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6" lowestEdited="6" rupBuild="14420"/>
  <workbookPr filterPrivacy="1"/>
  <bookViews>
    <workbookView xWindow="240" yWindow="120" windowWidth="14940" windowHeight="9225" activeTab="3"/>
  </bookViews>
  <sheets>
    <sheet name="INDEX" sheetId="25" r:id="rId1"/>
    <sheet name="怪物组合" sheetId="34" state="hidden" r:id="rId2"/>
    <sheet name="怪物模板" sheetId="38" r:id="rId3"/>
    <sheet name="卡牌组" sheetId="26" r:id="rId4"/>
    <sheet name="芦花卡牌组" sheetId="45" r:id="rId5"/>
    <sheet name="世界BOSS卡牌组" sheetId="46" r:id="rId6"/>
    <sheet name="挂机卡牌组" sheetId="39" r:id="rId7"/>
    <sheet name="神器" sheetId="27" r:id="rId8"/>
    <sheet name="关卡" sheetId="33" r:id="rId9"/>
    <sheet name="挂机关卡" sheetId="28" r:id="rId10"/>
    <sheet name="芦花古楼" sheetId="41" r:id="rId11"/>
    <sheet name="卡牌属性" sheetId="30" r:id="rId12"/>
    <sheet name="世界BOSS-全" sheetId="47" r:id="rId13"/>
    <sheet name="世界BOSS" sheetId="48" r:id="rId14"/>
    <sheet name="怪物属性" sheetId="40" r:id="rId15"/>
    <sheet name="普通关卡" sheetId="32" state="hidden" r:id="rId16"/>
    <sheet name="困难关卡" sheetId="37" state="hidden" r:id="rId17"/>
  </sheets>
  <definedNames/>
  <calcPr fullCalcOnLoad="1"/>
  <extLst xmlns="http://schemas.openxmlformats.org/spreadsheetml/2006/main"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<sst xmlns="http://schemas.openxmlformats.org/spreadsheetml/2006/main" count="58889" uniqueCount="8746">
  <si>
    <t>sheet名</t>
  </si>
  <si>
    <t>导出客户端文件</t>
  </si>
  <si>
    <t>导出服务端文件</t>
  </si>
  <si>
    <t>主键</t>
  </si>
  <si>
    <t>是否导出</t>
  </si>
  <si>
    <t>屏蔽字段</t>
  </si>
  <si>
    <t>表注释</t>
  </si>
  <si>
    <t>常驻内存</t>
  </si>
  <si>
    <t>cardId</t>
  </si>
  <si>
    <t>lv</t>
  </si>
  <si>
    <t>bklv</t>
  </si>
  <si>
    <t>star</t>
  </si>
  <si>
    <t>int:&lt;&gt;</t>
  </si>
  <si>
    <t>组</t>
  </si>
  <si>
    <t>位置</t>
  </si>
  <si>
    <t>卡牌ID</t>
  </si>
  <si>
    <t>等级</t>
  </si>
  <si>
    <t>突破</t>
  </si>
  <si>
    <t>星级</t>
  </si>
  <si>
    <t>relic[1].lv</t>
  </si>
  <si>
    <t>relic[1].md[1].lv</t>
  </si>
  <si>
    <t>relic[1].md[2].lv</t>
  </si>
  <si>
    <t>relic[2].lv</t>
  </si>
  <si>
    <t>relic[2].md[1].lv</t>
  </si>
  <si>
    <t>relic[2].md[2].lv</t>
  </si>
  <si>
    <t>relic[3].lv</t>
  </si>
  <si>
    <t>relic[3].md[1].lv</t>
  </si>
  <si>
    <t>relic[3].md[2].lv</t>
  </si>
  <si>
    <t>relic[3].md[3].lv</t>
  </si>
  <si>
    <t>relic[3].md[4].lv</t>
  </si>
  <si>
    <t>relic[4].lv</t>
  </si>
  <si>
    <t>relic[4].md[1].lv</t>
  </si>
  <si>
    <t>relic[4].md[2].lv</t>
  </si>
  <si>
    <t>relic[4].md[3].lv</t>
  </si>
  <si>
    <t>relic[4].md[4].lv</t>
  </si>
  <si>
    <t>relic[5].lv</t>
  </si>
  <si>
    <t>relic[5].md[1].lv</t>
  </si>
  <si>
    <t>relic[5].md[2].lv</t>
  </si>
  <si>
    <t>relic[5].md[3].lv</t>
  </si>
  <si>
    <t>relic[5].md[4].lv</t>
  </si>
  <si>
    <t>relic[5].md[5].lv</t>
  </si>
  <si>
    <t>relic[5].md[6].lv</t>
  </si>
  <si>
    <t>relic[6].lv</t>
  </si>
  <si>
    <t>relic[6].md[1].lv</t>
  </si>
  <si>
    <t>relic[6].md[2].lv</t>
  </si>
  <si>
    <t>relic[6].md[3].lv</t>
  </si>
  <si>
    <t>relic[6].md[4].lv</t>
  </si>
  <si>
    <t>relic[6].md[5].lv</t>
  </si>
  <si>
    <t>relic[6].md[6].lv</t>
  </si>
  <si>
    <t>int:&lt;&gt;</t>
  </si>
  <si>
    <t>ID</t>
  </si>
  <si>
    <t>神器1等级</t>
  </si>
  <si>
    <t>神器1模组1等级</t>
  </si>
  <si>
    <t>神器1模组2等级</t>
  </si>
  <si>
    <t>神器2等级</t>
  </si>
  <si>
    <t>神器2模组1等级</t>
  </si>
  <si>
    <t>神器2模组2等级</t>
  </si>
  <si>
    <t>神器3等级</t>
  </si>
  <si>
    <t>神器3模组1等级</t>
  </si>
  <si>
    <t>神器3模组2等级</t>
  </si>
  <si>
    <t>神器3模组3等级</t>
  </si>
  <si>
    <t>神器3模组4等级</t>
  </si>
  <si>
    <t>神器4等级</t>
  </si>
  <si>
    <t>神器4模组1等级</t>
  </si>
  <si>
    <t>神器4模组2等级</t>
  </si>
  <si>
    <t>神器4模组3等级</t>
  </si>
  <si>
    <t>神器4模组4等级</t>
  </si>
  <si>
    <t>神器5等级</t>
  </si>
  <si>
    <t>神器5模组1等级</t>
  </si>
  <si>
    <t>神器5模组2等级</t>
  </si>
  <si>
    <t>神器5模组3等级</t>
  </si>
  <si>
    <t>神器5模组4等级</t>
  </si>
  <si>
    <t>神器5模组5等级</t>
  </si>
  <si>
    <t>神器5模组6等级</t>
  </si>
  <si>
    <t>神器6等级</t>
  </si>
  <si>
    <t>神器6模组1等级</t>
  </si>
  <si>
    <t>神器6模组2等级</t>
  </si>
  <si>
    <t>神器6模组3等级</t>
  </si>
  <si>
    <t>神器6模组4等级</t>
  </si>
  <si>
    <t>神器6模组5等级</t>
  </si>
  <si>
    <t>神器6模组6等级</t>
  </si>
  <si>
    <t>#note</t>
  </si>
  <si>
    <t>string:&lt;&gt;</t>
  </si>
  <si>
    <t>备注</t>
  </si>
  <si>
    <t>类型</t>
  </si>
  <si>
    <t>ID</t>
  </si>
  <si>
    <t>卡牌组</t>
  </si>
  <si>
    <t>神器组</t>
  </si>
  <si>
    <t>int:&lt;&gt;</t>
  </si>
  <si>
    <t>Atk</t>
  </si>
  <si>
    <t>Def</t>
  </si>
  <si>
    <t>HP</t>
  </si>
  <si>
    <t>Crit</t>
  </si>
  <si>
    <t>EffectHit</t>
  </si>
  <si>
    <t>EffectResist</t>
  </si>
  <si>
    <t>AtkRate</t>
  </si>
  <si>
    <t>DefRate</t>
  </si>
  <si>
    <t>HPRate</t>
  </si>
  <si>
    <t>AtkExt</t>
  </si>
  <si>
    <t>HPExt</t>
  </si>
  <si>
    <t>Block</t>
  </si>
  <si>
    <t>DefIgnor</t>
  </si>
  <si>
    <t>R</t>
  </si>
  <si>
    <t>DefExt</t>
  </si>
  <si>
    <t>cardGroup</t>
  </si>
  <si>
    <t>id</t>
  </si>
  <si>
    <t>relic</t>
  </si>
  <si>
    <t>卡牌组</t>
  </si>
  <si>
    <t>神器</t>
  </si>
  <si>
    <t>关卡</t>
  </si>
  <si>
    <t>cardGroup.lua</t>
  </si>
  <si>
    <r>
      <t>r</t>
    </r>
    <r>
      <rPr>
        <sz val="11"/>
        <color theme="1"/>
        <rFont val="微软雅黑"/>
        <family val="2"/>
      </rPr>
      <t>elicGroup.lua</t>
    </r>
  </si>
  <si>
    <r>
      <t>l</t>
    </r>
    <r>
      <rPr>
        <sz val="11"/>
        <color theme="1"/>
        <rFont val="微软雅黑"/>
        <family val="2"/>
      </rPr>
      <t>evelDesigner.lua</t>
    </r>
  </si>
  <si>
    <t>group</t>
  </si>
  <si>
    <t>loc</t>
  </si>
  <si>
    <t>type</t>
  </si>
  <si>
    <t>group,loc,type</t>
  </si>
  <si>
    <t>id</t>
  </si>
  <si>
    <t>id</t>
  </si>
  <si>
    <t>float:e&lt;&gt;</t>
  </si>
  <si>
    <t>int:&lt;&gt;</t>
  </si>
  <si>
    <t>关卡ID</t>
  </si>
  <si>
    <t>位置</t>
  </si>
  <si>
    <t>类型</t>
  </si>
  <si>
    <t>HP</t>
  </si>
  <si>
    <t>EffectResist</t>
  </si>
  <si>
    <t>AtkExt</t>
  </si>
  <si>
    <t>DefExt</t>
  </si>
  <si>
    <t>HPExt</t>
  </si>
  <si>
    <t>Block</t>
  </si>
  <si>
    <t>DefIgnor</t>
  </si>
  <si>
    <t>R</t>
  </si>
  <si>
    <t>lvid</t>
  </si>
  <si>
    <t>loc</t>
  </si>
  <si>
    <t>CritRate</t>
  </si>
  <si>
    <t>CritRate</t>
  </si>
  <si>
    <t>name</t>
  </si>
  <si>
    <t>string:&lt;&gt;</t>
  </si>
  <si>
    <t>名称</t>
  </si>
  <si>
    <t>bs</t>
  </si>
  <si>
    <t>战力</t>
  </si>
  <si>
    <t>bs</t>
  </si>
  <si>
    <t>战斗力和</t>
  </si>
  <si>
    <t>string:&lt;&gt;</t>
  </si>
  <si>
    <t>备注</t>
  </si>
  <si>
    <t>#note</t>
  </si>
  <si>
    <t>cardUpDesc</t>
  </si>
  <si>
    <t>卡牌养成描述</t>
  </si>
  <si>
    <t>未培养</t>
  </si>
  <si>
    <t>relic[7].lv</t>
  </si>
  <si>
    <t>relic[7].md[1].lv</t>
  </si>
  <si>
    <t>relic[7].md[2].lv</t>
  </si>
  <si>
    <t>relic[7].md[3].lv</t>
  </si>
  <si>
    <t>relic[7].md[4].lv</t>
  </si>
  <si>
    <t>relic[7].md[5].lv</t>
  </si>
  <si>
    <t>relic[7].md[6].lv</t>
  </si>
  <si>
    <t>神器7等级</t>
  </si>
  <si>
    <t>神器7模组1等级</t>
  </si>
  <si>
    <t>神器7模组2等级</t>
  </si>
  <si>
    <t>神器7模组3等级</t>
  </si>
  <si>
    <t>神器7模组4等级</t>
  </si>
  <si>
    <t>神器7模组5等级</t>
  </si>
  <si>
    <t>神器7模组6等级</t>
  </si>
  <si>
    <t>jlr</t>
  </si>
  <si>
    <t>shl</t>
  </si>
  <si>
    <t>曹玄亮</t>
  </si>
  <si>
    <t>唐流雨</t>
  </si>
  <si>
    <t>于禁</t>
  </si>
  <si>
    <t>card_id:e&lt;&gt;</t>
  </si>
  <si>
    <t>int:e&lt;&gt;</t>
  </si>
  <si>
    <t>int:e&lt;&gt;</t>
  </si>
  <si>
    <t>李轩辕</t>
  </si>
  <si>
    <t>许褚</t>
  </si>
  <si>
    <t>阎风吒</t>
  </si>
  <si>
    <t>战斗夏玲</t>
  </si>
  <si>
    <t>战斗曹焱兵</t>
  </si>
  <si>
    <t>int:e&lt;&gt;</t>
  </si>
  <si>
    <t>string:e</t>
  </si>
  <si>
    <t>唐流雨</t>
  </si>
  <si>
    <t>于禁</t>
  </si>
  <si>
    <t>常服曹焱兵</t>
  </si>
  <si>
    <t>战斗夏玲</t>
  </si>
  <si>
    <t>Id</t>
  </si>
  <si>
    <t>关卡</t>
  </si>
  <si>
    <t>时间</t>
  </si>
  <si>
    <t>我方阵容</t>
  </si>
  <si>
    <t>敌方阵容</t>
  </si>
  <si>
    <t>战斗感受</t>
  </si>
  <si>
    <t>意义</t>
  </si>
  <si>
    <t>奖励</t>
  </si>
  <si>
    <t>创角前假战斗</t>
  </si>
  <si>
    <t>（战斗曹焱兵，张颌），（刘羽禅，关羽），(项昆仑，项羽)</t>
  </si>
  <si>
    <t>水晶双倍获得，看特效表现</t>
  </si>
  <si>
    <t>(红莲缇娜，天使缇娜)，（刘羽禅，张飞）,(盖文，西方龙)</t>
  </si>
  <si>
    <t>稍微有技巧的战斗</t>
  </si>
  <si>
    <r>
      <rPr>
        <sz val="11"/>
        <color theme="1"/>
        <rFont val="微软雅黑"/>
        <family val="2"/>
      </rPr>
      <t>1-1</t>
    </r>
  </si>
  <si>
    <t>曹焱兵，于禁，夏玲</t>
  </si>
  <si>
    <t>曹焱兵，于禁，夏玲</t>
  </si>
  <si>
    <t>一个弱逼</t>
  </si>
  <si>
    <t>夏玲2下，曹玄亮2技能，就能杀死对方</t>
  </si>
  <si>
    <t>熟悉释放技能的操作</t>
  </si>
  <si>
    <t>1-2</t>
  </si>
  <si>
    <t>一个比较强的寄灵人</t>
  </si>
  <si>
    <t>召唤出于禁，于禁一下秒对方。不召唤打不赢</t>
  </si>
  <si>
    <t>熟悉召唤守护灵机制</t>
  </si>
  <si>
    <t>守护灵抽卡券</t>
  </si>
  <si>
    <t>引导守护灵抽奖，保底李轩辕</t>
  </si>
  <si>
    <t>1-3</t>
  </si>
  <si>
    <t>曹焱兵，于禁，夏玲，李轩辕</t>
  </si>
  <si>
    <t>3个寄灵人，1个守护灵</t>
  </si>
  <si>
    <t>寄灵人抽卡券</t>
  </si>
  <si>
    <t>1-4剧情</t>
  </si>
  <si>
    <t>剧情关卡</t>
  </si>
  <si>
    <t>1-5</t>
  </si>
  <si>
    <t>3个寄灵人2个守护灵2级</t>
  </si>
  <si>
    <t>引导升级</t>
  </si>
  <si>
    <t>1-6</t>
  </si>
  <si>
    <t>曹焱兵，于禁，夏玲，李轩辕</t>
  </si>
  <si>
    <t>3个寄灵人2个守护灵3级</t>
  </si>
  <si>
    <t>1-7</t>
  </si>
  <si>
    <t>引导升级，告诉玩家去挂机派遣可以获得寄灵人和守护灵的经验，解锁挂机派遣</t>
  </si>
  <si>
    <t>1-8</t>
  </si>
  <si>
    <t>曹焱兵，于禁，夏玲，李轩辕，曹玄亮，唐流雨</t>
  </si>
  <si>
    <t>加强升级引导</t>
  </si>
  <si>
    <t>此时玩家希望凑满阵容，可以在星星宝箱投放寄灵人抽奖券。</t>
  </si>
  <si>
    <t>2-1</t>
  </si>
  <si>
    <t>3个寄灵人+2个守护灵，7级</t>
  </si>
  <si>
    <t>2-2</t>
  </si>
  <si>
    <t>3个寄灵人+2个守护灵，9级</t>
  </si>
  <si>
    <t>2-3</t>
  </si>
  <si>
    <t>3个寄灵人+3个守护灵，10级</t>
  </si>
  <si>
    <t>2-4</t>
  </si>
  <si>
    <t>开启困难关卡，困难关卡可获得1张寄灵人抽卡券，1张守护灵抽卡券</t>
  </si>
  <si>
    <t>3个寄灵人+3个守护灵，12级</t>
  </si>
  <si>
    <t>2-5</t>
  </si>
  <si>
    <t>3个寄灵人+3个守护灵，13级</t>
  </si>
  <si>
    <t>2-6</t>
  </si>
  <si>
    <t>3个寄灵人+3个守护灵，15级</t>
  </si>
  <si>
    <t>引导快速扫荡，引导突破</t>
  </si>
  <si>
    <t>2-7</t>
  </si>
  <si>
    <t>3个寄灵人+3个守护灵，15级，2突</t>
  </si>
  <si>
    <t>2-8</t>
  </si>
  <si>
    <t>3个寄灵人+3个守护灵，17级，2突</t>
  </si>
  <si>
    <t>2-9</t>
  </si>
  <si>
    <t>3个寄灵人+3个守护灵，20级，2突</t>
  </si>
  <si>
    <t>开放竞技场
引导玩家打一场竞技场</t>
  </si>
  <si>
    <t>曹焱兵，许褚，夏玲，李轩辕，曹玄亮，唐流雨</t>
  </si>
  <si>
    <r>
      <rPr>
        <sz val="11"/>
        <color theme="1"/>
        <rFont val="微软雅黑"/>
        <family val="2"/>
      </rPr>
      <t>3-2</t>
    </r>
  </si>
  <si>
    <r>
      <t>22级</t>
    </r>
  </si>
  <si>
    <r>
      <rPr>
        <sz val="11"/>
        <color theme="1"/>
        <rFont val="微软雅黑"/>
        <family val="2"/>
      </rPr>
      <t>3-3</t>
    </r>
  </si>
  <si>
    <r>
      <t>23级</t>
    </r>
  </si>
  <si>
    <t>开启芦花古楼</t>
  </si>
  <si>
    <t>3-4</t>
  </si>
  <si>
    <t>3-5</t>
  </si>
  <si>
    <t>3-6</t>
  </si>
  <si>
    <r>
      <t>25级</t>
    </r>
  </si>
  <si>
    <t>3-7</t>
  </si>
  <si>
    <t>3-8</t>
  </si>
  <si>
    <t>26级</t>
  </si>
  <si>
    <t>3-9</t>
  </si>
  <si>
    <t>3-10</t>
  </si>
  <si>
    <t>27级</t>
  </si>
  <si>
    <t>3-11</t>
  </si>
  <si>
    <t>3-12</t>
  </si>
  <si>
    <t>28级</t>
  </si>
  <si>
    <t>3-13</t>
  </si>
  <si>
    <t>3-14</t>
  </si>
  <si>
    <t>29级</t>
  </si>
  <si>
    <t>3-15</t>
  </si>
  <si>
    <t>30级</t>
  </si>
  <si>
    <t>4-1</t>
  </si>
  <si>
    <t>4-2</t>
  </si>
  <si>
    <t>曹焱兵，许褚，夏玲，李轩辕，曹玄亮，高顺</t>
  </si>
  <si>
    <t>4-3</t>
  </si>
  <si>
    <t>4-4</t>
  </si>
  <si>
    <t>4-5</t>
  </si>
  <si>
    <t>曹焱兵，许褚-觉，夏玲，李轩辕，吕仙宫，高顺</t>
  </si>
  <si>
    <t>4-6</t>
  </si>
  <si>
    <t>4-7</t>
  </si>
  <si>
    <t>4-8</t>
  </si>
  <si>
    <t>4-9</t>
  </si>
  <si>
    <t>4-10</t>
  </si>
  <si>
    <t>4-11</t>
  </si>
  <si>
    <t>4-12</t>
  </si>
  <si>
    <t>4-13</t>
  </si>
  <si>
    <t>4-14</t>
  </si>
  <si>
    <t>4-15</t>
  </si>
  <si>
    <t>40级，3突2</t>
  </si>
  <si>
    <r>
      <rPr>
        <sz val="11"/>
        <color theme="1"/>
        <rFont val="微软雅黑"/>
        <family val="2"/>
      </rPr>
      <t>5-2</t>
    </r>
  </si>
  <si>
    <r>
      <rPr>
        <sz val="11"/>
        <color theme="1"/>
        <rFont val="微软雅黑"/>
        <family val="2"/>
      </rPr>
      <t>5-3</t>
    </r>
  </si>
  <si>
    <r>
      <rPr>
        <sz val="11"/>
        <color theme="1"/>
        <rFont val="微软雅黑"/>
        <family val="2"/>
      </rPr>
      <t>5-4</t>
    </r>
  </si>
  <si>
    <t>曹焱兵，许褚-觉，夏玲，李轩辕-觉，吕仙宫，高顺-觉</t>
  </si>
  <si>
    <r>
      <rPr>
        <sz val="11"/>
        <color theme="1"/>
        <rFont val="微软雅黑"/>
        <family val="2"/>
      </rPr>
      <t>5-5</t>
    </r>
  </si>
  <si>
    <r>
      <rPr>
        <sz val="11"/>
        <color theme="1"/>
        <rFont val="微软雅黑"/>
        <family val="2"/>
      </rPr>
      <t>5-6</t>
    </r>
  </si>
  <si>
    <r>
      <rPr>
        <sz val="11"/>
        <color theme="1"/>
        <rFont val="微软雅黑"/>
        <family val="2"/>
      </rPr>
      <t>5-7</t>
    </r>
  </si>
  <si>
    <r>
      <rPr>
        <sz val="11"/>
        <color theme="1"/>
        <rFont val="微软雅黑"/>
        <family val="2"/>
      </rPr>
      <t>5-8</t>
    </r>
  </si>
  <si>
    <r>
      <rPr>
        <sz val="11"/>
        <color theme="1"/>
        <rFont val="微软雅黑"/>
        <family val="2"/>
      </rPr>
      <t>5-9</t>
    </r>
  </si>
  <si>
    <r>
      <rPr>
        <sz val="11"/>
        <color theme="1"/>
        <rFont val="微软雅黑"/>
        <family val="2"/>
      </rPr>
      <t>5-10</t>
    </r>
  </si>
  <si>
    <r>
      <rPr>
        <sz val="11"/>
        <color theme="1"/>
        <rFont val="微软雅黑"/>
        <family val="2"/>
      </rPr>
      <t>5-11</t>
    </r>
  </si>
  <si>
    <r>
      <rPr>
        <sz val="11"/>
        <color theme="1"/>
        <rFont val="微软雅黑"/>
        <family val="2"/>
      </rPr>
      <t>5-12</t>
    </r>
  </si>
  <si>
    <r>
      <rPr>
        <sz val="11"/>
        <color theme="1"/>
        <rFont val="微软雅黑"/>
        <family val="2"/>
      </rPr>
      <t>5-13</t>
    </r>
  </si>
  <si>
    <r>
      <rPr>
        <sz val="11"/>
        <color theme="1"/>
        <rFont val="微软雅黑"/>
        <family val="2"/>
      </rPr>
      <t>5-14</t>
    </r>
  </si>
  <si>
    <r>
      <rPr>
        <sz val="11"/>
        <color theme="1"/>
        <rFont val="微软雅黑"/>
        <family val="2"/>
      </rPr>
      <t>5-15</t>
    </r>
  </si>
  <si>
    <r>
      <rPr>
        <sz val="11"/>
        <color theme="1"/>
        <rFont val="微软雅黑"/>
        <family val="2"/>
      </rPr>
      <t>3-1</t>
    </r>
  </si>
  <si>
    <r>
      <t>2</t>
    </r>
    <r>
      <rPr>
        <sz val="11"/>
        <color theme="1"/>
        <rFont val="微软雅黑"/>
        <family val="2"/>
      </rPr>
      <t>1级</t>
    </r>
  </si>
  <si>
    <r>
      <t>2</t>
    </r>
    <r>
      <rPr>
        <sz val="11"/>
        <color theme="1"/>
        <rFont val="微软雅黑"/>
        <family val="2"/>
      </rPr>
      <t>4级</t>
    </r>
  </si>
  <si>
    <r>
      <t>开放专属武器和个人B</t>
    </r>
    <r>
      <rPr>
        <sz val="11"/>
        <color theme="1"/>
        <rFont val="微软雅黑"/>
        <family val="2"/>
      </rPr>
      <t>OSS</t>
    </r>
  </si>
  <si>
    <r>
      <rPr>
        <sz val="11"/>
        <color theme="1"/>
        <rFont val="微软雅黑"/>
        <family val="2"/>
      </rPr>
      <t>5-1</t>
    </r>
  </si>
  <si>
    <r>
      <t>4</t>
    </r>
    <r>
      <rPr>
        <sz val="11"/>
        <color theme="1"/>
        <rFont val="微软雅黑"/>
        <family val="2"/>
      </rPr>
      <t>5级</t>
    </r>
  </si>
  <si>
    <t>1-9</t>
  </si>
  <si>
    <r>
      <t>3个寄灵人3个守护灵</t>
    </r>
    <r>
      <rPr>
        <sz val="11"/>
        <color theme="1"/>
        <rFont val="微软雅黑"/>
        <family val="2"/>
      </rPr>
      <t>4</t>
    </r>
    <r>
      <rPr>
        <sz val="11"/>
        <color theme="1"/>
        <rFont val="微软雅黑"/>
        <family val="2"/>
      </rPr>
      <t>级</t>
    </r>
  </si>
  <si>
    <r>
      <t>3个寄灵人3个守护灵5</t>
    </r>
    <r>
      <rPr>
        <sz val="11"/>
        <color theme="1"/>
        <rFont val="微软雅黑"/>
        <family val="2"/>
      </rPr>
      <t>级</t>
    </r>
  </si>
  <si>
    <t>曹焱兵，许褚，夏玲，李轩辕，曹玄亮，唐流雨。</t>
  </si>
  <si>
    <t>曹焱兵，许褚，夏玲，李轩辕，曹玄亮，唐流雨</t>
  </si>
  <si>
    <t>曹焱兵，许褚-觉，夏玲，李轩辕，吕仙宫，高顺</t>
  </si>
  <si>
    <t>曹焱兵，许褚，夏玲，李轩辕，曹玄亮，唐流雨。</t>
  </si>
  <si>
    <t>曹焱兵，许褚-觉，夏玲，李轩辕，吕仙宫，高顺。</t>
  </si>
  <si>
    <t>曹焱兵，许褚-觉，夏玲，李轩辕-觉，吕仙宫，高顺。</t>
  </si>
  <si>
    <t>曹焱兵，许褚-觉，夏玲，李轩辕-觉，吕仙宫，高顺-觉。</t>
  </si>
  <si>
    <t>曹焱兵，许褚-觉，夏玲，李轩辕-觉，吕仙宫，高顺-觉。</t>
  </si>
  <si>
    <t>曹焱兵，许褚-觉，夏玲，李轩辕-觉，吕仙宫，高顺。</t>
  </si>
  <si>
    <t>我方神器</t>
  </si>
  <si>
    <t>曹焱兵，许褚，夏玲，李轩辕，曹玄亮，唐流雨。</t>
  </si>
  <si>
    <t>激活神器1-1。</t>
  </si>
  <si>
    <t>曹焱兵，许褚，夏玲，李轩辕，曹玄亮，唐流雨。</t>
  </si>
  <si>
    <t>神器1-1-LV2。</t>
  </si>
  <si>
    <t>曹焱兵，许褚，夏玲，李轩辕，曹玄亮，唐流雨。</t>
  </si>
  <si>
    <t>曹焱兵，许褚，夏玲，李轩辕，曹玄亮，唐流雨。</t>
  </si>
  <si>
    <t>曹焱兵，许褚，夏玲，李轩辕，曹玄亮，高顺。</t>
  </si>
  <si>
    <t>激活神器2-1</t>
  </si>
  <si>
    <t>激活神器1</t>
  </si>
  <si>
    <t>曹焱兵，许褚-觉，夏玲，李轩辕，吕仙宫，高顺。</t>
  </si>
  <si>
    <t>神器2-2LV2</t>
  </si>
  <si>
    <t>曹焱兵，许褚-觉，夏玲，李轩辕-觉，吕仙宫，高顺。</t>
  </si>
  <si>
    <t>曹焱兵，许褚-觉，夏玲，李轩辕-觉，吕仙宫，高顺。</t>
  </si>
  <si>
    <t>激活神器1-2</t>
  </si>
  <si>
    <t>神器1-2LV3</t>
  </si>
  <si>
    <t>激活神器2-2</t>
  </si>
  <si>
    <t>激活神器2</t>
  </si>
  <si>
    <t>神器2-1LV2</t>
  </si>
  <si>
    <t>神器1LV2</t>
  </si>
  <si>
    <t>神器2LV2</t>
  </si>
  <si>
    <t>神器2-1LV3</t>
  </si>
  <si>
    <t>神器2-2LV3</t>
  </si>
  <si>
    <t>神器1-1-LV3。</t>
  </si>
  <si>
    <t>神器1-1-LV4。</t>
  </si>
  <si>
    <t>神器1-2-LV2</t>
  </si>
  <si>
    <t>神器1-2-LV4</t>
  </si>
  <si>
    <r>
      <t>神器2-1LV</t>
    </r>
    <r>
      <rPr>
        <sz val="11"/>
        <color theme="1"/>
        <rFont val="微软雅黑"/>
        <family val="2"/>
      </rPr>
      <t>4</t>
    </r>
    <r>
      <rPr>
        <sz val="11"/>
        <color theme="1"/>
        <rFont val="微软雅黑"/>
        <family val="2"/>
      </rPr>
      <t>，神器2-2LV4</t>
    </r>
  </si>
  <si>
    <t>神器3-1激活</t>
  </si>
  <si>
    <t>神器3-1LV1</t>
  </si>
  <si>
    <t>神器3-1LV2</t>
  </si>
  <si>
    <t>神器4激活LV2</t>
  </si>
  <si>
    <t>神器4-1-LV2</t>
  </si>
  <si>
    <t>神器4-2激活</t>
  </si>
  <si>
    <t>神器4-2-LV2</t>
  </si>
  <si>
    <t>神器4-3激活</t>
  </si>
  <si>
    <t>神器4-3-LV2</t>
  </si>
  <si>
    <t>神器4-4激活</t>
  </si>
  <si>
    <t>神器4-4-LV2</t>
  </si>
  <si>
    <t>神器4-1激活</t>
  </si>
  <si>
    <t>神器4激活</t>
  </si>
  <si>
    <t>神器3-3激活</t>
  </si>
  <si>
    <t>神器3-3-LV2</t>
  </si>
  <si>
    <r>
      <t>4</t>
    </r>
    <r>
      <rPr>
        <sz val="11"/>
        <color theme="1"/>
        <rFont val="微软雅黑"/>
        <family val="2"/>
      </rPr>
      <t>6级</t>
    </r>
  </si>
  <si>
    <t>48级</t>
  </si>
  <si>
    <t>49级</t>
  </si>
  <si>
    <t>50级</t>
  </si>
  <si>
    <r>
      <t>30级，2突</t>
    </r>
    <r>
      <rPr>
        <sz val="11"/>
        <color theme="1"/>
        <rFont val="微软雅黑"/>
        <family val="2"/>
      </rPr>
      <t>1</t>
    </r>
  </si>
  <si>
    <r>
      <t>30级，2突</t>
    </r>
    <r>
      <rPr>
        <sz val="11"/>
        <color theme="1"/>
        <rFont val="微软雅黑"/>
        <family val="2"/>
      </rPr>
      <t>2</t>
    </r>
  </si>
  <si>
    <t>31级，2突3</t>
  </si>
  <si>
    <t>32级，2突4</t>
  </si>
  <si>
    <r>
      <t>33级，2突</t>
    </r>
    <r>
      <rPr>
        <sz val="11"/>
        <color theme="1"/>
        <rFont val="微软雅黑"/>
        <family val="2"/>
      </rPr>
      <t>5</t>
    </r>
  </si>
  <si>
    <r>
      <t>35级，2突</t>
    </r>
    <r>
      <rPr>
        <sz val="11"/>
        <color theme="1"/>
        <rFont val="微软雅黑"/>
        <family val="2"/>
      </rPr>
      <t>6</t>
    </r>
  </si>
  <si>
    <r>
      <t>40级，3突</t>
    </r>
    <r>
      <rPr>
        <sz val="11"/>
        <color theme="1"/>
        <rFont val="微软雅黑"/>
        <family val="2"/>
      </rPr>
      <t>1</t>
    </r>
  </si>
  <si>
    <r>
      <t>40级，3突</t>
    </r>
    <r>
      <rPr>
        <sz val="11"/>
        <color theme="1"/>
        <rFont val="微软雅黑"/>
        <family val="2"/>
      </rPr>
      <t>3</t>
    </r>
  </si>
  <si>
    <t>42级</t>
  </si>
  <si>
    <t>33级</t>
  </si>
  <si>
    <t>34级</t>
  </si>
  <si>
    <t>35级</t>
  </si>
  <si>
    <t>36级</t>
  </si>
  <si>
    <t>36级</t>
  </si>
  <si>
    <t>37级</t>
  </si>
  <si>
    <t>38级</t>
  </si>
  <si>
    <t>39级</t>
  </si>
  <si>
    <t>40级</t>
  </si>
  <si>
    <t>44级</t>
  </si>
  <si>
    <r>
      <t>43级，</t>
    </r>
    <r>
      <rPr>
        <sz val="11"/>
        <color theme="1"/>
        <rFont val="微软雅黑"/>
        <family val="2"/>
      </rPr>
      <t>3</t>
    </r>
    <r>
      <rPr>
        <sz val="11"/>
        <color theme="1"/>
        <rFont val="微软雅黑"/>
        <family val="2"/>
      </rPr>
      <t>突</t>
    </r>
    <r>
      <rPr>
        <sz val="11"/>
        <color theme="1"/>
        <rFont val="微软雅黑"/>
        <family val="2"/>
      </rPr>
      <t>4</t>
    </r>
  </si>
  <si>
    <r>
      <t>44级，</t>
    </r>
    <r>
      <rPr>
        <sz val="11"/>
        <color theme="1"/>
        <rFont val="微软雅黑"/>
        <family val="2"/>
      </rPr>
      <t>3</t>
    </r>
    <r>
      <rPr>
        <sz val="11"/>
        <color theme="1"/>
        <rFont val="微软雅黑"/>
        <family val="2"/>
      </rPr>
      <t>突</t>
    </r>
    <r>
      <rPr>
        <sz val="11"/>
        <color theme="1"/>
        <rFont val="微软雅黑"/>
        <family val="2"/>
      </rPr>
      <t>5</t>
    </r>
  </si>
  <si>
    <t>47级</t>
  </si>
  <si>
    <t>45级，3突6</t>
  </si>
  <si>
    <r>
      <rPr>
        <sz val="11"/>
        <color theme="1"/>
        <rFont val="微软雅黑"/>
        <family val="2"/>
      </rPr>
      <t>6-2</t>
    </r>
  </si>
  <si>
    <r>
      <rPr>
        <sz val="11"/>
        <color theme="1"/>
        <rFont val="微软雅黑"/>
        <family val="2"/>
      </rPr>
      <t>6-3</t>
    </r>
  </si>
  <si>
    <r>
      <rPr>
        <sz val="11"/>
        <color theme="1"/>
        <rFont val="微软雅黑"/>
        <family val="2"/>
      </rPr>
      <t>6-4</t>
    </r>
  </si>
  <si>
    <r>
      <rPr>
        <sz val="11"/>
        <color theme="1"/>
        <rFont val="微软雅黑"/>
        <family val="2"/>
      </rPr>
      <t>6-5</t>
    </r>
  </si>
  <si>
    <r>
      <rPr>
        <sz val="11"/>
        <color theme="1"/>
        <rFont val="微软雅黑"/>
        <family val="2"/>
      </rPr>
      <t>6-6</t>
    </r>
  </si>
  <si>
    <r>
      <rPr>
        <sz val="11"/>
        <color theme="1"/>
        <rFont val="微软雅黑"/>
        <family val="2"/>
      </rPr>
      <t>6-7</t>
    </r>
  </si>
  <si>
    <r>
      <rPr>
        <sz val="11"/>
        <color theme="1"/>
        <rFont val="微软雅黑"/>
        <family val="2"/>
      </rPr>
      <t>6-8</t>
    </r>
  </si>
  <si>
    <r>
      <rPr>
        <sz val="11"/>
        <color theme="1"/>
        <rFont val="微软雅黑"/>
        <family val="2"/>
      </rPr>
      <t>6-9</t>
    </r>
  </si>
  <si>
    <r>
      <rPr>
        <sz val="11"/>
        <color theme="1"/>
        <rFont val="微软雅黑"/>
        <family val="2"/>
      </rPr>
      <t>6-10</t>
    </r>
  </si>
  <si>
    <r>
      <rPr>
        <sz val="11"/>
        <color theme="1"/>
        <rFont val="微软雅黑"/>
        <family val="2"/>
      </rPr>
      <t>6-11</t>
    </r>
  </si>
  <si>
    <r>
      <rPr>
        <sz val="11"/>
        <color theme="1"/>
        <rFont val="微软雅黑"/>
        <family val="2"/>
      </rPr>
      <t>6-12</t>
    </r>
  </si>
  <si>
    <r>
      <rPr>
        <sz val="11"/>
        <color theme="1"/>
        <rFont val="微软雅黑"/>
        <family val="2"/>
      </rPr>
      <t>6-13</t>
    </r>
  </si>
  <si>
    <r>
      <rPr>
        <sz val="11"/>
        <color theme="1"/>
        <rFont val="微软雅黑"/>
        <family val="2"/>
      </rPr>
      <t>6-14</t>
    </r>
  </si>
  <si>
    <r>
      <rPr>
        <sz val="11"/>
        <color theme="1"/>
        <rFont val="微软雅黑"/>
        <family val="2"/>
      </rPr>
      <t>6-15</t>
    </r>
  </si>
  <si>
    <r>
      <rPr>
        <sz val="11"/>
        <color theme="1"/>
        <rFont val="微软雅黑"/>
        <family val="2"/>
      </rPr>
      <t>6-1</t>
    </r>
  </si>
  <si>
    <t>50级，4突1</t>
  </si>
  <si>
    <t>50级，4突2</t>
  </si>
  <si>
    <t>50级，4突3</t>
  </si>
  <si>
    <t>50级，4突4</t>
  </si>
  <si>
    <t>50级，4突5</t>
  </si>
  <si>
    <t>50级，4突6</t>
  </si>
  <si>
    <r>
      <t>5</t>
    </r>
    <r>
      <rPr>
        <sz val="11"/>
        <color theme="1"/>
        <rFont val="微软雅黑"/>
        <family val="2"/>
      </rPr>
      <t>2级</t>
    </r>
  </si>
  <si>
    <t>54级</t>
  </si>
  <si>
    <t>55级</t>
  </si>
  <si>
    <t>56级</t>
  </si>
  <si>
    <t>57级</t>
  </si>
  <si>
    <t>58级</t>
  </si>
  <si>
    <t>59级</t>
  </si>
  <si>
    <t>60级</t>
  </si>
  <si>
    <t>神器3-2激活</t>
  </si>
  <si>
    <t>神器3-2-LV2</t>
  </si>
  <si>
    <r>
      <t>神器3-3-</t>
    </r>
    <r>
      <rPr>
        <sz val="11"/>
        <color theme="1"/>
        <rFont val="微软雅黑"/>
        <family val="2"/>
      </rPr>
      <t>LV2</t>
    </r>
  </si>
  <si>
    <r>
      <t>神器3-</t>
    </r>
    <r>
      <rPr>
        <sz val="11"/>
        <color theme="1"/>
        <rFont val="微软雅黑"/>
        <family val="2"/>
      </rPr>
      <t>4</t>
    </r>
    <r>
      <rPr>
        <sz val="11"/>
        <color theme="1"/>
        <rFont val="微软雅黑"/>
        <family val="2"/>
      </rPr>
      <t>-激活</t>
    </r>
  </si>
  <si>
    <r>
      <t>神器5-</t>
    </r>
    <r>
      <rPr>
        <sz val="11"/>
        <color theme="1"/>
        <rFont val="微软雅黑"/>
        <family val="2"/>
      </rPr>
      <t>1激活</t>
    </r>
  </si>
  <si>
    <r>
      <t>神器5</t>
    </r>
    <r>
      <rPr>
        <sz val="11"/>
        <color theme="1"/>
        <rFont val="微软雅黑"/>
        <family val="2"/>
      </rPr>
      <t>-2激活</t>
    </r>
  </si>
  <si>
    <t>战斗曹焱兵，夏侯惇-觉，夏玲，李轩辕-觉，吕仙宫，高顺-觉。全2星</t>
  </si>
  <si>
    <t>神器6-1激活</t>
  </si>
  <si>
    <t>神器6-2激活</t>
  </si>
  <si>
    <t>神器7-1激活</t>
  </si>
  <si>
    <t>神器7-2激活</t>
  </si>
  <si>
    <r>
      <t>神器5-</t>
    </r>
    <r>
      <rPr>
        <sz val="11"/>
        <color theme="1"/>
        <rFont val="微软雅黑"/>
        <family val="2"/>
      </rPr>
      <t>3激活</t>
    </r>
  </si>
  <si>
    <r>
      <t>神器5-</t>
    </r>
    <r>
      <rPr>
        <sz val="11"/>
        <color theme="1"/>
        <rFont val="微软雅黑"/>
        <family val="2"/>
      </rPr>
      <t>4激活</t>
    </r>
  </si>
  <si>
    <r>
      <t>神器5-</t>
    </r>
    <r>
      <rPr>
        <sz val="11"/>
        <color theme="1"/>
        <rFont val="微软雅黑"/>
        <family val="2"/>
      </rPr>
      <t>5激活</t>
    </r>
  </si>
  <si>
    <r>
      <t>神器5-</t>
    </r>
    <r>
      <rPr>
        <sz val="11"/>
        <color theme="1"/>
        <rFont val="微软雅黑"/>
        <family val="2"/>
      </rPr>
      <t>6激活</t>
    </r>
  </si>
  <si>
    <t>神器3激活，神器5激活</t>
  </si>
  <si>
    <t>许褚</t>
  </si>
  <si>
    <t>高顺</t>
  </si>
  <si>
    <t>吕仙宫</t>
  </si>
  <si>
    <t>战斗曹焱兵</t>
  </si>
  <si>
    <t>夏侯惇</t>
  </si>
  <si>
    <t>jlr</t>
  </si>
  <si>
    <t>shl</t>
  </si>
  <si>
    <t>于禁</t>
  </si>
  <si>
    <t>jlr</t>
  </si>
  <si>
    <t>jlr</t>
  </si>
  <si>
    <t>曹玄亮</t>
  </si>
  <si>
    <t>唐流雨</t>
  </si>
  <si>
    <t>shl</t>
  </si>
  <si>
    <t>李轩辕</t>
  </si>
  <si>
    <t>jlr</t>
  </si>
  <si>
    <t>许褚</t>
  </si>
  <si>
    <t>阎风吒</t>
  </si>
  <si>
    <t>飞廉</t>
  </si>
  <si>
    <t>李轩辕</t>
  </si>
  <si>
    <t>飞廉</t>
  </si>
  <si>
    <t>飞廉</t>
  </si>
  <si>
    <t>shl</t>
  </si>
  <si>
    <t>阎风吒</t>
  </si>
  <si>
    <t>李轩辕</t>
  </si>
  <si>
    <t>阎风吒</t>
  </si>
  <si>
    <t>许褚</t>
  </si>
  <si>
    <t>组合备注</t>
  </si>
  <si>
    <t>寄灵人1</t>
  </si>
  <si>
    <t>守护灵1</t>
  </si>
  <si>
    <t>寄灵人2</t>
  </si>
  <si>
    <t>守护灵2</t>
  </si>
  <si>
    <t>寄灵人3</t>
  </si>
  <si>
    <t>守护灵3</t>
  </si>
  <si>
    <t>新手</t>
  </si>
  <si>
    <t>强调水晶</t>
  </si>
  <si>
    <t>收割阵容</t>
  </si>
  <si>
    <t>召唤组合</t>
  </si>
  <si>
    <t>后期伤害</t>
  </si>
  <si>
    <t>控制组合</t>
  </si>
  <si>
    <t>残血爆发</t>
  </si>
  <si>
    <t>常规点杀</t>
  </si>
  <si>
    <t>护盾保护1</t>
  </si>
  <si>
    <t>护盾保护2</t>
  </si>
  <si>
    <t>护盾保护3</t>
  </si>
  <si>
    <t>护盾保护4</t>
  </si>
  <si>
    <t>护盾保护5</t>
  </si>
  <si>
    <t>蚕食削弱</t>
  </si>
  <si>
    <t>援护保护1</t>
  </si>
  <si>
    <t>拖把流1</t>
  </si>
  <si>
    <t>援护保护2</t>
  </si>
  <si>
    <t>拖把流2</t>
  </si>
  <si>
    <t>砍刀鬼兵</t>
  </si>
  <si>
    <t>双刃鬼兵</t>
  </si>
  <si>
    <t>链球鬼兵</t>
  </si>
  <si>
    <t>鬼将军</t>
  </si>
  <si>
    <t>变身后鬼将军</t>
  </si>
  <si>
    <t>伏尸将军</t>
  </si>
  <si>
    <t>石瀑将军</t>
  </si>
  <si>
    <t>山蜘蛛</t>
  </si>
  <si>
    <t>小蜘蛛</t>
  </si>
  <si>
    <t>魔导机兵团</t>
  </si>
  <si>
    <t>黑尔·坎普1</t>
  </si>
  <si>
    <t>石瀑伏尸</t>
  </si>
  <si>
    <t>骷髅小兵1</t>
  </si>
  <si>
    <t>骷髅小兵2</t>
  </si>
  <si>
    <t>黑尔·坎普2</t>
  </si>
  <si>
    <t>黑尔·坎普3</t>
  </si>
  <si>
    <t>skill[2]</t>
  </si>
  <si>
    <t>skill[3]</t>
  </si>
  <si>
    <t>角色ID</t>
  </si>
  <si>
    <t>技能2</t>
  </si>
  <si>
    <t>技能3</t>
  </si>
  <si>
    <t>召唤消耗</t>
  </si>
  <si>
    <t>召唤消耗</t>
  </si>
  <si>
    <t>card_id</t>
  </si>
  <si>
    <t>常服曹焱兵</t>
  </si>
  <si>
    <t>曹玄亮</t>
  </si>
  <si>
    <t>项昆仑</t>
  </si>
  <si>
    <t>刘羽禅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</si>
  <si>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</si>
  <si>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</si>
  <si>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</si>
  <si>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</si>
  <si>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</si>
  <si>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</si>
  <si>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</si>
  <si>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</si>
  <si>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</si>
  <si>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</si>
  <si>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</si>
  <si>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</si>
  <si>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</si>
  <si>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</si>
  <si>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</si>
  <si>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</si>
  <si>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</si>
  <si>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</si>
  <si>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</si>
  <si>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</si>
  <si>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</si>
  <si>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</si>
  <si>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</si>
  <si>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</si>
  <si>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</si>
  <si>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</si>
  <si>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</si>
  <si>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强力关羽</t>
  </si>
  <si>
    <t>强力许褚</t>
  </si>
  <si>
    <t>强力典韦</t>
  </si>
  <si>
    <t>强力唐流雨</t>
  </si>
  <si>
    <t>强力李轩辕</t>
  </si>
  <si>
    <t>强力项羽</t>
  </si>
  <si>
    <t>强力天使缇娜</t>
  </si>
  <si>
    <t>强力夏侯渊</t>
  </si>
  <si>
    <t>强力徐晃</t>
  </si>
  <si>
    <t>强力张郃</t>
  </si>
  <si>
    <t>强力张飞</t>
  </si>
  <si>
    <t>强力夏侯惇</t>
  </si>
  <si>
    <t>强力塞伯罗斯</t>
  </si>
  <si>
    <t>强力石灵明</t>
  </si>
  <si>
    <t>强力于禁</t>
  </si>
  <si>
    <t>强力西方龙</t>
  </si>
  <si>
    <t>强力飞廉</t>
  </si>
  <si>
    <t>强力噬日</t>
  </si>
  <si>
    <t>强力食火蜥</t>
  </si>
  <si>
    <t>强力高顺</t>
  </si>
  <si>
    <t>强力烈风螳螂</t>
  </si>
  <si>
    <t>EnterSkill</t>
  </si>
  <si>
    <t>CallCost</t>
  </si>
  <si>
    <t>CallCD</t>
  </si>
  <si>
    <t>CrystalType</t>
  </si>
  <si>
    <t>RoleId</t>
  </si>
  <si>
    <t>skill_id:&lt;&gt;</t>
  </si>
  <si>
    <t>int:e&lt;&gt;</t>
  </si>
  <si>
    <t>mon_id:e&lt;&gt;|@0</t>
  </si>
  <si>
    <t>role_id:&lt;&gt;</t>
  </si>
  <si>
    <t>入场技能</t>
  </si>
  <si>
    <t>守护灵ID</t>
  </si>
  <si>
    <t>召唤CD</t>
  </si>
  <si>
    <t>颜色1-红  2-黄 3-蓝</t>
  </si>
  <si>
    <t>Id</t>
  </si>
  <si>
    <t>Id</t>
  </si>
  <si>
    <t>int:&lt;&gt;</t>
  </si>
  <si>
    <t>#note</t>
  </si>
  <si>
    <t>jlr[1]</t>
  </si>
  <si>
    <t>jlr[2]</t>
  </si>
  <si>
    <t>jlr[3]</t>
  </si>
  <si>
    <t>shl[1]</t>
  </si>
  <si>
    <t>shl[2]</t>
  </si>
  <si>
    <t>shl[3]</t>
  </si>
  <si>
    <t>card_id:e&lt;&gt;|@0</t>
  </si>
  <si>
    <t>card_id:e&lt;&gt;|@0</t>
  </si>
  <si>
    <t/>
  </si>
  <si>
    <t>普通常服曹焱兵</t>
  </si>
  <si>
    <t>普通于禁</t>
  </si>
  <si>
    <t>普通战斗夏玲</t>
  </si>
  <si>
    <t>普通李轩辕</t>
  </si>
  <si>
    <t>普通曹玄亮</t>
  </si>
  <si>
    <t>普通唐流雨</t>
  </si>
  <si>
    <t>普通阎风吒</t>
  </si>
  <si>
    <t>普通飞廉</t>
  </si>
  <si>
    <t>普通许褚</t>
  </si>
  <si>
    <t>普通战斗曹焱兵</t>
  </si>
  <si>
    <t>普通张郃</t>
  </si>
  <si>
    <t>普通项昆仑</t>
  </si>
  <si>
    <t>普通项羽</t>
  </si>
  <si>
    <t>普通刘羽禅</t>
  </si>
  <si>
    <t>普通关羽</t>
  </si>
  <si>
    <t>普通红莲·缇娜</t>
  </si>
  <si>
    <t>普通天使·缇娜</t>
  </si>
  <si>
    <t>普通吉拉</t>
  </si>
  <si>
    <t>普通食火蜥</t>
  </si>
  <si>
    <t>普通南御夫</t>
  </si>
  <si>
    <t>普通噬日</t>
  </si>
  <si>
    <t>普通吕仙宫</t>
  </si>
  <si>
    <t>普通高顺</t>
  </si>
  <si>
    <t>普通张飞</t>
  </si>
  <si>
    <t>普通夏侯惇</t>
  </si>
  <si>
    <t>普通阎巧巧</t>
  </si>
  <si>
    <t>普通烈风螳螂</t>
  </si>
  <si>
    <t>普通典韦</t>
  </si>
  <si>
    <t>普通盖文</t>
  </si>
  <si>
    <t>普通西方龙</t>
  </si>
  <si>
    <t>普通北落师门</t>
  </si>
  <si>
    <t>普通石灵明</t>
  </si>
  <si>
    <t>普通黑尔·坎普</t>
  </si>
  <si>
    <t>普通塞伯罗斯</t>
  </si>
  <si>
    <t>普通徐晃</t>
  </si>
  <si>
    <t>普通砍刀鬼兵</t>
  </si>
  <si>
    <t>普通双刃鬼兵</t>
  </si>
  <si>
    <t>普通链球鬼兵</t>
  </si>
  <si>
    <t>普通鬼将军</t>
  </si>
  <si>
    <t>普通伏尸将军</t>
  </si>
  <si>
    <t>普通变身后鬼将军</t>
  </si>
  <si>
    <t>普通石瀑将军</t>
  </si>
  <si>
    <t>普通小蜘蛛</t>
  </si>
  <si>
    <t>普通山蜘蛛</t>
  </si>
  <si>
    <t>普通魔导机兵团</t>
  </si>
  <si>
    <t>普通骷髅小兵1</t>
  </si>
  <si>
    <t>普通骷髅小兵2</t>
  </si>
  <si>
    <t>一锤定音</t>
  </si>
  <si>
    <t>削水晶组合</t>
  </si>
  <si>
    <t>穿透点杀</t>
  </si>
  <si>
    <r>
      <rPr>
        <sz val="11"/>
        <color theme="1"/>
        <rFont val="微软雅黑"/>
        <family val="2"/>
      </rPr>
      <t>1-1</t>
    </r>
  </si>
  <si>
    <t>曹焱兵，于禁，夏玲，李轩辕，曹玄亮，唐流雨</t>
  </si>
  <si>
    <t>突破</t>
  </si>
  <si>
    <r>
      <rPr>
        <sz val="11"/>
        <color theme="1"/>
        <rFont val="微软雅黑"/>
        <family val="2"/>
      </rPr>
      <t>1-2</t>
    </r>
  </si>
  <si>
    <r>
      <rPr>
        <sz val="11"/>
        <color theme="1"/>
        <rFont val="微软雅黑"/>
        <family val="2"/>
      </rPr>
      <t>1-3</t>
    </r>
  </si>
  <si>
    <r>
      <rPr>
        <sz val="11"/>
        <color theme="1"/>
        <rFont val="微软雅黑"/>
        <family val="2"/>
      </rPr>
      <t>1-4</t>
    </r>
  </si>
  <si>
    <r>
      <rPr>
        <sz val="11"/>
        <color theme="1"/>
        <rFont val="微软雅黑"/>
        <family val="2"/>
      </rPr>
      <t>1-5</t>
    </r>
  </si>
  <si>
    <r>
      <rPr>
        <sz val="11"/>
        <color theme="1"/>
        <rFont val="微软雅黑"/>
        <family val="2"/>
      </rPr>
      <t>1-6</t>
    </r>
  </si>
  <si>
    <r>
      <rPr>
        <sz val="11"/>
        <color theme="1"/>
        <rFont val="微软雅黑"/>
        <family val="2"/>
      </rPr>
      <t>1-7</t>
    </r>
  </si>
  <si>
    <r>
      <rPr>
        <sz val="11"/>
        <color theme="1"/>
        <rFont val="微软雅黑"/>
        <family val="2"/>
      </rPr>
      <t>1-8</t>
    </r>
  </si>
  <si>
    <t>玩家全阵容后，尝试打困难关卡</t>
  </si>
  <si>
    <t>对等级进行加强</t>
  </si>
  <si>
    <t>引导寄灵人升星优势</t>
  </si>
  <si>
    <t>曹焱兵2，于禁，夏玲，李轩辕，曹玄亮，唐流雨</t>
  </si>
  <si>
    <r>
      <t>曹焱兵2，于禁，夏玲</t>
    </r>
    <r>
      <rPr>
        <sz val="11"/>
        <color theme="1"/>
        <rFont val="微软雅黑"/>
        <family val="2"/>
      </rPr>
      <t>2</t>
    </r>
    <r>
      <rPr>
        <sz val="11"/>
        <color theme="1"/>
        <rFont val="微软雅黑"/>
        <family val="2"/>
      </rPr>
      <t>，李轩辕，曹玄亮</t>
    </r>
    <r>
      <rPr>
        <sz val="11"/>
        <color theme="1"/>
        <rFont val="微软雅黑"/>
        <family val="2"/>
      </rPr>
      <t>2</t>
    </r>
    <r>
      <rPr>
        <sz val="11"/>
        <color theme="1"/>
        <rFont val="微软雅黑"/>
        <family val="2"/>
      </rPr>
      <t>，唐流雨</t>
    </r>
  </si>
  <si>
    <t>引导寄灵人突破</t>
  </si>
  <si>
    <r>
      <t>曹焱兵2-</t>
    </r>
    <r>
      <rPr>
        <sz val="11"/>
        <color theme="1"/>
        <rFont val="微软雅黑"/>
        <family val="2"/>
      </rPr>
      <t>2</t>
    </r>
    <r>
      <rPr>
        <sz val="11"/>
        <color theme="1"/>
        <rFont val="微软雅黑"/>
        <family val="2"/>
      </rPr>
      <t>，于禁，夏玲</t>
    </r>
    <r>
      <rPr>
        <sz val="11"/>
        <color theme="1"/>
        <rFont val="微软雅黑"/>
        <family val="2"/>
      </rPr>
      <t>2-2</t>
    </r>
    <r>
      <rPr>
        <sz val="11"/>
        <color theme="1"/>
        <rFont val="微软雅黑"/>
        <family val="2"/>
      </rPr>
      <t>，李轩辕，曹玄亮</t>
    </r>
    <r>
      <rPr>
        <sz val="11"/>
        <color theme="1"/>
        <rFont val="微软雅黑"/>
        <family val="2"/>
      </rPr>
      <t>2-2</t>
    </r>
    <r>
      <rPr>
        <sz val="11"/>
        <color theme="1"/>
        <rFont val="微软雅黑"/>
        <family val="2"/>
      </rPr>
      <t>，唐流雨</t>
    </r>
  </si>
  <si>
    <r>
      <t>曹焱兵2-2，于禁</t>
    </r>
    <r>
      <rPr>
        <sz val="11"/>
        <color theme="1"/>
        <rFont val="微软雅黑"/>
        <family val="2"/>
      </rPr>
      <t>1-2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2-2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1-2</t>
    </r>
    <r>
      <rPr>
        <sz val="11"/>
        <color theme="1"/>
        <rFont val="微软雅黑"/>
        <family val="2"/>
      </rPr>
      <t>，曹玄亮</t>
    </r>
    <r>
      <rPr>
        <sz val="11"/>
        <color theme="1"/>
        <rFont val="微软雅黑"/>
        <family val="2"/>
      </rPr>
      <t>2-2</t>
    </r>
    <r>
      <rPr>
        <sz val="11"/>
        <color theme="1"/>
        <rFont val="微软雅黑"/>
        <family val="2"/>
      </rPr>
      <t>，唐流雨</t>
    </r>
    <r>
      <rPr>
        <sz val="11"/>
        <color theme="1"/>
        <rFont val="微软雅黑"/>
        <family val="2"/>
      </rPr>
      <t>1-2</t>
    </r>
  </si>
  <si>
    <t>整体普破验证</t>
  </si>
  <si>
    <r>
      <rPr>
        <sz val="11"/>
        <color theme="1"/>
        <rFont val="微软雅黑"/>
        <family val="2"/>
      </rPr>
      <t>1-9</t>
    </r>
  </si>
  <si>
    <r>
      <t>曹焱兵2-2，于禁2-2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2-2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1-2</t>
    </r>
    <r>
      <rPr>
        <sz val="11"/>
        <color theme="1"/>
        <rFont val="微软雅黑"/>
        <family val="2"/>
      </rPr>
      <t>，曹玄亮</t>
    </r>
    <r>
      <rPr>
        <sz val="11"/>
        <color theme="1"/>
        <rFont val="微软雅黑"/>
        <family val="2"/>
      </rPr>
      <t>2-2</t>
    </r>
    <r>
      <rPr>
        <sz val="11"/>
        <color theme="1"/>
        <rFont val="微软雅黑"/>
        <family val="2"/>
      </rPr>
      <t>，唐流雨</t>
    </r>
    <r>
      <rPr>
        <sz val="11"/>
        <color theme="1"/>
        <rFont val="微软雅黑"/>
        <family val="2"/>
      </rPr>
      <t>1-2</t>
    </r>
  </si>
  <si>
    <t>对一个守护灵进行突破验证</t>
  </si>
  <si>
    <r>
      <t>2-</t>
    </r>
    <r>
      <rPr>
        <sz val="11"/>
        <color theme="1"/>
        <rFont val="微软雅黑"/>
        <family val="2"/>
      </rPr>
      <t>1</t>
    </r>
  </si>
  <si>
    <r>
      <t>2-</t>
    </r>
    <r>
      <rPr>
        <sz val="11"/>
        <color theme="1"/>
        <rFont val="微软雅黑"/>
        <family val="2"/>
      </rPr>
      <t>2</t>
    </r>
  </si>
  <si>
    <r>
      <t>2-</t>
    </r>
    <r>
      <rPr>
        <sz val="11"/>
        <color theme="1"/>
        <rFont val="微软雅黑"/>
        <family val="2"/>
      </rPr>
      <t>3</t>
    </r>
  </si>
  <si>
    <r>
      <t>2-</t>
    </r>
    <r>
      <rPr>
        <sz val="11"/>
        <color theme="1"/>
        <rFont val="微软雅黑"/>
        <family val="2"/>
      </rPr>
      <t>4</t>
    </r>
  </si>
  <si>
    <r>
      <t>2-</t>
    </r>
    <r>
      <rPr>
        <sz val="11"/>
        <color theme="1"/>
        <rFont val="微软雅黑"/>
        <family val="2"/>
      </rPr>
      <t>5</t>
    </r>
  </si>
  <si>
    <r>
      <t>2-</t>
    </r>
    <r>
      <rPr>
        <sz val="11"/>
        <color theme="1"/>
        <rFont val="微软雅黑"/>
        <family val="2"/>
      </rPr>
      <t>6</t>
    </r>
  </si>
  <si>
    <r>
      <t>2-</t>
    </r>
    <r>
      <rPr>
        <sz val="11"/>
        <color theme="1"/>
        <rFont val="微软雅黑"/>
        <family val="2"/>
      </rPr>
      <t>7</t>
    </r>
  </si>
  <si>
    <r>
      <t>2-</t>
    </r>
    <r>
      <rPr>
        <sz val="11"/>
        <color theme="1"/>
        <rFont val="微软雅黑"/>
        <family val="2"/>
      </rPr>
      <t>8</t>
    </r>
  </si>
  <si>
    <r>
      <t>2-</t>
    </r>
    <r>
      <rPr>
        <sz val="11"/>
        <color theme="1"/>
        <rFont val="微软雅黑"/>
        <family val="2"/>
      </rPr>
      <t>9</t>
    </r>
  </si>
  <si>
    <r>
      <t>曹焱兵2-2，许褚1-2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2-2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1-2</t>
    </r>
    <r>
      <rPr>
        <sz val="11"/>
        <color theme="1"/>
        <rFont val="微软雅黑"/>
        <family val="2"/>
      </rPr>
      <t>，曹玄亮</t>
    </r>
    <r>
      <rPr>
        <sz val="11"/>
        <color theme="1"/>
        <rFont val="微软雅黑"/>
        <family val="2"/>
      </rPr>
      <t>2-2</t>
    </r>
    <r>
      <rPr>
        <sz val="11"/>
        <color theme="1"/>
        <rFont val="微软雅黑"/>
        <family val="2"/>
      </rPr>
      <t>，唐流雨</t>
    </r>
    <r>
      <rPr>
        <sz val="11"/>
        <color theme="1"/>
        <rFont val="微软雅黑"/>
        <family val="2"/>
      </rPr>
      <t>1-2</t>
    </r>
  </si>
  <si>
    <r>
      <t>曹焱兵2-2，许褚1-2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2-2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1-2</t>
    </r>
    <r>
      <rPr>
        <sz val="11"/>
        <color theme="1"/>
        <rFont val="微软雅黑"/>
        <family val="2"/>
      </rPr>
      <t>，曹玄亮</t>
    </r>
    <r>
      <rPr>
        <sz val="11"/>
        <color theme="1"/>
        <rFont val="微软雅黑"/>
        <family val="2"/>
      </rPr>
      <t>2-2</t>
    </r>
    <r>
      <rPr>
        <sz val="11"/>
        <color theme="1"/>
        <rFont val="微软雅黑"/>
        <family val="2"/>
      </rPr>
      <t>，唐流雨</t>
    </r>
    <r>
      <rPr>
        <sz val="11"/>
        <color theme="1"/>
        <rFont val="微软雅黑"/>
        <family val="2"/>
      </rPr>
      <t>1-2</t>
    </r>
  </si>
  <si>
    <r>
      <t>曹焱兵2-3，许褚1-2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1-2</t>
    </r>
    <r>
      <rPr>
        <sz val="11"/>
        <color theme="1"/>
        <rFont val="微软雅黑"/>
        <family val="2"/>
      </rPr>
      <t>，曹玄亮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，唐流雨</t>
    </r>
    <r>
      <rPr>
        <sz val="11"/>
        <color theme="1"/>
        <rFont val="微软雅黑"/>
        <family val="2"/>
      </rPr>
      <t>1-2</t>
    </r>
  </si>
  <si>
    <r>
      <rPr>
        <sz val="11"/>
        <color theme="1"/>
        <rFont val="微软雅黑"/>
        <family val="2"/>
      </rPr>
      <t>3-1</t>
    </r>
  </si>
  <si>
    <r>
      <rPr>
        <sz val="11"/>
        <color theme="1"/>
        <rFont val="微软雅黑"/>
        <family val="2"/>
      </rPr>
      <t>3-4</t>
    </r>
  </si>
  <si>
    <r>
      <rPr>
        <sz val="11"/>
        <color theme="1"/>
        <rFont val="微软雅黑"/>
        <family val="2"/>
      </rPr>
      <t>3-5</t>
    </r>
  </si>
  <si>
    <r>
      <rPr>
        <sz val="11"/>
        <color theme="1"/>
        <rFont val="微软雅黑"/>
        <family val="2"/>
      </rPr>
      <t>3-6</t>
    </r>
  </si>
  <si>
    <r>
      <rPr>
        <sz val="11"/>
        <color theme="1"/>
        <rFont val="微软雅黑"/>
        <family val="2"/>
      </rPr>
      <t>3-7</t>
    </r>
  </si>
  <si>
    <r>
      <rPr>
        <sz val="11"/>
        <color theme="1"/>
        <rFont val="微软雅黑"/>
        <family val="2"/>
      </rPr>
      <t>3-8</t>
    </r>
  </si>
  <si>
    <r>
      <rPr>
        <sz val="11"/>
        <color theme="1"/>
        <rFont val="微软雅黑"/>
        <family val="2"/>
      </rPr>
      <t>3-9</t>
    </r>
  </si>
  <si>
    <r>
      <rPr>
        <sz val="11"/>
        <color theme="1"/>
        <rFont val="微软雅黑"/>
        <family val="2"/>
      </rPr>
      <t>3-10</t>
    </r>
  </si>
  <si>
    <r>
      <rPr>
        <sz val="11"/>
        <color theme="1"/>
        <rFont val="微软雅黑"/>
        <family val="2"/>
      </rPr>
      <t>3-11</t>
    </r>
  </si>
  <si>
    <r>
      <rPr>
        <sz val="11"/>
        <color theme="1"/>
        <rFont val="微软雅黑"/>
        <family val="2"/>
      </rPr>
      <t>3-12</t>
    </r>
  </si>
  <si>
    <r>
      <rPr>
        <sz val="11"/>
        <color theme="1"/>
        <rFont val="微软雅黑"/>
        <family val="2"/>
      </rPr>
      <t>3-13</t>
    </r>
  </si>
  <si>
    <r>
      <rPr>
        <sz val="11"/>
        <color theme="1"/>
        <rFont val="微软雅黑"/>
        <family val="2"/>
      </rPr>
      <t>3-14</t>
    </r>
  </si>
  <si>
    <r>
      <rPr>
        <sz val="11"/>
        <color theme="1"/>
        <rFont val="微软雅黑"/>
        <family val="2"/>
      </rPr>
      <t>3-15</t>
    </r>
  </si>
  <si>
    <r>
      <t>曹焱兵2-3，许褚1-2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1-2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1-2</t>
    </r>
  </si>
  <si>
    <r>
      <t>曹焱兵2-3，许褚1-3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1-2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1-2</t>
    </r>
  </si>
  <si>
    <r>
      <t>曹焱兵2-3，许褚1-3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1-2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1-2</t>
    </r>
  </si>
  <si>
    <r>
      <t>曹焱兵2-3，许褚1-3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1-3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1-2</t>
    </r>
  </si>
  <si>
    <r>
      <t>曹焱兵2-3，许褚1-3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1-3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1-3</t>
    </r>
  </si>
  <si>
    <r>
      <rPr>
        <sz val="11"/>
        <color theme="1"/>
        <rFont val="微软雅黑"/>
        <family val="2"/>
      </rPr>
      <t>4-1</t>
    </r>
  </si>
  <si>
    <r>
      <rPr>
        <sz val="11"/>
        <color theme="1"/>
        <rFont val="微软雅黑"/>
        <family val="2"/>
      </rPr>
      <t>4-2</t>
    </r>
  </si>
  <si>
    <r>
      <rPr>
        <sz val="11"/>
        <color theme="1"/>
        <rFont val="微软雅黑"/>
        <family val="2"/>
      </rPr>
      <t>4-3</t>
    </r>
  </si>
  <si>
    <r>
      <rPr>
        <sz val="11"/>
        <color theme="1"/>
        <rFont val="微软雅黑"/>
        <family val="2"/>
      </rPr>
      <t>4-4</t>
    </r>
  </si>
  <si>
    <r>
      <rPr>
        <sz val="11"/>
        <color theme="1"/>
        <rFont val="微软雅黑"/>
        <family val="2"/>
      </rPr>
      <t>4-5</t>
    </r>
  </si>
  <si>
    <r>
      <rPr>
        <sz val="11"/>
        <color theme="1"/>
        <rFont val="微软雅黑"/>
        <family val="2"/>
      </rPr>
      <t>4-6</t>
    </r>
  </si>
  <si>
    <r>
      <rPr>
        <sz val="11"/>
        <color theme="1"/>
        <rFont val="微软雅黑"/>
        <family val="2"/>
      </rPr>
      <t>4-7</t>
    </r>
  </si>
  <si>
    <r>
      <rPr>
        <sz val="11"/>
        <color theme="1"/>
        <rFont val="微软雅黑"/>
        <family val="2"/>
      </rPr>
      <t>4-8</t>
    </r>
  </si>
  <si>
    <r>
      <rPr>
        <sz val="11"/>
        <color theme="1"/>
        <rFont val="微软雅黑"/>
        <family val="2"/>
      </rPr>
      <t>4-9</t>
    </r>
  </si>
  <si>
    <r>
      <rPr>
        <sz val="11"/>
        <color theme="1"/>
        <rFont val="微软雅黑"/>
        <family val="2"/>
      </rPr>
      <t>4-10</t>
    </r>
  </si>
  <si>
    <r>
      <rPr>
        <sz val="11"/>
        <color theme="1"/>
        <rFont val="微软雅黑"/>
        <family val="2"/>
      </rPr>
      <t>4-11</t>
    </r>
  </si>
  <si>
    <r>
      <rPr>
        <sz val="11"/>
        <color theme="1"/>
        <rFont val="微软雅黑"/>
        <family val="2"/>
      </rPr>
      <t>4-12</t>
    </r>
  </si>
  <si>
    <r>
      <rPr>
        <sz val="11"/>
        <color theme="1"/>
        <rFont val="微软雅黑"/>
        <family val="2"/>
      </rPr>
      <t>4-13</t>
    </r>
  </si>
  <si>
    <r>
      <rPr>
        <sz val="11"/>
        <color theme="1"/>
        <rFont val="微软雅黑"/>
        <family val="2"/>
      </rPr>
      <t>4-14</t>
    </r>
  </si>
  <si>
    <r>
      <rPr>
        <sz val="11"/>
        <color theme="1"/>
        <rFont val="微软雅黑"/>
        <family val="2"/>
      </rPr>
      <t>4-15</t>
    </r>
  </si>
  <si>
    <r>
      <t>曹焱兵2-3，许褚1-3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1-3</t>
    </r>
  </si>
  <si>
    <r>
      <t>曹焱兵2-3，许褚2-3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1-3</t>
    </r>
  </si>
  <si>
    <r>
      <t>曹焱兵2-3，许褚2-3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1-3</t>
    </r>
  </si>
  <si>
    <r>
      <t>曹焱兵2-3，许褚2-3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2-3</t>
    </r>
  </si>
  <si>
    <r>
      <t>曹焱兵2-4，许褚2-3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2-3</t>
    </r>
  </si>
  <si>
    <r>
      <t>曹焱兵2-4，许褚2-4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2-3</t>
    </r>
  </si>
  <si>
    <r>
      <t>曹焱兵2-4，许褚2-4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2-3</t>
    </r>
  </si>
  <si>
    <r>
      <t>曹焱兵2-4，许褚2-4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2-4</t>
    </r>
  </si>
  <si>
    <r>
      <t>曹焱兵2-4，许褚2-4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2-4</t>
    </r>
  </si>
  <si>
    <r>
      <t>曹焱兵2-4，许褚2-4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2-4</t>
    </r>
  </si>
  <si>
    <r>
      <t>曹焱兵2-4，许褚2-4</t>
    </r>
    <r>
      <rPr>
        <sz val="11"/>
        <color theme="1"/>
        <rFont val="微软雅黑"/>
        <family val="2"/>
      </rPr>
      <t>，夏玲2-4，李轩辕2-4，吕仙宫2-4，高顺2-4</t>
    </r>
  </si>
  <si>
    <r>
      <t>5-1</t>
    </r>
  </si>
  <si>
    <t>5-2</t>
  </si>
  <si>
    <t>5-3</t>
  </si>
  <si>
    <t>5-4</t>
  </si>
  <si>
    <t>5-5</t>
  </si>
  <si>
    <t>5-6</t>
  </si>
  <si>
    <t>5-7</t>
  </si>
  <si>
    <t>5-8</t>
  </si>
  <si>
    <t>5-9</t>
  </si>
  <si>
    <t>5-10</t>
  </si>
  <si>
    <t>5-11</t>
  </si>
  <si>
    <t>5-12</t>
  </si>
  <si>
    <t>5-13</t>
  </si>
  <si>
    <t>5-14</t>
  </si>
  <si>
    <t>5-15</t>
  </si>
  <si>
    <r>
      <t>战斗曹焱兵2-4，夏侯惇2-4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2-4</t>
    </r>
  </si>
  <si>
    <r>
      <t>战斗曹焱兵2-4，夏侯惇2-4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2-4</t>
    </r>
  </si>
  <si>
    <r>
      <t>战斗曹焱兵2-4，夏侯惇2-4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2-4</t>
    </r>
  </si>
  <si>
    <r>
      <t>战斗曹焱兵2-4，夏侯惇2-4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2-4</t>
    </r>
  </si>
  <si>
    <r>
      <t>战斗曹焱兵2-4，夏侯惇3-4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3-4</t>
    </r>
  </si>
  <si>
    <r>
      <t>战斗曹焱兵2-5，夏侯惇3-4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3-4</t>
    </r>
  </si>
  <si>
    <r>
      <t>战斗曹焱兵2-5，夏侯惇3-4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3-4</t>
    </r>
  </si>
  <si>
    <r>
      <t>战斗曹焱兵2-5，夏侯惇3-4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3-4</t>
    </r>
  </si>
  <si>
    <r>
      <t>战斗曹焱兵2-5，夏侯惇3-5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3-4</t>
    </r>
  </si>
  <si>
    <r>
      <t>战斗曹焱兵2-5，夏侯惇3-5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3-5</t>
    </r>
  </si>
  <si>
    <r>
      <t>6-1</t>
    </r>
  </si>
  <si>
    <t>6-2</t>
  </si>
  <si>
    <t>6-3</t>
  </si>
  <si>
    <t>6-4</t>
  </si>
  <si>
    <t>6-5</t>
  </si>
  <si>
    <t>6-6</t>
  </si>
  <si>
    <t>6-7</t>
  </si>
  <si>
    <t>6-8</t>
  </si>
  <si>
    <t>6-9</t>
  </si>
  <si>
    <t>6-10</t>
  </si>
  <si>
    <t>6-11</t>
  </si>
  <si>
    <t>6-12</t>
  </si>
  <si>
    <t>6-13</t>
  </si>
  <si>
    <t>6-14</t>
  </si>
  <si>
    <t>6-15</t>
  </si>
  <si>
    <r>
      <t>战斗曹焱兵2-6，夏侯惇3-5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3-5</t>
    </r>
  </si>
  <si>
    <r>
      <t>战斗曹焱兵2-6，夏侯惇3-5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3-5</t>
    </r>
  </si>
  <si>
    <r>
      <t>战斗曹焱兵2-6，夏侯惇3-6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3-6</t>
    </r>
  </si>
  <si>
    <r>
      <t>战斗曹焱兵2-6，夏侯惇3-6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3-5</t>
    </r>
  </si>
  <si>
    <r>
      <t>战斗曹焱兵2-6，夏侯惇3-6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3-5</t>
    </r>
  </si>
  <si>
    <r>
      <t>战斗曹焱兵2-6，夏侯惇3-6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3-6</t>
    </r>
  </si>
  <si>
    <t>盖文</t>
  </si>
  <si>
    <t>西方龙</t>
  </si>
  <si>
    <t>刘羽禅</t>
  </si>
  <si>
    <t>张飞</t>
  </si>
  <si>
    <t>#note</t>
  </si>
  <si>
    <t>roleId</t>
  </si>
  <si>
    <t>color</t>
  </si>
  <si>
    <t>skill[1]</t>
  </si>
  <si>
    <t>int:&lt;&gt;</t>
  </si>
  <si>
    <t>string:&lt;&gt;</t>
  </si>
  <si>
    <t>card_id:&lt;&gt;</t>
  </si>
  <si>
    <t>role_id:&lt;&gt;</t>
  </si>
  <si>
    <t>skill_id:e&lt;&gt;</t>
  </si>
  <si>
    <t>ID</t>
  </si>
  <si>
    <t>卡牌ID</t>
  </si>
  <si>
    <t>角色ID</t>
  </si>
  <si>
    <t>颜色</t>
  </si>
  <si>
    <t>技能1</t>
  </si>
  <si>
    <t>monId</t>
  </si>
  <si>
    <t>怪物模组ID</t>
  </si>
  <si>
    <t>cardmon_id:e&lt;&gt;</t>
  </si>
  <si>
    <t>Rou</t>
  </si>
  <si>
    <t>float:e&lt;&gt;</t>
  </si>
  <si>
    <t>肉度</t>
  </si>
  <si>
    <t>BsFac</t>
  </si>
  <si>
    <t>战力系数</t>
  </si>
  <si>
    <t>新手曹焱兵</t>
  </si>
  <si>
    <t>挂机卡牌组</t>
  </si>
  <si>
    <t>jlr</t>
  </si>
  <si>
    <t>shl</t>
  </si>
  <si>
    <t>战斗夏玲</t>
  </si>
  <si>
    <t>李轩辕</t>
  </si>
  <si>
    <t>shl</t>
  </si>
  <si>
    <t>曹玄亮</t>
  </si>
  <si>
    <t>jlr</t>
  </si>
  <si>
    <t>常服曹焱兵</t>
  </si>
  <si>
    <t>唐流雨</t>
  </si>
  <si>
    <t>shl</t>
  </si>
  <si>
    <t>jlr</t>
  </si>
  <si>
    <t>常服曹焱兵</t>
  </si>
  <si>
    <t>李轩辕</t>
  </si>
  <si>
    <t>曹玄亮</t>
  </si>
  <si>
    <t>李轩辕</t>
  </si>
  <si>
    <t>许褚</t>
  </si>
  <si>
    <t>吕仙宫</t>
  </si>
  <si>
    <t>高顺</t>
  </si>
  <si>
    <t>战斗曹焱兵</t>
  </si>
  <si>
    <t>吕仙宫</t>
  </si>
  <si>
    <t>战斗曹焱兵</t>
  </si>
  <si>
    <t>战斗夏玲</t>
  </si>
  <si>
    <t>夏侯惇</t>
  </si>
  <si>
    <t>夏侯惇</t>
  </si>
  <si>
    <t>高顺</t>
  </si>
  <si>
    <t>唐流雨</t>
  </si>
  <si>
    <t>常服曹焱兵</t>
  </si>
  <si>
    <t>许褚</t>
  </si>
  <si>
    <t>战斗夏玲</t>
  </si>
  <si>
    <t>jlr</t>
  </si>
  <si>
    <t>shl</t>
  </si>
  <si>
    <t>新手于禁</t>
  </si>
  <si>
    <t>相对肉度</t>
  </si>
  <si>
    <t>新手曹玄亮</t>
  </si>
  <si>
    <t>新手唐流雨</t>
  </si>
  <si>
    <t>普通天使缇娜</t>
  </si>
  <si>
    <t>普通夏侯渊</t>
  </si>
  <si>
    <t>怪物模板</t>
  </si>
  <si>
    <t>Id</t>
  </si>
  <si>
    <t>Id</t>
  </si>
  <si>
    <t>int:e&lt;&gt;</t>
  </si>
  <si>
    <r>
      <t>m</t>
    </r>
    <r>
      <rPr>
        <sz val="11"/>
        <color theme="1"/>
        <rFont val="微软雅黑"/>
        <family val="2"/>
      </rPr>
      <t>onModle.lua</t>
    </r>
  </si>
  <si>
    <t>name</t>
  </si>
  <si>
    <t>string:&lt;</t>
  </si>
  <si>
    <t>新手李轩辕</t>
  </si>
  <si>
    <t>名字</t>
  </si>
  <si>
    <t>塞伯洛斯</t>
  </si>
  <si>
    <t>召唤CD</t>
  </si>
  <si>
    <t>颜色</t>
  </si>
  <si>
    <t>shl.callCost</t>
  </si>
  <si>
    <t>shl.callCd</t>
  </si>
  <si>
    <t>shl.crystalType</t>
  </si>
  <si>
    <t>章节</t>
  </si>
  <si>
    <t>关卡</t>
  </si>
  <si>
    <t>cha</t>
  </si>
  <si>
    <t>pt-1</t>
  </si>
  <si>
    <t>pt-2</t>
  </si>
  <si>
    <t>pt-3</t>
  </si>
  <si>
    <t>pt-4</t>
  </si>
  <si>
    <t>pt-5</t>
  </si>
  <si>
    <t>pt-6</t>
  </si>
  <si>
    <t>mon.id</t>
  </si>
  <si>
    <t>mon.bsFac</t>
  </si>
  <si>
    <t>mon.rou</t>
  </si>
  <si>
    <t>mon.desc</t>
  </si>
  <si>
    <t>备注</t>
  </si>
  <si>
    <t>lvId</t>
  </si>
  <si>
    <t>string:e&lt;</t>
  </si>
  <si>
    <t>Des1</t>
  </si>
  <si>
    <t>Des2</t>
  </si>
  <si>
    <t>Level</t>
  </si>
  <si>
    <t>CritRate</t>
  </si>
  <si>
    <t>DefendGrostId</t>
  </si>
  <si>
    <t>int:&lt;&gt;</t>
  </si>
  <si>
    <t>string:e</t>
  </si>
  <si>
    <t>string:e&lt;&gt;</t>
  </si>
  <si>
    <t>float:&lt;&gt;</t>
  </si>
  <si>
    <t>唯一键，怪物ID</t>
  </si>
  <si>
    <t>章节数</t>
  </si>
  <si>
    <t>关卡数</t>
  </si>
  <si>
    <t>角色类型</t>
  </si>
  <si>
    <t>角色名</t>
  </si>
  <si>
    <t>等级</t>
  </si>
  <si>
    <t>攻击</t>
  </si>
  <si>
    <t>防御</t>
  </si>
  <si>
    <t>生命</t>
  </si>
  <si>
    <t>暴击率</t>
  </si>
  <si>
    <t>暴击伤害</t>
  </si>
  <si>
    <t>效果命中</t>
  </si>
  <si>
    <t>效果抵抗</t>
  </si>
  <si>
    <t>防御基值</t>
  </si>
  <si>
    <t>格挡</t>
  </si>
  <si>
    <t>穿透</t>
  </si>
  <si>
    <t>#note</t>
  </si>
  <si>
    <t>skill_id:e&lt;&gt;</t>
  </si>
  <si>
    <t>ID</t>
  </si>
  <si>
    <t>Des4</t>
  </si>
  <si>
    <t>Des3</t>
  </si>
  <si>
    <t>Monsters[1]</t>
  </si>
  <si>
    <t>Monsters[3]</t>
  </si>
  <si>
    <t>mon_id:e&gt;|@0</t>
  </si>
  <si>
    <t>Monsters[2]</t>
  </si>
  <si>
    <t>怪物1</t>
  </si>
  <si>
    <t>怪物2</t>
  </si>
  <si>
    <t>怪物3</t>
  </si>
  <si>
    <t>挂机关卡</t>
  </si>
  <si>
    <t>int:&lt;&gt;</t>
  </si>
  <si>
    <t>风-1</t>
  </si>
  <si>
    <t>风-2</t>
  </si>
  <si>
    <t>风-3</t>
  </si>
  <si>
    <t>风-4</t>
  </si>
  <si>
    <t>风-5</t>
  </si>
  <si>
    <t>风-6</t>
  </si>
  <si>
    <t>风-7</t>
  </si>
  <si>
    <t>风-8</t>
  </si>
  <si>
    <t>风-9</t>
  </si>
  <si>
    <t>风-10</t>
  </si>
  <si>
    <t>风-11</t>
  </si>
  <si>
    <t>风-12</t>
  </si>
  <si>
    <t>风-13</t>
  </si>
  <si>
    <t>风-14</t>
  </si>
  <si>
    <t>风-15</t>
  </si>
  <si>
    <t>风-16</t>
  </si>
  <si>
    <t>风-17</t>
  </si>
  <si>
    <t>风-18</t>
  </si>
  <si>
    <t>风-19</t>
  </si>
  <si>
    <t>风-20</t>
  </si>
  <si>
    <t>风-21</t>
  </si>
  <si>
    <t>风-22</t>
  </si>
  <si>
    <t>风-23</t>
  </si>
  <si>
    <t>风-24</t>
  </si>
  <si>
    <t>风-25</t>
  </si>
  <si>
    <t>风-26</t>
  </si>
  <si>
    <t>风-27</t>
  </si>
  <si>
    <t>风-28</t>
  </si>
  <si>
    <t>风-29</t>
  </si>
  <si>
    <t>风-30</t>
  </si>
  <si>
    <t>风-31</t>
  </si>
  <si>
    <t>风-32</t>
  </si>
  <si>
    <t>风-33</t>
  </si>
  <si>
    <t>风-34</t>
  </si>
  <si>
    <t>风-35</t>
  </si>
  <si>
    <t>风-36</t>
  </si>
  <si>
    <t>风-37</t>
  </si>
  <si>
    <t>风-38</t>
  </si>
  <si>
    <t>风-39</t>
  </si>
  <si>
    <t>风-40</t>
  </si>
  <si>
    <t>风-41</t>
  </si>
  <si>
    <t>风-42</t>
  </si>
  <si>
    <t>风-43</t>
  </si>
  <si>
    <t>风-44</t>
  </si>
  <si>
    <t>风-45</t>
  </si>
  <si>
    <t>风-46</t>
  </si>
  <si>
    <t>风-47</t>
  </si>
  <si>
    <t>风-48</t>
  </si>
  <si>
    <t>风-49</t>
  </si>
  <si>
    <t>风-50</t>
  </si>
  <si>
    <t>砍刀鬼兵</t>
  </si>
  <si>
    <t>双刃鬼兵</t>
  </si>
  <si>
    <t>链球鬼兵</t>
  </si>
  <si>
    <t>鬼将军</t>
  </si>
  <si>
    <t>变身后鬼将军</t>
  </si>
  <si>
    <t>骷髅小兵1</t>
  </si>
  <si>
    <t>骷髅小兵2</t>
  </si>
  <si>
    <t>伏尸将军</t>
  </si>
  <si>
    <t>石瀑将军</t>
  </si>
  <si>
    <t>小蜘蛛</t>
  </si>
  <si>
    <t>魔导机兵团</t>
  </si>
  <si>
    <t>山蜘蛛</t>
  </si>
  <si>
    <t>[nil]</t>
  </si>
  <si>
    <t>双刀鬼兵的普通攻击</t>
  </si>
  <si>
    <t>链球鬼兵的普通攻击</t>
  </si>
  <si>
    <t>鬼将军普通伤害</t>
  </si>
  <si>
    <t>鬼将军超级伤害</t>
  </si>
  <si>
    <t>变身鬼将军普通伤害</t>
  </si>
  <si>
    <t>变身鬼将军偷水晶</t>
  </si>
  <si>
    <t>变身鬼将军增加攻击</t>
  </si>
  <si>
    <t>骷髅小兵1普通攻击</t>
  </si>
  <si>
    <t>伏尸将军单体伤害</t>
  </si>
  <si>
    <t>伏尸将军群体伤害</t>
  </si>
  <si>
    <t>石瀑将军单体伤害</t>
  </si>
  <si>
    <t>石瀑将军群体伤害</t>
  </si>
  <si>
    <t>小蜘蛛普通攻击</t>
  </si>
  <si>
    <t>魔导机兵团普通攻击</t>
  </si>
  <si>
    <t>山蜘蛛技能1单体伤害</t>
  </si>
  <si>
    <t>山蜘蛛技能2前排伤害</t>
  </si>
  <si>
    <t>山蜘蛛技能3回血</t>
  </si>
  <si>
    <t>姬烟华技能2</t>
  </si>
  <si>
    <t>诸葛一心技能2</t>
  </si>
  <si>
    <t>幻技能2</t>
  </si>
  <si>
    <t>风-51</t>
  </si>
  <si>
    <t>风-52</t>
  </si>
  <si>
    <t>风-53</t>
  </si>
  <si>
    <t>风-54</t>
  </si>
  <si>
    <t>风-55</t>
  </si>
  <si>
    <t>风-56</t>
  </si>
  <si>
    <t>风-57</t>
  </si>
  <si>
    <t>风-58</t>
  </si>
  <si>
    <t>风-59</t>
  </si>
  <si>
    <t>风-60</t>
  </si>
  <si>
    <t>风-61</t>
  </si>
  <si>
    <t>风-62</t>
  </si>
  <si>
    <t>风-63</t>
  </si>
  <si>
    <t>风-64</t>
  </si>
  <si>
    <t>风-65</t>
  </si>
  <si>
    <t>风-66</t>
  </si>
  <si>
    <t>风-67</t>
  </si>
  <si>
    <t>风-68</t>
  </si>
  <si>
    <t>风-69</t>
  </si>
  <si>
    <t>风-70</t>
  </si>
  <si>
    <t>风-71</t>
  </si>
  <si>
    <t>风-72</t>
  </si>
  <si>
    <t>风-73</t>
  </si>
  <si>
    <t>风-74</t>
  </si>
  <si>
    <t>风-75</t>
  </si>
  <si>
    <t>风-76</t>
  </si>
  <si>
    <t>风-77</t>
  </si>
  <si>
    <t>风-78</t>
  </si>
  <si>
    <t>风-79</t>
  </si>
  <si>
    <t>风-80</t>
  </si>
  <si>
    <t>风-81</t>
  </si>
  <si>
    <t>风-82</t>
  </si>
  <si>
    <t>风-83</t>
  </si>
  <si>
    <t>风-84</t>
  </si>
  <si>
    <t>风-85</t>
  </si>
  <si>
    <t>风-86</t>
  </si>
  <si>
    <t>风-87</t>
  </si>
  <si>
    <t>风-88</t>
  </si>
  <si>
    <t>风-89</t>
  </si>
  <si>
    <t>风-90</t>
  </si>
  <si>
    <t>风-91</t>
  </si>
  <si>
    <t>风-92</t>
  </si>
  <si>
    <t>风-93</t>
  </si>
  <si>
    <t>风-94</t>
  </si>
  <si>
    <t>风-95</t>
  </si>
  <si>
    <t>风-96</t>
  </si>
  <si>
    <t>风-97</t>
  </si>
  <si>
    <t>风-98</t>
  </si>
  <si>
    <t>风-99</t>
  </si>
  <si>
    <t>风-100</t>
  </si>
  <si>
    <r>
      <t>tw-</t>
    </r>
    <r>
      <rPr>
        <sz val="11"/>
        <color theme="1"/>
        <rFont val="微软雅黑"/>
        <family val="2"/>
      </rPr>
      <t>f</t>
    </r>
  </si>
  <si>
    <t>许褚</t>
  </si>
  <si>
    <t>噬日</t>
  </si>
  <si>
    <t>吕仙宫</t>
  </si>
  <si>
    <t>高顺</t>
  </si>
  <si>
    <t>北落师门</t>
  </si>
  <si>
    <t>石灵明</t>
  </si>
  <si>
    <t>战斗曹焱兵</t>
  </si>
  <si>
    <t>典韦</t>
  </si>
  <si>
    <t>阎风吒</t>
  </si>
  <si>
    <t>飞廉</t>
  </si>
  <si>
    <t>夏侯惇</t>
  </si>
  <si>
    <t>刘羽禅</t>
  </si>
  <si>
    <t>盖文</t>
  </si>
  <si>
    <t>芦花卡牌组</t>
  </si>
  <si>
    <t>芦花古楼</t>
  </si>
  <si>
    <t>pt-1-1-jlr-loc1</t>
  </si>
  <si>
    <t>pt-1-5-jlr-loc1</t>
  </si>
  <si>
    <t>pt-1-5-shl-loc1</t>
  </si>
  <si>
    <t>pt-1-6-jlr-loc1</t>
  </si>
  <si>
    <t>pt-1-6-shl-loc1</t>
  </si>
  <si>
    <t>pt-1-8-jlr-loc1</t>
  </si>
  <si>
    <t>pt-1-8-shl-loc1</t>
  </si>
  <si>
    <t>pt-1-8-jlr-loc2</t>
  </si>
  <si>
    <t>pt-1-8-shl-loc2</t>
  </si>
  <si>
    <t>pt-1-8-jlr-loc3</t>
  </si>
  <si>
    <t>pt-1-8-shl-loc3</t>
  </si>
  <si>
    <t>pt-1-9-jlr-loc1</t>
  </si>
  <si>
    <t>ds1</t>
  </si>
  <si>
    <t>ds2</t>
  </si>
  <si>
    <t>ds3</t>
  </si>
  <si>
    <t>ds4</t>
  </si>
  <si>
    <t>ds5</t>
  </si>
  <si>
    <t>ds6</t>
  </si>
  <si>
    <t>ds7</t>
  </si>
  <si>
    <t>ds8</t>
  </si>
  <si>
    <t>ds9</t>
  </si>
  <si>
    <t>tg1</t>
  </si>
  <si>
    <t>tg2</t>
  </si>
  <si>
    <t>tg3</t>
  </si>
  <si>
    <t>tg4</t>
  </si>
  <si>
    <t>tg5</t>
  </si>
  <si>
    <t>tg6</t>
  </si>
  <si>
    <t>xy</t>
  </si>
  <si>
    <r>
      <t>pt-</t>
    </r>
    <r>
      <rPr>
        <sz val="11"/>
        <color theme="1"/>
        <rFont val="微软雅黑"/>
        <family val="2"/>
      </rPr>
      <t>7</t>
    </r>
  </si>
  <si>
    <t>pt-8</t>
  </si>
  <si>
    <t>pt-9</t>
  </si>
  <si>
    <t>pt-10</t>
  </si>
  <si>
    <t>pt-11</t>
  </si>
  <si>
    <t>pt-12</t>
  </si>
  <si>
    <t>pt-13</t>
  </si>
  <si>
    <t>pt-14</t>
  </si>
  <si>
    <t>pt-15</t>
  </si>
  <si>
    <t>章节</t>
  </si>
  <si>
    <t>等级</t>
  </si>
  <si>
    <t>突破</t>
  </si>
  <si>
    <t>星级</t>
  </si>
  <si>
    <t>Row</t>
  </si>
  <si>
    <t>关卡</t>
  </si>
  <si>
    <t>章节</t>
  </si>
  <si>
    <t>关卡数</t>
  </si>
  <si>
    <t>SUM</t>
  </si>
  <si>
    <t>普通关</t>
  </si>
  <si>
    <t>困难关</t>
  </si>
  <si>
    <t>突破等级</t>
  </si>
  <si>
    <t>最小级</t>
  </si>
  <si>
    <t>最大级</t>
  </si>
  <si>
    <t>HelpCol</t>
  </si>
  <si>
    <t>int:</t>
  </si>
  <si>
    <t>辅助列</t>
  </si>
  <si>
    <t>Id</t>
  </si>
  <si>
    <t>#note</t>
  </si>
  <si>
    <t>#note</t>
  </si>
  <si>
    <t>普通1章1关</t>
  </si>
  <si>
    <t>普通1章2关</t>
  </si>
  <si>
    <t>普通1章3关</t>
  </si>
  <si>
    <t>普通1章4关</t>
  </si>
  <si>
    <t>普通1章5关</t>
  </si>
  <si>
    <t>普通1章6关</t>
  </si>
  <si>
    <t>普通1章7关</t>
  </si>
  <si>
    <t>普通1章8关</t>
  </si>
  <si>
    <t>普通1章9关</t>
  </si>
  <si>
    <t>普通2章1关</t>
  </si>
  <si>
    <t>普通2章2关</t>
  </si>
  <si>
    <t>普通2章3关</t>
  </si>
  <si>
    <t>普通2章4关</t>
  </si>
  <si>
    <t>普通2章5关</t>
  </si>
  <si>
    <t>普通2章6关</t>
  </si>
  <si>
    <t>普通2章7关</t>
  </si>
  <si>
    <t>普通2章8关</t>
  </si>
  <si>
    <t>普通2章9关</t>
  </si>
  <si>
    <t>普通3章1关</t>
  </si>
  <si>
    <t>普通3章2关</t>
  </si>
  <si>
    <t>普通3章3关</t>
  </si>
  <si>
    <t>普通3章4关</t>
  </si>
  <si>
    <t>普通3章5关</t>
  </si>
  <si>
    <t>普通3章6关</t>
  </si>
  <si>
    <t>普通3章7关</t>
  </si>
  <si>
    <t>普通3章8关</t>
  </si>
  <si>
    <t>普通3章9关</t>
  </si>
  <si>
    <t>普通4章1关</t>
  </si>
  <si>
    <t>普通4章2关</t>
  </si>
  <si>
    <t>普通4章3关</t>
  </si>
  <si>
    <t>普通4章4关</t>
  </si>
  <si>
    <t>普通4章5关</t>
  </si>
  <si>
    <t>普通4章6关</t>
  </si>
  <si>
    <t>普通4章7关</t>
  </si>
  <si>
    <t>普通4章8关</t>
  </si>
  <si>
    <t>普通4章9关</t>
  </si>
  <si>
    <t>普通5章1关</t>
  </si>
  <si>
    <t>普通5章2关</t>
  </si>
  <si>
    <t>普通5章3关</t>
  </si>
  <si>
    <t>普通5章4关</t>
  </si>
  <si>
    <t>普通5章5关</t>
  </si>
  <si>
    <t>普通5章6关</t>
  </si>
  <si>
    <t>普通5章7关</t>
  </si>
  <si>
    <t>普通5章8关</t>
  </si>
  <si>
    <t>普通5章9关</t>
  </si>
  <si>
    <t>普通5章10关</t>
  </si>
  <si>
    <t>普通5章11关</t>
  </si>
  <si>
    <t>普通5章12关</t>
  </si>
  <si>
    <t>普通5章13关</t>
  </si>
  <si>
    <t>普通5章14关</t>
  </si>
  <si>
    <t>普通5章15关</t>
  </si>
  <si>
    <t>普通6章1关</t>
  </si>
  <si>
    <t>普通6章2关</t>
  </si>
  <si>
    <t>普通6章3关</t>
  </si>
  <si>
    <t>普通6章4关</t>
  </si>
  <si>
    <t>普通6章5关</t>
  </si>
  <si>
    <t>普通6章6关</t>
  </si>
  <si>
    <t>普通6章7关</t>
  </si>
  <si>
    <t>普通6章8关</t>
  </si>
  <si>
    <t>普通6章9关</t>
  </si>
  <si>
    <t>普通6章10关</t>
  </si>
  <si>
    <t>普通6章11关</t>
  </si>
  <si>
    <t>普通6章12关</t>
  </si>
  <si>
    <t>普通6章13关</t>
  </si>
  <si>
    <t>普通6章14关</t>
  </si>
  <si>
    <t>普通6章15关</t>
  </si>
  <si>
    <t>普通7章1关</t>
  </si>
  <si>
    <t>普通7章2关</t>
  </si>
  <si>
    <t>普通7章3关</t>
  </si>
  <si>
    <t>普通7章4关</t>
  </si>
  <si>
    <t>普通7章5关</t>
  </si>
  <si>
    <t>普通7章6关</t>
  </si>
  <si>
    <t>普通7章7关</t>
  </si>
  <si>
    <t>普通7章8关</t>
  </si>
  <si>
    <t>普通7章9关</t>
  </si>
  <si>
    <t>普通7章10关</t>
  </si>
  <si>
    <t>普通7章11关</t>
  </si>
  <si>
    <t>普通7章12关</t>
  </si>
  <si>
    <t>普通7章13关</t>
  </si>
  <si>
    <t>普通7章14关</t>
  </si>
  <si>
    <t>普通7章15关</t>
  </si>
  <si>
    <t>普通8章1关</t>
  </si>
  <si>
    <t>普通8章2关</t>
  </si>
  <si>
    <t>普通8章3关</t>
  </si>
  <si>
    <t>普通8章4关</t>
  </si>
  <si>
    <t>普通8章5关</t>
  </si>
  <si>
    <t>普通8章6关</t>
  </si>
  <si>
    <t>普通8章7关</t>
  </si>
  <si>
    <t>普通8章8关</t>
  </si>
  <si>
    <t>普通8章9关</t>
  </si>
  <si>
    <t>普通8章10关</t>
  </si>
  <si>
    <t>普通8章11关</t>
  </si>
  <si>
    <t>普通8章12关</t>
  </si>
  <si>
    <t>普通8章13关</t>
  </si>
  <si>
    <t>普通8章14关</t>
  </si>
  <si>
    <t>普通8章15关</t>
  </si>
  <si>
    <t>普通9章1关</t>
  </si>
  <si>
    <t>普通9章2关</t>
  </si>
  <si>
    <t>普通9章3关</t>
  </si>
  <si>
    <t>普通9章4关</t>
  </si>
  <si>
    <t>普通9章5关</t>
  </si>
  <si>
    <t>普通9章6关</t>
  </si>
  <si>
    <t>普通9章7关</t>
  </si>
  <si>
    <t>普通9章8关</t>
  </si>
  <si>
    <t>普通9章9关</t>
  </si>
  <si>
    <t>普通9章10关</t>
  </si>
  <si>
    <t>普通9章11关</t>
  </si>
  <si>
    <t>普通9章12关</t>
  </si>
  <si>
    <t>普通9章13关</t>
  </si>
  <si>
    <t>普通9章14关</t>
  </si>
  <si>
    <t>普通9章15关</t>
  </si>
  <si>
    <t>普通10章1关</t>
  </si>
  <si>
    <t>普通10章2关</t>
  </si>
  <si>
    <t>普通10章3关</t>
  </si>
  <si>
    <t>普通10章4关</t>
  </si>
  <si>
    <t>普通10章5关</t>
  </si>
  <si>
    <t>普通10章6关</t>
  </si>
  <si>
    <t>普通10章7关</t>
  </si>
  <si>
    <t>普通10章8关</t>
  </si>
  <si>
    <t>普通10章9关</t>
  </si>
  <si>
    <t>普通10章10关</t>
  </si>
  <si>
    <t>普通10章11关</t>
  </si>
  <si>
    <t>普通10章12关</t>
  </si>
  <si>
    <t>普通10章13关</t>
  </si>
  <si>
    <t>普通10章14关</t>
  </si>
  <si>
    <t>普通10章15关</t>
  </si>
  <si>
    <t>普通11章1关</t>
  </si>
  <si>
    <t>普通11章2关</t>
  </si>
  <si>
    <t>普通11章3关</t>
  </si>
  <si>
    <t>普通11章4关</t>
  </si>
  <si>
    <t>普通11章5关</t>
  </si>
  <si>
    <t>普通11章6关</t>
  </si>
  <si>
    <t>普通11章7关</t>
  </si>
  <si>
    <t>普通11章8关</t>
  </si>
  <si>
    <t>普通11章9关</t>
  </si>
  <si>
    <t>普通11章10关</t>
  </si>
  <si>
    <t>普通11章11关</t>
  </si>
  <si>
    <t>普通11章12关</t>
  </si>
  <si>
    <t>普通11章13关</t>
  </si>
  <si>
    <t>普通11章14关</t>
  </si>
  <si>
    <t>普通11章15关</t>
  </si>
  <si>
    <t>普通12章1关</t>
  </si>
  <si>
    <t>普通12章2关</t>
  </si>
  <si>
    <t>普通12章3关</t>
  </si>
  <si>
    <t>普通12章4关</t>
  </si>
  <si>
    <t>普通12章5关</t>
  </si>
  <si>
    <t>普通12章6关</t>
  </si>
  <si>
    <t>普通12章7关</t>
  </si>
  <si>
    <t>普通12章8关</t>
  </si>
  <si>
    <t>普通12章9关</t>
  </si>
  <si>
    <t>普通12章10关</t>
  </si>
  <si>
    <t>普通12章11关</t>
  </si>
  <si>
    <t>普通12章12关</t>
  </si>
  <si>
    <t>普通12章13关</t>
  </si>
  <si>
    <t>普通12章14关</t>
  </si>
  <si>
    <t>普通12章15关</t>
  </si>
  <si>
    <t>普通13章1关</t>
  </si>
  <si>
    <t>普通13章2关</t>
  </si>
  <si>
    <t>普通13章3关</t>
  </si>
  <si>
    <t>普通13章4关</t>
  </si>
  <si>
    <t>普通13章5关</t>
  </si>
  <si>
    <t>普通13章6关</t>
  </si>
  <si>
    <t>普通13章7关</t>
  </si>
  <si>
    <t>普通13章8关</t>
  </si>
  <si>
    <t>普通13章9关</t>
  </si>
  <si>
    <t>普通13章10关</t>
  </si>
  <si>
    <t>普通13章11关</t>
  </si>
  <si>
    <t>普通13章12关</t>
  </si>
  <si>
    <t>普通13章13关</t>
  </si>
  <si>
    <t>普通13章14关</t>
  </si>
  <si>
    <t>普通13章15关</t>
  </si>
  <si>
    <t>普通14章1关</t>
  </si>
  <si>
    <t>普通14章2关</t>
  </si>
  <si>
    <t>普通14章3关</t>
  </si>
  <si>
    <t>普通14章4关</t>
  </si>
  <si>
    <t>普通14章5关</t>
  </si>
  <si>
    <t>普通14章6关</t>
  </si>
  <si>
    <t>普通14章7关</t>
  </si>
  <si>
    <t>普通14章8关</t>
  </si>
  <si>
    <t>普通14章9关</t>
  </si>
  <si>
    <t>普通14章10关</t>
  </si>
  <si>
    <t>普通14章11关</t>
  </si>
  <si>
    <t>普通14章12关</t>
  </si>
  <si>
    <t>普通14章13关</t>
  </si>
  <si>
    <t>普通14章14关</t>
  </si>
  <si>
    <t>普通14章15关</t>
  </si>
  <si>
    <t>普通15章1关</t>
  </si>
  <si>
    <t>普通15章2关</t>
  </si>
  <si>
    <t>普通15章3关</t>
  </si>
  <si>
    <t>普通15章4关</t>
  </si>
  <si>
    <t>普通15章5关</t>
  </si>
  <si>
    <t>普通15章6关</t>
  </si>
  <si>
    <t>普通15章7关</t>
  </si>
  <si>
    <t>普通15章8关</t>
  </si>
  <si>
    <t>普通15章9关</t>
  </si>
  <si>
    <t>普通15章10关</t>
  </si>
  <si>
    <t>普通15章11关</t>
  </si>
  <si>
    <t>普通15章12关</t>
  </si>
  <si>
    <t>普通15章13关</t>
  </si>
  <si>
    <t>普通15章14关</t>
  </si>
  <si>
    <t>普通15章15关</t>
  </si>
  <si>
    <t>困难1章1关</t>
  </si>
  <si>
    <t>困难1章2关</t>
  </si>
  <si>
    <t>困难1章3关</t>
  </si>
  <si>
    <t>困难1章4关</t>
  </si>
  <si>
    <t>困难1章5关</t>
  </si>
  <si>
    <t>困难1章6关</t>
  </si>
  <si>
    <t>困难1章7关</t>
  </si>
  <si>
    <t>困难1章8关</t>
  </si>
  <si>
    <t>困难1章9关</t>
  </si>
  <si>
    <t>困难2章1关</t>
  </si>
  <si>
    <t>困难2章2关</t>
  </si>
  <si>
    <t>困难2章3关</t>
  </si>
  <si>
    <t>困难2章4关</t>
  </si>
  <si>
    <t>困难2章5关</t>
  </si>
  <si>
    <t>困难2章6关</t>
  </si>
  <si>
    <t>困难2章7关</t>
  </si>
  <si>
    <t>困难2章8关</t>
  </si>
  <si>
    <t>困难2章9关</t>
  </si>
  <si>
    <t>困难3章1关</t>
  </si>
  <si>
    <t>困难3章2关</t>
  </si>
  <si>
    <t>困难3章3关</t>
  </si>
  <si>
    <t>困难3章4关</t>
  </si>
  <si>
    <t>困难3章5关</t>
  </si>
  <si>
    <t>困难3章6关</t>
  </si>
  <si>
    <t>困难3章7关</t>
  </si>
  <si>
    <t>困难3章8关</t>
  </si>
  <si>
    <t>困难3章9关</t>
  </si>
  <si>
    <t>困难4章1关</t>
  </si>
  <si>
    <t>困难4章2关</t>
  </si>
  <si>
    <t>困难4章3关</t>
  </si>
  <si>
    <t>困难4章4关</t>
  </si>
  <si>
    <t>困难4章5关</t>
  </si>
  <si>
    <t>困难4章6关</t>
  </si>
  <si>
    <t>困难4章7关</t>
  </si>
  <si>
    <t>困难4章8关</t>
  </si>
  <si>
    <t>困难4章9关</t>
  </si>
  <si>
    <t>困难5章1关</t>
  </si>
  <si>
    <t>困难5章2关</t>
  </si>
  <si>
    <t>困难5章3关</t>
  </si>
  <si>
    <t>困难5章4关</t>
  </si>
  <si>
    <t>困难5章5关</t>
  </si>
  <si>
    <t>困难5章6关</t>
  </si>
  <si>
    <t>困难5章7关</t>
  </si>
  <si>
    <t>困难5章8关</t>
  </si>
  <si>
    <t>困难5章9关</t>
  </si>
  <si>
    <t>困难5章10关</t>
  </si>
  <si>
    <t>困难5章11关</t>
  </si>
  <si>
    <t>困难5章12关</t>
  </si>
  <si>
    <t>困难5章13关</t>
  </si>
  <si>
    <t>困难5章14关</t>
  </si>
  <si>
    <t>困难5章15关</t>
  </si>
  <si>
    <t>困难6章1关</t>
  </si>
  <si>
    <t>困难6章2关</t>
  </si>
  <si>
    <t>困难6章3关</t>
  </si>
  <si>
    <t>困难6章4关</t>
  </si>
  <si>
    <t>困难6章5关</t>
  </si>
  <si>
    <t>困难6章6关</t>
  </si>
  <si>
    <t>困难6章7关</t>
  </si>
  <si>
    <t>困难6章8关</t>
  </si>
  <si>
    <t>困难6章9关</t>
  </si>
  <si>
    <t>困难6章10关</t>
  </si>
  <si>
    <t>困难6章11关</t>
  </si>
  <si>
    <t>困难6章12关</t>
  </si>
  <si>
    <t>困难6章13关</t>
  </si>
  <si>
    <t>困难6章14关</t>
  </si>
  <si>
    <t>困难6章15关</t>
  </si>
  <si>
    <t>困难7章1关</t>
  </si>
  <si>
    <t>困难7章2关</t>
  </si>
  <si>
    <t>困难7章3关</t>
  </si>
  <si>
    <t>困难7章4关</t>
  </si>
  <si>
    <t>困难7章5关</t>
  </si>
  <si>
    <t>困难7章6关</t>
  </si>
  <si>
    <t>困难7章7关</t>
  </si>
  <si>
    <t>困难7章8关</t>
  </si>
  <si>
    <t>困难7章9关</t>
  </si>
  <si>
    <t>困难7章10关</t>
  </si>
  <si>
    <t>困难7章11关</t>
  </si>
  <si>
    <t>困难7章12关</t>
  </si>
  <si>
    <t>困难7章13关</t>
  </si>
  <si>
    <t>困难7章14关</t>
  </si>
  <si>
    <t>困难7章15关</t>
  </si>
  <si>
    <t>困难8章1关</t>
  </si>
  <si>
    <t>困难8章2关</t>
  </si>
  <si>
    <t>困难8章3关</t>
  </si>
  <si>
    <t>困难8章4关</t>
  </si>
  <si>
    <t>困难8章5关</t>
  </si>
  <si>
    <t>困难8章6关</t>
  </si>
  <si>
    <t>困难8章7关</t>
  </si>
  <si>
    <t>困难8章8关</t>
  </si>
  <si>
    <t>困难8章9关</t>
  </si>
  <si>
    <t>困难8章10关</t>
  </si>
  <si>
    <t>困难8章11关</t>
  </si>
  <si>
    <t>困难8章12关</t>
  </si>
  <si>
    <t>困难8章13关</t>
  </si>
  <si>
    <t>困难8章14关</t>
  </si>
  <si>
    <t>困难8章15关</t>
  </si>
  <si>
    <t>困难9章1关</t>
  </si>
  <si>
    <t>困难9章2关</t>
  </si>
  <si>
    <t>困难9章3关</t>
  </si>
  <si>
    <t>困难9章4关</t>
  </si>
  <si>
    <t>困难9章5关</t>
  </si>
  <si>
    <t>困难9章6关</t>
  </si>
  <si>
    <t>困难9章7关</t>
  </si>
  <si>
    <t>困难9章8关</t>
  </si>
  <si>
    <t>困难9章9关</t>
  </si>
  <si>
    <t>困难9章10关</t>
  </si>
  <si>
    <t>困难9章11关</t>
  </si>
  <si>
    <t>困难9章12关</t>
  </si>
  <si>
    <t>困难9章13关</t>
  </si>
  <si>
    <t>困难9章14关</t>
  </si>
  <si>
    <t>困难9章15关</t>
  </si>
  <si>
    <t>困难10章1关</t>
  </si>
  <si>
    <t>困难10章2关</t>
  </si>
  <si>
    <t>困难10章3关</t>
  </si>
  <si>
    <t>困难10章4关</t>
  </si>
  <si>
    <t>困难10章5关</t>
  </si>
  <si>
    <t>困难10章6关</t>
  </si>
  <si>
    <t>困难10章7关</t>
  </si>
  <si>
    <t>困难10章8关</t>
  </si>
  <si>
    <t>困难10章9关</t>
  </si>
  <si>
    <t>困难10章10关</t>
  </si>
  <si>
    <t>困难10章11关</t>
  </si>
  <si>
    <t>困难10章12关</t>
  </si>
  <si>
    <t>困难10章13关</t>
  </si>
  <si>
    <t>困难10章14关</t>
  </si>
  <si>
    <t>困难10章15关</t>
  </si>
  <si>
    <t>困难11章1关</t>
  </si>
  <si>
    <t>困难11章2关</t>
  </si>
  <si>
    <t>困难11章3关</t>
  </si>
  <si>
    <t>困难11章4关</t>
  </si>
  <si>
    <t>困难11章5关</t>
  </si>
  <si>
    <t>困难11章6关</t>
  </si>
  <si>
    <t>困难11章7关</t>
  </si>
  <si>
    <t>困难11章8关</t>
  </si>
  <si>
    <t>困难11章9关</t>
  </si>
  <si>
    <t>困难11章10关</t>
  </si>
  <si>
    <t>困难11章11关</t>
  </si>
  <si>
    <t>困难11章12关</t>
  </si>
  <si>
    <t>困难11章13关</t>
  </si>
  <si>
    <t>困难11章14关</t>
  </si>
  <si>
    <t>困难11章15关</t>
  </si>
  <si>
    <t>困难12章1关</t>
  </si>
  <si>
    <t>困难12章2关</t>
  </si>
  <si>
    <t>困难12章3关</t>
  </si>
  <si>
    <t>困难12章4关</t>
  </si>
  <si>
    <t>困难12章5关</t>
  </si>
  <si>
    <t>困难12章6关</t>
  </si>
  <si>
    <t>困难12章7关</t>
  </si>
  <si>
    <t>困难12章8关</t>
  </si>
  <si>
    <t>困难12章9关</t>
  </si>
  <si>
    <t>困难12章10关</t>
  </si>
  <si>
    <t>困难12章11关</t>
  </si>
  <si>
    <t>困难12章12关</t>
  </si>
  <si>
    <t>困难12章13关</t>
  </si>
  <si>
    <t>困难12章14关</t>
  </si>
  <si>
    <t>困难12章15关</t>
  </si>
  <si>
    <t>困难13章1关</t>
  </si>
  <si>
    <t>困难13章2关</t>
  </si>
  <si>
    <t>困难13章3关</t>
  </si>
  <si>
    <t>困难13章4关</t>
  </si>
  <si>
    <t>困难13章5关</t>
  </si>
  <si>
    <t>困难13章6关</t>
  </si>
  <si>
    <t>困难13章7关</t>
  </si>
  <si>
    <t>困难13章8关</t>
  </si>
  <si>
    <t>困难13章9关</t>
  </si>
  <si>
    <t>困难13章10关</t>
  </si>
  <si>
    <t>困难13章11关</t>
  </si>
  <si>
    <t>困难13章12关</t>
  </si>
  <si>
    <t>困难13章13关</t>
  </si>
  <si>
    <t>困难13章14关</t>
  </si>
  <si>
    <t>困难13章15关</t>
  </si>
  <si>
    <t>困难14章1关</t>
  </si>
  <si>
    <t>困难14章2关</t>
  </si>
  <si>
    <t>困难14章3关</t>
  </si>
  <si>
    <t>困难14章4关</t>
  </si>
  <si>
    <t>困难14章5关</t>
  </si>
  <si>
    <t>困难14章6关</t>
  </si>
  <si>
    <t>困难14章7关</t>
  </si>
  <si>
    <t>困难14章8关</t>
  </si>
  <si>
    <t>困难14章9关</t>
  </si>
  <si>
    <t>困难14章10关</t>
  </si>
  <si>
    <t>困难14章11关</t>
  </si>
  <si>
    <t>困难14章12关</t>
  </si>
  <si>
    <t>困难14章13关</t>
  </si>
  <si>
    <t>困难14章14关</t>
  </si>
  <si>
    <t>困难14章15关</t>
  </si>
  <si>
    <t>困难15章1关</t>
  </si>
  <si>
    <t>困难15章2关</t>
  </si>
  <si>
    <t>困难15章3关</t>
  </si>
  <si>
    <t>困难15章4关</t>
  </si>
  <si>
    <t>困难15章5关</t>
  </si>
  <si>
    <t>困难15章6关</t>
  </si>
  <si>
    <t>困难15章7关</t>
  </si>
  <si>
    <t>困难15章8关</t>
  </si>
  <si>
    <t>困难15章9关</t>
  </si>
  <si>
    <t>困难15章10关</t>
  </si>
  <si>
    <t>困难15章11关</t>
  </si>
  <si>
    <t>困难15章12关</t>
  </si>
  <si>
    <t>困难15章13关</t>
  </si>
  <si>
    <t>困难15章14关</t>
  </si>
  <si>
    <t>困难15章15关</t>
  </si>
  <si>
    <t>红莲缇娜</t>
  </si>
  <si>
    <t>黑尔坎普</t>
  </si>
  <si>
    <t>Type</t>
  </si>
  <si>
    <t>int:&lt;&gt;</t>
  </si>
  <si>
    <t>类型
1寄灵人
2守护灵</t>
  </si>
  <si>
    <t>战斗夏铃</t>
  </si>
  <si>
    <t>姬烟华</t>
  </si>
  <si>
    <t>姬烟华普攻</t>
  </si>
  <si>
    <t>姬烟华技能1</t>
  </si>
  <si>
    <t>诸葛一心</t>
  </si>
  <si>
    <t>诸葛一心普攻</t>
  </si>
  <si>
    <t>诸葛一心技能1</t>
  </si>
  <si>
    <t>幻</t>
  </si>
  <si>
    <t>幻普攻</t>
  </si>
  <si>
    <t>幻技能1</t>
  </si>
  <si>
    <t>砍刀鬼兵的普通攻击</t>
  </si>
  <si>
    <t>芦花古楼-风</t>
  </si>
  <si>
    <r>
      <t>tw-</t>
    </r>
    <r>
      <rPr>
        <sz val="11"/>
        <color theme="1"/>
        <rFont val="微软雅黑"/>
        <family val="2"/>
      </rPr>
      <t>f</t>
    </r>
  </si>
  <si>
    <t>tw-f</t>
  </si>
  <si>
    <t>芦花-风-1</t>
  </si>
  <si>
    <t>芦花-风-2</t>
  </si>
  <si>
    <t>芦花-风-3</t>
  </si>
  <si>
    <t>芦花-风-4</t>
  </si>
  <si>
    <t>芦花-风-5</t>
  </si>
  <si>
    <t>芦花-风-6</t>
  </si>
  <si>
    <t>芦花-风-7</t>
  </si>
  <si>
    <t>芦花-风-8</t>
  </si>
  <si>
    <t>芦花-风-9</t>
  </si>
  <si>
    <t>芦花-风-10</t>
  </si>
  <si>
    <t>芦花-风-11</t>
  </si>
  <si>
    <t>芦花-风-12</t>
  </si>
  <si>
    <t>芦花-风-13</t>
  </si>
  <si>
    <t>芦花-风-14</t>
  </si>
  <si>
    <t>芦花-风-15</t>
  </si>
  <si>
    <t>芦花-风-16</t>
  </si>
  <si>
    <t>芦花-风-17</t>
  </si>
  <si>
    <t>芦花-风-18</t>
  </si>
  <si>
    <t>芦花-风-19</t>
  </si>
  <si>
    <t>芦花-风-20</t>
  </si>
  <si>
    <t>芦花-风-21</t>
  </si>
  <si>
    <t>芦花-风-22</t>
  </si>
  <si>
    <t>芦花-风-23</t>
  </si>
  <si>
    <t>芦花-风-24</t>
  </si>
  <si>
    <t>芦花-风-25</t>
  </si>
  <si>
    <t>芦花-风-26</t>
  </si>
  <si>
    <t>芦花-风-27</t>
  </si>
  <si>
    <t>芦花-风-28</t>
  </si>
  <si>
    <t>芦花-风-29</t>
  </si>
  <si>
    <t>芦花-风-30</t>
  </si>
  <si>
    <t>芦花-风-31</t>
  </si>
  <si>
    <t>芦花-风-32</t>
  </si>
  <si>
    <t>芦花-风-33</t>
  </si>
  <si>
    <t>芦花-风-34</t>
  </si>
  <si>
    <t>芦花-风-35</t>
  </si>
  <si>
    <t>芦花-风-36</t>
  </si>
  <si>
    <t>芦花-风-37</t>
  </si>
  <si>
    <t>芦花-风-38</t>
  </si>
  <si>
    <t>芦花-风-39</t>
  </si>
  <si>
    <t>芦花-风-40</t>
  </si>
  <si>
    <t>芦花-风-41</t>
  </si>
  <si>
    <t>芦花-风-42</t>
  </si>
  <si>
    <t>芦花-风-43</t>
  </si>
  <si>
    <t>芦花-风-44</t>
  </si>
  <si>
    <t>芦花-风-45</t>
  </si>
  <si>
    <t>芦花-风-46</t>
  </si>
  <si>
    <t>芦花-风-47</t>
  </si>
  <si>
    <t>芦花-风-48</t>
  </si>
  <si>
    <t>芦花-风-49</t>
  </si>
  <si>
    <t>芦花-风-50</t>
  </si>
  <si>
    <t>芦花-风-51</t>
  </si>
  <si>
    <t>芦花-风-52</t>
  </si>
  <si>
    <t>芦花-风-53</t>
  </si>
  <si>
    <t>芦花-风-54</t>
  </si>
  <si>
    <t>芦花-风-55</t>
  </si>
  <si>
    <t>芦花-风-56</t>
  </si>
  <si>
    <t>芦花-风-57</t>
  </si>
  <si>
    <t>芦花-风-58</t>
  </si>
  <si>
    <t>芦花-风-59</t>
  </si>
  <si>
    <t>芦花-风-60</t>
  </si>
  <si>
    <t>芦花-风-61</t>
  </si>
  <si>
    <t>芦花-风-62</t>
  </si>
  <si>
    <t>芦花-风-63</t>
  </si>
  <si>
    <t>芦花-风-64</t>
  </si>
  <si>
    <t>芦花-风-65</t>
  </si>
  <si>
    <t>芦花-风-66</t>
  </si>
  <si>
    <t>芦花-风-67</t>
  </si>
  <si>
    <t>芦花-风-68</t>
  </si>
  <si>
    <t>芦花-风-69</t>
  </si>
  <si>
    <t>芦花-风-70</t>
  </si>
  <si>
    <t>芦花-风-71</t>
  </si>
  <si>
    <t>芦花-风-72</t>
  </si>
  <si>
    <t>芦花-风-73</t>
  </si>
  <si>
    <t>芦花-风-74</t>
  </si>
  <si>
    <t>芦花-风-75</t>
  </si>
  <si>
    <t>芦花-风-76</t>
  </si>
  <si>
    <t>芦花-风-77</t>
  </si>
  <si>
    <t>芦花-风-78</t>
  </si>
  <si>
    <t>芦花-风-79</t>
  </si>
  <si>
    <t>芦花-风-80</t>
  </si>
  <si>
    <t>芦花-风-81</t>
  </si>
  <si>
    <t>芦花-风-82</t>
  </si>
  <si>
    <t>芦花-风-83</t>
  </si>
  <si>
    <t>芦花-风-84</t>
  </si>
  <si>
    <t>芦花-风-85</t>
  </si>
  <si>
    <t>芦花-风-86</t>
  </si>
  <si>
    <t>芦花-风-87</t>
  </si>
  <si>
    <t>芦花-风-88</t>
  </si>
  <si>
    <t>芦花-风-89</t>
  </si>
  <si>
    <t>芦花-风-90</t>
  </si>
  <si>
    <t>芦花-风-91</t>
  </si>
  <si>
    <t>芦花-风-92</t>
  </si>
  <si>
    <t>芦花-风-93</t>
  </si>
  <si>
    <t>芦花-风-94</t>
  </si>
  <si>
    <t>芦花-风-95</t>
  </si>
  <si>
    <t>芦花-风-96</t>
  </si>
  <si>
    <t>芦花-风-97</t>
  </si>
  <si>
    <t>芦花-风-98</t>
  </si>
  <si>
    <t>芦花-风-99</t>
  </si>
  <si>
    <t>芦花-风-100</t>
  </si>
  <si>
    <t>风</t>
  </si>
  <si>
    <t>花</t>
  </si>
  <si>
    <t>雪</t>
  </si>
  <si>
    <t>月</t>
  </si>
  <si>
    <t>1~10</t>
  </si>
  <si>
    <t>10~20</t>
  </si>
  <si>
    <t>20~30</t>
  </si>
  <si>
    <t>30~40</t>
  </si>
  <si>
    <t>40~50</t>
  </si>
  <si>
    <t>50~60</t>
  </si>
  <si>
    <t>60~70</t>
  </si>
  <si>
    <t>70~80</t>
  </si>
  <si>
    <t>80~90</t>
  </si>
  <si>
    <t>90~100</t>
  </si>
  <si>
    <t>100~110</t>
  </si>
  <si>
    <t>110~120</t>
  </si>
  <si>
    <t>120~130</t>
  </si>
  <si>
    <t>130~140</t>
  </si>
  <si>
    <t>140~150</t>
  </si>
  <si>
    <t>等级段</t>
  </si>
  <si>
    <t>突破1</t>
  </si>
  <si>
    <t>突破2</t>
  </si>
  <si>
    <t>突破3</t>
  </si>
  <si>
    <t>芦花古楼-花</t>
  </si>
  <si>
    <t>tw-h</t>
  </si>
  <si>
    <r>
      <t>芦花-花-</t>
    </r>
    <r>
      <rPr>
        <sz val="11"/>
        <color theme="1"/>
        <rFont val="微软雅黑"/>
        <family val="2"/>
      </rPr>
      <t>1</t>
    </r>
  </si>
  <si>
    <r>
      <t>芦花-花-</t>
    </r>
    <r>
      <rPr>
        <sz val="11"/>
        <color theme="1"/>
        <rFont val="微软雅黑"/>
        <family val="2"/>
      </rPr>
      <t>2</t>
    </r>
  </si>
  <si>
    <r>
      <t>芦花-花-</t>
    </r>
    <r>
      <rPr>
        <sz val="11"/>
        <color theme="1"/>
        <rFont val="微软雅黑"/>
        <family val="2"/>
      </rPr>
      <t>3</t>
    </r>
  </si>
  <si>
    <r>
      <t>芦花-花-</t>
    </r>
    <r>
      <rPr>
        <sz val="11"/>
        <color theme="1"/>
        <rFont val="微软雅黑"/>
        <family val="2"/>
      </rPr>
      <t>4</t>
    </r>
  </si>
  <si>
    <r>
      <t>芦花-花-</t>
    </r>
    <r>
      <rPr>
        <sz val="11"/>
        <color theme="1"/>
        <rFont val="微软雅黑"/>
        <family val="2"/>
      </rPr>
      <t>5</t>
    </r>
  </si>
  <si>
    <r>
      <t>芦花-花-</t>
    </r>
    <r>
      <rPr>
        <sz val="11"/>
        <color theme="1"/>
        <rFont val="微软雅黑"/>
        <family val="2"/>
      </rPr>
      <t>6</t>
    </r>
  </si>
  <si>
    <r>
      <t>芦花-花-</t>
    </r>
    <r>
      <rPr>
        <sz val="11"/>
        <color theme="1"/>
        <rFont val="微软雅黑"/>
        <family val="2"/>
      </rPr>
      <t>7</t>
    </r>
  </si>
  <si>
    <r>
      <t>芦花-花-</t>
    </r>
    <r>
      <rPr>
        <sz val="11"/>
        <color theme="1"/>
        <rFont val="微软雅黑"/>
        <family val="2"/>
      </rPr>
      <t>8</t>
    </r>
  </si>
  <si>
    <r>
      <t>芦花-花-</t>
    </r>
    <r>
      <rPr>
        <sz val="11"/>
        <color theme="1"/>
        <rFont val="微软雅黑"/>
        <family val="2"/>
      </rPr>
      <t>9</t>
    </r>
  </si>
  <si>
    <r>
      <t>芦花-花-</t>
    </r>
    <r>
      <rPr>
        <sz val="11"/>
        <color theme="1"/>
        <rFont val="微软雅黑"/>
        <family val="2"/>
      </rPr>
      <t>10</t>
    </r>
  </si>
  <si>
    <r>
      <t>芦花-花-</t>
    </r>
    <r>
      <rPr>
        <sz val="11"/>
        <color theme="1"/>
        <rFont val="微软雅黑"/>
        <family val="2"/>
      </rPr>
      <t>11</t>
    </r>
  </si>
  <si>
    <r>
      <t>芦花-花-</t>
    </r>
    <r>
      <rPr>
        <sz val="11"/>
        <color theme="1"/>
        <rFont val="微软雅黑"/>
        <family val="2"/>
      </rPr>
      <t>12</t>
    </r>
  </si>
  <si>
    <r>
      <t>芦花-花-</t>
    </r>
    <r>
      <rPr>
        <sz val="11"/>
        <color theme="1"/>
        <rFont val="微软雅黑"/>
        <family val="2"/>
      </rPr>
      <t>13</t>
    </r>
  </si>
  <si>
    <r>
      <t>芦花-花-</t>
    </r>
    <r>
      <rPr>
        <sz val="11"/>
        <color theme="1"/>
        <rFont val="微软雅黑"/>
        <family val="2"/>
      </rPr>
      <t>14</t>
    </r>
  </si>
  <si>
    <r>
      <t>芦花-花-</t>
    </r>
    <r>
      <rPr>
        <sz val="11"/>
        <color theme="1"/>
        <rFont val="微软雅黑"/>
        <family val="2"/>
      </rPr>
      <t>15</t>
    </r>
  </si>
  <si>
    <r>
      <t>芦花-花-</t>
    </r>
    <r>
      <rPr>
        <sz val="11"/>
        <color theme="1"/>
        <rFont val="微软雅黑"/>
        <family val="2"/>
      </rPr>
      <t>16</t>
    </r>
  </si>
  <si>
    <r>
      <t>芦花-花-</t>
    </r>
    <r>
      <rPr>
        <sz val="11"/>
        <color theme="1"/>
        <rFont val="微软雅黑"/>
        <family val="2"/>
      </rPr>
      <t>17</t>
    </r>
  </si>
  <si>
    <r>
      <t>芦花-花-</t>
    </r>
    <r>
      <rPr>
        <sz val="11"/>
        <color theme="1"/>
        <rFont val="微软雅黑"/>
        <family val="2"/>
      </rPr>
      <t>18</t>
    </r>
  </si>
  <si>
    <r>
      <t>芦花-花-</t>
    </r>
    <r>
      <rPr>
        <sz val="11"/>
        <color theme="1"/>
        <rFont val="微软雅黑"/>
        <family val="2"/>
      </rPr>
      <t>19</t>
    </r>
  </si>
  <si>
    <r>
      <t>芦花-花-</t>
    </r>
    <r>
      <rPr>
        <sz val="11"/>
        <color theme="1"/>
        <rFont val="微软雅黑"/>
        <family val="2"/>
      </rPr>
      <t>20</t>
    </r>
  </si>
  <si>
    <r>
      <t>芦花-花-</t>
    </r>
    <r>
      <rPr>
        <sz val="11"/>
        <color theme="1"/>
        <rFont val="微软雅黑"/>
        <family val="2"/>
      </rPr>
      <t>21</t>
    </r>
  </si>
  <si>
    <r>
      <t>芦花-花-</t>
    </r>
    <r>
      <rPr>
        <sz val="11"/>
        <color theme="1"/>
        <rFont val="微软雅黑"/>
        <family val="2"/>
      </rPr>
      <t>22</t>
    </r>
  </si>
  <si>
    <r>
      <t>芦花-花-</t>
    </r>
    <r>
      <rPr>
        <sz val="11"/>
        <color theme="1"/>
        <rFont val="微软雅黑"/>
        <family val="2"/>
      </rPr>
      <t>23</t>
    </r>
  </si>
  <si>
    <r>
      <t>芦花-花-</t>
    </r>
    <r>
      <rPr>
        <sz val="11"/>
        <color theme="1"/>
        <rFont val="微软雅黑"/>
        <family val="2"/>
      </rPr>
      <t>24</t>
    </r>
  </si>
  <si>
    <r>
      <t>芦花-花-</t>
    </r>
    <r>
      <rPr>
        <sz val="11"/>
        <color theme="1"/>
        <rFont val="微软雅黑"/>
        <family val="2"/>
      </rPr>
      <t>25</t>
    </r>
  </si>
  <si>
    <r>
      <t>芦花-花-</t>
    </r>
    <r>
      <rPr>
        <sz val="11"/>
        <color theme="1"/>
        <rFont val="微软雅黑"/>
        <family val="2"/>
      </rPr>
      <t>26</t>
    </r>
  </si>
  <si>
    <r>
      <t>芦花-花-</t>
    </r>
    <r>
      <rPr>
        <sz val="11"/>
        <color theme="1"/>
        <rFont val="微软雅黑"/>
        <family val="2"/>
      </rPr>
      <t>27</t>
    </r>
  </si>
  <si>
    <r>
      <t>芦花-花-</t>
    </r>
    <r>
      <rPr>
        <sz val="11"/>
        <color theme="1"/>
        <rFont val="微软雅黑"/>
        <family val="2"/>
      </rPr>
      <t>28</t>
    </r>
  </si>
  <si>
    <r>
      <t>芦花-花-</t>
    </r>
    <r>
      <rPr>
        <sz val="11"/>
        <color theme="1"/>
        <rFont val="微软雅黑"/>
        <family val="2"/>
      </rPr>
      <t>29</t>
    </r>
  </si>
  <si>
    <r>
      <t>芦花-花-</t>
    </r>
    <r>
      <rPr>
        <sz val="11"/>
        <color theme="1"/>
        <rFont val="微软雅黑"/>
        <family val="2"/>
      </rPr>
      <t>30</t>
    </r>
  </si>
  <si>
    <r>
      <t>芦花-花-</t>
    </r>
    <r>
      <rPr>
        <sz val="11"/>
        <color theme="1"/>
        <rFont val="微软雅黑"/>
        <family val="2"/>
      </rPr>
      <t>31</t>
    </r>
  </si>
  <si>
    <r>
      <t>芦花-花-</t>
    </r>
    <r>
      <rPr>
        <sz val="11"/>
        <color theme="1"/>
        <rFont val="微软雅黑"/>
        <family val="2"/>
      </rPr>
      <t>32</t>
    </r>
  </si>
  <si>
    <r>
      <t>芦花-花-</t>
    </r>
    <r>
      <rPr>
        <sz val="11"/>
        <color theme="1"/>
        <rFont val="微软雅黑"/>
        <family val="2"/>
      </rPr>
      <t>33</t>
    </r>
  </si>
  <si>
    <r>
      <t>芦花-花-</t>
    </r>
    <r>
      <rPr>
        <sz val="11"/>
        <color theme="1"/>
        <rFont val="微软雅黑"/>
        <family val="2"/>
      </rPr>
      <t>34</t>
    </r>
  </si>
  <si>
    <r>
      <t>芦花-花-</t>
    </r>
    <r>
      <rPr>
        <sz val="11"/>
        <color theme="1"/>
        <rFont val="微软雅黑"/>
        <family val="2"/>
      </rPr>
      <t>35</t>
    </r>
  </si>
  <si>
    <r>
      <t>芦花-花-</t>
    </r>
    <r>
      <rPr>
        <sz val="11"/>
        <color theme="1"/>
        <rFont val="微软雅黑"/>
        <family val="2"/>
      </rPr>
      <t>36</t>
    </r>
  </si>
  <si>
    <r>
      <t>芦花-花-</t>
    </r>
    <r>
      <rPr>
        <sz val="11"/>
        <color theme="1"/>
        <rFont val="微软雅黑"/>
        <family val="2"/>
      </rPr>
      <t>37</t>
    </r>
  </si>
  <si>
    <r>
      <t>芦花-花-</t>
    </r>
    <r>
      <rPr>
        <sz val="11"/>
        <color theme="1"/>
        <rFont val="微软雅黑"/>
        <family val="2"/>
      </rPr>
      <t>38</t>
    </r>
  </si>
  <si>
    <r>
      <t>芦花-花-</t>
    </r>
    <r>
      <rPr>
        <sz val="11"/>
        <color theme="1"/>
        <rFont val="微软雅黑"/>
        <family val="2"/>
      </rPr>
      <t>39</t>
    </r>
  </si>
  <si>
    <r>
      <t>芦花-花-</t>
    </r>
    <r>
      <rPr>
        <sz val="11"/>
        <color theme="1"/>
        <rFont val="微软雅黑"/>
        <family val="2"/>
      </rPr>
      <t>40</t>
    </r>
  </si>
  <si>
    <r>
      <t>芦花-花-</t>
    </r>
    <r>
      <rPr>
        <sz val="11"/>
        <color theme="1"/>
        <rFont val="微软雅黑"/>
        <family val="2"/>
      </rPr>
      <t>41</t>
    </r>
  </si>
  <si>
    <r>
      <t>芦花-花-</t>
    </r>
    <r>
      <rPr>
        <sz val="11"/>
        <color theme="1"/>
        <rFont val="微软雅黑"/>
        <family val="2"/>
      </rPr>
      <t>42</t>
    </r>
  </si>
  <si>
    <r>
      <t>芦花-花-</t>
    </r>
    <r>
      <rPr>
        <sz val="11"/>
        <color theme="1"/>
        <rFont val="微软雅黑"/>
        <family val="2"/>
      </rPr>
      <t>43</t>
    </r>
  </si>
  <si>
    <r>
      <t>芦花-花-</t>
    </r>
    <r>
      <rPr>
        <sz val="11"/>
        <color theme="1"/>
        <rFont val="微软雅黑"/>
        <family val="2"/>
      </rPr>
      <t>44</t>
    </r>
  </si>
  <si>
    <r>
      <t>芦花-花-</t>
    </r>
    <r>
      <rPr>
        <sz val="11"/>
        <color theme="1"/>
        <rFont val="微软雅黑"/>
        <family val="2"/>
      </rPr>
      <t>45</t>
    </r>
  </si>
  <si>
    <r>
      <t>芦花-花-</t>
    </r>
    <r>
      <rPr>
        <sz val="11"/>
        <color theme="1"/>
        <rFont val="微软雅黑"/>
        <family val="2"/>
      </rPr>
      <t>46</t>
    </r>
  </si>
  <si>
    <r>
      <t>芦花-花-</t>
    </r>
    <r>
      <rPr>
        <sz val="11"/>
        <color theme="1"/>
        <rFont val="微软雅黑"/>
        <family val="2"/>
      </rPr>
      <t>47</t>
    </r>
  </si>
  <si>
    <r>
      <t>芦花-花-</t>
    </r>
    <r>
      <rPr>
        <sz val="11"/>
        <color theme="1"/>
        <rFont val="微软雅黑"/>
        <family val="2"/>
      </rPr>
      <t>48</t>
    </r>
  </si>
  <si>
    <r>
      <t>芦花-花-</t>
    </r>
    <r>
      <rPr>
        <sz val="11"/>
        <color theme="1"/>
        <rFont val="微软雅黑"/>
        <family val="2"/>
      </rPr>
      <t>49</t>
    </r>
  </si>
  <si>
    <r>
      <t>芦花-花-</t>
    </r>
    <r>
      <rPr>
        <sz val="11"/>
        <color theme="1"/>
        <rFont val="微软雅黑"/>
        <family val="2"/>
      </rPr>
      <t>50</t>
    </r>
  </si>
  <si>
    <r>
      <t>芦花-花-</t>
    </r>
    <r>
      <rPr>
        <sz val="11"/>
        <color theme="1"/>
        <rFont val="微软雅黑"/>
        <family val="2"/>
      </rPr>
      <t>51</t>
    </r>
  </si>
  <si>
    <r>
      <t>芦花-花-</t>
    </r>
    <r>
      <rPr>
        <sz val="11"/>
        <color theme="1"/>
        <rFont val="微软雅黑"/>
        <family val="2"/>
      </rPr>
      <t>52</t>
    </r>
  </si>
  <si>
    <r>
      <t>芦花-花-</t>
    </r>
    <r>
      <rPr>
        <sz val="11"/>
        <color theme="1"/>
        <rFont val="微软雅黑"/>
        <family val="2"/>
      </rPr>
      <t>53</t>
    </r>
  </si>
  <si>
    <r>
      <t>芦花-花-</t>
    </r>
    <r>
      <rPr>
        <sz val="11"/>
        <color theme="1"/>
        <rFont val="微软雅黑"/>
        <family val="2"/>
      </rPr>
      <t>54</t>
    </r>
  </si>
  <si>
    <r>
      <t>芦花-花-</t>
    </r>
    <r>
      <rPr>
        <sz val="11"/>
        <color theme="1"/>
        <rFont val="微软雅黑"/>
        <family val="2"/>
      </rPr>
      <t>55</t>
    </r>
  </si>
  <si>
    <r>
      <t>芦花-花-</t>
    </r>
    <r>
      <rPr>
        <sz val="11"/>
        <color theme="1"/>
        <rFont val="微软雅黑"/>
        <family val="2"/>
      </rPr>
      <t>56</t>
    </r>
  </si>
  <si>
    <r>
      <t>芦花-花-</t>
    </r>
    <r>
      <rPr>
        <sz val="11"/>
        <color theme="1"/>
        <rFont val="微软雅黑"/>
        <family val="2"/>
      </rPr>
      <t>57</t>
    </r>
  </si>
  <si>
    <r>
      <t>芦花-花-</t>
    </r>
    <r>
      <rPr>
        <sz val="11"/>
        <color theme="1"/>
        <rFont val="微软雅黑"/>
        <family val="2"/>
      </rPr>
      <t>58</t>
    </r>
  </si>
  <si>
    <r>
      <t>芦花-花-</t>
    </r>
    <r>
      <rPr>
        <sz val="11"/>
        <color theme="1"/>
        <rFont val="微软雅黑"/>
        <family val="2"/>
      </rPr>
      <t>59</t>
    </r>
  </si>
  <si>
    <r>
      <t>芦花-花-</t>
    </r>
    <r>
      <rPr>
        <sz val="11"/>
        <color theme="1"/>
        <rFont val="微软雅黑"/>
        <family val="2"/>
      </rPr>
      <t>60</t>
    </r>
  </si>
  <si>
    <r>
      <t>芦花-花-</t>
    </r>
    <r>
      <rPr>
        <sz val="11"/>
        <color theme="1"/>
        <rFont val="微软雅黑"/>
        <family val="2"/>
      </rPr>
      <t>61</t>
    </r>
  </si>
  <si>
    <r>
      <t>芦花-花-</t>
    </r>
    <r>
      <rPr>
        <sz val="11"/>
        <color theme="1"/>
        <rFont val="微软雅黑"/>
        <family val="2"/>
      </rPr>
      <t>62</t>
    </r>
  </si>
  <si>
    <r>
      <t>芦花-花-</t>
    </r>
    <r>
      <rPr>
        <sz val="11"/>
        <color theme="1"/>
        <rFont val="微软雅黑"/>
        <family val="2"/>
      </rPr>
      <t>63</t>
    </r>
  </si>
  <si>
    <r>
      <t>芦花-花-</t>
    </r>
    <r>
      <rPr>
        <sz val="11"/>
        <color theme="1"/>
        <rFont val="微软雅黑"/>
        <family val="2"/>
      </rPr>
      <t>64</t>
    </r>
  </si>
  <si>
    <r>
      <t>芦花-花-</t>
    </r>
    <r>
      <rPr>
        <sz val="11"/>
        <color theme="1"/>
        <rFont val="微软雅黑"/>
        <family val="2"/>
      </rPr>
      <t>65</t>
    </r>
  </si>
  <si>
    <r>
      <t>芦花-花-</t>
    </r>
    <r>
      <rPr>
        <sz val="11"/>
        <color theme="1"/>
        <rFont val="微软雅黑"/>
        <family val="2"/>
      </rPr>
      <t>66</t>
    </r>
  </si>
  <si>
    <r>
      <t>芦花-花-</t>
    </r>
    <r>
      <rPr>
        <sz val="11"/>
        <color theme="1"/>
        <rFont val="微软雅黑"/>
        <family val="2"/>
      </rPr>
      <t>67</t>
    </r>
  </si>
  <si>
    <r>
      <t>芦花-花-</t>
    </r>
    <r>
      <rPr>
        <sz val="11"/>
        <color theme="1"/>
        <rFont val="微软雅黑"/>
        <family val="2"/>
      </rPr>
      <t>68</t>
    </r>
  </si>
  <si>
    <r>
      <t>芦花-花-</t>
    </r>
    <r>
      <rPr>
        <sz val="11"/>
        <color theme="1"/>
        <rFont val="微软雅黑"/>
        <family val="2"/>
      </rPr>
      <t>69</t>
    </r>
  </si>
  <si>
    <r>
      <t>芦花-花-</t>
    </r>
    <r>
      <rPr>
        <sz val="11"/>
        <color theme="1"/>
        <rFont val="微软雅黑"/>
        <family val="2"/>
      </rPr>
      <t>70</t>
    </r>
  </si>
  <si>
    <r>
      <t>芦花-花-</t>
    </r>
    <r>
      <rPr>
        <sz val="11"/>
        <color theme="1"/>
        <rFont val="微软雅黑"/>
        <family val="2"/>
      </rPr>
      <t>71</t>
    </r>
  </si>
  <si>
    <r>
      <t>芦花-花-</t>
    </r>
    <r>
      <rPr>
        <sz val="11"/>
        <color theme="1"/>
        <rFont val="微软雅黑"/>
        <family val="2"/>
      </rPr>
      <t>72</t>
    </r>
  </si>
  <si>
    <r>
      <t>芦花-花-</t>
    </r>
    <r>
      <rPr>
        <sz val="11"/>
        <color theme="1"/>
        <rFont val="微软雅黑"/>
        <family val="2"/>
      </rPr>
      <t>73</t>
    </r>
  </si>
  <si>
    <r>
      <t>芦花-花-</t>
    </r>
    <r>
      <rPr>
        <sz val="11"/>
        <color theme="1"/>
        <rFont val="微软雅黑"/>
        <family val="2"/>
      </rPr>
      <t>74</t>
    </r>
  </si>
  <si>
    <r>
      <t>芦花-花-</t>
    </r>
    <r>
      <rPr>
        <sz val="11"/>
        <color theme="1"/>
        <rFont val="微软雅黑"/>
        <family val="2"/>
      </rPr>
      <t>75</t>
    </r>
  </si>
  <si>
    <r>
      <t>芦花-花-</t>
    </r>
    <r>
      <rPr>
        <sz val="11"/>
        <color theme="1"/>
        <rFont val="微软雅黑"/>
        <family val="2"/>
      </rPr>
      <t>76</t>
    </r>
  </si>
  <si>
    <r>
      <t>芦花-花-</t>
    </r>
    <r>
      <rPr>
        <sz val="11"/>
        <color theme="1"/>
        <rFont val="微软雅黑"/>
        <family val="2"/>
      </rPr>
      <t>77</t>
    </r>
  </si>
  <si>
    <r>
      <t>芦花-花-</t>
    </r>
    <r>
      <rPr>
        <sz val="11"/>
        <color theme="1"/>
        <rFont val="微软雅黑"/>
        <family val="2"/>
      </rPr>
      <t>78</t>
    </r>
  </si>
  <si>
    <r>
      <t>芦花-花-</t>
    </r>
    <r>
      <rPr>
        <sz val="11"/>
        <color theme="1"/>
        <rFont val="微软雅黑"/>
        <family val="2"/>
      </rPr>
      <t>79</t>
    </r>
  </si>
  <si>
    <r>
      <t>芦花-花-</t>
    </r>
    <r>
      <rPr>
        <sz val="11"/>
        <color theme="1"/>
        <rFont val="微软雅黑"/>
        <family val="2"/>
      </rPr>
      <t>80</t>
    </r>
  </si>
  <si>
    <r>
      <t>芦花-花-</t>
    </r>
    <r>
      <rPr>
        <sz val="11"/>
        <color theme="1"/>
        <rFont val="微软雅黑"/>
        <family val="2"/>
      </rPr>
      <t>81</t>
    </r>
  </si>
  <si>
    <r>
      <t>芦花-花-</t>
    </r>
    <r>
      <rPr>
        <sz val="11"/>
        <color theme="1"/>
        <rFont val="微软雅黑"/>
        <family val="2"/>
      </rPr>
      <t>82</t>
    </r>
  </si>
  <si>
    <r>
      <t>芦花-花-</t>
    </r>
    <r>
      <rPr>
        <sz val="11"/>
        <color theme="1"/>
        <rFont val="微软雅黑"/>
        <family val="2"/>
      </rPr>
      <t>83</t>
    </r>
  </si>
  <si>
    <r>
      <t>芦花-花-</t>
    </r>
    <r>
      <rPr>
        <sz val="11"/>
        <color theme="1"/>
        <rFont val="微软雅黑"/>
        <family val="2"/>
      </rPr>
      <t>84</t>
    </r>
  </si>
  <si>
    <r>
      <t>芦花-花-</t>
    </r>
    <r>
      <rPr>
        <sz val="11"/>
        <color theme="1"/>
        <rFont val="微软雅黑"/>
        <family val="2"/>
      </rPr>
      <t>85</t>
    </r>
  </si>
  <si>
    <r>
      <t>芦花-花-</t>
    </r>
    <r>
      <rPr>
        <sz val="11"/>
        <color theme="1"/>
        <rFont val="微软雅黑"/>
        <family val="2"/>
      </rPr>
      <t>86</t>
    </r>
  </si>
  <si>
    <r>
      <t>芦花-花-</t>
    </r>
    <r>
      <rPr>
        <sz val="11"/>
        <color theme="1"/>
        <rFont val="微软雅黑"/>
        <family val="2"/>
      </rPr>
      <t>87</t>
    </r>
  </si>
  <si>
    <r>
      <t>芦花-花-</t>
    </r>
    <r>
      <rPr>
        <sz val="11"/>
        <color theme="1"/>
        <rFont val="微软雅黑"/>
        <family val="2"/>
      </rPr>
      <t>88</t>
    </r>
  </si>
  <si>
    <r>
      <t>芦花-花-</t>
    </r>
    <r>
      <rPr>
        <sz val="11"/>
        <color theme="1"/>
        <rFont val="微软雅黑"/>
        <family val="2"/>
      </rPr>
      <t>89</t>
    </r>
  </si>
  <si>
    <r>
      <t>芦花-花-</t>
    </r>
    <r>
      <rPr>
        <sz val="11"/>
        <color theme="1"/>
        <rFont val="微软雅黑"/>
        <family val="2"/>
      </rPr>
      <t>90</t>
    </r>
  </si>
  <si>
    <r>
      <t>芦花-花-</t>
    </r>
    <r>
      <rPr>
        <sz val="11"/>
        <color theme="1"/>
        <rFont val="微软雅黑"/>
        <family val="2"/>
      </rPr>
      <t>91</t>
    </r>
  </si>
  <si>
    <r>
      <t>芦花-花-</t>
    </r>
    <r>
      <rPr>
        <sz val="11"/>
        <color theme="1"/>
        <rFont val="微软雅黑"/>
        <family val="2"/>
      </rPr>
      <t>92</t>
    </r>
  </si>
  <si>
    <r>
      <t>芦花-花-</t>
    </r>
    <r>
      <rPr>
        <sz val="11"/>
        <color theme="1"/>
        <rFont val="微软雅黑"/>
        <family val="2"/>
      </rPr>
      <t>93</t>
    </r>
  </si>
  <si>
    <r>
      <t>芦花-花-</t>
    </r>
    <r>
      <rPr>
        <sz val="11"/>
        <color theme="1"/>
        <rFont val="微软雅黑"/>
        <family val="2"/>
      </rPr>
      <t>94</t>
    </r>
  </si>
  <si>
    <r>
      <t>芦花-花-</t>
    </r>
    <r>
      <rPr>
        <sz val="11"/>
        <color theme="1"/>
        <rFont val="微软雅黑"/>
        <family val="2"/>
      </rPr>
      <t>95</t>
    </r>
  </si>
  <si>
    <r>
      <t>芦花-花-</t>
    </r>
    <r>
      <rPr>
        <sz val="11"/>
        <color theme="1"/>
        <rFont val="微软雅黑"/>
        <family val="2"/>
      </rPr>
      <t>96</t>
    </r>
  </si>
  <si>
    <r>
      <t>芦花-花-</t>
    </r>
    <r>
      <rPr>
        <sz val="11"/>
        <color theme="1"/>
        <rFont val="微软雅黑"/>
        <family val="2"/>
      </rPr>
      <t>97</t>
    </r>
  </si>
  <si>
    <r>
      <t>芦花-花-</t>
    </r>
    <r>
      <rPr>
        <sz val="11"/>
        <color theme="1"/>
        <rFont val="微软雅黑"/>
        <family val="2"/>
      </rPr>
      <t>98</t>
    </r>
  </si>
  <si>
    <r>
      <t>芦花-花-</t>
    </r>
    <r>
      <rPr>
        <sz val="11"/>
        <color theme="1"/>
        <rFont val="微软雅黑"/>
        <family val="2"/>
      </rPr>
      <t>99</t>
    </r>
  </si>
  <si>
    <r>
      <t>芦花-花-</t>
    </r>
    <r>
      <rPr>
        <sz val="11"/>
        <color theme="1"/>
        <rFont val="微软雅黑"/>
        <family val="2"/>
      </rPr>
      <t>100</t>
    </r>
  </si>
  <si>
    <t>tw-h</t>
  </si>
  <si>
    <t>tw-x</t>
  </si>
  <si>
    <t>芦花古楼-雪</t>
  </si>
  <si>
    <t>芦花古楼-月</t>
  </si>
  <si>
    <t>tw-y</t>
  </si>
  <si>
    <t>花-1</t>
  </si>
  <si>
    <t>花-2</t>
  </si>
  <si>
    <t>花-3</t>
  </si>
  <si>
    <t>花-4</t>
  </si>
  <si>
    <t>花-5</t>
  </si>
  <si>
    <t>花-6</t>
  </si>
  <si>
    <t>花-7</t>
  </si>
  <si>
    <t>花-8</t>
  </si>
  <si>
    <t>花-9</t>
  </si>
  <si>
    <t>花-10</t>
  </si>
  <si>
    <t>花-11</t>
  </si>
  <si>
    <t>花-12</t>
  </si>
  <si>
    <t>花-13</t>
  </si>
  <si>
    <t>花-14</t>
  </si>
  <si>
    <t>花-15</t>
  </si>
  <si>
    <t>花-16</t>
  </si>
  <si>
    <t>花-17</t>
  </si>
  <si>
    <t>花-18</t>
  </si>
  <si>
    <t>花-19</t>
  </si>
  <si>
    <t>花-20</t>
  </si>
  <si>
    <t>花-21</t>
  </si>
  <si>
    <t>花-22</t>
  </si>
  <si>
    <t>花-23</t>
  </si>
  <si>
    <t>花-24</t>
  </si>
  <si>
    <t>花-25</t>
  </si>
  <si>
    <t>花-26</t>
  </si>
  <si>
    <t>花-27</t>
  </si>
  <si>
    <t>花-28</t>
  </si>
  <si>
    <t>花-29</t>
  </si>
  <si>
    <t>花-30</t>
  </si>
  <si>
    <t>花-31</t>
  </si>
  <si>
    <t>花-32</t>
  </si>
  <si>
    <t>花-33</t>
  </si>
  <si>
    <t>花-34</t>
  </si>
  <si>
    <t>花-35</t>
  </si>
  <si>
    <t>花-36</t>
  </si>
  <si>
    <t>花-37</t>
  </si>
  <si>
    <t>花-38</t>
  </si>
  <si>
    <t>花-39</t>
  </si>
  <si>
    <t>花-40</t>
  </si>
  <si>
    <t>花-41</t>
  </si>
  <si>
    <t>花-42</t>
  </si>
  <si>
    <t>花-43</t>
  </si>
  <si>
    <t>花-44</t>
  </si>
  <si>
    <t>花-45</t>
  </si>
  <si>
    <t>花-46</t>
  </si>
  <si>
    <t>花-47</t>
  </si>
  <si>
    <t>花-48</t>
  </si>
  <si>
    <t>花-49</t>
  </si>
  <si>
    <t>花-50</t>
  </si>
  <si>
    <t>花-51</t>
  </si>
  <si>
    <t>花-52</t>
  </si>
  <si>
    <t>花-53</t>
  </si>
  <si>
    <t>花-54</t>
  </si>
  <si>
    <t>花-55</t>
  </si>
  <si>
    <t>花-56</t>
  </si>
  <si>
    <t>花-57</t>
  </si>
  <si>
    <t>花-58</t>
  </si>
  <si>
    <t>花-59</t>
  </si>
  <si>
    <t>花-60</t>
  </si>
  <si>
    <t>花-61</t>
  </si>
  <si>
    <t>花-62</t>
  </si>
  <si>
    <t>花-63</t>
  </si>
  <si>
    <t>花-64</t>
  </si>
  <si>
    <t>花-65</t>
  </si>
  <si>
    <t>花-66</t>
  </si>
  <si>
    <t>花-67</t>
  </si>
  <si>
    <t>花-68</t>
  </si>
  <si>
    <t>花-69</t>
  </si>
  <si>
    <t>花-70</t>
  </si>
  <si>
    <t>花-71</t>
  </si>
  <si>
    <t>花-72</t>
  </si>
  <si>
    <t>花-73</t>
  </si>
  <si>
    <t>花-74</t>
  </si>
  <si>
    <t>花-75</t>
  </si>
  <si>
    <t>花-76</t>
  </si>
  <si>
    <t>花-77</t>
  </si>
  <si>
    <t>花-78</t>
  </si>
  <si>
    <t>花-79</t>
  </si>
  <si>
    <t>花-80</t>
  </si>
  <si>
    <t>花-81</t>
  </si>
  <si>
    <t>花-82</t>
  </si>
  <si>
    <t>花-83</t>
  </si>
  <si>
    <t>花-84</t>
  </si>
  <si>
    <t>花-85</t>
  </si>
  <si>
    <t>花-86</t>
  </si>
  <si>
    <t>花-87</t>
  </si>
  <si>
    <t>花-88</t>
  </si>
  <si>
    <t>花-89</t>
  </si>
  <si>
    <t>花-90</t>
  </si>
  <si>
    <t>花-91</t>
  </si>
  <si>
    <t>花-92</t>
  </si>
  <si>
    <t>花-93</t>
  </si>
  <si>
    <t>花-94</t>
  </si>
  <si>
    <t>花-95</t>
  </si>
  <si>
    <t>花-96</t>
  </si>
  <si>
    <t>花-97</t>
  </si>
  <si>
    <t>花-98</t>
  </si>
  <si>
    <t>花-99</t>
  </si>
  <si>
    <t>花-100</t>
  </si>
  <si>
    <t>雪-1</t>
  </si>
  <si>
    <t>雪-2</t>
  </si>
  <si>
    <t>雪-3</t>
  </si>
  <si>
    <t>雪-4</t>
  </si>
  <si>
    <t>雪-5</t>
  </si>
  <si>
    <t>雪-6</t>
  </si>
  <si>
    <t>雪-7</t>
  </si>
  <si>
    <t>雪-8</t>
  </si>
  <si>
    <t>雪-9</t>
  </si>
  <si>
    <t>雪-10</t>
  </si>
  <si>
    <t>雪-11</t>
  </si>
  <si>
    <t>雪-12</t>
  </si>
  <si>
    <t>雪-13</t>
  </si>
  <si>
    <t>雪-14</t>
  </si>
  <si>
    <t>雪-15</t>
  </si>
  <si>
    <t>雪-16</t>
  </si>
  <si>
    <t>雪-17</t>
  </si>
  <si>
    <t>雪-18</t>
  </si>
  <si>
    <t>雪-19</t>
  </si>
  <si>
    <t>雪-20</t>
  </si>
  <si>
    <t>雪-21</t>
  </si>
  <si>
    <t>雪-22</t>
  </si>
  <si>
    <t>雪-23</t>
  </si>
  <si>
    <t>雪-24</t>
  </si>
  <si>
    <t>雪-25</t>
  </si>
  <si>
    <t>雪-26</t>
  </si>
  <si>
    <t>雪-27</t>
  </si>
  <si>
    <t>雪-28</t>
  </si>
  <si>
    <t>雪-29</t>
  </si>
  <si>
    <t>雪-30</t>
  </si>
  <si>
    <t>雪-31</t>
  </si>
  <si>
    <t>雪-32</t>
  </si>
  <si>
    <t>雪-33</t>
  </si>
  <si>
    <t>雪-34</t>
  </si>
  <si>
    <t>雪-35</t>
  </si>
  <si>
    <t>雪-36</t>
  </si>
  <si>
    <t>雪-37</t>
  </si>
  <si>
    <t>雪-38</t>
  </si>
  <si>
    <t>雪-39</t>
  </si>
  <si>
    <t>雪-40</t>
  </si>
  <si>
    <t>雪-41</t>
  </si>
  <si>
    <t>雪-42</t>
  </si>
  <si>
    <t>雪-43</t>
  </si>
  <si>
    <t>雪-44</t>
  </si>
  <si>
    <t>雪-45</t>
  </si>
  <si>
    <t>雪-46</t>
  </si>
  <si>
    <t>雪-47</t>
  </si>
  <si>
    <t>雪-48</t>
  </si>
  <si>
    <t>雪-49</t>
  </si>
  <si>
    <t>雪-50</t>
  </si>
  <si>
    <t>雪-51</t>
  </si>
  <si>
    <t>雪-52</t>
  </si>
  <si>
    <t>雪-53</t>
  </si>
  <si>
    <t>雪-54</t>
  </si>
  <si>
    <t>雪-55</t>
  </si>
  <si>
    <t>雪-56</t>
  </si>
  <si>
    <t>雪-57</t>
  </si>
  <si>
    <t>雪-58</t>
  </si>
  <si>
    <t>雪-59</t>
  </si>
  <si>
    <t>雪-60</t>
  </si>
  <si>
    <t>雪-61</t>
  </si>
  <si>
    <t>雪-62</t>
  </si>
  <si>
    <t>雪-63</t>
  </si>
  <si>
    <t>雪-64</t>
  </si>
  <si>
    <t>雪-65</t>
  </si>
  <si>
    <t>雪-66</t>
  </si>
  <si>
    <t>雪-67</t>
  </si>
  <si>
    <t>雪-68</t>
  </si>
  <si>
    <t>雪-69</t>
  </si>
  <si>
    <t>雪-70</t>
  </si>
  <si>
    <t>雪-71</t>
  </si>
  <si>
    <t>雪-72</t>
  </si>
  <si>
    <t>雪-73</t>
  </si>
  <si>
    <t>雪-74</t>
  </si>
  <si>
    <t>雪-75</t>
  </si>
  <si>
    <t>雪-76</t>
  </si>
  <si>
    <t>雪-77</t>
  </si>
  <si>
    <t>雪-78</t>
  </si>
  <si>
    <t>雪-79</t>
  </si>
  <si>
    <t>雪-80</t>
  </si>
  <si>
    <t>雪-81</t>
  </si>
  <si>
    <t>雪-82</t>
  </si>
  <si>
    <t>雪-83</t>
  </si>
  <si>
    <t>雪-84</t>
  </si>
  <si>
    <t>雪-85</t>
  </si>
  <si>
    <t>雪-86</t>
  </si>
  <si>
    <t>雪-87</t>
  </si>
  <si>
    <t>雪-88</t>
  </si>
  <si>
    <t>雪-89</t>
  </si>
  <si>
    <t>雪-90</t>
  </si>
  <si>
    <t>雪-91</t>
  </si>
  <si>
    <t>雪-92</t>
  </si>
  <si>
    <t>雪-93</t>
  </si>
  <si>
    <t>雪-94</t>
  </si>
  <si>
    <t>雪-95</t>
  </si>
  <si>
    <t>雪-96</t>
  </si>
  <si>
    <t>雪-97</t>
  </si>
  <si>
    <t>雪-98</t>
  </si>
  <si>
    <t>雪-99</t>
  </si>
  <si>
    <t>雪-100</t>
  </si>
  <si>
    <t>月-1</t>
  </si>
  <si>
    <t>月-2</t>
  </si>
  <si>
    <t>月-3</t>
  </si>
  <si>
    <t>月-4</t>
  </si>
  <si>
    <t>月-5</t>
  </si>
  <si>
    <t>月-6</t>
  </si>
  <si>
    <t>月-7</t>
  </si>
  <si>
    <t>月-8</t>
  </si>
  <si>
    <t>月-9</t>
  </si>
  <si>
    <t>月-10</t>
  </si>
  <si>
    <t>月-11</t>
  </si>
  <si>
    <t>月-12</t>
  </si>
  <si>
    <t>月-13</t>
  </si>
  <si>
    <t>月-14</t>
  </si>
  <si>
    <t>月-15</t>
  </si>
  <si>
    <t>月-16</t>
  </si>
  <si>
    <t>月-17</t>
  </si>
  <si>
    <t>月-18</t>
  </si>
  <si>
    <t>月-19</t>
  </si>
  <si>
    <t>月-20</t>
  </si>
  <si>
    <t>月-21</t>
  </si>
  <si>
    <t>月-22</t>
  </si>
  <si>
    <t>月-23</t>
  </si>
  <si>
    <t>月-24</t>
  </si>
  <si>
    <t>月-25</t>
  </si>
  <si>
    <t>月-26</t>
  </si>
  <si>
    <t>月-27</t>
  </si>
  <si>
    <t>月-28</t>
  </si>
  <si>
    <t>月-29</t>
  </si>
  <si>
    <t>月-30</t>
  </si>
  <si>
    <t>月-31</t>
  </si>
  <si>
    <t>月-32</t>
  </si>
  <si>
    <t>月-33</t>
  </si>
  <si>
    <t>月-34</t>
  </si>
  <si>
    <t>月-35</t>
  </si>
  <si>
    <t>月-36</t>
  </si>
  <si>
    <t>月-37</t>
  </si>
  <si>
    <t>月-38</t>
  </si>
  <si>
    <t>月-39</t>
  </si>
  <si>
    <t>月-40</t>
  </si>
  <si>
    <t>月-41</t>
  </si>
  <si>
    <t>月-42</t>
  </si>
  <si>
    <t>月-43</t>
  </si>
  <si>
    <t>月-44</t>
  </si>
  <si>
    <t>月-45</t>
  </si>
  <si>
    <t>月-46</t>
  </si>
  <si>
    <t>月-47</t>
  </si>
  <si>
    <t>月-48</t>
  </si>
  <si>
    <t>月-49</t>
  </si>
  <si>
    <t>月-50</t>
  </si>
  <si>
    <t>月-51</t>
  </si>
  <si>
    <t>月-52</t>
  </si>
  <si>
    <t>月-53</t>
  </si>
  <si>
    <t>月-54</t>
  </si>
  <si>
    <t>月-55</t>
  </si>
  <si>
    <t>月-56</t>
  </si>
  <si>
    <t>月-57</t>
  </si>
  <si>
    <t>月-58</t>
  </si>
  <si>
    <t>月-59</t>
  </si>
  <si>
    <t>月-60</t>
  </si>
  <si>
    <t>月-61</t>
  </si>
  <si>
    <t>月-62</t>
  </si>
  <si>
    <t>月-63</t>
  </si>
  <si>
    <t>月-64</t>
  </si>
  <si>
    <t>月-65</t>
  </si>
  <si>
    <t>月-66</t>
  </si>
  <si>
    <t>月-67</t>
  </si>
  <si>
    <t>月-68</t>
  </si>
  <si>
    <t>月-69</t>
  </si>
  <si>
    <t>月-70</t>
  </si>
  <si>
    <t>月-71</t>
  </si>
  <si>
    <t>月-72</t>
  </si>
  <si>
    <t>月-73</t>
  </si>
  <si>
    <t>月-74</t>
  </si>
  <si>
    <t>月-75</t>
  </si>
  <si>
    <t>月-76</t>
  </si>
  <si>
    <t>月-77</t>
  </si>
  <si>
    <t>月-78</t>
  </si>
  <si>
    <t>月-79</t>
  </si>
  <si>
    <t>月-80</t>
  </si>
  <si>
    <t>月-81</t>
  </si>
  <si>
    <t>月-82</t>
  </si>
  <si>
    <t>月-83</t>
  </si>
  <si>
    <t>月-84</t>
  </si>
  <si>
    <t>月-85</t>
  </si>
  <si>
    <t>月-86</t>
  </si>
  <si>
    <t>月-87</t>
  </si>
  <si>
    <t>月-88</t>
  </si>
  <si>
    <t>月-89</t>
  </si>
  <si>
    <t>月-90</t>
  </si>
  <si>
    <t>月-91</t>
  </si>
  <si>
    <t>月-92</t>
  </si>
  <si>
    <t>月-93</t>
  </si>
  <si>
    <t>月-94</t>
  </si>
  <si>
    <t>月-95</t>
  </si>
  <si>
    <t>月-96</t>
  </si>
  <si>
    <t>月-97</t>
  </si>
  <si>
    <t>月-98</t>
  </si>
  <si>
    <t>月-99</t>
  </si>
  <si>
    <t>月-100</t>
  </si>
  <si>
    <t>skill[4]</t>
  </si>
  <si>
    <t>技能4</t>
  </si>
  <si>
    <t>世界BOSS卡牌组</t>
  </si>
  <si>
    <t>世界BOSS</t>
  </si>
  <si>
    <t>地狗星</t>
  </si>
  <si>
    <t>地劣星</t>
  </si>
  <si>
    <t>地奴星</t>
  </si>
  <si>
    <t>地损星</t>
  </si>
  <si>
    <t>地贼星</t>
  </si>
  <si>
    <t>地短星</t>
  </si>
  <si>
    <t>地囚星</t>
  </si>
  <si>
    <t>地微星</t>
  </si>
  <si>
    <t>地退星</t>
  </si>
  <si>
    <t>地猖星</t>
  </si>
  <si>
    <t>地僻星</t>
  </si>
  <si>
    <t>地空星</t>
  </si>
  <si>
    <t>地恶星</t>
  </si>
  <si>
    <t>地走星</t>
  </si>
  <si>
    <t>地伏星</t>
  </si>
  <si>
    <t>地孤星</t>
  </si>
  <si>
    <t>地刑星</t>
  </si>
  <si>
    <t>地妖星</t>
  </si>
  <si>
    <t>地角星</t>
  </si>
  <si>
    <t>地兽星</t>
  </si>
  <si>
    <t>地异星</t>
  </si>
  <si>
    <t>地暗星</t>
  </si>
  <si>
    <t>地隧星</t>
  </si>
  <si>
    <t>地戚星</t>
  </si>
  <si>
    <t>地默星</t>
  </si>
  <si>
    <t>地文星</t>
  </si>
  <si>
    <t>地巧星</t>
  </si>
  <si>
    <t>地健星</t>
  </si>
  <si>
    <t>地壮星</t>
  </si>
  <si>
    <t>地飞星</t>
  </si>
  <si>
    <t>地阴星</t>
  </si>
  <si>
    <t>地幽星</t>
  </si>
  <si>
    <t>地羁星</t>
  </si>
  <si>
    <t>地魂星</t>
  </si>
  <si>
    <t>地魔星</t>
  </si>
  <si>
    <t>地猛星</t>
  </si>
  <si>
    <t>地俊星</t>
  </si>
  <si>
    <t>地勇星</t>
  </si>
  <si>
    <t>地全星</t>
  </si>
  <si>
    <t>地正星</t>
  </si>
  <si>
    <t>地魁星</t>
  </si>
  <si>
    <t>地杰星</t>
  </si>
  <si>
    <t>地雄星</t>
  </si>
  <si>
    <t>地英星</t>
  </si>
  <si>
    <t>地威星</t>
  </si>
  <si>
    <t>天巧星</t>
  </si>
  <si>
    <t>天暴星</t>
  </si>
  <si>
    <t>天牢星</t>
  </si>
  <si>
    <t>天慧星</t>
  </si>
  <si>
    <t>天哭星</t>
  </si>
  <si>
    <t>天败星</t>
  </si>
  <si>
    <t>天罪星</t>
  </si>
  <si>
    <t>天剑星</t>
  </si>
  <si>
    <t>天平星</t>
  </si>
  <si>
    <t>天损星</t>
  </si>
  <si>
    <t>天寿星</t>
  </si>
  <si>
    <t>天究星</t>
  </si>
  <si>
    <t>天杀星</t>
  </si>
  <si>
    <t>天微星</t>
  </si>
  <si>
    <t>天退星</t>
  </si>
  <si>
    <t>天异星</t>
  </si>
  <si>
    <t>天空星</t>
  </si>
  <si>
    <t>天暗星</t>
  </si>
  <si>
    <t>天佑星</t>
  </si>
  <si>
    <t>天速星</t>
  </si>
  <si>
    <t>天捷星</t>
  </si>
  <si>
    <t>天伤星</t>
  </si>
  <si>
    <t>天满星</t>
  </si>
  <si>
    <t>天孤星</t>
  </si>
  <si>
    <t>天立星</t>
  </si>
  <si>
    <t>天富星</t>
  </si>
  <si>
    <t>天勇星</t>
  </si>
  <si>
    <t>天魁星</t>
  </si>
  <si>
    <t>天机星</t>
  </si>
  <si>
    <t>天雄星</t>
  </si>
  <si>
    <t>七杀星</t>
  </si>
  <si>
    <t>破军星</t>
  </si>
  <si>
    <t>太白星</t>
  </si>
  <si>
    <t>荧惑星</t>
  </si>
  <si>
    <t>Desc</t>
  </si>
  <si>
    <t>string:&lt;&gt;</t>
  </si>
  <si>
    <t>upgrade 1-1</t>
  </si>
  <si>
    <t>upgrade 1-2</t>
  </si>
  <si>
    <t>upgrade 2-1</t>
  </si>
  <si>
    <t>upgrade 2-2</t>
  </si>
  <si>
    <t>upgrade 3-1</t>
  </si>
  <si>
    <t>upgrade 3-4</t>
  </si>
  <si>
    <t>upgrade 3-2</t>
  </si>
  <si>
    <t>upgrade 3-3</t>
  </si>
  <si>
    <t>upgrade 4-4</t>
  </si>
  <si>
    <t>upgrade 4-1</t>
  </si>
  <si>
    <t>upgrade 4-3</t>
  </si>
  <si>
    <t>upgrade 4-2</t>
  </si>
  <si>
    <t>upgrade 5-1</t>
  </si>
  <si>
    <t>upgrade 5-2</t>
  </si>
  <si>
    <t>upgrade 5-3</t>
  </si>
  <si>
    <t>upgrade 5-4</t>
  </si>
  <si>
    <t>upgrade 5-5</t>
  </si>
  <si>
    <t>upgrade 5-6</t>
  </si>
  <si>
    <t>upgrade 6-1</t>
  </si>
  <si>
    <t>upgrade 6-2</t>
  </si>
  <si>
    <t>upgrade 6-3</t>
  </si>
  <si>
    <t>upgrade 6-4</t>
  </si>
  <si>
    <t>upgrade 6-5</t>
  </si>
  <si>
    <t>upgrade 6-6</t>
  </si>
  <si>
    <t>upgrade 7-1</t>
  </si>
  <si>
    <t>upgrade 7-2</t>
  </si>
  <si>
    <t>upgrade 7-3</t>
  </si>
  <si>
    <t>upgrade 7-4</t>
  </si>
  <si>
    <t>upgrade 7-5</t>
  </si>
  <si>
    <t>upgrade 7-6</t>
  </si>
  <si>
    <r>
      <t>St</t>
    </r>
    <r>
      <rPr>
        <sz val="11"/>
        <color theme="1"/>
        <rFont val="微软雅黑"/>
        <family val="2"/>
      </rPr>
      <t>ep2</t>
    </r>
  </si>
  <si>
    <r>
      <t>St</t>
    </r>
    <r>
      <rPr>
        <sz val="11"/>
        <color theme="1"/>
        <rFont val="微软雅黑"/>
        <family val="2"/>
      </rPr>
      <t>ep3</t>
    </r>
  </si>
  <si>
    <r>
      <t>St</t>
    </r>
    <r>
      <rPr>
        <sz val="11"/>
        <color theme="1"/>
        <rFont val="微软雅黑"/>
        <family val="2"/>
      </rPr>
      <t>ep4</t>
    </r>
  </si>
  <si>
    <r>
      <t>St</t>
    </r>
    <r>
      <rPr>
        <sz val="11"/>
        <color theme="1"/>
        <rFont val="微软雅黑"/>
        <family val="2"/>
      </rPr>
      <t>ep5</t>
    </r>
  </si>
  <si>
    <r>
      <t>St</t>
    </r>
    <r>
      <rPr>
        <sz val="11"/>
        <color theme="1"/>
        <rFont val="微软雅黑"/>
        <family val="2"/>
      </rPr>
      <t>ep6</t>
    </r>
  </si>
  <si>
    <r>
      <t>St</t>
    </r>
    <r>
      <rPr>
        <sz val="11"/>
        <color theme="1"/>
        <rFont val="微软雅黑"/>
        <family val="2"/>
      </rPr>
      <t>ep7</t>
    </r>
  </si>
  <si>
    <r>
      <t>St</t>
    </r>
    <r>
      <rPr>
        <sz val="11"/>
        <color theme="1"/>
        <rFont val="微软雅黑"/>
        <family val="2"/>
      </rPr>
      <t>ep8</t>
    </r>
  </si>
  <si>
    <r>
      <t>St</t>
    </r>
    <r>
      <rPr>
        <sz val="11"/>
        <color theme="1"/>
        <rFont val="微软雅黑"/>
        <family val="2"/>
      </rPr>
      <t>ep9</t>
    </r>
  </si>
  <si>
    <r>
      <t>St</t>
    </r>
    <r>
      <rPr>
        <sz val="11"/>
        <color theme="1"/>
        <rFont val="微软雅黑"/>
        <family val="2"/>
      </rPr>
      <t>ep10</t>
    </r>
  </si>
  <si>
    <r>
      <t>St</t>
    </r>
    <r>
      <rPr>
        <sz val="11"/>
        <color theme="1"/>
        <rFont val="微软雅黑"/>
        <family val="2"/>
      </rPr>
      <t>ep11</t>
    </r>
  </si>
  <si>
    <r>
      <t>St</t>
    </r>
    <r>
      <rPr>
        <sz val="11"/>
        <color theme="1"/>
        <rFont val="微软雅黑"/>
        <family val="2"/>
      </rPr>
      <t>ep12</t>
    </r>
  </si>
  <si>
    <r>
      <t>St</t>
    </r>
    <r>
      <rPr>
        <sz val="11"/>
        <color theme="1"/>
        <rFont val="微软雅黑"/>
        <family val="2"/>
      </rPr>
      <t>ep13</t>
    </r>
  </si>
  <si>
    <r>
      <t>St</t>
    </r>
    <r>
      <rPr>
        <sz val="11"/>
        <color theme="1"/>
        <rFont val="微软雅黑"/>
        <family val="2"/>
      </rPr>
      <t>ep14</t>
    </r>
  </si>
  <si>
    <r>
      <t>St</t>
    </r>
    <r>
      <rPr>
        <sz val="11"/>
        <color theme="1"/>
        <rFont val="微软雅黑"/>
        <family val="2"/>
      </rPr>
      <t>ep15</t>
    </r>
  </si>
  <si>
    <r>
      <t>St</t>
    </r>
    <r>
      <rPr>
        <sz val="11"/>
        <color theme="1"/>
        <rFont val="微软雅黑"/>
        <family val="2"/>
      </rPr>
      <t>ep16</t>
    </r>
  </si>
  <si>
    <r>
      <t>St</t>
    </r>
    <r>
      <rPr>
        <sz val="11"/>
        <color theme="1"/>
        <rFont val="微软雅黑"/>
        <family val="2"/>
      </rPr>
      <t>ep17</t>
    </r>
  </si>
  <si>
    <r>
      <t>St</t>
    </r>
    <r>
      <rPr>
        <sz val="11"/>
        <color theme="1"/>
        <rFont val="微软雅黑"/>
        <family val="2"/>
      </rPr>
      <t>ep18</t>
    </r>
  </si>
  <si>
    <r>
      <t>St</t>
    </r>
    <r>
      <rPr>
        <sz val="11"/>
        <color theme="1"/>
        <rFont val="微软雅黑"/>
        <family val="2"/>
      </rPr>
      <t>ep19</t>
    </r>
  </si>
  <si>
    <r>
      <t>St</t>
    </r>
    <r>
      <rPr>
        <sz val="11"/>
        <color theme="1"/>
        <rFont val="微软雅黑"/>
        <family val="2"/>
      </rPr>
      <t>ep20</t>
    </r>
  </si>
  <si>
    <r>
      <t>St</t>
    </r>
    <r>
      <rPr>
        <sz val="11"/>
        <color theme="1"/>
        <rFont val="微软雅黑"/>
        <family val="2"/>
      </rPr>
      <t>ep21</t>
    </r>
  </si>
  <si>
    <r>
      <t>St</t>
    </r>
    <r>
      <rPr>
        <sz val="11"/>
        <color theme="1"/>
        <rFont val="微软雅黑"/>
        <family val="2"/>
      </rPr>
      <t>ep22</t>
    </r>
  </si>
  <si>
    <r>
      <t>St</t>
    </r>
    <r>
      <rPr>
        <sz val="11"/>
        <color theme="1"/>
        <rFont val="微软雅黑"/>
        <family val="2"/>
      </rPr>
      <t>ep23</t>
    </r>
  </si>
  <si>
    <r>
      <t>St</t>
    </r>
    <r>
      <rPr>
        <sz val="11"/>
        <color theme="1"/>
        <rFont val="微软雅黑"/>
        <family val="2"/>
      </rPr>
      <t>ep24</t>
    </r>
  </si>
  <si>
    <r>
      <t>St</t>
    </r>
    <r>
      <rPr>
        <sz val="11"/>
        <color theme="1"/>
        <rFont val="微软雅黑"/>
        <family val="2"/>
      </rPr>
      <t>ep25</t>
    </r>
  </si>
  <si>
    <r>
      <t>St</t>
    </r>
    <r>
      <rPr>
        <sz val="11"/>
        <color theme="1"/>
        <rFont val="微软雅黑"/>
        <family val="2"/>
      </rPr>
      <t>ep26</t>
    </r>
  </si>
  <si>
    <r>
      <t>St</t>
    </r>
    <r>
      <rPr>
        <sz val="11"/>
        <color theme="1"/>
        <rFont val="微软雅黑"/>
        <family val="2"/>
      </rPr>
      <t>ep27</t>
    </r>
  </si>
  <si>
    <r>
      <t>St</t>
    </r>
    <r>
      <rPr>
        <sz val="11"/>
        <color theme="1"/>
        <rFont val="微软雅黑"/>
        <family val="2"/>
      </rPr>
      <t>ep28</t>
    </r>
  </si>
  <si>
    <r>
      <t>St</t>
    </r>
    <r>
      <rPr>
        <sz val="11"/>
        <color theme="1"/>
        <rFont val="微软雅黑"/>
        <family val="2"/>
      </rPr>
      <t>ep29</t>
    </r>
  </si>
  <si>
    <r>
      <t>St</t>
    </r>
    <r>
      <rPr>
        <sz val="11"/>
        <color theme="1"/>
        <rFont val="微软雅黑"/>
        <family val="2"/>
      </rPr>
      <t>ep30</t>
    </r>
  </si>
  <si>
    <r>
      <t>St</t>
    </r>
    <r>
      <rPr>
        <sz val="11"/>
        <color theme="1"/>
        <rFont val="微软雅黑"/>
        <family val="2"/>
      </rPr>
      <t>ep31</t>
    </r>
  </si>
  <si>
    <r>
      <t>St</t>
    </r>
    <r>
      <rPr>
        <sz val="11"/>
        <color theme="1"/>
        <rFont val="微软雅黑"/>
        <family val="2"/>
      </rPr>
      <t>ep32</t>
    </r>
  </si>
  <si>
    <r>
      <t>St</t>
    </r>
    <r>
      <rPr>
        <sz val="11"/>
        <color theme="1"/>
        <rFont val="微软雅黑"/>
        <family val="2"/>
      </rPr>
      <t>ep33</t>
    </r>
  </si>
  <si>
    <r>
      <t>St</t>
    </r>
    <r>
      <rPr>
        <sz val="11"/>
        <color theme="1"/>
        <rFont val="微软雅黑"/>
        <family val="2"/>
      </rPr>
      <t>ep34</t>
    </r>
  </si>
  <si>
    <r>
      <t>St</t>
    </r>
    <r>
      <rPr>
        <sz val="11"/>
        <color theme="1"/>
        <rFont val="微软雅黑"/>
        <family val="2"/>
      </rPr>
      <t>ep35</t>
    </r>
  </si>
  <si>
    <r>
      <t>St</t>
    </r>
    <r>
      <rPr>
        <sz val="11"/>
        <color theme="1"/>
        <rFont val="微软雅黑"/>
        <family val="2"/>
      </rPr>
      <t>ep36</t>
    </r>
  </si>
  <si>
    <r>
      <t>St</t>
    </r>
    <r>
      <rPr>
        <sz val="11"/>
        <color theme="1"/>
        <rFont val="微软雅黑"/>
        <family val="2"/>
      </rPr>
      <t>ep37</t>
    </r>
  </si>
  <si>
    <r>
      <t>St</t>
    </r>
    <r>
      <rPr>
        <sz val="11"/>
        <color theme="1"/>
        <rFont val="微软雅黑"/>
        <family val="2"/>
      </rPr>
      <t>ep38</t>
    </r>
  </si>
  <si>
    <r>
      <t>St</t>
    </r>
    <r>
      <rPr>
        <sz val="11"/>
        <color theme="1"/>
        <rFont val="微软雅黑"/>
        <family val="2"/>
      </rPr>
      <t>ep39</t>
    </r>
  </si>
  <si>
    <r>
      <t>St</t>
    </r>
    <r>
      <rPr>
        <sz val="11"/>
        <color theme="1"/>
        <rFont val="微软雅黑"/>
        <family val="2"/>
      </rPr>
      <t>ep40</t>
    </r>
  </si>
  <si>
    <r>
      <t>St</t>
    </r>
    <r>
      <rPr>
        <sz val="11"/>
        <color theme="1"/>
        <rFont val="微软雅黑"/>
        <family val="2"/>
      </rPr>
      <t>ep41</t>
    </r>
  </si>
  <si>
    <r>
      <t>St</t>
    </r>
    <r>
      <rPr>
        <sz val="11"/>
        <color theme="1"/>
        <rFont val="微软雅黑"/>
        <family val="2"/>
      </rPr>
      <t>ep42</t>
    </r>
  </si>
  <si>
    <r>
      <t>St</t>
    </r>
    <r>
      <rPr>
        <sz val="11"/>
        <color theme="1"/>
        <rFont val="微软雅黑"/>
        <family val="2"/>
      </rPr>
      <t>ep43</t>
    </r>
  </si>
  <si>
    <r>
      <t>St</t>
    </r>
    <r>
      <rPr>
        <sz val="11"/>
        <color theme="1"/>
        <rFont val="微软雅黑"/>
        <family val="2"/>
      </rPr>
      <t>ep44</t>
    </r>
  </si>
  <si>
    <r>
      <t>St</t>
    </r>
    <r>
      <rPr>
        <sz val="11"/>
        <color theme="1"/>
        <rFont val="微软雅黑"/>
        <family val="2"/>
      </rPr>
      <t>ep45</t>
    </r>
  </si>
  <si>
    <r>
      <t>St</t>
    </r>
    <r>
      <rPr>
        <sz val="11"/>
        <color theme="1"/>
        <rFont val="微软雅黑"/>
        <family val="2"/>
      </rPr>
      <t>ep46</t>
    </r>
  </si>
  <si>
    <r>
      <t>St</t>
    </r>
    <r>
      <rPr>
        <sz val="11"/>
        <color theme="1"/>
        <rFont val="微软雅黑"/>
        <family val="2"/>
      </rPr>
      <t>ep47</t>
    </r>
  </si>
  <si>
    <r>
      <t>St</t>
    </r>
    <r>
      <rPr>
        <sz val="11"/>
        <color theme="1"/>
        <rFont val="微软雅黑"/>
        <family val="2"/>
      </rPr>
      <t>ep48</t>
    </r>
  </si>
  <si>
    <r>
      <t>St</t>
    </r>
    <r>
      <rPr>
        <sz val="11"/>
        <color theme="1"/>
        <rFont val="微软雅黑"/>
        <family val="2"/>
      </rPr>
      <t>ep49</t>
    </r>
  </si>
  <si>
    <r>
      <t>St</t>
    </r>
    <r>
      <rPr>
        <sz val="11"/>
        <color theme="1"/>
        <rFont val="微软雅黑"/>
        <family val="2"/>
      </rPr>
      <t>ep50</t>
    </r>
  </si>
  <si>
    <r>
      <t>St</t>
    </r>
    <r>
      <rPr>
        <sz val="11"/>
        <color theme="1"/>
        <rFont val="微软雅黑"/>
        <family val="2"/>
      </rPr>
      <t>ep51</t>
    </r>
  </si>
  <si>
    <r>
      <t>St</t>
    </r>
    <r>
      <rPr>
        <sz val="11"/>
        <color theme="1"/>
        <rFont val="微软雅黑"/>
        <family val="2"/>
      </rPr>
      <t>ep52</t>
    </r>
  </si>
  <si>
    <r>
      <t>St</t>
    </r>
    <r>
      <rPr>
        <sz val="11"/>
        <color theme="1"/>
        <rFont val="微软雅黑"/>
        <family val="2"/>
      </rPr>
      <t>ep53</t>
    </r>
  </si>
  <si>
    <r>
      <t>St</t>
    </r>
    <r>
      <rPr>
        <sz val="11"/>
        <color theme="1"/>
        <rFont val="微软雅黑"/>
        <family val="2"/>
      </rPr>
      <t>ep54</t>
    </r>
  </si>
  <si>
    <r>
      <t>St</t>
    </r>
    <r>
      <rPr>
        <sz val="11"/>
        <color theme="1"/>
        <rFont val="微软雅黑"/>
        <family val="2"/>
      </rPr>
      <t>ep55</t>
    </r>
  </si>
  <si>
    <r>
      <t>St</t>
    </r>
    <r>
      <rPr>
        <sz val="11"/>
        <color theme="1"/>
        <rFont val="微软雅黑"/>
        <family val="2"/>
      </rPr>
      <t>ep56</t>
    </r>
  </si>
  <si>
    <r>
      <t>St</t>
    </r>
    <r>
      <rPr>
        <sz val="11"/>
        <color theme="1"/>
        <rFont val="微软雅黑"/>
        <family val="2"/>
      </rPr>
      <t>ep57</t>
    </r>
  </si>
  <si>
    <r>
      <t>St</t>
    </r>
    <r>
      <rPr>
        <sz val="11"/>
        <color theme="1"/>
        <rFont val="微软雅黑"/>
        <family val="2"/>
      </rPr>
      <t>ep58</t>
    </r>
  </si>
  <si>
    <r>
      <t>St</t>
    </r>
    <r>
      <rPr>
        <sz val="11"/>
        <color theme="1"/>
        <rFont val="微软雅黑"/>
        <family val="2"/>
      </rPr>
      <t>ep59</t>
    </r>
  </si>
  <si>
    <r>
      <t>St</t>
    </r>
    <r>
      <rPr>
        <sz val="11"/>
        <color theme="1"/>
        <rFont val="微软雅黑"/>
        <family val="2"/>
      </rPr>
      <t>ep60</t>
    </r>
  </si>
  <si>
    <r>
      <t>St</t>
    </r>
    <r>
      <rPr>
        <sz val="11"/>
        <color theme="1"/>
        <rFont val="微软雅黑"/>
        <family val="2"/>
      </rPr>
      <t>ep61</t>
    </r>
  </si>
  <si>
    <r>
      <t>St</t>
    </r>
    <r>
      <rPr>
        <sz val="11"/>
        <color theme="1"/>
        <rFont val="微软雅黑"/>
        <family val="2"/>
      </rPr>
      <t>ep62</t>
    </r>
  </si>
  <si>
    <r>
      <t>St</t>
    </r>
    <r>
      <rPr>
        <sz val="11"/>
        <color theme="1"/>
        <rFont val="微软雅黑"/>
        <family val="2"/>
      </rPr>
      <t>ep63</t>
    </r>
  </si>
  <si>
    <r>
      <t>St</t>
    </r>
    <r>
      <rPr>
        <sz val="11"/>
        <color theme="1"/>
        <rFont val="微软雅黑"/>
        <family val="2"/>
      </rPr>
      <t>ep64</t>
    </r>
  </si>
  <si>
    <r>
      <t>St</t>
    </r>
    <r>
      <rPr>
        <sz val="11"/>
        <color theme="1"/>
        <rFont val="微软雅黑"/>
        <family val="2"/>
      </rPr>
      <t>ep65</t>
    </r>
  </si>
  <si>
    <r>
      <t>St</t>
    </r>
    <r>
      <rPr>
        <sz val="11"/>
        <color theme="1"/>
        <rFont val="微软雅黑"/>
        <family val="2"/>
      </rPr>
      <t>ep66</t>
    </r>
  </si>
  <si>
    <r>
      <t>St</t>
    </r>
    <r>
      <rPr>
        <sz val="11"/>
        <color theme="1"/>
        <rFont val="微软雅黑"/>
        <family val="2"/>
      </rPr>
      <t>ep67</t>
    </r>
  </si>
  <si>
    <r>
      <t>St</t>
    </r>
    <r>
      <rPr>
        <sz val="11"/>
        <color theme="1"/>
        <rFont val="微软雅黑"/>
        <family val="2"/>
      </rPr>
      <t>ep68</t>
    </r>
  </si>
  <si>
    <r>
      <t>St</t>
    </r>
    <r>
      <rPr>
        <sz val="11"/>
        <color theme="1"/>
        <rFont val="微软雅黑"/>
        <family val="2"/>
      </rPr>
      <t>ep69</t>
    </r>
  </si>
  <si>
    <r>
      <t>St</t>
    </r>
    <r>
      <rPr>
        <sz val="11"/>
        <color theme="1"/>
        <rFont val="微软雅黑"/>
        <family val="2"/>
      </rPr>
      <t>ep70</t>
    </r>
  </si>
  <si>
    <r>
      <t>St</t>
    </r>
    <r>
      <rPr>
        <sz val="11"/>
        <color theme="1"/>
        <rFont val="微软雅黑"/>
        <family val="2"/>
      </rPr>
      <t>ep71</t>
    </r>
  </si>
  <si>
    <r>
      <t>St</t>
    </r>
    <r>
      <rPr>
        <sz val="11"/>
        <color theme="1"/>
        <rFont val="微软雅黑"/>
        <family val="2"/>
      </rPr>
      <t>ep72</t>
    </r>
  </si>
  <si>
    <r>
      <t>St</t>
    </r>
    <r>
      <rPr>
        <sz val="11"/>
        <color theme="1"/>
        <rFont val="微软雅黑"/>
        <family val="2"/>
      </rPr>
      <t>ep73</t>
    </r>
  </si>
  <si>
    <r>
      <t>St</t>
    </r>
    <r>
      <rPr>
        <sz val="11"/>
        <color theme="1"/>
        <rFont val="微软雅黑"/>
        <family val="2"/>
      </rPr>
      <t>ep74</t>
    </r>
  </si>
  <si>
    <r>
      <t>St</t>
    </r>
    <r>
      <rPr>
        <sz val="11"/>
        <color theme="1"/>
        <rFont val="微软雅黑"/>
        <family val="2"/>
      </rPr>
      <t>ep75</t>
    </r>
  </si>
  <si>
    <r>
      <t>St</t>
    </r>
    <r>
      <rPr>
        <sz val="11"/>
        <color theme="1"/>
        <rFont val="微软雅黑"/>
        <family val="2"/>
      </rPr>
      <t>ep76</t>
    </r>
  </si>
  <si>
    <r>
      <t>St</t>
    </r>
    <r>
      <rPr>
        <sz val="11"/>
        <color theme="1"/>
        <rFont val="微软雅黑"/>
        <family val="2"/>
      </rPr>
      <t>ep77</t>
    </r>
  </si>
  <si>
    <r>
      <t>St</t>
    </r>
    <r>
      <rPr>
        <sz val="11"/>
        <color theme="1"/>
        <rFont val="微软雅黑"/>
        <family val="2"/>
      </rPr>
      <t>ep78</t>
    </r>
  </si>
  <si>
    <r>
      <t>St</t>
    </r>
    <r>
      <rPr>
        <sz val="11"/>
        <color theme="1"/>
        <rFont val="微软雅黑"/>
        <family val="2"/>
      </rPr>
      <t>ep79</t>
    </r>
  </si>
  <si>
    <r>
      <t>St</t>
    </r>
    <r>
      <rPr>
        <sz val="11"/>
        <color theme="1"/>
        <rFont val="微软雅黑"/>
        <family val="2"/>
      </rPr>
      <t>ep80</t>
    </r>
  </si>
  <si>
    <r>
      <t>St</t>
    </r>
    <r>
      <rPr>
        <sz val="11"/>
        <color theme="1"/>
        <rFont val="微软雅黑"/>
        <family val="2"/>
      </rPr>
      <t>ep81</t>
    </r>
  </si>
  <si>
    <r>
      <t>St</t>
    </r>
    <r>
      <rPr>
        <sz val="11"/>
        <color theme="1"/>
        <rFont val="微软雅黑"/>
        <family val="2"/>
      </rPr>
      <t>ep82</t>
    </r>
  </si>
  <si>
    <r>
      <t>St</t>
    </r>
    <r>
      <rPr>
        <sz val="11"/>
        <color theme="1"/>
        <rFont val="微软雅黑"/>
        <family val="2"/>
      </rPr>
      <t>ep83</t>
    </r>
  </si>
  <si>
    <r>
      <t>St</t>
    </r>
    <r>
      <rPr>
        <sz val="11"/>
        <color theme="1"/>
        <rFont val="微软雅黑"/>
        <family val="2"/>
      </rPr>
      <t>ep84</t>
    </r>
  </si>
  <si>
    <r>
      <t>St</t>
    </r>
    <r>
      <rPr>
        <sz val="11"/>
        <color theme="1"/>
        <rFont val="微软雅黑"/>
        <family val="2"/>
      </rPr>
      <t>ep85</t>
    </r>
  </si>
  <si>
    <r>
      <t>St</t>
    </r>
    <r>
      <rPr>
        <sz val="11"/>
        <color theme="1"/>
        <rFont val="微软雅黑"/>
        <family val="2"/>
      </rPr>
      <t>ep86</t>
    </r>
  </si>
  <si>
    <r>
      <t>St</t>
    </r>
    <r>
      <rPr>
        <sz val="11"/>
        <color theme="1"/>
        <rFont val="微软雅黑"/>
        <family val="2"/>
      </rPr>
      <t>ep87</t>
    </r>
  </si>
  <si>
    <r>
      <t>St</t>
    </r>
    <r>
      <rPr>
        <sz val="11"/>
        <color theme="1"/>
        <rFont val="微软雅黑"/>
        <family val="2"/>
      </rPr>
      <t>ep88</t>
    </r>
  </si>
  <si>
    <r>
      <t>St</t>
    </r>
    <r>
      <rPr>
        <sz val="11"/>
        <color theme="1"/>
        <rFont val="微软雅黑"/>
        <family val="2"/>
      </rPr>
      <t>ep89</t>
    </r>
  </si>
  <si>
    <r>
      <t>St</t>
    </r>
    <r>
      <rPr>
        <sz val="11"/>
        <color theme="1"/>
        <rFont val="微软雅黑"/>
        <family val="2"/>
      </rPr>
      <t>ep90</t>
    </r>
  </si>
  <si>
    <r>
      <t>St</t>
    </r>
    <r>
      <rPr>
        <sz val="11"/>
        <color theme="1"/>
        <rFont val="微软雅黑"/>
        <family val="2"/>
      </rPr>
      <t>ep91</t>
    </r>
  </si>
  <si>
    <r>
      <t>St</t>
    </r>
    <r>
      <rPr>
        <sz val="11"/>
        <color theme="1"/>
        <rFont val="微软雅黑"/>
        <family val="2"/>
      </rPr>
      <t>ep92</t>
    </r>
  </si>
  <si>
    <r>
      <t>St</t>
    </r>
    <r>
      <rPr>
        <sz val="11"/>
        <color theme="1"/>
        <rFont val="微软雅黑"/>
        <family val="2"/>
      </rPr>
      <t>ep93</t>
    </r>
  </si>
  <si>
    <r>
      <t>St</t>
    </r>
    <r>
      <rPr>
        <sz val="11"/>
        <color theme="1"/>
        <rFont val="微软雅黑"/>
        <family val="2"/>
      </rPr>
      <t>ep94</t>
    </r>
  </si>
  <si>
    <r>
      <t>St</t>
    </r>
    <r>
      <rPr>
        <sz val="11"/>
        <color theme="1"/>
        <rFont val="微软雅黑"/>
        <family val="2"/>
      </rPr>
      <t>ep95</t>
    </r>
  </si>
  <si>
    <r>
      <t>St</t>
    </r>
    <r>
      <rPr>
        <sz val="11"/>
        <color theme="1"/>
        <rFont val="微软雅黑"/>
        <family val="2"/>
      </rPr>
      <t>ep96</t>
    </r>
  </si>
  <si>
    <r>
      <t>St</t>
    </r>
    <r>
      <rPr>
        <sz val="11"/>
        <color theme="1"/>
        <rFont val="微软雅黑"/>
        <family val="2"/>
      </rPr>
      <t>ep97</t>
    </r>
  </si>
  <si>
    <r>
      <t>St</t>
    </r>
    <r>
      <rPr>
        <sz val="11"/>
        <color theme="1"/>
        <rFont val="微软雅黑"/>
        <family val="2"/>
      </rPr>
      <t>ep98</t>
    </r>
  </si>
  <si>
    <r>
      <t>St</t>
    </r>
    <r>
      <rPr>
        <sz val="11"/>
        <color theme="1"/>
        <rFont val="微软雅黑"/>
        <family val="2"/>
      </rPr>
      <t>ep99</t>
    </r>
  </si>
  <si>
    <r>
      <t>St</t>
    </r>
    <r>
      <rPr>
        <sz val="11"/>
        <color theme="1"/>
        <rFont val="微软雅黑"/>
        <family val="2"/>
      </rPr>
      <t>ep100</t>
    </r>
  </si>
  <si>
    <r>
      <t>St</t>
    </r>
    <r>
      <rPr>
        <sz val="11"/>
        <color theme="1"/>
        <rFont val="微软雅黑"/>
        <family val="2"/>
      </rPr>
      <t>ep101</t>
    </r>
  </si>
  <si>
    <r>
      <t>St</t>
    </r>
    <r>
      <rPr>
        <sz val="11"/>
        <color theme="1"/>
        <rFont val="微软雅黑"/>
        <family val="2"/>
      </rPr>
      <t>ep102</t>
    </r>
  </si>
  <si>
    <r>
      <t>St</t>
    </r>
    <r>
      <rPr>
        <sz val="11"/>
        <color theme="1"/>
        <rFont val="微软雅黑"/>
        <family val="2"/>
      </rPr>
      <t>ep103</t>
    </r>
  </si>
  <si>
    <r>
      <t>St</t>
    </r>
    <r>
      <rPr>
        <sz val="11"/>
        <color theme="1"/>
        <rFont val="微软雅黑"/>
        <family val="2"/>
      </rPr>
      <t>ep104</t>
    </r>
  </si>
  <si>
    <r>
      <t>St</t>
    </r>
    <r>
      <rPr>
        <sz val="11"/>
        <color theme="1"/>
        <rFont val="微软雅黑"/>
        <family val="2"/>
      </rPr>
      <t>ep105</t>
    </r>
  </si>
  <si>
    <r>
      <t>St</t>
    </r>
    <r>
      <rPr>
        <sz val="11"/>
        <color theme="1"/>
        <rFont val="微软雅黑"/>
        <family val="2"/>
      </rPr>
      <t>ep106</t>
    </r>
  </si>
  <si>
    <r>
      <t>St</t>
    </r>
    <r>
      <rPr>
        <sz val="11"/>
        <color theme="1"/>
        <rFont val="微软雅黑"/>
        <family val="2"/>
      </rPr>
      <t>ep107</t>
    </r>
  </si>
  <si>
    <r>
      <t>St</t>
    </r>
    <r>
      <rPr>
        <sz val="11"/>
        <color theme="1"/>
        <rFont val="微软雅黑"/>
        <family val="2"/>
      </rPr>
      <t>ep108</t>
    </r>
  </si>
  <si>
    <r>
      <t>St</t>
    </r>
    <r>
      <rPr>
        <sz val="11"/>
        <color theme="1"/>
        <rFont val="微软雅黑"/>
        <family val="2"/>
      </rPr>
      <t>ep109</t>
    </r>
  </si>
  <si>
    <r>
      <t>St</t>
    </r>
    <r>
      <rPr>
        <sz val="11"/>
        <color theme="1"/>
        <rFont val="微软雅黑"/>
        <family val="2"/>
      </rPr>
      <t>ep110</t>
    </r>
  </si>
  <si>
    <r>
      <t>St</t>
    </r>
    <r>
      <rPr>
        <sz val="11"/>
        <color theme="1"/>
        <rFont val="微软雅黑"/>
        <family val="2"/>
      </rPr>
      <t>ep111</t>
    </r>
  </si>
  <si>
    <r>
      <t>St</t>
    </r>
    <r>
      <rPr>
        <sz val="11"/>
        <color theme="1"/>
        <rFont val="微软雅黑"/>
        <family val="2"/>
      </rPr>
      <t>ep112</t>
    </r>
  </si>
  <si>
    <r>
      <t>St</t>
    </r>
    <r>
      <rPr>
        <sz val="11"/>
        <color theme="1"/>
        <rFont val="微软雅黑"/>
        <family val="2"/>
      </rPr>
      <t>ep113</t>
    </r>
  </si>
  <si>
    <r>
      <t>St</t>
    </r>
    <r>
      <rPr>
        <sz val="11"/>
        <color theme="1"/>
        <rFont val="微软雅黑"/>
        <family val="2"/>
      </rPr>
      <t>ep114</t>
    </r>
  </si>
  <si>
    <r>
      <t>St</t>
    </r>
    <r>
      <rPr>
        <sz val="11"/>
        <color theme="1"/>
        <rFont val="微软雅黑"/>
        <family val="2"/>
      </rPr>
      <t>ep115</t>
    </r>
  </si>
  <si>
    <r>
      <t>St</t>
    </r>
    <r>
      <rPr>
        <sz val="11"/>
        <color theme="1"/>
        <rFont val="微软雅黑"/>
        <family val="2"/>
      </rPr>
      <t>ep116</t>
    </r>
  </si>
  <si>
    <r>
      <t>St</t>
    </r>
    <r>
      <rPr>
        <sz val="11"/>
        <color theme="1"/>
        <rFont val="微软雅黑"/>
        <family val="2"/>
      </rPr>
      <t>ep117</t>
    </r>
  </si>
  <si>
    <r>
      <t>St</t>
    </r>
    <r>
      <rPr>
        <sz val="11"/>
        <color theme="1"/>
        <rFont val="微软雅黑"/>
        <family val="2"/>
      </rPr>
      <t>ep118</t>
    </r>
  </si>
  <si>
    <r>
      <t>St</t>
    </r>
    <r>
      <rPr>
        <sz val="11"/>
        <color theme="1"/>
        <rFont val="微软雅黑"/>
        <family val="2"/>
      </rPr>
      <t>ep119</t>
    </r>
  </si>
  <si>
    <r>
      <t>St</t>
    </r>
    <r>
      <rPr>
        <sz val="11"/>
        <color theme="1"/>
        <rFont val="微软雅黑"/>
        <family val="2"/>
      </rPr>
      <t>ep120</t>
    </r>
  </si>
  <si>
    <r>
      <t>St</t>
    </r>
    <r>
      <rPr>
        <sz val="11"/>
        <color theme="1"/>
        <rFont val="微软雅黑"/>
        <family val="2"/>
      </rPr>
      <t>ep121</t>
    </r>
  </si>
  <si>
    <r>
      <t>St</t>
    </r>
    <r>
      <rPr>
        <sz val="11"/>
        <color theme="1"/>
        <rFont val="微软雅黑"/>
        <family val="2"/>
      </rPr>
      <t>ep122</t>
    </r>
  </si>
  <si>
    <r>
      <t>St</t>
    </r>
    <r>
      <rPr>
        <sz val="11"/>
        <color theme="1"/>
        <rFont val="微软雅黑"/>
        <family val="2"/>
      </rPr>
      <t>ep123</t>
    </r>
  </si>
  <si>
    <r>
      <t>St</t>
    </r>
    <r>
      <rPr>
        <sz val="11"/>
        <color theme="1"/>
        <rFont val="微软雅黑"/>
        <family val="2"/>
      </rPr>
      <t>ep124</t>
    </r>
  </si>
  <si>
    <r>
      <t>St</t>
    </r>
    <r>
      <rPr>
        <sz val="11"/>
        <color theme="1"/>
        <rFont val="微软雅黑"/>
        <family val="2"/>
      </rPr>
      <t>ep125</t>
    </r>
  </si>
  <si>
    <r>
      <t>St</t>
    </r>
    <r>
      <rPr>
        <sz val="11"/>
        <color theme="1"/>
        <rFont val="微软雅黑"/>
        <family val="2"/>
      </rPr>
      <t>ep126</t>
    </r>
  </si>
  <si>
    <r>
      <t>St</t>
    </r>
    <r>
      <rPr>
        <sz val="11"/>
        <color theme="1"/>
        <rFont val="微软雅黑"/>
        <family val="2"/>
      </rPr>
      <t>ep127</t>
    </r>
  </si>
  <si>
    <r>
      <t>St</t>
    </r>
    <r>
      <rPr>
        <sz val="11"/>
        <color theme="1"/>
        <rFont val="微软雅黑"/>
        <family val="2"/>
      </rPr>
      <t>ep128</t>
    </r>
  </si>
  <si>
    <r>
      <t>St</t>
    </r>
    <r>
      <rPr>
        <sz val="11"/>
        <color theme="1"/>
        <rFont val="微软雅黑"/>
        <family val="2"/>
      </rPr>
      <t>ep129</t>
    </r>
  </si>
  <si>
    <r>
      <t>St</t>
    </r>
    <r>
      <rPr>
        <sz val="11"/>
        <color theme="1"/>
        <rFont val="微软雅黑"/>
        <family val="2"/>
      </rPr>
      <t>ep130</t>
    </r>
  </si>
  <si>
    <r>
      <t>St</t>
    </r>
    <r>
      <rPr>
        <sz val="11"/>
        <color theme="1"/>
        <rFont val="微软雅黑"/>
        <family val="2"/>
      </rPr>
      <t>ep131</t>
    </r>
  </si>
  <si>
    <r>
      <t>St</t>
    </r>
    <r>
      <rPr>
        <sz val="11"/>
        <color theme="1"/>
        <rFont val="微软雅黑"/>
        <family val="2"/>
      </rPr>
      <t>ep132</t>
    </r>
  </si>
  <si>
    <r>
      <t>St</t>
    </r>
    <r>
      <rPr>
        <sz val="11"/>
        <color theme="1"/>
        <rFont val="微软雅黑"/>
        <family val="2"/>
      </rPr>
      <t>ep133</t>
    </r>
  </si>
  <si>
    <r>
      <t>St</t>
    </r>
    <r>
      <rPr>
        <sz val="11"/>
        <color theme="1"/>
        <rFont val="微软雅黑"/>
        <family val="2"/>
      </rPr>
      <t>ep134</t>
    </r>
  </si>
  <si>
    <r>
      <t>St</t>
    </r>
    <r>
      <rPr>
        <sz val="11"/>
        <color theme="1"/>
        <rFont val="微软雅黑"/>
        <family val="2"/>
      </rPr>
      <t>ep135</t>
    </r>
  </si>
  <si>
    <r>
      <t>St</t>
    </r>
    <r>
      <rPr>
        <sz val="11"/>
        <color theme="1"/>
        <rFont val="微软雅黑"/>
        <family val="2"/>
      </rPr>
      <t>ep136</t>
    </r>
  </si>
  <si>
    <r>
      <t>St</t>
    </r>
    <r>
      <rPr>
        <sz val="11"/>
        <color theme="1"/>
        <rFont val="微软雅黑"/>
        <family val="2"/>
      </rPr>
      <t>ep137</t>
    </r>
  </si>
  <si>
    <r>
      <t>St</t>
    </r>
    <r>
      <rPr>
        <sz val="11"/>
        <color theme="1"/>
        <rFont val="微软雅黑"/>
        <family val="2"/>
      </rPr>
      <t>ep138</t>
    </r>
  </si>
  <si>
    <r>
      <t>St</t>
    </r>
    <r>
      <rPr>
        <sz val="11"/>
        <color theme="1"/>
        <rFont val="微软雅黑"/>
        <family val="2"/>
      </rPr>
      <t>ep139</t>
    </r>
  </si>
  <si>
    <r>
      <t>St</t>
    </r>
    <r>
      <rPr>
        <sz val="11"/>
        <color theme="1"/>
        <rFont val="微软雅黑"/>
        <family val="2"/>
      </rPr>
      <t>ep140</t>
    </r>
  </si>
  <si>
    <r>
      <t>St</t>
    </r>
    <r>
      <rPr>
        <sz val="11"/>
        <color theme="1"/>
        <rFont val="微软雅黑"/>
        <family val="2"/>
      </rPr>
      <t>ep141</t>
    </r>
  </si>
  <si>
    <r>
      <t>St</t>
    </r>
    <r>
      <rPr>
        <sz val="11"/>
        <color theme="1"/>
        <rFont val="微软雅黑"/>
        <family val="2"/>
      </rPr>
      <t>ep142</t>
    </r>
  </si>
  <si>
    <r>
      <t>St</t>
    </r>
    <r>
      <rPr>
        <sz val="11"/>
        <color theme="1"/>
        <rFont val="微软雅黑"/>
        <family val="2"/>
      </rPr>
      <t>ep143</t>
    </r>
  </si>
  <si>
    <r>
      <t>St</t>
    </r>
    <r>
      <rPr>
        <sz val="11"/>
        <color theme="1"/>
        <rFont val="微软雅黑"/>
        <family val="2"/>
      </rPr>
      <t>ep144</t>
    </r>
  </si>
  <si>
    <r>
      <t>St</t>
    </r>
    <r>
      <rPr>
        <sz val="11"/>
        <color theme="1"/>
        <rFont val="微软雅黑"/>
        <family val="2"/>
      </rPr>
      <t>ep145</t>
    </r>
  </si>
  <si>
    <r>
      <t>St</t>
    </r>
    <r>
      <rPr>
        <sz val="11"/>
        <color theme="1"/>
        <rFont val="微软雅黑"/>
        <family val="2"/>
      </rPr>
      <t>ep146</t>
    </r>
  </si>
  <si>
    <r>
      <t>St</t>
    </r>
    <r>
      <rPr>
        <sz val="11"/>
        <color theme="1"/>
        <rFont val="微软雅黑"/>
        <family val="2"/>
      </rPr>
      <t>ep147</t>
    </r>
  </si>
  <si>
    <r>
      <t>St</t>
    </r>
    <r>
      <rPr>
        <sz val="11"/>
        <color theme="1"/>
        <rFont val="微软雅黑"/>
        <family val="2"/>
      </rPr>
      <t>ep148</t>
    </r>
  </si>
  <si>
    <r>
      <t>St</t>
    </r>
    <r>
      <rPr>
        <sz val="11"/>
        <color theme="1"/>
        <rFont val="微软雅黑"/>
        <family val="2"/>
      </rPr>
      <t>ep149</t>
    </r>
  </si>
  <si>
    <r>
      <t>St</t>
    </r>
    <r>
      <rPr>
        <sz val="11"/>
        <color theme="1"/>
        <rFont val="微软雅黑"/>
        <family val="2"/>
      </rPr>
      <t>ep150</t>
    </r>
  </si>
  <si>
    <r>
      <t>St</t>
    </r>
    <r>
      <rPr>
        <sz val="11"/>
        <color theme="1"/>
        <rFont val="微软雅黑"/>
        <family val="2"/>
      </rPr>
      <t>ep151</t>
    </r>
  </si>
  <si>
    <r>
      <t>St</t>
    </r>
    <r>
      <rPr>
        <sz val="11"/>
        <color theme="1"/>
        <rFont val="微软雅黑"/>
        <family val="2"/>
      </rPr>
      <t>ep152</t>
    </r>
  </si>
  <si>
    <r>
      <t>St</t>
    </r>
    <r>
      <rPr>
        <sz val="11"/>
        <color theme="1"/>
        <rFont val="微软雅黑"/>
        <family val="2"/>
      </rPr>
      <t>ep153</t>
    </r>
  </si>
  <si>
    <r>
      <t>St</t>
    </r>
    <r>
      <rPr>
        <sz val="11"/>
        <color theme="1"/>
        <rFont val="微软雅黑"/>
        <family val="2"/>
      </rPr>
      <t>ep154</t>
    </r>
  </si>
  <si>
    <r>
      <t>St</t>
    </r>
    <r>
      <rPr>
        <sz val="11"/>
        <color theme="1"/>
        <rFont val="微软雅黑"/>
        <family val="2"/>
      </rPr>
      <t>ep155</t>
    </r>
  </si>
  <si>
    <r>
      <t>St</t>
    </r>
    <r>
      <rPr>
        <sz val="11"/>
        <color theme="1"/>
        <rFont val="微软雅黑"/>
        <family val="2"/>
      </rPr>
      <t>ep156</t>
    </r>
  </si>
  <si>
    <r>
      <t>St</t>
    </r>
    <r>
      <rPr>
        <sz val="11"/>
        <color theme="1"/>
        <rFont val="微软雅黑"/>
        <family val="2"/>
      </rPr>
      <t>ep157</t>
    </r>
  </si>
  <si>
    <r>
      <t>St</t>
    </r>
    <r>
      <rPr>
        <sz val="11"/>
        <color theme="1"/>
        <rFont val="微软雅黑"/>
        <family val="2"/>
      </rPr>
      <t>ep158</t>
    </r>
  </si>
  <si>
    <r>
      <t>St</t>
    </r>
    <r>
      <rPr>
        <sz val="11"/>
        <color theme="1"/>
        <rFont val="微软雅黑"/>
        <family val="2"/>
      </rPr>
      <t>ep159</t>
    </r>
  </si>
  <si>
    <r>
      <t>St</t>
    </r>
    <r>
      <rPr>
        <sz val="11"/>
        <color theme="1"/>
        <rFont val="微软雅黑"/>
        <family val="2"/>
      </rPr>
      <t>ep160</t>
    </r>
  </si>
  <si>
    <r>
      <t>St</t>
    </r>
    <r>
      <rPr>
        <sz val="11"/>
        <color theme="1"/>
        <rFont val="微软雅黑"/>
        <family val="2"/>
      </rPr>
      <t>ep161</t>
    </r>
  </si>
  <si>
    <r>
      <t>St</t>
    </r>
    <r>
      <rPr>
        <sz val="11"/>
        <color theme="1"/>
        <rFont val="微软雅黑"/>
        <family val="2"/>
      </rPr>
      <t>ep162</t>
    </r>
  </si>
  <si>
    <r>
      <t>St</t>
    </r>
    <r>
      <rPr>
        <sz val="11"/>
        <color theme="1"/>
        <rFont val="微软雅黑"/>
        <family val="2"/>
      </rPr>
      <t>ep163</t>
    </r>
  </si>
  <si>
    <r>
      <t>St</t>
    </r>
    <r>
      <rPr>
        <sz val="11"/>
        <color theme="1"/>
        <rFont val="微软雅黑"/>
        <family val="2"/>
      </rPr>
      <t>ep164</t>
    </r>
  </si>
  <si>
    <r>
      <t>St</t>
    </r>
    <r>
      <rPr>
        <sz val="11"/>
        <color theme="1"/>
        <rFont val="微软雅黑"/>
        <family val="2"/>
      </rPr>
      <t>ep165</t>
    </r>
  </si>
  <si>
    <r>
      <t>St</t>
    </r>
    <r>
      <rPr>
        <sz val="11"/>
        <color theme="1"/>
        <rFont val="微软雅黑"/>
        <family val="2"/>
      </rPr>
      <t>ep166</t>
    </r>
  </si>
  <si>
    <r>
      <t>St</t>
    </r>
    <r>
      <rPr>
        <sz val="11"/>
        <color theme="1"/>
        <rFont val="微软雅黑"/>
        <family val="2"/>
      </rPr>
      <t>ep167</t>
    </r>
  </si>
  <si>
    <r>
      <t>St</t>
    </r>
    <r>
      <rPr>
        <sz val="11"/>
        <color theme="1"/>
        <rFont val="微软雅黑"/>
        <family val="2"/>
      </rPr>
      <t>ep168</t>
    </r>
  </si>
  <si>
    <r>
      <t>St</t>
    </r>
    <r>
      <rPr>
        <sz val="11"/>
        <color theme="1"/>
        <rFont val="微软雅黑"/>
        <family val="2"/>
      </rPr>
      <t>ep169</t>
    </r>
  </si>
  <si>
    <r>
      <t>St</t>
    </r>
    <r>
      <rPr>
        <sz val="11"/>
        <color theme="1"/>
        <rFont val="微软雅黑"/>
        <family val="2"/>
      </rPr>
      <t>ep170</t>
    </r>
  </si>
  <si>
    <r>
      <t>St</t>
    </r>
    <r>
      <rPr>
        <sz val="11"/>
        <color theme="1"/>
        <rFont val="微软雅黑"/>
        <family val="2"/>
      </rPr>
      <t>ep171</t>
    </r>
  </si>
  <si>
    <r>
      <t>St</t>
    </r>
    <r>
      <rPr>
        <sz val="11"/>
        <color theme="1"/>
        <rFont val="微软雅黑"/>
        <family val="2"/>
      </rPr>
      <t>ep172</t>
    </r>
  </si>
  <si>
    <r>
      <t>St</t>
    </r>
    <r>
      <rPr>
        <sz val="11"/>
        <color theme="1"/>
        <rFont val="微软雅黑"/>
        <family val="2"/>
      </rPr>
      <t>ep173</t>
    </r>
  </si>
  <si>
    <r>
      <t>St</t>
    </r>
    <r>
      <rPr>
        <sz val="11"/>
        <color theme="1"/>
        <rFont val="微软雅黑"/>
        <family val="2"/>
      </rPr>
      <t>ep174</t>
    </r>
  </si>
  <si>
    <r>
      <t>St</t>
    </r>
    <r>
      <rPr>
        <sz val="11"/>
        <color theme="1"/>
        <rFont val="微软雅黑"/>
        <family val="2"/>
      </rPr>
      <t>ep175</t>
    </r>
  </si>
  <si>
    <r>
      <t>St</t>
    </r>
    <r>
      <rPr>
        <sz val="11"/>
        <color theme="1"/>
        <rFont val="微软雅黑"/>
        <family val="2"/>
      </rPr>
      <t>ep176</t>
    </r>
  </si>
  <si>
    <r>
      <t>St</t>
    </r>
    <r>
      <rPr>
        <sz val="11"/>
        <color theme="1"/>
        <rFont val="微软雅黑"/>
        <family val="2"/>
      </rPr>
      <t>ep177</t>
    </r>
  </si>
  <si>
    <r>
      <t>St</t>
    </r>
    <r>
      <rPr>
        <sz val="11"/>
        <color theme="1"/>
        <rFont val="微软雅黑"/>
        <family val="2"/>
      </rPr>
      <t>ep178</t>
    </r>
  </si>
  <si>
    <r>
      <t>St</t>
    </r>
    <r>
      <rPr>
        <sz val="11"/>
        <color theme="1"/>
        <rFont val="微软雅黑"/>
        <family val="2"/>
      </rPr>
      <t>ep179</t>
    </r>
  </si>
  <si>
    <r>
      <t>St</t>
    </r>
    <r>
      <rPr>
        <sz val="11"/>
        <color theme="1"/>
        <rFont val="微软雅黑"/>
        <family val="2"/>
      </rPr>
      <t>ep180</t>
    </r>
  </si>
  <si>
    <r>
      <t>St</t>
    </r>
    <r>
      <rPr>
        <sz val="11"/>
        <color theme="1"/>
        <rFont val="微软雅黑"/>
        <family val="2"/>
      </rPr>
      <t>ep181</t>
    </r>
  </si>
  <si>
    <r>
      <t>St</t>
    </r>
    <r>
      <rPr>
        <sz val="11"/>
        <color theme="1"/>
        <rFont val="微软雅黑"/>
        <family val="2"/>
      </rPr>
      <t>ep182</t>
    </r>
  </si>
  <si>
    <r>
      <t>St</t>
    </r>
    <r>
      <rPr>
        <sz val="11"/>
        <color theme="1"/>
        <rFont val="微软雅黑"/>
        <family val="2"/>
      </rPr>
      <t>ep183</t>
    </r>
  </si>
  <si>
    <r>
      <t>St</t>
    </r>
    <r>
      <rPr>
        <sz val="11"/>
        <color theme="1"/>
        <rFont val="微软雅黑"/>
        <family val="2"/>
      </rPr>
      <t>ep184</t>
    </r>
  </si>
  <si>
    <r>
      <t>St</t>
    </r>
    <r>
      <rPr>
        <sz val="11"/>
        <color theme="1"/>
        <rFont val="微软雅黑"/>
        <family val="2"/>
      </rPr>
      <t>ep185</t>
    </r>
  </si>
  <si>
    <r>
      <t>St</t>
    </r>
    <r>
      <rPr>
        <sz val="11"/>
        <color theme="1"/>
        <rFont val="微软雅黑"/>
        <family val="2"/>
      </rPr>
      <t>ep186</t>
    </r>
  </si>
  <si>
    <r>
      <t>St</t>
    </r>
    <r>
      <rPr>
        <sz val="11"/>
        <color theme="1"/>
        <rFont val="微软雅黑"/>
        <family val="2"/>
      </rPr>
      <t>ep187</t>
    </r>
  </si>
  <si>
    <r>
      <t>St</t>
    </r>
    <r>
      <rPr>
        <sz val="11"/>
        <color theme="1"/>
        <rFont val="微软雅黑"/>
        <family val="2"/>
      </rPr>
      <t>ep188</t>
    </r>
  </si>
  <si>
    <r>
      <t>St</t>
    </r>
    <r>
      <rPr>
        <sz val="11"/>
        <color theme="1"/>
        <rFont val="微软雅黑"/>
        <family val="2"/>
      </rPr>
      <t>ep189</t>
    </r>
  </si>
  <si>
    <r>
      <t>St</t>
    </r>
    <r>
      <rPr>
        <sz val="11"/>
        <color theme="1"/>
        <rFont val="微软雅黑"/>
        <family val="2"/>
      </rPr>
      <t>ep190</t>
    </r>
  </si>
  <si>
    <r>
      <t>St</t>
    </r>
    <r>
      <rPr>
        <sz val="11"/>
        <color theme="1"/>
        <rFont val="微软雅黑"/>
        <family val="2"/>
      </rPr>
      <t>ep191</t>
    </r>
  </si>
  <si>
    <r>
      <t>St</t>
    </r>
    <r>
      <rPr>
        <sz val="11"/>
        <color theme="1"/>
        <rFont val="微软雅黑"/>
        <family val="2"/>
      </rPr>
      <t>ep192</t>
    </r>
  </si>
  <si>
    <r>
      <t>St</t>
    </r>
    <r>
      <rPr>
        <sz val="11"/>
        <color theme="1"/>
        <rFont val="微软雅黑"/>
        <family val="2"/>
      </rPr>
      <t>ep193</t>
    </r>
  </si>
  <si>
    <r>
      <t>St</t>
    </r>
    <r>
      <rPr>
        <sz val="11"/>
        <color theme="1"/>
        <rFont val="微软雅黑"/>
        <family val="2"/>
      </rPr>
      <t>ep194</t>
    </r>
  </si>
  <si>
    <r>
      <t>St</t>
    </r>
    <r>
      <rPr>
        <sz val="11"/>
        <color theme="1"/>
        <rFont val="微软雅黑"/>
        <family val="2"/>
      </rPr>
      <t>ep195</t>
    </r>
  </si>
  <si>
    <r>
      <t>St</t>
    </r>
    <r>
      <rPr>
        <sz val="11"/>
        <color theme="1"/>
        <rFont val="微软雅黑"/>
        <family val="2"/>
      </rPr>
      <t>ep196</t>
    </r>
  </si>
  <si>
    <r>
      <t>St</t>
    </r>
    <r>
      <rPr>
        <sz val="11"/>
        <color theme="1"/>
        <rFont val="微软雅黑"/>
        <family val="2"/>
      </rPr>
      <t>ep197</t>
    </r>
  </si>
  <si>
    <r>
      <t>St</t>
    </r>
    <r>
      <rPr>
        <sz val="11"/>
        <color theme="1"/>
        <rFont val="微软雅黑"/>
        <family val="2"/>
      </rPr>
      <t>ep198</t>
    </r>
  </si>
  <si>
    <r>
      <t>St</t>
    </r>
    <r>
      <rPr>
        <sz val="11"/>
        <color theme="1"/>
        <rFont val="微软雅黑"/>
        <family val="2"/>
      </rPr>
      <t>ep199</t>
    </r>
  </si>
  <si>
    <r>
      <t>St</t>
    </r>
    <r>
      <rPr>
        <sz val="11"/>
        <color theme="1"/>
        <rFont val="微软雅黑"/>
        <family val="2"/>
      </rPr>
      <t>ep200</t>
    </r>
  </si>
  <si>
    <r>
      <t>St</t>
    </r>
    <r>
      <rPr>
        <sz val="11"/>
        <color theme="1"/>
        <rFont val="微软雅黑"/>
        <family val="2"/>
      </rPr>
      <t>ep201</t>
    </r>
  </si>
  <si>
    <r>
      <t>St</t>
    </r>
    <r>
      <rPr>
        <sz val="11"/>
        <color theme="1"/>
        <rFont val="微软雅黑"/>
        <family val="2"/>
      </rPr>
      <t>ep202</t>
    </r>
  </si>
  <si>
    <r>
      <t>St</t>
    </r>
    <r>
      <rPr>
        <sz val="11"/>
        <color theme="1"/>
        <rFont val="微软雅黑"/>
        <family val="2"/>
      </rPr>
      <t>ep203</t>
    </r>
  </si>
  <si>
    <r>
      <t>St</t>
    </r>
    <r>
      <rPr>
        <sz val="11"/>
        <color theme="1"/>
        <rFont val="微软雅黑"/>
        <family val="2"/>
      </rPr>
      <t>ep204</t>
    </r>
  </si>
  <si>
    <r>
      <t>St</t>
    </r>
    <r>
      <rPr>
        <sz val="11"/>
        <color theme="1"/>
        <rFont val="微软雅黑"/>
        <family val="2"/>
      </rPr>
      <t>ep205</t>
    </r>
  </si>
  <si>
    <r>
      <t>St</t>
    </r>
    <r>
      <rPr>
        <sz val="11"/>
        <color theme="1"/>
        <rFont val="微软雅黑"/>
        <family val="2"/>
      </rPr>
      <t>ep206</t>
    </r>
  </si>
  <si>
    <r>
      <t>St</t>
    </r>
    <r>
      <rPr>
        <sz val="11"/>
        <color theme="1"/>
        <rFont val="微软雅黑"/>
        <family val="2"/>
      </rPr>
      <t>ep207</t>
    </r>
  </si>
  <si>
    <r>
      <t>St</t>
    </r>
    <r>
      <rPr>
        <sz val="11"/>
        <color theme="1"/>
        <rFont val="微软雅黑"/>
        <family val="2"/>
      </rPr>
      <t>ep208</t>
    </r>
  </si>
  <si>
    <r>
      <t>St</t>
    </r>
    <r>
      <rPr>
        <sz val="11"/>
        <color theme="1"/>
        <rFont val="微软雅黑"/>
        <family val="2"/>
      </rPr>
      <t>ep209</t>
    </r>
  </si>
  <si>
    <r>
      <t>St</t>
    </r>
    <r>
      <rPr>
        <sz val="11"/>
        <color theme="1"/>
        <rFont val="微软雅黑"/>
        <family val="2"/>
      </rPr>
      <t>ep210</t>
    </r>
  </si>
  <si>
    <r>
      <t>St</t>
    </r>
    <r>
      <rPr>
        <sz val="11"/>
        <color theme="1"/>
        <rFont val="微软雅黑"/>
        <family val="2"/>
      </rPr>
      <t>ep211</t>
    </r>
  </si>
  <si>
    <r>
      <t>St</t>
    </r>
    <r>
      <rPr>
        <sz val="11"/>
        <color theme="1"/>
        <rFont val="微软雅黑"/>
        <family val="2"/>
      </rPr>
      <t>ep212</t>
    </r>
  </si>
  <si>
    <r>
      <t>St</t>
    </r>
    <r>
      <rPr>
        <sz val="11"/>
        <color theme="1"/>
        <rFont val="微软雅黑"/>
        <family val="2"/>
      </rPr>
      <t>ep213</t>
    </r>
  </si>
  <si>
    <r>
      <t>St</t>
    </r>
    <r>
      <rPr>
        <sz val="11"/>
        <color theme="1"/>
        <rFont val="微软雅黑"/>
        <family val="2"/>
      </rPr>
      <t>ep214</t>
    </r>
  </si>
  <si>
    <r>
      <t>St</t>
    </r>
    <r>
      <rPr>
        <sz val="11"/>
        <color theme="1"/>
        <rFont val="微软雅黑"/>
        <family val="2"/>
      </rPr>
      <t>ep215</t>
    </r>
  </si>
  <si>
    <r>
      <t>St</t>
    </r>
    <r>
      <rPr>
        <sz val="11"/>
        <color theme="1"/>
        <rFont val="微软雅黑"/>
        <family val="2"/>
      </rPr>
      <t>ep216</t>
    </r>
  </si>
  <si>
    <r>
      <t>St</t>
    </r>
    <r>
      <rPr>
        <sz val="11"/>
        <color theme="1"/>
        <rFont val="微软雅黑"/>
        <family val="2"/>
      </rPr>
      <t>ep217</t>
    </r>
  </si>
  <si>
    <r>
      <t>St</t>
    </r>
    <r>
      <rPr>
        <sz val="11"/>
        <color theme="1"/>
        <rFont val="微软雅黑"/>
        <family val="2"/>
      </rPr>
      <t>ep218</t>
    </r>
  </si>
  <si>
    <r>
      <t>St</t>
    </r>
    <r>
      <rPr>
        <sz val="11"/>
        <color theme="1"/>
        <rFont val="微软雅黑"/>
        <family val="2"/>
      </rPr>
      <t>ep219</t>
    </r>
  </si>
  <si>
    <r>
      <t>St</t>
    </r>
    <r>
      <rPr>
        <sz val="11"/>
        <color theme="1"/>
        <rFont val="微软雅黑"/>
        <family val="2"/>
      </rPr>
      <t>ep220</t>
    </r>
  </si>
  <si>
    <r>
      <t>St</t>
    </r>
    <r>
      <rPr>
        <sz val="11"/>
        <color theme="1"/>
        <rFont val="微软雅黑"/>
        <family val="2"/>
      </rPr>
      <t>ep221</t>
    </r>
  </si>
  <si>
    <r>
      <t>St</t>
    </r>
    <r>
      <rPr>
        <sz val="11"/>
        <color theme="1"/>
        <rFont val="微软雅黑"/>
        <family val="2"/>
      </rPr>
      <t>ep222</t>
    </r>
  </si>
  <si>
    <r>
      <t>St</t>
    </r>
    <r>
      <rPr>
        <sz val="11"/>
        <color theme="1"/>
        <rFont val="微软雅黑"/>
        <family val="2"/>
      </rPr>
      <t>ep223</t>
    </r>
  </si>
  <si>
    <r>
      <t>St</t>
    </r>
    <r>
      <rPr>
        <sz val="11"/>
        <color theme="1"/>
        <rFont val="微软雅黑"/>
        <family val="2"/>
      </rPr>
      <t>ep224</t>
    </r>
  </si>
  <si>
    <r>
      <t>St</t>
    </r>
    <r>
      <rPr>
        <sz val="11"/>
        <color theme="1"/>
        <rFont val="微软雅黑"/>
        <family val="2"/>
      </rPr>
      <t>ep225</t>
    </r>
  </si>
  <si>
    <r>
      <t>St</t>
    </r>
    <r>
      <rPr>
        <sz val="11"/>
        <color theme="1"/>
        <rFont val="微软雅黑"/>
        <family val="2"/>
      </rPr>
      <t>ep226</t>
    </r>
  </si>
  <si>
    <r>
      <t>St</t>
    </r>
    <r>
      <rPr>
        <sz val="11"/>
        <color theme="1"/>
        <rFont val="微软雅黑"/>
        <family val="2"/>
      </rPr>
      <t>ep227</t>
    </r>
  </si>
  <si>
    <r>
      <t>St</t>
    </r>
    <r>
      <rPr>
        <sz val="11"/>
        <color theme="1"/>
        <rFont val="微软雅黑"/>
        <family val="2"/>
      </rPr>
      <t>ep228</t>
    </r>
  </si>
  <si>
    <r>
      <t>St</t>
    </r>
    <r>
      <rPr>
        <sz val="11"/>
        <color theme="1"/>
        <rFont val="微软雅黑"/>
        <family val="2"/>
      </rPr>
      <t>ep229</t>
    </r>
  </si>
  <si>
    <r>
      <t>St</t>
    </r>
    <r>
      <rPr>
        <sz val="11"/>
        <color theme="1"/>
        <rFont val="微软雅黑"/>
        <family val="2"/>
      </rPr>
      <t>ep230</t>
    </r>
  </si>
  <si>
    <r>
      <t>St</t>
    </r>
    <r>
      <rPr>
        <sz val="11"/>
        <color theme="1"/>
        <rFont val="微软雅黑"/>
        <family val="2"/>
      </rPr>
      <t>ep231</t>
    </r>
  </si>
  <si>
    <r>
      <t>St</t>
    </r>
    <r>
      <rPr>
        <sz val="11"/>
        <color theme="1"/>
        <rFont val="微软雅黑"/>
        <family val="2"/>
      </rPr>
      <t>ep232</t>
    </r>
  </si>
  <si>
    <r>
      <t>St</t>
    </r>
    <r>
      <rPr>
        <sz val="11"/>
        <color theme="1"/>
        <rFont val="微软雅黑"/>
        <family val="2"/>
      </rPr>
      <t>ep233</t>
    </r>
  </si>
  <si>
    <r>
      <t>St</t>
    </r>
    <r>
      <rPr>
        <sz val="11"/>
        <color theme="1"/>
        <rFont val="微软雅黑"/>
        <family val="2"/>
      </rPr>
      <t>ep234</t>
    </r>
  </si>
  <si>
    <r>
      <t>St</t>
    </r>
    <r>
      <rPr>
        <sz val="11"/>
        <color theme="1"/>
        <rFont val="微软雅黑"/>
        <family val="2"/>
      </rPr>
      <t>ep235</t>
    </r>
  </si>
  <si>
    <r>
      <t>St</t>
    </r>
    <r>
      <rPr>
        <sz val="11"/>
        <color theme="1"/>
        <rFont val="微软雅黑"/>
        <family val="2"/>
      </rPr>
      <t>ep236</t>
    </r>
  </si>
  <si>
    <r>
      <t>St</t>
    </r>
    <r>
      <rPr>
        <sz val="11"/>
        <color theme="1"/>
        <rFont val="微软雅黑"/>
        <family val="2"/>
      </rPr>
      <t>ep237</t>
    </r>
  </si>
  <si>
    <r>
      <t>St</t>
    </r>
    <r>
      <rPr>
        <sz val="11"/>
        <color theme="1"/>
        <rFont val="微软雅黑"/>
        <family val="2"/>
      </rPr>
      <t>ep238</t>
    </r>
  </si>
  <si>
    <r>
      <t>St</t>
    </r>
    <r>
      <rPr>
        <sz val="11"/>
        <color theme="1"/>
        <rFont val="微软雅黑"/>
        <family val="2"/>
      </rPr>
      <t>ep239</t>
    </r>
  </si>
  <si>
    <r>
      <t>St</t>
    </r>
    <r>
      <rPr>
        <sz val="11"/>
        <color theme="1"/>
        <rFont val="微软雅黑"/>
        <family val="2"/>
      </rPr>
      <t>ep240</t>
    </r>
  </si>
  <si>
    <r>
      <t>St</t>
    </r>
    <r>
      <rPr>
        <sz val="11"/>
        <color theme="1"/>
        <rFont val="微软雅黑"/>
        <family val="2"/>
      </rPr>
      <t>ep241</t>
    </r>
  </si>
  <si>
    <r>
      <t>St</t>
    </r>
    <r>
      <rPr>
        <sz val="11"/>
        <color theme="1"/>
        <rFont val="微软雅黑"/>
        <family val="2"/>
      </rPr>
      <t>ep242</t>
    </r>
  </si>
  <si>
    <r>
      <t>St</t>
    </r>
    <r>
      <rPr>
        <sz val="11"/>
        <color theme="1"/>
        <rFont val="微软雅黑"/>
        <family val="2"/>
      </rPr>
      <t>ep243</t>
    </r>
  </si>
  <si>
    <r>
      <t>St</t>
    </r>
    <r>
      <rPr>
        <sz val="11"/>
        <color theme="1"/>
        <rFont val="微软雅黑"/>
        <family val="2"/>
      </rPr>
      <t>ep244</t>
    </r>
  </si>
  <si>
    <r>
      <t>St</t>
    </r>
    <r>
      <rPr>
        <sz val="11"/>
        <color theme="1"/>
        <rFont val="微软雅黑"/>
        <family val="2"/>
      </rPr>
      <t>ep245</t>
    </r>
  </si>
  <si>
    <r>
      <t>St</t>
    </r>
    <r>
      <rPr>
        <sz val="11"/>
        <color theme="1"/>
        <rFont val="微软雅黑"/>
        <family val="2"/>
      </rPr>
      <t>ep246</t>
    </r>
  </si>
  <si>
    <r>
      <t>St</t>
    </r>
    <r>
      <rPr>
        <sz val="11"/>
        <color theme="1"/>
        <rFont val="微软雅黑"/>
        <family val="2"/>
      </rPr>
      <t>ep247</t>
    </r>
  </si>
  <si>
    <r>
      <t>St</t>
    </r>
    <r>
      <rPr>
        <sz val="11"/>
        <color theme="1"/>
        <rFont val="微软雅黑"/>
        <family val="2"/>
      </rPr>
      <t>ep248</t>
    </r>
  </si>
  <si>
    <r>
      <t>St</t>
    </r>
    <r>
      <rPr>
        <sz val="11"/>
        <color theme="1"/>
        <rFont val="微软雅黑"/>
        <family val="2"/>
      </rPr>
      <t>ep249</t>
    </r>
  </si>
  <si>
    <r>
      <t>St</t>
    </r>
    <r>
      <rPr>
        <sz val="11"/>
        <color theme="1"/>
        <rFont val="微软雅黑"/>
        <family val="2"/>
      </rPr>
      <t>ep250</t>
    </r>
  </si>
  <si>
    <r>
      <t>St</t>
    </r>
    <r>
      <rPr>
        <sz val="11"/>
        <color theme="1"/>
        <rFont val="微软雅黑"/>
        <family val="2"/>
      </rPr>
      <t>ep251</t>
    </r>
  </si>
  <si>
    <r>
      <t>St</t>
    </r>
    <r>
      <rPr>
        <sz val="11"/>
        <color theme="1"/>
        <rFont val="微软雅黑"/>
        <family val="2"/>
      </rPr>
      <t>ep252</t>
    </r>
  </si>
  <si>
    <r>
      <t>St</t>
    </r>
    <r>
      <rPr>
        <sz val="11"/>
        <color theme="1"/>
        <rFont val="微软雅黑"/>
        <family val="2"/>
      </rPr>
      <t>ep253</t>
    </r>
  </si>
  <si>
    <r>
      <t>St</t>
    </r>
    <r>
      <rPr>
        <sz val="11"/>
        <color theme="1"/>
        <rFont val="微软雅黑"/>
        <family val="2"/>
      </rPr>
      <t>ep254</t>
    </r>
  </si>
  <si>
    <r>
      <t>St</t>
    </r>
    <r>
      <rPr>
        <sz val="11"/>
        <color theme="1"/>
        <rFont val="微软雅黑"/>
        <family val="2"/>
      </rPr>
      <t>ep255</t>
    </r>
  </si>
  <si>
    <r>
      <t>St</t>
    </r>
    <r>
      <rPr>
        <sz val="11"/>
        <color theme="1"/>
        <rFont val="微软雅黑"/>
        <family val="2"/>
      </rPr>
      <t>ep256</t>
    </r>
  </si>
  <si>
    <r>
      <t>St</t>
    </r>
    <r>
      <rPr>
        <sz val="11"/>
        <color theme="1"/>
        <rFont val="微软雅黑"/>
        <family val="2"/>
      </rPr>
      <t>ep257</t>
    </r>
  </si>
  <si>
    <r>
      <t>St</t>
    </r>
    <r>
      <rPr>
        <sz val="11"/>
        <color theme="1"/>
        <rFont val="微软雅黑"/>
        <family val="2"/>
      </rPr>
      <t>ep258</t>
    </r>
  </si>
  <si>
    <r>
      <t>St</t>
    </r>
    <r>
      <rPr>
        <sz val="11"/>
        <color theme="1"/>
        <rFont val="微软雅黑"/>
        <family val="2"/>
      </rPr>
      <t>ep259</t>
    </r>
  </si>
  <si>
    <r>
      <t>St</t>
    </r>
    <r>
      <rPr>
        <sz val="11"/>
        <color theme="1"/>
        <rFont val="微软雅黑"/>
        <family val="2"/>
      </rPr>
      <t>ep260</t>
    </r>
  </si>
  <si>
    <r>
      <t>St</t>
    </r>
    <r>
      <rPr>
        <sz val="11"/>
        <color theme="1"/>
        <rFont val="微软雅黑"/>
        <family val="2"/>
      </rPr>
      <t>ep261</t>
    </r>
  </si>
  <si>
    <r>
      <t>St</t>
    </r>
    <r>
      <rPr>
        <sz val="11"/>
        <color theme="1"/>
        <rFont val="微软雅黑"/>
        <family val="2"/>
      </rPr>
      <t>ep262</t>
    </r>
  </si>
  <si>
    <r>
      <t>St</t>
    </r>
    <r>
      <rPr>
        <sz val="11"/>
        <color theme="1"/>
        <rFont val="微软雅黑"/>
        <family val="2"/>
      </rPr>
      <t>ep263</t>
    </r>
  </si>
  <si>
    <r>
      <t>St</t>
    </r>
    <r>
      <rPr>
        <sz val="11"/>
        <color theme="1"/>
        <rFont val="微软雅黑"/>
        <family val="2"/>
      </rPr>
      <t>ep264</t>
    </r>
  </si>
  <si>
    <r>
      <t>St</t>
    </r>
    <r>
      <rPr>
        <sz val="11"/>
        <color theme="1"/>
        <rFont val="微软雅黑"/>
        <family val="2"/>
      </rPr>
      <t>ep265</t>
    </r>
  </si>
  <si>
    <r>
      <t>St</t>
    </r>
    <r>
      <rPr>
        <sz val="11"/>
        <color theme="1"/>
        <rFont val="微软雅黑"/>
        <family val="2"/>
      </rPr>
      <t>ep266</t>
    </r>
  </si>
  <si>
    <r>
      <t>St</t>
    </r>
    <r>
      <rPr>
        <sz val="11"/>
        <color theme="1"/>
        <rFont val="微软雅黑"/>
        <family val="2"/>
      </rPr>
      <t>ep267</t>
    </r>
  </si>
  <si>
    <r>
      <t>St</t>
    </r>
    <r>
      <rPr>
        <sz val="11"/>
        <color theme="1"/>
        <rFont val="微软雅黑"/>
        <family val="2"/>
      </rPr>
      <t>ep268</t>
    </r>
  </si>
  <si>
    <r>
      <t>St</t>
    </r>
    <r>
      <rPr>
        <sz val="11"/>
        <color theme="1"/>
        <rFont val="微软雅黑"/>
        <family val="2"/>
      </rPr>
      <t>ep269</t>
    </r>
  </si>
  <si>
    <r>
      <t>St</t>
    </r>
    <r>
      <rPr>
        <sz val="11"/>
        <color theme="1"/>
        <rFont val="微软雅黑"/>
        <family val="2"/>
      </rPr>
      <t>ep270</t>
    </r>
  </si>
  <si>
    <r>
      <t>St</t>
    </r>
    <r>
      <rPr>
        <sz val="11"/>
        <color theme="1"/>
        <rFont val="微软雅黑"/>
        <family val="2"/>
      </rPr>
      <t>ep271</t>
    </r>
  </si>
  <si>
    <r>
      <t>St</t>
    </r>
    <r>
      <rPr>
        <sz val="11"/>
        <color theme="1"/>
        <rFont val="微软雅黑"/>
        <family val="2"/>
      </rPr>
      <t>ep272</t>
    </r>
  </si>
  <si>
    <r>
      <t>St</t>
    </r>
    <r>
      <rPr>
        <sz val="11"/>
        <color theme="1"/>
        <rFont val="微软雅黑"/>
        <family val="2"/>
      </rPr>
      <t>ep273</t>
    </r>
  </si>
  <si>
    <r>
      <t>St</t>
    </r>
    <r>
      <rPr>
        <sz val="11"/>
        <color theme="1"/>
        <rFont val="微软雅黑"/>
        <family val="2"/>
      </rPr>
      <t>ep274</t>
    </r>
  </si>
  <si>
    <r>
      <t>St</t>
    </r>
    <r>
      <rPr>
        <sz val="11"/>
        <color theme="1"/>
        <rFont val="微软雅黑"/>
        <family val="2"/>
      </rPr>
      <t>ep275</t>
    </r>
  </si>
  <si>
    <r>
      <t>St</t>
    </r>
    <r>
      <rPr>
        <sz val="11"/>
        <color theme="1"/>
        <rFont val="微软雅黑"/>
        <family val="2"/>
      </rPr>
      <t>ep276</t>
    </r>
  </si>
  <si>
    <r>
      <t>St</t>
    </r>
    <r>
      <rPr>
        <sz val="11"/>
        <color theme="1"/>
        <rFont val="微软雅黑"/>
        <family val="2"/>
      </rPr>
      <t>ep277</t>
    </r>
  </si>
  <si>
    <r>
      <t>St</t>
    </r>
    <r>
      <rPr>
        <sz val="11"/>
        <color theme="1"/>
        <rFont val="微软雅黑"/>
        <family val="2"/>
      </rPr>
      <t>ep278</t>
    </r>
  </si>
  <si>
    <r>
      <t>St</t>
    </r>
    <r>
      <rPr>
        <sz val="11"/>
        <color theme="1"/>
        <rFont val="微软雅黑"/>
        <family val="2"/>
      </rPr>
      <t>ep279</t>
    </r>
  </si>
  <si>
    <r>
      <t>St</t>
    </r>
    <r>
      <rPr>
        <sz val="11"/>
        <color theme="1"/>
        <rFont val="微软雅黑"/>
        <family val="2"/>
      </rPr>
      <t>ep280</t>
    </r>
  </si>
  <si>
    <r>
      <t>St</t>
    </r>
    <r>
      <rPr>
        <sz val="11"/>
        <color theme="1"/>
        <rFont val="微软雅黑"/>
        <family val="2"/>
      </rPr>
      <t>ep281</t>
    </r>
  </si>
  <si>
    <r>
      <t>St</t>
    </r>
    <r>
      <rPr>
        <sz val="11"/>
        <color theme="1"/>
        <rFont val="微软雅黑"/>
        <family val="2"/>
      </rPr>
      <t>ep282</t>
    </r>
  </si>
  <si>
    <r>
      <t>St</t>
    </r>
    <r>
      <rPr>
        <sz val="11"/>
        <color theme="1"/>
        <rFont val="微软雅黑"/>
        <family val="2"/>
      </rPr>
      <t>ep283</t>
    </r>
  </si>
  <si>
    <r>
      <t>St</t>
    </r>
    <r>
      <rPr>
        <sz val="11"/>
        <color theme="1"/>
        <rFont val="微软雅黑"/>
        <family val="2"/>
      </rPr>
      <t>ep284</t>
    </r>
  </si>
  <si>
    <r>
      <t>St</t>
    </r>
    <r>
      <rPr>
        <sz val="11"/>
        <color theme="1"/>
        <rFont val="微软雅黑"/>
        <family val="2"/>
      </rPr>
      <t>ep285</t>
    </r>
  </si>
  <si>
    <r>
      <t>St</t>
    </r>
    <r>
      <rPr>
        <sz val="11"/>
        <color theme="1"/>
        <rFont val="微软雅黑"/>
        <family val="2"/>
      </rPr>
      <t>ep286</t>
    </r>
  </si>
  <si>
    <r>
      <t>St</t>
    </r>
    <r>
      <rPr>
        <sz val="11"/>
        <color theme="1"/>
        <rFont val="微软雅黑"/>
        <family val="2"/>
      </rPr>
      <t>ep287</t>
    </r>
  </si>
  <si>
    <r>
      <t>St</t>
    </r>
    <r>
      <rPr>
        <sz val="11"/>
        <color theme="1"/>
        <rFont val="微软雅黑"/>
        <family val="2"/>
      </rPr>
      <t>ep288</t>
    </r>
  </si>
  <si>
    <r>
      <t>St</t>
    </r>
    <r>
      <rPr>
        <sz val="11"/>
        <color theme="1"/>
        <rFont val="微软雅黑"/>
        <family val="2"/>
      </rPr>
      <t>ep289</t>
    </r>
  </si>
  <si>
    <r>
      <t>St</t>
    </r>
    <r>
      <rPr>
        <sz val="11"/>
        <color theme="1"/>
        <rFont val="微软雅黑"/>
        <family val="2"/>
      </rPr>
      <t>ep290</t>
    </r>
  </si>
  <si>
    <r>
      <t>St</t>
    </r>
    <r>
      <rPr>
        <sz val="11"/>
        <color theme="1"/>
        <rFont val="微软雅黑"/>
        <family val="2"/>
      </rPr>
      <t>ep291</t>
    </r>
  </si>
  <si>
    <r>
      <t>St</t>
    </r>
    <r>
      <rPr>
        <sz val="11"/>
        <color theme="1"/>
        <rFont val="微软雅黑"/>
        <family val="2"/>
      </rPr>
      <t>ep292</t>
    </r>
  </si>
  <si>
    <r>
      <t>St</t>
    </r>
    <r>
      <rPr>
        <sz val="11"/>
        <color theme="1"/>
        <rFont val="微软雅黑"/>
        <family val="2"/>
      </rPr>
      <t>ep293</t>
    </r>
  </si>
  <si>
    <r>
      <t>St</t>
    </r>
    <r>
      <rPr>
        <sz val="11"/>
        <color theme="1"/>
        <rFont val="微软雅黑"/>
        <family val="2"/>
      </rPr>
      <t>ep294</t>
    </r>
  </si>
  <si>
    <r>
      <t>St</t>
    </r>
    <r>
      <rPr>
        <sz val="11"/>
        <color theme="1"/>
        <rFont val="微软雅黑"/>
        <family val="2"/>
      </rPr>
      <t>ep295</t>
    </r>
  </si>
  <si>
    <r>
      <t>St</t>
    </r>
    <r>
      <rPr>
        <sz val="11"/>
        <color theme="1"/>
        <rFont val="微软雅黑"/>
        <family val="2"/>
      </rPr>
      <t>ep296</t>
    </r>
  </si>
  <si>
    <r>
      <t>St</t>
    </r>
    <r>
      <rPr>
        <sz val="11"/>
        <color theme="1"/>
        <rFont val="微软雅黑"/>
        <family val="2"/>
      </rPr>
      <t>ep297</t>
    </r>
  </si>
  <si>
    <r>
      <t>St</t>
    </r>
    <r>
      <rPr>
        <sz val="11"/>
        <color theme="1"/>
        <rFont val="微软雅黑"/>
        <family val="2"/>
      </rPr>
      <t>ep298</t>
    </r>
  </si>
  <si>
    <r>
      <t>St</t>
    </r>
    <r>
      <rPr>
        <sz val="11"/>
        <color theme="1"/>
        <rFont val="微软雅黑"/>
        <family val="2"/>
      </rPr>
      <t>ep299</t>
    </r>
  </si>
  <si>
    <r>
      <t>St</t>
    </r>
    <r>
      <rPr>
        <sz val="11"/>
        <color theme="1"/>
        <rFont val="微软雅黑"/>
        <family val="2"/>
      </rPr>
      <t>ep300</t>
    </r>
  </si>
  <si>
    <r>
      <t>St</t>
    </r>
    <r>
      <rPr>
        <sz val="11"/>
        <color theme="1"/>
        <rFont val="微软雅黑"/>
        <family val="2"/>
      </rPr>
      <t>ep301</t>
    </r>
  </si>
  <si>
    <r>
      <t>St</t>
    </r>
    <r>
      <rPr>
        <sz val="11"/>
        <color theme="1"/>
        <rFont val="微软雅黑"/>
        <family val="2"/>
      </rPr>
      <t>ep302</t>
    </r>
  </si>
  <si>
    <r>
      <t>St</t>
    </r>
    <r>
      <rPr>
        <sz val="11"/>
        <color theme="1"/>
        <rFont val="微软雅黑"/>
        <family val="2"/>
      </rPr>
      <t>ep303</t>
    </r>
  </si>
  <si>
    <r>
      <t>St</t>
    </r>
    <r>
      <rPr>
        <sz val="11"/>
        <color theme="1"/>
        <rFont val="微软雅黑"/>
        <family val="2"/>
      </rPr>
      <t>ep304</t>
    </r>
  </si>
  <si>
    <r>
      <t>St</t>
    </r>
    <r>
      <rPr>
        <sz val="11"/>
        <color theme="1"/>
        <rFont val="微软雅黑"/>
        <family val="2"/>
      </rPr>
      <t>ep305</t>
    </r>
  </si>
  <si>
    <r>
      <t>St</t>
    </r>
    <r>
      <rPr>
        <sz val="11"/>
        <color theme="1"/>
        <rFont val="微软雅黑"/>
        <family val="2"/>
      </rPr>
      <t>ep306</t>
    </r>
  </si>
  <si>
    <r>
      <t>St</t>
    </r>
    <r>
      <rPr>
        <sz val="11"/>
        <color theme="1"/>
        <rFont val="微软雅黑"/>
        <family val="2"/>
      </rPr>
      <t>ep307</t>
    </r>
  </si>
  <si>
    <r>
      <t>St</t>
    </r>
    <r>
      <rPr>
        <sz val="11"/>
        <color theme="1"/>
        <rFont val="微软雅黑"/>
        <family val="2"/>
      </rPr>
      <t>ep308</t>
    </r>
  </si>
  <si>
    <r>
      <t>St</t>
    </r>
    <r>
      <rPr>
        <sz val="11"/>
        <color theme="1"/>
        <rFont val="微软雅黑"/>
        <family val="2"/>
      </rPr>
      <t>ep309</t>
    </r>
  </si>
  <si>
    <r>
      <t>St</t>
    </r>
    <r>
      <rPr>
        <sz val="11"/>
        <color theme="1"/>
        <rFont val="微软雅黑"/>
        <family val="2"/>
      </rPr>
      <t>ep310</t>
    </r>
  </si>
  <si>
    <r>
      <t>St</t>
    </r>
    <r>
      <rPr>
        <sz val="11"/>
        <color theme="1"/>
        <rFont val="微软雅黑"/>
        <family val="2"/>
      </rPr>
      <t>ep311</t>
    </r>
  </si>
  <si>
    <r>
      <t>St</t>
    </r>
    <r>
      <rPr>
        <sz val="11"/>
        <color theme="1"/>
        <rFont val="微软雅黑"/>
        <family val="2"/>
      </rPr>
      <t>ep312</t>
    </r>
  </si>
  <si>
    <r>
      <t>St</t>
    </r>
    <r>
      <rPr>
        <sz val="11"/>
        <color theme="1"/>
        <rFont val="微软雅黑"/>
        <family val="2"/>
      </rPr>
      <t>ep313</t>
    </r>
  </si>
  <si>
    <r>
      <t>St</t>
    </r>
    <r>
      <rPr>
        <sz val="11"/>
        <color theme="1"/>
        <rFont val="微软雅黑"/>
        <family val="2"/>
      </rPr>
      <t>ep314</t>
    </r>
  </si>
  <si>
    <r>
      <t>St</t>
    </r>
    <r>
      <rPr>
        <sz val="11"/>
        <color theme="1"/>
        <rFont val="微软雅黑"/>
        <family val="2"/>
      </rPr>
      <t>ep315</t>
    </r>
  </si>
  <si>
    <r>
      <t>St</t>
    </r>
    <r>
      <rPr>
        <sz val="11"/>
        <color theme="1"/>
        <rFont val="微软雅黑"/>
        <family val="2"/>
      </rPr>
      <t>ep316</t>
    </r>
  </si>
  <si>
    <r>
      <t>St</t>
    </r>
    <r>
      <rPr>
        <sz val="11"/>
        <color theme="1"/>
        <rFont val="微软雅黑"/>
        <family val="2"/>
      </rPr>
      <t>ep317</t>
    </r>
  </si>
  <si>
    <r>
      <t>St</t>
    </r>
    <r>
      <rPr>
        <sz val="11"/>
        <color theme="1"/>
        <rFont val="微软雅黑"/>
        <family val="2"/>
      </rPr>
      <t>ep318</t>
    </r>
  </si>
  <si>
    <r>
      <t>St</t>
    </r>
    <r>
      <rPr>
        <sz val="11"/>
        <color theme="1"/>
        <rFont val="微软雅黑"/>
        <family val="2"/>
      </rPr>
      <t>ep319</t>
    </r>
  </si>
  <si>
    <r>
      <t>St</t>
    </r>
    <r>
      <rPr>
        <sz val="11"/>
        <color theme="1"/>
        <rFont val="微软雅黑"/>
        <family val="2"/>
      </rPr>
      <t>ep320</t>
    </r>
  </si>
  <si>
    <r>
      <t>St</t>
    </r>
    <r>
      <rPr>
        <sz val="11"/>
        <color theme="1"/>
        <rFont val="微软雅黑"/>
        <family val="2"/>
      </rPr>
      <t>ep321</t>
    </r>
  </si>
  <si>
    <r>
      <t>St</t>
    </r>
    <r>
      <rPr>
        <sz val="11"/>
        <color theme="1"/>
        <rFont val="微软雅黑"/>
        <family val="2"/>
      </rPr>
      <t>ep322</t>
    </r>
  </si>
  <si>
    <r>
      <t>St</t>
    </r>
    <r>
      <rPr>
        <sz val="11"/>
        <color theme="1"/>
        <rFont val="微软雅黑"/>
        <family val="2"/>
      </rPr>
      <t>ep323</t>
    </r>
  </si>
  <si>
    <r>
      <t>St</t>
    </r>
    <r>
      <rPr>
        <sz val="11"/>
        <color theme="1"/>
        <rFont val="微软雅黑"/>
        <family val="2"/>
      </rPr>
      <t>ep324</t>
    </r>
  </si>
  <si>
    <r>
      <t>St</t>
    </r>
    <r>
      <rPr>
        <sz val="11"/>
        <color theme="1"/>
        <rFont val="微软雅黑"/>
        <family val="2"/>
      </rPr>
      <t>ep325</t>
    </r>
  </si>
  <si>
    <r>
      <t>St</t>
    </r>
    <r>
      <rPr>
        <sz val="11"/>
        <color theme="1"/>
        <rFont val="微软雅黑"/>
        <family val="2"/>
      </rPr>
      <t>ep326</t>
    </r>
  </si>
  <si>
    <r>
      <t>St</t>
    </r>
    <r>
      <rPr>
        <sz val="11"/>
        <color theme="1"/>
        <rFont val="微软雅黑"/>
        <family val="2"/>
      </rPr>
      <t>ep327</t>
    </r>
  </si>
  <si>
    <r>
      <t>St</t>
    </r>
    <r>
      <rPr>
        <sz val="11"/>
        <color theme="1"/>
        <rFont val="微软雅黑"/>
        <family val="2"/>
      </rPr>
      <t>ep328</t>
    </r>
  </si>
  <si>
    <r>
      <t>St</t>
    </r>
    <r>
      <rPr>
        <sz val="11"/>
        <color theme="1"/>
        <rFont val="微软雅黑"/>
        <family val="2"/>
      </rPr>
      <t>ep329</t>
    </r>
  </si>
  <si>
    <r>
      <t>St</t>
    </r>
    <r>
      <rPr>
        <sz val="11"/>
        <color theme="1"/>
        <rFont val="微软雅黑"/>
        <family val="2"/>
      </rPr>
      <t>ep330</t>
    </r>
  </si>
  <si>
    <r>
      <t>St</t>
    </r>
    <r>
      <rPr>
        <sz val="11"/>
        <color theme="1"/>
        <rFont val="微软雅黑"/>
        <family val="2"/>
      </rPr>
      <t>ep331</t>
    </r>
  </si>
  <si>
    <r>
      <t>St</t>
    </r>
    <r>
      <rPr>
        <sz val="11"/>
        <color theme="1"/>
        <rFont val="微软雅黑"/>
        <family val="2"/>
      </rPr>
      <t>ep332</t>
    </r>
  </si>
  <si>
    <r>
      <t>St</t>
    </r>
    <r>
      <rPr>
        <sz val="11"/>
        <color theme="1"/>
        <rFont val="微软雅黑"/>
        <family val="2"/>
      </rPr>
      <t>ep333</t>
    </r>
  </si>
  <si>
    <r>
      <t>St</t>
    </r>
    <r>
      <rPr>
        <sz val="11"/>
        <color theme="1"/>
        <rFont val="微软雅黑"/>
        <family val="2"/>
      </rPr>
      <t>ep334</t>
    </r>
  </si>
  <si>
    <r>
      <t>St</t>
    </r>
    <r>
      <rPr>
        <sz val="11"/>
        <color theme="1"/>
        <rFont val="微软雅黑"/>
        <family val="2"/>
      </rPr>
      <t>ep335</t>
    </r>
  </si>
  <si>
    <r>
      <t>St</t>
    </r>
    <r>
      <rPr>
        <sz val="11"/>
        <color theme="1"/>
        <rFont val="微软雅黑"/>
        <family val="2"/>
      </rPr>
      <t>ep336</t>
    </r>
  </si>
  <si>
    <r>
      <t>St</t>
    </r>
    <r>
      <rPr>
        <sz val="11"/>
        <color theme="1"/>
        <rFont val="微软雅黑"/>
        <family val="2"/>
      </rPr>
      <t>ep337</t>
    </r>
  </si>
  <si>
    <r>
      <t>St</t>
    </r>
    <r>
      <rPr>
        <sz val="11"/>
        <color theme="1"/>
        <rFont val="微软雅黑"/>
        <family val="2"/>
      </rPr>
      <t>ep338</t>
    </r>
  </si>
  <si>
    <r>
      <t>St</t>
    </r>
    <r>
      <rPr>
        <sz val="11"/>
        <color theme="1"/>
        <rFont val="微软雅黑"/>
        <family val="2"/>
      </rPr>
      <t>ep339</t>
    </r>
  </si>
  <si>
    <r>
      <t>St</t>
    </r>
    <r>
      <rPr>
        <sz val="11"/>
        <color theme="1"/>
        <rFont val="微软雅黑"/>
        <family val="2"/>
      </rPr>
      <t>ep340</t>
    </r>
  </si>
  <si>
    <r>
      <t>St</t>
    </r>
    <r>
      <rPr>
        <sz val="11"/>
        <color theme="1"/>
        <rFont val="微软雅黑"/>
        <family val="2"/>
      </rPr>
      <t>ep341</t>
    </r>
  </si>
  <si>
    <r>
      <t>St</t>
    </r>
    <r>
      <rPr>
        <sz val="11"/>
        <color theme="1"/>
        <rFont val="微软雅黑"/>
        <family val="2"/>
      </rPr>
      <t>ep342</t>
    </r>
  </si>
  <si>
    <r>
      <t>St</t>
    </r>
    <r>
      <rPr>
        <sz val="11"/>
        <color theme="1"/>
        <rFont val="微软雅黑"/>
        <family val="2"/>
      </rPr>
      <t>ep343</t>
    </r>
  </si>
  <si>
    <r>
      <t>St</t>
    </r>
    <r>
      <rPr>
        <sz val="11"/>
        <color theme="1"/>
        <rFont val="微软雅黑"/>
        <family val="2"/>
      </rPr>
      <t>ep344</t>
    </r>
  </si>
  <si>
    <r>
      <t>St</t>
    </r>
    <r>
      <rPr>
        <sz val="11"/>
        <color theme="1"/>
        <rFont val="微软雅黑"/>
        <family val="2"/>
      </rPr>
      <t>ep345</t>
    </r>
  </si>
  <si>
    <r>
      <t>St</t>
    </r>
    <r>
      <rPr>
        <sz val="11"/>
        <color theme="1"/>
        <rFont val="微软雅黑"/>
        <family val="2"/>
      </rPr>
      <t>ep346</t>
    </r>
  </si>
  <si>
    <r>
      <t>St</t>
    </r>
    <r>
      <rPr>
        <sz val="11"/>
        <color theme="1"/>
        <rFont val="微软雅黑"/>
        <family val="2"/>
      </rPr>
      <t>ep347</t>
    </r>
  </si>
  <si>
    <r>
      <t>St</t>
    </r>
    <r>
      <rPr>
        <sz val="11"/>
        <color theme="1"/>
        <rFont val="微软雅黑"/>
        <family val="2"/>
      </rPr>
      <t>ep348</t>
    </r>
  </si>
  <si>
    <r>
      <t>St</t>
    </r>
    <r>
      <rPr>
        <sz val="11"/>
        <color theme="1"/>
        <rFont val="微软雅黑"/>
        <family val="2"/>
      </rPr>
      <t>ep349</t>
    </r>
  </si>
  <si>
    <r>
      <t>St</t>
    </r>
    <r>
      <rPr>
        <sz val="11"/>
        <color theme="1"/>
        <rFont val="微软雅黑"/>
        <family val="2"/>
      </rPr>
      <t>ep350</t>
    </r>
  </si>
  <si>
    <r>
      <t>St</t>
    </r>
    <r>
      <rPr>
        <sz val="11"/>
        <color theme="1"/>
        <rFont val="微软雅黑"/>
        <family val="2"/>
      </rPr>
      <t>ep351</t>
    </r>
  </si>
  <si>
    <r>
      <t>St</t>
    </r>
    <r>
      <rPr>
        <sz val="11"/>
        <color theme="1"/>
        <rFont val="微软雅黑"/>
        <family val="2"/>
      </rPr>
      <t>ep352</t>
    </r>
  </si>
  <si>
    <r>
      <t>St</t>
    </r>
    <r>
      <rPr>
        <sz val="11"/>
        <color theme="1"/>
        <rFont val="微软雅黑"/>
        <family val="2"/>
      </rPr>
      <t>ep353</t>
    </r>
  </si>
  <si>
    <r>
      <t>St</t>
    </r>
    <r>
      <rPr>
        <sz val="11"/>
        <color theme="1"/>
        <rFont val="微软雅黑"/>
        <family val="2"/>
      </rPr>
      <t>ep354</t>
    </r>
  </si>
  <si>
    <r>
      <t>St</t>
    </r>
    <r>
      <rPr>
        <sz val="11"/>
        <color theme="1"/>
        <rFont val="微软雅黑"/>
        <family val="2"/>
      </rPr>
      <t>ep355</t>
    </r>
  </si>
  <si>
    <r>
      <t>St</t>
    </r>
    <r>
      <rPr>
        <sz val="11"/>
        <color theme="1"/>
        <rFont val="微软雅黑"/>
        <family val="2"/>
      </rPr>
      <t>ep356</t>
    </r>
  </si>
  <si>
    <r>
      <t>St</t>
    </r>
    <r>
      <rPr>
        <sz val="11"/>
        <color theme="1"/>
        <rFont val="微软雅黑"/>
        <family val="2"/>
      </rPr>
      <t>ep357</t>
    </r>
  </si>
  <si>
    <r>
      <t>St</t>
    </r>
    <r>
      <rPr>
        <sz val="11"/>
        <color theme="1"/>
        <rFont val="微软雅黑"/>
        <family val="2"/>
      </rPr>
      <t>ep358</t>
    </r>
  </si>
  <si>
    <r>
      <t>St</t>
    </r>
    <r>
      <rPr>
        <sz val="11"/>
        <color theme="1"/>
        <rFont val="微软雅黑"/>
        <family val="2"/>
      </rPr>
      <t>ep359</t>
    </r>
  </si>
  <si>
    <r>
      <t>St</t>
    </r>
    <r>
      <rPr>
        <sz val="11"/>
        <color theme="1"/>
        <rFont val="微软雅黑"/>
        <family val="2"/>
      </rPr>
      <t>ep360</t>
    </r>
  </si>
  <si>
    <r>
      <t>St</t>
    </r>
    <r>
      <rPr>
        <sz val="11"/>
        <color theme="1"/>
        <rFont val="微软雅黑"/>
        <family val="2"/>
      </rPr>
      <t>ep361</t>
    </r>
  </si>
  <si>
    <r>
      <t>St</t>
    </r>
    <r>
      <rPr>
        <sz val="11"/>
        <color theme="1"/>
        <rFont val="微软雅黑"/>
        <family val="2"/>
      </rPr>
      <t>ep362</t>
    </r>
  </si>
  <si>
    <r>
      <t>St</t>
    </r>
    <r>
      <rPr>
        <sz val="11"/>
        <color theme="1"/>
        <rFont val="微软雅黑"/>
        <family val="2"/>
      </rPr>
      <t>ep363</t>
    </r>
  </si>
  <si>
    <r>
      <t>St</t>
    </r>
    <r>
      <rPr>
        <sz val="11"/>
        <color theme="1"/>
        <rFont val="微软雅黑"/>
        <family val="2"/>
      </rPr>
      <t>ep364</t>
    </r>
  </si>
  <si>
    <r>
      <t>St</t>
    </r>
    <r>
      <rPr>
        <sz val="11"/>
        <color theme="1"/>
        <rFont val="微软雅黑"/>
        <family val="2"/>
      </rPr>
      <t>ep365</t>
    </r>
  </si>
  <si>
    <r>
      <t>St</t>
    </r>
    <r>
      <rPr>
        <sz val="11"/>
        <color theme="1"/>
        <rFont val="微软雅黑"/>
        <family val="2"/>
      </rPr>
      <t>ep366</t>
    </r>
  </si>
  <si>
    <r>
      <t>St</t>
    </r>
    <r>
      <rPr>
        <sz val="11"/>
        <color theme="1"/>
        <rFont val="微软雅黑"/>
        <family val="2"/>
      </rPr>
      <t>ep367</t>
    </r>
  </si>
  <si>
    <r>
      <t>St</t>
    </r>
    <r>
      <rPr>
        <sz val="11"/>
        <color theme="1"/>
        <rFont val="微软雅黑"/>
        <family val="2"/>
      </rPr>
      <t>ep368</t>
    </r>
  </si>
  <si>
    <r>
      <t>St</t>
    </r>
    <r>
      <rPr>
        <sz val="11"/>
        <color theme="1"/>
        <rFont val="微软雅黑"/>
        <family val="2"/>
      </rPr>
      <t>ep369</t>
    </r>
  </si>
  <si>
    <r>
      <t>St</t>
    </r>
    <r>
      <rPr>
        <sz val="11"/>
        <color theme="1"/>
        <rFont val="微软雅黑"/>
        <family val="2"/>
      </rPr>
      <t>ep370</t>
    </r>
  </si>
  <si>
    <r>
      <t>St</t>
    </r>
    <r>
      <rPr>
        <sz val="11"/>
        <color theme="1"/>
        <rFont val="微软雅黑"/>
        <family val="2"/>
      </rPr>
      <t>ep371</t>
    </r>
  </si>
  <si>
    <r>
      <t>St</t>
    </r>
    <r>
      <rPr>
        <sz val="11"/>
        <color theme="1"/>
        <rFont val="微软雅黑"/>
        <family val="2"/>
      </rPr>
      <t>ep372</t>
    </r>
  </si>
  <si>
    <r>
      <t>St</t>
    </r>
    <r>
      <rPr>
        <sz val="11"/>
        <color theme="1"/>
        <rFont val="微软雅黑"/>
        <family val="2"/>
      </rPr>
      <t>ep373</t>
    </r>
  </si>
  <si>
    <r>
      <t>St</t>
    </r>
    <r>
      <rPr>
        <sz val="11"/>
        <color theme="1"/>
        <rFont val="微软雅黑"/>
        <family val="2"/>
      </rPr>
      <t>ep374</t>
    </r>
  </si>
  <si>
    <r>
      <t>St</t>
    </r>
    <r>
      <rPr>
        <sz val="11"/>
        <color theme="1"/>
        <rFont val="微软雅黑"/>
        <family val="2"/>
      </rPr>
      <t>ep375</t>
    </r>
  </si>
  <si>
    <r>
      <t>St</t>
    </r>
    <r>
      <rPr>
        <sz val="11"/>
        <color theme="1"/>
        <rFont val="微软雅黑"/>
        <family val="2"/>
      </rPr>
      <t>ep376</t>
    </r>
  </si>
  <si>
    <r>
      <t>St</t>
    </r>
    <r>
      <rPr>
        <sz val="11"/>
        <color theme="1"/>
        <rFont val="微软雅黑"/>
        <family val="2"/>
      </rPr>
      <t>ep377</t>
    </r>
  </si>
  <si>
    <r>
      <t>St</t>
    </r>
    <r>
      <rPr>
        <sz val="11"/>
        <color theme="1"/>
        <rFont val="微软雅黑"/>
        <family val="2"/>
      </rPr>
      <t>ep378</t>
    </r>
  </si>
  <si>
    <r>
      <t>St</t>
    </r>
    <r>
      <rPr>
        <sz val="11"/>
        <color theme="1"/>
        <rFont val="微软雅黑"/>
        <family val="2"/>
      </rPr>
      <t>ep379</t>
    </r>
  </si>
  <si>
    <r>
      <t>St</t>
    </r>
    <r>
      <rPr>
        <sz val="11"/>
        <color theme="1"/>
        <rFont val="微软雅黑"/>
        <family val="2"/>
      </rPr>
      <t>ep380</t>
    </r>
  </si>
  <si>
    <r>
      <t>St</t>
    </r>
    <r>
      <rPr>
        <sz val="11"/>
        <color theme="1"/>
        <rFont val="微软雅黑"/>
        <family val="2"/>
      </rPr>
      <t>ep381</t>
    </r>
  </si>
  <si>
    <r>
      <t>St</t>
    </r>
    <r>
      <rPr>
        <sz val="11"/>
        <color theme="1"/>
        <rFont val="微软雅黑"/>
        <family val="2"/>
      </rPr>
      <t>ep382</t>
    </r>
  </si>
  <si>
    <r>
      <t>St</t>
    </r>
    <r>
      <rPr>
        <sz val="11"/>
        <color theme="1"/>
        <rFont val="微软雅黑"/>
        <family val="2"/>
      </rPr>
      <t>ep383</t>
    </r>
  </si>
  <si>
    <r>
      <t>St</t>
    </r>
    <r>
      <rPr>
        <sz val="11"/>
        <color theme="1"/>
        <rFont val="微软雅黑"/>
        <family val="2"/>
      </rPr>
      <t>ep384</t>
    </r>
  </si>
  <si>
    <r>
      <t>St</t>
    </r>
    <r>
      <rPr>
        <sz val="11"/>
        <color theme="1"/>
        <rFont val="微软雅黑"/>
        <family val="2"/>
      </rPr>
      <t>ep385</t>
    </r>
  </si>
  <si>
    <r>
      <t>St</t>
    </r>
    <r>
      <rPr>
        <sz val="11"/>
        <color theme="1"/>
        <rFont val="微软雅黑"/>
        <family val="2"/>
      </rPr>
      <t>ep386</t>
    </r>
  </si>
  <si>
    <r>
      <t>St</t>
    </r>
    <r>
      <rPr>
        <sz val="11"/>
        <color theme="1"/>
        <rFont val="微软雅黑"/>
        <family val="2"/>
      </rPr>
      <t>ep387</t>
    </r>
  </si>
  <si>
    <r>
      <t>St</t>
    </r>
    <r>
      <rPr>
        <sz val="11"/>
        <color theme="1"/>
        <rFont val="微软雅黑"/>
        <family val="2"/>
      </rPr>
      <t>ep388</t>
    </r>
  </si>
  <si>
    <r>
      <t>St</t>
    </r>
    <r>
      <rPr>
        <sz val="11"/>
        <color theme="1"/>
        <rFont val="微软雅黑"/>
        <family val="2"/>
      </rPr>
      <t>ep389</t>
    </r>
  </si>
  <si>
    <r>
      <t>St</t>
    </r>
    <r>
      <rPr>
        <sz val="11"/>
        <color theme="1"/>
        <rFont val="微软雅黑"/>
        <family val="2"/>
      </rPr>
      <t>ep390</t>
    </r>
  </si>
  <si>
    <r>
      <t>St</t>
    </r>
    <r>
      <rPr>
        <sz val="11"/>
        <color theme="1"/>
        <rFont val="微软雅黑"/>
        <family val="2"/>
      </rPr>
      <t>ep391</t>
    </r>
  </si>
  <si>
    <r>
      <t>St</t>
    </r>
    <r>
      <rPr>
        <sz val="11"/>
        <color theme="1"/>
        <rFont val="微软雅黑"/>
        <family val="2"/>
      </rPr>
      <t>ep392</t>
    </r>
  </si>
  <si>
    <r>
      <t>St</t>
    </r>
    <r>
      <rPr>
        <sz val="11"/>
        <color theme="1"/>
        <rFont val="微软雅黑"/>
        <family val="2"/>
      </rPr>
      <t>ep393</t>
    </r>
  </si>
  <si>
    <r>
      <t>St</t>
    </r>
    <r>
      <rPr>
        <sz val="11"/>
        <color theme="1"/>
        <rFont val="微软雅黑"/>
        <family val="2"/>
      </rPr>
      <t>ep394</t>
    </r>
  </si>
  <si>
    <r>
      <t>St</t>
    </r>
    <r>
      <rPr>
        <sz val="11"/>
        <color theme="1"/>
        <rFont val="微软雅黑"/>
        <family val="2"/>
      </rPr>
      <t>ep395</t>
    </r>
  </si>
  <si>
    <r>
      <t>St</t>
    </r>
    <r>
      <rPr>
        <sz val="11"/>
        <color theme="1"/>
        <rFont val="微软雅黑"/>
        <family val="2"/>
      </rPr>
      <t>ep396</t>
    </r>
  </si>
  <si>
    <r>
      <t>St</t>
    </r>
    <r>
      <rPr>
        <sz val="11"/>
        <color theme="1"/>
        <rFont val="微软雅黑"/>
        <family val="2"/>
      </rPr>
      <t>ep397</t>
    </r>
  </si>
  <si>
    <r>
      <t>St</t>
    </r>
    <r>
      <rPr>
        <sz val="11"/>
        <color theme="1"/>
        <rFont val="微软雅黑"/>
        <family val="2"/>
      </rPr>
      <t>ep398</t>
    </r>
  </si>
  <si>
    <r>
      <t>St</t>
    </r>
    <r>
      <rPr>
        <sz val="11"/>
        <color theme="1"/>
        <rFont val="微软雅黑"/>
        <family val="2"/>
      </rPr>
      <t>ep399</t>
    </r>
  </si>
  <si>
    <r>
      <t>St</t>
    </r>
    <r>
      <rPr>
        <sz val="11"/>
        <color theme="1"/>
        <rFont val="微软雅黑"/>
        <family val="2"/>
      </rPr>
      <t>ep400</t>
    </r>
  </si>
  <si>
    <r>
      <t>St</t>
    </r>
    <r>
      <rPr>
        <sz val="11"/>
        <color theme="1"/>
        <rFont val="微软雅黑"/>
        <family val="2"/>
      </rPr>
      <t>ep401</t>
    </r>
  </si>
  <si>
    <r>
      <t>St</t>
    </r>
    <r>
      <rPr>
        <sz val="11"/>
        <color theme="1"/>
        <rFont val="微软雅黑"/>
        <family val="2"/>
      </rPr>
      <t>ep402</t>
    </r>
  </si>
  <si>
    <r>
      <t>St</t>
    </r>
    <r>
      <rPr>
        <sz val="11"/>
        <color theme="1"/>
        <rFont val="微软雅黑"/>
        <family val="2"/>
      </rPr>
      <t>ep403</t>
    </r>
  </si>
  <si>
    <r>
      <t>St</t>
    </r>
    <r>
      <rPr>
        <sz val="11"/>
        <color theme="1"/>
        <rFont val="微软雅黑"/>
        <family val="2"/>
      </rPr>
      <t>ep404</t>
    </r>
  </si>
  <si>
    <r>
      <t>St</t>
    </r>
    <r>
      <rPr>
        <sz val="11"/>
        <color theme="1"/>
        <rFont val="微软雅黑"/>
        <family val="2"/>
      </rPr>
      <t>ep405</t>
    </r>
  </si>
  <si>
    <r>
      <t>St</t>
    </r>
    <r>
      <rPr>
        <sz val="11"/>
        <color theme="1"/>
        <rFont val="微软雅黑"/>
        <family val="2"/>
      </rPr>
      <t>ep406</t>
    </r>
  </si>
  <si>
    <r>
      <t>St</t>
    </r>
    <r>
      <rPr>
        <sz val="11"/>
        <color theme="1"/>
        <rFont val="微软雅黑"/>
        <family val="2"/>
      </rPr>
      <t>ep407</t>
    </r>
  </si>
  <si>
    <r>
      <t>St</t>
    </r>
    <r>
      <rPr>
        <sz val="11"/>
        <color theme="1"/>
        <rFont val="微软雅黑"/>
        <family val="2"/>
      </rPr>
      <t>ep408</t>
    </r>
  </si>
  <si>
    <r>
      <t>St</t>
    </r>
    <r>
      <rPr>
        <sz val="11"/>
        <color theme="1"/>
        <rFont val="微软雅黑"/>
        <family val="2"/>
      </rPr>
      <t>ep409</t>
    </r>
  </si>
  <si>
    <r>
      <t>St</t>
    </r>
    <r>
      <rPr>
        <sz val="11"/>
        <color theme="1"/>
        <rFont val="微软雅黑"/>
        <family val="2"/>
      </rPr>
      <t>ep410</t>
    </r>
  </si>
  <si>
    <r>
      <t>St</t>
    </r>
    <r>
      <rPr>
        <sz val="11"/>
        <color theme="1"/>
        <rFont val="微软雅黑"/>
        <family val="2"/>
      </rPr>
      <t>ep411</t>
    </r>
  </si>
  <si>
    <r>
      <t>St</t>
    </r>
    <r>
      <rPr>
        <sz val="11"/>
        <color theme="1"/>
        <rFont val="微软雅黑"/>
        <family val="2"/>
      </rPr>
      <t>ep412</t>
    </r>
  </si>
  <si>
    <r>
      <t>St</t>
    </r>
    <r>
      <rPr>
        <sz val="11"/>
        <color theme="1"/>
        <rFont val="微软雅黑"/>
        <family val="2"/>
      </rPr>
      <t>ep413</t>
    </r>
  </si>
  <si>
    <r>
      <t>St</t>
    </r>
    <r>
      <rPr>
        <sz val="11"/>
        <color theme="1"/>
        <rFont val="微软雅黑"/>
        <family val="2"/>
      </rPr>
      <t>ep414</t>
    </r>
  </si>
  <si>
    <r>
      <t>St</t>
    </r>
    <r>
      <rPr>
        <sz val="11"/>
        <color theme="1"/>
        <rFont val="微软雅黑"/>
        <family val="2"/>
      </rPr>
      <t>ep415</t>
    </r>
  </si>
  <si>
    <r>
      <t>St</t>
    </r>
    <r>
      <rPr>
        <sz val="11"/>
        <color theme="1"/>
        <rFont val="微软雅黑"/>
        <family val="2"/>
      </rPr>
      <t>ep416</t>
    </r>
  </si>
  <si>
    <r>
      <t>St</t>
    </r>
    <r>
      <rPr>
        <sz val="11"/>
        <color theme="1"/>
        <rFont val="微软雅黑"/>
        <family val="2"/>
      </rPr>
      <t>ep417</t>
    </r>
  </si>
  <si>
    <r>
      <t>St</t>
    </r>
    <r>
      <rPr>
        <sz val="11"/>
        <color theme="1"/>
        <rFont val="微软雅黑"/>
        <family val="2"/>
      </rPr>
      <t>ep418</t>
    </r>
  </si>
  <si>
    <r>
      <t>St</t>
    </r>
    <r>
      <rPr>
        <sz val="11"/>
        <color theme="1"/>
        <rFont val="微软雅黑"/>
        <family val="2"/>
      </rPr>
      <t>ep419</t>
    </r>
  </si>
  <si>
    <r>
      <t>St</t>
    </r>
    <r>
      <rPr>
        <sz val="11"/>
        <color theme="1"/>
        <rFont val="微软雅黑"/>
        <family val="2"/>
      </rPr>
      <t>ep420</t>
    </r>
  </si>
  <si>
    <r>
      <t>St</t>
    </r>
    <r>
      <rPr>
        <sz val="11"/>
        <color theme="1"/>
        <rFont val="微软雅黑"/>
        <family val="2"/>
      </rPr>
      <t>ep421</t>
    </r>
  </si>
  <si>
    <r>
      <t>St</t>
    </r>
    <r>
      <rPr>
        <sz val="11"/>
        <color theme="1"/>
        <rFont val="微软雅黑"/>
        <family val="2"/>
      </rPr>
      <t>ep422</t>
    </r>
  </si>
  <si>
    <r>
      <t>St</t>
    </r>
    <r>
      <rPr>
        <sz val="11"/>
        <color theme="1"/>
        <rFont val="微软雅黑"/>
        <family val="2"/>
      </rPr>
      <t>ep423</t>
    </r>
  </si>
  <si>
    <r>
      <t>St</t>
    </r>
    <r>
      <rPr>
        <sz val="11"/>
        <color theme="1"/>
        <rFont val="微软雅黑"/>
        <family val="2"/>
      </rPr>
      <t>ep424</t>
    </r>
  </si>
  <si>
    <r>
      <t>St</t>
    </r>
    <r>
      <rPr>
        <sz val="11"/>
        <color theme="1"/>
        <rFont val="微软雅黑"/>
        <family val="2"/>
      </rPr>
      <t>ep425</t>
    </r>
  </si>
  <si>
    <r>
      <t>St</t>
    </r>
    <r>
      <rPr>
        <sz val="11"/>
        <color theme="1"/>
        <rFont val="微软雅黑"/>
        <family val="2"/>
      </rPr>
      <t>ep426</t>
    </r>
  </si>
  <si>
    <r>
      <t>St</t>
    </r>
    <r>
      <rPr>
        <sz val="11"/>
        <color theme="1"/>
        <rFont val="微软雅黑"/>
        <family val="2"/>
      </rPr>
      <t>ep427</t>
    </r>
  </si>
  <si>
    <r>
      <t>St</t>
    </r>
    <r>
      <rPr>
        <sz val="11"/>
        <color theme="1"/>
        <rFont val="微软雅黑"/>
        <family val="2"/>
      </rPr>
      <t>ep428</t>
    </r>
  </si>
  <si>
    <r>
      <t>St</t>
    </r>
    <r>
      <rPr>
        <sz val="11"/>
        <color theme="1"/>
        <rFont val="微软雅黑"/>
        <family val="2"/>
      </rPr>
      <t>ep429</t>
    </r>
  </si>
  <si>
    <r>
      <t>St</t>
    </r>
    <r>
      <rPr>
        <sz val="11"/>
        <color theme="1"/>
        <rFont val="微软雅黑"/>
        <family val="2"/>
      </rPr>
      <t>ep430</t>
    </r>
  </si>
  <si>
    <r>
      <t>St</t>
    </r>
    <r>
      <rPr>
        <sz val="11"/>
        <color theme="1"/>
        <rFont val="微软雅黑"/>
        <family val="2"/>
      </rPr>
      <t>ep431</t>
    </r>
  </si>
  <si>
    <r>
      <t>St</t>
    </r>
    <r>
      <rPr>
        <sz val="11"/>
        <color theme="1"/>
        <rFont val="微软雅黑"/>
        <family val="2"/>
      </rPr>
      <t>ep432</t>
    </r>
  </si>
  <si>
    <r>
      <t>St</t>
    </r>
    <r>
      <rPr>
        <sz val="11"/>
        <color theme="1"/>
        <rFont val="微软雅黑"/>
        <family val="2"/>
      </rPr>
      <t>ep433</t>
    </r>
  </si>
  <si>
    <r>
      <t>St</t>
    </r>
    <r>
      <rPr>
        <sz val="11"/>
        <color theme="1"/>
        <rFont val="微软雅黑"/>
        <family val="2"/>
      </rPr>
      <t>ep434</t>
    </r>
  </si>
  <si>
    <r>
      <t>St</t>
    </r>
    <r>
      <rPr>
        <sz val="11"/>
        <color theme="1"/>
        <rFont val="微软雅黑"/>
        <family val="2"/>
      </rPr>
      <t>ep435</t>
    </r>
  </si>
  <si>
    <r>
      <t>St</t>
    </r>
    <r>
      <rPr>
        <sz val="11"/>
        <color theme="1"/>
        <rFont val="微软雅黑"/>
        <family val="2"/>
      </rPr>
      <t>ep436</t>
    </r>
  </si>
  <si>
    <r>
      <t>St</t>
    </r>
    <r>
      <rPr>
        <sz val="11"/>
        <color theme="1"/>
        <rFont val="微软雅黑"/>
        <family val="2"/>
      </rPr>
      <t>ep437</t>
    </r>
  </si>
  <si>
    <r>
      <t>St</t>
    </r>
    <r>
      <rPr>
        <sz val="11"/>
        <color theme="1"/>
        <rFont val="微软雅黑"/>
        <family val="2"/>
      </rPr>
      <t>ep438</t>
    </r>
  </si>
  <si>
    <r>
      <t>St</t>
    </r>
    <r>
      <rPr>
        <sz val="11"/>
        <color theme="1"/>
        <rFont val="微软雅黑"/>
        <family val="2"/>
      </rPr>
      <t>ep439</t>
    </r>
  </si>
  <si>
    <r>
      <t>St</t>
    </r>
    <r>
      <rPr>
        <sz val="11"/>
        <color theme="1"/>
        <rFont val="微软雅黑"/>
        <family val="2"/>
      </rPr>
      <t>ep440</t>
    </r>
  </si>
  <si>
    <r>
      <t>St</t>
    </r>
    <r>
      <rPr>
        <sz val="11"/>
        <color theme="1"/>
        <rFont val="微软雅黑"/>
        <family val="2"/>
      </rPr>
      <t>ep441</t>
    </r>
  </si>
  <si>
    <r>
      <t>St</t>
    </r>
    <r>
      <rPr>
        <sz val="11"/>
        <color theme="1"/>
        <rFont val="微软雅黑"/>
        <family val="2"/>
      </rPr>
      <t>ep442</t>
    </r>
  </si>
  <si>
    <r>
      <t>St</t>
    </r>
    <r>
      <rPr>
        <sz val="11"/>
        <color theme="1"/>
        <rFont val="微软雅黑"/>
        <family val="2"/>
      </rPr>
      <t>ep443</t>
    </r>
  </si>
  <si>
    <r>
      <t>St</t>
    </r>
    <r>
      <rPr>
        <sz val="11"/>
        <color theme="1"/>
        <rFont val="微软雅黑"/>
        <family val="2"/>
      </rPr>
      <t>ep444</t>
    </r>
  </si>
  <si>
    <r>
      <t>St</t>
    </r>
    <r>
      <rPr>
        <sz val="11"/>
        <color theme="1"/>
        <rFont val="微软雅黑"/>
        <family val="2"/>
      </rPr>
      <t>ep445</t>
    </r>
  </si>
  <si>
    <r>
      <t>St</t>
    </r>
    <r>
      <rPr>
        <sz val="11"/>
        <color theme="1"/>
        <rFont val="微软雅黑"/>
        <family val="2"/>
      </rPr>
      <t>ep446</t>
    </r>
  </si>
  <si>
    <r>
      <t>St</t>
    </r>
    <r>
      <rPr>
        <sz val="11"/>
        <color theme="1"/>
        <rFont val="微软雅黑"/>
        <family val="2"/>
      </rPr>
      <t>ep447</t>
    </r>
  </si>
  <si>
    <r>
      <t>St</t>
    </r>
    <r>
      <rPr>
        <sz val="11"/>
        <color theme="1"/>
        <rFont val="微软雅黑"/>
        <family val="2"/>
      </rPr>
      <t>ep448</t>
    </r>
  </si>
  <si>
    <r>
      <t>St</t>
    </r>
    <r>
      <rPr>
        <sz val="11"/>
        <color theme="1"/>
        <rFont val="微软雅黑"/>
        <family val="2"/>
      </rPr>
      <t>ep449</t>
    </r>
  </si>
  <si>
    <r>
      <t>St</t>
    </r>
    <r>
      <rPr>
        <sz val="11"/>
        <color theme="1"/>
        <rFont val="微软雅黑"/>
        <family val="2"/>
      </rPr>
      <t>ep450</t>
    </r>
  </si>
  <si>
    <r>
      <t>St</t>
    </r>
    <r>
      <rPr>
        <sz val="11"/>
        <color theme="1"/>
        <rFont val="微软雅黑"/>
        <family val="2"/>
      </rPr>
      <t>ep451</t>
    </r>
  </si>
  <si>
    <r>
      <t>St</t>
    </r>
    <r>
      <rPr>
        <sz val="11"/>
        <color theme="1"/>
        <rFont val="微软雅黑"/>
        <family val="2"/>
      </rPr>
      <t>ep452</t>
    </r>
  </si>
  <si>
    <r>
      <t>St</t>
    </r>
    <r>
      <rPr>
        <sz val="11"/>
        <color theme="1"/>
        <rFont val="微软雅黑"/>
        <family val="2"/>
      </rPr>
      <t>ep453</t>
    </r>
  </si>
  <si>
    <r>
      <t>St</t>
    </r>
    <r>
      <rPr>
        <sz val="11"/>
        <color theme="1"/>
        <rFont val="微软雅黑"/>
        <family val="2"/>
      </rPr>
      <t>ep454</t>
    </r>
  </si>
  <si>
    <r>
      <t>St</t>
    </r>
    <r>
      <rPr>
        <sz val="11"/>
        <color theme="1"/>
        <rFont val="微软雅黑"/>
        <family val="2"/>
      </rPr>
      <t>ep455</t>
    </r>
  </si>
  <si>
    <r>
      <t>St</t>
    </r>
    <r>
      <rPr>
        <sz val="11"/>
        <color theme="1"/>
        <rFont val="微软雅黑"/>
        <family val="2"/>
      </rPr>
      <t>ep456</t>
    </r>
  </si>
  <si>
    <r>
      <t>St</t>
    </r>
    <r>
      <rPr>
        <sz val="11"/>
        <color theme="1"/>
        <rFont val="微软雅黑"/>
        <family val="2"/>
      </rPr>
      <t>ep457</t>
    </r>
  </si>
  <si>
    <r>
      <t>St</t>
    </r>
    <r>
      <rPr>
        <sz val="11"/>
        <color theme="1"/>
        <rFont val="微软雅黑"/>
        <family val="2"/>
      </rPr>
      <t>ep458</t>
    </r>
  </si>
  <si>
    <r>
      <t>St</t>
    </r>
    <r>
      <rPr>
        <sz val="11"/>
        <color theme="1"/>
        <rFont val="微软雅黑"/>
        <family val="2"/>
      </rPr>
      <t>ep459</t>
    </r>
  </si>
  <si>
    <r>
      <t>St</t>
    </r>
    <r>
      <rPr>
        <sz val="11"/>
        <color theme="1"/>
        <rFont val="微软雅黑"/>
        <family val="2"/>
      </rPr>
      <t>ep460</t>
    </r>
  </si>
  <si>
    <r>
      <t>St</t>
    </r>
    <r>
      <rPr>
        <sz val="11"/>
        <color theme="1"/>
        <rFont val="微软雅黑"/>
        <family val="2"/>
      </rPr>
      <t>ep461</t>
    </r>
  </si>
  <si>
    <r>
      <t>St</t>
    </r>
    <r>
      <rPr>
        <sz val="11"/>
        <color theme="1"/>
        <rFont val="微软雅黑"/>
        <family val="2"/>
      </rPr>
      <t>ep462</t>
    </r>
  </si>
  <si>
    <r>
      <t>St</t>
    </r>
    <r>
      <rPr>
        <sz val="11"/>
        <color theme="1"/>
        <rFont val="微软雅黑"/>
        <family val="2"/>
      </rPr>
      <t>ep463</t>
    </r>
  </si>
  <si>
    <r>
      <t>St</t>
    </r>
    <r>
      <rPr>
        <sz val="11"/>
        <color theme="1"/>
        <rFont val="微软雅黑"/>
        <family val="2"/>
      </rPr>
      <t>ep464</t>
    </r>
  </si>
  <si>
    <r>
      <t>St</t>
    </r>
    <r>
      <rPr>
        <sz val="11"/>
        <color theme="1"/>
        <rFont val="微软雅黑"/>
        <family val="2"/>
      </rPr>
      <t>ep465</t>
    </r>
  </si>
  <si>
    <r>
      <t>St</t>
    </r>
    <r>
      <rPr>
        <sz val="11"/>
        <color theme="1"/>
        <rFont val="微软雅黑"/>
        <family val="2"/>
      </rPr>
      <t>ep466</t>
    </r>
  </si>
  <si>
    <r>
      <t>St</t>
    </r>
    <r>
      <rPr>
        <sz val="11"/>
        <color theme="1"/>
        <rFont val="微软雅黑"/>
        <family val="2"/>
      </rPr>
      <t>ep467</t>
    </r>
  </si>
  <si>
    <r>
      <t>St</t>
    </r>
    <r>
      <rPr>
        <sz val="11"/>
        <color theme="1"/>
        <rFont val="微软雅黑"/>
        <family val="2"/>
      </rPr>
      <t>ep468</t>
    </r>
  </si>
  <si>
    <r>
      <t>St</t>
    </r>
    <r>
      <rPr>
        <sz val="11"/>
        <color theme="1"/>
        <rFont val="微软雅黑"/>
        <family val="2"/>
      </rPr>
      <t>ep469</t>
    </r>
  </si>
  <si>
    <r>
      <t>St</t>
    </r>
    <r>
      <rPr>
        <sz val="11"/>
        <color theme="1"/>
        <rFont val="微软雅黑"/>
        <family val="2"/>
      </rPr>
      <t>ep470</t>
    </r>
  </si>
  <si>
    <r>
      <t>St</t>
    </r>
    <r>
      <rPr>
        <sz val="11"/>
        <color theme="1"/>
        <rFont val="微软雅黑"/>
        <family val="2"/>
      </rPr>
      <t>ep471</t>
    </r>
  </si>
  <si>
    <r>
      <t>St</t>
    </r>
    <r>
      <rPr>
        <sz val="11"/>
        <color theme="1"/>
        <rFont val="微软雅黑"/>
        <family val="2"/>
      </rPr>
      <t>ep472</t>
    </r>
  </si>
  <si>
    <r>
      <t>St</t>
    </r>
    <r>
      <rPr>
        <sz val="11"/>
        <color theme="1"/>
        <rFont val="微软雅黑"/>
        <family val="2"/>
      </rPr>
      <t>ep473</t>
    </r>
  </si>
  <si>
    <r>
      <t>St</t>
    </r>
    <r>
      <rPr>
        <sz val="11"/>
        <color theme="1"/>
        <rFont val="微软雅黑"/>
        <family val="2"/>
      </rPr>
      <t>ep474</t>
    </r>
  </si>
  <si>
    <r>
      <t>St</t>
    </r>
    <r>
      <rPr>
        <sz val="11"/>
        <color theme="1"/>
        <rFont val="微软雅黑"/>
        <family val="2"/>
      </rPr>
      <t>ep475</t>
    </r>
  </si>
  <si>
    <r>
      <t>St</t>
    </r>
    <r>
      <rPr>
        <sz val="11"/>
        <color theme="1"/>
        <rFont val="微软雅黑"/>
        <family val="2"/>
      </rPr>
      <t>ep476</t>
    </r>
  </si>
  <si>
    <r>
      <t>St</t>
    </r>
    <r>
      <rPr>
        <sz val="11"/>
        <color theme="1"/>
        <rFont val="微软雅黑"/>
        <family val="2"/>
      </rPr>
      <t>ep477</t>
    </r>
  </si>
  <si>
    <r>
      <t>St</t>
    </r>
    <r>
      <rPr>
        <sz val="11"/>
        <color theme="1"/>
        <rFont val="微软雅黑"/>
        <family val="2"/>
      </rPr>
      <t>ep478</t>
    </r>
  </si>
  <si>
    <r>
      <t>St</t>
    </r>
    <r>
      <rPr>
        <sz val="11"/>
        <color theme="1"/>
        <rFont val="微软雅黑"/>
        <family val="2"/>
      </rPr>
      <t>ep479</t>
    </r>
  </si>
  <si>
    <r>
      <t>St</t>
    </r>
    <r>
      <rPr>
        <sz val="11"/>
        <color theme="1"/>
        <rFont val="微软雅黑"/>
        <family val="2"/>
      </rPr>
      <t>ep480</t>
    </r>
  </si>
  <si>
    <r>
      <t>St</t>
    </r>
    <r>
      <rPr>
        <sz val="11"/>
        <color theme="1"/>
        <rFont val="微软雅黑"/>
        <family val="2"/>
      </rPr>
      <t>ep481</t>
    </r>
  </si>
  <si>
    <r>
      <t>St</t>
    </r>
    <r>
      <rPr>
        <sz val="11"/>
        <color theme="1"/>
        <rFont val="微软雅黑"/>
        <family val="2"/>
      </rPr>
      <t>ep482</t>
    </r>
  </si>
  <si>
    <r>
      <t>St</t>
    </r>
    <r>
      <rPr>
        <sz val="11"/>
        <color theme="1"/>
        <rFont val="微软雅黑"/>
        <family val="2"/>
      </rPr>
      <t>ep483</t>
    </r>
  </si>
  <si>
    <r>
      <t>St</t>
    </r>
    <r>
      <rPr>
        <sz val="11"/>
        <color theme="1"/>
        <rFont val="微软雅黑"/>
        <family val="2"/>
      </rPr>
      <t>ep484</t>
    </r>
  </si>
  <si>
    <r>
      <t>St</t>
    </r>
    <r>
      <rPr>
        <sz val="11"/>
        <color theme="1"/>
        <rFont val="微软雅黑"/>
        <family val="2"/>
      </rPr>
      <t>ep485</t>
    </r>
  </si>
  <si>
    <r>
      <t>St</t>
    </r>
    <r>
      <rPr>
        <sz val="11"/>
        <color theme="1"/>
        <rFont val="微软雅黑"/>
        <family val="2"/>
      </rPr>
      <t>ep486</t>
    </r>
  </si>
  <si>
    <r>
      <t>St</t>
    </r>
    <r>
      <rPr>
        <sz val="11"/>
        <color theme="1"/>
        <rFont val="微软雅黑"/>
        <family val="2"/>
      </rPr>
      <t>ep487</t>
    </r>
  </si>
  <si>
    <r>
      <t>St</t>
    </r>
    <r>
      <rPr>
        <sz val="11"/>
        <color theme="1"/>
        <rFont val="微软雅黑"/>
        <family val="2"/>
      </rPr>
      <t>ep488</t>
    </r>
  </si>
  <si>
    <r>
      <t>St</t>
    </r>
    <r>
      <rPr>
        <sz val="11"/>
        <color theme="1"/>
        <rFont val="微软雅黑"/>
        <family val="2"/>
      </rPr>
      <t>ep489</t>
    </r>
  </si>
  <si>
    <r>
      <t>St</t>
    </r>
    <r>
      <rPr>
        <sz val="11"/>
        <color theme="1"/>
        <rFont val="微软雅黑"/>
        <family val="2"/>
      </rPr>
      <t>ep490</t>
    </r>
  </si>
  <si>
    <r>
      <t>St</t>
    </r>
    <r>
      <rPr>
        <sz val="11"/>
        <color theme="1"/>
        <rFont val="微软雅黑"/>
        <family val="2"/>
      </rPr>
      <t>ep491</t>
    </r>
  </si>
  <si>
    <r>
      <t>St</t>
    </r>
    <r>
      <rPr>
        <sz val="11"/>
        <color theme="1"/>
        <rFont val="微软雅黑"/>
        <family val="2"/>
      </rPr>
      <t>ep492</t>
    </r>
  </si>
  <si>
    <r>
      <t>St</t>
    </r>
    <r>
      <rPr>
        <sz val="11"/>
        <color theme="1"/>
        <rFont val="微软雅黑"/>
        <family val="2"/>
      </rPr>
      <t>ep493</t>
    </r>
  </si>
  <si>
    <r>
      <t>St</t>
    </r>
    <r>
      <rPr>
        <sz val="11"/>
        <color theme="1"/>
        <rFont val="微软雅黑"/>
        <family val="2"/>
      </rPr>
      <t>ep494</t>
    </r>
  </si>
  <si>
    <r>
      <t>St</t>
    </r>
    <r>
      <rPr>
        <sz val="11"/>
        <color theme="1"/>
        <rFont val="微软雅黑"/>
        <family val="2"/>
      </rPr>
      <t>ep495</t>
    </r>
  </si>
  <si>
    <r>
      <t>St</t>
    </r>
    <r>
      <rPr>
        <sz val="11"/>
        <color theme="1"/>
        <rFont val="微软雅黑"/>
        <family val="2"/>
      </rPr>
      <t>ep496</t>
    </r>
  </si>
  <si>
    <r>
      <t>St</t>
    </r>
    <r>
      <rPr>
        <sz val="11"/>
        <color theme="1"/>
        <rFont val="微软雅黑"/>
        <family val="2"/>
      </rPr>
      <t>ep497</t>
    </r>
  </si>
  <si>
    <r>
      <t>St</t>
    </r>
    <r>
      <rPr>
        <sz val="11"/>
        <color theme="1"/>
        <rFont val="微软雅黑"/>
        <family val="2"/>
      </rPr>
      <t>ep498</t>
    </r>
  </si>
  <si>
    <r>
      <t>St</t>
    </r>
    <r>
      <rPr>
        <sz val="11"/>
        <color theme="1"/>
        <rFont val="微软雅黑"/>
        <family val="2"/>
      </rPr>
      <t>ep499</t>
    </r>
  </si>
  <si>
    <r>
      <t>St</t>
    </r>
    <r>
      <rPr>
        <sz val="11"/>
        <color theme="1"/>
        <rFont val="微软雅黑"/>
        <family val="2"/>
      </rPr>
      <t>ep500</t>
    </r>
  </si>
  <si>
    <r>
      <t>St</t>
    </r>
    <r>
      <rPr>
        <sz val="11"/>
        <color theme="1"/>
        <rFont val="微软雅黑"/>
        <family val="2"/>
      </rPr>
      <t>ep501</t>
    </r>
  </si>
  <si>
    <r>
      <t>St</t>
    </r>
    <r>
      <rPr>
        <sz val="11"/>
        <color theme="1"/>
        <rFont val="微软雅黑"/>
        <family val="2"/>
      </rPr>
      <t>ep502</t>
    </r>
  </si>
  <si>
    <r>
      <t>St</t>
    </r>
    <r>
      <rPr>
        <sz val="11"/>
        <color theme="1"/>
        <rFont val="微软雅黑"/>
        <family val="2"/>
      </rPr>
      <t>ep503</t>
    </r>
  </si>
  <si>
    <r>
      <t>St</t>
    </r>
    <r>
      <rPr>
        <sz val="11"/>
        <color theme="1"/>
        <rFont val="微软雅黑"/>
        <family val="2"/>
      </rPr>
      <t>ep504</t>
    </r>
  </si>
  <si>
    <r>
      <t>St</t>
    </r>
    <r>
      <rPr>
        <sz val="11"/>
        <color theme="1"/>
        <rFont val="微软雅黑"/>
        <family val="2"/>
      </rPr>
      <t>ep505</t>
    </r>
  </si>
  <si>
    <r>
      <t>St</t>
    </r>
    <r>
      <rPr>
        <sz val="11"/>
        <color theme="1"/>
        <rFont val="微软雅黑"/>
        <family val="2"/>
      </rPr>
      <t>ep506</t>
    </r>
  </si>
  <si>
    <r>
      <t>St</t>
    </r>
    <r>
      <rPr>
        <sz val="11"/>
        <color theme="1"/>
        <rFont val="微软雅黑"/>
        <family val="2"/>
      </rPr>
      <t>ep507</t>
    </r>
  </si>
  <si>
    <r>
      <t>St</t>
    </r>
    <r>
      <rPr>
        <sz val="11"/>
        <color theme="1"/>
        <rFont val="微软雅黑"/>
        <family val="2"/>
      </rPr>
      <t>ep508</t>
    </r>
  </si>
  <si>
    <r>
      <t>St</t>
    </r>
    <r>
      <rPr>
        <sz val="11"/>
        <color theme="1"/>
        <rFont val="微软雅黑"/>
        <family val="2"/>
      </rPr>
      <t>ep509</t>
    </r>
  </si>
  <si>
    <r>
      <t>St</t>
    </r>
    <r>
      <rPr>
        <sz val="11"/>
        <color theme="1"/>
        <rFont val="微软雅黑"/>
        <family val="2"/>
      </rPr>
      <t>ep510</t>
    </r>
  </si>
  <si>
    <r>
      <t>St</t>
    </r>
    <r>
      <rPr>
        <sz val="11"/>
        <color theme="1"/>
        <rFont val="微软雅黑"/>
        <family val="2"/>
      </rPr>
      <t>ep511</t>
    </r>
  </si>
  <si>
    <r>
      <t>St</t>
    </r>
    <r>
      <rPr>
        <sz val="11"/>
        <color theme="1"/>
        <rFont val="微软雅黑"/>
        <family val="2"/>
      </rPr>
      <t>ep512</t>
    </r>
  </si>
  <si>
    <r>
      <t>St</t>
    </r>
    <r>
      <rPr>
        <sz val="11"/>
        <color theme="1"/>
        <rFont val="微软雅黑"/>
        <family val="2"/>
      </rPr>
      <t>ep513</t>
    </r>
  </si>
  <si>
    <r>
      <t>St</t>
    </r>
    <r>
      <rPr>
        <sz val="11"/>
        <color theme="1"/>
        <rFont val="微软雅黑"/>
        <family val="2"/>
      </rPr>
      <t>ep514</t>
    </r>
  </si>
  <si>
    <r>
      <t>St</t>
    </r>
    <r>
      <rPr>
        <sz val="11"/>
        <color theme="1"/>
        <rFont val="微软雅黑"/>
        <family val="2"/>
      </rPr>
      <t>ep515</t>
    </r>
  </si>
  <si>
    <r>
      <t>St</t>
    </r>
    <r>
      <rPr>
        <sz val="11"/>
        <color theme="1"/>
        <rFont val="微软雅黑"/>
        <family val="2"/>
      </rPr>
      <t>ep516</t>
    </r>
  </si>
  <si>
    <r>
      <t>St</t>
    </r>
    <r>
      <rPr>
        <sz val="11"/>
        <color theme="1"/>
        <rFont val="微软雅黑"/>
        <family val="2"/>
      </rPr>
      <t>ep517</t>
    </r>
  </si>
  <si>
    <r>
      <t>St</t>
    </r>
    <r>
      <rPr>
        <sz val="11"/>
        <color theme="1"/>
        <rFont val="微软雅黑"/>
        <family val="2"/>
      </rPr>
      <t>ep518</t>
    </r>
  </si>
  <si>
    <r>
      <t>St</t>
    </r>
    <r>
      <rPr>
        <sz val="11"/>
        <color theme="1"/>
        <rFont val="微软雅黑"/>
        <family val="2"/>
      </rPr>
      <t>ep519</t>
    </r>
  </si>
  <si>
    <r>
      <t>St</t>
    </r>
    <r>
      <rPr>
        <sz val="11"/>
        <color theme="1"/>
        <rFont val="微软雅黑"/>
        <family val="2"/>
      </rPr>
      <t>ep520</t>
    </r>
  </si>
  <si>
    <r>
      <t>St</t>
    </r>
    <r>
      <rPr>
        <sz val="11"/>
        <color theme="1"/>
        <rFont val="微软雅黑"/>
        <family val="2"/>
      </rPr>
      <t>ep521</t>
    </r>
  </si>
  <si>
    <r>
      <t>St</t>
    </r>
    <r>
      <rPr>
        <sz val="11"/>
        <color theme="1"/>
        <rFont val="微软雅黑"/>
        <family val="2"/>
      </rPr>
      <t>ep522</t>
    </r>
  </si>
  <si>
    <r>
      <t>St</t>
    </r>
    <r>
      <rPr>
        <sz val="11"/>
        <color theme="1"/>
        <rFont val="微软雅黑"/>
        <family val="2"/>
      </rPr>
      <t>ep523</t>
    </r>
  </si>
  <si>
    <r>
      <t>St</t>
    </r>
    <r>
      <rPr>
        <sz val="11"/>
        <color theme="1"/>
        <rFont val="微软雅黑"/>
        <family val="2"/>
      </rPr>
      <t>ep524</t>
    </r>
  </si>
  <si>
    <r>
      <t>St</t>
    </r>
    <r>
      <rPr>
        <sz val="11"/>
        <color theme="1"/>
        <rFont val="微软雅黑"/>
        <family val="2"/>
      </rPr>
      <t>ep525</t>
    </r>
  </si>
  <si>
    <r>
      <t>St</t>
    </r>
    <r>
      <rPr>
        <sz val="11"/>
        <color theme="1"/>
        <rFont val="微软雅黑"/>
        <family val="2"/>
      </rPr>
      <t>ep526</t>
    </r>
  </si>
  <si>
    <r>
      <t>St</t>
    </r>
    <r>
      <rPr>
        <sz val="11"/>
        <color theme="1"/>
        <rFont val="微软雅黑"/>
        <family val="2"/>
      </rPr>
      <t>ep527</t>
    </r>
  </si>
  <si>
    <r>
      <t>St</t>
    </r>
    <r>
      <rPr>
        <sz val="11"/>
        <color theme="1"/>
        <rFont val="微软雅黑"/>
        <family val="2"/>
      </rPr>
      <t>ep528</t>
    </r>
  </si>
  <si>
    <r>
      <t>St</t>
    </r>
    <r>
      <rPr>
        <sz val="11"/>
        <color theme="1"/>
        <rFont val="微软雅黑"/>
        <family val="2"/>
      </rPr>
      <t>ep529</t>
    </r>
  </si>
  <si>
    <r>
      <t>St</t>
    </r>
    <r>
      <rPr>
        <sz val="11"/>
        <color theme="1"/>
        <rFont val="微软雅黑"/>
        <family val="2"/>
      </rPr>
      <t>ep530</t>
    </r>
  </si>
  <si>
    <r>
      <t>St</t>
    </r>
    <r>
      <rPr>
        <sz val="11"/>
        <color theme="1"/>
        <rFont val="微软雅黑"/>
        <family val="2"/>
      </rPr>
      <t>ep531</t>
    </r>
  </si>
  <si>
    <r>
      <t>St</t>
    </r>
    <r>
      <rPr>
        <sz val="11"/>
        <color theme="1"/>
        <rFont val="微软雅黑"/>
        <family val="2"/>
      </rPr>
      <t>ep532</t>
    </r>
  </si>
  <si>
    <r>
      <t>St</t>
    </r>
    <r>
      <rPr>
        <sz val="11"/>
        <color theme="1"/>
        <rFont val="微软雅黑"/>
        <family val="2"/>
      </rPr>
      <t>ep533</t>
    </r>
  </si>
  <si>
    <r>
      <t>St</t>
    </r>
    <r>
      <rPr>
        <sz val="11"/>
        <color theme="1"/>
        <rFont val="微软雅黑"/>
        <family val="2"/>
      </rPr>
      <t>ep534</t>
    </r>
  </si>
  <si>
    <r>
      <t>St</t>
    </r>
    <r>
      <rPr>
        <sz val="11"/>
        <color theme="1"/>
        <rFont val="微软雅黑"/>
        <family val="2"/>
      </rPr>
      <t>ep535</t>
    </r>
  </si>
  <si>
    <r>
      <t>St</t>
    </r>
    <r>
      <rPr>
        <sz val="11"/>
        <color theme="1"/>
        <rFont val="微软雅黑"/>
        <family val="2"/>
      </rPr>
      <t>ep536</t>
    </r>
  </si>
  <si>
    <r>
      <t>St</t>
    </r>
    <r>
      <rPr>
        <sz val="11"/>
        <color theme="1"/>
        <rFont val="微软雅黑"/>
        <family val="2"/>
      </rPr>
      <t>ep537</t>
    </r>
  </si>
  <si>
    <r>
      <t>St</t>
    </r>
    <r>
      <rPr>
        <sz val="11"/>
        <color theme="1"/>
        <rFont val="微软雅黑"/>
        <family val="2"/>
      </rPr>
      <t>ep538</t>
    </r>
  </si>
  <si>
    <r>
      <t>St</t>
    </r>
    <r>
      <rPr>
        <sz val="11"/>
        <color theme="1"/>
        <rFont val="微软雅黑"/>
        <family val="2"/>
      </rPr>
      <t>ep539</t>
    </r>
  </si>
  <si>
    <r>
      <t>St</t>
    </r>
    <r>
      <rPr>
        <sz val="11"/>
        <color theme="1"/>
        <rFont val="微软雅黑"/>
        <family val="2"/>
      </rPr>
      <t>ep540</t>
    </r>
  </si>
  <si>
    <r>
      <t>St</t>
    </r>
    <r>
      <rPr>
        <sz val="11"/>
        <color theme="1"/>
        <rFont val="微软雅黑"/>
        <family val="2"/>
      </rPr>
      <t>ep541</t>
    </r>
  </si>
  <si>
    <r>
      <t>St</t>
    </r>
    <r>
      <rPr>
        <sz val="11"/>
        <color theme="1"/>
        <rFont val="微软雅黑"/>
        <family val="2"/>
      </rPr>
      <t>ep542</t>
    </r>
  </si>
  <si>
    <r>
      <t>St</t>
    </r>
    <r>
      <rPr>
        <sz val="11"/>
        <color theme="1"/>
        <rFont val="微软雅黑"/>
        <family val="2"/>
      </rPr>
      <t>ep543</t>
    </r>
  </si>
  <si>
    <r>
      <t>St</t>
    </r>
    <r>
      <rPr>
        <sz val="11"/>
        <color theme="1"/>
        <rFont val="微软雅黑"/>
        <family val="2"/>
      </rPr>
      <t>ep544</t>
    </r>
  </si>
  <si>
    <r>
      <t>St</t>
    </r>
    <r>
      <rPr>
        <sz val="11"/>
        <color theme="1"/>
        <rFont val="微软雅黑"/>
        <family val="2"/>
      </rPr>
      <t>ep545</t>
    </r>
  </si>
  <si>
    <r>
      <t>St</t>
    </r>
    <r>
      <rPr>
        <sz val="11"/>
        <color theme="1"/>
        <rFont val="微软雅黑"/>
        <family val="2"/>
      </rPr>
      <t>ep546</t>
    </r>
  </si>
  <si>
    <r>
      <t>St</t>
    </r>
    <r>
      <rPr>
        <sz val="11"/>
        <color theme="1"/>
        <rFont val="微软雅黑"/>
        <family val="2"/>
      </rPr>
      <t>ep547</t>
    </r>
  </si>
  <si>
    <r>
      <t>St</t>
    </r>
    <r>
      <rPr>
        <sz val="11"/>
        <color theme="1"/>
        <rFont val="微软雅黑"/>
        <family val="2"/>
      </rPr>
      <t>ep548</t>
    </r>
  </si>
  <si>
    <r>
      <t>St</t>
    </r>
    <r>
      <rPr>
        <sz val="11"/>
        <color theme="1"/>
        <rFont val="微软雅黑"/>
        <family val="2"/>
      </rPr>
      <t>ep549</t>
    </r>
  </si>
  <si>
    <r>
      <t>St</t>
    </r>
    <r>
      <rPr>
        <sz val="11"/>
        <color theme="1"/>
        <rFont val="微软雅黑"/>
        <family val="2"/>
      </rPr>
      <t>ep550</t>
    </r>
  </si>
  <si>
    <r>
      <t>St</t>
    </r>
    <r>
      <rPr>
        <sz val="11"/>
        <color theme="1"/>
        <rFont val="微软雅黑"/>
        <family val="2"/>
      </rPr>
      <t>ep551</t>
    </r>
  </si>
  <si>
    <r>
      <t>St</t>
    </r>
    <r>
      <rPr>
        <sz val="11"/>
        <color theme="1"/>
        <rFont val="微软雅黑"/>
        <family val="2"/>
      </rPr>
      <t>ep552</t>
    </r>
  </si>
  <si>
    <r>
      <t>St</t>
    </r>
    <r>
      <rPr>
        <sz val="11"/>
        <color theme="1"/>
        <rFont val="微软雅黑"/>
        <family val="2"/>
      </rPr>
      <t>ep553</t>
    </r>
  </si>
  <si>
    <r>
      <t>St</t>
    </r>
    <r>
      <rPr>
        <sz val="11"/>
        <color theme="1"/>
        <rFont val="微软雅黑"/>
        <family val="2"/>
      </rPr>
      <t>ep554</t>
    </r>
  </si>
  <si>
    <r>
      <t>St</t>
    </r>
    <r>
      <rPr>
        <sz val="11"/>
        <color theme="1"/>
        <rFont val="微软雅黑"/>
        <family val="2"/>
      </rPr>
      <t>ep555</t>
    </r>
  </si>
  <si>
    <r>
      <t>St</t>
    </r>
    <r>
      <rPr>
        <sz val="11"/>
        <color theme="1"/>
        <rFont val="微软雅黑"/>
        <family val="2"/>
      </rPr>
      <t>ep556</t>
    </r>
  </si>
  <si>
    <r>
      <t>St</t>
    </r>
    <r>
      <rPr>
        <sz val="11"/>
        <color theme="1"/>
        <rFont val="微软雅黑"/>
        <family val="2"/>
      </rPr>
      <t>ep557</t>
    </r>
  </si>
  <si>
    <r>
      <t>St</t>
    </r>
    <r>
      <rPr>
        <sz val="11"/>
        <color theme="1"/>
        <rFont val="微软雅黑"/>
        <family val="2"/>
      </rPr>
      <t>ep558</t>
    </r>
  </si>
  <si>
    <r>
      <t>St</t>
    </r>
    <r>
      <rPr>
        <sz val="11"/>
        <color theme="1"/>
        <rFont val="微软雅黑"/>
        <family val="2"/>
      </rPr>
      <t>ep559</t>
    </r>
  </si>
  <si>
    <r>
      <t>St</t>
    </r>
    <r>
      <rPr>
        <sz val="11"/>
        <color theme="1"/>
        <rFont val="微软雅黑"/>
        <family val="2"/>
      </rPr>
      <t>ep560</t>
    </r>
  </si>
  <si>
    <r>
      <t>St</t>
    </r>
    <r>
      <rPr>
        <sz val="11"/>
        <color theme="1"/>
        <rFont val="微软雅黑"/>
        <family val="2"/>
      </rPr>
      <t>ep561</t>
    </r>
  </si>
  <si>
    <r>
      <t>St</t>
    </r>
    <r>
      <rPr>
        <sz val="11"/>
        <color theme="1"/>
        <rFont val="微软雅黑"/>
        <family val="2"/>
      </rPr>
      <t>ep562</t>
    </r>
  </si>
  <si>
    <r>
      <t>St</t>
    </r>
    <r>
      <rPr>
        <sz val="11"/>
        <color theme="1"/>
        <rFont val="微软雅黑"/>
        <family val="2"/>
      </rPr>
      <t>ep563</t>
    </r>
  </si>
  <si>
    <r>
      <t>St</t>
    </r>
    <r>
      <rPr>
        <sz val="11"/>
        <color theme="1"/>
        <rFont val="微软雅黑"/>
        <family val="2"/>
      </rPr>
      <t>ep564</t>
    </r>
  </si>
  <si>
    <r>
      <t>St</t>
    </r>
    <r>
      <rPr>
        <sz val="11"/>
        <color theme="1"/>
        <rFont val="微软雅黑"/>
        <family val="2"/>
      </rPr>
      <t>ep565</t>
    </r>
  </si>
  <si>
    <r>
      <t>St</t>
    </r>
    <r>
      <rPr>
        <sz val="11"/>
        <color theme="1"/>
        <rFont val="微软雅黑"/>
        <family val="2"/>
      </rPr>
      <t>ep566</t>
    </r>
  </si>
  <si>
    <r>
      <t>St</t>
    </r>
    <r>
      <rPr>
        <sz val="11"/>
        <color theme="1"/>
        <rFont val="微软雅黑"/>
        <family val="2"/>
      </rPr>
      <t>ep567</t>
    </r>
  </si>
  <si>
    <r>
      <t>St</t>
    </r>
    <r>
      <rPr>
        <sz val="11"/>
        <color theme="1"/>
        <rFont val="微软雅黑"/>
        <family val="2"/>
      </rPr>
      <t>ep568</t>
    </r>
  </si>
  <si>
    <r>
      <t>St</t>
    </r>
    <r>
      <rPr>
        <sz val="11"/>
        <color theme="1"/>
        <rFont val="微软雅黑"/>
        <family val="2"/>
      </rPr>
      <t>ep569</t>
    </r>
  </si>
  <si>
    <r>
      <t>St</t>
    </r>
    <r>
      <rPr>
        <sz val="11"/>
        <color theme="1"/>
        <rFont val="微软雅黑"/>
        <family val="2"/>
      </rPr>
      <t>ep570</t>
    </r>
  </si>
  <si>
    <r>
      <t>St</t>
    </r>
    <r>
      <rPr>
        <sz val="11"/>
        <color theme="1"/>
        <rFont val="微软雅黑"/>
        <family val="2"/>
      </rPr>
      <t>ep571</t>
    </r>
  </si>
  <si>
    <r>
      <t>St</t>
    </r>
    <r>
      <rPr>
        <sz val="11"/>
        <color theme="1"/>
        <rFont val="微软雅黑"/>
        <family val="2"/>
      </rPr>
      <t>ep572</t>
    </r>
  </si>
  <si>
    <r>
      <t>St</t>
    </r>
    <r>
      <rPr>
        <sz val="11"/>
        <color theme="1"/>
        <rFont val="微软雅黑"/>
        <family val="2"/>
      </rPr>
      <t>ep573</t>
    </r>
  </si>
  <si>
    <r>
      <t>St</t>
    </r>
    <r>
      <rPr>
        <sz val="11"/>
        <color theme="1"/>
        <rFont val="微软雅黑"/>
        <family val="2"/>
      </rPr>
      <t>ep574</t>
    </r>
  </si>
  <si>
    <r>
      <t>St</t>
    </r>
    <r>
      <rPr>
        <sz val="11"/>
        <color theme="1"/>
        <rFont val="微软雅黑"/>
        <family val="2"/>
      </rPr>
      <t>ep575</t>
    </r>
  </si>
  <si>
    <r>
      <t>St</t>
    </r>
    <r>
      <rPr>
        <sz val="11"/>
        <color theme="1"/>
        <rFont val="微软雅黑"/>
        <family val="2"/>
      </rPr>
      <t>ep576</t>
    </r>
  </si>
  <si>
    <r>
      <t>St</t>
    </r>
    <r>
      <rPr>
        <sz val="11"/>
        <color theme="1"/>
        <rFont val="微软雅黑"/>
        <family val="2"/>
      </rPr>
      <t>ep577</t>
    </r>
  </si>
  <si>
    <r>
      <t>St</t>
    </r>
    <r>
      <rPr>
        <sz val="11"/>
        <color theme="1"/>
        <rFont val="微软雅黑"/>
        <family val="2"/>
      </rPr>
      <t>ep578</t>
    </r>
  </si>
  <si>
    <r>
      <t>St</t>
    </r>
    <r>
      <rPr>
        <sz val="11"/>
        <color theme="1"/>
        <rFont val="微软雅黑"/>
        <family val="2"/>
      </rPr>
      <t>ep579</t>
    </r>
  </si>
  <si>
    <r>
      <t>St</t>
    </r>
    <r>
      <rPr>
        <sz val="11"/>
        <color theme="1"/>
        <rFont val="微软雅黑"/>
        <family val="2"/>
      </rPr>
      <t>ep580</t>
    </r>
  </si>
  <si>
    <r>
      <t>St</t>
    </r>
    <r>
      <rPr>
        <sz val="11"/>
        <color theme="1"/>
        <rFont val="微软雅黑"/>
        <family val="2"/>
      </rPr>
      <t>ep581</t>
    </r>
  </si>
  <si>
    <r>
      <t>St</t>
    </r>
    <r>
      <rPr>
        <sz val="11"/>
        <color theme="1"/>
        <rFont val="微软雅黑"/>
        <family val="2"/>
      </rPr>
      <t>ep582</t>
    </r>
  </si>
  <si>
    <r>
      <t>St</t>
    </r>
    <r>
      <rPr>
        <sz val="11"/>
        <color theme="1"/>
        <rFont val="微软雅黑"/>
        <family val="2"/>
      </rPr>
      <t>ep583</t>
    </r>
  </si>
  <si>
    <r>
      <t>St</t>
    </r>
    <r>
      <rPr>
        <sz val="11"/>
        <color theme="1"/>
        <rFont val="微软雅黑"/>
        <family val="2"/>
      </rPr>
      <t>ep584</t>
    </r>
  </si>
  <si>
    <r>
      <t>St</t>
    </r>
    <r>
      <rPr>
        <sz val="11"/>
        <color theme="1"/>
        <rFont val="微软雅黑"/>
        <family val="2"/>
      </rPr>
      <t>ep585</t>
    </r>
  </si>
  <si>
    <r>
      <t>St</t>
    </r>
    <r>
      <rPr>
        <sz val="11"/>
        <color theme="1"/>
        <rFont val="微软雅黑"/>
        <family val="2"/>
      </rPr>
      <t>ep586</t>
    </r>
  </si>
  <si>
    <r>
      <t>St</t>
    </r>
    <r>
      <rPr>
        <sz val="11"/>
        <color theme="1"/>
        <rFont val="微软雅黑"/>
        <family val="2"/>
      </rPr>
      <t>ep587</t>
    </r>
  </si>
  <si>
    <r>
      <t>St</t>
    </r>
    <r>
      <rPr>
        <sz val="11"/>
        <color theme="1"/>
        <rFont val="微软雅黑"/>
        <family val="2"/>
      </rPr>
      <t>ep588</t>
    </r>
  </si>
  <si>
    <r>
      <t>St</t>
    </r>
    <r>
      <rPr>
        <sz val="11"/>
        <color theme="1"/>
        <rFont val="微软雅黑"/>
        <family val="2"/>
      </rPr>
      <t>ep589</t>
    </r>
  </si>
  <si>
    <r>
      <t>St</t>
    </r>
    <r>
      <rPr>
        <sz val="11"/>
        <color theme="1"/>
        <rFont val="微软雅黑"/>
        <family val="2"/>
      </rPr>
      <t>ep590</t>
    </r>
  </si>
  <si>
    <r>
      <t>St</t>
    </r>
    <r>
      <rPr>
        <sz val="11"/>
        <color theme="1"/>
        <rFont val="微软雅黑"/>
        <family val="2"/>
      </rPr>
      <t>ep591</t>
    </r>
  </si>
  <si>
    <r>
      <t>St</t>
    </r>
    <r>
      <rPr>
        <sz val="11"/>
        <color theme="1"/>
        <rFont val="微软雅黑"/>
        <family val="2"/>
      </rPr>
      <t>ep592</t>
    </r>
  </si>
  <si>
    <r>
      <t>St</t>
    </r>
    <r>
      <rPr>
        <sz val="11"/>
        <color theme="1"/>
        <rFont val="微软雅黑"/>
        <family val="2"/>
      </rPr>
      <t>ep593</t>
    </r>
  </si>
  <si>
    <r>
      <t>St</t>
    </r>
    <r>
      <rPr>
        <sz val="11"/>
        <color theme="1"/>
        <rFont val="微软雅黑"/>
        <family val="2"/>
      </rPr>
      <t>ep594</t>
    </r>
  </si>
  <si>
    <r>
      <t>St</t>
    </r>
    <r>
      <rPr>
        <sz val="11"/>
        <color theme="1"/>
        <rFont val="微软雅黑"/>
        <family val="2"/>
      </rPr>
      <t>ep595</t>
    </r>
  </si>
  <si>
    <r>
      <t>St</t>
    </r>
    <r>
      <rPr>
        <sz val="11"/>
        <color theme="1"/>
        <rFont val="微软雅黑"/>
        <family val="2"/>
      </rPr>
      <t>ep596</t>
    </r>
  </si>
  <si>
    <r>
      <t>St</t>
    </r>
    <r>
      <rPr>
        <sz val="11"/>
        <color theme="1"/>
        <rFont val="微软雅黑"/>
        <family val="2"/>
      </rPr>
      <t>ep597</t>
    </r>
  </si>
  <si>
    <r>
      <t>St</t>
    </r>
    <r>
      <rPr>
        <sz val="11"/>
        <color theme="1"/>
        <rFont val="微软雅黑"/>
        <family val="2"/>
      </rPr>
      <t>ep598</t>
    </r>
  </si>
  <si>
    <r>
      <t>St</t>
    </r>
    <r>
      <rPr>
        <sz val="11"/>
        <color theme="1"/>
        <rFont val="微软雅黑"/>
        <family val="2"/>
      </rPr>
      <t>ep599</t>
    </r>
  </si>
  <si>
    <r>
      <t>St</t>
    </r>
    <r>
      <rPr>
        <sz val="11"/>
        <color theme="1"/>
        <rFont val="微软雅黑"/>
        <family val="2"/>
      </rPr>
      <t>ep600</t>
    </r>
  </si>
  <si>
    <r>
      <t>St</t>
    </r>
    <r>
      <rPr>
        <sz val="11"/>
        <color theme="1"/>
        <rFont val="微软雅黑"/>
        <family val="2"/>
      </rPr>
      <t>ep601</t>
    </r>
  </si>
  <si>
    <r>
      <t>St</t>
    </r>
    <r>
      <rPr>
        <sz val="11"/>
        <color theme="1"/>
        <rFont val="微软雅黑"/>
        <family val="2"/>
      </rPr>
      <t>ep602</t>
    </r>
  </si>
  <si>
    <r>
      <t>St</t>
    </r>
    <r>
      <rPr>
        <sz val="11"/>
        <color theme="1"/>
        <rFont val="微软雅黑"/>
        <family val="2"/>
      </rPr>
      <t>ep603</t>
    </r>
  </si>
  <si>
    <r>
      <t>St</t>
    </r>
    <r>
      <rPr>
        <sz val="11"/>
        <color theme="1"/>
        <rFont val="微软雅黑"/>
        <family val="2"/>
      </rPr>
      <t>ep604</t>
    </r>
  </si>
  <si>
    <r>
      <t>St</t>
    </r>
    <r>
      <rPr>
        <sz val="11"/>
        <color theme="1"/>
        <rFont val="微软雅黑"/>
        <family val="2"/>
      </rPr>
      <t>ep605</t>
    </r>
  </si>
  <si>
    <r>
      <t>St</t>
    </r>
    <r>
      <rPr>
        <sz val="11"/>
        <color theme="1"/>
        <rFont val="微软雅黑"/>
        <family val="2"/>
      </rPr>
      <t>ep606</t>
    </r>
  </si>
  <si>
    <r>
      <t>St</t>
    </r>
    <r>
      <rPr>
        <sz val="11"/>
        <color theme="1"/>
        <rFont val="微软雅黑"/>
        <family val="2"/>
      </rPr>
      <t>ep607</t>
    </r>
  </si>
  <si>
    <r>
      <t>St</t>
    </r>
    <r>
      <rPr>
        <sz val="11"/>
        <color theme="1"/>
        <rFont val="微软雅黑"/>
        <family val="2"/>
      </rPr>
      <t>ep608</t>
    </r>
  </si>
  <si>
    <r>
      <t>St</t>
    </r>
    <r>
      <rPr>
        <sz val="11"/>
        <color theme="1"/>
        <rFont val="微软雅黑"/>
        <family val="2"/>
      </rPr>
      <t>ep609</t>
    </r>
  </si>
  <si>
    <r>
      <t>St</t>
    </r>
    <r>
      <rPr>
        <sz val="11"/>
        <color theme="1"/>
        <rFont val="微软雅黑"/>
        <family val="2"/>
      </rPr>
      <t>ep610</t>
    </r>
  </si>
  <si>
    <r>
      <t>St</t>
    </r>
    <r>
      <rPr>
        <sz val="11"/>
        <color theme="1"/>
        <rFont val="微软雅黑"/>
        <family val="2"/>
      </rPr>
      <t>ep611</t>
    </r>
  </si>
  <si>
    <r>
      <t>St</t>
    </r>
    <r>
      <rPr>
        <sz val="11"/>
        <color theme="1"/>
        <rFont val="微软雅黑"/>
        <family val="2"/>
      </rPr>
      <t>ep612</t>
    </r>
  </si>
  <si>
    <r>
      <t>St</t>
    </r>
    <r>
      <rPr>
        <sz val="11"/>
        <color theme="1"/>
        <rFont val="微软雅黑"/>
        <family val="2"/>
      </rPr>
      <t>ep613</t>
    </r>
  </si>
  <si>
    <r>
      <t>St</t>
    </r>
    <r>
      <rPr>
        <sz val="11"/>
        <color theme="1"/>
        <rFont val="微软雅黑"/>
        <family val="2"/>
      </rPr>
      <t>ep614</t>
    </r>
  </si>
  <si>
    <r>
      <t>St</t>
    </r>
    <r>
      <rPr>
        <sz val="11"/>
        <color theme="1"/>
        <rFont val="微软雅黑"/>
        <family val="2"/>
      </rPr>
      <t>ep615</t>
    </r>
  </si>
  <si>
    <r>
      <t>St</t>
    </r>
    <r>
      <rPr>
        <sz val="11"/>
        <color theme="1"/>
        <rFont val="微软雅黑"/>
        <family val="2"/>
      </rPr>
      <t>ep616</t>
    </r>
  </si>
  <si>
    <r>
      <t>St</t>
    </r>
    <r>
      <rPr>
        <sz val="11"/>
        <color theme="1"/>
        <rFont val="微软雅黑"/>
        <family val="2"/>
      </rPr>
      <t>ep617</t>
    </r>
  </si>
  <si>
    <r>
      <t>St</t>
    </r>
    <r>
      <rPr>
        <sz val="11"/>
        <color theme="1"/>
        <rFont val="微软雅黑"/>
        <family val="2"/>
      </rPr>
      <t>ep618</t>
    </r>
  </si>
  <si>
    <r>
      <t>St</t>
    </r>
    <r>
      <rPr>
        <sz val="11"/>
        <color theme="1"/>
        <rFont val="微软雅黑"/>
        <family val="2"/>
      </rPr>
      <t>ep619</t>
    </r>
  </si>
  <si>
    <r>
      <t>St</t>
    </r>
    <r>
      <rPr>
        <sz val="11"/>
        <color theme="1"/>
        <rFont val="微软雅黑"/>
        <family val="2"/>
      </rPr>
      <t>ep620</t>
    </r>
  </si>
  <si>
    <r>
      <t>St</t>
    </r>
    <r>
      <rPr>
        <sz val="11"/>
        <color theme="1"/>
        <rFont val="微软雅黑"/>
        <family val="2"/>
      </rPr>
      <t>ep621</t>
    </r>
  </si>
  <si>
    <r>
      <t>St</t>
    </r>
    <r>
      <rPr>
        <sz val="11"/>
        <color theme="1"/>
        <rFont val="微软雅黑"/>
        <family val="2"/>
      </rPr>
      <t>ep622</t>
    </r>
  </si>
  <si>
    <r>
      <t>St</t>
    </r>
    <r>
      <rPr>
        <sz val="11"/>
        <color theme="1"/>
        <rFont val="微软雅黑"/>
        <family val="2"/>
      </rPr>
      <t>ep623</t>
    </r>
  </si>
  <si>
    <r>
      <t>St</t>
    </r>
    <r>
      <rPr>
        <sz val="11"/>
        <color theme="1"/>
        <rFont val="微软雅黑"/>
        <family val="2"/>
      </rPr>
      <t>ep624</t>
    </r>
  </si>
  <si>
    <r>
      <t>St</t>
    </r>
    <r>
      <rPr>
        <sz val="11"/>
        <color theme="1"/>
        <rFont val="微软雅黑"/>
        <family val="2"/>
      </rPr>
      <t>ep625</t>
    </r>
  </si>
  <si>
    <r>
      <t>St</t>
    </r>
    <r>
      <rPr>
        <sz val="11"/>
        <color theme="1"/>
        <rFont val="微软雅黑"/>
        <family val="2"/>
      </rPr>
      <t>ep626</t>
    </r>
  </si>
  <si>
    <r>
      <t>St</t>
    </r>
    <r>
      <rPr>
        <sz val="11"/>
        <color theme="1"/>
        <rFont val="微软雅黑"/>
        <family val="2"/>
      </rPr>
      <t>ep627</t>
    </r>
  </si>
  <si>
    <r>
      <t>St</t>
    </r>
    <r>
      <rPr>
        <sz val="11"/>
        <color theme="1"/>
        <rFont val="微软雅黑"/>
        <family val="2"/>
      </rPr>
      <t>ep628</t>
    </r>
  </si>
  <si>
    <r>
      <t>St</t>
    </r>
    <r>
      <rPr>
        <sz val="11"/>
        <color theme="1"/>
        <rFont val="微软雅黑"/>
        <family val="2"/>
      </rPr>
      <t>ep629</t>
    </r>
  </si>
  <si>
    <r>
      <t>St</t>
    </r>
    <r>
      <rPr>
        <sz val="11"/>
        <color theme="1"/>
        <rFont val="微软雅黑"/>
        <family val="2"/>
      </rPr>
      <t>ep630</t>
    </r>
  </si>
  <si>
    <r>
      <t>St</t>
    </r>
    <r>
      <rPr>
        <sz val="11"/>
        <color theme="1"/>
        <rFont val="微软雅黑"/>
        <family val="2"/>
      </rPr>
      <t>ep631</t>
    </r>
  </si>
  <si>
    <r>
      <t>St</t>
    </r>
    <r>
      <rPr>
        <sz val="11"/>
        <color theme="1"/>
        <rFont val="微软雅黑"/>
        <family val="2"/>
      </rPr>
      <t>ep632</t>
    </r>
  </si>
  <si>
    <r>
      <t>St</t>
    </r>
    <r>
      <rPr>
        <sz val="11"/>
        <color theme="1"/>
        <rFont val="微软雅黑"/>
        <family val="2"/>
      </rPr>
      <t>ep633</t>
    </r>
  </si>
  <si>
    <r>
      <t>St</t>
    </r>
    <r>
      <rPr>
        <sz val="11"/>
        <color theme="1"/>
        <rFont val="微软雅黑"/>
        <family val="2"/>
      </rPr>
      <t>ep634</t>
    </r>
  </si>
  <si>
    <r>
      <t>St</t>
    </r>
    <r>
      <rPr>
        <sz val="11"/>
        <color theme="1"/>
        <rFont val="微软雅黑"/>
        <family val="2"/>
      </rPr>
      <t>ep635</t>
    </r>
  </si>
  <si>
    <r>
      <t>St</t>
    </r>
    <r>
      <rPr>
        <sz val="11"/>
        <color theme="1"/>
        <rFont val="微软雅黑"/>
        <family val="2"/>
      </rPr>
      <t>ep636</t>
    </r>
  </si>
  <si>
    <r>
      <t>St</t>
    </r>
    <r>
      <rPr>
        <sz val="11"/>
        <color theme="1"/>
        <rFont val="微软雅黑"/>
        <family val="2"/>
      </rPr>
      <t>ep637</t>
    </r>
  </si>
  <si>
    <r>
      <t>St</t>
    </r>
    <r>
      <rPr>
        <sz val="11"/>
        <color theme="1"/>
        <rFont val="微软雅黑"/>
        <family val="2"/>
      </rPr>
      <t>ep638</t>
    </r>
  </si>
  <si>
    <r>
      <t>St</t>
    </r>
    <r>
      <rPr>
        <sz val="11"/>
        <color theme="1"/>
        <rFont val="微软雅黑"/>
        <family val="2"/>
      </rPr>
      <t>ep639</t>
    </r>
  </si>
  <si>
    <r>
      <t>St</t>
    </r>
    <r>
      <rPr>
        <sz val="11"/>
        <color theme="1"/>
        <rFont val="微软雅黑"/>
        <family val="2"/>
      </rPr>
      <t>ep640</t>
    </r>
  </si>
  <si>
    <r>
      <t>St</t>
    </r>
    <r>
      <rPr>
        <sz val="11"/>
        <color theme="1"/>
        <rFont val="微软雅黑"/>
        <family val="2"/>
      </rPr>
      <t>ep641</t>
    </r>
  </si>
  <si>
    <r>
      <t>St</t>
    </r>
    <r>
      <rPr>
        <sz val="11"/>
        <color theme="1"/>
        <rFont val="微软雅黑"/>
        <family val="2"/>
      </rPr>
      <t>ep642</t>
    </r>
  </si>
  <si>
    <r>
      <t>St</t>
    </r>
    <r>
      <rPr>
        <sz val="11"/>
        <color theme="1"/>
        <rFont val="微软雅黑"/>
        <family val="2"/>
      </rPr>
      <t>ep643</t>
    </r>
  </si>
  <si>
    <r>
      <t>St</t>
    </r>
    <r>
      <rPr>
        <sz val="11"/>
        <color theme="1"/>
        <rFont val="微软雅黑"/>
        <family val="2"/>
      </rPr>
      <t>ep644</t>
    </r>
  </si>
  <si>
    <r>
      <t>St</t>
    </r>
    <r>
      <rPr>
        <sz val="11"/>
        <color theme="1"/>
        <rFont val="微软雅黑"/>
        <family val="2"/>
      </rPr>
      <t>ep645</t>
    </r>
  </si>
  <si>
    <r>
      <t>St</t>
    </r>
    <r>
      <rPr>
        <sz val="11"/>
        <color theme="1"/>
        <rFont val="微软雅黑"/>
        <family val="2"/>
      </rPr>
      <t>ep646</t>
    </r>
  </si>
  <si>
    <r>
      <t>St</t>
    </r>
    <r>
      <rPr>
        <sz val="11"/>
        <color theme="1"/>
        <rFont val="微软雅黑"/>
        <family val="2"/>
      </rPr>
      <t>ep647</t>
    </r>
  </si>
  <si>
    <r>
      <t>St</t>
    </r>
    <r>
      <rPr>
        <sz val="11"/>
        <color theme="1"/>
        <rFont val="微软雅黑"/>
        <family val="2"/>
      </rPr>
      <t>ep648</t>
    </r>
  </si>
  <si>
    <r>
      <t>St</t>
    </r>
    <r>
      <rPr>
        <sz val="11"/>
        <color theme="1"/>
        <rFont val="微软雅黑"/>
        <family val="2"/>
      </rPr>
      <t>ep649</t>
    </r>
  </si>
  <si>
    <r>
      <t>St</t>
    </r>
    <r>
      <rPr>
        <sz val="11"/>
        <color theme="1"/>
        <rFont val="微软雅黑"/>
        <family val="2"/>
      </rPr>
      <t>ep650</t>
    </r>
  </si>
  <si>
    <r>
      <t>St</t>
    </r>
    <r>
      <rPr>
        <sz val="11"/>
        <color theme="1"/>
        <rFont val="微软雅黑"/>
        <family val="2"/>
      </rPr>
      <t>ep651</t>
    </r>
  </si>
  <si>
    <r>
      <t>St</t>
    </r>
    <r>
      <rPr>
        <sz val="11"/>
        <color theme="1"/>
        <rFont val="微软雅黑"/>
        <family val="2"/>
      </rPr>
      <t>ep652</t>
    </r>
  </si>
  <si>
    <r>
      <t>St</t>
    </r>
    <r>
      <rPr>
        <sz val="11"/>
        <color theme="1"/>
        <rFont val="微软雅黑"/>
        <family val="2"/>
      </rPr>
      <t>ep653</t>
    </r>
  </si>
  <si>
    <r>
      <t>St</t>
    </r>
    <r>
      <rPr>
        <sz val="11"/>
        <color theme="1"/>
        <rFont val="微软雅黑"/>
        <family val="2"/>
      </rPr>
      <t>ep654</t>
    </r>
  </si>
  <si>
    <r>
      <t>St</t>
    </r>
    <r>
      <rPr>
        <sz val="11"/>
        <color theme="1"/>
        <rFont val="微软雅黑"/>
        <family val="2"/>
      </rPr>
      <t>ep655</t>
    </r>
  </si>
  <si>
    <r>
      <t>St</t>
    </r>
    <r>
      <rPr>
        <sz val="11"/>
        <color theme="1"/>
        <rFont val="微软雅黑"/>
        <family val="2"/>
      </rPr>
      <t>ep656</t>
    </r>
  </si>
  <si>
    <r>
      <t>St</t>
    </r>
    <r>
      <rPr>
        <sz val="11"/>
        <color theme="1"/>
        <rFont val="微软雅黑"/>
        <family val="2"/>
      </rPr>
      <t>ep657</t>
    </r>
  </si>
  <si>
    <r>
      <t>St</t>
    </r>
    <r>
      <rPr>
        <sz val="11"/>
        <color theme="1"/>
        <rFont val="微软雅黑"/>
        <family val="2"/>
      </rPr>
      <t>ep658</t>
    </r>
  </si>
  <si>
    <r>
      <t>St</t>
    </r>
    <r>
      <rPr>
        <sz val="11"/>
        <color theme="1"/>
        <rFont val="微软雅黑"/>
        <family val="2"/>
      </rPr>
      <t>ep659</t>
    </r>
  </si>
  <si>
    <r>
      <t>St</t>
    </r>
    <r>
      <rPr>
        <sz val="11"/>
        <color theme="1"/>
        <rFont val="微软雅黑"/>
        <family val="2"/>
      </rPr>
      <t>ep660</t>
    </r>
  </si>
  <si>
    <r>
      <t>St</t>
    </r>
    <r>
      <rPr>
        <sz val="11"/>
        <color theme="1"/>
        <rFont val="微软雅黑"/>
        <family val="2"/>
      </rPr>
      <t>ep661</t>
    </r>
  </si>
  <si>
    <r>
      <t>St</t>
    </r>
    <r>
      <rPr>
        <sz val="11"/>
        <color theme="1"/>
        <rFont val="微软雅黑"/>
        <family val="2"/>
      </rPr>
      <t>ep662</t>
    </r>
  </si>
  <si>
    <r>
      <t>St</t>
    </r>
    <r>
      <rPr>
        <sz val="11"/>
        <color theme="1"/>
        <rFont val="微软雅黑"/>
        <family val="2"/>
      </rPr>
      <t>ep663</t>
    </r>
  </si>
  <si>
    <r>
      <t>St</t>
    </r>
    <r>
      <rPr>
        <sz val="11"/>
        <color theme="1"/>
        <rFont val="微软雅黑"/>
        <family val="2"/>
      </rPr>
      <t>ep664</t>
    </r>
  </si>
  <si>
    <r>
      <t>St</t>
    </r>
    <r>
      <rPr>
        <sz val="11"/>
        <color theme="1"/>
        <rFont val="微软雅黑"/>
        <family val="2"/>
      </rPr>
      <t>ep665</t>
    </r>
  </si>
  <si>
    <r>
      <t>St</t>
    </r>
    <r>
      <rPr>
        <sz val="11"/>
        <color theme="1"/>
        <rFont val="微软雅黑"/>
        <family val="2"/>
      </rPr>
      <t>ep666</t>
    </r>
  </si>
  <si>
    <r>
      <t>St</t>
    </r>
    <r>
      <rPr>
        <sz val="11"/>
        <color theme="1"/>
        <rFont val="微软雅黑"/>
        <family val="2"/>
      </rPr>
      <t>ep667</t>
    </r>
  </si>
  <si>
    <r>
      <t>St</t>
    </r>
    <r>
      <rPr>
        <sz val="11"/>
        <color theme="1"/>
        <rFont val="微软雅黑"/>
        <family val="2"/>
      </rPr>
      <t>ep668</t>
    </r>
  </si>
  <si>
    <r>
      <t>St</t>
    </r>
    <r>
      <rPr>
        <sz val="11"/>
        <color theme="1"/>
        <rFont val="微软雅黑"/>
        <family val="2"/>
      </rPr>
      <t>ep669</t>
    </r>
  </si>
  <si>
    <r>
      <t>St</t>
    </r>
    <r>
      <rPr>
        <sz val="11"/>
        <color theme="1"/>
        <rFont val="微软雅黑"/>
        <family val="2"/>
      </rPr>
      <t>ep670</t>
    </r>
  </si>
  <si>
    <r>
      <t>St</t>
    </r>
    <r>
      <rPr>
        <sz val="11"/>
        <color theme="1"/>
        <rFont val="微软雅黑"/>
        <family val="2"/>
      </rPr>
      <t>ep671</t>
    </r>
  </si>
  <si>
    <r>
      <t>St</t>
    </r>
    <r>
      <rPr>
        <sz val="11"/>
        <color theme="1"/>
        <rFont val="微软雅黑"/>
        <family val="2"/>
      </rPr>
      <t>ep672</t>
    </r>
  </si>
  <si>
    <r>
      <t>St</t>
    </r>
    <r>
      <rPr>
        <sz val="11"/>
        <color theme="1"/>
        <rFont val="微软雅黑"/>
        <family val="2"/>
      </rPr>
      <t>ep673</t>
    </r>
  </si>
  <si>
    <r>
      <t>St</t>
    </r>
    <r>
      <rPr>
        <sz val="11"/>
        <color theme="1"/>
        <rFont val="微软雅黑"/>
        <family val="2"/>
      </rPr>
      <t>ep674</t>
    </r>
  </si>
  <si>
    <r>
      <t>St</t>
    </r>
    <r>
      <rPr>
        <sz val="11"/>
        <color theme="1"/>
        <rFont val="微软雅黑"/>
        <family val="2"/>
      </rPr>
      <t>ep675</t>
    </r>
  </si>
  <si>
    <r>
      <t>St</t>
    </r>
    <r>
      <rPr>
        <sz val="11"/>
        <color theme="1"/>
        <rFont val="微软雅黑"/>
        <family val="2"/>
      </rPr>
      <t>ep676</t>
    </r>
  </si>
  <si>
    <r>
      <t>St</t>
    </r>
    <r>
      <rPr>
        <sz val="11"/>
        <color theme="1"/>
        <rFont val="微软雅黑"/>
        <family val="2"/>
      </rPr>
      <t>ep677</t>
    </r>
  </si>
  <si>
    <r>
      <t>St</t>
    </r>
    <r>
      <rPr>
        <sz val="11"/>
        <color theme="1"/>
        <rFont val="微软雅黑"/>
        <family val="2"/>
      </rPr>
      <t>ep678</t>
    </r>
  </si>
  <si>
    <r>
      <t>St</t>
    </r>
    <r>
      <rPr>
        <sz val="11"/>
        <color theme="1"/>
        <rFont val="微软雅黑"/>
        <family val="2"/>
      </rPr>
      <t>ep679</t>
    </r>
  </si>
  <si>
    <r>
      <t>St</t>
    </r>
    <r>
      <rPr>
        <sz val="11"/>
        <color theme="1"/>
        <rFont val="微软雅黑"/>
        <family val="2"/>
      </rPr>
      <t>ep680</t>
    </r>
  </si>
  <si>
    <r>
      <t>St</t>
    </r>
    <r>
      <rPr>
        <sz val="11"/>
        <color theme="1"/>
        <rFont val="微软雅黑"/>
        <family val="2"/>
      </rPr>
      <t>ep681</t>
    </r>
  </si>
  <si>
    <r>
      <t>St</t>
    </r>
    <r>
      <rPr>
        <sz val="11"/>
        <color theme="1"/>
        <rFont val="微软雅黑"/>
        <family val="2"/>
      </rPr>
      <t>ep682</t>
    </r>
  </si>
  <si>
    <r>
      <t>St</t>
    </r>
    <r>
      <rPr>
        <sz val="11"/>
        <color theme="1"/>
        <rFont val="微软雅黑"/>
        <family val="2"/>
      </rPr>
      <t>ep683</t>
    </r>
  </si>
  <si>
    <r>
      <t>St</t>
    </r>
    <r>
      <rPr>
        <sz val="11"/>
        <color theme="1"/>
        <rFont val="微软雅黑"/>
        <family val="2"/>
      </rPr>
      <t>ep684</t>
    </r>
  </si>
  <si>
    <r>
      <t>St</t>
    </r>
    <r>
      <rPr>
        <sz val="11"/>
        <color theme="1"/>
        <rFont val="微软雅黑"/>
        <family val="2"/>
      </rPr>
      <t>ep685</t>
    </r>
  </si>
  <si>
    <r>
      <t>St</t>
    </r>
    <r>
      <rPr>
        <sz val="11"/>
        <color theme="1"/>
        <rFont val="微软雅黑"/>
        <family val="2"/>
      </rPr>
      <t>ep686</t>
    </r>
  </si>
  <si>
    <r>
      <t>St</t>
    </r>
    <r>
      <rPr>
        <sz val="11"/>
        <color theme="1"/>
        <rFont val="微软雅黑"/>
        <family val="2"/>
      </rPr>
      <t>ep687</t>
    </r>
  </si>
  <si>
    <r>
      <t>St</t>
    </r>
    <r>
      <rPr>
        <sz val="11"/>
        <color theme="1"/>
        <rFont val="微软雅黑"/>
        <family val="2"/>
      </rPr>
      <t>ep688</t>
    </r>
  </si>
  <si>
    <r>
      <t>St</t>
    </r>
    <r>
      <rPr>
        <sz val="11"/>
        <color theme="1"/>
        <rFont val="微软雅黑"/>
        <family val="2"/>
      </rPr>
      <t>ep689</t>
    </r>
  </si>
  <si>
    <r>
      <t>St</t>
    </r>
    <r>
      <rPr>
        <sz val="11"/>
        <color theme="1"/>
        <rFont val="微软雅黑"/>
        <family val="2"/>
      </rPr>
      <t>ep690</t>
    </r>
  </si>
  <si>
    <r>
      <t>St</t>
    </r>
    <r>
      <rPr>
        <sz val="11"/>
        <color theme="1"/>
        <rFont val="微软雅黑"/>
        <family val="2"/>
      </rPr>
      <t>ep691</t>
    </r>
  </si>
  <si>
    <r>
      <t>St</t>
    </r>
    <r>
      <rPr>
        <sz val="11"/>
        <color theme="1"/>
        <rFont val="微软雅黑"/>
        <family val="2"/>
      </rPr>
      <t>ep692</t>
    </r>
  </si>
  <si>
    <r>
      <t>St</t>
    </r>
    <r>
      <rPr>
        <sz val="11"/>
        <color theme="1"/>
        <rFont val="微软雅黑"/>
        <family val="2"/>
      </rPr>
      <t>ep693</t>
    </r>
  </si>
  <si>
    <r>
      <t>St</t>
    </r>
    <r>
      <rPr>
        <sz val="11"/>
        <color theme="1"/>
        <rFont val="微软雅黑"/>
        <family val="2"/>
      </rPr>
      <t>ep694</t>
    </r>
  </si>
  <si>
    <r>
      <t>St</t>
    </r>
    <r>
      <rPr>
        <sz val="11"/>
        <color theme="1"/>
        <rFont val="微软雅黑"/>
        <family val="2"/>
      </rPr>
      <t>ep695</t>
    </r>
  </si>
  <si>
    <r>
      <t>St</t>
    </r>
    <r>
      <rPr>
        <sz val="11"/>
        <color theme="1"/>
        <rFont val="微软雅黑"/>
        <family val="2"/>
      </rPr>
      <t>ep696</t>
    </r>
  </si>
  <si>
    <r>
      <t>St</t>
    </r>
    <r>
      <rPr>
        <sz val="11"/>
        <color theme="1"/>
        <rFont val="微软雅黑"/>
        <family val="2"/>
      </rPr>
      <t>ep697</t>
    </r>
  </si>
  <si>
    <r>
      <t>St</t>
    </r>
    <r>
      <rPr>
        <sz val="11"/>
        <color theme="1"/>
        <rFont val="微软雅黑"/>
        <family val="2"/>
      </rPr>
      <t>ep698</t>
    </r>
  </si>
  <si>
    <r>
      <t>St</t>
    </r>
    <r>
      <rPr>
        <sz val="11"/>
        <color theme="1"/>
        <rFont val="微软雅黑"/>
        <family val="2"/>
      </rPr>
      <t>ep699</t>
    </r>
  </si>
  <si>
    <r>
      <t>St</t>
    </r>
    <r>
      <rPr>
        <sz val="11"/>
        <color theme="1"/>
        <rFont val="微软雅黑"/>
        <family val="2"/>
      </rPr>
      <t>ep700</t>
    </r>
  </si>
  <si>
    <r>
      <t>St</t>
    </r>
    <r>
      <rPr>
        <sz val="11"/>
        <color theme="1"/>
        <rFont val="微软雅黑"/>
        <family val="2"/>
      </rPr>
      <t>ep701</t>
    </r>
  </si>
  <si>
    <r>
      <t>St</t>
    </r>
    <r>
      <rPr>
        <sz val="11"/>
        <color theme="1"/>
        <rFont val="微软雅黑"/>
        <family val="2"/>
      </rPr>
      <t>ep702</t>
    </r>
  </si>
  <si>
    <r>
      <t>St</t>
    </r>
    <r>
      <rPr>
        <sz val="11"/>
        <color theme="1"/>
        <rFont val="微软雅黑"/>
        <family val="2"/>
      </rPr>
      <t>ep703</t>
    </r>
  </si>
  <si>
    <r>
      <t>St</t>
    </r>
    <r>
      <rPr>
        <sz val="11"/>
        <color theme="1"/>
        <rFont val="微软雅黑"/>
        <family val="2"/>
      </rPr>
      <t>ep704</t>
    </r>
  </si>
  <si>
    <r>
      <t>St</t>
    </r>
    <r>
      <rPr>
        <sz val="11"/>
        <color theme="1"/>
        <rFont val="微软雅黑"/>
        <family val="2"/>
      </rPr>
      <t>ep705</t>
    </r>
  </si>
  <si>
    <r>
      <t>St</t>
    </r>
    <r>
      <rPr>
        <sz val="11"/>
        <color theme="1"/>
        <rFont val="微软雅黑"/>
        <family val="2"/>
      </rPr>
      <t>ep706</t>
    </r>
  </si>
  <si>
    <r>
      <t>St</t>
    </r>
    <r>
      <rPr>
        <sz val="11"/>
        <color theme="1"/>
        <rFont val="微软雅黑"/>
        <family val="2"/>
      </rPr>
      <t>ep707</t>
    </r>
  </si>
  <si>
    <r>
      <t>St</t>
    </r>
    <r>
      <rPr>
        <sz val="11"/>
        <color theme="1"/>
        <rFont val="微软雅黑"/>
        <family val="2"/>
      </rPr>
      <t>ep708</t>
    </r>
  </si>
  <si>
    <r>
      <t>St</t>
    </r>
    <r>
      <rPr>
        <sz val="11"/>
        <color theme="1"/>
        <rFont val="微软雅黑"/>
        <family val="2"/>
      </rPr>
      <t>ep709</t>
    </r>
  </si>
  <si>
    <r>
      <t>St</t>
    </r>
    <r>
      <rPr>
        <sz val="11"/>
        <color theme="1"/>
        <rFont val="微软雅黑"/>
        <family val="2"/>
      </rPr>
      <t>ep710</t>
    </r>
  </si>
  <si>
    <r>
      <t>St</t>
    </r>
    <r>
      <rPr>
        <sz val="11"/>
        <color theme="1"/>
        <rFont val="微软雅黑"/>
        <family val="2"/>
      </rPr>
      <t>ep711</t>
    </r>
  </si>
  <si>
    <r>
      <t>St</t>
    </r>
    <r>
      <rPr>
        <sz val="11"/>
        <color theme="1"/>
        <rFont val="微软雅黑"/>
        <family val="2"/>
      </rPr>
      <t>ep712</t>
    </r>
  </si>
  <si>
    <r>
      <t>St</t>
    </r>
    <r>
      <rPr>
        <sz val="11"/>
        <color theme="1"/>
        <rFont val="微软雅黑"/>
        <family val="2"/>
      </rPr>
      <t>ep713</t>
    </r>
  </si>
  <si>
    <r>
      <t>St</t>
    </r>
    <r>
      <rPr>
        <sz val="11"/>
        <color theme="1"/>
        <rFont val="微软雅黑"/>
        <family val="2"/>
      </rPr>
      <t>ep714</t>
    </r>
  </si>
  <si>
    <r>
      <t>St</t>
    </r>
    <r>
      <rPr>
        <sz val="11"/>
        <color theme="1"/>
        <rFont val="微软雅黑"/>
        <family val="2"/>
      </rPr>
      <t>ep715</t>
    </r>
  </si>
  <si>
    <r>
      <t>St</t>
    </r>
    <r>
      <rPr>
        <sz val="11"/>
        <color theme="1"/>
        <rFont val="微软雅黑"/>
        <family val="2"/>
      </rPr>
      <t>ep716</t>
    </r>
  </si>
  <si>
    <r>
      <t>St</t>
    </r>
    <r>
      <rPr>
        <sz val="11"/>
        <color theme="1"/>
        <rFont val="微软雅黑"/>
        <family val="2"/>
      </rPr>
      <t>ep717</t>
    </r>
  </si>
  <si>
    <r>
      <t>St</t>
    </r>
    <r>
      <rPr>
        <sz val="11"/>
        <color theme="1"/>
        <rFont val="微软雅黑"/>
        <family val="2"/>
      </rPr>
      <t>ep718</t>
    </r>
  </si>
  <si>
    <r>
      <t>St</t>
    </r>
    <r>
      <rPr>
        <sz val="11"/>
        <color theme="1"/>
        <rFont val="微软雅黑"/>
        <family val="2"/>
      </rPr>
      <t>ep719</t>
    </r>
  </si>
  <si>
    <r>
      <t>St</t>
    </r>
    <r>
      <rPr>
        <sz val="11"/>
        <color theme="1"/>
        <rFont val="微软雅黑"/>
        <family val="2"/>
      </rPr>
      <t>ep720</t>
    </r>
  </si>
  <si>
    <r>
      <t>St</t>
    </r>
    <r>
      <rPr>
        <sz val="11"/>
        <color theme="1"/>
        <rFont val="微软雅黑"/>
        <family val="2"/>
      </rPr>
      <t>ep721</t>
    </r>
  </si>
  <si>
    <r>
      <t>St</t>
    </r>
    <r>
      <rPr>
        <sz val="11"/>
        <color theme="1"/>
        <rFont val="微软雅黑"/>
        <family val="2"/>
      </rPr>
      <t>ep722</t>
    </r>
  </si>
  <si>
    <r>
      <t>St</t>
    </r>
    <r>
      <rPr>
        <sz val="11"/>
        <color theme="1"/>
        <rFont val="微软雅黑"/>
        <family val="2"/>
      </rPr>
      <t>ep723</t>
    </r>
  </si>
  <si>
    <r>
      <t>St</t>
    </r>
    <r>
      <rPr>
        <sz val="11"/>
        <color theme="1"/>
        <rFont val="微软雅黑"/>
        <family val="2"/>
      </rPr>
      <t>ep724</t>
    </r>
  </si>
  <si>
    <r>
      <t>St</t>
    </r>
    <r>
      <rPr>
        <sz val="11"/>
        <color theme="1"/>
        <rFont val="微软雅黑"/>
        <family val="2"/>
      </rPr>
      <t>ep725</t>
    </r>
  </si>
  <si>
    <r>
      <t>St</t>
    </r>
    <r>
      <rPr>
        <sz val="11"/>
        <color theme="1"/>
        <rFont val="微软雅黑"/>
        <family val="2"/>
      </rPr>
      <t>ep726</t>
    </r>
  </si>
  <si>
    <r>
      <t>St</t>
    </r>
    <r>
      <rPr>
        <sz val="11"/>
        <color theme="1"/>
        <rFont val="微软雅黑"/>
        <family val="2"/>
      </rPr>
      <t>ep727</t>
    </r>
  </si>
  <si>
    <r>
      <t>St</t>
    </r>
    <r>
      <rPr>
        <sz val="11"/>
        <color theme="1"/>
        <rFont val="微软雅黑"/>
        <family val="2"/>
      </rPr>
      <t>ep728</t>
    </r>
  </si>
  <si>
    <r>
      <t>St</t>
    </r>
    <r>
      <rPr>
        <sz val="11"/>
        <color theme="1"/>
        <rFont val="微软雅黑"/>
        <family val="2"/>
      </rPr>
      <t>ep729</t>
    </r>
  </si>
  <si>
    <r>
      <t>St</t>
    </r>
    <r>
      <rPr>
        <sz val="11"/>
        <color theme="1"/>
        <rFont val="微软雅黑"/>
        <family val="2"/>
      </rPr>
      <t>ep730</t>
    </r>
  </si>
  <si>
    <r>
      <t>St</t>
    </r>
    <r>
      <rPr>
        <sz val="11"/>
        <color theme="1"/>
        <rFont val="微软雅黑"/>
        <family val="2"/>
      </rPr>
      <t>ep731</t>
    </r>
  </si>
  <si>
    <r>
      <t>St</t>
    </r>
    <r>
      <rPr>
        <sz val="11"/>
        <color theme="1"/>
        <rFont val="微软雅黑"/>
        <family val="2"/>
      </rPr>
      <t>ep732</t>
    </r>
  </si>
  <si>
    <r>
      <t>St</t>
    </r>
    <r>
      <rPr>
        <sz val="11"/>
        <color theme="1"/>
        <rFont val="微软雅黑"/>
        <family val="2"/>
      </rPr>
      <t>ep733</t>
    </r>
  </si>
  <si>
    <r>
      <t>St</t>
    </r>
    <r>
      <rPr>
        <sz val="11"/>
        <color theme="1"/>
        <rFont val="微软雅黑"/>
        <family val="2"/>
      </rPr>
      <t>ep734</t>
    </r>
  </si>
  <si>
    <r>
      <t>St</t>
    </r>
    <r>
      <rPr>
        <sz val="11"/>
        <color theme="1"/>
        <rFont val="微软雅黑"/>
        <family val="2"/>
      </rPr>
      <t>ep735</t>
    </r>
  </si>
  <si>
    <r>
      <t>St</t>
    </r>
    <r>
      <rPr>
        <sz val="11"/>
        <color theme="1"/>
        <rFont val="微软雅黑"/>
        <family val="2"/>
      </rPr>
      <t>ep736</t>
    </r>
  </si>
  <si>
    <r>
      <t>St</t>
    </r>
    <r>
      <rPr>
        <sz val="11"/>
        <color theme="1"/>
        <rFont val="微软雅黑"/>
        <family val="2"/>
      </rPr>
      <t>ep737</t>
    </r>
  </si>
  <si>
    <r>
      <t>St</t>
    </r>
    <r>
      <rPr>
        <sz val="11"/>
        <color theme="1"/>
        <rFont val="微软雅黑"/>
        <family val="2"/>
      </rPr>
      <t>ep738</t>
    </r>
  </si>
  <si>
    <r>
      <t>St</t>
    </r>
    <r>
      <rPr>
        <sz val="11"/>
        <color theme="1"/>
        <rFont val="微软雅黑"/>
        <family val="2"/>
      </rPr>
      <t>ep739</t>
    </r>
  </si>
  <si>
    <r>
      <t>St</t>
    </r>
    <r>
      <rPr>
        <sz val="11"/>
        <color theme="1"/>
        <rFont val="微软雅黑"/>
        <family val="2"/>
      </rPr>
      <t>ep740</t>
    </r>
  </si>
  <si>
    <r>
      <t>St</t>
    </r>
    <r>
      <rPr>
        <sz val="11"/>
        <color theme="1"/>
        <rFont val="微软雅黑"/>
        <family val="2"/>
      </rPr>
      <t>ep741</t>
    </r>
  </si>
  <si>
    <r>
      <t>St</t>
    </r>
    <r>
      <rPr>
        <sz val="11"/>
        <color theme="1"/>
        <rFont val="微软雅黑"/>
        <family val="2"/>
      </rPr>
      <t>ep742</t>
    </r>
  </si>
  <si>
    <r>
      <t>St</t>
    </r>
    <r>
      <rPr>
        <sz val="11"/>
        <color theme="1"/>
        <rFont val="微软雅黑"/>
        <family val="2"/>
      </rPr>
      <t>ep743</t>
    </r>
  </si>
  <si>
    <r>
      <t>St</t>
    </r>
    <r>
      <rPr>
        <sz val="11"/>
        <color theme="1"/>
        <rFont val="微软雅黑"/>
        <family val="2"/>
      </rPr>
      <t>ep744</t>
    </r>
  </si>
  <si>
    <r>
      <t>St</t>
    </r>
    <r>
      <rPr>
        <sz val="11"/>
        <color theme="1"/>
        <rFont val="微软雅黑"/>
        <family val="2"/>
      </rPr>
      <t>ep745</t>
    </r>
  </si>
  <si>
    <r>
      <t>St</t>
    </r>
    <r>
      <rPr>
        <sz val="11"/>
        <color theme="1"/>
        <rFont val="微软雅黑"/>
        <family val="2"/>
      </rPr>
      <t>ep746</t>
    </r>
  </si>
  <si>
    <r>
      <t>St</t>
    </r>
    <r>
      <rPr>
        <sz val="11"/>
        <color theme="1"/>
        <rFont val="微软雅黑"/>
        <family val="2"/>
      </rPr>
      <t>ep747</t>
    </r>
  </si>
  <si>
    <r>
      <t>St</t>
    </r>
    <r>
      <rPr>
        <sz val="11"/>
        <color theme="1"/>
        <rFont val="微软雅黑"/>
        <family val="2"/>
      </rPr>
      <t>ep748</t>
    </r>
  </si>
  <si>
    <r>
      <t>St</t>
    </r>
    <r>
      <rPr>
        <sz val="11"/>
        <color theme="1"/>
        <rFont val="微软雅黑"/>
        <family val="2"/>
      </rPr>
      <t>ep749</t>
    </r>
  </si>
  <si>
    <r>
      <t>St</t>
    </r>
    <r>
      <rPr>
        <sz val="11"/>
        <color theme="1"/>
        <rFont val="微软雅黑"/>
        <family val="2"/>
      </rPr>
      <t>ep750</t>
    </r>
  </si>
  <si>
    <r>
      <t>St</t>
    </r>
    <r>
      <rPr>
        <sz val="11"/>
        <color theme="1"/>
        <rFont val="微软雅黑"/>
        <family val="2"/>
      </rPr>
      <t>ep751</t>
    </r>
  </si>
  <si>
    <r>
      <t>St</t>
    </r>
    <r>
      <rPr>
        <sz val="11"/>
        <color theme="1"/>
        <rFont val="微软雅黑"/>
        <family val="2"/>
      </rPr>
      <t>ep752</t>
    </r>
  </si>
  <si>
    <r>
      <t>St</t>
    </r>
    <r>
      <rPr>
        <sz val="11"/>
        <color theme="1"/>
        <rFont val="微软雅黑"/>
        <family val="2"/>
      </rPr>
      <t>ep753</t>
    </r>
  </si>
  <si>
    <r>
      <t>St</t>
    </r>
    <r>
      <rPr>
        <sz val="11"/>
        <color theme="1"/>
        <rFont val="微软雅黑"/>
        <family val="2"/>
      </rPr>
      <t>ep754</t>
    </r>
  </si>
  <si>
    <r>
      <t>St</t>
    </r>
    <r>
      <rPr>
        <sz val="11"/>
        <color theme="1"/>
        <rFont val="微软雅黑"/>
        <family val="2"/>
      </rPr>
      <t>ep755</t>
    </r>
  </si>
  <si>
    <r>
      <t>St</t>
    </r>
    <r>
      <rPr>
        <sz val="11"/>
        <color theme="1"/>
        <rFont val="微软雅黑"/>
        <family val="2"/>
      </rPr>
      <t>ep756</t>
    </r>
  </si>
  <si>
    <r>
      <t>St</t>
    </r>
    <r>
      <rPr>
        <sz val="11"/>
        <color theme="1"/>
        <rFont val="微软雅黑"/>
        <family val="2"/>
      </rPr>
      <t>ep757</t>
    </r>
  </si>
  <si>
    <r>
      <t>St</t>
    </r>
    <r>
      <rPr>
        <sz val="11"/>
        <color theme="1"/>
        <rFont val="微软雅黑"/>
        <family val="2"/>
      </rPr>
      <t>ep758</t>
    </r>
  </si>
  <si>
    <r>
      <t>St</t>
    </r>
    <r>
      <rPr>
        <sz val="11"/>
        <color theme="1"/>
        <rFont val="微软雅黑"/>
        <family val="2"/>
      </rPr>
      <t>ep759</t>
    </r>
  </si>
  <si>
    <r>
      <t>St</t>
    </r>
    <r>
      <rPr>
        <sz val="11"/>
        <color theme="1"/>
        <rFont val="微软雅黑"/>
        <family val="2"/>
      </rPr>
      <t>ep760</t>
    </r>
  </si>
  <si>
    <r>
      <t>St</t>
    </r>
    <r>
      <rPr>
        <sz val="11"/>
        <color theme="1"/>
        <rFont val="微软雅黑"/>
        <family val="2"/>
      </rPr>
      <t>ep761</t>
    </r>
  </si>
  <si>
    <r>
      <t>St</t>
    </r>
    <r>
      <rPr>
        <sz val="11"/>
        <color theme="1"/>
        <rFont val="微软雅黑"/>
        <family val="2"/>
      </rPr>
      <t>ep762</t>
    </r>
  </si>
  <si>
    <r>
      <t>St</t>
    </r>
    <r>
      <rPr>
        <sz val="11"/>
        <color theme="1"/>
        <rFont val="微软雅黑"/>
        <family val="2"/>
      </rPr>
      <t>ep763</t>
    </r>
  </si>
  <si>
    <r>
      <t>St</t>
    </r>
    <r>
      <rPr>
        <sz val="11"/>
        <color theme="1"/>
        <rFont val="微软雅黑"/>
        <family val="2"/>
      </rPr>
      <t>ep764</t>
    </r>
  </si>
  <si>
    <r>
      <t>St</t>
    </r>
    <r>
      <rPr>
        <sz val="11"/>
        <color theme="1"/>
        <rFont val="微软雅黑"/>
        <family val="2"/>
      </rPr>
      <t>ep765</t>
    </r>
  </si>
  <si>
    <r>
      <t>St</t>
    </r>
    <r>
      <rPr>
        <sz val="11"/>
        <color theme="1"/>
        <rFont val="微软雅黑"/>
        <family val="2"/>
      </rPr>
      <t>ep766</t>
    </r>
  </si>
  <si>
    <r>
      <t>St</t>
    </r>
    <r>
      <rPr>
        <sz val="11"/>
        <color theme="1"/>
        <rFont val="微软雅黑"/>
        <family val="2"/>
      </rPr>
      <t>ep767</t>
    </r>
  </si>
  <si>
    <r>
      <t>St</t>
    </r>
    <r>
      <rPr>
        <sz val="11"/>
        <color theme="1"/>
        <rFont val="微软雅黑"/>
        <family val="2"/>
      </rPr>
      <t>ep768</t>
    </r>
  </si>
  <si>
    <r>
      <t>St</t>
    </r>
    <r>
      <rPr>
        <sz val="11"/>
        <color theme="1"/>
        <rFont val="微软雅黑"/>
        <family val="2"/>
      </rPr>
      <t>ep769</t>
    </r>
  </si>
  <si>
    <r>
      <t>St</t>
    </r>
    <r>
      <rPr>
        <sz val="11"/>
        <color theme="1"/>
        <rFont val="微软雅黑"/>
        <family val="2"/>
      </rPr>
      <t>ep770</t>
    </r>
  </si>
  <si>
    <r>
      <t>St</t>
    </r>
    <r>
      <rPr>
        <sz val="11"/>
        <color theme="1"/>
        <rFont val="微软雅黑"/>
        <family val="2"/>
      </rPr>
      <t>ep771</t>
    </r>
  </si>
  <si>
    <r>
      <t>St</t>
    </r>
    <r>
      <rPr>
        <sz val="11"/>
        <color theme="1"/>
        <rFont val="微软雅黑"/>
        <family val="2"/>
      </rPr>
      <t>ep772</t>
    </r>
  </si>
  <si>
    <r>
      <t>St</t>
    </r>
    <r>
      <rPr>
        <sz val="11"/>
        <color theme="1"/>
        <rFont val="微软雅黑"/>
        <family val="2"/>
      </rPr>
      <t>ep773</t>
    </r>
  </si>
  <si>
    <r>
      <t>St</t>
    </r>
    <r>
      <rPr>
        <sz val="11"/>
        <color theme="1"/>
        <rFont val="微软雅黑"/>
        <family val="2"/>
      </rPr>
      <t>ep774</t>
    </r>
  </si>
  <si>
    <r>
      <t>St</t>
    </r>
    <r>
      <rPr>
        <sz val="11"/>
        <color theme="1"/>
        <rFont val="微软雅黑"/>
        <family val="2"/>
      </rPr>
      <t>ep775</t>
    </r>
  </si>
  <si>
    <r>
      <t>St</t>
    </r>
    <r>
      <rPr>
        <sz val="11"/>
        <color theme="1"/>
        <rFont val="微软雅黑"/>
        <family val="2"/>
      </rPr>
      <t>ep776</t>
    </r>
  </si>
  <si>
    <r>
      <t>St</t>
    </r>
    <r>
      <rPr>
        <sz val="11"/>
        <color theme="1"/>
        <rFont val="微软雅黑"/>
        <family val="2"/>
      </rPr>
      <t>ep777</t>
    </r>
  </si>
  <si>
    <r>
      <t>St</t>
    </r>
    <r>
      <rPr>
        <sz val="11"/>
        <color theme="1"/>
        <rFont val="微软雅黑"/>
        <family val="2"/>
      </rPr>
      <t>ep778</t>
    </r>
  </si>
  <si>
    <r>
      <t>St</t>
    </r>
    <r>
      <rPr>
        <sz val="11"/>
        <color theme="1"/>
        <rFont val="微软雅黑"/>
        <family val="2"/>
      </rPr>
      <t>ep779</t>
    </r>
  </si>
  <si>
    <r>
      <t>St</t>
    </r>
    <r>
      <rPr>
        <sz val="11"/>
        <color theme="1"/>
        <rFont val="微软雅黑"/>
        <family val="2"/>
      </rPr>
      <t>ep780</t>
    </r>
  </si>
  <si>
    <r>
      <t>St</t>
    </r>
    <r>
      <rPr>
        <sz val="11"/>
        <color theme="1"/>
        <rFont val="微软雅黑"/>
        <family val="2"/>
      </rPr>
      <t>ep781</t>
    </r>
  </si>
  <si>
    <r>
      <t>St</t>
    </r>
    <r>
      <rPr>
        <sz val="11"/>
        <color theme="1"/>
        <rFont val="微软雅黑"/>
        <family val="2"/>
      </rPr>
      <t>ep782</t>
    </r>
  </si>
  <si>
    <r>
      <t>St</t>
    </r>
    <r>
      <rPr>
        <sz val="11"/>
        <color theme="1"/>
        <rFont val="微软雅黑"/>
        <family val="2"/>
      </rPr>
      <t>ep783</t>
    </r>
  </si>
  <si>
    <r>
      <t>St</t>
    </r>
    <r>
      <rPr>
        <sz val="11"/>
        <color theme="1"/>
        <rFont val="微软雅黑"/>
        <family val="2"/>
      </rPr>
      <t>ep784</t>
    </r>
  </si>
  <si>
    <r>
      <t>St</t>
    </r>
    <r>
      <rPr>
        <sz val="11"/>
        <color theme="1"/>
        <rFont val="微软雅黑"/>
        <family val="2"/>
      </rPr>
      <t>ep785</t>
    </r>
  </si>
  <si>
    <r>
      <t>St</t>
    </r>
    <r>
      <rPr>
        <sz val="11"/>
        <color theme="1"/>
        <rFont val="微软雅黑"/>
        <family val="2"/>
      </rPr>
      <t>ep786</t>
    </r>
  </si>
  <si>
    <r>
      <t>St</t>
    </r>
    <r>
      <rPr>
        <sz val="11"/>
        <color theme="1"/>
        <rFont val="微软雅黑"/>
        <family val="2"/>
      </rPr>
      <t>ep787</t>
    </r>
  </si>
  <si>
    <r>
      <t>St</t>
    </r>
    <r>
      <rPr>
        <sz val="11"/>
        <color theme="1"/>
        <rFont val="微软雅黑"/>
        <family val="2"/>
      </rPr>
      <t>ep788</t>
    </r>
  </si>
  <si>
    <r>
      <t>St</t>
    </r>
    <r>
      <rPr>
        <sz val="11"/>
        <color theme="1"/>
        <rFont val="微软雅黑"/>
        <family val="2"/>
      </rPr>
      <t>ep789</t>
    </r>
  </si>
  <si>
    <r>
      <t>St</t>
    </r>
    <r>
      <rPr>
        <sz val="11"/>
        <color theme="1"/>
        <rFont val="微软雅黑"/>
        <family val="2"/>
      </rPr>
      <t>ep790</t>
    </r>
  </si>
  <si>
    <r>
      <t>St</t>
    </r>
    <r>
      <rPr>
        <sz val="11"/>
        <color theme="1"/>
        <rFont val="微软雅黑"/>
        <family val="2"/>
      </rPr>
      <t>ep791</t>
    </r>
  </si>
  <si>
    <r>
      <t>St</t>
    </r>
    <r>
      <rPr>
        <sz val="11"/>
        <color theme="1"/>
        <rFont val="微软雅黑"/>
        <family val="2"/>
      </rPr>
      <t>ep792</t>
    </r>
  </si>
  <si>
    <r>
      <t>St</t>
    </r>
    <r>
      <rPr>
        <sz val="11"/>
        <color theme="1"/>
        <rFont val="微软雅黑"/>
        <family val="2"/>
      </rPr>
      <t>ep793</t>
    </r>
  </si>
  <si>
    <r>
      <t>St</t>
    </r>
    <r>
      <rPr>
        <sz val="11"/>
        <color theme="1"/>
        <rFont val="微软雅黑"/>
        <family val="2"/>
      </rPr>
      <t>ep794</t>
    </r>
  </si>
  <si>
    <r>
      <t>St</t>
    </r>
    <r>
      <rPr>
        <sz val="11"/>
        <color theme="1"/>
        <rFont val="微软雅黑"/>
        <family val="2"/>
      </rPr>
      <t>ep795</t>
    </r>
  </si>
  <si>
    <r>
      <t>St</t>
    </r>
    <r>
      <rPr>
        <sz val="11"/>
        <color theme="1"/>
        <rFont val="微软雅黑"/>
        <family val="2"/>
      </rPr>
      <t>ep796</t>
    </r>
  </si>
  <si>
    <r>
      <t>St</t>
    </r>
    <r>
      <rPr>
        <sz val="11"/>
        <color theme="1"/>
        <rFont val="微软雅黑"/>
        <family val="2"/>
      </rPr>
      <t>ep797</t>
    </r>
  </si>
  <si>
    <r>
      <t>St</t>
    </r>
    <r>
      <rPr>
        <sz val="11"/>
        <color theme="1"/>
        <rFont val="微软雅黑"/>
        <family val="2"/>
      </rPr>
      <t>ep798</t>
    </r>
  </si>
  <si>
    <r>
      <t>St</t>
    </r>
    <r>
      <rPr>
        <sz val="11"/>
        <color theme="1"/>
        <rFont val="微软雅黑"/>
        <family val="2"/>
      </rPr>
      <t>ep799</t>
    </r>
  </si>
  <si>
    <r>
      <t>St</t>
    </r>
    <r>
      <rPr>
        <sz val="11"/>
        <color theme="1"/>
        <rFont val="微软雅黑"/>
        <family val="2"/>
      </rPr>
      <t>ep800</t>
    </r>
  </si>
  <si>
    <r>
      <t>St</t>
    </r>
    <r>
      <rPr>
        <sz val="11"/>
        <color theme="1"/>
        <rFont val="微软雅黑"/>
        <family val="2"/>
      </rPr>
      <t>ep801</t>
    </r>
  </si>
  <si>
    <r>
      <t>St</t>
    </r>
    <r>
      <rPr>
        <sz val="11"/>
        <color theme="1"/>
        <rFont val="微软雅黑"/>
        <family val="2"/>
      </rPr>
      <t>ep802</t>
    </r>
  </si>
  <si>
    <r>
      <t>St</t>
    </r>
    <r>
      <rPr>
        <sz val="11"/>
        <color theme="1"/>
        <rFont val="微软雅黑"/>
        <family val="2"/>
      </rPr>
      <t>ep803</t>
    </r>
  </si>
  <si>
    <r>
      <t>St</t>
    </r>
    <r>
      <rPr>
        <sz val="11"/>
        <color theme="1"/>
        <rFont val="微软雅黑"/>
        <family val="2"/>
      </rPr>
      <t>ep804</t>
    </r>
  </si>
  <si>
    <r>
      <t>St</t>
    </r>
    <r>
      <rPr>
        <sz val="11"/>
        <color theme="1"/>
        <rFont val="微软雅黑"/>
        <family val="2"/>
      </rPr>
      <t>ep805</t>
    </r>
  </si>
  <si>
    <r>
      <t>St</t>
    </r>
    <r>
      <rPr>
        <sz val="11"/>
        <color theme="1"/>
        <rFont val="微软雅黑"/>
        <family val="2"/>
      </rPr>
      <t>ep806</t>
    </r>
  </si>
  <si>
    <r>
      <t>St</t>
    </r>
    <r>
      <rPr>
        <sz val="11"/>
        <color theme="1"/>
        <rFont val="微软雅黑"/>
        <family val="2"/>
      </rPr>
      <t>ep807</t>
    </r>
  </si>
  <si>
    <r>
      <t>St</t>
    </r>
    <r>
      <rPr>
        <sz val="11"/>
        <color theme="1"/>
        <rFont val="微软雅黑"/>
        <family val="2"/>
      </rPr>
      <t>ep808</t>
    </r>
  </si>
  <si>
    <r>
      <t>St</t>
    </r>
    <r>
      <rPr>
        <sz val="11"/>
        <color theme="1"/>
        <rFont val="微软雅黑"/>
        <family val="2"/>
      </rPr>
      <t>ep809</t>
    </r>
  </si>
  <si>
    <r>
      <t>St</t>
    </r>
    <r>
      <rPr>
        <sz val="11"/>
        <color theme="1"/>
        <rFont val="微软雅黑"/>
        <family val="2"/>
      </rPr>
      <t>ep810</t>
    </r>
  </si>
  <si>
    <r>
      <t>St</t>
    </r>
    <r>
      <rPr>
        <sz val="11"/>
        <color theme="1"/>
        <rFont val="微软雅黑"/>
        <family val="2"/>
      </rPr>
      <t>ep811</t>
    </r>
  </si>
  <si>
    <r>
      <t>St</t>
    </r>
    <r>
      <rPr>
        <sz val="11"/>
        <color theme="1"/>
        <rFont val="微软雅黑"/>
        <family val="2"/>
      </rPr>
      <t>ep812</t>
    </r>
  </si>
  <si>
    <r>
      <t>St</t>
    </r>
    <r>
      <rPr>
        <sz val="11"/>
        <color theme="1"/>
        <rFont val="微软雅黑"/>
        <family val="2"/>
      </rPr>
      <t>ep813</t>
    </r>
  </si>
  <si>
    <r>
      <t>St</t>
    </r>
    <r>
      <rPr>
        <sz val="11"/>
        <color theme="1"/>
        <rFont val="微软雅黑"/>
        <family val="2"/>
      </rPr>
      <t>ep814</t>
    </r>
  </si>
  <si>
    <r>
      <t>St</t>
    </r>
    <r>
      <rPr>
        <sz val="11"/>
        <color theme="1"/>
        <rFont val="微软雅黑"/>
        <family val="2"/>
      </rPr>
      <t>ep815</t>
    </r>
  </si>
  <si>
    <r>
      <t>St</t>
    </r>
    <r>
      <rPr>
        <sz val="11"/>
        <color theme="1"/>
        <rFont val="微软雅黑"/>
        <family val="2"/>
      </rPr>
      <t>ep816</t>
    </r>
  </si>
  <si>
    <r>
      <t>St</t>
    </r>
    <r>
      <rPr>
        <sz val="11"/>
        <color theme="1"/>
        <rFont val="微软雅黑"/>
        <family val="2"/>
      </rPr>
      <t>ep817</t>
    </r>
  </si>
  <si>
    <r>
      <t>St</t>
    </r>
    <r>
      <rPr>
        <sz val="11"/>
        <color theme="1"/>
        <rFont val="微软雅黑"/>
        <family val="2"/>
      </rPr>
      <t>ep818</t>
    </r>
  </si>
  <si>
    <r>
      <t>St</t>
    </r>
    <r>
      <rPr>
        <sz val="11"/>
        <color theme="1"/>
        <rFont val="微软雅黑"/>
        <family val="2"/>
      </rPr>
      <t>ep819</t>
    </r>
  </si>
  <si>
    <r>
      <t>St</t>
    </r>
    <r>
      <rPr>
        <sz val="11"/>
        <color theme="1"/>
        <rFont val="微软雅黑"/>
        <family val="2"/>
      </rPr>
      <t>ep820</t>
    </r>
  </si>
  <si>
    <r>
      <t>St</t>
    </r>
    <r>
      <rPr>
        <sz val="11"/>
        <color theme="1"/>
        <rFont val="微软雅黑"/>
        <family val="2"/>
      </rPr>
      <t>ep821</t>
    </r>
  </si>
  <si>
    <r>
      <t>St</t>
    </r>
    <r>
      <rPr>
        <sz val="11"/>
        <color theme="1"/>
        <rFont val="微软雅黑"/>
        <family val="2"/>
      </rPr>
      <t>ep822</t>
    </r>
  </si>
  <si>
    <r>
      <t>St</t>
    </r>
    <r>
      <rPr>
        <sz val="11"/>
        <color theme="1"/>
        <rFont val="微软雅黑"/>
        <family val="2"/>
      </rPr>
      <t>ep823</t>
    </r>
  </si>
  <si>
    <r>
      <t>St</t>
    </r>
    <r>
      <rPr>
        <sz val="11"/>
        <color theme="1"/>
        <rFont val="微软雅黑"/>
        <family val="2"/>
      </rPr>
      <t>ep824</t>
    </r>
  </si>
  <si>
    <r>
      <t>St</t>
    </r>
    <r>
      <rPr>
        <sz val="11"/>
        <color theme="1"/>
        <rFont val="微软雅黑"/>
        <family val="2"/>
      </rPr>
      <t>ep825</t>
    </r>
  </si>
  <si>
    <r>
      <t>St</t>
    </r>
    <r>
      <rPr>
        <sz val="11"/>
        <color theme="1"/>
        <rFont val="微软雅黑"/>
        <family val="2"/>
      </rPr>
      <t>ep826</t>
    </r>
  </si>
  <si>
    <r>
      <t>St</t>
    </r>
    <r>
      <rPr>
        <sz val="11"/>
        <color theme="1"/>
        <rFont val="微软雅黑"/>
        <family val="2"/>
      </rPr>
      <t>ep827</t>
    </r>
  </si>
  <si>
    <r>
      <t>St</t>
    </r>
    <r>
      <rPr>
        <sz val="11"/>
        <color theme="1"/>
        <rFont val="微软雅黑"/>
        <family val="2"/>
      </rPr>
      <t>ep828</t>
    </r>
  </si>
  <si>
    <r>
      <t>St</t>
    </r>
    <r>
      <rPr>
        <sz val="11"/>
        <color theme="1"/>
        <rFont val="微软雅黑"/>
        <family val="2"/>
      </rPr>
      <t>ep829</t>
    </r>
  </si>
  <si>
    <r>
      <t>St</t>
    </r>
    <r>
      <rPr>
        <sz val="11"/>
        <color theme="1"/>
        <rFont val="微软雅黑"/>
        <family val="2"/>
      </rPr>
      <t>ep830</t>
    </r>
  </si>
  <si>
    <r>
      <t>St</t>
    </r>
    <r>
      <rPr>
        <sz val="11"/>
        <color theme="1"/>
        <rFont val="微软雅黑"/>
        <family val="2"/>
      </rPr>
      <t>ep831</t>
    </r>
  </si>
  <si>
    <r>
      <t>St</t>
    </r>
    <r>
      <rPr>
        <sz val="11"/>
        <color theme="1"/>
        <rFont val="微软雅黑"/>
        <family val="2"/>
      </rPr>
      <t>ep832</t>
    </r>
  </si>
  <si>
    <r>
      <t>St</t>
    </r>
    <r>
      <rPr>
        <sz val="11"/>
        <color theme="1"/>
        <rFont val="微软雅黑"/>
        <family val="2"/>
      </rPr>
      <t>ep833</t>
    </r>
  </si>
  <si>
    <r>
      <t>St</t>
    </r>
    <r>
      <rPr>
        <sz val="11"/>
        <color theme="1"/>
        <rFont val="微软雅黑"/>
        <family val="2"/>
      </rPr>
      <t>ep834</t>
    </r>
  </si>
  <si>
    <r>
      <t>St</t>
    </r>
    <r>
      <rPr>
        <sz val="11"/>
        <color theme="1"/>
        <rFont val="微软雅黑"/>
        <family val="2"/>
      </rPr>
      <t>ep835</t>
    </r>
  </si>
  <si>
    <r>
      <t>St</t>
    </r>
    <r>
      <rPr>
        <sz val="11"/>
        <color theme="1"/>
        <rFont val="微软雅黑"/>
        <family val="2"/>
      </rPr>
      <t>ep836</t>
    </r>
  </si>
  <si>
    <r>
      <t>St</t>
    </r>
    <r>
      <rPr>
        <sz val="11"/>
        <color theme="1"/>
        <rFont val="微软雅黑"/>
        <family val="2"/>
      </rPr>
      <t>ep837</t>
    </r>
  </si>
  <si>
    <r>
      <t>St</t>
    </r>
    <r>
      <rPr>
        <sz val="11"/>
        <color theme="1"/>
        <rFont val="微软雅黑"/>
        <family val="2"/>
      </rPr>
      <t>ep838</t>
    </r>
  </si>
  <si>
    <r>
      <t>St</t>
    </r>
    <r>
      <rPr>
        <sz val="11"/>
        <color theme="1"/>
        <rFont val="微软雅黑"/>
        <family val="2"/>
      </rPr>
      <t>ep839</t>
    </r>
  </si>
  <si>
    <r>
      <t>St</t>
    </r>
    <r>
      <rPr>
        <sz val="11"/>
        <color theme="1"/>
        <rFont val="微软雅黑"/>
        <family val="2"/>
      </rPr>
      <t>ep840</t>
    </r>
  </si>
  <si>
    <r>
      <t>St</t>
    </r>
    <r>
      <rPr>
        <sz val="11"/>
        <color theme="1"/>
        <rFont val="微软雅黑"/>
        <family val="2"/>
      </rPr>
      <t>ep841</t>
    </r>
  </si>
  <si>
    <r>
      <t>St</t>
    </r>
    <r>
      <rPr>
        <sz val="11"/>
        <color theme="1"/>
        <rFont val="微软雅黑"/>
        <family val="2"/>
      </rPr>
      <t>ep842</t>
    </r>
  </si>
  <si>
    <r>
      <t>St</t>
    </r>
    <r>
      <rPr>
        <sz val="11"/>
        <color theme="1"/>
        <rFont val="微软雅黑"/>
        <family val="2"/>
      </rPr>
      <t>ep843</t>
    </r>
  </si>
  <si>
    <r>
      <t>St</t>
    </r>
    <r>
      <rPr>
        <sz val="11"/>
        <color theme="1"/>
        <rFont val="微软雅黑"/>
        <family val="2"/>
      </rPr>
      <t>ep844</t>
    </r>
  </si>
  <si>
    <r>
      <t>St</t>
    </r>
    <r>
      <rPr>
        <sz val="11"/>
        <color theme="1"/>
        <rFont val="微软雅黑"/>
        <family val="2"/>
      </rPr>
      <t>ep845</t>
    </r>
  </si>
  <si>
    <r>
      <t>St</t>
    </r>
    <r>
      <rPr>
        <sz val="11"/>
        <color theme="1"/>
        <rFont val="微软雅黑"/>
        <family val="2"/>
      </rPr>
      <t>ep846</t>
    </r>
  </si>
  <si>
    <r>
      <t>St</t>
    </r>
    <r>
      <rPr>
        <sz val="11"/>
        <color theme="1"/>
        <rFont val="微软雅黑"/>
        <family val="2"/>
      </rPr>
      <t>ep847</t>
    </r>
  </si>
  <si>
    <r>
      <t>St</t>
    </r>
    <r>
      <rPr>
        <sz val="11"/>
        <color theme="1"/>
        <rFont val="微软雅黑"/>
        <family val="2"/>
      </rPr>
      <t>ep848</t>
    </r>
  </si>
  <si>
    <r>
      <t>St</t>
    </r>
    <r>
      <rPr>
        <sz val="11"/>
        <color theme="1"/>
        <rFont val="微软雅黑"/>
        <family val="2"/>
      </rPr>
      <t>ep849</t>
    </r>
  </si>
  <si>
    <r>
      <t>St</t>
    </r>
    <r>
      <rPr>
        <sz val="11"/>
        <color theme="1"/>
        <rFont val="微软雅黑"/>
        <family val="2"/>
      </rPr>
      <t>ep850</t>
    </r>
  </si>
  <si>
    <r>
      <t>St</t>
    </r>
    <r>
      <rPr>
        <sz val="11"/>
        <color theme="1"/>
        <rFont val="微软雅黑"/>
        <family val="2"/>
      </rPr>
      <t>ep851</t>
    </r>
  </si>
  <si>
    <r>
      <t>St</t>
    </r>
    <r>
      <rPr>
        <sz val="11"/>
        <color theme="1"/>
        <rFont val="微软雅黑"/>
        <family val="2"/>
      </rPr>
      <t>ep852</t>
    </r>
  </si>
  <si>
    <r>
      <t>St</t>
    </r>
    <r>
      <rPr>
        <sz val="11"/>
        <color theme="1"/>
        <rFont val="微软雅黑"/>
        <family val="2"/>
      </rPr>
      <t>ep853</t>
    </r>
  </si>
  <si>
    <r>
      <t>St</t>
    </r>
    <r>
      <rPr>
        <sz val="11"/>
        <color theme="1"/>
        <rFont val="微软雅黑"/>
        <family val="2"/>
      </rPr>
      <t>ep854</t>
    </r>
  </si>
  <si>
    <r>
      <t>St</t>
    </r>
    <r>
      <rPr>
        <sz val="11"/>
        <color theme="1"/>
        <rFont val="微软雅黑"/>
        <family val="2"/>
      </rPr>
      <t>ep855</t>
    </r>
  </si>
  <si>
    <r>
      <t>St</t>
    </r>
    <r>
      <rPr>
        <sz val="11"/>
        <color theme="1"/>
        <rFont val="微软雅黑"/>
        <family val="2"/>
      </rPr>
      <t>ep856</t>
    </r>
  </si>
  <si>
    <r>
      <t>St</t>
    </r>
    <r>
      <rPr>
        <sz val="11"/>
        <color theme="1"/>
        <rFont val="微软雅黑"/>
        <family val="2"/>
      </rPr>
      <t>ep857</t>
    </r>
  </si>
  <si>
    <r>
      <t>St</t>
    </r>
    <r>
      <rPr>
        <sz val="11"/>
        <color theme="1"/>
        <rFont val="微软雅黑"/>
        <family val="2"/>
      </rPr>
      <t>ep858</t>
    </r>
  </si>
  <si>
    <r>
      <t>St</t>
    </r>
    <r>
      <rPr>
        <sz val="11"/>
        <color theme="1"/>
        <rFont val="微软雅黑"/>
        <family val="2"/>
      </rPr>
      <t>ep859</t>
    </r>
  </si>
  <si>
    <r>
      <t>St</t>
    </r>
    <r>
      <rPr>
        <sz val="11"/>
        <color theme="1"/>
        <rFont val="微软雅黑"/>
        <family val="2"/>
      </rPr>
      <t>ep860</t>
    </r>
  </si>
  <si>
    <r>
      <t>St</t>
    </r>
    <r>
      <rPr>
        <sz val="11"/>
        <color theme="1"/>
        <rFont val="微软雅黑"/>
        <family val="2"/>
      </rPr>
      <t>ep861</t>
    </r>
  </si>
  <si>
    <r>
      <t>St</t>
    </r>
    <r>
      <rPr>
        <sz val="11"/>
        <color theme="1"/>
        <rFont val="微软雅黑"/>
        <family val="2"/>
      </rPr>
      <t>ep862</t>
    </r>
  </si>
  <si>
    <r>
      <t>St</t>
    </r>
    <r>
      <rPr>
        <sz val="11"/>
        <color theme="1"/>
        <rFont val="微软雅黑"/>
        <family val="2"/>
      </rPr>
      <t>ep863</t>
    </r>
  </si>
  <si>
    <r>
      <t>St</t>
    </r>
    <r>
      <rPr>
        <sz val="11"/>
        <color theme="1"/>
        <rFont val="微软雅黑"/>
        <family val="2"/>
      </rPr>
      <t>ep864</t>
    </r>
  </si>
  <si>
    <r>
      <t>St</t>
    </r>
    <r>
      <rPr>
        <sz val="11"/>
        <color theme="1"/>
        <rFont val="微软雅黑"/>
        <family val="2"/>
      </rPr>
      <t>ep865</t>
    </r>
  </si>
  <si>
    <r>
      <t>St</t>
    </r>
    <r>
      <rPr>
        <sz val="11"/>
        <color theme="1"/>
        <rFont val="微软雅黑"/>
        <family val="2"/>
      </rPr>
      <t>ep866</t>
    </r>
  </si>
  <si>
    <r>
      <t>St</t>
    </r>
    <r>
      <rPr>
        <sz val="11"/>
        <color theme="1"/>
        <rFont val="微软雅黑"/>
        <family val="2"/>
      </rPr>
      <t>ep867</t>
    </r>
  </si>
  <si>
    <r>
      <t>St</t>
    </r>
    <r>
      <rPr>
        <sz val="11"/>
        <color theme="1"/>
        <rFont val="微软雅黑"/>
        <family val="2"/>
      </rPr>
      <t>ep868</t>
    </r>
  </si>
  <si>
    <r>
      <t>St</t>
    </r>
    <r>
      <rPr>
        <sz val="11"/>
        <color theme="1"/>
        <rFont val="微软雅黑"/>
        <family val="2"/>
      </rPr>
      <t>ep869</t>
    </r>
  </si>
  <si>
    <r>
      <t>St</t>
    </r>
    <r>
      <rPr>
        <sz val="11"/>
        <color theme="1"/>
        <rFont val="微软雅黑"/>
        <family val="2"/>
      </rPr>
      <t>ep870</t>
    </r>
  </si>
  <si>
    <r>
      <t>St</t>
    </r>
    <r>
      <rPr>
        <sz val="11"/>
        <color theme="1"/>
        <rFont val="微软雅黑"/>
        <family val="2"/>
      </rPr>
      <t>ep871</t>
    </r>
  </si>
  <si>
    <r>
      <t>St</t>
    </r>
    <r>
      <rPr>
        <sz val="11"/>
        <color theme="1"/>
        <rFont val="微软雅黑"/>
        <family val="2"/>
      </rPr>
      <t>ep872</t>
    </r>
  </si>
  <si>
    <r>
      <t>St</t>
    </r>
    <r>
      <rPr>
        <sz val="11"/>
        <color theme="1"/>
        <rFont val="微软雅黑"/>
        <family val="2"/>
      </rPr>
      <t>ep873</t>
    </r>
  </si>
  <si>
    <r>
      <t>St</t>
    </r>
    <r>
      <rPr>
        <sz val="11"/>
        <color theme="1"/>
        <rFont val="微软雅黑"/>
        <family val="2"/>
      </rPr>
      <t>ep874</t>
    </r>
  </si>
  <si>
    <r>
      <t>St</t>
    </r>
    <r>
      <rPr>
        <sz val="11"/>
        <color theme="1"/>
        <rFont val="微软雅黑"/>
        <family val="2"/>
      </rPr>
      <t>ep875</t>
    </r>
  </si>
  <si>
    <r>
      <t>St</t>
    </r>
    <r>
      <rPr>
        <sz val="11"/>
        <color theme="1"/>
        <rFont val="微软雅黑"/>
        <family val="2"/>
      </rPr>
      <t>ep876</t>
    </r>
  </si>
  <si>
    <r>
      <t>St</t>
    </r>
    <r>
      <rPr>
        <sz val="11"/>
        <color theme="1"/>
        <rFont val="微软雅黑"/>
        <family val="2"/>
      </rPr>
      <t>ep877</t>
    </r>
  </si>
  <si>
    <r>
      <t>St</t>
    </r>
    <r>
      <rPr>
        <sz val="11"/>
        <color theme="1"/>
        <rFont val="微软雅黑"/>
        <family val="2"/>
      </rPr>
      <t>ep878</t>
    </r>
  </si>
  <si>
    <r>
      <t>St</t>
    </r>
    <r>
      <rPr>
        <sz val="11"/>
        <color theme="1"/>
        <rFont val="微软雅黑"/>
        <family val="2"/>
      </rPr>
      <t>ep879</t>
    </r>
  </si>
  <si>
    <r>
      <t>St</t>
    </r>
    <r>
      <rPr>
        <sz val="11"/>
        <color theme="1"/>
        <rFont val="微软雅黑"/>
        <family val="2"/>
      </rPr>
      <t>ep880</t>
    </r>
  </si>
  <si>
    <r>
      <t>St</t>
    </r>
    <r>
      <rPr>
        <sz val="11"/>
        <color theme="1"/>
        <rFont val="微软雅黑"/>
        <family val="2"/>
      </rPr>
      <t>ep881</t>
    </r>
  </si>
  <si>
    <r>
      <t>St</t>
    </r>
    <r>
      <rPr>
        <sz val="11"/>
        <color theme="1"/>
        <rFont val="微软雅黑"/>
        <family val="2"/>
      </rPr>
      <t>ep882</t>
    </r>
  </si>
  <si>
    <r>
      <t>St</t>
    </r>
    <r>
      <rPr>
        <sz val="11"/>
        <color theme="1"/>
        <rFont val="微软雅黑"/>
        <family val="2"/>
      </rPr>
      <t>ep883</t>
    </r>
  </si>
  <si>
    <r>
      <t>St</t>
    </r>
    <r>
      <rPr>
        <sz val="11"/>
        <color theme="1"/>
        <rFont val="微软雅黑"/>
        <family val="2"/>
      </rPr>
      <t>ep884</t>
    </r>
  </si>
  <si>
    <r>
      <t>St</t>
    </r>
    <r>
      <rPr>
        <sz val="11"/>
        <color theme="1"/>
        <rFont val="微软雅黑"/>
        <family val="2"/>
      </rPr>
      <t>ep885</t>
    </r>
  </si>
  <si>
    <r>
      <t>St</t>
    </r>
    <r>
      <rPr>
        <sz val="11"/>
        <color theme="1"/>
        <rFont val="微软雅黑"/>
        <family val="2"/>
      </rPr>
      <t>ep886</t>
    </r>
  </si>
  <si>
    <r>
      <t>St</t>
    </r>
    <r>
      <rPr>
        <sz val="11"/>
        <color theme="1"/>
        <rFont val="微软雅黑"/>
        <family val="2"/>
      </rPr>
      <t>ep887</t>
    </r>
  </si>
  <si>
    <r>
      <t>St</t>
    </r>
    <r>
      <rPr>
        <sz val="11"/>
        <color theme="1"/>
        <rFont val="微软雅黑"/>
        <family val="2"/>
      </rPr>
      <t>ep888</t>
    </r>
  </si>
  <si>
    <r>
      <t>St</t>
    </r>
    <r>
      <rPr>
        <sz val="11"/>
        <color theme="1"/>
        <rFont val="微软雅黑"/>
        <family val="2"/>
      </rPr>
      <t>ep889</t>
    </r>
  </si>
  <si>
    <r>
      <t>St</t>
    </r>
    <r>
      <rPr>
        <sz val="11"/>
        <color theme="1"/>
        <rFont val="微软雅黑"/>
        <family val="2"/>
      </rPr>
      <t>ep890</t>
    </r>
  </si>
  <si>
    <r>
      <t>St</t>
    </r>
    <r>
      <rPr>
        <sz val="11"/>
        <color theme="1"/>
        <rFont val="微软雅黑"/>
        <family val="2"/>
      </rPr>
      <t>ep891</t>
    </r>
  </si>
  <si>
    <r>
      <t>St</t>
    </r>
    <r>
      <rPr>
        <sz val="11"/>
        <color theme="1"/>
        <rFont val="微软雅黑"/>
        <family val="2"/>
      </rPr>
      <t>ep892</t>
    </r>
  </si>
  <si>
    <r>
      <t>St</t>
    </r>
    <r>
      <rPr>
        <sz val="11"/>
        <color theme="1"/>
        <rFont val="微软雅黑"/>
        <family val="2"/>
      </rPr>
      <t>ep893</t>
    </r>
  </si>
  <si>
    <r>
      <t>St</t>
    </r>
    <r>
      <rPr>
        <sz val="11"/>
        <color theme="1"/>
        <rFont val="微软雅黑"/>
        <family val="2"/>
      </rPr>
      <t>ep894</t>
    </r>
  </si>
  <si>
    <r>
      <t>St</t>
    </r>
    <r>
      <rPr>
        <sz val="11"/>
        <color theme="1"/>
        <rFont val="微软雅黑"/>
        <family val="2"/>
      </rPr>
      <t>ep895</t>
    </r>
  </si>
  <si>
    <r>
      <t>St</t>
    </r>
    <r>
      <rPr>
        <sz val="11"/>
        <color theme="1"/>
        <rFont val="微软雅黑"/>
        <family val="2"/>
      </rPr>
      <t>ep896</t>
    </r>
  </si>
  <si>
    <r>
      <t>St</t>
    </r>
    <r>
      <rPr>
        <sz val="11"/>
        <color theme="1"/>
        <rFont val="微软雅黑"/>
        <family val="2"/>
      </rPr>
      <t>ep897</t>
    </r>
  </si>
  <si>
    <r>
      <t>St</t>
    </r>
    <r>
      <rPr>
        <sz val="11"/>
        <color theme="1"/>
        <rFont val="微软雅黑"/>
        <family val="2"/>
      </rPr>
      <t>ep898</t>
    </r>
  </si>
  <si>
    <r>
      <t>St</t>
    </r>
    <r>
      <rPr>
        <sz val="11"/>
        <color theme="1"/>
        <rFont val="微软雅黑"/>
        <family val="2"/>
      </rPr>
      <t>ep899</t>
    </r>
  </si>
  <si>
    <r>
      <t>St</t>
    </r>
    <r>
      <rPr>
        <sz val="11"/>
        <color theme="1"/>
        <rFont val="微软雅黑"/>
        <family val="2"/>
      </rPr>
      <t>ep900</t>
    </r>
  </si>
  <si>
    <r>
      <t>St</t>
    </r>
    <r>
      <rPr>
        <sz val="11"/>
        <color theme="1"/>
        <rFont val="微软雅黑"/>
        <family val="2"/>
      </rPr>
      <t>ep901</t>
    </r>
  </si>
  <si>
    <r>
      <t>St</t>
    </r>
    <r>
      <rPr>
        <sz val="11"/>
        <color theme="1"/>
        <rFont val="微软雅黑"/>
        <family val="2"/>
      </rPr>
      <t>ep902</t>
    </r>
  </si>
  <si>
    <r>
      <t>St</t>
    </r>
    <r>
      <rPr>
        <sz val="11"/>
        <color theme="1"/>
        <rFont val="微软雅黑"/>
        <family val="2"/>
      </rPr>
      <t>ep903</t>
    </r>
  </si>
  <si>
    <r>
      <t>St</t>
    </r>
    <r>
      <rPr>
        <sz val="11"/>
        <color theme="1"/>
        <rFont val="微软雅黑"/>
        <family val="2"/>
      </rPr>
      <t>ep904</t>
    </r>
  </si>
  <si>
    <r>
      <t>St</t>
    </r>
    <r>
      <rPr>
        <sz val="11"/>
        <color theme="1"/>
        <rFont val="微软雅黑"/>
        <family val="2"/>
      </rPr>
      <t>ep905</t>
    </r>
  </si>
  <si>
    <r>
      <t>St</t>
    </r>
    <r>
      <rPr>
        <sz val="11"/>
        <color theme="1"/>
        <rFont val="微软雅黑"/>
        <family val="2"/>
      </rPr>
      <t>ep906</t>
    </r>
  </si>
  <si>
    <r>
      <t>St</t>
    </r>
    <r>
      <rPr>
        <sz val="11"/>
        <color theme="1"/>
        <rFont val="微软雅黑"/>
        <family val="2"/>
      </rPr>
      <t>ep907</t>
    </r>
  </si>
  <si>
    <r>
      <t>St</t>
    </r>
    <r>
      <rPr>
        <sz val="11"/>
        <color theme="1"/>
        <rFont val="微软雅黑"/>
        <family val="2"/>
      </rPr>
      <t>ep908</t>
    </r>
  </si>
  <si>
    <r>
      <t>St</t>
    </r>
    <r>
      <rPr>
        <sz val="11"/>
        <color theme="1"/>
        <rFont val="微软雅黑"/>
        <family val="2"/>
      </rPr>
      <t>ep909</t>
    </r>
  </si>
  <si>
    <r>
      <t>St</t>
    </r>
    <r>
      <rPr>
        <sz val="11"/>
        <color theme="1"/>
        <rFont val="微软雅黑"/>
        <family val="2"/>
      </rPr>
      <t>ep910</t>
    </r>
  </si>
  <si>
    <r>
      <t>St</t>
    </r>
    <r>
      <rPr>
        <sz val="11"/>
        <color theme="1"/>
        <rFont val="微软雅黑"/>
        <family val="2"/>
      </rPr>
      <t>ep911</t>
    </r>
  </si>
  <si>
    <r>
      <t>St</t>
    </r>
    <r>
      <rPr>
        <sz val="11"/>
        <color theme="1"/>
        <rFont val="微软雅黑"/>
        <family val="2"/>
      </rPr>
      <t>ep912</t>
    </r>
  </si>
  <si>
    <r>
      <t>St</t>
    </r>
    <r>
      <rPr>
        <sz val="11"/>
        <color theme="1"/>
        <rFont val="微软雅黑"/>
        <family val="2"/>
      </rPr>
      <t>ep913</t>
    </r>
  </si>
  <si>
    <r>
      <t>St</t>
    </r>
    <r>
      <rPr>
        <sz val="11"/>
        <color theme="1"/>
        <rFont val="微软雅黑"/>
        <family val="2"/>
      </rPr>
      <t>ep914</t>
    </r>
  </si>
  <si>
    <r>
      <t>St</t>
    </r>
    <r>
      <rPr>
        <sz val="11"/>
        <color theme="1"/>
        <rFont val="微软雅黑"/>
        <family val="2"/>
      </rPr>
      <t>ep915</t>
    </r>
  </si>
  <si>
    <r>
      <t>St</t>
    </r>
    <r>
      <rPr>
        <sz val="11"/>
        <color theme="1"/>
        <rFont val="微软雅黑"/>
        <family val="2"/>
      </rPr>
      <t>ep916</t>
    </r>
  </si>
  <si>
    <r>
      <t>St</t>
    </r>
    <r>
      <rPr>
        <sz val="11"/>
        <color theme="1"/>
        <rFont val="微软雅黑"/>
        <family val="2"/>
      </rPr>
      <t>ep917</t>
    </r>
  </si>
  <si>
    <r>
      <t>St</t>
    </r>
    <r>
      <rPr>
        <sz val="11"/>
        <color theme="1"/>
        <rFont val="微软雅黑"/>
        <family val="2"/>
      </rPr>
      <t>ep918</t>
    </r>
  </si>
  <si>
    <r>
      <t>St</t>
    </r>
    <r>
      <rPr>
        <sz val="11"/>
        <color theme="1"/>
        <rFont val="微软雅黑"/>
        <family val="2"/>
      </rPr>
      <t>ep919</t>
    </r>
  </si>
  <si>
    <r>
      <t>St</t>
    </r>
    <r>
      <rPr>
        <sz val="11"/>
        <color theme="1"/>
        <rFont val="微软雅黑"/>
        <family val="2"/>
      </rPr>
      <t>ep920</t>
    </r>
  </si>
  <si>
    <r>
      <t>St</t>
    </r>
    <r>
      <rPr>
        <sz val="11"/>
        <color theme="1"/>
        <rFont val="微软雅黑"/>
        <family val="2"/>
      </rPr>
      <t>ep921</t>
    </r>
  </si>
  <si>
    <r>
      <t>St</t>
    </r>
    <r>
      <rPr>
        <sz val="11"/>
        <color theme="1"/>
        <rFont val="微软雅黑"/>
        <family val="2"/>
      </rPr>
      <t>ep922</t>
    </r>
  </si>
  <si>
    <r>
      <t>St</t>
    </r>
    <r>
      <rPr>
        <sz val="11"/>
        <color theme="1"/>
        <rFont val="微软雅黑"/>
        <family val="2"/>
      </rPr>
      <t>ep923</t>
    </r>
  </si>
  <si>
    <r>
      <t>St</t>
    </r>
    <r>
      <rPr>
        <sz val="11"/>
        <color theme="1"/>
        <rFont val="微软雅黑"/>
        <family val="2"/>
      </rPr>
      <t>ep924</t>
    </r>
  </si>
  <si>
    <r>
      <t>St</t>
    </r>
    <r>
      <rPr>
        <sz val="11"/>
        <color theme="1"/>
        <rFont val="微软雅黑"/>
        <family val="2"/>
      </rPr>
      <t>ep925</t>
    </r>
  </si>
  <si>
    <r>
      <t>St</t>
    </r>
    <r>
      <rPr>
        <sz val="11"/>
        <color theme="1"/>
        <rFont val="微软雅黑"/>
        <family val="2"/>
      </rPr>
      <t>ep926</t>
    </r>
  </si>
  <si>
    <r>
      <t>St</t>
    </r>
    <r>
      <rPr>
        <sz val="11"/>
        <color theme="1"/>
        <rFont val="微软雅黑"/>
        <family val="2"/>
      </rPr>
      <t>ep927</t>
    </r>
  </si>
  <si>
    <r>
      <t>St</t>
    </r>
    <r>
      <rPr>
        <sz val="11"/>
        <color theme="1"/>
        <rFont val="微软雅黑"/>
        <family val="2"/>
      </rPr>
      <t>ep928</t>
    </r>
  </si>
  <si>
    <r>
      <t>St</t>
    </r>
    <r>
      <rPr>
        <sz val="11"/>
        <color theme="1"/>
        <rFont val="微软雅黑"/>
        <family val="2"/>
      </rPr>
      <t>ep929</t>
    </r>
  </si>
  <si>
    <r>
      <t>St</t>
    </r>
    <r>
      <rPr>
        <sz val="11"/>
        <color theme="1"/>
        <rFont val="微软雅黑"/>
        <family val="2"/>
      </rPr>
      <t>ep930</t>
    </r>
  </si>
  <si>
    <r>
      <t>St</t>
    </r>
    <r>
      <rPr>
        <sz val="11"/>
        <color theme="1"/>
        <rFont val="微软雅黑"/>
        <family val="2"/>
      </rPr>
      <t>ep931</t>
    </r>
  </si>
  <si>
    <r>
      <t>St</t>
    </r>
    <r>
      <rPr>
        <sz val="11"/>
        <color theme="1"/>
        <rFont val="微软雅黑"/>
        <family val="2"/>
      </rPr>
      <t>ep932</t>
    </r>
  </si>
  <si>
    <r>
      <t>St</t>
    </r>
    <r>
      <rPr>
        <sz val="11"/>
        <color theme="1"/>
        <rFont val="微软雅黑"/>
        <family val="2"/>
      </rPr>
      <t>ep933</t>
    </r>
  </si>
  <si>
    <r>
      <t>St</t>
    </r>
    <r>
      <rPr>
        <sz val="11"/>
        <color theme="1"/>
        <rFont val="微软雅黑"/>
        <family val="2"/>
      </rPr>
      <t>ep934</t>
    </r>
  </si>
  <si>
    <r>
      <t>St</t>
    </r>
    <r>
      <rPr>
        <sz val="11"/>
        <color theme="1"/>
        <rFont val="微软雅黑"/>
        <family val="2"/>
      </rPr>
      <t>ep935</t>
    </r>
  </si>
  <si>
    <r>
      <t>St</t>
    </r>
    <r>
      <rPr>
        <sz val="11"/>
        <color theme="1"/>
        <rFont val="微软雅黑"/>
        <family val="2"/>
      </rPr>
      <t>ep936</t>
    </r>
  </si>
  <si>
    <r>
      <t>St</t>
    </r>
    <r>
      <rPr>
        <sz val="11"/>
        <color theme="1"/>
        <rFont val="微软雅黑"/>
        <family val="2"/>
      </rPr>
      <t>ep937</t>
    </r>
  </si>
  <si>
    <r>
      <t>St</t>
    </r>
    <r>
      <rPr>
        <sz val="11"/>
        <color theme="1"/>
        <rFont val="微软雅黑"/>
        <family val="2"/>
      </rPr>
      <t>ep938</t>
    </r>
  </si>
  <si>
    <r>
      <t>St</t>
    </r>
    <r>
      <rPr>
        <sz val="11"/>
        <color theme="1"/>
        <rFont val="微软雅黑"/>
        <family val="2"/>
      </rPr>
      <t>ep939</t>
    </r>
  </si>
  <si>
    <r>
      <t>St</t>
    </r>
    <r>
      <rPr>
        <sz val="11"/>
        <color theme="1"/>
        <rFont val="微软雅黑"/>
        <family val="2"/>
      </rPr>
      <t>ep940</t>
    </r>
  </si>
  <si>
    <r>
      <t>St</t>
    </r>
    <r>
      <rPr>
        <sz val="11"/>
        <color theme="1"/>
        <rFont val="微软雅黑"/>
        <family val="2"/>
      </rPr>
      <t>ep941</t>
    </r>
  </si>
  <si>
    <r>
      <t>St</t>
    </r>
    <r>
      <rPr>
        <sz val="11"/>
        <color theme="1"/>
        <rFont val="微软雅黑"/>
        <family val="2"/>
      </rPr>
      <t>ep942</t>
    </r>
  </si>
  <si>
    <r>
      <t>St</t>
    </r>
    <r>
      <rPr>
        <sz val="11"/>
        <color theme="1"/>
        <rFont val="微软雅黑"/>
        <family val="2"/>
      </rPr>
      <t>ep943</t>
    </r>
  </si>
  <si>
    <r>
      <t>St</t>
    </r>
    <r>
      <rPr>
        <sz val="11"/>
        <color theme="1"/>
        <rFont val="微软雅黑"/>
        <family val="2"/>
      </rPr>
      <t>ep944</t>
    </r>
  </si>
  <si>
    <r>
      <t>St</t>
    </r>
    <r>
      <rPr>
        <sz val="11"/>
        <color theme="1"/>
        <rFont val="微软雅黑"/>
        <family val="2"/>
      </rPr>
      <t>ep945</t>
    </r>
  </si>
  <si>
    <r>
      <t>St</t>
    </r>
    <r>
      <rPr>
        <sz val="11"/>
        <color theme="1"/>
        <rFont val="微软雅黑"/>
        <family val="2"/>
      </rPr>
      <t>ep946</t>
    </r>
  </si>
  <si>
    <r>
      <t>St</t>
    </r>
    <r>
      <rPr>
        <sz val="11"/>
        <color theme="1"/>
        <rFont val="微软雅黑"/>
        <family val="2"/>
      </rPr>
      <t>ep947</t>
    </r>
  </si>
  <si>
    <r>
      <t>St</t>
    </r>
    <r>
      <rPr>
        <sz val="11"/>
        <color theme="1"/>
        <rFont val="微软雅黑"/>
        <family val="2"/>
      </rPr>
      <t>ep948</t>
    </r>
  </si>
  <si>
    <r>
      <t>St</t>
    </r>
    <r>
      <rPr>
        <sz val="11"/>
        <color theme="1"/>
        <rFont val="微软雅黑"/>
        <family val="2"/>
      </rPr>
      <t>ep949</t>
    </r>
  </si>
  <si>
    <r>
      <t>St</t>
    </r>
    <r>
      <rPr>
        <sz val="11"/>
        <color theme="1"/>
        <rFont val="微软雅黑"/>
        <family val="2"/>
      </rPr>
      <t>ep950</t>
    </r>
  </si>
  <si>
    <r>
      <t>St</t>
    </r>
    <r>
      <rPr>
        <sz val="11"/>
        <color theme="1"/>
        <rFont val="微软雅黑"/>
        <family val="2"/>
      </rPr>
      <t>ep951</t>
    </r>
  </si>
  <si>
    <r>
      <t>St</t>
    </r>
    <r>
      <rPr>
        <sz val="11"/>
        <color theme="1"/>
        <rFont val="微软雅黑"/>
        <family val="2"/>
      </rPr>
      <t>ep952</t>
    </r>
  </si>
  <si>
    <r>
      <t>St</t>
    </r>
    <r>
      <rPr>
        <sz val="11"/>
        <color theme="1"/>
        <rFont val="微软雅黑"/>
        <family val="2"/>
      </rPr>
      <t>ep953</t>
    </r>
  </si>
  <si>
    <r>
      <t>St</t>
    </r>
    <r>
      <rPr>
        <sz val="11"/>
        <color theme="1"/>
        <rFont val="微软雅黑"/>
        <family val="2"/>
      </rPr>
      <t>ep954</t>
    </r>
  </si>
  <si>
    <r>
      <t>St</t>
    </r>
    <r>
      <rPr>
        <sz val="11"/>
        <color theme="1"/>
        <rFont val="微软雅黑"/>
        <family val="2"/>
      </rPr>
      <t>ep955</t>
    </r>
  </si>
  <si>
    <r>
      <t>St</t>
    </r>
    <r>
      <rPr>
        <sz val="11"/>
        <color theme="1"/>
        <rFont val="微软雅黑"/>
        <family val="2"/>
      </rPr>
      <t>ep956</t>
    </r>
  </si>
  <si>
    <r>
      <t>St</t>
    </r>
    <r>
      <rPr>
        <sz val="11"/>
        <color theme="1"/>
        <rFont val="微软雅黑"/>
        <family val="2"/>
      </rPr>
      <t>ep957</t>
    </r>
  </si>
  <si>
    <r>
      <t>St</t>
    </r>
    <r>
      <rPr>
        <sz val="11"/>
        <color theme="1"/>
        <rFont val="微软雅黑"/>
        <family val="2"/>
      </rPr>
      <t>ep958</t>
    </r>
  </si>
  <si>
    <r>
      <t>St</t>
    </r>
    <r>
      <rPr>
        <sz val="11"/>
        <color theme="1"/>
        <rFont val="微软雅黑"/>
        <family val="2"/>
      </rPr>
      <t>ep959</t>
    </r>
  </si>
  <si>
    <r>
      <t>St</t>
    </r>
    <r>
      <rPr>
        <sz val="11"/>
        <color theme="1"/>
        <rFont val="微软雅黑"/>
        <family val="2"/>
      </rPr>
      <t>ep960</t>
    </r>
  </si>
  <si>
    <r>
      <t>St</t>
    </r>
    <r>
      <rPr>
        <sz val="11"/>
        <color theme="1"/>
        <rFont val="微软雅黑"/>
        <family val="2"/>
      </rPr>
      <t>ep961</t>
    </r>
  </si>
  <si>
    <r>
      <t>St</t>
    </r>
    <r>
      <rPr>
        <sz val="11"/>
        <color theme="1"/>
        <rFont val="微软雅黑"/>
        <family val="2"/>
      </rPr>
      <t>ep962</t>
    </r>
  </si>
  <si>
    <r>
      <t>St</t>
    </r>
    <r>
      <rPr>
        <sz val="11"/>
        <color theme="1"/>
        <rFont val="微软雅黑"/>
        <family val="2"/>
      </rPr>
      <t>ep963</t>
    </r>
  </si>
  <si>
    <r>
      <t>St</t>
    </r>
    <r>
      <rPr>
        <sz val="11"/>
        <color theme="1"/>
        <rFont val="微软雅黑"/>
        <family val="2"/>
      </rPr>
      <t>ep964</t>
    </r>
  </si>
  <si>
    <r>
      <t>St</t>
    </r>
    <r>
      <rPr>
        <sz val="11"/>
        <color theme="1"/>
        <rFont val="微软雅黑"/>
        <family val="2"/>
      </rPr>
      <t>ep965</t>
    </r>
  </si>
  <si>
    <r>
      <t>St</t>
    </r>
    <r>
      <rPr>
        <sz val="11"/>
        <color theme="1"/>
        <rFont val="微软雅黑"/>
        <family val="2"/>
      </rPr>
      <t>ep966</t>
    </r>
  </si>
  <si>
    <r>
      <t>St</t>
    </r>
    <r>
      <rPr>
        <sz val="11"/>
        <color theme="1"/>
        <rFont val="微软雅黑"/>
        <family val="2"/>
      </rPr>
      <t>ep967</t>
    </r>
  </si>
  <si>
    <r>
      <t>St</t>
    </r>
    <r>
      <rPr>
        <sz val="11"/>
        <color theme="1"/>
        <rFont val="微软雅黑"/>
        <family val="2"/>
      </rPr>
      <t>ep968</t>
    </r>
  </si>
  <si>
    <r>
      <t>St</t>
    </r>
    <r>
      <rPr>
        <sz val="11"/>
        <color theme="1"/>
        <rFont val="微软雅黑"/>
        <family val="2"/>
      </rPr>
      <t>ep969</t>
    </r>
  </si>
  <si>
    <r>
      <t>St</t>
    </r>
    <r>
      <rPr>
        <sz val="11"/>
        <color theme="1"/>
        <rFont val="微软雅黑"/>
        <family val="2"/>
      </rPr>
      <t>ep970</t>
    </r>
  </si>
  <si>
    <r>
      <t>St</t>
    </r>
    <r>
      <rPr>
        <sz val="11"/>
        <color theme="1"/>
        <rFont val="微软雅黑"/>
        <family val="2"/>
      </rPr>
      <t>ep971</t>
    </r>
  </si>
  <si>
    <r>
      <t>St</t>
    </r>
    <r>
      <rPr>
        <sz val="11"/>
        <color theme="1"/>
        <rFont val="微软雅黑"/>
        <family val="2"/>
      </rPr>
      <t>ep972</t>
    </r>
  </si>
  <si>
    <r>
      <t>St</t>
    </r>
    <r>
      <rPr>
        <sz val="11"/>
        <color theme="1"/>
        <rFont val="微软雅黑"/>
        <family val="2"/>
      </rPr>
      <t>ep973</t>
    </r>
  </si>
  <si>
    <r>
      <t>St</t>
    </r>
    <r>
      <rPr>
        <sz val="11"/>
        <color theme="1"/>
        <rFont val="微软雅黑"/>
        <family val="2"/>
      </rPr>
      <t>ep974</t>
    </r>
  </si>
  <si>
    <r>
      <t>St</t>
    </r>
    <r>
      <rPr>
        <sz val="11"/>
        <color theme="1"/>
        <rFont val="微软雅黑"/>
        <family val="2"/>
      </rPr>
      <t>ep975</t>
    </r>
  </si>
  <si>
    <r>
      <t>St</t>
    </r>
    <r>
      <rPr>
        <sz val="11"/>
        <color theme="1"/>
        <rFont val="微软雅黑"/>
        <family val="2"/>
      </rPr>
      <t>ep976</t>
    </r>
  </si>
  <si>
    <r>
      <t>St</t>
    </r>
    <r>
      <rPr>
        <sz val="11"/>
        <color theme="1"/>
        <rFont val="微软雅黑"/>
        <family val="2"/>
      </rPr>
      <t>ep977</t>
    </r>
  </si>
  <si>
    <r>
      <t>St</t>
    </r>
    <r>
      <rPr>
        <sz val="11"/>
        <color theme="1"/>
        <rFont val="微软雅黑"/>
        <family val="2"/>
      </rPr>
      <t>ep978</t>
    </r>
  </si>
  <si>
    <r>
      <t>St</t>
    </r>
    <r>
      <rPr>
        <sz val="11"/>
        <color theme="1"/>
        <rFont val="微软雅黑"/>
        <family val="2"/>
      </rPr>
      <t>ep979</t>
    </r>
  </si>
  <si>
    <r>
      <t>St</t>
    </r>
    <r>
      <rPr>
        <sz val="11"/>
        <color theme="1"/>
        <rFont val="微软雅黑"/>
        <family val="2"/>
      </rPr>
      <t>ep980</t>
    </r>
  </si>
  <si>
    <r>
      <t>St</t>
    </r>
    <r>
      <rPr>
        <sz val="11"/>
        <color theme="1"/>
        <rFont val="微软雅黑"/>
        <family val="2"/>
      </rPr>
      <t>ep981</t>
    </r>
  </si>
  <si>
    <r>
      <t>St</t>
    </r>
    <r>
      <rPr>
        <sz val="11"/>
        <color theme="1"/>
        <rFont val="微软雅黑"/>
        <family val="2"/>
      </rPr>
      <t>ep982</t>
    </r>
  </si>
  <si>
    <r>
      <t>St</t>
    </r>
    <r>
      <rPr>
        <sz val="11"/>
        <color theme="1"/>
        <rFont val="微软雅黑"/>
        <family val="2"/>
      </rPr>
      <t>ep983</t>
    </r>
  </si>
  <si>
    <r>
      <t>St</t>
    </r>
    <r>
      <rPr>
        <sz val="11"/>
        <color theme="1"/>
        <rFont val="微软雅黑"/>
        <family val="2"/>
      </rPr>
      <t>ep984</t>
    </r>
  </si>
  <si>
    <r>
      <t>St</t>
    </r>
    <r>
      <rPr>
        <sz val="11"/>
        <color theme="1"/>
        <rFont val="微软雅黑"/>
        <family val="2"/>
      </rPr>
      <t>ep985</t>
    </r>
  </si>
  <si>
    <r>
      <t>St</t>
    </r>
    <r>
      <rPr>
        <sz val="11"/>
        <color theme="1"/>
        <rFont val="微软雅黑"/>
        <family val="2"/>
      </rPr>
      <t>ep986</t>
    </r>
  </si>
  <si>
    <r>
      <t>St</t>
    </r>
    <r>
      <rPr>
        <sz val="11"/>
        <color theme="1"/>
        <rFont val="微软雅黑"/>
        <family val="2"/>
      </rPr>
      <t>ep987</t>
    </r>
  </si>
  <si>
    <r>
      <t>St</t>
    </r>
    <r>
      <rPr>
        <sz val="11"/>
        <color theme="1"/>
        <rFont val="微软雅黑"/>
        <family val="2"/>
      </rPr>
      <t>ep988</t>
    </r>
  </si>
  <si>
    <r>
      <t>St</t>
    </r>
    <r>
      <rPr>
        <sz val="11"/>
        <color theme="1"/>
        <rFont val="微软雅黑"/>
        <family val="2"/>
      </rPr>
      <t>ep989</t>
    </r>
  </si>
  <si>
    <r>
      <t>St</t>
    </r>
    <r>
      <rPr>
        <sz val="11"/>
        <color theme="1"/>
        <rFont val="微软雅黑"/>
        <family val="2"/>
      </rPr>
      <t>ep990</t>
    </r>
  </si>
  <si>
    <r>
      <t>St</t>
    </r>
    <r>
      <rPr>
        <sz val="11"/>
        <color theme="1"/>
        <rFont val="微软雅黑"/>
        <family val="2"/>
      </rPr>
      <t>ep991</t>
    </r>
  </si>
  <si>
    <r>
      <t>St</t>
    </r>
    <r>
      <rPr>
        <sz val="11"/>
        <color theme="1"/>
        <rFont val="微软雅黑"/>
        <family val="2"/>
      </rPr>
      <t>ep992</t>
    </r>
  </si>
  <si>
    <r>
      <t>St</t>
    </r>
    <r>
      <rPr>
        <sz val="11"/>
        <color theme="1"/>
        <rFont val="微软雅黑"/>
        <family val="2"/>
      </rPr>
      <t>ep993</t>
    </r>
  </si>
  <si>
    <r>
      <t>St</t>
    </r>
    <r>
      <rPr>
        <sz val="11"/>
        <color theme="1"/>
        <rFont val="微软雅黑"/>
        <family val="2"/>
      </rPr>
      <t>ep994</t>
    </r>
  </si>
  <si>
    <r>
      <t>St</t>
    </r>
    <r>
      <rPr>
        <sz val="11"/>
        <color theme="1"/>
        <rFont val="微软雅黑"/>
        <family val="2"/>
      </rPr>
      <t>ep995</t>
    </r>
  </si>
  <si>
    <r>
      <t>St</t>
    </r>
    <r>
      <rPr>
        <sz val="11"/>
        <color theme="1"/>
        <rFont val="微软雅黑"/>
        <family val="2"/>
      </rPr>
      <t>ep996</t>
    </r>
  </si>
  <si>
    <r>
      <t>St</t>
    </r>
    <r>
      <rPr>
        <sz val="11"/>
        <color theme="1"/>
        <rFont val="微软雅黑"/>
        <family val="2"/>
      </rPr>
      <t>ep997</t>
    </r>
  </si>
  <si>
    <r>
      <t>St</t>
    </r>
    <r>
      <rPr>
        <sz val="11"/>
        <color theme="1"/>
        <rFont val="微软雅黑"/>
        <family val="2"/>
      </rPr>
      <t>ep998</t>
    </r>
  </si>
  <si>
    <r>
      <t>St</t>
    </r>
    <r>
      <rPr>
        <sz val="11"/>
        <color theme="1"/>
        <rFont val="微软雅黑"/>
        <family val="2"/>
      </rPr>
      <t>ep999</t>
    </r>
  </si>
  <si>
    <r>
      <t>St</t>
    </r>
    <r>
      <rPr>
        <sz val="11"/>
        <color theme="1"/>
        <rFont val="微软雅黑"/>
        <family val="2"/>
      </rPr>
      <t>ep1000</t>
    </r>
  </si>
  <si>
    <r>
      <t>St</t>
    </r>
    <r>
      <rPr>
        <sz val="11"/>
        <color theme="1"/>
        <rFont val="微软雅黑"/>
        <family val="2"/>
      </rPr>
      <t>ep1001</t>
    </r>
  </si>
  <si>
    <r>
      <t>St</t>
    </r>
    <r>
      <rPr>
        <sz val="11"/>
        <color theme="1"/>
        <rFont val="微软雅黑"/>
        <family val="2"/>
      </rPr>
      <t>ep1002</t>
    </r>
  </si>
  <si>
    <r>
      <t>St</t>
    </r>
    <r>
      <rPr>
        <sz val="11"/>
        <color theme="1"/>
        <rFont val="微软雅黑"/>
        <family val="2"/>
      </rPr>
      <t>ep1003</t>
    </r>
  </si>
  <si>
    <r>
      <t>St</t>
    </r>
    <r>
      <rPr>
        <sz val="11"/>
        <color theme="1"/>
        <rFont val="微软雅黑"/>
        <family val="2"/>
      </rPr>
      <t>ep1004</t>
    </r>
  </si>
  <si>
    <r>
      <t>St</t>
    </r>
    <r>
      <rPr>
        <sz val="11"/>
        <color theme="1"/>
        <rFont val="微软雅黑"/>
        <family val="2"/>
      </rPr>
      <t>ep1005</t>
    </r>
  </si>
  <si>
    <r>
      <t>St</t>
    </r>
    <r>
      <rPr>
        <sz val="11"/>
        <color theme="1"/>
        <rFont val="微软雅黑"/>
        <family val="2"/>
      </rPr>
      <t>ep1006</t>
    </r>
  </si>
  <si>
    <r>
      <t>St</t>
    </r>
    <r>
      <rPr>
        <sz val="11"/>
        <color theme="1"/>
        <rFont val="微软雅黑"/>
        <family val="2"/>
      </rPr>
      <t>ep1007</t>
    </r>
  </si>
  <si>
    <r>
      <t>St</t>
    </r>
    <r>
      <rPr>
        <sz val="11"/>
        <color theme="1"/>
        <rFont val="微软雅黑"/>
        <family val="2"/>
      </rPr>
      <t>ep1008</t>
    </r>
  </si>
  <si>
    <r>
      <t>St</t>
    </r>
    <r>
      <rPr>
        <sz val="11"/>
        <color theme="1"/>
        <rFont val="微软雅黑"/>
        <family val="2"/>
      </rPr>
      <t>ep1009</t>
    </r>
  </si>
  <si>
    <r>
      <t>St</t>
    </r>
    <r>
      <rPr>
        <sz val="11"/>
        <color theme="1"/>
        <rFont val="微软雅黑"/>
        <family val="2"/>
      </rPr>
      <t>ep1010</t>
    </r>
  </si>
  <si>
    <r>
      <t>St</t>
    </r>
    <r>
      <rPr>
        <sz val="11"/>
        <color theme="1"/>
        <rFont val="微软雅黑"/>
        <family val="2"/>
      </rPr>
      <t>ep1011</t>
    </r>
  </si>
  <si>
    <r>
      <t>St</t>
    </r>
    <r>
      <rPr>
        <sz val="11"/>
        <color theme="1"/>
        <rFont val="微软雅黑"/>
        <family val="2"/>
      </rPr>
      <t>ep1012</t>
    </r>
  </si>
  <si>
    <r>
      <t>St</t>
    </r>
    <r>
      <rPr>
        <sz val="11"/>
        <color theme="1"/>
        <rFont val="微软雅黑"/>
        <family val="2"/>
      </rPr>
      <t>ep1013</t>
    </r>
  </si>
  <si>
    <r>
      <t>St</t>
    </r>
    <r>
      <rPr>
        <sz val="11"/>
        <color theme="1"/>
        <rFont val="微软雅黑"/>
        <family val="2"/>
      </rPr>
      <t>ep1014</t>
    </r>
  </si>
  <si>
    <r>
      <t>St</t>
    </r>
    <r>
      <rPr>
        <sz val="11"/>
        <color theme="1"/>
        <rFont val="微软雅黑"/>
        <family val="2"/>
      </rPr>
      <t>ep1015</t>
    </r>
  </si>
  <si>
    <r>
      <t>St</t>
    </r>
    <r>
      <rPr>
        <sz val="11"/>
        <color theme="1"/>
        <rFont val="微软雅黑"/>
        <family val="2"/>
      </rPr>
      <t>ep1016</t>
    </r>
  </si>
  <si>
    <r>
      <t>St</t>
    </r>
    <r>
      <rPr>
        <sz val="11"/>
        <color theme="1"/>
        <rFont val="微软雅黑"/>
        <family val="2"/>
      </rPr>
      <t>ep1017</t>
    </r>
  </si>
  <si>
    <r>
      <t>St</t>
    </r>
    <r>
      <rPr>
        <sz val="11"/>
        <color theme="1"/>
        <rFont val="微软雅黑"/>
        <family val="2"/>
      </rPr>
      <t>ep1018</t>
    </r>
  </si>
  <si>
    <r>
      <t>St</t>
    </r>
    <r>
      <rPr>
        <sz val="11"/>
        <color theme="1"/>
        <rFont val="微软雅黑"/>
        <family val="2"/>
      </rPr>
      <t>ep1019</t>
    </r>
  </si>
  <si>
    <r>
      <t>St</t>
    </r>
    <r>
      <rPr>
        <sz val="11"/>
        <color theme="1"/>
        <rFont val="微软雅黑"/>
        <family val="2"/>
      </rPr>
      <t>ep1020</t>
    </r>
  </si>
  <si>
    <r>
      <t>St</t>
    </r>
    <r>
      <rPr>
        <sz val="11"/>
        <color theme="1"/>
        <rFont val="微软雅黑"/>
        <family val="2"/>
      </rPr>
      <t>ep1021</t>
    </r>
  </si>
  <si>
    <r>
      <t>St</t>
    </r>
    <r>
      <rPr>
        <sz val="11"/>
        <color theme="1"/>
        <rFont val="微软雅黑"/>
        <family val="2"/>
      </rPr>
      <t>ep1022</t>
    </r>
  </si>
  <si>
    <r>
      <t>St</t>
    </r>
    <r>
      <rPr>
        <sz val="11"/>
        <color theme="1"/>
        <rFont val="微软雅黑"/>
        <family val="2"/>
      </rPr>
      <t>ep1023</t>
    </r>
  </si>
  <si>
    <r>
      <t>St</t>
    </r>
    <r>
      <rPr>
        <sz val="11"/>
        <color theme="1"/>
        <rFont val="微软雅黑"/>
        <family val="2"/>
      </rPr>
      <t>ep1024</t>
    </r>
  </si>
  <si>
    <r>
      <t>St</t>
    </r>
    <r>
      <rPr>
        <sz val="11"/>
        <color theme="1"/>
        <rFont val="微软雅黑"/>
        <family val="2"/>
      </rPr>
      <t>ep1025</t>
    </r>
  </si>
  <si>
    <r>
      <t>St</t>
    </r>
    <r>
      <rPr>
        <sz val="11"/>
        <color theme="1"/>
        <rFont val="微软雅黑"/>
        <family val="2"/>
      </rPr>
      <t>ep1026</t>
    </r>
  </si>
  <si>
    <r>
      <t>St</t>
    </r>
    <r>
      <rPr>
        <sz val="11"/>
        <color theme="1"/>
        <rFont val="微软雅黑"/>
        <family val="2"/>
      </rPr>
      <t>ep1027</t>
    </r>
  </si>
  <si>
    <r>
      <t>St</t>
    </r>
    <r>
      <rPr>
        <sz val="11"/>
        <color theme="1"/>
        <rFont val="微软雅黑"/>
        <family val="2"/>
      </rPr>
      <t>ep1028</t>
    </r>
  </si>
  <si>
    <r>
      <t>St</t>
    </r>
    <r>
      <rPr>
        <sz val="11"/>
        <color theme="1"/>
        <rFont val="微软雅黑"/>
        <family val="2"/>
      </rPr>
      <t>ep1029</t>
    </r>
  </si>
  <si>
    <r>
      <t>St</t>
    </r>
    <r>
      <rPr>
        <sz val="11"/>
        <color theme="1"/>
        <rFont val="微软雅黑"/>
        <family val="2"/>
      </rPr>
      <t>ep1030</t>
    </r>
  </si>
  <si>
    <r>
      <t>St</t>
    </r>
    <r>
      <rPr>
        <sz val="11"/>
        <color theme="1"/>
        <rFont val="微软雅黑"/>
        <family val="2"/>
      </rPr>
      <t>ep1031</t>
    </r>
  </si>
  <si>
    <r>
      <t>St</t>
    </r>
    <r>
      <rPr>
        <sz val="11"/>
        <color theme="1"/>
        <rFont val="微软雅黑"/>
        <family val="2"/>
      </rPr>
      <t>ep1032</t>
    </r>
  </si>
  <si>
    <r>
      <t>St</t>
    </r>
    <r>
      <rPr>
        <sz val="11"/>
        <color theme="1"/>
        <rFont val="微软雅黑"/>
        <family val="2"/>
      </rPr>
      <t>ep1033</t>
    </r>
  </si>
  <si>
    <r>
      <t>St</t>
    </r>
    <r>
      <rPr>
        <sz val="11"/>
        <color theme="1"/>
        <rFont val="微软雅黑"/>
        <family val="2"/>
      </rPr>
      <t>ep1034</t>
    </r>
  </si>
  <si>
    <r>
      <t>St</t>
    </r>
    <r>
      <rPr>
        <sz val="11"/>
        <color theme="1"/>
        <rFont val="微软雅黑"/>
        <family val="2"/>
      </rPr>
      <t>ep1035</t>
    </r>
  </si>
  <si>
    <r>
      <t>St</t>
    </r>
    <r>
      <rPr>
        <sz val="11"/>
        <color theme="1"/>
        <rFont val="微软雅黑"/>
        <family val="2"/>
      </rPr>
      <t>ep1036</t>
    </r>
  </si>
  <si>
    <r>
      <t>St</t>
    </r>
    <r>
      <rPr>
        <sz val="11"/>
        <color theme="1"/>
        <rFont val="微软雅黑"/>
        <family val="2"/>
      </rPr>
      <t>ep1037</t>
    </r>
  </si>
  <si>
    <r>
      <t>St</t>
    </r>
    <r>
      <rPr>
        <sz val="11"/>
        <color theme="1"/>
        <rFont val="微软雅黑"/>
        <family val="2"/>
      </rPr>
      <t>ep1038</t>
    </r>
  </si>
  <si>
    <r>
      <t>St</t>
    </r>
    <r>
      <rPr>
        <sz val="11"/>
        <color theme="1"/>
        <rFont val="微软雅黑"/>
        <family val="2"/>
      </rPr>
      <t>ep1039</t>
    </r>
  </si>
  <si>
    <r>
      <t>St</t>
    </r>
    <r>
      <rPr>
        <sz val="11"/>
        <color theme="1"/>
        <rFont val="微软雅黑"/>
        <family val="2"/>
      </rPr>
      <t>ep1040</t>
    </r>
  </si>
  <si>
    <r>
      <t>St</t>
    </r>
    <r>
      <rPr>
        <sz val="11"/>
        <color theme="1"/>
        <rFont val="微软雅黑"/>
        <family val="2"/>
      </rPr>
      <t>ep1041</t>
    </r>
  </si>
  <si>
    <r>
      <t>St</t>
    </r>
    <r>
      <rPr>
        <sz val="11"/>
        <color theme="1"/>
        <rFont val="微软雅黑"/>
        <family val="2"/>
      </rPr>
      <t>ep1042</t>
    </r>
  </si>
  <si>
    <r>
      <t>St</t>
    </r>
    <r>
      <rPr>
        <sz val="11"/>
        <color theme="1"/>
        <rFont val="微软雅黑"/>
        <family val="2"/>
      </rPr>
      <t>ep1043</t>
    </r>
  </si>
  <si>
    <r>
      <t>St</t>
    </r>
    <r>
      <rPr>
        <sz val="11"/>
        <color theme="1"/>
        <rFont val="微软雅黑"/>
        <family val="2"/>
      </rPr>
      <t>ep1044</t>
    </r>
  </si>
  <si>
    <r>
      <t>St</t>
    </r>
    <r>
      <rPr>
        <sz val="11"/>
        <color theme="1"/>
        <rFont val="微软雅黑"/>
        <family val="2"/>
      </rPr>
      <t>ep1045</t>
    </r>
  </si>
  <si>
    <r>
      <t>St</t>
    </r>
    <r>
      <rPr>
        <sz val="11"/>
        <color theme="1"/>
        <rFont val="微软雅黑"/>
        <family val="2"/>
      </rPr>
      <t>ep1046</t>
    </r>
  </si>
  <si>
    <r>
      <t>St</t>
    </r>
    <r>
      <rPr>
        <sz val="11"/>
        <color theme="1"/>
        <rFont val="微软雅黑"/>
        <family val="2"/>
      </rPr>
      <t>ep1047</t>
    </r>
  </si>
  <si>
    <r>
      <t>St</t>
    </r>
    <r>
      <rPr>
        <sz val="11"/>
        <color theme="1"/>
        <rFont val="微软雅黑"/>
        <family val="2"/>
      </rPr>
      <t>ep1048</t>
    </r>
  </si>
  <si>
    <r>
      <t>St</t>
    </r>
    <r>
      <rPr>
        <sz val="11"/>
        <color theme="1"/>
        <rFont val="微软雅黑"/>
        <family val="2"/>
      </rPr>
      <t>ep1049</t>
    </r>
  </si>
  <si>
    <r>
      <t>St</t>
    </r>
    <r>
      <rPr>
        <sz val="11"/>
        <color theme="1"/>
        <rFont val="微软雅黑"/>
        <family val="2"/>
      </rPr>
      <t>ep1050</t>
    </r>
  </si>
  <si>
    <r>
      <t>St</t>
    </r>
    <r>
      <rPr>
        <sz val="11"/>
        <color theme="1"/>
        <rFont val="微软雅黑"/>
        <family val="2"/>
      </rPr>
      <t>ep1051</t>
    </r>
  </si>
  <si>
    <r>
      <t>St</t>
    </r>
    <r>
      <rPr>
        <sz val="11"/>
        <color theme="1"/>
        <rFont val="微软雅黑"/>
        <family val="2"/>
      </rPr>
      <t>ep1052</t>
    </r>
  </si>
  <si>
    <r>
      <t>St</t>
    </r>
    <r>
      <rPr>
        <sz val="11"/>
        <color theme="1"/>
        <rFont val="微软雅黑"/>
        <family val="2"/>
      </rPr>
      <t>ep1053</t>
    </r>
  </si>
  <si>
    <r>
      <t>St</t>
    </r>
    <r>
      <rPr>
        <sz val="11"/>
        <color theme="1"/>
        <rFont val="微软雅黑"/>
        <family val="2"/>
      </rPr>
      <t>ep1054</t>
    </r>
  </si>
  <si>
    <r>
      <t>St</t>
    </r>
    <r>
      <rPr>
        <sz val="11"/>
        <color theme="1"/>
        <rFont val="微软雅黑"/>
        <family val="2"/>
      </rPr>
      <t>ep1055</t>
    </r>
  </si>
  <si>
    <r>
      <t>St</t>
    </r>
    <r>
      <rPr>
        <sz val="11"/>
        <color theme="1"/>
        <rFont val="微软雅黑"/>
        <family val="2"/>
      </rPr>
      <t>ep1056</t>
    </r>
  </si>
  <si>
    <r>
      <t>St</t>
    </r>
    <r>
      <rPr>
        <sz val="11"/>
        <color theme="1"/>
        <rFont val="微软雅黑"/>
        <family val="2"/>
      </rPr>
      <t>ep1057</t>
    </r>
  </si>
  <si>
    <r>
      <t>St</t>
    </r>
    <r>
      <rPr>
        <sz val="11"/>
        <color theme="1"/>
        <rFont val="微软雅黑"/>
        <family val="2"/>
      </rPr>
      <t>ep1058</t>
    </r>
  </si>
  <si>
    <r>
      <t>St</t>
    </r>
    <r>
      <rPr>
        <sz val="11"/>
        <color theme="1"/>
        <rFont val="微软雅黑"/>
        <family val="2"/>
      </rPr>
      <t>ep1059</t>
    </r>
  </si>
  <si>
    <r>
      <t>St</t>
    </r>
    <r>
      <rPr>
        <sz val="11"/>
        <color theme="1"/>
        <rFont val="微软雅黑"/>
        <family val="2"/>
      </rPr>
      <t>ep1060</t>
    </r>
  </si>
  <si>
    <r>
      <t>St</t>
    </r>
    <r>
      <rPr>
        <sz val="11"/>
        <color theme="1"/>
        <rFont val="微软雅黑"/>
        <family val="2"/>
      </rPr>
      <t>ep1061</t>
    </r>
  </si>
  <si>
    <r>
      <t>St</t>
    </r>
    <r>
      <rPr>
        <sz val="11"/>
        <color theme="1"/>
        <rFont val="微软雅黑"/>
        <family val="2"/>
      </rPr>
      <t>ep1062</t>
    </r>
  </si>
  <si>
    <r>
      <t>St</t>
    </r>
    <r>
      <rPr>
        <sz val="11"/>
        <color theme="1"/>
        <rFont val="微软雅黑"/>
        <family val="2"/>
      </rPr>
      <t>ep1063</t>
    </r>
  </si>
  <si>
    <r>
      <t>St</t>
    </r>
    <r>
      <rPr>
        <sz val="11"/>
        <color theme="1"/>
        <rFont val="微软雅黑"/>
        <family val="2"/>
      </rPr>
      <t>ep1064</t>
    </r>
  </si>
  <si>
    <r>
      <t>St</t>
    </r>
    <r>
      <rPr>
        <sz val="11"/>
        <color theme="1"/>
        <rFont val="微软雅黑"/>
        <family val="2"/>
      </rPr>
      <t>ep1065</t>
    </r>
  </si>
  <si>
    <r>
      <t>St</t>
    </r>
    <r>
      <rPr>
        <sz val="11"/>
        <color theme="1"/>
        <rFont val="微软雅黑"/>
        <family val="2"/>
      </rPr>
      <t>ep1066</t>
    </r>
  </si>
  <si>
    <r>
      <t>St</t>
    </r>
    <r>
      <rPr>
        <sz val="11"/>
        <color theme="1"/>
        <rFont val="微软雅黑"/>
        <family val="2"/>
      </rPr>
      <t>ep1067</t>
    </r>
  </si>
  <si>
    <r>
      <t>St</t>
    </r>
    <r>
      <rPr>
        <sz val="11"/>
        <color theme="1"/>
        <rFont val="微软雅黑"/>
        <family val="2"/>
      </rPr>
      <t>ep1068</t>
    </r>
  </si>
  <si>
    <r>
      <t>St</t>
    </r>
    <r>
      <rPr>
        <sz val="11"/>
        <color theme="1"/>
        <rFont val="微软雅黑"/>
        <family val="2"/>
      </rPr>
      <t>ep1069</t>
    </r>
  </si>
  <si>
    <r>
      <t>St</t>
    </r>
    <r>
      <rPr>
        <sz val="11"/>
        <color theme="1"/>
        <rFont val="微软雅黑"/>
        <family val="2"/>
      </rPr>
      <t>ep1070</t>
    </r>
  </si>
  <si>
    <r>
      <t>St</t>
    </r>
    <r>
      <rPr>
        <sz val="11"/>
        <color theme="1"/>
        <rFont val="微软雅黑"/>
        <family val="2"/>
      </rPr>
      <t>ep1071</t>
    </r>
  </si>
  <si>
    <r>
      <t>St</t>
    </r>
    <r>
      <rPr>
        <sz val="11"/>
        <color theme="1"/>
        <rFont val="微软雅黑"/>
        <family val="2"/>
      </rPr>
      <t>ep1072</t>
    </r>
  </si>
  <si>
    <r>
      <t>St</t>
    </r>
    <r>
      <rPr>
        <sz val="11"/>
        <color theme="1"/>
        <rFont val="微软雅黑"/>
        <family val="2"/>
      </rPr>
      <t>ep1073</t>
    </r>
  </si>
  <si>
    <r>
      <t>St</t>
    </r>
    <r>
      <rPr>
        <sz val="11"/>
        <color theme="1"/>
        <rFont val="微软雅黑"/>
        <family val="2"/>
      </rPr>
      <t>ep1074</t>
    </r>
  </si>
  <si>
    <r>
      <t>St</t>
    </r>
    <r>
      <rPr>
        <sz val="11"/>
        <color theme="1"/>
        <rFont val="微软雅黑"/>
        <family val="2"/>
      </rPr>
      <t>ep1075</t>
    </r>
  </si>
  <si>
    <r>
      <t>St</t>
    </r>
    <r>
      <rPr>
        <sz val="11"/>
        <color theme="1"/>
        <rFont val="微软雅黑"/>
        <family val="2"/>
      </rPr>
      <t>ep1076</t>
    </r>
  </si>
  <si>
    <r>
      <t>St</t>
    </r>
    <r>
      <rPr>
        <sz val="11"/>
        <color theme="1"/>
        <rFont val="微软雅黑"/>
        <family val="2"/>
      </rPr>
      <t>ep1077</t>
    </r>
  </si>
  <si>
    <r>
      <t>St</t>
    </r>
    <r>
      <rPr>
        <sz val="11"/>
        <color theme="1"/>
        <rFont val="微软雅黑"/>
        <family val="2"/>
      </rPr>
      <t>ep1078</t>
    </r>
  </si>
  <si>
    <r>
      <t>St</t>
    </r>
    <r>
      <rPr>
        <sz val="11"/>
        <color theme="1"/>
        <rFont val="微软雅黑"/>
        <family val="2"/>
      </rPr>
      <t>ep1079</t>
    </r>
  </si>
  <si>
    <r>
      <t>St</t>
    </r>
    <r>
      <rPr>
        <sz val="11"/>
        <color theme="1"/>
        <rFont val="微软雅黑"/>
        <family val="2"/>
      </rPr>
      <t>ep1080</t>
    </r>
  </si>
  <si>
    <r>
      <t>St</t>
    </r>
    <r>
      <rPr>
        <sz val="11"/>
        <color theme="1"/>
        <rFont val="微软雅黑"/>
        <family val="2"/>
      </rPr>
      <t>ep1081</t>
    </r>
  </si>
  <si>
    <r>
      <t>St</t>
    </r>
    <r>
      <rPr>
        <sz val="11"/>
        <color theme="1"/>
        <rFont val="微软雅黑"/>
        <family val="2"/>
      </rPr>
      <t>ep1082</t>
    </r>
  </si>
  <si>
    <r>
      <t>St</t>
    </r>
    <r>
      <rPr>
        <sz val="11"/>
        <color theme="1"/>
        <rFont val="微软雅黑"/>
        <family val="2"/>
      </rPr>
      <t>ep1083</t>
    </r>
  </si>
  <si>
    <r>
      <t>St</t>
    </r>
    <r>
      <rPr>
        <sz val="11"/>
        <color theme="1"/>
        <rFont val="微软雅黑"/>
        <family val="2"/>
      </rPr>
      <t>ep1084</t>
    </r>
  </si>
  <si>
    <r>
      <t>St</t>
    </r>
    <r>
      <rPr>
        <sz val="11"/>
        <color theme="1"/>
        <rFont val="微软雅黑"/>
        <family val="2"/>
      </rPr>
      <t>ep1085</t>
    </r>
  </si>
  <si>
    <r>
      <t>St</t>
    </r>
    <r>
      <rPr>
        <sz val="11"/>
        <color theme="1"/>
        <rFont val="微软雅黑"/>
        <family val="2"/>
      </rPr>
      <t>ep1086</t>
    </r>
  </si>
  <si>
    <r>
      <t>St</t>
    </r>
    <r>
      <rPr>
        <sz val="11"/>
        <color theme="1"/>
        <rFont val="微软雅黑"/>
        <family val="2"/>
      </rPr>
      <t>ep1087</t>
    </r>
  </si>
  <si>
    <r>
      <t>St</t>
    </r>
    <r>
      <rPr>
        <sz val="11"/>
        <color theme="1"/>
        <rFont val="微软雅黑"/>
        <family val="2"/>
      </rPr>
      <t>ep1088</t>
    </r>
  </si>
  <si>
    <r>
      <t>St</t>
    </r>
    <r>
      <rPr>
        <sz val="11"/>
        <color theme="1"/>
        <rFont val="微软雅黑"/>
        <family val="2"/>
      </rPr>
      <t>ep1089</t>
    </r>
  </si>
  <si>
    <r>
      <t>St</t>
    </r>
    <r>
      <rPr>
        <sz val="11"/>
        <color theme="1"/>
        <rFont val="微软雅黑"/>
        <family val="2"/>
      </rPr>
      <t>ep1090</t>
    </r>
  </si>
  <si>
    <r>
      <t>St</t>
    </r>
    <r>
      <rPr>
        <sz val="11"/>
        <color theme="1"/>
        <rFont val="微软雅黑"/>
        <family val="2"/>
      </rPr>
      <t>ep1091</t>
    </r>
  </si>
  <si>
    <r>
      <t>St</t>
    </r>
    <r>
      <rPr>
        <sz val="11"/>
        <color theme="1"/>
        <rFont val="微软雅黑"/>
        <family val="2"/>
      </rPr>
      <t>ep1092</t>
    </r>
  </si>
  <si>
    <r>
      <t>St</t>
    </r>
    <r>
      <rPr>
        <sz val="11"/>
        <color theme="1"/>
        <rFont val="微软雅黑"/>
        <family val="2"/>
      </rPr>
      <t>ep1093</t>
    </r>
  </si>
  <si>
    <r>
      <t>St</t>
    </r>
    <r>
      <rPr>
        <sz val="11"/>
        <color theme="1"/>
        <rFont val="微软雅黑"/>
        <family val="2"/>
      </rPr>
      <t>ep1094</t>
    </r>
  </si>
  <si>
    <r>
      <t>St</t>
    </r>
    <r>
      <rPr>
        <sz val="11"/>
        <color theme="1"/>
        <rFont val="微软雅黑"/>
        <family val="2"/>
      </rPr>
      <t>ep1095</t>
    </r>
  </si>
  <si>
    <r>
      <t>St</t>
    </r>
    <r>
      <rPr>
        <sz val="11"/>
        <color theme="1"/>
        <rFont val="微软雅黑"/>
        <family val="2"/>
      </rPr>
      <t>ep1096</t>
    </r>
  </si>
  <si>
    <r>
      <t>St</t>
    </r>
    <r>
      <rPr>
        <sz val="11"/>
        <color theme="1"/>
        <rFont val="微软雅黑"/>
        <family val="2"/>
      </rPr>
      <t>ep1097</t>
    </r>
  </si>
  <si>
    <r>
      <t>St</t>
    </r>
    <r>
      <rPr>
        <sz val="11"/>
        <color theme="1"/>
        <rFont val="微软雅黑"/>
        <family val="2"/>
      </rPr>
      <t>ep1098</t>
    </r>
  </si>
  <si>
    <r>
      <t>St</t>
    </r>
    <r>
      <rPr>
        <sz val="11"/>
        <color theme="1"/>
        <rFont val="微软雅黑"/>
        <family val="2"/>
      </rPr>
      <t>ep1099</t>
    </r>
  </si>
  <si>
    <r>
      <t>St</t>
    </r>
    <r>
      <rPr>
        <sz val="11"/>
        <color theme="1"/>
        <rFont val="微软雅黑"/>
        <family val="2"/>
      </rPr>
      <t>ep1100</t>
    </r>
  </si>
  <si>
    <r>
      <t>St</t>
    </r>
    <r>
      <rPr>
        <sz val="11"/>
        <color theme="1"/>
        <rFont val="微软雅黑"/>
        <family val="2"/>
      </rPr>
      <t>ep1101</t>
    </r>
  </si>
  <si>
    <r>
      <t>St</t>
    </r>
    <r>
      <rPr>
        <sz val="11"/>
        <color theme="1"/>
        <rFont val="微软雅黑"/>
        <family val="2"/>
      </rPr>
      <t>ep1102</t>
    </r>
  </si>
  <si>
    <r>
      <t>St</t>
    </r>
    <r>
      <rPr>
        <sz val="11"/>
        <color theme="1"/>
        <rFont val="微软雅黑"/>
        <family val="2"/>
      </rPr>
      <t>ep1103</t>
    </r>
  </si>
  <si>
    <r>
      <t>St</t>
    </r>
    <r>
      <rPr>
        <sz val="11"/>
        <color theme="1"/>
        <rFont val="微软雅黑"/>
        <family val="2"/>
      </rPr>
      <t>ep1104</t>
    </r>
  </si>
  <si>
    <r>
      <t>St</t>
    </r>
    <r>
      <rPr>
        <sz val="11"/>
        <color theme="1"/>
        <rFont val="微软雅黑"/>
        <family val="2"/>
      </rPr>
      <t>ep1105</t>
    </r>
  </si>
  <si>
    <r>
      <t>St</t>
    </r>
    <r>
      <rPr>
        <sz val="11"/>
        <color theme="1"/>
        <rFont val="微软雅黑"/>
        <family val="2"/>
      </rPr>
      <t>ep1106</t>
    </r>
  </si>
  <si>
    <r>
      <t>St</t>
    </r>
    <r>
      <rPr>
        <sz val="11"/>
        <color theme="1"/>
        <rFont val="微软雅黑"/>
        <family val="2"/>
      </rPr>
      <t>ep1107</t>
    </r>
  </si>
  <si>
    <r>
      <t>St</t>
    </r>
    <r>
      <rPr>
        <sz val="11"/>
        <color theme="1"/>
        <rFont val="微软雅黑"/>
        <family val="2"/>
      </rPr>
      <t>ep1108</t>
    </r>
  </si>
  <si>
    <r>
      <t>St</t>
    </r>
    <r>
      <rPr>
        <sz val="11"/>
        <color theme="1"/>
        <rFont val="微软雅黑"/>
        <family val="2"/>
      </rPr>
      <t>ep1109</t>
    </r>
  </si>
  <si>
    <r>
      <t>St</t>
    </r>
    <r>
      <rPr>
        <sz val="11"/>
        <color theme="1"/>
        <rFont val="微软雅黑"/>
        <family val="2"/>
      </rPr>
      <t>ep1110</t>
    </r>
  </si>
  <si>
    <r>
      <t>St</t>
    </r>
    <r>
      <rPr>
        <sz val="11"/>
        <color theme="1"/>
        <rFont val="微软雅黑"/>
        <family val="2"/>
      </rPr>
      <t>ep1111</t>
    </r>
  </si>
  <si>
    <r>
      <t>St</t>
    </r>
    <r>
      <rPr>
        <sz val="11"/>
        <color theme="1"/>
        <rFont val="微软雅黑"/>
        <family val="2"/>
      </rPr>
      <t>ep1112</t>
    </r>
  </si>
  <si>
    <r>
      <t>St</t>
    </r>
    <r>
      <rPr>
        <sz val="11"/>
        <color theme="1"/>
        <rFont val="微软雅黑"/>
        <family val="2"/>
      </rPr>
      <t>ep1113</t>
    </r>
  </si>
  <si>
    <r>
      <t>St</t>
    </r>
    <r>
      <rPr>
        <sz val="11"/>
        <color theme="1"/>
        <rFont val="微软雅黑"/>
        <family val="2"/>
      </rPr>
      <t>ep1114</t>
    </r>
  </si>
  <si>
    <r>
      <t>St</t>
    </r>
    <r>
      <rPr>
        <sz val="11"/>
        <color theme="1"/>
        <rFont val="微软雅黑"/>
        <family val="2"/>
      </rPr>
      <t>ep1115</t>
    </r>
  </si>
  <si>
    <r>
      <t>St</t>
    </r>
    <r>
      <rPr>
        <sz val="11"/>
        <color theme="1"/>
        <rFont val="微软雅黑"/>
        <family val="2"/>
      </rPr>
      <t>ep1116</t>
    </r>
  </si>
  <si>
    <r>
      <t>St</t>
    </r>
    <r>
      <rPr>
        <sz val="11"/>
        <color theme="1"/>
        <rFont val="微软雅黑"/>
        <family val="2"/>
      </rPr>
      <t>ep1117</t>
    </r>
  </si>
  <si>
    <r>
      <t>St</t>
    </r>
    <r>
      <rPr>
        <sz val="11"/>
        <color theme="1"/>
        <rFont val="微软雅黑"/>
        <family val="2"/>
      </rPr>
      <t>ep1118</t>
    </r>
  </si>
  <si>
    <r>
      <t>St</t>
    </r>
    <r>
      <rPr>
        <sz val="11"/>
        <color theme="1"/>
        <rFont val="微软雅黑"/>
        <family val="2"/>
      </rPr>
      <t>ep1119</t>
    </r>
  </si>
  <si>
    <r>
      <t>St</t>
    </r>
    <r>
      <rPr>
        <sz val="11"/>
        <color theme="1"/>
        <rFont val="微软雅黑"/>
        <family val="2"/>
      </rPr>
      <t>ep1120</t>
    </r>
  </si>
  <si>
    <r>
      <t>St</t>
    </r>
    <r>
      <rPr>
        <sz val="11"/>
        <color theme="1"/>
        <rFont val="微软雅黑"/>
        <family val="2"/>
      </rPr>
      <t>ep1121</t>
    </r>
  </si>
  <si>
    <r>
      <t>St</t>
    </r>
    <r>
      <rPr>
        <sz val="11"/>
        <color theme="1"/>
        <rFont val="微软雅黑"/>
        <family val="2"/>
      </rPr>
      <t>ep1122</t>
    </r>
  </si>
  <si>
    <r>
      <t>St</t>
    </r>
    <r>
      <rPr>
        <sz val="11"/>
        <color theme="1"/>
        <rFont val="微软雅黑"/>
        <family val="2"/>
      </rPr>
      <t>ep1123</t>
    </r>
  </si>
  <si>
    <r>
      <t>St</t>
    </r>
    <r>
      <rPr>
        <sz val="11"/>
        <color theme="1"/>
        <rFont val="微软雅黑"/>
        <family val="2"/>
      </rPr>
      <t>ep1124</t>
    </r>
  </si>
  <si>
    <r>
      <t>St</t>
    </r>
    <r>
      <rPr>
        <sz val="11"/>
        <color theme="1"/>
        <rFont val="微软雅黑"/>
        <family val="2"/>
      </rPr>
      <t>ep1125</t>
    </r>
  </si>
  <si>
    <r>
      <t>St</t>
    </r>
    <r>
      <rPr>
        <sz val="11"/>
        <color theme="1"/>
        <rFont val="微软雅黑"/>
        <family val="2"/>
      </rPr>
      <t>ep1126</t>
    </r>
  </si>
  <si>
    <r>
      <t>St</t>
    </r>
    <r>
      <rPr>
        <sz val="11"/>
        <color theme="1"/>
        <rFont val="微软雅黑"/>
        <family val="2"/>
      </rPr>
      <t>ep1127</t>
    </r>
  </si>
  <si>
    <r>
      <t>St</t>
    </r>
    <r>
      <rPr>
        <sz val="11"/>
        <color theme="1"/>
        <rFont val="微软雅黑"/>
        <family val="2"/>
      </rPr>
      <t>ep1128</t>
    </r>
  </si>
  <si>
    <r>
      <t>St</t>
    </r>
    <r>
      <rPr>
        <sz val="11"/>
        <color theme="1"/>
        <rFont val="微软雅黑"/>
        <family val="2"/>
      </rPr>
      <t>ep1129</t>
    </r>
  </si>
  <si>
    <r>
      <t>St</t>
    </r>
    <r>
      <rPr>
        <sz val="11"/>
        <color theme="1"/>
        <rFont val="微软雅黑"/>
        <family val="2"/>
      </rPr>
      <t>ep1130</t>
    </r>
  </si>
  <si>
    <r>
      <t>St</t>
    </r>
    <r>
      <rPr>
        <sz val="11"/>
        <color theme="1"/>
        <rFont val="微软雅黑"/>
        <family val="2"/>
      </rPr>
      <t>ep1131</t>
    </r>
  </si>
  <si>
    <r>
      <t>St</t>
    </r>
    <r>
      <rPr>
        <sz val="11"/>
        <color theme="1"/>
        <rFont val="微软雅黑"/>
        <family val="2"/>
      </rPr>
      <t>ep1132</t>
    </r>
  </si>
  <si>
    <r>
      <t>St</t>
    </r>
    <r>
      <rPr>
        <sz val="11"/>
        <color theme="1"/>
        <rFont val="微软雅黑"/>
        <family val="2"/>
      </rPr>
      <t>ep1133</t>
    </r>
  </si>
  <si>
    <r>
      <t>St</t>
    </r>
    <r>
      <rPr>
        <sz val="11"/>
        <color theme="1"/>
        <rFont val="微软雅黑"/>
        <family val="2"/>
      </rPr>
      <t>ep1134</t>
    </r>
  </si>
  <si>
    <r>
      <t>St</t>
    </r>
    <r>
      <rPr>
        <sz val="11"/>
        <color theme="1"/>
        <rFont val="微软雅黑"/>
        <family val="2"/>
      </rPr>
      <t>ep1135</t>
    </r>
  </si>
  <si>
    <r>
      <t>St</t>
    </r>
    <r>
      <rPr>
        <sz val="11"/>
        <color theme="1"/>
        <rFont val="微软雅黑"/>
        <family val="2"/>
      </rPr>
      <t>ep1136</t>
    </r>
  </si>
  <si>
    <r>
      <t>St</t>
    </r>
    <r>
      <rPr>
        <sz val="11"/>
        <color theme="1"/>
        <rFont val="微软雅黑"/>
        <family val="2"/>
      </rPr>
      <t>ep1137</t>
    </r>
  </si>
  <si>
    <r>
      <t>St</t>
    </r>
    <r>
      <rPr>
        <sz val="11"/>
        <color theme="1"/>
        <rFont val="微软雅黑"/>
        <family val="2"/>
      </rPr>
      <t>ep1138</t>
    </r>
  </si>
  <si>
    <r>
      <t>St</t>
    </r>
    <r>
      <rPr>
        <sz val="11"/>
        <color theme="1"/>
        <rFont val="微软雅黑"/>
        <family val="2"/>
      </rPr>
      <t>ep1139</t>
    </r>
  </si>
  <si>
    <r>
      <t>St</t>
    </r>
    <r>
      <rPr>
        <sz val="11"/>
        <color theme="1"/>
        <rFont val="微软雅黑"/>
        <family val="2"/>
      </rPr>
      <t>ep1140</t>
    </r>
  </si>
  <si>
    <r>
      <t>St</t>
    </r>
    <r>
      <rPr>
        <sz val="11"/>
        <color theme="1"/>
        <rFont val="微软雅黑"/>
        <family val="2"/>
      </rPr>
      <t>ep1141</t>
    </r>
  </si>
  <si>
    <r>
      <t>St</t>
    </r>
    <r>
      <rPr>
        <sz val="11"/>
        <color theme="1"/>
        <rFont val="微软雅黑"/>
        <family val="2"/>
      </rPr>
      <t>ep1142</t>
    </r>
  </si>
  <si>
    <r>
      <t>St</t>
    </r>
    <r>
      <rPr>
        <sz val="11"/>
        <color theme="1"/>
        <rFont val="微软雅黑"/>
        <family val="2"/>
      </rPr>
      <t>ep1143</t>
    </r>
  </si>
  <si>
    <r>
      <t>St</t>
    </r>
    <r>
      <rPr>
        <sz val="11"/>
        <color theme="1"/>
        <rFont val="微软雅黑"/>
        <family val="2"/>
      </rPr>
      <t>ep1144</t>
    </r>
  </si>
  <si>
    <r>
      <t>St</t>
    </r>
    <r>
      <rPr>
        <sz val="11"/>
        <color theme="1"/>
        <rFont val="微软雅黑"/>
        <family val="2"/>
      </rPr>
      <t>ep1145</t>
    </r>
  </si>
  <si>
    <r>
      <t>St</t>
    </r>
    <r>
      <rPr>
        <sz val="11"/>
        <color theme="1"/>
        <rFont val="微软雅黑"/>
        <family val="2"/>
      </rPr>
      <t>ep1146</t>
    </r>
  </si>
  <si>
    <r>
      <t>St</t>
    </r>
    <r>
      <rPr>
        <sz val="11"/>
        <color theme="1"/>
        <rFont val="微软雅黑"/>
        <family val="2"/>
      </rPr>
      <t>ep1147</t>
    </r>
  </si>
  <si>
    <r>
      <t>St</t>
    </r>
    <r>
      <rPr>
        <sz val="11"/>
        <color theme="1"/>
        <rFont val="微软雅黑"/>
        <family val="2"/>
      </rPr>
      <t>ep1148</t>
    </r>
  </si>
  <si>
    <r>
      <t>St</t>
    </r>
    <r>
      <rPr>
        <sz val="11"/>
        <color theme="1"/>
        <rFont val="微软雅黑"/>
        <family val="2"/>
      </rPr>
      <t>ep1149</t>
    </r>
  </si>
  <si>
    <r>
      <t>St</t>
    </r>
    <r>
      <rPr>
        <sz val="11"/>
        <color theme="1"/>
        <rFont val="微软雅黑"/>
        <family val="2"/>
      </rPr>
      <t>ep1150</t>
    </r>
  </si>
  <si>
    <r>
      <t>St</t>
    </r>
    <r>
      <rPr>
        <sz val="11"/>
        <color theme="1"/>
        <rFont val="微软雅黑"/>
        <family val="2"/>
      </rPr>
      <t>ep1151</t>
    </r>
  </si>
  <si>
    <r>
      <t>St</t>
    </r>
    <r>
      <rPr>
        <sz val="11"/>
        <color theme="1"/>
        <rFont val="微软雅黑"/>
        <family val="2"/>
      </rPr>
      <t>ep1152</t>
    </r>
  </si>
  <si>
    <r>
      <t>St</t>
    </r>
    <r>
      <rPr>
        <sz val="11"/>
        <color theme="1"/>
        <rFont val="微软雅黑"/>
        <family val="2"/>
      </rPr>
      <t>ep1153</t>
    </r>
  </si>
  <si>
    <r>
      <t>St</t>
    </r>
    <r>
      <rPr>
        <sz val="11"/>
        <color theme="1"/>
        <rFont val="微软雅黑"/>
        <family val="2"/>
      </rPr>
      <t>ep1154</t>
    </r>
  </si>
  <si>
    <r>
      <t>St</t>
    </r>
    <r>
      <rPr>
        <sz val="11"/>
        <color theme="1"/>
        <rFont val="微软雅黑"/>
        <family val="2"/>
      </rPr>
      <t>ep1155</t>
    </r>
  </si>
  <si>
    <r>
      <t>St</t>
    </r>
    <r>
      <rPr>
        <sz val="11"/>
        <color theme="1"/>
        <rFont val="微软雅黑"/>
        <family val="2"/>
      </rPr>
      <t>ep1156</t>
    </r>
  </si>
  <si>
    <r>
      <t>St</t>
    </r>
    <r>
      <rPr>
        <sz val="11"/>
        <color theme="1"/>
        <rFont val="微软雅黑"/>
        <family val="2"/>
      </rPr>
      <t>ep1157</t>
    </r>
  </si>
  <si>
    <r>
      <t>St</t>
    </r>
    <r>
      <rPr>
        <sz val="11"/>
        <color theme="1"/>
        <rFont val="微软雅黑"/>
        <family val="2"/>
      </rPr>
      <t>ep1158</t>
    </r>
  </si>
  <si>
    <r>
      <t>St</t>
    </r>
    <r>
      <rPr>
        <sz val="11"/>
        <color theme="1"/>
        <rFont val="微软雅黑"/>
        <family val="2"/>
      </rPr>
      <t>ep1159</t>
    </r>
  </si>
  <si>
    <r>
      <t>St</t>
    </r>
    <r>
      <rPr>
        <sz val="11"/>
        <color theme="1"/>
        <rFont val="微软雅黑"/>
        <family val="2"/>
      </rPr>
      <t>ep1160</t>
    </r>
  </si>
  <si>
    <r>
      <t>St</t>
    </r>
    <r>
      <rPr>
        <sz val="11"/>
        <color theme="1"/>
        <rFont val="微软雅黑"/>
        <family val="2"/>
      </rPr>
      <t>ep1161</t>
    </r>
  </si>
  <si>
    <r>
      <t>St</t>
    </r>
    <r>
      <rPr>
        <sz val="11"/>
        <color theme="1"/>
        <rFont val="微软雅黑"/>
        <family val="2"/>
      </rPr>
      <t>ep1162</t>
    </r>
  </si>
  <si>
    <r>
      <t>St</t>
    </r>
    <r>
      <rPr>
        <sz val="11"/>
        <color theme="1"/>
        <rFont val="微软雅黑"/>
        <family val="2"/>
      </rPr>
      <t>ep1163</t>
    </r>
  </si>
  <si>
    <r>
      <t>St</t>
    </r>
    <r>
      <rPr>
        <sz val="11"/>
        <color theme="1"/>
        <rFont val="微软雅黑"/>
        <family val="2"/>
      </rPr>
      <t>ep1164</t>
    </r>
  </si>
  <si>
    <r>
      <t>St</t>
    </r>
    <r>
      <rPr>
        <sz val="11"/>
        <color theme="1"/>
        <rFont val="微软雅黑"/>
        <family val="2"/>
      </rPr>
      <t>ep1165</t>
    </r>
  </si>
  <si>
    <r>
      <t>St</t>
    </r>
    <r>
      <rPr>
        <sz val="11"/>
        <color theme="1"/>
        <rFont val="微软雅黑"/>
        <family val="2"/>
      </rPr>
      <t>ep1166</t>
    </r>
  </si>
  <si>
    <r>
      <t>St</t>
    </r>
    <r>
      <rPr>
        <sz val="11"/>
        <color theme="1"/>
        <rFont val="微软雅黑"/>
        <family val="2"/>
      </rPr>
      <t>ep1167</t>
    </r>
  </si>
  <si>
    <r>
      <t>St</t>
    </r>
    <r>
      <rPr>
        <sz val="11"/>
        <color theme="1"/>
        <rFont val="微软雅黑"/>
        <family val="2"/>
      </rPr>
      <t>ep1168</t>
    </r>
  </si>
  <si>
    <r>
      <t>St</t>
    </r>
    <r>
      <rPr>
        <sz val="11"/>
        <color theme="1"/>
        <rFont val="微软雅黑"/>
        <family val="2"/>
      </rPr>
      <t>ep1169</t>
    </r>
  </si>
  <si>
    <r>
      <t>St</t>
    </r>
    <r>
      <rPr>
        <sz val="11"/>
        <color theme="1"/>
        <rFont val="微软雅黑"/>
        <family val="2"/>
      </rPr>
      <t>ep1170</t>
    </r>
  </si>
  <si>
    <r>
      <t>St</t>
    </r>
    <r>
      <rPr>
        <sz val="11"/>
        <color theme="1"/>
        <rFont val="微软雅黑"/>
        <family val="2"/>
      </rPr>
      <t>ep1171</t>
    </r>
  </si>
  <si>
    <r>
      <t>St</t>
    </r>
    <r>
      <rPr>
        <sz val="11"/>
        <color theme="1"/>
        <rFont val="微软雅黑"/>
        <family val="2"/>
      </rPr>
      <t>ep1172</t>
    </r>
  </si>
  <si>
    <r>
      <t>St</t>
    </r>
    <r>
      <rPr>
        <sz val="11"/>
        <color theme="1"/>
        <rFont val="微软雅黑"/>
        <family val="2"/>
      </rPr>
      <t>ep1173</t>
    </r>
  </si>
  <si>
    <r>
      <t>St</t>
    </r>
    <r>
      <rPr>
        <sz val="11"/>
        <color theme="1"/>
        <rFont val="微软雅黑"/>
        <family val="2"/>
      </rPr>
      <t>ep1174</t>
    </r>
  </si>
  <si>
    <r>
      <t>St</t>
    </r>
    <r>
      <rPr>
        <sz val="11"/>
        <color theme="1"/>
        <rFont val="微软雅黑"/>
        <family val="2"/>
      </rPr>
      <t>ep1175</t>
    </r>
  </si>
  <si>
    <r>
      <t>St</t>
    </r>
    <r>
      <rPr>
        <sz val="11"/>
        <color theme="1"/>
        <rFont val="微软雅黑"/>
        <family val="2"/>
      </rPr>
      <t>ep1176</t>
    </r>
  </si>
  <si>
    <r>
      <t>St</t>
    </r>
    <r>
      <rPr>
        <sz val="11"/>
        <color theme="1"/>
        <rFont val="微软雅黑"/>
        <family val="2"/>
      </rPr>
      <t>ep1177</t>
    </r>
  </si>
  <si>
    <r>
      <t>St</t>
    </r>
    <r>
      <rPr>
        <sz val="11"/>
        <color theme="1"/>
        <rFont val="微软雅黑"/>
        <family val="2"/>
      </rPr>
      <t>ep1178</t>
    </r>
  </si>
  <si>
    <r>
      <t>St</t>
    </r>
    <r>
      <rPr>
        <sz val="11"/>
        <color theme="1"/>
        <rFont val="微软雅黑"/>
        <family val="2"/>
      </rPr>
      <t>ep1179</t>
    </r>
  </si>
  <si>
    <r>
      <t>St</t>
    </r>
    <r>
      <rPr>
        <sz val="11"/>
        <color theme="1"/>
        <rFont val="微软雅黑"/>
        <family val="2"/>
      </rPr>
      <t>ep1180</t>
    </r>
  </si>
  <si>
    <r>
      <t>St</t>
    </r>
    <r>
      <rPr>
        <sz val="11"/>
        <color theme="1"/>
        <rFont val="微软雅黑"/>
        <family val="2"/>
      </rPr>
      <t>ep1181</t>
    </r>
  </si>
  <si>
    <r>
      <t>St</t>
    </r>
    <r>
      <rPr>
        <sz val="11"/>
        <color theme="1"/>
        <rFont val="微软雅黑"/>
        <family val="2"/>
      </rPr>
      <t>ep1182</t>
    </r>
  </si>
  <si>
    <r>
      <t>St</t>
    </r>
    <r>
      <rPr>
        <sz val="11"/>
        <color theme="1"/>
        <rFont val="微软雅黑"/>
        <family val="2"/>
      </rPr>
      <t>ep1183</t>
    </r>
  </si>
  <si>
    <r>
      <t>St</t>
    </r>
    <r>
      <rPr>
        <sz val="11"/>
        <color theme="1"/>
        <rFont val="微软雅黑"/>
        <family val="2"/>
      </rPr>
      <t>ep1184</t>
    </r>
  </si>
  <si>
    <r>
      <t>St</t>
    </r>
    <r>
      <rPr>
        <sz val="11"/>
        <color theme="1"/>
        <rFont val="微软雅黑"/>
        <family val="2"/>
      </rPr>
      <t>ep1185</t>
    </r>
  </si>
  <si>
    <r>
      <t>St</t>
    </r>
    <r>
      <rPr>
        <sz val="11"/>
        <color theme="1"/>
        <rFont val="微软雅黑"/>
        <family val="2"/>
      </rPr>
      <t>ep1186</t>
    </r>
  </si>
  <si>
    <r>
      <t>St</t>
    </r>
    <r>
      <rPr>
        <sz val="11"/>
        <color theme="1"/>
        <rFont val="微软雅黑"/>
        <family val="2"/>
      </rPr>
      <t>ep1187</t>
    </r>
  </si>
  <si>
    <r>
      <t>St</t>
    </r>
    <r>
      <rPr>
        <sz val="11"/>
        <color theme="1"/>
        <rFont val="微软雅黑"/>
        <family val="2"/>
      </rPr>
      <t>ep1188</t>
    </r>
  </si>
  <si>
    <r>
      <t>St</t>
    </r>
    <r>
      <rPr>
        <sz val="11"/>
        <color theme="1"/>
        <rFont val="微软雅黑"/>
        <family val="2"/>
      </rPr>
      <t>ep1189</t>
    </r>
  </si>
  <si>
    <r>
      <t>St</t>
    </r>
    <r>
      <rPr>
        <sz val="11"/>
        <color theme="1"/>
        <rFont val="微软雅黑"/>
        <family val="2"/>
      </rPr>
      <t>ep1190</t>
    </r>
  </si>
  <si>
    <r>
      <t>St</t>
    </r>
    <r>
      <rPr>
        <sz val="11"/>
        <color theme="1"/>
        <rFont val="微软雅黑"/>
        <family val="2"/>
      </rPr>
      <t>ep1191</t>
    </r>
  </si>
  <si>
    <r>
      <t>St</t>
    </r>
    <r>
      <rPr>
        <sz val="11"/>
        <color theme="1"/>
        <rFont val="微软雅黑"/>
        <family val="2"/>
      </rPr>
      <t>ep1192</t>
    </r>
  </si>
  <si>
    <r>
      <t>St</t>
    </r>
    <r>
      <rPr>
        <sz val="11"/>
        <color theme="1"/>
        <rFont val="微软雅黑"/>
        <family val="2"/>
      </rPr>
      <t>ep1193</t>
    </r>
  </si>
  <si>
    <r>
      <t>St</t>
    </r>
    <r>
      <rPr>
        <sz val="11"/>
        <color theme="1"/>
        <rFont val="微软雅黑"/>
        <family val="2"/>
      </rPr>
      <t>ep1194</t>
    </r>
  </si>
  <si>
    <r>
      <t>St</t>
    </r>
    <r>
      <rPr>
        <sz val="11"/>
        <color theme="1"/>
        <rFont val="微软雅黑"/>
        <family val="2"/>
      </rPr>
      <t>ep1195</t>
    </r>
  </si>
  <si>
    <r>
      <t>St</t>
    </r>
    <r>
      <rPr>
        <sz val="11"/>
        <color theme="1"/>
        <rFont val="微软雅黑"/>
        <family val="2"/>
      </rPr>
      <t>ep1196</t>
    </r>
  </si>
  <si>
    <r>
      <t>St</t>
    </r>
    <r>
      <rPr>
        <sz val="11"/>
        <color theme="1"/>
        <rFont val="微软雅黑"/>
        <family val="2"/>
      </rPr>
      <t>ep1197</t>
    </r>
  </si>
  <si>
    <r>
      <t>St</t>
    </r>
    <r>
      <rPr>
        <sz val="11"/>
        <color theme="1"/>
        <rFont val="微软雅黑"/>
        <family val="2"/>
      </rPr>
      <t>ep1198</t>
    </r>
  </si>
  <si>
    <r>
      <t>St</t>
    </r>
    <r>
      <rPr>
        <sz val="11"/>
        <color theme="1"/>
        <rFont val="微软雅黑"/>
        <family val="2"/>
      </rPr>
      <t>ep1199</t>
    </r>
  </si>
  <si>
    <r>
      <t>St</t>
    </r>
    <r>
      <rPr>
        <sz val="11"/>
        <color theme="1"/>
        <rFont val="微软雅黑"/>
        <family val="2"/>
      </rPr>
      <t>ep1200</t>
    </r>
  </si>
  <si>
    <r>
      <t>St</t>
    </r>
    <r>
      <rPr>
        <sz val="11"/>
        <color theme="1"/>
        <rFont val="微软雅黑"/>
        <family val="2"/>
      </rPr>
      <t>ep1</t>
    </r>
  </si>
  <si>
    <t>挂机1-1</t>
  </si>
  <si>
    <t>挂机1-2</t>
  </si>
  <si>
    <t>挂机1-3</t>
  </si>
  <si>
    <t>挂机1-4</t>
  </si>
  <si>
    <t>挂机2-1</t>
  </si>
  <si>
    <t>挂机2-2</t>
  </si>
  <si>
    <t>挂机2-3</t>
  </si>
  <si>
    <t>挂机2-4</t>
  </si>
  <si>
    <t>挂机2-5</t>
  </si>
  <si>
    <t>挂机2-6</t>
  </si>
  <si>
    <t>挂机2-7</t>
  </si>
  <si>
    <t>挂机2-8</t>
  </si>
  <si>
    <t>挂机3-1</t>
  </si>
  <si>
    <t>挂机3-2</t>
  </si>
  <si>
    <t>挂机3-3</t>
  </si>
  <si>
    <t>挂机3-4</t>
  </si>
  <si>
    <t>挂机3-5</t>
  </si>
  <si>
    <t>挂机3-6</t>
  </si>
  <si>
    <t>挂机3-7</t>
  </si>
  <si>
    <t>挂机3-8</t>
  </si>
  <si>
    <t>挂机3-9</t>
  </si>
  <si>
    <t>挂机4-1</t>
  </si>
  <si>
    <t>挂机4-2</t>
  </si>
  <si>
    <t>挂机4-3</t>
  </si>
  <si>
    <t>挂机4-4</t>
  </si>
  <si>
    <t>挂机4-5</t>
  </si>
  <si>
    <t>挂机4-6</t>
  </si>
  <si>
    <t>挂机4-7</t>
  </si>
  <si>
    <t>挂机4-8</t>
  </si>
  <si>
    <t>挂机4-9</t>
  </si>
  <si>
    <t>挂机5-1</t>
  </si>
  <si>
    <t>挂机5-2</t>
  </si>
  <si>
    <t>挂机5-3</t>
  </si>
  <si>
    <t>挂机5-4</t>
  </si>
  <si>
    <t>挂机5-5</t>
  </si>
  <si>
    <t>挂机5-6</t>
  </si>
  <si>
    <t>挂机5-7</t>
  </si>
  <si>
    <t>挂机5-8</t>
  </si>
  <si>
    <t>挂机5-9</t>
  </si>
  <si>
    <t>挂机5-10</t>
  </si>
  <si>
    <t>挂机5-11</t>
  </si>
  <si>
    <t>挂机5-12</t>
  </si>
  <si>
    <t>挂机5-13</t>
  </si>
  <si>
    <t>挂机5-14</t>
  </si>
  <si>
    <t>挂机5-15</t>
  </si>
  <si>
    <t>挂机6-1</t>
  </si>
  <si>
    <t>挂机6-2</t>
  </si>
  <si>
    <t>挂机6-3</t>
  </si>
  <si>
    <t>挂机6-4</t>
  </si>
  <si>
    <t>挂机6-5</t>
  </si>
  <si>
    <t>挂机6-6</t>
  </si>
  <si>
    <t>挂机6-7</t>
  </si>
  <si>
    <t>挂机6-8</t>
  </si>
  <si>
    <t>挂机6-9</t>
  </si>
  <si>
    <t>挂机6-10</t>
  </si>
  <si>
    <t>挂机6-11</t>
  </si>
  <si>
    <t>挂机6-12</t>
  </si>
  <si>
    <t>挂机6-13</t>
  </si>
  <si>
    <t>挂机6-14</t>
  </si>
  <si>
    <t>挂机6-15</t>
  </si>
  <si>
    <t>挂机7-1</t>
  </si>
  <si>
    <t>挂机7-2</t>
  </si>
  <si>
    <t>挂机7-3</t>
  </si>
  <si>
    <t>挂机7-4</t>
  </si>
  <si>
    <t>挂机7-5</t>
  </si>
  <si>
    <t>挂机7-6</t>
  </si>
  <si>
    <t>挂机7-7</t>
  </si>
  <si>
    <t>挂机7-8</t>
  </si>
  <si>
    <t>挂机7-9</t>
  </si>
  <si>
    <t>挂机7-10</t>
  </si>
  <si>
    <t>挂机7-11</t>
  </si>
  <si>
    <t>挂机7-12</t>
  </si>
  <si>
    <t>挂机7-13</t>
  </si>
  <si>
    <t>挂机7-14</t>
  </si>
  <si>
    <t>挂机7-15</t>
  </si>
  <si>
    <t>挂机8-1</t>
  </si>
  <si>
    <t>挂机8-2</t>
  </si>
  <si>
    <t>挂机8-3</t>
  </si>
  <si>
    <t>挂机8-4</t>
  </si>
  <si>
    <t>挂机8-5</t>
  </si>
  <si>
    <t>挂机8-6</t>
  </si>
  <si>
    <t>挂机8-7</t>
  </si>
  <si>
    <t>挂机8-8</t>
  </si>
  <si>
    <t>挂机8-9</t>
  </si>
  <si>
    <t>挂机8-10</t>
  </si>
  <si>
    <t>挂机8-11</t>
  </si>
  <si>
    <t>挂机8-12</t>
  </si>
  <si>
    <t>挂机8-13</t>
  </si>
  <si>
    <t>挂机8-14</t>
  </si>
  <si>
    <t>挂机8-15</t>
  </si>
  <si>
    <t>挂机9-1</t>
  </si>
  <si>
    <t>挂机9-2</t>
  </si>
  <si>
    <t>挂机9-3</t>
  </si>
  <si>
    <t>挂机9-4</t>
  </si>
  <si>
    <t>挂机9-5</t>
  </si>
  <si>
    <t>挂机9-6</t>
  </si>
  <si>
    <t>挂机9-7</t>
  </si>
  <si>
    <t>挂机9-8</t>
  </si>
  <si>
    <t>挂机9-9</t>
  </si>
  <si>
    <t>挂机9-10</t>
  </si>
  <si>
    <t>挂机9-11</t>
  </si>
  <si>
    <t>挂机9-12</t>
  </si>
  <si>
    <t>挂机9-13</t>
  </si>
  <si>
    <t>挂机9-14</t>
  </si>
  <si>
    <t>挂机9-15</t>
  </si>
  <si>
    <t>挂机10-1</t>
  </si>
  <si>
    <t>挂机10-2</t>
  </si>
  <si>
    <t>挂机10-3</t>
  </si>
  <si>
    <t>挂机10-4</t>
  </si>
  <si>
    <t>挂机10-5</t>
  </si>
  <si>
    <t>挂机10-6</t>
  </si>
  <si>
    <t>挂机10-7</t>
  </si>
  <si>
    <t>挂机10-8</t>
  </si>
  <si>
    <t>挂机10-9</t>
  </si>
  <si>
    <t>挂机10-10</t>
  </si>
  <si>
    <t>挂机10-11</t>
  </si>
  <si>
    <t>挂机10-12</t>
  </si>
  <si>
    <t>挂机10-13</t>
  </si>
  <si>
    <t>挂机10-14</t>
  </si>
  <si>
    <t>挂机10-15</t>
  </si>
  <si>
    <t>挂机11-1</t>
  </si>
  <si>
    <t>挂机11-2</t>
  </si>
  <si>
    <t>挂机11-3</t>
  </si>
  <si>
    <t>挂机11-4</t>
  </si>
  <si>
    <t>挂机11-5</t>
  </si>
  <si>
    <t>挂机11-6</t>
  </si>
  <si>
    <t>挂机11-7</t>
  </si>
  <si>
    <t>挂机11-8</t>
  </si>
  <si>
    <t>挂机11-9</t>
  </si>
  <si>
    <t>挂机11-10</t>
  </si>
  <si>
    <t>挂机11-11</t>
  </si>
  <si>
    <t>挂机11-12</t>
  </si>
  <si>
    <t>挂机11-13</t>
  </si>
  <si>
    <t>挂机11-14</t>
  </si>
  <si>
    <t>挂机11-15</t>
  </si>
  <si>
    <t>挂机12-1</t>
  </si>
  <si>
    <t>挂机12-2</t>
  </si>
  <si>
    <t>挂机12-3</t>
  </si>
  <si>
    <t>挂机12-4</t>
  </si>
  <si>
    <t>挂机12-5</t>
  </si>
  <si>
    <t>挂机12-6</t>
  </si>
  <si>
    <t>挂机12-7</t>
  </si>
  <si>
    <t>挂机12-8</t>
  </si>
  <si>
    <t>挂机12-9</t>
  </si>
  <si>
    <t>挂机12-10</t>
  </si>
  <si>
    <t>挂机12-11</t>
  </si>
  <si>
    <t>挂机12-12</t>
  </si>
  <si>
    <t>挂机12-13</t>
  </si>
  <si>
    <t>挂机12-14</t>
  </si>
  <si>
    <t>挂机12-15</t>
  </si>
  <si>
    <t>挂机13-1</t>
  </si>
  <si>
    <t>挂机13-2</t>
  </si>
  <si>
    <t>挂机13-3</t>
  </si>
  <si>
    <t>挂机13-4</t>
  </si>
  <si>
    <t>挂机13-5</t>
  </si>
  <si>
    <t>挂机13-6</t>
  </si>
  <si>
    <t>挂机13-7</t>
  </si>
  <si>
    <t>挂机13-8</t>
  </si>
  <si>
    <t>挂机13-9</t>
  </si>
  <si>
    <t>挂机13-10</t>
  </si>
  <si>
    <t>挂机13-11</t>
  </si>
  <si>
    <t>挂机13-12</t>
  </si>
  <si>
    <t>挂机13-13</t>
  </si>
  <si>
    <t>挂机13-14</t>
  </si>
  <si>
    <t>挂机13-15</t>
  </si>
  <si>
    <t>挂机14-1</t>
  </si>
  <si>
    <t>挂机14-2</t>
  </si>
  <si>
    <t>挂机14-3</t>
  </si>
  <si>
    <t>挂机14-4</t>
  </si>
  <si>
    <t>挂机14-5</t>
  </si>
  <si>
    <t>挂机14-6</t>
  </si>
  <si>
    <t>挂机14-7</t>
  </si>
  <si>
    <t>挂机14-8</t>
  </si>
  <si>
    <t>挂机14-9</t>
  </si>
  <si>
    <t>挂机14-10</t>
  </si>
  <si>
    <t>挂机14-11</t>
  </si>
  <si>
    <t>挂机14-12</t>
  </si>
  <si>
    <t>挂机14-13</t>
  </si>
  <si>
    <t>挂机14-14</t>
  </si>
  <si>
    <t>挂机14-15</t>
  </si>
  <si>
    <t>挂机15-1</t>
  </si>
  <si>
    <t>挂机15-2</t>
  </si>
  <si>
    <t>挂机15-3</t>
  </si>
  <si>
    <t>挂机15-4</t>
  </si>
  <si>
    <t>挂机15-5</t>
  </si>
  <si>
    <t>挂机15-6</t>
  </si>
  <si>
    <t>挂机15-7</t>
  </si>
  <si>
    <t>挂机15-8</t>
  </si>
  <si>
    <t>挂机15-9</t>
  </si>
  <si>
    <t>挂机15-10</t>
  </si>
  <si>
    <t>挂机15-11</t>
  </si>
  <si>
    <t>挂机15-12</t>
  </si>
  <si>
    <t>挂机15-13</t>
  </si>
  <si>
    <t>挂机15-14</t>
  </si>
  <si>
    <t>挂机15-15</t>
  </si>
  <si>
    <t>string:e</t>
  </si>
  <si>
    <r>
      <t>s</t>
    </r>
    <r>
      <rPr>
        <sz val="11"/>
        <color theme="1"/>
        <rFont val="微软雅黑"/>
        <family val="2"/>
      </rPr>
      <t>hl</t>
    </r>
  </si>
  <si>
    <t>常服曹焱兵</t>
  </si>
  <si>
    <t>于禁</t>
  </si>
  <si>
    <t>唐流雨</t>
  </si>
  <si>
    <t>战斗夏玲</t>
  </si>
  <si>
    <t>李轩辕</t>
  </si>
  <si>
    <t>sumLv</t>
  </si>
  <si>
    <t>int:</t>
  </si>
  <si>
    <t>int:&lt;</t>
  </si>
  <si>
    <t>int:&lt;</t>
  </si>
  <si>
    <t>chai</t>
  </si>
  <si>
    <t>int:&lt;</t>
  </si>
  <si>
    <t>id</t>
  </si>
  <si>
    <t>卡牌Id</t>
  </si>
  <si>
    <t>卡牌Id</t>
  </si>
  <si>
    <t>卡牌Id</t>
  </si>
  <si>
    <t>level</t>
  </si>
  <si>
    <t>int:</t>
  </si>
  <si>
    <t>int:</t>
  </si>
  <si>
    <t>总关卡</t>
  </si>
  <si>
    <t>ID</t>
  </si>
  <si>
    <t>id</t>
  </si>
  <si>
    <t>id</t>
  </si>
  <si>
    <t>常服曹焱兵普攻(普通)</t>
  </si>
  <si>
    <t>常服曹焱兵技能1(普通)</t>
  </si>
  <si>
    <t>常服曹焱兵技能2(普通)</t>
  </si>
  <si>
    <t>于禁普攻(普通)</t>
  </si>
  <si>
    <t>于禁技能(普通)</t>
  </si>
  <si>
    <t>斩灵(普通)</t>
  </si>
  <si>
    <t>曹玄亮普攻(普通)</t>
  </si>
  <si>
    <t>曹玄亮技能1(普通)</t>
  </si>
  <si>
    <t>曹玄亮技能2(普通)</t>
  </si>
  <si>
    <t>唐流雨普攻(普通)</t>
  </si>
  <si>
    <t>唐流雨技能(普通)</t>
  </si>
  <si>
    <t>战斗夏玲普攻(普通)</t>
  </si>
  <si>
    <t>战斗夏玲技能1(普通)</t>
  </si>
  <si>
    <t>战斗夏玲技能2(普通)</t>
  </si>
  <si>
    <t>李轩辕普攻(普通)</t>
  </si>
  <si>
    <t>李轩辕技能(普通)</t>
  </si>
  <si>
    <t>项昆仑普攻(普通)</t>
  </si>
  <si>
    <t>项昆仑技能1(普通)</t>
  </si>
  <si>
    <t>项昆仑技能2(普通)</t>
  </si>
  <si>
    <t>刘羽禅普攻(普通)</t>
  </si>
  <si>
    <t>刘羽禅技能1(普通)</t>
  </si>
  <si>
    <t>刘羽禅技能2(普通)</t>
  </si>
  <si>
    <t>红莲缇娜普攻(普通)</t>
  </si>
  <si>
    <t>红莲缇娜技能1(普通)</t>
  </si>
  <si>
    <t>红莲缇娜技能2(普通)</t>
  </si>
  <si>
    <t>战斗曹焱兵普攻(普通)</t>
  </si>
  <si>
    <t>战斗曹焱兵技能1(普通)</t>
  </si>
  <si>
    <t>战斗曹焱兵技能2(普通)</t>
  </si>
  <si>
    <t>黑尔坎普</t>
  </si>
  <si>
    <t>黑尔坎普普攻(普通)</t>
  </si>
  <si>
    <t>黑尔坎普技能1(普通)</t>
  </si>
  <si>
    <t>黑尔坎普技能2(普通)</t>
  </si>
  <si>
    <t>北落师门普攻(普通)</t>
  </si>
  <si>
    <t>北落师门技能1(普通)</t>
  </si>
  <si>
    <t>北落师门技能2(普通)</t>
  </si>
  <si>
    <t>盖文普攻(普通)</t>
  </si>
  <si>
    <t>盖文技能1(普通)</t>
  </si>
  <si>
    <t>盖文技能2(普通)</t>
  </si>
  <si>
    <t>阎风吒普攻(普通)</t>
  </si>
  <si>
    <t>阎风吒技能1(普通)</t>
  </si>
  <si>
    <t>阎风吒技能2(普通)</t>
  </si>
  <si>
    <t>南御夫普攻(普通)</t>
  </si>
  <si>
    <t>南御夫技能1(普通)</t>
  </si>
  <si>
    <t>南御夫技能2(普通)</t>
  </si>
  <si>
    <t>吉拉普攻(普通)</t>
  </si>
  <si>
    <t>吉拉技能1(普通)</t>
  </si>
  <si>
    <t>吉拉技能2(普通)</t>
  </si>
  <si>
    <t>吕仙宫普攻(普通)</t>
  </si>
  <si>
    <t>吕仙宫技能1(普通)</t>
  </si>
  <si>
    <t>吕仙宫技能2(普通)</t>
  </si>
  <si>
    <t>阎巧巧普攻(普通)</t>
  </si>
  <si>
    <t>阎巧巧技能1(普通)</t>
  </si>
  <si>
    <t>阎巧巧技能2(普通)</t>
  </si>
  <si>
    <t>关羽普攻(普通)</t>
  </si>
  <si>
    <t>关羽技能(普通)</t>
  </si>
  <si>
    <t>蓄力猛攻(普通)</t>
  </si>
  <si>
    <t>夺魂(普通)</t>
  </si>
  <si>
    <t>许褚普攻(普通)</t>
  </si>
  <si>
    <t>许褚技能(普通)</t>
  </si>
  <si>
    <t>背水一战(普通)</t>
  </si>
  <si>
    <t>嗜血(普通)</t>
  </si>
  <si>
    <t>典韦普攻(普通)</t>
  </si>
  <si>
    <t>典韦技能(普通)</t>
  </si>
  <si>
    <t>黄昏之殇(普通)</t>
  </si>
  <si>
    <t>断罪(普通)</t>
  </si>
  <si>
    <t>炼魄(普通)</t>
  </si>
  <si>
    <t>救赎(普通)</t>
  </si>
  <si>
    <t>项羽普攻(普通)</t>
  </si>
  <si>
    <t>项羽技能(普通)</t>
  </si>
  <si>
    <t>天使缇娜普攻(普通)</t>
  </si>
  <si>
    <t>天使缇娜技能(普通)</t>
  </si>
  <si>
    <t>禁断之刃(普通)</t>
  </si>
  <si>
    <t>夏侯渊普攻(普通)</t>
  </si>
  <si>
    <t>夏侯渊技能(普通)</t>
  </si>
  <si>
    <t>徐晃普攻(普通)</t>
  </si>
  <si>
    <t>徐晃技能(普通)</t>
  </si>
  <si>
    <t>张郃普攻(普通)</t>
  </si>
  <si>
    <t>张郃技能(普通)</t>
  </si>
  <si>
    <t>诅咒(普通)</t>
  </si>
  <si>
    <t>张飞普攻(普通)</t>
  </si>
  <si>
    <t>张飞技能(普通)</t>
  </si>
  <si>
    <t>祝福(普通)</t>
  </si>
  <si>
    <t>夏侯惇普攻(普通)</t>
  </si>
  <si>
    <t>夏侯惇技能(普通)</t>
  </si>
  <si>
    <t>塞伯罗斯普攻(普通)</t>
  </si>
  <si>
    <t>塞伯罗斯技能(普通)</t>
  </si>
  <si>
    <t>石灵明普攻(普通)</t>
  </si>
  <si>
    <t>石灵明技能(普通)</t>
  </si>
  <si>
    <t>怒斩(普通)</t>
  </si>
  <si>
    <t>惩戒(普通)</t>
  </si>
  <si>
    <t>西方龙普攻(普通)</t>
  </si>
  <si>
    <t>西方龙技能(普通)</t>
  </si>
  <si>
    <t>飞廉普攻(普通)</t>
  </si>
  <si>
    <t>飞廉技能(普通)</t>
  </si>
  <si>
    <t>噬日普攻(普通)</t>
  </si>
  <si>
    <t>噬日技能(普通)</t>
  </si>
  <si>
    <t>食火蜥普攻(普通)</t>
  </si>
  <si>
    <t>食火蜥技能(普通)</t>
  </si>
  <si>
    <t>高顺普攻(普通)</t>
  </si>
  <si>
    <t>高顺技能(普通)</t>
  </si>
  <si>
    <t>烈风螳螂普攻(普通)</t>
  </si>
  <si>
    <t>烈风螳螂技能(普通)</t>
  </si>
  <si>
    <t>关羽普攻(强力)</t>
  </si>
  <si>
    <t>关羽技能(强力)</t>
  </si>
  <si>
    <t>蓄力猛攻(强力)</t>
  </si>
  <si>
    <t>夺魂(强力)</t>
  </si>
  <si>
    <t>许褚普攻(强力)</t>
  </si>
  <si>
    <t>许褚技能(强力)</t>
  </si>
  <si>
    <t>背水一战(强力)</t>
  </si>
  <si>
    <t>嗜血(强力)</t>
  </si>
  <si>
    <t>典韦普攻(强力)</t>
  </si>
  <si>
    <t>典韦技能(强力)</t>
  </si>
  <si>
    <t>黄昏之殇(强力)</t>
  </si>
  <si>
    <t>断罪(强力)</t>
  </si>
  <si>
    <t>唐流雨普攻(强力)</t>
  </si>
  <si>
    <t>唐流雨技能(强力)</t>
  </si>
  <si>
    <t>李轩辕普攻(强力)</t>
  </si>
  <si>
    <t>李轩辕技能(强力)</t>
  </si>
  <si>
    <t>炼魄(强力)</t>
  </si>
  <si>
    <t>救赎(强力)</t>
  </si>
  <si>
    <t>项羽普攻(强力)</t>
  </si>
  <si>
    <t>项羽技能(强力)</t>
  </si>
  <si>
    <t>天使缇娜普攻(强力)</t>
  </si>
  <si>
    <t>天使缇娜技能(强力)</t>
  </si>
  <si>
    <t>禁断之刃(强力)</t>
  </si>
  <si>
    <t>夏侯渊普攻(强力)</t>
  </si>
  <si>
    <t>夏侯渊技能(强力)</t>
  </si>
  <si>
    <t>徐晃普攻(强力)</t>
  </si>
  <si>
    <t>徐晃技能(强力)</t>
  </si>
  <si>
    <t>张郃普攻(强力)</t>
  </si>
  <si>
    <t>张郃技能(强力)</t>
  </si>
  <si>
    <t>诅咒(强力)</t>
  </si>
  <si>
    <t>张飞普攻(强力)</t>
  </si>
  <si>
    <t>张飞技能(强力)</t>
  </si>
  <si>
    <t>祝福(强力)</t>
  </si>
  <si>
    <t>夏侯惇普攻(强力)</t>
  </si>
  <si>
    <t>夏侯惇技能(强力)</t>
  </si>
  <si>
    <t>塞伯罗斯普攻(强力)</t>
  </si>
  <si>
    <t>塞伯罗斯技能(强力)</t>
  </si>
  <si>
    <t>石灵明普攻(强力)</t>
  </si>
  <si>
    <t>石灵明技能(强力)</t>
  </si>
  <si>
    <t>于禁普攻(强力)</t>
  </si>
  <si>
    <t>于禁技能(强力)</t>
  </si>
  <si>
    <t>怒斩(强力)</t>
  </si>
  <si>
    <t>惩戒(强力)</t>
  </si>
  <si>
    <t>西方龙普攻(强力)</t>
  </si>
  <si>
    <t>西方龙技能(强力)</t>
  </si>
  <si>
    <t>飞廉普攻(强力)</t>
  </si>
  <si>
    <t>飞廉技能(强力)</t>
  </si>
  <si>
    <t>噬日普攻(强力)</t>
  </si>
  <si>
    <t>噬日技能(强力)</t>
  </si>
  <si>
    <t>食火蜥普攻(强力)</t>
  </si>
  <si>
    <t>食火蜥技能(强力)</t>
  </si>
  <si>
    <t>高顺普攻(强力)</t>
  </si>
  <si>
    <t>高顺技能(强力)</t>
  </si>
  <si>
    <t>烈风螳螂普攻(强力)</t>
  </si>
  <si>
    <t>烈风螳螂技能(强力)</t>
  </si>
  <si>
    <t>斩灵(强力)</t>
  </si>
  <si>
    <t>红莲缇娜</t>
  </si>
  <si>
    <t>红莲缇娜</t>
  </si>
  <si>
    <t>黑尔坎普</t>
  </si>
  <si>
    <t>新手夏铃</t>
  </si>
  <si>
    <t>战斗夏铃</t>
  </si>
  <si>
    <t>Skill[1].Id</t>
  </si>
  <si>
    <t>Skill[1].Lv</t>
  </si>
  <si>
    <t>Skill[2].Id</t>
  </si>
  <si>
    <t>Skill[2].Lv</t>
  </si>
  <si>
    <t>Skill[3].Id</t>
  </si>
  <si>
    <t>Skill[3].Lv</t>
  </si>
  <si>
    <t>Skill[4].Id</t>
  </si>
  <si>
    <t>Skill[4].Lv</t>
  </si>
  <si>
    <t>int:&lt;&gt;</t>
  </si>
  <si>
    <t>技能1Id</t>
  </si>
  <si>
    <t>技能1等级</t>
  </si>
  <si>
    <t>技能2Id</t>
  </si>
  <si>
    <t>技能2等级</t>
  </si>
  <si>
    <t>技能3Id</t>
  </si>
  <si>
    <t>技能3等级</t>
  </si>
  <si>
    <t>技能4Id</t>
  </si>
  <si>
    <t>技能4等级</t>
  </si>
  <si>
    <t>mon.bsFac</t>
  </si>
  <si>
    <t>mon.skillLv</t>
  </si>
  <si>
    <t>int:e&lt;&gt;</t>
  </si>
  <si>
    <t>技能等级</t>
  </si>
  <si>
    <t>技能等级</t>
  </si>
  <si>
    <t>shl</t>
  </si>
  <si>
    <t>jlr</t>
  </si>
  <si>
    <t>唐流雨</t>
  </si>
  <si>
    <t>李轩辕</t>
  </si>
  <si>
    <t>于禁</t>
  </si>
  <si>
    <t>曹玄亮</t>
  </si>
  <si>
    <t>战斗夏玲</t>
  </si>
  <si>
    <t>常服曹焱兵</t>
  </si>
  <si>
    <t>许褚</t>
  </si>
  <si>
    <t>高顺</t>
  </si>
  <si>
    <t>吕仙宫</t>
  </si>
  <si>
    <t>战斗曹焱兵</t>
  </si>
  <si>
    <t>夏侯惇</t>
  </si>
  <si>
    <t>shl</t>
  </si>
  <si>
    <t>jlr</t>
  </si>
  <si>
    <t>吕仙宫</t>
  </si>
  <si>
    <t>夏侯惇</t>
  </si>
  <si>
    <t>战斗夏玲</t>
  </si>
  <si>
    <t>高顺</t>
  </si>
  <si>
    <t>战斗曹焱兵</t>
  </si>
  <si>
    <t>李轩辕</t>
  </si>
  <si>
    <t>技能等级</t>
  </si>
  <si>
    <t>技能等级</t>
  </si>
  <si>
    <t>技能等级</t>
  </si>
  <si>
    <t>曹玄亮</t>
  </si>
  <si>
    <t>jlr</t>
  </si>
  <si>
    <t>普通塞伯罗斯</t>
  </si>
  <si>
    <t>黑尔坎普</t>
  </si>
  <si>
    <r>
      <t>pt-1-</t>
    </r>
    <r>
      <rPr>
        <sz val="11"/>
        <color theme="1"/>
        <rFont val="微软雅黑"/>
        <family val="2"/>
      </rPr>
      <t>3</t>
    </r>
    <r>
      <rPr>
        <sz val="11"/>
        <color theme="1"/>
        <rFont val="微软雅黑"/>
        <family val="2"/>
      </rPr>
      <t>-jlr-loc1</t>
    </r>
  </si>
  <si>
    <t>pt-1-3-shl-loc1</t>
  </si>
  <si>
    <t>pt-1-5-jlr-loc2</t>
  </si>
  <si>
    <t>普通食火蜥</t>
  </si>
  <si>
    <r>
      <t>pt-1-</t>
    </r>
    <r>
      <rPr>
        <sz val="11"/>
        <color theme="1"/>
        <rFont val="微软雅黑"/>
        <family val="2"/>
      </rPr>
      <t>7</t>
    </r>
    <r>
      <rPr>
        <sz val="11"/>
        <color theme="1"/>
        <rFont val="微软雅黑"/>
        <family val="2"/>
      </rPr>
      <t>-jlr-loc1</t>
    </r>
  </si>
  <si>
    <r>
      <t>pt-1-</t>
    </r>
    <r>
      <rPr>
        <sz val="11"/>
        <color theme="1"/>
        <rFont val="微软雅黑"/>
        <family val="2"/>
      </rPr>
      <t>7</t>
    </r>
    <r>
      <rPr>
        <sz val="11"/>
        <color theme="1"/>
        <rFont val="微软雅黑"/>
        <family val="2"/>
      </rPr>
      <t>-shl-loc1</t>
    </r>
  </si>
  <si>
    <r>
      <t>pt-1-</t>
    </r>
    <r>
      <rPr>
        <sz val="11"/>
        <color theme="1"/>
        <rFont val="微软雅黑"/>
        <family val="2"/>
      </rPr>
      <t>7</t>
    </r>
    <r>
      <rPr>
        <sz val="11"/>
        <color theme="1"/>
        <rFont val="微软雅黑"/>
        <family val="2"/>
      </rPr>
      <t>-shl-loc2</t>
    </r>
  </si>
  <si>
    <t>pt-1-7-jlr-loc3</t>
  </si>
  <si>
    <t>pt-1-9-jlr-loc3</t>
  </si>
  <si>
    <t>pt-1-9-shl-loc3</t>
  </si>
  <si>
    <t>pt-1-9-jlr-loc2</t>
  </si>
  <si>
    <t>pt-1-9-shl-loc2</t>
  </si>
  <si>
    <t>pt-1-9-shl-loc1</t>
  </si>
  <si>
    <t>唐流雨</t>
  </si>
  <si>
    <t>shl</t>
  </si>
  <si>
    <t>吉拉</t>
  </si>
  <si>
    <t>普通食火蜥</t>
  </si>
  <si>
    <r>
      <t>pt-1-3-jlr-loc</t>
    </r>
    <r>
      <rPr>
        <sz val="11"/>
        <color theme="1"/>
        <rFont val="微软雅黑"/>
        <family val="2"/>
      </rPr>
      <t>2</t>
    </r>
  </si>
  <si>
    <r>
      <t>pt-1-3-shl-loc</t>
    </r>
    <r>
      <rPr>
        <sz val="11"/>
        <color theme="1"/>
        <rFont val="微软雅黑"/>
        <family val="2"/>
      </rPr>
      <t>2</t>
    </r>
  </si>
  <si>
    <t>南御夫</t>
  </si>
  <si>
    <t>普通噬日</t>
  </si>
  <si>
    <t>北落师门</t>
  </si>
  <si>
    <t>普通石灵明</t>
  </si>
  <si>
    <t>pt-1-4-jlr-loc1</t>
  </si>
  <si>
    <t>pt-1-4-shl-loc1</t>
  </si>
  <si>
    <t>pt-1-4-jlr-loc2</t>
  </si>
  <si>
    <t>pt-1-4-shl-loc2</t>
  </si>
  <si>
    <t>jlr</t>
  </si>
  <si>
    <t>shl</t>
  </si>
  <si>
    <t>pt-1-5-shl-loc2</t>
  </si>
  <si>
    <t>阎巧巧</t>
  </si>
  <si>
    <t>普通烈风螳螂</t>
  </si>
  <si>
    <t>pt-1-5-jlr-loc3</t>
  </si>
  <si>
    <t>pt-1-5-shl-loc3</t>
  </si>
  <si>
    <t>pt-1-6-jlr-loc2</t>
  </si>
  <si>
    <t>pt-1-6-shl-loc2</t>
  </si>
  <si>
    <t>吉拉</t>
  </si>
  <si>
    <t>南御夫</t>
  </si>
  <si>
    <t>普通噬日</t>
  </si>
  <si>
    <t>普通塞伯罗斯</t>
  </si>
  <si>
    <t>pt-1-6-jlr-loc3</t>
  </si>
  <si>
    <t>pt-1-6-shl-loc3</t>
  </si>
  <si>
    <r>
      <t>pt-1-</t>
    </r>
    <r>
      <rPr>
        <sz val="11"/>
        <color theme="1"/>
        <rFont val="微软雅黑"/>
        <family val="2"/>
      </rPr>
      <t>7</t>
    </r>
    <r>
      <rPr>
        <sz val="11"/>
        <color theme="1"/>
        <rFont val="微软雅黑"/>
        <family val="2"/>
      </rPr>
      <t>-jlr-loc2</t>
    </r>
  </si>
  <si>
    <t>李轩辕</t>
  </si>
  <si>
    <t>pt-1-7-shl-loc3</t>
  </si>
  <si>
    <t>李轩辕</t>
  </si>
  <si>
    <t>唐流雨</t>
  </si>
  <si>
    <t>吕仙宫</t>
  </si>
  <si>
    <t>普通高顺</t>
  </si>
  <si>
    <t>战斗曹焱兵</t>
  </si>
  <si>
    <t>强力许褚</t>
  </si>
  <si>
    <t>阎风吒</t>
  </si>
  <si>
    <t>普通唐流雨</t>
  </si>
  <si>
    <t>普通李轩辕</t>
  </si>
  <si>
    <t>普通于禁</t>
  </si>
  <si>
    <t>普通唐流雨</t>
  </si>
  <si>
    <t>战斗夏玲</t>
  </si>
  <si>
    <t>战斗夏铃</t>
  </si>
  <si>
    <t>pt-1-2-jlr-loc2</t>
  </si>
  <si>
    <t>pt-1-2-jlr-loc2</t>
  </si>
  <si>
    <t>曹玄亮</t>
  </si>
  <si>
    <t>战斗夏玲</t>
  </si>
  <si>
    <t>战斗夏玲</t>
  </si>
  <si>
    <t>战斗夏玲</t>
  </si>
  <si>
    <t>塞伯罗斯</t>
  </si>
  <si>
    <t>塞伯罗斯</t>
  </si>
  <si>
    <t>描述</t>
  </si>
  <si>
    <t>熟悉基础操作，熟悉夏玲的BUFF，一回合打死。剧情上结识唐流雨</t>
  </si>
  <si>
    <t>出现一个特别肉的卡，展示唐流雨的输出</t>
  </si>
  <si>
    <t>引导抽卡，给个狗。出门一条狗，打天下。</t>
  </si>
  <si>
    <t>集火北落师门，避免他招出石灵明</t>
  </si>
  <si>
    <t>展现曹焱兵，不要让阎巧巧招出烈风螳螂</t>
  </si>
  <si>
    <t>引导守护灵升级</t>
  </si>
  <si>
    <t>引导寄灵人升级</t>
  </si>
  <si>
    <t>全体守护灵升3级</t>
  </si>
  <si>
    <t>一个守护灵升到5级</t>
  </si>
  <si>
    <t>李轩辕突破+2</t>
  </si>
  <si>
    <t>寄灵人</t>
  </si>
  <si>
    <t>灵装曹焱兵</t>
  </si>
  <si>
    <t>守护灵</t>
  </si>
  <si>
    <t>灵装夏铃</t>
  </si>
  <si>
    <t>曹焱兵</t>
  </si>
  <si>
    <t>提亚马特</t>
  </si>
  <si>
    <t>ds1-loc1-jlr</t>
  </si>
  <si>
    <t>ds1-loc1-shl</t>
  </si>
  <si>
    <t>ds1-loc2-jlr</t>
  </si>
  <si>
    <t>ds1-loc2-shl</t>
  </si>
  <si>
    <t>ds1-loc3-jlr</t>
  </si>
  <si>
    <t>ds1-loc3-shl</t>
  </si>
  <si>
    <t>ds2-loc1-jlr</t>
  </si>
  <si>
    <t>ds2-loc1-shl</t>
  </si>
  <si>
    <t>ds2-loc2-jlr</t>
  </si>
  <si>
    <t>ds2-loc2-shl</t>
  </si>
  <si>
    <t>ds2-loc3-jlr</t>
  </si>
  <si>
    <t>ds2-loc3-shl</t>
  </si>
  <si>
    <t>ds3-loc1-jlr</t>
  </si>
  <si>
    <t>ds3-loc1-shl</t>
  </si>
  <si>
    <t>ds3-loc2-jlr</t>
  </si>
  <si>
    <t>ds3-loc2-shl</t>
  </si>
  <si>
    <t>ds3-loc3-jlr</t>
  </si>
  <si>
    <t>ds3-loc3-shl</t>
  </si>
  <si>
    <t>ds4-loc1-jlr</t>
  </si>
  <si>
    <t>ds4-loc1-shl</t>
  </si>
  <si>
    <t>ds4-loc2-jlr</t>
  </si>
  <si>
    <t>ds4-loc2-shl</t>
  </si>
  <si>
    <t>ds4-loc3-jlr</t>
  </si>
  <si>
    <t>ds4-loc3-shl</t>
  </si>
  <si>
    <t>ds5-loc1-jlr</t>
  </si>
  <si>
    <t>ds5-loc1-shl</t>
  </si>
  <si>
    <t>ds5-loc2-jlr</t>
  </si>
  <si>
    <t>ds5-loc2-shl</t>
  </si>
  <si>
    <t>ds5-loc3-jlr</t>
  </si>
  <si>
    <t>ds5-loc3-shl</t>
  </si>
  <si>
    <t>ds6-loc1-jlr</t>
  </si>
  <si>
    <t>ds6-loc1-shl</t>
  </si>
  <si>
    <t>ds6-loc2-jlr</t>
  </si>
  <si>
    <t>ds6-loc2-shl</t>
  </si>
  <si>
    <t>ds6-loc3-jlr</t>
  </si>
  <si>
    <t>ds6-loc3-shl</t>
  </si>
  <si>
    <t>ds7-loc1-jlr</t>
  </si>
  <si>
    <t>ds7-loc1-shl</t>
  </si>
  <si>
    <t>ds7-loc2-jlr</t>
  </si>
  <si>
    <t>ds7-loc2-shl</t>
  </si>
  <si>
    <t>ds7-loc3-jlr</t>
  </si>
  <si>
    <t>ds7-loc3-shl</t>
  </si>
  <si>
    <t>ds8-loc1-jlr</t>
  </si>
  <si>
    <t>ds8-loc1-shl</t>
  </si>
  <si>
    <t>ds8-loc2-jlr</t>
  </si>
  <si>
    <t>ds8-loc2-shl</t>
  </si>
  <si>
    <t>ds8-loc3-jlr</t>
  </si>
  <si>
    <t>ds8-loc3-shl</t>
  </si>
  <si>
    <t>ds9-loc1-jlr</t>
  </si>
  <si>
    <t>ds9-loc1-shl</t>
  </si>
  <si>
    <t>ds9-loc2-jlr</t>
  </si>
  <si>
    <t>ds9-loc2-shl</t>
  </si>
  <si>
    <t>ds9-loc3-jlr</t>
  </si>
  <si>
    <t>ds9-loc3-shl</t>
  </si>
  <si>
    <t>tg1-loc1-jlr</t>
  </si>
  <si>
    <t>tg1-loc1-shl</t>
  </si>
  <si>
    <t>tg1-loc2-jlr</t>
  </si>
  <si>
    <t>tg1-loc2-shl</t>
  </si>
  <si>
    <t>tg1-loc3-jlr</t>
  </si>
  <si>
    <t>tg1-loc3-shl</t>
  </si>
  <si>
    <t>tg2-loc1-jlr</t>
  </si>
  <si>
    <t>tg2-loc1-shl</t>
  </si>
  <si>
    <t>tg2-loc2-jlr</t>
  </si>
  <si>
    <t>tg2-loc2-shl</t>
  </si>
  <si>
    <t>tg2-loc3-jlr</t>
  </si>
  <si>
    <t>tg2-loc3-shl</t>
  </si>
  <si>
    <t>tg3-loc1-jlr</t>
  </si>
  <si>
    <t>tg3-loc1-shl</t>
  </si>
  <si>
    <t>tg3-loc2-jlr</t>
  </si>
  <si>
    <t>tg3-loc2-shl</t>
  </si>
  <si>
    <t>tg3-loc3-jlr</t>
  </si>
  <si>
    <t>tg3-loc3-shl</t>
  </si>
  <si>
    <t>tg4-loc1-jlr</t>
  </si>
  <si>
    <t>tg4-loc1-shl</t>
  </si>
  <si>
    <t>tg4-loc2-jlr</t>
  </si>
  <si>
    <t>tg4-loc2-shl</t>
  </si>
  <si>
    <t>tg4-loc3-jlr</t>
  </si>
  <si>
    <t>tg4-loc3-shl</t>
  </si>
  <si>
    <t>tg5-loc1-jlr</t>
  </si>
  <si>
    <t>tg5-loc1-shl</t>
  </si>
  <si>
    <t>tg5-loc2-jlr</t>
  </si>
  <si>
    <t>tg5-loc2-shl</t>
  </si>
  <si>
    <t>tg5-loc3-jlr</t>
  </si>
  <si>
    <t>tg5-loc3-shl</t>
  </si>
  <si>
    <t>tg6-loc1-jlr</t>
  </si>
  <si>
    <t>tg6-loc1-shl</t>
  </si>
  <si>
    <t>tg6-loc2-jlr</t>
  </si>
  <si>
    <t>tg6-loc2-shl</t>
  </si>
  <si>
    <t>tg6-loc3-jlr</t>
  </si>
  <si>
    <t>tg6-loc3-shl</t>
  </si>
  <si>
    <t>xy-loc1-jlr</t>
  </si>
  <si>
    <t>xy-loc1-shl</t>
  </si>
  <si>
    <t>xy-loc2-jlr</t>
  </si>
  <si>
    <t>xy-loc2-shl</t>
  </si>
  <si>
    <t>xy-loc3-jlr</t>
  </si>
  <si>
    <t>xy-loc3-shl</t>
  </si>
  <si>
    <t>pt-1-3-jlr-loc1</t>
  </si>
  <si>
    <t>pt-1-3-jlr-loc2</t>
  </si>
  <si>
    <t>pt-1-3-shl-loc2</t>
  </si>
  <si>
    <t>pt-1-7-jlr-loc1</t>
  </si>
  <si>
    <t>pt-1-7-shl-loc1</t>
  </si>
  <si>
    <t>pt-1-7-jlr-loc2</t>
  </si>
  <si>
    <t>pt-1-7-shl-loc2</t>
  </si>
  <si>
    <t>pt-2-1-jlr-loc1</t>
  </si>
  <si>
    <t>pt-2-1-shl-loc1</t>
  </si>
  <si>
    <t>pt-2-1-jlr-loc2</t>
  </si>
  <si>
    <t>pt-2-1-shl-loc2</t>
  </si>
  <si>
    <t>pt-2-1-jlr-loc3</t>
  </si>
  <si>
    <t>pt-2-1-shl-loc3</t>
  </si>
  <si>
    <t>pt-2-2-jlr-loc1</t>
  </si>
  <si>
    <t>pt-2-2-shl-loc1</t>
  </si>
  <si>
    <t>pt-2-2-jlr-loc2</t>
  </si>
  <si>
    <t>pt-2-2-shl-loc2</t>
  </si>
  <si>
    <t>pt-2-2-jlr-loc3</t>
  </si>
  <si>
    <t>pt-2-2-shl-loc3</t>
  </si>
  <si>
    <t>pt-2-3-jlr-loc1</t>
  </si>
  <si>
    <t>pt-2-3-shl-loc1</t>
  </si>
  <si>
    <t>pt-2-3-jlr-loc2</t>
  </si>
  <si>
    <t>pt-2-3-shl-loc2</t>
  </si>
  <si>
    <t>pt-2-3-jlr-loc3</t>
  </si>
  <si>
    <t>pt-2-3-shl-loc3</t>
  </si>
  <si>
    <t>pt-2-4-jlr-loc1</t>
  </si>
  <si>
    <t>pt-2-4-shl-loc1</t>
  </si>
  <si>
    <t>pt-2-4-jlr-loc2</t>
  </si>
  <si>
    <t>pt-2-4-shl-loc2</t>
  </si>
  <si>
    <t>pt-2-4-jlr-loc3</t>
  </si>
  <si>
    <t>pt-2-4-shl-loc3</t>
  </si>
  <si>
    <t>pt-2-5-jlr-loc1</t>
  </si>
  <si>
    <t>pt-2-5-shl-loc1</t>
  </si>
  <si>
    <t>pt-2-5-jlr-loc2</t>
  </si>
  <si>
    <t>pt-2-5-shl-loc2</t>
  </si>
  <si>
    <t>pt-2-5-jlr-loc3</t>
  </si>
  <si>
    <t>pt-2-5-shl-loc3</t>
  </si>
  <si>
    <t>pt-2-6-jlr-loc1</t>
  </si>
  <si>
    <t>pt-2-6-shl-loc1</t>
  </si>
  <si>
    <t>pt-2-6-jlr-loc2</t>
  </si>
  <si>
    <t>pt-2-6-shl-loc2</t>
  </si>
  <si>
    <t>pt-2-6-jlr-loc3</t>
  </si>
  <si>
    <t>pt-2-6-shl-loc3</t>
  </si>
  <si>
    <t>pt-2-7-jlr-loc1</t>
  </si>
  <si>
    <t>pt-2-7-shl-loc1</t>
  </si>
  <si>
    <t>pt-2-7-jlr-loc2</t>
  </si>
  <si>
    <t>pt-2-7-shl-loc2</t>
  </si>
  <si>
    <t>pt-2-7-jlr-loc3</t>
  </si>
  <si>
    <t>pt-2-7-shl-loc3</t>
  </si>
  <si>
    <t>pt-2-8-jlr-loc1</t>
  </si>
  <si>
    <t>pt-2-8-shl-loc1</t>
  </si>
  <si>
    <t>pt-2-8-jlr-loc2</t>
  </si>
  <si>
    <t>pt-2-8-shl-loc2</t>
  </si>
  <si>
    <t>pt-2-8-jlr-loc3</t>
  </si>
  <si>
    <t>pt-2-8-shl-loc3</t>
  </si>
  <si>
    <t>pt-2-9-jlr-loc1</t>
  </si>
  <si>
    <t>pt-2-9-shl-loc1</t>
  </si>
  <si>
    <t>pt-2-9-jlr-loc2</t>
  </si>
  <si>
    <t>pt-2-9-shl-loc2</t>
  </si>
  <si>
    <t>pt-2-9-jlr-loc3</t>
  </si>
  <si>
    <t>pt-2-9-shl-loc3</t>
  </si>
  <si>
    <t>pt-3-1-jlr-loc1</t>
  </si>
  <si>
    <t>pt-3-1-shl-loc1</t>
  </si>
  <si>
    <t>pt-3-1-jlr-loc2</t>
  </si>
  <si>
    <t>pt-3-1-shl-loc2</t>
  </si>
  <si>
    <t>pt-3-1-jlr-loc3</t>
  </si>
  <si>
    <t>pt-3-1-shl-loc3</t>
  </si>
  <si>
    <t>pt-3-2-jlr-loc1</t>
  </si>
  <si>
    <t>pt-3-2-shl-loc1</t>
  </si>
  <si>
    <t>pt-3-2-jlr-loc2</t>
  </si>
  <si>
    <t>pt-3-2-shl-loc2</t>
  </si>
  <si>
    <t>pt-3-2-jlr-loc3</t>
  </si>
  <si>
    <t>pt-3-2-shl-loc3</t>
  </si>
  <si>
    <t>pt-3-3-jlr-loc1</t>
  </si>
  <si>
    <t>pt-3-3-shl-loc1</t>
  </si>
  <si>
    <t>pt-3-3-jlr-loc2</t>
  </si>
  <si>
    <t>pt-3-3-shl-loc2</t>
  </si>
  <si>
    <t>pt-3-3-jlr-loc3</t>
  </si>
  <si>
    <t>pt-3-3-shl-loc3</t>
  </si>
  <si>
    <t>pt-3-4-jlr-loc1</t>
  </si>
  <si>
    <t>pt-3-4-shl-loc1</t>
  </si>
  <si>
    <t>pt-3-4-jlr-loc2</t>
  </si>
  <si>
    <t>pt-3-4-shl-loc2</t>
  </si>
  <si>
    <t>pt-3-4-jlr-loc3</t>
  </si>
  <si>
    <t>pt-3-4-shl-loc3</t>
  </si>
  <si>
    <t>pt-3-5-jlr-loc1</t>
  </si>
  <si>
    <t>pt-3-5-shl-loc1</t>
  </si>
  <si>
    <t>pt-3-5-jlr-loc2</t>
  </si>
  <si>
    <t>pt-3-5-shl-loc2</t>
  </si>
  <si>
    <t>pt-3-5-jlr-loc3</t>
  </si>
  <si>
    <t>pt-3-5-shl-loc3</t>
  </si>
  <si>
    <t>pt-3-6-jlr-loc1</t>
  </si>
  <si>
    <t>pt-3-6-shl-loc1</t>
  </si>
  <si>
    <t>pt-3-6-jlr-loc2</t>
  </si>
  <si>
    <t>pt-3-6-shl-loc2</t>
  </si>
  <si>
    <t>pt-3-6-jlr-loc3</t>
  </si>
  <si>
    <t>pt-3-6-shl-loc3</t>
  </si>
  <si>
    <t>pt-3-7-jlr-loc1</t>
  </si>
  <si>
    <t>pt-3-7-shl-loc1</t>
  </si>
  <si>
    <t>pt-3-7-jlr-loc2</t>
  </si>
  <si>
    <t>pt-3-7-shl-loc2</t>
  </si>
  <si>
    <t>pt-3-7-jlr-loc3</t>
  </si>
  <si>
    <t>pt-3-7-shl-loc3</t>
  </si>
  <si>
    <t>pt-3-8-jlr-loc1</t>
  </si>
  <si>
    <t>pt-3-8-shl-loc1</t>
  </si>
  <si>
    <t>pt-3-8-jlr-loc2</t>
  </si>
  <si>
    <t>pt-3-8-shl-loc2</t>
  </si>
  <si>
    <t>pt-3-8-jlr-loc3</t>
  </si>
  <si>
    <t>pt-3-8-shl-loc3</t>
  </si>
  <si>
    <t>pt-3-9-jlr-loc1</t>
  </si>
  <si>
    <t>pt-3-9-shl-loc1</t>
  </si>
  <si>
    <t>pt-3-9-jlr-loc2</t>
  </si>
  <si>
    <t>pt-3-9-shl-loc2</t>
  </si>
  <si>
    <t>pt-3-9-jlr-loc3</t>
  </si>
  <si>
    <t>pt-3-9-shl-loc3</t>
  </si>
  <si>
    <t>pt-4-1-jlr-loc1</t>
  </si>
  <si>
    <t>pt-4-1-shl-loc1</t>
  </si>
  <si>
    <t>pt-4-1-jlr-loc2</t>
  </si>
  <si>
    <t>pt-4-1-shl-loc2</t>
  </si>
  <si>
    <t>pt-4-1-jlr-loc3</t>
  </si>
  <si>
    <t>pt-4-1-shl-loc3</t>
  </si>
  <si>
    <t>pt-4-2-jlr-loc1</t>
  </si>
  <si>
    <t>pt-4-2-shl-loc1</t>
  </si>
  <si>
    <t>pt-4-2-jlr-loc2</t>
  </si>
  <si>
    <t>pt-4-2-shl-loc2</t>
  </si>
  <si>
    <t>pt-4-2-jlr-loc3</t>
  </si>
  <si>
    <t>pt-4-2-shl-loc3</t>
  </si>
  <si>
    <t>pt-4-3-jlr-loc1</t>
  </si>
  <si>
    <t>pt-4-3-shl-loc1</t>
  </si>
  <si>
    <t>pt-4-3-jlr-loc2</t>
  </si>
  <si>
    <t>pt-4-3-shl-loc2</t>
  </si>
  <si>
    <t>pt-4-3-jlr-loc3</t>
  </si>
  <si>
    <t>pt-4-3-shl-loc3</t>
  </si>
  <si>
    <t>pt-4-4-jlr-loc1</t>
  </si>
  <si>
    <t>pt-4-4-shl-loc1</t>
  </si>
  <si>
    <t>pt-4-4-jlr-loc2</t>
  </si>
  <si>
    <t>pt-4-4-shl-loc2</t>
  </si>
  <si>
    <t>pt-4-4-jlr-loc3</t>
  </si>
  <si>
    <t>pt-4-4-shl-loc3</t>
  </si>
  <si>
    <t>pt-4-5-jlr-loc1</t>
  </si>
  <si>
    <t>pt-4-5-shl-loc1</t>
  </si>
  <si>
    <t>pt-4-5-jlr-loc2</t>
  </si>
  <si>
    <t>pt-4-5-shl-loc2</t>
  </si>
  <si>
    <t>pt-4-5-jlr-loc3</t>
  </si>
  <si>
    <t>pt-4-5-shl-loc3</t>
  </si>
  <si>
    <t>pt-4-6-jlr-loc1</t>
  </si>
  <si>
    <t>pt-4-6-shl-loc1</t>
  </si>
  <si>
    <t>pt-4-6-jlr-loc2</t>
  </si>
  <si>
    <t>pt-4-6-shl-loc2</t>
  </si>
  <si>
    <t>pt-4-6-jlr-loc3</t>
  </si>
  <si>
    <t>pt-4-6-shl-loc3</t>
  </si>
  <si>
    <t>pt-4-7-jlr-loc1</t>
  </si>
  <si>
    <t>pt-4-7-shl-loc1</t>
  </si>
  <si>
    <t>pt-4-7-jlr-loc2</t>
  </si>
  <si>
    <t>pt-4-7-shl-loc2</t>
  </si>
  <si>
    <t>pt-4-7-jlr-loc3</t>
  </si>
  <si>
    <t>pt-4-7-shl-loc3</t>
  </si>
  <si>
    <t>pt-4-8-jlr-loc1</t>
  </si>
  <si>
    <t>pt-4-8-shl-loc1</t>
  </si>
  <si>
    <t>pt-4-8-jlr-loc2</t>
  </si>
  <si>
    <t>pt-4-8-shl-loc2</t>
  </si>
  <si>
    <t>pt-4-8-jlr-loc3</t>
  </si>
  <si>
    <t>pt-4-8-shl-loc3</t>
  </si>
  <si>
    <t>pt-4-9-jlr-loc1</t>
  </si>
  <si>
    <t>pt-4-9-shl-loc1</t>
  </si>
  <si>
    <t>pt-4-9-jlr-loc2</t>
  </si>
  <si>
    <t>pt-4-9-shl-loc2</t>
  </si>
  <si>
    <t>pt-4-9-jlr-loc3</t>
  </si>
  <si>
    <t>pt-4-9-shl-loc3</t>
  </si>
  <si>
    <t>pt-5-1-jlr-loc1</t>
  </si>
  <si>
    <t>pt-5-1-shl-loc1</t>
  </si>
  <si>
    <t>pt-5-1-jlr-loc2</t>
  </si>
  <si>
    <t>pt-5-1-shl-loc2</t>
  </si>
  <si>
    <t>pt-5-1-jlr-loc3</t>
  </si>
  <si>
    <t>pt-5-1-shl-loc3</t>
  </si>
  <si>
    <t>pt-5-2-jlr-loc1</t>
  </si>
  <si>
    <t>pt-5-2-shl-loc1</t>
  </si>
  <si>
    <t>pt-5-2-jlr-loc2</t>
  </si>
  <si>
    <t>pt-5-2-shl-loc2</t>
  </si>
  <si>
    <t>pt-5-2-jlr-loc3</t>
  </si>
  <si>
    <t>pt-5-2-shl-loc3</t>
  </si>
  <si>
    <t>pt-5-3-jlr-loc1</t>
  </si>
  <si>
    <t>pt-5-3-shl-loc1</t>
  </si>
  <si>
    <t>pt-5-3-jlr-loc2</t>
  </si>
  <si>
    <t>pt-5-3-shl-loc2</t>
  </si>
  <si>
    <t>pt-5-3-jlr-loc3</t>
  </si>
  <si>
    <t>pt-5-3-shl-loc3</t>
  </si>
  <si>
    <t>pt-5-4-jlr-loc1</t>
  </si>
  <si>
    <t>pt-5-4-shl-loc1</t>
  </si>
  <si>
    <t>pt-5-4-jlr-loc2</t>
  </si>
  <si>
    <t>pt-5-4-shl-loc2</t>
  </si>
  <si>
    <t>pt-5-4-jlr-loc3</t>
  </si>
  <si>
    <t>pt-5-4-shl-loc3</t>
  </si>
  <si>
    <t>pt-5-5-jlr-loc1</t>
  </si>
  <si>
    <t>pt-5-5-shl-loc1</t>
  </si>
  <si>
    <t>pt-5-5-jlr-loc2</t>
  </si>
  <si>
    <t>pt-5-5-shl-loc2</t>
  </si>
  <si>
    <t>pt-5-5-jlr-loc3</t>
  </si>
  <si>
    <t>pt-5-5-shl-loc3</t>
  </si>
  <si>
    <t>pt-5-6-jlr-loc1</t>
  </si>
  <si>
    <t>pt-5-6-shl-loc1</t>
  </si>
  <si>
    <t>pt-5-6-jlr-loc2</t>
  </si>
  <si>
    <t>pt-5-6-shl-loc2</t>
  </si>
  <si>
    <t>pt-5-6-jlr-loc3</t>
  </si>
  <si>
    <t>pt-5-6-shl-loc3</t>
  </si>
  <si>
    <t>pt-5-7-jlr-loc1</t>
  </si>
  <si>
    <t>pt-5-7-shl-loc1</t>
  </si>
  <si>
    <t>pt-5-7-jlr-loc2</t>
  </si>
  <si>
    <t>pt-5-7-shl-loc2</t>
  </si>
  <si>
    <t>pt-5-7-jlr-loc3</t>
  </si>
  <si>
    <t>pt-5-7-shl-loc3</t>
  </si>
  <si>
    <t>pt-5-8-jlr-loc1</t>
  </si>
  <si>
    <t>pt-5-8-shl-loc1</t>
  </si>
  <si>
    <t>pt-5-8-jlr-loc2</t>
  </si>
  <si>
    <t>pt-5-8-shl-loc2</t>
  </si>
  <si>
    <t>pt-5-8-jlr-loc3</t>
  </si>
  <si>
    <t>pt-5-8-shl-loc3</t>
  </si>
  <si>
    <t>pt-5-9-jlr-loc1</t>
  </si>
  <si>
    <t>pt-5-9-shl-loc1</t>
  </si>
  <si>
    <t>pt-5-9-jlr-loc2</t>
  </si>
  <si>
    <t>pt-5-9-shl-loc2</t>
  </si>
  <si>
    <t>pt-5-9-jlr-loc3</t>
  </si>
  <si>
    <t>pt-5-9-shl-loc3</t>
  </si>
  <si>
    <t>pt-5-10-jlr-loc1</t>
  </si>
  <si>
    <t>pt-5-10-shl-loc1</t>
  </si>
  <si>
    <t>pt-5-10-jlr-loc2</t>
  </si>
  <si>
    <t>pt-5-10-shl-loc2</t>
  </si>
  <si>
    <t>pt-5-10-jlr-loc3</t>
  </si>
  <si>
    <t>pt-5-10-shl-loc3</t>
  </si>
  <si>
    <t>pt-5-11-jlr-loc1</t>
  </si>
  <si>
    <t>pt-5-11-shl-loc1</t>
  </si>
  <si>
    <t>pt-5-11-jlr-loc2</t>
  </si>
  <si>
    <t>pt-5-11-shl-loc2</t>
  </si>
  <si>
    <t>pt-5-11-jlr-loc3</t>
  </si>
  <si>
    <t>pt-5-11-shl-loc3</t>
  </si>
  <si>
    <t>pt-5-12-jlr-loc1</t>
  </si>
  <si>
    <t>pt-5-12-shl-loc1</t>
  </si>
  <si>
    <t>pt-5-12-jlr-loc2</t>
  </si>
  <si>
    <t>pt-5-12-shl-loc2</t>
  </si>
  <si>
    <t>pt-5-12-jlr-loc3</t>
  </si>
  <si>
    <t>pt-5-12-shl-loc3</t>
  </si>
  <si>
    <t>pt-5-13-jlr-loc1</t>
  </si>
  <si>
    <t>pt-5-13-shl-loc1</t>
  </si>
  <si>
    <t>pt-5-13-jlr-loc2</t>
  </si>
  <si>
    <t>pt-5-13-shl-loc2</t>
  </si>
  <si>
    <t>pt-5-13-jlr-loc3</t>
  </si>
  <si>
    <t>pt-5-13-shl-loc3</t>
  </si>
  <si>
    <t>pt-5-14-jlr-loc1</t>
  </si>
  <si>
    <t>pt-5-14-shl-loc1</t>
  </si>
  <si>
    <t>pt-5-14-jlr-loc2</t>
  </si>
  <si>
    <t>pt-5-14-shl-loc2</t>
  </si>
  <si>
    <t>pt-5-14-jlr-loc3</t>
  </si>
  <si>
    <t>pt-5-14-shl-loc3</t>
  </si>
  <si>
    <t>pt-5-15-jlr-loc1</t>
  </si>
  <si>
    <t>pt-5-15-shl-loc1</t>
  </si>
  <si>
    <t>pt-5-15-jlr-loc2</t>
  </si>
  <si>
    <t>pt-5-15-shl-loc2</t>
  </si>
  <si>
    <t>pt-5-15-jlr-loc3</t>
  </si>
  <si>
    <t>pt-5-15-shl-loc3</t>
  </si>
  <si>
    <t>pt-6-1-jlr-loc1</t>
  </si>
  <si>
    <t>pt-6-1-shl-loc1</t>
  </si>
  <si>
    <t>pt-6-1-jlr-loc2</t>
  </si>
  <si>
    <t>pt-6-1-shl-loc2</t>
  </si>
  <si>
    <t>pt-6-1-jlr-loc3</t>
  </si>
  <si>
    <t>pt-6-1-shl-loc3</t>
  </si>
  <si>
    <t>pt-6-2-jlr-loc1</t>
  </si>
  <si>
    <t>pt-6-2-shl-loc1</t>
  </si>
  <si>
    <t>pt-6-2-jlr-loc2</t>
  </si>
  <si>
    <t>pt-6-2-shl-loc2</t>
  </si>
  <si>
    <t>pt-6-2-jlr-loc3</t>
  </si>
  <si>
    <t>pt-6-2-shl-loc3</t>
  </si>
  <si>
    <t>pt-6-3-jlr-loc1</t>
  </si>
  <si>
    <t>pt-6-3-shl-loc1</t>
  </si>
  <si>
    <t>pt-6-3-jlr-loc2</t>
  </si>
  <si>
    <t>pt-6-3-shl-loc2</t>
  </si>
  <si>
    <t>pt-6-3-jlr-loc3</t>
  </si>
  <si>
    <t>pt-6-3-shl-loc3</t>
  </si>
  <si>
    <t>pt-6-4-jlr-loc1</t>
  </si>
  <si>
    <t>pt-6-4-shl-loc1</t>
  </si>
  <si>
    <t>pt-6-4-jlr-loc2</t>
  </si>
  <si>
    <t>pt-6-4-shl-loc2</t>
  </si>
  <si>
    <t>pt-6-4-jlr-loc3</t>
  </si>
  <si>
    <t>pt-6-4-shl-loc3</t>
  </si>
  <si>
    <t>pt-6-5-jlr-loc1</t>
  </si>
  <si>
    <t>pt-6-5-shl-loc1</t>
  </si>
  <si>
    <t>pt-6-5-jlr-loc2</t>
  </si>
  <si>
    <t>pt-6-5-shl-loc2</t>
  </si>
  <si>
    <t>pt-6-5-jlr-loc3</t>
  </si>
  <si>
    <t>pt-6-5-shl-loc3</t>
  </si>
  <si>
    <t>pt-6-6-jlr-loc1</t>
  </si>
  <si>
    <t>pt-6-6-shl-loc1</t>
  </si>
  <si>
    <t>pt-6-6-jlr-loc2</t>
  </si>
  <si>
    <t>pt-6-6-shl-loc2</t>
  </si>
  <si>
    <t>pt-6-6-jlr-loc3</t>
  </si>
  <si>
    <t>pt-6-6-shl-loc3</t>
  </si>
  <si>
    <t>pt-6-7-jlr-loc1</t>
  </si>
  <si>
    <t>pt-6-7-shl-loc1</t>
  </si>
  <si>
    <t>pt-6-7-jlr-loc2</t>
  </si>
  <si>
    <t>pt-6-7-shl-loc2</t>
  </si>
  <si>
    <t>pt-6-7-jlr-loc3</t>
  </si>
  <si>
    <t>pt-6-7-shl-loc3</t>
  </si>
  <si>
    <t>pt-6-8-jlr-loc1</t>
  </si>
  <si>
    <t>pt-6-8-shl-loc1</t>
  </si>
  <si>
    <t>pt-6-8-jlr-loc2</t>
  </si>
  <si>
    <t>pt-6-8-shl-loc2</t>
  </si>
  <si>
    <t>pt-6-8-jlr-loc3</t>
  </si>
  <si>
    <t>pt-6-8-shl-loc3</t>
  </si>
  <si>
    <t>pt-6-9-jlr-loc1</t>
  </si>
  <si>
    <t>pt-6-9-shl-loc1</t>
  </si>
  <si>
    <t>pt-6-9-jlr-loc2</t>
  </si>
  <si>
    <t>pt-6-9-shl-loc2</t>
  </si>
  <si>
    <t>pt-6-9-jlr-loc3</t>
  </si>
  <si>
    <t>pt-6-9-shl-loc3</t>
  </si>
  <si>
    <t>pt-6-10-jlr-loc1</t>
  </si>
  <si>
    <t>pt-6-10-shl-loc1</t>
  </si>
  <si>
    <t>pt-6-10-jlr-loc2</t>
  </si>
  <si>
    <t>pt-6-10-shl-loc2</t>
  </si>
  <si>
    <t>pt-6-10-jlr-loc3</t>
  </si>
  <si>
    <t>pt-6-10-shl-loc3</t>
  </si>
  <si>
    <t>pt-6-11-jlr-loc1</t>
  </si>
  <si>
    <t>pt-6-11-shl-loc1</t>
  </si>
  <si>
    <t>pt-6-11-jlr-loc2</t>
  </si>
  <si>
    <t>pt-6-11-shl-loc2</t>
  </si>
  <si>
    <t>pt-6-11-jlr-loc3</t>
  </si>
  <si>
    <t>pt-6-11-shl-loc3</t>
  </si>
  <si>
    <t>pt-6-12-jlr-loc1</t>
  </si>
  <si>
    <t>pt-6-12-shl-loc1</t>
  </si>
  <si>
    <t>pt-6-12-jlr-loc2</t>
  </si>
  <si>
    <t>pt-6-12-shl-loc2</t>
  </si>
  <si>
    <t>pt-6-12-jlr-loc3</t>
  </si>
  <si>
    <t>pt-6-12-shl-loc3</t>
  </si>
  <si>
    <t>pt-6-13-jlr-loc1</t>
  </si>
  <si>
    <t>pt-6-13-shl-loc1</t>
  </si>
  <si>
    <t>pt-6-13-jlr-loc2</t>
  </si>
  <si>
    <t>pt-6-13-shl-loc2</t>
  </si>
  <si>
    <t>pt-6-13-jlr-loc3</t>
  </si>
  <si>
    <t>pt-6-13-shl-loc3</t>
  </si>
  <si>
    <t>pt-6-14-jlr-loc1</t>
  </si>
  <si>
    <t>pt-6-14-shl-loc1</t>
  </si>
  <si>
    <t>pt-6-14-jlr-loc2</t>
  </si>
  <si>
    <t>pt-6-14-shl-loc2</t>
  </si>
  <si>
    <t>pt-6-14-jlr-loc3</t>
  </si>
  <si>
    <t>pt-6-14-shl-loc3</t>
  </si>
  <si>
    <t>pt-6-15-jlr-loc1</t>
  </si>
  <si>
    <t>pt-6-15-shl-loc1</t>
  </si>
  <si>
    <t>pt-6-15-jlr-loc2</t>
  </si>
  <si>
    <t>pt-6-15-shl-loc2</t>
  </si>
  <si>
    <t>pt-6-15-jlr-loc3</t>
  </si>
  <si>
    <t>pt-6-15-shl-loc3</t>
  </si>
  <si>
    <t>pt-7-1-jlr-loc1</t>
  </si>
  <si>
    <t>pt-7-1-shl-loc1</t>
  </si>
  <si>
    <t>pt-7-1-jlr-loc2</t>
  </si>
  <si>
    <t>pt-7-1-shl-loc2</t>
  </si>
  <si>
    <t>pt-7-1-jlr-loc3</t>
  </si>
  <si>
    <t>pt-7-1-shl-loc3</t>
  </si>
  <si>
    <t>pt-7-2-jlr-loc1</t>
  </si>
  <si>
    <t>pt-7-2-shl-loc1</t>
  </si>
  <si>
    <t>pt-7-2-jlr-loc2</t>
  </si>
  <si>
    <t>pt-7-2-shl-loc2</t>
  </si>
  <si>
    <t>pt-7-2-jlr-loc3</t>
  </si>
  <si>
    <t>pt-7-2-shl-loc3</t>
  </si>
  <si>
    <t>pt-7-3-jlr-loc1</t>
  </si>
  <si>
    <t>pt-7-3-shl-loc1</t>
  </si>
  <si>
    <t>pt-7-3-jlr-loc2</t>
  </si>
  <si>
    <t>pt-7-3-shl-loc2</t>
  </si>
  <si>
    <t>pt-7-3-jlr-loc3</t>
  </si>
  <si>
    <t>pt-7-3-shl-loc3</t>
  </si>
  <si>
    <t>pt-7-4-jlr-loc1</t>
  </si>
  <si>
    <t>pt-7-4-shl-loc1</t>
  </si>
  <si>
    <t>pt-7-4-jlr-loc2</t>
  </si>
  <si>
    <t>pt-7-4-shl-loc2</t>
  </si>
  <si>
    <t>pt-7-4-jlr-loc3</t>
  </si>
  <si>
    <t>pt-7-4-shl-loc3</t>
  </si>
  <si>
    <t>pt-7-5-jlr-loc1</t>
  </si>
  <si>
    <t>pt-7-5-shl-loc1</t>
  </si>
  <si>
    <t>pt-7-5-jlr-loc2</t>
  </si>
  <si>
    <t>pt-7-5-shl-loc2</t>
  </si>
  <si>
    <t>pt-7-5-jlr-loc3</t>
  </si>
  <si>
    <t>pt-7-5-shl-loc3</t>
  </si>
  <si>
    <t>pt-7-6-jlr-loc1</t>
  </si>
  <si>
    <t>pt-7-6-shl-loc1</t>
  </si>
  <si>
    <t>pt-7-6-jlr-loc2</t>
  </si>
  <si>
    <t>pt-7-6-shl-loc2</t>
  </si>
  <si>
    <t>pt-7-6-jlr-loc3</t>
  </si>
  <si>
    <t>pt-7-6-shl-loc3</t>
  </si>
  <si>
    <t>pt-7-7-jlr-loc1</t>
  </si>
  <si>
    <t>pt-7-7-shl-loc1</t>
  </si>
  <si>
    <t>pt-7-7-jlr-loc2</t>
  </si>
  <si>
    <t>pt-7-7-shl-loc2</t>
  </si>
  <si>
    <t>pt-7-7-jlr-loc3</t>
  </si>
  <si>
    <t>pt-7-7-shl-loc3</t>
  </si>
  <si>
    <t>pt-7-8-jlr-loc1</t>
  </si>
  <si>
    <t>pt-7-8-shl-loc1</t>
  </si>
  <si>
    <t>pt-7-8-jlr-loc2</t>
  </si>
  <si>
    <t>pt-7-8-shl-loc2</t>
  </si>
  <si>
    <t>pt-7-8-jlr-loc3</t>
  </si>
  <si>
    <t>pt-7-8-shl-loc3</t>
  </si>
  <si>
    <t>pt-7-9-jlr-loc1</t>
  </si>
  <si>
    <t>pt-7-9-shl-loc1</t>
  </si>
  <si>
    <t>pt-7-9-jlr-loc2</t>
  </si>
  <si>
    <t>pt-7-9-shl-loc2</t>
  </si>
  <si>
    <t>pt-7-9-jlr-loc3</t>
  </si>
  <si>
    <t>pt-7-9-shl-loc3</t>
  </si>
  <si>
    <t>pt-7-10-jlr-loc1</t>
  </si>
  <si>
    <t>pt-7-10-shl-loc1</t>
  </si>
  <si>
    <t>pt-7-10-jlr-loc2</t>
  </si>
  <si>
    <t>pt-7-10-shl-loc2</t>
  </si>
  <si>
    <t>pt-7-10-jlr-loc3</t>
  </si>
  <si>
    <t>pt-7-10-shl-loc3</t>
  </si>
  <si>
    <t>pt-7-11-jlr-loc1</t>
  </si>
  <si>
    <t>pt-7-11-shl-loc1</t>
  </si>
  <si>
    <t>pt-7-11-jlr-loc2</t>
  </si>
  <si>
    <t>pt-7-11-shl-loc2</t>
  </si>
  <si>
    <t>pt-7-11-jlr-loc3</t>
  </si>
  <si>
    <t>pt-7-11-shl-loc3</t>
  </si>
  <si>
    <t>pt-7-12-jlr-loc1</t>
  </si>
  <si>
    <t>pt-7-12-shl-loc1</t>
  </si>
  <si>
    <t>pt-7-12-jlr-loc2</t>
  </si>
  <si>
    <t>pt-7-12-shl-loc2</t>
  </si>
  <si>
    <t>pt-7-12-jlr-loc3</t>
  </si>
  <si>
    <t>pt-7-12-shl-loc3</t>
  </si>
  <si>
    <t>pt-7-13-jlr-loc1</t>
  </si>
  <si>
    <t>pt-7-13-shl-loc1</t>
  </si>
  <si>
    <t>pt-7-13-jlr-loc2</t>
  </si>
  <si>
    <t>pt-7-13-shl-loc2</t>
  </si>
  <si>
    <t>pt-7-13-jlr-loc3</t>
  </si>
  <si>
    <t>pt-7-13-shl-loc3</t>
  </si>
  <si>
    <t>pt-7-14-jlr-loc1</t>
  </si>
  <si>
    <t>pt-7-14-shl-loc1</t>
  </si>
  <si>
    <t>pt-7-14-jlr-loc2</t>
  </si>
  <si>
    <t>pt-7-14-shl-loc2</t>
  </si>
  <si>
    <t>pt-7-14-jlr-loc3</t>
  </si>
  <si>
    <t>pt-7-14-shl-loc3</t>
  </si>
  <si>
    <t>pt-7-15-jlr-loc1</t>
  </si>
  <si>
    <t>pt-7-15-shl-loc1</t>
  </si>
  <si>
    <t>pt-7-15-jlr-loc2</t>
  </si>
  <si>
    <t>pt-7-15-shl-loc2</t>
  </si>
  <si>
    <t>pt-7-15-jlr-loc3</t>
  </si>
  <si>
    <t>pt-7-15-shl-loc3</t>
  </si>
  <si>
    <t>pt-8-1-jlr-loc1</t>
  </si>
  <si>
    <t>pt-8-1-shl-loc1</t>
  </si>
  <si>
    <t>pt-8-1-jlr-loc2</t>
  </si>
  <si>
    <t>pt-8-1-shl-loc2</t>
  </si>
  <si>
    <t>pt-8-1-jlr-loc3</t>
  </si>
  <si>
    <t>pt-8-1-shl-loc3</t>
  </si>
  <si>
    <t>pt-8-2-jlr-loc1</t>
  </si>
  <si>
    <t>pt-8-2-shl-loc1</t>
  </si>
  <si>
    <t>pt-8-2-jlr-loc2</t>
  </si>
  <si>
    <t>pt-8-2-shl-loc2</t>
  </si>
  <si>
    <t>pt-8-2-jlr-loc3</t>
  </si>
  <si>
    <t>pt-8-2-shl-loc3</t>
  </si>
  <si>
    <t>pt-8-3-jlr-loc1</t>
  </si>
  <si>
    <t>pt-8-3-shl-loc1</t>
  </si>
  <si>
    <t>pt-8-3-jlr-loc2</t>
  </si>
  <si>
    <t>pt-8-3-shl-loc2</t>
  </si>
  <si>
    <t>pt-8-3-jlr-loc3</t>
  </si>
  <si>
    <t>pt-8-3-shl-loc3</t>
  </si>
  <si>
    <t>pt-8-4-jlr-loc1</t>
  </si>
  <si>
    <t>pt-8-4-shl-loc1</t>
  </si>
  <si>
    <t>pt-8-4-jlr-loc2</t>
  </si>
  <si>
    <t>pt-8-4-shl-loc2</t>
  </si>
  <si>
    <t>pt-8-4-jlr-loc3</t>
  </si>
  <si>
    <t>pt-8-4-shl-loc3</t>
  </si>
  <si>
    <t>pt-8-5-jlr-loc1</t>
  </si>
  <si>
    <t>pt-8-5-shl-loc1</t>
  </si>
  <si>
    <t>pt-8-5-jlr-loc2</t>
  </si>
  <si>
    <t>pt-8-5-shl-loc2</t>
  </si>
  <si>
    <t>pt-8-5-jlr-loc3</t>
  </si>
  <si>
    <t>pt-8-5-shl-loc3</t>
  </si>
  <si>
    <t>pt-8-6-jlr-loc1</t>
  </si>
  <si>
    <t>pt-8-6-shl-loc1</t>
  </si>
  <si>
    <t>pt-8-6-jlr-loc2</t>
  </si>
  <si>
    <t>pt-8-6-shl-loc2</t>
  </si>
  <si>
    <t>pt-8-6-jlr-loc3</t>
  </si>
  <si>
    <t>pt-8-6-shl-loc3</t>
  </si>
  <si>
    <t>pt-8-7-jlr-loc1</t>
  </si>
  <si>
    <t>pt-8-7-shl-loc1</t>
  </si>
  <si>
    <t>pt-8-7-jlr-loc2</t>
  </si>
  <si>
    <t>pt-8-7-shl-loc2</t>
  </si>
  <si>
    <t>pt-8-7-jlr-loc3</t>
  </si>
  <si>
    <t>pt-8-7-shl-loc3</t>
  </si>
  <si>
    <t>pt-8-8-jlr-loc1</t>
  </si>
  <si>
    <t>pt-8-8-shl-loc1</t>
  </si>
  <si>
    <t>pt-8-8-jlr-loc2</t>
  </si>
  <si>
    <t>pt-8-8-shl-loc2</t>
  </si>
  <si>
    <t>pt-8-8-jlr-loc3</t>
  </si>
  <si>
    <t>pt-8-8-shl-loc3</t>
  </si>
  <si>
    <t>pt-8-9-jlr-loc1</t>
  </si>
  <si>
    <t>pt-8-9-shl-loc1</t>
  </si>
  <si>
    <t>pt-8-9-jlr-loc2</t>
  </si>
  <si>
    <t>pt-8-9-shl-loc2</t>
  </si>
  <si>
    <t>pt-8-9-jlr-loc3</t>
  </si>
  <si>
    <t>pt-8-9-shl-loc3</t>
  </si>
  <si>
    <t>pt-8-10-jlr-loc1</t>
  </si>
  <si>
    <t>pt-8-10-shl-loc1</t>
  </si>
  <si>
    <t>pt-8-10-jlr-loc2</t>
  </si>
  <si>
    <t>pt-8-10-shl-loc2</t>
  </si>
  <si>
    <t>pt-8-10-jlr-loc3</t>
  </si>
  <si>
    <t>pt-8-10-shl-loc3</t>
  </si>
  <si>
    <t>pt-8-11-jlr-loc1</t>
  </si>
  <si>
    <t>pt-8-11-shl-loc1</t>
  </si>
  <si>
    <t>pt-8-11-jlr-loc2</t>
  </si>
  <si>
    <t>pt-8-11-shl-loc2</t>
  </si>
  <si>
    <t>pt-8-11-jlr-loc3</t>
  </si>
  <si>
    <t>pt-8-11-shl-loc3</t>
  </si>
  <si>
    <t>pt-8-12-jlr-loc1</t>
  </si>
  <si>
    <t>pt-8-12-shl-loc1</t>
  </si>
  <si>
    <t>pt-8-12-jlr-loc2</t>
  </si>
  <si>
    <t>pt-8-12-shl-loc2</t>
  </si>
  <si>
    <t>pt-8-12-jlr-loc3</t>
  </si>
  <si>
    <t>pt-8-12-shl-loc3</t>
  </si>
  <si>
    <t>pt-8-13-jlr-loc1</t>
  </si>
  <si>
    <t>pt-8-13-shl-loc1</t>
  </si>
  <si>
    <t>pt-8-13-jlr-loc2</t>
  </si>
  <si>
    <t>pt-8-13-shl-loc2</t>
  </si>
  <si>
    <t>pt-8-13-jlr-loc3</t>
  </si>
  <si>
    <t>pt-8-13-shl-loc3</t>
  </si>
  <si>
    <t>pt-8-14-jlr-loc1</t>
  </si>
  <si>
    <t>pt-8-14-shl-loc1</t>
  </si>
  <si>
    <t>pt-8-14-jlr-loc2</t>
  </si>
  <si>
    <t>pt-8-14-shl-loc2</t>
  </si>
  <si>
    <t>pt-8-14-jlr-loc3</t>
  </si>
  <si>
    <t>pt-8-14-shl-loc3</t>
  </si>
  <si>
    <t>pt-8-15-jlr-loc1</t>
  </si>
  <si>
    <t>pt-8-15-shl-loc1</t>
  </si>
  <si>
    <t>pt-8-15-jlr-loc2</t>
  </si>
  <si>
    <t>pt-8-15-shl-loc2</t>
  </si>
  <si>
    <t>pt-8-15-jlr-loc3</t>
  </si>
  <si>
    <t>pt-8-15-shl-loc3</t>
  </si>
  <si>
    <t>pt-9-1-jlr-loc1</t>
  </si>
  <si>
    <t>pt-9-1-shl-loc1</t>
  </si>
  <si>
    <t>pt-9-1-jlr-loc2</t>
  </si>
  <si>
    <t>pt-9-1-shl-loc2</t>
  </si>
  <si>
    <t>pt-9-1-jlr-loc3</t>
  </si>
  <si>
    <t>pt-9-1-shl-loc3</t>
  </si>
  <si>
    <t>pt-9-2-jlr-loc1</t>
  </si>
  <si>
    <t>pt-9-2-shl-loc1</t>
  </si>
  <si>
    <t>pt-9-2-jlr-loc2</t>
  </si>
  <si>
    <t>pt-9-2-shl-loc2</t>
  </si>
  <si>
    <t>pt-9-2-jlr-loc3</t>
  </si>
  <si>
    <t>pt-9-2-shl-loc3</t>
  </si>
  <si>
    <t>pt-9-3-jlr-loc1</t>
  </si>
  <si>
    <t>pt-9-3-shl-loc1</t>
  </si>
  <si>
    <t>pt-9-3-jlr-loc2</t>
  </si>
  <si>
    <t>pt-9-3-shl-loc2</t>
  </si>
  <si>
    <t>pt-9-3-jlr-loc3</t>
  </si>
  <si>
    <t>pt-9-3-shl-loc3</t>
  </si>
  <si>
    <t>pt-9-4-jlr-loc1</t>
  </si>
  <si>
    <t>pt-9-4-shl-loc1</t>
  </si>
  <si>
    <t>pt-9-4-jlr-loc2</t>
  </si>
  <si>
    <t>pt-9-4-shl-loc2</t>
  </si>
  <si>
    <t>pt-9-4-jlr-loc3</t>
  </si>
  <si>
    <t>pt-9-4-shl-loc3</t>
  </si>
  <si>
    <t>pt-9-5-jlr-loc1</t>
  </si>
  <si>
    <t>pt-9-5-shl-loc1</t>
  </si>
  <si>
    <t>pt-9-5-jlr-loc2</t>
  </si>
  <si>
    <t>pt-9-5-shl-loc2</t>
  </si>
  <si>
    <t>pt-9-5-jlr-loc3</t>
  </si>
  <si>
    <t>pt-9-5-shl-loc3</t>
  </si>
  <si>
    <t>pt-9-6-jlr-loc1</t>
  </si>
  <si>
    <t>pt-9-6-shl-loc1</t>
  </si>
  <si>
    <t>pt-9-6-jlr-loc2</t>
  </si>
  <si>
    <t>pt-9-6-shl-loc2</t>
  </si>
  <si>
    <t>pt-9-6-jlr-loc3</t>
  </si>
  <si>
    <t>pt-9-6-shl-loc3</t>
  </si>
  <si>
    <t>pt-9-7-jlr-loc1</t>
  </si>
  <si>
    <t>pt-9-7-shl-loc1</t>
  </si>
  <si>
    <t>pt-9-7-jlr-loc2</t>
  </si>
  <si>
    <t>pt-9-7-shl-loc2</t>
  </si>
  <si>
    <t>pt-9-7-jlr-loc3</t>
  </si>
  <si>
    <t>pt-9-7-shl-loc3</t>
  </si>
  <si>
    <t>pt-9-8-jlr-loc1</t>
  </si>
  <si>
    <t>pt-9-8-shl-loc1</t>
  </si>
  <si>
    <t>pt-9-8-jlr-loc2</t>
  </si>
  <si>
    <t>pt-9-8-shl-loc2</t>
  </si>
  <si>
    <t>pt-9-8-jlr-loc3</t>
  </si>
  <si>
    <t>pt-9-8-shl-loc3</t>
  </si>
  <si>
    <t>pt-9-9-jlr-loc1</t>
  </si>
  <si>
    <t>pt-9-9-shl-loc1</t>
  </si>
  <si>
    <t>pt-9-9-jlr-loc2</t>
  </si>
  <si>
    <t>pt-9-9-shl-loc2</t>
  </si>
  <si>
    <t>pt-9-9-jlr-loc3</t>
  </si>
  <si>
    <t>pt-9-9-shl-loc3</t>
  </si>
  <si>
    <t>pt-9-10-jlr-loc1</t>
  </si>
  <si>
    <t>pt-9-10-shl-loc1</t>
  </si>
  <si>
    <t>pt-9-10-jlr-loc2</t>
  </si>
  <si>
    <t>pt-9-10-shl-loc2</t>
  </si>
  <si>
    <t>pt-9-10-jlr-loc3</t>
  </si>
  <si>
    <t>pt-9-10-shl-loc3</t>
  </si>
  <si>
    <t>pt-9-11-jlr-loc1</t>
  </si>
  <si>
    <t>pt-9-11-shl-loc1</t>
  </si>
  <si>
    <t>pt-9-11-jlr-loc2</t>
  </si>
  <si>
    <t>pt-9-11-shl-loc2</t>
  </si>
  <si>
    <t>pt-9-11-jlr-loc3</t>
  </si>
  <si>
    <t>pt-9-11-shl-loc3</t>
  </si>
  <si>
    <t>pt-9-12-jlr-loc1</t>
  </si>
  <si>
    <t>pt-9-12-shl-loc1</t>
  </si>
  <si>
    <t>pt-9-12-jlr-loc2</t>
  </si>
  <si>
    <t>pt-9-12-shl-loc2</t>
  </si>
  <si>
    <t>pt-9-12-jlr-loc3</t>
  </si>
  <si>
    <t>pt-9-12-shl-loc3</t>
  </si>
  <si>
    <t>pt-9-13-jlr-loc1</t>
  </si>
  <si>
    <t>pt-9-13-shl-loc1</t>
  </si>
  <si>
    <t>pt-9-13-jlr-loc2</t>
  </si>
  <si>
    <t>pt-9-13-shl-loc2</t>
  </si>
  <si>
    <t>pt-9-13-jlr-loc3</t>
  </si>
  <si>
    <t>pt-9-13-shl-loc3</t>
  </si>
  <si>
    <t>pt-9-14-jlr-loc1</t>
  </si>
  <si>
    <t>pt-9-14-shl-loc1</t>
  </si>
  <si>
    <t>pt-9-14-jlr-loc2</t>
  </si>
  <si>
    <t>pt-9-14-shl-loc2</t>
  </si>
  <si>
    <t>pt-9-14-jlr-loc3</t>
  </si>
  <si>
    <t>pt-9-14-shl-loc3</t>
  </si>
  <si>
    <t>pt-9-15-jlr-loc1</t>
  </si>
  <si>
    <t>pt-9-15-shl-loc1</t>
  </si>
  <si>
    <t>pt-9-15-jlr-loc2</t>
  </si>
  <si>
    <t>pt-9-15-shl-loc2</t>
  </si>
  <si>
    <t>pt-9-15-jlr-loc3</t>
  </si>
  <si>
    <t>pt-9-15-shl-loc3</t>
  </si>
  <si>
    <t>pt-10-1-jlr-loc1</t>
  </si>
  <si>
    <t>pt-10-1-shl-loc1</t>
  </si>
  <si>
    <t>pt-10-1-jlr-loc2</t>
  </si>
  <si>
    <t>pt-10-1-shl-loc2</t>
  </si>
  <si>
    <t>pt-10-1-jlr-loc3</t>
  </si>
  <si>
    <t>pt-10-1-shl-loc3</t>
  </si>
  <si>
    <t>pt-10-2-jlr-loc1</t>
  </si>
  <si>
    <t>pt-10-2-shl-loc1</t>
  </si>
  <si>
    <t>pt-10-2-jlr-loc2</t>
  </si>
  <si>
    <t>pt-10-2-shl-loc2</t>
  </si>
  <si>
    <t>pt-10-2-jlr-loc3</t>
  </si>
  <si>
    <t>pt-10-2-shl-loc3</t>
  </si>
  <si>
    <t>pt-10-3-jlr-loc1</t>
  </si>
  <si>
    <t>pt-10-3-shl-loc1</t>
  </si>
  <si>
    <t>pt-10-3-jlr-loc2</t>
  </si>
  <si>
    <t>pt-10-3-shl-loc2</t>
  </si>
  <si>
    <t>pt-10-3-jlr-loc3</t>
  </si>
  <si>
    <t>pt-10-3-shl-loc3</t>
  </si>
  <si>
    <t>pt-10-4-jlr-loc1</t>
  </si>
  <si>
    <t>pt-10-4-shl-loc1</t>
  </si>
  <si>
    <t>pt-10-4-jlr-loc2</t>
  </si>
  <si>
    <t>pt-10-4-shl-loc2</t>
  </si>
  <si>
    <t>pt-10-4-jlr-loc3</t>
  </si>
  <si>
    <t>pt-10-4-shl-loc3</t>
  </si>
  <si>
    <t>pt-10-5-jlr-loc1</t>
  </si>
  <si>
    <t>pt-10-5-shl-loc1</t>
  </si>
  <si>
    <t>pt-10-5-jlr-loc2</t>
  </si>
  <si>
    <t>pt-10-5-shl-loc2</t>
  </si>
  <si>
    <t>pt-10-5-jlr-loc3</t>
  </si>
  <si>
    <t>pt-10-5-shl-loc3</t>
  </si>
  <si>
    <t>pt-10-6-jlr-loc1</t>
  </si>
  <si>
    <t>pt-10-6-shl-loc1</t>
  </si>
  <si>
    <t>pt-10-6-jlr-loc2</t>
  </si>
  <si>
    <t>pt-10-6-shl-loc2</t>
  </si>
  <si>
    <t>pt-10-6-jlr-loc3</t>
  </si>
  <si>
    <t>pt-10-6-shl-loc3</t>
  </si>
  <si>
    <t>pt-10-7-jlr-loc1</t>
  </si>
  <si>
    <t>pt-10-7-shl-loc1</t>
  </si>
  <si>
    <t>pt-10-7-jlr-loc2</t>
  </si>
  <si>
    <t>pt-10-7-shl-loc2</t>
  </si>
  <si>
    <t>pt-10-7-jlr-loc3</t>
  </si>
  <si>
    <t>pt-10-7-shl-loc3</t>
  </si>
  <si>
    <t>pt-10-8-jlr-loc1</t>
  </si>
  <si>
    <t>pt-10-8-shl-loc1</t>
  </si>
  <si>
    <t>pt-10-8-jlr-loc2</t>
  </si>
  <si>
    <t>pt-10-8-shl-loc2</t>
  </si>
  <si>
    <t>pt-10-8-jlr-loc3</t>
  </si>
  <si>
    <t>pt-10-8-shl-loc3</t>
  </si>
  <si>
    <t>pt-10-9-jlr-loc1</t>
  </si>
  <si>
    <t>pt-10-9-shl-loc1</t>
  </si>
  <si>
    <t>pt-10-9-jlr-loc2</t>
  </si>
  <si>
    <t>pt-10-9-shl-loc2</t>
  </si>
  <si>
    <t>pt-10-9-jlr-loc3</t>
  </si>
  <si>
    <t>pt-10-9-shl-loc3</t>
  </si>
  <si>
    <t>pt-10-10-jlr-loc1</t>
  </si>
  <si>
    <t>pt-10-10-shl-loc1</t>
  </si>
  <si>
    <t>pt-10-10-jlr-loc2</t>
  </si>
  <si>
    <t>pt-10-10-shl-loc2</t>
  </si>
  <si>
    <t>pt-10-10-jlr-loc3</t>
  </si>
  <si>
    <t>pt-10-10-shl-loc3</t>
  </si>
  <si>
    <t>pt-10-11-jlr-loc1</t>
  </si>
  <si>
    <t>pt-10-11-shl-loc1</t>
  </si>
  <si>
    <t>pt-10-11-jlr-loc2</t>
  </si>
  <si>
    <t>pt-10-11-shl-loc2</t>
  </si>
  <si>
    <t>pt-10-11-jlr-loc3</t>
  </si>
  <si>
    <t>pt-10-11-shl-loc3</t>
  </si>
  <si>
    <t>pt-10-12-jlr-loc1</t>
  </si>
  <si>
    <t>pt-10-12-shl-loc1</t>
  </si>
  <si>
    <t>pt-10-12-jlr-loc2</t>
  </si>
  <si>
    <t>pt-10-12-shl-loc2</t>
  </si>
  <si>
    <t>pt-10-12-jlr-loc3</t>
  </si>
  <si>
    <t>pt-10-12-shl-loc3</t>
  </si>
  <si>
    <t>pt-10-13-jlr-loc1</t>
  </si>
  <si>
    <t>pt-10-13-shl-loc1</t>
  </si>
  <si>
    <t>pt-10-13-jlr-loc2</t>
  </si>
  <si>
    <t>pt-10-13-shl-loc2</t>
  </si>
  <si>
    <t>pt-10-13-jlr-loc3</t>
  </si>
  <si>
    <t>pt-10-13-shl-loc3</t>
  </si>
  <si>
    <t>pt-10-14-jlr-loc1</t>
  </si>
  <si>
    <t>pt-10-14-shl-loc1</t>
  </si>
  <si>
    <t>pt-10-14-jlr-loc2</t>
  </si>
  <si>
    <t>pt-10-14-shl-loc2</t>
  </si>
  <si>
    <t>pt-10-14-jlr-loc3</t>
  </si>
  <si>
    <t>pt-10-14-shl-loc3</t>
  </si>
  <si>
    <t>pt-10-15-jlr-loc1</t>
  </si>
  <si>
    <t>pt-10-15-shl-loc1</t>
  </si>
  <si>
    <t>pt-10-15-jlr-loc2</t>
  </si>
  <si>
    <t>pt-10-15-shl-loc2</t>
  </si>
  <si>
    <t>pt-10-15-jlr-loc3</t>
  </si>
  <si>
    <t>pt-10-15-shl-loc3</t>
  </si>
  <si>
    <t>pt-11-1-jlr-loc1</t>
  </si>
  <si>
    <t>pt-11-1-shl-loc1</t>
  </si>
  <si>
    <t>pt-11-1-jlr-loc2</t>
  </si>
  <si>
    <t>pt-11-1-shl-loc2</t>
  </si>
  <si>
    <t>pt-11-1-jlr-loc3</t>
  </si>
  <si>
    <t>pt-11-1-shl-loc3</t>
  </si>
  <si>
    <t>pt-11-2-jlr-loc1</t>
  </si>
  <si>
    <t>pt-11-2-shl-loc1</t>
  </si>
  <si>
    <t>pt-11-2-jlr-loc2</t>
  </si>
  <si>
    <t>pt-11-2-shl-loc2</t>
  </si>
  <si>
    <t>pt-11-2-jlr-loc3</t>
  </si>
  <si>
    <t>pt-11-2-shl-loc3</t>
  </si>
  <si>
    <t>pt-11-3-jlr-loc1</t>
  </si>
  <si>
    <t>pt-11-3-shl-loc1</t>
  </si>
  <si>
    <t>pt-11-3-jlr-loc2</t>
  </si>
  <si>
    <t>pt-11-3-shl-loc2</t>
  </si>
  <si>
    <t>pt-11-3-jlr-loc3</t>
  </si>
  <si>
    <t>pt-11-3-shl-loc3</t>
  </si>
  <si>
    <t>pt-11-4-jlr-loc1</t>
  </si>
  <si>
    <t>pt-11-4-shl-loc1</t>
  </si>
  <si>
    <t>pt-11-4-jlr-loc2</t>
  </si>
  <si>
    <t>pt-11-4-shl-loc2</t>
  </si>
  <si>
    <t>pt-11-4-jlr-loc3</t>
  </si>
  <si>
    <t>pt-11-4-shl-loc3</t>
  </si>
  <si>
    <t>pt-11-5-jlr-loc1</t>
  </si>
  <si>
    <t>pt-11-5-shl-loc1</t>
  </si>
  <si>
    <t>pt-11-5-jlr-loc2</t>
  </si>
  <si>
    <t>pt-11-5-shl-loc2</t>
  </si>
  <si>
    <t>pt-11-5-jlr-loc3</t>
  </si>
  <si>
    <t>pt-11-5-shl-loc3</t>
  </si>
  <si>
    <t>pt-11-6-jlr-loc1</t>
  </si>
  <si>
    <t>pt-11-6-shl-loc1</t>
  </si>
  <si>
    <t>pt-11-6-jlr-loc2</t>
  </si>
  <si>
    <t>pt-11-6-shl-loc2</t>
  </si>
  <si>
    <t>pt-11-6-jlr-loc3</t>
  </si>
  <si>
    <t>pt-11-6-shl-loc3</t>
  </si>
  <si>
    <t>pt-11-7-jlr-loc1</t>
  </si>
  <si>
    <t>pt-11-7-shl-loc1</t>
  </si>
  <si>
    <t>pt-11-7-jlr-loc2</t>
  </si>
  <si>
    <t>pt-11-7-shl-loc2</t>
  </si>
  <si>
    <t>pt-11-7-jlr-loc3</t>
  </si>
  <si>
    <t>pt-11-7-shl-loc3</t>
  </si>
  <si>
    <t>pt-11-8-jlr-loc1</t>
  </si>
  <si>
    <t>pt-11-8-shl-loc1</t>
  </si>
  <si>
    <t>pt-11-8-jlr-loc2</t>
  </si>
  <si>
    <t>pt-11-8-shl-loc2</t>
  </si>
  <si>
    <t>pt-11-8-jlr-loc3</t>
  </si>
  <si>
    <t>pt-11-8-shl-loc3</t>
  </si>
  <si>
    <t>pt-11-9-jlr-loc1</t>
  </si>
  <si>
    <t>pt-11-9-shl-loc1</t>
  </si>
  <si>
    <t>pt-11-9-jlr-loc2</t>
  </si>
  <si>
    <t>pt-11-9-shl-loc2</t>
  </si>
  <si>
    <t>pt-11-9-jlr-loc3</t>
  </si>
  <si>
    <t>pt-11-9-shl-loc3</t>
  </si>
  <si>
    <t>pt-11-10-jlr-loc1</t>
  </si>
  <si>
    <t>pt-11-10-shl-loc1</t>
  </si>
  <si>
    <t>pt-11-10-jlr-loc2</t>
  </si>
  <si>
    <t>pt-11-10-shl-loc2</t>
  </si>
  <si>
    <t>pt-11-10-jlr-loc3</t>
  </si>
  <si>
    <t>pt-11-10-shl-loc3</t>
  </si>
  <si>
    <t>pt-11-11-jlr-loc1</t>
  </si>
  <si>
    <t>pt-11-11-shl-loc1</t>
  </si>
  <si>
    <t>pt-11-11-jlr-loc2</t>
  </si>
  <si>
    <t>pt-11-11-shl-loc2</t>
  </si>
  <si>
    <t>pt-11-11-jlr-loc3</t>
  </si>
  <si>
    <t>pt-11-11-shl-loc3</t>
  </si>
  <si>
    <t>pt-11-12-jlr-loc1</t>
  </si>
  <si>
    <t>pt-11-12-shl-loc1</t>
  </si>
  <si>
    <t>pt-11-12-jlr-loc2</t>
  </si>
  <si>
    <t>pt-11-12-shl-loc2</t>
  </si>
  <si>
    <t>pt-11-12-jlr-loc3</t>
  </si>
  <si>
    <t>pt-11-12-shl-loc3</t>
  </si>
  <si>
    <t>pt-11-13-jlr-loc1</t>
  </si>
  <si>
    <t>pt-11-13-shl-loc1</t>
  </si>
  <si>
    <t>pt-11-13-jlr-loc2</t>
  </si>
  <si>
    <t>pt-11-13-shl-loc2</t>
  </si>
  <si>
    <t>pt-11-13-jlr-loc3</t>
  </si>
  <si>
    <t>pt-11-13-shl-loc3</t>
  </si>
  <si>
    <t>pt-11-14-jlr-loc1</t>
  </si>
  <si>
    <t>pt-11-14-shl-loc1</t>
  </si>
  <si>
    <t>pt-11-14-jlr-loc2</t>
  </si>
  <si>
    <t>pt-11-14-shl-loc2</t>
  </si>
  <si>
    <t>pt-11-14-jlr-loc3</t>
  </si>
  <si>
    <t>pt-11-14-shl-loc3</t>
  </si>
  <si>
    <t>pt-11-15-jlr-loc1</t>
  </si>
  <si>
    <t>pt-11-15-shl-loc1</t>
  </si>
  <si>
    <t>pt-11-15-jlr-loc2</t>
  </si>
  <si>
    <t>pt-11-15-shl-loc2</t>
  </si>
  <si>
    <t>pt-11-15-jlr-loc3</t>
  </si>
  <si>
    <t>pt-11-15-shl-loc3</t>
  </si>
  <si>
    <t>pt-12-1-jlr-loc1</t>
  </si>
  <si>
    <t>pt-12-1-shl-loc1</t>
  </si>
  <si>
    <t>pt-12-1-jlr-loc2</t>
  </si>
  <si>
    <t>pt-12-1-shl-loc2</t>
  </si>
  <si>
    <t>pt-12-1-jlr-loc3</t>
  </si>
  <si>
    <t>pt-12-1-shl-loc3</t>
  </si>
  <si>
    <t>pt-12-2-jlr-loc1</t>
  </si>
  <si>
    <t>pt-12-2-shl-loc1</t>
  </si>
  <si>
    <t>pt-12-2-jlr-loc2</t>
  </si>
  <si>
    <t>pt-12-2-shl-loc2</t>
  </si>
  <si>
    <t>pt-12-2-jlr-loc3</t>
  </si>
  <si>
    <t>pt-12-2-shl-loc3</t>
  </si>
  <si>
    <t>pt-12-3-jlr-loc1</t>
  </si>
  <si>
    <t>pt-12-3-shl-loc1</t>
  </si>
  <si>
    <t>pt-12-3-jlr-loc2</t>
  </si>
  <si>
    <t>pt-12-3-shl-loc2</t>
  </si>
  <si>
    <t>pt-12-3-jlr-loc3</t>
  </si>
  <si>
    <t>pt-12-3-shl-loc3</t>
  </si>
  <si>
    <t>pt-12-4-jlr-loc1</t>
  </si>
  <si>
    <t>pt-12-4-shl-loc1</t>
  </si>
  <si>
    <t>pt-12-4-jlr-loc2</t>
  </si>
  <si>
    <t>pt-12-4-shl-loc2</t>
  </si>
  <si>
    <t>pt-12-4-jlr-loc3</t>
  </si>
  <si>
    <t>pt-12-4-shl-loc3</t>
  </si>
  <si>
    <t>pt-12-5-jlr-loc1</t>
  </si>
  <si>
    <t>pt-12-5-shl-loc1</t>
  </si>
  <si>
    <t>pt-12-5-jlr-loc2</t>
  </si>
  <si>
    <t>pt-12-5-shl-loc2</t>
  </si>
  <si>
    <t>pt-12-5-jlr-loc3</t>
  </si>
  <si>
    <t>pt-12-5-shl-loc3</t>
  </si>
  <si>
    <t>pt-12-6-jlr-loc1</t>
  </si>
  <si>
    <t>pt-12-6-shl-loc1</t>
  </si>
  <si>
    <t>pt-12-6-jlr-loc2</t>
  </si>
  <si>
    <t>pt-12-6-shl-loc2</t>
  </si>
  <si>
    <t>pt-12-6-jlr-loc3</t>
  </si>
  <si>
    <t>pt-12-6-shl-loc3</t>
  </si>
  <si>
    <t>pt-12-7-jlr-loc1</t>
  </si>
  <si>
    <t>pt-12-7-shl-loc1</t>
  </si>
  <si>
    <t>pt-12-7-jlr-loc2</t>
  </si>
  <si>
    <t>pt-12-7-shl-loc2</t>
  </si>
  <si>
    <t>pt-12-7-jlr-loc3</t>
  </si>
  <si>
    <t>pt-12-7-shl-loc3</t>
  </si>
  <si>
    <t>pt-12-8-jlr-loc1</t>
  </si>
  <si>
    <t>pt-12-8-shl-loc1</t>
  </si>
  <si>
    <t>pt-12-8-jlr-loc2</t>
  </si>
  <si>
    <t>pt-12-8-shl-loc2</t>
  </si>
  <si>
    <t>pt-12-8-jlr-loc3</t>
  </si>
  <si>
    <t>pt-12-8-shl-loc3</t>
  </si>
  <si>
    <t>pt-12-9-jlr-loc1</t>
  </si>
  <si>
    <t>pt-12-9-shl-loc1</t>
  </si>
  <si>
    <t>pt-12-9-jlr-loc2</t>
  </si>
  <si>
    <t>pt-12-9-shl-loc2</t>
  </si>
  <si>
    <t>pt-12-9-jlr-loc3</t>
  </si>
  <si>
    <t>pt-12-9-shl-loc3</t>
  </si>
  <si>
    <t>pt-12-10-jlr-loc1</t>
  </si>
  <si>
    <t>pt-12-10-shl-loc1</t>
  </si>
  <si>
    <t>pt-12-10-jlr-loc2</t>
  </si>
  <si>
    <t>pt-12-10-shl-loc2</t>
  </si>
  <si>
    <t>pt-12-10-jlr-loc3</t>
  </si>
  <si>
    <t>pt-12-10-shl-loc3</t>
  </si>
  <si>
    <t>pt-12-11-jlr-loc1</t>
  </si>
  <si>
    <t>pt-12-11-shl-loc1</t>
  </si>
  <si>
    <t>pt-12-11-jlr-loc2</t>
  </si>
  <si>
    <t>pt-12-11-shl-loc2</t>
  </si>
  <si>
    <t>pt-12-11-jlr-loc3</t>
  </si>
  <si>
    <t>pt-12-11-shl-loc3</t>
  </si>
  <si>
    <t>pt-12-12-jlr-loc1</t>
  </si>
  <si>
    <t>pt-12-12-shl-loc1</t>
  </si>
  <si>
    <t>pt-12-12-jlr-loc2</t>
  </si>
  <si>
    <t>pt-12-12-shl-loc2</t>
  </si>
  <si>
    <t>pt-12-12-jlr-loc3</t>
  </si>
  <si>
    <t>pt-12-12-shl-loc3</t>
  </si>
  <si>
    <t>pt-12-13-jlr-loc1</t>
  </si>
  <si>
    <t>pt-12-13-shl-loc1</t>
  </si>
  <si>
    <t>pt-12-13-jlr-loc2</t>
  </si>
  <si>
    <t>pt-12-13-shl-loc2</t>
  </si>
  <si>
    <t>pt-12-13-jlr-loc3</t>
  </si>
  <si>
    <t>pt-12-13-shl-loc3</t>
  </si>
  <si>
    <t>pt-12-14-jlr-loc1</t>
  </si>
  <si>
    <t>pt-12-14-shl-loc1</t>
  </si>
  <si>
    <t>pt-12-14-jlr-loc2</t>
  </si>
  <si>
    <t>pt-12-14-shl-loc2</t>
  </si>
  <si>
    <t>pt-12-14-jlr-loc3</t>
  </si>
  <si>
    <t>pt-12-14-shl-loc3</t>
  </si>
  <si>
    <t>pt-12-15-jlr-loc1</t>
  </si>
  <si>
    <t>pt-12-15-shl-loc1</t>
  </si>
  <si>
    <t>pt-12-15-jlr-loc2</t>
  </si>
  <si>
    <t>pt-12-15-shl-loc2</t>
  </si>
  <si>
    <t>pt-12-15-jlr-loc3</t>
  </si>
  <si>
    <t>pt-12-15-shl-loc3</t>
  </si>
  <si>
    <t>pt-13-1-jlr-loc1</t>
  </si>
  <si>
    <t>pt-13-1-shl-loc1</t>
  </si>
  <si>
    <t>pt-13-1-jlr-loc2</t>
  </si>
  <si>
    <t>pt-13-1-shl-loc2</t>
  </si>
  <si>
    <t>pt-13-1-jlr-loc3</t>
  </si>
  <si>
    <t>pt-13-1-shl-loc3</t>
  </si>
  <si>
    <t>pt-13-2-jlr-loc1</t>
  </si>
  <si>
    <t>pt-13-2-shl-loc1</t>
  </si>
  <si>
    <t>pt-13-2-jlr-loc2</t>
  </si>
  <si>
    <t>pt-13-2-shl-loc2</t>
  </si>
  <si>
    <t>pt-13-2-jlr-loc3</t>
  </si>
  <si>
    <t>pt-13-2-shl-loc3</t>
  </si>
  <si>
    <t>pt-13-3-jlr-loc1</t>
  </si>
  <si>
    <t>pt-13-3-shl-loc1</t>
  </si>
  <si>
    <t>pt-13-3-jlr-loc2</t>
  </si>
  <si>
    <t>pt-13-3-shl-loc2</t>
  </si>
  <si>
    <t>pt-13-3-jlr-loc3</t>
  </si>
  <si>
    <t>pt-13-3-shl-loc3</t>
  </si>
  <si>
    <t>pt-13-4-jlr-loc1</t>
  </si>
  <si>
    <t>pt-13-4-shl-loc1</t>
  </si>
  <si>
    <t>pt-13-4-jlr-loc2</t>
  </si>
  <si>
    <t>pt-13-4-shl-loc2</t>
  </si>
  <si>
    <t>pt-13-4-jlr-loc3</t>
  </si>
  <si>
    <t>pt-13-4-shl-loc3</t>
  </si>
  <si>
    <t>pt-13-5-jlr-loc1</t>
  </si>
  <si>
    <t>pt-13-5-shl-loc1</t>
  </si>
  <si>
    <t>pt-13-5-jlr-loc2</t>
  </si>
  <si>
    <t>pt-13-5-shl-loc2</t>
  </si>
  <si>
    <t>pt-13-5-jlr-loc3</t>
  </si>
  <si>
    <t>pt-13-5-shl-loc3</t>
  </si>
  <si>
    <t>pt-13-6-jlr-loc1</t>
  </si>
  <si>
    <t>pt-13-6-shl-loc1</t>
  </si>
  <si>
    <t>pt-13-6-jlr-loc2</t>
  </si>
  <si>
    <t>pt-13-6-shl-loc2</t>
  </si>
  <si>
    <t>pt-13-6-jlr-loc3</t>
  </si>
  <si>
    <t>pt-13-6-shl-loc3</t>
  </si>
  <si>
    <t>pt-13-7-jlr-loc1</t>
  </si>
  <si>
    <t>pt-13-7-shl-loc1</t>
  </si>
  <si>
    <t>pt-13-7-jlr-loc2</t>
  </si>
  <si>
    <t>pt-13-7-shl-loc2</t>
  </si>
  <si>
    <t>pt-13-7-jlr-loc3</t>
  </si>
  <si>
    <t>pt-13-7-shl-loc3</t>
  </si>
  <si>
    <t>pt-13-8-jlr-loc1</t>
  </si>
  <si>
    <t>pt-13-8-shl-loc1</t>
  </si>
  <si>
    <t>pt-13-8-jlr-loc2</t>
  </si>
  <si>
    <t>pt-13-8-shl-loc2</t>
  </si>
  <si>
    <t>pt-13-8-jlr-loc3</t>
  </si>
  <si>
    <t>pt-13-8-shl-loc3</t>
  </si>
  <si>
    <t>pt-13-9-jlr-loc1</t>
  </si>
  <si>
    <t>pt-13-9-shl-loc1</t>
  </si>
  <si>
    <t>pt-13-9-jlr-loc2</t>
  </si>
  <si>
    <t>pt-13-9-shl-loc2</t>
  </si>
  <si>
    <t>pt-13-9-jlr-loc3</t>
  </si>
  <si>
    <t>pt-13-9-shl-loc3</t>
  </si>
  <si>
    <t>pt-13-10-jlr-loc1</t>
  </si>
  <si>
    <t>pt-13-10-shl-loc1</t>
  </si>
  <si>
    <t>pt-13-10-jlr-loc2</t>
  </si>
  <si>
    <t>pt-13-10-shl-loc2</t>
  </si>
  <si>
    <t>pt-13-10-jlr-loc3</t>
  </si>
  <si>
    <t>pt-13-10-shl-loc3</t>
  </si>
  <si>
    <t>pt-13-11-jlr-loc1</t>
  </si>
  <si>
    <t>pt-13-11-shl-loc1</t>
  </si>
  <si>
    <t>pt-13-11-jlr-loc2</t>
  </si>
  <si>
    <t>pt-13-11-shl-loc2</t>
  </si>
  <si>
    <t>pt-13-11-jlr-loc3</t>
  </si>
  <si>
    <t>pt-13-11-shl-loc3</t>
  </si>
  <si>
    <t>pt-13-12-jlr-loc1</t>
  </si>
  <si>
    <t>pt-13-12-shl-loc1</t>
  </si>
  <si>
    <t>pt-13-12-jlr-loc2</t>
  </si>
  <si>
    <t>pt-13-12-shl-loc2</t>
  </si>
  <si>
    <t>pt-13-12-jlr-loc3</t>
  </si>
  <si>
    <t>pt-13-12-shl-loc3</t>
  </si>
  <si>
    <t>pt-13-13-jlr-loc1</t>
  </si>
  <si>
    <t>pt-13-13-shl-loc1</t>
  </si>
  <si>
    <t>pt-13-13-jlr-loc2</t>
  </si>
  <si>
    <t>pt-13-13-shl-loc2</t>
  </si>
  <si>
    <t>pt-13-13-jlr-loc3</t>
  </si>
  <si>
    <t>pt-13-13-shl-loc3</t>
  </si>
  <si>
    <t>pt-13-14-jlr-loc1</t>
  </si>
  <si>
    <t>pt-13-14-shl-loc1</t>
  </si>
  <si>
    <t>pt-13-14-jlr-loc2</t>
  </si>
  <si>
    <t>pt-13-14-shl-loc2</t>
  </si>
  <si>
    <t>pt-13-14-jlr-loc3</t>
  </si>
  <si>
    <t>pt-13-14-shl-loc3</t>
  </si>
  <si>
    <t>pt-13-15-jlr-loc1</t>
  </si>
  <si>
    <t>pt-13-15-shl-loc1</t>
  </si>
  <si>
    <t>pt-13-15-jlr-loc2</t>
  </si>
  <si>
    <t>pt-13-15-shl-loc2</t>
  </si>
  <si>
    <t>pt-13-15-jlr-loc3</t>
  </si>
  <si>
    <t>pt-13-15-shl-loc3</t>
  </si>
  <si>
    <t>pt-14-1-jlr-loc1</t>
  </si>
  <si>
    <t>pt-14-1-shl-loc1</t>
  </si>
  <si>
    <t>pt-14-1-jlr-loc2</t>
  </si>
  <si>
    <t>pt-14-1-shl-loc2</t>
  </si>
  <si>
    <t>pt-14-1-jlr-loc3</t>
  </si>
  <si>
    <t>pt-14-1-shl-loc3</t>
  </si>
  <si>
    <t>pt-14-2-jlr-loc1</t>
  </si>
  <si>
    <t>pt-14-2-shl-loc1</t>
  </si>
  <si>
    <t>pt-14-2-jlr-loc2</t>
  </si>
  <si>
    <t>pt-14-2-shl-loc2</t>
  </si>
  <si>
    <t>pt-14-2-jlr-loc3</t>
  </si>
  <si>
    <t>pt-14-2-shl-loc3</t>
  </si>
  <si>
    <t>pt-14-3-jlr-loc1</t>
  </si>
  <si>
    <t>pt-14-3-shl-loc1</t>
  </si>
  <si>
    <t>pt-14-3-jlr-loc2</t>
  </si>
  <si>
    <t>pt-14-3-shl-loc2</t>
  </si>
  <si>
    <t>pt-14-3-jlr-loc3</t>
  </si>
  <si>
    <t>pt-14-3-shl-loc3</t>
  </si>
  <si>
    <t>pt-14-4-jlr-loc1</t>
  </si>
  <si>
    <t>pt-14-4-shl-loc1</t>
  </si>
  <si>
    <t>pt-14-4-jlr-loc2</t>
  </si>
  <si>
    <t>pt-14-4-shl-loc2</t>
  </si>
  <si>
    <t>pt-14-4-jlr-loc3</t>
  </si>
  <si>
    <t>pt-14-4-shl-loc3</t>
  </si>
  <si>
    <t>pt-14-5-jlr-loc1</t>
  </si>
  <si>
    <t>pt-14-5-shl-loc1</t>
  </si>
  <si>
    <t>pt-14-5-jlr-loc2</t>
  </si>
  <si>
    <t>pt-14-5-shl-loc2</t>
  </si>
  <si>
    <t>pt-14-5-jlr-loc3</t>
  </si>
  <si>
    <t>pt-14-5-shl-loc3</t>
  </si>
  <si>
    <t>pt-14-6-jlr-loc1</t>
  </si>
  <si>
    <t>pt-14-6-shl-loc1</t>
  </si>
  <si>
    <t>pt-14-6-jlr-loc2</t>
  </si>
  <si>
    <t>pt-14-6-shl-loc2</t>
  </si>
  <si>
    <t>pt-14-6-jlr-loc3</t>
  </si>
  <si>
    <t>pt-14-6-shl-loc3</t>
  </si>
  <si>
    <t>pt-14-7-jlr-loc1</t>
  </si>
  <si>
    <t>pt-14-7-shl-loc1</t>
  </si>
  <si>
    <t>pt-14-7-jlr-loc2</t>
  </si>
  <si>
    <t>pt-14-7-shl-loc2</t>
  </si>
  <si>
    <t>pt-14-7-jlr-loc3</t>
  </si>
  <si>
    <t>pt-14-7-shl-loc3</t>
  </si>
  <si>
    <t>pt-14-8-jlr-loc1</t>
  </si>
  <si>
    <t>pt-14-8-shl-loc1</t>
  </si>
  <si>
    <t>pt-14-8-jlr-loc2</t>
  </si>
  <si>
    <t>pt-14-8-shl-loc2</t>
  </si>
  <si>
    <t>pt-14-8-jlr-loc3</t>
  </si>
  <si>
    <t>pt-14-8-shl-loc3</t>
  </si>
  <si>
    <t>pt-14-9-jlr-loc1</t>
  </si>
  <si>
    <t>pt-14-9-shl-loc1</t>
  </si>
  <si>
    <t>pt-14-9-jlr-loc2</t>
  </si>
  <si>
    <t>pt-14-9-shl-loc2</t>
  </si>
  <si>
    <t>pt-14-9-jlr-loc3</t>
  </si>
  <si>
    <t>pt-14-9-shl-loc3</t>
  </si>
  <si>
    <t>pt-14-10-jlr-loc1</t>
  </si>
  <si>
    <t>pt-14-10-shl-loc1</t>
  </si>
  <si>
    <t>pt-14-10-jlr-loc2</t>
  </si>
  <si>
    <t>pt-14-10-shl-loc2</t>
  </si>
  <si>
    <t>pt-14-10-jlr-loc3</t>
  </si>
  <si>
    <t>pt-14-10-shl-loc3</t>
  </si>
  <si>
    <t>pt-14-11-jlr-loc1</t>
  </si>
  <si>
    <t>pt-14-11-shl-loc1</t>
  </si>
  <si>
    <t>pt-14-11-jlr-loc2</t>
  </si>
  <si>
    <t>pt-14-11-shl-loc2</t>
  </si>
  <si>
    <t>pt-14-11-jlr-loc3</t>
  </si>
  <si>
    <t>pt-14-11-shl-loc3</t>
  </si>
  <si>
    <t>pt-14-12-jlr-loc1</t>
  </si>
  <si>
    <t>pt-14-12-shl-loc1</t>
  </si>
  <si>
    <t>pt-14-12-jlr-loc2</t>
  </si>
  <si>
    <t>pt-14-12-shl-loc2</t>
  </si>
  <si>
    <t>pt-14-12-jlr-loc3</t>
  </si>
  <si>
    <t>pt-14-12-shl-loc3</t>
  </si>
  <si>
    <t>pt-14-13-jlr-loc1</t>
  </si>
  <si>
    <t>pt-14-13-shl-loc1</t>
  </si>
  <si>
    <t>pt-14-13-jlr-loc2</t>
  </si>
  <si>
    <t>pt-14-13-shl-loc2</t>
  </si>
  <si>
    <t>pt-14-13-jlr-loc3</t>
  </si>
  <si>
    <t>pt-14-13-shl-loc3</t>
  </si>
  <si>
    <t>pt-14-14-jlr-loc1</t>
  </si>
  <si>
    <t>pt-14-14-shl-loc1</t>
  </si>
  <si>
    <t>pt-14-14-jlr-loc2</t>
  </si>
  <si>
    <t>pt-14-14-shl-loc2</t>
  </si>
  <si>
    <t>pt-14-14-jlr-loc3</t>
  </si>
  <si>
    <t>pt-14-14-shl-loc3</t>
  </si>
  <si>
    <t>pt-14-15-jlr-loc1</t>
  </si>
  <si>
    <t>pt-14-15-shl-loc1</t>
  </si>
  <si>
    <t>pt-14-15-jlr-loc2</t>
  </si>
  <si>
    <t>pt-14-15-shl-loc2</t>
  </si>
  <si>
    <t>pt-14-15-jlr-loc3</t>
  </si>
  <si>
    <t>pt-14-15-shl-loc3</t>
  </si>
  <si>
    <t>pt-15-1-jlr-loc1</t>
  </si>
  <si>
    <t>pt-15-1-shl-loc1</t>
  </si>
  <si>
    <t>pt-15-1-jlr-loc2</t>
  </si>
  <si>
    <t>pt-15-1-shl-loc2</t>
  </si>
  <si>
    <t>pt-15-1-jlr-loc3</t>
  </si>
  <si>
    <t>pt-15-1-shl-loc3</t>
  </si>
  <si>
    <t>pt-15-2-jlr-loc1</t>
  </si>
  <si>
    <t>pt-15-2-shl-loc1</t>
  </si>
  <si>
    <t>pt-15-2-jlr-loc2</t>
  </si>
  <si>
    <t>pt-15-2-shl-loc2</t>
  </si>
  <si>
    <t>pt-15-2-jlr-loc3</t>
  </si>
  <si>
    <t>pt-15-2-shl-loc3</t>
  </si>
  <si>
    <t>pt-15-3-jlr-loc1</t>
  </si>
  <si>
    <t>pt-15-3-shl-loc1</t>
  </si>
  <si>
    <t>pt-15-3-jlr-loc2</t>
  </si>
  <si>
    <t>pt-15-3-shl-loc2</t>
  </si>
  <si>
    <t>pt-15-3-jlr-loc3</t>
  </si>
  <si>
    <t>pt-15-3-shl-loc3</t>
  </si>
  <si>
    <t>pt-15-4-jlr-loc1</t>
  </si>
  <si>
    <t>pt-15-4-shl-loc1</t>
  </si>
  <si>
    <t>pt-15-4-jlr-loc2</t>
  </si>
  <si>
    <t>pt-15-4-shl-loc2</t>
  </si>
  <si>
    <t>pt-15-4-jlr-loc3</t>
  </si>
  <si>
    <t>pt-15-4-shl-loc3</t>
  </si>
  <si>
    <t>pt-15-5-jlr-loc1</t>
  </si>
  <si>
    <t>pt-15-5-shl-loc1</t>
  </si>
  <si>
    <t>pt-15-5-jlr-loc2</t>
  </si>
  <si>
    <t>pt-15-5-shl-loc2</t>
  </si>
  <si>
    <t>pt-15-5-jlr-loc3</t>
  </si>
  <si>
    <t>pt-15-5-shl-loc3</t>
  </si>
  <si>
    <t>pt-15-6-jlr-loc1</t>
  </si>
  <si>
    <t>pt-15-6-shl-loc1</t>
  </si>
  <si>
    <t>pt-15-6-jlr-loc2</t>
  </si>
  <si>
    <t>pt-15-6-shl-loc2</t>
  </si>
  <si>
    <t>pt-15-6-jlr-loc3</t>
  </si>
  <si>
    <t>pt-15-6-shl-loc3</t>
  </si>
  <si>
    <t>pt-15-7-jlr-loc1</t>
  </si>
  <si>
    <t>pt-15-7-shl-loc1</t>
  </si>
  <si>
    <t>pt-15-7-jlr-loc2</t>
  </si>
  <si>
    <t>pt-15-7-shl-loc2</t>
  </si>
  <si>
    <t>pt-15-7-jlr-loc3</t>
  </si>
  <si>
    <t>pt-15-7-shl-loc3</t>
  </si>
  <si>
    <t>pt-15-8-jlr-loc1</t>
  </si>
  <si>
    <t>pt-15-8-shl-loc1</t>
  </si>
  <si>
    <t>pt-15-8-jlr-loc2</t>
  </si>
  <si>
    <t>pt-15-8-shl-loc2</t>
  </si>
  <si>
    <t>pt-15-8-jlr-loc3</t>
  </si>
  <si>
    <t>pt-15-8-shl-loc3</t>
  </si>
  <si>
    <t>pt-15-9-jlr-loc1</t>
  </si>
  <si>
    <t>pt-15-9-shl-loc1</t>
  </si>
  <si>
    <t>pt-15-9-jlr-loc2</t>
  </si>
  <si>
    <t>pt-15-9-shl-loc2</t>
  </si>
  <si>
    <t>pt-15-9-jlr-loc3</t>
  </si>
  <si>
    <t>pt-15-9-shl-loc3</t>
  </si>
  <si>
    <t>pt-15-10-jlr-loc1</t>
  </si>
  <si>
    <t>pt-15-10-shl-loc1</t>
  </si>
  <si>
    <t>pt-15-10-jlr-loc2</t>
  </si>
  <si>
    <t>pt-15-10-shl-loc2</t>
  </si>
  <si>
    <t>pt-15-10-jlr-loc3</t>
  </si>
  <si>
    <t>pt-15-10-shl-loc3</t>
  </si>
  <si>
    <t>pt-15-11-jlr-loc1</t>
  </si>
  <si>
    <t>pt-15-11-shl-loc1</t>
  </si>
  <si>
    <t>pt-15-11-jlr-loc2</t>
  </si>
  <si>
    <t>pt-15-11-shl-loc2</t>
  </si>
  <si>
    <t>pt-15-11-jlr-loc3</t>
  </si>
  <si>
    <t>pt-15-11-shl-loc3</t>
  </si>
  <si>
    <t>pt-15-12-jlr-loc1</t>
  </si>
  <si>
    <t>pt-15-12-shl-loc1</t>
  </si>
  <si>
    <t>pt-15-12-jlr-loc2</t>
  </si>
  <si>
    <t>pt-15-12-shl-loc2</t>
  </si>
  <si>
    <t>pt-15-12-jlr-loc3</t>
  </si>
  <si>
    <t>pt-15-12-shl-loc3</t>
  </si>
  <si>
    <t>pt-15-13-jlr-loc1</t>
  </si>
  <si>
    <t>pt-15-13-shl-loc1</t>
  </si>
  <si>
    <t>pt-15-13-jlr-loc2</t>
  </si>
  <si>
    <t>pt-15-13-shl-loc2</t>
  </si>
  <si>
    <t>pt-15-13-jlr-loc3</t>
  </si>
  <si>
    <t>pt-15-13-shl-loc3</t>
  </si>
  <si>
    <t>pt-15-14-jlr-loc1</t>
  </si>
  <si>
    <t>pt-15-14-shl-loc1</t>
  </si>
  <si>
    <t>pt-15-14-jlr-loc2</t>
  </si>
  <si>
    <t>pt-15-14-shl-loc2</t>
  </si>
  <si>
    <t>pt-15-14-jlr-loc3</t>
  </si>
  <si>
    <t>pt-15-14-shl-loc3</t>
  </si>
  <si>
    <t>pt-15-15-jlr-loc1</t>
  </si>
  <si>
    <t>pt-15-15-shl-loc1</t>
  </si>
  <si>
    <t>pt-15-15-jlr-loc2</t>
  </si>
  <si>
    <t>pt-15-15-shl-loc2</t>
  </si>
  <si>
    <t>pt-15-15-jlr-loc3</t>
  </si>
  <si>
    <t>pt-15-15-shl-loc3</t>
  </si>
  <si>
    <t>kn-1-1-jlr-loc1</t>
  </si>
  <si>
    <t>kn-1-1-shl-loc1</t>
  </si>
  <si>
    <t>kn-1-1-jlr-loc2</t>
  </si>
  <si>
    <t>kn-1-1-shl-loc2</t>
  </si>
  <si>
    <t>kn-1-1-jlr-loc3</t>
  </si>
  <si>
    <t>kn-1-1-shl-loc3</t>
  </si>
  <si>
    <t>kn-1-2-jlr-loc1</t>
  </si>
  <si>
    <t>kn-1-2-shl-loc1</t>
  </si>
  <si>
    <t>kn-1-2-jlr-loc2</t>
  </si>
  <si>
    <t>kn-1-2-shl-loc2</t>
  </si>
  <si>
    <t>kn-1-2-jlr-loc3</t>
  </si>
  <si>
    <t>kn-1-2-shl-loc3</t>
  </si>
  <si>
    <t>kn-1-3-jlr-loc1</t>
  </si>
  <si>
    <t>kn-1-3-shl-loc1</t>
  </si>
  <si>
    <t>kn-1-3-jlr-loc2</t>
  </si>
  <si>
    <t>kn-1-3-shl-loc2</t>
  </si>
  <si>
    <t>kn-1-3-jlr-loc3</t>
  </si>
  <si>
    <t>kn-1-3-shl-loc3</t>
  </si>
  <si>
    <t>kn-1-4-jlr-loc1</t>
  </si>
  <si>
    <t>kn-1-4-shl-loc1</t>
  </si>
  <si>
    <t>kn-1-4-jlr-loc2</t>
  </si>
  <si>
    <t>kn-1-4-shl-loc2</t>
  </si>
  <si>
    <t>kn-1-4-jlr-loc3</t>
  </si>
  <si>
    <t>kn-1-4-shl-loc3</t>
  </si>
  <si>
    <t>kn-1-5-jlr-loc1</t>
  </si>
  <si>
    <t>kn-1-5-shl-loc1</t>
  </si>
  <si>
    <t>kn-1-5-jlr-loc2</t>
  </si>
  <si>
    <t>kn-1-5-shl-loc2</t>
  </si>
  <si>
    <t>kn-1-5-jlr-loc3</t>
  </si>
  <si>
    <t>kn-1-5-shl-loc3</t>
  </si>
  <si>
    <t>kn-1-6-jlr-loc1</t>
  </si>
  <si>
    <t>kn-1-6-shl-loc1</t>
  </si>
  <si>
    <t>kn-1-6-jlr-loc2</t>
  </si>
  <si>
    <t>kn-1-6-shl-loc2</t>
  </si>
  <si>
    <t>kn-1-6-jlr-loc3</t>
  </si>
  <si>
    <t>kn-1-6-shl-loc3</t>
  </si>
  <si>
    <t>kn-1-7-jlr-loc1</t>
  </si>
  <si>
    <t>kn-1-7-shl-loc1</t>
  </si>
  <si>
    <t>kn-1-7-jlr-loc2</t>
  </si>
  <si>
    <t>kn-1-7-shl-loc2</t>
  </si>
  <si>
    <t>kn-1-7-jlr-loc3</t>
  </si>
  <si>
    <t>kn-1-7-shl-loc3</t>
  </si>
  <si>
    <t>kn-1-8-jlr-loc1</t>
  </si>
  <si>
    <t>kn-1-8-shl-loc1</t>
  </si>
  <si>
    <t>kn-1-8-jlr-loc2</t>
  </si>
  <si>
    <t>kn-1-8-shl-loc2</t>
  </si>
  <si>
    <t>kn-1-8-jlr-loc3</t>
  </si>
  <si>
    <t>kn-1-8-shl-loc3</t>
  </si>
  <si>
    <t>kn-1-9-jlr-loc1</t>
  </si>
  <si>
    <t>kn-1-9-shl-loc1</t>
  </si>
  <si>
    <t>kn-1-9-jlr-loc2</t>
  </si>
  <si>
    <t>kn-1-9-shl-loc2</t>
  </si>
  <si>
    <t>kn-1-9-jlr-loc3</t>
  </si>
  <si>
    <t>kn-1-9-shl-loc3</t>
  </si>
  <si>
    <t>kn-2-1-jlr-loc1</t>
  </si>
  <si>
    <t>kn-2-1-shl-loc1</t>
  </si>
  <si>
    <t>kn-2-1-jlr-loc2</t>
  </si>
  <si>
    <t>kn-2-1-shl-loc2</t>
  </si>
  <si>
    <t>kn-2-1-jlr-loc3</t>
  </si>
  <si>
    <t>kn-2-1-shl-loc3</t>
  </si>
  <si>
    <t>kn-2-2-jlr-loc1</t>
  </si>
  <si>
    <t>kn-2-2-shl-loc1</t>
  </si>
  <si>
    <t>kn-2-2-jlr-loc2</t>
  </si>
  <si>
    <t>kn-2-2-shl-loc2</t>
  </si>
  <si>
    <t>kn-2-2-jlr-loc3</t>
  </si>
  <si>
    <t>kn-2-2-shl-loc3</t>
  </si>
  <si>
    <t>kn-2-3-jlr-loc1</t>
  </si>
  <si>
    <t>kn-2-3-shl-loc1</t>
  </si>
  <si>
    <t>kn-2-3-jlr-loc2</t>
  </si>
  <si>
    <t>kn-2-3-shl-loc2</t>
  </si>
  <si>
    <t>kn-2-3-jlr-loc3</t>
  </si>
  <si>
    <t>kn-2-3-shl-loc3</t>
  </si>
  <si>
    <t>kn-2-4-jlr-loc1</t>
  </si>
  <si>
    <t>kn-2-4-shl-loc1</t>
  </si>
  <si>
    <t>kn-2-4-jlr-loc2</t>
  </si>
  <si>
    <t>kn-2-4-shl-loc2</t>
  </si>
  <si>
    <t>kn-2-4-jlr-loc3</t>
  </si>
  <si>
    <t>kn-2-4-shl-loc3</t>
  </si>
  <si>
    <t>kn-2-5-jlr-loc1</t>
  </si>
  <si>
    <t>kn-2-5-shl-loc1</t>
  </si>
  <si>
    <t>kn-2-5-jlr-loc2</t>
  </si>
  <si>
    <t>kn-2-5-shl-loc2</t>
  </si>
  <si>
    <t>kn-2-5-jlr-loc3</t>
  </si>
  <si>
    <t>kn-2-5-shl-loc3</t>
  </si>
  <si>
    <t>kn-2-6-jlr-loc1</t>
  </si>
  <si>
    <t>kn-2-6-shl-loc1</t>
  </si>
  <si>
    <t>kn-2-6-jlr-loc2</t>
  </si>
  <si>
    <t>kn-2-6-shl-loc2</t>
  </si>
  <si>
    <t>kn-2-6-jlr-loc3</t>
  </si>
  <si>
    <t>kn-2-6-shl-loc3</t>
  </si>
  <si>
    <t>kn-2-7-jlr-loc1</t>
  </si>
  <si>
    <t>kn-2-7-shl-loc1</t>
  </si>
  <si>
    <t>kn-2-7-jlr-loc2</t>
  </si>
  <si>
    <t>kn-2-7-shl-loc2</t>
  </si>
  <si>
    <t>kn-2-7-jlr-loc3</t>
  </si>
  <si>
    <t>kn-2-7-shl-loc3</t>
  </si>
  <si>
    <t>kn-2-8-jlr-loc1</t>
  </si>
  <si>
    <t>kn-2-8-shl-loc1</t>
  </si>
  <si>
    <t>kn-2-8-jlr-loc2</t>
  </si>
  <si>
    <t>kn-2-8-shl-loc2</t>
  </si>
  <si>
    <t>kn-2-8-jlr-loc3</t>
  </si>
  <si>
    <t>kn-2-8-shl-loc3</t>
  </si>
  <si>
    <t>kn-2-9-jlr-loc1</t>
  </si>
  <si>
    <t>kn-2-9-shl-loc1</t>
  </si>
  <si>
    <t>kn-2-9-jlr-loc2</t>
  </si>
  <si>
    <t>kn-2-9-shl-loc2</t>
  </si>
  <si>
    <t>kn-2-9-jlr-loc3</t>
  </si>
  <si>
    <t>kn-2-9-shl-loc3</t>
  </si>
  <si>
    <t>kn-3-1-jlr-loc1</t>
  </si>
  <si>
    <t>kn-3-1-shl-loc1</t>
  </si>
  <si>
    <t>kn-3-1-jlr-loc2</t>
  </si>
  <si>
    <t>kn-3-1-shl-loc2</t>
  </si>
  <si>
    <t>kn-3-1-jlr-loc3</t>
  </si>
  <si>
    <t>kn-3-1-shl-loc3</t>
  </si>
  <si>
    <t>kn-3-2-jlr-loc1</t>
  </si>
  <si>
    <t>kn-3-2-shl-loc1</t>
  </si>
  <si>
    <t>kn-3-2-jlr-loc2</t>
  </si>
  <si>
    <t>kn-3-2-shl-loc2</t>
  </si>
  <si>
    <t>kn-3-2-jlr-loc3</t>
  </si>
  <si>
    <t>kn-3-2-shl-loc3</t>
  </si>
  <si>
    <t>kn-3-3-jlr-loc1</t>
  </si>
  <si>
    <t>kn-3-3-shl-loc1</t>
  </si>
  <si>
    <t>kn-3-3-jlr-loc2</t>
  </si>
  <si>
    <t>kn-3-3-shl-loc2</t>
  </si>
  <si>
    <t>kn-3-3-jlr-loc3</t>
  </si>
  <si>
    <t>kn-3-3-shl-loc3</t>
  </si>
  <si>
    <t>kn-3-4-jlr-loc1</t>
  </si>
  <si>
    <t>kn-3-4-shl-loc1</t>
  </si>
  <si>
    <t>kn-3-4-jlr-loc2</t>
  </si>
  <si>
    <t>kn-3-4-shl-loc2</t>
  </si>
  <si>
    <t>kn-3-4-jlr-loc3</t>
  </si>
  <si>
    <t>kn-3-4-shl-loc3</t>
  </si>
  <si>
    <t>kn-3-5-jlr-loc1</t>
  </si>
  <si>
    <t>kn-3-5-shl-loc1</t>
  </si>
  <si>
    <t>kn-3-5-jlr-loc2</t>
  </si>
  <si>
    <t>kn-3-5-shl-loc2</t>
  </si>
  <si>
    <t>kn-3-5-jlr-loc3</t>
  </si>
  <si>
    <t>kn-3-5-shl-loc3</t>
  </si>
  <si>
    <t>kn-3-6-jlr-loc1</t>
  </si>
  <si>
    <t>kn-3-6-shl-loc1</t>
  </si>
  <si>
    <t>kn-3-6-jlr-loc2</t>
  </si>
  <si>
    <t>kn-3-6-shl-loc2</t>
  </si>
  <si>
    <t>kn-3-6-jlr-loc3</t>
  </si>
  <si>
    <t>kn-3-6-shl-loc3</t>
  </si>
  <si>
    <t>kn-3-7-jlr-loc1</t>
  </si>
  <si>
    <t>kn-3-7-shl-loc1</t>
  </si>
  <si>
    <t>kn-3-7-jlr-loc2</t>
  </si>
  <si>
    <t>kn-3-7-shl-loc2</t>
  </si>
  <si>
    <t>kn-3-7-jlr-loc3</t>
  </si>
  <si>
    <t>kn-3-7-shl-loc3</t>
  </si>
  <si>
    <t>kn-3-8-jlr-loc1</t>
  </si>
  <si>
    <t>kn-3-8-shl-loc1</t>
  </si>
  <si>
    <t>kn-3-8-jlr-loc2</t>
  </si>
  <si>
    <t>kn-3-8-shl-loc2</t>
  </si>
  <si>
    <t>kn-3-8-jlr-loc3</t>
  </si>
  <si>
    <t>kn-3-8-shl-loc3</t>
  </si>
  <si>
    <t>kn-3-9-jlr-loc1</t>
  </si>
  <si>
    <t>kn-3-9-shl-loc1</t>
  </si>
  <si>
    <t>kn-3-9-jlr-loc2</t>
  </si>
  <si>
    <t>kn-3-9-shl-loc2</t>
  </si>
  <si>
    <t>kn-3-9-jlr-loc3</t>
  </si>
  <si>
    <t>kn-3-9-shl-loc3</t>
  </si>
  <si>
    <t>kn-4-1-jlr-loc1</t>
  </si>
  <si>
    <t>kn-4-1-shl-loc1</t>
  </si>
  <si>
    <t>kn-4-1-jlr-loc2</t>
  </si>
  <si>
    <t>kn-4-1-shl-loc2</t>
  </si>
  <si>
    <t>kn-4-1-jlr-loc3</t>
  </si>
  <si>
    <t>kn-4-1-shl-loc3</t>
  </si>
  <si>
    <t>kn-4-2-jlr-loc1</t>
  </si>
  <si>
    <t>kn-4-2-shl-loc1</t>
  </si>
  <si>
    <t>kn-4-2-jlr-loc2</t>
  </si>
  <si>
    <t>kn-4-2-shl-loc2</t>
  </si>
  <si>
    <t>kn-4-2-jlr-loc3</t>
  </si>
  <si>
    <t>kn-4-2-shl-loc3</t>
  </si>
  <si>
    <t>kn-4-3-jlr-loc1</t>
  </si>
  <si>
    <t>kn-4-3-shl-loc1</t>
  </si>
  <si>
    <t>kn-4-3-jlr-loc2</t>
  </si>
  <si>
    <t>kn-4-3-shl-loc2</t>
  </si>
  <si>
    <t>kn-4-3-jlr-loc3</t>
  </si>
  <si>
    <t>kn-4-3-shl-loc3</t>
  </si>
  <si>
    <t>kn-4-4-jlr-loc1</t>
  </si>
  <si>
    <t>kn-4-4-shl-loc1</t>
  </si>
  <si>
    <t>kn-4-4-jlr-loc2</t>
  </si>
  <si>
    <t>kn-4-4-shl-loc2</t>
  </si>
  <si>
    <t>kn-4-4-jlr-loc3</t>
  </si>
  <si>
    <t>kn-4-4-shl-loc3</t>
  </si>
  <si>
    <t>kn-4-5-jlr-loc1</t>
  </si>
  <si>
    <t>kn-4-5-shl-loc1</t>
  </si>
  <si>
    <t>kn-4-5-jlr-loc2</t>
  </si>
  <si>
    <t>kn-4-5-shl-loc2</t>
  </si>
  <si>
    <t>kn-4-5-jlr-loc3</t>
  </si>
  <si>
    <t>kn-4-5-shl-loc3</t>
  </si>
  <si>
    <t>kn-4-6-jlr-loc1</t>
  </si>
  <si>
    <t>kn-4-6-shl-loc1</t>
  </si>
  <si>
    <t>kn-4-6-jlr-loc2</t>
  </si>
  <si>
    <t>kn-4-6-shl-loc2</t>
  </si>
  <si>
    <t>kn-4-6-jlr-loc3</t>
  </si>
  <si>
    <t>kn-4-6-shl-loc3</t>
  </si>
  <si>
    <t>kn-4-7-jlr-loc1</t>
  </si>
  <si>
    <t>kn-4-7-shl-loc1</t>
  </si>
  <si>
    <t>kn-4-7-jlr-loc2</t>
  </si>
  <si>
    <t>kn-4-7-shl-loc2</t>
  </si>
  <si>
    <t>kn-4-7-jlr-loc3</t>
  </si>
  <si>
    <t>kn-4-7-shl-loc3</t>
  </si>
  <si>
    <t>kn-4-8-jlr-loc1</t>
  </si>
  <si>
    <t>kn-4-8-shl-loc1</t>
  </si>
  <si>
    <t>kn-4-8-jlr-loc2</t>
  </si>
  <si>
    <t>kn-4-8-shl-loc2</t>
  </si>
  <si>
    <t>kn-4-8-jlr-loc3</t>
  </si>
  <si>
    <t>kn-4-8-shl-loc3</t>
  </si>
  <si>
    <t>kn-4-9-jlr-loc1</t>
  </si>
  <si>
    <t>kn-4-9-shl-loc1</t>
  </si>
  <si>
    <t>kn-4-9-jlr-loc2</t>
  </si>
  <si>
    <t>kn-4-9-shl-loc2</t>
  </si>
  <si>
    <t>kn-4-9-jlr-loc3</t>
  </si>
  <si>
    <t>kn-4-9-shl-loc3</t>
  </si>
  <si>
    <t>kn-5-1-jlr-loc1</t>
  </si>
  <si>
    <t>kn-5-1-shl-loc1</t>
  </si>
  <si>
    <t>kn-5-1-jlr-loc2</t>
  </si>
  <si>
    <t>kn-5-1-shl-loc2</t>
  </si>
  <si>
    <t>kn-5-1-jlr-loc3</t>
  </si>
  <si>
    <t>kn-5-1-shl-loc3</t>
  </si>
  <si>
    <t>kn-5-2-jlr-loc1</t>
  </si>
  <si>
    <t>kn-5-2-shl-loc1</t>
  </si>
  <si>
    <t>kn-5-2-jlr-loc2</t>
  </si>
  <si>
    <t>kn-5-2-shl-loc2</t>
  </si>
  <si>
    <t>kn-5-2-jlr-loc3</t>
  </si>
  <si>
    <t>kn-5-2-shl-loc3</t>
  </si>
  <si>
    <t>kn-5-3-jlr-loc1</t>
  </si>
  <si>
    <t>kn-5-3-shl-loc1</t>
  </si>
  <si>
    <t>kn-5-3-jlr-loc2</t>
  </si>
  <si>
    <t>kn-5-3-shl-loc2</t>
  </si>
  <si>
    <t>kn-5-3-jlr-loc3</t>
  </si>
  <si>
    <t>kn-5-3-shl-loc3</t>
  </si>
  <si>
    <t>kn-5-4-jlr-loc1</t>
  </si>
  <si>
    <t>kn-5-4-shl-loc1</t>
  </si>
  <si>
    <t>kn-5-4-jlr-loc2</t>
  </si>
  <si>
    <t>kn-5-4-shl-loc2</t>
  </si>
  <si>
    <t>kn-5-4-jlr-loc3</t>
  </si>
  <si>
    <t>kn-5-4-shl-loc3</t>
  </si>
  <si>
    <t>kn-5-5-jlr-loc1</t>
  </si>
  <si>
    <t>kn-5-5-shl-loc1</t>
  </si>
  <si>
    <t>kn-5-5-jlr-loc2</t>
  </si>
  <si>
    <t>kn-5-5-shl-loc2</t>
  </si>
  <si>
    <t>kn-5-5-jlr-loc3</t>
  </si>
  <si>
    <t>kn-5-5-shl-loc3</t>
  </si>
  <si>
    <t>kn-5-6-jlr-loc1</t>
  </si>
  <si>
    <t>kn-5-6-shl-loc1</t>
  </si>
  <si>
    <t>kn-5-6-jlr-loc2</t>
  </si>
  <si>
    <t>kn-5-6-shl-loc2</t>
  </si>
  <si>
    <t>kn-5-6-jlr-loc3</t>
  </si>
  <si>
    <t>kn-5-6-shl-loc3</t>
  </si>
  <si>
    <t>kn-5-7-jlr-loc1</t>
  </si>
  <si>
    <t>kn-5-7-shl-loc1</t>
  </si>
  <si>
    <t>kn-5-7-jlr-loc2</t>
  </si>
  <si>
    <t>kn-5-7-shl-loc2</t>
  </si>
  <si>
    <t>kn-5-7-jlr-loc3</t>
  </si>
  <si>
    <t>kn-5-7-shl-loc3</t>
  </si>
  <si>
    <t>kn-5-8-jlr-loc1</t>
  </si>
  <si>
    <t>kn-5-8-shl-loc1</t>
  </si>
  <si>
    <t>kn-5-8-jlr-loc2</t>
  </si>
  <si>
    <t>kn-5-8-shl-loc2</t>
  </si>
  <si>
    <t>kn-5-8-jlr-loc3</t>
  </si>
  <si>
    <t>kn-5-8-shl-loc3</t>
  </si>
  <si>
    <t>kn-5-9-jlr-loc1</t>
  </si>
  <si>
    <t>kn-5-9-shl-loc1</t>
  </si>
  <si>
    <t>kn-5-9-jlr-loc2</t>
  </si>
  <si>
    <t>kn-5-9-shl-loc2</t>
  </si>
  <si>
    <t>kn-5-9-jlr-loc3</t>
  </si>
  <si>
    <t>kn-5-9-shl-loc3</t>
  </si>
  <si>
    <t>kn-5-10-jlr-loc1</t>
  </si>
  <si>
    <t>kn-5-10-shl-loc1</t>
  </si>
  <si>
    <t>kn-5-10-jlr-loc2</t>
  </si>
  <si>
    <t>kn-5-10-shl-loc2</t>
  </si>
  <si>
    <t>kn-5-10-jlr-loc3</t>
  </si>
  <si>
    <t>kn-5-10-shl-loc3</t>
  </si>
  <si>
    <t>kn-5-11-jlr-loc1</t>
  </si>
  <si>
    <t>kn-5-11-shl-loc1</t>
  </si>
  <si>
    <t>kn-5-11-jlr-loc2</t>
  </si>
  <si>
    <t>kn-5-11-shl-loc2</t>
  </si>
  <si>
    <t>kn-5-11-jlr-loc3</t>
  </si>
  <si>
    <t>kn-5-11-shl-loc3</t>
  </si>
  <si>
    <t>kn-5-12-jlr-loc1</t>
  </si>
  <si>
    <t>kn-5-12-shl-loc1</t>
  </si>
  <si>
    <t>kn-5-12-jlr-loc2</t>
  </si>
  <si>
    <t>kn-5-12-shl-loc2</t>
  </si>
  <si>
    <t>kn-5-12-jlr-loc3</t>
  </si>
  <si>
    <t>kn-5-12-shl-loc3</t>
  </si>
  <si>
    <t>kn-5-13-jlr-loc1</t>
  </si>
  <si>
    <t>kn-5-13-shl-loc1</t>
  </si>
  <si>
    <t>kn-5-13-jlr-loc2</t>
  </si>
  <si>
    <t>kn-5-13-shl-loc2</t>
  </si>
  <si>
    <t>kn-5-13-jlr-loc3</t>
  </si>
  <si>
    <t>kn-5-13-shl-loc3</t>
  </si>
  <si>
    <t>kn-5-14-jlr-loc1</t>
  </si>
  <si>
    <t>kn-5-14-shl-loc1</t>
  </si>
  <si>
    <t>kn-5-14-jlr-loc2</t>
  </si>
  <si>
    <t>kn-5-14-shl-loc2</t>
  </si>
  <si>
    <t>kn-5-14-jlr-loc3</t>
  </si>
  <si>
    <t>kn-5-14-shl-loc3</t>
  </si>
  <si>
    <t>kn-5-15-jlr-loc1</t>
  </si>
  <si>
    <t>kn-5-15-shl-loc1</t>
  </si>
  <si>
    <t>kn-5-15-jlr-loc2</t>
  </si>
  <si>
    <t>kn-5-15-shl-loc2</t>
  </si>
  <si>
    <t>kn-5-15-jlr-loc3</t>
  </si>
  <si>
    <t>kn-5-15-shl-loc3</t>
  </si>
  <si>
    <t>kn-6-1-jlr-loc1</t>
  </si>
  <si>
    <t>kn-6-1-shl-loc1</t>
  </si>
  <si>
    <t>kn-6-1-jlr-loc2</t>
  </si>
  <si>
    <t>kn-6-1-shl-loc2</t>
  </si>
  <si>
    <t>kn-6-1-jlr-loc3</t>
  </si>
  <si>
    <t>kn-6-1-shl-loc3</t>
  </si>
  <si>
    <t>kn-6-2-jlr-loc1</t>
  </si>
  <si>
    <t>kn-6-2-shl-loc1</t>
  </si>
  <si>
    <t>kn-6-2-jlr-loc2</t>
  </si>
  <si>
    <t>kn-6-2-shl-loc2</t>
  </si>
  <si>
    <t>kn-6-2-jlr-loc3</t>
  </si>
  <si>
    <t>kn-6-2-shl-loc3</t>
  </si>
  <si>
    <t>kn-6-3-jlr-loc1</t>
  </si>
  <si>
    <t>kn-6-3-shl-loc1</t>
  </si>
  <si>
    <t>kn-6-3-jlr-loc2</t>
  </si>
  <si>
    <t>kn-6-3-shl-loc2</t>
  </si>
  <si>
    <t>kn-6-3-jlr-loc3</t>
  </si>
  <si>
    <t>kn-6-3-shl-loc3</t>
  </si>
  <si>
    <t>kn-6-4-jlr-loc1</t>
  </si>
  <si>
    <t>kn-6-4-shl-loc1</t>
  </si>
  <si>
    <t>kn-6-4-jlr-loc2</t>
  </si>
  <si>
    <t>kn-6-4-shl-loc2</t>
  </si>
  <si>
    <t>kn-6-4-jlr-loc3</t>
  </si>
  <si>
    <t>kn-6-4-shl-loc3</t>
  </si>
  <si>
    <t>kn-6-5-jlr-loc1</t>
  </si>
  <si>
    <t>kn-6-5-shl-loc1</t>
  </si>
  <si>
    <t>kn-6-5-jlr-loc2</t>
  </si>
  <si>
    <t>kn-6-5-shl-loc2</t>
  </si>
  <si>
    <t>kn-6-5-jlr-loc3</t>
  </si>
  <si>
    <t>kn-6-5-shl-loc3</t>
  </si>
  <si>
    <t>kn-6-6-jlr-loc1</t>
  </si>
  <si>
    <t>kn-6-6-shl-loc1</t>
  </si>
  <si>
    <t>kn-6-6-jlr-loc2</t>
  </si>
  <si>
    <t>kn-6-6-shl-loc2</t>
  </si>
  <si>
    <t>kn-6-6-jlr-loc3</t>
  </si>
  <si>
    <t>kn-6-6-shl-loc3</t>
  </si>
  <si>
    <t>kn-6-7-jlr-loc1</t>
  </si>
  <si>
    <t>kn-6-7-shl-loc1</t>
  </si>
  <si>
    <t>kn-6-7-jlr-loc2</t>
  </si>
  <si>
    <t>kn-6-7-shl-loc2</t>
  </si>
  <si>
    <t>kn-6-7-jlr-loc3</t>
  </si>
  <si>
    <t>kn-6-7-shl-loc3</t>
  </si>
  <si>
    <t>kn-6-8-jlr-loc1</t>
  </si>
  <si>
    <t>kn-6-8-shl-loc1</t>
  </si>
  <si>
    <t>kn-6-8-jlr-loc2</t>
  </si>
  <si>
    <t>kn-6-8-shl-loc2</t>
  </si>
  <si>
    <t>kn-6-8-jlr-loc3</t>
  </si>
  <si>
    <t>kn-6-8-shl-loc3</t>
  </si>
  <si>
    <t>kn-6-9-jlr-loc1</t>
  </si>
  <si>
    <t>kn-6-9-shl-loc1</t>
  </si>
  <si>
    <t>kn-6-9-jlr-loc2</t>
  </si>
  <si>
    <t>kn-6-9-shl-loc2</t>
  </si>
  <si>
    <t>kn-6-9-jlr-loc3</t>
  </si>
  <si>
    <t>kn-6-9-shl-loc3</t>
  </si>
  <si>
    <t>kn-6-10-jlr-loc1</t>
  </si>
  <si>
    <t>kn-6-10-shl-loc1</t>
  </si>
  <si>
    <t>kn-6-10-jlr-loc2</t>
  </si>
  <si>
    <t>kn-6-10-shl-loc2</t>
  </si>
  <si>
    <t>kn-6-10-jlr-loc3</t>
  </si>
  <si>
    <t>kn-6-10-shl-loc3</t>
  </si>
  <si>
    <t>kn-6-11-jlr-loc1</t>
  </si>
  <si>
    <t>kn-6-11-shl-loc1</t>
  </si>
  <si>
    <t>kn-6-11-jlr-loc2</t>
  </si>
  <si>
    <t>kn-6-11-shl-loc2</t>
  </si>
  <si>
    <t>kn-6-11-jlr-loc3</t>
  </si>
  <si>
    <t>kn-6-11-shl-loc3</t>
  </si>
  <si>
    <t>kn-6-12-jlr-loc1</t>
  </si>
  <si>
    <t>kn-6-12-shl-loc1</t>
  </si>
  <si>
    <t>kn-6-12-jlr-loc2</t>
  </si>
  <si>
    <t>kn-6-12-shl-loc2</t>
  </si>
  <si>
    <t>kn-6-12-jlr-loc3</t>
  </si>
  <si>
    <t>kn-6-12-shl-loc3</t>
  </si>
  <si>
    <t>kn-6-13-jlr-loc1</t>
  </si>
  <si>
    <t>kn-6-13-shl-loc1</t>
  </si>
  <si>
    <t>kn-6-13-jlr-loc2</t>
  </si>
  <si>
    <t>kn-6-13-shl-loc2</t>
  </si>
  <si>
    <t>kn-6-13-jlr-loc3</t>
  </si>
  <si>
    <t>kn-6-13-shl-loc3</t>
  </si>
  <si>
    <t>kn-6-14-jlr-loc1</t>
  </si>
  <si>
    <t>kn-6-14-shl-loc1</t>
  </si>
  <si>
    <t>kn-6-14-jlr-loc2</t>
  </si>
  <si>
    <t>kn-6-14-shl-loc2</t>
  </si>
  <si>
    <t>kn-6-14-jlr-loc3</t>
  </si>
  <si>
    <t>kn-6-14-shl-loc3</t>
  </si>
  <si>
    <t>kn-6-15-jlr-loc1</t>
  </si>
  <si>
    <t>kn-6-15-shl-loc1</t>
  </si>
  <si>
    <t>kn-6-15-jlr-loc2</t>
  </si>
  <si>
    <t>kn-6-15-shl-loc2</t>
  </si>
  <si>
    <t>kn-6-15-jlr-loc3</t>
  </si>
  <si>
    <t>kn-6-15-shl-loc3</t>
  </si>
  <si>
    <t>kn-7-1-jlr-loc1</t>
  </si>
  <si>
    <t>kn-7-1-shl-loc1</t>
  </si>
  <si>
    <t>kn-7-1-jlr-loc2</t>
  </si>
  <si>
    <t>kn-7-1-shl-loc2</t>
  </si>
  <si>
    <t>kn-7-1-jlr-loc3</t>
  </si>
  <si>
    <t>kn-7-1-shl-loc3</t>
  </si>
  <si>
    <t>kn-7-2-jlr-loc1</t>
  </si>
  <si>
    <t>kn-7-2-shl-loc1</t>
  </si>
  <si>
    <t>kn-7-2-jlr-loc2</t>
  </si>
  <si>
    <t>kn-7-2-shl-loc2</t>
  </si>
  <si>
    <t>kn-7-2-jlr-loc3</t>
  </si>
  <si>
    <t>kn-7-2-shl-loc3</t>
  </si>
  <si>
    <t>kn-7-3-jlr-loc1</t>
  </si>
  <si>
    <t>kn-7-3-shl-loc1</t>
  </si>
  <si>
    <t>kn-7-3-jlr-loc2</t>
  </si>
  <si>
    <t>kn-7-3-shl-loc2</t>
  </si>
  <si>
    <t>kn-7-3-jlr-loc3</t>
  </si>
  <si>
    <t>kn-7-3-shl-loc3</t>
  </si>
  <si>
    <t>kn-7-4-jlr-loc1</t>
  </si>
  <si>
    <t>kn-7-4-shl-loc1</t>
  </si>
  <si>
    <t>kn-7-4-jlr-loc2</t>
  </si>
  <si>
    <t>kn-7-4-shl-loc2</t>
  </si>
  <si>
    <t>kn-7-4-jlr-loc3</t>
  </si>
  <si>
    <t>kn-7-4-shl-loc3</t>
  </si>
  <si>
    <t>kn-7-5-jlr-loc1</t>
  </si>
  <si>
    <t>kn-7-5-shl-loc1</t>
  </si>
  <si>
    <t>kn-7-5-jlr-loc2</t>
  </si>
  <si>
    <t>kn-7-5-shl-loc2</t>
  </si>
  <si>
    <t>kn-7-5-jlr-loc3</t>
  </si>
  <si>
    <t>kn-7-5-shl-loc3</t>
  </si>
  <si>
    <t>kn-7-6-jlr-loc1</t>
  </si>
  <si>
    <t>kn-7-6-shl-loc1</t>
  </si>
  <si>
    <t>kn-7-6-jlr-loc2</t>
  </si>
  <si>
    <t>kn-7-6-shl-loc2</t>
  </si>
  <si>
    <t>kn-7-6-jlr-loc3</t>
  </si>
  <si>
    <t>kn-7-6-shl-loc3</t>
  </si>
  <si>
    <t>kn-7-7-jlr-loc1</t>
  </si>
  <si>
    <t>kn-7-7-shl-loc1</t>
  </si>
  <si>
    <t>kn-7-7-jlr-loc2</t>
  </si>
  <si>
    <t>kn-7-7-shl-loc2</t>
  </si>
  <si>
    <t>kn-7-7-jlr-loc3</t>
  </si>
  <si>
    <t>kn-7-7-shl-loc3</t>
  </si>
  <si>
    <t>kn-7-8-jlr-loc1</t>
  </si>
  <si>
    <t>kn-7-8-shl-loc1</t>
  </si>
  <si>
    <t>kn-7-8-jlr-loc2</t>
  </si>
  <si>
    <t>kn-7-8-shl-loc2</t>
  </si>
  <si>
    <t>kn-7-8-jlr-loc3</t>
  </si>
  <si>
    <t>kn-7-8-shl-loc3</t>
  </si>
  <si>
    <t>kn-7-9-jlr-loc1</t>
  </si>
  <si>
    <t>kn-7-9-shl-loc1</t>
  </si>
  <si>
    <t>kn-7-9-jlr-loc2</t>
  </si>
  <si>
    <t>kn-7-9-shl-loc2</t>
  </si>
  <si>
    <t>kn-7-9-jlr-loc3</t>
  </si>
  <si>
    <t>kn-7-9-shl-loc3</t>
  </si>
  <si>
    <t>kn-7-10-jlr-loc1</t>
  </si>
  <si>
    <t>kn-7-10-shl-loc1</t>
  </si>
  <si>
    <t>kn-7-10-jlr-loc2</t>
  </si>
  <si>
    <t>kn-7-10-shl-loc2</t>
  </si>
  <si>
    <t>kn-7-10-jlr-loc3</t>
  </si>
  <si>
    <t>kn-7-10-shl-loc3</t>
  </si>
  <si>
    <t>kn-7-11-jlr-loc1</t>
  </si>
  <si>
    <t>kn-7-11-shl-loc1</t>
  </si>
  <si>
    <t>kn-7-11-jlr-loc2</t>
  </si>
  <si>
    <t>kn-7-11-shl-loc2</t>
  </si>
  <si>
    <t>kn-7-11-jlr-loc3</t>
  </si>
  <si>
    <t>kn-7-11-shl-loc3</t>
  </si>
  <si>
    <t>kn-7-12-jlr-loc1</t>
  </si>
  <si>
    <t>kn-7-12-shl-loc1</t>
  </si>
  <si>
    <t>kn-7-12-jlr-loc2</t>
  </si>
  <si>
    <t>kn-7-12-shl-loc2</t>
  </si>
  <si>
    <t>kn-7-12-jlr-loc3</t>
  </si>
  <si>
    <t>kn-7-12-shl-loc3</t>
  </si>
  <si>
    <t>kn-7-13-jlr-loc1</t>
  </si>
  <si>
    <t>kn-7-13-shl-loc1</t>
  </si>
  <si>
    <t>kn-7-13-jlr-loc2</t>
  </si>
  <si>
    <t>kn-7-13-shl-loc2</t>
  </si>
  <si>
    <t>kn-7-13-jlr-loc3</t>
  </si>
  <si>
    <t>kn-7-13-shl-loc3</t>
  </si>
  <si>
    <t>kn-7-14-jlr-loc1</t>
  </si>
  <si>
    <t>kn-7-14-shl-loc1</t>
  </si>
  <si>
    <t>kn-7-14-jlr-loc2</t>
  </si>
  <si>
    <t>kn-7-14-shl-loc2</t>
  </si>
  <si>
    <t>kn-7-14-jlr-loc3</t>
  </si>
  <si>
    <t>kn-7-14-shl-loc3</t>
  </si>
  <si>
    <t>kn-7-15-jlr-loc1</t>
  </si>
  <si>
    <t>kn-7-15-shl-loc1</t>
  </si>
  <si>
    <t>kn-7-15-jlr-loc2</t>
  </si>
  <si>
    <t>kn-7-15-shl-loc2</t>
  </si>
  <si>
    <t>kn-7-15-jlr-loc3</t>
  </si>
  <si>
    <t>kn-7-15-shl-loc3</t>
  </si>
  <si>
    <t>kn-8-1-jlr-loc1</t>
  </si>
  <si>
    <t>kn-8-1-shl-loc1</t>
  </si>
  <si>
    <t>kn-8-1-jlr-loc2</t>
  </si>
  <si>
    <t>kn-8-1-shl-loc2</t>
  </si>
  <si>
    <t>kn-8-1-jlr-loc3</t>
  </si>
  <si>
    <t>kn-8-1-shl-loc3</t>
  </si>
  <si>
    <t>kn-8-2-jlr-loc1</t>
  </si>
  <si>
    <t>kn-8-2-shl-loc1</t>
  </si>
  <si>
    <t>kn-8-2-jlr-loc2</t>
  </si>
  <si>
    <t>kn-8-2-shl-loc2</t>
  </si>
  <si>
    <t>kn-8-2-jlr-loc3</t>
  </si>
  <si>
    <t>kn-8-2-shl-loc3</t>
  </si>
  <si>
    <t>kn-8-3-jlr-loc1</t>
  </si>
  <si>
    <t>kn-8-3-shl-loc1</t>
  </si>
  <si>
    <t>kn-8-3-jlr-loc2</t>
  </si>
  <si>
    <t>kn-8-3-shl-loc2</t>
  </si>
  <si>
    <t>kn-8-3-jlr-loc3</t>
  </si>
  <si>
    <t>kn-8-3-shl-loc3</t>
  </si>
  <si>
    <t>kn-8-4-jlr-loc1</t>
  </si>
  <si>
    <t>kn-8-4-shl-loc1</t>
  </si>
  <si>
    <t>kn-8-4-jlr-loc2</t>
  </si>
  <si>
    <t>kn-8-4-shl-loc2</t>
  </si>
  <si>
    <t>kn-8-4-jlr-loc3</t>
  </si>
  <si>
    <t>kn-8-4-shl-loc3</t>
  </si>
  <si>
    <t>kn-8-5-jlr-loc1</t>
  </si>
  <si>
    <t>kn-8-5-shl-loc1</t>
  </si>
  <si>
    <t>kn-8-5-jlr-loc2</t>
  </si>
  <si>
    <t>kn-8-5-shl-loc2</t>
  </si>
  <si>
    <t>kn-8-5-jlr-loc3</t>
  </si>
  <si>
    <t>kn-8-5-shl-loc3</t>
  </si>
  <si>
    <t>kn-8-6-jlr-loc1</t>
  </si>
  <si>
    <t>kn-8-6-shl-loc1</t>
  </si>
  <si>
    <t>kn-8-6-jlr-loc2</t>
  </si>
  <si>
    <t>kn-8-6-shl-loc2</t>
  </si>
  <si>
    <t>kn-8-6-jlr-loc3</t>
  </si>
  <si>
    <t>kn-8-6-shl-loc3</t>
  </si>
  <si>
    <t>kn-8-7-jlr-loc1</t>
  </si>
  <si>
    <t>kn-8-7-shl-loc1</t>
  </si>
  <si>
    <t>kn-8-7-jlr-loc2</t>
  </si>
  <si>
    <t>kn-8-7-shl-loc2</t>
  </si>
  <si>
    <t>kn-8-7-jlr-loc3</t>
  </si>
  <si>
    <t>kn-8-7-shl-loc3</t>
  </si>
  <si>
    <t>kn-8-8-jlr-loc1</t>
  </si>
  <si>
    <t>kn-8-8-shl-loc1</t>
  </si>
  <si>
    <t>kn-8-8-jlr-loc2</t>
  </si>
  <si>
    <t>kn-8-8-shl-loc2</t>
  </si>
  <si>
    <t>kn-8-8-jlr-loc3</t>
  </si>
  <si>
    <t>kn-8-8-shl-loc3</t>
  </si>
  <si>
    <t>kn-8-9-jlr-loc1</t>
  </si>
  <si>
    <t>kn-8-9-shl-loc1</t>
  </si>
  <si>
    <t>kn-8-9-jlr-loc2</t>
  </si>
  <si>
    <t>kn-8-9-shl-loc2</t>
  </si>
  <si>
    <t>kn-8-9-jlr-loc3</t>
  </si>
  <si>
    <t>kn-8-9-shl-loc3</t>
  </si>
  <si>
    <t>kn-8-10-jlr-loc1</t>
  </si>
  <si>
    <t>kn-8-10-shl-loc1</t>
  </si>
  <si>
    <t>kn-8-10-jlr-loc2</t>
  </si>
  <si>
    <t>kn-8-10-shl-loc2</t>
  </si>
  <si>
    <t>kn-8-10-jlr-loc3</t>
  </si>
  <si>
    <t>kn-8-10-shl-loc3</t>
  </si>
  <si>
    <t>kn-8-11-jlr-loc1</t>
  </si>
  <si>
    <t>kn-8-11-shl-loc1</t>
  </si>
  <si>
    <t>kn-8-11-jlr-loc2</t>
  </si>
  <si>
    <t>kn-8-11-shl-loc2</t>
  </si>
  <si>
    <t>kn-8-11-jlr-loc3</t>
  </si>
  <si>
    <t>kn-8-11-shl-loc3</t>
  </si>
  <si>
    <t>kn-8-12-jlr-loc1</t>
  </si>
  <si>
    <t>kn-8-12-shl-loc1</t>
  </si>
  <si>
    <t>kn-8-12-jlr-loc2</t>
  </si>
  <si>
    <t>kn-8-12-shl-loc2</t>
  </si>
  <si>
    <t>kn-8-12-jlr-loc3</t>
  </si>
  <si>
    <t>kn-8-12-shl-loc3</t>
  </si>
  <si>
    <t>kn-8-13-jlr-loc1</t>
  </si>
  <si>
    <t>kn-8-13-shl-loc1</t>
  </si>
  <si>
    <t>kn-8-13-jlr-loc2</t>
  </si>
  <si>
    <t>kn-8-13-shl-loc2</t>
  </si>
  <si>
    <t>kn-8-13-jlr-loc3</t>
  </si>
  <si>
    <t>kn-8-13-shl-loc3</t>
  </si>
  <si>
    <t>kn-8-14-jlr-loc1</t>
  </si>
  <si>
    <t>kn-8-14-shl-loc1</t>
  </si>
  <si>
    <t>kn-8-14-jlr-loc2</t>
  </si>
  <si>
    <t>kn-8-14-shl-loc2</t>
  </si>
  <si>
    <t>kn-8-14-jlr-loc3</t>
  </si>
  <si>
    <t>kn-8-14-shl-loc3</t>
  </si>
  <si>
    <t>kn-8-15-jlr-loc1</t>
  </si>
  <si>
    <t>kn-8-15-shl-loc1</t>
  </si>
  <si>
    <t>kn-8-15-jlr-loc2</t>
  </si>
  <si>
    <t>kn-8-15-shl-loc2</t>
  </si>
  <si>
    <t>kn-8-15-jlr-loc3</t>
  </si>
  <si>
    <t>kn-8-15-shl-loc3</t>
  </si>
  <si>
    <t>kn-9-1-jlr-loc1</t>
  </si>
  <si>
    <t>kn-9-1-shl-loc1</t>
  </si>
  <si>
    <t>kn-9-1-jlr-loc2</t>
  </si>
  <si>
    <t>kn-9-1-shl-loc2</t>
  </si>
  <si>
    <t>kn-9-1-jlr-loc3</t>
  </si>
  <si>
    <t>kn-9-1-shl-loc3</t>
  </si>
  <si>
    <t>kn-9-2-jlr-loc1</t>
  </si>
  <si>
    <t>kn-9-2-shl-loc1</t>
  </si>
  <si>
    <t>kn-9-2-jlr-loc2</t>
  </si>
  <si>
    <t>kn-9-2-shl-loc2</t>
  </si>
  <si>
    <t>kn-9-2-jlr-loc3</t>
  </si>
  <si>
    <t>kn-9-2-shl-loc3</t>
  </si>
  <si>
    <t>kn-9-3-jlr-loc1</t>
  </si>
  <si>
    <t>kn-9-3-shl-loc1</t>
  </si>
  <si>
    <t>kn-9-3-jlr-loc2</t>
  </si>
  <si>
    <t>kn-9-3-shl-loc2</t>
  </si>
  <si>
    <t>kn-9-3-jlr-loc3</t>
  </si>
  <si>
    <t>kn-9-3-shl-loc3</t>
  </si>
  <si>
    <t>kn-9-4-jlr-loc1</t>
  </si>
  <si>
    <t>kn-9-4-shl-loc1</t>
  </si>
  <si>
    <t>kn-9-4-jlr-loc2</t>
  </si>
  <si>
    <t>kn-9-4-shl-loc2</t>
  </si>
  <si>
    <t>kn-9-4-jlr-loc3</t>
  </si>
  <si>
    <t>kn-9-4-shl-loc3</t>
  </si>
  <si>
    <t>kn-9-5-jlr-loc1</t>
  </si>
  <si>
    <t>kn-9-5-shl-loc1</t>
  </si>
  <si>
    <t>kn-9-5-jlr-loc2</t>
  </si>
  <si>
    <t>kn-9-5-shl-loc2</t>
  </si>
  <si>
    <t>kn-9-5-jlr-loc3</t>
  </si>
  <si>
    <t>kn-9-5-shl-loc3</t>
  </si>
  <si>
    <t>kn-9-6-jlr-loc1</t>
  </si>
  <si>
    <t>kn-9-6-shl-loc1</t>
  </si>
  <si>
    <t>kn-9-6-jlr-loc2</t>
  </si>
  <si>
    <t>kn-9-6-shl-loc2</t>
  </si>
  <si>
    <t>kn-9-6-jlr-loc3</t>
  </si>
  <si>
    <t>kn-9-6-shl-loc3</t>
  </si>
  <si>
    <t>kn-9-7-jlr-loc1</t>
  </si>
  <si>
    <t>kn-9-7-shl-loc1</t>
  </si>
  <si>
    <t>kn-9-7-jlr-loc2</t>
  </si>
  <si>
    <t>kn-9-7-shl-loc2</t>
  </si>
  <si>
    <t>kn-9-7-jlr-loc3</t>
  </si>
  <si>
    <t>kn-9-7-shl-loc3</t>
  </si>
  <si>
    <t>kn-9-8-jlr-loc1</t>
  </si>
  <si>
    <t>kn-9-8-shl-loc1</t>
  </si>
  <si>
    <t>kn-9-8-jlr-loc2</t>
  </si>
  <si>
    <t>kn-9-8-shl-loc2</t>
  </si>
  <si>
    <t>kn-9-8-jlr-loc3</t>
  </si>
  <si>
    <t>kn-9-8-shl-loc3</t>
  </si>
  <si>
    <t>kn-9-9-jlr-loc1</t>
  </si>
  <si>
    <t>kn-9-9-shl-loc1</t>
  </si>
  <si>
    <t>kn-9-9-jlr-loc2</t>
  </si>
  <si>
    <t>kn-9-9-shl-loc2</t>
  </si>
  <si>
    <t>kn-9-9-jlr-loc3</t>
  </si>
  <si>
    <t>kn-9-9-shl-loc3</t>
  </si>
  <si>
    <t>kn-9-10-jlr-loc1</t>
  </si>
  <si>
    <t>kn-9-10-shl-loc1</t>
  </si>
  <si>
    <t>kn-9-10-jlr-loc2</t>
  </si>
  <si>
    <t>kn-9-10-shl-loc2</t>
  </si>
  <si>
    <t>kn-9-10-jlr-loc3</t>
  </si>
  <si>
    <t>kn-9-10-shl-loc3</t>
  </si>
  <si>
    <t>kn-9-11-jlr-loc1</t>
  </si>
  <si>
    <t>kn-9-11-shl-loc1</t>
  </si>
  <si>
    <t>kn-9-11-jlr-loc2</t>
  </si>
  <si>
    <t>kn-9-11-shl-loc2</t>
  </si>
  <si>
    <t>kn-9-11-jlr-loc3</t>
  </si>
  <si>
    <t>kn-9-11-shl-loc3</t>
  </si>
  <si>
    <t>kn-9-12-jlr-loc1</t>
  </si>
  <si>
    <t>kn-9-12-shl-loc1</t>
  </si>
  <si>
    <t>kn-9-12-jlr-loc2</t>
  </si>
  <si>
    <t>kn-9-12-shl-loc2</t>
  </si>
  <si>
    <t>kn-9-12-jlr-loc3</t>
  </si>
  <si>
    <t>kn-9-12-shl-loc3</t>
  </si>
  <si>
    <t>kn-9-13-jlr-loc1</t>
  </si>
  <si>
    <t>kn-9-13-shl-loc1</t>
  </si>
  <si>
    <t>kn-9-13-jlr-loc2</t>
  </si>
  <si>
    <t>kn-9-13-shl-loc2</t>
  </si>
  <si>
    <t>kn-9-13-jlr-loc3</t>
  </si>
  <si>
    <t>kn-9-13-shl-loc3</t>
  </si>
  <si>
    <t>kn-9-14-jlr-loc1</t>
  </si>
  <si>
    <t>kn-9-14-shl-loc1</t>
  </si>
  <si>
    <t>kn-9-14-jlr-loc2</t>
  </si>
  <si>
    <t>kn-9-14-shl-loc2</t>
  </si>
  <si>
    <t>kn-9-14-jlr-loc3</t>
  </si>
  <si>
    <t>kn-9-14-shl-loc3</t>
  </si>
  <si>
    <t>kn-9-15-jlr-loc1</t>
  </si>
  <si>
    <t>kn-9-15-shl-loc1</t>
  </si>
  <si>
    <t>kn-9-15-jlr-loc2</t>
  </si>
  <si>
    <t>kn-9-15-shl-loc2</t>
  </si>
  <si>
    <t>kn-9-15-jlr-loc3</t>
  </si>
  <si>
    <t>kn-9-15-shl-loc3</t>
  </si>
  <si>
    <t>kn-10-1-jlr-loc1</t>
  </si>
  <si>
    <t>kn-10-1-shl-loc1</t>
  </si>
  <si>
    <t>kn-10-1-jlr-loc2</t>
  </si>
  <si>
    <t>kn-10-1-shl-loc2</t>
  </si>
  <si>
    <t>kn-10-1-jlr-loc3</t>
  </si>
  <si>
    <t>kn-10-1-shl-loc3</t>
  </si>
  <si>
    <t>kn-10-2-jlr-loc1</t>
  </si>
  <si>
    <t>kn-10-2-shl-loc1</t>
  </si>
  <si>
    <t>kn-10-2-jlr-loc2</t>
  </si>
  <si>
    <t>kn-10-2-shl-loc2</t>
  </si>
  <si>
    <t>kn-10-2-jlr-loc3</t>
  </si>
  <si>
    <t>kn-10-2-shl-loc3</t>
  </si>
  <si>
    <t>kn-10-3-jlr-loc1</t>
  </si>
  <si>
    <t>kn-10-3-shl-loc1</t>
  </si>
  <si>
    <t>kn-10-3-jlr-loc2</t>
  </si>
  <si>
    <t>kn-10-3-shl-loc2</t>
  </si>
  <si>
    <t>kn-10-3-jlr-loc3</t>
  </si>
  <si>
    <t>kn-10-3-shl-loc3</t>
  </si>
  <si>
    <t>kn-10-4-jlr-loc1</t>
  </si>
  <si>
    <t>kn-10-4-shl-loc1</t>
  </si>
  <si>
    <t>kn-10-4-jlr-loc2</t>
  </si>
  <si>
    <t>kn-10-4-shl-loc2</t>
  </si>
  <si>
    <t>kn-10-4-jlr-loc3</t>
  </si>
  <si>
    <t>kn-10-4-shl-loc3</t>
  </si>
  <si>
    <t>kn-10-5-jlr-loc1</t>
  </si>
  <si>
    <t>kn-10-5-shl-loc1</t>
  </si>
  <si>
    <t>kn-10-5-jlr-loc2</t>
  </si>
  <si>
    <t>kn-10-5-shl-loc2</t>
  </si>
  <si>
    <t>kn-10-5-jlr-loc3</t>
  </si>
  <si>
    <t>kn-10-5-shl-loc3</t>
  </si>
  <si>
    <t>kn-10-6-jlr-loc1</t>
  </si>
  <si>
    <t>kn-10-6-shl-loc1</t>
  </si>
  <si>
    <t>kn-10-6-jlr-loc2</t>
  </si>
  <si>
    <t>kn-10-6-shl-loc2</t>
  </si>
  <si>
    <t>kn-10-6-jlr-loc3</t>
  </si>
  <si>
    <t>kn-10-6-shl-loc3</t>
  </si>
  <si>
    <t>kn-10-7-jlr-loc1</t>
  </si>
  <si>
    <t>kn-10-7-shl-loc1</t>
  </si>
  <si>
    <t>kn-10-7-jlr-loc2</t>
  </si>
  <si>
    <t>kn-10-7-shl-loc2</t>
  </si>
  <si>
    <t>kn-10-7-jlr-loc3</t>
  </si>
  <si>
    <t>kn-10-7-shl-loc3</t>
  </si>
  <si>
    <t>kn-10-8-jlr-loc1</t>
  </si>
  <si>
    <t>kn-10-8-shl-loc1</t>
  </si>
  <si>
    <t>kn-10-8-jlr-loc2</t>
  </si>
  <si>
    <t>kn-10-8-shl-loc2</t>
  </si>
  <si>
    <t>kn-10-8-jlr-loc3</t>
  </si>
  <si>
    <t>kn-10-8-shl-loc3</t>
  </si>
  <si>
    <t>kn-10-9-jlr-loc1</t>
  </si>
  <si>
    <t>kn-10-9-shl-loc1</t>
  </si>
  <si>
    <t>kn-10-9-jlr-loc2</t>
  </si>
  <si>
    <t>kn-10-9-shl-loc2</t>
  </si>
  <si>
    <t>kn-10-9-jlr-loc3</t>
  </si>
  <si>
    <t>kn-10-9-shl-loc3</t>
  </si>
  <si>
    <t>kn-10-10-jlr-loc1</t>
  </si>
  <si>
    <t>kn-10-10-shl-loc1</t>
  </si>
  <si>
    <t>kn-10-10-jlr-loc2</t>
  </si>
  <si>
    <t>kn-10-10-shl-loc2</t>
  </si>
  <si>
    <t>kn-10-10-jlr-loc3</t>
  </si>
  <si>
    <t>kn-10-10-shl-loc3</t>
  </si>
  <si>
    <t>kn-10-11-jlr-loc1</t>
  </si>
  <si>
    <t>kn-10-11-shl-loc1</t>
  </si>
  <si>
    <t>kn-10-11-jlr-loc2</t>
  </si>
  <si>
    <t>kn-10-11-shl-loc2</t>
  </si>
  <si>
    <t>kn-10-11-jlr-loc3</t>
  </si>
  <si>
    <t>kn-10-11-shl-loc3</t>
  </si>
  <si>
    <t>kn-10-12-jlr-loc1</t>
  </si>
  <si>
    <t>kn-10-12-shl-loc1</t>
  </si>
  <si>
    <t>kn-10-12-jlr-loc2</t>
  </si>
  <si>
    <t>kn-10-12-shl-loc2</t>
  </si>
  <si>
    <t>kn-10-12-jlr-loc3</t>
  </si>
  <si>
    <t>kn-10-12-shl-loc3</t>
  </si>
  <si>
    <t>kn-10-13-jlr-loc1</t>
  </si>
  <si>
    <t>kn-10-13-shl-loc1</t>
  </si>
  <si>
    <t>kn-10-13-jlr-loc2</t>
  </si>
  <si>
    <t>kn-10-13-shl-loc2</t>
  </si>
  <si>
    <t>kn-10-13-jlr-loc3</t>
  </si>
  <si>
    <t>kn-10-13-shl-loc3</t>
  </si>
  <si>
    <t>kn-10-14-jlr-loc1</t>
  </si>
  <si>
    <t>kn-10-14-shl-loc1</t>
  </si>
  <si>
    <t>kn-10-14-jlr-loc2</t>
  </si>
  <si>
    <t>kn-10-14-shl-loc2</t>
  </si>
  <si>
    <t>kn-10-14-jlr-loc3</t>
  </si>
  <si>
    <t>kn-10-14-shl-loc3</t>
  </si>
  <si>
    <t>kn-10-15-jlr-loc1</t>
  </si>
  <si>
    <t>kn-10-15-shl-loc1</t>
  </si>
  <si>
    <t>kn-10-15-jlr-loc2</t>
  </si>
  <si>
    <t>kn-10-15-shl-loc2</t>
  </si>
  <si>
    <t>kn-10-15-jlr-loc3</t>
  </si>
  <si>
    <t>kn-10-15-shl-loc3</t>
  </si>
  <si>
    <t>kn-11-1-jlr-loc1</t>
  </si>
  <si>
    <t>kn-11-1-shl-loc1</t>
  </si>
  <si>
    <t>kn-11-1-jlr-loc2</t>
  </si>
  <si>
    <t>kn-11-1-shl-loc2</t>
  </si>
  <si>
    <t>kn-11-1-jlr-loc3</t>
  </si>
  <si>
    <t>kn-11-1-shl-loc3</t>
  </si>
  <si>
    <t>kn-11-2-jlr-loc1</t>
  </si>
  <si>
    <t>kn-11-2-shl-loc1</t>
  </si>
  <si>
    <t>kn-11-2-jlr-loc2</t>
  </si>
  <si>
    <t>kn-11-2-shl-loc2</t>
  </si>
  <si>
    <t>kn-11-2-jlr-loc3</t>
  </si>
  <si>
    <t>kn-11-2-shl-loc3</t>
  </si>
  <si>
    <t>kn-11-3-jlr-loc1</t>
  </si>
  <si>
    <t>kn-11-3-shl-loc1</t>
  </si>
  <si>
    <t>kn-11-3-jlr-loc2</t>
  </si>
  <si>
    <t>kn-11-3-shl-loc2</t>
  </si>
  <si>
    <t>kn-11-3-jlr-loc3</t>
  </si>
  <si>
    <t>kn-11-3-shl-loc3</t>
  </si>
  <si>
    <t>kn-11-4-jlr-loc1</t>
  </si>
  <si>
    <t>kn-11-4-shl-loc1</t>
  </si>
  <si>
    <t>kn-11-4-jlr-loc2</t>
  </si>
  <si>
    <t>kn-11-4-shl-loc2</t>
  </si>
  <si>
    <t>kn-11-4-jlr-loc3</t>
  </si>
  <si>
    <t>kn-11-4-shl-loc3</t>
  </si>
  <si>
    <t>kn-11-5-jlr-loc1</t>
  </si>
  <si>
    <t>kn-11-5-shl-loc1</t>
  </si>
  <si>
    <t>kn-11-5-jlr-loc2</t>
  </si>
  <si>
    <t>kn-11-5-shl-loc2</t>
  </si>
  <si>
    <t>kn-11-5-jlr-loc3</t>
  </si>
  <si>
    <t>kn-11-5-shl-loc3</t>
  </si>
  <si>
    <t>kn-11-6-jlr-loc1</t>
  </si>
  <si>
    <t>kn-11-6-shl-loc1</t>
  </si>
  <si>
    <t>kn-11-6-jlr-loc2</t>
  </si>
  <si>
    <t>kn-11-6-shl-loc2</t>
  </si>
  <si>
    <t>kn-11-6-jlr-loc3</t>
  </si>
  <si>
    <t>kn-11-6-shl-loc3</t>
  </si>
  <si>
    <t>kn-11-7-jlr-loc1</t>
  </si>
  <si>
    <t>kn-11-7-shl-loc1</t>
  </si>
  <si>
    <t>kn-11-7-jlr-loc2</t>
  </si>
  <si>
    <t>kn-11-7-shl-loc2</t>
  </si>
  <si>
    <t>kn-11-7-jlr-loc3</t>
  </si>
  <si>
    <t>kn-11-7-shl-loc3</t>
  </si>
  <si>
    <t>kn-11-8-jlr-loc1</t>
  </si>
  <si>
    <t>kn-11-8-shl-loc1</t>
  </si>
  <si>
    <t>kn-11-8-jlr-loc2</t>
  </si>
  <si>
    <t>kn-11-8-shl-loc2</t>
  </si>
  <si>
    <t>kn-11-8-jlr-loc3</t>
  </si>
  <si>
    <t>kn-11-8-shl-loc3</t>
  </si>
  <si>
    <t>kn-11-9-jlr-loc1</t>
  </si>
  <si>
    <t>kn-11-9-shl-loc1</t>
  </si>
  <si>
    <t>kn-11-9-jlr-loc2</t>
  </si>
  <si>
    <t>kn-11-9-shl-loc2</t>
  </si>
  <si>
    <t>kn-11-9-jlr-loc3</t>
  </si>
  <si>
    <t>kn-11-9-shl-loc3</t>
  </si>
  <si>
    <t>kn-11-10-jlr-loc1</t>
  </si>
  <si>
    <t>kn-11-10-shl-loc1</t>
  </si>
  <si>
    <t>kn-11-10-jlr-loc2</t>
  </si>
  <si>
    <t>kn-11-10-shl-loc2</t>
  </si>
  <si>
    <t>kn-11-10-jlr-loc3</t>
  </si>
  <si>
    <t>kn-11-10-shl-loc3</t>
  </si>
  <si>
    <t>kn-11-11-jlr-loc1</t>
  </si>
  <si>
    <t>kn-11-11-shl-loc1</t>
  </si>
  <si>
    <t>kn-11-11-jlr-loc2</t>
  </si>
  <si>
    <t>kn-11-11-shl-loc2</t>
  </si>
  <si>
    <t>kn-11-11-jlr-loc3</t>
  </si>
  <si>
    <t>kn-11-11-shl-loc3</t>
  </si>
  <si>
    <t>kn-11-12-jlr-loc1</t>
  </si>
  <si>
    <t>kn-11-12-shl-loc1</t>
  </si>
  <si>
    <t>kn-11-12-jlr-loc2</t>
  </si>
  <si>
    <t>kn-11-12-shl-loc2</t>
  </si>
  <si>
    <t>kn-11-12-jlr-loc3</t>
  </si>
  <si>
    <t>kn-11-12-shl-loc3</t>
  </si>
  <si>
    <t>kn-11-13-jlr-loc1</t>
  </si>
  <si>
    <t>kn-11-13-shl-loc1</t>
  </si>
  <si>
    <t>kn-11-13-jlr-loc2</t>
  </si>
  <si>
    <t>kn-11-13-shl-loc2</t>
  </si>
  <si>
    <t>kn-11-13-jlr-loc3</t>
  </si>
  <si>
    <t>kn-11-13-shl-loc3</t>
  </si>
  <si>
    <t>kn-11-14-jlr-loc1</t>
  </si>
  <si>
    <t>kn-11-14-shl-loc1</t>
  </si>
  <si>
    <t>kn-11-14-jlr-loc2</t>
  </si>
  <si>
    <t>kn-11-14-shl-loc2</t>
  </si>
  <si>
    <t>kn-11-14-jlr-loc3</t>
  </si>
  <si>
    <t>kn-11-14-shl-loc3</t>
  </si>
  <si>
    <t>kn-11-15-jlr-loc1</t>
  </si>
  <si>
    <t>kn-11-15-shl-loc1</t>
  </si>
  <si>
    <t>kn-11-15-jlr-loc2</t>
  </si>
  <si>
    <t>kn-11-15-shl-loc2</t>
  </si>
  <si>
    <t>kn-11-15-jlr-loc3</t>
  </si>
  <si>
    <t>kn-11-15-shl-loc3</t>
  </si>
  <si>
    <t>kn-12-1-jlr-loc1</t>
  </si>
  <si>
    <t>kn-12-1-shl-loc1</t>
  </si>
  <si>
    <t>kn-12-1-jlr-loc2</t>
  </si>
  <si>
    <t>kn-12-1-shl-loc2</t>
  </si>
  <si>
    <t>kn-12-1-jlr-loc3</t>
  </si>
  <si>
    <t>kn-12-1-shl-loc3</t>
  </si>
  <si>
    <t>kn-12-2-jlr-loc1</t>
  </si>
  <si>
    <t>kn-12-2-shl-loc1</t>
  </si>
  <si>
    <t>kn-12-2-jlr-loc2</t>
  </si>
  <si>
    <t>kn-12-2-shl-loc2</t>
  </si>
  <si>
    <t>kn-12-2-jlr-loc3</t>
  </si>
  <si>
    <t>kn-12-2-shl-loc3</t>
  </si>
  <si>
    <t>kn-12-3-jlr-loc1</t>
  </si>
  <si>
    <t>kn-12-3-shl-loc1</t>
  </si>
  <si>
    <t>kn-12-3-jlr-loc2</t>
  </si>
  <si>
    <t>kn-12-3-shl-loc2</t>
  </si>
  <si>
    <t>kn-12-3-jlr-loc3</t>
  </si>
  <si>
    <t>kn-12-3-shl-loc3</t>
  </si>
  <si>
    <t>kn-12-4-jlr-loc1</t>
  </si>
  <si>
    <t>kn-12-4-shl-loc1</t>
  </si>
  <si>
    <t>kn-12-4-jlr-loc2</t>
  </si>
  <si>
    <t>kn-12-4-shl-loc2</t>
  </si>
  <si>
    <t>kn-12-4-jlr-loc3</t>
  </si>
  <si>
    <t>kn-12-4-shl-loc3</t>
  </si>
  <si>
    <t>kn-12-5-jlr-loc1</t>
  </si>
  <si>
    <t>kn-12-5-shl-loc1</t>
  </si>
  <si>
    <t>kn-12-5-jlr-loc2</t>
  </si>
  <si>
    <t>kn-12-5-shl-loc2</t>
  </si>
  <si>
    <t>kn-12-5-jlr-loc3</t>
  </si>
  <si>
    <t>kn-12-5-shl-loc3</t>
  </si>
  <si>
    <t>kn-12-6-jlr-loc1</t>
  </si>
  <si>
    <t>kn-12-6-shl-loc1</t>
  </si>
  <si>
    <t>kn-12-6-jlr-loc2</t>
  </si>
  <si>
    <t>kn-12-6-shl-loc2</t>
  </si>
  <si>
    <t>kn-12-6-jlr-loc3</t>
  </si>
  <si>
    <t>kn-12-6-shl-loc3</t>
  </si>
  <si>
    <t>kn-12-7-jlr-loc1</t>
  </si>
  <si>
    <t>kn-12-7-shl-loc1</t>
  </si>
  <si>
    <t>kn-12-7-jlr-loc2</t>
  </si>
  <si>
    <t>kn-12-7-shl-loc2</t>
  </si>
  <si>
    <t>kn-12-7-jlr-loc3</t>
  </si>
  <si>
    <t>kn-12-7-shl-loc3</t>
  </si>
  <si>
    <t>kn-12-8-jlr-loc1</t>
  </si>
  <si>
    <t>kn-12-8-shl-loc1</t>
  </si>
  <si>
    <t>kn-12-8-jlr-loc2</t>
  </si>
  <si>
    <t>kn-12-8-shl-loc2</t>
  </si>
  <si>
    <t>kn-12-8-jlr-loc3</t>
  </si>
  <si>
    <t>kn-12-8-shl-loc3</t>
  </si>
  <si>
    <t>kn-12-9-jlr-loc1</t>
  </si>
  <si>
    <t>kn-12-9-shl-loc1</t>
  </si>
  <si>
    <t>kn-12-9-jlr-loc2</t>
  </si>
  <si>
    <t>kn-12-9-shl-loc2</t>
  </si>
  <si>
    <t>kn-12-9-jlr-loc3</t>
  </si>
  <si>
    <t>kn-12-9-shl-loc3</t>
  </si>
  <si>
    <t>kn-12-10-jlr-loc1</t>
  </si>
  <si>
    <t>kn-12-10-shl-loc1</t>
  </si>
  <si>
    <t>kn-12-10-jlr-loc2</t>
  </si>
  <si>
    <t>kn-12-10-shl-loc2</t>
  </si>
  <si>
    <t>kn-12-10-jlr-loc3</t>
  </si>
  <si>
    <t>kn-12-10-shl-loc3</t>
  </si>
  <si>
    <t>kn-12-11-jlr-loc1</t>
  </si>
  <si>
    <t>kn-12-11-shl-loc1</t>
  </si>
  <si>
    <t>kn-12-11-jlr-loc2</t>
  </si>
  <si>
    <t>kn-12-11-shl-loc2</t>
  </si>
  <si>
    <t>kn-12-11-jlr-loc3</t>
  </si>
  <si>
    <t>kn-12-11-shl-loc3</t>
  </si>
  <si>
    <t>kn-12-12-jlr-loc1</t>
  </si>
  <si>
    <t>kn-12-12-shl-loc1</t>
  </si>
  <si>
    <t>kn-12-12-jlr-loc2</t>
  </si>
  <si>
    <t>kn-12-12-shl-loc2</t>
  </si>
  <si>
    <t>kn-12-12-jlr-loc3</t>
  </si>
  <si>
    <t>kn-12-12-shl-loc3</t>
  </si>
  <si>
    <t>kn-12-13-jlr-loc1</t>
  </si>
  <si>
    <t>kn-12-13-shl-loc1</t>
  </si>
  <si>
    <t>kn-12-13-jlr-loc2</t>
  </si>
  <si>
    <t>kn-12-13-shl-loc2</t>
  </si>
  <si>
    <t>kn-12-13-jlr-loc3</t>
  </si>
  <si>
    <t>kn-12-13-shl-loc3</t>
  </si>
  <si>
    <t>kn-12-14-jlr-loc1</t>
  </si>
  <si>
    <t>kn-12-14-shl-loc1</t>
  </si>
  <si>
    <t>kn-12-14-jlr-loc2</t>
  </si>
  <si>
    <t>kn-12-14-shl-loc2</t>
  </si>
  <si>
    <t>kn-12-14-jlr-loc3</t>
  </si>
  <si>
    <t>kn-12-14-shl-loc3</t>
  </si>
  <si>
    <t>kn-12-15-jlr-loc1</t>
  </si>
  <si>
    <t>kn-12-15-shl-loc1</t>
  </si>
  <si>
    <t>kn-12-15-jlr-loc2</t>
  </si>
  <si>
    <t>kn-12-15-shl-loc2</t>
  </si>
  <si>
    <t>kn-12-15-jlr-loc3</t>
  </si>
  <si>
    <t>kn-12-15-shl-loc3</t>
  </si>
  <si>
    <t>kn-13-1-jlr-loc1</t>
  </si>
  <si>
    <t>kn-13-1-shl-loc1</t>
  </si>
  <si>
    <t>kn-13-1-jlr-loc2</t>
  </si>
  <si>
    <t>kn-13-1-shl-loc2</t>
  </si>
  <si>
    <t>kn-13-1-jlr-loc3</t>
  </si>
  <si>
    <t>kn-13-1-shl-loc3</t>
  </si>
  <si>
    <t>kn-13-2-jlr-loc1</t>
  </si>
  <si>
    <t>kn-13-2-shl-loc1</t>
  </si>
  <si>
    <t>kn-13-2-jlr-loc2</t>
  </si>
  <si>
    <t>kn-13-2-shl-loc2</t>
  </si>
  <si>
    <t>kn-13-2-jlr-loc3</t>
  </si>
  <si>
    <t>kn-13-2-shl-loc3</t>
  </si>
  <si>
    <t>kn-13-3-jlr-loc1</t>
  </si>
  <si>
    <t>kn-13-3-shl-loc1</t>
  </si>
  <si>
    <t>kn-13-3-jlr-loc2</t>
  </si>
  <si>
    <t>kn-13-3-shl-loc2</t>
  </si>
  <si>
    <t>kn-13-3-jlr-loc3</t>
  </si>
  <si>
    <t>kn-13-3-shl-loc3</t>
  </si>
  <si>
    <t>kn-13-4-jlr-loc1</t>
  </si>
  <si>
    <t>kn-13-4-shl-loc1</t>
  </si>
  <si>
    <t>kn-13-4-jlr-loc2</t>
  </si>
  <si>
    <t>kn-13-4-shl-loc2</t>
  </si>
  <si>
    <t>kn-13-4-jlr-loc3</t>
  </si>
  <si>
    <t>kn-13-4-shl-loc3</t>
  </si>
  <si>
    <t>kn-13-5-jlr-loc1</t>
  </si>
  <si>
    <t>kn-13-5-shl-loc1</t>
  </si>
  <si>
    <t>kn-13-5-jlr-loc2</t>
  </si>
  <si>
    <t>kn-13-5-shl-loc2</t>
  </si>
  <si>
    <t>kn-13-5-jlr-loc3</t>
  </si>
  <si>
    <t>kn-13-5-shl-loc3</t>
  </si>
  <si>
    <t>kn-13-6-jlr-loc1</t>
  </si>
  <si>
    <t>kn-13-6-shl-loc1</t>
  </si>
  <si>
    <t>kn-13-6-jlr-loc2</t>
  </si>
  <si>
    <t>kn-13-6-shl-loc2</t>
  </si>
  <si>
    <t>kn-13-6-jlr-loc3</t>
  </si>
  <si>
    <t>kn-13-6-shl-loc3</t>
  </si>
  <si>
    <t>kn-13-7-jlr-loc1</t>
  </si>
  <si>
    <t>kn-13-7-shl-loc1</t>
  </si>
  <si>
    <t>kn-13-7-jlr-loc2</t>
  </si>
  <si>
    <t>kn-13-7-shl-loc2</t>
  </si>
  <si>
    <t>kn-13-7-jlr-loc3</t>
  </si>
  <si>
    <t>kn-13-7-shl-loc3</t>
  </si>
  <si>
    <t>kn-13-8-jlr-loc1</t>
  </si>
  <si>
    <t>kn-13-8-shl-loc1</t>
  </si>
  <si>
    <t>kn-13-8-jlr-loc2</t>
  </si>
  <si>
    <t>kn-13-8-shl-loc2</t>
  </si>
  <si>
    <t>kn-13-8-jlr-loc3</t>
  </si>
  <si>
    <t>kn-13-8-shl-loc3</t>
  </si>
  <si>
    <t>kn-13-9-jlr-loc1</t>
  </si>
  <si>
    <t>kn-13-9-shl-loc1</t>
  </si>
  <si>
    <t>kn-13-9-jlr-loc2</t>
  </si>
  <si>
    <t>kn-13-9-shl-loc2</t>
  </si>
  <si>
    <t>kn-13-9-jlr-loc3</t>
  </si>
  <si>
    <t>kn-13-9-shl-loc3</t>
  </si>
  <si>
    <t>kn-13-10-jlr-loc1</t>
  </si>
  <si>
    <t>kn-13-10-shl-loc1</t>
  </si>
  <si>
    <t>kn-13-10-jlr-loc2</t>
  </si>
  <si>
    <t>kn-13-10-shl-loc2</t>
  </si>
  <si>
    <t>kn-13-10-jlr-loc3</t>
  </si>
  <si>
    <t>kn-13-10-shl-loc3</t>
  </si>
  <si>
    <t>kn-13-11-jlr-loc1</t>
  </si>
  <si>
    <t>kn-13-11-shl-loc1</t>
  </si>
  <si>
    <t>kn-13-11-jlr-loc2</t>
  </si>
  <si>
    <t>kn-13-11-shl-loc2</t>
  </si>
  <si>
    <t>kn-13-11-jlr-loc3</t>
  </si>
  <si>
    <t>kn-13-11-shl-loc3</t>
  </si>
  <si>
    <t>kn-13-12-jlr-loc1</t>
  </si>
  <si>
    <t>kn-13-12-shl-loc1</t>
  </si>
  <si>
    <t>kn-13-12-jlr-loc2</t>
  </si>
  <si>
    <t>kn-13-12-shl-loc2</t>
  </si>
  <si>
    <t>kn-13-12-jlr-loc3</t>
  </si>
  <si>
    <t>kn-13-12-shl-loc3</t>
  </si>
  <si>
    <t>kn-13-13-jlr-loc1</t>
  </si>
  <si>
    <t>kn-13-13-shl-loc1</t>
  </si>
  <si>
    <t>kn-13-13-jlr-loc2</t>
  </si>
  <si>
    <t>kn-13-13-shl-loc2</t>
  </si>
  <si>
    <t>kn-13-13-jlr-loc3</t>
  </si>
  <si>
    <t>kn-13-13-shl-loc3</t>
  </si>
  <si>
    <t>kn-13-14-jlr-loc1</t>
  </si>
  <si>
    <t>kn-13-14-shl-loc1</t>
  </si>
  <si>
    <t>kn-13-14-jlr-loc2</t>
  </si>
  <si>
    <t>kn-13-14-shl-loc2</t>
  </si>
  <si>
    <t>kn-13-14-jlr-loc3</t>
  </si>
  <si>
    <t>kn-13-14-shl-loc3</t>
  </si>
  <si>
    <t>kn-13-15-jlr-loc1</t>
  </si>
  <si>
    <t>kn-13-15-shl-loc1</t>
  </si>
  <si>
    <t>kn-13-15-jlr-loc2</t>
  </si>
  <si>
    <t>kn-13-15-shl-loc2</t>
  </si>
  <si>
    <t>kn-13-15-jlr-loc3</t>
  </si>
  <si>
    <t>kn-13-15-shl-loc3</t>
  </si>
  <si>
    <t>kn-14-1-jlr-loc1</t>
  </si>
  <si>
    <t>kn-14-1-shl-loc1</t>
  </si>
  <si>
    <t>kn-14-1-jlr-loc2</t>
  </si>
  <si>
    <t>kn-14-1-shl-loc2</t>
  </si>
  <si>
    <t>kn-14-1-jlr-loc3</t>
  </si>
  <si>
    <t>kn-14-1-shl-loc3</t>
  </si>
  <si>
    <t>kn-14-2-jlr-loc1</t>
  </si>
  <si>
    <t>kn-14-2-shl-loc1</t>
  </si>
  <si>
    <t>kn-14-2-jlr-loc2</t>
  </si>
  <si>
    <t>kn-14-2-shl-loc2</t>
  </si>
  <si>
    <t>kn-14-2-jlr-loc3</t>
  </si>
  <si>
    <t>kn-14-2-shl-loc3</t>
  </si>
  <si>
    <t>kn-14-3-jlr-loc1</t>
  </si>
  <si>
    <t>kn-14-3-shl-loc1</t>
  </si>
  <si>
    <t>kn-14-3-jlr-loc2</t>
  </si>
  <si>
    <t>kn-14-3-shl-loc2</t>
  </si>
  <si>
    <t>kn-14-3-jlr-loc3</t>
  </si>
  <si>
    <t>kn-14-3-shl-loc3</t>
  </si>
  <si>
    <t>kn-14-4-jlr-loc1</t>
  </si>
  <si>
    <t>kn-14-4-shl-loc1</t>
  </si>
  <si>
    <t>kn-14-4-jlr-loc2</t>
  </si>
  <si>
    <t>kn-14-4-shl-loc2</t>
  </si>
  <si>
    <t>kn-14-4-jlr-loc3</t>
  </si>
  <si>
    <t>kn-14-4-shl-loc3</t>
  </si>
  <si>
    <t>kn-14-5-jlr-loc1</t>
  </si>
  <si>
    <t>kn-14-5-shl-loc1</t>
  </si>
  <si>
    <t>kn-14-5-jlr-loc2</t>
  </si>
  <si>
    <t>kn-14-5-shl-loc2</t>
  </si>
  <si>
    <t>kn-14-5-jlr-loc3</t>
  </si>
  <si>
    <t>kn-14-5-shl-loc3</t>
  </si>
  <si>
    <t>kn-14-6-jlr-loc1</t>
  </si>
  <si>
    <t>kn-14-6-shl-loc1</t>
  </si>
  <si>
    <t>kn-14-6-jlr-loc2</t>
  </si>
  <si>
    <t>kn-14-6-shl-loc2</t>
  </si>
  <si>
    <t>kn-14-6-jlr-loc3</t>
  </si>
  <si>
    <t>kn-14-6-shl-loc3</t>
  </si>
  <si>
    <t>kn-14-7-jlr-loc1</t>
  </si>
  <si>
    <t>kn-14-7-shl-loc1</t>
  </si>
  <si>
    <t>kn-14-7-jlr-loc2</t>
  </si>
  <si>
    <t>kn-14-7-shl-loc2</t>
  </si>
  <si>
    <t>kn-14-7-jlr-loc3</t>
  </si>
  <si>
    <t>kn-14-7-shl-loc3</t>
  </si>
  <si>
    <t>kn-14-8-jlr-loc1</t>
  </si>
  <si>
    <t>kn-14-8-shl-loc1</t>
  </si>
  <si>
    <t>kn-14-8-jlr-loc2</t>
  </si>
  <si>
    <t>kn-14-8-shl-loc2</t>
  </si>
  <si>
    <t>kn-14-8-jlr-loc3</t>
  </si>
  <si>
    <t>kn-14-8-shl-loc3</t>
  </si>
  <si>
    <t>kn-14-9-jlr-loc1</t>
  </si>
  <si>
    <t>kn-14-9-shl-loc1</t>
  </si>
  <si>
    <t>kn-14-9-jlr-loc2</t>
  </si>
  <si>
    <t>kn-14-9-shl-loc2</t>
  </si>
  <si>
    <t>kn-14-9-jlr-loc3</t>
  </si>
  <si>
    <t>kn-14-9-shl-loc3</t>
  </si>
  <si>
    <t>kn-14-10-jlr-loc1</t>
  </si>
  <si>
    <t>kn-14-10-shl-loc1</t>
  </si>
  <si>
    <t>kn-14-10-jlr-loc2</t>
  </si>
  <si>
    <t>kn-14-10-shl-loc2</t>
  </si>
  <si>
    <t>kn-14-10-jlr-loc3</t>
  </si>
  <si>
    <t>kn-14-10-shl-loc3</t>
  </si>
  <si>
    <t>kn-14-11-jlr-loc1</t>
  </si>
  <si>
    <t>kn-14-11-shl-loc1</t>
  </si>
  <si>
    <t>kn-14-11-jlr-loc2</t>
  </si>
  <si>
    <t>kn-14-11-shl-loc2</t>
  </si>
  <si>
    <t>kn-14-11-jlr-loc3</t>
  </si>
  <si>
    <t>kn-14-11-shl-loc3</t>
  </si>
  <si>
    <t>kn-14-12-jlr-loc1</t>
  </si>
  <si>
    <t>kn-14-12-shl-loc1</t>
  </si>
  <si>
    <t>kn-14-12-jlr-loc2</t>
  </si>
  <si>
    <t>kn-14-12-shl-loc2</t>
  </si>
  <si>
    <t>kn-14-12-jlr-loc3</t>
  </si>
  <si>
    <t>kn-14-12-shl-loc3</t>
  </si>
  <si>
    <t>kn-14-13-jlr-loc1</t>
  </si>
  <si>
    <t>kn-14-13-shl-loc1</t>
  </si>
  <si>
    <t>kn-14-13-jlr-loc2</t>
  </si>
  <si>
    <t>kn-14-13-shl-loc2</t>
  </si>
  <si>
    <t>kn-14-13-jlr-loc3</t>
  </si>
  <si>
    <t>kn-14-13-shl-loc3</t>
  </si>
  <si>
    <t>kn-14-14-jlr-loc1</t>
  </si>
  <si>
    <t>kn-14-14-shl-loc1</t>
  </si>
  <si>
    <t>kn-14-14-jlr-loc2</t>
  </si>
  <si>
    <t>kn-14-14-shl-loc2</t>
  </si>
  <si>
    <t>kn-14-14-jlr-loc3</t>
  </si>
  <si>
    <t>kn-14-14-shl-loc3</t>
  </si>
  <si>
    <t>kn-14-15-jlr-loc1</t>
  </si>
  <si>
    <t>kn-14-15-shl-loc1</t>
  </si>
  <si>
    <t>kn-14-15-jlr-loc2</t>
  </si>
  <si>
    <t>kn-14-15-shl-loc2</t>
  </si>
  <si>
    <t>kn-14-15-jlr-loc3</t>
  </si>
  <si>
    <t>kn-14-15-shl-loc3</t>
  </si>
  <si>
    <t>kn-15-1-jlr-loc1</t>
  </si>
  <si>
    <t>kn-15-1-shl-loc1</t>
  </si>
  <si>
    <t>kn-15-1-jlr-loc2</t>
  </si>
  <si>
    <t>kn-15-1-shl-loc2</t>
  </si>
  <si>
    <t>kn-15-1-jlr-loc3</t>
  </si>
  <si>
    <t>kn-15-1-shl-loc3</t>
  </si>
  <si>
    <t>kn-15-2-jlr-loc1</t>
  </si>
  <si>
    <t>kn-15-2-shl-loc1</t>
  </si>
  <si>
    <t>kn-15-2-jlr-loc2</t>
  </si>
  <si>
    <t>kn-15-2-shl-loc2</t>
  </si>
  <si>
    <t>kn-15-2-jlr-loc3</t>
  </si>
  <si>
    <t>kn-15-2-shl-loc3</t>
  </si>
  <si>
    <t>kn-15-3-jlr-loc1</t>
  </si>
  <si>
    <t>kn-15-3-shl-loc1</t>
  </si>
  <si>
    <t>kn-15-3-jlr-loc2</t>
  </si>
  <si>
    <t>kn-15-3-shl-loc2</t>
  </si>
  <si>
    <t>kn-15-3-jlr-loc3</t>
  </si>
  <si>
    <t>kn-15-3-shl-loc3</t>
  </si>
  <si>
    <t>kn-15-4-jlr-loc1</t>
  </si>
  <si>
    <t>kn-15-4-shl-loc1</t>
  </si>
  <si>
    <t>kn-15-4-jlr-loc2</t>
  </si>
  <si>
    <t>kn-15-4-shl-loc2</t>
  </si>
  <si>
    <t>kn-15-4-jlr-loc3</t>
  </si>
  <si>
    <t>kn-15-4-shl-loc3</t>
  </si>
  <si>
    <t>kn-15-5-jlr-loc1</t>
  </si>
  <si>
    <t>kn-15-5-shl-loc1</t>
  </si>
  <si>
    <t>kn-15-5-jlr-loc2</t>
  </si>
  <si>
    <t>kn-15-5-shl-loc2</t>
  </si>
  <si>
    <t>kn-15-5-jlr-loc3</t>
  </si>
  <si>
    <t>kn-15-5-shl-loc3</t>
  </si>
  <si>
    <t>kn-15-6-jlr-loc1</t>
  </si>
  <si>
    <t>kn-15-6-shl-loc1</t>
  </si>
  <si>
    <t>kn-15-6-jlr-loc2</t>
  </si>
  <si>
    <t>kn-15-6-shl-loc2</t>
  </si>
  <si>
    <t>kn-15-6-jlr-loc3</t>
  </si>
  <si>
    <t>kn-15-6-shl-loc3</t>
  </si>
  <si>
    <t>kn-15-7-jlr-loc1</t>
  </si>
  <si>
    <t>kn-15-7-shl-loc1</t>
  </si>
  <si>
    <t>kn-15-7-jlr-loc2</t>
  </si>
  <si>
    <t>kn-15-7-shl-loc2</t>
  </si>
  <si>
    <t>kn-15-7-jlr-loc3</t>
  </si>
  <si>
    <t>kn-15-7-shl-loc3</t>
  </si>
  <si>
    <t>kn-15-8-jlr-loc1</t>
  </si>
  <si>
    <t>kn-15-8-shl-loc1</t>
  </si>
  <si>
    <t>kn-15-8-jlr-loc2</t>
  </si>
  <si>
    <t>kn-15-8-shl-loc2</t>
  </si>
  <si>
    <t>kn-15-8-jlr-loc3</t>
  </si>
  <si>
    <t>kn-15-8-shl-loc3</t>
  </si>
  <si>
    <t>kn-15-9-jlr-loc1</t>
  </si>
  <si>
    <t>kn-15-9-shl-loc1</t>
  </si>
  <si>
    <t>kn-15-9-jlr-loc2</t>
  </si>
  <si>
    <t>kn-15-9-shl-loc2</t>
  </si>
  <si>
    <t>kn-15-9-jlr-loc3</t>
  </si>
  <si>
    <t>kn-15-9-shl-loc3</t>
  </si>
  <si>
    <t>kn-15-10-jlr-loc1</t>
  </si>
  <si>
    <t>kn-15-10-shl-loc1</t>
  </si>
  <si>
    <t>kn-15-10-jlr-loc2</t>
  </si>
  <si>
    <t>kn-15-10-shl-loc2</t>
  </si>
  <si>
    <t>kn-15-10-jlr-loc3</t>
  </si>
  <si>
    <t>kn-15-10-shl-loc3</t>
  </si>
  <si>
    <t>kn-15-11-jlr-loc1</t>
  </si>
  <si>
    <t>kn-15-11-shl-loc1</t>
  </si>
  <si>
    <t>kn-15-11-jlr-loc2</t>
  </si>
  <si>
    <t>kn-15-11-shl-loc2</t>
  </si>
  <si>
    <t>kn-15-11-jlr-loc3</t>
  </si>
  <si>
    <t>kn-15-11-shl-loc3</t>
  </si>
  <si>
    <t>kn-15-12-jlr-loc1</t>
  </si>
  <si>
    <t>kn-15-12-shl-loc1</t>
  </si>
  <si>
    <t>kn-15-12-jlr-loc2</t>
  </si>
  <si>
    <t>kn-15-12-shl-loc2</t>
  </si>
  <si>
    <t>kn-15-12-jlr-loc3</t>
  </si>
  <si>
    <t>kn-15-12-shl-loc3</t>
  </si>
  <si>
    <t>kn-15-13-jlr-loc1</t>
  </si>
  <si>
    <t>kn-15-13-shl-loc1</t>
  </si>
  <si>
    <t>kn-15-13-jlr-loc2</t>
  </si>
  <si>
    <t>kn-15-13-shl-loc2</t>
  </si>
  <si>
    <t>kn-15-13-jlr-loc3</t>
  </si>
  <si>
    <t>kn-15-13-shl-loc3</t>
  </si>
  <si>
    <t>kn-15-14-jlr-loc1</t>
  </si>
  <si>
    <t>kn-15-14-shl-loc1</t>
  </si>
  <si>
    <t>kn-15-14-jlr-loc2</t>
  </si>
  <si>
    <t>kn-15-14-shl-loc2</t>
  </si>
  <si>
    <t>kn-15-14-jlr-loc3</t>
  </si>
  <si>
    <t>kn-15-14-shl-loc3</t>
  </si>
  <si>
    <t>kn-15-15-jlr-loc1</t>
  </si>
  <si>
    <t>kn-15-15-shl-loc1</t>
  </si>
  <si>
    <t>kn-15-15-jlr-loc2</t>
  </si>
  <si>
    <t>kn-15-15-shl-loc2</t>
  </si>
  <si>
    <t>kn-15-15-jlr-loc3</t>
  </si>
  <si>
    <t>kn-15-15-shl-loc3</t>
  </si>
  <si>
    <t>tw-f-1-jlr-loc1</t>
  </si>
  <si>
    <t>tw-f-1-shl-loc1</t>
  </si>
  <si>
    <t>tw-f-1-jlr-loc2</t>
  </si>
  <si>
    <t>tw-f-1-shl-loc2</t>
  </si>
  <si>
    <t>tw-f-1-jlr-loc3</t>
  </si>
  <si>
    <t>tw-f-1-shl-loc3</t>
  </si>
  <si>
    <t>tw-f-2-jlr-loc1</t>
  </si>
  <si>
    <t>tw-f-2-shl-loc1</t>
  </si>
  <si>
    <t>tw-f-2-jlr-loc2</t>
  </si>
  <si>
    <t>tw-f-2-shl-loc2</t>
  </si>
  <si>
    <t>tw-f-2-jlr-loc3</t>
  </si>
  <si>
    <t>tw-f-2-shl-loc3</t>
  </si>
  <si>
    <t>tw-f-3-jlr-loc1</t>
  </si>
  <si>
    <t>tw-f-3-shl-loc1</t>
  </si>
  <si>
    <t>tw-f-3-jlr-loc2</t>
  </si>
  <si>
    <t>tw-f-3-shl-loc2</t>
  </si>
  <si>
    <t>tw-f-3-jlr-loc3</t>
  </si>
  <si>
    <t>tw-f-3-shl-loc3</t>
  </si>
  <si>
    <t>tw-f-4-jlr-loc1</t>
  </si>
  <si>
    <t>tw-f-4-shl-loc1</t>
  </si>
  <si>
    <t>tw-f-4-jlr-loc2</t>
  </si>
  <si>
    <t>tw-f-4-shl-loc2</t>
  </si>
  <si>
    <t>tw-f-4-jlr-loc3</t>
  </si>
  <si>
    <t>tw-f-4-shl-loc3</t>
  </si>
  <si>
    <t>tw-f-5-jlr-loc1</t>
  </si>
  <si>
    <t>tw-f-5-shl-loc1</t>
  </si>
  <si>
    <t>tw-f-5-jlr-loc2</t>
  </si>
  <si>
    <t>tw-f-5-shl-loc2</t>
  </si>
  <si>
    <t>tw-f-5-jlr-loc3</t>
  </si>
  <si>
    <t>tw-f-5-shl-loc3</t>
  </si>
  <si>
    <t>tw-f-6-jlr-loc1</t>
  </si>
  <si>
    <t>tw-f-6-shl-loc1</t>
  </si>
  <si>
    <t>tw-f-6-jlr-loc2</t>
  </si>
  <si>
    <t>tw-f-6-shl-loc2</t>
  </si>
  <si>
    <t>tw-f-6-jlr-loc3</t>
  </si>
  <si>
    <t>tw-f-6-shl-loc3</t>
  </si>
  <si>
    <t>tw-f-7-jlr-loc1</t>
  </si>
  <si>
    <t>tw-f-7-shl-loc1</t>
  </si>
  <si>
    <t>tw-f-7-jlr-loc2</t>
  </si>
  <si>
    <t>tw-f-7-shl-loc2</t>
  </si>
  <si>
    <t>tw-f-7-jlr-loc3</t>
  </si>
  <si>
    <t>tw-f-7-shl-loc3</t>
  </si>
  <si>
    <t>tw-f-8-jlr-loc1</t>
  </si>
  <si>
    <t>tw-f-8-shl-loc1</t>
  </si>
  <si>
    <t>tw-f-8-jlr-loc2</t>
  </si>
  <si>
    <t>tw-f-8-shl-loc2</t>
  </si>
  <si>
    <t>tw-f-8-jlr-loc3</t>
  </si>
  <si>
    <t>tw-f-8-shl-loc3</t>
  </si>
  <si>
    <t>tw-f-9-jlr-loc1</t>
  </si>
  <si>
    <t>tw-f-9-shl-loc1</t>
  </si>
  <si>
    <t>tw-f-9-jlr-loc2</t>
  </si>
  <si>
    <t>tw-f-9-shl-loc2</t>
  </si>
  <si>
    <t>tw-f-9-jlr-loc3</t>
  </si>
  <si>
    <t>tw-f-9-shl-loc3</t>
  </si>
  <si>
    <t>tw-f-10-jlr-loc1</t>
  </si>
  <si>
    <t>tw-f-10-shl-loc1</t>
  </si>
  <si>
    <t>tw-f-10-jlr-loc2</t>
  </si>
  <si>
    <t>tw-f-10-shl-loc2</t>
  </si>
  <si>
    <t>tw-f-10-jlr-loc3</t>
  </si>
  <si>
    <t>tw-f-10-shl-loc3</t>
  </si>
  <si>
    <t>tw-f-11-jlr-loc1</t>
  </si>
  <si>
    <t>tw-f-11-shl-loc1</t>
  </si>
  <si>
    <t>tw-f-11-jlr-loc2</t>
  </si>
  <si>
    <t>tw-f-11-shl-loc2</t>
  </si>
  <si>
    <t>tw-f-11-jlr-loc3</t>
  </si>
  <si>
    <t>tw-f-11-shl-loc3</t>
  </si>
  <si>
    <t>tw-f-12-jlr-loc1</t>
  </si>
  <si>
    <t>tw-f-12-shl-loc1</t>
  </si>
  <si>
    <t>tw-f-12-jlr-loc2</t>
  </si>
  <si>
    <t>tw-f-12-shl-loc2</t>
  </si>
  <si>
    <t>tw-f-12-jlr-loc3</t>
  </si>
  <si>
    <t>tw-f-12-shl-loc3</t>
  </si>
  <si>
    <t>tw-f-13-jlr-loc1</t>
  </si>
  <si>
    <t>tw-f-13-shl-loc1</t>
  </si>
  <si>
    <t>tw-f-13-jlr-loc2</t>
  </si>
  <si>
    <t>tw-f-13-shl-loc2</t>
  </si>
  <si>
    <t>tw-f-13-jlr-loc3</t>
  </si>
  <si>
    <t>tw-f-13-shl-loc3</t>
  </si>
  <si>
    <t>tw-f-14-jlr-loc1</t>
  </si>
  <si>
    <t>tw-f-14-shl-loc1</t>
  </si>
  <si>
    <t>tw-f-14-jlr-loc2</t>
  </si>
  <si>
    <t>tw-f-14-shl-loc2</t>
  </si>
  <si>
    <t>tw-f-14-jlr-loc3</t>
  </si>
  <si>
    <t>tw-f-14-shl-loc3</t>
  </si>
  <si>
    <t>tw-f-15-jlr-loc1</t>
  </si>
  <si>
    <t>tw-f-15-shl-loc1</t>
  </si>
  <si>
    <t>tw-f-15-jlr-loc2</t>
  </si>
  <si>
    <t>tw-f-15-shl-loc2</t>
  </si>
  <si>
    <t>tw-f-15-jlr-loc3</t>
  </si>
  <si>
    <t>tw-f-15-shl-loc3</t>
  </si>
  <si>
    <t>tw-f-16-jlr-loc1</t>
  </si>
  <si>
    <t>tw-f-16-shl-loc1</t>
  </si>
  <si>
    <t>tw-f-16-jlr-loc2</t>
  </si>
  <si>
    <t>tw-f-16-shl-loc2</t>
  </si>
  <si>
    <t>tw-f-16-jlr-loc3</t>
  </si>
  <si>
    <t>tw-f-16-shl-loc3</t>
  </si>
  <si>
    <t>tw-f-17-jlr-loc1</t>
  </si>
  <si>
    <t>tw-f-17-shl-loc1</t>
  </si>
  <si>
    <t>tw-f-17-jlr-loc2</t>
  </si>
  <si>
    <t>tw-f-17-shl-loc2</t>
  </si>
  <si>
    <t>tw-f-17-jlr-loc3</t>
  </si>
  <si>
    <t>tw-f-17-shl-loc3</t>
  </si>
  <si>
    <t>tw-f-18-jlr-loc1</t>
  </si>
  <si>
    <t>tw-f-18-shl-loc1</t>
  </si>
  <si>
    <t>tw-f-18-jlr-loc2</t>
  </si>
  <si>
    <t>tw-f-18-shl-loc2</t>
  </si>
  <si>
    <t>tw-f-18-jlr-loc3</t>
  </si>
  <si>
    <t>tw-f-18-shl-loc3</t>
  </si>
  <si>
    <t>tw-f-19-jlr-loc1</t>
  </si>
  <si>
    <t>tw-f-19-shl-loc1</t>
  </si>
  <si>
    <t>tw-f-19-jlr-loc2</t>
  </si>
  <si>
    <t>tw-f-19-shl-loc2</t>
  </si>
  <si>
    <t>tw-f-19-jlr-loc3</t>
  </si>
  <si>
    <t>tw-f-19-shl-loc3</t>
  </si>
  <si>
    <t>tw-f-20-jlr-loc1</t>
  </si>
  <si>
    <t>tw-f-20-shl-loc1</t>
  </si>
  <si>
    <t>tw-f-20-jlr-loc2</t>
  </si>
  <si>
    <t>tw-f-20-shl-loc2</t>
  </si>
  <si>
    <t>tw-f-20-jlr-loc3</t>
  </si>
  <si>
    <t>tw-f-20-shl-loc3</t>
  </si>
  <si>
    <t>tw-f-21-jlr-loc1</t>
  </si>
  <si>
    <t>tw-f-21-shl-loc1</t>
  </si>
  <si>
    <t>tw-f-21-jlr-loc2</t>
  </si>
  <si>
    <t>tw-f-21-shl-loc2</t>
  </si>
  <si>
    <t>tw-f-21-jlr-loc3</t>
  </si>
  <si>
    <t>tw-f-21-shl-loc3</t>
  </si>
  <si>
    <t>tw-f-22-jlr-loc1</t>
  </si>
  <si>
    <t>tw-f-22-shl-loc1</t>
  </si>
  <si>
    <t>tw-f-22-jlr-loc2</t>
  </si>
  <si>
    <t>tw-f-22-shl-loc2</t>
  </si>
  <si>
    <t>tw-f-22-jlr-loc3</t>
  </si>
  <si>
    <t>tw-f-22-shl-loc3</t>
  </si>
  <si>
    <t>tw-f-23-jlr-loc1</t>
  </si>
  <si>
    <t>tw-f-23-shl-loc1</t>
  </si>
  <si>
    <t>tw-f-23-jlr-loc2</t>
  </si>
  <si>
    <t>tw-f-23-shl-loc2</t>
  </si>
  <si>
    <t>tw-f-23-jlr-loc3</t>
  </si>
  <si>
    <t>tw-f-23-shl-loc3</t>
  </si>
  <si>
    <t>tw-f-24-jlr-loc1</t>
  </si>
  <si>
    <t>tw-f-24-shl-loc1</t>
  </si>
  <si>
    <t>tw-f-24-jlr-loc2</t>
  </si>
  <si>
    <t>tw-f-24-shl-loc2</t>
  </si>
  <si>
    <t>tw-f-24-jlr-loc3</t>
  </si>
  <si>
    <t>tw-f-24-shl-loc3</t>
  </si>
  <si>
    <t>tw-f-25-jlr-loc1</t>
  </si>
  <si>
    <t>tw-f-25-shl-loc1</t>
  </si>
  <si>
    <t>tw-f-25-jlr-loc2</t>
  </si>
  <si>
    <t>tw-f-25-shl-loc2</t>
  </si>
  <si>
    <t>tw-f-25-jlr-loc3</t>
  </si>
  <si>
    <t>tw-f-25-shl-loc3</t>
  </si>
  <si>
    <t>tw-f-26-jlr-loc1</t>
  </si>
  <si>
    <t>tw-f-26-shl-loc1</t>
  </si>
  <si>
    <t>tw-f-26-jlr-loc2</t>
  </si>
  <si>
    <t>tw-f-26-shl-loc2</t>
  </si>
  <si>
    <t>tw-f-26-jlr-loc3</t>
  </si>
  <si>
    <t>tw-f-26-shl-loc3</t>
  </si>
  <si>
    <t>tw-f-27-jlr-loc1</t>
  </si>
  <si>
    <t>tw-f-27-shl-loc1</t>
  </si>
  <si>
    <t>tw-f-27-jlr-loc2</t>
  </si>
  <si>
    <t>tw-f-27-shl-loc2</t>
  </si>
  <si>
    <t>tw-f-27-jlr-loc3</t>
  </si>
  <si>
    <t>tw-f-27-shl-loc3</t>
  </si>
  <si>
    <t>tw-f-28-jlr-loc1</t>
  </si>
  <si>
    <t>tw-f-28-shl-loc1</t>
  </si>
  <si>
    <t>tw-f-28-jlr-loc2</t>
  </si>
  <si>
    <t>tw-f-28-shl-loc2</t>
  </si>
  <si>
    <t>tw-f-28-jlr-loc3</t>
  </si>
  <si>
    <t>tw-f-28-shl-loc3</t>
  </si>
  <si>
    <t>tw-f-29-jlr-loc1</t>
  </si>
  <si>
    <t>tw-f-29-shl-loc1</t>
  </si>
  <si>
    <t>tw-f-29-jlr-loc2</t>
  </si>
  <si>
    <t>tw-f-29-shl-loc2</t>
  </si>
  <si>
    <t>tw-f-29-jlr-loc3</t>
  </si>
  <si>
    <t>tw-f-29-shl-loc3</t>
  </si>
  <si>
    <t>tw-f-30-jlr-loc1</t>
  </si>
  <si>
    <t>tw-f-30-shl-loc1</t>
  </si>
  <si>
    <t>tw-f-30-jlr-loc2</t>
  </si>
  <si>
    <t>tw-f-30-shl-loc2</t>
  </si>
  <si>
    <t>tw-f-30-jlr-loc3</t>
  </si>
  <si>
    <t>tw-f-30-shl-loc3</t>
  </si>
  <si>
    <t>tw-f-31-jlr-loc1</t>
  </si>
  <si>
    <t>tw-f-31-shl-loc1</t>
  </si>
  <si>
    <t>tw-f-31-jlr-loc2</t>
  </si>
  <si>
    <t>tw-f-31-shl-loc2</t>
  </si>
  <si>
    <t>tw-f-31-jlr-loc3</t>
  </si>
  <si>
    <t>tw-f-31-shl-loc3</t>
  </si>
  <si>
    <t>tw-f-32-jlr-loc1</t>
  </si>
  <si>
    <t>tw-f-32-shl-loc1</t>
  </si>
  <si>
    <t>tw-f-32-jlr-loc2</t>
  </si>
  <si>
    <t>tw-f-32-shl-loc2</t>
  </si>
  <si>
    <t>tw-f-32-jlr-loc3</t>
  </si>
  <si>
    <t>tw-f-32-shl-loc3</t>
  </si>
  <si>
    <t>tw-f-33-jlr-loc1</t>
  </si>
  <si>
    <t>tw-f-33-shl-loc1</t>
  </si>
  <si>
    <t>tw-f-33-jlr-loc2</t>
  </si>
  <si>
    <t>tw-f-33-shl-loc2</t>
  </si>
  <si>
    <t>tw-f-33-jlr-loc3</t>
  </si>
  <si>
    <t>tw-f-33-shl-loc3</t>
  </si>
  <si>
    <t>tw-f-34-jlr-loc1</t>
  </si>
  <si>
    <t>tw-f-34-shl-loc1</t>
  </si>
  <si>
    <t>tw-f-34-jlr-loc2</t>
  </si>
  <si>
    <t>tw-f-34-shl-loc2</t>
  </si>
  <si>
    <t>tw-f-34-jlr-loc3</t>
  </si>
  <si>
    <t>tw-f-34-shl-loc3</t>
  </si>
  <si>
    <t>tw-f-35-jlr-loc1</t>
  </si>
  <si>
    <t>tw-f-35-shl-loc1</t>
  </si>
  <si>
    <t>tw-f-35-jlr-loc2</t>
  </si>
  <si>
    <t>tw-f-35-shl-loc2</t>
  </si>
  <si>
    <t>tw-f-35-jlr-loc3</t>
  </si>
  <si>
    <t>tw-f-35-shl-loc3</t>
  </si>
  <si>
    <t>tw-f-36-jlr-loc1</t>
  </si>
  <si>
    <t>tw-f-36-shl-loc1</t>
  </si>
  <si>
    <t>tw-f-36-jlr-loc2</t>
  </si>
  <si>
    <t>tw-f-36-shl-loc2</t>
  </si>
  <si>
    <t>tw-f-36-jlr-loc3</t>
  </si>
  <si>
    <t>tw-f-36-shl-loc3</t>
  </si>
  <si>
    <t>tw-f-37-jlr-loc1</t>
  </si>
  <si>
    <t>tw-f-37-shl-loc1</t>
  </si>
  <si>
    <t>tw-f-37-jlr-loc2</t>
  </si>
  <si>
    <t>tw-f-37-shl-loc2</t>
  </si>
  <si>
    <t>tw-f-37-jlr-loc3</t>
  </si>
  <si>
    <t>tw-f-37-shl-loc3</t>
  </si>
  <si>
    <t>tw-f-38-jlr-loc1</t>
  </si>
  <si>
    <t>tw-f-38-shl-loc1</t>
  </si>
  <si>
    <t>tw-f-38-jlr-loc2</t>
  </si>
  <si>
    <t>tw-f-38-shl-loc2</t>
  </si>
  <si>
    <t>tw-f-38-jlr-loc3</t>
  </si>
  <si>
    <t>tw-f-38-shl-loc3</t>
  </si>
  <si>
    <t>tw-f-39-jlr-loc1</t>
  </si>
  <si>
    <t>tw-f-39-shl-loc1</t>
  </si>
  <si>
    <t>tw-f-39-jlr-loc2</t>
  </si>
  <si>
    <t>tw-f-39-shl-loc2</t>
  </si>
  <si>
    <t>tw-f-39-jlr-loc3</t>
  </si>
  <si>
    <t>tw-f-39-shl-loc3</t>
  </si>
  <si>
    <t>tw-f-40-jlr-loc1</t>
  </si>
  <si>
    <t>tw-f-40-shl-loc1</t>
  </si>
  <si>
    <t>tw-f-40-jlr-loc2</t>
  </si>
  <si>
    <t>tw-f-40-shl-loc2</t>
  </si>
  <si>
    <t>tw-f-40-jlr-loc3</t>
  </si>
  <si>
    <t>tw-f-40-shl-loc3</t>
  </si>
  <si>
    <t>tw-f-41-jlr-loc1</t>
  </si>
  <si>
    <t>tw-f-41-shl-loc1</t>
  </si>
  <si>
    <t>tw-f-41-jlr-loc2</t>
  </si>
  <si>
    <t>tw-f-41-shl-loc2</t>
  </si>
  <si>
    <t>tw-f-41-jlr-loc3</t>
  </si>
  <si>
    <t>tw-f-41-shl-loc3</t>
  </si>
  <si>
    <t>tw-f-42-jlr-loc1</t>
  </si>
  <si>
    <t>tw-f-42-shl-loc1</t>
  </si>
  <si>
    <t>tw-f-42-jlr-loc2</t>
  </si>
  <si>
    <t>tw-f-42-shl-loc2</t>
  </si>
  <si>
    <t>tw-f-42-jlr-loc3</t>
  </si>
  <si>
    <t>tw-f-42-shl-loc3</t>
  </si>
  <si>
    <t>tw-f-43-jlr-loc1</t>
  </si>
  <si>
    <t>tw-f-43-shl-loc1</t>
  </si>
  <si>
    <t>tw-f-43-jlr-loc2</t>
  </si>
  <si>
    <t>tw-f-43-shl-loc2</t>
  </si>
  <si>
    <t>tw-f-43-jlr-loc3</t>
  </si>
  <si>
    <t>tw-f-43-shl-loc3</t>
  </si>
  <si>
    <t>tw-f-44-jlr-loc1</t>
  </si>
  <si>
    <t>tw-f-44-shl-loc1</t>
  </si>
  <si>
    <t>tw-f-44-jlr-loc2</t>
  </si>
  <si>
    <t>tw-f-44-shl-loc2</t>
  </si>
  <si>
    <t>tw-f-44-jlr-loc3</t>
  </si>
  <si>
    <t>tw-f-44-shl-loc3</t>
  </si>
  <si>
    <t>tw-f-45-jlr-loc1</t>
  </si>
  <si>
    <t>tw-f-45-shl-loc1</t>
  </si>
  <si>
    <t>tw-f-45-jlr-loc2</t>
  </si>
  <si>
    <t>tw-f-45-shl-loc2</t>
  </si>
  <si>
    <t>tw-f-45-jlr-loc3</t>
  </si>
  <si>
    <t>tw-f-45-shl-loc3</t>
  </si>
  <si>
    <t>tw-f-46-jlr-loc1</t>
  </si>
  <si>
    <t>tw-f-46-shl-loc1</t>
  </si>
  <si>
    <t>tw-f-46-jlr-loc2</t>
  </si>
  <si>
    <t>tw-f-46-shl-loc2</t>
  </si>
  <si>
    <t>tw-f-46-jlr-loc3</t>
  </si>
  <si>
    <t>tw-f-46-shl-loc3</t>
  </si>
  <si>
    <t>tw-f-47-jlr-loc1</t>
  </si>
  <si>
    <t>tw-f-47-shl-loc1</t>
  </si>
  <si>
    <t>tw-f-47-jlr-loc2</t>
  </si>
  <si>
    <t>tw-f-47-shl-loc2</t>
  </si>
  <si>
    <t>tw-f-47-jlr-loc3</t>
  </si>
  <si>
    <t>tw-f-47-shl-loc3</t>
  </si>
  <si>
    <t>tw-f-48-jlr-loc1</t>
  </si>
  <si>
    <t>tw-f-48-shl-loc1</t>
  </si>
  <si>
    <t>tw-f-48-jlr-loc2</t>
  </si>
  <si>
    <t>tw-f-48-shl-loc2</t>
  </si>
  <si>
    <t>tw-f-48-jlr-loc3</t>
  </si>
  <si>
    <t>tw-f-48-shl-loc3</t>
  </si>
  <si>
    <t>tw-f-49-jlr-loc1</t>
  </si>
  <si>
    <t>tw-f-49-shl-loc1</t>
  </si>
  <si>
    <t>tw-f-49-jlr-loc2</t>
  </si>
  <si>
    <t>tw-f-49-shl-loc2</t>
  </si>
  <si>
    <t>tw-f-49-jlr-loc3</t>
  </si>
  <si>
    <t>tw-f-49-shl-loc3</t>
  </si>
  <si>
    <t>tw-f-50-jlr-loc1</t>
  </si>
  <si>
    <t>tw-f-50-shl-loc1</t>
  </si>
  <si>
    <t>tw-f-50-jlr-loc2</t>
  </si>
  <si>
    <t>tw-f-50-shl-loc2</t>
  </si>
  <si>
    <t>tw-f-50-jlr-loc3</t>
  </si>
  <si>
    <t>tw-f-50-shl-loc3</t>
  </si>
  <si>
    <t>tw-f-51-jlr-loc1</t>
  </si>
  <si>
    <t>tw-f-51-shl-loc1</t>
  </si>
  <si>
    <t>tw-f-51-jlr-loc2</t>
  </si>
  <si>
    <t>tw-f-51-shl-loc2</t>
  </si>
  <si>
    <t>tw-f-51-jlr-loc3</t>
  </si>
  <si>
    <t>tw-f-51-shl-loc3</t>
  </si>
  <si>
    <t>tw-f-52-jlr-loc1</t>
  </si>
  <si>
    <t>tw-f-52-shl-loc1</t>
  </si>
  <si>
    <t>tw-f-52-jlr-loc2</t>
  </si>
  <si>
    <t>tw-f-52-shl-loc2</t>
  </si>
  <si>
    <t>tw-f-52-jlr-loc3</t>
  </si>
  <si>
    <t>tw-f-52-shl-loc3</t>
  </si>
  <si>
    <t>tw-f-53-jlr-loc1</t>
  </si>
  <si>
    <t>tw-f-53-shl-loc1</t>
  </si>
  <si>
    <t>tw-f-53-jlr-loc2</t>
  </si>
  <si>
    <t>tw-f-53-shl-loc2</t>
  </si>
  <si>
    <t>tw-f-53-jlr-loc3</t>
  </si>
  <si>
    <t>tw-f-53-shl-loc3</t>
  </si>
  <si>
    <t>tw-f-54-jlr-loc1</t>
  </si>
  <si>
    <t>tw-f-54-shl-loc1</t>
  </si>
  <si>
    <t>tw-f-54-jlr-loc2</t>
  </si>
  <si>
    <t>tw-f-54-shl-loc2</t>
  </si>
  <si>
    <t>tw-f-54-jlr-loc3</t>
  </si>
  <si>
    <t>tw-f-54-shl-loc3</t>
  </si>
  <si>
    <t>tw-f-55-jlr-loc1</t>
  </si>
  <si>
    <t>tw-f-55-shl-loc1</t>
  </si>
  <si>
    <t>tw-f-55-jlr-loc2</t>
  </si>
  <si>
    <t>tw-f-55-shl-loc2</t>
  </si>
  <si>
    <t>tw-f-55-jlr-loc3</t>
  </si>
  <si>
    <t>tw-f-55-shl-loc3</t>
  </si>
  <si>
    <t>tw-f-56-jlr-loc1</t>
  </si>
  <si>
    <t>tw-f-56-shl-loc1</t>
  </si>
  <si>
    <t>tw-f-56-jlr-loc2</t>
  </si>
  <si>
    <t>tw-f-56-shl-loc2</t>
  </si>
  <si>
    <t>tw-f-56-jlr-loc3</t>
  </si>
  <si>
    <t>tw-f-56-shl-loc3</t>
  </si>
  <si>
    <t>tw-f-57-jlr-loc1</t>
  </si>
  <si>
    <t>tw-f-57-shl-loc1</t>
  </si>
  <si>
    <t>tw-f-57-jlr-loc2</t>
  </si>
  <si>
    <t>tw-f-57-shl-loc2</t>
  </si>
  <si>
    <t>tw-f-57-jlr-loc3</t>
  </si>
  <si>
    <t>tw-f-57-shl-loc3</t>
  </si>
  <si>
    <t>tw-f-58-jlr-loc1</t>
  </si>
  <si>
    <t>tw-f-58-shl-loc1</t>
  </si>
  <si>
    <t>tw-f-58-jlr-loc2</t>
  </si>
  <si>
    <t>tw-f-58-shl-loc2</t>
  </si>
  <si>
    <t>tw-f-58-jlr-loc3</t>
  </si>
  <si>
    <t>tw-f-58-shl-loc3</t>
  </si>
  <si>
    <t>tw-f-59-jlr-loc1</t>
  </si>
  <si>
    <t>tw-f-59-shl-loc1</t>
  </si>
  <si>
    <t>tw-f-59-jlr-loc2</t>
  </si>
  <si>
    <t>tw-f-59-shl-loc2</t>
  </si>
  <si>
    <t>tw-f-59-jlr-loc3</t>
  </si>
  <si>
    <t>tw-f-59-shl-loc3</t>
  </si>
  <si>
    <t>tw-f-60-jlr-loc1</t>
  </si>
  <si>
    <t>tw-f-60-shl-loc1</t>
  </si>
  <si>
    <t>tw-f-60-jlr-loc2</t>
  </si>
  <si>
    <t>tw-f-60-shl-loc2</t>
  </si>
  <si>
    <t>tw-f-60-jlr-loc3</t>
  </si>
  <si>
    <t>tw-f-60-shl-loc3</t>
  </si>
  <si>
    <t>tw-f-61-jlr-loc1</t>
  </si>
  <si>
    <t>tw-f-61-shl-loc1</t>
  </si>
  <si>
    <t>tw-f-61-jlr-loc2</t>
  </si>
  <si>
    <t>tw-f-61-shl-loc2</t>
  </si>
  <si>
    <t>tw-f-61-jlr-loc3</t>
  </si>
  <si>
    <t>tw-f-61-shl-loc3</t>
  </si>
  <si>
    <t>tw-f-62-jlr-loc1</t>
  </si>
  <si>
    <t>tw-f-62-shl-loc1</t>
  </si>
  <si>
    <t>tw-f-62-jlr-loc2</t>
  </si>
  <si>
    <t>tw-f-62-shl-loc2</t>
  </si>
  <si>
    <t>tw-f-62-jlr-loc3</t>
  </si>
  <si>
    <t>tw-f-62-shl-loc3</t>
  </si>
  <si>
    <t>tw-f-63-jlr-loc1</t>
  </si>
  <si>
    <t>tw-f-63-shl-loc1</t>
  </si>
  <si>
    <t>tw-f-63-jlr-loc2</t>
  </si>
  <si>
    <t>tw-f-63-shl-loc2</t>
  </si>
  <si>
    <t>tw-f-63-jlr-loc3</t>
  </si>
  <si>
    <t>tw-f-63-shl-loc3</t>
  </si>
  <si>
    <t>tw-f-64-jlr-loc1</t>
  </si>
  <si>
    <t>tw-f-64-shl-loc1</t>
  </si>
  <si>
    <t>tw-f-64-jlr-loc2</t>
  </si>
  <si>
    <t>tw-f-64-shl-loc2</t>
  </si>
  <si>
    <t>tw-f-64-jlr-loc3</t>
  </si>
  <si>
    <t>tw-f-64-shl-loc3</t>
  </si>
  <si>
    <t>tw-f-65-jlr-loc1</t>
  </si>
  <si>
    <t>tw-f-65-shl-loc1</t>
  </si>
  <si>
    <t>tw-f-65-jlr-loc2</t>
  </si>
  <si>
    <t>tw-f-65-shl-loc2</t>
  </si>
  <si>
    <t>tw-f-65-jlr-loc3</t>
  </si>
  <si>
    <t>tw-f-65-shl-loc3</t>
  </si>
  <si>
    <t>tw-f-66-jlr-loc1</t>
  </si>
  <si>
    <t>tw-f-66-shl-loc1</t>
  </si>
  <si>
    <t>tw-f-66-jlr-loc2</t>
  </si>
  <si>
    <t>tw-f-66-shl-loc2</t>
  </si>
  <si>
    <t>tw-f-66-jlr-loc3</t>
  </si>
  <si>
    <t>tw-f-66-shl-loc3</t>
  </si>
  <si>
    <t>tw-f-67-jlr-loc1</t>
  </si>
  <si>
    <t>tw-f-67-shl-loc1</t>
  </si>
  <si>
    <t>tw-f-67-jlr-loc2</t>
  </si>
  <si>
    <t>tw-f-67-shl-loc2</t>
  </si>
  <si>
    <t>tw-f-67-jlr-loc3</t>
  </si>
  <si>
    <t>tw-f-67-shl-loc3</t>
  </si>
  <si>
    <t>tw-f-68-jlr-loc1</t>
  </si>
  <si>
    <t>tw-f-68-shl-loc1</t>
  </si>
  <si>
    <t>tw-f-68-jlr-loc2</t>
  </si>
  <si>
    <t>tw-f-68-shl-loc2</t>
  </si>
  <si>
    <t>tw-f-68-jlr-loc3</t>
  </si>
  <si>
    <t>tw-f-68-shl-loc3</t>
  </si>
  <si>
    <t>tw-f-69-jlr-loc1</t>
  </si>
  <si>
    <t>tw-f-69-shl-loc1</t>
  </si>
  <si>
    <t>tw-f-69-jlr-loc2</t>
  </si>
  <si>
    <t>tw-f-69-shl-loc2</t>
  </si>
  <si>
    <t>tw-f-69-jlr-loc3</t>
  </si>
  <si>
    <t>tw-f-69-shl-loc3</t>
  </si>
  <si>
    <t>tw-f-70-jlr-loc1</t>
  </si>
  <si>
    <t>tw-f-70-shl-loc1</t>
  </si>
  <si>
    <t>tw-f-70-jlr-loc2</t>
  </si>
  <si>
    <t>tw-f-70-shl-loc2</t>
  </si>
  <si>
    <t>tw-f-70-jlr-loc3</t>
  </si>
  <si>
    <t>tw-f-70-shl-loc3</t>
  </si>
  <si>
    <t>tw-f-71-jlr-loc1</t>
  </si>
  <si>
    <t>tw-f-71-shl-loc1</t>
  </si>
  <si>
    <t>tw-f-71-jlr-loc2</t>
  </si>
  <si>
    <t>tw-f-71-shl-loc2</t>
  </si>
  <si>
    <t>tw-f-71-jlr-loc3</t>
  </si>
  <si>
    <t>tw-f-71-shl-loc3</t>
  </si>
  <si>
    <t>tw-f-72-jlr-loc1</t>
  </si>
  <si>
    <t>tw-f-72-shl-loc1</t>
  </si>
  <si>
    <t>tw-f-72-jlr-loc2</t>
  </si>
  <si>
    <t>tw-f-72-shl-loc2</t>
  </si>
  <si>
    <t>tw-f-72-jlr-loc3</t>
  </si>
  <si>
    <t>tw-f-72-shl-loc3</t>
  </si>
  <si>
    <t>tw-f-73-jlr-loc1</t>
  </si>
  <si>
    <t>tw-f-73-shl-loc1</t>
  </si>
  <si>
    <t>tw-f-73-jlr-loc2</t>
  </si>
  <si>
    <t>tw-f-73-shl-loc2</t>
  </si>
  <si>
    <t>tw-f-73-jlr-loc3</t>
  </si>
  <si>
    <t>tw-f-73-shl-loc3</t>
  </si>
  <si>
    <t>tw-f-74-jlr-loc1</t>
  </si>
  <si>
    <t>tw-f-74-shl-loc1</t>
  </si>
  <si>
    <t>tw-f-74-jlr-loc2</t>
  </si>
  <si>
    <t>tw-f-74-shl-loc2</t>
  </si>
  <si>
    <t>tw-f-74-jlr-loc3</t>
  </si>
  <si>
    <t>tw-f-74-shl-loc3</t>
  </si>
  <si>
    <t>tw-f-75-jlr-loc1</t>
  </si>
  <si>
    <t>tw-f-75-shl-loc1</t>
  </si>
  <si>
    <t>tw-f-75-jlr-loc2</t>
  </si>
  <si>
    <t>tw-f-75-shl-loc2</t>
  </si>
  <si>
    <t>tw-f-75-jlr-loc3</t>
  </si>
  <si>
    <t>tw-f-75-shl-loc3</t>
  </si>
  <si>
    <t>tw-f-76-jlr-loc1</t>
  </si>
  <si>
    <t>tw-f-76-shl-loc1</t>
  </si>
  <si>
    <t>tw-f-76-jlr-loc2</t>
  </si>
  <si>
    <t>tw-f-76-shl-loc2</t>
  </si>
  <si>
    <t>tw-f-76-jlr-loc3</t>
  </si>
  <si>
    <t>tw-f-76-shl-loc3</t>
  </si>
  <si>
    <t>tw-f-77-jlr-loc1</t>
  </si>
  <si>
    <t>tw-f-77-shl-loc1</t>
  </si>
  <si>
    <t>tw-f-77-jlr-loc2</t>
  </si>
  <si>
    <t>tw-f-77-shl-loc2</t>
  </si>
  <si>
    <t>tw-f-77-jlr-loc3</t>
  </si>
  <si>
    <t>tw-f-77-shl-loc3</t>
  </si>
  <si>
    <t>tw-f-78-jlr-loc1</t>
  </si>
  <si>
    <t>tw-f-78-shl-loc1</t>
  </si>
  <si>
    <t>tw-f-78-jlr-loc2</t>
  </si>
  <si>
    <t>tw-f-78-shl-loc2</t>
  </si>
  <si>
    <t>tw-f-78-jlr-loc3</t>
  </si>
  <si>
    <t>tw-f-78-shl-loc3</t>
  </si>
  <si>
    <t>tw-f-79-jlr-loc1</t>
  </si>
  <si>
    <t>tw-f-79-shl-loc1</t>
  </si>
  <si>
    <t>tw-f-79-jlr-loc2</t>
  </si>
  <si>
    <t>tw-f-79-shl-loc2</t>
  </si>
  <si>
    <t>tw-f-79-jlr-loc3</t>
  </si>
  <si>
    <t>tw-f-79-shl-loc3</t>
  </si>
  <si>
    <t>tw-f-80-jlr-loc1</t>
  </si>
  <si>
    <t>tw-f-80-shl-loc1</t>
  </si>
  <si>
    <t>tw-f-80-jlr-loc2</t>
  </si>
  <si>
    <t>tw-f-80-shl-loc2</t>
  </si>
  <si>
    <t>tw-f-80-jlr-loc3</t>
  </si>
  <si>
    <t>tw-f-80-shl-loc3</t>
  </si>
  <si>
    <t>tw-f-81-jlr-loc1</t>
  </si>
  <si>
    <t>tw-f-81-shl-loc1</t>
  </si>
  <si>
    <t>tw-f-81-jlr-loc2</t>
  </si>
  <si>
    <t>tw-f-81-shl-loc2</t>
  </si>
  <si>
    <t>tw-f-81-jlr-loc3</t>
  </si>
  <si>
    <t>tw-f-81-shl-loc3</t>
  </si>
  <si>
    <t>tw-f-82-jlr-loc1</t>
  </si>
  <si>
    <t>tw-f-82-shl-loc1</t>
  </si>
  <si>
    <t>tw-f-82-jlr-loc2</t>
  </si>
  <si>
    <t>tw-f-82-shl-loc2</t>
  </si>
  <si>
    <t>tw-f-82-jlr-loc3</t>
  </si>
  <si>
    <t>tw-f-82-shl-loc3</t>
  </si>
  <si>
    <t>tw-f-83-jlr-loc1</t>
  </si>
  <si>
    <t>tw-f-83-shl-loc1</t>
  </si>
  <si>
    <t>tw-f-83-jlr-loc2</t>
  </si>
  <si>
    <t>tw-f-83-shl-loc2</t>
  </si>
  <si>
    <t>tw-f-83-jlr-loc3</t>
  </si>
  <si>
    <t>tw-f-83-shl-loc3</t>
  </si>
  <si>
    <t>tw-f-84-jlr-loc1</t>
  </si>
  <si>
    <t>tw-f-84-shl-loc1</t>
  </si>
  <si>
    <t>tw-f-84-jlr-loc2</t>
  </si>
  <si>
    <t>tw-f-84-shl-loc2</t>
  </si>
  <si>
    <t>tw-f-84-jlr-loc3</t>
  </si>
  <si>
    <t>tw-f-84-shl-loc3</t>
  </si>
  <si>
    <t>tw-f-85-jlr-loc1</t>
  </si>
  <si>
    <t>tw-f-85-shl-loc1</t>
  </si>
  <si>
    <t>tw-f-85-jlr-loc2</t>
  </si>
  <si>
    <t>tw-f-85-shl-loc2</t>
  </si>
  <si>
    <t>tw-f-85-jlr-loc3</t>
  </si>
  <si>
    <t>tw-f-85-shl-loc3</t>
  </si>
  <si>
    <t>tw-f-86-jlr-loc1</t>
  </si>
  <si>
    <t>tw-f-86-shl-loc1</t>
  </si>
  <si>
    <t>tw-f-86-jlr-loc2</t>
  </si>
  <si>
    <t>tw-f-86-shl-loc2</t>
  </si>
  <si>
    <t>tw-f-86-jlr-loc3</t>
  </si>
  <si>
    <t>tw-f-86-shl-loc3</t>
  </si>
  <si>
    <t>tw-f-87-jlr-loc1</t>
  </si>
  <si>
    <t>tw-f-87-shl-loc1</t>
  </si>
  <si>
    <t>tw-f-87-jlr-loc2</t>
  </si>
  <si>
    <t>tw-f-87-shl-loc2</t>
  </si>
  <si>
    <t>tw-f-87-jlr-loc3</t>
  </si>
  <si>
    <t>tw-f-87-shl-loc3</t>
  </si>
  <si>
    <t>tw-f-88-jlr-loc1</t>
  </si>
  <si>
    <t>tw-f-88-shl-loc1</t>
  </si>
  <si>
    <t>tw-f-88-jlr-loc2</t>
  </si>
  <si>
    <t>tw-f-88-shl-loc2</t>
  </si>
  <si>
    <t>tw-f-88-jlr-loc3</t>
  </si>
  <si>
    <t>tw-f-88-shl-loc3</t>
  </si>
  <si>
    <t>tw-f-89-jlr-loc1</t>
  </si>
  <si>
    <t>tw-f-89-shl-loc1</t>
  </si>
  <si>
    <t>tw-f-89-jlr-loc2</t>
  </si>
  <si>
    <t>tw-f-89-shl-loc2</t>
  </si>
  <si>
    <t>tw-f-89-jlr-loc3</t>
  </si>
  <si>
    <t>tw-f-89-shl-loc3</t>
  </si>
  <si>
    <t>tw-f-90-jlr-loc1</t>
  </si>
  <si>
    <t>tw-f-90-shl-loc1</t>
  </si>
  <si>
    <t>tw-f-90-jlr-loc2</t>
  </si>
  <si>
    <t>tw-f-90-shl-loc2</t>
  </si>
  <si>
    <t>tw-f-90-jlr-loc3</t>
  </si>
  <si>
    <t>tw-f-90-shl-loc3</t>
  </si>
  <si>
    <t>tw-f-91-jlr-loc1</t>
  </si>
  <si>
    <t>tw-f-91-shl-loc1</t>
  </si>
  <si>
    <t>tw-f-91-jlr-loc2</t>
  </si>
  <si>
    <t>tw-f-91-shl-loc2</t>
  </si>
  <si>
    <t>tw-f-91-jlr-loc3</t>
  </si>
  <si>
    <t>tw-f-91-shl-loc3</t>
  </si>
  <si>
    <t>tw-f-92-jlr-loc1</t>
  </si>
  <si>
    <t>tw-f-92-shl-loc1</t>
  </si>
  <si>
    <t>tw-f-92-jlr-loc2</t>
  </si>
  <si>
    <t>tw-f-92-shl-loc2</t>
  </si>
  <si>
    <t>tw-f-92-jlr-loc3</t>
  </si>
  <si>
    <t>tw-f-92-shl-loc3</t>
  </si>
  <si>
    <t>tw-f-93-jlr-loc1</t>
  </si>
  <si>
    <t>tw-f-93-shl-loc1</t>
  </si>
  <si>
    <t>tw-f-93-jlr-loc2</t>
  </si>
  <si>
    <t>tw-f-93-shl-loc2</t>
  </si>
  <si>
    <t>tw-f-93-jlr-loc3</t>
  </si>
  <si>
    <t>tw-f-93-shl-loc3</t>
  </si>
  <si>
    <t>tw-f-94-jlr-loc1</t>
  </si>
  <si>
    <t>tw-f-94-shl-loc1</t>
  </si>
  <si>
    <t>tw-f-94-jlr-loc2</t>
  </si>
  <si>
    <t>tw-f-94-shl-loc2</t>
  </si>
  <si>
    <t>tw-f-94-jlr-loc3</t>
  </si>
  <si>
    <t>tw-f-94-shl-loc3</t>
  </si>
  <si>
    <t>tw-f-95-jlr-loc1</t>
  </si>
  <si>
    <t>tw-f-95-shl-loc1</t>
  </si>
  <si>
    <t>tw-f-95-jlr-loc2</t>
  </si>
  <si>
    <t>tw-f-95-shl-loc2</t>
  </si>
  <si>
    <t>tw-f-95-jlr-loc3</t>
  </si>
  <si>
    <t>tw-f-95-shl-loc3</t>
  </si>
  <si>
    <t>tw-f-96-jlr-loc1</t>
  </si>
  <si>
    <t>tw-f-96-shl-loc1</t>
  </si>
  <si>
    <t>tw-f-96-jlr-loc2</t>
  </si>
  <si>
    <t>tw-f-96-shl-loc2</t>
  </si>
  <si>
    <t>tw-f-96-jlr-loc3</t>
  </si>
  <si>
    <t>tw-f-96-shl-loc3</t>
  </si>
  <si>
    <t>tw-f-97-jlr-loc1</t>
  </si>
  <si>
    <t>tw-f-97-shl-loc1</t>
  </si>
  <si>
    <t>tw-f-97-jlr-loc2</t>
  </si>
  <si>
    <t>tw-f-97-shl-loc2</t>
  </si>
  <si>
    <t>tw-f-97-jlr-loc3</t>
  </si>
  <si>
    <t>tw-f-97-shl-loc3</t>
  </si>
  <si>
    <t>tw-f-98-jlr-loc1</t>
  </si>
  <si>
    <t>tw-f-98-shl-loc1</t>
  </si>
  <si>
    <t>tw-f-98-jlr-loc2</t>
  </si>
  <si>
    <t>tw-f-98-shl-loc2</t>
  </si>
  <si>
    <t>tw-f-98-jlr-loc3</t>
  </si>
  <si>
    <t>tw-f-98-shl-loc3</t>
  </si>
  <si>
    <t>tw-f-99-jlr-loc1</t>
  </si>
  <si>
    <t>tw-f-99-shl-loc1</t>
  </si>
  <si>
    <t>tw-f-99-jlr-loc2</t>
  </si>
  <si>
    <t>tw-f-99-shl-loc2</t>
  </si>
  <si>
    <t>tw-f-99-jlr-loc3</t>
  </si>
  <si>
    <t>tw-f-99-shl-loc3</t>
  </si>
  <si>
    <t>tw-f-100-jlr-loc1</t>
  </si>
  <si>
    <t>tw-f-100-shl-loc1</t>
  </si>
  <si>
    <t>tw-f-100-jlr-loc2</t>
  </si>
  <si>
    <t>tw-f-100-shl-loc2</t>
  </si>
  <si>
    <t>tw-f-100-jlr-loc3</t>
  </si>
  <si>
    <t>tw-f-100-shl-loc3</t>
  </si>
  <si>
    <t>tw-h-1-jlr-loc1</t>
  </si>
  <si>
    <t>tw-h-1-shl-loc1</t>
  </si>
  <si>
    <t>tw-h-1-jlr-loc2</t>
  </si>
  <si>
    <t>tw-h-1-shl-loc2</t>
  </si>
  <si>
    <t>tw-h-1-jlr-loc3</t>
  </si>
  <si>
    <t>tw-h-1-shl-loc3</t>
  </si>
  <si>
    <t>tw-h-2-jlr-loc1</t>
  </si>
  <si>
    <t>tw-h-2-shl-loc1</t>
  </si>
  <si>
    <t>tw-h-2-jlr-loc2</t>
  </si>
  <si>
    <t>tw-h-2-shl-loc2</t>
  </si>
  <si>
    <t>tw-h-2-jlr-loc3</t>
  </si>
  <si>
    <t>tw-h-2-shl-loc3</t>
  </si>
  <si>
    <t>tw-h-3-jlr-loc1</t>
  </si>
  <si>
    <t>tw-h-3-shl-loc1</t>
  </si>
  <si>
    <t>tw-h-3-jlr-loc2</t>
  </si>
  <si>
    <t>tw-h-3-shl-loc2</t>
  </si>
  <si>
    <t>tw-h-3-jlr-loc3</t>
  </si>
  <si>
    <t>tw-h-3-shl-loc3</t>
  </si>
  <si>
    <t>tw-h-4-jlr-loc1</t>
  </si>
  <si>
    <t>tw-h-4-shl-loc1</t>
  </si>
  <si>
    <t>tw-h-4-jlr-loc2</t>
  </si>
  <si>
    <t>tw-h-4-shl-loc2</t>
  </si>
  <si>
    <t>tw-h-4-jlr-loc3</t>
  </si>
  <si>
    <t>tw-h-4-shl-loc3</t>
  </si>
  <si>
    <t>tw-h-5-jlr-loc1</t>
  </si>
  <si>
    <t>tw-h-5-shl-loc1</t>
  </si>
  <si>
    <t>tw-h-5-jlr-loc2</t>
  </si>
  <si>
    <t>tw-h-5-shl-loc2</t>
  </si>
  <si>
    <t>tw-h-5-jlr-loc3</t>
  </si>
  <si>
    <t>tw-h-5-shl-loc3</t>
  </si>
  <si>
    <t>tw-h-6-jlr-loc1</t>
  </si>
  <si>
    <t>tw-h-6-shl-loc1</t>
  </si>
  <si>
    <t>tw-h-6-jlr-loc2</t>
  </si>
  <si>
    <t>tw-h-6-shl-loc2</t>
  </si>
  <si>
    <t>tw-h-6-jlr-loc3</t>
  </si>
  <si>
    <t>tw-h-6-shl-loc3</t>
  </si>
  <si>
    <t>tw-h-7-jlr-loc1</t>
  </si>
  <si>
    <t>tw-h-7-shl-loc1</t>
  </si>
  <si>
    <t>tw-h-7-jlr-loc2</t>
  </si>
  <si>
    <t>tw-h-7-shl-loc2</t>
  </si>
  <si>
    <t>tw-h-7-jlr-loc3</t>
  </si>
  <si>
    <t>tw-h-7-shl-loc3</t>
  </si>
  <si>
    <t>tw-h-8-jlr-loc1</t>
  </si>
  <si>
    <t>tw-h-8-shl-loc1</t>
  </si>
  <si>
    <t>tw-h-8-jlr-loc2</t>
  </si>
  <si>
    <t>tw-h-8-shl-loc2</t>
  </si>
  <si>
    <t>tw-h-8-jlr-loc3</t>
  </si>
  <si>
    <t>tw-h-8-shl-loc3</t>
  </si>
  <si>
    <t>tw-h-9-jlr-loc1</t>
  </si>
  <si>
    <t>tw-h-9-shl-loc1</t>
  </si>
  <si>
    <t>tw-h-9-jlr-loc2</t>
  </si>
  <si>
    <t>tw-h-9-shl-loc2</t>
  </si>
  <si>
    <t>tw-h-9-jlr-loc3</t>
  </si>
  <si>
    <t>tw-h-9-shl-loc3</t>
  </si>
  <si>
    <t>tw-h-10-jlr-loc1</t>
  </si>
  <si>
    <t>tw-h-10-shl-loc1</t>
  </si>
  <si>
    <t>tw-h-10-jlr-loc2</t>
  </si>
  <si>
    <t>tw-h-10-shl-loc2</t>
  </si>
  <si>
    <t>tw-h-10-jlr-loc3</t>
  </si>
  <si>
    <t>tw-h-10-shl-loc3</t>
  </si>
  <si>
    <t>tw-h-11-jlr-loc1</t>
  </si>
  <si>
    <t>tw-h-11-shl-loc1</t>
  </si>
  <si>
    <t>tw-h-11-jlr-loc2</t>
  </si>
  <si>
    <t>tw-h-11-shl-loc2</t>
  </si>
  <si>
    <t>tw-h-11-jlr-loc3</t>
  </si>
  <si>
    <t>tw-h-11-shl-loc3</t>
  </si>
  <si>
    <t>tw-h-12-jlr-loc1</t>
  </si>
  <si>
    <t>tw-h-12-shl-loc1</t>
  </si>
  <si>
    <t>tw-h-12-jlr-loc2</t>
  </si>
  <si>
    <t>tw-h-12-shl-loc2</t>
  </si>
  <si>
    <t>tw-h-12-jlr-loc3</t>
  </si>
  <si>
    <t>tw-h-12-shl-loc3</t>
  </si>
  <si>
    <t>tw-h-13-jlr-loc1</t>
  </si>
  <si>
    <t>tw-h-13-shl-loc1</t>
  </si>
  <si>
    <t>tw-h-13-jlr-loc2</t>
  </si>
  <si>
    <t>tw-h-13-shl-loc2</t>
  </si>
  <si>
    <t>tw-h-13-jlr-loc3</t>
  </si>
  <si>
    <t>tw-h-13-shl-loc3</t>
  </si>
  <si>
    <t>tw-h-14-jlr-loc1</t>
  </si>
  <si>
    <t>tw-h-14-shl-loc1</t>
  </si>
  <si>
    <t>tw-h-14-jlr-loc2</t>
  </si>
  <si>
    <t>tw-h-14-shl-loc2</t>
  </si>
  <si>
    <t>tw-h-14-jlr-loc3</t>
  </si>
  <si>
    <t>tw-h-14-shl-loc3</t>
  </si>
  <si>
    <t>tw-h-15-jlr-loc1</t>
  </si>
  <si>
    <t>tw-h-15-shl-loc1</t>
  </si>
  <si>
    <t>tw-h-15-jlr-loc2</t>
  </si>
  <si>
    <t>tw-h-15-shl-loc2</t>
  </si>
  <si>
    <t>tw-h-15-jlr-loc3</t>
  </si>
  <si>
    <t>tw-h-15-shl-loc3</t>
  </si>
  <si>
    <t>tw-h-16-jlr-loc1</t>
  </si>
  <si>
    <t>tw-h-16-shl-loc1</t>
  </si>
  <si>
    <t>tw-h-16-jlr-loc2</t>
  </si>
  <si>
    <t>tw-h-16-shl-loc2</t>
  </si>
  <si>
    <t>tw-h-16-jlr-loc3</t>
  </si>
  <si>
    <t>tw-h-16-shl-loc3</t>
  </si>
  <si>
    <t>tw-h-17-jlr-loc1</t>
  </si>
  <si>
    <t>tw-h-17-shl-loc1</t>
  </si>
  <si>
    <t>tw-h-17-jlr-loc2</t>
  </si>
  <si>
    <t>tw-h-17-shl-loc2</t>
  </si>
  <si>
    <t>tw-h-17-jlr-loc3</t>
  </si>
  <si>
    <t>tw-h-17-shl-loc3</t>
  </si>
  <si>
    <t>tw-h-18-jlr-loc1</t>
  </si>
  <si>
    <t>tw-h-18-shl-loc1</t>
  </si>
  <si>
    <t>tw-h-18-jlr-loc2</t>
  </si>
  <si>
    <t>tw-h-18-shl-loc2</t>
  </si>
  <si>
    <t>tw-h-18-jlr-loc3</t>
  </si>
  <si>
    <t>tw-h-18-shl-loc3</t>
  </si>
  <si>
    <t>tw-h-19-jlr-loc1</t>
  </si>
  <si>
    <t>tw-h-19-shl-loc1</t>
  </si>
  <si>
    <t>tw-h-19-jlr-loc2</t>
  </si>
  <si>
    <t>tw-h-19-shl-loc2</t>
  </si>
  <si>
    <t>tw-h-19-jlr-loc3</t>
  </si>
  <si>
    <t>tw-h-19-shl-loc3</t>
  </si>
  <si>
    <t>tw-h-20-jlr-loc1</t>
  </si>
  <si>
    <t>tw-h-20-shl-loc1</t>
  </si>
  <si>
    <t>tw-h-20-jlr-loc2</t>
  </si>
  <si>
    <t>tw-h-20-shl-loc2</t>
  </si>
  <si>
    <t>tw-h-20-jlr-loc3</t>
  </si>
  <si>
    <t>tw-h-20-shl-loc3</t>
  </si>
  <si>
    <t>tw-h-21-jlr-loc1</t>
  </si>
  <si>
    <t>tw-h-21-shl-loc1</t>
  </si>
  <si>
    <t>tw-h-21-jlr-loc2</t>
  </si>
  <si>
    <t>tw-h-21-shl-loc2</t>
  </si>
  <si>
    <t>tw-h-21-jlr-loc3</t>
  </si>
  <si>
    <t>tw-h-21-shl-loc3</t>
  </si>
  <si>
    <t>tw-h-22-jlr-loc1</t>
  </si>
  <si>
    <t>tw-h-22-shl-loc1</t>
  </si>
  <si>
    <t>tw-h-22-jlr-loc2</t>
  </si>
  <si>
    <t>tw-h-22-shl-loc2</t>
  </si>
  <si>
    <t>tw-h-22-jlr-loc3</t>
  </si>
  <si>
    <t>tw-h-22-shl-loc3</t>
  </si>
  <si>
    <t>tw-h-23-jlr-loc1</t>
  </si>
  <si>
    <t>tw-h-23-shl-loc1</t>
  </si>
  <si>
    <t>tw-h-23-jlr-loc2</t>
  </si>
  <si>
    <t>tw-h-23-shl-loc2</t>
  </si>
  <si>
    <t>tw-h-23-jlr-loc3</t>
  </si>
  <si>
    <t>tw-h-23-shl-loc3</t>
  </si>
  <si>
    <t>tw-h-24-jlr-loc1</t>
  </si>
  <si>
    <t>tw-h-24-shl-loc1</t>
  </si>
  <si>
    <t>tw-h-24-jlr-loc2</t>
  </si>
  <si>
    <t>tw-h-24-shl-loc2</t>
  </si>
  <si>
    <t>tw-h-24-jlr-loc3</t>
  </si>
  <si>
    <t>tw-h-24-shl-loc3</t>
  </si>
  <si>
    <t>tw-h-25-jlr-loc1</t>
  </si>
  <si>
    <t>tw-h-25-shl-loc1</t>
  </si>
  <si>
    <t>tw-h-25-jlr-loc2</t>
  </si>
  <si>
    <t>tw-h-25-shl-loc2</t>
  </si>
  <si>
    <t>tw-h-25-jlr-loc3</t>
  </si>
  <si>
    <t>tw-h-25-shl-loc3</t>
  </si>
  <si>
    <t>tw-h-26-jlr-loc1</t>
  </si>
  <si>
    <t>tw-h-26-shl-loc1</t>
  </si>
  <si>
    <t>tw-h-26-jlr-loc2</t>
  </si>
  <si>
    <t>tw-h-26-shl-loc2</t>
  </si>
  <si>
    <t>tw-h-26-jlr-loc3</t>
  </si>
  <si>
    <t>tw-h-26-shl-loc3</t>
  </si>
  <si>
    <t>tw-h-27-jlr-loc1</t>
  </si>
  <si>
    <t>tw-h-27-shl-loc1</t>
  </si>
  <si>
    <t>tw-h-27-jlr-loc2</t>
  </si>
  <si>
    <t>tw-h-27-shl-loc2</t>
  </si>
  <si>
    <t>tw-h-27-jlr-loc3</t>
  </si>
  <si>
    <t>tw-h-27-shl-loc3</t>
  </si>
  <si>
    <t>tw-h-28-jlr-loc1</t>
  </si>
  <si>
    <t>tw-h-28-shl-loc1</t>
  </si>
  <si>
    <t>tw-h-28-jlr-loc2</t>
  </si>
  <si>
    <t>tw-h-28-shl-loc2</t>
  </si>
  <si>
    <t>tw-h-28-jlr-loc3</t>
  </si>
  <si>
    <t>tw-h-28-shl-loc3</t>
  </si>
  <si>
    <t>tw-h-29-jlr-loc1</t>
  </si>
  <si>
    <t>tw-h-29-shl-loc1</t>
  </si>
  <si>
    <t>tw-h-29-jlr-loc2</t>
  </si>
  <si>
    <t>tw-h-29-shl-loc2</t>
  </si>
  <si>
    <t>tw-h-29-jlr-loc3</t>
  </si>
  <si>
    <t>tw-h-29-shl-loc3</t>
  </si>
  <si>
    <t>tw-h-30-jlr-loc1</t>
  </si>
  <si>
    <t>tw-h-30-shl-loc1</t>
  </si>
  <si>
    <t>tw-h-30-jlr-loc2</t>
  </si>
  <si>
    <t>tw-h-30-shl-loc2</t>
  </si>
  <si>
    <t>tw-h-30-jlr-loc3</t>
  </si>
  <si>
    <t>tw-h-30-shl-loc3</t>
  </si>
  <si>
    <t>tw-h-31-jlr-loc1</t>
  </si>
  <si>
    <t>tw-h-31-shl-loc1</t>
  </si>
  <si>
    <t>tw-h-31-jlr-loc2</t>
  </si>
  <si>
    <t>tw-h-31-shl-loc2</t>
  </si>
  <si>
    <t>tw-h-31-jlr-loc3</t>
  </si>
  <si>
    <t>tw-h-31-shl-loc3</t>
  </si>
  <si>
    <t>tw-h-32-jlr-loc1</t>
  </si>
  <si>
    <t>tw-h-32-shl-loc1</t>
  </si>
  <si>
    <t>tw-h-32-jlr-loc2</t>
  </si>
  <si>
    <t>tw-h-32-shl-loc2</t>
  </si>
  <si>
    <t>tw-h-32-jlr-loc3</t>
  </si>
  <si>
    <t>tw-h-32-shl-loc3</t>
  </si>
  <si>
    <t>tw-h-33-jlr-loc1</t>
  </si>
  <si>
    <t>tw-h-33-shl-loc1</t>
  </si>
  <si>
    <t>tw-h-33-jlr-loc2</t>
  </si>
  <si>
    <t>tw-h-33-shl-loc2</t>
  </si>
  <si>
    <t>tw-h-33-jlr-loc3</t>
  </si>
  <si>
    <t>tw-h-33-shl-loc3</t>
  </si>
  <si>
    <t>tw-h-34-jlr-loc1</t>
  </si>
  <si>
    <t>tw-h-34-shl-loc1</t>
  </si>
  <si>
    <t>tw-h-34-jlr-loc2</t>
  </si>
  <si>
    <t>tw-h-34-shl-loc2</t>
  </si>
  <si>
    <t>tw-h-34-jlr-loc3</t>
  </si>
  <si>
    <t>tw-h-34-shl-loc3</t>
  </si>
  <si>
    <t>tw-h-35-jlr-loc1</t>
  </si>
  <si>
    <t>tw-h-35-shl-loc1</t>
  </si>
  <si>
    <t>tw-h-35-jlr-loc2</t>
  </si>
  <si>
    <t>tw-h-35-shl-loc2</t>
  </si>
  <si>
    <t>tw-h-35-jlr-loc3</t>
  </si>
  <si>
    <t>tw-h-35-shl-loc3</t>
  </si>
  <si>
    <t>tw-h-36-jlr-loc1</t>
  </si>
  <si>
    <t>tw-h-36-shl-loc1</t>
  </si>
  <si>
    <t>tw-h-36-jlr-loc2</t>
  </si>
  <si>
    <t>tw-h-36-shl-loc2</t>
  </si>
  <si>
    <t>tw-h-36-jlr-loc3</t>
  </si>
  <si>
    <t>tw-h-36-shl-loc3</t>
  </si>
  <si>
    <t>tw-h-37-jlr-loc1</t>
  </si>
  <si>
    <t>tw-h-37-shl-loc1</t>
  </si>
  <si>
    <t>tw-h-37-jlr-loc2</t>
  </si>
  <si>
    <t>tw-h-37-shl-loc2</t>
  </si>
  <si>
    <t>tw-h-37-jlr-loc3</t>
  </si>
  <si>
    <t>tw-h-37-shl-loc3</t>
  </si>
  <si>
    <t>tw-h-38-jlr-loc1</t>
  </si>
  <si>
    <t>tw-h-38-shl-loc1</t>
  </si>
  <si>
    <t>tw-h-38-jlr-loc2</t>
  </si>
  <si>
    <t>tw-h-38-shl-loc2</t>
  </si>
  <si>
    <t>tw-h-38-jlr-loc3</t>
  </si>
  <si>
    <t>tw-h-38-shl-loc3</t>
  </si>
  <si>
    <t>tw-h-39-jlr-loc1</t>
  </si>
  <si>
    <t>tw-h-39-shl-loc1</t>
  </si>
  <si>
    <t>tw-h-39-jlr-loc2</t>
  </si>
  <si>
    <t>tw-h-39-shl-loc2</t>
  </si>
  <si>
    <t>tw-h-39-jlr-loc3</t>
  </si>
  <si>
    <t>tw-h-39-shl-loc3</t>
  </si>
  <si>
    <t>tw-h-40-jlr-loc1</t>
  </si>
  <si>
    <t>tw-h-40-shl-loc1</t>
  </si>
  <si>
    <t>tw-h-40-jlr-loc2</t>
  </si>
  <si>
    <t>tw-h-40-shl-loc2</t>
  </si>
  <si>
    <t>tw-h-40-jlr-loc3</t>
  </si>
  <si>
    <t>tw-h-40-shl-loc3</t>
  </si>
  <si>
    <t>tw-h-41-jlr-loc1</t>
  </si>
  <si>
    <t>tw-h-41-shl-loc1</t>
  </si>
  <si>
    <t>tw-h-41-jlr-loc2</t>
  </si>
  <si>
    <t>tw-h-41-shl-loc2</t>
  </si>
  <si>
    <t>tw-h-41-jlr-loc3</t>
  </si>
  <si>
    <t>tw-h-41-shl-loc3</t>
  </si>
  <si>
    <t>tw-h-42-jlr-loc1</t>
  </si>
  <si>
    <t>tw-h-42-shl-loc1</t>
  </si>
  <si>
    <t>tw-h-42-jlr-loc2</t>
  </si>
  <si>
    <t>tw-h-42-shl-loc2</t>
  </si>
  <si>
    <t>tw-h-42-jlr-loc3</t>
  </si>
  <si>
    <t>tw-h-42-shl-loc3</t>
  </si>
  <si>
    <t>tw-h-43-jlr-loc1</t>
  </si>
  <si>
    <t>tw-h-43-shl-loc1</t>
  </si>
  <si>
    <t>tw-h-43-jlr-loc2</t>
  </si>
  <si>
    <t>tw-h-43-shl-loc2</t>
  </si>
  <si>
    <t>tw-h-43-jlr-loc3</t>
  </si>
  <si>
    <t>tw-h-43-shl-loc3</t>
  </si>
  <si>
    <t>tw-h-44-jlr-loc1</t>
  </si>
  <si>
    <t>tw-h-44-shl-loc1</t>
  </si>
  <si>
    <t>tw-h-44-jlr-loc2</t>
  </si>
  <si>
    <t>tw-h-44-shl-loc2</t>
  </si>
  <si>
    <t>tw-h-44-jlr-loc3</t>
  </si>
  <si>
    <t>tw-h-44-shl-loc3</t>
  </si>
  <si>
    <t>tw-h-45-jlr-loc1</t>
  </si>
  <si>
    <t>tw-h-45-shl-loc1</t>
  </si>
  <si>
    <t>tw-h-45-jlr-loc2</t>
  </si>
  <si>
    <t>tw-h-45-shl-loc2</t>
  </si>
  <si>
    <t>tw-h-45-jlr-loc3</t>
  </si>
  <si>
    <t>tw-h-45-shl-loc3</t>
  </si>
  <si>
    <t>tw-h-46-jlr-loc1</t>
  </si>
  <si>
    <t>tw-h-46-shl-loc1</t>
  </si>
  <si>
    <t>tw-h-46-jlr-loc2</t>
  </si>
  <si>
    <t>tw-h-46-shl-loc2</t>
  </si>
  <si>
    <t>tw-h-46-jlr-loc3</t>
  </si>
  <si>
    <t>tw-h-46-shl-loc3</t>
  </si>
  <si>
    <t>tw-h-47-jlr-loc1</t>
  </si>
  <si>
    <t>tw-h-47-shl-loc1</t>
  </si>
  <si>
    <t>tw-h-47-jlr-loc2</t>
  </si>
  <si>
    <t>tw-h-47-shl-loc2</t>
  </si>
  <si>
    <t>tw-h-47-jlr-loc3</t>
  </si>
  <si>
    <t>tw-h-47-shl-loc3</t>
  </si>
  <si>
    <t>tw-h-48-jlr-loc1</t>
  </si>
  <si>
    <t>tw-h-48-shl-loc1</t>
  </si>
  <si>
    <t>tw-h-48-jlr-loc2</t>
  </si>
  <si>
    <t>tw-h-48-shl-loc2</t>
  </si>
  <si>
    <t>tw-h-48-jlr-loc3</t>
  </si>
  <si>
    <t>tw-h-48-shl-loc3</t>
  </si>
  <si>
    <t>tw-h-49-jlr-loc1</t>
  </si>
  <si>
    <t>tw-h-49-shl-loc1</t>
  </si>
  <si>
    <t>tw-h-49-jlr-loc2</t>
  </si>
  <si>
    <t>tw-h-49-shl-loc2</t>
  </si>
  <si>
    <t>tw-h-49-jlr-loc3</t>
  </si>
  <si>
    <t>tw-h-49-shl-loc3</t>
  </si>
  <si>
    <t>tw-h-50-jlr-loc1</t>
  </si>
  <si>
    <t>tw-h-50-shl-loc1</t>
  </si>
  <si>
    <t>tw-h-50-jlr-loc2</t>
  </si>
  <si>
    <t>tw-h-50-shl-loc2</t>
  </si>
  <si>
    <t>tw-h-50-jlr-loc3</t>
  </si>
  <si>
    <t>tw-h-50-shl-loc3</t>
  </si>
  <si>
    <t>tw-h-51-jlr-loc1</t>
  </si>
  <si>
    <t>tw-h-51-shl-loc1</t>
  </si>
  <si>
    <t>tw-h-51-jlr-loc2</t>
  </si>
  <si>
    <t>tw-h-51-shl-loc2</t>
  </si>
  <si>
    <t>tw-h-51-jlr-loc3</t>
  </si>
  <si>
    <t>tw-h-51-shl-loc3</t>
  </si>
  <si>
    <t>tw-h-52-jlr-loc1</t>
  </si>
  <si>
    <t>tw-h-52-shl-loc1</t>
  </si>
  <si>
    <t>tw-h-52-jlr-loc2</t>
  </si>
  <si>
    <t>tw-h-52-shl-loc2</t>
  </si>
  <si>
    <t>tw-h-52-jlr-loc3</t>
  </si>
  <si>
    <t>tw-h-52-shl-loc3</t>
  </si>
  <si>
    <t>tw-h-53-jlr-loc1</t>
  </si>
  <si>
    <t>tw-h-53-shl-loc1</t>
  </si>
  <si>
    <t>tw-h-53-jlr-loc2</t>
  </si>
  <si>
    <t>tw-h-53-shl-loc2</t>
  </si>
  <si>
    <t>tw-h-53-jlr-loc3</t>
  </si>
  <si>
    <t>tw-h-53-shl-loc3</t>
  </si>
  <si>
    <t>tw-h-54-jlr-loc1</t>
  </si>
  <si>
    <t>tw-h-54-shl-loc1</t>
  </si>
  <si>
    <t>tw-h-54-jlr-loc2</t>
  </si>
  <si>
    <t>tw-h-54-shl-loc2</t>
  </si>
  <si>
    <t>tw-h-54-jlr-loc3</t>
  </si>
  <si>
    <t>tw-h-54-shl-loc3</t>
  </si>
  <si>
    <t>tw-h-55-jlr-loc1</t>
  </si>
  <si>
    <t>tw-h-55-shl-loc1</t>
  </si>
  <si>
    <t>tw-h-55-jlr-loc2</t>
  </si>
  <si>
    <t>tw-h-55-shl-loc2</t>
  </si>
  <si>
    <t>tw-h-55-jlr-loc3</t>
  </si>
  <si>
    <t>tw-h-55-shl-loc3</t>
  </si>
  <si>
    <t>tw-h-56-jlr-loc1</t>
  </si>
  <si>
    <t>tw-h-56-shl-loc1</t>
  </si>
  <si>
    <t>tw-h-56-jlr-loc2</t>
  </si>
  <si>
    <t>tw-h-56-shl-loc2</t>
  </si>
  <si>
    <t>tw-h-56-jlr-loc3</t>
  </si>
  <si>
    <t>tw-h-56-shl-loc3</t>
  </si>
  <si>
    <t>tw-h-57-jlr-loc1</t>
  </si>
  <si>
    <t>tw-h-57-shl-loc1</t>
  </si>
  <si>
    <t>tw-h-57-jlr-loc2</t>
  </si>
  <si>
    <t>tw-h-57-shl-loc2</t>
  </si>
  <si>
    <t>tw-h-57-jlr-loc3</t>
  </si>
  <si>
    <t>tw-h-57-shl-loc3</t>
  </si>
  <si>
    <t>tw-h-58-jlr-loc1</t>
  </si>
  <si>
    <t>tw-h-58-shl-loc1</t>
  </si>
  <si>
    <t>tw-h-58-jlr-loc2</t>
  </si>
  <si>
    <t>tw-h-58-shl-loc2</t>
  </si>
  <si>
    <t>tw-h-58-jlr-loc3</t>
  </si>
  <si>
    <t>tw-h-58-shl-loc3</t>
  </si>
  <si>
    <t>tw-h-59-jlr-loc1</t>
  </si>
  <si>
    <t>tw-h-59-shl-loc1</t>
  </si>
  <si>
    <t>tw-h-59-jlr-loc2</t>
  </si>
  <si>
    <t>tw-h-59-shl-loc2</t>
  </si>
  <si>
    <t>tw-h-59-jlr-loc3</t>
  </si>
  <si>
    <t>tw-h-59-shl-loc3</t>
  </si>
  <si>
    <t>tw-h-60-jlr-loc1</t>
  </si>
  <si>
    <t>tw-h-60-shl-loc1</t>
  </si>
  <si>
    <t>tw-h-60-jlr-loc2</t>
  </si>
  <si>
    <t>tw-h-60-shl-loc2</t>
  </si>
  <si>
    <t>tw-h-60-jlr-loc3</t>
  </si>
  <si>
    <t>tw-h-60-shl-loc3</t>
  </si>
  <si>
    <t>tw-h-61-jlr-loc1</t>
  </si>
  <si>
    <t>tw-h-61-shl-loc1</t>
  </si>
  <si>
    <t>tw-h-61-jlr-loc2</t>
  </si>
  <si>
    <t>tw-h-61-shl-loc2</t>
  </si>
  <si>
    <t>tw-h-61-jlr-loc3</t>
  </si>
  <si>
    <t>tw-h-61-shl-loc3</t>
  </si>
  <si>
    <t>tw-h-62-jlr-loc1</t>
  </si>
  <si>
    <t>tw-h-62-shl-loc1</t>
  </si>
  <si>
    <t>tw-h-62-jlr-loc2</t>
  </si>
  <si>
    <t>tw-h-62-shl-loc2</t>
  </si>
  <si>
    <t>tw-h-62-jlr-loc3</t>
  </si>
  <si>
    <t>tw-h-62-shl-loc3</t>
  </si>
  <si>
    <t>tw-h-63-jlr-loc1</t>
  </si>
  <si>
    <t>tw-h-63-shl-loc1</t>
  </si>
  <si>
    <t>tw-h-63-jlr-loc2</t>
  </si>
  <si>
    <t>tw-h-63-shl-loc2</t>
  </si>
  <si>
    <t>tw-h-63-jlr-loc3</t>
  </si>
  <si>
    <t>tw-h-63-shl-loc3</t>
  </si>
  <si>
    <t>tw-h-64-jlr-loc1</t>
  </si>
  <si>
    <t>tw-h-64-shl-loc1</t>
  </si>
  <si>
    <t>tw-h-64-jlr-loc2</t>
  </si>
  <si>
    <t>tw-h-64-shl-loc2</t>
  </si>
  <si>
    <t>tw-h-64-jlr-loc3</t>
  </si>
  <si>
    <t>tw-h-64-shl-loc3</t>
  </si>
  <si>
    <t>tw-h-65-jlr-loc1</t>
  </si>
  <si>
    <t>tw-h-65-shl-loc1</t>
  </si>
  <si>
    <t>tw-h-65-jlr-loc2</t>
  </si>
  <si>
    <t>tw-h-65-shl-loc2</t>
  </si>
  <si>
    <t>tw-h-65-jlr-loc3</t>
  </si>
  <si>
    <t>tw-h-65-shl-loc3</t>
  </si>
  <si>
    <t>tw-h-66-jlr-loc1</t>
  </si>
  <si>
    <t>tw-h-66-shl-loc1</t>
  </si>
  <si>
    <t>tw-h-66-jlr-loc2</t>
  </si>
  <si>
    <t>tw-h-66-shl-loc2</t>
  </si>
  <si>
    <t>tw-h-66-jlr-loc3</t>
  </si>
  <si>
    <t>tw-h-66-shl-loc3</t>
  </si>
  <si>
    <t>tw-h-67-jlr-loc1</t>
  </si>
  <si>
    <t>tw-h-67-shl-loc1</t>
  </si>
  <si>
    <t>tw-h-67-jlr-loc2</t>
  </si>
  <si>
    <t>tw-h-67-shl-loc2</t>
  </si>
  <si>
    <t>tw-h-67-jlr-loc3</t>
  </si>
  <si>
    <t>tw-h-67-shl-loc3</t>
  </si>
  <si>
    <t>tw-h-68-jlr-loc1</t>
  </si>
  <si>
    <t>tw-h-68-shl-loc1</t>
  </si>
  <si>
    <t>tw-h-68-jlr-loc2</t>
  </si>
  <si>
    <t>tw-h-68-shl-loc2</t>
  </si>
  <si>
    <t>tw-h-68-jlr-loc3</t>
  </si>
  <si>
    <t>tw-h-68-shl-loc3</t>
  </si>
  <si>
    <t>tw-h-69-jlr-loc1</t>
  </si>
  <si>
    <t>tw-h-69-shl-loc1</t>
  </si>
  <si>
    <t>tw-h-69-jlr-loc2</t>
  </si>
  <si>
    <t>tw-h-69-shl-loc2</t>
  </si>
  <si>
    <t>tw-h-69-jlr-loc3</t>
  </si>
  <si>
    <t>tw-h-69-shl-loc3</t>
  </si>
  <si>
    <t>tw-h-70-jlr-loc1</t>
  </si>
  <si>
    <t>tw-h-70-shl-loc1</t>
  </si>
  <si>
    <t>tw-h-70-jlr-loc2</t>
  </si>
  <si>
    <t>tw-h-70-shl-loc2</t>
  </si>
  <si>
    <t>tw-h-70-jlr-loc3</t>
  </si>
  <si>
    <t>tw-h-70-shl-loc3</t>
  </si>
  <si>
    <t>tw-h-71-jlr-loc1</t>
  </si>
  <si>
    <t>tw-h-71-shl-loc1</t>
  </si>
  <si>
    <t>tw-h-71-jlr-loc2</t>
  </si>
  <si>
    <t>tw-h-71-shl-loc2</t>
  </si>
  <si>
    <t>tw-h-71-jlr-loc3</t>
  </si>
  <si>
    <t>tw-h-71-shl-loc3</t>
  </si>
  <si>
    <t>tw-h-72-jlr-loc1</t>
  </si>
  <si>
    <t>tw-h-72-shl-loc1</t>
  </si>
  <si>
    <t>tw-h-72-jlr-loc2</t>
  </si>
  <si>
    <t>tw-h-72-shl-loc2</t>
  </si>
  <si>
    <t>tw-h-72-jlr-loc3</t>
  </si>
  <si>
    <t>tw-h-72-shl-loc3</t>
  </si>
  <si>
    <t>tw-h-73-jlr-loc1</t>
  </si>
  <si>
    <t>tw-h-73-shl-loc1</t>
  </si>
  <si>
    <t>tw-h-73-jlr-loc2</t>
  </si>
  <si>
    <t>tw-h-73-shl-loc2</t>
  </si>
  <si>
    <t>tw-h-73-jlr-loc3</t>
  </si>
  <si>
    <t>tw-h-73-shl-loc3</t>
  </si>
  <si>
    <t>tw-h-74-jlr-loc1</t>
  </si>
  <si>
    <t>tw-h-74-shl-loc1</t>
  </si>
  <si>
    <t>tw-h-74-jlr-loc2</t>
  </si>
  <si>
    <t>tw-h-74-shl-loc2</t>
  </si>
  <si>
    <t>tw-h-74-jlr-loc3</t>
  </si>
  <si>
    <t>tw-h-74-shl-loc3</t>
  </si>
  <si>
    <t>tw-h-75-jlr-loc1</t>
  </si>
  <si>
    <t>tw-h-75-shl-loc1</t>
  </si>
  <si>
    <t>tw-h-75-jlr-loc2</t>
  </si>
  <si>
    <t>tw-h-75-shl-loc2</t>
  </si>
  <si>
    <t>tw-h-75-jlr-loc3</t>
  </si>
  <si>
    <t>tw-h-75-shl-loc3</t>
  </si>
  <si>
    <t>tw-h-76-jlr-loc1</t>
  </si>
  <si>
    <t>tw-h-76-shl-loc1</t>
  </si>
  <si>
    <t>tw-h-76-jlr-loc2</t>
  </si>
  <si>
    <t>tw-h-76-shl-loc2</t>
  </si>
  <si>
    <t>tw-h-76-jlr-loc3</t>
  </si>
  <si>
    <t>tw-h-76-shl-loc3</t>
  </si>
  <si>
    <t>tw-h-77-jlr-loc1</t>
  </si>
  <si>
    <t>tw-h-77-shl-loc1</t>
  </si>
  <si>
    <t>tw-h-77-jlr-loc2</t>
  </si>
  <si>
    <t>tw-h-77-shl-loc2</t>
  </si>
  <si>
    <t>tw-h-77-jlr-loc3</t>
  </si>
  <si>
    <t>tw-h-77-shl-loc3</t>
  </si>
  <si>
    <t>tw-h-78-jlr-loc1</t>
  </si>
  <si>
    <t>tw-h-78-shl-loc1</t>
  </si>
  <si>
    <t>tw-h-78-jlr-loc2</t>
  </si>
  <si>
    <t>tw-h-78-shl-loc2</t>
  </si>
  <si>
    <t>tw-h-78-jlr-loc3</t>
  </si>
  <si>
    <t>tw-h-78-shl-loc3</t>
  </si>
  <si>
    <t>tw-h-79-jlr-loc1</t>
  </si>
  <si>
    <t>tw-h-79-shl-loc1</t>
  </si>
  <si>
    <t>tw-h-79-jlr-loc2</t>
  </si>
  <si>
    <t>tw-h-79-shl-loc2</t>
  </si>
  <si>
    <t>tw-h-79-jlr-loc3</t>
  </si>
  <si>
    <t>tw-h-79-shl-loc3</t>
  </si>
  <si>
    <t>tw-h-80-jlr-loc1</t>
  </si>
  <si>
    <t>tw-h-80-shl-loc1</t>
  </si>
  <si>
    <t>tw-h-80-jlr-loc2</t>
  </si>
  <si>
    <t>tw-h-80-shl-loc2</t>
  </si>
  <si>
    <t>tw-h-80-jlr-loc3</t>
  </si>
  <si>
    <t>tw-h-80-shl-loc3</t>
  </si>
  <si>
    <t>tw-h-81-jlr-loc1</t>
  </si>
  <si>
    <t>tw-h-81-shl-loc1</t>
  </si>
  <si>
    <t>tw-h-81-jlr-loc2</t>
  </si>
  <si>
    <t>tw-h-81-shl-loc2</t>
  </si>
  <si>
    <t>tw-h-81-jlr-loc3</t>
  </si>
  <si>
    <t>tw-h-81-shl-loc3</t>
  </si>
  <si>
    <t>tw-h-82-jlr-loc1</t>
  </si>
  <si>
    <t>tw-h-82-shl-loc1</t>
  </si>
  <si>
    <t>tw-h-82-jlr-loc2</t>
  </si>
  <si>
    <t>tw-h-82-shl-loc2</t>
  </si>
  <si>
    <t>tw-h-82-jlr-loc3</t>
  </si>
  <si>
    <t>tw-h-82-shl-loc3</t>
  </si>
  <si>
    <t>tw-h-83-jlr-loc1</t>
  </si>
  <si>
    <t>tw-h-83-shl-loc1</t>
  </si>
  <si>
    <t>tw-h-83-jlr-loc2</t>
  </si>
  <si>
    <t>tw-h-83-shl-loc2</t>
  </si>
  <si>
    <t>tw-h-83-jlr-loc3</t>
  </si>
  <si>
    <t>tw-h-83-shl-loc3</t>
  </si>
  <si>
    <t>tw-h-84-jlr-loc1</t>
  </si>
  <si>
    <t>tw-h-84-shl-loc1</t>
  </si>
  <si>
    <t>tw-h-84-jlr-loc2</t>
  </si>
  <si>
    <t>tw-h-84-shl-loc2</t>
  </si>
  <si>
    <t>tw-h-84-jlr-loc3</t>
  </si>
  <si>
    <t>tw-h-84-shl-loc3</t>
  </si>
  <si>
    <t>tw-h-85-jlr-loc1</t>
  </si>
  <si>
    <t>tw-h-85-shl-loc1</t>
  </si>
  <si>
    <t>tw-h-85-jlr-loc2</t>
  </si>
  <si>
    <t>tw-h-85-shl-loc2</t>
  </si>
  <si>
    <t>tw-h-85-jlr-loc3</t>
  </si>
  <si>
    <t>tw-h-85-shl-loc3</t>
  </si>
  <si>
    <t>tw-h-86-jlr-loc1</t>
  </si>
  <si>
    <t>tw-h-86-shl-loc1</t>
  </si>
  <si>
    <t>tw-h-86-jlr-loc2</t>
  </si>
  <si>
    <t>tw-h-86-shl-loc2</t>
  </si>
  <si>
    <t>tw-h-86-jlr-loc3</t>
  </si>
  <si>
    <t>tw-h-86-shl-loc3</t>
  </si>
  <si>
    <t>tw-h-87-jlr-loc1</t>
  </si>
  <si>
    <t>tw-h-87-shl-loc1</t>
  </si>
  <si>
    <t>tw-h-87-jlr-loc2</t>
  </si>
  <si>
    <t>tw-h-87-shl-loc2</t>
  </si>
  <si>
    <t>tw-h-87-jlr-loc3</t>
  </si>
  <si>
    <t>tw-h-87-shl-loc3</t>
  </si>
  <si>
    <t>tw-h-88-jlr-loc1</t>
  </si>
  <si>
    <t>tw-h-88-shl-loc1</t>
  </si>
  <si>
    <t>tw-h-88-jlr-loc2</t>
  </si>
  <si>
    <t>tw-h-88-shl-loc2</t>
  </si>
  <si>
    <t>tw-h-88-jlr-loc3</t>
  </si>
  <si>
    <t>tw-h-88-shl-loc3</t>
  </si>
  <si>
    <t>tw-h-89-jlr-loc1</t>
  </si>
  <si>
    <t>tw-h-89-shl-loc1</t>
  </si>
  <si>
    <t>tw-h-89-jlr-loc2</t>
  </si>
  <si>
    <t>tw-h-89-shl-loc2</t>
  </si>
  <si>
    <t>tw-h-89-jlr-loc3</t>
  </si>
  <si>
    <t>tw-h-89-shl-loc3</t>
  </si>
  <si>
    <t>tw-h-90-jlr-loc1</t>
  </si>
  <si>
    <t>tw-h-90-shl-loc1</t>
  </si>
  <si>
    <t>tw-h-90-jlr-loc2</t>
  </si>
  <si>
    <t>tw-h-90-shl-loc2</t>
  </si>
  <si>
    <t>tw-h-90-jlr-loc3</t>
  </si>
  <si>
    <t>tw-h-90-shl-loc3</t>
  </si>
  <si>
    <t>tw-h-91-jlr-loc1</t>
  </si>
  <si>
    <t>tw-h-91-shl-loc1</t>
  </si>
  <si>
    <t>tw-h-91-jlr-loc2</t>
  </si>
  <si>
    <t>tw-h-91-shl-loc2</t>
  </si>
  <si>
    <t>tw-h-91-jlr-loc3</t>
  </si>
  <si>
    <t>tw-h-91-shl-loc3</t>
  </si>
  <si>
    <t>tw-h-92-jlr-loc1</t>
  </si>
  <si>
    <t>tw-h-92-shl-loc1</t>
  </si>
  <si>
    <t>tw-h-92-jlr-loc2</t>
  </si>
  <si>
    <t>tw-h-92-shl-loc2</t>
  </si>
  <si>
    <t>tw-h-92-jlr-loc3</t>
  </si>
  <si>
    <t>tw-h-92-shl-loc3</t>
  </si>
  <si>
    <t>tw-h-93-jlr-loc1</t>
  </si>
  <si>
    <t>tw-h-93-shl-loc1</t>
  </si>
  <si>
    <t>tw-h-93-jlr-loc2</t>
  </si>
  <si>
    <t>tw-h-93-shl-loc2</t>
  </si>
  <si>
    <t>tw-h-93-jlr-loc3</t>
  </si>
  <si>
    <t>tw-h-93-shl-loc3</t>
  </si>
  <si>
    <t>tw-h-94-jlr-loc1</t>
  </si>
  <si>
    <t>tw-h-94-shl-loc1</t>
  </si>
  <si>
    <t>tw-h-94-jlr-loc2</t>
  </si>
  <si>
    <t>tw-h-94-shl-loc2</t>
  </si>
  <si>
    <t>tw-h-94-jlr-loc3</t>
  </si>
  <si>
    <t>tw-h-94-shl-loc3</t>
  </si>
  <si>
    <t>tw-h-95-jlr-loc1</t>
  </si>
  <si>
    <t>tw-h-95-shl-loc1</t>
  </si>
  <si>
    <t>tw-h-95-jlr-loc2</t>
  </si>
  <si>
    <t>tw-h-95-shl-loc2</t>
  </si>
  <si>
    <t>tw-h-95-jlr-loc3</t>
  </si>
  <si>
    <t>tw-h-95-shl-loc3</t>
  </si>
  <si>
    <t>tw-h-96-jlr-loc1</t>
  </si>
  <si>
    <t>tw-h-96-shl-loc1</t>
  </si>
  <si>
    <t>tw-h-96-jlr-loc2</t>
  </si>
  <si>
    <t>tw-h-96-shl-loc2</t>
  </si>
  <si>
    <t>tw-h-96-jlr-loc3</t>
  </si>
  <si>
    <t>tw-h-96-shl-loc3</t>
  </si>
  <si>
    <t>tw-h-97-jlr-loc1</t>
  </si>
  <si>
    <t>tw-h-97-shl-loc1</t>
  </si>
  <si>
    <t>tw-h-97-jlr-loc2</t>
  </si>
  <si>
    <t>tw-h-97-shl-loc2</t>
  </si>
  <si>
    <t>tw-h-97-jlr-loc3</t>
  </si>
  <si>
    <t>tw-h-97-shl-loc3</t>
  </si>
  <si>
    <t>tw-h-98-jlr-loc1</t>
  </si>
  <si>
    <t>tw-h-98-shl-loc1</t>
  </si>
  <si>
    <t>tw-h-98-jlr-loc2</t>
  </si>
  <si>
    <t>tw-h-98-shl-loc2</t>
  </si>
  <si>
    <t>tw-h-98-jlr-loc3</t>
  </si>
  <si>
    <t>tw-h-98-shl-loc3</t>
  </si>
  <si>
    <t>tw-h-99-jlr-loc1</t>
  </si>
  <si>
    <t>tw-h-99-shl-loc1</t>
  </si>
  <si>
    <t>tw-h-99-jlr-loc2</t>
  </si>
  <si>
    <t>tw-h-99-shl-loc2</t>
  </si>
  <si>
    <t>tw-h-99-jlr-loc3</t>
  </si>
  <si>
    <t>tw-h-99-shl-loc3</t>
  </si>
  <si>
    <t>tw-h-100-jlr-loc1</t>
  </si>
  <si>
    <t>tw-h-100-shl-loc1</t>
  </si>
  <si>
    <t>tw-h-100-jlr-loc2</t>
  </si>
  <si>
    <t>tw-h-100-shl-loc2</t>
  </si>
  <si>
    <t>tw-h-100-jlr-loc3</t>
  </si>
  <si>
    <t>tw-h-100-shl-loc3</t>
  </si>
  <si>
    <t>tw-x-1-jlr-loc1</t>
  </si>
  <si>
    <t>tw-x-1-shl-loc1</t>
  </si>
  <si>
    <t>tw-x-1-jlr-loc2</t>
  </si>
  <si>
    <t>tw-x-1-shl-loc2</t>
  </si>
  <si>
    <t>tw-x-1-jlr-loc3</t>
  </si>
  <si>
    <t>tw-x-1-shl-loc3</t>
  </si>
  <si>
    <t>tw-x-2-jlr-loc1</t>
  </si>
  <si>
    <t>tw-x-2-shl-loc1</t>
  </si>
  <si>
    <t>tw-x-2-jlr-loc2</t>
  </si>
  <si>
    <t>tw-x-2-shl-loc2</t>
  </si>
  <si>
    <t>tw-x-2-jlr-loc3</t>
  </si>
  <si>
    <t>tw-x-2-shl-loc3</t>
  </si>
  <si>
    <t>tw-x-3-jlr-loc1</t>
  </si>
  <si>
    <t>tw-x-3-shl-loc1</t>
  </si>
  <si>
    <t>tw-x-3-jlr-loc2</t>
  </si>
  <si>
    <t>tw-x-3-shl-loc2</t>
  </si>
  <si>
    <t>tw-x-3-jlr-loc3</t>
  </si>
  <si>
    <t>tw-x-3-shl-loc3</t>
  </si>
  <si>
    <t>tw-x-4-jlr-loc1</t>
  </si>
  <si>
    <t>tw-x-4-shl-loc1</t>
  </si>
  <si>
    <t>tw-x-4-jlr-loc2</t>
  </si>
  <si>
    <t>tw-x-4-shl-loc2</t>
  </si>
  <si>
    <t>tw-x-4-jlr-loc3</t>
  </si>
  <si>
    <t>tw-x-4-shl-loc3</t>
  </si>
  <si>
    <t>tw-x-5-jlr-loc1</t>
  </si>
  <si>
    <t>tw-x-5-shl-loc1</t>
  </si>
  <si>
    <t>tw-x-5-jlr-loc2</t>
  </si>
  <si>
    <t>tw-x-5-shl-loc2</t>
  </si>
  <si>
    <t>tw-x-5-jlr-loc3</t>
  </si>
  <si>
    <t>tw-x-5-shl-loc3</t>
  </si>
  <si>
    <t>tw-x-6-jlr-loc1</t>
  </si>
  <si>
    <t>tw-x-6-shl-loc1</t>
  </si>
  <si>
    <t>tw-x-6-jlr-loc2</t>
  </si>
  <si>
    <t>tw-x-6-shl-loc2</t>
  </si>
  <si>
    <t>tw-x-6-jlr-loc3</t>
  </si>
  <si>
    <t>tw-x-6-shl-loc3</t>
  </si>
  <si>
    <t>tw-x-7-jlr-loc1</t>
  </si>
  <si>
    <t>tw-x-7-shl-loc1</t>
  </si>
  <si>
    <t>tw-x-7-jlr-loc2</t>
  </si>
  <si>
    <t>tw-x-7-shl-loc2</t>
  </si>
  <si>
    <t>tw-x-7-jlr-loc3</t>
  </si>
  <si>
    <t>tw-x-7-shl-loc3</t>
  </si>
  <si>
    <t>tw-x-8-jlr-loc1</t>
  </si>
  <si>
    <t>tw-x-8-shl-loc1</t>
  </si>
  <si>
    <t>tw-x-8-jlr-loc2</t>
  </si>
  <si>
    <t>tw-x-8-shl-loc2</t>
  </si>
  <si>
    <t>tw-x-8-jlr-loc3</t>
  </si>
  <si>
    <t>tw-x-8-shl-loc3</t>
  </si>
  <si>
    <t>tw-x-9-jlr-loc1</t>
  </si>
  <si>
    <t>tw-x-9-shl-loc1</t>
  </si>
  <si>
    <t>tw-x-9-jlr-loc2</t>
  </si>
  <si>
    <t>tw-x-9-shl-loc2</t>
  </si>
  <si>
    <t>tw-x-9-jlr-loc3</t>
  </si>
  <si>
    <t>tw-x-9-shl-loc3</t>
  </si>
  <si>
    <t>tw-x-10-jlr-loc1</t>
  </si>
  <si>
    <t>tw-x-10-shl-loc1</t>
  </si>
  <si>
    <t>tw-x-10-jlr-loc2</t>
  </si>
  <si>
    <t>tw-x-10-shl-loc2</t>
  </si>
  <si>
    <t>tw-x-10-jlr-loc3</t>
  </si>
  <si>
    <t>tw-x-10-shl-loc3</t>
  </si>
  <si>
    <t>tw-x-11-jlr-loc1</t>
  </si>
  <si>
    <t>tw-x-11-shl-loc1</t>
  </si>
  <si>
    <t>tw-x-11-jlr-loc2</t>
  </si>
  <si>
    <t>tw-x-11-shl-loc2</t>
  </si>
  <si>
    <t>tw-x-11-jlr-loc3</t>
  </si>
  <si>
    <t>tw-x-11-shl-loc3</t>
  </si>
  <si>
    <t>tw-x-12-jlr-loc1</t>
  </si>
  <si>
    <t>tw-x-12-shl-loc1</t>
  </si>
  <si>
    <t>tw-x-12-jlr-loc2</t>
  </si>
  <si>
    <t>tw-x-12-shl-loc2</t>
  </si>
  <si>
    <t>tw-x-12-jlr-loc3</t>
  </si>
  <si>
    <t>tw-x-12-shl-loc3</t>
  </si>
  <si>
    <t>tw-x-13-jlr-loc1</t>
  </si>
  <si>
    <t>tw-x-13-shl-loc1</t>
  </si>
  <si>
    <t>tw-x-13-jlr-loc2</t>
  </si>
  <si>
    <t>tw-x-13-shl-loc2</t>
  </si>
  <si>
    <t>tw-x-13-jlr-loc3</t>
  </si>
  <si>
    <t>tw-x-13-shl-loc3</t>
  </si>
  <si>
    <t>tw-x-14-jlr-loc1</t>
  </si>
  <si>
    <t>tw-x-14-shl-loc1</t>
  </si>
  <si>
    <t>tw-x-14-jlr-loc2</t>
  </si>
  <si>
    <t>tw-x-14-shl-loc2</t>
  </si>
  <si>
    <t>tw-x-14-jlr-loc3</t>
  </si>
  <si>
    <t>tw-x-14-shl-loc3</t>
  </si>
  <si>
    <t>tw-x-15-jlr-loc1</t>
  </si>
  <si>
    <t>tw-x-15-shl-loc1</t>
  </si>
  <si>
    <t>tw-x-15-jlr-loc2</t>
  </si>
  <si>
    <t>tw-x-15-shl-loc2</t>
  </si>
  <si>
    <t>tw-x-15-jlr-loc3</t>
  </si>
  <si>
    <t>tw-x-15-shl-loc3</t>
  </si>
  <si>
    <t>tw-x-16-jlr-loc1</t>
  </si>
  <si>
    <t>tw-x-16-shl-loc1</t>
  </si>
  <si>
    <t>tw-x-16-jlr-loc2</t>
  </si>
  <si>
    <t>tw-x-16-shl-loc2</t>
  </si>
  <si>
    <t>tw-x-16-jlr-loc3</t>
  </si>
  <si>
    <t>tw-x-16-shl-loc3</t>
  </si>
  <si>
    <t>tw-x-17-jlr-loc1</t>
  </si>
  <si>
    <t>tw-x-17-shl-loc1</t>
  </si>
  <si>
    <t>tw-x-17-jlr-loc2</t>
  </si>
  <si>
    <t>tw-x-17-shl-loc2</t>
  </si>
  <si>
    <t>tw-x-17-jlr-loc3</t>
  </si>
  <si>
    <t>tw-x-17-shl-loc3</t>
  </si>
  <si>
    <t>tw-x-18-jlr-loc1</t>
  </si>
  <si>
    <t>tw-x-18-shl-loc1</t>
  </si>
  <si>
    <t>tw-x-18-jlr-loc2</t>
  </si>
  <si>
    <t>tw-x-18-shl-loc2</t>
  </si>
  <si>
    <t>tw-x-18-jlr-loc3</t>
  </si>
  <si>
    <t>tw-x-18-shl-loc3</t>
  </si>
  <si>
    <t>tw-x-19-jlr-loc1</t>
  </si>
  <si>
    <t>tw-x-19-shl-loc1</t>
  </si>
  <si>
    <t>tw-x-19-jlr-loc2</t>
  </si>
  <si>
    <t>tw-x-19-shl-loc2</t>
  </si>
  <si>
    <t>tw-x-19-jlr-loc3</t>
  </si>
  <si>
    <t>tw-x-19-shl-loc3</t>
  </si>
  <si>
    <t>tw-x-20-jlr-loc1</t>
  </si>
  <si>
    <t>tw-x-20-shl-loc1</t>
  </si>
  <si>
    <t>tw-x-20-jlr-loc2</t>
  </si>
  <si>
    <t>tw-x-20-shl-loc2</t>
  </si>
  <si>
    <t>tw-x-20-jlr-loc3</t>
  </si>
  <si>
    <t>tw-x-20-shl-loc3</t>
  </si>
  <si>
    <t>tw-x-21-jlr-loc1</t>
  </si>
  <si>
    <t>tw-x-21-shl-loc1</t>
  </si>
  <si>
    <t>tw-x-21-jlr-loc2</t>
  </si>
  <si>
    <t>tw-x-21-shl-loc2</t>
  </si>
  <si>
    <t>tw-x-21-jlr-loc3</t>
  </si>
  <si>
    <t>tw-x-21-shl-loc3</t>
  </si>
  <si>
    <t>tw-x-22-jlr-loc1</t>
  </si>
  <si>
    <t>tw-x-22-shl-loc1</t>
  </si>
  <si>
    <t>tw-x-22-jlr-loc2</t>
  </si>
  <si>
    <t>tw-x-22-shl-loc2</t>
  </si>
  <si>
    <t>tw-x-22-jlr-loc3</t>
  </si>
  <si>
    <t>tw-x-22-shl-loc3</t>
  </si>
  <si>
    <t>tw-x-23-jlr-loc1</t>
  </si>
  <si>
    <t>tw-x-23-shl-loc1</t>
  </si>
  <si>
    <t>tw-x-23-jlr-loc2</t>
  </si>
  <si>
    <t>tw-x-23-shl-loc2</t>
  </si>
  <si>
    <t>tw-x-23-jlr-loc3</t>
  </si>
  <si>
    <t>tw-x-23-shl-loc3</t>
  </si>
  <si>
    <t>tw-x-24-jlr-loc1</t>
  </si>
  <si>
    <t>tw-x-24-shl-loc1</t>
  </si>
  <si>
    <t>tw-x-24-jlr-loc2</t>
  </si>
  <si>
    <t>tw-x-24-shl-loc2</t>
  </si>
  <si>
    <t>tw-x-24-jlr-loc3</t>
  </si>
  <si>
    <t>tw-x-24-shl-loc3</t>
  </si>
  <si>
    <t>tw-x-25-jlr-loc1</t>
  </si>
  <si>
    <t>tw-x-25-shl-loc1</t>
  </si>
  <si>
    <t>tw-x-25-jlr-loc2</t>
  </si>
  <si>
    <t>tw-x-25-shl-loc2</t>
  </si>
  <si>
    <t>tw-x-25-jlr-loc3</t>
  </si>
  <si>
    <t>tw-x-25-shl-loc3</t>
  </si>
  <si>
    <t>tw-x-26-jlr-loc1</t>
  </si>
  <si>
    <t>tw-x-26-shl-loc1</t>
  </si>
  <si>
    <t>tw-x-26-jlr-loc2</t>
  </si>
  <si>
    <t>tw-x-26-shl-loc2</t>
  </si>
  <si>
    <t>tw-x-26-jlr-loc3</t>
  </si>
  <si>
    <t>tw-x-26-shl-loc3</t>
  </si>
  <si>
    <t>tw-x-27-jlr-loc1</t>
  </si>
  <si>
    <t>tw-x-27-shl-loc1</t>
  </si>
  <si>
    <t>tw-x-27-jlr-loc2</t>
  </si>
  <si>
    <t>tw-x-27-shl-loc2</t>
  </si>
  <si>
    <t>tw-x-27-jlr-loc3</t>
  </si>
  <si>
    <t>tw-x-27-shl-loc3</t>
  </si>
  <si>
    <t>tw-x-28-jlr-loc1</t>
  </si>
  <si>
    <t>tw-x-28-shl-loc1</t>
  </si>
  <si>
    <t>tw-x-28-jlr-loc2</t>
  </si>
  <si>
    <t>tw-x-28-shl-loc2</t>
  </si>
  <si>
    <t>tw-x-28-jlr-loc3</t>
  </si>
  <si>
    <t>tw-x-28-shl-loc3</t>
  </si>
  <si>
    <t>tw-x-29-jlr-loc1</t>
  </si>
  <si>
    <t>tw-x-29-shl-loc1</t>
  </si>
  <si>
    <t>tw-x-29-jlr-loc2</t>
  </si>
  <si>
    <t>tw-x-29-shl-loc2</t>
  </si>
  <si>
    <t>tw-x-29-jlr-loc3</t>
  </si>
  <si>
    <t>tw-x-29-shl-loc3</t>
  </si>
  <si>
    <t>tw-x-30-jlr-loc1</t>
  </si>
  <si>
    <t>tw-x-30-shl-loc1</t>
  </si>
  <si>
    <t>tw-x-30-jlr-loc2</t>
  </si>
  <si>
    <t>tw-x-30-shl-loc2</t>
  </si>
  <si>
    <t>tw-x-30-jlr-loc3</t>
  </si>
  <si>
    <t>tw-x-30-shl-loc3</t>
  </si>
  <si>
    <t>tw-x-31-jlr-loc1</t>
  </si>
  <si>
    <t>tw-x-31-shl-loc1</t>
  </si>
  <si>
    <t>tw-x-31-jlr-loc2</t>
  </si>
  <si>
    <t>tw-x-31-shl-loc2</t>
  </si>
  <si>
    <t>tw-x-31-jlr-loc3</t>
  </si>
  <si>
    <t>tw-x-31-shl-loc3</t>
  </si>
  <si>
    <t>tw-x-32-jlr-loc1</t>
  </si>
  <si>
    <t>tw-x-32-shl-loc1</t>
  </si>
  <si>
    <t>tw-x-32-jlr-loc2</t>
  </si>
  <si>
    <t>tw-x-32-shl-loc2</t>
  </si>
  <si>
    <t>tw-x-32-jlr-loc3</t>
  </si>
  <si>
    <t>tw-x-32-shl-loc3</t>
  </si>
  <si>
    <t>tw-x-33-jlr-loc1</t>
  </si>
  <si>
    <t>tw-x-33-shl-loc1</t>
  </si>
  <si>
    <t>tw-x-33-jlr-loc2</t>
  </si>
  <si>
    <t>tw-x-33-shl-loc2</t>
  </si>
  <si>
    <t>tw-x-33-jlr-loc3</t>
  </si>
  <si>
    <t>tw-x-33-shl-loc3</t>
  </si>
  <si>
    <t>tw-x-34-jlr-loc1</t>
  </si>
  <si>
    <t>tw-x-34-shl-loc1</t>
  </si>
  <si>
    <t>tw-x-34-jlr-loc2</t>
  </si>
  <si>
    <t>tw-x-34-shl-loc2</t>
  </si>
  <si>
    <t>tw-x-34-jlr-loc3</t>
  </si>
  <si>
    <t>tw-x-34-shl-loc3</t>
  </si>
  <si>
    <t>tw-x-35-jlr-loc1</t>
  </si>
  <si>
    <t>tw-x-35-shl-loc1</t>
  </si>
  <si>
    <t>tw-x-35-jlr-loc2</t>
  </si>
  <si>
    <t>tw-x-35-shl-loc2</t>
  </si>
  <si>
    <t>tw-x-35-jlr-loc3</t>
  </si>
  <si>
    <t>tw-x-35-shl-loc3</t>
  </si>
  <si>
    <t>tw-x-36-jlr-loc1</t>
  </si>
  <si>
    <t>tw-x-36-shl-loc1</t>
  </si>
  <si>
    <t>tw-x-36-jlr-loc2</t>
  </si>
  <si>
    <t>tw-x-36-shl-loc2</t>
  </si>
  <si>
    <t>tw-x-36-jlr-loc3</t>
  </si>
  <si>
    <t>tw-x-36-shl-loc3</t>
  </si>
  <si>
    <t>tw-x-37-jlr-loc1</t>
  </si>
  <si>
    <t>tw-x-37-shl-loc1</t>
  </si>
  <si>
    <t>tw-x-37-jlr-loc2</t>
  </si>
  <si>
    <t>tw-x-37-shl-loc2</t>
  </si>
  <si>
    <t>tw-x-37-jlr-loc3</t>
  </si>
  <si>
    <t>tw-x-37-shl-loc3</t>
  </si>
  <si>
    <t>tw-x-38-jlr-loc1</t>
  </si>
  <si>
    <t>tw-x-38-shl-loc1</t>
  </si>
  <si>
    <t>tw-x-38-jlr-loc2</t>
  </si>
  <si>
    <t>tw-x-38-shl-loc2</t>
  </si>
  <si>
    <t>tw-x-38-jlr-loc3</t>
  </si>
  <si>
    <t>tw-x-38-shl-loc3</t>
  </si>
  <si>
    <t>tw-x-39-jlr-loc1</t>
  </si>
  <si>
    <t>tw-x-39-shl-loc1</t>
  </si>
  <si>
    <t>tw-x-39-jlr-loc2</t>
  </si>
  <si>
    <t>tw-x-39-shl-loc2</t>
  </si>
  <si>
    <t>tw-x-39-jlr-loc3</t>
  </si>
  <si>
    <t>tw-x-39-shl-loc3</t>
  </si>
  <si>
    <t>tw-x-40-jlr-loc1</t>
  </si>
  <si>
    <t>tw-x-40-shl-loc1</t>
  </si>
  <si>
    <t>tw-x-40-jlr-loc2</t>
  </si>
  <si>
    <t>tw-x-40-shl-loc2</t>
  </si>
  <si>
    <t>tw-x-40-jlr-loc3</t>
  </si>
  <si>
    <t>tw-x-40-shl-loc3</t>
  </si>
  <si>
    <t>tw-x-41-jlr-loc1</t>
  </si>
  <si>
    <t>tw-x-41-shl-loc1</t>
  </si>
  <si>
    <t>tw-x-41-jlr-loc2</t>
  </si>
  <si>
    <t>tw-x-41-shl-loc2</t>
  </si>
  <si>
    <t>tw-x-41-jlr-loc3</t>
  </si>
  <si>
    <t>tw-x-41-shl-loc3</t>
  </si>
  <si>
    <t>tw-x-42-jlr-loc1</t>
  </si>
  <si>
    <t>tw-x-42-shl-loc1</t>
  </si>
  <si>
    <t>tw-x-42-jlr-loc2</t>
  </si>
  <si>
    <t>tw-x-42-shl-loc2</t>
  </si>
  <si>
    <t>tw-x-42-jlr-loc3</t>
  </si>
  <si>
    <t>tw-x-42-shl-loc3</t>
  </si>
  <si>
    <t>tw-x-43-jlr-loc1</t>
  </si>
  <si>
    <t>tw-x-43-shl-loc1</t>
  </si>
  <si>
    <t>tw-x-43-jlr-loc2</t>
  </si>
  <si>
    <t>tw-x-43-shl-loc2</t>
  </si>
  <si>
    <t>tw-x-43-jlr-loc3</t>
  </si>
  <si>
    <t>tw-x-43-shl-loc3</t>
  </si>
  <si>
    <t>tw-x-44-jlr-loc1</t>
  </si>
  <si>
    <t>tw-x-44-shl-loc1</t>
  </si>
  <si>
    <t>tw-x-44-jlr-loc2</t>
  </si>
  <si>
    <t>tw-x-44-shl-loc2</t>
  </si>
  <si>
    <t>tw-x-44-jlr-loc3</t>
  </si>
  <si>
    <t>tw-x-44-shl-loc3</t>
  </si>
  <si>
    <t>tw-x-45-jlr-loc1</t>
  </si>
  <si>
    <t>tw-x-45-shl-loc1</t>
  </si>
  <si>
    <t>tw-x-45-jlr-loc2</t>
  </si>
  <si>
    <t>tw-x-45-shl-loc2</t>
  </si>
  <si>
    <t>tw-x-45-jlr-loc3</t>
  </si>
  <si>
    <t>tw-x-45-shl-loc3</t>
  </si>
  <si>
    <t>tw-x-46-jlr-loc1</t>
  </si>
  <si>
    <t>tw-x-46-shl-loc1</t>
  </si>
  <si>
    <t>tw-x-46-jlr-loc2</t>
  </si>
  <si>
    <t>tw-x-46-shl-loc2</t>
  </si>
  <si>
    <t>tw-x-46-jlr-loc3</t>
  </si>
  <si>
    <t>tw-x-46-shl-loc3</t>
  </si>
  <si>
    <t>tw-x-47-jlr-loc1</t>
  </si>
  <si>
    <t>tw-x-47-shl-loc1</t>
  </si>
  <si>
    <t>tw-x-47-jlr-loc2</t>
  </si>
  <si>
    <t>tw-x-47-shl-loc2</t>
  </si>
  <si>
    <t>tw-x-47-jlr-loc3</t>
  </si>
  <si>
    <t>tw-x-47-shl-loc3</t>
  </si>
  <si>
    <t>tw-x-48-jlr-loc1</t>
  </si>
  <si>
    <t>tw-x-48-shl-loc1</t>
  </si>
  <si>
    <t>tw-x-48-jlr-loc2</t>
  </si>
  <si>
    <t>tw-x-48-shl-loc2</t>
  </si>
  <si>
    <t>tw-x-48-jlr-loc3</t>
  </si>
  <si>
    <t>tw-x-48-shl-loc3</t>
  </si>
  <si>
    <t>tw-x-49-jlr-loc1</t>
  </si>
  <si>
    <t>tw-x-49-shl-loc1</t>
  </si>
  <si>
    <t>tw-x-49-jlr-loc2</t>
  </si>
  <si>
    <t>tw-x-49-shl-loc2</t>
  </si>
  <si>
    <t>tw-x-49-jlr-loc3</t>
  </si>
  <si>
    <t>tw-x-49-shl-loc3</t>
  </si>
  <si>
    <t>tw-x-50-jlr-loc1</t>
  </si>
  <si>
    <t>tw-x-50-shl-loc1</t>
  </si>
  <si>
    <t>tw-x-50-jlr-loc2</t>
  </si>
  <si>
    <t>tw-x-50-shl-loc2</t>
  </si>
  <si>
    <t>tw-x-50-jlr-loc3</t>
  </si>
  <si>
    <t>tw-x-50-shl-loc3</t>
  </si>
  <si>
    <t>tw-x-51-jlr-loc1</t>
  </si>
  <si>
    <t>tw-x-51-shl-loc1</t>
  </si>
  <si>
    <t>tw-x-51-jlr-loc2</t>
  </si>
  <si>
    <t>tw-x-51-shl-loc2</t>
  </si>
  <si>
    <t>tw-x-51-jlr-loc3</t>
  </si>
  <si>
    <t>tw-x-51-shl-loc3</t>
  </si>
  <si>
    <t>tw-x-52-jlr-loc1</t>
  </si>
  <si>
    <t>tw-x-52-shl-loc1</t>
  </si>
  <si>
    <t>tw-x-52-jlr-loc2</t>
  </si>
  <si>
    <t>tw-x-52-shl-loc2</t>
  </si>
  <si>
    <t>tw-x-52-jlr-loc3</t>
  </si>
  <si>
    <t>tw-x-52-shl-loc3</t>
  </si>
  <si>
    <t>tw-x-53-jlr-loc1</t>
  </si>
  <si>
    <t>tw-x-53-shl-loc1</t>
  </si>
  <si>
    <t>tw-x-53-jlr-loc2</t>
  </si>
  <si>
    <t>tw-x-53-shl-loc2</t>
  </si>
  <si>
    <t>tw-x-53-jlr-loc3</t>
  </si>
  <si>
    <t>tw-x-53-shl-loc3</t>
  </si>
  <si>
    <t>tw-x-54-jlr-loc1</t>
  </si>
  <si>
    <t>tw-x-54-shl-loc1</t>
  </si>
  <si>
    <t>tw-x-54-jlr-loc2</t>
  </si>
  <si>
    <t>tw-x-54-shl-loc2</t>
  </si>
  <si>
    <t>tw-x-54-jlr-loc3</t>
  </si>
  <si>
    <t>tw-x-54-shl-loc3</t>
  </si>
  <si>
    <t>tw-x-55-jlr-loc1</t>
  </si>
  <si>
    <t>tw-x-55-shl-loc1</t>
  </si>
  <si>
    <t>tw-x-55-jlr-loc2</t>
  </si>
  <si>
    <t>tw-x-55-shl-loc2</t>
  </si>
  <si>
    <t>tw-x-55-jlr-loc3</t>
  </si>
  <si>
    <t>tw-x-55-shl-loc3</t>
  </si>
  <si>
    <t>tw-x-56-jlr-loc1</t>
  </si>
  <si>
    <t>tw-x-56-shl-loc1</t>
  </si>
  <si>
    <t>tw-x-56-jlr-loc2</t>
  </si>
  <si>
    <t>tw-x-56-shl-loc2</t>
  </si>
  <si>
    <t>tw-x-56-jlr-loc3</t>
  </si>
  <si>
    <t>tw-x-56-shl-loc3</t>
  </si>
  <si>
    <t>tw-x-57-jlr-loc1</t>
  </si>
  <si>
    <t>tw-x-57-shl-loc1</t>
  </si>
  <si>
    <t>tw-x-57-jlr-loc2</t>
  </si>
  <si>
    <t>tw-x-57-shl-loc2</t>
  </si>
  <si>
    <t>tw-x-57-jlr-loc3</t>
  </si>
  <si>
    <t>tw-x-57-shl-loc3</t>
  </si>
  <si>
    <t>tw-x-58-jlr-loc1</t>
  </si>
  <si>
    <t>tw-x-58-shl-loc1</t>
  </si>
  <si>
    <t>tw-x-58-jlr-loc2</t>
  </si>
  <si>
    <t>tw-x-58-shl-loc2</t>
  </si>
  <si>
    <t>tw-x-58-jlr-loc3</t>
  </si>
  <si>
    <t>tw-x-58-shl-loc3</t>
  </si>
  <si>
    <t>tw-x-59-jlr-loc1</t>
  </si>
  <si>
    <t>tw-x-59-shl-loc1</t>
  </si>
  <si>
    <t>tw-x-59-jlr-loc2</t>
  </si>
  <si>
    <t>tw-x-59-shl-loc2</t>
  </si>
  <si>
    <t>tw-x-59-jlr-loc3</t>
  </si>
  <si>
    <t>tw-x-59-shl-loc3</t>
  </si>
  <si>
    <t>tw-x-60-jlr-loc1</t>
  </si>
  <si>
    <t>tw-x-60-shl-loc1</t>
  </si>
  <si>
    <t>tw-x-60-jlr-loc2</t>
  </si>
  <si>
    <t>tw-x-60-shl-loc2</t>
  </si>
  <si>
    <t>tw-x-60-jlr-loc3</t>
  </si>
  <si>
    <t>tw-x-60-shl-loc3</t>
  </si>
  <si>
    <t>tw-x-61-jlr-loc1</t>
  </si>
  <si>
    <t>tw-x-61-shl-loc1</t>
  </si>
  <si>
    <t>tw-x-61-jlr-loc2</t>
  </si>
  <si>
    <t>tw-x-61-shl-loc2</t>
  </si>
  <si>
    <t>tw-x-61-jlr-loc3</t>
  </si>
  <si>
    <t>tw-x-61-shl-loc3</t>
  </si>
  <si>
    <t>tw-x-62-jlr-loc1</t>
  </si>
  <si>
    <t>tw-x-62-shl-loc1</t>
  </si>
  <si>
    <t>tw-x-62-jlr-loc2</t>
  </si>
  <si>
    <t>tw-x-62-shl-loc2</t>
  </si>
  <si>
    <t>tw-x-62-jlr-loc3</t>
  </si>
  <si>
    <t>tw-x-62-shl-loc3</t>
  </si>
  <si>
    <t>tw-x-63-jlr-loc1</t>
  </si>
  <si>
    <t>tw-x-63-shl-loc1</t>
  </si>
  <si>
    <t>tw-x-63-jlr-loc2</t>
  </si>
  <si>
    <t>tw-x-63-shl-loc2</t>
  </si>
  <si>
    <t>tw-x-63-jlr-loc3</t>
  </si>
  <si>
    <t>tw-x-63-shl-loc3</t>
  </si>
  <si>
    <t>tw-x-64-jlr-loc1</t>
  </si>
  <si>
    <t>tw-x-64-shl-loc1</t>
  </si>
  <si>
    <t>tw-x-64-jlr-loc2</t>
  </si>
  <si>
    <t>tw-x-64-shl-loc2</t>
  </si>
  <si>
    <t>tw-x-64-jlr-loc3</t>
  </si>
  <si>
    <t>tw-x-64-shl-loc3</t>
  </si>
  <si>
    <t>tw-x-65-jlr-loc1</t>
  </si>
  <si>
    <t>tw-x-65-shl-loc1</t>
  </si>
  <si>
    <t>tw-x-65-jlr-loc2</t>
  </si>
  <si>
    <t>tw-x-65-shl-loc2</t>
  </si>
  <si>
    <t>tw-x-65-jlr-loc3</t>
  </si>
  <si>
    <t>tw-x-65-shl-loc3</t>
  </si>
  <si>
    <t>tw-x-66-jlr-loc1</t>
  </si>
  <si>
    <t>tw-x-66-shl-loc1</t>
  </si>
  <si>
    <t>tw-x-66-jlr-loc2</t>
  </si>
  <si>
    <t>tw-x-66-shl-loc2</t>
  </si>
  <si>
    <t>tw-x-66-jlr-loc3</t>
  </si>
  <si>
    <t>tw-x-66-shl-loc3</t>
  </si>
  <si>
    <t>tw-x-67-jlr-loc1</t>
  </si>
  <si>
    <t>tw-x-67-shl-loc1</t>
  </si>
  <si>
    <t>tw-x-67-jlr-loc2</t>
  </si>
  <si>
    <t>tw-x-67-shl-loc2</t>
  </si>
  <si>
    <t>tw-x-67-jlr-loc3</t>
  </si>
  <si>
    <t>tw-x-67-shl-loc3</t>
  </si>
  <si>
    <t>tw-x-68-jlr-loc1</t>
  </si>
  <si>
    <t>tw-x-68-shl-loc1</t>
  </si>
  <si>
    <t>tw-x-68-jlr-loc2</t>
  </si>
  <si>
    <t>tw-x-68-shl-loc2</t>
  </si>
  <si>
    <t>tw-x-68-jlr-loc3</t>
  </si>
  <si>
    <t>tw-x-68-shl-loc3</t>
  </si>
  <si>
    <t>tw-x-69-jlr-loc1</t>
  </si>
  <si>
    <t>tw-x-69-shl-loc1</t>
  </si>
  <si>
    <t>tw-x-69-jlr-loc2</t>
  </si>
  <si>
    <t>tw-x-69-shl-loc2</t>
  </si>
  <si>
    <t>tw-x-69-jlr-loc3</t>
  </si>
  <si>
    <t>tw-x-69-shl-loc3</t>
  </si>
  <si>
    <t>tw-x-70-jlr-loc1</t>
  </si>
  <si>
    <t>tw-x-70-shl-loc1</t>
  </si>
  <si>
    <t>tw-x-70-jlr-loc2</t>
  </si>
  <si>
    <t>tw-x-70-shl-loc2</t>
  </si>
  <si>
    <t>tw-x-70-jlr-loc3</t>
  </si>
  <si>
    <t>tw-x-70-shl-loc3</t>
  </si>
  <si>
    <t>tw-x-71-jlr-loc1</t>
  </si>
  <si>
    <t>tw-x-71-shl-loc1</t>
  </si>
  <si>
    <t>tw-x-71-jlr-loc2</t>
  </si>
  <si>
    <t>tw-x-71-shl-loc2</t>
  </si>
  <si>
    <t>tw-x-71-jlr-loc3</t>
  </si>
  <si>
    <t>tw-x-71-shl-loc3</t>
  </si>
  <si>
    <t>tw-x-72-jlr-loc1</t>
  </si>
  <si>
    <t>tw-x-72-shl-loc1</t>
  </si>
  <si>
    <t>tw-x-72-jlr-loc2</t>
  </si>
  <si>
    <t>tw-x-72-shl-loc2</t>
  </si>
  <si>
    <t>tw-x-72-jlr-loc3</t>
  </si>
  <si>
    <t>tw-x-72-shl-loc3</t>
  </si>
  <si>
    <t>tw-x-73-jlr-loc1</t>
  </si>
  <si>
    <t>tw-x-73-shl-loc1</t>
  </si>
  <si>
    <t>tw-x-73-jlr-loc2</t>
  </si>
  <si>
    <t>tw-x-73-shl-loc2</t>
  </si>
  <si>
    <t>tw-x-73-jlr-loc3</t>
  </si>
  <si>
    <t>tw-x-73-shl-loc3</t>
  </si>
  <si>
    <t>tw-x-74-jlr-loc1</t>
  </si>
  <si>
    <t>tw-x-74-shl-loc1</t>
  </si>
  <si>
    <t>tw-x-74-jlr-loc2</t>
  </si>
  <si>
    <t>tw-x-74-shl-loc2</t>
  </si>
  <si>
    <t>tw-x-74-jlr-loc3</t>
  </si>
  <si>
    <t>tw-x-74-shl-loc3</t>
  </si>
  <si>
    <t>tw-x-75-jlr-loc1</t>
  </si>
  <si>
    <t>tw-x-75-shl-loc1</t>
  </si>
  <si>
    <t>tw-x-75-jlr-loc2</t>
  </si>
  <si>
    <t>tw-x-75-shl-loc2</t>
  </si>
  <si>
    <t>tw-x-75-jlr-loc3</t>
  </si>
  <si>
    <t>tw-x-75-shl-loc3</t>
  </si>
  <si>
    <t>tw-x-76-jlr-loc1</t>
  </si>
  <si>
    <t>tw-x-76-shl-loc1</t>
  </si>
  <si>
    <t>tw-x-76-jlr-loc2</t>
  </si>
  <si>
    <t>tw-x-76-shl-loc2</t>
  </si>
  <si>
    <t>tw-x-76-jlr-loc3</t>
  </si>
  <si>
    <t>tw-x-76-shl-loc3</t>
  </si>
  <si>
    <t>tw-x-77-jlr-loc1</t>
  </si>
  <si>
    <t>tw-x-77-shl-loc1</t>
  </si>
  <si>
    <t>tw-x-77-jlr-loc2</t>
  </si>
  <si>
    <t>tw-x-77-shl-loc2</t>
  </si>
  <si>
    <t>tw-x-77-jlr-loc3</t>
  </si>
  <si>
    <t>tw-x-77-shl-loc3</t>
  </si>
  <si>
    <t>tw-x-78-jlr-loc1</t>
  </si>
  <si>
    <t>tw-x-78-shl-loc1</t>
  </si>
  <si>
    <t>tw-x-78-jlr-loc2</t>
  </si>
  <si>
    <t>tw-x-78-shl-loc2</t>
  </si>
  <si>
    <t>tw-x-78-jlr-loc3</t>
  </si>
  <si>
    <t>tw-x-78-shl-loc3</t>
  </si>
  <si>
    <t>tw-x-79-jlr-loc1</t>
  </si>
  <si>
    <t>tw-x-79-shl-loc1</t>
  </si>
  <si>
    <t>tw-x-79-jlr-loc2</t>
  </si>
  <si>
    <t>tw-x-79-shl-loc2</t>
  </si>
  <si>
    <t>tw-x-79-jlr-loc3</t>
  </si>
  <si>
    <t>tw-x-79-shl-loc3</t>
  </si>
  <si>
    <t>tw-x-80-jlr-loc1</t>
  </si>
  <si>
    <t>tw-x-80-shl-loc1</t>
  </si>
  <si>
    <t>tw-x-80-jlr-loc2</t>
  </si>
  <si>
    <t>tw-x-80-shl-loc2</t>
  </si>
  <si>
    <t>tw-x-80-jlr-loc3</t>
  </si>
  <si>
    <t>tw-x-80-shl-loc3</t>
  </si>
  <si>
    <t>tw-x-81-jlr-loc1</t>
  </si>
  <si>
    <t>tw-x-81-shl-loc1</t>
  </si>
  <si>
    <t>tw-x-81-jlr-loc2</t>
  </si>
  <si>
    <t>tw-x-81-shl-loc2</t>
  </si>
  <si>
    <t>tw-x-81-jlr-loc3</t>
  </si>
  <si>
    <t>tw-x-81-shl-loc3</t>
  </si>
  <si>
    <t>tw-x-82-jlr-loc1</t>
  </si>
  <si>
    <t>tw-x-82-shl-loc1</t>
  </si>
  <si>
    <t>tw-x-82-jlr-loc2</t>
  </si>
  <si>
    <t>tw-x-82-shl-loc2</t>
  </si>
  <si>
    <t>tw-x-82-jlr-loc3</t>
  </si>
  <si>
    <t>tw-x-82-shl-loc3</t>
  </si>
  <si>
    <t>tw-x-83-jlr-loc1</t>
  </si>
  <si>
    <t>tw-x-83-shl-loc1</t>
  </si>
  <si>
    <t>tw-x-83-jlr-loc2</t>
  </si>
  <si>
    <t>tw-x-83-shl-loc2</t>
  </si>
  <si>
    <t>tw-x-83-jlr-loc3</t>
  </si>
  <si>
    <t>tw-x-83-shl-loc3</t>
  </si>
  <si>
    <t>tw-x-84-jlr-loc1</t>
  </si>
  <si>
    <t>tw-x-84-shl-loc1</t>
  </si>
  <si>
    <t>tw-x-84-jlr-loc2</t>
  </si>
  <si>
    <t>tw-x-84-shl-loc2</t>
  </si>
  <si>
    <t>tw-x-84-jlr-loc3</t>
  </si>
  <si>
    <t>tw-x-84-shl-loc3</t>
  </si>
  <si>
    <t>tw-x-85-jlr-loc1</t>
  </si>
  <si>
    <t>tw-x-85-shl-loc1</t>
  </si>
  <si>
    <t>tw-x-85-jlr-loc2</t>
  </si>
  <si>
    <t>tw-x-85-shl-loc2</t>
  </si>
  <si>
    <t>tw-x-85-jlr-loc3</t>
  </si>
  <si>
    <t>tw-x-85-shl-loc3</t>
  </si>
  <si>
    <t>tw-x-86-jlr-loc1</t>
  </si>
  <si>
    <t>tw-x-86-shl-loc1</t>
  </si>
  <si>
    <t>tw-x-86-jlr-loc2</t>
  </si>
  <si>
    <t>tw-x-86-shl-loc2</t>
  </si>
  <si>
    <t>tw-x-86-jlr-loc3</t>
  </si>
  <si>
    <t>tw-x-86-shl-loc3</t>
  </si>
  <si>
    <t>tw-x-87-jlr-loc1</t>
  </si>
  <si>
    <t>tw-x-87-shl-loc1</t>
  </si>
  <si>
    <t>tw-x-87-jlr-loc2</t>
  </si>
  <si>
    <t>tw-x-87-shl-loc2</t>
  </si>
  <si>
    <t>tw-x-87-jlr-loc3</t>
  </si>
  <si>
    <t>tw-x-87-shl-loc3</t>
  </si>
  <si>
    <t>tw-x-88-jlr-loc1</t>
  </si>
  <si>
    <t>tw-x-88-shl-loc1</t>
  </si>
  <si>
    <t>tw-x-88-jlr-loc2</t>
  </si>
  <si>
    <t>tw-x-88-shl-loc2</t>
  </si>
  <si>
    <t>tw-x-88-jlr-loc3</t>
  </si>
  <si>
    <t>tw-x-88-shl-loc3</t>
  </si>
  <si>
    <t>tw-x-89-jlr-loc1</t>
  </si>
  <si>
    <t>tw-x-89-shl-loc1</t>
  </si>
  <si>
    <t>tw-x-89-jlr-loc2</t>
  </si>
  <si>
    <t>tw-x-89-shl-loc2</t>
  </si>
  <si>
    <t>tw-x-89-jlr-loc3</t>
  </si>
  <si>
    <t>tw-x-89-shl-loc3</t>
  </si>
  <si>
    <t>tw-x-90-jlr-loc1</t>
  </si>
  <si>
    <t>tw-x-90-shl-loc1</t>
  </si>
  <si>
    <t>tw-x-90-jlr-loc2</t>
  </si>
  <si>
    <t>tw-x-90-shl-loc2</t>
  </si>
  <si>
    <t>tw-x-90-jlr-loc3</t>
  </si>
  <si>
    <t>tw-x-90-shl-loc3</t>
  </si>
  <si>
    <t>tw-x-91-jlr-loc1</t>
  </si>
  <si>
    <t>tw-x-91-shl-loc1</t>
  </si>
  <si>
    <t>tw-x-91-jlr-loc2</t>
  </si>
  <si>
    <t>tw-x-91-shl-loc2</t>
  </si>
  <si>
    <t>tw-x-91-jlr-loc3</t>
  </si>
  <si>
    <t>tw-x-91-shl-loc3</t>
  </si>
  <si>
    <t>tw-x-92-jlr-loc1</t>
  </si>
  <si>
    <t>tw-x-92-shl-loc1</t>
  </si>
  <si>
    <t>tw-x-92-jlr-loc2</t>
  </si>
  <si>
    <t>tw-x-92-shl-loc2</t>
  </si>
  <si>
    <t>tw-x-92-jlr-loc3</t>
  </si>
  <si>
    <t>tw-x-92-shl-loc3</t>
  </si>
  <si>
    <t>tw-x-93-jlr-loc1</t>
  </si>
  <si>
    <t>tw-x-93-shl-loc1</t>
  </si>
  <si>
    <t>tw-x-93-jlr-loc2</t>
  </si>
  <si>
    <t>tw-x-93-shl-loc2</t>
  </si>
  <si>
    <t>tw-x-93-jlr-loc3</t>
  </si>
  <si>
    <t>tw-x-93-shl-loc3</t>
  </si>
  <si>
    <t>tw-x-94-jlr-loc1</t>
  </si>
  <si>
    <t>tw-x-94-shl-loc1</t>
  </si>
  <si>
    <t>tw-x-94-jlr-loc2</t>
  </si>
  <si>
    <t>tw-x-94-shl-loc2</t>
  </si>
  <si>
    <t>tw-x-94-jlr-loc3</t>
  </si>
  <si>
    <t>tw-x-94-shl-loc3</t>
  </si>
  <si>
    <t>tw-x-95-jlr-loc1</t>
  </si>
  <si>
    <t>tw-x-95-shl-loc1</t>
  </si>
  <si>
    <t>tw-x-95-jlr-loc2</t>
  </si>
  <si>
    <t>tw-x-95-shl-loc2</t>
  </si>
  <si>
    <t>tw-x-95-jlr-loc3</t>
  </si>
  <si>
    <t>tw-x-95-shl-loc3</t>
  </si>
  <si>
    <t>tw-x-96-jlr-loc1</t>
  </si>
  <si>
    <t>tw-x-96-shl-loc1</t>
  </si>
  <si>
    <t>tw-x-96-jlr-loc2</t>
  </si>
  <si>
    <t>tw-x-96-shl-loc2</t>
  </si>
  <si>
    <t>tw-x-96-jlr-loc3</t>
  </si>
  <si>
    <t>tw-x-96-shl-loc3</t>
  </si>
  <si>
    <t>tw-x-97-jlr-loc1</t>
  </si>
  <si>
    <t>tw-x-97-shl-loc1</t>
  </si>
  <si>
    <t>tw-x-97-jlr-loc2</t>
  </si>
  <si>
    <t>tw-x-97-shl-loc2</t>
  </si>
  <si>
    <t>tw-x-97-jlr-loc3</t>
  </si>
  <si>
    <t>tw-x-97-shl-loc3</t>
  </si>
  <si>
    <t>tw-x-98-jlr-loc1</t>
  </si>
  <si>
    <t>tw-x-98-shl-loc1</t>
  </si>
  <si>
    <t>tw-x-98-jlr-loc2</t>
  </si>
  <si>
    <t>tw-x-98-shl-loc2</t>
  </si>
  <si>
    <t>tw-x-98-jlr-loc3</t>
  </si>
  <si>
    <t>tw-x-98-shl-loc3</t>
  </si>
  <si>
    <t>tw-x-99-jlr-loc1</t>
  </si>
  <si>
    <t>tw-x-99-shl-loc1</t>
  </si>
  <si>
    <t>tw-x-99-jlr-loc2</t>
  </si>
  <si>
    <t>tw-x-99-shl-loc2</t>
  </si>
  <si>
    <t>tw-x-99-jlr-loc3</t>
  </si>
  <si>
    <t>tw-x-99-shl-loc3</t>
  </si>
  <si>
    <t>tw-x-100-jlr-loc1</t>
  </si>
  <si>
    <t>tw-x-100-shl-loc1</t>
  </si>
  <si>
    <t>tw-x-100-jlr-loc2</t>
  </si>
  <si>
    <t>tw-x-100-shl-loc2</t>
  </si>
  <si>
    <t>tw-x-100-jlr-loc3</t>
  </si>
  <si>
    <t>tw-x-100-shl-loc3</t>
  </si>
  <si>
    <t>tw-y-1-jlr-loc1</t>
  </si>
  <si>
    <t>tw-y-1-shl-loc1</t>
  </si>
  <si>
    <t>tw-y-1-jlr-loc2</t>
  </si>
  <si>
    <t>tw-y-1-shl-loc2</t>
  </si>
  <si>
    <t>tw-y-1-jlr-loc3</t>
  </si>
  <si>
    <t>tw-y-1-shl-loc3</t>
  </si>
  <si>
    <t>tw-y-2-jlr-loc1</t>
  </si>
  <si>
    <t>tw-y-2-shl-loc1</t>
  </si>
  <si>
    <t>tw-y-2-jlr-loc2</t>
  </si>
  <si>
    <t>tw-y-2-shl-loc2</t>
  </si>
  <si>
    <t>tw-y-2-jlr-loc3</t>
  </si>
  <si>
    <t>tw-y-2-shl-loc3</t>
  </si>
  <si>
    <t>tw-y-3-jlr-loc1</t>
  </si>
  <si>
    <t>tw-y-3-shl-loc1</t>
  </si>
  <si>
    <t>tw-y-3-jlr-loc2</t>
  </si>
  <si>
    <t>tw-y-3-shl-loc2</t>
  </si>
  <si>
    <t>tw-y-3-jlr-loc3</t>
  </si>
  <si>
    <t>tw-y-3-shl-loc3</t>
  </si>
  <si>
    <t>tw-y-4-jlr-loc1</t>
  </si>
  <si>
    <t>tw-y-4-shl-loc1</t>
  </si>
  <si>
    <t>tw-y-4-jlr-loc2</t>
  </si>
  <si>
    <t>tw-y-4-shl-loc2</t>
  </si>
  <si>
    <t>tw-y-4-jlr-loc3</t>
  </si>
  <si>
    <t>tw-y-4-shl-loc3</t>
  </si>
  <si>
    <t>tw-y-5-jlr-loc1</t>
  </si>
  <si>
    <t>tw-y-5-shl-loc1</t>
  </si>
  <si>
    <t>tw-y-5-jlr-loc2</t>
  </si>
  <si>
    <t>tw-y-5-shl-loc2</t>
  </si>
  <si>
    <t>tw-y-5-jlr-loc3</t>
  </si>
  <si>
    <t>tw-y-5-shl-loc3</t>
  </si>
  <si>
    <t>tw-y-6-jlr-loc1</t>
  </si>
  <si>
    <t>tw-y-6-shl-loc1</t>
  </si>
  <si>
    <t>tw-y-6-jlr-loc2</t>
  </si>
  <si>
    <t>tw-y-6-shl-loc2</t>
  </si>
  <si>
    <t>tw-y-6-jlr-loc3</t>
  </si>
  <si>
    <t>tw-y-6-shl-loc3</t>
  </si>
  <si>
    <t>tw-y-7-jlr-loc1</t>
  </si>
  <si>
    <t>tw-y-7-shl-loc1</t>
  </si>
  <si>
    <t>tw-y-7-jlr-loc2</t>
  </si>
  <si>
    <t>tw-y-7-shl-loc2</t>
  </si>
  <si>
    <t>tw-y-7-jlr-loc3</t>
  </si>
  <si>
    <t>tw-y-7-shl-loc3</t>
  </si>
  <si>
    <t>tw-y-8-jlr-loc1</t>
  </si>
  <si>
    <t>tw-y-8-shl-loc1</t>
  </si>
  <si>
    <t>tw-y-8-jlr-loc2</t>
  </si>
  <si>
    <t>tw-y-8-shl-loc2</t>
  </si>
  <si>
    <t>tw-y-8-jlr-loc3</t>
  </si>
  <si>
    <t>tw-y-8-shl-loc3</t>
  </si>
  <si>
    <t>tw-y-9-jlr-loc1</t>
  </si>
  <si>
    <t>tw-y-9-shl-loc1</t>
  </si>
  <si>
    <t>tw-y-9-jlr-loc2</t>
  </si>
  <si>
    <t>tw-y-9-shl-loc2</t>
  </si>
  <si>
    <t>tw-y-9-jlr-loc3</t>
  </si>
  <si>
    <t>tw-y-9-shl-loc3</t>
  </si>
  <si>
    <t>tw-y-10-jlr-loc1</t>
  </si>
  <si>
    <t>tw-y-10-shl-loc1</t>
  </si>
  <si>
    <t>tw-y-10-jlr-loc2</t>
  </si>
  <si>
    <t>tw-y-10-shl-loc2</t>
  </si>
  <si>
    <t>tw-y-10-jlr-loc3</t>
  </si>
  <si>
    <t>tw-y-10-shl-loc3</t>
  </si>
  <si>
    <t>tw-y-11-jlr-loc1</t>
  </si>
  <si>
    <t>tw-y-11-shl-loc1</t>
  </si>
  <si>
    <t>tw-y-11-jlr-loc2</t>
  </si>
  <si>
    <t>tw-y-11-shl-loc2</t>
  </si>
  <si>
    <t>tw-y-11-jlr-loc3</t>
  </si>
  <si>
    <t>tw-y-11-shl-loc3</t>
  </si>
  <si>
    <t>tw-y-12-jlr-loc1</t>
  </si>
  <si>
    <t>tw-y-12-shl-loc1</t>
  </si>
  <si>
    <t>tw-y-12-jlr-loc2</t>
  </si>
  <si>
    <t>tw-y-12-shl-loc2</t>
  </si>
  <si>
    <t>tw-y-12-jlr-loc3</t>
  </si>
  <si>
    <t>tw-y-12-shl-loc3</t>
  </si>
  <si>
    <t>tw-y-13-jlr-loc1</t>
  </si>
  <si>
    <t>tw-y-13-shl-loc1</t>
  </si>
  <si>
    <t>tw-y-13-jlr-loc2</t>
  </si>
  <si>
    <t>tw-y-13-shl-loc2</t>
  </si>
  <si>
    <t>tw-y-13-jlr-loc3</t>
  </si>
  <si>
    <t>tw-y-13-shl-loc3</t>
  </si>
  <si>
    <t>tw-y-14-jlr-loc1</t>
  </si>
  <si>
    <t>tw-y-14-shl-loc1</t>
  </si>
  <si>
    <t>tw-y-14-jlr-loc2</t>
  </si>
  <si>
    <t>tw-y-14-shl-loc2</t>
  </si>
  <si>
    <t>tw-y-14-jlr-loc3</t>
  </si>
  <si>
    <t>tw-y-14-shl-loc3</t>
  </si>
  <si>
    <t>tw-y-15-jlr-loc1</t>
  </si>
  <si>
    <t>tw-y-15-shl-loc1</t>
  </si>
  <si>
    <t>tw-y-15-jlr-loc2</t>
  </si>
  <si>
    <t>tw-y-15-shl-loc2</t>
  </si>
  <si>
    <t>tw-y-15-jlr-loc3</t>
  </si>
  <si>
    <t>tw-y-15-shl-loc3</t>
  </si>
  <si>
    <t>tw-y-16-jlr-loc1</t>
  </si>
  <si>
    <t>tw-y-16-shl-loc1</t>
  </si>
  <si>
    <t>tw-y-16-jlr-loc2</t>
  </si>
  <si>
    <t>tw-y-16-shl-loc2</t>
  </si>
  <si>
    <t>tw-y-16-jlr-loc3</t>
  </si>
  <si>
    <t>tw-y-16-shl-loc3</t>
  </si>
  <si>
    <t>tw-y-17-jlr-loc1</t>
  </si>
  <si>
    <t>tw-y-17-shl-loc1</t>
  </si>
  <si>
    <t>tw-y-17-jlr-loc2</t>
  </si>
  <si>
    <t>tw-y-17-shl-loc2</t>
  </si>
  <si>
    <t>tw-y-17-jlr-loc3</t>
  </si>
  <si>
    <t>tw-y-17-shl-loc3</t>
  </si>
  <si>
    <t>tw-y-18-jlr-loc1</t>
  </si>
  <si>
    <t>tw-y-18-shl-loc1</t>
  </si>
  <si>
    <t>tw-y-18-jlr-loc2</t>
  </si>
  <si>
    <t>tw-y-18-shl-loc2</t>
  </si>
  <si>
    <t>tw-y-18-jlr-loc3</t>
  </si>
  <si>
    <t>tw-y-18-shl-loc3</t>
  </si>
  <si>
    <t>tw-y-19-jlr-loc1</t>
  </si>
  <si>
    <t>tw-y-19-shl-loc1</t>
  </si>
  <si>
    <t>tw-y-19-jlr-loc2</t>
  </si>
  <si>
    <t>tw-y-19-shl-loc2</t>
  </si>
  <si>
    <t>tw-y-19-jlr-loc3</t>
  </si>
  <si>
    <t>tw-y-19-shl-loc3</t>
  </si>
  <si>
    <t>tw-y-20-jlr-loc1</t>
  </si>
  <si>
    <t>tw-y-20-shl-loc1</t>
  </si>
  <si>
    <t>tw-y-20-jlr-loc2</t>
  </si>
  <si>
    <t>tw-y-20-shl-loc2</t>
  </si>
  <si>
    <t>tw-y-20-jlr-loc3</t>
  </si>
  <si>
    <t>tw-y-20-shl-loc3</t>
  </si>
  <si>
    <t>tw-y-21-jlr-loc1</t>
  </si>
  <si>
    <t>tw-y-21-shl-loc1</t>
  </si>
  <si>
    <t>tw-y-21-jlr-loc2</t>
  </si>
  <si>
    <t>tw-y-21-shl-loc2</t>
  </si>
  <si>
    <t>tw-y-21-jlr-loc3</t>
  </si>
  <si>
    <t>tw-y-21-shl-loc3</t>
  </si>
  <si>
    <t>tw-y-22-jlr-loc1</t>
  </si>
  <si>
    <t>tw-y-22-shl-loc1</t>
  </si>
  <si>
    <t>tw-y-22-jlr-loc2</t>
  </si>
  <si>
    <t>tw-y-22-shl-loc2</t>
  </si>
  <si>
    <t>tw-y-22-jlr-loc3</t>
  </si>
  <si>
    <t>tw-y-22-shl-loc3</t>
  </si>
  <si>
    <t>tw-y-23-jlr-loc1</t>
  </si>
  <si>
    <t>tw-y-23-shl-loc1</t>
  </si>
  <si>
    <t>tw-y-23-jlr-loc2</t>
  </si>
  <si>
    <t>tw-y-23-shl-loc2</t>
  </si>
  <si>
    <t>tw-y-23-jlr-loc3</t>
  </si>
  <si>
    <t>tw-y-23-shl-loc3</t>
  </si>
  <si>
    <t>tw-y-24-jlr-loc1</t>
  </si>
  <si>
    <t>tw-y-24-shl-loc1</t>
  </si>
  <si>
    <t>tw-y-24-jlr-loc2</t>
  </si>
  <si>
    <t>tw-y-24-shl-loc2</t>
  </si>
  <si>
    <t>tw-y-24-jlr-loc3</t>
  </si>
  <si>
    <t>tw-y-24-shl-loc3</t>
  </si>
  <si>
    <t>tw-y-25-jlr-loc1</t>
  </si>
  <si>
    <t>tw-y-25-shl-loc1</t>
  </si>
  <si>
    <t>tw-y-25-jlr-loc2</t>
  </si>
  <si>
    <t>tw-y-25-shl-loc2</t>
  </si>
  <si>
    <t>tw-y-25-jlr-loc3</t>
  </si>
  <si>
    <t>tw-y-25-shl-loc3</t>
  </si>
  <si>
    <t>tw-y-26-jlr-loc1</t>
  </si>
  <si>
    <t>tw-y-26-shl-loc1</t>
  </si>
  <si>
    <t>tw-y-26-jlr-loc2</t>
  </si>
  <si>
    <t>tw-y-26-shl-loc2</t>
  </si>
  <si>
    <t>tw-y-26-jlr-loc3</t>
  </si>
  <si>
    <t>tw-y-26-shl-loc3</t>
  </si>
  <si>
    <t>tw-y-27-jlr-loc1</t>
  </si>
  <si>
    <t>tw-y-27-shl-loc1</t>
  </si>
  <si>
    <t>tw-y-27-jlr-loc2</t>
  </si>
  <si>
    <t>tw-y-27-shl-loc2</t>
  </si>
  <si>
    <t>tw-y-27-jlr-loc3</t>
  </si>
  <si>
    <t>tw-y-27-shl-loc3</t>
  </si>
  <si>
    <t>tw-y-28-jlr-loc1</t>
  </si>
  <si>
    <t>tw-y-28-shl-loc1</t>
  </si>
  <si>
    <t>tw-y-28-jlr-loc2</t>
  </si>
  <si>
    <t>tw-y-28-shl-loc2</t>
  </si>
  <si>
    <t>tw-y-28-jlr-loc3</t>
  </si>
  <si>
    <t>tw-y-28-shl-loc3</t>
  </si>
  <si>
    <t>tw-y-29-jlr-loc1</t>
  </si>
  <si>
    <t>tw-y-29-shl-loc1</t>
  </si>
  <si>
    <t>tw-y-29-jlr-loc2</t>
  </si>
  <si>
    <t>tw-y-29-shl-loc2</t>
  </si>
  <si>
    <t>tw-y-29-jlr-loc3</t>
  </si>
  <si>
    <t>tw-y-29-shl-loc3</t>
  </si>
  <si>
    <t>tw-y-30-jlr-loc1</t>
  </si>
  <si>
    <t>tw-y-30-shl-loc1</t>
  </si>
  <si>
    <t>tw-y-30-jlr-loc2</t>
  </si>
  <si>
    <t>tw-y-30-shl-loc2</t>
  </si>
  <si>
    <t>tw-y-30-jlr-loc3</t>
  </si>
  <si>
    <t>tw-y-30-shl-loc3</t>
  </si>
  <si>
    <t>tw-y-31-jlr-loc1</t>
  </si>
  <si>
    <t>tw-y-31-shl-loc1</t>
  </si>
  <si>
    <t>tw-y-31-jlr-loc2</t>
  </si>
  <si>
    <t>tw-y-31-shl-loc2</t>
  </si>
  <si>
    <t>tw-y-31-jlr-loc3</t>
  </si>
  <si>
    <t>tw-y-31-shl-loc3</t>
  </si>
  <si>
    <t>tw-y-32-jlr-loc1</t>
  </si>
  <si>
    <t>tw-y-32-shl-loc1</t>
  </si>
  <si>
    <t>tw-y-32-jlr-loc2</t>
  </si>
  <si>
    <t>tw-y-32-shl-loc2</t>
  </si>
  <si>
    <t>tw-y-32-jlr-loc3</t>
  </si>
  <si>
    <t>tw-y-32-shl-loc3</t>
  </si>
  <si>
    <t>tw-y-33-jlr-loc1</t>
  </si>
  <si>
    <t>tw-y-33-shl-loc1</t>
  </si>
  <si>
    <t>tw-y-33-jlr-loc2</t>
  </si>
  <si>
    <t>tw-y-33-shl-loc2</t>
  </si>
  <si>
    <t>tw-y-33-jlr-loc3</t>
  </si>
  <si>
    <t>tw-y-33-shl-loc3</t>
  </si>
  <si>
    <t>tw-y-34-jlr-loc1</t>
  </si>
  <si>
    <t>tw-y-34-shl-loc1</t>
  </si>
  <si>
    <t>tw-y-34-jlr-loc2</t>
  </si>
  <si>
    <t>tw-y-34-shl-loc2</t>
  </si>
  <si>
    <t>tw-y-34-jlr-loc3</t>
  </si>
  <si>
    <t>tw-y-34-shl-loc3</t>
  </si>
  <si>
    <t>tw-y-35-jlr-loc1</t>
  </si>
  <si>
    <t>tw-y-35-shl-loc1</t>
  </si>
  <si>
    <t>tw-y-35-jlr-loc2</t>
  </si>
  <si>
    <t>tw-y-35-shl-loc2</t>
  </si>
  <si>
    <t>tw-y-35-jlr-loc3</t>
  </si>
  <si>
    <t>tw-y-35-shl-loc3</t>
  </si>
  <si>
    <t>tw-y-36-jlr-loc1</t>
  </si>
  <si>
    <t>tw-y-36-shl-loc1</t>
  </si>
  <si>
    <t>tw-y-36-jlr-loc2</t>
  </si>
  <si>
    <t>tw-y-36-shl-loc2</t>
  </si>
  <si>
    <t>tw-y-36-jlr-loc3</t>
  </si>
  <si>
    <t>tw-y-36-shl-loc3</t>
  </si>
  <si>
    <t>tw-y-37-jlr-loc1</t>
  </si>
  <si>
    <t>tw-y-37-shl-loc1</t>
  </si>
  <si>
    <t>tw-y-37-jlr-loc2</t>
  </si>
  <si>
    <t>tw-y-37-shl-loc2</t>
  </si>
  <si>
    <t>tw-y-37-jlr-loc3</t>
  </si>
  <si>
    <t>tw-y-37-shl-loc3</t>
  </si>
  <si>
    <t>tw-y-38-jlr-loc1</t>
  </si>
  <si>
    <t>tw-y-38-shl-loc1</t>
  </si>
  <si>
    <t>tw-y-38-jlr-loc2</t>
  </si>
  <si>
    <t>tw-y-38-shl-loc2</t>
  </si>
  <si>
    <t>tw-y-38-jlr-loc3</t>
  </si>
  <si>
    <t>tw-y-38-shl-loc3</t>
  </si>
  <si>
    <t>tw-y-39-jlr-loc1</t>
  </si>
  <si>
    <t>tw-y-39-shl-loc1</t>
  </si>
  <si>
    <t>tw-y-39-jlr-loc2</t>
  </si>
  <si>
    <t>tw-y-39-shl-loc2</t>
  </si>
  <si>
    <t>tw-y-39-jlr-loc3</t>
  </si>
  <si>
    <t>tw-y-39-shl-loc3</t>
  </si>
  <si>
    <t>tw-y-40-jlr-loc1</t>
  </si>
  <si>
    <t>tw-y-40-shl-loc1</t>
  </si>
  <si>
    <t>tw-y-40-jlr-loc2</t>
  </si>
  <si>
    <t>tw-y-40-shl-loc2</t>
  </si>
  <si>
    <t>tw-y-40-jlr-loc3</t>
  </si>
  <si>
    <t>tw-y-40-shl-loc3</t>
  </si>
  <si>
    <t>tw-y-41-jlr-loc1</t>
  </si>
  <si>
    <t>tw-y-41-shl-loc1</t>
  </si>
  <si>
    <t>tw-y-41-jlr-loc2</t>
  </si>
  <si>
    <t>tw-y-41-shl-loc2</t>
  </si>
  <si>
    <t>tw-y-41-jlr-loc3</t>
  </si>
  <si>
    <t>tw-y-41-shl-loc3</t>
  </si>
  <si>
    <t>tw-y-42-jlr-loc1</t>
  </si>
  <si>
    <t>tw-y-42-shl-loc1</t>
  </si>
  <si>
    <t>tw-y-42-jlr-loc2</t>
  </si>
  <si>
    <t>tw-y-42-shl-loc2</t>
  </si>
  <si>
    <t>tw-y-42-jlr-loc3</t>
  </si>
  <si>
    <t>tw-y-42-shl-loc3</t>
  </si>
  <si>
    <t>tw-y-43-jlr-loc1</t>
  </si>
  <si>
    <t>tw-y-43-shl-loc1</t>
  </si>
  <si>
    <t>tw-y-43-jlr-loc2</t>
  </si>
  <si>
    <t>tw-y-43-shl-loc2</t>
  </si>
  <si>
    <t>tw-y-43-jlr-loc3</t>
  </si>
  <si>
    <t>tw-y-43-shl-loc3</t>
  </si>
  <si>
    <t>tw-y-44-jlr-loc1</t>
  </si>
  <si>
    <t>tw-y-44-shl-loc1</t>
  </si>
  <si>
    <t>tw-y-44-jlr-loc2</t>
  </si>
  <si>
    <t>tw-y-44-shl-loc2</t>
  </si>
  <si>
    <t>tw-y-44-jlr-loc3</t>
  </si>
  <si>
    <t>tw-y-44-shl-loc3</t>
  </si>
  <si>
    <t>tw-y-45-jlr-loc1</t>
  </si>
  <si>
    <t>tw-y-45-shl-loc1</t>
  </si>
  <si>
    <t>tw-y-45-jlr-loc2</t>
  </si>
  <si>
    <t>tw-y-45-shl-loc2</t>
  </si>
  <si>
    <t>tw-y-45-jlr-loc3</t>
  </si>
  <si>
    <t>tw-y-45-shl-loc3</t>
  </si>
  <si>
    <t>tw-y-46-jlr-loc1</t>
  </si>
  <si>
    <t>tw-y-46-shl-loc1</t>
  </si>
  <si>
    <t>tw-y-46-jlr-loc2</t>
  </si>
  <si>
    <t>tw-y-46-shl-loc2</t>
  </si>
  <si>
    <t>tw-y-46-jlr-loc3</t>
  </si>
  <si>
    <t>tw-y-46-shl-loc3</t>
  </si>
  <si>
    <t>tw-y-47-jlr-loc1</t>
  </si>
  <si>
    <t>tw-y-47-shl-loc1</t>
  </si>
  <si>
    <t>tw-y-47-jlr-loc2</t>
  </si>
  <si>
    <t>tw-y-47-shl-loc2</t>
  </si>
  <si>
    <t>tw-y-47-jlr-loc3</t>
  </si>
  <si>
    <t>tw-y-47-shl-loc3</t>
  </si>
  <si>
    <t>tw-y-48-jlr-loc1</t>
  </si>
  <si>
    <t>tw-y-48-shl-loc1</t>
  </si>
  <si>
    <t>tw-y-48-jlr-loc2</t>
  </si>
  <si>
    <t>tw-y-48-shl-loc2</t>
  </si>
  <si>
    <t>tw-y-48-jlr-loc3</t>
  </si>
  <si>
    <t>tw-y-48-shl-loc3</t>
  </si>
  <si>
    <t>tw-y-49-jlr-loc1</t>
  </si>
  <si>
    <t>tw-y-49-shl-loc1</t>
  </si>
  <si>
    <t>tw-y-49-jlr-loc2</t>
  </si>
  <si>
    <t>tw-y-49-shl-loc2</t>
  </si>
  <si>
    <t>tw-y-49-jlr-loc3</t>
  </si>
  <si>
    <t>tw-y-49-shl-loc3</t>
  </si>
  <si>
    <t>tw-y-50-jlr-loc1</t>
  </si>
  <si>
    <t>tw-y-50-shl-loc1</t>
  </si>
  <si>
    <t>tw-y-50-jlr-loc2</t>
  </si>
  <si>
    <t>tw-y-50-shl-loc2</t>
  </si>
  <si>
    <t>tw-y-50-jlr-loc3</t>
  </si>
  <si>
    <t>tw-y-50-shl-loc3</t>
  </si>
  <si>
    <t>tw-y-51-jlr-loc1</t>
  </si>
  <si>
    <t>tw-y-51-shl-loc1</t>
  </si>
  <si>
    <t>tw-y-51-jlr-loc2</t>
  </si>
  <si>
    <t>tw-y-51-shl-loc2</t>
  </si>
  <si>
    <t>tw-y-51-jlr-loc3</t>
  </si>
  <si>
    <t>tw-y-51-shl-loc3</t>
  </si>
  <si>
    <t>tw-y-52-jlr-loc1</t>
  </si>
  <si>
    <t>tw-y-52-shl-loc1</t>
  </si>
  <si>
    <t>tw-y-52-jlr-loc2</t>
  </si>
  <si>
    <t>tw-y-52-shl-loc2</t>
  </si>
  <si>
    <t>tw-y-52-jlr-loc3</t>
  </si>
  <si>
    <t>tw-y-52-shl-loc3</t>
  </si>
  <si>
    <t>tw-y-53-jlr-loc1</t>
  </si>
  <si>
    <t>tw-y-53-shl-loc1</t>
  </si>
  <si>
    <t>tw-y-53-jlr-loc2</t>
  </si>
  <si>
    <t>tw-y-53-shl-loc2</t>
  </si>
  <si>
    <t>tw-y-53-jlr-loc3</t>
  </si>
  <si>
    <t>tw-y-53-shl-loc3</t>
  </si>
  <si>
    <t>tw-y-54-jlr-loc1</t>
  </si>
  <si>
    <t>tw-y-54-shl-loc1</t>
  </si>
  <si>
    <t>tw-y-54-jlr-loc2</t>
  </si>
  <si>
    <t>tw-y-54-shl-loc2</t>
  </si>
  <si>
    <t>tw-y-54-jlr-loc3</t>
  </si>
  <si>
    <t>tw-y-54-shl-loc3</t>
  </si>
  <si>
    <t>tw-y-55-jlr-loc1</t>
  </si>
  <si>
    <t>tw-y-55-shl-loc1</t>
  </si>
  <si>
    <t>tw-y-55-jlr-loc2</t>
  </si>
  <si>
    <t>tw-y-55-shl-loc2</t>
  </si>
  <si>
    <t>tw-y-55-jlr-loc3</t>
  </si>
  <si>
    <t>tw-y-55-shl-loc3</t>
  </si>
  <si>
    <t>tw-y-56-jlr-loc1</t>
  </si>
  <si>
    <t>tw-y-56-shl-loc1</t>
  </si>
  <si>
    <t>tw-y-56-jlr-loc2</t>
  </si>
  <si>
    <t>tw-y-56-shl-loc2</t>
  </si>
  <si>
    <t>tw-y-56-jlr-loc3</t>
  </si>
  <si>
    <t>tw-y-56-shl-loc3</t>
  </si>
  <si>
    <t>tw-y-57-jlr-loc1</t>
  </si>
  <si>
    <t>tw-y-57-shl-loc1</t>
  </si>
  <si>
    <t>tw-y-57-jlr-loc2</t>
  </si>
  <si>
    <t>tw-y-57-shl-loc2</t>
  </si>
  <si>
    <t>tw-y-57-jlr-loc3</t>
  </si>
  <si>
    <t>tw-y-57-shl-loc3</t>
  </si>
  <si>
    <t>tw-y-58-jlr-loc1</t>
  </si>
  <si>
    <t>tw-y-58-shl-loc1</t>
  </si>
  <si>
    <t>tw-y-58-jlr-loc2</t>
  </si>
  <si>
    <t>tw-y-58-shl-loc2</t>
  </si>
  <si>
    <t>tw-y-58-jlr-loc3</t>
  </si>
  <si>
    <t>tw-y-58-shl-loc3</t>
  </si>
  <si>
    <t>tw-y-59-jlr-loc1</t>
  </si>
  <si>
    <t>tw-y-59-shl-loc1</t>
  </si>
  <si>
    <t>tw-y-59-jlr-loc2</t>
  </si>
  <si>
    <t>tw-y-59-shl-loc2</t>
  </si>
  <si>
    <t>tw-y-59-jlr-loc3</t>
  </si>
  <si>
    <t>tw-y-59-shl-loc3</t>
  </si>
  <si>
    <t>tw-y-60-jlr-loc1</t>
  </si>
  <si>
    <t>tw-y-60-shl-loc1</t>
  </si>
  <si>
    <t>tw-y-60-jlr-loc2</t>
  </si>
  <si>
    <t>tw-y-60-shl-loc2</t>
  </si>
  <si>
    <t>tw-y-60-jlr-loc3</t>
  </si>
  <si>
    <t>tw-y-60-shl-loc3</t>
  </si>
  <si>
    <t>tw-y-61-jlr-loc1</t>
  </si>
  <si>
    <t>tw-y-61-shl-loc1</t>
  </si>
  <si>
    <t>tw-y-61-jlr-loc2</t>
  </si>
  <si>
    <t>tw-y-61-shl-loc2</t>
  </si>
  <si>
    <t>tw-y-61-jlr-loc3</t>
  </si>
  <si>
    <t>tw-y-61-shl-loc3</t>
  </si>
  <si>
    <t>tw-y-62-jlr-loc1</t>
  </si>
  <si>
    <t>tw-y-62-shl-loc1</t>
  </si>
  <si>
    <t>tw-y-62-jlr-loc2</t>
  </si>
  <si>
    <t>tw-y-62-shl-loc2</t>
  </si>
  <si>
    <t>tw-y-62-jlr-loc3</t>
  </si>
  <si>
    <t>tw-y-62-shl-loc3</t>
  </si>
  <si>
    <t>tw-y-63-jlr-loc1</t>
  </si>
  <si>
    <t>tw-y-63-shl-loc1</t>
  </si>
  <si>
    <t>tw-y-63-jlr-loc2</t>
  </si>
  <si>
    <t>tw-y-63-shl-loc2</t>
  </si>
  <si>
    <t>tw-y-63-jlr-loc3</t>
  </si>
  <si>
    <t>tw-y-63-shl-loc3</t>
  </si>
  <si>
    <t>tw-y-64-jlr-loc1</t>
  </si>
  <si>
    <t>tw-y-64-shl-loc1</t>
  </si>
  <si>
    <t>tw-y-64-jlr-loc2</t>
  </si>
  <si>
    <t>tw-y-64-shl-loc2</t>
  </si>
  <si>
    <t>tw-y-64-jlr-loc3</t>
  </si>
  <si>
    <t>tw-y-64-shl-loc3</t>
  </si>
  <si>
    <t>tw-y-65-jlr-loc1</t>
  </si>
  <si>
    <t>tw-y-65-shl-loc1</t>
  </si>
  <si>
    <t>tw-y-65-jlr-loc2</t>
  </si>
  <si>
    <t>tw-y-65-shl-loc2</t>
  </si>
  <si>
    <t>tw-y-65-jlr-loc3</t>
  </si>
  <si>
    <t>tw-y-65-shl-loc3</t>
  </si>
  <si>
    <t>tw-y-66-jlr-loc1</t>
  </si>
  <si>
    <t>tw-y-66-shl-loc1</t>
  </si>
  <si>
    <t>tw-y-66-jlr-loc2</t>
  </si>
  <si>
    <t>tw-y-66-shl-loc2</t>
  </si>
  <si>
    <t>tw-y-66-jlr-loc3</t>
  </si>
  <si>
    <t>tw-y-66-shl-loc3</t>
  </si>
  <si>
    <t>tw-y-67-jlr-loc1</t>
  </si>
  <si>
    <t>tw-y-67-shl-loc1</t>
  </si>
  <si>
    <t>tw-y-67-jlr-loc2</t>
  </si>
  <si>
    <t>tw-y-67-shl-loc2</t>
  </si>
  <si>
    <t>tw-y-67-jlr-loc3</t>
  </si>
  <si>
    <t>tw-y-67-shl-loc3</t>
  </si>
  <si>
    <t>tw-y-68-jlr-loc1</t>
  </si>
  <si>
    <t>tw-y-68-shl-loc1</t>
  </si>
  <si>
    <t>tw-y-68-jlr-loc2</t>
  </si>
  <si>
    <t>tw-y-68-shl-loc2</t>
  </si>
  <si>
    <t>tw-y-68-jlr-loc3</t>
  </si>
  <si>
    <t>tw-y-68-shl-loc3</t>
  </si>
  <si>
    <t>tw-y-69-jlr-loc1</t>
  </si>
  <si>
    <t>tw-y-69-shl-loc1</t>
  </si>
  <si>
    <t>tw-y-69-jlr-loc2</t>
  </si>
  <si>
    <t>tw-y-69-shl-loc2</t>
  </si>
  <si>
    <t>tw-y-69-jlr-loc3</t>
  </si>
  <si>
    <t>tw-y-69-shl-loc3</t>
  </si>
  <si>
    <t>tw-y-70-jlr-loc1</t>
  </si>
  <si>
    <t>tw-y-70-shl-loc1</t>
  </si>
  <si>
    <t>tw-y-70-jlr-loc2</t>
  </si>
  <si>
    <t>tw-y-70-shl-loc2</t>
  </si>
  <si>
    <t>tw-y-70-jlr-loc3</t>
  </si>
  <si>
    <t>tw-y-70-shl-loc3</t>
  </si>
  <si>
    <t>tw-y-71-jlr-loc1</t>
  </si>
  <si>
    <t>tw-y-71-shl-loc1</t>
  </si>
  <si>
    <t>tw-y-71-jlr-loc2</t>
  </si>
  <si>
    <t>tw-y-71-shl-loc2</t>
  </si>
  <si>
    <t>tw-y-71-jlr-loc3</t>
  </si>
  <si>
    <t>tw-y-71-shl-loc3</t>
  </si>
  <si>
    <t>tw-y-72-jlr-loc1</t>
  </si>
  <si>
    <t>tw-y-72-shl-loc1</t>
  </si>
  <si>
    <t>tw-y-72-jlr-loc2</t>
  </si>
  <si>
    <t>tw-y-72-shl-loc2</t>
  </si>
  <si>
    <t>tw-y-72-jlr-loc3</t>
  </si>
  <si>
    <t>tw-y-72-shl-loc3</t>
  </si>
  <si>
    <t>tw-y-73-jlr-loc1</t>
  </si>
  <si>
    <t>tw-y-73-shl-loc1</t>
  </si>
  <si>
    <t>tw-y-73-jlr-loc2</t>
  </si>
  <si>
    <t>tw-y-73-shl-loc2</t>
  </si>
  <si>
    <t>tw-y-73-jlr-loc3</t>
  </si>
  <si>
    <t>tw-y-73-shl-loc3</t>
  </si>
  <si>
    <t>tw-y-74-jlr-loc1</t>
  </si>
  <si>
    <t>tw-y-74-shl-loc1</t>
  </si>
  <si>
    <t>tw-y-74-jlr-loc2</t>
  </si>
  <si>
    <t>tw-y-74-shl-loc2</t>
  </si>
  <si>
    <t>tw-y-74-jlr-loc3</t>
  </si>
  <si>
    <t>tw-y-74-shl-loc3</t>
  </si>
  <si>
    <t>tw-y-75-jlr-loc1</t>
  </si>
  <si>
    <t>tw-y-75-shl-loc1</t>
  </si>
  <si>
    <t>tw-y-75-jlr-loc2</t>
  </si>
  <si>
    <t>tw-y-75-shl-loc2</t>
  </si>
  <si>
    <t>tw-y-75-jlr-loc3</t>
  </si>
  <si>
    <t>tw-y-75-shl-loc3</t>
  </si>
  <si>
    <t>tw-y-76-jlr-loc1</t>
  </si>
  <si>
    <t>tw-y-76-shl-loc1</t>
  </si>
  <si>
    <t>tw-y-76-jlr-loc2</t>
  </si>
  <si>
    <t>tw-y-76-shl-loc2</t>
  </si>
  <si>
    <t>tw-y-76-jlr-loc3</t>
  </si>
  <si>
    <t>tw-y-76-shl-loc3</t>
  </si>
  <si>
    <t>tw-y-77-jlr-loc1</t>
  </si>
  <si>
    <t>tw-y-77-shl-loc1</t>
  </si>
  <si>
    <t>tw-y-77-jlr-loc2</t>
  </si>
  <si>
    <t>tw-y-77-shl-loc2</t>
  </si>
  <si>
    <t>tw-y-77-jlr-loc3</t>
  </si>
  <si>
    <t>tw-y-77-shl-loc3</t>
  </si>
  <si>
    <t>tw-y-78-jlr-loc1</t>
  </si>
  <si>
    <t>tw-y-78-shl-loc1</t>
  </si>
  <si>
    <t>tw-y-78-jlr-loc2</t>
  </si>
  <si>
    <t>tw-y-78-shl-loc2</t>
  </si>
  <si>
    <t>tw-y-78-jlr-loc3</t>
  </si>
  <si>
    <t>tw-y-78-shl-loc3</t>
  </si>
  <si>
    <t>tw-y-79-jlr-loc1</t>
  </si>
  <si>
    <t>tw-y-79-shl-loc1</t>
  </si>
  <si>
    <t>tw-y-79-jlr-loc2</t>
  </si>
  <si>
    <t>tw-y-79-shl-loc2</t>
  </si>
  <si>
    <t>tw-y-79-jlr-loc3</t>
  </si>
  <si>
    <t>tw-y-79-shl-loc3</t>
  </si>
  <si>
    <t>tw-y-80-jlr-loc1</t>
  </si>
  <si>
    <t>tw-y-80-shl-loc1</t>
  </si>
  <si>
    <t>tw-y-80-jlr-loc2</t>
  </si>
  <si>
    <t>tw-y-80-shl-loc2</t>
  </si>
  <si>
    <t>tw-y-80-jlr-loc3</t>
  </si>
  <si>
    <t>tw-y-80-shl-loc3</t>
  </si>
  <si>
    <t>tw-y-81-jlr-loc1</t>
  </si>
  <si>
    <t>tw-y-81-shl-loc1</t>
  </si>
  <si>
    <t>tw-y-81-jlr-loc2</t>
  </si>
  <si>
    <t>tw-y-81-shl-loc2</t>
  </si>
  <si>
    <t>tw-y-81-jlr-loc3</t>
  </si>
  <si>
    <t>tw-y-81-shl-loc3</t>
  </si>
  <si>
    <t>tw-y-82-jlr-loc1</t>
  </si>
  <si>
    <t>tw-y-82-shl-loc1</t>
  </si>
  <si>
    <t>tw-y-82-jlr-loc2</t>
  </si>
  <si>
    <t>tw-y-82-shl-loc2</t>
  </si>
  <si>
    <t>tw-y-82-jlr-loc3</t>
  </si>
  <si>
    <t>tw-y-82-shl-loc3</t>
  </si>
  <si>
    <t>tw-y-83-jlr-loc1</t>
  </si>
  <si>
    <t>tw-y-83-shl-loc1</t>
  </si>
  <si>
    <t>tw-y-83-jlr-loc2</t>
  </si>
  <si>
    <t>tw-y-83-shl-loc2</t>
  </si>
  <si>
    <t>tw-y-83-jlr-loc3</t>
  </si>
  <si>
    <t>tw-y-83-shl-loc3</t>
  </si>
  <si>
    <t>tw-y-84-jlr-loc1</t>
  </si>
  <si>
    <t>tw-y-84-shl-loc1</t>
  </si>
  <si>
    <t>tw-y-84-jlr-loc2</t>
  </si>
  <si>
    <t>tw-y-84-shl-loc2</t>
  </si>
  <si>
    <t>tw-y-84-jlr-loc3</t>
  </si>
  <si>
    <t>tw-y-84-shl-loc3</t>
  </si>
  <si>
    <t>tw-y-85-jlr-loc1</t>
  </si>
  <si>
    <t>tw-y-85-shl-loc1</t>
  </si>
  <si>
    <t>tw-y-85-jlr-loc2</t>
  </si>
  <si>
    <t>tw-y-85-shl-loc2</t>
  </si>
  <si>
    <t>tw-y-85-jlr-loc3</t>
  </si>
  <si>
    <t>tw-y-85-shl-loc3</t>
  </si>
  <si>
    <t>tw-y-86-jlr-loc1</t>
  </si>
  <si>
    <t>tw-y-86-shl-loc1</t>
  </si>
  <si>
    <t>tw-y-86-jlr-loc2</t>
  </si>
  <si>
    <t>tw-y-86-shl-loc2</t>
  </si>
  <si>
    <t>tw-y-86-jlr-loc3</t>
  </si>
  <si>
    <t>tw-y-86-shl-loc3</t>
  </si>
  <si>
    <t>tw-y-87-jlr-loc1</t>
  </si>
  <si>
    <t>tw-y-87-shl-loc1</t>
  </si>
  <si>
    <t>tw-y-87-jlr-loc2</t>
  </si>
  <si>
    <t>tw-y-87-shl-loc2</t>
  </si>
  <si>
    <t>tw-y-87-jlr-loc3</t>
  </si>
  <si>
    <t>tw-y-87-shl-loc3</t>
  </si>
  <si>
    <t>tw-y-88-jlr-loc1</t>
  </si>
  <si>
    <t>tw-y-88-shl-loc1</t>
  </si>
  <si>
    <t>tw-y-88-jlr-loc2</t>
  </si>
  <si>
    <t>tw-y-88-shl-loc2</t>
  </si>
  <si>
    <t>tw-y-88-jlr-loc3</t>
  </si>
  <si>
    <t>tw-y-88-shl-loc3</t>
  </si>
  <si>
    <t>tw-y-89-jlr-loc1</t>
  </si>
  <si>
    <t>tw-y-89-shl-loc1</t>
  </si>
  <si>
    <t>tw-y-89-jlr-loc2</t>
  </si>
  <si>
    <t>tw-y-89-shl-loc2</t>
  </si>
  <si>
    <t>tw-y-89-jlr-loc3</t>
  </si>
  <si>
    <t>tw-y-89-shl-loc3</t>
  </si>
  <si>
    <t>tw-y-90-jlr-loc1</t>
  </si>
  <si>
    <t>tw-y-90-shl-loc1</t>
  </si>
  <si>
    <t>tw-y-90-jlr-loc2</t>
  </si>
  <si>
    <t>tw-y-90-shl-loc2</t>
  </si>
  <si>
    <t>tw-y-90-jlr-loc3</t>
  </si>
  <si>
    <t>tw-y-90-shl-loc3</t>
  </si>
  <si>
    <t>tw-y-91-jlr-loc1</t>
  </si>
  <si>
    <t>tw-y-91-shl-loc1</t>
  </si>
  <si>
    <t>tw-y-91-jlr-loc2</t>
  </si>
  <si>
    <t>tw-y-91-shl-loc2</t>
  </si>
  <si>
    <t>tw-y-91-jlr-loc3</t>
  </si>
  <si>
    <t>tw-y-91-shl-loc3</t>
  </si>
  <si>
    <t>tw-y-92-jlr-loc1</t>
  </si>
  <si>
    <t>tw-y-92-shl-loc1</t>
  </si>
  <si>
    <t>tw-y-92-jlr-loc2</t>
  </si>
  <si>
    <t>tw-y-92-shl-loc2</t>
  </si>
  <si>
    <t>tw-y-92-jlr-loc3</t>
  </si>
  <si>
    <t>tw-y-92-shl-loc3</t>
  </si>
  <si>
    <t>tw-y-93-jlr-loc1</t>
  </si>
  <si>
    <t>tw-y-93-shl-loc1</t>
  </si>
  <si>
    <t>tw-y-93-jlr-loc2</t>
  </si>
  <si>
    <t>tw-y-93-shl-loc2</t>
  </si>
  <si>
    <t>tw-y-93-jlr-loc3</t>
  </si>
  <si>
    <t>tw-y-93-shl-loc3</t>
  </si>
  <si>
    <t>tw-y-94-jlr-loc1</t>
  </si>
  <si>
    <t>tw-y-94-shl-loc1</t>
  </si>
  <si>
    <t>tw-y-94-jlr-loc2</t>
  </si>
  <si>
    <t>tw-y-94-shl-loc2</t>
  </si>
  <si>
    <t>tw-y-94-jlr-loc3</t>
  </si>
  <si>
    <t>tw-y-94-shl-loc3</t>
  </si>
  <si>
    <t>tw-y-95-jlr-loc1</t>
  </si>
  <si>
    <t>tw-y-95-shl-loc1</t>
  </si>
  <si>
    <t>tw-y-95-jlr-loc2</t>
  </si>
  <si>
    <t>tw-y-95-shl-loc2</t>
  </si>
  <si>
    <t>tw-y-95-jlr-loc3</t>
  </si>
  <si>
    <t>tw-y-95-shl-loc3</t>
  </si>
  <si>
    <t>tw-y-96-jlr-loc1</t>
  </si>
  <si>
    <t>tw-y-96-shl-loc1</t>
  </si>
  <si>
    <t>tw-y-96-jlr-loc2</t>
  </si>
  <si>
    <t>tw-y-96-shl-loc2</t>
  </si>
  <si>
    <t>tw-y-96-jlr-loc3</t>
  </si>
  <si>
    <t>tw-y-96-shl-loc3</t>
  </si>
  <si>
    <t>tw-y-97-jlr-loc1</t>
  </si>
  <si>
    <t>tw-y-97-shl-loc1</t>
  </si>
  <si>
    <t>tw-y-97-jlr-loc2</t>
  </si>
  <si>
    <t>tw-y-97-shl-loc2</t>
  </si>
  <si>
    <t>tw-y-97-jlr-loc3</t>
  </si>
  <si>
    <t>tw-y-97-shl-loc3</t>
  </si>
  <si>
    <t>tw-y-98-jlr-loc1</t>
  </si>
  <si>
    <t>tw-y-98-shl-loc1</t>
  </si>
  <si>
    <t>tw-y-98-jlr-loc2</t>
  </si>
  <si>
    <t>tw-y-98-shl-loc2</t>
  </si>
  <si>
    <t>tw-y-98-jlr-loc3</t>
  </si>
  <si>
    <t>tw-y-98-shl-loc3</t>
  </si>
  <si>
    <t>tw-y-99-jlr-loc1</t>
  </si>
  <si>
    <t>tw-y-99-shl-loc1</t>
  </si>
  <si>
    <t>tw-y-99-jlr-loc2</t>
  </si>
  <si>
    <t>tw-y-99-shl-loc2</t>
  </si>
  <si>
    <t>tw-y-99-jlr-loc3</t>
  </si>
  <si>
    <t>tw-y-99-shl-loc3</t>
  </si>
  <si>
    <t>tw-y-100-jlr-loc1</t>
  </si>
  <si>
    <t>tw-y-100-shl-loc1</t>
  </si>
  <si>
    <t>tw-y-100-jlr-loc2</t>
  </si>
  <si>
    <t>tw-y-100-shl-loc2</t>
  </si>
  <si>
    <t>tw-y-100-jlr-loc3</t>
  </si>
  <si>
    <t>tw-y-100-shl-loc3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</si>
</sst>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>
    <font>
      <sz val="11"/>
      <color theme="1"/>
      <name val="等线"/>
      <family val="2"/>
      <scheme val="minor"/>
    </font>
    <font>
      <sz val="10"/>
      <name val="Arial"/>
      <family val="2"/>
    </font>
    <font>
      <sz val="11"/>
      <color theme="1"/>
      <name val="微软雅黑"/>
      <family val="2"/>
    </font>
    <font>
      <sz val="9"/>
      <name val="等线"/>
      <family val="3"/>
      <scheme val="minor"/>
    </font>
    <font>
      <b/>
      <sz val="11"/>
      <color theme="1"/>
      <name val="微软雅黑"/>
      <family val="2"/>
    </font>
    <font>
      <sz val="12"/>
      <color theme="1"/>
      <name val="微软雅黑"/>
      <family val="2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sz val="12"/>
      <color theme="1"/>
      <name val="等线"/>
      <family val="2"/>
      <scheme val="minor"/>
    </font>
    <font>
      <u val="single"/>
      <sz val="12"/>
      <color theme="10"/>
      <name val="等线"/>
      <family val="2"/>
      <scheme val="minor"/>
    </font>
  </fonts>
  <fills count="8">
    <fill>
      <patternFill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"/>
        <bgColor indexed="64"/>
      </patternFill>
    </fill>
    <fill>
      <patternFill patternType="solid">
        <fgColor theme="0" tint="-0.1499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0"/>
        <bgColor indexed="64"/>
      </patternFill>
    </fill>
  </fills>
  <borders count="22">
    <border>
      <left/>
      <right/>
      <top/>
      <bottom/>
      <diagonal/>
    </border>
    <border>
      <left/>
      <right/>
      <top style="thin"/>
      <bottom style="thin"/>
    </border>
    <border>
      <left style="thin"/>
      <right style="thin"/>
      <top style="thin"/>
      <bottom style="thin"/>
    </border>
    <border>
      <left style="medium">
        <color theme="5" tint="-0.49997"/>
      </left>
      <right style="thin"/>
      <top style="medium">
        <color theme="5" tint="-0.49997"/>
      </top>
      <bottom style="thin"/>
    </border>
    <border>
      <left style="thin"/>
      <right style="thin"/>
      <top style="medium">
        <color theme="5" tint="-0.49997"/>
      </top>
      <bottom style="thin"/>
    </border>
    <border>
      <left style="thin"/>
      <right style="medium">
        <color theme="5" tint="-0.49997"/>
      </right>
      <top style="medium">
        <color theme="5" tint="-0.49997"/>
      </top>
      <bottom style="thin"/>
    </border>
    <border>
      <left style="medium">
        <color theme="5" tint="-0.49997"/>
      </left>
      <right style="thin"/>
      <top style="thin"/>
      <bottom style="thin"/>
    </border>
    <border>
      <left style="thin"/>
      <right style="medium">
        <color theme="5" tint="-0.49997"/>
      </right>
      <top style="thin"/>
      <bottom style="thin"/>
    </border>
    <border>
      <left style="medium">
        <color theme="5" tint="-0.49997"/>
      </left>
      <right style="thin"/>
      <top style="thin"/>
      <bottom style="medium">
        <color theme="5" tint="-0.49997"/>
      </bottom>
    </border>
    <border>
      <left style="thin"/>
      <right style="thin"/>
      <top style="thin"/>
      <bottom style="medium">
        <color theme="5" tint="-0.49997"/>
      </bottom>
    </border>
    <border>
      <left style="thin"/>
      <right style="medium">
        <color theme="5" tint="-0.49997"/>
      </right>
      <top style="thin"/>
      <bottom style="medium">
        <color theme="5" tint="-0.49997"/>
      </bottom>
    </border>
    <border>
      <left/>
      <right/>
      <top style="thin"/>
      <bottom/>
    </border>
    <border>
      <left style="medium">
        <color theme="5" tint="-0.49997"/>
      </left>
      <right/>
      <top style="medium">
        <color theme="5" tint="-0.49997"/>
      </top>
      <bottom style="thin"/>
    </border>
    <border>
      <left/>
      <right/>
      <top style="medium">
        <color theme="5" tint="-0.49997"/>
      </top>
      <bottom style="thin"/>
    </border>
    <border>
      <left style="medium">
        <color theme="5" tint="-0.49997"/>
      </left>
      <right/>
      <top style="thin"/>
      <bottom/>
    </border>
    <border>
      <left style="thin"/>
      <right style="thin"/>
      <top style="thin"/>
      <bottom/>
    </border>
    <border>
      <left style="thin"/>
      <right style="medium">
        <color theme="5" tint="-0.49997"/>
      </right>
      <top style="thin"/>
      <bottom/>
    </border>
    <border>
      <left/>
      <right style="thin"/>
      <top style="medium">
        <color theme="5" tint="-0.49997"/>
      </top>
      <bottom style="thin"/>
    </border>
    <border>
      <left/>
      <right style="thin"/>
      <top style="thin"/>
      <bottom style="thin"/>
    </border>
    <border>
      <left/>
      <right style="thin"/>
      <top style="thin"/>
      <bottom style="medium">
        <color theme="5" tint="-0.49997"/>
      </bottom>
    </border>
    <border>
      <left style="thin"/>
      <right/>
      <top/>
      <bottom/>
    </border>
    <border>
      <left style="thin"/>
      <right style="thin"/>
      <top/>
      <bottom style="thin"/>
    </border>
  </borders>
  <cellStyleXfs count="31">
    <xf numFmtId="0" fontId="0" fillId="0" borderId="0">
      <alignment vertical="center"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4" fillId="2" borderId="0">
      <alignment horizontal="center" vertical="top" wrapText="1"/>
      <protection/>
    </xf>
    <xf numFmtId="0" fontId="6" fillId="0" borderId="1">
      <alignment horizontal="center" vertical="center"/>
      <protection/>
    </xf>
    <xf numFmtId="0" fontId="2" fillId="0" borderId="2">
      <alignment vertical="top" wrapText="1"/>
      <protection/>
    </xf>
    <xf numFmtId="0" fontId="5" fillId="3" borderId="2">
      <alignment horizontal="center" vertical="center" shrinkToFit="1"/>
      <protection/>
    </xf>
    <xf numFmtId="0" fontId="7" fillId="4" borderId="0">
      <alignment/>
      <protection/>
    </xf>
    <xf numFmtId="0" fontId="2" fillId="5" borderId="2">
      <alignment horizontal="center" vertical="center" wrapText="1"/>
      <protection/>
    </xf>
    <xf numFmtId="0" fontId="0" fillId="6" borderId="2" applyFont="0">
      <alignment horizontal="center" vertical="center" wrapText="1"/>
      <protection/>
    </xf>
    <xf numFmtId="0" fontId="2" fillId="7" borderId="0">
      <alignment/>
      <protection/>
    </xf>
    <xf numFmtId="0" fontId="8" fillId="0" borderId="0">
      <alignment/>
      <protection/>
    </xf>
    <xf numFmtId="0" fontId="9" fillId="0" borderId="0" applyNumberFormat="0" applyFill="0" applyBorder="0" applyAlignment="0" applyProtection="0"/>
    <xf numFmtId="0" fontId="4" fillId="0" borderId="0">
      <alignment horizontal="center" vertical="center"/>
      <protection/>
    </xf>
  </cellStyleXfs>
  <cellXfs count="100">
    <xf numFmtId="0" fontId="0" fillId="0" borderId="0" xfId="0"/>
    <xf numFmtId="0" fontId="4" fillId="2" borderId="0" xfId="20" applyAlignment="1">
      <alignment horizontal="center"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Font="1" applyAlignment="1">
      <alignment vertical="top" wrapText="1"/>
      <protection/>
    </xf>
    <xf numFmtId="0" fontId="4" fillId="0" borderId="0" xfId="30" applyAlignment="1">
      <alignment horizontal="center" vertical="center"/>
      <protection/>
    </xf>
    <xf numFmtId="0" fontId="4" fillId="0" borderId="0" xfId="30" applyFill="1" applyAlignment="1">
      <alignment horizontal="center" vertical="center"/>
      <protection/>
    </xf>
    <xf numFmtId="0" fontId="2" fillId="5" borderId="2" xfId="25" applyAlignment="1">
      <alignment horizontal="center" vertical="center" wrapText="1"/>
      <protection/>
    </xf>
    <xf numFmtId="0" fontId="2" fillId="0" borderId="2" xfId="22" applyFont="1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Font="1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0" fillId="0" borderId="0" xfId="0" applyAlignment="1">
      <alignment vertical="center"/>
    </xf>
    <xf numFmtId="0" fontId="2" fillId="0" borderId="2" xfId="22" applyAlignment="1">
      <alignment vertical="top" wrapText="1"/>
      <protection/>
    </xf>
    <xf numFmtId="0" fontId="2" fillId="0" borderId="2" xfId="22" applyFont="1" applyAlignment="1">
      <alignment vertical="top" wrapText="1"/>
      <protection/>
    </xf>
    <xf numFmtId="0" fontId="5" fillId="3" borderId="2" xfId="23" applyAlignment="1">
      <alignment horizontal="center" vertical="center" shrinkToFit="1"/>
      <protection/>
    </xf>
    <xf numFmtId="0" fontId="0" fillId="0" borderId="0" xfId="0"/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Font="1" applyAlignment="1">
      <alignment vertical="top" wrapText="1"/>
      <protection/>
    </xf>
    <xf numFmtId="0" fontId="2" fillId="0" borderId="2" xfId="22" applyAlignment="1" quotePrefix="1">
      <alignment vertical="top" wrapText="1"/>
      <protection/>
    </xf>
    <xf numFmtId="0" fontId="2" fillId="0" borderId="2" xfId="22" applyAlignment="1" quotePrefix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Font="1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Font="1" applyAlignment="1">
      <alignment vertical="top" wrapText="1"/>
      <protection/>
    </xf>
    <xf numFmtId="0" fontId="2" fillId="0" borderId="2" xfId="22" applyBorder="1" applyAlignment="1">
      <alignment vertical="top" wrapText="1"/>
      <protection/>
    </xf>
    <xf numFmtId="0" fontId="2" fillId="0" borderId="2" xfId="22" applyFont="1" applyBorder="1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Font="1" applyAlignment="1">
      <alignment vertical="top" wrapText="1"/>
      <protection/>
    </xf>
    <xf numFmtId="0" fontId="2" fillId="0" borderId="2" xfId="22" applyAlignment="1" quotePrefix="1">
      <alignment vertical="top" wrapText="1"/>
      <protection/>
    </xf>
    <xf numFmtId="58" fontId="2" fillId="0" borderId="2" xfId="22" applyNumberFormat="1" applyFont="1" applyAlignment="1" quotePrefix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Font="1" applyAlignment="1">
      <alignment vertical="top" wrapText="1"/>
      <protection/>
    </xf>
    <xf numFmtId="0" fontId="2" fillId="0" borderId="2" xfId="22" applyAlignment="1" quotePrefix="1">
      <alignment vertical="top" wrapText="1"/>
      <protection/>
    </xf>
    <xf numFmtId="0" fontId="2" fillId="0" borderId="2" xfId="22" applyFont="1" applyAlignment="1" quotePrefix="1">
      <alignment vertical="top" wrapText="1"/>
      <protection/>
    </xf>
    <xf numFmtId="0" fontId="2" fillId="0" borderId="3" xfId="22" applyBorder="1" applyAlignment="1">
      <alignment vertical="top" wrapText="1"/>
      <protection/>
    </xf>
    <xf numFmtId="0" fontId="2" fillId="0" borderId="4" xfId="22" applyBorder="1" applyAlignment="1">
      <alignment vertical="top" wrapText="1"/>
      <protection/>
    </xf>
    <xf numFmtId="0" fontId="2" fillId="0" borderId="5" xfId="22" applyBorder="1" applyAlignment="1">
      <alignment vertical="top" wrapText="1"/>
      <protection/>
    </xf>
    <xf numFmtId="0" fontId="2" fillId="0" borderId="6" xfId="22" applyBorder="1" applyAlignment="1">
      <alignment vertical="top" wrapText="1"/>
      <protection/>
    </xf>
    <xf numFmtId="0" fontId="2" fillId="0" borderId="7" xfId="22" applyBorder="1" applyAlignment="1">
      <alignment vertical="top" wrapText="1"/>
      <protection/>
    </xf>
    <xf numFmtId="0" fontId="2" fillId="0" borderId="8" xfId="22" applyBorder="1" applyAlignment="1">
      <alignment vertical="top" wrapText="1"/>
      <protection/>
    </xf>
    <xf numFmtId="0" fontId="2" fillId="0" borderId="9" xfId="22" applyBorder="1" applyAlignment="1">
      <alignment vertical="top" wrapText="1"/>
      <protection/>
    </xf>
    <xf numFmtId="0" fontId="2" fillId="0" borderId="9" xfId="22" applyFont="1" applyBorder="1" applyAlignment="1">
      <alignment vertical="top" wrapText="1"/>
      <protection/>
    </xf>
    <xf numFmtId="0" fontId="2" fillId="0" borderId="10" xfId="22" applyBorder="1" applyAlignment="1">
      <alignment vertical="top" wrapText="1"/>
      <protection/>
    </xf>
    <xf numFmtId="0" fontId="2" fillId="0" borderId="4" xfId="22" applyFont="1" applyBorder="1" applyAlignment="1">
      <alignment vertical="top" wrapText="1"/>
      <protection/>
    </xf>
    <xf numFmtId="0" fontId="2" fillId="0" borderId="2" xfId="22" applyFont="1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0" fillId="0" borderId="0" xfId="0"/>
    <xf numFmtId="0" fontId="2" fillId="0" borderId="11" xfId="22" applyBorder="1" applyAlignment="1">
      <alignment vertical="top" wrapText="1"/>
      <protection/>
    </xf>
    <xf numFmtId="0" fontId="2" fillId="0" borderId="12" xfId="22" applyBorder="1" applyAlignment="1">
      <alignment vertical="top" wrapText="1"/>
      <protection/>
    </xf>
    <xf numFmtId="0" fontId="2" fillId="0" borderId="13" xfId="22" applyBorder="1" applyAlignment="1">
      <alignment vertical="top" wrapText="1"/>
      <protection/>
    </xf>
    <xf numFmtId="0" fontId="2" fillId="0" borderId="14" xfId="22" applyBorder="1" applyAlignment="1">
      <alignment vertical="top" wrapText="1"/>
      <protection/>
    </xf>
    <xf numFmtId="0" fontId="2" fillId="0" borderId="15" xfId="22" applyBorder="1" applyAlignment="1">
      <alignment vertical="top" wrapText="1"/>
      <protection/>
    </xf>
    <xf numFmtId="0" fontId="2" fillId="0" borderId="16" xfId="22" applyBorder="1" applyAlignment="1">
      <alignment vertical="top" wrapText="1"/>
      <protection/>
    </xf>
    <xf numFmtId="0" fontId="2" fillId="0" borderId="11" xfId="22" applyFont="1" applyBorder="1" applyAlignment="1">
      <alignment vertical="top" wrapText="1"/>
      <protection/>
    </xf>
    <xf numFmtId="0" fontId="2" fillId="0" borderId="15" xfId="22" applyFont="1" applyBorder="1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0" fillId="0" borderId="0" xfId="0" applyAlignment="1">
      <alignment vertical="center"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17" xfId="22" applyBorder="1" applyAlignment="1">
      <alignment vertical="top" wrapText="1"/>
      <protection/>
    </xf>
    <xf numFmtId="0" fontId="2" fillId="0" borderId="18" xfId="22" applyBorder="1" applyAlignment="1">
      <alignment vertical="top" wrapText="1"/>
      <protection/>
    </xf>
    <xf numFmtId="0" fontId="2" fillId="0" borderId="19" xfId="22" applyBorder="1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5" fillId="3" borderId="20" xfId="23" applyBorder="1" applyAlignment="1">
      <alignment horizontal="center" vertical="center" shrinkToFit="1"/>
      <protection/>
    </xf>
    <xf numFmtId="0" fontId="5" fillId="3" borderId="0" xfId="23" applyBorder="1" applyAlignment="1">
      <alignment horizontal="center" vertical="center" shrinkToFi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1" xfId="22" applyFont="1" applyBorder="1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6" fillId="0" borderId="1" xfId="21" applyAlignment="1">
      <alignment horizontal="center" vertical="center"/>
      <protection/>
    </xf>
    <xf numFmtId="0" fontId="6" fillId="0" borderId="1" xfId="21" applyAlignment="1">
      <alignment horizontal="center" vertical="center"/>
      <protection/>
    </xf>
    <xf numFmtId="0" fontId="2" fillId="0" borderId="2" xfId="22" applyAlignment="1" quotePrefix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13" xfId="22" applyFont="1" applyBorder="1" applyAlignment="1">
      <alignment vertical="top" wrapText="1"/>
      <protection/>
    </xf>
  </cellXfs>
  <cellStyles count="17">
    <cellStyle name="Normal" xfId="0"/>
    <cellStyle name="Percent" xfId="15"/>
    <cellStyle name="Currency" xfId="16"/>
    <cellStyle name="Currency [0]" xfId="17"/>
    <cellStyle name="Comma" xfId="18"/>
    <cellStyle name="Comma [0]" xfId="19"/>
    <cellStyle name="中文标题" xfId="20"/>
    <cellStyle name="大标题" xfId="21"/>
    <cellStyle name="Grid" xfId="22"/>
    <cellStyle name="横向标题" xfId="23"/>
    <cellStyle name="无效" xfId="24"/>
    <cellStyle name="因变Grid" xfId="25"/>
    <cellStyle name="纵向标题" xfId="26"/>
    <cellStyle name="文本" xfId="27"/>
    <cellStyle name="常规 2" xfId="28"/>
    <cellStyle name="超链接 2" xfId="29"/>
    <cellStyle name="英文标题" xfId="3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worksheet" Target="worksheets/sheet4.xml" /><Relationship Id="rId5" Type="http://schemas.openxmlformats.org/officeDocument/2006/relationships/worksheet" Target="worksheets/sheet5.xml" /><Relationship Id="rId6" Type="http://schemas.openxmlformats.org/officeDocument/2006/relationships/worksheet" Target="worksheets/sheet6.xml" /><Relationship Id="rId7" Type="http://schemas.openxmlformats.org/officeDocument/2006/relationships/worksheet" Target="worksheets/sheet7.xml" /><Relationship Id="rId8" Type="http://schemas.openxmlformats.org/officeDocument/2006/relationships/worksheet" Target="worksheets/sheet8.xml" /><Relationship Id="rId9" Type="http://schemas.openxmlformats.org/officeDocument/2006/relationships/worksheet" Target="worksheets/sheet9.xml" /><Relationship Id="rId10" Type="http://schemas.openxmlformats.org/officeDocument/2006/relationships/worksheet" Target="worksheets/sheet10.xml" /><Relationship Id="rId11" Type="http://schemas.openxmlformats.org/officeDocument/2006/relationships/worksheet" Target="worksheets/sheet11.xml" /><Relationship Id="rId12" Type="http://schemas.openxmlformats.org/officeDocument/2006/relationships/worksheet" Target="worksheets/sheet12.xml" /><Relationship Id="rId13" Type="http://schemas.openxmlformats.org/officeDocument/2006/relationships/worksheet" Target="worksheets/sheet13.xml" /><Relationship Id="rId14" Type="http://schemas.openxmlformats.org/officeDocument/2006/relationships/worksheet" Target="worksheets/sheet14.xml" /><Relationship Id="rId15" Type="http://schemas.openxmlformats.org/officeDocument/2006/relationships/worksheet" Target="worksheets/sheet15.xml" /><Relationship Id="rId16" Type="http://schemas.openxmlformats.org/officeDocument/2006/relationships/worksheet" Target="worksheets/sheet16.xml" /><Relationship Id="rId17" Type="http://schemas.openxmlformats.org/officeDocument/2006/relationships/worksheet" Target="worksheets/sheet17.xml" /><Relationship Id="rId18" Type="http://schemas.openxmlformats.org/officeDocument/2006/relationships/styles" Target="styles.xml" /><Relationship Id="rId19" Type="http://schemas.openxmlformats.org/officeDocument/2006/relationships/sharedStrings" Target="sharedStrings.xml" /><Relationship Id="rId20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5.bin" 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6.bin" 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7.bin" 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8.bin" 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9.bin" 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0.bin" 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1.bin" 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2.bin" 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3.bin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"/>
  <sheetViews>
    <sheetView workbookViewId="0" topLeftCell="A1">
      <selection pane="topLeft" activeCell="D15" sqref="D15"/>
    </sheetView>
  </sheetViews>
  <sheetFormatPr defaultColWidth="9" defaultRowHeight="14.25"/>
  <cols>
    <col min="1" max="1" width="20.5" customWidth="1"/>
    <col min="2" max="2" width="27.125" customWidth="1"/>
    <col min="3" max="3" width="32.625" customWidth="1"/>
    <col min="4" max="4" width="29.375" customWidth="1"/>
    <col min="5" max="5" width="29.5" customWidth="1"/>
    <col min="6" max="6" width="79.625" customWidth="1"/>
    <col min="7" max="7" width="12" customWidth="1"/>
  </cols>
  <sheetData>
    <row r="1" spans="1:8" ht="1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4</v>
      </c>
      <c r="H1" s="1" t="s">
        <v>7</v>
      </c>
    </row>
    <row r="2" spans="1:8" ht="47.25" customHeight="1">
      <c r="A2" s="3" t="s">
        <v>107</v>
      </c>
      <c r="B2" s="3" t="s">
        <v>110</v>
      </c>
      <c r="C2" s="3"/>
      <c r="D2" s="3" t="s">
        <v>116</v>
      </c>
      <c r="E2" s="3" t="s">
        <v>116</v>
      </c>
      <c r="F2" s="3"/>
      <c r="G2" s="2" t="b">
        <v>1</v>
      </c>
      <c r="H2" s="2"/>
    </row>
    <row r="3" spans="1:8" s="48" customFormat="1" ht="47.25" customHeight="1">
      <c r="A3" s="45" t="s">
        <v>790</v>
      </c>
      <c r="B3" s="45" t="s">
        <v>110</v>
      </c>
      <c r="C3" s="45"/>
      <c r="D3" s="45" t="s">
        <v>116</v>
      </c>
      <c r="E3" s="45" t="s">
        <v>116</v>
      </c>
      <c r="F3" s="45"/>
      <c r="G3" s="46" t="b">
        <v>1</v>
      </c>
      <c r="H3" s="46"/>
    </row>
    <row r="4" spans="1:8" s="48" customFormat="1" ht="47.25" customHeight="1">
      <c r="A4" s="45" t="s">
        <v>1045</v>
      </c>
      <c r="B4" s="45" t="s">
        <v>110</v>
      </c>
      <c r="C4" s="45"/>
      <c r="D4" s="45" t="s">
        <v>116</v>
      </c>
      <c r="E4" s="45" t="s">
        <v>116</v>
      </c>
      <c r="F4" s="45"/>
      <c r="G4" s="62" t="b">
        <v>1</v>
      </c>
      <c r="H4" s="62"/>
    </row>
    <row r="5" spans="1:8" s="48" customFormat="1" ht="47.25" customHeight="1">
      <c r="A5" s="45" t="s">
        <v>2057</v>
      </c>
      <c r="B5" s="45" t="s">
        <v>110</v>
      </c>
      <c r="C5" s="45"/>
      <c r="D5" s="45" t="s">
        <v>116</v>
      </c>
      <c r="E5" s="45" t="s">
        <v>116</v>
      </c>
      <c r="F5" s="45"/>
      <c r="G5" s="65" t="b">
        <v>1</v>
      </c>
      <c r="H5" s="65"/>
    </row>
    <row r="6" spans="1:8" ht="54" customHeight="1">
      <c r="A6" s="3" t="s">
        <v>108</v>
      </c>
      <c r="B6" s="3" t="s">
        <v>111</v>
      </c>
      <c r="C6" s="2"/>
      <c r="D6" s="2" t="s">
        <v>105</v>
      </c>
      <c r="E6" s="2" t="s">
        <v>105</v>
      </c>
      <c r="F6" s="2"/>
      <c r="G6" s="2" t="b">
        <v>1</v>
      </c>
      <c r="H6" s="2"/>
    </row>
    <row r="7" spans="1:8" ht="41.25" customHeight="1">
      <c r="A7" s="3" t="s">
        <v>109</v>
      </c>
      <c r="B7" s="3" t="s">
        <v>112</v>
      </c>
      <c r="C7" s="2"/>
      <c r="D7" s="58" t="s">
        <v>105</v>
      </c>
      <c r="E7" s="58" t="s">
        <v>105</v>
      </c>
      <c r="F7" s="2"/>
      <c r="G7" s="2" t="b">
        <v>1</v>
      </c>
      <c r="H7" s="2"/>
    </row>
    <row r="8" spans="1:8" s="48" customFormat="1" ht="41.25" customHeight="1">
      <c r="A8" s="45" t="s">
        <v>896</v>
      </c>
      <c r="B8" s="45" t="s">
        <v>112</v>
      </c>
      <c r="C8" s="58"/>
      <c r="D8" s="58" t="s">
        <v>105</v>
      </c>
      <c r="E8" s="58" t="s">
        <v>105</v>
      </c>
      <c r="F8" s="58"/>
      <c r="G8" s="59" t="b">
        <v>1</v>
      </c>
      <c r="H8" s="58"/>
    </row>
    <row r="9" spans="1:8" s="48" customFormat="1" ht="41.25" customHeight="1">
      <c r="A9" s="45" t="s">
        <v>1046</v>
      </c>
      <c r="B9" s="45" t="s">
        <v>112</v>
      </c>
      <c r="C9" s="62"/>
      <c r="D9" s="62" t="s">
        <v>105</v>
      </c>
      <c r="E9" s="62" t="s">
        <v>105</v>
      </c>
      <c r="F9" s="62"/>
      <c r="G9" s="62" t="b">
        <v>1</v>
      </c>
      <c r="H9" s="62"/>
    </row>
    <row r="10" spans="1:8" s="48" customFormat="1" ht="41.25" customHeight="1">
      <c r="A10" s="45" t="s">
        <v>2058</v>
      </c>
      <c r="B10" s="45" t="s">
        <v>112</v>
      </c>
      <c r="C10" s="76"/>
      <c r="D10" s="76" t="s">
        <v>105</v>
      </c>
      <c r="E10" s="76" t="s">
        <v>105</v>
      </c>
      <c r="F10" s="76"/>
      <c r="G10" s="76" t="b">
        <v>1</v>
      </c>
      <c r="H10" s="76"/>
    </row>
    <row r="11" spans="1:8" ht="40.5" customHeight="1">
      <c r="A11" s="47" t="s">
        <v>828</v>
      </c>
      <c r="B11" s="45" t="s">
        <v>832</v>
      </c>
      <c r="C11" s="47"/>
      <c r="D11" s="45" t="s">
        <v>829</v>
      </c>
      <c r="E11" s="45" t="s">
        <v>830</v>
      </c>
      <c r="F11" s="47"/>
      <c r="G11" s="47" t="b">
        <v>1</v>
      </c>
      <c r="H11" s="47"/>
    </row>
  </sheetData>
  <printOptions/>
  <pageMargins left="0.7" right="0.7" top="0.75" bottom="0.75" header="0.3" footer="0.3"/>
  <pageSetup horizontalDpi="600" verticalDpi="600" orientation="portrait" paperSize="9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"/>
  <sheetViews>
    <sheetView workbookViewId="0" topLeftCell="A1">
      <selection pane="topLeft" activeCell="M11" sqref="M11"/>
    </sheetView>
  </sheetViews>
  <sheetFormatPr defaultColWidth="9" defaultRowHeight="14.25"/>
  <cols>
    <col min="1" max="1" width="9" style="15" customWidth="1"/>
    <col min="2" max="2" width="13.75" customWidth="1"/>
    <col min="3" max="3" width="16.25" customWidth="1"/>
    <col min="4" max="4" width="14.5" customWidth="1"/>
    <col min="5" max="5" width="16" customWidth="1"/>
    <col min="6" max="6" width="14.75" customWidth="1"/>
    <col min="7" max="7" width="19.125" customWidth="1"/>
    <col min="8" max="8" width="15.25" customWidth="1"/>
    <col min="12" max="12" width="9" style="15" customWidth="1"/>
    <col min="13" max="13" width="12.125" customWidth="1"/>
  </cols>
  <sheetData>
    <row r="1" spans="1:8" s="15" customFormat="1" ht="15">
      <c r="A1" s="4" t="s">
        <v>577</v>
      </c>
      <c r="B1" s="4" t="s">
        <v>579</v>
      </c>
      <c r="C1" s="4" t="s">
        <v>580</v>
      </c>
      <c r="D1" s="4" t="s">
        <v>583</v>
      </c>
      <c r="E1" s="4" t="s">
        <v>581</v>
      </c>
      <c r="F1" s="4" t="s">
        <v>584</v>
      </c>
      <c r="G1" s="4" t="s">
        <v>582</v>
      </c>
      <c r="H1" s="4" t="s">
        <v>585</v>
      </c>
    </row>
    <row r="2" spans="1:8" s="15" customFormat="1" ht="14.25">
      <c r="A2" s="15" t="s">
        <v>578</v>
      </c>
      <c r="B2" s="15" t="s">
        <v>82</v>
      </c>
      <c r="C2" s="15" t="s">
        <v>587</v>
      </c>
      <c r="D2" s="15" t="s">
        <v>586</v>
      </c>
      <c r="E2" s="15" t="s">
        <v>587</v>
      </c>
      <c r="F2" s="15" t="s">
        <v>587</v>
      </c>
      <c r="G2" s="15" t="s">
        <v>587</v>
      </c>
      <c r="H2" s="15" t="s">
        <v>587</v>
      </c>
    </row>
    <row r="3" spans="1:8" ht="15">
      <c r="A3" s="1" t="s">
        <v>576</v>
      </c>
      <c r="B3" s="1" t="s">
        <v>462</v>
      </c>
      <c r="C3" s="1" t="s">
        <v>463</v>
      </c>
      <c r="D3" s="1" t="s">
        <v>464</v>
      </c>
      <c r="E3" s="1" t="s">
        <v>465</v>
      </c>
      <c r="F3" s="1" t="s">
        <v>466</v>
      </c>
      <c r="G3" s="1" t="s">
        <v>467</v>
      </c>
      <c r="H3" s="1" t="s">
        <v>468</v>
      </c>
    </row>
    <row r="4" spans="1:8" ht="16.5">
      <c r="A4" s="23">
        <v>1</v>
      </c>
      <c r="B4" s="23" t="s">
        <v>469</v>
      </c>
      <c r="C4" s="23" t="s">
        <v>588</v>
      </c>
      <c r="D4" s="23" t="s">
        <v>588</v>
      </c>
      <c r="E4" s="23" t="s">
        <v>589</v>
      </c>
      <c r="F4" s="23" t="s">
        <v>590</v>
      </c>
      <c r="G4" s="23" t="s">
        <v>588</v>
      </c>
      <c r="H4" s="23" t="s">
        <v>588</v>
      </c>
    </row>
    <row r="5" spans="1:8" ht="16.5">
      <c r="A5" s="23">
        <v>2</v>
      </c>
      <c r="B5" s="23" t="s">
        <v>470</v>
      </c>
      <c r="C5" s="23" t="s">
        <v>591</v>
      </c>
      <c r="D5" s="23" t="s">
        <v>592</v>
      </c>
      <c r="E5" s="23" t="s">
        <v>589</v>
      </c>
      <c r="F5" s="23" t="s">
        <v>590</v>
      </c>
      <c r="G5" s="23" t="s">
        <v>593</v>
      </c>
      <c r="H5" s="23" t="s">
        <v>594</v>
      </c>
    </row>
    <row r="6" spans="1:8" ht="16.5">
      <c r="A6" s="23">
        <v>3</v>
      </c>
      <c r="B6" s="24" t="s">
        <v>471</v>
      </c>
      <c r="C6" s="23" t="s">
        <v>591</v>
      </c>
      <c r="D6" s="23" t="s">
        <v>592</v>
      </c>
      <c r="E6" s="23" t="s">
        <v>595</v>
      </c>
      <c r="F6" s="23" t="s">
        <v>596</v>
      </c>
      <c r="G6" s="23" t="s">
        <v>589</v>
      </c>
      <c r="H6" s="23" t="s">
        <v>597</v>
      </c>
    </row>
    <row r="7" spans="1:8" ht="16.5">
      <c r="A7" s="23">
        <v>4</v>
      </c>
      <c r="B7" s="24" t="s">
        <v>636</v>
      </c>
      <c r="C7" s="23" t="s">
        <v>598</v>
      </c>
      <c r="D7" s="23" t="s">
        <v>599</v>
      </c>
      <c r="E7" s="23" t="s">
        <v>600</v>
      </c>
      <c r="F7" s="23" t="s">
        <v>601</v>
      </c>
      <c r="G7" s="23" t="s">
        <v>602</v>
      </c>
      <c r="H7" s="23" t="s">
        <v>603</v>
      </c>
    </row>
    <row r="8" spans="1:8" ht="16.5">
      <c r="A8" s="23">
        <v>5</v>
      </c>
      <c r="B8" s="24" t="s">
        <v>637</v>
      </c>
      <c r="C8" s="23" t="s">
        <v>598</v>
      </c>
      <c r="D8" s="23" t="s">
        <v>599</v>
      </c>
      <c r="E8" s="23" t="s">
        <v>604</v>
      </c>
      <c r="F8" s="23" t="s">
        <v>605</v>
      </c>
      <c r="G8" s="23" t="s">
        <v>606</v>
      </c>
      <c r="H8" s="23" t="s">
        <v>607</v>
      </c>
    </row>
    <row r="9" spans="1:8" ht="16.5">
      <c r="A9" s="23">
        <v>6</v>
      </c>
      <c r="B9" s="24" t="s">
        <v>472</v>
      </c>
      <c r="C9" s="23" t="s">
        <v>608</v>
      </c>
      <c r="D9" s="23" t="s">
        <v>609</v>
      </c>
      <c r="E9" s="23" t="s">
        <v>610</v>
      </c>
      <c r="F9" s="23" t="s">
        <v>611</v>
      </c>
      <c r="G9" s="23" t="s">
        <v>591</v>
      </c>
      <c r="H9" s="23" t="s">
        <v>592</v>
      </c>
    </row>
    <row r="10" spans="1:8" ht="16.5">
      <c r="A10" s="23">
        <v>7</v>
      </c>
      <c r="B10" s="24" t="s">
        <v>638</v>
      </c>
      <c r="C10" s="23" t="s">
        <v>591</v>
      </c>
      <c r="D10" s="23" t="s">
        <v>592</v>
      </c>
      <c r="E10" s="23" t="s">
        <v>602</v>
      </c>
      <c r="F10" s="23" t="s">
        <v>612</v>
      </c>
      <c r="G10" s="23" t="s">
        <v>598</v>
      </c>
      <c r="H10" s="23" t="s">
        <v>613</v>
      </c>
    </row>
    <row r="11" spans="1:8" ht="16.5">
      <c r="A11" s="23">
        <v>8</v>
      </c>
      <c r="B11" s="23" t="s">
        <v>473</v>
      </c>
      <c r="C11" s="23" t="s">
        <v>591</v>
      </c>
      <c r="D11" s="23" t="s">
        <v>592</v>
      </c>
      <c r="E11" s="23" t="s">
        <v>614</v>
      </c>
      <c r="F11" s="23" t="s">
        <v>615</v>
      </c>
      <c r="G11" s="23" t="s">
        <v>598</v>
      </c>
      <c r="H11" s="23" t="s">
        <v>616</v>
      </c>
    </row>
    <row r="12" spans="1:8" ht="16.5">
      <c r="A12" s="23">
        <v>9</v>
      </c>
      <c r="B12" s="23" t="s">
        <v>474</v>
      </c>
      <c r="C12" s="23" t="s">
        <v>617</v>
      </c>
      <c r="D12" s="23" t="s">
        <v>618</v>
      </c>
      <c r="E12" s="23" t="s">
        <v>619</v>
      </c>
      <c r="F12" s="23" t="s">
        <v>620</v>
      </c>
      <c r="G12" s="23" t="s">
        <v>604</v>
      </c>
      <c r="H12" s="23" t="s">
        <v>605</v>
      </c>
    </row>
    <row r="13" spans="1:8" ht="16.5">
      <c r="A13" s="23">
        <v>10</v>
      </c>
      <c r="B13" s="23" t="s">
        <v>475</v>
      </c>
      <c r="C13" s="23" t="s">
        <v>591</v>
      </c>
      <c r="D13" s="23" t="s">
        <v>592</v>
      </c>
      <c r="E13" s="23" t="s">
        <v>621</v>
      </c>
      <c r="F13" s="23" t="s">
        <v>622</v>
      </c>
      <c r="G13" s="23" t="s">
        <v>598</v>
      </c>
      <c r="H13" s="23" t="s">
        <v>623</v>
      </c>
    </row>
    <row r="14" spans="1:8" ht="16.5">
      <c r="A14" s="23">
        <v>11</v>
      </c>
      <c r="B14" s="23" t="s">
        <v>476</v>
      </c>
      <c r="C14" s="23" t="s">
        <v>598</v>
      </c>
      <c r="D14" s="23" t="s">
        <v>599</v>
      </c>
      <c r="E14" s="23" t="s">
        <v>589</v>
      </c>
      <c r="F14" s="23" t="s">
        <v>616</v>
      </c>
      <c r="G14" s="23" t="s">
        <v>602</v>
      </c>
      <c r="H14" s="23" t="s">
        <v>603</v>
      </c>
    </row>
    <row r="15" spans="1:8" ht="16.5">
      <c r="A15" s="23">
        <v>12</v>
      </c>
      <c r="B15" s="23" t="s">
        <v>477</v>
      </c>
      <c r="C15" s="23" t="s">
        <v>617</v>
      </c>
      <c r="D15" s="23" t="s">
        <v>618</v>
      </c>
      <c r="E15" s="23" t="s">
        <v>602</v>
      </c>
      <c r="F15" s="23" t="s">
        <v>612</v>
      </c>
      <c r="G15" s="23" t="s">
        <v>604</v>
      </c>
      <c r="H15" s="23" t="s">
        <v>605</v>
      </c>
    </row>
    <row r="16" spans="1:8" ht="16.5">
      <c r="A16" s="23">
        <v>13</v>
      </c>
      <c r="B16" s="23" t="s">
        <v>478</v>
      </c>
      <c r="C16" s="23" t="s">
        <v>617</v>
      </c>
      <c r="D16" s="23" t="s">
        <v>618</v>
      </c>
      <c r="E16" s="23" t="s">
        <v>602</v>
      </c>
      <c r="F16" s="23" t="s">
        <v>612</v>
      </c>
      <c r="G16" s="23" t="s">
        <v>619</v>
      </c>
      <c r="H16" s="23" t="s">
        <v>620</v>
      </c>
    </row>
    <row r="17" spans="1:8" ht="16.5">
      <c r="A17" s="23">
        <v>14</v>
      </c>
      <c r="B17" s="23" t="s">
        <v>479</v>
      </c>
      <c r="C17" s="23" t="s">
        <v>617</v>
      </c>
      <c r="D17" s="23" t="s">
        <v>618</v>
      </c>
      <c r="E17" s="23" t="s">
        <v>602</v>
      </c>
      <c r="F17" s="23" t="s">
        <v>612</v>
      </c>
      <c r="G17" s="23" t="s">
        <v>589</v>
      </c>
      <c r="H17" s="23" t="s">
        <v>597</v>
      </c>
    </row>
    <row r="18" spans="1:8" ht="16.5">
      <c r="A18" s="23">
        <v>15</v>
      </c>
      <c r="B18" s="23" t="s">
        <v>480</v>
      </c>
      <c r="C18" s="23" t="s">
        <v>617</v>
      </c>
      <c r="D18" s="23" t="s">
        <v>618</v>
      </c>
      <c r="E18" s="23" t="s">
        <v>602</v>
      </c>
      <c r="F18" s="23" t="s">
        <v>612</v>
      </c>
      <c r="G18" s="23" t="s">
        <v>593</v>
      </c>
      <c r="H18" s="23" t="s">
        <v>594</v>
      </c>
    </row>
    <row r="19" spans="1:8" ht="16.5">
      <c r="A19" s="23">
        <v>16</v>
      </c>
      <c r="B19" s="23" t="s">
        <v>481</v>
      </c>
      <c r="C19" s="23" t="s">
        <v>617</v>
      </c>
      <c r="D19" s="23" t="s">
        <v>618</v>
      </c>
      <c r="E19" s="23" t="s">
        <v>602</v>
      </c>
      <c r="F19" s="23" t="s">
        <v>612</v>
      </c>
      <c r="G19" s="23" t="s">
        <v>602</v>
      </c>
      <c r="H19" s="23" t="s">
        <v>603</v>
      </c>
    </row>
    <row r="20" spans="1:8" ht="16.5">
      <c r="A20" s="23">
        <v>17</v>
      </c>
      <c r="B20" s="23" t="s">
        <v>482</v>
      </c>
      <c r="C20" s="23" t="s">
        <v>589</v>
      </c>
      <c r="D20" s="23" t="s">
        <v>599</v>
      </c>
      <c r="E20" s="23" t="s">
        <v>598</v>
      </c>
      <c r="F20" s="23" t="s">
        <v>623</v>
      </c>
      <c r="G20" s="23" t="s">
        <v>604</v>
      </c>
      <c r="H20" s="23" t="s">
        <v>605</v>
      </c>
    </row>
    <row r="21" spans="1:8" ht="16.5">
      <c r="A21" s="23">
        <v>18</v>
      </c>
      <c r="B21" s="23" t="s">
        <v>483</v>
      </c>
      <c r="C21" s="23" t="s">
        <v>589</v>
      </c>
      <c r="D21" s="23" t="s">
        <v>599</v>
      </c>
      <c r="E21" s="23" t="s">
        <v>598</v>
      </c>
      <c r="F21" s="23" t="s">
        <v>623</v>
      </c>
      <c r="G21" s="23" t="s">
        <v>621</v>
      </c>
      <c r="H21" s="23" t="s">
        <v>622</v>
      </c>
    </row>
    <row r="22" spans="1:8" ht="16.5">
      <c r="A22" s="23">
        <v>19</v>
      </c>
      <c r="B22" s="23" t="s">
        <v>484</v>
      </c>
      <c r="C22" s="23" t="s">
        <v>589</v>
      </c>
      <c r="D22" s="23" t="s">
        <v>599</v>
      </c>
      <c r="E22" s="23" t="s">
        <v>602</v>
      </c>
      <c r="F22" s="23" t="s">
        <v>612</v>
      </c>
      <c r="G22" s="23" t="s">
        <v>598</v>
      </c>
      <c r="H22" s="23" t="s">
        <v>623</v>
      </c>
    </row>
    <row r="23" spans="1:8" ht="16.5">
      <c r="A23" s="23">
        <v>20</v>
      </c>
      <c r="B23" s="23" t="s">
        <v>485</v>
      </c>
      <c r="C23" s="23" t="s">
        <v>589</v>
      </c>
      <c r="D23" s="23" t="s">
        <v>599</v>
      </c>
      <c r="E23" s="23" t="s">
        <v>598</v>
      </c>
      <c r="F23" s="23" t="s">
        <v>623</v>
      </c>
      <c r="G23" s="23" t="s">
        <v>614</v>
      </c>
      <c r="H23" s="23" t="s">
        <v>615</v>
      </c>
    </row>
    <row r="24" spans="1:8" ht="16.5">
      <c r="A24" s="23">
        <v>21</v>
      </c>
      <c r="B24" s="23" t="s">
        <v>486</v>
      </c>
      <c r="C24" s="23" t="s">
        <v>589</v>
      </c>
      <c r="D24" s="23" t="s">
        <v>599</v>
      </c>
      <c r="E24" s="23" t="s">
        <v>598</v>
      </c>
      <c r="F24" s="23" t="s">
        <v>623</v>
      </c>
      <c r="G24" s="23" t="s">
        <v>606</v>
      </c>
      <c r="H24" s="23" t="s">
        <v>607</v>
      </c>
    </row>
    <row r="25" spans="1:8" ht="16.5">
      <c r="A25" s="23">
        <v>22</v>
      </c>
      <c r="B25" s="23" t="s">
        <v>487</v>
      </c>
      <c r="C25" s="23" t="s">
        <v>624</v>
      </c>
      <c r="D25" s="23" t="s">
        <v>588</v>
      </c>
      <c r="E25" s="23" t="s">
        <v>624</v>
      </c>
      <c r="F25" s="23" t="s">
        <v>588</v>
      </c>
      <c r="G25" s="23" t="s">
        <v>624</v>
      </c>
      <c r="H25" s="23" t="s">
        <v>588</v>
      </c>
    </row>
    <row r="26" spans="1:8" ht="16.5">
      <c r="A26" s="23">
        <v>23</v>
      </c>
      <c r="B26" s="23" t="s">
        <v>488</v>
      </c>
      <c r="C26" s="23" t="s">
        <v>625</v>
      </c>
      <c r="D26" s="23" t="s">
        <v>588</v>
      </c>
      <c r="E26" s="23" t="s">
        <v>624</v>
      </c>
      <c r="F26" s="23" t="s">
        <v>588</v>
      </c>
      <c r="G26" s="23" t="s">
        <v>625</v>
      </c>
      <c r="H26" s="23" t="s">
        <v>588</v>
      </c>
    </row>
    <row r="27" spans="1:8" ht="16.5">
      <c r="A27" s="23">
        <v>24</v>
      </c>
      <c r="B27" s="23" t="s">
        <v>489</v>
      </c>
      <c r="C27" s="23" t="s">
        <v>624</v>
      </c>
      <c r="D27" s="23" t="s">
        <v>588</v>
      </c>
      <c r="E27" s="23" t="s">
        <v>626</v>
      </c>
      <c r="F27" s="23" t="s">
        <v>588</v>
      </c>
      <c r="G27" s="23" t="s">
        <v>625</v>
      </c>
      <c r="H27" s="23" t="s">
        <v>588</v>
      </c>
    </row>
    <row r="28" spans="1:8" ht="16.5">
      <c r="A28" s="23">
        <v>25</v>
      </c>
      <c r="B28" s="23" t="s">
        <v>490</v>
      </c>
      <c r="C28" s="23" t="s">
        <v>626</v>
      </c>
      <c r="D28" s="23" t="s">
        <v>588</v>
      </c>
      <c r="E28" s="23" t="s">
        <v>627</v>
      </c>
      <c r="F28" s="23" t="s">
        <v>588</v>
      </c>
      <c r="G28" s="23" t="s">
        <v>626</v>
      </c>
      <c r="H28" s="23" t="s">
        <v>588</v>
      </c>
    </row>
    <row r="29" spans="1:8" ht="16.5">
      <c r="A29" s="23">
        <v>26</v>
      </c>
      <c r="B29" s="23" t="s">
        <v>491</v>
      </c>
      <c r="C29" s="23" t="s">
        <v>628</v>
      </c>
      <c r="D29" s="23" t="s">
        <v>588</v>
      </c>
      <c r="E29" s="23" t="s">
        <v>629</v>
      </c>
      <c r="F29" s="23" t="s">
        <v>588</v>
      </c>
      <c r="G29" s="23" t="s">
        <v>630</v>
      </c>
      <c r="H29" s="23" t="s">
        <v>588</v>
      </c>
    </row>
    <row r="30" spans="1:8" ht="16.5">
      <c r="A30" s="23">
        <v>27</v>
      </c>
      <c r="B30" s="23" t="s">
        <v>494</v>
      </c>
      <c r="C30" s="23" t="s">
        <v>631</v>
      </c>
      <c r="D30" s="23" t="s">
        <v>588</v>
      </c>
      <c r="E30" s="23" t="s">
        <v>632</v>
      </c>
      <c r="F30" s="23" t="s">
        <v>588</v>
      </c>
      <c r="G30" s="23" t="s">
        <v>631</v>
      </c>
      <c r="H30" s="23" t="s">
        <v>588</v>
      </c>
    </row>
    <row r="31" spans="1:8" ht="16.5">
      <c r="A31" s="23">
        <v>28</v>
      </c>
      <c r="B31" s="23" t="s">
        <v>495</v>
      </c>
      <c r="C31" s="23" t="s">
        <v>631</v>
      </c>
      <c r="D31" s="23" t="s">
        <v>588</v>
      </c>
      <c r="E31" s="23" t="s">
        <v>631</v>
      </c>
      <c r="F31" s="23" t="s">
        <v>588</v>
      </c>
      <c r="G31" s="23" t="s">
        <v>631</v>
      </c>
      <c r="H31" s="23" t="s">
        <v>588</v>
      </c>
    </row>
    <row r="32" spans="1:8" ht="16.5">
      <c r="A32" s="23">
        <v>29</v>
      </c>
      <c r="B32" s="23" t="s">
        <v>496</v>
      </c>
      <c r="C32" s="23" t="s">
        <v>633</v>
      </c>
      <c r="D32" s="23" t="s">
        <v>588</v>
      </c>
      <c r="E32" s="23" t="s">
        <v>633</v>
      </c>
      <c r="F32" s="23" t="s">
        <v>588</v>
      </c>
      <c r="G32" s="23" t="s">
        <v>633</v>
      </c>
      <c r="H32" s="23" t="s">
        <v>588</v>
      </c>
    </row>
    <row r="33" spans="1:8" ht="16.5">
      <c r="A33" s="23">
        <v>30</v>
      </c>
      <c r="B33" s="23" t="s">
        <v>497</v>
      </c>
      <c r="C33" s="23" t="s">
        <v>631</v>
      </c>
      <c r="D33" s="23" t="s">
        <v>588</v>
      </c>
      <c r="E33" s="23" t="s">
        <v>621</v>
      </c>
      <c r="F33" s="23" t="s">
        <v>622</v>
      </c>
      <c r="G33" s="23" t="s">
        <v>631</v>
      </c>
      <c r="H33" s="23" t="s">
        <v>588</v>
      </c>
    </row>
    <row r="34" spans="1:8" ht="16.5">
      <c r="A34" s="23">
        <v>31</v>
      </c>
      <c r="B34" s="23" t="s">
        <v>492</v>
      </c>
      <c r="C34" s="23" t="s">
        <v>624</v>
      </c>
      <c r="D34" s="23" t="s">
        <v>588</v>
      </c>
      <c r="E34" s="23" t="s">
        <v>628</v>
      </c>
      <c r="F34" s="23" t="s">
        <v>588</v>
      </c>
      <c r="G34" s="23" t="s">
        <v>624</v>
      </c>
      <c r="H34" s="23" t="s">
        <v>588</v>
      </c>
    </row>
    <row r="35" spans="1:8" ht="16.5">
      <c r="A35" s="23">
        <v>32</v>
      </c>
      <c r="B35" s="23" t="s">
        <v>493</v>
      </c>
      <c r="C35" s="23" t="s">
        <v>626</v>
      </c>
      <c r="D35" s="23" t="s">
        <v>588</v>
      </c>
      <c r="E35" s="23" t="s">
        <v>630</v>
      </c>
      <c r="F35" s="23" t="s">
        <v>588</v>
      </c>
      <c r="G35" s="23" t="s">
        <v>626</v>
      </c>
      <c r="H35" s="23" t="s">
        <v>588</v>
      </c>
    </row>
    <row r="36" spans="1:8" ht="16.5">
      <c r="A36" s="23">
        <v>33</v>
      </c>
      <c r="B36" s="23" t="s">
        <v>498</v>
      </c>
      <c r="C36" s="23" t="s">
        <v>628</v>
      </c>
      <c r="D36" s="23" t="s">
        <v>588</v>
      </c>
      <c r="E36" s="23" t="s">
        <v>630</v>
      </c>
      <c r="F36" s="23" t="s">
        <v>588</v>
      </c>
      <c r="G36" s="23" t="s">
        <v>626</v>
      </c>
      <c r="H36" s="23" t="s">
        <v>588</v>
      </c>
    </row>
    <row r="37" spans="1:8" ht="16.5">
      <c r="A37" s="23">
        <v>34</v>
      </c>
      <c r="B37" s="23" t="s">
        <v>499</v>
      </c>
      <c r="C37" s="23" t="s">
        <v>634</v>
      </c>
      <c r="D37" s="23" t="s">
        <v>588</v>
      </c>
      <c r="E37" s="23" t="s">
        <v>634</v>
      </c>
      <c r="F37" s="23" t="s">
        <v>588</v>
      </c>
      <c r="G37" s="23" t="s">
        <v>634</v>
      </c>
      <c r="H37" s="23" t="s">
        <v>588</v>
      </c>
    </row>
    <row r="38" spans="1:8" ht="16.5">
      <c r="A38" s="23">
        <v>35</v>
      </c>
      <c r="B38" s="23" t="s">
        <v>500</v>
      </c>
      <c r="C38" s="23" t="s">
        <v>635</v>
      </c>
      <c r="D38" s="23" t="s">
        <v>588</v>
      </c>
      <c r="E38" s="23" t="s">
        <v>635</v>
      </c>
      <c r="F38" s="23" t="s">
        <v>588</v>
      </c>
      <c r="G38" s="23" t="s">
        <v>635</v>
      </c>
      <c r="H38" s="23" t="s">
        <v>588</v>
      </c>
    </row>
    <row r="39" spans="1:8" ht="16.5">
      <c r="A39" s="23">
        <v>36</v>
      </c>
      <c r="B39" s="23" t="s">
        <v>501</v>
      </c>
      <c r="C39" s="23" t="s">
        <v>633</v>
      </c>
      <c r="D39" s="23" t="s">
        <v>588</v>
      </c>
      <c r="E39" s="23" t="s">
        <v>621</v>
      </c>
      <c r="F39" s="23" t="s">
        <v>622</v>
      </c>
      <c r="G39" s="23" t="s">
        <v>633</v>
      </c>
      <c r="H39" s="23" t="s">
        <v>588</v>
      </c>
    </row>
    <row r="40" spans="1:8" ht="16.5">
      <c r="A40" s="23">
        <v>37</v>
      </c>
      <c r="B40" s="23" t="s">
        <v>502</v>
      </c>
      <c r="C40" s="23" t="s">
        <v>626</v>
      </c>
      <c r="D40" s="23" t="s">
        <v>588</v>
      </c>
      <c r="E40" s="23" t="s">
        <v>621</v>
      </c>
      <c r="F40" s="23" t="s">
        <v>622</v>
      </c>
      <c r="G40" s="23" t="s">
        <v>626</v>
      </c>
      <c r="H40" s="23" t="s">
        <v>588</v>
      </c>
    </row>
  </sheetData>
  <printOptions/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"/>
  <sheetViews>
    <sheetView workbookViewId="0" topLeftCell="A19">
      <selection pane="topLeft" activeCell="B44" sqref="B44"/>
    </sheetView>
  </sheetViews>
  <sheetFormatPr defaultColWidth="9" defaultRowHeight="14.25"/>
  <cols>
    <col min="1" max="1" width="9" style="15" customWidth="1"/>
    <col min="2" max="2" width="15.75" style="15" customWidth="1"/>
    <col min="3" max="3" width="14.5" style="48" customWidth="1"/>
    <col min="4" max="4" width="14.875" style="15" customWidth="1"/>
    <col min="5" max="5" width="13.125" style="15" customWidth="1"/>
    <col min="6" max="6" width="12" style="15" customWidth="1"/>
    <col min="7" max="7" width="19.375" style="15" customWidth="1"/>
    <col min="8" max="9" width="20.5" style="15" customWidth="1"/>
    <col min="10" max="10" width="20.5" style="48" customWidth="1"/>
    <col min="11" max="11" width="11.75" style="15" customWidth="1"/>
    <col min="12" max="12" width="11.875" style="48" customWidth="1"/>
    <col min="13" max="13" width="16.375" style="15" customWidth="1"/>
    <col min="14" max="16384" width="9" style="15" customWidth="1"/>
  </cols>
  <sheetData>
    <row r="1" spans="1:13" ht="15">
      <c r="A1" s="4" t="s">
        <v>182</v>
      </c>
      <c r="B1" s="4" t="s">
        <v>767</v>
      </c>
      <c r="C1" s="4" t="s">
        <v>833</v>
      </c>
      <c r="D1" s="4" t="s">
        <v>510</v>
      </c>
      <c r="E1" s="4" t="s">
        <v>768</v>
      </c>
      <c r="F1" s="4" t="s">
        <v>769</v>
      </c>
      <c r="G1" s="4" t="s">
        <v>770</v>
      </c>
      <c r="H1" s="4" t="s">
        <v>503</v>
      </c>
      <c r="I1" s="4" t="s">
        <v>504</v>
      </c>
      <c r="J1" s="4" t="s">
        <v>2055</v>
      </c>
      <c r="K1" s="4" t="s">
        <v>840</v>
      </c>
      <c r="L1" s="4" t="s">
        <v>841</v>
      </c>
      <c r="M1" s="5" t="s">
        <v>842</v>
      </c>
    </row>
    <row r="2" spans="1:13" ht="14.25">
      <c r="A2" s="15" t="s">
        <v>771</v>
      </c>
      <c r="B2" s="15" t="s">
        <v>772</v>
      </c>
      <c r="C2" s="48" t="s">
        <v>834</v>
      </c>
      <c r="D2" s="15" t="s">
        <v>773</v>
      </c>
      <c r="E2" s="15" t="s">
        <v>774</v>
      </c>
      <c r="F2" s="15" t="s">
        <v>771</v>
      </c>
      <c r="G2" s="15" t="s">
        <v>775</v>
      </c>
      <c r="H2" s="15" t="s">
        <v>775</v>
      </c>
      <c r="I2" s="15" t="s">
        <v>775</v>
      </c>
      <c r="J2" s="48" t="s">
        <v>775</v>
      </c>
      <c r="K2" s="15" t="s">
        <v>831</v>
      </c>
      <c r="L2" s="48" t="s">
        <v>831</v>
      </c>
      <c r="M2" s="48" t="s">
        <v>831</v>
      </c>
    </row>
    <row r="3" spans="1:13" ht="15">
      <c r="A3" s="1" t="s">
        <v>776</v>
      </c>
      <c r="B3" s="1" t="s">
        <v>83</v>
      </c>
      <c r="C3" s="1" t="s">
        <v>836</v>
      </c>
      <c r="D3" s="1" t="s">
        <v>777</v>
      </c>
      <c r="E3" s="1" t="s">
        <v>778</v>
      </c>
      <c r="F3" s="1" t="s">
        <v>779</v>
      </c>
      <c r="G3" s="1" t="s">
        <v>780</v>
      </c>
      <c r="H3" s="1" t="s">
        <v>506</v>
      </c>
      <c r="I3" s="1" t="s">
        <v>507</v>
      </c>
      <c r="J3" s="1" t="s">
        <v>2056</v>
      </c>
      <c r="K3" s="1" t="s">
        <v>509</v>
      </c>
      <c r="L3" s="1" t="s">
        <v>838</v>
      </c>
      <c r="M3" s="1" t="s">
        <v>839</v>
      </c>
    </row>
    <row r="4" spans="1:13" ht="16.5">
      <c r="A4" s="46">
        <v>101</v>
      </c>
      <c r="B4" s="45" t="s">
        <v>789</v>
      </c>
      <c r="C4" s="45" t="s">
        <v>789</v>
      </c>
      <c r="D4" s="88" t="s">
        <v>511</v>
      </c>
      <c r="E4" s="88" t="s">
        <v>511</v>
      </c>
      <c r="F4" s="88">
        <v>0</v>
      </c>
      <c r="G4" s="88" t="s">
        <v>3589</v>
      </c>
      <c r="H4" s="88" t="s">
        <v>3590</v>
      </c>
      <c r="I4" s="88" t="s">
        <v>3591</v>
      </c>
      <c r="J4" s="88"/>
      <c r="K4" s="88"/>
      <c r="L4" s="88"/>
      <c r="M4" s="88"/>
    </row>
    <row r="5" spans="1:13" ht="16.5">
      <c r="A5" s="46">
        <v>102</v>
      </c>
      <c r="B5" s="88" t="s">
        <v>822</v>
      </c>
      <c r="C5" s="88" t="s">
        <v>822</v>
      </c>
      <c r="D5" s="88" t="s">
        <v>535</v>
      </c>
      <c r="E5" s="88" t="s">
        <v>535</v>
      </c>
      <c r="F5" s="88">
        <v>0</v>
      </c>
      <c r="G5" s="88" t="s">
        <v>3592</v>
      </c>
      <c r="H5" s="45" t="s">
        <v>3593</v>
      </c>
      <c r="I5" s="88" t="s">
        <v>3594</v>
      </c>
      <c r="J5" s="88"/>
      <c r="K5" s="88">
        <v>4</v>
      </c>
      <c r="L5" s="88">
        <v>4</v>
      </c>
      <c r="M5" s="88">
        <v>2</v>
      </c>
    </row>
    <row r="6" spans="1:13" ht="16.5">
      <c r="A6" s="46">
        <v>103</v>
      </c>
      <c r="B6" s="88" t="s">
        <v>824</v>
      </c>
      <c r="C6" s="88" t="s">
        <v>824</v>
      </c>
      <c r="D6" s="88" t="s">
        <v>512</v>
      </c>
      <c r="E6" s="88" t="s">
        <v>512</v>
      </c>
      <c r="F6" s="88">
        <v>0</v>
      </c>
      <c r="G6" s="88" t="s">
        <v>3595</v>
      </c>
      <c r="H6" s="88" t="s">
        <v>3596</v>
      </c>
      <c r="I6" s="88" t="s">
        <v>3597</v>
      </c>
      <c r="J6" s="88"/>
      <c r="K6" s="88"/>
      <c r="L6" s="88"/>
      <c r="M6" s="88"/>
    </row>
    <row r="7" spans="1:13" ht="16.5">
      <c r="A7" s="46">
        <v>104</v>
      </c>
      <c r="B7" s="88" t="s">
        <v>825</v>
      </c>
      <c r="C7" s="88" t="s">
        <v>825</v>
      </c>
      <c r="D7" s="88" t="s">
        <v>524</v>
      </c>
      <c r="E7" s="88" t="s">
        <v>524</v>
      </c>
      <c r="F7" s="88">
        <v>0</v>
      </c>
      <c r="G7" s="88" t="s">
        <v>3598</v>
      </c>
      <c r="H7" s="45" t="s">
        <v>3599</v>
      </c>
      <c r="I7" s="88" t="s">
        <v>3594</v>
      </c>
      <c r="J7" s="88"/>
      <c r="K7" s="88">
        <v>4</v>
      </c>
      <c r="L7" s="88">
        <v>4</v>
      </c>
      <c r="M7" s="88">
        <v>1</v>
      </c>
    </row>
    <row r="8" spans="1:13" ht="16.5">
      <c r="A8" s="46">
        <v>105</v>
      </c>
      <c r="B8" s="45" t="s">
        <v>3750</v>
      </c>
      <c r="C8" s="45" t="s">
        <v>3750</v>
      </c>
      <c r="D8" s="88" t="s">
        <v>174</v>
      </c>
      <c r="E8" s="45" t="s">
        <v>1511</v>
      </c>
      <c r="F8" s="88">
        <v>0</v>
      </c>
      <c r="G8" s="88" t="s">
        <v>3600</v>
      </c>
      <c r="H8" s="88" t="s">
        <v>3601</v>
      </c>
      <c r="I8" s="88" t="s">
        <v>3602</v>
      </c>
      <c r="J8" s="88"/>
      <c r="K8" s="88"/>
      <c r="L8" s="88"/>
      <c r="M8" s="88"/>
    </row>
    <row r="9" spans="1:13" ht="16.5">
      <c r="A9" s="46">
        <v>106</v>
      </c>
      <c r="B9" s="88" t="s">
        <v>835</v>
      </c>
      <c r="C9" s="88" t="s">
        <v>835</v>
      </c>
      <c r="D9" s="88" t="s">
        <v>525</v>
      </c>
      <c r="E9" s="88" t="s">
        <v>525</v>
      </c>
      <c r="F9" s="88">
        <v>0</v>
      </c>
      <c r="G9" s="88" t="s">
        <v>3603</v>
      </c>
      <c r="H9" s="88" t="s">
        <v>3604</v>
      </c>
      <c r="I9" s="88" t="s">
        <v>3594</v>
      </c>
      <c r="J9" s="88"/>
      <c r="K9" s="88">
        <v>4</v>
      </c>
      <c r="L9" s="88">
        <v>4</v>
      </c>
      <c r="M9" s="88">
        <v>3</v>
      </c>
    </row>
    <row r="10" spans="1:13" ht="16.5">
      <c r="A10" s="46">
        <v>201</v>
      </c>
      <c r="B10" s="45" t="s">
        <v>511</v>
      </c>
      <c r="C10" s="45" t="s">
        <v>511</v>
      </c>
      <c r="D10" s="88" t="s">
        <v>511</v>
      </c>
      <c r="E10" s="88" t="s">
        <v>511</v>
      </c>
      <c r="F10" s="88">
        <v>0</v>
      </c>
      <c r="G10" s="88" t="s">
        <v>3589</v>
      </c>
      <c r="H10" s="88" t="s">
        <v>3590</v>
      </c>
      <c r="I10" s="88" t="s">
        <v>3591</v>
      </c>
      <c r="J10" s="88"/>
      <c r="K10" s="88"/>
      <c r="L10" s="88"/>
      <c r="M10" s="88"/>
    </row>
    <row r="11" spans="1:13" ht="16.5">
      <c r="A11" s="46">
        <v>202</v>
      </c>
      <c r="B11" s="45" t="s">
        <v>512</v>
      </c>
      <c r="C11" s="45" t="s">
        <v>512</v>
      </c>
      <c r="D11" s="88" t="s">
        <v>512</v>
      </c>
      <c r="E11" s="88" t="s">
        <v>512</v>
      </c>
      <c r="F11" s="88">
        <v>0</v>
      </c>
      <c r="G11" s="88" t="s">
        <v>3595</v>
      </c>
      <c r="H11" s="88" t="s">
        <v>3596</v>
      </c>
      <c r="I11" s="88" t="s">
        <v>3597</v>
      </c>
      <c r="J11" s="88"/>
      <c r="K11" s="88"/>
      <c r="L11" s="88"/>
      <c r="M11" s="88"/>
    </row>
    <row r="12" spans="1:13" ht="16.5">
      <c r="A12" s="46">
        <v>203</v>
      </c>
      <c r="B12" s="45" t="s">
        <v>3751</v>
      </c>
      <c r="C12" s="45" t="s">
        <v>3751</v>
      </c>
      <c r="D12" s="88" t="s">
        <v>174</v>
      </c>
      <c r="E12" s="45" t="s">
        <v>1511</v>
      </c>
      <c r="F12" s="88">
        <v>0</v>
      </c>
      <c r="G12" s="88" t="s">
        <v>3600</v>
      </c>
      <c r="H12" s="88" t="s">
        <v>3601</v>
      </c>
      <c r="I12" s="88" t="s">
        <v>3602</v>
      </c>
      <c r="J12" s="88"/>
      <c r="K12" s="88"/>
      <c r="L12" s="88"/>
      <c r="M12" s="88"/>
    </row>
    <row r="13" spans="1:13" ht="16.5">
      <c r="A13" s="46">
        <v>204</v>
      </c>
      <c r="B13" s="45" t="s">
        <v>513</v>
      </c>
      <c r="C13" s="45" t="s">
        <v>513</v>
      </c>
      <c r="D13" s="88" t="s">
        <v>513</v>
      </c>
      <c r="E13" s="88" t="s">
        <v>513</v>
      </c>
      <c r="F13" s="88">
        <v>0</v>
      </c>
      <c r="G13" s="88" t="s">
        <v>3605</v>
      </c>
      <c r="H13" s="88" t="s">
        <v>3606</v>
      </c>
      <c r="I13" s="88" t="s">
        <v>3607</v>
      </c>
      <c r="J13" s="88"/>
      <c r="K13" s="88"/>
      <c r="L13" s="88"/>
      <c r="M13" s="88"/>
    </row>
    <row r="14" spans="1:13" ht="16.5">
      <c r="A14" s="46">
        <v>205</v>
      </c>
      <c r="B14" s="45" t="s">
        <v>514</v>
      </c>
      <c r="C14" s="45" t="s">
        <v>514</v>
      </c>
      <c r="D14" s="88" t="s">
        <v>514</v>
      </c>
      <c r="E14" s="88" t="s">
        <v>514</v>
      </c>
      <c r="F14" s="88">
        <v>0</v>
      </c>
      <c r="G14" s="88" t="s">
        <v>3608</v>
      </c>
      <c r="H14" s="88" t="s">
        <v>3609</v>
      </c>
      <c r="I14" s="88" t="s">
        <v>3610</v>
      </c>
      <c r="J14" s="88"/>
      <c r="K14" s="88"/>
      <c r="L14" s="88"/>
      <c r="M14" s="88"/>
    </row>
    <row r="15" spans="1:13" ht="16.5">
      <c r="A15" s="46">
        <v>206</v>
      </c>
      <c r="B15" s="45" t="s">
        <v>3748</v>
      </c>
      <c r="C15" s="45" t="s">
        <v>3747</v>
      </c>
      <c r="D15" s="88" t="s">
        <v>1506</v>
      </c>
      <c r="E15" s="45" t="s">
        <v>1506</v>
      </c>
      <c r="F15" s="88">
        <v>0</v>
      </c>
      <c r="G15" s="88" t="s">
        <v>3611</v>
      </c>
      <c r="H15" s="88" t="s">
        <v>3612</v>
      </c>
      <c r="I15" s="88" t="s">
        <v>3613</v>
      </c>
      <c r="J15" s="88"/>
      <c r="K15" s="88"/>
      <c r="L15" s="88"/>
      <c r="M15" s="88"/>
    </row>
    <row r="16" spans="1:13" ht="16.5">
      <c r="A16" s="46">
        <v>207</v>
      </c>
      <c r="B16" s="45" t="s">
        <v>175</v>
      </c>
      <c r="C16" s="45" t="s">
        <v>175</v>
      </c>
      <c r="D16" s="88" t="s">
        <v>175</v>
      </c>
      <c r="E16" s="88" t="s">
        <v>175</v>
      </c>
      <c r="F16" s="88">
        <v>0</v>
      </c>
      <c r="G16" s="88" t="s">
        <v>3614</v>
      </c>
      <c r="H16" s="88" t="s">
        <v>3615</v>
      </c>
      <c r="I16" s="88" t="s">
        <v>3616</v>
      </c>
      <c r="J16" s="88"/>
      <c r="K16" s="88"/>
      <c r="L16" s="88"/>
      <c r="M16" s="88"/>
    </row>
    <row r="17" spans="1:13" ht="16.5">
      <c r="A17" s="46">
        <v>208</v>
      </c>
      <c r="B17" s="45" t="s">
        <v>3617</v>
      </c>
      <c r="C17" s="45" t="s">
        <v>3749</v>
      </c>
      <c r="D17" s="45" t="s">
        <v>1507</v>
      </c>
      <c r="E17" s="45" t="s">
        <v>3749</v>
      </c>
      <c r="F17" s="88">
        <v>0</v>
      </c>
      <c r="G17" s="88" t="s">
        <v>3618</v>
      </c>
      <c r="H17" s="88" t="s">
        <v>3619</v>
      </c>
      <c r="I17" s="88" t="s">
        <v>3620</v>
      </c>
      <c r="J17" s="88"/>
      <c r="K17" s="88"/>
      <c r="L17" s="88"/>
      <c r="M17" s="88"/>
    </row>
    <row r="18" spans="1:13" ht="16.5">
      <c r="A18" s="46">
        <v>209</v>
      </c>
      <c r="B18" s="45" t="s">
        <v>515</v>
      </c>
      <c r="C18" s="45" t="s">
        <v>515</v>
      </c>
      <c r="D18" s="88" t="s">
        <v>515</v>
      </c>
      <c r="E18" s="88" t="s">
        <v>515</v>
      </c>
      <c r="F18" s="88">
        <v>0</v>
      </c>
      <c r="G18" s="88" t="s">
        <v>3621</v>
      </c>
      <c r="H18" s="88" t="s">
        <v>3622</v>
      </c>
      <c r="I18" s="88" t="s">
        <v>3623</v>
      </c>
      <c r="J18" s="88"/>
      <c r="K18" s="88"/>
      <c r="L18" s="88"/>
      <c r="M18" s="88"/>
    </row>
    <row r="19" spans="1:13" ht="16.5">
      <c r="A19" s="46">
        <v>210</v>
      </c>
      <c r="B19" s="45" t="s">
        <v>516</v>
      </c>
      <c r="C19" s="45" t="s">
        <v>516</v>
      </c>
      <c r="D19" s="88" t="s">
        <v>516</v>
      </c>
      <c r="E19" s="88" t="s">
        <v>516</v>
      </c>
      <c r="F19" s="88">
        <v>0</v>
      </c>
      <c r="G19" s="88" t="s">
        <v>3624</v>
      </c>
      <c r="H19" s="88" t="s">
        <v>3625</v>
      </c>
      <c r="I19" s="88" t="s">
        <v>3626</v>
      </c>
      <c r="J19" s="88"/>
      <c r="K19" s="88"/>
      <c r="L19" s="88"/>
      <c r="M19" s="88"/>
    </row>
    <row r="20" spans="1:13" ht="16.5">
      <c r="A20" s="46">
        <v>211</v>
      </c>
      <c r="B20" s="45" t="s">
        <v>517</v>
      </c>
      <c r="C20" s="45" t="s">
        <v>517</v>
      </c>
      <c r="D20" s="88" t="s">
        <v>517</v>
      </c>
      <c r="E20" s="88" t="s">
        <v>517</v>
      </c>
      <c r="F20" s="88">
        <v>0</v>
      </c>
      <c r="G20" s="88" t="s">
        <v>3627</v>
      </c>
      <c r="H20" s="88" t="s">
        <v>3628</v>
      </c>
      <c r="I20" s="88" t="s">
        <v>3629</v>
      </c>
      <c r="J20" s="88"/>
      <c r="K20" s="88"/>
      <c r="L20" s="88"/>
      <c r="M20" s="88"/>
    </row>
    <row r="21" spans="1:13" ht="16.5">
      <c r="A21" s="46">
        <v>212</v>
      </c>
      <c r="B21" s="45" t="s">
        <v>518</v>
      </c>
      <c r="C21" s="45" t="s">
        <v>518</v>
      </c>
      <c r="D21" s="88" t="s">
        <v>518</v>
      </c>
      <c r="E21" s="88" t="s">
        <v>518</v>
      </c>
      <c r="F21" s="88">
        <v>0</v>
      </c>
      <c r="G21" s="88" t="s">
        <v>3630</v>
      </c>
      <c r="H21" s="88" t="s">
        <v>3631</v>
      </c>
      <c r="I21" s="88" t="s">
        <v>3632</v>
      </c>
      <c r="J21" s="88"/>
      <c r="K21" s="88"/>
      <c r="L21" s="88"/>
      <c r="M21" s="88"/>
    </row>
    <row r="22" spans="1:13" ht="16.5">
      <c r="A22" s="46">
        <v>213</v>
      </c>
      <c r="B22" s="45" t="s">
        <v>519</v>
      </c>
      <c r="C22" s="45" t="s">
        <v>519</v>
      </c>
      <c r="D22" s="88" t="s">
        <v>519</v>
      </c>
      <c r="E22" s="88" t="s">
        <v>519</v>
      </c>
      <c r="F22" s="88">
        <v>0</v>
      </c>
      <c r="G22" s="88" t="s">
        <v>3633</v>
      </c>
      <c r="H22" s="88" t="s">
        <v>3634</v>
      </c>
      <c r="I22" s="88" t="s">
        <v>3635</v>
      </c>
      <c r="J22" s="88"/>
      <c r="K22" s="88"/>
      <c r="L22" s="88"/>
      <c r="M22" s="88"/>
    </row>
    <row r="23" spans="1:13" ht="16.5">
      <c r="A23" s="46">
        <v>214</v>
      </c>
      <c r="B23" s="45" t="s">
        <v>520</v>
      </c>
      <c r="C23" s="45" t="s">
        <v>520</v>
      </c>
      <c r="D23" s="88" t="s">
        <v>520</v>
      </c>
      <c r="E23" s="88" t="s">
        <v>520</v>
      </c>
      <c r="F23" s="88">
        <v>0</v>
      </c>
      <c r="G23" s="88" t="s">
        <v>3636</v>
      </c>
      <c r="H23" s="88" t="s">
        <v>3637</v>
      </c>
      <c r="I23" s="88" t="s">
        <v>3638</v>
      </c>
      <c r="J23" s="88"/>
      <c r="K23" s="88"/>
      <c r="L23" s="88"/>
      <c r="M23" s="88"/>
    </row>
    <row r="24" spans="1:13" ht="16.5">
      <c r="A24" s="46">
        <v>215</v>
      </c>
      <c r="B24" s="45" t="s">
        <v>521</v>
      </c>
      <c r="C24" s="45" t="s">
        <v>521</v>
      </c>
      <c r="D24" s="88" t="s">
        <v>521</v>
      </c>
      <c r="E24" s="88" t="s">
        <v>521</v>
      </c>
      <c r="F24" s="88">
        <v>0</v>
      </c>
      <c r="G24" s="88" t="s">
        <v>3639</v>
      </c>
      <c r="H24" s="88" t="s">
        <v>3640</v>
      </c>
      <c r="I24" s="88" t="s">
        <v>3641</v>
      </c>
      <c r="J24" s="88"/>
      <c r="K24" s="88"/>
      <c r="L24" s="88"/>
      <c r="M24" s="88"/>
    </row>
    <row r="25" spans="1:13" s="48" customFormat="1" ht="16.5">
      <c r="A25" s="61">
        <v>216</v>
      </c>
      <c r="B25" s="45" t="s">
        <v>1512</v>
      </c>
      <c r="C25" s="45" t="s">
        <v>1512</v>
      </c>
      <c r="D25" s="45" t="s">
        <v>1512</v>
      </c>
      <c r="E25" s="45" t="s">
        <v>1512</v>
      </c>
      <c r="F25" s="88">
        <v>0</v>
      </c>
      <c r="G25" s="45" t="s">
        <v>1513</v>
      </c>
      <c r="H25" s="45" t="s">
        <v>1514</v>
      </c>
      <c r="I25" s="88" t="s">
        <v>978</v>
      </c>
      <c r="J25" s="88"/>
      <c r="K25" s="88"/>
      <c r="L25" s="88"/>
      <c r="M25" s="88"/>
    </row>
    <row r="26" spans="1:13" s="48" customFormat="1" ht="16.5">
      <c r="A26" s="61">
        <v>217</v>
      </c>
      <c r="B26" s="45" t="s">
        <v>1515</v>
      </c>
      <c r="C26" s="45" t="s">
        <v>1515</v>
      </c>
      <c r="D26" s="45" t="s">
        <v>1515</v>
      </c>
      <c r="E26" s="45" t="s">
        <v>1515</v>
      </c>
      <c r="F26" s="88">
        <v>0</v>
      </c>
      <c r="G26" s="45" t="s">
        <v>1516</v>
      </c>
      <c r="H26" s="45" t="s">
        <v>1517</v>
      </c>
      <c r="I26" s="88" t="s">
        <v>979</v>
      </c>
      <c r="J26" s="88"/>
      <c r="K26" s="88"/>
      <c r="L26" s="88"/>
      <c r="M26" s="88"/>
    </row>
    <row r="27" spans="1:13" s="48" customFormat="1" ht="16.5">
      <c r="A27" s="61">
        <v>218</v>
      </c>
      <c r="B27" s="45" t="s">
        <v>1518</v>
      </c>
      <c r="C27" s="45" t="s">
        <v>1518</v>
      </c>
      <c r="D27" s="45" t="s">
        <v>1518</v>
      </c>
      <c r="E27" s="45" t="s">
        <v>1518</v>
      </c>
      <c r="F27" s="88">
        <v>0</v>
      </c>
      <c r="G27" s="45" t="s">
        <v>1519</v>
      </c>
      <c r="H27" s="45" t="s">
        <v>1520</v>
      </c>
      <c r="I27" s="88" t="s">
        <v>980</v>
      </c>
      <c r="J27" s="88"/>
      <c r="K27" s="88"/>
      <c r="L27" s="88"/>
      <c r="M27" s="88"/>
    </row>
    <row r="28" spans="1:13" ht="16.5">
      <c r="A28" s="61">
        <v>219</v>
      </c>
      <c r="B28" s="88" t="s">
        <v>603</v>
      </c>
      <c r="C28" s="88" t="s">
        <v>603</v>
      </c>
      <c r="D28" s="88" t="s">
        <v>522</v>
      </c>
      <c r="E28" s="88" t="s">
        <v>522</v>
      </c>
      <c r="F28" s="88">
        <v>1</v>
      </c>
      <c r="G28" s="88" t="s">
        <v>3642</v>
      </c>
      <c r="H28" s="88" t="s">
        <v>3643</v>
      </c>
      <c r="I28" s="88" t="s">
        <v>3644</v>
      </c>
      <c r="J28" s="88" t="s">
        <v>3645</v>
      </c>
      <c r="K28" s="88">
        <v>4</v>
      </c>
      <c r="L28" s="88">
        <v>4</v>
      </c>
      <c r="M28" s="88">
        <v>1</v>
      </c>
    </row>
    <row r="29" spans="1:13" ht="16.5">
      <c r="A29" s="61">
        <v>220</v>
      </c>
      <c r="B29" s="88" t="s">
        <v>597</v>
      </c>
      <c r="C29" s="88" t="s">
        <v>597</v>
      </c>
      <c r="D29" s="88" t="s">
        <v>436</v>
      </c>
      <c r="E29" s="88" t="s">
        <v>436</v>
      </c>
      <c r="F29" s="88">
        <v>1</v>
      </c>
      <c r="G29" s="88" t="s">
        <v>3646</v>
      </c>
      <c r="H29" s="88" t="s">
        <v>3647</v>
      </c>
      <c r="I29" s="88" t="s">
        <v>3648</v>
      </c>
      <c r="J29" s="88" t="s">
        <v>3649</v>
      </c>
      <c r="K29" s="88">
        <v>4</v>
      </c>
      <c r="L29" s="88">
        <v>4</v>
      </c>
      <c r="M29" s="88">
        <v>1</v>
      </c>
    </row>
    <row r="30" spans="1:13" ht="16.5">
      <c r="A30" s="61">
        <v>221</v>
      </c>
      <c r="B30" s="88" t="s">
        <v>616</v>
      </c>
      <c r="C30" s="88" t="s">
        <v>616</v>
      </c>
      <c r="D30" s="88" t="s">
        <v>523</v>
      </c>
      <c r="E30" s="88" t="s">
        <v>523</v>
      </c>
      <c r="F30" s="88">
        <v>2</v>
      </c>
      <c r="G30" s="88" t="s">
        <v>3650</v>
      </c>
      <c r="H30" s="88" t="s">
        <v>3651</v>
      </c>
      <c r="I30" s="88" t="s">
        <v>3652</v>
      </c>
      <c r="J30" s="88" t="s">
        <v>3653</v>
      </c>
      <c r="K30" s="88">
        <v>4</v>
      </c>
      <c r="L30" s="88">
        <v>4</v>
      </c>
      <c r="M30" s="88">
        <v>2</v>
      </c>
    </row>
    <row r="31" spans="1:13" ht="16.5">
      <c r="A31" s="61">
        <v>222</v>
      </c>
      <c r="B31" s="88" t="s">
        <v>594</v>
      </c>
      <c r="C31" s="88" t="s">
        <v>594</v>
      </c>
      <c r="D31" s="88" t="s">
        <v>524</v>
      </c>
      <c r="E31" s="88" t="s">
        <v>524</v>
      </c>
      <c r="F31" s="88">
        <v>1</v>
      </c>
      <c r="G31" s="88" t="s">
        <v>3598</v>
      </c>
      <c r="H31" s="88" t="s">
        <v>3599</v>
      </c>
      <c r="I31" s="88" t="s">
        <v>3644</v>
      </c>
      <c r="J31" s="88" t="s">
        <v>3645</v>
      </c>
      <c r="K31" s="88">
        <v>4</v>
      </c>
      <c r="L31" s="88">
        <v>4</v>
      </c>
      <c r="M31" s="88">
        <v>1</v>
      </c>
    </row>
    <row r="32" spans="1:13" ht="16.5">
      <c r="A32" s="61">
        <v>223</v>
      </c>
      <c r="B32" s="88" t="s">
        <v>592</v>
      </c>
      <c r="C32" s="88" t="s">
        <v>592</v>
      </c>
      <c r="D32" s="88" t="s">
        <v>525</v>
      </c>
      <c r="E32" s="88" t="s">
        <v>525</v>
      </c>
      <c r="F32" s="88">
        <v>3</v>
      </c>
      <c r="G32" s="88" t="s">
        <v>3603</v>
      </c>
      <c r="H32" s="88" t="s">
        <v>3604</v>
      </c>
      <c r="I32" s="88" t="s">
        <v>3654</v>
      </c>
      <c r="J32" s="88" t="s">
        <v>3655</v>
      </c>
      <c r="K32" s="88">
        <v>4</v>
      </c>
      <c r="L32" s="88">
        <v>4</v>
      </c>
      <c r="M32" s="88">
        <v>3</v>
      </c>
    </row>
    <row r="33" spans="1:13" ht="16.5">
      <c r="A33" s="61">
        <v>224</v>
      </c>
      <c r="B33" s="88" t="s">
        <v>601</v>
      </c>
      <c r="C33" s="88" t="s">
        <v>601</v>
      </c>
      <c r="D33" s="88" t="s">
        <v>526</v>
      </c>
      <c r="E33" s="88" t="s">
        <v>526</v>
      </c>
      <c r="F33" s="88">
        <v>2</v>
      </c>
      <c r="G33" s="88" t="s">
        <v>3656</v>
      </c>
      <c r="H33" s="88" t="s">
        <v>3657</v>
      </c>
      <c r="I33" s="88" t="s">
        <v>3653</v>
      </c>
      <c r="J33" s="88" t="s">
        <v>3652</v>
      </c>
      <c r="K33" s="88">
        <v>4</v>
      </c>
      <c r="L33" s="88">
        <v>4</v>
      </c>
      <c r="M33" s="88">
        <v>2</v>
      </c>
    </row>
    <row r="34" spans="1:13" ht="16.5">
      <c r="A34" s="61">
        <v>225</v>
      </c>
      <c r="B34" s="88" t="s">
        <v>826</v>
      </c>
      <c r="C34" s="88" t="s">
        <v>826</v>
      </c>
      <c r="D34" s="88" t="s">
        <v>527</v>
      </c>
      <c r="E34" s="45" t="s">
        <v>527</v>
      </c>
      <c r="F34" s="88">
        <v>1</v>
      </c>
      <c r="G34" s="88" t="s">
        <v>3658</v>
      </c>
      <c r="H34" s="88" t="s">
        <v>3659</v>
      </c>
      <c r="I34" s="88" t="s">
        <v>3660</v>
      </c>
      <c r="J34" s="88" t="s">
        <v>3645</v>
      </c>
      <c r="K34" s="88">
        <v>4</v>
      </c>
      <c r="L34" s="88">
        <v>4</v>
      </c>
      <c r="M34" s="88">
        <v>1</v>
      </c>
    </row>
    <row r="35" spans="1:13" ht="16.5">
      <c r="A35" s="61">
        <v>226</v>
      </c>
      <c r="B35" s="88" t="s">
        <v>827</v>
      </c>
      <c r="C35" s="88" t="s">
        <v>827</v>
      </c>
      <c r="D35" s="88" t="s">
        <v>528</v>
      </c>
      <c r="E35" s="88" t="s">
        <v>528</v>
      </c>
      <c r="F35" s="88">
        <v>1</v>
      </c>
      <c r="G35" s="88" t="s">
        <v>3661</v>
      </c>
      <c r="H35" s="88" t="s">
        <v>3662</v>
      </c>
      <c r="I35" s="88" t="s">
        <v>3648</v>
      </c>
      <c r="J35" s="88" t="s">
        <v>3649</v>
      </c>
      <c r="K35" s="88">
        <v>4</v>
      </c>
      <c r="L35" s="88">
        <v>4</v>
      </c>
      <c r="M35" s="88">
        <v>2</v>
      </c>
    </row>
    <row r="36" spans="1:13" ht="16.5">
      <c r="A36" s="61">
        <v>227</v>
      </c>
      <c r="B36" s="88" t="s">
        <v>623</v>
      </c>
      <c r="C36" s="88" t="s">
        <v>623</v>
      </c>
      <c r="D36" s="88" t="s">
        <v>529</v>
      </c>
      <c r="E36" s="88" t="s">
        <v>529</v>
      </c>
      <c r="F36" s="88">
        <v>2</v>
      </c>
      <c r="G36" s="88" t="s">
        <v>3663</v>
      </c>
      <c r="H36" s="88" t="s">
        <v>3664</v>
      </c>
      <c r="I36" s="88" t="s">
        <v>3653</v>
      </c>
      <c r="J36" s="88" t="s">
        <v>3655</v>
      </c>
      <c r="K36" s="88">
        <v>4</v>
      </c>
      <c r="L36" s="88">
        <v>4</v>
      </c>
      <c r="M36" s="88">
        <v>2</v>
      </c>
    </row>
    <row r="37" spans="1:13" ht="16.5">
      <c r="A37" s="61">
        <v>228</v>
      </c>
      <c r="B37" s="45" t="s">
        <v>599</v>
      </c>
      <c r="C37" s="45" t="s">
        <v>599</v>
      </c>
      <c r="D37" s="88" t="s">
        <v>530</v>
      </c>
      <c r="E37" s="88" t="s">
        <v>530</v>
      </c>
      <c r="F37" s="88">
        <v>3</v>
      </c>
      <c r="G37" s="88" t="s">
        <v>3665</v>
      </c>
      <c r="H37" s="88" t="s">
        <v>3666</v>
      </c>
      <c r="I37" s="88" t="s">
        <v>3667</v>
      </c>
      <c r="J37" s="88" t="s">
        <v>3654</v>
      </c>
      <c r="K37" s="88">
        <v>4</v>
      </c>
      <c r="L37" s="88">
        <v>4</v>
      </c>
      <c r="M37" s="88">
        <v>3</v>
      </c>
    </row>
    <row r="38" spans="1:13" ht="16.5">
      <c r="A38" s="61">
        <v>229</v>
      </c>
      <c r="B38" s="88" t="s">
        <v>612</v>
      </c>
      <c r="C38" s="88" t="s">
        <v>612</v>
      </c>
      <c r="D38" s="88" t="s">
        <v>531</v>
      </c>
      <c r="E38" s="88" t="s">
        <v>531</v>
      </c>
      <c r="F38" s="88">
        <v>2</v>
      </c>
      <c r="G38" s="88" t="s">
        <v>3668</v>
      </c>
      <c r="H38" s="88" t="s">
        <v>3669</v>
      </c>
      <c r="I38" s="88" t="s">
        <v>3670</v>
      </c>
      <c r="J38" s="88" t="s">
        <v>3654</v>
      </c>
      <c r="K38" s="88">
        <v>4</v>
      </c>
      <c r="L38" s="88">
        <v>4</v>
      </c>
      <c r="M38" s="88">
        <v>2</v>
      </c>
    </row>
    <row r="39" spans="1:13" ht="16.5">
      <c r="A39" s="61">
        <v>230</v>
      </c>
      <c r="B39" s="88" t="s">
        <v>613</v>
      </c>
      <c r="C39" s="88" t="s">
        <v>613</v>
      </c>
      <c r="D39" s="88" t="s">
        <v>532</v>
      </c>
      <c r="E39" s="88" t="s">
        <v>532</v>
      </c>
      <c r="F39" s="88">
        <v>1</v>
      </c>
      <c r="G39" s="88" t="s">
        <v>3671</v>
      </c>
      <c r="H39" s="88" t="s">
        <v>3672</v>
      </c>
      <c r="I39" s="88" t="s">
        <v>3648</v>
      </c>
      <c r="J39" s="88" t="s">
        <v>3649</v>
      </c>
      <c r="K39" s="88">
        <v>4</v>
      </c>
      <c r="L39" s="88">
        <v>4</v>
      </c>
      <c r="M39" s="88">
        <v>1</v>
      </c>
    </row>
    <row r="40" spans="1:13" ht="16.5">
      <c r="A40" s="61">
        <v>231</v>
      </c>
      <c r="B40" s="88" t="s">
        <v>622</v>
      </c>
      <c r="C40" s="88" t="s">
        <v>622</v>
      </c>
      <c r="D40" s="88" t="s">
        <v>533</v>
      </c>
      <c r="E40" s="88" t="s">
        <v>837</v>
      </c>
      <c r="F40" s="88">
        <v>3</v>
      </c>
      <c r="G40" s="88" t="s">
        <v>3673</v>
      </c>
      <c r="H40" s="88" t="s">
        <v>3674</v>
      </c>
      <c r="I40" s="88" t="s">
        <v>3652</v>
      </c>
      <c r="J40" s="88" t="s">
        <v>3653</v>
      </c>
      <c r="K40" s="88">
        <v>4</v>
      </c>
      <c r="L40" s="88">
        <v>4</v>
      </c>
      <c r="M40" s="88">
        <v>3</v>
      </c>
    </row>
    <row r="41" spans="1:13" ht="16.5">
      <c r="A41" s="61">
        <v>232</v>
      </c>
      <c r="B41" s="88" t="s">
        <v>620</v>
      </c>
      <c r="C41" s="88" t="s">
        <v>620</v>
      </c>
      <c r="D41" s="88" t="s">
        <v>534</v>
      </c>
      <c r="E41" s="88" t="s">
        <v>534</v>
      </c>
      <c r="F41" s="88">
        <v>1</v>
      </c>
      <c r="G41" s="88" t="s">
        <v>3675</v>
      </c>
      <c r="H41" s="88" t="s">
        <v>3676</v>
      </c>
      <c r="I41" s="88" t="s">
        <v>3660</v>
      </c>
      <c r="J41" s="45" t="s">
        <v>3645</v>
      </c>
      <c r="K41" s="88">
        <v>4</v>
      </c>
      <c r="L41" s="88">
        <v>4</v>
      </c>
      <c r="M41" s="88">
        <v>1</v>
      </c>
    </row>
    <row r="42" spans="1:13" ht="16.5">
      <c r="A42" s="61">
        <v>233</v>
      </c>
      <c r="B42" s="88" t="s">
        <v>590</v>
      </c>
      <c r="C42" s="88" t="s">
        <v>590</v>
      </c>
      <c r="D42" s="88" t="s">
        <v>535</v>
      </c>
      <c r="E42" s="88" t="s">
        <v>535</v>
      </c>
      <c r="F42" s="88">
        <v>2</v>
      </c>
      <c r="G42" s="88" t="s">
        <v>3592</v>
      </c>
      <c r="H42" s="88" t="s">
        <v>3593</v>
      </c>
      <c r="I42" s="88" t="s">
        <v>3677</v>
      </c>
      <c r="J42" s="88" t="s">
        <v>3678</v>
      </c>
      <c r="K42" s="88">
        <v>4</v>
      </c>
      <c r="L42" s="88">
        <v>4</v>
      </c>
      <c r="M42" s="88">
        <v>2</v>
      </c>
    </row>
    <row r="43" spans="1:13" ht="16.5">
      <c r="A43" s="61">
        <v>234</v>
      </c>
      <c r="B43" s="88" t="s">
        <v>618</v>
      </c>
      <c r="C43" s="88" t="s">
        <v>618</v>
      </c>
      <c r="D43" s="88" t="s">
        <v>536</v>
      </c>
      <c r="E43" s="88" t="s">
        <v>536</v>
      </c>
      <c r="F43" s="88">
        <v>2</v>
      </c>
      <c r="G43" s="88" t="s">
        <v>3679</v>
      </c>
      <c r="H43" s="88" t="s">
        <v>3680</v>
      </c>
      <c r="I43" s="88" t="s">
        <v>3655</v>
      </c>
      <c r="J43" s="88" t="s">
        <v>3670</v>
      </c>
      <c r="K43" s="88">
        <v>4</v>
      </c>
      <c r="L43" s="88">
        <v>4</v>
      </c>
      <c r="M43" s="88">
        <v>3</v>
      </c>
    </row>
    <row r="44" spans="1:13" ht="16.5">
      <c r="A44" s="61">
        <v>235</v>
      </c>
      <c r="B44" s="88" t="s">
        <v>596</v>
      </c>
      <c r="C44" s="88" t="s">
        <v>596</v>
      </c>
      <c r="D44" s="88" t="s">
        <v>537</v>
      </c>
      <c r="E44" s="88" t="s">
        <v>537</v>
      </c>
      <c r="F44" s="88">
        <v>3</v>
      </c>
      <c r="G44" s="88" t="s">
        <v>3681</v>
      </c>
      <c r="H44" s="88" t="s">
        <v>3682</v>
      </c>
      <c r="I44" s="88" t="s">
        <v>3652</v>
      </c>
      <c r="J44" s="88" t="s">
        <v>3653</v>
      </c>
      <c r="K44" s="88">
        <v>4</v>
      </c>
      <c r="L44" s="88">
        <v>4</v>
      </c>
      <c r="M44" s="88">
        <v>3</v>
      </c>
    </row>
    <row r="45" spans="1:13" ht="16.5">
      <c r="A45" s="61">
        <v>236</v>
      </c>
      <c r="B45" s="88" t="s">
        <v>609</v>
      </c>
      <c r="C45" s="88" t="s">
        <v>609</v>
      </c>
      <c r="D45" s="88" t="s">
        <v>538</v>
      </c>
      <c r="E45" s="88" t="s">
        <v>538</v>
      </c>
      <c r="F45" s="88">
        <v>2</v>
      </c>
      <c r="G45" s="88" t="s">
        <v>3683</v>
      </c>
      <c r="H45" s="88" t="s">
        <v>3684</v>
      </c>
      <c r="I45" s="88" t="s">
        <v>3654</v>
      </c>
      <c r="J45" s="88" t="s">
        <v>3653</v>
      </c>
      <c r="K45" s="88">
        <v>4</v>
      </c>
      <c r="L45" s="88">
        <v>4</v>
      </c>
      <c r="M45" s="88">
        <v>2</v>
      </c>
    </row>
    <row r="46" spans="1:13" ht="16.5">
      <c r="A46" s="61">
        <v>237</v>
      </c>
      <c r="B46" s="88" t="s">
        <v>607</v>
      </c>
      <c r="C46" s="88" t="s">
        <v>607</v>
      </c>
      <c r="D46" s="88" t="s">
        <v>539</v>
      </c>
      <c r="E46" s="88" t="s">
        <v>539</v>
      </c>
      <c r="F46" s="88">
        <v>1</v>
      </c>
      <c r="G46" s="88" t="s">
        <v>3685</v>
      </c>
      <c r="H46" s="88" t="s">
        <v>3686</v>
      </c>
      <c r="I46" s="88" t="s">
        <v>3655</v>
      </c>
      <c r="J46" s="88" t="s">
        <v>3670</v>
      </c>
      <c r="K46" s="88">
        <v>4</v>
      </c>
      <c r="L46" s="88">
        <v>4</v>
      </c>
      <c r="M46" s="88">
        <v>1</v>
      </c>
    </row>
    <row r="47" spans="1:13" ht="16.5">
      <c r="A47" s="61">
        <v>238</v>
      </c>
      <c r="B47" s="88" t="s">
        <v>611</v>
      </c>
      <c r="C47" s="88" t="s">
        <v>611</v>
      </c>
      <c r="D47" s="88" t="s">
        <v>540</v>
      </c>
      <c r="E47" s="88" t="s">
        <v>540</v>
      </c>
      <c r="F47" s="88">
        <v>2</v>
      </c>
      <c r="G47" s="88" t="s">
        <v>3687</v>
      </c>
      <c r="H47" s="88" t="s">
        <v>3688</v>
      </c>
      <c r="I47" s="88" t="s">
        <v>3652</v>
      </c>
      <c r="J47" s="88" t="s">
        <v>3653</v>
      </c>
      <c r="K47" s="88">
        <v>4</v>
      </c>
      <c r="L47" s="88">
        <v>4</v>
      </c>
      <c r="M47" s="88">
        <v>2</v>
      </c>
    </row>
    <row r="48" spans="1:13" ht="16.5">
      <c r="A48" s="61">
        <v>239</v>
      </c>
      <c r="B48" s="88" t="s">
        <v>615</v>
      </c>
      <c r="C48" s="88" t="s">
        <v>615</v>
      </c>
      <c r="D48" s="88" t="s">
        <v>541</v>
      </c>
      <c r="E48" s="88" t="s">
        <v>541</v>
      </c>
      <c r="F48" s="88">
        <v>2</v>
      </c>
      <c r="G48" s="88" t="s">
        <v>3689</v>
      </c>
      <c r="H48" s="88" t="s">
        <v>3690</v>
      </c>
      <c r="I48" s="88" t="s">
        <v>3652</v>
      </c>
      <c r="J48" s="88" t="s">
        <v>3594</v>
      </c>
      <c r="K48" s="88">
        <v>4</v>
      </c>
      <c r="L48" s="88">
        <v>4</v>
      </c>
      <c r="M48" s="88">
        <v>1</v>
      </c>
    </row>
    <row r="49" spans="1:13" ht="16.5">
      <c r="A49" s="61">
        <v>240</v>
      </c>
      <c r="B49" s="88" t="s">
        <v>542</v>
      </c>
      <c r="C49" s="88" t="s">
        <v>542</v>
      </c>
      <c r="D49" s="88" t="s">
        <v>522</v>
      </c>
      <c r="E49" s="88" t="s">
        <v>522</v>
      </c>
      <c r="F49" s="88">
        <v>1</v>
      </c>
      <c r="G49" s="88" t="s">
        <v>3691</v>
      </c>
      <c r="H49" s="88" t="s">
        <v>3692</v>
      </c>
      <c r="I49" s="88" t="s">
        <v>3693</v>
      </c>
      <c r="J49" s="88" t="s">
        <v>3694</v>
      </c>
      <c r="K49" s="88">
        <v>4</v>
      </c>
      <c r="L49" s="88">
        <v>4</v>
      </c>
      <c r="M49" s="88">
        <v>1</v>
      </c>
    </row>
    <row r="50" spans="1:13" ht="16.5">
      <c r="A50" s="61">
        <v>241</v>
      </c>
      <c r="B50" s="88" t="s">
        <v>543</v>
      </c>
      <c r="C50" s="88" t="s">
        <v>543</v>
      </c>
      <c r="D50" s="88" t="s">
        <v>436</v>
      </c>
      <c r="E50" s="88" t="s">
        <v>436</v>
      </c>
      <c r="F50" s="88">
        <v>1</v>
      </c>
      <c r="G50" s="88" t="s">
        <v>3695</v>
      </c>
      <c r="H50" s="88" t="s">
        <v>3696</v>
      </c>
      <c r="I50" s="88" t="s">
        <v>3697</v>
      </c>
      <c r="J50" s="88" t="s">
        <v>3698</v>
      </c>
      <c r="K50" s="88">
        <v>4</v>
      </c>
      <c r="L50" s="88">
        <v>4</v>
      </c>
      <c r="M50" s="88">
        <v>1</v>
      </c>
    </row>
    <row r="51" spans="1:13" ht="16.5">
      <c r="A51" s="61">
        <v>242</v>
      </c>
      <c r="B51" s="88" t="s">
        <v>544</v>
      </c>
      <c r="C51" s="88" t="s">
        <v>544</v>
      </c>
      <c r="D51" s="88" t="s">
        <v>523</v>
      </c>
      <c r="E51" s="88" t="s">
        <v>523</v>
      </c>
      <c r="F51" s="88">
        <v>2</v>
      </c>
      <c r="G51" s="88" t="s">
        <v>3699</v>
      </c>
      <c r="H51" s="88" t="s">
        <v>3700</v>
      </c>
      <c r="I51" s="88" t="s">
        <v>3701</v>
      </c>
      <c r="J51" s="88" t="s">
        <v>3702</v>
      </c>
      <c r="K51" s="88">
        <v>4</v>
      </c>
      <c r="L51" s="88">
        <v>4</v>
      </c>
      <c r="M51" s="88">
        <v>2</v>
      </c>
    </row>
    <row r="52" spans="1:13" ht="16.5">
      <c r="A52" s="61">
        <v>243</v>
      </c>
      <c r="B52" s="88" t="s">
        <v>545</v>
      </c>
      <c r="C52" s="88" t="s">
        <v>545</v>
      </c>
      <c r="D52" s="88" t="s">
        <v>524</v>
      </c>
      <c r="E52" s="88" t="s">
        <v>524</v>
      </c>
      <c r="F52" s="88">
        <v>1</v>
      </c>
      <c r="G52" s="88" t="s">
        <v>3703</v>
      </c>
      <c r="H52" s="88" t="s">
        <v>3704</v>
      </c>
      <c r="I52" s="88" t="s">
        <v>3693</v>
      </c>
      <c r="J52" s="88" t="s">
        <v>3694</v>
      </c>
      <c r="K52" s="88">
        <v>4</v>
      </c>
      <c r="L52" s="88">
        <v>4</v>
      </c>
      <c r="M52" s="88">
        <v>1</v>
      </c>
    </row>
    <row r="53" spans="1:13" ht="16.5">
      <c r="A53" s="61">
        <v>244</v>
      </c>
      <c r="B53" s="88" t="s">
        <v>546</v>
      </c>
      <c r="C53" s="88" t="s">
        <v>546</v>
      </c>
      <c r="D53" s="88" t="s">
        <v>525</v>
      </c>
      <c r="E53" s="88" t="s">
        <v>525</v>
      </c>
      <c r="F53" s="88">
        <v>3</v>
      </c>
      <c r="G53" s="88" t="s">
        <v>3705</v>
      </c>
      <c r="H53" s="88" t="s">
        <v>3706</v>
      </c>
      <c r="I53" s="88" t="s">
        <v>3707</v>
      </c>
      <c r="J53" s="88" t="s">
        <v>3708</v>
      </c>
      <c r="K53" s="88">
        <v>4</v>
      </c>
      <c r="L53" s="88">
        <v>4</v>
      </c>
      <c r="M53" s="88">
        <v>3</v>
      </c>
    </row>
    <row r="54" spans="1:13" ht="20.25" customHeight="1">
      <c r="A54" s="61">
        <v>245</v>
      </c>
      <c r="B54" s="88" t="s">
        <v>547</v>
      </c>
      <c r="C54" s="88" t="s">
        <v>547</v>
      </c>
      <c r="D54" s="88" t="s">
        <v>526</v>
      </c>
      <c r="E54" s="88" t="s">
        <v>526</v>
      </c>
      <c r="F54" s="88">
        <v>2</v>
      </c>
      <c r="G54" s="88" t="s">
        <v>3709</v>
      </c>
      <c r="H54" s="88" t="s">
        <v>3710</v>
      </c>
      <c r="I54" s="88" t="s">
        <v>3702</v>
      </c>
      <c r="J54" s="88" t="s">
        <v>3701</v>
      </c>
      <c r="K54" s="88">
        <v>4</v>
      </c>
      <c r="L54" s="88">
        <v>4</v>
      </c>
      <c r="M54" s="88">
        <v>2</v>
      </c>
    </row>
    <row r="55" spans="1:13" ht="16.5">
      <c r="A55" s="61">
        <v>246</v>
      </c>
      <c r="B55" s="88" t="s">
        <v>548</v>
      </c>
      <c r="C55" s="88" t="s">
        <v>548</v>
      </c>
      <c r="D55" s="88" t="s">
        <v>527</v>
      </c>
      <c r="E55" s="45" t="s">
        <v>527</v>
      </c>
      <c r="F55" s="88">
        <v>1</v>
      </c>
      <c r="G55" s="88" t="s">
        <v>3711</v>
      </c>
      <c r="H55" s="88" t="s">
        <v>3712</v>
      </c>
      <c r="I55" s="88" t="s">
        <v>3713</v>
      </c>
      <c r="J55" s="88" t="s">
        <v>3694</v>
      </c>
      <c r="K55" s="88">
        <v>4</v>
      </c>
      <c r="L55" s="88">
        <v>4</v>
      </c>
      <c r="M55" s="88">
        <v>1</v>
      </c>
    </row>
    <row r="56" spans="1:13" ht="16.5">
      <c r="A56" s="61">
        <v>247</v>
      </c>
      <c r="B56" s="88" t="s">
        <v>549</v>
      </c>
      <c r="C56" s="88" t="s">
        <v>549</v>
      </c>
      <c r="D56" s="88" t="s">
        <v>528</v>
      </c>
      <c r="E56" s="88" t="s">
        <v>528</v>
      </c>
      <c r="F56" s="88">
        <v>1</v>
      </c>
      <c r="G56" s="88" t="s">
        <v>3714</v>
      </c>
      <c r="H56" s="88" t="s">
        <v>3715</v>
      </c>
      <c r="I56" s="88" t="s">
        <v>3697</v>
      </c>
      <c r="J56" s="88" t="s">
        <v>3698</v>
      </c>
      <c r="K56" s="88">
        <v>4</v>
      </c>
      <c r="L56" s="88">
        <v>4</v>
      </c>
      <c r="M56" s="88">
        <v>2</v>
      </c>
    </row>
    <row r="57" spans="1:13" ht="16.5">
      <c r="A57" s="61">
        <v>248</v>
      </c>
      <c r="B57" s="88" t="s">
        <v>550</v>
      </c>
      <c r="C57" s="88" t="s">
        <v>550</v>
      </c>
      <c r="D57" s="88" t="s">
        <v>529</v>
      </c>
      <c r="E57" s="88" t="s">
        <v>529</v>
      </c>
      <c r="F57" s="88">
        <v>2</v>
      </c>
      <c r="G57" s="88" t="s">
        <v>3716</v>
      </c>
      <c r="H57" s="88" t="s">
        <v>3717</v>
      </c>
      <c r="I57" s="88" t="s">
        <v>3702</v>
      </c>
      <c r="J57" s="88" t="s">
        <v>3708</v>
      </c>
      <c r="K57" s="88">
        <v>4</v>
      </c>
      <c r="L57" s="88">
        <v>4</v>
      </c>
      <c r="M57" s="88">
        <v>2</v>
      </c>
    </row>
    <row r="58" spans="1:13" ht="16.5">
      <c r="A58" s="61">
        <v>249</v>
      </c>
      <c r="B58" s="88" t="s">
        <v>551</v>
      </c>
      <c r="C58" s="88" t="s">
        <v>551</v>
      </c>
      <c r="D58" s="88" t="s">
        <v>530</v>
      </c>
      <c r="E58" s="88" t="s">
        <v>530</v>
      </c>
      <c r="F58" s="88">
        <v>3</v>
      </c>
      <c r="G58" s="88" t="s">
        <v>3718</v>
      </c>
      <c r="H58" s="88" t="s">
        <v>3719</v>
      </c>
      <c r="I58" s="88" t="s">
        <v>3720</v>
      </c>
      <c r="J58" s="88" t="s">
        <v>3707</v>
      </c>
      <c r="K58" s="88">
        <v>4</v>
      </c>
      <c r="L58" s="88">
        <v>4</v>
      </c>
      <c r="M58" s="88">
        <v>3</v>
      </c>
    </row>
    <row r="59" spans="1:13" ht="16.5">
      <c r="A59" s="61">
        <v>250</v>
      </c>
      <c r="B59" s="88" t="s">
        <v>552</v>
      </c>
      <c r="C59" s="88" t="s">
        <v>552</v>
      </c>
      <c r="D59" s="88" t="s">
        <v>531</v>
      </c>
      <c r="E59" s="88" t="s">
        <v>531</v>
      </c>
      <c r="F59" s="88">
        <v>2</v>
      </c>
      <c r="G59" s="88" t="s">
        <v>3721</v>
      </c>
      <c r="H59" s="88" t="s">
        <v>3722</v>
      </c>
      <c r="I59" s="88" t="s">
        <v>3723</v>
      </c>
      <c r="J59" s="88" t="s">
        <v>3707</v>
      </c>
      <c r="K59" s="88">
        <v>4</v>
      </c>
      <c r="L59" s="88">
        <v>4</v>
      </c>
      <c r="M59" s="88">
        <v>2</v>
      </c>
    </row>
    <row r="60" spans="1:13" ht="16.5">
      <c r="A60" s="61">
        <v>251</v>
      </c>
      <c r="B60" s="88" t="s">
        <v>553</v>
      </c>
      <c r="C60" s="88" t="s">
        <v>553</v>
      </c>
      <c r="D60" s="88" t="s">
        <v>532</v>
      </c>
      <c r="E60" s="88" t="s">
        <v>532</v>
      </c>
      <c r="F60" s="88">
        <v>1</v>
      </c>
      <c r="G60" s="88" t="s">
        <v>3724</v>
      </c>
      <c r="H60" s="88" t="s">
        <v>3725</v>
      </c>
      <c r="I60" s="88" t="s">
        <v>3697</v>
      </c>
      <c r="J60" s="88" t="s">
        <v>3698</v>
      </c>
      <c r="K60" s="88">
        <v>4</v>
      </c>
      <c r="L60" s="88">
        <v>4</v>
      </c>
      <c r="M60" s="88">
        <v>1</v>
      </c>
    </row>
    <row r="61" spans="1:13" ht="16.5">
      <c r="A61" s="61">
        <v>252</v>
      </c>
      <c r="B61" s="88" t="s">
        <v>554</v>
      </c>
      <c r="C61" s="88" t="s">
        <v>554</v>
      </c>
      <c r="D61" s="88" t="s">
        <v>533</v>
      </c>
      <c r="E61" s="88" t="s">
        <v>837</v>
      </c>
      <c r="F61" s="88">
        <v>3</v>
      </c>
      <c r="G61" s="88" t="s">
        <v>3726</v>
      </c>
      <c r="H61" s="88" t="s">
        <v>3727</v>
      </c>
      <c r="I61" s="88" t="s">
        <v>3701</v>
      </c>
      <c r="J61" s="88" t="s">
        <v>3702</v>
      </c>
      <c r="K61" s="88">
        <v>4</v>
      </c>
      <c r="L61" s="88">
        <v>4</v>
      </c>
      <c r="M61" s="88">
        <v>3</v>
      </c>
    </row>
    <row r="62" spans="1:13" ht="16.5">
      <c r="A62" s="61">
        <v>253</v>
      </c>
      <c r="B62" s="88" t="s">
        <v>555</v>
      </c>
      <c r="C62" s="88" t="s">
        <v>555</v>
      </c>
      <c r="D62" s="88" t="s">
        <v>534</v>
      </c>
      <c r="E62" s="88" t="s">
        <v>534</v>
      </c>
      <c r="F62" s="88">
        <v>1</v>
      </c>
      <c r="G62" s="88" t="s">
        <v>3728</v>
      </c>
      <c r="H62" s="88" t="s">
        <v>3729</v>
      </c>
      <c r="I62" s="88" t="s">
        <v>3713</v>
      </c>
      <c r="J62" s="45" t="s">
        <v>3694</v>
      </c>
      <c r="K62" s="88">
        <v>4</v>
      </c>
      <c r="L62" s="88">
        <v>4</v>
      </c>
      <c r="M62" s="88">
        <v>1</v>
      </c>
    </row>
    <row r="63" spans="1:13" ht="16.5">
      <c r="A63" s="61">
        <v>254</v>
      </c>
      <c r="B63" s="88" t="s">
        <v>556</v>
      </c>
      <c r="C63" s="88" t="s">
        <v>556</v>
      </c>
      <c r="D63" s="88" t="s">
        <v>535</v>
      </c>
      <c r="E63" s="88" t="s">
        <v>535</v>
      </c>
      <c r="F63" s="88">
        <v>2</v>
      </c>
      <c r="G63" s="88" t="s">
        <v>3730</v>
      </c>
      <c r="H63" s="88" t="s">
        <v>3731</v>
      </c>
      <c r="I63" s="88" t="s">
        <v>3732</v>
      </c>
      <c r="J63" s="88" t="s">
        <v>3733</v>
      </c>
      <c r="K63" s="88">
        <v>4</v>
      </c>
      <c r="L63" s="88">
        <v>4</v>
      </c>
      <c r="M63" s="88">
        <v>2</v>
      </c>
    </row>
    <row r="64" spans="1:13" ht="16.5">
      <c r="A64" s="61">
        <v>255</v>
      </c>
      <c r="B64" s="88" t="s">
        <v>557</v>
      </c>
      <c r="C64" s="88" t="s">
        <v>557</v>
      </c>
      <c r="D64" s="88" t="s">
        <v>536</v>
      </c>
      <c r="E64" s="88" t="s">
        <v>536</v>
      </c>
      <c r="F64" s="88">
        <v>2</v>
      </c>
      <c r="G64" s="88" t="s">
        <v>3734</v>
      </c>
      <c r="H64" s="88" t="s">
        <v>3735</v>
      </c>
      <c r="I64" s="88" t="s">
        <v>3708</v>
      </c>
      <c r="J64" s="88" t="s">
        <v>3723</v>
      </c>
      <c r="K64" s="88">
        <v>4</v>
      </c>
      <c r="L64" s="88">
        <v>4</v>
      </c>
      <c r="M64" s="88">
        <v>3</v>
      </c>
    </row>
    <row r="65" spans="1:13" ht="16.5">
      <c r="A65" s="61">
        <v>256</v>
      </c>
      <c r="B65" s="88" t="s">
        <v>558</v>
      </c>
      <c r="C65" s="88" t="s">
        <v>558</v>
      </c>
      <c r="D65" s="88" t="s">
        <v>537</v>
      </c>
      <c r="E65" s="88" t="s">
        <v>537</v>
      </c>
      <c r="F65" s="88">
        <v>3</v>
      </c>
      <c r="G65" s="88" t="s">
        <v>3736</v>
      </c>
      <c r="H65" s="88" t="s">
        <v>3737</v>
      </c>
      <c r="I65" s="88" t="s">
        <v>3701</v>
      </c>
      <c r="J65" s="88" t="s">
        <v>3702</v>
      </c>
      <c r="K65" s="88">
        <v>4</v>
      </c>
      <c r="L65" s="88">
        <v>4</v>
      </c>
      <c r="M65" s="88">
        <v>3</v>
      </c>
    </row>
    <row r="66" spans="1:13" ht="16.5">
      <c r="A66" s="61">
        <v>257</v>
      </c>
      <c r="B66" s="88" t="s">
        <v>559</v>
      </c>
      <c r="C66" s="88" t="s">
        <v>559</v>
      </c>
      <c r="D66" s="88" t="s">
        <v>538</v>
      </c>
      <c r="E66" s="88" t="s">
        <v>538</v>
      </c>
      <c r="F66" s="88">
        <v>2</v>
      </c>
      <c r="G66" s="88" t="s">
        <v>3738</v>
      </c>
      <c r="H66" s="88" t="s">
        <v>3739</v>
      </c>
      <c r="I66" s="88" t="s">
        <v>3707</v>
      </c>
      <c r="J66" s="88" t="s">
        <v>3702</v>
      </c>
      <c r="K66" s="88">
        <v>4</v>
      </c>
      <c r="L66" s="88">
        <v>4</v>
      </c>
      <c r="M66" s="88">
        <v>2</v>
      </c>
    </row>
    <row r="67" spans="1:13" ht="16.5">
      <c r="A67" s="61">
        <v>258</v>
      </c>
      <c r="B67" s="88" t="s">
        <v>560</v>
      </c>
      <c r="C67" s="88" t="s">
        <v>560</v>
      </c>
      <c r="D67" s="88" t="s">
        <v>539</v>
      </c>
      <c r="E67" s="88" t="s">
        <v>539</v>
      </c>
      <c r="F67" s="88">
        <v>1</v>
      </c>
      <c r="G67" s="88" t="s">
        <v>3740</v>
      </c>
      <c r="H67" s="88" t="s">
        <v>3741</v>
      </c>
      <c r="I67" s="88" t="s">
        <v>3708</v>
      </c>
      <c r="J67" s="88" t="s">
        <v>3723</v>
      </c>
      <c r="K67" s="88">
        <v>4</v>
      </c>
      <c r="L67" s="88">
        <v>4</v>
      </c>
      <c r="M67" s="88">
        <v>1</v>
      </c>
    </row>
    <row r="68" spans="1:13" ht="16.5">
      <c r="A68" s="61">
        <v>259</v>
      </c>
      <c r="B68" s="88" t="s">
        <v>561</v>
      </c>
      <c r="C68" s="88" t="s">
        <v>561</v>
      </c>
      <c r="D68" s="88" t="s">
        <v>540</v>
      </c>
      <c r="E68" s="88" t="s">
        <v>540</v>
      </c>
      <c r="F68" s="88">
        <v>2</v>
      </c>
      <c r="G68" s="88" t="s">
        <v>3742</v>
      </c>
      <c r="H68" s="88" t="s">
        <v>3743</v>
      </c>
      <c r="I68" s="88" t="s">
        <v>3701</v>
      </c>
      <c r="J68" s="88" t="s">
        <v>3702</v>
      </c>
      <c r="K68" s="88">
        <v>4</v>
      </c>
      <c r="L68" s="88">
        <v>4</v>
      </c>
      <c r="M68" s="88">
        <v>2</v>
      </c>
    </row>
    <row r="69" spans="1:13" ht="16.5">
      <c r="A69" s="61">
        <v>260</v>
      </c>
      <c r="B69" s="88" t="s">
        <v>562</v>
      </c>
      <c r="C69" s="88" t="s">
        <v>562</v>
      </c>
      <c r="D69" s="88" t="s">
        <v>541</v>
      </c>
      <c r="E69" s="88" t="s">
        <v>541</v>
      </c>
      <c r="F69" s="88">
        <v>2</v>
      </c>
      <c r="G69" s="88" t="s">
        <v>3744</v>
      </c>
      <c r="H69" s="88" t="s">
        <v>3745</v>
      </c>
      <c r="I69" s="88" t="s">
        <v>3701</v>
      </c>
      <c r="J69" s="88" t="s">
        <v>3746</v>
      </c>
      <c r="K69" s="88">
        <v>4</v>
      </c>
      <c r="L69" s="88">
        <v>4</v>
      </c>
      <c r="M69" s="88">
        <v>1</v>
      </c>
    </row>
    <row r="70" spans="1:13" ht="16.5">
      <c r="A70" s="61">
        <v>261</v>
      </c>
      <c r="B70" s="45" t="s">
        <v>948</v>
      </c>
      <c r="C70" s="45" t="s">
        <v>948</v>
      </c>
      <c r="D70" s="45" t="s">
        <v>960</v>
      </c>
      <c r="E70" s="45" t="s">
        <v>948</v>
      </c>
      <c r="F70" s="88">
        <v>0</v>
      </c>
      <c r="G70" s="45" t="s">
        <v>1521</v>
      </c>
      <c r="H70" s="88"/>
      <c r="I70" s="88"/>
      <c r="J70" s="88"/>
      <c r="K70" s="88"/>
      <c r="L70" s="88"/>
      <c r="M70" s="88"/>
    </row>
    <row r="71" spans="1:13" ht="16.5">
      <c r="A71" s="61">
        <v>262</v>
      </c>
      <c r="B71" s="88" t="s">
        <v>949</v>
      </c>
      <c r="C71" s="88" t="s">
        <v>949</v>
      </c>
      <c r="D71" s="88" t="s">
        <v>960</v>
      </c>
      <c r="E71" s="88" t="s">
        <v>949</v>
      </c>
      <c r="F71" s="88">
        <v>0</v>
      </c>
      <c r="G71" s="88" t="s">
        <v>961</v>
      </c>
      <c r="H71" s="88"/>
      <c r="I71" s="88"/>
      <c r="J71" s="88"/>
      <c r="K71" s="88"/>
      <c r="L71" s="88"/>
      <c r="M71" s="88"/>
    </row>
    <row r="72" spans="1:13" ht="16.5">
      <c r="A72" s="61">
        <v>263</v>
      </c>
      <c r="B72" s="88" t="s">
        <v>950</v>
      </c>
      <c r="C72" s="88" t="s">
        <v>950</v>
      </c>
      <c r="D72" s="88" t="s">
        <v>960</v>
      </c>
      <c r="E72" s="88" t="s">
        <v>950</v>
      </c>
      <c r="F72" s="88">
        <v>0</v>
      </c>
      <c r="G72" s="88" t="s">
        <v>962</v>
      </c>
      <c r="H72" s="88"/>
      <c r="I72" s="88"/>
      <c r="J72" s="88"/>
      <c r="K72" s="88"/>
      <c r="L72" s="88"/>
      <c r="M72" s="88"/>
    </row>
    <row r="73" spans="1:13" ht="16.5">
      <c r="A73" s="61">
        <v>264</v>
      </c>
      <c r="B73" s="88" t="s">
        <v>951</v>
      </c>
      <c r="C73" s="88" t="s">
        <v>951</v>
      </c>
      <c r="D73" s="88" t="s">
        <v>960</v>
      </c>
      <c r="E73" s="88" t="s">
        <v>951</v>
      </c>
      <c r="F73" s="88">
        <v>0</v>
      </c>
      <c r="G73" s="88" t="s">
        <v>963</v>
      </c>
      <c r="H73" s="88" t="s">
        <v>964</v>
      </c>
      <c r="I73" s="88"/>
      <c r="J73" s="88"/>
      <c r="K73" s="88"/>
      <c r="L73" s="88"/>
      <c r="M73" s="88"/>
    </row>
    <row r="74" spans="1:13" ht="16.5">
      <c r="A74" s="61">
        <v>265</v>
      </c>
      <c r="B74" s="88" t="s">
        <v>952</v>
      </c>
      <c r="C74" s="88" t="s">
        <v>952</v>
      </c>
      <c r="D74" s="88" t="s">
        <v>960</v>
      </c>
      <c r="E74" s="88" t="s">
        <v>952</v>
      </c>
      <c r="F74" s="88">
        <v>0</v>
      </c>
      <c r="G74" s="88" t="s">
        <v>965</v>
      </c>
      <c r="H74" s="88" t="s">
        <v>966</v>
      </c>
      <c r="I74" s="88" t="s">
        <v>967</v>
      </c>
      <c r="J74" s="88"/>
      <c r="K74" s="88"/>
      <c r="L74" s="88"/>
      <c r="M74" s="88"/>
    </row>
    <row r="75" spans="1:13" ht="16.5">
      <c r="A75" s="61">
        <v>266</v>
      </c>
      <c r="B75" s="88" t="s">
        <v>953</v>
      </c>
      <c r="C75" s="88" t="s">
        <v>953</v>
      </c>
      <c r="D75" s="88" t="s">
        <v>960</v>
      </c>
      <c r="E75" s="88" t="s">
        <v>953</v>
      </c>
      <c r="F75" s="88">
        <v>0</v>
      </c>
      <c r="G75" s="88" t="s">
        <v>968</v>
      </c>
      <c r="H75" s="88"/>
      <c r="I75" s="88"/>
      <c r="J75" s="88"/>
      <c r="K75" s="88"/>
      <c r="L75" s="88"/>
      <c r="M75" s="88"/>
    </row>
    <row r="76" spans="1:13" ht="16.5">
      <c r="A76" s="61">
        <v>267</v>
      </c>
      <c r="B76" s="88" t="s">
        <v>954</v>
      </c>
      <c r="C76" s="88" t="s">
        <v>954</v>
      </c>
      <c r="D76" s="88" t="s">
        <v>960</v>
      </c>
      <c r="E76" s="88" t="s">
        <v>954</v>
      </c>
      <c r="F76" s="88">
        <v>0</v>
      </c>
      <c r="G76" s="88" t="s">
        <v>968</v>
      </c>
      <c r="H76" s="88"/>
      <c r="I76" s="88"/>
      <c r="J76" s="88"/>
      <c r="K76" s="88"/>
      <c r="L76" s="88"/>
      <c r="M76" s="88"/>
    </row>
    <row r="77" spans="1:13" ht="16.5">
      <c r="A77" s="61">
        <v>268</v>
      </c>
      <c r="B77" s="88" t="s">
        <v>955</v>
      </c>
      <c r="C77" s="88" t="s">
        <v>955</v>
      </c>
      <c r="D77" s="88" t="s">
        <v>960</v>
      </c>
      <c r="E77" s="88" t="s">
        <v>955</v>
      </c>
      <c r="F77" s="88">
        <v>0</v>
      </c>
      <c r="G77" s="88" t="s">
        <v>969</v>
      </c>
      <c r="H77" s="88" t="s">
        <v>970</v>
      </c>
      <c r="I77" s="88"/>
      <c r="J77" s="88"/>
      <c r="K77" s="88"/>
      <c r="L77" s="88"/>
      <c r="M77" s="88"/>
    </row>
    <row r="78" spans="1:13" ht="16.5">
      <c r="A78" s="61">
        <v>269</v>
      </c>
      <c r="B78" s="88" t="s">
        <v>956</v>
      </c>
      <c r="C78" s="88" t="s">
        <v>956</v>
      </c>
      <c r="D78" s="88" t="s">
        <v>960</v>
      </c>
      <c r="E78" s="88" t="s">
        <v>956</v>
      </c>
      <c r="F78" s="88">
        <v>0</v>
      </c>
      <c r="G78" s="88" t="s">
        <v>971</v>
      </c>
      <c r="H78" s="88" t="s">
        <v>972</v>
      </c>
      <c r="I78" s="88"/>
      <c r="J78" s="88"/>
      <c r="K78" s="88"/>
      <c r="L78" s="88"/>
      <c r="M78" s="88"/>
    </row>
    <row r="79" spans="1:13" ht="16.5">
      <c r="A79" s="61">
        <v>270</v>
      </c>
      <c r="B79" s="88" t="s">
        <v>957</v>
      </c>
      <c r="C79" s="88" t="s">
        <v>957</v>
      </c>
      <c r="D79" s="88" t="s">
        <v>960</v>
      </c>
      <c r="E79" s="88" t="s">
        <v>957</v>
      </c>
      <c r="F79" s="88">
        <v>0</v>
      </c>
      <c r="G79" s="88" t="s">
        <v>973</v>
      </c>
      <c r="H79" s="88"/>
      <c r="I79" s="88"/>
      <c r="J79" s="88"/>
      <c r="K79" s="88"/>
      <c r="L79" s="88"/>
      <c r="M79" s="88"/>
    </row>
    <row r="80" spans="1:13" ht="16.5">
      <c r="A80" s="61">
        <v>271</v>
      </c>
      <c r="B80" s="88" t="s">
        <v>958</v>
      </c>
      <c r="C80" s="88" t="s">
        <v>958</v>
      </c>
      <c r="D80" s="88" t="s">
        <v>960</v>
      </c>
      <c r="E80" s="88" t="s">
        <v>958</v>
      </c>
      <c r="F80" s="88">
        <v>0</v>
      </c>
      <c r="G80" s="88" t="s">
        <v>974</v>
      </c>
      <c r="H80" s="88"/>
      <c r="I80" s="88"/>
      <c r="J80" s="88"/>
      <c r="K80" s="88"/>
      <c r="L80" s="88"/>
      <c r="M80" s="88"/>
    </row>
    <row r="81" spans="1:13" ht="16.5">
      <c r="A81" s="61">
        <v>272</v>
      </c>
      <c r="B81" s="88" t="s">
        <v>959</v>
      </c>
      <c r="C81" s="88" t="s">
        <v>959</v>
      </c>
      <c r="D81" s="88" t="s">
        <v>960</v>
      </c>
      <c r="E81" s="88" t="s">
        <v>959</v>
      </c>
      <c r="F81" s="88">
        <v>0</v>
      </c>
      <c r="G81" s="88" t="s">
        <v>975</v>
      </c>
      <c r="H81" s="88" t="s">
        <v>976</v>
      </c>
      <c r="I81" s="88" t="s">
        <v>977</v>
      </c>
      <c r="J81" s="88"/>
      <c r="K81" s="88"/>
      <c r="L81" s="88"/>
      <c r="M81" s="88"/>
    </row>
  </sheetData>
  <printOptions/>
  <pageMargins left="0.7" right="0.7" top="0.75" bottom="0.75" header="0.3" footer="0.3"/>
  <pageSetup horizontalDpi="600" verticalDpi="600" orientation="portrait" paperSize="9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404"/>
  <sheetViews>
    <sheetView tabSelected="1" workbookViewId="0" topLeftCell="F22">
      <selection pane="topLeft" activeCell="S45" sqref="S45"/>
    </sheetView>
  </sheetViews>
  <sheetFormatPr defaultColWidth="9" defaultRowHeight="14.25"/>
  <cols>
    <col min="1" max="1" width="9" style="48" customWidth="1"/>
    <col min="2" max="2" width="9.375" style="48" customWidth="1"/>
    <col min="3" max="3" width="9" style="48" customWidth="1"/>
    <col min="5" max="5" width="9" style="48" customWidth="1"/>
    <col min="7" max="7" width="11.25" customWidth="1"/>
    <col min="8" max="8" width="12.625" customWidth="1"/>
    <col min="12" max="12" width="14.875" customWidth="1"/>
    <col min="13" max="13" width="17.625" style="48" customWidth="1"/>
    <col min="14" max="15" width="11.625" style="48" customWidth="1"/>
    <col min="16" max="16" width="12.25" style="15" customWidth="1"/>
    <col min="17" max="17" width="10.625" style="15" customWidth="1"/>
    <col min="18" max="18" width="10.125" style="48" customWidth="1"/>
    <col min="19" max="19" width="80.625" style="15" customWidth="1"/>
    <col min="20" max="20" width="10.625" style="48" customWidth="1"/>
    <col min="21" max="22" width="9" style="15" customWidth="1"/>
    <col min="24" max="25" width="9" style="48" customWidth="1"/>
    <col min="26" max="26" width="16.5" style="48" customWidth="1"/>
    <col min="28" max="28" width="9.625" customWidth="1"/>
    <col min="30" max="30" width="9" style="48" customWidth="1"/>
    <col min="40" max="40" width="9" style="48" customWidth="1"/>
    <col min="41" max="41" width="21.125" style="48" customWidth="1"/>
    <col min="45" max="45" width="9" style="48" customWidth="1"/>
  </cols>
  <sheetData>
    <row r="1" spans="1:16" ht="15">
      <c r="A1" s="4" t="s">
        <v>845</v>
      </c>
      <c r="B1" s="4" t="s">
        <v>3588</v>
      </c>
      <c r="C1" s="4" t="s">
        <v>857</v>
      </c>
      <c r="D1" s="4" t="s">
        <v>113</v>
      </c>
      <c r="E1" s="4" t="s">
        <v>1098</v>
      </c>
      <c r="F1" s="4" t="s">
        <v>114</v>
      </c>
      <c r="G1" s="4" t="s">
        <v>115</v>
      </c>
      <c r="H1" s="4" t="s">
        <v>8</v>
      </c>
      <c r="I1" s="4" t="s">
        <v>9</v>
      </c>
      <c r="J1" s="4" t="s">
        <v>10</v>
      </c>
      <c r="K1" s="4" t="s">
        <v>11</v>
      </c>
      <c r="L1" s="5" t="s">
        <v>852</v>
      </c>
      <c r="M1" s="5" t="s">
        <v>855</v>
      </c>
      <c r="N1" s="5" t="s">
        <v>3770</v>
      </c>
      <c r="O1" s="5" t="s">
        <v>3769</v>
      </c>
      <c r="P1" s="5" t="s">
        <v>854</v>
      </c>
    </row>
    <row r="2" spans="1:49" ht="12.75" customHeight="1">
      <c r="A2" s="48" t="s">
        <v>834</v>
      </c>
      <c r="B2" s="48" t="s">
        <v>3574</v>
      </c>
      <c r="C2" s="48" t="s">
        <v>3584</v>
      </c>
      <c r="D2" t="s">
        <v>12</v>
      </c>
      <c r="E2" s="48" t="s">
        <v>1099</v>
      </c>
      <c r="F2" t="s">
        <v>897</v>
      </c>
      <c r="G2" t="s">
        <v>82</v>
      </c>
      <c r="H2" t="s">
        <v>168</v>
      </c>
      <c r="I2" t="s">
        <v>169</v>
      </c>
      <c r="J2" t="s">
        <v>170</v>
      </c>
      <c r="K2" t="s">
        <v>169</v>
      </c>
      <c r="L2" s="15" t="s">
        <v>783</v>
      </c>
      <c r="M2" s="48" t="s">
        <v>858</v>
      </c>
      <c r="N2" s="48" t="s">
        <v>3771</v>
      </c>
      <c r="O2" s="48" t="s">
        <v>785</v>
      </c>
      <c r="P2" s="15" t="s">
        <v>785</v>
      </c>
      <c r="V2" s="95" t="s">
        <v>1093</v>
      </c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K2" s="95" t="s">
        <v>1094</v>
      </c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</row>
    <row r="3" spans="1:54" ht="18">
      <c r="A3" s="1" t="s">
        <v>843</v>
      </c>
      <c r="B3" s="1" t="s">
        <v>3581</v>
      </c>
      <c r="C3" s="1" t="s">
        <v>844</v>
      </c>
      <c r="D3" s="1" t="s">
        <v>13</v>
      </c>
      <c r="E3" s="1" t="s">
        <v>1100</v>
      </c>
      <c r="F3" s="1" t="s">
        <v>14</v>
      </c>
      <c r="G3" s="1" t="s">
        <v>84</v>
      </c>
      <c r="H3" s="1" t="s">
        <v>15</v>
      </c>
      <c r="I3" s="1" t="s">
        <v>16</v>
      </c>
      <c r="J3" s="1" t="s">
        <v>17</v>
      </c>
      <c r="K3" s="1" t="s">
        <v>18</v>
      </c>
      <c r="L3" s="1" t="s">
        <v>782</v>
      </c>
      <c r="M3" s="1" t="s">
        <v>856</v>
      </c>
      <c r="N3" s="1" t="s">
        <v>3772</v>
      </c>
      <c r="O3" s="1" t="s">
        <v>788</v>
      </c>
      <c r="P3" s="1" t="s">
        <v>823</v>
      </c>
      <c r="S3" s="1" t="s">
        <v>3868</v>
      </c>
      <c r="V3" s="14" t="s">
        <v>1088</v>
      </c>
      <c r="W3" s="14" t="s">
        <v>1084</v>
      </c>
      <c r="X3" s="14" t="s">
        <v>1089</v>
      </c>
      <c r="Y3" s="14" t="s">
        <v>1101</v>
      </c>
      <c r="Z3" s="14" t="s">
        <v>1102</v>
      </c>
      <c r="AA3" s="14" t="s">
        <v>1085</v>
      </c>
      <c r="AB3" s="14" t="s">
        <v>1086</v>
      </c>
      <c r="AC3" s="14" t="s">
        <v>1087</v>
      </c>
      <c r="AD3" s="14" t="s">
        <v>3773</v>
      </c>
      <c r="AE3" s="14"/>
      <c r="AF3" s="14" t="s">
        <v>1090</v>
      </c>
      <c r="AG3" s="14" t="s">
        <v>1091</v>
      </c>
      <c r="AH3" s="14" t="s">
        <v>1092</v>
      </c>
      <c r="AK3" s="14" t="s">
        <v>1088</v>
      </c>
      <c r="AL3" s="14" t="s">
        <v>1084</v>
      </c>
      <c r="AM3" s="14" t="s">
        <v>1089</v>
      </c>
      <c r="AN3" s="14" t="s">
        <v>1101</v>
      </c>
      <c r="AO3" s="14" t="s">
        <v>1103</v>
      </c>
      <c r="AP3" s="14" t="s">
        <v>1085</v>
      </c>
      <c r="AQ3" s="14" t="s">
        <v>1086</v>
      </c>
      <c r="AR3" s="14" t="s">
        <v>1087</v>
      </c>
      <c r="AS3" s="14" t="s">
        <v>3795</v>
      </c>
      <c r="AT3" s="14"/>
      <c r="AU3" s="14" t="s">
        <v>1090</v>
      </c>
      <c r="AV3" s="14" t="s">
        <v>1091</v>
      </c>
      <c r="AW3" s="14" t="s">
        <v>1092</v>
      </c>
      <c r="AZ3" s="14" t="s">
        <v>1095</v>
      </c>
      <c r="BA3" s="14" t="s">
        <v>1096</v>
      </c>
      <c r="BB3" s="14" t="s">
        <v>1097</v>
      </c>
    </row>
    <row r="4" spans="1:54" ht="17.25" customHeight="1">
      <c r="A4" s="57" t="s">
        <v>846</v>
      </c>
      <c r="B4" s="45">
        <f t="shared" si="0" ref="B4:B23">D4*100+F4*10+IF(G4="jlr",0,1)</f>
        <v>1010110</v>
      </c>
      <c r="C4" s="57">
        <v>1</v>
      </c>
      <c r="D4" s="50">
        <v>10101</v>
      </c>
      <c r="E4" s="51">
        <v>1</v>
      </c>
      <c r="F4" s="51">
        <v>1</v>
      </c>
      <c r="G4" s="51" t="s">
        <v>163</v>
      </c>
      <c r="H4" s="99" t="s">
        <v>3863</v>
      </c>
      <c r="I4" s="51">
        <f t="shared" si="1" ref="I4">INDEX($AA$4:$AA$204,INDEX($AH$4:$AH$19,E4)+C4)</f>
        <v>1</v>
      </c>
      <c r="J4" s="51">
        <f t="shared" si="2" ref="J4">INDEX($AB$4:$AB$204,INDEX($AH$4:$AH$19,E4)+C4)</f>
        <v>1</v>
      </c>
      <c r="K4" s="51">
        <f t="shared" si="3" ref="K4">INDEX($AC$4:$AC$204,INDEX($AH$4:$AH$19,E4)+C4)</f>
        <v>1</v>
      </c>
      <c r="L4" s="44" t="s">
        <v>3857</v>
      </c>
      <c r="M4" s="44" t="s">
        <v>1047</v>
      </c>
      <c r="N4" s="44">
        <f>INDEX($AD$4:$AD$204,INDEX($AH$4:$AH$19,E4)+C4)</f>
        <v>1</v>
      </c>
      <c r="O4" s="36">
        <v>0.8</v>
      </c>
      <c r="P4" s="37">
        <v>0.8</v>
      </c>
      <c r="S4" s="15" t="s">
        <v>3869</v>
      </c>
      <c r="V4" s="66">
        <v>1</v>
      </c>
      <c r="W4" s="66">
        <f>MATCH(V4-1,$AH$4:$AH$19,1)</f>
        <v>1</v>
      </c>
      <c r="X4" s="66">
        <f>V4-INDEX($AH$4:$AH$19,W4)</f>
        <v>1</v>
      </c>
      <c r="Y4" s="66">
        <f>(100+W4)*100+X4</f>
        <v>10101</v>
      </c>
      <c r="Z4" s="66" t="str">
        <f>"普通"&amp;W4&amp;"章"&amp;X4&amp;"关"</f>
        <v>普通1章1关</v>
      </c>
      <c r="AA4" s="66">
        <v>1</v>
      </c>
      <c r="AB4" s="66">
        <f>INDEX($AZ$4:$AZ$24,MATCH(AA4,$BA$4:$BA$24,1))</f>
        <v>1</v>
      </c>
      <c r="AC4" s="66">
        <v>1</v>
      </c>
      <c r="AD4" s="89">
        <v>1</v>
      </c>
      <c r="AF4" s="66">
        <v>0</v>
      </c>
      <c r="AG4" s="66">
        <v>0</v>
      </c>
      <c r="AH4" s="66">
        <v>0</v>
      </c>
      <c r="AK4" s="66">
        <v>1</v>
      </c>
      <c r="AL4" s="66">
        <v>1</v>
      </c>
      <c r="AM4" s="66">
        <v>1</v>
      </c>
      <c r="AN4" s="66">
        <f>(200+AL4)*100+AM4</f>
        <v>20101</v>
      </c>
      <c r="AO4" s="66" t="str">
        <f>"困难"&amp;AL4&amp;"章"&amp;AM4&amp;"关"</f>
        <v>困难1章1关</v>
      </c>
      <c r="AP4" s="66">
        <v>10</v>
      </c>
      <c r="AQ4" s="66">
        <f>INDEX($AZ$4:$AZ$24,MATCH(AP4,$BA$4:$BA$24,1))</f>
        <v>2</v>
      </c>
      <c r="AR4" s="66">
        <v>1</v>
      </c>
      <c r="AS4" s="90">
        <f>AD4+1</f>
        <v>2</v>
      </c>
      <c r="AU4" s="66">
        <v>0</v>
      </c>
      <c r="AV4" s="66">
        <v>0</v>
      </c>
      <c r="AW4" s="66">
        <v>0</v>
      </c>
      <c r="AZ4" s="66">
        <v>1</v>
      </c>
      <c r="BA4" s="66">
        <v>1</v>
      </c>
      <c r="BB4" s="66">
        <v>5</v>
      </c>
    </row>
    <row r="5" spans="1:54" ht="17.25">
      <c r="A5" s="57" t="s">
        <v>846</v>
      </c>
      <c r="B5" s="45">
        <f t="shared" si="0"/>
        <v>1010120</v>
      </c>
      <c r="C5" s="57">
        <v>1</v>
      </c>
      <c r="D5" s="52">
        <v>10101</v>
      </c>
      <c r="E5" s="49">
        <v>1</v>
      </c>
      <c r="F5" s="49">
        <v>2</v>
      </c>
      <c r="G5" s="49" t="s">
        <v>820</v>
      </c>
      <c r="H5" s="55" t="s">
        <v>3862</v>
      </c>
      <c r="I5" s="49">
        <f>INDEX($AA$4:$AA$204,INDEX($AH$4:$AH$19,E5)+C5)</f>
        <v>1</v>
      </c>
      <c r="J5" s="49">
        <f t="shared" si="4" ref="J5:J16">INDEX($AB$4:$AB$204,INDEX($AH$4:$AH$19,E5)+C5)</f>
        <v>1</v>
      </c>
      <c r="K5" s="49">
        <f t="shared" si="5" ref="K5:K20">INDEX($AC$4:$AC$204,INDEX($AH$4:$AH$19,E5)+C5)</f>
        <v>1</v>
      </c>
      <c r="L5" s="53"/>
      <c r="M5" s="53"/>
      <c r="N5" s="53"/>
      <c r="O5" s="53"/>
      <c r="P5" s="54"/>
      <c r="V5" s="66">
        <v>2</v>
      </c>
      <c r="W5" s="66">
        <f t="shared" si="6" ref="W5:W68">MATCH(V5-1,$AH$4:$AH$19,1)</f>
        <v>1</v>
      </c>
      <c r="X5" s="66">
        <f t="shared" si="7" ref="X5:X68">V5-INDEX($AH$4:$AH$19,W5)</f>
        <v>2</v>
      </c>
      <c r="Y5" s="66">
        <f t="shared" si="8" ref="Y5:Y68">(100+W5)*100+X5</f>
        <v>10102</v>
      </c>
      <c r="Z5" s="66" t="str">
        <f t="shared" si="9" ref="Z5:Z68">"普通"&amp;W5&amp;"章"&amp;X5&amp;"关"</f>
        <v>普通1章2关</v>
      </c>
      <c r="AA5" s="66">
        <v>1</v>
      </c>
      <c r="AB5" s="66">
        <f t="shared" si="10" ref="AB5:AB68">INDEX($AZ$4:$AZ$24,MATCH(AA5,$BA$4:$BA$24,1))</f>
        <v>1</v>
      </c>
      <c r="AC5" s="66">
        <v>1</v>
      </c>
      <c r="AD5" s="89">
        <v>1</v>
      </c>
      <c r="AF5" s="66">
        <v>1</v>
      </c>
      <c r="AG5" s="66">
        <v>9</v>
      </c>
      <c r="AH5" s="66">
        <f>SUM(AG$5:AG5)</f>
        <v>9</v>
      </c>
      <c r="AK5" s="66">
        <v>2</v>
      </c>
      <c r="AL5" s="66">
        <v>1</v>
      </c>
      <c r="AM5" s="66">
        <v>2</v>
      </c>
      <c r="AN5" s="66">
        <f t="shared" si="11" ref="AN5:AN68">(200+AL5)*100+AM5</f>
        <v>20102</v>
      </c>
      <c r="AO5" s="66" t="str">
        <f t="shared" si="12" ref="AO5:AO68">"困难"&amp;AL5&amp;"章"&amp;AM5&amp;"关"</f>
        <v>困难1章2关</v>
      </c>
      <c r="AP5" s="66">
        <v>11</v>
      </c>
      <c r="AQ5" s="66">
        <f t="shared" si="13" ref="AQ5:AQ68">INDEX($AZ$4:$AZ$24,MATCH(AP5,$BA$4:$BA$24,1))</f>
        <v>2</v>
      </c>
      <c r="AR5" s="66">
        <v>1</v>
      </c>
      <c r="AS5" s="90">
        <f t="shared" si="14" ref="AS5:AS68">AD5+1</f>
        <v>2</v>
      </c>
      <c r="AU5" s="66">
        <v>1</v>
      </c>
      <c r="AV5" s="66">
        <v>9</v>
      </c>
      <c r="AW5" s="66">
        <f>SUM(AV$5:AV5)</f>
        <v>9</v>
      </c>
      <c r="AZ5" s="66">
        <v>2</v>
      </c>
      <c r="BA5" s="66">
        <v>5</v>
      </c>
      <c r="BB5" s="66">
        <v>15</v>
      </c>
    </row>
    <row r="6" spans="1:54" s="48" customFormat="1" ht="16.5">
      <c r="A6" s="57" t="s">
        <v>846</v>
      </c>
      <c r="B6" s="45">
        <f t="shared" si="0"/>
        <v>1010210</v>
      </c>
      <c r="C6" s="57">
        <v>2</v>
      </c>
      <c r="D6" s="35">
        <v>10102</v>
      </c>
      <c r="E6" s="67">
        <v>1</v>
      </c>
      <c r="F6" s="36">
        <v>1</v>
      </c>
      <c r="G6" s="44" t="s">
        <v>3799</v>
      </c>
      <c r="H6" s="44" t="s">
        <v>3864</v>
      </c>
      <c r="I6" s="36">
        <v>2</v>
      </c>
      <c r="J6" s="36">
        <f t="shared" si="4"/>
        <v>1</v>
      </c>
      <c r="K6" s="36">
        <f t="shared" si="5"/>
        <v>1</v>
      </c>
      <c r="L6" s="36"/>
      <c r="M6" s="36"/>
      <c r="N6" s="36"/>
      <c r="O6" s="36"/>
      <c r="P6" s="37"/>
      <c r="S6" s="48" t="s">
        <v>3870</v>
      </c>
      <c r="V6" s="66">
        <v>3</v>
      </c>
      <c r="W6" s="66">
        <f t="shared" si="6"/>
        <v>1</v>
      </c>
      <c r="X6" s="66">
        <f t="shared" si="7"/>
        <v>3</v>
      </c>
      <c r="Y6" s="66">
        <f t="shared" si="8"/>
        <v>10103</v>
      </c>
      <c r="Z6" s="66" t="str">
        <f t="shared" si="9"/>
        <v>普通1章3关</v>
      </c>
      <c r="AA6" s="66">
        <v>2</v>
      </c>
      <c r="AB6" s="66">
        <f t="shared" si="10"/>
        <v>1</v>
      </c>
      <c r="AC6" s="66">
        <v>1</v>
      </c>
      <c r="AD6" s="89">
        <v>1</v>
      </c>
      <c r="AF6" s="66">
        <v>2</v>
      </c>
      <c r="AG6" s="66">
        <v>9</v>
      </c>
      <c r="AH6" s="66">
        <f>SUM(AG$5:AG6)</f>
        <v>18</v>
      </c>
      <c r="AK6" s="66">
        <v>3</v>
      </c>
      <c r="AL6" s="66">
        <v>1</v>
      </c>
      <c r="AM6" s="66">
        <v>3</v>
      </c>
      <c r="AN6" s="66">
        <f t="shared" si="11"/>
        <v>20103</v>
      </c>
      <c r="AO6" s="66" t="str">
        <f t="shared" si="12"/>
        <v>困难1章3关</v>
      </c>
      <c r="AP6" s="66">
        <v>12</v>
      </c>
      <c r="AQ6" s="66">
        <f t="shared" si="13"/>
        <v>2</v>
      </c>
      <c r="AR6" s="66">
        <v>1</v>
      </c>
      <c r="AS6" s="90">
        <f t="shared" si="14"/>
        <v>2</v>
      </c>
      <c r="AU6" s="66">
        <v>2</v>
      </c>
      <c r="AV6" s="66">
        <v>9</v>
      </c>
      <c r="AW6" s="66">
        <f>SUM(AV$5:AV6)</f>
        <v>18</v>
      </c>
      <c r="AZ6" s="66">
        <v>3</v>
      </c>
      <c r="BA6" s="66">
        <v>15</v>
      </c>
      <c r="BB6" s="66">
        <v>30</v>
      </c>
    </row>
    <row r="7" spans="1:54" ht="16.5">
      <c r="A7" s="57" t="s">
        <v>846</v>
      </c>
      <c r="B7" s="45">
        <f t="shared" si="0"/>
        <v>1010220</v>
      </c>
      <c r="C7" s="57">
        <v>2</v>
      </c>
      <c r="D7" s="38">
        <v>10102</v>
      </c>
      <c r="E7" s="68">
        <v>1</v>
      </c>
      <c r="F7" s="25">
        <v>2</v>
      </c>
      <c r="G7" s="26" t="s">
        <v>441</v>
      </c>
      <c r="H7" s="26" t="s">
        <v>3798</v>
      </c>
      <c r="I7" s="25">
        <f>INDEX($AA$4:$AA$204,INDEX($AH$4:$AH$19,E7)+C7)</f>
        <v>1</v>
      </c>
      <c r="J7" s="25">
        <f t="shared" si="4"/>
        <v>1</v>
      </c>
      <c r="K7" s="25">
        <f t="shared" si="5"/>
        <v>1</v>
      </c>
      <c r="L7" s="26" t="s">
        <v>519</v>
      </c>
      <c r="M7" s="26" t="s">
        <v>3860</v>
      </c>
      <c r="N7" s="25">
        <f t="shared" si="15" ref="N7">INDEX($AD$4:$AD$204,INDEX($AH$4:$AH$19,E7)+C7)</f>
        <v>1</v>
      </c>
      <c r="O7" s="25">
        <v>1</v>
      </c>
      <c r="P7" s="39">
        <v>1.25</v>
      </c>
      <c r="V7" s="66">
        <v>4</v>
      </c>
      <c r="W7" s="66">
        <f t="shared" si="6"/>
        <v>1</v>
      </c>
      <c r="X7" s="66">
        <f t="shared" si="7"/>
        <v>4</v>
      </c>
      <c r="Y7" s="66">
        <f t="shared" si="8"/>
        <v>10104</v>
      </c>
      <c r="Z7" s="66" t="str">
        <f t="shared" si="9"/>
        <v>普通1章4关</v>
      </c>
      <c r="AA7" s="66">
        <v>2</v>
      </c>
      <c r="AB7" s="66">
        <f t="shared" si="10"/>
        <v>1</v>
      </c>
      <c r="AC7" s="66">
        <v>1</v>
      </c>
      <c r="AD7" s="89">
        <v>1</v>
      </c>
      <c r="AF7" s="66">
        <v>3</v>
      </c>
      <c r="AG7" s="66">
        <v>9</v>
      </c>
      <c r="AH7" s="66">
        <f>SUM(AG$5:AG7)</f>
        <v>27</v>
      </c>
      <c r="AK7" s="66">
        <v>4</v>
      </c>
      <c r="AL7" s="66">
        <v>1</v>
      </c>
      <c r="AM7" s="66">
        <v>4</v>
      </c>
      <c r="AN7" s="66">
        <f t="shared" si="11"/>
        <v>20104</v>
      </c>
      <c r="AO7" s="66" t="str">
        <f t="shared" si="12"/>
        <v>困难1章4关</v>
      </c>
      <c r="AP7" s="66">
        <v>12</v>
      </c>
      <c r="AQ7" s="66">
        <f t="shared" si="13"/>
        <v>2</v>
      </c>
      <c r="AR7" s="66">
        <v>1</v>
      </c>
      <c r="AS7" s="90">
        <f t="shared" si="14"/>
        <v>2</v>
      </c>
      <c r="AU7" s="66">
        <v>3</v>
      </c>
      <c r="AV7" s="66">
        <v>9</v>
      </c>
      <c r="AW7" s="66">
        <f>SUM(AV$5:AV7)</f>
        <v>27</v>
      </c>
      <c r="AZ7" s="66">
        <v>4</v>
      </c>
      <c r="BA7" s="66">
        <v>30</v>
      </c>
      <c r="BB7" s="66">
        <v>40</v>
      </c>
    </row>
    <row r="8" spans="1:54" ht="17.25">
      <c r="A8" s="57" t="s">
        <v>846</v>
      </c>
      <c r="B8" s="45">
        <f t="shared" si="0"/>
        <v>1010221</v>
      </c>
      <c r="C8" s="57">
        <v>2</v>
      </c>
      <c r="D8" s="38">
        <v>10102</v>
      </c>
      <c r="E8" s="68">
        <v>1</v>
      </c>
      <c r="F8" s="25">
        <v>2</v>
      </c>
      <c r="G8" s="26" t="s">
        <v>3816</v>
      </c>
      <c r="H8" s="26" t="s">
        <v>3569</v>
      </c>
      <c r="I8" s="25">
        <v>2</v>
      </c>
      <c r="J8" s="25">
        <f t="shared" si="4"/>
        <v>1</v>
      </c>
      <c r="K8" s="25">
        <f t="shared" si="5"/>
        <v>1</v>
      </c>
      <c r="L8" s="25" t="s">
        <v>607</v>
      </c>
      <c r="M8" s="56" t="s">
        <v>3861</v>
      </c>
      <c r="N8" s="53">
        <v>1</v>
      </c>
      <c r="O8" s="25">
        <v>0.85</v>
      </c>
      <c r="P8" s="39">
        <v>1</v>
      </c>
      <c r="V8" s="66">
        <v>5</v>
      </c>
      <c r="W8" s="66">
        <f t="shared" si="6"/>
        <v>1</v>
      </c>
      <c r="X8" s="66">
        <f t="shared" si="7"/>
        <v>5</v>
      </c>
      <c r="Y8" s="66">
        <f t="shared" si="8"/>
        <v>10105</v>
      </c>
      <c r="Z8" s="66" t="str">
        <f t="shared" si="9"/>
        <v>普通1章5关</v>
      </c>
      <c r="AA8" s="66">
        <v>3</v>
      </c>
      <c r="AB8" s="66">
        <f t="shared" si="10"/>
        <v>1</v>
      </c>
      <c r="AC8" s="66">
        <v>1</v>
      </c>
      <c r="AD8" s="89">
        <v>1</v>
      </c>
      <c r="AF8" s="66">
        <v>4</v>
      </c>
      <c r="AG8" s="66">
        <v>9</v>
      </c>
      <c r="AH8" s="66">
        <f>SUM(AG$5:AG8)</f>
        <v>36</v>
      </c>
      <c r="AK8" s="66">
        <v>5</v>
      </c>
      <c r="AL8" s="66">
        <v>1</v>
      </c>
      <c r="AM8" s="66">
        <v>5</v>
      </c>
      <c r="AN8" s="66">
        <f t="shared" si="11"/>
        <v>20105</v>
      </c>
      <c r="AO8" s="66" t="str">
        <f t="shared" si="12"/>
        <v>困难1章5关</v>
      </c>
      <c r="AP8" s="66">
        <v>13</v>
      </c>
      <c r="AQ8" s="66">
        <f t="shared" si="13"/>
        <v>2</v>
      </c>
      <c r="AR8" s="66">
        <v>1</v>
      </c>
      <c r="AS8" s="90">
        <f t="shared" si="14"/>
        <v>2</v>
      </c>
      <c r="AU8" s="66">
        <v>4</v>
      </c>
      <c r="AV8" s="66">
        <v>9</v>
      </c>
      <c r="AW8" s="66">
        <f>SUM(AV$5:AV8)</f>
        <v>36</v>
      </c>
      <c r="AZ8" s="66">
        <v>5</v>
      </c>
      <c r="BA8" s="66">
        <v>40</v>
      </c>
      <c r="BB8" s="66">
        <v>50</v>
      </c>
    </row>
    <row r="9" spans="1:54" ht="16.5">
      <c r="A9" s="57" t="s">
        <v>846</v>
      </c>
      <c r="B9" s="45">
        <f t="shared" si="0"/>
        <v>1010310</v>
      </c>
      <c r="C9" s="57">
        <v>3</v>
      </c>
      <c r="D9" s="35">
        <v>10103</v>
      </c>
      <c r="E9" s="67">
        <v>1</v>
      </c>
      <c r="F9" s="36">
        <v>1</v>
      </c>
      <c r="G9" s="44" t="s">
        <v>3775</v>
      </c>
      <c r="H9" s="44" t="s">
        <v>3865</v>
      </c>
      <c r="I9" s="36">
        <v>3</v>
      </c>
      <c r="J9" s="36">
        <f t="shared" si="4"/>
        <v>1</v>
      </c>
      <c r="K9" s="36">
        <f t="shared" si="5"/>
        <v>1</v>
      </c>
      <c r="L9" s="44" t="s">
        <v>3801</v>
      </c>
      <c r="M9" s="44" t="s">
        <v>3802</v>
      </c>
      <c r="N9" s="36">
        <v>1</v>
      </c>
      <c r="O9" s="36">
        <v>1</v>
      </c>
      <c r="P9" s="37">
        <v>0.8</v>
      </c>
      <c r="S9" s="15" t="s">
        <v>3871</v>
      </c>
      <c r="V9" s="66">
        <v>6</v>
      </c>
      <c r="W9" s="66">
        <f t="shared" si="6"/>
        <v>1</v>
      </c>
      <c r="X9" s="66">
        <f t="shared" si="7"/>
        <v>6</v>
      </c>
      <c r="Y9" s="66">
        <f t="shared" si="8"/>
        <v>10106</v>
      </c>
      <c r="Z9" s="66" t="str">
        <f t="shared" si="9"/>
        <v>普通1章6关</v>
      </c>
      <c r="AA9" s="66">
        <v>3</v>
      </c>
      <c r="AB9" s="66">
        <f t="shared" si="10"/>
        <v>1</v>
      </c>
      <c r="AC9" s="66">
        <v>1</v>
      </c>
      <c r="AD9" s="89">
        <v>1</v>
      </c>
      <c r="AF9" s="66">
        <v>5</v>
      </c>
      <c r="AG9" s="66">
        <v>15</v>
      </c>
      <c r="AH9" s="66">
        <f>SUM(AG$5:AG9)</f>
        <v>51</v>
      </c>
      <c r="AK9" s="66">
        <v>6</v>
      </c>
      <c r="AL9" s="66">
        <v>1</v>
      </c>
      <c r="AM9" s="66">
        <v>6</v>
      </c>
      <c r="AN9" s="66">
        <f t="shared" si="11"/>
        <v>20106</v>
      </c>
      <c r="AO9" s="66" t="str">
        <f t="shared" si="12"/>
        <v>困难1章6关</v>
      </c>
      <c r="AP9" s="66">
        <v>13</v>
      </c>
      <c r="AQ9" s="66">
        <f t="shared" si="13"/>
        <v>2</v>
      </c>
      <c r="AR9" s="66">
        <v>1</v>
      </c>
      <c r="AS9" s="90">
        <f t="shared" si="14"/>
        <v>2</v>
      </c>
      <c r="AU9" s="66">
        <v>5</v>
      </c>
      <c r="AV9" s="66">
        <v>15</v>
      </c>
      <c r="AW9" s="66">
        <f>SUM(AV$5:AV9)</f>
        <v>51</v>
      </c>
      <c r="AZ9" s="66">
        <v>6</v>
      </c>
      <c r="BA9" s="66">
        <v>50</v>
      </c>
      <c r="BB9" s="66">
        <v>60</v>
      </c>
    </row>
    <row r="10" spans="1:54" s="48" customFormat="1" ht="16.5">
      <c r="A10" s="57" t="s">
        <v>846</v>
      </c>
      <c r="B10" s="45">
        <f t="shared" si="0"/>
        <v>1010311</v>
      </c>
      <c r="C10" s="57">
        <v>3</v>
      </c>
      <c r="D10" s="38">
        <v>10103</v>
      </c>
      <c r="E10" s="68">
        <v>1</v>
      </c>
      <c r="F10" s="25">
        <v>1</v>
      </c>
      <c r="G10" s="26" t="s">
        <v>3774</v>
      </c>
      <c r="H10" s="26" t="s">
        <v>3866</v>
      </c>
      <c r="I10" s="25">
        <v>1</v>
      </c>
      <c r="J10" s="25">
        <f t="shared" si="4"/>
        <v>1</v>
      </c>
      <c r="K10" s="25">
        <f t="shared" si="5"/>
        <v>1</v>
      </c>
      <c r="L10" s="26" t="s">
        <v>3800</v>
      </c>
      <c r="M10" s="26" t="s">
        <v>3803</v>
      </c>
      <c r="N10" s="25">
        <v>1</v>
      </c>
      <c r="O10" s="25">
        <v>0.85</v>
      </c>
      <c r="P10" s="39">
        <v>1</v>
      </c>
      <c r="V10" s="66">
        <v>7</v>
      </c>
      <c r="W10" s="66">
        <f t="shared" si="6"/>
        <v>1</v>
      </c>
      <c r="X10" s="66">
        <f t="shared" si="7"/>
        <v>7</v>
      </c>
      <c r="Y10" s="66">
        <f t="shared" si="8"/>
        <v>10107</v>
      </c>
      <c r="Z10" s="66" t="str">
        <f t="shared" si="9"/>
        <v>普通1章7关</v>
      </c>
      <c r="AA10" s="66">
        <v>3</v>
      </c>
      <c r="AB10" s="66">
        <f t="shared" si="10"/>
        <v>1</v>
      </c>
      <c r="AC10" s="66">
        <v>1</v>
      </c>
      <c r="AD10" s="89">
        <v>1</v>
      </c>
      <c r="AF10" s="66">
        <v>6</v>
      </c>
      <c r="AG10" s="66">
        <v>15</v>
      </c>
      <c r="AH10" s="66">
        <f>SUM(AG$5:AG10)</f>
        <v>66</v>
      </c>
      <c r="AK10" s="66">
        <v>7</v>
      </c>
      <c r="AL10" s="66">
        <v>1</v>
      </c>
      <c r="AM10" s="66">
        <v>7</v>
      </c>
      <c r="AN10" s="66">
        <f t="shared" si="11"/>
        <v>20107</v>
      </c>
      <c r="AO10" s="66" t="str">
        <f t="shared" si="12"/>
        <v>困难1章7关</v>
      </c>
      <c r="AP10" s="66">
        <v>14</v>
      </c>
      <c r="AQ10" s="66">
        <f t="shared" si="13"/>
        <v>2</v>
      </c>
      <c r="AR10" s="66">
        <v>1</v>
      </c>
      <c r="AS10" s="90">
        <f t="shared" si="14"/>
        <v>2</v>
      </c>
      <c r="AU10" s="66">
        <v>6</v>
      </c>
      <c r="AV10" s="66">
        <v>15</v>
      </c>
      <c r="AW10" s="66">
        <f>SUM(AV$5:AV10)</f>
        <v>66</v>
      </c>
      <c r="AZ10" s="66">
        <v>7</v>
      </c>
      <c r="BA10" s="66">
        <v>60</v>
      </c>
      <c r="BB10" s="66">
        <v>70</v>
      </c>
    </row>
    <row r="11" spans="1:54" s="48" customFormat="1" ht="16.5">
      <c r="A11" s="57" t="s">
        <v>846</v>
      </c>
      <c r="B11" s="45">
        <f t="shared" si="0"/>
        <v>1010320</v>
      </c>
      <c r="C11" s="57">
        <v>3</v>
      </c>
      <c r="D11" s="38">
        <v>10103</v>
      </c>
      <c r="E11" s="68">
        <v>1</v>
      </c>
      <c r="F11" s="25">
        <v>2</v>
      </c>
      <c r="G11" s="26" t="s">
        <v>163</v>
      </c>
      <c r="H11" s="26" t="s">
        <v>3779</v>
      </c>
      <c r="I11" s="25">
        <v>3</v>
      </c>
      <c r="J11" s="25">
        <f t="shared" si="4"/>
        <v>1</v>
      </c>
      <c r="K11" s="25">
        <f t="shared" si="5"/>
        <v>1</v>
      </c>
      <c r="L11" s="26" t="s">
        <v>3817</v>
      </c>
      <c r="M11" s="56" t="s">
        <v>3819</v>
      </c>
      <c r="N11" s="53">
        <v>1</v>
      </c>
      <c r="O11" s="25">
        <v>1</v>
      </c>
      <c r="P11" s="39">
        <v>0.8</v>
      </c>
      <c r="V11" s="66">
        <v>8</v>
      </c>
      <c r="W11" s="66">
        <f t="shared" si="6"/>
        <v>1</v>
      </c>
      <c r="X11" s="66">
        <f t="shared" si="7"/>
        <v>8</v>
      </c>
      <c r="Y11" s="66">
        <f t="shared" si="8"/>
        <v>10108</v>
      </c>
      <c r="Z11" s="66" t="str">
        <f t="shared" si="9"/>
        <v>普通1章8关</v>
      </c>
      <c r="AA11" s="66">
        <v>4</v>
      </c>
      <c r="AB11" s="66">
        <f t="shared" si="10"/>
        <v>1</v>
      </c>
      <c r="AC11" s="66">
        <v>1</v>
      </c>
      <c r="AD11" s="89">
        <v>1</v>
      </c>
      <c r="AF11" s="66">
        <v>7</v>
      </c>
      <c r="AG11" s="66">
        <v>15</v>
      </c>
      <c r="AH11" s="66">
        <f>SUM(AG$5:AG11)</f>
        <v>81</v>
      </c>
      <c r="AK11" s="66">
        <v>8</v>
      </c>
      <c r="AL11" s="66">
        <v>1</v>
      </c>
      <c r="AM11" s="66">
        <v>8</v>
      </c>
      <c r="AN11" s="66">
        <f t="shared" si="11"/>
        <v>20108</v>
      </c>
      <c r="AO11" s="66" t="str">
        <f t="shared" si="12"/>
        <v>困难1章8关</v>
      </c>
      <c r="AP11" s="66">
        <v>14</v>
      </c>
      <c r="AQ11" s="66">
        <f t="shared" si="13"/>
        <v>2</v>
      </c>
      <c r="AR11" s="66">
        <v>1</v>
      </c>
      <c r="AS11" s="90">
        <f t="shared" si="14"/>
        <v>2</v>
      </c>
      <c r="AU11" s="66">
        <v>7</v>
      </c>
      <c r="AV11" s="66">
        <v>15</v>
      </c>
      <c r="AW11" s="66">
        <f>SUM(AV$5:AV11)</f>
        <v>81</v>
      </c>
      <c r="AZ11" s="66">
        <v>8</v>
      </c>
      <c r="BA11" s="66">
        <v>70</v>
      </c>
      <c r="BB11" s="66">
        <v>80</v>
      </c>
    </row>
    <row r="12" spans="1:54" s="48" customFormat="1" ht="17.25">
      <c r="A12" s="57" t="s">
        <v>846</v>
      </c>
      <c r="B12" s="45">
        <f t="shared" si="0"/>
        <v>1010321</v>
      </c>
      <c r="C12" s="57">
        <v>3</v>
      </c>
      <c r="D12" s="38">
        <v>10103</v>
      </c>
      <c r="E12" s="68">
        <v>1</v>
      </c>
      <c r="F12" s="25">
        <v>2</v>
      </c>
      <c r="G12" s="26" t="s">
        <v>3774</v>
      </c>
      <c r="H12" s="26" t="s">
        <v>166</v>
      </c>
      <c r="I12" s="25">
        <v>1</v>
      </c>
      <c r="J12" s="25">
        <f t="shared" si="4"/>
        <v>1</v>
      </c>
      <c r="K12" s="25">
        <f t="shared" si="5"/>
        <v>1</v>
      </c>
      <c r="L12" s="26" t="s">
        <v>3818</v>
      </c>
      <c r="M12" s="56" t="s">
        <v>3820</v>
      </c>
      <c r="N12" s="53">
        <v>1</v>
      </c>
      <c r="O12" s="25">
        <v>0.85</v>
      </c>
      <c r="P12" s="39">
        <v>1</v>
      </c>
      <c r="V12" s="66">
        <v>9</v>
      </c>
      <c r="W12" s="66">
        <f t="shared" si="6"/>
        <v>1</v>
      </c>
      <c r="X12" s="66">
        <f t="shared" si="7"/>
        <v>9</v>
      </c>
      <c r="Y12" s="66">
        <f t="shared" si="8"/>
        <v>10109</v>
      </c>
      <c r="Z12" s="66" t="str">
        <f t="shared" si="9"/>
        <v>普通1章9关</v>
      </c>
      <c r="AA12" s="66">
        <v>5</v>
      </c>
      <c r="AB12" s="66">
        <v>1</v>
      </c>
      <c r="AC12" s="66">
        <v>1</v>
      </c>
      <c r="AD12" s="89">
        <v>1</v>
      </c>
      <c r="AF12" s="66">
        <v>8</v>
      </c>
      <c r="AG12" s="66">
        <v>15</v>
      </c>
      <c r="AH12" s="66">
        <f>SUM(AG$5:AG12)</f>
        <v>96</v>
      </c>
      <c r="AK12" s="66">
        <v>9</v>
      </c>
      <c r="AL12" s="66">
        <v>1</v>
      </c>
      <c r="AM12" s="66">
        <v>9</v>
      </c>
      <c r="AN12" s="66">
        <f t="shared" si="11"/>
        <v>20109</v>
      </c>
      <c r="AO12" s="66" t="str">
        <f t="shared" si="12"/>
        <v>困难1章9关</v>
      </c>
      <c r="AP12" s="66">
        <v>15</v>
      </c>
      <c r="AQ12" s="66">
        <f t="shared" si="13"/>
        <v>3</v>
      </c>
      <c r="AR12" s="66">
        <v>1</v>
      </c>
      <c r="AS12" s="90">
        <f t="shared" si="14"/>
        <v>2</v>
      </c>
      <c r="AU12" s="66">
        <v>8</v>
      </c>
      <c r="AV12" s="66">
        <v>15</v>
      </c>
      <c r="AW12" s="66">
        <f>SUM(AV$5:AV12)</f>
        <v>96</v>
      </c>
      <c r="AZ12" s="66">
        <v>9</v>
      </c>
      <c r="BA12" s="66">
        <v>80</v>
      </c>
      <c r="BB12" s="66">
        <v>85</v>
      </c>
    </row>
    <row r="13" spans="1:54" ht="16.5">
      <c r="A13" s="66" t="s">
        <v>846</v>
      </c>
      <c r="B13" s="45">
        <f t="shared" si="0"/>
        <v>1010410</v>
      </c>
      <c r="C13" s="66">
        <v>4</v>
      </c>
      <c r="D13" s="35">
        <v>10104</v>
      </c>
      <c r="E13" s="67">
        <v>1</v>
      </c>
      <c r="F13" s="36">
        <v>1</v>
      </c>
      <c r="G13" s="44" t="s">
        <v>163</v>
      </c>
      <c r="H13" s="44" t="s">
        <v>181</v>
      </c>
      <c r="I13" s="36">
        <v>3</v>
      </c>
      <c r="J13" s="36">
        <f t="shared" si="4"/>
        <v>1</v>
      </c>
      <c r="K13" s="36">
        <f t="shared" si="5"/>
        <v>1</v>
      </c>
      <c r="L13" s="44" t="s">
        <v>3821</v>
      </c>
      <c r="M13" s="44" t="s">
        <v>3825</v>
      </c>
      <c r="N13" s="36">
        <f t="shared" si="16" ref="N13:N16">INDEX($AD$4:$AD$204,INDEX($AH$4:$AH$19,E13)+C13)</f>
        <v>1</v>
      </c>
      <c r="O13" s="36">
        <v>1</v>
      </c>
      <c r="P13" s="37">
        <v>1</v>
      </c>
      <c r="S13" s="15" t="s">
        <v>3872</v>
      </c>
      <c r="V13" s="66">
        <v>10</v>
      </c>
      <c r="W13" s="66">
        <f t="shared" si="6"/>
        <v>2</v>
      </c>
      <c r="X13" s="66">
        <f t="shared" si="7"/>
        <v>1</v>
      </c>
      <c r="Y13" s="66">
        <f t="shared" si="8"/>
        <v>10201</v>
      </c>
      <c r="Z13" s="66" t="str">
        <f t="shared" si="9"/>
        <v>普通2章1关</v>
      </c>
      <c r="AA13" s="66">
        <v>5</v>
      </c>
      <c r="AB13" s="66">
        <f t="shared" si="10"/>
        <v>2</v>
      </c>
      <c r="AC13" s="66">
        <v>1</v>
      </c>
      <c r="AD13" s="89">
        <v>1</v>
      </c>
      <c r="AF13" s="66">
        <v>9</v>
      </c>
      <c r="AG13" s="66">
        <v>15</v>
      </c>
      <c r="AH13" s="66">
        <f>SUM(AG$5:AG13)</f>
        <v>111</v>
      </c>
      <c r="AK13" s="66">
        <v>10</v>
      </c>
      <c r="AL13" s="66">
        <v>2</v>
      </c>
      <c r="AM13" s="66">
        <v>1</v>
      </c>
      <c r="AN13" s="66">
        <f t="shared" si="11"/>
        <v>20201</v>
      </c>
      <c r="AO13" s="66" t="str">
        <f t="shared" si="12"/>
        <v>困难2章1关</v>
      </c>
      <c r="AP13" s="66">
        <v>15</v>
      </c>
      <c r="AQ13" s="66">
        <f t="shared" si="13"/>
        <v>3</v>
      </c>
      <c r="AR13" s="66">
        <v>2</v>
      </c>
      <c r="AS13" s="90">
        <f t="shared" si="14"/>
        <v>2</v>
      </c>
      <c r="AU13" s="66">
        <v>9</v>
      </c>
      <c r="AV13" s="66">
        <v>15</v>
      </c>
      <c r="AW13" s="66">
        <f>SUM(AV$5:AV13)</f>
        <v>111</v>
      </c>
      <c r="AZ13" s="66">
        <v>10</v>
      </c>
      <c r="BA13" s="66">
        <v>85</v>
      </c>
      <c r="BB13" s="66">
        <v>90</v>
      </c>
    </row>
    <row r="14" spans="1:54" ht="16.5">
      <c r="A14" s="66" t="s">
        <v>846</v>
      </c>
      <c r="B14" s="45">
        <f t="shared" si="0"/>
        <v>1010411</v>
      </c>
      <c r="C14" s="92">
        <v>4</v>
      </c>
      <c r="D14" s="38">
        <v>10104</v>
      </c>
      <c r="E14" s="68">
        <v>1</v>
      </c>
      <c r="F14" s="25">
        <v>1</v>
      </c>
      <c r="G14" s="26" t="s">
        <v>3774</v>
      </c>
      <c r="H14" s="26" t="s">
        <v>3867</v>
      </c>
      <c r="I14" s="25">
        <v>1</v>
      </c>
      <c r="J14" s="25">
        <f t="shared" si="4"/>
        <v>1</v>
      </c>
      <c r="K14" s="25">
        <f t="shared" si="5"/>
        <v>1</v>
      </c>
      <c r="L14" s="26" t="s">
        <v>3822</v>
      </c>
      <c r="M14" s="26" t="s">
        <v>3826</v>
      </c>
      <c r="N14" s="25">
        <f t="shared" si="16"/>
        <v>1</v>
      </c>
      <c r="O14" s="25">
        <v>0.85</v>
      </c>
      <c r="P14" s="39">
        <v>1</v>
      </c>
      <c r="V14" s="66">
        <v>11</v>
      </c>
      <c r="W14" s="66">
        <f t="shared" si="6"/>
        <v>2</v>
      </c>
      <c r="X14" s="66">
        <f t="shared" si="7"/>
        <v>2</v>
      </c>
      <c r="Y14" s="66">
        <f t="shared" si="8"/>
        <v>10202</v>
      </c>
      <c r="Z14" s="66" t="str">
        <f t="shared" si="9"/>
        <v>普通2章2关</v>
      </c>
      <c r="AA14" s="66">
        <v>5</v>
      </c>
      <c r="AB14" s="66">
        <f t="shared" si="10"/>
        <v>2</v>
      </c>
      <c r="AC14" s="66">
        <v>1</v>
      </c>
      <c r="AD14" s="89">
        <v>1</v>
      </c>
      <c r="AF14" s="66">
        <v>10</v>
      </c>
      <c r="AG14" s="66">
        <v>15</v>
      </c>
      <c r="AH14" s="66">
        <f>SUM(AG$5:AG14)</f>
        <v>126</v>
      </c>
      <c r="AK14" s="66">
        <v>11</v>
      </c>
      <c r="AL14" s="66">
        <v>2</v>
      </c>
      <c r="AM14" s="66">
        <v>2</v>
      </c>
      <c r="AN14" s="66">
        <f t="shared" si="11"/>
        <v>20202</v>
      </c>
      <c r="AO14" s="66" t="str">
        <f t="shared" si="12"/>
        <v>困难2章2关</v>
      </c>
      <c r="AP14" s="66">
        <v>16</v>
      </c>
      <c r="AQ14" s="66">
        <f t="shared" si="13"/>
        <v>3</v>
      </c>
      <c r="AR14" s="66">
        <v>2</v>
      </c>
      <c r="AS14" s="90">
        <f t="shared" si="14"/>
        <v>2</v>
      </c>
      <c r="AU14" s="66">
        <v>10</v>
      </c>
      <c r="AV14" s="66">
        <v>15</v>
      </c>
      <c r="AW14" s="66">
        <f>SUM(AV$5:AV14)</f>
        <v>126</v>
      </c>
      <c r="AZ14" s="66">
        <v>11</v>
      </c>
      <c r="BA14" s="66">
        <v>90</v>
      </c>
      <c r="BB14" s="66">
        <v>95</v>
      </c>
    </row>
    <row r="15" spans="1:54" ht="16.5">
      <c r="A15" s="66" t="s">
        <v>846</v>
      </c>
      <c r="B15" s="45">
        <f t="shared" si="0"/>
        <v>1010420</v>
      </c>
      <c r="C15" s="92">
        <v>4</v>
      </c>
      <c r="D15" s="38">
        <v>10104</v>
      </c>
      <c r="E15" s="68">
        <v>1</v>
      </c>
      <c r="F15" s="25">
        <v>2</v>
      </c>
      <c r="G15" s="26" t="s">
        <v>163</v>
      </c>
      <c r="H15" s="26" t="s">
        <v>3779</v>
      </c>
      <c r="I15" s="25">
        <v>3</v>
      </c>
      <c r="J15" s="25">
        <f t="shared" si="4"/>
        <v>1</v>
      </c>
      <c r="K15" s="25">
        <f t="shared" si="5"/>
        <v>1</v>
      </c>
      <c r="L15" s="26" t="s">
        <v>3823</v>
      </c>
      <c r="M15" s="56" t="s">
        <v>3827</v>
      </c>
      <c r="N15" s="53">
        <f t="shared" si="16"/>
        <v>1</v>
      </c>
      <c r="O15" s="25">
        <v>0.8</v>
      </c>
      <c r="P15" s="39">
        <v>0.75</v>
      </c>
      <c r="V15" s="66">
        <v>12</v>
      </c>
      <c r="W15" s="66">
        <f t="shared" si="6"/>
        <v>2</v>
      </c>
      <c r="X15" s="66">
        <f t="shared" si="7"/>
        <v>3</v>
      </c>
      <c r="Y15" s="66">
        <f t="shared" si="8"/>
        <v>10203</v>
      </c>
      <c r="Z15" s="66" t="str">
        <f t="shared" si="9"/>
        <v>普通2章3关</v>
      </c>
      <c r="AA15" s="66">
        <v>6</v>
      </c>
      <c r="AB15" s="66">
        <f t="shared" si="10"/>
        <v>2</v>
      </c>
      <c r="AC15" s="66">
        <v>1</v>
      </c>
      <c r="AD15" s="89">
        <v>1</v>
      </c>
      <c r="AF15" s="66">
        <v>11</v>
      </c>
      <c r="AG15" s="66">
        <v>15</v>
      </c>
      <c r="AH15" s="66">
        <f>SUM(AG$5:AG15)</f>
        <v>141</v>
      </c>
      <c r="AK15" s="66">
        <v>12</v>
      </c>
      <c r="AL15" s="66">
        <v>2</v>
      </c>
      <c r="AM15" s="66">
        <v>3</v>
      </c>
      <c r="AN15" s="66">
        <f t="shared" si="11"/>
        <v>20203</v>
      </c>
      <c r="AO15" s="66" t="str">
        <f t="shared" si="12"/>
        <v>困难2章3关</v>
      </c>
      <c r="AP15" s="66">
        <v>17</v>
      </c>
      <c r="AQ15" s="66">
        <f t="shared" si="13"/>
        <v>3</v>
      </c>
      <c r="AR15" s="66">
        <v>2</v>
      </c>
      <c r="AS15" s="90">
        <f t="shared" si="14"/>
        <v>2</v>
      </c>
      <c r="AU15" s="66">
        <v>11</v>
      </c>
      <c r="AV15" s="66">
        <v>15</v>
      </c>
      <c r="AW15" s="66">
        <f>SUM(AV$5:AV15)</f>
        <v>141</v>
      </c>
      <c r="AZ15" s="66">
        <v>12</v>
      </c>
      <c r="BA15" s="66">
        <v>95</v>
      </c>
      <c r="BB15" s="66">
        <v>100</v>
      </c>
    </row>
    <row r="16" spans="1:54" ht="17.25">
      <c r="A16" s="66" t="s">
        <v>846</v>
      </c>
      <c r="B16" s="45">
        <f t="shared" si="0"/>
        <v>1010421</v>
      </c>
      <c r="C16" s="92">
        <v>4</v>
      </c>
      <c r="D16" s="38">
        <v>10104</v>
      </c>
      <c r="E16" s="68">
        <v>1</v>
      </c>
      <c r="F16" s="25">
        <v>2</v>
      </c>
      <c r="G16" s="26" t="s">
        <v>3774</v>
      </c>
      <c r="H16" s="26" t="s">
        <v>3776</v>
      </c>
      <c r="I16" s="25">
        <v>2</v>
      </c>
      <c r="J16" s="25">
        <f t="shared" si="4"/>
        <v>1</v>
      </c>
      <c r="K16" s="25">
        <f t="shared" si="5"/>
        <v>1</v>
      </c>
      <c r="L16" s="26" t="s">
        <v>3824</v>
      </c>
      <c r="M16" s="56" t="s">
        <v>3828</v>
      </c>
      <c r="N16" s="53">
        <f t="shared" si="16"/>
        <v>1</v>
      </c>
      <c r="O16" s="25">
        <v>1</v>
      </c>
      <c r="P16" s="39">
        <v>1</v>
      </c>
      <c r="V16" s="66">
        <v>13</v>
      </c>
      <c r="W16" s="66">
        <f t="shared" si="6"/>
        <v>2</v>
      </c>
      <c r="X16" s="66">
        <f t="shared" si="7"/>
        <v>4</v>
      </c>
      <c r="Y16" s="66">
        <f t="shared" si="8"/>
        <v>10204</v>
      </c>
      <c r="Z16" s="66" t="str">
        <f t="shared" si="9"/>
        <v>普通2章4关</v>
      </c>
      <c r="AA16" s="66">
        <v>7</v>
      </c>
      <c r="AB16" s="66">
        <f t="shared" si="10"/>
        <v>2</v>
      </c>
      <c r="AC16" s="66">
        <v>1</v>
      </c>
      <c r="AD16" s="89">
        <v>1</v>
      </c>
      <c r="AF16" s="66">
        <v>12</v>
      </c>
      <c r="AG16" s="66">
        <v>15</v>
      </c>
      <c r="AH16" s="66">
        <f>SUM(AG$5:AG16)</f>
        <v>156</v>
      </c>
      <c r="AK16" s="66">
        <v>13</v>
      </c>
      <c r="AL16" s="66">
        <v>2</v>
      </c>
      <c r="AM16" s="66">
        <v>4</v>
      </c>
      <c r="AN16" s="66">
        <f t="shared" si="11"/>
        <v>20204</v>
      </c>
      <c r="AO16" s="66" t="str">
        <f t="shared" si="12"/>
        <v>困难2章4关</v>
      </c>
      <c r="AP16" s="66">
        <v>18</v>
      </c>
      <c r="AQ16" s="66">
        <f t="shared" si="13"/>
        <v>3</v>
      </c>
      <c r="AR16" s="66">
        <v>2</v>
      </c>
      <c r="AS16" s="90">
        <f t="shared" si="14"/>
        <v>2</v>
      </c>
      <c r="AU16" s="66">
        <v>12</v>
      </c>
      <c r="AV16" s="66">
        <v>15</v>
      </c>
      <c r="AW16" s="66">
        <f>SUM(AV$5:AV16)</f>
        <v>156</v>
      </c>
      <c r="AZ16" s="66">
        <v>13</v>
      </c>
      <c r="BA16" s="66">
        <v>100</v>
      </c>
      <c r="BB16" s="66">
        <v>105</v>
      </c>
    </row>
    <row r="17" spans="1:54" ht="16.5">
      <c r="A17" s="92" t="s">
        <v>846</v>
      </c>
      <c r="B17" s="45">
        <f t="shared" si="0"/>
        <v>1010510</v>
      </c>
      <c r="C17" s="92">
        <v>5</v>
      </c>
      <c r="D17" s="35">
        <v>10105</v>
      </c>
      <c r="E17" s="67">
        <v>1</v>
      </c>
      <c r="F17" s="36">
        <v>1</v>
      </c>
      <c r="G17" s="44" t="s">
        <v>445</v>
      </c>
      <c r="H17" s="44" t="s">
        <v>180</v>
      </c>
      <c r="I17" s="36">
        <v>4</v>
      </c>
      <c r="J17" s="36">
        <v>1</v>
      </c>
      <c r="K17" s="36">
        <f t="shared" si="5"/>
        <v>1</v>
      </c>
      <c r="L17" s="44" t="s">
        <v>3832</v>
      </c>
      <c r="M17" s="36" t="s">
        <v>1048</v>
      </c>
      <c r="N17" s="36">
        <f t="shared" si="17" ref="N17:N22">INDEX($AD$4:$AD$204,INDEX($AH$4:$AH$19,E17)+C17)</f>
        <v>1</v>
      </c>
      <c r="O17" s="36">
        <v>1</v>
      </c>
      <c r="P17" s="37">
        <v>1</v>
      </c>
      <c r="S17" s="15" t="s">
        <v>3873</v>
      </c>
      <c r="V17" s="66">
        <v>14</v>
      </c>
      <c r="W17" s="66">
        <f t="shared" si="6"/>
        <v>2</v>
      </c>
      <c r="X17" s="66">
        <f t="shared" si="7"/>
        <v>5</v>
      </c>
      <c r="Y17" s="66">
        <f t="shared" si="8"/>
        <v>10205</v>
      </c>
      <c r="Z17" s="66" t="str">
        <f t="shared" si="9"/>
        <v>普通2章5关</v>
      </c>
      <c r="AA17" s="66">
        <v>8</v>
      </c>
      <c r="AB17" s="66">
        <f t="shared" si="10"/>
        <v>2</v>
      </c>
      <c r="AC17" s="66">
        <v>1</v>
      </c>
      <c r="AD17" s="89">
        <v>1</v>
      </c>
      <c r="AF17" s="66">
        <v>13</v>
      </c>
      <c r="AG17" s="66">
        <v>15</v>
      </c>
      <c r="AH17" s="66">
        <f>SUM(AG$5:AG17)</f>
        <v>171</v>
      </c>
      <c r="AK17" s="66">
        <v>14</v>
      </c>
      <c r="AL17" s="66">
        <v>2</v>
      </c>
      <c r="AM17" s="66">
        <v>5</v>
      </c>
      <c r="AN17" s="66">
        <f t="shared" si="11"/>
        <v>20205</v>
      </c>
      <c r="AO17" s="66" t="str">
        <f t="shared" si="12"/>
        <v>困难2章5关</v>
      </c>
      <c r="AP17" s="66">
        <v>19</v>
      </c>
      <c r="AQ17" s="66">
        <f t="shared" si="13"/>
        <v>3</v>
      </c>
      <c r="AR17" s="66">
        <v>2</v>
      </c>
      <c r="AS17" s="90">
        <f t="shared" si="14"/>
        <v>2</v>
      </c>
      <c r="AU17" s="66">
        <v>13</v>
      </c>
      <c r="AV17" s="66">
        <v>15</v>
      </c>
      <c r="AW17" s="66">
        <f>SUM(AV$5:AV17)</f>
        <v>171</v>
      </c>
      <c r="AZ17" s="66">
        <v>14</v>
      </c>
      <c r="BA17" s="66">
        <v>105</v>
      </c>
      <c r="BB17" s="66">
        <v>110</v>
      </c>
    </row>
    <row r="18" spans="1:54" ht="16.5">
      <c r="A18" s="92" t="s">
        <v>846</v>
      </c>
      <c r="B18" s="45">
        <f t="shared" si="0"/>
        <v>1010511</v>
      </c>
      <c r="C18" s="92">
        <v>5</v>
      </c>
      <c r="D18" s="38">
        <v>10105</v>
      </c>
      <c r="E18" s="68">
        <v>1</v>
      </c>
      <c r="F18" s="25">
        <v>1</v>
      </c>
      <c r="G18" s="26" t="s">
        <v>164</v>
      </c>
      <c r="H18" s="26" t="s">
        <v>443</v>
      </c>
      <c r="I18" s="25">
        <v>3</v>
      </c>
      <c r="J18" s="25">
        <f>INDEX($AB$4:$AB$204,INDEX($AH$4:$AH$19,E18)+C18)</f>
        <v>1</v>
      </c>
      <c r="K18" s="25">
        <f t="shared" si="5"/>
        <v>1</v>
      </c>
      <c r="L18" s="26" t="s">
        <v>3833</v>
      </c>
      <c r="M18" s="25" t="s">
        <v>1049</v>
      </c>
      <c r="N18" s="25">
        <f t="shared" si="17"/>
        <v>1</v>
      </c>
      <c r="O18" s="25">
        <v>1.5</v>
      </c>
      <c r="P18" s="39">
        <v>1</v>
      </c>
      <c r="S18" s="15" t="s">
        <v>3874</v>
      </c>
      <c r="V18" s="66">
        <v>15</v>
      </c>
      <c r="W18" s="66">
        <f t="shared" si="6"/>
        <v>2</v>
      </c>
      <c r="X18" s="66">
        <f t="shared" si="7"/>
        <v>6</v>
      </c>
      <c r="Y18" s="66">
        <f t="shared" si="8"/>
        <v>10206</v>
      </c>
      <c r="Z18" s="66" t="str">
        <f t="shared" si="9"/>
        <v>普通2章6关</v>
      </c>
      <c r="AA18" s="66">
        <v>9</v>
      </c>
      <c r="AB18" s="66">
        <f t="shared" si="10"/>
        <v>2</v>
      </c>
      <c r="AC18" s="66">
        <v>1</v>
      </c>
      <c r="AD18" s="89">
        <v>1</v>
      </c>
      <c r="AF18" s="66">
        <v>14</v>
      </c>
      <c r="AG18" s="66">
        <v>15</v>
      </c>
      <c r="AH18" s="66">
        <f>SUM(AG$5:AG18)</f>
        <v>186</v>
      </c>
      <c r="AK18" s="66">
        <v>15</v>
      </c>
      <c r="AL18" s="66">
        <v>2</v>
      </c>
      <c r="AM18" s="66">
        <v>6</v>
      </c>
      <c r="AN18" s="66">
        <f t="shared" si="11"/>
        <v>20206</v>
      </c>
      <c r="AO18" s="66" t="str">
        <f t="shared" si="12"/>
        <v>困难2章6关</v>
      </c>
      <c r="AP18" s="66">
        <v>20</v>
      </c>
      <c r="AQ18" s="66">
        <f t="shared" si="13"/>
        <v>3</v>
      </c>
      <c r="AR18" s="66">
        <v>2</v>
      </c>
      <c r="AS18" s="90">
        <f t="shared" si="14"/>
        <v>2</v>
      </c>
      <c r="AU18" s="66">
        <v>14</v>
      </c>
      <c r="AV18" s="66">
        <v>15</v>
      </c>
      <c r="AW18" s="66">
        <f>SUM(AV$5:AV18)</f>
        <v>186</v>
      </c>
      <c r="AZ18" s="66">
        <v>15</v>
      </c>
      <c r="BA18" s="66">
        <v>110</v>
      </c>
      <c r="BB18" s="66">
        <v>115</v>
      </c>
    </row>
    <row r="19" spans="1:54" ht="16.5">
      <c r="A19" s="92" t="s">
        <v>846</v>
      </c>
      <c r="B19" s="45">
        <f t="shared" si="0"/>
        <v>1010520</v>
      </c>
      <c r="C19" s="92">
        <v>5</v>
      </c>
      <c r="D19" s="38">
        <v>10105</v>
      </c>
      <c r="E19" s="68">
        <v>1</v>
      </c>
      <c r="F19" s="25">
        <v>2</v>
      </c>
      <c r="G19" s="26" t="s">
        <v>3829</v>
      </c>
      <c r="H19" s="26" t="s">
        <v>165</v>
      </c>
      <c r="I19" s="25">
        <v>4</v>
      </c>
      <c r="J19" s="25">
        <f>INDEX($AB$4:$AB$204,INDEX($AH$4:$AH$19,E19)+C19)</f>
        <v>1</v>
      </c>
      <c r="K19" s="25">
        <f t="shared" si="5"/>
        <v>1</v>
      </c>
      <c r="L19" s="25" t="s">
        <v>518</v>
      </c>
      <c r="M19" s="53" t="s">
        <v>3804</v>
      </c>
      <c r="N19" s="53">
        <v>1</v>
      </c>
      <c r="O19" s="25">
        <v>1</v>
      </c>
      <c r="P19" s="39">
        <v>0.8</v>
      </c>
      <c r="V19" s="66">
        <v>16</v>
      </c>
      <c r="W19" s="66">
        <f t="shared" si="6"/>
        <v>2</v>
      </c>
      <c r="X19" s="66">
        <f t="shared" si="7"/>
        <v>7</v>
      </c>
      <c r="Y19" s="66">
        <f t="shared" si="8"/>
        <v>10207</v>
      </c>
      <c r="Z19" s="66" t="str">
        <f t="shared" si="9"/>
        <v>普通2章7关</v>
      </c>
      <c r="AA19" s="66">
        <v>10</v>
      </c>
      <c r="AB19" s="66">
        <f t="shared" si="10"/>
        <v>2</v>
      </c>
      <c r="AC19" s="66">
        <v>1</v>
      </c>
      <c r="AD19" s="89">
        <v>1</v>
      </c>
      <c r="AF19" s="66">
        <v>15</v>
      </c>
      <c r="AG19" s="66">
        <v>15</v>
      </c>
      <c r="AH19" s="66">
        <f>SUM(AG$5:AG19)</f>
        <v>201</v>
      </c>
      <c r="AK19" s="66">
        <v>16</v>
      </c>
      <c r="AL19" s="66">
        <v>2</v>
      </c>
      <c r="AM19" s="66">
        <v>7</v>
      </c>
      <c r="AN19" s="66">
        <f t="shared" si="11"/>
        <v>20207</v>
      </c>
      <c r="AO19" s="66" t="str">
        <f t="shared" si="12"/>
        <v>困难2章7关</v>
      </c>
      <c r="AP19" s="66">
        <v>21</v>
      </c>
      <c r="AQ19" s="66">
        <f t="shared" si="13"/>
        <v>3</v>
      </c>
      <c r="AR19" s="66">
        <v>2</v>
      </c>
      <c r="AS19" s="90">
        <f t="shared" si="14"/>
        <v>2</v>
      </c>
      <c r="AU19" s="66">
        <v>15</v>
      </c>
      <c r="AV19" s="66">
        <v>15</v>
      </c>
      <c r="AW19" s="66">
        <f>SUM(AV$5:AV19)</f>
        <v>201</v>
      </c>
      <c r="AZ19" s="66">
        <v>16</v>
      </c>
      <c r="BA19" s="66">
        <v>115</v>
      </c>
      <c r="BB19" s="66">
        <v>120</v>
      </c>
    </row>
    <row r="20" spans="1:54" s="48" customFormat="1" ht="16.5">
      <c r="A20" s="92" t="s">
        <v>846</v>
      </c>
      <c r="B20" s="45">
        <f t="shared" si="0"/>
        <v>1010521</v>
      </c>
      <c r="C20" s="92">
        <v>5</v>
      </c>
      <c r="D20" s="38">
        <v>10105</v>
      </c>
      <c r="E20" s="68">
        <v>1</v>
      </c>
      <c r="F20" s="25">
        <v>2</v>
      </c>
      <c r="G20" s="26" t="s">
        <v>3830</v>
      </c>
      <c r="H20" s="26" t="s">
        <v>166</v>
      </c>
      <c r="I20" s="25">
        <v>1</v>
      </c>
      <c r="J20" s="25">
        <v>1</v>
      </c>
      <c r="K20" s="25">
        <f t="shared" si="5"/>
        <v>1</v>
      </c>
      <c r="L20" s="25" t="s">
        <v>609</v>
      </c>
      <c r="M20" s="56" t="s">
        <v>3831</v>
      </c>
      <c r="N20" s="53">
        <f t="shared" si="17"/>
        <v>1</v>
      </c>
      <c r="O20" s="25">
        <v>0.85</v>
      </c>
      <c r="P20" s="39">
        <v>1</v>
      </c>
      <c r="V20" s="66">
        <v>17</v>
      </c>
      <c r="W20" s="66">
        <f t="shared" si="6"/>
        <v>2</v>
      </c>
      <c r="X20" s="66">
        <f t="shared" si="7"/>
        <v>8</v>
      </c>
      <c r="Y20" s="66">
        <f t="shared" si="8"/>
        <v>10208</v>
      </c>
      <c r="Z20" s="66" t="str">
        <f t="shared" si="9"/>
        <v>普通2章8关</v>
      </c>
      <c r="AA20" s="66">
        <v>11</v>
      </c>
      <c r="AB20" s="66">
        <f t="shared" si="10"/>
        <v>2</v>
      </c>
      <c r="AC20" s="66">
        <v>1</v>
      </c>
      <c r="AD20" s="89">
        <v>1</v>
      </c>
      <c r="AK20" s="66">
        <v>17</v>
      </c>
      <c r="AL20" s="66">
        <v>2</v>
      </c>
      <c r="AM20" s="66">
        <v>8</v>
      </c>
      <c r="AN20" s="66">
        <f t="shared" si="11"/>
        <v>20208</v>
      </c>
      <c r="AO20" s="66" t="str">
        <f t="shared" si="12"/>
        <v>困难2章8关</v>
      </c>
      <c r="AP20" s="66">
        <v>22</v>
      </c>
      <c r="AQ20" s="66">
        <f t="shared" si="13"/>
        <v>3</v>
      </c>
      <c r="AR20" s="66">
        <v>2</v>
      </c>
      <c r="AS20" s="90">
        <f t="shared" si="14"/>
        <v>2</v>
      </c>
      <c r="AZ20" s="66">
        <v>17</v>
      </c>
      <c r="BA20" s="66">
        <v>120</v>
      </c>
      <c r="BB20" s="66">
        <v>125</v>
      </c>
    </row>
    <row r="21" spans="1:54" s="48" customFormat="1" ht="16.5">
      <c r="A21" s="94" t="s">
        <v>846</v>
      </c>
      <c r="B21" s="45">
        <f t="shared" si="0"/>
        <v>1010530</v>
      </c>
      <c r="C21" s="94">
        <v>5</v>
      </c>
      <c r="D21" s="38">
        <v>10105</v>
      </c>
      <c r="E21" s="68">
        <v>1</v>
      </c>
      <c r="F21" s="25">
        <v>3</v>
      </c>
      <c r="G21" s="26" t="s">
        <v>820</v>
      </c>
      <c r="H21" s="26" t="s">
        <v>3858</v>
      </c>
      <c r="I21" s="25">
        <v>4</v>
      </c>
      <c r="J21" s="25">
        <v>1</v>
      </c>
      <c r="K21" s="25">
        <v>1</v>
      </c>
      <c r="L21" s="25" t="s">
        <v>1507</v>
      </c>
      <c r="M21" s="56" t="s">
        <v>3834</v>
      </c>
      <c r="N21" s="56">
        <f t="shared" si="17"/>
        <v>1</v>
      </c>
      <c r="O21" s="25">
        <v>1</v>
      </c>
      <c r="P21" s="39">
        <v>0.8</v>
      </c>
      <c r="V21" s="66">
        <v>18</v>
      </c>
      <c r="W21" s="66">
        <f t="shared" si="6"/>
        <v>2</v>
      </c>
      <c r="X21" s="66">
        <f t="shared" si="7"/>
        <v>9</v>
      </c>
      <c r="Y21" s="66">
        <f t="shared" si="8"/>
        <v>10209</v>
      </c>
      <c r="Z21" s="66" t="str">
        <f t="shared" si="9"/>
        <v>普通2章9关</v>
      </c>
      <c r="AA21" s="66">
        <v>12</v>
      </c>
      <c r="AB21" s="66">
        <f t="shared" si="10"/>
        <v>2</v>
      </c>
      <c r="AC21" s="66">
        <v>1</v>
      </c>
      <c r="AD21" s="89">
        <v>1</v>
      </c>
      <c r="AK21" s="66">
        <v>18</v>
      </c>
      <c r="AL21" s="66">
        <v>2</v>
      </c>
      <c r="AM21" s="66">
        <v>9</v>
      </c>
      <c r="AN21" s="66">
        <f t="shared" si="11"/>
        <v>20209</v>
      </c>
      <c r="AO21" s="66" t="str">
        <f t="shared" si="12"/>
        <v>困难2章9关</v>
      </c>
      <c r="AP21" s="66">
        <v>23</v>
      </c>
      <c r="AQ21" s="66">
        <f t="shared" si="13"/>
        <v>3</v>
      </c>
      <c r="AR21" s="66">
        <v>2</v>
      </c>
      <c r="AS21" s="90">
        <f t="shared" si="14"/>
        <v>2</v>
      </c>
      <c r="AZ21" s="66">
        <v>18</v>
      </c>
      <c r="BA21" s="66">
        <v>125</v>
      </c>
      <c r="BB21" s="66">
        <v>130</v>
      </c>
    </row>
    <row r="22" spans="1:54" s="48" customFormat="1" ht="17.25">
      <c r="A22" s="94" t="s">
        <v>846</v>
      </c>
      <c r="B22" s="45">
        <f t="shared" si="0"/>
        <v>1010531</v>
      </c>
      <c r="C22" s="94">
        <v>5</v>
      </c>
      <c r="D22" s="40">
        <v>10105</v>
      </c>
      <c r="E22" s="69">
        <v>1</v>
      </c>
      <c r="F22" s="41">
        <v>3</v>
      </c>
      <c r="G22" s="42" t="s">
        <v>821</v>
      </c>
      <c r="H22" s="42" t="s">
        <v>533</v>
      </c>
      <c r="I22" s="41">
        <v>1</v>
      </c>
      <c r="J22" s="41">
        <v>1</v>
      </c>
      <c r="K22" s="41">
        <v>1</v>
      </c>
      <c r="L22" s="41" t="s">
        <v>622</v>
      </c>
      <c r="M22" s="42" t="s">
        <v>3835</v>
      </c>
      <c r="N22" s="42">
        <f t="shared" si="17"/>
        <v>1</v>
      </c>
      <c r="O22" s="41">
        <v>0.85</v>
      </c>
      <c r="P22" s="43">
        <v>1</v>
      </c>
      <c r="V22" s="66">
        <v>19</v>
      </c>
      <c r="W22" s="66">
        <f t="shared" si="6"/>
        <v>3</v>
      </c>
      <c r="X22" s="66">
        <f t="shared" si="7"/>
        <v>1</v>
      </c>
      <c r="Y22" s="66">
        <f t="shared" si="8"/>
        <v>10301</v>
      </c>
      <c r="Z22" s="66" t="str">
        <f t="shared" si="9"/>
        <v>普通3章1关</v>
      </c>
      <c r="AA22" s="66">
        <v>17</v>
      </c>
      <c r="AB22" s="66">
        <f t="shared" si="10"/>
        <v>3</v>
      </c>
      <c r="AC22" s="66">
        <v>1</v>
      </c>
      <c r="AD22" s="89">
        <v>1</v>
      </c>
      <c r="AK22" s="66">
        <v>19</v>
      </c>
      <c r="AL22" s="66">
        <v>3</v>
      </c>
      <c r="AM22" s="66">
        <v>1</v>
      </c>
      <c r="AN22" s="66">
        <f t="shared" si="11"/>
        <v>20301</v>
      </c>
      <c r="AO22" s="66" t="str">
        <f t="shared" si="12"/>
        <v>困难3章1关</v>
      </c>
      <c r="AP22" s="66">
        <v>25</v>
      </c>
      <c r="AQ22" s="66">
        <f t="shared" si="13"/>
        <v>3</v>
      </c>
      <c r="AR22" s="66">
        <v>2</v>
      </c>
      <c r="AS22" s="90">
        <f t="shared" si="14"/>
        <v>2</v>
      </c>
      <c r="AZ22" s="66">
        <v>19</v>
      </c>
      <c r="BA22" s="66">
        <v>130</v>
      </c>
      <c r="BB22" s="66">
        <v>135</v>
      </c>
    </row>
    <row r="23" spans="1:54" s="48" customFormat="1" ht="16.5">
      <c r="A23" s="57" t="s">
        <v>846</v>
      </c>
      <c r="B23" s="45">
        <f t="shared" si="0"/>
        <v>1010610</v>
      </c>
      <c r="C23" s="57">
        <v>6</v>
      </c>
      <c r="D23" s="35">
        <v>10106</v>
      </c>
      <c r="E23" s="67">
        <v>1</v>
      </c>
      <c r="F23" s="36">
        <v>1</v>
      </c>
      <c r="G23" s="44" t="s">
        <v>820</v>
      </c>
      <c r="H23" s="44" t="s">
        <v>511</v>
      </c>
      <c r="I23" s="36">
        <v>5</v>
      </c>
      <c r="J23" s="36">
        <v>2</v>
      </c>
      <c r="K23" s="36">
        <f t="shared" si="18" ref="K23:K33">INDEX($AC$4:$AC$204,INDEX($AH$4:$AH$19,E23)+C23)</f>
        <v>1</v>
      </c>
      <c r="L23" s="44" t="s">
        <v>3838</v>
      </c>
      <c r="M23" s="36" t="s">
        <v>1050</v>
      </c>
      <c r="N23" s="36">
        <f t="shared" si="19" ref="N23:N28">INDEX($AD$4:$AD$204,INDEX($AH$4:$AH$19,E23)+C23)</f>
        <v>1</v>
      </c>
      <c r="O23" s="36">
        <v>1</v>
      </c>
      <c r="P23" s="37">
        <v>0.8</v>
      </c>
      <c r="S23" s="48" t="s">
        <v>3875</v>
      </c>
      <c r="V23" s="66">
        <v>20</v>
      </c>
      <c r="W23" s="66">
        <f t="shared" si="6"/>
        <v>3</v>
      </c>
      <c r="X23" s="66">
        <f t="shared" si="7"/>
        <v>2</v>
      </c>
      <c r="Y23" s="66">
        <f t="shared" si="8"/>
        <v>10302</v>
      </c>
      <c r="Z23" s="66" t="str">
        <f t="shared" si="9"/>
        <v>普通3章2关</v>
      </c>
      <c r="AA23" s="66">
        <v>18</v>
      </c>
      <c r="AB23" s="66">
        <f t="shared" si="10"/>
        <v>3</v>
      </c>
      <c r="AC23" s="66">
        <v>1</v>
      </c>
      <c r="AD23" s="89">
        <v>1</v>
      </c>
      <c r="AK23" s="66">
        <v>20</v>
      </c>
      <c r="AL23" s="66">
        <v>3</v>
      </c>
      <c r="AM23" s="66">
        <v>2</v>
      </c>
      <c r="AN23" s="66">
        <f t="shared" si="11"/>
        <v>20302</v>
      </c>
      <c r="AO23" s="66" t="str">
        <f t="shared" si="12"/>
        <v>困难3章2关</v>
      </c>
      <c r="AP23" s="66">
        <v>26</v>
      </c>
      <c r="AQ23" s="66">
        <f t="shared" si="13"/>
        <v>3</v>
      </c>
      <c r="AR23" s="66">
        <v>2</v>
      </c>
      <c r="AS23" s="90">
        <f t="shared" si="14"/>
        <v>2</v>
      </c>
      <c r="AZ23" s="66">
        <v>20</v>
      </c>
      <c r="BA23" s="66">
        <v>135</v>
      </c>
      <c r="BB23" s="66">
        <v>140</v>
      </c>
    </row>
    <row r="24" spans="1:54" s="48" customFormat="1" ht="16.5">
      <c r="A24" s="57" t="s">
        <v>846</v>
      </c>
      <c r="B24" s="45">
        <f>D24*100+F24*10+IF(G24="jlr",0,1)</f>
        <v>1010611</v>
      </c>
      <c r="C24" s="57">
        <v>6</v>
      </c>
      <c r="D24" s="38">
        <v>10106</v>
      </c>
      <c r="E24" s="68">
        <v>1</v>
      </c>
      <c r="F24" s="25">
        <v>1</v>
      </c>
      <c r="G24" s="26" t="s">
        <v>821</v>
      </c>
      <c r="H24" s="26" t="s">
        <v>535</v>
      </c>
      <c r="I24" s="25">
        <v>1</v>
      </c>
      <c r="J24" s="25">
        <f t="shared" si="20" ref="J24:J26">INDEX($AB$4:$AB$204,INDEX($AH$4:$AH$19,E24)+C24)</f>
        <v>1</v>
      </c>
      <c r="K24" s="25">
        <f t="shared" si="18"/>
        <v>1</v>
      </c>
      <c r="L24" s="26" t="s">
        <v>3805</v>
      </c>
      <c r="M24" s="25" t="s">
        <v>1051</v>
      </c>
      <c r="N24" s="25">
        <f t="shared" si="19"/>
        <v>1</v>
      </c>
      <c r="O24" s="25">
        <v>0.8</v>
      </c>
      <c r="P24" s="39">
        <v>1</v>
      </c>
      <c r="V24" s="66">
        <v>21</v>
      </c>
      <c r="W24" s="66">
        <f t="shared" si="6"/>
        <v>3</v>
      </c>
      <c r="X24" s="66">
        <f t="shared" si="7"/>
        <v>3</v>
      </c>
      <c r="Y24" s="66">
        <f t="shared" si="8"/>
        <v>10303</v>
      </c>
      <c r="Z24" s="66" t="str">
        <f t="shared" si="9"/>
        <v>普通3章3关</v>
      </c>
      <c r="AA24" s="66">
        <v>19</v>
      </c>
      <c r="AB24" s="66">
        <f t="shared" si="10"/>
        <v>3</v>
      </c>
      <c r="AC24" s="66">
        <v>1</v>
      </c>
      <c r="AD24" s="89">
        <v>1</v>
      </c>
      <c r="AK24" s="66">
        <v>21</v>
      </c>
      <c r="AL24" s="66">
        <v>3</v>
      </c>
      <c r="AM24" s="66">
        <v>3</v>
      </c>
      <c r="AN24" s="66">
        <f t="shared" si="11"/>
        <v>20303</v>
      </c>
      <c r="AO24" s="66" t="str">
        <f t="shared" si="12"/>
        <v>困难3章3关</v>
      </c>
      <c r="AP24" s="66">
        <v>27</v>
      </c>
      <c r="AQ24" s="66">
        <f t="shared" si="13"/>
        <v>3</v>
      </c>
      <c r="AR24" s="66">
        <v>2</v>
      </c>
      <c r="AS24" s="90">
        <f t="shared" si="14"/>
        <v>2</v>
      </c>
      <c r="AZ24" s="66">
        <v>21</v>
      </c>
      <c r="BA24" s="66">
        <v>140</v>
      </c>
      <c r="BB24" s="66">
        <v>150</v>
      </c>
    </row>
    <row r="25" spans="1:45" s="48" customFormat="1" ht="16.5">
      <c r="A25" s="57" t="s">
        <v>846</v>
      </c>
      <c r="B25" s="45">
        <f>D25*100+F25*10+IF(G25="jlr",0,1)</f>
        <v>1010620</v>
      </c>
      <c r="C25" s="57">
        <v>6</v>
      </c>
      <c r="D25" s="38">
        <v>10106</v>
      </c>
      <c r="E25" s="68">
        <v>1</v>
      </c>
      <c r="F25" s="25">
        <v>2</v>
      </c>
      <c r="G25" s="26" t="s">
        <v>820</v>
      </c>
      <c r="H25" s="26" t="s">
        <v>512</v>
      </c>
      <c r="I25" s="25">
        <v>5</v>
      </c>
      <c r="J25" s="25">
        <v>2</v>
      </c>
      <c r="K25" s="25">
        <f t="shared" si="18"/>
        <v>1</v>
      </c>
      <c r="L25" s="26" t="s">
        <v>3839</v>
      </c>
      <c r="M25" s="53" t="s">
        <v>3836</v>
      </c>
      <c r="N25" s="53">
        <f t="shared" si="19"/>
        <v>1</v>
      </c>
      <c r="O25" s="25">
        <v>1</v>
      </c>
      <c r="P25" s="39">
        <v>0.8</v>
      </c>
      <c r="V25" s="66">
        <v>22</v>
      </c>
      <c r="W25" s="66">
        <f t="shared" si="6"/>
        <v>3</v>
      </c>
      <c r="X25" s="66">
        <f t="shared" si="7"/>
        <v>4</v>
      </c>
      <c r="Y25" s="66">
        <f t="shared" si="8"/>
        <v>10304</v>
      </c>
      <c r="Z25" s="66" t="str">
        <f t="shared" si="9"/>
        <v>普通3章4关</v>
      </c>
      <c r="AA25" s="66">
        <v>20</v>
      </c>
      <c r="AB25" s="66">
        <f t="shared" si="10"/>
        <v>3</v>
      </c>
      <c r="AC25" s="66">
        <v>1</v>
      </c>
      <c r="AD25" s="89">
        <v>1</v>
      </c>
      <c r="AK25" s="66">
        <v>22</v>
      </c>
      <c r="AL25" s="66">
        <v>3</v>
      </c>
      <c r="AM25" s="66">
        <v>4</v>
      </c>
      <c r="AN25" s="66">
        <f t="shared" si="11"/>
        <v>20304</v>
      </c>
      <c r="AO25" s="66" t="str">
        <f t="shared" si="12"/>
        <v>困难3章4关</v>
      </c>
      <c r="AP25" s="66">
        <v>28</v>
      </c>
      <c r="AQ25" s="66">
        <f t="shared" si="13"/>
        <v>3</v>
      </c>
      <c r="AR25" s="66">
        <v>2</v>
      </c>
      <c r="AS25" s="90">
        <f t="shared" si="14"/>
        <v>2</v>
      </c>
    </row>
    <row r="26" spans="1:45" s="48" customFormat="1" ht="16.5">
      <c r="A26" s="57" t="s">
        <v>846</v>
      </c>
      <c r="B26" s="45">
        <f>D26*100+F26*10+IF(G26="jlr",0,1)</f>
        <v>1010621</v>
      </c>
      <c r="C26" s="57">
        <v>6</v>
      </c>
      <c r="D26" s="38">
        <v>10106</v>
      </c>
      <c r="E26" s="68">
        <v>1</v>
      </c>
      <c r="F26" s="25">
        <v>2</v>
      </c>
      <c r="G26" s="26" t="s">
        <v>821</v>
      </c>
      <c r="H26" s="26" t="s">
        <v>524</v>
      </c>
      <c r="I26" s="25">
        <v>3</v>
      </c>
      <c r="J26" s="25">
        <f t="shared" si="20"/>
        <v>1</v>
      </c>
      <c r="K26" s="25">
        <f t="shared" si="18"/>
        <v>1</v>
      </c>
      <c r="L26" s="26" t="s">
        <v>3840</v>
      </c>
      <c r="M26" s="56" t="s">
        <v>3837</v>
      </c>
      <c r="N26" s="53">
        <f t="shared" si="19"/>
        <v>1</v>
      </c>
      <c r="O26" s="25">
        <v>0.8</v>
      </c>
      <c r="P26" s="39">
        <v>1</v>
      </c>
      <c r="V26" s="66">
        <v>23</v>
      </c>
      <c r="W26" s="66">
        <f t="shared" si="6"/>
        <v>3</v>
      </c>
      <c r="X26" s="66">
        <f t="shared" si="7"/>
        <v>5</v>
      </c>
      <c r="Y26" s="66">
        <f t="shared" si="8"/>
        <v>10305</v>
      </c>
      <c r="Z26" s="66" t="str">
        <f t="shared" si="9"/>
        <v>普通3章5关</v>
      </c>
      <c r="AA26" s="66">
        <v>21</v>
      </c>
      <c r="AB26" s="66">
        <f t="shared" si="10"/>
        <v>3</v>
      </c>
      <c r="AC26" s="66">
        <v>1</v>
      </c>
      <c r="AD26" s="89">
        <v>1</v>
      </c>
      <c r="AK26" s="66">
        <v>23</v>
      </c>
      <c r="AL26" s="66">
        <v>3</v>
      </c>
      <c r="AM26" s="66">
        <v>5</v>
      </c>
      <c r="AN26" s="66">
        <f t="shared" si="11"/>
        <v>20305</v>
      </c>
      <c r="AO26" s="66" t="str">
        <f t="shared" si="12"/>
        <v>困难3章5关</v>
      </c>
      <c r="AP26" s="66">
        <v>29</v>
      </c>
      <c r="AQ26" s="66">
        <f t="shared" si="13"/>
        <v>3</v>
      </c>
      <c r="AR26" s="66">
        <v>2</v>
      </c>
      <c r="AS26" s="90">
        <f t="shared" si="14"/>
        <v>2</v>
      </c>
    </row>
    <row r="27" spans="1:45" s="48" customFormat="1" ht="16.5">
      <c r="A27" s="94" t="s">
        <v>847</v>
      </c>
      <c r="B27" s="45">
        <f t="shared" si="21" ref="B27:B28">D27*100+F27*10+IF(G27="jlr",0,1)</f>
        <v>1010630</v>
      </c>
      <c r="C27" s="94">
        <v>6</v>
      </c>
      <c r="D27" s="38">
        <v>10106</v>
      </c>
      <c r="E27" s="68">
        <v>1</v>
      </c>
      <c r="F27" s="25">
        <v>3</v>
      </c>
      <c r="G27" s="26" t="s">
        <v>820</v>
      </c>
      <c r="H27" s="26" t="s">
        <v>3858</v>
      </c>
      <c r="I27" s="25">
        <v>5</v>
      </c>
      <c r="J27" s="25">
        <v>2</v>
      </c>
      <c r="K27" s="25">
        <f t="shared" si="18"/>
        <v>1</v>
      </c>
      <c r="L27" s="26" t="s">
        <v>3617</v>
      </c>
      <c r="M27" s="56" t="s">
        <v>3842</v>
      </c>
      <c r="N27" s="56">
        <f t="shared" si="19"/>
        <v>1</v>
      </c>
      <c r="O27" s="25">
        <v>1</v>
      </c>
      <c r="P27" s="39">
        <v>0.8</v>
      </c>
      <c r="V27" s="66">
        <v>24</v>
      </c>
      <c r="W27" s="66">
        <f t="shared" si="6"/>
        <v>3</v>
      </c>
      <c r="X27" s="66">
        <f t="shared" si="7"/>
        <v>6</v>
      </c>
      <c r="Y27" s="66">
        <f t="shared" si="8"/>
        <v>10306</v>
      </c>
      <c r="Z27" s="66" t="str">
        <f t="shared" si="9"/>
        <v>普通3章6关</v>
      </c>
      <c r="AA27" s="66">
        <v>22</v>
      </c>
      <c r="AB27" s="66">
        <f t="shared" si="10"/>
        <v>3</v>
      </c>
      <c r="AC27" s="66">
        <v>1</v>
      </c>
      <c r="AD27" s="89">
        <v>1</v>
      </c>
      <c r="AK27" s="66">
        <v>24</v>
      </c>
      <c r="AL27" s="66">
        <v>3</v>
      </c>
      <c r="AM27" s="66">
        <v>6</v>
      </c>
      <c r="AN27" s="66">
        <f t="shared" si="11"/>
        <v>20306</v>
      </c>
      <c r="AO27" s="66" t="str">
        <f t="shared" si="12"/>
        <v>困难3章6关</v>
      </c>
      <c r="AP27" s="66">
        <v>30</v>
      </c>
      <c r="AQ27" s="66">
        <f t="shared" si="13"/>
        <v>4</v>
      </c>
      <c r="AR27" s="66">
        <v>2</v>
      </c>
      <c r="AS27" s="90">
        <f t="shared" si="14"/>
        <v>2</v>
      </c>
    </row>
    <row r="28" spans="1:45" s="48" customFormat="1" ht="17.25">
      <c r="A28" s="94" t="s">
        <v>848</v>
      </c>
      <c r="B28" s="45">
        <f t="shared" si="21"/>
        <v>1010631</v>
      </c>
      <c r="C28" s="94">
        <v>6</v>
      </c>
      <c r="D28" s="40">
        <v>10106</v>
      </c>
      <c r="E28" s="69">
        <v>1</v>
      </c>
      <c r="F28" s="41">
        <v>3</v>
      </c>
      <c r="G28" s="42" t="s">
        <v>821</v>
      </c>
      <c r="H28" s="42" t="s">
        <v>533</v>
      </c>
      <c r="I28" s="41">
        <v>1</v>
      </c>
      <c r="J28" s="41">
        <v>1</v>
      </c>
      <c r="K28" s="41">
        <f t="shared" si="18"/>
        <v>1</v>
      </c>
      <c r="L28" s="42" t="s">
        <v>3841</v>
      </c>
      <c r="M28" s="42" t="s">
        <v>3843</v>
      </c>
      <c r="N28" s="42">
        <f t="shared" si="19"/>
        <v>1</v>
      </c>
      <c r="O28" s="41">
        <v>0.8</v>
      </c>
      <c r="P28" s="43">
        <v>1</v>
      </c>
      <c r="V28" s="66">
        <v>25</v>
      </c>
      <c r="W28" s="66">
        <f t="shared" si="6"/>
        <v>3</v>
      </c>
      <c r="X28" s="66">
        <f t="shared" si="7"/>
        <v>7</v>
      </c>
      <c r="Y28" s="66">
        <f t="shared" si="8"/>
        <v>10307</v>
      </c>
      <c r="Z28" s="66" t="str">
        <f t="shared" si="9"/>
        <v>普通3章7关</v>
      </c>
      <c r="AA28" s="66">
        <v>23</v>
      </c>
      <c r="AB28" s="66">
        <f t="shared" si="10"/>
        <v>3</v>
      </c>
      <c r="AC28" s="66">
        <v>1</v>
      </c>
      <c r="AD28" s="89">
        <v>1</v>
      </c>
      <c r="AK28" s="66">
        <v>25</v>
      </c>
      <c r="AL28" s="66">
        <v>3</v>
      </c>
      <c r="AM28" s="66">
        <v>7</v>
      </c>
      <c r="AN28" s="66">
        <f t="shared" si="11"/>
        <v>20307</v>
      </c>
      <c r="AO28" s="66" t="str">
        <f t="shared" si="12"/>
        <v>困难3章7关</v>
      </c>
      <c r="AP28" s="66">
        <v>31</v>
      </c>
      <c r="AQ28" s="66">
        <f t="shared" si="13"/>
        <v>4</v>
      </c>
      <c r="AR28" s="66">
        <v>2</v>
      </c>
      <c r="AS28" s="90">
        <f t="shared" si="14"/>
        <v>2</v>
      </c>
    </row>
    <row r="29" spans="1:45" s="48" customFormat="1" ht="16.5">
      <c r="A29" s="66" t="s">
        <v>846</v>
      </c>
      <c r="B29" s="45">
        <f t="shared" si="22" ref="B29:B40">D29*100+F29*10+IF(G29="jlr",0,1)</f>
        <v>1010710</v>
      </c>
      <c r="C29" s="66">
        <v>7</v>
      </c>
      <c r="D29" s="35">
        <v>10107</v>
      </c>
      <c r="E29" s="67">
        <v>1</v>
      </c>
      <c r="F29" s="36">
        <v>1</v>
      </c>
      <c r="G29" s="44" t="s">
        <v>3775</v>
      </c>
      <c r="H29" s="44" t="s">
        <v>180</v>
      </c>
      <c r="I29" s="36">
        <v>5</v>
      </c>
      <c r="J29" s="36">
        <v>2</v>
      </c>
      <c r="K29" s="36">
        <f t="shared" si="18"/>
        <v>1</v>
      </c>
      <c r="L29" s="44" t="s">
        <v>511</v>
      </c>
      <c r="M29" s="36" t="s">
        <v>3806</v>
      </c>
      <c r="N29" s="36">
        <v>1</v>
      </c>
      <c r="O29" s="36">
        <v>1</v>
      </c>
      <c r="P29" s="37">
        <v>0.8</v>
      </c>
      <c r="S29" s="48" t="s">
        <v>3876</v>
      </c>
      <c r="V29" s="66">
        <v>26</v>
      </c>
      <c r="W29" s="66">
        <f t="shared" si="6"/>
        <v>3</v>
      </c>
      <c r="X29" s="66">
        <f t="shared" si="7"/>
        <v>8</v>
      </c>
      <c r="Y29" s="66">
        <f t="shared" si="8"/>
        <v>10308</v>
      </c>
      <c r="Z29" s="66" t="str">
        <f t="shared" si="9"/>
        <v>普通3章8关</v>
      </c>
      <c r="AA29" s="66">
        <v>24</v>
      </c>
      <c r="AB29" s="66">
        <f t="shared" si="10"/>
        <v>3</v>
      </c>
      <c r="AC29" s="66">
        <v>1</v>
      </c>
      <c r="AD29" s="89">
        <v>1</v>
      </c>
      <c r="AK29" s="66">
        <v>26</v>
      </c>
      <c r="AL29" s="66">
        <v>3</v>
      </c>
      <c r="AM29" s="66">
        <v>8</v>
      </c>
      <c r="AN29" s="66">
        <f t="shared" si="11"/>
        <v>20308</v>
      </c>
      <c r="AO29" s="66" t="str">
        <f t="shared" si="12"/>
        <v>困难3章8关</v>
      </c>
      <c r="AP29" s="66">
        <v>32</v>
      </c>
      <c r="AQ29" s="66">
        <f t="shared" si="13"/>
        <v>4</v>
      </c>
      <c r="AR29" s="66">
        <v>2</v>
      </c>
      <c r="AS29" s="90">
        <f t="shared" si="14"/>
        <v>2</v>
      </c>
    </row>
    <row r="30" spans="1:45" s="48" customFormat="1" ht="16.5">
      <c r="A30" s="66" t="s">
        <v>846</v>
      </c>
      <c r="B30" s="45">
        <f t="shared" si="22"/>
        <v>1010711</v>
      </c>
      <c r="C30" s="92">
        <v>7</v>
      </c>
      <c r="D30" s="38">
        <v>10107</v>
      </c>
      <c r="E30" s="68">
        <v>1</v>
      </c>
      <c r="F30" s="25">
        <v>1</v>
      </c>
      <c r="G30" s="26" t="s">
        <v>3774</v>
      </c>
      <c r="H30" s="26" t="s">
        <v>3778</v>
      </c>
      <c r="I30" s="25">
        <v>3</v>
      </c>
      <c r="J30" s="25">
        <v>3</v>
      </c>
      <c r="K30" s="25">
        <f t="shared" si="18"/>
        <v>1</v>
      </c>
      <c r="L30" s="26" t="s">
        <v>3856</v>
      </c>
      <c r="M30" s="25" t="s">
        <v>3807</v>
      </c>
      <c r="N30" s="25">
        <v>1</v>
      </c>
      <c r="O30" s="25">
        <v>0.8</v>
      </c>
      <c r="P30" s="39">
        <v>1</v>
      </c>
      <c r="V30" s="66">
        <v>27</v>
      </c>
      <c r="W30" s="66">
        <f t="shared" si="6"/>
        <v>3</v>
      </c>
      <c r="X30" s="66">
        <f t="shared" si="7"/>
        <v>9</v>
      </c>
      <c r="Y30" s="66">
        <f t="shared" si="8"/>
        <v>10309</v>
      </c>
      <c r="Z30" s="66" t="str">
        <f t="shared" si="9"/>
        <v>普通3章9关</v>
      </c>
      <c r="AA30" s="66">
        <v>25</v>
      </c>
      <c r="AB30" s="66">
        <f t="shared" si="10"/>
        <v>3</v>
      </c>
      <c r="AC30" s="66">
        <v>1</v>
      </c>
      <c r="AD30" s="89">
        <v>1</v>
      </c>
      <c r="AK30" s="66">
        <v>27</v>
      </c>
      <c r="AL30" s="66">
        <v>3</v>
      </c>
      <c r="AM30" s="66">
        <v>9</v>
      </c>
      <c r="AN30" s="66">
        <f t="shared" si="11"/>
        <v>20309</v>
      </c>
      <c r="AO30" s="66" t="str">
        <f t="shared" si="12"/>
        <v>困难3章9关</v>
      </c>
      <c r="AP30" s="66">
        <v>33</v>
      </c>
      <c r="AQ30" s="66">
        <f t="shared" si="13"/>
        <v>4</v>
      </c>
      <c r="AR30" s="66">
        <v>2</v>
      </c>
      <c r="AS30" s="90">
        <f t="shared" si="14"/>
        <v>2</v>
      </c>
    </row>
    <row r="31" spans="1:45" s="48" customFormat="1" ht="16.5">
      <c r="A31" s="66" t="s">
        <v>846</v>
      </c>
      <c r="B31" s="45">
        <f t="shared" si="22"/>
        <v>1010720</v>
      </c>
      <c r="C31" s="92">
        <v>7</v>
      </c>
      <c r="D31" s="38">
        <v>10107</v>
      </c>
      <c r="E31" s="68">
        <v>1</v>
      </c>
      <c r="F31" s="25">
        <v>2</v>
      </c>
      <c r="G31" s="26" t="s">
        <v>163</v>
      </c>
      <c r="H31" s="26" t="s">
        <v>3779</v>
      </c>
      <c r="I31" s="25">
        <v>5</v>
      </c>
      <c r="J31" s="25">
        <v>2</v>
      </c>
      <c r="K31" s="25">
        <f t="shared" si="18"/>
        <v>1</v>
      </c>
      <c r="L31" s="26" t="s">
        <v>512</v>
      </c>
      <c r="M31" s="53" t="s">
        <v>3844</v>
      </c>
      <c r="N31" s="53">
        <v>1</v>
      </c>
      <c r="O31" s="25">
        <v>1</v>
      </c>
      <c r="P31" s="39">
        <v>0.8</v>
      </c>
      <c r="V31" s="66">
        <v>28</v>
      </c>
      <c r="W31" s="66">
        <f t="shared" si="6"/>
        <v>4</v>
      </c>
      <c r="X31" s="66">
        <f t="shared" si="7"/>
        <v>1</v>
      </c>
      <c r="Y31" s="66">
        <f t="shared" si="8"/>
        <v>10401</v>
      </c>
      <c r="Z31" s="66" t="str">
        <f t="shared" si="9"/>
        <v>普通4章1关</v>
      </c>
      <c r="AA31" s="66">
        <v>27</v>
      </c>
      <c r="AB31" s="66">
        <f t="shared" si="10"/>
        <v>3</v>
      </c>
      <c r="AC31" s="66">
        <v>2</v>
      </c>
      <c r="AD31" s="89">
        <v>1</v>
      </c>
      <c r="AK31" s="66">
        <v>28</v>
      </c>
      <c r="AL31" s="66">
        <v>4</v>
      </c>
      <c r="AM31" s="66">
        <v>1</v>
      </c>
      <c r="AN31" s="66">
        <f t="shared" si="11"/>
        <v>20401</v>
      </c>
      <c r="AO31" s="66" t="str">
        <f t="shared" si="12"/>
        <v>困难4章1关</v>
      </c>
      <c r="AP31" s="66">
        <v>35</v>
      </c>
      <c r="AQ31" s="66">
        <f t="shared" si="13"/>
        <v>4</v>
      </c>
      <c r="AR31" s="66">
        <v>3</v>
      </c>
      <c r="AS31" s="90">
        <f t="shared" si="14"/>
        <v>2</v>
      </c>
    </row>
    <row r="32" spans="1:45" s="48" customFormat="1" ht="16.5">
      <c r="A32" s="66" t="s">
        <v>846</v>
      </c>
      <c r="B32" s="45">
        <f t="shared" si="22"/>
        <v>1010721</v>
      </c>
      <c r="C32" s="92">
        <v>7</v>
      </c>
      <c r="D32" s="38">
        <v>10107</v>
      </c>
      <c r="E32" s="68">
        <v>1</v>
      </c>
      <c r="F32" s="25">
        <v>2</v>
      </c>
      <c r="G32" s="26" t="s">
        <v>164</v>
      </c>
      <c r="H32" s="26" t="s">
        <v>3776</v>
      </c>
      <c r="I32" s="25">
        <v>3</v>
      </c>
      <c r="J32" s="25">
        <v>3</v>
      </c>
      <c r="K32" s="25">
        <f t="shared" si="18"/>
        <v>1</v>
      </c>
      <c r="L32" s="26" t="s">
        <v>3854</v>
      </c>
      <c r="M32" s="56" t="s">
        <v>3808</v>
      </c>
      <c r="N32" s="53">
        <v>1</v>
      </c>
      <c r="O32" s="25">
        <v>0.8</v>
      </c>
      <c r="P32" s="39">
        <v>1</v>
      </c>
      <c r="V32" s="66">
        <v>29</v>
      </c>
      <c r="W32" s="66">
        <f t="shared" si="6"/>
        <v>4</v>
      </c>
      <c r="X32" s="66">
        <f t="shared" si="7"/>
        <v>2</v>
      </c>
      <c r="Y32" s="66">
        <f t="shared" si="8"/>
        <v>10402</v>
      </c>
      <c r="Z32" s="66" t="str">
        <f t="shared" si="9"/>
        <v>普通4章2关</v>
      </c>
      <c r="AA32" s="70">
        <v>28</v>
      </c>
      <c r="AB32" s="66">
        <f t="shared" si="10"/>
        <v>3</v>
      </c>
      <c r="AC32" s="66">
        <v>2</v>
      </c>
      <c r="AD32" s="89">
        <v>1</v>
      </c>
      <c r="AK32" s="66">
        <v>29</v>
      </c>
      <c r="AL32" s="66">
        <v>4</v>
      </c>
      <c r="AM32" s="66">
        <v>2</v>
      </c>
      <c r="AN32" s="66">
        <f t="shared" si="11"/>
        <v>20402</v>
      </c>
      <c r="AO32" s="66" t="str">
        <f t="shared" si="12"/>
        <v>困难4章2关</v>
      </c>
      <c r="AP32" s="66">
        <v>36</v>
      </c>
      <c r="AQ32" s="66">
        <f t="shared" si="13"/>
        <v>4</v>
      </c>
      <c r="AR32" s="66">
        <v>3</v>
      </c>
      <c r="AS32" s="90">
        <f t="shared" si="14"/>
        <v>2</v>
      </c>
    </row>
    <row r="33" spans="1:45" s="48" customFormat="1" ht="16.5">
      <c r="A33" s="66" t="s">
        <v>846</v>
      </c>
      <c r="B33" s="45">
        <f t="shared" si="22"/>
        <v>1010730</v>
      </c>
      <c r="C33" s="92">
        <v>7</v>
      </c>
      <c r="D33" s="38">
        <v>10107</v>
      </c>
      <c r="E33" s="68">
        <v>1</v>
      </c>
      <c r="F33" s="25">
        <v>3</v>
      </c>
      <c r="G33" s="26" t="s">
        <v>3775</v>
      </c>
      <c r="H33" s="26" t="s">
        <v>174</v>
      </c>
      <c r="I33" s="25">
        <v>5</v>
      </c>
      <c r="J33" s="25">
        <v>2</v>
      </c>
      <c r="K33" s="25">
        <f t="shared" si="18"/>
        <v>1</v>
      </c>
      <c r="L33" s="26" t="s">
        <v>3859</v>
      </c>
      <c r="M33" s="56" t="s">
        <v>3809</v>
      </c>
      <c r="N33" s="56">
        <v>1</v>
      </c>
      <c r="O33" s="25">
        <v>1</v>
      </c>
      <c r="P33" s="39">
        <v>0.8</v>
      </c>
      <c r="V33" s="66">
        <v>30</v>
      </c>
      <c r="W33" s="66">
        <f t="shared" si="6"/>
        <v>4</v>
      </c>
      <c r="X33" s="66">
        <f t="shared" si="7"/>
        <v>3</v>
      </c>
      <c r="Y33" s="66">
        <f t="shared" si="8"/>
        <v>10403</v>
      </c>
      <c r="Z33" s="66" t="str">
        <f t="shared" si="9"/>
        <v>普通4章3关</v>
      </c>
      <c r="AA33" s="70">
        <v>29</v>
      </c>
      <c r="AB33" s="66">
        <f t="shared" si="10"/>
        <v>3</v>
      </c>
      <c r="AC33" s="66">
        <v>2</v>
      </c>
      <c r="AD33" s="89">
        <v>1</v>
      </c>
      <c r="AK33" s="66">
        <v>30</v>
      </c>
      <c r="AL33" s="66">
        <v>4</v>
      </c>
      <c r="AM33" s="66">
        <v>3</v>
      </c>
      <c r="AN33" s="66">
        <f t="shared" si="11"/>
        <v>20403</v>
      </c>
      <c r="AO33" s="66" t="str">
        <f t="shared" si="12"/>
        <v>困难4章3关</v>
      </c>
      <c r="AP33" s="66">
        <v>37</v>
      </c>
      <c r="AQ33" s="66">
        <f t="shared" si="13"/>
        <v>4</v>
      </c>
      <c r="AR33" s="66">
        <v>3</v>
      </c>
      <c r="AS33" s="90">
        <f t="shared" si="14"/>
        <v>2</v>
      </c>
    </row>
    <row r="34" spans="1:45" s="48" customFormat="1" ht="17.25">
      <c r="A34" s="94" t="s">
        <v>846</v>
      </c>
      <c r="B34" s="45">
        <f t="shared" si="22"/>
        <v>1010731</v>
      </c>
      <c r="C34" s="94">
        <v>7</v>
      </c>
      <c r="D34" s="40">
        <v>10107</v>
      </c>
      <c r="E34" s="69">
        <v>1</v>
      </c>
      <c r="F34" s="41">
        <v>3</v>
      </c>
      <c r="G34" s="42" t="s">
        <v>821</v>
      </c>
      <c r="H34" s="42" t="s">
        <v>3845</v>
      </c>
      <c r="I34" s="41">
        <v>3</v>
      </c>
      <c r="J34" s="41">
        <v>3</v>
      </c>
      <c r="K34" s="41">
        <v>1</v>
      </c>
      <c r="L34" s="42" t="s">
        <v>3855</v>
      </c>
      <c r="M34" s="42" t="s">
        <v>3846</v>
      </c>
      <c r="N34" s="42">
        <v>1</v>
      </c>
      <c r="O34" s="41">
        <v>0.8</v>
      </c>
      <c r="P34" s="43">
        <v>1</v>
      </c>
      <c r="V34" s="66">
        <v>31</v>
      </c>
      <c r="W34" s="66">
        <f t="shared" si="6"/>
        <v>4</v>
      </c>
      <c r="X34" s="66">
        <f t="shared" si="7"/>
        <v>4</v>
      </c>
      <c r="Y34" s="66">
        <f t="shared" si="8"/>
        <v>10404</v>
      </c>
      <c r="Z34" s="66" t="str">
        <f t="shared" si="9"/>
        <v>普通4章4关</v>
      </c>
      <c r="AA34" s="70">
        <v>30</v>
      </c>
      <c r="AB34" s="66">
        <f t="shared" si="10"/>
        <v>4</v>
      </c>
      <c r="AC34" s="66">
        <v>2</v>
      </c>
      <c r="AD34" s="89">
        <v>1</v>
      </c>
      <c r="AK34" s="66">
        <v>31</v>
      </c>
      <c r="AL34" s="66">
        <v>4</v>
      </c>
      <c r="AM34" s="66">
        <v>4</v>
      </c>
      <c r="AN34" s="66">
        <f t="shared" si="11"/>
        <v>20404</v>
      </c>
      <c r="AO34" s="66" t="str">
        <f t="shared" si="12"/>
        <v>困难4章4关</v>
      </c>
      <c r="AP34" s="66">
        <v>38</v>
      </c>
      <c r="AQ34" s="66">
        <f t="shared" si="13"/>
        <v>4</v>
      </c>
      <c r="AR34" s="66">
        <v>3</v>
      </c>
      <c r="AS34" s="90">
        <f t="shared" si="14"/>
        <v>2</v>
      </c>
    </row>
    <row r="35" spans="1:45" s="48" customFormat="1" ht="16.5">
      <c r="A35" s="57" t="s">
        <v>846</v>
      </c>
      <c r="B35" s="45">
        <f t="shared" si="22"/>
        <v>1010810</v>
      </c>
      <c r="C35" s="57">
        <v>8</v>
      </c>
      <c r="D35" s="35">
        <v>10108</v>
      </c>
      <c r="E35" s="67">
        <v>1</v>
      </c>
      <c r="F35" s="36">
        <v>1</v>
      </c>
      <c r="G35" s="44" t="s">
        <v>3775</v>
      </c>
      <c r="H35" s="44" t="s">
        <v>180</v>
      </c>
      <c r="I35" s="36">
        <v>5</v>
      </c>
      <c r="J35" s="36">
        <v>2</v>
      </c>
      <c r="K35" s="36">
        <f t="shared" si="23" ref="K35:K41">INDEX($AC$4:$AC$204,INDEX($AH$4:$AH$19,E35)+C35)</f>
        <v>1</v>
      </c>
      <c r="L35" s="36" t="s">
        <v>518</v>
      </c>
      <c r="M35" s="36" t="s">
        <v>1052</v>
      </c>
      <c r="N35" s="36">
        <f t="shared" si="24" ref="N35:N98">INDEX($AD$4:$AD$204,INDEX($AH$4:$AH$19,E35)+C35)</f>
        <v>1</v>
      </c>
      <c r="O35" s="36">
        <v>1</v>
      </c>
      <c r="P35" s="37">
        <v>0.8</v>
      </c>
      <c r="S35" s="48" t="s">
        <v>3877</v>
      </c>
      <c r="V35" s="66">
        <v>32</v>
      </c>
      <c r="W35" s="66">
        <f t="shared" si="6"/>
        <v>4</v>
      </c>
      <c r="X35" s="66">
        <f t="shared" si="7"/>
        <v>5</v>
      </c>
      <c r="Y35" s="66">
        <f t="shared" si="8"/>
        <v>10405</v>
      </c>
      <c r="Z35" s="66" t="str">
        <f t="shared" si="9"/>
        <v>普通4章5关</v>
      </c>
      <c r="AA35" s="70">
        <v>31</v>
      </c>
      <c r="AB35" s="66">
        <f t="shared" si="10"/>
        <v>4</v>
      </c>
      <c r="AC35" s="66">
        <v>2</v>
      </c>
      <c r="AD35" s="89">
        <v>1</v>
      </c>
      <c r="AK35" s="66">
        <v>32</v>
      </c>
      <c r="AL35" s="66">
        <v>4</v>
      </c>
      <c r="AM35" s="66">
        <v>5</v>
      </c>
      <c r="AN35" s="66">
        <f t="shared" si="11"/>
        <v>20405</v>
      </c>
      <c r="AO35" s="66" t="str">
        <f t="shared" si="12"/>
        <v>困难4章5关</v>
      </c>
      <c r="AP35" s="66">
        <v>39</v>
      </c>
      <c r="AQ35" s="66">
        <f t="shared" si="13"/>
        <v>4</v>
      </c>
      <c r="AR35" s="66">
        <v>3</v>
      </c>
      <c r="AS35" s="90">
        <f t="shared" si="14"/>
        <v>2</v>
      </c>
    </row>
    <row r="36" spans="1:45" s="48" customFormat="1" ht="16.5">
      <c r="A36" s="57" t="s">
        <v>846</v>
      </c>
      <c r="B36" s="45">
        <f t="shared" si="22"/>
        <v>1010811</v>
      </c>
      <c r="C36" s="57">
        <v>8</v>
      </c>
      <c r="D36" s="38">
        <v>10108</v>
      </c>
      <c r="E36" s="68">
        <v>1</v>
      </c>
      <c r="F36" s="25">
        <v>1</v>
      </c>
      <c r="G36" s="26" t="s">
        <v>3774</v>
      </c>
      <c r="H36" s="26" t="s">
        <v>3778</v>
      </c>
      <c r="I36" s="25">
        <v>3</v>
      </c>
      <c r="J36" s="25">
        <f>INDEX($AB$4:$AB$204,INDEX($AH$4:$AH$19,E36)+C36)</f>
        <v>1</v>
      </c>
      <c r="K36" s="25">
        <f t="shared" si="23"/>
        <v>1</v>
      </c>
      <c r="L36" s="25" t="s">
        <v>609</v>
      </c>
      <c r="M36" s="25" t="s">
        <v>1053</v>
      </c>
      <c r="N36" s="25">
        <f t="shared" si="24"/>
        <v>1</v>
      </c>
      <c r="O36" s="25">
        <v>0.75</v>
      </c>
      <c r="P36" s="39">
        <v>1</v>
      </c>
      <c r="V36" s="66">
        <v>33</v>
      </c>
      <c r="W36" s="66">
        <f t="shared" si="6"/>
        <v>4</v>
      </c>
      <c r="X36" s="66">
        <f t="shared" si="7"/>
        <v>6</v>
      </c>
      <c r="Y36" s="66">
        <f t="shared" si="8"/>
        <v>10406</v>
      </c>
      <c r="Z36" s="66" t="str">
        <f t="shared" si="9"/>
        <v>普通4章6关</v>
      </c>
      <c r="AA36" s="70">
        <v>32</v>
      </c>
      <c r="AB36" s="66">
        <f t="shared" si="10"/>
        <v>4</v>
      </c>
      <c r="AC36" s="66">
        <v>2</v>
      </c>
      <c r="AD36" s="89">
        <v>1</v>
      </c>
      <c r="AK36" s="66">
        <v>33</v>
      </c>
      <c r="AL36" s="66">
        <v>4</v>
      </c>
      <c r="AM36" s="66">
        <v>6</v>
      </c>
      <c r="AN36" s="66">
        <f t="shared" si="11"/>
        <v>20406</v>
      </c>
      <c r="AO36" s="66" t="str">
        <f t="shared" si="12"/>
        <v>困难4章6关</v>
      </c>
      <c r="AP36" s="66">
        <v>40</v>
      </c>
      <c r="AQ36" s="66">
        <f t="shared" si="13"/>
        <v>5</v>
      </c>
      <c r="AR36" s="66">
        <v>3</v>
      </c>
      <c r="AS36" s="90">
        <f t="shared" si="14"/>
        <v>2</v>
      </c>
    </row>
    <row r="37" spans="1:45" s="48" customFormat="1" ht="16.5">
      <c r="A37" s="57" t="s">
        <v>846</v>
      </c>
      <c r="B37" s="45">
        <f t="shared" si="22"/>
        <v>1010820</v>
      </c>
      <c r="C37" s="57">
        <v>8</v>
      </c>
      <c r="D37" s="38">
        <v>10108</v>
      </c>
      <c r="E37" s="68">
        <v>1</v>
      </c>
      <c r="F37" s="25">
        <v>2</v>
      </c>
      <c r="G37" s="26" t="s">
        <v>163</v>
      </c>
      <c r="H37" s="26" t="s">
        <v>3779</v>
      </c>
      <c r="I37" s="25">
        <v>5</v>
      </c>
      <c r="J37" s="25">
        <v>2</v>
      </c>
      <c r="K37" s="25">
        <f t="shared" si="23"/>
        <v>1</v>
      </c>
      <c r="L37" s="25" t="s">
        <v>1507</v>
      </c>
      <c r="M37" s="53" t="s">
        <v>1054</v>
      </c>
      <c r="N37" s="53">
        <f t="shared" si="24"/>
        <v>1</v>
      </c>
      <c r="O37" s="25">
        <v>1</v>
      </c>
      <c r="P37" s="39">
        <v>0.8</v>
      </c>
      <c r="V37" s="66">
        <v>34</v>
      </c>
      <c r="W37" s="66">
        <f t="shared" si="6"/>
        <v>4</v>
      </c>
      <c r="X37" s="66">
        <f t="shared" si="7"/>
        <v>7</v>
      </c>
      <c r="Y37" s="66">
        <f t="shared" si="8"/>
        <v>10407</v>
      </c>
      <c r="Z37" s="66" t="str">
        <f t="shared" si="9"/>
        <v>普通4章7关</v>
      </c>
      <c r="AA37" s="70">
        <v>33</v>
      </c>
      <c r="AB37" s="66">
        <f t="shared" si="10"/>
        <v>4</v>
      </c>
      <c r="AC37" s="66">
        <v>2</v>
      </c>
      <c r="AD37" s="89">
        <v>1</v>
      </c>
      <c r="AK37" s="66">
        <v>34</v>
      </c>
      <c r="AL37" s="66">
        <v>4</v>
      </c>
      <c r="AM37" s="66">
        <v>7</v>
      </c>
      <c r="AN37" s="66">
        <f t="shared" si="11"/>
        <v>20407</v>
      </c>
      <c r="AO37" s="66" t="str">
        <f t="shared" si="12"/>
        <v>困难4章7关</v>
      </c>
      <c r="AP37" s="66">
        <v>41</v>
      </c>
      <c r="AQ37" s="66">
        <f t="shared" si="13"/>
        <v>5</v>
      </c>
      <c r="AR37" s="66">
        <v>3</v>
      </c>
      <c r="AS37" s="90">
        <f t="shared" si="14"/>
        <v>2</v>
      </c>
    </row>
    <row r="38" spans="1:45" s="48" customFormat="1" ht="16.5">
      <c r="A38" s="57" t="s">
        <v>846</v>
      </c>
      <c r="B38" s="45">
        <f t="shared" si="22"/>
        <v>1010821</v>
      </c>
      <c r="C38" s="57">
        <v>8</v>
      </c>
      <c r="D38" s="38">
        <v>10108</v>
      </c>
      <c r="E38" s="68">
        <v>1</v>
      </c>
      <c r="F38" s="25">
        <v>2</v>
      </c>
      <c r="G38" s="26" t="s">
        <v>164</v>
      </c>
      <c r="H38" s="26" t="s">
        <v>3848</v>
      </c>
      <c r="I38" s="25">
        <v>3</v>
      </c>
      <c r="J38" s="25">
        <f>INDEX($AB$4:$AB$204,INDEX($AH$4:$AH$19,E38)+C38)</f>
        <v>1</v>
      </c>
      <c r="K38" s="25">
        <f t="shared" si="23"/>
        <v>1</v>
      </c>
      <c r="L38" s="25" t="s">
        <v>622</v>
      </c>
      <c r="M38" s="53" t="s">
        <v>1055</v>
      </c>
      <c r="N38" s="53">
        <f t="shared" si="24"/>
        <v>1</v>
      </c>
      <c r="O38" s="25">
        <v>0.75</v>
      </c>
      <c r="P38" s="39">
        <v>1</v>
      </c>
      <c r="V38" s="66">
        <v>35</v>
      </c>
      <c r="W38" s="66">
        <f t="shared" si="6"/>
        <v>4</v>
      </c>
      <c r="X38" s="66">
        <f t="shared" si="7"/>
        <v>8</v>
      </c>
      <c r="Y38" s="66">
        <f t="shared" si="8"/>
        <v>10408</v>
      </c>
      <c r="Z38" s="66" t="str">
        <f t="shared" si="9"/>
        <v>普通4章8关</v>
      </c>
      <c r="AA38" s="70">
        <v>34</v>
      </c>
      <c r="AB38" s="66">
        <f t="shared" si="10"/>
        <v>4</v>
      </c>
      <c r="AC38" s="66">
        <v>2</v>
      </c>
      <c r="AD38" s="89">
        <v>1</v>
      </c>
      <c r="AK38" s="66">
        <v>35</v>
      </c>
      <c r="AL38" s="66">
        <v>4</v>
      </c>
      <c r="AM38" s="66">
        <v>8</v>
      </c>
      <c r="AN38" s="66">
        <f t="shared" si="11"/>
        <v>20408</v>
      </c>
      <c r="AO38" s="66" t="str">
        <f t="shared" si="12"/>
        <v>困难4章8关</v>
      </c>
      <c r="AP38" s="66">
        <v>42</v>
      </c>
      <c r="AQ38" s="66">
        <f t="shared" si="13"/>
        <v>5</v>
      </c>
      <c r="AR38" s="66">
        <v>3</v>
      </c>
      <c r="AS38" s="90">
        <f t="shared" si="14"/>
        <v>2</v>
      </c>
    </row>
    <row r="39" spans="1:45" s="48" customFormat="1" ht="16.5">
      <c r="A39" s="57" t="s">
        <v>846</v>
      </c>
      <c r="B39" s="45">
        <f t="shared" si="22"/>
        <v>1010830</v>
      </c>
      <c r="C39" s="57">
        <v>8</v>
      </c>
      <c r="D39" s="38">
        <v>10108</v>
      </c>
      <c r="E39" s="68">
        <v>1</v>
      </c>
      <c r="F39" s="25">
        <v>3</v>
      </c>
      <c r="G39" s="26" t="s">
        <v>3775</v>
      </c>
      <c r="H39" s="26" t="s">
        <v>174</v>
      </c>
      <c r="I39" s="25">
        <v>5</v>
      </c>
      <c r="J39" s="25">
        <v>2</v>
      </c>
      <c r="K39" s="25">
        <f t="shared" si="23"/>
        <v>1</v>
      </c>
      <c r="L39" s="25" t="s">
        <v>515</v>
      </c>
      <c r="M39" s="56" t="s">
        <v>1056</v>
      </c>
      <c r="N39" s="56">
        <f t="shared" si="24"/>
        <v>1</v>
      </c>
      <c r="O39" s="25">
        <v>1</v>
      </c>
      <c r="P39" s="39">
        <v>1.2</v>
      </c>
      <c r="V39" s="66">
        <v>36</v>
      </c>
      <c r="W39" s="66">
        <f t="shared" si="6"/>
        <v>4</v>
      </c>
      <c r="X39" s="66">
        <f t="shared" si="7"/>
        <v>9</v>
      </c>
      <c r="Y39" s="66">
        <f t="shared" si="8"/>
        <v>10409</v>
      </c>
      <c r="Z39" s="66" t="str">
        <f t="shared" si="9"/>
        <v>普通4章9关</v>
      </c>
      <c r="AA39" s="70">
        <v>35</v>
      </c>
      <c r="AB39" s="66">
        <f t="shared" si="10"/>
        <v>4</v>
      </c>
      <c r="AC39" s="66">
        <v>2</v>
      </c>
      <c r="AD39" s="89">
        <v>1</v>
      </c>
      <c r="AK39" s="66">
        <v>36</v>
      </c>
      <c r="AL39" s="66">
        <v>4</v>
      </c>
      <c r="AM39" s="66">
        <v>9</v>
      </c>
      <c r="AN39" s="66">
        <f t="shared" si="11"/>
        <v>20409</v>
      </c>
      <c r="AO39" s="66" t="str">
        <f t="shared" si="12"/>
        <v>困难4章9关</v>
      </c>
      <c r="AP39" s="66">
        <v>43</v>
      </c>
      <c r="AQ39" s="66">
        <f t="shared" si="13"/>
        <v>5</v>
      </c>
      <c r="AR39" s="66">
        <v>3</v>
      </c>
      <c r="AS39" s="90">
        <f t="shared" si="14"/>
        <v>2</v>
      </c>
    </row>
    <row r="40" spans="1:45" s="48" customFormat="1" ht="17.25">
      <c r="A40" s="57" t="s">
        <v>846</v>
      </c>
      <c r="B40" s="45">
        <f t="shared" si="22"/>
        <v>1010831</v>
      </c>
      <c r="C40" s="57">
        <v>8</v>
      </c>
      <c r="D40" s="40">
        <v>10108</v>
      </c>
      <c r="E40" s="69">
        <v>1</v>
      </c>
      <c r="F40" s="41">
        <v>3</v>
      </c>
      <c r="G40" s="42" t="s">
        <v>3774</v>
      </c>
      <c r="H40" s="42" t="s">
        <v>3847</v>
      </c>
      <c r="I40" s="41">
        <v>5</v>
      </c>
      <c r="J40" s="41">
        <f>INDEX($AB$4:$AB$204,INDEX($AH$4:$AH$19,E40)+C40)</f>
        <v>1</v>
      </c>
      <c r="K40" s="41">
        <f t="shared" si="23"/>
        <v>1</v>
      </c>
      <c r="L40" s="41" t="s">
        <v>620</v>
      </c>
      <c r="M40" s="42" t="s">
        <v>1057</v>
      </c>
      <c r="N40" s="42">
        <f t="shared" si="24"/>
        <v>1</v>
      </c>
      <c r="O40" s="41">
        <v>0.85</v>
      </c>
      <c r="P40" s="43">
        <v>1</v>
      </c>
      <c r="V40" s="66">
        <v>37</v>
      </c>
      <c r="W40" s="66">
        <f t="shared" si="6"/>
        <v>5</v>
      </c>
      <c r="X40" s="66">
        <f t="shared" si="7"/>
        <v>1</v>
      </c>
      <c r="Y40" s="66">
        <f t="shared" si="8"/>
        <v>10501</v>
      </c>
      <c r="Z40" s="66" t="str">
        <f t="shared" si="9"/>
        <v>普通5章1关</v>
      </c>
      <c r="AA40" s="66">
        <v>37</v>
      </c>
      <c r="AB40" s="66">
        <f t="shared" si="10"/>
        <v>4</v>
      </c>
      <c r="AC40" s="66">
        <v>2</v>
      </c>
      <c r="AD40" s="89">
        <v>2</v>
      </c>
      <c r="AK40" s="66">
        <v>37</v>
      </c>
      <c r="AL40" s="66">
        <v>5</v>
      </c>
      <c r="AM40" s="66">
        <v>1</v>
      </c>
      <c r="AN40" s="66">
        <f t="shared" si="11"/>
        <v>20501</v>
      </c>
      <c r="AO40" s="66" t="str">
        <f t="shared" si="12"/>
        <v>困难5章1关</v>
      </c>
      <c r="AP40" s="66">
        <v>45</v>
      </c>
      <c r="AQ40" s="66">
        <f t="shared" si="13"/>
        <v>5</v>
      </c>
      <c r="AR40" s="66">
        <v>3</v>
      </c>
      <c r="AS40" s="90">
        <f t="shared" si="14"/>
        <v>3</v>
      </c>
    </row>
    <row r="41" spans="1:45" s="48" customFormat="1" ht="16.5">
      <c r="A41" s="57" t="s">
        <v>846</v>
      </c>
      <c r="B41" s="45">
        <f t="shared" si="25" ref="B41:B59">D41*100+F41*10+IF(G41="jlr",0,1)</f>
        <v>1010910</v>
      </c>
      <c r="C41" s="57">
        <v>9</v>
      </c>
      <c r="D41" s="35">
        <v>10109</v>
      </c>
      <c r="E41" s="67">
        <v>1</v>
      </c>
      <c r="F41" s="36">
        <v>1</v>
      </c>
      <c r="G41" s="44" t="s">
        <v>3775</v>
      </c>
      <c r="H41" s="44" t="s">
        <v>3781</v>
      </c>
      <c r="I41" s="36">
        <f t="shared" si="26" ref="I41:I58">INDEX($AA$4:$AA$204,INDEX($AH$4:$AH$19,E41)+C41)</f>
        <v>5</v>
      </c>
      <c r="J41" s="36">
        <v>2</v>
      </c>
      <c r="K41" s="36">
        <f t="shared" si="23"/>
        <v>1</v>
      </c>
      <c r="L41" s="44" t="s">
        <v>3853</v>
      </c>
      <c r="M41" s="36" t="s">
        <v>1058</v>
      </c>
      <c r="N41" s="36">
        <f t="shared" si="24"/>
        <v>1</v>
      </c>
      <c r="O41" s="36">
        <v>1</v>
      </c>
      <c r="P41" s="37">
        <v>0.8</v>
      </c>
      <c r="S41" s="48" t="s">
        <v>3878</v>
      </c>
      <c r="V41" s="66">
        <v>38</v>
      </c>
      <c r="W41" s="66">
        <f t="shared" si="6"/>
        <v>5</v>
      </c>
      <c r="X41" s="66">
        <f t="shared" si="7"/>
        <v>2</v>
      </c>
      <c r="Y41" s="66">
        <f t="shared" si="8"/>
        <v>10502</v>
      </c>
      <c r="Z41" s="66" t="str">
        <f t="shared" si="9"/>
        <v>普通5章2关</v>
      </c>
      <c r="AA41" s="66">
        <v>38</v>
      </c>
      <c r="AB41" s="66">
        <f t="shared" si="10"/>
        <v>4</v>
      </c>
      <c r="AC41" s="66">
        <v>2</v>
      </c>
      <c r="AD41" s="89">
        <v>2</v>
      </c>
      <c r="AK41" s="66">
        <v>38</v>
      </c>
      <c r="AL41" s="66">
        <v>5</v>
      </c>
      <c r="AM41" s="66">
        <v>2</v>
      </c>
      <c r="AN41" s="66">
        <f t="shared" si="11"/>
        <v>20502</v>
      </c>
      <c r="AO41" s="66" t="str">
        <f t="shared" si="12"/>
        <v>困难5章2关</v>
      </c>
      <c r="AP41" s="66">
        <v>46</v>
      </c>
      <c r="AQ41" s="66">
        <f t="shared" si="13"/>
        <v>5</v>
      </c>
      <c r="AR41" s="66">
        <v>3</v>
      </c>
      <c r="AS41" s="90">
        <f t="shared" si="14"/>
        <v>3</v>
      </c>
    </row>
    <row r="42" spans="1:45" s="48" customFormat="1" ht="16.5">
      <c r="A42" s="57" t="s">
        <v>846</v>
      </c>
      <c r="B42" s="45">
        <f t="shared" si="25"/>
        <v>1010911</v>
      </c>
      <c r="C42" s="57">
        <v>9</v>
      </c>
      <c r="D42" s="38">
        <v>10109</v>
      </c>
      <c r="E42" s="68">
        <v>1</v>
      </c>
      <c r="F42" s="25">
        <v>1</v>
      </c>
      <c r="G42" s="26" t="s">
        <v>3774</v>
      </c>
      <c r="H42" s="26" t="s">
        <v>3778</v>
      </c>
      <c r="I42" s="25">
        <f t="shared" si="26"/>
        <v>5</v>
      </c>
      <c r="J42" s="25">
        <v>1</v>
      </c>
      <c r="K42" s="25">
        <f t="shared" si="27" ref="K42:K58">INDEX($AC$4:$AC$204,INDEX($AH$4:$AH$19,E42)+C42)</f>
        <v>1</v>
      </c>
      <c r="L42" s="26" t="s">
        <v>596</v>
      </c>
      <c r="M42" s="26" t="s">
        <v>3814</v>
      </c>
      <c r="N42" s="25">
        <v>1</v>
      </c>
      <c r="O42" s="25">
        <v>1</v>
      </c>
      <c r="P42" s="39">
        <v>1</v>
      </c>
      <c r="V42" s="66">
        <v>39</v>
      </c>
      <c r="W42" s="66">
        <f t="shared" si="6"/>
        <v>5</v>
      </c>
      <c r="X42" s="66">
        <f t="shared" si="7"/>
        <v>3</v>
      </c>
      <c r="Y42" s="66">
        <f t="shared" si="8"/>
        <v>10503</v>
      </c>
      <c r="Z42" s="66" t="str">
        <f t="shared" si="9"/>
        <v>普通5章3关</v>
      </c>
      <c r="AA42" s="66">
        <v>39</v>
      </c>
      <c r="AB42" s="66">
        <f t="shared" si="10"/>
        <v>4</v>
      </c>
      <c r="AC42" s="66">
        <v>2</v>
      </c>
      <c r="AD42" s="89">
        <v>2</v>
      </c>
      <c r="AK42" s="66">
        <v>39</v>
      </c>
      <c r="AL42" s="66">
        <v>5</v>
      </c>
      <c r="AM42" s="66">
        <v>3</v>
      </c>
      <c r="AN42" s="66">
        <f t="shared" si="11"/>
        <v>20503</v>
      </c>
      <c r="AO42" s="66" t="str">
        <f t="shared" si="12"/>
        <v>困难5章3关</v>
      </c>
      <c r="AP42" s="66">
        <v>46</v>
      </c>
      <c r="AQ42" s="66">
        <f t="shared" si="13"/>
        <v>5</v>
      </c>
      <c r="AR42" s="66">
        <v>3</v>
      </c>
      <c r="AS42" s="90">
        <f t="shared" si="14"/>
        <v>3</v>
      </c>
    </row>
    <row r="43" spans="1:45" s="48" customFormat="1" ht="16.5">
      <c r="A43" s="57" t="s">
        <v>846</v>
      </c>
      <c r="B43" s="45">
        <f t="shared" si="25"/>
        <v>1010920</v>
      </c>
      <c r="C43" s="57">
        <v>9</v>
      </c>
      <c r="D43" s="38">
        <v>10109</v>
      </c>
      <c r="E43" s="68">
        <v>1</v>
      </c>
      <c r="F43" s="25">
        <v>2</v>
      </c>
      <c r="G43" s="26" t="s">
        <v>3775</v>
      </c>
      <c r="H43" s="26" t="s">
        <v>165</v>
      </c>
      <c r="I43" s="25">
        <f t="shared" si="26"/>
        <v>5</v>
      </c>
      <c r="J43" s="25">
        <v>2</v>
      </c>
      <c r="K43" s="25">
        <f t="shared" si="27"/>
        <v>1</v>
      </c>
      <c r="L43" s="26" t="s">
        <v>3849</v>
      </c>
      <c r="M43" s="56" t="s">
        <v>3812</v>
      </c>
      <c r="N43" s="53">
        <f t="shared" si="24"/>
        <v>1</v>
      </c>
      <c r="O43" s="25">
        <v>1</v>
      </c>
      <c r="P43" s="39">
        <v>0.8</v>
      </c>
      <c r="V43" s="66">
        <v>40</v>
      </c>
      <c r="W43" s="66">
        <f t="shared" si="6"/>
        <v>5</v>
      </c>
      <c r="X43" s="66">
        <f t="shared" si="7"/>
        <v>4</v>
      </c>
      <c r="Y43" s="66">
        <f t="shared" si="8"/>
        <v>10504</v>
      </c>
      <c r="Z43" s="66" t="str">
        <f t="shared" si="9"/>
        <v>普通5章4关</v>
      </c>
      <c r="AA43" s="66">
        <v>40</v>
      </c>
      <c r="AB43" s="66">
        <f t="shared" si="10"/>
        <v>5</v>
      </c>
      <c r="AC43" s="66">
        <v>2</v>
      </c>
      <c r="AD43" s="89">
        <v>2</v>
      </c>
      <c r="AK43" s="66">
        <v>40</v>
      </c>
      <c r="AL43" s="66">
        <v>5</v>
      </c>
      <c r="AM43" s="66">
        <v>4</v>
      </c>
      <c r="AN43" s="66">
        <f t="shared" si="11"/>
        <v>20504</v>
      </c>
      <c r="AO43" s="66" t="str">
        <f t="shared" si="12"/>
        <v>困难5章4关</v>
      </c>
      <c r="AP43" s="66">
        <v>47</v>
      </c>
      <c r="AQ43" s="66">
        <f t="shared" si="13"/>
        <v>5</v>
      </c>
      <c r="AR43" s="66">
        <v>3</v>
      </c>
      <c r="AS43" s="90">
        <f t="shared" si="14"/>
        <v>3</v>
      </c>
    </row>
    <row r="44" spans="1:45" ht="16.5">
      <c r="A44" s="57" t="s">
        <v>846</v>
      </c>
      <c r="B44" s="45">
        <f t="shared" si="25"/>
        <v>1010921</v>
      </c>
      <c r="C44" s="57">
        <v>9</v>
      </c>
      <c r="D44" s="38">
        <v>10109</v>
      </c>
      <c r="E44" s="68">
        <v>1</v>
      </c>
      <c r="F44" s="25">
        <v>2</v>
      </c>
      <c r="G44" s="26" t="s">
        <v>3774</v>
      </c>
      <c r="H44" s="26" t="s">
        <v>3815</v>
      </c>
      <c r="I44" s="25">
        <f t="shared" si="26"/>
        <v>5</v>
      </c>
      <c r="J44" s="25">
        <v>1</v>
      </c>
      <c r="K44" s="25">
        <f t="shared" si="27"/>
        <v>1</v>
      </c>
      <c r="L44" s="26" t="s">
        <v>3850</v>
      </c>
      <c r="M44" s="56" t="s">
        <v>3813</v>
      </c>
      <c r="N44" s="53">
        <v>1</v>
      </c>
      <c r="O44" s="25">
        <v>1</v>
      </c>
      <c r="P44" s="39">
        <v>1</v>
      </c>
      <c r="V44" s="66">
        <v>41</v>
      </c>
      <c r="W44" s="66">
        <f t="shared" si="6"/>
        <v>5</v>
      </c>
      <c r="X44" s="66">
        <f t="shared" si="7"/>
        <v>5</v>
      </c>
      <c r="Y44" s="66">
        <f t="shared" si="8"/>
        <v>10505</v>
      </c>
      <c r="Z44" s="66" t="str">
        <f t="shared" si="9"/>
        <v>普通5章5关</v>
      </c>
      <c r="AA44" s="66">
        <v>40</v>
      </c>
      <c r="AB44" s="66">
        <f t="shared" si="10"/>
        <v>5</v>
      </c>
      <c r="AC44" s="66">
        <v>2</v>
      </c>
      <c r="AD44" s="89">
        <v>2</v>
      </c>
      <c r="AK44" s="66">
        <v>41</v>
      </c>
      <c r="AL44" s="66">
        <v>5</v>
      </c>
      <c r="AM44" s="66">
        <v>5</v>
      </c>
      <c r="AN44" s="66">
        <f t="shared" si="11"/>
        <v>20505</v>
      </c>
      <c r="AO44" s="66" t="str">
        <f t="shared" si="12"/>
        <v>困难5章5关</v>
      </c>
      <c r="AP44" s="66">
        <v>47</v>
      </c>
      <c r="AQ44" s="66">
        <f t="shared" si="13"/>
        <v>5</v>
      </c>
      <c r="AR44" s="66">
        <v>3</v>
      </c>
      <c r="AS44" s="90">
        <f t="shared" si="14"/>
        <v>3</v>
      </c>
    </row>
    <row r="45" spans="1:45" ht="16.5">
      <c r="A45" s="57" t="s">
        <v>846</v>
      </c>
      <c r="B45" s="45">
        <f t="shared" si="25"/>
        <v>1010930</v>
      </c>
      <c r="C45" s="57">
        <v>9</v>
      </c>
      <c r="D45" s="38">
        <v>10109</v>
      </c>
      <c r="E45" s="68">
        <v>1</v>
      </c>
      <c r="F45" s="25">
        <v>3</v>
      </c>
      <c r="G45" s="26" t="s">
        <v>163</v>
      </c>
      <c r="H45" s="26" t="s">
        <v>3780</v>
      </c>
      <c r="I45" s="25">
        <f t="shared" si="26"/>
        <v>5</v>
      </c>
      <c r="J45" s="25">
        <v>2</v>
      </c>
      <c r="K45" s="25">
        <f t="shared" si="27"/>
        <v>1</v>
      </c>
      <c r="L45" s="26" t="s">
        <v>3851</v>
      </c>
      <c r="M45" s="56" t="s">
        <v>3810</v>
      </c>
      <c r="N45" s="56">
        <f t="shared" si="24"/>
        <v>1</v>
      </c>
      <c r="O45" s="25">
        <v>1</v>
      </c>
      <c r="P45" s="39">
        <v>0.8</v>
      </c>
      <c r="V45" s="66">
        <v>42</v>
      </c>
      <c r="W45" s="66">
        <f t="shared" si="6"/>
        <v>5</v>
      </c>
      <c r="X45" s="66">
        <f t="shared" si="7"/>
        <v>6</v>
      </c>
      <c r="Y45" s="66">
        <f t="shared" si="8"/>
        <v>10506</v>
      </c>
      <c r="Z45" s="66" t="str">
        <f t="shared" si="9"/>
        <v>普通5章6关</v>
      </c>
      <c r="AA45" s="66">
        <v>41</v>
      </c>
      <c r="AB45" s="66">
        <f t="shared" si="10"/>
        <v>5</v>
      </c>
      <c r="AC45" s="66">
        <v>2</v>
      </c>
      <c r="AD45" s="89">
        <v>2</v>
      </c>
      <c r="AK45" s="66">
        <v>42</v>
      </c>
      <c r="AL45" s="66">
        <v>5</v>
      </c>
      <c r="AM45" s="66">
        <v>6</v>
      </c>
      <c r="AN45" s="66">
        <f t="shared" si="11"/>
        <v>20506</v>
      </c>
      <c r="AO45" s="66" t="str">
        <f t="shared" si="12"/>
        <v>困难5章6关</v>
      </c>
      <c r="AP45" s="66">
        <v>48</v>
      </c>
      <c r="AQ45" s="66">
        <f t="shared" si="13"/>
        <v>5</v>
      </c>
      <c r="AR45" s="66">
        <v>3</v>
      </c>
      <c r="AS45" s="90">
        <f t="shared" si="14"/>
        <v>3</v>
      </c>
    </row>
    <row r="46" spans="1:45" ht="17.25">
      <c r="A46" s="57" t="s">
        <v>846</v>
      </c>
      <c r="B46" s="45">
        <f t="shared" si="25"/>
        <v>1010931</v>
      </c>
      <c r="C46" s="57">
        <v>9</v>
      </c>
      <c r="D46" s="40">
        <v>10109</v>
      </c>
      <c r="E46" s="69">
        <v>1</v>
      </c>
      <c r="F46" s="41">
        <v>3</v>
      </c>
      <c r="G46" s="42" t="s">
        <v>3774</v>
      </c>
      <c r="H46" s="42" t="s">
        <v>3777</v>
      </c>
      <c r="I46" s="41">
        <f t="shared" si="26"/>
        <v>5</v>
      </c>
      <c r="J46" s="41">
        <v>2</v>
      </c>
      <c r="K46" s="41">
        <f t="shared" si="27"/>
        <v>1</v>
      </c>
      <c r="L46" s="42" t="s">
        <v>3852</v>
      </c>
      <c r="M46" s="42" t="s">
        <v>3811</v>
      </c>
      <c r="N46" s="42">
        <f t="shared" si="24"/>
        <v>1</v>
      </c>
      <c r="O46" s="41">
        <v>1</v>
      </c>
      <c r="P46" s="43">
        <v>1</v>
      </c>
      <c r="V46" s="66">
        <v>43</v>
      </c>
      <c r="W46" s="66">
        <f t="shared" si="6"/>
        <v>5</v>
      </c>
      <c r="X46" s="66">
        <f t="shared" si="7"/>
        <v>7</v>
      </c>
      <c r="Y46" s="66">
        <f t="shared" si="8"/>
        <v>10507</v>
      </c>
      <c r="Z46" s="66" t="str">
        <f t="shared" si="9"/>
        <v>普通5章7关</v>
      </c>
      <c r="AA46" s="70">
        <v>41</v>
      </c>
      <c r="AB46" s="66">
        <f t="shared" si="10"/>
        <v>5</v>
      </c>
      <c r="AC46" s="66">
        <v>2</v>
      </c>
      <c r="AD46" s="89">
        <v>2</v>
      </c>
      <c r="AK46" s="66">
        <v>43</v>
      </c>
      <c r="AL46" s="66">
        <v>5</v>
      </c>
      <c r="AM46" s="66">
        <v>7</v>
      </c>
      <c r="AN46" s="66">
        <f t="shared" si="11"/>
        <v>20507</v>
      </c>
      <c r="AO46" s="66" t="str">
        <f t="shared" si="12"/>
        <v>困难5章7关</v>
      </c>
      <c r="AP46" s="66">
        <v>48</v>
      </c>
      <c r="AQ46" s="66">
        <f t="shared" si="13"/>
        <v>5</v>
      </c>
      <c r="AR46" s="66">
        <v>3</v>
      </c>
      <c r="AS46" s="90">
        <f t="shared" si="14"/>
        <v>3</v>
      </c>
    </row>
    <row r="47" spans="1:45" ht="16.5">
      <c r="A47" s="57" t="s">
        <v>847</v>
      </c>
      <c r="B47" s="45">
        <f t="shared" si="25"/>
        <v>1020110</v>
      </c>
      <c r="C47" s="57">
        <v>1</v>
      </c>
      <c r="D47" s="35">
        <v>10201</v>
      </c>
      <c r="E47" s="67">
        <v>2</v>
      </c>
      <c r="F47" s="36">
        <v>1</v>
      </c>
      <c r="G47" s="44" t="s">
        <v>3775</v>
      </c>
      <c r="H47" s="44" t="s">
        <v>3781</v>
      </c>
      <c r="I47" s="36">
        <f t="shared" si="26"/>
        <v>5</v>
      </c>
      <c r="J47" s="36">
        <f t="shared" si="28" ref="J47:J58">INDEX($AB$4:$AB$204,INDEX($AH$4:$AH$19,E47)+C47)</f>
        <v>2</v>
      </c>
      <c r="K47" s="36">
        <f t="shared" si="27"/>
        <v>1</v>
      </c>
      <c r="L47" s="36" t="s">
        <v>518</v>
      </c>
      <c r="M47" s="36" t="str">
        <f t="shared" si="29" ref="M47:M110">A47&amp;"-"&amp;C47&amp;"-"&amp;G47&amp;"-"&amp;"loc"&amp;F47</f>
        <v>pt-2-1-jlr-loc1</v>
      </c>
      <c r="N47" s="36">
        <f t="shared" si="24"/>
        <v>1</v>
      </c>
      <c r="O47" s="36">
        <v>1</v>
      </c>
      <c r="P47" s="37">
        <v>0.8</v>
      </c>
      <c r="V47" s="66">
        <v>44</v>
      </c>
      <c r="W47" s="66">
        <f t="shared" si="6"/>
        <v>5</v>
      </c>
      <c r="X47" s="66">
        <f t="shared" si="7"/>
        <v>8</v>
      </c>
      <c r="Y47" s="66">
        <f t="shared" si="8"/>
        <v>10508</v>
      </c>
      <c r="Z47" s="66" t="str">
        <f t="shared" si="9"/>
        <v>普通5章8关</v>
      </c>
      <c r="AA47" s="66">
        <v>42</v>
      </c>
      <c r="AB47" s="66">
        <f t="shared" si="10"/>
        <v>5</v>
      </c>
      <c r="AC47" s="66">
        <v>2</v>
      </c>
      <c r="AD47" s="89">
        <v>2</v>
      </c>
      <c r="AK47" s="66">
        <v>44</v>
      </c>
      <c r="AL47" s="66">
        <v>5</v>
      </c>
      <c r="AM47" s="66">
        <v>8</v>
      </c>
      <c r="AN47" s="66">
        <f t="shared" si="11"/>
        <v>20508</v>
      </c>
      <c r="AO47" s="66" t="str">
        <f t="shared" si="12"/>
        <v>困难5章8关</v>
      </c>
      <c r="AP47" s="66">
        <v>49</v>
      </c>
      <c r="AQ47" s="66">
        <f t="shared" si="13"/>
        <v>5</v>
      </c>
      <c r="AR47" s="66">
        <v>3</v>
      </c>
      <c r="AS47" s="90">
        <f t="shared" si="14"/>
        <v>3</v>
      </c>
    </row>
    <row r="48" spans="1:45" ht="16.5">
      <c r="A48" s="57" t="s">
        <v>847</v>
      </c>
      <c r="B48" s="45">
        <f t="shared" si="25"/>
        <v>1020111</v>
      </c>
      <c r="C48" s="57">
        <v>1</v>
      </c>
      <c r="D48" s="38">
        <v>10201</v>
      </c>
      <c r="E48" s="68">
        <v>2</v>
      </c>
      <c r="F48" s="25">
        <v>1</v>
      </c>
      <c r="G48" s="26" t="s">
        <v>164</v>
      </c>
      <c r="H48" s="26" t="s">
        <v>3778</v>
      </c>
      <c r="I48" s="25">
        <f t="shared" si="26"/>
        <v>5</v>
      </c>
      <c r="J48" s="25">
        <f t="shared" si="28"/>
        <v>2</v>
      </c>
      <c r="K48" s="25">
        <f t="shared" si="27"/>
        <v>1</v>
      </c>
      <c r="L48" s="25" t="s">
        <v>609</v>
      </c>
      <c r="M48" s="25" t="str">
        <f t="shared" si="29"/>
        <v>pt-2-1-shl-loc1</v>
      </c>
      <c r="N48" s="25">
        <f t="shared" si="24"/>
        <v>1</v>
      </c>
      <c r="O48" s="25">
        <v>1</v>
      </c>
      <c r="P48" s="39">
        <v>1</v>
      </c>
      <c r="V48" s="66">
        <v>45</v>
      </c>
      <c r="W48" s="66">
        <f t="shared" si="6"/>
        <v>5</v>
      </c>
      <c r="X48" s="66">
        <f t="shared" si="7"/>
        <v>9</v>
      </c>
      <c r="Y48" s="66">
        <f t="shared" si="8"/>
        <v>10509</v>
      </c>
      <c r="Z48" s="66" t="str">
        <f t="shared" si="9"/>
        <v>普通5章9关</v>
      </c>
      <c r="AA48" s="66">
        <v>42</v>
      </c>
      <c r="AB48" s="66">
        <f t="shared" si="10"/>
        <v>5</v>
      </c>
      <c r="AC48" s="66">
        <v>2</v>
      </c>
      <c r="AD48" s="89">
        <v>2</v>
      </c>
      <c r="AK48" s="66">
        <v>45</v>
      </c>
      <c r="AL48" s="66">
        <v>5</v>
      </c>
      <c r="AM48" s="66">
        <v>9</v>
      </c>
      <c r="AN48" s="66">
        <f t="shared" si="11"/>
        <v>20509</v>
      </c>
      <c r="AO48" s="66" t="str">
        <f t="shared" si="12"/>
        <v>困难5章9关</v>
      </c>
      <c r="AP48" s="66">
        <v>50</v>
      </c>
      <c r="AQ48" s="66">
        <f t="shared" si="13"/>
        <v>6</v>
      </c>
      <c r="AR48" s="66">
        <v>3</v>
      </c>
      <c r="AS48" s="90">
        <f t="shared" si="14"/>
        <v>3</v>
      </c>
    </row>
    <row r="49" spans="1:45" ht="21" customHeight="1">
      <c r="A49" s="57" t="s">
        <v>847</v>
      </c>
      <c r="B49" s="45">
        <f t="shared" si="25"/>
        <v>1020120</v>
      </c>
      <c r="C49" s="57">
        <v>1</v>
      </c>
      <c r="D49" s="38">
        <v>10201</v>
      </c>
      <c r="E49" s="68">
        <v>2</v>
      </c>
      <c r="F49" s="25">
        <v>2</v>
      </c>
      <c r="G49" s="26" t="s">
        <v>3775</v>
      </c>
      <c r="H49" s="26" t="s">
        <v>181</v>
      </c>
      <c r="I49" s="25">
        <f t="shared" si="26"/>
        <v>5</v>
      </c>
      <c r="J49" s="25">
        <f t="shared" si="28"/>
        <v>2</v>
      </c>
      <c r="K49" s="25">
        <f t="shared" si="27"/>
        <v>1</v>
      </c>
      <c r="L49" s="25" t="s">
        <v>1507</v>
      </c>
      <c r="M49" s="53" t="str">
        <f t="shared" si="29"/>
        <v>pt-2-1-jlr-loc2</v>
      </c>
      <c r="N49" s="53">
        <f t="shared" si="24"/>
        <v>1</v>
      </c>
      <c r="O49" s="25">
        <v>1</v>
      </c>
      <c r="P49" s="39">
        <v>0.8</v>
      </c>
      <c r="V49" s="66">
        <v>46</v>
      </c>
      <c r="W49" s="66">
        <f t="shared" si="6"/>
        <v>5</v>
      </c>
      <c r="X49" s="66">
        <f t="shared" si="7"/>
        <v>10</v>
      </c>
      <c r="Y49" s="66">
        <f t="shared" si="8"/>
        <v>10510</v>
      </c>
      <c r="Z49" s="66" t="str">
        <f t="shared" si="9"/>
        <v>普通5章10关</v>
      </c>
      <c r="AA49" s="66">
        <v>43</v>
      </c>
      <c r="AB49" s="66">
        <f t="shared" si="10"/>
        <v>5</v>
      </c>
      <c r="AC49" s="66">
        <v>2</v>
      </c>
      <c r="AD49" s="89">
        <v>2</v>
      </c>
      <c r="AK49" s="66">
        <v>46</v>
      </c>
      <c r="AL49" s="66">
        <v>5</v>
      </c>
      <c r="AM49" s="66">
        <v>10</v>
      </c>
      <c r="AN49" s="66">
        <f t="shared" si="11"/>
        <v>20510</v>
      </c>
      <c r="AO49" s="66" t="str">
        <f t="shared" si="12"/>
        <v>困难5章10关</v>
      </c>
      <c r="AP49" s="66">
        <v>50</v>
      </c>
      <c r="AQ49" s="66">
        <f t="shared" si="13"/>
        <v>6</v>
      </c>
      <c r="AR49" s="66">
        <v>3</v>
      </c>
      <c r="AS49" s="90">
        <f t="shared" si="14"/>
        <v>3</v>
      </c>
    </row>
    <row r="50" spans="1:45" ht="16.5">
      <c r="A50" s="57" t="s">
        <v>847</v>
      </c>
      <c r="B50" s="45">
        <f t="shared" si="25"/>
        <v>1020121</v>
      </c>
      <c r="C50" s="57">
        <v>1</v>
      </c>
      <c r="D50" s="38">
        <v>10201</v>
      </c>
      <c r="E50" s="68">
        <v>2</v>
      </c>
      <c r="F50" s="25">
        <v>2</v>
      </c>
      <c r="G50" s="26" t="s">
        <v>3774</v>
      </c>
      <c r="H50" s="26" t="s">
        <v>3777</v>
      </c>
      <c r="I50" s="25">
        <f t="shared" si="26"/>
        <v>5</v>
      </c>
      <c r="J50" s="25">
        <f t="shared" si="28"/>
        <v>2</v>
      </c>
      <c r="K50" s="25">
        <f t="shared" si="27"/>
        <v>1</v>
      </c>
      <c r="L50" s="25" t="s">
        <v>622</v>
      </c>
      <c r="M50" s="53" t="str">
        <f t="shared" si="29"/>
        <v>pt-2-1-shl-loc2</v>
      </c>
      <c r="N50" s="53">
        <f t="shared" si="24"/>
        <v>1</v>
      </c>
      <c r="O50" s="25">
        <v>1</v>
      </c>
      <c r="P50" s="39">
        <v>1</v>
      </c>
      <c r="V50" s="66">
        <v>47</v>
      </c>
      <c r="W50" s="66">
        <f t="shared" si="6"/>
        <v>5</v>
      </c>
      <c r="X50" s="66">
        <f t="shared" si="7"/>
        <v>11</v>
      </c>
      <c r="Y50" s="66">
        <f t="shared" si="8"/>
        <v>10511</v>
      </c>
      <c r="Z50" s="66" t="str">
        <f t="shared" si="9"/>
        <v>普通5章11关</v>
      </c>
      <c r="AA50" s="66">
        <v>43</v>
      </c>
      <c r="AB50" s="66">
        <f t="shared" si="10"/>
        <v>5</v>
      </c>
      <c r="AC50" s="66">
        <v>2</v>
      </c>
      <c r="AD50" s="89">
        <v>2</v>
      </c>
      <c r="AK50" s="66">
        <v>47</v>
      </c>
      <c r="AL50" s="66">
        <v>5</v>
      </c>
      <c r="AM50" s="66">
        <v>11</v>
      </c>
      <c r="AN50" s="66">
        <f t="shared" si="11"/>
        <v>20511</v>
      </c>
      <c r="AO50" s="66" t="str">
        <f t="shared" si="12"/>
        <v>困难5章11关</v>
      </c>
      <c r="AP50" s="66">
        <v>50</v>
      </c>
      <c r="AQ50" s="66">
        <f t="shared" si="13"/>
        <v>6</v>
      </c>
      <c r="AR50" s="66">
        <v>3</v>
      </c>
      <c r="AS50" s="90">
        <f t="shared" si="14"/>
        <v>3</v>
      </c>
    </row>
    <row r="51" spans="1:45" ht="16.5">
      <c r="A51" s="57" t="s">
        <v>847</v>
      </c>
      <c r="B51" s="45">
        <f t="shared" si="25"/>
        <v>1020130</v>
      </c>
      <c r="C51" s="57">
        <v>1</v>
      </c>
      <c r="D51" s="38">
        <v>10201</v>
      </c>
      <c r="E51" s="68">
        <v>2</v>
      </c>
      <c r="F51" s="25">
        <v>3</v>
      </c>
      <c r="G51" s="26" t="s">
        <v>163</v>
      </c>
      <c r="H51" s="26" t="s">
        <v>3779</v>
      </c>
      <c r="I51" s="25">
        <f t="shared" si="26"/>
        <v>5</v>
      </c>
      <c r="J51" s="25">
        <f t="shared" si="28"/>
        <v>2</v>
      </c>
      <c r="K51" s="25">
        <f t="shared" si="27"/>
        <v>1</v>
      </c>
      <c r="L51" s="25" t="s">
        <v>515</v>
      </c>
      <c r="M51" s="56" t="str">
        <f t="shared" si="29"/>
        <v>pt-2-1-jlr-loc3</v>
      </c>
      <c r="N51" s="56">
        <f t="shared" si="24"/>
        <v>1</v>
      </c>
      <c r="O51" s="25">
        <v>1</v>
      </c>
      <c r="P51" s="39">
        <v>0.8</v>
      </c>
      <c r="V51" s="66">
        <v>48</v>
      </c>
      <c r="W51" s="66">
        <f t="shared" si="6"/>
        <v>5</v>
      </c>
      <c r="X51" s="66">
        <f t="shared" si="7"/>
        <v>12</v>
      </c>
      <c r="Y51" s="66">
        <f t="shared" si="8"/>
        <v>10512</v>
      </c>
      <c r="Z51" s="66" t="str">
        <f t="shared" si="9"/>
        <v>普通5章12关</v>
      </c>
      <c r="AA51" s="70">
        <v>43</v>
      </c>
      <c r="AB51" s="66">
        <f t="shared" si="10"/>
        <v>5</v>
      </c>
      <c r="AC51" s="66">
        <v>2</v>
      </c>
      <c r="AD51" s="89">
        <v>2</v>
      </c>
      <c r="AK51" s="66">
        <v>48</v>
      </c>
      <c r="AL51" s="66">
        <v>5</v>
      </c>
      <c r="AM51" s="66">
        <v>12</v>
      </c>
      <c r="AN51" s="66">
        <f t="shared" si="11"/>
        <v>20512</v>
      </c>
      <c r="AO51" s="66" t="str">
        <f t="shared" si="12"/>
        <v>困难5章12关</v>
      </c>
      <c r="AP51" s="66">
        <v>51</v>
      </c>
      <c r="AQ51" s="66">
        <f t="shared" si="13"/>
        <v>6</v>
      </c>
      <c r="AR51" s="66">
        <v>3</v>
      </c>
      <c r="AS51" s="90">
        <f t="shared" si="14"/>
        <v>3</v>
      </c>
    </row>
    <row r="52" spans="1:45" ht="17.25">
      <c r="A52" s="57" t="s">
        <v>847</v>
      </c>
      <c r="B52" s="45">
        <f t="shared" si="25"/>
        <v>1020131</v>
      </c>
      <c r="C52" s="57">
        <v>1</v>
      </c>
      <c r="D52" s="40">
        <v>10201</v>
      </c>
      <c r="E52" s="69">
        <v>2</v>
      </c>
      <c r="F52" s="41">
        <v>3</v>
      </c>
      <c r="G52" s="42" t="s">
        <v>3774</v>
      </c>
      <c r="H52" s="42" t="s">
        <v>3776</v>
      </c>
      <c r="I52" s="41">
        <f t="shared" si="26"/>
        <v>5</v>
      </c>
      <c r="J52" s="41">
        <f t="shared" si="28"/>
        <v>2</v>
      </c>
      <c r="K52" s="41">
        <f t="shared" si="27"/>
        <v>1</v>
      </c>
      <c r="L52" s="41" t="s">
        <v>620</v>
      </c>
      <c r="M52" s="42" t="str">
        <f t="shared" si="29"/>
        <v>pt-2-1-shl-loc3</v>
      </c>
      <c r="N52" s="42">
        <f t="shared" si="24"/>
        <v>1</v>
      </c>
      <c r="O52" s="41">
        <v>1</v>
      </c>
      <c r="P52" s="43">
        <v>1</v>
      </c>
      <c r="V52" s="66">
        <v>49</v>
      </c>
      <c r="W52" s="66">
        <f t="shared" si="6"/>
        <v>5</v>
      </c>
      <c r="X52" s="66">
        <f t="shared" si="7"/>
        <v>13</v>
      </c>
      <c r="Y52" s="66">
        <f t="shared" si="8"/>
        <v>10513</v>
      </c>
      <c r="Z52" s="66" t="str">
        <f t="shared" si="9"/>
        <v>普通5章13关</v>
      </c>
      <c r="AA52" s="66">
        <v>44</v>
      </c>
      <c r="AB52" s="66">
        <f t="shared" si="10"/>
        <v>5</v>
      </c>
      <c r="AC52" s="66">
        <v>2</v>
      </c>
      <c r="AD52" s="89">
        <v>2</v>
      </c>
      <c r="AK52" s="66">
        <v>49</v>
      </c>
      <c r="AL52" s="66">
        <v>5</v>
      </c>
      <c r="AM52" s="66">
        <v>13</v>
      </c>
      <c r="AN52" s="66">
        <f t="shared" si="11"/>
        <v>20513</v>
      </c>
      <c r="AO52" s="66" t="str">
        <f t="shared" si="12"/>
        <v>困难5章13关</v>
      </c>
      <c r="AP52" s="66">
        <v>52</v>
      </c>
      <c r="AQ52" s="66">
        <f t="shared" si="13"/>
        <v>6</v>
      </c>
      <c r="AR52" s="66">
        <v>3</v>
      </c>
      <c r="AS52" s="90">
        <f t="shared" si="14"/>
        <v>3</v>
      </c>
    </row>
    <row r="53" spans="1:45" s="15" customFormat="1" ht="16.5">
      <c r="A53" s="57" t="s">
        <v>847</v>
      </c>
      <c r="B53" s="45">
        <f t="shared" si="25"/>
        <v>1020210</v>
      </c>
      <c r="C53" s="57">
        <v>2</v>
      </c>
      <c r="D53" s="35">
        <v>10202</v>
      </c>
      <c r="E53" s="67">
        <v>2</v>
      </c>
      <c r="F53" s="36">
        <v>1</v>
      </c>
      <c r="G53" s="44" t="s">
        <v>3775</v>
      </c>
      <c r="H53" s="44" t="s">
        <v>180</v>
      </c>
      <c r="I53" s="36">
        <f t="shared" si="26"/>
        <v>5</v>
      </c>
      <c r="J53" s="36">
        <f t="shared" si="28"/>
        <v>2</v>
      </c>
      <c r="K53" s="36">
        <f t="shared" si="27"/>
        <v>1</v>
      </c>
      <c r="L53" s="36" t="s">
        <v>511</v>
      </c>
      <c r="M53" s="36" t="str">
        <f t="shared" si="29"/>
        <v>pt-2-2-jlr-loc1</v>
      </c>
      <c r="N53" s="36">
        <f t="shared" si="24"/>
        <v>1</v>
      </c>
      <c r="O53" s="36">
        <v>1</v>
      </c>
      <c r="P53" s="37">
        <v>0.8</v>
      </c>
      <c r="R53" s="48"/>
      <c r="T53" s="48"/>
      <c r="V53" s="66">
        <v>50</v>
      </c>
      <c r="W53" s="66">
        <f t="shared" si="6"/>
        <v>5</v>
      </c>
      <c r="X53" s="66">
        <f t="shared" si="7"/>
        <v>14</v>
      </c>
      <c r="Y53" s="66">
        <f t="shared" si="8"/>
        <v>10514</v>
      </c>
      <c r="Z53" s="66" t="str">
        <f t="shared" si="9"/>
        <v>普通5章14关</v>
      </c>
      <c r="AA53" s="66">
        <v>44</v>
      </c>
      <c r="AB53" s="66">
        <f t="shared" si="10"/>
        <v>5</v>
      </c>
      <c r="AC53" s="66">
        <v>2</v>
      </c>
      <c r="AD53" s="89">
        <v>2</v>
      </c>
      <c r="AK53" s="66">
        <v>50</v>
      </c>
      <c r="AL53" s="66">
        <v>5</v>
      </c>
      <c r="AM53" s="66">
        <v>14</v>
      </c>
      <c r="AN53" s="66">
        <f t="shared" si="11"/>
        <v>20514</v>
      </c>
      <c r="AO53" s="66" t="str">
        <f t="shared" si="12"/>
        <v>困难5章14关</v>
      </c>
      <c r="AP53" s="66">
        <v>53</v>
      </c>
      <c r="AQ53" s="66">
        <f t="shared" si="13"/>
        <v>6</v>
      </c>
      <c r="AR53" s="66">
        <v>3</v>
      </c>
      <c r="AS53" s="90">
        <f t="shared" si="14"/>
        <v>3</v>
      </c>
    </row>
    <row r="54" spans="1:45" s="15" customFormat="1" ht="16.5">
      <c r="A54" s="57" t="s">
        <v>847</v>
      </c>
      <c r="B54" s="45">
        <f t="shared" si="25"/>
        <v>1020211</v>
      </c>
      <c r="C54" s="57">
        <v>2</v>
      </c>
      <c r="D54" s="38">
        <v>10202</v>
      </c>
      <c r="E54" s="68">
        <v>2</v>
      </c>
      <c r="F54" s="25">
        <v>1</v>
      </c>
      <c r="G54" s="26" t="s">
        <v>3774</v>
      </c>
      <c r="H54" s="26" t="s">
        <v>179</v>
      </c>
      <c r="I54" s="25">
        <f t="shared" si="26"/>
        <v>5</v>
      </c>
      <c r="J54" s="25">
        <f t="shared" si="28"/>
        <v>2</v>
      </c>
      <c r="K54" s="25">
        <f t="shared" si="27"/>
        <v>1</v>
      </c>
      <c r="L54" s="25" t="s">
        <v>597</v>
      </c>
      <c r="M54" s="25" t="str">
        <f t="shared" si="29"/>
        <v>pt-2-2-shl-loc1</v>
      </c>
      <c r="N54" s="25">
        <f t="shared" si="24"/>
        <v>1</v>
      </c>
      <c r="O54" s="25">
        <v>1</v>
      </c>
      <c r="P54" s="39">
        <v>1</v>
      </c>
      <c r="R54" s="48"/>
      <c r="T54" s="48"/>
      <c r="V54" s="66">
        <v>51</v>
      </c>
      <c r="W54" s="66">
        <f t="shared" si="6"/>
        <v>5</v>
      </c>
      <c r="X54" s="66">
        <f t="shared" si="7"/>
        <v>15</v>
      </c>
      <c r="Y54" s="66">
        <f t="shared" si="8"/>
        <v>10515</v>
      </c>
      <c r="Z54" s="66" t="str">
        <f t="shared" si="9"/>
        <v>普通5章15关</v>
      </c>
      <c r="AA54" s="66">
        <v>45</v>
      </c>
      <c r="AB54" s="66">
        <f t="shared" si="10"/>
        <v>5</v>
      </c>
      <c r="AC54" s="66">
        <v>2</v>
      </c>
      <c r="AD54" s="89">
        <v>2</v>
      </c>
      <c r="AK54" s="66">
        <v>51</v>
      </c>
      <c r="AL54" s="66">
        <v>5</v>
      </c>
      <c r="AM54" s="66">
        <v>15</v>
      </c>
      <c r="AN54" s="66">
        <f t="shared" si="11"/>
        <v>20515</v>
      </c>
      <c r="AO54" s="66" t="str">
        <f t="shared" si="12"/>
        <v>困难5章15关</v>
      </c>
      <c r="AP54" s="66">
        <v>54</v>
      </c>
      <c r="AQ54" s="66">
        <f t="shared" si="13"/>
        <v>6</v>
      </c>
      <c r="AR54" s="66">
        <v>3</v>
      </c>
      <c r="AS54" s="90">
        <f t="shared" si="14"/>
        <v>3</v>
      </c>
    </row>
    <row r="55" spans="1:45" s="15" customFormat="1" ht="16.5">
      <c r="A55" s="57" t="s">
        <v>847</v>
      </c>
      <c r="B55" s="45">
        <f t="shared" si="25"/>
        <v>1020220</v>
      </c>
      <c r="C55" s="57">
        <v>2</v>
      </c>
      <c r="D55" s="38">
        <v>10202</v>
      </c>
      <c r="E55" s="68">
        <v>2</v>
      </c>
      <c r="F55" s="25">
        <v>2</v>
      </c>
      <c r="G55" s="26" t="s">
        <v>3775</v>
      </c>
      <c r="H55" s="26" t="s">
        <v>3780</v>
      </c>
      <c r="I55" s="25">
        <f t="shared" si="26"/>
        <v>5</v>
      </c>
      <c r="J55" s="25">
        <f t="shared" si="28"/>
        <v>2</v>
      </c>
      <c r="K55" s="25">
        <f t="shared" si="27"/>
        <v>1</v>
      </c>
      <c r="L55" s="25" t="s">
        <v>1511</v>
      </c>
      <c r="M55" s="53" t="str">
        <f t="shared" si="29"/>
        <v>pt-2-2-jlr-loc2</v>
      </c>
      <c r="N55" s="53">
        <f t="shared" si="24"/>
        <v>1</v>
      </c>
      <c r="O55" s="25">
        <v>1</v>
      </c>
      <c r="P55" s="39">
        <v>0.8</v>
      </c>
      <c r="R55" s="48"/>
      <c r="T55" s="48"/>
      <c r="V55" s="66">
        <v>52</v>
      </c>
      <c r="W55" s="66">
        <f t="shared" si="6"/>
        <v>6</v>
      </c>
      <c r="X55" s="66">
        <f t="shared" si="7"/>
        <v>1</v>
      </c>
      <c r="Y55" s="66">
        <f t="shared" si="8"/>
        <v>10601</v>
      </c>
      <c r="Z55" s="66" t="str">
        <f t="shared" si="9"/>
        <v>普通6章1关</v>
      </c>
      <c r="AA55" s="66">
        <v>47</v>
      </c>
      <c r="AB55" s="66">
        <f t="shared" si="10"/>
        <v>5</v>
      </c>
      <c r="AC55" s="66">
        <v>2</v>
      </c>
      <c r="AD55" s="89">
        <v>3</v>
      </c>
      <c r="AK55" s="66">
        <v>52</v>
      </c>
      <c r="AL55" s="66">
        <v>6</v>
      </c>
      <c r="AM55" s="66">
        <v>1</v>
      </c>
      <c r="AN55" s="66">
        <f t="shared" si="11"/>
        <v>20601</v>
      </c>
      <c r="AO55" s="66" t="str">
        <f t="shared" si="12"/>
        <v>困难6章1关</v>
      </c>
      <c r="AP55" s="66">
        <v>55</v>
      </c>
      <c r="AQ55" s="66">
        <f t="shared" si="13"/>
        <v>6</v>
      </c>
      <c r="AR55" s="66">
        <v>3</v>
      </c>
      <c r="AS55" s="90">
        <f t="shared" si="14"/>
        <v>4</v>
      </c>
    </row>
    <row r="56" spans="1:45" ht="16.5">
      <c r="A56" s="57" t="s">
        <v>847</v>
      </c>
      <c r="B56" s="45">
        <f t="shared" si="25"/>
        <v>1020221</v>
      </c>
      <c r="C56" s="57">
        <v>2</v>
      </c>
      <c r="D56" s="38">
        <v>10202</v>
      </c>
      <c r="E56" s="68">
        <v>2</v>
      </c>
      <c r="F56" s="25">
        <v>2</v>
      </c>
      <c r="G56" s="26" t="s">
        <v>164</v>
      </c>
      <c r="H56" s="26" t="s">
        <v>3777</v>
      </c>
      <c r="I56" s="25">
        <f t="shared" si="26"/>
        <v>5</v>
      </c>
      <c r="J56" s="25">
        <f t="shared" si="28"/>
        <v>2</v>
      </c>
      <c r="K56" s="25">
        <f t="shared" si="27"/>
        <v>1</v>
      </c>
      <c r="L56" s="25" t="s">
        <v>592</v>
      </c>
      <c r="M56" s="53" t="str">
        <f t="shared" si="29"/>
        <v>pt-2-2-shl-loc2</v>
      </c>
      <c r="N56" s="53">
        <f t="shared" si="24"/>
        <v>1</v>
      </c>
      <c r="O56" s="25">
        <v>1</v>
      </c>
      <c r="P56" s="39">
        <v>1</v>
      </c>
      <c r="V56" s="66">
        <v>53</v>
      </c>
      <c r="W56" s="66">
        <f t="shared" si="6"/>
        <v>6</v>
      </c>
      <c r="X56" s="66">
        <f t="shared" si="7"/>
        <v>2</v>
      </c>
      <c r="Y56" s="66">
        <f t="shared" si="8"/>
        <v>10602</v>
      </c>
      <c r="Z56" s="66" t="str">
        <f t="shared" si="9"/>
        <v>普通6章2关</v>
      </c>
      <c r="AA56" s="70">
        <v>48</v>
      </c>
      <c r="AB56" s="66">
        <f t="shared" si="10"/>
        <v>5</v>
      </c>
      <c r="AC56" s="66">
        <v>2</v>
      </c>
      <c r="AD56" s="89">
        <v>3</v>
      </c>
      <c r="AK56" s="66">
        <v>53</v>
      </c>
      <c r="AL56" s="66">
        <v>6</v>
      </c>
      <c r="AM56" s="66">
        <v>2</v>
      </c>
      <c r="AN56" s="66">
        <f t="shared" si="11"/>
        <v>20602</v>
      </c>
      <c r="AO56" s="66" t="str">
        <f t="shared" si="12"/>
        <v>困难6章2关</v>
      </c>
      <c r="AP56" s="66">
        <v>56</v>
      </c>
      <c r="AQ56" s="66">
        <f t="shared" si="13"/>
        <v>6</v>
      </c>
      <c r="AR56" s="66">
        <v>3</v>
      </c>
      <c r="AS56" s="90">
        <f t="shared" si="14"/>
        <v>4</v>
      </c>
    </row>
    <row r="57" spans="1:45" ht="16.5">
      <c r="A57" s="57" t="s">
        <v>847</v>
      </c>
      <c r="B57" s="45">
        <f t="shared" si="25"/>
        <v>1020230</v>
      </c>
      <c r="C57" s="57">
        <v>2</v>
      </c>
      <c r="D57" s="38">
        <v>10202</v>
      </c>
      <c r="E57" s="68">
        <v>2</v>
      </c>
      <c r="F57" s="25">
        <v>3</v>
      </c>
      <c r="G57" s="26" t="s">
        <v>163</v>
      </c>
      <c r="H57" s="26" t="s">
        <v>3779</v>
      </c>
      <c r="I57" s="25">
        <f t="shared" si="26"/>
        <v>5</v>
      </c>
      <c r="J57" s="25">
        <f t="shared" si="28"/>
        <v>2</v>
      </c>
      <c r="K57" s="25">
        <f t="shared" si="27"/>
        <v>1</v>
      </c>
      <c r="L57" s="25" t="s">
        <v>520</v>
      </c>
      <c r="M57" s="56" t="str">
        <f t="shared" si="29"/>
        <v>pt-2-2-jlr-loc3</v>
      </c>
      <c r="N57" s="56">
        <f t="shared" si="24"/>
        <v>1</v>
      </c>
      <c r="O57" s="25">
        <v>1</v>
      </c>
      <c r="P57" s="39">
        <v>0.8</v>
      </c>
      <c r="V57" s="66">
        <v>54</v>
      </c>
      <c r="W57" s="66">
        <f t="shared" si="6"/>
        <v>6</v>
      </c>
      <c r="X57" s="66">
        <f t="shared" si="7"/>
        <v>3</v>
      </c>
      <c r="Y57" s="66">
        <f t="shared" si="8"/>
        <v>10603</v>
      </c>
      <c r="Z57" s="66" t="str">
        <f t="shared" si="9"/>
        <v>普通6章3关</v>
      </c>
      <c r="AA57" s="70">
        <v>49</v>
      </c>
      <c r="AB57" s="66">
        <f t="shared" si="10"/>
        <v>5</v>
      </c>
      <c r="AC57" s="66">
        <v>2</v>
      </c>
      <c r="AD57" s="89">
        <v>3</v>
      </c>
      <c r="AK57" s="66">
        <v>54</v>
      </c>
      <c r="AL57" s="66">
        <v>6</v>
      </c>
      <c r="AM57" s="66">
        <v>3</v>
      </c>
      <c r="AN57" s="66">
        <f t="shared" si="11"/>
        <v>20603</v>
      </c>
      <c r="AO57" s="66" t="str">
        <f t="shared" si="12"/>
        <v>困难6章3关</v>
      </c>
      <c r="AP57" s="66">
        <v>56</v>
      </c>
      <c r="AQ57" s="66">
        <f t="shared" si="13"/>
        <v>6</v>
      </c>
      <c r="AR57" s="66">
        <v>3</v>
      </c>
      <c r="AS57" s="90">
        <f t="shared" si="14"/>
        <v>4</v>
      </c>
    </row>
    <row r="58" spans="1:45" ht="17.25">
      <c r="A58" s="57" t="s">
        <v>847</v>
      </c>
      <c r="B58" s="45">
        <f t="shared" si="25"/>
        <v>1020231</v>
      </c>
      <c r="C58" s="57">
        <v>2</v>
      </c>
      <c r="D58" s="40">
        <v>10202</v>
      </c>
      <c r="E58" s="69">
        <v>2</v>
      </c>
      <c r="F58" s="41">
        <v>3</v>
      </c>
      <c r="G58" s="42" t="s">
        <v>3774</v>
      </c>
      <c r="H58" s="42" t="s">
        <v>3776</v>
      </c>
      <c r="I58" s="41">
        <f t="shared" si="26"/>
        <v>5</v>
      </c>
      <c r="J58" s="41">
        <f t="shared" si="28"/>
        <v>2</v>
      </c>
      <c r="K58" s="41">
        <f t="shared" si="27"/>
        <v>1</v>
      </c>
      <c r="L58" s="41" t="s">
        <v>611</v>
      </c>
      <c r="M58" s="42" t="str">
        <f t="shared" si="29"/>
        <v>pt-2-2-shl-loc3</v>
      </c>
      <c r="N58" s="42">
        <f t="shared" si="24"/>
        <v>1</v>
      </c>
      <c r="O58" s="41">
        <v>1</v>
      </c>
      <c r="P58" s="43">
        <v>1</v>
      </c>
      <c r="V58" s="66">
        <v>55</v>
      </c>
      <c r="W58" s="66">
        <f t="shared" si="6"/>
        <v>6</v>
      </c>
      <c r="X58" s="66">
        <f t="shared" si="7"/>
        <v>4</v>
      </c>
      <c r="Y58" s="66">
        <f t="shared" si="8"/>
        <v>10604</v>
      </c>
      <c r="Z58" s="66" t="str">
        <f t="shared" si="9"/>
        <v>普通6章4关</v>
      </c>
      <c r="AA58" s="70">
        <v>50</v>
      </c>
      <c r="AB58" s="66">
        <f t="shared" si="10"/>
        <v>6</v>
      </c>
      <c r="AC58" s="66">
        <v>2</v>
      </c>
      <c r="AD58" s="89">
        <v>3</v>
      </c>
      <c r="AK58" s="66">
        <v>55</v>
      </c>
      <c r="AL58" s="66">
        <v>6</v>
      </c>
      <c r="AM58" s="66">
        <v>4</v>
      </c>
      <c r="AN58" s="66">
        <f t="shared" si="11"/>
        <v>20604</v>
      </c>
      <c r="AO58" s="66" t="str">
        <f t="shared" si="12"/>
        <v>困难6章4关</v>
      </c>
      <c r="AP58" s="66">
        <v>57</v>
      </c>
      <c r="AQ58" s="66">
        <f t="shared" si="13"/>
        <v>6</v>
      </c>
      <c r="AR58" s="66">
        <v>3</v>
      </c>
      <c r="AS58" s="90">
        <f t="shared" si="14"/>
        <v>4</v>
      </c>
    </row>
    <row r="59" spans="1:45" s="15" customFormat="1" ht="16.5">
      <c r="A59" s="57" t="s">
        <v>847</v>
      </c>
      <c r="B59" s="45">
        <f t="shared" si="25"/>
        <v>1020310</v>
      </c>
      <c r="C59" s="57">
        <v>3</v>
      </c>
      <c r="D59" s="35">
        <v>10203</v>
      </c>
      <c r="E59" s="67">
        <v>2</v>
      </c>
      <c r="F59" s="36">
        <v>1</v>
      </c>
      <c r="G59" s="44" t="s">
        <v>3775</v>
      </c>
      <c r="H59" s="44" t="s">
        <v>3781</v>
      </c>
      <c r="I59" s="36">
        <f t="shared" si="30" ref="I59:I122">INDEX($AA$4:$AA$204,INDEX($AH$4:$AH$19,E59)+C59)</f>
        <v>6</v>
      </c>
      <c r="J59" s="36">
        <f t="shared" si="31" ref="J59:J122">INDEX($AB$4:$AB$204,INDEX($AH$4:$AH$19,E59)+C59)</f>
        <v>2</v>
      </c>
      <c r="K59" s="36">
        <f t="shared" si="32" ref="K59:K122">INDEX($AC$4:$AC$204,INDEX($AH$4:$AH$19,E59)+C59)</f>
        <v>1</v>
      </c>
      <c r="L59" s="36" t="s">
        <v>518</v>
      </c>
      <c r="M59" s="36" t="str">
        <f t="shared" si="29"/>
        <v>pt-2-3-jlr-loc1</v>
      </c>
      <c r="N59" s="36">
        <f t="shared" si="24"/>
        <v>1</v>
      </c>
      <c r="O59" s="36">
        <v>1</v>
      </c>
      <c r="P59" s="37">
        <v>0.8</v>
      </c>
      <c r="R59" s="48"/>
      <c r="T59" s="48"/>
      <c r="V59" s="66">
        <v>56</v>
      </c>
      <c r="W59" s="66">
        <f t="shared" si="6"/>
        <v>6</v>
      </c>
      <c r="X59" s="66">
        <f t="shared" si="7"/>
        <v>5</v>
      </c>
      <c r="Y59" s="66">
        <f t="shared" si="8"/>
        <v>10605</v>
      </c>
      <c r="Z59" s="66" t="str">
        <f t="shared" si="9"/>
        <v>普通6章5关</v>
      </c>
      <c r="AA59" s="70">
        <v>50</v>
      </c>
      <c r="AB59" s="66">
        <f t="shared" si="10"/>
        <v>6</v>
      </c>
      <c r="AC59" s="66">
        <v>2</v>
      </c>
      <c r="AD59" s="89">
        <v>3</v>
      </c>
      <c r="AK59" s="66">
        <v>56</v>
      </c>
      <c r="AL59" s="66">
        <v>6</v>
      </c>
      <c r="AM59" s="66">
        <v>5</v>
      </c>
      <c r="AN59" s="66">
        <f t="shared" si="11"/>
        <v>20605</v>
      </c>
      <c r="AO59" s="66" t="str">
        <f t="shared" si="12"/>
        <v>困难6章5关</v>
      </c>
      <c r="AP59" s="66">
        <v>57</v>
      </c>
      <c r="AQ59" s="66">
        <f t="shared" si="13"/>
        <v>6</v>
      </c>
      <c r="AR59" s="66">
        <v>3</v>
      </c>
      <c r="AS59" s="90">
        <f t="shared" si="14"/>
        <v>4</v>
      </c>
    </row>
    <row r="60" spans="1:45" s="15" customFormat="1" ht="16.5">
      <c r="A60" s="57" t="s">
        <v>847</v>
      </c>
      <c r="B60" s="45">
        <f t="shared" si="33" ref="B60:B123">D60*100+F60*10+IF(G60="jlr",0,1)</f>
        <v>1020311</v>
      </c>
      <c r="C60" s="57">
        <v>3</v>
      </c>
      <c r="D60" s="38">
        <v>10203</v>
      </c>
      <c r="E60" s="68">
        <v>2</v>
      </c>
      <c r="F60" s="25">
        <v>1</v>
      </c>
      <c r="G60" s="26" t="s">
        <v>3774</v>
      </c>
      <c r="H60" s="26" t="s">
        <v>3778</v>
      </c>
      <c r="I60" s="25">
        <f t="shared" si="30"/>
        <v>6</v>
      </c>
      <c r="J60" s="25">
        <f t="shared" si="31"/>
        <v>2</v>
      </c>
      <c r="K60" s="25">
        <f t="shared" si="32"/>
        <v>1</v>
      </c>
      <c r="L60" s="25" t="s">
        <v>609</v>
      </c>
      <c r="M60" s="25" t="str">
        <f t="shared" si="29"/>
        <v>pt-2-3-shl-loc1</v>
      </c>
      <c r="N60" s="25">
        <f t="shared" si="24"/>
        <v>1</v>
      </c>
      <c r="O60" s="25">
        <v>1</v>
      </c>
      <c r="P60" s="39">
        <v>1</v>
      </c>
      <c r="R60" s="48"/>
      <c r="T60" s="48"/>
      <c r="V60" s="66">
        <v>57</v>
      </c>
      <c r="W60" s="66">
        <f t="shared" si="6"/>
        <v>6</v>
      </c>
      <c r="X60" s="66">
        <f t="shared" si="7"/>
        <v>6</v>
      </c>
      <c r="Y60" s="66">
        <f t="shared" si="8"/>
        <v>10606</v>
      </c>
      <c r="Z60" s="66" t="str">
        <f t="shared" si="9"/>
        <v>普通6章6关</v>
      </c>
      <c r="AA60" s="70">
        <v>51</v>
      </c>
      <c r="AB60" s="66">
        <f t="shared" si="10"/>
        <v>6</v>
      </c>
      <c r="AC60" s="66">
        <v>2</v>
      </c>
      <c r="AD60" s="89">
        <v>3</v>
      </c>
      <c r="AK60" s="66">
        <v>57</v>
      </c>
      <c r="AL60" s="66">
        <v>6</v>
      </c>
      <c r="AM60" s="66">
        <v>6</v>
      </c>
      <c r="AN60" s="66">
        <f t="shared" si="11"/>
        <v>20606</v>
      </c>
      <c r="AO60" s="66" t="str">
        <f t="shared" si="12"/>
        <v>困难6章6关</v>
      </c>
      <c r="AP60" s="66">
        <v>58</v>
      </c>
      <c r="AQ60" s="66">
        <f t="shared" si="13"/>
        <v>6</v>
      </c>
      <c r="AR60" s="66">
        <v>3</v>
      </c>
      <c r="AS60" s="90">
        <f t="shared" si="14"/>
        <v>4</v>
      </c>
    </row>
    <row r="61" spans="1:45" s="15" customFormat="1" ht="16.5">
      <c r="A61" s="57" t="s">
        <v>847</v>
      </c>
      <c r="B61" s="45">
        <f t="shared" si="33"/>
        <v>1020320</v>
      </c>
      <c r="C61" s="57">
        <v>3</v>
      </c>
      <c r="D61" s="38">
        <v>10203</v>
      </c>
      <c r="E61" s="68">
        <v>2</v>
      </c>
      <c r="F61" s="25">
        <v>2</v>
      </c>
      <c r="G61" s="26" t="s">
        <v>3775</v>
      </c>
      <c r="H61" s="26" t="s">
        <v>3780</v>
      </c>
      <c r="I61" s="25">
        <f t="shared" si="30"/>
        <v>6</v>
      </c>
      <c r="J61" s="25">
        <f t="shared" si="31"/>
        <v>2</v>
      </c>
      <c r="K61" s="25">
        <f t="shared" si="32"/>
        <v>1</v>
      </c>
      <c r="L61" s="25" t="s">
        <v>1507</v>
      </c>
      <c r="M61" s="53" t="str">
        <f t="shared" si="29"/>
        <v>pt-2-3-jlr-loc2</v>
      </c>
      <c r="N61" s="53">
        <f t="shared" si="24"/>
        <v>1</v>
      </c>
      <c r="O61" s="25">
        <v>1</v>
      </c>
      <c r="P61" s="39">
        <v>0.8</v>
      </c>
      <c r="R61" s="48"/>
      <c r="T61" s="48"/>
      <c r="V61" s="66">
        <v>58</v>
      </c>
      <c r="W61" s="66">
        <f t="shared" si="6"/>
        <v>6</v>
      </c>
      <c r="X61" s="66">
        <f t="shared" si="7"/>
        <v>7</v>
      </c>
      <c r="Y61" s="66">
        <f t="shared" si="8"/>
        <v>10607</v>
      </c>
      <c r="Z61" s="66" t="str">
        <f t="shared" si="9"/>
        <v>普通6章7关</v>
      </c>
      <c r="AA61" s="70">
        <v>51</v>
      </c>
      <c r="AB61" s="66">
        <f t="shared" si="10"/>
        <v>6</v>
      </c>
      <c r="AC61" s="66">
        <v>2</v>
      </c>
      <c r="AD61" s="89">
        <v>3</v>
      </c>
      <c r="AK61" s="66">
        <v>58</v>
      </c>
      <c r="AL61" s="66">
        <v>6</v>
      </c>
      <c r="AM61" s="66">
        <v>7</v>
      </c>
      <c r="AN61" s="66">
        <f t="shared" si="11"/>
        <v>20607</v>
      </c>
      <c r="AO61" s="66" t="str">
        <f t="shared" si="12"/>
        <v>困难6章7关</v>
      </c>
      <c r="AP61" s="66">
        <v>58</v>
      </c>
      <c r="AQ61" s="66">
        <f t="shared" si="13"/>
        <v>6</v>
      </c>
      <c r="AR61" s="66">
        <v>3</v>
      </c>
      <c r="AS61" s="90">
        <f t="shared" si="14"/>
        <v>4</v>
      </c>
    </row>
    <row r="62" spans="1:45" ht="16.5">
      <c r="A62" s="57" t="s">
        <v>847</v>
      </c>
      <c r="B62" s="45">
        <f t="shared" si="33"/>
        <v>1020321</v>
      </c>
      <c r="C62" s="57">
        <v>3</v>
      </c>
      <c r="D62" s="38">
        <v>10203</v>
      </c>
      <c r="E62" s="68">
        <v>2</v>
      </c>
      <c r="F62" s="25">
        <v>2</v>
      </c>
      <c r="G62" s="26" t="s">
        <v>3774</v>
      </c>
      <c r="H62" s="26" t="s">
        <v>171</v>
      </c>
      <c r="I62" s="25">
        <f t="shared" si="30"/>
        <v>6</v>
      </c>
      <c r="J62" s="25">
        <f t="shared" si="31"/>
        <v>2</v>
      </c>
      <c r="K62" s="25">
        <f t="shared" si="32"/>
        <v>1</v>
      </c>
      <c r="L62" s="25" t="s">
        <v>622</v>
      </c>
      <c r="M62" s="53" t="str">
        <f t="shared" si="29"/>
        <v>pt-2-3-shl-loc2</v>
      </c>
      <c r="N62" s="53">
        <f t="shared" si="24"/>
        <v>1</v>
      </c>
      <c r="O62" s="25">
        <v>1</v>
      </c>
      <c r="P62" s="39">
        <v>1</v>
      </c>
      <c r="V62" s="66">
        <v>59</v>
      </c>
      <c r="W62" s="66">
        <f t="shared" si="6"/>
        <v>6</v>
      </c>
      <c r="X62" s="66">
        <f t="shared" si="7"/>
        <v>8</v>
      </c>
      <c r="Y62" s="66">
        <f t="shared" si="8"/>
        <v>10608</v>
      </c>
      <c r="Z62" s="66" t="str">
        <f t="shared" si="9"/>
        <v>普通6章8关</v>
      </c>
      <c r="AA62" s="70">
        <v>52</v>
      </c>
      <c r="AB62" s="66">
        <f t="shared" si="10"/>
        <v>6</v>
      </c>
      <c r="AC62" s="66">
        <v>2</v>
      </c>
      <c r="AD62" s="89">
        <v>3</v>
      </c>
      <c r="AK62" s="66">
        <v>59</v>
      </c>
      <c r="AL62" s="66">
        <v>6</v>
      </c>
      <c r="AM62" s="66">
        <v>8</v>
      </c>
      <c r="AN62" s="66">
        <f t="shared" si="11"/>
        <v>20608</v>
      </c>
      <c r="AO62" s="66" t="str">
        <f t="shared" si="12"/>
        <v>困难6章8关</v>
      </c>
      <c r="AP62" s="66">
        <v>59</v>
      </c>
      <c r="AQ62" s="66">
        <f t="shared" si="13"/>
        <v>6</v>
      </c>
      <c r="AR62" s="66">
        <v>3</v>
      </c>
      <c r="AS62" s="90">
        <f t="shared" si="14"/>
        <v>4</v>
      </c>
    </row>
    <row r="63" spans="1:45" ht="16.5">
      <c r="A63" s="57" t="s">
        <v>847</v>
      </c>
      <c r="B63" s="45">
        <f t="shared" si="33"/>
        <v>1020330</v>
      </c>
      <c r="C63" s="57">
        <v>3</v>
      </c>
      <c r="D63" s="38">
        <v>10203</v>
      </c>
      <c r="E63" s="68">
        <v>2</v>
      </c>
      <c r="F63" s="25">
        <v>3</v>
      </c>
      <c r="G63" s="26" t="s">
        <v>3775</v>
      </c>
      <c r="H63" s="26" t="s">
        <v>3779</v>
      </c>
      <c r="I63" s="25">
        <f t="shared" si="30"/>
        <v>6</v>
      </c>
      <c r="J63" s="25">
        <f t="shared" si="31"/>
        <v>2</v>
      </c>
      <c r="K63" s="25">
        <f t="shared" si="32"/>
        <v>1</v>
      </c>
      <c r="L63" s="25" t="s">
        <v>515</v>
      </c>
      <c r="M63" s="56" t="str">
        <f t="shared" si="29"/>
        <v>pt-2-3-jlr-loc3</v>
      </c>
      <c r="N63" s="56">
        <f t="shared" si="24"/>
        <v>1</v>
      </c>
      <c r="O63" s="25">
        <v>1</v>
      </c>
      <c r="P63" s="39">
        <v>0.8</v>
      </c>
      <c r="V63" s="66">
        <v>60</v>
      </c>
      <c r="W63" s="66">
        <f t="shared" si="6"/>
        <v>6</v>
      </c>
      <c r="X63" s="66">
        <f t="shared" si="7"/>
        <v>9</v>
      </c>
      <c r="Y63" s="66">
        <f t="shared" si="8"/>
        <v>10609</v>
      </c>
      <c r="Z63" s="66" t="str">
        <f t="shared" si="9"/>
        <v>普通6章9关</v>
      </c>
      <c r="AA63" s="70">
        <v>52</v>
      </c>
      <c r="AB63" s="66">
        <f t="shared" si="10"/>
        <v>6</v>
      </c>
      <c r="AC63" s="66">
        <v>2</v>
      </c>
      <c r="AD63" s="89">
        <v>3</v>
      </c>
      <c r="AK63" s="66">
        <v>60</v>
      </c>
      <c r="AL63" s="66">
        <v>6</v>
      </c>
      <c r="AM63" s="66">
        <v>9</v>
      </c>
      <c r="AN63" s="66">
        <f t="shared" si="11"/>
        <v>20609</v>
      </c>
      <c r="AO63" s="66" t="str">
        <f t="shared" si="12"/>
        <v>困难6章9关</v>
      </c>
      <c r="AP63" s="66">
        <v>60</v>
      </c>
      <c r="AQ63" s="66">
        <f t="shared" si="13"/>
        <v>7</v>
      </c>
      <c r="AR63" s="66">
        <v>3</v>
      </c>
      <c r="AS63" s="90">
        <f t="shared" si="14"/>
        <v>4</v>
      </c>
    </row>
    <row r="64" spans="1:45" ht="17.25">
      <c r="A64" s="57" t="s">
        <v>847</v>
      </c>
      <c r="B64" s="45">
        <f t="shared" si="33"/>
        <v>1020331</v>
      </c>
      <c r="C64" s="57">
        <v>3</v>
      </c>
      <c r="D64" s="40">
        <v>10203</v>
      </c>
      <c r="E64" s="69">
        <v>2</v>
      </c>
      <c r="F64" s="41">
        <v>3</v>
      </c>
      <c r="G64" s="42" t="s">
        <v>164</v>
      </c>
      <c r="H64" s="42" t="s">
        <v>166</v>
      </c>
      <c r="I64" s="41">
        <f t="shared" si="30"/>
        <v>6</v>
      </c>
      <c r="J64" s="41">
        <f t="shared" si="31"/>
        <v>2</v>
      </c>
      <c r="K64" s="41">
        <f t="shared" si="32"/>
        <v>1</v>
      </c>
      <c r="L64" s="41" t="s">
        <v>620</v>
      </c>
      <c r="M64" s="42" t="str">
        <f t="shared" si="29"/>
        <v>pt-2-3-shl-loc3</v>
      </c>
      <c r="N64" s="42">
        <f t="shared" si="24"/>
        <v>1</v>
      </c>
      <c r="O64" s="41">
        <v>1</v>
      </c>
      <c r="P64" s="43">
        <v>1</v>
      </c>
      <c r="V64" s="66">
        <v>61</v>
      </c>
      <c r="W64" s="66">
        <f t="shared" si="6"/>
        <v>6</v>
      </c>
      <c r="X64" s="66">
        <f t="shared" si="7"/>
        <v>10</v>
      </c>
      <c r="Y64" s="66">
        <f t="shared" si="8"/>
        <v>10610</v>
      </c>
      <c r="Z64" s="66" t="str">
        <f t="shared" si="9"/>
        <v>普通6章10关</v>
      </c>
      <c r="AA64" s="70">
        <v>53</v>
      </c>
      <c r="AB64" s="66">
        <f t="shared" si="10"/>
        <v>6</v>
      </c>
      <c r="AC64" s="66">
        <v>2</v>
      </c>
      <c r="AD64" s="89">
        <v>3</v>
      </c>
      <c r="AK64" s="66">
        <v>61</v>
      </c>
      <c r="AL64" s="66">
        <v>6</v>
      </c>
      <c r="AM64" s="66">
        <v>10</v>
      </c>
      <c r="AN64" s="66">
        <f t="shared" si="11"/>
        <v>20610</v>
      </c>
      <c r="AO64" s="66" t="str">
        <f t="shared" si="12"/>
        <v>困难6章10关</v>
      </c>
      <c r="AP64" s="66">
        <v>60</v>
      </c>
      <c r="AQ64" s="66">
        <f t="shared" si="13"/>
        <v>7</v>
      </c>
      <c r="AR64" s="66">
        <v>3</v>
      </c>
      <c r="AS64" s="90">
        <f t="shared" si="14"/>
        <v>4</v>
      </c>
    </row>
    <row r="65" spans="1:45" ht="16.5">
      <c r="A65" s="57" t="s">
        <v>847</v>
      </c>
      <c r="B65" s="45">
        <f t="shared" si="33"/>
        <v>1020410</v>
      </c>
      <c r="C65" s="57">
        <v>4</v>
      </c>
      <c r="D65" s="35">
        <v>10204</v>
      </c>
      <c r="E65" s="67">
        <v>2</v>
      </c>
      <c r="F65" s="36">
        <v>1</v>
      </c>
      <c r="G65" s="44" t="s">
        <v>163</v>
      </c>
      <c r="H65" s="44" t="s">
        <v>180</v>
      </c>
      <c r="I65" s="36">
        <f t="shared" si="30"/>
        <v>7</v>
      </c>
      <c r="J65" s="36">
        <f t="shared" si="31"/>
        <v>2</v>
      </c>
      <c r="K65" s="36">
        <f t="shared" si="32"/>
        <v>1</v>
      </c>
      <c r="L65" s="36" t="s">
        <v>521</v>
      </c>
      <c r="M65" s="36" t="str">
        <f t="shared" si="29"/>
        <v>pt-2-4-jlr-loc1</v>
      </c>
      <c r="N65" s="36">
        <f t="shared" si="24"/>
        <v>1</v>
      </c>
      <c r="O65" s="36">
        <v>1</v>
      </c>
      <c r="P65" s="37">
        <v>0.8</v>
      </c>
      <c r="V65" s="66">
        <v>62</v>
      </c>
      <c r="W65" s="66">
        <f t="shared" si="6"/>
        <v>6</v>
      </c>
      <c r="X65" s="66">
        <f t="shared" si="7"/>
        <v>11</v>
      </c>
      <c r="Y65" s="66">
        <f t="shared" si="8"/>
        <v>10611</v>
      </c>
      <c r="Z65" s="66" t="str">
        <f t="shared" si="9"/>
        <v>普通6章11关</v>
      </c>
      <c r="AA65" s="70">
        <v>53</v>
      </c>
      <c r="AB65" s="66">
        <f t="shared" si="10"/>
        <v>6</v>
      </c>
      <c r="AC65" s="66">
        <v>2</v>
      </c>
      <c r="AD65" s="89">
        <v>3</v>
      </c>
      <c r="AK65" s="66">
        <v>62</v>
      </c>
      <c r="AL65" s="66">
        <v>6</v>
      </c>
      <c r="AM65" s="66">
        <v>11</v>
      </c>
      <c r="AN65" s="66">
        <f t="shared" si="11"/>
        <v>20611</v>
      </c>
      <c r="AO65" s="66" t="str">
        <f t="shared" si="12"/>
        <v>困难6章11关</v>
      </c>
      <c r="AP65" s="66">
        <v>60</v>
      </c>
      <c r="AQ65" s="66">
        <f t="shared" si="13"/>
        <v>7</v>
      </c>
      <c r="AR65" s="66">
        <v>3</v>
      </c>
      <c r="AS65" s="90">
        <f t="shared" si="14"/>
        <v>4</v>
      </c>
    </row>
    <row r="66" spans="1:45" s="15" customFormat="1" ht="16.5">
      <c r="A66" s="57" t="s">
        <v>847</v>
      </c>
      <c r="B66" s="45">
        <f t="shared" si="33"/>
        <v>1020411</v>
      </c>
      <c r="C66" s="57">
        <v>4</v>
      </c>
      <c r="D66" s="38">
        <v>10204</v>
      </c>
      <c r="E66" s="68">
        <v>2</v>
      </c>
      <c r="F66" s="25">
        <v>1</v>
      </c>
      <c r="G66" s="26" t="s">
        <v>3774</v>
      </c>
      <c r="H66" s="26" t="s">
        <v>3778</v>
      </c>
      <c r="I66" s="25">
        <f t="shared" si="30"/>
        <v>7</v>
      </c>
      <c r="J66" s="25">
        <f t="shared" si="31"/>
        <v>2</v>
      </c>
      <c r="K66" s="25">
        <f t="shared" si="32"/>
        <v>1</v>
      </c>
      <c r="L66" s="25" t="s">
        <v>615</v>
      </c>
      <c r="M66" s="25" t="str">
        <f t="shared" si="29"/>
        <v>pt-2-4-shl-loc1</v>
      </c>
      <c r="N66" s="25">
        <f t="shared" si="24"/>
        <v>1</v>
      </c>
      <c r="O66" s="25">
        <v>1</v>
      </c>
      <c r="P66" s="39">
        <v>1</v>
      </c>
      <c r="R66" s="48"/>
      <c r="T66" s="48"/>
      <c r="V66" s="66">
        <v>63</v>
      </c>
      <c r="W66" s="66">
        <f t="shared" si="6"/>
        <v>6</v>
      </c>
      <c r="X66" s="66">
        <f t="shared" si="7"/>
        <v>12</v>
      </c>
      <c r="Y66" s="66">
        <f t="shared" si="8"/>
        <v>10612</v>
      </c>
      <c r="Z66" s="66" t="str">
        <f t="shared" si="9"/>
        <v>普通6章12关</v>
      </c>
      <c r="AA66" s="70">
        <v>53</v>
      </c>
      <c r="AB66" s="66">
        <f t="shared" si="10"/>
        <v>6</v>
      </c>
      <c r="AC66" s="66">
        <v>2</v>
      </c>
      <c r="AD66" s="89">
        <v>3</v>
      </c>
      <c r="AK66" s="66">
        <v>63</v>
      </c>
      <c r="AL66" s="66">
        <v>6</v>
      </c>
      <c r="AM66" s="66">
        <v>12</v>
      </c>
      <c r="AN66" s="66">
        <f t="shared" si="11"/>
        <v>20612</v>
      </c>
      <c r="AO66" s="66" t="str">
        <f t="shared" si="12"/>
        <v>困难6章12关</v>
      </c>
      <c r="AP66" s="66">
        <v>61</v>
      </c>
      <c r="AQ66" s="66">
        <f t="shared" si="13"/>
        <v>7</v>
      </c>
      <c r="AR66" s="66">
        <v>3</v>
      </c>
      <c r="AS66" s="90">
        <f t="shared" si="14"/>
        <v>4</v>
      </c>
    </row>
    <row r="67" spans="1:45" s="15" customFormat="1" ht="16.5">
      <c r="A67" s="57" t="s">
        <v>847</v>
      </c>
      <c r="B67" s="45">
        <f t="shared" si="33"/>
        <v>1020420</v>
      </c>
      <c r="C67" s="57">
        <v>4</v>
      </c>
      <c r="D67" s="38">
        <v>10204</v>
      </c>
      <c r="E67" s="68">
        <v>2</v>
      </c>
      <c r="F67" s="25">
        <v>2</v>
      </c>
      <c r="G67" s="26" t="s">
        <v>3775</v>
      </c>
      <c r="H67" s="26" t="s">
        <v>181</v>
      </c>
      <c r="I67" s="25">
        <f t="shared" si="30"/>
        <v>7</v>
      </c>
      <c r="J67" s="25">
        <f t="shared" si="31"/>
        <v>2</v>
      </c>
      <c r="K67" s="25">
        <f t="shared" si="32"/>
        <v>1</v>
      </c>
      <c r="L67" s="25" t="s">
        <v>511</v>
      </c>
      <c r="M67" s="53" t="str">
        <f t="shared" si="29"/>
        <v>pt-2-4-jlr-loc2</v>
      </c>
      <c r="N67" s="53">
        <f t="shared" si="24"/>
        <v>1</v>
      </c>
      <c r="O67" s="25">
        <v>1</v>
      </c>
      <c r="P67" s="39">
        <v>0.8</v>
      </c>
      <c r="R67" s="48"/>
      <c r="T67" s="48"/>
      <c r="V67" s="66">
        <v>64</v>
      </c>
      <c r="W67" s="66">
        <f t="shared" si="6"/>
        <v>6</v>
      </c>
      <c r="X67" s="66">
        <f t="shared" si="7"/>
        <v>13</v>
      </c>
      <c r="Y67" s="66">
        <f t="shared" si="8"/>
        <v>10613</v>
      </c>
      <c r="Z67" s="66" t="str">
        <f t="shared" si="9"/>
        <v>普通6章13关</v>
      </c>
      <c r="AA67" s="70">
        <v>54</v>
      </c>
      <c r="AB67" s="66">
        <f t="shared" si="10"/>
        <v>6</v>
      </c>
      <c r="AC67" s="66">
        <v>2</v>
      </c>
      <c r="AD67" s="89">
        <v>3</v>
      </c>
      <c r="AK67" s="66">
        <v>64</v>
      </c>
      <c r="AL67" s="66">
        <v>6</v>
      </c>
      <c r="AM67" s="66">
        <v>13</v>
      </c>
      <c r="AN67" s="66">
        <f t="shared" si="11"/>
        <v>20613</v>
      </c>
      <c r="AO67" s="66" t="str">
        <f t="shared" si="12"/>
        <v>困难6章13关</v>
      </c>
      <c r="AP67" s="66">
        <v>62</v>
      </c>
      <c r="AQ67" s="66">
        <f t="shared" si="13"/>
        <v>7</v>
      </c>
      <c r="AR67" s="66">
        <v>3</v>
      </c>
      <c r="AS67" s="90">
        <f t="shared" si="14"/>
        <v>4</v>
      </c>
    </row>
    <row r="68" spans="1:45" s="15" customFormat="1" ht="16.5">
      <c r="A68" s="57" t="s">
        <v>847</v>
      </c>
      <c r="B68" s="45">
        <f t="shared" si="33"/>
        <v>1020421</v>
      </c>
      <c r="C68" s="57">
        <v>4</v>
      </c>
      <c r="D68" s="38">
        <v>10204</v>
      </c>
      <c r="E68" s="68">
        <v>2</v>
      </c>
      <c r="F68" s="25">
        <v>2</v>
      </c>
      <c r="G68" s="26" t="s">
        <v>3774</v>
      </c>
      <c r="H68" s="26" t="s">
        <v>3777</v>
      </c>
      <c r="I68" s="25">
        <f t="shared" si="30"/>
        <v>7</v>
      </c>
      <c r="J68" s="25">
        <f t="shared" si="31"/>
        <v>2</v>
      </c>
      <c r="K68" s="25">
        <f t="shared" si="32"/>
        <v>1</v>
      </c>
      <c r="L68" s="25" t="s">
        <v>623</v>
      </c>
      <c r="M68" s="53" t="str">
        <f t="shared" si="29"/>
        <v>pt-2-4-shl-loc2</v>
      </c>
      <c r="N68" s="53">
        <f t="shared" si="24"/>
        <v>1</v>
      </c>
      <c r="O68" s="25">
        <v>1</v>
      </c>
      <c r="P68" s="39">
        <v>1</v>
      </c>
      <c r="R68" s="48"/>
      <c r="T68" s="48"/>
      <c r="V68" s="66">
        <v>65</v>
      </c>
      <c r="W68" s="66">
        <f t="shared" si="6"/>
        <v>6</v>
      </c>
      <c r="X68" s="66">
        <f t="shared" si="7"/>
        <v>14</v>
      </c>
      <c r="Y68" s="66">
        <f t="shared" si="8"/>
        <v>10614</v>
      </c>
      <c r="Z68" s="66" t="str">
        <f t="shared" si="9"/>
        <v>普通6章14关</v>
      </c>
      <c r="AA68" s="70">
        <v>54</v>
      </c>
      <c r="AB68" s="66">
        <f t="shared" si="10"/>
        <v>6</v>
      </c>
      <c r="AC68" s="66">
        <v>2</v>
      </c>
      <c r="AD68" s="89">
        <v>3</v>
      </c>
      <c r="AK68" s="66">
        <v>65</v>
      </c>
      <c r="AL68" s="66">
        <v>6</v>
      </c>
      <c r="AM68" s="66">
        <v>14</v>
      </c>
      <c r="AN68" s="66">
        <f t="shared" si="11"/>
        <v>20614</v>
      </c>
      <c r="AO68" s="66" t="str">
        <f t="shared" si="12"/>
        <v>困难6章14关</v>
      </c>
      <c r="AP68" s="66">
        <v>63</v>
      </c>
      <c r="AQ68" s="66">
        <f t="shared" si="13"/>
        <v>7</v>
      </c>
      <c r="AR68" s="66">
        <v>3</v>
      </c>
      <c r="AS68" s="90">
        <f t="shared" si="14"/>
        <v>4</v>
      </c>
    </row>
    <row r="69" spans="1:45" s="15" customFormat="1" ht="16.5">
      <c r="A69" s="57" t="s">
        <v>847</v>
      </c>
      <c r="B69" s="45">
        <f t="shared" si="33"/>
        <v>1020430</v>
      </c>
      <c r="C69" s="57">
        <v>4</v>
      </c>
      <c r="D69" s="38">
        <v>10204</v>
      </c>
      <c r="E69" s="68">
        <v>2</v>
      </c>
      <c r="F69" s="25">
        <v>3</v>
      </c>
      <c r="G69" s="26" t="s">
        <v>3775</v>
      </c>
      <c r="H69" s="26" t="s">
        <v>3779</v>
      </c>
      <c r="I69" s="25">
        <f t="shared" si="30"/>
        <v>7</v>
      </c>
      <c r="J69" s="25">
        <f t="shared" si="31"/>
        <v>2</v>
      </c>
      <c r="K69" s="25">
        <f t="shared" si="32"/>
        <v>1</v>
      </c>
      <c r="L69" s="25" t="s">
        <v>517</v>
      </c>
      <c r="M69" s="56" t="str">
        <f t="shared" si="29"/>
        <v>pt-2-4-jlr-loc3</v>
      </c>
      <c r="N69" s="56">
        <f t="shared" si="24"/>
        <v>1</v>
      </c>
      <c r="O69" s="25">
        <v>1</v>
      </c>
      <c r="P69" s="39">
        <v>0.8</v>
      </c>
      <c r="R69" s="48"/>
      <c r="T69" s="48"/>
      <c r="V69" s="66">
        <v>66</v>
      </c>
      <c r="W69" s="66">
        <f t="shared" si="34" ref="W69:W132">MATCH(V69-1,$AH$4:$AH$19,1)</f>
        <v>6</v>
      </c>
      <c r="X69" s="66">
        <f t="shared" si="35" ref="X69:X132">V69-INDEX($AH$4:$AH$19,W69)</f>
        <v>15</v>
      </c>
      <c r="Y69" s="66">
        <f t="shared" si="36" ref="Y69:Y132">(100+W69)*100+X69</f>
        <v>10615</v>
      </c>
      <c r="Z69" s="66" t="str">
        <f t="shared" si="37" ref="Z69:Z132">"普通"&amp;W69&amp;"章"&amp;X69&amp;"关"</f>
        <v>普通6章15关</v>
      </c>
      <c r="AA69" s="70">
        <v>55</v>
      </c>
      <c r="AB69" s="66">
        <f t="shared" si="38" ref="AB69:AB132">INDEX($AZ$4:$AZ$24,MATCH(AA69,$BA$4:$BA$24,1))</f>
        <v>6</v>
      </c>
      <c r="AC69" s="66">
        <v>2</v>
      </c>
      <c r="AD69" s="89">
        <v>3</v>
      </c>
      <c r="AK69" s="66">
        <v>66</v>
      </c>
      <c r="AL69" s="66">
        <v>6</v>
      </c>
      <c r="AM69" s="66">
        <v>15</v>
      </c>
      <c r="AN69" s="66">
        <f t="shared" si="39" ref="AN69:AN132">(200+AL69)*100+AM69</f>
        <v>20615</v>
      </c>
      <c r="AO69" s="66" t="str">
        <f t="shared" si="40" ref="AO69:AO132">"困难"&amp;AL69&amp;"章"&amp;AM69&amp;"关"</f>
        <v>困难6章15关</v>
      </c>
      <c r="AP69" s="66">
        <v>64</v>
      </c>
      <c r="AQ69" s="66">
        <f t="shared" si="41" ref="AQ69:AQ132">INDEX($AZ$4:$AZ$24,MATCH(AP69,$BA$4:$BA$24,1))</f>
        <v>7</v>
      </c>
      <c r="AR69" s="66">
        <v>3</v>
      </c>
      <c r="AS69" s="90">
        <f t="shared" si="42" ref="AS69:AS132">AD69+1</f>
        <v>4</v>
      </c>
    </row>
    <row r="70" spans="1:45" s="15" customFormat="1" ht="17.25">
      <c r="A70" s="57" t="s">
        <v>847</v>
      </c>
      <c r="B70" s="45">
        <f t="shared" si="33"/>
        <v>1020431</v>
      </c>
      <c r="C70" s="57">
        <v>4</v>
      </c>
      <c r="D70" s="40">
        <v>10204</v>
      </c>
      <c r="E70" s="69">
        <v>2</v>
      </c>
      <c r="F70" s="41">
        <v>3</v>
      </c>
      <c r="G70" s="42" t="s">
        <v>3774</v>
      </c>
      <c r="H70" s="42" t="s">
        <v>3776</v>
      </c>
      <c r="I70" s="41">
        <f t="shared" si="30"/>
        <v>7</v>
      </c>
      <c r="J70" s="41">
        <f t="shared" si="31"/>
        <v>2</v>
      </c>
      <c r="K70" s="41">
        <f t="shared" si="32"/>
        <v>1</v>
      </c>
      <c r="L70" s="41" t="s">
        <v>596</v>
      </c>
      <c r="M70" s="42" t="str">
        <f t="shared" si="29"/>
        <v>pt-2-4-shl-loc3</v>
      </c>
      <c r="N70" s="42">
        <f t="shared" si="24"/>
        <v>1</v>
      </c>
      <c r="O70" s="41">
        <v>1</v>
      </c>
      <c r="P70" s="43">
        <v>1</v>
      </c>
      <c r="R70" s="48"/>
      <c r="T70" s="48"/>
      <c r="V70" s="66">
        <v>67</v>
      </c>
      <c r="W70" s="66">
        <f t="shared" si="34"/>
        <v>7</v>
      </c>
      <c r="X70" s="66">
        <f t="shared" si="35"/>
        <v>1</v>
      </c>
      <c r="Y70" s="66">
        <f t="shared" si="36"/>
        <v>10701</v>
      </c>
      <c r="Z70" s="66" t="str">
        <f t="shared" si="37"/>
        <v>普通7章1关</v>
      </c>
      <c r="AA70" s="70">
        <v>57</v>
      </c>
      <c r="AB70" s="66">
        <f t="shared" si="38"/>
        <v>6</v>
      </c>
      <c r="AC70" s="66">
        <v>2</v>
      </c>
      <c r="AD70" s="89">
        <v>4</v>
      </c>
      <c r="AK70" s="66">
        <v>67</v>
      </c>
      <c r="AL70" s="66">
        <v>7</v>
      </c>
      <c r="AM70" s="66">
        <v>1</v>
      </c>
      <c r="AN70" s="66">
        <f t="shared" si="39"/>
        <v>20701</v>
      </c>
      <c r="AO70" s="66" t="str">
        <f t="shared" si="40"/>
        <v>困难7章1关</v>
      </c>
      <c r="AP70" s="66">
        <v>65</v>
      </c>
      <c r="AQ70" s="66">
        <f t="shared" si="41"/>
        <v>7</v>
      </c>
      <c r="AR70" s="66">
        <v>3</v>
      </c>
      <c r="AS70" s="90">
        <f t="shared" si="42"/>
        <v>5</v>
      </c>
    </row>
    <row r="71" spans="1:45" s="15" customFormat="1" ht="16.5">
      <c r="A71" s="57" t="s">
        <v>847</v>
      </c>
      <c r="B71" s="45">
        <f t="shared" si="33"/>
        <v>1020510</v>
      </c>
      <c r="C71" s="57">
        <v>5</v>
      </c>
      <c r="D71" s="35">
        <v>10205</v>
      </c>
      <c r="E71" s="67">
        <v>2</v>
      </c>
      <c r="F71" s="36">
        <v>1</v>
      </c>
      <c r="G71" s="44" t="s">
        <v>163</v>
      </c>
      <c r="H71" s="44" t="s">
        <v>180</v>
      </c>
      <c r="I71" s="36">
        <f t="shared" si="30"/>
        <v>8</v>
      </c>
      <c r="J71" s="36">
        <f t="shared" si="31"/>
        <v>2</v>
      </c>
      <c r="K71" s="36">
        <f t="shared" si="32"/>
        <v>1</v>
      </c>
      <c r="L71" s="36" t="s">
        <v>1506</v>
      </c>
      <c r="M71" s="36" t="str">
        <f t="shared" si="29"/>
        <v>pt-2-5-jlr-loc1</v>
      </c>
      <c r="N71" s="36">
        <f t="shared" si="24"/>
        <v>1</v>
      </c>
      <c r="O71" s="36">
        <v>1</v>
      </c>
      <c r="P71" s="37">
        <v>0.8</v>
      </c>
      <c r="R71" s="48"/>
      <c r="T71" s="48"/>
      <c r="V71" s="66">
        <v>68</v>
      </c>
      <c r="W71" s="66">
        <f t="shared" si="34"/>
        <v>7</v>
      </c>
      <c r="X71" s="66">
        <f t="shared" si="35"/>
        <v>2</v>
      </c>
      <c r="Y71" s="66">
        <f t="shared" si="36"/>
        <v>10702</v>
      </c>
      <c r="Z71" s="66" t="str">
        <f t="shared" si="37"/>
        <v>普通7章2关</v>
      </c>
      <c r="AA71" s="70">
        <v>58</v>
      </c>
      <c r="AB71" s="66">
        <f t="shared" si="38"/>
        <v>6</v>
      </c>
      <c r="AC71" s="66">
        <v>2</v>
      </c>
      <c r="AD71" s="89">
        <v>4</v>
      </c>
      <c r="AK71" s="66">
        <v>68</v>
      </c>
      <c r="AL71" s="66">
        <v>7</v>
      </c>
      <c r="AM71" s="66">
        <v>2</v>
      </c>
      <c r="AN71" s="66">
        <f t="shared" si="39"/>
        <v>20702</v>
      </c>
      <c r="AO71" s="66" t="str">
        <f t="shared" si="40"/>
        <v>困难7章2关</v>
      </c>
      <c r="AP71" s="66">
        <v>66</v>
      </c>
      <c r="AQ71" s="66">
        <f t="shared" si="41"/>
        <v>7</v>
      </c>
      <c r="AR71" s="66">
        <v>3</v>
      </c>
      <c r="AS71" s="90">
        <f t="shared" si="42"/>
        <v>5</v>
      </c>
    </row>
    <row r="72" spans="1:45" s="15" customFormat="1" ht="16.5">
      <c r="A72" s="57" t="s">
        <v>847</v>
      </c>
      <c r="B72" s="45">
        <f t="shared" si="33"/>
        <v>1020511</v>
      </c>
      <c r="C72" s="57">
        <v>5</v>
      </c>
      <c r="D72" s="38">
        <v>10205</v>
      </c>
      <c r="E72" s="68">
        <v>2</v>
      </c>
      <c r="F72" s="25">
        <v>1</v>
      </c>
      <c r="G72" s="26" t="s">
        <v>3774</v>
      </c>
      <c r="H72" s="26" t="s">
        <v>3778</v>
      </c>
      <c r="I72" s="25">
        <f t="shared" si="30"/>
        <v>8</v>
      </c>
      <c r="J72" s="25">
        <f t="shared" si="31"/>
        <v>2</v>
      </c>
      <c r="K72" s="25">
        <f t="shared" si="32"/>
        <v>1</v>
      </c>
      <c r="L72" s="25" t="s">
        <v>826</v>
      </c>
      <c r="M72" s="25" t="str">
        <f t="shared" si="29"/>
        <v>pt-2-5-shl-loc1</v>
      </c>
      <c r="N72" s="25">
        <f t="shared" si="24"/>
        <v>1</v>
      </c>
      <c r="O72" s="25">
        <v>1</v>
      </c>
      <c r="P72" s="39">
        <v>1</v>
      </c>
      <c r="R72" s="48"/>
      <c r="T72" s="48"/>
      <c r="V72" s="66">
        <v>69</v>
      </c>
      <c r="W72" s="66">
        <f t="shared" si="34"/>
        <v>7</v>
      </c>
      <c r="X72" s="66">
        <f t="shared" si="35"/>
        <v>3</v>
      </c>
      <c r="Y72" s="66">
        <f t="shared" si="36"/>
        <v>10703</v>
      </c>
      <c r="Z72" s="66" t="str">
        <f t="shared" si="37"/>
        <v>普通7章3关</v>
      </c>
      <c r="AA72" s="70">
        <v>59</v>
      </c>
      <c r="AB72" s="66">
        <f t="shared" si="38"/>
        <v>6</v>
      </c>
      <c r="AC72" s="66">
        <v>2</v>
      </c>
      <c r="AD72" s="89">
        <v>4</v>
      </c>
      <c r="AK72" s="66">
        <v>69</v>
      </c>
      <c r="AL72" s="66">
        <v>7</v>
      </c>
      <c r="AM72" s="66">
        <v>3</v>
      </c>
      <c r="AN72" s="66">
        <f t="shared" si="39"/>
        <v>20703</v>
      </c>
      <c r="AO72" s="66" t="str">
        <f t="shared" si="40"/>
        <v>困难7章3关</v>
      </c>
      <c r="AP72" s="66">
        <v>66</v>
      </c>
      <c r="AQ72" s="66">
        <f t="shared" si="41"/>
        <v>7</v>
      </c>
      <c r="AR72" s="66">
        <v>3</v>
      </c>
      <c r="AS72" s="90">
        <f t="shared" si="42"/>
        <v>5</v>
      </c>
    </row>
    <row r="73" spans="1:45" s="15" customFormat="1" ht="16.5">
      <c r="A73" s="57" t="s">
        <v>847</v>
      </c>
      <c r="B73" s="45">
        <f t="shared" si="33"/>
        <v>1020520</v>
      </c>
      <c r="C73" s="57">
        <v>5</v>
      </c>
      <c r="D73" s="38">
        <v>10205</v>
      </c>
      <c r="E73" s="68">
        <v>2</v>
      </c>
      <c r="F73" s="25">
        <v>2</v>
      </c>
      <c r="G73" s="26" t="s">
        <v>3775</v>
      </c>
      <c r="H73" s="26" t="s">
        <v>181</v>
      </c>
      <c r="I73" s="25">
        <f t="shared" si="30"/>
        <v>8</v>
      </c>
      <c r="J73" s="25">
        <f t="shared" si="31"/>
        <v>2</v>
      </c>
      <c r="K73" s="25">
        <f t="shared" si="32"/>
        <v>1</v>
      </c>
      <c r="L73" s="25" t="s">
        <v>1511</v>
      </c>
      <c r="M73" s="53" t="str">
        <f t="shared" si="29"/>
        <v>pt-2-5-jlr-loc2</v>
      </c>
      <c r="N73" s="53">
        <f t="shared" si="24"/>
        <v>1</v>
      </c>
      <c r="O73" s="25">
        <v>1</v>
      </c>
      <c r="P73" s="39">
        <v>0.8</v>
      </c>
      <c r="R73" s="48"/>
      <c r="T73" s="48"/>
      <c r="V73" s="66">
        <v>70</v>
      </c>
      <c r="W73" s="66">
        <f t="shared" si="34"/>
        <v>7</v>
      </c>
      <c r="X73" s="66">
        <f t="shared" si="35"/>
        <v>4</v>
      </c>
      <c r="Y73" s="66">
        <f t="shared" si="36"/>
        <v>10704</v>
      </c>
      <c r="Z73" s="66" t="str">
        <f t="shared" si="37"/>
        <v>普通7章4关</v>
      </c>
      <c r="AA73" s="70">
        <v>60</v>
      </c>
      <c r="AB73" s="66">
        <f t="shared" si="38"/>
        <v>7</v>
      </c>
      <c r="AC73" s="66">
        <v>2</v>
      </c>
      <c r="AD73" s="89">
        <v>4</v>
      </c>
      <c r="AK73" s="66">
        <v>70</v>
      </c>
      <c r="AL73" s="66">
        <v>7</v>
      </c>
      <c r="AM73" s="66">
        <v>4</v>
      </c>
      <c r="AN73" s="66">
        <f t="shared" si="39"/>
        <v>20704</v>
      </c>
      <c r="AO73" s="66" t="str">
        <f t="shared" si="40"/>
        <v>困难7章4关</v>
      </c>
      <c r="AP73" s="66">
        <v>67</v>
      </c>
      <c r="AQ73" s="66">
        <f t="shared" si="41"/>
        <v>7</v>
      </c>
      <c r="AR73" s="66">
        <v>3</v>
      </c>
      <c r="AS73" s="90">
        <f t="shared" si="42"/>
        <v>5</v>
      </c>
    </row>
    <row r="74" spans="1:45" ht="16.5">
      <c r="A74" s="57" t="s">
        <v>847</v>
      </c>
      <c r="B74" s="45">
        <f t="shared" si="33"/>
        <v>1020521</v>
      </c>
      <c r="C74" s="57">
        <v>5</v>
      </c>
      <c r="D74" s="38">
        <v>10205</v>
      </c>
      <c r="E74" s="68">
        <v>2</v>
      </c>
      <c r="F74" s="25">
        <v>2</v>
      </c>
      <c r="G74" s="26" t="s">
        <v>3774</v>
      </c>
      <c r="H74" s="26" t="s">
        <v>171</v>
      </c>
      <c r="I74" s="25">
        <f t="shared" si="30"/>
        <v>8</v>
      </c>
      <c r="J74" s="25">
        <f t="shared" si="31"/>
        <v>2</v>
      </c>
      <c r="K74" s="25">
        <f t="shared" si="32"/>
        <v>1</v>
      </c>
      <c r="L74" s="25" t="s">
        <v>592</v>
      </c>
      <c r="M74" s="53" t="str">
        <f t="shared" si="29"/>
        <v>pt-2-5-shl-loc2</v>
      </c>
      <c r="N74" s="53">
        <f t="shared" si="24"/>
        <v>1</v>
      </c>
      <c r="O74" s="25">
        <v>1</v>
      </c>
      <c r="P74" s="39">
        <v>1</v>
      </c>
      <c r="V74" s="66">
        <v>71</v>
      </c>
      <c r="W74" s="66">
        <f t="shared" si="34"/>
        <v>7</v>
      </c>
      <c r="X74" s="66">
        <f t="shared" si="35"/>
        <v>5</v>
      </c>
      <c r="Y74" s="66">
        <f t="shared" si="36"/>
        <v>10705</v>
      </c>
      <c r="Z74" s="66" t="str">
        <f t="shared" si="37"/>
        <v>普通7章5关</v>
      </c>
      <c r="AA74" s="70">
        <v>60</v>
      </c>
      <c r="AB74" s="66">
        <f t="shared" si="38"/>
        <v>7</v>
      </c>
      <c r="AC74" s="66">
        <v>2</v>
      </c>
      <c r="AD74" s="89">
        <v>4</v>
      </c>
      <c r="AK74" s="66">
        <v>71</v>
      </c>
      <c r="AL74" s="66">
        <v>7</v>
      </c>
      <c r="AM74" s="66">
        <v>5</v>
      </c>
      <c r="AN74" s="66">
        <f t="shared" si="39"/>
        <v>20705</v>
      </c>
      <c r="AO74" s="66" t="str">
        <f t="shared" si="40"/>
        <v>困难7章5关</v>
      </c>
      <c r="AP74" s="66">
        <v>67</v>
      </c>
      <c r="AQ74" s="66">
        <f t="shared" si="41"/>
        <v>7</v>
      </c>
      <c r="AR74" s="66">
        <v>3</v>
      </c>
      <c r="AS74" s="90">
        <f t="shared" si="42"/>
        <v>5</v>
      </c>
    </row>
    <row r="75" spans="1:45" ht="16.5">
      <c r="A75" s="57" t="s">
        <v>847</v>
      </c>
      <c r="B75" s="45">
        <f t="shared" si="33"/>
        <v>1020530</v>
      </c>
      <c r="C75" s="57">
        <v>5</v>
      </c>
      <c r="D75" s="38">
        <v>10205</v>
      </c>
      <c r="E75" s="68">
        <v>2</v>
      </c>
      <c r="F75" s="25">
        <v>3</v>
      </c>
      <c r="G75" s="26" t="s">
        <v>3775</v>
      </c>
      <c r="H75" s="26" t="s">
        <v>165</v>
      </c>
      <c r="I75" s="25">
        <f t="shared" si="30"/>
        <v>8</v>
      </c>
      <c r="J75" s="25">
        <f t="shared" si="31"/>
        <v>2</v>
      </c>
      <c r="K75" s="25">
        <f t="shared" si="32"/>
        <v>1</v>
      </c>
      <c r="L75" s="25" t="s">
        <v>518</v>
      </c>
      <c r="M75" s="56" t="str">
        <f t="shared" si="29"/>
        <v>pt-2-5-jlr-loc3</v>
      </c>
      <c r="N75" s="56">
        <f t="shared" si="24"/>
        <v>1</v>
      </c>
      <c r="O75" s="25">
        <v>1</v>
      </c>
      <c r="P75" s="39">
        <v>0.8</v>
      </c>
      <c r="V75" s="66">
        <v>72</v>
      </c>
      <c r="W75" s="66">
        <f t="shared" si="34"/>
        <v>7</v>
      </c>
      <c r="X75" s="66">
        <f t="shared" si="35"/>
        <v>6</v>
      </c>
      <c r="Y75" s="66">
        <f t="shared" si="36"/>
        <v>10706</v>
      </c>
      <c r="Z75" s="66" t="str">
        <f t="shared" si="37"/>
        <v>普通7章6关</v>
      </c>
      <c r="AA75" s="70">
        <v>61</v>
      </c>
      <c r="AB75" s="66">
        <f t="shared" si="38"/>
        <v>7</v>
      </c>
      <c r="AC75" s="66">
        <v>2</v>
      </c>
      <c r="AD75" s="89">
        <v>4</v>
      </c>
      <c r="AK75" s="66">
        <v>72</v>
      </c>
      <c r="AL75" s="66">
        <v>7</v>
      </c>
      <c r="AM75" s="66">
        <v>6</v>
      </c>
      <c r="AN75" s="66">
        <f t="shared" si="39"/>
        <v>20706</v>
      </c>
      <c r="AO75" s="66" t="str">
        <f t="shared" si="40"/>
        <v>困难7章6关</v>
      </c>
      <c r="AP75" s="66">
        <v>68</v>
      </c>
      <c r="AQ75" s="66">
        <f t="shared" si="41"/>
        <v>7</v>
      </c>
      <c r="AR75" s="66">
        <v>3</v>
      </c>
      <c r="AS75" s="90">
        <f t="shared" si="42"/>
        <v>5</v>
      </c>
    </row>
    <row r="76" spans="1:45" ht="17.25">
      <c r="A76" s="57" t="s">
        <v>847</v>
      </c>
      <c r="B76" s="45">
        <f t="shared" si="33"/>
        <v>1020531</v>
      </c>
      <c r="C76" s="57">
        <v>5</v>
      </c>
      <c r="D76" s="40">
        <v>10205</v>
      </c>
      <c r="E76" s="69">
        <v>2</v>
      </c>
      <c r="F76" s="41">
        <v>3</v>
      </c>
      <c r="G76" s="42" t="s">
        <v>3774</v>
      </c>
      <c r="H76" s="42" t="s">
        <v>3776</v>
      </c>
      <c r="I76" s="41">
        <f t="shared" si="30"/>
        <v>8</v>
      </c>
      <c r="J76" s="41">
        <f t="shared" si="31"/>
        <v>2</v>
      </c>
      <c r="K76" s="41">
        <f t="shared" si="32"/>
        <v>1</v>
      </c>
      <c r="L76" s="41" t="s">
        <v>609</v>
      </c>
      <c r="M76" s="42" t="str">
        <f t="shared" si="29"/>
        <v>pt-2-5-shl-loc3</v>
      </c>
      <c r="N76" s="42">
        <f t="shared" si="24"/>
        <v>1</v>
      </c>
      <c r="O76" s="41">
        <v>1</v>
      </c>
      <c r="P76" s="43">
        <v>1</v>
      </c>
      <c r="V76" s="66">
        <v>73</v>
      </c>
      <c r="W76" s="66">
        <f t="shared" si="34"/>
        <v>7</v>
      </c>
      <c r="X76" s="66">
        <f t="shared" si="35"/>
        <v>7</v>
      </c>
      <c r="Y76" s="66">
        <f t="shared" si="36"/>
        <v>10707</v>
      </c>
      <c r="Z76" s="66" t="str">
        <f t="shared" si="37"/>
        <v>普通7章7关</v>
      </c>
      <c r="AA76" s="70">
        <v>61</v>
      </c>
      <c r="AB76" s="66">
        <f t="shared" si="38"/>
        <v>7</v>
      </c>
      <c r="AC76" s="66">
        <v>2</v>
      </c>
      <c r="AD76" s="89">
        <v>4</v>
      </c>
      <c r="AK76" s="66">
        <v>73</v>
      </c>
      <c r="AL76" s="66">
        <v>7</v>
      </c>
      <c r="AM76" s="66">
        <v>7</v>
      </c>
      <c r="AN76" s="66">
        <f t="shared" si="39"/>
        <v>20707</v>
      </c>
      <c r="AO76" s="66" t="str">
        <f t="shared" si="40"/>
        <v>困难7章7关</v>
      </c>
      <c r="AP76" s="66">
        <v>68</v>
      </c>
      <c r="AQ76" s="66">
        <f t="shared" si="41"/>
        <v>7</v>
      </c>
      <c r="AR76" s="66">
        <v>3</v>
      </c>
      <c r="AS76" s="90">
        <f t="shared" si="42"/>
        <v>5</v>
      </c>
    </row>
    <row r="77" spans="1:45" ht="16.5">
      <c r="A77" s="57" t="s">
        <v>847</v>
      </c>
      <c r="B77" s="45">
        <f t="shared" si="33"/>
        <v>1020610</v>
      </c>
      <c r="C77" s="57">
        <v>6</v>
      </c>
      <c r="D77" s="35">
        <v>10206</v>
      </c>
      <c r="E77" s="67">
        <v>2</v>
      </c>
      <c r="F77" s="36">
        <v>1</v>
      </c>
      <c r="G77" s="44" t="s">
        <v>163</v>
      </c>
      <c r="H77" s="44" t="s">
        <v>180</v>
      </c>
      <c r="I77" s="36">
        <f t="shared" si="30"/>
        <v>9</v>
      </c>
      <c r="J77" s="36">
        <f t="shared" si="31"/>
        <v>2</v>
      </c>
      <c r="K77" s="36">
        <f t="shared" si="32"/>
        <v>1</v>
      </c>
      <c r="L77" s="36" t="s">
        <v>515</v>
      </c>
      <c r="M77" s="36" t="str">
        <f t="shared" si="29"/>
        <v>pt-2-6-jlr-loc1</v>
      </c>
      <c r="N77" s="36">
        <f t="shared" si="24"/>
        <v>1</v>
      </c>
      <c r="O77" s="36">
        <v>1</v>
      </c>
      <c r="P77" s="37">
        <v>0.8</v>
      </c>
      <c r="V77" s="66">
        <v>74</v>
      </c>
      <c r="W77" s="66">
        <f t="shared" si="34"/>
        <v>7</v>
      </c>
      <c r="X77" s="66">
        <f t="shared" si="35"/>
        <v>8</v>
      </c>
      <c r="Y77" s="66">
        <f t="shared" si="36"/>
        <v>10708</v>
      </c>
      <c r="Z77" s="66" t="str">
        <f t="shared" si="37"/>
        <v>普通7章8关</v>
      </c>
      <c r="AA77" s="70">
        <v>62</v>
      </c>
      <c r="AB77" s="66">
        <f t="shared" si="38"/>
        <v>7</v>
      </c>
      <c r="AC77" s="66">
        <v>2</v>
      </c>
      <c r="AD77" s="89">
        <v>4</v>
      </c>
      <c r="AK77" s="66">
        <v>74</v>
      </c>
      <c r="AL77" s="66">
        <v>7</v>
      </c>
      <c r="AM77" s="66">
        <v>8</v>
      </c>
      <c r="AN77" s="66">
        <f t="shared" si="39"/>
        <v>20708</v>
      </c>
      <c r="AO77" s="66" t="str">
        <f t="shared" si="40"/>
        <v>困难7章8关</v>
      </c>
      <c r="AP77" s="66">
        <v>69</v>
      </c>
      <c r="AQ77" s="66">
        <f t="shared" si="41"/>
        <v>7</v>
      </c>
      <c r="AR77" s="66">
        <v>3</v>
      </c>
      <c r="AS77" s="90">
        <f t="shared" si="42"/>
        <v>5</v>
      </c>
    </row>
    <row r="78" spans="1:45" s="15" customFormat="1" ht="16.5">
      <c r="A78" s="57" t="s">
        <v>847</v>
      </c>
      <c r="B78" s="45">
        <f t="shared" si="33"/>
        <v>1020611</v>
      </c>
      <c r="C78" s="57">
        <v>6</v>
      </c>
      <c r="D78" s="38">
        <v>10206</v>
      </c>
      <c r="E78" s="68">
        <v>2</v>
      </c>
      <c r="F78" s="25">
        <v>1</v>
      </c>
      <c r="G78" s="26" t="s">
        <v>3774</v>
      </c>
      <c r="H78" s="26" t="s">
        <v>3778</v>
      </c>
      <c r="I78" s="25">
        <f t="shared" si="30"/>
        <v>9</v>
      </c>
      <c r="J78" s="25">
        <f t="shared" si="31"/>
        <v>2</v>
      </c>
      <c r="K78" s="25">
        <f t="shared" si="32"/>
        <v>1</v>
      </c>
      <c r="L78" s="25" t="s">
        <v>620</v>
      </c>
      <c r="M78" s="25" t="str">
        <f t="shared" si="29"/>
        <v>pt-2-6-shl-loc1</v>
      </c>
      <c r="N78" s="25">
        <f t="shared" si="24"/>
        <v>1</v>
      </c>
      <c r="O78" s="25">
        <v>1</v>
      </c>
      <c r="P78" s="39">
        <v>1</v>
      </c>
      <c r="R78" s="48"/>
      <c r="T78" s="48"/>
      <c r="V78" s="66">
        <v>75</v>
      </c>
      <c r="W78" s="66">
        <f t="shared" si="34"/>
        <v>7</v>
      </c>
      <c r="X78" s="66">
        <f t="shared" si="35"/>
        <v>9</v>
      </c>
      <c r="Y78" s="66">
        <f t="shared" si="36"/>
        <v>10709</v>
      </c>
      <c r="Z78" s="66" t="str">
        <f t="shared" si="37"/>
        <v>普通7章9关</v>
      </c>
      <c r="AA78" s="70">
        <v>62</v>
      </c>
      <c r="AB78" s="66">
        <f t="shared" si="38"/>
        <v>7</v>
      </c>
      <c r="AC78" s="66">
        <v>2</v>
      </c>
      <c r="AD78" s="89">
        <v>4</v>
      </c>
      <c r="AK78" s="66">
        <v>75</v>
      </c>
      <c r="AL78" s="66">
        <v>7</v>
      </c>
      <c r="AM78" s="66">
        <v>9</v>
      </c>
      <c r="AN78" s="66">
        <f t="shared" si="39"/>
        <v>20709</v>
      </c>
      <c r="AO78" s="66" t="str">
        <f t="shared" si="40"/>
        <v>困难7章9关</v>
      </c>
      <c r="AP78" s="66">
        <v>70</v>
      </c>
      <c r="AQ78" s="66">
        <f t="shared" si="41"/>
        <v>8</v>
      </c>
      <c r="AR78" s="66">
        <v>3</v>
      </c>
      <c r="AS78" s="90">
        <f t="shared" si="42"/>
        <v>5</v>
      </c>
    </row>
    <row r="79" spans="1:45" s="15" customFormat="1" ht="16.5">
      <c r="A79" s="57" t="s">
        <v>847</v>
      </c>
      <c r="B79" s="45">
        <f t="shared" si="33"/>
        <v>1020620</v>
      </c>
      <c r="C79" s="57">
        <v>6</v>
      </c>
      <c r="D79" s="38">
        <v>10206</v>
      </c>
      <c r="E79" s="68">
        <v>2</v>
      </c>
      <c r="F79" s="25">
        <v>2</v>
      </c>
      <c r="G79" s="26" t="s">
        <v>3775</v>
      </c>
      <c r="H79" s="26" t="s">
        <v>3780</v>
      </c>
      <c r="I79" s="25">
        <f t="shared" si="30"/>
        <v>9</v>
      </c>
      <c r="J79" s="25">
        <f t="shared" si="31"/>
        <v>2</v>
      </c>
      <c r="K79" s="25">
        <f t="shared" si="32"/>
        <v>1</v>
      </c>
      <c r="L79" s="25" t="s">
        <v>1507</v>
      </c>
      <c r="M79" s="53" t="str">
        <f t="shared" si="29"/>
        <v>pt-2-6-jlr-loc2</v>
      </c>
      <c r="N79" s="53">
        <f t="shared" si="24"/>
        <v>1</v>
      </c>
      <c r="O79" s="25">
        <v>1</v>
      </c>
      <c r="P79" s="39">
        <v>0.8</v>
      </c>
      <c r="R79" s="48"/>
      <c r="T79" s="48"/>
      <c r="V79" s="66">
        <v>76</v>
      </c>
      <c r="W79" s="66">
        <f t="shared" si="34"/>
        <v>7</v>
      </c>
      <c r="X79" s="66">
        <f t="shared" si="35"/>
        <v>10</v>
      </c>
      <c r="Y79" s="66">
        <f t="shared" si="36"/>
        <v>10710</v>
      </c>
      <c r="Z79" s="66" t="str">
        <f t="shared" si="37"/>
        <v>普通7章10关</v>
      </c>
      <c r="AA79" s="70">
        <v>63</v>
      </c>
      <c r="AB79" s="66">
        <f t="shared" si="38"/>
        <v>7</v>
      </c>
      <c r="AC79" s="66">
        <v>2</v>
      </c>
      <c r="AD79" s="89">
        <v>4</v>
      </c>
      <c r="AK79" s="66">
        <v>76</v>
      </c>
      <c r="AL79" s="66">
        <v>7</v>
      </c>
      <c r="AM79" s="66">
        <v>10</v>
      </c>
      <c r="AN79" s="66">
        <f t="shared" si="39"/>
        <v>20710</v>
      </c>
      <c r="AO79" s="66" t="str">
        <f t="shared" si="40"/>
        <v>困难7章10关</v>
      </c>
      <c r="AP79" s="66">
        <v>70</v>
      </c>
      <c r="AQ79" s="66">
        <f t="shared" si="41"/>
        <v>8</v>
      </c>
      <c r="AR79" s="66">
        <v>3</v>
      </c>
      <c r="AS79" s="90">
        <f t="shared" si="42"/>
        <v>5</v>
      </c>
    </row>
    <row r="80" spans="1:45" ht="16.5">
      <c r="A80" s="57" t="s">
        <v>847</v>
      </c>
      <c r="B80" s="45">
        <f t="shared" si="33"/>
        <v>1020621</v>
      </c>
      <c r="C80" s="57">
        <v>6</v>
      </c>
      <c r="D80" s="38">
        <v>10206</v>
      </c>
      <c r="E80" s="68">
        <v>2</v>
      </c>
      <c r="F80" s="25">
        <v>2</v>
      </c>
      <c r="G80" s="26" t="s">
        <v>3774</v>
      </c>
      <c r="H80" s="26" t="s">
        <v>3777</v>
      </c>
      <c r="I80" s="25">
        <f t="shared" si="30"/>
        <v>9</v>
      </c>
      <c r="J80" s="25">
        <f t="shared" si="31"/>
        <v>2</v>
      </c>
      <c r="K80" s="25">
        <f t="shared" si="32"/>
        <v>1</v>
      </c>
      <c r="L80" s="25" t="s">
        <v>622</v>
      </c>
      <c r="M80" s="53" t="str">
        <f t="shared" si="29"/>
        <v>pt-2-6-shl-loc2</v>
      </c>
      <c r="N80" s="53">
        <f t="shared" si="24"/>
        <v>1</v>
      </c>
      <c r="O80" s="25">
        <v>1</v>
      </c>
      <c r="P80" s="39">
        <v>1</v>
      </c>
      <c r="V80" s="66">
        <v>77</v>
      </c>
      <c r="W80" s="66">
        <f t="shared" si="34"/>
        <v>7</v>
      </c>
      <c r="X80" s="66">
        <f t="shared" si="35"/>
        <v>11</v>
      </c>
      <c r="Y80" s="66">
        <f t="shared" si="36"/>
        <v>10711</v>
      </c>
      <c r="Z80" s="66" t="str">
        <f t="shared" si="37"/>
        <v>普通7章11关</v>
      </c>
      <c r="AA80" s="70">
        <v>63</v>
      </c>
      <c r="AB80" s="66">
        <f t="shared" si="38"/>
        <v>7</v>
      </c>
      <c r="AC80" s="66">
        <v>2</v>
      </c>
      <c r="AD80" s="89">
        <v>4</v>
      </c>
      <c r="AK80" s="66">
        <v>77</v>
      </c>
      <c r="AL80" s="66">
        <v>7</v>
      </c>
      <c r="AM80" s="66">
        <v>11</v>
      </c>
      <c r="AN80" s="66">
        <f t="shared" si="39"/>
        <v>20711</v>
      </c>
      <c r="AO80" s="66" t="str">
        <f t="shared" si="40"/>
        <v>困难7章11关</v>
      </c>
      <c r="AP80" s="66">
        <v>70</v>
      </c>
      <c r="AQ80" s="66">
        <f t="shared" si="41"/>
        <v>8</v>
      </c>
      <c r="AR80" s="66">
        <v>3</v>
      </c>
      <c r="AS80" s="90">
        <f t="shared" si="42"/>
        <v>5</v>
      </c>
    </row>
    <row r="81" spans="1:45" ht="16.5">
      <c r="A81" s="57" t="s">
        <v>847</v>
      </c>
      <c r="B81" s="45">
        <f t="shared" si="33"/>
        <v>1020630</v>
      </c>
      <c r="C81" s="57">
        <v>6</v>
      </c>
      <c r="D81" s="38">
        <v>10206</v>
      </c>
      <c r="E81" s="68">
        <v>2</v>
      </c>
      <c r="F81" s="25">
        <v>3</v>
      </c>
      <c r="G81" s="26" t="s">
        <v>3775</v>
      </c>
      <c r="H81" s="26" t="s">
        <v>3779</v>
      </c>
      <c r="I81" s="25">
        <f t="shared" si="30"/>
        <v>9</v>
      </c>
      <c r="J81" s="25">
        <f t="shared" si="31"/>
        <v>2</v>
      </c>
      <c r="K81" s="25">
        <f t="shared" si="32"/>
        <v>1</v>
      </c>
      <c r="L81" s="25" t="s">
        <v>518</v>
      </c>
      <c r="M81" s="56" t="str">
        <f t="shared" si="29"/>
        <v>pt-2-6-jlr-loc3</v>
      </c>
      <c r="N81" s="56">
        <f t="shared" si="24"/>
        <v>1</v>
      </c>
      <c r="O81" s="25">
        <v>1</v>
      </c>
      <c r="P81" s="39">
        <v>0.8</v>
      </c>
      <c r="V81" s="66">
        <v>78</v>
      </c>
      <c r="W81" s="66">
        <f t="shared" si="34"/>
        <v>7</v>
      </c>
      <c r="X81" s="66">
        <f t="shared" si="35"/>
        <v>12</v>
      </c>
      <c r="Y81" s="66">
        <f t="shared" si="36"/>
        <v>10712</v>
      </c>
      <c r="Z81" s="66" t="str">
        <f t="shared" si="37"/>
        <v>普通7章12关</v>
      </c>
      <c r="AA81" s="70">
        <v>63</v>
      </c>
      <c r="AB81" s="66">
        <f t="shared" si="38"/>
        <v>7</v>
      </c>
      <c r="AC81" s="66">
        <v>2</v>
      </c>
      <c r="AD81" s="89">
        <v>4</v>
      </c>
      <c r="AK81" s="66">
        <v>78</v>
      </c>
      <c r="AL81" s="66">
        <v>7</v>
      </c>
      <c r="AM81" s="66">
        <v>12</v>
      </c>
      <c r="AN81" s="66">
        <f t="shared" si="39"/>
        <v>20712</v>
      </c>
      <c r="AO81" s="66" t="str">
        <f t="shared" si="40"/>
        <v>困难7章12关</v>
      </c>
      <c r="AP81" s="66">
        <v>71</v>
      </c>
      <c r="AQ81" s="66">
        <f t="shared" si="41"/>
        <v>8</v>
      </c>
      <c r="AR81" s="66">
        <v>3</v>
      </c>
      <c r="AS81" s="90">
        <f t="shared" si="42"/>
        <v>5</v>
      </c>
    </row>
    <row r="82" spans="1:45" ht="17.25">
      <c r="A82" s="57" t="s">
        <v>847</v>
      </c>
      <c r="B82" s="45">
        <f t="shared" si="33"/>
        <v>1020631</v>
      </c>
      <c r="C82" s="57">
        <v>6</v>
      </c>
      <c r="D82" s="40">
        <v>10206</v>
      </c>
      <c r="E82" s="69">
        <v>2</v>
      </c>
      <c r="F82" s="41">
        <v>3</v>
      </c>
      <c r="G82" s="42" t="s">
        <v>3774</v>
      </c>
      <c r="H82" s="42" t="s">
        <v>166</v>
      </c>
      <c r="I82" s="41">
        <f t="shared" si="30"/>
        <v>9</v>
      </c>
      <c r="J82" s="41">
        <f t="shared" si="31"/>
        <v>2</v>
      </c>
      <c r="K82" s="41">
        <f t="shared" si="32"/>
        <v>1</v>
      </c>
      <c r="L82" s="41" t="s">
        <v>609</v>
      </c>
      <c r="M82" s="42" t="str">
        <f t="shared" si="29"/>
        <v>pt-2-6-shl-loc3</v>
      </c>
      <c r="N82" s="42">
        <f t="shared" si="24"/>
        <v>1</v>
      </c>
      <c r="O82" s="41">
        <v>1</v>
      </c>
      <c r="P82" s="43">
        <v>1</v>
      </c>
      <c r="V82" s="66">
        <v>79</v>
      </c>
      <c r="W82" s="66">
        <f t="shared" si="34"/>
        <v>7</v>
      </c>
      <c r="X82" s="66">
        <f t="shared" si="35"/>
        <v>13</v>
      </c>
      <c r="Y82" s="66">
        <f t="shared" si="36"/>
        <v>10713</v>
      </c>
      <c r="Z82" s="66" t="str">
        <f t="shared" si="37"/>
        <v>普通7章13关</v>
      </c>
      <c r="AA82" s="70">
        <v>64</v>
      </c>
      <c r="AB82" s="66">
        <f t="shared" si="38"/>
        <v>7</v>
      </c>
      <c r="AC82" s="66">
        <v>2</v>
      </c>
      <c r="AD82" s="89">
        <v>4</v>
      </c>
      <c r="AK82" s="66">
        <v>79</v>
      </c>
      <c r="AL82" s="66">
        <v>7</v>
      </c>
      <c r="AM82" s="66">
        <v>13</v>
      </c>
      <c r="AN82" s="66">
        <f t="shared" si="39"/>
        <v>20713</v>
      </c>
      <c r="AO82" s="66" t="str">
        <f t="shared" si="40"/>
        <v>困难7章13关</v>
      </c>
      <c r="AP82" s="66">
        <v>72</v>
      </c>
      <c r="AQ82" s="66">
        <f t="shared" si="41"/>
        <v>8</v>
      </c>
      <c r="AR82" s="66">
        <v>3</v>
      </c>
      <c r="AS82" s="90">
        <f t="shared" si="42"/>
        <v>5</v>
      </c>
    </row>
    <row r="83" spans="1:45" ht="16.5">
      <c r="A83" s="57" t="s">
        <v>847</v>
      </c>
      <c r="B83" s="45">
        <f t="shared" si="33"/>
        <v>1020710</v>
      </c>
      <c r="C83" s="57">
        <v>7</v>
      </c>
      <c r="D83" s="35">
        <v>10207</v>
      </c>
      <c r="E83" s="67">
        <v>2</v>
      </c>
      <c r="F83" s="36">
        <v>1</v>
      </c>
      <c r="G83" s="44" t="s">
        <v>3775</v>
      </c>
      <c r="H83" s="44" t="s">
        <v>3781</v>
      </c>
      <c r="I83" s="36">
        <f t="shared" si="30"/>
        <v>10</v>
      </c>
      <c r="J83" s="36">
        <f t="shared" si="31"/>
        <v>2</v>
      </c>
      <c r="K83" s="36">
        <f t="shared" si="32"/>
        <v>1</v>
      </c>
      <c r="L83" s="36" t="s">
        <v>519</v>
      </c>
      <c r="M83" s="36" t="str">
        <f t="shared" si="29"/>
        <v>pt-2-7-jlr-loc1</v>
      </c>
      <c r="N83" s="36">
        <f t="shared" si="24"/>
        <v>1</v>
      </c>
      <c r="O83" s="36">
        <v>1</v>
      </c>
      <c r="P83" s="37">
        <v>0.8</v>
      </c>
      <c r="V83" s="66">
        <v>80</v>
      </c>
      <c r="W83" s="66">
        <f t="shared" si="34"/>
        <v>7</v>
      </c>
      <c r="X83" s="66">
        <f t="shared" si="35"/>
        <v>14</v>
      </c>
      <c r="Y83" s="66">
        <f t="shared" si="36"/>
        <v>10714</v>
      </c>
      <c r="Z83" s="66" t="str">
        <f t="shared" si="37"/>
        <v>普通7章14关</v>
      </c>
      <c r="AA83" s="70">
        <v>64</v>
      </c>
      <c r="AB83" s="66">
        <f t="shared" si="38"/>
        <v>7</v>
      </c>
      <c r="AC83" s="66">
        <v>2</v>
      </c>
      <c r="AD83" s="89">
        <v>4</v>
      </c>
      <c r="AK83" s="66">
        <v>80</v>
      </c>
      <c r="AL83" s="66">
        <v>7</v>
      </c>
      <c r="AM83" s="66">
        <v>14</v>
      </c>
      <c r="AN83" s="66">
        <f t="shared" si="39"/>
        <v>20714</v>
      </c>
      <c r="AO83" s="66" t="str">
        <f t="shared" si="40"/>
        <v>困难7章14关</v>
      </c>
      <c r="AP83" s="66">
        <v>73</v>
      </c>
      <c r="AQ83" s="66">
        <f t="shared" si="41"/>
        <v>8</v>
      </c>
      <c r="AR83" s="66">
        <v>3</v>
      </c>
      <c r="AS83" s="90">
        <f t="shared" si="42"/>
        <v>5</v>
      </c>
    </row>
    <row r="84" spans="1:45" s="15" customFormat="1" ht="16.5">
      <c r="A84" s="57" t="s">
        <v>847</v>
      </c>
      <c r="B84" s="45">
        <f t="shared" si="33"/>
        <v>1020711</v>
      </c>
      <c r="C84" s="57">
        <v>7</v>
      </c>
      <c r="D84" s="38">
        <v>10207</v>
      </c>
      <c r="E84" s="68">
        <v>2</v>
      </c>
      <c r="F84" s="25">
        <v>1</v>
      </c>
      <c r="G84" s="26" t="s">
        <v>3774</v>
      </c>
      <c r="H84" s="26" t="s">
        <v>3778</v>
      </c>
      <c r="I84" s="25">
        <f t="shared" si="30"/>
        <v>10</v>
      </c>
      <c r="J84" s="25">
        <f t="shared" si="31"/>
        <v>2</v>
      </c>
      <c r="K84" s="25">
        <f t="shared" si="32"/>
        <v>1</v>
      </c>
      <c r="L84" s="25" t="s">
        <v>607</v>
      </c>
      <c r="M84" s="25" t="str">
        <f t="shared" si="29"/>
        <v>pt-2-7-shl-loc1</v>
      </c>
      <c r="N84" s="25">
        <f t="shared" si="24"/>
        <v>1</v>
      </c>
      <c r="O84" s="25">
        <v>1</v>
      </c>
      <c r="P84" s="39">
        <v>1</v>
      </c>
      <c r="R84" s="48"/>
      <c r="T84" s="48"/>
      <c r="V84" s="66">
        <v>81</v>
      </c>
      <c r="W84" s="66">
        <f t="shared" si="34"/>
        <v>7</v>
      </c>
      <c r="X84" s="66">
        <f t="shared" si="35"/>
        <v>15</v>
      </c>
      <c r="Y84" s="66">
        <f t="shared" si="36"/>
        <v>10715</v>
      </c>
      <c r="Z84" s="66" t="str">
        <f t="shared" si="37"/>
        <v>普通7章15关</v>
      </c>
      <c r="AA84" s="70">
        <v>65</v>
      </c>
      <c r="AB84" s="66">
        <f t="shared" si="38"/>
        <v>7</v>
      </c>
      <c r="AC84" s="66">
        <v>2</v>
      </c>
      <c r="AD84" s="89">
        <v>4</v>
      </c>
      <c r="AK84" s="66">
        <v>81</v>
      </c>
      <c r="AL84" s="66">
        <v>7</v>
      </c>
      <c r="AM84" s="66">
        <v>15</v>
      </c>
      <c r="AN84" s="66">
        <f t="shared" si="39"/>
        <v>20715</v>
      </c>
      <c r="AO84" s="66" t="str">
        <f t="shared" si="40"/>
        <v>困难7章15关</v>
      </c>
      <c r="AP84" s="66">
        <v>74</v>
      </c>
      <c r="AQ84" s="66">
        <f t="shared" si="41"/>
        <v>8</v>
      </c>
      <c r="AR84" s="66">
        <v>3</v>
      </c>
      <c r="AS84" s="90">
        <f t="shared" si="42"/>
        <v>5</v>
      </c>
    </row>
    <row r="85" spans="1:45" s="15" customFormat="1" ht="16.5">
      <c r="A85" s="57" t="s">
        <v>847</v>
      </c>
      <c r="B85" s="45">
        <f t="shared" si="33"/>
        <v>1020720</v>
      </c>
      <c r="C85" s="57">
        <v>7</v>
      </c>
      <c r="D85" s="38">
        <v>10207</v>
      </c>
      <c r="E85" s="68">
        <v>2</v>
      </c>
      <c r="F85" s="25">
        <v>2</v>
      </c>
      <c r="G85" s="26" t="s">
        <v>3775</v>
      </c>
      <c r="H85" s="26" t="s">
        <v>3780</v>
      </c>
      <c r="I85" s="25">
        <f t="shared" si="30"/>
        <v>10</v>
      </c>
      <c r="J85" s="25">
        <f t="shared" si="31"/>
        <v>2</v>
      </c>
      <c r="K85" s="25">
        <f t="shared" si="32"/>
        <v>1</v>
      </c>
      <c r="L85" s="25" t="s">
        <v>175</v>
      </c>
      <c r="M85" s="53" t="str">
        <f t="shared" si="29"/>
        <v>pt-2-7-jlr-loc2</v>
      </c>
      <c r="N85" s="53">
        <f t="shared" si="24"/>
        <v>1</v>
      </c>
      <c r="O85" s="25">
        <v>1</v>
      </c>
      <c r="P85" s="39">
        <v>0.8</v>
      </c>
      <c r="R85" s="48"/>
      <c r="T85" s="48"/>
      <c r="V85" s="66">
        <v>82</v>
      </c>
      <c r="W85" s="66">
        <f t="shared" si="34"/>
        <v>8</v>
      </c>
      <c r="X85" s="66">
        <f t="shared" si="35"/>
        <v>1</v>
      </c>
      <c r="Y85" s="66">
        <f t="shared" si="36"/>
        <v>10801</v>
      </c>
      <c r="Z85" s="66" t="str">
        <f t="shared" si="37"/>
        <v>普通8章1关</v>
      </c>
      <c r="AA85" s="70">
        <v>67</v>
      </c>
      <c r="AB85" s="66">
        <f t="shared" si="38"/>
        <v>7</v>
      </c>
      <c r="AC85" s="66">
        <v>2</v>
      </c>
      <c r="AD85" s="89">
        <v>5</v>
      </c>
      <c r="AK85" s="66">
        <v>82</v>
      </c>
      <c r="AL85" s="66">
        <v>8</v>
      </c>
      <c r="AM85" s="66">
        <v>1</v>
      </c>
      <c r="AN85" s="66">
        <f t="shared" si="39"/>
        <v>20801</v>
      </c>
      <c r="AO85" s="66" t="str">
        <f t="shared" si="40"/>
        <v>困难8章1关</v>
      </c>
      <c r="AP85" s="66">
        <v>75</v>
      </c>
      <c r="AQ85" s="66">
        <f t="shared" si="41"/>
        <v>8</v>
      </c>
      <c r="AR85" s="66">
        <v>3</v>
      </c>
      <c r="AS85" s="90">
        <f t="shared" si="42"/>
        <v>6</v>
      </c>
    </row>
    <row r="86" spans="1:45" s="15" customFormat="1" ht="16.5">
      <c r="A86" s="57" t="s">
        <v>847</v>
      </c>
      <c r="B86" s="45">
        <f t="shared" si="33"/>
        <v>1020721</v>
      </c>
      <c r="C86" s="57">
        <v>7</v>
      </c>
      <c r="D86" s="38">
        <v>10207</v>
      </c>
      <c r="E86" s="68">
        <v>2</v>
      </c>
      <c r="F86" s="25">
        <v>2</v>
      </c>
      <c r="G86" s="26" t="s">
        <v>3774</v>
      </c>
      <c r="H86" s="26" t="s">
        <v>3777</v>
      </c>
      <c r="I86" s="25">
        <f t="shared" si="30"/>
        <v>10</v>
      </c>
      <c r="J86" s="25">
        <f t="shared" si="31"/>
        <v>2</v>
      </c>
      <c r="K86" s="25">
        <f t="shared" si="32"/>
        <v>1</v>
      </c>
      <c r="L86" s="25" t="s">
        <v>616</v>
      </c>
      <c r="M86" s="53" t="str">
        <f t="shared" si="29"/>
        <v>pt-2-7-shl-loc2</v>
      </c>
      <c r="N86" s="53">
        <f t="shared" si="24"/>
        <v>1</v>
      </c>
      <c r="O86" s="25">
        <v>1</v>
      </c>
      <c r="P86" s="39">
        <v>1</v>
      </c>
      <c r="R86" s="48"/>
      <c r="T86" s="48"/>
      <c r="V86" s="66">
        <v>83</v>
      </c>
      <c r="W86" s="66">
        <f t="shared" si="34"/>
        <v>8</v>
      </c>
      <c r="X86" s="66">
        <f t="shared" si="35"/>
        <v>2</v>
      </c>
      <c r="Y86" s="66">
        <f t="shared" si="36"/>
        <v>10802</v>
      </c>
      <c r="Z86" s="66" t="str">
        <f t="shared" si="37"/>
        <v>普通8章2关</v>
      </c>
      <c r="AA86" s="70">
        <v>68</v>
      </c>
      <c r="AB86" s="66">
        <f t="shared" si="38"/>
        <v>7</v>
      </c>
      <c r="AC86" s="66">
        <v>2</v>
      </c>
      <c r="AD86" s="89">
        <v>5</v>
      </c>
      <c r="AK86" s="66">
        <v>83</v>
      </c>
      <c r="AL86" s="66">
        <v>8</v>
      </c>
      <c r="AM86" s="66">
        <v>2</v>
      </c>
      <c r="AN86" s="66">
        <f t="shared" si="39"/>
        <v>20802</v>
      </c>
      <c r="AO86" s="66" t="str">
        <f t="shared" si="40"/>
        <v>困难8章2关</v>
      </c>
      <c r="AP86" s="66">
        <v>76</v>
      </c>
      <c r="AQ86" s="66">
        <f t="shared" si="41"/>
        <v>8</v>
      </c>
      <c r="AR86" s="66">
        <v>3</v>
      </c>
      <c r="AS86" s="90">
        <f t="shared" si="42"/>
        <v>6</v>
      </c>
    </row>
    <row r="87" spans="1:45" s="15" customFormat="1" ht="16.5">
      <c r="A87" s="57" t="s">
        <v>847</v>
      </c>
      <c r="B87" s="45">
        <f t="shared" si="33"/>
        <v>1020730</v>
      </c>
      <c r="C87" s="57">
        <v>7</v>
      </c>
      <c r="D87" s="38">
        <v>10207</v>
      </c>
      <c r="E87" s="68">
        <v>2</v>
      </c>
      <c r="F87" s="25">
        <v>3</v>
      </c>
      <c r="G87" s="26" t="s">
        <v>3775</v>
      </c>
      <c r="H87" s="26" t="s">
        <v>3779</v>
      </c>
      <c r="I87" s="25">
        <f t="shared" si="30"/>
        <v>10</v>
      </c>
      <c r="J87" s="25">
        <f t="shared" si="31"/>
        <v>2</v>
      </c>
      <c r="K87" s="25">
        <f t="shared" si="32"/>
        <v>1</v>
      </c>
      <c r="L87" s="25" t="s">
        <v>517</v>
      </c>
      <c r="M87" s="56" t="str">
        <f t="shared" si="29"/>
        <v>pt-2-7-jlr-loc3</v>
      </c>
      <c r="N87" s="56">
        <f t="shared" si="24"/>
        <v>1</v>
      </c>
      <c r="O87" s="25">
        <v>1</v>
      </c>
      <c r="P87" s="39">
        <v>0.8</v>
      </c>
      <c r="R87" s="48"/>
      <c r="T87" s="48"/>
      <c r="V87" s="66">
        <v>84</v>
      </c>
      <c r="W87" s="66">
        <f t="shared" si="34"/>
        <v>8</v>
      </c>
      <c r="X87" s="66">
        <f t="shared" si="35"/>
        <v>3</v>
      </c>
      <c r="Y87" s="66">
        <f t="shared" si="36"/>
        <v>10803</v>
      </c>
      <c r="Z87" s="66" t="str">
        <f t="shared" si="37"/>
        <v>普通8章3关</v>
      </c>
      <c r="AA87" s="70">
        <v>69</v>
      </c>
      <c r="AB87" s="66">
        <f t="shared" si="38"/>
        <v>7</v>
      </c>
      <c r="AC87" s="66">
        <v>2</v>
      </c>
      <c r="AD87" s="89">
        <v>5</v>
      </c>
      <c r="AK87" s="66">
        <v>84</v>
      </c>
      <c r="AL87" s="66">
        <v>8</v>
      </c>
      <c r="AM87" s="66">
        <v>3</v>
      </c>
      <c r="AN87" s="66">
        <f t="shared" si="39"/>
        <v>20803</v>
      </c>
      <c r="AO87" s="66" t="str">
        <f t="shared" si="40"/>
        <v>困难8章3关</v>
      </c>
      <c r="AP87" s="66">
        <v>76</v>
      </c>
      <c r="AQ87" s="66">
        <f t="shared" si="41"/>
        <v>8</v>
      </c>
      <c r="AR87" s="66">
        <v>3</v>
      </c>
      <c r="AS87" s="90">
        <f t="shared" si="42"/>
        <v>6</v>
      </c>
    </row>
    <row r="88" spans="1:45" s="15" customFormat="1" ht="17.25">
      <c r="A88" s="57" t="s">
        <v>847</v>
      </c>
      <c r="B88" s="45">
        <f t="shared" si="33"/>
        <v>1020731</v>
      </c>
      <c r="C88" s="57">
        <v>7</v>
      </c>
      <c r="D88" s="40">
        <v>10207</v>
      </c>
      <c r="E88" s="69">
        <v>2</v>
      </c>
      <c r="F88" s="41">
        <v>3</v>
      </c>
      <c r="G88" s="42" t="s">
        <v>3774</v>
      </c>
      <c r="H88" s="42" t="s">
        <v>3776</v>
      </c>
      <c r="I88" s="41">
        <f t="shared" si="30"/>
        <v>10</v>
      </c>
      <c r="J88" s="41">
        <f t="shared" si="31"/>
        <v>2</v>
      </c>
      <c r="K88" s="41">
        <f t="shared" si="32"/>
        <v>1</v>
      </c>
      <c r="L88" s="41" t="s">
        <v>596</v>
      </c>
      <c r="M88" s="42" t="str">
        <f t="shared" si="29"/>
        <v>pt-2-7-shl-loc3</v>
      </c>
      <c r="N88" s="42">
        <f t="shared" si="24"/>
        <v>1</v>
      </c>
      <c r="O88" s="41">
        <v>1</v>
      </c>
      <c r="P88" s="43">
        <v>1</v>
      </c>
      <c r="R88" s="48"/>
      <c r="T88" s="48"/>
      <c r="V88" s="66">
        <v>85</v>
      </c>
      <c r="W88" s="66">
        <f t="shared" si="34"/>
        <v>8</v>
      </c>
      <c r="X88" s="66">
        <f t="shared" si="35"/>
        <v>4</v>
      </c>
      <c r="Y88" s="66">
        <f t="shared" si="36"/>
        <v>10804</v>
      </c>
      <c r="Z88" s="66" t="str">
        <f t="shared" si="37"/>
        <v>普通8章4关</v>
      </c>
      <c r="AA88" s="70">
        <v>70</v>
      </c>
      <c r="AB88" s="66">
        <f t="shared" si="38"/>
        <v>8</v>
      </c>
      <c r="AC88" s="66">
        <v>2</v>
      </c>
      <c r="AD88" s="89">
        <v>5</v>
      </c>
      <c r="AK88" s="66">
        <v>85</v>
      </c>
      <c r="AL88" s="66">
        <v>8</v>
      </c>
      <c r="AM88" s="66">
        <v>4</v>
      </c>
      <c r="AN88" s="66">
        <f t="shared" si="39"/>
        <v>20804</v>
      </c>
      <c r="AO88" s="66" t="str">
        <f t="shared" si="40"/>
        <v>困难8章4关</v>
      </c>
      <c r="AP88" s="66">
        <v>77</v>
      </c>
      <c r="AQ88" s="66">
        <f t="shared" si="41"/>
        <v>8</v>
      </c>
      <c r="AR88" s="66">
        <v>3</v>
      </c>
      <c r="AS88" s="90">
        <f t="shared" si="42"/>
        <v>6</v>
      </c>
    </row>
    <row r="89" spans="1:45" s="15" customFormat="1" ht="16.5">
      <c r="A89" s="57" t="s">
        <v>847</v>
      </c>
      <c r="B89" s="45">
        <f t="shared" si="33"/>
        <v>1020810</v>
      </c>
      <c r="C89" s="57">
        <v>8</v>
      </c>
      <c r="D89" s="35">
        <v>10208</v>
      </c>
      <c r="E89" s="67">
        <v>2</v>
      </c>
      <c r="F89" s="36">
        <v>1</v>
      </c>
      <c r="G89" s="44" t="s">
        <v>3775</v>
      </c>
      <c r="H89" s="44" t="s">
        <v>180</v>
      </c>
      <c r="I89" s="36">
        <f t="shared" si="30"/>
        <v>11</v>
      </c>
      <c r="J89" s="36">
        <f t="shared" si="31"/>
        <v>2</v>
      </c>
      <c r="K89" s="36">
        <f t="shared" si="32"/>
        <v>1</v>
      </c>
      <c r="L89" s="36" t="s">
        <v>515</v>
      </c>
      <c r="M89" s="36" t="str">
        <f t="shared" si="29"/>
        <v>pt-2-8-jlr-loc1</v>
      </c>
      <c r="N89" s="36">
        <f t="shared" si="24"/>
        <v>1</v>
      </c>
      <c r="O89" s="36">
        <v>1</v>
      </c>
      <c r="P89" s="37">
        <v>0.8</v>
      </c>
      <c r="R89" s="48"/>
      <c r="T89" s="48"/>
      <c r="V89" s="66">
        <v>86</v>
      </c>
      <c r="W89" s="66">
        <f t="shared" si="34"/>
        <v>8</v>
      </c>
      <c r="X89" s="66">
        <f t="shared" si="35"/>
        <v>5</v>
      </c>
      <c r="Y89" s="66">
        <f t="shared" si="36"/>
        <v>10805</v>
      </c>
      <c r="Z89" s="66" t="str">
        <f t="shared" si="37"/>
        <v>普通8章5关</v>
      </c>
      <c r="AA89" s="70">
        <v>70</v>
      </c>
      <c r="AB89" s="66">
        <f t="shared" si="38"/>
        <v>8</v>
      </c>
      <c r="AC89" s="66">
        <v>2</v>
      </c>
      <c r="AD89" s="89">
        <v>5</v>
      </c>
      <c r="AK89" s="66">
        <v>86</v>
      </c>
      <c r="AL89" s="66">
        <v>8</v>
      </c>
      <c r="AM89" s="66">
        <v>5</v>
      </c>
      <c r="AN89" s="66">
        <f t="shared" si="39"/>
        <v>20805</v>
      </c>
      <c r="AO89" s="66" t="str">
        <f t="shared" si="40"/>
        <v>困难8章5关</v>
      </c>
      <c r="AP89" s="66">
        <v>77</v>
      </c>
      <c r="AQ89" s="66">
        <f t="shared" si="41"/>
        <v>8</v>
      </c>
      <c r="AR89" s="66">
        <v>3</v>
      </c>
      <c r="AS89" s="90">
        <f t="shared" si="42"/>
        <v>6</v>
      </c>
    </row>
    <row r="90" spans="1:45" s="15" customFormat="1" ht="16.5">
      <c r="A90" s="57" t="s">
        <v>847</v>
      </c>
      <c r="B90" s="45">
        <f t="shared" si="33"/>
        <v>1020811</v>
      </c>
      <c r="C90" s="57">
        <v>8</v>
      </c>
      <c r="D90" s="38">
        <v>10208</v>
      </c>
      <c r="E90" s="68">
        <v>2</v>
      </c>
      <c r="F90" s="25">
        <v>1</v>
      </c>
      <c r="G90" s="26" t="s">
        <v>3774</v>
      </c>
      <c r="H90" s="26" t="s">
        <v>3778</v>
      </c>
      <c r="I90" s="25">
        <f t="shared" si="30"/>
        <v>11</v>
      </c>
      <c r="J90" s="25">
        <f t="shared" si="31"/>
        <v>2</v>
      </c>
      <c r="K90" s="25">
        <f t="shared" si="32"/>
        <v>1</v>
      </c>
      <c r="L90" s="25" t="s">
        <v>620</v>
      </c>
      <c r="M90" s="25" t="str">
        <f t="shared" si="29"/>
        <v>pt-2-8-shl-loc1</v>
      </c>
      <c r="N90" s="25">
        <f t="shared" si="24"/>
        <v>1</v>
      </c>
      <c r="O90" s="25">
        <v>1</v>
      </c>
      <c r="P90" s="39">
        <v>1</v>
      </c>
      <c r="R90" s="48"/>
      <c r="T90" s="48"/>
      <c r="V90" s="66">
        <v>87</v>
      </c>
      <c r="W90" s="66">
        <f t="shared" si="34"/>
        <v>8</v>
      </c>
      <c r="X90" s="66">
        <f t="shared" si="35"/>
        <v>6</v>
      </c>
      <c r="Y90" s="66">
        <f t="shared" si="36"/>
        <v>10806</v>
      </c>
      <c r="Z90" s="66" t="str">
        <f t="shared" si="37"/>
        <v>普通8章6关</v>
      </c>
      <c r="AA90" s="70">
        <v>71</v>
      </c>
      <c r="AB90" s="66">
        <f t="shared" si="38"/>
        <v>8</v>
      </c>
      <c r="AC90" s="66">
        <v>2</v>
      </c>
      <c r="AD90" s="89">
        <v>5</v>
      </c>
      <c r="AK90" s="66">
        <v>87</v>
      </c>
      <c r="AL90" s="66">
        <v>8</v>
      </c>
      <c r="AM90" s="66">
        <v>6</v>
      </c>
      <c r="AN90" s="66">
        <f t="shared" si="39"/>
        <v>20806</v>
      </c>
      <c r="AO90" s="66" t="str">
        <f t="shared" si="40"/>
        <v>困难8章6关</v>
      </c>
      <c r="AP90" s="66">
        <v>78</v>
      </c>
      <c r="AQ90" s="66">
        <f t="shared" si="41"/>
        <v>8</v>
      </c>
      <c r="AR90" s="66">
        <v>3</v>
      </c>
      <c r="AS90" s="90">
        <f t="shared" si="42"/>
        <v>6</v>
      </c>
    </row>
    <row r="91" spans="1:45" s="15" customFormat="1" ht="16.5">
      <c r="A91" s="57" t="s">
        <v>847</v>
      </c>
      <c r="B91" s="45">
        <f t="shared" si="33"/>
        <v>1020820</v>
      </c>
      <c r="C91" s="57">
        <v>8</v>
      </c>
      <c r="D91" s="38">
        <v>10208</v>
      </c>
      <c r="E91" s="68">
        <v>2</v>
      </c>
      <c r="F91" s="25">
        <v>2</v>
      </c>
      <c r="G91" s="26" t="s">
        <v>3775</v>
      </c>
      <c r="H91" s="26" t="s">
        <v>3780</v>
      </c>
      <c r="I91" s="25">
        <f t="shared" si="30"/>
        <v>11</v>
      </c>
      <c r="J91" s="25">
        <f t="shared" si="31"/>
        <v>2</v>
      </c>
      <c r="K91" s="25">
        <f t="shared" si="32"/>
        <v>1</v>
      </c>
      <c r="L91" s="25" t="s">
        <v>1507</v>
      </c>
      <c r="M91" s="53" t="str">
        <f t="shared" si="29"/>
        <v>pt-2-8-jlr-loc2</v>
      </c>
      <c r="N91" s="53">
        <f t="shared" si="24"/>
        <v>1</v>
      </c>
      <c r="O91" s="25">
        <v>1</v>
      </c>
      <c r="P91" s="39">
        <v>0.8</v>
      </c>
      <c r="R91" s="48"/>
      <c r="T91" s="48"/>
      <c r="V91" s="66">
        <v>88</v>
      </c>
      <c r="W91" s="66">
        <f t="shared" si="34"/>
        <v>8</v>
      </c>
      <c r="X91" s="66">
        <f t="shared" si="35"/>
        <v>7</v>
      </c>
      <c r="Y91" s="66">
        <f t="shared" si="36"/>
        <v>10807</v>
      </c>
      <c r="Z91" s="66" t="str">
        <f t="shared" si="37"/>
        <v>普通8章7关</v>
      </c>
      <c r="AA91" s="70">
        <v>71</v>
      </c>
      <c r="AB91" s="66">
        <f t="shared" si="38"/>
        <v>8</v>
      </c>
      <c r="AC91" s="66">
        <v>2</v>
      </c>
      <c r="AD91" s="89">
        <v>5</v>
      </c>
      <c r="AK91" s="66">
        <v>88</v>
      </c>
      <c r="AL91" s="66">
        <v>8</v>
      </c>
      <c r="AM91" s="66">
        <v>7</v>
      </c>
      <c r="AN91" s="66">
        <f t="shared" si="39"/>
        <v>20807</v>
      </c>
      <c r="AO91" s="66" t="str">
        <f t="shared" si="40"/>
        <v>困难8章7关</v>
      </c>
      <c r="AP91" s="66">
        <v>78</v>
      </c>
      <c r="AQ91" s="66">
        <f t="shared" si="41"/>
        <v>8</v>
      </c>
      <c r="AR91" s="66">
        <v>3</v>
      </c>
      <c r="AS91" s="90">
        <f t="shared" si="42"/>
        <v>6</v>
      </c>
    </row>
    <row r="92" spans="1:45" ht="16.5">
      <c r="A92" s="57" t="s">
        <v>847</v>
      </c>
      <c r="B92" s="45">
        <f t="shared" si="33"/>
        <v>1020821</v>
      </c>
      <c r="C92" s="57">
        <v>8</v>
      </c>
      <c r="D92" s="38">
        <v>10208</v>
      </c>
      <c r="E92" s="68">
        <v>2</v>
      </c>
      <c r="F92" s="25">
        <v>2</v>
      </c>
      <c r="G92" s="26" t="s">
        <v>3774</v>
      </c>
      <c r="H92" s="26" t="s">
        <v>171</v>
      </c>
      <c r="I92" s="25">
        <f t="shared" si="30"/>
        <v>11</v>
      </c>
      <c r="J92" s="25">
        <f t="shared" si="31"/>
        <v>2</v>
      </c>
      <c r="K92" s="25">
        <f t="shared" si="32"/>
        <v>1</v>
      </c>
      <c r="L92" s="25" t="s">
        <v>622</v>
      </c>
      <c r="M92" s="53" t="str">
        <f t="shared" si="29"/>
        <v>pt-2-8-shl-loc2</v>
      </c>
      <c r="N92" s="53">
        <f t="shared" si="24"/>
        <v>1</v>
      </c>
      <c r="O92" s="25">
        <v>1</v>
      </c>
      <c r="P92" s="39">
        <v>1</v>
      </c>
      <c r="V92" s="66">
        <v>89</v>
      </c>
      <c r="W92" s="66">
        <f t="shared" si="34"/>
        <v>8</v>
      </c>
      <c r="X92" s="66">
        <f t="shared" si="35"/>
        <v>8</v>
      </c>
      <c r="Y92" s="66">
        <f t="shared" si="36"/>
        <v>10808</v>
      </c>
      <c r="Z92" s="66" t="str">
        <f t="shared" si="37"/>
        <v>普通8章8关</v>
      </c>
      <c r="AA92" s="70">
        <v>72</v>
      </c>
      <c r="AB92" s="66">
        <f t="shared" si="38"/>
        <v>8</v>
      </c>
      <c r="AC92" s="66">
        <v>2</v>
      </c>
      <c r="AD92" s="89">
        <v>5</v>
      </c>
      <c r="AK92" s="66">
        <v>89</v>
      </c>
      <c r="AL92" s="66">
        <v>8</v>
      </c>
      <c r="AM92" s="66">
        <v>8</v>
      </c>
      <c r="AN92" s="66">
        <f t="shared" si="39"/>
        <v>20808</v>
      </c>
      <c r="AO92" s="66" t="str">
        <f t="shared" si="40"/>
        <v>困难8章8关</v>
      </c>
      <c r="AP92" s="66">
        <v>79</v>
      </c>
      <c r="AQ92" s="66">
        <f t="shared" si="41"/>
        <v>8</v>
      </c>
      <c r="AR92" s="66">
        <v>3</v>
      </c>
      <c r="AS92" s="90">
        <f t="shared" si="42"/>
        <v>6</v>
      </c>
    </row>
    <row r="93" spans="1:45" ht="16.5">
      <c r="A93" s="57" t="s">
        <v>847</v>
      </c>
      <c r="B93" s="45">
        <f t="shared" si="33"/>
        <v>1020830</v>
      </c>
      <c r="C93" s="57">
        <v>8</v>
      </c>
      <c r="D93" s="38">
        <v>10208</v>
      </c>
      <c r="E93" s="68">
        <v>2</v>
      </c>
      <c r="F93" s="25">
        <v>3</v>
      </c>
      <c r="G93" s="26" t="s">
        <v>3775</v>
      </c>
      <c r="H93" s="26" t="s">
        <v>165</v>
      </c>
      <c r="I93" s="25">
        <f t="shared" si="30"/>
        <v>11</v>
      </c>
      <c r="J93" s="25">
        <f t="shared" si="31"/>
        <v>2</v>
      </c>
      <c r="K93" s="25">
        <f t="shared" si="32"/>
        <v>1</v>
      </c>
      <c r="L93" s="25" t="s">
        <v>518</v>
      </c>
      <c r="M93" s="56" t="str">
        <f t="shared" si="29"/>
        <v>pt-2-8-jlr-loc3</v>
      </c>
      <c r="N93" s="56">
        <f t="shared" si="24"/>
        <v>1</v>
      </c>
      <c r="O93" s="25">
        <v>1</v>
      </c>
      <c r="P93" s="39">
        <v>0.8</v>
      </c>
      <c r="V93" s="66">
        <v>90</v>
      </c>
      <c r="W93" s="66">
        <f t="shared" si="34"/>
        <v>8</v>
      </c>
      <c r="X93" s="66">
        <f t="shared" si="35"/>
        <v>9</v>
      </c>
      <c r="Y93" s="66">
        <f t="shared" si="36"/>
        <v>10809</v>
      </c>
      <c r="Z93" s="66" t="str">
        <f t="shared" si="37"/>
        <v>普通8章9关</v>
      </c>
      <c r="AA93" s="70">
        <v>72</v>
      </c>
      <c r="AB93" s="66">
        <f t="shared" si="38"/>
        <v>8</v>
      </c>
      <c r="AC93" s="66">
        <v>2</v>
      </c>
      <c r="AD93" s="89">
        <v>5</v>
      </c>
      <c r="AK93" s="66">
        <v>90</v>
      </c>
      <c r="AL93" s="66">
        <v>8</v>
      </c>
      <c r="AM93" s="66">
        <v>9</v>
      </c>
      <c r="AN93" s="66">
        <f t="shared" si="39"/>
        <v>20809</v>
      </c>
      <c r="AO93" s="66" t="str">
        <f t="shared" si="40"/>
        <v>困难8章9关</v>
      </c>
      <c r="AP93" s="66">
        <v>80</v>
      </c>
      <c r="AQ93" s="66">
        <f t="shared" si="41"/>
        <v>9</v>
      </c>
      <c r="AR93" s="66">
        <v>4</v>
      </c>
      <c r="AS93" s="90">
        <f t="shared" si="42"/>
        <v>6</v>
      </c>
    </row>
    <row r="94" spans="1:45" ht="17.25">
      <c r="A94" s="57" t="s">
        <v>847</v>
      </c>
      <c r="B94" s="45">
        <f t="shared" si="33"/>
        <v>1020831</v>
      </c>
      <c r="C94" s="57">
        <v>8</v>
      </c>
      <c r="D94" s="40">
        <v>10208</v>
      </c>
      <c r="E94" s="69">
        <v>2</v>
      </c>
      <c r="F94" s="41">
        <v>3</v>
      </c>
      <c r="G94" s="42" t="s">
        <v>3774</v>
      </c>
      <c r="H94" s="42" t="s">
        <v>166</v>
      </c>
      <c r="I94" s="41">
        <f t="shared" si="30"/>
        <v>11</v>
      </c>
      <c r="J94" s="41">
        <f t="shared" si="31"/>
        <v>2</v>
      </c>
      <c r="K94" s="41">
        <f t="shared" si="32"/>
        <v>1</v>
      </c>
      <c r="L94" s="41" t="s">
        <v>609</v>
      </c>
      <c r="M94" s="42" t="str">
        <f t="shared" si="29"/>
        <v>pt-2-8-shl-loc3</v>
      </c>
      <c r="N94" s="42">
        <f t="shared" si="24"/>
        <v>1</v>
      </c>
      <c r="O94" s="41">
        <v>1</v>
      </c>
      <c r="P94" s="43">
        <v>1</v>
      </c>
      <c r="V94" s="66">
        <v>91</v>
      </c>
      <c r="W94" s="66">
        <f t="shared" si="34"/>
        <v>8</v>
      </c>
      <c r="X94" s="66">
        <f t="shared" si="35"/>
        <v>10</v>
      </c>
      <c r="Y94" s="66">
        <f t="shared" si="36"/>
        <v>10810</v>
      </c>
      <c r="Z94" s="66" t="str">
        <f t="shared" si="37"/>
        <v>普通8章10关</v>
      </c>
      <c r="AA94" s="70">
        <v>73</v>
      </c>
      <c r="AB94" s="66">
        <f t="shared" si="38"/>
        <v>8</v>
      </c>
      <c r="AC94" s="66">
        <v>2</v>
      </c>
      <c r="AD94" s="89">
        <v>5</v>
      </c>
      <c r="AK94" s="66">
        <v>91</v>
      </c>
      <c r="AL94" s="66">
        <v>8</v>
      </c>
      <c r="AM94" s="66">
        <v>10</v>
      </c>
      <c r="AN94" s="66">
        <f t="shared" si="39"/>
        <v>20810</v>
      </c>
      <c r="AO94" s="66" t="str">
        <f t="shared" si="40"/>
        <v>困难8章10关</v>
      </c>
      <c r="AP94" s="66">
        <v>80</v>
      </c>
      <c r="AQ94" s="66">
        <f t="shared" si="41"/>
        <v>9</v>
      </c>
      <c r="AR94" s="66">
        <v>4</v>
      </c>
      <c r="AS94" s="90">
        <f t="shared" si="42"/>
        <v>6</v>
      </c>
    </row>
    <row r="95" spans="1:45" ht="16.5">
      <c r="A95" s="57" t="s">
        <v>847</v>
      </c>
      <c r="B95" s="45">
        <f t="shared" si="33"/>
        <v>1020910</v>
      </c>
      <c r="C95" s="57">
        <v>9</v>
      </c>
      <c r="D95" s="35">
        <v>10209</v>
      </c>
      <c r="E95" s="67">
        <v>2</v>
      </c>
      <c r="F95" s="36">
        <v>1</v>
      </c>
      <c r="G95" s="44" t="s">
        <v>3775</v>
      </c>
      <c r="H95" s="44" t="s">
        <v>3781</v>
      </c>
      <c r="I95" s="36">
        <f t="shared" si="30"/>
        <v>12</v>
      </c>
      <c r="J95" s="36">
        <f t="shared" si="31"/>
        <v>2</v>
      </c>
      <c r="K95" s="36">
        <f t="shared" si="32"/>
        <v>1</v>
      </c>
      <c r="L95" s="36" t="s">
        <v>175</v>
      </c>
      <c r="M95" s="36" t="str">
        <f t="shared" si="29"/>
        <v>pt-2-9-jlr-loc1</v>
      </c>
      <c r="N95" s="36">
        <f t="shared" si="24"/>
        <v>1</v>
      </c>
      <c r="O95" s="36">
        <v>1</v>
      </c>
      <c r="P95" s="37">
        <v>0.8</v>
      </c>
      <c r="V95" s="66">
        <v>92</v>
      </c>
      <c r="W95" s="66">
        <f t="shared" si="34"/>
        <v>8</v>
      </c>
      <c r="X95" s="66">
        <f t="shared" si="35"/>
        <v>11</v>
      </c>
      <c r="Y95" s="66">
        <f t="shared" si="36"/>
        <v>10811</v>
      </c>
      <c r="Z95" s="66" t="str">
        <f t="shared" si="37"/>
        <v>普通8章11关</v>
      </c>
      <c r="AA95" s="70">
        <v>73</v>
      </c>
      <c r="AB95" s="66">
        <f t="shared" si="38"/>
        <v>8</v>
      </c>
      <c r="AC95" s="66">
        <v>2</v>
      </c>
      <c r="AD95" s="89">
        <v>5</v>
      </c>
      <c r="AK95" s="66">
        <v>92</v>
      </c>
      <c r="AL95" s="66">
        <v>8</v>
      </c>
      <c r="AM95" s="66">
        <v>11</v>
      </c>
      <c r="AN95" s="66">
        <f t="shared" si="39"/>
        <v>20811</v>
      </c>
      <c r="AO95" s="66" t="str">
        <f t="shared" si="40"/>
        <v>困难8章11关</v>
      </c>
      <c r="AP95" s="66">
        <v>80</v>
      </c>
      <c r="AQ95" s="66">
        <f t="shared" si="41"/>
        <v>9</v>
      </c>
      <c r="AR95" s="66">
        <v>4</v>
      </c>
      <c r="AS95" s="90">
        <f t="shared" si="42"/>
        <v>6</v>
      </c>
    </row>
    <row r="96" spans="1:45" ht="16.5">
      <c r="A96" s="57" t="s">
        <v>847</v>
      </c>
      <c r="B96" s="45">
        <f t="shared" si="33"/>
        <v>1020911</v>
      </c>
      <c r="C96" s="57">
        <v>9</v>
      </c>
      <c r="D96" s="38">
        <v>10209</v>
      </c>
      <c r="E96" s="68">
        <v>2</v>
      </c>
      <c r="F96" s="25">
        <v>1</v>
      </c>
      <c r="G96" s="26" t="s">
        <v>164</v>
      </c>
      <c r="H96" s="26" t="s">
        <v>3778</v>
      </c>
      <c r="I96" s="25">
        <f t="shared" si="30"/>
        <v>12</v>
      </c>
      <c r="J96" s="25">
        <f t="shared" si="31"/>
        <v>2</v>
      </c>
      <c r="K96" s="25">
        <f t="shared" si="32"/>
        <v>1</v>
      </c>
      <c r="L96" s="25" t="s">
        <v>613</v>
      </c>
      <c r="M96" s="25" t="str">
        <f t="shared" si="29"/>
        <v>pt-2-9-shl-loc1</v>
      </c>
      <c r="N96" s="25">
        <f t="shared" si="24"/>
        <v>1</v>
      </c>
      <c r="O96" s="25">
        <v>1</v>
      </c>
      <c r="P96" s="39">
        <v>1</v>
      </c>
      <c r="V96" s="66">
        <v>93</v>
      </c>
      <c r="W96" s="66">
        <f t="shared" si="34"/>
        <v>8</v>
      </c>
      <c r="X96" s="66">
        <f t="shared" si="35"/>
        <v>12</v>
      </c>
      <c r="Y96" s="66">
        <f t="shared" si="36"/>
        <v>10812</v>
      </c>
      <c r="Z96" s="66" t="str">
        <f t="shared" si="37"/>
        <v>普通8章12关</v>
      </c>
      <c r="AA96" s="70">
        <v>73</v>
      </c>
      <c r="AB96" s="66">
        <f t="shared" si="38"/>
        <v>8</v>
      </c>
      <c r="AC96" s="66">
        <v>2</v>
      </c>
      <c r="AD96" s="89">
        <v>5</v>
      </c>
      <c r="AK96" s="66">
        <v>93</v>
      </c>
      <c r="AL96" s="66">
        <v>8</v>
      </c>
      <c r="AM96" s="66">
        <v>12</v>
      </c>
      <c r="AN96" s="66">
        <f t="shared" si="39"/>
        <v>20812</v>
      </c>
      <c r="AO96" s="66" t="str">
        <f t="shared" si="40"/>
        <v>困难8章12关</v>
      </c>
      <c r="AP96" s="66">
        <v>81</v>
      </c>
      <c r="AQ96" s="66">
        <f t="shared" si="41"/>
        <v>9</v>
      </c>
      <c r="AR96" s="66">
        <v>4</v>
      </c>
      <c r="AS96" s="90">
        <f t="shared" si="42"/>
        <v>6</v>
      </c>
    </row>
    <row r="97" spans="1:45" ht="16.5">
      <c r="A97" s="57" t="s">
        <v>847</v>
      </c>
      <c r="B97" s="45">
        <f t="shared" si="33"/>
        <v>1020920</v>
      </c>
      <c r="C97" s="57">
        <v>9</v>
      </c>
      <c r="D97" s="38">
        <v>10209</v>
      </c>
      <c r="E97" s="68">
        <v>2</v>
      </c>
      <c r="F97" s="25">
        <v>2</v>
      </c>
      <c r="G97" s="26" t="s">
        <v>163</v>
      </c>
      <c r="H97" s="26" t="s">
        <v>3780</v>
      </c>
      <c r="I97" s="25">
        <f t="shared" si="30"/>
        <v>12</v>
      </c>
      <c r="J97" s="25">
        <f t="shared" si="31"/>
        <v>2</v>
      </c>
      <c r="K97" s="25">
        <f t="shared" si="32"/>
        <v>1</v>
      </c>
      <c r="L97" s="25" t="s">
        <v>514</v>
      </c>
      <c r="M97" s="53" t="str">
        <f t="shared" si="29"/>
        <v>pt-2-9-jlr-loc2</v>
      </c>
      <c r="N97" s="53">
        <f t="shared" si="24"/>
        <v>1</v>
      </c>
      <c r="O97" s="25">
        <v>1</v>
      </c>
      <c r="P97" s="39">
        <v>0.8</v>
      </c>
      <c r="V97" s="66">
        <v>94</v>
      </c>
      <c r="W97" s="66">
        <f t="shared" si="34"/>
        <v>8</v>
      </c>
      <c r="X97" s="66">
        <f t="shared" si="35"/>
        <v>13</v>
      </c>
      <c r="Y97" s="66">
        <f t="shared" si="36"/>
        <v>10813</v>
      </c>
      <c r="Z97" s="66" t="str">
        <f t="shared" si="37"/>
        <v>普通8章13关</v>
      </c>
      <c r="AA97" s="70">
        <v>74</v>
      </c>
      <c r="AB97" s="66">
        <f t="shared" si="38"/>
        <v>8</v>
      </c>
      <c r="AC97" s="66">
        <v>2</v>
      </c>
      <c r="AD97" s="89">
        <v>5</v>
      </c>
      <c r="AK97" s="66">
        <v>94</v>
      </c>
      <c r="AL97" s="66">
        <v>8</v>
      </c>
      <c r="AM97" s="66">
        <v>13</v>
      </c>
      <c r="AN97" s="66">
        <f t="shared" si="39"/>
        <v>20813</v>
      </c>
      <c r="AO97" s="66" t="str">
        <f t="shared" si="40"/>
        <v>困难8章13关</v>
      </c>
      <c r="AP97" s="66">
        <v>82</v>
      </c>
      <c r="AQ97" s="66">
        <f t="shared" si="41"/>
        <v>9</v>
      </c>
      <c r="AR97" s="66">
        <v>4</v>
      </c>
      <c r="AS97" s="90">
        <f t="shared" si="42"/>
        <v>6</v>
      </c>
    </row>
    <row r="98" spans="1:45" ht="16.5">
      <c r="A98" s="57" t="s">
        <v>847</v>
      </c>
      <c r="B98" s="45">
        <f t="shared" si="33"/>
        <v>1020921</v>
      </c>
      <c r="C98" s="57">
        <v>9</v>
      </c>
      <c r="D98" s="38">
        <v>10209</v>
      </c>
      <c r="E98" s="68">
        <v>2</v>
      </c>
      <c r="F98" s="25">
        <v>2</v>
      </c>
      <c r="G98" s="26" t="s">
        <v>164</v>
      </c>
      <c r="H98" s="26" t="s">
        <v>171</v>
      </c>
      <c r="I98" s="25">
        <f t="shared" si="30"/>
        <v>12</v>
      </c>
      <c r="J98" s="25">
        <f t="shared" si="31"/>
        <v>2</v>
      </c>
      <c r="K98" s="25">
        <f t="shared" si="32"/>
        <v>1</v>
      </c>
      <c r="L98" s="25" t="s">
        <v>612</v>
      </c>
      <c r="M98" s="53" t="str">
        <f t="shared" si="29"/>
        <v>pt-2-9-shl-loc2</v>
      </c>
      <c r="N98" s="53">
        <f t="shared" si="24"/>
        <v>1</v>
      </c>
      <c r="O98" s="25">
        <v>1</v>
      </c>
      <c r="P98" s="39">
        <v>1</v>
      </c>
      <c r="V98" s="66">
        <v>95</v>
      </c>
      <c r="W98" s="66">
        <f t="shared" si="34"/>
        <v>8</v>
      </c>
      <c r="X98" s="66">
        <f t="shared" si="35"/>
        <v>14</v>
      </c>
      <c r="Y98" s="66">
        <f t="shared" si="36"/>
        <v>10814</v>
      </c>
      <c r="Z98" s="66" t="str">
        <f t="shared" si="37"/>
        <v>普通8章14关</v>
      </c>
      <c r="AA98" s="70">
        <v>74</v>
      </c>
      <c r="AB98" s="66">
        <f t="shared" si="38"/>
        <v>8</v>
      </c>
      <c r="AC98" s="66">
        <v>2</v>
      </c>
      <c r="AD98" s="89">
        <v>5</v>
      </c>
      <c r="AK98" s="66">
        <v>95</v>
      </c>
      <c r="AL98" s="66">
        <v>8</v>
      </c>
      <c r="AM98" s="66">
        <v>14</v>
      </c>
      <c r="AN98" s="66">
        <f t="shared" si="39"/>
        <v>20814</v>
      </c>
      <c r="AO98" s="66" t="str">
        <f t="shared" si="40"/>
        <v>困难8章14关</v>
      </c>
      <c r="AP98" s="66">
        <v>83</v>
      </c>
      <c r="AQ98" s="66">
        <f t="shared" si="41"/>
        <v>9</v>
      </c>
      <c r="AR98" s="66">
        <v>4</v>
      </c>
      <c r="AS98" s="90">
        <f t="shared" si="42"/>
        <v>6</v>
      </c>
    </row>
    <row r="99" spans="1:45" ht="16.5">
      <c r="A99" s="57" t="s">
        <v>847</v>
      </c>
      <c r="B99" s="45">
        <f t="shared" si="33"/>
        <v>1020930</v>
      </c>
      <c r="C99" s="57">
        <v>9</v>
      </c>
      <c r="D99" s="38">
        <v>10209</v>
      </c>
      <c r="E99" s="68">
        <v>2</v>
      </c>
      <c r="F99" s="25">
        <v>3</v>
      </c>
      <c r="G99" s="26" t="s">
        <v>163</v>
      </c>
      <c r="H99" s="26" t="s">
        <v>3779</v>
      </c>
      <c r="I99" s="25">
        <f t="shared" si="30"/>
        <v>12</v>
      </c>
      <c r="J99" s="25">
        <f t="shared" si="31"/>
        <v>2</v>
      </c>
      <c r="K99" s="25">
        <f t="shared" si="32"/>
        <v>1</v>
      </c>
      <c r="L99" s="25" t="s">
        <v>516</v>
      </c>
      <c r="M99" s="56" t="str">
        <f t="shared" si="29"/>
        <v>pt-2-9-jlr-loc3</v>
      </c>
      <c r="N99" s="56">
        <f t="shared" si="43" ref="N99:N162">INDEX($AD$4:$AD$204,INDEX($AH$4:$AH$19,E99)+C99)</f>
        <v>1</v>
      </c>
      <c r="O99" s="25">
        <v>1</v>
      </c>
      <c r="P99" s="39">
        <v>0.8</v>
      </c>
      <c r="V99" s="66">
        <v>96</v>
      </c>
      <c r="W99" s="66">
        <f t="shared" si="34"/>
        <v>8</v>
      </c>
      <c r="X99" s="66">
        <f t="shared" si="35"/>
        <v>15</v>
      </c>
      <c r="Y99" s="66">
        <f t="shared" si="36"/>
        <v>10815</v>
      </c>
      <c r="Z99" s="66" t="str">
        <f t="shared" si="37"/>
        <v>普通8章15关</v>
      </c>
      <c r="AA99" s="70">
        <v>75</v>
      </c>
      <c r="AB99" s="66">
        <f t="shared" si="38"/>
        <v>8</v>
      </c>
      <c r="AC99" s="66">
        <v>2</v>
      </c>
      <c r="AD99" s="89">
        <v>5</v>
      </c>
      <c r="AK99" s="66">
        <v>96</v>
      </c>
      <c r="AL99" s="66">
        <v>8</v>
      </c>
      <c r="AM99" s="66">
        <v>15</v>
      </c>
      <c r="AN99" s="66">
        <f t="shared" si="39"/>
        <v>20815</v>
      </c>
      <c r="AO99" s="66" t="str">
        <f t="shared" si="40"/>
        <v>困难8章15关</v>
      </c>
      <c r="AP99" s="66">
        <v>84</v>
      </c>
      <c r="AQ99" s="66">
        <f t="shared" si="41"/>
        <v>9</v>
      </c>
      <c r="AR99" s="66">
        <v>4</v>
      </c>
      <c r="AS99" s="90">
        <f t="shared" si="42"/>
        <v>6</v>
      </c>
    </row>
    <row r="100" spans="1:45" ht="17.25">
      <c r="A100" s="57" t="s">
        <v>847</v>
      </c>
      <c r="B100" s="45">
        <f t="shared" si="33"/>
        <v>1020931</v>
      </c>
      <c r="C100" s="57">
        <v>9</v>
      </c>
      <c r="D100" s="40">
        <v>10209</v>
      </c>
      <c r="E100" s="69">
        <v>2</v>
      </c>
      <c r="F100" s="41">
        <v>3</v>
      </c>
      <c r="G100" s="42" t="s">
        <v>3774</v>
      </c>
      <c r="H100" s="42" t="s">
        <v>166</v>
      </c>
      <c r="I100" s="41">
        <f t="shared" si="30"/>
        <v>12</v>
      </c>
      <c r="J100" s="41">
        <f t="shared" si="31"/>
        <v>2</v>
      </c>
      <c r="K100" s="41">
        <f t="shared" si="32"/>
        <v>1</v>
      </c>
      <c r="L100" s="41" t="s">
        <v>618</v>
      </c>
      <c r="M100" s="42" t="str">
        <f t="shared" si="29"/>
        <v>pt-2-9-shl-loc3</v>
      </c>
      <c r="N100" s="42">
        <f t="shared" si="43"/>
        <v>1</v>
      </c>
      <c r="O100" s="41">
        <v>1</v>
      </c>
      <c r="P100" s="43">
        <v>1</v>
      </c>
      <c r="V100" s="66">
        <v>97</v>
      </c>
      <c r="W100" s="66">
        <f t="shared" si="34"/>
        <v>9</v>
      </c>
      <c r="X100" s="66">
        <f t="shared" si="35"/>
        <v>1</v>
      </c>
      <c r="Y100" s="66">
        <f t="shared" si="36"/>
        <v>10901</v>
      </c>
      <c r="Z100" s="66" t="str">
        <f t="shared" si="37"/>
        <v>普通9章1关</v>
      </c>
      <c r="AA100" s="70">
        <v>77</v>
      </c>
      <c r="AB100" s="66">
        <f t="shared" si="38"/>
        <v>8</v>
      </c>
      <c r="AC100" s="66">
        <v>3</v>
      </c>
      <c r="AD100" s="89">
        <v>5</v>
      </c>
      <c r="AK100" s="66">
        <v>97</v>
      </c>
      <c r="AL100" s="66">
        <v>9</v>
      </c>
      <c r="AM100" s="66">
        <v>1</v>
      </c>
      <c r="AN100" s="66">
        <f t="shared" si="39"/>
        <v>20901</v>
      </c>
      <c r="AO100" s="66" t="str">
        <f t="shared" si="40"/>
        <v>困难9章1关</v>
      </c>
      <c r="AP100" s="66">
        <v>85</v>
      </c>
      <c r="AQ100" s="66">
        <f t="shared" si="41"/>
        <v>10</v>
      </c>
      <c r="AR100" s="66">
        <v>4</v>
      </c>
      <c r="AS100" s="90">
        <f t="shared" si="42"/>
        <v>6</v>
      </c>
    </row>
    <row r="101" spans="1:45" ht="16.5">
      <c r="A101" s="57" t="s">
        <v>848</v>
      </c>
      <c r="B101" s="45">
        <f t="shared" si="33"/>
        <v>1030110</v>
      </c>
      <c r="C101" s="57">
        <v>1</v>
      </c>
      <c r="D101" s="35">
        <v>10301</v>
      </c>
      <c r="E101" s="67">
        <v>3</v>
      </c>
      <c r="F101" s="36">
        <v>1</v>
      </c>
      <c r="G101" s="44" t="s">
        <v>3775</v>
      </c>
      <c r="H101" s="44" t="s">
        <v>180</v>
      </c>
      <c r="I101" s="36">
        <f t="shared" si="30"/>
        <v>17</v>
      </c>
      <c r="J101" s="36">
        <f t="shared" si="31"/>
        <v>3</v>
      </c>
      <c r="K101" s="36">
        <f t="shared" si="32"/>
        <v>1</v>
      </c>
      <c r="L101" s="36" t="s">
        <v>518</v>
      </c>
      <c r="M101" s="36" t="str">
        <f t="shared" si="29"/>
        <v>pt-3-1-jlr-loc1</v>
      </c>
      <c r="N101" s="36">
        <f t="shared" si="43"/>
        <v>1</v>
      </c>
      <c r="O101" s="36">
        <v>1</v>
      </c>
      <c r="P101" s="37">
        <v>1</v>
      </c>
      <c r="V101" s="66">
        <v>98</v>
      </c>
      <c r="W101" s="66">
        <f t="shared" si="34"/>
        <v>9</v>
      </c>
      <c r="X101" s="66">
        <f t="shared" si="35"/>
        <v>2</v>
      </c>
      <c r="Y101" s="66">
        <f t="shared" si="36"/>
        <v>10902</v>
      </c>
      <c r="Z101" s="66" t="str">
        <f t="shared" si="37"/>
        <v>普通9章2关</v>
      </c>
      <c r="AA101" s="70">
        <v>78</v>
      </c>
      <c r="AB101" s="66">
        <f t="shared" si="38"/>
        <v>8</v>
      </c>
      <c r="AC101" s="66">
        <v>3</v>
      </c>
      <c r="AD101" s="89">
        <v>5</v>
      </c>
      <c r="AK101" s="66">
        <v>98</v>
      </c>
      <c r="AL101" s="66">
        <v>9</v>
      </c>
      <c r="AM101" s="66">
        <v>2</v>
      </c>
      <c r="AN101" s="66">
        <f t="shared" si="39"/>
        <v>20902</v>
      </c>
      <c r="AO101" s="66" t="str">
        <f t="shared" si="40"/>
        <v>困难9章2关</v>
      </c>
      <c r="AP101" s="66">
        <v>86</v>
      </c>
      <c r="AQ101" s="66">
        <f t="shared" si="41"/>
        <v>10</v>
      </c>
      <c r="AR101" s="66">
        <v>4</v>
      </c>
      <c r="AS101" s="90">
        <f t="shared" si="42"/>
        <v>6</v>
      </c>
    </row>
    <row r="102" spans="1:45" ht="16.5">
      <c r="A102" s="57" t="s">
        <v>848</v>
      </c>
      <c r="B102" s="45">
        <f t="shared" si="33"/>
        <v>1030111</v>
      </c>
      <c r="C102" s="57">
        <v>1</v>
      </c>
      <c r="D102" s="38">
        <v>10301</v>
      </c>
      <c r="E102" s="68">
        <v>3</v>
      </c>
      <c r="F102" s="25">
        <v>1</v>
      </c>
      <c r="G102" s="26" t="s">
        <v>164</v>
      </c>
      <c r="H102" s="26" t="s">
        <v>172</v>
      </c>
      <c r="I102" s="25">
        <f t="shared" si="30"/>
        <v>17</v>
      </c>
      <c r="J102" s="25">
        <f t="shared" si="31"/>
        <v>3</v>
      </c>
      <c r="K102" s="25">
        <f t="shared" si="32"/>
        <v>1</v>
      </c>
      <c r="L102" s="25" t="s">
        <v>609</v>
      </c>
      <c r="M102" s="25" t="str">
        <f t="shared" si="29"/>
        <v>pt-3-1-shl-loc1</v>
      </c>
      <c r="N102" s="25">
        <f t="shared" si="43"/>
        <v>1</v>
      </c>
      <c r="O102" s="25">
        <v>1</v>
      </c>
      <c r="P102" s="39">
        <v>1</v>
      </c>
      <c r="V102" s="66">
        <v>99</v>
      </c>
      <c r="W102" s="66">
        <f t="shared" si="34"/>
        <v>9</v>
      </c>
      <c r="X102" s="66">
        <f t="shared" si="35"/>
        <v>3</v>
      </c>
      <c r="Y102" s="66">
        <f t="shared" si="36"/>
        <v>10903</v>
      </c>
      <c r="Z102" s="66" t="str">
        <f t="shared" si="37"/>
        <v>普通9章3关</v>
      </c>
      <c r="AA102" s="70">
        <v>79</v>
      </c>
      <c r="AB102" s="66">
        <f t="shared" si="38"/>
        <v>8</v>
      </c>
      <c r="AC102" s="66">
        <v>3</v>
      </c>
      <c r="AD102" s="89">
        <v>5</v>
      </c>
      <c r="AK102" s="66">
        <v>99</v>
      </c>
      <c r="AL102" s="66">
        <v>9</v>
      </c>
      <c r="AM102" s="66">
        <v>3</v>
      </c>
      <c r="AN102" s="66">
        <f t="shared" si="39"/>
        <v>20903</v>
      </c>
      <c r="AO102" s="66" t="str">
        <f t="shared" si="40"/>
        <v>困难9章3关</v>
      </c>
      <c r="AP102" s="66">
        <v>86</v>
      </c>
      <c r="AQ102" s="66">
        <f t="shared" si="41"/>
        <v>10</v>
      </c>
      <c r="AR102" s="66">
        <v>4</v>
      </c>
      <c r="AS102" s="90">
        <f t="shared" si="42"/>
        <v>6</v>
      </c>
    </row>
    <row r="103" spans="1:45" ht="16.5">
      <c r="A103" s="57" t="s">
        <v>848</v>
      </c>
      <c r="B103" s="45">
        <f t="shared" si="33"/>
        <v>1030120</v>
      </c>
      <c r="C103" s="57">
        <v>1</v>
      </c>
      <c r="D103" s="38">
        <v>10301</v>
      </c>
      <c r="E103" s="68">
        <v>3</v>
      </c>
      <c r="F103" s="25">
        <v>2</v>
      </c>
      <c r="G103" s="26" t="s">
        <v>3775</v>
      </c>
      <c r="H103" s="26" t="s">
        <v>3780</v>
      </c>
      <c r="I103" s="25">
        <f t="shared" si="30"/>
        <v>17</v>
      </c>
      <c r="J103" s="25">
        <f t="shared" si="31"/>
        <v>3</v>
      </c>
      <c r="K103" s="25">
        <f t="shared" si="32"/>
        <v>1</v>
      </c>
      <c r="L103" s="25" t="s">
        <v>1507</v>
      </c>
      <c r="M103" s="53" t="str">
        <f t="shared" si="29"/>
        <v>pt-3-1-jlr-loc2</v>
      </c>
      <c r="N103" s="53">
        <f t="shared" si="43"/>
        <v>1</v>
      </c>
      <c r="O103" s="25">
        <v>1</v>
      </c>
      <c r="P103" s="39">
        <v>1</v>
      </c>
      <c r="V103" s="66">
        <v>100</v>
      </c>
      <c r="W103" s="66">
        <f t="shared" si="34"/>
        <v>9</v>
      </c>
      <c r="X103" s="66">
        <f t="shared" si="35"/>
        <v>4</v>
      </c>
      <c r="Y103" s="66">
        <f t="shared" si="36"/>
        <v>10904</v>
      </c>
      <c r="Z103" s="66" t="str">
        <f t="shared" si="37"/>
        <v>普通9章4关</v>
      </c>
      <c r="AA103" s="70">
        <v>80</v>
      </c>
      <c r="AB103" s="66">
        <f t="shared" si="38"/>
        <v>9</v>
      </c>
      <c r="AC103" s="66">
        <v>3</v>
      </c>
      <c r="AD103" s="89">
        <v>5</v>
      </c>
      <c r="AK103" s="66">
        <v>100</v>
      </c>
      <c r="AL103" s="66">
        <v>9</v>
      </c>
      <c r="AM103" s="66">
        <v>4</v>
      </c>
      <c r="AN103" s="66">
        <f t="shared" si="39"/>
        <v>20904</v>
      </c>
      <c r="AO103" s="66" t="str">
        <f t="shared" si="40"/>
        <v>困难9章4关</v>
      </c>
      <c r="AP103" s="66">
        <v>87</v>
      </c>
      <c r="AQ103" s="66">
        <f t="shared" si="41"/>
        <v>10</v>
      </c>
      <c r="AR103" s="66">
        <v>4</v>
      </c>
      <c r="AS103" s="90">
        <f t="shared" si="42"/>
        <v>6</v>
      </c>
    </row>
    <row r="104" spans="1:45" ht="16.5">
      <c r="A104" s="57" t="s">
        <v>848</v>
      </c>
      <c r="B104" s="45">
        <f t="shared" si="33"/>
        <v>1030121</v>
      </c>
      <c r="C104" s="57">
        <v>1</v>
      </c>
      <c r="D104" s="38">
        <v>10301</v>
      </c>
      <c r="E104" s="68">
        <v>3</v>
      </c>
      <c r="F104" s="25">
        <v>2</v>
      </c>
      <c r="G104" s="26" t="s">
        <v>3774</v>
      </c>
      <c r="H104" s="26" t="s">
        <v>171</v>
      </c>
      <c r="I104" s="25">
        <f t="shared" si="30"/>
        <v>17</v>
      </c>
      <c r="J104" s="25">
        <f t="shared" si="31"/>
        <v>3</v>
      </c>
      <c r="K104" s="25">
        <f t="shared" si="32"/>
        <v>1</v>
      </c>
      <c r="L104" s="25" t="s">
        <v>622</v>
      </c>
      <c r="M104" s="53" t="str">
        <f t="shared" si="29"/>
        <v>pt-3-1-shl-loc2</v>
      </c>
      <c r="N104" s="53">
        <f t="shared" si="43"/>
        <v>1</v>
      </c>
      <c r="O104" s="25">
        <v>1</v>
      </c>
      <c r="P104" s="39">
        <v>1</v>
      </c>
      <c r="V104" s="66">
        <v>101</v>
      </c>
      <c r="W104" s="66">
        <f t="shared" si="34"/>
        <v>9</v>
      </c>
      <c r="X104" s="66">
        <f t="shared" si="35"/>
        <v>5</v>
      </c>
      <c r="Y104" s="66">
        <f t="shared" si="36"/>
        <v>10905</v>
      </c>
      <c r="Z104" s="66" t="str">
        <f t="shared" si="37"/>
        <v>普通9章5关</v>
      </c>
      <c r="AA104" s="70">
        <v>80</v>
      </c>
      <c r="AB104" s="66">
        <f t="shared" si="38"/>
        <v>9</v>
      </c>
      <c r="AC104" s="66">
        <v>3</v>
      </c>
      <c r="AD104" s="89">
        <v>5</v>
      </c>
      <c r="AK104" s="66">
        <v>101</v>
      </c>
      <c r="AL104" s="66">
        <v>9</v>
      </c>
      <c r="AM104" s="66">
        <v>5</v>
      </c>
      <c r="AN104" s="66">
        <f t="shared" si="39"/>
        <v>20905</v>
      </c>
      <c r="AO104" s="66" t="str">
        <f t="shared" si="40"/>
        <v>困难9章5关</v>
      </c>
      <c r="AP104" s="66">
        <v>87</v>
      </c>
      <c r="AQ104" s="66">
        <f t="shared" si="41"/>
        <v>10</v>
      </c>
      <c r="AR104" s="66">
        <v>4</v>
      </c>
      <c r="AS104" s="90">
        <f t="shared" si="42"/>
        <v>6</v>
      </c>
    </row>
    <row r="105" spans="1:45" ht="16.5">
      <c r="A105" s="57" t="s">
        <v>848</v>
      </c>
      <c r="B105" s="45">
        <f t="shared" si="33"/>
        <v>1030130</v>
      </c>
      <c r="C105" s="57">
        <v>1</v>
      </c>
      <c r="D105" s="38">
        <v>10301</v>
      </c>
      <c r="E105" s="68">
        <v>3</v>
      </c>
      <c r="F105" s="25">
        <v>3</v>
      </c>
      <c r="G105" s="26" t="s">
        <v>3775</v>
      </c>
      <c r="H105" s="26" t="s">
        <v>3779</v>
      </c>
      <c r="I105" s="25">
        <f t="shared" si="30"/>
        <v>17</v>
      </c>
      <c r="J105" s="25">
        <f t="shared" si="31"/>
        <v>3</v>
      </c>
      <c r="K105" s="25">
        <f t="shared" si="32"/>
        <v>1</v>
      </c>
      <c r="L105" s="25" t="s">
        <v>515</v>
      </c>
      <c r="M105" s="56" t="str">
        <f t="shared" si="29"/>
        <v>pt-3-1-jlr-loc3</v>
      </c>
      <c r="N105" s="56">
        <f t="shared" si="43"/>
        <v>1</v>
      </c>
      <c r="O105" s="25">
        <v>1</v>
      </c>
      <c r="P105" s="39">
        <v>1</v>
      </c>
      <c r="V105" s="66">
        <v>102</v>
      </c>
      <c r="W105" s="66">
        <f t="shared" si="34"/>
        <v>9</v>
      </c>
      <c r="X105" s="66">
        <f t="shared" si="35"/>
        <v>6</v>
      </c>
      <c r="Y105" s="66">
        <f t="shared" si="36"/>
        <v>10906</v>
      </c>
      <c r="Z105" s="66" t="str">
        <f t="shared" si="37"/>
        <v>普通9章6关</v>
      </c>
      <c r="AA105" s="70">
        <v>81</v>
      </c>
      <c r="AB105" s="66">
        <f t="shared" si="38"/>
        <v>9</v>
      </c>
      <c r="AC105" s="66">
        <v>3</v>
      </c>
      <c r="AD105" s="89">
        <v>5</v>
      </c>
      <c r="AK105" s="66">
        <v>102</v>
      </c>
      <c r="AL105" s="66">
        <v>9</v>
      </c>
      <c r="AM105" s="66">
        <v>6</v>
      </c>
      <c r="AN105" s="66">
        <f t="shared" si="39"/>
        <v>20906</v>
      </c>
      <c r="AO105" s="66" t="str">
        <f t="shared" si="40"/>
        <v>困难9章6关</v>
      </c>
      <c r="AP105" s="66">
        <v>88</v>
      </c>
      <c r="AQ105" s="66">
        <f t="shared" si="41"/>
        <v>10</v>
      </c>
      <c r="AR105" s="66">
        <v>4</v>
      </c>
      <c r="AS105" s="90">
        <f t="shared" si="42"/>
        <v>6</v>
      </c>
    </row>
    <row r="106" spans="1:45" ht="17.25">
      <c r="A106" s="57" t="s">
        <v>848</v>
      </c>
      <c r="B106" s="45">
        <f t="shared" si="33"/>
        <v>1030131</v>
      </c>
      <c r="C106" s="57">
        <v>1</v>
      </c>
      <c r="D106" s="40">
        <v>10301</v>
      </c>
      <c r="E106" s="69">
        <v>3</v>
      </c>
      <c r="F106" s="41">
        <v>3</v>
      </c>
      <c r="G106" s="42" t="s">
        <v>3774</v>
      </c>
      <c r="H106" s="42" t="s">
        <v>3776</v>
      </c>
      <c r="I106" s="41">
        <f t="shared" si="30"/>
        <v>17</v>
      </c>
      <c r="J106" s="41">
        <f t="shared" si="31"/>
        <v>3</v>
      </c>
      <c r="K106" s="41">
        <f t="shared" si="32"/>
        <v>1</v>
      </c>
      <c r="L106" s="41" t="s">
        <v>620</v>
      </c>
      <c r="M106" s="42" t="str">
        <f t="shared" si="29"/>
        <v>pt-3-1-shl-loc3</v>
      </c>
      <c r="N106" s="42">
        <f t="shared" si="43"/>
        <v>1</v>
      </c>
      <c r="O106" s="41">
        <v>1</v>
      </c>
      <c r="P106" s="43">
        <v>1</v>
      </c>
      <c r="V106" s="66">
        <v>103</v>
      </c>
      <c r="W106" s="66">
        <f t="shared" si="34"/>
        <v>9</v>
      </c>
      <c r="X106" s="66">
        <f t="shared" si="35"/>
        <v>7</v>
      </c>
      <c r="Y106" s="66">
        <f t="shared" si="36"/>
        <v>10907</v>
      </c>
      <c r="Z106" s="66" t="str">
        <f t="shared" si="37"/>
        <v>普通9章7关</v>
      </c>
      <c r="AA106" s="70">
        <v>81</v>
      </c>
      <c r="AB106" s="66">
        <f t="shared" si="38"/>
        <v>9</v>
      </c>
      <c r="AC106" s="66">
        <v>3</v>
      </c>
      <c r="AD106" s="89">
        <v>5</v>
      </c>
      <c r="AK106" s="66">
        <v>103</v>
      </c>
      <c r="AL106" s="66">
        <v>9</v>
      </c>
      <c r="AM106" s="66">
        <v>7</v>
      </c>
      <c r="AN106" s="66">
        <f t="shared" si="39"/>
        <v>20907</v>
      </c>
      <c r="AO106" s="66" t="str">
        <f t="shared" si="40"/>
        <v>困难9章7关</v>
      </c>
      <c r="AP106" s="66">
        <v>88</v>
      </c>
      <c r="AQ106" s="66">
        <f t="shared" si="41"/>
        <v>10</v>
      </c>
      <c r="AR106" s="66">
        <v>4</v>
      </c>
      <c r="AS106" s="90">
        <f t="shared" si="42"/>
        <v>6</v>
      </c>
    </row>
    <row r="107" spans="1:45" ht="16.5">
      <c r="A107" s="57" t="s">
        <v>848</v>
      </c>
      <c r="B107" s="45">
        <f t="shared" si="33"/>
        <v>1030210</v>
      </c>
      <c r="C107" s="57">
        <v>2</v>
      </c>
      <c r="D107" s="35">
        <v>10302</v>
      </c>
      <c r="E107" s="67">
        <v>3</v>
      </c>
      <c r="F107" s="36">
        <v>1</v>
      </c>
      <c r="G107" s="44" t="s">
        <v>163</v>
      </c>
      <c r="H107" s="44" t="s">
        <v>3781</v>
      </c>
      <c r="I107" s="36">
        <f t="shared" si="30"/>
        <v>18</v>
      </c>
      <c r="J107" s="36">
        <f t="shared" si="31"/>
        <v>3</v>
      </c>
      <c r="K107" s="36">
        <f t="shared" si="32"/>
        <v>1</v>
      </c>
      <c r="L107" s="36" t="s">
        <v>511</v>
      </c>
      <c r="M107" s="36" t="str">
        <f t="shared" si="29"/>
        <v>pt-3-2-jlr-loc1</v>
      </c>
      <c r="N107" s="36">
        <f t="shared" si="43"/>
        <v>1</v>
      </c>
      <c r="O107" s="36">
        <v>1</v>
      </c>
      <c r="P107" s="37">
        <v>1</v>
      </c>
      <c r="V107" s="66">
        <v>104</v>
      </c>
      <c r="W107" s="66">
        <f t="shared" si="34"/>
        <v>9</v>
      </c>
      <c r="X107" s="66">
        <f t="shared" si="35"/>
        <v>8</v>
      </c>
      <c r="Y107" s="66">
        <f t="shared" si="36"/>
        <v>10908</v>
      </c>
      <c r="Z107" s="66" t="str">
        <f t="shared" si="37"/>
        <v>普通9章8关</v>
      </c>
      <c r="AA107" s="70">
        <v>82</v>
      </c>
      <c r="AB107" s="66">
        <f t="shared" si="38"/>
        <v>9</v>
      </c>
      <c r="AC107" s="66">
        <v>3</v>
      </c>
      <c r="AD107" s="89">
        <v>5</v>
      </c>
      <c r="AK107" s="66">
        <v>104</v>
      </c>
      <c r="AL107" s="66">
        <v>9</v>
      </c>
      <c r="AM107" s="66">
        <v>8</v>
      </c>
      <c r="AN107" s="66">
        <f t="shared" si="39"/>
        <v>20908</v>
      </c>
      <c r="AO107" s="66" t="str">
        <f t="shared" si="40"/>
        <v>困难9章8关</v>
      </c>
      <c r="AP107" s="66">
        <v>89</v>
      </c>
      <c r="AQ107" s="66">
        <f t="shared" si="41"/>
        <v>10</v>
      </c>
      <c r="AR107" s="66">
        <v>4</v>
      </c>
      <c r="AS107" s="90">
        <f t="shared" si="42"/>
        <v>6</v>
      </c>
    </row>
    <row r="108" spans="1:45" ht="16.5">
      <c r="A108" s="57" t="s">
        <v>848</v>
      </c>
      <c r="B108" s="45">
        <f t="shared" si="33"/>
        <v>1030211</v>
      </c>
      <c r="C108" s="57">
        <v>2</v>
      </c>
      <c r="D108" s="38">
        <v>10302</v>
      </c>
      <c r="E108" s="68">
        <v>3</v>
      </c>
      <c r="F108" s="25">
        <v>1</v>
      </c>
      <c r="G108" s="26" t="s">
        <v>3774</v>
      </c>
      <c r="H108" s="26" t="s">
        <v>3782</v>
      </c>
      <c r="I108" s="25">
        <f t="shared" si="30"/>
        <v>18</v>
      </c>
      <c r="J108" s="25">
        <f t="shared" si="31"/>
        <v>3</v>
      </c>
      <c r="K108" s="25">
        <f t="shared" si="32"/>
        <v>1</v>
      </c>
      <c r="L108" s="25" t="s">
        <v>597</v>
      </c>
      <c r="M108" s="25" t="str">
        <f t="shared" si="29"/>
        <v>pt-3-2-shl-loc1</v>
      </c>
      <c r="N108" s="25">
        <f t="shared" si="43"/>
        <v>1</v>
      </c>
      <c r="O108" s="25">
        <v>1</v>
      </c>
      <c r="P108" s="39">
        <v>1</v>
      </c>
      <c r="V108" s="66">
        <v>105</v>
      </c>
      <c r="W108" s="66">
        <f t="shared" si="34"/>
        <v>9</v>
      </c>
      <c r="X108" s="66">
        <f t="shared" si="35"/>
        <v>9</v>
      </c>
      <c r="Y108" s="66">
        <f t="shared" si="36"/>
        <v>10909</v>
      </c>
      <c r="Z108" s="66" t="str">
        <f t="shared" si="37"/>
        <v>普通9章9关</v>
      </c>
      <c r="AA108" s="70">
        <v>82</v>
      </c>
      <c r="AB108" s="66">
        <f t="shared" si="38"/>
        <v>9</v>
      </c>
      <c r="AC108" s="66">
        <v>3</v>
      </c>
      <c r="AD108" s="89">
        <v>5</v>
      </c>
      <c r="AK108" s="66">
        <v>105</v>
      </c>
      <c r="AL108" s="66">
        <v>9</v>
      </c>
      <c r="AM108" s="66">
        <v>9</v>
      </c>
      <c r="AN108" s="66">
        <f t="shared" si="39"/>
        <v>20909</v>
      </c>
      <c r="AO108" s="66" t="str">
        <f t="shared" si="40"/>
        <v>困难9章9关</v>
      </c>
      <c r="AP108" s="66">
        <v>90</v>
      </c>
      <c r="AQ108" s="66">
        <f t="shared" si="41"/>
        <v>11</v>
      </c>
      <c r="AR108" s="66">
        <v>4</v>
      </c>
      <c r="AS108" s="90">
        <f t="shared" si="42"/>
        <v>6</v>
      </c>
    </row>
    <row r="109" spans="1:45" ht="16.5">
      <c r="A109" s="57" t="s">
        <v>848</v>
      </c>
      <c r="B109" s="45">
        <f t="shared" si="33"/>
        <v>1030220</v>
      </c>
      <c r="C109" s="57">
        <v>2</v>
      </c>
      <c r="D109" s="38">
        <v>10302</v>
      </c>
      <c r="E109" s="68">
        <v>3</v>
      </c>
      <c r="F109" s="25">
        <v>2</v>
      </c>
      <c r="G109" s="26" t="s">
        <v>163</v>
      </c>
      <c r="H109" s="26" t="s">
        <v>181</v>
      </c>
      <c r="I109" s="25">
        <f t="shared" si="30"/>
        <v>18</v>
      </c>
      <c r="J109" s="25">
        <f t="shared" si="31"/>
        <v>3</v>
      </c>
      <c r="K109" s="25">
        <f t="shared" si="32"/>
        <v>1</v>
      </c>
      <c r="L109" s="25" t="s">
        <v>1511</v>
      </c>
      <c r="M109" s="53" t="str">
        <f t="shared" si="29"/>
        <v>pt-3-2-jlr-loc2</v>
      </c>
      <c r="N109" s="53">
        <f t="shared" si="43"/>
        <v>1</v>
      </c>
      <c r="O109" s="25">
        <v>1</v>
      </c>
      <c r="P109" s="39">
        <v>1</v>
      </c>
      <c r="V109" s="66">
        <v>106</v>
      </c>
      <c r="W109" s="66">
        <f t="shared" si="34"/>
        <v>9</v>
      </c>
      <c r="X109" s="66">
        <f t="shared" si="35"/>
        <v>10</v>
      </c>
      <c r="Y109" s="66">
        <f t="shared" si="36"/>
        <v>10910</v>
      </c>
      <c r="Z109" s="66" t="str">
        <f t="shared" si="37"/>
        <v>普通9章10关</v>
      </c>
      <c r="AA109" s="70">
        <v>83</v>
      </c>
      <c r="AB109" s="66">
        <f t="shared" si="38"/>
        <v>9</v>
      </c>
      <c r="AC109" s="66">
        <v>3</v>
      </c>
      <c r="AD109" s="89">
        <v>5</v>
      </c>
      <c r="AK109" s="66">
        <v>106</v>
      </c>
      <c r="AL109" s="66">
        <v>9</v>
      </c>
      <c r="AM109" s="66">
        <v>10</v>
      </c>
      <c r="AN109" s="66">
        <f t="shared" si="39"/>
        <v>20910</v>
      </c>
      <c r="AO109" s="66" t="str">
        <f t="shared" si="40"/>
        <v>困难9章10关</v>
      </c>
      <c r="AP109" s="66">
        <v>90</v>
      </c>
      <c r="AQ109" s="66">
        <f t="shared" si="41"/>
        <v>11</v>
      </c>
      <c r="AR109" s="66">
        <v>4</v>
      </c>
      <c r="AS109" s="90">
        <f t="shared" si="42"/>
        <v>6</v>
      </c>
    </row>
    <row r="110" spans="1:45" ht="16.5">
      <c r="A110" s="57" t="s">
        <v>848</v>
      </c>
      <c r="B110" s="45">
        <f t="shared" si="33"/>
        <v>1030221</v>
      </c>
      <c r="C110" s="57">
        <v>2</v>
      </c>
      <c r="D110" s="38">
        <v>10302</v>
      </c>
      <c r="E110" s="68">
        <v>3</v>
      </c>
      <c r="F110" s="25">
        <v>2</v>
      </c>
      <c r="G110" s="26" t="s">
        <v>164</v>
      </c>
      <c r="H110" s="26" t="s">
        <v>3777</v>
      </c>
      <c r="I110" s="25">
        <f t="shared" si="30"/>
        <v>18</v>
      </c>
      <c r="J110" s="25">
        <f t="shared" si="31"/>
        <v>3</v>
      </c>
      <c r="K110" s="25">
        <f t="shared" si="32"/>
        <v>1</v>
      </c>
      <c r="L110" s="25" t="s">
        <v>592</v>
      </c>
      <c r="M110" s="53" t="str">
        <f t="shared" si="29"/>
        <v>pt-3-2-shl-loc2</v>
      </c>
      <c r="N110" s="53">
        <f t="shared" si="43"/>
        <v>1</v>
      </c>
      <c r="O110" s="25">
        <v>1</v>
      </c>
      <c r="P110" s="39">
        <v>1</v>
      </c>
      <c r="V110" s="66">
        <v>107</v>
      </c>
      <c r="W110" s="66">
        <f t="shared" si="34"/>
        <v>9</v>
      </c>
      <c r="X110" s="66">
        <f t="shared" si="35"/>
        <v>11</v>
      </c>
      <c r="Y110" s="66">
        <f t="shared" si="36"/>
        <v>10911</v>
      </c>
      <c r="Z110" s="66" t="str">
        <f t="shared" si="37"/>
        <v>普通9章11关</v>
      </c>
      <c r="AA110" s="70">
        <v>83</v>
      </c>
      <c r="AB110" s="66">
        <f t="shared" si="38"/>
        <v>9</v>
      </c>
      <c r="AC110" s="66">
        <v>3</v>
      </c>
      <c r="AD110" s="89">
        <v>5</v>
      </c>
      <c r="AK110" s="66">
        <v>107</v>
      </c>
      <c r="AL110" s="66">
        <v>9</v>
      </c>
      <c r="AM110" s="66">
        <v>11</v>
      </c>
      <c r="AN110" s="66">
        <f t="shared" si="39"/>
        <v>20911</v>
      </c>
      <c r="AO110" s="66" t="str">
        <f t="shared" si="40"/>
        <v>困难9章11关</v>
      </c>
      <c r="AP110" s="66">
        <v>90</v>
      </c>
      <c r="AQ110" s="66">
        <f t="shared" si="41"/>
        <v>11</v>
      </c>
      <c r="AR110" s="66">
        <v>4</v>
      </c>
      <c r="AS110" s="90">
        <f t="shared" si="42"/>
        <v>6</v>
      </c>
    </row>
    <row r="111" spans="1:45" ht="16.5">
      <c r="A111" s="57" t="s">
        <v>848</v>
      </c>
      <c r="B111" s="45">
        <f t="shared" si="33"/>
        <v>1030230</v>
      </c>
      <c r="C111" s="57">
        <v>2</v>
      </c>
      <c r="D111" s="38">
        <v>10302</v>
      </c>
      <c r="E111" s="68">
        <v>3</v>
      </c>
      <c r="F111" s="25">
        <v>3</v>
      </c>
      <c r="G111" s="26" t="s">
        <v>163</v>
      </c>
      <c r="H111" s="26" t="s">
        <v>165</v>
      </c>
      <c r="I111" s="25">
        <f t="shared" si="30"/>
        <v>18</v>
      </c>
      <c r="J111" s="25">
        <f t="shared" si="31"/>
        <v>3</v>
      </c>
      <c r="K111" s="25">
        <f t="shared" si="32"/>
        <v>1</v>
      </c>
      <c r="L111" s="25" t="s">
        <v>520</v>
      </c>
      <c r="M111" s="56" t="str">
        <f t="shared" si="44" ref="M111:M174">A111&amp;"-"&amp;C111&amp;"-"&amp;G111&amp;"-"&amp;"loc"&amp;F111</f>
        <v>pt-3-2-jlr-loc3</v>
      </c>
      <c r="N111" s="56">
        <f t="shared" si="43"/>
        <v>1</v>
      </c>
      <c r="O111" s="25">
        <v>1</v>
      </c>
      <c r="P111" s="39">
        <v>1</v>
      </c>
      <c r="V111" s="66">
        <v>108</v>
      </c>
      <c r="W111" s="66">
        <f t="shared" si="34"/>
        <v>9</v>
      </c>
      <c r="X111" s="66">
        <f t="shared" si="35"/>
        <v>12</v>
      </c>
      <c r="Y111" s="66">
        <f t="shared" si="36"/>
        <v>10912</v>
      </c>
      <c r="Z111" s="66" t="str">
        <f t="shared" si="37"/>
        <v>普通9章12关</v>
      </c>
      <c r="AA111" s="70">
        <v>83</v>
      </c>
      <c r="AB111" s="66">
        <f t="shared" si="38"/>
        <v>9</v>
      </c>
      <c r="AC111" s="66">
        <v>3</v>
      </c>
      <c r="AD111" s="89">
        <v>5</v>
      </c>
      <c r="AK111" s="66">
        <v>108</v>
      </c>
      <c r="AL111" s="66">
        <v>9</v>
      </c>
      <c r="AM111" s="66">
        <v>12</v>
      </c>
      <c r="AN111" s="66">
        <f t="shared" si="39"/>
        <v>20912</v>
      </c>
      <c r="AO111" s="66" t="str">
        <f t="shared" si="40"/>
        <v>困难9章12关</v>
      </c>
      <c r="AP111" s="66">
        <v>91</v>
      </c>
      <c r="AQ111" s="66">
        <f t="shared" si="41"/>
        <v>11</v>
      </c>
      <c r="AR111" s="66">
        <v>4</v>
      </c>
      <c r="AS111" s="90">
        <f t="shared" si="42"/>
        <v>6</v>
      </c>
    </row>
    <row r="112" spans="1:45" ht="17.25">
      <c r="A112" s="57" t="s">
        <v>848</v>
      </c>
      <c r="B112" s="45">
        <f t="shared" si="33"/>
        <v>1030231</v>
      </c>
      <c r="C112" s="57">
        <v>2</v>
      </c>
      <c r="D112" s="40">
        <v>10302</v>
      </c>
      <c r="E112" s="69">
        <v>3</v>
      </c>
      <c r="F112" s="41">
        <v>3</v>
      </c>
      <c r="G112" s="42" t="s">
        <v>3774</v>
      </c>
      <c r="H112" s="42" t="s">
        <v>3776</v>
      </c>
      <c r="I112" s="41">
        <f t="shared" si="30"/>
        <v>18</v>
      </c>
      <c r="J112" s="41">
        <f t="shared" si="31"/>
        <v>3</v>
      </c>
      <c r="K112" s="41">
        <f t="shared" si="32"/>
        <v>1</v>
      </c>
      <c r="L112" s="41" t="s">
        <v>611</v>
      </c>
      <c r="M112" s="42" t="str">
        <f t="shared" si="44"/>
        <v>pt-3-2-shl-loc3</v>
      </c>
      <c r="N112" s="42">
        <f t="shared" si="43"/>
        <v>1</v>
      </c>
      <c r="O112" s="41">
        <v>1</v>
      </c>
      <c r="P112" s="43">
        <v>1</v>
      </c>
      <c r="V112" s="66">
        <v>109</v>
      </c>
      <c r="W112" s="66">
        <f t="shared" si="34"/>
        <v>9</v>
      </c>
      <c r="X112" s="66">
        <f t="shared" si="35"/>
        <v>13</v>
      </c>
      <c r="Y112" s="66">
        <f t="shared" si="36"/>
        <v>10913</v>
      </c>
      <c r="Z112" s="66" t="str">
        <f t="shared" si="37"/>
        <v>普通9章13关</v>
      </c>
      <c r="AA112" s="70">
        <v>84</v>
      </c>
      <c r="AB112" s="66">
        <f t="shared" si="38"/>
        <v>9</v>
      </c>
      <c r="AC112" s="66">
        <v>3</v>
      </c>
      <c r="AD112" s="89">
        <v>5</v>
      </c>
      <c r="AK112" s="66">
        <v>109</v>
      </c>
      <c r="AL112" s="66">
        <v>9</v>
      </c>
      <c r="AM112" s="66">
        <v>13</v>
      </c>
      <c r="AN112" s="66">
        <f t="shared" si="39"/>
        <v>20913</v>
      </c>
      <c r="AO112" s="66" t="str">
        <f t="shared" si="40"/>
        <v>困难9章13关</v>
      </c>
      <c r="AP112" s="66">
        <v>92</v>
      </c>
      <c r="AQ112" s="66">
        <f t="shared" si="41"/>
        <v>11</v>
      </c>
      <c r="AR112" s="66">
        <v>4</v>
      </c>
      <c r="AS112" s="90">
        <f t="shared" si="42"/>
        <v>6</v>
      </c>
    </row>
    <row r="113" spans="1:45" ht="16.5">
      <c r="A113" s="57" t="s">
        <v>848</v>
      </c>
      <c r="B113" s="45">
        <f t="shared" si="33"/>
        <v>1030310</v>
      </c>
      <c r="C113" s="57">
        <v>3</v>
      </c>
      <c r="D113" s="35">
        <v>10303</v>
      </c>
      <c r="E113" s="67">
        <v>3</v>
      </c>
      <c r="F113" s="36">
        <v>1</v>
      </c>
      <c r="G113" s="44" t="s">
        <v>3775</v>
      </c>
      <c r="H113" s="44" t="s">
        <v>180</v>
      </c>
      <c r="I113" s="36">
        <f t="shared" si="30"/>
        <v>19</v>
      </c>
      <c r="J113" s="36">
        <f t="shared" si="31"/>
        <v>3</v>
      </c>
      <c r="K113" s="36">
        <f t="shared" si="32"/>
        <v>1</v>
      </c>
      <c r="L113" s="36" t="s">
        <v>518</v>
      </c>
      <c r="M113" s="36" t="str">
        <f t="shared" si="44"/>
        <v>pt-3-3-jlr-loc1</v>
      </c>
      <c r="N113" s="36">
        <f t="shared" si="43"/>
        <v>1</v>
      </c>
      <c r="O113" s="36">
        <v>1</v>
      </c>
      <c r="P113" s="37">
        <v>1</v>
      </c>
      <c r="V113" s="66">
        <v>110</v>
      </c>
      <c r="W113" s="66">
        <f t="shared" si="34"/>
        <v>9</v>
      </c>
      <c r="X113" s="66">
        <f t="shared" si="35"/>
        <v>14</v>
      </c>
      <c r="Y113" s="66">
        <f t="shared" si="36"/>
        <v>10914</v>
      </c>
      <c r="Z113" s="66" t="str">
        <f t="shared" si="37"/>
        <v>普通9章14关</v>
      </c>
      <c r="AA113" s="70">
        <v>84</v>
      </c>
      <c r="AB113" s="66">
        <f t="shared" si="38"/>
        <v>9</v>
      </c>
      <c r="AC113" s="66">
        <v>3</v>
      </c>
      <c r="AD113" s="89">
        <v>5</v>
      </c>
      <c r="AK113" s="66">
        <v>110</v>
      </c>
      <c r="AL113" s="66">
        <v>9</v>
      </c>
      <c r="AM113" s="66">
        <v>14</v>
      </c>
      <c r="AN113" s="66">
        <f t="shared" si="39"/>
        <v>20914</v>
      </c>
      <c r="AO113" s="66" t="str">
        <f t="shared" si="40"/>
        <v>困难9章14关</v>
      </c>
      <c r="AP113" s="66">
        <v>93</v>
      </c>
      <c r="AQ113" s="66">
        <f t="shared" si="41"/>
        <v>11</v>
      </c>
      <c r="AR113" s="66">
        <v>4</v>
      </c>
      <c r="AS113" s="90">
        <f t="shared" si="42"/>
        <v>6</v>
      </c>
    </row>
    <row r="114" spans="1:45" ht="16.5">
      <c r="A114" s="57" t="s">
        <v>848</v>
      </c>
      <c r="B114" s="45">
        <f t="shared" si="33"/>
        <v>1030311</v>
      </c>
      <c r="C114" s="57">
        <v>3</v>
      </c>
      <c r="D114" s="38">
        <v>10303</v>
      </c>
      <c r="E114" s="68">
        <v>3</v>
      </c>
      <c r="F114" s="25">
        <v>1</v>
      </c>
      <c r="G114" s="26" t="s">
        <v>164</v>
      </c>
      <c r="H114" s="26" t="s">
        <v>3782</v>
      </c>
      <c r="I114" s="25">
        <f t="shared" si="30"/>
        <v>19</v>
      </c>
      <c r="J114" s="25">
        <f t="shared" si="31"/>
        <v>3</v>
      </c>
      <c r="K114" s="25">
        <f t="shared" si="32"/>
        <v>1</v>
      </c>
      <c r="L114" s="25" t="s">
        <v>609</v>
      </c>
      <c r="M114" s="25" t="str">
        <f t="shared" si="44"/>
        <v>pt-3-3-shl-loc1</v>
      </c>
      <c r="N114" s="25">
        <f t="shared" si="43"/>
        <v>1</v>
      </c>
      <c r="O114" s="25">
        <v>1</v>
      </c>
      <c r="P114" s="39">
        <v>1</v>
      </c>
      <c r="V114" s="66">
        <v>111</v>
      </c>
      <c r="W114" s="66">
        <f t="shared" si="34"/>
        <v>9</v>
      </c>
      <c r="X114" s="66">
        <f t="shared" si="35"/>
        <v>15</v>
      </c>
      <c r="Y114" s="66">
        <f t="shared" si="36"/>
        <v>10915</v>
      </c>
      <c r="Z114" s="66" t="str">
        <f t="shared" si="37"/>
        <v>普通9章15关</v>
      </c>
      <c r="AA114" s="70">
        <v>85</v>
      </c>
      <c r="AB114" s="66">
        <f t="shared" si="38"/>
        <v>10</v>
      </c>
      <c r="AC114" s="66">
        <v>3</v>
      </c>
      <c r="AD114" s="89">
        <v>5</v>
      </c>
      <c r="AK114" s="66">
        <v>111</v>
      </c>
      <c r="AL114" s="66">
        <v>9</v>
      </c>
      <c r="AM114" s="66">
        <v>15</v>
      </c>
      <c r="AN114" s="66">
        <f t="shared" si="39"/>
        <v>20915</v>
      </c>
      <c r="AO114" s="66" t="str">
        <f t="shared" si="40"/>
        <v>困难9章15关</v>
      </c>
      <c r="AP114" s="66">
        <v>94</v>
      </c>
      <c r="AQ114" s="66">
        <f t="shared" si="41"/>
        <v>11</v>
      </c>
      <c r="AR114" s="66">
        <v>4</v>
      </c>
      <c r="AS114" s="90">
        <f t="shared" si="42"/>
        <v>6</v>
      </c>
    </row>
    <row r="115" spans="1:45" ht="16.5">
      <c r="A115" s="57" t="s">
        <v>848</v>
      </c>
      <c r="B115" s="45">
        <f t="shared" si="33"/>
        <v>1030320</v>
      </c>
      <c r="C115" s="57">
        <v>3</v>
      </c>
      <c r="D115" s="38">
        <v>10303</v>
      </c>
      <c r="E115" s="68">
        <v>3</v>
      </c>
      <c r="F115" s="25">
        <v>2</v>
      </c>
      <c r="G115" s="26" t="s">
        <v>3775</v>
      </c>
      <c r="H115" s="26" t="s">
        <v>3780</v>
      </c>
      <c r="I115" s="25">
        <f t="shared" si="30"/>
        <v>19</v>
      </c>
      <c r="J115" s="25">
        <f t="shared" si="31"/>
        <v>3</v>
      </c>
      <c r="K115" s="25">
        <f t="shared" si="32"/>
        <v>1</v>
      </c>
      <c r="L115" s="25" t="s">
        <v>1507</v>
      </c>
      <c r="M115" s="53" t="str">
        <f t="shared" si="44"/>
        <v>pt-3-3-jlr-loc2</v>
      </c>
      <c r="N115" s="53">
        <f t="shared" si="43"/>
        <v>1</v>
      </c>
      <c r="O115" s="25">
        <v>1</v>
      </c>
      <c r="P115" s="39">
        <v>1</v>
      </c>
      <c r="V115" s="66">
        <v>112</v>
      </c>
      <c r="W115" s="66">
        <f t="shared" si="34"/>
        <v>10</v>
      </c>
      <c r="X115" s="66">
        <f t="shared" si="35"/>
        <v>1</v>
      </c>
      <c r="Y115" s="66">
        <f t="shared" si="36"/>
        <v>11001</v>
      </c>
      <c r="Z115" s="66" t="str">
        <f t="shared" si="37"/>
        <v>普通10章1关</v>
      </c>
      <c r="AA115" s="70">
        <v>87</v>
      </c>
      <c r="AB115" s="66">
        <f t="shared" si="38"/>
        <v>10</v>
      </c>
      <c r="AC115" s="66">
        <v>3</v>
      </c>
      <c r="AD115" s="89">
        <v>6</v>
      </c>
      <c r="AK115" s="66">
        <v>112</v>
      </c>
      <c r="AL115" s="66">
        <v>10</v>
      </c>
      <c r="AM115" s="66">
        <v>1</v>
      </c>
      <c r="AN115" s="66">
        <f t="shared" si="39"/>
        <v>21001</v>
      </c>
      <c r="AO115" s="66" t="str">
        <f t="shared" si="40"/>
        <v>困难10章1关</v>
      </c>
      <c r="AP115" s="66">
        <v>95</v>
      </c>
      <c r="AQ115" s="66">
        <f t="shared" si="41"/>
        <v>12</v>
      </c>
      <c r="AR115" s="66">
        <v>4</v>
      </c>
      <c r="AS115" s="90">
        <f t="shared" si="42"/>
        <v>7</v>
      </c>
    </row>
    <row r="116" spans="1:45" ht="16.5">
      <c r="A116" s="57" t="s">
        <v>848</v>
      </c>
      <c r="B116" s="45">
        <f t="shared" si="33"/>
        <v>1030321</v>
      </c>
      <c r="C116" s="57">
        <v>3</v>
      </c>
      <c r="D116" s="38">
        <v>10303</v>
      </c>
      <c r="E116" s="68">
        <v>3</v>
      </c>
      <c r="F116" s="25">
        <v>2</v>
      </c>
      <c r="G116" s="26" t="s">
        <v>3774</v>
      </c>
      <c r="H116" s="26" t="s">
        <v>3777</v>
      </c>
      <c r="I116" s="25">
        <f t="shared" si="30"/>
        <v>19</v>
      </c>
      <c r="J116" s="25">
        <f t="shared" si="31"/>
        <v>3</v>
      </c>
      <c r="K116" s="25">
        <f t="shared" si="32"/>
        <v>1</v>
      </c>
      <c r="L116" s="25" t="s">
        <v>622</v>
      </c>
      <c r="M116" s="53" t="str">
        <f t="shared" si="44"/>
        <v>pt-3-3-shl-loc2</v>
      </c>
      <c r="N116" s="53">
        <f t="shared" si="43"/>
        <v>1</v>
      </c>
      <c r="O116" s="25">
        <v>1</v>
      </c>
      <c r="P116" s="39">
        <v>1</v>
      </c>
      <c r="V116" s="66">
        <v>113</v>
      </c>
      <c r="W116" s="66">
        <f t="shared" si="34"/>
        <v>10</v>
      </c>
      <c r="X116" s="66">
        <f t="shared" si="35"/>
        <v>2</v>
      </c>
      <c r="Y116" s="66">
        <f t="shared" si="36"/>
        <v>11002</v>
      </c>
      <c r="Z116" s="66" t="str">
        <f t="shared" si="37"/>
        <v>普通10章2关</v>
      </c>
      <c r="AA116" s="70">
        <v>88</v>
      </c>
      <c r="AB116" s="66">
        <f t="shared" si="38"/>
        <v>10</v>
      </c>
      <c r="AC116" s="66">
        <v>3</v>
      </c>
      <c r="AD116" s="89">
        <v>6</v>
      </c>
      <c r="AK116" s="66">
        <v>113</v>
      </c>
      <c r="AL116" s="66">
        <v>10</v>
      </c>
      <c r="AM116" s="66">
        <v>2</v>
      </c>
      <c r="AN116" s="66">
        <f t="shared" si="39"/>
        <v>21002</v>
      </c>
      <c r="AO116" s="66" t="str">
        <f t="shared" si="40"/>
        <v>困难10章2关</v>
      </c>
      <c r="AP116" s="66">
        <v>96</v>
      </c>
      <c r="AQ116" s="66">
        <f t="shared" si="41"/>
        <v>12</v>
      </c>
      <c r="AR116" s="66">
        <v>4</v>
      </c>
      <c r="AS116" s="90">
        <f t="shared" si="42"/>
        <v>7</v>
      </c>
    </row>
    <row r="117" spans="1:45" ht="16.5">
      <c r="A117" s="57" t="s">
        <v>848</v>
      </c>
      <c r="B117" s="45">
        <f t="shared" si="33"/>
        <v>1030330</v>
      </c>
      <c r="C117" s="57">
        <v>3</v>
      </c>
      <c r="D117" s="38">
        <v>10303</v>
      </c>
      <c r="E117" s="68">
        <v>3</v>
      </c>
      <c r="F117" s="25">
        <v>3</v>
      </c>
      <c r="G117" s="26" t="s">
        <v>3775</v>
      </c>
      <c r="H117" s="26" t="s">
        <v>3779</v>
      </c>
      <c r="I117" s="25">
        <f t="shared" si="30"/>
        <v>19</v>
      </c>
      <c r="J117" s="25">
        <f t="shared" si="31"/>
        <v>3</v>
      </c>
      <c r="K117" s="25">
        <f t="shared" si="32"/>
        <v>1</v>
      </c>
      <c r="L117" s="25" t="s">
        <v>515</v>
      </c>
      <c r="M117" s="56" t="str">
        <f t="shared" si="44"/>
        <v>pt-3-3-jlr-loc3</v>
      </c>
      <c r="N117" s="56">
        <f t="shared" si="43"/>
        <v>1</v>
      </c>
      <c r="O117" s="25">
        <v>1</v>
      </c>
      <c r="P117" s="39">
        <v>1</v>
      </c>
      <c r="V117" s="66">
        <v>114</v>
      </c>
      <c r="W117" s="66">
        <f t="shared" si="34"/>
        <v>10</v>
      </c>
      <c r="X117" s="66">
        <f t="shared" si="35"/>
        <v>3</v>
      </c>
      <c r="Y117" s="66">
        <f t="shared" si="36"/>
        <v>11003</v>
      </c>
      <c r="Z117" s="66" t="str">
        <f t="shared" si="37"/>
        <v>普通10章3关</v>
      </c>
      <c r="AA117" s="70">
        <v>89</v>
      </c>
      <c r="AB117" s="66">
        <f t="shared" si="38"/>
        <v>10</v>
      </c>
      <c r="AC117" s="66">
        <v>3</v>
      </c>
      <c r="AD117" s="89">
        <v>6</v>
      </c>
      <c r="AK117" s="66">
        <v>114</v>
      </c>
      <c r="AL117" s="66">
        <v>10</v>
      </c>
      <c r="AM117" s="66">
        <v>3</v>
      </c>
      <c r="AN117" s="66">
        <f t="shared" si="39"/>
        <v>21003</v>
      </c>
      <c r="AO117" s="66" t="str">
        <f t="shared" si="40"/>
        <v>困难10章3关</v>
      </c>
      <c r="AP117" s="66">
        <v>96</v>
      </c>
      <c r="AQ117" s="66">
        <f t="shared" si="41"/>
        <v>12</v>
      </c>
      <c r="AR117" s="66">
        <v>4</v>
      </c>
      <c r="AS117" s="90">
        <f t="shared" si="42"/>
        <v>7</v>
      </c>
    </row>
    <row r="118" spans="1:45" ht="17.25">
      <c r="A118" s="57" t="s">
        <v>848</v>
      </c>
      <c r="B118" s="45">
        <f t="shared" si="33"/>
        <v>1030331</v>
      </c>
      <c r="C118" s="57">
        <v>3</v>
      </c>
      <c r="D118" s="40">
        <v>10303</v>
      </c>
      <c r="E118" s="69">
        <v>3</v>
      </c>
      <c r="F118" s="41">
        <v>3</v>
      </c>
      <c r="G118" s="42" t="s">
        <v>3774</v>
      </c>
      <c r="H118" s="42" t="s">
        <v>3776</v>
      </c>
      <c r="I118" s="41">
        <f t="shared" si="30"/>
        <v>19</v>
      </c>
      <c r="J118" s="41">
        <f t="shared" si="31"/>
        <v>3</v>
      </c>
      <c r="K118" s="41">
        <f t="shared" si="32"/>
        <v>1</v>
      </c>
      <c r="L118" s="41" t="s">
        <v>620</v>
      </c>
      <c r="M118" s="42" t="str">
        <f t="shared" si="44"/>
        <v>pt-3-3-shl-loc3</v>
      </c>
      <c r="N118" s="42">
        <f t="shared" si="43"/>
        <v>1</v>
      </c>
      <c r="O118" s="41">
        <v>1</v>
      </c>
      <c r="P118" s="43">
        <v>1</v>
      </c>
      <c r="V118" s="66">
        <v>115</v>
      </c>
      <c r="W118" s="66">
        <f t="shared" si="34"/>
        <v>10</v>
      </c>
      <c r="X118" s="66">
        <f t="shared" si="35"/>
        <v>4</v>
      </c>
      <c r="Y118" s="66">
        <f t="shared" si="36"/>
        <v>11004</v>
      </c>
      <c r="Z118" s="66" t="str">
        <f t="shared" si="37"/>
        <v>普通10章4关</v>
      </c>
      <c r="AA118" s="70">
        <v>90</v>
      </c>
      <c r="AB118" s="66">
        <f t="shared" si="38"/>
        <v>11</v>
      </c>
      <c r="AC118" s="66">
        <v>3</v>
      </c>
      <c r="AD118" s="89">
        <v>6</v>
      </c>
      <c r="AK118" s="66">
        <v>115</v>
      </c>
      <c r="AL118" s="66">
        <v>10</v>
      </c>
      <c r="AM118" s="66">
        <v>4</v>
      </c>
      <c r="AN118" s="66">
        <f t="shared" si="39"/>
        <v>21004</v>
      </c>
      <c r="AO118" s="66" t="str">
        <f t="shared" si="40"/>
        <v>困难10章4关</v>
      </c>
      <c r="AP118" s="66">
        <v>97</v>
      </c>
      <c r="AQ118" s="66">
        <f t="shared" si="41"/>
        <v>12</v>
      </c>
      <c r="AR118" s="66">
        <v>4</v>
      </c>
      <c r="AS118" s="90">
        <f t="shared" si="42"/>
        <v>7</v>
      </c>
    </row>
    <row r="119" spans="1:45" ht="16.5">
      <c r="A119" s="57" t="s">
        <v>848</v>
      </c>
      <c r="B119" s="45">
        <f t="shared" si="33"/>
        <v>1030410</v>
      </c>
      <c r="C119" s="57">
        <v>4</v>
      </c>
      <c r="D119" s="35">
        <v>10304</v>
      </c>
      <c r="E119" s="67">
        <v>3</v>
      </c>
      <c r="F119" s="36">
        <v>1</v>
      </c>
      <c r="G119" s="44" t="s">
        <v>3775</v>
      </c>
      <c r="H119" s="44" t="s">
        <v>3781</v>
      </c>
      <c r="I119" s="36">
        <f t="shared" si="30"/>
        <v>20</v>
      </c>
      <c r="J119" s="36">
        <f t="shared" si="31"/>
        <v>3</v>
      </c>
      <c r="K119" s="36">
        <f t="shared" si="32"/>
        <v>1</v>
      </c>
      <c r="L119" s="36" t="s">
        <v>521</v>
      </c>
      <c r="M119" s="36" t="str">
        <f t="shared" si="44"/>
        <v>pt-3-4-jlr-loc1</v>
      </c>
      <c r="N119" s="36">
        <f t="shared" si="43"/>
        <v>1</v>
      </c>
      <c r="O119" s="36">
        <v>1</v>
      </c>
      <c r="P119" s="37">
        <v>1</v>
      </c>
      <c r="V119" s="66">
        <v>116</v>
      </c>
      <c r="W119" s="66">
        <f t="shared" si="34"/>
        <v>10</v>
      </c>
      <c r="X119" s="66">
        <f t="shared" si="35"/>
        <v>5</v>
      </c>
      <c r="Y119" s="66">
        <f t="shared" si="36"/>
        <v>11005</v>
      </c>
      <c r="Z119" s="66" t="str">
        <f t="shared" si="37"/>
        <v>普通10章5关</v>
      </c>
      <c r="AA119" s="70">
        <v>90</v>
      </c>
      <c r="AB119" s="66">
        <f t="shared" si="38"/>
        <v>11</v>
      </c>
      <c r="AC119" s="66">
        <v>3</v>
      </c>
      <c r="AD119" s="89">
        <v>6</v>
      </c>
      <c r="AK119" s="66">
        <v>116</v>
      </c>
      <c r="AL119" s="66">
        <v>10</v>
      </c>
      <c r="AM119" s="66">
        <v>5</v>
      </c>
      <c r="AN119" s="66">
        <f t="shared" si="39"/>
        <v>21005</v>
      </c>
      <c r="AO119" s="66" t="str">
        <f t="shared" si="40"/>
        <v>困难10章5关</v>
      </c>
      <c r="AP119" s="66">
        <v>97</v>
      </c>
      <c r="AQ119" s="66">
        <f t="shared" si="41"/>
        <v>12</v>
      </c>
      <c r="AR119" s="66">
        <v>4</v>
      </c>
      <c r="AS119" s="90">
        <f t="shared" si="42"/>
        <v>7</v>
      </c>
    </row>
    <row r="120" spans="1:45" ht="16.5">
      <c r="A120" s="57" t="s">
        <v>848</v>
      </c>
      <c r="B120" s="45">
        <f t="shared" si="33"/>
        <v>1030411</v>
      </c>
      <c r="C120" s="57">
        <v>4</v>
      </c>
      <c r="D120" s="38">
        <v>10304</v>
      </c>
      <c r="E120" s="68">
        <v>3</v>
      </c>
      <c r="F120" s="25">
        <v>1</v>
      </c>
      <c r="G120" s="26" t="s">
        <v>3774</v>
      </c>
      <c r="H120" s="26" t="s">
        <v>3782</v>
      </c>
      <c r="I120" s="25">
        <f t="shared" si="30"/>
        <v>20</v>
      </c>
      <c r="J120" s="25">
        <f t="shared" si="31"/>
        <v>3</v>
      </c>
      <c r="K120" s="25">
        <f t="shared" si="32"/>
        <v>1</v>
      </c>
      <c r="L120" s="25" t="s">
        <v>615</v>
      </c>
      <c r="M120" s="25" t="str">
        <f t="shared" si="44"/>
        <v>pt-3-4-shl-loc1</v>
      </c>
      <c r="N120" s="25">
        <f t="shared" si="43"/>
        <v>1</v>
      </c>
      <c r="O120" s="25">
        <v>1</v>
      </c>
      <c r="P120" s="39">
        <v>1</v>
      </c>
      <c r="V120" s="66">
        <v>117</v>
      </c>
      <c r="W120" s="66">
        <f t="shared" si="34"/>
        <v>10</v>
      </c>
      <c r="X120" s="66">
        <f t="shared" si="35"/>
        <v>6</v>
      </c>
      <c r="Y120" s="66">
        <f t="shared" si="36"/>
        <v>11006</v>
      </c>
      <c r="Z120" s="66" t="str">
        <f t="shared" si="37"/>
        <v>普通10章6关</v>
      </c>
      <c r="AA120" s="70">
        <v>91</v>
      </c>
      <c r="AB120" s="66">
        <f t="shared" si="38"/>
        <v>11</v>
      </c>
      <c r="AC120" s="66">
        <v>3</v>
      </c>
      <c r="AD120" s="89">
        <v>6</v>
      </c>
      <c r="AK120" s="66">
        <v>117</v>
      </c>
      <c r="AL120" s="66">
        <v>10</v>
      </c>
      <c r="AM120" s="66">
        <v>6</v>
      </c>
      <c r="AN120" s="66">
        <f t="shared" si="39"/>
        <v>21006</v>
      </c>
      <c r="AO120" s="66" t="str">
        <f t="shared" si="40"/>
        <v>困难10章6关</v>
      </c>
      <c r="AP120" s="66">
        <v>98</v>
      </c>
      <c r="AQ120" s="66">
        <f t="shared" si="41"/>
        <v>12</v>
      </c>
      <c r="AR120" s="66">
        <v>4</v>
      </c>
      <c r="AS120" s="90">
        <f t="shared" si="42"/>
        <v>7</v>
      </c>
    </row>
    <row r="121" spans="1:45" ht="16.5">
      <c r="A121" s="57" t="s">
        <v>848</v>
      </c>
      <c r="B121" s="45">
        <f t="shared" si="33"/>
        <v>1030420</v>
      </c>
      <c r="C121" s="57">
        <v>4</v>
      </c>
      <c r="D121" s="38">
        <v>10304</v>
      </c>
      <c r="E121" s="68">
        <v>3</v>
      </c>
      <c r="F121" s="25">
        <v>2</v>
      </c>
      <c r="G121" s="26" t="s">
        <v>3775</v>
      </c>
      <c r="H121" s="26" t="s">
        <v>3780</v>
      </c>
      <c r="I121" s="25">
        <f t="shared" si="30"/>
        <v>20</v>
      </c>
      <c r="J121" s="25">
        <f t="shared" si="31"/>
        <v>3</v>
      </c>
      <c r="K121" s="25">
        <f t="shared" si="32"/>
        <v>1</v>
      </c>
      <c r="L121" s="25" t="s">
        <v>511</v>
      </c>
      <c r="M121" s="53" t="str">
        <f t="shared" si="44"/>
        <v>pt-3-4-jlr-loc2</v>
      </c>
      <c r="N121" s="53">
        <f t="shared" si="43"/>
        <v>1</v>
      </c>
      <c r="O121" s="25">
        <v>1</v>
      </c>
      <c r="P121" s="39">
        <v>1</v>
      </c>
      <c r="V121" s="66">
        <v>118</v>
      </c>
      <c r="W121" s="66">
        <f t="shared" si="34"/>
        <v>10</v>
      </c>
      <c r="X121" s="66">
        <f t="shared" si="35"/>
        <v>7</v>
      </c>
      <c r="Y121" s="66">
        <f t="shared" si="36"/>
        <v>11007</v>
      </c>
      <c r="Z121" s="66" t="str">
        <f t="shared" si="37"/>
        <v>普通10章7关</v>
      </c>
      <c r="AA121" s="70">
        <v>91</v>
      </c>
      <c r="AB121" s="66">
        <f t="shared" si="38"/>
        <v>11</v>
      </c>
      <c r="AC121" s="66">
        <v>3</v>
      </c>
      <c r="AD121" s="89">
        <v>6</v>
      </c>
      <c r="AK121" s="66">
        <v>118</v>
      </c>
      <c r="AL121" s="66">
        <v>10</v>
      </c>
      <c r="AM121" s="66">
        <v>7</v>
      </c>
      <c r="AN121" s="66">
        <f t="shared" si="39"/>
        <v>21007</v>
      </c>
      <c r="AO121" s="66" t="str">
        <f t="shared" si="40"/>
        <v>困难10章7关</v>
      </c>
      <c r="AP121" s="66">
        <v>98</v>
      </c>
      <c r="AQ121" s="66">
        <f t="shared" si="41"/>
        <v>12</v>
      </c>
      <c r="AR121" s="66">
        <v>4</v>
      </c>
      <c r="AS121" s="90">
        <f t="shared" si="42"/>
        <v>7</v>
      </c>
    </row>
    <row r="122" spans="1:45" ht="16.5">
      <c r="A122" s="57" t="s">
        <v>848</v>
      </c>
      <c r="B122" s="45">
        <f t="shared" si="33"/>
        <v>1030421</v>
      </c>
      <c r="C122" s="57">
        <v>4</v>
      </c>
      <c r="D122" s="38">
        <v>10304</v>
      </c>
      <c r="E122" s="68">
        <v>3</v>
      </c>
      <c r="F122" s="25">
        <v>2</v>
      </c>
      <c r="G122" s="26" t="s">
        <v>3774</v>
      </c>
      <c r="H122" s="26" t="s">
        <v>3777</v>
      </c>
      <c r="I122" s="25">
        <f t="shared" si="30"/>
        <v>20</v>
      </c>
      <c r="J122" s="25">
        <f t="shared" si="31"/>
        <v>3</v>
      </c>
      <c r="K122" s="25">
        <f t="shared" si="32"/>
        <v>1</v>
      </c>
      <c r="L122" s="25" t="s">
        <v>623</v>
      </c>
      <c r="M122" s="53" t="str">
        <f t="shared" si="44"/>
        <v>pt-3-4-shl-loc2</v>
      </c>
      <c r="N122" s="53">
        <f t="shared" si="43"/>
        <v>1</v>
      </c>
      <c r="O122" s="25">
        <v>1</v>
      </c>
      <c r="P122" s="39">
        <v>1</v>
      </c>
      <c r="V122" s="66">
        <v>119</v>
      </c>
      <c r="W122" s="66">
        <f t="shared" si="34"/>
        <v>10</v>
      </c>
      <c r="X122" s="66">
        <f t="shared" si="35"/>
        <v>8</v>
      </c>
      <c r="Y122" s="66">
        <f t="shared" si="36"/>
        <v>11008</v>
      </c>
      <c r="Z122" s="66" t="str">
        <f t="shared" si="37"/>
        <v>普通10章8关</v>
      </c>
      <c r="AA122" s="70">
        <v>92</v>
      </c>
      <c r="AB122" s="66">
        <f t="shared" si="38"/>
        <v>11</v>
      </c>
      <c r="AC122" s="66">
        <v>3</v>
      </c>
      <c r="AD122" s="89">
        <v>6</v>
      </c>
      <c r="AK122" s="66">
        <v>119</v>
      </c>
      <c r="AL122" s="66">
        <v>10</v>
      </c>
      <c r="AM122" s="66">
        <v>8</v>
      </c>
      <c r="AN122" s="66">
        <f t="shared" si="39"/>
        <v>21008</v>
      </c>
      <c r="AO122" s="66" t="str">
        <f t="shared" si="40"/>
        <v>困难10章8关</v>
      </c>
      <c r="AP122" s="66">
        <v>99</v>
      </c>
      <c r="AQ122" s="66">
        <f t="shared" si="41"/>
        <v>12</v>
      </c>
      <c r="AR122" s="66">
        <v>4</v>
      </c>
      <c r="AS122" s="90">
        <f t="shared" si="42"/>
        <v>7</v>
      </c>
    </row>
    <row r="123" spans="1:45" ht="16.5">
      <c r="A123" s="57" t="s">
        <v>848</v>
      </c>
      <c r="B123" s="45">
        <f t="shared" si="33"/>
        <v>1030430</v>
      </c>
      <c r="C123" s="57">
        <v>4</v>
      </c>
      <c r="D123" s="38">
        <v>10304</v>
      </c>
      <c r="E123" s="68">
        <v>3</v>
      </c>
      <c r="F123" s="25">
        <v>3</v>
      </c>
      <c r="G123" s="26" t="s">
        <v>163</v>
      </c>
      <c r="H123" s="26" t="s">
        <v>3779</v>
      </c>
      <c r="I123" s="25">
        <f t="shared" si="45" ref="I123:I186">INDEX($AA$4:$AA$204,INDEX($AH$4:$AH$19,E123)+C123)</f>
        <v>20</v>
      </c>
      <c r="J123" s="25">
        <f t="shared" si="46" ref="J123:J186">INDEX($AB$4:$AB$204,INDEX($AH$4:$AH$19,E123)+C123)</f>
        <v>3</v>
      </c>
      <c r="K123" s="25">
        <f t="shared" si="47" ref="K123:K186">INDEX($AC$4:$AC$204,INDEX($AH$4:$AH$19,E123)+C123)</f>
        <v>1</v>
      </c>
      <c r="L123" s="25" t="s">
        <v>517</v>
      </c>
      <c r="M123" s="56" t="str">
        <f t="shared" si="44"/>
        <v>pt-3-4-jlr-loc3</v>
      </c>
      <c r="N123" s="56">
        <f t="shared" si="43"/>
        <v>1</v>
      </c>
      <c r="O123" s="25">
        <v>1</v>
      </c>
      <c r="P123" s="39">
        <v>1</v>
      </c>
      <c r="V123" s="66">
        <v>120</v>
      </c>
      <c r="W123" s="66">
        <f t="shared" si="34"/>
        <v>10</v>
      </c>
      <c r="X123" s="66">
        <f t="shared" si="35"/>
        <v>9</v>
      </c>
      <c r="Y123" s="66">
        <f t="shared" si="36"/>
        <v>11009</v>
      </c>
      <c r="Z123" s="66" t="str">
        <f t="shared" si="37"/>
        <v>普通10章9关</v>
      </c>
      <c r="AA123" s="70">
        <v>92</v>
      </c>
      <c r="AB123" s="66">
        <f t="shared" si="38"/>
        <v>11</v>
      </c>
      <c r="AC123" s="66">
        <v>3</v>
      </c>
      <c r="AD123" s="89">
        <v>6</v>
      </c>
      <c r="AK123" s="66">
        <v>120</v>
      </c>
      <c r="AL123" s="66">
        <v>10</v>
      </c>
      <c r="AM123" s="66">
        <v>9</v>
      </c>
      <c r="AN123" s="66">
        <f t="shared" si="39"/>
        <v>21009</v>
      </c>
      <c r="AO123" s="66" t="str">
        <f t="shared" si="40"/>
        <v>困难10章9关</v>
      </c>
      <c r="AP123" s="66">
        <v>100</v>
      </c>
      <c r="AQ123" s="66">
        <f t="shared" si="41"/>
        <v>13</v>
      </c>
      <c r="AR123" s="66">
        <v>4</v>
      </c>
      <c r="AS123" s="90">
        <f t="shared" si="42"/>
        <v>7</v>
      </c>
    </row>
    <row r="124" spans="1:45" ht="17.25">
      <c r="A124" s="57" t="s">
        <v>848</v>
      </c>
      <c r="B124" s="45">
        <f t="shared" si="48" ref="B124:B187">D124*100+F124*10+IF(G124="jlr",0,1)</f>
        <v>1030431</v>
      </c>
      <c r="C124" s="57">
        <v>4</v>
      </c>
      <c r="D124" s="40">
        <v>10304</v>
      </c>
      <c r="E124" s="69">
        <v>3</v>
      </c>
      <c r="F124" s="41">
        <v>3</v>
      </c>
      <c r="G124" s="42" t="s">
        <v>3774</v>
      </c>
      <c r="H124" s="42" t="s">
        <v>3776</v>
      </c>
      <c r="I124" s="41">
        <f t="shared" si="45"/>
        <v>20</v>
      </c>
      <c r="J124" s="41">
        <f t="shared" si="46"/>
        <v>3</v>
      </c>
      <c r="K124" s="41">
        <f t="shared" si="47"/>
        <v>1</v>
      </c>
      <c r="L124" s="41" t="s">
        <v>596</v>
      </c>
      <c r="M124" s="42" t="str">
        <f t="shared" si="44"/>
        <v>pt-3-4-shl-loc3</v>
      </c>
      <c r="N124" s="42">
        <f t="shared" si="43"/>
        <v>1</v>
      </c>
      <c r="O124" s="41">
        <v>1</v>
      </c>
      <c r="P124" s="43">
        <v>1</v>
      </c>
      <c r="V124" s="66">
        <v>121</v>
      </c>
      <c r="W124" s="66">
        <f t="shared" si="34"/>
        <v>10</v>
      </c>
      <c r="X124" s="66">
        <f t="shared" si="35"/>
        <v>10</v>
      </c>
      <c r="Y124" s="66">
        <f t="shared" si="36"/>
        <v>11010</v>
      </c>
      <c r="Z124" s="66" t="str">
        <f t="shared" si="37"/>
        <v>普通10章10关</v>
      </c>
      <c r="AA124" s="70">
        <v>93</v>
      </c>
      <c r="AB124" s="66">
        <f t="shared" si="38"/>
        <v>11</v>
      </c>
      <c r="AC124" s="66">
        <v>3</v>
      </c>
      <c r="AD124" s="89">
        <v>6</v>
      </c>
      <c r="AK124" s="66">
        <v>121</v>
      </c>
      <c r="AL124" s="66">
        <v>10</v>
      </c>
      <c r="AM124" s="66">
        <v>10</v>
      </c>
      <c r="AN124" s="66">
        <f t="shared" si="39"/>
        <v>21010</v>
      </c>
      <c r="AO124" s="66" t="str">
        <f t="shared" si="40"/>
        <v>困难10章10关</v>
      </c>
      <c r="AP124" s="66">
        <v>100</v>
      </c>
      <c r="AQ124" s="66">
        <f t="shared" si="41"/>
        <v>13</v>
      </c>
      <c r="AR124" s="66">
        <v>4</v>
      </c>
      <c r="AS124" s="90">
        <f t="shared" si="42"/>
        <v>7</v>
      </c>
    </row>
    <row r="125" spans="1:45" ht="16.5">
      <c r="A125" s="57" t="s">
        <v>848</v>
      </c>
      <c r="B125" s="45">
        <f t="shared" si="48"/>
        <v>1030510</v>
      </c>
      <c r="C125" s="57">
        <v>5</v>
      </c>
      <c r="D125" s="35">
        <v>10305</v>
      </c>
      <c r="E125" s="67">
        <v>3</v>
      </c>
      <c r="F125" s="36">
        <v>1</v>
      </c>
      <c r="G125" s="44" t="s">
        <v>3775</v>
      </c>
      <c r="H125" s="44" t="s">
        <v>180</v>
      </c>
      <c r="I125" s="36">
        <f t="shared" si="45"/>
        <v>21</v>
      </c>
      <c r="J125" s="36">
        <f t="shared" si="46"/>
        <v>3</v>
      </c>
      <c r="K125" s="36">
        <f t="shared" si="47"/>
        <v>1</v>
      </c>
      <c r="L125" s="36" t="s">
        <v>1506</v>
      </c>
      <c r="M125" s="36" t="str">
        <f t="shared" si="44"/>
        <v>pt-3-5-jlr-loc1</v>
      </c>
      <c r="N125" s="36">
        <f t="shared" si="43"/>
        <v>1</v>
      </c>
      <c r="O125" s="36">
        <v>1</v>
      </c>
      <c r="P125" s="37">
        <v>1</v>
      </c>
      <c r="V125" s="66">
        <v>122</v>
      </c>
      <c r="W125" s="66">
        <f t="shared" si="34"/>
        <v>10</v>
      </c>
      <c r="X125" s="66">
        <f t="shared" si="35"/>
        <v>11</v>
      </c>
      <c r="Y125" s="66">
        <f t="shared" si="36"/>
        <v>11011</v>
      </c>
      <c r="Z125" s="66" t="str">
        <f t="shared" si="37"/>
        <v>普通10章11关</v>
      </c>
      <c r="AA125" s="70">
        <v>93</v>
      </c>
      <c r="AB125" s="66">
        <f t="shared" si="38"/>
        <v>11</v>
      </c>
      <c r="AC125" s="66">
        <v>3</v>
      </c>
      <c r="AD125" s="89">
        <v>6</v>
      </c>
      <c r="AK125" s="66">
        <v>122</v>
      </c>
      <c r="AL125" s="66">
        <v>10</v>
      </c>
      <c r="AM125" s="66">
        <v>11</v>
      </c>
      <c r="AN125" s="66">
        <f t="shared" si="39"/>
        <v>21011</v>
      </c>
      <c r="AO125" s="66" t="str">
        <f t="shared" si="40"/>
        <v>困难10章11关</v>
      </c>
      <c r="AP125" s="66">
        <v>100</v>
      </c>
      <c r="AQ125" s="66">
        <f t="shared" si="41"/>
        <v>13</v>
      </c>
      <c r="AR125" s="66">
        <v>4</v>
      </c>
      <c r="AS125" s="90">
        <f t="shared" si="42"/>
        <v>7</v>
      </c>
    </row>
    <row r="126" spans="1:45" ht="16.5">
      <c r="A126" s="57" t="s">
        <v>848</v>
      </c>
      <c r="B126" s="45">
        <f t="shared" si="48"/>
        <v>1030511</v>
      </c>
      <c r="C126" s="57">
        <v>5</v>
      </c>
      <c r="D126" s="38">
        <v>10305</v>
      </c>
      <c r="E126" s="68">
        <v>3</v>
      </c>
      <c r="F126" s="25">
        <v>1</v>
      </c>
      <c r="G126" s="26" t="s">
        <v>3774</v>
      </c>
      <c r="H126" s="26" t="s">
        <v>172</v>
      </c>
      <c r="I126" s="25">
        <f t="shared" si="45"/>
        <v>21</v>
      </c>
      <c r="J126" s="25">
        <f t="shared" si="46"/>
        <v>3</v>
      </c>
      <c r="K126" s="25">
        <f t="shared" si="47"/>
        <v>1</v>
      </c>
      <c r="L126" s="25" t="s">
        <v>826</v>
      </c>
      <c r="M126" s="25" t="str">
        <f t="shared" si="44"/>
        <v>pt-3-5-shl-loc1</v>
      </c>
      <c r="N126" s="25">
        <f t="shared" si="43"/>
        <v>1</v>
      </c>
      <c r="O126" s="25">
        <v>1</v>
      </c>
      <c r="P126" s="39">
        <v>1</v>
      </c>
      <c r="V126" s="66">
        <v>123</v>
      </c>
      <c r="W126" s="66">
        <f t="shared" si="34"/>
        <v>10</v>
      </c>
      <c r="X126" s="66">
        <f t="shared" si="35"/>
        <v>12</v>
      </c>
      <c r="Y126" s="66">
        <f t="shared" si="36"/>
        <v>11012</v>
      </c>
      <c r="Z126" s="66" t="str">
        <f t="shared" si="37"/>
        <v>普通10章12关</v>
      </c>
      <c r="AA126" s="70">
        <v>93</v>
      </c>
      <c r="AB126" s="66">
        <f t="shared" si="38"/>
        <v>11</v>
      </c>
      <c r="AC126" s="66">
        <v>3</v>
      </c>
      <c r="AD126" s="89">
        <v>6</v>
      </c>
      <c r="AK126" s="66">
        <v>123</v>
      </c>
      <c r="AL126" s="66">
        <v>10</v>
      </c>
      <c r="AM126" s="66">
        <v>12</v>
      </c>
      <c r="AN126" s="66">
        <f t="shared" si="39"/>
        <v>21012</v>
      </c>
      <c r="AO126" s="66" t="str">
        <f t="shared" si="40"/>
        <v>困难10章12关</v>
      </c>
      <c r="AP126" s="66">
        <v>101</v>
      </c>
      <c r="AQ126" s="66">
        <f t="shared" si="41"/>
        <v>13</v>
      </c>
      <c r="AR126" s="66">
        <v>4</v>
      </c>
      <c r="AS126" s="90">
        <f t="shared" si="42"/>
        <v>7</v>
      </c>
    </row>
    <row r="127" spans="1:45" ht="16.5">
      <c r="A127" s="57" t="s">
        <v>848</v>
      </c>
      <c r="B127" s="45">
        <f t="shared" si="48"/>
        <v>1030520</v>
      </c>
      <c r="C127" s="57">
        <v>5</v>
      </c>
      <c r="D127" s="38">
        <v>10305</v>
      </c>
      <c r="E127" s="68">
        <v>3</v>
      </c>
      <c r="F127" s="25">
        <v>2</v>
      </c>
      <c r="G127" s="26" t="s">
        <v>163</v>
      </c>
      <c r="H127" s="26" t="s">
        <v>181</v>
      </c>
      <c r="I127" s="25">
        <f t="shared" si="45"/>
        <v>21</v>
      </c>
      <c r="J127" s="25">
        <f t="shared" si="46"/>
        <v>3</v>
      </c>
      <c r="K127" s="25">
        <f t="shared" si="47"/>
        <v>1</v>
      </c>
      <c r="L127" s="25" t="s">
        <v>1511</v>
      </c>
      <c r="M127" s="53" t="str">
        <f t="shared" si="44"/>
        <v>pt-3-5-jlr-loc2</v>
      </c>
      <c r="N127" s="53">
        <f t="shared" si="43"/>
        <v>1</v>
      </c>
      <c r="O127" s="25">
        <v>1</v>
      </c>
      <c r="P127" s="39">
        <v>1</v>
      </c>
      <c r="V127" s="66">
        <v>124</v>
      </c>
      <c r="W127" s="66">
        <f t="shared" si="34"/>
        <v>10</v>
      </c>
      <c r="X127" s="66">
        <f t="shared" si="35"/>
        <v>13</v>
      </c>
      <c r="Y127" s="66">
        <f t="shared" si="36"/>
        <v>11013</v>
      </c>
      <c r="Z127" s="66" t="str">
        <f t="shared" si="37"/>
        <v>普通10章13关</v>
      </c>
      <c r="AA127" s="70">
        <v>94</v>
      </c>
      <c r="AB127" s="66">
        <f t="shared" si="38"/>
        <v>11</v>
      </c>
      <c r="AC127" s="66">
        <v>3</v>
      </c>
      <c r="AD127" s="89">
        <v>6</v>
      </c>
      <c r="AK127" s="66">
        <v>124</v>
      </c>
      <c r="AL127" s="66">
        <v>10</v>
      </c>
      <c r="AM127" s="66">
        <v>13</v>
      </c>
      <c r="AN127" s="66">
        <f t="shared" si="39"/>
        <v>21013</v>
      </c>
      <c r="AO127" s="66" t="str">
        <f t="shared" si="40"/>
        <v>困难10章13关</v>
      </c>
      <c r="AP127" s="66">
        <v>102</v>
      </c>
      <c r="AQ127" s="66">
        <f t="shared" si="41"/>
        <v>13</v>
      </c>
      <c r="AR127" s="66">
        <v>4</v>
      </c>
      <c r="AS127" s="90">
        <f t="shared" si="42"/>
        <v>7</v>
      </c>
    </row>
    <row r="128" spans="1:45" ht="16.5">
      <c r="A128" s="57" t="s">
        <v>848</v>
      </c>
      <c r="B128" s="45">
        <f t="shared" si="48"/>
        <v>1030521</v>
      </c>
      <c r="C128" s="57">
        <v>5</v>
      </c>
      <c r="D128" s="38">
        <v>10305</v>
      </c>
      <c r="E128" s="68">
        <v>3</v>
      </c>
      <c r="F128" s="25">
        <v>2</v>
      </c>
      <c r="G128" s="26" t="s">
        <v>3774</v>
      </c>
      <c r="H128" s="26" t="s">
        <v>3777</v>
      </c>
      <c r="I128" s="25">
        <f t="shared" si="45"/>
        <v>21</v>
      </c>
      <c r="J128" s="25">
        <f t="shared" si="46"/>
        <v>3</v>
      </c>
      <c r="K128" s="25">
        <f t="shared" si="47"/>
        <v>1</v>
      </c>
      <c r="L128" s="25" t="s">
        <v>592</v>
      </c>
      <c r="M128" s="53" t="str">
        <f t="shared" si="44"/>
        <v>pt-3-5-shl-loc2</v>
      </c>
      <c r="N128" s="53">
        <f t="shared" si="43"/>
        <v>1</v>
      </c>
      <c r="O128" s="25">
        <v>1</v>
      </c>
      <c r="P128" s="39">
        <v>1</v>
      </c>
      <c r="V128" s="66">
        <v>125</v>
      </c>
      <c r="W128" s="66">
        <f t="shared" si="34"/>
        <v>10</v>
      </c>
      <c r="X128" s="66">
        <f t="shared" si="35"/>
        <v>14</v>
      </c>
      <c r="Y128" s="66">
        <f t="shared" si="36"/>
        <v>11014</v>
      </c>
      <c r="Z128" s="66" t="str">
        <f t="shared" si="37"/>
        <v>普通10章14关</v>
      </c>
      <c r="AA128" s="70">
        <v>94</v>
      </c>
      <c r="AB128" s="66">
        <f t="shared" si="38"/>
        <v>11</v>
      </c>
      <c r="AC128" s="66">
        <v>3</v>
      </c>
      <c r="AD128" s="89">
        <v>6</v>
      </c>
      <c r="AK128" s="66">
        <v>125</v>
      </c>
      <c r="AL128" s="66">
        <v>10</v>
      </c>
      <c r="AM128" s="66">
        <v>14</v>
      </c>
      <c r="AN128" s="66">
        <f t="shared" si="39"/>
        <v>21014</v>
      </c>
      <c r="AO128" s="66" t="str">
        <f t="shared" si="40"/>
        <v>困难10章14关</v>
      </c>
      <c r="AP128" s="66">
        <v>103</v>
      </c>
      <c r="AQ128" s="66">
        <f t="shared" si="41"/>
        <v>13</v>
      </c>
      <c r="AR128" s="66">
        <v>4</v>
      </c>
      <c r="AS128" s="90">
        <f t="shared" si="42"/>
        <v>7</v>
      </c>
    </row>
    <row r="129" spans="1:45" ht="16.5">
      <c r="A129" s="57" t="s">
        <v>848</v>
      </c>
      <c r="B129" s="45">
        <f t="shared" si="48"/>
        <v>1030530</v>
      </c>
      <c r="C129" s="57">
        <v>5</v>
      </c>
      <c r="D129" s="38">
        <v>10305</v>
      </c>
      <c r="E129" s="68">
        <v>3</v>
      </c>
      <c r="F129" s="25">
        <v>3</v>
      </c>
      <c r="G129" s="26" t="s">
        <v>163</v>
      </c>
      <c r="H129" s="26" t="s">
        <v>165</v>
      </c>
      <c r="I129" s="25">
        <f t="shared" si="45"/>
        <v>21</v>
      </c>
      <c r="J129" s="25">
        <f t="shared" si="46"/>
        <v>3</v>
      </c>
      <c r="K129" s="25">
        <f t="shared" si="47"/>
        <v>1</v>
      </c>
      <c r="L129" s="25" t="s">
        <v>518</v>
      </c>
      <c r="M129" s="56" t="str">
        <f t="shared" si="44"/>
        <v>pt-3-5-jlr-loc3</v>
      </c>
      <c r="N129" s="56">
        <f t="shared" si="43"/>
        <v>1</v>
      </c>
      <c r="O129" s="25">
        <v>1</v>
      </c>
      <c r="P129" s="39">
        <v>1</v>
      </c>
      <c r="V129" s="66">
        <v>126</v>
      </c>
      <c r="W129" s="66">
        <f t="shared" si="34"/>
        <v>10</v>
      </c>
      <c r="X129" s="66">
        <f t="shared" si="35"/>
        <v>15</v>
      </c>
      <c r="Y129" s="66">
        <f t="shared" si="36"/>
        <v>11015</v>
      </c>
      <c r="Z129" s="66" t="str">
        <f t="shared" si="37"/>
        <v>普通10章15关</v>
      </c>
      <c r="AA129" s="70">
        <v>95</v>
      </c>
      <c r="AB129" s="66">
        <f t="shared" si="38"/>
        <v>12</v>
      </c>
      <c r="AC129" s="66">
        <v>3</v>
      </c>
      <c r="AD129" s="89">
        <v>6</v>
      </c>
      <c r="AK129" s="66">
        <v>126</v>
      </c>
      <c r="AL129" s="66">
        <v>10</v>
      </c>
      <c r="AM129" s="66">
        <v>15</v>
      </c>
      <c r="AN129" s="66">
        <f t="shared" si="39"/>
        <v>21015</v>
      </c>
      <c r="AO129" s="66" t="str">
        <f t="shared" si="40"/>
        <v>困难10章15关</v>
      </c>
      <c r="AP129" s="66">
        <v>104</v>
      </c>
      <c r="AQ129" s="66">
        <f t="shared" si="41"/>
        <v>13</v>
      </c>
      <c r="AR129" s="66">
        <v>4</v>
      </c>
      <c r="AS129" s="90">
        <f t="shared" si="42"/>
        <v>7</v>
      </c>
    </row>
    <row r="130" spans="1:45" ht="17.25">
      <c r="A130" s="57" t="s">
        <v>848</v>
      </c>
      <c r="B130" s="45">
        <f t="shared" si="48"/>
        <v>1030531</v>
      </c>
      <c r="C130" s="57">
        <v>5</v>
      </c>
      <c r="D130" s="40">
        <v>10305</v>
      </c>
      <c r="E130" s="69">
        <v>3</v>
      </c>
      <c r="F130" s="41">
        <v>3</v>
      </c>
      <c r="G130" s="42" t="s">
        <v>3774</v>
      </c>
      <c r="H130" s="42" t="s">
        <v>3776</v>
      </c>
      <c r="I130" s="41">
        <f t="shared" si="45"/>
        <v>21</v>
      </c>
      <c r="J130" s="41">
        <f t="shared" si="46"/>
        <v>3</v>
      </c>
      <c r="K130" s="41">
        <f t="shared" si="47"/>
        <v>1</v>
      </c>
      <c r="L130" s="41" t="s">
        <v>609</v>
      </c>
      <c r="M130" s="42" t="str">
        <f t="shared" si="44"/>
        <v>pt-3-5-shl-loc3</v>
      </c>
      <c r="N130" s="42">
        <f t="shared" si="43"/>
        <v>1</v>
      </c>
      <c r="O130" s="41">
        <v>1</v>
      </c>
      <c r="P130" s="43">
        <v>1</v>
      </c>
      <c r="V130" s="66">
        <v>127</v>
      </c>
      <c r="W130" s="66">
        <f t="shared" si="34"/>
        <v>11</v>
      </c>
      <c r="X130" s="66">
        <f t="shared" si="35"/>
        <v>1</v>
      </c>
      <c r="Y130" s="66">
        <f t="shared" si="36"/>
        <v>11101</v>
      </c>
      <c r="Z130" s="66" t="str">
        <f t="shared" si="37"/>
        <v>普通11章1关</v>
      </c>
      <c r="AA130" s="70">
        <v>97</v>
      </c>
      <c r="AB130" s="66">
        <f t="shared" si="38"/>
        <v>12</v>
      </c>
      <c r="AC130" s="66">
        <v>3</v>
      </c>
      <c r="AD130" s="89">
        <v>6</v>
      </c>
      <c r="AK130" s="66">
        <v>127</v>
      </c>
      <c r="AL130" s="66">
        <v>11</v>
      </c>
      <c r="AM130" s="66">
        <v>1</v>
      </c>
      <c r="AN130" s="66">
        <f t="shared" si="39"/>
        <v>21101</v>
      </c>
      <c r="AO130" s="66" t="str">
        <f t="shared" si="40"/>
        <v>困难11章1关</v>
      </c>
      <c r="AP130" s="66">
        <v>105</v>
      </c>
      <c r="AQ130" s="66">
        <f t="shared" si="41"/>
        <v>14</v>
      </c>
      <c r="AR130" s="66">
        <v>4</v>
      </c>
      <c r="AS130" s="90">
        <f t="shared" si="42"/>
        <v>7</v>
      </c>
    </row>
    <row r="131" spans="1:45" ht="16.5">
      <c r="A131" s="57" t="s">
        <v>848</v>
      </c>
      <c r="B131" s="45">
        <f t="shared" si="48"/>
        <v>1030610</v>
      </c>
      <c r="C131" s="57">
        <v>6</v>
      </c>
      <c r="D131" s="35">
        <v>10306</v>
      </c>
      <c r="E131" s="67">
        <v>3</v>
      </c>
      <c r="F131" s="36">
        <v>1</v>
      </c>
      <c r="G131" s="44" t="s">
        <v>3775</v>
      </c>
      <c r="H131" s="44" t="s">
        <v>180</v>
      </c>
      <c r="I131" s="36">
        <f t="shared" si="45"/>
        <v>22</v>
      </c>
      <c r="J131" s="36">
        <f t="shared" si="46"/>
        <v>3</v>
      </c>
      <c r="K131" s="36">
        <f t="shared" si="47"/>
        <v>1</v>
      </c>
      <c r="L131" s="36" t="s">
        <v>515</v>
      </c>
      <c r="M131" s="36" t="str">
        <f t="shared" si="44"/>
        <v>pt-3-6-jlr-loc1</v>
      </c>
      <c r="N131" s="36">
        <f t="shared" si="43"/>
        <v>1</v>
      </c>
      <c r="O131" s="36">
        <v>1</v>
      </c>
      <c r="P131" s="37">
        <v>1</v>
      </c>
      <c r="V131" s="66">
        <v>128</v>
      </c>
      <c r="W131" s="66">
        <f t="shared" si="34"/>
        <v>11</v>
      </c>
      <c r="X131" s="66">
        <f t="shared" si="35"/>
        <v>2</v>
      </c>
      <c r="Y131" s="66">
        <f t="shared" si="36"/>
        <v>11102</v>
      </c>
      <c r="Z131" s="66" t="str">
        <f t="shared" si="37"/>
        <v>普通11章2关</v>
      </c>
      <c r="AA131" s="70">
        <v>98</v>
      </c>
      <c r="AB131" s="66">
        <f t="shared" si="38"/>
        <v>12</v>
      </c>
      <c r="AC131" s="66">
        <v>3</v>
      </c>
      <c r="AD131" s="89">
        <v>6</v>
      </c>
      <c r="AK131" s="66">
        <v>128</v>
      </c>
      <c r="AL131" s="66">
        <v>11</v>
      </c>
      <c r="AM131" s="66">
        <v>2</v>
      </c>
      <c r="AN131" s="66">
        <f t="shared" si="39"/>
        <v>21102</v>
      </c>
      <c r="AO131" s="66" t="str">
        <f t="shared" si="40"/>
        <v>困难11章2关</v>
      </c>
      <c r="AP131" s="66">
        <v>106</v>
      </c>
      <c r="AQ131" s="66">
        <f t="shared" si="41"/>
        <v>14</v>
      </c>
      <c r="AR131" s="66">
        <v>4</v>
      </c>
      <c r="AS131" s="90">
        <f t="shared" si="42"/>
        <v>7</v>
      </c>
    </row>
    <row r="132" spans="1:45" ht="16.5">
      <c r="A132" s="57" t="s">
        <v>848</v>
      </c>
      <c r="B132" s="45">
        <f t="shared" si="48"/>
        <v>1030611</v>
      </c>
      <c r="C132" s="57">
        <v>6</v>
      </c>
      <c r="D132" s="38">
        <v>10306</v>
      </c>
      <c r="E132" s="68">
        <v>3</v>
      </c>
      <c r="F132" s="25">
        <v>1</v>
      </c>
      <c r="G132" s="26" t="s">
        <v>164</v>
      </c>
      <c r="H132" s="26" t="s">
        <v>172</v>
      </c>
      <c r="I132" s="25">
        <f t="shared" si="45"/>
        <v>22</v>
      </c>
      <c r="J132" s="25">
        <f t="shared" si="46"/>
        <v>3</v>
      </c>
      <c r="K132" s="25">
        <f t="shared" si="47"/>
        <v>1</v>
      </c>
      <c r="L132" s="25" t="s">
        <v>620</v>
      </c>
      <c r="M132" s="25" t="str">
        <f t="shared" si="44"/>
        <v>pt-3-6-shl-loc1</v>
      </c>
      <c r="N132" s="25">
        <f t="shared" si="43"/>
        <v>1</v>
      </c>
      <c r="O132" s="25">
        <v>1</v>
      </c>
      <c r="P132" s="39">
        <v>1</v>
      </c>
      <c r="V132" s="66">
        <v>129</v>
      </c>
      <c r="W132" s="66">
        <f t="shared" si="34"/>
        <v>11</v>
      </c>
      <c r="X132" s="66">
        <f t="shared" si="35"/>
        <v>3</v>
      </c>
      <c r="Y132" s="66">
        <f t="shared" si="36"/>
        <v>11103</v>
      </c>
      <c r="Z132" s="66" t="str">
        <f t="shared" si="37"/>
        <v>普通11章3关</v>
      </c>
      <c r="AA132" s="70">
        <v>99</v>
      </c>
      <c r="AB132" s="66">
        <f t="shared" si="38"/>
        <v>12</v>
      </c>
      <c r="AC132" s="66">
        <v>3</v>
      </c>
      <c r="AD132" s="89">
        <v>6</v>
      </c>
      <c r="AK132" s="66">
        <v>129</v>
      </c>
      <c r="AL132" s="66">
        <v>11</v>
      </c>
      <c r="AM132" s="66">
        <v>3</v>
      </c>
      <c r="AN132" s="66">
        <f t="shared" si="39"/>
        <v>21103</v>
      </c>
      <c r="AO132" s="66" t="str">
        <f t="shared" si="40"/>
        <v>困难11章3关</v>
      </c>
      <c r="AP132" s="66">
        <v>106</v>
      </c>
      <c r="AQ132" s="66">
        <f t="shared" si="41"/>
        <v>14</v>
      </c>
      <c r="AR132" s="66">
        <v>4</v>
      </c>
      <c r="AS132" s="90">
        <f t="shared" si="42"/>
        <v>7</v>
      </c>
    </row>
    <row r="133" spans="1:45" ht="16.5">
      <c r="A133" s="57" t="s">
        <v>848</v>
      </c>
      <c r="B133" s="45">
        <f t="shared" si="48"/>
        <v>1030620</v>
      </c>
      <c r="C133" s="57">
        <v>6</v>
      </c>
      <c r="D133" s="38">
        <v>10306</v>
      </c>
      <c r="E133" s="68">
        <v>3</v>
      </c>
      <c r="F133" s="25">
        <v>2</v>
      </c>
      <c r="G133" s="26" t="s">
        <v>163</v>
      </c>
      <c r="H133" s="26" t="s">
        <v>3780</v>
      </c>
      <c r="I133" s="25">
        <f t="shared" si="45"/>
        <v>22</v>
      </c>
      <c r="J133" s="25">
        <f t="shared" si="46"/>
        <v>3</v>
      </c>
      <c r="K133" s="25">
        <f t="shared" si="47"/>
        <v>1</v>
      </c>
      <c r="L133" s="25" t="s">
        <v>1507</v>
      </c>
      <c r="M133" s="53" t="str">
        <f t="shared" si="44"/>
        <v>pt-3-6-jlr-loc2</v>
      </c>
      <c r="N133" s="53">
        <f t="shared" si="43"/>
        <v>1</v>
      </c>
      <c r="O133" s="25">
        <v>1</v>
      </c>
      <c r="P133" s="39">
        <v>1</v>
      </c>
      <c r="V133" s="66">
        <v>130</v>
      </c>
      <c r="W133" s="66">
        <f t="shared" si="49" ref="W133:W196">MATCH(V133-1,$AH$4:$AH$19,1)</f>
        <v>11</v>
      </c>
      <c r="X133" s="66">
        <f t="shared" si="50" ref="X133:X196">V133-INDEX($AH$4:$AH$19,W133)</f>
        <v>4</v>
      </c>
      <c r="Y133" s="66">
        <f t="shared" si="51" ref="Y133:Y196">(100+W133)*100+X133</f>
        <v>11104</v>
      </c>
      <c r="Z133" s="66" t="str">
        <f t="shared" si="52" ref="Z133:Z196">"普通"&amp;W133&amp;"章"&amp;X133&amp;"关"</f>
        <v>普通11章4关</v>
      </c>
      <c r="AA133" s="70">
        <v>100</v>
      </c>
      <c r="AB133" s="66">
        <f t="shared" si="53" ref="AB133:AB196">INDEX($AZ$4:$AZ$24,MATCH(AA133,$BA$4:$BA$24,1))</f>
        <v>13</v>
      </c>
      <c r="AC133" s="66">
        <v>3</v>
      </c>
      <c r="AD133" s="89">
        <v>6</v>
      </c>
      <c r="AK133" s="66">
        <v>130</v>
      </c>
      <c r="AL133" s="66">
        <v>11</v>
      </c>
      <c r="AM133" s="66">
        <v>4</v>
      </c>
      <c r="AN133" s="66">
        <f t="shared" si="54" ref="AN133:AN196">(200+AL133)*100+AM133</f>
        <v>21104</v>
      </c>
      <c r="AO133" s="66" t="str">
        <f t="shared" si="55" ref="AO133:AO196">"困难"&amp;AL133&amp;"章"&amp;AM133&amp;"关"</f>
        <v>困难11章4关</v>
      </c>
      <c r="AP133" s="66">
        <v>107</v>
      </c>
      <c r="AQ133" s="66">
        <f t="shared" si="56" ref="AQ133:AQ196">INDEX($AZ$4:$AZ$24,MATCH(AP133,$BA$4:$BA$24,1))</f>
        <v>14</v>
      </c>
      <c r="AR133" s="66">
        <v>4</v>
      </c>
      <c r="AS133" s="90">
        <f t="shared" si="57" ref="AS133:AS196">AD133+1</f>
        <v>7</v>
      </c>
    </row>
    <row r="134" spans="1:45" ht="16.5">
      <c r="A134" s="57" t="s">
        <v>848</v>
      </c>
      <c r="B134" s="45">
        <f t="shared" si="48"/>
        <v>1030621</v>
      </c>
      <c r="C134" s="57">
        <v>6</v>
      </c>
      <c r="D134" s="38">
        <v>10306</v>
      </c>
      <c r="E134" s="68">
        <v>3</v>
      </c>
      <c r="F134" s="25">
        <v>2</v>
      </c>
      <c r="G134" s="26" t="s">
        <v>3774</v>
      </c>
      <c r="H134" s="26" t="s">
        <v>3777</v>
      </c>
      <c r="I134" s="25">
        <f t="shared" si="45"/>
        <v>22</v>
      </c>
      <c r="J134" s="25">
        <f t="shared" si="46"/>
        <v>3</v>
      </c>
      <c r="K134" s="25">
        <f t="shared" si="47"/>
        <v>1</v>
      </c>
      <c r="L134" s="25" t="s">
        <v>622</v>
      </c>
      <c r="M134" s="53" t="str">
        <f t="shared" si="44"/>
        <v>pt-3-6-shl-loc2</v>
      </c>
      <c r="N134" s="53">
        <f t="shared" si="43"/>
        <v>1</v>
      </c>
      <c r="O134" s="25">
        <v>1</v>
      </c>
      <c r="P134" s="39">
        <v>1</v>
      </c>
      <c r="V134" s="66">
        <v>131</v>
      </c>
      <c r="W134" s="66">
        <f t="shared" si="49"/>
        <v>11</v>
      </c>
      <c r="X134" s="66">
        <f t="shared" si="50"/>
        <v>5</v>
      </c>
      <c r="Y134" s="66">
        <f t="shared" si="51"/>
        <v>11105</v>
      </c>
      <c r="Z134" s="66" t="str">
        <f t="shared" si="52"/>
        <v>普通11章5关</v>
      </c>
      <c r="AA134" s="70">
        <v>100</v>
      </c>
      <c r="AB134" s="66">
        <f t="shared" si="53"/>
        <v>13</v>
      </c>
      <c r="AC134" s="66">
        <v>3</v>
      </c>
      <c r="AD134" s="89">
        <v>6</v>
      </c>
      <c r="AK134" s="66">
        <v>131</v>
      </c>
      <c r="AL134" s="66">
        <v>11</v>
      </c>
      <c r="AM134" s="66">
        <v>5</v>
      </c>
      <c r="AN134" s="66">
        <f t="shared" si="54"/>
        <v>21105</v>
      </c>
      <c r="AO134" s="66" t="str">
        <f t="shared" si="55"/>
        <v>困难11章5关</v>
      </c>
      <c r="AP134" s="66">
        <v>107</v>
      </c>
      <c r="AQ134" s="66">
        <f t="shared" si="56"/>
        <v>14</v>
      </c>
      <c r="AR134" s="66">
        <v>4</v>
      </c>
      <c r="AS134" s="90">
        <f t="shared" si="57"/>
        <v>7</v>
      </c>
    </row>
    <row r="135" spans="1:45" ht="16.5">
      <c r="A135" s="57" t="s">
        <v>848</v>
      </c>
      <c r="B135" s="45">
        <f t="shared" si="48"/>
        <v>1030630</v>
      </c>
      <c r="C135" s="57">
        <v>6</v>
      </c>
      <c r="D135" s="38">
        <v>10306</v>
      </c>
      <c r="E135" s="68">
        <v>3</v>
      </c>
      <c r="F135" s="25">
        <v>3</v>
      </c>
      <c r="G135" s="26" t="s">
        <v>163</v>
      </c>
      <c r="H135" s="26" t="s">
        <v>3779</v>
      </c>
      <c r="I135" s="25">
        <f t="shared" si="45"/>
        <v>22</v>
      </c>
      <c r="J135" s="25">
        <f t="shared" si="46"/>
        <v>3</v>
      </c>
      <c r="K135" s="25">
        <f t="shared" si="47"/>
        <v>1</v>
      </c>
      <c r="L135" s="25" t="s">
        <v>518</v>
      </c>
      <c r="M135" s="56" t="str">
        <f t="shared" si="44"/>
        <v>pt-3-6-jlr-loc3</v>
      </c>
      <c r="N135" s="56">
        <f t="shared" si="43"/>
        <v>1</v>
      </c>
      <c r="O135" s="25">
        <v>1</v>
      </c>
      <c r="P135" s="39">
        <v>1</v>
      </c>
      <c r="V135" s="66">
        <v>132</v>
      </c>
      <c r="W135" s="66">
        <f t="shared" si="49"/>
        <v>11</v>
      </c>
      <c r="X135" s="66">
        <f t="shared" si="50"/>
        <v>6</v>
      </c>
      <c r="Y135" s="66">
        <f t="shared" si="51"/>
        <v>11106</v>
      </c>
      <c r="Z135" s="66" t="str">
        <f t="shared" si="52"/>
        <v>普通11章6关</v>
      </c>
      <c r="AA135" s="70">
        <v>101</v>
      </c>
      <c r="AB135" s="66">
        <f t="shared" si="53"/>
        <v>13</v>
      </c>
      <c r="AC135" s="66">
        <v>3</v>
      </c>
      <c r="AD135" s="89">
        <v>6</v>
      </c>
      <c r="AK135" s="66">
        <v>132</v>
      </c>
      <c r="AL135" s="66">
        <v>11</v>
      </c>
      <c r="AM135" s="66">
        <v>6</v>
      </c>
      <c r="AN135" s="66">
        <f t="shared" si="54"/>
        <v>21106</v>
      </c>
      <c r="AO135" s="66" t="str">
        <f t="shared" si="55"/>
        <v>困难11章6关</v>
      </c>
      <c r="AP135" s="66">
        <v>108</v>
      </c>
      <c r="AQ135" s="66">
        <f t="shared" si="56"/>
        <v>14</v>
      </c>
      <c r="AR135" s="66">
        <v>4</v>
      </c>
      <c r="AS135" s="90">
        <f t="shared" si="57"/>
        <v>7</v>
      </c>
    </row>
    <row r="136" spans="1:45" ht="17.25">
      <c r="A136" s="57" t="s">
        <v>848</v>
      </c>
      <c r="B136" s="45">
        <f t="shared" si="48"/>
        <v>1030631</v>
      </c>
      <c r="C136" s="57">
        <v>6</v>
      </c>
      <c r="D136" s="40">
        <v>10306</v>
      </c>
      <c r="E136" s="69">
        <v>3</v>
      </c>
      <c r="F136" s="41">
        <v>3</v>
      </c>
      <c r="G136" s="42" t="s">
        <v>3774</v>
      </c>
      <c r="H136" s="42" t="s">
        <v>166</v>
      </c>
      <c r="I136" s="41">
        <f t="shared" si="45"/>
        <v>22</v>
      </c>
      <c r="J136" s="41">
        <f t="shared" si="46"/>
        <v>3</v>
      </c>
      <c r="K136" s="41">
        <f t="shared" si="47"/>
        <v>1</v>
      </c>
      <c r="L136" s="41" t="s">
        <v>609</v>
      </c>
      <c r="M136" s="42" t="str">
        <f t="shared" si="44"/>
        <v>pt-3-6-shl-loc3</v>
      </c>
      <c r="N136" s="42">
        <f t="shared" si="43"/>
        <v>1</v>
      </c>
      <c r="O136" s="41">
        <v>1</v>
      </c>
      <c r="P136" s="43">
        <v>1</v>
      </c>
      <c r="V136" s="66">
        <v>133</v>
      </c>
      <c r="W136" s="66">
        <f t="shared" si="49"/>
        <v>11</v>
      </c>
      <c r="X136" s="66">
        <f t="shared" si="50"/>
        <v>7</v>
      </c>
      <c r="Y136" s="66">
        <f t="shared" si="51"/>
        <v>11107</v>
      </c>
      <c r="Z136" s="66" t="str">
        <f t="shared" si="52"/>
        <v>普通11章7关</v>
      </c>
      <c r="AA136" s="70">
        <v>101</v>
      </c>
      <c r="AB136" s="66">
        <f t="shared" si="53"/>
        <v>13</v>
      </c>
      <c r="AC136" s="66">
        <v>3</v>
      </c>
      <c r="AD136" s="89">
        <v>6</v>
      </c>
      <c r="AK136" s="66">
        <v>133</v>
      </c>
      <c r="AL136" s="66">
        <v>11</v>
      </c>
      <c r="AM136" s="66">
        <v>7</v>
      </c>
      <c r="AN136" s="66">
        <f t="shared" si="54"/>
        <v>21107</v>
      </c>
      <c r="AO136" s="66" t="str">
        <f t="shared" si="55"/>
        <v>困难11章7关</v>
      </c>
      <c r="AP136" s="66">
        <v>108</v>
      </c>
      <c r="AQ136" s="66">
        <f t="shared" si="56"/>
        <v>14</v>
      </c>
      <c r="AR136" s="66">
        <v>4</v>
      </c>
      <c r="AS136" s="90">
        <f t="shared" si="57"/>
        <v>7</v>
      </c>
    </row>
    <row r="137" spans="1:45" ht="16.5">
      <c r="A137" s="57" t="s">
        <v>848</v>
      </c>
      <c r="B137" s="45">
        <f t="shared" si="48"/>
        <v>1030710</v>
      </c>
      <c r="C137" s="57">
        <v>7</v>
      </c>
      <c r="D137" s="35">
        <v>10307</v>
      </c>
      <c r="E137" s="67">
        <v>3</v>
      </c>
      <c r="F137" s="36">
        <v>1</v>
      </c>
      <c r="G137" s="44" t="s">
        <v>3775</v>
      </c>
      <c r="H137" s="44" t="s">
        <v>180</v>
      </c>
      <c r="I137" s="36">
        <f t="shared" si="45"/>
        <v>23</v>
      </c>
      <c r="J137" s="36">
        <f t="shared" si="46"/>
        <v>3</v>
      </c>
      <c r="K137" s="36">
        <f t="shared" si="47"/>
        <v>1</v>
      </c>
      <c r="L137" s="36" t="s">
        <v>519</v>
      </c>
      <c r="M137" s="36" t="str">
        <f t="shared" si="44"/>
        <v>pt-3-7-jlr-loc1</v>
      </c>
      <c r="N137" s="36">
        <f t="shared" si="43"/>
        <v>1</v>
      </c>
      <c r="O137" s="36">
        <v>1</v>
      </c>
      <c r="P137" s="37">
        <v>1</v>
      </c>
      <c r="V137" s="66">
        <v>134</v>
      </c>
      <c r="W137" s="66">
        <f t="shared" si="49"/>
        <v>11</v>
      </c>
      <c r="X137" s="66">
        <f t="shared" si="50"/>
        <v>8</v>
      </c>
      <c r="Y137" s="66">
        <f t="shared" si="51"/>
        <v>11108</v>
      </c>
      <c r="Z137" s="66" t="str">
        <f t="shared" si="52"/>
        <v>普通11章8关</v>
      </c>
      <c r="AA137" s="70">
        <v>102</v>
      </c>
      <c r="AB137" s="66">
        <f t="shared" si="53"/>
        <v>13</v>
      </c>
      <c r="AC137" s="66">
        <v>3</v>
      </c>
      <c r="AD137" s="89">
        <v>6</v>
      </c>
      <c r="AK137" s="66">
        <v>134</v>
      </c>
      <c r="AL137" s="66">
        <v>11</v>
      </c>
      <c r="AM137" s="66">
        <v>8</v>
      </c>
      <c r="AN137" s="66">
        <f t="shared" si="54"/>
        <v>21108</v>
      </c>
      <c r="AO137" s="66" t="str">
        <f t="shared" si="55"/>
        <v>困难11章8关</v>
      </c>
      <c r="AP137" s="66">
        <v>109</v>
      </c>
      <c r="AQ137" s="66">
        <f t="shared" si="56"/>
        <v>14</v>
      </c>
      <c r="AR137" s="66">
        <v>4</v>
      </c>
      <c r="AS137" s="90">
        <f t="shared" si="57"/>
        <v>7</v>
      </c>
    </row>
    <row r="138" spans="1:45" ht="16.5">
      <c r="A138" s="57" t="s">
        <v>848</v>
      </c>
      <c r="B138" s="45">
        <f t="shared" si="48"/>
        <v>1030711</v>
      </c>
      <c r="C138" s="57">
        <v>7</v>
      </c>
      <c r="D138" s="38">
        <v>10307</v>
      </c>
      <c r="E138" s="68">
        <v>3</v>
      </c>
      <c r="F138" s="25">
        <v>1</v>
      </c>
      <c r="G138" s="26" t="s">
        <v>3774</v>
      </c>
      <c r="H138" s="26" t="s">
        <v>3782</v>
      </c>
      <c r="I138" s="25">
        <f t="shared" si="45"/>
        <v>23</v>
      </c>
      <c r="J138" s="25">
        <f t="shared" si="46"/>
        <v>3</v>
      </c>
      <c r="K138" s="25">
        <f t="shared" si="47"/>
        <v>1</v>
      </c>
      <c r="L138" s="25" t="s">
        <v>607</v>
      </c>
      <c r="M138" s="25" t="str">
        <f t="shared" si="44"/>
        <v>pt-3-7-shl-loc1</v>
      </c>
      <c r="N138" s="25">
        <f t="shared" si="43"/>
        <v>1</v>
      </c>
      <c r="O138" s="25">
        <v>1</v>
      </c>
      <c r="P138" s="39">
        <v>1</v>
      </c>
      <c r="V138" s="66">
        <v>135</v>
      </c>
      <c r="W138" s="66">
        <f t="shared" si="49"/>
        <v>11</v>
      </c>
      <c r="X138" s="66">
        <f t="shared" si="50"/>
        <v>9</v>
      </c>
      <c r="Y138" s="66">
        <f t="shared" si="51"/>
        <v>11109</v>
      </c>
      <c r="Z138" s="66" t="str">
        <f t="shared" si="52"/>
        <v>普通11章9关</v>
      </c>
      <c r="AA138" s="70">
        <v>102</v>
      </c>
      <c r="AB138" s="66">
        <f t="shared" si="53"/>
        <v>13</v>
      </c>
      <c r="AC138" s="66">
        <v>3</v>
      </c>
      <c r="AD138" s="89">
        <v>6</v>
      </c>
      <c r="AK138" s="66">
        <v>135</v>
      </c>
      <c r="AL138" s="66">
        <v>11</v>
      </c>
      <c r="AM138" s="66">
        <v>9</v>
      </c>
      <c r="AN138" s="66">
        <f t="shared" si="54"/>
        <v>21109</v>
      </c>
      <c r="AO138" s="66" t="str">
        <f t="shared" si="55"/>
        <v>困难11章9关</v>
      </c>
      <c r="AP138" s="66">
        <v>110</v>
      </c>
      <c r="AQ138" s="66">
        <f t="shared" si="56"/>
        <v>15</v>
      </c>
      <c r="AR138" s="66">
        <v>4</v>
      </c>
      <c r="AS138" s="90">
        <f t="shared" si="57"/>
        <v>7</v>
      </c>
    </row>
    <row r="139" spans="1:45" ht="16.5">
      <c r="A139" s="57" t="s">
        <v>848</v>
      </c>
      <c r="B139" s="45">
        <f t="shared" si="48"/>
        <v>1030720</v>
      </c>
      <c r="C139" s="57">
        <v>7</v>
      </c>
      <c r="D139" s="38">
        <v>10307</v>
      </c>
      <c r="E139" s="68">
        <v>3</v>
      </c>
      <c r="F139" s="25">
        <v>2</v>
      </c>
      <c r="G139" s="26" t="s">
        <v>3775</v>
      </c>
      <c r="H139" s="26" t="s">
        <v>181</v>
      </c>
      <c r="I139" s="25">
        <f t="shared" si="45"/>
        <v>23</v>
      </c>
      <c r="J139" s="25">
        <f t="shared" si="46"/>
        <v>3</v>
      </c>
      <c r="K139" s="25">
        <f t="shared" si="47"/>
        <v>1</v>
      </c>
      <c r="L139" s="25" t="s">
        <v>175</v>
      </c>
      <c r="M139" s="53" t="str">
        <f t="shared" si="44"/>
        <v>pt-3-7-jlr-loc2</v>
      </c>
      <c r="N139" s="53">
        <f t="shared" si="43"/>
        <v>1</v>
      </c>
      <c r="O139" s="25">
        <v>1</v>
      </c>
      <c r="P139" s="39">
        <v>1</v>
      </c>
      <c r="V139" s="66">
        <v>136</v>
      </c>
      <c r="W139" s="66">
        <f t="shared" si="49"/>
        <v>11</v>
      </c>
      <c r="X139" s="66">
        <f t="shared" si="50"/>
        <v>10</v>
      </c>
      <c r="Y139" s="66">
        <f t="shared" si="51"/>
        <v>11110</v>
      </c>
      <c r="Z139" s="66" t="str">
        <f t="shared" si="52"/>
        <v>普通11章10关</v>
      </c>
      <c r="AA139" s="70">
        <v>103</v>
      </c>
      <c r="AB139" s="66">
        <f t="shared" si="53"/>
        <v>13</v>
      </c>
      <c r="AC139" s="66">
        <v>3</v>
      </c>
      <c r="AD139" s="89">
        <v>6</v>
      </c>
      <c r="AK139" s="66">
        <v>136</v>
      </c>
      <c r="AL139" s="66">
        <v>11</v>
      </c>
      <c r="AM139" s="66">
        <v>10</v>
      </c>
      <c r="AN139" s="66">
        <f t="shared" si="54"/>
        <v>21110</v>
      </c>
      <c r="AO139" s="66" t="str">
        <f t="shared" si="55"/>
        <v>困难11章10关</v>
      </c>
      <c r="AP139" s="66">
        <v>110</v>
      </c>
      <c r="AQ139" s="66">
        <f t="shared" si="56"/>
        <v>15</v>
      </c>
      <c r="AR139" s="66">
        <v>4</v>
      </c>
      <c r="AS139" s="90">
        <f t="shared" si="57"/>
        <v>7</v>
      </c>
    </row>
    <row r="140" spans="1:45" ht="16.5">
      <c r="A140" s="57" t="s">
        <v>848</v>
      </c>
      <c r="B140" s="45">
        <f t="shared" si="48"/>
        <v>1030721</v>
      </c>
      <c r="C140" s="57">
        <v>7</v>
      </c>
      <c r="D140" s="38">
        <v>10307</v>
      </c>
      <c r="E140" s="68">
        <v>3</v>
      </c>
      <c r="F140" s="25">
        <v>2</v>
      </c>
      <c r="G140" s="26" t="s">
        <v>164</v>
      </c>
      <c r="H140" s="26" t="s">
        <v>3777</v>
      </c>
      <c r="I140" s="25">
        <f t="shared" si="45"/>
        <v>23</v>
      </c>
      <c r="J140" s="25">
        <f t="shared" si="46"/>
        <v>3</v>
      </c>
      <c r="K140" s="25">
        <f t="shared" si="47"/>
        <v>1</v>
      </c>
      <c r="L140" s="25" t="s">
        <v>616</v>
      </c>
      <c r="M140" s="53" t="str">
        <f t="shared" si="44"/>
        <v>pt-3-7-shl-loc2</v>
      </c>
      <c r="N140" s="53">
        <f t="shared" si="43"/>
        <v>1</v>
      </c>
      <c r="O140" s="25">
        <v>1</v>
      </c>
      <c r="P140" s="39">
        <v>1</v>
      </c>
      <c r="V140" s="66">
        <v>137</v>
      </c>
      <c r="W140" s="66">
        <f t="shared" si="49"/>
        <v>11</v>
      </c>
      <c r="X140" s="66">
        <f t="shared" si="50"/>
        <v>11</v>
      </c>
      <c r="Y140" s="66">
        <f t="shared" si="51"/>
        <v>11111</v>
      </c>
      <c r="Z140" s="66" t="str">
        <f t="shared" si="52"/>
        <v>普通11章11关</v>
      </c>
      <c r="AA140" s="70">
        <v>103</v>
      </c>
      <c r="AB140" s="66">
        <f t="shared" si="53"/>
        <v>13</v>
      </c>
      <c r="AC140" s="66">
        <v>3</v>
      </c>
      <c r="AD140" s="89">
        <v>6</v>
      </c>
      <c r="AK140" s="66">
        <v>137</v>
      </c>
      <c r="AL140" s="66">
        <v>11</v>
      </c>
      <c r="AM140" s="66">
        <v>11</v>
      </c>
      <c r="AN140" s="66">
        <f t="shared" si="54"/>
        <v>21111</v>
      </c>
      <c r="AO140" s="66" t="str">
        <f t="shared" si="55"/>
        <v>困难11章11关</v>
      </c>
      <c r="AP140" s="66">
        <v>110</v>
      </c>
      <c r="AQ140" s="66">
        <f t="shared" si="56"/>
        <v>15</v>
      </c>
      <c r="AR140" s="66">
        <v>4</v>
      </c>
      <c r="AS140" s="90">
        <f t="shared" si="57"/>
        <v>7</v>
      </c>
    </row>
    <row r="141" spans="1:45" ht="16.5">
      <c r="A141" s="57" t="s">
        <v>848</v>
      </c>
      <c r="B141" s="45">
        <f t="shared" si="48"/>
        <v>1030730</v>
      </c>
      <c r="C141" s="57">
        <v>7</v>
      </c>
      <c r="D141" s="38">
        <v>10307</v>
      </c>
      <c r="E141" s="68">
        <v>3</v>
      </c>
      <c r="F141" s="25">
        <v>3</v>
      </c>
      <c r="G141" s="26" t="s">
        <v>3775</v>
      </c>
      <c r="H141" s="26" t="s">
        <v>3779</v>
      </c>
      <c r="I141" s="25">
        <f t="shared" si="45"/>
        <v>23</v>
      </c>
      <c r="J141" s="25">
        <f t="shared" si="46"/>
        <v>3</v>
      </c>
      <c r="K141" s="25">
        <f t="shared" si="47"/>
        <v>1</v>
      </c>
      <c r="L141" s="25" t="s">
        <v>517</v>
      </c>
      <c r="M141" s="56" t="str">
        <f t="shared" si="44"/>
        <v>pt-3-7-jlr-loc3</v>
      </c>
      <c r="N141" s="56">
        <f t="shared" si="43"/>
        <v>1</v>
      </c>
      <c r="O141" s="25">
        <v>1</v>
      </c>
      <c r="P141" s="39">
        <v>1</v>
      </c>
      <c r="V141" s="66">
        <v>138</v>
      </c>
      <c r="W141" s="66">
        <f t="shared" si="49"/>
        <v>11</v>
      </c>
      <c r="X141" s="66">
        <f t="shared" si="50"/>
        <v>12</v>
      </c>
      <c r="Y141" s="66">
        <f t="shared" si="51"/>
        <v>11112</v>
      </c>
      <c r="Z141" s="66" t="str">
        <f t="shared" si="52"/>
        <v>普通11章12关</v>
      </c>
      <c r="AA141" s="70">
        <v>103</v>
      </c>
      <c r="AB141" s="66">
        <f t="shared" si="53"/>
        <v>13</v>
      </c>
      <c r="AC141" s="66">
        <v>3</v>
      </c>
      <c r="AD141" s="89">
        <v>6</v>
      </c>
      <c r="AK141" s="66">
        <v>138</v>
      </c>
      <c r="AL141" s="66">
        <v>11</v>
      </c>
      <c r="AM141" s="66">
        <v>12</v>
      </c>
      <c r="AN141" s="66">
        <f t="shared" si="54"/>
        <v>21112</v>
      </c>
      <c r="AO141" s="66" t="str">
        <f t="shared" si="55"/>
        <v>困难11章12关</v>
      </c>
      <c r="AP141" s="66">
        <v>111</v>
      </c>
      <c r="AQ141" s="66">
        <f t="shared" si="56"/>
        <v>15</v>
      </c>
      <c r="AR141" s="66">
        <v>4</v>
      </c>
      <c r="AS141" s="90">
        <f t="shared" si="57"/>
        <v>7</v>
      </c>
    </row>
    <row r="142" spans="1:45" ht="17.25">
      <c r="A142" s="57" t="s">
        <v>848</v>
      </c>
      <c r="B142" s="45">
        <f t="shared" si="48"/>
        <v>1030731</v>
      </c>
      <c r="C142" s="57">
        <v>7</v>
      </c>
      <c r="D142" s="40">
        <v>10307</v>
      </c>
      <c r="E142" s="69">
        <v>3</v>
      </c>
      <c r="F142" s="41">
        <v>3</v>
      </c>
      <c r="G142" s="42" t="s">
        <v>3774</v>
      </c>
      <c r="H142" s="42" t="s">
        <v>3776</v>
      </c>
      <c r="I142" s="41">
        <f t="shared" si="45"/>
        <v>23</v>
      </c>
      <c r="J142" s="41">
        <f t="shared" si="46"/>
        <v>3</v>
      </c>
      <c r="K142" s="41">
        <f t="shared" si="47"/>
        <v>1</v>
      </c>
      <c r="L142" s="41" t="s">
        <v>596</v>
      </c>
      <c r="M142" s="42" t="str">
        <f t="shared" si="44"/>
        <v>pt-3-7-shl-loc3</v>
      </c>
      <c r="N142" s="42">
        <f t="shared" si="43"/>
        <v>1</v>
      </c>
      <c r="O142" s="41">
        <v>1</v>
      </c>
      <c r="P142" s="43">
        <v>1</v>
      </c>
      <c r="V142" s="66">
        <v>139</v>
      </c>
      <c r="W142" s="66">
        <f t="shared" si="49"/>
        <v>11</v>
      </c>
      <c r="X142" s="66">
        <f t="shared" si="50"/>
        <v>13</v>
      </c>
      <c r="Y142" s="66">
        <f t="shared" si="51"/>
        <v>11113</v>
      </c>
      <c r="Z142" s="66" t="str">
        <f t="shared" si="52"/>
        <v>普通11章13关</v>
      </c>
      <c r="AA142" s="70">
        <v>104</v>
      </c>
      <c r="AB142" s="66">
        <f t="shared" si="53"/>
        <v>13</v>
      </c>
      <c r="AC142" s="66">
        <v>3</v>
      </c>
      <c r="AD142" s="89">
        <v>6</v>
      </c>
      <c r="AK142" s="66">
        <v>139</v>
      </c>
      <c r="AL142" s="66">
        <v>11</v>
      </c>
      <c r="AM142" s="66">
        <v>13</v>
      </c>
      <c r="AN142" s="66">
        <f t="shared" si="54"/>
        <v>21113</v>
      </c>
      <c r="AO142" s="66" t="str">
        <f t="shared" si="55"/>
        <v>困难11章13关</v>
      </c>
      <c r="AP142" s="66">
        <v>112</v>
      </c>
      <c r="AQ142" s="66">
        <f t="shared" si="56"/>
        <v>15</v>
      </c>
      <c r="AR142" s="66">
        <v>4</v>
      </c>
      <c r="AS142" s="90">
        <f t="shared" si="57"/>
        <v>7</v>
      </c>
    </row>
    <row r="143" spans="1:45" ht="16.5">
      <c r="A143" s="57" t="s">
        <v>848</v>
      </c>
      <c r="B143" s="45">
        <f t="shared" si="48"/>
        <v>1030810</v>
      </c>
      <c r="C143" s="57">
        <v>8</v>
      </c>
      <c r="D143" s="35">
        <v>10308</v>
      </c>
      <c r="E143" s="67">
        <v>3</v>
      </c>
      <c r="F143" s="36">
        <v>1</v>
      </c>
      <c r="G143" s="44" t="s">
        <v>3775</v>
      </c>
      <c r="H143" s="44" t="s">
        <v>180</v>
      </c>
      <c r="I143" s="36">
        <f t="shared" si="45"/>
        <v>24</v>
      </c>
      <c r="J143" s="36">
        <f t="shared" si="46"/>
        <v>3</v>
      </c>
      <c r="K143" s="36">
        <f t="shared" si="47"/>
        <v>1</v>
      </c>
      <c r="L143" s="36" t="s">
        <v>1506</v>
      </c>
      <c r="M143" s="36" t="str">
        <f t="shared" si="44"/>
        <v>pt-3-8-jlr-loc1</v>
      </c>
      <c r="N143" s="36">
        <f t="shared" si="43"/>
        <v>1</v>
      </c>
      <c r="O143" s="36">
        <v>1</v>
      </c>
      <c r="P143" s="37">
        <v>1</v>
      </c>
      <c r="V143" s="66">
        <v>140</v>
      </c>
      <c r="W143" s="66">
        <f t="shared" si="49"/>
        <v>11</v>
      </c>
      <c r="X143" s="66">
        <f t="shared" si="50"/>
        <v>14</v>
      </c>
      <c r="Y143" s="66">
        <f t="shared" si="51"/>
        <v>11114</v>
      </c>
      <c r="Z143" s="66" t="str">
        <f t="shared" si="52"/>
        <v>普通11章14关</v>
      </c>
      <c r="AA143" s="70">
        <v>104</v>
      </c>
      <c r="AB143" s="66">
        <f t="shared" si="53"/>
        <v>13</v>
      </c>
      <c r="AC143" s="66">
        <v>3</v>
      </c>
      <c r="AD143" s="89">
        <v>6</v>
      </c>
      <c r="AK143" s="66">
        <v>140</v>
      </c>
      <c r="AL143" s="66">
        <v>11</v>
      </c>
      <c r="AM143" s="66">
        <v>14</v>
      </c>
      <c r="AN143" s="66">
        <f t="shared" si="54"/>
        <v>21114</v>
      </c>
      <c r="AO143" s="66" t="str">
        <f t="shared" si="55"/>
        <v>困难11章14关</v>
      </c>
      <c r="AP143" s="66">
        <v>113</v>
      </c>
      <c r="AQ143" s="66">
        <f t="shared" si="56"/>
        <v>15</v>
      </c>
      <c r="AR143" s="66">
        <v>4</v>
      </c>
      <c r="AS143" s="90">
        <f t="shared" si="57"/>
        <v>7</v>
      </c>
    </row>
    <row r="144" spans="1:45" ht="16.5">
      <c r="A144" s="57" t="s">
        <v>848</v>
      </c>
      <c r="B144" s="45">
        <f t="shared" si="48"/>
        <v>1030811</v>
      </c>
      <c r="C144" s="57">
        <v>8</v>
      </c>
      <c r="D144" s="38">
        <v>10308</v>
      </c>
      <c r="E144" s="68">
        <v>3</v>
      </c>
      <c r="F144" s="25">
        <v>1</v>
      </c>
      <c r="G144" s="26" t="s">
        <v>3774</v>
      </c>
      <c r="H144" s="26" t="s">
        <v>172</v>
      </c>
      <c r="I144" s="25">
        <f t="shared" si="45"/>
        <v>24</v>
      </c>
      <c r="J144" s="25">
        <f t="shared" si="46"/>
        <v>3</v>
      </c>
      <c r="K144" s="25">
        <f t="shared" si="47"/>
        <v>1</v>
      </c>
      <c r="L144" s="25" t="s">
        <v>826</v>
      </c>
      <c r="M144" s="25" t="str">
        <f t="shared" si="44"/>
        <v>pt-3-8-shl-loc1</v>
      </c>
      <c r="N144" s="25">
        <f t="shared" si="43"/>
        <v>1</v>
      </c>
      <c r="O144" s="25">
        <v>1</v>
      </c>
      <c r="P144" s="39">
        <v>1</v>
      </c>
      <c r="V144" s="66">
        <v>141</v>
      </c>
      <c r="W144" s="66">
        <f t="shared" si="49"/>
        <v>11</v>
      </c>
      <c r="X144" s="66">
        <f t="shared" si="50"/>
        <v>15</v>
      </c>
      <c r="Y144" s="66">
        <f t="shared" si="51"/>
        <v>11115</v>
      </c>
      <c r="Z144" s="66" t="str">
        <f t="shared" si="52"/>
        <v>普通11章15关</v>
      </c>
      <c r="AA144" s="70">
        <v>105</v>
      </c>
      <c r="AB144" s="66">
        <f t="shared" si="53"/>
        <v>14</v>
      </c>
      <c r="AC144" s="66">
        <v>3</v>
      </c>
      <c r="AD144" s="89">
        <v>6</v>
      </c>
      <c r="AK144" s="66">
        <v>141</v>
      </c>
      <c r="AL144" s="66">
        <v>11</v>
      </c>
      <c r="AM144" s="66">
        <v>15</v>
      </c>
      <c r="AN144" s="66">
        <f t="shared" si="54"/>
        <v>21115</v>
      </c>
      <c r="AO144" s="66" t="str">
        <f t="shared" si="55"/>
        <v>困难11章15关</v>
      </c>
      <c r="AP144" s="66">
        <v>114</v>
      </c>
      <c r="AQ144" s="66">
        <f t="shared" si="56"/>
        <v>15</v>
      </c>
      <c r="AR144" s="66">
        <v>4</v>
      </c>
      <c r="AS144" s="90">
        <f t="shared" si="57"/>
        <v>7</v>
      </c>
    </row>
    <row r="145" spans="1:45" ht="16.5">
      <c r="A145" s="57" t="s">
        <v>848</v>
      </c>
      <c r="B145" s="45">
        <f t="shared" si="48"/>
        <v>1030820</v>
      </c>
      <c r="C145" s="57">
        <v>8</v>
      </c>
      <c r="D145" s="38">
        <v>10308</v>
      </c>
      <c r="E145" s="68">
        <v>3</v>
      </c>
      <c r="F145" s="25">
        <v>2</v>
      </c>
      <c r="G145" s="26" t="s">
        <v>3775</v>
      </c>
      <c r="H145" s="26" t="s">
        <v>3780</v>
      </c>
      <c r="I145" s="25">
        <f t="shared" si="45"/>
        <v>24</v>
      </c>
      <c r="J145" s="25">
        <f t="shared" si="46"/>
        <v>3</v>
      </c>
      <c r="K145" s="25">
        <f t="shared" si="47"/>
        <v>1</v>
      </c>
      <c r="L145" s="25" t="s">
        <v>514</v>
      </c>
      <c r="M145" s="53" t="str">
        <f t="shared" si="44"/>
        <v>pt-3-8-jlr-loc2</v>
      </c>
      <c r="N145" s="53">
        <f t="shared" si="43"/>
        <v>1</v>
      </c>
      <c r="O145" s="25">
        <v>1</v>
      </c>
      <c r="P145" s="39">
        <v>1</v>
      </c>
      <c r="V145" s="66">
        <v>142</v>
      </c>
      <c r="W145" s="66">
        <f t="shared" si="49"/>
        <v>12</v>
      </c>
      <c r="X145" s="66">
        <f t="shared" si="50"/>
        <v>1</v>
      </c>
      <c r="Y145" s="66">
        <f t="shared" si="51"/>
        <v>11201</v>
      </c>
      <c r="Z145" s="66" t="str">
        <f t="shared" si="52"/>
        <v>普通12章1关</v>
      </c>
      <c r="AA145" s="70">
        <v>107</v>
      </c>
      <c r="AB145" s="66">
        <f t="shared" si="53"/>
        <v>14</v>
      </c>
      <c r="AC145" s="66">
        <v>3</v>
      </c>
      <c r="AD145" s="89">
        <v>7</v>
      </c>
      <c r="AK145" s="66">
        <v>142</v>
      </c>
      <c r="AL145" s="66">
        <v>12</v>
      </c>
      <c r="AM145" s="66">
        <v>1</v>
      </c>
      <c r="AN145" s="66">
        <f t="shared" si="54"/>
        <v>21201</v>
      </c>
      <c r="AO145" s="66" t="str">
        <f t="shared" si="55"/>
        <v>困难12章1关</v>
      </c>
      <c r="AP145" s="66">
        <v>115</v>
      </c>
      <c r="AQ145" s="66">
        <f t="shared" si="56"/>
        <v>16</v>
      </c>
      <c r="AR145" s="66">
        <v>4</v>
      </c>
      <c r="AS145" s="90">
        <f t="shared" si="57"/>
        <v>8</v>
      </c>
    </row>
    <row r="146" spans="1:45" ht="16.5">
      <c r="A146" s="57" t="s">
        <v>848</v>
      </c>
      <c r="B146" s="45">
        <f t="shared" si="48"/>
        <v>1030821</v>
      </c>
      <c r="C146" s="57">
        <v>8</v>
      </c>
      <c r="D146" s="38">
        <v>10308</v>
      </c>
      <c r="E146" s="68">
        <v>3</v>
      </c>
      <c r="F146" s="25">
        <v>2</v>
      </c>
      <c r="G146" s="26" t="s">
        <v>3774</v>
      </c>
      <c r="H146" s="26" t="s">
        <v>3777</v>
      </c>
      <c r="I146" s="25">
        <f t="shared" si="45"/>
        <v>24</v>
      </c>
      <c r="J146" s="25">
        <f t="shared" si="46"/>
        <v>3</v>
      </c>
      <c r="K146" s="25">
        <f t="shared" si="47"/>
        <v>1</v>
      </c>
      <c r="L146" s="25" t="s">
        <v>612</v>
      </c>
      <c r="M146" s="53" t="str">
        <f t="shared" si="44"/>
        <v>pt-3-8-shl-loc2</v>
      </c>
      <c r="N146" s="53">
        <f t="shared" si="43"/>
        <v>1</v>
      </c>
      <c r="O146" s="25">
        <v>1</v>
      </c>
      <c r="P146" s="39">
        <v>1</v>
      </c>
      <c r="V146" s="66">
        <v>143</v>
      </c>
      <c r="W146" s="66">
        <f t="shared" si="49"/>
        <v>12</v>
      </c>
      <c r="X146" s="66">
        <f t="shared" si="50"/>
        <v>2</v>
      </c>
      <c r="Y146" s="66">
        <f t="shared" si="51"/>
        <v>11202</v>
      </c>
      <c r="Z146" s="66" t="str">
        <f t="shared" si="52"/>
        <v>普通12章2关</v>
      </c>
      <c r="AA146" s="70">
        <v>108</v>
      </c>
      <c r="AB146" s="66">
        <f t="shared" si="53"/>
        <v>14</v>
      </c>
      <c r="AC146" s="66">
        <v>3</v>
      </c>
      <c r="AD146" s="89">
        <v>7</v>
      </c>
      <c r="AK146" s="66">
        <v>143</v>
      </c>
      <c r="AL146" s="66">
        <v>12</v>
      </c>
      <c r="AM146" s="66">
        <v>2</v>
      </c>
      <c r="AN146" s="66">
        <f t="shared" si="54"/>
        <v>21202</v>
      </c>
      <c r="AO146" s="66" t="str">
        <f t="shared" si="55"/>
        <v>困难12章2关</v>
      </c>
      <c r="AP146" s="66">
        <v>116</v>
      </c>
      <c r="AQ146" s="66">
        <f t="shared" si="56"/>
        <v>16</v>
      </c>
      <c r="AR146" s="66">
        <v>4</v>
      </c>
      <c r="AS146" s="90">
        <f t="shared" si="57"/>
        <v>8</v>
      </c>
    </row>
    <row r="147" spans="1:45" ht="16.5">
      <c r="A147" s="57" t="s">
        <v>848</v>
      </c>
      <c r="B147" s="45">
        <f t="shared" si="48"/>
        <v>1030830</v>
      </c>
      <c r="C147" s="57">
        <v>8</v>
      </c>
      <c r="D147" s="38">
        <v>10308</v>
      </c>
      <c r="E147" s="68">
        <v>3</v>
      </c>
      <c r="F147" s="25">
        <v>3</v>
      </c>
      <c r="G147" s="26" t="s">
        <v>3775</v>
      </c>
      <c r="H147" s="26" t="s">
        <v>3779</v>
      </c>
      <c r="I147" s="25">
        <f t="shared" si="45"/>
        <v>24</v>
      </c>
      <c r="J147" s="25">
        <f t="shared" si="46"/>
        <v>3</v>
      </c>
      <c r="K147" s="25">
        <f t="shared" si="47"/>
        <v>1</v>
      </c>
      <c r="L147" s="25" t="s">
        <v>175</v>
      </c>
      <c r="M147" s="56" t="str">
        <f t="shared" si="44"/>
        <v>pt-3-8-jlr-loc3</v>
      </c>
      <c r="N147" s="56">
        <f t="shared" si="43"/>
        <v>1</v>
      </c>
      <c r="O147" s="25">
        <v>1</v>
      </c>
      <c r="P147" s="39">
        <v>1</v>
      </c>
      <c r="V147" s="66">
        <v>144</v>
      </c>
      <c r="W147" s="66">
        <f t="shared" si="49"/>
        <v>12</v>
      </c>
      <c r="X147" s="66">
        <f t="shared" si="50"/>
        <v>3</v>
      </c>
      <c r="Y147" s="66">
        <f t="shared" si="51"/>
        <v>11203</v>
      </c>
      <c r="Z147" s="66" t="str">
        <f t="shared" si="52"/>
        <v>普通12章3关</v>
      </c>
      <c r="AA147" s="70">
        <v>109</v>
      </c>
      <c r="AB147" s="66">
        <f t="shared" si="53"/>
        <v>14</v>
      </c>
      <c r="AC147" s="66">
        <v>3</v>
      </c>
      <c r="AD147" s="89">
        <v>7</v>
      </c>
      <c r="AK147" s="66">
        <v>144</v>
      </c>
      <c r="AL147" s="66">
        <v>12</v>
      </c>
      <c r="AM147" s="66">
        <v>3</v>
      </c>
      <c r="AN147" s="66">
        <f t="shared" si="54"/>
        <v>21203</v>
      </c>
      <c r="AO147" s="66" t="str">
        <f t="shared" si="55"/>
        <v>困难12章3关</v>
      </c>
      <c r="AP147" s="66">
        <v>116</v>
      </c>
      <c r="AQ147" s="66">
        <f t="shared" si="56"/>
        <v>16</v>
      </c>
      <c r="AR147" s="66">
        <v>4</v>
      </c>
      <c r="AS147" s="90">
        <f t="shared" si="57"/>
        <v>8</v>
      </c>
    </row>
    <row r="148" spans="1:45" ht="17.25">
      <c r="A148" s="57" t="s">
        <v>848</v>
      </c>
      <c r="B148" s="45">
        <f t="shared" si="48"/>
        <v>1030831</v>
      </c>
      <c r="C148" s="57">
        <v>8</v>
      </c>
      <c r="D148" s="40">
        <v>10308</v>
      </c>
      <c r="E148" s="69">
        <v>3</v>
      </c>
      <c r="F148" s="41">
        <v>3</v>
      </c>
      <c r="G148" s="42" t="s">
        <v>3774</v>
      </c>
      <c r="H148" s="42" t="s">
        <v>3776</v>
      </c>
      <c r="I148" s="41">
        <f t="shared" si="45"/>
        <v>24</v>
      </c>
      <c r="J148" s="41">
        <f t="shared" si="46"/>
        <v>3</v>
      </c>
      <c r="K148" s="41">
        <f t="shared" si="47"/>
        <v>1</v>
      </c>
      <c r="L148" s="41" t="s">
        <v>599</v>
      </c>
      <c r="M148" s="42" t="str">
        <f t="shared" si="44"/>
        <v>pt-3-8-shl-loc3</v>
      </c>
      <c r="N148" s="42">
        <f t="shared" si="43"/>
        <v>1</v>
      </c>
      <c r="O148" s="41">
        <v>1</v>
      </c>
      <c r="P148" s="43">
        <v>1</v>
      </c>
      <c r="V148" s="66">
        <v>145</v>
      </c>
      <c r="W148" s="66">
        <f t="shared" si="49"/>
        <v>12</v>
      </c>
      <c r="X148" s="66">
        <f t="shared" si="50"/>
        <v>4</v>
      </c>
      <c r="Y148" s="66">
        <f t="shared" si="51"/>
        <v>11204</v>
      </c>
      <c r="Z148" s="66" t="str">
        <f t="shared" si="52"/>
        <v>普通12章4关</v>
      </c>
      <c r="AA148" s="70">
        <v>110</v>
      </c>
      <c r="AB148" s="66">
        <f t="shared" si="53"/>
        <v>15</v>
      </c>
      <c r="AC148" s="66">
        <v>3</v>
      </c>
      <c r="AD148" s="89">
        <v>7</v>
      </c>
      <c r="AK148" s="66">
        <v>145</v>
      </c>
      <c r="AL148" s="66">
        <v>12</v>
      </c>
      <c r="AM148" s="66">
        <v>4</v>
      </c>
      <c r="AN148" s="66">
        <f t="shared" si="54"/>
        <v>21204</v>
      </c>
      <c r="AO148" s="66" t="str">
        <f t="shared" si="55"/>
        <v>困难12章4关</v>
      </c>
      <c r="AP148" s="66">
        <v>117</v>
      </c>
      <c r="AQ148" s="66">
        <f t="shared" si="56"/>
        <v>16</v>
      </c>
      <c r="AR148" s="66">
        <v>4</v>
      </c>
      <c r="AS148" s="90">
        <f t="shared" si="57"/>
        <v>8</v>
      </c>
    </row>
    <row r="149" spans="1:45" ht="16.5">
      <c r="A149" s="57" t="s">
        <v>848</v>
      </c>
      <c r="B149" s="45">
        <f t="shared" si="48"/>
        <v>1030910</v>
      </c>
      <c r="C149" s="57">
        <v>9</v>
      </c>
      <c r="D149" s="35">
        <v>10309</v>
      </c>
      <c r="E149" s="67">
        <v>3</v>
      </c>
      <c r="F149" s="36">
        <v>1</v>
      </c>
      <c r="G149" s="44" t="s">
        <v>3775</v>
      </c>
      <c r="H149" s="44" t="s">
        <v>3781</v>
      </c>
      <c r="I149" s="36">
        <f t="shared" si="45"/>
        <v>25</v>
      </c>
      <c r="J149" s="36">
        <f t="shared" si="46"/>
        <v>3</v>
      </c>
      <c r="K149" s="36">
        <f t="shared" si="47"/>
        <v>1</v>
      </c>
      <c r="L149" s="36" t="s">
        <v>518</v>
      </c>
      <c r="M149" s="36" t="str">
        <f t="shared" si="44"/>
        <v>pt-3-9-jlr-loc1</v>
      </c>
      <c r="N149" s="36">
        <f t="shared" si="43"/>
        <v>1</v>
      </c>
      <c r="O149" s="36">
        <v>1</v>
      </c>
      <c r="P149" s="37">
        <v>1</v>
      </c>
      <c r="V149" s="66">
        <v>146</v>
      </c>
      <c r="W149" s="66">
        <f t="shared" si="49"/>
        <v>12</v>
      </c>
      <c r="X149" s="66">
        <f t="shared" si="50"/>
        <v>5</v>
      </c>
      <c r="Y149" s="66">
        <f t="shared" si="51"/>
        <v>11205</v>
      </c>
      <c r="Z149" s="66" t="str">
        <f t="shared" si="52"/>
        <v>普通12章5关</v>
      </c>
      <c r="AA149" s="70">
        <v>110</v>
      </c>
      <c r="AB149" s="66">
        <f t="shared" si="53"/>
        <v>15</v>
      </c>
      <c r="AC149" s="66">
        <v>3</v>
      </c>
      <c r="AD149" s="89">
        <v>7</v>
      </c>
      <c r="AK149" s="66">
        <v>146</v>
      </c>
      <c r="AL149" s="66">
        <v>12</v>
      </c>
      <c r="AM149" s="66">
        <v>5</v>
      </c>
      <c r="AN149" s="66">
        <f t="shared" si="54"/>
        <v>21205</v>
      </c>
      <c r="AO149" s="66" t="str">
        <f t="shared" si="55"/>
        <v>困难12章5关</v>
      </c>
      <c r="AP149" s="66">
        <v>117</v>
      </c>
      <c r="AQ149" s="66">
        <f t="shared" si="56"/>
        <v>16</v>
      </c>
      <c r="AR149" s="66">
        <v>4</v>
      </c>
      <c r="AS149" s="90">
        <f t="shared" si="57"/>
        <v>8</v>
      </c>
    </row>
    <row r="150" spans="1:45" ht="16.5">
      <c r="A150" s="57" t="s">
        <v>848</v>
      </c>
      <c r="B150" s="45">
        <f t="shared" si="48"/>
        <v>1030911</v>
      </c>
      <c r="C150" s="57">
        <v>9</v>
      </c>
      <c r="D150" s="38">
        <v>10309</v>
      </c>
      <c r="E150" s="68">
        <v>3</v>
      </c>
      <c r="F150" s="25">
        <v>1</v>
      </c>
      <c r="G150" s="26" t="s">
        <v>3774</v>
      </c>
      <c r="H150" s="26" t="s">
        <v>3782</v>
      </c>
      <c r="I150" s="25">
        <f t="shared" si="45"/>
        <v>25</v>
      </c>
      <c r="J150" s="25">
        <f t="shared" si="46"/>
        <v>3</v>
      </c>
      <c r="K150" s="25">
        <f t="shared" si="47"/>
        <v>1</v>
      </c>
      <c r="L150" s="25" t="s">
        <v>609</v>
      </c>
      <c r="M150" s="25" t="str">
        <f t="shared" si="44"/>
        <v>pt-3-9-shl-loc1</v>
      </c>
      <c r="N150" s="25">
        <f t="shared" si="43"/>
        <v>1</v>
      </c>
      <c r="O150" s="25">
        <v>1</v>
      </c>
      <c r="P150" s="39">
        <v>1</v>
      </c>
      <c r="V150" s="66">
        <v>147</v>
      </c>
      <c r="W150" s="66">
        <f t="shared" si="49"/>
        <v>12</v>
      </c>
      <c r="X150" s="66">
        <f t="shared" si="50"/>
        <v>6</v>
      </c>
      <c r="Y150" s="66">
        <f t="shared" si="51"/>
        <v>11206</v>
      </c>
      <c r="Z150" s="66" t="str">
        <f t="shared" si="52"/>
        <v>普通12章6关</v>
      </c>
      <c r="AA150" s="70">
        <v>111</v>
      </c>
      <c r="AB150" s="66">
        <f t="shared" si="53"/>
        <v>15</v>
      </c>
      <c r="AC150" s="66">
        <v>3</v>
      </c>
      <c r="AD150" s="89">
        <v>7</v>
      </c>
      <c r="AK150" s="66">
        <v>147</v>
      </c>
      <c r="AL150" s="66">
        <v>12</v>
      </c>
      <c r="AM150" s="66">
        <v>6</v>
      </c>
      <c r="AN150" s="66">
        <f t="shared" si="54"/>
        <v>21206</v>
      </c>
      <c r="AO150" s="66" t="str">
        <f t="shared" si="55"/>
        <v>困难12章6关</v>
      </c>
      <c r="AP150" s="66">
        <v>118</v>
      </c>
      <c r="AQ150" s="66">
        <f t="shared" si="56"/>
        <v>16</v>
      </c>
      <c r="AR150" s="66">
        <v>4</v>
      </c>
      <c r="AS150" s="90">
        <f t="shared" si="57"/>
        <v>8</v>
      </c>
    </row>
    <row r="151" spans="1:45" ht="16.5">
      <c r="A151" s="57" t="s">
        <v>848</v>
      </c>
      <c r="B151" s="45">
        <f t="shared" si="48"/>
        <v>1030920</v>
      </c>
      <c r="C151" s="57">
        <v>9</v>
      </c>
      <c r="D151" s="38">
        <v>10309</v>
      </c>
      <c r="E151" s="68">
        <v>3</v>
      </c>
      <c r="F151" s="25">
        <v>2</v>
      </c>
      <c r="G151" s="26" t="s">
        <v>3775</v>
      </c>
      <c r="H151" s="26" t="s">
        <v>181</v>
      </c>
      <c r="I151" s="25">
        <f t="shared" si="45"/>
        <v>25</v>
      </c>
      <c r="J151" s="25">
        <f t="shared" si="46"/>
        <v>3</v>
      </c>
      <c r="K151" s="25">
        <f t="shared" si="47"/>
        <v>1</v>
      </c>
      <c r="L151" s="25" t="s">
        <v>1507</v>
      </c>
      <c r="M151" s="53" t="str">
        <f t="shared" si="44"/>
        <v>pt-3-9-jlr-loc2</v>
      </c>
      <c r="N151" s="53">
        <f t="shared" si="43"/>
        <v>1</v>
      </c>
      <c r="O151" s="25">
        <v>1</v>
      </c>
      <c r="P151" s="39">
        <v>1</v>
      </c>
      <c r="V151" s="66">
        <v>148</v>
      </c>
      <c r="W151" s="66">
        <f t="shared" si="49"/>
        <v>12</v>
      </c>
      <c r="X151" s="66">
        <f t="shared" si="50"/>
        <v>7</v>
      </c>
      <c r="Y151" s="66">
        <f t="shared" si="51"/>
        <v>11207</v>
      </c>
      <c r="Z151" s="66" t="str">
        <f t="shared" si="52"/>
        <v>普通12章7关</v>
      </c>
      <c r="AA151" s="70">
        <v>111</v>
      </c>
      <c r="AB151" s="66">
        <f t="shared" si="53"/>
        <v>15</v>
      </c>
      <c r="AC151" s="66">
        <v>3</v>
      </c>
      <c r="AD151" s="89">
        <v>7</v>
      </c>
      <c r="AK151" s="66">
        <v>148</v>
      </c>
      <c r="AL151" s="66">
        <v>12</v>
      </c>
      <c r="AM151" s="66">
        <v>7</v>
      </c>
      <c r="AN151" s="66">
        <f t="shared" si="54"/>
        <v>21207</v>
      </c>
      <c r="AO151" s="66" t="str">
        <f t="shared" si="55"/>
        <v>困难12章7关</v>
      </c>
      <c r="AP151" s="66">
        <v>118</v>
      </c>
      <c r="AQ151" s="66">
        <f t="shared" si="56"/>
        <v>16</v>
      </c>
      <c r="AR151" s="66">
        <v>4</v>
      </c>
      <c r="AS151" s="90">
        <f t="shared" si="57"/>
        <v>8</v>
      </c>
    </row>
    <row r="152" spans="1:45" ht="16.5">
      <c r="A152" s="57" t="s">
        <v>848</v>
      </c>
      <c r="B152" s="45">
        <f t="shared" si="48"/>
        <v>1030921</v>
      </c>
      <c r="C152" s="57">
        <v>9</v>
      </c>
      <c r="D152" s="38">
        <v>10309</v>
      </c>
      <c r="E152" s="68">
        <v>3</v>
      </c>
      <c r="F152" s="25">
        <v>2</v>
      </c>
      <c r="G152" s="26" t="s">
        <v>3774</v>
      </c>
      <c r="H152" s="26" t="s">
        <v>3777</v>
      </c>
      <c r="I152" s="25">
        <f t="shared" si="45"/>
        <v>25</v>
      </c>
      <c r="J152" s="25">
        <f t="shared" si="46"/>
        <v>3</v>
      </c>
      <c r="K152" s="25">
        <f t="shared" si="47"/>
        <v>1</v>
      </c>
      <c r="L152" s="25" t="s">
        <v>622</v>
      </c>
      <c r="M152" s="53" t="str">
        <f t="shared" si="44"/>
        <v>pt-3-9-shl-loc2</v>
      </c>
      <c r="N152" s="53">
        <f t="shared" si="43"/>
        <v>1</v>
      </c>
      <c r="O152" s="25">
        <v>1</v>
      </c>
      <c r="P152" s="39">
        <v>1</v>
      </c>
      <c r="V152" s="66">
        <v>149</v>
      </c>
      <c r="W152" s="66">
        <f t="shared" si="49"/>
        <v>12</v>
      </c>
      <c r="X152" s="66">
        <f t="shared" si="50"/>
        <v>8</v>
      </c>
      <c r="Y152" s="66">
        <f t="shared" si="51"/>
        <v>11208</v>
      </c>
      <c r="Z152" s="66" t="str">
        <f t="shared" si="52"/>
        <v>普通12章8关</v>
      </c>
      <c r="AA152" s="70">
        <v>112</v>
      </c>
      <c r="AB152" s="66">
        <f t="shared" si="53"/>
        <v>15</v>
      </c>
      <c r="AC152" s="66">
        <v>3</v>
      </c>
      <c r="AD152" s="89">
        <v>7</v>
      </c>
      <c r="AK152" s="66">
        <v>149</v>
      </c>
      <c r="AL152" s="66">
        <v>12</v>
      </c>
      <c r="AM152" s="66">
        <v>8</v>
      </c>
      <c r="AN152" s="66">
        <f t="shared" si="54"/>
        <v>21208</v>
      </c>
      <c r="AO152" s="66" t="str">
        <f t="shared" si="55"/>
        <v>困难12章8关</v>
      </c>
      <c r="AP152" s="66">
        <v>119</v>
      </c>
      <c r="AQ152" s="66">
        <f t="shared" si="56"/>
        <v>16</v>
      </c>
      <c r="AR152" s="66">
        <v>4</v>
      </c>
      <c r="AS152" s="90">
        <f t="shared" si="57"/>
        <v>8</v>
      </c>
    </row>
    <row r="153" spans="1:45" ht="16.5">
      <c r="A153" s="57" t="s">
        <v>848</v>
      </c>
      <c r="B153" s="45">
        <f t="shared" si="48"/>
        <v>1030930</v>
      </c>
      <c r="C153" s="57">
        <v>9</v>
      </c>
      <c r="D153" s="38">
        <v>10309</v>
      </c>
      <c r="E153" s="68">
        <v>3</v>
      </c>
      <c r="F153" s="25">
        <v>3</v>
      </c>
      <c r="G153" s="26" t="s">
        <v>3775</v>
      </c>
      <c r="H153" s="26" t="s">
        <v>165</v>
      </c>
      <c r="I153" s="25">
        <f t="shared" si="45"/>
        <v>25</v>
      </c>
      <c r="J153" s="25">
        <f t="shared" si="46"/>
        <v>3</v>
      </c>
      <c r="K153" s="25">
        <f t="shared" si="47"/>
        <v>1</v>
      </c>
      <c r="L153" s="25" t="s">
        <v>515</v>
      </c>
      <c r="M153" s="56" t="str">
        <f t="shared" si="44"/>
        <v>pt-3-9-jlr-loc3</v>
      </c>
      <c r="N153" s="56">
        <f t="shared" si="43"/>
        <v>1</v>
      </c>
      <c r="O153" s="25">
        <v>1</v>
      </c>
      <c r="P153" s="39">
        <v>1</v>
      </c>
      <c r="V153" s="66">
        <v>150</v>
      </c>
      <c r="W153" s="66">
        <f t="shared" si="49"/>
        <v>12</v>
      </c>
      <c r="X153" s="66">
        <f t="shared" si="50"/>
        <v>9</v>
      </c>
      <c r="Y153" s="66">
        <f t="shared" si="51"/>
        <v>11209</v>
      </c>
      <c r="Z153" s="66" t="str">
        <f t="shared" si="52"/>
        <v>普通12章9关</v>
      </c>
      <c r="AA153" s="70">
        <v>112</v>
      </c>
      <c r="AB153" s="66">
        <f t="shared" si="53"/>
        <v>15</v>
      </c>
      <c r="AC153" s="66">
        <v>3</v>
      </c>
      <c r="AD153" s="89">
        <v>7</v>
      </c>
      <c r="AK153" s="66">
        <v>150</v>
      </c>
      <c r="AL153" s="66">
        <v>12</v>
      </c>
      <c r="AM153" s="66">
        <v>9</v>
      </c>
      <c r="AN153" s="66">
        <f t="shared" si="54"/>
        <v>21209</v>
      </c>
      <c r="AO153" s="66" t="str">
        <f t="shared" si="55"/>
        <v>困难12章9关</v>
      </c>
      <c r="AP153" s="66">
        <v>120</v>
      </c>
      <c r="AQ153" s="66">
        <f t="shared" si="56"/>
        <v>17</v>
      </c>
      <c r="AR153" s="66">
        <v>4</v>
      </c>
      <c r="AS153" s="90">
        <f t="shared" si="57"/>
        <v>8</v>
      </c>
    </row>
    <row r="154" spans="1:45" ht="17.25">
      <c r="A154" s="57" t="s">
        <v>848</v>
      </c>
      <c r="B154" s="45">
        <f t="shared" si="48"/>
        <v>1030931</v>
      </c>
      <c r="C154" s="57">
        <v>9</v>
      </c>
      <c r="D154" s="40">
        <v>10309</v>
      </c>
      <c r="E154" s="69">
        <v>3</v>
      </c>
      <c r="F154" s="41">
        <v>3</v>
      </c>
      <c r="G154" s="42" t="s">
        <v>3774</v>
      </c>
      <c r="H154" s="42" t="s">
        <v>166</v>
      </c>
      <c r="I154" s="41">
        <f t="shared" si="45"/>
        <v>25</v>
      </c>
      <c r="J154" s="41">
        <f t="shared" si="46"/>
        <v>3</v>
      </c>
      <c r="K154" s="41">
        <f t="shared" si="47"/>
        <v>1</v>
      </c>
      <c r="L154" s="41" t="s">
        <v>620</v>
      </c>
      <c r="M154" s="42" t="str">
        <f t="shared" si="44"/>
        <v>pt-3-9-shl-loc3</v>
      </c>
      <c r="N154" s="42">
        <f t="shared" si="43"/>
        <v>1</v>
      </c>
      <c r="O154" s="41">
        <v>1</v>
      </c>
      <c r="P154" s="43">
        <v>1</v>
      </c>
      <c r="V154" s="66">
        <v>151</v>
      </c>
      <c r="W154" s="66">
        <f t="shared" si="49"/>
        <v>12</v>
      </c>
      <c r="X154" s="66">
        <f t="shared" si="50"/>
        <v>10</v>
      </c>
      <c r="Y154" s="66">
        <f t="shared" si="51"/>
        <v>11210</v>
      </c>
      <c r="Z154" s="66" t="str">
        <f t="shared" si="52"/>
        <v>普通12章10关</v>
      </c>
      <c r="AA154" s="70">
        <v>113</v>
      </c>
      <c r="AB154" s="66">
        <f t="shared" si="53"/>
        <v>15</v>
      </c>
      <c r="AC154" s="66">
        <v>3</v>
      </c>
      <c r="AD154" s="89">
        <v>7</v>
      </c>
      <c r="AK154" s="66">
        <v>151</v>
      </c>
      <c r="AL154" s="66">
        <v>12</v>
      </c>
      <c r="AM154" s="66">
        <v>10</v>
      </c>
      <c r="AN154" s="66">
        <f t="shared" si="54"/>
        <v>21210</v>
      </c>
      <c r="AO154" s="66" t="str">
        <f t="shared" si="55"/>
        <v>困难12章10关</v>
      </c>
      <c r="AP154" s="66">
        <v>120</v>
      </c>
      <c r="AQ154" s="66">
        <f t="shared" si="56"/>
        <v>17</v>
      </c>
      <c r="AR154" s="66">
        <v>4</v>
      </c>
      <c r="AS154" s="90">
        <f t="shared" si="57"/>
        <v>8</v>
      </c>
    </row>
    <row r="155" spans="1:45" ht="16.5">
      <c r="A155" s="57" t="s">
        <v>849</v>
      </c>
      <c r="B155" s="45">
        <f t="shared" si="48"/>
        <v>1040110</v>
      </c>
      <c r="C155" s="57">
        <v>1</v>
      </c>
      <c r="D155" s="35">
        <v>10401</v>
      </c>
      <c r="E155" s="67">
        <v>4</v>
      </c>
      <c r="F155" s="36">
        <v>1</v>
      </c>
      <c r="G155" s="44" t="s">
        <v>163</v>
      </c>
      <c r="H155" s="44" t="s">
        <v>180</v>
      </c>
      <c r="I155" s="36">
        <f t="shared" si="45"/>
        <v>27</v>
      </c>
      <c r="J155" s="36">
        <f t="shared" si="46"/>
        <v>3</v>
      </c>
      <c r="K155" s="36">
        <f t="shared" si="47"/>
        <v>2</v>
      </c>
      <c r="L155" s="36" t="s">
        <v>518</v>
      </c>
      <c r="M155" s="36" t="str">
        <f t="shared" si="44"/>
        <v>pt-4-1-jlr-loc1</v>
      </c>
      <c r="N155" s="36">
        <f t="shared" si="43"/>
        <v>1</v>
      </c>
      <c r="O155" s="36">
        <v>1</v>
      </c>
      <c r="P155" s="37">
        <v>1</v>
      </c>
      <c r="V155" s="66">
        <v>152</v>
      </c>
      <c r="W155" s="66">
        <f t="shared" si="49"/>
        <v>12</v>
      </c>
      <c r="X155" s="66">
        <f t="shared" si="50"/>
        <v>11</v>
      </c>
      <c r="Y155" s="66">
        <f t="shared" si="51"/>
        <v>11211</v>
      </c>
      <c r="Z155" s="66" t="str">
        <f t="shared" si="52"/>
        <v>普通12章11关</v>
      </c>
      <c r="AA155" s="70">
        <v>113</v>
      </c>
      <c r="AB155" s="66">
        <f t="shared" si="53"/>
        <v>15</v>
      </c>
      <c r="AC155" s="66">
        <v>3</v>
      </c>
      <c r="AD155" s="89">
        <v>7</v>
      </c>
      <c r="AK155" s="66">
        <v>152</v>
      </c>
      <c r="AL155" s="66">
        <v>12</v>
      </c>
      <c r="AM155" s="66">
        <v>11</v>
      </c>
      <c r="AN155" s="66">
        <f t="shared" si="54"/>
        <v>21211</v>
      </c>
      <c r="AO155" s="66" t="str">
        <f t="shared" si="55"/>
        <v>困难12章11关</v>
      </c>
      <c r="AP155" s="66">
        <v>120</v>
      </c>
      <c r="AQ155" s="66">
        <f t="shared" si="56"/>
        <v>17</v>
      </c>
      <c r="AR155" s="66">
        <v>4</v>
      </c>
      <c r="AS155" s="90">
        <f t="shared" si="57"/>
        <v>8</v>
      </c>
    </row>
    <row r="156" spans="1:45" ht="16.5">
      <c r="A156" s="57" t="s">
        <v>849</v>
      </c>
      <c r="B156" s="45">
        <f t="shared" si="48"/>
        <v>1040111</v>
      </c>
      <c r="C156" s="57">
        <v>1</v>
      </c>
      <c r="D156" s="38">
        <v>10401</v>
      </c>
      <c r="E156" s="68">
        <v>4</v>
      </c>
      <c r="F156" s="25">
        <v>1</v>
      </c>
      <c r="G156" s="26" t="s">
        <v>164</v>
      </c>
      <c r="H156" s="26" t="s">
        <v>3782</v>
      </c>
      <c r="I156" s="25">
        <f t="shared" si="45"/>
        <v>27</v>
      </c>
      <c r="J156" s="25">
        <f t="shared" si="46"/>
        <v>3</v>
      </c>
      <c r="K156" s="25">
        <f t="shared" si="47"/>
        <v>2</v>
      </c>
      <c r="L156" s="25" t="s">
        <v>609</v>
      </c>
      <c r="M156" s="25" t="str">
        <f t="shared" si="44"/>
        <v>pt-4-1-shl-loc1</v>
      </c>
      <c r="N156" s="25">
        <f t="shared" si="43"/>
        <v>1</v>
      </c>
      <c r="O156" s="25">
        <v>1</v>
      </c>
      <c r="P156" s="39">
        <v>1</v>
      </c>
      <c r="V156" s="66">
        <v>153</v>
      </c>
      <c r="W156" s="66">
        <f t="shared" si="49"/>
        <v>12</v>
      </c>
      <c r="X156" s="66">
        <f t="shared" si="50"/>
        <v>12</v>
      </c>
      <c r="Y156" s="66">
        <f t="shared" si="51"/>
        <v>11212</v>
      </c>
      <c r="Z156" s="66" t="str">
        <f t="shared" si="52"/>
        <v>普通12章12关</v>
      </c>
      <c r="AA156" s="70">
        <v>113</v>
      </c>
      <c r="AB156" s="66">
        <f t="shared" si="53"/>
        <v>15</v>
      </c>
      <c r="AC156" s="66">
        <v>3</v>
      </c>
      <c r="AD156" s="89">
        <v>7</v>
      </c>
      <c r="AK156" s="66">
        <v>153</v>
      </c>
      <c r="AL156" s="66">
        <v>12</v>
      </c>
      <c r="AM156" s="66">
        <v>12</v>
      </c>
      <c r="AN156" s="66">
        <f t="shared" si="54"/>
        <v>21212</v>
      </c>
      <c r="AO156" s="66" t="str">
        <f t="shared" si="55"/>
        <v>困难12章12关</v>
      </c>
      <c r="AP156" s="66">
        <v>121</v>
      </c>
      <c r="AQ156" s="66">
        <f t="shared" si="56"/>
        <v>17</v>
      </c>
      <c r="AR156" s="66">
        <v>4</v>
      </c>
      <c r="AS156" s="90">
        <f t="shared" si="57"/>
        <v>8</v>
      </c>
    </row>
    <row r="157" spans="1:45" ht="16.5">
      <c r="A157" s="57" t="s">
        <v>849</v>
      </c>
      <c r="B157" s="45">
        <f t="shared" si="48"/>
        <v>1040120</v>
      </c>
      <c r="C157" s="57">
        <v>1</v>
      </c>
      <c r="D157" s="38">
        <v>10401</v>
      </c>
      <c r="E157" s="68">
        <v>4</v>
      </c>
      <c r="F157" s="25">
        <v>2</v>
      </c>
      <c r="G157" s="26" t="s">
        <v>163</v>
      </c>
      <c r="H157" s="26" t="s">
        <v>181</v>
      </c>
      <c r="I157" s="25">
        <f t="shared" si="45"/>
        <v>27</v>
      </c>
      <c r="J157" s="25">
        <f t="shared" si="46"/>
        <v>3</v>
      </c>
      <c r="K157" s="25">
        <f t="shared" si="47"/>
        <v>2</v>
      </c>
      <c r="L157" s="25" t="s">
        <v>1507</v>
      </c>
      <c r="M157" s="53" t="str">
        <f t="shared" si="44"/>
        <v>pt-4-1-jlr-loc2</v>
      </c>
      <c r="N157" s="53">
        <f t="shared" si="43"/>
        <v>1</v>
      </c>
      <c r="O157" s="25">
        <v>1</v>
      </c>
      <c r="P157" s="39">
        <v>1</v>
      </c>
      <c r="V157" s="66">
        <v>154</v>
      </c>
      <c r="W157" s="66">
        <f t="shared" si="49"/>
        <v>12</v>
      </c>
      <c r="X157" s="66">
        <f t="shared" si="50"/>
        <v>13</v>
      </c>
      <c r="Y157" s="66">
        <f t="shared" si="51"/>
        <v>11213</v>
      </c>
      <c r="Z157" s="66" t="str">
        <f t="shared" si="52"/>
        <v>普通12章13关</v>
      </c>
      <c r="AA157" s="70">
        <v>114</v>
      </c>
      <c r="AB157" s="66">
        <f t="shared" si="53"/>
        <v>15</v>
      </c>
      <c r="AC157" s="66">
        <v>3</v>
      </c>
      <c r="AD157" s="89">
        <v>7</v>
      </c>
      <c r="AK157" s="66">
        <v>154</v>
      </c>
      <c r="AL157" s="66">
        <v>12</v>
      </c>
      <c r="AM157" s="66">
        <v>13</v>
      </c>
      <c r="AN157" s="66">
        <f t="shared" si="54"/>
        <v>21213</v>
      </c>
      <c r="AO157" s="66" t="str">
        <f t="shared" si="55"/>
        <v>困难12章13关</v>
      </c>
      <c r="AP157" s="66">
        <v>122</v>
      </c>
      <c r="AQ157" s="66">
        <f t="shared" si="56"/>
        <v>17</v>
      </c>
      <c r="AR157" s="66">
        <v>4</v>
      </c>
      <c r="AS157" s="90">
        <f t="shared" si="57"/>
        <v>8</v>
      </c>
    </row>
    <row r="158" spans="1:45" ht="16.5">
      <c r="A158" s="57" t="s">
        <v>849</v>
      </c>
      <c r="B158" s="45">
        <f t="shared" si="48"/>
        <v>1040121</v>
      </c>
      <c r="C158" s="57">
        <v>1</v>
      </c>
      <c r="D158" s="38">
        <v>10401</v>
      </c>
      <c r="E158" s="68">
        <v>4</v>
      </c>
      <c r="F158" s="25">
        <v>2</v>
      </c>
      <c r="G158" s="26" t="s">
        <v>3774</v>
      </c>
      <c r="H158" s="26" t="s">
        <v>3777</v>
      </c>
      <c r="I158" s="25">
        <f t="shared" si="45"/>
        <v>27</v>
      </c>
      <c r="J158" s="25">
        <f t="shared" si="46"/>
        <v>3</v>
      </c>
      <c r="K158" s="25">
        <f t="shared" si="47"/>
        <v>2</v>
      </c>
      <c r="L158" s="25" t="s">
        <v>622</v>
      </c>
      <c r="M158" s="53" t="str">
        <f t="shared" si="44"/>
        <v>pt-4-1-shl-loc2</v>
      </c>
      <c r="N158" s="53">
        <f t="shared" si="43"/>
        <v>1</v>
      </c>
      <c r="O158" s="25">
        <v>1</v>
      </c>
      <c r="P158" s="39">
        <v>1</v>
      </c>
      <c r="V158" s="66">
        <v>155</v>
      </c>
      <c r="W158" s="66">
        <f t="shared" si="49"/>
        <v>12</v>
      </c>
      <c r="X158" s="66">
        <f t="shared" si="50"/>
        <v>14</v>
      </c>
      <c r="Y158" s="66">
        <f t="shared" si="51"/>
        <v>11214</v>
      </c>
      <c r="Z158" s="66" t="str">
        <f t="shared" si="52"/>
        <v>普通12章14关</v>
      </c>
      <c r="AA158" s="70">
        <v>114</v>
      </c>
      <c r="AB158" s="66">
        <f t="shared" si="53"/>
        <v>15</v>
      </c>
      <c r="AC158" s="66">
        <v>3</v>
      </c>
      <c r="AD158" s="89">
        <v>7</v>
      </c>
      <c r="AK158" s="66">
        <v>155</v>
      </c>
      <c r="AL158" s="66">
        <v>12</v>
      </c>
      <c r="AM158" s="66">
        <v>14</v>
      </c>
      <c r="AN158" s="66">
        <f t="shared" si="54"/>
        <v>21214</v>
      </c>
      <c r="AO158" s="66" t="str">
        <f t="shared" si="55"/>
        <v>困难12章14关</v>
      </c>
      <c r="AP158" s="66">
        <v>123</v>
      </c>
      <c r="AQ158" s="66">
        <f t="shared" si="56"/>
        <v>17</v>
      </c>
      <c r="AR158" s="66">
        <v>4</v>
      </c>
      <c r="AS158" s="90">
        <f t="shared" si="57"/>
        <v>8</v>
      </c>
    </row>
    <row r="159" spans="1:45" ht="16.5">
      <c r="A159" s="57" t="s">
        <v>849</v>
      </c>
      <c r="B159" s="45">
        <f t="shared" si="48"/>
        <v>1040130</v>
      </c>
      <c r="C159" s="57">
        <v>1</v>
      </c>
      <c r="D159" s="38">
        <v>10401</v>
      </c>
      <c r="E159" s="68">
        <v>4</v>
      </c>
      <c r="F159" s="25">
        <v>3</v>
      </c>
      <c r="G159" s="26" t="s">
        <v>3775</v>
      </c>
      <c r="H159" s="26" t="s">
        <v>807</v>
      </c>
      <c r="I159" s="25">
        <f t="shared" si="45"/>
        <v>27</v>
      </c>
      <c r="J159" s="25">
        <f t="shared" si="46"/>
        <v>3</v>
      </c>
      <c r="K159" s="25">
        <f t="shared" si="47"/>
        <v>2</v>
      </c>
      <c r="L159" s="25" t="s">
        <v>519</v>
      </c>
      <c r="M159" s="56" t="str">
        <f t="shared" si="44"/>
        <v>pt-4-1-jlr-loc3</v>
      </c>
      <c r="N159" s="56">
        <f t="shared" si="43"/>
        <v>1</v>
      </c>
      <c r="O159" s="25">
        <v>1</v>
      </c>
      <c r="P159" s="39">
        <v>1</v>
      </c>
      <c r="V159" s="66">
        <v>156</v>
      </c>
      <c r="W159" s="66">
        <f t="shared" si="49"/>
        <v>12</v>
      </c>
      <c r="X159" s="66">
        <f t="shared" si="50"/>
        <v>15</v>
      </c>
      <c r="Y159" s="66">
        <f t="shared" si="51"/>
        <v>11215</v>
      </c>
      <c r="Z159" s="66" t="str">
        <f t="shared" si="52"/>
        <v>普通12章15关</v>
      </c>
      <c r="AA159" s="70">
        <v>115</v>
      </c>
      <c r="AB159" s="66">
        <f t="shared" si="53"/>
        <v>16</v>
      </c>
      <c r="AC159" s="66">
        <v>3</v>
      </c>
      <c r="AD159" s="89">
        <v>7</v>
      </c>
      <c r="AK159" s="66">
        <v>156</v>
      </c>
      <c r="AL159" s="66">
        <v>12</v>
      </c>
      <c r="AM159" s="66">
        <v>15</v>
      </c>
      <c r="AN159" s="66">
        <f t="shared" si="54"/>
        <v>21215</v>
      </c>
      <c r="AO159" s="66" t="str">
        <f t="shared" si="55"/>
        <v>困难12章15关</v>
      </c>
      <c r="AP159" s="66">
        <v>124</v>
      </c>
      <c r="AQ159" s="66">
        <f t="shared" si="56"/>
        <v>17</v>
      </c>
      <c r="AR159" s="66">
        <v>4</v>
      </c>
      <c r="AS159" s="90">
        <f t="shared" si="57"/>
        <v>8</v>
      </c>
    </row>
    <row r="160" spans="1:45" ht="17.25">
      <c r="A160" s="57" t="s">
        <v>849</v>
      </c>
      <c r="B160" s="45">
        <f t="shared" si="48"/>
        <v>1040131</v>
      </c>
      <c r="C160" s="57">
        <v>1</v>
      </c>
      <c r="D160" s="40">
        <v>10401</v>
      </c>
      <c r="E160" s="69">
        <v>4</v>
      </c>
      <c r="F160" s="41">
        <v>3</v>
      </c>
      <c r="G160" s="42" t="s">
        <v>164</v>
      </c>
      <c r="H160" s="42" t="s">
        <v>3783</v>
      </c>
      <c r="I160" s="41">
        <f t="shared" si="45"/>
        <v>27</v>
      </c>
      <c r="J160" s="41">
        <f t="shared" si="46"/>
        <v>3</v>
      </c>
      <c r="K160" s="41">
        <f t="shared" si="47"/>
        <v>2</v>
      </c>
      <c r="L160" s="41" t="s">
        <v>607</v>
      </c>
      <c r="M160" s="42" t="str">
        <f t="shared" si="44"/>
        <v>pt-4-1-shl-loc3</v>
      </c>
      <c r="N160" s="42">
        <f t="shared" si="43"/>
        <v>1</v>
      </c>
      <c r="O160" s="41">
        <v>1</v>
      </c>
      <c r="P160" s="43">
        <v>1</v>
      </c>
      <c r="V160" s="66">
        <v>157</v>
      </c>
      <c r="W160" s="66">
        <f t="shared" si="49"/>
        <v>13</v>
      </c>
      <c r="X160" s="66">
        <f t="shared" si="50"/>
        <v>1</v>
      </c>
      <c r="Y160" s="66">
        <f t="shared" si="51"/>
        <v>11301</v>
      </c>
      <c r="Z160" s="66" t="str">
        <f t="shared" si="52"/>
        <v>普通13章1关</v>
      </c>
      <c r="AA160" s="70">
        <v>117</v>
      </c>
      <c r="AB160" s="66">
        <f t="shared" si="53"/>
        <v>16</v>
      </c>
      <c r="AC160" s="66">
        <v>4</v>
      </c>
      <c r="AD160" s="89">
        <v>7</v>
      </c>
      <c r="AK160" s="66">
        <v>157</v>
      </c>
      <c r="AL160" s="66">
        <v>13</v>
      </c>
      <c r="AM160" s="66">
        <v>1</v>
      </c>
      <c r="AN160" s="66">
        <f t="shared" si="54"/>
        <v>21301</v>
      </c>
      <c r="AO160" s="66" t="str">
        <f t="shared" si="55"/>
        <v>困难13章1关</v>
      </c>
      <c r="AP160" s="66">
        <v>125</v>
      </c>
      <c r="AQ160" s="66">
        <f t="shared" si="56"/>
        <v>18</v>
      </c>
      <c r="AR160" s="66">
        <v>5</v>
      </c>
      <c r="AS160" s="90">
        <f t="shared" si="57"/>
        <v>8</v>
      </c>
    </row>
    <row r="161" spans="1:45" ht="16.5">
      <c r="A161" s="57" t="s">
        <v>849</v>
      </c>
      <c r="B161" s="45">
        <f t="shared" si="48"/>
        <v>1040210</v>
      </c>
      <c r="C161" s="57">
        <v>2</v>
      </c>
      <c r="D161" s="35">
        <v>10402</v>
      </c>
      <c r="E161" s="67">
        <v>4</v>
      </c>
      <c r="F161" s="36">
        <v>1</v>
      </c>
      <c r="G161" s="44" t="s">
        <v>3775</v>
      </c>
      <c r="H161" s="44" t="s">
        <v>3781</v>
      </c>
      <c r="I161" s="36">
        <f t="shared" si="45"/>
        <v>28</v>
      </c>
      <c r="J161" s="36">
        <f t="shared" si="46"/>
        <v>3</v>
      </c>
      <c r="K161" s="36">
        <f t="shared" si="47"/>
        <v>2</v>
      </c>
      <c r="L161" s="36" t="s">
        <v>511</v>
      </c>
      <c r="M161" s="36" t="str">
        <f t="shared" si="44"/>
        <v>pt-4-2-jlr-loc1</v>
      </c>
      <c r="N161" s="36">
        <f t="shared" si="43"/>
        <v>1</v>
      </c>
      <c r="O161" s="36">
        <v>1</v>
      </c>
      <c r="P161" s="37">
        <v>1</v>
      </c>
      <c r="V161" s="66">
        <v>158</v>
      </c>
      <c r="W161" s="66">
        <f t="shared" si="49"/>
        <v>13</v>
      </c>
      <c r="X161" s="66">
        <f t="shared" si="50"/>
        <v>2</v>
      </c>
      <c r="Y161" s="66">
        <f t="shared" si="51"/>
        <v>11302</v>
      </c>
      <c r="Z161" s="66" t="str">
        <f t="shared" si="52"/>
        <v>普通13章2关</v>
      </c>
      <c r="AA161" s="70">
        <v>118</v>
      </c>
      <c r="AB161" s="66">
        <f t="shared" si="53"/>
        <v>16</v>
      </c>
      <c r="AC161" s="66">
        <v>4</v>
      </c>
      <c r="AD161" s="89">
        <v>7</v>
      </c>
      <c r="AK161" s="66">
        <v>158</v>
      </c>
      <c r="AL161" s="66">
        <v>13</v>
      </c>
      <c r="AM161" s="66">
        <v>2</v>
      </c>
      <c r="AN161" s="66">
        <f t="shared" si="54"/>
        <v>21302</v>
      </c>
      <c r="AO161" s="66" t="str">
        <f t="shared" si="55"/>
        <v>困难13章2关</v>
      </c>
      <c r="AP161" s="66">
        <v>126</v>
      </c>
      <c r="AQ161" s="66">
        <f t="shared" si="56"/>
        <v>18</v>
      </c>
      <c r="AR161" s="66">
        <v>5</v>
      </c>
      <c r="AS161" s="90">
        <f t="shared" si="57"/>
        <v>8</v>
      </c>
    </row>
    <row r="162" spans="1:45" ht="16.5">
      <c r="A162" s="57" t="s">
        <v>849</v>
      </c>
      <c r="B162" s="45">
        <f t="shared" si="48"/>
        <v>1040211</v>
      </c>
      <c r="C162" s="57">
        <v>2</v>
      </c>
      <c r="D162" s="38">
        <v>10402</v>
      </c>
      <c r="E162" s="68">
        <v>4</v>
      </c>
      <c r="F162" s="25">
        <v>1</v>
      </c>
      <c r="G162" s="26" t="s">
        <v>3774</v>
      </c>
      <c r="H162" s="26" t="s">
        <v>172</v>
      </c>
      <c r="I162" s="25">
        <f t="shared" si="45"/>
        <v>28</v>
      </c>
      <c r="J162" s="25">
        <f t="shared" si="46"/>
        <v>3</v>
      </c>
      <c r="K162" s="25">
        <f t="shared" si="47"/>
        <v>2</v>
      </c>
      <c r="L162" s="25" t="s">
        <v>597</v>
      </c>
      <c r="M162" s="25" t="str">
        <f t="shared" si="44"/>
        <v>pt-4-2-shl-loc1</v>
      </c>
      <c r="N162" s="25">
        <f t="shared" si="43"/>
        <v>1</v>
      </c>
      <c r="O162" s="25">
        <v>1</v>
      </c>
      <c r="P162" s="39">
        <v>1</v>
      </c>
      <c r="V162" s="66">
        <v>159</v>
      </c>
      <c r="W162" s="66">
        <f t="shared" si="49"/>
        <v>13</v>
      </c>
      <c r="X162" s="66">
        <f t="shared" si="50"/>
        <v>3</v>
      </c>
      <c r="Y162" s="66">
        <f t="shared" si="51"/>
        <v>11303</v>
      </c>
      <c r="Z162" s="66" t="str">
        <f t="shared" si="52"/>
        <v>普通13章3关</v>
      </c>
      <c r="AA162" s="70">
        <v>119</v>
      </c>
      <c r="AB162" s="66">
        <f t="shared" si="53"/>
        <v>16</v>
      </c>
      <c r="AC162" s="66">
        <v>4</v>
      </c>
      <c r="AD162" s="89">
        <v>7</v>
      </c>
      <c r="AK162" s="66">
        <v>159</v>
      </c>
      <c r="AL162" s="66">
        <v>13</v>
      </c>
      <c r="AM162" s="66">
        <v>3</v>
      </c>
      <c r="AN162" s="66">
        <f t="shared" si="54"/>
        <v>21303</v>
      </c>
      <c r="AO162" s="66" t="str">
        <f t="shared" si="55"/>
        <v>困难13章3关</v>
      </c>
      <c r="AP162" s="66">
        <v>126</v>
      </c>
      <c r="AQ162" s="66">
        <f t="shared" si="56"/>
        <v>18</v>
      </c>
      <c r="AR162" s="66">
        <v>5</v>
      </c>
      <c r="AS162" s="90">
        <f t="shared" si="57"/>
        <v>8</v>
      </c>
    </row>
    <row r="163" spans="1:45" ht="16.5">
      <c r="A163" s="57" t="s">
        <v>849</v>
      </c>
      <c r="B163" s="45">
        <f t="shared" si="48"/>
        <v>1040220</v>
      </c>
      <c r="C163" s="57">
        <v>2</v>
      </c>
      <c r="D163" s="38">
        <v>10402</v>
      </c>
      <c r="E163" s="68">
        <v>4</v>
      </c>
      <c r="F163" s="25">
        <v>2</v>
      </c>
      <c r="G163" s="26" t="s">
        <v>3775</v>
      </c>
      <c r="H163" s="26" t="s">
        <v>181</v>
      </c>
      <c r="I163" s="25">
        <f t="shared" si="45"/>
        <v>28</v>
      </c>
      <c r="J163" s="25">
        <f t="shared" si="46"/>
        <v>3</v>
      </c>
      <c r="K163" s="25">
        <f t="shared" si="47"/>
        <v>2</v>
      </c>
      <c r="L163" s="25" t="s">
        <v>1511</v>
      </c>
      <c r="M163" s="53" t="str">
        <f t="shared" si="44"/>
        <v>pt-4-2-jlr-loc2</v>
      </c>
      <c r="N163" s="53">
        <f t="shared" si="58" ref="N163:N226">INDEX($AD$4:$AD$204,INDEX($AH$4:$AH$19,E163)+C163)</f>
        <v>1</v>
      </c>
      <c r="O163" s="25">
        <v>1</v>
      </c>
      <c r="P163" s="39">
        <v>1</v>
      </c>
      <c r="V163" s="66">
        <v>160</v>
      </c>
      <c r="W163" s="66">
        <f t="shared" si="49"/>
        <v>13</v>
      </c>
      <c r="X163" s="66">
        <f t="shared" si="50"/>
        <v>4</v>
      </c>
      <c r="Y163" s="66">
        <f t="shared" si="51"/>
        <v>11304</v>
      </c>
      <c r="Z163" s="66" t="str">
        <f t="shared" si="52"/>
        <v>普通13章4关</v>
      </c>
      <c r="AA163" s="70">
        <v>120</v>
      </c>
      <c r="AB163" s="66">
        <f t="shared" si="53"/>
        <v>17</v>
      </c>
      <c r="AC163" s="66">
        <v>4</v>
      </c>
      <c r="AD163" s="89">
        <v>7</v>
      </c>
      <c r="AK163" s="66">
        <v>160</v>
      </c>
      <c r="AL163" s="66">
        <v>13</v>
      </c>
      <c r="AM163" s="66">
        <v>4</v>
      </c>
      <c r="AN163" s="66">
        <f t="shared" si="54"/>
        <v>21304</v>
      </c>
      <c r="AO163" s="66" t="str">
        <f t="shared" si="55"/>
        <v>困难13章4关</v>
      </c>
      <c r="AP163" s="66">
        <v>127</v>
      </c>
      <c r="AQ163" s="66">
        <f t="shared" si="56"/>
        <v>18</v>
      </c>
      <c r="AR163" s="66">
        <v>5</v>
      </c>
      <c r="AS163" s="90">
        <f t="shared" si="57"/>
        <v>8</v>
      </c>
    </row>
    <row r="164" spans="1:45" ht="16.5">
      <c r="A164" s="57" t="s">
        <v>849</v>
      </c>
      <c r="B164" s="45">
        <f t="shared" si="48"/>
        <v>1040221</v>
      </c>
      <c r="C164" s="57">
        <v>2</v>
      </c>
      <c r="D164" s="38">
        <v>10402</v>
      </c>
      <c r="E164" s="68">
        <v>4</v>
      </c>
      <c r="F164" s="25">
        <v>2</v>
      </c>
      <c r="G164" s="26" t="s">
        <v>164</v>
      </c>
      <c r="H164" s="26" t="s">
        <v>3777</v>
      </c>
      <c r="I164" s="25">
        <f t="shared" si="45"/>
        <v>28</v>
      </c>
      <c r="J164" s="25">
        <f t="shared" si="46"/>
        <v>3</v>
      </c>
      <c r="K164" s="25">
        <f t="shared" si="47"/>
        <v>2</v>
      </c>
      <c r="L164" s="25" t="s">
        <v>592</v>
      </c>
      <c r="M164" s="53" t="str">
        <f t="shared" si="44"/>
        <v>pt-4-2-shl-loc2</v>
      </c>
      <c r="N164" s="53">
        <f t="shared" si="58"/>
        <v>1</v>
      </c>
      <c r="O164" s="25">
        <v>1</v>
      </c>
      <c r="P164" s="39">
        <v>1</v>
      </c>
      <c r="V164" s="66">
        <v>161</v>
      </c>
      <c r="W164" s="66">
        <f t="shared" si="49"/>
        <v>13</v>
      </c>
      <c r="X164" s="66">
        <f t="shared" si="50"/>
        <v>5</v>
      </c>
      <c r="Y164" s="66">
        <f t="shared" si="51"/>
        <v>11305</v>
      </c>
      <c r="Z164" s="66" t="str">
        <f t="shared" si="52"/>
        <v>普通13章5关</v>
      </c>
      <c r="AA164" s="70">
        <v>120</v>
      </c>
      <c r="AB164" s="66">
        <f t="shared" si="53"/>
        <v>17</v>
      </c>
      <c r="AC164" s="66">
        <v>4</v>
      </c>
      <c r="AD164" s="89">
        <v>7</v>
      </c>
      <c r="AK164" s="66">
        <v>161</v>
      </c>
      <c r="AL164" s="66">
        <v>13</v>
      </c>
      <c r="AM164" s="66">
        <v>5</v>
      </c>
      <c r="AN164" s="66">
        <f t="shared" si="54"/>
        <v>21305</v>
      </c>
      <c r="AO164" s="66" t="str">
        <f t="shared" si="55"/>
        <v>困难13章5关</v>
      </c>
      <c r="AP164" s="66">
        <v>127</v>
      </c>
      <c r="AQ164" s="66">
        <f t="shared" si="56"/>
        <v>18</v>
      </c>
      <c r="AR164" s="66">
        <v>5</v>
      </c>
      <c r="AS164" s="90">
        <f t="shared" si="57"/>
        <v>8</v>
      </c>
    </row>
    <row r="165" spans="1:45" ht="16.5">
      <c r="A165" s="57" t="s">
        <v>849</v>
      </c>
      <c r="B165" s="45">
        <f t="shared" si="48"/>
        <v>1040230</v>
      </c>
      <c r="C165" s="57">
        <v>2</v>
      </c>
      <c r="D165" s="38">
        <v>10402</v>
      </c>
      <c r="E165" s="68">
        <v>4</v>
      </c>
      <c r="F165" s="25">
        <v>3</v>
      </c>
      <c r="G165" s="26" t="s">
        <v>3775</v>
      </c>
      <c r="H165" s="26" t="s">
        <v>3784</v>
      </c>
      <c r="I165" s="25">
        <f t="shared" si="45"/>
        <v>28</v>
      </c>
      <c r="J165" s="25">
        <f t="shared" si="46"/>
        <v>3</v>
      </c>
      <c r="K165" s="25">
        <f t="shared" si="47"/>
        <v>2</v>
      </c>
      <c r="L165" s="25" t="s">
        <v>520</v>
      </c>
      <c r="M165" s="56" t="str">
        <f t="shared" si="44"/>
        <v>pt-4-2-jlr-loc3</v>
      </c>
      <c r="N165" s="56">
        <f t="shared" si="58"/>
        <v>1</v>
      </c>
      <c r="O165" s="25">
        <v>1</v>
      </c>
      <c r="P165" s="39">
        <v>1</v>
      </c>
      <c r="V165" s="66">
        <v>162</v>
      </c>
      <c r="W165" s="66">
        <f t="shared" si="49"/>
        <v>13</v>
      </c>
      <c r="X165" s="66">
        <f t="shared" si="50"/>
        <v>6</v>
      </c>
      <c r="Y165" s="66">
        <f t="shared" si="51"/>
        <v>11306</v>
      </c>
      <c r="Z165" s="66" t="str">
        <f t="shared" si="52"/>
        <v>普通13章6关</v>
      </c>
      <c r="AA165" s="70">
        <v>121</v>
      </c>
      <c r="AB165" s="66">
        <f t="shared" si="53"/>
        <v>17</v>
      </c>
      <c r="AC165" s="66">
        <v>4</v>
      </c>
      <c r="AD165" s="89">
        <v>7</v>
      </c>
      <c r="AK165" s="66">
        <v>162</v>
      </c>
      <c r="AL165" s="66">
        <v>13</v>
      </c>
      <c r="AM165" s="66">
        <v>6</v>
      </c>
      <c r="AN165" s="66">
        <f t="shared" si="54"/>
        <v>21306</v>
      </c>
      <c r="AO165" s="66" t="str">
        <f t="shared" si="55"/>
        <v>困难13章6关</v>
      </c>
      <c r="AP165" s="66">
        <v>128</v>
      </c>
      <c r="AQ165" s="66">
        <f t="shared" si="56"/>
        <v>18</v>
      </c>
      <c r="AR165" s="66">
        <v>5</v>
      </c>
      <c r="AS165" s="90">
        <f t="shared" si="57"/>
        <v>8</v>
      </c>
    </row>
    <row r="166" spans="1:45" ht="17.25">
      <c r="A166" s="57" t="s">
        <v>849</v>
      </c>
      <c r="B166" s="45">
        <f t="shared" si="48"/>
        <v>1040231</v>
      </c>
      <c r="C166" s="57">
        <v>2</v>
      </c>
      <c r="D166" s="40">
        <v>10402</v>
      </c>
      <c r="E166" s="69">
        <v>4</v>
      </c>
      <c r="F166" s="41">
        <v>3</v>
      </c>
      <c r="G166" s="42" t="s">
        <v>3774</v>
      </c>
      <c r="H166" s="42" t="s">
        <v>808</v>
      </c>
      <c r="I166" s="41">
        <f t="shared" si="45"/>
        <v>28</v>
      </c>
      <c r="J166" s="41">
        <f t="shared" si="46"/>
        <v>3</v>
      </c>
      <c r="K166" s="41">
        <f t="shared" si="47"/>
        <v>2</v>
      </c>
      <c r="L166" s="41" t="s">
        <v>611</v>
      </c>
      <c r="M166" s="42" t="str">
        <f t="shared" si="44"/>
        <v>pt-4-2-shl-loc3</v>
      </c>
      <c r="N166" s="42">
        <f t="shared" si="58"/>
        <v>1</v>
      </c>
      <c r="O166" s="41">
        <v>1</v>
      </c>
      <c r="P166" s="43">
        <v>1</v>
      </c>
      <c r="V166" s="66">
        <v>163</v>
      </c>
      <c r="W166" s="66">
        <f t="shared" si="49"/>
        <v>13</v>
      </c>
      <c r="X166" s="66">
        <f t="shared" si="50"/>
        <v>7</v>
      </c>
      <c r="Y166" s="66">
        <f t="shared" si="51"/>
        <v>11307</v>
      </c>
      <c r="Z166" s="66" t="str">
        <f t="shared" si="52"/>
        <v>普通13章7关</v>
      </c>
      <c r="AA166" s="70">
        <v>121</v>
      </c>
      <c r="AB166" s="66">
        <f t="shared" si="53"/>
        <v>17</v>
      </c>
      <c r="AC166" s="66">
        <v>4</v>
      </c>
      <c r="AD166" s="89">
        <v>7</v>
      </c>
      <c r="AK166" s="66">
        <v>163</v>
      </c>
      <c r="AL166" s="66">
        <v>13</v>
      </c>
      <c r="AM166" s="66">
        <v>7</v>
      </c>
      <c r="AN166" s="66">
        <f t="shared" si="54"/>
        <v>21307</v>
      </c>
      <c r="AO166" s="66" t="str">
        <f t="shared" si="55"/>
        <v>困难13章7关</v>
      </c>
      <c r="AP166" s="66">
        <v>128</v>
      </c>
      <c r="AQ166" s="66">
        <f t="shared" si="56"/>
        <v>18</v>
      </c>
      <c r="AR166" s="66">
        <v>5</v>
      </c>
      <c r="AS166" s="90">
        <f t="shared" si="57"/>
        <v>8</v>
      </c>
    </row>
    <row r="167" spans="1:45" ht="16.5">
      <c r="A167" s="57" t="s">
        <v>849</v>
      </c>
      <c r="B167" s="45">
        <f t="shared" si="48"/>
        <v>1040310</v>
      </c>
      <c r="C167" s="57">
        <v>3</v>
      </c>
      <c r="D167" s="35">
        <v>10403</v>
      </c>
      <c r="E167" s="67">
        <v>4</v>
      </c>
      <c r="F167" s="36">
        <v>1</v>
      </c>
      <c r="G167" s="44" t="s">
        <v>163</v>
      </c>
      <c r="H167" s="44" t="s">
        <v>3781</v>
      </c>
      <c r="I167" s="36">
        <f t="shared" si="45"/>
        <v>29</v>
      </c>
      <c r="J167" s="36">
        <f t="shared" si="46"/>
        <v>3</v>
      </c>
      <c r="K167" s="36">
        <f t="shared" si="47"/>
        <v>2</v>
      </c>
      <c r="L167" s="36" t="s">
        <v>518</v>
      </c>
      <c r="M167" s="36" t="str">
        <f t="shared" si="44"/>
        <v>pt-4-3-jlr-loc1</v>
      </c>
      <c r="N167" s="36">
        <f t="shared" si="58"/>
        <v>1</v>
      </c>
      <c r="O167" s="36">
        <v>1</v>
      </c>
      <c r="P167" s="37">
        <v>1</v>
      </c>
      <c r="V167" s="66">
        <v>164</v>
      </c>
      <c r="W167" s="66">
        <f t="shared" si="49"/>
        <v>13</v>
      </c>
      <c r="X167" s="66">
        <f t="shared" si="50"/>
        <v>8</v>
      </c>
      <c r="Y167" s="66">
        <f t="shared" si="51"/>
        <v>11308</v>
      </c>
      <c r="Z167" s="66" t="str">
        <f t="shared" si="52"/>
        <v>普通13章8关</v>
      </c>
      <c r="AA167" s="70">
        <v>122</v>
      </c>
      <c r="AB167" s="66">
        <f t="shared" si="53"/>
        <v>17</v>
      </c>
      <c r="AC167" s="66">
        <v>4</v>
      </c>
      <c r="AD167" s="89">
        <v>7</v>
      </c>
      <c r="AK167" s="66">
        <v>164</v>
      </c>
      <c r="AL167" s="66">
        <v>13</v>
      </c>
      <c r="AM167" s="66">
        <v>8</v>
      </c>
      <c r="AN167" s="66">
        <f t="shared" si="54"/>
        <v>21308</v>
      </c>
      <c r="AO167" s="66" t="str">
        <f t="shared" si="55"/>
        <v>困难13章8关</v>
      </c>
      <c r="AP167" s="66">
        <v>129</v>
      </c>
      <c r="AQ167" s="66">
        <f t="shared" si="56"/>
        <v>18</v>
      </c>
      <c r="AR167" s="66">
        <v>5</v>
      </c>
      <c r="AS167" s="90">
        <f t="shared" si="57"/>
        <v>8</v>
      </c>
    </row>
    <row r="168" spans="1:45" ht="16.5">
      <c r="A168" s="57" t="s">
        <v>849</v>
      </c>
      <c r="B168" s="45">
        <f t="shared" si="48"/>
        <v>1040311</v>
      </c>
      <c r="C168" s="57">
        <v>3</v>
      </c>
      <c r="D168" s="38">
        <v>10403</v>
      </c>
      <c r="E168" s="68">
        <v>4</v>
      </c>
      <c r="F168" s="25">
        <v>1</v>
      </c>
      <c r="G168" s="26" t="s">
        <v>3774</v>
      </c>
      <c r="H168" s="26" t="s">
        <v>3782</v>
      </c>
      <c r="I168" s="25">
        <f t="shared" si="45"/>
        <v>29</v>
      </c>
      <c r="J168" s="25">
        <f t="shared" si="46"/>
        <v>3</v>
      </c>
      <c r="K168" s="25">
        <f t="shared" si="47"/>
        <v>2</v>
      </c>
      <c r="L168" s="25" t="s">
        <v>609</v>
      </c>
      <c r="M168" s="25" t="str">
        <f t="shared" si="44"/>
        <v>pt-4-3-shl-loc1</v>
      </c>
      <c r="N168" s="25">
        <f t="shared" si="58"/>
        <v>1</v>
      </c>
      <c r="O168" s="25">
        <v>1</v>
      </c>
      <c r="P168" s="39">
        <v>1</v>
      </c>
      <c r="V168" s="66">
        <v>165</v>
      </c>
      <c r="W168" s="66">
        <f t="shared" si="49"/>
        <v>13</v>
      </c>
      <c r="X168" s="66">
        <f t="shared" si="50"/>
        <v>9</v>
      </c>
      <c r="Y168" s="66">
        <f t="shared" si="51"/>
        <v>11309</v>
      </c>
      <c r="Z168" s="66" t="str">
        <f t="shared" si="52"/>
        <v>普通13章9关</v>
      </c>
      <c r="AA168" s="70">
        <v>122</v>
      </c>
      <c r="AB168" s="66">
        <f t="shared" si="53"/>
        <v>17</v>
      </c>
      <c r="AC168" s="66">
        <v>4</v>
      </c>
      <c r="AD168" s="89">
        <v>7</v>
      </c>
      <c r="AK168" s="66">
        <v>165</v>
      </c>
      <c r="AL168" s="66">
        <v>13</v>
      </c>
      <c r="AM168" s="66">
        <v>9</v>
      </c>
      <c r="AN168" s="66">
        <f t="shared" si="54"/>
        <v>21309</v>
      </c>
      <c r="AO168" s="66" t="str">
        <f t="shared" si="55"/>
        <v>困难13章9关</v>
      </c>
      <c r="AP168" s="66">
        <v>130</v>
      </c>
      <c r="AQ168" s="66">
        <f t="shared" si="56"/>
        <v>19</v>
      </c>
      <c r="AR168" s="66">
        <v>5</v>
      </c>
      <c r="AS168" s="90">
        <f t="shared" si="57"/>
        <v>8</v>
      </c>
    </row>
    <row r="169" spans="1:45" ht="16.5">
      <c r="A169" s="57" t="s">
        <v>849</v>
      </c>
      <c r="B169" s="45">
        <f t="shared" si="48"/>
        <v>1040320</v>
      </c>
      <c r="C169" s="57">
        <v>3</v>
      </c>
      <c r="D169" s="38">
        <v>10403</v>
      </c>
      <c r="E169" s="68">
        <v>4</v>
      </c>
      <c r="F169" s="25">
        <v>2</v>
      </c>
      <c r="G169" s="26" t="s">
        <v>163</v>
      </c>
      <c r="H169" s="26" t="s">
        <v>3780</v>
      </c>
      <c r="I169" s="25">
        <f t="shared" si="45"/>
        <v>29</v>
      </c>
      <c r="J169" s="25">
        <f t="shared" si="46"/>
        <v>3</v>
      </c>
      <c r="K169" s="25">
        <f t="shared" si="47"/>
        <v>2</v>
      </c>
      <c r="L169" s="25" t="s">
        <v>1507</v>
      </c>
      <c r="M169" s="53" t="str">
        <f t="shared" si="44"/>
        <v>pt-4-3-jlr-loc2</v>
      </c>
      <c r="N169" s="53">
        <f t="shared" si="58"/>
        <v>1</v>
      </c>
      <c r="O169" s="25">
        <v>1</v>
      </c>
      <c r="P169" s="39">
        <v>1</v>
      </c>
      <c r="V169" s="66">
        <v>166</v>
      </c>
      <c r="W169" s="66">
        <f t="shared" si="49"/>
        <v>13</v>
      </c>
      <c r="X169" s="66">
        <f t="shared" si="50"/>
        <v>10</v>
      </c>
      <c r="Y169" s="66">
        <f t="shared" si="51"/>
        <v>11310</v>
      </c>
      <c r="Z169" s="66" t="str">
        <f t="shared" si="52"/>
        <v>普通13章10关</v>
      </c>
      <c r="AA169" s="70">
        <v>123</v>
      </c>
      <c r="AB169" s="66">
        <f t="shared" si="53"/>
        <v>17</v>
      </c>
      <c r="AC169" s="66">
        <v>4</v>
      </c>
      <c r="AD169" s="89">
        <v>7</v>
      </c>
      <c r="AK169" s="66">
        <v>166</v>
      </c>
      <c r="AL169" s="66">
        <v>13</v>
      </c>
      <c r="AM169" s="66">
        <v>10</v>
      </c>
      <c r="AN169" s="66">
        <f t="shared" si="54"/>
        <v>21310</v>
      </c>
      <c r="AO169" s="66" t="str">
        <f t="shared" si="55"/>
        <v>困难13章10关</v>
      </c>
      <c r="AP169" s="66">
        <v>130</v>
      </c>
      <c r="AQ169" s="66">
        <f t="shared" si="56"/>
        <v>19</v>
      </c>
      <c r="AR169" s="66">
        <v>5</v>
      </c>
      <c r="AS169" s="90">
        <f t="shared" si="57"/>
        <v>8</v>
      </c>
    </row>
    <row r="170" spans="1:45" ht="16.5">
      <c r="A170" s="57" t="s">
        <v>849</v>
      </c>
      <c r="B170" s="45">
        <f t="shared" si="48"/>
        <v>1040321</v>
      </c>
      <c r="C170" s="57">
        <v>3</v>
      </c>
      <c r="D170" s="38">
        <v>10403</v>
      </c>
      <c r="E170" s="68">
        <v>4</v>
      </c>
      <c r="F170" s="25">
        <v>2</v>
      </c>
      <c r="G170" s="26" t="s">
        <v>164</v>
      </c>
      <c r="H170" s="26" t="s">
        <v>3777</v>
      </c>
      <c r="I170" s="25">
        <f t="shared" si="45"/>
        <v>29</v>
      </c>
      <c r="J170" s="25">
        <f t="shared" si="46"/>
        <v>3</v>
      </c>
      <c r="K170" s="25">
        <f t="shared" si="47"/>
        <v>2</v>
      </c>
      <c r="L170" s="25" t="s">
        <v>622</v>
      </c>
      <c r="M170" s="53" t="str">
        <f t="shared" si="44"/>
        <v>pt-4-3-shl-loc2</v>
      </c>
      <c r="N170" s="53">
        <f t="shared" si="58"/>
        <v>1</v>
      </c>
      <c r="O170" s="25">
        <v>1</v>
      </c>
      <c r="P170" s="39">
        <v>1</v>
      </c>
      <c r="V170" s="66">
        <v>167</v>
      </c>
      <c r="W170" s="66">
        <f t="shared" si="49"/>
        <v>13</v>
      </c>
      <c r="X170" s="66">
        <f t="shared" si="50"/>
        <v>11</v>
      </c>
      <c r="Y170" s="66">
        <f t="shared" si="51"/>
        <v>11311</v>
      </c>
      <c r="Z170" s="66" t="str">
        <f t="shared" si="52"/>
        <v>普通13章11关</v>
      </c>
      <c r="AA170" s="70">
        <v>123</v>
      </c>
      <c r="AB170" s="66">
        <f t="shared" si="53"/>
        <v>17</v>
      </c>
      <c r="AC170" s="66">
        <v>4</v>
      </c>
      <c r="AD170" s="89">
        <v>7</v>
      </c>
      <c r="AK170" s="66">
        <v>167</v>
      </c>
      <c r="AL170" s="66">
        <v>13</v>
      </c>
      <c r="AM170" s="66">
        <v>11</v>
      </c>
      <c r="AN170" s="66">
        <f t="shared" si="54"/>
        <v>21311</v>
      </c>
      <c r="AO170" s="66" t="str">
        <f t="shared" si="55"/>
        <v>困难13章11关</v>
      </c>
      <c r="AP170" s="66">
        <v>130</v>
      </c>
      <c r="AQ170" s="66">
        <f t="shared" si="56"/>
        <v>19</v>
      </c>
      <c r="AR170" s="66">
        <v>5</v>
      </c>
      <c r="AS170" s="90">
        <f t="shared" si="57"/>
        <v>8</v>
      </c>
    </row>
    <row r="171" spans="1:45" ht="16.5">
      <c r="A171" s="57" t="s">
        <v>849</v>
      </c>
      <c r="B171" s="45">
        <f t="shared" si="48"/>
        <v>1040330</v>
      </c>
      <c r="C171" s="57">
        <v>3</v>
      </c>
      <c r="D171" s="38">
        <v>10403</v>
      </c>
      <c r="E171" s="68">
        <v>4</v>
      </c>
      <c r="F171" s="25">
        <v>3</v>
      </c>
      <c r="G171" s="26" t="s">
        <v>163</v>
      </c>
      <c r="H171" s="26" t="s">
        <v>3784</v>
      </c>
      <c r="I171" s="25">
        <f t="shared" si="45"/>
        <v>29</v>
      </c>
      <c r="J171" s="25">
        <f t="shared" si="46"/>
        <v>3</v>
      </c>
      <c r="K171" s="25">
        <f t="shared" si="47"/>
        <v>2</v>
      </c>
      <c r="L171" s="25" t="s">
        <v>515</v>
      </c>
      <c r="M171" s="56" t="str">
        <f t="shared" si="44"/>
        <v>pt-4-3-jlr-loc3</v>
      </c>
      <c r="N171" s="56">
        <f t="shared" si="58"/>
        <v>1</v>
      </c>
      <c r="O171" s="25">
        <v>1</v>
      </c>
      <c r="P171" s="39">
        <v>1</v>
      </c>
      <c r="V171" s="66">
        <v>168</v>
      </c>
      <c r="W171" s="66">
        <f t="shared" si="49"/>
        <v>13</v>
      </c>
      <c r="X171" s="66">
        <f t="shared" si="50"/>
        <v>12</v>
      </c>
      <c r="Y171" s="66">
        <f t="shared" si="51"/>
        <v>11312</v>
      </c>
      <c r="Z171" s="66" t="str">
        <f t="shared" si="52"/>
        <v>普通13章12关</v>
      </c>
      <c r="AA171" s="70">
        <v>123</v>
      </c>
      <c r="AB171" s="66">
        <f t="shared" si="53"/>
        <v>17</v>
      </c>
      <c r="AC171" s="66">
        <v>4</v>
      </c>
      <c r="AD171" s="89">
        <v>7</v>
      </c>
      <c r="AK171" s="66">
        <v>168</v>
      </c>
      <c r="AL171" s="66">
        <v>13</v>
      </c>
      <c r="AM171" s="66">
        <v>12</v>
      </c>
      <c r="AN171" s="66">
        <f t="shared" si="54"/>
        <v>21312</v>
      </c>
      <c r="AO171" s="66" t="str">
        <f t="shared" si="55"/>
        <v>困难13章12关</v>
      </c>
      <c r="AP171" s="66">
        <v>131</v>
      </c>
      <c r="AQ171" s="66">
        <f t="shared" si="56"/>
        <v>19</v>
      </c>
      <c r="AR171" s="66">
        <v>5</v>
      </c>
      <c r="AS171" s="90">
        <f t="shared" si="57"/>
        <v>8</v>
      </c>
    </row>
    <row r="172" spans="1:45" ht="17.25">
      <c r="A172" s="57" t="s">
        <v>849</v>
      </c>
      <c r="B172" s="45">
        <f t="shared" si="48"/>
        <v>1040331</v>
      </c>
      <c r="C172" s="57">
        <v>3</v>
      </c>
      <c r="D172" s="40">
        <v>10403</v>
      </c>
      <c r="E172" s="69">
        <v>4</v>
      </c>
      <c r="F172" s="41">
        <v>3</v>
      </c>
      <c r="G172" s="42" t="s">
        <v>3774</v>
      </c>
      <c r="H172" s="42" t="s">
        <v>808</v>
      </c>
      <c r="I172" s="41">
        <f t="shared" si="45"/>
        <v>29</v>
      </c>
      <c r="J172" s="41">
        <f t="shared" si="46"/>
        <v>3</v>
      </c>
      <c r="K172" s="41">
        <f t="shared" si="47"/>
        <v>2</v>
      </c>
      <c r="L172" s="41" t="s">
        <v>620</v>
      </c>
      <c r="M172" s="42" t="str">
        <f t="shared" si="44"/>
        <v>pt-4-3-shl-loc3</v>
      </c>
      <c r="N172" s="42">
        <f t="shared" si="58"/>
        <v>1</v>
      </c>
      <c r="O172" s="41">
        <v>1</v>
      </c>
      <c r="P172" s="43">
        <v>1</v>
      </c>
      <c r="V172" s="66">
        <v>169</v>
      </c>
      <c r="W172" s="66">
        <f t="shared" si="49"/>
        <v>13</v>
      </c>
      <c r="X172" s="66">
        <f t="shared" si="50"/>
        <v>13</v>
      </c>
      <c r="Y172" s="66">
        <f t="shared" si="51"/>
        <v>11313</v>
      </c>
      <c r="Z172" s="66" t="str">
        <f t="shared" si="52"/>
        <v>普通13章13关</v>
      </c>
      <c r="AA172" s="70">
        <v>124</v>
      </c>
      <c r="AB172" s="66">
        <f t="shared" si="53"/>
        <v>17</v>
      </c>
      <c r="AC172" s="66">
        <v>4</v>
      </c>
      <c r="AD172" s="89">
        <v>7</v>
      </c>
      <c r="AK172" s="66">
        <v>169</v>
      </c>
      <c r="AL172" s="66">
        <v>13</v>
      </c>
      <c r="AM172" s="66">
        <v>13</v>
      </c>
      <c r="AN172" s="66">
        <f t="shared" si="54"/>
        <v>21313</v>
      </c>
      <c r="AO172" s="66" t="str">
        <f t="shared" si="55"/>
        <v>困难13章13关</v>
      </c>
      <c r="AP172" s="66">
        <v>132</v>
      </c>
      <c r="AQ172" s="66">
        <f t="shared" si="56"/>
        <v>19</v>
      </c>
      <c r="AR172" s="66">
        <v>5</v>
      </c>
      <c r="AS172" s="90">
        <f t="shared" si="57"/>
        <v>8</v>
      </c>
    </row>
    <row r="173" spans="1:45" ht="16.5">
      <c r="A173" s="57" t="s">
        <v>849</v>
      </c>
      <c r="B173" s="45">
        <f t="shared" si="48"/>
        <v>1040410</v>
      </c>
      <c r="C173" s="57">
        <v>4</v>
      </c>
      <c r="D173" s="35">
        <v>10404</v>
      </c>
      <c r="E173" s="67">
        <v>4</v>
      </c>
      <c r="F173" s="36">
        <v>1</v>
      </c>
      <c r="G173" s="44" t="s">
        <v>163</v>
      </c>
      <c r="H173" s="44" t="s">
        <v>3781</v>
      </c>
      <c r="I173" s="36">
        <f t="shared" si="45"/>
        <v>30</v>
      </c>
      <c r="J173" s="36">
        <f t="shared" si="46"/>
        <v>4</v>
      </c>
      <c r="K173" s="36">
        <f t="shared" si="47"/>
        <v>2</v>
      </c>
      <c r="L173" s="36" t="s">
        <v>521</v>
      </c>
      <c r="M173" s="36" t="str">
        <f t="shared" si="44"/>
        <v>pt-4-4-jlr-loc1</v>
      </c>
      <c r="N173" s="36">
        <f t="shared" si="58"/>
        <v>1</v>
      </c>
      <c r="O173" s="36">
        <v>1</v>
      </c>
      <c r="P173" s="37">
        <v>1</v>
      </c>
      <c r="V173" s="66">
        <v>170</v>
      </c>
      <c r="W173" s="66">
        <f t="shared" si="49"/>
        <v>13</v>
      </c>
      <c r="X173" s="66">
        <f t="shared" si="50"/>
        <v>14</v>
      </c>
      <c r="Y173" s="66">
        <f t="shared" si="51"/>
        <v>11314</v>
      </c>
      <c r="Z173" s="66" t="str">
        <f t="shared" si="52"/>
        <v>普通13章14关</v>
      </c>
      <c r="AA173" s="70">
        <v>124</v>
      </c>
      <c r="AB173" s="66">
        <f t="shared" si="53"/>
        <v>17</v>
      </c>
      <c r="AC173" s="66">
        <v>4</v>
      </c>
      <c r="AD173" s="89">
        <v>7</v>
      </c>
      <c r="AK173" s="66">
        <v>170</v>
      </c>
      <c r="AL173" s="66">
        <v>13</v>
      </c>
      <c r="AM173" s="66">
        <v>14</v>
      </c>
      <c r="AN173" s="66">
        <f t="shared" si="54"/>
        <v>21314</v>
      </c>
      <c r="AO173" s="66" t="str">
        <f t="shared" si="55"/>
        <v>困难13章14关</v>
      </c>
      <c r="AP173" s="66">
        <v>133</v>
      </c>
      <c r="AQ173" s="66">
        <f t="shared" si="56"/>
        <v>19</v>
      </c>
      <c r="AR173" s="66">
        <v>5</v>
      </c>
      <c r="AS173" s="90">
        <f t="shared" si="57"/>
        <v>8</v>
      </c>
    </row>
    <row r="174" spans="1:45" ht="16.5">
      <c r="A174" s="57" t="s">
        <v>849</v>
      </c>
      <c r="B174" s="45">
        <f t="shared" si="48"/>
        <v>1040411</v>
      </c>
      <c r="C174" s="57">
        <v>4</v>
      </c>
      <c r="D174" s="38">
        <v>10404</v>
      </c>
      <c r="E174" s="68">
        <v>4</v>
      </c>
      <c r="F174" s="25">
        <v>1</v>
      </c>
      <c r="G174" s="26" t="s">
        <v>3774</v>
      </c>
      <c r="H174" s="26" t="s">
        <v>3782</v>
      </c>
      <c r="I174" s="25">
        <f t="shared" si="45"/>
        <v>30</v>
      </c>
      <c r="J174" s="25">
        <f t="shared" si="46"/>
        <v>4</v>
      </c>
      <c r="K174" s="25">
        <f t="shared" si="47"/>
        <v>2</v>
      </c>
      <c r="L174" s="25" t="s">
        <v>615</v>
      </c>
      <c r="M174" s="25" t="str">
        <f t="shared" si="44"/>
        <v>pt-4-4-shl-loc1</v>
      </c>
      <c r="N174" s="25">
        <f t="shared" si="58"/>
        <v>1</v>
      </c>
      <c r="O174" s="25">
        <v>1</v>
      </c>
      <c r="P174" s="39">
        <v>1</v>
      </c>
      <c r="V174" s="66">
        <v>171</v>
      </c>
      <c r="W174" s="66">
        <f t="shared" si="49"/>
        <v>13</v>
      </c>
      <c r="X174" s="66">
        <f t="shared" si="50"/>
        <v>15</v>
      </c>
      <c r="Y174" s="66">
        <f t="shared" si="51"/>
        <v>11315</v>
      </c>
      <c r="Z174" s="66" t="str">
        <f t="shared" si="52"/>
        <v>普通13章15关</v>
      </c>
      <c r="AA174" s="70">
        <v>125</v>
      </c>
      <c r="AB174" s="66">
        <f t="shared" si="53"/>
        <v>18</v>
      </c>
      <c r="AC174" s="66">
        <v>4</v>
      </c>
      <c r="AD174" s="89">
        <v>7</v>
      </c>
      <c r="AK174" s="66">
        <v>171</v>
      </c>
      <c r="AL174" s="66">
        <v>13</v>
      </c>
      <c r="AM174" s="66">
        <v>15</v>
      </c>
      <c r="AN174" s="66">
        <f t="shared" si="54"/>
        <v>21315</v>
      </c>
      <c r="AO174" s="66" t="str">
        <f t="shared" si="55"/>
        <v>困难13章15关</v>
      </c>
      <c r="AP174" s="66">
        <v>134</v>
      </c>
      <c r="AQ174" s="66">
        <f t="shared" si="56"/>
        <v>19</v>
      </c>
      <c r="AR174" s="66">
        <v>5</v>
      </c>
      <c r="AS174" s="90">
        <f t="shared" si="57"/>
        <v>8</v>
      </c>
    </row>
    <row r="175" spans="1:45" ht="16.5">
      <c r="A175" s="57" t="s">
        <v>849</v>
      </c>
      <c r="B175" s="45">
        <f t="shared" si="48"/>
        <v>1040420</v>
      </c>
      <c r="C175" s="57">
        <v>4</v>
      </c>
      <c r="D175" s="38">
        <v>10404</v>
      </c>
      <c r="E175" s="68">
        <v>4</v>
      </c>
      <c r="F175" s="25">
        <v>2</v>
      </c>
      <c r="G175" s="26" t="s">
        <v>3775</v>
      </c>
      <c r="H175" s="26" t="s">
        <v>3780</v>
      </c>
      <c r="I175" s="25">
        <f t="shared" si="45"/>
        <v>30</v>
      </c>
      <c r="J175" s="25">
        <f t="shared" si="46"/>
        <v>4</v>
      </c>
      <c r="K175" s="25">
        <f t="shared" si="47"/>
        <v>2</v>
      </c>
      <c r="L175" s="25" t="s">
        <v>511</v>
      </c>
      <c r="M175" s="53" t="str">
        <f t="shared" si="59" ref="M175:M213">A175&amp;"-"&amp;C175&amp;"-"&amp;G175&amp;"-"&amp;"loc"&amp;F175</f>
        <v>pt-4-4-jlr-loc2</v>
      </c>
      <c r="N175" s="53">
        <f t="shared" si="58"/>
        <v>1</v>
      </c>
      <c r="O175" s="25">
        <v>1</v>
      </c>
      <c r="P175" s="39">
        <v>1</v>
      </c>
      <c r="V175" s="66">
        <v>172</v>
      </c>
      <c r="W175" s="66">
        <f t="shared" si="49"/>
        <v>14</v>
      </c>
      <c r="X175" s="66">
        <f t="shared" si="50"/>
        <v>1</v>
      </c>
      <c r="Y175" s="66">
        <f t="shared" si="51"/>
        <v>11401</v>
      </c>
      <c r="Z175" s="66" t="str">
        <f t="shared" si="52"/>
        <v>普通14章1关</v>
      </c>
      <c r="AA175" s="70">
        <v>127</v>
      </c>
      <c r="AB175" s="66">
        <f t="shared" si="53"/>
        <v>18</v>
      </c>
      <c r="AC175" s="66">
        <v>4</v>
      </c>
      <c r="AD175" s="89">
        <v>8</v>
      </c>
      <c r="AK175" s="66">
        <v>172</v>
      </c>
      <c r="AL175" s="66">
        <v>14</v>
      </c>
      <c r="AM175" s="66">
        <v>1</v>
      </c>
      <c r="AN175" s="66">
        <f t="shared" si="54"/>
        <v>21401</v>
      </c>
      <c r="AO175" s="66" t="str">
        <f t="shared" si="55"/>
        <v>困难14章1关</v>
      </c>
      <c r="AP175" s="66">
        <v>135</v>
      </c>
      <c r="AQ175" s="66">
        <f t="shared" si="56"/>
        <v>20</v>
      </c>
      <c r="AR175" s="66">
        <v>5</v>
      </c>
      <c r="AS175" s="90">
        <f t="shared" si="57"/>
        <v>9</v>
      </c>
    </row>
    <row r="176" spans="1:45" ht="16.5">
      <c r="A176" s="57" t="s">
        <v>849</v>
      </c>
      <c r="B176" s="45">
        <f t="shared" si="48"/>
        <v>1040421</v>
      </c>
      <c r="C176" s="57">
        <v>4</v>
      </c>
      <c r="D176" s="38">
        <v>10404</v>
      </c>
      <c r="E176" s="68">
        <v>4</v>
      </c>
      <c r="F176" s="25">
        <v>2</v>
      </c>
      <c r="G176" s="26" t="s">
        <v>3774</v>
      </c>
      <c r="H176" s="26" t="s">
        <v>3777</v>
      </c>
      <c r="I176" s="25">
        <f t="shared" si="45"/>
        <v>30</v>
      </c>
      <c r="J176" s="25">
        <f t="shared" si="46"/>
        <v>4</v>
      </c>
      <c r="K176" s="25">
        <f t="shared" si="47"/>
        <v>2</v>
      </c>
      <c r="L176" s="25" t="s">
        <v>623</v>
      </c>
      <c r="M176" s="53" t="str">
        <f t="shared" si="59"/>
        <v>pt-4-4-shl-loc2</v>
      </c>
      <c r="N176" s="53">
        <f t="shared" si="58"/>
        <v>1</v>
      </c>
      <c r="O176" s="25">
        <v>1</v>
      </c>
      <c r="P176" s="39">
        <v>1</v>
      </c>
      <c r="V176" s="66">
        <v>173</v>
      </c>
      <c r="W176" s="66">
        <f t="shared" si="49"/>
        <v>14</v>
      </c>
      <c r="X176" s="66">
        <f t="shared" si="50"/>
        <v>2</v>
      </c>
      <c r="Y176" s="66">
        <f t="shared" si="51"/>
        <v>11402</v>
      </c>
      <c r="Z176" s="66" t="str">
        <f t="shared" si="52"/>
        <v>普通14章2关</v>
      </c>
      <c r="AA176" s="70">
        <v>128</v>
      </c>
      <c r="AB176" s="66">
        <f t="shared" si="53"/>
        <v>18</v>
      </c>
      <c r="AC176" s="66">
        <v>4</v>
      </c>
      <c r="AD176" s="89">
        <v>8</v>
      </c>
      <c r="AK176" s="66">
        <v>173</v>
      </c>
      <c r="AL176" s="66">
        <v>14</v>
      </c>
      <c r="AM176" s="66">
        <v>2</v>
      </c>
      <c r="AN176" s="66">
        <f t="shared" si="54"/>
        <v>21402</v>
      </c>
      <c r="AO176" s="66" t="str">
        <f t="shared" si="55"/>
        <v>困难14章2关</v>
      </c>
      <c r="AP176" s="66">
        <v>136</v>
      </c>
      <c r="AQ176" s="66">
        <f t="shared" si="56"/>
        <v>20</v>
      </c>
      <c r="AR176" s="66">
        <v>5</v>
      </c>
      <c r="AS176" s="90">
        <f t="shared" si="57"/>
        <v>9</v>
      </c>
    </row>
    <row r="177" spans="1:45" ht="16.5">
      <c r="A177" s="57" t="s">
        <v>849</v>
      </c>
      <c r="B177" s="45">
        <f t="shared" si="48"/>
        <v>1040430</v>
      </c>
      <c r="C177" s="57">
        <v>4</v>
      </c>
      <c r="D177" s="38">
        <v>10404</v>
      </c>
      <c r="E177" s="68">
        <v>4</v>
      </c>
      <c r="F177" s="25">
        <v>3</v>
      </c>
      <c r="G177" s="26" t="s">
        <v>3775</v>
      </c>
      <c r="H177" s="26" t="s">
        <v>3784</v>
      </c>
      <c r="I177" s="25">
        <f t="shared" si="45"/>
        <v>30</v>
      </c>
      <c r="J177" s="25">
        <f t="shared" si="46"/>
        <v>4</v>
      </c>
      <c r="K177" s="25">
        <f t="shared" si="47"/>
        <v>2</v>
      </c>
      <c r="L177" s="25" t="s">
        <v>517</v>
      </c>
      <c r="M177" s="56" t="str">
        <f t="shared" si="59"/>
        <v>pt-4-4-jlr-loc3</v>
      </c>
      <c r="N177" s="56">
        <f t="shared" si="58"/>
        <v>1</v>
      </c>
      <c r="O177" s="25">
        <v>1</v>
      </c>
      <c r="P177" s="39">
        <v>1</v>
      </c>
      <c r="V177" s="66">
        <v>174</v>
      </c>
      <c r="W177" s="66">
        <f t="shared" si="49"/>
        <v>14</v>
      </c>
      <c r="X177" s="66">
        <f t="shared" si="50"/>
        <v>3</v>
      </c>
      <c r="Y177" s="66">
        <f t="shared" si="51"/>
        <v>11403</v>
      </c>
      <c r="Z177" s="66" t="str">
        <f t="shared" si="52"/>
        <v>普通14章3关</v>
      </c>
      <c r="AA177" s="70">
        <v>129</v>
      </c>
      <c r="AB177" s="66">
        <f t="shared" si="53"/>
        <v>18</v>
      </c>
      <c r="AC177" s="66">
        <v>4</v>
      </c>
      <c r="AD177" s="89">
        <v>8</v>
      </c>
      <c r="AK177" s="66">
        <v>174</v>
      </c>
      <c r="AL177" s="66">
        <v>14</v>
      </c>
      <c r="AM177" s="66">
        <v>3</v>
      </c>
      <c r="AN177" s="66">
        <f t="shared" si="54"/>
        <v>21403</v>
      </c>
      <c r="AO177" s="66" t="str">
        <f t="shared" si="55"/>
        <v>困难14章3关</v>
      </c>
      <c r="AP177" s="66">
        <v>136</v>
      </c>
      <c r="AQ177" s="66">
        <f t="shared" si="56"/>
        <v>20</v>
      </c>
      <c r="AR177" s="66">
        <v>5</v>
      </c>
      <c r="AS177" s="90">
        <f t="shared" si="57"/>
        <v>9</v>
      </c>
    </row>
    <row r="178" spans="1:45" ht="17.25">
      <c r="A178" s="57" t="s">
        <v>849</v>
      </c>
      <c r="B178" s="45">
        <f t="shared" si="48"/>
        <v>1040431</v>
      </c>
      <c r="C178" s="57">
        <v>4</v>
      </c>
      <c r="D178" s="40">
        <v>10404</v>
      </c>
      <c r="E178" s="69">
        <v>4</v>
      </c>
      <c r="F178" s="41">
        <v>3</v>
      </c>
      <c r="G178" s="42" t="s">
        <v>164</v>
      </c>
      <c r="H178" s="42" t="s">
        <v>3783</v>
      </c>
      <c r="I178" s="41">
        <f t="shared" si="45"/>
        <v>30</v>
      </c>
      <c r="J178" s="41">
        <f t="shared" si="46"/>
        <v>4</v>
      </c>
      <c r="K178" s="41">
        <f t="shared" si="47"/>
        <v>2</v>
      </c>
      <c r="L178" s="41" t="s">
        <v>596</v>
      </c>
      <c r="M178" s="42" t="str">
        <f t="shared" si="59"/>
        <v>pt-4-4-shl-loc3</v>
      </c>
      <c r="N178" s="42">
        <f t="shared" si="58"/>
        <v>1</v>
      </c>
      <c r="O178" s="41">
        <v>1</v>
      </c>
      <c r="P178" s="43">
        <v>1</v>
      </c>
      <c r="V178" s="66">
        <v>175</v>
      </c>
      <c r="W178" s="66">
        <f t="shared" si="49"/>
        <v>14</v>
      </c>
      <c r="X178" s="66">
        <f t="shared" si="50"/>
        <v>4</v>
      </c>
      <c r="Y178" s="66">
        <f t="shared" si="51"/>
        <v>11404</v>
      </c>
      <c r="Z178" s="66" t="str">
        <f t="shared" si="52"/>
        <v>普通14章4关</v>
      </c>
      <c r="AA178" s="70">
        <v>130</v>
      </c>
      <c r="AB178" s="66">
        <f t="shared" si="53"/>
        <v>19</v>
      </c>
      <c r="AC178" s="66">
        <v>4</v>
      </c>
      <c r="AD178" s="89">
        <v>8</v>
      </c>
      <c r="AK178" s="66">
        <v>175</v>
      </c>
      <c r="AL178" s="66">
        <v>14</v>
      </c>
      <c r="AM178" s="66">
        <v>4</v>
      </c>
      <c r="AN178" s="66">
        <f t="shared" si="54"/>
        <v>21404</v>
      </c>
      <c r="AO178" s="66" t="str">
        <f t="shared" si="55"/>
        <v>困难14章4关</v>
      </c>
      <c r="AP178" s="66">
        <v>137</v>
      </c>
      <c r="AQ178" s="66">
        <f t="shared" si="56"/>
        <v>20</v>
      </c>
      <c r="AR178" s="66">
        <v>5</v>
      </c>
      <c r="AS178" s="90">
        <f t="shared" si="57"/>
        <v>9</v>
      </c>
    </row>
    <row r="179" spans="1:45" ht="16.5">
      <c r="A179" s="57" t="s">
        <v>849</v>
      </c>
      <c r="B179" s="45">
        <f t="shared" si="48"/>
        <v>1040510</v>
      </c>
      <c r="C179" s="57">
        <v>5</v>
      </c>
      <c r="D179" s="35">
        <v>10405</v>
      </c>
      <c r="E179" s="67">
        <v>4</v>
      </c>
      <c r="F179" s="36">
        <v>1</v>
      </c>
      <c r="G179" s="44" t="s">
        <v>3775</v>
      </c>
      <c r="H179" s="44" t="s">
        <v>3781</v>
      </c>
      <c r="I179" s="36">
        <f t="shared" si="45"/>
        <v>31</v>
      </c>
      <c r="J179" s="36">
        <f t="shared" si="46"/>
        <v>4</v>
      </c>
      <c r="K179" s="36">
        <f t="shared" si="47"/>
        <v>2</v>
      </c>
      <c r="L179" s="36" t="s">
        <v>1506</v>
      </c>
      <c r="M179" s="36" t="str">
        <f t="shared" si="59"/>
        <v>pt-4-5-jlr-loc1</v>
      </c>
      <c r="N179" s="36">
        <f t="shared" si="58"/>
        <v>1</v>
      </c>
      <c r="O179" s="36">
        <v>1</v>
      </c>
      <c r="P179" s="37">
        <v>1</v>
      </c>
      <c r="V179" s="66">
        <v>176</v>
      </c>
      <c r="W179" s="66">
        <f t="shared" si="49"/>
        <v>14</v>
      </c>
      <c r="X179" s="66">
        <f t="shared" si="50"/>
        <v>5</v>
      </c>
      <c r="Y179" s="66">
        <f t="shared" si="51"/>
        <v>11405</v>
      </c>
      <c r="Z179" s="66" t="str">
        <f t="shared" si="52"/>
        <v>普通14章5关</v>
      </c>
      <c r="AA179" s="70">
        <v>130</v>
      </c>
      <c r="AB179" s="66">
        <f t="shared" si="53"/>
        <v>19</v>
      </c>
      <c r="AC179" s="66">
        <v>4</v>
      </c>
      <c r="AD179" s="89">
        <v>8</v>
      </c>
      <c r="AK179" s="66">
        <v>176</v>
      </c>
      <c r="AL179" s="66">
        <v>14</v>
      </c>
      <c r="AM179" s="66">
        <v>5</v>
      </c>
      <c r="AN179" s="66">
        <f t="shared" si="54"/>
        <v>21405</v>
      </c>
      <c r="AO179" s="66" t="str">
        <f t="shared" si="55"/>
        <v>困难14章5关</v>
      </c>
      <c r="AP179" s="66">
        <v>137</v>
      </c>
      <c r="AQ179" s="66">
        <f t="shared" si="56"/>
        <v>20</v>
      </c>
      <c r="AR179" s="66">
        <v>5</v>
      </c>
      <c r="AS179" s="90">
        <f t="shared" si="57"/>
        <v>9</v>
      </c>
    </row>
    <row r="180" spans="1:45" ht="16.5">
      <c r="A180" s="57" t="s">
        <v>849</v>
      </c>
      <c r="B180" s="45">
        <f t="shared" si="48"/>
        <v>1040511</v>
      </c>
      <c r="C180" s="57">
        <v>5</v>
      </c>
      <c r="D180" s="38">
        <v>10405</v>
      </c>
      <c r="E180" s="68">
        <v>4</v>
      </c>
      <c r="F180" s="25">
        <v>1</v>
      </c>
      <c r="G180" s="26" t="s">
        <v>3774</v>
      </c>
      <c r="H180" s="26" t="s">
        <v>3782</v>
      </c>
      <c r="I180" s="25">
        <f t="shared" si="45"/>
        <v>31</v>
      </c>
      <c r="J180" s="25">
        <f t="shared" si="46"/>
        <v>4</v>
      </c>
      <c r="K180" s="25">
        <f t="shared" si="47"/>
        <v>2</v>
      </c>
      <c r="L180" s="25" t="s">
        <v>826</v>
      </c>
      <c r="M180" s="25" t="str">
        <f t="shared" si="59"/>
        <v>pt-4-5-shl-loc1</v>
      </c>
      <c r="N180" s="25">
        <f t="shared" si="58"/>
        <v>1</v>
      </c>
      <c r="O180" s="25">
        <v>1</v>
      </c>
      <c r="P180" s="39">
        <v>1</v>
      </c>
      <c r="V180" s="66">
        <v>177</v>
      </c>
      <c r="W180" s="66">
        <f t="shared" si="49"/>
        <v>14</v>
      </c>
      <c r="X180" s="66">
        <f t="shared" si="50"/>
        <v>6</v>
      </c>
      <c r="Y180" s="66">
        <f t="shared" si="51"/>
        <v>11406</v>
      </c>
      <c r="Z180" s="66" t="str">
        <f t="shared" si="52"/>
        <v>普通14章6关</v>
      </c>
      <c r="AA180" s="70">
        <v>131</v>
      </c>
      <c r="AB180" s="66">
        <f t="shared" si="53"/>
        <v>19</v>
      </c>
      <c r="AC180" s="66">
        <v>4</v>
      </c>
      <c r="AD180" s="89">
        <v>8</v>
      </c>
      <c r="AK180" s="66">
        <v>177</v>
      </c>
      <c r="AL180" s="66">
        <v>14</v>
      </c>
      <c r="AM180" s="66">
        <v>6</v>
      </c>
      <c r="AN180" s="66">
        <f t="shared" si="54"/>
        <v>21406</v>
      </c>
      <c r="AO180" s="66" t="str">
        <f t="shared" si="55"/>
        <v>困难14章6关</v>
      </c>
      <c r="AP180" s="66">
        <v>138</v>
      </c>
      <c r="AQ180" s="66">
        <f t="shared" si="56"/>
        <v>20</v>
      </c>
      <c r="AR180" s="66">
        <v>5</v>
      </c>
      <c r="AS180" s="90">
        <f t="shared" si="57"/>
        <v>9</v>
      </c>
    </row>
    <row r="181" spans="1:45" ht="16.5">
      <c r="A181" s="57" t="s">
        <v>849</v>
      </c>
      <c r="B181" s="45">
        <f t="shared" si="48"/>
        <v>1040520</v>
      </c>
      <c r="C181" s="57">
        <v>5</v>
      </c>
      <c r="D181" s="38">
        <v>10405</v>
      </c>
      <c r="E181" s="68">
        <v>4</v>
      </c>
      <c r="F181" s="25">
        <v>2</v>
      </c>
      <c r="G181" s="26" t="s">
        <v>3775</v>
      </c>
      <c r="H181" s="26" t="s">
        <v>3780</v>
      </c>
      <c r="I181" s="25">
        <f t="shared" si="45"/>
        <v>31</v>
      </c>
      <c r="J181" s="25">
        <f t="shared" si="46"/>
        <v>4</v>
      </c>
      <c r="K181" s="25">
        <f t="shared" si="47"/>
        <v>2</v>
      </c>
      <c r="L181" s="25" t="s">
        <v>1511</v>
      </c>
      <c r="M181" s="53" t="str">
        <f t="shared" si="59"/>
        <v>pt-4-5-jlr-loc2</v>
      </c>
      <c r="N181" s="53">
        <f t="shared" si="58"/>
        <v>1</v>
      </c>
      <c r="O181" s="25">
        <v>1</v>
      </c>
      <c r="P181" s="39">
        <v>1</v>
      </c>
      <c r="V181" s="66">
        <v>178</v>
      </c>
      <c r="W181" s="66">
        <f t="shared" si="49"/>
        <v>14</v>
      </c>
      <c r="X181" s="66">
        <f t="shared" si="50"/>
        <v>7</v>
      </c>
      <c r="Y181" s="66">
        <f t="shared" si="51"/>
        <v>11407</v>
      </c>
      <c r="Z181" s="66" t="str">
        <f t="shared" si="52"/>
        <v>普通14章7关</v>
      </c>
      <c r="AA181" s="70">
        <v>131</v>
      </c>
      <c r="AB181" s="66">
        <f t="shared" si="53"/>
        <v>19</v>
      </c>
      <c r="AC181" s="66">
        <v>4</v>
      </c>
      <c r="AD181" s="89">
        <v>8</v>
      </c>
      <c r="AK181" s="66">
        <v>178</v>
      </c>
      <c r="AL181" s="66">
        <v>14</v>
      </c>
      <c r="AM181" s="66">
        <v>7</v>
      </c>
      <c r="AN181" s="66">
        <f t="shared" si="54"/>
        <v>21407</v>
      </c>
      <c r="AO181" s="66" t="str">
        <f t="shared" si="55"/>
        <v>困难14章7关</v>
      </c>
      <c r="AP181" s="66">
        <v>138</v>
      </c>
      <c r="AQ181" s="66">
        <f t="shared" si="56"/>
        <v>20</v>
      </c>
      <c r="AR181" s="66">
        <v>5</v>
      </c>
      <c r="AS181" s="90">
        <f t="shared" si="57"/>
        <v>9</v>
      </c>
    </row>
    <row r="182" spans="1:45" ht="16.5">
      <c r="A182" s="57" t="s">
        <v>849</v>
      </c>
      <c r="B182" s="45">
        <f t="shared" si="48"/>
        <v>1040521</v>
      </c>
      <c r="C182" s="57">
        <v>5</v>
      </c>
      <c r="D182" s="38">
        <v>10405</v>
      </c>
      <c r="E182" s="68">
        <v>4</v>
      </c>
      <c r="F182" s="25">
        <v>2</v>
      </c>
      <c r="G182" s="26" t="s">
        <v>3774</v>
      </c>
      <c r="H182" s="26" t="s">
        <v>3777</v>
      </c>
      <c r="I182" s="25">
        <f t="shared" si="45"/>
        <v>31</v>
      </c>
      <c r="J182" s="25">
        <f t="shared" si="46"/>
        <v>4</v>
      </c>
      <c r="K182" s="25">
        <f t="shared" si="47"/>
        <v>2</v>
      </c>
      <c r="L182" s="25" t="s">
        <v>592</v>
      </c>
      <c r="M182" s="53" t="str">
        <f t="shared" si="59"/>
        <v>pt-4-5-shl-loc2</v>
      </c>
      <c r="N182" s="53">
        <f t="shared" si="58"/>
        <v>1</v>
      </c>
      <c r="O182" s="25">
        <v>1</v>
      </c>
      <c r="P182" s="39">
        <v>1</v>
      </c>
      <c r="V182" s="66">
        <v>179</v>
      </c>
      <c r="W182" s="66">
        <f t="shared" si="49"/>
        <v>14</v>
      </c>
      <c r="X182" s="66">
        <f t="shared" si="50"/>
        <v>8</v>
      </c>
      <c r="Y182" s="66">
        <f t="shared" si="51"/>
        <v>11408</v>
      </c>
      <c r="Z182" s="66" t="str">
        <f t="shared" si="52"/>
        <v>普通14章8关</v>
      </c>
      <c r="AA182" s="70">
        <v>132</v>
      </c>
      <c r="AB182" s="66">
        <f t="shared" si="53"/>
        <v>19</v>
      </c>
      <c r="AC182" s="66">
        <v>4</v>
      </c>
      <c r="AD182" s="89">
        <v>8</v>
      </c>
      <c r="AK182" s="66">
        <v>179</v>
      </c>
      <c r="AL182" s="66">
        <v>14</v>
      </c>
      <c r="AM182" s="66">
        <v>8</v>
      </c>
      <c r="AN182" s="66">
        <f t="shared" si="54"/>
        <v>21408</v>
      </c>
      <c r="AO182" s="66" t="str">
        <f t="shared" si="55"/>
        <v>困难14章8关</v>
      </c>
      <c r="AP182" s="66">
        <v>139</v>
      </c>
      <c r="AQ182" s="66">
        <f t="shared" si="56"/>
        <v>20</v>
      </c>
      <c r="AR182" s="66">
        <v>5</v>
      </c>
      <c r="AS182" s="90">
        <f t="shared" si="57"/>
        <v>9</v>
      </c>
    </row>
    <row r="183" spans="1:45" ht="16.5">
      <c r="A183" s="57" t="s">
        <v>849</v>
      </c>
      <c r="B183" s="45">
        <f t="shared" si="48"/>
        <v>1040530</v>
      </c>
      <c r="C183" s="57">
        <v>5</v>
      </c>
      <c r="D183" s="38">
        <v>10405</v>
      </c>
      <c r="E183" s="68">
        <v>4</v>
      </c>
      <c r="F183" s="25">
        <v>3</v>
      </c>
      <c r="G183" s="26" t="s">
        <v>3775</v>
      </c>
      <c r="H183" s="26" t="s">
        <v>3784</v>
      </c>
      <c r="I183" s="25">
        <f t="shared" si="45"/>
        <v>31</v>
      </c>
      <c r="J183" s="25">
        <f t="shared" si="46"/>
        <v>4</v>
      </c>
      <c r="K183" s="25">
        <f t="shared" si="47"/>
        <v>2</v>
      </c>
      <c r="L183" s="25" t="s">
        <v>518</v>
      </c>
      <c r="M183" s="56" t="str">
        <f t="shared" si="59"/>
        <v>pt-4-5-jlr-loc3</v>
      </c>
      <c r="N183" s="56">
        <f t="shared" si="58"/>
        <v>1</v>
      </c>
      <c r="O183" s="25">
        <v>1</v>
      </c>
      <c r="P183" s="39">
        <v>1</v>
      </c>
      <c r="V183" s="66">
        <v>180</v>
      </c>
      <c r="W183" s="66">
        <f t="shared" si="49"/>
        <v>14</v>
      </c>
      <c r="X183" s="66">
        <f t="shared" si="50"/>
        <v>9</v>
      </c>
      <c r="Y183" s="66">
        <f t="shared" si="51"/>
        <v>11409</v>
      </c>
      <c r="Z183" s="66" t="str">
        <f t="shared" si="52"/>
        <v>普通14章9关</v>
      </c>
      <c r="AA183" s="70">
        <v>132</v>
      </c>
      <c r="AB183" s="66">
        <f t="shared" si="53"/>
        <v>19</v>
      </c>
      <c r="AC183" s="66">
        <v>4</v>
      </c>
      <c r="AD183" s="89">
        <v>8</v>
      </c>
      <c r="AK183" s="66">
        <v>180</v>
      </c>
      <c r="AL183" s="66">
        <v>14</v>
      </c>
      <c r="AM183" s="66">
        <v>9</v>
      </c>
      <c r="AN183" s="66">
        <f t="shared" si="54"/>
        <v>21409</v>
      </c>
      <c r="AO183" s="66" t="str">
        <f t="shared" si="55"/>
        <v>困难14章9关</v>
      </c>
      <c r="AP183" s="66">
        <v>140</v>
      </c>
      <c r="AQ183" s="66">
        <f t="shared" si="56"/>
        <v>21</v>
      </c>
      <c r="AR183" s="66">
        <v>5</v>
      </c>
      <c r="AS183" s="90">
        <f t="shared" si="57"/>
        <v>9</v>
      </c>
    </row>
    <row r="184" spans="1:45" ht="17.25">
      <c r="A184" s="57" t="s">
        <v>849</v>
      </c>
      <c r="B184" s="45">
        <f t="shared" si="48"/>
        <v>1040531</v>
      </c>
      <c r="C184" s="57">
        <v>5</v>
      </c>
      <c r="D184" s="40">
        <v>10405</v>
      </c>
      <c r="E184" s="69">
        <v>4</v>
      </c>
      <c r="F184" s="41">
        <v>3</v>
      </c>
      <c r="G184" s="42" t="s">
        <v>3774</v>
      </c>
      <c r="H184" s="42" t="s">
        <v>3783</v>
      </c>
      <c r="I184" s="41">
        <f t="shared" si="45"/>
        <v>31</v>
      </c>
      <c r="J184" s="41">
        <f t="shared" si="46"/>
        <v>4</v>
      </c>
      <c r="K184" s="41">
        <f t="shared" si="47"/>
        <v>2</v>
      </c>
      <c r="L184" s="41" t="s">
        <v>609</v>
      </c>
      <c r="M184" s="42" t="str">
        <f t="shared" si="59"/>
        <v>pt-4-5-shl-loc3</v>
      </c>
      <c r="N184" s="42">
        <f t="shared" si="58"/>
        <v>1</v>
      </c>
      <c r="O184" s="41">
        <v>1</v>
      </c>
      <c r="P184" s="43">
        <v>1</v>
      </c>
      <c r="V184" s="66">
        <v>181</v>
      </c>
      <c r="W184" s="66">
        <f t="shared" si="49"/>
        <v>14</v>
      </c>
      <c r="X184" s="66">
        <f t="shared" si="50"/>
        <v>10</v>
      </c>
      <c r="Y184" s="66">
        <f t="shared" si="51"/>
        <v>11410</v>
      </c>
      <c r="Z184" s="66" t="str">
        <f t="shared" si="52"/>
        <v>普通14章10关</v>
      </c>
      <c r="AA184" s="70">
        <v>133</v>
      </c>
      <c r="AB184" s="66">
        <f t="shared" si="53"/>
        <v>19</v>
      </c>
      <c r="AC184" s="66">
        <v>4</v>
      </c>
      <c r="AD184" s="89">
        <v>8</v>
      </c>
      <c r="AK184" s="66">
        <v>181</v>
      </c>
      <c r="AL184" s="66">
        <v>14</v>
      </c>
      <c r="AM184" s="66">
        <v>10</v>
      </c>
      <c r="AN184" s="66">
        <f t="shared" si="54"/>
        <v>21410</v>
      </c>
      <c r="AO184" s="66" t="str">
        <f t="shared" si="55"/>
        <v>困难14章10关</v>
      </c>
      <c r="AP184" s="66">
        <v>140</v>
      </c>
      <c r="AQ184" s="66">
        <f t="shared" si="56"/>
        <v>21</v>
      </c>
      <c r="AR184" s="66">
        <v>5</v>
      </c>
      <c r="AS184" s="90">
        <f t="shared" si="57"/>
        <v>9</v>
      </c>
    </row>
    <row r="185" spans="1:45" ht="16.5">
      <c r="A185" s="57" t="s">
        <v>849</v>
      </c>
      <c r="B185" s="45">
        <f t="shared" si="48"/>
        <v>1040610</v>
      </c>
      <c r="C185" s="57">
        <v>6</v>
      </c>
      <c r="D185" s="35">
        <v>10406</v>
      </c>
      <c r="E185" s="67">
        <v>4</v>
      </c>
      <c r="F185" s="36">
        <v>1</v>
      </c>
      <c r="G185" s="44" t="s">
        <v>163</v>
      </c>
      <c r="H185" s="44" t="s">
        <v>3781</v>
      </c>
      <c r="I185" s="36">
        <f t="shared" si="45"/>
        <v>32</v>
      </c>
      <c r="J185" s="36">
        <f t="shared" si="46"/>
        <v>4</v>
      </c>
      <c r="K185" s="36">
        <f t="shared" si="47"/>
        <v>2</v>
      </c>
      <c r="L185" s="36" t="s">
        <v>515</v>
      </c>
      <c r="M185" s="36" t="str">
        <f t="shared" si="59"/>
        <v>pt-4-6-jlr-loc1</v>
      </c>
      <c r="N185" s="36">
        <f t="shared" si="58"/>
        <v>1</v>
      </c>
      <c r="O185" s="36">
        <v>1</v>
      </c>
      <c r="P185" s="37">
        <v>1</v>
      </c>
      <c r="V185" s="66">
        <v>182</v>
      </c>
      <c r="W185" s="66">
        <f t="shared" si="49"/>
        <v>14</v>
      </c>
      <c r="X185" s="66">
        <f t="shared" si="50"/>
        <v>11</v>
      </c>
      <c r="Y185" s="66">
        <f t="shared" si="51"/>
        <v>11411</v>
      </c>
      <c r="Z185" s="66" t="str">
        <f t="shared" si="52"/>
        <v>普通14章11关</v>
      </c>
      <c r="AA185" s="70">
        <v>133</v>
      </c>
      <c r="AB185" s="66">
        <f t="shared" si="53"/>
        <v>19</v>
      </c>
      <c r="AC185" s="66">
        <v>4</v>
      </c>
      <c r="AD185" s="89">
        <v>8</v>
      </c>
      <c r="AK185" s="66">
        <v>182</v>
      </c>
      <c r="AL185" s="66">
        <v>14</v>
      </c>
      <c r="AM185" s="66">
        <v>11</v>
      </c>
      <c r="AN185" s="66">
        <f t="shared" si="54"/>
        <v>21411</v>
      </c>
      <c r="AO185" s="66" t="str">
        <f t="shared" si="55"/>
        <v>困难14章11关</v>
      </c>
      <c r="AP185" s="66">
        <v>140</v>
      </c>
      <c r="AQ185" s="66">
        <f t="shared" si="56"/>
        <v>21</v>
      </c>
      <c r="AR185" s="66">
        <v>5</v>
      </c>
      <c r="AS185" s="90">
        <f t="shared" si="57"/>
        <v>9</v>
      </c>
    </row>
    <row r="186" spans="1:45" ht="16.5">
      <c r="A186" s="57" t="s">
        <v>849</v>
      </c>
      <c r="B186" s="45">
        <f t="shared" si="48"/>
        <v>1040611</v>
      </c>
      <c r="C186" s="57">
        <v>6</v>
      </c>
      <c r="D186" s="38">
        <v>10406</v>
      </c>
      <c r="E186" s="68">
        <v>4</v>
      </c>
      <c r="F186" s="25">
        <v>1</v>
      </c>
      <c r="G186" s="26" t="s">
        <v>3774</v>
      </c>
      <c r="H186" s="26" t="s">
        <v>3782</v>
      </c>
      <c r="I186" s="25">
        <f t="shared" si="45"/>
        <v>32</v>
      </c>
      <c r="J186" s="25">
        <f t="shared" si="46"/>
        <v>4</v>
      </c>
      <c r="K186" s="25">
        <f t="shared" si="47"/>
        <v>2</v>
      </c>
      <c r="L186" s="25" t="s">
        <v>620</v>
      </c>
      <c r="M186" s="25" t="str">
        <f t="shared" si="59"/>
        <v>pt-4-6-shl-loc1</v>
      </c>
      <c r="N186" s="25">
        <f t="shared" si="58"/>
        <v>1</v>
      </c>
      <c r="O186" s="25">
        <v>1</v>
      </c>
      <c r="P186" s="39">
        <v>1</v>
      </c>
      <c r="V186" s="66">
        <v>183</v>
      </c>
      <c r="W186" s="66">
        <f t="shared" si="49"/>
        <v>14</v>
      </c>
      <c r="X186" s="66">
        <f t="shared" si="50"/>
        <v>12</v>
      </c>
      <c r="Y186" s="66">
        <f t="shared" si="51"/>
        <v>11412</v>
      </c>
      <c r="Z186" s="66" t="str">
        <f t="shared" si="52"/>
        <v>普通14章12关</v>
      </c>
      <c r="AA186" s="70">
        <v>133</v>
      </c>
      <c r="AB186" s="66">
        <f t="shared" si="53"/>
        <v>19</v>
      </c>
      <c r="AC186" s="66">
        <v>4</v>
      </c>
      <c r="AD186" s="89">
        <v>8</v>
      </c>
      <c r="AK186" s="66">
        <v>183</v>
      </c>
      <c r="AL186" s="66">
        <v>14</v>
      </c>
      <c r="AM186" s="66">
        <v>12</v>
      </c>
      <c r="AN186" s="66">
        <f t="shared" si="54"/>
        <v>21412</v>
      </c>
      <c r="AO186" s="66" t="str">
        <f t="shared" si="55"/>
        <v>困难14章12关</v>
      </c>
      <c r="AP186" s="66">
        <v>141</v>
      </c>
      <c r="AQ186" s="66">
        <f t="shared" si="56"/>
        <v>21</v>
      </c>
      <c r="AR186" s="66">
        <v>5</v>
      </c>
      <c r="AS186" s="90">
        <f t="shared" si="57"/>
        <v>9</v>
      </c>
    </row>
    <row r="187" spans="1:45" ht="16.5">
      <c r="A187" s="57" t="s">
        <v>849</v>
      </c>
      <c r="B187" s="45">
        <f t="shared" si="48"/>
        <v>1040620</v>
      </c>
      <c r="C187" s="57">
        <v>6</v>
      </c>
      <c r="D187" s="38">
        <v>10406</v>
      </c>
      <c r="E187" s="68">
        <v>4</v>
      </c>
      <c r="F187" s="25">
        <v>2</v>
      </c>
      <c r="G187" s="26" t="s">
        <v>3775</v>
      </c>
      <c r="H187" s="26" t="s">
        <v>3780</v>
      </c>
      <c r="I187" s="25">
        <f t="shared" si="60" ref="I187:I250">INDEX($AA$4:$AA$204,INDEX($AH$4:$AH$19,E187)+C187)</f>
        <v>32</v>
      </c>
      <c r="J187" s="25">
        <f t="shared" si="61" ref="J187:J250">INDEX($AB$4:$AB$204,INDEX($AH$4:$AH$19,E187)+C187)</f>
        <v>4</v>
      </c>
      <c r="K187" s="25">
        <f t="shared" si="62" ref="K187:K250">INDEX($AC$4:$AC$204,INDEX($AH$4:$AH$19,E187)+C187)</f>
        <v>2</v>
      </c>
      <c r="L187" s="25" t="s">
        <v>1507</v>
      </c>
      <c r="M187" s="53" t="str">
        <f t="shared" si="59"/>
        <v>pt-4-6-jlr-loc2</v>
      </c>
      <c r="N187" s="53">
        <f t="shared" si="58"/>
        <v>1</v>
      </c>
      <c r="O187" s="25">
        <v>1</v>
      </c>
      <c r="P187" s="39">
        <v>1</v>
      </c>
      <c r="V187" s="66">
        <v>184</v>
      </c>
      <c r="W187" s="66">
        <f t="shared" si="49"/>
        <v>14</v>
      </c>
      <c r="X187" s="66">
        <f t="shared" si="50"/>
        <v>13</v>
      </c>
      <c r="Y187" s="66">
        <f t="shared" si="51"/>
        <v>11413</v>
      </c>
      <c r="Z187" s="66" t="str">
        <f t="shared" si="52"/>
        <v>普通14章13关</v>
      </c>
      <c r="AA187" s="70">
        <v>134</v>
      </c>
      <c r="AB187" s="66">
        <f t="shared" si="53"/>
        <v>19</v>
      </c>
      <c r="AC187" s="66">
        <v>4</v>
      </c>
      <c r="AD187" s="89">
        <v>8</v>
      </c>
      <c r="AK187" s="66">
        <v>184</v>
      </c>
      <c r="AL187" s="66">
        <v>14</v>
      </c>
      <c r="AM187" s="66">
        <v>13</v>
      </c>
      <c r="AN187" s="66">
        <f t="shared" si="54"/>
        <v>21413</v>
      </c>
      <c r="AO187" s="66" t="str">
        <f t="shared" si="55"/>
        <v>困难14章13关</v>
      </c>
      <c r="AP187" s="66">
        <v>142</v>
      </c>
      <c r="AQ187" s="66">
        <f t="shared" si="56"/>
        <v>21</v>
      </c>
      <c r="AR187" s="66">
        <v>5</v>
      </c>
      <c r="AS187" s="90">
        <f t="shared" si="57"/>
        <v>9</v>
      </c>
    </row>
    <row r="188" spans="1:45" ht="16.5">
      <c r="A188" s="57" t="s">
        <v>849</v>
      </c>
      <c r="B188" s="45">
        <f t="shared" si="63" ref="B188:B251">D188*100+F188*10+IF(G188="jlr",0,1)</f>
        <v>1040621</v>
      </c>
      <c r="C188" s="57">
        <v>6</v>
      </c>
      <c r="D188" s="38">
        <v>10406</v>
      </c>
      <c r="E188" s="68">
        <v>4</v>
      </c>
      <c r="F188" s="25">
        <v>2</v>
      </c>
      <c r="G188" s="26" t="s">
        <v>164</v>
      </c>
      <c r="H188" s="26" t="s">
        <v>171</v>
      </c>
      <c r="I188" s="25">
        <f t="shared" si="60"/>
        <v>32</v>
      </c>
      <c r="J188" s="25">
        <f t="shared" si="61"/>
        <v>4</v>
      </c>
      <c r="K188" s="25">
        <f t="shared" si="62"/>
        <v>2</v>
      </c>
      <c r="L188" s="25" t="s">
        <v>622</v>
      </c>
      <c r="M188" s="53" t="str">
        <f t="shared" si="59"/>
        <v>pt-4-6-shl-loc2</v>
      </c>
      <c r="N188" s="53">
        <f t="shared" si="58"/>
        <v>1</v>
      </c>
      <c r="O188" s="25">
        <v>1</v>
      </c>
      <c r="P188" s="39">
        <v>1</v>
      </c>
      <c r="V188" s="66">
        <v>185</v>
      </c>
      <c r="W188" s="66">
        <f t="shared" si="49"/>
        <v>14</v>
      </c>
      <c r="X188" s="66">
        <f t="shared" si="50"/>
        <v>14</v>
      </c>
      <c r="Y188" s="66">
        <f t="shared" si="51"/>
        <v>11414</v>
      </c>
      <c r="Z188" s="66" t="str">
        <f t="shared" si="52"/>
        <v>普通14章14关</v>
      </c>
      <c r="AA188" s="70">
        <v>134</v>
      </c>
      <c r="AB188" s="66">
        <f t="shared" si="53"/>
        <v>19</v>
      </c>
      <c r="AC188" s="66">
        <v>4</v>
      </c>
      <c r="AD188" s="89">
        <v>8</v>
      </c>
      <c r="AK188" s="66">
        <v>185</v>
      </c>
      <c r="AL188" s="66">
        <v>14</v>
      </c>
      <c r="AM188" s="66">
        <v>14</v>
      </c>
      <c r="AN188" s="66">
        <f t="shared" si="54"/>
        <v>21414</v>
      </c>
      <c r="AO188" s="66" t="str">
        <f t="shared" si="55"/>
        <v>困难14章14关</v>
      </c>
      <c r="AP188" s="66">
        <v>143</v>
      </c>
      <c r="AQ188" s="66">
        <f t="shared" si="56"/>
        <v>21</v>
      </c>
      <c r="AR188" s="66">
        <v>5</v>
      </c>
      <c r="AS188" s="90">
        <f t="shared" si="57"/>
        <v>9</v>
      </c>
    </row>
    <row r="189" spans="1:45" ht="16.5">
      <c r="A189" s="57" t="s">
        <v>849</v>
      </c>
      <c r="B189" s="45">
        <f t="shared" si="63"/>
        <v>1040630</v>
      </c>
      <c r="C189" s="57">
        <v>6</v>
      </c>
      <c r="D189" s="38">
        <v>10406</v>
      </c>
      <c r="E189" s="68">
        <v>4</v>
      </c>
      <c r="F189" s="25">
        <v>3</v>
      </c>
      <c r="G189" s="26" t="s">
        <v>163</v>
      </c>
      <c r="H189" s="26" t="s">
        <v>807</v>
      </c>
      <c r="I189" s="25">
        <f t="shared" si="60"/>
        <v>32</v>
      </c>
      <c r="J189" s="25">
        <f t="shared" si="61"/>
        <v>4</v>
      </c>
      <c r="K189" s="25">
        <f t="shared" si="62"/>
        <v>2</v>
      </c>
      <c r="L189" s="25" t="s">
        <v>518</v>
      </c>
      <c r="M189" s="56" t="str">
        <f t="shared" si="59"/>
        <v>pt-4-6-jlr-loc3</v>
      </c>
      <c r="N189" s="56">
        <f t="shared" si="58"/>
        <v>1</v>
      </c>
      <c r="O189" s="25">
        <v>1</v>
      </c>
      <c r="P189" s="39">
        <v>1</v>
      </c>
      <c r="V189" s="66">
        <v>186</v>
      </c>
      <c r="W189" s="66">
        <f t="shared" si="49"/>
        <v>14</v>
      </c>
      <c r="X189" s="66">
        <f t="shared" si="50"/>
        <v>15</v>
      </c>
      <c r="Y189" s="66">
        <f t="shared" si="51"/>
        <v>11415</v>
      </c>
      <c r="Z189" s="66" t="str">
        <f t="shared" si="52"/>
        <v>普通14章15关</v>
      </c>
      <c r="AA189" s="70">
        <v>135</v>
      </c>
      <c r="AB189" s="66">
        <f t="shared" si="53"/>
        <v>20</v>
      </c>
      <c r="AC189" s="66">
        <v>4</v>
      </c>
      <c r="AD189" s="89">
        <v>8</v>
      </c>
      <c r="AK189" s="66">
        <v>186</v>
      </c>
      <c r="AL189" s="66">
        <v>14</v>
      </c>
      <c r="AM189" s="66">
        <v>15</v>
      </c>
      <c r="AN189" s="66">
        <f t="shared" si="54"/>
        <v>21415</v>
      </c>
      <c r="AO189" s="66" t="str">
        <f t="shared" si="55"/>
        <v>困难14章15关</v>
      </c>
      <c r="AP189" s="66">
        <v>144</v>
      </c>
      <c r="AQ189" s="66">
        <f t="shared" si="56"/>
        <v>21</v>
      </c>
      <c r="AR189" s="66">
        <v>5</v>
      </c>
      <c r="AS189" s="90">
        <f t="shared" si="57"/>
        <v>9</v>
      </c>
    </row>
    <row r="190" spans="1:45" ht="17.25">
      <c r="A190" s="57" t="s">
        <v>849</v>
      </c>
      <c r="B190" s="45">
        <f t="shared" si="63"/>
        <v>1040631</v>
      </c>
      <c r="C190" s="57">
        <v>6</v>
      </c>
      <c r="D190" s="40">
        <v>10406</v>
      </c>
      <c r="E190" s="69">
        <v>4</v>
      </c>
      <c r="F190" s="41">
        <v>3</v>
      </c>
      <c r="G190" s="42" t="s">
        <v>164</v>
      </c>
      <c r="H190" s="42" t="s">
        <v>3783</v>
      </c>
      <c r="I190" s="41">
        <f t="shared" si="60"/>
        <v>32</v>
      </c>
      <c r="J190" s="41">
        <f t="shared" si="61"/>
        <v>4</v>
      </c>
      <c r="K190" s="41">
        <f t="shared" si="62"/>
        <v>2</v>
      </c>
      <c r="L190" s="41" t="s">
        <v>609</v>
      </c>
      <c r="M190" s="42" t="str">
        <f t="shared" si="59"/>
        <v>pt-4-6-shl-loc3</v>
      </c>
      <c r="N190" s="42">
        <f t="shared" si="58"/>
        <v>1</v>
      </c>
      <c r="O190" s="41">
        <v>1</v>
      </c>
      <c r="P190" s="43">
        <v>1</v>
      </c>
      <c r="V190" s="66">
        <v>187</v>
      </c>
      <c r="W190" s="66">
        <f t="shared" si="49"/>
        <v>15</v>
      </c>
      <c r="X190" s="66">
        <f t="shared" si="50"/>
        <v>1</v>
      </c>
      <c r="Y190" s="66">
        <f t="shared" si="51"/>
        <v>11501</v>
      </c>
      <c r="Z190" s="66" t="str">
        <f t="shared" si="52"/>
        <v>普通15章1关</v>
      </c>
      <c r="AA190" s="70">
        <v>137</v>
      </c>
      <c r="AB190" s="66">
        <f t="shared" si="53"/>
        <v>20</v>
      </c>
      <c r="AC190" s="66">
        <v>4</v>
      </c>
      <c r="AD190" s="89">
        <v>9</v>
      </c>
      <c r="AK190" s="66">
        <v>187</v>
      </c>
      <c r="AL190" s="66">
        <v>15</v>
      </c>
      <c r="AM190" s="66">
        <v>1</v>
      </c>
      <c r="AN190" s="66">
        <f t="shared" si="54"/>
        <v>21501</v>
      </c>
      <c r="AO190" s="66" t="str">
        <f t="shared" si="55"/>
        <v>困难15章1关</v>
      </c>
      <c r="AP190" s="66">
        <v>145</v>
      </c>
      <c r="AQ190" s="66">
        <f t="shared" si="56"/>
        <v>21</v>
      </c>
      <c r="AR190" s="66">
        <v>5</v>
      </c>
      <c r="AS190" s="90">
        <f t="shared" si="57"/>
        <v>10</v>
      </c>
    </row>
    <row r="191" spans="1:45" ht="16.5">
      <c r="A191" s="57" t="s">
        <v>849</v>
      </c>
      <c r="B191" s="45">
        <f t="shared" si="63"/>
        <v>1040710</v>
      </c>
      <c r="C191" s="57">
        <v>7</v>
      </c>
      <c r="D191" s="35">
        <v>10407</v>
      </c>
      <c r="E191" s="67">
        <v>4</v>
      </c>
      <c r="F191" s="36">
        <v>1</v>
      </c>
      <c r="G191" s="44" t="s">
        <v>3775</v>
      </c>
      <c r="H191" s="44" t="s">
        <v>3781</v>
      </c>
      <c r="I191" s="36">
        <f t="shared" si="60"/>
        <v>33</v>
      </c>
      <c r="J191" s="36">
        <f t="shared" si="61"/>
        <v>4</v>
      </c>
      <c r="K191" s="36">
        <f t="shared" si="62"/>
        <v>2</v>
      </c>
      <c r="L191" s="36" t="s">
        <v>175</v>
      </c>
      <c r="M191" s="36" t="str">
        <f t="shared" si="59"/>
        <v>pt-4-7-jlr-loc1</v>
      </c>
      <c r="N191" s="36">
        <f t="shared" si="58"/>
        <v>1</v>
      </c>
      <c r="O191" s="36">
        <v>1</v>
      </c>
      <c r="P191" s="37">
        <v>1</v>
      </c>
      <c r="V191" s="66">
        <v>188</v>
      </c>
      <c r="W191" s="66">
        <f t="shared" si="49"/>
        <v>15</v>
      </c>
      <c r="X191" s="66">
        <f t="shared" si="50"/>
        <v>2</v>
      </c>
      <c r="Y191" s="66">
        <f t="shared" si="51"/>
        <v>11502</v>
      </c>
      <c r="Z191" s="66" t="str">
        <f t="shared" si="52"/>
        <v>普通15章2关</v>
      </c>
      <c r="AA191" s="70">
        <v>138</v>
      </c>
      <c r="AB191" s="66">
        <f t="shared" si="53"/>
        <v>20</v>
      </c>
      <c r="AC191" s="66">
        <v>4</v>
      </c>
      <c r="AD191" s="89">
        <v>9</v>
      </c>
      <c r="AK191" s="66">
        <v>188</v>
      </c>
      <c r="AL191" s="66">
        <v>15</v>
      </c>
      <c r="AM191" s="66">
        <v>2</v>
      </c>
      <c r="AN191" s="66">
        <f t="shared" si="54"/>
        <v>21502</v>
      </c>
      <c r="AO191" s="66" t="str">
        <f t="shared" si="55"/>
        <v>困难15章2关</v>
      </c>
      <c r="AP191" s="66">
        <v>146</v>
      </c>
      <c r="AQ191" s="66">
        <f t="shared" si="56"/>
        <v>21</v>
      </c>
      <c r="AR191" s="66">
        <v>5</v>
      </c>
      <c r="AS191" s="90">
        <f t="shared" si="57"/>
        <v>10</v>
      </c>
    </row>
    <row r="192" spans="1:45" ht="16.5">
      <c r="A192" s="57" t="s">
        <v>849</v>
      </c>
      <c r="B192" s="45">
        <f t="shared" si="63"/>
        <v>1040711</v>
      </c>
      <c r="C192" s="57">
        <v>7</v>
      </c>
      <c r="D192" s="38">
        <v>10407</v>
      </c>
      <c r="E192" s="68">
        <v>4</v>
      </c>
      <c r="F192" s="25">
        <v>1</v>
      </c>
      <c r="G192" s="26" t="s">
        <v>164</v>
      </c>
      <c r="H192" s="26" t="s">
        <v>3782</v>
      </c>
      <c r="I192" s="25">
        <f t="shared" si="60"/>
        <v>33</v>
      </c>
      <c r="J192" s="25">
        <f t="shared" si="61"/>
        <v>4</v>
      </c>
      <c r="K192" s="25">
        <f t="shared" si="62"/>
        <v>2</v>
      </c>
      <c r="L192" s="25" t="s">
        <v>623</v>
      </c>
      <c r="M192" s="25" t="str">
        <f t="shared" si="59"/>
        <v>pt-4-7-shl-loc1</v>
      </c>
      <c r="N192" s="25">
        <f t="shared" si="58"/>
        <v>1</v>
      </c>
      <c r="O192" s="25">
        <v>1</v>
      </c>
      <c r="P192" s="39">
        <v>1</v>
      </c>
      <c r="V192" s="66">
        <v>189</v>
      </c>
      <c r="W192" s="66">
        <f t="shared" si="49"/>
        <v>15</v>
      </c>
      <c r="X192" s="66">
        <f t="shared" si="50"/>
        <v>3</v>
      </c>
      <c r="Y192" s="66">
        <f t="shared" si="51"/>
        <v>11503</v>
      </c>
      <c r="Z192" s="66" t="str">
        <f t="shared" si="52"/>
        <v>普通15章3关</v>
      </c>
      <c r="AA192" s="70">
        <v>139</v>
      </c>
      <c r="AB192" s="66">
        <f t="shared" si="53"/>
        <v>20</v>
      </c>
      <c r="AC192" s="66">
        <v>4</v>
      </c>
      <c r="AD192" s="89">
        <v>9</v>
      </c>
      <c r="AK192" s="66">
        <v>189</v>
      </c>
      <c r="AL192" s="66">
        <v>15</v>
      </c>
      <c r="AM192" s="66">
        <v>3</v>
      </c>
      <c r="AN192" s="66">
        <f t="shared" si="54"/>
        <v>21503</v>
      </c>
      <c r="AO192" s="66" t="str">
        <f t="shared" si="55"/>
        <v>困难15章3关</v>
      </c>
      <c r="AP192" s="66">
        <v>146</v>
      </c>
      <c r="AQ192" s="66">
        <f t="shared" si="56"/>
        <v>21</v>
      </c>
      <c r="AR192" s="66">
        <v>5</v>
      </c>
      <c r="AS192" s="90">
        <f t="shared" si="57"/>
        <v>10</v>
      </c>
    </row>
    <row r="193" spans="1:45" ht="16.5">
      <c r="A193" s="57" t="s">
        <v>849</v>
      </c>
      <c r="B193" s="45">
        <f t="shared" si="63"/>
        <v>1040720</v>
      </c>
      <c r="C193" s="57">
        <v>7</v>
      </c>
      <c r="D193" s="38">
        <v>10407</v>
      </c>
      <c r="E193" s="68">
        <v>4</v>
      </c>
      <c r="F193" s="25">
        <v>2</v>
      </c>
      <c r="G193" s="26" t="s">
        <v>3775</v>
      </c>
      <c r="H193" s="26" t="s">
        <v>181</v>
      </c>
      <c r="I193" s="25">
        <f t="shared" si="60"/>
        <v>33</v>
      </c>
      <c r="J193" s="25">
        <f t="shared" si="61"/>
        <v>4</v>
      </c>
      <c r="K193" s="25">
        <f t="shared" si="62"/>
        <v>2</v>
      </c>
      <c r="L193" s="25" t="s">
        <v>175</v>
      </c>
      <c r="M193" s="53" t="str">
        <f t="shared" si="59"/>
        <v>pt-4-7-jlr-loc2</v>
      </c>
      <c r="N193" s="53">
        <f t="shared" si="58"/>
        <v>1</v>
      </c>
      <c r="O193" s="25">
        <v>1</v>
      </c>
      <c r="P193" s="39">
        <v>1</v>
      </c>
      <c r="V193" s="66">
        <v>190</v>
      </c>
      <c r="W193" s="66">
        <f t="shared" si="49"/>
        <v>15</v>
      </c>
      <c r="X193" s="66">
        <f t="shared" si="50"/>
        <v>4</v>
      </c>
      <c r="Y193" s="66">
        <f t="shared" si="51"/>
        <v>11504</v>
      </c>
      <c r="Z193" s="66" t="str">
        <f t="shared" si="52"/>
        <v>普通15章4关</v>
      </c>
      <c r="AA193" s="70">
        <v>140</v>
      </c>
      <c r="AB193" s="66">
        <f t="shared" si="53"/>
        <v>21</v>
      </c>
      <c r="AC193" s="66">
        <v>4</v>
      </c>
      <c r="AD193" s="89">
        <v>9</v>
      </c>
      <c r="AK193" s="66">
        <v>190</v>
      </c>
      <c r="AL193" s="66">
        <v>15</v>
      </c>
      <c r="AM193" s="66">
        <v>4</v>
      </c>
      <c r="AN193" s="66">
        <f t="shared" si="54"/>
        <v>21504</v>
      </c>
      <c r="AO193" s="66" t="str">
        <f t="shared" si="55"/>
        <v>困难15章4关</v>
      </c>
      <c r="AP193" s="66">
        <v>147</v>
      </c>
      <c r="AQ193" s="66">
        <f t="shared" si="56"/>
        <v>21</v>
      </c>
      <c r="AR193" s="66">
        <v>5</v>
      </c>
      <c r="AS193" s="90">
        <f t="shared" si="57"/>
        <v>10</v>
      </c>
    </row>
    <row r="194" spans="1:45" ht="16.5">
      <c r="A194" s="57" t="s">
        <v>849</v>
      </c>
      <c r="B194" s="45">
        <f t="shared" si="63"/>
        <v>1040721</v>
      </c>
      <c r="C194" s="57">
        <v>7</v>
      </c>
      <c r="D194" s="38">
        <v>10407</v>
      </c>
      <c r="E194" s="68">
        <v>4</v>
      </c>
      <c r="F194" s="25">
        <v>2</v>
      </c>
      <c r="G194" s="26" t="s">
        <v>3774</v>
      </c>
      <c r="H194" s="26" t="s">
        <v>171</v>
      </c>
      <c r="I194" s="25">
        <f t="shared" si="60"/>
        <v>33</v>
      </c>
      <c r="J194" s="25">
        <f t="shared" si="61"/>
        <v>4</v>
      </c>
      <c r="K194" s="25">
        <f t="shared" si="62"/>
        <v>2</v>
      </c>
      <c r="L194" s="25" t="s">
        <v>616</v>
      </c>
      <c r="M194" s="53" t="str">
        <f t="shared" si="59"/>
        <v>pt-4-7-shl-loc2</v>
      </c>
      <c r="N194" s="53">
        <f t="shared" si="58"/>
        <v>1</v>
      </c>
      <c r="O194" s="25">
        <v>1</v>
      </c>
      <c r="P194" s="39">
        <v>1</v>
      </c>
      <c r="V194" s="66">
        <v>191</v>
      </c>
      <c r="W194" s="66">
        <f t="shared" si="49"/>
        <v>15</v>
      </c>
      <c r="X194" s="66">
        <f t="shared" si="50"/>
        <v>5</v>
      </c>
      <c r="Y194" s="66">
        <f t="shared" si="51"/>
        <v>11505</v>
      </c>
      <c r="Z194" s="66" t="str">
        <f t="shared" si="52"/>
        <v>普通15章5关</v>
      </c>
      <c r="AA194" s="70">
        <v>140</v>
      </c>
      <c r="AB194" s="66">
        <f t="shared" si="53"/>
        <v>21</v>
      </c>
      <c r="AC194" s="66">
        <v>4</v>
      </c>
      <c r="AD194" s="89">
        <v>9</v>
      </c>
      <c r="AK194" s="66">
        <v>191</v>
      </c>
      <c r="AL194" s="66">
        <v>15</v>
      </c>
      <c r="AM194" s="66">
        <v>5</v>
      </c>
      <c r="AN194" s="66">
        <f t="shared" si="54"/>
        <v>21505</v>
      </c>
      <c r="AO194" s="66" t="str">
        <f t="shared" si="55"/>
        <v>困难15章5关</v>
      </c>
      <c r="AP194" s="66">
        <v>147</v>
      </c>
      <c r="AQ194" s="66">
        <f t="shared" si="56"/>
        <v>21</v>
      </c>
      <c r="AR194" s="66">
        <v>5</v>
      </c>
      <c r="AS194" s="90">
        <f t="shared" si="57"/>
        <v>10</v>
      </c>
    </row>
    <row r="195" spans="1:45" ht="16.5">
      <c r="A195" s="57" t="s">
        <v>849</v>
      </c>
      <c r="B195" s="45">
        <f t="shared" si="63"/>
        <v>1040730</v>
      </c>
      <c r="C195" s="57">
        <v>7</v>
      </c>
      <c r="D195" s="38">
        <v>10407</v>
      </c>
      <c r="E195" s="68">
        <v>4</v>
      </c>
      <c r="F195" s="25">
        <v>3</v>
      </c>
      <c r="G195" s="26" t="s">
        <v>3775</v>
      </c>
      <c r="H195" s="26" t="s">
        <v>3784</v>
      </c>
      <c r="I195" s="25">
        <f t="shared" si="60"/>
        <v>33</v>
      </c>
      <c r="J195" s="25">
        <f t="shared" si="61"/>
        <v>4</v>
      </c>
      <c r="K195" s="25">
        <f t="shared" si="62"/>
        <v>2</v>
      </c>
      <c r="L195" s="25" t="s">
        <v>517</v>
      </c>
      <c r="M195" s="56" t="str">
        <f t="shared" si="59"/>
        <v>pt-4-7-jlr-loc3</v>
      </c>
      <c r="N195" s="56">
        <f t="shared" si="58"/>
        <v>1</v>
      </c>
      <c r="O195" s="25">
        <v>1</v>
      </c>
      <c r="P195" s="39">
        <v>1</v>
      </c>
      <c r="V195" s="66">
        <v>192</v>
      </c>
      <c r="W195" s="66">
        <f t="shared" si="49"/>
        <v>15</v>
      </c>
      <c r="X195" s="66">
        <f t="shared" si="50"/>
        <v>6</v>
      </c>
      <c r="Y195" s="66">
        <f t="shared" si="51"/>
        <v>11506</v>
      </c>
      <c r="Z195" s="66" t="str">
        <f t="shared" si="52"/>
        <v>普通15章6关</v>
      </c>
      <c r="AA195" s="70">
        <v>141</v>
      </c>
      <c r="AB195" s="66">
        <f t="shared" si="53"/>
        <v>21</v>
      </c>
      <c r="AC195" s="66">
        <v>4</v>
      </c>
      <c r="AD195" s="89">
        <v>9</v>
      </c>
      <c r="AK195" s="66">
        <v>192</v>
      </c>
      <c r="AL195" s="66">
        <v>15</v>
      </c>
      <c r="AM195" s="66">
        <v>6</v>
      </c>
      <c r="AN195" s="66">
        <f t="shared" si="54"/>
        <v>21506</v>
      </c>
      <c r="AO195" s="66" t="str">
        <f t="shared" si="55"/>
        <v>困难15章6关</v>
      </c>
      <c r="AP195" s="66">
        <v>148</v>
      </c>
      <c r="AQ195" s="66">
        <f t="shared" si="56"/>
        <v>21</v>
      </c>
      <c r="AR195" s="66">
        <v>5</v>
      </c>
      <c r="AS195" s="90">
        <f t="shared" si="57"/>
        <v>10</v>
      </c>
    </row>
    <row r="196" spans="1:45" ht="17.25">
      <c r="A196" s="57" t="s">
        <v>849</v>
      </c>
      <c r="B196" s="45">
        <f t="shared" si="63"/>
        <v>1040731</v>
      </c>
      <c r="C196" s="57">
        <v>7</v>
      </c>
      <c r="D196" s="40">
        <v>10407</v>
      </c>
      <c r="E196" s="69">
        <v>4</v>
      </c>
      <c r="F196" s="41">
        <v>3</v>
      </c>
      <c r="G196" s="42" t="s">
        <v>3774</v>
      </c>
      <c r="H196" s="42" t="s">
        <v>808</v>
      </c>
      <c r="I196" s="41">
        <f t="shared" si="60"/>
        <v>33</v>
      </c>
      <c r="J196" s="41">
        <f t="shared" si="61"/>
        <v>4</v>
      </c>
      <c r="K196" s="41">
        <f t="shared" si="62"/>
        <v>2</v>
      </c>
      <c r="L196" s="41" t="s">
        <v>596</v>
      </c>
      <c r="M196" s="42" t="str">
        <f t="shared" si="59"/>
        <v>pt-4-7-shl-loc3</v>
      </c>
      <c r="N196" s="42">
        <f t="shared" si="58"/>
        <v>1</v>
      </c>
      <c r="O196" s="41">
        <v>1</v>
      </c>
      <c r="P196" s="43">
        <v>1</v>
      </c>
      <c r="V196" s="66">
        <v>193</v>
      </c>
      <c r="W196" s="66">
        <f t="shared" si="49"/>
        <v>15</v>
      </c>
      <c r="X196" s="66">
        <f t="shared" si="50"/>
        <v>7</v>
      </c>
      <c r="Y196" s="66">
        <f t="shared" si="51"/>
        <v>11507</v>
      </c>
      <c r="Z196" s="66" t="str">
        <f t="shared" si="52"/>
        <v>普通15章7关</v>
      </c>
      <c r="AA196" s="70">
        <v>141</v>
      </c>
      <c r="AB196" s="66">
        <f t="shared" si="53"/>
        <v>21</v>
      </c>
      <c r="AC196" s="66">
        <v>4</v>
      </c>
      <c r="AD196" s="89">
        <v>9</v>
      </c>
      <c r="AK196" s="66">
        <v>193</v>
      </c>
      <c r="AL196" s="66">
        <v>15</v>
      </c>
      <c r="AM196" s="66">
        <v>7</v>
      </c>
      <c r="AN196" s="66">
        <f t="shared" si="54"/>
        <v>21507</v>
      </c>
      <c r="AO196" s="66" t="str">
        <f t="shared" si="55"/>
        <v>困难15章7关</v>
      </c>
      <c r="AP196" s="66">
        <v>148</v>
      </c>
      <c r="AQ196" s="66">
        <f t="shared" si="56"/>
        <v>21</v>
      </c>
      <c r="AR196" s="66">
        <v>5</v>
      </c>
      <c r="AS196" s="90">
        <f t="shared" si="57"/>
        <v>10</v>
      </c>
    </row>
    <row r="197" spans="1:45" ht="16.5">
      <c r="A197" s="57" t="s">
        <v>849</v>
      </c>
      <c r="B197" s="45">
        <f t="shared" si="63"/>
        <v>1040810</v>
      </c>
      <c r="C197" s="57">
        <v>8</v>
      </c>
      <c r="D197" s="35">
        <v>10408</v>
      </c>
      <c r="E197" s="67">
        <v>4</v>
      </c>
      <c r="F197" s="36">
        <v>1</v>
      </c>
      <c r="G197" s="44" t="s">
        <v>163</v>
      </c>
      <c r="H197" s="44" t="s">
        <v>3781</v>
      </c>
      <c r="I197" s="36">
        <f t="shared" si="60"/>
        <v>34</v>
      </c>
      <c r="J197" s="36">
        <f t="shared" si="61"/>
        <v>4</v>
      </c>
      <c r="K197" s="36">
        <f t="shared" si="62"/>
        <v>2</v>
      </c>
      <c r="L197" s="36" t="s">
        <v>175</v>
      </c>
      <c r="M197" s="36" t="str">
        <f t="shared" si="59"/>
        <v>pt-4-8-jlr-loc1</v>
      </c>
      <c r="N197" s="36">
        <f t="shared" si="58"/>
        <v>1</v>
      </c>
      <c r="O197" s="36">
        <v>1</v>
      </c>
      <c r="P197" s="37">
        <v>1</v>
      </c>
      <c r="V197" s="66">
        <v>194</v>
      </c>
      <c r="W197" s="66">
        <f t="shared" si="64" ref="W197:W204">MATCH(V197-1,$AH$4:$AH$19,1)</f>
        <v>15</v>
      </c>
      <c r="X197" s="66">
        <f t="shared" si="65" ref="X197:X204">V197-INDEX($AH$4:$AH$19,W197)</f>
        <v>8</v>
      </c>
      <c r="Y197" s="66">
        <f t="shared" si="66" ref="Y197:Y204">(100+W197)*100+X197</f>
        <v>11508</v>
      </c>
      <c r="Z197" s="66" t="str">
        <f t="shared" si="67" ref="Z197:Z204">"普通"&amp;W197&amp;"章"&amp;X197&amp;"关"</f>
        <v>普通15章8关</v>
      </c>
      <c r="AA197" s="70">
        <v>142</v>
      </c>
      <c r="AB197" s="66">
        <f t="shared" si="68" ref="AB197:AB204">INDEX($AZ$4:$AZ$24,MATCH(AA197,$BA$4:$BA$24,1))</f>
        <v>21</v>
      </c>
      <c r="AC197" s="66">
        <v>4</v>
      </c>
      <c r="AD197" s="89">
        <v>9</v>
      </c>
      <c r="AK197" s="66">
        <v>194</v>
      </c>
      <c r="AL197" s="66">
        <v>15</v>
      </c>
      <c r="AM197" s="66">
        <v>8</v>
      </c>
      <c r="AN197" s="66">
        <f t="shared" si="69" ref="AN197:AN204">(200+AL197)*100+AM197</f>
        <v>21508</v>
      </c>
      <c r="AO197" s="66" t="str">
        <f t="shared" si="70" ref="AO197:AO204">"困难"&amp;AL197&amp;"章"&amp;AM197&amp;"关"</f>
        <v>困难15章8关</v>
      </c>
      <c r="AP197" s="66">
        <v>149</v>
      </c>
      <c r="AQ197" s="66">
        <f t="shared" si="71" ref="AQ197:AQ204">INDEX($AZ$4:$AZ$24,MATCH(AP197,$BA$4:$BA$24,1))</f>
        <v>21</v>
      </c>
      <c r="AR197" s="66">
        <v>5</v>
      </c>
      <c r="AS197" s="90">
        <f t="shared" si="72" ref="AS197:AS204">AD197+1</f>
        <v>10</v>
      </c>
    </row>
    <row r="198" spans="1:45" ht="16.5">
      <c r="A198" s="57" t="s">
        <v>849</v>
      </c>
      <c r="B198" s="45">
        <f t="shared" si="63"/>
        <v>1040811</v>
      </c>
      <c r="C198" s="57">
        <v>8</v>
      </c>
      <c r="D198" s="38">
        <v>10408</v>
      </c>
      <c r="E198" s="68">
        <v>4</v>
      </c>
      <c r="F198" s="25">
        <v>1</v>
      </c>
      <c r="G198" s="26" t="s">
        <v>3774</v>
      </c>
      <c r="H198" s="26" t="s">
        <v>3782</v>
      </c>
      <c r="I198" s="25">
        <f t="shared" si="60"/>
        <v>34</v>
      </c>
      <c r="J198" s="25">
        <f t="shared" si="61"/>
        <v>4</v>
      </c>
      <c r="K198" s="25">
        <f t="shared" si="62"/>
        <v>2</v>
      </c>
      <c r="L198" s="25" t="s">
        <v>613</v>
      </c>
      <c r="M198" s="25" t="str">
        <f t="shared" si="59"/>
        <v>pt-4-8-shl-loc1</v>
      </c>
      <c r="N198" s="25">
        <f t="shared" si="58"/>
        <v>1</v>
      </c>
      <c r="O198" s="25">
        <v>1</v>
      </c>
      <c r="P198" s="39">
        <v>1</v>
      </c>
      <c r="V198" s="66">
        <v>195</v>
      </c>
      <c r="W198" s="66">
        <f t="shared" si="64"/>
        <v>15</v>
      </c>
      <c r="X198" s="66">
        <f t="shared" si="65"/>
        <v>9</v>
      </c>
      <c r="Y198" s="66">
        <f t="shared" si="66"/>
        <v>11509</v>
      </c>
      <c r="Z198" s="66" t="str">
        <f t="shared" si="67"/>
        <v>普通15章9关</v>
      </c>
      <c r="AA198" s="70">
        <v>142</v>
      </c>
      <c r="AB198" s="66">
        <f t="shared" si="68"/>
        <v>21</v>
      </c>
      <c r="AC198" s="66">
        <v>4</v>
      </c>
      <c r="AD198" s="89">
        <v>9</v>
      </c>
      <c r="AK198" s="66">
        <v>195</v>
      </c>
      <c r="AL198" s="66">
        <v>15</v>
      </c>
      <c r="AM198" s="66">
        <v>9</v>
      </c>
      <c r="AN198" s="66">
        <f t="shared" si="69"/>
        <v>21509</v>
      </c>
      <c r="AO198" s="66" t="str">
        <f t="shared" si="70"/>
        <v>困难15章9关</v>
      </c>
      <c r="AP198" s="66">
        <v>150</v>
      </c>
      <c r="AQ198" s="66">
        <f t="shared" si="71"/>
        <v>21</v>
      </c>
      <c r="AR198" s="66">
        <v>5</v>
      </c>
      <c r="AS198" s="90">
        <f t="shared" si="72"/>
        <v>10</v>
      </c>
    </row>
    <row r="199" spans="1:45" ht="16.5">
      <c r="A199" s="57" t="s">
        <v>849</v>
      </c>
      <c r="B199" s="45">
        <f t="shared" si="63"/>
        <v>1040820</v>
      </c>
      <c r="C199" s="57">
        <v>8</v>
      </c>
      <c r="D199" s="38">
        <v>10408</v>
      </c>
      <c r="E199" s="68">
        <v>4</v>
      </c>
      <c r="F199" s="25">
        <v>2</v>
      </c>
      <c r="G199" s="26" t="s">
        <v>3775</v>
      </c>
      <c r="H199" s="26" t="s">
        <v>3780</v>
      </c>
      <c r="I199" s="25">
        <f t="shared" si="60"/>
        <v>34</v>
      </c>
      <c r="J199" s="25">
        <f t="shared" si="61"/>
        <v>4</v>
      </c>
      <c r="K199" s="25">
        <f t="shared" si="62"/>
        <v>2</v>
      </c>
      <c r="L199" s="25" t="s">
        <v>514</v>
      </c>
      <c r="M199" s="53" t="str">
        <f t="shared" si="59"/>
        <v>pt-4-8-jlr-loc2</v>
      </c>
      <c r="N199" s="53">
        <f t="shared" si="58"/>
        <v>1</v>
      </c>
      <c r="O199" s="25">
        <v>1</v>
      </c>
      <c r="P199" s="39">
        <v>1</v>
      </c>
      <c r="V199" s="66">
        <v>196</v>
      </c>
      <c r="W199" s="66">
        <f t="shared" si="64"/>
        <v>15</v>
      </c>
      <c r="X199" s="66">
        <f t="shared" si="65"/>
        <v>10</v>
      </c>
      <c r="Y199" s="66">
        <f t="shared" si="66"/>
        <v>11510</v>
      </c>
      <c r="Z199" s="66" t="str">
        <f t="shared" si="67"/>
        <v>普通15章10关</v>
      </c>
      <c r="AA199" s="70">
        <v>143</v>
      </c>
      <c r="AB199" s="66">
        <f t="shared" si="68"/>
        <v>21</v>
      </c>
      <c r="AC199" s="66">
        <v>4</v>
      </c>
      <c r="AD199" s="89">
        <v>9</v>
      </c>
      <c r="AK199" s="66">
        <v>196</v>
      </c>
      <c r="AL199" s="66">
        <v>15</v>
      </c>
      <c r="AM199" s="66">
        <v>10</v>
      </c>
      <c r="AN199" s="66">
        <f t="shared" si="69"/>
        <v>21510</v>
      </c>
      <c r="AO199" s="66" t="str">
        <f t="shared" si="70"/>
        <v>困难15章10关</v>
      </c>
      <c r="AP199" s="66">
        <v>150</v>
      </c>
      <c r="AQ199" s="66">
        <f t="shared" si="71"/>
        <v>21</v>
      </c>
      <c r="AR199" s="66">
        <v>5</v>
      </c>
      <c r="AS199" s="90">
        <f t="shared" si="72"/>
        <v>10</v>
      </c>
    </row>
    <row r="200" spans="1:45" ht="16.5">
      <c r="A200" s="57" t="s">
        <v>849</v>
      </c>
      <c r="B200" s="45">
        <f t="shared" si="63"/>
        <v>1040821</v>
      </c>
      <c r="C200" s="57">
        <v>8</v>
      </c>
      <c r="D200" s="38">
        <v>10408</v>
      </c>
      <c r="E200" s="68">
        <v>4</v>
      </c>
      <c r="F200" s="25">
        <v>2</v>
      </c>
      <c r="G200" s="26" t="s">
        <v>3774</v>
      </c>
      <c r="H200" s="26" t="s">
        <v>171</v>
      </c>
      <c r="I200" s="25">
        <f t="shared" si="60"/>
        <v>34</v>
      </c>
      <c r="J200" s="25">
        <f t="shared" si="61"/>
        <v>4</v>
      </c>
      <c r="K200" s="25">
        <f t="shared" si="62"/>
        <v>2</v>
      </c>
      <c r="L200" s="25" t="s">
        <v>612</v>
      </c>
      <c r="M200" s="53" t="str">
        <f t="shared" si="59"/>
        <v>pt-4-8-shl-loc2</v>
      </c>
      <c r="N200" s="53">
        <f t="shared" si="58"/>
        <v>1</v>
      </c>
      <c r="O200" s="25">
        <v>1</v>
      </c>
      <c r="P200" s="39">
        <v>1</v>
      </c>
      <c r="V200" s="66">
        <v>197</v>
      </c>
      <c r="W200" s="66">
        <f t="shared" si="64"/>
        <v>15</v>
      </c>
      <c r="X200" s="66">
        <f t="shared" si="65"/>
        <v>11</v>
      </c>
      <c r="Y200" s="66">
        <f t="shared" si="66"/>
        <v>11511</v>
      </c>
      <c r="Z200" s="66" t="str">
        <f t="shared" si="67"/>
        <v>普通15章11关</v>
      </c>
      <c r="AA200" s="70">
        <v>143</v>
      </c>
      <c r="AB200" s="66">
        <f t="shared" si="68"/>
        <v>21</v>
      </c>
      <c r="AC200" s="66">
        <v>4</v>
      </c>
      <c r="AD200" s="89">
        <v>9</v>
      </c>
      <c r="AK200" s="66">
        <v>197</v>
      </c>
      <c r="AL200" s="66">
        <v>15</v>
      </c>
      <c r="AM200" s="66">
        <v>11</v>
      </c>
      <c r="AN200" s="66">
        <f t="shared" si="69"/>
        <v>21511</v>
      </c>
      <c r="AO200" s="66" t="str">
        <f t="shared" si="70"/>
        <v>困难15章11关</v>
      </c>
      <c r="AP200" s="66">
        <v>150</v>
      </c>
      <c r="AQ200" s="66">
        <f t="shared" si="71"/>
        <v>21</v>
      </c>
      <c r="AR200" s="66">
        <v>5</v>
      </c>
      <c r="AS200" s="90">
        <f t="shared" si="72"/>
        <v>10</v>
      </c>
    </row>
    <row r="201" spans="1:45" ht="16.5">
      <c r="A201" s="57" t="s">
        <v>849</v>
      </c>
      <c r="B201" s="45">
        <f t="shared" si="63"/>
        <v>1040830</v>
      </c>
      <c r="C201" s="57">
        <v>8</v>
      </c>
      <c r="D201" s="38">
        <v>10408</v>
      </c>
      <c r="E201" s="68">
        <v>4</v>
      </c>
      <c r="F201" s="25">
        <v>3</v>
      </c>
      <c r="G201" s="26" t="s">
        <v>3775</v>
      </c>
      <c r="H201" s="26" t="s">
        <v>807</v>
      </c>
      <c r="I201" s="25">
        <f t="shared" si="60"/>
        <v>34</v>
      </c>
      <c r="J201" s="25">
        <f t="shared" si="61"/>
        <v>4</v>
      </c>
      <c r="K201" s="25">
        <f t="shared" si="62"/>
        <v>2</v>
      </c>
      <c r="L201" s="25" t="s">
        <v>516</v>
      </c>
      <c r="M201" s="56" t="str">
        <f t="shared" si="59"/>
        <v>pt-4-8-jlr-loc3</v>
      </c>
      <c r="N201" s="56">
        <f t="shared" si="58"/>
        <v>1</v>
      </c>
      <c r="O201" s="25">
        <v>1</v>
      </c>
      <c r="P201" s="39">
        <v>1</v>
      </c>
      <c r="V201" s="66">
        <v>198</v>
      </c>
      <c r="W201" s="66">
        <f t="shared" si="64"/>
        <v>15</v>
      </c>
      <c r="X201" s="66">
        <f t="shared" si="65"/>
        <v>12</v>
      </c>
      <c r="Y201" s="66">
        <f t="shared" si="66"/>
        <v>11512</v>
      </c>
      <c r="Z201" s="66" t="str">
        <f t="shared" si="67"/>
        <v>普通15章12关</v>
      </c>
      <c r="AA201" s="70">
        <v>143</v>
      </c>
      <c r="AB201" s="66">
        <f t="shared" si="68"/>
        <v>21</v>
      </c>
      <c r="AC201" s="66">
        <v>4</v>
      </c>
      <c r="AD201" s="89">
        <v>9</v>
      </c>
      <c r="AK201" s="66">
        <v>198</v>
      </c>
      <c r="AL201" s="66">
        <v>15</v>
      </c>
      <c r="AM201" s="66">
        <v>12</v>
      </c>
      <c r="AN201" s="66">
        <f t="shared" si="69"/>
        <v>21512</v>
      </c>
      <c r="AO201" s="66" t="str">
        <f t="shared" si="70"/>
        <v>困难15章12关</v>
      </c>
      <c r="AP201" s="66">
        <v>151</v>
      </c>
      <c r="AQ201" s="66">
        <f t="shared" si="71"/>
        <v>21</v>
      </c>
      <c r="AR201" s="66">
        <v>5</v>
      </c>
      <c r="AS201" s="90">
        <f t="shared" si="72"/>
        <v>10</v>
      </c>
    </row>
    <row r="202" spans="1:45" ht="17.25">
      <c r="A202" s="57" t="s">
        <v>849</v>
      </c>
      <c r="B202" s="45">
        <f t="shared" si="63"/>
        <v>1040831</v>
      </c>
      <c r="C202" s="57">
        <v>8</v>
      </c>
      <c r="D202" s="40">
        <v>10408</v>
      </c>
      <c r="E202" s="69">
        <v>4</v>
      </c>
      <c r="F202" s="41">
        <v>3</v>
      </c>
      <c r="G202" s="42" t="s">
        <v>3774</v>
      </c>
      <c r="H202" s="42" t="s">
        <v>3783</v>
      </c>
      <c r="I202" s="41">
        <f t="shared" si="60"/>
        <v>34</v>
      </c>
      <c r="J202" s="41">
        <f t="shared" si="61"/>
        <v>4</v>
      </c>
      <c r="K202" s="41">
        <f t="shared" si="62"/>
        <v>2</v>
      </c>
      <c r="L202" s="41" t="s">
        <v>618</v>
      </c>
      <c r="M202" s="42" t="str">
        <f t="shared" si="59"/>
        <v>pt-4-8-shl-loc3</v>
      </c>
      <c r="N202" s="42">
        <f t="shared" si="58"/>
        <v>1</v>
      </c>
      <c r="O202" s="41">
        <v>1</v>
      </c>
      <c r="P202" s="43">
        <v>1</v>
      </c>
      <c r="V202" s="66">
        <v>199</v>
      </c>
      <c r="W202" s="66">
        <f t="shared" si="64"/>
        <v>15</v>
      </c>
      <c r="X202" s="66">
        <f t="shared" si="65"/>
        <v>13</v>
      </c>
      <c r="Y202" s="66">
        <f t="shared" si="66"/>
        <v>11513</v>
      </c>
      <c r="Z202" s="66" t="str">
        <f t="shared" si="67"/>
        <v>普通15章13关</v>
      </c>
      <c r="AA202" s="70">
        <v>144</v>
      </c>
      <c r="AB202" s="66">
        <f t="shared" si="68"/>
        <v>21</v>
      </c>
      <c r="AC202" s="66">
        <v>4</v>
      </c>
      <c r="AD202" s="89">
        <v>9</v>
      </c>
      <c r="AK202" s="66">
        <v>199</v>
      </c>
      <c r="AL202" s="66">
        <v>15</v>
      </c>
      <c r="AM202" s="66">
        <v>13</v>
      </c>
      <c r="AN202" s="66">
        <f t="shared" si="69"/>
        <v>21513</v>
      </c>
      <c r="AO202" s="66" t="str">
        <f t="shared" si="70"/>
        <v>困难15章13关</v>
      </c>
      <c r="AP202" s="66">
        <v>152</v>
      </c>
      <c r="AQ202" s="66">
        <f t="shared" si="71"/>
        <v>21</v>
      </c>
      <c r="AR202" s="66">
        <v>5</v>
      </c>
      <c r="AS202" s="90">
        <f t="shared" si="72"/>
        <v>10</v>
      </c>
    </row>
    <row r="203" spans="1:45" ht="16.5">
      <c r="A203" s="57" t="s">
        <v>849</v>
      </c>
      <c r="B203" s="45">
        <f t="shared" si="63"/>
        <v>1040910</v>
      </c>
      <c r="C203" s="57">
        <v>9</v>
      </c>
      <c r="D203" s="35">
        <v>10409</v>
      </c>
      <c r="E203" s="67">
        <v>4</v>
      </c>
      <c r="F203" s="36">
        <v>1</v>
      </c>
      <c r="G203" s="44" t="s">
        <v>3775</v>
      </c>
      <c r="H203" s="44" t="s">
        <v>3781</v>
      </c>
      <c r="I203" s="36">
        <f t="shared" si="60"/>
        <v>35</v>
      </c>
      <c r="J203" s="36">
        <f t="shared" si="61"/>
        <v>4</v>
      </c>
      <c r="K203" s="36">
        <f t="shared" si="62"/>
        <v>2</v>
      </c>
      <c r="L203" s="36" t="s">
        <v>518</v>
      </c>
      <c r="M203" s="36" t="str">
        <f t="shared" si="59"/>
        <v>pt-4-9-jlr-loc1</v>
      </c>
      <c r="N203" s="36">
        <f t="shared" si="58"/>
        <v>1</v>
      </c>
      <c r="O203" s="36">
        <v>1</v>
      </c>
      <c r="P203" s="37">
        <v>1</v>
      </c>
      <c r="V203" s="66">
        <v>200</v>
      </c>
      <c r="W203" s="66">
        <f t="shared" si="64"/>
        <v>15</v>
      </c>
      <c r="X203" s="66">
        <f t="shared" si="65"/>
        <v>14</v>
      </c>
      <c r="Y203" s="66">
        <f t="shared" si="66"/>
        <v>11514</v>
      </c>
      <c r="Z203" s="66" t="str">
        <f t="shared" si="67"/>
        <v>普通15章14关</v>
      </c>
      <c r="AA203" s="70">
        <v>144</v>
      </c>
      <c r="AB203" s="66">
        <f t="shared" si="68"/>
        <v>21</v>
      </c>
      <c r="AC203" s="66">
        <v>4</v>
      </c>
      <c r="AD203" s="89">
        <v>9</v>
      </c>
      <c r="AK203" s="66">
        <v>200</v>
      </c>
      <c r="AL203" s="66">
        <v>15</v>
      </c>
      <c r="AM203" s="66">
        <v>14</v>
      </c>
      <c r="AN203" s="66">
        <f t="shared" si="69"/>
        <v>21514</v>
      </c>
      <c r="AO203" s="66" t="str">
        <f t="shared" si="70"/>
        <v>困难15章14关</v>
      </c>
      <c r="AP203" s="66">
        <v>153</v>
      </c>
      <c r="AQ203" s="66">
        <f t="shared" si="71"/>
        <v>21</v>
      </c>
      <c r="AR203" s="66">
        <v>5</v>
      </c>
      <c r="AS203" s="90">
        <f t="shared" si="72"/>
        <v>10</v>
      </c>
    </row>
    <row r="204" spans="1:45" ht="16.5">
      <c r="A204" s="57" t="s">
        <v>849</v>
      </c>
      <c r="B204" s="45">
        <f t="shared" si="63"/>
        <v>1040911</v>
      </c>
      <c r="C204" s="57">
        <v>9</v>
      </c>
      <c r="D204" s="38">
        <v>10409</v>
      </c>
      <c r="E204" s="68">
        <v>4</v>
      </c>
      <c r="F204" s="25">
        <v>1</v>
      </c>
      <c r="G204" s="26" t="s">
        <v>164</v>
      </c>
      <c r="H204" s="26" t="s">
        <v>3782</v>
      </c>
      <c r="I204" s="25">
        <f t="shared" si="60"/>
        <v>35</v>
      </c>
      <c r="J204" s="25">
        <f t="shared" si="61"/>
        <v>4</v>
      </c>
      <c r="K204" s="25">
        <f t="shared" si="62"/>
        <v>2</v>
      </c>
      <c r="L204" s="25" t="s">
        <v>609</v>
      </c>
      <c r="M204" s="25" t="str">
        <f t="shared" si="59"/>
        <v>pt-4-9-shl-loc1</v>
      </c>
      <c r="N204" s="25">
        <f t="shared" si="58"/>
        <v>1</v>
      </c>
      <c r="O204" s="25">
        <v>1</v>
      </c>
      <c r="P204" s="39">
        <v>1</v>
      </c>
      <c r="V204" s="66">
        <v>201</v>
      </c>
      <c r="W204" s="66">
        <f t="shared" si="64"/>
        <v>15</v>
      </c>
      <c r="X204" s="66">
        <f t="shared" si="65"/>
        <v>15</v>
      </c>
      <c r="Y204" s="66">
        <f t="shared" si="66"/>
        <v>11515</v>
      </c>
      <c r="Z204" s="66" t="str">
        <f t="shared" si="67"/>
        <v>普通15章15关</v>
      </c>
      <c r="AA204" s="70">
        <v>145</v>
      </c>
      <c r="AB204" s="66">
        <f t="shared" si="68"/>
        <v>21</v>
      </c>
      <c r="AC204" s="66">
        <v>4</v>
      </c>
      <c r="AD204" s="89">
        <v>9</v>
      </c>
      <c r="AK204" s="66">
        <v>201</v>
      </c>
      <c r="AL204" s="66">
        <v>15</v>
      </c>
      <c r="AM204" s="66">
        <v>15</v>
      </c>
      <c r="AN204" s="66">
        <f t="shared" si="69"/>
        <v>21515</v>
      </c>
      <c r="AO204" s="66" t="str">
        <f t="shared" si="70"/>
        <v>困难15章15关</v>
      </c>
      <c r="AP204" s="66">
        <v>154</v>
      </c>
      <c r="AQ204" s="66">
        <f t="shared" si="71"/>
        <v>21</v>
      </c>
      <c r="AR204" s="66">
        <v>5</v>
      </c>
      <c r="AS204" s="90">
        <f t="shared" si="72"/>
        <v>10</v>
      </c>
    </row>
    <row r="205" spans="1:23" ht="16.5">
      <c r="A205" s="57" t="s">
        <v>849</v>
      </c>
      <c r="B205" s="45">
        <f t="shared" si="63"/>
        <v>1040920</v>
      </c>
      <c r="C205" s="57">
        <v>9</v>
      </c>
      <c r="D205" s="38">
        <v>10409</v>
      </c>
      <c r="E205" s="68">
        <v>4</v>
      </c>
      <c r="F205" s="25">
        <v>2</v>
      </c>
      <c r="G205" s="26" t="s">
        <v>3775</v>
      </c>
      <c r="H205" s="26" t="s">
        <v>3780</v>
      </c>
      <c r="I205" s="25">
        <f t="shared" si="60"/>
        <v>35</v>
      </c>
      <c r="J205" s="25">
        <f t="shared" si="61"/>
        <v>4</v>
      </c>
      <c r="K205" s="25">
        <f t="shared" si="62"/>
        <v>2</v>
      </c>
      <c r="L205" s="25" t="s">
        <v>1507</v>
      </c>
      <c r="M205" s="53" t="str">
        <f t="shared" si="59"/>
        <v>pt-4-9-jlr-loc2</v>
      </c>
      <c r="N205" s="53">
        <f t="shared" si="58"/>
        <v>1</v>
      </c>
      <c r="O205" s="25">
        <v>1</v>
      </c>
      <c r="P205" s="39">
        <v>1</v>
      </c>
      <c r="V205" s="48"/>
      <c r="W205" s="48"/>
    </row>
    <row r="206" spans="1:23" ht="16.5">
      <c r="A206" s="57" t="s">
        <v>849</v>
      </c>
      <c r="B206" s="45">
        <f t="shared" si="63"/>
        <v>1040921</v>
      </c>
      <c r="C206" s="57">
        <v>9</v>
      </c>
      <c r="D206" s="38">
        <v>10409</v>
      </c>
      <c r="E206" s="68">
        <v>4</v>
      </c>
      <c r="F206" s="25">
        <v>2</v>
      </c>
      <c r="G206" s="26" t="s">
        <v>3774</v>
      </c>
      <c r="H206" s="26" t="s">
        <v>171</v>
      </c>
      <c r="I206" s="25">
        <f t="shared" si="60"/>
        <v>35</v>
      </c>
      <c r="J206" s="25">
        <f t="shared" si="61"/>
        <v>4</v>
      </c>
      <c r="K206" s="25">
        <f t="shared" si="62"/>
        <v>2</v>
      </c>
      <c r="L206" s="25" t="s">
        <v>622</v>
      </c>
      <c r="M206" s="53" t="str">
        <f t="shared" si="59"/>
        <v>pt-4-9-shl-loc2</v>
      </c>
      <c r="N206" s="53">
        <f t="shared" si="58"/>
        <v>1</v>
      </c>
      <c r="O206" s="25">
        <v>1</v>
      </c>
      <c r="P206" s="39">
        <v>1</v>
      </c>
      <c r="V206" s="48"/>
      <c r="W206" s="48"/>
    </row>
    <row r="207" spans="1:23" ht="16.5">
      <c r="A207" s="57" t="s">
        <v>849</v>
      </c>
      <c r="B207" s="45">
        <f t="shared" si="63"/>
        <v>1040930</v>
      </c>
      <c r="C207" s="57">
        <v>9</v>
      </c>
      <c r="D207" s="38">
        <v>10409</v>
      </c>
      <c r="E207" s="68">
        <v>4</v>
      </c>
      <c r="F207" s="25">
        <v>3</v>
      </c>
      <c r="G207" s="26" t="s">
        <v>3775</v>
      </c>
      <c r="H207" s="26" t="s">
        <v>3784</v>
      </c>
      <c r="I207" s="25">
        <f t="shared" si="60"/>
        <v>35</v>
      </c>
      <c r="J207" s="25">
        <f t="shared" si="61"/>
        <v>4</v>
      </c>
      <c r="K207" s="25">
        <f t="shared" si="62"/>
        <v>2</v>
      </c>
      <c r="L207" s="25" t="s">
        <v>515</v>
      </c>
      <c r="M207" s="56" t="str">
        <f t="shared" si="59"/>
        <v>pt-4-9-jlr-loc3</v>
      </c>
      <c r="N207" s="56">
        <f t="shared" si="58"/>
        <v>1</v>
      </c>
      <c r="O207" s="25">
        <v>1</v>
      </c>
      <c r="P207" s="39">
        <v>1</v>
      </c>
      <c r="V207" s="48"/>
      <c r="W207" s="48"/>
    </row>
    <row r="208" spans="1:22" ht="17.25">
      <c r="A208" s="57" t="s">
        <v>849</v>
      </c>
      <c r="B208" s="45">
        <f t="shared" si="63"/>
        <v>1040931</v>
      </c>
      <c r="C208" s="57">
        <v>9</v>
      </c>
      <c r="D208" s="40">
        <v>10409</v>
      </c>
      <c r="E208" s="69">
        <v>4</v>
      </c>
      <c r="F208" s="41">
        <v>3</v>
      </c>
      <c r="G208" s="42" t="s">
        <v>3774</v>
      </c>
      <c r="H208" s="42" t="s">
        <v>3783</v>
      </c>
      <c r="I208" s="41">
        <f t="shared" si="60"/>
        <v>35</v>
      </c>
      <c r="J208" s="41">
        <f t="shared" si="61"/>
        <v>4</v>
      </c>
      <c r="K208" s="41">
        <f t="shared" si="62"/>
        <v>2</v>
      </c>
      <c r="L208" s="41" t="s">
        <v>620</v>
      </c>
      <c r="M208" s="42" t="str">
        <f t="shared" si="59"/>
        <v>pt-4-9-shl-loc3</v>
      </c>
      <c r="N208" s="42">
        <f t="shared" si="58"/>
        <v>1</v>
      </c>
      <c r="O208" s="41">
        <v>1</v>
      </c>
      <c r="P208" s="43">
        <v>1</v>
      </c>
      <c r="V208" s="48"/>
    </row>
    <row r="209" spans="1:22" ht="16.5">
      <c r="A209" s="57" t="s">
        <v>850</v>
      </c>
      <c r="B209" s="45">
        <f t="shared" si="63"/>
        <v>1050110</v>
      </c>
      <c r="C209" s="57">
        <v>1</v>
      </c>
      <c r="D209" s="35">
        <v>10501</v>
      </c>
      <c r="E209" s="67">
        <v>5</v>
      </c>
      <c r="F209" s="36">
        <v>1</v>
      </c>
      <c r="G209" s="44" t="s">
        <v>3775</v>
      </c>
      <c r="H209" s="44" t="s">
        <v>3785</v>
      </c>
      <c r="I209" s="36">
        <f t="shared" si="60"/>
        <v>37</v>
      </c>
      <c r="J209" s="36">
        <f t="shared" si="61"/>
        <v>4</v>
      </c>
      <c r="K209" s="36">
        <f t="shared" si="62"/>
        <v>2</v>
      </c>
      <c r="L209" s="36" t="s">
        <v>518</v>
      </c>
      <c r="M209" s="36" t="str">
        <f t="shared" si="59"/>
        <v>pt-5-1-jlr-loc1</v>
      </c>
      <c r="N209" s="36">
        <f t="shared" si="58"/>
        <v>2</v>
      </c>
      <c r="O209" s="36">
        <v>1</v>
      </c>
      <c r="P209" s="37">
        <v>1</v>
      </c>
      <c r="V209" s="48"/>
    </row>
    <row r="210" spans="1:22" ht="16.5">
      <c r="A210" s="57" t="s">
        <v>850</v>
      </c>
      <c r="B210" s="45">
        <f t="shared" si="63"/>
        <v>1050111</v>
      </c>
      <c r="C210" s="57">
        <v>1</v>
      </c>
      <c r="D210" s="38">
        <v>10501</v>
      </c>
      <c r="E210" s="68">
        <v>5</v>
      </c>
      <c r="F210" s="25">
        <v>1</v>
      </c>
      <c r="G210" s="26" t="s">
        <v>3774</v>
      </c>
      <c r="H210" s="26" t="s">
        <v>172</v>
      </c>
      <c r="I210" s="25">
        <f t="shared" si="60"/>
        <v>37</v>
      </c>
      <c r="J210" s="25">
        <f t="shared" si="61"/>
        <v>4</v>
      </c>
      <c r="K210" s="25">
        <f t="shared" si="62"/>
        <v>2</v>
      </c>
      <c r="L210" s="25" t="s">
        <v>609</v>
      </c>
      <c r="M210" s="25" t="str">
        <f t="shared" si="59"/>
        <v>pt-5-1-shl-loc1</v>
      </c>
      <c r="N210" s="25">
        <f t="shared" si="58"/>
        <v>2</v>
      </c>
      <c r="O210" s="25">
        <v>1</v>
      </c>
      <c r="P210" s="39">
        <v>1</v>
      </c>
      <c r="V210" s="48"/>
    </row>
    <row r="211" spans="1:22" ht="16.5">
      <c r="A211" s="57" t="s">
        <v>850</v>
      </c>
      <c r="B211" s="45">
        <f t="shared" si="63"/>
        <v>1050120</v>
      </c>
      <c r="C211" s="57">
        <v>1</v>
      </c>
      <c r="D211" s="38">
        <v>10501</v>
      </c>
      <c r="E211" s="68">
        <v>5</v>
      </c>
      <c r="F211" s="25">
        <v>2</v>
      </c>
      <c r="G211" s="26" t="s">
        <v>163</v>
      </c>
      <c r="H211" s="26" t="s">
        <v>3780</v>
      </c>
      <c r="I211" s="25">
        <f t="shared" si="60"/>
        <v>37</v>
      </c>
      <c r="J211" s="25">
        <f t="shared" si="61"/>
        <v>4</v>
      </c>
      <c r="K211" s="25">
        <f t="shared" si="62"/>
        <v>2</v>
      </c>
      <c r="L211" s="25" t="s">
        <v>1507</v>
      </c>
      <c r="M211" s="53" t="str">
        <f t="shared" si="59"/>
        <v>pt-5-1-jlr-loc2</v>
      </c>
      <c r="N211" s="53">
        <f t="shared" si="58"/>
        <v>2</v>
      </c>
      <c r="O211" s="25">
        <v>1</v>
      </c>
      <c r="P211" s="39">
        <v>1</v>
      </c>
      <c r="V211" s="48"/>
    </row>
    <row r="212" spans="1:22" ht="16.5">
      <c r="A212" s="57" t="s">
        <v>850</v>
      </c>
      <c r="B212" s="45">
        <f t="shared" si="63"/>
        <v>1050121</v>
      </c>
      <c r="C212" s="57">
        <v>1</v>
      </c>
      <c r="D212" s="38">
        <v>10501</v>
      </c>
      <c r="E212" s="68">
        <v>5</v>
      </c>
      <c r="F212" s="25">
        <v>2</v>
      </c>
      <c r="G212" s="26" t="s">
        <v>3774</v>
      </c>
      <c r="H212" s="26" t="s">
        <v>3777</v>
      </c>
      <c r="I212" s="25">
        <f t="shared" si="60"/>
        <v>37</v>
      </c>
      <c r="J212" s="25">
        <f t="shared" si="61"/>
        <v>4</v>
      </c>
      <c r="K212" s="25">
        <f t="shared" si="62"/>
        <v>2</v>
      </c>
      <c r="L212" s="25" t="s">
        <v>622</v>
      </c>
      <c r="M212" s="53" t="str">
        <f t="shared" si="59"/>
        <v>pt-5-1-shl-loc2</v>
      </c>
      <c r="N212" s="53">
        <f t="shared" si="58"/>
        <v>2</v>
      </c>
      <c r="O212" s="25">
        <v>1</v>
      </c>
      <c r="P212" s="39">
        <v>1</v>
      </c>
      <c r="V212" s="48"/>
    </row>
    <row r="213" spans="1:22" ht="16.5">
      <c r="A213" s="57" t="s">
        <v>850</v>
      </c>
      <c r="B213" s="45">
        <f t="shared" si="63"/>
        <v>1050130</v>
      </c>
      <c r="C213" s="57">
        <v>1</v>
      </c>
      <c r="D213" s="38">
        <v>10501</v>
      </c>
      <c r="E213" s="68">
        <v>5</v>
      </c>
      <c r="F213" s="25">
        <v>3</v>
      </c>
      <c r="G213" s="26" t="s">
        <v>163</v>
      </c>
      <c r="H213" s="26" t="s">
        <v>807</v>
      </c>
      <c r="I213" s="25">
        <f t="shared" si="60"/>
        <v>37</v>
      </c>
      <c r="J213" s="25">
        <f t="shared" si="61"/>
        <v>4</v>
      </c>
      <c r="K213" s="25">
        <f t="shared" si="62"/>
        <v>2</v>
      </c>
      <c r="L213" s="25" t="s">
        <v>515</v>
      </c>
      <c r="M213" s="56" t="str">
        <f t="shared" si="59"/>
        <v>pt-5-1-jlr-loc3</v>
      </c>
      <c r="N213" s="56">
        <f t="shared" si="58"/>
        <v>2</v>
      </c>
      <c r="O213" s="25">
        <v>1</v>
      </c>
      <c r="P213" s="39">
        <v>1</v>
      </c>
      <c r="V213" s="48"/>
    </row>
    <row r="214" spans="1:22" ht="17.25">
      <c r="A214" s="57" t="s">
        <v>850</v>
      </c>
      <c r="B214" s="45">
        <f t="shared" si="63"/>
        <v>1050131</v>
      </c>
      <c r="C214" s="57">
        <v>1</v>
      </c>
      <c r="D214" s="40">
        <v>10501</v>
      </c>
      <c r="E214" s="69">
        <v>5</v>
      </c>
      <c r="F214" s="41">
        <v>3</v>
      </c>
      <c r="G214" s="42" t="s">
        <v>3774</v>
      </c>
      <c r="H214" s="42" t="s">
        <v>3783</v>
      </c>
      <c r="I214" s="41">
        <f t="shared" si="60"/>
        <v>37</v>
      </c>
      <c r="J214" s="41">
        <f t="shared" si="61"/>
        <v>4</v>
      </c>
      <c r="K214" s="41">
        <f t="shared" si="62"/>
        <v>2</v>
      </c>
      <c r="L214" s="41" t="s">
        <v>620</v>
      </c>
      <c r="M214" s="42" t="str">
        <f t="shared" si="73" ref="M214:M272">A214&amp;"-"&amp;C214&amp;"-"&amp;G214&amp;"-"&amp;"loc"&amp;F214</f>
        <v>pt-5-1-shl-loc3</v>
      </c>
      <c r="N214" s="42">
        <f t="shared" si="58"/>
        <v>2</v>
      </c>
      <c r="O214" s="41">
        <v>1</v>
      </c>
      <c r="P214" s="43">
        <v>1</v>
      </c>
      <c r="V214" s="48"/>
    </row>
    <row r="215" spans="1:22" ht="16.5">
      <c r="A215" s="57" t="s">
        <v>850</v>
      </c>
      <c r="B215" s="45">
        <f t="shared" si="63"/>
        <v>1050210</v>
      </c>
      <c r="C215" s="57">
        <v>2</v>
      </c>
      <c r="D215" s="35">
        <v>10502</v>
      </c>
      <c r="E215" s="67">
        <v>5</v>
      </c>
      <c r="F215" s="36">
        <v>1</v>
      </c>
      <c r="G215" s="44" t="s">
        <v>3775</v>
      </c>
      <c r="H215" s="44" t="s">
        <v>3785</v>
      </c>
      <c r="I215" s="36">
        <f t="shared" si="60"/>
        <v>38</v>
      </c>
      <c r="J215" s="36">
        <f t="shared" si="61"/>
        <v>4</v>
      </c>
      <c r="K215" s="36">
        <f t="shared" si="62"/>
        <v>2</v>
      </c>
      <c r="L215" s="36" t="s">
        <v>511</v>
      </c>
      <c r="M215" s="36" t="str">
        <f t="shared" si="73"/>
        <v>pt-5-2-jlr-loc1</v>
      </c>
      <c r="N215" s="36">
        <f t="shared" si="58"/>
        <v>2</v>
      </c>
      <c r="O215" s="36">
        <v>1</v>
      </c>
      <c r="P215" s="37">
        <v>1</v>
      </c>
      <c r="V215" s="48"/>
    </row>
    <row r="216" spans="1:22" ht="16.5">
      <c r="A216" s="57" t="s">
        <v>850</v>
      </c>
      <c r="B216" s="45">
        <f t="shared" si="63"/>
        <v>1050211</v>
      </c>
      <c r="C216" s="57">
        <v>2</v>
      </c>
      <c r="D216" s="38">
        <v>10502</v>
      </c>
      <c r="E216" s="68">
        <v>5</v>
      </c>
      <c r="F216" s="25">
        <v>1</v>
      </c>
      <c r="G216" s="26" t="s">
        <v>3774</v>
      </c>
      <c r="H216" s="26" t="s">
        <v>3782</v>
      </c>
      <c r="I216" s="25">
        <f t="shared" si="60"/>
        <v>38</v>
      </c>
      <c r="J216" s="25">
        <f t="shared" si="61"/>
        <v>4</v>
      </c>
      <c r="K216" s="25">
        <f t="shared" si="62"/>
        <v>2</v>
      </c>
      <c r="L216" s="25" t="s">
        <v>597</v>
      </c>
      <c r="M216" s="25" t="str">
        <f t="shared" si="73"/>
        <v>pt-5-2-shl-loc1</v>
      </c>
      <c r="N216" s="25">
        <f t="shared" si="58"/>
        <v>2</v>
      </c>
      <c r="O216" s="25">
        <v>1</v>
      </c>
      <c r="P216" s="39">
        <v>1</v>
      </c>
      <c r="V216" s="48"/>
    </row>
    <row r="217" spans="1:22" ht="16.5">
      <c r="A217" s="57" t="s">
        <v>850</v>
      </c>
      <c r="B217" s="45">
        <f t="shared" si="63"/>
        <v>1050220</v>
      </c>
      <c r="C217" s="57">
        <v>2</v>
      </c>
      <c r="D217" s="38">
        <v>10502</v>
      </c>
      <c r="E217" s="68">
        <v>5</v>
      </c>
      <c r="F217" s="25">
        <v>2</v>
      </c>
      <c r="G217" s="26" t="s">
        <v>3775</v>
      </c>
      <c r="H217" s="26" t="s">
        <v>3780</v>
      </c>
      <c r="I217" s="25">
        <f t="shared" si="60"/>
        <v>38</v>
      </c>
      <c r="J217" s="25">
        <f t="shared" si="61"/>
        <v>4</v>
      </c>
      <c r="K217" s="25">
        <f t="shared" si="62"/>
        <v>2</v>
      </c>
      <c r="L217" s="25" t="s">
        <v>1511</v>
      </c>
      <c r="M217" s="53" t="str">
        <f t="shared" si="73"/>
        <v>pt-5-2-jlr-loc2</v>
      </c>
      <c r="N217" s="53">
        <f t="shared" si="58"/>
        <v>2</v>
      </c>
      <c r="O217" s="25">
        <v>1</v>
      </c>
      <c r="P217" s="39">
        <v>1</v>
      </c>
      <c r="V217" s="48"/>
    </row>
    <row r="218" spans="1:22" ht="16.5">
      <c r="A218" s="57" t="s">
        <v>850</v>
      </c>
      <c r="B218" s="45">
        <f t="shared" si="63"/>
        <v>1050221</v>
      </c>
      <c r="C218" s="57">
        <v>2</v>
      </c>
      <c r="D218" s="38">
        <v>10502</v>
      </c>
      <c r="E218" s="68">
        <v>5</v>
      </c>
      <c r="F218" s="25">
        <v>2</v>
      </c>
      <c r="G218" s="26" t="s">
        <v>3774</v>
      </c>
      <c r="H218" s="26" t="s">
        <v>3777</v>
      </c>
      <c r="I218" s="25">
        <f t="shared" si="60"/>
        <v>38</v>
      </c>
      <c r="J218" s="25">
        <f t="shared" si="61"/>
        <v>4</v>
      </c>
      <c r="K218" s="25">
        <f t="shared" si="62"/>
        <v>2</v>
      </c>
      <c r="L218" s="25" t="s">
        <v>592</v>
      </c>
      <c r="M218" s="53" t="str">
        <f t="shared" si="73"/>
        <v>pt-5-2-shl-loc2</v>
      </c>
      <c r="N218" s="53">
        <f t="shared" si="58"/>
        <v>2</v>
      </c>
      <c r="O218" s="25">
        <v>1</v>
      </c>
      <c r="P218" s="39">
        <v>1</v>
      </c>
      <c r="V218" s="48"/>
    </row>
    <row r="219" spans="1:22" ht="16.5">
      <c r="A219" s="57" t="s">
        <v>850</v>
      </c>
      <c r="B219" s="45">
        <f t="shared" si="63"/>
        <v>1050230</v>
      </c>
      <c r="C219" s="57">
        <v>2</v>
      </c>
      <c r="D219" s="38">
        <v>10502</v>
      </c>
      <c r="E219" s="68">
        <v>5</v>
      </c>
      <c r="F219" s="25">
        <v>3</v>
      </c>
      <c r="G219" s="26" t="s">
        <v>3775</v>
      </c>
      <c r="H219" s="26" t="s">
        <v>3784</v>
      </c>
      <c r="I219" s="25">
        <f t="shared" si="60"/>
        <v>38</v>
      </c>
      <c r="J219" s="25">
        <f t="shared" si="61"/>
        <v>4</v>
      </c>
      <c r="K219" s="25">
        <f t="shared" si="62"/>
        <v>2</v>
      </c>
      <c r="L219" s="25" t="s">
        <v>520</v>
      </c>
      <c r="M219" s="56" t="str">
        <f t="shared" si="73"/>
        <v>pt-5-2-jlr-loc3</v>
      </c>
      <c r="N219" s="56">
        <f t="shared" si="58"/>
        <v>2</v>
      </c>
      <c r="O219" s="25">
        <v>1</v>
      </c>
      <c r="P219" s="39">
        <v>1</v>
      </c>
      <c r="V219" s="48"/>
    </row>
    <row r="220" spans="1:22" ht="17.25">
      <c r="A220" s="57" t="s">
        <v>850</v>
      </c>
      <c r="B220" s="45">
        <f t="shared" si="63"/>
        <v>1050231</v>
      </c>
      <c r="C220" s="57">
        <v>2</v>
      </c>
      <c r="D220" s="40">
        <v>10502</v>
      </c>
      <c r="E220" s="69">
        <v>5</v>
      </c>
      <c r="F220" s="41">
        <v>3</v>
      </c>
      <c r="G220" s="42" t="s">
        <v>3774</v>
      </c>
      <c r="H220" s="42" t="s">
        <v>3783</v>
      </c>
      <c r="I220" s="41">
        <f t="shared" si="60"/>
        <v>38</v>
      </c>
      <c r="J220" s="41">
        <f t="shared" si="61"/>
        <v>4</v>
      </c>
      <c r="K220" s="41">
        <f t="shared" si="62"/>
        <v>2</v>
      </c>
      <c r="L220" s="41" t="s">
        <v>611</v>
      </c>
      <c r="M220" s="42" t="str">
        <f t="shared" si="73"/>
        <v>pt-5-2-shl-loc3</v>
      </c>
      <c r="N220" s="42">
        <f t="shared" si="58"/>
        <v>2</v>
      </c>
      <c r="O220" s="41">
        <v>1</v>
      </c>
      <c r="P220" s="43">
        <v>1</v>
      </c>
      <c r="V220" s="48"/>
    </row>
    <row r="221" spans="1:16" ht="16.5">
      <c r="A221" s="57" t="s">
        <v>850</v>
      </c>
      <c r="B221" s="45">
        <f t="shared" si="63"/>
        <v>1050310</v>
      </c>
      <c r="C221" s="57">
        <v>3</v>
      </c>
      <c r="D221" s="35">
        <v>10503</v>
      </c>
      <c r="E221" s="67">
        <v>5</v>
      </c>
      <c r="F221" s="36">
        <v>1</v>
      </c>
      <c r="G221" s="44" t="s">
        <v>3775</v>
      </c>
      <c r="H221" s="44" t="s">
        <v>3785</v>
      </c>
      <c r="I221" s="36">
        <f t="shared" si="60"/>
        <v>39</v>
      </c>
      <c r="J221" s="36">
        <f t="shared" si="61"/>
        <v>4</v>
      </c>
      <c r="K221" s="36">
        <f t="shared" si="62"/>
        <v>2</v>
      </c>
      <c r="L221" s="36" t="s">
        <v>518</v>
      </c>
      <c r="M221" s="36" t="str">
        <f t="shared" si="73"/>
        <v>pt-5-3-jlr-loc1</v>
      </c>
      <c r="N221" s="36">
        <f t="shared" si="58"/>
        <v>2</v>
      </c>
      <c r="O221" s="36">
        <v>1</v>
      </c>
      <c r="P221" s="37">
        <v>1</v>
      </c>
    </row>
    <row r="222" spans="1:16" ht="16.5">
      <c r="A222" s="57" t="s">
        <v>850</v>
      </c>
      <c r="B222" s="45">
        <f t="shared" si="63"/>
        <v>1050311</v>
      </c>
      <c r="C222" s="57">
        <v>3</v>
      </c>
      <c r="D222" s="38">
        <v>10503</v>
      </c>
      <c r="E222" s="68">
        <v>5</v>
      </c>
      <c r="F222" s="25">
        <v>1</v>
      </c>
      <c r="G222" s="26" t="s">
        <v>3774</v>
      </c>
      <c r="H222" s="26" t="s">
        <v>172</v>
      </c>
      <c r="I222" s="25">
        <f t="shared" si="60"/>
        <v>39</v>
      </c>
      <c r="J222" s="25">
        <f t="shared" si="61"/>
        <v>4</v>
      </c>
      <c r="K222" s="25">
        <f t="shared" si="62"/>
        <v>2</v>
      </c>
      <c r="L222" s="25" t="s">
        <v>609</v>
      </c>
      <c r="M222" s="25" t="str">
        <f t="shared" si="73"/>
        <v>pt-5-3-shl-loc1</v>
      </c>
      <c r="N222" s="25">
        <f t="shared" si="58"/>
        <v>2</v>
      </c>
      <c r="O222" s="25">
        <v>1</v>
      </c>
      <c r="P222" s="39">
        <v>1</v>
      </c>
    </row>
    <row r="223" spans="1:16" ht="16.5">
      <c r="A223" s="57" t="s">
        <v>850</v>
      </c>
      <c r="B223" s="45">
        <f t="shared" si="63"/>
        <v>1050320</v>
      </c>
      <c r="C223" s="57">
        <v>3</v>
      </c>
      <c r="D223" s="38">
        <v>10503</v>
      </c>
      <c r="E223" s="68">
        <v>5</v>
      </c>
      <c r="F223" s="25">
        <v>2</v>
      </c>
      <c r="G223" s="26" t="s">
        <v>3775</v>
      </c>
      <c r="H223" s="26" t="s">
        <v>3780</v>
      </c>
      <c r="I223" s="25">
        <f t="shared" si="60"/>
        <v>39</v>
      </c>
      <c r="J223" s="25">
        <f t="shared" si="61"/>
        <v>4</v>
      </c>
      <c r="K223" s="25">
        <f t="shared" si="62"/>
        <v>2</v>
      </c>
      <c r="L223" s="25" t="s">
        <v>1507</v>
      </c>
      <c r="M223" s="53" t="str">
        <f t="shared" si="73"/>
        <v>pt-5-3-jlr-loc2</v>
      </c>
      <c r="N223" s="53">
        <f t="shared" si="58"/>
        <v>2</v>
      </c>
      <c r="O223" s="25">
        <v>1</v>
      </c>
      <c r="P223" s="39">
        <v>1</v>
      </c>
    </row>
    <row r="224" spans="1:16" ht="16.5">
      <c r="A224" s="57" t="s">
        <v>850</v>
      </c>
      <c r="B224" s="45">
        <f t="shared" si="63"/>
        <v>1050321</v>
      </c>
      <c r="C224" s="57">
        <v>3</v>
      </c>
      <c r="D224" s="38">
        <v>10503</v>
      </c>
      <c r="E224" s="68">
        <v>5</v>
      </c>
      <c r="F224" s="25">
        <v>2</v>
      </c>
      <c r="G224" s="26" t="s">
        <v>3774</v>
      </c>
      <c r="H224" s="26" t="s">
        <v>3777</v>
      </c>
      <c r="I224" s="25">
        <f t="shared" si="60"/>
        <v>39</v>
      </c>
      <c r="J224" s="25">
        <f t="shared" si="61"/>
        <v>4</v>
      </c>
      <c r="K224" s="25">
        <f t="shared" si="62"/>
        <v>2</v>
      </c>
      <c r="L224" s="25" t="s">
        <v>622</v>
      </c>
      <c r="M224" s="53" t="str">
        <f t="shared" si="73"/>
        <v>pt-5-3-shl-loc2</v>
      </c>
      <c r="N224" s="53">
        <f t="shared" si="58"/>
        <v>2</v>
      </c>
      <c r="O224" s="25">
        <v>1</v>
      </c>
      <c r="P224" s="39">
        <v>1</v>
      </c>
    </row>
    <row r="225" spans="1:16" ht="16.5">
      <c r="A225" s="57" t="s">
        <v>850</v>
      </c>
      <c r="B225" s="45">
        <f t="shared" si="63"/>
        <v>1050330</v>
      </c>
      <c r="C225" s="57">
        <v>3</v>
      </c>
      <c r="D225" s="38">
        <v>10503</v>
      </c>
      <c r="E225" s="68">
        <v>5</v>
      </c>
      <c r="F225" s="25">
        <v>3</v>
      </c>
      <c r="G225" s="26" t="s">
        <v>163</v>
      </c>
      <c r="H225" s="26" t="s">
        <v>3784</v>
      </c>
      <c r="I225" s="25">
        <f t="shared" si="60"/>
        <v>39</v>
      </c>
      <c r="J225" s="25">
        <f t="shared" si="61"/>
        <v>4</v>
      </c>
      <c r="K225" s="25">
        <f t="shared" si="62"/>
        <v>2</v>
      </c>
      <c r="L225" s="25" t="s">
        <v>515</v>
      </c>
      <c r="M225" s="56" t="str">
        <f t="shared" si="73"/>
        <v>pt-5-3-jlr-loc3</v>
      </c>
      <c r="N225" s="56">
        <f t="shared" si="58"/>
        <v>2</v>
      </c>
      <c r="O225" s="25">
        <v>1</v>
      </c>
      <c r="P225" s="39">
        <v>1</v>
      </c>
    </row>
    <row r="226" spans="1:16" ht="17.25">
      <c r="A226" s="57" t="s">
        <v>850</v>
      </c>
      <c r="B226" s="45">
        <f t="shared" si="63"/>
        <v>1050331</v>
      </c>
      <c r="C226" s="57">
        <v>3</v>
      </c>
      <c r="D226" s="40">
        <v>10503</v>
      </c>
      <c r="E226" s="69">
        <v>5</v>
      </c>
      <c r="F226" s="41">
        <v>3</v>
      </c>
      <c r="G226" s="42" t="s">
        <v>164</v>
      </c>
      <c r="H226" s="42" t="s">
        <v>808</v>
      </c>
      <c r="I226" s="41">
        <f t="shared" si="60"/>
        <v>39</v>
      </c>
      <c r="J226" s="41">
        <f t="shared" si="61"/>
        <v>4</v>
      </c>
      <c r="K226" s="41">
        <f t="shared" si="62"/>
        <v>2</v>
      </c>
      <c r="L226" s="41" t="s">
        <v>620</v>
      </c>
      <c r="M226" s="42" t="str">
        <f t="shared" si="73"/>
        <v>pt-5-3-shl-loc3</v>
      </c>
      <c r="N226" s="42">
        <f t="shared" si="58"/>
        <v>2</v>
      </c>
      <c r="O226" s="41">
        <v>1</v>
      </c>
      <c r="P226" s="43">
        <v>1</v>
      </c>
    </row>
    <row r="227" spans="1:16" ht="16.5">
      <c r="A227" s="57" t="s">
        <v>850</v>
      </c>
      <c r="B227" s="45">
        <f t="shared" si="63"/>
        <v>1050410</v>
      </c>
      <c r="C227" s="57">
        <v>4</v>
      </c>
      <c r="D227" s="35">
        <v>10504</v>
      </c>
      <c r="E227" s="67">
        <v>5</v>
      </c>
      <c r="F227" s="36">
        <v>1</v>
      </c>
      <c r="G227" s="44" t="s">
        <v>163</v>
      </c>
      <c r="H227" s="44" t="s">
        <v>3785</v>
      </c>
      <c r="I227" s="36">
        <f t="shared" si="60"/>
        <v>40</v>
      </c>
      <c r="J227" s="36">
        <f t="shared" si="61"/>
        <v>5</v>
      </c>
      <c r="K227" s="36">
        <f t="shared" si="62"/>
        <v>2</v>
      </c>
      <c r="L227" s="36" t="s">
        <v>521</v>
      </c>
      <c r="M227" s="36" t="str">
        <f t="shared" si="73"/>
        <v>pt-5-4-jlr-loc1</v>
      </c>
      <c r="N227" s="36">
        <f t="shared" si="74" ref="N227:N290">INDEX($AD$4:$AD$204,INDEX($AH$4:$AH$19,E227)+C227)</f>
        <v>2</v>
      </c>
      <c r="O227" s="36">
        <v>1</v>
      </c>
      <c r="P227" s="37">
        <v>1</v>
      </c>
    </row>
    <row r="228" spans="1:16" ht="16.5">
      <c r="A228" s="57" t="s">
        <v>850</v>
      </c>
      <c r="B228" s="45">
        <f t="shared" si="63"/>
        <v>1050411</v>
      </c>
      <c r="C228" s="57">
        <v>4</v>
      </c>
      <c r="D228" s="38">
        <v>10504</v>
      </c>
      <c r="E228" s="68">
        <v>5</v>
      </c>
      <c r="F228" s="25">
        <v>1</v>
      </c>
      <c r="G228" s="26" t="s">
        <v>3774</v>
      </c>
      <c r="H228" s="26" t="s">
        <v>172</v>
      </c>
      <c r="I228" s="25">
        <f t="shared" si="60"/>
        <v>40</v>
      </c>
      <c r="J228" s="25">
        <f t="shared" si="61"/>
        <v>5</v>
      </c>
      <c r="K228" s="25">
        <f t="shared" si="62"/>
        <v>2</v>
      </c>
      <c r="L228" s="25" t="s">
        <v>615</v>
      </c>
      <c r="M228" s="25" t="str">
        <f t="shared" si="73"/>
        <v>pt-5-4-shl-loc1</v>
      </c>
      <c r="N228" s="25">
        <f t="shared" si="74"/>
        <v>2</v>
      </c>
      <c r="O228" s="25">
        <v>1</v>
      </c>
      <c r="P228" s="39">
        <v>1</v>
      </c>
    </row>
    <row r="229" spans="1:16" ht="16.5">
      <c r="A229" s="57" t="s">
        <v>850</v>
      </c>
      <c r="B229" s="45">
        <f t="shared" si="63"/>
        <v>1050420</v>
      </c>
      <c r="C229" s="57">
        <v>4</v>
      </c>
      <c r="D229" s="38">
        <v>10504</v>
      </c>
      <c r="E229" s="68">
        <v>5</v>
      </c>
      <c r="F229" s="25">
        <v>2</v>
      </c>
      <c r="G229" s="26" t="s">
        <v>163</v>
      </c>
      <c r="H229" s="26" t="s">
        <v>3780</v>
      </c>
      <c r="I229" s="25">
        <f t="shared" si="60"/>
        <v>40</v>
      </c>
      <c r="J229" s="25">
        <f t="shared" si="61"/>
        <v>5</v>
      </c>
      <c r="K229" s="25">
        <f t="shared" si="62"/>
        <v>2</v>
      </c>
      <c r="L229" s="25" t="s">
        <v>511</v>
      </c>
      <c r="M229" s="53" t="str">
        <f t="shared" si="73"/>
        <v>pt-5-4-jlr-loc2</v>
      </c>
      <c r="N229" s="53">
        <f t="shared" si="74"/>
        <v>2</v>
      </c>
      <c r="O229" s="25">
        <v>1</v>
      </c>
      <c r="P229" s="39">
        <v>1</v>
      </c>
    </row>
    <row r="230" spans="1:16" ht="16.5">
      <c r="A230" s="57" t="s">
        <v>850</v>
      </c>
      <c r="B230" s="45">
        <f t="shared" si="63"/>
        <v>1050421</v>
      </c>
      <c r="C230" s="57">
        <v>4</v>
      </c>
      <c r="D230" s="38">
        <v>10504</v>
      </c>
      <c r="E230" s="68">
        <v>5</v>
      </c>
      <c r="F230" s="25">
        <v>2</v>
      </c>
      <c r="G230" s="26" t="s">
        <v>3774</v>
      </c>
      <c r="H230" s="26" t="s">
        <v>3777</v>
      </c>
      <c r="I230" s="25">
        <f t="shared" si="60"/>
        <v>40</v>
      </c>
      <c r="J230" s="25">
        <f t="shared" si="61"/>
        <v>5</v>
      </c>
      <c r="K230" s="25">
        <f t="shared" si="62"/>
        <v>2</v>
      </c>
      <c r="L230" s="25" t="s">
        <v>623</v>
      </c>
      <c r="M230" s="53" t="str">
        <f t="shared" si="73"/>
        <v>pt-5-4-shl-loc2</v>
      </c>
      <c r="N230" s="53">
        <f t="shared" si="74"/>
        <v>2</v>
      </c>
      <c r="O230" s="25">
        <v>1</v>
      </c>
      <c r="P230" s="39">
        <v>1</v>
      </c>
    </row>
    <row r="231" spans="1:16" ht="16.5">
      <c r="A231" s="57" t="s">
        <v>850</v>
      </c>
      <c r="B231" s="45">
        <f t="shared" si="63"/>
        <v>1050430</v>
      </c>
      <c r="C231" s="57">
        <v>4</v>
      </c>
      <c r="D231" s="38">
        <v>10504</v>
      </c>
      <c r="E231" s="68">
        <v>5</v>
      </c>
      <c r="F231" s="25">
        <v>3</v>
      </c>
      <c r="G231" s="26" t="s">
        <v>3775</v>
      </c>
      <c r="H231" s="26" t="s">
        <v>807</v>
      </c>
      <c r="I231" s="25">
        <f t="shared" si="60"/>
        <v>40</v>
      </c>
      <c r="J231" s="25">
        <f t="shared" si="61"/>
        <v>5</v>
      </c>
      <c r="K231" s="25">
        <f t="shared" si="62"/>
        <v>2</v>
      </c>
      <c r="L231" s="25" t="s">
        <v>517</v>
      </c>
      <c r="M231" s="56" t="str">
        <f t="shared" si="73"/>
        <v>pt-5-4-jlr-loc3</v>
      </c>
      <c r="N231" s="56">
        <f t="shared" si="74"/>
        <v>2</v>
      </c>
      <c r="O231" s="25">
        <v>1</v>
      </c>
      <c r="P231" s="39">
        <v>1</v>
      </c>
    </row>
    <row r="232" spans="1:16" ht="17.25">
      <c r="A232" s="57" t="s">
        <v>850</v>
      </c>
      <c r="B232" s="45">
        <f t="shared" si="63"/>
        <v>1050431</v>
      </c>
      <c r="C232" s="57">
        <v>4</v>
      </c>
      <c r="D232" s="40">
        <v>10504</v>
      </c>
      <c r="E232" s="69">
        <v>5</v>
      </c>
      <c r="F232" s="41">
        <v>3</v>
      </c>
      <c r="G232" s="42" t="s">
        <v>3774</v>
      </c>
      <c r="H232" s="42" t="s">
        <v>808</v>
      </c>
      <c r="I232" s="41">
        <f t="shared" si="60"/>
        <v>40</v>
      </c>
      <c r="J232" s="41">
        <f t="shared" si="61"/>
        <v>5</v>
      </c>
      <c r="K232" s="41">
        <f t="shared" si="62"/>
        <v>2</v>
      </c>
      <c r="L232" s="41" t="s">
        <v>596</v>
      </c>
      <c r="M232" s="42" t="str">
        <f t="shared" si="73"/>
        <v>pt-5-4-shl-loc3</v>
      </c>
      <c r="N232" s="42">
        <f t="shared" si="74"/>
        <v>2</v>
      </c>
      <c r="O232" s="41">
        <v>1</v>
      </c>
      <c r="P232" s="43">
        <v>1</v>
      </c>
    </row>
    <row r="233" spans="1:16" ht="16.5">
      <c r="A233" s="57" t="s">
        <v>850</v>
      </c>
      <c r="B233" s="45">
        <f t="shared" si="63"/>
        <v>1050510</v>
      </c>
      <c r="C233" s="57">
        <v>5</v>
      </c>
      <c r="D233" s="35">
        <v>10505</v>
      </c>
      <c r="E233" s="67">
        <v>5</v>
      </c>
      <c r="F233" s="36">
        <v>1</v>
      </c>
      <c r="G233" s="44" t="s">
        <v>3775</v>
      </c>
      <c r="H233" s="44" t="s">
        <v>3785</v>
      </c>
      <c r="I233" s="36">
        <f t="shared" si="60"/>
        <v>40</v>
      </c>
      <c r="J233" s="36">
        <f t="shared" si="61"/>
        <v>5</v>
      </c>
      <c r="K233" s="36">
        <f t="shared" si="62"/>
        <v>2</v>
      </c>
      <c r="L233" s="36" t="s">
        <v>1506</v>
      </c>
      <c r="M233" s="36" t="str">
        <f t="shared" si="73"/>
        <v>pt-5-5-jlr-loc1</v>
      </c>
      <c r="N233" s="36">
        <f t="shared" si="74"/>
        <v>2</v>
      </c>
      <c r="O233" s="36">
        <v>1</v>
      </c>
      <c r="P233" s="37">
        <v>1</v>
      </c>
    </row>
    <row r="234" spans="1:16" ht="16.5">
      <c r="A234" s="57" t="s">
        <v>850</v>
      </c>
      <c r="B234" s="45">
        <f t="shared" si="63"/>
        <v>1050511</v>
      </c>
      <c r="C234" s="57">
        <v>5</v>
      </c>
      <c r="D234" s="38">
        <v>10505</v>
      </c>
      <c r="E234" s="68">
        <v>5</v>
      </c>
      <c r="F234" s="25">
        <v>1</v>
      </c>
      <c r="G234" s="26" t="s">
        <v>3774</v>
      </c>
      <c r="H234" s="26" t="s">
        <v>3782</v>
      </c>
      <c r="I234" s="25">
        <f t="shared" si="60"/>
        <v>40</v>
      </c>
      <c r="J234" s="25">
        <f t="shared" si="61"/>
        <v>5</v>
      </c>
      <c r="K234" s="25">
        <f t="shared" si="62"/>
        <v>2</v>
      </c>
      <c r="L234" s="25" t="s">
        <v>826</v>
      </c>
      <c r="M234" s="25" t="str">
        <f t="shared" si="73"/>
        <v>pt-5-5-shl-loc1</v>
      </c>
      <c r="N234" s="25">
        <f t="shared" si="74"/>
        <v>2</v>
      </c>
      <c r="O234" s="25">
        <v>1</v>
      </c>
      <c r="P234" s="39">
        <v>1</v>
      </c>
    </row>
    <row r="235" spans="1:16" ht="16.5">
      <c r="A235" s="57" t="s">
        <v>850</v>
      </c>
      <c r="B235" s="45">
        <f t="shared" si="63"/>
        <v>1050520</v>
      </c>
      <c r="C235" s="57">
        <v>5</v>
      </c>
      <c r="D235" s="38">
        <v>10505</v>
      </c>
      <c r="E235" s="68">
        <v>5</v>
      </c>
      <c r="F235" s="25">
        <v>2</v>
      </c>
      <c r="G235" s="26" t="s">
        <v>3775</v>
      </c>
      <c r="H235" s="26" t="s">
        <v>3780</v>
      </c>
      <c r="I235" s="25">
        <f t="shared" si="60"/>
        <v>40</v>
      </c>
      <c r="J235" s="25">
        <f t="shared" si="61"/>
        <v>5</v>
      </c>
      <c r="K235" s="25">
        <f t="shared" si="62"/>
        <v>2</v>
      </c>
      <c r="L235" s="25" t="s">
        <v>1511</v>
      </c>
      <c r="M235" s="53" t="str">
        <f t="shared" si="73"/>
        <v>pt-5-5-jlr-loc2</v>
      </c>
      <c r="N235" s="53">
        <f t="shared" si="74"/>
        <v>2</v>
      </c>
      <c r="O235" s="25">
        <v>1</v>
      </c>
      <c r="P235" s="39">
        <v>1</v>
      </c>
    </row>
    <row r="236" spans="1:16" ht="16.5">
      <c r="A236" s="57" t="s">
        <v>850</v>
      </c>
      <c r="B236" s="45">
        <f t="shared" si="63"/>
        <v>1050521</v>
      </c>
      <c r="C236" s="57">
        <v>5</v>
      </c>
      <c r="D236" s="38">
        <v>10505</v>
      </c>
      <c r="E236" s="68">
        <v>5</v>
      </c>
      <c r="F236" s="25">
        <v>2</v>
      </c>
      <c r="G236" s="26" t="s">
        <v>3774</v>
      </c>
      <c r="H236" s="26" t="s">
        <v>3777</v>
      </c>
      <c r="I236" s="25">
        <f t="shared" si="60"/>
        <v>40</v>
      </c>
      <c r="J236" s="25">
        <f t="shared" si="61"/>
        <v>5</v>
      </c>
      <c r="K236" s="25">
        <f t="shared" si="62"/>
        <v>2</v>
      </c>
      <c r="L236" s="25" t="s">
        <v>592</v>
      </c>
      <c r="M236" s="53" t="str">
        <f t="shared" si="73"/>
        <v>pt-5-5-shl-loc2</v>
      </c>
      <c r="N236" s="53">
        <f t="shared" si="74"/>
        <v>2</v>
      </c>
      <c r="O236" s="25">
        <v>1</v>
      </c>
      <c r="P236" s="39">
        <v>1</v>
      </c>
    </row>
    <row r="237" spans="1:16" ht="16.5">
      <c r="A237" s="57" t="s">
        <v>850</v>
      </c>
      <c r="B237" s="45">
        <f t="shared" si="63"/>
        <v>1050530</v>
      </c>
      <c r="C237" s="57">
        <v>5</v>
      </c>
      <c r="D237" s="38">
        <v>10505</v>
      </c>
      <c r="E237" s="68">
        <v>5</v>
      </c>
      <c r="F237" s="25">
        <v>3</v>
      </c>
      <c r="G237" s="26" t="s">
        <v>3775</v>
      </c>
      <c r="H237" s="26" t="s">
        <v>3784</v>
      </c>
      <c r="I237" s="25">
        <f t="shared" si="60"/>
        <v>40</v>
      </c>
      <c r="J237" s="25">
        <f t="shared" si="61"/>
        <v>5</v>
      </c>
      <c r="K237" s="25">
        <f t="shared" si="62"/>
        <v>2</v>
      </c>
      <c r="L237" s="25" t="s">
        <v>518</v>
      </c>
      <c r="M237" s="56" t="str">
        <f t="shared" si="73"/>
        <v>pt-5-5-jlr-loc3</v>
      </c>
      <c r="N237" s="56">
        <f t="shared" si="74"/>
        <v>2</v>
      </c>
      <c r="O237" s="25">
        <v>1</v>
      </c>
      <c r="P237" s="39">
        <v>1</v>
      </c>
    </row>
    <row r="238" spans="1:16" ht="17.25">
      <c r="A238" s="57" t="s">
        <v>850</v>
      </c>
      <c r="B238" s="45">
        <f t="shared" si="63"/>
        <v>1050531</v>
      </c>
      <c r="C238" s="57">
        <v>5</v>
      </c>
      <c r="D238" s="40">
        <v>10505</v>
      </c>
      <c r="E238" s="69">
        <v>5</v>
      </c>
      <c r="F238" s="41">
        <v>3</v>
      </c>
      <c r="G238" s="42" t="s">
        <v>3774</v>
      </c>
      <c r="H238" s="42" t="s">
        <v>808</v>
      </c>
      <c r="I238" s="41">
        <f t="shared" si="60"/>
        <v>40</v>
      </c>
      <c r="J238" s="41">
        <f t="shared" si="61"/>
        <v>5</v>
      </c>
      <c r="K238" s="41">
        <f t="shared" si="62"/>
        <v>2</v>
      </c>
      <c r="L238" s="41" t="s">
        <v>609</v>
      </c>
      <c r="M238" s="42" t="str">
        <f t="shared" si="73"/>
        <v>pt-5-5-shl-loc3</v>
      </c>
      <c r="N238" s="42">
        <f t="shared" si="74"/>
        <v>2</v>
      </c>
      <c r="O238" s="41">
        <v>1</v>
      </c>
      <c r="P238" s="43">
        <v>1</v>
      </c>
    </row>
    <row r="239" spans="1:16" ht="16.5">
      <c r="A239" s="57" t="s">
        <v>850</v>
      </c>
      <c r="B239" s="45">
        <f t="shared" si="63"/>
        <v>1050610</v>
      </c>
      <c r="C239" s="57">
        <v>6</v>
      </c>
      <c r="D239" s="35">
        <v>10506</v>
      </c>
      <c r="E239" s="67">
        <v>5</v>
      </c>
      <c r="F239" s="36">
        <v>1</v>
      </c>
      <c r="G239" s="44" t="s">
        <v>3775</v>
      </c>
      <c r="H239" s="44" t="s">
        <v>3785</v>
      </c>
      <c r="I239" s="36">
        <f t="shared" si="60"/>
        <v>41</v>
      </c>
      <c r="J239" s="36">
        <f t="shared" si="61"/>
        <v>5</v>
      </c>
      <c r="K239" s="36">
        <f t="shared" si="62"/>
        <v>2</v>
      </c>
      <c r="L239" s="36" t="s">
        <v>515</v>
      </c>
      <c r="M239" s="36" t="str">
        <f t="shared" si="73"/>
        <v>pt-5-6-jlr-loc1</v>
      </c>
      <c r="N239" s="36">
        <f t="shared" si="74"/>
        <v>2</v>
      </c>
      <c r="O239" s="36">
        <v>1</v>
      </c>
      <c r="P239" s="37">
        <v>1</v>
      </c>
    </row>
    <row r="240" spans="1:16" ht="16.5">
      <c r="A240" s="57" t="s">
        <v>850</v>
      </c>
      <c r="B240" s="45">
        <f t="shared" si="63"/>
        <v>1050611</v>
      </c>
      <c r="C240" s="57">
        <v>6</v>
      </c>
      <c r="D240" s="38">
        <v>10506</v>
      </c>
      <c r="E240" s="68">
        <v>5</v>
      </c>
      <c r="F240" s="25">
        <v>1</v>
      </c>
      <c r="G240" s="26" t="s">
        <v>3774</v>
      </c>
      <c r="H240" s="26" t="s">
        <v>3782</v>
      </c>
      <c r="I240" s="25">
        <f t="shared" si="60"/>
        <v>41</v>
      </c>
      <c r="J240" s="25">
        <f t="shared" si="61"/>
        <v>5</v>
      </c>
      <c r="K240" s="25">
        <f t="shared" si="62"/>
        <v>2</v>
      </c>
      <c r="L240" s="25" t="s">
        <v>620</v>
      </c>
      <c r="M240" s="25" t="str">
        <f t="shared" si="73"/>
        <v>pt-5-6-shl-loc1</v>
      </c>
      <c r="N240" s="25">
        <f t="shared" si="74"/>
        <v>2</v>
      </c>
      <c r="O240" s="25">
        <v>1</v>
      </c>
      <c r="P240" s="39">
        <v>1</v>
      </c>
    </row>
    <row r="241" spans="1:16" ht="16.5">
      <c r="A241" s="57" t="s">
        <v>850</v>
      </c>
      <c r="B241" s="45">
        <f t="shared" si="63"/>
        <v>1050620</v>
      </c>
      <c r="C241" s="57">
        <v>6</v>
      </c>
      <c r="D241" s="38">
        <v>10506</v>
      </c>
      <c r="E241" s="68">
        <v>5</v>
      </c>
      <c r="F241" s="25">
        <v>2</v>
      </c>
      <c r="G241" s="26" t="s">
        <v>163</v>
      </c>
      <c r="H241" s="26" t="s">
        <v>3780</v>
      </c>
      <c r="I241" s="25">
        <f t="shared" si="60"/>
        <v>41</v>
      </c>
      <c r="J241" s="25">
        <f t="shared" si="61"/>
        <v>5</v>
      </c>
      <c r="K241" s="25">
        <f t="shared" si="62"/>
        <v>2</v>
      </c>
      <c r="L241" s="25" t="s">
        <v>1507</v>
      </c>
      <c r="M241" s="53" t="str">
        <f t="shared" si="73"/>
        <v>pt-5-6-jlr-loc2</v>
      </c>
      <c r="N241" s="53">
        <f t="shared" si="74"/>
        <v>2</v>
      </c>
      <c r="O241" s="25">
        <v>1</v>
      </c>
      <c r="P241" s="39">
        <v>1</v>
      </c>
    </row>
    <row r="242" spans="1:16" ht="16.5">
      <c r="A242" s="57" t="s">
        <v>850</v>
      </c>
      <c r="B242" s="45">
        <f t="shared" si="63"/>
        <v>1050621</v>
      </c>
      <c r="C242" s="57">
        <v>6</v>
      </c>
      <c r="D242" s="38">
        <v>10506</v>
      </c>
      <c r="E242" s="68">
        <v>5</v>
      </c>
      <c r="F242" s="25">
        <v>2</v>
      </c>
      <c r="G242" s="26" t="s">
        <v>3774</v>
      </c>
      <c r="H242" s="26" t="s">
        <v>171</v>
      </c>
      <c r="I242" s="25">
        <f t="shared" si="60"/>
        <v>41</v>
      </c>
      <c r="J242" s="25">
        <f t="shared" si="61"/>
        <v>5</v>
      </c>
      <c r="K242" s="25">
        <f t="shared" si="62"/>
        <v>2</v>
      </c>
      <c r="L242" s="25" t="s">
        <v>622</v>
      </c>
      <c r="M242" s="53" t="str">
        <f t="shared" si="73"/>
        <v>pt-5-6-shl-loc2</v>
      </c>
      <c r="N242" s="53">
        <f t="shared" si="74"/>
        <v>2</v>
      </c>
      <c r="O242" s="25">
        <v>1</v>
      </c>
      <c r="P242" s="39">
        <v>1</v>
      </c>
    </row>
    <row r="243" spans="1:16" ht="16.5">
      <c r="A243" s="57" t="s">
        <v>850</v>
      </c>
      <c r="B243" s="45">
        <f t="shared" si="63"/>
        <v>1050630</v>
      </c>
      <c r="C243" s="57">
        <v>6</v>
      </c>
      <c r="D243" s="38">
        <v>10506</v>
      </c>
      <c r="E243" s="68">
        <v>5</v>
      </c>
      <c r="F243" s="25">
        <v>3</v>
      </c>
      <c r="G243" s="26" t="s">
        <v>3775</v>
      </c>
      <c r="H243" s="26" t="s">
        <v>3784</v>
      </c>
      <c r="I243" s="25">
        <f t="shared" si="60"/>
        <v>41</v>
      </c>
      <c r="J243" s="25">
        <f t="shared" si="61"/>
        <v>5</v>
      </c>
      <c r="K243" s="25">
        <f t="shared" si="62"/>
        <v>2</v>
      </c>
      <c r="L243" s="25" t="s">
        <v>518</v>
      </c>
      <c r="M243" s="56" t="str">
        <f t="shared" si="73"/>
        <v>pt-5-6-jlr-loc3</v>
      </c>
      <c r="N243" s="56">
        <f t="shared" si="74"/>
        <v>2</v>
      </c>
      <c r="O243" s="25">
        <v>1</v>
      </c>
      <c r="P243" s="39">
        <v>1</v>
      </c>
    </row>
    <row r="244" spans="1:16" ht="17.25">
      <c r="A244" s="57" t="s">
        <v>850</v>
      </c>
      <c r="B244" s="45">
        <f t="shared" si="63"/>
        <v>1050631</v>
      </c>
      <c r="C244" s="57">
        <v>6</v>
      </c>
      <c r="D244" s="40">
        <v>10506</v>
      </c>
      <c r="E244" s="69">
        <v>5</v>
      </c>
      <c r="F244" s="41">
        <v>3</v>
      </c>
      <c r="G244" s="42" t="s">
        <v>3774</v>
      </c>
      <c r="H244" s="42" t="s">
        <v>3783</v>
      </c>
      <c r="I244" s="41">
        <f t="shared" si="60"/>
        <v>41</v>
      </c>
      <c r="J244" s="41">
        <f t="shared" si="61"/>
        <v>5</v>
      </c>
      <c r="K244" s="41">
        <f t="shared" si="62"/>
        <v>2</v>
      </c>
      <c r="L244" s="41" t="s">
        <v>609</v>
      </c>
      <c r="M244" s="42" t="str">
        <f t="shared" si="73"/>
        <v>pt-5-6-shl-loc3</v>
      </c>
      <c r="N244" s="42">
        <f t="shared" si="74"/>
        <v>2</v>
      </c>
      <c r="O244" s="41">
        <v>1</v>
      </c>
      <c r="P244" s="43">
        <v>1</v>
      </c>
    </row>
    <row r="245" spans="1:16" ht="16.5">
      <c r="A245" s="57" t="s">
        <v>850</v>
      </c>
      <c r="B245" s="45">
        <f t="shared" si="63"/>
        <v>1050710</v>
      </c>
      <c r="C245" s="57">
        <v>7</v>
      </c>
      <c r="D245" s="35">
        <v>10507</v>
      </c>
      <c r="E245" s="67">
        <v>5</v>
      </c>
      <c r="F245" s="36">
        <v>1</v>
      </c>
      <c r="G245" s="44" t="s">
        <v>163</v>
      </c>
      <c r="H245" s="44" t="s">
        <v>3785</v>
      </c>
      <c r="I245" s="36">
        <f t="shared" si="60"/>
        <v>41</v>
      </c>
      <c r="J245" s="36">
        <f t="shared" si="61"/>
        <v>5</v>
      </c>
      <c r="K245" s="36">
        <f t="shared" si="62"/>
        <v>2</v>
      </c>
      <c r="L245" s="36" t="s">
        <v>519</v>
      </c>
      <c r="M245" s="36" t="str">
        <f t="shared" si="73"/>
        <v>pt-5-7-jlr-loc1</v>
      </c>
      <c r="N245" s="36">
        <f t="shared" si="74"/>
        <v>2</v>
      </c>
      <c r="O245" s="36">
        <v>1</v>
      </c>
      <c r="P245" s="37">
        <v>1</v>
      </c>
    </row>
    <row r="246" spans="1:16" ht="16.5">
      <c r="A246" s="57" t="s">
        <v>850</v>
      </c>
      <c r="B246" s="45">
        <f t="shared" si="63"/>
        <v>1050711</v>
      </c>
      <c r="C246" s="57">
        <v>7</v>
      </c>
      <c r="D246" s="38">
        <v>10507</v>
      </c>
      <c r="E246" s="68">
        <v>5</v>
      </c>
      <c r="F246" s="25">
        <v>1</v>
      </c>
      <c r="G246" s="26" t="s">
        <v>3774</v>
      </c>
      <c r="H246" s="26" t="s">
        <v>3782</v>
      </c>
      <c r="I246" s="25">
        <f t="shared" si="60"/>
        <v>41</v>
      </c>
      <c r="J246" s="25">
        <f t="shared" si="61"/>
        <v>5</v>
      </c>
      <c r="K246" s="25">
        <f t="shared" si="62"/>
        <v>2</v>
      </c>
      <c r="L246" s="25" t="s">
        <v>607</v>
      </c>
      <c r="M246" s="25" t="str">
        <f t="shared" si="73"/>
        <v>pt-5-7-shl-loc1</v>
      </c>
      <c r="N246" s="25">
        <f t="shared" si="74"/>
        <v>2</v>
      </c>
      <c r="O246" s="25">
        <v>1</v>
      </c>
      <c r="P246" s="39">
        <v>1</v>
      </c>
    </row>
    <row r="247" spans="1:16" ht="16.5">
      <c r="A247" s="57" t="s">
        <v>850</v>
      </c>
      <c r="B247" s="45">
        <f t="shared" si="63"/>
        <v>1050720</v>
      </c>
      <c r="C247" s="57">
        <v>7</v>
      </c>
      <c r="D247" s="38">
        <v>10507</v>
      </c>
      <c r="E247" s="68">
        <v>5</v>
      </c>
      <c r="F247" s="25">
        <v>2</v>
      </c>
      <c r="G247" s="26" t="s">
        <v>3775</v>
      </c>
      <c r="H247" s="26" t="s">
        <v>3780</v>
      </c>
      <c r="I247" s="25">
        <f t="shared" si="60"/>
        <v>41</v>
      </c>
      <c r="J247" s="25">
        <f t="shared" si="61"/>
        <v>5</v>
      </c>
      <c r="K247" s="25">
        <f t="shared" si="62"/>
        <v>2</v>
      </c>
      <c r="L247" s="25" t="s">
        <v>175</v>
      </c>
      <c r="M247" s="53" t="str">
        <f t="shared" si="73"/>
        <v>pt-5-7-jlr-loc2</v>
      </c>
      <c r="N247" s="53">
        <f t="shared" si="74"/>
        <v>2</v>
      </c>
      <c r="O247" s="25">
        <v>1</v>
      </c>
      <c r="P247" s="39">
        <v>1</v>
      </c>
    </row>
    <row r="248" spans="1:16" ht="16.5">
      <c r="A248" s="57" t="s">
        <v>850</v>
      </c>
      <c r="B248" s="45">
        <f t="shared" si="63"/>
        <v>1050721</v>
      </c>
      <c r="C248" s="57">
        <v>7</v>
      </c>
      <c r="D248" s="38">
        <v>10507</v>
      </c>
      <c r="E248" s="68">
        <v>5</v>
      </c>
      <c r="F248" s="25">
        <v>2</v>
      </c>
      <c r="G248" s="26" t="s">
        <v>3774</v>
      </c>
      <c r="H248" s="26" t="s">
        <v>3777</v>
      </c>
      <c r="I248" s="25">
        <f t="shared" si="60"/>
        <v>41</v>
      </c>
      <c r="J248" s="25">
        <f t="shared" si="61"/>
        <v>5</v>
      </c>
      <c r="K248" s="25">
        <f t="shared" si="62"/>
        <v>2</v>
      </c>
      <c r="L248" s="25" t="s">
        <v>616</v>
      </c>
      <c r="M248" s="53" t="str">
        <f t="shared" si="73"/>
        <v>pt-5-7-shl-loc2</v>
      </c>
      <c r="N248" s="53">
        <f t="shared" si="74"/>
        <v>2</v>
      </c>
      <c r="O248" s="25">
        <v>1</v>
      </c>
      <c r="P248" s="39">
        <v>1</v>
      </c>
    </row>
    <row r="249" spans="1:16" ht="16.5">
      <c r="A249" s="57" t="s">
        <v>850</v>
      </c>
      <c r="B249" s="45">
        <f t="shared" si="63"/>
        <v>1050730</v>
      </c>
      <c r="C249" s="57">
        <v>7</v>
      </c>
      <c r="D249" s="38">
        <v>10507</v>
      </c>
      <c r="E249" s="68">
        <v>5</v>
      </c>
      <c r="F249" s="25">
        <v>3</v>
      </c>
      <c r="G249" s="26" t="s">
        <v>3775</v>
      </c>
      <c r="H249" s="26" t="s">
        <v>3784</v>
      </c>
      <c r="I249" s="25">
        <f t="shared" si="60"/>
        <v>41</v>
      </c>
      <c r="J249" s="25">
        <f t="shared" si="61"/>
        <v>5</v>
      </c>
      <c r="K249" s="25">
        <f t="shared" si="62"/>
        <v>2</v>
      </c>
      <c r="L249" s="25" t="s">
        <v>517</v>
      </c>
      <c r="M249" s="56" t="str">
        <f t="shared" si="73"/>
        <v>pt-5-7-jlr-loc3</v>
      </c>
      <c r="N249" s="56">
        <f t="shared" si="74"/>
        <v>2</v>
      </c>
      <c r="O249" s="25">
        <v>1</v>
      </c>
      <c r="P249" s="39">
        <v>1</v>
      </c>
    </row>
    <row r="250" spans="1:16" ht="17.25">
      <c r="A250" s="57" t="s">
        <v>850</v>
      </c>
      <c r="B250" s="45">
        <f t="shared" si="63"/>
        <v>1050731</v>
      </c>
      <c r="C250" s="57">
        <v>7</v>
      </c>
      <c r="D250" s="40">
        <v>10507</v>
      </c>
      <c r="E250" s="69">
        <v>5</v>
      </c>
      <c r="F250" s="41">
        <v>3</v>
      </c>
      <c r="G250" s="42" t="s">
        <v>3774</v>
      </c>
      <c r="H250" s="42" t="s">
        <v>3783</v>
      </c>
      <c r="I250" s="41">
        <f t="shared" si="60"/>
        <v>41</v>
      </c>
      <c r="J250" s="41">
        <f t="shared" si="61"/>
        <v>5</v>
      </c>
      <c r="K250" s="41">
        <f t="shared" si="62"/>
        <v>2</v>
      </c>
      <c r="L250" s="41" t="s">
        <v>596</v>
      </c>
      <c r="M250" s="42" t="str">
        <f t="shared" si="73"/>
        <v>pt-5-7-shl-loc3</v>
      </c>
      <c r="N250" s="42">
        <f t="shared" si="74"/>
        <v>2</v>
      </c>
      <c r="O250" s="41">
        <v>1</v>
      </c>
      <c r="P250" s="43">
        <v>1</v>
      </c>
    </row>
    <row r="251" spans="1:16" ht="16.5">
      <c r="A251" s="57" t="s">
        <v>850</v>
      </c>
      <c r="B251" s="45">
        <f t="shared" si="63"/>
        <v>1050810</v>
      </c>
      <c r="C251" s="57">
        <v>8</v>
      </c>
      <c r="D251" s="35">
        <v>10508</v>
      </c>
      <c r="E251" s="67">
        <v>5</v>
      </c>
      <c r="F251" s="36">
        <v>1</v>
      </c>
      <c r="G251" s="44" t="s">
        <v>3775</v>
      </c>
      <c r="H251" s="44" t="s">
        <v>809</v>
      </c>
      <c r="I251" s="36">
        <f t="shared" si="75" ref="I251:I314">INDEX($AA$4:$AA$204,INDEX($AH$4:$AH$19,E251)+C251)</f>
        <v>42</v>
      </c>
      <c r="J251" s="36">
        <f t="shared" si="76" ref="J251:J314">INDEX($AB$4:$AB$204,INDEX($AH$4:$AH$19,E251)+C251)</f>
        <v>5</v>
      </c>
      <c r="K251" s="36">
        <f t="shared" si="77" ref="K251:K314">INDEX($AC$4:$AC$204,INDEX($AH$4:$AH$19,E251)+C251)</f>
        <v>2</v>
      </c>
      <c r="L251" s="36" t="s">
        <v>1506</v>
      </c>
      <c r="M251" s="36" t="str">
        <f t="shared" si="73"/>
        <v>pt-5-8-jlr-loc1</v>
      </c>
      <c r="N251" s="36">
        <f t="shared" si="74"/>
        <v>2</v>
      </c>
      <c r="O251" s="36">
        <v>1</v>
      </c>
      <c r="P251" s="37">
        <v>1</v>
      </c>
    </row>
    <row r="252" spans="1:16" ht="16.5">
      <c r="A252" s="57" t="s">
        <v>850</v>
      </c>
      <c r="B252" s="45">
        <f t="shared" si="78" ref="B252:B315">D252*100+F252*10+IF(G252="jlr",0,1)</f>
        <v>1050811</v>
      </c>
      <c r="C252" s="57">
        <v>8</v>
      </c>
      <c r="D252" s="38">
        <v>10508</v>
      </c>
      <c r="E252" s="68">
        <v>5</v>
      </c>
      <c r="F252" s="25">
        <v>1</v>
      </c>
      <c r="G252" s="26" t="s">
        <v>3774</v>
      </c>
      <c r="H252" s="26" t="s">
        <v>3782</v>
      </c>
      <c r="I252" s="25">
        <f t="shared" si="75"/>
        <v>42</v>
      </c>
      <c r="J252" s="25">
        <f t="shared" si="76"/>
        <v>5</v>
      </c>
      <c r="K252" s="25">
        <f t="shared" si="77"/>
        <v>2</v>
      </c>
      <c r="L252" s="25" t="s">
        <v>826</v>
      </c>
      <c r="M252" s="25" t="str">
        <f t="shared" si="73"/>
        <v>pt-5-8-shl-loc1</v>
      </c>
      <c r="N252" s="25">
        <f t="shared" si="74"/>
        <v>2</v>
      </c>
      <c r="O252" s="25">
        <v>1</v>
      </c>
      <c r="P252" s="39">
        <v>1</v>
      </c>
    </row>
    <row r="253" spans="1:16" ht="16.5">
      <c r="A253" s="57" t="s">
        <v>850</v>
      </c>
      <c r="B253" s="45">
        <f t="shared" si="78"/>
        <v>1050820</v>
      </c>
      <c r="C253" s="57">
        <v>8</v>
      </c>
      <c r="D253" s="38">
        <v>10508</v>
      </c>
      <c r="E253" s="68">
        <v>5</v>
      </c>
      <c r="F253" s="25">
        <v>2</v>
      </c>
      <c r="G253" s="26" t="s">
        <v>3775</v>
      </c>
      <c r="H253" s="26" t="s">
        <v>181</v>
      </c>
      <c r="I253" s="25">
        <f t="shared" si="75"/>
        <v>42</v>
      </c>
      <c r="J253" s="25">
        <f t="shared" si="76"/>
        <v>5</v>
      </c>
      <c r="K253" s="25">
        <f t="shared" si="77"/>
        <v>2</v>
      </c>
      <c r="L253" s="25" t="s">
        <v>514</v>
      </c>
      <c r="M253" s="53" t="str">
        <f t="shared" si="73"/>
        <v>pt-5-8-jlr-loc2</v>
      </c>
      <c r="N253" s="53">
        <f t="shared" si="74"/>
        <v>2</v>
      </c>
      <c r="O253" s="25">
        <v>1</v>
      </c>
      <c r="P253" s="39">
        <v>1</v>
      </c>
    </row>
    <row r="254" spans="1:16" ht="16.5">
      <c r="A254" s="57" t="s">
        <v>850</v>
      </c>
      <c r="B254" s="45">
        <f t="shared" si="78"/>
        <v>1050821</v>
      </c>
      <c r="C254" s="57">
        <v>8</v>
      </c>
      <c r="D254" s="38">
        <v>10508</v>
      </c>
      <c r="E254" s="68">
        <v>5</v>
      </c>
      <c r="F254" s="25">
        <v>2</v>
      </c>
      <c r="G254" s="26" t="s">
        <v>3774</v>
      </c>
      <c r="H254" s="26" t="s">
        <v>171</v>
      </c>
      <c r="I254" s="25">
        <f t="shared" si="75"/>
        <v>42</v>
      </c>
      <c r="J254" s="25">
        <f t="shared" si="76"/>
        <v>5</v>
      </c>
      <c r="K254" s="25">
        <f t="shared" si="77"/>
        <v>2</v>
      </c>
      <c r="L254" s="25" t="s">
        <v>612</v>
      </c>
      <c r="M254" s="53" t="str">
        <f t="shared" si="73"/>
        <v>pt-5-8-shl-loc2</v>
      </c>
      <c r="N254" s="53">
        <f t="shared" si="74"/>
        <v>2</v>
      </c>
      <c r="O254" s="25">
        <v>1</v>
      </c>
      <c r="P254" s="39">
        <v>1</v>
      </c>
    </row>
    <row r="255" spans="1:16" ht="16.5">
      <c r="A255" s="57" t="s">
        <v>850</v>
      </c>
      <c r="B255" s="45">
        <f t="shared" si="78"/>
        <v>1050830</v>
      </c>
      <c r="C255" s="57">
        <v>8</v>
      </c>
      <c r="D255" s="38">
        <v>10508</v>
      </c>
      <c r="E255" s="68">
        <v>5</v>
      </c>
      <c r="F255" s="25">
        <v>3</v>
      </c>
      <c r="G255" s="26" t="s">
        <v>163</v>
      </c>
      <c r="H255" s="26" t="s">
        <v>807</v>
      </c>
      <c r="I255" s="25">
        <f t="shared" si="75"/>
        <v>42</v>
      </c>
      <c r="J255" s="25">
        <f t="shared" si="76"/>
        <v>5</v>
      </c>
      <c r="K255" s="25">
        <f t="shared" si="77"/>
        <v>2</v>
      </c>
      <c r="L255" s="25" t="s">
        <v>175</v>
      </c>
      <c r="M255" s="56" t="str">
        <f t="shared" si="73"/>
        <v>pt-5-8-jlr-loc3</v>
      </c>
      <c r="N255" s="56">
        <f t="shared" si="74"/>
        <v>2</v>
      </c>
      <c r="O255" s="25">
        <v>1</v>
      </c>
      <c r="P255" s="39">
        <v>1</v>
      </c>
    </row>
    <row r="256" spans="1:16" ht="17.25">
      <c r="A256" s="57" t="s">
        <v>850</v>
      </c>
      <c r="B256" s="45">
        <f t="shared" si="78"/>
        <v>1050831</v>
      </c>
      <c r="C256" s="57">
        <v>8</v>
      </c>
      <c r="D256" s="40">
        <v>10508</v>
      </c>
      <c r="E256" s="69">
        <v>5</v>
      </c>
      <c r="F256" s="41">
        <v>3</v>
      </c>
      <c r="G256" s="42" t="s">
        <v>164</v>
      </c>
      <c r="H256" s="42" t="s">
        <v>3783</v>
      </c>
      <c r="I256" s="41">
        <f t="shared" si="75"/>
        <v>42</v>
      </c>
      <c r="J256" s="41">
        <f t="shared" si="76"/>
        <v>5</v>
      </c>
      <c r="K256" s="41">
        <f t="shared" si="77"/>
        <v>2</v>
      </c>
      <c r="L256" s="41" t="s">
        <v>599</v>
      </c>
      <c r="M256" s="42" t="str">
        <f t="shared" si="73"/>
        <v>pt-5-8-shl-loc3</v>
      </c>
      <c r="N256" s="42">
        <f t="shared" si="74"/>
        <v>2</v>
      </c>
      <c r="O256" s="41">
        <v>1</v>
      </c>
      <c r="P256" s="43">
        <v>1</v>
      </c>
    </row>
    <row r="257" spans="1:16" ht="16.5">
      <c r="A257" s="57" t="s">
        <v>850</v>
      </c>
      <c r="B257" s="45">
        <f t="shared" si="78"/>
        <v>1050910</v>
      </c>
      <c r="C257" s="57">
        <v>9</v>
      </c>
      <c r="D257" s="35">
        <v>10509</v>
      </c>
      <c r="E257" s="67">
        <v>5</v>
      </c>
      <c r="F257" s="36">
        <v>1</v>
      </c>
      <c r="G257" s="44" t="s">
        <v>163</v>
      </c>
      <c r="H257" s="44" t="s">
        <v>809</v>
      </c>
      <c r="I257" s="36">
        <f t="shared" si="75"/>
        <v>42</v>
      </c>
      <c r="J257" s="36">
        <f t="shared" si="76"/>
        <v>5</v>
      </c>
      <c r="K257" s="36">
        <f t="shared" si="77"/>
        <v>2</v>
      </c>
      <c r="L257" s="36" t="s">
        <v>518</v>
      </c>
      <c r="M257" s="36" t="str">
        <f t="shared" si="73"/>
        <v>pt-5-9-jlr-loc1</v>
      </c>
      <c r="N257" s="36">
        <f t="shared" si="74"/>
        <v>2</v>
      </c>
      <c r="O257" s="36">
        <v>1</v>
      </c>
      <c r="P257" s="37">
        <v>1</v>
      </c>
    </row>
    <row r="258" spans="1:16" ht="16.5">
      <c r="A258" s="57" t="s">
        <v>850</v>
      </c>
      <c r="B258" s="45">
        <f t="shared" si="78"/>
        <v>1050911</v>
      </c>
      <c r="C258" s="57">
        <v>9</v>
      </c>
      <c r="D258" s="38">
        <v>10509</v>
      </c>
      <c r="E258" s="68">
        <v>5</v>
      </c>
      <c r="F258" s="25">
        <v>1</v>
      </c>
      <c r="G258" s="26" t="s">
        <v>3774</v>
      </c>
      <c r="H258" s="26" t="s">
        <v>3782</v>
      </c>
      <c r="I258" s="25">
        <f t="shared" si="75"/>
        <v>42</v>
      </c>
      <c r="J258" s="25">
        <f t="shared" si="76"/>
        <v>5</v>
      </c>
      <c r="K258" s="25">
        <f t="shared" si="77"/>
        <v>2</v>
      </c>
      <c r="L258" s="25" t="s">
        <v>609</v>
      </c>
      <c r="M258" s="25" t="str">
        <f t="shared" si="73"/>
        <v>pt-5-9-shl-loc1</v>
      </c>
      <c r="N258" s="25">
        <f t="shared" si="74"/>
        <v>2</v>
      </c>
      <c r="O258" s="25">
        <v>1</v>
      </c>
      <c r="P258" s="39">
        <v>1</v>
      </c>
    </row>
    <row r="259" spans="1:16" ht="16.5">
      <c r="A259" s="57" t="s">
        <v>850</v>
      </c>
      <c r="B259" s="45">
        <f t="shared" si="78"/>
        <v>1050920</v>
      </c>
      <c r="C259" s="57">
        <v>9</v>
      </c>
      <c r="D259" s="38">
        <v>10509</v>
      </c>
      <c r="E259" s="68">
        <v>5</v>
      </c>
      <c r="F259" s="25">
        <v>2</v>
      </c>
      <c r="G259" s="26" t="s">
        <v>3775</v>
      </c>
      <c r="H259" s="26" t="s">
        <v>181</v>
      </c>
      <c r="I259" s="25">
        <f t="shared" si="75"/>
        <v>42</v>
      </c>
      <c r="J259" s="25">
        <f t="shared" si="76"/>
        <v>5</v>
      </c>
      <c r="K259" s="25">
        <f t="shared" si="77"/>
        <v>2</v>
      </c>
      <c r="L259" s="25" t="s">
        <v>1507</v>
      </c>
      <c r="M259" s="53" t="str">
        <f t="shared" si="73"/>
        <v>pt-5-9-jlr-loc2</v>
      </c>
      <c r="N259" s="53">
        <f t="shared" si="74"/>
        <v>2</v>
      </c>
      <c r="O259" s="25">
        <v>1</v>
      </c>
      <c r="P259" s="39">
        <v>1</v>
      </c>
    </row>
    <row r="260" spans="1:16" ht="16.5">
      <c r="A260" s="57" t="s">
        <v>850</v>
      </c>
      <c r="B260" s="45">
        <f t="shared" si="78"/>
        <v>1050921</v>
      </c>
      <c r="C260" s="57">
        <v>9</v>
      </c>
      <c r="D260" s="38">
        <v>10509</v>
      </c>
      <c r="E260" s="68">
        <v>5</v>
      </c>
      <c r="F260" s="25">
        <v>2</v>
      </c>
      <c r="G260" s="26" t="s">
        <v>164</v>
      </c>
      <c r="H260" s="26" t="s">
        <v>3777</v>
      </c>
      <c r="I260" s="25">
        <f t="shared" si="75"/>
        <v>42</v>
      </c>
      <c r="J260" s="25">
        <f t="shared" si="76"/>
        <v>5</v>
      </c>
      <c r="K260" s="25">
        <f t="shared" si="77"/>
        <v>2</v>
      </c>
      <c r="L260" s="25" t="s">
        <v>622</v>
      </c>
      <c r="M260" s="53" t="str">
        <f t="shared" si="73"/>
        <v>pt-5-9-shl-loc2</v>
      </c>
      <c r="N260" s="53">
        <f t="shared" si="74"/>
        <v>2</v>
      </c>
      <c r="O260" s="25">
        <v>1</v>
      </c>
      <c r="P260" s="39">
        <v>1</v>
      </c>
    </row>
    <row r="261" spans="1:16" ht="16.5">
      <c r="A261" s="57" t="s">
        <v>850</v>
      </c>
      <c r="B261" s="45">
        <f t="shared" si="78"/>
        <v>1050930</v>
      </c>
      <c r="C261" s="57">
        <v>9</v>
      </c>
      <c r="D261" s="38">
        <v>10509</v>
      </c>
      <c r="E261" s="68">
        <v>5</v>
      </c>
      <c r="F261" s="25">
        <v>3</v>
      </c>
      <c r="G261" s="26" t="s">
        <v>3775</v>
      </c>
      <c r="H261" s="26" t="s">
        <v>3784</v>
      </c>
      <c r="I261" s="25">
        <f t="shared" si="75"/>
        <v>42</v>
      </c>
      <c r="J261" s="25">
        <f t="shared" si="76"/>
        <v>5</v>
      </c>
      <c r="K261" s="25">
        <f t="shared" si="77"/>
        <v>2</v>
      </c>
      <c r="L261" s="25" t="s">
        <v>515</v>
      </c>
      <c r="M261" s="56" t="str">
        <f t="shared" si="73"/>
        <v>pt-5-9-jlr-loc3</v>
      </c>
      <c r="N261" s="56">
        <f t="shared" si="74"/>
        <v>2</v>
      </c>
      <c r="O261" s="25">
        <v>1</v>
      </c>
      <c r="P261" s="39">
        <v>1</v>
      </c>
    </row>
    <row r="262" spans="1:16" ht="17.25">
      <c r="A262" s="57" t="s">
        <v>850</v>
      </c>
      <c r="B262" s="45">
        <f t="shared" si="78"/>
        <v>1050931</v>
      </c>
      <c r="C262" s="57">
        <v>9</v>
      </c>
      <c r="D262" s="40">
        <v>10509</v>
      </c>
      <c r="E262" s="69">
        <v>5</v>
      </c>
      <c r="F262" s="41">
        <v>3</v>
      </c>
      <c r="G262" s="42" t="s">
        <v>3774</v>
      </c>
      <c r="H262" s="42" t="s">
        <v>3783</v>
      </c>
      <c r="I262" s="41">
        <f t="shared" si="75"/>
        <v>42</v>
      </c>
      <c r="J262" s="41">
        <f t="shared" si="76"/>
        <v>5</v>
      </c>
      <c r="K262" s="41">
        <f t="shared" si="77"/>
        <v>2</v>
      </c>
      <c r="L262" s="41" t="s">
        <v>620</v>
      </c>
      <c r="M262" s="42" t="str">
        <f t="shared" si="73"/>
        <v>pt-5-9-shl-loc3</v>
      </c>
      <c r="N262" s="42">
        <f t="shared" si="74"/>
        <v>2</v>
      </c>
      <c r="O262" s="41">
        <v>1</v>
      </c>
      <c r="P262" s="43">
        <v>1</v>
      </c>
    </row>
    <row r="263" spans="1:16" ht="16.5">
      <c r="A263" s="57" t="s">
        <v>850</v>
      </c>
      <c r="B263" s="45">
        <f t="shared" si="78"/>
        <v>1051010</v>
      </c>
      <c r="C263" s="57">
        <v>10</v>
      </c>
      <c r="D263" s="35">
        <v>10510</v>
      </c>
      <c r="E263" s="67">
        <v>5</v>
      </c>
      <c r="F263" s="36">
        <v>1</v>
      </c>
      <c r="G263" s="44" t="s">
        <v>3775</v>
      </c>
      <c r="H263" s="44" t="s">
        <v>3785</v>
      </c>
      <c r="I263" s="36">
        <f t="shared" si="75"/>
        <v>43</v>
      </c>
      <c r="J263" s="36">
        <f t="shared" si="76"/>
        <v>5</v>
      </c>
      <c r="K263" s="36">
        <f t="shared" si="77"/>
        <v>2</v>
      </c>
      <c r="L263" s="36" t="s">
        <v>511</v>
      </c>
      <c r="M263" s="36" t="str">
        <f t="shared" si="73"/>
        <v>pt-5-10-jlr-loc1</v>
      </c>
      <c r="N263" s="36">
        <f t="shared" si="74"/>
        <v>2</v>
      </c>
      <c r="O263" s="36">
        <v>1</v>
      </c>
      <c r="P263" s="37">
        <v>1</v>
      </c>
    </row>
    <row r="264" spans="1:16" ht="16.5">
      <c r="A264" s="57" t="s">
        <v>850</v>
      </c>
      <c r="B264" s="45">
        <f t="shared" si="78"/>
        <v>1051011</v>
      </c>
      <c r="C264" s="57">
        <v>10</v>
      </c>
      <c r="D264" s="38">
        <v>10510</v>
      </c>
      <c r="E264" s="68">
        <v>5</v>
      </c>
      <c r="F264" s="25">
        <v>1</v>
      </c>
      <c r="G264" s="26" t="s">
        <v>3774</v>
      </c>
      <c r="H264" s="26" t="s">
        <v>3782</v>
      </c>
      <c r="I264" s="25">
        <f t="shared" si="75"/>
        <v>43</v>
      </c>
      <c r="J264" s="25">
        <f t="shared" si="76"/>
        <v>5</v>
      </c>
      <c r="K264" s="25">
        <f t="shared" si="77"/>
        <v>2</v>
      </c>
      <c r="L264" s="25" t="s">
        <v>597</v>
      </c>
      <c r="M264" s="25" t="str">
        <f t="shared" si="73"/>
        <v>pt-5-10-shl-loc1</v>
      </c>
      <c r="N264" s="25">
        <f t="shared" si="74"/>
        <v>2</v>
      </c>
      <c r="O264" s="25">
        <v>1</v>
      </c>
      <c r="P264" s="39">
        <v>1</v>
      </c>
    </row>
    <row r="265" spans="1:16" ht="16.5">
      <c r="A265" s="57" t="s">
        <v>850</v>
      </c>
      <c r="B265" s="45">
        <f t="shared" si="78"/>
        <v>1051020</v>
      </c>
      <c r="C265" s="57">
        <v>10</v>
      </c>
      <c r="D265" s="38">
        <v>10510</v>
      </c>
      <c r="E265" s="68">
        <v>5</v>
      </c>
      <c r="F265" s="25">
        <v>2</v>
      </c>
      <c r="G265" s="26" t="s">
        <v>3775</v>
      </c>
      <c r="H265" s="26" t="s">
        <v>3780</v>
      </c>
      <c r="I265" s="25">
        <f t="shared" si="75"/>
        <v>43</v>
      </c>
      <c r="J265" s="25">
        <f t="shared" si="76"/>
        <v>5</v>
      </c>
      <c r="K265" s="25">
        <f t="shared" si="77"/>
        <v>2</v>
      </c>
      <c r="L265" s="25" t="s">
        <v>1511</v>
      </c>
      <c r="M265" s="53" t="str">
        <f t="shared" si="73"/>
        <v>pt-5-10-jlr-loc2</v>
      </c>
      <c r="N265" s="53">
        <f t="shared" si="74"/>
        <v>2</v>
      </c>
      <c r="O265" s="25">
        <v>1</v>
      </c>
      <c r="P265" s="39">
        <v>1</v>
      </c>
    </row>
    <row r="266" spans="1:16" ht="16.5">
      <c r="A266" s="57" t="s">
        <v>850</v>
      </c>
      <c r="B266" s="45">
        <f t="shared" si="78"/>
        <v>1051021</v>
      </c>
      <c r="C266" s="57">
        <v>10</v>
      </c>
      <c r="D266" s="38">
        <v>10510</v>
      </c>
      <c r="E266" s="68">
        <v>5</v>
      </c>
      <c r="F266" s="25">
        <v>2</v>
      </c>
      <c r="G266" s="26" t="s">
        <v>3774</v>
      </c>
      <c r="H266" s="26" t="s">
        <v>3777</v>
      </c>
      <c r="I266" s="25">
        <f t="shared" si="75"/>
        <v>43</v>
      </c>
      <c r="J266" s="25">
        <f t="shared" si="76"/>
        <v>5</v>
      </c>
      <c r="K266" s="25">
        <f t="shared" si="77"/>
        <v>2</v>
      </c>
      <c r="L266" s="25" t="s">
        <v>592</v>
      </c>
      <c r="M266" s="53" t="str">
        <f t="shared" si="73"/>
        <v>pt-5-10-shl-loc2</v>
      </c>
      <c r="N266" s="53">
        <f t="shared" si="74"/>
        <v>2</v>
      </c>
      <c r="O266" s="25">
        <v>1</v>
      </c>
      <c r="P266" s="39">
        <v>1</v>
      </c>
    </row>
    <row r="267" spans="1:16" ht="16.5">
      <c r="A267" s="57" t="s">
        <v>850</v>
      </c>
      <c r="B267" s="45">
        <f t="shared" si="78"/>
        <v>1051030</v>
      </c>
      <c r="C267" s="57">
        <v>10</v>
      </c>
      <c r="D267" s="38">
        <v>10510</v>
      </c>
      <c r="E267" s="68">
        <v>5</v>
      </c>
      <c r="F267" s="25">
        <v>3</v>
      </c>
      <c r="G267" s="26" t="s">
        <v>3775</v>
      </c>
      <c r="H267" s="26" t="s">
        <v>3784</v>
      </c>
      <c r="I267" s="25">
        <f t="shared" si="75"/>
        <v>43</v>
      </c>
      <c r="J267" s="25">
        <f t="shared" si="76"/>
        <v>5</v>
      </c>
      <c r="K267" s="25">
        <f t="shared" si="77"/>
        <v>2</v>
      </c>
      <c r="L267" s="25" t="s">
        <v>520</v>
      </c>
      <c r="M267" s="56" t="str">
        <f t="shared" si="73"/>
        <v>pt-5-10-jlr-loc3</v>
      </c>
      <c r="N267" s="56">
        <f t="shared" si="74"/>
        <v>2</v>
      </c>
      <c r="O267" s="25">
        <v>1</v>
      </c>
      <c r="P267" s="39">
        <v>1</v>
      </c>
    </row>
    <row r="268" spans="1:16" ht="17.25">
      <c r="A268" s="57" t="s">
        <v>850</v>
      </c>
      <c r="B268" s="45">
        <f t="shared" si="78"/>
        <v>1051031</v>
      </c>
      <c r="C268" s="57">
        <v>10</v>
      </c>
      <c r="D268" s="40">
        <v>10510</v>
      </c>
      <c r="E268" s="69">
        <v>5</v>
      </c>
      <c r="F268" s="41">
        <v>3</v>
      </c>
      <c r="G268" s="42" t="s">
        <v>3774</v>
      </c>
      <c r="H268" s="42" t="s">
        <v>3783</v>
      </c>
      <c r="I268" s="41">
        <f t="shared" si="75"/>
        <v>43</v>
      </c>
      <c r="J268" s="41">
        <f t="shared" si="76"/>
        <v>5</v>
      </c>
      <c r="K268" s="41">
        <f t="shared" si="77"/>
        <v>2</v>
      </c>
      <c r="L268" s="41" t="s">
        <v>611</v>
      </c>
      <c r="M268" s="42" t="str">
        <f t="shared" si="73"/>
        <v>pt-5-10-shl-loc3</v>
      </c>
      <c r="N268" s="42">
        <f t="shared" si="74"/>
        <v>2</v>
      </c>
      <c r="O268" s="41">
        <v>1</v>
      </c>
      <c r="P268" s="43">
        <v>1</v>
      </c>
    </row>
    <row r="269" spans="1:16" ht="16.5">
      <c r="A269" s="57" t="s">
        <v>850</v>
      </c>
      <c r="B269" s="45">
        <f t="shared" si="78"/>
        <v>1051110</v>
      </c>
      <c r="C269" s="57">
        <v>11</v>
      </c>
      <c r="D269" s="35">
        <v>10511</v>
      </c>
      <c r="E269" s="67">
        <v>5</v>
      </c>
      <c r="F269" s="36">
        <v>1</v>
      </c>
      <c r="G269" s="44" t="s">
        <v>163</v>
      </c>
      <c r="H269" s="44" t="s">
        <v>3785</v>
      </c>
      <c r="I269" s="36">
        <f t="shared" si="75"/>
        <v>43</v>
      </c>
      <c r="J269" s="36">
        <f t="shared" si="76"/>
        <v>5</v>
      </c>
      <c r="K269" s="36">
        <f t="shared" si="77"/>
        <v>2</v>
      </c>
      <c r="L269" s="36" t="s">
        <v>518</v>
      </c>
      <c r="M269" s="36" t="str">
        <f t="shared" si="73"/>
        <v>pt-5-11-jlr-loc1</v>
      </c>
      <c r="N269" s="36">
        <f t="shared" si="74"/>
        <v>2</v>
      </c>
      <c r="O269" s="36">
        <v>1</v>
      </c>
      <c r="P269" s="37">
        <v>1</v>
      </c>
    </row>
    <row r="270" spans="1:16" ht="16.5">
      <c r="A270" s="57" t="s">
        <v>850</v>
      </c>
      <c r="B270" s="45">
        <f t="shared" si="78"/>
        <v>1051111</v>
      </c>
      <c r="C270" s="57">
        <v>11</v>
      </c>
      <c r="D270" s="38">
        <v>10511</v>
      </c>
      <c r="E270" s="68">
        <v>5</v>
      </c>
      <c r="F270" s="25">
        <v>1</v>
      </c>
      <c r="G270" s="26" t="s">
        <v>3774</v>
      </c>
      <c r="H270" s="26" t="s">
        <v>3782</v>
      </c>
      <c r="I270" s="25">
        <f t="shared" si="75"/>
        <v>43</v>
      </c>
      <c r="J270" s="25">
        <f t="shared" si="76"/>
        <v>5</v>
      </c>
      <c r="K270" s="25">
        <f t="shared" si="77"/>
        <v>2</v>
      </c>
      <c r="L270" s="25" t="s">
        <v>609</v>
      </c>
      <c r="M270" s="25" t="str">
        <f t="shared" si="73"/>
        <v>pt-5-11-shl-loc1</v>
      </c>
      <c r="N270" s="25">
        <f t="shared" si="74"/>
        <v>2</v>
      </c>
      <c r="O270" s="25">
        <v>1</v>
      </c>
      <c r="P270" s="39">
        <v>1</v>
      </c>
    </row>
    <row r="271" spans="1:16" ht="16.5">
      <c r="A271" s="57" t="s">
        <v>850</v>
      </c>
      <c r="B271" s="45">
        <f t="shared" si="78"/>
        <v>1051120</v>
      </c>
      <c r="C271" s="57">
        <v>11</v>
      </c>
      <c r="D271" s="38">
        <v>10511</v>
      </c>
      <c r="E271" s="68">
        <v>5</v>
      </c>
      <c r="F271" s="25">
        <v>2</v>
      </c>
      <c r="G271" s="26" t="s">
        <v>3775</v>
      </c>
      <c r="H271" s="26" t="s">
        <v>181</v>
      </c>
      <c r="I271" s="25">
        <f t="shared" si="75"/>
        <v>43</v>
      </c>
      <c r="J271" s="25">
        <f t="shared" si="76"/>
        <v>5</v>
      </c>
      <c r="K271" s="25">
        <f t="shared" si="77"/>
        <v>2</v>
      </c>
      <c r="L271" s="25" t="s">
        <v>1507</v>
      </c>
      <c r="M271" s="53" t="str">
        <f t="shared" si="73"/>
        <v>pt-5-11-jlr-loc2</v>
      </c>
      <c r="N271" s="53">
        <f t="shared" si="74"/>
        <v>2</v>
      </c>
      <c r="O271" s="25">
        <v>1</v>
      </c>
      <c r="P271" s="39">
        <v>1</v>
      </c>
    </row>
    <row r="272" spans="1:16" ht="16.5">
      <c r="A272" s="57" t="s">
        <v>850</v>
      </c>
      <c r="B272" s="45">
        <f t="shared" si="78"/>
        <v>1051121</v>
      </c>
      <c r="C272" s="57">
        <v>11</v>
      </c>
      <c r="D272" s="38">
        <v>10511</v>
      </c>
      <c r="E272" s="68">
        <v>5</v>
      </c>
      <c r="F272" s="25">
        <v>2</v>
      </c>
      <c r="G272" s="26" t="s">
        <v>3774</v>
      </c>
      <c r="H272" s="26" t="s">
        <v>171</v>
      </c>
      <c r="I272" s="25">
        <f t="shared" si="75"/>
        <v>43</v>
      </c>
      <c r="J272" s="25">
        <f t="shared" si="76"/>
        <v>5</v>
      </c>
      <c r="K272" s="25">
        <f t="shared" si="77"/>
        <v>2</v>
      </c>
      <c r="L272" s="25" t="s">
        <v>622</v>
      </c>
      <c r="M272" s="53" t="str">
        <f t="shared" si="73"/>
        <v>pt-5-11-shl-loc2</v>
      </c>
      <c r="N272" s="53">
        <f t="shared" si="74"/>
        <v>2</v>
      </c>
      <c r="O272" s="25">
        <v>1</v>
      </c>
      <c r="P272" s="39">
        <v>1</v>
      </c>
    </row>
    <row r="273" spans="1:16" ht="16.5">
      <c r="A273" s="57" t="s">
        <v>850</v>
      </c>
      <c r="B273" s="45">
        <f t="shared" si="78"/>
        <v>1051130</v>
      </c>
      <c r="C273" s="57">
        <v>11</v>
      </c>
      <c r="D273" s="38">
        <v>10511</v>
      </c>
      <c r="E273" s="68">
        <v>5</v>
      </c>
      <c r="F273" s="25">
        <v>3</v>
      </c>
      <c r="G273" s="26" t="s">
        <v>163</v>
      </c>
      <c r="H273" s="26" t="s">
        <v>3784</v>
      </c>
      <c r="I273" s="25">
        <f t="shared" si="75"/>
        <v>43</v>
      </c>
      <c r="J273" s="25">
        <f t="shared" si="76"/>
        <v>5</v>
      </c>
      <c r="K273" s="25">
        <f t="shared" si="77"/>
        <v>2</v>
      </c>
      <c r="L273" s="25" t="s">
        <v>515</v>
      </c>
      <c r="M273" s="56" t="str">
        <f t="shared" si="79" ref="M273:M336">A273&amp;"-"&amp;C273&amp;"-"&amp;G273&amp;"-"&amp;"loc"&amp;F273</f>
        <v>pt-5-11-jlr-loc3</v>
      </c>
      <c r="N273" s="56">
        <f t="shared" si="74"/>
        <v>2</v>
      </c>
      <c r="O273" s="25">
        <v>1</v>
      </c>
      <c r="P273" s="39">
        <v>1</v>
      </c>
    </row>
    <row r="274" spans="1:16" ht="17.25">
      <c r="A274" s="57" t="s">
        <v>850</v>
      </c>
      <c r="B274" s="45">
        <f t="shared" si="78"/>
        <v>1051131</v>
      </c>
      <c r="C274" s="57">
        <v>11</v>
      </c>
      <c r="D274" s="40">
        <v>10511</v>
      </c>
      <c r="E274" s="69">
        <v>5</v>
      </c>
      <c r="F274" s="41">
        <v>3</v>
      </c>
      <c r="G274" s="42" t="s">
        <v>3774</v>
      </c>
      <c r="H274" s="42" t="s">
        <v>808</v>
      </c>
      <c r="I274" s="41">
        <f t="shared" si="75"/>
        <v>43</v>
      </c>
      <c r="J274" s="41">
        <f t="shared" si="76"/>
        <v>5</v>
      </c>
      <c r="K274" s="41">
        <f t="shared" si="77"/>
        <v>2</v>
      </c>
      <c r="L274" s="41" t="s">
        <v>620</v>
      </c>
      <c r="M274" s="42" t="str">
        <f t="shared" si="79"/>
        <v>pt-5-11-shl-loc3</v>
      </c>
      <c r="N274" s="42">
        <f t="shared" si="74"/>
        <v>2</v>
      </c>
      <c r="O274" s="41">
        <v>1</v>
      </c>
      <c r="P274" s="43">
        <v>1</v>
      </c>
    </row>
    <row r="275" spans="1:16" ht="16.5">
      <c r="A275" s="57" t="s">
        <v>850</v>
      </c>
      <c r="B275" s="45">
        <f t="shared" si="78"/>
        <v>1051210</v>
      </c>
      <c r="C275" s="57">
        <v>12</v>
      </c>
      <c r="D275" s="35">
        <v>10512</v>
      </c>
      <c r="E275" s="67">
        <v>5</v>
      </c>
      <c r="F275" s="36">
        <v>1</v>
      </c>
      <c r="G275" s="44" t="s">
        <v>3775</v>
      </c>
      <c r="H275" s="44" t="s">
        <v>3785</v>
      </c>
      <c r="I275" s="36">
        <f t="shared" si="75"/>
        <v>43</v>
      </c>
      <c r="J275" s="36">
        <f t="shared" si="76"/>
        <v>5</v>
      </c>
      <c r="K275" s="36">
        <f t="shared" si="77"/>
        <v>2</v>
      </c>
      <c r="L275" s="36" t="s">
        <v>521</v>
      </c>
      <c r="M275" s="36" t="str">
        <f t="shared" si="79"/>
        <v>pt-5-12-jlr-loc1</v>
      </c>
      <c r="N275" s="36">
        <f t="shared" si="74"/>
        <v>2</v>
      </c>
      <c r="O275" s="36">
        <v>1</v>
      </c>
      <c r="P275" s="37">
        <v>1</v>
      </c>
    </row>
    <row r="276" spans="1:16" ht="16.5">
      <c r="A276" s="57" t="s">
        <v>850</v>
      </c>
      <c r="B276" s="45">
        <f t="shared" si="78"/>
        <v>1051211</v>
      </c>
      <c r="C276" s="57">
        <v>12</v>
      </c>
      <c r="D276" s="38">
        <v>10512</v>
      </c>
      <c r="E276" s="68">
        <v>5</v>
      </c>
      <c r="F276" s="25">
        <v>1</v>
      </c>
      <c r="G276" s="26" t="s">
        <v>3774</v>
      </c>
      <c r="H276" s="26" t="s">
        <v>172</v>
      </c>
      <c r="I276" s="25">
        <f t="shared" si="75"/>
        <v>43</v>
      </c>
      <c r="J276" s="25">
        <f t="shared" si="76"/>
        <v>5</v>
      </c>
      <c r="K276" s="25">
        <f t="shared" si="77"/>
        <v>2</v>
      </c>
      <c r="L276" s="25" t="s">
        <v>615</v>
      </c>
      <c r="M276" s="25" t="str">
        <f t="shared" si="79"/>
        <v>pt-5-12-shl-loc1</v>
      </c>
      <c r="N276" s="25">
        <f t="shared" si="74"/>
        <v>2</v>
      </c>
      <c r="O276" s="25">
        <v>1</v>
      </c>
      <c r="P276" s="39">
        <v>1</v>
      </c>
    </row>
    <row r="277" spans="1:16" ht="16.5">
      <c r="A277" s="57" t="s">
        <v>850</v>
      </c>
      <c r="B277" s="45">
        <f t="shared" si="78"/>
        <v>1051220</v>
      </c>
      <c r="C277" s="57">
        <v>12</v>
      </c>
      <c r="D277" s="38">
        <v>10512</v>
      </c>
      <c r="E277" s="68">
        <v>5</v>
      </c>
      <c r="F277" s="25">
        <v>2</v>
      </c>
      <c r="G277" s="26" t="s">
        <v>3775</v>
      </c>
      <c r="H277" s="26" t="s">
        <v>181</v>
      </c>
      <c r="I277" s="25">
        <f t="shared" si="75"/>
        <v>43</v>
      </c>
      <c r="J277" s="25">
        <f t="shared" si="76"/>
        <v>5</v>
      </c>
      <c r="K277" s="25">
        <f t="shared" si="77"/>
        <v>2</v>
      </c>
      <c r="L277" s="25" t="s">
        <v>511</v>
      </c>
      <c r="M277" s="53" t="str">
        <f t="shared" si="79"/>
        <v>pt-5-12-jlr-loc2</v>
      </c>
      <c r="N277" s="53">
        <f t="shared" si="74"/>
        <v>2</v>
      </c>
      <c r="O277" s="25">
        <v>1</v>
      </c>
      <c r="P277" s="39">
        <v>1</v>
      </c>
    </row>
    <row r="278" spans="1:16" ht="16.5">
      <c r="A278" s="57" t="s">
        <v>850</v>
      </c>
      <c r="B278" s="45">
        <f t="shared" si="78"/>
        <v>1051221</v>
      </c>
      <c r="C278" s="57">
        <v>12</v>
      </c>
      <c r="D278" s="38">
        <v>10512</v>
      </c>
      <c r="E278" s="68">
        <v>5</v>
      </c>
      <c r="F278" s="25">
        <v>2</v>
      </c>
      <c r="G278" s="26" t="s">
        <v>164</v>
      </c>
      <c r="H278" s="26" t="s">
        <v>3777</v>
      </c>
      <c r="I278" s="25">
        <f t="shared" si="75"/>
        <v>43</v>
      </c>
      <c r="J278" s="25">
        <f t="shared" si="76"/>
        <v>5</v>
      </c>
      <c r="K278" s="25">
        <f t="shared" si="77"/>
        <v>2</v>
      </c>
      <c r="L278" s="25" t="s">
        <v>623</v>
      </c>
      <c r="M278" s="53" t="str">
        <f t="shared" si="79"/>
        <v>pt-5-12-shl-loc2</v>
      </c>
      <c r="N278" s="53">
        <f t="shared" si="74"/>
        <v>2</v>
      </c>
      <c r="O278" s="25">
        <v>1</v>
      </c>
      <c r="P278" s="39">
        <v>1</v>
      </c>
    </row>
    <row r="279" spans="1:16" ht="16.5">
      <c r="A279" s="57" t="s">
        <v>850</v>
      </c>
      <c r="B279" s="45">
        <f t="shared" si="78"/>
        <v>1051230</v>
      </c>
      <c r="C279" s="57">
        <v>12</v>
      </c>
      <c r="D279" s="38">
        <v>10512</v>
      </c>
      <c r="E279" s="68">
        <v>5</v>
      </c>
      <c r="F279" s="25">
        <v>3</v>
      </c>
      <c r="G279" s="26" t="s">
        <v>3775</v>
      </c>
      <c r="H279" s="26" t="s">
        <v>3784</v>
      </c>
      <c r="I279" s="25">
        <f t="shared" si="75"/>
        <v>43</v>
      </c>
      <c r="J279" s="25">
        <f t="shared" si="76"/>
        <v>5</v>
      </c>
      <c r="K279" s="25">
        <f t="shared" si="77"/>
        <v>2</v>
      </c>
      <c r="L279" s="25" t="s">
        <v>517</v>
      </c>
      <c r="M279" s="56" t="str">
        <f t="shared" si="79"/>
        <v>pt-5-12-jlr-loc3</v>
      </c>
      <c r="N279" s="56">
        <f t="shared" si="74"/>
        <v>2</v>
      </c>
      <c r="O279" s="25">
        <v>1</v>
      </c>
      <c r="P279" s="39">
        <v>1</v>
      </c>
    </row>
    <row r="280" spans="1:16" ht="17.25">
      <c r="A280" s="57" t="s">
        <v>850</v>
      </c>
      <c r="B280" s="45">
        <f t="shared" si="78"/>
        <v>1051231</v>
      </c>
      <c r="C280" s="57">
        <v>12</v>
      </c>
      <c r="D280" s="40">
        <v>10512</v>
      </c>
      <c r="E280" s="69">
        <v>5</v>
      </c>
      <c r="F280" s="41">
        <v>3</v>
      </c>
      <c r="G280" s="42" t="s">
        <v>164</v>
      </c>
      <c r="H280" s="42" t="s">
        <v>3783</v>
      </c>
      <c r="I280" s="41">
        <f t="shared" si="75"/>
        <v>43</v>
      </c>
      <c r="J280" s="41">
        <f t="shared" si="76"/>
        <v>5</v>
      </c>
      <c r="K280" s="41">
        <f t="shared" si="77"/>
        <v>2</v>
      </c>
      <c r="L280" s="41" t="s">
        <v>596</v>
      </c>
      <c r="M280" s="42" t="str">
        <f t="shared" si="79"/>
        <v>pt-5-12-shl-loc3</v>
      </c>
      <c r="N280" s="42">
        <f t="shared" si="74"/>
        <v>2</v>
      </c>
      <c r="O280" s="41">
        <v>1</v>
      </c>
      <c r="P280" s="43">
        <v>1</v>
      </c>
    </row>
    <row r="281" spans="1:16" ht="16.5">
      <c r="A281" s="57" t="s">
        <v>850</v>
      </c>
      <c r="B281" s="45">
        <f t="shared" si="78"/>
        <v>1051310</v>
      </c>
      <c r="C281" s="57">
        <v>13</v>
      </c>
      <c r="D281" s="35">
        <v>10513</v>
      </c>
      <c r="E281" s="67">
        <v>5</v>
      </c>
      <c r="F281" s="36">
        <v>1</v>
      </c>
      <c r="G281" s="44" t="s">
        <v>3775</v>
      </c>
      <c r="H281" s="44" t="s">
        <v>809</v>
      </c>
      <c r="I281" s="36">
        <f t="shared" si="75"/>
        <v>44</v>
      </c>
      <c r="J281" s="36">
        <f t="shared" si="76"/>
        <v>5</v>
      </c>
      <c r="K281" s="36">
        <f t="shared" si="77"/>
        <v>2</v>
      </c>
      <c r="L281" s="36" t="s">
        <v>515</v>
      </c>
      <c r="M281" s="36" t="str">
        <f t="shared" si="79"/>
        <v>pt-5-13-jlr-loc1</v>
      </c>
      <c r="N281" s="36">
        <f t="shared" si="74"/>
        <v>2</v>
      </c>
      <c r="O281" s="36">
        <v>1</v>
      </c>
      <c r="P281" s="37">
        <v>1</v>
      </c>
    </row>
    <row r="282" spans="1:16" ht="16.5">
      <c r="A282" s="57" t="s">
        <v>850</v>
      </c>
      <c r="B282" s="45">
        <f t="shared" si="78"/>
        <v>1051311</v>
      </c>
      <c r="C282" s="57">
        <v>13</v>
      </c>
      <c r="D282" s="38">
        <v>10513</v>
      </c>
      <c r="E282" s="68">
        <v>5</v>
      </c>
      <c r="F282" s="25">
        <v>1</v>
      </c>
      <c r="G282" s="26" t="s">
        <v>3774</v>
      </c>
      <c r="H282" s="26" t="s">
        <v>3782</v>
      </c>
      <c r="I282" s="25">
        <f t="shared" si="75"/>
        <v>44</v>
      </c>
      <c r="J282" s="25">
        <f t="shared" si="76"/>
        <v>5</v>
      </c>
      <c r="K282" s="25">
        <f t="shared" si="77"/>
        <v>2</v>
      </c>
      <c r="L282" s="25" t="s">
        <v>620</v>
      </c>
      <c r="M282" s="25" t="str">
        <f t="shared" si="79"/>
        <v>pt-5-13-shl-loc1</v>
      </c>
      <c r="N282" s="25">
        <f t="shared" si="74"/>
        <v>2</v>
      </c>
      <c r="O282" s="25">
        <v>1</v>
      </c>
      <c r="P282" s="39">
        <v>1</v>
      </c>
    </row>
    <row r="283" spans="1:16" ht="16.5">
      <c r="A283" s="57" t="s">
        <v>850</v>
      </c>
      <c r="B283" s="45">
        <f t="shared" si="78"/>
        <v>1051320</v>
      </c>
      <c r="C283" s="57">
        <v>13</v>
      </c>
      <c r="D283" s="38">
        <v>10513</v>
      </c>
      <c r="E283" s="68">
        <v>5</v>
      </c>
      <c r="F283" s="25">
        <v>2</v>
      </c>
      <c r="G283" s="26" t="s">
        <v>163</v>
      </c>
      <c r="H283" s="26" t="s">
        <v>3780</v>
      </c>
      <c r="I283" s="25">
        <f t="shared" si="75"/>
        <v>44</v>
      </c>
      <c r="J283" s="25">
        <f t="shared" si="76"/>
        <v>5</v>
      </c>
      <c r="K283" s="25">
        <f t="shared" si="77"/>
        <v>2</v>
      </c>
      <c r="L283" s="25" t="s">
        <v>1507</v>
      </c>
      <c r="M283" s="53" t="str">
        <f t="shared" si="79"/>
        <v>pt-5-13-jlr-loc2</v>
      </c>
      <c r="N283" s="53">
        <f t="shared" si="74"/>
        <v>2</v>
      </c>
      <c r="O283" s="25">
        <v>1</v>
      </c>
      <c r="P283" s="39">
        <v>1</v>
      </c>
    </row>
    <row r="284" spans="1:16" ht="16.5">
      <c r="A284" s="57" t="s">
        <v>850</v>
      </c>
      <c r="B284" s="45">
        <f t="shared" si="78"/>
        <v>1051321</v>
      </c>
      <c r="C284" s="57">
        <v>13</v>
      </c>
      <c r="D284" s="38">
        <v>10513</v>
      </c>
      <c r="E284" s="68">
        <v>5</v>
      </c>
      <c r="F284" s="25">
        <v>2</v>
      </c>
      <c r="G284" s="26" t="s">
        <v>3774</v>
      </c>
      <c r="H284" s="26" t="s">
        <v>3777</v>
      </c>
      <c r="I284" s="25">
        <f t="shared" si="75"/>
        <v>44</v>
      </c>
      <c r="J284" s="25">
        <f t="shared" si="76"/>
        <v>5</v>
      </c>
      <c r="K284" s="25">
        <f t="shared" si="77"/>
        <v>2</v>
      </c>
      <c r="L284" s="25" t="s">
        <v>622</v>
      </c>
      <c r="M284" s="53" t="str">
        <f t="shared" si="79"/>
        <v>pt-5-13-shl-loc2</v>
      </c>
      <c r="N284" s="53">
        <f t="shared" si="74"/>
        <v>2</v>
      </c>
      <c r="O284" s="25">
        <v>1</v>
      </c>
      <c r="P284" s="39">
        <v>1</v>
      </c>
    </row>
    <row r="285" spans="1:16" ht="16.5">
      <c r="A285" s="57" t="s">
        <v>850</v>
      </c>
      <c r="B285" s="45">
        <f t="shared" si="78"/>
        <v>1051330</v>
      </c>
      <c r="C285" s="57">
        <v>13</v>
      </c>
      <c r="D285" s="38">
        <v>10513</v>
      </c>
      <c r="E285" s="68">
        <v>5</v>
      </c>
      <c r="F285" s="25">
        <v>3</v>
      </c>
      <c r="G285" s="26" t="s">
        <v>3775</v>
      </c>
      <c r="H285" s="26" t="s">
        <v>807</v>
      </c>
      <c r="I285" s="25">
        <f t="shared" si="75"/>
        <v>44</v>
      </c>
      <c r="J285" s="25">
        <f t="shared" si="76"/>
        <v>5</v>
      </c>
      <c r="K285" s="25">
        <f t="shared" si="77"/>
        <v>2</v>
      </c>
      <c r="L285" s="25" t="s">
        <v>518</v>
      </c>
      <c r="M285" s="56" t="str">
        <f t="shared" si="79"/>
        <v>pt-5-13-jlr-loc3</v>
      </c>
      <c r="N285" s="56">
        <f t="shared" si="74"/>
        <v>2</v>
      </c>
      <c r="O285" s="25">
        <v>1</v>
      </c>
      <c r="P285" s="39">
        <v>1</v>
      </c>
    </row>
    <row r="286" spans="1:16" ht="17.25">
      <c r="A286" s="57" t="s">
        <v>850</v>
      </c>
      <c r="B286" s="45">
        <f t="shared" si="78"/>
        <v>1051331</v>
      </c>
      <c r="C286" s="57">
        <v>13</v>
      </c>
      <c r="D286" s="40">
        <v>10513</v>
      </c>
      <c r="E286" s="69">
        <v>5</v>
      </c>
      <c r="F286" s="41">
        <v>3</v>
      </c>
      <c r="G286" s="42" t="s">
        <v>3774</v>
      </c>
      <c r="H286" s="42" t="s">
        <v>808</v>
      </c>
      <c r="I286" s="41">
        <f t="shared" si="75"/>
        <v>44</v>
      </c>
      <c r="J286" s="41">
        <f t="shared" si="76"/>
        <v>5</v>
      </c>
      <c r="K286" s="41">
        <f t="shared" si="77"/>
        <v>2</v>
      </c>
      <c r="L286" s="41" t="s">
        <v>609</v>
      </c>
      <c r="M286" s="42" t="str">
        <f t="shared" si="79"/>
        <v>pt-5-13-shl-loc3</v>
      </c>
      <c r="N286" s="42">
        <f t="shared" si="74"/>
        <v>2</v>
      </c>
      <c r="O286" s="41">
        <v>1</v>
      </c>
      <c r="P286" s="43">
        <v>1</v>
      </c>
    </row>
    <row r="287" spans="1:16" ht="16.5">
      <c r="A287" s="57" t="s">
        <v>850</v>
      </c>
      <c r="B287" s="45">
        <f t="shared" si="78"/>
        <v>1051410</v>
      </c>
      <c r="C287" s="57">
        <v>14</v>
      </c>
      <c r="D287" s="35">
        <v>10514</v>
      </c>
      <c r="E287" s="67">
        <v>5</v>
      </c>
      <c r="F287" s="36">
        <v>1</v>
      </c>
      <c r="G287" s="44" t="s">
        <v>3775</v>
      </c>
      <c r="H287" s="44" t="s">
        <v>3785</v>
      </c>
      <c r="I287" s="36">
        <f t="shared" si="75"/>
        <v>44</v>
      </c>
      <c r="J287" s="36">
        <f t="shared" si="76"/>
        <v>5</v>
      </c>
      <c r="K287" s="36">
        <f t="shared" si="77"/>
        <v>2</v>
      </c>
      <c r="L287" s="36" t="s">
        <v>519</v>
      </c>
      <c r="M287" s="36" t="str">
        <f t="shared" si="79"/>
        <v>pt-5-14-jlr-loc1</v>
      </c>
      <c r="N287" s="36">
        <f t="shared" si="74"/>
        <v>2</v>
      </c>
      <c r="O287" s="36">
        <v>1</v>
      </c>
      <c r="P287" s="37">
        <v>1</v>
      </c>
    </row>
    <row r="288" spans="1:16" ht="16.5">
      <c r="A288" s="57" t="s">
        <v>850</v>
      </c>
      <c r="B288" s="45">
        <f t="shared" si="78"/>
        <v>1051411</v>
      </c>
      <c r="C288" s="57">
        <v>14</v>
      </c>
      <c r="D288" s="38">
        <v>10514</v>
      </c>
      <c r="E288" s="68">
        <v>5</v>
      </c>
      <c r="F288" s="25">
        <v>1</v>
      </c>
      <c r="G288" s="26" t="s">
        <v>164</v>
      </c>
      <c r="H288" s="26" t="s">
        <v>3782</v>
      </c>
      <c r="I288" s="25">
        <f t="shared" si="75"/>
        <v>44</v>
      </c>
      <c r="J288" s="25">
        <f t="shared" si="76"/>
        <v>5</v>
      </c>
      <c r="K288" s="25">
        <f t="shared" si="77"/>
        <v>2</v>
      </c>
      <c r="L288" s="25" t="s">
        <v>607</v>
      </c>
      <c r="M288" s="25" t="str">
        <f t="shared" si="79"/>
        <v>pt-5-14-shl-loc1</v>
      </c>
      <c r="N288" s="25">
        <f t="shared" si="74"/>
        <v>2</v>
      </c>
      <c r="O288" s="25">
        <v>1</v>
      </c>
      <c r="P288" s="39">
        <v>1</v>
      </c>
    </row>
    <row r="289" spans="1:16" ht="16.5">
      <c r="A289" s="57" t="s">
        <v>850</v>
      </c>
      <c r="B289" s="45">
        <f t="shared" si="78"/>
        <v>1051420</v>
      </c>
      <c r="C289" s="57">
        <v>14</v>
      </c>
      <c r="D289" s="38">
        <v>10514</v>
      </c>
      <c r="E289" s="68">
        <v>5</v>
      </c>
      <c r="F289" s="25">
        <v>2</v>
      </c>
      <c r="G289" s="26" t="s">
        <v>163</v>
      </c>
      <c r="H289" s="26" t="s">
        <v>3780</v>
      </c>
      <c r="I289" s="25">
        <f t="shared" si="75"/>
        <v>44</v>
      </c>
      <c r="J289" s="25">
        <f t="shared" si="76"/>
        <v>5</v>
      </c>
      <c r="K289" s="25">
        <f t="shared" si="77"/>
        <v>2</v>
      </c>
      <c r="L289" s="25" t="s">
        <v>175</v>
      </c>
      <c r="M289" s="53" t="str">
        <f t="shared" si="79"/>
        <v>pt-5-14-jlr-loc2</v>
      </c>
      <c r="N289" s="53">
        <f t="shared" si="74"/>
        <v>2</v>
      </c>
      <c r="O289" s="25">
        <v>1</v>
      </c>
      <c r="P289" s="39">
        <v>1</v>
      </c>
    </row>
    <row r="290" spans="1:16" ht="16.5">
      <c r="A290" s="57" t="s">
        <v>850</v>
      </c>
      <c r="B290" s="45">
        <f t="shared" si="78"/>
        <v>1051421</v>
      </c>
      <c r="C290" s="57">
        <v>14</v>
      </c>
      <c r="D290" s="38">
        <v>10514</v>
      </c>
      <c r="E290" s="68">
        <v>5</v>
      </c>
      <c r="F290" s="25">
        <v>2</v>
      </c>
      <c r="G290" s="26" t="s">
        <v>3774</v>
      </c>
      <c r="H290" s="26" t="s">
        <v>3777</v>
      </c>
      <c r="I290" s="25">
        <f t="shared" si="75"/>
        <v>44</v>
      </c>
      <c r="J290" s="25">
        <f t="shared" si="76"/>
        <v>5</v>
      </c>
      <c r="K290" s="25">
        <f t="shared" si="77"/>
        <v>2</v>
      </c>
      <c r="L290" s="25" t="s">
        <v>616</v>
      </c>
      <c r="M290" s="53" t="str">
        <f t="shared" si="79"/>
        <v>pt-5-14-shl-loc2</v>
      </c>
      <c r="N290" s="53">
        <f t="shared" si="74"/>
        <v>2</v>
      </c>
      <c r="O290" s="25">
        <v>1</v>
      </c>
      <c r="P290" s="39">
        <v>1</v>
      </c>
    </row>
    <row r="291" spans="1:16" ht="16.5">
      <c r="A291" s="57" t="s">
        <v>850</v>
      </c>
      <c r="B291" s="45">
        <f t="shared" si="78"/>
        <v>1051430</v>
      </c>
      <c r="C291" s="57">
        <v>14</v>
      </c>
      <c r="D291" s="38">
        <v>10514</v>
      </c>
      <c r="E291" s="68">
        <v>5</v>
      </c>
      <c r="F291" s="25">
        <v>3</v>
      </c>
      <c r="G291" s="26" t="s">
        <v>3775</v>
      </c>
      <c r="H291" s="26" t="s">
        <v>3784</v>
      </c>
      <c r="I291" s="25">
        <f t="shared" si="75"/>
        <v>44</v>
      </c>
      <c r="J291" s="25">
        <f t="shared" si="76"/>
        <v>5</v>
      </c>
      <c r="K291" s="25">
        <f t="shared" si="77"/>
        <v>2</v>
      </c>
      <c r="L291" s="25" t="s">
        <v>517</v>
      </c>
      <c r="M291" s="56" t="str">
        <f t="shared" si="79"/>
        <v>pt-5-14-jlr-loc3</v>
      </c>
      <c r="N291" s="56">
        <f t="shared" si="80" ref="N291:N354">INDEX($AD$4:$AD$204,INDEX($AH$4:$AH$19,E291)+C291)</f>
        <v>2</v>
      </c>
      <c r="O291" s="25">
        <v>1</v>
      </c>
      <c r="P291" s="39">
        <v>1</v>
      </c>
    </row>
    <row r="292" spans="1:16" ht="17.25">
      <c r="A292" s="57" t="s">
        <v>850</v>
      </c>
      <c r="B292" s="45">
        <f t="shared" si="78"/>
        <v>1051431</v>
      </c>
      <c r="C292" s="57">
        <v>14</v>
      </c>
      <c r="D292" s="40">
        <v>10514</v>
      </c>
      <c r="E292" s="69">
        <v>5</v>
      </c>
      <c r="F292" s="41">
        <v>3</v>
      </c>
      <c r="G292" s="42" t="s">
        <v>3774</v>
      </c>
      <c r="H292" s="42" t="s">
        <v>3783</v>
      </c>
      <c r="I292" s="41">
        <f t="shared" si="75"/>
        <v>44</v>
      </c>
      <c r="J292" s="41">
        <f t="shared" si="76"/>
        <v>5</v>
      </c>
      <c r="K292" s="41">
        <f t="shared" si="77"/>
        <v>2</v>
      </c>
      <c r="L292" s="41" t="s">
        <v>596</v>
      </c>
      <c r="M292" s="42" t="str">
        <f t="shared" si="79"/>
        <v>pt-5-14-shl-loc3</v>
      </c>
      <c r="N292" s="42">
        <f t="shared" si="80"/>
        <v>2</v>
      </c>
      <c r="O292" s="41">
        <v>1</v>
      </c>
      <c r="P292" s="43">
        <v>1</v>
      </c>
    </row>
    <row r="293" spans="1:16" ht="16.5">
      <c r="A293" s="57" t="s">
        <v>850</v>
      </c>
      <c r="B293" s="45">
        <f t="shared" si="78"/>
        <v>1051510</v>
      </c>
      <c r="C293" s="57">
        <v>15</v>
      </c>
      <c r="D293" s="35">
        <v>10515</v>
      </c>
      <c r="E293" s="67">
        <v>5</v>
      </c>
      <c r="F293" s="36">
        <v>1</v>
      </c>
      <c r="G293" s="44" t="s">
        <v>3775</v>
      </c>
      <c r="H293" s="44" t="s">
        <v>3785</v>
      </c>
      <c r="I293" s="36">
        <f t="shared" si="75"/>
        <v>45</v>
      </c>
      <c r="J293" s="36">
        <f t="shared" si="76"/>
        <v>5</v>
      </c>
      <c r="K293" s="36">
        <f t="shared" si="77"/>
        <v>2</v>
      </c>
      <c r="L293" s="36" t="s">
        <v>514</v>
      </c>
      <c r="M293" s="36" t="str">
        <f t="shared" si="79"/>
        <v>pt-5-15-jlr-loc1</v>
      </c>
      <c r="N293" s="36">
        <f t="shared" si="80"/>
        <v>2</v>
      </c>
      <c r="O293" s="36">
        <v>1</v>
      </c>
      <c r="P293" s="37">
        <v>1</v>
      </c>
    </row>
    <row r="294" spans="1:16" ht="16.5">
      <c r="A294" s="57" t="s">
        <v>850</v>
      </c>
      <c r="B294" s="45">
        <f t="shared" si="78"/>
        <v>1051511</v>
      </c>
      <c r="C294" s="57">
        <v>15</v>
      </c>
      <c r="D294" s="38">
        <v>10515</v>
      </c>
      <c r="E294" s="68">
        <v>5</v>
      </c>
      <c r="F294" s="25">
        <v>1</v>
      </c>
      <c r="G294" s="26" t="s">
        <v>3774</v>
      </c>
      <c r="H294" s="26" t="s">
        <v>3782</v>
      </c>
      <c r="I294" s="25">
        <f t="shared" si="75"/>
        <v>45</v>
      </c>
      <c r="J294" s="25">
        <f t="shared" si="76"/>
        <v>5</v>
      </c>
      <c r="K294" s="25">
        <f t="shared" si="77"/>
        <v>2</v>
      </c>
      <c r="L294" s="25" t="s">
        <v>603</v>
      </c>
      <c r="M294" s="25" t="str">
        <f t="shared" si="79"/>
        <v>pt-5-15-shl-loc1</v>
      </c>
      <c r="N294" s="25">
        <f t="shared" si="80"/>
        <v>2</v>
      </c>
      <c r="O294" s="25">
        <v>1</v>
      </c>
      <c r="P294" s="39">
        <v>1</v>
      </c>
    </row>
    <row r="295" spans="1:16" ht="16.5">
      <c r="A295" s="57" t="s">
        <v>850</v>
      </c>
      <c r="B295" s="45">
        <f t="shared" si="78"/>
        <v>1051520</v>
      </c>
      <c r="C295" s="57">
        <v>15</v>
      </c>
      <c r="D295" s="38">
        <v>10515</v>
      </c>
      <c r="E295" s="68">
        <v>5</v>
      </c>
      <c r="F295" s="25">
        <v>2</v>
      </c>
      <c r="G295" s="26" t="s">
        <v>163</v>
      </c>
      <c r="H295" s="26" t="s">
        <v>3780</v>
      </c>
      <c r="I295" s="25">
        <f t="shared" si="75"/>
        <v>45</v>
      </c>
      <c r="J295" s="25">
        <f t="shared" si="76"/>
        <v>5</v>
      </c>
      <c r="K295" s="25">
        <f t="shared" si="77"/>
        <v>2</v>
      </c>
      <c r="L295" s="25" t="s">
        <v>513</v>
      </c>
      <c r="M295" s="53" t="str">
        <f t="shared" si="79"/>
        <v>pt-5-15-jlr-loc2</v>
      </c>
      <c r="N295" s="53">
        <f t="shared" si="80"/>
        <v>2</v>
      </c>
      <c r="O295" s="25">
        <v>1</v>
      </c>
      <c r="P295" s="39">
        <v>1</v>
      </c>
    </row>
    <row r="296" spans="1:16" ht="16.5">
      <c r="A296" s="57" t="s">
        <v>850</v>
      </c>
      <c r="B296" s="45">
        <f t="shared" si="78"/>
        <v>1051521</v>
      </c>
      <c r="C296" s="57">
        <v>15</v>
      </c>
      <c r="D296" s="38">
        <v>10515</v>
      </c>
      <c r="E296" s="68">
        <v>5</v>
      </c>
      <c r="F296" s="25">
        <v>2</v>
      </c>
      <c r="G296" s="26" t="s">
        <v>3774</v>
      </c>
      <c r="H296" s="26" t="s">
        <v>3777</v>
      </c>
      <c r="I296" s="25">
        <f t="shared" si="75"/>
        <v>45</v>
      </c>
      <c r="J296" s="25">
        <f t="shared" si="76"/>
        <v>5</v>
      </c>
      <c r="K296" s="25">
        <f t="shared" si="77"/>
        <v>2</v>
      </c>
      <c r="L296" s="25" t="s">
        <v>601</v>
      </c>
      <c r="M296" s="53" t="str">
        <f t="shared" si="79"/>
        <v>pt-5-15-shl-loc2</v>
      </c>
      <c r="N296" s="53">
        <f t="shared" si="80"/>
        <v>2</v>
      </c>
      <c r="O296" s="25">
        <v>1</v>
      </c>
      <c r="P296" s="39">
        <v>1</v>
      </c>
    </row>
    <row r="297" spans="1:16" ht="16.5">
      <c r="A297" s="57" t="s">
        <v>850</v>
      </c>
      <c r="B297" s="45">
        <f t="shared" si="78"/>
        <v>1051530</v>
      </c>
      <c r="C297" s="57">
        <v>15</v>
      </c>
      <c r="D297" s="38">
        <v>10515</v>
      </c>
      <c r="E297" s="68">
        <v>5</v>
      </c>
      <c r="F297" s="25">
        <v>3</v>
      </c>
      <c r="G297" s="26" t="s">
        <v>3775</v>
      </c>
      <c r="H297" s="26" t="s">
        <v>807</v>
      </c>
      <c r="I297" s="25">
        <f t="shared" si="75"/>
        <v>45</v>
      </c>
      <c r="J297" s="25">
        <f t="shared" si="76"/>
        <v>5</v>
      </c>
      <c r="K297" s="25">
        <f t="shared" si="77"/>
        <v>2</v>
      </c>
      <c r="L297" s="25" t="s">
        <v>175</v>
      </c>
      <c r="M297" s="56" t="str">
        <f t="shared" si="79"/>
        <v>pt-5-15-jlr-loc3</v>
      </c>
      <c r="N297" s="56">
        <f t="shared" si="80"/>
        <v>2</v>
      </c>
      <c r="O297" s="25">
        <v>1</v>
      </c>
      <c r="P297" s="39">
        <v>1</v>
      </c>
    </row>
    <row r="298" spans="1:16" ht="17.25">
      <c r="A298" s="57" t="s">
        <v>850</v>
      </c>
      <c r="B298" s="45">
        <f t="shared" si="78"/>
        <v>1051531</v>
      </c>
      <c r="C298" s="57">
        <v>15</v>
      </c>
      <c r="D298" s="40">
        <v>10515</v>
      </c>
      <c r="E298" s="69">
        <v>5</v>
      </c>
      <c r="F298" s="41">
        <v>3</v>
      </c>
      <c r="G298" s="42" t="s">
        <v>3774</v>
      </c>
      <c r="H298" s="42" t="s">
        <v>3783</v>
      </c>
      <c r="I298" s="41">
        <f t="shared" si="75"/>
        <v>45</v>
      </c>
      <c r="J298" s="41">
        <f t="shared" si="76"/>
        <v>5</v>
      </c>
      <c r="K298" s="41">
        <f t="shared" si="77"/>
        <v>2</v>
      </c>
      <c r="L298" s="41" t="s">
        <v>599</v>
      </c>
      <c r="M298" s="42" t="str">
        <f t="shared" si="79"/>
        <v>pt-5-15-shl-loc3</v>
      </c>
      <c r="N298" s="42">
        <f t="shared" si="80"/>
        <v>2</v>
      </c>
      <c r="O298" s="41">
        <v>1</v>
      </c>
      <c r="P298" s="43">
        <v>1</v>
      </c>
    </row>
    <row r="299" spans="1:16" ht="16.5">
      <c r="A299" s="57" t="s">
        <v>851</v>
      </c>
      <c r="B299" s="45">
        <f t="shared" si="78"/>
        <v>1060110</v>
      </c>
      <c r="C299" s="57">
        <v>1</v>
      </c>
      <c r="D299" s="35">
        <v>10601</v>
      </c>
      <c r="E299" s="67">
        <v>6</v>
      </c>
      <c r="F299" s="36">
        <v>1</v>
      </c>
      <c r="G299" s="44" t="s">
        <v>163</v>
      </c>
      <c r="H299" s="44" t="s">
        <v>3785</v>
      </c>
      <c r="I299" s="36">
        <f t="shared" si="75"/>
        <v>47</v>
      </c>
      <c r="J299" s="36">
        <f t="shared" si="76"/>
        <v>5</v>
      </c>
      <c r="K299" s="36">
        <f t="shared" si="77"/>
        <v>2</v>
      </c>
      <c r="L299" s="36" t="s">
        <v>518</v>
      </c>
      <c r="M299" s="36" t="str">
        <f t="shared" si="79"/>
        <v>pt-6-1-jlr-loc1</v>
      </c>
      <c r="N299" s="36">
        <f t="shared" si="80"/>
        <v>3</v>
      </c>
      <c r="O299" s="36">
        <v>1</v>
      </c>
      <c r="P299" s="37">
        <v>1</v>
      </c>
    </row>
    <row r="300" spans="1:16" ht="16.5">
      <c r="A300" s="57" t="s">
        <v>851</v>
      </c>
      <c r="B300" s="45">
        <f t="shared" si="78"/>
        <v>1060111</v>
      </c>
      <c r="C300" s="57">
        <v>1</v>
      </c>
      <c r="D300" s="38">
        <v>10601</v>
      </c>
      <c r="E300" s="68">
        <v>6</v>
      </c>
      <c r="F300" s="25">
        <v>1</v>
      </c>
      <c r="G300" s="26" t="s">
        <v>3774</v>
      </c>
      <c r="H300" s="26" t="s">
        <v>3786</v>
      </c>
      <c r="I300" s="25">
        <f t="shared" si="75"/>
        <v>47</v>
      </c>
      <c r="J300" s="25">
        <f t="shared" si="76"/>
        <v>5</v>
      </c>
      <c r="K300" s="25">
        <f t="shared" si="77"/>
        <v>2</v>
      </c>
      <c r="L300" s="25" t="s">
        <v>609</v>
      </c>
      <c r="M300" s="25" t="str">
        <f t="shared" si="79"/>
        <v>pt-6-1-shl-loc1</v>
      </c>
      <c r="N300" s="25">
        <f t="shared" si="80"/>
        <v>3</v>
      </c>
      <c r="O300" s="25">
        <v>1</v>
      </c>
      <c r="P300" s="39">
        <v>1</v>
      </c>
    </row>
    <row r="301" spans="1:16" ht="16.5">
      <c r="A301" s="57" t="s">
        <v>851</v>
      </c>
      <c r="B301" s="45">
        <f t="shared" si="78"/>
        <v>1060120</v>
      </c>
      <c r="C301" s="57">
        <v>1</v>
      </c>
      <c r="D301" s="38">
        <v>10601</v>
      </c>
      <c r="E301" s="68">
        <v>6</v>
      </c>
      <c r="F301" s="25">
        <v>2</v>
      </c>
      <c r="G301" s="26" t="s">
        <v>3775</v>
      </c>
      <c r="H301" s="26" t="s">
        <v>3780</v>
      </c>
      <c r="I301" s="25">
        <f t="shared" si="75"/>
        <v>47</v>
      </c>
      <c r="J301" s="25">
        <f t="shared" si="76"/>
        <v>5</v>
      </c>
      <c r="K301" s="25">
        <f t="shared" si="77"/>
        <v>2</v>
      </c>
      <c r="L301" s="25" t="s">
        <v>1507</v>
      </c>
      <c r="M301" s="53" t="str">
        <f t="shared" si="79"/>
        <v>pt-6-1-jlr-loc2</v>
      </c>
      <c r="N301" s="53">
        <f t="shared" si="80"/>
        <v>3</v>
      </c>
      <c r="O301" s="25">
        <v>1</v>
      </c>
      <c r="P301" s="39">
        <v>1</v>
      </c>
    </row>
    <row r="302" spans="1:16" ht="16.5">
      <c r="A302" s="57" t="s">
        <v>851</v>
      </c>
      <c r="B302" s="45">
        <f t="shared" si="78"/>
        <v>1060121</v>
      </c>
      <c r="C302" s="57">
        <v>1</v>
      </c>
      <c r="D302" s="38">
        <v>10601</v>
      </c>
      <c r="E302" s="68">
        <v>6</v>
      </c>
      <c r="F302" s="25">
        <v>2</v>
      </c>
      <c r="G302" s="26" t="s">
        <v>164</v>
      </c>
      <c r="H302" s="26" t="s">
        <v>3777</v>
      </c>
      <c r="I302" s="25">
        <f t="shared" si="75"/>
        <v>47</v>
      </c>
      <c r="J302" s="25">
        <f t="shared" si="76"/>
        <v>5</v>
      </c>
      <c r="K302" s="25">
        <f t="shared" si="77"/>
        <v>2</v>
      </c>
      <c r="L302" s="25" t="s">
        <v>622</v>
      </c>
      <c r="M302" s="53" t="str">
        <f t="shared" si="79"/>
        <v>pt-6-1-shl-loc2</v>
      </c>
      <c r="N302" s="53">
        <f t="shared" si="80"/>
        <v>3</v>
      </c>
      <c r="O302" s="25">
        <v>1</v>
      </c>
      <c r="P302" s="39">
        <v>1</v>
      </c>
    </row>
    <row r="303" spans="1:27" ht="16.5">
      <c r="A303" s="57" t="s">
        <v>851</v>
      </c>
      <c r="B303" s="45">
        <f t="shared" si="78"/>
        <v>1060130</v>
      </c>
      <c r="C303" s="57">
        <v>1</v>
      </c>
      <c r="D303" s="38">
        <v>10601</v>
      </c>
      <c r="E303" s="68">
        <v>6</v>
      </c>
      <c r="F303" s="25">
        <v>3</v>
      </c>
      <c r="G303" s="26" t="s">
        <v>163</v>
      </c>
      <c r="H303" s="26" t="s">
        <v>3784</v>
      </c>
      <c r="I303" s="25">
        <f t="shared" si="75"/>
        <v>47</v>
      </c>
      <c r="J303" s="25">
        <f t="shared" si="76"/>
        <v>5</v>
      </c>
      <c r="K303" s="25">
        <f t="shared" si="77"/>
        <v>2</v>
      </c>
      <c r="L303" s="25" t="s">
        <v>519</v>
      </c>
      <c r="M303" s="56" t="str">
        <f t="shared" si="79"/>
        <v>pt-6-1-jlr-loc3</v>
      </c>
      <c r="N303" s="56">
        <f t="shared" si="80"/>
        <v>3</v>
      </c>
      <c r="O303" s="25">
        <v>1</v>
      </c>
      <c r="P303" s="39">
        <v>1</v>
      </c>
      <c r="AA303" s="15"/>
    </row>
    <row r="304" spans="1:27" ht="17.25">
      <c r="A304" s="57" t="s">
        <v>851</v>
      </c>
      <c r="B304" s="45">
        <f t="shared" si="78"/>
        <v>1060131</v>
      </c>
      <c r="C304" s="57">
        <v>1</v>
      </c>
      <c r="D304" s="40">
        <v>10601</v>
      </c>
      <c r="E304" s="69">
        <v>6</v>
      </c>
      <c r="F304" s="41">
        <v>3</v>
      </c>
      <c r="G304" s="42" t="s">
        <v>164</v>
      </c>
      <c r="H304" s="42" t="s">
        <v>3783</v>
      </c>
      <c r="I304" s="41">
        <f t="shared" si="75"/>
        <v>47</v>
      </c>
      <c r="J304" s="41">
        <f t="shared" si="76"/>
        <v>5</v>
      </c>
      <c r="K304" s="41">
        <f t="shared" si="77"/>
        <v>2</v>
      </c>
      <c r="L304" s="41" t="s">
        <v>607</v>
      </c>
      <c r="M304" s="42" t="str">
        <f t="shared" si="79"/>
        <v>pt-6-1-shl-loc3</v>
      </c>
      <c r="N304" s="42">
        <f t="shared" si="80"/>
        <v>3</v>
      </c>
      <c r="O304" s="41">
        <v>1</v>
      </c>
      <c r="P304" s="43">
        <v>1</v>
      </c>
      <c r="AA304" s="15"/>
    </row>
    <row r="305" spans="1:27" ht="16.5">
      <c r="A305" s="57" t="s">
        <v>851</v>
      </c>
      <c r="B305" s="45">
        <f t="shared" si="78"/>
        <v>1060210</v>
      </c>
      <c r="C305" s="57">
        <v>2</v>
      </c>
      <c r="D305" s="35">
        <v>10602</v>
      </c>
      <c r="E305" s="67">
        <v>6</v>
      </c>
      <c r="F305" s="36">
        <v>1</v>
      </c>
      <c r="G305" s="44" t="s">
        <v>3775</v>
      </c>
      <c r="H305" s="44" t="s">
        <v>809</v>
      </c>
      <c r="I305" s="36">
        <f t="shared" si="75"/>
        <v>48</v>
      </c>
      <c r="J305" s="36">
        <f t="shared" si="76"/>
        <v>5</v>
      </c>
      <c r="K305" s="36">
        <f t="shared" si="77"/>
        <v>2</v>
      </c>
      <c r="L305" s="36" t="s">
        <v>511</v>
      </c>
      <c r="M305" s="36" t="str">
        <f t="shared" si="79"/>
        <v>pt-6-2-jlr-loc1</v>
      </c>
      <c r="N305" s="36">
        <f t="shared" si="80"/>
        <v>3</v>
      </c>
      <c r="O305" s="36">
        <v>1</v>
      </c>
      <c r="P305" s="37">
        <v>1</v>
      </c>
      <c r="AA305" s="15"/>
    </row>
    <row r="306" spans="1:27" ht="16.5">
      <c r="A306" s="57" t="s">
        <v>851</v>
      </c>
      <c r="B306" s="45">
        <f t="shared" si="78"/>
        <v>1060211</v>
      </c>
      <c r="C306" s="57">
        <v>2</v>
      </c>
      <c r="D306" s="38">
        <v>10602</v>
      </c>
      <c r="E306" s="68">
        <v>6</v>
      </c>
      <c r="F306" s="25">
        <v>1</v>
      </c>
      <c r="G306" s="26" t="s">
        <v>3774</v>
      </c>
      <c r="H306" s="26" t="s">
        <v>813</v>
      </c>
      <c r="I306" s="25">
        <f t="shared" si="75"/>
        <v>48</v>
      </c>
      <c r="J306" s="25">
        <f t="shared" si="76"/>
        <v>5</v>
      </c>
      <c r="K306" s="25">
        <f t="shared" si="77"/>
        <v>2</v>
      </c>
      <c r="L306" s="25" t="s">
        <v>597</v>
      </c>
      <c r="M306" s="25" t="str">
        <f t="shared" si="79"/>
        <v>pt-6-2-shl-loc1</v>
      </c>
      <c r="N306" s="25">
        <f t="shared" si="80"/>
        <v>3</v>
      </c>
      <c r="O306" s="25">
        <v>1</v>
      </c>
      <c r="P306" s="39">
        <v>1</v>
      </c>
      <c r="AA306" s="15"/>
    </row>
    <row r="307" spans="1:27" ht="16.5">
      <c r="A307" s="57" t="s">
        <v>851</v>
      </c>
      <c r="B307" s="45">
        <f t="shared" si="78"/>
        <v>1060220</v>
      </c>
      <c r="C307" s="57">
        <v>2</v>
      </c>
      <c r="D307" s="38">
        <v>10602</v>
      </c>
      <c r="E307" s="68">
        <v>6</v>
      </c>
      <c r="F307" s="25">
        <v>2</v>
      </c>
      <c r="G307" s="26" t="s">
        <v>3775</v>
      </c>
      <c r="H307" s="26" t="s">
        <v>181</v>
      </c>
      <c r="I307" s="25">
        <f t="shared" si="75"/>
        <v>48</v>
      </c>
      <c r="J307" s="25">
        <f t="shared" si="76"/>
        <v>5</v>
      </c>
      <c r="K307" s="25">
        <f t="shared" si="77"/>
        <v>2</v>
      </c>
      <c r="L307" s="25" t="s">
        <v>1511</v>
      </c>
      <c r="M307" s="53" t="str">
        <f t="shared" si="79"/>
        <v>pt-6-2-jlr-loc2</v>
      </c>
      <c r="N307" s="53">
        <f t="shared" si="80"/>
        <v>3</v>
      </c>
      <c r="O307" s="25">
        <v>1</v>
      </c>
      <c r="P307" s="39">
        <v>1</v>
      </c>
      <c r="AA307" s="15"/>
    </row>
    <row r="308" spans="1:27" ht="16.5">
      <c r="A308" s="57" t="s">
        <v>851</v>
      </c>
      <c r="B308" s="45">
        <f t="shared" si="78"/>
        <v>1060221</v>
      </c>
      <c r="C308" s="57">
        <v>2</v>
      </c>
      <c r="D308" s="38">
        <v>10602</v>
      </c>
      <c r="E308" s="68">
        <v>6</v>
      </c>
      <c r="F308" s="25">
        <v>2</v>
      </c>
      <c r="G308" s="26" t="s">
        <v>164</v>
      </c>
      <c r="H308" s="26" t="s">
        <v>171</v>
      </c>
      <c r="I308" s="25">
        <f t="shared" si="75"/>
        <v>48</v>
      </c>
      <c r="J308" s="25">
        <f t="shared" si="76"/>
        <v>5</v>
      </c>
      <c r="K308" s="25">
        <f t="shared" si="77"/>
        <v>2</v>
      </c>
      <c r="L308" s="25" t="s">
        <v>592</v>
      </c>
      <c r="M308" s="53" t="str">
        <f t="shared" si="79"/>
        <v>pt-6-2-shl-loc2</v>
      </c>
      <c r="N308" s="53">
        <f t="shared" si="80"/>
        <v>3</v>
      </c>
      <c r="O308" s="25">
        <v>1</v>
      </c>
      <c r="P308" s="39">
        <v>1</v>
      </c>
      <c r="AA308" s="15"/>
    </row>
    <row r="309" spans="1:27" ht="16.5">
      <c r="A309" s="57" t="s">
        <v>851</v>
      </c>
      <c r="B309" s="45">
        <f t="shared" si="78"/>
        <v>1060230</v>
      </c>
      <c r="C309" s="57">
        <v>2</v>
      </c>
      <c r="D309" s="38">
        <v>10602</v>
      </c>
      <c r="E309" s="68">
        <v>6</v>
      </c>
      <c r="F309" s="25">
        <v>3</v>
      </c>
      <c r="G309" s="26" t="s">
        <v>3775</v>
      </c>
      <c r="H309" s="26" t="s">
        <v>3784</v>
      </c>
      <c r="I309" s="25">
        <f t="shared" si="75"/>
        <v>48</v>
      </c>
      <c r="J309" s="25">
        <f t="shared" si="76"/>
        <v>5</v>
      </c>
      <c r="K309" s="25">
        <f t="shared" si="77"/>
        <v>2</v>
      </c>
      <c r="L309" s="25" t="s">
        <v>520</v>
      </c>
      <c r="M309" s="56" t="str">
        <f t="shared" si="79"/>
        <v>pt-6-2-jlr-loc3</v>
      </c>
      <c r="N309" s="56">
        <f t="shared" si="80"/>
        <v>3</v>
      </c>
      <c r="O309" s="25">
        <v>1</v>
      </c>
      <c r="P309" s="39">
        <v>1</v>
      </c>
      <c r="AA309" s="15"/>
    </row>
    <row r="310" spans="1:27" ht="17.25">
      <c r="A310" s="57" t="s">
        <v>851</v>
      </c>
      <c r="B310" s="45">
        <f t="shared" si="78"/>
        <v>1060231</v>
      </c>
      <c r="C310" s="57">
        <v>2</v>
      </c>
      <c r="D310" s="40">
        <v>10602</v>
      </c>
      <c r="E310" s="69">
        <v>6</v>
      </c>
      <c r="F310" s="41">
        <v>3</v>
      </c>
      <c r="G310" s="42" t="s">
        <v>164</v>
      </c>
      <c r="H310" s="42" t="s">
        <v>3783</v>
      </c>
      <c r="I310" s="41">
        <f t="shared" si="75"/>
        <v>48</v>
      </c>
      <c r="J310" s="41">
        <f t="shared" si="76"/>
        <v>5</v>
      </c>
      <c r="K310" s="41">
        <f t="shared" si="77"/>
        <v>2</v>
      </c>
      <c r="L310" s="41" t="s">
        <v>611</v>
      </c>
      <c r="M310" s="42" t="str">
        <f t="shared" si="79"/>
        <v>pt-6-2-shl-loc3</v>
      </c>
      <c r="N310" s="42">
        <f t="shared" si="80"/>
        <v>3</v>
      </c>
      <c r="O310" s="41">
        <v>1</v>
      </c>
      <c r="P310" s="43">
        <v>1</v>
      </c>
      <c r="AA310" s="15"/>
    </row>
    <row r="311" spans="1:27" ht="16.5">
      <c r="A311" s="57" t="s">
        <v>851</v>
      </c>
      <c r="B311" s="45">
        <f t="shared" si="78"/>
        <v>1060310</v>
      </c>
      <c r="C311" s="57">
        <v>3</v>
      </c>
      <c r="D311" s="35">
        <v>10603</v>
      </c>
      <c r="E311" s="67">
        <v>6</v>
      </c>
      <c r="F311" s="36">
        <v>1</v>
      </c>
      <c r="G311" s="44" t="s">
        <v>163</v>
      </c>
      <c r="H311" s="44" t="s">
        <v>809</v>
      </c>
      <c r="I311" s="36">
        <f t="shared" si="75"/>
        <v>49</v>
      </c>
      <c r="J311" s="36">
        <f t="shared" si="76"/>
        <v>5</v>
      </c>
      <c r="K311" s="36">
        <f t="shared" si="77"/>
        <v>2</v>
      </c>
      <c r="L311" s="36" t="s">
        <v>518</v>
      </c>
      <c r="M311" s="36" t="str">
        <f t="shared" si="79"/>
        <v>pt-6-3-jlr-loc1</v>
      </c>
      <c r="N311" s="36">
        <f t="shared" si="80"/>
        <v>3</v>
      </c>
      <c r="O311" s="36">
        <v>1</v>
      </c>
      <c r="P311" s="37">
        <v>1</v>
      </c>
      <c r="AA311" s="15"/>
    </row>
    <row r="312" spans="1:27" ht="16.5">
      <c r="A312" s="57" t="s">
        <v>851</v>
      </c>
      <c r="B312" s="45">
        <f t="shared" si="78"/>
        <v>1060311</v>
      </c>
      <c r="C312" s="57">
        <v>3</v>
      </c>
      <c r="D312" s="38">
        <v>10603</v>
      </c>
      <c r="E312" s="68">
        <v>6</v>
      </c>
      <c r="F312" s="25">
        <v>1</v>
      </c>
      <c r="G312" s="26" t="s">
        <v>164</v>
      </c>
      <c r="H312" s="26" t="s">
        <v>3786</v>
      </c>
      <c r="I312" s="25">
        <f t="shared" si="75"/>
        <v>49</v>
      </c>
      <c r="J312" s="25">
        <f t="shared" si="76"/>
        <v>5</v>
      </c>
      <c r="K312" s="25">
        <f t="shared" si="77"/>
        <v>2</v>
      </c>
      <c r="L312" s="25" t="s">
        <v>609</v>
      </c>
      <c r="M312" s="25" t="str">
        <f t="shared" si="79"/>
        <v>pt-6-3-shl-loc1</v>
      </c>
      <c r="N312" s="25">
        <f t="shared" si="80"/>
        <v>3</v>
      </c>
      <c r="O312" s="25">
        <v>1</v>
      </c>
      <c r="P312" s="39">
        <v>1</v>
      </c>
      <c r="AA312" s="15"/>
    </row>
    <row r="313" spans="1:27" ht="16.5">
      <c r="A313" s="57" t="s">
        <v>851</v>
      </c>
      <c r="B313" s="45">
        <f t="shared" si="78"/>
        <v>1060320</v>
      </c>
      <c r="C313" s="57">
        <v>3</v>
      </c>
      <c r="D313" s="38">
        <v>10603</v>
      </c>
      <c r="E313" s="68">
        <v>6</v>
      </c>
      <c r="F313" s="25">
        <v>2</v>
      </c>
      <c r="G313" s="26" t="s">
        <v>3775</v>
      </c>
      <c r="H313" s="26" t="s">
        <v>3780</v>
      </c>
      <c r="I313" s="25">
        <f t="shared" si="75"/>
        <v>49</v>
      </c>
      <c r="J313" s="25">
        <f t="shared" si="76"/>
        <v>5</v>
      </c>
      <c r="K313" s="25">
        <f t="shared" si="77"/>
        <v>2</v>
      </c>
      <c r="L313" s="25" t="s">
        <v>1507</v>
      </c>
      <c r="M313" s="53" t="str">
        <f t="shared" si="79"/>
        <v>pt-6-3-jlr-loc2</v>
      </c>
      <c r="N313" s="53">
        <f t="shared" si="80"/>
        <v>3</v>
      </c>
      <c r="O313" s="25">
        <v>1</v>
      </c>
      <c r="P313" s="39">
        <v>1</v>
      </c>
      <c r="AA313" s="15"/>
    </row>
    <row r="314" spans="1:27" ht="16.5">
      <c r="A314" s="57" t="s">
        <v>851</v>
      </c>
      <c r="B314" s="45">
        <f t="shared" si="78"/>
        <v>1060321</v>
      </c>
      <c r="C314" s="57">
        <v>3</v>
      </c>
      <c r="D314" s="38">
        <v>10603</v>
      </c>
      <c r="E314" s="68">
        <v>6</v>
      </c>
      <c r="F314" s="25">
        <v>2</v>
      </c>
      <c r="G314" s="26" t="s">
        <v>164</v>
      </c>
      <c r="H314" s="26" t="s">
        <v>3777</v>
      </c>
      <c r="I314" s="25">
        <f t="shared" si="75"/>
        <v>49</v>
      </c>
      <c r="J314" s="25">
        <f t="shared" si="76"/>
        <v>5</v>
      </c>
      <c r="K314" s="25">
        <f t="shared" si="77"/>
        <v>2</v>
      </c>
      <c r="L314" s="25" t="s">
        <v>622</v>
      </c>
      <c r="M314" s="53" t="str">
        <f t="shared" si="79"/>
        <v>pt-6-3-shl-loc2</v>
      </c>
      <c r="N314" s="53">
        <f t="shared" si="80"/>
        <v>3</v>
      </c>
      <c r="O314" s="25">
        <v>1</v>
      </c>
      <c r="P314" s="39">
        <v>1</v>
      </c>
      <c r="AA314" s="15"/>
    </row>
    <row r="315" spans="1:27" ht="16.5">
      <c r="A315" s="57" t="s">
        <v>851</v>
      </c>
      <c r="B315" s="45">
        <f t="shared" si="78"/>
        <v>1060330</v>
      </c>
      <c r="C315" s="57">
        <v>3</v>
      </c>
      <c r="D315" s="38">
        <v>10603</v>
      </c>
      <c r="E315" s="68">
        <v>6</v>
      </c>
      <c r="F315" s="25">
        <v>3</v>
      </c>
      <c r="G315" s="26" t="s">
        <v>3775</v>
      </c>
      <c r="H315" s="26" t="s">
        <v>3784</v>
      </c>
      <c r="I315" s="25">
        <f t="shared" si="81" ref="I315:I378">INDEX($AA$4:$AA$204,INDEX($AH$4:$AH$19,E315)+C315)</f>
        <v>49</v>
      </c>
      <c r="J315" s="25">
        <f t="shared" si="82" ref="J315:J378">INDEX($AB$4:$AB$204,INDEX($AH$4:$AH$19,E315)+C315)</f>
        <v>5</v>
      </c>
      <c r="K315" s="25">
        <f t="shared" si="83" ref="K315:K378">INDEX($AC$4:$AC$204,INDEX($AH$4:$AH$19,E315)+C315)</f>
        <v>2</v>
      </c>
      <c r="L315" s="25" t="s">
        <v>515</v>
      </c>
      <c r="M315" s="56" t="str">
        <f t="shared" si="79"/>
        <v>pt-6-3-jlr-loc3</v>
      </c>
      <c r="N315" s="56">
        <f t="shared" si="80"/>
        <v>3</v>
      </c>
      <c r="O315" s="25">
        <v>1</v>
      </c>
      <c r="P315" s="39">
        <v>1</v>
      </c>
      <c r="AA315" s="15"/>
    </row>
    <row r="316" spans="1:27" ht="17.25">
      <c r="A316" s="57" t="s">
        <v>851</v>
      </c>
      <c r="B316" s="45">
        <f t="shared" si="84" ref="B316:B379">D316*100+F316*10+IF(G316="jlr",0,1)</f>
        <v>1060331</v>
      </c>
      <c r="C316" s="57">
        <v>3</v>
      </c>
      <c r="D316" s="40">
        <v>10603</v>
      </c>
      <c r="E316" s="69">
        <v>6</v>
      </c>
      <c r="F316" s="41">
        <v>3</v>
      </c>
      <c r="G316" s="42" t="s">
        <v>164</v>
      </c>
      <c r="H316" s="42" t="s">
        <v>3783</v>
      </c>
      <c r="I316" s="41">
        <f t="shared" si="81"/>
        <v>49</v>
      </c>
      <c r="J316" s="41">
        <f t="shared" si="82"/>
        <v>5</v>
      </c>
      <c r="K316" s="41">
        <f t="shared" si="83"/>
        <v>2</v>
      </c>
      <c r="L316" s="41" t="s">
        <v>620</v>
      </c>
      <c r="M316" s="42" t="str">
        <f t="shared" si="79"/>
        <v>pt-6-3-shl-loc3</v>
      </c>
      <c r="N316" s="42">
        <f t="shared" si="80"/>
        <v>3</v>
      </c>
      <c r="O316" s="41">
        <v>1</v>
      </c>
      <c r="P316" s="43">
        <v>1</v>
      </c>
      <c r="AA316" s="15"/>
    </row>
    <row r="317" spans="1:27" ht="16.5">
      <c r="A317" s="57" t="s">
        <v>851</v>
      </c>
      <c r="B317" s="45">
        <f t="shared" si="84"/>
        <v>1060410</v>
      </c>
      <c r="C317" s="57">
        <v>4</v>
      </c>
      <c r="D317" s="35">
        <v>10604</v>
      </c>
      <c r="E317" s="67">
        <v>6</v>
      </c>
      <c r="F317" s="36">
        <v>1</v>
      </c>
      <c r="G317" s="44" t="s">
        <v>3775</v>
      </c>
      <c r="H317" s="44" t="s">
        <v>3785</v>
      </c>
      <c r="I317" s="36">
        <f t="shared" si="81"/>
        <v>50</v>
      </c>
      <c r="J317" s="36">
        <f t="shared" si="82"/>
        <v>6</v>
      </c>
      <c r="K317" s="36">
        <f t="shared" si="83"/>
        <v>2</v>
      </c>
      <c r="L317" s="36" t="s">
        <v>521</v>
      </c>
      <c r="M317" s="36" t="str">
        <f t="shared" si="79"/>
        <v>pt-6-4-jlr-loc1</v>
      </c>
      <c r="N317" s="36">
        <f t="shared" si="80"/>
        <v>3</v>
      </c>
      <c r="O317" s="36">
        <v>1</v>
      </c>
      <c r="P317" s="37">
        <v>1</v>
      </c>
      <c r="AA317" s="15"/>
    </row>
    <row r="318" spans="1:27" ht="16.5">
      <c r="A318" s="57" t="s">
        <v>851</v>
      </c>
      <c r="B318" s="45">
        <f t="shared" si="84"/>
        <v>1060411</v>
      </c>
      <c r="C318" s="57">
        <v>4</v>
      </c>
      <c r="D318" s="38">
        <v>10604</v>
      </c>
      <c r="E318" s="68">
        <v>6</v>
      </c>
      <c r="F318" s="25">
        <v>1</v>
      </c>
      <c r="G318" s="26" t="s">
        <v>3774</v>
      </c>
      <c r="H318" s="26" t="s">
        <v>3786</v>
      </c>
      <c r="I318" s="25">
        <f t="shared" si="81"/>
        <v>50</v>
      </c>
      <c r="J318" s="25">
        <f t="shared" si="82"/>
        <v>6</v>
      </c>
      <c r="K318" s="25">
        <f t="shared" si="83"/>
        <v>2</v>
      </c>
      <c r="L318" s="25" t="s">
        <v>615</v>
      </c>
      <c r="M318" s="25" t="str">
        <f t="shared" si="79"/>
        <v>pt-6-4-shl-loc1</v>
      </c>
      <c r="N318" s="25">
        <f t="shared" si="80"/>
        <v>3</v>
      </c>
      <c r="O318" s="25">
        <v>1</v>
      </c>
      <c r="P318" s="39">
        <v>1</v>
      </c>
      <c r="AA318" s="15"/>
    </row>
    <row r="319" spans="1:27" ht="16.5">
      <c r="A319" s="57" t="s">
        <v>851</v>
      </c>
      <c r="B319" s="45">
        <f t="shared" si="84"/>
        <v>1060420</v>
      </c>
      <c r="C319" s="57">
        <v>4</v>
      </c>
      <c r="D319" s="38">
        <v>10604</v>
      </c>
      <c r="E319" s="68">
        <v>6</v>
      </c>
      <c r="F319" s="25">
        <v>2</v>
      </c>
      <c r="G319" s="26" t="s">
        <v>3775</v>
      </c>
      <c r="H319" s="26" t="s">
        <v>181</v>
      </c>
      <c r="I319" s="25">
        <f t="shared" si="81"/>
        <v>50</v>
      </c>
      <c r="J319" s="25">
        <f t="shared" si="82"/>
        <v>6</v>
      </c>
      <c r="K319" s="25">
        <f t="shared" si="83"/>
        <v>2</v>
      </c>
      <c r="L319" s="25" t="s">
        <v>511</v>
      </c>
      <c r="M319" s="53" t="str">
        <f t="shared" si="79"/>
        <v>pt-6-4-jlr-loc2</v>
      </c>
      <c r="N319" s="53">
        <f t="shared" si="80"/>
        <v>3</v>
      </c>
      <c r="O319" s="25">
        <v>1</v>
      </c>
      <c r="P319" s="39">
        <v>1</v>
      </c>
      <c r="AA319" s="15"/>
    </row>
    <row r="320" spans="1:27" ht="16.5">
      <c r="A320" s="57" t="s">
        <v>851</v>
      </c>
      <c r="B320" s="45">
        <f t="shared" si="84"/>
        <v>1060421</v>
      </c>
      <c r="C320" s="57">
        <v>4</v>
      </c>
      <c r="D320" s="38">
        <v>10604</v>
      </c>
      <c r="E320" s="68">
        <v>6</v>
      </c>
      <c r="F320" s="25">
        <v>2</v>
      </c>
      <c r="G320" s="26" t="s">
        <v>164</v>
      </c>
      <c r="H320" s="26" t="s">
        <v>3777</v>
      </c>
      <c r="I320" s="25">
        <f t="shared" si="81"/>
        <v>50</v>
      </c>
      <c r="J320" s="25">
        <f t="shared" si="82"/>
        <v>6</v>
      </c>
      <c r="K320" s="25">
        <f t="shared" si="83"/>
        <v>2</v>
      </c>
      <c r="L320" s="25" t="s">
        <v>623</v>
      </c>
      <c r="M320" s="53" t="str">
        <f t="shared" si="79"/>
        <v>pt-6-4-shl-loc2</v>
      </c>
      <c r="N320" s="53">
        <f t="shared" si="80"/>
        <v>3</v>
      </c>
      <c r="O320" s="25">
        <v>1</v>
      </c>
      <c r="P320" s="39">
        <v>1</v>
      </c>
      <c r="AA320" s="15"/>
    </row>
    <row r="321" spans="1:27" ht="16.5">
      <c r="A321" s="57" t="s">
        <v>851</v>
      </c>
      <c r="B321" s="45">
        <f t="shared" si="84"/>
        <v>1060430</v>
      </c>
      <c r="C321" s="57">
        <v>4</v>
      </c>
      <c r="D321" s="38">
        <v>10604</v>
      </c>
      <c r="E321" s="68">
        <v>6</v>
      </c>
      <c r="F321" s="25">
        <v>3</v>
      </c>
      <c r="G321" s="26" t="s">
        <v>3775</v>
      </c>
      <c r="H321" s="26" t="s">
        <v>3784</v>
      </c>
      <c r="I321" s="25">
        <f t="shared" si="81"/>
        <v>50</v>
      </c>
      <c r="J321" s="25">
        <f t="shared" si="82"/>
        <v>6</v>
      </c>
      <c r="K321" s="25">
        <f t="shared" si="83"/>
        <v>2</v>
      </c>
      <c r="L321" s="25" t="s">
        <v>517</v>
      </c>
      <c r="M321" s="56" t="str">
        <f t="shared" si="79"/>
        <v>pt-6-4-jlr-loc3</v>
      </c>
      <c r="N321" s="56">
        <f t="shared" si="80"/>
        <v>3</v>
      </c>
      <c r="O321" s="25">
        <v>1</v>
      </c>
      <c r="P321" s="39">
        <v>1</v>
      </c>
      <c r="AA321" s="15"/>
    </row>
    <row r="322" spans="1:27" ht="17.25">
      <c r="A322" s="57" t="s">
        <v>851</v>
      </c>
      <c r="B322" s="45">
        <f t="shared" si="84"/>
        <v>1060431</v>
      </c>
      <c r="C322" s="57">
        <v>4</v>
      </c>
      <c r="D322" s="40">
        <v>10604</v>
      </c>
      <c r="E322" s="69">
        <v>6</v>
      </c>
      <c r="F322" s="41">
        <v>3</v>
      </c>
      <c r="G322" s="42" t="s">
        <v>164</v>
      </c>
      <c r="H322" s="42" t="s">
        <v>3783</v>
      </c>
      <c r="I322" s="41">
        <f t="shared" si="81"/>
        <v>50</v>
      </c>
      <c r="J322" s="41">
        <f t="shared" si="82"/>
        <v>6</v>
      </c>
      <c r="K322" s="41">
        <f t="shared" si="83"/>
        <v>2</v>
      </c>
      <c r="L322" s="41" t="s">
        <v>596</v>
      </c>
      <c r="M322" s="42" t="str">
        <f t="shared" si="79"/>
        <v>pt-6-4-shl-loc3</v>
      </c>
      <c r="N322" s="42">
        <f t="shared" si="80"/>
        <v>3</v>
      </c>
      <c r="O322" s="41">
        <v>1</v>
      </c>
      <c r="P322" s="43">
        <v>1</v>
      </c>
      <c r="AA322" s="15"/>
    </row>
    <row r="323" spans="1:27" ht="16.5">
      <c r="A323" s="57" t="s">
        <v>851</v>
      </c>
      <c r="B323" s="45">
        <f t="shared" si="84"/>
        <v>1060510</v>
      </c>
      <c r="C323" s="57">
        <v>5</v>
      </c>
      <c r="D323" s="35">
        <v>10605</v>
      </c>
      <c r="E323" s="67">
        <v>6</v>
      </c>
      <c r="F323" s="36">
        <v>1</v>
      </c>
      <c r="G323" s="44" t="s">
        <v>163</v>
      </c>
      <c r="H323" s="44" t="s">
        <v>3785</v>
      </c>
      <c r="I323" s="36">
        <f t="shared" si="81"/>
        <v>50</v>
      </c>
      <c r="J323" s="36">
        <f t="shared" si="82"/>
        <v>6</v>
      </c>
      <c r="K323" s="36">
        <f t="shared" si="83"/>
        <v>2</v>
      </c>
      <c r="L323" s="36" t="s">
        <v>1506</v>
      </c>
      <c r="M323" s="36" t="str">
        <f t="shared" si="79"/>
        <v>pt-6-5-jlr-loc1</v>
      </c>
      <c r="N323" s="36">
        <f t="shared" si="80"/>
        <v>3</v>
      </c>
      <c r="O323" s="36">
        <v>1</v>
      </c>
      <c r="P323" s="37">
        <v>1</v>
      </c>
      <c r="AA323" s="15"/>
    </row>
    <row r="324" spans="1:27" ht="16.5">
      <c r="A324" s="57" t="s">
        <v>851</v>
      </c>
      <c r="B324" s="45">
        <f t="shared" si="84"/>
        <v>1060511</v>
      </c>
      <c r="C324" s="57">
        <v>5</v>
      </c>
      <c r="D324" s="38">
        <v>10605</v>
      </c>
      <c r="E324" s="68">
        <v>6</v>
      </c>
      <c r="F324" s="25">
        <v>1</v>
      </c>
      <c r="G324" s="26" t="s">
        <v>164</v>
      </c>
      <c r="H324" s="26" t="s">
        <v>3786</v>
      </c>
      <c r="I324" s="25">
        <f t="shared" si="81"/>
        <v>50</v>
      </c>
      <c r="J324" s="25">
        <f t="shared" si="82"/>
        <v>6</v>
      </c>
      <c r="K324" s="25">
        <f t="shared" si="83"/>
        <v>2</v>
      </c>
      <c r="L324" s="25" t="s">
        <v>826</v>
      </c>
      <c r="M324" s="25" t="str">
        <f t="shared" si="79"/>
        <v>pt-6-5-shl-loc1</v>
      </c>
      <c r="N324" s="25">
        <f t="shared" si="80"/>
        <v>3</v>
      </c>
      <c r="O324" s="25">
        <v>1</v>
      </c>
      <c r="P324" s="39">
        <v>1</v>
      </c>
      <c r="AA324" s="15"/>
    </row>
    <row r="325" spans="1:27" ht="16.5">
      <c r="A325" s="57" t="s">
        <v>851</v>
      </c>
      <c r="B325" s="45">
        <f t="shared" si="84"/>
        <v>1060520</v>
      </c>
      <c r="C325" s="57">
        <v>5</v>
      </c>
      <c r="D325" s="38">
        <v>10605</v>
      </c>
      <c r="E325" s="68">
        <v>6</v>
      </c>
      <c r="F325" s="25">
        <v>2</v>
      </c>
      <c r="G325" s="26" t="s">
        <v>3775</v>
      </c>
      <c r="H325" s="26" t="s">
        <v>181</v>
      </c>
      <c r="I325" s="25">
        <f t="shared" si="81"/>
        <v>50</v>
      </c>
      <c r="J325" s="25">
        <f t="shared" si="82"/>
        <v>6</v>
      </c>
      <c r="K325" s="25">
        <f t="shared" si="83"/>
        <v>2</v>
      </c>
      <c r="L325" s="25" t="s">
        <v>1511</v>
      </c>
      <c r="M325" s="53" t="str">
        <f t="shared" si="79"/>
        <v>pt-6-5-jlr-loc2</v>
      </c>
      <c r="N325" s="53">
        <f t="shared" si="80"/>
        <v>3</v>
      </c>
      <c r="O325" s="25">
        <v>1</v>
      </c>
      <c r="P325" s="39">
        <v>1</v>
      </c>
      <c r="AA325" s="15"/>
    </row>
    <row r="326" spans="1:27" ht="16.5">
      <c r="A326" s="57" t="s">
        <v>851</v>
      </c>
      <c r="B326" s="45">
        <f t="shared" si="84"/>
        <v>1060521</v>
      </c>
      <c r="C326" s="57">
        <v>5</v>
      </c>
      <c r="D326" s="38">
        <v>10605</v>
      </c>
      <c r="E326" s="68">
        <v>6</v>
      </c>
      <c r="F326" s="25">
        <v>2</v>
      </c>
      <c r="G326" s="26" t="s">
        <v>164</v>
      </c>
      <c r="H326" s="26" t="s">
        <v>3777</v>
      </c>
      <c r="I326" s="25">
        <f t="shared" si="81"/>
        <v>50</v>
      </c>
      <c r="J326" s="25">
        <f t="shared" si="82"/>
        <v>6</v>
      </c>
      <c r="K326" s="25">
        <f t="shared" si="83"/>
        <v>2</v>
      </c>
      <c r="L326" s="25" t="s">
        <v>592</v>
      </c>
      <c r="M326" s="53" t="str">
        <f t="shared" si="79"/>
        <v>pt-6-5-shl-loc2</v>
      </c>
      <c r="N326" s="53">
        <f t="shared" si="80"/>
        <v>3</v>
      </c>
      <c r="O326" s="25">
        <v>1</v>
      </c>
      <c r="P326" s="39">
        <v>1</v>
      </c>
      <c r="AA326" s="15"/>
    </row>
    <row r="327" spans="1:27" ht="16.5">
      <c r="A327" s="57" t="s">
        <v>851</v>
      </c>
      <c r="B327" s="45">
        <f t="shared" si="84"/>
        <v>1060530</v>
      </c>
      <c r="C327" s="57">
        <v>5</v>
      </c>
      <c r="D327" s="38">
        <v>10605</v>
      </c>
      <c r="E327" s="68">
        <v>6</v>
      </c>
      <c r="F327" s="25">
        <v>3</v>
      </c>
      <c r="G327" s="26" t="s">
        <v>3775</v>
      </c>
      <c r="H327" s="26" t="s">
        <v>3784</v>
      </c>
      <c r="I327" s="25">
        <f t="shared" si="81"/>
        <v>50</v>
      </c>
      <c r="J327" s="25">
        <f t="shared" si="82"/>
        <v>6</v>
      </c>
      <c r="K327" s="25">
        <f t="shared" si="83"/>
        <v>2</v>
      </c>
      <c r="L327" s="25" t="s">
        <v>518</v>
      </c>
      <c r="M327" s="56" t="str">
        <f t="shared" si="79"/>
        <v>pt-6-5-jlr-loc3</v>
      </c>
      <c r="N327" s="56">
        <f t="shared" si="80"/>
        <v>3</v>
      </c>
      <c r="O327" s="25">
        <v>1</v>
      </c>
      <c r="P327" s="39">
        <v>1</v>
      </c>
      <c r="AA327" s="15"/>
    </row>
    <row r="328" spans="1:27" ht="17.25">
      <c r="A328" s="57" t="s">
        <v>851</v>
      </c>
      <c r="B328" s="45">
        <f t="shared" si="84"/>
        <v>1060531</v>
      </c>
      <c r="C328" s="57">
        <v>5</v>
      </c>
      <c r="D328" s="40">
        <v>10605</v>
      </c>
      <c r="E328" s="69">
        <v>6</v>
      </c>
      <c r="F328" s="41">
        <v>3</v>
      </c>
      <c r="G328" s="42" t="s">
        <v>3774</v>
      </c>
      <c r="H328" s="42" t="s">
        <v>3783</v>
      </c>
      <c r="I328" s="41">
        <f t="shared" si="81"/>
        <v>50</v>
      </c>
      <c r="J328" s="41">
        <f t="shared" si="82"/>
        <v>6</v>
      </c>
      <c r="K328" s="41">
        <f t="shared" si="83"/>
        <v>2</v>
      </c>
      <c r="L328" s="41" t="s">
        <v>609</v>
      </c>
      <c r="M328" s="42" t="str">
        <f t="shared" si="79"/>
        <v>pt-6-5-shl-loc3</v>
      </c>
      <c r="N328" s="42">
        <f t="shared" si="80"/>
        <v>3</v>
      </c>
      <c r="O328" s="41">
        <v>1</v>
      </c>
      <c r="P328" s="43">
        <v>1</v>
      </c>
      <c r="AA328" s="15"/>
    </row>
    <row r="329" spans="1:27" ht="16.5">
      <c r="A329" s="57" t="s">
        <v>851</v>
      </c>
      <c r="B329" s="45">
        <f t="shared" si="84"/>
        <v>1060610</v>
      </c>
      <c r="C329" s="57">
        <v>6</v>
      </c>
      <c r="D329" s="35">
        <v>10606</v>
      </c>
      <c r="E329" s="67">
        <v>6</v>
      </c>
      <c r="F329" s="36">
        <v>1</v>
      </c>
      <c r="G329" s="44" t="s">
        <v>3775</v>
      </c>
      <c r="H329" s="44" t="s">
        <v>3785</v>
      </c>
      <c r="I329" s="36">
        <f t="shared" si="81"/>
        <v>51</v>
      </c>
      <c r="J329" s="36">
        <f t="shared" si="82"/>
        <v>6</v>
      </c>
      <c r="K329" s="36">
        <f t="shared" si="83"/>
        <v>2</v>
      </c>
      <c r="L329" s="36" t="s">
        <v>515</v>
      </c>
      <c r="M329" s="36" t="str">
        <f t="shared" si="79"/>
        <v>pt-6-6-jlr-loc1</v>
      </c>
      <c r="N329" s="36">
        <f t="shared" si="80"/>
        <v>3</v>
      </c>
      <c r="O329" s="36">
        <v>1</v>
      </c>
      <c r="P329" s="37">
        <v>1</v>
      </c>
      <c r="AA329" s="15"/>
    </row>
    <row r="330" spans="1:27" ht="16.5">
      <c r="A330" s="57" t="s">
        <v>851</v>
      </c>
      <c r="B330" s="45">
        <f t="shared" si="84"/>
        <v>1060611</v>
      </c>
      <c r="C330" s="57">
        <v>6</v>
      </c>
      <c r="D330" s="38">
        <v>10606</v>
      </c>
      <c r="E330" s="68">
        <v>6</v>
      </c>
      <c r="F330" s="25">
        <v>1</v>
      </c>
      <c r="G330" s="26" t="s">
        <v>3774</v>
      </c>
      <c r="H330" s="26" t="s">
        <v>3786</v>
      </c>
      <c r="I330" s="25">
        <f t="shared" si="81"/>
        <v>51</v>
      </c>
      <c r="J330" s="25">
        <f t="shared" si="82"/>
        <v>6</v>
      </c>
      <c r="K330" s="25">
        <f t="shared" si="83"/>
        <v>2</v>
      </c>
      <c r="L330" s="25" t="s">
        <v>620</v>
      </c>
      <c r="M330" s="25" t="str">
        <f t="shared" si="79"/>
        <v>pt-6-6-shl-loc1</v>
      </c>
      <c r="N330" s="25">
        <f t="shared" si="80"/>
        <v>3</v>
      </c>
      <c r="O330" s="25">
        <v>1</v>
      </c>
      <c r="P330" s="39">
        <v>1</v>
      </c>
      <c r="AA330" s="15"/>
    </row>
    <row r="331" spans="1:27" ht="16.5">
      <c r="A331" s="57" t="s">
        <v>851</v>
      </c>
      <c r="B331" s="45">
        <f t="shared" si="84"/>
        <v>1060620</v>
      </c>
      <c r="C331" s="57">
        <v>6</v>
      </c>
      <c r="D331" s="38">
        <v>10606</v>
      </c>
      <c r="E331" s="68">
        <v>6</v>
      </c>
      <c r="F331" s="25">
        <v>2</v>
      </c>
      <c r="G331" s="26" t="s">
        <v>163</v>
      </c>
      <c r="H331" s="26" t="s">
        <v>3780</v>
      </c>
      <c r="I331" s="25">
        <f t="shared" si="81"/>
        <v>51</v>
      </c>
      <c r="J331" s="25">
        <f t="shared" si="82"/>
        <v>6</v>
      </c>
      <c r="K331" s="25">
        <f t="shared" si="83"/>
        <v>2</v>
      </c>
      <c r="L331" s="25" t="s">
        <v>1507</v>
      </c>
      <c r="M331" s="53" t="str">
        <f t="shared" si="79"/>
        <v>pt-6-6-jlr-loc2</v>
      </c>
      <c r="N331" s="53">
        <f t="shared" si="80"/>
        <v>3</v>
      </c>
      <c r="O331" s="25">
        <v>1</v>
      </c>
      <c r="P331" s="39">
        <v>1</v>
      </c>
      <c r="AA331" s="15"/>
    </row>
    <row r="332" spans="1:27" ht="16.5">
      <c r="A332" s="57" t="s">
        <v>851</v>
      </c>
      <c r="B332" s="45">
        <f t="shared" si="84"/>
        <v>1060621</v>
      </c>
      <c r="C332" s="57">
        <v>6</v>
      </c>
      <c r="D332" s="38">
        <v>10606</v>
      </c>
      <c r="E332" s="68">
        <v>6</v>
      </c>
      <c r="F332" s="25">
        <v>2</v>
      </c>
      <c r="G332" s="26" t="s">
        <v>3774</v>
      </c>
      <c r="H332" s="26" t="s">
        <v>3777</v>
      </c>
      <c r="I332" s="25">
        <f t="shared" si="81"/>
        <v>51</v>
      </c>
      <c r="J332" s="25">
        <f t="shared" si="82"/>
        <v>6</v>
      </c>
      <c r="K332" s="25">
        <f t="shared" si="83"/>
        <v>2</v>
      </c>
      <c r="L332" s="25" t="s">
        <v>622</v>
      </c>
      <c r="M332" s="53" t="str">
        <f t="shared" si="79"/>
        <v>pt-6-6-shl-loc2</v>
      </c>
      <c r="N332" s="53">
        <f t="shared" si="80"/>
        <v>3</v>
      </c>
      <c r="O332" s="25">
        <v>1</v>
      </c>
      <c r="P332" s="39">
        <v>1</v>
      </c>
      <c r="AA332" s="15"/>
    </row>
    <row r="333" spans="1:27" ht="16.5">
      <c r="A333" s="57" t="s">
        <v>851</v>
      </c>
      <c r="B333" s="45">
        <f t="shared" si="84"/>
        <v>1060630</v>
      </c>
      <c r="C333" s="57">
        <v>6</v>
      </c>
      <c r="D333" s="38">
        <v>10606</v>
      </c>
      <c r="E333" s="68">
        <v>6</v>
      </c>
      <c r="F333" s="25">
        <v>3</v>
      </c>
      <c r="G333" s="26" t="s">
        <v>3775</v>
      </c>
      <c r="H333" s="26" t="s">
        <v>3784</v>
      </c>
      <c r="I333" s="25">
        <f t="shared" si="81"/>
        <v>51</v>
      </c>
      <c r="J333" s="25">
        <f t="shared" si="82"/>
        <v>6</v>
      </c>
      <c r="K333" s="25">
        <f t="shared" si="83"/>
        <v>2</v>
      </c>
      <c r="L333" s="25" t="s">
        <v>518</v>
      </c>
      <c r="M333" s="56" t="str">
        <f t="shared" si="79"/>
        <v>pt-6-6-jlr-loc3</v>
      </c>
      <c r="N333" s="56">
        <f t="shared" si="80"/>
        <v>3</v>
      </c>
      <c r="O333" s="25">
        <v>1</v>
      </c>
      <c r="P333" s="39">
        <v>1</v>
      </c>
      <c r="AA333" s="15"/>
    </row>
    <row r="334" spans="1:27" ht="17.25">
      <c r="A334" s="57" t="s">
        <v>851</v>
      </c>
      <c r="B334" s="45">
        <f t="shared" si="84"/>
        <v>1060631</v>
      </c>
      <c r="C334" s="57">
        <v>6</v>
      </c>
      <c r="D334" s="40">
        <v>10606</v>
      </c>
      <c r="E334" s="69">
        <v>6</v>
      </c>
      <c r="F334" s="41">
        <v>3</v>
      </c>
      <c r="G334" s="42" t="s">
        <v>3774</v>
      </c>
      <c r="H334" s="42" t="s">
        <v>3783</v>
      </c>
      <c r="I334" s="41">
        <f t="shared" si="81"/>
        <v>51</v>
      </c>
      <c r="J334" s="41">
        <f t="shared" si="82"/>
        <v>6</v>
      </c>
      <c r="K334" s="41">
        <f t="shared" si="83"/>
        <v>2</v>
      </c>
      <c r="L334" s="41" t="s">
        <v>609</v>
      </c>
      <c r="M334" s="42" t="str">
        <f t="shared" si="79"/>
        <v>pt-6-6-shl-loc3</v>
      </c>
      <c r="N334" s="42">
        <f t="shared" si="80"/>
        <v>3</v>
      </c>
      <c r="O334" s="41">
        <v>1</v>
      </c>
      <c r="P334" s="43">
        <v>1</v>
      </c>
      <c r="AA334" s="15"/>
    </row>
    <row r="335" spans="1:27" ht="16.5">
      <c r="A335" s="57" t="s">
        <v>851</v>
      </c>
      <c r="B335" s="45">
        <f t="shared" si="84"/>
        <v>1060710</v>
      </c>
      <c r="C335" s="57">
        <v>7</v>
      </c>
      <c r="D335" s="35">
        <v>10607</v>
      </c>
      <c r="E335" s="67">
        <v>6</v>
      </c>
      <c r="F335" s="36">
        <v>1</v>
      </c>
      <c r="G335" s="44" t="s">
        <v>3775</v>
      </c>
      <c r="H335" s="44" t="s">
        <v>3785</v>
      </c>
      <c r="I335" s="36">
        <f t="shared" si="81"/>
        <v>51</v>
      </c>
      <c r="J335" s="36">
        <f t="shared" si="82"/>
        <v>6</v>
      </c>
      <c r="K335" s="36">
        <f t="shared" si="83"/>
        <v>2</v>
      </c>
      <c r="L335" s="36" t="s">
        <v>175</v>
      </c>
      <c r="M335" s="36" t="str">
        <f t="shared" si="79"/>
        <v>pt-6-7-jlr-loc1</v>
      </c>
      <c r="N335" s="36">
        <f t="shared" si="80"/>
        <v>3</v>
      </c>
      <c r="O335" s="36">
        <v>1</v>
      </c>
      <c r="P335" s="37">
        <v>1</v>
      </c>
      <c r="AA335" s="15"/>
    </row>
    <row r="336" spans="1:27" ht="16.5">
      <c r="A336" s="57" t="s">
        <v>851</v>
      </c>
      <c r="B336" s="45">
        <f t="shared" si="84"/>
        <v>1060711</v>
      </c>
      <c r="C336" s="57">
        <v>7</v>
      </c>
      <c r="D336" s="38">
        <v>10607</v>
      </c>
      <c r="E336" s="68">
        <v>6</v>
      </c>
      <c r="F336" s="25">
        <v>1</v>
      </c>
      <c r="G336" s="26" t="s">
        <v>3774</v>
      </c>
      <c r="H336" s="26" t="s">
        <v>3786</v>
      </c>
      <c r="I336" s="25">
        <f t="shared" si="81"/>
        <v>51</v>
      </c>
      <c r="J336" s="25">
        <f t="shared" si="82"/>
        <v>6</v>
      </c>
      <c r="K336" s="25">
        <f t="shared" si="83"/>
        <v>2</v>
      </c>
      <c r="L336" s="25" t="s">
        <v>623</v>
      </c>
      <c r="M336" s="25" t="str">
        <f t="shared" si="79"/>
        <v>pt-6-7-shl-loc1</v>
      </c>
      <c r="N336" s="25">
        <f t="shared" si="80"/>
        <v>3</v>
      </c>
      <c r="O336" s="25">
        <v>1</v>
      </c>
      <c r="P336" s="39">
        <v>1</v>
      </c>
      <c r="AA336" s="15"/>
    </row>
    <row r="337" spans="1:27" ht="16.5">
      <c r="A337" s="57" t="s">
        <v>851</v>
      </c>
      <c r="B337" s="45">
        <f t="shared" si="84"/>
        <v>1060720</v>
      </c>
      <c r="C337" s="57">
        <v>7</v>
      </c>
      <c r="D337" s="38">
        <v>10607</v>
      </c>
      <c r="E337" s="68">
        <v>6</v>
      </c>
      <c r="F337" s="25">
        <v>2</v>
      </c>
      <c r="G337" s="26" t="s">
        <v>3775</v>
      </c>
      <c r="H337" s="26" t="s">
        <v>3780</v>
      </c>
      <c r="I337" s="25">
        <f t="shared" si="81"/>
        <v>51</v>
      </c>
      <c r="J337" s="25">
        <f t="shared" si="82"/>
        <v>6</v>
      </c>
      <c r="K337" s="25">
        <f t="shared" si="83"/>
        <v>2</v>
      </c>
      <c r="L337" s="25" t="s">
        <v>175</v>
      </c>
      <c r="M337" s="53" t="str">
        <f t="shared" si="85" ref="M337:M400">A337&amp;"-"&amp;C337&amp;"-"&amp;G337&amp;"-"&amp;"loc"&amp;F337</f>
        <v>pt-6-7-jlr-loc2</v>
      </c>
      <c r="N337" s="53">
        <f t="shared" si="80"/>
        <v>3</v>
      </c>
      <c r="O337" s="25">
        <v>1</v>
      </c>
      <c r="P337" s="39">
        <v>1</v>
      </c>
      <c r="AA337" s="15"/>
    </row>
    <row r="338" spans="1:27" ht="16.5">
      <c r="A338" s="57" t="s">
        <v>851</v>
      </c>
      <c r="B338" s="45">
        <f t="shared" si="84"/>
        <v>1060721</v>
      </c>
      <c r="C338" s="57">
        <v>7</v>
      </c>
      <c r="D338" s="38">
        <v>10607</v>
      </c>
      <c r="E338" s="68">
        <v>6</v>
      </c>
      <c r="F338" s="25">
        <v>2</v>
      </c>
      <c r="G338" s="26" t="s">
        <v>164</v>
      </c>
      <c r="H338" s="26" t="s">
        <v>3777</v>
      </c>
      <c r="I338" s="25">
        <f t="shared" si="81"/>
        <v>51</v>
      </c>
      <c r="J338" s="25">
        <f t="shared" si="82"/>
        <v>6</v>
      </c>
      <c r="K338" s="25">
        <f t="shared" si="83"/>
        <v>2</v>
      </c>
      <c r="L338" s="25" t="s">
        <v>616</v>
      </c>
      <c r="M338" s="53" t="str">
        <f t="shared" si="85"/>
        <v>pt-6-7-shl-loc2</v>
      </c>
      <c r="N338" s="53">
        <f t="shared" si="80"/>
        <v>3</v>
      </c>
      <c r="O338" s="25">
        <v>1</v>
      </c>
      <c r="P338" s="39">
        <v>1</v>
      </c>
      <c r="AA338" s="15"/>
    </row>
    <row r="339" spans="1:27" ht="16.5">
      <c r="A339" s="57" t="s">
        <v>851</v>
      </c>
      <c r="B339" s="45">
        <f t="shared" si="84"/>
        <v>1060730</v>
      </c>
      <c r="C339" s="57">
        <v>7</v>
      </c>
      <c r="D339" s="38">
        <v>10607</v>
      </c>
      <c r="E339" s="68">
        <v>6</v>
      </c>
      <c r="F339" s="25">
        <v>3</v>
      </c>
      <c r="G339" s="26" t="s">
        <v>3775</v>
      </c>
      <c r="H339" s="26" t="s">
        <v>3784</v>
      </c>
      <c r="I339" s="25">
        <f t="shared" si="81"/>
        <v>51</v>
      </c>
      <c r="J339" s="25">
        <f t="shared" si="82"/>
        <v>6</v>
      </c>
      <c r="K339" s="25">
        <f t="shared" si="83"/>
        <v>2</v>
      </c>
      <c r="L339" s="25" t="s">
        <v>517</v>
      </c>
      <c r="M339" s="56" t="str">
        <f t="shared" si="85"/>
        <v>pt-6-7-jlr-loc3</v>
      </c>
      <c r="N339" s="56">
        <f t="shared" si="80"/>
        <v>3</v>
      </c>
      <c r="O339" s="25">
        <v>1</v>
      </c>
      <c r="P339" s="39">
        <v>1</v>
      </c>
      <c r="AA339" s="15"/>
    </row>
    <row r="340" spans="1:27" ht="17.25">
      <c r="A340" s="57" t="s">
        <v>851</v>
      </c>
      <c r="B340" s="45">
        <f t="shared" si="84"/>
        <v>1060731</v>
      </c>
      <c r="C340" s="57">
        <v>7</v>
      </c>
      <c r="D340" s="40">
        <v>10607</v>
      </c>
      <c r="E340" s="69">
        <v>6</v>
      </c>
      <c r="F340" s="41">
        <v>3</v>
      </c>
      <c r="G340" s="42" t="s">
        <v>3774</v>
      </c>
      <c r="H340" s="42" t="s">
        <v>3783</v>
      </c>
      <c r="I340" s="41">
        <f t="shared" si="81"/>
        <v>51</v>
      </c>
      <c r="J340" s="41">
        <f t="shared" si="82"/>
        <v>6</v>
      </c>
      <c r="K340" s="41">
        <f t="shared" si="83"/>
        <v>2</v>
      </c>
      <c r="L340" s="41" t="s">
        <v>596</v>
      </c>
      <c r="M340" s="42" t="str">
        <f t="shared" si="85"/>
        <v>pt-6-7-shl-loc3</v>
      </c>
      <c r="N340" s="42">
        <f t="shared" si="80"/>
        <v>3</v>
      </c>
      <c r="O340" s="41">
        <v>1</v>
      </c>
      <c r="P340" s="43">
        <v>1</v>
      </c>
      <c r="AA340" s="15"/>
    </row>
    <row r="341" spans="1:27" ht="16.5">
      <c r="A341" s="57" t="s">
        <v>851</v>
      </c>
      <c r="B341" s="45">
        <f t="shared" si="84"/>
        <v>1060810</v>
      </c>
      <c r="C341" s="57">
        <v>8</v>
      </c>
      <c r="D341" s="35">
        <v>10608</v>
      </c>
      <c r="E341" s="67">
        <v>6</v>
      </c>
      <c r="F341" s="36">
        <v>1</v>
      </c>
      <c r="G341" s="44" t="s">
        <v>163</v>
      </c>
      <c r="H341" s="44" t="s">
        <v>3785</v>
      </c>
      <c r="I341" s="36">
        <f t="shared" si="81"/>
        <v>52</v>
      </c>
      <c r="J341" s="36">
        <f t="shared" si="82"/>
        <v>6</v>
      </c>
      <c r="K341" s="36">
        <f t="shared" si="83"/>
        <v>2</v>
      </c>
      <c r="L341" s="36" t="s">
        <v>175</v>
      </c>
      <c r="M341" s="36" t="str">
        <f t="shared" si="85"/>
        <v>pt-6-8-jlr-loc1</v>
      </c>
      <c r="N341" s="36">
        <f t="shared" si="80"/>
        <v>3</v>
      </c>
      <c r="O341" s="36">
        <v>1</v>
      </c>
      <c r="P341" s="37">
        <v>1</v>
      </c>
      <c r="AA341" s="15"/>
    </row>
    <row r="342" spans="1:27" ht="16.5">
      <c r="A342" s="57" t="s">
        <v>851</v>
      </c>
      <c r="B342" s="45">
        <f t="shared" si="84"/>
        <v>1060811</v>
      </c>
      <c r="C342" s="57">
        <v>8</v>
      </c>
      <c r="D342" s="38">
        <v>10608</v>
      </c>
      <c r="E342" s="68">
        <v>6</v>
      </c>
      <c r="F342" s="25">
        <v>1</v>
      </c>
      <c r="G342" s="26" t="s">
        <v>164</v>
      </c>
      <c r="H342" s="26" t="s">
        <v>3786</v>
      </c>
      <c r="I342" s="25">
        <f t="shared" si="81"/>
        <v>52</v>
      </c>
      <c r="J342" s="25">
        <f t="shared" si="82"/>
        <v>6</v>
      </c>
      <c r="K342" s="25">
        <f t="shared" si="83"/>
        <v>2</v>
      </c>
      <c r="L342" s="25" t="s">
        <v>613</v>
      </c>
      <c r="M342" s="25" t="str">
        <f t="shared" si="85"/>
        <v>pt-6-8-shl-loc1</v>
      </c>
      <c r="N342" s="25">
        <f t="shared" si="80"/>
        <v>3</v>
      </c>
      <c r="O342" s="25">
        <v>1</v>
      </c>
      <c r="P342" s="39">
        <v>1</v>
      </c>
      <c r="AA342" s="15"/>
    </row>
    <row r="343" spans="1:27" ht="16.5">
      <c r="A343" s="57" t="s">
        <v>851</v>
      </c>
      <c r="B343" s="45">
        <f t="shared" si="84"/>
        <v>1060820</v>
      </c>
      <c r="C343" s="57">
        <v>8</v>
      </c>
      <c r="D343" s="38">
        <v>10608</v>
      </c>
      <c r="E343" s="68">
        <v>6</v>
      </c>
      <c r="F343" s="25">
        <v>2</v>
      </c>
      <c r="G343" s="26" t="s">
        <v>163</v>
      </c>
      <c r="H343" s="26" t="s">
        <v>3780</v>
      </c>
      <c r="I343" s="25">
        <f t="shared" si="81"/>
        <v>52</v>
      </c>
      <c r="J343" s="25">
        <f t="shared" si="82"/>
        <v>6</v>
      </c>
      <c r="K343" s="25">
        <f t="shared" si="83"/>
        <v>2</v>
      </c>
      <c r="L343" s="25" t="s">
        <v>514</v>
      </c>
      <c r="M343" s="53" t="str">
        <f t="shared" si="85"/>
        <v>pt-6-8-jlr-loc2</v>
      </c>
      <c r="N343" s="53">
        <f t="shared" si="80"/>
        <v>3</v>
      </c>
      <c r="O343" s="25">
        <v>1</v>
      </c>
      <c r="P343" s="39">
        <v>1</v>
      </c>
      <c r="AA343" s="15"/>
    </row>
    <row r="344" spans="1:27" ht="16.5">
      <c r="A344" s="57" t="s">
        <v>851</v>
      </c>
      <c r="B344" s="45">
        <f t="shared" si="84"/>
        <v>1060821</v>
      </c>
      <c r="C344" s="57">
        <v>8</v>
      </c>
      <c r="D344" s="38">
        <v>10608</v>
      </c>
      <c r="E344" s="68">
        <v>6</v>
      </c>
      <c r="F344" s="25">
        <v>2</v>
      </c>
      <c r="G344" s="26" t="s">
        <v>3774</v>
      </c>
      <c r="H344" s="26" t="s">
        <v>171</v>
      </c>
      <c r="I344" s="25">
        <f t="shared" si="81"/>
        <v>52</v>
      </c>
      <c r="J344" s="25">
        <f t="shared" si="82"/>
        <v>6</v>
      </c>
      <c r="K344" s="25">
        <f t="shared" si="83"/>
        <v>2</v>
      </c>
      <c r="L344" s="25" t="s">
        <v>612</v>
      </c>
      <c r="M344" s="53" t="str">
        <f t="shared" si="85"/>
        <v>pt-6-8-shl-loc2</v>
      </c>
      <c r="N344" s="53">
        <f t="shared" si="80"/>
        <v>3</v>
      </c>
      <c r="O344" s="25">
        <v>1</v>
      </c>
      <c r="P344" s="39">
        <v>1</v>
      </c>
      <c r="AA344" s="15"/>
    </row>
    <row r="345" spans="1:27" ht="16.5">
      <c r="A345" s="57" t="s">
        <v>851</v>
      </c>
      <c r="B345" s="45">
        <f t="shared" si="84"/>
        <v>1060830</v>
      </c>
      <c r="C345" s="57">
        <v>8</v>
      </c>
      <c r="D345" s="38">
        <v>10608</v>
      </c>
      <c r="E345" s="68">
        <v>6</v>
      </c>
      <c r="F345" s="25">
        <v>3</v>
      </c>
      <c r="G345" s="26" t="s">
        <v>3775</v>
      </c>
      <c r="H345" s="26" t="s">
        <v>807</v>
      </c>
      <c r="I345" s="25">
        <f t="shared" si="81"/>
        <v>52</v>
      </c>
      <c r="J345" s="25">
        <f t="shared" si="82"/>
        <v>6</v>
      </c>
      <c r="K345" s="25">
        <f t="shared" si="83"/>
        <v>2</v>
      </c>
      <c r="L345" s="25" t="s">
        <v>516</v>
      </c>
      <c r="M345" s="56" t="str">
        <f t="shared" si="85"/>
        <v>pt-6-8-jlr-loc3</v>
      </c>
      <c r="N345" s="56">
        <f t="shared" si="80"/>
        <v>3</v>
      </c>
      <c r="O345" s="25">
        <v>1</v>
      </c>
      <c r="P345" s="39">
        <v>1</v>
      </c>
      <c r="AA345" s="15"/>
    </row>
    <row r="346" spans="1:27" ht="17.25">
      <c r="A346" s="57" t="s">
        <v>851</v>
      </c>
      <c r="B346" s="45">
        <f t="shared" si="84"/>
        <v>1060831</v>
      </c>
      <c r="C346" s="57">
        <v>8</v>
      </c>
      <c r="D346" s="40">
        <v>10608</v>
      </c>
      <c r="E346" s="69">
        <v>6</v>
      </c>
      <c r="F346" s="41">
        <v>3</v>
      </c>
      <c r="G346" s="42" t="s">
        <v>3774</v>
      </c>
      <c r="H346" s="42" t="s">
        <v>808</v>
      </c>
      <c r="I346" s="41">
        <f t="shared" si="81"/>
        <v>52</v>
      </c>
      <c r="J346" s="41">
        <f t="shared" si="82"/>
        <v>6</v>
      </c>
      <c r="K346" s="41">
        <f t="shared" si="83"/>
        <v>2</v>
      </c>
      <c r="L346" s="41" t="s">
        <v>618</v>
      </c>
      <c r="M346" s="42" t="str">
        <f t="shared" si="85"/>
        <v>pt-6-8-shl-loc3</v>
      </c>
      <c r="N346" s="42">
        <f t="shared" si="80"/>
        <v>3</v>
      </c>
      <c r="O346" s="41">
        <v>1</v>
      </c>
      <c r="P346" s="43">
        <v>1</v>
      </c>
      <c r="AA346" s="15"/>
    </row>
    <row r="347" spans="1:27" ht="16.5">
      <c r="A347" s="57" t="s">
        <v>851</v>
      </c>
      <c r="B347" s="45">
        <f t="shared" si="84"/>
        <v>1060910</v>
      </c>
      <c r="C347" s="57">
        <v>9</v>
      </c>
      <c r="D347" s="35">
        <v>10609</v>
      </c>
      <c r="E347" s="67">
        <v>6</v>
      </c>
      <c r="F347" s="36">
        <v>1</v>
      </c>
      <c r="G347" s="44" t="s">
        <v>163</v>
      </c>
      <c r="H347" s="44" t="s">
        <v>809</v>
      </c>
      <c r="I347" s="36">
        <f t="shared" si="81"/>
        <v>52</v>
      </c>
      <c r="J347" s="36">
        <f t="shared" si="82"/>
        <v>6</v>
      </c>
      <c r="K347" s="36">
        <f t="shared" si="83"/>
        <v>2</v>
      </c>
      <c r="L347" s="36" t="s">
        <v>518</v>
      </c>
      <c r="M347" s="36" t="str">
        <f t="shared" si="85"/>
        <v>pt-6-9-jlr-loc1</v>
      </c>
      <c r="N347" s="36">
        <f t="shared" si="80"/>
        <v>3</v>
      </c>
      <c r="O347" s="36">
        <v>1</v>
      </c>
      <c r="P347" s="37">
        <v>1</v>
      </c>
      <c r="AA347" s="15"/>
    </row>
    <row r="348" spans="1:27" ht="16.5">
      <c r="A348" s="57" t="s">
        <v>851</v>
      </c>
      <c r="B348" s="45">
        <f t="shared" si="84"/>
        <v>1060911</v>
      </c>
      <c r="C348" s="57">
        <v>9</v>
      </c>
      <c r="D348" s="38">
        <v>10609</v>
      </c>
      <c r="E348" s="68">
        <v>6</v>
      </c>
      <c r="F348" s="25">
        <v>1</v>
      </c>
      <c r="G348" s="26" t="s">
        <v>3774</v>
      </c>
      <c r="H348" s="26" t="s">
        <v>3786</v>
      </c>
      <c r="I348" s="25">
        <f t="shared" si="81"/>
        <v>52</v>
      </c>
      <c r="J348" s="25">
        <f t="shared" si="82"/>
        <v>6</v>
      </c>
      <c r="K348" s="25">
        <f t="shared" si="83"/>
        <v>2</v>
      </c>
      <c r="L348" s="25" t="s">
        <v>609</v>
      </c>
      <c r="M348" s="25" t="str">
        <f t="shared" si="85"/>
        <v>pt-6-9-shl-loc1</v>
      </c>
      <c r="N348" s="25">
        <f t="shared" si="80"/>
        <v>3</v>
      </c>
      <c r="O348" s="25">
        <v>1</v>
      </c>
      <c r="P348" s="39">
        <v>1</v>
      </c>
      <c r="AA348" s="15"/>
    </row>
    <row r="349" spans="1:27" ht="16.5">
      <c r="A349" s="57" t="s">
        <v>851</v>
      </c>
      <c r="B349" s="45">
        <f t="shared" si="84"/>
        <v>1060920</v>
      </c>
      <c r="C349" s="57">
        <v>9</v>
      </c>
      <c r="D349" s="38">
        <v>10609</v>
      </c>
      <c r="E349" s="68">
        <v>6</v>
      </c>
      <c r="F349" s="25">
        <v>2</v>
      </c>
      <c r="G349" s="26" t="s">
        <v>163</v>
      </c>
      <c r="H349" s="26" t="s">
        <v>3780</v>
      </c>
      <c r="I349" s="25">
        <f t="shared" si="81"/>
        <v>52</v>
      </c>
      <c r="J349" s="25">
        <f t="shared" si="82"/>
        <v>6</v>
      </c>
      <c r="K349" s="25">
        <f t="shared" si="83"/>
        <v>2</v>
      </c>
      <c r="L349" s="25" t="s">
        <v>1507</v>
      </c>
      <c r="M349" s="53" t="str">
        <f t="shared" si="85"/>
        <v>pt-6-9-jlr-loc2</v>
      </c>
      <c r="N349" s="53">
        <f t="shared" si="80"/>
        <v>3</v>
      </c>
      <c r="O349" s="25">
        <v>1</v>
      </c>
      <c r="P349" s="39">
        <v>1</v>
      </c>
      <c r="AA349" s="15"/>
    </row>
    <row r="350" spans="1:27" ht="16.5">
      <c r="A350" s="57" t="s">
        <v>851</v>
      </c>
      <c r="B350" s="45">
        <f t="shared" si="84"/>
        <v>1060921</v>
      </c>
      <c r="C350" s="57">
        <v>9</v>
      </c>
      <c r="D350" s="38">
        <v>10609</v>
      </c>
      <c r="E350" s="68">
        <v>6</v>
      </c>
      <c r="F350" s="25">
        <v>2</v>
      </c>
      <c r="G350" s="26" t="s">
        <v>164</v>
      </c>
      <c r="H350" s="26" t="s">
        <v>171</v>
      </c>
      <c r="I350" s="25">
        <f t="shared" si="81"/>
        <v>52</v>
      </c>
      <c r="J350" s="25">
        <f t="shared" si="82"/>
        <v>6</v>
      </c>
      <c r="K350" s="25">
        <f t="shared" si="83"/>
        <v>2</v>
      </c>
      <c r="L350" s="25" t="s">
        <v>622</v>
      </c>
      <c r="M350" s="53" t="str">
        <f t="shared" si="85"/>
        <v>pt-6-9-shl-loc2</v>
      </c>
      <c r="N350" s="53">
        <f t="shared" si="80"/>
        <v>3</v>
      </c>
      <c r="O350" s="25">
        <v>1</v>
      </c>
      <c r="P350" s="39">
        <v>1</v>
      </c>
      <c r="AA350" s="15"/>
    </row>
    <row r="351" spans="1:27" ht="16.5">
      <c r="A351" s="57" t="s">
        <v>851</v>
      </c>
      <c r="B351" s="45">
        <f t="shared" si="84"/>
        <v>1060930</v>
      </c>
      <c r="C351" s="57">
        <v>9</v>
      </c>
      <c r="D351" s="38">
        <v>10609</v>
      </c>
      <c r="E351" s="68">
        <v>6</v>
      </c>
      <c r="F351" s="25">
        <v>3</v>
      </c>
      <c r="G351" s="26" t="s">
        <v>163</v>
      </c>
      <c r="H351" s="26" t="s">
        <v>3784</v>
      </c>
      <c r="I351" s="25">
        <f t="shared" si="81"/>
        <v>52</v>
      </c>
      <c r="J351" s="25">
        <f t="shared" si="82"/>
        <v>6</v>
      </c>
      <c r="K351" s="25">
        <f t="shared" si="83"/>
        <v>2</v>
      </c>
      <c r="L351" s="25" t="s">
        <v>515</v>
      </c>
      <c r="M351" s="56" t="str">
        <f t="shared" si="85"/>
        <v>pt-6-9-jlr-loc3</v>
      </c>
      <c r="N351" s="56">
        <f t="shared" si="80"/>
        <v>3</v>
      </c>
      <c r="O351" s="25">
        <v>1</v>
      </c>
      <c r="P351" s="39">
        <v>1</v>
      </c>
      <c r="AA351" s="15"/>
    </row>
    <row r="352" spans="1:27" ht="17.25">
      <c r="A352" s="57" t="s">
        <v>851</v>
      </c>
      <c r="B352" s="45">
        <f t="shared" si="84"/>
        <v>1060931</v>
      </c>
      <c r="C352" s="57">
        <v>9</v>
      </c>
      <c r="D352" s="40">
        <v>10609</v>
      </c>
      <c r="E352" s="69">
        <v>6</v>
      </c>
      <c r="F352" s="41">
        <v>3</v>
      </c>
      <c r="G352" s="42" t="s">
        <v>3774</v>
      </c>
      <c r="H352" s="42" t="s">
        <v>3783</v>
      </c>
      <c r="I352" s="41">
        <f t="shared" si="81"/>
        <v>52</v>
      </c>
      <c r="J352" s="41">
        <f t="shared" si="82"/>
        <v>6</v>
      </c>
      <c r="K352" s="41">
        <f t="shared" si="83"/>
        <v>2</v>
      </c>
      <c r="L352" s="41" t="s">
        <v>620</v>
      </c>
      <c r="M352" s="42" t="str">
        <f t="shared" si="85"/>
        <v>pt-6-9-shl-loc3</v>
      </c>
      <c r="N352" s="42">
        <f t="shared" si="80"/>
        <v>3</v>
      </c>
      <c r="O352" s="41">
        <v>1</v>
      </c>
      <c r="P352" s="43">
        <v>1</v>
      </c>
      <c r="AA352" s="15"/>
    </row>
    <row r="353" spans="1:27" ht="16.5">
      <c r="A353" s="57" t="s">
        <v>851</v>
      </c>
      <c r="B353" s="45">
        <f t="shared" si="84"/>
        <v>1061010</v>
      </c>
      <c r="C353" s="57">
        <v>10</v>
      </c>
      <c r="D353" s="35">
        <v>10610</v>
      </c>
      <c r="E353" s="67">
        <v>6</v>
      </c>
      <c r="F353" s="36">
        <v>1</v>
      </c>
      <c r="G353" s="44" t="s">
        <v>163</v>
      </c>
      <c r="H353" s="44" t="s">
        <v>3785</v>
      </c>
      <c r="I353" s="36">
        <f t="shared" si="81"/>
        <v>53</v>
      </c>
      <c r="J353" s="36">
        <f t="shared" si="82"/>
        <v>6</v>
      </c>
      <c r="K353" s="36">
        <f t="shared" si="83"/>
        <v>2</v>
      </c>
      <c r="L353" s="36" t="s">
        <v>511</v>
      </c>
      <c r="M353" s="36" t="str">
        <f t="shared" si="85"/>
        <v>pt-6-10-jlr-loc1</v>
      </c>
      <c r="N353" s="36">
        <f t="shared" si="80"/>
        <v>3</v>
      </c>
      <c r="O353" s="36">
        <v>1</v>
      </c>
      <c r="P353" s="37">
        <v>1</v>
      </c>
      <c r="AA353" s="15"/>
    </row>
    <row r="354" spans="1:27" ht="16.5">
      <c r="A354" s="57" t="s">
        <v>851</v>
      </c>
      <c r="B354" s="45">
        <f t="shared" si="84"/>
        <v>1061011</v>
      </c>
      <c r="C354" s="57">
        <v>10</v>
      </c>
      <c r="D354" s="38">
        <v>10610</v>
      </c>
      <c r="E354" s="68">
        <v>6</v>
      </c>
      <c r="F354" s="25">
        <v>1</v>
      </c>
      <c r="G354" s="26" t="s">
        <v>3774</v>
      </c>
      <c r="H354" s="26" t="s">
        <v>3786</v>
      </c>
      <c r="I354" s="25">
        <f t="shared" si="81"/>
        <v>53</v>
      </c>
      <c r="J354" s="25">
        <f t="shared" si="82"/>
        <v>6</v>
      </c>
      <c r="K354" s="25">
        <f t="shared" si="83"/>
        <v>2</v>
      </c>
      <c r="L354" s="25" t="s">
        <v>597</v>
      </c>
      <c r="M354" s="25" t="str">
        <f t="shared" si="85"/>
        <v>pt-6-10-shl-loc1</v>
      </c>
      <c r="N354" s="25">
        <f t="shared" si="80"/>
        <v>3</v>
      </c>
      <c r="O354" s="25">
        <v>1</v>
      </c>
      <c r="P354" s="39">
        <v>1</v>
      </c>
      <c r="AA354" s="15"/>
    </row>
    <row r="355" spans="1:27" ht="16.5">
      <c r="A355" s="57" t="s">
        <v>851</v>
      </c>
      <c r="B355" s="45">
        <f t="shared" si="84"/>
        <v>1061020</v>
      </c>
      <c r="C355" s="57">
        <v>10</v>
      </c>
      <c r="D355" s="38">
        <v>10610</v>
      </c>
      <c r="E355" s="68">
        <v>6</v>
      </c>
      <c r="F355" s="25">
        <v>2</v>
      </c>
      <c r="G355" s="26" t="s">
        <v>3775</v>
      </c>
      <c r="H355" s="26" t="s">
        <v>3780</v>
      </c>
      <c r="I355" s="25">
        <f t="shared" si="81"/>
        <v>53</v>
      </c>
      <c r="J355" s="25">
        <f t="shared" si="82"/>
        <v>6</v>
      </c>
      <c r="K355" s="25">
        <f t="shared" si="83"/>
        <v>2</v>
      </c>
      <c r="L355" s="25" t="s">
        <v>1511</v>
      </c>
      <c r="M355" s="53" t="str">
        <f t="shared" si="85"/>
        <v>pt-6-10-jlr-loc2</v>
      </c>
      <c r="N355" s="53">
        <f t="shared" si="86" ref="N355:N418">INDEX($AD$4:$AD$204,INDEX($AH$4:$AH$19,E355)+C355)</f>
        <v>3</v>
      </c>
      <c r="O355" s="25">
        <v>1</v>
      </c>
      <c r="P355" s="39">
        <v>1</v>
      </c>
      <c r="AA355" s="15"/>
    </row>
    <row r="356" spans="1:27" ht="16.5">
      <c r="A356" s="57" t="s">
        <v>851</v>
      </c>
      <c r="B356" s="45">
        <f t="shared" si="84"/>
        <v>1061021</v>
      </c>
      <c r="C356" s="57">
        <v>10</v>
      </c>
      <c r="D356" s="38">
        <v>10610</v>
      </c>
      <c r="E356" s="68">
        <v>6</v>
      </c>
      <c r="F356" s="25">
        <v>2</v>
      </c>
      <c r="G356" s="26" t="s">
        <v>164</v>
      </c>
      <c r="H356" s="26" t="s">
        <v>3777</v>
      </c>
      <c r="I356" s="25">
        <f t="shared" si="81"/>
        <v>53</v>
      </c>
      <c r="J356" s="25">
        <f t="shared" si="82"/>
        <v>6</v>
      </c>
      <c r="K356" s="25">
        <f t="shared" si="83"/>
        <v>2</v>
      </c>
      <c r="L356" s="25" t="s">
        <v>592</v>
      </c>
      <c r="M356" s="53" t="str">
        <f t="shared" si="85"/>
        <v>pt-6-10-shl-loc2</v>
      </c>
      <c r="N356" s="53">
        <f t="shared" si="86"/>
        <v>3</v>
      </c>
      <c r="O356" s="25">
        <v>1</v>
      </c>
      <c r="P356" s="39">
        <v>1</v>
      </c>
      <c r="AA356" s="15"/>
    </row>
    <row r="357" spans="1:27" ht="16.5">
      <c r="A357" s="57" t="s">
        <v>851</v>
      </c>
      <c r="B357" s="45">
        <f t="shared" si="84"/>
        <v>1061030</v>
      </c>
      <c r="C357" s="57">
        <v>10</v>
      </c>
      <c r="D357" s="38">
        <v>10610</v>
      </c>
      <c r="E357" s="68">
        <v>6</v>
      </c>
      <c r="F357" s="25">
        <v>3</v>
      </c>
      <c r="G357" s="26" t="s">
        <v>3775</v>
      </c>
      <c r="H357" s="26" t="s">
        <v>3784</v>
      </c>
      <c r="I357" s="25">
        <f t="shared" si="81"/>
        <v>53</v>
      </c>
      <c r="J357" s="25">
        <f t="shared" si="82"/>
        <v>6</v>
      </c>
      <c r="K357" s="25">
        <f t="shared" si="83"/>
        <v>2</v>
      </c>
      <c r="L357" s="25" t="s">
        <v>520</v>
      </c>
      <c r="M357" s="56" t="str">
        <f t="shared" si="85"/>
        <v>pt-6-10-jlr-loc3</v>
      </c>
      <c r="N357" s="56">
        <f t="shared" si="86"/>
        <v>3</v>
      </c>
      <c r="O357" s="25">
        <v>1</v>
      </c>
      <c r="P357" s="39">
        <v>1</v>
      </c>
      <c r="AA357" s="15"/>
    </row>
    <row r="358" spans="1:27" ht="17.25">
      <c r="A358" s="57" t="s">
        <v>851</v>
      </c>
      <c r="B358" s="45">
        <f t="shared" si="84"/>
        <v>1061031</v>
      </c>
      <c r="C358" s="57">
        <v>10</v>
      </c>
      <c r="D358" s="40">
        <v>10610</v>
      </c>
      <c r="E358" s="69">
        <v>6</v>
      </c>
      <c r="F358" s="41">
        <v>3</v>
      </c>
      <c r="G358" s="42" t="s">
        <v>164</v>
      </c>
      <c r="H358" s="42" t="s">
        <v>3783</v>
      </c>
      <c r="I358" s="41">
        <f t="shared" si="81"/>
        <v>53</v>
      </c>
      <c r="J358" s="41">
        <f t="shared" si="82"/>
        <v>6</v>
      </c>
      <c r="K358" s="41">
        <f t="shared" si="83"/>
        <v>2</v>
      </c>
      <c r="L358" s="41" t="s">
        <v>611</v>
      </c>
      <c r="M358" s="42" t="str">
        <f t="shared" si="85"/>
        <v>pt-6-10-shl-loc3</v>
      </c>
      <c r="N358" s="42">
        <f t="shared" si="86"/>
        <v>3</v>
      </c>
      <c r="O358" s="41">
        <v>1</v>
      </c>
      <c r="P358" s="43">
        <v>1</v>
      </c>
      <c r="AA358" s="15"/>
    </row>
    <row r="359" spans="1:27" ht="16.5">
      <c r="A359" s="57" t="s">
        <v>851</v>
      </c>
      <c r="B359" s="45">
        <f t="shared" si="84"/>
        <v>1061110</v>
      </c>
      <c r="C359" s="57">
        <v>11</v>
      </c>
      <c r="D359" s="35">
        <v>10611</v>
      </c>
      <c r="E359" s="67">
        <v>6</v>
      </c>
      <c r="F359" s="36">
        <v>1</v>
      </c>
      <c r="G359" s="44" t="s">
        <v>3775</v>
      </c>
      <c r="H359" s="44" t="s">
        <v>809</v>
      </c>
      <c r="I359" s="36">
        <f t="shared" si="81"/>
        <v>53</v>
      </c>
      <c r="J359" s="36">
        <f t="shared" si="82"/>
        <v>6</v>
      </c>
      <c r="K359" s="36">
        <f t="shared" si="83"/>
        <v>2</v>
      </c>
      <c r="L359" s="36" t="s">
        <v>518</v>
      </c>
      <c r="M359" s="36" t="str">
        <f t="shared" si="85"/>
        <v>pt-6-11-jlr-loc1</v>
      </c>
      <c r="N359" s="36">
        <f t="shared" si="86"/>
        <v>3</v>
      </c>
      <c r="O359" s="36">
        <v>1</v>
      </c>
      <c r="P359" s="37">
        <v>1</v>
      </c>
      <c r="AA359" s="15"/>
    </row>
    <row r="360" spans="1:27" ht="16.5">
      <c r="A360" s="57" t="s">
        <v>851</v>
      </c>
      <c r="B360" s="45">
        <f t="shared" si="84"/>
        <v>1061111</v>
      </c>
      <c r="C360" s="57">
        <v>11</v>
      </c>
      <c r="D360" s="38">
        <v>10611</v>
      </c>
      <c r="E360" s="68">
        <v>6</v>
      </c>
      <c r="F360" s="25">
        <v>1</v>
      </c>
      <c r="G360" s="26" t="s">
        <v>3774</v>
      </c>
      <c r="H360" s="26" t="s">
        <v>813</v>
      </c>
      <c r="I360" s="25">
        <f t="shared" si="81"/>
        <v>53</v>
      </c>
      <c r="J360" s="25">
        <f t="shared" si="82"/>
        <v>6</v>
      </c>
      <c r="K360" s="25">
        <f t="shared" si="83"/>
        <v>2</v>
      </c>
      <c r="L360" s="25" t="s">
        <v>609</v>
      </c>
      <c r="M360" s="25" t="str">
        <f t="shared" si="85"/>
        <v>pt-6-11-shl-loc1</v>
      </c>
      <c r="N360" s="25">
        <f t="shared" si="86"/>
        <v>3</v>
      </c>
      <c r="O360" s="25">
        <v>1</v>
      </c>
      <c r="P360" s="39">
        <v>1</v>
      </c>
      <c r="AA360" s="15"/>
    </row>
    <row r="361" spans="1:27" ht="16.5">
      <c r="A361" s="57" t="s">
        <v>851</v>
      </c>
      <c r="B361" s="45">
        <f t="shared" si="84"/>
        <v>1061120</v>
      </c>
      <c r="C361" s="57">
        <v>11</v>
      </c>
      <c r="D361" s="38">
        <v>10611</v>
      </c>
      <c r="E361" s="68">
        <v>6</v>
      </c>
      <c r="F361" s="25">
        <v>2</v>
      </c>
      <c r="G361" s="26" t="s">
        <v>163</v>
      </c>
      <c r="H361" s="26" t="s">
        <v>3780</v>
      </c>
      <c r="I361" s="25">
        <f t="shared" si="81"/>
        <v>53</v>
      </c>
      <c r="J361" s="25">
        <f t="shared" si="82"/>
        <v>6</v>
      </c>
      <c r="K361" s="25">
        <f t="shared" si="83"/>
        <v>2</v>
      </c>
      <c r="L361" s="25" t="s">
        <v>1507</v>
      </c>
      <c r="M361" s="53" t="str">
        <f t="shared" si="85"/>
        <v>pt-6-11-jlr-loc2</v>
      </c>
      <c r="N361" s="53">
        <f t="shared" si="86"/>
        <v>3</v>
      </c>
      <c r="O361" s="25">
        <v>1</v>
      </c>
      <c r="P361" s="39">
        <v>1</v>
      </c>
      <c r="AA361" s="15"/>
    </row>
    <row r="362" spans="1:27" ht="16.5">
      <c r="A362" s="57" t="s">
        <v>851</v>
      </c>
      <c r="B362" s="45">
        <f t="shared" si="84"/>
        <v>1061121</v>
      </c>
      <c r="C362" s="57">
        <v>11</v>
      </c>
      <c r="D362" s="38">
        <v>10611</v>
      </c>
      <c r="E362" s="68">
        <v>6</v>
      </c>
      <c r="F362" s="25">
        <v>2</v>
      </c>
      <c r="G362" s="26" t="s">
        <v>3774</v>
      </c>
      <c r="H362" s="26" t="s">
        <v>3777</v>
      </c>
      <c r="I362" s="25">
        <f t="shared" si="81"/>
        <v>53</v>
      </c>
      <c r="J362" s="25">
        <f t="shared" si="82"/>
        <v>6</v>
      </c>
      <c r="K362" s="25">
        <f t="shared" si="83"/>
        <v>2</v>
      </c>
      <c r="L362" s="25" t="s">
        <v>622</v>
      </c>
      <c r="M362" s="53" t="str">
        <f t="shared" si="85"/>
        <v>pt-6-11-shl-loc2</v>
      </c>
      <c r="N362" s="53">
        <f t="shared" si="86"/>
        <v>3</v>
      </c>
      <c r="O362" s="25">
        <v>1</v>
      </c>
      <c r="P362" s="39">
        <v>1</v>
      </c>
      <c r="AA362" s="15"/>
    </row>
    <row r="363" spans="1:27" ht="16.5">
      <c r="A363" s="57" t="s">
        <v>851</v>
      </c>
      <c r="B363" s="45">
        <f t="shared" si="84"/>
        <v>1061130</v>
      </c>
      <c r="C363" s="57">
        <v>11</v>
      </c>
      <c r="D363" s="38">
        <v>10611</v>
      </c>
      <c r="E363" s="68">
        <v>6</v>
      </c>
      <c r="F363" s="25">
        <v>3</v>
      </c>
      <c r="G363" s="26" t="s">
        <v>163</v>
      </c>
      <c r="H363" s="26" t="s">
        <v>3784</v>
      </c>
      <c r="I363" s="25">
        <f t="shared" si="81"/>
        <v>53</v>
      </c>
      <c r="J363" s="25">
        <f t="shared" si="82"/>
        <v>6</v>
      </c>
      <c r="K363" s="25">
        <f t="shared" si="83"/>
        <v>2</v>
      </c>
      <c r="L363" s="25" t="s">
        <v>515</v>
      </c>
      <c r="M363" s="56" t="str">
        <f t="shared" si="85"/>
        <v>pt-6-11-jlr-loc3</v>
      </c>
      <c r="N363" s="56">
        <f t="shared" si="86"/>
        <v>3</v>
      </c>
      <c r="O363" s="25">
        <v>1</v>
      </c>
      <c r="P363" s="39">
        <v>1</v>
      </c>
      <c r="AA363" s="15"/>
    </row>
    <row r="364" spans="1:27" ht="17.25">
      <c r="A364" s="57" t="s">
        <v>851</v>
      </c>
      <c r="B364" s="45">
        <f t="shared" si="84"/>
        <v>1061131</v>
      </c>
      <c r="C364" s="57">
        <v>11</v>
      </c>
      <c r="D364" s="40">
        <v>10611</v>
      </c>
      <c r="E364" s="69">
        <v>6</v>
      </c>
      <c r="F364" s="41">
        <v>3</v>
      </c>
      <c r="G364" s="42" t="s">
        <v>3774</v>
      </c>
      <c r="H364" s="42" t="s">
        <v>808</v>
      </c>
      <c r="I364" s="41">
        <f t="shared" si="81"/>
        <v>53</v>
      </c>
      <c r="J364" s="41">
        <f t="shared" si="82"/>
        <v>6</v>
      </c>
      <c r="K364" s="41">
        <f t="shared" si="83"/>
        <v>2</v>
      </c>
      <c r="L364" s="41" t="s">
        <v>620</v>
      </c>
      <c r="M364" s="42" t="str">
        <f t="shared" si="85"/>
        <v>pt-6-11-shl-loc3</v>
      </c>
      <c r="N364" s="42">
        <f t="shared" si="86"/>
        <v>3</v>
      </c>
      <c r="O364" s="41">
        <v>1</v>
      </c>
      <c r="P364" s="43">
        <v>1</v>
      </c>
      <c r="AA364" s="15"/>
    </row>
    <row r="365" spans="1:27" ht="16.5">
      <c r="A365" s="57" t="s">
        <v>851</v>
      </c>
      <c r="B365" s="45">
        <f t="shared" si="84"/>
        <v>1061210</v>
      </c>
      <c r="C365" s="57">
        <v>12</v>
      </c>
      <c r="D365" s="35">
        <v>10612</v>
      </c>
      <c r="E365" s="67">
        <v>6</v>
      </c>
      <c r="F365" s="36">
        <v>1</v>
      </c>
      <c r="G365" s="44" t="s">
        <v>3775</v>
      </c>
      <c r="H365" s="44" t="s">
        <v>3785</v>
      </c>
      <c r="I365" s="36">
        <f t="shared" si="81"/>
        <v>53</v>
      </c>
      <c r="J365" s="36">
        <f t="shared" si="82"/>
        <v>6</v>
      </c>
      <c r="K365" s="36">
        <f t="shared" si="83"/>
        <v>2</v>
      </c>
      <c r="L365" s="36" t="s">
        <v>521</v>
      </c>
      <c r="M365" s="36" t="str">
        <f t="shared" si="85"/>
        <v>pt-6-12-jlr-loc1</v>
      </c>
      <c r="N365" s="36">
        <f t="shared" si="86"/>
        <v>3</v>
      </c>
      <c r="O365" s="36">
        <v>1</v>
      </c>
      <c r="P365" s="37">
        <v>1</v>
      </c>
      <c r="AA365" s="15"/>
    </row>
    <row r="366" spans="1:27" ht="16.5">
      <c r="A366" s="57" t="s">
        <v>851</v>
      </c>
      <c r="B366" s="45">
        <f t="shared" si="84"/>
        <v>1061211</v>
      </c>
      <c r="C366" s="57">
        <v>12</v>
      </c>
      <c r="D366" s="38">
        <v>10612</v>
      </c>
      <c r="E366" s="68">
        <v>6</v>
      </c>
      <c r="F366" s="25">
        <v>1</v>
      </c>
      <c r="G366" s="26" t="s">
        <v>164</v>
      </c>
      <c r="H366" s="26" t="s">
        <v>3786</v>
      </c>
      <c r="I366" s="25">
        <f t="shared" si="81"/>
        <v>53</v>
      </c>
      <c r="J366" s="25">
        <f t="shared" si="82"/>
        <v>6</v>
      </c>
      <c r="K366" s="25">
        <f t="shared" si="83"/>
        <v>2</v>
      </c>
      <c r="L366" s="25" t="s">
        <v>615</v>
      </c>
      <c r="M366" s="25" t="str">
        <f t="shared" si="85"/>
        <v>pt-6-12-shl-loc1</v>
      </c>
      <c r="N366" s="25">
        <f t="shared" si="86"/>
        <v>3</v>
      </c>
      <c r="O366" s="25">
        <v>1</v>
      </c>
      <c r="P366" s="39">
        <v>1</v>
      </c>
      <c r="AA366" s="15"/>
    </row>
    <row r="367" spans="1:27" ht="16.5">
      <c r="A367" s="57" t="s">
        <v>851</v>
      </c>
      <c r="B367" s="45">
        <f t="shared" si="84"/>
        <v>1061220</v>
      </c>
      <c r="C367" s="57">
        <v>12</v>
      </c>
      <c r="D367" s="38">
        <v>10612</v>
      </c>
      <c r="E367" s="68">
        <v>6</v>
      </c>
      <c r="F367" s="25">
        <v>2</v>
      </c>
      <c r="G367" s="26" t="s">
        <v>3775</v>
      </c>
      <c r="H367" s="26" t="s">
        <v>3780</v>
      </c>
      <c r="I367" s="25">
        <f t="shared" si="81"/>
        <v>53</v>
      </c>
      <c r="J367" s="25">
        <f t="shared" si="82"/>
        <v>6</v>
      </c>
      <c r="K367" s="25">
        <f t="shared" si="83"/>
        <v>2</v>
      </c>
      <c r="L367" s="25" t="s">
        <v>511</v>
      </c>
      <c r="M367" s="53" t="str">
        <f t="shared" si="85"/>
        <v>pt-6-12-jlr-loc2</v>
      </c>
      <c r="N367" s="53">
        <f t="shared" si="86"/>
        <v>3</v>
      </c>
      <c r="O367" s="25">
        <v>1</v>
      </c>
      <c r="P367" s="39">
        <v>1</v>
      </c>
      <c r="AA367" s="15"/>
    </row>
    <row r="368" spans="1:27" ht="16.5">
      <c r="A368" s="57" t="s">
        <v>851</v>
      </c>
      <c r="B368" s="45">
        <f t="shared" si="84"/>
        <v>1061221</v>
      </c>
      <c r="C368" s="57">
        <v>12</v>
      </c>
      <c r="D368" s="38">
        <v>10612</v>
      </c>
      <c r="E368" s="68">
        <v>6</v>
      </c>
      <c r="F368" s="25">
        <v>2</v>
      </c>
      <c r="G368" s="26" t="s">
        <v>3774</v>
      </c>
      <c r="H368" s="26" t="s">
        <v>171</v>
      </c>
      <c r="I368" s="25">
        <f t="shared" si="81"/>
        <v>53</v>
      </c>
      <c r="J368" s="25">
        <f t="shared" si="82"/>
        <v>6</v>
      </c>
      <c r="K368" s="25">
        <f t="shared" si="83"/>
        <v>2</v>
      </c>
      <c r="L368" s="25" t="s">
        <v>623</v>
      </c>
      <c r="M368" s="53" t="str">
        <f t="shared" si="85"/>
        <v>pt-6-12-shl-loc2</v>
      </c>
      <c r="N368" s="53">
        <f t="shared" si="86"/>
        <v>3</v>
      </c>
      <c r="O368" s="25">
        <v>1</v>
      </c>
      <c r="P368" s="39">
        <v>1</v>
      </c>
      <c r="AA368" s="15"/>
    </row>
    <row r="369" spans="1:27" ht="16.5">
      <c r="A369" s="57" t="s">
        <v>851</v>
      </c>
      <c r="B369" s="45">
        <f t="shared" si="84"/>
        <v>1061230</v>
      </c>
      <c r="C369" s="57">
        <v>12</v>
      </c>
      <c r="D369" s="38">
        <v>10612</v>
      </c>
      <c r="E369" s="68">
        <v>6</v>
      </c>
      <c r="F369" s="25">
        <v>3</v>
      </c>
      <c r="G369" s="26" t="s">
        <v>3775</v>
      </c>
      <c r="H369" s="26" t="s">
        <v>807</v>
      </c>
      <c r="I369" s="25">
        <f t="shared" si="81"/>
        <v>53</v>
      </c>
      <c r="J369" s="25">
        <f t="shared" si="82"/>
        <v>6</v>
      </c>
      <c r="K369" s="25">
        <f t="shared" si="83"/>
        <v>2</v>
      </c>
      <c r="L369" s="25" t="s">
        <v>517</v>
      </c>
      <c r="M369" s="56" t="str">
        <f t="shared" si="85"/>
        <v>pt-6-12-jlr-loc3</v>
      </c>
      <c r="N369" s="56">
        <f t="shared" si="86"/>
        <v>3</v>
      </c>
      <c r="O369" s="25">
        <v>1</v>
      </c>
      <c r="P369" s="39">
        <v>1</v>
      </c>
      <c r="AA369" s="15"/>
    </row>
    <row r="370" spans="1:27" ht="17.25">
      <c r="A370" s="57" t="s">
        <v>851</v>
      </c>
      <c r="B370" s="45">
        <f t="shared" si="84"/>
        <v>1061231</v>
      </c>
      <c r="C370" s="57">
        <v>12</v>
      </c>
      <c r="D370" s="40">
        <v>10612</v>
      </c>
      <c r="E370" s="69">
        <v>6</v>
      </c>
      <c r="F370" s="41">
        <v>3</v>
      </c>
      <c r="G370" s="42" t="s">
        <v>3774</v>
      </c>
      <c r="H370" s="42" t="s">
        <v>3783</v>
      </c>
      <c r="I370" s="41">
        <f t="shared" si="81"/>
        <v>53</v>
      </c>
      <c r="J370" s="41">
        <f t="shared" si="82"/>
        <v>6</v>
      </c>
      <c r="K370" s="41">
        <f t="shared" si="83"/>
        <v>2</v>
      </c>
      <c r="L370" s="41" t="s">
        <v>596</v>
      </c>
      <c r="M370" s="42" t="str">
        <f t="shared" si="85"/>
        <v>pt-6-12-shl-loc3</v>
      </c>
      <c r="N370" s="42">
        <f t="shared" si="86"/>
        <v>3</v>
      </c>
      <c r="O370" s="41">
        <v>1</v>
      </c>
      <c r="P370" s="43">
        <v>1</v>
      </c>
      <c r="AA370" s="15"/>
    </row>
    <row r="371" spans="1:27" ht="16.5">
      <c r="A371" s="57" t="s">
        <v>851</v>
      </c>
      <c r="B371" s="45">
        <f t="shared" si="84"/>
        <v>1061310</v>
      </c>
      <c r="C371" s="57">
        <v>13</v>
      </c>
      <c r="D371" s="35">
        <v>10613</v>
      </c>
      <c r="E371" s="67">
        <v>6</v>
      </c>
      <c r="F371" s="36">
        <v>1</v>
      </c>
      <c r="G371" s="44" t="s">
        <v>163</v>
      </c>
      <c r="H371" s="44" t="s">
        <v>3785</v>
      </c>
      <c r="I371" s="36">
        <f t="shared" si="81"/>
        <v>54</v>
      </c>
      <c r="J371" s="36">
        <f t="shared" si="82"/>
        <v>6</v>
      </c>
      <c r="K371" s="36">
        <f t="shared" si="83"/>
        <v>2</v>
      </c>
      <c r="L371" s="36" t="s">
        <v>515</v>
      </c>
      <c r="M371" s="36" t="str">
        <f t="shared" si="85"/>
        <v>pt-6-13-jlr-loc1</v>
      </c>
      <c r="N371" s="36">
        <f t="shared" si="86"/>
        <v>3</v>
      </c>
      <c r="O371" s="36">
        <v>1</v>
      </c>
      <c r="P371" s="37">
        <v>1</v>
      </c>
      <c r="AA371" s="15"/>
    </row>
    <row r="372" spans="1:27" ht="16.5">
      <c r="A372" s="57" t="s">
        <v>851</v>
      </c>
      <c r="B372" s="45">
        <f t="shared" si="84"/>
        <v>1061311</v>
      </c>
      <c r="C372" s="57">
        <v>13</v>
      </c>
      <c r="D372" s="38">
        <v>10613</v>
      </c>
      <c r="E372" s="68">
        <v>6</v>
      </c>
      <c r="F372" s="25">
        <v>1</v>
      </c>
      <c r="G372" s="26" t="s">
        <v>164</v>
      </c>
      <c r="H372" s="26" t="s">
        <v>3786</v>
      </c>
      <c r="I372" s="25">
        <f t="shared" si="81"/>
        <v>54</v>
      </c>
      <c r="J372" s="25">
        <f t="shared" si="82"/>
        <v>6</v>
      </c>
      <c r="K372" s="25">
        <f t="shared" si="83"/>
        <v>2</v>
      </c>
      <c r="L372" s="25" t="s">
        <v>620</v>
      </c>
      <c r="M372" s="25" t="str">
        <f t="shared" si="85"/>
        <v>pt-6-13-shl-loc1</v>
      </c>
      <c r="N372" s="25">
        <f t="shared" si="86"/>
        <v>3</v>
      </c>
      <c r="O372" s="25">
        <v>1</v>
      </c>
      <c r="P372" s="39">
        <v>1</v>
      </c>
      <c r="AA372" s="15"/>
    </row>
    <row r="373" spans="1:27" ht="16.5">
      <c r="A373" s="57" t="s">
        <v>851</v>
      </c>
      <c r="B373" s="45">
        <f t="shared" si="84"/>
        <v>1061320</v>
      </c>
      <c r="C373" s="57">
        <v>13</v>
      </c>
      <c r="D373" s="38">
        <v>10613</v>
      </c>
      <c r="E373" s="68">
        <v>6</v>
      </c>
      <c r="F373" s="25">
        <v>2</v>
      </c>
      <c r="G373" s="26" t="s">
        <v>3775</v>
      </c>
      <c r="H373" s="26" t="s">
        <v>3780</v>
      </c>
      <c r="I373" s="25">
        <f t="shared" si="81"/>
        <v>54</v>
      </c>
      <c r="J373" s="25">
        <f t="shared" si="82"/>
        <v>6</v>
      </c>
      <c r="K373" s="25">
        <f t="shared" si="83"/>
        <v>2</v>
      </c>
      <c r="L373" s="25" t="s">
        <v>1507</v>
      </c>
      <c r="M373" s="53" t="str">
        <f t="shared" si="85"/>
        <v>pt-6-13-jlr-loc2</v>
      </c>
      <c r="N373" s="53">
        <f t="shared" si="86"/>
        <v>3</v>
      </c>
      <c r="O373" s="25">
        <v>1</v>
      </c>
      <c r="P373" s="39">
        <v>1</v>
      </c>
      <c r="AA373" s="15"/>
    </row>
    <row r="374" spans="1:27" ht="16.5">
      <c r="A374" s="57" t="s">
        <v>851</v>
      </c>
      <c r="B374" s="45">
        <f t="shared" si="84"/>
        <v>1061321</v>
      </c>
      <c r="C374" s="57">
        <v>13</v>
      </c>
      <c r="D374" s="38">
        <v>10613</v>
      </c>
      <c r="E374" s="68">
        <v>6</v>
      </c>
      <c r="F374" s="25">
        <v>2</v>
      </c>
      <c r="G374" s="26" t="s">
        <v>3774</v>
      </c>
      <c r="H374" s="26" t="s">
        <v>3777</v>
      </c>
      <c r="I374" s="25">
        <f t="shared" si="81"/>
        <v>54</v>
      </c>
      <c r="J374" s="25">
        <f t="shared" si="82"/>
        <v>6</v>
      </c>
      <c r="K374" s="25">
        <f t="shared" si="83"/>
        <v>2</v>
      </c>
      <c r="L374" s="25" t="s">
        <v>622</v>
      </c>
      <c r="M374" s="53" t="str">
        <f t="shared" si="85"/>
        <v>pt-6-13-shl-loc2</v>
      </c>
      <c r="N374" s="53">
        <f t="shared" si="86"/>
        <v>3</v>
      </c>
      <c r="O374" s="25">
        <v>1</v>
      </c>
      <c r="P374" s="39">
        <v>1</v>
      </c>
      <c r="AA374" s="15"/>
    </row>
    <row r="375" spans="1:27" ht="16.5">
      <c r="A375" s="57" t="s">
        <v>851</v>
      </c>
      <c r="B375" s="45">
        <f t="shared" si="84"/>
        <v>1061330</v>
      </c>
      <c r="C375" s="57">
        <v>13</v>
      </c>
      <c r="D375" s="38">
        <v>10613</v>
      </c>
      <c r="E375" s="68">
        <v>6</v>
      </c>
      <c r="F375" s="25">
        <v>3</v>
      </c>
      <c r="G375" s="26" t="s">
        <v>3775</v>
      </c>
      <c r="H375" s="26" t="s">
        <v>3784</v>
      </c>
      <c r="I375" s="25">
        <f t="shared" si="81"/>
        <v>54</v>
      </c>
      <c r="J375" s="25">
        <f t="shared" si="82"/>
        <v>6</v>
      </c>
      <c r="K375" s="25">
        <f t="shared" si="83"/>
        <v>2</v>
      </c>
      <c r="L375" s="25" t="s">
        <v>518</v>
      </c>
      <c r="M375" s="56" t="str">
        <f t="shared" si="85"/>
        <v>pt-6-13-jlr-loc3</v>
      </c>
      <c r="N375" s="56">
        <f t="shared" si="86"/>
        <v>3</v>
      </c>
      <c r="O375" s="25">
        <v>1</v>
      </c>
      <c r="P375" s="39">
        <v>1</v>
      </c>
      <c r="AA375" s="15"/>
    </row>
    <row r="376" spans="1:27" ht="17.25">
      <c r="A376" s="57" t="s">
        <v>851</v>
      </c>
      <c r="B376" s="45">
        <f t="shared" si="84"/>
        <v>1061331</v>
      </c>
      <c r="C376" s="57">
        <v>13</v>
      </c>
      <c r="D376" s="40">
        <v>10613</v>
      </c>
      <c r="E376" s="69">
        <v>6</v>
      </c>
      <c r="F376" s="41">
        <v>3</v>
      </c>
      <c r="G376" s="42" t="s">
        <v>3774</v>
      </c>
      <c r="H376" s="42" t="s">
        <v>3783</v>
      </c>
      <c r="I376" s="41">
        <f t="shared" si="81"/>
        <v>54</v>
      </c>
      <c r="J376" s="41">
        <f t="shared" si="82"/>
        <v>6</v>
      </c>
      <c r="K376" s="41">
        <f t="shared" si="83"/>
        <v>2</v>
      </c>
      <c r="L376" s="41" t="s">
        <v>609</v>
      </c>
      <c r="M376" s="42" t="str">
        <f t="shared" si="85"/>
        <v>pt-6-13-shl-loc3</v>
      </c>
      <c r="N376" s="42">
        <f t="shared" si="86"/>
        <v>3</v>
      </c>
      <c r="O376" s="41">
        <v>1</v>
      </c>
      <c r="P376" s="43">
        <v>1</v>
      </c>
      <c r="AA376" s="15"/>
    </row>
    <row r="377" spans="1:27" ht="16.5">
      <c r="A377" s="57" t="s">
        <v>851</v>
      </c>
      <c r="B377" s="45">
        <f t="shared" si="84"/>
        <v>1061410</v>
      </c>
      <c r="C377" s="57">
        <v>14</v>
      </c>
      <c r="D377" s="35">
        <v>10614</v>
      </c>
      <c r="E377" s="67">
        <v>6</v>
      </c>
      <c r="F377" s="36">
        <v>1</v>
      </c>
      <c r="G377" s="44" t="s">
        <v>3775</v>
      </c>
      <c r="H377" s="44" t="s">
        <v>3785</v>
      </c>
      <c r="I377" s="36">
        <f t="shared" si="81"/>
        <v>54</v>
      </c>
      <c r="J377" s="36">
        <f t="shared" si="82"/>
        <v>6</v>
      </c>
      <c r="K377" s="36">
        <f t="shared" si="83"/>
        <v>2</v>
      </c>
      <c r="L377" s="36" t="s">
        <v>175</v>
      </c>
      <c r="M377" s="36" t="str">
        <f t="shared" si="85"/>
        <v>pt-6-14-jlr-loc1</v>
      </c>
      <c r="N377" s="36">
        <f t="shared" si="86"/>
        <v>3</v>
      </c>
      <c r="O377" s="36">
        <v>1</v>
      </c>
      <c r="P377" s="37">
        <v>1</v>
      </c>
      <c r="AA377" s="15"/>
    </row>
    <row r="378" spans="1:27" ht="16.5">
      <c r="A378" s="57" t="s">
        <v>851</v>
      </c>
      <c r="B378" s="45">
        <f t="shared" si="84"/>
        <v>1061411</v>
      </c>
      <c r="C378" s="57">
        <v>14</v>
      </c>
      <c r="D378" s="38">
        <v>10614</v>
      </c>
      <c r="E378" s="68">
        <v>6</v>
      </c>
      <c r="F378" s="25">
        <v>1</v>
      </c>
      <c r="G378" s="26" t="s">
        <v>164</v>
      </c>
      <c r="H378" s="26" t="s">
        <v>3786</v>
      </c>
      <c r="I378" s="25">
        <f t="shared" si="81"/>
        <v>54</v>
      </c>
      <c r="J378" s="25">
        <f t="shared" si="82"/>
        <v>6</v>
      </c>
      <c r="K378" s="25">
        <f t="shared" si="83"/>
        <v>2</v>
      </c>
      <c r="L378" s="25" t="s">
        <v>623</v>
      </c>
      <c r="M378" s="25" t="str">
        <f t="shared" si="85"/>
        <v>pt-6-14-shl-loc1</v>
      </c>
      <c r="N378" s="25">
        <f t="shared" si="86"/>
        <v>3</v>
      </c>
      <c r="O378" s="25">
        <v>1</v>
      </c>
      <c r="P378" s="39">
        <v>1</v>
      </c>
      <c r="AA378" s="15"/>
    </row>
    <row r="379" spans="1:27" ht="16.5">
      <c r="A379" s="57" t="s">
        <v>851</v>
      </c>
      <c r="B379" s="45">
        <f t="shared" si="84"/>
        <v>1061420</v>
      </c>
      <c r="C379" s="57">
        <v>14</v>
      </c>
      <c r="D379" s="38">
        <v>10614</v>
      </c>
      <c r="E379" s="68">
        <v>6</v>
      </c>
      <c r="F379" s="25">
        <v>2</v>
      </c>
      <c r="G379" s="26" t="s">
        <v>3775</v>
      </c>
      <c r="H379" s="26" t="s">
        <v>3780</v>
      </c>
      <c r="I379" s="25">
        <f t="shared" si="87" ref="I379:I442">INDEX($AA$4:$AA$204,INDEX($AH$4:$AH$19,E379)+C379)</f>
        <v>54</v>
      </c>
      <c r="J379" s="25">
        <f t="shared" si="88" ref="J379:J442">INDEX($AB$4:$AB$204,INDEX($AH$4:$AH$19,E379)+C379)</f>
        <v>6</v>
      </c>
      <c r="K379" s="25">
        <f t="shared" si="89" ref="K379:K442">INDEX($AC$4:$AC$204,INDEX($AH$4:$AH$19,E379)+C379)</f>
        <v>2</v>
      </c>
      <c r="L379" s="25" t="s">
        <v>175</v>
      </c>
      <c r="M379" s="53" t="str">
        <f t="shared" si="85"/>
        <v>pt-6-14-jlr-loc2</v>
      </c>
      <c r="N379" s="53">
        <f t="shared" si="86"/>
        <v>3</v>
      </c>
      <c r="O379" s="25">
        <v>1</v>
      </c>
      <c r="P379" s="39">
        <v>1</v>
      </c>
      <c r="AA379" s="15"/>
    </row>
    <row r="380" spans="1:27" ht="16.5">
      <c r="A380" s="57" t="s">
        <v>851</v>
      </c>
      <c r="B380" s="45">
        <f t="shared" si="90" ref="B380:B443">D380*100+F380*10+IF(G380="jlr",0,1)</f>
        <v>1061421</v>
      </c>
      <c r="C380" s="57">
        <v>14</v>
      </c>
      <c r="D380" s="38">
        <v>10614</v>
      </c>
      <c r="E380" s="68">
        <v>6</v>
      </c>
      <c r="F380" s="25">
        <v>2</v>
      </c>
      <c r="G380" s="26" t="s">
        <v>3774</v>
      </c>
      <c r="H380" s="26" t="s">
        <v>171</v>
      </c>
      <c r="I380" s="25">
        <f t="shared" si="87"/>
        <v>54</v>
      </c>
      <c r="J380" s="25">
        <f t="shared" si="88"/>
        <v>6</v>
      </c>
      <c r="K380" s="25">
        <f t="shared" si="89"/>
        <v>2</v>
      </c>
      <c r="L380" s="25" t="s">
        <v>616</v>
      </c>
      <c r="M380" s="53" t="str">
        <f t="shared" si="85"/>
        <v>pt-6-14-shl-loc2</v>
      </c>
      <c r="N380" s="53">
        <f t="shared" si="86"/>
        <v>3</v>
      </c>
      <c r="O380" s="25">
        <v>1</v>
      </c>
      <c r="P380" s="39">
        <v>1</v>
      </c>
      <c r="AA380" s="15"/>
    </row>
    <row r="381" spans="1:27" ht="16.5">
      <c r="A381" s="57" t="s">
        <v>851</v>
      </c>
      <c r="B381" s="45">
        <f t="shared" si="90"/>
        <v>1061430</v>
      </c>
      <c r="C381" s="57">
        <v>14</v>
      </c>
      <c r="D381" s="38">
        <v>10614</v>
      </c>
      <c r="E381" s="68">
        <v>6</v>
      </c>
      <c r="F381" s="25">
        <v>3</v>
      </c>
      <c r="G381" s="26" t="s">
        <v>3775</v>
      </c>
      <c r="H381" s="26" t="s">
        <v>3784</v>
      </c>
      <c r="I381" s="25">
        <f t="shared" si="87"/>
        <v>54</v>
      </c>
      <c r="J381" s="25">
        <f t="shared" si="88"/>
        <v>6</v>
      </c>
      <c r="K381" s="25">
        <f t="shared" si="89"/>
        <v>2</v>
      </c>
      <c r="L381" s="25" t="s">
        <v>517</v>
      </c>
      <c r="M381" s="56" t="str">
        <f t="shared" si="85"/>
        <v>pt-6-14-jlr-loc3</v>
      </c>
      <c r="N381" s="56">
        <f t="shared" si="86"/>
        <v>3</v>
      </c>
      <c r="O381" s="25">
        <v>1</v>
      </c>
      <c r="P381" s="39">
        <v>1</v>
      </c>
      <c r="AA381" s="15"/>
    </row>
    <row r="382" spans="1:27" ht="17.25">
      <c r="A382" s="57" t="s">
        <v>851</v>
      </c>
      <c r="B382" s="45">
        <f t="shared" si="90"/>
        <v>1061431</v>
      </c>
      <c r="C382" s="57">
        <v>14</v>
      </c>
      <c r="D382" s="40">
        <v>10614</v>
      </c>
      <c r="E382" s="69">
        <v>6</v>
      </c>
      <c r="F382" s="41">
        <v>3</v>
      </c>
      <c r="G382" s="42" t="s">
        <v>164</v>
      </c>
      <c r="H382" s="42" t="s">
        <v>3783</v>
      </c>
      <c r="I382" s="41">
        <f t="shared" si="87"/>
        <v>54</v>
      </c>
      <c r="J382" s="41">
        <f t="shared" si="88"/>
        <v>6</v>
      </c>
      <c r="K382" s="41">
        <f t="shared" si="89"/>
        <v>2</v>
      </c>
      <c r="L382" s="41" t="s">
        <v>596</v>
      </c>
      <c r="M382" s="42" t="str">
        <f t="shared" si="85"/>
        <v>pt-6-14-shl-loc3</v>
      </c>
      <c r="N382" s="42">
        <f t="shared" si="86"/>
        <v>3</v>
      </c>
      <c r="O382" s="41">
        <v>1</v>
      </c>
      <c r="P382" s="43">
        <v>1</v>
      </c>
      <c r="AA382" s="15"/>
    </row>
    <row r="383" spans="1:27" ht="16.5">
      <c r="A383" s="57" t="s">
        <v>851</v>
      </c>
      <c r="B383" s="45">
        <f t="shared" si="90"/>
        <v>1061510</v>
      </c>
      <c r="C383" s="57">
        <v>15</v>
      </c>
      <c r="D383" s="35">
        <v>10615</v>
      </c>
      <c r="E383" s="67">
        <v>6</v>
      </c>
      <c r="F383" s="36">
        <v>1</v>
      </c>
      <c r="G383" s="44" t="s">
        <v>3775</v>
      </c>
      <c r="H383" s="44" t="s">
        <v>3785</v>
      </c>
      <c r="I383" s="36">
        <f t="shared" si="87"/>
        <v>55</v>
      </c>
      <c r="J383" s="36">
        <f t="shared" si="88"/>
        <v>6</v>
      </c>
      <c r="K383" s="36">
        <f t="shared" si="89"/>
        <v>2</v>
      </c>
      <c r="L383" s="36" t="s">
        <v>514</v>
      </c>
      <c r="M383" s="36" t="str">
        <f t="shared" si="85"/>
        <v>pt-6-15-jlr-loc1</v>
      </c>
      <c r="N383" s="36">
        <f t="shared" si="86"/>
        <v>3</v>
      </c>
      <c r="O383" s="36">
        <v>1</v>
      </c>
      <c r="P383" s="37">
        <v>1</v>
      </c>
      <c r="AA383" s="15"/>
    </row>
    <row r="384" spans="1:27" ht="16.5">
      <c r="A384" s="57" t="s">
        <v>851</v>
      </c>
      <c r="B384" s="45">
        <f t="shared" si="90"/>
        <v>1061511</v>
      </c>
      <c r="C384" s="57">
        <v>15</v>
      </c>
      <c r="D384" s="38">
        <v>10615</v>
      </c>
      <c r="E384" s="68">
        <v>6</v>
      </c>
      <c r="F384" s="25">
        <v>1</v>
      </c>
      <c r="G384" s="26" t="s">
        <v>3774</v>
      </c>
      <c r="H384" s="26" t="s">
        <v>813</v>
      </c>
      <c r="I384" s="25">
        <f t="shared" si="87"/>
        <v>55</v>
      </c>
      <c r="J384" s="25">
        <f t="shared" si="88"/>
        <v>6</v>
      </c>
      <c r="K384" s="25">
        <f t="shared" si="89"/>
        <v>2</v>
      </c>
      <c r="L384" s="25" t="s">
        <v>603</v>
      </c>
      <c r="M384" s="25" t="str">
        <f t="shared" si="85"/>
        <v>pt-6-15-shl-loc1</v>
      </c>
      <c r="N384" s="25">
        <f t="shared" si="86"/>
        <v>3</v>
      </c>
      <c r="O384" s="25">
        <v>1</v>
      </c>
      <c r="P384" s="39">
        <v>1</v>
      </c>
      <c r="AA384" s="15"/>
    </row>
    <row r="385" spans="1:27" ht="16.5">
      <c r="A385" s="57" t="s">
        <v>851</v>
      </c>
      <c r="B385" s="45">
        <f t="shared" si="90"/>
        <v>1061520</v>
      </c>
      <c r="C385" s="57">
        <v>15</v>
      </c>
      <c r="D385" s="38">
        <v>10615</v>
      </c>
      <c r="E385" s="68">
        <v>6</v>
      </c>
      <c r="F385" s="25">
        <v>2</v>
      </c>
      <c r="G385" s="26" t="s">
        <v>3775</v>
      </c>
      <c r="H385" s="26" t="s">
        <v>3780</v>
      </c>
      <c r="I385" s="25">
        <f t="shared" si="87"/>
        <v>55</v>
      </c>
      <c r="J385" s="25">
        <f t="shared" si="88"/>
        <v>6</v>
      </c>
      <c r="K385" s="25">
        <f t="shared" si="89"/>
        <v>2</v>
      </c>
      <c r="L385" s="25" t="s">
        <v>513</v>
      </c>
      <c r="M385" s="53" t="str">
        <f t="shared" si="85"/>
        <v>pt-6-15-jlr-loc2</v>
      </c>
      <c r="N385" s="53">
        <f t="shared" si="86"/>
        <v>3</v>
      </c>
      <c r="O385" s="25">
        <v>1</v>
      </c>
      <c r="P385" s="39">
        <v>1</v>
      </c>
      <c r="AA385" s="15"/>
    </row>
    <row r="386" spans="1:27" ht="16.5">
      <c r="A386" s="57" t="s">
        <v>851</v>
      </c>
      <c r="B386" s="45">
        <f t="shared" si="90"/>
        <v>1061521</v>
      </c>
      <c r="C386" s="57">
        <v>15</v>
      </c>
      <c r="D386" s="38">
        <v>10615</v>
      </c>
      <c r="E386" s="68">
        <v>6</v>
      </c>
      <c r="F386" s="25">
        <v>2</v>
      </c>
      <c r="G386" s="26" t="s">
        <v>3774</v>
      </c>
      <c r="H386" s="26" t="s">
        <v>3777</v>
      </c>
      <c r="I386" s="25">
        <f t="shared" si="87"/>
        <v>55</v>
      </c>
      <c r="J386" s="25">
        <f t="shared" si="88"/>
        <v>6</v>
      </c>
      <c r="K386" s="25">
        <f t="shared" si="89"/>
        <v>2</v>
      </c>
      <c r="L386" s="25" t="s">
        <v>601</v>
      </c>
      <c r="M386" s="53" t="str">
        <f t="shared" si="85"/>
        <v>pt-6-15-shl-loc2</v>
      </c>
      <c r="N386" s="53">
        <f t="shared" si="86"/>
        <v>3</v>
      </c>
      <c r="O386" s="25">
        <v>1</v>
      </c>
      <c r="P386" s="39">
        <v>1</v>
      </c>
      <c r="AA386" s="15"/>
    </row>
    <row r="387" spans="1:27" ht="16.5">
      <c r="A387" s="57" t="s">
        <v>851</v>
      </c>
      <c r="B387" s="45">
        <f t="shared" si="90"/>
        <v>1061530</v>
      </c>
      <c r="C387" s="57">
        <v>15</v>
      </c>
      <c r="D387" s="38">
        <v>10615</v>
      </c>
      <c r="E387" s="68">
        <v>6</v>
      </c>
      <c r="F387" s="25">
        <v>3</v>
      </c>
      <c r="G387" s="26" t="s">
        <v>3775</v>
      </c>
      <c r="H387" s="26" t="s">
        <v>3784</v>
      </c>
      <c r="I387" s="25">
        <f t="shared" si="87"/>
        <v>55</v>
      </c>
      <c r="J387" s="25">
        <f t="shared" si="88"/>
        <v>6</v>
      </c>
      <c r="K387" s="25">
        <f t="shared" si="89"/>
        <v>2</v>
      </c>
      <c r="L387" s="25" t="s">
        <v>175</v>
      </c>
      <c r="M387" s="56" t="str">
        <f t="shared" si="85"/>
        <v>pt-6-15-jlr-loc3</v>
      </c>
      <c r="N387" s="56">
        <f t="shared" si="86"/>
        <v>3</v>
      </c>
      <c r="O387" s="25">
        <v>1</v>
      </c>
      <c r="P387" s="39">
        <v>1</v>
      </c>
      <c r="AA387" s="15"/>
    </row>
    <row r="388" spans="1:27" ht="17.25">
      <c r="A388" s="57" t="s">
        <v>851</v>
      </c>
      <c r="B388" s="45">
        <f t="shared" si="90"/>
        <v>1061531</v>
      </c>
      <c r="C388" s="57">
        <v>15</v>
      </c>
      <c r="D388" s="40">
        <v>10615</v>
      </c>
      <c r="E388" s="69">
        <v>6</v>
      </c>
      <c r="F388" s="41">
        <v>3</v>
      </c>
      <c r="G388" s="42" t="s">
        <v>3774</v>
      </c>
      <c r="H388" s="42" t="s">
        <v>3783</v>
      </c>
      <c r="I388" s="41">
        <f t="shared" si="87"/>
        <v>55</v>
      </c>
      <c r="J388" s="41">
        <f t="shared" si="88"/>
        <v>6</v>
      </c>
      <c r="K388" s="41">
        <f t="shared" si="89"/>
        <v>2</v>
      </c>
      <c r="L388" s="41" t="s">
        <v>599</v>
      </c>
      <c r="M388" s="42" t="str">
        <f t="shared" si="85"/>
        <v>pt-6-15-shl-loc3</v>
      </c>
      <c r="N388" s="42">
        <f t="shared" si="86"/>
        <v>3</v>
      </c>
      <c r="O388" s="41">
        <v>1</v>
      </c>
      <c r="P388" s="43">
        <v>1</v>
      </c>
      <c r="AA388" s="15"/>
    </row>
    <row r="389" spans="1:27" ht="16.5">
      <c r="A389" s="45" t="s">
        <v>1075</v>
      </c>
      <c r="B389" s="45">
        <f t="shared" si="90"/>
        <v>1070110</v>
      </c>
      <c r="C389" s="66">
        <v>1</v>
      </c>
      <c r="D389" s="35">
        <f t="shared" si="91" ref="D389:D452">(100+E389)*100+C389</f>
        <v>10701</v>
      </c>
      <c r="E389" s="67">
        <v>7</v>
      </c>
      <c r="F389" s="36">
        <v>1</v>
      </c>
      <c r="G389" s="44" t="s">
        <v>3775</v>
      </c>
      <c r="H389" s="44" t="s">
        <v>3785</v>
      </c>
      <c r="I389" s="36">
        <f t="shared" si="87"/>
        <v>57</v>
      </c>
      <c r="J389" s="36">
        <f t="shared" si="88"/>
        <v>6</v>
      </c>
      <c r="K389" s="36">
        <f t="shared" si="89"/>
        <v>2</v>
      </c>
      <c r="L389" s="36" t="s">
        <v>518</v>
      </c>
      <c r="M389" s="36" t="str">
        <f t="shared" si="85"/>
        <v>pt-7-1-jlr-loc1</v>
      </c>
      <c r="N389" s="36">
        <f t="shared" si="86"/>
        <v>4</v>
      </c>
      <c r="O389" s="36">
        <v>1</v>
      </c>
      <c r="P389" s="37">
        <v>1</v>
      </c>
      <c r="AA389" s="15"/>
    </row>
    <row r="390" spans="1:27" ht="16.5">
      <c r="A390" s="45" t="s">
        <v>1075</v>
      </c>
      <c r="B390" s="45">
        <f t="shared" si="90"/>
        <v>1070111</v>
      </c>
      <c r="C390" s="66">
        <v>1</v>
      </c>
      <c r="D390" s="38">
        <f t="shared" si="91"/>
        <v>10701</v>
      </c>
      <c r="E390" s="68">
        <v>7</v>
      </c>
      <c r="F390" s="25">
        <v>1</v>
      </c>
      <c r="G390" s="26" t="s">
        <v>3774</v>
      </c>
      <c r="H390" s="26" t="s">
        <v>813</v>
      </c>
      <c r="I390" s="25">
        <f t="shared" si="87"/>
        <v>57</v>
      </c>
      <c r="J390" s="25">
        <f t="shared" si="88"/>
        <v>6</v>
      </c>
      <c r="K390" s="25">
        <f t="shared" si="89"/>
        <v>2</v>
      </c>
      <c r="L390" s="25" t="s">
        <v>609</v>
      </c>
      <c r="M390" s="25" t="str">
        <f t="shared" si="85"/>
        <v>pt-7-1-shl-loc1</v>
      </c>
      <c r="N390" s="25">
        <f t="shared" si="86"/>
        <v>4</v>
      </c>
      <c r="O390" s="25">
        <v>1</v>
      </c>
      <c r="P390" s="39">
        <v>1</v>
      </c>
      <c r="AA390" s="15"/>
    </row>
    <row r="391" spans="1:27" ht="16.5">
      <c r="A391" s="45" t="s">
        <v>1075</v>
      </c>
      <c r="B391" s="45">
        <f t="shared" si="90"/>
        <v>1070120</v>
      </c>
      <c r="C391" s="66">
        <v>1</v>
      </c>
      <c r="D391" s="38">
        <f t="shared" si="91"/>
        <v>10701</v>
      </c>
      <c r="E391" s="68">
        <v>7</v>
      </c>
      <c r="F391" s="25">
        <v>2</v>
      </c>
      <c r="G391" s="26" t="s">
        <v>3775</v>
      </c>
      <c r="H391" s="26" t="s">
        <v>3780</v>
      </c>
      <c r="I391" s="25">
        <f t="shared" si="87"/>
        <v>57</v>
      </c>
      <c r="J391" s="25">
        <f t="shared" si="88"/>
        <v>6</v>
      </c>
      <c r="K391" s="25">
        <f t="shared" si="89"/>
        <v>2</v>
      </c>
      <c r="L391" s="25" t="s">
        <v>1507</v>
      </c>
      <c r="M391" s="53" t="str">
        <f t="shared" si="85"/>
        <v>pt-7-1-jlr-loc2</v>
      </c>
      <c r="N391" s="53">
        <f t="shared" si="86"/>
        <v>4</v>
      </c>
      <c r="O391" s="25">
        <v>1</v>
      </c>
      <c r="P391" s="39">
        <v>1</v>
      </c>
      <c r="AA391" s="15"/>
    </row>
    <row r="392" spans="1:16" ht="16.5">
      <c r="A392" s="45" t="s">
        <v>1075</v>
      </c>
      <c r="B392" s="45">
        <f t="shared" si="90"/>
        <v>1070121</v>
      </c>
      <c r="C392" s="66">
        <v>1</v>
      </c>
      <c r="D392" s="38">
        <f t="shared" si="91"/>
        <v>10701</v>
      </c>
      <c r="E392" s="68">
        <v>7</v>
      </c>
      <c r="F392" s="25">
        <v>2</v>
      </c>
      <c r="G392" s="26" t="s">
        <v>3774</v>
      </c>
      <c r="H392" s="26" t="s">
        <v>171</v>
      </c>
      <c r="I392" s="25">
        <f t="shared" si="87"/>
        <v>57</v>
      </c>
      <c r="J392" s="25">
        <f t="shared" si="88"/>
        <v>6</v>
      </c>
      <c r="K392" s="25">
        <f t="shared" si="89"/>
        <v>2</v>
      </c>
      <c r="L392" s="25" t="s">
        <v>622</v>
      </c>
      <c r="M392" s="53" t="str">
        <f t="shared" si="85"/>
        <v>pt-7-1-shl-loc2</v>
      </c>
      <c r="N392" s="53">
        <f t="shared" si="86"/>
        <v>4</v>
      </c>
      <c r="O392" s="25">
        <v>1</v>
      </c>
      <c r="P392" s="39">
        <v>1</v>
      </c>
    </row>
    <row r="393" spans="1:16" ht="16.5">
      <c r="A393" s="45" t="s">
        <v>1075</v>
      </c>
      <c r="B393" s="45">
        <f t="shared" si="90"/>
        <v>1070130</v>
      </c>
      <c r="C393" s="66">
        <v>1</v>
      </c>
      <c r="D393" s="38">
        <f t="shared" si="91"/>
        <v>10701</v>
      </c>
      <c r="E393" s="68">
        <v>7</v>
      </c>
      <c r="F393" s="25">
        <v>3</v>
      </c>
      <c r="G393" s="26" t="s">
        <v>3775</v>
      </c>
      <c r="H393" s="26" t="s">
        <v>807</v>
      </c>
      <c r="I393" s="25">
        <f t="shared" si="87"/>
        <v>57</v>
      </c>
      <c r="J393" s="25">
        <f t="shared" si="88"/>
        <v>6</v>
      </c>
      <c r="K393" s="25">
        <f t="shared" si="89"/>
        <v>2</v>
      </c>
      <c r="L393" s="25" t="s">
        <v>519</v>
      </c>
      <c r="M393" s="56" t="str">
        <f t="shared" si="85"/>
        <v>pt-7-1-jlr-loc3</v>
      </c>
      <c r="N393" s="56">
        <f t="shared" si="86"/>
        <v>4</v>
      </c>
      <c r="O393" s="25">
        <v>1</v>
      </c>
      <c r="P393" s="39">
        <v>1</v>
      </c>
    </row>
    <row r="394" spans="1:16" ht="17.25">
      <c r="A394" s="45" t="s">
        <v>1075</v>
      </c>
      <c r="B394" s="45">
        <f t="shared" si="90"/>
        <v>1070131</v>
      </c>
      <c r="C394" s="66">
        <v>1</v>
      </c>
      <c r="D394" s="40">
        <f t="shared" si="91"/>
        <v>10701</v>
      </c>
      <c r="E394" s="69">
        <v>7</v>
      </c>
      <c r="F394" s="41">
        <v>3</v>
      </c>
      <c r="G394" s="42" t="s">
        <v>3774</v>
      </c>
      <c r="H394" s="42" t="s">
        <v>3783</v>
      </c>
      <c r="I394" s="41">
        <f t="shared" si="87"/>
        <v>57</v>
      </c>
      <c r="J394" s="41">
        <f t="shared" si="88"/>
        <v>6</v>
      </c>
      <c r="K394" s="41">
        <f t="shared" si="89"/>
        <v>2</v>
      </c>
      <c r="L394" s="41" t="s">
        <v>607</v>
      </c>
      <c r="M394" s="42" t="str">
        <f t="shared" si="85"/>
        <v>pt-7-1-shl-loc3</v>
      </c>
      <c r="N394" s="42">
        <f t="shared" si="86"/>
        <v>4</v>
      </c>
      <c r="O394" s="41">
        <v>1</v>
      </c>
      <c r="P394" s="43">
        <v>1</v>
      </c>
    </row>
    <row r="395" spans="1:16" ht="16.5">
      <c r="A395" s="45" t="s">
        <v>1075</v>
      </c>
      <c r="B395" s="45">
        <f t="shared" si="90"/>
        <v>1070210</v>
      </c>
      <c r="C395" s="66">
        <v>2</v>
      </c>
      <c r="D395" s="35">
        <f t="shared" si="91"/>
        <v>10702</v>
      </c>
      <c r="E395" s="67">
        <v>7</v>
      </c>
      <c r="F395" s="36">
        <v>1</v>
      </c>
      <c r="G395" s="44" t="s">
        <v>3775</v>
      </c>
      <c r="H395" s="44" t="s">
        <v>809</v>
      </c>
      <c r="I395" s="36">
        <f t="shared" si="87"/>
        <v>58</v>
      </c>
      <c r="J395" s="36">
        <f t="shared" si="88"/>
        <v>6</v>
      </c>
      <c r="K395" s="36">
        <f t="shared" si="89"/>
        <v>2</v>
      </c>
      <c r="L395" s="36" t="s">
        <v>511</v>
      </c>
      <c r="M395" s="36" t="str">
        <f t="shared" si="85"/>
        <v>pt-7-2-jlr-loc1</v>
      </c>
      <c r="N395" s="36">
        <f t="shared" si="86"/>
        <v>4</v>
      </c>
      <c r="O395" s="36">
        <v>1</v>
      </c>
      <c r="P395" s="37">
        <v>1</v>
      </c>
    </row>
    <row r="396" spans="1:16" ht="16.5">
      <c r="A396" s="45" t="s">
        <v>1075</v>
      </c>
      <c r="B396" s="45">
        <f t="shared" si="90"/>
        <v>1070211</v>
      </c>
      <c r="C396" s="66">
        <v>2</v>
      </c>
      <c r="D396" s="38">
        <f t="shared" si="91"/>
        <v>10702</v>
      </c>
      <c r="E396" s="68">
        <v>7</v>
      </c>
      <c r="F396" s="25">
        <v>1</v>
      </c>
      <c r="G396" s="26" t="s">
        <v>3787</v>
      </c>
      <c r="H396" s="26" t="s">
        <v>3786</v>
      </c>
      <c r="I396" s="25">
        <f t="shared" si="87"/>
        <v>58</v>
      </c>
      <c r="J396" s="25">
        <f t="shared" si="88"/>
        <v>6</v>
      </c>
      <c r="K396" s="25">
        <f t="shared" si="89"/>
        <v>2</v>
      </c>
      <c r="L396" s="25" t="s">
        <v>597</v>
      </c>
      <c r="M396" s="25" t="str">
        <f t="shared" si="85"/>
        <v>pt-7-2-shl-loc1</v>
      </c>
      <c r="N396" s="25">
        <f t="shared" si="86"/>
        <v>4</v>
      </c>
      <c r="O396" s="25">
        <v>1</v>
      </c>
      <c r="P396" s="39">
        <v>1</v>
      </c>
    </row>
    <row r="397" spans="1:16" ht="16.5">
      <c r="A397" s="45" t="s">
        <v>1075</v>
      </c>
      <c r="B397" s="45">
        <f t="shared" si="90"/>
        <v>1070220</v>
      </c>
      <c r="C397" s="66">
        <v>2</v>
      </c>
      <c r="D397" s="38">
        <f t="shared" si="91"/>
        <v>10702</v>
      </c>
      <c r="E397" s="68">
        <v>7</v>
      </c>
      <c r="F397" s="25">
        <v>2</v>
      </c>
      <c r="G397" s="26" t="s">
        <v>3775</v>
      </c>
      <c r="H397" s="26" t="s">
        <v>3780</v>
      </c>
      <c r="I397" s="25">
        <f t="shared" si="87"/>
        <v>58</v>
      </c>
      <c r="J397" s="25">
        <f t="shared" si="88"/>
        <v>6</v>
      </c>
      <c r="K397" s="25">
        <f t="shared" si="89"/>
        <v>2</v>
      </c>
      <c r="L397" s="25" t="s">
        <v>1511</v>
      </c>
      <c r="M397" s="53" t="str">
        <f t="shared" si="85"/>
        <v>pt-7-2-jlr-loc2</v>
      </c>
      <c r="N397" s="53">
        <f t="shared" si="86"/>
        <v>4</v>
      </c>
      <c r="O397" s="25">
        <v>1</v>
      </c>
      <c r="P397" s="39">
        <v>1</v>
      </c>
    </row>
    <row r="398" spans="1:16" s="48" customFormat="1" ht="16.5">
      <c r="A398" s="45" t="s">
        <v>1075</v>
      </c>
      <c r="B398" s="45">
        <f t="shared" si="90"/>
        <v>1070221</v>
      </c>
      <c r="C398" s="66">
        <v>2</v>
      </c>
      <c r="D398" s="38">
        <f t="shared" si="91"/>
        <v>10702</v>
      </c>
      <c r="E398" s="68">
        <v>7</v>
      </c>
      <c r="F398" s="25">
        <v>2</v>
      </c>
      <c r="G398" s="26" t="s">
        <v>3787</v>
      </c>
      <c r="H398" s="26" t="s">
        <v>3777</v>
      </c>
      <c r="I398" s="25">
        <f t="shared" si="87"/>
        <v>58</v>
      </c>
      <c r="J398" s="25">
        <f t="shared" si="88"/>
        <v>6</v>
      </c>
      <c r="K398" s="25">
        <f t="shared" si="89"/>
        <v>2</v>
      </c>
      <c r="L398" s="25" t="s">
        <v>592</v>
      </c>
      <c r="M398" s="53" t="str">
        <f t="shared" si="85"/>
        <v>pt-7-2-shl-loc2</v>
      </c>
      <c r="N398" s="53">
        <f t="shared" si="86"/>
        <v>4</v>
      </c>
      <c r="O398" s="25">
        <v>1</v>
      </c>
      <c r="P398" s="39">
        <v>1</v>
      </c>
    </row>
    <row r="399" spans="1:16" s="48" customFormat="1" ht="16.5">
      <c r="A399" s="45" t="s">
        <v>1075</v>
      </c>
      <c r="B399" s="45">
        <f t="shared" si="90"/>
        <v>1070230</v>
      </c>
      <c r="C399" s="66">
        <v>2</v>
      </c>
      <c r="D399" s="38">
        <f t="shared" si="91"/>
        <v>10702</v>
      </c>
      <c r="E399" s="68">
        <v>7</v>
      </c>
      <c r="F399" s="25">
        <v>3</v>
      </c>
      <c r="G399" s="26" t="s">
        <v>3788</v>
      </c>
      <c r="H399" s="26" t="s">
        <v>3784</v>
      </c>
      <c r="I399" s="25">
        <f t="shared" si="87"/>
        <v>58</v>
      </c>
      <c r="J399" s="25">
        <f t="shared" si="88"/>
        <v>6</v>
      </c>
      <c r="K399" s="25">
        <f t="shared" si="89"/>
        <v>2</v>
      </c>
      <c r="L399" s="25" t="s">
        <v>520</v>
      </c>
      <c r="M399" s="56" t="str">
        <f t="shared" si="85"/>
        <v>pt-7-2-jlr-loc3</v>
      </c>
      <c r="N399" s="56">
        <f t="shared" si="86"/>
        <v>4</v>
      </c>
      <c r="O399" s="25">
        <v>1</v>
      </c>
      <c r="P399" s="39">
        <v>1</v>
      </c>
    </row>
    <row r="400" spans="1:16" s="48" customFormat="1" ht="17.25">
      <c r="A400" s="45" t="s">
        <v>1075</v>
      </c>
      <c r="B400" s="45">
        <f t="shared" si="90"/>
        <v>1070231</v>
      </c>
      <c r="C400" s="66">
        <v>2</v>
      </c>
      <c r="D400" s="40">
        <f t="shared" si="91"/>
        <v>10702</v>
      </c>
      <c r="E400" s="69">
        <v>7</v>
      </c>
      <c r="F400" s="41">
        <v>3</v>
      </c>
      <c r="G400" s="42" t="s">
        <v>3774</v>
      </c>
      <c r="H400" s="42" t="s">
        <v>808</v>
      </c>
      <c r="I400" s="41">
        <f t="shared" si="87"/>
        <v>58</v>
      </c>
      <c r="J400" s="41">
        <f t="shared" si="88"/>
        <v>6</v>
      </c>
      <c r="K400" s="41">
        <f t="shared" si="89"/>
        <v>2</v>
      </c>
      <c r="L400" s="41" t="s">
        <v>611</v>
      </c>
      <c r="M400" s="42" t="str">
        <f t="shared" si="85"/>
        <v>pt-7-2-shl-loc3</v>
      </c>
      <c r="N400" s="42">
        <f t="shared" si="86"/>
        <v>4</v>
      </c>
      <c r="O400" s="41">
        <v>1</v>
      </c>
      <c r="P400" s="43">
        <v>1</v>
      </c>
    </row>
    <row r="401" spans="1:16" s="48" customFormat="1" ht="16.5">
      <c r="A401" s="45" t="s">
        <v>1075</v>
      </c>
      <c r="B401" s="45">
        <f t="shared" si="90"/>
        <v>1070310</v>
      </c>
      <c r="C401" s="66">
        <v>3</v>
      </c>
      <c r="D401" s="35">
        <f t="shared" si="91"/>
        <v>10703</v>
      </c>
      <c r="E401" s="67">
        <v>7</v>
      </c>
      <c r="F401" s="36">
        <v>1</v>
      </c>
      <c r="G401" s="44" t="s">
        <v>3788</v>
      </c>
      <c r="H401" s="44" t="s">
        <v>3785</v>
      </c>
      <c r="I401" s="36">
        <f t="shared" si="87"/>
        <v>59</v>
      </c>
      <c r="J401" s="36">
        <f t="shared" si="88"/>
        <v>6</v>
      </c>
      <c r="K401" s="36">
        <f t="shared" si="89"/>
        <v>2</v>
      </c>
      <c r="L401" s="36" t="s">
        <v>518</v>
      </c>
      <c r="M401" s="36" t="str">
        <f t="shared" si="92" ref="M401:M464">A401&amp;"-"&amp;C401&amp;"-"&amp;G401&amp;"-"&amp;"loc"&amp;F401</f>
        <v>pt-7-3-jlr-loc1</v>
      </c>
      <c r="N401" s="36">
        <f t="shared" si="86"/>
        <v>4</v>
      </c>
      <c r="O401" s="36">
        <v>1</v>
      </c>
      <c r="P401" s="37">
        <v>1</v>
      </c>
    </row>
    <row r="402" spans="1:16" s="48" customFormat="1" ht="16.5">
      <c r="A402" s="45" t="s">
        <v>1075</v>
      </c>
      <c r="B402" s="45">
        <f t="shared" si="90"/>
        <v>1070311</v>
      </c>
      <c r="C402" s="66">
        <v>3</v>
      </c>
      <c r="D402" s="38">
        <f t="shared" si="91"/>
        <v>10703</v>
      </c>
      <c r="E402" s="68">
        <v>7</v>
      </c>
      <c r="F402" s="25">
        <v>1</v>
      </c>
      <c r="G402" s="26" t="s">
        <v>3774</v>
      </c>
      <c r="H402" s="26" t="s">
        <v>3786</v>
      </c>
      <c r="I402" s="25">
        <f t="shared" si="87"/>
        <v>59</v>
      </c>
      <c r="J402" s="25">
        <f t="shared" si="88"/>
        <v>6</v>
      </c>
      <c r="K402" s="25">
        <f t="shared" si="89"/>
        <v>2</v>
      </c>
      <c r="L402" s="25" t="s">
        <v>609</v>
      </c>
      <c r="M402" s="25" t="str">
        <f t="shared" si="92"/>
        <v>pt-7-3-shl-loc1</v>
      </c>
      <c r="N402" s="25">
        <f t="shared" si="86"/>
        <v>4</v>
      </c>
      <c r="O402" s="25">
        <v>1</v>
      </c>
      <c r="P402" s="39">
        <v>1</v>
      </c>
    </row>
    <row r="403" spans="1:16" s="48" customFormat="1" ht="16.5">
      <c r="A403" s="45" t="s">
        <v>1075</v>
      </c>
      <c r="B403" s="45">
        <f t="shared" si="90"/>
        <v>1070320</v>
      </c>
      <c r="C403" s="66">
        <v>3</v>
      </c>
      <c r="D403" s="38">
        <f t="shared" si="91"/>
        <v>10703</v>
      </c>
      <c r="E403" s="68">
        <v>7</v>
      </c>
      <c r="F403" s="25">
        <v>2</v>
      </c>
      <c r="G403" s="26" t="s">
        <v>3775</v>
      </c>
      <c r="H403" s="26" t="s">
        <v>3780</v>
      </c>
      <c r="I403" s="25">
        <f t="shared" si="87"/>
        <v>59</v>
      </c>
      <c r="J403" s="25">
        <f t="shared" si="88"/>
        <v>6</v>
      </c>
      <c r="K403" s="25">
        <f t="shared" si="89"/>
        <v>2</v>
      </c>
      <c r="L403" s="25" t="s">
        <v>1507</v>
      </c>
      <c r="M403" s="53" t="str">
        <f t="shared" si="92"/>
        <v>pt-7-3-jlr-loc2</v>
      </c>
      <c r="N403" s="53">
        <f t="shared" si="86"/>
        <v>4</v>
      </c>
      <c r="O403" s="25">
        <v>1</v>
      </c>
      <c r="P403" s="39">
        <v>1</v>
      </c>
    </row>
    <row r="404" spans="1:16" s="48" customFormat="1" ht="16.5">
      <c r="A404" s="45" t="s">
        <v>1075</v>
      </c>
      <c r="B404" s="45">
        <f t="shared" si="90"/>
        <v>1070321</v>
      </c>
      <c r="C404" s="66">
        <v>3</v>
      </c>
      <c r="D404" s="38">
        <f t="shared" si="91"/>
        <v>10703</v>
      </c>
      <c r="E404" s="68">
        <v>7</v>
      </c>
      <c r="F404" s="25">
        <v>2</v>
      </c>
      <c r="G404" s="26" t="s">
        <v>3787</v>
      </c>
      <c r="H404" s="26" t="s">
        <v>3777</v>
      </c>
      <c r="I404" s="25">
        <f t="shared" si="87"/>
        <v>59</v>
      </c>
      <c r="J404" s="25">
        <f t="shared" si="88"/>
        <v>6</v>
      </c>
      <c r="K404" s="25">
        <f t="shared" si="89"/>
        <v>2</v>
      </c>
      <c r="L404" s="25" t="s">
        <v>622</v>
      </c>
      <c r="M404" s="53" t="str">
        <f t="shared" si="92"/>
        <v>pt-7-3-shl-loc2</v>
      </c>
      <c r="N404" s="53">
        <f t="shared" si="86"/>
        <v>4</v>
      </c>
      <c r="O404" s="25">
        <v>1</v>
      </c>
      <c r="P404" s="39">
        <v>1</v>
      </c>
    </row>
    <row r="405" spans="1:16" s="48" customFormat="1" ht="16.5">
      <c r="A405" s="45" t="s">
        <v>1075</v>
      </c>
      <c r="B405" s="45">
        <f t="shared" si="90"/>
        <v>1070330</v>
      </c>
      <c r="C405" s="66">
        <v>3</v>
      </c>
      <c r="D405" s="38">
        <f t="shared" si="91"/>
        <v>10703</v>
      </c>
      <c r="E405" s="68">
        <v>7</v>
      </c>
      <c r="F405" s="25">
        <v>3</v>
      </c>
      <c r="G405" s="26" t="s">
        <v>163</v>
      </c>
      <c r="H405" s="26" t="s">
        <v>3789</v>
      </c>
      <c r="I405" s="25">
        <f t="shared" si="87"/>
        <v>59</v>
      </c>
      <c r="J405" s="25">
        <f t="shared" si="88"/>
        <v>6</v>
      </c>
      <c r="K405" s="25">
        <f t="shared" si="89"/>
        <v>2</v>
      </c>
      <c r="L405" s="25" t="s">
        <v>515</v>
      </c>
      <c r="M405" s="56" t="str">
        <f t="shared" si="92"/>
        <v>pt-7-3-jlr-loc3</v>
      </c>
      <c r="N405" s="56">
        <f t="shared" si="86"/>
        <v>4</v>
      </c>
      <c r="O405" s="25">
        <v>1</v>
      </c>
      <c r="P405" s="39">
        <v>1</v>
      </c>
    </row>
    <row r="406" spans="1:16" s="48" customFormat="1" ht="17.25">
      <c r="A406" s="45" t="s">
        <v>1075</v>
      </c>
      <c r="B406" s="45">
        <f t="shared" si="90"/>
        <v>1070331</v>
      </c>
      <c r="C406" s="66">
        <v>3</v>
      </c>
      <c r="D406" s="40">
        <f t="shared" si="91"/>
        <v>10703</v>
      </c>
      <c r="E406" s="69">
        <v>7</v>
      </c>
      <c r="F406" s="41">
        <v>3</v>
      </c>
      <c r="G406" s="42" t="s">
        <v>3774</v>
      </c>
      <c r="H406" s="42" t="s">
        <v>3783</v>
      </c>
      <c r="I406" s="41">
        <f t="shared" si="87"/>
        <v>59</v>
      </c>
      <c r="J406" s="41">
        <f t="shared" si="88"/>
        <v>6</v>
      </c>
      <c r="K406" s="41">
        <f t="shared" si="89"/>
        <v>2</v>
      </c>
      <c r="L406" s="41" t="s">
        <v>620</v>
      </c>
      <c r="M406" s="42" t="str">
        <f t="shared" si="92"/>
        <v>pt-7-3-shl-loc3</v>
      </c>
      <c r="N406" s="42">
        <f t="shared" si="86"/>
        <v>4</v>
      </c>
      <c r="O406" s="41">
        <v>1</v>
      </c>
      <c r="P406" s="43">
        <v>1</v>
      </c>
    </row>
    <row r="407" spans="1:16" s="48" customFormat="1" ht="16.5">
      <c r="A407" s="45" t="s">
        <v>1075</v>
      </c>
      <c r="B407" s="45">
        <f t="shared" si="90"/>
        <v>1070410</v>
      </c>
      <c r="C407" s="66">
        <v>4</v>
      </c>
      <c r="D407" s="35">
        <f t="shared" si="91"/>
        <v>10704</v>
      </c>
      <c r="E407" s="67">
        <v>7</v>
      </c>
      <c r="F407" s="36">
        <v>1</v>
      </c>
      <c r="G407" s="44" t="s">
        <v>3788</v>
      </c>
      <c r="H407" s="44" t="s">
        <v>3785</v>
      </c>
      <c r="I407" s="36">
        <f t="shared" si="87"/>
        <v>60</v>
      </c>
      <c r="J407" s="36">
        <f t="shared" si="88"/>
        <v>7</v>
      </c>
      <c r="K407" s="36">
        <f t="shared" si="89"/>
        <v>2</v>
      </c>
      <c r="L407" s="36" t="s">
        <v>521</v>
      </c>
      <c r="M407" s="36" t="str">
        <f t="shared" si="92"/>
        <v>pt-7-4-jlr-loc1</v>
      </c>
      <c r="N407" s="36">
        <f t="shared" si="86"/>
        <v>4</v>
      </c>
      <c r="O407" s="36">
        <v>1</v>
      </c>
      <c r="P407" s="37">
        <v>1</v>
      </c>
    </row>
    <row r="408" spans="1:16" s="48" customFormat="1" ht="16.5">
      <c r="A408" s="45" t="s">
        <v>1075</v>
      </c>
      <c r="B408" s="45">
        <f t="shared" si="90"/>
        <v>1070411</v>
      </c>
      <c r="C408" s="66">
        <v>4</v>
      </c>
      <c r="D408" s="38">
        <f t="shared" si="91"/>
        <v>10704</v>
      </c>
      <c r="E408" s="68">
        <v>7</v>
      </c>
      <c r="F408" s="25">
        <v>1</v>
      </c>
      <c r="G408" s="26" t="s">
        <v>3787</v>
      </c>
      <c r="H408" s="26" t="s">
        <v>3790</v>
      </c>
      <c r="I408" s="25">
        <f t="shared" si="87"/>
        <v>60</v>
      </c>
      <c r="J408" s="25">
        <f t="shared" si="88"/>
        <v>7</v>
      </c>
      <c r="K408" s="25">
        <f t="shared" si="89"/>
        <v>2</v>
      </c>
      <c r="L408" s="25" t="s">
        <v>615</v>
      </c>
      <c r="M408" s="25" t="str">
        <f t="shared" si="92"/>
        <v>pt-7-4-shl-loc1</v>
      </c>
      <c r="N408" s="25">
        <f t="shared" si="86"/>
        <v>4</v>
      </c>
      <c r="O408" s="25">
        <v>1</v>
      </c>
      <c r="P408" s="39">
        <v>1</v>
      </c>
    </row>
    <row r="409" spans="1:16" s="48" customFormat="1" ht="16.5">
      <c r="A409" s="45" t="s">
        <v>1075</v>
      </c>
      <c r="B409" s="45">
        <f t="shared" si="90"/>
        <v>1070420</v>
      </c>
      <c r="C409" s="66">
        <v>4</v>
      </c>
      <c r="D409" s="38">
        <f t="shared" si="91"/>
        <v>10704</v>
      </c>
      <c r="E409" s="68">
        <v>7</v>
      </c>
      <c r="F409" s="25">
        <v>2</v>
      </c>
      <c r="G409" s="26" t="s">
        <v>3788</v>
      </c>
      <c r="H409" s="26" t="s">
        <v>3791</v>
      </c>
      <c r="I409" s="25">
        <f t="shared" si="87"/>
        <v>60</v>
      </c>
      <c r="J409" s="25">
        <f t="shared" si="88"/>
        <v>7</v>
      </c>
      <c r="K409" s="25">
        <f t="shared" si="89"/>
        <v>2</v>
      </c>
      <c r="L409" s="25" t="s">
        <v>511</v>
      </c>
      <c r="M409" s="53" t="str">
        <f t="shared" si="92"/>
        <v>pt-7-4-jlr-loc2</v>
      </c>
      <c r="N409" s="53">
        <f t="shared" si="86"/>
        <v>4</v>
      </c>
      <c r="O409" s="25">
        <v>1</v>
      </c>
      <c r="P409" s="39">
        <v>1</v>
      </c>
    </row>
    <row r="410" spans="1:16" s="48" customFormat="1" ht="16.5">
      <c r="A410" s="45" t="s">
        <v>1075</v>
      </c>
      <c r="B410" s="45">
        <f t="shared" si="90"/>
        <v>1070421</v>
      </c>
      <c r="C410" s="66">
        <v>4</v>
      </c>
      <c r="D410" s="38">
        <f t="shared" si="91"/>
        <v>10704</v>
      </c>
      <c r="E410" s="68">
        <v>7</v>
      </c>
      <c r="F410" s="25">
        <v>2</v>
      </c>
      <c r="G410" s="26" t="s">
        <v>3787</v>
      </c>
      <c r="H410" s="26" t="s">
        <v>3777</v>
      </c>
      <c r="I410" s="25">
        <f t="shared" si="87"/>
        <v>60</v>
      </c>
      <c r="J410" s="25">
        <f t="shared" si="88"/>
        <v>7</v>
      </c>
      <c r="K410" s="25">
        <f t="shared" si="89"/>
        <v>2</v>
      </c>
      <c r="L410" s="25" t="s">
        <v>623</v>
      </c>
      <c r="M410" s="53" t="str">
        <f t="shared" si="92"/>
        <v>pt-7-4-shl-loc2</v>
      </c>
      <c r="N410" s="53">
        <f t="shared" si="86"/>
        <v>4</v>
      </c>
      <c r="O410" s="25">
        <v>1</v>
      </c>
      <c r="P410" s="39">
        <v>1</v>
      </c>
    </row>
    <row r="411" spans="1:16" s="48" customFormat="1" ht="16.5">
      <c r="A411" s="45" t="s">
        <v>1075</v>
      </c>
      <c r="B411" s="45">
        <f t="shared" si="90"/>
        <v>1070430</v>
      </c>
      <c r="C411" s="66">
        <v>4</v>
      </c>
      <c r="D411" s="38">
        <f t="shared" si="91"/>
        <v>10704</v>
      </c>
      <c r="E411" s="68">
        <v>7</v>
      </c>
      <c r="F411" s="25">
        <v>3</v>
      </c>
      <c r="G411" s="26" t="s">
        <v>3788</v>
      </c>
      <c r="H411" s="26" t="s">
        <v>3789</v>
      </c>
      <c r="I411" s="25">
        <f t="shared" si="87"/>
        <v>60</v>
      </c>
      <c r="J411" s="25">
        <f t="shared" si="88"/>
        <v>7</v>
      </c>
      <c r="K411" s="25">
        <f t="shared" si="89"/>
        <v>2</v>
      </c>
      <c r="L411" s="25" t="s">
        <v>517</v>
      </c>
      <c r="M411" s="56" t="str">
        <f t="shared" si="92"/>
        <v>pt-7-4-jlr-loc3</v>
      </c>
      <c r="N411" s="56">
        <f t="shared" si="86"/>
        <v>4</v>
      </c>
      <c r="O411" s="25">
        <v>1</v>
      </c>
      <c r="P411" s="39">
        <v>1</v>
      </c>
    </row>
    <row r="412" spans="1:16" s="48" customFormat="1" ht="17.25">
      <c r="A412" s="45" t="s">
        <v>1075</v>
      </c>
      <c r="B412" s="45">
        <f t="shared" si="90"/>
        <v>1070431</v>
      </c>
      <c r="C412" s="66">
        <v>4</v>
      </c>
      <c r="D412" s="40">
        <f t="shared" si="91"/>
        <v>10704</v>
      </c>
      <c r="E412" s="69">
        <v>7</v>
      </c>
      <c r="F412" s="41">
        <v>3</v>
      </c>
      <c r="G412" s="42" t="s">
        <v>3787</v>
      </c>
      <c r="H412" s="42" t="s">
        <v>3792</v>
      </c>
      <c r="I412" s="41">
        <f t="shared" si="87"/>
        <v>60</v>
      </c>
      <c r="J412" s="41">
        <f t="shared" si="88"/>
        <v>7</v>
      </c>
      <c r="K412" s="41">
        <f t="shared" si="89"/>
        <v>2</v>
      </c>
      <c r="L412" s="41" t="s">
        <v>596</v>
      </c>
      <c r="M412" s="42" t="str">
        <f t="shared" si="92"/>
        <v>pt-7-4-shl-loc3</v>
      </c>
      <c r="N412" s="42">
        <f t="shared" si="86"/>
        <v>4</v>
      </c>
      <c r="O412" s="41">
        <v>1</v>
      </c>
      <c r="P412" s="43">
        <v>1</v>
      </c>
    </row>
    <row r="413" spans="1:16" s="48" customFormat="1" ht="16.5">
      <c r="A413" s="45" t="s">
        <v>1075</v>
      </c>
      <c r="B413" s="45">
        <f t="shared" si="90"/>
        <v>1070510</v>
      </c>
      <c r="C413" s="66">
        <v>5</v>
      </c>
      <c r="D413" s="35">
        <f t="shared" si="91"/>
        <v>10705</v>
      </c>
      <c r="E413" s="67">
        <v>7</v>
      </c>
      <c r="F413" s="36">
        <v>1</v>
      </c>
      <c r="G413" s="44" t="s">
        <v>163</v>
      </c>
      <c r="H413" s="44" t="s">
        <v>3793</v>
      </c>
      <c r="I413" s="36">
        <f t="shared" si="87"/>
        <v>60</v>
      </c>
      <c r="J413" s="36">
        <f t="shared" si="88"/>
        <v>7</v>
      </c>
      <c r="K413" s="36">
        <f t="shared" si="89"/>
        <v>2</v>
      </c>
      <c r="L413" s="36" t="s">
        <v>1506</v>
      </c>
      <c r="M413" s="36" t="str">
        <f t="shared" si="92"/>
        <v>pt-7-5-jlr-loc1</v>
      </c>
      <c r="N413" s="36">
        <f t="shared" si="86"/>
        <v>4</v>
      </c>
      <c r="O413" s="36">
        <v>1</v>
      </c>
      <c r="P413" s="37">
        <v>1</v>
      </c>
    </row>
    <row r="414" spans="1:16" s="48" customFormat="1" ht="16.5">
      <c r="A414" s="45" t="s">
        <v>1075</v>
      </c>
      <c r="B414" s="45">
        <f t="shared" si="90"/>
        <v>1070511</v>
      </c>
      <c r="C414" s="66">
        <v>5</v>
      </c>
      <c r="D414" s="38">
        <f t="shared" si="91"/>
        <v>10705</v>
      </c>
      <c r="E414" s="68">
        <v>7</v>
      </c>
      <c r="F414" s="25">
        <v>1</v>
      </c>
      <c r="G414" s="26" t="s">
        <v>3774</v>
      </c>
      <c r="H414" s="26" t="s">
        <v>3786</v>
      </c>
      <c r="I414" s="25">
        <f t="shared" si="87"/>
        <v>60</v>
      </c>
      <c r="J414" s="25">
        <f t="shared" si="88"/>
        <v>7</v>
      </c>
      <c r="K414" s="25">
        <f t="shared" si="89"/>
        <v>2</v>
      </c>
      <c r="L414" s="25" t="s">
        <v>826</v>
      </c>
      <c r="M414" s="25" t="str">
        <f t="shared" si="92"/>
        <v>pt-7-5-shl-loc1</v>
      </c>
      <c r="N414" s="25">
        <f t="shared" si="86"/>
        <v>4</v>
      </c>
      <c r="O414" s="25">
        <v>1</v>
      </c>
      <c r="P414" s="39">
        <v>1</v>
      </c>
    </row>
    <row r="415" spans="1:16" s="48" customFormat="1" ht="16.5">
      <c r="A415" s="45" t="s">
        <v>1075</v>
      </c>
      <c r="B415" s="45">
        <f t="shared" si="90"/>
        <v>1070520</v>
      </c>
      <c r="C415" s="66">
        <v>5</v>
      </c>
      <c r="D415" s="38">
        <f t="shared" si="91"/>
        <v>10705</v>
      </c>
      <c r="E415" s="68">
        <v>7</v>
      </c>
      <c r="F415" s="25">
        <v>2</v>
      </c>
      <c r="G415" s="26" t="s">
        <v>3788</v>
      </c>
      <c r="H415" s="26" t="s">
        <v>3791</v>
      </c>
      <c r="I415" s="25">
        <f t="shared" si="87"/>
        <v>60</v>
      </c>
      <c r="J415" s="25">
        <f t="shared" si="88"/>
        <v>7</v>
      </c>
      <c r="K415" s="25">
        <f t="shared" si="89"/>
        <v>2</v>
      </c>
      <c r="L415" s="25" t="s">
        <v>1511</v>
      </c>
      <c r="M415" s="53" t="str">
        <f t="shared" si="92"/>
        <v>pt-7-5-jlr-loc2</v>
      </c>
      <c r="N415" s="53">
        <f t="shared" si="86"/>
        <v>4</v>
      </c>
      <c r="O415" s="25">
        <v>1</v>
      </c>
      <c r="P415" s="39">
        <v>1</v>
      </c>
    </row>
    <row r="416" spans="1:16" s="48" customFormat="1" ht="16.5">
      <c r="A416" s="45" t="s">
        <v>1075</v>
      </c>
      <c r="B416" s="45">
        <f t="shared" si="90"/>
        <v>1070521</v>
      </c>
      <c r="C416" s="66">
        <v>5</v>
      </c>
      <c r="D416" s="38">
        <f t="shared" si="91"/>
        <v>10705</v>
      </c>
      <c r="E416" s="68">
        <v>7</v>
      </c>
      <c r="F416" s="25">
        <v>2</v>
      </c>
      <c r="G416" s="26" t="s">
        <v>3787</v>
      </c>
      <c r="H416" s="26" t="s">
        <v>3777</v>
      </c>
      <c r="I416" s="25">
        <f t="shared" si="87"/>
        <v>60</v>
      </c>
      <c r="J416" s="25">
        <f t="shared" si="88"/>
        <v>7</v>
      </c>
      <c r="K416" s="25">
        <f t="shared" si="89"/>
        <v>2</v>
      </c>
      <c r="L416" s="25" t="s">
        <v>592</v>
      </c>
      <c r="M416" s="53" t="str">
        <f t="shared" si="92"/>
        <v>pt-7-5-shl-loc2</v>
      </c>
      <c r="N416" s="53">
        <f t="shared" si="86"/>
        <v>4</v>
      </c>
      <c r="O416" s="25">
        <v>1</v>
      </c>
      <c r="P416" s="39">
        <v>1</v>
      </c>
    </row>
    <row r="417" spans="1:16" s="48" customFormat="1" ht="16.5">
      <c r="A417" s="45" t="s">
        <v>1075</v>
      </c>
      <c r="B417" s="45">
        <f t="shared" si="90"/>
        <v>1070530</v>
      </c>
      <c r="C417" s="66">
        <v>5</v>
      </c>
      <c r="D417" s="38">
        <f t="shared" si="91"/>
        <v>10705</v>
      </c>
      <c r="E417" s="68">
        <v>7</v>
      </c>
      <c r="F417" s="25">
        <v>3</v>
      </c>
      <c r="G417" s="26" t="s">
        <v>3775</v>
      </c>
      <c r="H417" s="26" t="s">
        <v>3789</v>
      </c>
      <c r="I417" s="25">
        <f t="shared" si="87"/>
        <v>60</v>
      </c>
      <c r="J417" s="25">
        <f t="shared" si="88"/>
        <v>7</v>
      </c>
      <c r="K417" s="25">
        <f t="shared" si="89"/>
        <v>2</v>
      </c>
      <c r="L417" s="25" t="s">
        <v>518</v>
      </c>
      <c r="M417" s="56" t="str">
        <f t="shared" si="92"/>
        <v>pt-7-5-jlr-loc3</v>
      </c>
      <c r="N417" s="56">
        <f t="shared" si="86"/>
        <v>4</v>
      </c>
      <c r="O417" s="25">
        <v>1</v>
      </c>
      <c r="P417" s="39">
        <v>1</v>
      </c>
    </row>
    <row r="418" spans="1:16" s="48" customFormat="1" ht="17.25">
      <c r="A418" s="45" t="s">
        <v>1075</v>
      </c>
      <c r="B418" s="45">
        <f t="shared" si="90"/>
        <v>1070531</v>
      </c>
      <c r="C418" s="66">
        <v>5</v>
      </c>
      <c r="D418" s="40">
        <f t="shared" si="91"/>
        <v>10705</v>
      </c>
      <c r="E418" s="69">
        <v>7</v>
      </c>
      <c r="F418" s="41">
        <v>3</v>
      </c>
      <c r="G418" s="42" t="s">
        <v>3787</v>
      </c>
      <c r="H418" s="42" t="s">
        <v>3783</v>
      </c>
      <c r="I418" s="41">
        <f t="shared" si="87"/>
        <v>60</v>
      </c>
      <c r="J418" s="41">
        <f t="shared" si="88"/>
        <v>7</v>
      </c>
      <c r="K418" s="41">
        <f t="shared" si="89"/>
        <v>2</v>
      </c>
      <c r="L418" s="41" t="s">
        <v>609</v>
      </c>
      <c r="M418" s="42" t="str">
        <f t="shared" si="92"/>
        <v>pt-7-5-shl-loc3</v>
      </c>
      <c r="N418" s="42">
        <f t="shared" si="86"/>
        <v>4</v>
      </c>
      <c r="O418" s="41">
        <v>1</v>
      </c>
      <c r="P418" s="43">
        <v>1</v>
      </c>
    </row>
    <row r="419" spans="1:16" s="48" customFormat="1" ht="16.5">
      <c r="A419" s="45" t="s">
        <v>1075</v>
      </c>
      <c r="B419" s="45">
        <f t="shared" si="90"/>
        <v>1070610</v>
      </c>
      <c r="C419" s="66">
        <v>6</v>
      </c>
      <c r="D419" s="35">
        <f t="shared" si="91"/>
        <v>10706</v>
      </c>
      <c r="E419" s="67">
        <v>7</v>
      </c>
      <c r="F419" s="36">
        <v>1</v>
      </c>
      <c r="G419" s="44" t="s">
        <v>3788</v>
      </c>
      <c r="H419" s="44" t="s">
        <v>3785</v>
      </c>
      <c r="I419" s="36">
        <f t="shared" si="87"/>
        <v>61</v>
      </c>
      <c r="J419" s="36">
        <f t="shared" si="88"/>
        <v>7</v>
      </c>
      <c r="K419" s="36">
        <f t="shared" si="89"/>
        <v>2</v>
      </c>
      <c r="L419" s="36" t="s">
        <v>515</v>
      </c>
      <c r="M419" s="36" t="str">
        <f t="shared" si="92"/>
        <v>pt-7-6-jlr-loc1</v>
      </c>
      <c r="N419" s="36">
        <f t="shared" si="93" ref="N419:N482">INDEX($AD$4:$AD$204,INDEX($AH$4:$AH$19,E419)+C419)</f>
        <v>4</v>
      </c>
      <c r="O419" s="36">
        <v>1</v>
      </c>
      <c r="P419" s="37">
        <v>1</v>
      </c>
    </row>
    <row r="420" spans="1:16" s="48" customFormat="1" ht="16.5">
      <c r="A420" s="45" t="s">
        <v>1075</v>
      </c>
      <c r="B420" s="45">
        <f t="shared" si="90"/>
        <v>1070611</v>
      </c>
      <c r="C420" s="66">
        <v>6</v>
      </c>
      <c r="D420" s="38">
        <f t="shared" si="91"/>
        <v>10706</v>
      </c>
      <c r="E420" s="68">
        <v>7</v>
      </c>
      <c r="F420" s="25">
        <v>1</v>
      </c>
      <c r="G420" s="26" t="s">
        <v>3787</v>
      </c>
      <c r="H420" s="26" t="s">
        <v>3786</v>
      </c>
      <c r="I420" s="25">
        <f t="shared" si="87"/>
        <v>61</v>
      </c>
      <c r="J420" s="25">
        <f t="shared" si="88"/>
        <v>7</v>
      </c>
      <c r="K420" s="25">
        <f t="shared" si="89"/>
        <v>2</v>
      </c>
      <c r="L420" s="25" t="s">
        <v>620</v>
      </c>
      <c r="M420" s="25" t="str">
        <f t="shared" si="92"/>
        <v>pt-7-6-shl-loc1</v>
      </c>
      <c r="N420" s="25">
        <f t="shared" si="93"/>
        <v>4</v>
      </c>
      <c r="O420" s="25">
        <v>1</v>
      </c>
      <c r="P420" s="39">
        <v>1</v>
      </c>
    </row>
    <row r="421" spans="1:16" s="48" customFormat="1" ht="16.5">
      <c r="A421" s="45" t="s">
        <v>1075</v>
      </c>
      <c r="B421" s="45">
        <f t="shared" si="90"/>
        <v>1070620</v>
      </c>
      <c r="C421" s="66">
        <v>6</v>
      </c>
      <c r="D421" s="38">
        <f t="shared" si="91"/>
        <v>10706</v>
      </c>
      <c r="E421" s="68">
        <v>7</v>
      </c>
      <c r="F421" s="25">
        <v>2</v>
      </c>
      <c r="G421" s="26" t="s">
        <v>3788</v>
      </c>
      <c r="H421" s="26" t="s">
        <v>3791</v>
      </c>
      <c r="I421" s="25">
        <f t="shared" si="87"/>
        <v>61</v>
      </c>
      <c r="J421" s="25">
        <f t="shared" si="88"/>
        <v>7</v>
      </c>
      <c r="K421" s="25">
        <f t="shared" si="89"/>
        <v>2</v>
      </c>
      <c r="L421" s="25" t="s">
        <v>1507</v>
      </c>
      <c r="M421" s="53" t="str">
        <f t="shared" si="92"/>
        <v>pt-7-6-jlr-loc2</v>
      </c>
      <c r="N421" s="53">
        <f t="shared" si="93"/>
        <v>4</v>
      </c>
      <c r="O421" s="25">
        <v>1</v>
      </c>
      <c r="P421" s="39">
        <v>1</v>
      </c>
    </row>
    <row r="422" spans="1:16" s="48" customFormat="1" ht="16.5">
      <c r="A422" s="45" t="s">
        <v>1075</v>
      </c>
      <c r="B422" s="45">
        <f t="shared" si="90"/>
        <v>1070621</v>
      </c>
      <c r="C422" s="66">
        <v>6</v>
      </c>
      <c r="D422" s="38">
        <f t="shared" si="91"/>
        <v>10706</v>
      </c>
      <c r="E422" s="68">
        <v>7</v>
      </c>
      <c r="F422" s="25">
        <v>2</v>
      </c>
      <c r="G422" s="26" t="s">
        <v>3787</v>
      </c>
      <c r="H422" s="26" t="s">
        <v>3794</v>
      </c>
      <c r="I422" s="25">
        <f t="shared" si="87"/>
        <v>61</v>
      </c>
      <c r="J422" s="25">
        <f t="shared" si="88"/>
        <v>7</v>
      </c>
      <c r="K422" s="25">
        <f t="shared" si="89"/>
        <v>2</v>
      </c>
      <c r="L422" s="25" t="s">
        <v>622</v>
      </c>
      <c r="M422" s="53" t="str">
        <f t="shared" si="92"/>
        <v>pt-7-6-shl-loc2</v>
      </c>
      <c r="N422" s="53">
        <f t="shared" si="93"/>
        <v>4</v>
      </c>
      <c r="O422" s="25">
        <v>1</v>
      </c>
      <c r="P422" s="39">
        <v>1</v>
      </c>
    </row>
    <row r="423" spans="1:16" s="48" customFormat="1" ht="16.5">
      <c r="A423" s="45" t="s">
        <v>1075</v>
      </c>
      <c r="B423" s="45">
        <f t="shared" si="90"/>
        <v>1070630</v>
      </c>
      <c r="C423" s="66">
        <v>6</v>
      </c>
      <c r="D423" s="38">
        <f t="shared" si="91"/>
        <v>10706</v>
      </c>
      <c r="E423" s="68">
        <v>7</v>
      </c>
      <c r="F423" s="25">
        <v>3</v>
      </c>
      <c r="G423" s="26" t="s">
        <v>3788</v>
      </c>
      <c r="H423" s="26" t="s">
        <v>3789</v>
      </c>
      <c r="I423" s="25">
        <f t="shared" si="87"/>
        <v>61</v>
      </c>
      <c r="J423" s="25">
        <f t="shared" si="88"/>
        <v>7</v>
      </c>
      <c r="K423" s="25">
        <f t="shared" si="89"/>
        <v>2</v>
      </c>
      <c r="L423" s="25" t="s">
        <v>518</v>
      </c>
      <c r="M423" s="56" t="str">
        <f t="shared" si="92"/>
        <v>pt-7-6-jlr-loc3</v>
      </c>
      <c r="N423" s="56">
        <f t="shared" si="93"/>
        <v>4</v>
      </c>
      <c r="O423" s="25">
        <v>1</v>
      </c>
      <c r="P423" s="39">
        <v>1</v>
      </c>
    </row>
    <row r="424" spans="1:16" s="48" customFormat="1" ht="17.25">
      <c r="A424" s="45" t="s">
        <v>1075</v>
      </c>
      <c r="B424" s="45">
        <f t="shared" si="90"/>
        <v>1070631</v>
      </c>
      <c r="C424" s="66">
        <v>6</v>
      </c>
      <c r="D424" s="40">
        <f t="shared" si="91"/>
        <v>10706</v>
      </c>
      <c r="E424" s="69">
        <v>7</v>
      </c>
      <c r="F424" s="41">
        <v>3</v>
      </c>
      <c r="G424" s="42" t="s">
        <v>3774</v>
      </c>
      <c r="H424" s="42" t="s">
        <v>3783</v>
      </c>
      <c r="I424" s="41">
        <f t="shared" si="87"/>
        <v>61</v>
      </c>
      <c r="J424" s="41">
        <f t="shared" si="88"/>
        <v>7</v>
      </c>
      <c r="K424" s="41">
        <f t="shared" si="89"/>
        <v>2</v>
      </c>
      <c r="L424" s="41" t="s">
        <v>609</v>
      </c>
      <c r="M424" s="42" t="str">
        <f t="shared" si="92"/>
        <v>pt-7-6-shl-loc3</v>
      </c>
      <c r="N424" s="42">
        <f t="shared" si="93"/>
        <v>4</v>
      </c>
      <c r="O424" s="41">
        <v>1</v>
      </c>
      <c r="P424" s="43">
        <v>1</v>
      </c>
    </row>
    <row r="425" spans="1:16" s="48" customFormat="1" ht="16.5">
      <c r="A425" s="45" t="s">
        <v>1075</v>
      </c>
      <c r="B425" s="45">
        <f t="shared" si="90"/>
        <v>1070710</v>
      </c>
      <c r="C425" s="66">
        <v>7</v>
      </c>
      <c r="D425" s="35">
        <f t="shared" si="91"/>
        <v>10707</v>
      </c>
      <c r="E425" s="67">
        <v>7</v>
      </c>
      <c r="F425" s="36">
        <v>1</v>
      </c>
      <c r="G425" s="44" t="s">
        <v>3775</v>
      </c>
      <c r="H425" s="44" t="s">
        <v>3793</v>
      </c>
      <c r="I425" s="36">
        <f t="shared" si="87"/>
        <v>61</v>
      </c>
      <c r="J425" s="36">
        <f t="shared" si="88"/>
        <v>7</v>
      </c>
      <c r="K425" s="36">
        <f t="shared" si="89"/>
        <v>2</v>
      </c>
      <c r="L425" s="36" t="s">
        <v>175</v>
      </c>
      <c r="M425" s="36" t="str">
        <f t="shared" si="92"/>
        <v>pt-7-7-jlr-loc1</v>
      </c>
      <c r="N425" s="36">
        <f t="shared" si="93"/>
        <v>4</v>
      </c>
      <c r="O425" s="36">
        <v>1</v>
      </c>
      <c r="P425" s="37">
        <v>1</v>
      </c>
    </row>
    <row r="426" spans="1:16" s="48" customFormat="1" ht="16.5">
      <c r="A426" s="45" t="s">
        <v>1075</v>
      </c>
      <c r="B426" s="45">
        <f t="shared" si="90"/>
        <v>1070711</v>
      </c>
      <c r="C426" s="66">
        <v>7</v>
      </c>
      <c r="D426" s="38">
        <f t="shared" si="91"/>
        <v>10707</v>
      </c>
      <c r="E426" s="68">
        <v>7</v>
      </c>
      <c r="F426" s="25">
        <v>1</v>
      </c>
      <c r="G426" s="26" t="s">
        <v>3787</v>
      </c>
      <c r="H426" s="26" t="s">
        <v>3790</v>
      </c>
      <c r="I426" s="25">
        <f t="shared" si="87"/>
        <v>61</v>
      </c>
      <c r="J426" s="25">
        <f t="shared" si="88"/>
        <v>7</v>
      </c>
      <c r="K426" s="25">
        <f t="shared" si="89"/>
        <v>2</v>
      </c>
      <c r="L426" s="25" t="s">
        <v>623</v>
      </c>
      <c r="M426" s="25" t="str">
        <f t="shared" si="92"/>
        <v>pt-7-7-shl-loc1</v>
      </c>
      <c r="N426" s="25">
        <f t="shared" si="93"/>
        <v>4</v>
      </c>
      <c r="O426" s="25">
        <v>1</v>
      </c>
      <c r="P426" s="39">
        <v>1</v>
      </c>
    </row>
    <row r="427" spans="1:16" s="48" customFormat="1" ht="16.5">
      <c r="A427" s="45" t="s">
        <v>1075</v>
      </c>
      <c r="B427" s="45">
        <f t="shared" si="90"/>
        <v>1070720</v>
      </c>
      <c r="C427" s="66">
        <v>7</v>
      </c>
      <c r="D427" s="38">
        <f t="shared" si="91"/>
        <v>10707</v>
      </c>
      <c r="E427" s="68">
        <v>7</v>
      </c>
      <c r="F427" s="25">
        <v>2</v>
      </c>
      <c r="G427" s="26" t="s">
        <v>3788</v>
      </c>
      <c r="H427" s="26" t="s">
        <v>3791</v>
      </c>
      <c r="I427" s="25">
        <f t="shared" si="87"/>
        <v>61</v>
      </c>
      <c r="J427" s="25">
        <f t="shared" si="88"/>
        <v>7</v>
      </c>
      <c r="K427" s="25">
        <f t="shared" si="89"/>
        <v>2</v>
      </c>
      <c r="L427" s="25" t="s">
        <v>175</v>
      </c>
      <c r="M427" s="53" t="str">
        <f t="shared" si="92"/>
        <v>pt-7-7-jlr-loc2</v>
      </c>
      <c r="N427" s="53">
        <f t="shared" si="93"/>
        <v>4</v>
      </c>
      <c r="O427" s="25">
        <v>1</v>
      </c>
      <c r="P427" s="39">
        <v>1</v>
      </c>
    </row>
    <row r="428" spans="1:16" s="48" customFormat="1" ht="16.5">
      <c r="A428" s="45" t="s">
        <v>1075</v>
      </c>
      <c r="B428" s="45">
        <f t="shared" si="90"/>
        <v>1070721</v>
      </c>
      <c r="C428" s="66">
        <v>7</v>
      </c>
      <c r="D428" s="38">
        <f t="shared" si="91"/>
        <v>10707</v>
      </c>
      <c r="E428" s="68">
        <v>7</v>
      </c>
      <c r="F428" s="25">
        <v>2</v>
      </c>
      <c r="G428" s="26" t="s">
        <v>3787</v>
      </c>
      <c r="H428" s="26" t="s">
        <v>3794</v>
      </c>
      <c r="I428" s="25">
        <f t="shared" si="87"/>
        <v>61</v>
      </c>
      <c r="J428" s="25">
        <f t="shared" si="88"/>
        <v>7</v>
      </c>
      <c r="K428" s="25">
        <f t="shared" si="89"/>
        <v>2</v>
      </c>
      <c r="L428" s="25" t="s">
        <v>616</v>
      </c>
      <c r="M428" s="53" t="str">
        <f t="shared" si="92"/>
        <v>pt-7-7-shl-loc2</v>
      </c>
      <c r="N428" s="53">
        <f t="shared" si="93"/>
        <v>4</v>
      </c>
      <c r="O428" s="25">
        <v>1</v>
      </c>
      <c r="P428" s="39">
        <v>1</v>
      </c>
    </row>
    <row r="429" spans="1:16" s="48" customFormat="1" ht="16.5">
      <c r="A429" s="45" t="s">
        <v>1075</v>
      </c>
      <c r="B429" s="45">
        <f t="shared" si="90"/>
        <v>1070730</v>
      </c>
      <c r="C429" s="66">
        <v>7</v>
      </c>
      <c r="D429" s="38">
        <f t="shared" si="91"/>
        <v>10707</v>
      </c>
      <c r="E429" s="68">
        <v>7</v>
      </c>
      <c r="F429" s="25">
        <v>3</v>
      </c>
      <c r="G429" s="26" t="s">
        <v>3788</v>
      </c>
      <c r="H429" s="26" t="s">
        <v>3789</v>
      </c>
      <c r="I429" s="25">
        <f t="shared" si="87"/>
        <v>61</v>
      </c>
      <c r="J429" s="25">
        <f t="shared" si="88"/>
        <v>7</v>
      </c>
      <c r="K429" s="25">
        <f t="shared" si="89"/>
        <v>2</v>
      </c>
      <c r="L429" s="25" t="s">
        <v>517</v>
      </c>
      <c r="M429" s="56" t="str">
        <f t="shared" si="92"/>
        <v>pt-7-7-jlr-loc3</v>
      </c>
      <c r="N429" s="56">
        <f t="shared" si="93"/>
        <v>4</v>
      </c>
      <c r="O429" s="25">
        <v>1</v>
      </c>
      <c r="P429" s="39">
        <v>1</v>
      </c>
    </row>
    <row r="430" spans="1:16" s="48" customFormat="1" ht="17.25">
      <c r="A430" s="45" t="s">
        <v>1075</v>
      </c>
      <c r="B430" s="45">
        <f t="shared" si="90"/>
        <v>1070731</v>
      </c>
      <c r="C430" s="66">
        <v>7</v>
      </c>
      <c r="D430" s="40">
        <f t="shared" si="91"/>
        <v>10707</v>
      </c>
      <c r="E430" s="69">
        <v>7</v>
      </c>
      <c r="F430" s="41">
        <v>3</v>
      </c>
      <c r="G430" s="42" t="s">
        <v>3787</v>
      </c>
      <c r="H430" s="42" t="s">
        <v>3792</v>
      </c>
      <c r="I430" s="41">
        <f t="shared" si="87"/>
        <v>61</v>
      </c>
      <c r="J430" s="41">
        <f t="shared" si="88"/>
        <v>7</v>
      </c>
      <c r="K430" s="41">
        <f t="shared" si="89"/>
        <v>2</v>
      </c>
      <c r="L430" s="41" t="s">
        <v>596</v>
      </c>
      <c r="M430" s="42" t="str">
        <f t="shared" si="92"/>
        <v>pt-7-7-shl-loc3</v>
      </c>
      <c r="N430" s="42">
        <f t="shared" si="93"/>
        <v>4</v>
      </c>
      <c r="O430" s="41">
        <v>1</v>
      </c>
      <c r="P430" s="43">
        <v>1</v>
      </c>
    </row>
    <row r="431" spans="1:16" s="48" customFormat="1" ht="16.5">
      <c r="A431" s="45" t="s">
        <v>1075</v>
      </c>
      <c r="B431" s="45">
        <f t="shared" si="90"/>
        <v>1070810</v>
      </c>
      <c r="C431" s="66">
        <v>8</v>
      </c>
      <c r="D431" s="35">
        <f t="shared" si="91"/>
        <v>10708</v>
      </c>
      <c r="E431" s="67">
        <v>7</v>
      </c>
      <c r="F431" s="36">
        <v>1</v>
      </c>
      <c r="G431" s="44" t="s">
        <v>3775</v>
      </c>
      <c r="H431" s="44" t="s">
        <v>3793</v>
      </c>
      <c r="I431" s="36">
        <f t="shared" si="87"/>
        <v>62</v>
      </c>
      <c r="J431" s="36">
        <f t="shared" si="88"/>
        <v>7</v>
      </c>
      <c r="K431" s="36">
        <f t="shared" si="89"/>
        <v>2</v>
      </c>
      <c r="L431" s="36" t="s">
        <v>175</v>
      </c>
      <c r="M431" s="36" t="str">
        <f t="shared" si="92"/>
        <v>pt-7-8-jlr-loc1</v>
      </c>
      <c r="N431" s="36">
        <f t="shared" si="93"/>
        <v>4</v>
      </c>
      <c r="O431" s="36">
        <v>1</v>
      </c>
      <c r="P431" s="37">
        <v>1</v>
      </c>
    </row>
    <row r="432" spans="1:16" s="48" customFormat="1" ht="16.5">
      <c r="A432" s="45" t="s">
        <v>1075</v>
      </c>
      <c r="B432" s="45">
        <f t="shared" si="90"/>
        <v>1070811</v>
      </c>
      <c r="C432" s="66">
        <v>8</v>
      </c>
      <c r="D432" s="38">
        <f t="shared" si="91"/>
        <v>10708</v>
      </c>
      <c r="E432" s="68">
        <v>7</v>
      </c>
      <c r="F432" s="25">
        <v>1</v>
      </c>
      <c r="G432" s="26" t="s">
        <v>3787</v>
      </c>
      <c r="H432" s="26" t="s">
        <v>3790</v>
      </c>
      <c r="I432" s="25">
        <f t="shared" si="87"/>
        <v>62</v>
      </c>
      <c r="J432" s="25">
        <f t="shared" si="88"/>
        <v>7</v>
      </c>
      <c r="K432" s="25">
        <f t="shared" si="89"/>
        <v>2</v>
      </c>
      <c r="L432" s="25" t="s">
        <v>613</v>
      </c>
      <c r="M432" s="25" t="str">
        <f t="shared" si="92"/>
        <v>pt-7-8-shl-loc1</v>
      </c>
      <c r="N432" s="25">
        <f t="shared" si="93"/>
        <v>4</v>
      </c>
      <c r="O432" s="25">
        <v>1</v>
      </c>
      <c r="P432" s="39">
        <v>1</v>
      </c>
    </row>
    <row r="433" spans="1:16" s="48" customFormat="1" ht="16.5">
      <c r="A433" s="45" t="s">
        <v>1075</v>
      </c>
      <c r="B433" s="45">
        <f t="shared" si="90"/>
        <v>1070820</v>
      </c>
      <c r="C433" s="66">
        <v>8</v>
      </c>
      <c r="D433" s="38">
        <f t="shared" si="91"/>
        <v>10708</v>
      </c>
      <c r="E433" s="68">
        <v>7</v>
      </c>
      <c r="F433" s="25">
        <v>2</v>
      </c>
      <c r="G433" s="26" t="s">
        <v>3788</v>
      </c>
      <c r="H433" s="26" t="s">
        <v>3791</v>
      </c>
      <c r="I433" s="25">
        <f t="shared" si="87"/>
        <v>62</v>
      </c>
      <c r="J433" s="25">
        <f t="shared" si="88"/>
        <v>7</v>
      </c>
      <c r="K433" s="25">
        <f t="shared" si="89"/>
        <v>2</v>
      </c>
      <c r="L433" s="25" t="s">
        <v>514</v>
      </c>
      <c r="M433" s="53" t="str">
        <f t="shared" si="92"/>
        <v>pt-7-8-jlr-loc2</v>
      </c>
      <c r="N433" s="53">
        <f t="shared" si="93"/>
        <v>4</v>
      </c>
      <c r="O433" s="25">
        <v>1</v>
      </c>
      <c r="P433" s="39">
        <v>1</v>
      </c>
    </row>
    <row r="434" spans="1:16" s="48" customFormat="1" ht="16.5">
      <c r="A434" s="45" t="s">
        <v>1075</v>
      </c>
      <c r="B434" s="45">
        <f t="shared" si="90"/>
        <v>1070821</v>
      </c>
      <c r="C434" s="66">
        <v>8</v>
      </c>
      <c r="D434" s="38">
        <f t="shared" si="91"/>
        <v>10708</v>
      </c>
      <c r="E434" s="68">
        <v>7</v>
      </c>
      <c r="F434" s="25">
        <v>2</v>
      </c>
      <c r="G434" s="26" t="s">
        <v>3774</v>
      </c>
      <c r="H434" s="26" t="s">
        <v>3794</v>
      </c>
      <c r="I434" s="25">
        <f t="shared" si="87"/>
        <v>62</v>
      </c>
      <c r="J434" s="25">
        <f t="shared" si="88"/>
        <v>7</v>
      </c>
      <c r="K434" s="25">
        <f t="shared" si="89"/>
        <v>2</v>
      </c>
      <c r="L434" s="25" t="s">
        <v>612</v>
      </c>
      <c r="M434" s="53" t="str">
        <f t="shared" si="92"/>
        <v>pt-7-8-shl-loc2</v>
      </c>
      <c r="N434" s="53">
        <f t="shared" si="93"/>
        <v>4</v>
      </c>
      <c r="O434" s="25">
        <v>1</v>
      </c>
      <c r="P434" s="39">
        <v>1</v>
      </c>
    </row>
    <row r="435" spans="1:16" s="48" customFormat="1" ht="16.5">
      <c r="A435" s="45" t="s">
        <v>1075</v>
      </c>
      <c r="B435" s="45">
        <f t="shared" si="90"/>
        <v>1070830</v>
      </c>
      <c r="C435" s="66">
        <v>8</v>
      </c>
      <c r="D435" s="38">
        <f t="shared" si="91"/>
        <v>10708</v>
      </c>
      <c r="E435" s="68">
        <v>7</v>
      </c>
      <c r="F435" s="25">
        <v>3</v>
      </c>
      <c r="G435" s="26" t="s">
        <v>3788</v>
      </c>
      <c r="H435" s="26" t="s">
        <v>3784</v>
      </c>
      <c r="I435" s="25">
        <f t="shared" si="87"/>
        <v>62</v>
      </c>
      <c r="J435" s="25">
        <f t="shared" si="88"/>
        <v>7</v>
      </c>
      <c r="K435" s="25">
        <f t="shared" si="89"/>
        <v>2</v>
      </c>
      <c r="L435" s="25" t="s">
        <v>516</v>
      </c>
      <c r="M435" s="56" t="str">
        <f t="shared" si="92"/>
        <v>pt-7-8-jlr-loc3</v>
      </c>
      <c r="N435" s="56">
        <f t="shared" si="93"/>
        <v>4</v>
      </c>
      <c r="O435" s="25">
        <v>1</v>
      </c>
      <c r="P435" s="39">
        <v>1</v>
      </c>
    </row>
    <row r="436" spans="1:16" s="48" customFormat="1" ht="17.25">
      <c r="A436" s="45" t="s">
        <v>1075</v>
      </c>
      <c r="B436" s="45">
        <f t="shared" si="90"/>
        <v>1070831</v>
      </c>
      <c r="C436" s="66">
        <v>8</v>
      </c>
      <c r="D436" s="40">
        <f t="shared" si="91"/>
        <v>10708</v>
      </c>
      <c r="E436" s="69">
        <v>7</v>
      </c>
      <c r="F436" s="41">
        <v>3</v>
      </c>
      <c r="G436" s="42" t="s">
        <v>3787</v>
      </c>
      <c r="H436" s="42" t="s">
        <v>3792</v>
      </c>
      <c r="I436" s="41">
        <f t="shared" si="87"/>
        <v>62</v>
      </c>
      <c r="J436" s="41">
        <f t="shared" si="88"/>
        <v>7</v>
      </c>
      <c r="K436" s="41">
        <f t="shared" si="89"/>
        <v>2</v>
      </c>
      <c r="L436" s="41" t="s">
        <v>618</v>
      </c>
      <c r="M436" s="42" t="str">
        <f t="shared" si="92"/>
        <v>pt-7-8-shl-loc3</v>
      </c>
      <c r="N436" s="42">
        <f t="shared" si="93"/>
        <v>4</v>
      </c>
      <c r="O436" s="41">
        <v>1</v>
      </c>
      <c r="P436" s="43">
        <v>1</v>
      </c>
    </row>
    <row r="437" spans="1:16" s="48" customFormat="1" ht="16.5">
      <c r="A437" s="45" t="s">
        <v>1075</v>
      </c>
      <c r="B437" s="45">
        <f t="shared" si="90"/>
        <v>1070910</v>
      </c>
      <c r="C437" s="66">
        <v>9</v>
      </c>
      <c r="D437" s="35">
        <f t="shared" si="91"/>
        <v>10709</v>
      </c>
      <c r="E437" s="67">
        <v>7</v>
      </c>
      <c r="F437" s="36">
        <v>1</v>
      </c>
      <c r="G437" s="44" t="s">
        <v>3788</v>
      </c>
      <c r="H437" s="44" t="s">
        <v>3793</v>
      </c>
      <c r="I437" s="36">
        <f t="shared" si="87"/>
        <v>62</v>
      </c>
      <c r="J437" s="36">
        <f t="shared" si="88"/>
        <v>7</v>
      </c>
      <c r="K437" s="36">
        <f t="shared" si="89"/>
        <v>2</v>
      </c>
      <c r="L437" s="36" t="s">
        <v>518</v>
      </c>
      <c r="M437" s="36" t="str">
        <f t="shared" si="92"/>
        <v>pt-7-9-jlr-loc1</v>
      </c>
      <c r="N437" s="36">
        <f t="shared" si="93"/>
        <v>4</v>
      </c>
      <c r="O437" s="36">
        <v>1</v>
      </c>
      <c r="P437" s="37">
        <v>1</v>
      </c>
    </row>
    <row r="438" spans="1:16" s="48" customFormat="1" ht="16.5">
      <c r="A438" s="45" t="s">
        <v>1075</v>
      </c>
      <c r="B438" s="45">
        <f t="shared" si="90"/>
        <v>1070911</v>
      </c>
      <c r="C438" s="66">
        <v>9</v>
      </c>
      <c r="D438" s="38">
        <f t="shared" si="91"/>
        <v>10709</v>
      </c>
      <c r="E438" s="68">
        <v>7</v>
      </c>
      <c r="F438" s="25">
        <v>1</v>
      </c>
      <c r="G438" s="26" t="s">
        <v>3787</v>
      </c>
      <c r="H438" s="26" t="s">
        <v>3790</v>
      </c>
      <c r="I438" s="25">
        <f t="shared" si="87"/>
        <v>62</v>
      </c>
      <c r="J438" s="25">
        <f t="shared" si="88"/>
        <v>7</v>
      </c>
      <c r="K438" s="25">
        <f t="shared" si="89"/>
        <v>2</v>
      </c>
      <c r="L438" s="25" t="s">
        <v>609</v>
      </c>
      <c r="M438" s="25" t="str">
        <f t="shared" si="92"/>
        <v>pt-7-9-shl-loc1</v>
      </c>
      <c r="N438" s="25">
        <f t="shared" si="93"/>
        <v>4</v>
      </c>
      <c r="O438" s="25">
        <v>1</v>
      </c>
      <c r="P438" s="39">
        <v>1</v>
      </c>
    </row>
    <row r="439" spans="1:16" s="48" customFormat="1" ht="16.5">
      <c r="A439" s="45" t="s">
        <v>1075</v>
      </c>
      <c r="B439" s="45">
        <f t="shared" si="90"/>
        <v>1070920</v>
      </c>
      <c r="C439" s="66">
        <v>9</v>
      </c>
      <c r="D439" s="38">
        <f t="shared" si="91"/>
        <v>10709</v>
      </c>
      <c r="E439" s="68">
        <v>7</v>
      </c>
      <c r="F439" s="25">
        <v>2</v>
      </c>
      <c r="G439" s="26" t="s">
        <v>3788</v>
      </c>
      <c r="H439" s="26" t="s">
        <v>3791</v>
      </c>
      <c r="I439" s="25">
        <f t="shared" si="87"/>
        <v>62</v>
      </c>
      <c r="J439" s="25">
        <f t="shared" si="88"/>
        <v>7</v>
      </c>
      <c r="K439" s="25">
        <f t="shared" si="89"/>
        <v>2</v>
      </c>
      <c r="L439" s="25" t="s">
        <v>1507</v>
      </c>
      <c r="M439" s="53" t="str">
        <f t="shared" si="92"/>
        <v>pt-7-9-jlr-loc2</v>
      </c>
      <c r="N439" s="53">
        <f t="shared" si="93"/>
        <v>4</v>
      </c>
      <c r="O439" s="25">
        <v>1</v>
      </c>
      <c r="P439" s="39">
        <v>1</v>
      </c>
    </row>
    <row r="440" spans="1:16" s="48" customFormat="1" ht="16.5">
      <c r="A440" s="45" t="s">
        <v>1075</v>
      </c>
      <c r="B440" s="45">
        <f t="shared" si="90"/>
        <v>1070921</v>
      </c>
      <c r="C440" s="66">
        <v>9</v>
      </c>
      <c r="D440" s="38">
        <f t="shared" si="91"/>
        <v>10709</v>
      </c>
      <c r="E440" s="68">
        <v>7</v>
      </c>
      <c r="F440" s="25">
        <v>2</v>
      </c>
      <c r="G440" s="26" t="s">
        <v>3787</v>
      </c>
      <c r="H440" s="26" t="s">
        <v>3794</v>
      </c>
      <c r="I440" s="25">
        <f t="shared" si="87"/>
        <v>62</v>
      </c>
      <c r="J440" s="25">
        <f t="shared" si="88"/>
        <v>7</v>
      </c>
      <c r="K440" s="25">
        <f t="shared" si="89"/>
        <v>2</v>
      </c>
      <c r="L440" s="25" t="s">
        <v>622</v>
      </c>
      <c r="M440" s="53" t="str">
        <f t="shared" si="92"/>
        <v>pt-7-9-shl-loc2</v>
      </c>
      <c r="N440" s="53">
        <f t="shared" si="93"/>
        <v>4</v>
      </c>
      <c r="O440" s="25">
        <v>1</v>
      </c>
      <c r="P440" s="39">
        <v>1</v>
      </c>
    </row>
    <row r="441" spans="1:16" s="48" customFormat="1" ht="16.5">
      <c r="A441" s="45" t="s">
        <v>1075</v>
      </c>
      <c r="B441" s="45">
        <f t="shared" si="90"/>
        <v>1070930</v>
      </c>
      <c r="C441" s="66">
        <v>9</v>
      </c>
      <c r="D441" s="38">
        <f t="shared" si="91"/>
        <v>10709</v>
      </c>
      <c r="E441" s="68">
        <v>7</v>
      </c>
      <c r="F441" s="25">
        <v>3</v>
      </c>
      <c r="G441" s="26" t="s">
        <v>163</v>
      </c>
      <c r="H441" s="26" t="s">
        <v>3789</v>
      </c>
      <c r="I441" s="25">
        <f t="shared" si="87"/>
        <v>62</v>
      </c>
      <c r="J441" s="25">
        <f t="shared" si="88"/>
        <v>7</v>
      </c>
      <c r="K441" s="25">
        <f t="shared" si="89"/>
        <v>2</v>
      </c>
      <c r="L441" s="25" t="s">
        <v>515</v>
      </c>
      <c r="M441" s="56" t="str">
        <f t="shared" si="92"/>
        <v>pt-7-9-jlr-loc3</v>
      </c>
      <c r="N441" s="56">
        <f t="shared" si="93"/>
        <v>4</v>
      </c>
      <c r="O441" s="25">
        <v>1</v>
      </c>
      <c r="P441" s="39">
        <v>1</v>
      </c>
    </row>
    <row r="442" spans="1:16" s="48" customFormat="1" ht="17.25">
      <c r="A442" s="45" t="s">
        <v>1075</v>
      </c>
      <c r="B442" s="45">
        <f t="shared" si="90"/>
        <v>1070931</v>
      </c>
      <c r="C442" s="66">
        <v>9</v>
      </c>
      <c r="D442" s="40">
        <f t="shared" si="91"/>
        <v>10709</v>
      </c>
      <c r="E442" s="69">
        <v>7</v>
      </c>
      <c r="F442" s="41">
        <v>3</v>
      </c>
      <c r="G442" s="42" t="s">
        <v>3787</v>
      </c>
      <c r="H442" s="42" t="s">
        <v>3792</v>
      </c>
      <c r="I442" s="41">
        <f t="shared" si="87"/>
        <v>62</v>
      </c>
      <c r="J442" s="41">
        <f t="shared" si="88"/>
        <v>7</v>
      </c>
      <c r="K442" s="41">
        <f t="shared" si="89"/>
        <v>2</v>
      </c>
      <c r="L442" s="41" t="s">
        <v>620</v>
      </c>
      <c r="M442" s="42" t="str">
        <f t="shared" si="92"/>
        <v>pt-7-9-shl-loc3</v>
      </c>
      <c r="N442" s="42">
        <f t="shared" si="93"/>
        <v>4</v>
      </c>
      <c r="O442" s="41">
        <v>1</v>
      </c>
      <c r="P442" s="43">
        <v>1</v>
      </c>
    </row>
    <row r="443" spans="1:16" s="48" customFormat="1" ht="16.5">
      <c r="A443" s="45" t="s">
        <v>1075</v>
      </c>
      <c r="B443" s="45">
        <f t="shared" si="90"/>
        <v>1071010</v>
      </c>
      <c r="C443" s="66">
        <v>10</v>
      </c>
      <c r="D443" s="35">
        <f t="shared" si="91"/>
        <v>10710</v>
      </c>
      <c r="E443" s="67">
        <v>7</v>
      </c>
      <c r="F443" s="36">
        <v>1</v>
      </c>
      <c r="G443" s="44" t="s">
        <v>3788</v>
      </c>
      <c r="H443" s="44" t="s">
        <v>3793</v>
      </c>
      <c r="I443" s="36">
        <f t="shared" si="94" ref="I443:I506">INDEX($AA$4:$AA$204,INDEX($AH$4:$AH$19,E443)+C443)</f>
        <v>63</v>
      </c>
      <c r="J443" s="36">
        <f t="shared" si="95" ref="J443:J506">INDEX($AB$4:$AB$204,INDEX($AH$4:$AH$19,E443)+C443)</f>
        <v>7</v>
      </c>
      <c r="K443" s="36">
        <f t="shared" si="96" ref="K443:K506">INDEX($AC$4:$AC$204,INDEX($AH$4:$AH$19,E443)+C443)</f>
        <v>2</v>
      </c>
      <c r="L443" s="36" t="s">
        <v>511</v>
      </c>
      <c r="M443" s="36" t="str">
        <f t="shared" si="92"/>
        <v>pt-7-10-jlr-loc1</v>
      </c>
      <c r="N443" s="36">
        <f t="shared" si="93"/>
        <v>4</v>
      </c>
      <c r="O443" s="36">
        <v>1</v>
      </c>
      <c r="P443" s="37">
        <v>1</v>
      </c>
    </row>
    <row r="444" spans="1:16" s="48" customFormat="1" ht="16.5">
      <c r="A444" s="45" t="s">
        <v>1075</v>
      </c>
      <c r="B444" s="45">
        <f t="shared" si="97" ref="B444:B507">D444*100+F444*10+IF(G444="jlr",0,1)</f>
        <v>1071011</v>
      </c>
      <c r="C444" s="66">
        <v>10</v>
      </c>
      <c r="D444" s="38">
        <f t="shared" si="91"/>
        <v>10710</v>
      </c>
      <c r="E444" s="68">
        <v>7</v>
      </c>
      <c r="F444" s="25">
        <v>1</v>
      </c>
      <c r="G444" s="26" t="s">
        <v>3787</v>
      </c>
      <c r="H444" s="26" t="s">
        <v>3790</v>
      </c>
      <c r="I444" s="25">
        <f t="shared" si="94"/>
        <v>63</v>
      </c>
      <c r="J444" s="25">
        <f t="shared" si="95"/>
        <v>7</v>
      </c>
      <c r="K444" s="25">
        <f t="shared" si="96"/>
        <v>2</v>
      </c>
      <c r="L444" s="25" t="s">
        <v>597</v>
      </c>
      <c r="M444" s="25" t="str">
        <f t="shared" si="92"/>
        <v>pt-7-10-shl-loc1</v>
      </c>
      <c r="N444" s="25">
        <f t="shared" si="93"/>
        <v>4</v>
      </c>
      <c r="O444" s="25">
        <v>1</v>
      </c>
      <c r="P444" s="39">
        <v>1</v>
      </c>
    </row>
    <row r="445" spans="1:16" s="48" customFormat="1" ht="16.5">
      <c r="A445" s="45" t="s">
        <v>1075</v>
      </c>
      <c r="B445" s="45">
        <f t="shared" si="97"/>
        <v>1071020</v>
      </c>
      <c r="C445" s="66">
        <v>10</v>
      </c>
      <c r="D445" s="38">
        <f t="shared" si="91"/>
        <v>10710</v>
      </c>
      <c r="E445" s="68">
        <v>7</v>
      </c>
      <c r="F445" s="25">
        <v>2</v>
      </c>
      <c r="G445" s="26" t="s">
        <v>3788</v>
      </c>
      <c r="H445" s="26" t="s">
        <v>3791</v>
      </c>
      <c r="I445" s="25">
        <f t="shared" si="94"/>
        <v>63</v>
      </c>
      <c r="J445" s="25">
        <f t="shared" si="95"/>
        <v>7</v>
      </c>
      <c r="K445" s="25">
        <f t="shared" si="96"/>
        <v>2</v>
      </c>
      <c r="L445" s="25" t="s">
        <v>1511</v>
      </c>
      <c r="M445" s="53" t="str">
        <f t="shared" si="92"/>
        <v>pt-7-10-jlr-loc2</v>
      </c>
      <c r="N445" s="53">
        <f t="shared" si="93"/>
        <v>4</v>
      </c>
      <c r="O445" s="25">
        <v>1</v>
      </c>
      <c r="P445" s="39">
        <v>1</v>
      </c>
    </row>
    <row r="446" spans="1:16" s="48" customFormat="1" ht="16.5">
      <c r="A446" s="45" t="s">
        <v>1075</v>
      </c>
      <c r="B446" s="45">
        <f t="shared" si="97"/>
        <v>1071021</v>
      </c>
      <c r="C446" s="66">
        <v>10</v>
      </c>
      <c r="D446" s="38">
        <f t="shared" si="91"/>
        <v>10710</v>
      </c>
      <c r="E446" s="68">
        <v>7</v>
      </c>
      <c r="F446" s="25">
        <v>2</v>
      </c>
      <c r="G446" s="26" t="s">
        <v>3787</v>
      </c>
      <c r="H446" s="26" t="s">
        <v>3794</v>
      </c>
      <c r="I446" s="25">
        <f t="shared" si="94"/>
        <v>63</v>
      </c>
      <c r="J446" s="25">
        <f t="shared" si="95"/>
        <v>7</v>
      </c>
      <c r="K446" s="25">
        <f t="shared" si="96"/>
        <v>2</v>
      </c>
      <c r="L446" s="25" t="s">
        <v>592</v>
      </c>
      <c r="M446" s="53" t="str">
        <f t="shared" si="92"/>
        <v>pt-7-10-shl-loc2</v>
      </c>
      <c r="N446" s="53">
        <f t="shared" si="93"/>
        <v>4</v>
      </c>
      <c r="O446" s="25">
        <v>1</v>
      </c>
      <c r="P446" s="39">
        <v>1</v>
      </c>
    </row>
    <row r="447" spans="1:16" s="48" customFormat="1" ht="16.5">
      <c r="A447" s="45" t="s">
        <v>1075</v>
      </c>
      <c r="B447" s="45">
        <f t="shared" si="97"/>
        <v>1071030</v>
      </c>
      <c r="C447" s="66">
        <v>10</v>
      </c>
      <c r="D447" s="38">
        <f t="shared" si="91"/>
        <v>10710</v>
      </c>
      <c r="E447" s="68">
        <v>7</v>
      </c>
      <c r="F447" s="25">
        <v>3</v>
      </c>
      <c r="G447" s="26" t="s">
        <v>3788</v>
      </c>
      <c r="H447" s="26" t="s">
        <v>3789</v>
      </c>
      <c r="I447" s="25">
        <f t="shared" si="94"/>
        <v>63</v>
      </c>
      <c r="J447" s="25">
        <f t="shared" si="95"/>
        <v>7</v>
      </c>
      <c r="K447" s="25">
        <f t="shared" si="96"/>
        <v>2</v>
      </c>
      <c r="L447" s="25" t="s">
        <v>520</v>
      </c>
      <c r="M447" s="56" t="str">
        <f t="shared" si="92"/>
        <v>pt-7-10-jlr-loc3</v>
      </c>
      <c r="N447" s="56">
        <f t="shared" si="93"/>
        <v>4</v>
      </c>
      <c r="O447" s="25">
        <v>1</v>
      </c>
      <c r="P447" s="39">
        <v>1</v>
      </c>
    </row>
    <row r="448" spans="1:16" s="48" customFormat="1" ht="17.25">
      <c r="A448" s="45" t="s">
        <v>1075</v>
      </c>
      <c r="B448" s="45">
        <f t="shared" si="97"/>
        <v>1071031</v>
      </c>
      <c r="C448" s="66">
        <v>10</v>
      </c>
      <c r="D448" s="40">
        <f t="shared" si="91"/>
        <v>10710</v>
      </c>
      <c r="E448" s="69">
        <v>7</v>
      </c>
      <c r="F448" s="41">
        <v>3</v>
      </c>
      <c r="G448" s="42" t="s">
        <v>3787</v>
      </c>
      <c r="H448" s="42" t="s">
        <v>3792</v>
      </c>
      <c r="I448" s="41">
        <f t="shared" si="94"/>
        <v>63</v>
      </c>
      <c r="J448" s="41">
        <f t="shared" si="95"/>
        <v>7</v>
      </c>
      <c r="K448" s="41">
        <f t="shared" si="96"/>
        <v>2</v>
      </c>
      <c r="L448" s="41" t="s">
        <v>611</v>
      </c>
      <c r="M448" s="42" t="str">
        <f t="shared" si="92"/>
        <v>pt-7-10-shl-loc3</v>
      </c>
      <c r="N448" s="42">
        <f t="shared" si="93"/>
        <v>4</v>
      </c>
      <c r="O448" s="41">
        <v>1</v>
      </c>
      <c r="P448" s="43">
        <v>1</v>
      </c>
    </row>
    <row r="449" spans="1:16" s="48" customFormat="1" ht="16.5">
      <c r="A449" s="45" t="s">
        <v>1075</v>
      </c>
      <c r="B449" s="45">
        <f t="shared" si="97"/>
        <v>1071110</v>
      </c>
      <c r="C449" s="66">
        <v>11</v>
      </c>
      <c r="D449" s="35">
        <f t="shared" si="91"/>
        <v>10711</v>
      </c>
      <c r="E449" s="67">
        <v>7</v>
      </c>
      <c r="F449" s="36">
        <v>1</v>
      </c>
      <c r="G449" s="44" t="s">
        <v>3788</v>
      </c>
      <c r="H449" s="44" t="s">
        <v>3793</v>
      </c>
      <c r="I449" s="36">
        <f t="shared" si="94"/>
        <v>63</v>
      </c>
      <c r="J449" s="36">
        <f t="shared" si="95"/>
        <v>7</v>
      </c>
      <c r="K449" s="36">
        <f t="shared" si="96"/>
        <v>2</v>
      </c>
      <c r="L449" s="36" t="s">
        <v>518</v>
      </c>
      <c r="M449" s="36" t="str">
        <f t="shared" si="92"/>
        <v>pt-7-11-jlr-loc1</v>
      </c>
      <c r="N449" s="36">
        <f t="shared" si="93"/>
        <v>4</v>
      </c>
      <c r="O449" s="36">
        <v>1</v>
      </c>
      <c r="P449" s="37">
        <v>1</v>
      </c>
    </row>
    <row r="450" spans="1:16" s="48" customFormat="1" ht="16.5">
      <c r="A450" s="45" t="s">
        <v>1075</v>
      </c>
      <c r="B450" s="45">
        <f t="shared" si="97"/>
        <v>1071111</v>
      </c>
      <c r="C450" s="66">
        <v>11</v>
      </c>
      <c r="D450" s="38">
        <f t="shared" si="91"/>
        <v>10711</v>
      </c>
      <c r="E450" s="68">
        <v>7</v>
      </c>
      <c r="F450" s="25">
        <v>1</v>
      </c>
      <c r="G450" s="26" t="s">
        <v>3787</v>
      </c>
      <c r="H450" s="26" t="s">
        <v>3790</v>
      </c>
      <c r="I450" s="25">
        <f t="shared" si="94"/>
        <v>63</v>
      </c>
      <c r="J450" s="25">
        <f t="shared" si="95"/>
        <v>7</v>
      </c>
      <c r="K450" s="25">
        <f t="shared" si="96"/>
        <v>2</v>
      </c>
      <c r="L450" s="25" t="s">
        <v>609</v>
      </c>
      <c r="M450" s="25" t="str">
        <f t="shared" si="92"/>
        <v>pt-7-11-shl-loc1</v>
      </c>
      <c r="N450" s="25">
        <f t="shared" si="93"/>
        <v>4</v>
      </c>
      <c r="O450" s="25">
        <v>1</v>
      </c>
      <c r="P450" s="39">
        <v>1</v>
      </c>
    </row>
    <row r="451" spans="1:16" s="48" customFormat="1" ht="16.5">
      <c r="A451" s="45" t="s">
        <v>1075</v>
      </c>
      <c r="B451" s="45">
        <f t="shared" si="97"/>
        <v>1071120</v>
      </c>
      <c r="C451" s="66">
        <v>11</v>
      </c>
      <c r="D451" s="38">
        <f t="shared" si="91"/>
        <v>10711</v>
      </c>
      <c r="E451" s="68">
        <v>7</v>
      </c>
      <c r="F451" s="25">
        <v>2</v>
      </c>
      <c r="G451" s="26" t="s">
        <v>3788</v>
      </c>
      <c r="H451" s="26" t="s">
        <v>3791</v>
      </c>
      <c r="I451" s="25">
        <f t="shared" si="94"/>
        <v>63</v>
      </c>
      <c r="J451" s="25">
        <f t="shared" si="95"/>
        <v>7</v>
      </c>
      <c r="K451" s="25">
        <f t="shared" si="96"/>
        <v>2</v>
      </c>
      <c r="L451" s="25" t="s">
        <v>1507</v>
      </c>
      <c r="M451" s="53" t="str">
        <f t="shared" si="92"/>
        <v>pt-7-11-jlr-loc2</v>
      </c>
      <c r="N451" s="53">
        <f t="shared" si="93"/>
        <v>4</v>
      </c>
      <c r="O451" s="25">
        <v>1</v>
      </c>
      <c r="P451" s="39">
        <v>1</v>
      </c>
    </row>
    <row r="452" spans="1:16" s="48" customFormat="1" ht="16.5">
      <c r="A452" s="45" t="s">
        <v>1075</v>
      </c>
      <c r="B452" s="45">
        <f t="shared" si="97"/>
        <v>1071121</v>
      </c>
      <c r="C452" s="66">
        <v>11</v>
      </c>
      <c r="D452" s="38">
        <f t="shared" si="91"/>
        <v>10711</v>
      </c>
      <c r="E452" s="68">
        <v>7</v>
      </c>
      <c r="F452" s="25">
        <v>2</v>
      </c>
      <c r="G452" s="26" t="s">
        <v>3787</v>
      </c>
      <c r="H452" s="26" t="s">
        <v>3794</v>
      </c>
      <c r="I452" s="25">
        <f t="shared" si="94"/>
        <v>63</v>
      </c>
      <c r="J452" s="25">
        <f t="shared" si="95"/>
        <v>7</v>
      </c>
      <c r="K452" s="25">
        <f t="shared" si="96"/>
        <v>2</v>
      </c>
      <c r="L452" s="25" t="s">
        <v>622</v>
      </c>
      <c r="M452" s="53" t="str">
        <f t="shared" si="92"/>
        <v>pt-7-11-shl-loc2</v>
      </c>
      <c r="N452" s="53">
        <f t="shared" si="93"/>
        <v>4</v>
      </c>
      <c r="O452" s="25">
        <v>1</v>
      </c>
      <c r="P452" s="39">
        <v>1</v>
      </c>
    </row>
    <row r="453" spans="1:16" s="48" customFormat="1" ht="16.5">
      <c r="A453" s="45" t="s">
        <v>1075</v>
      </c>
      <c r="B453" s="45">
        <f t="shared" si="97"/>
        <v>1071130</v>
      </c>
      <c r="C453" s="66">
        <v>11</v>
      </c>
      <c r="D453" s="38">
        <f t="shared" si="98" ref="D453:D516">(100+E453)*100+C453</f>
        <v>10711</v>
      </c>
      <c r="E453" s="68">
        <v>7</v>
      </c>
      <c r="F453" s="25">
        <v>3</v>
      </c>
      <c r="G453" s="26" t="s">
        <v>3788</v>
      </c>
      <c r="H453" s="26" t="s">
        <v>3789</v>
      </c>
      <c r="I453" s="25">
        <f t="shared" si="94"/>
        <v>63</v>
      </c>
      <c r="J453" s="25">
        <f t="shared" si="95"/>
        <v>7</v>
      </c>
      <c r="K453" s="25">
        <f t="shared" si="96"/>
        <v>2</v>
      </c>
      <c r="L453" s="25" t="s">
        <v>515</v>
      </c>
      <c r="M453" s="56" t="str">
        <f t="shared" si="92"/>
        <v>pt-7-11-jlr-loc3</v>
      </c>
      <c r="N453" s="56">
        <f t="shared" si="93"/>
        <v>4</v>
      </c>
      <c r="O453" s="25">
        <v>1</v>
      </c>
      <c r="P453" s="39">
        <v>1</v>
      </c>
    </row>
    <row r="454" spans="1:16" s="48" customFormat="1" ht="17.25">
      <c r="A454" s="45" t="s">
        <v>1075</v>
      </c>
      <c r="B454" s="45">
        <f t="shared" si="97"/>
        <v>1071131</v>
      </c>
      <c r="C454" s="66">
        <v>11</v>
      </c>
      <c r="D454" s="40">
        <f t="shared" si="98"/>
        <v>10711</v>
      </c>
      <c r="E454" s="69">
        <v>7</v>
      </c>
      <c r="F454" s="41">
        <v>3</v>
      </c>
      <c r="G454" s="42" t="s">
        <v>3787</v>
      </c>
      <c r="H454" s="42" t="s">
        <v>3792</v>
      </c>
      <c r="I454" s="41">
        <f t="shared" si="94"/>
        <v>63</v>
      </c>
      <c r="J454" s="41">
        <f t="shared" si="95"/>
        <v>7</v>
      </c>
      <c r="K454" s="41">
        <f t="shared" si="96"/>
        <v>2</v>
      </c>
      <c r="L454" s="41" t="s">
        <v>620</v>
      </c>
      <c r="M454" s="42" t="str">
        <f t="shared" si="92"/>
        <v>pt-7-11-shl-loc3</v>
      </c>
      <c r="N454" s="42">
        <f t="shared" si="93"/>
        <v>4</v>
      </c>
      <c r="O454" s="41">
        <v>1</v>
      </c>
      <c r="P454" s="43">
        <v>1</v>
      </c>
    </row>
    <row r="455" spans="1:16" s="48" customFormat="1" ht="16.5">
      <c r="A455" s="45" t="s">
        <v>1075</v>
      </c>
      <c r="B455" s="45">
        <f t="shared" si="97"/>
        <v>1071210</v>
      </c>
      <c r="C455" s="66">
        <v>12</v>
      </c>
      <c r="D455" s="35">
        <f t="shared" si="98"/>
        <v>10712</v>
      </c>
      <c r="E455" s="67">
        <v>7</v>
      </c>
      <c r="F455" s="36">
        <v>1</v>
      </c>
      <c r="G455" s="44" t="s">
        <v>3788</v>
      </c>
      <c r="H455" s="44" t="s">
        <v>3793</v>
      </c>
      <c r="I455" s="36">
        <f t="shared" si="94"/>
        <v>63</v>
      </c>
      <c r="J455" s="36">
        <f t="shared" si="95"/>
        <v>7</v>
      </c>
      <c r="K455" s="36">
        <f t="shared" si="96"/>
        <v>2</v>
      </c>
      <c r="L455" s="36" t="s">
        <v>521</v>
      </c>
      <c r="M455" s="36" t="str">
        <f t="shared" si="92"/>
        <v>pt-7-12-jlr-loc1</v>
      </c>
      <c r="N455" s="36">
        <f t="shared" si="93"/>
        <v>4</v>
      </c>
      <c r="O455" s="36">
        <v>1</v>
      </c>
      <c r="P455" s="37">
        <v>1</v>
      </c>
    </row>
    <row r="456" spans="1:16" s="48" customFormat="1" ht="16.5">
      <c r="A456" s="45" t="s">
        <v>1075</v>
      </c>
      <c r="B456" s="45">
        <f t="shared" si="97"/>
        <v>1071211</v>
      </c>
      <c r="C456" s="66">
        <v>12</v>
      </c>
      <c r="D456" s="38">
        <f t="shared" si="98"/>
        <v>10712</v>
      </c>
      <c r="E456" s="68">
        <v>7</v>
      </c>
      <c r="F456" s="25">
        <v>1</v>
      </c>
      <c r="G456" s="26" t="s">
        <v>3787</v>
      </c>
      <c r="H456" s="26" t="s">
        <v>3790</v>
      </c>
      <c r="I456" s="25">
        <f t="shared" si="94"/>
        <v>63</v>
      </c>
      <c r="J456" s="25">
        <f t="shared" si="95"/>
        <v>7</v>
      </c>
      <c r="K456" s="25">
        <f t="shared" si="96"/>
        <v>2</v>
      </c>
      <c r="L456" s="25" t="s">
        <v>615</v>
      </c>
      <c r="M456" s="25" t="str">
        <f t="shared" si="92"/>
        <v>pt-7-12-shl-loc1</v>
      </c>
      <c r="N456" s="25">
        <f t="shared" si="93"/>
        <v>4</v>
      </c>
      <c r="O456" s="25">
        <v>1</v>
      </c>
      <c r="P456" s="39">
        <v>1</v>
      </c>
    </row>
    <row r="457" spans="1:16" s="48" customFormat="1" ht="16.5">
      <c r="A457" s="45" t="s">
        <v>1075</v>
      </c>
      <c r="B457" s="45">
        <f t="shared" si="97"/>
        <v>1071220</v>
      </c>
      <c r="C457" s="66">
        <v>12</v>
      </c>
      <c r="D457" s="38">
        <f t="shared" si="98"/>
        <v>10712</v>
      </c>
      <c r="E457" s="68">
        <v>7</v>
      </c>
      <c r="F457" s="25">
        <v>2</v>
      </c>
      <c r="G457" s="26" t="s">
        <v>3775</v>
      </c>
      <c r="H457" s="26" t="s">
        <v>3791</v>
      </c>
      <c r="I457" s="25">
        <f t="shared" si="94"/>
        <v>63</v>
      </c>
      <c r="J457" s="25">
        <f t="shared" si="95"/>
        <v>7</v>
      </c>
      <c r="K457" s="25">
        <f t="shared" si="96"/>
        <v>2</v>
      </c>
      <c r="L457" s="25" t="s">
        <v>511</v>
      </c>
      <c r="M457" s="53" t="str">
        <f t="shared" si="92"/>
        <v>pt-7-12-jlr-loc2</v>
      </c>
      <c r="N457" s="53">
        <f t="shared" si="93"/>
        <v>4</v>
      </c>
      <c r="O457" s="25">
        <v>1</v>
      </c>
      <c r="P457" s="39">
        <v>1</v>
      </c>
    </row>
    <row r="458" spans="1:16" s="48" customFormat="1" ht="16.5">
      <c r="A458" s="45" t="s">
        <v>1075</v>
      </c>
      <c r="B458" s="45">
        <f t="shared" si="97"/>
        <v>1071221</v>
      </c>
      <c r="C458" s="66">
        <v>12</v>
      </c>
      <c r="D458" s="38">
        <f t="shared" si="98"/>
        <v>10712</v>
      </c>
      <c r="E458" s="68">
        <v>7</v>
      </c>
      <c r="F458" s="25">
        <v>2</v>
      </c>
      <c r="G458" s="26" t="s">
        <v>3787</v>
      </c>
      <c r="H458" s="26" t="s">
        <v>3794</v>
      </c>
      <c r="I458" s="25">
        <f t="shared" si="94"/>
        <v>63</v>
      </c>
      <c r="J458" s="25">
        <f t="shared" si="95"/>
        <v>7</v>
      </c>
      <c r="K458" s="25">
        <f t="shared" si="96"/>
        <v>2</v>
      </c>
      <c r="L458" s="25" t="s">
        <v>623</v>
      </c>
      <c r="M458" s="53" t="str">
        <f t="shared" si="92"/>
        <v>pt-7-12-shl-loc2</v>
      </c>
      <c r="N458" s="53">
        <f t="shared" si="93"/>
        <v>4</v>
      </c>
      <c r="O458" s="25">
        <v>1</v>
      </c>
      <c r="P458" s="39">
        <v>1</v>
      </c>
    </row>
    <row r="459" spans="1:16" s="48" customFormat="1" ht="16.5">
      <c r="A459" s="45" t="s">
        <v>1075</v>
      </c>
      <c r="B459" s="45">
        <f t="shared" si="97"/>
        <v>1071230</v>
      </c>
      <c r="C459" s="66">
        <v>12</v>
      </c>
      <c r="D459" s="38">
        <f t="shared" si="98"/>
        <v>10712</v>
      </c>
      <c r="E459" s="68">
        <v>7</v>
      </c>
      <c r="F459" s="25">
        <v>3</v>
      </c>
      <c r="G459" s="26" t="s">
        <v>3788</v>
      </c>
      <c r="H459" s="26" t="s">
        <v>3789</v>
      </c>
      <c r="I459" s="25">
        <f t="shared" si="94"/>
        <v>63</v>
      </c>
      <c r="J459" s="25">
        <f t="shared" si="95"/>
        <v>7</v>
      </c>
      <c r="K459" s="25">
        <f t="shared" si="96"/>
        <v>2</v>
      </c>
      <c r="L459" s="25" t="s">
        <v>517</v>
      </c>
      <c r="M459" s="56" t="str">
        <f t="shared" si="92"/>
        <v>pt-7-12-jlr-loc3</v>
      </c>
      <c r="N459" s="56">
        <f t="shared" si="93"/>
        <v>4</v>
      </c>
      <c r="O459" s="25">
        <v>1</v>
      </c>
      <c r="P459" s="39">
        <v>1</v>
      </c>
    </row>
    <row r="460" spans="1:16" s="48" customFormat="1" ht="17.25">
      <c r="A460" s="45" t="s">
        <v>1075</v>
      </c>
      <c r="B460" s="45">
        <f t="shared" si="97"/>
        <v>1071231</v>
      </c>
      <c r="C460" s="66">
        <v>12</v>
      </c>
      <c r="D460" s="40">
        <f t="shared" si="98"/>
        <v>10712</v>
      </c>
      <c r="E460" s="69">
        <v>7</v>
      </c>
      <c r="F460" s="41">
        <v>3</v>
      </c>
      <c r="G460" s="42" t="s">
        <v>3787</v>
      </c>
      <c r="H460" s="42" t="s">
        <v>3783</v>
      </c>
      <c r="I460" s="41">
        <f t="shared" si="94"/>
        <v>63</v>
      </c>
      <c r="J460" s="41">
        <f t="shared" si="95"/>
        <v>7</v>
      </c>
      <c r="K460" s="41">
        <f t="shared" si="96"/>
        <v>2</v>
      </c>
      <c r="L460" s="41" t="s">
        <v>596</v>
      </c>
      <c r="M460" s="42" t="str">
        <f t="shared" si="92"/>
        <v>pt-7-12-shl-loc3</v>
      </c>
      <c r="N460" s="42">
        <f t="shared" si="93"/>
        <v>4</v>
      </c>
      <c r="O460" s="41">
        <v>1</v>
      </c>
      <c r="P460" s="43">
        <v>1</v>
      </c>
    </row>
    <row r="461" spans="1:16" s="48" customFormat="1" ht="16.5">
      <c r="A461" s="45" t="s">
        <v>1075</v>
      </c>
      <c r="B461" s="45">
        <f t="shared" si="97"/>
        <v>1071310</v>
      </c>
      <c r="C461" s="66">
        <v>13</v>
      </c>
      <c r="D461" s="35">
        <f t="shared" si="98"/>
        <v>10713</v>
      </c>
      <c r="E461" s="67">
        <v>7</v>
      </c>
      <c r="F461" s="36">
        <v>1</v>
      </c>
      <c r="G461" s="44" t="s">
        <v>3788</v>
      </c>
      <c r="H461" s="44" t="s">
        <v>3785</v>
      </c>
      <c r="I461" s="36">
        <f t="shared" si="94"/>
        <v>64</v>
      </c>
      <c r="J461" s="36">
        <f t="shared" si="95"/>
        <v>7</v>
      </c>
      <c r="K461" s="36">
        <f t="shared" si="96"/>
        <v>2</v>
      </c>
      <c r="L461" s="36" t="s">
        <v>515</v>
      </c>
      <c r="M461" s="36" t="str">
        <f t="shared" si="92"/>
        <v>pt-7-13-jlr-loc1</v>
      </c>
      <c r="N461" s="36">
        <f t="shared" si="93"/>
        <v>4</v>
      </c>
      <c r="O461" s="36">
        <v>1</v>
      </c>
      <c r="P461" s="37">
        <v>1</v>
      </c>
    </row>
    <row r="462" spans="1:16" s="48" customFormat="1" ht="16.5">
      <c r="A462" s="45" t="s">
        <v>1075</v>
      </c>
      <c r="B462" s="45">
        <f t="shared" si="97"/>
        <v>1071311</v>
      </c>
      <c r="C462" s="66">
        <v>13</v>
      </c>
      <c r="D462" s="38">
        <f t="shared" si="98"/>
        <v>10713</v>
      </c>
      <c r="E462" s="68">
        <v>7</v>
      </c>
      <c r="F462" s="25">
        <v>1</v>
      </c>
      <c r="G462" s="26" t="s">
        <v>3787</v>
      </c>
      <c r="H462" s="26" t="s">
        <v>3790</v>
      </c>
      <c r="I462" s="25">
        <f t="shared" si="94"/>
        <v>64</v>
      </c>
      <c r="J462" s="25">
        <f t="shared" si="95"/>
        <v>7</v>
      </c>
      <c r="K462" s="25">
        <f t="shared" si="96"/>
        <v>2</v>
      </c>
      <c r="L462" s="25" t="s">
        <v>620</v>
      </c>
      <c r="M462" s="25" t="str">
        <f t="shared" si="92"/>
        <v>pt-7-13-shl-loc1</v>
      </c>
      <c r="N462" s="25">
        <f t="shared" si="93"/>
        <v>4</v>
      </c>
      <c r="O462" s="25">
        <v>1</v>
      </c>
      <c r="P462" s="39">
        <v>1</v>
      </c>
    </row>
    <row r="463" spans="1:16" s="48" customFormat="1" ht="16.5">
      <c r="A463" s="45" t="s">
        <v>1075</v>
      </c>
      <c r="B463" s="45">
        <f t="shared" si="97"/>
        <v>1071320</v>
      </c>
      <c r="C463" s="66">
        <v>13</v>
      </c>
      <c r="D463" s="38">
        <f t="shared" si="98"/>
        <v>10713</v>
      </c>
      <c r="E463" s="68">
        <v>7</v>
      </c>
      <c r="F463" s="25">
        <v>2</v>
      </c>
      <c r="G463" s="26" t="s">
        <v>3788</v>
      </c>
      <c r="H463" s="26" t="s">
        <v>3791</v>
      </c>
      <c r="I463" s="25">
        <f t="shared" si="94"/>
        <v>64</v>
      </c>
      <c r="J463" s="25">
        <f t="shared" si="95"/>
        <v>7</v>
      </c>
      <c r="K463" s="25">
        <f t="shared" si="96"/>
        <v>2</v>
      </c>
      <c r="L463" s="25" t="s">
        <v>1507</v>
      </c>
      <c r="M463" s="53" t="str">
        <f t="shared" si="92"/>
        <v>pt-7-13-jlr-loc2</v>
      </c>
      <c r="N463" s="53">
        <f t="shared" si="93"/>
        <v>4</v>
      </c>
      <c r="O463" s="25">
        <v>1</v>
      </c>
      <c r="P463" s="39">
        <v>1</v>
      </c>
    </row>
    <row r="464" spans="1:16" s="48" customFormat="1" ht="16.5">
      <c r="A464" s="45" t="s">
        <v>1075</v>
      </c>
      <c r="B464" s="45">
        <f t="shared" si="97"/>
        <v>1071321</v>
      </c>
      <c r="C464" s="66">
        <v>13</v>
      </c>
      <c r="D464" s="38">
        <f t="shared" si="98"/>
        <v>10713</v>
      </c>
      <c r="E464" s="68">
        <v>7</v>
      </c>
      <c r="F464" s="25">
        <v>2</v>
      </c>
      <c r="G464" s="26" t="s">
        <v>3787</v>
      </c>
      <c r="H464" s="26" t="s">
        <v>3794</v>
      </c>
      <c r="I464" s="25">
        <f t="shared" si="94"/>
        <v>64</v>
      </c>
      <c r="J464" s="25">
        <f t="shared" si="95"/>
        <v>7</v>
      </c>
      <c r="K464" s="25">
        <f t="shared" si="96"/>
        <v>2</v>
      </c>
      <c r="L464" s="25" t="s">
        <v>622</v>
      </c>
      <c r="M464" s="53" t="str">
        <f t="shared" si="92"/>
        <v>pt-7-13-shl-loc2</v>
      </c>
      <c r="N464" s="53">
        <f t="shared" si="93"/>
        <v>4</v>
      </c>
      <c r="O464" s="25">
        <v>1</v>
      </c>
      <c r="P464" s="39">
        <v>1</v>
      </c>
    </row>
    <row r="465" spans="1:16" s="48" customFormat="1" ht="16.5">
      <c r="A465" s="45" t="s">
        <v>1075</v>
      </c>
      <c r="B465" s="45">
        <f t="shared" si="97"/>
        <v>1071330</v>
      </c>
      <c r="C465" s="66">
        <v>13</v>
      </c>
      <c r="D465" s="38">
        <f t="shared" si="98"/>
        <v>10713</v>
      </c>
      <c r="E465" s="68">
        <v>7</v>
      </c>
      <c r="F465" s="25">
        <v>3</v>
      </c>
      <c r="G465" s="26" t="s">
        <v>3788</v>
      </c>
      <c r="H465" s="26" t="s">
        <v>3789</v>
      </c>
      <c r="I465" s="25">
        <f t="shared" si="94"/>
        <v>64</v>
      </c>
      <c r="J465" s="25">
        <f t="shared" si="95"/>
        <v>7</v>
      </c>
      <c r="K465" s="25">
        <f t="shared" si="96"/>
        <v>2</v>
      </c>
      <c r="L465" s="25" t="s">
        <v>518</v>
      </c>
      <c r="M465" s="56" t="str">
        <f t="shared" si="99" ref="M465:M528">A465&amp;"-"&amp;C465&amp;"-"&amp;G465&amp;"-"&amp;"loc"&amp;F465</f>
        <v>pt-7-13-jlr-loc3</v>
      </c>
      <c r="N465" s="56">
        <f t="shared" si="93"/>
        <v>4</v>
      </c>
      <c r="O465" s="25">
        <v>1</v>
      </c>
      <c r="P465" s="39">
        <v>1</v>
      </c>
    </row>
    <row r="466" spans="1:16" s="48" customFormat="1" ht="17.25">
      <c r="A466" s="45" t="s">
        <v>1075</v>
      </c>
      <c r="B466" s="45">
        <f t="shared" si="97"/>
        <v>1071331</v>
      </c>
      <c r="C466" s="66">
        <v>13</v>
      </c>
      <c r="D466" s="40">
        <f t="shared" si="98"/>
        <v>10713</v>
      </c>
      <c r="E466" s="69">
        <v>7</v>
      </c>
      <c r="F466" s="41">
        <v>3</v>
      </c>
      <c r="G466" s="42" t="s">
        <v>3787</v>
      </c>
      <c r="H466" s="42" t="s">
        <v>3792</v>
      </c>
      <c r="I466" s="41">
        <f t="shared" si="94"/>
        <v>64</v>
      </c>
      <c r="J466" s="41">
        <f t="shared" si="95"/>
        <v>7</v>
      </c>
      <c r="K466" s="41">
        <f t="shared" si="96"/>
        <v>2</v>
      </c>
      <c r="L466" s="41" t="s">
        <v>609</v>
      </c>
      <c r="M466" s="42" t="str">
        <f t="shared" si="99"/>
        <v>pt-7-13-shl-loc3</v>
      </c>
      <c r="N466" s="42">
        <f t="shared" si="93"/>
        <v>4</v>
      </c>
      <c r="O466" s="41">
        <v>1</v>
      </c>
      <c r="P466" s="43">
        <v>1</v>
      </c>
    </row>
    <row r="467" spans="1:16" s="48" customFormat="1" ht="16.5">
      <c r="A467" s="45" t="s">
        <v>1075</v>
      </c>
      <c r="B467" s="45">
        <f t="shared" si="97"/>
        <v>1071410</v>
      </c>
      <c r="C467" s="66">
        <v>14</v>
      </c>
      <c r="D467" s="35">
        <f t="shared" si="98"/>
        <v>10714</v>
      </c>
      <c r="E467" s="67">
        <v>7</v>
      </c>
      <c r="F467" s="36">
        <v>1</v>
      </c>
      <c r="G467" s="44" t="s">
        <v>3788</v>
      </c>
      <c r="H467" s="44" t="s">
        <v>3793</v>
      </c>
      <c r="I467" s="36">
        <f t="shared" si="94"/>
        <v>64</v>
      </c>
      <c r="J467" s="36">
        <f t="shared" si="95"/>
        <v>7</v>
      </c>
      <c r="K467" s="36">
        <f t="shared" si="96"/>
        <v>2</v>
      </c>
      <c r="L467" s="36" t="s">
        <v>175</v>
      </c>
      <c r="M467" s="36" t="str">
        <f t="shared" si="99"/>
        <v>pt-7-14-jlr-loc1</v>
      </c>
      <c r="N467" s="36">
        <f t="shared" si="93"/>
        <v>4</v>
      </c>
      <c r="O467" s="36">
        <v>1</v>
      </c>
      <c r="P467" s="37">
        <v>1</v>
      </c>
    </row>
    <row r="468" spans="1:16" s="48" customFormat="1" ht="16.5">
      <c r="A468" s="45" t="s">
        <v>1075</v>
      </c>
      <c r="B468" s="45">
        <f t="shared" si="97"/>
        <v>1071411</v>
      </c>
      <c r="C468" s="66">
        <v>14</v>
      </c>
      <c r="D468" s="38">
        <f t="shared" si="98"/>
        <v>10714</v>
      </c>
      <c r="E468" s="68">
        <v>7</v>
      </c>
      <c r="F468" s="25">
        <v>1</v>
      </c>
      <c r="G468" s="26" t="s">
        <v>3787</v>
      </c>
      <c r="H468" s="26" t="s">
        <v>3790</v>
      </c>
      <c r="I468" s="25">
        <f t="shared" si="94"/>
        <v>64</v>
      </c>
      <c r="J468" s="25">
        <f t="shared" si="95"/>
        <v>7</v>
      </c>
      <c r="K468" s="25">
        <f t="shared" si="96"/>
        <v>2</v>
      </c>
      <c r="L468" s="25" t="s">
        <v>623</v>
      </c>
      <c r="M468" s="25" t="str">
        <f t="shared" si="99"/>
        <v>pt-7-14-shl-loc1</v>
      </c>
      <c r="N468" s="25">
        <f t="shared" si="93"/>
        <v>4</v>
      </c>
      <c r="O468" s="25">
        <v>1</v>
      </c>
      <c r="P468" s="39">
        <v>1</v>
      </c>
    </row>
    <row r="469" spans="1:16" s="48" customFormat="1" ht="16.5">
      <c r="A469" s="45" t="s">
        <v>1075</v>
      </c>
      <c r="B469" s="45">
        <f t="shared" si="97"/>
        <v>1071420</v>
      </c>
      <c r="C469" s="66">
        <v>14</v>
      </c>
      <c r="D469" s="38">
        <f t="shared" si="98"/>
        <v>10714</v>
      </c>
      <c r="E469" s="68">
        <v>7</v>
      </c>
      <c r="F469" s="25">
        <v>2</v>
      </c>
      <c r="G469" s="26" t="s">
        <v>3788</v>
      </c>
      <c r="H469" s="26" t="s">
        <v>3791</v>
      </c>
      <c r="I469" s="25">
        <f t="shared" si="94"/>
        <v>64</v>
      </c>
      <c r="J469" s="25">
        <f t="shared" si="95"/>
        <v>7</v>
      </c>
      <c r="K469" s="25">
        <f t="shared" si="96"/>
        <v>2</v>
      </c>
      <c r="L469" s="25" t="s">
        <v>175</v>
      </c>
      <c r="M469" s="53" t="str">
        <f t="shared" si="99"/>
        <v>pt-7-14-jlr-loc2</v>
      </c>
      <c r="N469" s="53">
        <f t="shared" si="93"/>
        <v>4</v>
      </c>
      <c r="O469" s="25">
        <v>1</v>
      </c>
      <c r="P469" s="39">
        <v>1</v>
      </c>
    </row>
    <row r="470" spans="1:16" s="48" customFormat="1" ht="16.5">
      <c r="A470" s="45" t="s">
        <v>1075</v>
      </c>
      <c r="B470" s="45">
        <f t="shared" si="97"/>
        <v>1071421</v>
      </c>
      <c r="C470" s="66">
        <v>14</v>
      </c>
      <c r="D470" s="38">
        <f t="shared" si="98"/>
        <v>10714</v>
      </c>
      <c r="E470" s="68">
        <v>7</v>
      </c>
      <c r="F470" s="25">
        <v>2</v>
      </c>
      <c r="G470" s="26" t="s">
        <v>3787</v>
      </c>
      <c r="H470" s="26" t="s">
        <v>3794</v>
      </c>
      <c r="I470" s="25">
        <f t="shared" si="94"/>
        <v>64</v>
      </c>
      <c r="J470" s="25">
        <f t="shared" si="95"/>
        <v>7</v>
      </c>
      <c r="K470" s="25">
        <f t="shared" si="96"/>
        <v>2</v>
      </c>
      <c r="L470" s="25" t="s">
        <v>616</v>
      </c>
      <c r="M470" s="53" t="str">
        <f t="shared" si="99"/>
        <v>pt-7-14-shl-loc2</v>
      </c>
      <c r="N470" s="53">
        <f t="shared" si="93"/>
        <v>4</v>
      </c>
      <c r="O470" s="25">
        <v>1</v>
      </c>
      <c r="P470" s="39">
        <v>1</v>
      </c>
    </row>
    <row r="471" spans="1:16" s="48" customFormat="1" ht="16.5">
      <c r="A471" s="45" t="s">
        <v>1075</v>
      </c>
      <c r="B471" s="45">
        <f t="shared" si="97"/>
        <v>1071430</v>
      </c>
      <c r="C471" s="66">
        <v>14</v>
      </c>
      <c r="D471" s="38">
        <f t="shared" si="98"/>
        <v>10714</v>
      </c>
      <c r="E471" s="68">
        <v>7</v>
      </c>
      <c r="F471" s="25">
        <v>3</v>
      </c>
      <c r="G471" s="26" t="s">
        <v>3788</v>
      </c>
      <c r="H471" s="26" t="s">
        <v>3789</v>
      </c>
      <c r="I471" s="25">
        <f t="shared" si="94"/>
        <v>64</v>
      </c>
      <c r="J471" s="25">
        <f t="shared" si="95"/>
        <v>7</v>
      </c>
      <c r="K471" s="25">
        <f t="shared" si="96"/>
        <v>2</v>
      </c>
      <c r="L471" s="25" t="s">
        <v>517</v>
      </c>
      <c r="M471" s="56" t="str">
        <f t="shared" si="99"/>
        <v>pt-7-14-jlr-loc3</v>
      </c>
      <c r="N471" s="56">
        <f t="shared" si="93"/>
        <v>4</v>
      </c>
      <c r="O471" s="25">
        <v>1</v>
      </c>
      <c r="P471" s="39">
        <v>1</v>
      </c>
    </row>
    <row r="472" spans="1:16" s="48" customFormat="1" ht="17.25">
      <c r="A472" s="45" t="s">
        <v>1075</v>
      </c>
      <c r="B472" s="45">
        <f t="shared" si="97"/>
        <v>1071431</v>
      </c>
      <c r="C472" s="66">
        <v>14</v>
      </c>
      <c r="D472" s="40">
        <f t="shared" si="98"/>
        <v>10714</v>
      </c>
      <c r="E472" s="69">
        <v>7</v>
      </c>
      <c r="F472" s="41">
        <v>3</v>
      </c>
      <c r="G472" s="42" t="s">
        <v>3787</v>
      </c>
      <c r="H472" s="42" t="s">
        <v>3783</v>
      </c>
      <c r="I472" s="41">
        <f t="shared" si="94"/>
        <v>64</v>
      </c>
      <c r="J472" s="41">
        <f t="shared" si="95"/>
        <v>7</v>
      </c>
      <c r="K472" s="41">
        <f t="shared" si="96"/>
        <v>2</v>
      </c>
      <c r="L472" s="41" t="s">
        <v>596</v>
      </c>
      <c r="M472" s="42" t="str">
        <f t="shared" si="99"/>
        <v>pt-7-14-shl-loc3</v>
      </c>
      <c r="N472" s="42">
        <f t="shared" si="93"/>
        <v>4</v>
      </c>
      <c r="O472" s="41">
        <v>1</v>
      </c>
      <c r="P472" s="43">
        <v>1</v>
      </c>
    </row>
    <row r="473" spans="1:16" s="48" customFormat="1" ht="16.5">
      <c r="A473" s="45" t="s">
        <v>1075</v>
      </c>
      <c r="B473" s="45">
        <f t="shared" si="97"/>
        <v>1071510</v>
      </c>
      <c r="C473" s="66">
        <v>15</v>
      </c>
      <c r="D473" s="35">
        <f t="shared" si="98"/>
        <v>10715</v>
      </c>
      <c r="E473" s="67">
        <v>7</v>
      </c>
      <c r="F473" s="36">
        <v>1</v>
      </c>
      <c r="G473" s="44" t="s">
        <v>3788</v>
      </c>
      <c r="H473" s="44" t="s">
        <v>3793</v>
      </c>
      <c r="I473" s="36">
        <f t="shared" si="94"/>
        <v>65</v>
      </c>
      <c r="J473" s="36">
        <f t="shared" si="95"/>
        <v>7</v>
      </c>
      <c r="K473" s="36">
        <f t="shared" si="96"/>
        <v>2</v>
      </c>
      <c r="L473" s="36" t="s">
        <v>514</v>
      </c>
      <c r="M473" s="36" t="str">
        <f t="shared" si="99"/>
        <v>pt-7-15-jlr-loc1</v>
      </c>
      <c r="N473" s="36">
        <f t="shared" si="93"/>
        <v>4</v>
      </c>
      <c r="O473" s="36">
        <v>1</v>
      </c>
      <c r="P473" s="37">
        <v>1</v>
      </c>
    </row>
    <row r="474" spans="1:16" s="48" customFormat="1" ht="16.5">
      <c r="A474" s="45" t="s">
        <v>1075</v>
      </c>
      <c r="B474" s="45">
        <f t="shared" si="97"/>
        <v>1071511</v>
      </c>
      <c r="C474" s="66">
        <v>15</v>
      </c>
      <c r="D474" s="38">
        <f t="shared" si="98"/>
        <v>10715</v>
      </c>
      <c r="E474" s="68">
        <v>7</v>
      </c>
      <c r="F474" s="25">
        <v>1</v>
      </c>
      <c r="G474" s="26" t="s">
        <v>3787</v>
      </c>
      <c r="H474" s="26" t="s">
        <v>3790</v>
      </c>
      <c r="I474" s="25">
        <f t="shared" si="94"/>
        <v>65</v>
      </c>
      <c r="J474" s="25">
        <f t="shared" si="95"/>
        <v>7</v>
      </c>
      <c r="K474" s="25">
        <f t="shared" si="96"/>
        <v>2</v>
      </c>
      <c r="L474" s="25" t="s">
        <v>603</v>
      </c>
      <c r="M474" s="25" t="str">
        <f t="shared" si="99"/>
        <v>pt-7-15-shl-loc1</v>
      </c>
      <c r="N474" s="25">
        <f t="shared" si="93"/>
        <v>4</v>
      </c>
      <c r="O474" s="25">
        <v>1</v>
      </c>
      <c r="P474" s="39">
        <v>1</v>
      </c>
    </row>
    <row r="475" spans="1:16" s="48" customFormat="1" ht="16.5">
      <c r="A475" s="45" t="s">
        <v>1075</v>
      </c>
      <c r="B475" s="45">
        <f t="shared" si="97"/>
        <v>1071520</v>
      </c>
      <c r="C475" s="66">
        <v>15</v>
      </c>
      <c r="D475" s="38">
        <f t="shared" si="98"/>
        <v>10715</v>
      </c>
      <c r="E475" s="68">
        <v>7</v>
      </c>
      <c r="F475" s="25">
        <v>2</v>
      </c>
      <c r="G475" s="26" t="s">
        <v>3788</v>
      </c>
      <c r="H475" s="26" t="s">
        <v>3791</v>
      </c>
      <c r="I475" s="25">
        <f t="shared" si="94"/>
        <v>65</v>
      </c>
      <c r="J475" s="25">
        <f t="shared" si="95"/>
        <v>7</v>
      </c>
      <c r="K475" s="25">
        <f t="shared" si="96"/>
        <v>2</v>
      </c>
      <c r="L475" s="25" t="s">
        <v>513</v>
      </c>
      <c r="M475" s="53" t="str">
        <f t="shared" si="99"/>
        <v>pt-7-15-jlr-loc2</v>
      </c>
      <c r="N475" s="53">
        <f t="shared" si="93"/>
        <v>4</v>
      </c>
      <c r="O475" s="25">
        <v>1</v>
      </c>
      <c r="P475" s="39">
        <v>1</v>
      </c>
    </row>
    <row r="476" spans="1:16" s="48" customFormat="1" ht="16.5">
      <c r="A476" s="45" t="s">
        <v>1075</v>
      </c>
      <c r="B476" s="45">
        <f t="shared" si="97"/>
        <v>1071521</v>
      </c>
      <c r="C476" s="66">
        <v>15</v>
      </c>
      <c r="D476" s="38">
        <f t="shared" si="98"/>
        <v>10715</v>
      </c>
      <c r="E476" s="68">
        <v>7</v>
      </c>
      <c r="F476" s="25">
        <v>2</v>
      </c>
      <c r="G476" s="26" t="s">
        <v>3787</v>
      </c>
      <c r="H476" s="26" t="s">
        <v>3794</v>
      </c>
      <c r="I476" s="25">
        <f t="shared" si="94"/>
        <v>65</v>
      </c>
      <c r="J476" s="25">
        <f t="shared" si="95"/>
        <v>7</v>
      </c>
      <c r="K476" s="25">
        <f t="shared" si="96"/>
        <v>2</v>
      </c>
      <c r="L476" s="25" t="s">
        <v>601</v>
      </c>
      <c r="M476" s="53" t="str">
        <f t="shared" si="99"/>
        <v>pt-7-15-shl-loc2</v>
      </c>
      <c r="N476" s="53">
        <f t="shared" si="93"/>
        <v>4</v>
      </c>
      <c r="O476" s="25">
        <v>1</v>
      </c>
      <c r="P476" s="39">
        <v>1</v>
      </c>
    </row>
    <row r="477" spans="1:16" s="48" customFormat="1" ht="16.5">
      <c r="A477" s="45" t="s">
        <v>1075</v>
      </c>
      <c r="B477" s="45">
        <f t="shared" si="97"/>
        <v>1071530</v>
      </c>
      <c r="C477" s="66">
        <v>15</v>
      </c>
      <c r="D477" s="38">
        <f t="shared" si="98"/>
        <v>10715</v>
      </c>
      <c r="E477" s="68">
        <v>7</v>
      </c>
      <c r="F477" s="25">
        <v>3</v>
      </c>
      <c r="G477" s="26" t="s">
        <v>3788</v>
      </c>
      <c r="H477" s="26" t="s">
        <v>3789</v>
      </c>
      <c r="I477" s="25">
        <f t="shared" si="94"/>
        <v>65</v>
      </c>
      <c r="J477" s="25">
        <f t="shared" si="95"/>
        <v>7</v>
      </c>
      <c r="K477" s="25">
        <f t="shared" si="96"/>
        <v>2</v>
      </c>
      <c r="L477" s="25" t="s">
        <v>175</v>
      </c>
      <c r="M477" s="56" t="str">
        <f t="shared" si="99"/>
        <v>pt-7-15-jlr-loc3</v>
      </c>
      <c r="N477" s="56">
        <f t="shared" si="93"/>
        <v>4</v>
      </c>
      <c r="O477" s="25">
        <v>1</v>
      </c>
      <c r="P477" s="39">
        <v>1</v>
      </c>
    </row>
    <row r="478" spans="1:16" s="48" customFormat="1" ht="17.25">
      <c r="A478" s="45" t="s">
        <v>1075</v>
      </c>
      <c r="B478" s="45">
        <f t="shared" si="97"/>
        <v>1071531</v>
      </c>
      <c r="C478" s="66">
        <v>15</v>
      </c>
      <c r="D478" s="40">
        <f t="shared" si="98"/>
        <v>10715</v>
      </c>
      <c r="E478" s="69">
        <v>7</v>
      </c>
      <c r="F478" s="41">
        <v>3</v>
      </c>
      <c r="G478" s="42" t="s">
        <v>3787</v>
      </c>
      <c r="H478" s="42" t="s">
        <v>3792</v>
      </c>
      <c r="I478" s="41">
        <f t="shared" si="94"/>
        <v>65</v>
      </c>
      <c r="J478" s="41">
        <f t="shared" si="95"/>
        <v>7</v>
      </c>
      <c r="K478" s="41">
        <f t="shared" si="96"/>
        <v>2</v>
      </c>
      <c r="L478" s="41" t="s">
        <v>599</v>
      </c>
      <c r="M478" s="42" t="str">
        <f t="shared" si="99"/>
        <v>pt-7-15-shl-loc3</v>
      </c>
      <c r="N478" s="42">
        <f t="shared" si="93"/>
        <v>4</v>
      </c>
      <c r="O478" s="41">
        <v>1</v>
      </c>
      <c r="P478" s="43">
        <v>1</v>
      </c>
    </row>
    <row r="479" spans="1:16" s="48" customFormat="1" ht="16.5">
      <c r="A479" s="45" t="s">
        <v>1076</v>
      </c>
      <c r="B479" s="45">
        <f t="shared" si="97"/>
        <v>1080110</v>
      </c>
      <c r="C479" s="66">
        <v>1</v>
      </c>
      <c r="D479" s="35">
        <f t="shared" si="98"/>
        <v>10801</v>
      </c>
      <c r="E479" s="67">
        <v>8</v>
      </c>
      <c r="F479" s="36">
        <v>1</v>
      </c>
      <c r="G479" s="44" t="s">
        <v>3788</v>
      </c>
      <c r="H479" s="44" t="s">
        <v>3793</v>
      </c>
      <c r="I479" s="36">
        <f t="shared" si="94"/>
        <v>67</v>
      </c>
      <c r="J479" s="36">
        <f t="shared" si="95"/>
        <v>7</v>
      </c>
      <c r="K479" s="36">
        <f t="shared" si="96"/>
        <v>2</v>
      </c>
      <c r="L479" s="36" t="s">
        <v>518</v>
      </c>
      <c r="M479" s="36" t="str">
        <f t="shared" si="99"/>
        <v>pt-8-1-jlr-loc1</v>
      </c>
      <c r="N479" s="36">
        <f t="shared" si="93"/>
        <v>5</v>
      </c>
      <c r="O479" s="36">
        <v>1</v>
      </c>
      <c r="P479" s="37">
        <v>1</v>
      </c>
    </row>
    <row r="480" spans="1:16" s="48" customFormat="1" ht="16.5">
      <c r="A480" s="45" t="s">
        <v>1076</v>
      </c>
      <c r="B480" s="45">
        <f t="shared" si="97"/>
        <v>1080111</v>
      </c>
      <c r="C480" s="66">
        <v>1</v>
      </c>
      <c r="D480" s="38">
        <f t="shared" si="98"/>
        <v>10801</v>
      </c>
      <c r="E480" s="68">
        <v>8</v>
      </c>
      <c r="F480" s="25">
        <v>1</v>
      </c>
      <c r="G480" s="26" t="s">
        <v>3787</v>
      </c>
      <c r="H480" s="26" t="s">
        <v>3790</v>
      </c>
      <c r="I480" s="25">
        <f t="shared" si="94"/>
        <v>67</v>
      </c>
      <c r="J480" s="25">
        <f t="shared" si="95"/>
        <v>7</v>
      </c>
      <c r="K480" s="25">
        <f t="shared" si="96"/>
        <v>2</v>
      </c>
      <c r="L480" s="25" t="s">
        <v>609</v>
      </c>
      <c r="M480" s="25" t="str">
        <f t="shared" si="99"/>
        <v>pt-8-1-shl-loc1</v>
      </c>
      <c r="N480" s="25">
        <f t="shared" si="93"/>
        <v>5</v>
      </c>
      <c r="O480" s="25">
        <v>1</v>
      </c>
      <c r="P480" s="39">
        <v>1</v>
      </c>
    </row>
    <row r="481" spans="1:16" s="48" customFormat="1" ht="16.5">
      <c r="A481" s="45" t="s">
        <v>1076</v>
      </c>
      <c r="B481" s="45">
        <f t="shared" si="97"/>
        <v>1080120</v>
      </c>
      <c r="C481" s="66">
        <v>1</v>
      </c>
      <c r="D481" s="38">
        <f t="shared" si="98"/>
        <v>10801</v>
      </c>
      <c r="E481" s="68">
        <v>8</v>
      </c>
      <c r="F481" s="25">
        <v>2</v>
      </c>
      <c r="G481" s="26" t="s">
        <v>3775</v>
      </c>
      <c r="H481" s="26" t="s">
        <v>3791</v>
      </c>
      <c r="I481" s="25">
        <f t="shared" si="94"/>
        <v>67</v>
      </c>
      <c r="J481" s="25">
        <f t="shared" si="95"/>
        <v>7</v>
      </c>
      <c r="K481" s="25">
        <f t="shared" si="96"/>
        <v>2</v>
      </c>
      <c r="L481" s="25" t="s">
        <v>1507</v>
      </c>
      <c r="M481" s="53" t="str">
        <f t="shared" si="99"/>
        <v>pt-8-1-jlr-loc2</v>
      </c>
      <c r="N481" s="53">
        <f t="shared" si="93"/>
        <v>5</v>
      </c>
      <c r="O481" s="25">
        <v>1</v>
      </c>
      <c r="P481" s="39">
        <v>1</v>
      </c>
    </row>
    <row r="482" spans="1:16" s="48" customFormat="1" ht="16.5">
      <c r="A482" s="45" t="s">
        <v>1076</v>
      </c>
      <c r="B482" s="45">
        <f t="shared" si="97"/>
        <v>1080121</v>
      </c>
      <c r="C482" s="66">
        <v>1</v>
      </c>
      <c r="D482" s="38">
        <f t="shared" si="98"/>
        <v>10801</v>
      </c>
      <c r="E482" s="68">
        <v>8</v>
      </c>
      <c r="F482" s="25">
        <v>2</v>
      </c>
      <c r="G482" s="26" t="s">
        <v>3787</v>
      </c>
      <c r="H482" s="26" t="s">
        <v>3794</v>
      </c>
      <c r="I482" s="25">
        <f t="shared" si="94"/>
        <v>67</v>
      </c>
      <c r="J482" s="25">
        <f t="shared" si="95"/>
        <v>7</v>
      </c>
      <c r="K482" s="25">
        <f t="shared" si="96"/>
        <v>2</v>
      </c>
      <c r="L482" s="25" t="s">
        <v>622</v>
      </c>
      <c r="M482" s="53" t="str">
        <f t="shared" si="99"/>
        <v>pt-8-1-shl-loc2</v>
      </c>
      <c r="N482" s="53">
        <f t="shared" si="93"/>
        <v>5</v>
      </c>
      <c r="O482" s="25">
        <v>1</v>
      </c>
      <c r="P482" s="39">
        <v>1</v>
      </c>
    </row>
    <row r="483" spans="1:16" s="48" customFormat="1" ht="16.5">
      <c r="A483" s="45" t="s">
        <v>1076</v>
      </c>
      <c r="B483" s="45">
        <f t="shared" si="97"/>
        <v>1080130</v>
      </c>
      <c r="C483" s="66">
        <v>1</v>
      </c>
      <c r="D483" s="38">
        <f t="shared" si="98"/>
        <v>10801</v>
      </c>
      <c r="E483" s="68">
        <v>8</v>
      </c>
      <c r="F483" s="25">
        <v>3</v>
      </c>
      <c r="G483" s="26" t="s">
        <v>3788</v>
      </c>
      <c r="H483" s="26" t="s">
        <v>3789</v>
      </c>
      <c r="I483" s="25">
        <f t="shared" si="94"/>
        <v>67</v>
      </c>
      <c r="J483" s="25">
        <f t="shared" si="95"/>
        <v>7</v>
      </c>
      <c r="K483" s="25">
        <f t="shared" si="96"/>
        <v>2</v>
      </c>
      <c r="L483" s="25" t="s">
        <v>519</v>
      </c>
      <c r="M483" s="56" t="str">
        <f t="shared" si="99"/>
        <v>pt-8-1-jlr-loc3</v>
      </c>
      <c r="N483" s="56">
        <f t="shared" si="100" ref="N483:N546">INDEX($AD$4:$AD$204,INDEX($AH$4:$AH$19,E483)+C483)</f>
        <v>5</v>
      </c>
      <c r="O483" s="25">
        <v>1</v>
      </c>
      <c r="P483" s="39">
        <v>1</v>
      </c>
    </row>
    <row r="484" spans="1:16" s="48" customFormat="1" ht="17.25">
      <c r="A484" s="45" t="s">
        <v>1076</v>
      </c>
      <c r="B484" s="45">
        <f t="shared" si="97"/>
        <v>1080131</v>
      </c>
      <c r="C484" s="66">
        <v>1</v>
      </c>
      <c r="D484" s="40">
        <f t="shared" si="98"/>
        <v>10801</v>
      </c>
      <c r="E484" s="69">
        <v>8</v>
      </c>
      <c r="F484" s="41">
        <v>3</v>
      </c>
      <c r="G484" s="42" t="s">
        <v>3787</v>
      </c>
      <c r="H484" s="42" t="s">
        <v>3792</v>
      </c>
      <c r="I484" s="41">
        <f t="shared" si="94"/>
        <v>67</v>
      </c>
      <c r="J484" s="41">
        <f t="shared" si="95"/>
        <v>7</v>
      </c>
      <c r="K484" s="41">
        <f t="shared" si="96"/>
        <v>2</v>
      </c>
      <c r="L484" s="41" t="s">
        <v>607</v>
      </c>
      <c r="M484" s="42" t="str">
        <f t="shared" si="99"/>
        <v>pt-8-1-shl-loc3</v>
      </c>
      <c r="N484" s="42">
        <f t="shared" si="100"/>
        <v>5</v>
      </c>
      <c r="O484" s="41">
        <v>1</v>
      </c>
      <c r="P484" s="43">
        <v>1</v>
      </c>
    </row>
    <row r="485" spans="1:16" s="48" customFormat="1" ht="16.5">
      <c r="A485" s="45" t="s">
        <v>1076</v>
      </c>
      <c r="B485" s="45">
        <f t="shared" si="97"/>
        <v>1080210</v>
      </c>
      <c r="C485" s="66">
        <v>2</v>
      </c>
      <c r="D485" s="35">
        <f t="shared" si="98"/>
        <v>10802</v>
      </c>
      <c r="E485" s="67">
        <v>8</v>
      </c>
      <c r="F485" s="36">
        <v>1</v>
      </c>
      <c r="G485" s="44" t="s">
        <v>3788</v>
      </c>
      <c r="H485" s="44" t="s">
        <v>3793</v>
      </c>
      <c r="I485" s="36">
        <f t="shared" si="94"/>
        <v>68</v>
      </c>
      <c r="J485" s="36">
        <f t="shared" si="95"/>
        <v>7</v>
      </c>
      <c r="K485" s="36">
        <f t="shared" si="96"/>
        <v>2</v>
      </c>
      <c r="L485" s="36" t="s">
        <v>511</v>
      </c>
      <c r="M485" s="36" t="str">
        <f t="shared" si="99"/>
        <v>pt-8-2-jlr-loc1</v>
      </c>
      <c r="N485" s="36">
        <f t="shared" si="100"/>
        <v>5</v>
      </c>
      <c r="O485" s="36">
        <v>1</v>
      </c>
      <c r="P485" s="37">
        <v>1</v>
      </c>
    </row>
    <row r="486" spans="1:16" s="48" customFormat="1" ht="16.5">
      <c r="A486" s="45" t="s">
        <v>1076</v>
      </c>
      <c r="B486" s="45">
        <f t="shared" si="97"/>
        <v>1080211</v>
      </c>
      <c r="C486" s="66">
        <v>2</v>
      </c>
      <c r="D486" s="38">
        <f t="shared" si="98"/>
        <v>10802</v>
      </c>
      <c r="E486" s="68">
        <v>8</v>
      </c>
      <c r="F486" s="25">
        <v>1</v>
      </c>
      <c r="G486" s="26" t="s">
        <v>3787</v>
      </c>
      <c r="H486" s="26" t="s">
        <v>3790</v>
      </c>
      <c r="I486" s="25">
        <f t="shared" si="94"/>
        <v>68</v>
      </c>
      <c r="J486" s="25">
        <f t="shared" si="95"/>
        <v>7</v>
      </c>
      <c r="K486" s="25">
        <f t="shared" si="96"/>
        <v>2</v>
      </c>
      <c r="L486" s="25" t="s">
        <v>597</v>
      </c>
      <c r="M486" s="25" t="str">
        <f t="shared" si="99"/>
        <v>pt-8-2-shl-loc1</v>
      </c>
      <c r="N486" s="25">
        <f t="shared" si="100"/>
        <v>5</v>
      </c>
      <c r="O486" s="25">
        <v>1</v>
      </c>
      <c r="P486" s="39">
        <v>1</v>
      </c>
    </row>
    <row r="487" spans="1:16" s="48" customFormat="1" ht="16.5">
      <c r="A487" s="45" t="s">
        <v>1076</v>
      </c>
      <c r="B487" s="45">
        <f t="shared" si="97"/>
        <v>1080220</v>
      </c>
      <c r="C487" s="66">
        <v>2</v>
      </c>
      <c r="D487" s="38">
        <f t="shared" si="98"/>
        <v>10802</v>
      </c>
      <c r="E487" s="68">
        <v>8</v>
      </c>
      <c r="F487" s="25">
        <v>2</v>
      </c>
      <c r="G487" s="26" t="s">
        <v>3775</v>
      </c>
      <c r="H487" s="26" t="s">
        <v>3791</v>
      </c>
      <c r="I487" s="25">
        <f t="shared" si="94"/>
        <v>68</v>
      </c>
      <c r="J487" s="25">
        <f t="shared" si="95"/>
        <v>7</v>
      </c>
      <c r="K487" s="25">
        <f t="shared" si="96"/>
        <v>2</v>
      </c>
      <c r="L487" s="25" t="s">
        <v>1511</v>
      </c>
      <c r="M487" s="53" t="str">
        <f t="shared" si="99"/>
        <v>pt-8-2-jlr-loc2</v>
      </c>
      <c r="N487" s="53">
        <f t="shared" si="100"/>
        <v>5</v>
      </c>
      <c r="O487" s="25">
        <v>1</v>
      </c>
      <c r="P487" s="39">
        <v>1</v>
      </c>
    </row>
    <row r="488" spans="1:16" s="48" customFormat="1" ht="16.5">
      <c r="A488" s="45" t="s">
        <v>1076</v>
      </c>
      <c r="B488" s="45">
        <f t="shared" si="97"/>
        <v>1080221</v>
      </c>
      <c r="C488" s="66">
        <v>2</v>
      </c>
      <c r="D488" s="38">
        <f t="shared" si="98"/>
        <v>10802</v>
      </c>
      <c r="E488" s="68">
        <v>8</v>
      </c>
      <c r="F488" s="25">
        <v>2</v>
      </c>
      <c r="G488" s="26" t="s">
        <v>3787</v>
      </c>
      <c r="H488" s="26" t="s">
        <v>3794</v>
      </c>
      <c r="I488" s="25">
        <f t="shared" si="94"/>
        <v>68</v>
      </c>
      <c r="J488" s="25">
        <f t="shared" si="95"/>
        <v>7</v>
      </c>
      <c r="K488" s="25">
        <f t="shared" si="96"/>
        <v>2</v>
      </c>
      <c r="L488" s="25" t="s">
        <v>592</v>
      </c>
      <c r="M488" s="53" t="str">
        <f t="shared" si="99"/>
        <v>pt-8-2-shl-loc2</v>
      </c>
      <c r="N488" s="53">
        <f t="shared" si="100"/>
        <v>5</v>
      </c>
      <c r="O488" s="25">
        <v>1</v>
      </c>
      <c r="P488" s="39">
        <v>1</v>
      </c>
    </row>
    <row r="489" spans="1:16" s="48" customFormat="1" ht="16.5">
      <c r="A489" s="45" t="s">
        <v>1076</v>
      </c>
      <c r="B489" s="45">
        <f t="shared" si="97"/>
        <v>1080230</v>
      </c>
      <c r="C489" s="66">
        <v>2</v>
      </c>
      <c r="D489" s="38">
        <f t="shared" si="98"/>
        <v>10802</v>
      </c>
      <c r="E489" s="68">
        <v>8</v>
      </c>
      <c r="F489" s="25">
        <v>3</v>
      </c>
      <c r="G489" s="26" t="s">
        <v>3788</v>
      </c>
      <c r="H489" s="26" t="s">
        <v>3789</v>
      </c>
      <c r="I489" s="25">
        <f t="shared" si="94"/>
        <v>68</v>
      </c>
      <c r="J489" s="25">
        <f t="shared" si="95"/>
        <v>7</v>
      </c>
      <c r="K489" s="25">
        <f t="shared" si="96"/>
        <v>2</v>
      </c>
      <c r="L489" s="25" t="s">
        <v>520</v>
      </c>
      <c r="M489" s="56" t="str">
        <f t="shared" si="99"/>
        <v>pt-8-2-jlr-loc3</v>
      </c>
      <c r="N489" s="56">
        <f t="shared" si="100"/>
        <v>5</v>
      </c>
      <c r="O489" s="25">
        <v>1</v>
      </c>
      <c r="P489" s="39">
        <v>1</v>
      </c>
    </row>
    <row r="490" spans="1:16" s="48" customFormat="1" ht="17.25">
      <c r="A490" s="45" t="s">
        <v>1076</v>
      </c>
      <c r="B490" s="45">
        <f t="shared" si="97"/>
        <v>1080231</v>
      </c>
      <c r="C490" s="66">
        <v>2</v>
      </c>
      <c r="D490" s="40">
        <f t="shared" si="98"/>
        <v>10802</v>
      </c>
      <c r="E490" s="69">
        <v>8</v>
      </c>
      <c r="F490" s="41">
        <v>3</v>
      </c>
      <c r="G490" s="42" t="s">
        <v>3787</v>
      </c>
      <c r="H490" s="42" t="s">
        <v>3792</v>
      </c>
      <c r="I490" s="41">
        <f t="shared" si="94"/>
        <v>68</v>
      </c>
      <c r="J490" s="41">
        <f t="shared" si="95"/>
        <v>7</v>
      </c>
      <c r="K490" s="41">
        <f t="shared" si="96"/>
        <v>2</v>
      </c>
      <c r="L490" s="41" t="s">
        <v>611</v>
      </c>
      <c r="M490" s="42" t="str">
        <f t="shared" si="99"/>
        <v>pt-8-2-shl-loc3</v>
      </c>
      <c r="N490" s="42">
        <f t="shared" si="100"/>
        <v>5</v>
      </c>
      <c r="O490" s="41">
        <v>1</v>
      </c>
      <c r="P490" s="43">
        <v>1</v>
      </c>
    </row>
    <row r="491" spans="1:16" s="48" customFormat="1" ht="16.5">
      <c r="A491" s="45" t="s">
        <v>1076</v>
      </c>
      <c r="B491" s="45">
        <f t="shared" si="97"/>
        <v>1080310</v>
      </c>
      <c r="C491" s="66">
        <v>3</v>
      </c>
      <c r="D491" s="35">
        <f t="shared" si="98"/>
        <v>10803</v>
      </c>
      <c r="E491" s="67">
        <v>8</v>
      </c>
      <c r="F491" s="36">
        <v>1</v>
      </c>
      <c r="G491" s="44" t="s">
        <v>3788</v>
      </c>
      <c r="H491" s="44" t="s">
        <v>3793</v>
      </c>
      <c r="I491" s="36">
        <f t="shared" si="94"/>
        <v>69</v>
      </c>
      <c r="J491" s="36">
        <f t="shared" si="95"/>
        <v>7</v>
      </c>
      <c r="K491" s="36">
        <f t="shared" si="96"/>
        <v>2</v>
      </c>
      <c r="L491" s="36" t="s">
        <v>518</v>
      </c>
      <c r="M491" s="36" t="str">
        <f t="shared" si="99"/>
        <v>pt-8-3-jlr-loc1</v>
      </c>
      <c r="N491" s="36">
        <f t="shared" si="100"/>
        <v>5</v>
      </c>
      <c r="O491" s="36">
        <v>1</v>
      </c>
      <c r="P491" s="37">
        <v>1</v>
      </c>
    </row>
    <row r="492" spans="1:16" s="48" customFormat="1" ht="16.5">
      <c r="A492" s="45" t="s">
        <v>1076</v>
      </c>
      <c r="B492" s="45">
        <f t="shared" si="97"/>
        <v>1080311</v>
      </c>
      <c r="C492" s="66">
        <v>3</v>
      </c>
      <c r="D492" s="38">
        <f t="shared" si="98"/>
        <v>10803</v>
      </c>
      <c r="E492" s="68">
        <v>8</v>
      </c>
      <c r="F492" s="25">
        <v>1</v>
      </c>
      <c r="G492" s="26" t="s">
        <v>3787</v>
      </c>
      <c r="H492" s="26" t="s">
        <v>3790</v>
      </c>
      <c r="I492" s="25">
        <f t="shared" si="94"/>
        <v>69</v>
      </c>
      <c r="J492" s="25">
        <f t="shared" si="95"/>
        <v>7</v>
      </c>
      <c r="K492" s="25">
        <f t="shared" si="96"/>
        <v>2</v>
      </c>
      <c r="L492" s="25" t="s">
        <v>609</v>
      </c>
      <c r="M492" s="25" t="str">
        <f t="shared" si="99"/>
        <v>pt-8-3-shl-loc1</v>
      </c>
      <c r="N492" s="25">
        <f t="shared" si="100"/>
        <v>5</v>
      </c>
      <c r="O492" s="25">
        <v>1</v>
      </c>
      <c r="P492" s="39">
        <v>1</v>
      </c>
    </row>
    <row r="493" spans="1:16" s="48" customFormat="1" ht="16.5">
      <c r="A493" s="45" t="s">
        <v>1076</v>
      </c>
      <c r="B493" s="45">
        <f t="shared" si="97"/>
        <v>1080320</v>
      </c>
      <c r="C493" s="66">
        <v>3</v>
      </c>
      <c r="D493" s="38">
        <f t="shared" si="98"/>
        <v>10803</v>
      </c>
      <c r="E493" s="68">
        <v>8</v>
      </c>
      <c r="F493" s="25">
        <v>2</v>
      </c>
      <c r="G493" s="26" t="s">
        <v>3788</v>
      </c>
      <c r="H493" s="26" t="s">
        <v>3791</v>
      </c>
      <c r="I493" s="25">
        <f t="shared" si="94"/>
        <v>69</v>
      </c>
      <c r="J493" s="25">
        <f t="shared" si="95"/>
        <v>7</v>
      </c>
      <c r="K493" s="25">
        <f t="shared" si="96"/>
        <v>2</v>
      </c>
      <c r="L493" s="25" t="s">
        <v>1507</v>
      </c>
      <c r="M493" s="53" t="str">
        <f t="shared" si="99"/>
        <v>pt-8-3-jlr-loc2</v>
      </c>
      <c r="N493" s="53">
        <f t="shared" si="100"/>
        <v>5</v>
      </c>
      <c r="O493" s="25">
        <v>1</v>
      </c>
      <c r="P493" s="39">
        <v>1</v>
      </c>
    </row>
    <row r="494" spans="1:16" s="48" customFormat="1" ht="16.5">
      <c r="A494" s="45" t="s">
        <v>1076</v>
      </c>
      <c r="B494" s="45">
        <f t="shared" si="97"/>
        <v>1080321</v>
      </c>
      <c r="C494" s="66">
        <v>3</v>
      </c>
      <c r="D494" s="38">
        <f t="shared" si="98"/>
        <v>10803</v>
      </c>
      <c r="E494" s="68">
        <v>8</v>
      </c>
      <c r="F494" s="25">
        <v>2</v>
      </c>
      <c r="G494" s="26" t="s">
        <v>3787</v>
      </c>
      <c r="H494" s="26" t="s">
        <v>3794</v>
      </c>
      <c r="I494" s="25">
        <f t="shared" si="94"/>
        <v>69</v>
      </c>
      <c r="J494" s="25">
        <f t="shared" si="95"/>
        <v>7</v>
      </c>
      <c r="K494" s="25">
        <f t="shared" si="96"/>
        <v>2</v>
      </c>
      <c r="L494" s="25" t="s">
        <v>622</v>
      </c>
      <c r="M494" s="53" t="str">
        <f t="shared" si="99"/>
        <v>pt-8-3-shl-loc2</v>
      </c>
      <c r="N494" s="53">
        <f t="shared" si="100"/>
        <v>5</v>
      </c>
      <c r="O494" s="25">
        <v>1</v>
      </c>
      <c r="P494" s="39">
        <v>1</v>
      </c>
    </row>
    <row r="495" spans="1:16" s="48" customFormat="1" ht="16.5">
      <c r="A495" s="45" t="s">
        <v>1076</v>
      </c>
      <c r="B495" s="45">
        <f t="shared" si="97"/>
        <v>1080330</v>
      </c>
      <c r="C495" s="66">
        <v>3</v>
      </c>
      <c r="D495" s="38">
        <f t="shared" si="98"/>
        <v>10803</v>
      </c>
      <c r="E495" s="68">
        <v>8</v>
      </c>
      <c r="F495" s="25">
        <v>3</v>
      </c>
      <c r="G495" s="26" t="s">
        <v>3788</v>
      </c>
      <c r="H495" s="26" t="s">
        <v>3789</v>
      </c>
      <c r="I495" s="25">
        <f t="shared" si="94"/>
        <v>69</v>
      </c>
      <c r="J495" s="25">
        <f t="shared" si="95"/>
        <v>7</v>
      </c>
      <c r="K495" s="25">
        <f t="shared" si="96"/>
        <v>2</v>
      </c>
      <c r="L495" s="25" t="s">
        <v>515</v>
      </c>
      <c r="M495" s="56" t="str">
        <f t="shared" si="99"/>
        <v>pt-8-3-jlr-loc3</v>
      </c>
      <c r="N495" s="56">
        <f t="shared" si="100"/>
        <v>5</v>
      </c>
      <c r="O495" s="25">
        <v>1</v>
      </c>
      <c r="P495" s="39">
        <v>1</v>
      </c>
    </row>
    <row r="496" spans="1:16" s="48" customFormat="1" ht="17.25">
      <c r="A496" s="45" t="s">
        <v>1076</v>
      </c>
      <c r="B496" s="45">
        <f t="shared" si="97"/>
        <v>1080331</v>
      </c>
      <c r="C496" s="66">
        <v>3</v>
      </c>
      <c r="D496" s="40">
        <f t="shared" si="98"/>
        <v>10803</v>
      </c>
      <c r="E496" s="69">
        <v>8</v>
      </c>
      <c r="F496" s="41">
        <v>3</v>
      </c>
      <c r="G496" s="42" t="s">
        <v>3787</v>
      </c>
      <c r="H496" s="42" t="s">
        <v>3792</v>
      </c>
      <c r="I496" s="41">
        <f t="shared" si="94"/>
        <v>69</v>
      </c>
      <c r="J496" s="41">
        <f t="shared" si="95"/>
        <v>7</v>
      </c>
      <c r="K496" s="41">
        <f t="shared" si="96"/>
        <v>2</v>
      </c>
      <c r="L496" s="41" t="s">
        <v>620</v>
      </c>
      <c r="M496" s="42" t="str">
        <f t="shared" si="99"/>
        <v>pt-8-3-shl-loc3</v>
      </c>
      <c r="N496" s="42">
        <f t="shared" si="100"/>
        <v>5</v>
      </c>
      <c r="O496" s="41">
        <v>1</v>
      </c>
      <c r="P496" s="43">
        <v>1</v>
      </c>
    </row>
    <row r="497" spans="1:16" s="48" customFormat="1" ht="16.5">
      <c r="A497" s="45" t="s">
        <v>1076</v>
      </c>
      <c r="B497" s="45">
        <f t="shared" si="97"/>
        <v>1080410</v>
      </c>
      <c r="C497" s="66">
        <v>4</v>
      </c>
      <c r="D497" s="35">
        <f t="shared" si="98"/>
        <v>10804</v>
      </c>
      <c r="E497" s="67">
        <v>8</v>
      </c>
      <c r="F497" s="36">
        <v>1</v>
      </c>
      <c r="G497" s="44" t="s">
        <v>3788</v>
      </c>
      <c r="H497" s="44" t="s">
        <v>3793</v>
      </c>
      <c r="I497" s="36">
        <f t="shared" si="94"/>
        <v>70</v>
      </c>
      <c r="J497" s="36">
        <f t="shared" si="95"/>
        <v>8</v>
      </c>
      <c r="K497" s="36">
        <f t="shared" si="96"/>
        <v>2</v>
      </c>
      <c r="L497" s="36" t="s">
        <v>521</v>
      </c>
      <c r="M497" s="36" t="str">
        <f t="shared" si="99"/>
        <v>pt-8-4-jlr-loc1</v>
      </c>
      <c r="N497" s="36">
        <f t="shared" si="100"/>
        <v>5</v>
      </c>
      <c r="O497" s="36">
        <v>1</v>
      </c>
      <c r="P497" s="37">
        <v>1</v>
      </c>
    </row>
    <row r="498" spans="1:16" s="48" customFormat="1" ht="16.5">
      <c r="A498" s="45" t="s">
        <v>1076</v>
      </c>
      <c r="B498" s="45">
        <f t="shared" si="97"/>
        <v>1080411</v>
      </c>
      <c r="C498" s="66">
        <v>4</v>
      </c>
      <c r="D498" s="38">
        <f t="shared" si="98"/>
        <v>10804</v>
      </c>
      <c r="E498" s="68">
        <v>8</v>
      </c>
      <c r="F498" s="25">
        <v>1</v>
      </c>
      <c r="G498" s="26" t="s">
        <v>3787</v>
      </c>
      <c r="H498" s="26" t="s">
        <v>3790</v>
      </c>
      <c r="I498" s="25">
        <f t="shared" si="94"/>
        <v>70</v>
      </c>
      <c r="J498" s="25">
        <f t="shared" si="95"/>
        <v>8</v>
      </c>
      <c r="K498" s="25">
        <f t="shared" si="96"/>
        <v>2</v>
      </c>
      <c r="L498" s="25" t="s">
        <v>615</v>
      </c>
      <c r="M498" s="25" t="str">
        <f t="shared" si="99"/>
        <v>pt-8-4-shl-loc1</v>
      </c>
      <c r="N498" s="25">
        <f t="shared" si="100"/>
        <v>5</v>
      </c>
      <c r="O498" s="25">
        <v>1</v>
      </c>
      <c r="P498" s="39">
        <v>1</v>
      </c>
    </row>
    <row r="499" spans="1:16" s="48" customFormat="1" ht="16.5">
      <c r="A499" s="45" t="s">
        <v>1076</v>
      </c>
      <c r="B499" s="45">
        <f t="shared" si="97"/>
        <v>1080420</v>
      </c>
      <c r="C499" s="66">
        <v>4</v>
      </c>
      <c r="D499" s="38">
        <f t="shared" si="98"/>
        <v>10804</v>
      </c>
      <c r="E499" s="68">
        <v>8</v>
      </c>
      <c r="F499" s="25">
        <v>2</v>
      </c>
      <c r="G499" s="26" t="s">
        <v>3788</v>
      </c>
      <c r="H499" s="26" t="s">
        <v>3791</v>
      </c>
      <c r="I499" s="25">
        <f t="shared" si="94"/>
        <v>70</v>
      </c>
      <c r="J499" s="25">
        <f t="shared" si="95"/>
        <v>8</v>
      </c>
      <c r="K499" s="25">
        <f t="shared" si="96"/>
        <v>2</v>
      </c>
      <c r="L499" s="25" t="s">
        <v>511</v>
      </c>
      <c r="M499" s="53" t="str">
        <f t="shared" si="99"/>
        <v>pt-8-4-jlr-loc2</v>
      </c>
      <c r="N499" s="53">
        <f t="shared" si="100"/>
        <v>5</v>
      </c>
      <c r="O499" s="25">
        <v>1</v>
      </c>
      <c r="P499" s="39">
        <v>1</v>
      </c>
    </row>
    <row r="500" spans="1:16" s="48" customFormat="1" ht="16.5">
      <c r="A500" s="45" t="s">
        <v>1076</v>
      </c>
      <c r="B500" s="45">
        <f t="shared" si="97"/>
        <v>1080421</v>
      </c>
      <c r="C500" s="66">
        <v>4</v>
      </c>
      <c r="D500" s="38">
        <f t="shared" si="98"/>
        <v>10804</v>
      </c>
      <c r="E500" s="68">
        <v>8</v>
      </c>
      <c r="F500" s="25">
        <v>2</v>
      </c>
      <c r="G500" s="26" t="s">
        <v>3787</v>
      </c>
      <c r="H500" s="26" t="s">
        <v>3794</v>
      </c>
      <c r="I500" s="25">
        <f t="shared" si="94"/>
        <v>70</v>
      </c>
      <c r="J500" s="25">
        <f t="shared" si="95"/>
        <v>8</v>
      </c>
      <c r="K500" s="25">
        <f t="shared" si="96"/>
        <v>2</v>
      </c>
      <c r="L500" s="25" t="s">
        <v>623</v>
      </c>
      <c r="M500" s="53" t="str">
        <f t="shared" si="99"/>
        <v>pt-8-4-shl-loc2</v>
      </c>
      <c r="N500" s="53">
        <f t="shared" si="100"/>
        <v>5</v>
      </c>
      <c r="O500" s="25">
        <v>1</v>
      </c>
      <c r="P500" s="39">
        <v>1</v>
      </c>
    </row>
    <row r="501" spans="1:16" s="48" customFormat="1" ht="16.5">
      <c r="A501" s="45" t="s">
        <v>1076</v>
      </c>
      <c r="B501" s="45">
        <f t="shared" si="97"/>
        <v>1080430</v>
      </c>
      <c r="C501" s="66">
        <v>4</v>
      </c>
      <c r="D501" s="38">
        <f t="shared" si="98"/>
        <v>10804</v>
      </c>
      <c r="E501" s="68">
        <v>8</v>
      </c>
      <c r="F501" s="25">
        <v>3</v>
      </c>
      <c r="G501" s="26" t="s">
        <v>3788</v>
      </c>
      <c r="H501" s="26" t="s">
        <v>3789</v>
      </c>
      <c r="I501" s="25">
        <f t="shared" si="94"/>
        <v>70</v>
      </c>
      <c r="J501" s="25">
        <f t="shared" si="95"/>
        <v>8</v>
      </c>
      <c r="K501" s="25">
        <f t="shared" si="96"/>
        <v>2</v>
      </c>
      <c r="L501" s="25" t="s">
        <v>517</v>
      </c>
      <c r="M501" s="56" t="str">
        <f t="shared" si="99"/>
        <v>pt-8-4-jlr-loc3</v>
      </c>
      <c r="N501" s="56">
        <f t="shared" si="100"/>
        <v>5</v>
      </c>
      <c r="O501" s="25">
        <v>1</v>
      </c>
      <c r="P501" s="39">
        <v>1</v>
      </c>
    </row>
    <row r="502" spans="1:16" s="48" customFormat="1" ht="17.25">
      <c r="A502" s="45" t="s">
        <v>1076</v>
      </c>
      <c r="B502" s="45">
        <f t="shared" si="97"/>
        <v>1080431</v>
      </c>
      <c r="C502" s="66">
        <v>4</v>
      </c>
      <c r="D502" s="40">
        <f t="shared" si="98"/>
        <v>10804</v>
      </c>
      <c r="E502" s="69">
        <v>8</v>
      </c>
      <c r="F502" s="41">
        <v>3</v>
      </c>
      <c r="G502" s="42" t="s">
        <v>3774</v>
      </c>
      <c r="H502" s="42" t="s">
        <v>3792</v>
      </c>
      <c r="I502" s="41">
        <f t="shared" si="94"/>
        <v>70</v>
      </c>
      <c r="J502" s="41">
        <f t="shared" si="95"/>
        <v>8</v>
      </c>
      <c r="K502" s="41">
        <f t="shared" si="96"/>
        <v>2</v>
      </c>
      <c r="L502" s="41" t="s">
        <v>596</v>
      </c>
      <c r="M502" s="42" t="str">
        <f t="shared" si="99"/>
        <v>pt-8-4-shl-loc3</v>
      </c>
      <c r="N502" s="42">
        <f t="shared" si="100"/>
        <v>5</v>
      </c>
      <c r="O502" s="41">
        <v>1</v>
      </c>
      <c r="P502" s="43">
        <v>1</v>
      </c>
    </row>
    <row r="503" spans="1:16" s="48" customFormat="1" ht="16.5">
      <c r="A503" s="45" t="s">
        <v>1076</v>
      </c>
      <c r="B503" s="45">
        <f t="shared" si="97"/>
        <v>1080510</v>
      </c>
      <c r="C503" s="66">
        <v>5</v>
      </c>
      <c r="D503" s="35">
        <f t="shared" si="98"/>
        <v>10805</v>
      </c>
      <c r="E503" s="67">
        <v>8</v>
      </c>
      <c r="F503" s="36">
        <v>1</v>
      </c>
      <c r="G503" s="44" t="s">
        <v>3788</v>
      </c>
      <c r="H503" s="44" t="s">
        <v>3793</v>
      </c>
      <c r="I503" s="36">
        <f t="shared" si="94"/>
        <v>70</v>
      </c>
      <c r="J503" s="36">
        <f t="shared" si="95"/>
        <v>8</v>
      </c>
      <c r="K503" s="36">
        <f t="shared" si="96"/>
        <v>2</v>
      </c>
      <c r="L503" s="36" t="s">
        <v>1506</v>
      </c>
      <c r="M503" s="36" t="str">
        <f t="shared" si="99"/>
        <v>pt-8-5-jlr-loc1</v>
      </c>
      <c r="N503" s="36">
        <f t="shared" si="100"/>
        <v>5</v>
      </c>
      <c r="O503" s="36">
        <v>1</v>
      </c>
      <c r="P503" s="37">
        <v>1</v>
      </c>
    </row>
    <row r="504" spans="1:16" s="48" customFormat="1" ht="16.5">
      <c r="A504" s="45" t="s">
        <v>1076</v>
      </c>
      <c r="B504" s="45">
        <f t="shared" si="97"/>
        <v>1080511</v>
      </c>
      <c r="C504" s="66">
        <v>5</v>
      </c>
      <c r="D504" s="38">
        <f t="shared" si="98"/>
        <v>10805</v>
      </c>
      <c r="E504" s="68">
        <v>8</v>
      </c>
      <c r="F504" s="25">
        <v>1</v>
      </c>
      <c r="G504" s="26" t="s">
        <v>3787</v>
      </c>
      <c r="H504" s="26" t="s">
        <v>3790</v>
      </c>
      <c r="I504" s="25">
        <f t="shared" si="94"/>
        <v>70</v>
      </c>
      <c r="J504" s="25">
        <f t="shared" si="95"/>
        <v>8</v>
      </c>
      <c r="K504" s="25">
        <f t="shared" si="96"/>
        <v>2</v>
      </c>
      <c r="L504" s="25" t="s">
        <v>826</v>
      </c>
      <c r="M504" s="25" t="str">
        <f t="shared" si="99"/>
        <v>pt-8-5-shl-loc1</v>
      </c>
      <c r="N504" s="25">
        <f t="shared" si="100"/>
        <v>5</v>
      </c>
      <c r="O504" s="25">
        <v>1</v>
      </c>
      <c r="P504" s="39">
        <v>1</v>
      </c>
    </row>
    <row r="505" spans="1:16" s="48" customFormat="1" ht="16.5">
      <c r="A505" s="45" t="s">
        <v>1076</v>
      </c>
      <c r="B505" s="45">
        <f t="shared" si="97"/>
        <v>1080520</v>
      </c>
      <c r="C505" s="66">
        <v>5</v>
      </c>
      <c r="D505" s="38">
        <f t="shared" si="98"/>
        <v>10805</v>
      </c>
      <c r="E505" s="68">
        <v>8</v>
      </c>
      <c r="F505" s="25">
        <v>2</v>
      </c>
      <c r="G505" s="26" t="s">
        <v>3788</v>
      </c>
      <c r="H505" s="26" t="s">
        <v>3791</v>
      </c>
      <c r="I505" s="25">
        <f t="shared" si="94"/>
        <v>70</v>
      </c>
      <c r="J505" s="25">
        <f t="shared" si="95"/>
        <v>8</v>
      </c>
      <c r="K505" s="25">
        <f t="shared" si="96"/>
        <v>2</v>
      </c>
      <c r="L505" s="25" t="s">
        <v>1511</v>
      </c>
      <c r="M505" s="53" t="str">
        <f t="shared" si="99"/>
        <v>pt-8-5-jlr-loc2</v>
      </c>
      <c r="N505" s="53">
        <f t="shared" si="100"/>
        <v>5</v>
      </c>
      <c r="O505" s="25">
        <v>1</v>
      </c>
      <c r="P505" s="39">
        <v>1</v>
      </c>
    </row>
    <row r="506" spans="1:16" s="48" customFormat="1" ht="16.5">
      <c r="A506" s="45" t="s">
        <v>1076</v>
      </c>
      <c r="B506" s="45">
        <f t="shared" si="97"/>
        <v>1080521</v>
      </c>
      <c r="C506" s="66">
        <v>5</v>
      </c>
      <c r="D506" s="38">
        <f t="shared" si="98"/>
        <v>10805</v>
      </c>
      <c r="E506" s="68">
        <v>8</v>
      </c>
      <c r="F506" s="25">
        <v>2</v>
      </c>
      <c r="G506" s="26" t="s">
        <v>3787</v>
      </c>
      <c r="H506" s="26" t="s">
        <v>3794</v>
      </c>
      <c r="I506" s="25">
        <f t="shared" si="94"/>
        <v>70</v>
      </c>
      <c r="J506" s="25">
        <f t="shared" si="95"/>
        <v>8</v>
      </c>
      <c r="K506" s="25">
        <f t="shared" si="96"/>
        <v>2</v>
      </c>
      <c r="L506" s="25" t="s">
        <v>592</v>
      </c>
      <c r="M506" s="53" t="str">
        <f t="shared" si="99"/>
        <v>pt-8-5-shl-loc2</v>
      </c>
      <c r="N506" s="53">
        <f t="shared" si="100"/>
        <v>5</v>
      </c>
      <c r="O506" s="25">
        <v>1</v>
      </c>
      <c r="P506" s="39">
        <v>1</v>
      </c>
    </row>
    <row r="507" spans="1:16" s="48" customFormat="1" ht="16.5">
      <c r="A507" s="45" t="s">
        <v>1076</v>
      </c>
      <c r="B507" s="45">
        <f t="shared" si="97"/>
        <v>1080530</v>
      </c>
      <c r="C507" s="66">
        <v>5</v>
      </c>
      <c r="D507" s="38">
        <f t="shared" si="98"/>
        <v>10805</v>
      </c>
      <c r="E507" s="68">
        <v>8</v>
      </c>
      <c r="F507" s="25">
        <v>3</v>
      </c>
      <c r="G507" s="26" t="s">
        <v>3788</v>
      </c>
      <c r="H507" s="26" t="s">
        <v>3789</v>
      </c>
      <c r="I507" s="25">
        <f t="shared" si="101" ref="I507:I570">INDEX($AA$4:$AA$204,INDEX($AH$4:$AH$19,E507)+C507)</f>
        <v>70</v>
      </c>
      <c r="J507" s="25">
        <f t="shared" si="102" ref="J507:J570">INDEX($AB$4:$AB$204,INDEX($AH$4:$AH$19,E507)+C507)</f>
        <v>8</v>
      </c>
      <c r="K507" s="25">
        <f t="shared" si="103" ref="K507:K570">INDEX($AC$4:$AC$204,INDEX($AH$4:$AH$19,E507)+C507)</f>
        <v>2</v>
      </c>
      <c r="L507" s="25" t="s">
        <v>518</v>
      </c>
      <c r="M507" s="56" t="str">
        <f t="shared" si="99"/>
        <v>pt-8-5-jlr-loc3</v>
      </c>
      <c r="N507" s="56">
        <f t="shared" si="100"/>
        <v>5</v>
      </c>
      <c r="O507" s="25">
        <v>1</v>
      </c>
      <c r="P507" s="39">
        <v>1</v>
      </c>
    </row>
    <row r="508" spans="1:16" s="48" customFormat="1" ht="17.25">
      <c r="A508" s="45" t="s">
        <v>1076</v>
      </c>
      <c r="B508" s="45">
        <f t="shared" si="104" ref="B508:B571">D508*100+F508*10+IF(G508="jlr",0,1)</f>
        <v>1080531</v>
      </c>
      <c r="C508" s="66">
        <v>5</v>
      </c>
      <c r="D508" s="40">
        <f t="shared" si="98"/>
        <v>10805</v>
      </c>
      <c r="E508" s="69">
        <v>8</v>
      </c>
      <c r="F508" s="41">
        <v>3</v>
      </c>
      <c r="G508" s="42" t="s">
        <v>3787</v>
      </c>
      <c r="H508" s="42" t="s">
        <v>3792</v>
      </c>
      <c r="I508" s="41">
        <f t="shared" si="101"/>
        <v>70</v>
      </c>
      <c r="J508" s="41">
        <f t="shared" si="102"/>
        <v>8</v>
      </c>
      <c r="K508" s="41">
        <f t="shared" si="103"/>
        <v>2</v>
      </c>
      <c r="L508" s="41" t="s">
        <v>609</v>
      </c>
      <c r="M508" s="42" t="str">
        <f t="shared" si="99"/>
        <v>pt-8-5-shl-loc3</v>
      </c>
      <c r="N508" s="42">
        <f t="shared" si="100"/>
        <v>5</v>
      </c>
      <c r="O508" s="41">
        <v>1</v>
      </c>
      <c r="P508" s="43">
        <v>1</v>
      </c>
    </row>
    <row r="509" spans="1:16" s="48" customFormat="1" ht="16.5">
      <c r="A509" s="45" t="s">
        <v>1076</v>
      </c>
      <c r="B509" s="45">
        <f t="shared" si="104"/>
        <v>1080610</v>
      </c>
      <c r="C509" s="66">
        <v>6</v>
      </c>
      <c r="D509" s="35">
        <f t="shared" si="98"/>
        <v>10806</v>
      </c>
      <c r="E509" s="67">
        <v>8</v>
      </c>
      <c r="F509" s="36">
        <v>1</v>
      </c>
      <c r="G509" s="44" t="s">
        <v>3775</v>
      </c>
      <c r="H509" s="44" t="s">
        <v>3793</v>
      </c>
      <c r="I509" s="36">
        <f t="shared" si="101"/>
        <v>71</v>
      </c>
      <c r="J509" s="36">
        <f t="shared" si="102"/>
        <v>8</v>
      </c>
      <c r="K509" s="36">
        <f t="shared" si="103"/>
        <v>2</v>
      </c>
      <c r="L509" s="36" t="s">
        <v>515</v>
      </c>
      <c r="M509" s="36" t="str">
        <f t="shared" si="99"/>
        <v>pt-8-6-jlr-loc1</v>
      </c>
      <c r="N509" s="36">
        <f t="shared" si="100"/>
        <v>5</v>
      </c>
      <c r="O509" s="36">
        <v>1</v>
      </c>
      <c r="P509" s="37">
        <v>1</v>
      </c>
    </row>
    <row r="510" spans="1:16" s="48" customFormat="1" ht="16.5">
      <c r="A510" s="45" t="s">
        <v>1076</v>
      </c>
      <c r="B510" s="45">
        <f t="shared" si="104"/>
        <v>1080611</v>
      </c>
      <c r="C510" s="66">
        <v>6</v>
      </c>
      <c r="D510" s="38">
        <f t="shared" si="98"/>
        <v>10806</v>
      </c>
      <c r="E510" s="68">
        <v>8</v>
      </c>
      <c r="F510" s="25">
        <v>1</v>
      </c>
      <c r="G510" s="26" t="s">
        <v>3787</v>
      </c>
      <c r="H510" s="26" t="s">
        <v>3786</v>
      </c>
      <c r="I510" s="25">
        <f t="shared" si="101"/>
        <v>71</v>
      </c>
      <c r="J510" s="25">
        <f t="shared" si="102"/>
        <v>8</v>
      </c>
      <c r="K510" s="25">
        <f t="shared" si="103"/>
        <v>2</v>
      </c>
      <c r="L510" s="25" t="s">
        <v>620</v>
      </c>
      <c r="M510" s="25" t="str">
        <f t="shared" si="99"/>
        <v>pt-8-6-shl-loc1</v>
      </c>
      <c r="N510" s="25">
        <f t="shared" si="100"/>
        <v>5</v>
      </c>
      <c r="O510" s="25">
        <v>1</v>
      </c>
      <c r="P510" s="39">
        <v>1</v>
      </c>
    </row>
    <row r="511" spans="1:16" s="48" customFormat="1" ht="16.5">
      <c r="A511" s="45" t="s">
        <v>1076</v>
      </c>
      <c r="B511" s="45">
        <f t="shared" si="104"/>
        <v>1080620</v>
      </c>
      <c r="C511" s="66">
        <v>6</v>
      </c>
      <c r="D511" s="38">
        <f t="shared" si="98"/>
        <v>10806</v>
      </c>
      <c r="E511" s="68">
        <v>8</v>
      </c>
      <c r="F511" s="25">
        <v>2</v>
      </c>
      <c r="G511" s="26" t="s">
        <v>3788</v>
      </c>
      <c r="H511" s="26" t="s">
        <v>3791</v>
      </c>
      <c r="I511" s="25">
        <f t="shared" si="101"/>
        <v>71</v>
      </c>
      <c r="J511" s="25">
        <f t="shared" si="102"/>
        <v>8</v>
      </c>
      <c r="K511" s="25">
        <f t="shared" si="103"/>
        <v>2</v>
      </c>
      <c r="L511" s="25" t="s">
        <v>1507</v>
      </c>
      <c r="M511" s="53" t="str">
        <f t="shared" si="99"/>
        <v>pt-8-6-jlr-loc2</v>
      </c>
      <c r="N511" s="53">
        <f t="shared" si="100"/>
        <v>5</v>
      </c>
      <c r="O511" s="25">
        <v>1</v>
      </c>
      <c r="P511" s="39">
        <v>1</v>
      </c>
    </row>
    <row r="512" spans="1:16" s="48" customFormat="1" ht="16.5">
      <c r="A512" s="45" t="s">
        <v>1076</v>
      </c>
      <c r="B512" s="45">
        <f t="shared" si="104"/>
        <v>1080621</v>
      </c>
      <c r="C512" s="66">
        <v>6</v>
      </c>
      <c r="D512" s="38">
        <f t="shared" si="98"/>
        <v>10806</v>
      </c>
      <c r="E512" s="68">
        <v>8</v>
      </c>
      <c r="F512" s="25">
        <v>2</v>
      </c>
      <c r="G512" s="26" t="s">
        <v>3774</v>
      </c>
      <c r="H512" s="26" t="s">
        <v>3794</v>
      </c>
      <c r="I512" s="25">
        <f t="shared" si="101"/>
        <v>71</v>
      </c>
      <c r="J512" s="25">
        <f t="shared" si="102"/>
        <v>8</v>
      </c>
      <c r="K512" s="25">
        <f t="shared" si="103"/>
        <v>2</v>
      </c>
      <c r="L512" s="25" t="s">
        <v>622</v>
      </c>
      <c r="M512" s="53" t="str">
        <f t="shared" si="99"/>
        <v>pt-8-6-shl-loc2</v>
      </c>
      <c r="N512" s="53">
        <f t="shared" si="100"/>
        <v>5</v>
      </c>
      <c r="O512" s="25">
        <v>1</v>
      </c>
      <c r="P512" s="39">
        <v>1</v>
      </c>
    </row>
    <row r="513" spans="1:16" s="48" customFormat="1" ht="16.5">
      <c r="A513" s="45" t="s">
        <v>1076</v>
      </c>
      <c r="B513" s="45">
        <f t="shared" si="104"/>
        <v>1080630</v>
      </c>
      <c r="C513" s="66">
        <v>6</v>
      </c>
      <c r="D513" s="38">
        <f t="shared" si="98"/>
        <v>10806</v>
      </c>
      <c r="E513" s="68">
        <v>8</v>
      </c>
      <c r="F513" s="25">
        <v>3</v>
      </c>
      <c r="G513" s="26" t="s">
        <v>3788</v>
      </c>
      <c r="H513" s="26" t="s">
        <v>3789</v>
      </c>
      <c r="I513" s="25">
        <f t="shared" si="101"/>
        <v>71</v>
      </c>
      <c r="J513" s="25">
        <f t="shared" si="102"/>
        <v>8</v>
      </c>
      <c r="K513" s="25">
        <f t="shared" si="103"/>
        <v>2</v>
      </c>
      <c r="L513" s="25" t="s">
        <v>518</v>
      </c>
      <c r="M513" s="56" t="str">
        <f t="shared" si="99"/>
        <v>pt-8-6-jlr-loc3</v>
      </c>
      <c r="N513" s="56">
        <f t="shared" si="100"/>
        <v>5</v>
      </c>
      <c r="O513" s="25">
        <v>1</v>
      </c>
      <c r="P513" s="39">
        <v>1</v>
      </c>
    </row>
    <row r="514" spans="1:16" s="48" customFormat="1" ht="17.25">
      <c r="A514" s="45" t="s">
        <v>1076</v>
      </c>
      <c r="B514" s="45">
        <f t="shared" si="104"/>
        <v>1080631</v>
      </c>
      <c r="C514" s="66">
        <v>6</v>
      </c>
      <c r="D514" s="40">
        <f t="shared" si="98"/>
        <v>10806</v>
      </c>
      <c r="E514" s="69">
        <v>8</v>
      </c>
      <c r="F514" s="41">
        <v>3</v>
      </c>
      <c r="G514" s="42" t="s">
        <v>3787</v>
      </c>
      <c r="H514" s="42" t="s">
        <v>3792</v>
      </c>
      <c r="I514" s="41">
        <f t="shared" si="101"/>
        <v>71</v>
      </c>
      <c r="J514" s="41">
        <f t="shared" si="102"/>
        <v>8</v>
      </c>
      <c r="K514" s="41">
        <f t="shared" si="103"/>
        <v>2</v>
      </c>
      <c r="L514" s="41" t="s">
        <v>609</v>
      </c>
      <c r="M514" s="42" t="str">
        <f t="shared" si="99"/>
        <v>pt-8-6-shl-loc3</v>
      </c>
      <c r="N514" s="42">
        <f t="shared" si="100"/>
        <v>5</v>
      </c>
      <c r="O514" s="41">
        <v>1</v>
      </c>
      <c r="P514" s="43">
        <v>1</v>
      </c>
    </row>
    <row r="515" spans="1:16" s="48" customFormat="1" ht="16.5">
      <c r="A515" s="45" t="s">
        <v>1076</v>
      </c>
      <c r="B515" s="45">
        <f t="shared" si="104"/>
        <v>1080710</v>
      </c>
      <c r="C515" s="66">
        <v>7</v>
      </c>
      <c r="D515" s="35">
        <f t="shared" si="98"/>
        <v>10807</v>
      </c>
      <c r="E515" s="67">
        <v>8</v>
      </c>
      <c r="F515" s="36">
        <v>1</v>
      </c>
      <c r="G515" s="44" t="s">
        <v>3775</v>
      </c>
      <c r="H515" s="44" t="s">
        <v>3793</v>
      </c>
      <c r="I515" s="36">
        <f t="shared" si="101"/>
        <v>71</v>
      </c>
      <c r="J515" s="36">
        <f t="shared" si="102"/>
        <v>8</v>
      </c>
      <c r="K515" s="36">
        <f t="shared" si="103"/>
        <v>2</v>
      </c>
      <c r="L515" s="36" t="s">
        <v>175</v>
      </c>
      <c r="M515" s="36" t="str">
        <f t="shared" si="99"/>
        <v>pt-8-7-jlr-loc1</v>
      </c>
      <c r="N515" s="36">
        <f t="shared" si="100"/>
        <v>5</v>
      </c>
      <c r="O515" s="36">
        <v>1</v>
      </c>
      <c r="P515" s="37">
        <v>1</v>
      </c>
    </row>
    <row r="516" spans="1:16" s="48" customFormat="1" ht="16.5">
      <c r="A516" s="45" t="s">
        <v>1076</v>
      </c>
      <c r="B516" s="45">
        <f t="shared" si="104"/>
        <v>1080711</v>
      </c>
      <c r="C516" s="66">
        <v>7</v>
      </c>
      <c r="D516" s="38">
        <f t="shared" si="98"/>
        <v>10807</v>
      </c>
      <c r="E516" s="68">
        <v>8</v>
      </c>
      <c r="F516" s="25">
        <v>1</v>
      </c>
      <c r="G516" s="26" t="s">
        <v>3787</v>
      </c>
      <c r="H516" s="26" t="s">
        <v>3790</v>
      </c>
      <c r="I516" s="25">
        <f t="shared" si="101"/>
        <v>71</v>
      </c>
      <c r="J516" s="25">
        <f t="shared" si="102"/>
        <v>8</v>
      </c>
      <c r="K516" s="25">
        <f t="shared" si="103"/>
        <v>2</v>
      </c>
      <c r="L516" s="25" t="s">
        <v>623</v>
      </c>
      <c r="M516" s="25" t="str">
        <f t="shared" si="99"/>
        <v>pt-8-7-shl-loc1</v>
      </c>
      <c r="N516" s="25">
        <f t="shared" si="100"/>
        <v>5</v>
      </c>
      <c r="O516" s="25">
        <v>1</v>
      </c>
      <c r="P516" s="39">
        <v>1</v>
      </c>
    </row>
    <row r="517" spans="1:16" s="48" customFormat="1" ht="16.5">
      <c r="A517" s="45" t="s">
        <v>1076</v>
      </c>
      <c r="B517" s="45">
        <f t="shared" si="104"/>
        <v>1080720</v>
      </c>
      <c r="C517" s="66">
        <v>7</v>
      </c>
      <c r="D517" s="38">
        <f t="shared" si="105" ref="D517:D580">(100+E517)*100+C517</f>
        <v>10807</v>
      </c>
      <c r="E517" s="68">
        <v>8</v>
      </c>
      <c r="F517" s="25">
        <v>2</v>
      </c>
      <c r="G517" s="26" t="s">
        <v>3788</v>
      </c>
      <c r="H517" s="26" t="s">
        <v>3791</v>
      </c>
      <c r="I517" s="25">
        <f t="shared" si="101"/>
        <v>71</v>
      </c>
      <c r="J517" s="25">
        <f t="shared" si="102"/>
        <v>8</v>
      </c>
      <c r="K517" s="25">
        <f t="shared" si="103"/>
        <v>2</v>
      </c>
      <c r="L517" s="25" t="s">
        <v>175</v>
      </c>
      <c r="M517" s="53" t="str">
        <f t="shared" si="99"/>
        <v>pt-8-7-jlr-loc2</v>
      </c>
      <c r="N517" s="53">
        <f t="shared" si="100"/>
        <v>5</v>
      </c>
      <c r="O517" s="25">
        <v>1</v>
      </c>
      <c r="P517" s="39">
        <v>1</v>
      </c>
    </row>
    <row r="518" spans="1:16" s="48" customFormat="1" ht="16.5">
      <c r="A518" s="45" t="s">
        <v>1076</v>
      </c>
      <c r="B518" s="45">
        <f t="shared" si="104"/>
        <v>1080721</v>
      </c>
      <c r="C518" s="66">
        <v>7</v>
      </c>
      <c r="D518" s="38">
        <f t="shared" si="105"/>
        <v>10807</v>
      </c>
      <c r="E518" s="68">
        <v>8</v>
      </c>
      <c r="F518" s="25">
        <v>2</v>
      </c>
      <c r="G518" s="26" t="s">
        <v>3787</v>
      </c>
      <c r="H518" s="26" t="s">
        <v>3777</v>
      </c>
      <c r="I518" s="25">
        <f t="shared" si="101"/>
        <v>71</v>
      </c>
      <c r="J518" s="25">
        <f t="shared" si="102"/>
        <v>8</v>
      </c>
      <c r="K518" s="25">
        <f t="shared" si="103"/>
        <v>2</v>
      </c>
      <c r="L518" s="25" t="s">
        <v>616</v>
      </c>
      <c r="M518" s="53" t="str">
        <f t="shared" si="99"/>
        <v>pt-8-7-shl-loc2</v>
      </c>
      <c r="N518" s="53">
        <f t="shared" si="100"/>
        <v>5</v>
      </c>
      <c r="O518" s="25">
        <v>1</v>
      </c>
      <c r="P518" s="39">
        <v>1</v>
      </c>
    </row>
    <row r="519" spans="1:16" s="48" customFormat="1" ht="16.5">
      <c r="A519" s="45" t="s">
        <v>1076</v>
      </c>
      <c r="B519" s="45">
        <f t="shared" si="104"/>
        <v>1080730</v>
      </c>
      <c r="C519" s="66">
        <v>7</v>
      </c>
      <c r="D519" s="38">
        <f t="shared" si="105"/>
        <v>10807</v>
      </c>
      <c r="E519" s="68">
        <v>8</v>
      </c>
      <c r="F519" s="25">
        <v>3</v>
      </c>
      <c r="G519" s="26" t="s">
        <v>3775</v>
      </c>
      <c r="H519" s="26" t="s">
        <v>3789</v>
      </c>
      <c r="I519" s="25">
        <f t="shared" si="101"/>
        <v>71</v>
      </c>
      <c r="J519" s="25">
        <f t="shared" si="102"/>
        <v>8</v>
      </c>
      <c r="K519" s="25">
        <f t="shared" si="103"/>
        <v>2</v>
      </c>
      <c r="L519" s="25" t="s">
        <v>517</v>
      </c>
      <c r="M519" s="56" t="str">
        <f t="shared" si="99"/>
        <v>pt-8-7-jlr-loc3</v>
      </c>
      <c r="N519" s="56">
        <f t="shared" si="100"/>
        <v>5</v>
      </c>
      <c r="O519" s="25">
        <v>1</v>
      </c>
      <c r="P519" s="39">
        <v>1</v>
      </c>
    </row>
    <row r="520" spans="1:16" s="48" customFormat="1" ht="17.25">
      <c r="A520" s="45" t="s">
        <v>1076</v>
      </c>
      <c r="B520" s="45">
        <f t="shared" si="104"/>
        <v>1080731</v>
      </c>
      <c r="C520" s="66">
        <v>7</v>
      </c>
      <c r="D520" s="40">
        <f t="shared" si="105"/>
        <v>10807</v>
      </c>
      <c r="E520" s="69">
        <v>8</v>
      </c>
      <c r="F520" s="41">
        <v>3</v>
      </c>
      <c r="G520" s="42" t="s">
        <v>3774</v>
      </c>
      <c r="H520" s="42" t="s">
        <v>3792</v>
      </c>
      <c r="I520" s="41">
        <f t="shared" si="101"/>
        <v>71</v>
      </c>
      <c r="J520" s="41">
        <f t="shared" si="102"/>
        <v>8</v>
      </c>
      <c r="K520" s="41">
        <f t="shared" si="103"/>
        <v>2</v>
      </c>
      <c r="L520" s="41" t="s">
        <v>596</v>
      </c>
      <c r="M520" s="42" t="str">
        <f t="shared" si="99"/>
        <v>pt-8-7-shl-loc3</v>
      </c>
      <c r="N520" s="42">
        <f t="shared" si="100"/>
        <v>5</v>
      </c>
      <c r="O520" s="41">
        <v>1</v>
      </c>
      <c r="P520" s="43">
        <v>1</v>
      </c>
    </row>
    <row r="521" spans="1:16" s="48" customFormat="1" ht="16.5">
      <c r="A521" s="45" t="s">
        <v>1076</v>
      </c>
      <c r="B521" s="45">
        <f t="shared" si="104"/>
        <v>1080810</v>
      </c>
      <c r="C521" s="66">
        <v>8</v>
      </c>
      <c r="D521" s="35">
        <f t="shared" si="105"/>
        <v>10808</v>
      </c>
      <c r="E521" s="67">
        <v>8</v>
      </c>
      <c r="F521" s="36">
        <v>1</v>
      </c>
      <c r="G521" s="44" t="s">
        <v>3788</v>
      </c>
      <c r="H521" s="44" t="s">
        <v>3793</v>
      </c>
      <c r="I521" s="36">
        <f t="shared" si="101"/>
        <v>72</v>
      </c>
      <c r="J521" s="36">
        <f t="shared" si="102"/>
        <v>8</v>
      </c>
      <c r="K521" s="36">
        <f t="shared" si="103"/>
        <v>2</v>
      </c>
      <c r="L521" s="36" t="s">
        <v>175</v>
      </c>
      <c r="M521" s="36" t="str">
        <f t="shared" si="99"/>
        <v>pt-8-8-jlr-loc1</v>
      </c>
      <c r="N521" s="36">
        <f t="shared" si="100"/>
        <v>5</v>
      </c>
      <c r="O521" s="36">
        <v>1</v>
      </c>
      <c r="P521" s="37">
        <v>1</v>
      </c>
    </row>
    <row r="522" spans="1:16" s="48" customFormat="1" ht="16.5">
      <c r="A522" s="45" t="s">
        <v>1076</v>
      </c>
      <c r="B522" s="45">
        <f t="shared" si="104"/>
        <v>1080811</v>
      </c>
      <c r="C522" s="66">
        <v>8</v>
      </c>
      <c r="D522" s="38">
        <f t="shared" si="105"/>
        <v>10808</v>
      </c>
      <c r="E522" s="68">
        <v>8</v>
      </c>
      <c r="F522" s="25">
        <v>1</v>
      </c>
      <c r="G522" s="26" t="s">
        <v>3787</v>
      </c>
      <c r="H522" s="26" t="s">
        <v>3790</v>
      </c>
      <c r="I522" s="25">
        <f t="shared" si="101"/>
        <v>72</v>
      </c>
      <c r="J522" s="25">
        <f t="shared" si="102"/>
        <v>8</v>
      </c>
      <c r="K522" s="25">
        <f t="shared" si="103"/>
        <v>2</v>
      </c>
      <c r="L522" s="25" t="s">
        <v>613</v>
      </c>
      <c r="M522" s="25" t="str">
        <f t="shared" si="99"/>
        <v>pt-8-8-shl-loc1</v>
      </c>
      <c r="N522" s="25">
        <f t="shared" si="100"/>
        <v>5</v>
      </c>
      <c r="O522" s="25">
        <v>1</v>
      </c>
      <c r="P522" s="39">
        <v>1</v>
      </c>
    </row>
    <row r="523" spans="1:16" s="48" customFormat="1" ht="16.5">
      <c r="A523" s="45" t="s">
        <v>1076</v>
      </c>
      <c r="B523" s="45">
        <f t="shared" si="104"/>
        <v>1080820</v>
      </c>
      <c r="C523" s="66">
        <v>8</v>
      </c>
      <c r="D523" s="38">
        <f t="shared" si="105"/>
        <v>10808</v>
      </c>
      <c r="E523" s="68">
        <v>8</v>
      </c>
      <c r="F523" s="25">
        <v>2</v>
      </c>
      <c r="G523" s="26" t="s">
        <v>3775</v>
      </c>
      <c r="H523" s="26" t="s">
        <v>3791</v>
      </c>
      <c r="I523" s="25">
        <f t="shared" si="101"/>
        <v>72</v>
      </c>
      <c r="J523" s="25">
        <f t="shared" si="102"/>
        <v>8</v>
      </c>
      <c r="K523" s="25">
        <f t="shared" si="103"/>
        <v>2</v>
      </c>
      <c r="L523" s="25" t="s">
        <v>514</v>
      </c>
      <c r="M523" s="53" t="str">
        <f t="shared" si="99"/>
        <v>pt-8-8-jlr-loc2</v>
      </c>
      <c r="N523" s="53">
        <f t="shared" si="100"/>
        <v>5</v>
      </c>
      <c r="O523" s="25">
        <v>1</v>
      </c>
      <c r="P523" s="39">
        <v>1</v>
      </c>
    </row>
    <row r="524" spans="1:16" s="48" customFormat="1" ht="16.5">
      <c r="A524" s="45" t="s">
        <v>1076</v>
      </c>
      <c r="B524" s="45">
        <f t="shared" si="104"/>
        <v>1080821</v>
      </c>
      <c r="C524" s="66">
        <v>8</v>
      </c>
      <c r="D524" s="38">
        <f t="shared" si="105"/>
        <v>10808</v>
      </c>
      <c r="E524" s="68">
        <v>8</v>
      </c>
      <c r="F524" s="25">
        <v>2</v>
      </c>
      <c r="G524" s="26" t="s">
        <v>3787</v>
      </c>
      <c r="H524" s="26" t="s">
        <v>3794</v>
      </c>
      <c r="I524" s="25">
        <f t="shared" si="101"/>
        <v>72</v>
      </c>
      <c r="J524" s="25">
        <f t="shared" si="102"/>
        <v>8</v>
      </c>
      <c r="K524" s="25">
        <f t="shared" si="103"/>
        <v>2</v>
      </c>
      <c r="L524" s="25" t="s">
        <v>612</v>
      </c>
      <c r="M524" s="53" t="str">
        <f t="shared" si="99"/>
        <v>pt-8-8-shl-loc2</v>
      </c>
      <c r="N524" s="53">
        <f t="shared" si="100"/>
        <v>5</v>
      </c>
      <c r="O524" s="25">
        <v>1</v>
      </c>
      <c r="P524" s="39">
        <v>1</v>
      </c>
    </row>
    <row r="525" spans="1:16" s="48" customFormat="1" ht="16.5">
      <c r="A525" s="45" t="s">
        <v>1076</v>
      </c>
      <c r="B525" s="45">
        <f t="shared" si="104"/>
        <v>1080830</v>
      </c>
      <c r="C525" s="66">
        <v>8</v>
      </c>
      <c r="D525" s="38">
        <f t="shared" si="105"/>
        <v>10808</v>
      </c>
      <c r="E525" s="68">
        <v>8</v>
      </c>
      <c r="F525" s="25">
        <v>3</v>
      </c>
      <c r="G525" s="26" t="s">
        <v>3788</v>
      </c>
      <c r="H525" s="26" t="s">
        <v>3789</v>
      </c>
      <c r="I525" s="25">
        <f t="shared" si="101"/>
        <v>72</v>
      </c>
      <c r="J525" s="25">
        <f t="shared" si="102"/>
        <v>8</v>
      </c>
      <c r="K525" s="25">
        <f t="shared" si="103"/>
        <v>2</v>
      </c>
      <c r="L525" s="25" t="s">
        <v>516</v>
      </c>
      <c r="M525" s="56" t="str">
        <f t="shared" si="99"/>
        <v>pt-8-8-jlr-loc3</v>
      </c>
      <c r="N525" s="56">
        <f t="shared" si="100"/>
        <v>5</v>
      </c>
      <c r="O525" s="25">
        <v>1</v>
      </c>
      <c r="P525" s="39">
        <v>1</v>
      </c>
    </row>
    <row r="526" spans="1:16" s="48" customFormat="1" ht="17.25">
      <c r="A526" s="45" t="s">
        <v>1076</v>
      </c>
      <c r="B526" s="45">
        <f t="shared" si="104"/>
        <v>1080831</v>
      </c>
      <c r="C526" s="66">
        <v>8</v>
      </c>
      <c r="D526" s="40">
        <f t="shared" si="105"/>
        <v>10808</v>
      </c>
      <c r="E526" s="69">
        <v>8</v>
      </c>
      <c r="F526" s="41">
        <v>3</v>
      </c>
      <c r="G526" s="42" t="s">
        <v>3787</v>
      </c>
      <c r="H526" s="42" t="s">
        <v>3792</v>
      </c>
      <c r="I526" s="41">
        <f t="shared" si="101"/>
        <v>72</v>
      </c>
      <c r="J526" s="41">
        <f t="shared" si="102"/>
        <v>8</v>
      </c>
      <c r="K526" s="41">
        <f t="shared" si="103"/>
        <v>2</v>
      </c>
      <c r="L526" s="41" t="s">
        <v>618</v>
      </c>
      <c r="M526" s="42" t="str">
        <f t="shared" si="99"/>
        <v>pt-8-8-shl-loc3</v>
      </c>
      <c r="N526" s="42">
        <f t="shared" si="100"/>
        <v>5</v>
      </c>
      <c r="O526" s="41">
        <v>1</v>
      </c>
      <c r="P526" s="43">
        <v>1</v>
      </c>
    </row>
    <row r="527" spans="1:16" s="48" customFormat="1" ht="16.5">
      <c r="A527" s="45" t="s">
        <v>1076</v>
      </c>
      <c r="B527" s="45">
        <f t="shared" si="104"/>
        <v>1080910</v>
      </c>
      <c r="C527" s="66">
        <v>9</v>
      </c>
      <c r="D527" s="35">
        <f t="shared" si="105"/>
        <v>10809</v>
      </c>
      <c r="E527" s="67">
        <v>8</v>
      </c>
      <c r="F527" s="36">
        <v>1</v>
      </c>
      <c r="G527" s="44" t="s">
        <v>3788</v>
      </c>
      <c r="H527" s="44" t="s">
        <v>3793</v>
      </c>
      <c r="I527" s="36">
        <f t="shared" si="101"/>
        <v>72</v>
      </c>
      <c r="J527" s="36">
        <f t="shared" si="102"/>
        <v>8</v>
      </c>
      <c r="K527" s="36">
        <f t="shared" si="103"/>
        <v>2</v>
      </c>
      <c r="L527" s="36" t="s">
        <v>518</v>
      </c>
      <c r="M527" s="36" t="str">
        <f t="shared" si="99"/>
        <v>pt-8-9-jlr-loc1</v>
      </c>
      <c r="N527" s="36">
        <f t="shared" si="100"/>
        <v>5</v>
      </c>
      <c r="O527" s="36">
        <v>1</v>
      </c>
      <c r="P527" s="37">
        <v>1</v>
      </c>
    </row>
    <row r="528" spans="1:16" s="48" customFormat="1" ht="16.5">
      <c r="A528" s="45" t="s">
        <v>1076</v>
      </c>
      <c r="B528" s="45">
        <f t="shared" si="104"/>
        <v>1080911</v>
      </c>
      <c r="C528" s="66">
        <v>9</v>
      </c>
      <c r="D528" s="38">
        <f t="shared" si="105"/>
        <v>10809</v>
      </c>
      <c r="E528" s="68">
        <v>8</v>
      </c>
      <c r="F528" s="25">
        <v>1</v>
      </c>
      <c r="G528" s="26" t="s">
        <v>3787</v>
      </c>
      <c r="H528" s="26" t="s">
        <v>3790</v>
      </c>
      <c r="I528" s="25">
        <f t="shared" si="101"/>
        <v>72</v>
      </c>
      <c r="J528" s="25">
        <f t="shared" si="102"/>
        <v>8</v>
      </c>
      <c r="K528" s="25">
        <f t="shared" si="103"/>
        <v>2</v>
      </c>
      <c r="L528" s="25" t="s">
        <v>609</v>
      </c>
      <c r="M528" s="25" t="str">
        <f t="shared" si="99"/>
        <v>pt-8-9-shl-loc1</v>
      </c>
      <c r="N528" s="25">
        <f t="shared" si="100"/>
        <v>5</v>
      </c>
      <c r="O528" s="25">
        <v>1</v>
      </c>
      <c r="P528" s="39">
        <v>1</v>
      </c>
    </row>
    <row r="529" spans="1:16" s="48" customFormat="1" ht="16.5">
      <c r="A529" s="45" t="s">
        <v>1076</v>
      </c>
      <c r="B529" s="45">
        <f t="shared" si="104"/>
        <v>1080920</v>
      </c>
      <c r="C529" s="66">
        <v>9</v>
      </c>
      <c r="D529" s="38">
        <f t="shared" si="105"/>
        <v>10809</v>
      </c>
      <c r="E529" s="68">
        <v>8</v>
      </c>
      <c r="F529" s="25">
        <v>2</v>
      </c>
      <c r="G529" s="26" t="s">
        <v>3775</v>
      </c>
      <c r="H529" s="26" t="s">
        <v>3791</v>
      </c>
      <c r="I529" s="25">
        <f t="shared" si="101"/>
        <v>72</v>
      </c>
      <c r="J529" s="25">
        <f t="shared" si="102"/>
        <v>8</v>
      </c>
      <c r="K529" s="25">
        <f t="shared" si="103"/>
        <v>2</v>
      </c>
      <c r="L529" s="25" t="s">
        <v>1507</v>
      </c>
      <c r="M529" s="53" t="str">
        <f t="shared" si="106" ref="M529:M592">A529&amp;"-"&amp;C529&amp;"-"&amp;G529&amp;"-"&amp;"loc"&amp;F529</f>
        <v>pt-8-9-jlr-loc2</v>
      </c>
      <c r="N529" s="53">
        <f t="shared" si="100"/>
        <v>5</v>
      </c>
      <c r="O529" s="25">
        <v>1</v>
      </c>
      <c r="P529" s="39">
        <v>1</v>
      </c>
    </row>
    <row r="530" spans="1:16" s="48" customFormat="1" ht="16.5">
      <c r="A530" s="45" t="s">
        <v>1076</v>
      </c>
      <c r="B530" s="45">
        <f t="shared" si="104"/>
        <v>1080921</v>
      </c>
      <c r="C530" s="66">
        <v>9</v>
      </c>
      <c r="D530" s="38">
        <f t="shared" si="105"/>
        <v>10809</v>
      </c>
      <c r="E530" s="68">
        <v>8</v>
      </c>
      <c r="F530" s="25">
        <v>2</v>
      </c>
      <c r="G530" s="26" t="s">
        <v>3787</v>
      </c>
      <c r="H530" s="26" t="s">
        <v>3794</v>
      </c>
      <c r="I530" s="25">
        <f t="shared" si="101"/>
        <v>72</v>
      </c>
      <c r="J530" s="25">
        <f t="shared" si="102"/>
        <v>8</v>
      </c>
      <c r="K530" s="25">
        <f t="shared" si="103"/>
        <v>2</v>
      </c>
      <c r="L530" s="25" t="s">
        <v>622</v>
      </c>
      <c r="M530" s="53" t="str">
        <f t="shared" si="106"/>
        <v>pt-8-9-shl-loc2</v>
      </c>
      <c r="N530" s="53">
        <f t="shared" si="100"/>
        <v>5</v>
      </c>
      <c r="O530" s="25">
        <v>1</v>
      </c>
      <c r="P530" s="39">
        <v>1</v>
      </c>
    </row>
    <row r="531" spans="1:16" s="48" customFormat="1" ht="16.5">
      <c r="A531" s="45" t="s">
        <v>1076</v>
      </c>
      <c r="B531" s="45">
        <f t="shared" si="104"/>
        <v>1080930</v>
      </c>
      <c r="C531" s="66">
        <v>9</v>
      </c>
      <c r="D531" s="38">
        <f t="shared" si="105"/>
        <v>10809</v>
      </c>
      <c r="E531" s="68">
        <v>8</v>
      </c>
      <c r="F531" s="25">
        <v>3</v>
      </c>
      <c r="G531" s="26" t="s">
        <v>3788</v>
      </c>
      <c r="H531" s="26" t="s">
        <v>3789</v>
      </c>
      <c r="I531" s="25">
        <f t="shared" si="101"/>
        <v>72</v>
      </c>
      <c r="J531" s="25">
        <f t="shared" si="102"/>
        <v>8</v>
      </c>
      <c r="K531" s="25">
        <f t="shared" si="103"/>
        <v>2</v>
      </c>
      <c r="L531" s="25" t="s">
        <v>515</v>
      </c>
      <c r="M531" s="56" t="str">
        <f t="shared" si="106"/>
        <v>pt-8-9-jlr-loc3</v>
      </c>
      <c r="N531" s="56">
        <f t="shared" si="100"/>
        <v>5</v>
      </c>
      <c r="O531" s="25">
        <v>1</v>
      </c>
      <c r="P531" s="39">
        <v>1</v>
      </c>
    </row>
    <row r="532" spans="1:16" s="48" customFormat="1" ht="17.25">
      <c r="A532" s="45" t="s">
        <v>1076</v>
      </c>
      <c r="B532" s="45">
        <f t="shared" si="104"/>
        <v>1080931</v>
      </c>
      <c r="C532" s="66">
        <v>9</v>
      </c>
      <c r="D532" s="40">
        <f t="shared" si="105"/>
        <v>10809</v>
      </c>
      <c r="E532" s="69">
        <v>8</v>
      </c>
      <c r="F532" s="41">
        <v>3</v>
      </c>
      <c r="G532" s="42" t="s">
        <v>3787</v>
      </c>
      <c r="H532" s="42" t="s">
        <v>3792</v>
      </c>
      <c r="I532" s="41">
        <f t="shared" si="101"/>
        <v>72</v>
      </c>
      <c r="J532" s="41">
        <f t="shared" si="102"/>
        <v>8</v>
      </c>
      <c r="K532" s="41">
        <f t="shared" si="103"/>
        <v>2</v>
      </c>
      <c r="L532" s="41" t="s">
        <v>620</v>
      </c>
      <c r="M532" s="42" t="str">
        <f t="shared" si="106"/>
        <v>pt-8-9-shl-loc3</v>
      </c>
      <c r="N532" s="42">
        <f t="shared" si="100"/>
        <v>5</v>
      </c>
      <c r="O532" s="41">
        <v>1</v>
      </c>
      <c r="P532" s="43">
        <v>1</v>
      </c>
    </row>
    <row r="533" spans="1:16" s="48" customFormat="1" ht="16.5">
      <c r="A533" s="45" t="s">
        <v>1076</v>
      </c>
      <c r="B533" s="45">
        <f t="shared" si="104"/>
        <v>1081010</v>
      </c>
      <c r="C533" s="66">
        <v>10</v>
      </c>
      <c r="D533" s="35">
        <f t="shared" si="105"/>
        <v>10810</v>
      </c>
      <c r="E533" s="67">
        <v>8</v>
      </c>
      <c r="F533" s="36">
        <v>1</v>
      </c>
      <c r="G533" s="44" t="s">
        <v>3788</v>
      </c>
      <c r="H533" s="44" t="s">
        <v>3793</v>
      </c>
      <c r="I533" s="36">
        <f t="shared" si="101"/>
        <v>73</v>
      </c>
      <c r="J533" s="36">
        <f t="shared" si="102"/>
        <v>8</v>
      </c>
      <c r="K533" s="36">
        <f t="shared" si="103"/>
        <v>2</v>
      </c>
      <c r="L533" s="36" t="s">
        <v>511</v>
      </c>
      <c r="M533" s="36" t="str">
        <f t="shared" si="106"/>
        <v>pt-8-10-jlr-loc1</v>
      </c>
      <c r="N533" s="36">
        <f t="shared" si="100"/>
        <v>5</v>
      </c>
      <c r="O533" s="36">
        <v>1</v>
      </c>
      <c r="P533" s="37">
        <v>1</v>
      </c>
    </row>
    <row r="534" spans="1:16" s="48" customFormat="1" ht="16.5">
      <c r="A534" s="45" t="s">
        <v>1076</v>
      </c>
      <c r="B534" s="45">
        <f t="shared" si="104"/>
        <v>1081011</v>
      </c>
      <c r="C534" s="66">
        <v>10</v>
      </c>
      <c r="D534" s="38">
        <f t="shared" si="105"/>
        <v>10810</v>
      </c>
      <c r="E534" s="68">
        <v>8</v>
      </c>
      <c r="F534" s="25">
        <v>1</v>
      </c>
      <c r="G534" s="26" t="s">
        <v>3787</v>
      </c>
      <c r="H534" s="26" t="s">
        <v>3790</v>
      </c>
      <c r="I534" s="25">
        <f t="shared" si="101"/>
        <v>73</v>
      </c>
      <c r="J534" s="25">
        <f t="shared" si="102"/>
        <v>8</v>
      </c>
      <c r="K534" s="25">
        <f t="shared" si="103"/>
        <v>2</v>
      </c>
      <c r="L534" s="25" t="s">
        <v>597</v>
      </c>
      <c r="M534" s="25" t="str">
        <f t="shared" si="106"/>
        <v>pt-8-10-shl-loc1</v>
      </c>
      <c r="N534" s="25">
        <f t="shared" si="100"/>
        <v>5</v>
      </c>
      <c r="O534" s="25">
        <v>1</v>
      </c>
      <c r="P534" s="39">
        <v>1</v>
      </c>
    </row>
    <row r="535" spans="1:16" s="48" customFormat="1" ht="16.5">
      <c r="A535" s="45" t="s">
        <v>1076</v>
      </c>
      <c r="B535" s="45">
        <f t="shared" si="104"/>
        <v>1081020</v>
      </c>
      <c r="C535" s="66">
        <v>10</v>
      </c>
      <c r="D535" s="38">
        <f t="shared" si="105"/>
        <v>10810</v>
      </c>
      <c r="E535" s="68">
        <v>8</v>
      </c>
      <c r="F535" s="25">
        <v>2</v>
      </c>
      <c r="G535" s="26" t="s">
        <v>3788</v>
      </c>
      <c r="H535" s="26" t="s">
        <v>3791</v>
      </c>
      <c r="I535" s="25">
        <f t="shared" si="101"/>
        <v>73</v>
      </c>
      <c r="J535" s="25">
        <f t="shared" si="102"/>
        <v>8</v>
      </c>
      <c r="K535" s="25">
        <f t="shared" si="103"/>
        <v>2</v>
      </c>
      <c r="L535" s="25" t="s">
        <v>1511</v>
      </c>
      <c r="M535" s="53" t="str">
        <f t="shared" si="106"/>
        <v>pt-8-10-jlr-loc2</v>
      </c>
      <c r="N535" s="53">
        <f t="shared" si="100"/>
        <v>5</v>
      </c>
      <c r="O535" s="25">
        <v>1</v>
      </c>
      <c r="P535" s="39">
        <v>1</v>
      </c>
    </row>
    <row r="536" spans="1:16" s="48" customFormat="1" ht="16.5">
      <c r="A536" s="45" t="s">
        <v>1076</v>
      </c>
      <c r="B536" s="45">
        <f t="shared" si="104"/>
        <v>1081021</v>
      </c>
      <c r="C536" s="66">
        <v>10</v>
      </c>
      <c r="D536" s="38">
        <f t="shared" si="105"/>
        <v>10810</v>
      </c>
      <c r="E536" s="68">
        <v>8</v>
      </c>
      <c r="F536" s="25">
        <v>2</v>
      </c>
      <c r="G536" s="26" t="s">
        <v>3787</v>
      </c>
      <c r="H536" s="26" t="s">
        <v>3794</v>
      </c>
      <c r="I536" s="25">
        <f t="shared" si="101"/>
        <v>73</v>
      </c>
      <c r="J536" s="25">
        <f t="shared" si="102"/>
        <v>8</v>
      </c>
      <c r="K536" s="25">
        <f t="shared" si="103"/>
        <v>2</v>
      </c>
      <c r="L536" s="25" t="s">
        <v>592</v>
      </c>
      <c r="M536" s="53" t="str">
        <f t="shared" si="106"/>
        <v>pt-8-10-shl-loc2</v>
      </c>
      <c r="N536" s="53">
        <f t="shared" si="100"/>
        <v>5</v>
      </c>
      <c r="O536" s="25">
        <v>1</v>
      </c>
      <c r="P536" s="39">
        <v>1</v>
      </c>
    </row>
    <row r="537" spans="1:16" s="48" customFormat="1" ht="16.5">
      <c r="A537" s="45" t="s">
        <v>1076</v>
      </c>
      <c r="B537" s="45">
        <f t="shared" si="104"/>
        <v>1081030</v>
      </c>
      <c r="C537" s="66">
        <v>10</v>
      </c>
      <c r="D537" s="38">
        <f t="shared" si="105"/>
        <v>10810</v>
      </c>
      <c r="E537" s="68">
        <v>8</v>
      </c>
      <c r="F537" s="25">
        <v>3</v>
      </c>
      <c r="G537" s="26" t="s">
        <v>3788</v>
      </c>
      <c r="H537" s="26" t="s">
        <v>3789</v>
      </c>
      <c r="I537" s="25">
        <f t="shared" si="101"/>
        <v>73</v>
      </c>
      <c r="J537" s="25">
        <f t="shared" si="102"/>
        <v>8</v>
      </c>
      <c r="K537" s="25">
        <f t="shared" si="103"/>
        <v>2</v>
      </c>
      <c r="L537" s="25" t="s">
        <v>520</v>
      </c>
      <c r="M537" s="56" t="str">
        <f t="shared" si="106"/>
        <v>pt-8-10-jlr-loc3</v>
      </c>
      <c r="N537" s="56">
        <f t="shared" si="100"/>
        <v>5</v>
      </c>
      <c r="O537" s="25">
        <v>1</v>
      </c>
      <c r="P537" s="39">
        <v>1</v>
      </c>
    </row>
    <row r="538" spans="1:16" s="48" customFormat="1" ht="17.25">
      <c r="A538" s="45" t="s">
        <v>1076</v>
      </c>
      <c r="B538" s="45">
        <f t="shared" si="104"/>
        <v>1081031</v>
      </c>
      <c r="C538" s="66">
        <v>10</v>
      </c>
      <c r="D538" s="40">
        <f t="shared" si="105"/>
        <v>10810</v>
      </c>
      <c r="E538" s="69">
        <v>8</v>
      </c>
      <c r="F538" s="41">
        <v>3</v>
      </c>
      <c r="G538" s="42" t="s">
        <v>3787</v>
      </c>
      <c r="H538" s="42" t="s">
        <v>3792</v>
      </c>
      <c r="I538" s="41">
        <f t="shared" si="101"/>
        <v>73</v>
      </c>
      <c r="J538" s="41">
        <f t="shared" si="102"/>
        <v>8</v>
      </c>
      <c r="K538" s="41">
        <f t="shared" si="103"/>
        <v>2</v>
      </c>
      <c r="L538" s="41" t="s">
        <v>611</v>
      </c>
      <c r="M538" s="42" t="str">
        <f t="shared" si="106"/>
        <v>pt-8-10-shl-loc3</v>
      </c>
      <c r="N538" s="42">
        <f t="shared" si="100"/>
        <v>5</v>
      </c>
      <c r="O538" s="41">
        <v>1</v>
      </c>
      <c r="P538" s="43">
        <v>1</v>
      </c>
    </row>
    <row r="539" spans="1:16" s="48" customFormat="1" ht="16.5">
      <c r="A539" s="45" t="s">
        <v>1076</v>
      </c>
      <c r="B539" s="45">
        <f t="shared" si="104"/>
        <v>1081110</v>
      </c>
      <c r="C539" s="66">
        <v>11</v>
      </c>
      <c r="D539" s="35">
        <f t="shared" si="105"/>
        <v>10811</v>
      </c>
      <c r="E539" s="67">
        <v>8</v>
      </c>
      <c r="F539" s="36">
        <v>1</v>
      </c>
      <c r="G539" s="44" t="s">
        <v>3788</v>
      </c>
      <c r="H539" s="44" t="s">
        <v>3793</v>
      </c>
      <c r="I539" s="36">
        <f t="shared" si="101"/>
        <v>73</v>
      </c>
      <c r="J539" s="36">
        <f t="shared" si="102"/>
        <v>8</v>
      </c>
      <c r="K539" s="36">
        <f t="shared" si="103"/>
        <v>2</v>
      </c>
      <c r="L539" s="36" t="s">
        <v>518</v>
      </c>
      <c r="M539" s="36" t="str">
        <f t="shared" si="106"/>
        <v>pt-8-11-jlr-loc1</v>
      </c>
      <c r="N539" s="36">
        <f t="shared" si="100"/>
        <v>5</v>
      </c>
      <c r="O539" s="36">
        <v>1</v>
      </c>
      <c r="P539" s="37">
        <v>1</v>
      </c>
    </row>
    <row r="540" spans="1:16" s="48" customFormat="1" ht="16.5">
      <c r="A540" s="45" t="s">
        <v>1076</v>
      </c>
      <c r="B540" s="45">
        <f t="shared" si="104"/>
        <v>1081111</v>
      </c>
      <c r="C540" s="66">
        <v>11</v>
      </c>
      <c r="D540" s="38">
        <f t="shared" si="105"/>
        <v>10811</v>
      </c>
      <c r="E540" s="68">
        <v>8</v>
      </c>
      <c r="F540" s="25">
        <v>1</v>
      </c>
      <c r="G540" s="26" t="s">
        <v>3787</v>
      </c>
      <c r="H540" s="26" t="s">
        <v>3790</v>
      </c>
      <c r="I540" s="25">
        <f t="shared" si="101"/>
        <v>73</v>
      </c>
      <c r="J540" s="25">
        <f t="shared" si="102"/>
        <v>8</v>
      </c>
      <c r="K540" s="25">
        <f t="shared" si="103"/>
        <v>2</v>
      </c>
      <c r="L540" s="25" t="s">
        <v>609</v>
      </c>
      <c r="M540" s="25" t="str">
        <f t="shared" si="106"/>
        <v>pt-8-11-shl-loc1</v>
      </c>
      <c r="N540" s="25">
        <f t="shared" si="100"/>
        <v>5</v>
      </c>
      <c r="O540" s="25">
        <v>1</v>
      </c>
      <c r="P540" s="39">
        <v>1</v>
      </c>
    </row>
    <row r="541" spans="1:16" s="48" customFormat="1" ht="16.5">
      <c r="A541" s="45" t="s">
        <v>1076</v>
      </c>
      <c r="B541" s="45">
        <f t="shared" si="104"/>
        <v>1081120</v>
      </c>
      <c r="C541" s="66">
        <v>11</v>
      </c>
      <c r="D541" s="38">
        <f t="shared" si="105"/>
        <v>10811</v>
      </c>
      <c r="E541" s="68">
        <v>8</v>
      </c>
      <c r="F541" s="25">
        <v>2</v>
      </c>
      <c r="G541" s="26" t="s">
        <v>3788</v>
      </c>
      <c r="H541" s="26" t="s">
        <v>3791</v>
      </c>
      <c r="I541" s="25">
        <f t="shared" si="101"/>
        <v>73</v>
      </c>
      <c r="J541" s="25">
        <f t="shared" si="102"/>
        <v>8</v>
      </c>
      <c r="K541" s="25">
        <f t="shared" si="103"/>
        <v>2</v>
      </c>
      <c r="L541" s="25" t="s">
        <v>1507</v>
      </c>
      <c r="M541" s="53" t="str">
        <f t="shared" si="106"/>
        <v>pt-8-11-jlr-loc2</v>
      </c>
      <c r="N541" s="53">
        <f t="shared" si="100"/>
        <v>5</v>
      </c>
      <c r="O541" s="25">
        <v>1</v>
      </c>
      <c r="P541" s="39">
        <v>1</v>
      </c>
    </row>
    <row r="542" spans="1:16" s="48" customFormat="1" ht="16.5">
      <c r="A542" s="45" t="s">
        <v>1076</v>
      </c>
      <c r="B542" s="45">
        <f t="shared" si="104"/>
        <v>1081121</v>
      </c>
      <c r="C542" s="66">
        <v>11</v>
      </c>
      <c r="D542" s="38">
        <f t="shared" si="105"/>
        <v>10811</v>
      </c>
      <c r="E542" s="68">
        <v>8</v>
      </c>
      <c r="F542" s="25">
        <v>2</v>
      </c>
      <c r="G542" s="26" t="s">
        <v>3787</v>
      </c>
      <c r="H542" s="26" t="s">
        <v>3794</v>
      </c>
      <c r="I542" s="25">
        <f t="shared" si="101"/>
        <v>73</v>
      </c>
      <c r="J542" s="25">
        <f t="shared" si="102"/>
        <v>8</v>
      </c>
      <c r="K542" s="25">
        <f t="shared" si="103"/>
        <v>2</v>
      </c>
      <c r="L542" s="25" t="s">
        <v>622</v>
      </c>
      <c r="M542" s="53" t="str">
        <f t="shared" si="106"/>
        <v>pt-8-11-shl-loc2</v>
      </c>
      <c r="N542" s="53">
        <f t="shared" si="100"/>
        <v>5</v>
      </c>
      <c r="O542" s="25">
        <v>1</v>
      </c>
      <c r="P542" s="39">
        <v>1</v>
      </c>
    </row>
    <row r="543" spans="1:16" s="48" customFormat="1" ht="16.5">
      <c r="A543" s="45" t="s">
        <v>1076</v>
      </c>
      <c r="B543" s="45">
        <f t="shared" si="104"/>
        <v>1081130</v>
      </c>
      <c r="C543" s="66">
        <v>11</v>
      </c>
      <c r="D543" s="38">
        <f t="shared" si="105"/>
        <v>10811</v>
      </c>
      <c r="E543" s="68">
        <v>8</v>
      </c>
      <c r="F543" s="25">
        <v>3</v>
      </c>
      <c r="G543" s="26" t="s">
        <v>3788</v>
      </c>
      <c r="H543" s="26" t="s">
        <v>3789</v>
      </c>
      <c r="I543" s="25">
        <f t="shared" si="101"/>
        <v>73</v>
      </c>
      <c r="J543" s="25">
        <f t="shared" si="102"/>
        <v>8</v>
      </c>
      <c r="K543" s="25">
        <f t="shared" si="103"/>
        <v>2</v>
      </c>
      <c r="L543" s="25" t="s">
        <v>515</v>
      </c>
      <c r="M543" s="56" t="str">
        <f t="shared" si="106"/>
        <v>pt-8-11-jlr-loc3</v>
      </c>
      <c r="N543" s="56">
        <f t="shared" si="100"/>
        <v>5</v>
      </c>
      <c r="O543" s="25">
        <v>1</v>
      </c>
      <c r="P543" s="39">
        <v>1</v>
      </c>
    </row>
    <row r="544" spans="1:16" s="48" customFormat="1" ht="17.25">
      <c r="A544" s="45" t="s">
        <v>1076</v>
      </c>
      <c r="B544" s="45">
        <f t="shared" si="104"/>
        <v>1081131</v>
      </c>
      <c r="C544" s="66">
        <v>11</v>
      </c>
      <c r="D544" s="40">
        <f t="shared" si="105"/>
        <v>10811</v>
      </c>
      <c r="E544" s="69">
        <v>8</v>
      </c>
      <c r="F544" s="41">
        <v>3</v>
      </c>
      <c r="G544" s="42" t="s">
        <v>3774</v>
      </c>
      <c r="H544" s="42" t="s">
        <v>3792</v>
      </c>
      <c r="I544" s="41">
        <f t="shared" si="101"/>
        <v>73</v>
      </c>
      <c r="J544" s="41">
        <f t="shared" si="102"/>
        <v>8</v>
      </c>
      <c r="K544" s="41">
        <f t="shared" si="103"/>
        <v>2</v>
      </c>
      <c r="L544" s="41" t="s">
        <v>620</v>
      </c>
      <c r="M544" s="42" t="str">
        <f t="shared" si="106"/>
        <v>pt-8-11-shl-loc3</v>
      </c>
      <c r="N544" s="42">
        <f t="shared" si="100"/>
        <v>5</v>
      </c>
      <c r="O544" s="41">
        <v>1</v>
      </c>
      <c r="P544" s="43">
        <v>1</v>
      </c>
    </row>
    <row r="545" spans="1:16" s="48" customFormat="1" ht="16.5">
      <c r="A545" s="45" t="s">
        <v>1076</v>
      </c>
      <c r="B545" s="45">
        <f t="shared" si="104"/>
        <v>1081210</v>
      </c>
      <c r="C545" s="66">
        <v>12</v>
      </c>
      <c r="D545" s="35">
        <f t="shared" si="105"/>
        <v>10812</v>
      </c>
      <c r="E545" s="67">
        <v>8</v>
      </c>
      <c r="F545" s="36">
        <v>1</v>
      </c>
      <c r="G545" s="44" t="s">
        <v>3788</v>
      </c>
      <c r="H545" s="44" t="s">
        <v>3793</v>
      </c>
      <c r="I545" s="36">
        <f t="shared" si="101"/>
        <v>73</v>
      </c>
      <c r="J545" s="36">
        <f t="shared" si="102"/>
        <v>8</v>
      </c>
      <c r="K545" s="36">
        <f t="shared" si="103"/>
        <v>2</v>
      </c>
      <c r="L545" s="36" t="s">
        <v>521</v>
      </c>
      <c r="M545" s="36" t="str">
        <f t="shared" si="106"/>
        <v>pt-8-12-jlr-loc1</v>
      </c>
      <c r="N545" s="36">
        <f t="shared" si="100"/>
        <v>5</v>
      </c>
      <c r="O545" s="36">
        <v>1</v>
      </c>
      <c r="P545" s="37">
        <v>1</v>
      </c>
    </row>
    <row r="546" spans="1:16" s="48" customFormat="1" ht="16.5">
      <c r="A546" s="45" t="s">
        <v>1076</v>
      </c>
      <c r="B546" s="45">
        <f t="shared" si="104"/>
        <v>1081211</v>
      </c>
      <c r="C546" s="66">
        <v>12</v>
      </c>
      <c r="D546" s="38">
        <f t="shared" si="105"/>
        <v>10812</v>
      </c>
      <c r="E546" s="68">
        <v>8</v>
      </c>
      <c r="F546" s="25">
        <v>1</v>
      </c>
      <c r="G546" s="26" t="s">
        <v>3787</v>
      </c>
      <c r="H546" s="26" t="s">
        <v>3790</v>
      </c>
      <c r="I546" s="25">
        <f t="shared" si="101"/>
        <v>73</v>
      </c>
      <c r="J546" s="25">
        <f t="shared" si="102"/>
        <v>8</v>
      </c>
      <c r="K546" s="25">
        <f t="shared" si="103"/>
        <v>2</v>
      </c>
      <c r="L546" s="25" t="s">
        <v>615</v>
      </c>
      <c r="M546" s="25" t="str">
        <f t="shared" si="106"/>
        <v>pt-8-12-shl-loc1</v>
      </c>
      <c r="N546" s="25">
        <f t="shared" si="100"/>
        <v>5</v>
      </c>
      <c r="O546" s="25">
        <v>1</v>
      </c>
      <c r="P546" s="39">
        <v>1</v>
      </c>
    </row>
    <row r="547" spans="1:16" s="48" customFormat="1" ht="16.5">
      <c r="A547" s="45" t="s">
        <v>1076</v>
      </c>
      <c r="B547" s="45">
        <f t="shared" si="104"/>
        <v>1081220</v>
      </c>
      <c r="C547" s="66">
        <v>12</v>
      </c>
      <c r="D547" s="38">
        <f t="shared" si="105"/>
        <v>10812</v>
      </c>
      <c r="E547" s="68">
        <v>8</v>
      </c>
      <c r="F547" s="25">
        <v>2</v>
      </c>
      <c r="G547" s="26" t="s">
        <v>3788</v>
      </c>
      <c r="H547" s="26" t="s">
        <v>3791</v>
      </c>
      <c r="I547" s="25">
        <f t="shared" si="101"/>
        <v>73</v>
      </c>
      <c r="J547" s="25">
        <f t="shared" si="102"/>
        <v>8</v>
      </c>
      <c r="K547" s="25">
        <f t="shared" si="103"/>
        <v>2</v>
      </c>
      <c r="L547" s="25" t="s">
        <v>511</v>
      </c>
      <c r="M547" s="53" t="str">
        <f t="shared" si="106"/>
        <v>pt-8-12-jlr-loc2</v>
      </c>
      <c r="N547" s="53">
        <f t="shared" si="107" ref="N547:N610">INDEX($AD$4:$AD$204,INDEX($AH$4:$AH$19,E547)+C547)</f>
        <v>5</v>
      </c>
      <c r="O547" s="25">
        <v>1</v>
      </c>
      <c r="P547" s="39">
        <v>1</v>
      </c>
    </row>
    <row r="548" spans="1:16" s="48" customFormat="1" ht="16.5">
      <c r="A548" s="45" t="s">
        <v>1076</v>
      </c>
      <c r="B548" s="45">
        <f t="shared" si="104"/>
        <v>1081221</v>
      </c>
      <c r="C548" s="66">
        <v>12</v>
      </c>
      <c r="D548" s="38">
        <f t="shared" si="105"/>
        <v>10812</v>
      </c>
      <c r="E548" s="68">
        <v>8</v>
      </c>
      <c r="F548" s="25">
        <v>2</v>
      </c>
      <c r="G548" s="26" t="s">
        <v>3787</v>
      </c>
      <c r="H548" s="26" t="s">
        <v>3794</v>
      </c>
      <c r="I548" s="25">
        <f t="shared" si="101"/>
        <v>73</v>
      </c>
      <c r="J548" s="25">
        <f t="shared" si="102"/>
        <v>8</v>
      </c>
      <c r="K548" s="25">
        <f t="shared" si="103"/>
        <v>2</v>
      </c>
      <c r="L548" s="25" t="s">
        <v>623</v>
      </c>
      <c r="M548" s="53" t="str">
        <f t="shared" si="106"/>
        <v>pt-8-12-shl-loc2</v>
      </c>
      <c r="N548" s="53">
        <f t="shared" si="107"/>
        <v>5</v>
      </c>
      <c r="O548" s="25">
        <v>1</v>
      </c>
      <c r="P548" s="39">
        <v>1</v>
      </c>
    </row>
    <row r="549" spans="1:16" s="48" customFormat="1" ht="16.5">
      <c r="A549" s="45" t="s">
        <v>1076</v>
      </c>
      <c r="B549" s="45">
        <f t="shared" si="104"/>
        <v>1081230</v>
      </c>
      <c r="C549" s="66">
        <v>12</v>
      </c>
      <c r="D549" s="38">
        <f t="shared" si="105"/>
        <v>10812</v>
      </c>
      <c r="E549" s="68">
        <v>8</v>
      </c>
      <c r="F549" s="25">
        <v>3</v>
      </c>
      <c r="G549" s="26" t="s">
        <v>3788</v>
      </c>
      <c r="H549" s="26" t="s">
        <v>3789</v>
      </c>
      <c r="I549" s="25">
        <f t="shared" si="101"/>
        <v>73</v>
      </c>
      <c r="J549" s="25">
        <f t="shared" si="102"/>
        <v>8</v>
      </c>
      <c r="K549" s="25">
        <f t="shared" si="103"/>
        <v>2</v>
      </c>
      <c r="L549" s="25" t="s">
        <v>517</v>
      </c>
      <c r="M549" s="56" t="str">
        <f t="shared" si="106"/>
        <v>pt-8-12-jlr-loc3</v>
      </c>
      <c r="N549" s="56">
        <f t="shared" si="107"/>
        <v>5</v>
      </c>
      <c r="O549" s="25">
        <v>1</v>
      </c>
      <c r="P549" s="39">
        <v>1</v>
      </c>
    </row>
    <row r="550" spans="1:16" s="48" customFormat="1" ht="17.25">
      <c r="A550" s="45" t="s">
        <v>1076</v>
      </c>
      <c r="B550" s="45">
        <f t="shared" si="104"/>
        <v>1081231</v>
      </c>
      <c r="C550" s="66">
        <v>12</v>
      </c>
      <c r="D550" s="40">
        <f t="shared" si="105"/>
        <v>10812</v>
      </c>
      <c r="E550" s="69">
        <v>8</v>
      </c>
      <c r="F550" s="41">
        <v>3</v>
      </c>
      <c r="G550" s="42" t="s">
        <v>3787</v>
      </c>
      <c r="H550" s="42" t="s">
        <v>3792</v>
      </c>
      <c r="I550" s="41">
        <f t="shared" si="101"/>
        <v>73</v>
      </c>
      <c r="J550" s="41">
        <f t="shared" si="102"/>
        <v>8</v>
      </c>
      <c r="K550" s="41">
        <f t="shared" si="103"/>
        <v>2</v>
      </c>
      <c r="L550" s="41" t="s">
        <v>596</v>
      </c>
      <c r="M550" s="42" t="str">
        <f t="shared" si="106"/>
        <v>pt-8-12-shl-loc3</v>
      </c>
      <c r="N550" s="42">
        <f t="shared" si="107"/>
        <v>5</v>
      </c>
      <c r="O550" s="41">
        <v>1</v>
      </c>
      <c r="P550" s="43">
        <v>1</v>
      </c>
    </row>
    <row r="551" spans="1:16" s="48" customFormat="1" ht="16.5">
      <c r="A551" s="45" t="s">
        <v>1076</v>
      </c>
      <c r="B551" s="45">
        <f t="shared" si="104"/>
        <v>1081310</v>
      </c>
      <c r="C551" s="66">
        <v>13</v>
      </c>
      <c r="D551" s="35">
        <f t="shared" si="105"/>
        <v>10813</v>
      </c>
      <c r="E551" s="67">
        <v>8</v>
      </c>
      <c r="F551" s="36">
        <v>1</v>
      </c>
      <c r="G551" s="44" t="s">
        <v>3775</v>
      </c>
      <c r="H551" s="44" t="s">
        <v>3793</v>
      </c>
      <c r="I551" s="36">
        <f t="shared" si="101"/>
        <v>74</v>
      </c>
      <c r="J551" s="36">
        <f t="shared" si="102"/>
        <v>8</v>
      </c>
      <c r="K551" s="36">
        <f t="shared" si="103"/>
        <v>2</v>
      </c>
      <c r="L551" s="36" t="s">
        <v>515</v>
      </c>
      <c r="M551" s="36" t="str">
        <f t="shared" si="106"/>
        <v>pt-8-13-jlr-loc1</v>
      </c>
      <c r="N551" s="36">
        <f t="shared" si="107"/>
        <v>5</v>
      </c>
      <c r="O551" s="36">
        <v>1</v>
      </c>
      <c r="P551" s="37">
        <v>1</v>
      </c>
    </row>
    <row r="552" spans="1:16" s="48" customFormat="1" ht="16.5">
      <c r="A552" s="45" t="s">
        <v>1076</v>
      </c>
      <c r="B552" s="45">
        <f t="shared" si="104"/>
        <v>1081311</v>
      </c>
      <c r="C552" s="66">
        <v>13</v>
      </c>
      <c r="D552" s="38">
        <f t="shared" si="105"/>
        <v>10813</v>
      </c>
      <c r="E552" s="68">
        <v>8</v>
      </c>
      <c r="F552" s="25">
        <v>1</v>
      </c>
      <c r="G552" s="26" t="s">
        <v>3787</v>
      </c>
      <c r="H552" s="26" t="s">
        <v>3786</v>
      </c>
      <c r="I552" s="25">
        <f t="shared" si="101"/>
        <v>74</v>
      </c>
      <c r="J552" s="25">
        <f t="shared" si="102"/>
        <v>8</v>
      </c>
      <c r="K552" s="25">
        <f t="shared" si="103"/>
        <v>2</v>
      </c>
      <c r="L552" s="25" t="s">
        <v>620</v>
      </c>
      <c r="M552" s="25" t="str">
        <f t="shared" si="106"/>
        <v>pt-8-13-shl-loc1</v>
      </c>
      <c r="N552" s="25">
        <f t="shared" si="107"/>
        <v>5</v>
      </c>
      <c r="O552" s="25">
        <v>1</v>
      </c>
      <c r="P552" s="39">
        <v>1</v>
      </c>
    </row>
    <row r="553" spans="1:16" s="48" customFormat="1" ht="16.5">
      <c r="A553" s="45" t="s">
        <v>1076</v>
      </c>
      <c r="B553" s="45">
        <f t="shared" si="104"/>
        <v>1081320</v>
      </c>
      <c r="C553" s="66">
        <v>13</v>
      </c>
      <c r="D553" s="38">
        <f t="shared" si="105"/>
        <v>10813</v>
      </c>
      <c r="E553" s="68">
        <v>8</v>
      </c>
      <c r="F553" s="25">
        <v>2</v>
      </c>
      <c r="G553" s="26" t="s">
        <v>3788</v>
      </c>
      <c r="H553" s="26" t="s">
        <v>3791</v>
      </c>
      <c r="I553" s="25">
        <f t="shared" si="101"/>
        <v>74</v>
      </c>
      <c r="J553" s="25">
        <f t="shared" si="102"/>
        <v>8</v>
      </c>
      <c r="K553" s="25">
        <f t="shared" si="103"/>
        <v>2</v>
      </c>
      <c r="L553" s="25" t="s">
        <v>1507</v>
      </c>
      <c r="M553" s="53" t="str">
        <f t="shared" si="106"/>
        <v>pt-8-13-jlr-loc2</v>
      </c>
      <c r="N553" s="53">
        <f t="shared" si="107"/>
        <v>5</v>
      </c>
      <c r="O553" s="25">
        <v>1</v>
      </c>
      <c r="P553" s="39">
        <v>1</v>
      </c>
    </row>
    <row r="554" spans="1:16" s="48" customFormat="1" ht="16.5">
      <c r="A554" s="45" t="s">
        <v>1076</v>
      </c>
      <c r="B554" s="45">
        <f t="shared" si="104"/>
        <v>1081321</v>
      </c>
      <c r="C554" s="66">
        <v>13</v>
      </c>
      <c r="D554" s="38">
        <f t="shared" si="105"/>
        <v>10813</v>
      </c>
      <c r="E554" s="68">
        <v>8</v>
      </c>
      <c r="F554" s="25">
        <v>2</v>
      </c>
      <c r="G554" s="26" t="s">
        <v>3774</v>
      </c>
      <c r="H554" s="26" t="s">
        <v>3794</v>
      </c>
      <c r="I554" s="25">
        <f t="shared" si="101"/>
        <v>74</v>
      </c>
      <c r="J554" s="25">
        <f t="shared" si="102"/>
        <v>8</v>
      </c>
      <c r="K554" s="25">
        <f t="shared" si="103"/>
        <v>2</v>
      </c>
      <c r="L554" s="25" t="s">
        <v>622</v>
      </c>
      <c r="M554" s="53" t="str">
        <f t="shared" si="106"/>
        <v>pt-8-13-shl-loc2</v>
      </c>
      <c r="N554" s="53">
        <f t="shared" si="107"/>
        <v>5</v>
      </c>
      <c r="O554" s="25">
        <v>1</v>
      </c>
      <c r="P554" s="39">
        <v>1</v>
      </c>
    </row>
    <row r="555" spans="1:16" s="48" customFormat="1" ht="16.5">
      <c r="A555" s="45" t="s">
        <v>1076</v>
      </c>
      <c r="B555" s="45">
        <f t="shared" si="104"/>
        <v>1081330</v>
      </c>
      <c r="C555" s="66">
        <v>13</v>
      </c>
      <c r="D555" s="38">
        <f t="shared" si="105"/>
        <v>10813</v>
      </c>
      <c r="E555" s="68">
        <v>8</v>
      </c>
      <c r="F555" s="25">
        <v>3</v>
      </c>
      <c r="G555" s="26" t="s">
        <v>3788</v>
      </c>
      <c r="H555" s="26" t="s">
        <v>3789</v>
      </c>
      <c r="I555" s="25">
        <f t="shared" si="101"/>
        <v>74</v>
      </c>
      <c r="J555" s="25">
        <f t="shared" si="102"/>
        <v>8</v>
      </c>
      <c r="K555" s="25">
        <f t="shared" si="103"/>
        <v>2</v>
      </c>
      <c r="L555" s="25" t="s">
        <v>518</v>
      </c>
      <c r="M555" s="56" t="str">
        <f t="shared" si="106"/>
        <v>pt-8-13-jlr-loc3</v>
      </c>
      <c r="N555" s="56">
        <f t="shared" si="107"/>
        <v>5</v>
      </c>
      <c r="O555" s="25">
        <v>1</v>
      </c>
      <c r="P555" s="39">
        <v>1</v>
      </c>
    </row>
    <row r="556" spans="1:16" s="48" customFormat="1" ht="17.25">
      <c r="A556" s="45" t="s">
        <v>1076</v>
      </c>
      <c r="B556" s="45">
        <f t="shared" si="104"/>
        <v>1081331</v>
      </c>
      <c r="C556" s="66">
        <v>13</v>
      </c>
      <c r="D556" s="40">
        <f t="shared" si="105"/>
        <v>10813</v>
      </c>
      <c r="E556" s="69">
        <v>8</v>
      </c>
      <c r="F556" s="41">
        <v>3</v>
      </c>
      <c r="G556" s="42" t="s">
        <v>3787</v>
      </c>
      <c r="H556" s="42" t="s">
        <v>3783</v>
      </c>
      <c r="I556" s="41">
        <f t="shared" si="101"/>
        <v>74</v>
      </c>
      <c r="J556" s="41">
        <f t="shared" si="102"/>
        <v>8</v>
      </c>
      <c r="K556" s="41">
        <f t="shared" si="103"/>
        <v>2</v>
      </c>
      <c r="L556" s="41" t="s">
        <v>609</v>
      </c>
      <c r="M556" s="42" t="str">
        <f t="shared" si="106"/>
        <v>pt-8-13-shl-loc3</v>
      </c>
      <c r="N556" s="42">
        <f t="shared" si="107"/>
        <v>5</v>
      </c>
      <c r="O556" s="41">
        <v>1</v>
      </c>
      <c r="P556" s="43">
        <v>1</v>
      </c>
    </row>
    <row r="557" spans="1:16" s="48" customFormat="1" ht="16.5">
      <c r="A557" s="45" t="s">
        <v>1076</v>
      </c>
      <c r="B557" s="45">
        <f t="shared" si="104"/>
        <v>1081410</v>
      </c>
      <c r="C557" s="66">
        <v>14</v>
      </c>
      <c r="D557" s="35">
        <f t="shared" si="105"/>
        <v>10814</v>
      </c>
      <c r="E557" s="67">
        <v>8</v>
      </c>
      <c r="F557" s="36">
        <v>1</v>
      </c>
      <c r="G557" s="44" t="s">
        <v>3788</v>
      </c>
      <c r="H557" s="44" t="s">
        <v>3793</v>
      </c>
      <c r="I557" s="36">
        <f t="shared" si="101"/>
        <v>74</v>
      </c>
      <c r="J557" s="36">
        <f t="shared" si="102"/>
        <v>8</v>
      </c>
      <c r="K557" s="36">
        <f t="shared" si="103"/>
        <v>2</v>
      </c>
      <c r="L557" s="36" t="s">
        <v>175</v>
      </c>
      <c r="M557" s="36" t="str">
        <f t="shared" si="106"/>
        <v>pt-8-14-jlr-loc1</v>
      </c>
      <c r="N557" s="36">
        <f t="shared" si="107"/>
        <v>5</v>
      </c>
      <c r="O557" s="36">
        <v>1</v>
      </c>
      <c r="P557" s="37">
        <v>1</v>
      </c>
    </row>
    <row r="558" spans="1:16" s="48" customFormat="1" ht="16.5">
      <c r="A558" s="45" t="s">
        <v>1076</v>
      </c>
      <c r="B558" s="45">
        <f t="shared" si="104"/>
        <v>1081411</v>
      </c>
      <c r="C558" s="66">
        <v>14</v>
      </c>
      <c r="D558" s="38">
        <f t="shared" si="105"/>
        <v>10814</v>
      </c>
      <c r="E558" s="68">
        <v>8</v>
      </c>
      <c r="F558" s="25">
        <v>1</v>
      </c>
      <c r="G558" s="26" t="s">
        <v>3787</v>
      </c>
      <c r="H558" s="26" t="s">
        <v>3790</v>
      </c>
      <c r="I558" s="25">
        <f t="shared" si="101"/>
        <v>74</v>
      </c>
      <c r="J558" s="25">
        <f t="shared" si="102"/>
        <v>8</v>
      </c>
      <c r="K558" s="25">
        <f t="shared" si="103"/>
        <v>2</v>
      </c>
      <c r="L558" s="25" t="s">
        <v>623</v>
      </c>
      <c r="M558" s="25" t="str">
        <f t="shared" si="106"/>
        <v>pt-8-14-shl-loc1</v>
      </c>
      <c r="N558" s="25">
        <f t="shared" si="107"/>
        <v>5</v>
      </c>
      <c r="O558" s="25">
        <v>1</v>
      </c>
      <c r="P558" s="39">
        <v>1</v>
      </c>
    </row>
    <row r="559" spans="1:16" s="48" customFormat="1" ht="16.5">
      <c r="A559" s="45" t="s">
        <v>1076</v>
      </c>
      <c r="B559" s="45">
        <f t="shared" si="104"/>
        <v>1081420</v>
      </c>
      <c r="C559" s="66">
        <v>14</v>
      </c>
      <c r="D559" s="38">
        <f t="shared" si="105"/>
        <v>10814</v>
      </c>
      <c r="E559" s="68">
        <v>8</v>
      </c>
      <c r="F559" s="25">
        <v>2</v>
      </c>
      <c r="G559" s="26" t="s">
        <v>3788</v>
      </c>
      <c r="H559" s="26" t="s">
        <v>3791</v>
      </c>
      <c r="I559" s="25">
        <f t="shared" si="101"/>
        <v>74</v>
      </c>
      <c r="J559" s="25">
        <f t="shared" si="102"/>
        <v>8</v>
      </c>
      <c r="K559" s="25">
        <f t="shared" si="103"/>
        <v>2</v>
      </c>
      <c r="L559" s="25" t="s">
        <v>175</v>
      </c>
      <c r="M559" s="53" t="str">
        <f t="shared" si="106"/>
        <v>pt-8-14-jlr-loc2</v>
      </c>
      <c r="N559" s="53">
        <f t="shared" si="107"/>
        <v>5</v>
      </c>
      <c r="O559" s="25">
        <v>1</v>
      </c>
      <c r="P559" s="39">
        <v>1</v>
      </c>
    </row>
    <row r="560" spans="1:16" s="48" customFormat="1" ht="16.5">
      <c r="A560" s="45" t="s">
        <v>1076</v>
      </c>
      <c r="B560" s="45">
        <f t="shared" si="104"/>
        <v>1081421</v>
      </c>
      <c r="C560" s="66">
        <v>14</v>
      </c>
      <c r="D560" s="38">
        <f t="shared" si="105"/>
        <v>10814</v>
      </c>
      <c r="E560" s="68">
        <v>8</v>
      </c>
      <c r="F560" s="25">
        <v>2</v>
      </c>
      <c r="G560" s="26" t="s">
        <v>3787</v>
      </c>
      <c r="H560" s="26" t="s">
        <v>3794</v>
      </c>
      <c r="I560" s="25">
        <f t="shared" si="101"/>
        <v>74</v>
      </c>
      <c r="J560" s="25">
        <f t="shared" si="102"/>
        <v>8</v>
      </c>
      <c r="K560" s="25">
        <f t="shared" si="103"/>
        <v>2</v>
      </c>
      <c r="L560" s="25" t="s">
        <v>616</v>
      </c>
      <c r="M560" s="53" t="str">
        <f t="shared" si="106"/>
        <v>pt-8-14-shl-loc2</v>
      </c>
      <c r="N560" s="53">
        <f t="shared" si="107"/>
        <v>5</v>
      </c>
      <c r="O560" s="25">
        <v>1</v>
      </c>
      <c r="P560" s="39">
        <v>1</v>
      </c>
    </row>
    <row r="561" spans="1:16" s="48" customFormat="1" ht="16.5">
      <c r="A561" s="45" t="s">
        <v>1076</v>
      </c>
      <c r="B561" s="45">
        <f t="shared" si="104"/>
        <v>1081430</v>
      </c>
      <c r="C561" s="66">
        <v>14</v>
      </c>
      <c r="D561" s="38">
        <f t="shared" si="105"/>
        <v>10814</v>
      </c>
      <c r="E561" s="68">
        <v>8</v>
      </c>
      <c r="F561" s="25">
        <v>3</v>
      </c>
      <c r="G561" s="26" t="s">
        <v>3788</v>
      </c>
      <c r="H561" s="26" t="s">
        <v>3789</v>
      </c>
      <c r="I561" s="25">
        <f t="shared" si="101"/>
        <v>74</v>
      </c>
      <c r="J561" s="25">
        <f t="shared" si="102"/>
        <v>8</v>
      </c>
      <c r="K561" s="25">
        <f t="shared" si="103"/>
        <v>2</v>
      </c>
      <c r="L561" s="25" t="s">
        <v>517</v>
      </c>
      <c r="M561" s="56" t="str">
        <f t="shared" si="106"/>
        <v>pt-8-14-jlr-loc3</v>
      </c>
      <c r="N561" s="56">
        <f t="shared" si="107"/>
        <v>5</v>
      </c>
      <c r="O561" s="25">
        <v>1</v>
      </c>
      <c r="P561" s="39">
        <v>1</v>
      </c>
    </row>
    <row r="562" spans="1:16" s="48" customFormat="1" ht="17.25">
      <c r="A562" s="45" t="s">
        <v>1076</v>
      </c>
      <c r="B562" s="45">
        <f t="shared" si="104"/>
        <v>1081431</v>
      </c>
      <c r="C562" s="66">
        <v>14</v>
      </c>
      <c r="D562" s="40">
        <f t="shared" si="105"/>
        <v>10814</v>
      </c>
      <c r="E562" s="69">
        <v>8</v>
      </c>
      <c r="F562" s="41">
        <v>3</v>
      </c>
      <c r="G562" s="42" t="s">
        <v>3787</v>
      </c>
      <c r="H562" s="42" t="s">
        <v>3792</v>
      </c>
      <c r="I562" s="41">
        <f t="shared" si="101"/>
        <v>74</v>
      </c>
      <c r="J562" s="41">
        <f t="shared" si="102"/>
        <v>8</v>
      </c>
      <c r="K562" s="41">
        <f t="shared" si="103"/>
        <v>2</v>
      </c>
      <c r="L562" s="41" t="s">
        <v>596</v>
      </c>
      <c r="M562" s="42" t="str">
        <f t="shared" si="106"/>
        <v>pt-8-14-shl-loc3</v>
      </c>
      <c r="N562" s="42">
        <f t="shared" si="107"/>
        <v>5</v>
      </c>
      <c r="O562" s="41">
        <v>1</v>
      </c>
      <c r="P562" s="43">
        <v>1</v>
      </c>
    </row>
    <row r="563" spans="1:16" s="48" customFormat="1" ht="16.5">
      <c r="A563" s="45" t="s">
        <v>1076</v>
      </c>
      <c r="B563" s="45">
        <f t="shared" si="104"/>
        <v>1081510</v>
      </c>
      <c r="C563" s="66">
        <v>15</v>
      </c>
      <c r="D563" s="35">
        <f t="shared" si="105"/>
        <v>10815</v>
      </c>
      <c r="E563" s="67">
        <v>8</v>
      </c>
      <c r="F563" s="36">
        <v>1</v>
      </c>
      <c r="G563" s="44" t="s">
        <v>3788</v>
      </c>
      <c r="H563" s="44" t="s">
        <v>3793</v>
      </c>
      <c r="I563" s="36">
        <f t="shared" si="101"/>
        <v>75</v>
      </c>
      <c r="J563" s="36">
        <f t="shared" si="102"/>
        <v>8</v>
      </c>
      <c r="K563" s="36">
        <f t="shared" si="103"/>
        <v>2</v>
      </c>
      <c r="L563" s="36" t="s">
        <v>514</v>
      </c>
      <c r="M563" s="36" t="str">
        <f t="shared" si="106"/>
        <v>pt-8-15-jlr-loc1</v>
      </c>
      <c r="N563" s="36">
        <f t="shared" si="107"/>
        <v>5</v>
      </c>
      <c r="O563" s="36">
        <v>1</v>
      </c>
      <c r="P563" s="37">
        <v>1</v>
      </c>
    </row>
    <row r="564" spans="1:16" s="48" customFormat="1" ht="16.5">
      <c r="A564" s="45" t="s">
        <v>1076</v>
      </c>
      <c r="B564" s="45">
        <f t="shared" si="104"/>
        <v>1081511</v>
      </c>
      <c r="C564" s="66">
        <v>15</v>
      </c>
      <c r="D564" s="38">
        <f t="shared" si="105"/>
        <v>10815</v>
      </c>
      <c r="E564" s="68">
        <v>8</v>
      </c>
      <c r="F564" s="25">
        <v>1</v>
      </c>
      <c r="G564" s="26" t="s">
        <v>3787</v>
      </c>
      <c r="H564" s="26" t="s">
        <v>3790</v>
      </c>
      <c r="I564" s="25">
        <f t="shared" si="101"/>
        <v>75</v>
      </c>
      <c r="J564" s="25">
        <f t="shared" si="102"/>
        <v>8</v>
      </c>
      <c r="K564" s="25">
        <f t="shared" si="103"/>
        <v>2</v>
      </c>
      <c r="L564" s="25" t="s">
        <v>603</v>
      </c>
      <c r="M564" s="25" t="str">
        <f t="shared" si="106"/>
        <v>pt-8-15-shl-loc1</v>
      </c>
      <c r="N564" s="25">
        <f t="shared" si="107"/>
        <v>5</v>
      </c>
      <c r="O564" s="25">
        <v>1</v>
      </c>
      <c r="P564" s="39">
        <v>1</v>
      </c>
    </row>
    <row r="565" spans="1:16" s="48" customFormat="1" ht="16.5">
      <c r="A565" s="45" t="s">
        <v>1076</v>
      </c>
      <c r="B565" s="45">
        <f t="shared" si="104"/>
        <v>1081520</v>
      </c>
      <c r="C565" s="66">
        <v>15</v>
      </c>
      <c r="D565" s="38">
        <f t="shared" si="105"/>
        <v>10815</v>
      </c>
      <c r="E565" s="68">
        <v>8</v>
      </c>
      <c r="F565" s="25">
        <v>2</v>
      </c>
      <c r="G565" s="26" t="s">
        <v>3788</v>
      </c>
      <c r="H565" s="26" t="s">
        <v>3791</v>
      </c>
      <c r="I565" s="25">
        <f t="shared" si="101"/>
        <v>75</v>
      </c>
      <c r="J565" s="25">
        <f t="shared" si="102"/>
        <v>8</v>
      </c>
      <c r="K565" s="25">
        <f t="shared" si="103"/>
        <v>2</v>
      </c>
      <c r="L565" s="25" t="s">
        <v>513</v>
      </c>
      <c r="M565" s="53" t="str">
        <f t="shared" si="106"/>
        <v>pt-8-15-jlr-loc2</v>
      </c>
      <c r="N565" s="53">
        <f t="shared" si="107"/>
        <v>5</v>
      </c>
      <c r="O565" s="25">
        <v>1</v>
      </c>
      <c r="P565" s="39">
        <v>1</v>
      </c>
    </row>
    <row r="566" spans="1:16" s="48" customFormat="1" ht="16.5">
      <c r="A566" s="45" t="s">
        <v>1076</v>
      </c>
      <c r="B566" s="45">
        <f t="shared" si="104"/>
        <v>1081521</v>
      </c>
      <c r="C566" s="66">
        <v>15</v>
      </c>
      <c r="D566" s="38">
        <f t="shared" si="105"/>
        <v>10815</v>
      </c>
      <c r="E566" s="68">
        <v>8</v>
      </c>
      <c r="F566" s="25">
        <v>2</v>
      </c>
      <c r="G566" s="26" t="s">
        <v>3787</v>
      </c>
      <c r="H566" s="26" t="s">
        <v>3794</v>
      </c>
      <c r="I566" s="25">
        <f t="shared" si="101"/>
        <v>75</v>
      </c>
      <c r="J566" s="25">
        <f t="shared" si="102"/>
        <v>8</v>
      </c>
      <c r="K566" s="25">
        <f t="shared" si="103"/>
        <v>2</v>
      </c>
      <c r="L566" s="25" t="s">
        <v>601</v>
      </c>
      <c r="M566" s="53" t="str">
        <f t="shared" si="106"/>
        <v>pt-8-15-shl-loc2</v>
      </c>
      <c r="N566" s="53">
        <f t="shared" si="107"/>
        <v>5</v>
      </c>
      <c r="O566" s="25">
        <v>1</v>
      </c>
      <c r="P566" s="39">
        <v>1</v>
      </c>
    </row>
    <row r="567" spans="1:16" s="48" customFormat="1" ht="16.5">
      <c r="A567" s="45" t="s">
        <v>1076</v>
      </c>
      <c r="B567" s="45">
        <f t="shared" si="104"/>
        <v>1081530</v>
      </c>
      <c r="C567" s="66">
        <v>15</v>
      </c>
      <c r="D567" s="38">
        <f t="shared" si="105"/>
        <v>10815</v>
      </c>
      <c r="E567" s="68">
        <v>8</v>
      </c>
      <c r="F567" s="25">
        <v>3</v>
      </c>
      <c r="G567" s="26" t="s">
        <v>3788</v>
      </c>
      <c r="H567" s="26" t="s">
        <v>3789</v>
      </c>
      <c r="I567" s="25">
        <f t="shared" si="101"/>
        <v>75</v>
      </c>
      <c r="J567" s="25">
        <f t="shared" si="102"/>
        <v>8</v>
      </c>
      <c r="K567" s="25">
        <f t="shared" si="103"/>
        <v>2</v>
      </c>
      <c r="L567" s="25" t="s">
        <v>175</v>
      </c>
      <c r="M567" s="56" t="str">
        <f t="shared" si="106"/>
        <v>pt-8-15-jlr-loc3</v>
      </c>
      <c r="N567" s="56">
        <f t="shared" si="107"/>
        <v>5</v>
      </c>
      <c r="O567" s="25">
        <v>1</v>
      </c>
      <c r="P567" s="39">
        <v>1</v>
      </c>
    </row>
    <row r="568" spans="1:16" s="48" customFormat="1" ht="17.25">
      <c r="A568" s="45" t="s">
        <v>1076</v>
      </c>
      <c r="B568" s="45">
        <f t="shared" si="104"/>
        <v>1081531</v>
      </c>
      <c r="C568" s="66">
        <v>15</v>
      </c>
      <c r="D568" s="40">
        <f t="shared" si="105"/>
        <v>10815</v>
      </c>
      <c r="E568" s="69">
        <v>8</v>
      </c>
      <c r="F568" s="41">
        <v>3</v>
      </c>
      <c r="G568" s="42" t="s">
        <v>3787</v>
      </c>
      <c r="H568" s="42" t="s">
        <v>3792</v>
      </c>
      <c r="I568" s="41">
        <f t="shared" si="101"/>
        <v>75</v>
      </c>
      <c r="J568" s="41">
        <f t="shared" si="102"/>
        <v>8</v>
      </c>
      <c r="K568" s="41">
        <f t="shared" si="103"/>
        <v>2</v>
      </c>
      <c r="L568" s="41" t="s">
        <v>599</v>
      </c>
      <c r="M568" s="42" t="str">
        <f t="shared" si="106"/>
        <v>pt-8-15-shl-loc3</v>
      </c>
      <c r="N568" s="42">
        <f t="shared" si="107"/>
        <v>5</v>
      </c>
      <c r="O568" s="41">
        <v>1</v>
      </c>
      <c r="P568" s="43">
        <v>1</v>
      </c>
    </row>
    <row r="569" spans="1:16" s="48" customFormat="1" ht="16.5">
      <c r="A569" s="45" t="s">
        <v>1077</v>
      </c>
      <c r="B569" s="45">
        <f t="shared" si="104"/>
        <v>1090110</v>
      </c>
      <c r="C569" s="66">
        <v>1</v>
      </c>
      <c r="D569" s="35">
        <f t="shared" si="105"/>
        <v>10901</v>
      </c>
      <c r="E569" s="67">
        <v>9</v>
      </c>
      <c r="F569" s="36">
        <v>1</v>
      </c>
      <c r="G569" s="44" t="s">
        <v>3788</v>
      </c>
      <c r="H569" s="44" t="s">
        <v>3793</v>
      </c>
      <c r="I569" s="36">
        <f t="shared" si="101"/>
        <v>77</v>
      </c>
      <c r="J569" s="36">
        <f t="shared" si="102"/>
        <v>8</v>
      </c>
      <c r="K569" s="36">
        <f t="shared" si="103"/>
        <v>3</v>
      </c>
      <c r="L569" s="36" t="s">
        <v>518</v>
      </c>
      <c r="M569" s="36" t="str">
        <f t="shared" si="106"/>
        <v>pt-9-1-jlr-loc1</v>
      </c>
      <c r="N569" s="36">
        <f t="shared" si="107"/>
        <v>5</v>
      </c>
      <c r="O569" s="36">
        <v>1</v>
      </c>
      <c r="P569" s="37">
        <v>1</v>
      </c>
    </row>
    <row r="570" spans="1:16" s="48" customFormat="1" ht="16.5">
      <c r="A570" s="45" t="s">
        <v>1077</v>
      </c>
      <c r="B570" s="45">
        <f t="shared" si="104"/>
        <v>1090111</v>
      </c>
      <c r="C570" s="66">
        <v>1</v>
      </c>
      <c r="D570" s="38">
        <f t="shared" si="105"/>
        <v>10901</v>
      </c>
      <c r="E570" s="68">
        <v>9</v>
      </c>
      <c r="F570" s="25">
        <v>1</v>
      </c>
      <c r="G570" s="26" t="s">
        <v>3774</v>
      </c>
      <c r="H570" s="26" t="s">
        <v>3786</v>
      </c>
      <c r="I570" s="25">
        <f t="shared" si="101"/>
        <v>77</v>
      </c>
      <c r="J570" s="25">
        <f t="shared" si="102"/>
        <v>8</v>
      </c>
      <c r="K570" s="25">
        <f t="shared" si="103"/>
        <v>3</v>
      </c>
      <c r="L570" s="25" t="s">
        <v>609</v>
      </c>
      <c r="M570" s="25" t="str">
        <f t="shared" si="106"/>
        <v>pt-9-1-shl-loc1</v>
      </c>
      <c r="N570" s="25">
        <f t="shared" si="107"/>
        <v>5</v>
      </c>
      <c r="O570" s="25">
        <v>1</v>
      </c>
      <c r="P570" s="39">
        <v>1</v>
      </c>
    </row>
    <row r="571" spans="1:16" s="48" customFormat="1" ht="16.5">
      <c r="A571" s="45" t="s">
        <v>1077</v>
      </c>
      <c r="B571" s="45">
        <f t="shared" si="104"/>
        <v>1090120</v>
      </c>
      <c r="C571" s="66">
        <v>1</v>
      </c>
      <c r="D571" s="38">
        <f t="shared" si="105"/>
        <v>10901</v>
      </c>
      <c r="E571" s="68">
        <v>9</v>
      </c>
      <c r="F571" s="25">
        <v>2</v>
      </c>
      <c r="G571" s="26" t="s">
        <v>3775</v>
      </c>
      <c r="H571" s="26" t="s">
        <v>3791</v>
      </c>
      <c r="I571" s="25">
        <f t="shared" si="108" ref="I571:I634">INDEX($AA$4:$AA$204,INDEX($AH$4:$AH$19,E571)+C571)</f>
        <v>77</v>
      </c>
      <c r="J571" s="25">
        <f t="shared" si="109" ref="J571:J634">INDEX($AB$4:$AB$204,INDEX($AH$4:$AH$19,E571)+C571)</f>
        <v>8</v>
      </c>
      <c r="K571" s="25">
        <f t="shared" si="110" ref="K571:K634">INDEX($AC$4:$AC$204,INDEX($AH$4:$AH$19,E571)+C571)</f>
        <v>3</v>
      </c>
      <c r="L571" s="25" t="s">
        <v>1507</v>
      </c>
      <c r="M571" s="53" t="str">
        <f t="shared" si="106"/>
        <v>pt-9-1-jlr-loc2</v>
      </c>
      <c r="N571" s="53">
        <f t="shared" si="107"/>
        <v>5</v>
      </c>
      <c r="O571" s="25">
        <v>1</v>
      </c>
      <c r="P571" s="39">
        <v>1</v>
      </c>
    </row>
    <row r="572" spans="1:16" s="48" customFormat="1" ht="16.5">
      <c r="A572" s="45" t="s">
        <v>1077</v>
      </c>
      <c r="B572" s="45">
        <f t="shared" si="111" ref="B572:B635">D572*100+F572*10+IF(G572="jlr",0,1)</f>
        <v>1090121</v>
      </c>
      <c r="C572" s="66">
        <v>1</v>
      </c>
      <c r="D572" s="38">
        <f t="shared" si="105"/>
        <v>10901</v>
      </c>
      <c r="E572" s="68">
        <v>9</v>
      </c>
      <c r="F572" s="25">
        <v>2</v>
      </c>
      <c r="G572" s="26" t="s">
        <v>3787</v>
      </c>
      <c r="H572" s="26" t="s">
        <v>3794</v>
      </c>
      <c r="I572" s="25">
        <f t="shared" si="108"/>
        <v>77</v>
      </c>
      <c r="J572" s="25">
        <f t="shared" si="109"/>
        <v>8</v>
      </c>
      <c r="K572" s="25">
        <f t="shared" si="110"/>
        <v>3</v>
      </c>
      <c r="L572" s="25" t="s">
        <v>622</v>
      </c>
      <c r="M572" s="53" t="str">
        <f t="shared" si="106"/>
        <v>pt-9-1-shl-loc2</v>
      </c>
      <c r="N572" s="53">
        <f t="shared" si="107"/>
        <v>5</v>
      </c>
      <c r="O572" s="25">
        <v>1</v>
      </c>
      <c r="P572" s="39">
        <v>1</v>
      </c>
    </row>
    <row r="573" spans="1:16" s="48" customFormat="1" ht="16.5">
      <c r="A573" s="45" t="s">
        <v>1077</v>
      </c>
      <c r="B573" s="45">
        <f t="shared" si="111"/>
        <v>1090130</v>
      </c>
      <c r="C573" s="66">
        <v>1</v>
      </c>
      <c r="D573" s="38">
        <f t="shared" si="105"/>
        <v>10901</v>
      </c>
      <c r="E573" s="68">
        <v>9</v>
      </c>
      <c r="F573" s="25">
        <v>3</v>
      </c>
      <c r="G573" s="26" t="s">
        <v>3788</v>
      </c>
      <c r="H573" s="26" t="s">
        <v>3789</v>
      </c>
      <c r="I573" s="25">
        <f t="shared" si="108"/>
        <v>77</v>
      </c>
      <c r="J573" s="25">
        <f t="shared" si="109"/>
        <v>8</v>
      </c>
      <c r="K573" s="25">
        <f t="shared" si="110"/>
        <v>3</v>
      </c>
      <c r="L573" s="25" t="s">
        <v>519</v>
      </c>
      <c r="M573" s="56" t="str">
        <f t="shared" si="106"/>
        <v>pt-9-1-jlr-loc3</v>
      </c>
      <c r="N573" s="56">
        <f t="shared" si="107"/>
        <v>5</v>
      </c>
      <c r="O573" s="25">
        <v>1</v>
      </c>
      <c r="P573" s="39">
        <v>1</v>
      </c>
    </row>
    <row r="574" spans="1:16" s="48" customFormat="1" ht="17.25">
      <c r="A574" s="45" t="s">
        <v>1077</v>
      </c>
      <c r="B574" s="45">
        <f t="shared" si="111"/>
        <v>1090131</v>
      </c>
      <c r="C574" s="66">
        <v>1</v>
      </c>
      <c r="D574" s="40">
        <f t="shared" si="105"/>
        <v>10901</v>
      </c>
      <c r="E574" s="69">
        <v>9</v>
      </c>
      <c r="F574" s="41">
        <v>3</v>
      </c>
      <c r="G574" s="42" t="s">
        <v>3787</v>
      </c>
      <c r="H574" s="42" t="s">
        <v>3792</v>
      </c>
      <c r="I574" s="41">
        <f t="shared" si="108"/>
        <v>77</v>
      </c>
      <c r="J574" s="41">
        <f t="shared" si="109"/>
        <v>8</v>
      </c>
      <c r="K574" s="41">
        <f t="shared" si="110"/>
        <v>3</v>
      </c>
      <c r="L574" s="41" t="s">
        <v>607</v>
      </c>
      <c r="M574" s="42" t="str">
        <f t="shared" si="106"/>
        <v>pt-9-1-shl-loc3</v>
      </c>
      <c r="N574" s="42">
        <f t="shared" si="107"/>
        <v>5</v>
      </c>
      <c r="O574" s="41">
        <v>1</v>
      </c>
      <c r="P574" s="43">
        <v>1</v>
      </c>
    </row>
    <row r="575" spans="1:16" s="48" customFormat="1" ht="16.5">
      <c r="A575" s="45" t="s">
        <v>1077</v>
      </c>
      <c r="B575" s="45">
        <f t="shared" si="111"/>
        <v>1090210</v>
      </c>
      <c r="C575" s="66">
        <v>2</v>
      </c>
      <c r="D575" s="35">
        <f t="shared" si="105"/>
        <v>10902</v>
      </c>
      <c r="E575" s="67">
        <v>9</v>
      </c>
      <c r="F575" s="36">
        <v>1</v>
      </c>
      <c r="G575" s="44" t="s">
        <v>3788</v>
      </c>
      <c r="H575" s="44" t="s">
        <v>3793</v>
      </c>
      <c r="I575" s="36">
        <f t="shared" si="108"/>
        <v>78</v>
      </c>
      <c r="J575" s="36">
        <f t="shared" si="109"/>
        <v>8</v>
      </c>
      <c r="K575" s="36">
        <f t="shared" si="110"/>
        <v>3</v>
      </c>
      <c r="L575" s="36" t="s">
        <v>511</v>
      </c>
      <c r="M575" s="36" t="str">
        <f t="shared" si="106"/>
        <v>pt-9-2-jlr-loc1</v>
      </c>
      <c r="N575" s="36">
        <f t="shared" si="107"/>
        <v>5</v>
      </c>
      <c r="O575" s="36">
        <v>1</v>
      </c>
      <c r="P575" s="37">
        <v>1</v>
      </c>
    </row>
    <row r="576" spans="1:16" s="48" customFormat="1" ht="16.5">
      <c r="A576" s="45" t="s">
        <v>1077</v>
      </c>
      <c r="B576" s="45">
        <f t="shared" si="111"/>
        <v>1090211</v>
      </c>
      <c r="C576" s="66">
        <v>2</v>
      </c>
      <c r="D576" s="38">
        <f t="shared" si="105"/>
        <v>10902</v>
      </c>
      <c r="E576" s="68">
        <v>9</v>
      </c>
      <c r="F576" s="25">
        <v>1</v>
      </c>
      <c r="G576" s="26" t="s">
        <v>3787</v>
      </c>
      <c r="H576" s="26" t="s">
        <v>3790</v>
      </c>
      <c r="I576" s="25">
        <f t="shared" si="108"/>
        <v>78</v>
      </c>
      <c r="J576" s="25">
        <f t="shared" si="109"/>
        <v>8</v>
      </c>
      <c r="K576" s="25">
        <f t="shared" si="110"/>
        <v>3</v>
      </c>
      <c r="L576" s="25" t="s">
        <v>597</v>
      </c>
      <c r="M576" s="25" t="str">
        <f t="shared" si="106"/>
        <v>pt-9-2-shl-loc1</v>
      </c>
      <c r="N576" s="25">
        <f t="shared" si="107"/>
        <v>5</v>
      </c>
      <c r="O576" s="25">
        <v>1</v>
      </c>
      <c r="P576" s="39">
        <v>1</v>
      </c>
    </row>
    <row r="577" spans="1:16" s="48" customFormat="1" ht="16.5">
      <c r="A577" s="45" t="s">
        <v>1077</v>
      </c>
      <c r="B577" s="45">
        <f t="shared" si="111"/>
        <v>1090220</v>
      </c>
      <c r="C577" s="66">
        <v>2</v>
      </c>
      <c r="D577" s="38">
        <f t="shared" si="105"/>
        <v>10902</v>
      </c>
      <c r="E577" s="68">
        <v>9</v>
      </c>
      <c r="F577" s="25">
        <v>2</v>
      </c>
      <c r="G577" s="26" t="s">
        <v>3788</v>
      </c>
      <c r="H577" s="26" t="s">
        <v>3780</v>
      </c>
      <c r="I577" s="25">
        <f t="shared" si="108"/>
        <v>78</v>
      </c>
      <c r="J577" s="25">
        <f t="shared" si="109"/>
        <v>8</v>
      </c>
      <c r="K577" s="25">
        <f t="shared" si="110"/>
        <v>3</v>
      </c>
      <c r="L577" s="25" t="s">
        <v>1511</v>
      </c>
      <c r="M577" s="53" t="str">
        <f t="shared" si="106"/>
        <v>pt-9-2-jlr-loc2</v>
      </c>
      <c r="N577" s="53">
        <f t="shared" si="107"/>
        <v>5</v>
      </c>
      <c r="O577" s="25">
        <v>1</v>
      </c>
      <c r="P577" s="39">
        <v>1</v>
      </c>
    </row>
    <row r="578" spans="1:16" s="48" customFormat="1" ht="16.5">
      <c r="A578" s="45" t="s">
        <v>1077</v>
      </c>
      <c r="B578" s="45">
        <f t="shared" si="111"/>
        <v>1090221</v>
      </c>
      <c r="C578" s="66">
        <v>2</v>
      </c>
      <c r="D578" s="38">
        <f t="shared" si="105"/>
        <v>10902</v>
      </c>
      <c r="E578" s="68">
        <v>9</v>
      </c>
      <c r="F578" s="25">
        <v>2</v>
      </c>
      <c r="G578" s="26" t="s">
        <v>3787</v>
      </c>
      <c r="H578" s="26" t="s">
        <v>3777</v>
      </c>
      <c r="I578" s="25">
        <f t="shared" si="108"/>
        <v>78</v>
      </c>
      <c r="J578" s="25">
        <f t="shared" si="109"/>
        <v>8</v>
      </c>
      <c r="K578" s="25">
        <f t="shared" si="110"/>
        <v>3</v>
      </c>
      <c r="L578" s="25" t="s">
        <v>592</v>
      </c>
      <c r="M578" s="53" t="str">
        <f t="shared" si="106"/>
        <v>pt-9-2-shl-loc2</v>
      </c>
      <c r="N578" s="53">
        <f t="shared" si="107"/>
        <v>5</v>
      </c>
      <c r="O578" s="25">
        <v>1</v>
      </c>
      <c r="P578" s="39">
        <v>1</v>
      </c>
    </row>
    <row r="579" spans="1:16" s="48" customFormat="1" ht="16.5">
      <c r="A579" s="45" t="s">
        <v>1077</v>
      </c>
      <c r="B579" s="45">
        <f t="shared" si="111"/>
        <v>1090230</v>
      </c>
      <c r="C579" s="66">
        <v>2</v>
      </c>
      <c r="D579" s="38">
        <f t="shared" si="105"/>
        <v>10902</v>
      </c>
      <c r="E579" s="68">
        <v>9</v>
      </c>
      <c r="F579" s="25">
        <v>3</v>
      </c>
      <c r="G579" s="26" t="s">
        <v>3788</v>
      </c>
      <c r="H579" s="26" t="s">
        <v>3789</v>
      </c>
      <c r="I579" s="25">
        <f t="shared" si="108"/>
        <v>78</v>
      </c>
      <c r="J579" s="25">
        <f t="shared" si="109"/>
        <v>8</v>
      </c>
      <c r="K579" s="25">
        <f t="shared" si="110"/>
        <v>3</v>
      </c>
      <c r="L579" s="25" t="s">
        <v>520</v>
      </c>
      <c r="M579" s="56" t="str">
        <f t="shared" si="106"/>
        <v>pt-9-2-jlr-loc3</v>
      </c>
      <c r="N579" s="56">
        <f t="shared" si="107"/>
        <v>5</v>
      </c>
      <c r="O579" s="25">
        <v>1</v>
      </c>
      <c r="P579" s="39">
        <v>1</v>
      </c>
    </row>
    <row r="580" spans="1:16" s="48" customFormat="1" ht="17.25">
      <c r="A580" s="45" t="s">
        <v>1077</v>
      </c>
      <c r="B580" s="45">
        <f t="shared" si="111"/>
        <v>1090231</v>
      </c>
      <c r="C580" s="66">
        <v>2</v>
      </c>
      <c r="D580" s="40">
        <f t="shared" si="105"/>
        <v>10902</v>
      </c>
      <c r="E580" s="69">
        <v>9</v>
      </c>
      <c r="F580" s="41">
        <v>3</v>
      </c>
      <c r="G580" s="42" t="s">
        <v>3787</v>
      </c>
      <c r="H580" s="42" t="s">
        <v>3792</v>
      </c>
      <c r="I580" s="41">
        <f t="shared" si="108"/>
        <v>78</v>
      </c>
      <c r="J580" s="41">
        <f t="shared" si="109"/>
        <v>8</v>
      </c>
      <c r="K580" s="41">
        <f t="shared" si="110"/>
        <v>3</v>
      </c>
      <c r="L580" s="41" t="s">
        <v>611</v>
      </c>
      <c r="M580" s="42" t="str">
        <f t="shared" si="106"/>
        <v>pt-9-2-shl-loc3</v>
      </c>
      <c r="N580" s="42">
        <f t="shared" si="107"/>
        <v>5</v>
      </c>
      <c r="O580" s="41">
        <v>1</v>
      </c>
      <c r="P580" s="43">
        <v>1</v>
      </c>
    </row>
    <row r="581" spans="1:16" s="48" customFormat="1" ht="16.5">
      <c r="A581" s="45" t="s">
        <v>1077</v>
      </c>
      <c r="B581" s="45">
        <f t="shared" si="111"/>
        <v>1090310</v>
      </c>
      <c r="C581" s="66">
        <v>3</v>
      </c>
      <c r="D581" s="35">
        <f t="shared" si="112" ref="D581:D644">(100+E581)*100+C581</f>
        <v>10903</v>
      </c>
      <c r="E581" s="67">
        <v>9</v>
      </c>
      <c r="F581" s="36">
        <v>1</v>
      </c>
      <c r="G581" s="44" t="s">
        <v>3788</v>
      </c>
      <c r="H581" s="44" t="s">
        <v>3785</v>
      </c>
      <c r="I581" s="36">
        <f t="shared" si="108"/>
        <v>79</v>
      </c>
      <c r="J581" s="36">
        <f t="shared" si="109"/>
        <v>8</v>
      </c>
      <c r="K581" s="36">
        <f t="shared" si="110"/>
        <v>3</v>
      </c>
      <c r="L581" s="36" t="s">
        <v>518</v>
      </c>
      <c r="M581" s="36" t="str">
        <f t="shared" si="106"/>
        <v>pt-9-3-jlr-loc1</v>
      </c>
      <c r="N581" s="36">
        <f t="shared" si="107"/>
        <v>5</v>
      </c>
      <c r="O581" s="36">
        <v>1</v>
      </c>
      <c r="P581" s="37">
        <v>1</v>
      </c>
    </row>
    <row r="582" spans="1:16" s="48" customFormat="1" ht="16.5">
      <c r="A582" s="45" t="s">
        <v>1077</v>
      </c>
      <c r="B582" s="45">
        <f t="shared" si="111"/>
        <v>1090311</v>
      </c>
      <c r="C582" s="66">
        <v>3</v>
      </c>
      <c r="D582" s="38">
        <f t="shared" si="112"/>
        <v>10903</v>
      </c>
      <c r="E582" s="68">
        <v>9</v>
      </c>
      <c r="F582" s="25">
        <v>1</v>
      </c>
      <c r="G582" s="26" t="s">
        <v>3774</v>
      </c>
      <c r="H582" s="26" t="s">
        <v>3790</v>
      </c>
      <c r="I582" s="25">
        <f t="shared" si="108"/>
        <v>79</v>
      </c>
      <c r="J582" s="25">
        <f t="shared" si="109"/>
        <v>8</v>
      </c>
      <c r="K582" s="25">
        <f t="shared" si="110"/>
        <v>3</v>
      </c>
      <c r="L582" s="25" t="s">
        <v>609</v>
      </c>
      <c r="M582" s="25" t="str">
        <f t="shared" si="106"/>
        <v>pt-9-3-shl-loc1</v>
      </c>
      <c r="N582" s="25">
        <f t="shared" si="107"/>
        <v>5</v>
      </c>
      <c r="O582" s="25">
        <v>1</v>
      </c>
      <c r="P582" s="39">
        <v>1</v>
      </c>
    </row>
    <row r="583" spans="1:16" s="48" customFormat="1" ht="16.5">
      <c r="A583" s="45" t="s">
        <v>1077</v>
      </c>
      <c r="B583" s="45">
        <f t="shared" si="111"/>
        <v>1090320</v>
      </c>
      <c r="C583" s="66">
        <v>3</v>
      </c>
      <c r="D583" s="38">
        <f t="shared" si="112"/>
        <v>10903</v>
      </c>
      <c r="E583" s="68">
        <v>9</v>
      </c>
      <c r="F583" s="25">
        <v>2</v>
      </c>
      <c r="G583" s="26" t="s">
        <v>3788</v>
      </c>
      <c r="H583" s="26" t="s">
        <v>3791</v>
      </c>
      <c r="I583" s="25">
        <f t="shared" si="108"/>
        <v>79</v>
      </c>
      <c r="J583" s="25">
        <f t="shared" si="109"/>
        <v>8</v>
      </c>
      <c r="K583" s="25">
        <f t="shared" si="110"/>
        <v>3</v>
      </c>
      <c r="L583" s="25" t="s">
        <v>1507</v>
      </c>
      <c r="M583" s="53" t="str">
        <f t="shared" si="106"/>
        <v>pt-9-3-jlr-loc2</v>
      </c>
      <c r="N583" s="53">
        <f t="shared" si="107"/>
        <v>5</v>
      </c>
      <c r="O583" s="25">
        <v>1</v>
      </c>
      <c r="P583" s="39">
        <v>1</v>
      </c>
    </row>
    <row r="584" spans="1:16" s="48" customFormat="1" ht="16.5">
      <c r="A584" s="45" t="s">
        <v>1077</v>
      </c>
      <c r="B584" s="45">
        <f t="shared" si="111"/>
        <v>1090321</v>
      </c>
      <c r="C584" s="66">
        <v>3</v>
      </c>
      <c r="D584" s="38">
        <f t="shared" si="112"/>
        <v>10903</v>
      </c>
      <c r="E584" s="68">
        <v>9</v>
      </c>
      <c r="F584" s="25">
        <v>2</v>
      </c>
      <c r="G584" s="26" t="s">
        <v>3787</v>
      </c>
      <c r="H584" s="26" t="s">
        <v>3794</v>
      </c>
      <c r="I584" s="25">
        <f t="shared" si="108"/>
        <v>79</v>
      </c>
      <c r="J584" s="25">
        <f t="shared" si="109"/>
        <v>8</v>
      </c>
      <c r="K584" s="25">
        <f t="shared" si="110"/>
        <v>3</v>
      </c>
      <c r="L584" s="25" t="s">
        <v>622</v>
      </c>
      <c r="M584" s="53" t="str">
        <f t="shared" si="106"/>
        <v>pt-9-3-shl-loc2</v>
      </c>
      <c r="N584" s="53">
        <f t="shared" si="107"/>
        <v>5</v>
      </c>
      <c r="O584" s="25">
        <v>1</v>
      </c>
      <c r="P584" s="39">
        <v>1</v>
      </c>
    </row>
    <row r="585" spans="1:16" s="48" customFormat="1" ht="16.5">
      <c r="A585" s="45" t="s">
        <v>1077</v>
      </c>
      <c r="B585" s="45">
        <f t="shared" si="111"/>
        <v>1090330</v>
      </c>
      <c r="C585" s="66">
        <v>3</v>
      </c>
      <c r="D585" s="38">
        <f t="shared" si="112"/>
        <v>10903</v>
      </c>
      <c r="E585" s="68">
        <v>9</v>
      </c>
      <c r="F585" s="25">
        <v>3</v>
      </c>
      <c r="G585" s="26" t="s">
        <v>3788</v>
      </c>
      <c r="H585" s="26" t="s">
        <v>3784</v>
      </c>
      <c r="I585" s="25">
        <f t="shared" si="108"/>
        <v>79</v>
      </c>
      <c r="J585" s="25">
        <f t="shared" si="109"/>
        <v>8</v>
      </c>
      <c r="K585" s="25">
        <f t="shared" si="110"/>
        <v>3</v>
      </c>
      <c r="L585" s="25" t="s">
        <v>515</v>
      </c>
      <c r="M585" s="56" t="str">
        <f t="shared" si="106"/>
        <v>pt-9-3-jlr-loc3</v>
      </c>
      <c r="N585" s="56">
        <f t="shared" si="107"/>
        <v>5</v>
      </c>
      <c r="O585" s="25">
        <v>1</v>
      </c>
      <c r="P585" s="39">
        <v>1</v>
      </c>
    </row>
    <row r="586" spans="1:16" s="48" customFormat="1" ht="17.25">
      <c r="A586" s="45" t="s">
        <v>1077</v>
      </c>
      <c r="B586" s="45">
        <f t="shared" si="111"/>
        <v>1090331</v>
      </c>
      <c r="C586" s="66">
        <v>3</v>
      </c>
      <c r="D586" s="40">
        <f t="shared" si="112"/>
        <v>10903</v>
      </c>
      <c r="E586" s="69">
        <v>9</v>
      </c>
      <c r="F586" s="41">
        <v>3</v>
      </c>
      <c r="G586" s="42" t="s">
        <v>3787</v>
      </c>
      <c r="H586" s="42" t="s">
        <v>3792</v>
      </c>
      <c r="I586" s="41">
        <f t="shared" si="108"/>
        <v>79</v>
      </c>
      <c r="J586" s="41">
        <f t="shared" si="109"/>
        <v>8</v>
      </c>
      <c r="K586" s="41">
        <f t="shared" si="110"/>
        <v>3</v>
      </c>
      <c r="L586" s="41" t="s">
        <v>620</v>
      </c>
      <c r="M586" s="42" t="str">
        <f t="shared" si="106"/>
        <v>pt-9-3-shl-loc3</v>
      </c>
      <c r="N586" s="42">
        <f t="shared" si="107"/>
        <v>5</v>
      </c>
      <c r="O586" s="41">
        <v>1</v>
      </c>
      <c r="P586" s="43">
        <v>1</v>
      </c>
    </row>
    <row r="587" spans="1:16" s="48" customFormat="1" ht="16.5">
      <c r="A587" s="45" t="s">
        <v>1077</v>
      </c>
      <c r="B587" s="45">
        <f t="shared" si="111"/>
        <v>1090410</v>
      </c>
      <c r="C587" s="66">
        <v>4</v>
      </c>
      <c r="D587" s="35">
        <f t="shared" si="112"/>
        <v>10904</v>
      </c>
      <c r="E587" s="67">
        <v>9</v>
      </c>
      <c r="F587" s="36">
        <v>1</v>
      </c>
      <c r="G587" s="44" t="s">
        <v>3788</v>
      </c>
      <c r="H587" s="44" t="s">
        <v>3793</v>
      </c>
      <c r="I587" s="36">
        <f t="shared" si="108"/>
        <v>80</v>
      </c>
      <c r="J587" s="36">
        <f t="shared" si="109"/>
        <v>9</v>
      </c>
      <c r="K587" s="36">
        <f t="shared" si="110"/>
        <v>3</v>
      </c>
      <c r="L587" s="36" t="s">
        <v>521</v>
      </c>
      <c r="M587" s="36" t="str">
        <f t="shared" si="106"/>
        <v>pt-9-4-jlr-loc1</v>
      </c>
      <c r="N587" s="36">
        <f t="shared" si="107"/>
        <v>5</v>
      </c>
      <c r="O587" s="36">
        <v>1</v>
      </c>
      <c r="P587" s="37">
        <v>1</v>
      </c>
    </row>
    <row r="588" spans="1:16" s="48" customFormat="1" ht="16.5">
      <c r="A588" s="45" t="s">
        <v>1077</v>
      </c>
      <c r="B588" s="45">
        <f t="shared" si="111"/>
        <v>1090411</v>
      </c>
      <c r="C588" s="66">
        <v>4</v>
      </c>
      <c r="D588" s="38">
        <f t="shared" si="112"/>
        <v>10904</v>
      </c>
      <c r="E588" s="68">
        <v>9</v>
      </c>
      <c r="F588" s="25">
        <v>1</v>
      </c>
      <c r="G588" s="26" t="s">
        <v>3787</v>
      </c>
      <c r="H588" s="26" t="s">
        <v>3786</v>
      </c>
      <c r="I588" s="25">
        <f t="shared" si="108"/>
        <v>80</v>
      </c>
      <c r="J588" s="25">
        <f t="shared" si="109"/>
        <v>9</v>
      </c>
      <c r="K588" s="25">
        <f t="shared" si="110"/>
        <v>3</v>
      </c>
      <c r="L588" s="25" t="s">
        <v>615</v>
      </c>
      <c r="M588" s="25" t="str">
        <f t="shared" si="106"/>
        <v>pt-9-4-shl-loc1</v>
      </c>
      <c r="N588" s="25">
        <f t="shared" si="107"/>
        <v>5</v>
      </c>
      <c r="O588" s="25">
        <v>1</v>
      </c>
      <c r="P588" s="39">
        <v>1</v>
      </c>
    </row>
    <row r="589" spans="1:16" s="48" customFormat="1" ht="16.5">
      <c r="A589" s="45" t="s">
        <v>1077</v>
      </c>
      <c r="B589" s="45">
        <f t="shared" si="111"/>
        <v>1090420</v>
      </c>
      <c r="C589" s="66">
        <v>4</v>
      </c>
      <c r="D589" s="38">
        <f t="shared" si="112"/>
        <v>10904</v>
      </c>
      <c r="E589" s="68">
        <v>9</v>
      </c>
      <c r="F589" s="25">
        <v>2</v>
      </c>
      <c r="G589" s="26" t="s">
        <v>3788</v>
      </c>
      <c r="H589" s="26" t="s">
        <v>3791</v>
      </c>
      <c r="I589" s="25">
        <f t="shared" si="108"/>
        <v>80</v>
      </c>
      <c r="J589" s="25">
        <f t="shared" si="109"/>
        <v>9</v>
      </c>
      <c r="K589" s="25">
        <f t="shared" si="110"/>
        <v>3</v>
      </c>
      <c r="L589" s="25" t="s">
        <v>511</v>
      </c>
      <c r="M589" s="53" t="str">
        <f t="shared" si="106"/>
        <v>pt-9-4-jlr-loc2</v>
      </c>
      <c r="N589" s="53">
        <f t="shared" si="107"/>
        <v>5</v>
      </c>
      <c r="O589" s="25">
        <v>1</v>
      </c>
      <c r="P589" s="39">
        <v>1</v>
      </c>
    </row>
    <row r="590" spans="1:16" s="48" customFormat="1" ht="16.5">
      <c r="A590" s="45" t="s">
        <v>1077</v>
      </c>
      <c r="B590" s="45">
        <f t="shared" si="111"/>
        <v>1090421</v>
      </c>
      <c r="C590" s="66">
        <v>4</v>
      </c>
      <c r="D590" s="38">
        <f t="shared" si="112"/>
        <v>10904</v>
      </c>
      <c r="E590" s="68">
        <v>9</v>
      </c>
      <c r="F590" s="25">
        <v>2</v>
      </c>
      <c r="G590" s="26" t="s">
        <v>3787</v>
      </c>
      <c r="H590" s="26" t="s">
        <v>3794</v>
      </c>
      <c r="I590" s="25">
        <f t="shared" si="108"/>
        <v>80</v>
      </c>
      <c r="J590" s="25">
        <f t="shared" si="109"/>
        <v>9</v>
      </c>
      <c r="K590" s="25">
        <f t="shared" si="110"/>
        <v>3</v>
      </c>
      <c r="L590" s="25" t="s">
        <v>623</v>
      </c>
      <c r="M590" s="53" t="str">
        <f t="shared" si="106"/>
        <v>pt-9-4-shl-loc2</v>
      </c>
      <c r="N590" s="53">
        <f t="shared" si="107"/>
        <v>5</v>
      </c>
      <c r="O590" s="25">
        <v>1</v>
      </c>
      <c r="P590" s="39">
        <v>1</v>
      </c>
    </row>
    <row r="591" spans="1:16" s="48" customFormat="1" ht="16.5">
      <c r="A591" s="45" t="s">
        <v>1077</v>
      </c>
      <c r="B591" s="45">
        <f t="shared" si="111"/>
        <v>1090430</v>
      </c>
      <c r="C591" s="66">
        <v>4</v>
      </c>
      <c r="D591" s="38">
        <f t="shared" si="112"/>
        <v>10904</v>
      </c>
      <c r="E591" s="68">
        <v>9</v>
      </c>
      <c r="F591" s="25">
        <v>3</v>
      </c>
      <c r="G591" s="26" t="s">
        <v>3788</v>
      </c>
      <c r="H591" s="26" t="s">
        <v>3789</v>
      </c>
      <c r="I591" s="25">
        <f t="shared" si="108"/>
        <v>80</v>
      </c>
      <c r="J591" s="25">
        <f t="shared" si="109"/>
        <v>9</v>
      </c>
      <c r="K591" s="25">
        <f t="shared" si="110"/>
        <v>3</v>
      </c>
      <c r="L591" s="25" t="s">
        <v>517</v>
      </c>
      <c r="M591" s="56" t="str">
        <f t="shared" si="106"/>
        <v>pt-9-4-jlr-loc3</v>
      </c>
      <c r="N591" s="56">
        <f t="shared" si="107"/>
        <v>5</v>
      </c>
      <c r="O591" s="25">
        <v>1</v>
      </c>
      <c r="P591" s="39">
        <v>1</v>
      </c>
    </row>
    <row r="592" spans="1:16" s="48" customFormat="1" ht="17.25">
      <c r="A592" s="45" t="s">
        <v>1077</v>
      </c>
      <c r="B592" s="45">
        <f t="shared" si="111"/>
        <v>1090431</v>
      </c>
      <c r="C592" s="66">
        <v>4</v>
      </c>
      <c r="D592" s="40">
        <f t="shared" si="112"/>
        <v>10904</v>
      </c>
      <c r="E592" s="69">
        <v>9</v>
      </c>
      <c r="F592" s="41">
        <v>3</v>
      </c>
      <c r="G592" s="42" t="s">
        <v>3774</v>
      </c>
      <c r="H592" s="42" t="s">
        <v>3792</v>
      </c>
      <c r="I592" s="41">
        <f t="shared" si="108"/>
        <v>80</v>
      </c>
      <c r="J592" s="41">
        <f t="shared" si="109"/>
        <v>9</v>
      </c>
      <c r="K592" s="41">
        <f t="shared" si="110"/>
        <v>3</v>
      </c>
      <c r="L592" s="41" t="s">
        <v>596</v>
      </c>
      <c r="M592" s="42" t="str">
        <f t="shared" si="106"/>
        <v>pt-9-4-shl-loc3</v>
      </c>
      <c r="N592" s="42">
        <f t="shared" si="107"/>
        <v>5</v>
      </c>
      <c r="O592" s="41">
        <v>1</v>
      </c>
      <c r="P592" s="43">
        <v>1</v>
      </c>
    </row>
    <row r="593" spans="1:16" s="48" customFormat="1" ht="16.5">
      <c r="A593" s="45" t="s">
        <v>1077</v>
      </c>
      <c r="B593" s="45">
        <f t="shared" si="111"/>
        <v>1090510</v>
      </c>
      <c r="C593" s="66">
        <v>5</v>
      </c>
      <c r="D593" s="35">
        <f t="shared" si="112"/>
        <v>10905</v>
      </c>
      <c r="E593" s="67">
        <v>9</v>
      </c>
      <c r="F593" s="36">
        <v>1</v>
      </c>
      <c r="G593" s="44" t="s">
        <v>3788</v>
      </c>
      <c r="H593" s="44" t="s">
        <v>3793</v>
      </c>
      <c r="I593" s="36">
        <f t="shared" si="108"/>
        <v>80</v>
      </c>
      <c r="J593" s="36">
        <f t="shared" si="109"/>
        <v>9</v>
      </c>
      <c r="K593" s="36">
        <f t="shared" si="110"/>
        <v>3</v>
      </c>
      <c r="L593" s="36" t="s">
        <v>1506</v>
      </c>
      <c r="M593" s="36" t="str">
        <f t="shared" si="113" ref="M593:M656">A593&amp;"-"&amp;C593&amp;"-"&amp;G593&amp;"-"&amp;"loc"&amp;F593</f>
        <v>pt-9-5-jlr-loc1</v>
      </c>
      <c r="N593" s="36">
        <f t="shared" si="107"/>
        <v>5</v>
      </c>
      <c r="O593" s="36">
        <v>1</v>
      </c>
      <c r="P593" s="37">
        <v>1</v>
      </c>
    </row>
    <row r="594" spans="1:16" s="48" customFormat="1" ht="16.5">
      <c r="A594" s="45" t="s">
        <v>1077</v>
      </c>
      <c r="B594" s="45">
        <f t="shared" si="111"/>
        <v>1090511</v>
      </c>
      <c r="C594" s="66">
        <v>5</v>
      </c>
      <c r="D594" s="38">
        <f t="shared" si="112"/>
        <v>10905</v>
      </c>
      <c r="E594" s="68">
        <v>9</v>
      </c>
      <c r="F594" s="25">
        <v>1</v>
      </c>
      <c r="G594" s="26" t="s">
        <v>3787</v>
      </c>
      <c r="H594" s="26" t="s">
        <v>3790</v>
      </c>
      <c r="I594" s="25">
        <f t="shared" si="108"/>
        <v>80</v>
      </c>
      <c r="J594" s="25">
        <f t="shared" si="109"/>
        <v>9</v>
      </c>
      <c r="K594" s="25">
        <f t="shared" si="110"/>
        <v>3</v>
      </c>
      <c r="L594" s="25" t="s">
        <v>826</v>
      </c>
      <c r="M594" s="25" t="str">
        <f t="shared" si="113"/>
        <v>pt-9-5-shl-loc1</v>
      </c>
      <c r="N594" s="25">
        <f t="shared" si="107"/>
        <v>5</v>
      </c>
      <c r="O594" s="25">
        <v>1</v>
      </c>
      <c r="P594" s="39">
        <v>1</v>
      </c>
    </row>
    <row r="595" spans="1:16" s="48" customFormat="1" ht="16.5">
      <c r="A595" s="45" t="s">
        <v>1077</v>
      </c>
      <c r="B595" s="45">
        <f t="shared" si="111"/>
        <v>1090520</v>
      </c>
      <c r="C595" s="66">
        <v>5</v>
      </c>
      <c r="D595" s="38">
        <f t="shared" si="112"/>
        <v>10905</v>
      </c>
      <c r="E595" s="68">
        <v>9</v>
      </c>
      <c r="F595" s="25">
        <v>2</v>
      </c>
      <c r="G595" s="26" t="s">
        <v>3788</v>
      </c>
      <c r="H595" s="26" t="s">
        <v>3791</v>
      </c>
      <c r="I595" s="25">
        <f t="shared" si="108"/>
        <v>80</v>
      </c>
      <c r="J595" s="25">
        <f t="shared" si="109"/>
        <v>9</v>
      </c>
      <c r="K595" s="25">
        <f t="shared" si="110"/>
        <v>3</v>
      </c>
      <c r="L595" s="25" t="s">
        <v>1511</v>
      </c>
      <c r="M595" s="53" t="str">
        <f t="shared" si="113"/>
        <v>pt-9-5-jlr-loc2</v>
      </c>
      <c r="N595" s="53">
        <f t="shared" si="107"/>
        <v>5</v>
      </c>
      <c r="O595" s="25">
        <v>1</v>
      </c>
      <c r="P595" s="39">
        <v>1</v>
      </c>
    </row>
    <row r="596" spans="1:16" s="48" customFormat="1" ht="16.5">
      <c r="A596" s="45" t="s">
        <v>1077</v>
      </c>
      <c r="B596" s="45">
        <f t="shared" si="111"/>
        <v>1090521</v>
      </c>
      <c r="C596" s="66">
        <v>5</v>
      </c>
      <c r="D596" s="38">
        <f t="shared" si="112"/>
        <v>10905</v>
      </c>
      <c r="E596" s="68">
        <v>9</v>
      </c>
      <c r="F596" s="25">
        <v>2</v>
      </c>
      <c r="G596" s="26" t="s">
        <v>3787</v>
      </c>
      <c r="H596" s="26" t="s">
        <v>3794</v>
      </c>
      <c r="I596" s="25">
        <f t="shared" si="108"/>
        <v>80</v>
      </c>
      <c r="J596" s="25">
        <f t="shared" si="109"/>
        <v>9</v>
      </c>
      <c r="K596" s="25">
        <f t="shared" si="110"/>
        <v>3</v>
      </c>
      <c r="L596" s="25" t="s">
        <v>592</v>
      </c>
      <c r="M596" s="53" t="str">
        <f t="shared" si="113"/>
        <v>pt-9-5-shl-loc2</v>
      </c>
      <c r="N596" s="53">
        <f t="shared" si="107"/>
        <v>5</v>
      </c>
      <c r="O596" s="25">
        <v>1</v>
      </c>
      <c r="P596" s="39">
        <v>1</v>
      </c>
    </row>
    <row r="597" spans="1:16" s="48" customFormat="1" ht="16.5">
      <c r="A597" s="45" t="s">
        <v>1077</v>
      </c>
      <c r="B597" s="45">
        <f t="shared" si="111"/>
        <v>1090530</v>
      </c>
      <c r="C597" s="66">
        <v>5</v>
      </c>
      <c r="D597" s="38">
        <f t="shared" si="112"/>
        <v>10905</v>
      </c>
      <c r="E597" s="68">
        <v>9</v>
      </c>
      <c r="F597" s="25">
        <v>3</v>
      </c>
      <c r="G597" s="26" t="s">
        <v>3788</v>
      </c>
      <c r="H597" s="26" t="s">
        <v>3789</v>
      </c>
      <c r="I597" s="25">
        <f t="shared" si="108"/>
        <v>80</v>
      </c>
      <c r="J597" s="25">
        <f t="shared" si="109"/>
        <v>9</v>
      </c>
      <c r="K597" s="25">
        <f t="shared" si="110"/>
        <v>3</v>
      </c>
      <c r="L597" s="25" t="s">
        <v>518</v>
      </c>
      <c r="M597" s="56" t="str">
        <f t="shared" si="113"/>
        <v>pt-9-5-jlr-loc3</v>
      </c>
      <c r="N597" s="56">
        <f t="shared" si="107"/>
        <v>5</v>
      </c>
      <c r="O597" s="25">
        <v>1</v>
      </c>
      <c r="P597" s="39">
        <v>1</v>
      </c>
    </row>
    <row r="598" spans="1:16" s="48" customFormat="1" ht="17.25">
      <c r="A598" s="45" t="s">
        <v>1077</v>
      </c>
      <c r="B598" s="45">
        <f t="shared" si="111"/>
        <v>1090531</v>
      </c>
      <c r="C598" s="66">
        <v>5</v>
      </c>
      <c r="D598" s="40">
        <f t="shared" si="112"/>
        <v>10905</v>
      </c>
      <c r="E598" s="69">
        <v>9</v>
      </c>
      <c r="F598" s="41">
        <v>3</v>
      </c>
      <c r="G598" s="42" t="s">
        <v>3774</v>
      </c>
      <c r="H598" s="42" t="s">
        <v>3783</v>
      </c>
      <c r="I598" s="41">
        <f t="shared" si="108"/>
        <v>80</v>
      </c>
      <c r="J598" s="41">
        <f t="shared" si="109"/>
        <v>9</v>
      </c>
      <c r="K598" s="41">
        <f t="shared" si="110"/>
        <v>3</v>
      </c>
      <c r="L598" s="41" t="s">
        <v>609</v>
      </c>
      <c r="M598" s="42" t="str">
        <f t="shared" si="113"/>
        <v>pt-9-5-shl-loc3</v>
      </c>
      <c r="N598" s="42">
        <f t="shared" si="107"/>
        <v>5</v>
      </c>
      <c r="O598" s="41">
        <v>1</v>
      </c>
      <c r="P598" s="43">
        <v>1</v>
      </c>
    </row>
    <row r="599" spans="1:16" s="48" customFormat="1" ht="16.5">
      <c r="A599" s="45" t="s">
        <v>1077</v>
      </c>
      <c r="B599" s="45">
        <f t="shared" si="111"/>
        <v>1090610</v>
      </c>
      <c r="C599" s="66">
        <v>6</v>
      </c>
      <c r="D599" s="35">
        <f t="shared" si="112"/>
        <v>10906</v>
      </c>
      <c r="E599" s="67">
        <v>9</v>
      </c>
      <c r="F599" s="36">
        <v>1</v>
      </c>
      <c r="G599" s="44" t="s">
        <v>3775</v>
      </c>
      <c r="H599" s="44" t="s">
        <v>3793</v>
      </c>
      <c r="I599" s="36">
        <f t="shared" si="108"/>
        <v>81</v>
      </c>
      <c r="J599" s="36">
        <f t="shared" si="109"/>
        <v>9</v>
      </c>
      <c r="K599" s="36">
        <f t="shared" si="110"/>
        <v>3</v>
      </c>
      <c r="L599" s="36" t="s">
        <v>515</v>
      </c>
      <c r="M599" s="36" t="str">
        <f t="shared" si="113"/>
        <v>pt-9-6-jlr-loc1</v>
      </c>
      <c r="N599" s="36">
        <f t="shared" si="107"/>
        <v>5</v>
      </c>
      <c r="O599" s="36">
        <v>1</v>
      </c>
      <c r="P599" s="37">
        <v>1</v>
      </c>
    </row>
    <row r="600" spans="1:16" s="48" customFormat="1" ht="16.5">
      <c r="A600" s="45" t="s">
        <v>1077</v>
      </c>
      <c r="B600" s="45">
        <f t="shared" si="111"/>
        <v>1090611</v>
      </c>
      <c r="C600" s="66">
        <v>6</v>
      </c>
      <c r="D600" s="38">
        <f t="shared" si="112"/>
        <v>10906</v>
      </c>
      <c r="E600" s="68">
        <v>9</v>
      </c>
      <c r="F600" s="25">
        <v>1</v>
      </c>
      <c r="G600" s="26" t="s">
        <v>3787</v>
      </c>
      <c r="H600" s="26" t="s">
        <v>3786</v>
      </c>
      <c r="I600" s="25">
        <f t="shared" si="108"/>
        <v>81</v>
      </c>
      <c r="J600" s="25">
        <f t="shared" si="109"/>
        <v>9</v>
      </c>
      <c r="K600" s="25">
        <f t="shared" si="110"/>
        <v>3</v>
      </c>
      <c r="L600" s="25" t="s">
        <v>620</v>
      </c>
      <c r="M600" s="25" t="str">
        <f t="shared" si="113"/>
        <v>pt-9-6-shl-loc1</v>
      </c>
      <c r="N600" s="25">
        <f t="shared" si="107"/>
        <v>5</v>
      </c>
      <c r="O600" s="25">
        <v>1</v>
      </c>
      <c r="P600" s="39">
        <v>1</v>
      </c>
    </row>
    <row r="601" spans="1:16" s="48" customFormat="1" ht="16.5">
      <c r="A601" s="45" t="s">
        <v>1077</v>
      </c>
      <c r="B601" s="45">
        <f t="shared" si="111"/>
        <v>1090620</v>
      </c>
      <c r="C601" s="66">
        <v>6</v>
      </c>
      <c r="D601" s="38">
        <f t="shared" si="112"/>
        <v>10906</v>
      </c>
      <c r="E601" s="68">
        <v>9</v>
      </c>
      <c r="F601" s="25">
        <v>2</v>
      </c>
      <c r="G601" s="26" t="s">
        <v>3775</v>
      </c>
      <c r="H601" s="26" t="s">
        <v>3780</v>
      </c>
      <c r="I601" s="25">
        <f t="shared" si="108"/>
        <v>81</v>
      </c>
      <c r="J601" s="25">
        <f t="shared" si="109"/>
        <v>9</v>
      </c>
      <c r="K601" s="25">
        <f t="shared" si="110"/>
        <v>3</v>
      </c>
      <c r="L601" s="25" t="s">
        <v>1507</v>
      </c>
      <c r="M601" s="53" t="str">
        <f t="shared" si="113"/>
        <v>pt-9-6-jlr-loc2</v>
      </c>
      <c r="N601" s="53">
        <f t="shared" si="107"/>
        <v>5</v>
      </c>
      <c r="O601" s="25">
        <v>1</v>
      </c>
      <c r="P601" s="39">
        <v>1</v>
      </c>
    </row>
    <row r="602" spans="1:16" s="48" customFormat="1" ht="16.5">
      <c r="A602" s="45" t="s">
        <v>1077</v>
      </c>
      <c r="B602" s="45">
        <f t="shared" si="111"/>
        <v>1090621</v>
      </c>
      <c r="C602" s="66">
        <v>6</v>
      </c>
      <c r="D602" s="38">
        <f t="shared" si="112"/>
        <v>10906</v>
      </c>
      <c r="E602" s="68">
        <v>9</v>
      </c>
      <c r="F602" s="25">
        <v>2</v>
      </c>
      <c r="G602" s="26" t="s">
        <v>3787</v>
      </c>
      <c r="H602" s="26" t="s">
        <v>3794</v>
      </c>
      <c r="I602" s="25">
        <f t="shared" si="108"/>
        <v>81</v>
      </c>
      <c r="J602" s="25">
        <f t="shared" si="109"/>
        <v>9</v>
      </c>
      <c r="K602" s="25">
        <f t="shared" si="110"/>
        <v>3</v>
      </c>
      <c r="L602" s="25" t="s">
        <v>622</v>
      </c>
      <c r="M602" s="53" t="str">
        <f t="shared" si="113"/>
        <v>pt-9-6-shl-loc2</v>
      </c>
      <c r="N602" s="53">
        <f t="shared" si="107"/>
        <v>5</v>
      </c>
      <c r="O602" s="25">
        <v>1</v>
      </c>
      <c r="P602" s="39">
        <v>1</v>
      </c>
    </row>
    <row r="603" spans="1:16" s="48" customFormat="1" ht="16.5">
      <c r="A603" s="45" t="s">
        <v>1077</v>
      </c>
      <c r="B603" s="45">
        <f t="shared" si="111"/>
        <v>1090630</v>
      </c>
      <c r="C603" s="66">
        <v>6</v>
      </c>
      <c r="D603" s="38">
        <f t="shared" si="112"/>
        <v>10906</v>
      </c>
      <c r="E603" s="68">
        <v>9</v>
      </c>
      <c r="F603" s="25">
        <v>3</v>
      </c>
      <c r="G603" s="26" t="s">
        <v>3788</v>
      </c>
      <c r="H603" s="26" t="s">
        <v>3789</v>
      </c>
      <c r="I603" s="25">
        <f t="shared" si="108"/>
        <v>81</v>
      </c>
      <c r="J603" s="25">
        <f t="shared" si="109"/>
        <v>9</v>
      </c>
      <c r="K603" s="25">
        <f t="shared" si="110"/>
        <v>3</v>
      </c>
      <c r="L603" s="25" t="s">
        <v>518</v>
      </c>
      <c r="M603" s="56" t="str">
        <f t="shared" si="113"/>
        <v>pt-9-6-jlr-loc3</v>
      </c>
      <c r="N603" s="56">
        <f t="shared" si="107"/>
        <v>5</v>
      </c>
      <c r="O603" s="25">
        <v>1</v>
      </c>
      <c r="P603" s="39">
        <v>1</v>
      </c>
    </row>
    <row r="604" spans="1:16" s="48" customFormat="1" ht="17.25">
      <c r="A604" s="45" t="s">
        <v>1077</v>
      </c>
      <c r="B604" s="45">
        <f t="shared" si="111"/>
        <v>1090631</v>
      </c>
      <c r="C604" s="66">
        <v>6</v>
      </c>
      <c r="D604" s="40">
        <f t="shared" si="112"/>
        <v>10906</v>
      </c>
      <c r="E604" s="69">
        <v>9</v>
      </c>
      <c r="F604" s="41">
        <v>3</v>
      </c>
      <c r="G604" s="42" t="s">
        <v>3787</v>
      </c>
      <c r="H604" s="42" t="s">
        <v>3792</v>
      </c>
      <c r="I604" s="41">
        <f t="shared" si="108"/>
        <v>81</v>
      </c>
      <c r="J604" s="41">
        <f t="shared" si="109"/>
        <v>9</v>
      </c>
      <c r="K604" s="41">
        <f t="shared" si="110"/>
        <v>3</v>
      </c>
      <c r="L604" s="41" t="s">
        <v>609</v>
      </c>
      <c r="M604" s="42" t="str">
        <f t="shared" si="113"/>
        <v>pt-9-6-shl-loc3</v>
      </c>
      <c r="N604" s="42">
        <f t="shared" si="107"/>
        <v>5</v>
      </c>
      <c r="O604" s="41">
        <v>1</v>
      </c>
      <c r="P604" s="43">
        <v>1</v>
      </c>
    </row>
    <row r="605" spans="1:16" s="48" customFormat="1" ht="16.5">
      <c r="A605" s="45" t="s">
        <v>1077</v>
      </c>
      <c r="B605" s="45">
        <f t="shared" si="111"/>
        <v>1090710</v>
      </c>
      <c r="C605" s="66">
        <v>7</v>
      </c>
      <c r="D605" s="35">
        <f t="shared" si="112"/>
        <v>10907</v>
      </c>
      <c r="E605" s="67">
        <v>9</v>
      </c>
      <c r="F605" s="36">
        <v>1</v>
      </c>
      <c r="G605" s="44" t="s">
        <v>3788</v>
      </c>
      <c r="H605" s="44" t="s">
        <v>3785</v>
      </c>
      <c r="I605" s="36">
        <f t="shared" si="108"/>
        <v>81</v>
      </c>
      <c r="J605" s="36">
        <f t="shared" si="109"/>
        <v>9</v>
      </c>
      <c r="K605" s="36">
        <f t="shared" si="110"/>
        <v>3</v>
      </c>
      <c r="L605" s="36" t="s">
        <v>175</v>
      </c>
      <c r="M605" s="36" t="str">
        <f t="shared" si="113"/>
        <v>pt-9-7-jlr-loc1</v>
      </c>
      <c r="N605" s="36">
        <f t="shared" si="107"/>
        <v>5</v>
      </c>
      <c r="O605" s="36">
        <v>1</v>
      </c>
      <c r="P605" s="37">
        <v>1</v>
      </c>
    </row>
    <row r="606" spans="1:16" s="48" customFormat="1" ht="16.5">
      <c r="A606" s="45" t="s">
        <v>1077</v>
      </c>
      <c r="B606" s="45">
        <f t="shared" si="111"/>
        <v>1090711</v>
      </c>
      <c r="C606" s="66">
        <v>7</v>
      </c>
      <c r="D606" s="38">
        <f t="shared" si="112"/>
        <v>10907</v>
      </c>
      <c r="E606" s="68">
        <v>9</v>
      </c>
      <c r="F606" s="25">
        <v>1</v>
      </c>
      <c r="G606" s="26" t="s">
        <v>3787</v>
      </c>
      <c r="H606" s="26" t="s">
        <v>3790</v>
      </c>
      <c r="I606" s="25">
        <f t="shared" si="108"/>
        <v>81</v>
      </c>
      <c r="J606" s="25">
        <f t="shared" si="109"/>
        <v>9</v>
      </c>
      <c r="K606" s="25">
        <f t="shared" si="110"/>
        <v>3</v>
      </c>
      <c r="L606" s="25" t="s">
        <v>623</v>
      </c>
      <c r="M606" s="25" t="str">
        <f t="shared" si="113"/>
        <v>pt-9-7-shl-loc1</v>
      </c>
      <c r="N606" s="25">
        <f t="shared" si="107"/>
        <v>5</v>
      </c>
      <c r="O606" s="25">
        <v>1</v>
      </c>
      <c r="P606" s="39">
        <v>1</v>
      </c>
    </row>
    <row r="607" spans="1:16" s="48" customFormat="1" ht="16.5">
      <c r="A607" s="45" t="s">
        <v>1077</v>
      </c>
      <c r="B607" s="45">
        <f t="shared" si="111"/>
        <v>1090720</v>
      </c>
      <c r="C607" s="66">
        <v>7</v>
      </c>
      <c r="D607" s="38">
        <f t="shared" si="112"/>
        <v>10907</v>
      </c>
      <c r="E607" s="68">
        <v>9</v>
      </c>
      <c r="F607" s="25">
        <v>2</v>
      </c>
      <c r="G607" s="26" t="s">
        <v>3788</v>
      </c>
      <c r="H607" s="26" t="s">
        <v>3780</v>
      </c>
      <c r="I607" s="25">
        <f t="shared" si="108"/>
        <v>81</v>
      </c>
      <c r="J607" s="25">
        <f t="shared" si="109"/>
        <v>9</v>
      </c>
      <c r="K607" s="25">
        <f t="shared" si="110"/>
        <v>3</v>
      </c>
      <c r="L607" s="25" t="s">
        <v>175</v>
      </c>
      <c r="M607" s="53" t="str">
        <f t="shared" si="113"/>
        <v>pt-9-7-jlr-loc2</v>
      </c>
      <c r="N607" s="53">
        <f t="shared" si="107"/>
        <v>5</v>
      </c>
      <c r="O607" s="25">
        <v>1</v>
      </c>
      <c r="P607" s="39">
        <v>1</v>
      </c>
    </row>
    <row r="608" spans="1:16" s="48" customFormat="1" ht="16.5">
      <c r="A608" s="45" t="s">
        <v>1077</v>
      </c>
      <c r="B608" s="45">
        <f t="shared" si="111"/>
        <v>1090721</v>
      </c>
      <c r="C608" s="66">
        <v>7</v>
      </c>
      <c r="D608" s="38">
        <f t="shared" si="112"/>
        <v>10907</v>
      </c>
      <c r="E608" s="68">
        <v>9</v>
      </c>
      <c r="F608" s="25">
        <v>2</v>
      </c>
      <c r="G608" s="26" t="s">
        <v>3787</v>
      </c>
      <c r="H608" s="26" t="s">
        <v>3794</v>
      </c>
      <c r="I608" s="25">
        <f t="shared" si="108"/>
        <v>81</v>
      </c>
      <c r="J608" s="25">
        <f t="shared" si="109"/>
        <v>9</v>
      </c>
      <c r="K608" s="25">
        <f t="shared" si="110"/>
        <v>3</v>
      </c>
      <c r="L608" s="25" t="s">
        <v>616</v>
      </c>
      <c r="M608" s="53" t="str">
        <f t="shared" si="113"/>
        <v>pt-9-7-shl-loc2</v>
      </c>
      <c r="N608" s="53">
        <f t="shared" si="107"/>
        <v>5</v>
      </c>
      <c r="O608" s="25">
        <v>1</v>
      </c>
      <c r="P608" s="39">
        <v>1</v>
      </c>
    </row>
    <row r="609" spans="1:16" s="48" customFormat="1" ht="16.5">
      <c r="A609" s="45" t="s">
        <v>1077</v>
      </c>
      <c r="B609" s="45">
        <f t="shared" si="111"/>
        <v>1090730</v>
      </c>
      <c r="C609" s="66">
        <v>7</v>
      </c>
      <c r="D609" s="38">
        <f t="shared" si="112"/>
        <v>10907</v>
      </c>
      <c r="E609" s="68">
        <v>9</v>
      </c>
      <c r="F609" s="25">
        <v>3</v>
      </c>
      <c r="G609" s="26" t="s">
        <v>3788</v>
      </c>
      <c r="H609" s="26" t="s">
        <v>3789</v>
      </c>
      <c r="I609" s="25">
        <f t="shared" si="108"/>
        <v>81</v>
      </c>
      <c r="J609" s="25">
        <f t="shared" si="109"/>
        <v>9</v>
      </c>
      <c r="K609" s="25">
        <f t="shared" si="110"/>
        <v>3</v>
      </c>
      <c r="L609" s="25" t="s">
        <v>517</v>
      </c>
      <c r="M609" s="56" t="str">
        <f t="shared" si="113"/>
        <v>pt-9-7-jlr-loc3</v>
      </c>
      <c r="N609" s="56">
        <f t="shared" si="107"/>
        <v>5</v>
      </c>
      <c r="O609" s="25">
        <v>1</v>
      </c>
      <c r="P609" s="39">
        <v>1</v>
      </c>
    </row>
    <row r="610" spans="1:16" s="48" customFormat="1" ht="17.25">
      <c r="A610" s="45" t="s">
        <v>1077</v>
      </c>
      <c r="B610" s="45">
        <f t="shared" si="111"/>
        <v>1090731</v>
      </c>
      <c r="C610" s="66">
        <v>7</v>
      </c>
      <c r="D610" s="40">
        <f t="shared" si="112"/>
        <v>10907</v>
      </c>
      <c r="E610" s="69">
        <v>9</v>
      </c>
      <c r="F610" s="41">
        <v>3</v>
      </c>
      <c r="G610" s="42" t="s">
        <v>3787</v>
      </c>
      <c r="H610" s="42" t="s">
        <v>3792</v>
      </c>
      <c r="I610" s="41">
        <f t="shared" si="108"/>
        <v>81</v>
      </c>
      <c r="J610" s="41">
        <f t="shared" si="109"/>
        <v>9</v>
      </c>
      <c r="K610" s="41">
        <f t="shared" si="110"/>
        <v>3</v>
      </c>
      <c r="L610" s="41" t="s">
        <v>596</v>
      </c>
      <c r="M610" s="42" t="str">
        <f t="shared" si="113"/>
        <v>pt-9-7-shl-loc3</v>
      </c>
      <c r="N610" s="42">
        <f t="shared" si="107"/>
        <v>5</v>
      </c>
      <c r="O610" s="41">
        <v>1</v>
      </c>
      <c r="P610" s="43">
        <v>1</v>
      </c>
    </row>
    <row r="611" spans="1:16" s="48" customFormat="1" ht="16.5">
      <c r="A611" s="45" t="s">
        <v>1077</v>
      </c>
      <c r="B611" s="45">
        <f t="shared" si="111"/>
        <v>1090810</v>
      </c>
      <c r="C611" s="66">
        <v>8</v>
      </c>
      <c r="D611" s="35">
        <f t="shared" si="112"/>
        <v>10908</v>
      </c>
      <c r="E611" s="67">
        <v>9</v>
      </c>
      <c r="F611" s="36">
        <v>1</v>
      </c>
      <c r="G611" s="44" t="s">
        <v>3775</v>
      </c>
      <c r="H611" s="44" t="s">
        <v>3785</v>
      </c>
      <c r="I611" s="36">
        <f t="shared" si="108"/>
        <v>82</v>
      </c>
      <c r="J611" s="36">
        <f t="shared" si="109"/>
        <v>9</v>
      </c>
      <c r="K611" s="36">
        <f t="shared" si="110"/>
        <v>3</v>
      </c>
      <c r="L611" s="36" t="s">
        <v>175</v>
      </c>
      <c r="M611" s="36" t="str">
        <f t="shared" si="113"/>
        <v>pt-9-8-jlr-loc1</v>
      </c>
      <c r="N611" s="36">
        <f t="shared" si="114" ref="N611:N674">INDEX($AD$4:$AD$204,INDEX($AH$4:$AH$19,E611)+C611)</f>
        <v>5</v>
      </c>
      <c r="O611" s="36">
        <v>1</v>
      </c>
      <c r="P611" s="37">
        <v>1</v>
      </c>
    </row>
    <row r="612" spans="1:16" s="48" customFormat="1" ht="16.5">
      <c r="A612" s="45" t="s">
        <v>1077</v>
      </c>
      <c r="B612" s="45">
        <f t="shared" si="111"/>
        <v>1090811</v>
      </c>
      <c r="C612" s="66">
        <v>8</v>
      </c>
      <c r="D612" s="38">
        <f t="shared" si="112"/>
        <v>10908</v>
      </c>
      <c r="E612" s="68">
        <v>9</v>
      </c>
      <c r="F612" s="25">
        <v>1</v>
      </c>
      <c r="G612" s="26" t="s">
        <v>3787</v>
      </c>
      <c r="H612" s="26" t="s">
        <v>3786</v>
      </c>
      <c r="I612" s="25">
        <f t="shared" si="108"/>
        <v>82</v>
      </c>
      <c r="J612" s="25">
        <f t="shared" si="109"/>
        <v>9</v>
      </c>
      <c r="K612" s="25">
        <f t="shared" si="110"/>
        <v>3</v>
      </c>
      <c r="L612" s="25" t="s">
        <v>613</v>
      </c>
      <c r="M612" s="25" t="str">
        <f t="shared" si="113"/>
        <v>pt-9-8-shl-loc1</v>
      </c>
      <c r="N612" s="25">
        <f t="shared" si="114"/>
        <v>5</v>
      </c>
      <c r="O612" s="25">
        <v>1</v>
      </c>
      <c r="P612" s="39">
        <v>1</v>
      </c>
    </row>
    <row r="613" spans="1:16" s="48" customFormat="1" ht="16.5">
      <c r="A613" s="45" t="s">
        <v>1077</v>
      </c>
      <c r="B613" s="45">
        <f t="shared" si="111"/>
        <v>1090820</v>
      </c>
      <c r="C613" s="66">
        <v>8</v>
      </c>
      <c r="D613" s="38">
        <f t="shared" si="112"/>
        <v>10908</v>
      </c>
      <c r="E613" s="68">
        <v>9</v>
      </c>
      <c r="F613" s="25">
        <v>2</v>
      </c>
      <c r="G613" s="26" t="s">
        <v>3788</v>
      </c>
      <c r="H613" s="26" t="s">
        <v>3791</v>
      </c>
      <c r="I613" s="25">
        <f t="shared" si="108"/>
        <v>82</v>
      </c>
      <c r="J613" s="25">
        <f t="shared" si="109"/>
        <v>9</v>
      </c>
      <c r="K613" s="25">
        <f t="shared" si="110"/>
        <v>3</v>
      </c>
      <c r="L613" s="25" t="s">
        <v>514</v>
      </c>
      <c r="M613" s="53" t="str">
        <f t="shared" si="113"/>
        <v>pt-9-8-jlr-loc2</v>
      </c>
      <c r="N613" s="53">
        <f t="shared" si="114"/>
        <v>5</v>
      </c>
      <c r="O613" s="25">
        <v>1</v>
      </c>
      <c r="P613" s="39">
        <v>1</v>
      </c>
    </row>
    <row r="614" spans="1:16" s="48" customFormat="1" ht="16.5">
      <c r="A614" s="45" t="s">
        <v>1077</v>
      </c>
      <c r="B614" s="45">
        <f t="shared" si="111"/>
        <v>1090821</v>
      </c>
      <c r="C614" s="66">
        <v>8</v>
      </c>
      <c r="D614" s="38">
        <f t="shared" si="112"/>
        <v>10908</v>
      </c>
      <c r="E614" s="68">
        <v>9</v>
      </c>
      <c r="F614" s="25">
        <v>2</v>
      </c>
      <c r="G614" s="26" t="s">
        <v>3787</v>
      </c>
      <c r="H614" s="26" t="s">
        <v>3794</v>
      </c>
      <c r="I614" s="25">
        <f t="shared" si="108"/>
        <v>82</v>
      </c>
      <c r="J614" s="25">
        <f t="shared" si="109"/>
        <v>9</v>
      </c>
      <c r="K614" s="25">
        <f t="shared" si="110"/>
        <v>3</v>
      </c>
      <c r="L614" s="25" t="s">
        <v>612</v>
      </c>
      <c r="M614" s="53" t="str">
        <f t="shared" si="113"/>
        <v>pt-9-8-shl-loc2</v>
      </c>
      <c r="N614" s="53">
        <f t="shared" si="114"/>
        <v>5</v>
      </c>
      <c r="O614" s="25">
        <v>1</v>
      </c>
      <c r="P614" s="39">
        <v>1</v>
      </c>
    </row>
    <row r="615" spans="1:16" s="48" customFormat="1" ht="16.5">
      <c r="A615" s="45" t="s">
        <v>1077</v>
      </c>
      <c r="B615" s="45">
        <f t="shared" si="111"/>
        <v>1090830</v>
      </c>
      <c r="C615" s="66">
        <v>8</v>
      </c>
      <c r="D615" s="38">
        <f t="shared" si="112"/>
        <v>10908</v>
      </c>
      <c r="E615" s="68">
        <v>9</v>
      </c>
      <c r="F615" s="25">
        <v>3</v>
      </c>
      <c r="G615" s="26" t="s">
        <v>3788</v>
      </c>
      <c r="H615" s="26" t="s">
        <v>3784</v>
      </c>
      <c r="I615" s="25">
        <f t="shared" si="108"/>
        <v>82</v>
      </c>
      <c r="J615" s="25">
        <f t="shared" si="109"/>
        <v>9</v>
      </c>
      <c r="K615" s="25">
        <f t="shared" si="110"/>
        <v>3</v>
      </c>
      <c r="L615" s="25" t="s">
        <v>516</v>
      </c>
      <c r="M615" s="56" t="str">
        <f t="shared" si="113"/>
        <v>pt-9-8-jlr-loc3</v>
      </c>
      <c r="N615" s="56">
        <f t="shared" si="114"/>
        <v>5</v>
      </c>
      <c r="O615" s="25">
        <v>1</v>
      </c>
      <c r="P615" s="39">
        <v>1</v>
      </c>
    </row>
    <row r="616" spans="1:16" s="48" customFormat="1" ht="17.25">
      <c r="A616" s="45" t="s">
        <v>1077</v>
      </c>
      <c r="B616" s="45">
        <f t="shared" si="111"/>
        <v>1090831</v>
      </c>
      <c r="C616" s="66">
        <v>8</v>
      </c>
      <c r="D616" s="40">
        <f t="shared" si="112"/>
        <v>10908</v>
      </c>
      <c r="E616" s="69">
        <v>9</v>
      </c>
      <c r="F616" s="41">
        <v>3</v>
      </c>
      <c r="G616" s="42" t="s">
        <v>3787</v>
      </c>
      <c r="H616" s="42" t="s">
        <v>3792</v>
      </c>
      <c r="I616" s="41">
        <f t="shared" si="108"/>
        <v>82</v>
      </c>
      <c r="J616" s="41">
        <f t="shared" si="109"/>
        <v>9</v>
      </c>
      <c r="K616" s="41">
        <f t="shared" si="110"/>
        <v>3</v>
      </c>
      <c r="L616" s="41" t="s">
        <v>618</v>
      </c>
      <c r="M616" s="42" t="str">
        <f t="shared" si="113"/>
        <v>pt-9-8-shl-loc3</v>
      </c>
      <c r="N616" s="42">
        <f t="shared" si="114"/>
        <v>5</v>
      </c>
      <c r="O616" s="41">
        <v>1</v>
      </c>
      <c r="P616" s="43">
        <v>1</v>
      </c>
    </row>
    <row r="617" spans="1:16" s="48" customFormat="1" ht="16.5">
      <c r="A617" s="45" t="s">
        <v>1077</v>
      </c>
      <c r="B617" s="45">
        <f t="shared" si="111"/>
        <v>1090910</v>
      </c>
      <c r="C617" s="66">
        <v>9</v>
      </c>
      <c r="D617" s="35">
        <f t="shared" si="112"/>
        <v>10909</v>
      </c>
      <c r="E617" s="67">
        <v>9</v>
      </c>
      <c r="F617" s="36">
        <v>1</v>
      </c>
      <c r="G617" s="44" t="s">
        <v>3788</v>
      </c>
      <c r="H617" s="44" t="s">
        <v>3793</v>
      </c>
      <c r="I617" s="36">
        <f t="shared" si="108"/>
        <v>82</v>
      </c>
      <c r="J617" s="36">
        <f t="shared" si="109"/>
        <v>9</v>
      </c>
      <c r="K617" s="36">
        <f t="shared" si="110"/>
        <v>3</v>
      </c>
      <c r="L617" s="36" t="s">
        <v>518</v>
      </c>
      <c r="M617" s="36" t="str">
        <f t="shared" si="113"/>
        <v>pt-9-9-jlr-loc1</v>
      </c>
      <c r="N617" s="36">
        <f t="shared" si="114"/>
        <v>5</v>
      </c>
      <c r="O617" s="36">
        <v>1</v>
      </c>
      <c r="P617" s="37">
        <v>1</v>
      </c>
    </row>
    <row r="618" spans="1:16" s="48" customFormat="1" ht="16.5">
      <c r="A618" s="45" t="s">
        <v>1077</v>
      </c>
      <c r="B618" s="45">
        <f t="shared" si="111"/>
        <v>1090911</v>
      </c>
      <c r="C618" s="66">
        <v>9</v>
      </c>
      <c r="D618" s="38">
        <f t="shared" si="112"/>
        <v>10909</v>
      </c>
      <c r="E618" s="68">
        <v>9</v>
      </c>
      <c r="F618" s="25">
        <v>1</v>
      </c>
      <c r="G618" s="26" t="s">
        <v>3787</v>
      </c>
      <c r="H618" s="26" t="s">
        <v>3790</v>
      </c>
      <c r="I618" s="25">
        <f t="shared" si="108"/>
        <v>82</v>
      </c>
      <c r="J618" s="25">
        <f t="shared" si="109"/>
        <v>9</v>
      </c>
      <c r="K618" s="25">
        <f t="shared" si="110"/>
        <v>3</v>
      </c>
      <c r="L618" s="25" t="s">
        <v>609</v>
      </c>
      <c r="M618" s="25" t="str">
        <f t="shared" si="113"/>
        <v>pt-9-9-shl-loc1</v>
      </c>
      <c r="N618" s="25">
        <f t="shared" si="114"/>
        <v>5</v>
      </c>
      <c r="O618" s="25">
        <v>1</v>
      </c>
      <c r="P618" s="39">
        <v>1</v>
      </c>
    </row>
    <row r="619" spans="1:16" s="48" customFormat="1" ht="16.5">
      <c r="A619" s="45" t="s">
        <v>1077</v>
      </c>
      <c r="B619" s="45">
        <f t="shared" si="111"/>
        <v>1090920</v>
      </c>
      <c r="C619" s="66">
        <v>9</v>
      </c>
      <c r="D619" s="38">
        <f t="shared" si="112"/>
        <v>10909</v>
      </c>
      <c r="E619" s="68">
        <v>9</v>
      </c>
      <c r="F619" s="25">
        <v>2</v>
      </c>
      <c r="G619" s="26" t="s">
        <v>3788</v>
      </c>
      <c r="H619" s="26" t="s">
        <v>3791</v>
      </c>
      <c r="I619" s="25">
        <f t="shared" si="108"/>
        <v>82</v>
      </c>
      <c r="J619" s="25">
        <f t="shared" si="109"/>
        <v>9</v>
      </c>
      <c r="K619" s="25">
        <f t="shared" si="110"/>
        <v>3</v>
      </c>
      <c r="L619" s="25" t="s">
        <v>1507</v>
      </c>
      <c r="M619" s="53" t="str">
        <f t="shared" si="113"/>
        <v>pt-9-9-jlr-loc2</v>
      </c>
      <c r="N619" s="53">
        <f t="shared" si="114"/>
        <v>5</v>
      </c>
      <c r="O619" s="25">
        <v>1</v>
      </c>
      <c r="P619" s="39">
        <v>1</v>
      </c>
    </row>
    <row r="620" spans="1:16" s="48" customFormat="1" ht="16.5">
      <c r="A620" s="45" t="s">
        <v>1077</v>
      </c>
      <c r="B620" s="45">
        <f t="shared" si="111"/>
        <v>1090921</v>
      </c>
      <c r="C620" s="66">
        <v>9</v>
      </c>
      <c r="D620" s="38">
        <f t="shared" si="112"/>
        <v>10909</v>
      </c>
      <c r="E620" s="68">
        <v>9</v>
      </c>
      <c r="F620" s="25">
        <v>2</v>
      </c>
      <c r="G620" s="26" t="s">
        <v>3787</v>
      </c>
      <c r="H620" s="26" t="s">
        <v>3794</v>
      </c>
      <c r="I620" s="25">
        <f t="shared" si="108"/>
        <v>82</v>
      </c>
      <c r="J620" s="25">
        <f t="shared" si="109"/>
        <v>9</v>
      </c>
      <c r="K620" s="25">
        <f t="shared" si="110"/>
        <v>3</v>
      </c>
      <c r="L620" s="25" t="s">
        <v>622</v>
      </c>
      <c r="M620" s="53" t="str">
        <f t="shared" si="113"/>
        <v>pt-9-9-shl-loc2</v>
      </c>
      <c r="N620" s="53">
        <f t="shared" si="114"/>
        <v>5</v>
      </c>
      <c r="O620" s="25">
        <v>1</v>
      </c>
      <c r="P620" s="39">
        <v>1</v>
      </c>
    </row>
    <row r="621" spans="1:16" s="48" customFormat="1" ht="16.5">
      <c r="A621" s="45" t="s">
        <v>1077</v>
      </c>
      <c r="B621" s="45">
        <f t="shared" si="111"/>
        <v>1090930</v>
      </c>
      <c r="C621" s="66">
        <v>9</v>
      </c>
      <c r="D621" s="38">
        <f t="shared" si="112"/>
        <v>10909</v>
      </c>
      <c r="E621" s="68">
        <v>9</v>
      </c>
      <c r="F621" s="25">
        <v>3</v>
      </c>
      <c r="G621" s="26" t="s">
        <v>3788</v>
      </c>
      <c r="H621" s="26" t="s">
        <v>3784</v>
      </c>
      <c r="I621" s="25">
        <f t="shared" si="108"/>
        <v>82</v>
      </c>
      <c r="J621" s="25">
        <f t="shared" si="109"/>
        <v>9</v>
      </c>
      <c r="K621" s="25">
        <f t="shared" si="110"/>
        <v>3</v>
      </c>
      <c r="L621" s="25" t="s">
        <v>515</v>
      </c>
      <c r="M621" s="56" t="str">
        <f t="shared" si="113"/>
        <v>pt-9-9-jlr-loc3</v>
      </c>
      <c r="N621" s="56">
        <f t="shared" si="114"/>
        <v>5</v>
      </c>
      <c r="O621" s="25">
        <v>1</v>
      </c>
      <c r="P621" s="39">
        <v>1</v>
      </c>
    </row>
    <row r="622" spans="1:16" s="48" customFormat="1" ht="17.25">
      <c r="A622" s="45" t="s">
        <v>1077</v>
      </c>
      <c r="B622" s="45">
        <f t="shared" si="111"/>
        <v>1090931</v>
      </c>
      <c r="C622" s="66">
        <v>9</v>
      </c>
      <c r="D622" s="40">
        <f t="shared" si="112"/>
        <v>10909</v>
      </c>
      <c r="E622" s="69">
        <v>9</v>
      </c>
      <c r="F622" s="41">
        <v>3</v>
      </c>
      <c r="G622" s="42" t="s">
        <v>3787</v>
      </c>
      <c r="H622" s="42" t="s">
        <v>3792</v>
      </c>
      <c r="I622" s="41">
        <f t="shared" si="108"/>
        <v>82</v>
      </c>
      <c r="J622" s="41">
        <f t="shared" si="109"/>
        <v>9</v>
      </c>
      <c r="K622" s="41">
        <f t="shared" si="110"/>
        <v>3</v>
      </c>
      <c r="L622" s="41" t="s">
        <v>620</v>
      </c>
      <c r="M622" s="42" t="str">
        <f t="shared" si="113"/>
        <v>pt-9-9-shl-loc3</v>
      </c>
      <c r="N622" s="42">
        <f t="shared" si="114"/>
        <v>5</v>
      </c>
      <c r="O622" s="41">
        <v>1</v>
      </c>
      <c r="P622" s="43">
        <v>1</v>
      </c>
    </row>
    <row r="623" spans="1:16" s="48" customFormat="1" ht="16.5">
      <c r="A623" s="45" t="s">
        <v>1077</v>
      </c>
      <c r="B623" s="45">
        <f t="shared" si="111"/>
        <v>1091010</v>
      </c>
      <c r="C623" s="66">
        <v>10</v>
      </c>
      <c r="D623" s="35">
        <f t="shared" si="112"/>
        <v>10910</v>
      </c>
      <c r="E623" s="67">
        <v>9</v>
      </c>
      <c r="F623" s="36">
        <v>1</v>
      </c>
      <c r="G623" s="44" t="s">
        <v>3788</v>
      </c>
      <c r="H623" s="44" t="s">
        <v>3793</v>
      </c>
      <c r="I623" s="36">
        <f t="shared" si="108"/>
        <v>83</v>
      </c>
      <c r="J623" s="36">
        <f t="shared" si="109"/>
        <v>9</v>
      </c>
      <c r="K623" s="36">
        <f t="shared" si="110"/>
        <v>3</v>
      </c>
      <c r="L623" s="36" t="s">
        <v>511</v>
      </c>
      <c r="M623" s="36" t="str">
        <f t="shared" si="113"/>
        <v>pt-9-10-jlr-loc1</v>
      </c>
      <c r="N623" s="36">
        <f t="shared" si="114"/>
        <v>5</v>
      </c>
      <c r="O623" s="36">
        <v>1</v>
      </c>
      <c r="P623" s="37">
        <v>1</v>
      </c>
    </row>
    <row r="624" spans="1:16" s="48" customFormat="1" ht="16.5">
      <c r="A624" s="45" t="s">
        <v>1077</v>
      </c>
      <c r="B624" s="45">
        <f t="shared" si="111"/>
        <v>1091011</v>
      </c>
      <c r="C624" s="66">
        <v>10</v>
      </c>
      <c r="D624" s="38">
        <f t="shared" si="112"/>
        <v>10910</v>
      </c>
      <c r="E624" s="68">
        <v>9</v>
      </c>
      <c r="F624" s="25">
        <v>1</v>
      </c>
      <c r="G624" s="26" t="s">
        <v>3787</v>
      </c>
      <c r="H624" s="26" t="s">
        <v>3790</v>
      </c>
      <c r="I624" s="25">
        <f t="shared" si="108"/>
        <v>83</v>
      </c>
      <c r="J624" s="25">
        <f t="shared" si="109"/>
        <v>9</v>
      </c>
      <c r="K624" s="25">
        <f t="shared" si="110"/>
        <v>3</v>
      </c>
      <c r="L624" s="25" t="s">
        <v>597</v>
      </c>
      <c r="M624" s="25" t="str">
        <f t="shared" si="113"/>
        <v>pt-9-10-shl-loc1</v>
      </c>
      <c r="N624" s="25">
        <f t="shared" si="114"/>
        <v>5</v>
      </c>
      <c r="O624" s="25">
        <v>1</v>
      </c>
      <c r="P624" s="39">
        <v>1</v>
      </c>
    </row>
    <row r="625" spans="1:16" s="48" customFormat="1" ht="16.5">
      <c r="A625" s="45" t="s">
        <v>1077</v>
      </c>
      <c r="B625" s="45">
        <f t="shared" si="111"/>
        <v>1091020</v>
      </c>
      <c r="C625" s="66">
        <v>10</v>
      </c>
      <c r="D625" s="38">
        <f t="shared" si="112"/>
        <v>10910</v>
      </c>
      <c r="E625" s="68">
        <v>9</v>
      </c>
      <c r="F625" s="25">
        <v>2</v>
      </c>
      <c r="G625" s="26" t="s">
        <v>3788</v>
      </c>
      <c r="H625" s="26" t="s">
        <v>3791</v>
      </c>
      <c r="I625" s="25">
        <f t="shared" si="108"/>
        <v>83</v>
      </c>
      <c r="J625" s="25">
        <f t="shared" si="109"/>
        <v>9</v>
      </c>
      <c r="K625" s="25">
        <f t="shared" si="110"/>
        <v>3</v>
      </c>
      <c r="L625" s="25" t="s">
        <v>1511</v>
      </c>
      <c r="M625" s="53" t="str">
        <f t="shared" si="113"/>
        <v>pt-9-10-jlr-loc2</v>
      </c>
      <c r="N625" s="53">
        <f t="shared" si="114"/>
        <v>5</v>
      </c>
      <c r="O625" s="25">
        <v>1</v>
      </c>
      <c r="P625" s="39">
        <v>1</v>
      </c>
    </row>
    <row r="626" spans="1:16" s="48" customFormat="1" ht="16.5">
      <c r="A626" s="45" t="s">
        <v>1077</v>
      </c>
      <c r="B626" s="45">
        <f t="shared" si="111"/>
        <v>1091021</v>
      </c>
      <c r="C626" s="66">
        <v>10</v>
      </c>
      <c r="D626" s="38">
        <f t="shared" si="112"/>
        <v>10910</v>
      </c>
      <c r="E626" s="68">
        <v>9</v>
      </c>
      <c r="F626" s="25">
        <v>2</v>
      </c>
      <c r="G626" s="26" t="s">
        <v>3787</v>
      </c>
      <c r="H626" s="26" t="s">
        <v>3794</v>
      </c>
      <c r="I626" s="25">
        <f t="shared" si="108"/>
        <v>83</v>
      </c>
      <c r="J626" s="25">
        <f t="shared" si="109"/>
        <v>9</v>
      </c>
      <c r="K626" s="25">
        <f t="shared" si="110"/>
        <v>3</v>
      </c>
      <c r="L626" s="25" t="s">
        <v>592</v>
      </c>
      <c r="M626" s="53" t="str">
        <f t="shared" si="113"/>
        <v>pt-9-10-shl-loc2</v>
      </c>
      <c r="N626" s="53">
        <f t="shared" si="114"/>
        <v>5</v>
      </c>
      <c r="O626" s="25">
        <v>1</v>
      </c>
      <c r="P626" s="39">
        <v>1</v>
      </c>
    </row>
    <row r="627" spans="1:16" s="48" customFormat="1" ht="16.5">
      <c r="A627" s="45" t="s">
        <v>1077</v>
      </c>
      <c r="B627" s="45">
        <f t="shared" si="111"/>
        <v>1091030</v>
      </c>
      <c r="C627" s="66">
        <v>10</v>
      </c>
      <c r="D627" s="38">
        <f t="shared" si="112"/>
        <v>10910</v>
      </c>
      <c r="E627" s="68">
        <v>9</v>
      </c>
      <c r="F627" s="25">
        <v>3</v>
      </c>
      <c r="G627" s="26" t="s">
        <v>3788</v>
      </c>
      <c r="H627" s="26" t="s">
        <v>3789</v>
      </c>
      <c r="I627" s="25">
        <f t="shared" si="108"/>
        <v>83</v>
      </c>
      <c r="J627" s="25">
        <f t="shared" si="109"/>
        <v>9</v>
      </c>
      <c r="K627" s="25">
        <f t="shared" si="110"/>
        <v>3</v>
      </c>
      <c r="L627" s="25" t="s">
        <v>520</v>
      </c>
      <c r="M627" s="56" t="str">
        <f t="shared" si="113"/>
        <v>pt-9-10-jlr-loc3</v>
      </c>
      <c r="N627" s="56">
        <f t="shared" si="114"/>
        <v>5</v>
      </c>
      <c r="O627" s="25">
        <v>1</v>
      </c>
      <c r="P627" s="39">
        <v>1</v>
      </c>
    </row>
    <row r="628" spans="1:16" s="48" customFormat="1" ht="17.25">
      <c r="A628" s="45" t="s">
        <v>1077</v>
      </c>
      <c r="B628" s="45">
        <f t="shared" si="111"/>
        <v>1091031</v>
      </c>
      <c r="C628" s="66">
        <v>10</v>
      </c>
      <c r="D628" s="40">
        <f t="shared" si="112"/>
        <v>10910</v>
      </c>
      <c r="E628" s="69">
        <v>9</v>
      </c>
      <c r="F628" s="41">
        <v>3</v>
      </c>
      <c r="G628" s="42" t="s">
        <v>3787</v>
      </c>
      <c r="H628" s="42" t="s">
        <v>3792</v>
      </c>
      <c r="I628" s="41">
        <f t="shared" si="108"/>
        <v>83</v>
      </c>
      <c r="J628" s="41">
        <f t="shared" si="109"/>
        <v>9</v>
      </c>
      <c r="K628" s="41">
        <f t="shared" si="110"/>
        <v>3</v>
      </c>
      <c r="L628" s="41" t="s">
        <v>611</v>
      </c>
      <c r="M628" s="42" t="str">
        <f t="shared" si="113"/>
        <v>pt-9-10-shl-loc3</v>
      </c>
      <c r="N628" s="42">
        <f t="shared" si="114"/>
        <v>5</v>
      </c>
      <c r="O628" s="41">
        <v>1</v>
      </c>
      <c r="P628" s="43">
        <v>1</v>
      </c>
    </row>
    <row r="629" spans="1:16" s="48" customFormat="1" ht="16.5">
      <c r="A629" s="45" t="s">
        <v>1077</v>
      </c>
      <c r="B629" s="45">
        <f t="shared" si="111"/>
        <v>1091110</v>
      </c>
      <c r="C629" s="66">
        <v>11</v>
      </c>
      <c r="D629" s="35">
        <f t="shared" si="112"/>
        <v>10911</v>
      </c>
      <c r="E629" s="67">
        <v>9</v>
      </c>
      <c r="F629" s="36">
        <v>1</v>
      </c>
      <c r="G629" s="44" t="s">
        <v>3788</v>
      </c>
      <c r="H629" s="44" t="s">
        <v>3793</v>
      </c>
      <c r="I629" s="36">
        <f t="shared" si="108"/>
        <v>83</v>
      </c>
      <c r="J629" s="36">
        <f t="shared" si="109"/>
        <v>9</v>
      </c>
      <c r="K629" s="36">
        <f t="shared" si="110"/>
        <v>3</v>
      </c>
      <c r="L629" s="36" t="s">
        <v>518</v>
      </c>
      <c r="M629" s="36" t="str">
        <f t="shared" si="113"/>
        <v>pt-9-11-jlr-loc1</v>
      </c>
      <c r="N629" s="36">
        <f t="shared" si="114"/>
        <v>5</v>
      </c>
      <c r="O629" s="36">
        <v>1</v>
      </c>
      <c r="P629" s="37">
        <v>1</v>
      </c>
    </row>
    <row r="630" spans="1:16" s="48" customFormat="1" ht="16.5">
      <c r="A630" s="45" t="s">
        <v>1077</v>
      </c>
      <c r="B630" s="45">
        <f t="shared" si="111"/>
        <v>1091111</v>
      </c>
      <c r="C630" s="66">
        <v>11</v>
      </c>
      <c r="D630" s="38">
        <f t="shared" si="112"/>
        <v>10911</v>
      </c>
      <c r="E630" s="68">
        <v>9</v>
      </c>
      <c r="F630" s="25">
        <v>1</v>
      </c>
      <c r="G630" s="26" t="s">
        <v>3787</v>
      </c>
      <c r="H630" s="26" t="s">
        <v>3790</v>
      </c>
      <c r="I630" s="25">
        <f t="shared" si="108"/>
        <v>83</v>
      </c>
      <c r="J630" s="25">
        <f t="shared" si="109"/>
        <v>9</v>
      </c>
      <c r="K630" s="25">
        <f t="shared" si="110"/>
        <v>3</v>
      </c>
      <c r="L630" s="25" t="s">
        <v>609</v>
      </c>
      <c r="M630" s="25" t="str">
        <f t="shared" si="113"/>
        <v>pt-9-11-shl-loc1</v>
      </c>
      <c r="N630" s="25">
        <f t="shared" si="114"/>
        <v>5</v>
      </c>
      <c r="O630" s="25">
        <v>1</v>
      </c>
      <c r="P630" s="39">
        <v>1</v>
      </c>
    </row>
    <row r="631" spans="1:16" s="48" customFormat="1" ht="16.5">
      <c r="A631" s="45" t="s">
        <v>1077</v>
      </c>
      <c r="B631" s="45">
        <f t="shared" si="111"/>
        <v>1091120</v>
      </c>
      <c r="C631" s="66">
        <v>11</v>
      </c>
      <c r="D631" s="38">
        <f t="shared" si="112"/>
        <v>10911</v>
      </c>
      <c r="E631" s="68">
        <v>9</v>
      </c>
      <c r="F631" s="25">
        <v>2</v>
      </c>
      <c r="G631" s="26" t="s">
        <v>3788</v>
      </c>
      <c r="H631" s="26" t="s">
        <v>3791</v>
      </c>
      <c r="I631" s="25">
        <f t="shared" si="108"/>
        <v>83</v>
      </c>
      <c r="J631" s="25">
        <f t="shared" si="109"/>
        <v>9</v>
      </c>
      <c r="K631" s="25">
        <f t="shared" si="110"/>
        <v>3</v>
      </c>
      <c r="L631" s="25" t="s">
        <v>1507</v>
      </c>
      <c r="M631" s="53" t="str">
        <f t="shared" si="113"/>
        <v>pt-9-11-jlr-loc2</v>
      </c>
      <c r="N631" s="53">
        <f t="shared" si="114"/>
        <v>5</v>
      </c>
      <c r="O631" s="25">
        <v>1</v>
      </c>
      <c r="P631" s="39">
        <v>1</v>
      </c>
    </row>
    <row r="632" spans="1:16" s="48" customFormat="1" ht="16.5">
      <c r="A632" s="45" t="s">
        <v>1077</v>
      </c>
      <c r="B632" s="45">
        <f t="shared" si="111"/>
        <v>1091121</v>
      </c>
      <c r="C632" s="66">
        <v>11</v>
      </c>
      <c r="D632" s="38">
        <f t="shared" si="112"/>
        <v>10911</v>
      </c>
      <c r="E632" s="68">
        <v>9</v>
      </c>
      <c r="F632" s="25">
        <v>2</v>
      </c>
      <c r="G632" s="26" t="s">
        <v>3787</v>
      </c>
      <c r="H632" s="26" t="s">
        <v>3794</v>
      </c>
      <c r="I632" s="25">
        <f t="shared" si="108"/>
        <v>83</v>
      </c>
      <c r="J632" s="25">
        <f t="shared" si="109"/>
        <v>9</v>
      </c>
      <c r="K632" s="25">
        <f t="shared" si="110"/>
        <v>3</v>
      </c>
      <c r="L632" s="25" t="s">
        <v>622</v>
      </c>
      <c r="M632" s="53" t="str">
        <f t="shared" si="113"/>
        <v>pt-9-11-shl-loc2</v>
      </c>
      <c r="N632" s="53">
        <f t="shared" si="114"/>
        <v>5</v>
      </c>
      <c r="O632" s="25">
        <v>1</v>
      </c>
      <c r="P632" s="39">
        <v>1</v>
      </c>
    </row>
    <row r="633" spans="1:16" s="48" customFormat="1" ht="16.5">
      <c r="A633" s="45" t="s">
        <v>1077</v>
      </c>
      <c r="B633" s="45">
        <f t="shared" si="111"/>
        <v>1091130</v>
      </c>
      <c r="C633" s="66">
        <v>11</v>
      </c>
      <c r="D633" s="38">
        <f t="shared" si="112"/>
        <v>10911</v>
      </c>
      <c r="E633" s="68">
        <v>9</v>
      </c>
      <c r="F633" s="25">
        <v>3</v>
      </c>
      <c r="G633" s="26" t="s">
        <v>3788</v>
      </c>
      <c r="H633" s="26" t="s">
        <v>3789</v>
      </c>
      <c r="I633" s="25">
        <f t="shared" si="108"/>
        <v>83</v>
      </c>
      <c r="J633" s="25">
        <f t="shared" si="109"/>
        <v>9</v>
      </c>
      <c r="K633" s="25">
        <f t="shared" si="110"/>
        <v>3</v>
      </c>
      <c r="L633" s="25" t="s">
        <v>515</v>
      </c>
      <c r="M633" s="56" t="str">
        <f t="shared" si="113"/>
        <v>pt-9-11-jlr-loc3</v>
      </c>
      <c r="N633" s="56">
        <f t="shared" si="114"/>
        <v>5</v>
      </c>
      <c r="O633" s="25">
        <v>1</v>
      </c>
      <c r="P633" s="39">
        <v>1</v>
      </c>
    </row>
    <row r="634" spans="1:16" s="48" customFormat="1" ht="17.25">
      <c r="A634" s="45" t="s">
        <v>1077</v>
      </c>
      <c r="B634" s="45">
        <f t="shared" si="111"/>
        <v>1091131</v>
      </c>
      <c r="C634" s="66">
        <v>11</v>
      </c>
      <c r="D634" s="40">
        <f t="shared" si="112"/>
        <v>10911</v>
      </c>
      <c r="E634" s="69">
        <v>9</v>
      </c>
      <c r="F634" s="41">
        <v>3</v>
      </c>
      <c r="G634" s="42" t="s">
        <v>3787</v>
      </c>
      <c r="H634" s="42" t="s">
        <v>3792</v>
      </c>
      <c r="I634" s="41">
        <f t="shared" si="108"/>
        <v>83</v>
      </c>
      <c r="J634" s="41">
        <f t="shared" si="109"/>
        <v>9</v>
      </c>
      <c r="K634" s="41">
        <f t="shared" si="110"/>
        <v>3</v>
      </c>
      <c r="L634" s="41" t="s">
        <v>620</v>
      </c>
      <c r="M634" s="42" t="str">
        <f t="shared" si="113"/>
        <v>pt-9-11-shl-loc3</v>
      </c>
      <c r="N634" s="42">
        <f t="shared" si="114"/>
        <v>5</v>
      </c>
      <c r="O634" s="41">
        <v>1</v>
      </c>
      <c r="P634" s="43">
        <v>1</v>
      </c>
    </row>
    <row r="635" spans="1:16" s="48" customFormat="1" ht="16.5">
      <c r="A635" s="45" t="s">
        <v>1077</v>
      </c>
      <c r="B635" s="45">
        <f t="shared" si="111"/>
        <v>1091210</v>
      </c>
      <c r="C635" s="66">
        <v>12</v>
      </c>
      <c r="D635" s="35">
        <f t="shared" si="112"/>
        <v>10912</v>
      </c>
      <c r="E635" s="67">
        <v>9</v>
      </c>
      <c r="F635" s="36">
        <v>1</v>
      </c>
      <c r="G635" s="44" t="s">
        <v>3788</v>
      </c>
      <c r="H635" s="44" t="s">
        <v>3793</v>
      </c>
      <c r="I635" s="36">
        <f t="shared" si="115" ref="I635:I698">INDEX($AA$4:$AA$204,INDEX($AH$4:$AH$19,E635)+C635)</f>
        <v>83</v>
      </c>
      <c r="J635" s="36">
        <f t="shared" si="116" ref="J635:J698">INDEX($AB$4:$AB$204,INDEX($AH$4:$AH$19,E635)+C635)</f>
        <v>9</v>
      </c>
      <c r="K635" s="36">
        <f t="shared" si="117" ref="K635:K698">INDEX($AC$4:$AC$204,INDEX($AH$4:$AH$19,E635)+C635)</f>
        <v>3</v>
      </c>
      <c r="L635" s="36" t="s">
        <v>521</v>
      </c>
      <c r="M635" s="36" t="str">
        <f t="shared" si="113"/>
        <v>pt-9-12-jlr-loc1</v>
      </c>
      <c r="N635" s="36">
        <f t="shared" si="114"/>
        <v>5</v>
      </c>
      <c r="O635" s="36">
        <v>1</v>
      </c>
      <c r="P635" s="37">
        <v>1</v>
      </c>
    </row>
    <row r="636" spans="1:16" s="48" customFormat="1" ht="16.5">
      <c r="A636" s="45" t="s">
        <v>1077</v>
      </c>
      <c r="B636" s="45">
        <f t="shared" si="118" ref="B636:B699">D636*100+F636*10+IF(G636="jlr",0,1)</f>
        <v>1091211</v>
      </c>
      <c r="C636" s="66">
        <v>12</v>
      </c>
      <c r="D636" s="38">
        <f t="shared" si="112"/>
        <v>10912</v>
      </c>
      <c r="E636" s="68">
        <v>9</v>
      </c>
      <c r="F636" s="25">
        <v>1</v>
      </c>
      <c r="G636" s="26" t="s">
        <v>3787</v>
      </c>
      <c r="H636" s="26" t="s">
        <v>3786</v>
      </c>
      <c r="I636" s="25">
        <f t="shared" si="115"/>
        <v>83</v>
      </c>
      <c r="J636" s="25">
        <f t="shared" si="116"/>
        <v>9</v>
      </c>
      <c r="K636" s="25">
        <f t="shared" si="117"/>
        <v>3</v>
      </c>
      <c r="L636" s="25" t="s">
        <v>615</v>
      </c>
      <c r="M636" s="25" t="str">
        <f t="shared" si="113"/>
        <v>pt-9-12-shl-loc1</v>
      </c>
      <c r="N636" s="25">
        <f t="shared" si="114"/>
        <v>5</v>
      </c>
      <c r="O636" s="25">
        <v>1</v>
      </c>
      <c r="P636" s="39">
        <v>1</v>
      </c>
    </row>
    <row r="637" spans="1:16" s="48" customFormat="1" ht="16.5">
      <c r="A637" s="45" t="s">
        <v>1077</v>
      </c>
      <c r="B637" s="45">
        <f t="shared" si="118"/>
        <v>1091220</v>
      </c>
      <c r="C637" s="66">
        <v>12</v>
      </c>
      <c r="D637" s="38">
        <f t="shared" si="112"/>
        <v>10912</v>
      </c>
      <c r="E637" s="68">
        <v>9</v>
      </c>
      <c r="F637" s="25">
        <v>2</v>
      </c>
      <c r="G637" s="26" t="s">
        <v>3788</v>
      </c>
      <c r="H637" s="26" t="s">
        <v>3791</v>
      </c>
      <c r="I637" s="25">
        <f t="shared" si="115"/>
        <v>83</v>
      </c>
      <c r="J637" s="25">
        <f t="shared" si="116"/>
        <v>9</v>
      </c>
      <c r="K637" s="25">
        <f t="shared" si="117"/>
        <v>3</v>
      </c>
      <c r="L637" s="25" t="s">
        <v>511</v>
      </c>
      <c r="M637" s="53" t="str">
        <f t="shared" si="113"/>
        <v>pt-9-12-jlr-loc2</v>
      </c>
      <c r="N637" s="53">
        <f t="shared" si="114"/>
        <v>5</v>
      </c>
      <c r="O637" s="25">
        <v>1</v>
      </c>
      <c r="P637" s="39">
        <v>1</v>
      </c>
    </row>
    <row r="638" spans="1:16" s="48" customFormat="1" ht="16.5">
      <c r="A638" s="45" t="s">
        <v>1077</v>
      </c>
      <c r="B638" s="45">
        <f t="shared" si="118"/>
        <v>1091221</v>
      </c>
      <c r="C638" s="66">
        <v>12</v>
      </c>
      <c r="D638" s="38">
        <f t="shared" si="112"/>
        <v>10912</v>
      </c>
      <c r="E638" s="68">
        <v>9</v>
      </c>
      <c r="F638" s="25">
        <v>2</v>
      </c>
      <c r="G638" s="26" t="s">
        <v>3787</v>
      </c>
      <c r="H638" s="26" t="s">
        <v>3794</v>
      </c>
      <c r="I638" s="25">
        <f t="shared" si="115"/>
        <v>83</v>
      </c>
      <c r="J638" s="25">
        <f t="shared" si="116"/>
        <v>9</v>
      </c>
      <c r="K638" s="25">
        <f t="shared" si="117"/>
        <v>3</v>
      </c>
      <c r="L638" s="25" t="s">
        <v>623</v>
      </c>
      <c r="M638" s="53" t="str">
        <f t="shared" si="113"/>
        <v>pt-9-12-shl-loc2</v>
      </c>
      <c r="N638" s="53">
        <f t="shared" si="114"/>
        <v>5</v>
      </c>
      <c r="O638" s="25">
        <v>1</v>
      </c>
      <c r="P638" s="39">
        <v>1</v>
      </c>
    </row>
    <row r="639" spans="1:16" s="48" customFormat="1" ht="16.5">
      <c r="A639" s="45" t="s">
        <v>1077</v>
      </c>
      <c r="B639" s="45">
        <f t="shared" si="118"/>
        <v>1091230</v>
      </c>
      <c r="C639" s="66">
        <v>12</v>
      </c>
      <c r="D639" s="38">
        <f t="shared" si="112"/>
        <v>10912</v>
      </c>
      <c r="E639" s="68">
        <v>9</v>
      </c>
      <c r="F639" s="25">
        <v>3</v>
      </c>
      <c r="G639" s="26" t="s">
        <v>3788</v>
      </c>
      <c r="H639" s="26" t="s">
        <v>3789</v>
      </c>
      <c r="I639" s="25">
        <f t="shared" si="115"/>
        <v>83</v>
      </c>
      <c r="J639" s="25">
        <f t="shared" si="116"/>
        <v>9</v>
      </c>
      <c r="K639" s="25">
        <f t="shared" si="117"/>
        <v>3</v>
      </c>
      <c r="L639" s="25" t="s">
        <v>517</v>
      </c>
      <c r="M639" s="56" t="str">
        <f t="shared" si="113"/>
        <v>pt-9-12-jlr-loc3</v>
      </c>
      <c r="N639" s="56">
        <f t="shared" si="114"/>
        <v>5</v>
      </c>
      <c r="O639" s="25">
        <v>1</v>
      </c>
      <c r="P639" s="39">
        <v>1</v>
      </c>
    </row>
    <row r="640" spans="1:16" s="48" customFormat="1" ht="17.25">
      <c r="A640" s="45" t="s">
        <v>1077</v>
      </c>
      <c r="B640" s="45">
        <f t="shared" si="118"/>
        <v>1091231</v>
      </c>
      <c r="C640" s="66">
        <v>12</v>
      </c>
      <c r="D640" s="40">
        <f t="shared" si="112"/>
        <v>10912</v>
      </c>
      <c r="E640" s="69">
        <v>9</v>
      </c>
      <c r="F640" s="41">
        <v>3</v>
      </c>
      <c r="G640" s="42" t="s">
        <v>3787</v>
      </c>
      <c r="H640" s="42" t="s">
        <v>3792</v>
      </c>
      <c r="I640" s="41">
        <f t="shared" si="115"/>
        <v>83</v>
      </c>
      <c r="J640" s="41">
        <f t="shared" si="116"/>
        <v>9</v>
      </c>
      <c r="K640" s="41">
        <f t="shared" si="117"/>
        <v>3</v>
      </c>
      <c r="L640" s="41" t="s">
        <v>596</v>
      </c>
      <c r="M640" s="42" t="str">
        <f t="shared" si="113"/>
        <v>pt-9-12-shl-loc3</v>
      </c>
      <c r="N640" s="42">
        <f t="shared" si="114"/>
        <v>5</v>
      </c>
      <c r="O640" s="41">
        <v>1</v>
      </c>
      <c r="P640" s="43">
        <v>1</v>
      </c>
    </row>
    <row r="641" spans="1:16" s="48" customFormat="1" ht="16.5">
      <c r="A641" s="45" t="s">
        <v>1077</v>
      </c>
      <c r="B641" s="45">
        <f t="shared" si="118"/>
        <v>1091310</v>
      </c>
      <c r="C641" s="66">
        <v>13</v>
      </c>
      <c r="D641" s="35">
        <f t="shared" si="112"/>
        <v>10913</v>
      </c>
      <c r="E641" s="67">
        <v>9</v>
      </c>
      <c r="F641" s="36">
        <v>1</v>
      </c>
      <c r="G641" s="44" t="s">
        <v>3788</v>
      </c>
      <c r="H641" s="44" t="s">
        <v>3793</v>
      </c>
      <c r="I641" s="36">
        <f t="shared" si="115"/>
        <v>84</v>
      </c>
      <c r="J641" s="36">
        <f t="shared" si="116"/>
        <v>9</v>
      </c>
      <c r="K641" s="36">
        <f t="shared" si="117"/>
        <v>3</v>
      </c>
      <c r="L641" s="36" t="s">
        <v>515</v>
      </c>
      <c r="M641" s="36" t="str">
        <f t="shared" si="113"/>
        <v>pt-9-13-jlr-loc1</v>
      </c>
      <c r="N641" s="36">
        <f t="shared" si="114"/>
        <v>5</v>
      </c>
      <c r="O641" s="36">
        <v>1</v>
      </c>
      <c r="P641" s="37">
        <v>1</v>
      </c>
    </row>
    <row r="642" spans="1:16" s="48" customFormat="1" ht="16.5">
      <c r="A642" s="45" t="s">
        <v>1077</v>
      </c>
      <c r="B642" s="45">
        <f t="shared" si="118"/>
        <v>1091311</v>
      </c>
      <c r="C642" s="66">
        <v>13</v>
      </c>
      <c r="D642" s="38">
        <f t="shared" si="112"/>
        <v>10913</v>
      </c>
      <c r="E642" s="68">
        <v>9</v>
      </c>
      <c r="F642" s="25">
        <v>1</v>
      </c>
      <c r="G642" s="26" t="s">
        <v>3787</v>
      </c>
      <c r="H642" s="26" t="s">
        <v>3790</v>
      </c>
      <c r="I642" s="25">
        <f t="shared" si="115"/>
        <v>84</v>
      </c>
      <c r="J642" s="25">
        <f t="shared" si="116"/>
        <v>9</v>
      </c>
      <c r="K642" s="25">
        <f t="shared" si="117"/>
        <v>3</v>
      </c>
      <c r="L642" s="25" t="s">
        <v>620</v>
      </c>
      <c r="M642" s="25" t="str">
        <f t="shared" si="113"/>
        <v>pt-9-13-shl-loc1</v>
      </c>
      <c r="N642" s="25">
        <f t="shared" si="114"/>
        <v>5</v>
      </c>
      <c r="O642" s="25">
        <v>1</v>
      </c>
      <c r="P642" s="39">
        <v>1</v>
      </c>
    </row>
    <row r="643" spans="1:16" s="48" customFormat="1" ht="16.5">
      <c r="A643" s="45" t="s">
        <v>1077</v>
      </c>
      <c r="B643" s="45">
        <f t="shared" si="118"/>
        <v>1091320</v>
      </c>
      <c r="C643" s="66">
        <v>13</v>
      </c>
      <c r="D643" s="38">
        <f t="shared" si="112"/>
        <v>10913</v>
      </c>
      <c r="E643" s="68">
        <v>9</v>
      </c>
      <c r="F643" s="25">
        <v>2</v>
      </c>
      <c r="G643" s="26" t="s">
        <v>3788</v>
      </c>
      <c r="H643" s="26" t="s">
        <v>3791</v>
      </c>
      <c r="I643" s="25">
        <f t="shared" si="115"/>
        <v>84</v>
      </c>
      <c r="J643" s="25">
        <f t="shared" si="116"/>
        <v>9</v>
      </c>
      <c r="K643" s="25">
        <f t="shared" si="117"/>
        <v>3</v>
      </c>
      <c r="L643" s="25" t="s">
        <v>1507</v>
      </c>
      <c r="M643" s="53" t="str">
        <f t="shared" si="113"/>
        <v>pt-9-13-jlr-loc2</v>
      </c>
      <c r="N643" s="53">
        <f t="shared" si="114"/>
        <v>5</v>
      </c>
      <c r="O643" s="25">
        <v>1</v>
      </c>
      <c r="P643" s="39">
        <v>1</v>
      </c>
    </row>
    <row r="644" spans="1:16" s="48" customFormat="1" ht="16.5">
      <c r="A644" s="45" t="s">
        <v>1077</v>
      </c>
      <c r="B644" s="45">
        <f t="shared" si="118"/>
        <v>1091321</v>
      </c>
      <c r="C644" s="66">
        <v>13</v>
      </c>
      <c r="D644" s="38">
        <f t="shared" si="112"/>
        <v>10913</v>
      </c>
      <c r="E644" s="68">
        <v>9</v>
      </c>
      <c r="F644" s="25">
        <v>2</v>
      </c>
      <c r="G644" s="26" t="s">
        <v>3787</v>
      </c>
      <c r="H644" s="26" t="s">
        <v>3794</v>
      </c>
      <c r="I644" s="25">
        <f t="shared" si="115"/>
        <v>84</v>
      </c>
      <c r="J644" s="25">
        <f t="shared" si="116"/>
        <v>9</v>
      </c>
      <c r="K644" s="25">
        <f t="shared" si="117"/>
        <v>3</v>
      </c>
      <c r="L644" s="25" t="s">
        <v>622</v>
      </c>
      <c r="M644" s="53" t="str">
        <f t="shared" si="113"/>
        <v>pt-9-13-shl-loc2</v>
      </c>
      <c r="N644" s="53">
        <f t="shared" si="114"/>
        <v>5</v>
      </c>
      <c r="O644" s="25">
        <v>1</v>
      </c>
      <c r="P644" s="39">
        <v>1</v>
      </c>
    </row>
    <row r="645" spans="1:16" s="48" customFormat="1" ht="16.5">
      <c r="A645" s="45" t="s">
        <v>1077</v>
      </c>
      <c r="B645" s="45">
        <f t="shared" si="118"/>
        <v>1091330</v>
      </c>
      <c r="C645" s="66">
        <v>13</v>
      </c>
      <c r="D645" s="38">
        <f t="shared" si="119" ref="D645:D708">(100+E645)*100+C645</f>
        <v>10913</v>
      </c>
      <c r="E645" s="68">
        <v>9</v>
      </c>
      <c r="F645" s="25">
        <v>3</v>
      </c>
      <c r="G645" s="26" t="s">
        <v>3788</v>
      </c>
      <c r="H645" s="26" t="s">
        <v>3789</v>
      </c>
      <c r="I645" s="25">
        <f t="shared" si="115"/>
        <v>84</v>
      </c>
      <c r="J645" s="25">
        <f t="shared" si="116"/>
        <v>9</v>
      </c>
      <c r="K645" s="25">
        <f t="shared" si="117"/>
        <v>3</v>
      </c>
      <c r="L645" s="25" t="s">
        <v>518</v>
      </c>
      <c r="M645" s="56" t="str">
        <f t="shared" si="113"/>
        <v>pt-9-13-jlr-loc3</v>
      </c>
      <c r="N645" s="56">
        <f t="shared" si="114"/>
        <v>5</v>
      </c>
      <c r="O645" s="25">
        <v>1</v>
      </c>
      <c r="P645" s="39">
        <v>1</v>
      </c>
    </row>
    <row r="646" spans="1:16" s="48" customFormat="1" ht="17.25">
      <c r="A646" s="45" t="s">
        <v>1077</v>
      </c>
      <c r="B646" s="45">
        <f t="shared" si="118"/>
        <v>1091331</v>
      </c>
      <c r="C646" s="66">
        <v>13</v>
      </c>
      <c r="D646" s="40">
        <f t="shared" si="119"/>
        <v>10913</v>
      </c>
      <c r="E646" s="69">
        <v>9</v>
      </c>
      <c r="F646" s="41">
        <v>3</v>
      </c>
      <c r="G646" s="42" t="s">
        <v>3787</v>
      </c>
      <c r="H646" s="42" t="s">
        <v>3792</v>
      </c>
      <c r="I646" s="41">
        <f t="shared" si="115"/>
        <v>84</v>
      </c>
      <c r="J646" s="41">
        <f t="shared" si="116"/>
        <v>9</v>
      </c>
      <c r="K646" s="41">
        <f t="shared" si="117"/>
        <v>3</v>
      </c>
      <c r="L646" s="41" t="s">
        <v>609</v>
      </c>
      <c r="M646" s="42" t="str">
        <f t="shared" si="113"/>
        <v>pt-9-13-shl-loc3</v>
      </c>
      <c r="N646" s="42">
        <f t="shared" si="114"/>
        <v>5</v>
      </c>
      <c r="O646" s="41">
        <v>1</v>
      </c>
      <c r="P646" s="43">
        <v>1</v>
      </c>
    </row>
    <row r="647" spans="1:16" s="48" customFormat="1" ht="16.5">
      <c r="A647" s="45" t="s">
        <v>1077</v>
      </c>
      <c r="B647" s="45">
        <f t="shared" si="118"/>
        <v>1091410</v>
      </c>
      <c r="C647" s="66">
        <v>14</v>
      </c>
      <c r="D647" s="35">
        <f t="shared" si="119"/>
        <v>10914</v>
      </c>
      <c r="E647" s="67">
        <v>9</v>
      </c>
      <c r="F647" s="36">
        <v>1</v>
      </c>
      <c r="G647" s="44" t="s">
        <v>3788</v>
      </c>
      <c r="H647" s="44" t="s">
        <v>3793</v>
      </c>
      <c r="I647" s="36">
        <f t="shared" si="115"/>
        <v>84</v>
      </c>
      <c r="J647" s="36">
        <f t="shared" si="116"/>
        <v>9</v>
      </c>
      <c r="K647" s="36">
        <f t="shared" si="117"/>
        <v>3</v>
      </c>
      <c r="L647" s="36" t="s">
        <v>175</v>
      </c>
      <c r="M647" s="36" t="str">
        <f t="shared" si="113"/>
        <v>pt-9-14-jlr-loc1</v>
      </c>
      <c r="N647" s="36">
        <f t="shared" si="114"/>
        <v>5</v>
      </c>
      <c r="O647" s="36">
        <v>1</v>
      </c>
      <c r="P647" s="37">
        <v>1</v>
      </c>
    </row>
    <row r="648" spans="1:16" s="48" customFormat="1" ht="16.5">
      <c r="A648" s="45" t="s">
        <v>1077</v>
      </c>
      <c r="B648" s="45">
        <f t="shared" si="118"/>
        <v>1091411</v>
      </c>
      <c r="C648" s="66">
        <v>14</v>
      </c>
      <c r="D648" s="38">
        <f t="shared" si="119"/>
        <v>10914</v>
      </c>
      <c r="E648" s="68">
        <v>9</v>
      </c>
      <c r="F648" s="25">
        <v>1</v>
      </c>
      <c r="G648" s="26" t="s">
        <v>3787</v>
      </c>
      <c r="H648" s="26" t="s">
        <v>3786</v>
      </c>
      <c r="I648" s="25">
        <f t="shared" si="115"/>
        <v>84</v>
      </c>
      <c r="J648" s="25">
        <f t="shared" si="116"/>
        <v>9</v>
      </c>
      <c r="K648" s="25">
        <f t="shared" si="117"/>
        <v>3</v>
      </c>
      <c r="L648" s="25" t="s">
        <v>623</v>
      </c>
      <c r="M648" s="25" t="str">
        <f t="shared" si="113"/>
        <v>pt-9-14-shl-loc1</v>
      </c>
      <c r="N648" s="25">
        <f t="shared" si="114"/>
        <v>5</v>
      </c>
      <c r="O648" s="25">
        <v>1</v>
      </c>
      <c r="P648" s="39">
        <v>1</v>
      </c>
    </row>
    <row r="649" spans="1:16" s="48" customFormat="1" ht="16.5">
      <c r="A649" s="45" t="s">
        <v>1077</v>
      </c>
      <c r="B649" s="45">
        <f t="shared" si="118"/>
        <v>1091420</v>
      </c>
      <c r="C649" s="66">
        <v>14</v>
      </c>
      <c r="D649" s="38">
        <f t="shared" si="119"/>
        <v>10914</v>
      </c>
      <c r="E649" s="68">
        <v>9</v>
      </c>
      <c r="F649" s="25">
        <v>2</v>
      </c>
      <c r="G649" s="26" t="s">
        <v>3788</v>
      </c>
      <c r="H649" s="26" t="s">
        <v>3791</v>
      </c>
      <c r="I649" s="25">
        <f t="shared" si="115"/>
        <v>84</v>
      </c>
      <c r="J649" s="25">
        <f t="shared" si="116"/>
        <v>9</v>
      </c>
      <c r="K649" s="25">
        <f t="shared" si="117"/>
        <v>3</v>
      </c>
      <c r="L649" s="25" t="s">
        <v>175</v>
      </c>
      <c r="M649" s="53" t="str">
        <f t="shared" si="113"/>
        <v>pt-9-14-jlr-loc2</v>
      </c>
      <c r="N649" s="53">
        <f t="shared" si="114"/>
        <v>5</v>
      </c>
      <c r="O649" s="25">
        <v>1</v>
      </c>
      <c r="P649" s="39">
        <v>1</v>
      </c>
    </row>
    <row r="650" spans="1:16" s="48" customFormat="1" ht="16.5">
      <c r="A650" s="45" t="s">
        <v>1077</v>
      </c>
      <c r="B650" s="45">
        <f t="shared" si="118"/>
        <v>1091421</v>
      </c>
      <c r="C650" s="66">
        <v>14</v>
      </c>
      <c r="D650" s="38">
        <f t="shared" si="119"/>
        <v>10914</v>
      </c>
      <c r="E650" s="68">
        <v>9</v>
      </c>
      <c r="F650" s="25">
        <v>2</v>
      </c>
      <c r="G650" s="26" t="s">
        <v>3774</v>
      </c>
      <c r="H650" s="26" t="s">
        <v>3794</v>
      </c>
      <c r="I650" s="25">
        <f t="shared" si="115"/>
        <v>84</v>
      </c>
      <c r="J650" s="25">
        <f t="shared" si="116"/>
        <v>9</v>
      </c>
      <c r="K650" s="25">
        <f t="shared" si="117"/>
        <v>3</v>
      </c>
      <c r="L650" s="25" t="s">
        <v>616</v>
      </c>
      <c r="M650" s="53" t="str">
        <f t="shared" si="113"/>
        <v>pt-9-14-shl-loc2</v>
      </c>
      <c r="N650" s="53">
        <f t="shared" si="114"/>
        <v>5</v>
      </c>
      <c r="O650" s="25">
        <v>1</v>
      </c>
      <c r="P650" s="39">
        <v>1</v>
      </c>
    </row>
    <row r="651" spans="1:16" s="48" customFormat="1" ht="16.5">
      <c r="A651" s="45" t="s">
        <v>1077</v>
      </c>
      <c r="B651" s="45">
        <f t="shared" si="118"/>
        <v>1091430</v>
      </c>
      <c r="C651" s="66">
        <v>14</v>
      </c>
      <c r="D651" s="38">
        <f t="shared" si="119"/>
        <v>10914</v>
      </c>
      <c r="E651" s="68">
        <v>9</v>
      </c>
      <c r="F651" s="25">
        <v>3</v>
      </c>
      <c r="G651" s="26" t="s">
        <v>3788</v>
      </c>
      <c r="H651" s="26" t="s">
        <v>3784</v>
      </c>
      <c r="I651" s="25">
        <f t="shared" si="115"/>
        <v>84</v>
      </c>
      <c r="J651" s="25">
        <f t="shared" si="116"/>
        <v>9</v>
      </c>
      <c r="K651" s="25">
        <f t="shared" si="117"/>
        <v>3</v>
      </c>
      <c r="L651" s="25" t="s">
        <v>517</v>
      </c>
      <c r="M651" s="56" t="str">
        <f t="shared" si="113"/>
        <v>pt-9-14-jlr-loc3</v>
      </c>
      <c r="N651" s="56">
        <f t="shared" si="114"/>
        <v>5</v>
      </c>
      <c r="O651" s="25">
        <v>1</v>
      </c>
      <c r="P651" s="39">
        <v>1</v>
      </c>
    </row>
    <row r="652" spans="1:16" s="48" customFormat="1" ht="17.25">
      <c r="A652" s="45" t="s">
        <v>1077</v>
      </c>
      <c r="B652" s="45">
        <f t="shared" si="118"/>
        <v>1091431</v>
      </c>
      <c r="C652" s="66">
        <v>14</v>
      </c>
      <c r="D652" s="40">
        <f t="shared" si="119"/>
        <v>10914</v>
      </c>
      <c r="E652" s="69">
        <v>9</v>
      </c>
      <c r="F652" s="41">
        <v>3</v>
      </c>
      <c r="G652" s="42" t="s">
        <v>3787</v>
      </c>
      <c r="H652" s="42" t="s">
        <v>3792</v>
      </c>
      <c r="I652" s="41">
        <f t="shared" si="115"/>
        <v>84</v>
      </c>
      <c r="J652" s="41">
        <f t="shared" si="116"/>
        <v>9</v>
      </c>
      <c r="K652" s="41">
        <f t="shared" si="117"/>
        <v>3</v>
      </c>
      <c r="L652" s="41" t="s">
        <v>596</v>
      </c>
      <c r="M652" s="42" t="str">
        <f t="shared" si="113"/>
        <v>pt-9-14-shl-loc3</v>
      </c>
      <c r="N652" s="42">
        <f t="shared" si="114"/>
        <v>5</v>
      </c>
      <c r="O652" s="41">
        <v>1</v>
      </c>
      <c r="P652" s="43">
        <v>1</v>
      </c>
    </row>
    <row r="653" spans="1:16" s="48" customFormat="1" ht="16.5">
      <c r="A653" s="45" t="s">
        <v>1077</v>
      </c>
      <c r="B653" s="45">
        <f t="shared" si="118"/>
        <v>1091510</v>
      </c>
      <c r="C653" s="66">
        <v>15</v>
      </c>
      <c r="D653" s="35">
        <f t="shared" si="119"/>
        <v>10915</v>
      </c>
      <c r="E653" s="67">
        <v>9</v>
      </c>
      <c r="F653" s="36">
        <v>1</v>
      </c>
      <c r="G653" s="44" t="s">
        <v>3788</v>
      </c>
      <c r="H653" s="44" t="s">
        <v>3793</v>
      </c>
      <c r="I653" s="36">
        <f t="shared" si="115"/>
        <v>85</v>
      </c>
      <c r="J653" s="36">
        <f t="shared" si="116"/>
        <v>10</v>
      </c>
      <c r="K653" s="36">
        <f t="shared" si="117"/>
        <v>3</v>
      </c>
      <c r="L653" s="36" t="s">
        <v>514</v>
      </c>
      <c r="M653" s="36" t="str">
        <f t="shared" si="113"/>
        <v>pt-9-15-jlr-loc1</v>
      </c>
      <c r="N653" s="36">
        <f t="shared" si="114"/>
        <v>5</v>
      </c>
      <c r="O653" s="36">
        <v>1</v>
      </c>
      <c r="P653" s="37">
        <v>1</v>
      </c>
    </row>
    <row r="654" spans="1:16" s="48" customFormat="1" ht="16.5">
      <c r="A654" s="45" t="s">
        <v>1077</v>
      </c>
      <c r="B654" s="45">
        <f t="shared" si="118"/>
        <v>1091511</v>
      </c>
      <c r="C654" s="66">
        <v>15</v>
      </c>
      <c r="D654" s="38">
        <f t="shared" si="119"/>
        <v>10915</v>
      </c>
      <c r="E654" s="68">
        <v>9</v>
      </c>
      <c r="F654" s="25">
        <v>1</v>
      </c>
      <c r="G654" s="26" t="s">
        <v>3774</v>
      </c>
      <c r="H654" s="26" t="s">
        <v>3790</v>
      </c>
      <c r="I654" s="25">
        <f t="shared" si="115"/>
        <v>85</v>
      </c>
      <c r="J654" s="25">
        <f t="shared" si="116"/>
        <v>10</v>
      </c>
      <c r="K654" s="25">
        <f t="shared" si="117"/>
        <v>3</v>
      </c>
      <c r="L654" s="25" t="s">
        <v>603</v>
      </c>
      <c r="M654" s="25" t="str">
        <f t="shared" si="113"/>
        <v>pt-9-15-shl-loc1</v>
      </c>
      <c r="N654" s="25">
        <f t="shared" si="114"/>
        <v>5</v>
      </c>
      <c r="O654" s="25">
        <v>1</v>
      </c>
      <c r="P654" s="39">
        <v>1</v>
      </c>
    </row>
    <row r="655" spans="1:16" s="48" customFormat="1" ht="16.5">
      <c r="A655" s="45" t="s">
        <v>1077</v>
      </c>
      <c r="B655" s="45">
        <f t="shared" si="118"/>
        <v>1091520</v>
      </c>
      <c r="C655" s="66">
        <v>15</v>
      </c>
      <c r="D655" s="38">
        <f t="shared" si="119"/>
        <v>10915</v>
      </c>
      <c r="E655" s="68">
        <v>9</v>
      </c>
      <c r="F655" s="25">
        <v>2</v>
      </c>
      <c r="G655" s="26" t="s">
        <v>3788</v>
      </c>
      <c r="H655" s="26" t="s">
        <v>3791</v>
      </c>
      <c r="I655" s="25">
        <f t="shared" si="115"/>
        <v>85</v>
      </c>
      <c r="J655" s="25">
        <f t="shared" si="116"/>
        <v>10</v>
      </c>
      <c r="K655" s="25">
        <f t="shared" si="117"/>
        <v>3</v>
      </c>
      <c r="L655" s="25" t="s">
        <v>513</v>
      </c>
      <c r="M655" s="53" t="str">
        <f t="shared" si="113"/>
        <v>pt-9-15-jlr-loc2</v>
      </c>
      <c r="N655" s="53">
        <f t="shared" si="114"/>
        <v>5</v>
      </c>
      <c r="O655" s="25">
        <v>1</v>
      </c>
      <c r="P655" s="39">
        <v>1</v>
      </c>
    </row>
    <row r="656" spans="1:16" s="48" customFormat="1" ht="16.5">
      <c r="A656" s="45" t="s">
        <v>1077</v>
      </c>
      <c r="B656" s="45">
        <f t="shared" si="118"/>
        <v>1091521</v>
      </c>
      <c r="C656" s="66">
        <v>15</v>
      </c>
      <c r="D656" s="38">
        <f t="shared" si="119"/>
        <v>10915</v>
      </c>
      <c r="E656" s="68">
        <v>9</v>
      </c>
      <c r="F656" s="25">
        <v>2</v>
      </c>
      <c r="G656" s="26" t="s">
        <v>3787</v>
      </c>
      <c r="H656" s="26" t="s">
        <v>3794</v>
      </c>
      <c r="I656" s="25">
        <f t="shared" si="115"/>
        <v>85</v>
      </c>
      <c r="J656" s="25">
        <f t="shared" si="116"/>
        <v>10</v>
      </c>
      <c r="K656" s="25">
        <f t="shared" si="117"/>
        <v>3</v>
      </c>
      <c r="L656" s="25" t="s">
        <v>601</v>
      </c>
      <c r="M656" s="53" t="str">
        <f t="shared" si="113"/>
        <v>pt-9-15-shl-loc2</v>
      </c>
      <c r="N656" s="53">
        <f t="shared" si="114"/>
        <v>5</v>
      </c>
      <c r="O656" s="25">
        <v>1</v>
      </c>
      <c r="P656" s="39">
        <v>1</v>
      </c>
    </row>
    <row r="657" spans="1:16" s="48" customFormat="1" ht="16.5">
      <c r="A657" s="45" t="s">
        <v>1077</v>
      </c>
      <c r="B657" s="45">
        <f t="shared" si="118"/>
        <v>1091530</v>
      </c>
      <c r="C657" s="66">
        <v>15</v>
      </c>
      <c r="D657" s="38">
        <f t="shared" si="119"/>
        <v>10915</v>
      </c>
      <c r="E657" s="68">
        <v>9</v>
      </c>
      <c r="F657" s="25">
        <v>3</v>
      </c>
      <c r="G657" s="26" t="s">
        <v>3788</v>
      </c>
      <c r="H657" s="26" t="s">
        <v>3789</v>
      </c>
      <c r="I657" s="25">
        <f t="shared" si="115"/>
        <v>85</v>
      </c>
      <c r="J657" s="25">
        <f t="shared" si="116"/>
        <v>10</v>
      </c>
      <c r="K657" s="25">
        <f t="shared" si="117"/>
        <v>3</v>
      </c>
      <c r="L657" s="25" t="s">
        <v>175</v>
      </c>
      <c r="M657" s="56" t="str">
        <f t="shared" si="120" ref="M657:M720">A657&amp;"-"&amp;C657&amp;"-"&amp;G657&amp;"-"&amp;"loc"&amp;F657</f>
        <v>pt-9-15-jlr-loc3</v>
      </c>
      <c r="N657" s="56">
        <f t="shared" si="114"/>
        <v>5</v>
      </c>
      <c r="O657" s="25">
        <v>1</v>
      </c>
      <c r="P657" s="39">
        <v>1</v>
      </c>
    </row>
    <row r="658" spans="1:16" s="48" customFormat="1" ht="17.25">
      <c r="A658" s="45" t="s">
        <v>1077</v>
      </c>
      <c r="B658" s="45">
        <f t="shared" si="118"/>
        <v>1091531</v>
      </c>
      <c r="C658" s="66">
        <v>15</v>
      </c>
      <c r="D658" s="40">
        <f t="shared" si="119"/>
        <v>10915</v>
      </c>
      <c r="E658" s="69">
        <v>9</v>
      </c>
      <c r="F658" s="41">
        <v>3</v>
      </c>
      <c r="G658" s="42" t="s">
        <v>3774</v>
      </c>
      <c r="H658" s="42" t="s">
        <v>3792</v>
      </c>
      <c r="I658" s="41">
        <f t="shared" si="115"/>
        <v>85</v>
      </c>
      <c r="J658" s="41">
        <f t="shared" si="116"/>
        <v>10</v>
      </c>
      <c r="K658" s="41">
        <f t="shared" si="117"/>
        <v>3</v>
      </c>
      <c r="L658" s="41" t="s">
        <v>599</v>
      </c>
      <c r="M658" s="42" t="str">
        <f t="shared" si="120"/>
        <v>pt-9-15-shl-loc3</v>
      </c>
      <c r="N658" s="42">
        <f t="shared" si="114"/>
        <v>5</v>
      </c>
      <c r="O658" s="41">
        <v>1</v>
      </c>
      <c r="P658" s="43">
        <v>1</v>
      </c>
    </row>
    <row r="659" spans="1:16" s="48" customFormat="1" ht="16.5">
      <c r="A659" s="45" t="s">
        <v>1078</v>
      </c>
      <c r="B659" s="45">
        <f t="shared" si="118"/>
        <v>1100110</v>
      </c>
      <c r="C659" s="66">
        <v>1</v>
      </c>
      <c r="D659" s="35">
        <f t="shared" si="119"/>
        <v>11001</v>
      </c>
      <c r="E659" s="67">
        <v>10</v>
      </c>
      <c r="F659" s="36">
        <v>1</v>
      </c>
      <c r="G659" s="44" t="s">
        <v>3788</v>
      </c>
      <c r="H659" s="44" t="s">
        <v>3793</v>
      </c>
      <c r="I659" s="36">
        <f t="shared" si="115"/>
        <v>87</v>
      </c>
      <c r="J659" s="36">
        <f t="shared" si="116"/>
        <v>10</v>
      </c>
      <c r="K659" s="36">
        <f t="shared" si="117"/>
        <v>3</v>
      </c>
      <c r="L659" s="36" t="s">
        <v>518</v>
      </c>
      <c r="M659" s="36" t="str">
        <f t="shared" si="120"/>
        <v>pt-10-1-jlr-loc1</v>
      </c>
      <c r="N659" s="36">
        <f t="shared" si="114"/>
        <v>6</v>
      </c>
      <c r="O659" s="36">
        <v>1</v>
      </c>
      <c r="P659" s="37">
        <v>1</v>
      </c>
    </row>
    <row r="660" spans="1:16" s="48" customFormat="1" ht="16.5">
      <c r="A660" s="45" t="s">
        <v>1078</v>
      </c>
      <c r="B660" s="45">
        <f t="shared" si="118"/>
        <v>1100111</v>
      </c>
      <c r="C660" s="66">
        <v>1</v>
      </c>
      <c r="D660" s="38">
        <f t="shared" si="119"/>
        <v>11001</v>
      </c>
      <c r="E660" s="68">
        <v>10</v>
      </c>
      <c r="F660" s="25">
        <v>1</v>
      </c>
      <c r="G660" s="26" t="s">
        <v>3787</v>
      </c>
      <c r="H660" s="26" t="s">
        <v>3790</v>
      </c>
      <c r="I660" s="25">
        <f t="shared" si="115"/>
        <v>87</v>
      </c>
      <c r="J660" s="25">
        <f t="shared" si="116"/>
        <v>10</v>
      </c>
      <c r="K660" s="25">
        <f t="shared" si="117"/>
        <v>3</v>
      </c>
      <c r="L660" s="25" t="s">
        <v>609</v>
      </c>
      <c r="M660" s="25" t="str">
        <f t="shared" si="120"/>
        <v>pt-10-1-shl-loc1</v>
      </c>
      <c r="N660" s="25">
        <f t="shared" si="114"/>
        <v>6</v>
      </c>
      <c r="O660" s="25">
        <v>1</v>
      </c>
      <c r="P660" s="39">
        <v>1</v>
      </c>
    </row>
    <row r="661" spans="1:16" s="48" customFormat="1" ht="16.5">
      <c r="A661" s="45" t="s">
        <v>1078</v>
      </c>
      <c r="B661" s="45">
        <f t="shared" si="118"/>
        <v>1100120</v>
      </c>
      <c r="C661" s="66">
        <v>1</v>
      </c>
      <c r="D661" s="38">
        <f t="shared" si="119"/>
        <v>11001</v>
      </c>
      <c r="E661" s="68">
        <v>10</v>
      </c>
      <c r="F661" s="25">
        <v>2</v>
      </c>
      <c r="G661" s="26" t="s">
        <v>3788</v>
      </c>
      <c r="H661" s="26" t="s">
        <v>3780</v>
      </c>
      <c r="I661" s="25">
        <f t="shared" si="115"/>
        <v>87</v>
      </c>
      <c r="J661" s="25">
        <f t="shared" si="116"/>
        <v>10</v>
      </c>
      <c r="K661" s="25">
        <f t="shared" si="117"/>
        <v>3</v>
      </c>
      <c r="L661" s="25" t="s">
        <v>1507</v>
      </c>
      <c r="M661" s="53" t="str">
        <f t="shared" si="120"/>
        <v>pt-10-1-jlr-loc2</v>
      </c>
      <c r="N661" s="53">
        <f t="shared" si="114"/>
        <v>6</v>
      </c>
      <c r="O661" s="25">
        <v>1</v>
      </c>
      <c r="P661" s="39">
        <v>1</v>
      </c>
    </row>
    <row r="662" spans="1:16" s="48" customFormat="1" ht="16.5">
      <c r="A662" s="45" t="s">
        <v>1078</v>
      </c>
      <c r="B662" s="45">
        <f t="shared" si="118"/>
        <v>1100121</v>
      </c>
      <c r="C662" s="66">
        <v>1</v>
      </c>
      <c r="D662" s="38">
        <f t="shared" si="119"/>
        <v>11001</v>
      </c>
      <c r="E662" s="68">
        <v>10</v>
      </c>
      <c r="F662" s="25">
        <v>2</v>
      </c>
      <c r="G662" s="26" t="s">
        <v>3787</v>
      </c>
      <c r="H662" s="26" t="s">
        <v>3794</v>
      </c>
      <c r="I662" s="25">
        <f t="shared" si="115"/>
        <v>87</v>
      </c>
      <c r="J662" s="25">
        <f t="shared" si="116"/>
        <v>10</v>
      </c>
      <c r="K662" s="25">
        <f t="shared" si="117"/>
        <v>3</v>
      </c>
      <c r="L662" s="25" t="s">
        <v>622</v>
      </c>
      <c r="M662" s="53" t="str">
        <f t="shared" si="120"/>
        <v>pt-10-1-shl-loc2</v>
      </c>
      <c r="N662" s="53">
        <f t="shared" si="114"/>
        <v>6</v>
      </c>
      <c r="O662" s="25">
        <v>1</v>
      </c>
      <c r="P662" s="39">
        <v>1</v>
      </c>
    </row>
    <row r="663" spans="1:16" s="48" customFormat="1" ht="16.5">
      <c r="A663" s="45" t="s">
        <v>1078</v>
      </c>
      <c r="B663" s="45">
        <f t="shared" si="118"/>
        <v>1100130</v>
      </c>
      <c r="C663" s="66">
        <v>1</v>
      </c>
      <c r="D663" s="38">
        <f t="shared" si="119"/>
        <v>11001</v>
      </c>
      <c r="E663" s="68">
        <v>10</v>
      </c>
      <c r="F663" s="25">
        <v>3</v>
      </c>
      <c r="G663" s="26" t="s">
        <v>3788</v>
      </c>
      <c r="H663" s="26" t="s">
        <v>3789</v>
      </c>
      <c r="I663" s="25">
        <f t="shared" si="115"/>
        <v>87</v>
      </c>
      <c r="J663" s="25">
        <f t="shared" si="116"/>
        <v>10</v>
      </c>
      <c r="K663" s="25">
        <f t="shared" si="117"/>
        <v>3</v>
      </c>
      <c r="L663" s="25" t="s">
        <v>519</v>
      </c>
      <c r="M663" s="56" t="str">
        <f t="shared" si="120"/>
        <v>pt-10-1-jlr-loc3</v>
      </c>
      <c r="N663" s="56">
        <f t="shared" si="114"/>
        <v>6</v>
      </c>
      <c r="O663" s="25">
        <v>1</v>
      </c>
      <c r="P663" s="39">
        <v>1</v>
      </c>
    </row>
    <row r="664" spans="1:16" s="48" customFormat="1" ht="17.25">
      <c r="A664" s="45" t="s">
        <v>1078</v>
      </c>
      <c r="B664" s="45">
        <f t="shared" si="118"/>
        <v>1100131</v>
      </c>
      <c r="C664" s="66">
        <v>1</v>
      </c>
      <c r="D664" s="40">
        <f t="shared" si="119"/>
        <v>11001</v>
      </c>
      <c r="E664" s="69">
        <v>10</v>
      </c>
      <c r="F664" s="41">
        <v>3</v>
      </c>
      <c r="G664" s="42" t="s">
        <v>3787</v>
      </c>
      <c r="H664" s="42" t="s">
        <v>3792</v>
      </c>
      <c r="I664" s="41">
        <f t="shared" si="115"/>
        <v>87</v>
      </c>
      <c r="J664" s="41">
        <f t="shared" si="116"/>
        <v>10</v>
      </c>
      <c r="K664" s="41">
        <f t="shared" si="117"/>
        <v>3</v>
      </c>
      <c r="L664" s="41" t="s">
        <v>607</v>
      </c>
      <c r="M664" s="42" t="str">
        <f t="shared" si="120"/>
        <v>pt-10-1-shl-loc3</v>
      </c>
      <c r="N664" s="42">
        <f t="shared" si="114"/>
        <v>6</v>
      </c>
      <c r="O664" s="41">
        <v>1</v>
      </c>
      <c r="P664" s="43">
        <v>1</v>
      </c>
    </row>
    <row r="665" spans="1:16" s="48" customFormat="1" ht="16.5">
      <c r="A665" s="45" t="s">
        <v>1078</v>
      </c>
      <c r="B665" s="45">
        <f t="shared" si="118"/>
        <v>1100210</v>
      </c>
      <c r="C665" s="66">
        <v>2</v>
      </c>
      <c r="D665" s="35">
        <f t="shared" si="119"/>
        <v>11002</v>
      </c>
      <c r="E665" s="67">
        <v>10</v>
      </c>
      <c r="F665" s="36">
        <v>1</v>
      </c>
      <c r="G665" s="44" t="s">
        <v>3788</v>
      </c>
      <c r="H665" s="44" t="s">
        <v>3793</v>
      </c>
      <c r="I665" s="36">
        <f t="shared" si="115"/>
        <v>88</v>
      </c>
      <c r="J665" s="36">
        <f t="shared" si="116"/>
        <v>10</v>
      </c>
      <c r="K665" s="36">
        <f t="shared" si="117"/>
        <v>3</v>
      </c>
      <c r="L665" s="36" t="s">
        <v>511</v>
      </c>
      <c r="M665" s="36" t="str">
        <f t="shared" si="120"/>
        <v>pt-10-2-jlr-loc1</v>
      </c>
      <c r="N665" s="36">
        <f t="shared" si="114"/>
        <v>6</v>
      </c>
      <c r="O665" s="36">
        <v>1</v>
      </c>
      <c r="P665" s="37">
        <v>1</v>
      </c>
    </row>
    <row r="666" spans="1:16" s="48" customFormat="1" ht="16.5">
      <c r="A666" s="45" t="s">
        <v>1078</v>
      </c>
      <c r="B666" s="45">
        <f t="shared" si="118"/>
        <v>1100211</v>
      </c>
      <c r="C666" s="66">
        <v>2</v>
      </c>
      <c r="D666" s="38">
        <f t="shared" si="119"/>
        <v>11002</v>
      </c>
      <c r="E666" s="68">
        <v>10</v>
      </c>
      <c r="F666" s="25">
        <v>1</v>
      </c>
      <c r="G666" s="26" t="s">
        <v>3787</v>
      </c>
      <c r="H666" s="26" t="s">
        <v>3790</v>
      </c>
      <c r="I666" s="25">
        <f t="shared" si="115"/>
        <v>88</v>
      </c>
      <c r="J666" s="25">
        <f t="shared" si="116"/>
        <v>10</v>
      </c>
      <c r="K666" s="25">
        <f t="shared" si="117"/>
        <v>3</v>
      </c>
      <c r="L666" s="25" t="s">
        <v>597</v>
      </c>
      <c r="M666" s="25" t="str">
        <f t="shared" si="120"/>
        <v>pt-10-2-shl-loc1</v>
      </c>
      <c r="N666" s="25">
        <f t="shared" si="114"/>
        <v>6</v>
      </c>
      <c r="O666" s="25">
        <v>1</v>
      </c>
      <c r="P666" s="39">
        <v>1</v>
      </c>
    </row>
    <row r="667" spans="1:16" s="48" customFormat="1" ht="16.5">
      <c r="A667" s="45" t="s">
        <v>1078</v>
      </c>
      <c r="B667" s="45">
        <f t="shared" si="118"/>
        <v>1100220</v>
      </c>
      <c r="C667" s="66">
        <v>2</v>
      </c>
      <c r="D667" s="38">
        <f t="shared" si="119"/>
        <v>11002</v>
      </c>
      <c r="E667" s="68">
        <v>10</v>
      </c>
      <c r="F667" s="25">
        <v>2</v>
      </c>
      <c r="G667" s="26" t="s">
        <v>3788</v>
      </c>
      <c r="H667" s="26" t="s">
        <v>3791</v>
      </c>
      <c r="I667" s="25">
        <f t="shared" si="115"/>
        <v>88</v>
      </c>
      <c r="J667" s="25">
        <f t="shared" si="116"/>
        <v>10</v>
      </c>
      <c r="K667" s="25">
        <f t="shared" si="117"/>
        <v>3</v>
      </c>
      <c r="L667" s="25" t="s">
        <v>1511</v>
      </c>
      <c r="M667" s="53" t="str">
        <f t="shared" si="120"/>
        <v>pt-10-2-jlr-loc2</v>
      </c>
      <c r="N667" s="53">
        <f t="shared" si="114"/>
        <v>6</v>
      </c>
      <c r="O667" s="25">
        <v>1</v>
      </c>
      <c r="P667" s="39">
        <v>1</v>
      </c>
    </row>
    <row r="668" spans="1:16" s="48" customFormat="1" ht="16.5">
      <c r="A668" s="45" t="s">
        <v>1078</v>
      </c>
      <c r="B668" s="45">
        <f t="shared" si="118"/>
        <v>1100221</v>
      </c>
      <c r="C668" s="66">
        <v>2</v>
      </c>
      <c r="D668" s="38">
        <f t="shared" si="119"/>
        <v>11002</v>
      </c>
      <c r="E668" s="68">
        <v>10</v>
      </c>
      <c r="F668" s="25">
        <v>2</v>
      </c>
      <c r="G668" s="26" t="s">
        <v>3774</v>
      </c>
      <c r="H668" s="26" t="s">
        <v>3794</v>
      </c>
      <c r="I668" s="25">
        <f t="shared" si="115"/>
        <v>88</v>
      </c>
      <c r="J668" s="25">
        <f t="shared" si="116"/>
        <v>10</v>
      </c>
      <c r="K668" s="25">
        <f t="shared" si="117"/>
        <v>3</v>
      </c>
      <c r="L668" s="25" t="s">
        <v>592</v>
      </c>
      <c r="M668" s="53" t="str">
        <f t="shared" si="120"/>
        <v>pt-10-2-shl-loc2</v>
      </c>
      <c r="N668" s="53">
        <f t="shared" si="114"/>
        <v>6</v>
      </c>
      <c r="O668" s="25">
        <v>1</v>
      </c>
      <c r="P668" s="39">
        <v>1</v>
      </c>
    </row>
    <row r="669" spans="1:16" s="48" customFormat="1" ht="16.5">
      <c r="A669" s="45" t="s">
        <v>1078</v>
      </c>
      <c r="B669" s="45">
        <f t="shared" si="118"/>
        <v>1100230</v>
      </c>
      <c r="C669" s="66">
        <v>2</v>
      </c>
      <c r="D669" s="38">
        <f t="shared" si="119"/>
        <v>11002</v>
      </c>
      <c r="E669" s="68">
        <v>10</v>
      </c>
      <c r="F669" s="25">
        <v>3</v>
      </c>
      <c r="G669" s="26" t="s">
        <v>3788</v>
      </c>
      <c r="H669" s="26" t="s">
        <v>3789</v>
      </c>
      <c r="I669" s="25">
        <f t="shared" si="115"/>
        <v>88</v>
      </c>
      <c r="J669" s="25">
        <f t="shared" si="116"/>
        <v>10</v>
      </c>
      <c r="K669" s="25">
        <f t="shared" si="117"/>
        <v>3</v>
      </c>
      <c r="L669" s="25" t="s">
        <v>520</v>
      </c>
      <c r="M669" s="56" t="str">
        <f t="shared" si="120"/>
        <v>pt-10-2-jlr-loc3</v>
      </c>
      <c r="N669" s="56">
        <f t="shared" si="114"/>
        <v>6</v>
      </c>
      <c r="O669" s="25">
        <v>1</v>
      </c>
      <c r="P669" s="39">
        <v>1</v>
      </c>
    </row>
    <row r="670" spans="1:16" s="48" customFormat="1" ht="17.25">
      <c r="A670" s="45" t="s">
        <v>1078</v>
      </c>
      <c r="B670" s="45">
        <f t="shared" si="118"/>
        <v>1100231</v>
      </c>
      <c r="C670" s="66">
        <v>2</v>
      </c>
      <c r="D670" s="40">
        <f t="shared" si="119"/>
        <v>11002</v>
      </c>
      <c r="E670" s="69">
        <v>10</v>
      </c>
      <c r="F670" s="41">
        <v>3</v>
      </c>
      <c r="G670" s="42" t="s">
        <v>3787</v>
      </c>
      <c r="H670" s="42" t="s">
        <v>3792</v>
      </c>
      <c r="I670" s="41">
        <f t="shared" si="115"/>
        <v>88</v>
      </c>
      <c r="J670" s="41">
        <f t="shared" si="116"/>
        <v>10</v>
      </c>
      <c r="K670" s="41">
        <f t="shared" si="117"/>
        <v>3</v>
      </c>
      <c r="L670" s="41" t="s">
        <v>611</v>
      </c>
      <c r="M670" s="42" t="str">
        <f t="shared" si="120"/>
        <v>pt-10-2-shl-loc3</v>
      </c>
      <c r="N670" s="42">
        <f t="shared" si="114"/>
        <v>6</v>
      </c>
      <c r="O670" s="41">
        <v>1</v>
      </c>
      <c r="P670" s="43">
        <v>1</v>
      </c>
    </row>
    <row r="671" spans="1:16" s="48" customFormat="1" ht="16.5">
      <c r="A671" s="45" t="s">
        <v>1078</v>
      </c>
      <c r="B671" s="45">
        <f t="shared" si="118"/>
        <v>1100310</v>
      </c>
      <c r="C671" s="66">
        <v>3</v>
      </c>
      <c r="D671" s="35">
        <f t="shared" si="119"/>
        <v>11003</v>
      </c>
      <c r="E671" s="67">
        <v>10</v>
      </c>
      <c r="F671" s="36">
        <v>1</v>
      </c>
      <c r="G671" s="44" t="s">
        <v>3788</v>
      </c>
      <c r="H671" s="44" t="s">
        <v>3793</v>
      </c>
      <c r="I671" s="36">
        <f t="shared" si="115"/>
        <v>89</v>
      </c>
      <c r="J671" s="36">
        <f t="shared" si="116"/>
        <v>10</v>
      </c>
      <c r="K671" s="36">
        <f t="shared" si="117"/>
        <v>3</v>
      </c>
      <c r="L671" s="36" t="s">
        <v>518</v>
      </c>
      <c r="M671" s="36" t="str">
        <f t="shared" si="120"/>
        <v>pt-10-3-jlr-loc1</v>
      </c>
      <c r="N671" s="36">
        <f t="shared" si="114"/>
        <v>6</v>
      </c>
      <c r="O671" s="36">
        <v>1</v>
      </c>
      <c r="P671" s="37">
        <v>1</v>
      </c>
    </row>
    <row r="672" spans="1:16" s="48" customFormat="1" ht="16.5">
      <c r="A672" s="45" t="s">
        <v>1078</v>
      </c>
      <c r="B672" s="45">
        <f t="shared" si="118"/>
        <v>1100311</v>
      </c>
      <c r="C672" s="66">
        <v>3</v>
      </c>
      <c r="D672" s="38">
        <f t="shared" si="119"/>
        <v>11003</v>
      </c>
      <c r="E672" s="68">
        <v>10</v>
      </c>
      <c r="F672" s="25">
        <v>1</v>
      </c>
      <c r="G672" s="26" t="s">
        <v>3787</v>
      </c>
      <c r="H672" s="26" t="s">
        <v>3790</v>
      </c>
      <c r="I672" s="25">
        <f t="shared" si="115"/>
        <v>89</v>
      </c>
      <c r="J672" s="25">
        <f t="shared" si="116"/>
        <v>10</v>
      </c>
      <c r="K672" s="25">
        <f t="shared" si="117"/>
        <v>3</v>
      </c>
      <c r="L672" s="25" t="s">
        <v>609</v>
      </c>
      <c r="M672" s="25" t="str">
        <f t="shared" si="120"/>
        <v>pt-10-3-shl-loc1</v>
      </c>
      <c r="N672" s="25">
        <f t="shared" si="114"/>
        <v>6</v>
      </c>
      <c r="O672" s="25">
        <v>1</v>
      </c>
      <c r="P672" s="39">
        <v>1</v>
      </c>
    </row>
    <row r="673" spans="1:16" s="48" customFormat="1" ht="16.5">
      <c r="A673" s="45" t="s">
        <v>1078</v>
      </c>
      <c r="B673" s="45">
        <f t="shared" si="118"/>
        <v>1100320</v>
      </c>
      <c r="C673" s="66">
        <v>3</v>
      </c>
      <c r="D673" s="38">
        <f t="shared" si="119"/>
        <v>11003</v>
      </c>
      <c r="E673" s="68">
        <v>10</v>
      </c>
      <c r="F673" s="25">
        <v>2</v>
      </c>
      <c r="G673" s="26" t="s">
        <v>3788</v>
      </c>
      <c r="H673" s="26" t="s">
        <v>3791</v>
      </c>
      <c r="I673" s="25">
        <f t="shared" si="115"/>
        <v>89</v>
      </c>
      <c r="J673" s="25">
        <f t="shared" si="116"/>
        <v>10</v>
      </c>
      <c r="K673" s="25">
        <f t="shared" si="117"/>
        <v>3</v>
      </c>
      <c r="L673" s="25" t="s">
        <v>1507</v>
      </c>
      <c r="M673" s="53" t="str">
        <f t="shared" si="120"/>
        <v>pt-10-3-jlr-loc2</v>
      </c>
      <c r="N673" s="53">
        <f t="shared" si="114"/>
        <v>6</v>
      </c>
      <c r="O673" s="25">
        <v>1</v>
      </c>
      <c r="P673" s="39">
        <v>1</v>
      </c>
    </row>
    <row r="674" spans="1:16" s="48" customFormat="1" ht="16.5">
      <c r="A674" s="45" t="s">
        <v>1078</v>
      </c>
      <c r="B674" s="45">
        <f t="shared" si="118"/>
        <v>1100321</v>
      </c>
      <c r="C674" s="66">
        <v>3</v>
      </c>
      <c r="D674" s="38">
        <f t="shared" si="119"/>
        <v>11003</v>
      </c>
      <c r="E674" s="68">
        <v>10</v>
      </c>
      <c r="F674" s="25">
        <v>2</v>
      </c>
      <c r="G674" s="26" t="s">
        <v>3787</v>
      </c>
      <c r="H674" s="26" t="s">
        <v>3777</v>
      </c>
      <c r="I674" s="25">
        <f t="shared" si="115"/>
        <v>89</v>
      </c>
      <c r="J674" s="25">
        <f t="shared" si="116"/>
        <v>10</v>
      </c>
      <c r="K674" s="25">
        <f t="shared" si="117"/>
        <v>3</v>
      </c>
      <c r="L674" s="25" t="s">
        <v>622</v>
      </c>
      <c r="M674" s="53" t="str">
        <f t="shared" si="120"/>
        <v>pt-10-3-shl-loc2</v>
      </c>
      <c r="N674" s="53">
        <f t="shared" si="114"/>
        <v>6</v>
      </c>
      <c r="O674" s="25">
        <v>1</v>
      </c>
      <c r="P674" s="39">
        <v>1</v>
      </c>
    </row>
    <row r="675" spans="1:16" s="48" customFormat="1" ht="16.5">
      <c r="A675" s="45" t="s">
        <v>1078</v>
      </c>
      <c r="B675" s="45">
        <f t="shared" si="118"/>
        <v>1100330</v>
      </c>
      <c r="C675" s="66">
        <v>3</v>
      </c>
      <c r="D675" s="38">
        <f t="shared" si="119"/>
        <v>11003</v>
      </c>
      <c r="E675" s="68">
        <v>10</v>
      </c>
      <c r="F675" s="25">
        <v>3</v>
      </c>
      <c r="G675" s="26" t="s">
        <v>3788</v>
      </c>
      <c r="H675" s="26" t="s">
        <v>3789</v>
      </c>
      <c r="I675" s="25">
        <f t="shared" si="115"/>
        <v>89</v>
      </c>
      <c r="J675" s="25">
        <f t="shared" si="116"/>
        <v>10</v>
      </c>
      <c r="K675" s="25">
        <f t="shared" si="117"/>
        <v>3</v>
      </c>
      <c r="L675" s="25" t="s">
        <v>515</v>
      </c>
      <c r="M675" s="56" t="str">
        <f t="shared" si="120"/>
        <v>pt-10-3-jlr-loc3</v>
      </c>
      <c r="N675" s="56">
        <f t="shared" si="121" ref="N675:N738">INDEX($AD$4:$AD$204,INDEX($AH$4:$AH$19,E675)+C675)</f>
        <v>6</v>
      </c>
      <c r="O675" s="25">
        <v>1</v>
      </c>
      <c r="P675" s="39">
        <v>1</v>
      </c>
    </row>
    <row r="676" spans="1:16" s="48" customFormat="1" ht="17.25">
      <c r="A676" s="45" t="s">
        <v>1078</v>
      </c>
      <c r="B676" s="45">
        <f t="shared" si="118"/>
        <v>1100331</v>
      </c>
      <c r="C676" s="66">
        <v>3</v>
      </c>
      <c r="D676" s="40">
        <f t="shared" si="119"/>
        <v>11003</v>
      </c>
      <c r="E676" s="69">
        <v>10</v>
      </c>
      <c r="F676" s="41">
        <v>3</v>
      </c>
      <c r="G676" s="42" t="s">
        <v>3787</v>
      </c>
      <c r="H676" s="42" t="s">
        <v>3792</v>
      </c>
      <c r="I676" s="41">
        <f t="shared" si="115"/>
        <v>89</v>
      </c>
      <c r="J676" s="41">
        <f t="shared" si="116"/>
        <v>10</v>
      </c>
      <c r="K676" s="41">
        <f t="shared" si="117"/>
        <v>3</v>
      </c>
      <c r="L676" s="41" t="s">
        <v>620</v>
      </c>
      <c r="M676" s="42" t="str">
        <f t="shared" si="120"/>
        <v>pt-10-3-shl-loc3</v>
      </c>
      <c r="N676" s="42">
        <f t="shared" si="121"/>
        <v>6</v>
      </c>
      <c r="O676" s="41">
        <v>1</v>
      </c>
      <c r="P676" s="43">
        <v>1</v>
      </c>
    </row>
    <row r="677" spans="1:16" s="48" customFormat="1" ht="16.5">
      <c r="A677" s="45" t="s">
        <v>1078</v>
      </c>
      <c r="B677" s="45">
        <f t="shared" si="118"/>
        <v>1100410</v>
      </c>
      <c r="C677" s="66">
        <v>4</v>
      </c>
      <c r="D677" s="35">
        <f t="shared" si="119"/>
        <v>11004</v>
      </c>
      <c r="E677" s="67">
        <v>10</v>
      </c>
      <c r="F677" s="36">
        <v>1</v>
      </c>
      <c r="G677" s="44" t="s">
        <v>3788</v>
      </c>
      <c r="H677" s="44" t="s">
        <v>3793</v>
      </c>
      <c r="I677" s="36">
        <f t="shared" si="115"/>
        <v>90</v>
      </c>
      <c r="J677" s="36">
        <f t="shared" si="116"/>
        <v>11</v>
      </c>
      <c r="K677" s="36">
        <f t="shared" si="117"/>
        <v>3</v>
      </c>
      <c r="L677" s="36" t="s">
        <v>521</v>
      </c>
      <c r="M677" s="36" t="str">
        <f t="shared" si="120"/>
        <v>pt-10-4-jlr-loc1</v>
      </c>
      <c r="N677" s="36">
        <f t="shared" si="121"/>
        <v>6</v>
      </c>
      <c r="O677" s="36">
        <v>1</v>
      </c>
      <c r="P677" s="37">
        <v>1</v>
      </c>
    </row>
    <row r="678" spans="1:16" s="48" customFormat="1" ht="16.5">
      <c r="A678" s="45" t="s">
        <v>1078</v>
      </c>
      <c r="B678" s="45">
        <f t="shared" si="118"/>
        <v>1100411</v>
      </c>
      <c r="C678" s="66">
        <v>4</v>
      </c>
      <c r="D678" s="38">
        <f t="shared" si="119"/>
        <v>11004</v>
      </c>
      <c r="E678" s="68">
        <v>10</v>
      </c>
      <c r="F678" s="25">
        <v>1</v>
      </c>
      <c r="G678" s="26" t="s">
        <v>3787</v>
      </c>
      <c r="H678" s="26" t="s">
        <v>3790</v>
      </c>
      <c r="I678" s="25">
        <f t="shared" si="115"/>
        <v>90</v>
      </c>
      <c r="J678" s="25">
        <f t="shared" si="116"/>
        <v>11</v>
      </c>
      <c r="K678" s="25">
        <f t="shared" si="117"/>
        <v>3</v>
      </c>
      <c r="L678" s="25" t="s">
        <v>615</v>
      </c>
      <c r="M678" s="25" t="str">
        <f t="shared" si="120"/>
        <v>pt-10-4-shl-loc1</v>
      </c>
      <c r="N678" s="25">
        <f t="shared" si="121"/>
        <v>6</v>
      </c>
      <c r="O678" s="25">
        <v>1</v>
      </c>
      <c r="P678" s="39">
        <v>1</v>
      </c>
    </row>
    <row r="679" spans="1:16" s="48" customFormat="1" ht="16.5">
      <c r="A679" s="45" t="s">
        <v>1078</v>
      </c>
      <c r="B679" s="45">
        <f t="shared" si="118"/>
        <v>1100420</v>
      </c>
      <c r="C679" s="66">
        <v>4</v>
      </c>
      <c r="D679" s="38">
        <f t="shared" si="119"/>
        <v>11004</v>
      </c>
      <c r="E679" s="68">
        <v>10</v>
      </c>
      <c r="F679" s="25">
        <v>2</v>
      </c>
      <c r="G679" s="26" t="s">
        <v>3788</v>
      </c>
      <c r="H679" s="26" t="s">
        <v>3791</v>
      </c>
      <c r="I679" s="25">
        <f t="shared" si="115"/>
        <v>90</v>
      </c>
      <c r="J679" s="25">
        <f t="shared" si="116"/>
        <v>11</v>
      </c>
      <c r="K679" s="25">
        <f t="shared" si="117"/>
        <v>3</v>
      </c>
      <c r="L679" s="25" t="s">
        <v>511</v>
      </c>
      <c r="M679" s="53" t="str">
        <f t="shared" si="120"/>
        <v>pt-10-4-jlr-loc2</v>
      </c>
      <c r="N679" s="53">
        <f t="shared" si="121"/>
        <v>6</v>
      </c>
      <c r="O679" s="25">
        <v>1</v>
      </c>
      <c r="P679" s="39">
        <v>1</v>
      </c>
    </row>
    <row r="680" spans="1:16" s="48" customFormat="1" ht="16.5">
      <c r="A680" s="45" t="s">
        <v>1078</v>
      </c>
      <c r="B680" s="45">
        <f t="shared" si="118"/>
        <v>1100421</v>
      </c>
      <c r="C680" s="66">
        <v>4</v>
      </c>
      <c r="D680" s="38">
        <f t="shared" si="119"/>
        <v>11004</v>
      </c>
      <c r="E680" s="68">
        <v>10</v>
      </c>
      <c r="F680" s="25">
        <v>2</v>
      </c>
      <c r="G680" s="26" t="s">
        <v>3787</v>
      </c>
      <c r="H680" s="26" t="s">
        <v>3794</v>
      </c>
      <c r="I680" s="25">
        <f t="shared" si="115"/>
        <v>90</v>
      </c>
      <c r="J680" s="25">
        <f t="shared" si="116"/>
        <v>11</v>
      </c>
      <c r="K680" s="25">
        <f t="shared" si="117"/>
        <v>3</v>
      </c>
      <c r="L680" s="25" t="s">
        <v>623</v>
      </c>
      <c r="M680" s="53" t="str">
        <f t="shared" si="120"/>
        <v>pt-10-4-shl-loc2</v>
      </c>
      <c r="N680" s="53">
        <f t="shared" si="121"/>
        <v>6</v>
      </c>
      <c r="O680" s="25">
        <v>1</v>
      </c>
      <c r="P680" s="39">
        <v>1</v>
      </c>
    </row>
    <row r="681" spans="1:16" s="48" customFormat="1" ht="16.5">
      <c r="A681" s="45" t="s">
        <v>1078</v>
      </c>
      <c r="B681" s="45">
        <f t="shared" si="118"/>
        <v>1100430</v>
      </c>
      <c r="C681" s="66">
        <v>4</v>
      </c>
      <c r="D681" s="38">
        <f t="shared" si="119"/>
        <v>11004</v>
      </c>
      <c r="E681" s="68">
        <v>10</v>
      </c>
      <c r="F681" s="25">
        <v>3</v>
      </c>
      <c r="G681" s="26" t="s">
        <v>3788</v>
      </c>
      <c r="H681" s="26" t="s">
        <v>3789</v>
      </c>
      <c r="I681" s="25">
        <f t="shared" si="115"/>
        <v>90</v>
      </c>
      <c r="J681" s="25">
        <f t="shared" si="116"/>
        <v>11</v>
      </c>
      <c r="K681" s="25">
        <f t="shared" si="117"/>
        <v>3</v>
      </c>
      <c r="L681" s="25" t="s">
        <v>517</v>
      </c>
      <c r="M681" s="56" t="str">
        <f t="shared" si="120"/>
        <v>pt-10-4-jlr-loc3</v>
      </c>
      <c r="N681" s="56">
        <f t="shared" si="121"/>
        <v>6</v>
      </c>
      <c r="O681" s="25">
        <v>1</v>
      </c>
      <c r="P681" s="39">
        <v>1</v>
      </c>
    </row>
    <row r="682" spans="1:16" s="48" customFormat="1" ht="17.25">
      <c r="A682" s="45" t="s">
        <v>1078</v>
      </c>
      <c r="B682" s="45">
        <f t="shared" si="118"/>
        <v>1100431</v>
      </c>
      <c r="C682" s="66">
        <v>4</v>
      </c>
      <c r="D682" s="40">
        <f t="shared" si="119"/>
        <v>11004</v>
      </c>
      <c r="E682" s="69">
        <v>10</v>
      </c>
      <c r="F682" s="41">
        <v>3</v>
      </c>
      <c r="G682" s="42" t="s">
        <v>3787</v>
      </c>
      <c r="H682" s="42" t="s">
        <v>3783</v>
      </c>
      <c r="I682" s="41">
        <f t="shared" si="115"/>
        <v>90</v>
      </c>
      <c r="J682" s="41">
        <f t="shared" si="116"/>
        <v>11</v>
      </c>
      <c r="K682" s="41">
        <f t="shared" si="117"/>
        <v>3</v>
      </c>
      <c r="L682" s="41" t="s">
        <v>596</v>
      </c>
      <c r="M682" s="42" t="str">
        <f t="shared" si="120"/>
        <v>pt-10-4-shl-loc3</v>
      </c>
      <c r="N682" s="42">
        <f t="shared" si="121"/>
        <v>6</v>
      </c>
      <c r="O682" s="41">
        <v>1</v>
      </c>
      <c r="P682" s="43">
        <v>1</v>
      </c>
    </row>
    <row r="683" spans="1:16" s="48" customFormat="1" ht="16.5">
      <c r="A683" s="45" t="s">
        <v>1078</v>
      </c>
      <c r="B683" s="45">
        <f t="shared" si="118"/>
        <v>1100510</v>
      </c>
      <c r="C683" s="66">
        <v>5</v>
      </c>
      <c r="D683" s="35">
        <f t="shared" si="119"/>
        <v>11005</v>
      </c>
      <c r="E683" s="67">
        <v>10</v>
      </c>
      <c r="F683" s="36">
        <v>1</v>
      </c>
      <c r="G683" s="44" t="s">
        <v>3788</v>
      </c>
      <c r="H683" s="44" t="s">
        <v>3793</v>
      </c>
      <c r="I683" s="36">
        <f t="shared" si="115"/>
        <v>90</v>
      </c>
      <c r="J683" s="36">
        <f t="shared" si="116"/>
        <v>11</v>
      </c>
      <c r="K683" s="36">
        <f t="shared" si="117"/>
        <v>3</v>
      </c>
      <c r="L683" s="36" t="s">
        <v>1506</v>
      </c>
      <c r="M683" s="36" t="str">
        <f t="shared" si="120"/>
        <v>pt-10-5-jlr-loc1</v>
      </c>
      <c r="N683" s="36">
        <f t="shared" si="121"/>
        <v>6</v>
      </c>
      <c r="O683" s="36">
        <v>1</v>
      </c>
      <c r="P683" s="37">
        <v>1</v>
      </c>
    </row>
    <row r="684" spans="1:16" s="48" customFormat="1" ht="16.5">
      <c r="A684" s="45" t="s">
        <v>1078</v>
      </c>
      <c r="B684" s="45">
        <f t="shared" si="118"/>
        <v>1100511</v>
      </c>
      <c r="C684" s="66">
        <v>5</v>
      </c>
      <c r="D684" s="38">
        <f t="shared" si="119"/>
        <v>11005</v>
      </c>
      <c r="E684" s="68">
        <v>10</v>
      </c>
      <c r="F684" s="25">
        <v>1</v>
      </c>
      <c r="G684" s="26" t="s">
        <v>3787</v>
      </c>
      <c r="H684" s="26" t="s">
        <v>3790</v>
      </c>
      <c r="I684" s="25">
        <f t="shared" si="115"/>
        <v>90</v>
      </c>
      <c r="J684" s="25">
        <f t="shared" si="116"/>
        <v>11</v>
      </c>
      <c r="K684" s="25">
        <f t="shared" si="117"/>
        <v>3</v>
      </c>
      <c r="L684" s="25" t="s">
        <v>826</v>
      </c>
      <c r="M684" s="25" t="str">
        <f t="shared" si="120"/>
        <v>pt-10-5-shl-loc1</v>
      </c>
      <c r="N684" s="25">
        <f t="shared" si="121"/>
        <v>6</v>
      </c>
      <c r="O684" s="25">
        <v>1</v>
      </c>
      <c r="P684" s="39">
        <v>1</v>
      </c>
    </row>
    <row r="685" spans="1:16" s="48" customFormat="1" ht="16.5">
      <c r="A685" s="45" t="s">
        <v>1078</v>
      </c>
      <c r="B685" s="45">
        <f t="shared" si="118"/>
        <v>1100520</v>
      </c>
      <c r="C685" s="66">
        <v>5</v>
      </c>
      <c r="D685" s="38">
        <f t="shared" si="119"/>
        <v>11005</v>
      </c>
      <c r="E685" s="68">
        <v>10</v>
      </c>
      <c r="F685" s="25">
        <v>2</v>
      </c>
      <c r="G685" s="26" t="s">
        <v>3775</v>
      </c>
      <c r="H685" s="26" t="s">
        <v>3780</v>
      </c>
      <c r="I685" s="25">
        <f t="shared" si="115"/>
        <v>90</v>
      </c>
      <c r="J685" s="25">
        <f t="shared" si="116"/>
        <v>11</v>
      </c>
      <c r="K685" s="25">
        <f t="shared" si="117"/>
        <v>3</v>
      </c>
      <c r="L685" s="25" t="s">
        <v>1511</v>
      </c>
      <c r="M685" s="53" t="str">
        <f t="shared" si="120"/>
        <v>pt-10-5-jlr-loc2</v>
      </c>
      <c r="N685" s="53">
        <f t="shared" si="121"/>
        <v>6</v>
      </c>
      <c r="O685" s="25">
        <v>1</v>
      </c>
      <c r="P685" s="39">
        <v>1</v>
      </c>
    </row>
    <row r="686" spans="1:16" s="48" customFormat="1" ht="16.5">
      <c r="A686" s="45" t="s">
        <v>1078</v>
      </c>
      <c r="B686" s="45">
        <f t="shared" si="118"/>
        <v>1100521</v>
      </c>
      <c r="C686" s="66">
        <v>5</v>
      </c>
      <c r="D686" s="38">
        <f t="shared" si="119"/>
        <v>11005</v>
      </c>
      <c r="E686" s="68">
        <v>10</v>
      </c>
      <c r="F686" s="25">
        <v>2</v>
      </c>
      <c r="G686" s="26" t="s">
        <v>3787</v>
      </c>
      <c r="H686" s="26" t="s">
        <v>3794</v>
      </c>
      <c r="I686" s="25">
        <f t="shared" si="115"/>
        <v>90</v>
      </c>
      <c r="J686" s="25">
        <f t="shared" si="116"/>
        <v>11</v>
      </c>
      <c r="K686" s="25">
        <f t="shared" si="117"/>
        <v>3</v>
      </c>
      <c r="L686" s="25" t="s">
        <v>592</v>
      </c>
      <c r="M686" s="53" t="str">
        <f t="shared" si="120"/>
        <v>pt-10-5-shl-loc2</v>
      </c>
      <c r="N686" s="53">
        <f t="shared" si="121"/>
        <v>6</v>
      </c>
      <c r="O686" s="25">
        <v>1</v>
      </c>
      <c r="P686" s="39">
        <v>1</v>
      </c>
    </row>
    <row r="687" spans="1:16" s="48" customFormat="1" ht="16.5">
      <c r="A687" s="45" t="s">
        <v>1078</v>
      </c>
      <c r="B687" s="45">
        <f t="shared" si="118"/>
        <v>1100530</v>
      </c>
      <c r="C687" s="66">
        <v>5</v>
      </c>
      <c r="D687" s="38">
        <f t="shared" si="119"/>
        <v>11005</v>
      </c>
      <c r="E687" s="68">
        <v>10</v>
      </c>
      <c r="F687" s="25">
        <v>3</v>
      </c>
      <c r="G687" s="26" t="s">
        <v>3788</v>
      </c>
      <c r="H687" s="26" t="s">
        <v>3789</v>
      </c>
      <c r="I687" s="25">
        <f t="shared" si="115"/>
        <v>90</v>
      </c>
      <c r="J687" s="25">
        <f t="shared" si="116"/>
        <v>11</v>
      </c>
      <c r="K687" s="25">
        <f t="shared" si="117"/>
        <v>3</v>
      </c>
      <c r="L687" s="25" t="s">
        <v>518</v>
      </c>
      <c r="M687" s="56" t="str">
        <f t="shared" si="120"/>
        <v>pt-10-5-jlr-loc3</v>
      </c>
      <c r="N687" s="56">
        <f t="shared" si="121"/>
        <v>6</v>
      </c>
      <c r="O687" s="25">
        <v>1</v>
      </c>
      <c r="P687" s="39">
        <v>1</v>
      </c>
    </row>
    <row r="688" spans="1:16" s="48" customFormat="1" ht="17.25">
      <c r="A688" s="45" t="s">
        <v>1078</v>
      </c>
      <c r="B688" s="45">
        <f t="shared" si="118"/>
        <v>1100531</v>
      </c>
      <c r="C688" s="66">
        <v>5</v>
      </c>
      <c r="D688" s="40">
        <f t="shared" si="119"/>
        <v>11005</v>
      </c>
      <c r="E688" s="69">
        <v>10</v>
      </c>
      <c r="F688" s="41">
        <v>3</v>
      </c>
      <c r="G688" s="42" t="s">
        <v>3787</v>
      </c>
      <c r="H688" s="42" t="s">
        <v>3792</v>
      </c>
      <c r="I688" s="41">
        <f t="shared" si="115"/>
        <v>90</v>
      </c>
      <c r="J688" s="41">
        <f t="shared" si="116"/>
        <v>11</v>
      </c>
      <c r="K688" s="41">
        <f t="shared" si="117"/>
        <v>3</v>
      </c>
      <c r="L688" s="41" t="s">
        <v>609</v>
      </c>
      <c r="M688" s="42" t="str">
        <f t="shared" si="120"/>
        <v>pt-10-5-shl-loc3</v>
      </c>
      <c r="N688" s="42">
        <f t="shared" si="121"/>
        <v>6</v>
      </c>
      <c r="O688" s="41">
        <v>1</v>
      </c>
      <c r="P688" s="43">
        <v>1</v>
      </c>
    </row>
    <row r="689" spans="1:16" s="48" customFormat="1" ht="16.5">
      <c r="A689" s="45" t="s">
        <v>1078</v>
      </c>
      <c r="B689" s="45">
        <f t="shared" si="118"/>
        <v>1100610</v>
      </c>
      <c r="C689" s="66">
        <v>6</v>
      </c>
      <c r="D689" s="35">
        <f t="shared" si="119"/>
        <v>11006</v>
      </c>
      <c r="E689" s="67">
        <v>10</v>
      </c>
      <c r="F689" s="36">
        <v>1</v>
      </c>
      <c r="G689" s="44" t="s">
        <v>3788</v>
      </c>
      <c r="H689" s="44" t="s">
        <v>3785</v>
      </c>
      <c r="I689" s="36">
        <f t="shared" si="115"/>
        <v>91</v>
      </c>
      <c r="J689" s="36">
        <f t="shared" si="116"/>
        <v>11</v>
      </c>
      <c r="K689" s="36">
        <f t="shared" si="117"/>
        <v>3</v>
      </c>
      <c r="L689" s="36" t="s">
        <v>515</v>
      </c>
      <c r="M689" s="36" t="str">
        <f t="shared" si="120"/>
        <v>pt-10-6-jlr-loc1</v>
      </c>
      <c r="N689" s="36">
        <f t="shared" si="121"/>
        <v>6</v>
      </c>
      <c r="O689" s="36">
        <v>1</v>
      </c>
      <c r="P689" s="37">
        <v>1</v>
      </c>
    </row>
    <row r="690" spans="1:16" s="48" customFormat="1" ht="16.5">
      <c r="A690" s="45" t="s">
        <v>1078</v>
      </c>
      <c r="B690" s="45">
        <f t="shared" si="118"/>
        <v>1100611</v>
      </c>
      <c r="C690" s="66">
        <v>6</v>
      </c>
      <c r="D690" s="38">
        <f t="shared" si="119"/>
        <v>11006</v>
      </c>
      <c r="E690" s="68">
        <v>10</v>
      </c>
      <c r="F690" s="25">
        <v>1</v>
      </c>
      <c r="G690" s="26" t="s">
        <v>3787</v>
      </c>
      <c r="H690" s="26" t="s">
        <v>3790</v>
      </c>
      <c r="I690" s="25">
        <f t="shared" si="115"/>
        <v>91</v>
      </c>
      <c r="J690" s="25">
        <f t="shared" si="116"/>
        <v>11</v>
      </c>
      <c r="K690" s="25">
        <f t="shared" si="117"/>
        <v>3</v>
      </c>
      <c r="L690" s="25" t="s">
        <v>620</v>
      </c>
      <c r="M690" s="25" t="str">
        <f t="shared" si="120"/>
        <v>pt-10-6-shl-loc1</v>
      </c>
      <c r="N690" s="25">
        <f t="shared" si="121"/>
        <v>6</v>
      </c>
      <c r="O690" s="25">
        <v>1</v>
      </c>
      <c r="P690" s="39">
        <v>1</v>
      </c>
    </row>
    <row r="691" spans="1:16" s="48" customFormat="1" ht="16.5">
      <c r="A691" s="45" t="s">
        <v>1078</v>
      </c>
      <c r="B691" s="45">
        <f t="shared" si="118"/>
        <v>1100620</v>
      </c>
      <c r="C691" s="66">
        <v>6</v>
      </c>
      <c r="D691" s="38">
        <f t="shared" si="119"/>
        <v>11006</v>
      </c>
      <c r="E691" s="68">
        <v>10</v>
      </c>
      <c r="F691" s="25">
        <v>2</v>
      </c>
      <c r="G691" s="26" t="s">
        <v>3788</v>
      </c>
      <c r="H691" s="26" t="s">
        <v>3780</v>
      </c>
      <c r="I691" s="25">
        <f t="shared" si="115"/>
        <v>91</v>
      </c>
      <c r="J691" s="25">
        <f t="shared" si="116"/>
        <v>11</v>
      </c>
      <c r="K691" s="25">
        <f t="shared" si="117"/>
        <v>3</v>
      </c>
      <c r="L691" s="25" t="s">
        <v>1507</v>
      </c>
      <c r="M691" s="53" t="str">
        <f t="shared" si="120"/>
        <v>pt-10-6-jlr-loc2</v>
      </c>
      <c r="N691" s="53">
        <f t="shared" si="121"/>
        <v>6</v>
      </c>
      <c r="O691" s="25">
        <v>1</v>
      </c>
      <c r="P691" s="39">
        <v>1</v>
      </c>
    </row>
    <row r="692" spans="1:16" s="48" customFormat="1" ht="16.5">
      <c r="A692" s="45" t="s">
        <v>1078</v>
      </c>
      <c r="B692" s="45">
        <f t="shared" si="118"/>
        <v>1100621</v>
      </c>
      <c r="C692" s="66">
        <v>6</v>
      </c>
      <c r="D692" s="38">
        <f t="shared" si="119"/>
        <v>11006</v>
      </c>
      <c r="E692" s="68">
        <v>10</v>
      </c>
      <c r="F692" s="25">
        <v>2</v>
      </c>
      <c r="G692" s="26" t="s">
        <v>3787</v>
      </c>
      <c r="H692" s="26" t="s">
        <v>3794</v>
      </c>
      <c r="I692" s="25">
        <f t="shared" si="115"/>
        <v>91</v>
      </c>
      <c r="J692" s="25">
        <f t="shared" si="116"/>
        <v>11</v>
      </c>
      <c r="K692" s="25">
        <f t="shared" si="117"/>
        <v>3</v>
      </c>
      <c r="L692" s="25" t="s">
        <v>622</v>
      </c>
      <c r="M692" s="53" t="str">
        <f t="shared" si="120"/>
        <v>pt-10-6-shl-loc2</v>
      </c>
      <c r="N692" s="53">
        <f t="shared" si="121"/>
        <v>6</v>
      </c>
      <c r="O692" s="25">
        <v>1</v>
      </c>
      <c r="P692" s="39">
        <v>1</v>
      </c>
    </row>
    <row r="693" spans="1:16" s="48" customFormat="1" ht="16.5">
      <c r="A693" s="45" t="s">
        <v>1078</v>
      </c>
      <c r="B693" s="45">
        <f t="shared" si="118"/>
        <v>1100630</v>
      </c>
      <c r="C693" s="66">
        <v>6</v>
      </c>
      <c r="D693" s="38">
        <f t="shared" si="119"/>
        <v>11006</v>
      </c>
      <c r="E693" s="68">
        <v>10</v>
      </c>
      <c r="F693" s="25">
        <v>3</v>
      </c>
      <c r="G693" s="26" t="s">
        <v>3788</v>
      </c>
      <c r="H693" s="26" t="s">
        <v>3789</v>
      </c>
      <c r="I693" s="25">
        <f t="shared" si="115"/>
        <v>91</v>
      </c>
      <c r="J693" s="25">
        <f t="shared" si="116"/>
        <v>11</v>
      </c>
      <c r="K693" s="25">
        <f t="shared" si="117"/>
        <v>3</v>
      </c>
      <c r="L693" s="25" t="s">
        <v>518</v>
      </c>
      <c r="M693" s="56" t="str">
        <f t="shared" si="120"/>
        <v>pt-10-6-jlr-loc3</v>
      </c>
      <c r="N693" s="56">
        <f t="shared" si="121"/>
        <v>6</v>
      </c>
      <c r="O693" s="25">
        <v>1</v>
      </c>
      <c r="P693" s="39">
        <v>1</v>
      </c>
    </row>
    <row r="694" spans="1:16" s="48" customFormat="1" ht="17.25">
      <c r="A694" s="45" t="s">
        <v>1078</v>
      </c>
      <c r="B694" s="45">
        <f t="shared" si="118"/>
        <v>1100631</v>
      </c>
      <c r="C694" s="66">
        <v>6</v>
      </c>
      <c r="D694" s="40">
        <f t="shared" si="119"/>
        <v>11006</v>
      </c>
      <c r="E694" s="69">
        <v>10</v>
      </c>
      <c r="F694" s="41">
        <v>3</v>
      </c>
      <c r="G694" s="42" t="s">
        <v>3787</v>
      </c>
      <c r="H694" s="42" t="s">
        <v>3792</v>
      </c>
      <c r="I694" s="41">
        <f t="shared" si="115"/>
        <v>91</v>
      </c>
      <c r="J694" s="41">
        <f t="shared" si="116"/>
        <v>11</v>
      </c>
      <c r="K694" s="41">
        <f t="shared" si="117"/>
        <v>3</v>
      </c>
      <c r="L694" s="41" t="s">
        <v>609</v>
      </c>
      <c r="M694" s="42" t="str">
        <f t="shared" si="120"/>
        <v>pt-10-6-shl-loc3</v>
      </c>
      <c r="N694" s="42">
        <f t="shared" si="121"/>
        <v>6</v>
      </c>
      <c r="O694" s="41">
        <v>1</v>
      </c>
      <c r="P694" s="43">
        <v>1</v>
      </c>
    </row>
    <row r="695" spans="1:16" s="48" customFormat="1" ht="16.5">
      <c r="A695" s="45" t="s">
        <v>1078</v>
      </c>
      <c r="B695" s="45">
        <f t="shared" si="118"/>
        <v>1100710</v>
      </c>
      <c r="C695" s="66">
        <v>7</v>
      </c>
      <c r="D695" s="35">
        <f t="shared" si="119"/>
        <v>11007</v>
      </c>
      <c r="E695" s="67">
        <v>10</v>
      </c>
      <c r="F695" s="36">
        <v>1</v>
      </c>
      <c r="G695" s="44" t="s">
        <v>3775</v>
      </c>
      <c r="H695" s="44" t="s">
        <v>3785</v>
      </c>
      <c r="I695" s="36">
        <f t="shared" si="115"/>
        <v>91</v>
      </c>
      <c r="J695" s="36">
        <f t="shared" si="116"/>
        <v>11</v>
      </c>
      <c r="K695" s="36">
        <f t="shared" si="117"/>
        <v>3</v>
      </c>
      <c r="L695" s="36" t="s">
        <v>175</v>
      </c>
      <c r="M695" s="36" t="str">
        <f t="shared" si="120"/>
        <v>pt-10-7-jlr-loc1</v>
      </c>
      <c r="N695" s="36">
        <f t="shared" si="121"/>
        <v>6</v>
      </c>
      <c r="O695" s="36">
        <v>1</v>
      </c>
      <c r="P695" s="37">
        <v>1</v>
      </c>
    </row>
    <row r="696" spans="1:16" s="48" customFormat="1" ht="16.5">
      <c r="A696" s="45" t="s">
        <v>1078</v>
      </c>
      <c r="B696" s="45">
        <f t="shared" si="118"/>
        <v>1100711</v>
      </c>
      <c r="C696" s="66">
        <v>7</v>
      </c>
      <c r="D696" s="38">
        <f t="shared" si="119"/>
        <v>11007</v>
      </c>
      <c r="E696" s="68">
        <v>10</v>
      </c>
      <c r="F696" s="25">
        <v>1</v>
      </c>
      <c r="G696" s="26" t="s">
        <v>3787</v>
      </c>
      <c r="H696" s="26" t="s">
        <v>3786</v>
      </c>
      <c r="I696" s="25">
        <f t="shared" si="115"/>
        <v>91</v>
      </c>
      <c r="J696" s="25">
        <f t="shared" si="116"/>
        <v>11</v>
      </c>
      <c r="K696" s="25">
        <f t="shared" si="117"/>
        <v>3</v>
      </c>
      <c r="L696" s="25" t="s">
        <v>623</v>
      </c>
      <c r="M696" s="25" t="str">
        <f t="shared" si="120"/>
        <v>pt-10-7-shl-loc1</v>
      </c>
      <c r="N696" s="25">
        <f t="shared" si="121"/>
        <v>6</v>
      </c>
      <c r="O696" s="25">
        <v>1</v>
      </c>
      <c r="P696" s="39">
        <v>1</v>
      </c>
    </row>
    <row r="697" spans="1:16" s="48" customFormat="1" ht="16.5">
      <c r="A697" s="45" t="s">
        <v>1078</v>
      </c>
      <c r="B697" s="45">
        <f t="shared" si="118"/>
        <v>1100720</v>
      </c>
      <c r="C697" s="66">
        <v>7</v>
      </c>
      <c r="D697" s="38">
        <f t="shared" si="119"/>
        <v>11007</v>
      </c>
      <c r="E697" s="68">
        <v>10</v>
      </c>
      <c r="F697" s="25">
        <v>2</v>
      </c>
      <c r="G697" s="26" t="s">
        <v>3788</v>
      </c>
      <c r="H697" s="26" t="s">
        <v>3791</v>
      </c>
      <c r="I697" s="25">
        <f t="shared" si="115"/>
        <v>91</v>
      </c>
      <c r="J697" s="25">
        <f t="shared" si="116"/>
        <v>11</v>
      </c>
      <c r="K697" s="25">
        <f t="shared" si="117"/>
        <v>3</v>
      </c>
      <c r="L697" s="25" t="s">
        <v>175</v>
      </c>
      <c r="M697" s="53" t="str">
        <f t="shared" si="120"/>
        <v>pt-10-7-jlr-loc2</v>
      </c>
      <c r="N697" s="53">
        <f t="shared" si="121"/>
        <v>6</v>
      </c>
      <c r="O697" s="25">
        <v>1</v>
      </c>
      <c r="P697" s="39">
        <v>1</v>
      </c>
    </row>
    <row r="698" spans="1:16" s="48" customFormat="1" ht="16.5">
      <c r="A698" s="45" t="s">
        <v>1078</v>
      </c>
      <c r="B698" s="45">
        <f t="shared" si="118"/>
        <v>1100721</v>
      </c>
      <c r="C698" s="66">
        <v>7</v>
      </c>
      <c r="D698" s="38">
        <f t="shared" si="119"/>
        <v>11007</v>
      </c>
      <c r="E698" s="68">
        <v>10</v>
      </c>
      <c r="F698" s="25">
        <v>2</v>
      </c>
      <c r="G698" s="26" t="s">
        <v>3787</v>
      </c>
      <c r="H698" s="26" t="s">
        <v>3794</v>
      </c>
      <c r="I698" s="25">
        <f t="shared" si="115"/>
        <v>91</v>
      </c>
      <c r="J698" s="25">
        <f t="shared" si="116"/>
        <v>11</v>
      </c>
      <c r="K698" s="25">
        <f t="shared" si="117"/>
        <v>3</v>
      </c>
      <c r="L698" s="25" t="s">
        <v>616</v>
      </c>
      <c r="M698" s="53" t="str">
        <f t="shared" si="120"/>
        <v>pt-10-7-shl-loc2</v>
      </c>
      <c r="N698" s="53">
        <f t="shared" si="121"/>
        <v>6</v>
      </c>
      <c r="O698" s="25">
        <v>1</v>
      </c>
      <c r="P698" s="39">
        <v>1</v>
      </c>
    </row>
    <row r="699" spans="1:16" s="48" customFormat="1" ht="16.5">
      <c r="A699" s="45" t="s">
        <v>1078</v>
      </c>
      <c r="B699" s="45">
        <f t="shared" si="118"/>
        <v>1100730</v>
      </c>
      <c r="C699" s="66">
        <v>7</v>
      </c>
      <c r="D699" s="38">
        <f t="shared" si="119"/>
        <v>11007</v>
      </c>
      <c r="E699" s="68">
        <v>10</v>
      </c>
      <c r="F699" s="25">
        <v>3</v>
      </c>
      <c r="G699" s="26" t="s">
        <v>3788</v>
      </c>
      <c r="H699" s="26" t="s">
        <v>3784</v>
      </c>
      <c r="I699" s="25">
        <f t="shared" si="122" ref="I699:I762">INDEX($AA$4:$AA$204,INDEX($AH$4:$AH$19,E699)+C699)</f>
        <v>91</v>
      </c>
      <c r="J699" s="25">
        <f t="shared" si="123" ref="J699:J762">INDEX($AB$4:$AB$204,INDEX($AH$4:$AH$19,E699)+C699)</f>
        <v>11</v>
      </c>
      <c r="K699" s="25">
        <f t="shared" si="124" ref="K699:K762">INDEX($AC$4:$AC$204,INDEX($AH$4:$AH$19,E699)+C699)</f>
        <v>3</v>
      </c>
      <c r="L699" s="25" t="s">
        <v>517</v>
      </c>
      <c r="M699" s="56" t="str">
        <f t="shared" si="120"/>
        <v>pt-10-7-jlr-loc3</v>
      </c>
      <c r="N699" s="56">
        <f t="shared" si="121"/>
        <v>6</v>
      </c>
      <c r="O699" s="25">
        <v>1</v>
      </c>
      <c r="P699" s="39">
        <v>1</v>
      </c>
    </row>
    <row r="700" spans="1:16" s="48" customFormat="1" ht="17.25">
      <c r="A700" s="45" t="s">
        <v>1078</v>
      </c>
      <c r="B700" s="45">
        <f t="shared" si="125" ref="B700:B763">D700*100+F700*10+IF(G700="jlr",0,1)</f>
        <v>1100731</v>
      </c>
      <c r="C700" s="66">
        <v>7</v>
      </c>
      <c r="D700" s="40">
        <f t="shared" si="119"/>
        <v>11007</v>
      </c>
      <c r="E700" s="69">
        <v>10</v>
      </c>
      <c r="F700" s="41">
        <v>3</v>
      </c>
      <c r="G700" s="42" t="s">
        <v>3787</v>
      </c>
      <c r="H700" s="42" t="s">
        <v>3792</v>
      </c>
      <c r="I700" s="41">
        <f t="shared" si="122"/>
        <v>91</v>
      </c>
      <c r="J700" s="41">
        <f t="shared" si="123"/>
        <v>11</v>
      </c>
      <c r="K700" s="41">
        <f t="shared" si="124"/>
        <v>3</v>
      </c>
      <c r="L700" s="41" t="s">
        <v>596</v>
      </c>
      <c r="M700" s="42" t="str">
        <f t="shared" si="120"/>
        <v>pt-10-7-shl-loc3</v>
      </c>
      <c r="N700" s="42">
        <f t="shared" si="121"/>
        <v>6</v>
      </c>
      <c r="O700" s="41">
        <v>1</v>
      </c>
      <c r="P700" s="43">
        <v>1</v>
      </c>
    </row>
    <row r="701" spans="1:16" s="48" customFormat="1" ht="16.5">
      <c r="A701" s="45" t="s">
        <v>1078</v>
      </c>
      <c r="B701" s="45">
        <f t="shared" si="125"/>
        <v>1100810</v>
      </c>
      <c r="C701" s="66">
        <v>8</v>
      </c>
      <c r="D701" s="35">
        <f t="shared" si="119"/>
        <v>11008</v>
      </c>
      <c r="E701" s="67">
        <v>10</v>
      </c>
      <c r="F701" s="36">
        <v>1</v>
      </c>
      <c r="G701" s="44" t="s">
        <v>3788</v>
      </c>
      <c r="H701" s="44" t="s">
        <v>3793</v>
      </c>
      <c r="I701" s="36">
        <f t="shared" si="122"/>
        <v>92</v>
      </c>
      <c r="J701" s="36">
        <f t="shared" si="123"/>
        <v>11</v>
      </c>
      <c r="K701" s="36">
        <f t="shared" si="124"/>
        <v>3</v>
      </c>
      <c r="L701" s="36" t="s">
        <v>175</v>
      </c>
      <c r="M701" s="36" t="str">
        <f t="shared" si="120"/>
        <v>pt-10-8-jlr-loc1</v>
      </c>
      <c r="N701" s="36">
        <f t="shared" si="121"/>
        <v>6</v>
      </c>
      <c r="O701" s="36">
        <v>1</v>
      </c>
      <c r="P701" s="37">
        <v>1</v>
      </c>
    </row>
    <row r="702" spans="1:16" s="48" customFormat="1" ht="16.5">
      <c r="A702" s="45" t="s">
        <v>1078</v>
      </c>
      <c r="B702" s="45">
        <f t="shared" si="125"/>
        <v>1100811</v>
      </c>
      <c r="C702" s="66">
        <v>8</v>
      </c>
      <c r="D702" s="38">
        <f t="shared" si="119"/>
        <v>11008</v>
      </c>
      <c r="E702" s="68">
        <v>10</v>
      </c>
      <c r="F702" s="25">
        <v>1</v>
      </c>
      <c r="G702" s="26" t="s">
        <v>3787</v>
      </c>
      <c r="H702" s="26" t="s">
        <v>3790</v>
      </c>
      <c r="I702" s="25">
        <f t="shared" si="122"/>
        <v>92</v>
      </c>
      <c r="J702" s="25">
        <f t="shared" si="123"/>
        <v>11</v>
      </c>
      <c r="K702" s="25">
        <f t="shared" si="124"/>
        <v>3</v>
      </c>
      <c r="L702" s="25" t="s">
        <v>613</v>
      </c>
      <c r="M702" s="25" t="str">
        <f t="shared" si="120"/>
        <v>pt-10-8-shl-loc1</v>
      </c>
      <c r="N702" s="25">
        <f t="shared" si="121"/>
        <v>6</v>
      </c>
      <c r="O702" s="25">
        <v>1</v>
      </c>
      <c r="P702" s="39">
        <v>1</v>
      </c>
    </row>
    <row r="703" spans="1:16" s="48" customFormat="1" ht="16.5">
      <c r="A703" s="45" t="s">
        <v>1078</v>
      </c>
      <c r="B703" s="45">
        <f t="shared" si="125"/>
        <v>1100820</v>
      </c>
      <c r="C703" s="66">
        <v>8</v>
      </c>
      <c r="D703" s="38">
        <f t="shared" si="119"/>
        <v>11008</v>
      </c>
      <c r="E703" s="68">
        <v>10</v>
      </c>
      <c r="F703" s="25">
        <v>2</v>
      </c>
      <c r="G703" s="26" t="s">
        <v>3788</v>
      </c>
      <c r="H703" s="26" t="s">
        <v>3791</v>
      </c>
      <c r="I703" s="25">
        <f t="shared" si="122"/>
        <v>92</v>
      </c>
      <c r="J703" s="25">
        <f t="shared" si="123"/>
        <v>11</v>
      </c>
      <c r="K703" s="25">
        <f t="shared" si="124"/>
        <v>3</v>
      </c>
      <c r="L703" s="25" t="s">
        <v>514</v>
      </c>
      <c r="M703" s="53" t="str">
        <f t="shared" si="120"/>
        <v>pt-10-8-jlr-loc2</v>
      </c>
      <c r="N703" s="53">
        <f t="shared" si="121"/>
        <v>6</v>
      </c>
      <c r="O703" s="25">
        <v>1</v>
      </c>
      <c r="P703" s="39">
        <v>1</v>
      </c>
    </row>
    <row r="704" spans="1:16" s="48" customFormat="1" ht="16.5">
      <c r="A704" s="45" t="s">
        <v>1078</v>
      </c>
      <c r="B704" s="45">
        <f t="shared" si="125"/>
        <v>1100821</v>
      </c>
      <c r="C704" s="66">
        <v>8</v>
      </c>
      <c r="D704" s="38">
        <f t="shared" si="119"/>
        <v>11008</v>
      </c>
      <c r="E704" s="68">
        <v>10</v>
      </c>
      <c r="F704" s="25">
        <v>2</v>
      </c>
      <c r="G704" s="26" t="s">
        <v>3787</v>
      </c>
      <c r="H704" s="26" t="s">
        <v>3794</v>
      </c>
      <c r="I704" s="25">
        <f t="shared" si="122"/>
        <v>92</v>
      </c>
      <c r="J704" s="25">
        <f t="shared" si="123"/>
        <v>11</v>
      </c>
      <c r="K704" s="25">
        <f t="shared" si="124"/>
        <v>3</v>
      </c>
      <c r="L704" s="25" t="s">
        <v>612</v>
      </c>
      <c r="M704" s="53" t="str">
        <f t="shared" si="120"/>
        <v>pt-10-8-shl-loc2</v>
      </c>
      <c r="N704" s="53">
        <f t="shared" si="121"/>
        <v>6</v>
      </c>
      <c r="O704" s="25">
        <v>1</v>
      </c>
      <c r="P704" s="39">
        <v>1</v>
      </c>
    </row>
    <row r="705" spans="1:16" s="48" customFormat="1" ht="16.5">
      <c r="A705" s="45" t="s">
        <v>1078</v>
      </c>
      <c r="B705" s="45">
        <f t="shared" si="125"/>
        <v>1100830</v>
      </c>
      <c r="C705" s="66">
        <v>8</v>
      </c>
      <c r="D705" s="38">
        <f t="shared" si="119"/>
        <v>11008</v>
      </c>
      <c r="E705" s="68">
        <v>10</v>
      </c>
      <c r="F705" s="25">
        <v>3</v>
      </c>
      <c r="G705" s="26" t="s">
        <v>3788</v>
      </c>
      <c r="H705" s="26" t="s">
        <v>3784</v>
      </c>
      <c r="I705" s="25">
        <f t="shared" si="122"/>
        <v>92</v>
      </c>
      <c r="J705" s="25">
        <f t="shared" si="123"/>
        <v>11</v>
      </c>
      <c r="K705" s="25">
        <f t="shared" si="124"/>
        <v>3</v>
      </c>
      <c r="L705" s="25" t="s">
        <v>516</v>
      </c>
      <c r="M705" s="56" t="str">
        <f t="shared" si="120"/>
        <v>pt-10-8-jlr-loc3</v>
      </c>
      <c r="N705" s="56">
        <f t="shared" si="121"/>
        <v>6</v>
      </c>
      <c r="O705" s="25">
        <v>1</v>
      </c>
      <c r="P705" s="39">
        <v>1</v>
      </c>
    </row>
    <row r="706" spans="1:16" s="48" customFormat="1" ht="17.25">
      <c r="A706" s="45" t="s">
        <v>1078</v>
      </c>
      <c r="B706" s="45">
        <f t="shared" si="125"/>
        <v>1100831</v>
      </c>
      <c r="C706" s="66">
        <v>8</v>
      </c>
      <c r="D706" s="40">
        <f t="shared" si="119"/>
        <v>11008</v>
      </c>
      <c r="E706" s="69">
        <v>10</v>
      </c>
      <c r="F706" s="41">
        <v>3</v>
      </c>
      <c r="G706" s="42" t="s">
        <v>3787</v>
      </c>
      <c r="H706" s="42" t="s">
        <v>3792</v>
      </c>
      <c r="I706" s="41">
        <f t="shared" si="122"/>
        <v>92</v>
      </c>
      <c r="J706" s="41">
        <f t="shared" si="123"/>
        <v>11</v>
      </c>
      <c r="K706" s="41">
        <f t="shared" si="124"/>
        <v>3</v>
      </c>
      <c r="L706" s="41" t="s">
        <v>618</v>
      </c>
      <c r="M706" s="42" t="str">
        <f t="shared" si="120"/>
        <v>pt-10-8-shl-loc3</v>
      </c>
      <c r="N706" s="42">
        <f t="shared" si="121"/>
        <v>6</v>
      </c>
      <c r="O706" s="41">
        <v>1</v>
      </c>
      <c r="P706" s="43">
        <v>1</v>
      </c>
    </row>
    <row r="707" spans="1:16" s="48" customFormat="1" ht="16.5">
      <c r="A707" s="45" t="s">
        <v>1078</v>
      </c>
      <c r="B707" s="45">
        <f t="shared" si="125"/>
        <v>1100910</v>
      </c>
      <c r="C707" s="66">
        <v>9</v>
      </c>
      <c r="D707" s="35">
        <f t="shared" si="119"/>
        <v>11009</v>
      </c>
      <c r="E707" s="67">
        <v>10</v>
      </c>
      <c r="F707" s="36">
        <v>1</v>
      </c>
      <c r="G707" s="44" t="s">
        <v>3788</v>
      </c>
      <c r="H707" s="44" t="s">
        <v>3793</v>
      </c>
      <c r="I707" s="36">
        <f t="shared" si="122"/>
        <v>92</v>
      </c>
      <c r="J707" s="36">
        <f t="shared" si="123"/>
        <v>11</v>
      </c>
      <c r="K707" s="36">
        <f t="shared" si="124"/>
        <v>3</v>
      </c>
      <c r="L707" s="36" t="s">
        <v>518</v>
      </c>
      <c r="M707" s="36" t="str">
        <f t="shared" si="120"/>
        <v>pt-10-9-jlr-loc1</v>
      </c>
      <c r="N707" s="36">
        <f t="shared" si="121"/>
        <v>6</v>
      </c>
      <c r="O707" s="36">
        <v>1</v>
      </c>
      <c r="P707" s="37">
        <v>1</v>
      </c>
    </row>
    <row r="708" spans="1:16" s="48" customFormat="1" ht="16.5">
      <c r="A708" s="45" t="s">
        <v>1078</v>
      </c>
      <c r="B708" s="45">
        <f t="shared" si="125"/>
        <v>1100911</v>
      </c>
      <c r="C708" s="66">
        <v>9</v>
      </c>
      <c r="D708" s="38">
        <f t="shared" si="119"/>
        <v>11009</v>
      </c>
      <c r="E708" s="68">
        <v>10</v>
      </c>
      <c r="F708" s="25">
        <v>1</v>
      </c>
      <c r="G708" s="26" t="s">
        <v>3787</v>
      </c>
      <c r="H708" s="26" t="s">
        <v>3790</v>
      </c>
      <c r="I708" s="25">
        <f t="shared" si="122"/>
        <v>92</v>
      </c>
      <c r="J708" s="25">
        <f t="shared" si="123"/>
        <v>11</v>
      </c>
      <c r="K708" s="25">
        <f t="shared" si="124"/>
        <v>3</v>
      </c>
      <c r="L708" s="25" t="s">
        <v>609</v>
      </c>
      <c r="M708" s="25" t="str">
        <f t="shared" si="120"/>
        <v>pt-10-9-shl-loc1</v>
      </c>
      <c r="N708" s="25">
        <f t="shared" si="121"/>
        <v>6</v>
      </c>
      <c r="O708" s="25">
        <v>1</v>
      </c>
      <c r="P708" s="39">
        <v>1</v>
      </c>
    </row>
    <row r="709" spans="1:16" s="48" customFormat="1" ht="16.5">
      <c r="A709" s="45" t="s">
        <v>1078</v>
      </c>
      <c r="B709" s="45">
        <f t="shared" si="125"/>
        <v>1100920</v>
      </c>
      <c r="C709" s="66">
        <v>9</v>
      </c>
      <c r="D709" s="38">
        <f t="shared" si="126" ref="D709:D772">(100+E709)*100+C709</f>
        <v>11009</v>
      </c>
      <c r="E709" s="68">
        <v>10</v>
      </c>
      <c r="F709" s="25">
        <v>2</v>
      </c>
      <c r="G709" s="26" t="s">
        <v>3788</v>
      </c>
      <c r="H709" s="26" t="s">
        <v>3791</v>
      </c>
      <c r="I709" s="25">
        <f t="shared" si="122"/>
        <v>92</v>
      </c>
      <c r="J709" s="25">
        <f t="shared" si="123"/>
        <v>11</v>
      </c>
      <c r="K709" s="25">
        <f t="shared" si="124"/>
        <v>3</v>
      </c>
      <c r="L709" s="25" t="s">
        <v>1507</v>
      </c>
      <c r="M709" s="53" t="str">
        <f t="shared" si="120"/>
        <v>pt-10-9-jlr-loc2</v>
      </c>
      <c r="N709" s="53">
        <f t="shared" si="121"/>
        <v>6</v>
      </c>
      <c r="O709" s="25">
        <v>1</v>
      </c>
      <c r="P709" s="39">
        <v>1</v>
      </c>
    </row>
    <row r="710" spans="1:16" s="48" customFormat="1" ht="16.5">
      <c r="A710" s="45" t="s">
        <v>1078</v>
      </c>
      <c r="B710" s="45">
        <f t="shared" si="125"/>
        <v>1100921</v>
      </c>
      <c r="C710" s="66">
        <v>9</v>
      </c>
      <c r="D710" s="38">
        <f t="shared" si="126"/>
        <v>11009</v>
      </c>
      <c r="E710" s="68">
        <v>10</v>
      </c>
      <c r="F710" s="25">
        <v>2</v>
      </c>
      <c r="G710" s="26" t="s">
        <v>3787</v>
      </c>
      <c r="H710" s="26" t="s">
        <v>3794</v>
      </c>
      <c r="I710" s="25">
        <f t="shared" si="122"/>
        <v>92</v>
      </c>
      <c r="J710" s="25">
        <f t="shared" si="123"/>
        <v>11</v>
      </c>
      <c r="K710" s="25">
        <f t="shared" si="124"/>
        <v>3</v>
      </c>
      <c r="L710" s="25" t="s">
        <v>622</v>
      </c>
      <c r="M710" s="53" t="str">
        <f t="shared" si="120"/>
        <v>pt-10-9-shl-loc2</v>
      </c>
      <c r="N710" s="53">
        <f t="shared" si="121"/>
        <v>6</v>
      </c>
      <c r="O710" s="25">
        <v>1</v>
      </c>
      <c r="P710" s="39">
        <v>1</v>
      </c>
    </row>
    <row r="711" spans="1:16" s="48" customFormat="1" ht="16.5">
      <c r="A711" s="45" t="s">
        <v>1078</v>
      </c>
      <c r="B711" s="45">
        <f t="shared" si="125"/>
        <v>1100930</v>
      </c>
      <c r="C711" s="66">
        <v>9</v>
      </c>
      <c r="D711" s="38">
        <f t="shared" si="126"/>
        <v>11009</v>
      </c>
      <c r="E711" s="68">
        <v>10</v>
      </c>
      <c r="F711" s="25">
        <v>3</v>
      </c>
      <c r="G711" s="26" t="s">
        <v>3788</v>
      </c>
      <c r="H711" s="26" t="s">
        <v>3789</v>
      </c>
      <c r="I711" s="25">
        <f t="shared" si="122"/>
        <v>92</v>
      </c>
      <c r="J711" s="25">
        <f t="shared" si="123"/>
        <v>11</v>
      </c>
      <c r="K711" s="25">
        <f t="shared" si="124"/>
        <v>3</v>
      </c>
      <c r="L711" s="25" t="s">
        <v>515</v>
      </c>
      <c r="M711" s="56" t="str">
        <f t="shared" si="120"/>
        <v>pt-10-9-jlr-loc3</v>
      </c>
      <c r="N711" s="56">
        <f t="shared" si="121"/>
        <v>6</v>
      </c>
      <c r="O711" s="25">
        <v>1</v>
      </c>
      <c r="P711" s="39">
        <v>1</v>
      </c>
    </row>
    <row r="712" spans="1:16" s="48" customFormat="1" ht="17.25">
      <c r="A712" s="45" t="s">
        <v>1078</v>
      </c>
      <c r="B712" s="45">
        <f t="shared" si="125"/>
        <v>1100931</v>
      </c>
      <c r="C712" s="66">
        <v>9</v>
      </c>
      <c r="D712" s="40">
        <f t="shared" si="126"/>
        <v>11009</v>
      </c>
      <c r="E712" s="69">
        <v>10</v>
      </c>
      <c r="F712" s="41">
        <v>3</v>
      </c>
      <c r="G712" s="42" t="s">
        <v>3787</v>
      </c>
      <c r="H712" s="42" t="s">
        <v>3792</v>
      </c>
      <c r="I712" s="41">
        <f t="shared" si="122"/>
        <v>92</v>
      </c>
      <c r="J712" s="41">
        <f t="shared" si="123"/>
        <v>11</v>
      </c>
      <c r="K712" s="41">
        <f t="shared" si="124"/>
        <v>3</v>
      </c>
      <c r="L712" s="41" t="s">
        <v>620</v>
      </c>
      <c r="M712" s="42" t="str">
        <f t="shared" si="120"/>
        <v>pt-10-9-shl-loc3</v>
      </c>
      <c r="N712" s="42">
        <f t="shared" si="121"/>
        <v>6</v>
      </c>
      <c r="O712" s="41">
        <v>1</v>
      </c>
      <c r="P712" s="43">
        <v>1</v>
      </c>
    </row>
    <row r="713" spans="1:16" s="48" customFormat="1" ht="16.5">
      <c r="A713" s="45" t="s">
        <v>1078</v>
      </c>
      <c r="B713" s="45">
        <f t="shared" si="125"/>
        <v>1101010</v>
      </c>
      <c r="C713" s="66">
        <v>10</v>
      </c>
      <c r="D713" s="35">
        <f t="shared" si="126"/>
        <v>11010</v>
      </c>
      <c r="E713" s="67">
        <v>10</v>
      </c>
      <c r="F713" s="36">
        <v>1</v>
      </c>
      <c r="G713" s="44" t="s">
        <v>3788</v>
      </c>
      <c r="H713" s="44" t="s">
        <v>3793</v>
      </c>
      <c r="I713" s="36">
        <f t="shared" si="122"/>
        <v>93</v>
      </c>
      <c r="J713" s="36">
        <f t="shared" si="123"/>
        <v>11</v>
      </c>
      <c r="K713" s="36">
        <f t="shared" si="124"/>
        <v>3</v>
      </c>
      <c r="L713" s="36" t="s">
        <v>511</v>
      </c>
      <c r="M713" s="36" t="str">
        <f t="shared" si="120"/>
        <v>pt-10-10-jlr-loc1</v>
      </c>
      <c r="N713" s="36">
        <f t="shared" si="121"/>
        <v>6</v>
      </c>
      <c r="O713" s="36">
        <v>1</v>
      </c>
      <c r="P713" s="37">
        <v>1</v>
      </c>
    </row>
    <row r="714" spans="1:16" s="48" customFormat="1" ht="16.5">
      <c r="A714" s="45" t="s">
        <v>1078</v>
      </c>
      <c r="B714" s="45">
        <f t="shared" si="125"/>
        <v>1101011</v>
      </c>
      <c r="C714" s="66">
        <v>10</v>
      </c>
      <c r="D714" s="38">
        <f t="shared" si="126"/>
        <v>11010</v>
      </c>
      <c r="E714" s="68">
        <v>10</v>
      </c>
      <c r="F714" s="25">
        <v>1</v>
      </c>
      <c r="G714" s="26" t="s">
        <v>3787</v>
      </c>
      <c r="H714" s="26" t="s">
        <v>3790</v>
      </c>
      <c r="I714" s="25">
        <f t="shared" si="122"/>
        <v>93</v>
      </c>
      <c r="J714" s="25">
        <f t="shared" si="123"/>
        <v>11</v>
      </c>
      <c r="K714" s="25">
        <f t="shared" si="124"/>
        <v>3</v>
      </c>
      <c r="L714" s="25" t="s">
        <v>597</v>
      </c>
      <c r="M714" s="25" t="str">
        <f t="shared" si="120"/>
        <v>pt-10-10-shl-loc1</v>
      </c>
      <c r="N714" s="25">
        <f t="shared" si="121"/>
        <v>6</v>
      </c>
      <c r="O714" s="25">
        <v>1</v>
      </c>
      <c r="P714" s="39">
        <v>1</v>
      </c>
    </row>
    <row r="715" spans="1:16" s="48" customFormat="1" ht="16.5">
      <c r="A715" s="45" t="s">
        <v>1078</v>
      </c>
      <c r="B715" s="45">
        <f t="shared" si="125"/>
        <v>1101020</v>
      </c>
      <c r="C715" s="66">
        <v>10</v>
      </c>
      <c r="D715" s="38">
        <f t="shared" si="126"/>
        <v>11010</v>
      </c>
      <c r="E715" s="68">
        <v>10</v>
      </c>
      <c r="F715" s="25">
        <v>2</v>
      </c>
      <c r="G715" s="26" t="s">
        <v>3788</v>
      </c>
      <c r="H715" s="26" t="s">
        <v>3791</v>
      </c>
      <c r="I715" s="25">
        <f t="shared" si="122"/>
        <v>93</v>
      </c>
      <c r="J715" s="25">
        <f t="shared" si="123"/>
        <v>11</v>
      </c>
      <c r="K715" s="25">
        <f t="shared" si="124"/>
        <v>3</v>
      </c>
      <c r="L715" s="25" t="s">
        <v>1511</v>
      </c>
      <c r="M715" s="53" t="str">
        <f t="shared" si="120"/>
        <v>pt-10-10-jlr-loc2</v>
      </c>
      <c r="N715" s="53">
        <f t="shared" si="121"/>
        <v>6</v>
      </c>
      <c r="O715" s="25">
        <v>1</v>
      </c>
      <c r="P715" s="39">
        <v>1</v>
      </c>
    </row>
    <row r="716" spans="1:16" s="48" customFormat="1" ht="16.5">
      <c r="A716" s="45" t="s">
        <v>1078</v>
      </c>
      <c r="B716" s="45">
        <f t="shared" si="125"/>
        <v>1101021</v>
      </c>
      <c r="C716" s="66">
        <v>10</v>
      </c>
      <c r="D716" s="38">
        <f t="shared" si="126"/>
        <v>11010</v>
      </c>
      <c r="E716" s="68">
        <v>10</v>
      </c>
      <c r="F716" s="25">
        <v>2</v>
      </c>
      <c r="G716" s="26" t="s">
        <v>3787</v>
      </c>
      <c r="H716" s="26" t="s">
        <v>3794</v>
      </c>
      <c r="I716" s="25">
        <f t="shared" si="122"/>
        <v>93</v>
      </c>
      <c r="J716" s="25">
        <f t="shared" si="123"/>
        <v>11</v>
      </c>
      <c r="K716" s="25">
        <f t="shared" si="124"/>
        <v>3</v>
      </c>
      <c r="L716" s="25" t="s">
        <v>592</v>
      </c>
      <c r="M716" s="53" t="str">
        <f t="shared" si="120"/>
        <v>pt-10-10-shl-loc2</v>
      </c>
      <c r="N716" s="53">
        <f t="shared" si="121"/>
        <v>6</v>
      </c>
      <c r="O716" s="25">
        <v>1</v>
      </c>
      <c r="P716" s="39">
        <v>1</v>
      </c>
    </row>
    <row r="717" spans="1:16" s="48" customFormat="1" ht="16.5">
      <c r="A717" s="45" t="s">
        <v>1078</v>
      </c>
      <c r="B717" s="45">
        <f t="shared" si="125"/>
        <v>1101030</v>
      </c>
      <c r="C717" s="66">
        <v>10</v>
      </c>
      <c r="D717" s="38">
        <f t="shared" si="126"/>
        <v>11010</v>
      </c>
      <c r="E717" s="68">
        <v>10</v>
      </c>
      <c r="F717" s="25">
        <v>3</v>
      </c>
      <c r="G717" s="26" t="s">
        <v>3788</v>
      </c>
      <c r="H717" s="26" t="s">
        <v>3789</v>
      </c>
      <c r="I717" s="25">
        <f t="shared" si="122"/>
        <v>93</v>
      </c>
      <c r="J717" s="25">
        <f t="shared" si="123"/>
        <v>11</v>
      </c>
      <c r="K717" s="25">
        <f t="shared" si="124"/>
        <v>3</v>
      </c>
      <c r="L717" s="25" t="s">
        <v>520</v>
      </c>
      <c r="M717" s="56" t="str">
        <f t="shared" si="120"/>
        <v>pt-10-10-jlr-loc3</v>
      </c>
      <c r="N717" s="56">
        <f t="shared" si="121"/>
        <v>6</v>
      </c>
      <c r="O717" s="25">
        <v>1</v>
      </c>
      <c r="P717" s="39">
        <v>1</v>
      </c>
    </row>
    <row r="718" spans="1:16" s="48" customFormat="1" ht="17.25">
      <c r="A718" s="45" t="s">
        <v>1078</v>
      </c>
      <c r="B718" s="45">
        <f t="shared" si="125"/>
        <v>1101031</v>
      </c>
      <c r="C718" s="66">
        <v>10</v>
      </c>
      <c r="D718" s="40">
        <f t="shared" si="126"/>
        <v>11010</v>
      </c>
      <c r="E718" s="69">
        <v>10</v>
      </c>
      <c r="F718" s="41">
        <v>3</v>
      </c>
      <c r="G718" s="42" t="s">
        <v>3787</v>
      </c>
      <c r="H718" s="42" t="s">
        <v>3792</v>
      </c>
      <c r="I718" s="41">
        <f t="shared" si="122"/>
        <v>93</v>
      </c>
      <c r="J718" s="41">
        <f t="shared" si="123"/>
        <v>11</v>
      </c>
      <c r="K718" s="41">
        <f t="shared" si="124"/>
        <v>3</v>
      </c>
      <c r="L718" s="41" t="s">
        <v>611</v>
      </c>
      <c r="M718" s="42" t="str">
        <f t="shared" si="120"/>
        <v>pt-10-10-shl-loc3</v>
      </c>
      <c r="N718" s="42">
        <f t="shared" si="121"/>
        <v>6</v>
      </c>
      <c r="O718" s="41">
        <v>1</v>
      </c>
      <c r="P718" s="43">
        <v>1</v>
      </c>
    </row>
    <row r="719" spans="1:16" s="48" customFormat="1" ht="16.5">
      <c r="A719" s="45" t="s">
        <v>1078</v>
      </c>
      <c r="B719" s="45">
        <f t="shared" si="125"/>
        <v>1101110</v>
      </c>
      <c r="C719" s="66">
        <v>11</v>
      </c>
      <c r="D719" s="35">
        <f t="shared" si="126"/>
        <v>11011</v>
      </c>
      <c r="E719" s="67">
        <v>10</v>
      </c>
      <c r="F719" s="36">
        <v>1</v>
      </c>
      <c r="G719" s="44" t="s">
        <v>3788</v>
      </c>
      <c r="H719" s="44" t="s">
        <v>3793</v>
      </c>
      <c r="I719" s="36">
        <f t="shared" si="122"/>
        <v>93</v>
      </c>
      <c r="J719" s="36">
        <f t="shared" si="123"/>
        <v>11</v>
      </c>
      <c r="K719" s="36">
        <f t="shared" si="124"/>
        <v>3</v>
      </c>
      <c r="L719" s="36" t="s">
        <v>518</v>
      </c>
      <c r="M719" s="36" t="str">
        <f t="shared" si="120"/>
        <v>pt-10-11-jlr-loc1</v>
      </c>
      <c r="N719" s="36">
        <f t="shared" si="121"/>
        <v>6</v>
      </c>
      <c r="O719" s="36">
        <v>1</v>
      </c>
      <c r="P719" s="37">
        <v>1</v>
      </c>
    </row>
    <row r="720" spans="1:16" s="48" customFormat="1" ht="16.5">
      <c r="A720" s="45" t="s">
        <v>1078</v>
      </c>
      <c r="B720" s="45">
        <f t="shared" si="125"/>
        <v>1101111</v>
      </c>
      <c r="C720" s="66">
        <v>11</v>
      </c>
      <c r="D720" s="38">
        <f t="shared" si="126"/>
        <v>11011</v>
      </c>
      <c r="E720" s="68">
        <v>10</v>
      </c>
      <c r="F720" s="25">
        <v>1</v>
      </c>
      <c r="G720" s="26" t="s">
        <v>3787</v>
      </c>
      <c r="H720" s="26" t="s">
        <v>3786</v>
      </c>
      <c r="I720" s="25">
        <f t="shared" si="122"/>
        <v>93</v>
      </c>
      <c r="J720" s="25">
        <f t="shared" si="123"/>
        <v>11</v>
      </c>
      <c r="K720" s="25">
        <f t="shared" si="124"/>
        <v>3</v>
      </c>
      <c r="L720" s="25" t="s">
        <v>609</v>
      </c>
      <c r="M720" s="25" t="str">
        <f t="shared" si="120"/>
        <v>pt-10-11-shl-loc1</v>
      </c>
      <c r="N720" s="25">
        <f t="shared" si="121"/>
        <v>6</v>
      </c>
      <c r="O720" s="25">
        <v>1</v>
      </c>
      <c r="P720" s="39">
        <v>1</v>
      </c>
    </row>
    <row r="721" spans="1:16" s="48" customFormat="1" ht="16.5">
      <c r="A721" s="45" t="s">
        <v>1078</v>
      </c>
      <c r="B721" s="45">
        <f t="shared" si="125"/>
        <v>1101120</v>
      </c>
      <c r="C721" s="66">
        <v>11</v>
      </c>
      <c r="D721" s="38">
        <f t="shared" si="126"/>
        <v>11011</v>
      </c>
      <c r="E721" s="68">
        <v>10</v>
      </c>
      <c r="F721" s="25">
        <v>2</v>
      </c>
      <c r="G721" s="26" t="s">
        <v>3788</v>
      </c>
      <c r="H721" s="26" t="s">
        <v>3791</v>
      </c>
      <c r="I721" s="25">
        <f t="shared" si="122"/>
        <v>93</v>
      </c>
      <c r="J721" s="25">
        <f t="shared" si="123"/>
        <v>11</v>
      </c>
      <c r="K721" s="25">
        <f t="shared" si="124"/>
        <v>3</v>
      </c>
      <c r="L721" s="25" t="s">
        <v>1507</v>
      </c>
      <c r="M721" s="53" t="str">
        <f t="shared" si="127" ref="M721:M784">A721&amp;"-"&amp;C721&amp;"-"&amp;G721&amp;"-"&amp;"loc"&amp;F721</f>
        <v>pt-10-11-jlr-loc2</v>
      </c>
      <c r="N721" s="53">
        <f t="shared" si="121"/>
        <v>6</v>
      </c>
      <c r="O721" s="25">
        <v>1</v>
      </c>
      <c r="P721" s="39">
        <v>1</v>
      </c>
    </row>
    <row r="722" spans="1:16" s="48" customFormat="1" ht="16.5">
      <c r="A722" s="45" t="s">
        <v>1078</v>
      </c>
      <c r="B722" s="45">
        <f t="shared" si="125"/>
        <v>1101121</v>
      </c>
      <c r="C722" s="66">
        <v>11</v>
      </c>
      <c r="D722" s="38">
        <f t="shared" si="126"/>
        <v>11011</v>
      </c>
      <c r="E722" s="68">
        <v>10</v>
      </c>
      <c r="F722" s="25">
        <v>2</v>
      </c>
      <c r="G722" s="26" t="s">
        <v>3787</v>
      </c>
      <c r="H722" s="26" t="s">
        <v>3794</v>
      </c>
      <c r="I722" s="25">
        <f t="shared" si="122"/>
        <v>93</v>
      </c>
      <c r="J722" s="25">
        <f t="shared" si="123"/>
        <v>11</v>
      </c>
      <c r="K722" s="25">
        <f t="shared" si="124"/>
        <v>3</v>
      </c>
      <c r="L722" s="25" t="s">
        <v>622</v>
      </c>
      <c r="M722" s="53" t="str">
        <f t="shared" si="127"/>
        <v>pt-10-11-shl-loc2</v>
      </c>
      <c r="N722" s="53">
        <f t="shared" si="121"/>
        <v>6</v>
      </c>
      <c r="O722" s="25">
        <v>1</v>
      </c>
      <c r="P722" s="39">
        <v>1</v>
      </c>
    </row>
    <row r="723" spans="1:16" s="48" customFormat="1" ht="16.5">
      <c r="A723" s="45" t="s">
        <v>1078</v>
      </c>
      <c r="B723" s="45">
        <f t="shared" si="125"/>
        <v>1101130</v>
      </c>
      <c r="C723" s="66">
        <v>11</v>
      </c>
      <c r="D723" s="38">
        <f t="shared" si="126"/>
        <v>11011</v>
      </c>
      <c r="E723" s="68">
        <v>10</v>
      </c>
      <c r="F723" s="25">
        <v>3</v>
      </c>
      <c r="G723" s="26" t="s">
        <v>3788</v>
      </c>
      <c r="H723" s="26" t="s">
        <v>3789</v>
      </c>
      <c r="I723" s="25">
        <f t="shared" si="122"/>
        <v>93</v>
      </c>
      <c r="J723" s="25">
        <f t="shared" si="123"/>
        <v>11</v>
      </c>
      <c r="K723" s="25">
        <f t="shared" si="124"/>
        <v>3</v>
      </c>
      <c r="L723" s="25" t="s">
        <v>515</v>
      </c>
      <c r="M723" s="56" t="str">
        <f t="shared" si="127"/>
        <v>pt-10-11-jlr-loc3</v>
      </c>
      <c r="N723" s="56">
        <f t="shared" si="121"/>
        <v>6</v>
      </c>
      <c r="O723" s="25">
        <v>1</v>
      </c>
      <c r="P723" s="39">
        <v>1</v>
      </c>
    </row>
    <row r="724" spans="1:16" s="48" customFormat="1" ht="17.25">
      <c r="A724" s="45" t="s">
        <v>1078</v>
      </c>
      <c r="B724" s="45">
        <f t="shared" si="125"/>
        <v>1101131</v>
      </c>
      <c r="C724" s="66">
        <v>11</v>
      </c>
      <c r="D724" s="40">
        <f t="shared" si="126"/>
        <v>11011</v>
      </c>
      <c r="E724" s="69">
        <v>10</v>
      </c>
      <c r="F724" s="41">
        <v>3</v>
      </c>
      <c r="G724" s="42" t="s">
        <v>3787</v>
      </c>
      <c r="H724" s="42" t="s">
        <v>3792</v>
      </c>
      <c r="I724" s="41">
        <f t="shared" si="122"/>
        <v>93</v>
      </c>
      <c r="J724" s="41">
        <f t="shared" si="123"/>
        <v>11</v>
      </c>
      <c r="K724" s="41">
        <f t="shared" si="124"/>
        <v>3</v>
      </c>
      <c r="L724" s="41" t="s">
        <v>620</v>
      </c>
      <c r="M724" s="42" t="str">
        <f t="shared" si="127"/>
        <v>pt-10-11-shl-loc3</v>
      </c>
      <c r="N724" s="42">
        <f t="shared" si="121"/>
        <v>6</v>
      </c>
      <c r="O724" s="41">
        <v>1</v>
      </c>
      <c r="P724" s="43">
        <v>1</v>
      </c>
    </row>
    <row r="725" spans="1:16" s="48" customFormat="1" ht="16.5">
      <c r="A725" s="45" t="s">
        <v>1078</v>
      </c>
      <c r="B725" s="45">
        <f t="shared" si="125"/>
        <v>1101210</v>
      </c>
      <c r="C725" s="66">
        <v>12</v>
      </c>
      <c r="D725" s="35">
        <f t="shared" si="126"/>
        <v>11012</v>
      </c>
      <c r="E725" s="67">
        <v>10</v>
      </c>
      <c r="F725" s="36">
        <v>1</v>
      </c>
      <c r="G725" s="44" t="s">
        <v>3788</v>
      </c>
      <c r="H725" s="44" t="s">
        <v>3793</v>
      </c>
      <c r="I725" s="36">
        <f t="shared" si="122"/>
        <v>93</v>
      </c>
      <c r="J725" s="36">
        <f t="shared" si="123"/>
        <v>11</v>
      </c>
      <c r="K725" s="36">
        <f t="shared" si="124"/>
        <v>3</v>
      </c>
      <c r="L725" s="36" t="s">
        <v>521</v>
      </c>
      <c r="M725" s="36" t="str">
        <f t="shared" si="127"/>
        <v>pt-10-12-jlr-loc1</v>
      </c>
      <c r="N725" s="36">
        <f t="shared" si="121"/>
        <v>6</v>
      </c>
      <c r="O725" s="36">
        <v>1</v>
      </c>
      <c r="P725" s="37">
        <v>1</v>
      </c>
    </row>
    <row r="726" spans="1:16" s="48" customFormat="1" ht="16.5">
      <c r="A726" s="45" t="s">
        <v>1078</v>
      </c>
      <c r="B726" s="45">
        <f t="shared" si="125"/>
        <v>1101211</v>
      </c>
      <c r="C726" s="66">
        <v>12</v>
      </c>
      <c r="D726" s="38">
        <f t="shared" si="126"/>
        <v>11012</v>
      </c>
      <c r="E726" s="68">
        <v>10</v>
      </c>
      <c r="F726" s="25">
        <v>1</v>
      </c>
      <c r="G726" s="26" t="s">
        <v>3787</v>
      </c>
      <c r="H726" s="26" t="s">
        <v>3790</v>
      </c>
      <c r="I726" s="25">
        <f t="shared" si="122"/>
        <v>93</v>
      </c>
      <c r="J726" s="25">
        <f t="shared" si="123"/>
        <v>11</v>
      </c>
      <c r="K726" s="25">
        <f t="shared" si="124"/>
        <v>3</v>
      </c>
      <c r="L726" s="25" t="s">
        <v>615</v>
      </c>
      <c r="M726" s="25" t="str">
        <f t="shared" si="127"/>
        <v>pt-10-12-shl-loc1</v>
      </c>
      <c r="N726" s="25">
        <f t="shared" si="121"/>
        <v>6</v>
      </c>
      <c r="O726" s="25">
        <v>1</v>
      </c>
      <c r="P726" s="39">
        <v>1</v>
      </c>
    </row>
    <row r="727" spans="1:16" s="48" customFormat="1" ht="16.5">
      <c r="A727" s="45" t="s">
        <v>1078</v>
      </c>
      <c r="B727" s="45">
        <f t="shared" si="125"/>
        <v>1101220</v>
      </c>
      <c r="C727" s="66">
        <v>12</v>
      </c>
      <c r="D727" s="38">
        <f t="shared" si="126"/>
        <v>11012</v>
      </c>
      <c r="E727" s="68">
        <v>10</v>
      </c>
      <c r="F727" s="25">
        <v>2</v>
      </c>
      <c r="G727" s="26" t="s">
        <v>3788</v>
      </c>
      <c r="H727" s="26" t="s">
        <v>3791</v>
      </c>
      <c r="I727" s="25">
        <f t="shared" si="122"/>
        <v>93</v>
      </c>
      <c r="J727" s="25">
        <f t="shared" si="123"/>
        <v>11</v>
      </c>
      <c r="K727" s="25">
        <f t="shared" si="124"/>
        <v>3</v>
      </c>
      <c r="L727" s="25" t="s">
        <v>511</v>
      </c>
      <c r="M727" s="53" t="str">
        <f t="shared" si="127"/>
        <v>pt-10-12-jlr-loc2</v>
      </c>
      <c r="N727" s="53">
        <f t="shared" si="121"/>
        <v>6</v>
      </c>
      <c r="O727" s="25">
        <v>1</v>
      </c>
      <c r="P727" s="39">
        <v>1</v>
      </c>
    </row>
    <row r="728" spans="1:16" s="48" customFormat="1" ht="16.5">
      <c r="A728" s="45" t="s">
        <v>1078</v>
      </c>
      <c r="B728" s="45">
        <f t="shared" si="125"/>
        <v>1101221</v>
      </c>
      <c r="C728" s="66">
        <v>12</v>
      </c>
      <c r="D728" s="38">
        <f t="shared" si="126"/>
        <v>11012</v>
      </c>
      <c r="E728" s="68">
        <v>10</v>
      </c>
      <c r="F728" s="25">
        <v>2</v>
      </c>
      <c r="G728" s="26" t="s">
        <v>3787</v>
      </c>
      <c r="H728" s="26" t="s">
        <v>3794</v>
      </c>
      <c r="I728" s="25">
        <f t="shared" si="122"/>
        <v>93</v>
      </c>
      <c r="J728" s="25">
        <f t="shared" si="123"/>
        <v>11</v>
      </c>
      <c r="K728" s="25">
        <f t="shared" si="124"/>
        <v>3</v>
      </c>
      <c r="L728" s="25" t="s">
        <v>623</v>
      </c>
      <c r="M728" s="53" t="str">
        <f t="shared" si="127"/>
        <v>pt-10-12-shl-loc2</v>
      </c>
      <c r="N728" s="53">
        <f t="shared" si="121"/>
        <v>6</v>
      </c>
      <c r="O728" s="25">
        <v>1</v>
      </c>
      <c r="P728" s="39">
        <v>1</v>
      </c>
    </row>
    <row r="729" spans="1:16" s="48" customFormat="1" ht="16.5">
      <c r="A729" s="45" t="s">
        <v>1078</v>
      </c>
      <c r="B729" s="45">
        <f t="shared" si="125"/>
        <v>1101230</v>
      </c>
      <c r="C729" s="66">
        <v>12</v>
      </c>
      <c r="D729" s="38">
        <f t="shared" si="126"/>
        <v>11012</v>
      </c>
      <c r="E729" s="68">
        <v>10</v>
      </c>
      <c r="F729" s="25">
        <v>3</v>
      </c>
      <c r="G729" s="26" t="s">
        <v>3788</v>
      </c>
      <c r="H729" s="26" t="s">
        <v>3789</v>
      </c>
      <c r="I729" s="25">
        <f t="shared" si="122"/>
        <v>93</v>
      </c>
      <c r="J729" s="25">
        <f t="shared" si="123"/>
        <v>11</v>
      </c>
      <c r="K729" s="25">
        <f t="shared" si="124"/>
        <v>3</v>
      </c>
      <c r="L729" s="25" t="s">
        <v>517</v>
      </c>
      <c r="M729" s="56" t="str">
        <f t="shared" si="127"/>
        <v>pt-10-12-jlr-loc3</v>
      </c>
      <c r="N729" s="56">
        <f t="shared" si="121"/>
        <v>6</v>
      </c>
      <c r="O729" s="25">
        <v>1</v>
      </c>
      <c r="P729" s="39">
        <v>1</v>
      </c>
    </row>
    <row r="730" spans="1:16" s="48" customFormat="1" ht="17.25">
      <c r="A730" s="45" t="s">
        <v>1078</v>
      </c>
      <c r="B730" s="45">
        <f t="shared" si="125"/>
        <v>1101231</v>
      </c>
      <c r="C730" s="66">
        <v>12</v>
      </c>
      <c r="D730" s="40">
        <f t="shared" si="126"/>
        <v>11012</v>
      </c>
      <c r="E730" s="69">
        <v>10</v>
      </c>
      <c r="F730" s="41">
        <v>3</v>
      </c>
      <c r="G730" s="42" t="s">
        <v>3787</v>
      </c>
      <c r="H730" s="42" t="s">
        <v>3792</v>
      </c>
      <c r="I730" s="41">
        <f t="shared" si="122"/>
        <v>93</v>
      </c>
      <c r="J730" s="41">
        <f t="shared" si="123"/>
        <v>11</v>
      </c>
      <c r="K730" s="41">
        <f t="shared" si="124"/>
        <v>3</v>
      </c>
      <c r="L730" s="41" t="s">
        <v>596</v>
      </c>
      <c r="M730" s="42" t="str">
        <f t="shared" si="127"/>
        <v>pt-10-12-shl-loc3</v>
      </c>
      <c r="N730" s="42">
        <f t="shared" si="121"/>
        <v>6</v>
      </c>
      <c r="O730" s="41">
        <v>1</v>
      </c>
      <c r="P730" s="43">
        <v>1</v>
      </c>
    </row>
    <row r="731" spans="1:16" s="48" customFormat="1" ht="16.5">
      <c r="A731" s="45" t="s">
        <v>1078</v>
      </c>
      <c r="B731" s="45">
        <f t="shared" si="125"/>
        <v>1101310</v>
      </c>
      <c r="C731" s="66">
        <v>13</v>
      </c>
      <c r="D731" s="35">
        <f t="shared" si="126"/>
        <v>11013</v>
      </c>
      <c r="E731" s="67">
        <v>10</v>
      </c>
      <c r="F731" s="36">
        <v>1</v>
      </c>
      <c r="G731" s="44" t="s">
        <v>3788</v>
      </c>
      <c r="H731" s="44" t="s">
        <v>3793</v>
      </c>
      <c r="I731" s="36">
        <f t="shared" si="122"/>
        <v>94</v>
      </c>
      <c r="J731" s="36">
        <f t="shared" si="123"/>
        <v>11</v>
      </c>
      <c r="K731" s="36">
        <f t="shared" si="124"/>
        <v>3</v>
      </c>
      <c r="L731" s="36" t="s">
        <v>515</v>
      </c>
      <c r="M731" s="36" t="str">
        <f t="shared" si="127"/>
        <v>pt-10-13-jlr-loc1</v>
      </c>
      <c r="N731" s="36">
        <f t="shared" si="121"/>
        <v>6</v>
      </c>
      <c r="O731" s="36">
        <v>1</v>
      </c>
      <c r="P731" s="37">
        <v>1</v>
      </c>
    </row>
    <row r="732" spans="1:16" s="48" customFormat="1" ht="16.5">
      <c r="A732" s="45" t="s">
        <v>1078</v>
      </c>
      <c r="B732" s="45">
        <f t="shared" si="125"/>
        <v>1101311</v>
      </c>
      <c r="C732" s="66">
        <v>13</v>
      </c>
      <c r="D732" s="38">
        <f t="shared" si="126"/>
        <v>11013</v>
      </c>
      <c r="E732" s="68">
        <v>10</v>
      </c>
      <c r="F732" s="25">
        <v>1</v>
      </c>
      <c r="G732" s="26" t="s">
        <v>3787</v>
      </c>
      <c r="H732" s="26" t="s">
        <v>3790</v>
      </c>
      <c r="I732" s="25">
        <f t="shared" si="122"/>
        <v>94</v>
      </c>
      <c r="J732" s="25">
        <f t="shared" si="123"/>
        <v>11</v>
      </c>
      <c r="K732" s="25">
        <f t="shared" si="124"/>
        <v>3</v>
      </c>
      <c r="L732" s="25" t="s">
        <v>620</v>
      </c>
      <c r="M732" s="25" t="str">
        <f t="shared" si="127"/>
        <v>pt-10-13-shl-loc1</v>
      </c>
      <c r="N732" s="25">
        <f t="shared" si="121"/>
        <v>6</v>
      </c>
      <c r="O732" s="25">
        <v>1</v>
      </c>
      <c r="P732" s="39">
        <v>1</v>
      </c>
    </row>
    <row r="733" spans="1:16" s="48" customFormat="1" ht="16.5">
      <c r="A733" s="45" t="s">
        <v>1078</v>
      </c>
      <c r="B733" s="45">
        <f t="shared" si="125"/>
        <v>1101320</v>
      </c>
      <c r="C733" s="66">
        <v>13</v>
      </c>
      <c r="D733" s="38">
        <f t="shared" si="126"/>
        <v>11013</v>
      </c>
      <c r="E733" s="68">
        <v>10</v>
      </c>
      <c r="F733" s="25">
        <v>2</v>
      </c>
      <c r="G733" s="26" t="s">
        <v>3788</v>
      </c>
      <c r="H733" s="26" t="s">
        <v>3780</v>
      </c>
      <c r="I733" s="25">
        <f t="shared" si="122"/>
        <v>94</v>
      </c>
      <c r="J733" s="25">
        <f t="shared" si="123"/>
        <v>11</v>
      </c>
      <c r="K733" s="25">
        <f t="shared" si="124"/>
        <v>3</v>
      </c>
      <c r="L733" s="25" t="s">
        <v>1507</v>
      </c>
      <c r="M733" s="53" t="str">
        <f t="shared" si="127"/>
        <v>pt-10-13-jlr-loc2</v>
      </c>
      <c r="N733" s="53">
        <f t="shared" si="121"/>
        <v>6</v>
      </c>
      <c r="O733" s="25">
        <v>1</v>
      </c>
      <c r="P733" s="39">
        <v>1</v>
      </c>
    </row>
    <row r="734" spans="1:16" s="48" customFormat="1" ht="16.5">
      <c r="A734" s="45" t="s">
        <v>1078</v>
      </c>
      <c r="B734" s="45">
        <f t="shared" si="125"/>
        <v>1101321</v>
      </c>
      <c r="C734" s="66">
        <v>13</v>
      </c>
      <c r="D734" s="38">
        <f t="shared" si="126"/>
        <v>11013</v>
      </c>
      <c r="E734" s="68">
        <v>10</v>
      </c>
      <c r="F734" s="25">
        <v>2</v>
      </c>
      <c r="G734" s="26" t="s">
        <v>3787</v>
      </c>
      <c r="H734" s="26" t="s">
        <v>3777</v>
      </c>
      <c r="I734" s="25">
        <f t="shared" si="122"/>
        <v>94</v>
      </c>
      <c r="J734" s="25">
        <f t="shared" si="123"/>
        <v>11</v>
      </c>
      <c r="K734" s="25">
        <f t="shared" si="124"/>
        <v>3</v>
      </c>
      <c r="L734" s="25" t="s">
        <v>622</v>
      </c>
      <c r="M734" s="53" t="str">
        <f t="shared" si="127"/>
        <v>pt-10-13-shl-loc2</v>
      </c>
      <c r="N734" s="53">
        <f t="shared" si="121"/>
        <v>6</v>
      </c>
      <c r="O734" s="25">
        <v>1</v>
      </c>
      <c r="P734" s="39">
        <v>1</v>
      </c>
    </row>
    <row r="735" spans="1:16" s="48" customFormat="1" ht="16.5">
      <c r="A735" s="45" t="s">
        <v>1078</v>
      </c>
      <c r="B735" s="45">
        <f t="shared" si="125"/>
        <v>1101330</v>
      </c>
      <c r="C735" s="66">
        <v>13</v>
      </c>
      <c r="D735" s="38">
        <f t="shared" si="126"/>
        <v>11013</v>
      </c>
      <c r="E735" s="68">
        <v>10</v>
      </c>
      <c r="F735" s="25">
        <v>3</v>
      </c>
      <c r="G735" s="26" t="s">
        <v>3788</v>
      </c>
      <c r="H735" s="26" t="s">
        <v>3789</v>
      </c>
      <c r="I735" s="25">
        <f t="shared" si="122"/>
        <v>94</v>
      </c>
      <c r="J735" s="25">
        <f t="shared" si="123"/>
        <v>11</v>
      </c>
      <c r="K735" s="25">
        <f t="shared" si="124"/>
        <v>3</v>
      </c>
      <c r="L735" s="25" t="s">
        <v>518</v>
      </c>
      <c r="M735" s="56" t="str">
        <f t="shared" si="127"/>
        <v>pt-10-13-jlr-loc3</v>
      </c>
      <c r="N735" s="56">
        <f t="shared" si="121"/>
        <v>6</v>
      </c>
      <c r="O735" s="25">
        <v>1</v>
      </c>
      <c r="P735" s="39">
        <v>1</v>
      </c>
    </row>
    <row r="736" spans="1:16" s="48" customFormat="1" ht="17.25">
      <c r="A736" s="45" t="s">
        <v>1078</v>
      </c>
      <c r="B736" s="45">
        <f t="shared" si="125"/>
        <v>1101331</v>
      </c>
      <c r="C736" s="66">
        <v>13</v>
      </c>
      <c r="D736" s="40">
        <f t="shared" si="126"/>
        <v>11013</v>
      </c>
      <c r="E736" s="69">
        <v>10</v>
      </c>
      <c r="F736" s="41">
        <v>3</v>
      </c>
      <c r="G736" s="42" t="s">
        <v>3787</v>
      </c>
      <c r="H736" s="42" t="s">
        <v>3792</v>
      </c>
      <c r="I736" s="41">
        <f t="shared" si="122"/>
        <v>94</v>
      </c>
      <c r="J736" s="41">
        <f t="shared" si="123"/>
        <v>11</v>
      </c>
      <c r="K736" s="41">
        <f t="shared" si="124"/>
        <v>3</v>
      </c>
      <c r="L736" s="41" t="s">
        <v>609</v>
      </c>
      <c r="M736" s="42" t="str">
        <f t="shared" si="127"/>
        <v>pt-10-13-shl-loc3</v>
      </c>
      <c r="N736" s="42">
        <f t="shared" si="121"/>
        <v>6</v>
      </c>
      <c r="O736" s="41">
        <v>1</v>
      </c>
      <c r="P736" s="43">
        <v>1</v>
      </c>
    </row>
    <row r="737" spans="1:16" s="48" customFormat="1" ht="16.5">
      <c r="A737" s="45" t="s">
        <v>1078</v>
      </c>
      <c r="B737" s="45">
        <f t="shared" si="125"/>
        <v>1101410</v>
      </c>
      <c r="C737" s="66">
        <v>14</v>
      </c>
      <c r="D737" s="35">
        <f t="shared" si="126"/>
        <v>11014</v>
      </c>
      <c r="E737" s="67">
        <v>10</v>
      </c>
      <c r="F737" s="36">
        <v>1</v>
      </c>
      <c r="G737" s="44" t="s">
        <v>3788</v>
      </c>
      <c r="H737" s="44" t="s">
        <v>3785</v>
      </c>
      <c r="I737" s="36">
        <f t="shared" si="122"/>
        <v>94</v>
      </c>
      <c r="J737" s="36">
        <f t="shared" si="123"/>
        <v>11</v>
      </c>
      <c r="K737" s="36">
        <f t="shared" si="124"/>
        <v>3</v>
      </c>
      <c r="L737" s="36" t="s">
        <v>175</v>
      </c>
      <c r="M737" s="36" t="str">
        <f t="shared" si="127"/>
        <v>pt-10-14-jlr-loc1</v>
      </c>
      <c r="N737" s="36">
        <f t="shared" si="121"/>
        <v>6</v>
      </c>
      <c r="O737" s="36">
        <v>1</v>
      </c>
      <c r="P737" s="37">
        <v>1</v>
      </c>
    </row>
    <row r="738" spans="1:16" s="48" customFormat="1" ht="16.5">
      <c r="A738" s="45" t="s">
        <v>1078</v>
      </c>
      <c r="B738" s="45">
        <f t="shared" si="125"/>
        <v>1101411</v>
      </c>
      <c r="C738" s="66">
        <v>14</v>
      </c>
      <c r="D738" s="38">
        <f t="shared" si="126"/>
        <v>11014</v>
      </c>
      <c r="E738" s="68">
        <v>10</v>
      </c>
      <c r="F738" s="25">
        <v>1</v>
      </c>
      <c r="G738" s="26" t="s">
        <v>3774</v>
      </c>
      <c r="H738" s="26" t="s">
        <v>3790</v>
      </c>
      <c r="I738" s="25">
        <f t="shared" si="122"/>
        <v>94</v>
      </c>
      <c r="J738" s="25">
        <f t="shared" si="123"/>
        <v>11</v>
      </c>
      <c r="K738" s="25">
        <f t="shared" si="124"/>
        <v>3</v>
      </c>
      <c r="L738" s="25" t="s">
        <v>623</v>
      </c>
      <c r="M738" s="25" t="str">
        <f t="shared" si="127"/>
        <v>pt-10-14-shl-loc1</v>
      </c>
      <c r="N738" s="25">
        <f t="shared" si="121"/>
        <v>6</v>
      </c>
      <c r="O738" s="25">
        <v>1</v>
      </c>
      <c r="P738" s="39">
        <v>1</v>
      </c>
    </row>
    <row r="739" spans="1:16" s="48" customFormat="1" ht="16.5">
      <c r="A739" s="45" t="s">
        <v>1078</v>
      </c>
      <c r="B739" s="45">
        <f t="shared" si="125"/>
        <v>1101420</v>
      </c>
      <c r="C739" s="66">
        <v>14</v>
      </c>
      <c r="D739" s="38">
        <f t="shared" si="126"/>
        <v>11014</v>
      </c>
      <c r="E739" s="68">
        <v>10</v>
      </c>
      <c r="F739" s="25">
        <v>2</v>
      </c>
      <c r="G739" s="26" t="s">
        <v>3788</v>
      </c>
      <c r="H739" s="26" t="s">
        <v>3791</v>
      </c>
      <c r="I739" s="25">
        <f t="shared" si="122"/>
        <v>94</v>
      </c>
      <c r="J739" s="25">
        <f t="shared" si="123"/>
        <v>11</v>
      </c>
      <c r="K739" s="25">
        <f t="shared" si="124"/>
        <v>3</v>
      </c>
      <c r="L739" s="25" t="s">
        <v>175</v>
      </c>
      <c r="M739" s="53" t="str">
        <f t="shared" si="127"/>
        <v>pt-10-14-jlr-loc2</v>
      </c>
      <c r="N739" s="53">
        <f t="shared" si="128" ref="N739:N802">INDEX($AD$4:$AD$204,INDEX($AH$4:$AH$19,E739)+C739)</f>
        <v>6</v>
      </c>
      <c r="O739" s="25">
        <v>1</v>
      </c>
      <c r="P739" s="39">
        <v>1</v>
      </c>
    </row>
    <row r="740" spans="1:16" s="48" customFormat="1" ht="16.5">
      <c r="A740" s="45" t="s">
        <v>1078</v>
      </c>
      <c r="B740" s="45">
        <f t="shared" si="125"/>
        <v>1101421</v>
      </c>
      <c r="C740" s="66">
        <v>14</v>
      </c>
      <c r="D740" s="38">
        <f t="shared" si="126"/>
        <v>11014</v>
      </c>
      <c r="E740" s="68">
        <v>10</v>
      </c>
      <c r="F740" s="25">
        <v>2</v>
      </c>
      <c r="G740" s="26" t="s">
        <v>3787</v>
      </c>
      <c r="H740" s="26" t="s">
        <v>3794</v>
      </c>
      <c r="I740" s="25">
        <f t="shared" si="122"/>
        <v>94</v>
      </c>
      <c r="J740" s="25">
        <f t="shared" si="123"/>
        <v>11</v>
      </c>
      <c r="K740" s="25">
        <f t="shared" si="124"/>
        <v>3</v>
      </c>
      <c r="L740" s="25" t="s">
        <v>616</v>
      </c>
      <c r="M740" s="53" t="str">
        <f t="shared" si="127"/>
        <v>pt-10-14-shl-loc2</v>
      </c>
      <c r="N740" s="53">
        <f t="shared" si="128"/>
        <v>6</v>
      </c>
      <c r="O740" s="25">
        <v>1</v>
      </c>
      <c r="P740" s="39">
        <v>1</v>
      </c>
    </row>
    <row r="741" spans="1:16" s="48" customFormat="1" ht="16.5">
      <c r="A741" s="45" t="s">
        <v>1078</v>
      </c>
      <c r="B741" s="45">
        <f t="shared" si="125"/>
        <v>1101430</v>
      </c>
      <c r="C741" s="66">
        <v>14</v>
      </c>
      <c r="D741" s="38">
        <f t="shared" si="126"/>
        <v>11014</v>
      </c>
      <c r="E741" s="68">
        <v>10</v>
      </c>
      <c r="F741" s="25">
        <v>3</v>
      </c>
      <c r="G741" s="26" t="s">
        <v>3788</v>
      </c>
      <c r="H741" s="26" t="s">
        <v>3784</v>
      </c>
      <c r="I741" s="25">
        <f t="shared" si="122"/>
        <v>94</v>
      </c>
      <c r="J741" s="25">
        <f t="shared" si="123"/>
        <v>11</v>
      </c>
      <c r="K741" s="25">
        <f t="shared" si="124"/>
        <v>3</v>
      </c>
      <c r="L741" s="25" t="s">
        <v>517</v>
      </c>
      <c r="M741" s="56" t="str">
        <f t="shared" si="127"/>
        <v>pt-10-14-jlr-loc3</v>
      </c>
      <c r="N741" s="56">
        <f t="shared" si="128"/>
        <v>6</v>
      </c>
      <c r="O741" s="25">
        <v>1</v>
      </c>
      <c r="P741" s="39">
        <v>1</v>
      </c>
    </row>
    <row r="742" spans="1:16" s="48" customFormat="1" ht="17.25">
      <c r="A742" s="45" t="s">
        <v>1078</v>
      </c>
      <c r="B742" s="45">
        <f t="shared" si="125"/>
        <v>1101431</v>
      </c>
      <c r="C742" s="66">
        <v>14</v>
      </c>
      <c r="D742" s="40">
        <f t="shared" si="126"/>
        <v>11014</v>
      </c>
      <c r="E742" s="69">
        <v>10</v>
      </c>
      <c r="F742" s="41">
        <v>3</v>
      </c>
      <c r="G742" s="42" t="s">
        <v>3787</v>
      </c>
      <c r="H742" s="42" t="s">
        <v>3792</v>
      </c>
      <c r="I742" s="41">
        <f t="shared" si="122"/>
        <v>94</v>
      </c>
      <c r="J742" s="41">
        <f t="shared" si="123"/>
        <v>11</v>
      </c>
      <c r="K742" s="41">
        <f t="shared" si="124"/>
        <v>3</v>
      </c>
      <c r="L742" s="41" t="s">
        <v>596</v>
      </c>
      <c r="M742" s="42" t="str">
        <f t="shared" si="127"/>
        <v>pt-10-14-shl-loc3</v>
      </c>
      <c r="N742" s="42">
        <f t="shared" si="128"/>
        <v>6</v>
      </c>
      <c r="O742" s="41">
        <v>1</v>
      </c>
      <c r="P742" s="43">
        <v>1</v>
      </c>
    </row>
    <row r="743" spans="1:16" s="48" customFormat="1" ht="16.5">
      <c r="A743" s="45" t="s">
        <v>1078</v>
      </c>
      <c r="B743" s="45">
        <f t="shared" si="125"/>
        <v>1101510</v>
      </c>
      <c r="C743" s="66">
        <v>15</v>
      </c>
      <c r="D743" s="35">
        <f t="shared" si="126"/>
        <v>11015</v>
      </c>
      <c r="E743" s="67">
        <v>10</v>
      </c>
      <c r="F743" s="36">
        <v>1</v>
      </c>
      <c r="G743" s="44" t="s">
        <v>3788</v>
      </c>
      <c r="H743" s="44" t="s">
        <v>3793</v>
      </c>
      <c r="I743" s="36">
        <f t="shared" si="122"/>
        <v>95</v>
      </c>
      <c r="J743" s="36">
        <f t="shared" si="123"/>
        <v>12</v>
      </c>
      <c r="K743" s="36">
        <f t="shared" si="124"/>
        <v>3</v>
      </c>
      <c r="L743" s="36" t="s">
        <v>514</v>
      </c>
      <c r="M743" s="36" t="str">
        <f t="shared" si="127"/>
        <v>pt-10-15-jlr-loc1</v>
      </c>
      <c r="N743" s="36">
        <f t="shared" si="128"/>
        <v>6</v>
      </c>
      <c r="O743" s="36">
        <v>1</v>
      </c>
      <c r="P743" s="37">
        <v>1</v>
      </c>
    </row>
    <row r="744" spans="1:16" s="48" customFormat="1" ht="16.5">
      <c r="A744" s="45" t="s">
        <v>1078</v>
      </c>
      <c r="B744" s="45">
        <f t="shared" si="125"/>
        <v>1101511</v>
      </c>
      <c r="C744" s="66">
        <v>15</v>
      </c>
      <c r="D744" s="38">
        <f t="shared" si="126"/>
        <v>11015</v>
      </c>
      <c r="E744" s="68">
        <v>10</v>
      </c>
      <c r="F744" s="25">
        <v>1</v>
      </c>
      <c r="G744" s="26" t="s">
        <v>3787</v>
      </c>
      <c r="H744" s="26" t="s">
        <v>3786</v>
      </c>
      <c r="I744" s="25">
        <f t="shared" si="122"/>
        <v>95</v>
      </c>
      <c r="J744" s="25">
        <f t="shared" si="123"/>
        <v>12</v>
      </c>
      <c r="K744" s="25">
        <f t="shared" si="124"/>
        <v>3</v>
      </c>
      <c r="L744" s="25" t="s">
        <v>603</v>
      </c>
      <c r="M744" s="25" t="str">
        <f t="shared" si="127"/>
        <v>pt-10-15-shl-loc1</v>
      </c>
      <c r="N744" s="25">
        <f t="shared" si="128"/>
        <v>6</v>
      </c>
      <c r="O744" s="25">
        <v>1</v>
      </c>
      <c r="P744" s="39">
        <v>1</v>
      </c>
    </row>
    <row r="745" spans="1:16" s="48" customFormat="1" ht="16.5">
      <c r="A745" s="45" t="s">
        <v>1078</v>
      </c>
      <c r="B745" s="45">
        <f t="shared" si="125"/>
        <v>1101520</v>
      </c>
      <c r="C745" s="66">
        <v>15</v>
      </c>
      <c r="D745" s="38">
        <f t="shared" si="126"/>
        <v>11015</v>
      </c>
      <c r="E745" s="68">
        <v>10</v>
      </c>
      <c r="F745" s="25">
        <v>2</v>
      </c>
      <c r="G745" s="26" t="s">
        <v>3788</v>
      </c>
      <c r="H745" s="26" t="s">
        <v>3791</v>
      </c>
      <c r="I745" s="25">
        <f t="shared" si="122"/>
        <v>95</v>
      </c>
      <c r="J745" s="25">
        <f t="shared" si="123"/>
        <v>12</v>
      </c>
      <c r="K745" s="25">
        <f t="shared" si="124"/>
        <v>3</v>
      </c>
      <c r="L745" s="25" t="s">
        <v>513</v>
      </c>
      <c r="M745" s="53" t="str">
        <f t="shared" si="127"/>
        <v>pt-10-15-jlr-loc2</v>
      </c>
      <c r="N745" s="53">
        <f t="shared" si="128"/>
        <v>6</v>
      </c>
      <c r="O745" s="25">
        <v>1</v>
      </c>
      <c r="P745" s="39">
        <v>1</v>
      </c>
    </row>
    <row r="746" spans="1:16" s="48" customFormat="1" ht="16.5">
      <c r="A746" s="45" t="s">
        <v>1078</v>
      </c>
      <c r="B746" s="45">
        <f t="shared" si="125"/>
        <v>1101521</v>
      </c>
      <c r="C746" s="66">
        <v>15</v>
      </c>
      <c r="D746" s="38">
        <f t="shared" si="126"/>
        <v>11015</v>
      </c>
      <c r="E746" s="68">
        <v>10</v>
      </c>
      <c r="F746" s="25">
        <v>2</v>
      </c>
      <c r="G746" s="26" t="s">
        <v>3787</v>
      </c>
      <c r="H746" s="26" t="s">
        <v>3794</v>
      </c>
      <c r="I746" s="25">
        <f t="shared" si="122"/>
        <v>95</v>
      </c>
      <c r="J746" s="25">
        <f t="shared" si="123"/>
        <v>12</v>
      </c>
      <c r="K746" s="25">
        <f t="shared" si="124"/>
        <v>3</v>
      </c>
      <c r="L746" s="25" t="s">
        <v>601</v>
      </c>
      <c r="M746" s="53" t="str">
        <f t="shared" si="127"/>
        <v>pt-10-15-shl-loc2</v>
      </c>
      <c r="N746" s="53">
        <f t="shared" si="128"/>
        <v>6</v>
      </c>
      <c r="O746" s="25">
        <v>1</v>
      </c>
      <c r="P746" s="39">
        <v>1</v>
      </c>
    </row>
    <row r="747" spans="1:16" s="48" customFormat="1" ht="16.5">
      <c r="A747" s="45" t="s">
        <v>1078</v>
      </c>
      <c r="B747" s="45">
        <f t="shared" si="125"/>
        <v>1101530</v>
      </c>
      <c r="C747" s="66">
        <v>15</v>
      </c>
      <c r="D747" s="38">
        <f t="shared" si="126"/>
        <v>11015</v>
      </c>
      <c r="E747" s="68">
        <v>10</v>
      </c>
      <c r="F747" s="25">
        <v>3</v>
      </c>
      <c r="G747" s="26" t="s">
        <v>3788</v>
      </c>
      <c r="H747" s="26" t="s">
        <v>3789</v>
      </c>
      <c r="I747" s="25">
        <f t="shared" si="122"/>
        <v>95</v>
      </c>
      <c r="J747" s="25">
        <f t="shared" si="123"/>
        <v>12</v>
      </c>
      <c r="K747" s="25">
        <f t="shared" si="124"/>
        <v>3</v>
      </c>
      <c r="L747" s="25" t="s">
        <v>175</v>
      </c>
      <c r="M747" s="56" t="str">
        <f t="shared" si="127"/>
        <v>pt-10-15-jlr-loc3</v>
      </c>
      <c r="N747" s="56">
        <f t="shared" si="128"/>
        <v>6</v>
      </c>
      <c r="O747" s="25">
        <v>1</v>
      </c>
      <c r="P747" s="39">
        <v>1</v>
      </c>
    </row>
    <row r="748" spans="1:16" s="48" customFormat="1" ht="17.25">
      <c r="A748" s="45" t="s">
        <v>1078</v>
      </c>
      <c r="B748" s="45">
        <f t="shared" si="125"/>
        <v>1101531</v>
      </c>
      <c r="C748" s="66">
        <v>15</v>
      </c>
      <c r="D748" s="40">
        <f t="shared" si="126"/>
        <v>11015</v>
      </c>
      <c r="E748" s="69">
        <v>10</v>
      </c>
      <c r="F748" s="41">
        <v>3</v>
      </c>
      <c r="G748" s="42" t="s">
        <v>3774</v>
      </c>
      <c r="H748" s="42" t="s">
        <v>3792</v>
      </c>
      <c r="I748" s="41">
        <f t="shared" si="122"/>
        <v>95</v>
      </c>
      <c r="J748" s="41">
        <f t="shared" si="123"/>
        <v>12</v>
      </c>
      <c r="K748" s="41">
        <f t="shared" si="124"/>
        <v>3</v>
      </c>
      <c r="L748" s="41" t="s">
        <v>599</v>
      </c>
      <c r="M748" s="42" t="str">
        <f t="shared" si="127"/>
        <v>pt-10-15-shl-loc3</v>
      </c>
      <c r="N748" s="42">
        <f t="shared" si="128"/>
        <v>6</v>
      </c>
      <c r="O748" s="41">
        <v>1</v>
      </c>
      <c r="P748" s="43">
        <v>1</v>
      </c>
    </row>
    <row r="749" spans="1:16" s="48" customFormat="1" ht="16.5">
      <c r="A749" s="45" t="s">
        <v>1079</v>
      </c>
      <c r="B749" s="45">
        <f t="shared" si="125"/>
        <v>1110110</v>
      </c>
      <c r="C749" s="66">
        <v>1</v>
      </c>
      <c r="D749" s="35">
        <f t="shared" si="126"/>
        <v>11101</v>
      </c>
      <c r="E749" s="67">
        <v>11</v>
      </c>
      <c r="F749" s="36">
        <v>1</v>
      </c>
      <c r="G749" s="44" t="s">
        <v>3788</v>
      </c>
      <c r="H749" s="44" t="s">
        <v>3793</v>
      </c>
      <c r="I749" s="36">
        <f t="shared" si="122"/>
        <v>97</v>
      </c>
      <c r="J749" s="36">
        <f t="shared" si="123"/>
        <v>12</v>
      </c>
      <c r="K749" s="36">
        <f t="shared" si="124"/>
        <v>3</v>
      </c>
      <c r="L749" s="36" t="s">
        <v>518</v>
      </c>
      <c r="M749" s="36" t="str">
        <f t="shared" si="127"/>
        <v>pt-11-1-jlr-loc1</v>
      </c>
      <c r="N749" s="36">
        <f t="shared" si="128"/>
        <v>6</v>
      </c>
      <c r="O749" s="36">
        <v>1</v>
      </c>
      <c r="P749" s="37">
        <v>1</v>
      </c>
    </row>
    <row r="750" spans="1:16" s="48" customFormat="1" ht="16.5">
      <c r="A750" s="45" t="s">
        <v>1079</v>
      </c>
      <c r="B750" s="45">
        <f t="shared" si="125"/>
        <v>1110111</v>
      </c>
      <c r="C750" s="66">
        <v>1</v>
      </c>
      <c r="D750" s="38">
        <f t="shared" si="126"/>
        <v>11101</v>
      </c>
      <c r="E750" s="68">
        <v>11</v>
      </c>
      <c r="F750" s="25">
        <v>1</v>
      </c>
      <c r="G750" s="26" t="s">
        <v>3787</v>
      </c>
      <c r="H750" s="26" t="s">
        <v>3790</v>
      </c>
      <c r="I750" s="25">
        <f t="shared" si="122"/>
        <v>97</v>
      </c>
      <c r="J750" s="25">
        <f t="shared" si="123"/>
        <v>12</v>
      </c>
      <c r="K750" s="25">
        <f t="shared" si="124"/>
        <v>3</v>
      </c>
      <c r="L750" s="25" t="s">
        <v>609</v>
      </c>
      <c r="M750" s="25" t="str">
        <f t="shared" si="127"/>
        <v>pt-11-1-shl-loc1</v>
      </c>
      <c r="N750" s="25">
        <f t="shared" si="128"/>
        <v>6</v>
      </c>
      <c r="O750" s="25">
        <v>1</v>
      </c>
      <c r="P750" s="39">
        <v>1</v>
      </c>
    </row>
    <row r="751" spans="1:16" s="48" customFormat="1" ht="16.5">
      <c r="A751" s="45" t="s">
        <v>1079</v>
      </c>
      <c r="B751" s="45">
        <f t="shared" si="125"/>
        <v>1110120</v>
      </c>
      <c r="C751" s="66">
        <v>1</v>
      </c>
      <c r="D751" s="38">
        <f t="shared" si="126"/>
        <v>11101</v>
      </c>
      <c r="E751" s="68">
        <v>11</v>
      </c>
      <c r="F751" s="25">
        <v>2</v>
      </c>
      <c r="G751" s="26" t="s">
        <v>3788</v>
      </c>
      <c r="H751" s="26" t="s">
        <v>3791</v>
      </c>
      <c r="I751" s="25">
        <f t="shared" si="122"/>
        <v>97</v>
      </c>
      <c r="J751" s="25">
        <f t="shared" si="123"/>
        <v>12</v>
      </c>
      <c r="K751" s="25">
        <f t="shared" si="124"/>
        <v>3</v>
      </c>
      <c r="L751" s="25" t="s">
        <v>1507</v>
      </c>
      <c r="M751" s="53" t="str">
        <f t="shared" si="127"/>
        <v>pt-11-1-jlr-loc2</v>
      </c>
      <c r="N751" s="53">
        <f t="shared" si="128"/>
        <v>6</v>
      </c>
      <c r="O751" s="25">
        <v>1</v>
      </c>
      <c r="P751" s="39">
        <v>1</v>
      </c>
    </row>
    <row r="752" spans="1:16" s="48" customFormat="1" ht="16.5">
      <c r="A752" s="45" t="s">
        <v>1079</v>
      </c>
      <c r="B752" s="45">
        <f t="shared" si="125"/>
        <v>1110121</v>
      </c>
      <c r="C752" s="66">
        <v>1</v>
      </c>
      <c r="D752" s="38">
        <f t="shared" si="126"/>
        <v>11101</v>
      </c>
      <c r="E752" s="68">
        <v>11</v>
      </c>
      <c r="F752" s="25">
        <v>2</v>
      </c>
      <c r="G752" s="26" t="s">
        <v>3787</v>
      </c>
      <c r="H752" s="26" t="s">
        <v>3794</v>
      </c>
      <c r="I752" s="25">
        <f t="shared" si="122"/>
        <v>97</v>
      </c>
      <c r="J752" s="25">
        <f t="shared" si="123"/>
        <v>12</v>
      </c>
      <c r="K752" s="25">
        <f t="shared" si="124"/>
        <v>3</v>
      </c>
      <c r="L752" s="25" t="s">
        <v>622</v>
      </c>
      <c r="M752" s="53" t="str">
        <f t="shared" si="127"/>
        <v>pt-11-1-shl-loc2</v>
      </c>
      <c r="N752" s="53">
        <f t="shared" si="128"/>
        <v>6</v>
      </c>
      <c r="O752" s="25">
        <v>1</v>
      </c>
      <c r="P752" s="39">
        <v>1</v>
      </c>
    </row>
    <row r="753" spans="1:16" s="48" customFormat="1" ht="16.5">
      <c r="A753" s="45" t="s">
        <v>1079</v>
      </c>
      <c r="B753" s="45">
        <f t="shared" si="125"/>
        <v>1110130</v>
      </c>
      <c r="C753" s="66">
        <v>1</v>
      </c>
      <c r="D753" s="38">
        <f t="shared" si="126"/>
        <v>11101</v>
      </c>
      <c r="E753" s="68">
        <v>11</v>
      </c>
      <c r="F753" s="25">
        <v>3</v>
      </c>
      <c r="G753" s="26" t="s">
        <v>3788</v>
      </c>
      <c r="H753" s="26" t="s">
        <v>3789</v>
      </c>
      <c r="I753" s="25">
        <f t="shared" si="122"/>
        <v>97</v>
      </c>
      <c r="J753" s="25">
        <f t="shared" si="123"/>
        <v>12</v>
      </c>
      <c r="K753" s="25">
        <f t="shared" si="124"/>
        <v>3</v>
      </c>
      <c r="L753" s="25" t="s">
        <v>519</v>
      </c>
      <c r="M753" s="56" t="str">
        <f t="shared" si="127"/>
        <v>pt-11-1-jlr-loc3</v>
      </c>
      <c r="N753" s="56">
        <f t="shared" si="128"/>
        <v>6</v>
      </c>
      <c r="O753" s="25">
        <v>1</v>
      </c>
      <c r="P753" s="39">
        <v>1</v>
      </c>
    </row>
    <row r="754" spans="1:16" s="48" customFormat="1" ht="17.25">
      <c r="A754" s="45" t="s">
        <v>1079</v>
      </c>
      <c r="B754" s="45">
        <f t="shared" si="125"/>
        <v>1110131</v>
      </c>
      <c r="C754" s="66">
        <v>1</v>
      </c>
      <c r="D754" s="40">
        <f t="shared" si="126"/>
        <v>11101</v>
      </c>
      <c r="E754" s="69">
        <v>11</v>
      </c>
      <c r="F754" s="41">
        <v>3</v>
      </c>
      <c r="G754" s="42" t="s">
        <v>3774</v>
      </c>
      <c r="H754" s="42" t="s">
        <v>3783</v>
      </c>
      <c r="I754" s="41">
        <f t="shared" si="122"/>
        <v>97</v>
      </c>
      <c r="J754" s="41">
        <f t="shared" si="123"/>
        <v>12</v>
      </c>
      <c r="K754" s="41">
        <f t="shared" si="124"/>
        <v>3</v>
      </c>
      <c r="L754" s="41" t="s">
        <v>607</v>
      </c>
      <c r="M754" s="42" t="str">
        <f t="shared" si="127"/>
        <v>pt-11-1-shl-loc3</v>
      </c>
      <c r="N754" s="42">
        <f t="shared" si="128"/>
        <v>6</v>
      </c>
      <c r="O754" s="41">
        <v>1</v>
      </c>
      <c r="P754" s="43">
        <v>1</v>
      </c>
    </row>
    <row r="755" spans="1:16" s="48" customFormat="1" ht="16.5">
      <c r="A755" s="45" t="s">
        <v>1079</v>
      </c>
      <c r="B755" s="45">
        <f t="shared" si="125"/>
        <v>1110210</v>
      </c>
      <c r="C755" s="66">
        <v>2</v>
      </c>
      <c r="D755" s="35">
        <f t="shared" si="126"/>
        <v>11102</v>
      </c>
      <c r="E755" s="67">
        <v>11</v>
      </c>
      <c r="F755" s="36">
        <v>1</v>
      </c>
      <c r="G755" s="44" t="s">
        <v>3775</v>
      </c>
      <c r="H755" s="44" t="s">
        <v>3793</v>
      </c>
      <c r="I755" s="36">
        <f t="shared" si="122"/>
        <v>98</v>
      </c>
      <c r="J755" s="36">
        <f t="shared" si="123"/>
        <v>12</v>
      </c>
      <c r="K755" s="36">
        <f t="shared" si="124"/>
        <v>3</v>
      </c>
      <c r="L755" s="36" t="s">
        <v>511</v>
      </c>
      <c r="M755" s="36" t="str">
        <f t="shared" si="127"/>
        <v>pt-11-2-jlr-loc1</v>
      </c>
      <c r="N755" s="36">
        <f t="shared" si="128"/>
        <v>6</v>
      </c>
      <c r="O755" s="36">
        <v>1</v>
      </c>
      <c r="P755" s="37">
        <v>1</v>
      </c>
    </row>
    <row r="756" spans="1:16" s="48" customFormat="1" ht="16.5">
      <c r="A756" s="45" t="s">
        <v>1079</v>
      </c>
      <c r="B756" s="45">
        <f t="shared" si="125"/>
        <v>1110211</v>
      </c>
      <c r="C756" s="66">
        <v>2</v>
      </c>
      <c r="D756" s="38">
        <f t="shared" si="126"/>
        <v>11102</v>
      </c>
      <c r="E756" s="68">
        <v>11</v>
      </c>
      <c r="F756" s="25">
        <v>1</v>
      </c>
      <c r="G756" s="26" t="s">
        <v>3787</v>
      </c>
      <c r="H756" s="26" t="s">
        <v>3790</v>
      </c>
      <c r="I756" s="25">
        <f t="shared" si="122"/>
        <v>98</v>
      </c>
      <c r="J756" s="25">
        <f t="shared" si="123"/>
        <v>12</v>
      </c>
      <c r="K756" s="25">
        <f t="shared" si="124"/>
        <v>3</v>
      </c>
      <c r="L756" s="25" t="s">
        <v>597</v>
      </c>
      <c r="M756" s="25" t="str">
        <f t="shared" si="127"/>
        <v>pt-11-2-shl-loc1</v>
      </c>
      <c r="N756" s="25">
        <f t="shared" si="128"/>
        <v>6</v>
      </c>
      <c r="O756" s="25">
        <v>1</v>
      </c>
      <c r="P756" s="39">
        <v>1</v>
      </c>
    </row>
    <row r="757" spans="1:16" s="48" customFormat="1" ht="16.5">
      <c r="A757" s="45" t="s">
        <v>1079</v>
      </c>
      <c r="B757" s="45">
        <f t="shared" si="125"/>
        <v>1110220</v>
      </c>
      <c r="C757" s="66">
        <v>2</v>
      </c>
      <c r="D757" s="38">
        <f t="shared" si="126"/>
        <v>11102</v>
      </c>
      <c r="E757" s="68">
        <v>11</v>
      </c>
      <c r="F757" s="25">
        <v>2</v>
      </c>
      <c r="G757" s="26" t="s">
        <v>3788</v>
      </c>
      <c r="H757" s="26" t="s">
        <v>3791</v>
      </c>
      <c r="I757" s="25">
        <f t="shared" si="122"/>
        <v>98</v>
      </c>
      <c r="J757" s="25">
        <f t="shared" si="123"/>
        <v>12</v>
      </c>
      <c r="K757" s="25">
        <f t="shared" si="124"/>
        <v>3</v>
      </c>
      <c r="L757" s="25" t="s">
        <v>1511</v>
      </c>
      <c r="M757" s="53" t="str">
        <f t="shared" si="127"/>
        <v>pt-11-2-jlr-loc2</v>
      </c>
      <c r="N757" s="53">
        <f t="shared" si="128"/>
        <v>6</v>
      </c>
      <c r="O757" s="25">
        <v>1</v>
      </c>
      <c r="P757" s="39">
        <v>1</v>
      </c>
    </row>
    <row r="758" spans="1:16" s="48" customFormat="1" ht="16.5">
      <c r="A758" s="45" t="s">
        <v>1079</v>
      </c>
      <c r="B758" s="45">
        <f t="shared" si="125"/>
        <v>1110221</v>
      </c>
      <c r="C758" s="66">
        <v>2</v>
      </c>
      <c r="D758" s="38">
        <f t="shared" si="126"/>
        <v>11102</v>
      </c>
      <c r="E758" s="68">
        <v>11</v>
      </c>
      <c r="F758" s="25">
        <v>2</v>
      </c>
      <c r="G758" s="26" t="s">
        <v>3787</v>
      </c>
      <c r="H758" s="26" t="s">
        <v>3794</v>
      </c>
      <c r="I758" s="25">
        <f t="shared" si="122"/>
        <v>98</v>
      </c>
      <c r="J758" s="25">
        <f t="shared" si="123"/>
        <v>12</v>
      </c>
      <c r="K758" s="25">
        <f t="shared" si="124"/>
        <v>3</v>
      </c>
      <c r="L758" s="25" t="s">
        <v>592</v>
      </c>
      <c r="M758" s="53" t="str">
        <f t="shared" si="127"/>
        <v>pt-11-2-shl-loc2</v>
      </c>
      <c r="N758" s="53">
        <f t="shared" si="128"/>
        <v>6</v>
      </c>
      <c r="O758" s="25">
        <v>1</v>
      </c>
      <c r="P758" s="39">
        <v>1</v>
      </c>
    </row>
    <row r="759" spans="1:16" s="48" customFormat="1" ht="16.5">
      <c r="A759" s="45" t="s">
        <v>1079</v>
      </c>
      <c r="B759" s="45">
        <f t="shared" si="125"/>
        <v>1110230</v>
      </c>
      <c r="C759" s="66">
        <v>2</v>
      </c>
      <c r="D759" s="38">
        <f t="shared" si="126"/>
        <v>11102</v>
      </c>
      <c r="E759" s="68">
        <v>11</v>
      </c>
      <c r="F759" s="25">
        <v>3</v>
      </c>
      <c r="G759" s="26" t="s">
        <v>3775</v>
      </c>
      <c r="H759" s="26" t="s">
        <v>3789</v>
      </c>
      <c r="I759" s="25">
        <f t="shared" si="122"/>
        <v>98</v>
      </c>
      <c r="J759" s="25">
        <f t="shared" si="123"/>
        <v>12</v>
      </c>
      <c r="K759" s="25">
        <f t="shared" si="124"/>
        <v>3</v>
      </c>
      <c r="L759" s="25" t="s">
        <v>520</v>
      </c>
      <c r="M759" s="56" t="str">
        <f t="shared" si="127"/>
        <v>pt-11-2-jlr-loc3</v>
      </c>
      <c r="N759" s="56">
        <f t="shared" si="128"/>
        <v>6</v>
      </c>
      <c r="O759" s="25">
        <v>1</v>
      </c>
      <c r="P759" s="39">
        <v>1</v>
      </c>
    </row>
    <row r="760" spans="1:16" s="48" customFormat="1" ht="17.25">
      <c r="A760" s="45" t="s">
        <v>1079</v>
      </c>
      <c r="B760" s="45">
        <f t="shared" si="125"/>
        <v>1110231</v>
      </c>
      <c r="C760" s="66">
        <v>2</v>
      </c>
      <c r="D760" s="40">
        <f t="shared" si="126"/>
        <v>11102</v>
      </c>
      <c r="E760" s="69">
        <v>11</v>
      </c>
      <c r="F760" s="41">
        <v>3</v>
      </c>
      <c r="G760" s="42" t="s">
        <v>3787</v>
      </c>
      <c r="H760" s="42" t="s">
        <v>3792</v>
      </c>
      <c r="I760" s="41">
        <f t="shared" si="122"/>
        <v>98</v>
      </c>
      <c r="J760" s="41">
        <f t="shared" si="123"/>
        <v>12</v>
      </c>
      <c r="K760" s="41">
        <f t="shared" si="124"/>
        <v>3</v>
      </c>
      <c r="L760" s="41" t="s">
        <v>611</v>
      </c>
      <c r="M760" s="42" t="str">
        <f t="shared" si="127"/>
        <v>pt-11-2-shl-loc3</v>
      </c>
      <c r="N760" s="42">
        <f t="shared" si="128"/>
        <v>6</v>
      </c>
      <c r="O760" s="41">
        <v>1</v>
      </c>
      <c r="P760" s="43">
        <v>1</v>
      </c>
    </row>
    <row r="761" spans="1:16" s="48" customFormat="1" ht="16.5">
      <c r="A761" s="45" t="s">
        <v>1079</v>
      </c>
      <c r="B761" s="45">
        <f t="shared" si="125"/>
        <v>1110310</v>
      </c>
      <c r="C761" s="66">
        <v>3</v>
      </c>
      <c r="D761" s="35">
        <f t="shared" si="126"/>
        <v>11103</v>
      </c>
      <c r="E761" s="67">
        <v>11</v>
      </c>
      <c r="F761" s="36">
        <v>1</v>
      </c>
      <c r="G761" s="44" t="s">
        <v>3775</v>
      </c>
      <c r="H761" s="44" t="s">
        <v>3793</v>
      </c>
      <c r="I761" s="36">
        <f t="shared" si="122"/>
        <v>99</v>
      </c>
      <c r="J761" s="36">
        <f t="shared" si="123"/>
        <v>12</v>
      </c>
      <c r="K761" s="36">
        <f t="shared" si="124"/>
        <v>3</v>
      </c>
      <c r="L761" s="36" t="s">
        <v>518</v>
      </c>
      <c r="M761" s="36" t="str">
        <f t="shared" si="127"/>
        <v>pt-11-3-jlr-loc1</v>
      </c>
      <c r="N761" s="36">
        <f t="shared" si="128"/>
        <v>6</v>
      </c>
      <c r="O761" s="36">
        <v>1</v>
      </c>
      <c r="P761" s="37">
        <v>1</v>
      </c>
    </row>
    <row r="762" spans="1:16" s="48" customFormat="1" ht="16.5">
      <c r="A762" s="45" t="s">
        <v>1079</v>
      </c>
      <c r="B762" s="45">
        <f t="shared" si="125"/>
        <v>1110311</v>
      </c>
      <c r="C762" s="66">
        <v>3</v>
      </c>
      <c r="D762" s="38">
        <f t="shared" si="126"/>
        <v>11103</v>
      </c>
      <c r="E762" s="68">
        <v>11</v>
      </c>
      <c r="F762" s="25">
        <v>1</v>
      </c>
      <c r="G762" s="26" t="s">
        <v>3787</v>
      </c>
      <c r="H762" s="26" t="s">
        <v>3790</v>
      </c>
      <c r="I762" s="25">
        <f t="shared" si="122"/>
        <v>99</v>
      </c>
      <c r="J762" s="25">
        <f t="shared" si="123"/>
        <v>12</v>
      </c>
      <c r="K762" s="25">
        <f t="shared" si="124"/>
        <v>3</v>
      </c>
      <c r="L762" s="25" t="s">
        <v>609</v>
      </c>
      <c r="M762" s="25" t="str">
        <f t="shared" si="127"/>
        <v>pt-11-3-shl-loc1</v>
      </c>
      <c r="N762" s="25">
        <f t="shared" si="128"/>
        <v>6</v>
      </c>
      <c r="O762" s="25">
        <v>1</v>
      </c>
      <c r="P762" s="39">
        <v>1</v>
      </c>
    </row>
    <row r="763" spans="1:16" s="48" customFormat="1" ht="16.5">
      <c r="A763" s="45" t="s">
        <v>1079</v>
      </c>
      <c r="B763" s="45">
        <f t="shared" si="125"/>
        <v>1110320</v>
      </c>
      <c r="C763" s="66">
        <v>3</v>
      </c>
      <c r="D763" s="38">
        <f t="shared" si="126"/>
        <v>11103</v>
      </c>
      <c r="E763" s="68">
        <v>11</v>
      </c>
      <c r="F763" s="25">
        <v>2</v>
      </c>
      <c r="G763" s="26" t="s">
        <v>3788</v>
      </c>
      <c r="H763" s="26" t="s">
        <v>3791</v>
      </c>
      <c r="I763" s="25">
        <f t="shared" si="129" ref="I763:I826">INDEX($AA$4:$AA$204,INDEX($AH$4:$AH$19,E763)+C763)</f>
        <v>99</v>
      </c>
      <c r="J763" s="25">
        <f t="shared" si="130" ref="J763:J826">INDEX($AB$4:$AB$204,INDEX($AH$4:$AH$19,E763)+C763)</f>
        <v>12</v>
      </c>
      <c r="K763" s="25">
        <f t="shared" si="131" ref="K763:K826">INDEX($AC$4:$AC$204,INDEX($AH$4:$AH$19,E763)+C763)</f>
        <v>3</v>
      </c>
      <c r="L763" s="25" t="s">
        <v>1507</v>
      </c>
      <c r="M763" s="53" t="str">
        <f t="shared" si="127"/>
        <v>pt-11-3-jlr-loc2</v>
      </c>
      <c r="N763" s="53">
        <f t="shared" si="128"/>
        <v>6</v>
      </c>
      <c r="O763" s="25">
        <v>1</v>
      </c>
      <c r="P763" s="39">
        <v>1</v>
      </c>
    </row>
    <row r="764" spans="1:16" s="48" customFormat="1" ht="16.5">
      <c r="A764" s="45" t="s">
        <v>1079</v>
      </c>
      <c r="B764" s="45">
        <f t="shared" si="132" ref="B764:B827">D764*100+F764*10+IF(G764="jlr",0,1)</f>
        <v>1110321</v>
      </c>
      <c r="C764" s="66">
        <v>3</v>
      </c>
      <c r="D764" s="38">
        <f t="shared" si="126"/>
        <v>11103</v>
      </c>
      <c r="E764" s="68">
        <v>11</v>
      </c>
      <c r="F764" s="25">
        <v>2</v>
      </c>
      <c r="G764" s="26" t="s">
        <v>3787</v>
      </c>
      <c r="H764" s="26" t="s">
        <v>3777</v>
      </c>
      <c r="I764" s="25">
        <f t="shared" si="129"/>
        <v>99</v>
      </c>
      <c r="J764" s="25">
        <f t="shared" si="130"/>
        <v>12</v>
      </c>
      <c r="K764" s="25">
        <f t="shared" si="131"/>
        <v>3</v>
      </c>
      <c r="L764" s="25" t="s">
        <v>622</v>
      </c>
      <c r="M764" s="53" t="str">
        <f t="shared" si="127"/>
        <v>pt-11-3-shl-loc2</v>
      </c>
      <c r="N764" s="53">
        <f t="shared" si="128"/>
        <v>6</v>
      </c>
      <c r="O764" s="25">
        <v>1</v>
      </c>
      <c r="P764" s="39">
        <v>1</v>
      </c>
    </row>
    <row r="765" spans="1:16" s="48" customFormat="1" ht="16.5">
      <c r="A765" s="45" t="s">
        <v>1079</v>
      </c>
      <c r="B765" s="45">
        <f t="shared" si="132"/>
        <v>1110330</v>
      </c>
      <c r="C765" s="66">
        <v>3</v>
      </c>
      <c r="D765" s="38">
        <f t="shared" si="126"/>
        <v>11103</v>
      </c>
      <c r="E765" s="68">
        <v>11</v>
      </c>
      <c r="F765" s="25">
        <v>3</v>
      </c>
      <c r="G765" s="26" t="s">
        <v>3775</v>
      </c>
      <c r="H765" s="26" t="s">
        <v>3789</v>
      </c>
      <c r="I765" s="25">
        <f t="shared" si="129"/>
        <v>99</v>
      </c>
      <c r="J765" s="25">
        <f t="shared" si="130"/>
        <v>12</v>
      </c>
      <c r="K765" s="25">
        <f t="shared" si="131"/>
        <v>3</v>
      </c>
      <c r="L765" s="25" t="s">
        <v>515</v>
      </c>
      <c r="M765" s="56" t="str">
        <f t="shared" si="127"/>
        <v>pt-11-3-jlr-loc3</v>
      </c>
      <c r="N765" s="56">
        <f t="shared" si="128"/>
        <v>6</v>
      </c>
      <c r="O765" s="25">
        <v>1</v>
      </c>
      <c r="P765" s="39">
        <v>1</v>
      </c>
    </row>
    <row r="766" spans="1:16" s="48" customFormat="1" ht="17.25">
      <c r="A766" s="45" t="s">
        <v>1079</v>
      </c>
      <c r="B766" s="45">
        <f t="shared" si="132"/>
        <v>1110331</v>
      </c>
      <c r="C766" s="66">
        <v>3</v>
      </c>
      <c r="D766" s="40">
        <f t="shared" si="126"/>
        <v>11103</v>
      </c>
      <c r="E766" s="69">
        <v>11</v>
      </c>
      <c r="F766" s="41">
        <v>3</v>
      </c>
      <c r="G766" s="42" t="s">
        <v>3774</v>
      </c>
      <c r="H766" s="42" t="s">
        <v>3792</v>
      </c>
      <c r="I766" s="41">
        <f t="shared" si="129"/>
        <v>99</v>
      </c>
      <c r="J766" s="41">
        <f t="shared" si="130"/>
        <v>12</v>
      </c>
      <c r="K766" s="41">
        <f t="shared" si="131"/>
        <v>3</v>
      </c>
      <c r="L766" s="41" t="s">
        <v>620</v>
      </c>
      <c r="M766" s="42" t="str">
        <f t="shared" si="127"/>
        <v>pt-11-3-shl-loc3</v>
      </c>
      <c r="N766" s="42">
        <f t="shared" si="128"/>
        <v>6</v>
      </c>
      <c r="O766" s="41">
        <v>1</v>
      </c>
      <c r="P766" s="43">
        <v>1</v>
      </c>
    </row>
    <row r="767" spans="1:16" s="48" customFormat="1" ht="16.5">
      <c r="A767" s="45" t="s">
        <v>1079</v>
      </c>
      <c r="B767" s="45">
        <f t="shared" si="132"/>
        <v>1110410</v>
      </c>
      <c r="C767" s="66">
        <v>4</v>
      </c>
      <c r="D767" s="35">
        <f t="shared" si="126"/>
        <v>11104</v>
      </c>
      <c r="E767" s="67">
        <v>11</v>
      </c>
      <c r="F767" s="36">
        <v>1</v>
      </c>
      <c r="G767" s="44" t="s">
        <v>3788</v>
      </c>
      <c r="H767" s="44" t="s">
        <v>3793</v>
      </c>
      <c r="I767" s="36">
        <f t="shared" si="129"/>
        <v>100</v>
      </c>
      <c r="J767" s="36">
        <f t="shared" si="130"/>
        <v>13</v>
      </c>
      <c r="K767" s="36">
        <f t="shared" si="131"/>
        <v>3</v>
      </c>
      <c r="L767" s="36" t="s">
        <v>521</v>
      </c>
      <c r="M767" s="36" t="str">
        <f t="shared" si="127"/>
        <v>pt-11-4-jlr-loc1</v>
      </c>
      <c r="N767" s="36">
        <f t="shared" si="128"/>
        <v>6</v>
      </c>
      <c r="O767" s="36">
        <v>1</v>
      </c>
      <c r="P767" s="37">
        <v>1</v>
      </c>
    </row>
    <row r="768" spans="1:16" s="48" customFormat="1" ht="16.5">
      <c r="A768" s="45" t="s">
        <v>1079</v>
      </c>
      <c r="B768" s="45">
        <f t="shared" si="132"/>
        <v>1110411</v>
      </c>
      <c r="C768" s="66">
        <v>4</v>
      </c>
      <c r="D768" s="38">
        <f t="shared" si="126"/>
        <v>11104</v>
      </c>
      <c r="E768" s="68">
        <v>11</v>
      </c>
      <c r="F768" s="25">
        <v>1</v>
      </c>
      <c r="G768" s="26" t="s">
        <v>3787</v>
      </c>
      <c r="H768" s="26" t="s">
        <v>3790</v>
      </c>
      <c r="I768" s="25">
        <f t="shared" si="129"/>
        <v>100</v>
      </c>
      <c r="J768" s="25">
        <f t="shared" si="130"/>
        <v>13</v>
      </c>
      <c r="K768" s="25">
        <f t="shared" si="131"/>
        <v>3</v>
      </c>
      <c r="L768" s="25" t="s">
        <v>615</v>
      </c>
      <c r="M768" s="25" t="str">
        <f t="shared" si="127"/>
        <v>pt-11-4-shl-loc1</v>
      </c>
      <c r="N768" s="25">
        <f t="shared" si="128"/>
        <v>6</v>
      </c>
      <c r="O768" s="25">
        <v>1</v>
      </c>
      <c r="P768" s="39">
        <v>1</v>
      </c>
    </row>
    <row r="769" spans="1:16" s="48" customFormat="1" ht="16.5">
      <c r="A769" s="45" t="s">
        <v>1079</v>
      </c>
      <c r="B769" s="45">
        <f t="shared" si="132"/>
        <v>1110420</v>
      </c>
      <c r="C769" s="66">
        <v>4</v>
      </c>
      <c r="D769" s="38">
        <f t="shared" si="126"/>
        <v>11104</v>
      </c>
      <c r="E769" s="68">
        <v>11</v>
      </c>
      <c r="F769" s="25">
        <v>2</v>
      </c>
      <c r="G769" s="26" t="s">
        <v>3775</v>
      </c>
      <c r="H769" s="26" t="s">
        <v>3791</v>
      </c>
      <c r="I769" s="25">
        <f t="shared" si="129"/>
        <v>100</v>
      </c>
      <c r="J769" s="25">
        <f t="shared" si="130"/>
        <v>13</v>
      </c>
      <c r="K769" s="25">
        <f t="shared" si="131"/>
        <v>3</v>
      </c>
      <c r="L769" s="25" t="s">
        <v>511</v>
      </c>
      <c r="M769" s="53" t="str">
        <f t="shared" si="127"/>
        <v>pt-11-4-jlr-loc2</v>
      </c>
      <c r="N769" s="53">
        <f t="shared" si="128"/>
        <v>6</v>
      </c>
      <c r="O769" s="25">
        <v>1</v>
      </c>
      <c r="P769" s="39">
        <v>1</v>
      </c>
    </row>
    <row r="770" spans="1:16" s="48" customFormat="1" ht="16.5">
      <c r="A770" s="45" t="s">
        <v>1079</v>
      </c>
      <c r="B770" s="45">
        <f t="shared" si="132"/>
        <v>1110421</v>
      </c>
      <c r="C770" s="66">
        <v>4</v>
      </c>
      <c r="D770" s="38">
        <f t="shared" si="126"/>
        <v>11104</v>
      </c>
      <c r="E770" s="68">
        <v>11</v>
      </c>
      <c r="F770" s="25">
        <v>2</v>
      </c>
      <c r="G770" s="26" t="s">
        <v>3787</v>
      </c>
      <c r="H770" s="26" t="s">
        <v>3794</v>
      </c>
      <c r="I770" s="25">
        <f t="shared" si="129"/>
        <v>100</v>
      </c>
      <c r="J770" s="25">
        <f t="shared" si="130"/>
        <v>13</v>
      </c>
      <c r="K770" s="25">
        <f t="shared" si="131"/>
        <v>3</v>
      </c>
      <c r="L770" s="25" t="s">
        <v>623</v>
      </c>
      <c r="M770" s="53" t="str">
        <f t="shared" si="127"/>
        <v>pt-11-4-shl-loc2</v>
      </c>
      <c r="N770" s="53">
        <f t="shared" si="128"/>
        <v>6</v>
      </c>
      <c r="O770" s="25">
        <v>1</v>
      </c>
      <c r="P770" s="39">
        <v>1</v>
      </c>
    </row>
    <row r="771" spans="1:16" s="48" customFormat="1" ht="16.5">
      <c r="A771" s="45" t="s">
        <v>1079</v>
      </c>
      <c r="B771" s="45">
        <f t="shared" si="132"/>
        <v>1110430</v>
      </c>
      <c r="C771" s="66">
        <v>4</v>
      </c>
      <c r="D771" s="38">
        <f t="shared" si="126"/>
        <v>11104</v>
      </c>
      <c r="E771" s="68">
        <v>11</v>
      </c>
      <c r="F771" s="25">
        <v>3</v>
      </c>
      <c r="G771" s="26" t="s">
        <v>3788</v>
      </c>
      <c r="H771" s="26" t="s">
        <v>3789</v>
      </c>
      <c r="I771" s="25">
        <f t="shared" si="129"/>
        <v>100</v>
      </c>
      <c r="J771" s="25">
        <f t="shared" si="130"/>
        <v>13</v>
      </c>
      <c r="K771" s="25">
        <f t="shared" si="131"/>
        <v>3</v>
      </c>
      <c r="L771" s="25" t="s">
        <v>517</v>
      </c>
      <c r="M771" s="56" t="str">
        <f t="shared" si="127"/>
        <v>pt-11-4-jlr-loc3</v>
      </c>
      <c r="N771" s="56">
        <f t="shared" si="128"/>
        <v>6</v>
      </c>
      <c r="O771" s="25">
        <v>1</v>
      </c>
      <c r="P771" s="39">
        <v>1</v>
      </c>
    </row>
    <row r="772" spans="1:16" s="48" customFormat="1" ht="17.25">
      <c r="A772" s="45" t="s">
        <v>1079</v>
      </c>
      <c r="B772" s="45">
        <f t="shared" si="132"/>
        <v>1110431</v>
      </c>
      <c r="C772" s="66">
        <v>4</v>
      </c>
      <c r="D772" s="40">
        <f t="shared" si="126"/>
        <v>11104</v>
      </c>
      <c r="E772" s="69">
        <v>11</v>
      </c>
      <c r="F772" s="41">
        <v>3</v>
      </c>
      <c r="G772" s="42" t="s">
        <v>3787</v>
      </c>
      <c r="H772" s="42" t="s">
        <v>3792</v>
      </c>
      <c r="I772" s="41">
        <f t="shared" si="129"/>
        <v>100</v>
      </c>
      <c r="J772" s="41">
        <f t="shared" si="130"/>
        <v>13</v>
      </c>
      <c r="K772" s="41">
        <f t="shared" si="131"/>
        <v>3</v>
      </c>
      <c r="L772" s="41" t="s">
        <v>596</v>
      </c>
      <c r="M772" s="42" t="str">
        <f t="shared" si="127"/>
        <v>pt-11-4-shl-loc3</v>
      </c>
      <c r="N772" s="42">
        <f t="shared" si="128"/>
        <v>6</v>
      </c>
      <c r="O772" s="41">
        <v>1</v>
      </c>
      <c r="P772" s="43">
        <v>1</v>
      </c>
    </row>
    <row r="773" spans="1:16" s="48" customFormat="1" ht="16.5">
      <c r="A773" s="45" t="s">
        <v>1079</v>
      </c>
      <c r="B773" s="45">
        <f t="shared" si="132"/>
        <v>1110510</v>
      </c>
      <c r="C773" s="66">
        <v>5</v>
      </c>
      <c r="D773" s="35">
        <f t="shared" si="133" ref="D773:D836">(100+E773)*100+C773</f>
        <v>11105</v>
      </c>
      <c r="E773" s="67">
        <v>11</v>
      </c>
      <c r="F773" s="36">
        <v>1</v>
      </c>
      <c r="G773" s="44" t="s">
        <v>3788</v>
      </c>
      <c r="H773" s="44" t="s">
        <v>3793</v>
      </c>
      <c r="I773" s="36">
        <f t="shared" si="129"/>
        <v>100</v>
      </c>
      <c r="J773" s="36">
        <f t="shared" si="130"/>
        <v>13</v>
      </c>
      <c r="K773" s="36">
        <f t="shared" si="131"/>
        <v>3</v>
      </c>
      <c r="L773" s="36" t="s">
        <v>1506</v>
      </c>
      <c r="M773" s="36" t="str">
        <f t="shared" si="127"/>
        <v>pt-11-5-jlr-loc1</v>
      </c>
      <c r="N773" s="36">
        <f t="shared" si="128"/>
        <v>6</v>
      </c>
      <c r="O773" s="36">
        <v>1</v>
      </c>
      <c r="P773" s="37">
        <v>1</v>
      </c>
    </row>
    <row r="774" spans="1:16" s="48" customFormat="1" ht="16.5">
      <c r="A774" s="45" t="s">
        <v>1079</v>
      </c>
      <c r="B774" s="45">
        <f t="shared" si="132"/>
        <v>1110511</v>
      </c>
      <c r="C774" s="66">
        <v>5</v>
      </c>
      <c r="D774" s="38">
        <f t="shared" si="133"/>
        <v>11105</v>
      </c>
      <c r="E774" s="68">
        <v>11</v>
      </c>
      <c r="F774" s="25">
        <v>1</v>
      </c>
      <c r="G774" s="26" t="s">
        <v>3774</v>
      </c>
      <c r="H774" s="26" t="s">
        <v>3790</v>
      </c>
      <c r="I774" s="25">
        <f t="shared" si="129"/>
        <v>100</v>
      </c>
      <c r="J774" s="25">
        <f t="shared" si="130"/>
        <v>13</v>
      </c>
      <c r="K774" s="25">
        <f t="shared" si="131"/>
        <v>3</v>
      </c>
      <c r="L774" s="25" t="s">
        <v>826</v>
      </c>
      <c r="M774" s="25" t="str">
        <f t="shared" si="127"/>
        <v>pt-11-5-shl-loc1</v>
      </c>
      <c r="N774" s="25">
        <f t="shared" si="128"/>
        <v>6</v>
      </c>
      <c r="O774" s="25">
        <v>1</v>
      </c>
      <c r="P774" s="39">
        <v>1</v>
      </c>
    </row>
    <row r="775" spans="1:16" s="48" customFormat="1" ht="16.5">
      <c r="A775" s="45" t="s">
        <v>1079</v>
      </c>
      <c r="B775" s="45">
        <f t="shared" si="132"/>
        <v>1110520</v>
      </c>
      <c r="C775" s="66">
        <v>5</v>
      </c>
      <c r="D775" s="38">
        <f t="shared" si="133"/>
        <v>11105</v>
      </c>
      <c r="E775" s="68">
        <v>11</v>
      </c>
      <c r="F775" s="25">
        <v>2</v>
      </c>
      <c r="G775" s="26" t="s">
        <v>3775</v>
      </c>
      <c r="H775" s="26" t="s">
        <v>3791</v>
      </c>
      <c r="I775" s="25">
        <f t="shared" si="129"/>
        <v>100</v>
      </c>
      <c r="J775" s="25">
        <f t="shared" si="130"/>
        <v>13</v>
      </c>
      <c r="K775" s="25">
        <f t="shared" si="131"/>
        <v>3</v>
      </c>
      <c r="L775" s="25" t="s">
        <v>1511</v>
      </c>
      <c r="M775" s="53" t="str">
        <f t="shared" si="127"/>
        <v>pt-11-5-jlr-loc2</v>
      </c>
      <c r="N775" s="53">
        <f t="shared" si="128"/>
        <v>6</v>
      </c>
      <c r="O775" s="25">
        <v>1</v>
      </c>
      <c r="P775" s="39">
        <v>1</v>
      </c>
    </row>
    <row r="776" spans="1:16" s="48" customFormat="1" ht="16.5">
      <c r="A776" s="45" t="s">
        <v>1079</v>
      </c>
      <c r="B776" s="45">
        <f t="shared" si="132"/>
        <v>1110521</v>
      </c>
      <c r="C776" s="66">
        <v>5</v>
      </c>
      <c r="D776" s="38">
        <f t="shared" si="133"/>
        <v>11105</v>
      </c>
      <c r="E776" s="68">
        <v>11</v>
      </c>
      <c r="F776" s="25">
        <v>2</v>
      </c>
      <c r="G776" s="26" t="s">
        <v>3787</v>
      </c>
      <c r="H776" s="26" t="s">
        <v>3794</v>
      </c>
      <c r="I776" s="25">
        <f t="shared" si="129"/>
        <v>100</v>
      </c>
      <c r="J776" s="25">
        <f t="shared" si="130"/>
        <v>13</v>
      </c>
      <c r="K776" s="25">
        <f t="shared" si="131"/>
        <v>3</v>
      </c>
      <c r="L776" s="25" t="s">
        <v>592</v>
      </c>
      <c r="M776" s="53" t="str">
        <f t="shared" si="127"/>
        <v>pt-11-5-shl-loc2</v>
      </c>
      <c r="N776" s="53">
        <f t="shared" si="128"/>
        <v>6</v>
      </c>
      <c r="O776" s="25">
        <v>1</v>
      </c>
      <c r="P776" s="39">
        <v>1</v>
      </c>
    </row>
    <row r="777" spans="1:16" s="48" customFormat="1" ht="16.5">
      <c r="A777" s="45" t="s">
        <v>1079</v>
      </c>
      <c r="B777" s="45">
        <f t="shared" si="132"/>
        <v>1110530</v>
      </c>
      <c r="C777" s="66">
        <v>5</v>
      </c>
      <c r="D777" s="38">
        <f t="shared" si="133"/>
        <v>11105</v>
      </c>
      <c r="E777" s="68">
        <v>11</v>
      </c>
      <c r="F777" s="25">
        <v>3</v>
      </c>
      <c r="G777" s="26" t="s">
        <v>3788</v>
      </c>
      <c r="H777" s="26" t="s">
        <v>3789</v>
      </c>
      <c r="I777" s="25">
        <f t="shared" si="129"/>
        <v>100</v>
      </c>
      <c r="J777" s="25">
        <f t="shared" si="130"/>
        <v>13</v>
      </c>
      <c r="K777" s="25">
        <f t="shared" si="131"/>
        <v>3</v>
      </c>
      <c r="L777" s="25" t="s">
        <v>518</v>
      </c>
      <c r="M777" s="56" t="str">
        <f t="shared" si="127"/>
        <v>pt-11-5-jlr-loc3</v>
      </c>
      <c r="N777" s="56">
        <f t="shared" si="128"/>
        <v>6</v>
      </c>
      <c r="O777" s="25">
        <v>1</v>
      </c>
      <c r="P777" s="39">
        <v>1</v>
      </c>
    </row>
    <row r="778" spans="1:16" s="48" customFormat="1" ht="17.25">
      <c r="A778" s="45" t="s">
        <v>1079</v>
      </c>
      <c r="B778" s="45">
        <f t="shared" si="132"/>
        <v>1110531</v>
      </c>
      <c r="C778" s="66">
        <v>5</v>
      </c>
      <c r="D778" s="40">
        <f t="shared" si="133"/>
        <v>11105</v>
      </c>
      <c r="E778" s="69">
        <v>11</v>
      </c>
      <c r="F778" s="41">
        <v>3</v>
      </c>
      <c r="G778" s="42" t="s">
        <v>3774</v>
      </c>
      <c r="H778" s="42" t="s">
        <v>3783</v>
      </c>
      <c r="I778" s="41">
        <f t="shared" si="129"/>
        <v>100</v>
      </c>
      <c r="J778" s="41">
        <f t="shared" si="130"/>
        <v>13</v>
      </c>
      <c r="K778" s="41">
        <f t="shared" si="131"/>
        <v>3</v>
      </c>
      <c r="L778" s="41" t="s">
        <v>609</v>
      </c>
      <c r="M778" s="42" t="str">
        <f t="shared" si="127"/>
        <v>pt-11-5-shl-loc3</v>
      </c>
      <c r="N778" s="42">
        <f t="shared" si="128"/>
        <v>6</v>
      </c>
      <c r="O778" s="41">
        <v>1</v>
      </c>
      <c r="P778" s="43">
        <v>1</v>
      </c>
    </row>
    <row r="779" spans="1:16" s="48" customFormat="1" ht="16.5">
      <c r="A779" s="45" t="s">
        <v>1079</v>
      </c>
      <c r="B779" s="45">
        <f t="shared" si="132"/>
        <v>1110610</v>
      </c>
      <c r="C779" s="66">
        <v>6</v>
      </c>
      <c r="D779" s="35">
        <f t="shared" si="133"/>
        <v>11106</v>
      </c>
      <c r="E779" s="67">
        <v>11</v>
      </c>
      <c r="F779" s="36">
        <v>1</v>
      </c>
      <c r="G779" s="44" t="s">
        <v>3788</v>
      </c>
      <c r="H779" s="44" t="s">
        <v>3793</v>
      </c>
      <c r="I779" s="36">
        <f t="shared" si="129"/>
        <v>101</v>
      </c>
      <c r="J779" s="36">
        <f t="shared" si="130"/>
        <v>13</v>
      </c>
      <c r="K779" s="36">
        <f t="shared" si="131"/>
        <v>3</v>
      </c>
      <c r="L779" s="36" t="s">
        <v>515</v>
      </c>
      <c r="M779" s="36" t="str">
        <f t="shared" si="127"/>
        <v>pt-11-6-jlr-loc1</v>
      </c>
      <c r="N779" s="36">
        <f t="shared" si="128"/>
        <v>6</v>
      </c>
      <c r="O779" s="36">
        <v>1</v>
      </c>
      <c r="P779" s="37">
        <v>1</v>
      </c>
    </row>
    <row r="780" spans="1:16" s="48" customFormat="1" ht="16.5">
      <c r="A780" s="45" t="s">
        <v>1079</v>
      </c>
      <c r="B780" s="45">
        <f t="shared" si="132"/>
        <v>1110611</v>
      </c>
      <c r="C780" s="66">
        <v>6</v>
      </c>
      <c r="D780" s="38">
        <f t="shared" si="133"/>
        <v>11106</v>
      </c>
      <c r="E780" s="68">
        <v>11</v>
      </c>
      <c r="F780" s="25">
        <v>1</v>
      </c>
      <c r="G780" s="26" t="s">
        <v>3787</v>
      </c>
      <c r="H780" s="26" t="s">
        <v>3790</v>
      </c>
      <c r="I780" s="25">
        <f t="shared" si="129"/>
        <v>101</v>
      </c>
      <c r="J780" s="25">
        <f t="shared" si="130"/>
        <v>13</v>
      </c>
      <c r="K780" s="25">
        <f t="shared" si="131"/>
        <v>3</v>
      </c>
      <c r="L780" s="25" t="s">
        <v>620</v>
      </c>
      <c r="M780" s="25" t="str">
        <f t="shared" si="127"/>
        <v>pt-11-6-shl-loc1</v>
      </c>
      <c r="N780" s="25">
        <f t="shared" si="128"/>
        <v>6</v>
      </c>
      <c r="O780" s="25">
        <v>1</v>
      </c>
      <c r="P780" s="39">
        <v>1</v>
      </c>
    </row>
    <row r="781" spans="1:16" s="48" customFormat="1" ht="16.5">
      <c r="A781" s="45" t="s">
        <v>1079</v>
      </c>
      <c r="B781" s="45">
        <f t="shared" si="132"/>
        <v>1110620</v>
      </c>
      <c r="C781" s="66">
        <v>6</v>
      </c>
      <c r="D781" s="38">
        <f t="shared" si="133"/>
        <v>11106</v>
      </c>
      <c r="E781" s="68">
        <v>11</v>
      </c>
      <c r="F781" s="25">
        <v>2</v>
      </c>
      <c r="G781" s="26" t="s">
        <v>3788</v>
      </c>
      <c r="H781" s="26" t="s">
        <v>3791</v>
      </c>
      <c r="I781" s="25">
        <f t="shared" si="129"/>
        <v>101</v>
      </c>
      <c r="J781" s="25">
        <f t="shared" si="130"/>
        <v>13</v>
      </c>
      <c r="K781" s="25">
        <f t="shared" si="131"/>
        <v>3</v>
      </c>
      <c r="L781" s="25" t="s">
        <v>1507</v>
      </c>
      <c r="M781" s="53" t="str">
        <f t="shared" si="127"/>
        <v>pt-11-6-jlr-loc2</v>
      </c>
      <c r="N781" s="53">
        <f t="shared" si="128"/>
        <v>6</v>
      </c>
      <c r="O781" s="25">
        <v>1</v>
      </c>
      <c r="P781" s="39">
        <v>1</v>
      </c>
    </row>
    <row r="782" spans="1:16" s="48" customFormat="1" ht="16.5">
      <c r="A782" s="45" t="s">
        <v>1079</v>
      </c>
      <c r="B782" s="45">
        <f t="shared" si="132"/>
        <v>1110621</v>
      </c>
      <c r="C782" s="66">
        <v>6</v>
      </c>
      <c r="D782" s="38">
        <f t="shared" si="133"/>
        <v>11106</v>
      </c>
      <c r="E782" s="68">
        <v>11</v>
      </c>
      <c r="F782" s="25">
        <v>2</v>
      </c>
      <c r="G782" s="26" t="s">
        <v>3774</v>
      </c>
      <c r="H782" s="26" t="s">
        <v>3794</v>
      </c>
      <c r="I782" s="25">
        <f t="shared" si="129"/>
        <v>101</v>
      </c>
      <c r="J782" s="25">
        <f t="shared" si="130"/>
        <v>13</v>
      </c>
      <c r="K782" s="25">
        <f t="shared" si="131"/>
        <v>3</v>
      </c>
      <c r="L782" s="25" t="s">
        <v>622</v>
      </c>
      <c r="M782" s="53" t="str">
        <f t="shared" si="127"/>
        <v>pt-11-6-shl-loc2</v>
      </c>
      <c r="N782" s="53">
        <f t="shared" si="128"/>
        <v>6</v>
      </c>
      <c r="O782" s="25">
        <v>1</v>
      </c>
      <c r="P782" s="39">
        <v>1</v>
      </c>
    </row>
    <row r="783" spans="1:16" s="48" customFormat="1" ht="16.5">
      <c r="A783" s="45" t="s">
        <v>1079</v>
      </c>
      <c r="B783" s="45">
        <f t="shared" si="132"/>
        <v>1110630</v>
      </c>
      <c r="C783" s="66">
        <v>6</v>
      </c>
      <c r="D783" s="38">
        <f t="shared" si="133"/>
        <v>11106</v>
      </c>
      <c r="E783" s="68">
        <v>11</v>
      </c>
      <c r="F783" s="25">
        <v>3</v>
      </c>
      <c r="G783" s="26" t="s">
        <v>3788</v>
      </c>
      <c r="H783" s="26" t="s">
        <v>3789</v>
      </c>
      <c r="I783" s="25">
        <f t="shared" si="129"/>
        <v>101</v>
      </c>
      <c r="J783" s="25">
        <f t="shared" si="130"/>
        <v>13</v>
      </c>
      <c r="K783" s="25">
        <f t="shared" si="131"/>
        <v>3</v>
      </c>
      <c r="L783" s="25" t="s">
        <v>518</v>
      </c>
      <c r="M783" s="56" t="str">
        <f t="shared" si="127"/>
        <v>pt-11-6-jlr-loc3</v>
      </c>
      <c r="N783" s="56">
        <f t="shared" si="128"/>
        <v>6</v>
      </c>
      <c r="O783" s="25">
        <v>1</v>
      </c>
      <c r="P783" s="39">
        <v>1</v>
      </c>
    </row>
    <row r="784" spans="1:16" s="48" customFormat="1" ht="17.25">
      <c r="A784" s="45" t="s">
        <v>1079</v>
      </c>
      <c r="B784" s="45">
        <f t="shared" si="132"/>
        <v>1110631</v>
      </c>
      <c r="C784" s="66">
        <v>6</v>
      </c>
      <c r="D784" s="40">
        <f t="shared" si="133"/>
        <v>11106</v>
      </c>
      <c r="E784" s="69">
        <v>11</v>
      </c>
      <c r="F784" s="41">
        <v>3</v>
      </c>
      <c r="G784" s="42" t="s">
        <v>3787</v>
      </c>
      <c r="H784" s="42" t="s">
        <v>3792</v>
      </c>
      <c r="I784" s="41">
        <f t="shared" si="129"/>
        <v>101</v>
      </c>
      <c r="J784" s="41">
        <f t="shared" si="130"/>
        <v>13</v>
      </c>
      <c r="K784" s="41">
        <f t="shared" si="131"/>
        <v>3</v>
      </c>
      <c r="L784" s="41" t="s">
        <v>609</v>
      </c>
      <c r="M784" s="42" t="str">
        <f t="shared" si="127"/>
        <v>pt-11-6-shl-loc3</v>
      </c>
      <c r="N784" s="42">
        <f t="shared" si="128"/>
        <v>6</v>
      </c>
      <c r="O784" s="41">
        <v>1</v>
      </c>
      <c r="P784" s="43">
        <v>1</v>
      </c>
    </row>
    <row r="785" spans="1:16" s="48" customFormat="1" ht="16.5">
      <c r="A785" s="45" t="s">
        <v>1079</v>
      </c>
      <c r="B785" s="45">
        <f t="shared" si="132"/>
        <v>1110710</v>
      </c>
      <c r="C785" s="66">
        <v>7</v>
      </c>
      <c r="D785" s="35">
        <f t="shared" si="133"/>
        <v>11107</v>
      </c>
      <c r="E785" s="67">
        <v>11</v>
      </c>
      <c r="F785" s="36">
        <v>1</v>
      </c>
      <c r="G785" s="44" t="s">
        <v>3775</v>
      </c>
      <c r="H785" s="44" t="s">
        <v>3793</v>
      </c>
      <c r="I785" s="36">
        <f t="shared" si="129"/>
        <v>101</v>
      </c>
      <c r="J785" s="36">
        <f t="shared" si="130"/>
        <v>13</v>
      </c>
      <c r="K785" s="36">
        <f t="shared" si="131"/>
        <v>3</v>
      </c>
      <c r="L785" s="36" t="s">
        <v>175</v>
      </c>
      <c r="M785" s="36" t="str">
        <f t="shared" si="134" ref="M785:M848">A785&amp;"-"&amp;C785&amp;"-"&amp;G785&amp;"-"&amp;"loc"&amp;F785</f>
        <v>pt-11-7-jlr-loc1</v>
      </c>
      <c r="N785" s="36">
        <f t="shared" si="128"/>
        <v>6</v>
      </c>
      <c r="O785" s="36">
        <v>1</v>
      </c>
      <c r="P785" s="37">
        <v>1</v>
      </c>
    </row>
    <row r="786" spans="1:16" s="48" customFormat="1" ht="16.5">
      <c r="A786" s="45" t="s">
        <v>1079</v>
      </c>
      <c r="B786" s="45">
        <f t="shared" si="132"/>
        <v>1110711</v>
      </c>
      <c r="C786" s="66">
        <v>7</v>
      </c>
      <c r="D786" s="38">
        <f t="shared" si="133"/>
        <v>11107</v>
      </c>
      <c r="E786" s="68">
        <v>11</v>
      </c>
      <c r="F786" s="25">
        <v>1</v>
      </c>
      <c r="G786" s="26" t="s">
        <v>3787</v>
      </c>
      <c r="H786" s="26" t="s">
        <v>3790</v>
      </c>
      <c r="I786" s="25">
        <f t="shared" si="129"/>
        <v>101</v>
      </c>
      <c r="J786" s="25">
        <f t="shared" si="130"/>
        <v>13</v>
      </c>
      <c r="K786" s="25">
        <f t="shared" si="131"/>
        <v>3</v>
      </c>
      <c r="L786" s="25" t="s">
        <v>623</v>
      </c>
      <c r="M786" s="25" t="str">
        <f t="shared" si="134"/>
        <v>pt-11-7-shl-loc1</v>
      </c>
      <c r="N786" s="25">
        <f t="shared" si="128"/>
        <v>6</v>
      </c>
      <c r="O786" s="25">
        <v>1</v>
      </c>
      <c r="P786" s="39">
        <v>1</v>
      </c>
    </row>
    <row r="787" spans="1:16" s="48" customFormat="1" ht="16.5">
      <c r="A787" s="45" t="s">
        <v>1079</v>
      </c>
      <c r="B787" s="45">
        <f t="shared" si="132"/>
        <v>1110720</v>
      </c>
      <c r="C787" s="66">
        <v>7</v>
      </c>
      <c r="D787" s="38">
        <f t="shared" si="133"/>
        <v>11107</v>
      </c>
      <c r="E787" s="68">
        <v>11</v>
      </c>
      <c r="F787" s="25">
        <v>2</v>
      </c>
      <c r="G787" s="26" t="s">
        <v>3788</v>
      </c>
      <c r="H787" s="26" t="s">
        <v>3791</v>
      </c>
      <c r="I787" s="25">
        <f t="shared" si="129"/>
        <v>101</v>
      </c>
      <c r="J787" s="25">
        <f t="shared" si="130"/>
        <v>13</v>
      </c>
      <c r="K787" s="25">
        <f t="shared" si="131"/>
        <v>3</v>
      </c>
      <c r="L787" s="25" t="s">
        <v>175</v>
      </c>
      <c r="M787" s="53" t="str">
        <f t="shared" si="134"/>
        <v>pt-11-7-jlr-loc2</v>
      </c>
      <c r="N787" s="53">
        <f t="shared" si="128"/>
        <v>6</v>
      </c>
      <c r="O787" s="25">
        <v>1</v>
      </c>
      <c r="P787" s="39">
        <v>1</v>
      </c>
    </row>
    <row r="788" spans="1:16" s="48" customFormat="1" ht="16.5">
      <c r="A788" s="45" t="s">
        <v>1079</v>
      </c>
      <c r="B788" s="45">
        <f t="shared" si="132"/>
        <v>1110721</v>
      </c>
      <c r="C788" s="66">
        <v>7</v>
      </c>
      <c r="D788" s="38">
        <f t="shared" si="133"/>
        <v>11107</v>
      </c>
      <c r="E788" s="68">
        <v>11</v>
      </c>
      <c r="F788" s="25">
        <v>2</v>
      </c>
      <c r="G788" s="26" t="s">
        <v>3787</v>
      </c>
      <c r="H788" s="26" t="s">
        <v>3777</v>
      </c>
      <c r="I788" s="25">
        <f t="shared" si="129"/>
        <v>101</v>
      </c>
      <c r="J788" s="25">
        <f t="shared" si="130"/>
        <v>13</v>
      </c>
      <c r="K788" s="25">
        <f t="shared" si="131"/>
        <v>3</v>
      </c>
      <c r="L788" s="25" t="s">
        <v>616</v>
      </c>
      <c r="M788" s="53" t="str">
        <f t="shared" si="134"/>
        <v>pt-11-7-shl-loc2</v>
      </c>
      <c r="N788" s="53">
        <f t="shared" si="128"/>
        <v>6</v>
      </c>
      <c r="O788" s="25">
        <v>1</v>
      </c>
      <c r="P788" s="39">
        <v>1</v>
      </c>
    </row>
    <row r="789" spans="1:16" s="48" customFormat="1" ht="16.5">
      <c r="A789" s="45" t="s">
        <v>1079</v>
      </c>
      <c r="B789" s="45">
        <f t="shared" si="132"/>
        <v>1110730</v>
      </c>
      <c r="C789" s="66">
        <v>7</v>
      </c>
      <c r="D789" s="38">
        <f t="shared" si="133"/>
        <v>11107</v>
      </c>
      <c r="E789" s="68">
        <v>11</v>
      </c>
      <c r="F789" s="25">
        <v>3</v>
      </c>
      <c r="G789" s="26" t="s">
        <v>3788</v>
      </c>
      <c r="H789" s="26" t="s">
        <v>3789</v>
      </c>
      <c r="I789" s="25">
        <f t="shared" si="129"/>
        <v>101</v>
      </c>
      <c r="J789" s="25">
        <f t="shared" si="130"/>
        <v>13</v>
      </c>
      <c r="K789" s="25">
        <f t="shared" si="131"/>
        <v>3</v>
      </c>
      <c r="L789" s="25" t="s">
        <v>517</v>
      </c>
      <c r="M789" s="56" t="str">
        <f t="shared" si="134"/>
        <v>pt-11-7-jlr-loc3</v>
      </c>
      <c r="N789" s="56">
        <f t="shared" si="128"/>
        <v>6</v>
      </c>
      <c r="O789" s="25">
        <v>1</v>
      </c>
      <c r="P789" s="39">
        <v>1</v>
      </c>
    </row>
    <row r="790" spans="1:16" s="48" customFormat="1" ht="17.25">
      <c r="A790" s="45" t="s">
        <v>1079</v>
      </c>
      <c r="B790" s="45">
        <f t="shared" si="132"/>
        <v>1110731</v>
      </c>
      <c r="C790" s="66">
        <v>7</v>
      </c>
      <c r="D790" s="40">
        <f t="shared" si="133"/>
        <v>11107</v>
      </c>
      <c r="E790" s="69">
        <v>11</v>
      </c>
      <c r="F790" s="41">
        <v>3</v>
      </c>
      <c r="G790" s="42" t="s">
        <v>3787</v>
      </c>
      <c r="H790" s="42" t="s">
        <v>3792</v>
      </c>
      <c r="I790" s="41">
        <f t="shared" si="129"/>
        <v>101</v>
      </c>
      <c r="J790" s="41">
        <f t="shared" si="130"/>
        <v>13</v>
      </c>
      <c r="K790" s="41">
        <f t="shared" si="131"/>
        <v>3</v>
      </c>
      <c r="L790" s="41" t="s">
        <v>596</v>
      </c>
      <c r="M790" s="42" t="str">
        <f t="shared" si="134"/>
        <v>pt-11-7-shl-loc3</v>
      </c>
      <c r="N790" s="42">
        <f t="shared" si="128"/>
        <v>6</v>
      </c>
      <c r="O790" s="41">
        <v>1</v>
      </c>
      <c r="P790" s="43">
        <v>1</v>
      </c>
    </row>
    <row r="791" spans="1:16" s="48" customFormat="1" ht="16.5">
      <c r="A791" s="45" t="s">
        <v>1079</v>
      </c>
      <c r="B791" s="45">
        <f t="shared" si="132"/>
        <v>1110810</v>
      </c>
      <c r="C791" s="66">
        <v>8</v>
      </c>
      <c r="D791" s="35">
        <f t="shared" si="133"/>
        <v>11108</v>
      </c>
      <c r="E791" s="67">
        <v>11</v>
      </c>
      <c r="F791" s="36">
        <v>1</v>
      </c>
      <c r="G791" s="44" t="s">
        <v>3788</v>
      </c>
      <c r="H791" s="44" t="s">
        <v>3793</v>
      </c>
      <c r="I791" s="36">
        <f t="shared" si="129"/>
        <v>102</v>
      </c>
      <c r="J791" s="36">
        <f t="shared" si="130"/>
        <v>13</v>
      </c>
      <c r="K791" s="36">
        <f t="shared" si="131"/>
        <v>3</v>
      </c>
      <c r="L791" s="36" t="s">
        <v>175</v>
      </c>
      <c r="M791" s="36" t="str">
        <f t="shared" si="134"/>
        <v>pt-11-8-jlr-loc1</v>
      </c>
      <c r="N791" s="36">
        <f t="shared" si="128"/>
        <v>6</v>
      </c>
      <c r="O791" s="36">
        <v>1</v>
      </c>
      <c r="P791" s="37">
        <v>1</v>
      </c>
    </row>
    <row r="792" spans="1:16" s="48" customFormat="1" ht="16.5">
      <c r="A792" s="45" t="s">
        <v>1079</v>
      </c>
      <c r="B792" s="45">
        <f t="shared" si="132"/>
        <v>1110811</v>
      </c>
      <c r="C792" s="66">
        <v>8</v>
      </c>
      <c r="D792" s="38">
        <f t="shared" si="133"/>
        <v>11108</v>
      </c>
      <c r="E792" s="68">
        <v>11</v>
      </c>
      <c r="F792" s="25">
        <v>1</v>
      </c>
      <c r="G792" s="26" t="s">
        <v>3787</v>
      </c>
      <c r="H792" s="26" t="s">
        <v>3790</v>
      </c>
      <c r="I792" s="25">
        <f t="shared" si="129"/>
        <v>102</v>
      </c>
      <c r="J792" s="25">
        <f t="shared" si="130"/>
        <v>13</v>
      </c>
      <c r="K792" s="25">
        <f t="shared" si="131"/>
        <v>3</v>
      </c>
      <c r="L792" s="25" t="s">
        <v>613</v>
      </c>
      <c r="M792" s="25" t="str">
        <f t="shared" si="134"/>
        <v>pt-11-8-shl-loc1</v>
      </c>
      <c r="N792" s="25">
        <f t="shared" si="128"/>
        <v>6</v>
      </c>
      <c r="O792" s="25">
        <v>1</v>
      </c>
      <c r="P792" s="39">
        <v>1</v>
      </c>
    </row>
    <row r="793" spans="1:16" s="48" customFormat="1" ht="16.5">
      <c r="A793" s="45" t="s">
        <v>1079</v>
      </c>
      <c r="B793" s="45">
        <f t="shared" si="132"/>
        <v>1110820</v>
      </c>
      <c r="C793" s="66">
        <v>8</v>
      </c>
      <c r="D793" s="38">
        <f t="shared" si="133"/>
        <v>11108</v>
      </c>
      <c r="E793" s="68">
        <v>11</v>
      </c>
      <c r="F793" s="25">
        <v>2</v>
      </c>
      <c r="G793" s="26" t="s">
        <v>3788</v>
      </c>
      <c r="H793" s="26" t="s">
        <v>3791</v>
      </c>
      <c r="I793" s="25">
        <f t="shared" si="129"/>
        <v>102</v>
      </c>
      <c r="J793" s="25">
        <f t="shared" si="130"/>
        <v>13</v>
      </c>
      <c r="K793" s="25">
        <f t="shared" si="131"/>
        <v>3</v>
      </c>
      <c r="L793" s="25" t="s">
        <v>514</v>
      </c>
      <c r="M793" s="53" t="str">
        <f t="shared" si="134"/>
        <v>pt-11-8-jlr-loc2</v>
      </c>
      <c r="N793" s="53">
        <f t="shared" si="128"/>
        <v>6</v>
      </c>
      <c r="O793" s="25">
        <v>1</v>
      </c>
      <c r="P793" s="39">
        <v>1</v>
      </c>
    </row>
    <row r="794" spans="1:16" s="48" customFormat="1" ht="16.5">
      <c r="A794" s="45" t="s">
        <v>1079</v>
      </c>
      <c r="B794" s="45">
        <f t="shared" si="132"/>
        <v>1110821</v>
      </c>
      <c r="C794" s="66">
        <v>8</v>
      </c>
      <c r="D794" s="38">
        <f t="shared" si="133"/>
        <v>11108</v>
      </c>
      <c r="E794" s="68">
        <v>11</v>
      </c>
      <c r="F794" s="25">
        <v>2</v>
      </c>
      <c r="G794" s="26" t="s">
        <v>3787</v>
      </c>
      <c r="H794" s="26" t="s">
        <v>3777</v>
      </c>
      <c r="I794" s="25">
        <f t="shared" si="129"/>
        <v>102</v>
      </c>
      <c r="J794" s="25">
        <f t="shared" si="130"/>
        <v>13</v>
      </c>
      <c r="K794" s="25">
        <f t="shared" si="131"/>
        <v>3</v>
      </c>
      <c r="L794" s="25" t="s">
        <v>612</v>
      </c>
      <c r="M794" s="53" t="str">
        <f t="shared" si="134"/>
        <v>pt-11-8-shl-loc2</v>
      </c>
      <c r="N794" s="53">
        <f t="shared" si="128"/>
        <v>6</v>
      </c>
      <c r="O794" s="25">
        <v>1</v>
      </c>
      <c r="P794" s="39">
        <v>1</v>
      </c>
    </row>
    <row r="795" spans="1:16" s="48" customFormat="1" ht="16.5">
      <c r="A795" s="45" t="s">
        <v>1079</v>
      </c>
      <c r="B795" s="45">
        <f t="shared" si="132"/>
        <v>1110830</v>
      </c>
      <c r="C795" s="66">
        <v>8</v>
      </c>
      <c r="D795" s="38">
        <f t="shared" si="133"/>
        <v>11108</v>
      </c>
      <c r="E795" s="68">
        <v>11</v>
      </c>
      <c r="F795" s="25">
        <v>3</v>
      </c>
      <c r="G795" s="26" t="s">
        <v>3775</v>
      </c>
      <c r="H795" s="26" t="s">
        <v>3784</v>
      </c>
      <c r="I795" s="25">
        <f t="shared" si="129"/>
        <v>102</v>
      </c>
      <c r="J795" s="25">
        <f t="shared" si="130"/>
        <v>13</v>
      </c>
      <c r="K795" s="25">
        <f t="shared" si="131"/>
        <v>3</v>
      </c>
      <c r="L795" s="25" t="s">
        <v>516</v>
      </c>
      <c r="M795" s="56" t="str">
        <f t="shared" si="134"/>
        <v>pt-11-8-jlr-loc3</v>
      </c>
      <c r="N795" s="56">
        <f t="shared" si="128"/>
        <v>6</v>
      </c>
      <c r="O795" s="25">
        <v>1</v>
      </c>
      <c r="P795" s="39">
        <v>1</v>
      </c>
    </row>
    <row r="796" spans="1:16" s="48" customFormat="1" ht="17.25">
      <c r="A796" s="45" t="s">
        <v>1079</v>
      </c>
      <c r="B796" s="45">
        <f t="shared" si="132"/>
        <v>1110831</v>
      </c>
      <c r="C796" s="66">
        <v>8</v>
      </c>
      <c r="D796" s="40">
        <f t="shared" si="133"/>
        <v>11108</v>
      </c>
      <c r="E796" s="69">
        <v>11</v>
      </c>
      <c r="F796" s="41">
        <v>3</v>
      </c>
      <c r="G796" s="42" t="s">
        <v>3787</v>
      </c>
      <c r="H796" s="42" t="s">
        <v>3792</v>
      </c>
      <c r="I796" s="41">
        <f t="shared" si="129"/>
        <v>102</v>
      </c>
      <c r="J796" s="41">
        <f t="shared" si="130"/>
        <v>13</v>
      </c>
      <c r="K796" s="41">
        <f t="shared" si="131"/>
        <v>3</v>
      </c>
      <c r="L796" s="41" t="s">
        <v>618</v>
      </c>
      <c r="M796" s="42" t="str">
        <f t="shared" si="134"/>
        <v>pt-11-8-shl-loc3</v>
      </c>
      <c r="N796" s="42">
        <f t="shared" si="128"/>
        <v>6</v>
      </c>
      <c r="O796" s="41">
        <v>1</v>
      </c>
      <c r="P796" s="43">
        <v>1</v>
      </c>
    </row>
    <row r="797" spans="1:16" s="48" customFormat="1" ht="16.5">
      <c r="A797" s="45" t="s">
        <v>1079</v>
      </c>
      <c r="B797" s="45">
        <f t="shared" si="132"/>
        <v>1110910</v>
      </c>
      <c r="C797" s="66">
        <v>9</v>
      </c>
      <c r="D797" s="35">
        <f t="shared" si="133"/>
        <v>11109</v>
      </c>
      <c r="E797" s="67">
        <v>11</v>
      </c>
      <c r="F797" s="36">
        <v>1</v>
      </c>
      <c r="G797" s="44" t="s">
        <v>3788</v>
      </c>
      <c r="H797" s="44" t="s">
        <v>3793</v>
      </c>
      <c r="I797" s="36">
        <f t="shared" si="129"/>
        <v>102</v>
      </c>
      <c r="J797" s="36">
        <f t="shared" si="130"/>
        <v>13</v>
      </c>
      <c r="K797" s="36">
        <f t="shared" si="131"/>
        <v>3</v>
      </c>
      <c r="L797" s="36" t="s">
        <v>518</v>
      </c>
      <c r="M797" s="36" t="str">
        <f t="shared" si="134"/>
        <v>pt-11-9-jlr-loc1</v>
      </c>
      <c r="N797" s="36">
        <f t="shared" si="128"/>
        <v>6</v>
      </c>
      <c r="O797" s="36">
        <v>1</v>
      </c>
      <c r="P797" s="37">
        <v>1</v>
      </c>
    </row>
    <row r="798" spans="1:16" s="48" customFormat="1" ht="16.5">
      <c r="A798" s="45" t="s">
        <v>1079</v>
      </c>
      <c r="B798" s="45">
        <f t="shared" si="132"/>
        <v>1110911</v>
      </c>
      <c r="C798" s="66">
        <v>9</v>
      </c>
      <c r="D798" s="38">
        <f t="shared" si="133"/>
        <v>11109</v>
      </c>
      <c r="E798" s="68">
        <v>11</v>
      </c>
      <c r="F798" s="25">
        <v>1</v>
      </c>
      <c r="G798" s="26" t="s">
        <v>3787</v>
      </c>
      <c r="H798" s="26" t="s">
        <v>3790</v>
      </c>
      <c r="I798" s="25">
        <f t="shared" si="129"/>
        <v>102</v>
      </c>
      <c r="J798" s="25">
        <f t="shared" si="130"/>
        <v>13</v>
      </c>
      <c r="K798" s="25">
        <f t="shared" si="131"/>
        <v>3</v>
      </c>
      <c r="L798" s="25" t="s">
        <v>609</v>
      </c>
      <c r="M798" s="25" t="str">
        <f t="shared" si="134"/>
        <v>pt-11-9-shl-loc1</v>
      </c>
      <c r="N798" s="25">
        <f t="shared" si="128"/>
        <v>6</v>
      </c>
      <c r="O798" s="25">
        <v>1</v>
      </c>
      <c r="P798" s="39">
        <v>1</v>
      </c>
    </row>
    <row r="799" spans="1:16" s="48" customFormat="1" ht="16.5">
      <c r="A799" s="45" t="s">
        <v>1079</v>
      </c>
      <c r="B799" s="45">
        <f t="shared" si="132"/>
        <v>1110920</v>
      </c>
      <c r="C799" s="66">
        <v>9</v>
      </c>
      <c r="D799" s="38">
        <f t="shared" si="133"/>
        <v>11109</v>
      </c>
      <c r="E799" s="68">
        <v>11</v>
      </c>
      <c r="F799" s="25">
        <v>2</v>
      </c>
      <c r="G799" s="26" t="s">
        <v>3788</v>
      </c>
      <c r="H799" s="26" t="s">
        <v>3780</v>
      </c>
      <c r="I799" s="25">
        <f t="shared" si="129"/>
        <v>102</v>
      </c>
      <c r="J799" s="25">
        <f t="shared" si="130"/>
        <v>13</v>
      </c>
      <c r="K799" s="25">
        <f t="shared" si="131"/>
        <v>3</v>
      </c>
      <c r="L799" s="25" t="s">
        <v>1507</v>
      </c>
      <c r="M799" s="53" t="str">
        <f t="shared" si="134"/>
        <v>pt-11-9-jlr-loc2</v>
      </c>
      <c r="N799" s="53">
        <f t="shared" si="128"/>
        <v>6</v>
      </c>
      <c r="O799" s="25">
        <v>1</v>
      </c>
      <c r="P799" s="39">
        <v>1</v>
      </c>
    </row>
    <row r="800" spans="1:16" s="48" customFormat="1" ht="16.5">
      <c r="A800" s="45" t="s">
        <v>1079</v>
      </c>
      <c r="B800" s="45">
        <f t="shared" si="132"/>
        <v>1110921</v>
      </c>
      <c r="C800" s="66">
        <v>9</v>
      </c>
      <c r="D800" s="38">
        <f t="shared" si="133"/>
        <v>11109</v>
      </c>
      <c r="E800" s="68">
        <v>11</v>
      </c>
      <c r="F800" s="25">
        <v>2</v>
      </c>
      <c r="G800" s="26" t="s">
        <v>3787</v>
      </c>
      <c r="H800" s="26" t="s">
        <v>3794</v>
      </c>
      <c r="I800" s="25">
        <f t="shared" si="129"/>
        <v>102</v>
      </c>
      <c r="J800" s="25">
        <f t="shared" si="130"/>
        <v>13</v>
      </c>
      <c r="K800" s="25">
        <f t="shared" si="131"/>
        <v>3</v>
      </c>
      <c r="L800" s="25" t="s">
        <v>622</v>
      </c>
      <c r="M800" s="53" t="str">
        <f t="shared" si="134"/>
        <v>pt-11-9-shl-loc2</v>
      </c>
      <c r="N800" s="53">
        <f t="shared" si="128"/>
        <v>6</v>
      </c>
      <c r="O800" s="25">
        <v>1</v>
      </c>
      <c r="P800" s="39">
        <v>1</v>
      </c>
    </row>
    <row r="801" spans="1:16" s="48" customFormat="1" ht="16.5">
      <c r="A801" s="45" t="s">
        <v>1079</v>
      </c>
      <c r="B801" s="45">
        <f t="shared" si="132"/>
        <v>1110930</v>
      </c>
      <c r="C801" s="66">
        <v>9</v>
      </c>
      <c r="D801" s="38">
        <f t="shared" si="133"/>
        <v>11109</v>
      </c>
      <c r="E801" s="68">
        <v>11</v>
      </c>
      <c r="F801" s="25">
        <v>3</v>
      </c>
      <c r="G801" s="26" t="s">
        <v>3788</v>
      </c>
      <c r="H801" s="26" t="s">
        <v>3784</v>
      </c>
      <c r="I801" s="25">
        <f t="shared" si="129"/>
        <v>102</v>
      </c>
      <c r="J801" s="25">
        <f t="shared" si="130"/>
        <v>13</v>
      </c>
      <c r="K801" s="25">
        <f t="shared" si="131"/>
        <v>3</v>
      </c>
      <c r="L801" s="25" t="s">
        <v>515</v>
      </c>
      <c r="M801" s="56" t="str">
        <f t="shared" si="134"/>
        <v>pt-11-9-jlr-loc3</v>
      </c>
      <c r="N801" s="56">
        <f t="shared" si="128"/>
        <v>6</v>
      </c>
      <c r="O801" s="25">
        <v>1</v>
      </c>
      <c r="P801" s="39">
        <v>1</v>
      </c>
    </row>
    <row r="802" spans="1:16" s="48" customFormat="1" ht="17.25">
      <c r="A802" s="45" t="s">
        <v>1079</v>
      </c>
      <c r="B802" s="45">
        <f t="shared" si="132"/>
        <v>1110931</v>
      </c>
      <c r="C802" s="66">
        <v>9</v>
      </c>
      <c r="D802" s="40">
        <f t="shared" si="133"/>
        <v>11109</v>
      </c>
      <c r="E802" s="69">
        <v>11</v>
      </c>
      <c r="F802" s="41">
        <v>3</v>
      </c>
      <c r="G802" s="42" t="s">
        <v>3787</v>
      </c>
      <c r="H802" s="42" t="s">
        <v>3792</v>
      </c>
      <c r="I802" s="41">
        <f t="shared" si="129"/>
        <v>102</v>
      </c>
      <c r="J802" s="41">
        <f t="shared" si="130"/>
        <v>13</v>
      </c>
      <c r="K802" s="41">
        <f t="shared" si="131"/>
        <v>3</v>
      </c>
      <c r="L802" s="41" t="s">
        <v>620</v>
      </c>
      <c r="M802" s="42" t="str">
        <f t="shared" si="134"/>
        <v>pt-11-9-shl-loc3</v>
      </c>
      <c r="N802" s="42">
        <f t="shared" si="128"/>
        <v>6</v>
      </c>
      <c r="O802" s="41">
        <v>1</v>
      </c>
      <c r="P802" s="43">
        <v>1</v>
      </c>
    </row>
    <row r="803" spans="1:16" s="48" customFormat="1" ht="16.5">
      <c r="A803" s="45" t="s">
        <v>1079</v>
      </c>
      <c r="B803" s="45">
        <f t="shared" si="132"/>
        <v>1111010</v>
      </c>
      <c r="C803" s="66">
        <v>10</v>
      </c>
      <c r="D803" s="35">
        <f t="shared" si="133"/>
        <v>11110</v>
      </c>
      <c r="E803" s="67">
        <v>11</v>
      </c>
      <c r="F803" s="36">
        <v>1</v>
      </c>
      <c r="G803" s="44" t="s">
        <v>3788</v>
      </c>
      <c r="H803" s="44" t="s">
        <v>3793</v>
      </c>
      <c r="I803" s="36">
        <f t="shared" si="129"/>
        <v>103</v>
      </c>
      <c r="J803" s="36">
        <f t="shared" si="130"/>
        <v>13</v>
      </c>
      <c r="K803" s="36">
        <f t="shared" si="131"/>
        <v>3</v>
      </c>
      <c r="L803" s="36" t="s">
        <v>511</v>
      </c>
      <c r="M803" s="36" t="str">
        <f t="shared" si="134"/>
        <v>pt-11-10-jlr-loc1</v>
      </c>
      <c r="N803" s="36">
        <f t="shared" si="135" ref="N803:N866">INDEX($AD$4:$AD$204,INDEX($AH$4:$AH$19,E803)+C803)</f>
        <v>6</v>
      </c>
      <c r="O803" s="36">
        <v>1</v>
      </c>
      <c r="P803" s="37">
        <v>1</v>
      </c>
    </row>
    <row r="804" spans="1:16" s="48" customFormat="1" ht="16.5">
      <c r="A804" s="45" t="s">
        <v>1079</v>
      </c>
      <c r="B804" s="45">
        <f t="shared" si="132"/>
        <v>1111011</v>
      </c>
      <c r="C804" s="66">
        <v>10</v>
      </c>
      <c r="D804" s="38">
        <f t="shared" si="133"/>
        <v>11110</v>
      </c>
      <c r="E804" s="68">
        <v>11</v>
      </c>
      <c r="F804" s="25">
        <v>1</v>
      </c>
      <c r="G804" s="26" t="s">
        <v>3787</v>
      </c>
      <c r="H804" s="26" t="s">
        <v>3790</v>
      </c>
      <c r="I804" s="25">
        <f t="shared" si="129"/>
        <v>103</v>
      </c>
      <c r="J804" s="25">
        <f t="shared" si="130"/>
        <v>13</v>
      </c>
      <c r="K804" s="25">
        <f t="shared" si="131"/>
        <v>3</v>
      </c>
      <c r="L804" s="25" t="s">
        <v>597</v>
      </c>
      <c r="M804" s="25" t="str">
        <f t="shared" si="134"/>
        <v>pt-11-10-shl-loc1</v>
      </c>
      <c r="N804" s="25">
        <f t="shared" si="135"/>
        <v>6</v>
      </c>
      <c r="O804" s="25">
        <v>1</v>
      </c>
      <c r="P804" s="39">
        <v>1</v>
      </c>
    </row>
    <row r="805" spans="1:16" s="48" customFormat="1" ht="16.5">
      <c r="A805" s="45" t="s">
        <v>1079</v>
      </c>
      <c r="B805" s="45">
        <f t="shared" si="132"/>
        <v>1111020</v>
      </c>
      <c r="C805" s="66">
        <v>10</v>
      </c>
      <c r="D805" s="38">
        <f t="shared" si="133"/>
        <v>11110</v>
      </c>
      <c r="E805" s="68">
        <v>11</v>
      </c>
      <c r="F805" s="25">
        <v>2</v>
      </c>
      <c r="G805" s="26" t="s">
        <v>3775</v>
      </c>
      <c r="H805" s="26" t="s">
        <v>3780</v>
      </c>
      <c r="I805" s="25">
        <f t="shared" si="129"/>
        <v>103</v>
      </c>
      <c r="J805" s="25">
        <f t="shared" si="130"/>
        <v>13</v>
      </c>
      <c r="K805" s="25">
        <f t="shared" si="131"/>
        <v>3</v>
      </c>
      <c r="L805" s="25" t="s">
        <v>1511</v>
      </c>
      <c r="M805" s="53" t="str">
        <f t="shared" si="134"/>
        <v>pt-11-10-jlr-loc2</v>
      </c>
      <c r="N805" s="53">
        <f t="shared" si="135"/>
        <v>6</v>
      </c>
      <c r="O805" s="25">
        <v>1</v>
      </c>
      <c r="P805" s="39">
        <v>1</v>
      </c>
    </row>
    <row r="806" spans="1:16" s="48" customFormat="1" ht="16.5">
      <c r="A806" s="45" t="s">
        <v>1079</v>
      </c>
      <c r="B806" s="45">
        <f t="shared" si="132"/>
        <v>1111021</v>
      </c>
      <c r="C806" s="66">
        <v>10</v>
      </c>
      <c r="D806" s="38">
        <f t="shared" si="133"/>
        <v>11110</v>
      </c>
      <c r="E806" s="68">
        <v>11</v>
      </c>
      <c r="F806" s="25">
        <v>2</v>
      </c>
      <c r="G806" s="26" t="s">
        <v>3787</v>
      </c>
      <c r="H806" s="26" t="s">
        <v>3777</v>
      </c>
      <c r="I806" s="25">
        <f t="shared" si="129"/>
        <v>103</v>
      </c>
      <c r="J806" s="25">
        <f t="shared" si="130"/>
        <v>13</v>
      </c>
      <c r="K806" s="25">
        <f t="shared" si="131"/>
        <v>3</v>
      </c>
      <c r="L806" s="25" t="s">
        <v>592</v>
      </c>
      <c r="M806" s="53" t="str">
        <f t="shared" si="134"/>
        <v>pt-11-10-shl-loc2</v>
      </c>
      <c r="N806" s="53">
        <f t="shared" si="135"/>
        <v>6</v>
      </c>
      <c r="O806" s="25">
        <v>1</v>
      </c>
      <c r="P806" s="39">
        <v>1</v>
      </c>
    </row>
    <row r="807" spans="1:16" s="48" customFormat="1" ht="16.5">
      <c r="A807" s="45" t="s">
        <v>1079</v>
      </c>
      <c r="B807" s="45">
        <f t="shared" si="132"/>
        <v>1111030</v>
      </c>
      <c r="C807" s="66">
        <v>10</v>
      </c>
      <c r="D807" s="38">
        <f t="shared" si="133"/>
        <v>11110</v>
      </c>
      <c r="E807" s="68">
        <v>11</v>
      </c>
      <c r="F807" s="25">
        <v>3</v>
      </c>
      <c r="G807" s="26" t="s">
        <v>3788</v>
      </c>
      <c r="H807" s="26" t="s">
        <v>3789</v>
      </c>
      <c r="I807" s="25">
        <f t="shared" si="129"/>
        <v>103</v>
      </c>
      <c r="J807" s="25">
        <f t="shared" si="130"/>
        <v>13</v>
      </c>
      <c r="K807" s="25">
        <f t="shared" si="131"/>
        <v>3</v>
      </c>
      <c r="L807" s="25" t="s">
        <v>520</v>
      </c>
      <c r="M807" s="56" t="str">
        <f t="shared" si="134"/>
        <v>pt-11-10-jlr-loc3</v>
      </c>
      <c r="N807" s="56">
        <f t="shared" si="135"/>
        <v>6</v>
      </c>
      <c r="O807" s="25">
        <v>1</v>
      </c>
      <c r="P807" s="39">
        <v>1</v>
      </c>
    </row>
    <row r="808" spans="1:16" s="48" customFormat="1" ht="17.25">
      <c r="A808" s="45" t="s">
        <v>1079</v>
      </c>
      <c r="B808" s="45">
        <f t="shared" si="132"/>
        <v>1111031</v>
      </c>
      <c r="C808" s="66">
        <v>10</v>
      </c>
      <c r="D808" s="40">
        <f t="shared" si="133"/>
        <v>11110</v>
      </c>
      <c r="E808" s="69">
        <v>11</v>
      </c>
      <c r="F808" s="41">
        <v>3</v>
      </c>
      <c r="G808" s="42" t="s">
        <v>3787</v>
      </c>
      <c r="H808" s="42" t="s">
        <v>3792</v>
      </c>
      <c r="I808" s="41">
        <f t="shared" si="129"/>
        <v>103</v>
      </c>
      <c r="J808" s="41">
        <f t="shared" si="130"/>
        <v>13</v>
      </c>
      <c r="K808" s="41">
        <f t="shared" si="131"/>
        <v>3</v>
      </c>
      <c r="L808" s="41" t="s">
        <v>611</v>
      </c>
      <c r="M808" s="42" t="str">
        <f t="shared" si="134"/>
        <v>pt-11-10-shl-loc3</v>
      </c>
      <c r="N808" s="42">
        <f t="shared" si="135"/>
        <v>6</v>
      </c>
      <c r="O808" s="41">
        <v>1</v>
      </c>
      <c r="P808" s="43">
        <v>1</v>
      </c>
    </row>
    <row r="809" spans="1:16" s="48" customFormat="1" ht="16.5">
      <c r="A809" s="45" t="s">
        <v>1079</v>
      </c>
      <c r="B809" s="45">
        <f t="shared" si="132"/>
        <v>1111110</v>
      </c>
      <c r="C809" s="66">
        <v>11</v>
      </c>
      <c r="D809" s="35">
        <f t="shared" si="133"/>
        <v>11111</v>
      </c>
      <c r="E809" s="67">
        <v>11</v>
      </c>
      <c r="F809" s="36">
        <v>1</v>
      </c>
      <c r="G809" s="44" t="s">
        <v>3788</v>
      </c>
      <c r="H809" s="44" t="s">
        <v>3785</v>
      </c>
      <c r="I809" s="36">
        <f t="shared" si="129"/>
        <v>103</v>
      </c>
      <c r="J809" s="36">
        <f t="shared" si="130"/>
        <v>13</v>
      </c>
      <c r="K809" s="36">
        <f t="shared" si="131"/>
        <v>3</v>
      </c>
      <c r="L809" s="36" t="s">
        <v>518</v>
      </c>
      <c r="M809" s="36" t="str">
        <f t="shared" si="134"/>
        <v>pt-11-11-jlr-loc1</v>
      </c>
      <c r="N809" s="36">
        <f t="shared" si="135"/>
        <v>6</v>
      </c>
      <c r="O809" s="36">
        <v>1</v>
      </c>
      <c r="P809" s="37">
        <v>1</v>
      </c>
    </row>
    <row r="810" spans="1:16" s="48" customFormat="1" ht="16.5">
      <c r="A810" s="45" t="s">
        <v>1079</v>
      </c>
      <c r="B810" s="45">
        <f t="shared" si="132"/>
        <v>1111111</v>
      </c>
      <c r="C810" s="66">
        <v>11</v>
      </c>
      <c r="D810" s="38">
        <f t="shared" si="133"/>
        <v>11111</v>
      </c>
      <c r="E810" s="68">
        <v>11</v>
      </c>
      <c r="F810" s="25">
        <v>1</v>
      </c>
      <c r="G810" s="26" t="s">
        <v>3787</v>
      </c>
      <c r="H810" s="26" t="s">
        <v>3790</v>
      </c>
      <c r="I810" s="25">
        <f t="shared" si="129"/>
        <v>103</v>
      </c>
      <c r="J810" s="25">
        <f t="shared" si="130"/>
        <v>13</v>
      </c>
      <c r="K810" s="25">
        <f t="shared" si="131"/>
        <v>3</v>
      </c>
      <c r="L810" s="25" t="s">
        <v>609</v>
      </c>
      <c r="M810" s="25" t="str">
        <f t="shared" si="134"/>
        <v>pt-11-11-shl-loc1</v>
      </c>
      <c r="N810" s="25">
        <f t="shared" si="135"/>
        <v>6</v>
      </c>
      <c r="O810" s="25">
        <v>1</v>
      </c>
      <c r="P810" s="39">
        <v>1</v>
      </c>
    </row>
    <row r="811" spans="1:16" s="48" customFormat="1" ht="16.5">
      <c r="A811" s="45" t="s">
        <v>1079</v>
      </c>
      <c r="B811" s="45">
        <f t="shared" si="132"/>
        <v>1111120</v>
      </c>
      <c r="C811" s="66">
        <v>11</v>
      </c>
      <c r="D811" s="38">
        <f t="shared" si="133"/>
        <v>11111</v>
      </c>
      <c r="E811" s="68">
        <v>11</v>
      </c>
      <c r="F811" s="25">
        <v>2</v>
      </c>
      <c r="G811" s="26" t="s">
        <v>3788</v>
      </c>
      <c r="H811" s="26" t="s">
        <v>3791</v>
      </c>
      <c r="I811" s="25">
        <f t="shared" si="129"/>
        <v>103</v>
      </c>
      <c r="J811" s="25">
        <f t="shared" si="130"/>
        <v>13</v>
      </c>
      <c r="K811" s="25">
        <f t="shared" si="131"/>
        <v>3</v>
      </c>
      <c r="L811" s="25" t="s">
        <v>1507</v>
      </c>
      <c r="M811" s="53" t="str">
        <f t="shared" si="134"/>
        <v>pt-11-11-jlr-loc2</v>
      </c>
      <c r="N811" s="53">
        <f t="shared" si="135"/>
        <v>6</v>
      </c>
      <c r="O811" s="25">
        <v>1</v>
      </c>
      <c r="P811" s="39">
        <v>1</v>
      </c>
    </row>
    <row r="812" spans="1:16" s="48" customFormat="1" ht="16.5">
      <c r="A812" s="45" t="s">
        <v>1079</v>
      </c>
      <c r="B812" s="45">
        <f t="shared" si="132"/>
        <v>1111121</v>
      </c>
      <c r="C812" s="66">
        <v>11</v>
      </c>
      <c r="D812" s="38">
        <f t="shared" si="133"/>
        <v>11111</v>
      </c>
      <c r="E812" s="68">
        <v>11</v>
      </c>
      <c r="F812" s="25">
        <v>2</v>
      </c>
      <c r="G812" s="26" t="s">
        <v>3787</v>
      </c>
      <c r="H812" s="26" t="s">
        <v>3794</v>
      </c>
      <c r="I812" s="25">
        <f t="shared" si="129"/>
        <v>103</v>
      </c>
      <c r="J812" s="25">
        <f t="shared" si="130"/>
        <v>13</v>
      </c>
      <c r="K812" s="25">
        <f t="shared" si="131"/>
        <v>3</v>
      </c>
      <c r="L812" s="25" t="s">
        <v>622</v>
      </c>
      <c r="M812" s="53" t="str">
        <f t="shared" si="134"/>
        <v>pt-11-11-shl-loc2</v>
      </c>
      <c r="N812" s="53">
        <f t="shared" si="135"/>
        <v>6</v>
      </c>
      <c r="O812" s="25">
        <v>1</v>
      </c>
      <c r="P812" s="39">
        <v>1</v>
      </c>
    </row>
    <row r="813" spans="1:16" s="48" customFormat="1" ht="16.5">
      <c r="A813" s="45" t="s">
        <v>1079</v>
      </c>
      <c r="B813" s="45">
        <f t="shared" si="132"/>
        <v>1111130</v>
      </c>
      <c r="C813" s="66">
        <v>11</v>
      </c>
      <c r="D813" s="38">
        <f t="shared" si="133"/>
        <v>11111</v>
      </c>
      <c r="E813" s="68">
        <v>11</v>
      </c>
      <c r="F813" s="25">
        <v>3</v>
      </c>
      <c r="G813" s="26" t="s">
        <v>3788</v>
      </c>
      <c r="H813" s="26" t="s">
        <v>3789</v>
      </c>
      <c r="I813" s="25">
        <f t="shared" si="129"/>
        <v>103</v>
      </c>
      <c r="J813" s="25">
        <f t="shared" si="130"/>
        <v>13</v>
      </c>
      <c r="K813" s="25">
        <f t="shared" si="131"/>
        <v>3</v>
      </c>
      <c r="L813" s="25" t="s">
        <v>515</v>
      </c>
      <c r="M813" s="56" t="str">
        <f t="shared" si="134"/>
        <v>pt-11-11-jlr-loc3</v>
      </c>
      <c r="N813" s="56">
        <f t="shared" si="135"/>
        <v>6</v>
      </c>
      <c r="O813" s="25">
        <v>1</v>
      </c>
      <c r="P813" s="39">
        <v>1</v>
      </c>
    </row>
    <row r="814" spans="1:16" s="48" customFormat="1" ht="17.25">
      <c r="A814" s="45" t="s">
        <v>1079</v>
      </c>
      <c r="B814" s="45">
        <f t="shared" si="132"/>
        <v>1111131</v>
      </c>
      <c r="C814" s="66">
        <v>11</v>
      </c>
      <c r="D814" s="40">
        <f t="shared" si="133"/>
        <v>11111</v>
      </c>
      <c r="E814" s="69">
        <v>11</v>
      </c>
      <c r="F814" s="41">
        <v>3</v>
      </c>
      <c r="G814" s="42" t="s">
        <v>3787</v>
      </c>
      <c r="H814" s="42" t="s">
        <v>3792</v>
      </c>
      <c r="I814" s="41">
        <f t="shared" si="129"/>
        <v>103</v>
      </c>
      <c r="J814" s="41">
        <f t="shared" si="130"/>
        <v>13</v>
      </c>
      <c r="K814" s="41">
        <f t="shared" si="131"/>
        <v>3</v>
      </c>
      <c r="L814" s="41" t="s">
        <v>620</v>
      </c>
      <c r="M814" s="42" t="str">
        <f t="shared" si="134"/>
        <v>pt-11-11-shl-loc3</v>
      </c>
      <c r="N814" s="42">
        <f t="shared" si="135"/>
        <v>6</v>
      </c>
      <c r="O814" s="41">
        <v>1</v>
      </c>
      <c r="P814" s="43">
        <v>1</v>
      </c>
    </row>
    <row r="815" spans="1:16" s="48" customFormat="1" ht="16.5">
      <c r="A815" s="45" t="s">
        <v>1079</v>
      </c>
      <c r="B815" s="45">
        <f t="shared" si="132"/>
        <v>1111210</v>
      </c>
      <c r="C815" s="66">
        <v>12</v>
      </c>
      <c r="D815" s="35">
        <f t="shared" si="133"/>
        <v>11112</v>
      </c>
      <c r="E815" s="67">
        <v>11</v>
      </c>
      <c r="F815" s="36">
        <v>1</v>
      </c>
      <c r="G815" s="44" t="s">
        <v>3788</v>
      </c>
      <c r="H815" s="44" t="s">
        <v>3785</v>
      </c>
      <c r="I815" s="36">
        <f t="shared" si="129"/>
        <v>103</v>
      </c>
      <c r="J815" s="36">
        <f t="shared" si="130"/>
        <v>13</v>
      </c>
      <c r="K815" s="36">
        <f t="shared" si="131"/>
        <v>3</v>
      </c>
      <c r="L815" s="36" t="s">
        <v>521</v>
      </c>
      <c r="M815" s="36" t="str">
        <f t="shared" si="134"/>
        <v>pt-11-12-jlr-loc1</v>
      </c>
      <c r="N815" s="36">
        <f t="shared" si="135"/>
        <v>6</v>
      </c>
      <c r="O815" s="36">
        <v>1</v>
      </c>
      <c r="P815" s="37">
        <v>1</v>
      </c>
    </row>
    <row r="816" spans="1:16" s="48" customFormat="1" ht="16.5">
      <c r="A816" s="45" t="s">
        <v>1079</v>
      </c>
      <c r="B816" s="45">
        <f t="shared" si="132"/>
        <v>1111211</v>
      </c>
      <c r="C816" s="66">
        <v>12</v>
      </c>
      <c r="D816" s="38">
        <f t="shared" si="133"/>
        <v>11112</v>
      </c>
      <c r="E816" s="68">
        <v>11</v>
      </c>
      <c r="F816" s="25">
        <v>1</v>
      </c>
      <c r="G816" s="26" t="s">
        <v>3787</v>
      </c>
      <c r="H816" s="26" t="s">
        <v>3786</v>
      </c>
      <c r="I816" s="25">
        <f t="shared" si="129"/>
        <v>103</v>
      </c>
      <c r="J816" s="25">
        <f t="shared" si="130"/>
        <v>13</v>
      </c>
      <c r="K816" s="25">
        <f t="shared" si="131"/>
        <v>3</v>
      </c>
      <c r="L816" s="25" t="s">
        <v>615</v>
      </c>
      <c r="M816" s="25" t="str">
        <f t="shared" si="134"/>
        <v>pt-11-12-shl-loc1</v>
      </c>
      <c r="N816" s="25">
        <f t="shared" si="135"/>
        <v>6</v>
      </c>
      <c r="O816" s="25">
        <v>1</v>
      </c>
      <c r="P816" s="39">
        <v>1</v>
      </c>
    </row>
    <row r="817" spans="1:16" s="48" customFormat="1" ht="16.5">
      <c r="A817" s="45" t="s">
        <v>1079</v>
      </c>
      <c r="B817" s="45">
        <f t="shared" si="132"/>
        <v>1111220</v>
      </c>
      <c r="C817" s="66">
        <v>12</v>
      </c>
      <c r="D817" s="38">
        <f t="shared" si="133"/>
        <v>11112</v>
      </c>
      <c r="E817" s="68">
        <v>11</v>
      </c>
      <c r="F817" s="25">
        <v>2</v>
      </c>
      <c r="G817" s="26" t="s">
        <v>3788</v>
      </c>
      <c r="H817" s="26" t="s">
        <v>3780</v>
      </c>
      <c r="I817" s="25">
        <f t="shared" si="129"/>
        <v>103</v>
      </c>
      <c r="J817" s="25">
        <f t="shared" si="130"/>
        <v>13</v>
      </c>
      <c r="K817" s="25">
        <f t="shared" si="131"/>
        <v>3</v>
      </c>
      <c r="L817" s="25" t="s">
        <v>511</v>
      </c>
      <c r="M817" s="53" t="str">
        <f t="shared" si="134"/>
        <v>pt-11-12-jlr-loc2</v>
      </c>
      <c r="N817" s="53">
        <f t="shared" si="135"/>
        <v>6</v>
      </c>
      <c r="O817" s="25">
        <v>1</v>
      </c>
      <c r="P817" s="39">
        <v>1</v>
      </c>
    </row>
    <row r="818" spans="1:16" s="48" customFormat="1" ht="16.5">
      <c r="A818" s="45" t="s">
        <v>1079</v>
      </c>
      <c r="B818" s="45">
        <f t="shared" si="132"/>
        <v>1111221</v>
      </c>
      <c r="C818" s="66">
        <v>12</v>
      </c>
      <c r="D818" s="38">
        <f t="shared" si="133"/>
        <v>11112</v>
      </c>
      <c r="E818" s="68">
        <v>11</v>
      </c>
      <c r="F818" s="25">
        <v>2</v>
      </c>
      <c r="G818" s="26" t="s">
        <v>3774</v>
      </c>
      <c r="H818" s="26" t="s">
        <v>3777</v>
      </c>
      <c r="I818" s="25">
        <f t="shared" si="129"/>
        <v>103</v>
      </c>
      <c r="J818" s="25">
        <f t="shared" si="130"/>
        <v>13</v>
      </c>
      <c r="K818" s="25">
        <f t="shared" si="131"/>
        <v>3</v>
      </c>
      <c r="L818" s="25" t="s">
        <v>623</v>
      </c>
      <c r="M818" s="53" t="str">
        <f t="shared" si="134"/>
        <v>pt-11-12-shl-loc2</v>
      </c>
      <c r="N818" s="53">
        <f t="shared" si="135"/>
        <v>6</v>
      </c>
      <c r="O818" s="25">
        <v>1</v>
      </c>
      <c r="P818" s="39">
        <v>1</v>
      </c>
    </row>
    <row r="819" spans="1:16" s="48" customFormat="1" ht="16.5">
      <c r="A819" s="45" t="s">
        <v>1079</v>
      </c>
      <c r="B819" s="45">
        <f t="shared" si="132"/>
        <v>1111230</v>
      </c>
      <c r="C819" s="66">
        <v>12</v>
      </c>
      <c r="D819" s="38">
        <f t="shared" si="133"/>
        <v>11112</v>
      </c>
      <c r="E819" s="68">
        <v>11</v>
      </c>
      <c r="F819" s="25">
        <v>3</v>
      </c>
      <c r="G819" s="26" t="s">
        <v>3788</v>
      </c>
      <c r="H819" s="26" t="s">
        <v>3789</v>
      </c>
      <c r="I819" s="25">
        <f t="shared" si="129"/>
        <v>103</v>
      </c>
      <c r="J819" s="25">
        <f t="shared" si="130"/>
        <v>13</v>
      </c>
      <c r="K819" s="25">
        <f t="shared" si="131"/>
        <v>3</v>
      </c>
      <c r="L819" s="25" t="s">
        <v>517</v>
      </c>
      <c r="M819" s="56" t="str">
        <f t="shared" si="134"/>
        <v>pt-11-12-jlr-loc3</v>
      </c>
      <c r="N819" s="56">
        <f t="shared" si="135"/>
        <v>6</v>
      </c>
      <c r="O819" s="25">
        <v>1</v>
      </c>
      <c r="P819" s="39">
        <v>1</v>
      </c>
    </row>
    <row r="820" spans="1:16" s="48" customFormat="1" ht="17.25">
      <c r="A820" s="45" t="s">
        <v>1079</v>
      </c>
      <c r="B820" s="45">
        <f t="shared" si="132"/>
        <v>1111231</v>
      </c>
      <c r="C820" s="66">
        <v>12</v>
      </c>
      <c r="D820" s="40">
        <f t="shared" si="133"/>
        <v>11112</v>
      </c>
      <c r="E820" s="69">
        <v>11</v>
      </c>
      <c r="F820" s="41">
        <v>3</v>
      </c>
      <c r="G820" s="42" t="s">
        <v>3787</v>
      </c>
      <c r="H820" s="42" t="s">
        <v>3783</v>
      </c>
      <c r="I820" s="41">
        <f t="shared" si="129"/>
        <v>103</v>
      </c>
      <c r="J820" s="41">
        <f t="shared" si="130"/>
        <v>13</v>
      </c>
      <c r="K820" s="41">
        <f t="shared" si="131"/>
        <v>3</v>
      </c>
      <c r="L820" s="41" t="s">
        <v>596</v>
      </c>
      <c r="M820" s="42" t="str">
        <f t="shared" si="134"/>
        <v>pt-11-12-shl-loc3</v>
      </c>
      <c r="N820" s="42">
        <f t="shared" si="135"/>
        <v>6</v>
      </c>
      <c r="O820" s="41">
        <v>1</v>
      </c>
      <c r="P820" s="43">
        <v>1</v>
      </c>
    </row>
    <row r="821" spans="1:16" s="48" customFormat="1" ht="16.5">
      <c r="A821" s="45" t="s">
        <v>1079</v>
      </c>
      <c r="B821" s="45">
        <f t="shared" si="132"/>
        <v>1111310</v>
      </c>
      <c r="C821" s="66">
        <v>13</v>
      </c>
      <c r="D821" s="35">
        <f t="shared" si="133"/>
        <v>11113</v>
      </c>
      <c r="E821" s="67">
        <v>11</v>
      </c>
      <c r="F821" s="36">
        <v>1</v>
      </c>
      <c r="G821" s="44" t="s">
        <v>3788</v>
      </c>
      <c r="H821" s="44" t="s">
        <v>3793</v>
      </c>
      <c r="I821" s="36">
        <f t="shared" si="129"/>
        <v>104</v>
      </c>
      <c r="J821" s="36">
        <f t="shared" si="130"/>
        <v>13</v>
      </c>
      <c r="K821" s="36">
        <f t="shared" si="131"/>
        <v>3</v>
      </c>
      <c r="L821" s="36" t="s">
        <v>515</v>
      </c>
      <c r="M821" s="36" t="str">
        <f t="shared" si="134"/>
        <v>pt-11-13-jlr-loc1</v>
      </c>
      <c r="N821" s="36">
        <f t="shared" si="135"/>
        <v>6</v>
      </c>
      <c r="O821" s="36">
        <v>1</v>
      </c>
      <c r="P821" s="37">
        <v>1</v>
      </c>
    </row>
    <row r="822" spans="1:16" s="48" customFormat="1" ht="16.5">
      <c r="A822" s="45" t="s">
        <v>1079</v>
      </c>
      <c r="B822" s="45">
        <f t="shared" si="132"/>
        <v>1111311</v>
      </c>
      <c r="C822" s="66">
        <v>13</v>
      </c>
      <c r="D822" s="38">
        <f t="shared" si="133"/>
        <v>11113</v>
      </c>
      <c r="E822" s="68">
        <v>11</v>
      </c>
      <c r="F822" s="25">
        <v>1</v>
      </c>
      <c r="G822" s="26" t="s">
        <v>3787</v>
      </c>
      <c r="H822" s="26" t="s">
        <v>3790</v>
      </c>
      <c r="I822" s="25">
        <f t="shared" si="129"/>
        <v>104</v>
      </c>
      <c r="J822" s="25">
        <f t="shared" si="130"/>
        <v>13</v>
      </c>
      <c r="K822" s="25">
        <f t="shared" si="131"/>
        <v>3</v>
      </c>
      <c r="L822" s="25" t="s">
        <v>620</v>
      </c>
      <c r="M822" s="25" t="str">
        <f t="shared" si="134"/>
        <v>pt-11-13-shl-loc1</v>
      </c>
      <c r="N822" s="25">
        <f t="shared" si="135"/>
        <v>6</v>
      </c>
      <c r="O822" s="25">
        <v>1</v>
      </c>
      <c r="P822" s="39">
        <v>1</v>
      </c>
    </row>
    <row r="823" spans="1:16" s="48" customFormat="1" ht="16.5">
      <c r="A823" s="45" t="s">
        <v>1079</v>
      </c>
      <c r="B823" s="45">
        <f t="shared" si="132"/>
        <v>1111320</v>
      </c>
      <c r="C823" s="66">
        <v>13</v>
      </c>
      <c r="D823" s="38">
        <f t="shared" si="133"/>
        <v>11113</v>
      </c>
      <c r="E823" s="68">
        <v>11</v>
      </c>
      <c r="F823" s="25">
        <v>2</v>
      </c>
      <c r="G823" s="26" t="s">
        <v>3788</v>
      </c>
      <c r="H823" s="26" t="s">
        <v>3791</v>
      </c>
      <c r="I823" s="25">
        <f t="shared" si="129"/>
        <v>104</v>
      </c>
      <c r="J823" s="25">
        <f t="shared" si="130"/>
        <v>13</v>
      </c>
      <c r="K823" s="25">
        <f t="shared" si="131"/>
        <v>3</v>
      </c>
      <c r="L823" s="25" t="s">
        <v>1507</v>
      </c>
      <c r="M823" s="53" t="str">
        <f t="shared" si="134"/>
        <v>pt-11-13-jlr-loc2</v>
      </c>
      <c r="N823" s="53">
        <f t="shared" si="135"/>
        <v>6</v>
      </c>
      <c r="O823" s="25">
        <v>1</v>
      </c>
      <c r="P823" s="39">
        <v>1</v>
      </c>
    </row>
    <row r="824" spans="1:16" s="48" customFormat="1" ht="16.5">
      <c r="A824" s="45" t="s">
        <v>1079</v>
      </c>
      <c r="B824" s="45">
        <f t="shared" si="132"/>
        <v>1111321</v>
      </c>
      <c r="C824" s="66">
        <v>13</v>
      </c>
      <c r="D824" s="38">
        <f t="shared" si="133"/>
        <v>11113</v>
      </c>
      <c r="E824" s="68">
        <v>11</v>
      </c>
      <c r="F824" s="25">
        <v>2</v>
      </c>
      <c r="G824" s="26" t="s">
        <v>3787</v>
      </c>
      <c r="H824" s="26" t="s">
        <v>3794</v>
      </c>
      <c r="I824" s="25">
        <f t="shared" si="129"/>
        <v>104</v>
      </c>
      <c r="J824" s="25">
        <f t="shared" si="130"/>
        <v>13</v>
      </c>
      <c r="K824" s="25">
        <f t="shared" si="131"/>
        <v>3</v>
      </c>
      <c r="L824" s="25" t="s">
        <v>622</v>
      </c>
      <c r="M824" s="53" t="str">
        <f t="shared" si="134"/>
        <v>pt-11-13-shl-loc2</v>
      </c>
      <c r="N824" s="53">
        <f t="shared" si="135"/>
        <v>6</v>
      </c>
      <c r="O824" s="25">
        <v>1</v>
      </c>
      <c r="P824" s="39">
        <v>1</v>
      </c>
    </row>
    <row r="825" spans="1:16" s="48" customFormat="1" ht="16.5">
      <c r="A825" s="45" t="s">
        <v>1079</v>
      </c>
      <c r="B825" s="45">
        <f t="shared" si="132"/>
        <v>1111330</v>
      </c>
      <c r="C825" s="66">
        <v>13</v>
      </c>
      <c r="D825" s="38">
        <f t="shared" si="133"/>
        <v>11113</v>
      </c>
      <c r="E825" s="68">
        <v>11</v>
      </c>
      <c r="F825" s="25">
        <v>3</v>
      </c>
      <c r="G825" s="26" t="s">
        <v>3788</v>
      </c>
      <c r="H825" s="26" t="s">
        <v>3789</v>
      </c>
      <c r="I825" s="25">
        <f t="shared" si="129"/>
        <v>104</v>
      </c>
      <c r="J825" s="25">
        <f t="shared" si="130"/>
        <v>13</v>
      </c>
      <c r="K825" s="25">
        <f t="shared" si="131"/>
        <v>3</v>
      </c>
      <c r="L825" s="25" t="s">
        <v>518</v>
      </c>
      <c r="M825" s="56" t="str">
        <f t="shared" si="134"/>
        <v>pt-11-13-jlr-loc3</v>
      </c>
      <c r="N825" s="56">
        <f t="shared" si="135"/>
        <v>6</v>
      </c>
      <c r="O825" s="25">
        <v>1</v>
      </c>
      <c r="P825" s="39">
        <v>1</v>
      </c>
    </row>
    <row r="826" spans="1:16" s="48" customFormat="1" ht="17.25">
      <c r="A826" s="45" t="s">
        <v>1079</v>
      </c>
      <c r="B826" s="45">
        <f t="shared" si="132"/>
        <v>1111331</v>
      </c>
      <c r="C826" s="66">
        <v>13</v>
      </c>
      <c r="D826" s="40">
        <f t="shared" si="133"/>
        <v>11113</v>
      </c>
      <c r="E826" s="69">
        <v>11</v>
      </c>
      <c r="F826" s="41">
        <v>3</v>
      </c>
      <c r="G826" s="42" t="s">
        <v>3787</v>
      </c>
      <c r="H826" s="42" t="s">
        <v>3792</v>
      </c>
      <c r="I826" s="41">
        <f t="shared" si="129"/>
        <v>104</v>
      </c>
      <c r="J826" s="41">
        <f t="shared" si="130"/>
        <v>13</v>
      </c>
      <c r="K826" s="41">
        <f t="shared" si="131"/>
        <v>3</v>
      </c>
      <c r="L826" s="41" t="s">
        <v>609</v>
      </c>
      <c r="M826" s="42" t="str">
        <f t="shared" si="134"/>
        <v>pt-11-13-shl-loc3</v>
      </c>
      <c r="N826" s="42">
        <f t="shared" si="135"/>
        <v>6</v>
      </c>
      <c r="O826" s="41">
        <v>1</v>
      </c>
      <c r="P826" s="43">
        <v>1</v>
      </c>
    </row>
    <row r="827" spans="1:16" s="48" customFormat="1" ht="16.5">
      <c r="A827" s="45" t="s">
        <v>1079</v>
      </c>
      <c r="B827" s="45">
        <f t="shared" si="132"/>
        <v>1111410</v>
      </c>
      <c r="C827" s="66">
        <v>14</v>
      </c>
      <c r="D827" s="35">
        <f t="shared" si="133"/>
        <v>11114</v>
      </c>
      <c r="E827" s="67">
        <v>11</v>
      </c>
      <c r="F827" s="36">
        <v>1</v>
      </c>
      <c r="G827" s="44" t="s">
        <v>3788</v>
      </c>
      <c r="H827" s="44" t="s">
        <v>3793</v>
      </c>
      <c r="I827" s="36">
        <f t="shared" si="136" ref="I827:I890">INDEX($AA$4:$AA$204,INDEX($AH$4:$AH$19,E827)+C827)</f>
        <v>104</v>
      </c>
      <c r="J827" s="36">
        <f t="shared" si="137" ref="J827:J890">INDEX($AB$4:$AB$204,INDEX($AH$4:$AH$19,E827)+C827)</f>
        <v>13</v>
      </c>
      <c r="K827" s="36">
        <f t="shared" si="138" ref="K827:K890">INDEX($AC$4:$AC$204,INDEX($AH$4:$AH$19,E827)+C827)</f>
        <v>3</v>
      </c>
      <c r="L827" s="36" t="s">
        <v>175</v>
      </c>
      <c r="M827" s="36" t="str">
        <f t="shared" si="134"/>
        <v>pt-11-14-jlr-loc1</v>
      </c>
      <c r="N827" s="36">
        <f t="shared" si="135"/>
        <v>6</v>
      </c>
      <c r="O827" s="36">
        <v>1</v>
      </c>
      <c r="P827" s="37">
        <v>1</v>
      </c>
    </row>
    <row r="828" spans="1:16" s="48" customFormat="1" ht="16.5">
      <c r="A828" s="45" t="s">
        <v>1079</v>
      </c>
      <c r="B828" s="45">
        <f t="shared" si="139" ref="B828:B891">D828*100+F828*10+IF(G828="jlr",0,1)</f>
        <v>1111411</v>
      </c>
      <c r="C828" s="66">
        <v>14</v>
      </c>
      <c r="D828" s="38">
        <f t="shared" si="133"/>
        <v>11114</v>
      </c>
      <c r="E828" s="68">
        <v>11</v>
      </c>
      <c r="F828" s="25">
        <v>1</v>
      </c>
      <c r="G828" s="26" t="s">
        <v>3787</v>
      </c>
      <c r="H828" s="26" t="s">
        <v>3790</v>
      </c>
      <c r="I828" s="25">
        <f t="shared" si="136"/>
        <v>104</v>
      </c>
      <c r="J828" s="25">
        <f t="shared" si="137"/>
        <v>13</v>
      </c>
      <c r="K828" s="25">
        <f t="shared" si="138"/>
        <v>3</v>
      </c>
      <c r="L828" s="25" t="s">
        <v>623</v>
      </c>
      <c r="M828" s="25" t="str">
        <f t="shared" si="134"/>
        <v>pt-11-14-shl-loc1</v>
      </c>
      <c r="N828" s="25">
        <f t="shared" si="135"/>
        <v>6</v>
      </c>
      <c r="O828" s="25">
        <v>1</v>
      </c>
      <c r="P828" s="39">
        <v>1</v>
      </c>
    </row>
    <row r="829" spans="1:16" s="48" customFormat="1" ht="16.5">
      <c r="A829" s="45" t="s">
        <v>1079</v>
      </c>
      <c r="B829" s="45">
        <f t="shared" si="139"/>
        <v>1111420</v>
      </c>
      <c r="C829" s="66">
        <v>14</v>
      </c>
      <c r="D829" s="38">
        <f t="shared" si="133"/>
        <v>11114</v>
      </c>
      <c r="E829" s="68">
        <v>11</v>
      </c>
      <c r="F829" s="25">
        <v>2</v>
      </c>
      <c r="G829" s="26" t="s">
        <v>3788</v>
      </c>
      <c r="H829" s="26" t="s">
        <v>3791</v>
      </c>
      <c r="I829" s="25">
        <f t="shared" si="136"/>
        <v>104</v>
      </c>
      <c r="J829" s="25">
        <f t="shared" si="137"/>
        <v>13</v>
      </c>
      <c r="K829" s="25">
        <f t="shared" si="138"/>
        <v>3</v>
      </c>
      <c r="L829" s="25" t="s">
        <v>175</v>
      </c>
      <c r="M829" s="53" t="str">
        <f t="shared" si="134"/>
        <v>pt-11-14-jlr-loc2</v>
      </c>
      <c r="N829" s="53">
        <f t="shared" si="135"/>
        <v>6</v>
      </c>
      <c r="O829" s="25">
        <v>1</v>
      </c>
      <c r="P829" s="39">
        <v>1</v>
      </c>
    </row>
    <row r="830" spans="1:16" s="48" customFormat="1" ht="16.5">
      <c r="A830" s="45" t="s">
        <v>1079</v>
      </c>
      <c r="B830" s="45">
        <f t="shared" si="139"/>
        <v>1111421</v>
      </c>
      <c r="C830" s="66">
        <v>14</v>
      </c>
      <c r="D830" s="38">
        <f t="shared" si="133"/>
        <v>11114</v>
      </c>
      <c r="E830" s="68">
        <v>11</v>
      </c>
      <c r="F830" s="25">
        <v>2</v>
      </c>
      <c r="G830" s="26" t="s">
        <v>3787</v>
      </c>
      <c r="H830" s="26" t="s">
        <v>3794</v>
      </c>
      <c r="I830" s="25">
        <f t="shared" si="136"/>
        <v>104</v>
      </c>
      <c r="J830" s="25">
        <f t="shared" si="137"/>
        <v>13</v>
      </c>
      <c r="K830" s="25">
        <f t="shared" si="138"/>
        <v>3</v>
      </c>
      <c r="L830" s="25" t="s">
        <v>616</v>
      </c>
      <c r="M830" s="53" t="str">
        <f t="shared" si="134"/>
        <v>pt-11-14-shl-loc2</v>
      </c>
      <c r="N830" s="53">
        <f t="shared" si="135"/>
        <v>6</v>
      </c>
      <c r="O830" s="25">
        <v>1</v>
      </c>
      <c r="P830" s="39">
        <v>1</v>
      </c>
    </row>
    <row r="831" spans="1:16" s="48" customFormat="1" ht="16.5">
      <c r="A831" s="45" t="s">
        <v>1079</v>
      </c>
      <c r="B831" s="45">
        <f t="shared" si="139"/>
        <v>1111430</v>
      </c>
      <c r="C831" s="66">
        <v>14</v>
      </c>
      <c r="D831" s="38">
        <f t="shared" si="133"/>
        <v>11114</v>
      </c>
      <c r="E831" s="68">
        <v>11</v>
      </c>
      <c r="F831" s="25">
        <v>3</v>
      </c>
      <c r="G831" s="26" t="s">
        <v>3788</v>
      </c>
      <c r="H831" s="26" t="s">
        <v>3789</v>
      </c>
      <c r="I831" s="25">
        <f t="shared" si="136"/>
        <v>104</v>
      </c>
      <c r="J831" s="25">
        <f t="shared" si="137"/>
        <v>13</v>
      </c>
      <c r="K831" s="25">
        <f t="shared" si="138"/>
        <v>3</v>
      </c>
      <c r="L831" s="25" t="s">
        <v>517</v>
      </c>
      <c r="M831" s="56" t="str">
        <f t="shared" si="134"/>
        <v>pt-11-14-jlr-loc3</v>
      </c>
      <c r="N831" s="56">
        <f t="shared" si="135"/>
        <v>6</v>
      </c>
      <c r="O831" s="25">
        <v>1</v>
      </c>
      <c r="P831" s="39">
        <v>1</v>
      </c>
    </row>
    <row r="832" spans="1:16" s="48" customFormat="1" ht="17.25">
      <c r="A832" s="45" t="s">
        <v>1079</v>
      </c>
      <c r="B832" s="45">
        <f t="shared" si="139"/>
        <v>1111431</v>
      </c>
      <c r="C832" s="66">
        <v>14</v>
      </c>
      <c r="D832" s="40">
        <f t="shared" si="133"/>
        <v>11114</v>
      </c>
      <c r="E832" s="69">
        <v>11</v>
      </c>
      <c r="F832" s="41">
        <v>3</v>
      </c>
      <c r="G832" s="42" t="s">
        <v>3787</v>
      </c>
      <c r="H832" s="42" t="s">
        <v>3792</v>
      </c>
      <c r="I832" s="41">
        <f t="shared" si="136"/>
        <v>104</v>
      </c>
      <c r="J832" s="41">
        <f t="shared" si="137"/>
        <v>13</v>
      </c>
      <c r="K832" s="41">
        <f t="shared" si="138"/>
        <v>3</v>
      </c>
      <c r="L832" s="41" t="s">
        <v>596</v>
      </c>
      <c r="M832" s="42" t="str">
        <f t="shared" si="134"/>
        <v>pt-11-14-shl-loc3</v>
      </c>
      <c r="N832" s="42">
        <f t="shared" si="135"/>
        <v>6</v>
      </c>
      <c r="O832" s="41">
        <v>1</v>
      </c>
      <c r="P832" s="43">
        <v>1</v>
      </c>
    </row>
    <row r="833" spans="1:16" s="48" customFormat="1" ht="16.5">
      <c r="A833" s="45" t="s">
        <v>1079</v>
      </c>
      <c r="B833" s="45">
        <f t="shared" si="139"/>
        <v>1111510</v>
      </c>
      <c r="C833" s="66">
        <v>15</v>
      </c>
      <c r="D833" s="35">
        <f t="shared" si="133"/>
        <v>11115</v>
      </c>
      <c r="E833" s="67">
        <v>11</v>
      </c>
      <c r="F833" s="36">
        <v>1</v>
      </c>
      <c r="G833" s="44" t="s">
        <v>3788</v>
      </c>
      <c r="H833" s="44" t="s">
        <v>3793</v>
      </c>
      <c r="I833" s="36">
        <f t="shared" si="136"/>
        <v>105</v>
      </c>
      <c r="J833" s="36">
        <f t="shared" si="137"/>
        <v>14</v>
      </c>
      <c r="K833" s="36">
        <f t="shared" si="138"/>
        <v>3</v>
      </c>
      <c r="L833" s="36" t="s">
        <v>514</v>
      </c>
      <c r="M833" s="36" t="str">
        <f t="shared" si="134"/>
        <v>pt-11-15-jlr-loc1</v>
      </c>
      <c r="N833" s="36">
        <f t="shared" si="135"/>
        <v>6</v>
      </c>
      <c r="O833" s="36">
        <v>1</v>
      </c>
      <c r="P833" s="37">
        <v>1</v>
      </c>
    </row>
    <row r="834" spans="1:16" s="48" customFormat="1" ht="16.5">
      <c r="A834" s="45" t="s">
        <v>1079</v>
      </c>
      <c r="B834" s="45">
        <f t="shared" si="139"/>
        <v>1111511</v>
      </c>
      <c r="C834" s="66">
        <v>15</v>
      </c>
      <c r="D834" s="38">
        <f t="shared" si="133"/>
        <v>11115</v>
      </c>
      <c r="E834" s="68">
        <v>11</v>
      </c>
      <c r="F834" s="25">
        <v>1</v>
      </c>
      <c r="G834" s="26" t="s">
        <v>3787</v>
      </c>
      <c r="H834" s="26" t="s">
        <v>3786</v>
      </c>
      <c r="I834" s="25">
        <f t="shared" si="136"/>
        <v>105</v>
      </c>
      <c r="J834" s="25">
        <f t="shared" si="137"/>
        <v>14</v>
      </c>
      <c r="K834" s="25">
        <f t="shared" si="138"/>
        <v>3</v>
      </c>
      <c r="L834" s="25" t="s">
        <v>603</v>
      </c>
      <c r="M834" s="25" t="str">
        <f t="shared" si="134"/>
        <v>pt-11-15-shl-loc1</v>
      </c>
      <c r="N834" s="25">
        <f t="shared" si="135"/>
        <v>6</v>
      </c>
      <c r="O834" s="25">
        <v>1</v>
      </c>
      <c r="P834" s="39">
        <v>1</v>
      </c>
    </row>
    <row r="835" spans="1:16" s="48" customFormat="1" ht="16.5">
      <c r="A835" s="45" t="s">
        <v>1079</v>
      </c>
      <c r="B835" s="45">
        <f t="shared" si="139"/>
        <v>1111520</v>
      </c>
      <c r="C835" s="66">
        <v>15</v>
      </c>
      <c r="D835" s="38">
        <f t="shared" si="133"/>
        <v>11115</v>
      </c>
      <c r="E835" s="68">
        <v>11</v>
      </c>
      <c r="F835" s="25">
        <v>2</v>
      </c>
      <c r="G835" s="26" t="s">
        <v>3775</v>
      </c>
      <c r="H835" s="26" t="s">
        <v>3780</v>
      </c>
      <c r="I835" s="25">
        <f t="shared" si="136"/>
        <v>105</v>
      </c>
      <c r="J835" s="25">
        <f t="shared" si="137"/>
        <v>14</v>
      </c>
      <c r="K835" s="25">
        <f t="shared" si="138"/>
        <v>3</v>
      </c>
      <c r="L835" s="25" t="s">
        <v>513</v>
      </c>
      <c r="M835" s="53" t="str">
        <f t="shared" si="134"/>
        <v>pt-11-15-jlr-loc2</v>
      </c>
      <c r="N835" s="53">
        <f t="shared" si="135"/>
        <v>6</v>
      </c>
      <c r="O835" s="25">
        <v>1</v>
      </c>
      <c r="P835" s="39">
        <v>1</v>
      </c>
    </row>
    <row r="836" spans="1:16" s="48" customFormat="1" ht="16.5">
      <c r="A836" s="45" t="s">
        <v>1079</v>
      </c>
      <c r="B836" s="45">
        <f t="shared" si="139"/>
        <v>1111521</v>
      </c>
      <c r="C836" s="66">
        <v>15</v>
      </c>
      <c r="D836" s="38">
        <f t="shared" si="133"/>
        <v>11115</v>
      </c>
      <c r="E836" s="68">
        <v>11</v>
      </c>
      <c r="F836" s="25">
        <v>2</v>
      </c>
      <c r="G836" s="26" t="s">
        <v>3787</v>
      </c>
      <c r="H836" s="26" t="s">
        <v>3794</v>
      </c>
      <c r="I836" s="25">
        <f t="shared" si="136"/>
        <v>105</v>
      </c>
      <c r="J836" s="25">
        <f t="shared" si="137"/>
        <v>14</v>
      </c>
      <c r="K836" s="25">
        <f t="shared" si="138"/>
        <v>3</v>
      </c>
      <c r="L836" s="25" t="s">
        <v>601</v>
      </c>
      <c r="M836" s="53" t="str">
        <f t="shared" si="134"/>
        <v>pt-11-15-shl-loc2</v>
      </c>
      <c r="N836" s="53">
        <f t="shared" si="135"/>
        <v>6</v>
      </c>
      <c r="O836" s="25">
        <v>1</v>
      </c>
      <c r="P836" s="39">
        <v>1</v>
      </c>
    </row>
    <row r="837" spans="1:16" s="48" customFormat="1" ht="16.5">
      <c r="A837" s="45" t="s">
        <v>1079</v>
      </c>
      <c r="B837" s="45">
        <f t="shared" si="139"/>
        <v>1111530</v>
      </c>
      <c r="C837" s="66">
        <v>15</v>
      </c>
      <c r="D837" s="38">
        <f t="shared" si="140" ref="D837:D900">(100+E837)*100+C837</f>
        <v>11115</v>
      </c>
      <c r="E837" s="68">
        <v>11</v>
      </c>
      <c r="F837" s="25">
        <v>3</v>
      </c>
      <c r="G837" s="26" t="s">
        <v>3788</v>
      </c>
      <c r="H837" s="26" t="s">
        <v>3789</v>
      </c>
      <c r="I837" s="25">
        <f t="shared" si="136"/>
        <v>105</v>
      </c>
      <c r="J837" s="25">
        <f t="shared" si="137"/>
        <v>14</v>
      </c>
      <c r="K837" s="25">
        <f t="shared" si="138"/>
        <v>3</v>
      </c>
      <c r="L837" s="25" t="s">
        <v>175</v>
      </c>
      <c r="M837" s="56" t="str">
        <f t="shared" si="134"/>
        <v>pt-11-15-jlr-loc3</v>
      </c>
      <c r="N837" s="56">
        <f t="shared" si="135"/>
        <v>6</v>
      </c>
      <c r="O837" s="25">
        <v>1</v>
      </c>
      <c r="P837" s="39">
        <v>1</v>
      </c>
    </row>
    <row r="838" spans="1:16" s="48" customFormat="1" ht="17.25">
      <c r="A838" s="45" t="s">
        <v>1079</v>
      </c>
      <c r="B838" s="45">
        <f t="shared" si="139"/>
        <v>1111531</v>
      </c>
      <c r="C838" s="66">
        <v>15</v>
      </c>
      <c r="D838" s="40">
        <f t="shared" si="140"/>
        <v>11115</v>
      </c>
      <c r="E838" s="69">
        <v>11</v>
      </c>
      <c r="F838" s="41">
        <v>3</v>
      </c>
      <c r="G838" s="42" t="s">
        <v>3787</v>
      </c>
      <c r="H838" s="42" t="s">
        <v>3792</v>
      </c>
      <c r="I838" s="41">
        <f t="shared" si="136"/>
        <v>105</v>
      </c>
      <c r="J838" s="41">
        <f t="shared" si="137"/>
        <v>14</v>
      </c>
      <c r="K838" s="41">
        <f t="shared" si="138"/>
        <v>3</v>
      </c>
      <c r="L838" s="41" t="s">
        <v>599</v>
      </c>
      <c r="M838" s="42" t="str">
        <f t="shared" si="134"/>
        <v>pt-11-15-shl-loc3</v>
      </c>
      <c r="N838" s="42">
        <f t="shared" si="135"/>
        <v>6</v>
      </c>
      <c r="O838" s="41">
        <v>1</v>
      </c>
      <c r="P838" s="43">
        <v>1</v>
      </c>
    </row>
    <row r="839" spans="1:16" s="48" customFormat="1" ht="16.5">
      <c r="A839" s="45" t="s">
        <v>1080</v>
      </c>
      <c r="B839" s="45">
        <f t="shared" si="139"/>
        <v>1120110</v>
      </c>
      <c r="C839" s="66">
        <v>1</v>
      </c>
      <c r="D839" s="35">
        <f t="shared" si="140"/>
        <v>11201</v>
      </c>
      <c r="E839" s="67">
        <v>12</v>
      </c>
      <c r="F839" s="36">
        <v>1</v>
      </c>
      <c r="G839" s="44" t="s">
        <v>3788</v>
      </c>
      <c r="H839" s="44" t="s">
        <v>3793</v>
      </c>
      <c r="I839" s="36">
        <f t="shared" si="136"/>
        <v>107</v>
      </c>
      <c r="J839" s="36">
        <f t="shared" si="137"/>
        <v>14</v>
      </c>
      <c r="K839" s="36">
        <f t="shared" si="138"/>
        <v>3</v>
      </c>
      <c r="L839" s="36" t="s">
        <v>518</v>
      </c>
      <c r="M839" s="36" t="str">
        <f t="shared" si="134"/>
        <v>pt-12-1-jlr-loc1</v>
      </c>
      <c r="N839" s="36">
        <f t="shared" si="135"/>
        <v>7</v>
      </c>
      <c r="O839" s="36">
        <v>1</v>
      </c>
      <c r="P839" s="37">
        <v>1</v>
      </c>
    </row>
    <row r="840" spans="1:16" s="48" customFormat="1" ht="16.5">
      <c r="A840" s="45" t="s">
        <v>1080</v>
      </c>
      <c r="B840" s="45">
        <f t="shared" si="139"/>
        <v>1120111</v>
      </c>
      <c r="C840" s="66">
        <v>1</v>
      </c>
      <c r="D840" s="38">
        <f t="shared" si="140"/>
        <v>11201</v>
      </c>
      <c r="E840" s="68">
        <v>12</v>
      </c>
      <c r="F840" s="25">
        <v>1</v>
      </c>
      <c r="G840" s="26" t="s">
        <v>3787</v>
      </c>
      <c r="H840" s="26" t="s">
        <v>3790</v>
      </c>
      <c r="I840" s="25">
        <f t="shared" si="136"/>
        <v>107</v>
      </c>
      <c r="J840" s="25">
        <f t="shared" si="137"/>
        <v>14</v>
      </c>
      <c r="K840" s="25">
        <f t="shared" si="138"/>
        <v>3</v>
      </c>
      <c r="L840" s="25" t="s">
        <v>609</v>
      </c>
      <c r="M840" s="25" t="str">
        <f t="shared" si="134"/>
        <v>pt-12-1-shl-loc1</v>
      </c>
      <c r="N840" s="25">
        <f t="shared" si="135"/>
        <v>7</v>
      </c>
      <c r="O840" s="25">
        <v>1</v>
      </c>
      <c r="P840" s="39">
        <v>1</v>
      </c>
    </row>
    <row r="841" spans="1:16" s="48" customFormat="1" ht="16.5">
      <c r="A841" s="45" t="s">
        <v>1080</v>
      </c>
      <c r="B841" s="45">
        <f t="shared" si="139"/>
        <v>1120120</v>
      </c>
      <c r="C841" s="66">
        <v>1</v>
      </c>
      <c r="D841" s="38">
        <f t="shared" si="140"/>
        <v>11201</v>
      </c>
      <c r="E841" s="68">
        <v>12</v>
      </c>
      <c r="F841" s="25">
        <v>2</v>
      </c>
      <c r="G841" s="26" t="s">
        <v>3788</v>
      </c>
      <c r="H841" s="26" t="s">
        <v>3791</v>
      </c>
      <c r="I841" s="25">
        <f t="shared" si="136"/>
        <v>107</v>
      </c>
      <c r="J841" s="25">
        <f t="shared" si="137"/>
        <v>14</v>
      </c>
      <c r="K841" s="25">
        <f t="shared" si="138"/>
        <v>3</v>
      </c>
      <c r="L841" s="25" t="s">
        <v>1507</v>
      </c>
      <c r="M841" s="53" t="str">
        <f t="shared" si="134"/>
        <v>pt-12-1-jlr-loc2</v>
      </c>
      <c r="N841" s="53">
        <f t="shared" si="135"/>
        <v>7</v>
      </c>
      <c r="O841" s="25">
        <v>1</v>
      </c>
      <c r="P841" s="39">
        <v>1</v>
      </c>
    </row>
    <row r="842" spans="1:16" s="48" customFormat="1" ht="16.5">
      <c r="A842" s="45" t="s">
        <v>1080</v>
      </c>
      <c r="B842" s="45">
        <f t="shared" si="139"/>
        <v>1120121</v>
      </c>
      <c r="C842" s="66">
        <v>1</v>
      </c>
      <c r="D842" s="38">
        <f t="shared" si="140"/>
        <v>11201</v>
      </c>
      <c r="E842" s="68">
        <v>12</v>
      </c>
      <c r="F842" s="25">
        <v>2</v>
      </c>
      <c r="G842" s="26" t="s">
        <v>3774</v>
      </c>
      <c r="H842" s="26" t="s">
        <v>3794</v>
      </c>
      <c r="I842" s="25">
        <f t="shared" si="136"/>
        <v>107</v>
      </c>
      <c r="J842" s="25">
        <f t="shared" si="137"/>
        <v>14</v>
      </c>
      <c r="K842" s="25">
        <f t="shared" si="138"/>
        <v>3</v>
      </c>
      <c r="L842" s="25" t="s">
        <v>622</v>
      </c>
      <c r="M842" s="53" t="str">
        <f t="shared" si="134"/>
        <v>pt-12-1-shl-loc2</v>
      </c>
      <c r="N842" s="53">
        <f t="shared" si="135"/>
        <v>7</v>
      </c>
      <c r="O842" s="25">
        <v>1</v>
      </c>
      <c r="P842" s="39">
        <v>1</v>
      </c>
    </row>
    <row r="843" spans="1:16" s="48" customFormat="1" ht="16.5">
      <c r="A843" s="45" t="s">
        <v>1080</v>
      </c>
      <c r="B843" s="45">
        <f t="shared" si="139"/>
        <v>1120130</v>
      </c>
      <c r="C843" s="66">
        <v>1</v>
      </c>
      <c r="D843" s="38">
        <f t="shared" si="140"/>
        <v>11201</v>
      </c>
      <c r="E843" s="68">
        <v>12</v>
      </c>
      <c r="F843" s="25">
        <v>3</v>
      </c>
      <c r="G843" s="26" t="s">
        <v>3775</v>
      </c>
      <c r="H843" s="26" t="s">
        <v>3789</v>
      </c>
      <c r="I843" s="25">
        <f t="shared" si="136"/>
        <v>107</v>
      </c>
      <c r="J843" s="25">
        <f t="shared" si="137"/>
        <v>14</v>
      </c>
      <c r="K843" s="25">
        <f t="shared" si="138"/>
        <v>3</v>
      </c>
      <c r="L843" s="25" t="s">
        <v>519</v>
      </c>
      <c r="M843" s="56" t="str">
        <f t="shared" si="134"/>
        <v>pt-12-1-jlr-loc3</v>
      </c>
      <c r="N843" s="56">
        <f t="shared" si="135"/>
        <v>7</v>
      </c>
      <c r="O843" s="25">
        <v>1</v>
      </c>
      <c r="P843" s="39">
        <v>1</v>
      </c>
    </row>
    <row r="844" spans="1:16" s="48" customFormat="1" ht="17.25">
      <c r="A844" s="45" t="s">
        <v>1080</v>
      </c>
      <c r="B844" s="45">
        <f t="shared" si="139"/>
        <v>1120131</v>
      </c>
      <c r="C844" s="66">
        <v>1</v>
      </c>
      <c r="D844" s="40">
        <f t="shared" si="140"/>
        <v>11201</v>
      </c>
      <c r="E844" s="69">
        <v>12</v>
      </c>
      <c r="F844" s="41">
        <v>3</v>
      </c>
      <c r="G844" s="42" t="s">
        <v>3787</v>
      </c>
      <c r="H844" s="42" t="s">
        <v>3792</v>
      </c>
      <c r="I844" s="41">
        <f t="shared" si="136"/>
        <v>107</v>
      </c>
      <c r="J844" s="41">
        <f t="shared" si="137"/>
        <v>14</v>
      </c>
      <c r="K844" s="41">
        <f t="shared" si="138"/>
        <v>3</v>
      </c>
      <c r="L844" s="41" t="s">
        <v>607</v>
      </c>
      <c r="M844" s="42" t="str">
        <f t="shared" si="134"/>
        <v>pt-12-1-shl-loc3</v>
      </c>
      <c r="N844" s="42">
        <f t="shared" si="135"/>
        <v>7</v>
      </c>
      <c r="O844" s="41">
        <v>1</v>
      </c>
      <c r="P844" s="43">
        <v>1</v>
      </c>
    </row>
    <row r="845" spans="1:16" s="48" customFormat="1" ht="16.5">
      <c r="A845" s="45" t="s">
        <v>1080</v>
      </c>
      <c r="B845" s="45">
        <f t="shared" si="139"/>
        <v>1120210</v>
      </c>
      <c r="C845" s="66">
        <v>2</v>
      </c>
      <c r="D845" s="35">
        <f t="shared" si="140"/>
        <v>11202</v>
      </c>
      <c r="E845" s="67">
        <v>12</v>
      </c>
      <c r="F845" s="36">
        <v>1</v>
      </c>
      <c r="G845" s="44" t="s">
        <v>3788</v>
      </c>
      <c r="H845" s="44" t="s">
        <v>3793</v>
      </c>
      <c r="I845" s="36">
        <f t="shared" si="136"/>
        <v>108</v>
      </c>
      <c r="J845" s="36">
        <f t="shared" si="137"/>
        <v>14</v>
      </c>
      <c r="K845" s="36">
        <f t="shared" si="138"/>
        <v>3</v>
      </c>
      <c r="L845" s="36" t="s">
        <v>511</v>
      </c>
      <c r="M845" s="36" t="str">
        <f t="shared" si="134"/>
        <v>pt-12-2-jlr-loc1</v>
      </c>
      <c r="N845" s="36">
        <f t="shared" si="135"/>
        <v>7</v>
      </c>
      <c r="O845" s="36">
        <v>1</v>
      </c>
      <c r="P845" s="37">
        <v>1</v>
      </c>
    </row>
    <row r="846" spans="1:16" s="48" customFormat="1" ht="16.5">
      <c r="A846" s="45" t="s">
        <v>1080</v>
      </c>
      <c r="B846" s="45">
        <f t="shared" si="139"/>
        <v>1120211</v>
      </c>
      <c r="C846" s="66">
        <v>2</v>
      </c>
      <c r="D846" s="38">
        <f t="shared" si="140"/>
        <v>11202</v>
      </c>
      <c r="E846" s="68">
        <v>12</v>
      </c>
      <c r="F846" s="25">
        <v>1</v>
      </c>
      <c r="G846" s="26" t="s">
        <v>3774</v>
      </c>
      <c r="H846" s="26" t="s">
        <v>3786</v>
      </c>
      <c r="I846" s="25">
        <f t="shared" si="136"/>
        <v>108</v>
      </c>
      <c r="J846" s="25">
        <f t="shared" si="137"/>
        <v>14</v>
      </c>
      <c r="K846" s="25">
        <f t="shared" si="138"/>
        <v>3</v>
      </c>
      <c r="L846" s="25" t="s">
        <v>597</v>
      </c>
      <c r="M846" s="25" t="str">
        <f t="shared" si="134"/>
        <v>pt-12-2-shl-loc1</v>
      </c>
      <c r="N846" s="25">
        <f t="shared" si="135"/>
        <v>7</v>
      </c>
      <c r="O846" s="25">
        <v>1</v>
      </c>
      <c r="P846" s="39">
        <v>1</v>
      </c>
    </row>
    <row r="847" spans="1:16" s="48" customFormat="1" ht="16.5">
      <c r="A847" s="45" t="s">
        <v>1080</v>
      </c>
      <c r="B847" s="45">
        <f t="shared" si="139"/>
        <v>1120220</v>
      </c>
      <c r="C847" s="66">
        <v>2</v>
      </c>
      <c r="D847" s="38">
        <f t="shared" si="140"/>
        <v>11202</v>
      </c>
      <c r="E847" s="68">
        <v>12</v>
      </c>
      <c r="F847" s="25">
        <v>2</v>
      </c>
      <c r="G847" s="26" t="s">
        <v>3788</v>
      </c>
      <c r="H847" s="26" t="s">
        <v>3791</v>
      </c>
      <c r="I847" s="25">
        <f t="shared" si="136"/>
        <v>108</v>
      </c>
      <c r="J847" s="25">
        <f t="shared" si="137"/>
        <v>14</v>
      </c>
      <c r="K847" s="25">
        <f t="shared" si="138"/>
        <v>3</v>
      </c>
      <c r="L847" s="25" t="s">
        <v>1511</v>
      </c>
      <c r="M847" s="53" t="str">
        <f t="shared" si="134"/>
        <v>pt-12-2-jlr-loc2</v>
      </c>
      <c r="N847" s="53">
        <f t="shared" si="135"/>
        <v>7</v>
      </c>
      <c r="O847" s="25">
        <v>1</v>
      </c>
      <c r="P847" s="39">
        <v>1</v>
      </c>
    </row>
    <row r="848" spans="1:16" s="48" customFormat="1" ht="16.5">
      <c r="A848" s="45" t="s">
        <v>1080</v>
      </c>
      <c r="B848" s="45">
        <f t="shared" si="139"/>
        <v>1120221</v>
      </c>
      <c r="C848" s="66">
        <v>2</v>
      </c>
      <c r="D848" s="38">
        <f t="shared" si="140"/>
        <v>11202</v>
      </c>
      <c r="E848" s="68">
        <v>12</v>
      </c>
      <c r="F848" s="25">
        <v>2</v>
      </c>
      <c r="G848" s="26" t="s">
        <v>3787</v>
      </c>
      <c r="H848" s="26" t="s">
        <v>3794</v>
      </c>
      <c r="I848" s="25">
        <f t="shared" si="136"/>
        <v>108</v>
      </c>
      <c r="J848" s="25">
        <f t="shared" si="137"/>
        <v>14</v>
      </c>
      <c r="K848" s="25">
        <f t="shared" si="138"/>
        <v>3</v>
      </c>
      <c r="L848" s="25" t="s">
        <v>592</v>
      </c>
      <c r="M848" s="53" t="str">
        <f t="shared" si="134"/>
        <v>pt-12-2-shl-loc2</v>
      </c>
      <c r="N848" s="53">
        <f t="shared" si="135"/>
        <v>7</v>
      </c>
      <c r="O848" s="25">
        <v>1</v>
      </c>
      <c r="P848" s="39">
        <v>1</v>
      </c>
    </row>
    <row r="849" spans="1:16" s="48" customFormat="1" ht="16.5">
      <c r="A849" s="45" t="s">
        <v>1080</v>
      </c>
      <c r="B849" s="45">
        <f t="shared" si="139"/>
        <v>1120230</v>
      </c>
      <c r="C849" s="66">
        <v>2</v>
      </c>
      <c r="D849" s="38">
        <f t="shared" si="140"/>
        <v>11202</v>
      </c>
      <c r="E849" s="68">
        <v>12</v>
      </c>
      <c r="F849" s="25">
        <v>3</v>
      </c>
      <c r="G849" s="26" t="s">
        <v>3788</v>
      </c>
      <c r="H849" s="26" t="s">
        <v>3789</v>
      </c>
      <c r="I849" s="25">
        <f t="shared" si="136"/>
        <v>108</v>
      </c>
      <c r="J849" s="25">
        <f t="shared" si="137"/>
        <v>14</v>
      </c>
      <c r="K849" s="25">
        <f t="shared" si="138"/>
        <v>3</v>
      </c>
      <c r="L849" s="25" t="s">
        <v>520</v>
      </c>
      <c r="M849" s="56" t="str">
        <f t="shared" si="141" ref="M849:M912">A849&amp;"-"&amp;C849&amp;"-"&amp;G849&amp;"-"&amp;"loc"&amp;F849</f>
        <v>pt-12-2-jlr-loc3</v>
      </c>
      <c r="N849" s="56">
        <f t="shared" si="135"/>
        <v>7</v>
      </c>
      <c r="O849" s="25">
        <v>1</v>
      </c>
      <c r="P849" s="39">
        <v>1</v>
      </c>
    </row>
    <row r="850" spans="1:16" s="48" customFormat="1" ht="17.25">
      <c r="A850" s="45" t="s">
        <v>1080</v>
      </c>
      <c r="B850" s="45">
        <f t="shared" si="139"/>
        <v>1120231</v>
      </c>
      <c r="C850" s="66">
        <v>2</v>
      </c>
      <c r="D850" s="40">
        <f t="shared" si="140"/>
        <v>11202</v>
      </c>
      <c r="E850" s="69">
        <v>12</v>
      </c>
      <c r="F850" s="41">
        <v>3</v>
      </c>
      <c r="G850" s="42" t="s">
        <v>3774</v>
      </c>
      <c r="H850" s="42" t="s">
        <v>3792</v>
      </c>
      <c r="I850" s="41">
        <f t="shared" si="136"/>
        <v>108</v>
      </c>
      <c r="J850" s="41">
        <f t="shared" si="137"/>
        <v>14</v>
      </c>
      <c r="K850" s="41">
        <f t="shared" si="138"/>
        <v>3</v>
      </c>
      <c r="L850" s="41" t="s">
        <v>611</v>
      </c>
      <c r="M850" s="42" t="str">
        <f t="shared" si="141"/>
        <v>pt-12-2-shl-loc3</v>
      </c>
      <c r="N850" s="42">
        <f t="shared" si="135"/>
        <v>7</v>
      </c>
      <c r="O850" s="41">
        <v>1</v>
      </c>
      <c r="P850" s="43">
        <v>1</v>
      </c>
    </row>
    <row r="851" spans="1:16" s="48" customFormat="1" ht="16.5">
      <c r="A851" s="45" t="s">
        <v>1080</v>
      </c>
      <c r="B851" s="45">
        <f t="shared" si="139"/>
        <v>1120310</v>
      </c>
      <c r="C851" s="66">
        <v>3</v>
      </c>
      <c r="D851" s="35">
        <f t="shared" si="140"/>
        <v>11203</v>
      </c>
      <c r="E851" s="67">
        <v>12</v>
      </c>
      <c r="F851" s="36">
        <v>1</v>
      </c>
      <c r="G851" s="44" t="s">
        <v>3788</v>
      </c>
      <c r="H851" s="44" t="s">
        <v>3793</v>
      </c>
      <c r="I851" s="36">
        <f t="shared" si="136"/>
        <v>109</v>
      </c>
      <c r="J851" s="36">
        <f t="shared" si="137"/>
        <v>14</v>
      </c>
      <c r="K851" s="36">
        <f t="shared" si="138"/>
        <v>3</v>
      </c>
      <c r="L851" s="36" t="s">
        <v>518</v>
      </c>
      <c r="M851" s="36" t="str">
        <f t="shared" si="141"/>
        <v>pt-12-3-jlr-loc1</v>
      </c>
      <c r="N851" s="36">
        <f t="shared" si="135"/>
        <v>7</v>
      </c>
      <c r="O851" s="36">
        <v>1</v>
      </c>
      <c r="P851" s="37">
        <v>1</v>
      </c>
    </row>
    <row r="852" spans="1:16" s="48" customFormat="1" ht="16.5">
      <c r="A852" s="45" t="s">
        <v>1080</v>
      </c>
      <c r="B852" s="45">
        <f t="shared" si="139"/>
        <v>1120311</v>
      </c>
      <c r="C852" s="66">
        <v>3</v>
      </c>
      <c r="D852" s="38">
        <f t="shared" si="140"/>
        <v>11203</v>
      </c>
      <c r="E852" s="68">
        <v>12</v>
      </c>
      <c r="F852" s="25">
        <v>1</v>
      </c>
      <c r="G852" s="26" t="s">
        <v>3787</v>
      </c>
      <c r="H852" s="26" t="s">
        <v>3790</v>
      </c>
      <c r="I852" s="25">
        <f t="shared" si="136"/>
        <v>109</v>
      </c>
      <c r="J852" s="25">
        <f t="shared" si="137"/>
        <v>14</v>
      </c>
      <c r="K852" s="25">
        <f t="shared" si="138"/>
        <v>3</v>
      </c>
      <c r="L852" s="25" t="s">
        <v>609</v>
      </c>
      <c r="M852" s="25" t="str">
        <f t="shared" si="141"/>
        <v>pt-12-3-shl-loc1</v>
      </c>
      <c r="N852" s="25">
        <f t="shared" si="135"/>
        <v>7</v>
      </c>
      <c r="O852" s="25">
        <v>1</v>
      </c>
      <c r="P852" s="39">
        <v>1</v>
      </c>
    </row>
    <row r="853" spans="1:16" s="48" customFormat="1" ht="16.5">
      <c r="A853" s="45" t="s">
        <v>1080</v>
      </c>
      <c r="B853" s="45">
        <f t="shared" si="139"/>
        <v>1120320</v>
      </c>
      <c r="C853" s="66">
        <v>3</v>
      </c>
      <c r="D853" s="38">
        <f t="shared" si="140"/>
        <v>11203</v>
      </c>
      <c r="E853" s="68">
        <v>12</v>
      </c>
      <c r="F853" s="25">
        <v>2</v>
      </c>
      <c r="G853" s="26" t="s">
        <v>3775</v>
      </c>
      <c r="H853" s="26" t="s">
        <v>3791</v>
      </c>
      <c r="I853" s="25">
        <f t="shared" si="136"/>
        <v>109</v>
      </c>
      <c r="J853" s="25">
        <f t="shared" si="137"/>
        <v>14</v>
      </c>
      <c r="K853" s="25">
        <f t="shared" si="138"/>
        <v>3</v>
      </c>
      <c r="L853" s="25" t="s">
        <v>1507</v>
      </c>
      <c r="M853" s="53" t="str">
        <f t="shared" si="141"/>
        <v>pt-12-3-jlr-loc2</v>
      </c>
      <c r="N853" s="53">
        <f t="shared" si="135"/>
        <v>7</v>
      </c>
      <c r="O853" s="25">
        <v>1</v>
      </c>
      <c r="P853" s="39">
        <v>1</v>
      </c>
    </row>
    <row r="854" spans="1:16" s="48" customFormat="1" ht="16.5">
      <c r="A854" s="45" t="s">
        <v>1080</v>
      </c>
      <c r="B854" s="45">
        <f t="shared" si="139"/>
        <v>1120321</v>
      </c>
      <c r="C854" s="66">
        <v>3</v>
      </c>
      <c r="D854" s="38">
        <f t="shared" si="140"/>
        <v>11203</v>
      </c>
      <c r="E854" s="68">
        <v>12</v>
      </c>
      <c r="F854" s="25">
        <v>2</v>
      </c>
      <c r="G854" s="26" t="s">
        <v>3787</v>
      </c>
      <c r="H854" s="26" t="s">
        <v>3794</v>
      </c>
      <c r="I854" s="25">
        <f t="shared" si="136"/>
        <v>109</v>
      </c>
      <c r="J854" s="25">
        <f t="shared" si="137"/>
        <v>14</v>
      </c>
      <c r="K854" s="25">
        <f t="shared" si="138"/>
        <v>3</v>
      </c>
      <c r="L854" s="25" t="s">
        <v>622</v>
      </c>
      <c r="M854" s="53" t="str">
        <f t="shared" si="141"/>
        <v>pt-12-3-shl-loc2</v>
      </c>
      <c r="N854" s="53">
        <f t="shared" si="135"/>
        <v>7</v>
      </c>
      <c r="O854" s="25">
        <v>1</v>
      </c>
      <c r="P854" s="39">
        <v>1</v>
      </c>
    </row>
    <row r="855" spans="1:16" s="48" customFormat="1" ht="16.5">
      <c r="A855" s="45" t="s">
        <v>1080</v>
      </c>
      <c r="B855" s="45">
        <f t="shared" si="139"/>
        <v>1120330</v>
      </c>
      <c r="C855" s="66">
        <v>3</v>
      </c>
      <c r="D855" s="38">
        <f t="shared" si="140"/>
        <v>11203</v>
      </c>
      <c r="E855" s="68">
        <v>12</v>
      </c>
      <c r="F855" s="25">
        <v>3</v>
      </c>
      <c r="G855" s="26" t="s">
        <v>3788</v>
      </c>
      <c r="H855" s="26" t="s">
        <v>3789</v>
      </c>
      <c r="I855" s="25">
        <f t="shared" si="136"/>
        <v>109</v>
      </c>
      <c r="J855" s="25">
        <f t="shared" si="137"/>
        <v>14</v>
      </c>
      <c r="K855" s="25">
        <f t="shared" si="138"/>
        <v>3</v>
      </c>
      <c r="L855" s="25" t="s">
        <v>515</v>
      </c>
      <c r="M855" s="56" t="str">
        <f t="shared" si="141"/>
        <v>pt-12-3-jlr-loc3</v>
      </c>
      <c r="N855" s="56">
        <f t="shared" si="135"/>
        <v>7</v>
      </c>
      <c r="O855" s="25">
        <v>1</v>
      </c>
      <c r="P855" s="39">
        <v>1</v>
      </c>
    </row>
    <row r="856" spans="1:16" s="48" customFormat="1" ht="17.25">
      <c r="A856" s="45" t="s">
        <v>1080</v>
      </c>
      <c r="B856" s="45">
        <f t="shared" si="139"/>
        <v>1120331</v>
      </c>
      <c r="C856" s="66">
        <v>3</v>
      </c>
      <c r="D856" s="40">
        <f t="shared" si="140"/>
        <v>11203</v>
      </c>
      <c r="E856" s="69">
        <v>12</v>
      </c>
      <c r="F856" s="41">
        <v>3</v>
      </c>
      <c r="G856" s="42" t="s">
        <v>3787</v>
      </c>
      <c r="H856" s="42" t="s">
        <v>3783</v>
      </c>
      <c r="I856" s="41">
        <f t="shared" si="136"/>
        <v>109</v>
      </c>
      <c r="J856" s="41">
        <f t="shared" si="137"/>
        <v>14</v>
      </c>
      <c r="K856" s="41">
        <f t="shared" si="138"/>
        <v>3</v>
      </c>
      <c r="L856" s="41" t="s">
        <v>620</v>
      </c>
      <c r="M856" s="42" t="str">
        <f t="shared" si="141"/>
        <v>pt-12-3-shl-loc3</v>
      </c>
      <c r="N856" s="42">
        <f t="shared" si="135"/>
        <v>7</v>
      </c>
      <c r="O856" s="41">
        <v>1</v>
      </c>
      <c r="P856" s="43">
        <v>1</v>
      </c>
    </row>
    <row r="857" spans="1:16" s="48" customFormat="1" ht="16.5">
      <c r="A857" s="45" t="s">
        <v>1080</v>
      </c>
      <c r="B857" s="45">
        <f t="shared" si="139"/>
        <v>1120410</v>
      </c>
      <c r="C857" s="66">
        <v>4</v>
      </c>
      <c r="D857" s="35">
        <f t="shared" si="140"/>
        <v>11204</v>
      </c>
      <c r="E857" s="67">
        <v>12</v>
      </c>
      <c r="F857" s="36">
        <v>1</v>
      </c>
      <c r="G857" s="44" t="s">
        <v>3788</v>
      </c>
      <c r="H857" s="44" t="s">
        <v>3793</v>
      </c>
      <c r="I857" s="36">
        <f t="shared" si="136"/>
        <v>110</v>
      </c>
      <c r="J857" s="36">
        <f t="shared" si="137"/>
        <v>15</v>
      </c>
      <c r="K857" s="36">
        <f t="shared" si="138"/>
        <v>3</v>
      </c>
      <c r="L857" s="36" t="s">
        <v>521</v>
      </c>
      <c r="M857" s="36" t="str">
        <f t="shared" si="141"/>
        <v>pt-12-4-jlr-loc1</v>
      </c>
      <c r="N857" s="36">
        <f t="shared" si="135"/>
        <v>7</v>
      </c>
      <c r="O857" s="36">
        <v>1</v>
      </c>
      <c r="P857" s="37">
        <v>1</v>
      </c>
    </row>
    <row r="858" spans="1:16" s="48" customFormat="1" ht="16.5">
      <c r="A858" s="45" t="s">
        <v>1080</v>
      </c>
      <c r="B858" s="45">
        <f t="shared" si="139"/>
        <v>1120411</v>
      </c>
      <c r="C858" s="66">
        <v>4</v>
      </c>
      <c r="D858" s="38">
        <f t="shared" si="140"/>
        <v>11204</v>
      </c>
      <c r="E858" s="68">
        <v>12</v>
      </c>
      <c r="F858" s="25">
        <v>1</v>
      </c>
      <c r="G858" s="26" t="s">
        <v>3787</v>
      </c>
      <c r="H858" s="26" t="s">
        <v>3790</v>
      </c>
      <c r="I858" s="25">
        <f t="shared" si="136"/>
        <v>110</v>
      </c>
      <c r="J858" s="25">
        <f t="shared" si="137"/>
        <v>15</v>
      </c>
      <c r="K858" s="25">
        <f t="shared" si="138"/>
        <v>3</v>
      </c>
      <c r="L858" s="25" t="s">
        <v>615</v>
      </c>
      <c r="M858" s="25" t="str">
        <f t="shared" si="141"/>
        <v>pt-12-4-shl-loc1</v>
      </c>
      <c r="N858" s="25">
        <f t="shared" si="135"/>
        <v>7</v>
      </c>
      <c r="O858" s="25">
        <v>1</v>
      </c>
      <c r="P858" s="39">
        <v>1</v>
      </c>
    </row>
    <row r="859" spans="1:16" s="48" customFormat="1" ht="16.5">
      <c r="A859" s="45" t="s">
        <v>1080</v>
      </c>
      <c r="B859" s="45">
        <f t="shared" si="139"/>
        <v>1120420</v>
      </c>
      <c r="C859" s="66">
        <v>4</v>
      </c>
      <c r="D859" s="38">
        <f t="shared" si="140"/>
        <v>11204</v>
      </c>
      <c r="E859" s="68">
        <v>12</v>
      </c>
      <c r="F859" s="25">
        <v>2</v>
      </c>
      <c r="G859" s="26" t="s">
        <v>3788</v>
      </c>
      <c r="H859" s="26" t="s">
        <v>3791</v>
      </c>
      <c r="I859" s="25">
        <f t="shared" si="136"/>
        <v>110</v>
      </c>
      <c r="J859" s="25">
        <f t="shared" si="137"/>
        <v>15</v>
      </c>
      <c r="K859" s="25">
        <f t="shared" si="138"/>
        <v>3</v>
      </c>
      <c r="L859" s="25" t="s">
        <v>511</v>
      </c>
      <c r="M859" s="53" t="str">
        <f t="shared" si="141"/>
        <v>pt-12-4-jlr-loc2</v>
      </c>
      <c r="N859" s="53">
        <f t="shared" si="135"/>
        <v>7</v>
      </c>
      <c r="O859" s="25">
        <v>1</v>
      </c>
      <c r="P859" s="39">
        <v>1</v>
      </c>
    </row>
    <row r="860" spans="1:16" s="48" customFormat="1" ht="16.5">
      <c r="A860" s="45" t="s">
        <v>1080</v>
      </c>
      <c r="B860" s="45">
        <f t="shared" si="139"/>
        <v>1120421</v>
      </c>
      <c r="C860" s="66">
        <v>4</v>
      </c>
      <c r="D860" s="38">
        <f t="shared" si="140"/>
        <v>11204</v>
      </c>
      <c r="E860" s="68">
        <v>12</v>
      </c>
      <c r="F860" s="25">
        <v>2</v>
      </c>
      <c r="G860" s="26" t="s">
        <v>3787</v>
      </c>
      <c r="H860" s="26" t="s">
        <v>3794</v>
      </c>
      <c r="I860" s="25">
        <f t="shared" si="136"/>
        <v>110</v>
      </c>
      <c r="J860" s="25">
        <f t="shared" si="137"/>
        <v>15</v>
      </c>
      <c r="K860" s="25">
        <f t="shared" si="138"/>
        <v>3</v>
      </c>
      <c r="L860" s="25" t="s">
        <v>623</v>
      </c>
      <c r="M860" s="53" t="str">
        <f t="shared" si="141"/>
        <v>pt-12-4-shl-loc2</v>
      </c>
      <c r="N860" s="53">
        <f t="shared" si="135"/>
        <v>7</v>
      </c>
      <c r="O860" s="25">
        <v>1</v>
      </c>
      <c r="P860" s="39">
        <v>1</v>
      </c>
    </row>
    <row r="861" spans="1:16" s="48" customFormat="1" ht="16.5">
      <c r="A861" s="45" t="s">
        <v>1080</v>
      </c>
      <c r="B861" s="45">
        <f t="shared" si="139"/>
        <v>1120430</v>
      </c>
      <c r="C861" s="66">
        <v>4</v>
      </c>
      <c r="D861" s="38">
        <f t="shared" si="140"/>
        <v>11204</v>
      </c>
      <c r="E861" s="68">
        <v>12</v>
      </c>
      <c r="F861" s="25">
        <v>3</v>
      </c>
      <c r="G861" s="26" t="s">
        <v>3788</v>
      </c>
      <c r="H861" s="26" t="s">
        <v>3789</v>
      </c>
      <c r="I861" s="25">
        <f t="shared" si="136"/>
        <v>110</v>
      </c>
      <c r="J861" s="25">
        <f t="shared" si="137"/>
        <v>15</v>
      </c>
      <c r="K861" s="25">
        <f t="shared" si="138"/>
        <v>3</v>
      </c>
      <c r="L861" s="25" t="s">
        <v>517</v>
      </c>
      <c r="M861" s="56" t="str">
        <f t="shared" si="141"/>
        <v>pt-12-4-jlr-loc3</v>
      </c>
      <c r="N861" s="56">
        <f t="shared" si="135"/>
        <v>7</v>
      </c>
      <c r="O861" s="25">
        <v>1</v>
      </c>
      <c r="P861" s="39">
        <v>1</v>
      </c>
    </row>
    <row r="862" spans="1:16" s="48" customFormat="1" ht="17.25">
      <c r="A862" s="45" t="s">
        <v>1080</v>
      </c>
      <c r="B862" s="45">
        <f t="shared" si="139"/>
        <v>1120431</v>
      </c>
      <c r="C862" s="66">
        <v>4</v>
      </c>
      <c r="D862" s="40">
        <f t="shared" si="140"/>
        <v>11204</v>
      </c>
      <c r="E862" s="69">
        <v>12</v>
      </c>
      <c r="F862" s="41">
        <v>3</v>
      </c>
      <c r="G862" s="42" t="s">
        <v>3787</v>
      </c>
      <c r="H862" s="42" t="s">
        <v>3792</v>
      </c>
      <c r="I862" s="41">
        <f t="shared" si="136"/>
        <v>110</v>
      </c>
      <c r="J862" s="41">
        <f t="shared" si="137"/>
        <v>15</v>
      </c>
      <c r="K862" s="41">
        <f t="shared" si="138"/>
        <v>3</v>
      </c>
      <c r="L862" s="41" t="s">
        <v>596</v>
      </c>
      <c r="M862" s="42" t="str">
        <f t="shared" si="141"/>
        <v>pt-12-4-shl-loc3</v>
      </c>
      <c r="N862" s="42">
        <f t="shared" si="135"/>
        <v>7</v>
      </c>
      <c r="O862" s="41">
        <v>1</v>
      </c>
      <c r="P862" s="43">
        <v>1</v>
      </c>
    </row>
    <row r="863" spans="1:16" s="48" customFormat="1" ht="16.5">
      <c r="A863" s="45" t="s">
        <v>1080</v>
      </c>
      <c r="B863" s="45">
        <f t="shared" si="139"/>
        <v>1120510</v>
      </c>
      <c r="C863" s="66">
        <v>5</v>
      </c>
      <c r="D863" s="35">
        <f t="shared" si="140"/>
        <v>11205</v>
      </c>
      <c r="E863" s="67">
        <v>12</v>
      </c>
      <c r="F863" s="36">
        <v>1</v>
      </c>
      <c r="G863" s="44" t="s">
        <v>3788</v>
      </c>
      <c r="H863" s="44" t="s">
        <v>3785</v>
      </c>
      <c r="I863" s="36">
        <f t="shared" si="136"/>
        <v>110</v>
      </c>
      <c r="J863" s="36">
        <f t="shared" si="137"/>
        <v>15</v>
      </c>
      <c r="K863" s="36">
        <f t="shared" si="138"/>
        <v>3</v>
      </c>
      <c r="L863" s="36" t="s">
        <v>1506</v>
      </c>
      <c r="M863" s="36" t="str">
        <f t="shared" si="141"/>
        <v>pt-12-5-jlr-loc1</v>
      </c>
      <c r="N863" s="36">
        <f t="shared" si="135"/>
        <v>7</v>
      </c>
      <c r="O863" s="36">
        <v>1</v>
      </c>
      <c r="P863" s="37">
        <v>1</v>
      </c>
    </row>
    <row r="864" spans="1:16" s="48" customFormat="1" ht="16.5">
      <c r="A864" s="45" t="s">
        <v>1080</v>
      </c>
      <c r="B864" s="45">
        <f t="shared" si="139"/>
        <v>1120511</v>
      </c>
      <c r="C864" s="66">
        <v>5</v>
      </c>
      <c r="D864" s="38">
        <f t="shared" si="140"/>
        <v>11205</v>
      </c>
      <c r="E864" s="68">
        <v>12</v>
      </c>
      <c r="F864" s="25">
        <v>1</v>
      </c>
      <c r="G864" s="26" t="s">
        <v>3787</v>
      </c>
      <c r="H864" s="26" t="s">
        <v>3790</v>
      </c>
      <c r="I864" s="25">
        <f t="shared" si="136"/>
        <v>110</v>
      </c>
      <c r="J864" s="25">
        <f t="shared" si="137"/>
        <v>15</v>
      </c>
      <c r="K864" s="25">
        <f t="shared" si="138"/>
        <v>3</v>
      </c>
      <c r="L864" s="25" t="s">
        <v>826</v>
      </c>
      <c r="M864" s="25" t="str">
        <f t="shared" si="141"/>
        <v>pt-12-5-shl-loc1</v>
      </c>
      <c r="N864" s="25">
        <f t="shared" si="135"/>
        <v>7</v>
      </c>
      <c r="O864" s="25">
        <v>1</v>
      </c>
      <c r="P864" s="39">
        <v>1</v>
      </c>
    </row>
    <row r="865" spans="1:16" s="48" customFormat="1" ht="16.5">
      <c r="A865" s="45" t="s">
        <v>1080</v>
      </c>
      <c r="B865" s="45">
        <f t="shared" si="139"/>
        <v>1120520</v>
      </c>
      <c r="C865" s="66">
        <v>5</v>
      </c>
      <c r="D865" s="38">
        <f t="shared" si="140"/>
        <v>11205</v>
      </c>
      <c r="E865" s="68">
        <v>12</v>
      </c>
      <c r="F865" s="25">
        <v>2</v>
      </c>
      <c r="G865" s="26" t="s">
        <v>3775</v>
      </c>
      <c r="H865" s="26" t="s">
        <v>3791</v>
      </c>
      <c r="I865" s="25">
        <f t="shared" si="136"/>
        <v>110</v>
      </c>
      <c r="J865" s="25">
        <f t="shared" si="137"/>
        <v>15</v>
      </c>
      <c r="K865" s="25">
        <f t="shared" si="138"/>
        <v>3</v>
      </c>
      <c r="L865" s="25" t="s">
        <v>1511</v>
      </c>
      <c r="M865" s="53" t="str">
        <f t="shared" si="141"/>
        <v>pt-12-5-jlr-loc2</v>
      </c>
      <c r="N865" s="53">
        <f t="shared" si="135"/>
        <v>7</v>
      </c>
      <c r="O865" s="25">
        <v>1</v>
      </c>
      <c r="P865" s="39">
        <v>1</v>
      </c>
    </row>
    <row r="866" spans="1:16" s="48" customFormat="1" ht="16.5">
      <c r="A866" s="45" t="s">
        <v>1080</v>
      </c>
      <c r="B866" s="45">
        <f t="shared" si="139"/>
        <v>1120521</v>
      </c>
      <c r="C866" s="66">
        <v>5</v>
      </c>
      <c r="D866" s="38">
        <f t="shared" si="140"/>
        <v>11205</v>
      </c>
      <c r="E866" s="68">
        <v>12</v>
      </c>
      <c r="F866" s="25">
        <v>2</v>
      </c>
      <c r="G866" s="26" t="s">
        <v>3787</v>
      </c>
      <c r="H866" s="26" t="s">
        <v>3777</v>
      </c>
      <c r="I866" s="25">
        <f t="shared" si="136"/>
        <v>110</v>
      </c>
      <c r="J866" s="25">
        <f t="shared" si="137"/>
        <v>15</v>
      </c>
      <c r="K866" s="25">
        <f t="shared" si="138"/>
        <v>3</v>
      </c>
      <c r="L866" s="25" t="s">
        <v>592</v>
      </c>
      <c r="M866" s="53" t="str">
        <f t="shared" si="141"/>
        <v>pt-12-5-shl-loc2</v>
      </c>
      <c r="N866" s="53">
        <f t="shared" si="135"/>
        <v>7</v>
      </c>
      <c r="O866" s="25">
        <v>1</v>
      </c>
      <c r="P866" s="39">
        <v>1</v>
      </c>
    </row>
    <row r="867" spans="1:16" s="48" customFormat="1" ht="16.5">
      <c r="A867" s="45" t="s">
        <v>1080</v>
      </c>
      <c r="B867" s="45">
        <f t="shared" si="139"/>
        <v>1120530</v>
      </c>
      <c r="C867" s="66">
        <v>5</v>
      </c>
      <c r="D867" s="38">
        <f t="shared" si="140"/>
        <v>11205</v>
      </c>
      <c r="E867" s="68">
        <v>12</v>
      </c>
      <c r="F867" s="25">
        <v>3</v>
      </c>
      <c r="G867" s="26" t="s">
        <v>3788</v>
      </c>
      <c r="H867" s="26" t="s">
        <v>3789</v>
      </c>
      <c r="I867" s="25">
        <f t="shared" si="136"/>
        <v>110</v>
      </c>
      <c r="J867" s="25">
        <f t="shared" si="137"/>
        <v>15</v>
      </c>
      <c r="K867" s="25">
        <f t="shared" si="138"/>
        <v>3</v>
      </c>
      <c r="L867" s="25" t="s">
        <v>518</v>
      </c>
      <c r="M867" s="56" t="str">
        <f t="shared" si="141"/>
        <v>pt-12-5-jlr-loc3</v>
      </c>
      <c r="N867" s="56">
        <f t="shared" si="142" ref="N867:N930">INDEX($AD$4:$AD$204,INDEX($AH$4:$AH$19,E867)+C867)</f>
        <v>7</v>
      </c>
      <c r="O867" s="25">
        <v>1</v>
      </c>
      <c r="P867" s="39">
        <v>1</v>
      </c>
    </row>
    <row r="868" spans="1:16" s="48" customFormat="1" ht="17.25">
      <c r="A868" s="45" t="s">
        <v>1080</v>
      </c>
      <c r="B868" s="45">
        <f t="shared" si="139"/>
        <v>1120531</v>
      </c>
      <c r="C868" s="66">
        <v>5</v>
      </c>
      <c r="D868" s="40">
        <f t="shared" si="140"/>
        <v>11205</v>
      </c>
      <c r="E868" s="69">
        <v>12</v>
      </c>
      <c r="F868" s="41">
        <v>3</v>
      </c>
      <c r="G868" s="42" t="s">
        <v>3787</v>
      </c>
      <c r="H868" s="42" t="s">
        <v>3792</v>
      </c>
      <c r="I868" s="41">
        <f t="shared" si="136"/>
        <v>110</v>
      </c>
      <c r="J868" s="41">
        <f t="shared" si="137"/>
        <v>15</v>
      </c>
      <c r="K868" s="41">
        <f t="shared" si="138"/>
        <v>3</v>
      </c>
      <c r="L868" s="41" t="s">
        <v>609</v>
      </c>
      <c r="M868" s="42" t="str">
        <f t="shared" si="141"/>
        <v>pt-12-5-shl-loc3</v>
      </c>
      <c r="N868" s="42">
        <f t="shared" si="142"/>
        <v>7</v>
      </c>
      <c r="O868" s="41">
        <v>1</v>
      </c>
      <c r="P868" s="43">
        <v>1</v>
      </c>
    </row>
    <row r="869" spans="1:16" s="48" customFormat="1" ht="16.5">
      <c r="A869" s="45" t="s">
        <v>1080</v>
      </c>
      <c r="B869" s="45">
        <f t="shared" si="139"/>
        <v>1120610</v>
      </c>
      <c r="C869" s="66">
        <v>6</v>
      </c>
      <c r="D869" s="35">
        <f t="shared" si="140"/>
        <v>11206</v>
      </c>
      <c r="E869" s="67">
        <v>12</v>
      </c>
      <c r="F869" s="36">
        <v>1</v>
      </c>
      <c r="G869" s="44" t="s">
        <v>3775</v>
      </c>
      <c r="H869" s="44" t="s">
        <v>3793</v>
      </c>
      <c r="I869" s="36">
        <f t="shared" si="136"/>
        <v>111</v>
      </c>
      <c r="J869" s="36">
        <f t="shared" si="137"/>
        <v>15</v>
      </c>
      <c r="K869" s="36">
        <f t="shared" si="138"/>
        <v>3</v>
      </c>
      <c r="L869" s="36" t="s">
        <v>515</v>
      </c>
      <c r="M869" s="36" t="str">
        <f t="shared" si="141"/>
        <v>pt-12-6-jlr-loc1</v>
      </c>
      <c r="N869" s="36">
        <f t="shared" si="142"/>
        <v>7</v>
      </c>
      <c r="O869" s="36">
        <v>1</v>
      </c>
      <c r="P869" s="37">
        <v>1</v>
      </c>
    </row>
    <row r="870" spans="1:16" s="48" customFormat="1" ht="16.5">
      <c r="A870" s="45" t="s">
        <v>1080</v>
      </c>
      <c r="B870" s="45">
        <f t="shared" si="139"/>
        <v>1120611</v>
      </c>
      <c r="C870" s="66">
        <v>6</v>
      </c>
      <c r="D870" s="38">
        <f t="shared" si="140"/>
        <v>11206</v>
      </c>
      <c r="E870" s="68">
        <v>12</v>
      </c>
      <c r="F870" s="25">
        <v>1</v>
      </c>
      <c r="G870" s="26" t="s">
        <v>3787</v>
      </c>
      <c r="H870" s="26" t="s">
        <v>3790</v>
      </c>
      <c r="I870" s="25">
        <f t="shared" si="136"/>
        <v>111</v>
      </c>
      <c r="J870" s="25">
        <f t="shared" si="137"/>
        <v>15</v>
      </c>
      <c r="K870" s="25">
        <f t="shared" si="138"/>
        <v>3</v>
      </c>
      <c r="L870" s="25" t="s">
        <v>620</v>
      </c>
      <c r="M870" s="25" t="str">
        <f t="shared" si="141"/>
        <v>pt-12-6-shl-loc1</v>
      </c>
      <c r="N870" s="25">
        <f t="shared" si="142"/>
        <v>7</v>
      </c>
      <c r="O870" s="25">
        <v>1</v>
      </c>
      <c r="P870" s="39">
        <v>1</v>
      </c>
    </row>
    <row r="871" spans="1:16" s="48" customFormat="1" ht="16.5">
      <c r="A871" s="45" t="s">
        <v>1080</v>
      </c>
      <c r="B871" s="45">
        <f t="shared" si="139"/>
        <v>1120620</v>
      </c>
      <c r="C871" s="66">
        <v>6</v>
      </c>
      <c r="D871" s="38">
        <f t="shared" si="140"/>
        <v>11206</v>
      </c>
      <c r="E871" s="68">
        <v>12</v>
      </c>
      <c r="F871" s="25">
        <v>2</v>
      </c>
      <c r="G871" s="26" t="s">
        <v>3788</v>
      </c>
      <c r="H871" s="26" t="s">
        <v>3791</v>
      </c>
      <c r="I871" s="25">
        <f t="shared" si="136"/>
        <v>111</v>
      </c>
      <c r="J871" s="25">
        <f t="shared" si="137"/>
        <v>15</v>
      </c>
      <c r="K871" s="25">
        <f t="shared" si="138"/>
        <v>3</v>
      </c>
      <c r="L871" s="25" t="s">
        <v>1507</v>
      </c>
      <c r="M871" s="53" t="str">
        <f t="shared" si="141"/>
        <v>pt-12-6-jlr-loc2</v>
      </c>
      <c r="N871" s="53">
        <f t="shared" si="142"/>
        <v>7</v>
      </c>
      <c r="O871" s="25">
        <v>1</v>
      </c>
      <c r="P871" s="39">
        <v>1</v>
      </c>
    </row>
    <row r="872" spans="1:16" s="48" customFormat="1" ht="16.5">
      <c r="A872" s="45" t="s">
        <v>1080</v>
      </c>
      <c r="B872" s="45">
        <f t="shared" si="139"/>
        <v>1120621</v>
      </c>
      <c r="C872" s="66">
        <v>6</v>
      </c>
      <c r="D872" s="38">
        <f t="shared" si="140"/>
        <v>11206</v>
      </c>
      <c r="E872" s="68">
        <v>12</v>
      </c>
      <c r="F872" s="25">
        <v>2</v>
      </c>
      <c r="G872" s="26" t="s">
        <v>3787</v>
      </c>
      <c r="H872" s="26" t="s">
        <v>3794</v>
      </c>
      <c r="I872" s="25">
        <f t="shared" si="136"/>
        <v>111</v>
      </c>
      <c r="J872" s="25">
        <f t="shared" si="137"/>
        <v>15</v>
      </c>
      <c r="K872" s="25">
        <f t="shared" si="138"/>
        <v>3</v>
      </c>
      <c r="L872" s="25" t="s">
        <v>622</v>
      </c>
      <c r="M872" s="53" t="str">
        <f t="shared" si="141"/>
        <v>pt-12-6-shl-loc2</v>
      </c>
      <c r="N872" s="53">
        <f t="shared" si="142"/>
        <v>7</v>
      </c>
      <c r="O872" s="25">
        <v>1</v>
      </c>
      <c r="P872" s="39">
        <v>1</v>
      </c>
    </row>
    <row r="873" spans="1:16" s="48" customFormat="1" ht="16.5">
      <c r="A873" s="45" t="s">
        <v>1080</v>
      </c>
      <c r="B873" s="45">
        <f t="shared" si="139"/>
        <v>1120630</v>
      </c>
      <c r="C873" s="66">
        <v>6</v>
      </c>
      <c r="D873" s="38">
        <f t="shared" si="140"/>
        <v>11206</v>
      </c>
      <c r="E873" s="68">
        <v>12</v>
      </c>
      <c r="F873" s="25">
        <v>3</v>
      </c>
      <c r="G873" s="26" t="s">
        <v>3775</v>
      </c>
      <c r="H873" s="26" t="s">
        <v>3789</v>
      </c>
      <c r="I873" s="25">
        <f t="shared" si="136"/>
        <v>111</v>
      </c>
      <c r="J873" s="25">
        <f t="shared" si="137"/>
        <v>15</v>
      </c>
      <c r="K873" s="25">
        <f t="shared" si="138"/>
        <v>3</v>
      </c>
      <c r="L873" s="25" t="s">
        <v>518</v>
      </c>
      <c r="M873" s="56" t="str">
        <f t="shared" si="141"/>
        <v>pt-12-6-jlr-loc3</v>
      </c>
      <c r="N873" s="56">
        <f t="shared" si="142"/>
        <v>7</v>
      </c>
      <c r="O873" s="25">
        <v>1</v>
      </c>
      <c r="P873" s="39">
        <v>1</v>
      </c>
    </row>
    <row r="874" spans="1:16" s="48" customFormat="1" ht="17.25">
      <c r="A874" s="45" t="s">
        <v>1080</v>
      </c>
      <c r="B874" s="45">
        <f t="shared" si="139"/>
        <v>1120631</v>
      </c>
      <c r="C874" s="66">
        <v>6</v>
      </c>
      <c r="D874" s="40">
        <f t="shared" si="140"/>
        <v>11206</v>
      </c>
      <c r="E874" s="69">
        <v>12</v>
      </c>
      <c r="F874" s="41">
        <v>3</v>
      </c>
      <c r="G874" s="42" t="s">
        <v>3787</v>
      </c>
      <c r="H874" s="42" t="s">
        <v>3792</v>
      </c>
      <c r="I874" s="41">
        <f t="shared" si="136"/>
        <v>111</v>
      </c>
      <c r="J874" s="41">
        <f t="shared" si="137"/>
        <v>15</v>
      </c>
      <c r="K874" s="41">
        <f t="shared" si="138"/>
        <v>3</v>
      </c>
      <c r="L874" s="41" t="s">
        <v>609</v>
      </c>
      <c r="M874" s="42" t="str">
        <f t="shared" si="141"/>
        <v>pt-12-6-shl-loc3</v>
      </c>
      <c r="N874" s="42">
        <f t="shared" si="142"/>
        <v>7</v>
      </c>
      <c r="O874" s="41">
        <v>1</v>
      </c>
      <c r="P874" s="43">
        <v>1</v>
      </c>
    </row>
    <row r="875" spans="1:16" s="48" customFormat="1" ht="16.5">
      <c r="A875" s="45" t="s">
        <v>1080</v>
      </c>
      <c r="B875" s="45">
        <f t="shared" si="139"/>
        <v>1120710</v>
      </c>
      <c r="C875" s="66">
        <v>7</v>
      </c>
      <c r="D875" s="35">
        <f t="shared" si="140"/>
        <v>11207</v>
      </c>
      <c r="E875" s="67">
        <v>12</v>
      </c>
      <c r="F875" s="36">
        <v>1</v>
      </c>
      <c r="G875" s="44" t="s">
        <v>3788</v>
      </c>
      <c r="H875" s="44" t="s">
        <v>3793</v>
      </c>
      <c r="I875" s="36">
        <f t="shared" si="136"/>
        <v>111</v>
      </c>
      <c r="J875" s="36">
        <f t="shared" si="137"/>
        <v>15</v>
      </c>
      <c r="K875" s="36">
        <f t="shared" si="138"/>
        <v>3</v>
      </c>
      <c r="L875" s="36" t="s">
        <v>175</v>
      </c>
      <c r="M875" s="36" t="str">
        <f t="shared" si="141"/>
        <v>pt-12-7-jlr-loc1</v>
      </c>
      <c r="N875" s="36">
        <f t="shared" si="142"/>
        <v>7</v>
      </c>
      <c r="O875" s="36">
        <v>1</v>
      </c>
      <c r="P875" s="37">
        <v>1</v>
      </c>
    </row>
    <row r="876" spans="1:16" s="48" customFormat="1" ht="16.5">
      <c r="A876" s="45" t="s">
        <v>1080</v>
      </c>
      <c r="B876" s="45">
        <f t="shared" si="139"/>
        <v>1120711</v>
      </c>
      <c r="C876" s="66">
        <v>7</v>
      </c>
      <c r="D876" s="38">
        <f t="shared" si="140"/>
        <v>11207</v>
      </c>
      <c r="E876" s="68">
        <v>12</v>
      </c>
      <c r="F876" s="25">
        <v>1</v>
      </c>
      <c r="G876" s="26" t="s">
        <v>3787</v>
      </c>
      <c r="H876" s="26" t="s">
        <v>3786</v>
      </c>
      <c r="I876" s="25">
        <f t="shared" si="136"/>
        <v>111</v>
      </c>
      <c r="J876" s="25">
        <f t="shared" si="137"/>
        <v>15</v>
      </c>
      <c r="K876" s="25">
        <f t="shared" si="138"/>
        <v>3</v>
      </c>
      <c r="L876" s="25" t="s">
        <v>623</v>
      </c>
      <c r="M876" s="25" t="str">
        <f t="shared" si="141"/>
        <v>pt-12-7-shl-loc1</v>
      </c>
      <c r="N876" s="25">
        <f t="shared" si="142"/>
        <v>7</v>
      </c>
      <c r="O876" s="25">
        <v>1</v>
      </c>
      <c r="P876" s="39">
        <v>1</v>
      </c>
    </row>
    <row r="877" spans="1:16" s="48" customFormat="1" ht="16.5">
      <c r="A877" s="45" t="s">
        <v>1080</v>
      </c>
      <c r="B877" s="45">
        <f t="shared" si="139"/>
        <v>1120720</v>
      </c>
      <c r="C877" s="66">
        <v>7</v>
      </c>
      <c r="D877" s="38">
        <f t="shared" si="140"/>
        <v>11207</v>
      </c>
      <c r="E877" s="68">
        <v>12</v>
      </c>
      <c r="F877" s="25">
        <v>2</v>
      </c>
      <c r="G877" s="26" t="s">
        <v>3788</v>
      </c>
      <c r="H877" s="26" t="s">
        <v>3791</v>
      </c>
      <c r="I877" s="25">
        <f t="shared" si="136"/>
        <v>111</v>
      </c>
      <c r="J877" s="25">
        <f t="shared" si="137"/>
        <v>15</v>
      </c>
      <c r="K877" s="25">
        <f t="shared" si="138"/>
        <v>3</v>
      </c>
      <c r="L877" s="25" t="s">
        <v>175</v>
      </c>
      <c r="M877" s="53" t="str">
        <f t="shared" si="141"/>
        <v>pt-12-7-jlr-loc2</v>
      </c>
      <c r="N877" s="53">
        <f t="shared" si="142"/>
        <v>7</v>
      </c>
      <c r="O877" s="25">
        <v>1</v>
      </c>
      <c r="P877" s="39">
        <v>1</v>
      </c>
    </row>
    <row r="878" spans="1:16" s="48" customFormat="1" ht="16.5">
      <c r="A878" s="45" t="s">
        <v>1080</v>
      </c>
      <c r="B878" s="45">
        <f t="shared" si="139"/>
        <v>1120721</v>
      </c>
      <c r="C878" s="66">
        <v>7</v>
      </c>
      <c r="D878" s="38">
        <f t="shared" si="140"/>
        <v>11207</v>
      </c>
      <c r="E878" s="68">
        <v>12</v>
      </c>
      <c r="F878" s="25">
        <v>2</v>
      </c>
      <c r="G878" s="26" t="s">
        <v>3787</v>
      </c>
      <c r="H878" s="26" t="s">
        <v>3794</v>
      </c>
      <c r="I878" s="25">
        <f t="shared" si="136"/>
        <v>111</v>
      </c>
      <c r="J878" s="25">
        <f t="shared" si="137"/>
        <v>15</v>
      </c>
      <c r="K878" s="25">
        <f t="shared" si="138"/>
        <v>3</v>
      </c>
      <c r="L878" s="25" t="s">
        <v>616</v>
      </c>
      <c r="M878" s="53" t="str">
        <f t="shared" si="141"/>
        <v>pt-12-7-shl-loc2</v>
      </c>
      <c r="N878" s="53">
        <f t="shared" si="142"/>
        <v>7</v>
      </c>
      <c r="O878" s="25">
        <v>1</v>
      </c>
      <c r="P878" s="39">
        <v>1</v>
      </c>
    </row>
    <row r="879" spans="1:16" s="48" customFormat="1" ht="16.5">
      <c r="A879" s="45" t="s">
        <v>1080</v>
      </c>
      <c r="B879" s="45">
        <f t="shared" si="139"/>
        <v>1120730</v>
      </c>
      <c r="C879" s="66">
        <v>7</v>
      </c>
      <c r="D879" s="38">
        <f t="shared" si="140"/>
        <v>11207</v>
      </c>
      <c r="E879" s="68">
        <v>12</v>
      </c>
      <c r="F879" s="25">
        <v>3</v>
      </c>
      <c r="G879" s="26" t="s">
        <v>3788</v>
      </c>
      <c r="H879" s="26" t="s">
        <v>3789</v>
      </c>
      <c r="I879" s="25">
        <f t="shared" si="136"/>
        <v>111</v>
      </c>
      <c r="J879" s="25">
        <f t="shared" si="137"/>
        <v>15</v>
      </c>
      <c r="K879" s="25">
        <f t="shared" si="138"/>
        <v>3</v>
      </c>
      <c r="L879" s="25" t="s">
        <v>517</v>
      </c>
      <c r="M879" s="56" t="str">
        <f t="shared" si="141"/>
        <v>pt-12-7-jlr-loc3</v>
      </c>
      <c r="N879" s="56">
        <f t="shared" si="142"/>
        <v>7</v>
      </c>
      <c r="O879" s="25">
        <v>1</v>
      </c>
      <c r="P879" s="39">
        <v>1</v>
      </c>
    </row>
    <row r="880" spans="1:16" s="48" customFormat="1" ht="17.25">
      <c r="A880" s="45" t="s">
        <v>1080</v>
      </c>
      <c r="B880" s="45">
        <f t="shared" si="139"/>
        <v>1120731</v>
      </c>
      <c r="C880" s="66">
        <v>7</v>
      </c>
      <c r="D880" s="40">
        <f t="shared" si="140"/>
        <v>11207</v>
      </c>
      <c r="E880" s="69">
        <v>12</v>
      </c>
      <c r="F880" s="41">
        <v>3</v>
      </c>
      <c r="G880" s="42" t="s">
        <v>3787</v>
      </c>
      <c r="H880" s="42" t="s">
        <v>3792</v>
      </c>
      <c r="I880" s="41">
        <f t="shared" si="136"/>
        <v>111</v>
      </c>
      <c r="J880" s="41">
        <f t="shared" si="137"/>
        <v>15</v>
      </c>
      <c r="K880" s="41">
        <f t="shared" si="138"/>
        <v>3</v>
      </c>
      <c r="L880" s="41" t="s">
        <v>596</v>
      </c>
      <c r="M880" s="42" t="str">
        <f t="shared" si="141"/>
        <v>pt-12-7-shl-loc3</v>
      </c>
      <c r="N880" s="42">
        <f t="shared" si="142"/>
        <v>7</v>
      </c>
      <c r="O880" s="41">
        <v>1</v>
      </c>
      <c r="P880" s="43">
        <v>1</v>
      </c>
    </row>
    <row r="881" spans="1:16" s="48" customFormat="1" ht="16.5">
      <c r="A881" s="45" t="s">
        <v>1080</v>
      </c>
      <c r="B881" s="45">
        <f t="shared" si="139"/>
        <v>1120810</v>
      </c>
      <c r="C881" s="66">
        <v>8</v>
      </c>
      <c r="D881" s="35">
        <f t="shared" si="140"/>
        <v>11208</v>
      </c>
      <c r="E881" s="67">
        <v>12</v>
      </c>
      <c r="F881" s="36">
        <v>1</v>
      </c>
      <c r="G881" s="44" t="s">
        <v>3788</v>
      </c>
      <c r="H881" s="44" t="s">
        <v>3793</v>
      </c>
      <c r="I881" s="36">
        <f t="shared" si="136"/>
        <v>112</v>
      </c>
      <c r="J881" s="36">
        <f t="shared" si="137"/>
        <v>15</v>
      </c>
      <c r="K881" s="36">
        <f t="shared" si="138"/>
        <v>3</v>
      </c>
      <c r="L881" s="36" t="s">
        <v>175</v>
      </c>
      <c r="M881" s="36" t="str">
        <f t="shared" si="141"/>
        <v>pt-12-8-jlr-loc1</v>
      </c>
      <c r="N881" s="36">
        <f t="shared" si="142"/>
        <v>7</v>
      </c>
      <c r="O881" s="36">
        <v>1</v>
      </c>
      <c r="P881" s="37">
        <v>1</v>
      </c>
    </row>
    <row r="882" spans="1:16" s="48" customFormat="1" ht="16.5">
      <c r="A882" s="45" t="s">
        <v>1080</v>
      </c>
      <c r="B882" s="45">
        <f t="shared" si="139"/>
        <v>1120811</v>
      </c>
      <c r="C882" s="66">
        <v>8</v>
      </c>
      <c r="D882" s="38">
        <f t="shared" si="140"/>
        <v>11208</v>
      </c>
      <c r="E882" s="68">
        <v>12</v>
      </c>
      <c r="F882" s="25">
        <v>1</v>
      </c>
      <c r="G882" s="26" t="s">
        <v>3787</v>
      </c>
      <c r="H882" s="26" t="s">
        <v>3790</v>
      </c>
      <c r="I882" s="25">
        <f t="shared" si="136"/>
        <v>112</v>
      </c>
      <c r="J882" s="25">
        <f t="shared" si="137"/>
        <v>15</v>
      </c>
      <c r="K882" s="25">
        <f t="shared" si="138"/>
        <v>3</v>
      </c>
      <c r="L882" s="25" t="s">
        <v>613</v>
      </c>
      <c r="M882" s="25" t="str">
        <f t="shared" si="141"/>
        <v>pt-12-8-shl-loc1</v>
      </c>
      <c r="N882" s="25">
        <f t="shared" si="142"/>
        <v>7</v>
      </c>
      <c r="O882" s="25">
        <v>1</v>
      </c>
      <c r="P882" s="39">
        <v>1</v>
      </c>
    </row>
    <row r="883" spans="1:16" s="48" customFormat="1" ht="16.5">
      <c r="A883" s="45" t="s">
        <v>1080</v>
      </c>
      <c r="B883" s="45">
        <f t="shared" si="139"/>
        <v>1120820</v>
      </c>
      <c r="C883" s="66">
        <v>8</v>
      </c>
      <c r="D883" s="38">
        <f t="shared" si="140"/>
        <v>11208</v>
      </c>
      <c r="E883" s="68">
        <v>12</v>
      </c>
      <c r="F883" s="25">
        <v>2</v>
      </c>
      <c r="G883" s="26" t="s">
        <v>3775</v>
      </c>
      <c r="H883" s="26" t="s">
        <v>3791</v>
      </c>
      <c r="I883" s="25">
        <f t="shared" si="136"/>
        <v>112</v>
      </c>
      <c r="J883" s="25">
        <f t="shared" si="137"/>
        <v>15</v>
      </c>
      <c r="K883" s="25">
        <f t="shared" si="138"/>
        <v>3</v>
      </c>
      <c r="L883" s="25" t="s">
        <v>514</v>
      </c>
      <c r="M883" s="53" t="str">
        <f t="shared" si="141"/>
        <v>pt-12-8-jlr-loc2</v>
      </c>
      <c r="N883" s="53">
        <f t="shared" si="142"/>
        <v>7</v>
      </c>
      <c r="O883" s="25">
        <v>1</v>
      </c>
      <c r="P883" s="39">
        <v>1</v>
      </c>
    </row>
    <row r="884" spans="1:16" s="48" customFormat="1" ht="16.5">
      <c r="A884" s="45" t="s">
        <v>1080</v>
      </c>
      <c r="B884" s="45">
        <f t="shared" si="139"/>
        <v>1120821</v>
      </c>
      <c r="C884" s="66">
        <v>8</v>
      </c>
      <c r="D884" s="38">
        <f t="shared" si="140"/>
        <v>11208</v>
      </c>
      <c r="E884" s="68">
        <v>12</v>
      </c>
      <c r="F884" s="25">
        <v>2</v>
      </c>
      <c r="G884" s="26" t="s">
        <v>3787</v>
      </c>
      <c r="H884" s="26" t="s">
        <v>3794</v>
      </c>
      <c r="I884" s="25">
        <f t="shared" si="136"/>
        <v>112</v>
      </c>
      <c r="J884" s="25">
        <f t="shared" si="137"/>
        <v>15</v>
      </c>
      <c r="K884" s="25">
        <f t="shared" si="138"/>
        <v>3</v>
      </c>
      <c r="L884" s="25" t="s">
        <v>612</v>
      </c>
      <c r="M884" s="53" t="str">
        <f t="shared" si="141"/>
        <v>pt-12-8-shl-loc2</v>
      </c>
      <c r="N884" s="53">
        <f t="shared" si="142"/>
        <v>7</v>
      </c>
      <c r="O884" s="25">
        <v>1</v>
      </c>
      <c r="P884" s="39">
        <v>1</v>
      </c>
    </row>
    <row r="885" spans="1:16" s="48" customFormat="1" ht="16.5">
      <c r="A885" s="45" t="s">
        <v>1080</v>
      </c>
      <c r="B885" s="45">
        <f t="shared" si="139"/>
        <v>1120830</v>
      </c>
      <c r="C885" s="66">
        <v>8</v>
      </c>
      <c r="D885" s="38">
        <f t="shared" si="140"/>
        <v>11208</v>
      </c>
      <c r="E885" s="68">
        <v>12</v>
      </c>
      <c r="F885" s="25">
        <v>3</v>
      </c>
      <c r="G885" s="26" t="s">
        <v>3788</v>
      </c>
      <c r="H885" s="26" t="s">
        <v>3789</v>
      </c>
      <c r="I885" s="25">
        <f t="shared" si="136"/>
        <v>112</v>
      </c>
      <c r="J885" s="25">
        <f t="shared" si="137"/>
        <v>15</v>
      </c>
      <c r="K885" s="25">
        <f t="shared" si="138"/>
        <v>3</v>
      </c>
      <c r="L885" s="25" t="s">
        <v>516</v>
      </c>
      <c r="M885" s="56" t="str">
        <f t="shared" si="141"/>
        <v>pt-12-8-jlr-loc3</v>
      </c>
      <c r="N885" s="56">
        <f t="shared" si="142"/>
        <v>7</v>
      </c>
      <c r="O885" s="25">
        <v>1</v>
      </c>
      <c r="P885" s="39">
        <v>1</v>
      </c>
    </row>
    <row r="886" spans="1:16" s="48" customFormat="1" ht="17.25">
      <c r="A886" s="45" t="s">
        <v>1080</v>
      </c>
      <c r="B886" s="45">
        <f t="shared" si="139"/>
        <v>1120831</v>
      </c>
      <c r="C886" s="66">
        <v>8</v>
      </c>
      <c r="D886" s="40">
        <f t="shared" si="140"/>
        <v>11208</v>
      </c>
      <c r="E886" s="69">
        <v>12</v>
      </c>
      <c r="F886" s="41">
        <v>3</v>
      </c>
      <c r="G886" s="42" t="s">
        <v>3787</v>
      </c>
      <c r="H886" s="42" t="s">
        <v>3792</v>
      </c>
      <c r="I886" s="41">
        <f t="shared" si="136"/>
        <v>112</v>
      </c>
      <c r="J886" s="41">
        <f t="shared" si="137"/>
        <v>15</v>
      </c>
      <c r="K886" s="41">
        <f t="shared" si="138"/>
        <v>3</v>
      </c>
      <c r="L886" s="41" t="s">
        <v>618</v>
      </c>
      <c r="M886" s="42" t="str">
        <f t="shared" si="141"/>
        <v>pt-12-8-shl-loc3</v>
      </c>
      <c r="N886" s="42">
        <f t="shared" si="142"/>
        <v>7</v>
      </c>
      <c r="O886" s="41">
        <v>1</v>
      </c>
      <c r="P886" s="43">
        <v>1</v>
      </c>
    </row>
    <row r="887" spans="1:16" s="48" customFormat="1" ht="16.5">
      <c r="A887" s="45" t="s">
        <v>1080</v>
      </c>
      <c r="B887" s="45">
        <f t="shared" si="139"/>
        <v>1120910</v>
      </c>
      <c r="C887" s="66">
        <v>9</v>
      </c>
      <c r="D887" s="35">
        <f t="shared" si="140"/>
        <v>11209</v>
      </c>
      <c r="E887" s="67">
        <v>12</v>
      </c>
      <c r="F887" s="36">
        <v>1</v>
      </c>
      <c r="G887" s="44" t="s">
        <v>3788</v>
      </c>
      <c r="H887" s="44" t="s">
        <v>3793</v>
      </c>
      <c r="I887" s="36">
        <f t="shared" si="136"/>
        <v>112</v>
      </c>
      <c r="J887" s="36">
        <f t="shared" si="137"/>
        <v>15</v>
      </c>
      <c r="K887" s="36">
        <f t="shared" si="138"/>
        <v>3</v>
      </c>
      <c r="L887" s="36" t="s">
        <v>518</v>
      </c>
      <c r="M887" s="36" t="str">
        <f t="shared" si="141"/>
        <v>pt-12-9-jlr-loc1</v>
      </c>
      <c r="N887" s="36">
        <f t="shared" si="142"/>
        <v>7</v>
      </c>
      <c r="O887" s="36">
        <v>1</v>
      </c>
      <c r="P887" s="37">
        <v>1</v>
      </c>
    </row>
    <row r="888" spans="1:16" s="48" customFormat="1" ht="16.5">
      <c r="A888" s="45" t="s">
        <v>1080</v>
      </c>
      <c r="B888" s="45">
        <f t="shared" si="139"/>
        <v>1120911</v>
      </c>
      <c r="C888" s="66">
        <v>9</v>
      </c>
      <c r="D888" s="38">
        <f t="shared" si="140"/>
        <v>11209</v>
      </c>
      <c r="E888" s="68">
        <v>12</v>
      </c>
      <c r="F888" s="25">
        <v>1</v>
      </c>
      <c r="G888" s="26" t="s">
        <v>3787</v>
      </c>
      <c r="H888" s="26" t="s">
        <v>3790</v>
      </c>
      <c r="I888" s="25">
        <f t="shared" si="136"/>
        <v>112</v>
      </c>
      <c r="J888" s="25">
        <f t="shared" si="137"/>
        <v>15</v>
      </c>
      <c r="K888" s="25">
        <f t="shared" si="138"/>
        <v>3</v>
      </c>
      <c r="L888" s="25" t="s">
        <v>609</v>
      </c>
      <c r="M888" s="25" t="str">
        <f t="shared" si="141"/>
        <v>pt-12-9-shl-loc1</v>
      </c>
      <c r="N888" s="25">
        <f t="shared" si="142"/>
        <v>7</v>
      </c>
      <c r="O888" s="25">
        <v>1</v>
      </c>
      <c r="P888" s="39">
        <v>1</v>
      </c>
    </row>
    <row r="889" spans="1:16" s="48" customFormat="1" ht="16.5">
      <c r="A889" s="45" t="s">
        <v>1080</v>
      </c>
      <c r="B889" s="45">
        <f t="shared" si="139"/>
        <v>1120920</v>
      </c>
      <c r="C889" s="66">
        <v>9</v>
      </c>
      <c r="D889" s="38">
        <f t="shared" si="140"/>
        <v>11209</v>
      </c>
      <c r="E889" s="68">
        <v>12</v>
      </c>
      <c r="F889" s="25">
        <v>2</v>
      </c>
      <c r="G889" s="26" t="s">
        <v>3788</v>
      </c>
      <c r="H889" s="26" t="s">
        <v>3780</v>
      </c>
      <c r="I889" s="25">
        <f t="shared" si="136"/>
        <v>112</v>
      </c>
      <c r="J889" s="25">
        <f t="shared" si="137"/>
        <v>15</v>
      </c>
      <c r="K889" s="25">
        <f t="shared" si="138"/>
        <v>3</v>
      </c>
      <c r="L889" s="25" t="s">
        <v>1507</v>
      </c>
      <c r="M889" s="53" t="str">
        <f t="shared" si="141"/>
        <v>pt-12-9-jlr-loc2</v>
      </c>
      <c r="N889" s="53">
        <f t="shared" si="142"/>
        <v>7</v>
      </c>
      <c r="O889" s="25">
        <v>1</v>
      </c>
      <c r="P889" s="39">
        <v>1</v>
      </c>
    </row>
    <row r="890" spans="1:16" s="48" customFormat="1" ht="16.5">
      <c r="A890" s="45" t="s">
        <v>1080</v>
      </c>
      <c r="B890" s="45">
        <f t="shared" si="139"/>
        <v>1120921</v>
      </c>
      <c r="C890" s="66">
        <v>9</v>
      </c>
      <c r="D890" s="38">
        <f t="shared" si="140"/>
        <v>11209</v>
      </c>
      <c r="E890" s="68">
        <v>12</v>
      </c>
      <c r="F890" s="25">
        <v>2</v>
      </c>
      <c r="G890" s="26" t="s">
        <v>3787</v>
      </c>
      <c r="H890" s="26" t="s">
        <v>3794</v>
      </c>
      <c r="I890" s="25">
        <f t="shared" si="136"/>
        <v>112</v>
      </c>
      <c r="J890" s="25">
        <f t="shared" si="137"/>
        <v>15</v>
      </c>
      <c r="K890" s="25">
        <f t="shared" si="138"/>
        <v>3</v>
      </c>
      <c r="L890" s="25" t="s">
        <v>622</v>
      </c>
      <c r="M890" s="53" t="str">
        <f t="shared" si="141"/>
        <v>pt-12-9-shl-loc2</v>
      </c>
      <c r="N890" s="53">
        <f t="shared" si="142"/>
        <v>7</v>
      </c>
      <c r="O890" s="25">
        <v>1</v>
      </c>
      <c r="P890" s="39">
        <v>1</v>
      </c>
    </row>
    <row r="891" spans="1:16" s="48" customFormat="1" ht="16.5">
      <c r="A891" s="45" t="s">
        <v>1080</v>
      </c>
      <c r="B891" s="45">
        <f t="shared" si="139"/>
        <v>1120930</v>
      </c>
      <c r="C891" s="66">
        <v>9</v>
      </c>
      <c r="D891" s="38">
        <f t="shared" si="140"/>
        <v>11209</v>
      </c>
      <c r="E891" s="68">
        <v>12</v>
      </c>
      <c r="F891" s="25">
        <v>3</v>
      </c>
      <c r="G891" s="26" t="s">
        <v>3788</v>
      </c>
      <c r="H891" s="26" t="s">
        <v>3789</v>
      </c>
      <c r="I891" s="25">
        <f t="shared" si="143" ref="I891:I954">INDEX($AA$4:$AA$204,INDEX($AH$4:$AH$19,E891)+C891)</f>
        <v>112</v>
      </c>
      <c r="J891" s="25">
        <f t="shared" si="144" ref="J891:J954">INDEX($AB$4:$AB$204,INDEX($AH$4:$AH$19,E891)+C891)</f>
        <v>15</v>
      </c>
      <c r="K891" s="25">
        <f t="shared" si="145" ref="K891:K954">INDEX($AC$4:$AC$204,INDEX($AH$4:$AH$19,E891)+C891)</f>
        <v>3</v>
      </c>
      <c r="L891" s="25" t="s">
        <v>515</v>
      </c>
      <c r="M891" s="56" t="str">
        <f t="shared" si="141"/>
        <v>pt-12-9-jlr-loc3</v>
      </c>
      <c r="N891" s="56">
        <f t="shared" si="142"/>
        <v>7</v>
      </c>
      <c r="O891" s="25">
        <v>1</v>
      </c>
      <c r="P891" s="39">
        <v>1</v>
      </c>
    </row>
    <row r="892" spans="1:16" s="48" customFormat="1" ht="17.25">
      <c r="A892" s="45" t="s">
        <v>1080</v>
      </c>
      <c r="B892" s="45">
        <f t="shared" si="146" ref="B892:B955">D892*100+F892*10+IF(G892="jlr",0,1)</f>
        <v>1120931</v>
      </c>
      <c r="C892" s="66">
        <v>9</v>
      </c>
      <c r="D892" s="40">
        <f t="shared" si="140"/>
        <v>11209</v>
      </c>
      <c r="E892" s="69">
        <v>12</v>
      </c>
      <c r="F892" s="41">
        <v>3</v>
      </c>
      <c r="G892" s="42" t="s">
        <v>3787</v>
      </c>
      <c r="H892" s="42" t="s">
        <v>3792</v>
      </c>
      <c r="I892" s="41">
        <f t="shared" si="143"/>
        <v>112</v>
      </c>
      <c r="J892" s="41">
        <f t="shared" si="144"/>
        <v>15</v>
      </c>
      <c r="K892" s="41">
        <f t="shared" si="145"/>
        <v>3</v>
      </c>
      <c r="L892" s="41" t="s">
        <v>620</v>
      </c>
      <c r="M892" s="42" t="str">
        <f t="shared" si="141"/>
        <v>pt-12-9-shl-loc3</v>
      </c>
      <c r="N892" s="42">
        <f t="shared" si="142"/>
        <v>7</v>
      </c>
      <c r="O892" s="41">
        <v>1</v>
      </c>
      <c r="P892" s="43">
        <v>1</v>
      </c>
    </row>
    <row r="893" spans="1:16" s="48" customFormat="1" ht="16.5">
      <c r="A893" s="45" t="s">
        <v>1080</v>
      </c>
      <c r="B893" s="45">
        <f t="shared" si="146"/>
        <v>1121010</v>
      </c>
      <c r="C893" s="66">
        <v>10</v>
      </c>
      <c r="D893" s="35">
        <f t="shared" si="140"/>
        <v>11210</v>
      </c>
      <c r="E893" s="67">
        <v>12</v>
      </c>
      <c r="F893" s="36">
        <v>1</v>
      </c>
      <c r="G893" s="44" t="s">
        <v>3788</v>
      </c>
      <c r="H893" s="44" t="s">
        <v>3793</v>
      </c>
      <c r="I893" s="36">
        <f t="shared" si="143"/>
        <v>113</v>
      </c>
      <c r="J893" s="36">
        <f t="shared" si="144"/>
        <v>15</v>
      </c>
      <c r="K893" s="36">
        <f t="shared" si="145"/>
        <v>3</v>
      </c>
      <c r="L893" s="36" t="s">
        <v>511</v>
      </c>
      <c r="M893" s="36" t="str">
        <f t="shared" si="141"/>
        <v>pt-12-10-jlr-loc1</v>
      </c>
      <c r="N893" s="36">
        <f t="shared" si="142"/>
        <v>7</v>
      </c>
      <c r="O893" s="36">
        <v>1</v>
      </c>
      <c r="P893" s="37">
        <v>1</v>
      </c>
    </row>
    <row r="894" spans="1:16" s="48" customFormat="1" ht="16.5">
      <c r="A894" s="45" t="s">
        <v>1080</v>
      </c>
      <c r="B894" s="45">
        <f t="shared" si="146"/>
        <v>1121011</v>
      </c>
      <c r="C894" s="66">
        <v>10</v>
      </c>
      <c r="D894" s="38">
        <f t="shared" si="140"/>
        <v>11210</v>
      </c>
      <c r="E894" s="68">
        <v>12</v>
      </c>
      <c r="F894" s="25">
        <v>1</v>
      </c>
      <c r="G894" s="26" t="s">
        <v>3787</v>
      </c>
      <c r="H894" s="26" t="s">
        <v>3790</v>
      </c>
      <c r="I894" s="25">
        <f t="shared" si="143"/>
        <v>113</v>
      </c>
      <c r="J894" s="25">
        <f t="shared" si="144"/>
        <v>15</v>
      </c>
      <c r="K894" s="25">
        <f t="shared" si="145"/>
        <v>3</v>
      </c>
      <c r="L894" s="25" t="s">
        <v>597</v>
      </c>
      <c r="M894" s="25" t="str">
        <f t="shared" si="141"/>
        <v>pt-12-10-shl-loc1</v>
      </c>
      <c r="N894" s="25">
        <f t="shared" si="142"/>
        <v>7</v>
      </c>
      <c r="O894" s="25">
        <v>1</v>
      </c>
      <c r="P894" s="39">
        <v>1</v>
      </c>
    </row>
    <row r="895" spans="1:16" s="48" customFormat="1" ht="16.5">
      <c r="A895" s="45" t="s">
        <v>1080</v>
      </c>
      <c r="B895" s="45">
        <f t="shared" si="146"/>
        <v>1121020</v>
      </c>
      <c r="C895" s="66">
        <v>10</v>
      </c>
      <c r="D895" s="38">
        <f t="shared" si="140"/>
        <v>11210</v>
      </c>
      <c r="E895" s="68">
        <v>12</v>
      </c>
      <c r="F895" s="25">
        <v>2</v>
      </c>
      <c r="G895" s="26" t="s">
        <v>3788</v>
      </c>
      <c r="H895" s="26" t="s">
        <v>3791</v>
      </c>
      <c r="I895" s="25">
        <f t="shared" si="143"/>
        <v>113</v>
      </c>
      <c r="J895" s="25">
        <f t="shared" si="144"/>
        <v>15</v>
      </c>
      <c r="K895" s="25">
        <f t="shared" si="145"/>
        <v>3</v>
      </c>
      <c r="L895" s="25" t="s">
        <v>1511</v>
      </c>
      <c r="M895" s="53" t="str">
        <f t="shared" si="141"/>
        <v>pt-12-10-jlr-loc2</v>
      </c>
      <c r="N895" s="53">
        <f t="shared" si="142"/>
        <v>7</v>
      </c>
      <c r="O895" s="25">
        <v>1</v>
      </c>
      <c r="P895" s="39">
        <v>1</v>
      </c>
    </row>
    <row r="896" spans="1:16" s="48" customFormat="1" ht="16.5">
      <c r="A896" s="45" t="s">
        <v>1080</v>
      </c>
      <c r="B896" s="45">
        <f t="shared" si="146"/>
        <v>1121021</v>
      </c>
      <c r="C896" s="66">
        <v>10</v>
      </c>
      <c r="D896" s="38">
        <f t="shared" si="140"/>
        <v>11210</v>
      </c>
      <c r="E896" s="68">
        <v>12</v>
      </c>
      <c r="F896" s="25">
        <v>2</v>
      </c>
      <c r="G896" s="26" t="s">
        <v>3787</v>
      </c>
      <c r="H896" s="26" t="s">
        <v>3794</v>
      </c>
      <c r="I896" s="25">
        <f t="shared" si="143"/>
        <v>113</v>
      </c>
      <c r="J896" s="25">
        <f t="shared" si="144"/>
        <v>15</v>
      </c>
      <c r="K896" s="25">
        <f t="shared" si="145"/>
        <v>3</v>
      </c>
      <c r="L896" s="25" t="s">
        <v>592</v>
      </c>
      <c r="M896" s="53" t="str">
        <f t="shared" si="141"/>
        <v>pt-12-10-shl-loc2</v>
      </c>
      <c r="N896" s="53">
        <f t="shared" si="142"/>
        <v>7</v>
      </c>
      <c r="O896" s="25">
        <v>1</v>
      </c>
      <c r="P896" s="39">
        <v>1</v>
      </c>
    </row>
    <row r="897" spans="1:16" s="48" customFormat="1" ht="16.5">
      <c r="A897" s="45" t="s">
        <v>1080</v>
      </c>
      <c r="B897" s="45">
        <f t="shared" si="146"/>
        <v>1121030</v>
      </c>
      <c r="C897" s="66">
        <v>10</v>
      </c>
      <c r="D897" s="38">
        <f t="shared" si="140"/>
        <v>11210</v>
      </c>
      <c r="E897" s="68">
        <v>12</v>
      </c>
      <c r="F897" s="25">
        <v>3</v>
      </c>
      <c r="G897" s="26" t="s">
        <v>3788</v>
      </c>
      <c r="H897" s="26" t="s">
        <v>3784</v>
      </c>
      <c r="I897" s="25">
        <f t="shared" si="143"/>
        <v>113</v>
      </c>
      <c r="J897" s="25">
        <f t="shared" si="144"/>
        <v>15</v>
      </c>
      <c r="K897" s="25">
        <f t="shared" si="145"/>
        <v>3</v>
      </c>
      <c r="L897" s="25" t="s">
        <v>520</v>
      </c>
      <c r="M897" s="56" t="str">
        <f t="shared" si="141"/>
        <v>pt-12-10-jlr-loc3</v>
      </c>
      <c r="N897" s="56">
        <f t="shared" si="142"/>
        <v>7</v>
      </c>
      <c r="O897" s="25">
        <v>1</v>
      </c>
      <c r="P897" s="39">
        <v>1</v>
      </c>
    </row>
    <row r="898" spans="1:16" s="48" customFormat="1" ht="17.25">
      <c r="A898" s="45" t="s">
        <v>1080</v>
      </c>
      <c r="B898" s="45">
        <f t="shared" si="146"/>
        <v>1121031</v>
      </c>
      <c r="C898" s="66">
        <v>10</v>
      </c>
      <c r="D898" s="40">
        <f t="shared" si="140"/>
        <v>11210</v>
      </c>
      <c r="E898" s="69">
        <v>12</v>
      </c>
      <c r="F898" s="41">
        <v>3</v>
      </c>
      <c r="G898" s="42" t="s">
        <v>3787</v>
      </c>
      <c r="H898" s="42" t="s">
        <v>3792</v>
      </c>
      <c r="I898" s="41">
        <f t="shared" si="143"/>
        <v>113</v>
      </c>
      <c r="J898" s="41">
        <f t="shared" si="144"/>
        <v>15</v>
      </c>
      <c r="K898" s="41">
        <f t="shared" si="145"/>
        <v>3</v>
      </c>
      <c r="L898" s="41" t="s">
        <v>611</v>
      </c>
      <c r="M898" s="42" t="str">
        <f t="shared" si="141"/>
        <v>pt-12-10-shl-loc3</v>
      </c>
      <c r="N898" s="42">
        <f t="shared" si="142"/>
        <v>7</v>
      </c>
      <c r="O898" s="41">
        <v>1</v>
      </c>
      <c r="P898" s="43">
        <v>1</v>
      </c>
    </row>
    <row r="899" spans="1:16" s="48" customFormat="1" ht="16.5">
      <c r="A899" s="45" t="s">
        <v>1080</v>
      </c>
      <c r="B899" s="45">
        <f t="shared" si="146"/>
        <v>1121110</v>
      </c>
      <c r="C899" s="66">
        <v>11</v>
      </c>
      <c r="D899" s="35">
        <f t="shared" si="140"/>
        <v>11211</v>
      </c>
      <c r="E899" s="67">
        <v>12</v>
      </c>
      <c r="F899" s="36">
        <v>1</v>
      </c>
      <c r="G899" s="44" t="s">
        <v>3788</v>
      </c>
      <c r="H899" s="44" t="s">
        <v>3793</v>
      </c>
      <c r="I899" s="36">
        <f t="shared" si="143"/>
        <v>113</v>
      </c>
      <c r="J899" s="36">
        <f t="shared" si="144"/>
        <v>15</v>
      </c>
      <c r="K899" s="36">
        <f t="shared" si="145"/>
        <v>3</v>
      </c>
      <c r="L899" s="36" t="s">
        <v>518</v>
      </c>
      <c r="M899" s="36" t="str">
        <f t="shared" si="141"/>
        <v>pt-12-11-jlr-loc1</v>
      </c>
      <c r="N899" s="36">
        <f t="shared" si="142"/>
        <v>7</v>
      </c>
      <c r="O899" s="36">
        <v>1</v>
      </c>
      <c r="P899" s="37">
        <v>1</v>
      </c>
    </row>
    <row r="900" spans="1:16" s="48" customFormat="1" ht="16.5">
      <c r="A900" s="45" t="s">
        <v>1080</v>
      </c>
      <c r="B900" s="45">
        <f t="shared" si="146"/>
        <v>1121111</v>
      </c>
      <c r="C900" s="66">
        <v>11</v>
      </c>
      <c r="D900" s="38">
        <f t="shared" si="140"/>
        <v>11211</v>
      </c>
      <c r="E900" s="68">
        <v>12</v>
      </c>
      <c r="F900" s="25">
        <v>1</v>
      </c>
      <c r="G900" s="26" t="s">
        <v>3787</v>
      </c>
      <c r="H900" s="26" t="s">
        <v>3790</v>
      </c>
      <c r="I900" s="25">
        <f t="shared" si="143"/>
        <v>113</v>
      </c>
      <c r="J900" s="25">
        <f t="shared" si="144"/>
        <v>15</v>
      </c>
      <c r="K900" s="25">
        <f t="shared" si="145"/>
        <v>3</v>
      </c>
      <c r="L900" s="25" t="s">
        <v>609</v>
      </c>
      <c r="M900" s="25" t="str">
        <f t="shared" si="141"/>
        <v>pt-12-11-shl-loc1</v>
      </c>
      <c r="N900" s="25">
        <f t="shared" si="142"/>
        <v>7</v>
      </c>
      <c r="O900" s="25">
        <v>1</v>
      </c>
      <c r="P900" s="39">
        <v>1</v>
      </c>
    </row>
    <row r="901" spans="1:16" s="48" customFormat="1" ht="16.5">
      <c r="A901" s="45" t="s">
        <v>1080</v>
      </c>
      <c r="B901" s="45">
        <f t="shared" si="146"/>
        <v>1121120</v>
      </c>
      <c r="C901" s="66">
        <v>11</v>
      </c>
      <c r="D901" s="38">
        <f t="shared" si="147" ref="D901:D964">(100+E901)*100+C901</f>
        <v>11211</v>
      </c>
      <c r="E901" s="68">
        <v>12</v>
      </c>
      <c r="F901" s="25">
        <v>2</v>
      </c>
      <c r="G901" s="26" t="s">
        <v>3788</v>
      </c>
      <c r="H901" s="26" t="s">
        <v>3791</v>
      </c>
      <c r="I901" s="25">
        <f t="shared" si="143"/>
        <v>113</v>
      </c>
      <c r="J901" s="25">
        <f t="shared" si="144"/>
        <v>15</v>
      </c>
      <c r="K901" s="25">
        <f t="shared" si="145"/>
        <v>3</v>
      </c>
      <c r="L901" s="25" t="s">
        <v>1507</v>
      </c>
      <c r="M901" s="53" t="str">
        <f t="shared" si="141"/>
        <v>pt-12-11-jlr-loc2</v>
      </c>
      <c r="N901" s="53">
        <f t="shared" si="142"/>
        <v>7</v>
      </c>
      <c r="O901" s="25">
        <v>1</v>
      </c>
      <c r="P901" s="39">
        <v>1</v>
      </c>
    </row>
    <row r="902" spans="1:16" s="48" customFormat="1" ht="16.5">
      <c r="A902" s="45" t="s">
        <v>1080</v>
      </c>
      <c r="B902" s="45">
        <f t="shared" si="146"/>
        <v>1121121</v>
      </c>
      <c r="C902" s="66">
        <v>11</v>
      </c>
      <c r="D902" s="38">
        <f t="shared" si="147"/>
        <v>11211</v>
      </c>
      <c r="E902" s="68">
        <v>12</v>
      </c>
      <c r="F902" s="25">
        <v>2</v>
      </c>
      <c r="G902" s="26" t="s">
        <v>3787</v>
      </c>
      <c r="H902" s="26" t="s">
        <v>3794</v>
      </c>
      <c r="I902" s="25">
        <f t="shared" si="143"/>
        <v>113</v>
      </c>
      <c r="J902" s="25">
        <f t="shared" si="144"/>
        <v>15</v>
      </c>
      <c r="K902" s="25">
        <f t="shared" si="145"/>
        <v>3</v>
      </c>
      <c r="L902" s="25" t="s">
        <v>622</v>
      </c>
      <c r="M902" s="53" t="str">
        <f t="shared" si="141"/>
        <v>pt-12-11-shl-loc2</v>
      </c>
      <c r="N902" s="53">
        <f t="shared" si="142"/>
        <v>7</v>
      </c>
      <c r="O902" s="25">
        <v>1</v>
      </c>
      <c r="P902" s="39">
        <v>1</v>
      </c>
    </row>
    <row r="903" spans="1:16" s="48" customFormat="1" ht="16.5">
      <c r="A903" s="45" t="s">
        <v>1080</v>
      </c>
      <c r="B903" s="45">
        <f t="shared" si="146"/>
        <v>1121130</v>
      </c>
      <c r="C903" s="66">
        <v>11</v>
      </c>
      <c r="D903" s="38">
        <f t="shared" si="147"/>
        <v>11211</v>
      </c>
      <c r="E903" s="68">
        <v>12</v>
      </c>
      <c r="F903" s="25">
        <v>3</v>
      </c>
      <c r="G903" s="26" t="s">
        <v>3775</v>
      </c>
      <c r="H903" s="26" t="s">
        <v>3789</v>
      </c>
      <c r="I903" s="25">
        <f t="shared" si="143"/>
        <v>113</v>
      </c>
      <c r="J903" s="25">
        <f t="shared" si="144"/>
        <v>15</v>
      </c>
      <c r="K903" s="25">
        <f t="shared" si="145"/>
        <v>3</v>
      </c>
      <c r="L903" s="25" t="s">
        <v>515</v>
      </c>
      <c r="M903" s="56" t="str">
        <f t="shared" si="141"/>
        <v>pt-12-11-jlr-loc3</v>
      </c>
      <c r="N903" s="56">
        <f t="shared" si="142"/>
        <v>7</v>
      </c>
      <c r="O903" s="25">
        <v>1</v>
      </c>
      <c r="P903" s="39">
        <v>1</v>
      </c>
    </row>
    <row r="904" spans="1:16" s="48" customFormat="1" ht="17.25">
      <c r="A904" s="45" t="s">
        <v>1080</v>
      </c>
      <c r="B904" s="45">
        <f t="shared" si="146"/>
        <v>1121131</v>
      </c>
      <c r="C904" s="66">
        <v>11</v>
      </c>
      <c r="D904" s="40">
        <f t="shared" si="147"/>
        <v>11211</v>
      </c>
      <c r="E904" s="69">
        <v>12</v>
      </c>
      <c r="F904" s="41">
        <v>3</v>
      </c>
      <c r="G904" s="42" t="s">
        <v>3787</v>
      </c>
      <c r="H904" s="42" t="s">
        <v>3792</v>
      </c>
      <c r="I904" s="41">
        <f t="shared" si="143"/>
        <v>113</v>
      </c>
      <c r="J904" s="41">
        <f t="shared" si="144"/>
        <v>15</v>
      </c>
      <c r="K904" s="41">
        <f t="shared" si="145"/>
        <v>3</v>
      </c>
      <c r="L904" s="41" t="s">
        <v>620</v>
      </c>
      <c r="M904" s="42" t="str">
        <f t="shared" si="141"/>
        <v>pt-12-11-shl-loc3</v>
      </c>
      <c r="N904" s="42">
        <f t="shared" si="142"/>
        <v>7</v>
      </c>
      <c r="O904" s="41">
        <v>1</v>
      </c>
      <c r="P904" s="43">
        <v>1</v>
      </c>
    </row>
    <row r="905" spans="1:16" s="48" customFormat="1" ht="16.5">
      <c r="A905" s="45" t="s">
        <v>1080</v>
      </c>
      <c r="B905" s="45">
        <f t="shared" si="146"/>
        <v>1121210</v>
      </c>
      <c r="C905" s="66">
        <v>12</v>
      </c>
      <c r="D905" s="35">
        <f t="shared" si="147"/>
        <v>11212</v>
      </c>
      <c r="E905" s="67">
        <v>12</v>
      </c>
      <c r="F905" s="36">
        <v>1</v>
      </c>
      <c r="G905" s="44" t="s">
        <v>3788</v>
      </c>
      <c r="H905" s="44" t="s">
        <v>3793</v>
      </c>
      <c r="I905" s="36">
        <f t="shared" si="143"/>
        <v>113</v>
      </c>
      <c r="J905" s="36">
        <f t="shared" si="144"/>
        <v>15</v>
      </c>
      <c r="K905" s="36">
        <f t="shared" si="145"/>
        <v>3</v>
      </c>
      <c r="L905" s="36" t="s">
        <v>521</v>
      </c>
      <c r="M905" s="36" t="str">
        <f t="shared" si="141"/>
        <v>pt-12-12-jlr-loc1</v>
      </c>
      <c r="N905" s="36">
        <f t="shared" si="142"/>
        <v>7</v>
      </c>
      <c r="O905" s="36">
        <v>1</v>
      </c>
      <c r="P905" s="37">
        <v>1</v>
      </c>
    </row>
    <row r="906" spans="1:16" s="48" customFormat="1" ht="16.5">
      <c r="A906" s="45" t="s">
        <v>1080</v>
      </c>
      <c r="B906" s="45">
        <f t="shared" si="146"/>
        <v>1121211</v>
      </c>
      <c r="C906" s="66">
        <v>12</v>
      </c>
      <c r="D906" s="38">
        <f t="shared" si="147"/>
        <v>11212</v>
      </c>
      <c r="E906" s="68">
        <v>12</v>
      </c>
      <c r="F906" s="25">
        <v>1</v>
      </c>
      <c r="G906" s="26" t="s">
        <v>3787</v>
      </c>
      <c r="H906" s="26" t="s">
        <v>3790</v>
      </c>
      <c r="I906" s="25">
        <f t="shared" si="143"/>
        <v>113</v>
      </c>
      <c r="J906" s="25">
        <f t="shared" si="144"/>
        <v>15</v>
      </c>
      <c r="K906" s="25">
        <f t="shared" si="145"/>
        <v>3</v>
      </c>
      <c r="L906" s="25" t="s">
        <v>615</v>
      </c>
      <c r="M906" s="25" t="str">
        <f t="shared" si="141"/>
        <v>pt-12-12-shl-loc1</v>
      </c>
      <c r="N906" s="25">
        <f t="shared" si="142"/>
        <v>7</v>
      </c>
      <c r="O906" s="25">
        <v>1</v>
      </c>
      <c r="P906" s="39">
        <v>1</v>
      </c>
    </row>
    <row r="907" spans="1:16" s="48" customFormat="1" ht="16.5">
      <c r="A907" s="45" t="s">
        <v>1080</v>
      </c>
      <c r="B907" s="45">
        <f t="shared" si="146"/>
        <v>1121220</v>
      </c>
      <c r="C907" s="66">
        <v>12</v>
      </c>
      <c r="D907" s="38">
        <f t="shared" si="147"/>
        <v>11212</v>
      </c>
      <c r="E907" s="68">
        <v>12</v>
      </c>
      <c r="F907" s="25">
        <v>2</v>
      </c>
      <c r="G907" s="26" t="s">
        <v>3788</v>
      </c>
      <c r="H907" s="26" t="s">
        <v>3791</v>
      </c>
      <c r="I907" s="25">
        <f t="shared" si="143"/>
        <v>113</v>
      </c>
      <c r="J907" s="25">
        <f t="shared" si="144"/>
        <v>15</v>
      </c>
      <c r="K907" s="25">
        <f t="shared" si="145"/>
        <v>3</v>
      </c>
      <c r="L907" s="25" t="s">
        <v>511</v>
      </c>
      <c r="M907" s="53" t="str">
        <f t="shared" si="141"/>
        <v>pt-12-12-jlr-loc2</v>
      </c>
      <c r="N907" s="53">
        <f t="shared" si="142"/>
        <v>7</v>
      </c>
      <c r="O907" s="25">
        <v>1</v>
      </c>
      <c r="P907" s="39">
        <v>1</v>
      </c>
    </row>
    <row r="908" spans="1:16" s="48" customFormat="1" ht="16.5">
      <c r="A908" s="45" t="s">
        <v>1080</v>
      </c>
      <c r="B908" s="45">
        <f t="shared" si="146"/>
        <v>1121221</v>
      </c>
      <c r="C908" s="66">
        <v>12</v>
      </c>
      <c r="D908" s="38">
        <f t="shared" si="147"/>
        <v>11212</v>
      </c>
      <c r="E908" s="68">
        <v>12</v>
      </c>
      <c r="F908" s="25">
        <v>2</v>
      </c>
      <c r="G908" s="26" t="s">
        <v>3787</v>
      </c>
      <c r="H908" s="26" t="s">
        <v>3794</v>
      </c>
      <c r="I908" s="25">
        <f t="shared" si="143"/>
        <v>113</v>
      </c>
      <c r="J908" s="25">
        <f t="shared" si="144"/>
        <v>15</v>
      </c>
      <c r="K908" s="25">
        <f t="shared" si="145"/>
        <v>3</v>
      </c>
      <c r="L908" s="25" t="s">
        <v>623</v>
      </c>
      <c r="M908" s="53" t="str">
        <f t="shared" si="141"/>
        <v>pt-12-12-shl-loc2</v>
      </c>
      <c r="N908" s="53">
        <f t="shared" si="142"/>
        <v>7</v>
      </c>
      <c r="O908" s="25">
        <v>1</v>
      </c>
      <c r="P908" s="39">
        <v>1</v>
      </c>
    </row>
    <row r="909" spans="1:16" s="48" customFormat="1" ht="16.5">
      <c r="A909" s="45" t="s">
        <v>1080</v>
      </c>
      <c r="B909" s="45">
        <f t="shared" si="146"/>
        <v>1121230</v>
      </c>
      <c r="C909" s="66">
        <v>12</v>
      </c>
      <c r="D909" s="38">
        <f t="shared" si="147"/>
        <v>11212</v>
      </c>
      <c r="E909" s="68">
        <v>12</v>
      </c>
      <c r="F909" s="25">
        <v>3</v>
      </c>
      <c r="G909" s="26" t="s">
        <v>3788</v>
      </c>
      <c r="H909" s="26" t="s">
        <v>3789</v>
      </c>
      <c r="I909" s="25">
        <f t="shared" si="143"/>
        <v>113</v>
      </c>
      <c r="J909" s="25">
        <f t="shared" si="144"/>
        <v>15</v>
      </c>
      <c r="K909" s="25">
        <f t="shared" si="145"/>
        <v>3</v>
      </c>
      <c r="L909" s="25" t="s">
        <v>517</v>
      </c>
      <c r="M909" s="56" t="str">
        <f t="shared" si="141"/>
        <v>pt-12-12-jlr-loc3</v>
      </c>
      <c r="N909" s="56">
        <f t="shared" si="142"/>
        <v>7</v>
      </c>
      <c r="O909" s="25">
        <v>1</v>
      </c>
      <c r="P909" s="39">
        <v>1</v>
      </c>
    </row>
    <row r="910" spans="1:16" s="48" customFormat="1" ht="17.25">
      <c r="A910" s="45" t="s">
        <v>1080</v>
      </c>
      <c r="B910" s="45">
        <f t="shared" si="146"/>
        <v>1121231</v>
      </c>
      <c r="C910" s="66">
        <v>12</v>
      </c>
      <c r="D910" s="40">
        <f t="shared" si="147"/>
        <v>11212</v>
      </c>
      <c r="E910" s="69">
        <v>12</v>
      </c>
      <c r="F910" s="41">
        <v>3</v>
      </c>
      <c r="G910" s="42" t="s">
        <v>3787</v>
      </c>
      <c r="H910" s="42" t="s">
        <v>3792</v>
      </c>
      <c r="I910" s="41">
        <f t="shared" si="143"/>
        <v>113</v>
      </c>
      <c r="J910" s="41">
        <f t="shared" si="144"/>
        <v>15</v>
      </c>
      <c r="K910" s="41">
        <f t="shared" si="145"/>
        <v>3</v>
      </c>
      <c r="L910" s="41" t="s">
        <v>596</v>
      </c>
      <c r="M910" s="42" t="str">
        <f t="shared" si="141"/>
        <v>pt-12-12-shl-loc3</v>
      </c>
      <c r="N910" s="42">
        <f t="shared" si="142"/>
        <v>7</v>
      </c>
      <c r="O910" s="41">
        <v>1</v>
      </c>
      <c r="P910" s="43">
        <v>1</v>
      </c>
    </row>
    <row r="911" spans="1:16" s="48" customFormat="1" ht="16.5">
      <c r="A911" s="45" t="s">
        <v>1080</v>
      </c>
      <c r="B911" s="45">
        <f t="shared" si="146"/>
        <v>1121310</v>
      </c>
      <c r="C911" s="66">
        <v>13</v>
      </c>
      <c r="D911" s="35">
        <f t="shared" si="147"/>
        <v>11213</v>
      </c>
      <c r="E911" s="67">
        <v>12</v>
      </c>
      <c r="F911" s="36">
        <v>1</v>
      </c>
      <c r="G911" s="44" t="s">
        <v>3788</v>
      </c>
      <c r="H911" s="44" t="s">
        <v>3793</v>
      </c>
      <c r="I911" s="36">
        <f t="shared" si="143"/>
        <v>114</v>
      </c>
      <c r="J911" s="36">
        <f t="shared" si="144"/>
        <v>15</v>
      </c>
      <c r="K911" s="36">
        <f t="shared" si="145"/>
        <v>3</v>
      </c>
      <c r="L911" s="36" t="s">
        <v>515</v>
      </c>
      <c r="M911" s="36" t="str">
        <f t="shared" si="141"/>
        <v>pt-12-13-jlr-loc1</v>
      </c>
      <c r="N911" s="36">
        <f t="shared" si="142"/>
        <v>7</v>
      </c>
      <c r="O911" s="36">
        <v>1</v>
      </c>
      <c r="P911" s="37">
        <v>1</v>
      </c>
    </row>
    <row r="912" spans="1:16" s="48" customFormat="1" ht="16.5">
      <c r="A912" s="45" t="s">
        <v>1080</v>
      </c>
      <c r="B912" s="45">
        <f t="shared" si="146"/>
        <v>1121311</v>
      </c>
      <c r="C912" s="66">
        <v>13</v>
      </c>
      <c r="D912" s="38">
        <f t="shared" si="147"/>
        <v>11213</v>
      </c>
      <c r="E912" s="68">
        <v>12</v>
      </c>
      <c r="F912" s="25">
        <v>1</v>
      </c>
      <c r="G912" s="26" t="s">
        <v>3787</v>
      </c>
      <c r="H912" s="26" t="s">
        <v>3790</v>
      </c>
      <c r="I912" s="25">
        <f t="shared" si="143"/>
        <v>114</v>
      </c>
      <c r="J912" s="25">
        <f t="shared" si="144"/>
        <v>15</v>
      </c>
      <c r="K912" s="25">
        <f t="shared" si="145"/>
        <v>3</v>
      </c>
      <c r="L912" s="25" t="s">
        <v>620</v>
      </c>
      <c r="M912" s="25" t="str">
        <f t="shared" si="141"/>
        <v>pt-12-13-shl-loc1</v>
      </c>
      <c r="N912" s="25">
        <f t="shared" si="142"/>
        <v>7</v>
      </c>
      <c r="O912" s="25">
        <v>1</v>
      </c>
      <c r="P912" s="39">
        <v>1</v>
      </c>
    </row>
    <row r="913" spans="1:16" s="48" customFormat="1" ht="16.5">
      <c r="A913" s="45" t="s">
        <v>1080</v>
      </c>
      <c r="B913" s="45">
        <f t="shared" si="146"/>
        <v>1121320</v>
      </c>
      <c r="C913" s="66">
        <v>13</v>
      </c>
      <c r="D913" s="38">
        <f t="shared" si="147"/>
        <v>11213</v>
      </c>
      <c r="E913" s="68">
        <v>12</v>
      </c>
      <c r="F913" s="25">
        <v>2</v>
      </c>
      <c r="G913" s="26" t="s">
        <v>3788</v>
      </c>
      <c r="H913" s="26" t="s">
        <v>3791</v>
      </c>
      <c r="I913" s="25">
        <f t="shared" si="143"/>
        <v>114</v>
      </c>
      <c r="J913" s="25">
        <f t="shared" si="144"/>
        <v>15</v>
      </c>
      <c r="K913" s="25">
        <f t="shared" si="145"/>
        <v>3</v>
      </c>
      <c r="L913" s="25" t="s">
        <v>1507</v>
      </c>
      <c r="M913" s="53" t="str">
        <f t="shared" si="148" ref="M913:M976">A913&amp;"-"&amp;C913&amp;"-"&amp;G913&amp;"-"&amp;"loc"&amp;F913</f>
        <v>pt-12-13-jlr-loc2</v>
      </c>
      <c r="N913" s="53">
        <f t="shared" si="142"/>
        <v>7</v>
      </c>
      <c r="O913" s="25">
        <v>1</v>
      </c>
      <c r="P913" s="39">
        <v>1</v>
      </c>
    </row>
    <row r="914" spans="1:16" s="48" customFormat="1" ht="16.5">
      <c r="A914" s="45" t="s">
        <v>1080</v>
      </c>
      <c r="B914" s="45">
        <f t="shared" si="146"/>
        <v>1121321</v>
      </c>
      <c r="C914" s="66">
        <v>13</v>
      </c>
      <c r="D914" s="38">
        <f t="shared" si="147"/>
        <v>11213</v>
      </c>
      <c r="E914" s="68">
        <v>12</v>
      </c>
      <c r="F914" s="25">
        <v>2</v>
      </c>
      <c r="G914" s="26" t="s">
        <v>3787</v>
      </c>
      <c r="H914" s="26" t="s">
        <v>3794</v>
      </c>
      <c r="I914" s="25">
        <f t="shared" si="143"/>
        <v>114</v>
      </c>
      <c r="J914" s="25">
        <f t="shared" si="144"/>
        <v>15</v>
      </c>
      <c r="K914" s="25">
        <f t="shared" si="145"/>
        <v>3</v>
      </c>
      <c r="L914" s="25" t="s">
        <v>622</v>
      </c>
      <c r="M914" s="53" t="str">
        <f t="shared" si="148"/>
        <v>pt-12-13-shl-loc2</v>
      </c>
      <c r="N914" s="53">
        <f t="shared" si="142"/>
        <v>7</v>
      </c>
      <c r="O914" s="25">
        <v>1</v>
      </c>
      <c r="P914" s="39">
        <v>1</v>
      </c>
    </row>
    <row r="915" spans="1:16" s="48" customFormat="1" ht="16.5">
      <c r="A915" s="45" t="s">
        <v>1080</v>
      </c>
      <c r="B915" s="45">
        <f t="shared" si="146"/>
        <v>1121330</v>
      </c>
      <c r="C915" s="66">
        <v>13</v>
      </c>
      <c r="D915" s="38">
        <f t="shared" si="147"/>
        <v>11213</v>
      </c>
      <c r="E915" s="68">
        <v>12</v>
      </c>
      <c r="F915" s="25">
        <v>3</v>
      </c>
      <c r="G915" s="26" t="s">
        <v>3788</v>
      </c>
      <c r="H915" s="26" t="s">
        <v>3789</v>
      </c>
      <c r="I915" s="25">
        <f t="shared" si="143"/>
        <v>114</v>
      </c>
      <c r="J915" s="25">
        <f t="shared" si="144"/>
        <v>15</v>
      </c>
      <c r="K915" s="25">
        <f t="shared" si="145"/>
        <v>3</v>
      </c>
      <c r="L915" s="25" t="s">
        <v>518</v>
      </c>
      <c r="M915" s="56" t="str">
        <f t="shared" si="148"/>
        <v>pt-12-13-jlr-loc3</v>
      </c>
      <c r="N915" s="56">
        <f t="shared" si="142"/>
        <v>7</v>
      </c>
      <c r="O915" s="25">
        <v>1</v>
      </c>
      <c r="P915" s="39">
        <v>1</v>
      </c>
    </row>
    <row r="916" spans="1:16" s="48" customFormat="1" ht="17.25">
      <c r="A916" s="45" t="s">
        <v>1080</v>
      </c>
      <c r="B916" s="45">
        <f t="shared" si="146"/>
        <v>1121331</v>
      </c>
      <c r="C916" s="66">
        <v>13</v>
      </c>
      <c r="D916" s="40">
        <f t="shared" si="147"/>
        <v>11213</v>
      </c>
      <c r="E916" s="69">
        <v>12</v>
      </c>
      <c r="F916" s="41">
        <v>3</v>
      </c>
      <c r="G916" s="42" t="s">
        <v>3787</v>
      </c>
      <c r="H916" s="42" t="s">
        <v>3792</v>
      </c>
      <c r="I916" s="41">
        <f t="shared" si="143"/>
        <v>114</v>
      </c>
      <c r="J916" s="41">
        <f t="shared" si="144"/>
        <v>15</v>
      </c>
      <c r="K916" s="41">
        <f t="shared" si="145"/>
        <v>3</v>
      </c>
      <c r="L916" s="41" t="s">
        <v>609</v>
      </c>
      <c r="M916" s="42" t="str">
        <f t="shared" si="148"/>
        <v>pt-12-13-shl-loc3</v>
      </c>
      <c r="N916" s="42">
        <f t="shared" si="142"/>
        <v>7</v>
      </c>
      <c r="O916" s="41">
        <v>1</v>
      </c>
      <c r="P916" s="43">
        <v>1</v>
      </c>
    </row>
    <row r="917" spans="1:16" s="48" customFormat="1" ht="16.5">
      <c r="A917" s="45" t="s">
        <v>1080</v>
      </c>
      <c r="B917" s="45">
        <f t="shared" si="146"/>
        <v>1121410</v>
      </c>
      <c r="C917" s="66">
        <v>14</v>
      </c>
      <c r="D917" s="35">
        <f t="shared" si="147"/>
        <v>11214</v>
      </c>
      <c r="E917" s="67">
        <v>12</v>
      </c>
      <c r="F917" s="36">
        <v>1</v>
      </c>
      <c r="G917" s="44" t="s">
        <v>3788</v>
      </c>
      <c r="H917" s="44" t="s">
        <v>3793</v>
      </c>
      <c r="I917" s="36">
        <f t="shared" si="143"/>
        <v>114</v>
      </c>
      <c r="J917" s="36">
        <f t="shared" si="144"/>
        <v>15</v>
      </c>
      <c r="K917" s="36">
        <f t="shared" si="145"/>
        <v>3</v>
      </c>
      <c r="L917" s="36" t="s">
        <v>175</v>
      </c>
      <c r="M917" s="36" t="str">
        <f t="shared" si="148"/>
        <v>pt-12-14-jlr-loc1</v>
      </c>
      <c r="N917" s="36">
        <f t="shared" si="142"/>
        <v>7</v>
      </c>
      <c r="O917" s="36">
        <v>1</v>
      </c>
      <c r="P917" s="37">
        <v>1</v>
      </c>
    </row>
    <row r="918" spans="1:16" s="48" customFormat="1" ht="16.5">
      <c r="A918" s="45" t="s">
        <v>1080</v>
      </c>
      <c r="B918" s="45">
        <f t="shared" si="146"/>
        <v>1121411</v>
      </c>
      <c r="C918" s="66">
        <v>14</v>
      </c>
      <c r="D918" s="38">
        <f t="shared" si="147"/>
        <v>11214</v>
      </c>
      <c r="E918" s="68">
        <v>12</v>
      </c>
      <c r="F918" s="25">
        <v>1</v>
      </c>
      <c r="G918" s="26" t="s">
        <v>3774</v>
      </c>
      <c r="H918" s="26" t="s">
        <v>3790</v>
      </c>
      <c r="I918" s="25">
        <f t="shared" si="143"/>
        <v>114</v>
      </c>
      <c r="J918" s="25">
        <f t="shared" si="144"/>
        <v>15</v>
      </c>
      <c r="K918" s="25">
        <f t="shared" si="145"/>
        <v>3</v>
      </c>
      <c r="L918" s="25" t="s">
        <v>623</v>
      </c>
      <c r="M918" s="25" t="str">
        <f t="shared" si="148"/>
        <v>pt-12-14-shl-loc1</v>
      </c>
      <c r="N918" s="25">
        <f t="shared" si="142"/>
        <v>7</v>
      </c>
      <c r="O918" s="25">
        <v>1</v>
      </c>
      <c r="P918" s="39">
        <v>1</v>
      </c>
    </row>
    <row r="919" spans="1:16" s="48" customFormat="1" ht="16.5">
      <c r="A919" s="45" t="s">
        <v>1080</v>
      </c>
      <c r="B919" s="45">
        <f t="shared" si="146"/>
        <v>1121420</v>
      </c>
      <c r="C919" s="66">
        <v>14</v>
      </c>
      <c r="D919" s="38">
        <f t="shared" si="147"/>
        <v>11214</v>
      </c>
      <c r="E919" s="68">
        <v>12</v>
      </c>
      <c r="F919" s="25">
        <v>2</v>
      </c>
      <c r="G919" s="26" t="s">
        <v>3788</v>
      </c>
      <c r="H919" s="26" t="s">
        <v>3791</v>
      </c>
      <c r="I919" s="25">
        <f t="shared" si="143"/>
        <v>114</v>
      </c>
      <c r="J919" s="25">
        <f t="shared" si="144"/>
        <v>15</v>
      </c>
      <c r="K919" s="25">
        <f t="shared" si="145"/>
        <v>3</v>
      </c>
      <c r="L919" s="25" t="s">
        <v>175</v>
      </c>
      <c r="M919" s="53" t="str">
        <f t="shared" si="148"/>
        <v>pt-12-14-jlr-loc2</v>
      </c>
      <c r="N919" s="53">
        <f t="shared" si="142"/>
        <v>7</v>
      </c>
      <c r="O919" s="25">
        <v>1</v>
      </c>
      <c r="P919" s="39">
        <v>1</v>
      </c>
    </row>
    <row r="920" spans="1:16" s="48" customFormat="1" ht="16.5">
      <c r="A920" s="45" t="s">
        <v>1080</v>
      </c>
      <c r="B920" s="45">
        <f t="shared" si="146"/>
        <v>1121421</v>
      </c>
      <c r="C920" s="66">
        <v>14</v>
      </c>
      <c r="D920" s="38">
        <f t="shared" si="147"/>
        <v>11214</v>
      </c>
      <c r="E920" s="68">
        <v>12</v>
      </c>
      <c r="F920" s="25">
        <v>2</v>
      </c>
      <c r="G920" s="26" t="s">
        <v>3787</v>
      </c>
      <c r="H920" s="26" t="s">
        <v>3794</v>
      </c>
      <c r="I920" s="25">
        <f t="shared" si="143"/>
        <v>114</v>
      </c>
      <c r="J920" s="25">
        <f t="shared" si="144"/>
        <v>15</v>
      </c>
      <c r="K920" s="25">
        <f t="shared" si="145"/>
        <v>3</v>
      </c>
      <c r="L920" s="25" t="s">
        <v>616</v>
      </c>
      <c r="M920" s="53" t="str">
        <f t="shared" si="148"/>
        <v>pt-12-14-shl-loc2</v>
      </c>
      <c r="N920" s="53">
        <f t="shared" si="142"/>
        <v>7</v>
      </c>
      <c r="O920" s="25">
        <v>1</v>
      </c>
      <c r="P920" s="39">
        <v>1</v>
      </c>
    </row>
    <row r="921" spans="1:16" s="48" customFormat="1" ht="16.5">
      <c r="A921" s="45" t="s">
        <v>1080</v>
      </c>
      <c r="B921" s="45">
        <f t="shared" si="146"/>
        <v>1121430</v>
      </c>
      <c r="C921" s="66">
        <v>14</v>
      </c>
      <c r="D921" s="38">
        <f t="shared" si="147"/>
        <v>11214</v>
      </c>
      <c r="E921" s="68">
        <v>12</v>
      </c>
      <c r="F921" s="25">
        <v>3</v>
      </c>
      <c r="G921" s="26" t="s">
        <v>3788</v>
      </c>
      <c r="H921" s="26" t="s">
        <v>3789</v>
      </c>
      <c r="I921" s="25">
        <f t="shared" si="143"/>
        <v>114</v>
      </c>
      <c r="J921" s="25">
        <f t="shared" si="144"/>
        <v>15</v>
      </c>
      <c r="K921" s="25">
        <f t="shared" si="145"/>
        <v>3</v>
      </c>
      <c r="L921" s="25" t="s">
        <v>517</v>
      </c>
      <c r="M921" s="56" t="str">
        <f t="shared" si="148"/>
        <v>pt-12-14-jlr-loc3</v>
      </c>
      <c r="N921" s="56">
        <f t="shared" si="142"/>
        <v>7</v>
      </c>
      <c r="O921" s="25">
        <v>1</v>
      </c>
      <c r="P921" s="39">
        <v>1</v>
      </c>
    </row>
    <row r="922" spans="1:16" s="48" customFormat="1" ht="17.25">
      <c r="A922" s="45" t="s">
        <v>1080</v>
      </c>
      <c r="B922" s="45">
        <f t="shared" si="146"/>
        <v>1121431</v>
      </c>
      <c r="C922" s="66">
        <v>14</v>
      </c>
      <c r="D922" s="40">
        <f t="shared" si="147"/>
        <v>11214</v>
      </c>
      <c r="E922" s="69">
        <v>12</v>
      </c>
      <c r="F922" s="41">
        <v>3</v>
      </c>
      <c r="G922" s="42" t="s">
        <v>3787</v>
      </c>
      <c r="H922" s="42" t="s">
        <v>3792</v>
      </c>
      <c r="I922" s="41">
        <f t="shared" si="143"/>
        <v>114</v>
      </c>
      <c r="J922" s="41">
        <f t="shared" si="144"/>
        <v>15</v>
      </c>
      <c r="K922" s="41">
        <f t="shared" si="145"/>
        <v>3</v>
      </c>
      <c r="L922" s="41" t="s">
        <v>596</v>
      </c>
      <c r="M922" s="42" t="str">
        <f t="shared" si="148"/>
        <v>pt-12-14-shl-loc3</v>
      </c>
      <c r="N922" s="42">
        <f t="shared" si="142"/>
        <v>7</v>
      </c>
      <c r="O922" s="41">
        <v>1</v>
      </c>
      <c r="P922" s="43">
        <v>1</v>
      </c>
    </row>
    <row r="923" spans="1:16" s="48" customFormat="1" ht="16.5">
      <c r="A923" s="45" t="s">
        <v>1080</v>
      </c>
      <c r="B923" s="45">
        <f t="shared" si="146"/>
        <v>1121510</v>
      </c>
      <c r="C923" s="66">
        <v>15</v>
      </c>
      <c r="D923" s="35">
        <f t="shared" si="147"/>
        <v>11215</v>
      </c>
      <c r="E923" s="67">
        <v>12</v>
      </c>
      <c r="F923" s="36">
        <v>1</v>
      </c>
      <c r="G923" s="44" t="s">
        <v>3788</v>
      </c>
      <c r="H923" s="44" t="s">
        <v>3793</v>
      </c>
      <c r="I923" s="36">
        <f t="shared" si="143"/>
        <v>115</v>
      </c>
      <c r="J923" s="36">
        <f t="shared" si="144"/>
        <v>16</v>
      </c>
      <c r="K923" s="36">
        <f t="shared" si="145"/>
        <v>3</v>
      </c>
      <c r="L923" s="36" t="s">
        <v>514</v>
      </c>
      <c r="M923" s="36" t="str">
        <f t="shared" si="148"/>
        <v>pt-12-15-jlr-loc1</v>
      </c>
      <c r="N923" s="36">
        <f t="shared" si="142"/>
        <v>7</v>
      </c>
      <c r="O923" s="36">
        <v>1</v>
      </c>
      <c r="P923" s="37">
        <v>1</v>
      </c>
    </row>
    <row r="924" spans="1:16" s="48" customFormat="1" ht="16.5">
      <c r="A924" s="45" t="s">
        <v>1080</v>
      </c>
      <c r="B924" s="45">
        <f t="shared" si="146"/>
        <v>1121511</v>
      </c>
      <c r="C924" s="66">
        <v>15</v>
      </c>
      <c r="D924" s="38">
        <f t="shared" si="147"/>
        <v>11215</v>
      </c>
      <c r="E924" s="68">
        <v>12</v>
      </c>
      <c r="F924" s="25">
        <v>1</v>
      </c>
      <c r="G924" s="26" t="s">
        <v>3787</v>
      </c>
      <c r="H924" s="26" t="s">
        <v>3790</v>
      </c>
      <c r="I924" s="25">
        <f t="shared" si="143"/>
        <v>115</v>
      </c>
      <c r="J924" s="25">
        <f t="shared" si="144"/>
        <v>16</v>
      </c>
      <c r="K924" s="25">
        <f t="shared" si="145"/>
        <v>3</v>
      </c>
      <c r="L924" s="25" t="s">
        <v>603</v>
      </c>
      <c r="M924" s="25" t="str">
        <f t="shared" si="148"/>
        <v>pt-12-15-shl-loc1</v>
      </c>
      <c r="N924" s="25">
        <f t="shared" si="142"/>
        <v>7</v>
      </c>
      <c r="O924" s="25">
        <v>1</v>
      </c>
      <c r="P924" s="39">
        <v>1</v>
      </c>
    </row>
    <row r="925" spans="1:16" s="48" customFormat="1" ht="16.5">
      <c r="A925" s="45" t="s">
        <v>1080</v>
      </c>
      <c r="B925" s="45">
        <f t="shared" si="146"/>
        <v>1121520</v>
      </c>
      <c r="C925" s="66">
        <v>15</v>
      </c>
      <c r="D925" s="38">
        <f t="shared" si="147"/>
        <v>11215</v>
      </c>
      <c r="E925" s="68">
        <v>12</v>
      </c>
      <c r="F925" s="25">
        <v>2</v>
      </c>
      <c r="G925" s="26" t="s">
        <v>3775</v>
      </c>
      <c r="H925" s="26" t="s">
        <v>3791</v>
      </c>
      <c r="I925" s="25">
        <f t="shared" si="143"/>
        <v>115</v>
      </c>
      <c r="J925" s="25">
        <f t="shared" si="144"/>
        <v>16</v>
      </c>
      <c r="K925" s="25">
        <f t="shared" si="145"/>
        <v>3</v>
      </c>
      <c r="L925" s="25" t="s">
        <v>513</v>
      </c>
      <c r="M925" s="53" t="str">
        <f t="shared" si="148"/>
        <v>pt-12-15-jlr-loc2</v>
      </c>
      <c r="N925" s="53">
        <f t="shared" si="142"/>
        <v>7</v>
      </c>
      <c r="O925" s="25">
        <v>1</v>
      </c>
      <c r="P925" s="39">
        <v>1</v>
      </c>
    </row>
    <row r="926" spans="1:16" s="48" customFormat="1" ht="16.5">
      <c r="A926" s="45" t="s">
        <v>1080</v>
      </c>
      <c r="B926" s="45">
        <f t="shared" si="146"/>
        <v>1121521</v>
      </c>
      <c r="C926" s="66">
        <v>15</v>
      </c>
      <c r="D926" s="38">
        <f t="shared" si="147"/>
        <v>11215</v>
      </c>
      <c r="E926" s="68">
        <v>12</v>
      </c>
      <c r="F926" s="25">
        <v>2</v>
      </c>
      <c r="G926" s="26" t="s">
        <v>3787</v>
      </c>
      <c r="H926" s="26" t="s">
        <v>3777</v>
      </c>
      <c r="I926" s="25">
        <f t="shared" si="143"/>
        <v>115</v>
      </c>
      <c r="J926" s="25">
        <f t="shared" si="144"/>
        <v>16</v>
      </c>
      <c r="K926" s="25">
        <f t="shared" si="145"/>
        <v>3</v>
      </c>
      <c r="L926" s="25" t="s">
        <v>601</v>
      </c>
      <c r="M926" s="53" t="str">
        <f t="shared" si="148"/>
        <v>pt-12-15-shl-loc2</v>
      </c>
      <c r="N926" s="53">
        <f t="shared" si="142"/>
        <v>7</v>
      </c>
      <c r="O926" s="25">
        <v>1</v>
      </c>
      <c r="P926" s="39">
        <v>1</v>
      </c>
    </row>
    <row r="927" spans="1:16" s="48" customFormat="1" ht="16.5">
      <c r="A927" s="45" t="s">
        <v>1080</v>
      </c>
      <c r="B927" s="45">
        <f t="shared" si="146"/>
        <v>1121530</v>
      </c>
      <c r="C927" s="66">
        <v>15</v>
      </c>
      <c r="D927" s="38">
        <f t="shared" si="147"/>
        <v>11215</v>
      </c>
      <c r="E927" s="68">
        <v>12</v>
      </c>
      <c r="F927" s="25">
        <v>3</v>
      </c>
      <c r="G927" s="26" t="s">
        <v>3788</v>
      </c>
      <c r="H927" s="26" t="s">
        <v>3789</v>
      </c>
      <c r="I927" s="25">
        <f t="shared" si="143"/>
        <v>115</v>
      </c>
      <c r="J927" s="25">
        <f t="shared" si="144"/>
        <v>16</v>
      </c>
      <c r="K927" s="25">
        <f t="shared" si="145"/>
        <v>3</v>
      </c>
      <c r="L927" s="25" t="s">
        <v>175</v>
      </c>
      <c r="M927" s="56" t="str">
        <f t="shared" si="148"/>
        <v>pt-12-15-jlr-loc3</v>
      </c>
      <c r="N927" s="56">
        <f t="shared" si="142"/>
        <v>7</v>
      </c>
      <c r="O927" s="25">
        <v>1</v>
      </c>
      <c r="P927" s="39">
        <v>1</v>
      </c>
    </row>
    <row r="928" spans="1:16" s="48" customFormat="1" ht="17.25">
      <c r="A928" s="45" t="s">
        <v>1080</v>
      </c>
      <c r="B928" s="45">
        <f t="shared" si="146"/>
        <v>1121531</v>
      </c>
      <c r="C928" s="66">
        <v>15</v>
      </c>
      <c r="D928" s="40">
        <f t="shared" si="147"/>
        <v>11215</v>
      </c>
      <c r="E928" s="69">
        <v>12</v>
      </c>
      <c r="F928" s="41">
        <v>3</v>
      </c>
      <c r="G928" s="42" t="s">
        <v>3774</v>
      </c>
      <c r="H928" s="42" t="s">
        <v>3792</v>
      </c>
      <c r="I928" s="41">
        <f t="shared" si="143"/>
        <v>115</v>
      </c>
      <c r="J928" s="41">
        <f t="shared" si="144"/>
        <v>16</v>
      </c>
      <c r="K928" s="41">
        <f t="shared" si="145"/>
        <v>3</v>
      </c>
      <c r="L928" s="41" t="s">
        <v>599</v>
      </c>
      <c r="M928" s="42" t="str">
        <f t="shared" si="148"/>
        <v>pt-12-15-shl-loc3</v>
      </c>
      <c r="N928" s="42">
        <f t="shared" si="142"/>
        <v>7</v>
      </c>
      <c r="O928" s="41">
        <v>1</v>
      </c>
      <c r="P928" s="43">
        <v>1</v>
      </c>
    </row>
    <row r="929" spans="1:16" s="48" customFormat="1" ht="16.5">
      <c r="A929" s="45" t="s">
        <v>1081</v>
      </c>
      <c r="B929" s="45">
        <f t="shared" si="146"/>
        <v>1130110</v>
      </c>
      <c r="C929" s="66">
        <v>1</v>
      </c>
      <c r="D929" s="35">
        <f t="shared" si="147"/>
        <v>11301</v>
      </c>
      <c r="E929" s="67">
        <v>13</v>
      </c>
      <c r="F929" s="36">
        <v>1</v>
      </c>
      <c r="G929" s="44" t="s">
        <v>3788</v>
      </c>
      <c r="H929" s="44" t="s">
        <v>3793</v>
      </c>
      <c r="I929" s="36">
        <f t="shared" si="143"/>
        <v>117</v>
      </c>
      <c r="J929" s="36">
        <f t="shared" si="144"/>
        <v>16</v>
      </c>
      <c r="K929" s="36">
        <f t="shared" si="145"/>
        <v>4</v>
      </c>
      <c r="L929" s="36" t="s">
        <v>518</v>
      </c>
      <c r="M929" s="36" t="str">
        <f t="shared" si="148"/>
        <v>pt-13-1-jlr-loc1</v>
      </c>
      <c r="N929" s="36">
        <f t="shared" si="142"/>
        <v>7</v>
      </c>
      <c r="O929" s="36">
        <v>1</v>
      </c>
      <c r="P929" s="37">
        <v>1</v>
      </c>
    </row>
    <row r="930" spans="1:16" s="48" customFormat="1" ht="16.5">
      <c r="A930" s="45" t="s">
        <v>1081</v>
      </c>
      <c r="B930" s="45">
        <f t="shared" si="146"/>
        <v>1130111</v>
      </c>
      <c r="C930" s="66">
        <v>1</v>
      </c>
      <c r="D930" s="38">
        <f t="shared" si="147"/>
        <v>11301</v>
      </c>
      <c r="E930" s="68">
        <v>13</v>
      </c>
      <c r="F930" s="25">
        <v>1</v>
      </c>
      <c r="G930" s="26" t="s">
        <v>3787</v>
      </c>
      <c r="H930" s="26" t="s">
        <v>3786</v>
      </c>
      <c r="I930" s="25">
        <f t="shared" si="143"/>
        <v>117</v>
      </c>
      <c r="J930" s="25">
        <f t="shared" si="144"/>
        <v>16</v>
      </c>
      <c r="K930" s="25">
        <f t="shared" si="145"/>
        <v>4</v>
      </c>
      <c r="L930" s="25" t="s">
        <v>609</v>
      </c>
      <c r="M930" s="25" t="str">
        <f t="shared" si="148"/>
        <v>pt-13-1-shl-loc1</v>
      </c>
      <c r="N930" s="25">
        <f t="shared" si="142"/>
        <v>7</v>
      </c>
      <c r="O930" s="25">
        <v>1</v>
      </c>
      <c r="P930" s="39">
        <v>1</v>
      </c>
    </row>
    <row r="931" spans="1:16" s="48" customFormat="1" ht="16.5">
      <c r="A931" s="45" t="s">
        <v>1081</v>
      </c>
      <c r="B931" s="45">
        <f t="shared" si="146"/>
        <v>1130120</v>
      </c>
      <c r="C931" s="66">
        <v>1</v>
      </c>
      <c r="D931" s="38">
        <f t="shared" si="147"/>
        <v>11301</v>
      </c>
      <c r="E931" s="68">
        <v>13</v>
      </c>
      <c r="F931" s="25">
        <v>2</v>
      </c>
      <c r="G931" s="26" t="s">
        <v>3788</v>
      </c>
      <c r="H931" s="26" t="s">
        <v>3791</v>
      </c>
      <c r="I931" s="25">
        <f t="shared" si="143"/>
        <v>117</v>
      </c>
      <c r="J931" s="25">
        <f t="shared" si="144"/>
        <v>16</v>
      </c>
      <c r="K931" s="25">
        <f t="shared" si="145"/>
        <v>4</v>
      </c>
      <c r="L931" s="25" t="s">
        <v>1507</v>
      </c>
      <c r="M931" s="53" t="str">
        <f t="shared" si="148"/>
        <v>pt-13-1-jlr-loc2</v>
      </c>
      <c r="N931" s="53">
        <f t="shared" si="149" ref="N931:N994">INDEX($AD$4:$AD$204,INDEX($AH$4:$AH$19,E931)+C931)</f>
        <v>7</v>
      </c>
      <c r="O931" s="25">
        <v>1</v>
      </c>
      <c r="P931" s="39">
        <v>1</v>
      </c>
    </row>
    <row r="932" spans="1:16" s="48" customFormat="1" ht="16.5">
      <c r="A932" s="45" t="s">
        <v>1081</v>
      </c>
      <c r="B932" s="45">
        <f t="shared" si="146"/>
        <v>1130121</v>
      </c>
      <c r="C932" s="66">
        <v>1</v>
      </c>
      <c r="D932" s="38">
        <f t="shared" si="147"/>
        <v>11301</v>
      </c>
      <c r="E932" s="68">
        <v>13</v>
      </c>
      <c r="F932" s="25">
        <v>2</v>
      </c>
      <c r="G932" s="26" t="s">
        <v>3787</v>
      </c>
      <c r="H932" s="26" t="s">
        <v>3794</v>
      </c>
      <c r="I932" s="25">
        <f t="shared" si="143"/>
        <v>117</v>
      </c>
      <c r="J932" s="25">
        <f t="shared" si="144"/>
        <v>16</v>
      </c>
      <c r="K932" s="25">
        <f t="shared" si="145"/>
        <v>4</v>
      </c>
      <c r="L932" s="25" t="s">
        <v>622</v>
      </c>
      <c r="M932" s="53" t="str">
        <f t="shared" si="148"/>
        <v>pt-13-1-shl-loc2</v>
      </c>
      <c r="N932" s="53">
        <f t="shared" si="149"/>
        <v>7</v>
      </c>
      <c r="O932" s="25">
        <v>1</v>
      </c>
      <c r="P932" s="39">
        <v>1</v>
      </c>
    </row>
    <row r="933" spans="1:16" s="48" customFormat="1" ht="16.5">
      <c r="A933" s="45" t="s">
        <v>1081</v>
      </c>
      <c r="B933" s="45">
        <f t="shared" si="146"/>
        <v>1130130</v>
      </c>
      <c r="C933" s="66">
        <v>1</v>
      </c>
      <c r="D933" s="38">
        <f t="shared" si="147"/>
        <v>11301</v>
      </c>
      <c r="E933" s="68">
        <v>13</v>
      </c>
      <c r="F933" s="25">
        <v>3</v>
      </c>
      <c r="G933" s="26" t="s">
        <v>3788</v>
      </c>
      <c r="H933" s="26" t="s">
        <v>3789</v>
      </c>
      <c r="I933" s="25">
        <f t="shared" si="143"/>
        <v>117</v>
      </c>
      <c r="J933" s="25">
        <f t="shared" si="144"/>
        <v>16</v>
      </c>
      <c r="K933" s="25">
        <f t="shared" si="145"/>
        <v>4</v>
      </c>
      <c r="L933" s="25" t="s">
        <v>519</v>
      </c>
      <c r="M933" s="56" t="str">
        <f t="shared" si="148"/>
        <v>pt-13-1-jlr-loc3</v>
      </c>
      <c r="N933" s="56">
        <f t="shared" si="149"/>
        <v>7</v>
      </c>
      <c r="O933" s="25">
        <v>1</v>
      </c>
      <c r="P933" s="39">
        <v>1</v>
      </c>
    </row>
    <row r="934" spans="1:16" s="48" customFormat="1" ht="17.25">
      <c r="A934" s="45" t="s">
        <v>1081</v>
      </c>
      <c r="B934" s="45">
        <f t="shared" si="146"/>
        <v>1130131</v>
      </c>
      <c r="C934" s="66">
        <v>1</v>
      </c>
      <c r="D934" s="40">
        <f t="shared" si="147"/>
        <v>11301</v>
      </c>
      <c r="E934" s="69">
        <v>13</v>
      </c>
      <c r="F934" s="41">
        <v>3</v>
      </c>
      <c r="G934" s="42" t="s">
        <v>3787</v>
      </c>
      <c r="H934" s="42" t="s">
        <v>3783</v>
      </c>
      <c r="I934" s="41">
        <f t="shared" si="143"/>
        <v>117</v>
      </c>
      <c r="J934" s="41">
        <f t="shared" si="144"/>
        <v>16</v>
      </c>
      <c r="K934" s="41">
        <f t="shared" si="145"/>
        <v>4</v>
      </c>
      <c r="L934" s="41" t="s">
        <v>607</v>
      </c>
      <c r="M934" s="42" t="str">
        <f t="shared" si="148"/>
        <v>pt-13-1-shl-loc3</v>
      </c>
      <c r="N934" s="42">
        <f t="shared" si="149"/>
        <v>7</v>
      </c>
      <c r="O934" s="41">
        <v>1</v>
      </c>
      <c r="P934" s="43">
        <v>1</v>
      </c>
    </row>
    <row r="935" spans="1:16" s="48" customFormat="1" ht="16.5">
      <c r="A935" s="45" t="s">
        <v>1081</v>
      </c>
      <c r="B935" s="45">
        <f t="shared" si="146"/>
        <v>1130210</v>
      </c>
      <c r="C935" s="66">
        <v>2</v>
      </c>
      <c r="D935" s="35">
        <f t="shared" si="147"/>
        <v>11302</v>
      </c>
      <c r="E935" s="67">
        <v>13</v>
      </c>
      <c r="F935" s="36">
        <v>1</v>
      </c>
      <c r="G935" s="44" t="s">
        <v>3788</v>
      </c>
      <c r="H935" s="44" t="s">
        <v>3793</v>
      </c>
      <c r="I935" s="36">
        <f t="shared" si="143"/>
        <v>118</v>
      </c>
      <c r="J935" s="36">
        <f t="shared" si="144"/>
        <v>16</v>
      </c>
      <c r="K935" s="36">
        <f t="shared" si="145"/>
        <v>4</v>
      </c>
      <c r="L935" s="36" t="s">
        <v>511</v>
      </c>
      <c r="M935" s="36" t="str">
        <f t="shared" si="148"/>
        <v>pt-13-2-jlr-loc1</v>
      </c>
      <c r="N935" s="36">
        <f t="shared" si="149"/>
        <v>7</v>
      </c>
      <c r="O935" s="36">
        <v>1</v>
      </c>
      <c r="P935" s="37">
        <v>1</v>
      </c>
    </row>
    <row r="936" spans="1:16" s="48" customFormat="1" ht="16.5">
      <c r="A936" s="45" t="s">
        <v>1081</v>
      </c>
      <c r="B936" s="45">
        <f t="shared" si="146"/>
        <v>1130211</v>
      </c>
      <c r="C936" s="66">
        <v>2</v>
      </c>
      <c r="D936" s="38">
        <f t="shared" si="147"/>
        <v>11302</v>
      </c>
      <c r="E936" s="68">
        <v>13</v>
      </c>
      <c r="F936" s="25">
        <v>1</v>
      </c>
      <c r="G936" s="26" t="s">
        <v>3787</v>
      </c>
      <c r="H936" s="26" t="s">
        <v>3790</v>
      </c>
      <c r="I936" s="25">
        <f t="shared" si="143"/>
        <v>118</v>
      </c>
      <c r="J936" s="25">
        <f t="shared" si="144"/>
        <v>16</v>
      </c>
      <c r="K936" s="25">
        <f t="shared" si="145"/>
        <v>4</v>
      </c>
      <c r="L936" s="25" t="s">
        <v>597</v>
      </c>
      <c r="M936" s="25" t="str">
        <f t="shared" si="148"/>
        <v>pt-13-2-shl-loc1</v>
      </c>
      <c r="N936" s="25">
        <f t="shared" si="149"/>
        <v>7</v>
      </c>
      <c r="O936" s="25">
        <v>1</v>
      </c>
      <c r="P936" s="39">
        <v>1</v>
      </c>
    </row>
    <row r="937" spans="1:16" s="48" customFormat="1" ht="16.5">
      <c r="A937" s="45" t="s">
        <v>1081</v>
      </c>
      <c r="B937" s="45">
        <f t="shared" si="146"/>
        <v>1130220</v>
      </c>
      <c r="C937" s="66">
        <v>2</v>
      </c>
      <c r="D937" s="38">
        <f t="shared" si="147"/>
        <v>11302</v>
      </c>
      <c r="E937" s="68">
        <v>13</v>
      </c>
      <c r="F937" s="25">
        <v>2</v>
      </c>
      <c r="G937" s="26" t="s">
        <v>3788</v>
      </c>
      <c r="H937" s="26" t="s">
        <v>3791</v>
      </c>
      <c r="I937" s="25">
        <f t="shared" si="143"/>
        <v>118</v>
      </c>
      <c r="J937" s="25">
        <f t="shared" si="144"/>
        <v>16</v>
      </c>
      <c r="K937" s="25">
        <f t="shared" si="145"/>
        <v>4</v>
      </c>
      <c r="L937" s="25" t="s">
        <v>1511</v>
      </c>
      <c r="M937" s="53" t="str">
        <f t="shared" si="148"/>
        <v>pt-13-2-jlr-loc2</v>
      </c>
      <c r="N937" s="53">
        <f t="shared" si="149"/>
        <v>7</v>
      </c>
      <c r="O937" s="25">
        <v>1</v>
      </c>
      <c r="P937" s="39">
        <v>1</v>
      </c>
    </row>
    <row r="938" spans="1:16" s="48" customFormat="1" ht="16.5">
      <c r="A938" s="45" t="s">
        <v>1081</v>
      </c>
      <c r="B938" s="45">
        <f t="shared" si="146"/>
        <v>1130221</v>
      </c>
      <c r="C938" s="66">
        <v>2</v>
      </c>
      <c r="D938" s="38">
        <f t="shared" si="147"/>
        <v>11302</v>
      </c>
      <c r="E938" s="68">
        <v>13</v>
      </c>
      <c r="F938" s="25">
        <v>2</v>
      </c>
      <c r="G938" s="26" t="s">
        <v>3774</v>
      </c>
      <c r="H938" s="26" t="s">
        <v>3794</v>
      </c>
      <c r="I938" s="25">
        <f t="shared" si="143"/>
        <v>118</v>
      </c>
      <c r="J938" s="25">
        <f t="shared" si="144"/>
        <v>16</v>
      </c>
      <c r="K938" s="25">
        <f t="shared" si="145"/>
        <v>4</v>
      </c>
      <c r="L938" s="25" t="s">
        <v>592</v>
      </c>
      <c r="M938" s="53" t="str">
        <f t="shared" si="148"/>
        <v>pt-13-2-shl-loc2</v>
      </c>
      <c r="N938" s="53">
        <f t="shared" si="149"/>
        <v>7</v>
      </c>
      <c r="O938" s="25">
        <v>1</v>
      </c>
      <c r="P938" s="39">
        <v>1</v>
      </c>
    </row>
    <row r="939" spans="1:16" s="48" customFormat="1" ht="16.5">
      <c r="A939" s="45" t="s">
        <v>1081</v>
      </c>
      <c r="B939" s="45">
        <f t="shared" si="146"/>
        <v>1130230</v>
      </c>
      <c r="C939" s="66">
        <v>2</v>
      </c>
      <c r="D939" s="38">
        <f t="shared" si="147"/>
        <v>11302</v>
      </c>
      <c r="E939" s="68">
        <v>13</v>
      </c>
      <c r="F939" s="25">
        <v>3</v>
      </c>
      <c r="G939" s="26" t="s">
        <v>3788</v>
      </c>
      <c r="H939" s="26" t="s">
        <v>3789</v>
      </c>
      <c r="I939" s="25">
        <f t="shared" si="143"/>
        <v>118</v>
      </c>
      <c r="J939" s="25">
        <f t="shared" si="144"/>
        <v>16</v>
      </c>
      <c r="K939" s="25">
        <f t="shared" si="145"/>
        <v>4</v>
      </c>
      <c r="L939" s="25" t="s">
        <v>520</v>
      </c>
      <c r="M939" s="56" t="str">
        <f t="shared" si="148"/>
        <v>pt-13-2-jlr-loc3</v>
      </c>
      <c r="N939" s="56">
        <f t="shared" si="149"/>
        <v>7</v>
      </c>
      <c r="O939" s="25">
        <v>1</v>
      </c>
      <c r="P939" s="39">
        <v>1</v>
      </c>
    </row>
    <row r="940" spans="1:16" s="48" customFormat="1" ht="17.25">
      <c r="A940" s="45" t="s">
        <v>1081</v>
      </c>
      <c r="B940" s="45">
        <f t="shared" si="146"/>
        <v>1130231</v>
      </c>
      <c r="C940" s="66">
        <v>2</v>
      </c>
      <c r="D940" s="40">
        <f t="shared" si="147"/>
        <v>11302</v>
      </c>
      <c r="E940" s="69">
        <v>13</v>
      </c>
      <c r="F940" s="41">
        <v>3</v>
      </c>
      <c r="G940" s="42" t="s">
        <v>3787</v>
      </c>
      <c r="H940" s="42" t="s">
        <v>3792</v>
      </c>
      <c r="I940" s="41">
        <f t="shared" si="143"/>
        <v>118</v>
      </c>
      <c r="J940" s="41">
        <f t="shared" si="144"/>
        <v>16</v>
      </c>
      <c r="K940" s="41">
        <f t="shared" si="145"/>
        <v>4</v>
      </c>
      <c r="L940" s="41" t="s">
        <v>611</v>
      </c>
      <c r="M940" s="42" t="str">
        <f t="shared" si="148"/>
        <v>pt-13-2-shl-loc3</v>
      </c>
      <c r="N940" s="42">
        <f t="shared" si="149"/>
        <v>7</v>
      </c>
      <c r="O940" s="41">
        <v>1</v>
      </c>
      <c r="P940" s="43">
        <v>1</v>
      </c>
    </row>
    <row r="941" spans="1:16" s="48" customFormat="1" ht="16.5">
      <c r="A941" s="45" t="s">
        <v>1081</v>
      </c>
      <c r="B941" s="45">
        <f t="shared" si="146"/>
        <v>1130310</v>
      </c>
      <c r="C941" s="66">
        <v>3</v>
      </c>
      <c r="D941" s="35">
        <f t="shared" si="147"/>
        <v>11303</v>
      </c>
      <c r="E941" s="67">
        <v>13</v>
      </c>
      <c r="F941" s="36">
        <v>1</v>
      </c>
      <c r="G941" s="44" t="s">
        <v>3788</v>
      </c>
      <c r="H941" s="44" t="s">
        <v>3793</v>
      </c>
      <c r="I941" s="36">
        <f t="shared" si="143"/>
        <v>119</v>
      </c>
      <c r="J941" s="36">
        <f t="shared" si="144"/>
        <v>16</v>
      </c>
      <c r="K941" s="36">
        <f t="shared" si="145"/>
        <v>4</v>
      </c>
      <c r="L941" s="36" t="s">
        <v>518</v>
      </c>
      <c r="M941" s="36" t="str">
        <f t="shared" si="148"/>
        <v>pt-13-3-jlr-loc1</v>
      </c>
      <c r="N941" s="36">
        <f t="shared" si="149"/>
        <v>7</v>
      </c>
      <c r="O941" s="36">
        <v>1</v>
      </c>
      <c r="P941" s="37">
        <v>1</v>
      </c>
    </row>
    <row r="942" spans="1:16" s="48" customFormat="1" ht="16.5">
      <c r="A942" s="45" t="s">
        <v>1081</v>
      </c>
      <c r="B942" s="45">
        <f t="shared" si="146"/>
        <v>1130311</v>
      </c>
      <c r="C942" s="66">
        <v>3</v>
      </c>
      <c r="D942" s="38">
        <f t="shared" si="147"/>
        <v>11303</v>
      </c>
      <c r="E942" s="68">
        <v>13</v>
      </c>
      <c r="F942" s="25">
        <v>1</v>
      </c>
      <c r="G942" s="26" t="s">
        <v>3787</v>
      </c>
      <c r="H942" s="26" t="s">
        <v>3790</v>
      </c>
      <c r="I942" s="25">
        <f t="shared" si="143"/>
        <v>119</v>
      </c>
      <c r="J942" s="25">
        <f t="shared" si="144"/>
        <v>16</v>
      </c>
      <c r="K942" s="25">
        <f t="shared" si="145"/>
        <v>4</v>
      </c>
      <c r="L942" s="25" t="s">
        <v>609</v>
      </c>
      <c r="M942" s="25" t="str">
        <f t="shared" si="148"/>
        <v>pt-13-3-shl-loc1</v>
      </c>
      <c r="N942" s="25">
        <f t="shared" si="149"/>
        <v>7</v>
      </c>
      <c r="O942" s="25">
        <v>1</v>
      </c>
      <c r="P942" s="39">
        <v>1</v>
      </c>
    </row>
    <row r="943" spans="1:16" s="48" customFormat="1" ht="16.5">
      <c r="A943" s="45" t="s">
        <v>1081</v>
      </c>
      <c r="B943" s="45">
        <f t="shared" si="146"/>
        <v>1130320</v>
      </c>
      <c r="C943" s="66">
        <v>3</v>
      </c>
      <c r="D943" s="38">
        <f t="shared" si="147"/>
        <v>11303</v>
      </c>
      <c r="E943" s="68">
        <v>13</v>
      </c>
      <c r="F943" s="25">
        <v>2</v>
      </c>
      <c r="G943" s="26" t="s">
        <v>3788</v>
      </c>
      <c r="H943" s="26" t="s">
        <v>3791</v>
      </c>
      <c r="I943" s="25">
        <f t="shared" si="143"/>
        <v>119</v>
      </c>
      <c r="J943" s="25">
        <f t="shared" si="144"/>
        <v>16</v>
      </c>
      <c r="K943" s="25">
        <f t="shared" si="145"/>
        <v>4</v>
      </c>
      <c r="L943" s="25" t="s">
        <v>1507</v>
      </c>
      <c r="M943" s="53" t="str">
        <f t="shared" si="148"/>
        <v>pt-13-3-jlr-loc2</v>
      </c>
      <c r="N943" s="53">
        <f t="shared" si="149"/>
        <v>7</v>
      </c>
      <c r="O943" s="25">
        <v>1</v>
      </c>
      <c r="P943" s="39">
        <v>1</v>
      </c>
    </row>
    <row r="944" spans="1:16" s="48" customFormat="1" ht="16.5">
      <c r="A944" s="45" t="s">
        <v>1081</v>
      </c>
      <c r="B944" s="45">
        <f t="shared" si="146"/>
        <v>1130321</v>
      </c>
      <c r="C944" s="66">
        <v>3</v>
      </c>
      <c r="D944" s="38">
        <f t="shared" si="147"/>
        <v>11303</v>
      </c>
      <c r="E944" s="68">
        <v>13</v>
      </c>
      <c r="F944" s="25">
        <v>2</v>
      </c>
      <c r="G944" s="26" t="s">
        <v>3787</v>
      </c>
      <c r="H944" s="26" t="s">
        <v>3794</v>
      </c>
      <c r="I944" s="25">
        <f t="shared" si="143"/>
        <v>119</v>
      </c>
      <c r="J944" s="25">
        <f t="shared" si="144"/>
        <v>16</v>
      </c>
      <c r="K944" s="25">
        <f t="shared" si="145"/>
        <v>4</v>
      </c>
      <c r="L944" s="25" t="s">
        <v>622</v>
      </c>
      <c r="M944" s="53" t="str">
        <f t="shared" si="148"/>
        <v>pt-13-3-shl-loc2</v>
      </c>
      <c r="N944" s="53">
        <f t="shared" si="149"/>
        <v>7</v>
      </c>
      <c r="O944" s="25">
        <v>1</v>
      </c>
      <c r="P944" s="39">
        <v>1</v>
      </c>
    </row>
    <row r="945" spans="1:16" s="48" customFormat="1" ht="16.5">
      <c r="A945" s="45" t="s">
        <v>1081</v>
      </c>
      <c r="B945" s="45">
        <f t="shared" si="146"/>
        <v>1130330</v>
      </c>
      <c r="C945" s="66">
        <v>3</v>
      </c>
      <c r="D945" s="38">
        <f t="shared" si="147"/>
        <v>11303</v>
      </c>
      <c r="E945" s="68">
        <v>13</v>
      </c>
      <c r="F945" s="25">
        <v>3</v>
      </c>
      <c r="G945" s="26" t="s">
        <v>3788</v>
      </c>
      <c r="H945" s="26" t="s">
        <v>3789</v>
      </c>
      <c r="I945" s="25">
        <f t="shared" si="143"/>
        <v>119</v>
      </c>
      <c r="J945" s="25">
        <f t="shared" si="144"/>
        <v>16</v>
      </c>
      <c r="K945" s="25">
        <f t="shared" si="145"/>
        <v>4</v>
      </c>
      <c r="L945" s="25" t="s">
        <v>515</v>
      </c>
      <c r="M945" s="56" t="str">
        <f t="shared" si="148"/>
        <v>pt-13-3-jlr-loc3</v>
      </c>
      <c r="N945" s="56">
        <f t="shared" si="149"/>
        <v>7</v>
      </c>
      <c r="O945" s="25">
        <v>1</v>
      </c>
      <c r="P945" s="39">
        <v>1</v>
      </c>
    </row>
    <row r="946" spans="1:16" s="48" customFormat="1" ht="17.25">
      <c r="A946" s="45" t="s">
        <v>1081</v>
      </c>
      <c r="B946" s="45">
        <f t="shared" si="146"/>
        <v>1130331</v>
      </c>
      <c r="C946" s="66">
        <v>3</v>
      </c>
      <c r="D946" s="40">
        <f t="shared" si="147"/>
        <v>11303</v>
      </c>
      <c r="E946" s="69">
        <v>13</v>
      </c>
      <c r="F946" s="41">
        <v>3</v>
      </c>
      <c r="G946" s="42" t="s">
        <v>3787</v>
      </c>
      <c r="H946" s="42" t="s">
        <v>3792</v>
      </c>
      <c r="I946" s="41">
        <f t="shared" si="143"/>
        <v>119</v>
      </c>
      <c r="J946" s="41">
        <f t="shared" si="144"/>
        <v>16</v>
      </c>
      <c r="K946" s="41">
        <f t="shared" si="145"/>
        <v>4</v>
      </c>
      <c r="L946" s="41" t="s">
        <v>620</v>
      </c>
      <c r="M946" s="42" t="str">
        <f t="shared" si="148"/>
        <v>pt-13-3-shl-loc3</v>
      </c>
      <c r="N946" s="42">
        <f t="shared" si="149"/>
        <v>7</v>
      </c>
      <c r="O946" s="41">
        <v>1</v>
      </c>
      <c r="P946" s="43">
        <v>1</v>
      </c>
    </row>
    <row r="947" spans="1:16" s="48" customFormat="1" ht="16.5">
      <c r="A947" s="45" t="s">
        <v>1081</v>
      </c>
      <c r="B947" s="45">
        <f t="shared" si="146"/>
        <v>1130410</v>
      </c>
      <c r="C947" s="66">
        <v>4</v>
      </c>
      <c r="D947" s="35">
        <f t="shared" si="147"/>
        <v>11304</v>
      </c>
      <c r="E947" s="67">
        <v>13</v>
      </c>
      <c r="F947" s="36">
        <v>1</v>
      </c>
      <c r="G947" s="44" t="s">
        <v>3788</v>
      </c>
      <c r="H947" s="44" t="s">
        <v>3793</v>
      </c>
      <c r="I947" s="36">
        <f t="shared" si="143"/>
        <v>120</v>
      </c>
      <c r="J947" s="36">
        <f t="shared" si="144"/>
        <v>17</v>
      </c>
      <c r="K947" s="36">
        <f t="shared" si="145"/>
        <v>4</v>
      </c>
      <c r="L947" s="36" t="s">
        <v>521</v>
      </c>
      <c r="M947" s="36" t="str">
        <f t="shared" si="148"/>
        <v>pt-13-4-jlr-loc1</v>
      </c>
      <c r="N947" s="36">
        <f t="shared" si="149"/>
        <v>7</v>
      </c>
      <c r="O947" s="36">
        <v>1</v>
      </c>
      <c r="P947" s="37">
        <v>1</v>
      </c>
    </row>
    <row r="948" spans="1:16" s="48" customFormat="1" ht="16.5">
      <c r="A948" s="45" t="s">
        <v>1081</v>
      </c>
      <c r="B948" s="45">
        <f t="shared" si="146"/>
        <v>1130411</v>
      </c>
      <c r="C948" s="66">
        <v>4</v>
      </c>
      <c r="D948" s="38">
        <f t="shared" si="147"/>
        <v>11304</v>
      </c>
      <c r="E948" s="68">
        <v>13</v>
      </c>
      <c r="F948" s="25">
        <v>1</v>
      </c>
      <c r="G948" s="26" t="s">
        <v>3787</v>
      </c>
      <c r="H948" s="26" t="s">
        <v>3790</v>
      </c>
      <c r="I948" s="25">
        <f t="shared" si="143"/>
        <v>120</v>
      </c>
      <c r="J948" s="25">
        <f t="shared" si="144"/>
        <v>17</v>
      </c>
      <c r="K948" s="25">
        <f t="shared" si="145"/>
        <v>4</v>
      </c>
      <c r="L948" s="25" t="s">
        <v>615</v>
      </c>
      <c r="M948" s="25" t="str">
        <f t="shared" si="148"/>
        <v>pt-13-4-shl-loc1</v>
      </c>
      <c r="N948" s="25">
        <f t="shared" si="149"/>
        <v>7</v>
      </c>
      <c r="O948" s="25">
        <v>1</v>
      </c>
      <c r="P948" s="39">
        <v>1</v>
      </c>
    </row>
    <row r="949" spans="1:16" s="48" customFormat="1" ht="16.5">
      <c r="A949" s="45" t="s">
        <v>1081</v>
      </c>
      <c r="B949" s="45">
        <f t="shared" si="146"/>
        <v>1130420</v>
      </c>
      <c r="C949" s="66">
        <v>4</v>
      </c>
      <c r="D949" s="38">
        <f t="shared" si="147"/>
        <v>11304</v>
      </c>
      <c r="E949" s="68">
        <v>13</v>
      </c>
      <c r="F949" s="25">
        <v>2</v>
      </c>
      <c r="G949" s="26" t="s">
        <v>3788</v>
      </c>
      <c r="H949" s="26" t="s">
        <v>3791</v>
      </c>
      <c r="I949" s="25">
        <f t="shared" si="143"/>
        <v>120</v>
      </c>
      <c r="J949" s="25">
        <f t="shared" si="144"/>
        <v>17</v>
      </c>
      <c r="K949" s="25">
        <f t="shared" si="145"/>
        <v>4</v>
      </c>
      <c r="L949" s="25" t="s">
        <v>511</v>
      </c>
      <c r="M949" s="53" t="str">
        <f t="shared" si="148"/>
        <v>pt-13-4-jlr-loc2</v>
      </c>
      <c r="N949" s="53">
        <f t="shared" si="149"/>
        <v>7</v>
      </c>
      <c r="O949" s="25">
        <v>1</v>
      </c>
      <c r="P949" s="39">
        <v>1</v>
      </c>
    </row>
    <row r="950" spans="1:16" s="48" customFormat="1" ht="16.5">
      <c r="A950" s="45" t="s">
        <v>1081</v>
      </c>
      <c r="B950" s="45">
        <f t="shared" si="146"/>
        <v>1130421</v>
      </c>
      <c r="C950" s="66">
        <v>4</v>
      </c>
      <c r="D950" s="38">
        <f t="shared" si="147"/>
        <v>11304</v>
      </c>
      <c r="E950" s="68">
        <v>13</v>
      </c>
      <c r="F950" s="25">
        <v>2</v>
      </c>
      <c r="G950" s="26" t="s">
        <v>3787</v>
      </c>
      <c r="H950" s="26" t="s">
        <v>3794</v>
      </c>
      <c r="I950" s="25">
        <f t="shared" si="143"/>
        <v>120</v>
      </c>
      <c r="J950" s="25">
        <f t="shared" si="144"/>
        <v>17</v>
      </c>
      <c r="K950" s="25">
        <f t="shared" si="145"/>
        <v>4</v>
      </c>
      <c r="L950" s="25" t="s">
        <v>623</v>
      </c>
      <c r="M950" s="53" t="str">
        <f t="shared" si="148"/>
        <v>pt-13-4-shl-loc2</v>
      </c>
      <c r="N950" s="53">
        <f t="shared" si="149"/>
        <v>7</v>
      </c>
      <c r="O950" s="25">
        <v>1</v>
      </c>
      <c r="P950" s="39">
        <v>1</v>
      </c>
    </row>
    <row r="951" spans="1:16" s="48" customFormat="1" ht="16.5">
      <c r="A951" s="45" t="s">
        <v>1081</v>
      </c>
      <c r="B951" s="45">
        <f t="shared" si="146"/>
        <v>1130430</v>
      </c>
      <c r="C951" s="66">
        <v>4</v>
      </c>
      <c r="D951" s="38">
        <f t="shared" si="147"/>
        <v>11304</v>
      </c>
      <c r="E951" s="68">
        <v>13</v>
      </c>
      <c r="F951" s="25">
        <v>3</v>
      </c>
      <c r="G951" s="26" t="s">
        <v>3788</v>
      </c>
      <c r="H951" s="26" t="s">
        <v>3789</v>
      </c>
      <c r="I951" s="25">
        <f t="shared" si="143"/>
        <v>120</v>
      </c>
      <c r="J951" s="25">
        <f t="shared" si="144"/>
        <v>17</v>
      </c>
      <c r="K951" s="25">
        <f t="shared" si="145"/>
        <v>4</v>
      </c>
      <c r="L951" s="25" t="s">
        <v>517</v>
      </c>
      <c r="M951" s="56" t="str">
        <f t="shared" si="148"/>
        <v>pt-13-4-jlr-loc3</v>
      </c>
      <c r="N951" s="56">
        <f t="shared" si="149"/>
        <v>7</v>
      </c>
      <c r="O951" s="25">
        <v>1</v>
      </c>
      <c r="P951" s="39">
        <v>1</v>
      </c>
    </row>
    <row r="952" spans="1:16" s="48" customFormat="1" ht="17.25">
      <c r="A952" s="45" t="s">
        <v>1081</v>
      </c>
      <c r="B952" s="45">
        <f t="shared" si="146"/>
        <v>1130431</v>
      </c>
      <c r="C952" s="66">
        <v>4</v>
      </c>
      <c r="D952" s="40">
        <f t="shared" si="147"/>
        <v>11304</v>
      </c>
      <c r="E952" s="69">
        <v>13</v>
      </c>
      <c r="F952" s="41">
        <v>3</v>
      </c>
      <c r="G952" s="42" t="s">
        <v>3787</v>
      </c>
      <c r="H952" s="42" t="s">
        <v>3792</v>
      </c>
      <c r="I952" s="41">
        <f t="shared" si="143"/>
        <v>120</v>
      </c>
      <c r="J952" s="41">
        <f t="shared" si="144"/>
        <v>17</v>
      </c>
      <c r="K952" s="41">
        <f t="shared" si="145"/>
        <v>4</v>
      </c>
      <c r="L952" s="41" t="s">
        <v>596</v>
      </c>
      <c r="M952" s="42" t="str">
        <f t="shared" si="148"/>
        <v>pt-13-4-shl-loc3</v>
      </c>
      <c r="N952" s="42">
        <f t="shared" si="149"/>
        <v>7</v>
      </c>
      <c r="O952" s="41">
        <v>1</v>
      </c>
      <c r="P952" s="43">
        <v>1</v>
      </c>
    </row>
    <row r="953" spans="1:16" s="48" customFormat="1" ht="16.5">
      <c r="A953" s="45" t="s">
        <v>1081</v>
      </c>
      <c r="B953" s="45">
        <f t="shared" si="146"/>
        <v>1130510</v>
      </c>
      <c r="C953" s="66">
        <v>5</v>
      </c>
      <c r="D953" s="35">
        <f t="shared" si="147"/>
        <v>11305</v>
      </c>
      <c r="E953" s="67">
        <v>13</v>
      </c>
      <c r="F953" s="36">
        <v>1</v>
      </c>
      <c r="G953" s="44" t="s">
        <v>3788</v>
      </c>
      <c r="H953" s="44" t="s">
        <v>3785</v>
      </c>
      <c r="I953" s="36">
        <f t="shared" si="143"/>
        <v>120</v>
      </c>
      <c r="J953" s="36">
        <f t="shared" si="144"/>
        <v>17</v>
      </c>
      <c r="K953" s="36">
        <f t="shared" si="145"/>
        <v>4</v>
      </c>
      <c r="L953" s="36" t="s">
        <v>1506</v>
      </c>
      <c r="M953" s="36" t="str">
        <f t="shared" si="148"/>
        <v>pt-13-5-jlr-loc1</v>
      </c>
      <c r="N953" s="36">
        <f t="shared" si="149"/>
        <v>7</v>
      </c>
      <c r="O953" s="36">
        <v>1</v>
      </c>
      <c r="P953" s="37">
        <v>1</v>
      </c>
    </row>
    <row r="954" spans="1:16" s="48" customFormat="1" ht="16.5">
      <c r="A954" s="45" t="s">
        <v>1081</v>
      </c>
      <c r="B954" s="45">
        <f t="shared" si="146"/>
        <v>1130511</v>
      </c>
      <c r="C954" s="66">
        <v>5</v>
      </c>
      <c r="D954" s="38">
        <f t="shared" si="147"/>
        <v>11305</v>
      </c>
      <c r="E954" s="68">
        <v>13</v>
      </c>
      <c r="F954" s="25">
        <v>1</v>
      </c>
      <c r="G954" s="26" t="s">
        <v>3787</v>
      </c>
      <c r="H954" s="26" t="s">
        <v>3790</v>
      </c>
      <c r="I954" s="25">
        <f t="shared" si="143"/>
        <v>120</v>
      </c>
      <c r="J954" s="25">
        <f t="shared" si="144"/>
        <v>17</v>
      </c>
      <c r="K954" s="25">
        <f t="shared" si="145"/>
        <v>4</v>
      </c>
      <c r="L954" s="25" t="s">
        <v>826</v>
      </c>
      <c r="M954" s="25" t="str">
        <f t="shared" si="148"/>
        <v>pt-13-5-shl-loc1</v>
      </c>
      <c r="N954" s="25">
        <f t="shared" si="149"/>
        <v>7</v>
      </c>
      <c r="O954" s="25">
        <v>1</v>
      </c>
      <c r="P954" s="39">
        <v>1</v>
      </c>
    </row>
    <row r="955" spans="1:16" s="48" customFormat="1" ht="16.5">
      <c r="A955" s="45" t="s">
        <v>1081</v>
      </c>
      <c r="B955" s="45">
        <f t="shared" si="146"/>
        <v>1130520</v>
      </c>
      <c r="C955" s="66">
        <v>5</v>
      </c>
      <c r="D955" s="38">
        <f t="shared" si="147"/>
        <v>11305</v>
      </c>
      <c r="E955" s="68">
        <v>13</v>
      </c>
      <c r="F955" s="25">
        <v>2</v>
      </c>
      <c r="G955" s="26" t="s">
        <v>3788</v>
      </c>
      <c r="H955" s="26" t="s">
        <v>3791</v>
      </c>
      <c r="I955" s="25">
        <f t="shared" si="150" ref="I955:I1018">INDEX($AA$4:$AA$204,INDEX($AH$4:$AH$19,E955)+C955)</f>
        <v>120</v>
      </c>
      <c r="J955" s="25">
        <f t="shared" si="151" ref="J955:J1018">INDEX($AB$4:$AB$204,INDEX($AH$4:$AH$19,E955)+C955)</f>
        <v>17</v>
      </c>
      <c r="K955" s="25">
        <f t="shared" si="152" ref="K955:K1018">INDEX($AC$4:$AC$204,INDEX($AH$4:$AH$19,E955)+C955)</f>
        <v>4</v>
      </c>
      <c r="L955" s="25" t="s">
        <v>1511</v>
      </c>
      <c r="M955" s="53" t="str">
        <f t="shared" si="148"/>
        <v>pt-13-5-jlr-loc2</v>
      </c>
      <c r="N955" s="53">
        <f t="shared" si="149"/>
        <v>7</v>
      </c>
      <c r="O955" s="25">
        <v>1</v>
      </c>
      <c r="P955" s="39">
        <v>1</v>
      </c>
    </row>
    <row r="956" spans="1:16" s="48" customFormat="1" ht="16.5">
      <c r="A956" s="45" t="s">
        <v>1081</v>
      </c>
      <c r="B956" s="45">
        <f t="shared" si="153" ref="B956:B1019">D956*100+F956*10+IF(G956="jlr",0,1)</f>
        <v>1130521</v>
      </c>
      <c r="C956" s="66">
        <v>5</v>
      </c>
      <c r="D956" s="38">
        <f t="shared" si="147"/>
        <v>11305</v>
      </c>
      <c r="E956" s="68">
        <v>13</v>
      </c>
      <c r="F956" s="25">
        <v>2</v>
      </c>
      <c r="G956" s="26" t="s">
        <v>3787</v>
      </c>
      <c r="H956" s="26" t="s">
        <v>3794</v>
      </c>
      <c r="I956" s="25">
        <f t="shared" si="150"/>
        <v>120</v>
      </c>
      <c r="J956" s="25">
        <f t="shared" si="151"/>
        <v>17</v>
      </c>
      <c r="K956" s="25">
        <f t="shared" si="152"/>
        <v>4</v>
      </c>
      <c r="L956" s="25" t="s">
        <v>592</v>
      </c>
      <c r="M956" s="53" t="str">
        <f t="shared" si="148"/>
        <v>pt-13-5-shl-loc2</v>
      </c>
      <c r="N956" s="53">
        <f t="shared" si="149"/>
        <v>7</v>
      </c>
      <c r="O956" s="25">
        <v>1</v>
      </c>
      <c r="P956" s="39">
        <v>1</v>
      </c>
    </row>
    <row r="957" spans="1:16" s="48" customFormat="1" ht="16.5">
      <c r="A957" s="45" t="s">
        <v>1081</v>
      </c>
      <c r="B957" s="45">
        <f t="shared" si="153"/>
        <v>1130530</v>
      </c>
      <c r="C957" s="66">
        <v>5</v>
      </c>
      <c r="D957" s="38">
        <f t="shared" si="147"/>
        <v>11305</v>
      </c>
      <c r="E957" s="68">
        <v>13</v>
      </c>
      <c r="F957" s="25">
        <v>3</v>
      </c>
      <c r="G957" s="26" t="s">
        <v>3788</v>
      </c>
      <c r="H957" s="26" t="s">
        <v>3789</v>
      </c>
      <c r="I957" s="25">
        <f t="shared" si="150"/>
        <v>120</v>
      </c>
      <c r="J957" s="25">
        <f t="shared" si="151"/>
        <v>17</v>
      </c>
      <c r="K957" s="25">
        <f t="shared" si="152"/>
        <v>4</v>
      </c>
      <c r="L957" s="25" t="s">
        <v>518</v>
      </c>
      <c r="M957" s="56" t="str">
        <f t="shared" si="148"/>
        <v>pt-13-5-jlr-loc3</v>
      </c>
      <c r="N957" s="56">
        <f t="shared" si="149"/>
        <v>7</v>
      </c>
      <c r="O957" s="25">
        <v>1</v>
      </c>
      <c r="P957" s="39">
        <v>1</v>
      </c>
    </row>
    <row r="958" spans="1:16" s="48" customFormat="1" ht="17.25">
      <c r="A958" s="45" t="s">
        <v>1081</v>
      </c>
      <c r="B958" s="45">
        <f t="shared" si="153"/>
        <v>1130531</v>
      </c>
      <c r="C958" s="66">
        <v>5</v>
      </c>
      <c r="D958" s="40">
        <f t="shared" si="147"/>
        <v>11305</v>
      </c>
      <c r="E958" s="69">
        <v>13</v>
      </c>
      <c r="F958" s="41">
        <v>3</v>
      </c>
      <c r="G958" s="42" t="s">
        <v>3787</v>
      </c>
      <c r="H958" s="42" t="s">
        <v>3792</v>
      </c>
      <c r="I958" s="41">
        <f t="shared" si="150"/>
        <v>120</v>
      </c>
      <c r="J958" s="41">
        <f t="shared" si="151"/>
        <v>17</v>
      </c>
      <c r="K958" s="41">
        <f t="shared" si="152"/>
        <v>4</v>
      </c>
      <c r="L958" s="41" t="s">
        <v>609</v>
      </c>
      <c r="M958" s="42" t="str">
        <f t="shared" si="148"/>
        <v>pt-13-5-shl-loc3</v>
      </c>
      <c r="N958" s="42">
        <f t="shared" si="149"/>
        <v>7</v>
      </c>
      <c r="O958" s="41">
        <v>1</v>
      </c>
      <c r="P958" s="43">
        <v>1</v>
      </c>
    </row>
    <row r="959" spans="1:16" s="48" customFormat="1" ht="16.5">
      <c r="A959" s="45" t="s">
        <v>1081</v>
      </c>
      <c r="B959" s="45">
        <f t="shared" si="153"/>
        <v>1130610</v>
      </c>
      <c r="C959" s="66">
        <v>6</v>
      </c>
      <c r="D959" s="35">
        <f t="shared" si="147"/>
        <v>11306</v>
      </c>
      <c r="E959" s="67">
        <v>13</v>
      </c>
      <c r="F959" s="36">
        <v>1</v>
      </c>
      <c r="G959" s="44" t="s">
        <v>3788</v>
      </c>
      <c r="H959" s="44" t="s">
        <v>3793</v>
      </c>
      <c r="I959" s="36">
        <f t="shared" si="150"/>
        <v>121</v>
      </c>
      <c r="J959" s="36">
        <f t="shared" si="151"/>
        <v>17</v>
      </c>
      <c r="K959" s="36">
        <f t="shared" si="152"/>
        <v>4</v>
      </c>
      <c r="L959" s="36" t="s">
        <v>515</v>
      </c>
      <c r="M959" s="36" t="str">
        <f t="shared" si="148"/>
        <v>pt-13-6-jlr-loc1</v>
      </c>
      <c r="N959" s="36">
        <f t="shared" si="149"/>
        <v>7</v>
      </c>
      <c r="O959" s="36">
        <v>1</v>
      </c>
      <c r="P959" s="37">
        <v>1</v>
      </c>
    </row>
    <row r="960" spans="1:16" s="48" customFormat="1" ht="16.5">
      <c r="A960" s="45" t="s">
        <v>1081</v>
      </c>
      <c r="B960" s="45">
        <f t="shared" si="153"/>
        <v>1130611</v>
      </c>
      <c r="C960" s="66">
        <v>6</v>
      </c>
      <c r="D960" s="38">
        <f t="shared" si="147"/>
        <v>11306</v>
      </c>
      <c r="E960" s="68">
        <v>13</v>
      </c>
      <c r="F960" s="25">
        <v>1</v>
      </c>
      <c r="G960" s="26" t="s">
        <v>3787</v>
      </c>
      <c r="H960" s="26" t="s">
        <v>3786</v>
      </c>
      <c r="I960" s="25">
        <f t="shared" si="150"/>
        <v>121</v>
      </c>
      <c r="J960" s="25">
        <f t="shared" si="151"/>
        <v>17</v>
      </c>
      <c r="K960" s="25">
        <f t="shared" si="152"/>
        <v>4</v>
      </c>
      <c r="L960" s="25" t="s">
        <v>620</v>
      </c>
      <c r="M960" s="25" t="str">
        <f t="shared" si="148"/>
        <v>pt-13-6-shl-loc1</v>
      </c>
      <c r="N960" s="25">
        <f t="shared" si="149"/>
        <v>7</v>
      </c>
      <c r="O960" s="25">
        <v>1</v>
      </c>
      <c r="P960" s="39">
        <v>1</v>
      </c>
    </row>
    <row r="961" spans="1:16" s="48" customFormat="1" ht="16.5">
      <c r="A961" s="45" t="s">
        <v>1081</v>
      </c>
      <c r="B961" s="45">
        <f t="shared" si="153"/>
        <v>1130620</v>
      </c>
      <c r="C961" s="66">
        <v>6</v>
      </c>
      <c r="D961" s="38">
        <f t="shared" si="147"/>
        <v>11306</v>
      </c>
      <c r="E961" s="68">
        <v>13</v>
      </c>
      <c r="F961" s="25">
        <v>2</v>
      </c>
      <c r="G961" s="26" t="s">
        <v>3788</v>
      </c>
      <c r="H961" s="26" t="s">
        <v>3791</v>
      </c>
      <c r="I961" s="25">
        <f t="shared" si="150"/>
        <v>121</v>
      </c>
      <c r="J961" s="25">
        <f t="shared" si="151"/>
        <v>17</v>
      </c>
      <c r="K961" s="25">
        <f t="shared" si="152"/>
        <v>4</v>
      </c>
      <c r="L961" s="25" t="s">
        <v>1507</v>
      </c>
      <c r="M961" s="53" t="str">
        <f t="shared" si="148"/>
        <v>pt-13-6-jlr-loc2</v>
      </c>
      <c r="N961" s="53">
        <f t="shared" si="149"/>
        <v>7</v>
      </c>
      <c r="O961" s="25">
        <v>1</v>
      </c>
      <c r="P961" s="39">
        <v>1</v>
      </c>
    </row>
    <row r="962" spans="1:16" s="48" customFormat="1" ht="16.5">
      <c r="A962" s="45" t="s">
        <v>1081</v>
      </c>
      <c r="B962" s="45">
        <f t="shared" si="153"/>
        <v>1130621</v>
      </c>
      <c r="C962" s="66">
        <v>6</v>
      </c>
      <c r="D962" s="38">
        <f t="shared" si="147"/>
        <v>11306</v>
      </c>
      <c r="E962" s="68">
        <v>13</v>
      </c>
      <c r="F962" s="25">
        <v>2</v>
      </c>
      <c r="G962" s="26" t="s">
        <v>3774</v>
      </c>
      <c r="H962" s="26" t="s">
        <v>3794</v>
      </c>
      <c r="I962" s="25">
        <f t="shared" si="150"/>
        <v>121</v>
      </c>
      <c r="J962" s="25">
        <f t="shared" si="151"/>
        <v>17</v>
      </c>
      <c r="K962" s="25">
        <f t="shared" si="152"/>
        <v>4</v>
      </c>
      <c r="L962" s="25" t="s">
        <v>622</v>
      </c>
      <c r="M962" s="53" t="str">
        <f t="shared" si="148"/>
        <v>pt-13-6-shl-loc2</v>
      </c>
      <c r="N962" s="53">
        <f t="shared" si="149"/>
        <v>7</v>
      </c>
      <c r="O962" s="25">
        <v>1</v>
      </c>
      <c r="P962" s="39">
        <v>1</v>
      </c>
    </row>
    <row r="963" spans="1:16" s="48" customFormat="1" ht="16.5">
      <c r="A963" s="45" t="s">
        <v>1081</v>
      </c>
      <c r="B963" s="45">
        <f t="shared" si="153"/>
        <v>1130630</v>
      </c>
      <c r="C963" s="66">
        <v>6</v>
      </c>
      <c r="D963" s="38">
        <f t="shared" si="147"/>
        <v>11306</v>
      </c>
      <c r="E963" s="68">
        <v>13</v>
      </c>
      <c r="F963" s="25">
        <v>3</v>
      </c>
      <c r="G963" s="26" t="s">
        <v>3788</v>
      </c>
      <c r="H963" s="26" t="s">
        <v>3784</v>
      </c>
      <c r="I963" s="25">
        <f t="shared" si="150"/>
        <v>121</v>
      </c>
      <c r="J963" s="25">
        <f t="shared" si="151"/>
        <v>17</v>
      </c>
      <c r="K963" s="25">
        <f t="shared" si="152"/>
        <v>4</v>
      </c>
      <c r="L963" s="25" t="s">
        <v>518</v>
      </c>
      <c r="M963" s="56" t="str">
        <f t="shared" si="148"/>
        <v>pt-13-6-jlr-loc3</v>
      </c>
      <c r="N963" s="56">
        <f t="shared" si="149"/>
        <v>7</v>
      </c>
      <c r="O963" s="25">
        <v>1</v>
      </c>
      <c r="P963" s="39">
        <v>1</v>
      </c>
    </row>
    <row r="964" spans="1:16" s="48" customFormat="1" ht="17.25">
      <c r="A964" s="45" t="s">
        <v>1081</v>
      </c>
      <c r="B964" s="45">
        <f t="shared" si="153"/>
        <v>1130631</v>
      </c>
      <c r="C964" s="66">
        <v>6</v>
      </c>
      <c r="D964" s="40">
        <f t="shared" si="147"/>
        <v>11306</v>
      </c>
      <c r="E964" s="69">
        <v>13</v>
      </c>
      <c r="F964" s="41">
        <v>3</v>
      </c>
      <c r="G964" s="42" t="s">
        <v>3787</v>
      </c>
      <c r="H964" s="42" t="s">
        <v>3792</v>
      </c>
      <c r="I964" s="41">
        <f t="shared" si="150"/>
        <v>121</v>
      </c>
      <c r="J964" s="41">
        <f t="shared" si="151"/>
        <v>17</v>
      </c>
      <c r="K964" s="41">
        <f t="shared" si="152"/>
        <v>4</v>
      </c>
      <c r="L964" s="41" t="s">
        <v>609</v>
      </c>
      <c r="M964" s="42" t="str">
        <f t="shared" si="148"/>
        <v>pt-13-6-shl-loc3</v>
      </c>
      <c r="N964" s="42">
        <f t="shared" si="149"/>
        <v>7</v>
      </c>
      <c r="O964" s="41">
        <v>1</v>
      </c>
      <c r="P964" s="43">
        <v>1</v>
      </c>
    </row>
    <row r="965" spans="1:16" s="48" customFormat="1" ht="16.5">
      <c r="A965" s="45" t="s">
        <v>1081</v>
      </c>
      <c r="B965" s="45">
        <f t="shared" si="153"/>
        <v>1130710</v>
      </c>
      <c r="C965" s="66">
        <v>7</v>
      </c>
      <c r="D965" s="35">
        <f t="shared" si="154" ref="D965:D1028">(100+E965)*100+C965</f>
        <v>11307</v>
      </c>
      <c r="E965" s="67">
        <v>13</v>
      </c>
      <c r="F965" s="36">
        <v>1</v>
      </c>
      <c r="G965" s="44" t="s">
        <v>3788</v>
      </c>
      <c r="H965" s="44" t="s">
        <v>3793</v>
      </c>
      <c r="I965" s="36">
        <f t="shared" si="150"/>
        <v>121</v>
      </c>
      <c r="J965" s="36">
        <f t="shared" si="151"/>
        <v>17</v>
      </c>
      <c r="K965" s="36">
        <f t="shared" si="152"/>
        <v>4</v>
      </c>
      <c r="L965" s="36" t="s">
        <v>175</v>
      </c>
      <c r="M965" s="36" t="str">
        <f t="shared" si="148"/>
        <v>pt-13-7-jlr-loc1</v>
      </c>
      <c r="N965" s="36">
        <f t="shared" si="149"/>
        <v>7</v>
      </c>
      <c r="O965" s="36">
        <v>1</v>
      </c>
      <c r="P965" s="37">
        <v>1</v>
      </c>
    </row>
    <row r="966" spans="1:16" s="48" customFormat="1" ht="16.5">
      <c r="A966" s="45" t="s">
        <v>1081</v>
      </c>
      <c r="B966" s="45">
        <f t="shared" si="153"/>
        <v>1130711</v>
      </c>
      <c r="C966" s="66">
        <v>7</v>
      </c>
      <c r="D966" s="38">
        <f t="shared" si="154"/>
        <v>11307</v>
      </c>
      <c r="E966" s="68">
        <v>13</v>
      </c>
      <c r="F966" s="25">
        <v>1</v>
      </c>
      <c r="G966" s="26" t="s">
        <v>3774</v>
      </c>
      <c r="H966" s="26" t="s">
        <v>3790</v>
      </c>
      <c r="I966" s="25">
        <f t="shared" si="150"/>
        <v>121</v>
      </c>
      <c r="J966" s="25">
        <f t="shared" si="151"/>
        <v>17</v>
      </c>
      <c r="K966" s="25">
        <f t="shared" si="152"/>
        <v>4</v>
      </c>
      <c r="L966" s="25" t="s">
        <v>623</v>
      </c>
      <c r="M966" s="25" t="str">
        <f t="shared" si="148"/>
        <v>pt-13-7-shl-loc1</v>
      </c>
      <c r="N966" s="25">
        <f t="shared" si="149"/>
        <v>7</v>
      </c>
      <c r="O966" s="25">
        <v>1</v>
      </c>
      <c r="P966" s="39">
        <v>1</v>
      </c>
    </row>
    <row r="967" spans="1:16" s="48" customFormat="1" ht="16.5">
      <c r="A967" s="45" t="s">
        <v>1081</v>
      </c>
      <c r="B967" s="45">
        <f t="shared" si="153"/>
        <v>1130720</v>
      </c>
      <c r="C967" s="66">
        <v>7</v>
      </c>
      <c r="D967" s="38">
        <f t="shared" si="154"/>
        <v>11307</v>
      </c>
      <c r="E967" s="68">
        <v>13</v>
      </c>
      <c r="F967" s="25">
        <v>2</v>
      </c>
      <c r="G967" s="26" t="s">
        <v>3788</v>
      </c>
      <c r="H967" s="26" t="s">
        <v>3791</v>
      </c>
      <c r="I967" s="25">
        <f t="shared" si="150"/>
        <v>121</v>
      </c>
      <c r="J967" s="25">
        <f t="shared" si="151"/>
        <v>17</v>
      </c>
      <c r="K967" s="25">
        <f t="shared" si="152"/>
        <v>4</v>
      </c>
      <c r="L967" s="25" t="s">
        <v>175</v>
      </c>
      <c r="M967" s="53" t="str">
        <f t="shared" si="148"/>
        <v>pt-13-7-jlr-loc2</v>
      </c>
      <c r="N967" s="53">
        <f t="shared" si="149"/>
        <v>7</v>
      </c>
      <c r="O967" s="25">
        <v>1</v>
      </c>
      <c r="P967" s="39">
        <v>1</v>
      </c>
    </row>
    <row r="968" spans="1:16" s="48" customFormat="1" ht="16.5">
      <c r="A968" s="45" t="s">
        <v>1081</v>
      </c>
      <c r="B968" s="45">
        <f t="shared" si="153"/>
        <v>1130721</v>
      </c>
      <c r="C968" s="66">
        <v>7</v>
      </c>
      <c r="D968" s="38">
        <f t="shared" si="154"/>
        <v>11307</v>
      </c>
      <c r="E968" s="68">
        <v>13</v>
      </c>
      <c r="F968" s="25">
        <v>2</v>
      </c>
      <c r="G968" s="26" t="s">
        <v>3787</v>
      </c>
      <c r="H968" s="26" t="s">
        <v>3794</v>
      </c>
      <c r="I968" s="25">
        <f t="shared" si="150"/>
        <v>121</v>
      </c>
      <c r="J968" s="25">
        <f t="shared" si="151"/>
        <v>17</v>
      </c>
      <c r="K968" s="25">
        <f t="shared" si="152"/>
        <v>4</v>
      </c>
      <c r="L968" s="25" t="s">
        <v>616</v>
      </c>
      <c r="M968" s="53" t="str">
        <f t="shared" si="148"/>
        <v>pt-13-7-shl-loc2</v>
      </c>
      <c r="N968" s="53">
        <f t="shared" si="149"/>
        <v>7</v>
      </c>
      <c r="O968" s="25">
        <v>1</v>
      </c>
      <c r="P968" s="39">
        <v>1</v>
      </c>
    </row>
    <row r="969" spans="1:16" s="48" customFormat="1" ht="16.5">
      <c r="A969" s="45" t="s">
        <v>1081</v>
      </c>
      <c r="B969" s="45">
        <f t="shared" si="153"/>
        <v>1130730</v>
      </c>
      <c r="C969" s="66">
        <v>7</v>
      </c>
      <c r="D969" s="38">
        <f t="shared" si="154"/>
        <v>11307</v>
      </c>
      <c r="E969" s="68">
        <v>13</v>
      </c>
      <c r="F969" s="25">
        <v>3</v>
      </c>
      <c r="G969" s="26" t="s">
        <v>3788</v>
      </c>
      <c r="H969" s="26" t="s">
        <v>3789</v>
      </c>
      <c r="I969" s="25">
        <f t="shared" si="150"/>
        <v>121</v>
      </c>
      <c r="J969" s="25">
        <f t="shared" si="151"/>
        <v>17</v>
      </c>
      <c r="K969" s="25">
        <f t="shared" si="152"/>
        <v>4</v>
      </c>
      <c r="L969" s="25" t="s">
        <v>517</v>
      </c>
      <c r="M969" s="56" t="str">
        <f t="shared" si="148"/>
        <v>pt-13-7-jlr-loc3</v>
      </c>
      <c r="N969" s="56">
        <f t="shared" si="149"/>
        <v>7</v>
      </c>
      <c r="O969" s="25">
        <v>1</v>
      </c>
      <c r="P969" s="39">
        <v>1</v>
      </c>
    </row>
    <row r="970" spans="1:16" s="48" customFormat="1" ht="17.25">
      <c r="A970" s="45" t="s">
        <v>1081</v>
      </c>
      <c r="B970" s="45">
        <f t="shared" si="153"/>
        <v>1130731</v>
      </c>
      <c r="C970" s="66">
        <v>7</v>
      </c>
      <c r="D970" s="40">
        <f t="shared" si="154"/>
        <v>11307</v>
      </c>
      <c r="E970" s="69">
        <v>13</v>
      </c>
      <c r="F970" s="41">
        <v>3</v>
      </c>
      <c r="G970" s="42" t="s">
        <v>3774</v>
      </c>
      <c r="H970" s="42" t="s">
        <v>3792</v>
      </c>
      <c r="I970" s="41">
        <f t="shared" si="150"/>
        <v>121</v>
      </c>
      <c r="J970" s="41">
        <f t="shared" si="151"/>
        <v>17</v>
      </c>
      <c r="K970" s="41">
        <f t="shared" si="152"/>
        <v>4</v>
      </c>
      <c r="L970" s="41" t="s">
        <v>596</v>
      </c>
      <c r="M970" s="42" t="str">
        <f t="shared" si="148"/>
        <v>pt-13-7-shl-loc3</v>
      </c>
      <c r="N970" s="42">
        <f t="shared" si="149"/>
        <v>7</v>
      </c>
      <c r="O970" s="41">
        <v>1</v>
      </c>
      <c r="P970" s="43">
        <v>1</v>
      </c>
    </row>
    <row r="971" spans="1:16" s="48" customFormat="1" ht="16.5">
      <c r="A971" s="45" t="s">
        <v>1081</v>
      </c>
      <c r="B971" s="45">
        <f t="shared" si="153"/>
        <v>1130810</v>
      </c>
      <c r="C971" s="66">
        <v>8</v>
      </c>
      <c r="D971" s="35">
        <f t="shared" si="154"/>
        <v>11308</v>
      </c>
      <c r="E971" s="67">
        <v>13</v>
      </c>
      <c r="F971" s="36">
        <v>1</v>
      </c>
      <c r="G971" s="44" t="s">
        <v>3788</v>
      </c>
      <c r="H971" s="44" t="s">
        <v>3793</v>
      </c>
      <c r="I971" s="36">
        <f t="shared" si="150"/>
        <v>122</v>
      </c>
      <c r="J971" s="36">
        <f t="shared" si="151"/>
        <v>17</v>
      </c>
      <c r="K971" s="36">
        <f t="shared" si="152"/>
        <v>4</v>
      </c>
      <c r="L971" s="36" t="s">
        <v>175</v>
      </c>
      <c r="M971" s="36" t="str">
        <f t="shared" si="148"/>
        <v>pt-13-8-jlr-loc1</v>
      </c>
      <c r="N971" s="36">
        <f t="shared" si="149"/>
        <v>7</v>
      </c>
      <c r="O971" s="36">
        <v>1</v>
      </c>
      <c r="P971" s="37">
        <v>1</v>
      </c>
    </row>
    <row r="972" spans="1:16" s="48" customFormat="1" ht="16.5">
      <c r="A972" s="45" t="s">
        <v>1081</v>
      </c>
      <c r="B972" s="45">
        <f t="shared" si="153"/>
        <v>1130811</v>
      </c>
      <c r="C972" s="66">
        <v>8</v>
      </c>
      <c r="D972" s="38">
        <f t="shared" si="154"/>
        <v>11308</v>
      </c>
      <c r="E972" s="68">
        <v>13</v>
      </c>
      <c r="F972" s="25">
        <v>1</v>
      </c>
      <c r="G972" s="26" t="s">
        <v>3787</v>
      </c>
      <c r="H972" s="26" t="s">
        <v>3790</v>
      </c>
      <c r="I972" s="25">
        <f t="shared" si="150"/>
        <v>122</v>
      </c>
      <c r="J972" s="25">
        <f t="shared" si="151"/>
        <v>17</v>
      </c>
      <c r="K972" s="25">
        <f t="shared" si="152"/>
        <v>4</v>
      </c>
      <c r="L972" s="25" t="s">
        <v>613</v>
      </c>
      <c r="M972" s="25" t="str">
        <f t="shared" si="148"/>
        <v>pt-13-8-shl-loc1</v>
      </c>
      <c r="N972" s="25">
        <f t="shared" si="149"/>
        <v>7</v>
      </c>
      <c r="O972" s="25">
        <v>1</v>
      </c>
      <c r="P972" s="39">
        <v>1</v>
      </c>
    </row>
    <row r="973" spans="1:16" s="48" customFormat="1" ht="16.5">
      <c r="A973" s="45" t="s">
        <v>1081</v>
      </c>
      <c r="B973" s="45">
        <f t="shared" si="153"/>
        <v>1130820</v>
      </c>
      <c r="C973" s="66">
        <v>8</v>
      </c>
      <c r="D973" s="38">
        <f t="shared" si="154"/>
        <v>11308</v>
      </c>
      <c r="E973" s="68">
        <v>13</v>
      </c>
      <c r="F973" s="25">
        <v>2</v>
      </c>
      <c r="G973" s="26" t="s">
        <v>3788</v>
      </c>
      <c r="H973" s="26" t="s">
        <v>3780</v>
      </c>
      <c r="I973" s="25">
        <f t="shared" si="150"/>
        <v>122</v>
      </c>
      <c r="J973" s="25">
        <f t="shared" si="151"/>
        <v>17</v>
      </c>
      <c r="K973" s="25">
        <f t="shared" si="152"/>
        <v>4</v>
      </c>
      <c r="L973" s="25" t="s">
        <v>514</v>
      </c>
      <c r="M973" s="53" t="str">
        <f t="shared" si="148"/>
        <v>pt-13-8-jlr-loc2</v>
      </c>
      <c r="N973" s="53">
        <f t="shared" si="149"/>
        <v>7</v>
      </c>
      <c r="O973" s="25">
        <v>1</v>
      </c>
      <c r="P973" s="39">
        <v>1</v>
      </c>
    </row>
    <row r="974" spans="1:16" s="48" customFormat="1" ht="16.5">
      <c r="A974" s="45" t="s">
        <v>1081</v>
      </c>
      <c r="B974" s="45">
        <f t="shared" si="153"/>
        <v>1130821</v>
      </c>
      <c r="C974" s="66">
        <v>8</v>
      </c>
      <c r="D974" s="38">
        <f t="shared" si="154"/>
        <v>11308</v>
      </c>
      <c r="E974" s="68">
        <v>13</v>
      </c>
      <c r="F974" s="25">
        <v>2</v>
      </c>
      <c r="G974" s="26" t="s">
        <v>3787</v>
      </c>
      <c r="H974" s="26" t="s">
        <v>3794</v>
      </c>
      <c r="I974" s="25">
        <f t="shared" si="150"/>
        <v>122</v>
      </c>
      <c r="J974" s="25">
        <f t="shared" si="151"/>
        <v>17</v>
      </c>
      <c r="K974" s="25">
        <f t="shared" si="152"/>
        <v>4</v>
      </c>
      <c r="L974" s="25" t="s">
        <v>612</v>
      </c>
      <c r="M974" s="53" t="str">
        <f t="shared" si="148"/>
        <v>pt-13-8-shl-loc2</v>
      </c>
      <c r="N974" s="53">
        <f t="shared" si="149"/>
        <v>7</v>
      </c>
      <c r="O974" s="25">
        <v>1</v>
      </c>
      <c r="P974" s="39">
        <v>1</v>
      </c>
    </row>
    <row r="975" spans="1:16" s="48" customFormat="1" ht="16.5">
      <c r="A975" s="45" t="s">
        <v>1081</v>
      </c>
      <c r="B975" s="45">
        <f t="shared" si="153"/>
        <v>1130830</v>
      </c>
      <c r="C975" s="66">
        <v>8</v>
      </c>
      <c r="D975" s="38">
        <f t="shared" si="154"/>
        <v>11308</v>
      </c>
      <c r="E975" s="68">
        <v>13</v>
      </c>
      <c r="F975" s="25">
        <v>3</v>
      </c>
      <c r="G975" s="26" t="s">
        <v>3788</v>
      </c>
      <c r="H975" s="26" t="s">
        <v>3789</v>
      </c>
      <c r="I975" s="25">
        <f t="shared" si="150"/>
        <v>122</v>
      </c>
      <c r="J975" s="25">
        <f t="shared" si="151"/>
        <v>17</v>
      </c>
      <c r="K975" s="25">
        <f t="shared" si="152"/>
        <v>4</v>
      </c>
      <c r="L975" s="25" t="s">
        <v>516</v>
      </c>
      <c r="M975" s="56" t="str">
        <f t="shared" si="148"/>
        <v>pt-13-8-jlr-loc3</v>
      </c>
      <c r="N975" s="56">
        <f t="shared" si="149"/>
        <v>7</v>
      </c>
      <c r="O975" s="25">
        <v>1</v>
      </c>
      <c r="P975" s="39">
        <v>1</v>
      </c>
    </row>
    <row r="976" spans="1:16" s="48" customFormat="1" ht="17.25">
      <c r="A976" s="45" t="s">
        <v>1081</v>
      </c>
      <c r="B976" s="45">
        <f t="shared" si="153"/>
        <v>1130831</v>
      </c>
      <c r="C976" s="66">
        <v>8</v>
      </c>
      <c r="D976" s="40">
        <f t="shared" si="154"/>
        <v>11308</v>
      </c>
      <c r="E976" s="69">
        <v>13</v>
      </c>
      <c r="F976" s="41">
        <v>3</v>
      </c>
      <c r="G976" s="42" t="s">
        <v>3787</v>
      </c>
      <c r="H976" s="42" t="s">
        <v>3792</v>
      </c>
      <c r="I976" s="41">
        <f t="shared" si="150"/>
        <v>122</v>
      </c>
      <c r="J976" s="41">
        <f t="shared" si="151"/>
        <v>17</v>
      </c>
      <c r="K976" s="41">
        <f t="shared" si="152"/>
        <v>4</v>
      </c>
      <c r="L976" s="41" t="s">
        <v>618</v>
      </c>
      <c r="M976" s="42" t="str">
        <f t="shared" si="148"/>
        <v>pt-13-8-shl-loc3</v>
      </c>
      <c r="N976" s="42">
        <f t="shared" si="149"/>
        <v>7</v>
      </c>
      <c r="O976" s="41">
        <v>1</v>
      </c>
      <c r="P976" s="43">
        <v>1</v>
      </c>
    </row>
    <row r="977" spans="1:16" s="48" customFormat="1" ht="16.5">
      <c r="A977" s="45" t="s">
        <v>1081</v>
      </c>
      <c r="B977" s="45">
        <f t="shared" si="153"/>
        <v>1130910</v>
      </c>
      <c r="C977" s="66">
        <v>9</v>
      </c>
      <c r="D977" s="35">
        <f t="shared" si="154"/>
        <v>11309</v>
      </c>
      <c r="E977" s="67">
        <v>13</v>
      </c>
      <c r="F977" s="36">
        <v>1</v>
      </c>
      <c r="G977" s="44" t="s">
        <v>3788</v>
      </c>
      <c r="H977" s="44" t="s">
        <v>3793</v>
      </c>
      <c r="I977" s="36">
        <f t="shared" si="150"/>
        <v>122</v>
      </c>
      <c r="J977" s="36">
        <f t="shared" si="151"/>
        <v>17</v>
      </c>
      <c r="K977" s="36">
        <f t="shared" si="152"/>
        <v>4</v>
      </c>
      <c r="L977" s="36" t="s">
        <v>518</v>
      </c>
      <c r="M977" s="36" t="str">
        <f t="shared" si="155" ref="M977:M1040">A977&amp;"-"&amp;C977&amp;"-"&amp;G977&amp;"-"&amp;"loc"&amp;F977</f>
        <v>pt-13-9-jlr-loc1</v>
      </c>
      <c r="N977" s="36">
        <f t="shared" si="149"/>
        <v>7</v>
      </c>
      <c r="O977" s="36">
        <v>1</v>
      </c>
      <c r="P977" s="37">
        <v>1</v>
      </c>
    </row>
    <row r="978" spans="1:16" s="48" customFormat="1" ht="16.5">
      <c r="A978" s="45" t="s">
        <v>1081</v>
      </c>
      <c r="B978" s="45">
        <f t="shared" si="153"/>
        <v>1130911</v>
      </c>
      <c r="C978" s="66">
        <v>9</v>
      </c>
      <c r="D978" s="38">
        <f t="shared" si="154"/>
        <v>11309</v>
      </c>
      <c r="E978" s="68">
        <v>13</v>
      </c>
      <c r="F978" s="25">
        <v>1</v>
      </c>
      <c r="G978" s="26" t="s">
        <v>3787</v>
      </c>
      <c r="H978" s="26" t="s">
        <v>3790</v>
      </c>
      <c r="I978" s="25">
        <f t="shared" si="150"/>
        <v>122</v>
      </c>
      <c r="J978" s="25">
        <f t="shared" si="151"/>
        <v>17</v>
      </c>
      <c r="K978" s="25">
        <f t="shared" si="152"/>
        <v>4</v>
      </c>
      <c r="L978" s="25" t="s">
        <v>609</v>
      </c>
      <c r="M978" s="25" t="str">
        <f t="shared" si="155"/>
        <v>pt-13-9-shl-loc1</v>
      </c>
      <c r="N978" s="25">
        <f t="shared" si="149"/>
        <v>7</v>
      </c>
      <c r="O978" s="25">
        <v>1</v>
      </c>
      <c r="P978" s="39">
        <v>1</v>
      </c>
    </row>
    <row r="979" spans="1:16" s="48" customFormat="1" ht="16.5">
      <c r="A979" s="45" t="s">
        <v>1081</v>
      </c>
      <c r="B979" s="45">
        <f t="shared" si="153"/>
        <v>1130920</v>
      </c>
      <c r="C979" s="66">
        <v>9</v>
      </c>
      <c r="D979" s="38">
        <f t="shared" si="154"/>
        <v>11309</v>
      </c>
      <c r="E979" s="68">
        <v>13</v>
      </c>
      <c r="F979" s="25">
        <v>2</v>
      </c>
      <c r="G979" s="26" t="s">
        <v>3788</v>
      </c>
      <c r="H979" s="26" t="s">
        <v>3791</v>
      </c>
      <c r="I979" s="25">
        <f t="shared" si="150"/>
        <v>122</v>
      </c>
      <c r="J979" s="25">
        <f t="shared" si="151"/>
        <v>17</v>
      </c>
      <c r="K979" s="25">
        <f t="shared" si="152"/>
        <v>4</v>
      </c>
      <c r="L979" s="25" t="s">
        <v>1507</v>
      </c>
      <c r="M979" s="53" t="str">
        <f t="shared" si="155"/>
        <v>pt-13-9-jlr-loc2</v>
      </c>
      <c r="N979" s="53">
        <f t="shared" si="149"/>
        <v>7</v>
      </c>
      <c r="O979" s="25">
        <v>1</v>
      </c>
      <c r="P979" s="39">
        <v>1</v>
      </c>
    </row>
    <row r="980" spans="1:16" s="48" customFormat="1" ht="16.5">
      <c r="A980" s="45" t="s">
        <v>1081</v>
      </c>
      <c r="B980" s="45">
        <f t="shared" si="153"/>
        <v>1130921</v>
      </c>
      <c r="C980" s="66">
        <v>9</v>
      </c>
      <c r="D980" s="38">
        <f t="shared" si="154"/>
        <v>11309</v>
      </c>
      <c r="E980" s="68">
        <v>13</v>
      </c>
      <c r="F980" s="25">
        <v>2</v>
      </c>
      <c r="G980" s="26" t="s">
        <v>3774</v>
      </c>
      <c r="H980" s="26" t="s">
        <v>3794</v>
      </c>
      <c r="I980" s="25">
        <f t="shared" si="150"/>
        <v>122</v>
      </c>
      <c r="J980" s="25">
        <f t="shared" si="151"/>
        <v>17</v>
      </c>
      <c r="K980" s="25">
        <f t="shared" si="152"/>
        <v>4</v>
      </c>
      <c r="L980" s="25" t="s">
        <v>622</v>
      </c>
      <c r="M980" s="53" t="str">
        <f t="shared" si="155"/>
        <v>pt-13-9-shl-loc2</v>
      </c>
      <c r="N980" s="53">
        <f t="shared" si="149"/>
        <v>7</v>
      </c>
      <c r="O980" s="25">
        <v>1</v>
      </c>
      <c r="P980" s="39">
        <v>1</v>
      </c>
    </row>
    <row r="981" spans="1:16" s="48" customFormat="1" ht="16.5">
      <c r="A981" s="45" t="s">
        <v>1081</v>
      </c>
      <c r="B981" s="45">
        <f t="shared" si="153"/>
        <v>1130930</v>
      </c>
      <c r="C981" s="66">
        <v>9</v>
      </c>
      <c r="D981" s="38">
        <f t="shared" si="154"/>
        <v>11309</v>
      </c>
      <c r="E981" s="68">
        <v>13</v>
      </c>
      <c r="F981" s="25">
        <v>3</v>
      </c>
      <c r="G981" s="26" t="s">
        <v>3788</v>
      </c>
      <c r="H981" s="26" t="s">
        <v>3789</v>
      </c>
      <c r="I981" s="25">
        <f t="shared" si="150"/>
        <v>122</v>
      </c>
      <c r="J981" s="25">
        <f t="shared" si="151"/>
        <v>17</v>
      </c>
      <c r="K981" s="25">
        <f t="shared" si="152"/>
        <v>4</v>
      </c>
      <c r="L981" s="25" t="s">
        <v>515</v>
      </c>
      <c r="M981" s="56" t="str">
        <f t="shared" si="155"/>
        <v>pt-13-9-jlr-loc3</v>
      </c>
      <c r="N981" s="56">
        <f t="shared" si="149"/>
        <v>7</v>
      </c>
      <c r="O981" s="25">
        <v>1</v>
      </c>
      <c r="P981" s="39">
        <v>1</v>
      </c>
    </row>
    <row r="982" spans="1:16" s="48" customFormat="1" ht="17.25">
      <c r="A982" s="45" t="s">
        <v>1081</v>
      </c>
      <c r="B982" s="45">
        <f t="shared" si="153"/>
        <v>1130931</v>
      </c>
      <c r="C982" s="66">
        <v>9</v>
      </c>
      <c r="D982" s="40">
        <f t="shared" si="154"/>
        <v>11309</v>
      </c>
      <c r="E982" s="69">
        <v>13</v>
      </c>
      <c r="F982" s="41">
        <v>3</v>
      </c>
      <c r="G982" s="42" t="s">
        <v>3787</v>
      </c>
      <c r="H982" s="42" t="s">
        <v>3792</v>
      </c>
      <c r="I982" s="41">
        <f t="shared" si="150"/>
        <v>122</v>
      </c>
      <c r="J982" s="41">
        <f t="shared" si="151"/>
        <v>17</v>
      </c>
      <c r="K982" s="41">
        <f t="shared" si="152"/>
        <v>4</v>
      </c>
      <c r="L982" s="41" t="s">
        <v>620</v>
      </c>
      <c r="M982" s="42" t="str">
        <f t="shared" si="155"/>
        <v>pt-13-9-shl-loc3</v>
      </c>
      <c r="N982" s="42">
        <f t="shared" si="149"/>
        <v>7</v>
      </c>
      <c r="O982" s="41">
        <v>1</v>
      </c>
      <c r="P982" s="43">
        <v>1</v>
      </c>
    </row>
    <row r="983" spans="1:16" s="48" customFormat="1" ht="16.5">
      <c r="A983" s="45" t="s">
        <v>1081</v>
      </c>
      <c r="B983" s="45">
        <f t="shared" si="153"/>
        <v>1131010</v>
      </c>
      <c r="C983" s="66">
        <v>10</v>
      </c>
      <c r="D983" s="35">
        <f t="shared" si="154"/>
        <v>11310</v>
      </c>
      <c r="E983" s="67">
        <v>13</v>
      </c>
      <c r="F983" s="36">
        <v>1</v>
      </c>
      <c r="G983" s="44" t="s">
        <v>3788</v>
      </c>
      <c r="H983" s="44" t="s">
        <v>3793</v>
      </c>
      <c r="I983" s="36">
        <f t="shared" si="150"/>
        <v>123</v>
      </c>
      <c r="J983" s="36">
        <f t="shared" si="151"/>
        <v>17</v>
      </c>
      <c r="K983" s="36">
        <f t="shared" si="152"/>
        <v>4</v>
      </c>
      <c r="L983" s="36" t="s">
        <v>511</v>
      </c>
      <c r="M983" s="36" t="str">
        <f t="shared" si="155"/>
        <v>pt-13-10-jlr-loc1</v>
      </c>
      <c r="N983" s="36">
        <f t="shared" si="149"/>
        <v>7</v>
      </c>
      <c r="O983" s="36">
        <v>1</v>
      </c>
      <c r="P983" s="37">
        <v>1</v>
      </c>
    </row>
    <row r="984" spans="1:16" s="48" customFormat="1" ht="16.5">
      <c r="A984" s="45" t="s">
        <v>1081</v>
      </c>
      <c r="B984" s="45">
        <f t="shared" si="153"/>
        <v>1131011</v>
      </c>
      <c r="C984" s="66">
        <v>10</v>
      </c>
      <c r="D984" s="38">
        <f t="shared" si="154"/>
        <v>11310</v>
      </c>
      <c r="E984" s="68">
        <v>13</v>
      </c>
      <c r="F984" s="25">
        <v>1</v>
      </c>
      <c r="G984" s="26" t="s">
        <v>3774</v>
      </c>
      <c r="H984" s="26" t="s">
        <v>3790</v>
      </c>
      <c r="I984" s="25">
        <f t="shared" si="150"/>
        <v>123</v>
      </c>
      <c r="J984" s="25">
        <f t="shared" si="151"/>
        <v>17</v>
      </c>
      <c r="K984" s="25">
        <f t="shared" si="152"/>
        <v>4</v>
      </c>
      <c r="L984" s="25" t="s">
        <v>597</v>
      </c>
      <c r="M984" s="25" t="str">
        <f t="shared" si="155"/>
        <v>pt-13-10-shl-loc1</v>
      </c>
      <c r="N984" s="25">
        <f t="shared" si="149"/>
        <v>7</v>
      </c>
      <c r="O984" s="25">
        <v>1</v>
      </c>
      <c r="P984" s="39">
        <v>1</v>
      </c>
    </row>
    <row r="985" spans="1:16" s="48" customFormat="1" ht="16.5">
      <c r="A985" s="45" t="s">
        <v>1081</v>
      </c>
      <c r="B985" s="45">
        <f t="shared" si="153"/>
        <v>1131020</v>
      </c>
      <c r="C985" s="66">
        <v>10</v>
      </c>
      <c r="D985" s="38">
        <f t="shared" si="154"/>
        <v>11310</v>
      </c>
      <c r="E985" s="68">
        <v>13</v>
      </c>
      <c r="F985" s="25">
        <v>2</v>
      </c>
      <c r="G985" s="26" t="s">
        <v>3788</v>
      </c>
      <c r="H985" s="26" t="s">
        <v>3791</v>
      </c>
      <c r="I985" s="25">
        <f t="shared" si="150"/>
        <v>123</v>
      </c>
      <c r="J985" s="25">
        <f t="shared" si="151"/>
        <v>17</v>
      </c>
      <c r="K985" s="25">
        <f t="shared" si="152"/>
        <v>4</v>
      </c>
      <c r="L985" s="25" t="s">
        <v>1511</v>
      </c>
      <c r="M985" s="53" t="str">
        <f t="shared" si="155"/>
        <v>pt-13-10-jlr-loc2</v>
      </c>
      <c r="N985" s="53">
        <f t="shared" si="149"/>
        <v>7</v>
      </c>
      <c r="O985" s="25">
        <v>1</v>
      </c>
      <c r="P985" s="39">
        <v>1</v>
      </c>
    </row>
    <row r="986" spans="1:16" s="48" customFormat="1" ht="16.5">
      <c r="A986" s="45" t="s">
        <v>1081</v>
      </c>
      <c r="B986" s="45">
        <f t="shared" si="153"/>
        <v>1131021</v>
      </c>
      <c r="C986" s="66">
        <v>10</v>
      </c>
      <c r="D986" s="38">
        <f t="shared" si="154"/>
        <v>11310</v>
      </c>
      <c r="E986" s="68">
        <v>13</v>
      </c>
      <c r="F986" s="25">
        <v>2</v>
      </c>
      <c r="G986" s="26" t="s">
        <v>3787</v>
      </c>
      <c r="H986" s="26" t="s">
        <v>3794</v>
      </c>
      <c r="I986" s="25">
        <f t="shared" si="150"/>
        <v>123</v>
      </c>
      <c r="J986" s="25">
        <f t="shared" si="151"/>
        <v>17</v>
      </c>
      <c r="K986" s="25">
        <f t="shared" si="152"/>
        <v>4</v>
      </c>
      <c r="L986" s="25" t="s">
        <v>592</v>
      </c>
      <c r="M986" s="53" t="str">
        <f t="shared" si="155"/>
        <v>pt-13-10-shl-loc2</v>
      </c>
      <c r="N986" s="53">
        <f t="shared" si="149"/>
        <v>7</v>
      </c>
      <c r="O986" s="25">
        <v>1</v>
      </c>
      <c r="P986" s="39">
        <v>1</v>
      </c>
    </row>
    <row r="987" spans="1:16" s="48" customFormat="1" ht="16.5">
      <c r="A987" s="45" t="s">
        <v>1081</v>
      </c>
      <c r="B987" s="45">
        <f t="shared" si="153"/>
        <v>1131030</v>
      </c>
      <c r="C987" s="66">
        <v>10</v>
      </c>
      <c r="D987" s="38">
        <f t="shared" si="154"/>
        <v>11310</v>
      </c>
      <c r="E987" s="68">
        <v>13</v>
      </c>
      <c r="F987" s="25">
        <v>3</v>
      </c>
      <c r="G987" s="26" t="s">
        <v>3788</v>
      </c>
      <c r="H987" s="26" t="s">
        <v>3789</v>
      </c>
      <c r="I987" s="25">
        <f t="shared" si="150"/>
        <v>123</v>
      </c>
      <c r="J987" s="25">
        <f t="shared" si="151"/>
        <v>17</v>
      </c>
      <c r="K987" s="25">
        <f t="shared" si="152"/>
        <v>4</v>
      </c>
      <c r="L987" s="25" t="s">
        <v>520</v>
      </c>
      <c r="M987" s="56" t="str">
        <f t="shared" si="155"/>
        <v>pt-13-10-jlr-loc3</v>
      </c>
      <c r="N987" s="56">
        <f t="shared" si="149"/>
        <v>7</v>
      </c>
      <c r="O987" s="25">
        <v>1</v>
      </c>
      <c r="P987" s="39">
        <v>1</v>
      </c>
    </row>
    <row r="988" spans="1:16" s="48" customFormat="1" ht="17.25">
      <c r="A988" s="45" t="s">
        <v>1081</v>
      </c>
      <c r="B988" s="45">
        <f t="shared" si="153"/>
        <v>1131031</v>
      </c>
      <c r="C988" s="66">
        <v>10</v>
      </c>
      <c r="D988" s="40">
        <f t="shared" si="154"/>
        <v>11310</v>
      </c>
      <c r="E988" s="69">
        <v>13</v>
      </c>
      <c r="F988" s="41">
        <v>3</v>
      </c>
      <c r="G988" s="42" t="s">
        <v>3787</v>
      </c>
      <c r="H988" s="42" t="s">
        <v>3792</v>
      </c>
      <c r="I988" s="41">
        <f t="shared" si="150"/>
        <v>123</v>
      </c>
      <c r="J988" s="41">
        <f t="shared" si="151"/>
        <v>17</v>
      </c>
      <c r="K988" s="41">
        <f t="shared" si="152"/>
        <v>4</v>
      </c>
      <c r="L988" s="41" t="s">
        <v>611</v>
      </c>
      <c r="M988" s="42" t="str">
        <f t="shared" si="155"/>
        <v>pt-13-10-shl-loc3</v>
      </c>
      <c r="N988" s="42">
        <f t="shared" si="149"/>
        <v>7</v>
      </c>
      <c r="O988" s="41">
        <v>1</v>
      </c>
      <c r="P988" s="43">
        <v>1</v>
      </c>
    </row>
    <row r="989" spans="1:16" s="48" customFormat="1" ht="16.5">
      <c r="A989" s="45" t="s">
        <v>1081</v>
      </c>
      <c r="B989" s="45">
        <f t="shared" si="153"/>
        <v>1131110</v>
      </c>
      <c r="C989" s="66">
        <v>11</v>
      </c>
      <c r="D989" s="35">
        <f t="shared" si="154"/>
        <v>11311</v>
      </c>
      <c r="E989" s="67">
        <v>13</v>
      </c>
      <c r="F989" s="36">
        <v>1</v>
      </c>
      <c r="G989" s="44" t="s">
        <v>3788</v>
      </c>
      <c r="H989" s="44" t="s">
        <v>3793</v>
      </c>
      <c r="I989" s="36">
        <f t="shared" si="150"/>
        <v>123</v>
      </c>
      <c r="J989" s="36">
        <f t="shared" si="151"/>
        <v>17</v>
      </c>
      <c r="K989" s="36">
        <f t="shared" si="152"/>
        <v>4</v>
      </c>
      <c r="L989" s="36" t="s">
        <v>518</v>
      </c>
      <c r="M989" s="36" t="str">
        <f t="shared" si="155"/>
        <v>pt-13-11-jlr-loc1</v>
      </c>
      <c r="N989" s="36">
        <f t="shared" si="149"/>
        <v>7</v>
      </c>
      <c r="O989" s="36">
        <v>1</v>
      </c>
      <c r="P989" s="37">
        <v>1</v>
      </c>
    </row>
    <row r="990" spans="1:16" s="48" customFormat="1" ht="16.5">
      <c r="A990" s="45" t="s">
        <v>1081</v>
      </c>
      <c r="B990" s="45">
        <f t="shared" si="153"/>
        <v>1131111</v>
      </c>
      <c r="C990" s="66">
        <v>11</v>
      </c>
      <c r="D990" s="38">
        <f t="shared" si="154"/>
        <v>11311</v>
      </c>
      <c r="E990" s="68">
        <v>13</v>
      </c>
      <c r="F990" s="25">
        <v>1</v>
      </c>
      <c r="G990" s="26" t="s">
        <v>3787</v>
      </c>
      <c r="H990" s="26" t="s">
        <v>3786</v>
      </c>
      <c r="I990" s="25">
        <f t="shared" si="150"/>
        <v>123</v>
      </c>
      <c r="J990" s="25">
        <f t="shared" si="151"/>
        <v>17</v>
      </c>
      <c r="K990" s="25">
        <f t="shared" si="152"/>
        <v>4</v>
      </c>
      <c r="L990" s="25" t="s">
        <v>609</v>
      </c>
      <c r="M990" s="25" t="str">
        <f t="shared" si="155"/>
        <v>pt-13-11-shl-loc1</v>
      </c>
      <c r="N990" s="25">
        <f t="shared" si="149"/>
        <v>7</v>
      </c>
      <c r="O990" s="25">
        <v>1</v>
      </c>
      <c r="P990" s="39">
        <v>1</v>
      </c>
    </row>
    <row r="991" spans="1:16" s="48" customFormat="1" ht="16.5">
      <c r="A991" s="45" t="s">
        <v>1081</v>
      </c>
      <c r="B991" s="45">
        <f t="shared" si="153"/>
        <v>1131120</v>
      </c>
      <c r="C991" s="66">
        <v>11</v>
      </c>
      <c r="D991" s="38">
        <f t="shared" si="154"/>
        <v>11311</v>
      </c>
      <c r="E991" s="68">
        <v>13</v>
      </c>
      <c r="F991" s="25">
        <v>2</v>
      </c>
      <c r="G991" s="26" t="s">
        <v>3788</v>
      </c>
      <c r="H991" s="26" t="s">
        <v>3791</v>
      </c>
      <c r="I991" s="25">
        <f t="shared" si="150"/>
        <v>123</v>
      </c>
      <c r="J991" s="25">
        <f t="shared" si="151"/>
        <v>17</v>
      </c>
      <c r="K991" s="25">
        <f t="shared" si="152"/>
        <v>4</v>
      </c>
      <c r="L991" s="25" t="s">
        <v>1507</v>
      </c>
      <c r="M991" s="53" t="str">
        <f t="shared" si="155"/>
        <v>pt-13-11-jlr-loc2</v>
      </c>
      <c r="N991" s="53">
        <f t="shared" si="149"/>
        <v>7</v>
      </c>
      <c r="O991" s="25">
        <v>1</v>
      </c>
      <c r="P991" s="39">
        <v>1</v>
      </c>
    </row>
    <row r="992" spans="1:16" s="48" customFormat="1" ht="16.5">
      <c r="A992" s="45" t="s">
        <v>1081</v>
      </c>
      <c r="B992" s="45">
        <f t="shared" si="153"/>
        <v>1131121</v>
      </c>
      <c r="C992" s="66">
        <v>11</v>
      </c>
      <c r="D992" s="38">
        <f t="shared" si="154"/>
        <v>11311</v>
      </c>
      <c r="E992" s="68">
        <v>13</v>
      </c>
      <c r="F992" s="25">
        <v>2</v>
      </c>
      <c r="G992" s="26" t="s">
        <v>3787</v>
      </c>
      <c r="H992" s="26" t="s">
        <v>3794</v>
      </c>
      <c r="I992" s="25">
        <f t="shared" si="150"/>
        <v>123</v>
      </c>
      <c r="J992" s="25">
        <f t="shared" si="151"/>
        <v>17</v>
      </c>
      <c r="K992" s="25">
        <f t="shared" si="152"/>
        <v>4</v>
      </c>
      <c r="L992" s="25" t="s">
        <v>622</v>
      </c>
      <c r="M992" s="53" t="str">
        <f t="shared" si="155"/>
        <v>pt-13-11-shl-loc2</v>
      </c>
      <c r="N992" s="53">
        <f t="shared" si="149"/>
        <v>7</v>
      </c>
      <c r="O992" s="25">
        <v>1</v>
      </c>
      <c r="P992" s="39">
        <v>1</v>
      </c>
    </row>
    <row r="993" spans="1:16" s="48" customFormat="1" ht="16.5">
      <c r="A993" s="45" t="s">
        <v>1081</v>
      </c>
      <c r="B993" s="45">
        <f t="shared" si="153"/>
        <v>1131130</v>
      </c>
      <c r="C993" s="66">
        <v>11</v>
      </c>
      <c r="D993" s="38">
        <f t="shared" si="154"/>
        <v>11311</v>
      </c>
      <c r="E993" s="68">
        <v>13</v>
      </c>
      <c r="F993" s="25">
        <v>3</v>
      </c>
      <c r="G993" s="26" t="s">
        <v>3788</v>
      </c>
      <c r="H993" s="26" t="s">
        <v>3789</v>
      </c>
      <c r="I993" s="25">
        <f t="shared" si="150"/>
        <v>123</v>
      </c>
      <c r="J993" s="25">
        <f t="shared" si="151"/>
        <v>17</v>
      </c>
      <c r="K993" s="25">
        <f t="shared" si="152"/>
        <v>4</v>
      </c>
      <c r="L993" s="25" t="s">
        <v>515</v>
      </c>
      <c r="M993" s="56" t="str">
        <f t="shared" si="155"/>
        <v>pt-13-11-jlr-loc3</v>
      </c>
      <c r="N993" s="56">
        <f t="shared" si="149"/>
        <v>7</v>
      </c>
      <c r="O993" s="25">
        <v>1</v>
      </c>
      <c r="P993" s="39">
        <v>1</v>
      </c>
    </row>
    <row r="994" spans="1:16" s="48" customFormat="1" ht="17.25">
      <c r="A994" s="45" t="s">
        <v>1081</v>
      </c>
      <c r="B994" s="45">
        <f t="shared" si="153"/>
        <v>1131131</v>
      </c>
      <c r="C994" s="66">
        <v>11</v>
      </c>
      <c r="D994" s="40">
        <f t="shared" si="154"/>
        <v>11311</v>
      </c>
      <c r="E994" s="69">
        <v>13</v>
      </c>
      <c r="F994" s="41">
        <v>3</v>
      </c>
      <c r="G994" s="42" t="s">
        <v>3787</v>
      </c>
      <c r="H994" s="42" t="s">
        <v>3792</v>
      </c>
      <c r="I994" s="41">
        <f t="shared" si="150"/>
        <v>123</v>
      </c>
      <c r="J994" s="41">
        <f t="shared" si="151"/>
        <v>17</v>
      </c>
      <c r="K994" s="41">
        <f t="shared" si="152"/>
        <v>4</v>
      </c>
      <c r="L994" s="41" t="s">
        <v>620</v>
      </c>
      <c r="M994" s="42" t="str">
        <f t="shared" si="155"/>
        <v>pt-13-11-shl-loc3</v>
      </c>
      <c r="N994" s="42">
        <f t="shared" si="149"/>
        <v>7</v>
      </c>
      <c r="O994" s="41">
        <v>1</v>
      </c>
      <c r="P994" s="43">
        <v>1</v>
      </c>
    </row>
    <row r="995" spans="1:16" s="48" customFormat="1" ht="16.5">
      <c r="A995" s="45" t="s">
        <v>1081</v>
      </c>
      <c r="B995" s="45">
        <f t="shared" si="153"/>
        <v>1131210</v>
      </c>
      <c r="C995" s="66">
        <v>12</v>
      </c>
      <c r="D995" s="35">
        <f t="shared" si="154"/>
        <v>11312</v>
      </c>
      <c r="E995" s="67">
        <v>13</v>
      </c>
      <c r="F995" s="36">
        <v>1</v>
      </c>
      <c r="G995" s="44" t="s">
        <v>3788</v>
      </c>
      <c r="H995" s="44" t="s">
        <v>3793</v>
      </c>
      <c r="I995" s="36">
        <f t="shared" si="150"/>
        <v>123</v>
      </c>
      <c r="J995" s="36">
        <f t="shared" si="151"/>
        <v>17</v>
      </c>
      <c r="K995" s="36">
        <f t="shared" si="152"/>
        <v>4</v>
      </c>
      <c r="L995" s="36" t="s">
        <v>521</v>
      </c>
      <c r="M995" s="36" t="str">
        <f t="shared" si="155"/>
        <v>pt-13-12-jlr-loc1</v>
      </c>
      <c r="N995" s="36">
        <f t="shared" si="156" ref="N995:N1058">INDEX($AD$4:$AD$204,INDEX($AH$4:$AH$19,E995)+C995)</f>
        <v>7</v>
      </c>
      <c r="O995" s="36">
        <v>1</v>
      </c>
      <c r="P995" s="37">
        <v>1</v>
      </c>
    </row>
    <row r="996" spans="1:16" s="48" customFormat="1" ht="16.5">
      <c r="A996" s="45" t="s">
        <v>1081</v>
      </c>
      <c r="B996" s="45">
        <f t="shared" si="153"/>
        <v>1131211</v>
      </c>
      <c r="C996" s="66">
        <v>12</v>
      </c>
      <c r="D996" s="38">
        <f t="shared" si="154"/>
        <v>11312</v>
      </c>
      <c r="E996" s="68">
        <v>13</v>
      </c>
      <c r="F996" s="25">
        <v>1</v>
      </c>
      <c r="G996" s="26" t="s">
        <v>3787</v>
      </c>
      <c r="H996" s="26" t="s">
        <v>3790</v>
      </c>
      <c r="I996" s="25">
        <f t="shared" si="150"/>
        <v>123</v>
      </c>
      <c r="J996" s="25">
        <f t="shared" si="151"/>
        <v>17</v>
      </c>
      <c r="K996" s="25">
        <f t="shared" si="152"/>
        <v>4</v>
      </c>
      <c r="L996" s="25" t="s">
        <v>615</v>
      </c>
      <c r="M996" s="25" t="str">
        <f t="shared" si="155"/>
        <v>pt-13-12-shl-loc1</v>
      </c>
      <c r="N996" s="25">
        <f t="shared" si="156"/>
        <v>7</v>
      </c>
      <c r="O996" s="25">
        <v>1</v>
      </c>
      <c r="P996" s="39">
        <v>1</v>
      </c>
    </row>
    <row r="997" spans="1:16" s="48" customFormat="1" ht="16.5">
      <c r="A997" s="45" t="s">
        <v>1081</v>
      </c>
      <c r="B997" s="45">
        <f t="shared" si="153"/>
        <v>1131220</v>
      </c>
      <c r="C997" s="66">
        <v>12</v>
      </c>
      <c r="D997" s="38">
        <f t="shared" si="154"/>
        <v>11312</v>
      </c>
      <c r="E997" s="68">
        <v>13</v>
      </c>
      <c r="F997" s="25">
        <v>2</v>
      </c>
      <c r="G997" s="26" t="s">
        <v>3775</v>
      </c>
      <c r="H997" s="26" t="s">
        <v>3791</v>
      </c>
      <c r="I997" s="25">
        <f t="shared" si="150"/>
        <v>123</v>
      </c>
      <c r="J997" s="25">
        <f t="shared" si="151"/>
        <v>17</v>
      </c>
      <c r="K997" s="25">
        <f t="shared" si="152"/>
        <v>4</v>
      </c>
      <c r="L997" s="25" t="s">
        <v>511</v>
      </c>
      <c r="M997" s="53" t="str">
        <f t="shared" si="155"/>
        <v>pt-13-12-jlr-loc2</v>
      </c>
      <c r="N997" s="53">
        <f t="shared" si="156"/>
        <v>7</v>
      </c>
      <c r="O997" s="25">
        <v>1</v>
      </c>
      <c r="P997" s="39">
        <v>1</v>
      </c>
    </row>
    <row r="998" spans="1:16" s="48" customFormat="1" ht="16.5">
      <c r="A998" s="45" t="s">
        <v>1081</v>
      </c>
      <c r="B998" s="45">
        <f t="shared" si="153"/>
        <v>1131221</v>
      </c>
      <c r="C998" s="66">
        <v>12</v>
      </c>
      <c r="D998" s="38">
        <f t="shared" si="154"/>
        <v>11312</v>
      </c>
      <c r="E998" s="68">
        <v>13</v>
      </c>
      <c r="F998" s="25">
        <v>2</v>
      </c>
      <c r="G998" s="26" t="s">
        <v>3787</v>
      </c>
      <c r="H998" s="26" t="s">
        <v>3794</v>
      </c>
      <c r="I998" s="25">
        <f t="shared" si="150"/>
        <v>123</v>
      </c>
      <c r="J998" s="25">
        <f t="shared" si="151"/>
        <v>17</v>
      </c>
      <c r="K998" s="25">
        <f t="shared" si="152"/>
        <v>4</v>
      </c>
      <c r="L998" s="25" t="s">
        <v>623</v>
      </c>
      <c r="M998" s="53" t="str">
        <f t="shared" si="155"/>
        <v>pt-13-12-shl-loc2</v>
      </c>
      <c r="N998" s="53">
        <f t="shared" si="156"/>
        <v>7</v>
      </c>
      <c r="O998" s="25">
        <v>1</v>
      </c>
      <c r="P998" s="39">
        <v>1</v>
      </c>
    </row>
    <row r="999" spans="1:16" s="48" customFormat="1" ht="16.5">
      <c r="A999" s="45" t="s">
        <v>1081</v>
      </c>
      <c r="B999" s="45">
        <f t="shared" si="153"/>
        <v>1131230</v>
      </c>
      <c r="C999" s="66">
        <v>12</v>
      </c>
      <c r="D999" s="38">
        <f t="shared" si="154"/>
        <v>11312</v>
      </c>
      <c r="E999" s="68">
        <v>13</v>
      </c>
      <c r="F999" s="25">
        <v>3</v>
      </c>
      <c r="G999" s="26" t="s">
        <v>3788</v>
      </c>
      <c r="H999" s="26" t="s">
        <v>3789</v>
      </c>
      <c r="I999" s="25">
        <f t="shared" si="150"/>
        <v>123</v>
      </c>
      <c r="J999" s="25">
        <f t="shared" si="151"/>
        <v>17</v>
      </c>
      <c r="K999" s="25">
        <f t="shared" si="152"/>
        <v>4</v>
      </c>
      <c r="L999" s="25" t="s">
        <v>517</v>
      </c>
      <c r="M999" s="56" t="str">
        <f t="shared" si="155"/>
        <v>pt-13-12-jlr-loc3</v>
      </c>
      <c r="N999" s="56">
        <f t="shared" si="156"/>
        <v>7</v>
      </c>
      <c r="O999" s="25">
        <v>1</v>
      </c>
      <c r="P999" s="39">
        <v>1</v>
      </c>
    </row>
    <row r="1000" spans="1:16" s="48" customFormat="1" ht="17.25">
      <c r="A1000" s="45" t="s">
        <v>1081</v>
      </c>
      <c r="B1000" s="45">
        <f t="shared" si="153"/>
        <v>1131231</v>
      </c>
      <c r="C1000" s="66">
        <v>12</v>
      </c>
      <c r="D1000" s="40">
        <f t="shared" si="154"/>
        <v>11312</v>
      </c>
      <c r="E1000" s="69">
        <v>13</v>
      </c>
      <c r="F1000" s="41">
        <v>3</v>
      </c>
      <c r="G1000" s="42" t="s">
        <v>3787</v>
      </c>
      <c r="H1000" s="42" t="s">
        <v>3792</v>
      </c>
      <c r="I1000" s="41">
        <f t="shared" si="150"/>
        <v>123</v>
      </c>
      <c r="J1000" s="41">
        <f t="shared" si="151"/>
        <v>17</v>
      </c>
      <c r="K1000" s="41">
        <f t="shared" si="152"/>
        <v>4</v>
      </c>
      <c r="L1000" s="41" t="s">
        <v>596</v>
      </c>
      <c r="M1000" s="42" t="str">
        <f t="shared" si="155"/>
        <v>pt-13-12-shl-loc3</v>
      </c>
      <c r="N1000" s="42">
        <f t="shared" si="156"/>
        <v>7</v>
      </c>
      <c r="O1000" s="41">
        <v>1</v>
      </c>
      <c r="P1000" s="43">
        <v>1</v>
      </c>
    </row>
    <row r="1001" spans="1:16" s="48" customFormat="1" ht="16.5">
      <c r="A1001" s="45" t="s">
        <v>1081</v>
      </c>
      <c r="B1001" s="45">
        <f t="shared" si="153"/>
        <v>1131310</v>
      </c>
      <c r="C1001" s="66">
        <v>13</v>
      </c>
      <c r="D1001" s="35">
        <f t="shared" si="154"/>
        <v>11313</v>
      </c>
      <c r="E1001" s="67">
        <v>13</v>
      </c>
      <c r="F1001" s="36">
        <v>1</v>
      </c>
      <c r="G1001" s="44" t="s">
        <v>3788</v>
      </c>
      <c r="H1001" s="44" t="s">
        <v>3793</v>
      </c>
      <c r="I1001" s="36">
        <f t="shared" si="150"/>
        <v>124</v>
      </c>
      <c r="J1001" s="36">
        <f t="shared" si="151"/>
        <v>17</v>
      </c>
      <c r="K1001" s="36">
        <f t="shared" si="152"/>
        <v>4</v>
      </c>
      <c r="L1001" s="36" t="s">
        <v>515</v>
      </c>
      <c r="M1001" s="36" t="str">
        <f t="shared" si="155"/>
        <v>pt-13-13-jlr-loc1</v>
      </c>
      <c r="N1001" s="36">
        <f t="shared" si="156"/>
        <v>7</v>
      </c>
      <c r="O1001" s="36">
        <v>1</v>
      </c>
      <c r="P1001" s="37">
        <v>1</v>
      </c>
    </row>
    <row r="1002" spans="1:16" s="48" customFormat="1" ht="16.5">
      <c r="A1002" s="45" t="s">
        <v>1081</v>
      </c>
      <c r="B1002" s="45">
        <f t="shared" si="153"/>
        <v>1131311</v>
      </c>
      <c r="C1002" s="66">
        <v>13</v>
      </c>
      <c r="D1002" s="38">
        <f t="shared" si="154"/>
        <v>11313</v>
      </c>
      <c r="E1002" s="68">
        <v>13</v>
      </c>
      <c r="F1002" s="25">
        <v>1</v>
      </c>
      <c r="G1002" s="26" t="s">
        <v>3787</v>
      </c>
      <c r="H1002" s="26" t="s">
        <v>3790</v>
      </c>
      <c r="I1002" s="25">
        <f t="shared" si="150"/>
        <v>124</v>
      </c>
      <c r="J1002" s="25">
        <f t="shared" si="151"/>
        <v>17</v>
      </c>
      <c r="K1002" s="25">
        <f t="shared" si="152"/>
        <v>4</v>
      </c>
      <c r="L1002" s="25" t="s">
        <v>620</v>
      </c>
      <c r="M1002" s="25" t="str">
        <f t="shared" si="155"/>
        <v>pt-13-13-shl-loc1</v>
      </c>
      <c r="N1002" s="25">
        <f t="shared" si="156"/>
        <v>7</v>
      </c>
      <c r="O1002" s="25">
        <v>1</v>
      </c>
      <c r="P1002" s="39">
        <v>1</v>
      </c>
    </row>
    <row r="1003" spans="1:16" s="48" customFormat="1" ht="16.5">
      <c r="A1003" s="45" t="s">
        <v>1081</v>
      </c>
      <c r="B1003" s="45">
        <f t="shared" si="153"/>
        <v>1131320</v>
      </c>
      <c r="C1003" s="66">
        <v>13</v>
      </c>
      <c r="D1003" s="38">
        <f t="shared" si="154"/>
        <v>11313</v>
      </c>
      <c r="E1003" s="68">
        <v>13</v>
      </c>
      <c r="F1003" s="25">
        <v>2</v>
      </c>
      <c r="G1003" s="26" t="s">
        <v>3788</v>
      </c>
      <c r="H1003" s="26" t="s">
        <v>3791</v>
      </c>
      <c r="I1003" s="25">
        <f t="shared" si="150"/>
        <v>124</v>
      </c>
      <c r="J1003" s="25">
        <f t="shared" si="151"/>
        <v>17</v>
      </c>
      <c r="K1003" s="25">
        <f t="shared" si="152"/>
        <v>4</v>
      </c>
      <c r="L1003" s="25" t="s">
        <v>1507</v>
      </c>
      <c r="M1003" s="53" t="str">
        <f t="shared" si="155"/>
        <v>pt-13-13-jlr-loc2</v>
      </c>
      <c r="N1003" s="53">
        <f t="shared" si="156"/>
        <v>7</v>
      </c>
      <c r="O1003" s="25">
        <v>1</v>
      </c>
      <c r="P1003" s="39">
        <v>1</v>
      </c>
    </row>
    <row r="1004" spans="1:16" s="48" customFormat="1" ht="16.5">
      <c r="A1004" s="45" t="s">
        <v>1081</v>
      </c>
      <c r="B1004" s="45">
        <f t="shared" si="153"/>
        <v>1131321</v>
      </c>
      <c r="C1004" s="66">
        <v>13</v>
      </c>
      <c r="D1004" s="38">
        <f t="shared" si="154"/>
        <v>11313</v>
      </c>
      <c r="E1004" s="68">
        <v>13</v>
      </c>
      <c r="F1004" s="25">
        <v>2</v>
      </c>
      <c r="G1004" s="26" t="s">
        <v>3787</v>
      </c>
      <c r="H1004" s="26" t="s">
        <v>3794</v>
      </c>
      <c r="I1004" s="25">
        <f t="shared" si="150"/>
        <v>124</v>
      </c>
      <c r="J1004" s="25">
        <f t="shared" si="151"/>
        <v>17</v>
      </c>
      <c r="K1004" s="25">
        <f t="shared" si="152"/>
        <v>4</v>
      </c>
      <c r="L1004" s="25" t="s">
        <v>622</v>
      </c>
      <c r="M1004" s="53" t="str">
        <f t="shared" si="155"/>
        <v>pt-13-13-shl-loc2</v>
      </c>
      <c r="N1004" s="53">
        <f t="shared" si="156"/>
        <v>7</v>
      </c>
      <c r="O1004" s="25">
        <v>1</v>
      </c>
      <c r="P1004" s="39">
        <v>1</v>
      </c>
    </row>
    <row r="1005" spans="1:16" s="48" customFormat="1" ht="16.5">
      <c r="A1005" s="45" t="s">
        <v>1081</v>
      </c>
      <c r="B1005" s="45">
        <f t="shared" si="153"/>
        <v>1131330</v>
      </c>
      <c r="C1005" s="66">
        <v>13</v>
      </c>
      <c r="D1005" s="38">
        <f t="shared" si="154"/>
        <v>11313</v>
      </c>
      <c r="E1005" s="68">
        <v>13</v>
      </c>
      <c r="F1005" s="25">
        <v>3</v>
      </c>
      <c r="G1005" s="26" t="s">
        <v>3775</v>
      </c>
      <c r="H1005" s="26" t="s">
        <v>3789</v>
      </c>
      <c r="I1005" s="25">
        <f t="shared" si="150"/>
        <v>124</v>
      </c>
      <c r="J1005" s="25">
        <f t="shared" si="151"/>
        <v>17</v>
      </c>
      <c r="K1005" s="25">
        <f t="shared" si="152"/>
        <v>4</v>
      </c>
      <c r="L1005" s="25" t="s">
        <v>518</v>
      </c>
      <c r="M1005" s="56" t="str">
        <f t="shared" si="155"/>
        <v>pt-13-13-jlr-loc3</v>
      </c>
      <c r="N1005" s="56">
        <f t="shared" si="156"/>
        <v>7</v>
      </c>
      <c r="O1005" s="25">
        <v>1</v>
      </c>
      <c r="P1005" s="39">
        <v>1</v>
      </c>
    </row>
    <row r="1006" spans="1:16" s="48" customFormat="1" ht="17.25">
      <c r="A1006" s="45" t="s">
        <v>1081</v>
      </c>
      <c r="B1006" s="45">
        <f t="shared" si="153"/>
        <v>1131331</v>
      </c>
      <c r="C1006" s="66">
        <v>13</v>
      </c>
      <c r="D1006" s="40">
        <f t="shared" si="154"/>
        <v>11313</v>
      </c>
      <c r="E1006" s="69">
        <v>13</v>
      </c>
      <c r="F1006" s="41">
        <v>3</v>
      </c>
      <c r="G1006" s="42" t="s">
        <v>3787</v>
      </c>
      <c r="H1006" s="42" t="s">
        <v>3792</v>
      </c>
      <c r="I1006" s="41">
        <f t="shared" si="150"/>
        <v>124</v>
      </c>
      <c r="J1006" s="41">
        <f t="shared" si="151"/>
        <v>17</v>
      </c>
      <c r="K1006" s="41">
        <f t="shared" si="152"/>
        <v>4</v>
      </c>
      <c r="L1006" s="41" t="s">
        <v>609</v>
      </c>
      <c r="M1006" s="42" t="str">
        <f t="shared" si="155"/>
        <v>pt-13-13-shl-loc3</v>
      </c>
      <c r="N1006" s="42">
        <f t="shared" si="156"/>
        <v>7</v>
      </c>
      <c r="O1006" s="41">
        <v>1</v>
      </c>
      <c r="P1006" s="43">
        <v>1</v>
      </c>
    </row>
    <row r="1007" spans="1:16" s="48" customFormat="1" ht="16.5">
      <c r="A1007" s="45" t="s">
        <v>1081</v>
      </c>
      <c r="B1007" s="45">
        <f t="shared" si="153"/>
        <v>1131410</v>
      </c>
      <c r="C1007" s="66">
        <v>14</v>
      </c>
      <c r="D1007" s="35">
        <f t="shared" si="154"/>
        <v>11314</v>
      </c>
      <c r="E1007" s="67">
        <v>13</v>
      </c>
      <c r="F1007" s="36">
        <v>1</v>
      </c>
      <c r="G1007" s="44" t="s">
        <v>3788</v>
      </c>
      <c r="H1007" s="44" t="s">
        <v>3793</v>
      </c>
      <c r="I1007" s="36">
        <f t="shared" si="150"/>
        <v>124</v>
      </c>
      <c r="J1007" s="36">
        <f t="shared" si="151"/>
        <v>17</v>
      </c>
      <c r="K1007" s="36">
        <f t="shared" si="152"/>
        <v>4</v>
      </c>
      <c r="L1007" s="36" t="s">
        <v>175</v>
      </c>
      <c r="M1007" s="36" t="str">
        <f t="shared" si="155"/>
        <v>pt-13-14-jlr-loc1</v>
      </c>
      <c r="N1007" s="36">
        <f t="shared" si="156"/>
        <v>7</v>
      </c>
      <c r="O1007" s="36">
        <v>1</v>
      </c>
      <c r="P1007" s="37">
        <v>1</v>
      </c>
    </row>
    <row r="1008" spans="1:16" s="48" customFormat="1" ht="16.5">
      <c r="A1008" s="45" t="s">
        <v>1081</v>
      </c>
      <c r="B1008" s="45">
        <f t="shared" si="153"/>
        <v>1131411</v>
      </c>
      <c r="C1008" s="66">
        <v>14</v>
      </c>
      <c r="D1008" s="38">
        <f t="shared" si="154"/>
        <v>11314</v>
      </c>
      <c r="E1008" s="68">
        <v>13</v>
      </c>
      <c r="F1008" s="25">
        <v>1</v>
      </c>
      <c r="G1008" s="26" t="s">
        <v>3787</v>
      </c>
      <c r="H1008" s="26" t="s">
        <v>3790</v>
      </c>
      <c r="I1008" s="25">
        <f t="shared" si="150"/>
        <v>124</v>
      </c>
      <c r="J1008" s="25">
        <f t="shared" si="151"/>
        <v>17</v>
      </c>
      <c r="K1008" s="25">
        <f t="shared" si="152"/>
        <v>4</v>
      </c>
      <c r="L1008" s="25" t="s">
        <v>623</v>
      </c>
      <c r="M1008" s="25" t="str">
        <f t="shared" si="155"/>
        <v>pt-13-14-shl-loc1</v>
      </c>
      <c r="N1008" s="25">
        <f t="shared" si="156"/>
        <v>7</v>
      </c>
      <c r="O1008" s="25">
        <v>1</v>
      </c>
      <c r="P1008" s="39">
        <v>1</v>
      </c>
    </row>
    <row r="1009" spans="1:16" s="48" customFormat="1" ht="16.5">
      <c r="A1009" s="45" t="s">
        <v>1081</v>
      </c>
      <c r="B1009" s="45">
        <f t="shared" si="153"/>
        <v>1131420</v>
      </c>
      <c r="C1009" s="66">
        <v>14</v>
      </c>
      <c r="D1009" s="38">
        <f t="shared" si="154"/>
        <v>11314</v>
      </c>
      <c r="E1009" s="68">
        <v>13</v>
      </c>
      <c r="F1009" s="25">
        <v>2</v>
      </c>
      <c r="G1009" s="26" t="s">
        <v>3775</v>
      </c>
      <c r="H1009" s="26" t="s">
        <v>3791</v>
      </c>
      <c r="I1009" s="25">
        <f t="shared" si="150"/>
        <v>124</v>
      </c>
      <c r="J1009" s="25">
        <f t="shared" si="151"/>
        <v>17</v>
      </c>
      <c r="K1009" s="25">
        <f t="shared" si="152"/>
        <v>4</v>
      </c>
      <c r="L1009" s="25" t="s">
        <v>175</v>
      </c>
      <c r="M1009" s="53" t="str">
        <f t="shared" si="155"/>
        <v>pt-13-14-jlr-loc2</v>
      </c>
      <c r="N1009" s="53">
        <f t="shared" si="156"/>
        <v>7</v>
      </c>
      <c r="O1009" s="25">
        <v>1</v>
      </c>
      <c r="P1009" s="39">
        <v>1</v>
      </c>
    </row>
    <row r="1010" spans="1:16" s="48" customFormat="1" ht="16.5">
      <c r="A1010" s="45" t="s">
        <v>1081</v>
      </c>
      <c r="B1010" s="45">
        <f t="shared" si="153"/>
        <v>1131421</v>
      </c>
      <c r="C1010" s="66">
        <v>14</v>
      </c>
      <c r="D1010" s="38">
        <f t="shared" si="154"/>
        <v>11314</v>
      </c>
      <c r="E1010" s="68">
        <v>13</v>
      </c>
      <c r="F1010" s="25">
        <v>2</v>
      </c>
      <c r="G1010" s="26" t="s">
        <v>3774</v>
      </c>
      <c r="H1010" s="26" t="s">
        <v>3794</v>
      </c>
      <c r="I1010" s="25">
        <f t="shared" si="150"/>
        <v>124</v>
      </c>
      <c r="J1010" s="25">
        <f t="shared" si="151"/>
        <v>17</v>
      </c>
      <c r="K1010" s="25">
        <f t="shared" si="152"/>
        <v>4</v>
      </c>
      <c r="L1010" s="25" t="s">
        <v>616</v>
      </c>
      <c r="M1010" s="53" t="str">
        <f t="shared" si="155"/>
        <v>pt-13-14-shl-loc2</v>
      </c>
      <c r="N1010" s="53">
        <f t="shared" si="156"/>
        <v>7</v>
      </c>
      <c r="O1010" s="25">
        <v>1</v>
      </c>
      <c r="P1010" s="39">
        <v>1</v>
      </c>
    </row>
    <row r="1011" spans="1:16" s="48" customFormat="1" ht="16.5">
      <c r="A1011" s="45" t="s">
        <v>1081</v>
      </c>
      <c r="B1011" s="45">
        <f t="shared" si="153"/>
        <v>1131430</v>
      </c>
      <c r="C1011" s="66">
        <v>14</v>
      </c>
      <c r="D1011" s="38">
        <f t="shared" si="154"/>
        <v>11314</v>
      </c>
      <c r="E1011" s="68">
        <v>13</v>
      </c>
      <c r="F1011" s="25">
        <v>3</v>
      </c>
      <c r="G1011" s="26" t="s">
        <v>3775</v>
      </c>
      <c r="H1011" s="26" t="s">
        <v>3784</v>
      </c>
      <c r="I1011" s="25">
        <f t="shared" si="150"/>
        <v>124</v>
      </c>
      <c r="J1011" s="25">
        <f t="shared" si="151"/>
        <v>17</v>
      </c>
      <c r="K1011" s="25">
        <f t="shared" si="152"/>
        <v>4</v>
      </c>
      <c r="L1011" s="25" t="s">
        <v>517</v>
      </c>
      <c r="M1011" s="56" t="str">
        <f t="shared" si="155"/>
        <v>pt-13-14-jlr-loc3</v>
      </c>
      <c r="N1011" s="56">
        <f t="shared" si="156"/>
        <v>7</v>
      </c>
      <c r="O1011" s="25">
        <v>1</v>
      </c>
      <c r="P1011" s="39">
        <v>1</v>
      </c>
    </row>
    <row r="1012" spans="1:16" s="48" customFormat="1" ht="17.25">
      <c r="A1012" s="45" t="s">
        <v>1081</v>
      </c>
      <c r="B1012" s="45">
        <f t="shared" si="153"/>
        <v>1131431</v>
      </c>
      <c r="C1012" s="66">
        <v>14</v>
      </c>
      <c r="D1012" s="40">
        <f t="shared" si="154"/>
        <v>11314</v>
      </c>
      <c r="E1012" s="69">
        <v>13</v>
      </c>
      <c r="F1012" s="41">
        <v>3</v>
      </c>
      <c r="G1012" s="42" t="s">
        <v>3774</v>
      </c>
      <c r="H1012" s="42" t="s">
        <v>3792</v>
      </c>
      <c r="I1012" s="41">
        <f t="shared" si="150"/>
        <v>124</v>
      </c>
      <c r="J1012" s="41">
        <f t="shared" si="151"/>
        <v>17</v>
      </c>
      <c r="K1012" s="41">
        <f t="shared" si="152"/>
        <v>4</v>
      </c>
      <c r="L1012" s="41" t="s">
        <v>596</v>
      </c>
      <c r="M1012" s="42" t="str">
        <f t="shared" si="155"/>
        <v>pt-13-14-shl-loc3</v>
      </c>
      <c r="N1012" s="42">
        <f t="shared" si="156"/>
        <v>7</v>
      </c>
      <c r="O1012" s="41">
        <v>1</v>
      </c>
      <c r="P1012" s="43">
        <v>1</v>
      </c>
    </row>
    <row r="1013" spans="1:16" s="48" customFormat="1" ht="16.5">
      <c r="A1013" s="45" t="s">
        <v>1081</v>
      </c>
      <c r="B1013" s="45">
        <f t="shared" si="153"/>
        <v>1131510</v>
      </c>
      <c r="C1013" s="66">
        <v>15</v>
      </c>
      <c r="D1013" s="35">
        <f t="shared" si="154"/>
        <v>11315</v>
      </c>
      <c r="E1013" s="67">
        <v>13</v>
      </c>
      <c r="F1013" s="36">
        <v>1</v>
      </c>
      <c r="G1013" s="44" t="s">
        <v>3788</v>
      </c>
      <c r="H1013" s="44" t="s">
        <v>3793</v>
      </c>
      <c r="I1013" s="36">
        <f t="shared" si="150"/>
        <v>125</v>
      </c>
      <c r="J1013" s="36">
        <f t="shared" si="151"/>
        <v>18</v>
      </c>
      <c r="K1013" s="36">
        <f t="shared" si="152"/>
        <v>4</v>
      </c>
      <c r="L1013" s="36" t="s">
        <v>514</v>
      </c>
      <c r="M1013" s="36" t="str">
        <f t="shared" si="155"/>
        <v>pt-13-15-jlr-loc1</v>
      </c>
      <c r="N1013" s="36">
        <f t="shared" si="156"/>
        <v>7</v>
      </c>
      <c r="O1013" s="36">
        <v>1</v>
      </c>
      <c r="P1013" s="37">
        <v>1</v>
      </c>
    </row>
    <row r="1014" spans="1:16" s="48" customFormat="1" ht="16.5">
      <c r="A1014" s="45" t="s">
        <v>1081</v>
      </c>
      <c r="B1014" s="45">
        <f t="shared" si="153"/>
        <v>1131511</v>
      </c>
      <c r="C1014" s="66">
        <v>15</v>
      </c>
      <c r="D1014" s="38">
        <f t="shared" si="154"/>
        <v>11315</v>
      </c>
      <c r="E1014" s="68">
        <v>13</v>
      </c>
      <c r="F1014" s="25">
        <v>1</v>
      </c>
      <c r="G1014" s="26" t="s">
        <v>3774</v>
      </c>
      <c r="H1014" s="26" t="s">
        <v>3790</v>
      </c>
      <c r="I1014" s="25">
        <f t="shared" si="150"/>
        <v>125</v>
      </c>
      <c r="J1014" s="25">
        <f t="shared" si="151"/>
        <v>18</v>
      </c>
      <c r="K1014" s="25">
        <f t="shared" si="152"/>
        <v>4</v>
      </c>
      <c r="L1014" s="25" t="s">
        <v>603</v>
      </c>
      <c r="M1014" s="25" t="str">
        <f t="shared" si="155"/>
        <v>pt-13-15-shl-loc1</v>
      </c>
      <c r="N1014" s="25">
        <f t="shared" si="156"/>
        <v>7</v>
      </c>
      <c r="O1014" s="25">
        <v>1</v>
      </c>
      <c r="P1014" s="39">
        <v>1</v>
      </c>
    </row>
    <row r="1015" spans="1:16" s="48" customFormat="1" ht="16.5">
      <c r="A1015" s="45" t="s">
        <v>1081</v>
      </c>
      <c r="B1015" s="45">
        <f t="shared" si="153"/>
        <v>1131520</v>
      </c>
      <c r="C1015" s="66">
        <v>15</v>
      </c>
      <c r="D1015" s="38">
        <f t="shared" si="154"/>
        <v>11315</v>
      </c>
      <c r="E1015" s="68">
        <v>13</v>
      </c>
      <c r="F1015" s="25">
        <v>2</v>
      </c>
      <c r="G1015" s="26" t="s">
        <v>3788</v>
      </c>
      <c r="H1015" s="26" t="s">
        <v>3791</v>
      </c>
      <c r="I1015" s="25">
        <f t="shared" si="150"/>
        <v>125</v>
      </c>
      <c r="J1015" s="25">
        <f t="shared" si="151"/>
        <v>18</v>
      </c>
      <c r="K1015" s="25">
        <f t="shared" si="152"/>
        <v>4</v>
      </c>
      <c r="L1015" s="25" t="s">
        <v>513</v>
      </c>
      <c r="M1015" s="53" t="str">
        <f t="shared" si="155"/>
        <v>pt-13-15-jlr-loc2</v>
      </c>
      <c r="N1015" s="53">
        <f t="shared" si="156"/>
        <v>7</v>
      </c>
      <c r="O1015" s="25">
        <v>1</v>
      </c>
      <c r="P1015" s="39">
        <v>1</v>
      </c>
    </row>
    <row r="1016" spans="1:16" s="48" customFormat="1" ht="16.5">
      <c r="A1016" s="45" t="s">
        <v>1081</v>
      </c>
      <c r="B1016" s="45">
        <f t="shared" si="153"/>
        <v>1131521</v>
      </c>
      <c r="C1016" s="66">
        <v>15</v>
      </c>
      <c r="D1016" s="38">
        <f t="shared" si="154"/>
        <v>11315</v>
      </c>
      <c r="E1016" s="68">
        <v>13</v>
      </c>
      <c r="F1016" s="25">
        <v>2</v>
      </c>
      <c r="G1016" s="26" t="s">
        <v>3787</v>
      </c>
      <c r="H1016" s="26" t="s">
        <v>3794</v>
      </c>
      <c r="I1016" s="25">
        <f t="shared" si="150"/>
        <v>125</v>
      </c>
      <c r="J1016" s="25">
        <f t="shared" si="151"/>
        <v>18</v>
      </c>
      <c r="K1016" s="25">
        <f t="shared" si="152"/>
        <v>4</v>
      </c>
      <c r="L1016" s="25" t="s">
        <v>601</v>
      </c>
      <c r="M1016" s="53" t="str">
        <f t="shared" si="155"/>
        <v>pt-13-15-shl-loc2</v>
      </c>
      <c r="N1016" s="53">
        <f t="shared" si="156"/>
        <v>7</v>
      </c>
      <c r="O1016" s="25">
        <v>1</v>
      </c>
      <c r="P1016" s="39">
        <v>1</v>
      </c>
    </row>
    <row r="1017" spans="1:16" s="48" customFormat="1" ht="16.5">
      <c r="A1017" s="45" t="s">
        <v>1081</v>
      </c>
      <c r="B1017" s="45">
        <f t="shared" si="153"/>
        <v>1131530</v>
      </c>
      <c r="C1017" s="66">
        <v>15</v>
      </c>
      <c r="D1017" s="38">
        <f t="shared" si="154"/>
        <v>11315</v>
      </c>
      <c r="E1017" s="68">
        <v>13</v>
      </c>
      <c r="F1017" s="25">
        <v>3</v>
      </c>
      <c r="G1017" s="26" t="s">
        <v>3788</v>
      </c>
      <c r="H1017" s="26" t="s">
        <v>3789</v>
      </c>
      <c r="I1017" s="25">
        <f t="shared" si="150"/>
        <v>125</v>
      </c>
      <c r="J1017" s="25">
        <f t="shared" si="151"/>
        <v>18</v>
      </c>
      <c r="K1017" s="25">
        <f t="shared" si="152"/>
        <v>4</v>
      </c>
      <c r="L1017" s="25" t="s">
        <v>175</v>
      </c>
      <c r="M1017" s="56" t="str">
        <f t="shared" si="155"/>
        <v>pt-13-15-jlr-loc3</v>
      </c>
      <c r="N1017" s="56">
        <f t="shared" si="156"/>
        <v>7</v>
      </c>
      <c r="O1017" s="25">
        <v>1</v>
      </c>
      <c r="P1017" s="39">
        <v>1</v>
      </c>
    </row>
    <row r="1018" spans="1:16" s="48" customFormat="1" ht="17.25">
      <c r="A1018" s="45" t="s">
        <v>1081</v>
      </c>
      <c r="B1018" s="45">
        <f t="shared" si="153"/>
        <v>1131531</v>
      </c>
      <c r="C1018" s="66">
        <v>15</v>
      </c>
      <c r="D1018" s="40">
        <f t="shared" si="154"/>
        <v>11315</v>
      </c>
      <c r="E1018" s="69">
        <v>13</v>
      </c>
      <c r="F1018" s="41">
        <v>3</v>
      </c>
      <c r="G1018" s="42" t="s">
        <v>3787</v>
      </c>
      <c r="H1018" s="42" t="s">
        <v>3792</v>
      </c>
      <c r="I1018" s="41">
        <f t="shared" si="150"/>
        <v>125</v>
      </c>
      <c r="J1018" s="41">
        <f t="shared" si="151"/>
        <v>18</v>
      </c>
      <c r="K1018" s="41">
        <f t="shared" si="152"/>
        <v>4</v>
      </c>
      <c r="L1018" s="41" t="s">
        <v>599</v>
      </c>
      <c r="M1018" s="42" t="str">
        <f t="shared" si="155"/>
        <v>pt-13-15-shl-loc3</v>
      </c>
      <c r="N1018" s="42">
        <f t="shared" si="156"/>
        <v>7</v>
      </c>
      <c r="O1018" s="41">
        <v>1</v>
      </c>
      <c r="P1018" s="43">
        <v>1</v>
      </c>
    </row>
    <row r="1019" spans="1:16" s="48" customFormat="1" ht="16.5">
      <c r="A1019" s="45" t="s">
        <v>1082</v>
      </c>
      <c r="B1019" s="45">
        <f t="shared" si="153"/>
        <v>1140110</v>
      </c>
      <c r="C1019" s="66">
        <v>1</v>
      </c>
      <c r="D1019" s="35">
        <f t="shared" si="154"/>
        <v>11401</v>
      </c>
      <c r="E1019" s="67">
        <v>14</v>
      </c>
      <c r="F1019" s="36">
        <v>1</v>
      </c>
      <c r="G1019" s="44" t="s">
        <v>3788</v>
      </c>
      <c r="H1019" s="44" t="s">
        <v>3793</v>
      </c>
      <c r="I1019" s="36">
        <f t="shared" si="157" ref="I1019:I1082">INDEX($AA$4:$AA$204,INDEX($AH$4:$AH$19,E1019)+C1019)</f>
        <v>127</v>
      </c>
      <c r="J1019" s="36">
        <f t="shared" si="158" ref="J1019:J1082">INDEX($AB$4:$AB$204,INDEX($AH$4:$AH$19,E1019)+C1019)</f>
        <v>18</v>
      </c>
      <c r="K1019" s="36">
        <f t="shared" si="159" ref="K1019:K1082">INDEX($AC$4:$AC$204,INDEX($AH$4:$AH$19,E1019)+C1019)</f>
        <v>4</v>
      </c>
      <c r="L1019" s="36" t="s">
        <v>518</v>
      </c>
      <c r="M1019" s="36" t="str">
        <f t="shared" si="155"/>
        <v>pt-14-1-jlr-loc1</v>
      </c>
      <c r="N1019" s="36">
        <f t="shared" si="156"/>
        <v>8</v>
      </c>
      <c r="O1019" s="36">
        <v>1</v>
      </c>
      <c r="P1019" s="37">
        <v>1</v>
      </c>
    </row>
    <row r="1020" spans="1:16" s="48" customFormat="1" ht="16.5">
      <c r="A1020" s="45" t="s">
        <v>1082</v>
      </c>
      <c r="B1020" s="45">
        <f t="shared" si="160" ref="B1020:B1083">D1020*100+F1020*10+IF(G1020="jlr",0,1)</f>
        <v>1140111</v>
      </c>
      <c r="C1020" s="66">
        <v>1</v>
      </c>
      <c r="D1020" s="38">
        <f t="shared" si="154"/>
        <v>11401</v>
      </c>
      <c r="E1020" s="68">
        <v>14</v>
      </c>
      <c r="F1020" s="25">
        <v>1</v>
      </c>
      <c r="G1020" s="26" t="s">
        <v>3787</v>
      </c>
      <c r="H1020" s="26" t="s">
        <v>3790</v>
      </c>
      <c r="I1020" s="25">
        <f t="shared" si="157"/>
        <v>127</v>
      </c>
      <c r="J1020" s="25">
        <f t="shared" si="158"/>
        <v>18</v>
      </c>
      <c r="K1020" s="25">
        <f t="shared" si="159"/>
        <v>4</v>
      </c>
      <c r="L1020" s="25" t="s">
        <v>609</v>
      </c>
      <c r="M1020" s="25" t="str">
        <f t="shared" si="155"/>
        <v>pt-14-1-shl-loc1</v>
      </c>
      <c r="N1020" s="25">
        <f t="shared" si="156"/>
        <v>8</v>
      </c>
      <c r="O1020" s="25">
        <v>1</v>
      </c>
      <c r="P1020" s="39">
        <v>1</v>
      </c>
    </row>
    <row r="1021" spans="1:16" s="48" customFormat="1" ht="16.5">
      <c r="A1021" s="45" t="s">
        <v>1082</v>
      </c>
      <c r="B1021" s="45">
        <f t="shared" si="160"/>
        <v>1140120</v>
      </c>
      <c r="C1021" s="66">
        <v>1</v>
      </c>
      <c r="D1021" s="38">
        <f t="shared" si="154"/>
        <v>11401</v>
      </c>
      <c r="E1021" s="68">
        <v>14</v>
      </c>
      <c r="F1021" s="25">
        <v>2</v>
      </c>
      <c r="G1021" s="26" t="s">
        <v>3788</v>
      </c>
      <c r="H1021" s="26" t="s">
        <v>3791</v>
      </c>
      <c r="I1021" s="25">
        <f t="shared" si="157"/>
        <v>127</v>
      </c>
      <c r="J1021" s="25">
        <f t="shared" si="158"/>
        <v>18</v>
      </c>
      <c r="K1021" s="25">
        <f t="shared" si="159"/>
        <v>4</v>
      </c>
      <c r="L1021" s="25" t="s">
        <v>1507</v>
      </c>
      <c r="M1021" s="53" t="str">
        <f t="shared" si="155"/>
        <v>pt-14-1-jlr-loc2</v>
      </c>
      <c r="N1021" s="53">
        <f t="shared" si="156"/>
        <v>8</v>
      </c>
      <c r="O1021" s="25">
        <v>1</v>
      </c>
      <c r="P1021" s="39">
        <v>1</v>
      </c>
    </row>
    <row r="1022" spans="1:16" s="48" customFormat="1" ht="16.5">
      <c r="A1022" s="45" t="s">
        <v>1082</v>
      </c>
      <c r="B1022" s="45">
        <f t="shared" si="160"/>
        <v>1140121</v>
      </c>
      <c r="C1022" s="66">
        <v>1</v>
      </c>
      <c r="D1022" s="38">
        <f t="shared" si="154"/>
        <v>11401</v>
      </c>
      <c r="E1022" s="68">
        <v>14</v>
      </c>
      <c r="F1022" s="25">
        <v>2</v>
      </c>
      <c r="G1022" s="26" t="s">
        <v>3787</v>
      </c>
      <c r="H1022" s="26" t="s">
        <v>3794</v>
      </c>
      <c r="I1022" s="25">
        <f t="shared" si="157"/>
        <v>127</v>
      </c>
      <c r="J1022" s="25">
        <f t="shared" si="158"/>
        <v>18</v>
      </c>
      <c r="K1022" s="25">
        <f t="shared" si="159"/>
        <v>4</v>
      </c>
      <c r="L1022" s="25" t="s">
        <v>622</v>
      </c>
      <c r="M1022" s="53" t="str">
        <f t="shared" si="155"/>
        <v>pt-14-1-shl-loc2</v>
      </c>
      <c r="N1022" s="53">
        <f t="shared" si="156"/>
        <v>8</v>
      </c>
      <c r="O1022" s="25">
        <v>1</v>
      </c>
      <c r="P1022" s="39">
        <v>1</v>
      </c>
    </row>
    <row r="1023" spans="1:16" s="48" customFormat="1" ht="16.5">
      <c r="A1023" s="45" t="s">
        <v>1082</v>
      </c>
      <c r="B1023" s="45">
        <f t="shared" si="160"/>
        <v>1140130</v>
      </c>
      <c r="C1023" s="66">
        <v>1</v>
      </c>
      <c r="D1023" s="38">
        <f t="shared" si="154"/>
        <v>11401</v>
      </c>
      <c r="E1023" s="68">
        <v>14</v>
      </c>
      <c r="F1023" s="25">
        <v>3</v>
      </c>
      <c r="G1023" s="26" t="s">
        <v>3788</v>
      </c>
      <c r="H1023" s="26" t="s">
        <v>3789</v>
      </c>
      <c r="I1023" s="25">
        <f t="shared" si="157"/>
        <v>127</v>
      </c>
      <c r="J1023" s="25">
        <f t="shared" si="158"/>
        <v>18</v>
      </c>
      <c r="K1023" s="25">
        <f t="shared" si="159"/>
        <v>4</v>
      </c>
      <c r="L1023" s="25" t="s">
        <v>519</v>
      </c>
      <c r="M1023" s="56" t="str">
        <f t="shared" si="155"/>
        <v>pt-14-1-jlr-loc3</v>
      </c>
      <c r="N1023" s="56">
        <f t="shared" si="156"/>
        <v>8</v>
      </c>
      <c r="O1023" s="25">
        <v>1</v>
      </c>
      <c r="P1023" s="39">
        <v>1</v>
      </c>
    </row>
    <row r="1024" spans="1:16" s="48" customFormat="1" ht="17.25">
      <c r="A1024" s="45" t="s">
        <v>1082</v>
      </c>
      <c r="B1024" s="45">
        <f t="shared" si="160"/>
        <v>1140131</v>
      </c>
      <c r="C1024" s="66">
        <v>1</v>
      </c>
      <c r="D1024" s="40">
        <f t="shared" si="154"/>
        <v>11401</v>
      </c>
      <c r="E1024" s="69">
        <v>14</v>
      </c>
      <c r="F1024" s="41">
        <v>3</v>
      </c>
      <c r="G1024" s="42" t="s">
        <v>3787</v>
      </c>
      <c r="H1024" s="42" t="s">
        <v>3792</v>
      </c>
      <c r="I1024" s="41">
        <f t="shared" si="157"/>
        <v>127</v>
      </c>
      <c r="J1024" s="41">
        <f t="shared" si="158"/>
        <v>18</v>
      </c>
      <c r="K1024" s="41">
        <f t="shared" si="159"/>
        <v>4</v>
      </c>
      <c r="L1024" s="41" t="s">
        <v>607</v>
      </c>
      <c r="M1024" s="42" t="str">
        <f t="shared" si="155"/>
        <v>pt-14-1-shl-loc3</v>
      </c>
      <c r="N1024" s="42">
        <f t="shared" si="156"/>
        <v>8</v>
      </c>
      <c r="O1024" s="41">
        <v>1</v>
      </c>
      <c r="P1024" s="43">
        <v>1</v>
      </c>
    </row>
    <row r="1025" spans="1:16" s="48" customFormat="1" ht="16.5">
      <c r="A1025" s="45" t="s">
        <v>1082</v>
      </c>
      <c r="B1025" s="45">
        <f t="shared" si="160"/>
        <v>1140210</v>
      </c>
      <c r="C1025" s="66">
        <v>2</v>
      </c>
      <c r="D1025" s="35">
        <f t="shared" si="154"/>
        <v>11402</v>
      </c>
      <c r="E1025" s="67">
        <v>14</v>
      </c>
      <c r="F1025" s="36">
        <v>1</v>
      </c>
      <c r="G1025" s="44" t="s">
        <v>3788</v>
      </c>
      <c r="H1025" s="44" t="s">
        <v>3793</v>
      </c>
      <c r="I1025" s="36">
        <f t="shared" si="157"/>
        <v>128</v>
      </c>
      <c r="J1025" s="36">
        <f t="shared" si="158"/>
        <v>18</v>
      </c>
      <c r="K1025" s="36">
        <f t="shared" si="159"/>
        <v>4</v>
      </c>
      <c r="L1025" s="36" t="s">
        <v>511</v>
      </c>
      <c r="M1025" s="36" t="str">
        <f t="shared" si="155"/>
        <v>pt-14-2-jlr-loc1</v>
      </c>
      <c r="N1025" s="36">
        <f t="shared" si="156"/>
        <v>8</v>
      </c>
      <c r="O1025" s="36">
        <v>1</v>
      </c>
      <c r="P1025" s="37">
        <v>1</v>
      </c>
    </row>
    <row r="1026" spans="1:16" s="48" customFormat="1" ht="16.5">
      <c r="A1026" s="45" t="s">
        <v>1082</v>
      </c>
      <c r="B1026" s="45">
        <f t="shared" si="160"/>
        <v>1140211</v>
      </c>
      <c r="C1026" s="66">
        <v>2</v>
      </c>
      <c r="D1026" s="38">
        <f t="shared" si="154"/>
        <v>11402</v>
      </c>
      <c r="E1026" s="68">
        <v>14</v>
      </c>
      <c r="F1026" s="25">
        <v>1</v>
      </c>
      <c r="G1026" s="26" t="s">
        <v>3787</v>
      </c>
      <c r="H1026" s="26" t="s">
        <v>3790</v>
      </c>
      <c r="I1026" s="25">
        <f t="shared" si="157"/>
        <v>128</v>
      </c>
      <c r="J1026" s="25">
        <f t="shared" si="158"/>
        <v>18</v>
      </c>
      <c r="K1026" s="25">
        <f t="shared" si="159"/>
        <v>4</v>
      </c>
      <c r="L1026" s="25" t="s">
        <v>597</v>
      </c>
      <c r="M1026" s="25" t="str">
        <f t="shared" si="155"/>
        <v>pt-14-2-shl-loc1</v>
      </c>
      <c r="N1026" s="25">
        <f t="shared" si="156"/>
        <v>8</v>
      </c>
      <c r="O1026" s="25">
        <v>1</v>
      </c>
      <c r="P1026" s="39">
        <v>1</v>
      </c>
    </row>
    <row r="1027" spans="1:16" s="48" customFormat="1" ht="16.5">
      <c r="A1027" s="45" t="s">
        <v>1082</v>
      </c>
      <c r="B1027" s="45">
        <f t="shared" si="160"/>
        <v>1140220</v>
      </c>
      <c r="C1027" s="66">
        <v>2</v>
      </c>
      <c r="D1027" s="38">
        <f t="shared" si="154"/>
        <v>11402</v>
      </c>
      <c r="E1027" s="68">
        <v>14</v>
      </c>
      <c r="F1027" s="25">
        <v>2</v>
      </c>
      <c r="G1027" s="26" t="s">
        <v>3788</v>
      </c>
      <c r="H1027" s="26" t="s">
        <v>3791</v>
      </c>
      <c r="I1027" s="25">
        <f t="shared" si="157"/>
        <v>128</v>
      </c>
      <c r="J1027" s="25">
        <f t="shared" si="158"/>
        <v>18</v>
      </c>
      <c r="K1027" s="25">
        <f t="shared" si="159"/>
        <v>4</v>
      </c>
      <c r="L1027" s="25" t="s">
        <v>1511</v>
      </c>
      <c r="M1027" s="53" t="str">
        <f t="shared" si="155"/>
        <v>pt-14-2-jlr-loc2</v>
      </c>
      <c r="N1027" s="53">
        <f t="shared" si="156"/>
        <v>8</v>
      </c>
      <c r="O1027" s="25">
        <v>1</v>
      </c>
      <c r="P1027" s="39">
        <v>1</v>
      </c>
    </row>
    <row r="1028" spans="1:16" s="48" customFormat="1" ht="16.5">
      <c r="A1028" s="45" t="s">
        <v>1082</v>
      </c>
      <c r="B1028" s="45">
        <f t="shared" si="160"/>
        <v>1140221</v>
      </c>
      <c r="C1028" s="66">
        <v>2</v>
      </c>
      <c r="D1028" s="38">
        <f t="shared" si="154"/>
        <v>11402</v>
      </c>
      <c r="E1028" s="68">
        <v>14</v>
      </c>
      <c r="F1028" s="25">
        <v>2</v>
      </c>
      <c r="G1028" s="26" t="s">
        <v>3787</v>
      </c>
      <c r="H1028" s="26" t="s">
        <v>3794</v>
      </c>
      <c r="I1028" s="25">
        <f t="shared" si="157"/>
        <v>128</v>
      </c>
      <c r="J1028" s="25">
        <f t="shared" si="158"/>
        <v>18</v>
      </c>
      <c r="K1028" s="25">
        <f t="shared" si="159"/>
        <v>4</v>
      </c>
      <c r="L1028" s="25" t="s">
        <v>592</v>
      </c>
      <c r="M1028" s="53" t="str">
        <f t="shared" si="155"/>
        <v>pt-14-2-shl-loc2</v>
      </c>
      <c r="N1028" s="53">
        <f t="shared" si="156"/>
        <v>8</v>
      </c>
      <c r="O1028" s="25">
        <v>1</v>
      </c>
      <c r="P1028" s="39">
        <v>1</v>
      </c>
    </row>
    <row r="1029" spans="1:16" s="48" customFormat="1" ht="16.5">
      <c r="A1029" s="45" t="s">
        <v>1082</v>
      </c>
      <c r="B1029" s="45">
        <f t="shared" si="160"/>
        <v>1140230</v>
      </c>
      <c r="C1029" s="66">
        <v>2</v>
      </c>
      <c r="D1029" s="38">
        <f t="shared" si="161" ref="D1029:D1092">(100+E1029)*100+C1029</f>
        <v>11402</v>
      </c>
      <c r="E1029" s="68">
        <v>14</v>
      </c>
      <c r="F1029" s="25">
        <v>3</v>
      </c>
      <c r="G1029" s="26" t="s">
        <v>3788</v>
      </c>
      <c r="H1029" s="26" t="s">
        <v>3784</v>
      </c>
      <c r="I1029" s="25">
        <f t="shared" si="157"/>
        <v>128</v>
      </c>
      <c r="J1029" s="25">
        <f t="shared" si="158"/>
        <v>18</v>
      </c>
      <c r="K1029" s="25">
        <f t="shared" si="159"/>
        <v>4</v>
      </c>
      <c r="L1029" s="25" t="s">
        <v>520</v>
      </c>
      <c r="M1029" s="56" t="str">
        <f t="shared" si="155"/>
        <v>pt-14-2-jlr-loc3</v>
      </c>
      <c r="N1029" s="56">
        <f t="shared" si="156"/>
        <v>8</v>
      </c>
      <c r="O1029" s="25">
        <v>1</v>
      </c>
      <c r="P1029" s="39">
        <v>1</v>
      </c>
    </row>
    <row r="1030" spans="1:16" s="48" customFormat="1" ht="17.25">
      <c r="A1030" s="45" t="s">
        <v>1082</v>
      </c>
      <c r="B1030" s="45">
        <f t="shared" si="160"/>
        <v>1140231</v>
      </c>
      <c r="C1030" s="66">
        <v>2</v>
      </c>
      <c r="D1030" s="40">
        <f t="shared" si="161"/>
        <v>11402</v>
      </c>
      <c r="E1030" s="69">
        <v>14</v>
      </c>
      <c r="F1030" s="41">
        <v>3</v>
      </c>
      <c r="G1030" s="42" t="s">
        <v>3787</v>
      </c>
      <c r="H1030" s="42" t="s">
        <v>3792</v>
      </c>
      <c r="I1030" s="41">
        <f t="shared" si="157"/>
        <v>128</v>
      </c>
      <c r="J1030" s="41">
        <f t="shared" si="158"/>
        <v>18</v>
      </c>
      <c r="K1030" s="41">
        <f t="shared" si="159"/>
        <v>4</v>
      </c>
      <c r="L1030" s="41" t="s">
        <v>611</v>
      </c>
      <c r="M1030" s="42" t="str">
        <f t="shared" si="155"/>
        <v>pt-14-2-shl-loc3</v>
      </c>
      <c r="N1030" s="42">
        <f t="shared" si="156"/>
        <v>8</v>
      </c>
      <c r="O1030" s="41">
        <v>1</v>
      </c>
      <c r="P1030" s="43">
        <v>1</v>
      </c>
    </row>
    <row r="1031" spans="1:16" s="48" customFormat="1" ht="16.5">
      <c r="A1031" s="45" t="s">
        <v>1082</v>
      </c>
      <c r="B1031" s="45">
        <f t="shared" si="160"/>
        <v>1140310</v>
      </c>
      <c r="C1031" s="66">
        <v>3</v>
      </c>
      <c r="D1031" s="35">
        <f t="shared" si="161"/>
        <v>11403</v>
      </c>
      <c r="E1031" s="67">
        <v>14</v>
      </c>
      <c r="F1031" s="36">
        <v>1</v>
      </c>
      <c r="G1031" s="44" t="s">
        <v>3788</v>
      </c>
      <c r="H1031" s="44" t="s">
        <v>3793</v>
      </c>
      <c r="I1031" s="36">
        <f t="shared" si="157"/>
        <v>129</v>
      </c>
      <c r="J1031" s="36">
        <f t="shared" si="158"/>
        <v>18</v>
      </c>
      <c r="K1031" s="36">
        <f t="shared" si="159"/>
        <v>4</v>
      </c>
      <c r="L1031" s="36" t="s">
        <v>518</v>
      </c>
      <c r="M1031" s="36" t="str">
        <f t="shared" si="155"/>
        <v>pt-14-3-jlr-loc1</v>
      </c>
      <c r="N1031" s="36">
        <f t="shared" si="156"/>
        <v>8</v>
      </c>
      <c r="O1031" s="36">
        <v>1</v>
      </c>
      <c r="P1031" s="37">
        <v>1</v>
      </c>
    </row>
    <row r="1032" spans="1:16" s="48" customFormat="1" ht="16.5">
      <c r="A1032" s="45" t="s">
        <v>1082</v>
      </c>
      <c r="B1032" s="45">
        <f t="shared" si="160"/>
        <v>1140311</v>
      </c>
      <c r="C1032" s="66">
        <v>3</v>
      </c>
      <c r="D1032" s="38">
        <f t="shared" si="161"/>
        <v>11403</v>
      </c>
      <c r="E1032" s="68">
        <v>14</v>
      </c>
      <c r="F1032" s="25">
        <v>1</v>
      </c>
      <c r="G1032" s="26" t="s">
        <v>3787</v>
      </c>
      <c r="H1032" s="26" t="s">
        <v>3786</v>
      </c>
      <c r="I1032" s="25">
        <f t="shared" si="157"/>
        <v>129</v>
      </c>
      <c r="J1032" s="25">
        <f t="shared" si="158"/>
        <v>18</v>
      </c>
      <c r="K1032" s="25">
        <f t="shared" si="159"/>
        <v>4</v>
      </c>
      <c r="L1032" s="25" t="s">
        <v>609</v>
      </c>
      <c r="M1032" s="25" t="str">
        <f t="shared" si="155"/>
        <v>pt-14-3-shl-loc1</v>
      </c>
      <c r="N1032" s="25">
        <f t="shared" si="156"/>
        <v>8</v>
      </c>
      <c r="O1032" s="25">
        <v>1</v>
      </c>
      <c r="P1032" s="39">
        <v>1</v>
      </c>
    </row>
    <row r="1033" spans="1:16" s="48" customFormat="1" ht="16.5">
      <c r="A1033" s="45" t="s">
        <v>1082</v>
      </c>
      <c r="B1033" s="45">
        <f t="shared" si="160"/>
        <v>1140320</v>
      </c>
      <c r="C1033" s="66">
        <v>3</v>
      </c>
      <c r="D1033" s="38">
        <f t="shared" si="161"/>
        <v>11403</v>
      </c>
      <c r="E1033" s="68">
        <v>14</v>
      </c>
      <c r="F1033" s="25">
        <v>2</v>
      </c>
      <c r="G1033" s="26" t="s">
        <v>3788</v>
      </c>
      <c r="H1033" s="26" t="s">
        <v>3791</v>
      </c>
      <c r="I1033" s="25">
        <f t="shared" si="157"/>
        <v>129</v>
      </c>
      <c r="J1033" s="25">
        <f t="shared" si="158"/>
        <v>18</v>
      </c>
      <c r="K1033" s="25">
        <f t="shared" si="159"/>
        <v>4</v>
      </c>
      <c r="L1033" s="25" t="s">
        <v>1507</v>
      </c>
      <c r="M1033" s="53" t="str">
        <f t="shared" si="155"/>
        <v>pt-14-3-jlr-loc2</v>
      </c>
      <c r="N1033" s="53">
        <f t="shared" si="156"/>
        <v>8</v>
      </c>
      <c r="O1033" s="25">
        <v>1</v>
      </c>
      <c r="P1033" s="39">
        <v>1</v>
      </c>
    </row>
    <row r="1034" spans="1:16" s="48" customFormat="1" ht="16.5">
      <c r="A1034" s="45" t="s">
        <v>1082</v>
      </c>
      <c r="B1034" s="45">
        <f t="shared" si="160"/>
        <v>1140321</v>
      </c>
      <c r="C1034" s="66">
        <v>3</v>
      </c>
      <c r="D1034" s="38">
        <f t="shared" si="161"/>
        <v>11403</v>
      </c>
      <c r="E1034" s="68">
        <v>14</v>
      </c>
      <c r="F1034" s="25">
        <v>2</v>
      </c>
      <c r="G1034" s="26" t="s">
        <v>3787</v>
      </c>
      <c r="H1034" s="26" t="s">
        <v>3794</v>
      </c>
      <c r="I1034" s="25">
        <f t="shared" si="157"/>
        <v>129</v>
      </c>
      <c r="J1034" s="25">
        <f t="shared" si="158"/>
        <v>18</v>
      </c>
      <c r="K1034" s="25">
        <f t="shared" si="159"/>
        <v>4</v>
      </c>
      <c r="L1034" s="25" t="s">
        <v>622</v>
      </c>
      <c r="M1034" s="53" t="str">
        <f t="shared" si="155"/>
        <v>pt-14-3-shl-loc2</v>
      </c>
      <c r="N1034" s="53">
        <f t="shared" si="156"/>
        <v>8</v>
      </c>
      <c r="O1034" s="25">
        <v>1</v>
      </c>
      <c r="P1034" s="39">
        <v>1</v>
      </c>
    </row>
    <row r="1035" spans="1:16" s="48" customFormat="1" ht="16.5">
      <c r="A1035" s="45" t="s">
        <v>1082</v>
      </c>
      <c r="B1035" s="45">
        <f t="shared" si="160"/>
        <v>1140330</v>
      </c>
      <c r="C1035" s="66">
        <v>3</v>
      </c>
      <c r="D1035" s="38">
        <f t="shared" si="161"/>
        <v>11403</v>
      </c>
      <c r="E1035" s="68">
        <v>14</v>
      </c>
      <c r="F1035" s="25">
        <v>3</v>
      </c>
      <c r="G1035" s="26" t="s">
        <v>3788</v>
      </c>
      <c r="H1035" s="26" t="s">
        <v>3789</v>
      </c>
      <c r="I1035" s="25">
        <f t="shared" si="157"/>
        <v>129</v>
      </c>
      <c r="J1035" s="25">
        <f t="shared" si="158"/>
        <v>18</v>
      </c>
      <c r="K1035" s="25">
        <f t="shared" si="159"/>
        <v>4</v>
      </c>
      <c r="L1035" s="25" t="s">
        <v>515</v>
      </c>
      <c r="M1035" s="56" t="str">
        <f t="shared" si="155"/>
        <v>pt-14-3-jlr-loc3</v>
      </c>
      <c r="N1035" s="56">
        <f t="shared" si="156"/>
        <v>8</v>
      </c>
      <c r="O1035" s="25">
        <v>1</v>
      </c>
      <c r="P1035" s="39">
        <v>1</v>
      </c>
    </row>
    <row r="1036" spans="1:16" s="48" customFormat="1" ht="17.25">
      <c r="A1036" s="45" t="s">
        <v>1082</v>
      </c>
      <c r="B1036" s="45">
        <f t="shared" si="160"/>
        <v>1140331</v>
      </c>
      <c r="C1036" s="66">
        <v>3</v>
      </c>
      <c r="D1036" s="40">
        <f t="shared" si="161"/>
        <v>11403</v>
      </c>
      <c r="E1036" s="69">
        <v>14</v>
      </c>
      <c r="F1036" s="41">
        <v>3</v>
      </c>
      <c r="G1036" s="42" t="s">
        <v>3774</v>
      </c>
      <c r="H1036" s="42" t="s">
        <v>3792</v>
      </c>
      <c r="I1036" s="41">
        <f t="shared" si="157"/>
        <v>129</v>
      </c>
      <c r="J1036" s="41">
        <f t="shared" si="158"/>
        <v>18</v>
      </c>
      <c r="K1036" s="41">
        <f t="shared" si="159"/>
        <v>4</v>
      </c>
      <c r="L1036" s="41" t="s">
        <v>620</v>
      </c>
      <c r="M1036" s="42" t="str">
        <f t="shared" si="155"/>
        <v>pt-14-3-shl-loc3</v>
      </c>
      <c r="N1036" s="42">
        <f t="shared" si="156"/>
        <v>8</v>
      </c>
      <c r="O1036" s="41">
        <v>1</v>
      </c>
      <c r="P1036" s="43">
        <v>1</v>
      </c>
    </row>
    <row r="1037" spans="1:16" s="48" customFormat="1" ht="16.5">
      <c r="A1037" s="45" t="s">
        <v>1082</v>
      </c>
      <c r="B1037" s="45">
        <f t="shared" si="160"/>
        <v>1140410</v>
      </c>
      <c r="C1037" s="66">
        <v>4</v>
      </c>
      <c r="D1037" s="35">
        <f t="shared" si="161"/>
        <v>11404</v>
      </c>
      <c r="E1037" s="67">
        <v>14</v>
      </c>
      <c r="F1037" s="36">
        <v>1</v>
      </c>
      <c r="G1037" s="44" t="s">
        <v>3788</v>
      </c>
      <c r="H1037" s="44" t="s">
        <v>3793</v>
      </c>
      <c r="I1037" s="36">
        <f t="shared" si="157"/>
        <v>130</v>
      </c>
      <c r="J1037" s="36">
        <f t="shared" si="158"/>
        <v>19</v>
      </c>
      <c r="K1037" s="36">
        <f t="shared" si="159"/>
        <v>4</v>
      </c>
      <c r="L1037" s="36" t="s">
        <v>521</v>
      </c>
      <c r="M1037" s="36" t="str">
        <f t="shared" si="155"/>
        <v>pt-14-4-jlr-loc1</v>
      </c>
      <c r="N1037" s="36">
        <f t="shared" si="156"/>
        <v>8</v>
      </c>
      <c r="O1037" s="36">
        <v>1</v>
      </c>
      <c r="P1037" s="37">
        <v>1</v>
      </c>
    </row>
    <row r="1038" spans="1:16" s="48" customFormat="1" ht="16.5">
      <c r="A1038" s="45" t="s">
        <v>1082</v>
      </c>
      <c r="B1038" s="45">
        <f t="shared" si="160"/>
        <v>1140411</v>
      </c>
      <c r="C1038" s="66">
        <v>4</v>
      </c>
      <c r="D1038" s="38">
        <f t="shared" si="161"/>
        <v>11404</v>
      </c>
      <c r="E1038" s="68">
        <v>14</v>
      </c>
      <c r="F1038" s="25">
        <v>1</v>
      </c>
      <c r="G1038" s="26" t="s">
        <v>3787</v>
      </c>
      <c r="H1038" s="26" t="s">
        <v>3790</v>
      </c>
      <c r="I1038" s="25">
        <f t="shared" si="157"/>
        <v>130</v>
      </c>
      <c r="J1038" s="25">
        <f t="shared" si="158"/>
        <v>19</v>
      </c>
      <c r="K1038" s="25">
        <f t="shared" si="159"/>
        <v>4</v>
      </c>
      <c r="L1038" s="25" t="s">
        <v>615</v>
      </c>
      <c r="M1038" s="25" t="str">
        <f t="shared" si="155"/>
        <v>pt-14-4-shl-loc1</v>
      </c>
      <c r="N1038" s="25">
        <f t="shared" si="156"/>
        <v>8</v>
      </c>
      <c r="O1038" s="25">
        <v>1</v>
      </c>
      <c r="P1038" s="39">
        <v>1</v>
      </c>
    </row>
    <row r="1039" spans="1:16" s="48" customFormat="1" ht="16.5">
      <c r="A1039" s="45" t="s">
        <v>1082</v>
      </c>
      <c r="B1039" s="45">
        <f t="shared" si="160"/>
        <v>1140420</v>
      </c>
      <c r="C1039" s="66">
        <v>4</v>
      </c>
      <c r="D1039" s="38">
        <f t="shared" si="161"/>
        <v>11404</v>
      </c>
      <c r="E1039" s="68">
        <v>14</v>
      </c>
      <c r="F1039" s="25">
        <v>2</v>
      </c>
      <c r="G1039" s="26" t="s">
        <v>3788</v>
      </c>
      <c r="H1039" s="26" t="s">
        <v>3791</v>
      </c>
      <c r="I1039" s="25">
        <f t="shared" si="157"/>
        <v>130</v>
      </c>
      <c r="J1039" s="25">
        <f t="shared" si="158"/>
        <v>19</v>
      </c>
      <c r="K1039" s="25">
        <f t="shared" si="159"/>
        <v>4</v>
      </c>
      <c r="L1039" s="25" t="s">
        <v>511</v>
      </c>
      <c r="M1039" s="53" t="str">
        <f t="shared" si="155"/>
        <v>pt-14-4-jlr-loc2</v>
      </c>
      <c r="N1039" s="53">
        <f t="shared" si="156"/>
        <v>8</v>
      </c>
      <c r="O1039" s="25">
        <v>1</v>
      </c>
      <c r="P1039" s="39">
        <v>1</v>
      </c>
    </row>
    <row r="1040" spans="1:16" s="48" customFormat="1" ht="16.5">
      <c r="A1040" s="45" t="s">
        <v>1082</v>
      </c>
      <c r="B1040" s="45">
        <f t="shared" si="160"/>
        <v>1140421</v>
      </c>
      <c r="C1040" s="66">
        <v>4</v>
      </c>
      <c r="D1040" s="38">
        <f t="shared" si="161"/>
        <v>11404</v>
      </c>
      <c r="E1040" s="68">
        <v>14</v>
      </c>
      <c r="F1040" s="25">
        <v>2</v>
      </c>
      <c r="G1040" s="26" t="s">
        <v>3787</v>
      </c>
      <c r="H1040" s="26" t="s">
        <v>3794</v>
      </c>
      <c r="I1040" s="25">
        <f t="shared" si="157"/>
        <v>130</v>
      </c>
      <c r="J1040" s="25">
        <f t="shared" si="158"/>
        <v>19</v>
      </c>
      <c r="K1040" s="25">
        <f t="shared" si="159"/>
        <v>4</v>
      </c>
      <c r="L1040" s="25" t="s">
        <v>623</v>
      </c>
      <c r="M1040" s="53" t="str">
        <f t="shared" si="155"/>
        <v>pt-14-4-shl-loc2</v>
      </c>
      <c r="N1040" s="53">
        <f t="shared" si="156"/>
        <v>8</v>
      </c>
      <c r="O1040" s="25">
        <v>1</v>
      </c>
      <c r="P1040" s="39">
        <v>1</v>
      </c>
    </row>
    <row r="1041" spans="1:16" s="48" customFormat="1" ht="16.5">
      <c r="A1041" s="45" t="s">
        <v>1082</v>
      </c>
      <c r="B1041" s="45">
        <f t="shared" si="160"/>
        <v>1140430</v>
      </c>
      <c r="C1041" s="66">
        <v>4</v>
      </c>
      <c r="D1041" s="38">
        <f t="shared" si="161"/>
        <v>11404</v>
      </c>
      <c r="E1041" s="68">
        <v>14</v>
      </c>
      <c r="F1041" s="25">
        <v>3</v>
      </c>
      <c r="G1041" s="26" t="s">
        <v>3788</v>
      </c>
      <c r="H1041" s="26" t="s">
        <v>3789</v>
      </c>
      <c r="I1041" s="25">
        <f t="shared" si="157"/>
        <v>130</v>
      </c>
      <c r="J1041" s="25">
        <f t="shared" si="158"/>
        <v>19</v>
      </c>
      <c r="K1041" s="25">
        <f t="shared" si="159"/>
        <v>4</v>
      </c>
      <c r="L1041" s="25" t="s">
        <v>517</v>
      </c>
      <c r="M1041" s="56" t="str">
        <f t="shared" si="162" ref="M1041:M1104">A1041&amp;"-"&amp;C1041&amp;"-"&amp;G1041&amp;"-"&amp;"loc"&amp;F1041</f>
        <v>pt-14-4-jlr-loc3</v>
      </c>
      <c r="N1041" s="56">
        <f t="shared" si="156"/>
        <v>8</v>
      </c>
      <c r="O1041" s="25">
        <v>1</v>
      </c>
      <c r="P1041" s="39">
        <v>1</v>
      </c>
    </row>
    <row r="1042" spans="1:16" s="48" customFormat="1" ht="17.25">
      <c r="A1042" s="45" t="s">
        <v>1082</v>
      </c>
      <c r="B1042" s="45">
        <f t="shared" si="160"/>
        <v>1140431</v>
      </c>
      <c r="C1042" s="66">
        <v>4</v>
      </c>
      <c r="D1042" s="40">
        <f t="shared" si="161"/>
        <v>11404</v>
      </c>
      <c r="E1042" s="69">
        <v>14</v>
      </c>
      <c r="F1042" s="41">
        <v>3</v>
      </c>
      <c r="G1042" s="42" t="s">
        <v>3774</v>
      </c>
      <c r="H1042" s="42" t="s">
        <v>3783</v>
      </c>
      <c r="I1042" s="41">
        <f t="shared" si="157"/>
        <v>130</v>
      </c>
      <c r="J1042" s="41">
        <f t="shared" si="158"/>
        <v>19</v>
      </c>
      <c r="K1042" s="41">
        <f t="shared" si="159"/>
        <v>4</v>
      </c>
      <c r="L1042" s="41" t="s">
        <v>596</v>
      </c>
      <c r="M1042" s="42" t="str">
        <f t="shared" si="162"/>
        <v>pt-14-4-shl-loc3</v>
      </c>
      <c r="N1042" s="42">
        <f t="shared" si="156"/>
        <v>8</v>
      </c>
      <c r="O1042" s="41">
        <v>1</v>
      </c>
      <c r="P1042" s="43">
        <v>1</v>
      </c>
    </row>
    <row r="1043" spans="1:16" s="48" customFormat="1" ht="16.5">
      <c r="A1043" s="45" t="s">
        <v>1082</v>
      </c>
      <c r="B1043" s="45">
        <f t="shared" si="160"/>
        <v>1140510</v>
      </c>
      <c r="C1043" s="66">
        <v>5</v>
      </c>
      <c r="D1043" s="35">
        <f t="shared" si="161"/>
        <v>11405</v>
      </c>
      <c r="E1043" s="67">
        <v>14</v>
      </c>
      <c r="F1043" s="36">
        <v>1</v>
      </c>
      <c r="G1043" s="44" t="s">
        <v>3775</v>
      </c>
      <c r="H1043" s="44" t="s">
        <v>3793</v>
      </c>
      <c r="I1043" s="36">
        <f t="shared" si="157"/>
        <v>130</v>
      </c>
      <c r="J1043" s="36">
        <f t="shared" si="158"/>
        <v>19</v>
      </c>
      <c r="K1043" s="36">
        <f t="shared" si="159"/>
        <v>4</v>
      </c>
      <c r="L1043" s="36" t="s">
        <v>1506</v>
      </c>
      <c r="M1043" s="36" t="str">
        <f t="shared" si="162"/>
        <v>pt-14-5-jlr-loc1</v>
      </c>
      <c r="N1043" s="36">
        <f t="shared" si="156"/>
        <v>8</v>
      </c>
      <c r="O1043" s="36">
        <v>1</v>
      </c>
      <c r="P1043" s="37">
        <v>1</v>
      </c>
    </row>
    <row r="1044" spans="1:16" s="48" customFormat="1" ht="16.5">
      <c r="A1044" s="45" t="s">
        <v>1082</v>
      </c>
      <c r="B1044" s="45">
        <f t="shared" si="160"/>
        <v>1140511</v>
      </c>
      <c r="C1044" s="66">
        <v>5</v>
      </c>
      <c r="D1044" s="38">
        <f t="shared" si="161"/>
        <v>11405</v>
      </c>
      <c r="E1044" s="68">
        <v>14</v>
      </c>
      <c r="F1044" s="25">
        <v>1</v>
      </c>
      <c r="G1044" s="26" t="s">
        <v>3787</v>
      </c>
      <c r="H1044" s="26" t="s">
        <v>3790</v>
      </c>
      <c r="I1044" s="25">
        <f t="shared" si="157"/>
        <v>130</v>
      </c>
      <c r="J1044" s="25">
        <f t="shared" si="158"/>
        <v>19</v>
      </c>
      <c r="K1044" s="25">
        <f t="shared" si="159"/>
        <v>4</v>
      </c>
      <c r="L1044" s="25" t="s">
        <v>826</v>
      </c>
      <c r="M1044" s="25" t="str">
        <f t="shared" si="162"/>
        <v>pt-14-5-shl-loc1</v>
      </c>
      <c r="N1044" s="25">
        <f t="shared" si="156"/>
        <v>8</v>
      </c>
      <c r="O1044" s="25">
        <v>1</v>
      </c>
      <c r="P1044" s="39">
        <v>1</v>
      </c>
    </row>
    <row r="1045" spans="1:16" s="48" customFormat="1" ht="16.5">
      <c r="A1045" s="45" t="s">
        <v>1082</v>
      </c>
      <c r="B1045" s="45">
        <f t="shared" si="160"/>
        <v>1140520</v>
      </c>
      <c r="C1045" s="66">
        <v>5</v>
      </c>
      <c r="D1045" s="38">
        <f t="shared" si="161"/>
        <v>11405</v>
      </c>
      <c r="E1045" s="68">
        <v>14</v>
      </c>
      <c r="F1045" s="25">
        <v>2</v>
      </c>
      <c r="G1045" s="26" t="s">
        <v>3788</v>
      </c>
      <c r="H1045" s="26" t="s">
        <v>3791</v>
      </c>
      <c r="I1045" s="25">
        <f t="shared" si="157"/>
        <v>130</v>
      </c>
      <c r="J1045" s="25">
        <f t="shared" si="158"/>
        <v>19</v>
      </c>
      <c r="K1045" s="25">
        <f t="shared" si="159"/>
        <v>4</v>
      </c>
      <c r="L1045" s="25" t="s">
        <v>1511</v>
      </c>
      <c r="M1045" s="53" t="str">
        <f t="shared" si="162"/>
        <v>pt-14-5-jlr-loc2</v>
      </c>
      <c r="N1045" s="53">
        <f t="shared" si="156"/>
        <v>8</v>
      </c>
      <c r="O1045" s="25">
        <v>1</v>
      </c>
      <c r="P1045" s="39">
        <v>1</v>
      </c>
    </row>
    <row r="1046" spans="1:16" s="48" customFormat="1" ht="16.5">
      <c r="A1046" s="45" t="s">
        <v>1082</v>
      </c>
      <c r="B1046" s="45">
        <f t="shared" si="160"/>
        <v>1140521</v>
      </c>
      <c r="C1046" s="66">
        <v>5</v>
      </c>
      <c r="D1046" s="38">
        <f t="shared" si="161"/>
        <v>11405</v>
      </c>
      <c r="E1046" s="68">
        <v>14</v>
      </c>
      <c r="F1046" s="25">
        <v>2</v>
      </c>
      <c r="G1046" s="26" t="s">
        <v>3787</v>
      </c>
      <c r="H1046" s="26" t="s">
        <v>3794</v>
      </c>
      <c r="I1046" s="25">
        <f t="shared" si="157"/>
        <v>130</v>
      </c>
      <c r="J1046" s="25">
        <f t="shared" si="158"/>
        <v>19</v>
      </c>
      <c r="K1046" s="25">
        <f t="shared" si="159"/>
        <v>4</v>
      </c>
      <c r="L1046" s="25" t="s">
        <v>592</v>
      </c>
      <c r="M1046" s="53" t="str">
        <f t="shared" si="162"/>
        <v>pt-14-5-shl-loc2</v>
      </c>
      <c r="N1046" s="53">
        <f t="shared" si="156"/>
        <v>8</v>
      </c>
      <c r="O1046" s="25">
        <v>1</v>
      </c>
      <c r="P1046" s="39">
        <v>1</v>
      </c>
    </row>
    <row r="1047" spans="1:16" s="48" customFormat="1" ht="16.5">
      <c r="A1047" s="45" t="s">
        <v>1082</v>
      </c>
      <c r="B1047" s="45">
        <f t="shared" si="160"/>
        <v>1140530</v>
      </c>
      <c r="C1047" s="66">
        <v>5</v>
      </c>
      <c r="D1047" s="38">
        <f t="shared" si="161"/>
        <v>11405</v>
      </c>
      <c r="E1047" s="68">
        <v>14</v>
      </c>
      <c r="F1047" s="25">
        <v>3</v>
      </c>
      <c r="G1047" s="26" t="s">
        <v>3775</v>
      </c>
      <c r="H1047" s="26" t="s">
        <v>3789</v>
      </c>
      <c r="I1047" s="25">
        <f t="shared" si="157"/>
        <v>130</v>
      </c>
      <c r="J1047" s="25">
        <f t="shared" si="158"/>
        <v>19</v>
      </c>
      <c r="K1047" s="25">
        <f t="shared" si="159"/>
        <v>4</v>
      </c>
      <c r="L1047" s="25" t="s">
        <v>518</v>
      </c>
      <c r="M1047" s="56" t="str">
        <f t="shared" si="162"/>
        <v>pt-14-5-jlr-loc3</v>
      </c>
      <c r="N1047" s="56">
        <f t="shared" si="156"/>
        <v>8</v>
      </c>
      <c r="O1047" s="25">
        <v>1</v>
      </c>
      <c r="P1047" s="39">
        <v>1</v>
      </c>
    </row>
    <row r="1048" spans="1:16" s="48" customFormat="1" ht="17.25">
      <c r="A1048" s="45" t="s">
        <v>1082</v>
      </c>
      <c r="B1048" s="45">
        <f t="shared" si="160"/>
        <v>1140531</v>
      </c>
      <c r="C1048" s="66">
        <v>5</v>
      </c>
      <c r="D1048" s="40">
        <f t="shared" si="161"/>
        <v>11405</v>
      </c>
      <c r="E1048" s="69">
        <v>14</v>
      </c>
      <c r="F1048" s="41">
        <v>3</v>
      </c>
      <c r="G1048" s="42" t="s">
        <v>3787</v>
      </c>
      <c r="H1048" s="42" t="s">
        <v>3792</v>
      </c>
      <c r="I1048" s="41">
        <f t="shared" si="157"/>
        <v>130</v>
      </c>
      <c r="J1048" s="41">
        <f t="shared" si="158"/>
        <v>19</v>
      </c>
      <c r="K1048" s="41">
        <f t="shared" si="159"/>
        <v>4</v>
      </c>
      <c r="L1048" s="41" t="s">
        <v>609</v>
      </c>
      <c r="M1048" s="42" t="str">
        <f t="shared" si="162"/>
        <v>pt-14-5-shl-loc3</v>
      </c>
      <c r="N1048" s="42">
        <f t="shared" si="156"/>
        <v>8</v>
      </c>
      <c r="O1048" s="41">
        <v>1</v>
      </c>
      <c r="P1048" s="43">
        <v>1</v>
      </c>
    </row>
    <row r="1049" spans="1:16" s="48" customFormat="1" ht="16.5">
      <c r="A1049" s="45" t="s">
        <v>1082</v>
      </c>
      <c r="B1049" s="45">
        <f t="shared" si="160"/>
        <v>1140610</v>
      </c>
      <c r="C1049" s="66">
        <v>6</v>
      </c>
      <c r="D1049" s="35">
        <f t="shared" si="161"/>
        <v>11406</v>
      </c>
      <c r="E1049" s="67">
        <v>14</v>
      </c>
      <c r="F1049" s="36">
        <v>1</v>
      </c>
      <c r="G1049" s="44" t="s">
        <v>3775</v>
      </c>
      <c r="H1049" s="44" t="s">
        <v>3793</v>
      </c>
      <c r="I1049" s="36">
        <f t="shared" si="157"/>
        <v>131</v>
      </c>
      <c r="J1049" s="36">
        <f t="shared" si="158"/>
        <v>19</v>
      </c>
      <c r="K1049" s="36">
        <f t="shared" si="159"/>
        <v>4</v>
      </c>
      <c r="L1049" s="36" t="s">
        <v>515</v>
      </c>
      <c r="M1049" s="36" t="str">
        <f t="shared" si="162"/>
        <v>pt-14-6-jlr-loc1</v>
      </c>
      <c r="N1049" s="36">
        <f t="shared" si="156"/>
        <v>8</v>
      </c>
      <c r="O1049" s="36">
        <v>1</v>
      </c>
      <c r="P1049" s="37">
        <v>1</v>
      </c>
    </row>
    <row r="1050" spans="1:16" s="48" customFormat="1" ht="16.5">
      <c r="A1050" s="45" t="s">
        <v>1082</v>
      </c>
      <c r="B1050" s="45">
        <f t="shared" si="160"/>
        <v>1140611</v>
      </c>
      <c r="C1050" s="66">
        <v>6</v>
      </c>
      <c r="D1050" s="38">
        <f t="shared" si="161"/>
        <v>11406</v>
      </c>
      <c r="E1050" s="68">
        <v>14</v>
      </c>
      <c r="F1050" s="25">
        <v>1</v>
      </c>
      <c r="G1050" s="26" t="s">
        <v>3787</v>
      </c>
      <c r="H1050" s="26" t="s">
        <v>3790</v>
      </c>
      <c r="I1050" s="25">
        <f t="shared" si="157"/>
        <v>131</v>
      </c>
      <c r="J1050" s="25">
        <f t="shared" si="158"/>
        <v>19</v>
      </c>
      <c r="K1050" s="25">
        <f t="shared" si="159"/>
        <v>4</v>
      </c>
      <c r="L1050" s="25" t="s">
        <v>620</v>
      </c>
      <c r="M1050" s="25" t="str">
        <f t="shared" si="162"/>
        <v>pt-14-6-shl-loc1</v>
      </c>
      <c r="N1050" s="25">
        <f t="shared" si="156"/>
        <v>8</v>
      </c>
      <c r="O1050" s="25">
        <v>1</v>
      </c>
      <c r="P1050" s="39">
        <v>1</v>
      </c>
    </row>
    <row r="1051" spans="1:16" s="48" customFormat="1" ht="16.5">
      <c r="A1051" s="45" t="s">
        <v>1082</v>
      </c>
      <c r="B1051" s="45">
        <f t="shared" si="160"/>
        <v>1140620</v>
      </c>
      <c r="C1051" s="66">
        <v>6</v>
      </c>
      <c r="D1051" s="38">
        <f t="shared" si="161"/>
        <v>11406</v>
      </c>
      <c r="E1051" s="68">
        <v>14</v>
      </c>
      <c r="F1051" s="25">
        <v>2</v>
      </c>
      <c r="G1051" s="26" t="s">
        <v>3788</v>
      </c>
      <c r="H1051" s="26" t="s">
        <v>3791</v>
      </c>
      <c r="I1051" s="25">
        <f t="shared" si="157"/>
        <v>131</v>
      </c>
      <c r="J1051" s="25">
        <f t="shared" si="158"/>
        <v>19</v>
      </c>
      <c r="K1051" s="25">
        <f t="shared" si="159"/>
        <v>4</v>
      </c>
      <c r="L1051" s="25" t="s">
        <v>1507</v>
      </c>
      <c r="M1051" s="53" t="str">
        <f t="shared" si="162"/>
        <v>pt-14-6-jlr-loc2</v>
      </c>
      <c r="N1051" s="53">
        <f t="shared" si="156"/>
        <v>8</v>
      </c>
      <c r="O1051" s="25">
        <v>1</v>
      </c>
      <c r="P1051" s="39">
        <v>1</v>
      </c>
    </row>
    <row r="1052" spans="1:16" s="48" customFormat="1" ht="16.5">
      <c r="A1052" s="45" t="s">
        <v>1082</v>
      </c>
      <c r="B1052" s="45">
        <f t="shared" si="160"/>
        <v>1140621</v>
      </c>
      <c r="C1052" s="66">
        <v>6</v>
      </c>
      <c r="D1052" s="38">
        <f t="shared" si="161"/>
        <v>11406</v>
      </c>
      <c r="E1052" s="68">
        <v>14</v>
      </c>
      <c r="F1052" s="25">
        <v>2</v>
      </c>
      <c r="G1052" s="26" t="s">
        <v>3787</v>
      </c>
      <c r="H1052" s="26" t="s">
        <v>3777</v>
      </c>
      <c r="I1052" s="25">
        <f t="shared" si="157"/>
        <v>131</v>
      </c>
      <c r="J1052" s="25">
        <f t="shared" si="158"/>
        <v>19</v>
      </c>
      <c r="K1052" s="25">
        <f t="shared" si="159"/>
        <v>4</v>
      </c>
      <c r="L1052" s="25" t="s">
        <v>622</v>
      </c>
      <c r="M1052" s="53" t="str">
        <f t="shared" si="162"/>
        <v>pt-14-6-shl-loc2</v>
      </c>
      <c r="N1052" s="53">
        <f t="shared" si="156"/>
        <v>8</v>
      </c>
      <c r="O1052" s="25">
        <v>1</v>
      </c>
      <c r="P1052" s="39">
        <v>1</v>
      </c>
    </row>
    <row r="1053" spans="1:16" s="48" customFormat="1" ht="16.5">
      <c r="A1053" s="45" t="s">
        <v>1082</v>
      </c>
      <c r="B1053" s="45">
        <f t="shared" si="160"/>
        <v>1140630</v>
      </c>
      <c r="C1053" s="66">
        <v>6</v>
      </c>
      <c r="D1053" s="38">
        <f t="shared" si="161"/>
        <v>11406</v>
      </c>
      <c r="E1053" s="68">
        <v>14</v>
      </c>
      <c r="F1053" s="25">
        <v>3</v>
      </c>
      <c r="G1053" s="26" t="s">
        <v>3775</v>
      </c>
      <c r="H1053" s="26" t="s">
        <v>3789</v>
      </c>
      <c r="I1053" s="25">
        <f t="shared" si="157"/>
        <v>131</v>
      </c>
      <c r="J1053" s="25">
        <f t="shared" si="158"/>
        <v>19</v>
      </c>
      <c r="K1053" s="25">
        <f t="shared" si="159"/>
        <v>4</v>
      </c>
      <c r="L1053" s="25" t="s">
        <v>518</v>
      </c>
      <c r="M1053" s="56" t="str">
        <f t="shared" si="162"/>
        <v>pt-14-6-jlr-loc3</v>
      </c>
      <c r="N1053" s="56">
        <f t="shared" si="156"/>
        <v>8</v>
      </c>
      <c r="O1053" s="25">
        <v>1</v>
      </c>
      <c r="P1053" s="39">
        <v>1</v>
      </c>
    </row>
    <row r="1054" spans="1:16" s="48" customFormat="1" ht="17.25">
      <c r="A1054" s="45" t="s">
        <v>1082</v>
      </c>
      <c r="B1054" s="45">
        <f t="shared" si="160"/>
        <v>1140631</v>
      </c>
      <c r="C1054" s="66">
        <v>6</v>
      </c>
      <c r="D1054" s="40">
        <f t="shared" si="161"/>
        <v>11406</v>
      </c>
      <c r="E1054" s="69">
        <v>14</v>
      </c>
      <c r="F1054" s="41">
        <v>3</v>
      </c>
      <c r="G1054" s="42" t="s">
        <v>3774</v>
      </c>
      <c r="H1054" s="42" t="s">
        <v>3792</v>
      </c>
      <c r="I1054" s="41">
        <f t="shared" si="157"/>
        <v>131</v>
      </c>
      <c r="J1054" s="41">
        <f t="shared" si="158"/>
        <v>19</v>
      </c>
      <c r="K1054" s="41">
        <f t="shared" si="159"/>
        <v>4</v>
      </c>
      <c r="L1054" s="41" t="s">
        <v>609</v>
      </c>
      <c r="M1054" s="42" t="str">
        <f t="shared" si="162"/>
        <v>pt-14-6-shl-loc3</v>
      </c>
      <c r="N1054" s="42">
        <f t="shared" si="156"/>
        <v>8</v>
      </c>
      <c r="O1054" s="41">
        <v>1</v>
      </c>
      <c r="P1054" s="43">
        <v>1</v>
      </c>
    </row>
    <row r="1055" spans="1:16" s="48" customFormat="1" ht="16.5">
      <c r="A1055" s="45" t="s">
        <v>1082</v>
      </c>
      <c r="B1055" s="45">
        <f t="shared" si="160"/>
        <v>1140710</v>
      </c>
      <c r="C1055" s="66">
        <v>7</v>
      </c>
      <c r="D1055" s="35">
        <f t="shared" si="161"/>
        <v>11407</v>
      </c>
      <c r="E1055" s="67">
        <v>14</v>
      </c>
      <c r="F1055" s="36">
        <v>1</v>
      </c>
      <c r="G1055" s="44" t="s">
        <v>3788</v>
      </c>
      <c r="H1055" s="44" t="s">
        <v>3793</v>
      </c>
      <c r="I1055" s="36">
        <f t="shared" si="157"/>
        <v>131</v>
      </c>
      <c r="J1055" s="36">
        <f t="shared" si="158"/>
        <v>19</v>
      </c>
      <c r="K1055" s="36">
        <f t="shared" si="159"/>
        <v>4</v>
      </c>
      <c r="L1055" s="36" t="s">
        <v>175</v>
      </c>
      <c r="M1055" s="36" t="str">
        <f t="shared" si="162"/>
        <v>pt-14-7-jlr-loc1</v>
      </c>
      <c r="N1055" s="36">
        <f t="shared" si="156"/>
        <v>8</v>
      </c>
      <c r="O1055" s="36">
        <v>1</v>
      </c>
      <c r="P1055" s="37">
        <v>1</v>
      </c>
    </row>
    <row r="1056" spans="1:16" s="48" customFormat="1" ht="16.5">
      <c r="A1056" s="45" t="s">
        <v>1082</v>
      </c>
      <c r="B1056" s="45">
        <f t="shared" si="160"/>
        <v>1140711</v>
      </c>
      <c r="C1056" s="66">
        <v>7</v>
      </c>
      <c r="D1056" s="38">
        <f t="shared" si="161"/>
        <v>11407</v>
      </c>
      <c r="E1056" s="68">
        <v>14</v>
      </c>
      <c r="F1056" s="25">
        <v>1</v>
      </c>
      <c r="G1056" s="26" t="s">
        <v>3787</v>
      </c>
      <c r="H1056" s="26" t="s">
        <v>3790</v>
      </c>
      <c r="I1056" s="25">
        <f t="shared" si="157"/>
        <v>131</v>
      </c>
      <c r="J1056" s="25">
        <f t="shared" si="158"/>
        <v>19</v>
      </c>
      <c r="K1056" s="25">
        <f t="shared" si="159"/>
        <v>4</v>
      </c>
      <c r="L1056" s="25" t="s">
        <v>623</v>
      </c>
      <c r="M1056" s="25" t="str">
        <f t="shared" si="162"/>
        <v>pt-14-7-shl-loc1</v>
      </c>
      <c r="N1056" s="25">
        <f t="shared" si="156"/>
        <v>8</v>
      </c>
      <c r="O1056" s="25">
        <v>1</v>
      </c>
      <c r="P1056" s="39">
        <v>1</v>
      </c>
    </row>
    <row r="1057" spans="1:16" s="48" customFormat="1" ht="16.5">
      <c r="A1057" s="45" t="s">
        <v>1082</v>
      </c>
      <c r="B1057" s="45">
        <f t="shared" si="160"/>
        <v>1140720</v>
      </c>
      <c r="C1057" s="66">
        <v>7</v>
      </c>
      <c r="D1057" s="38">
        <f t="shared" si="161"/>
        <v>11407</v>
      </c>
      <c r="E1057" s="68">
        <v>14</v>
      </c>
      <c r="F1057" s="25">
        <v>2</v>
      </c>
      <c r="G1057" s="26" t="s">
        <v>3775</v>
      </c>
      <c r="H1057" s="26" t="s">
        <v>3791</v>
      </c>
      <c r="I1057" s="25">
        <f t="shared" si="157"/>
        <v>131</v>
      </c>
      <c r="J1057" s="25">
        <f t="shared" si="158"/>
        <v>19</v>
      </c>
      <c r="K1057" s="25">
        <f t="shared" si="159"/>
        <v>4</v>
      </c>
      <c r="L1057" s="25" t="s">
        <v>175</v>
      </c>
      <c r="M1057" s="53" t="str">
        <f t="shared" si="162"/>
        <v>pt-14-7-jlr-loc2</v>
      </c>
      <c r="N1057" s="53">
        <f t="shared" si="156"/>
        <v>8</v>
      </c>
      <c r="O1057" s="25">
        <v>1</v>
      </c>
      <c r="P1057" s="39">
        <v>1</v>
      </c>
    </row>
    <row r="1058" spans="1:16" s="48" customFormat="1" ht="16.5">
      <c r="A1058" s="45" t="s">
        <v>1082</v>
      </c>
      <c r="B1058" s="45">
        <f t="shared" si="160"/>
        <v>1140721</v>
      </c>
      <c r="C1058" s="66">
        <v>7</v>
      </c>
      <c r="D1058" s="38">
        <f t="shared" si="161"/>
        <v>11407</v>
      </c>
      <c r="E1058" s="68">
        <v>14</v>
      </c>
      <c r="F1058" s="25">
        <v>2</v>
      </c>
      <c r="G1058" s="26" t="s">
        <v>3787</v>
      </c>
      <c r="H1058" s="26" t="s">
        <v>3794</v>
      </c>
      <c r="I1058" s="25">
        <f t="shared" si="157"/>
        <v>131</v>
      </c>
      <c r="J1058" s="25">
        <f t="shared" si="158"/>
        <v>19</v>
      </c>
      <c r="K1058" s="25">
        <f t="shared" si="159"/>
        <v>4</v>
      </c>
      <c r="L1058" s="25" t="s">
        <v>616</v>
      </c>
      <c r="M1058" s="53" t="str">
        <f t="shared" si="162"/>
        <v>pt-14-7-shl-loc2</v>
      </c>
      <c r="N1058" s="53">
        <f t="shared" si="156"/>
        <v>8</v>
      </c>
      <c r="O1058" s="25">
        <v>1</v>
      </c>
      <c r="P1058" s="39">
        <v>1</v>
      </c>
    </row>
    <row r="1059" spans="1:16" s="48" customFormat="1" ht="16.5">
      <c r="A1059" s="45" t="s">
        <v>1082</v>
      </c>
      <c r="B1059" s="45">
        <f t="shared" si="160"/>
        <v>1140730</v>
      </c>
      <c r="C1059" s="66">
        <v>7</v>
      </c>
      <c r="D1059" s="38">
        <f t="shared" si="161"/>
        <v>11407</v>
      </c>
      <c r="E1059" s="68">
        <v>14</v>
      </c>
      <c r="F1059" s="25">
        <v>3</v>
      </c>
      <c r="G1059" s="26" t="s">
        <v>3788</v>
      </c>
      <c r="H1059" s="26" t="s">
        <v>3789</v>
      </c>
      <c r="I1059" s="25">
        <f t="shared" si="157"/>
        <v>131</v>
      </c>
      <c r="J1059" s="25">
        <f t="shared" si="158"/>
        <v>19</v>
      </c>
      <c r="K1059" s="25">
        <f t="shared" si="159"/>
        <v>4</v>
      </c>
      <c r="L1059" s="25" t="s">
        <v>517</v>
      </c>
      <c r="M1059" s="56" t="str">
        <f t="shared" si="162"/>
        <v>pt-14-7-jlr-loc3</v>
      </c>
      <c r="N1059" s="56">
        <f t="shared" si="163" ref="N1059:N1122">INDEX($AD$4:$AD$204,INDEX($AH$4:$AH$19,E1059)+C1059)</f>
        <v>8</v>
      </c>
      <c r="O1059" s="25">
        <v>1</v>
      </c>
      <c r="P1059" s="39">
        <v>1</v>
      </c>
    </row>
    <row r="1060" spans="1:16" s="48" customFormat="1" ht="17.25">
      <c r="A1060" s="45" t="s">
        <v>1082</v>
      </c>
      <c r="B1060" s="45">
        <f t="shared" si="160"/>
        <v>1140731</v>
      </c>
      <c r="C1060" s="66">
        <v>7</v>
      </c>
      <c r="D1060" s="40">
        <f t="shared" si="161"/>
        <v>11407</v>
      </c>
      <c r="E1060" s="69">
        <v>14</v>
      </c>
      <c r="F1060" s="41">
        <v>3</v>
      </c>
      <c r="G1060" s="42" t="s">
        <v>3787</v>
      </c>
      <c r="H1060" s="42" t="s">
        <v>3792</v>
      </c>
      <c r="I1060" s="41">
        <f t="shared" si="157"/>
        <v>131</v>
      </c>
      <c r="J1060" s="41">
        <f t="shared" si="158"/>
        <v>19</v>
      </c>
      <c r="K1060" s="41">
        <f t="shared" si="159"/>
        <v>4</v>
      </c>
      <c r="L1060" s="41" t="s">
        <v>596</v>
      </c>
      <c r="M1060" s="42" t="str">
        <f t="shared" si="162"/>
        <v>pt-14-7-shl-loc3</v>
      </c>
      <c r="N1060" s="42">
        <f t="shared" si="163"/>
        <v>8</v>
      </c>
      <c r="O1060" s="41">
        <v>1</v>
      </c>
      <c r="P1060" s="43">
        <v>1</v>
      </c>
    </row>
    <row r="1061" spans="1:16" s="48" customFormat="1" ht="16.5">
      <c r="A1061" s="45" t="s">
        <v>1082</v>
      </c>
      <c r="B1061" s="45">
        <f t="shared" si="160"/>
        <v>1140810</v>
      </c>
      <c r="C1061" s="66">
        <v>8</v>
      </c>
      <c r="D1061" s="35">
        <f t="shared" si="161"/>
        <v>11408</v>
      </c>
      <c r="E1061" s="67">
        <v>14</v>
      </c>
      <c r="F1061" s="36">
        <v>1</v>
      </c>
      <c r="G1061" s="44" t="s">
        <v>3788</v>
      </c>
      <c r="H1061" s="44" t="s">
        <v>3793</v>
      </c>
      <c r="I1061" s="36">
        <f t="shared" si="157"/>
        <v>132</v>
      </c>
      <c r="J1061" s="36">
        <f t="shared" si="158"/>
        <v>19</v>
      </c>
      <c r="K1061" s="36">
        <f t="shared" si="159"/>
        <v>4</v>
      </c>
      <c r="L1061" s="36" t="s">
        <v>175</v>
      </c>
      <c r="M1061" s="36" t="str">
        <f t="shared" si="162"/>
        <v>pt-14-8-jlr-loc1</v>
      </c>
      <c r="N1061" s="36">
        <f t="shared" si="163"/>
        <v>8</v>
      </c>
      <c r="O1061" s="36">
        <v>1</v>
      </c>
      <c r="P1061" s="37">
        <v>1</v>
      </c>
    </row>
    <row r="1062" spans="1:16" s="48" customFormat="1" ht="16.5">
      <c r="A1062" s="45" t="s">
        <v>1082</v>
      </c>
      <c r="B1062" s="45">
        <f t="shared" si="160"/>
        <v>1140811</v>
      </c>
      <c r="C1062" s="66">
        <v>8</v>
      </c>
      <c r="D1062" s="38">
        <f t="shared" si="161"/>
        <v>11408</v>
      </c>
      <c r="E1062" s="68">
        <v>14</v>
      </c>
      <c r="F1062" s="25">
        <v>1</v>
      </c>
      <c r="G1062" s="26" t="s">
        <v>3787</v>
      </c>
      <c r="H1062" s="26" t="s">
        <v>3790</v>
      </c>
      <c r="I1062" s="25">
        <f t="shared" si="157"/>
        <v>132</v>
      </c>
      <c r="J1062" s="25">
        <f t="shared" si="158"/>
        <v>19</v>
      </c>
      <c r="K1062" s="25">
        <f t="shared" si="159"/>
        <v>4</v>
      </c>
      <c r="L1062" s="25" t="s">
        <v>613</v>
      </c>
      <c r="M1062" s="25" t="str">
        <f t="shared" si="162"/>
        <v>pt-14-8-shl-loc1</v>
      </c>
      <c r="N1062" s="25">
        <f t="shared" si="163"/>
        <v>8</v>
      </c>
      <c r="O1062" s="25">
        <v>1</v>
      </c>
      <c r="P1062" s="39">
        <v>1</v>
      </c>
    </row>
    <row r="1063" spans="1:16" s="48" customFormat="1" ht="16.5">
      <c r="A1063" s="45" t="s">
        <v>1082</v>
      </c>
      <c r="B1063" s="45">
        <f t="shared" si="160"/>
        <v>1140820</v>
      </c>
      <c r="C1063" s="66">
        <v>8</v>
      </c>
      <c r="D1063" s="38">
        <f t="shared" si="161"/>
        <v>11408</v>
      </c>
      <c r="E1063" s="68">
        <v>14</v>
      </c>
      <c r="F1063" s="25">
        <v>2</v>
      </c>
      <c r="G1063" s="26" t="s">
        <v>3775</v>
      </c>
      <c r="H1063" s="26" t="s">
        <v>3791</v>
      </c>
      <c r="I1063" s="25">
        <f t="shared" si="157"/>
        <v>132</v>
      </c>
      <c r="J1063" s="25">
        <f t="shared" si="158"/>
        <v>19</v>
      </c>
      <c r="K1063" s="25">
        <f t="shared" si="159"/>
        <v>4</v>
      </c>
      <c r="L1063" s="25" t="s">
        <v>514</v>
      </c>
      <c r="M1063" s="53" t="str">
        <f t="shared" si="162"/>
        <v>pt-14-8-jlr-loc2</v>
      </c>
      <c r="N1063" s="53">
        <f t="shared" si="163"/>
        <v>8</v>
      </c>
      <c r="O1063" s="25">
        <v>1</v>
      </c>
      <c r="P1063" s="39">
        <v>1</v>
      </c>
    </row>
    <row r="1064" spans="1:16" s="48" customFormat="1" ht="16.5">
      <c r="A1064" s="45" t="s">
        <v>1082</v>
      </c>
      <c r="B1064" s="45">
        <f t="shared" si="160"/>
        <v>1140821</v>
      </c>
      <c r="C1064" s="66">
        <v>8</v>
      </c>
      <c r="D1064" s="38">
        <f t="shared" si="161"/>
        <v>11408</v>
      </c>
      <c r="E1064" s="68">
        <v>14</v>
      </c>
      <c r="F1064" s="25">
        <v>2</v>
      </c>
      <c r="G1064" s="26" t="s">
        <v>3787</v>
      </c>
      <c r="H1064" s="26" t="s">
        <v>3794</v>
      </c>
      <c r="I1064" s="25">
        <f t="shared" si="157"/>
        <v>132</v>
      </c>
      <c r="J1064" s="25">
        <f t="shared" si="158"/>
        <v>19</v>
      </c>
      <c r="K1064" s="25">
        <f t="shared" si="159"/>
        <v>4</v>
      </c>
      <c r="L1064" s="25" t="s">
        <v>612</v>
      </c>
      <c r="M1064" s="53" t="str">
        <f t="shared" si="162"/>
        <v>pt-14-8-shl-loc2</v>
      </c>
      <c r="N1064" s="53">
        <f t="shared" si="163"/>
        <v>8</v>
      </c>
      <c r="O1064" s="25">
        <v>1</v>
      </c>
      <c r="P1064" s="39">
        <v>1</v>
      </c>
    </row>
    <row r="1065" spans="1:16" s="48" customFormat="1" ht="16.5">
      <c r="A1065" s="45" t="s">
        <v>1082</v>
      </c>
      <c r="B1065" s="45">
        <f t="shared" si="160"/>
        <v>1140830</v>
      </c>
      <c r="C1065" s="66">
        <v>8</v>
      </c>
      <c r="D1065" s="38">
        <f t="shared" si="161"/>
        <v>11408</v>
      </c>
      <c r="E1065" s="68">
        <v>14</v>
      </c>
      <c r="F1065" s="25">
        <v>3</v>
      </c>
      <c r="G1065" s="26" t="s">
        <v>3788</v>
      </c>
      <c r="H1065" s="26" t="s">
        <v>3789</v>
      </c>
      <c r="I1065" s="25">
        <f t="shared" si="157"/>
        <v>132</v>
      </c>
      <c r="J1065" s="25">
        <f t="shared" si="158"/>
        <v>19</v>
      </c>
      <c r="K1065" s="25">
        <f t="shared" si="159"/>
        <v>4</v>
      </c>
      <c r="L1065" s="25" t="s">
        <v>516</v>
      </c>
      <c r="M1065" s="56" t="str">
        <f t="shared" si="162"/>
        <v>pt-14-8-jlr-loc3</v>
      </c>
      <c r="N1065" s="56">
        <f t="shared" si="163"/>
        <v>8</v>
      </c>
      <c r="O1065" s="25">
        <v>1</v>
      </c>
      <c r="P1065" s="39">
        <v>1</v>
      </c>
    </row>
    <row r="1066" spans="1:16" s="48" customFormat="1" ht="17.25">
      <c r="A1066" s="45" t="s">
        <v>1082</v>
      </c>
      <c r="B1066" s="45">
        <f t="shared" si="160"/>
        <v>1140831</v>
      </c>
      <c r="C1066" s="66">
        <v>8</v>
      </c>
      <c r="D1066" s="40">
        <f t="shared" si="161"/>
        <v>11408</v>
      </c>
      <c r="E1066" s="69">
        <v>14</v>
      </c>
      <c r="F1066" s="41">
        <v>3</v>
      </c>
      <c r="G1066" s="42" t="s">
        <v>3787</v>
      </c>
      <c r="H1066" s="42" t="s">
        <v>3792</v>
      </c>
      <c r="I1066" s="41">
        <f t="shared" si="157"/>
        <v>132</v>
      </c>
      <c r="J1066" s="41">
        <f t="shared" si="158"/>
        <v>19</v>
      </c>
      <c r="K1066" s="41">
        <f t="shared" si="159"/>
        <v>4</v>
      </c>
      <c r="L1066" s="41" t="s">
        <v>618</v>
      </c>
      <c r="M1066" s="42" t="str">
        <f t="shared" si="162"/>
        <v>pt-14-8-shl-loc3</v>
      </c>
      <c r="N1066" s="42">
        <f t="shared" si="163"/>
        <v>8</v>
      </c>
      <c r="O1066" s="41">
        <v>1</v>
      </c>
      <c r="P1066" s="43">
        <v>1</v>
      </c>
    </row>
    <row r="1067" spans="1:16" s="48" customFormat="1" ht="16.5">
      <c r="A1067" s="45" t="s">
        <v>1082</v>
      </c>
      <c r="B1067" s="45">
        <f t="shared" si="160"/>
        <v>1140910</v>
      </c>
      <c r="C1067" s="66">
        <v>9</v>
      </c>
      <c r="D1067" s="35">
        <f t="shared" si="161"/>
        <v>11409</v>
      </c>
      <c r="E1067" s="67">
        <v>14</v>
      </c>
      <c r="F1067" s="36">
        <v>1</v>
      </c>
      <c r="G1067" s="44" t="s">
        <v>3788</v>
      </c>
      <c r="H1067" s="44" t="s">
        <v>3793</v>
      </c>
      <c r="I1067" s="36">
        <f t="shared" si="157"/>
        <v>132</v>
      </c>
      <c r="J1067" s="36">
        <f t="shared" si="158"/>
        <v>19</v>
      </c>
      <c r="K1067" s="36">
        <f t="shared" si="159"/>
        <v>4</v>
      </c>
      <c r="L1067" s="36" t="s">
        <v>518</v>
      </c>
      <c r="M1067" s="36" t="str">
        <f t="shared" si="162"/>
        <v>pt-14-9-jlr-loc1</v>
      </c>
      <c r="N1067" s="36">
        <f t="shared" si="163"/>
        <v>8</v>
      </c>
      <c r="O1067" s="36">
        <v>1</v>
      </c>
      <c r="P1067" s="37">
        <v>1</v>
      </c>
    </row>
    <row r="1068" spans="1:16" s="48" customFormat="1" ht="16.5">
      <c r="A1068" s="45" t="s">
        <v>1082</v>
      </c>
      <c r="B1068" s="45">
        <f t="shared" si="160"/>
        <v>1140911</v>
      </c>
      <c r="C1068" s="66">
        <v>9</v>
      </c>
      <c r="D1068" s="38">
        <f t="shared" si="161"/>
        <v>11409</v>
      </c>
      <c r="E1068" s="68">
        <v>14</v>
      </c>
      <c r="F1068" s="25">
        <v>1</v>
      </c>
      <c r="G1068" s="26" t="s">
        <v>3787</v>
      </c>
      <c r="H1068" s="26" t="s">
        <v>3790</v>
      </c>
      <c r="I1068" s="25">
        <f t="shared" si="157"/>
        <v>132</v>
      </c>
      <c r="J1068" s="25">
        <f t="shared" si="158"/>
        <v>19</v>
      </c>
      <c r="K1068" s="25">
        <f t="shared" si="159"/>
        <v>4</v>
      </c>
      <c r="L1068" s="25" t="s">
        <v>609</v>
      </c>
      <c r="M1068" s="25" t="str">
        <f t="shared" si="162"/>
        <v>pt-14-9-shl-loc1</v>
      </c>
      <c r="N1068" s="25">
        <f t="shared" si="163"/>
        <v>8</v>
      </c>
      <c r="O1068" s="25">
        <v>1</v>
      </c>
      <c r="P1068" s="39">
        <v>1</v>
      </c>
    </row>
    <row r="1069" spans="1:16" s="48" customFormat="1" ht="16.5">
      <c r="A1069" s="45" t="s">
        <v>1082</v>
      </c>
      <c r="B1069" s="45">
        <f t="shared" si="160"/>
        <v>1140920</v>
      </c>
      <c r="C1069" s="66">
        <v>9</v>
      </c>
      <c r="D1069" s="38">
        <f t="shared" si="161"/>
        <v>11409</v>
      </c>
      <c r="E1069" s="68">
        <v>14</v>
      </c>
      <c r="F1069" s="25">
        <v>2</v>
      </c>
      <c r="G1069" s="26" t="s">
        <v>3788</v>
      </c>
      <c r="H1069" s="26" t="s">
        <v>3791</v>
      </c>
      <c r="I1069" s="25">
        <f t="shared" si="157"/>
        <v>132</v>
      </c>
      <c r="J1069" s="25">
        <f t="shared" si="158"/>
        <v>19</v>
      </c>
      <c r="K1069" s="25">
        <f t="shared" si="159"/>
        <v>4</v>
      </c>
      <c r="L1069" s="25" t="s">
        <v>1507</v>
      </c>
      <c r="M1069" s="53" t="str">
        <f t="shared" si="162"/>
        <v>pt-14-9-jlr-loc2</v>
      </c>
      <c r="N1069" s="53">
        <f t="shared" si="163"/>
        <v>8</v>
      </c>
      <c r="O1069" s="25">
        <v>1</v>
      </c>
      <c r="P1069" s="39">
        <v>1</v>
      </c>
    </row>
    <row r="1070" spans="1:16" s="48" customFormat="1" ht="16.5">
      <c r="A1070" s="45" t="s">
        <v>1082</v>
      </c>
      <c r="B1070" s="45">
        <f t="shared" si="160"/>
        <v>1140921</v>
      </c>
      <c r="C1070" s="66">
        <v>9</v>
      </c>
      <c r="D1070" s="38">
        <f t="shared" si="161"/>
        <v>11409</v>
      </c>
      <c r="E1070" s="68">
        <v>14</v>
      </c>
      <c r="F1070" s="25">
        <v>2</v>
      </c>
      <c r="G1070" s="26" t="s">
        <v>3774</v>
      </c>
      <c r="H1070" s="26" t="s">
        <v>3794</v>
      </c>
      <c r="I1070" s="25">
        <f t="shared" si="157"/>
        <v>132</v>
      </c>
      <c r="J1070" s="25">
        <f t="shared" si="158"/>
        <v>19</v>
      </c>
      <c r="K1070" s="25">
        <f t="shared" si="159"/>
        <v>4</v>
      </c>
      <c r="L1070" s="25" t="s">
        <v>622</v>
      </c>
      <c r="M1070" s="53" t="str">
        <f t="shared" si="162"/>
        <v>pt-14-9-shl-loc2</v>
      </c>
      <c r="N1070" s="53">
        <f t="shared" si="163"/>
        <v>8</v>
      </c>
      <c r="O1070" s="25">
        <v>1</v>
      </c>
      <c r="P1070" s="39">
        <v>1</v>
      </c>
    </row>
    <row r="1071" spans="1:16" s="48" customFormat="1" ht="16.5">
      <c r="A1071" s="45" t="s">
        <v>1082</v>
      </c>
      <c r="B1071" s="45">
        <f t="shared" si="160"/>
        <v>1140930</v>
      </c>
      <c r="C1071" s="66">
        <v>9</v>
      </c>
      <c r="D1071" s="38">
        <f t="shared" si="161"/>
        <v>11409</v>
      </c>
      <c r="E1071" s="68">
        <v>14</v>
      </c>
      <c r="F1071" s="25">
        <v>3</v>
      </c>
      <c r="G1071" s="26" t="s">
        <v>3788</v>
      </c>
      <c r="H1071" s="26" t="s">
        <v>3789</v>
      </c>
      <c r="I1071" s="25">
        <f t="shared" si="157"/>
        <v>132</v>
      </c>
      <c r="J1071" s="25">
        <f t="shared" si="158"/>
        <v>19</v>
      </c>
      <c r="K1071" s="25">
        <f t="shared" si="159"/>
        <v>4</v>
      </c>
      <c r="L1071" s="25" t="s">
        <v>515</v>
      </c>
      <c r="M1071" s="56" t="str">
        <f t="shared" si="162"/>
        <v>pt-14-9-jlr-loc3</v>
      </c>
      <c r="N1071" s="56">
        <f t="shared" si="163"/>
        <v>8</v>
      </c>
      <c r="O1071" s="25">
        <v>1</v>
      </c>
      <c r="P1071" s="39">
        <v>1</v>
      </c>
    </row>
    <row r="1072" spans="1:16" s="48" customFormat="1" ht="17.25">
      <c r="A1072" s="45" t="s">
        <v>1082</v>
      </c>
      <c r="B1072" s="45">
        <f t="shared" si="160"/>
        <v>1140931</v>
      </c>
      <c r="C1072" s="66">
        <v>9</v>
      </c>
      <c r="D1072" s="40">
        <f t="shared" si="161"/>
        <v>11409</v>
      </c>
      <c r="E1072" s="69">
        <v>14</v>
      </c>
      <c r="F1072" s="41">
        <v>3</v>
      </c>
      <c r="G1072" s="42" t="s">
        <v>3774</v>
      </c>
      <c r="H1072" s="42" t="s">
        <v>3792</v>
      </c>
      <c r="I1072" s="41">
        <f t="shared" si="157"/>
        <v>132</v>
      </c>
      <c r="J1072" s="41">
        <f t="shared" si="158"/>
        <v>19</v>
      </c>
      <c r="K1072" s="41">
        <f t="shared" si="159"/>
        <v>4</v>
      </c>
      <c r="L1072" s="41" t="s">
        <v>620</v>
      </c>
      <c r="M1072" s="42" t="str">
        <f t="shared" si="162"/>
        <v>pt-14-9-shl-loc3</v>
      </c>
      <c r="N1072" s="42">
        <f t="shared" si="163"/>
        <v>8</v>
      </c>
      <c r="O1072" s="41">
        <v>1</v>
      </c>
      <c r="P1072" s="43">
        <v>1</v>
      </c>
    </row>
    <row r="1073" spans="1:16" s="48" customFormat="1" ht="16.5">
      <c r="A1073" s="45" t="s">
        <v>1082</v>
      </c>
      <c r="B1073" s="45">
        <f t="shared" si="160"/>
        <v>1141010</v>
      </c>
      <c r="C1073" s="66">
        <v>10</v>
      </c>
      <c r="D1073" s="35">
        <f t="shared" si="161"/>
        <v>11410</v>
      </c>
      <c r="E1073" s="67">
        <v>14</v>
      </c>
      <c r="F1073" s="36">
        <v>1</v>
      </c>
      <c r="G1073" s="44" t="s">
        <v>3788</v>
      </c>
      <c r="H1073" s="44" t="s">
        <v>3793</v>
      </c>
      <c r="I1073" s="36">
        <f t="shared" si="157"/>
        <v>133</v>
      </c>
      <c r="J1073" s="36">
        <f t="shared" si="158"/>
        <v>19</v>
      </c>
      <c r="K1073" s="36">
        <f t="shared" si="159"/>
        <v>4</v>
      </c>
      <c r="L1073" s="36" t="s">
        <v>511</v>
      </c>
      <c r="M1073" s="36" t="str">
        <f t="shared" si="162"/>
        <v>pt-14-10-jlr-loc1</v>
      </c>
      <c r="N1073" s="36">
        <f t="shared" si="163"/>
        <v>8</v>
      </c>
      <c r="O1073" s="36">
        <v>1</v>
      </c>
      <c r="P1073" s="37">
        <v>1</v>
      </c>
    </row>
    <row r="1074" spans="1:16" s="48" customFormat="1" ht="16.5">
      <c r="A1074" s="45" t="s">
        <v>1082</v>
      </c>
      <c r="B1074" s="45">
        <f t="shared" si="160"/>
        <v>1141011</v>
      </c>
      <c r="C1074" s="66">
        <v>10</v>
      </c>
      <c r="D1074" s="38">
        <f t="shared" si="161"/>
        <v>11410</v>
      </c>
      <c r="E1074" s="68">
        <v>14</v>
      </c>
      <c r="F1074" s="25">
        <v>1</v>
      </c>
      <c r="G1074" s="26" t="s">
        <v>3787</v>
      </c>
      <c r="H1074" s="26" t="s">
        <v>3790</v>
      </c>
      <c r="I1074" s="25">
        <f t="shared" si="157"/>
        <v>133</v>
      </c>
      <c r="J1074" s="25">
        <f t="shared" si="158"/>
        <v>19</v>
      </c>
      <c r="K1074" s="25">
        <f t="shared" si="159"/>
        <v>4</v>
      </c>
      <c r="L1074" s="25" t="s">
        <v>597</v>
      </c>
      <c r="M1074" s="25" t="str">
        <f t="shared" si="162"/>
        <v>pt-14-10-shl-loc1</v>
      </c>
      <c r="N1074" s="25">
        <f t="shared" si="163"/>
        <v>8</v>
      </c>
      <c r="O1074" s="25">
        <v>1</v>
      </c>
      <c r="P1074" s="39">
        <v>1</v>
      </c>
    </row>
    <row r="1075" spans="1:16" s="48" customFormat="1" ht="16.5">
      <c r="A1075" s="45" t="s">
        <v>1082</v>
      </c>
      <c r="B1075" s="45">
        <f t="shared" si="160"/>
        <v>1141020</v>
      </c>
      <c r="C1075" s="66">
        <v>10</v>
      </c>
      <c r="D1075" s="38">
        <f t="shared" si="161"/>
        <v>11410</v>
      </c>
      <c r="E1075" s="68">
        <v>14</v>
      </c>
      <c r="F1075" s="25">
        <v>2</v>
      </c>
      <c r="G1075" s="26" t="s">
        <v>3788</v>
      </c>
      <c r="H1075" s="26" t="s">
        <v>3780</v>
      </c>
      <c r="I1075" s="25">
        <f t="shared" si="157"/>
        <v>133</v>
      </c>
      <c r="J1075" s="25">
        <f t="shared" si="158"/>
        <v>19</v>
      </c>
      <c r="K1075" s="25">
        <f t="shared" si="159"/>
        <v>4</v>
      </c>
      <c r="L1075" s="25" t="s">
        <v>1511</v>
      </c>
      <c r="M1075" s="53" t="str">
        <f t="shared" si="162"/>
        <v>pt-14-10-jlr-loc2</v>
      </c>
      <c r="N1075" s="53">
        <f t="shared" si="163"/>
        <v>8</v>
      </c>
      <c r="O1075" s="25">
        <v>1</v>
      </c>
      <c r="P1075" s="39">
        <v>1</v>
      </c>
    </row>
    <row r="1076" spans="1:16" s="48" customFormat="1" ht="16.5">
      <c r="A1076" s="45" t="s">
        <v>1082</v>
      </c>
      <c r="B1076" s="45">
        <f t="shared" si="160"/>
        <v>1141021</v>
      </c>
      <c r="C1076" s="66">
        <v>10</v>
      </c>
      <c r="D1076" s="38">
        <f t="shared" si="161"/>
        <v>11410</v>
      </c>
      <c r="E1076" s="68">
        <v>14</v>
      </c>
      <c r="F1076" s="25">
        <v>2</v>
      </c>
      <c r="G1076" s="26" t="s">
        <v>3774</v>
      </c>
      <c r="H1076" s="26" t="s">
        <v>3794</v>
      </c>
      <c r="I1076" s="25">
        <f t="shared" si="157"/>
        <v>133</v>
      </c>
      <c r="J1076" s="25">
        <f t="shared" si="158"/>
        <v>19</v>
      </c>
      <c r="K1076" s="25">
        <f t="shared" si="159"/>
        <v>4</v>
      </c>
      <c r="L1076" s="25" t="s">
        <v>592</v>
      </c>
      <c r="M1076" s="53" t="str">
        <f t="shared" si="162"/>
        <v>pt-14-10-shl-loc2</v>
      </c>
      <c r="N1076" s="53">
        <f t="shared" si="163"/>
        <v>8</v>
      </c>
      <c r="O1076" s="25">
        <v>1</v>
      </c>
      <c r="P1076" s="39">
        <v>1</v>
      </c>
    </row>
    <row r="1077" spans="1:16" s="48" customFormat="1" ht="16.5">
      <c r="A1077" s="45" t="s">
        <v>1082</v>
      </c>
      <c r="B1077" s="45">
        <f t="shared" si="160"/>
        <v>1141030</v>
      </c>
      <c r="C1077" s="66">
        <v>10</v>
      </c>
      <c r="D1077" s="38">
        <f t="shared" si="161"/>
        <v>11410</v>
      </c>
      <c r="E1077" s="68">
        <v>14</v>
      </c>
      <c r="F1077" s="25">
        <v>3</v>
      </c>
      <c r="G1077" s="26" t="s">
        <v>3775</v>
      </c>
      <c r="H1077" s="26" t="s">
        <v>3789</v>
      </c>
      <c r="I1077" s="25">
        <f t="shared" si="157"/>
        <v>133</v>
      </c>
      <c r="J1077" s="25">
        <f t="shared" si="158"/>
        <v>19</v>
      </c>
      <c r="K1077" s="25">
        <f t="shared" si="159"/>
        <v>4</v>
      </c>
      <c r="L1077" s="25" t="s">
        <v>520</v>
      </c>
      <c r="M1077" s="56" t="str">
        <f t="shared" si="162"/>
        <v>pt-14-10-jlr-loc3</v>
      </c>
      <c r="N1077" s="56">
        <f t="shared" si="163"/>
        <v>8</v>
      </c>
      <c r="O1077" s="25">
        <v>1</v>
      </c>
      <c r="P1077" s="39">
        <v>1</v>
      </c>
    </row>
    <row r="1078" spans="1:16" s="48" customFormat="1" ht="17.25">
      <c r="A1078" s="45" t="s">
        <v>1082</v>
      </c>
      <c r="B1078" s="45">
        <f t="shared" si="160"/>
        <v>1141031</v>
      </c>
      <c r="C1078" s="66">
        <v>10</v>
      </c>
      <c r="D1078" s="40">
        <f t="shared" si="161"/>
        <v>11410</v>
      </c>
      <c r="E1078" s="69">
        <v>14</v>
      </c>
      <c r="F1078" s="41">
        <v>3</v>
      </c>
      <c r="G1078" s="42" t="s">
        <v>3787</v>
      </c>
      <c r="H1078" s="42" t="s">
        <v>3792</v>
      </c>
      <c r="I1078" s="41">
        <f t="shared" si="157"/>
        <v>133</v>
      </c>
      <c r="J1078" s="41">
        <f t="shared" si="158"/>
        <v>19</v>
      </c>
      <c r="K1078" s="41">
        <f t="shared" si="159"/>
        <v>4</v>
      </c>
      <c r="L1078" s="41" t="s">
        <v>611</v>
      </c>
      <c r="M1078" s="42" t="str">
        <f t="shared" si="162"/>
        <v>pt-14-10-shl-loc3</v>
      </c>
      <c r="N1078" s="42">
        <f t="shared" si="163"/>
        <v>8</v>
      </c>
      <c r="O1078" s="41">
        <v>1</v>
      </c>
      <c r="P1078" s="43">
        <v>1</v>
      </c>
    </row>
    <row r="1079" spans="1:16" s="48" customFormat="1" ht="16.5">
      <c r="A1079" s="45" t="s">
        <v>1082</v>
      </c>
      <c r="B1079" s="45">
        <f t="shared" si="160"/>
        <v>1141110</v>
      </c>
      <c r="C1079" s="66">
        <v>11</v>
      </c>
      <c r="D1079" s="35">
        <f t="shared" si="161"/>
        <v>11411</v>
      </c>
      <c r="E1079" s="67">
        <v>14</v>
      </c>
      <c r="F1079" s="36">
        <v>1</v>
      </c>
      <c r="G1079" s="44" t="s">
        <v>3788</v>
      </c>
      <c r="H1079" s="44" t="s">
        <v>3793</v>
      </c>
      <c r="I1079" s="36">
        <f t="shared" si="157"/>
        <v>133</v>
      </c>
      <c r="J1079" s="36">
        <f t="shared" si="158"/>
        <v>19</v>
      </c>
      <c r="K1079" s="36">
        <f t="shared" si="159"/>
        <v>4</v>
      </c>
      <c r="L1079" s="36" t="s">
        <v>518</v>
      </c>
      <c r="M1079" s="36" t="str">
        <f t="shared" si="162"/>
        <v>pt-14-11-jlr-loc1</v>
      </c>
      <c r="N1079" s="36">
        <f t="shared" si="163"/>
        <v>8</v>
      </c>
      <c r="O1079" s="36">
        <v>1</v>
      </c>
      <c r="P1079" s="37">
        <v>1</v>
      </c>
    </row>
    <row r="1080" spans="1:16" s="48" customFormat="1" ht="16.5">
      <c r="A1080" s="45" t="s">
        <v>1082</v>
      </c>
      <c r="B1080" s="45">
        <f t="shared" si="160"/>
        <v>1141111</v>
      </c>
      <c r="C1080" s="66">
        <v>11</v>
      </c>
      <c r="D1080" s="38">
        <f t="shared" si="161"/>
        <v>11411</v>
      </c>
      <c r="E1080" s="68">
        <v>14</v>
      </c>
      <c r="F1080" s="25">
        <v>1</v>
      </c>
      <c r="G1080" s="26" t="s">
        <v>3774</v>
      </c>
      <c r="H1080" s="26" t="s">
        <v>3790</v>
      </c>
      <c r="I1080" s="25">
        <f t="shared" si="157"/>
        <v>133</v>
      </c>
      <c r="J1080" s="25">
        <f t="shared" si="158"/>
        <v>19</v>
      </c>
      <c r="K1080" s="25">
        <f t="shared" si="159"/>
        <v>4</v>
      </c>
      <c r="L1080" s="25" t="s">
        <v>609</v>
      </c>
      <c r="M1080" s="25" t="str">
        <f t="shared" si="162"/>
        <v>pt-14-11-shl-loc1</v>
      </c>
      <c r="N1080" s="25">
        <f t="shared" si="163"/>
        <v>8</v>
      </c>
      <c r="O1080" s="25">
        <v>1</v>
      </c>
      <c r="P1080" s="39">
        <v>1</v>
      </c>
    </row>
    <row r="1081" spans="1:16" s="48" customFormat="1" ht="16.5">
      <c r="A1081" s="45" t="s">
        <v>1082</v>
      </c>
      <c r="B1081" s="45">
        <f t="shared" si="160"/>
        <v>1141120</v>
      </c>
      <c r="C1081" s="66">
        <v>11</v>
      </c>
      <c r="D1081" s="38">
        <f t="shared" si="161"/>
        <v>11411</v>
      </c>
      <c r="E1081" s="68">
        <v>14</v>
      </c>
      <c r="F1081" s="25">
        <v>2</v>
      </c>
      <c r="G1081" s="26" t="s">
        <v>3788</v>
      </c>
      <c r="H1081" s="26" t="s">
        <v>3791</v>
      </c>
      <c r="I1081" s="25">
        <f t="shared" si="157"/>
        <v>133</v>
      </c>
      <c r="J1081" s="25">
        <f t="shared" si="158"/>
        <v>19</v>
      </c>
      <c r="K1081" s="25">
        <f t="shared" si="159"/>
        <v>4</v>
      </c>
      <c r="L1081" s="25" t="s">
        <v>1507</v>
      </c>
      <c r="M1081" s="53" t="str">
        <f t="shared" si="162"/>
        <v>pt-14-11-jlr-loc2</v>
      </c>
      <c r="N1081" s="53">
        <f t="shared" si="163"/>
        <v>8</v>
      </c>
      <c r="O1081" s="25">
        <v>1</v>
      </c>
      <c r="P1081" s="39">
        <v>1</v>
      </c>
    </row>
    <row r="1082" spans="1:16" s="48" customFormat="1" ht="16.5">
      <c r="A1082" s="45" t="s">
        <v>1082</v>
      </c>
      <c r="B1082" s="45">
        <f t="shared" si="160"/>
        <v>1141121</v>
      </c>
      <c r="C1082" s="66">
        <v>11</v>
      </c>
      <c r="D1082" s="38">
        <f t="shared" si="161"/>
        <v>11411</v>
      </c>
      <c r="E1082" s="68">
        <v>14</v>
      </c>
      <c r="F1082" s="25">
        <v>2</v>
      </c>
      <c r="G1082" s="26" t="s">
        <v>3787</v>
      </c>
      <c r="H1082" s="26" t="s">
        <v>3794</v>
      </c>
      <c r="I1082" s="25">
        <f t="shared" si="157"/>
        <v>133</v>
      </c>
      <c r="J1082" s="25">
        <f t="shared" si="158"/>
        <v>19</v>
      </c>
      <c r="K1082" s="25">
        <f t="shared" si="159"/>
        <v>4</v>
      </c>
      <c r="L1082" s="25" t="s">
        <v>622</v>
      </c>
      <c r="M1082" s="53" t="str">
        <f t="shared" si="162"/>
        <v>pt-14-11-shl-loc2</v>
      </c>
      <c r="N1082" s="53">
        <f t="shared" si="163"/>
        <v>8</v>
      </c>
      <c r="O1082" s="25">
        <v>1</v>
      </c>
      <c r="P1082" s="39">
        <v>1</v>
      </c>
    </row>
    <row r="1083" spans="1:16" s="48" customFormat="1" ht="16.5">
      <c r="A1083" s="45" t="s">
        <v>1082</v>
      </c>
      <c r="B1083" s="45">
        <f t="shared" si="160"/>
        <v>1141130</v>
      </c>
      <c r="C1083" s="66">
        <v>11</v>
      </c>
      <c r="D1083" s="38">
        <f t="shared" si="161"/>
        <v>11411</v>
      </c>
      <c r="E1083" s="68">
        <v>14</v>
      </c>
      <c r="F1083" s="25">
        <v>3</v>
      </c>
      <c r="G1083" s="26" t="s">
        <v>3788</v>
      </c>
      <c r="H1083" s="26" t="s">
        <v>3789</v>
      </c>
      <c r="I1083" s="25">
        <f t="shared" si="164" ref="I1083:I1146">INDEX($AA$4:$AA$204,INDEX($AH$4:$AH$19,E1083)+C1083)</f>
        <v>133</v>
      </c>
      <c r="J1083" s="25">
        <f t="shared" si="165" ref="J1083:J1146">INDEX($AB$4:$AB$204,INDEX($AH$4:$AH$19,E1083)+C1083)</f>
        <v>19</v>
      </c>
      <c r="K1083" s="25">
        <f t="shared" si="166" ref="K1083:K1146">INDEX($AC$4:$AC$204,INDEX($AH$4:$AH$19,E1083)+C1083)</f>
        <v>4</v>
      </c>
      <c r="L1083" s="25" t="s">
        <v>515</v>
      </c>
      <c r="M1083" s="56" t="str">
        <f t="shared" si="162"/>
        <v>pt-14-11-jlr-loc3</v>
      </c>
      <c r="N1083" s="56">
        <f t="shared" si="163"/>
        <v>8</v>
      </c>
      <c r="O1083" s="25">
        <v>1</v>
      </c>
      <c r="P1083" s="39">
        <v>1</v>
      </c>
    </row>
    <row r="1084" spans="1:16" s="48" customFormat="1" ht="17.25">
      <c r="A1084" s="45" t="s">
        <v>1082</v>
      </c>
      <c r="B1084" s="45">
        <f t="shared" si="167" ref="B1084:B1147">D1084*100+F1084*10+IF(G1084="jlr",0,1)</f>
        <v>1141131</v>
      </c>
      <c r="C1084" s="66">
        <v>11</v>
      </c>
      <c r="D1084" s="40">
        <f t="shared" si="161"/>
        <v>11411</v>
      </c>
      <c r="E1084" s="69">
        <v>14</v>
      </c>
      <c r="F1084" s="41">
        <v>3</v>
      </c>
      <c r="G1084" s="42" t="s">
        <v>3787</v>
      </c>
      <c r="H1084" s="42" t="s">
        <v>3792</v>
      </c>
      <c r="I1084" s="41">
        <f t="shared" si="164"/>
        <v>133</v>
      </c>
      <c r="J1084" s="41">
        <f t="shared" si="165"/>
        <v>19</v>
      </c>
      <c r="K1084" s="41">
        <f t="shared" si="166"/>
        <v>4</v>
      </c>
      <c r="L1084" s="41" t="s">
        <v>620</v>
      </c>
      <c r="M1084" s="42" t="str">
        <f t="shared" si="162"/>
        <v>pt-14-11-shl-loc3</v>
      </c>
      <c r="N1084" s="42">
        <f t="shared" si="163"/>
        <v>8</v>
      </c>
      <c r="O1084" s="41">
        <v>1</v>
      </c>
      <c r="P1084" s="43">
        <v>1</v>
      </c>
    </row>
    <row r="1085" spans="1:16" s="48" customFormat="1" ht="16.5">
      <c r="A1085" s="45" t="s">
        <v>1082</v>
      </c>
      <c r="B1085" s="45">
        <f t="shared" si="167"/>
        <v>1141210</v>
      </c>
      <c r="C1085" s="66">
        <v>12</v>
      </c>
      <c r="D1085" s="35">
        <f t="shared" si="161"/>
        <v>11412</v>
      </c>
      <c r="E1085" s="67">
        <v>14</v>
      </c>
      <c r="F1085" s="36">
        <v>1</v>
      </c>
      <c r="G1085" s="44" t="s">
        <v>3788</v>
      </c>
      <c r="H1085" s="44" t="s">
        <v>3793</v>
      </c>
      <c r="I1085" s="36">
        <f t="shared" si="164"/>
        <v>133</v>
      </c>
      <c r="J1085" s="36">
        <f t="shared" si="165"/>
        <v>19</v>
      </c>
      <c r="K1085" s="36">
        <f t="shared" si="166"/>
        <v>4</v>
      </c>
      <c r="L1085" s="36" t="s">
        <v>521</v>
      </c>
      <c r="M1085" s="36" t="str">
        <f t="shared" si="162"/>
        <v>pt-14-12-jlr-loc1</v>
      </c>
      <c r="N1085" s="36">
        <f t="shared" si="163"/>
        <v>8</v>
      </c>
      <c r="O1085" s="36">
        <v>1</v>
      </c>
      <c r="P1085" s="37">
        <v>1</v>
      </c>
    </row>
    <row r="1086" spans="1:16" s="48" customFormat="1" ht="16.5">
      <c r="A1086" s="45" t="s">
        <v>1082</v>
      </c>
      <c r="B1086" s="45">
        <f t="shared" si="167"/>
        <v>1141211</v>
      </c>
      <c r="C1086" s="66">
        <v>12</v>
      </c>
      <c r="D1086" s="38">
        <f t="shared" si="161"/>
        <v>11412</v>
      </c>
      <c r="E1086" s="68">
        <v>14</v>
      </c>
      <c r="F1086" s="25">
        <v>1</v>
      </c>
      <c r="G1086" s="26" t="s">
        <v>3774</v>
      </c>
      <c r="H1086" s="26" t="s">
        <v>3790</v>
      </c>
      <c r="I1086" s="25">
        <f t="shared" si="164"/>
        <v>133</v>
      </c>
      <c r="J1086" s="25">
        <f t="shared" si="165"/>
        <v>19</v>
      </c>
      <c r="K1086" s="25">
        <f t="shared" si="166"/>
        <v>4</v>
      </c>
      <c r="L1086" s="25" t="s">
        <v>615</v>
      </c>
      <c r="M1086" s="25" t="str">
        <f t="shared" si="162"/>
        <v>pt-14-12-shl-loc1</v>
      </c>
      <c r="N1086" s="25">
        <f t="shared" si="163"/>
        <v>8</v>
      </c>
      <c r="O1086" s="25">
        <v>1</v>
      </c>
      <c r="P1086" s="39">
        <v>1</v>
      </c>
    </row>
    <row r="1087" spans="1:16" s="48" customFormat="1" ht="16.5">
      <c r="A1087" s="45" t="s">
        <v>1082</v>
      </c>
      <c r="B1087" s="45">
        <f t="shared" si="167"/>
        <v>1141220</v>
      </c>
      <c r="C1087" s="66">
        <v>12</v>
      </c>
      <c r="D1087" s="38">
        <f t="shared" si="161"/>
        <v>11412</v>
      </c>
      <c r="E1087" s="68">
        <v>14</v>
      </c>
      <c r="F1087" s="25">
        <v>2</v>
      </c>
      <c r="G1087" s="26" t="s">
        <v>3788</v>
      </c>
      <c r="H1087" s="26" t="s">
        <v>3791</v>
      </c>
      <c r="I1087" s="25">
        <f t="shared" si="164"/>
        <v>133</v>
      </c>
      <c r="J1087" s="25">
        <f t="shared" si="165"/>
        <v>19</v>
      </c>
      <c r="K1087" s="25">
        <f t="shared" si="166"/>
        <v>4</v>
      </c>
      <c r="L1087" s="25" t="s">
        <v>511</v>
      </c>
      <c r="M1087" s="53" t="str">
        <f t="shared" si="162"/>
        <v>pt-14-12-jlr-loc2</v>
      </c>
      <c r="N1087" s="53">
        <f t="shared" si="163"/>
        <v>8</v>
      </c>
      <c r="O1087" s="25">
        <v>1</v>
      </c>
      <c r="P1087" s="39">
        <v>1</v>
      </c>
    </row>
    <row r="1088" spans="1:16" s="48" customFormat="1" ht="16.5">
      <c r="A1088" s="45" t="s">
        <v>1082</v>
      </c>
      <c r="B1088" s="45">
        <f t="shared" si="167"/>
        <v>1141221</v>
      </c>
      <c r="C1088" s="66">
        <v>12</v>
      </c>
      <c r="D1088" s="38">
        <f t="shared" si="161"/>
        <v>11412</v>
      </c>
      <c r="E1088" s="68">
        <v>14</v>
      </c>
      <c r="F1088" s="25">
        <v>2</v>
      </c>
      <c r="G1088" s="26" t="s">
        <v>3787</v>
      </c>
      <c r="H1088" s="26" t="s">
        <v>3794</v>
      </c>
      <c r="I1088" s="25">
        <f t="shared" si="164"/>
        <v>133</v>
      </c>
      <c r="J1088" s="25">
        <f t="shared" si="165"/>
        <v>19</v>
      </c>
      <c r="K1088" s="25">
        <f t="shared" si="166"/>
        <v>4</v>
      </c>
      <c r="L1088" s="25" t="s">
        <v>623</v>
      </c>
      <c r="M1088" s="53" t="str">
        <f t="shared" si="162"/>
        <v>pt-14-12-shl-loc2</v>
      </c>
      <c r="N1088" s="53">
        <f t="shared" si="163"/>
        <v>8</v>
      </c>
      <c r="O1088" s="25">
        <v>1</v>
      </c>
      <c r="P1088" s="39">
        <v>1</v>
      </c>
    </row>
    <row r="1089" spans="1:16" s="48" customFormat="1" ht="16.5">
      <c r="A1089" s="45" t="s">
        <v>1082</v>
      </c>
      <c r="B1089" s="45">
        <f t="shared" si="167"/>
        <v>1141230</v>
      </c>
      <c r="C1089" s="66">
        <v>12</v>
      </c>
      <c r="D1089" s="38">
        <f t="shared" si="161"/>
        <v>11412</v>
      </c>
      <c r="E1089" s="68">
        <v>14</v>
      </c>
      <c r="F1089" s="25">
        <v>3</v>
      </c>
      <c r="G1089" s="26" t="s">
        <v>3788</v>
      </c>
      <c r="H1089" s="26" t="s">
        <v>3789</v>
      </c>
      <c r="I1089" s="25">
        <f t="shared" si="164"/>
        <v>133</v>
      </c>
      <c r="J1089" s="25">
        <f t="shared" si="165"/>
        <v>19</v>
      </c>
      <c r="K1089" s="25">
        <f t="shared" si="166"/>
        <v>4</v>
      </c>
      <c r="L1089" s="25" t="s">
        <v>517</v>
      </c>
      <c r="M1089" s="56" t="str">
        <f t="shared" si="162"/>
        <v>pt-14-12-jlr-loc3</v>
      </c>
      <c r="N1089" s="56">
        <f t="shared" si="163"/>
        <v>8</v>
      </c>
      <c r="O1089" s="25">
        <v>1</v>
      </c>
      <c r="P1089" s="39">
        <v>1</v>
      </c>
    </row>
    <row r="1090" spans="1:16" s="48" customFormat="1" ht="17.25">
      <c r="A1090" s="45" t="s">
        <v>1082</v>
      </c>
      <c r="B1090" s="45">
        <f t="shared" si="167"/>
        <v>1141231</v>
      </c>
      <c r="C1090" s="66">
        <v>12</v>
      </c>
      <c r="D1090" s="40">
        <f t="shared" si="161"/>
        <v>11412</v>
      </c>
      <c r="E1090" s="69">
        <v>14</v>
      </c>
      <c r="F1090" s="41">
        <v>3</v>
      </c>
      <c r="G1090" s="42" t="s">
        <v>3787</v>
      </c>
      <c r="H1090" s="42" t="s">
        <v>3792</v>
      </c>
      <c r="I1090" s="41">
        <f t="shared" si="164"/>
        <v>133</v>
      </c>
      <c r="J1090" s="41">
        <f t="shared" si="165"/>
        <v>19</v>
      </c>
      <c r="K1090" s="41">
        <f t="shared" si="166"/>
        <v>4</v>
      </c>
      <c r="L1090" s="41" t="s">
        <v>596</v>
      </c>
      <c r="M1090" s="42" t="str">
        <f t="shared" si="162"/>
        <v>pt-14-12-shl-loc3</v>
      </c>
      <c r="N1090" s="42">
        <f t="shared" si="163"/>
        <v>8</v>
      </c>
      <c r="O1090" s="41">
        <v>1</v>
      </c>
      <c r="P1090" s="43">
        <v>1</v>
      </c>
    </row>
    <row r="1091" spans="1:16" s="48" customFormat="1" ht="16.5">
      <c r="A1091" s="45" t="s">
        <v>1082</v>
      </c>
      <c r="B1091" s="45">
        <f t="shared" si="167"/>
        <v>1141310</v>
      </c>
      <c r="C1091" s="66">
        <v>13</v>
      </c>
      <c r="D1091" s="35">
        <f t="shared" si="161"/>
        <v>11413</v>
      </c>
      <c r="E1091" s="67">
        <v>14</v>
      </c>
      <c r="F1091" s="36">
        <v>1</v>
      </c>
      <c r="G1091" s="44" t="s">
        <v>3788</v>
      </c>
      <c r="H1091" s="44" t="s">
        <v>3793</v>
      </c>
      <c r="I1091" s="36">
        <f t="shared" si="164"/>
        <v>134</v>
      </c>
      <c r="J1091" s="36">
        <f t="shared" si="165"/>
        <v>19</v>
      </c>
      <c r="K1091" s="36">
        <f t="shared" si="166"/>
        <v>4</v>
      </c>
      <c r="L1091" s="36" t="s">
        <v>515</v>
      </c>
      <c r="M1091" s="36" t="str">
        <f t="shared" si="162"/>
        <v>pt-14-13-jlr-loc1</v>
      </c>
      <c r="N1091" s="36">
        <f t="shared" si="163"/>
        <v>8</v>
      </c>
      <c r="O1091" s="36">
        <v>1</v>
      </c>
      <c r="P1091" s="37">
        <v>1</v>
      </c>
    </row>
    <row r="1092" spans="1:16" s="48" customFormat="1" ht="16.5">
      <c r="A1092" s="45" t="s">
        <v>1082</v>
      </c>
      <c r="B1092" s="45">
        <f t="shared" si="167"/>
        <v>1141311</v>
      </c>
      <c r="C1092" s="66">
        <v>13</v>
      </c>
      <c r="D1092" s="38">
        <f t="shared" si="161"/>
        <v>11413</v>
      </c>
      <c r="E1092" s="68">
        <v>14</v>
      </c>
      <c r="F1092" s="25">
        <v>1</v>
      </c>
      <c r="G1092" s="26" t="s">
        <v>3787</v>
      </c>
      <c r="H1092" s="26" t="s">
        <v>3790</v>
      </c>
      <c r="I1092" s="25">
        <f t="shared" si="164"/>
        <v>134</v>
      </c>
      <c r="J1092" s="25">
        <f t="shared" si="165"/>
        <v>19</v>
      </c>
      <c r="K1092" s="25">
        <f t="shared" si="166"/>
        <v>4</v>
      </c>
      <c r="L1092" s="25" t="s">
        <v>620</v>
      </c>
      <c r="M1092" s="25" t="str">
        <f t="shared" si="162"/>
        <v>pt-14-13-shl-loc1</v>
      </c>
      <c r="N1092" s="25">
        <f t="shared" si="163"/>
        <v>8</v>
      </c>
      <c r="O1092" s="25">
        <v>1</v>
      </c>
      <c r="P1092" s="39">
        <v>1</v>
      </c>
    </row>
    <row r="1093" spans="1:16" s="48" customFormat="1" ht="16.5">
      <c r="A1093" s="45" t="s">
        <v>1082</v>
      </c>
      <c r="B1093" s="45">
        <f t="shared" si="167"/>
        <v>1141320</v>
      </c>
      <c r="C1093" s="66">
        <v>13</v>
      </c>
      <c r="D1093" s="38">
        <f t="shared" si="168" ref="D1093:D1156">(100+E1093)*100+C1093</f>
        <v>11413</v>
      </c>
      <c r="E1093" s="68">
        <v>14</v>
      </c>
      <c r="F1093" s="25">
        <v>2</v>
      </c>
      <c r="G1093" s="26" t="s">
        <v>3788</v>
      </c>
      <c r="H1093" s="26" t="s">
        <v>3791</v>
      </c>
      <c r="I1093" s="25">
        <f t="shared" si="164"/>
        <v>134</v>
      </c>
      <c r="J1093" s="25">
        <f t="shared" si="165"/>
        <v>19</v>
      </c>
      <c r="K1093" s="25">
        <f t="shared" si="166"/>
        <v>4</v>
      </c>
      <c r="L1093" s="25" t="s">
        <v>1507</v>
      </c>
      <c r="M1093" s="53" t="str">
        <f t="shared" si="162"/>
        <v>pt-14-13-jlr-loc2</v>
      </c>
      <c r="N1093" s="53">
        <f t="shared" si="163"/>
        <v>8</v>
      </c>
      <c r="O1093" s="25">
        <v>1</v>
      </c>
      <c r="P1093" s="39">
        <v>1</v>
      </c>
    </row>
    <row r="1094" spans="1:16" s="48" customFormat="1" ht="16.5">
      <c r="A1094" s="45" t="s">
        <v>1082</v>
      </c>
      <c r="B1094" s="45">
        <f t="shared" si="167"/>
        <v>1141321</v>
      </c>
      <c r="C1094" s="66">
        <v>13</v>
      </c>
      <c r="D1094" s="38">
        <f t="shared" si="168"/>
        <v>11413</v>
      </c>
      <c r="E1094" s="68">
        <v>14</v>
      </c>
      <c r="F1094" s="25">
        <v>2</v>
      </c>
      <c r="G1094" s="26" t="s">
        <v>3787</v>
      </c>
      <c r="H1094" s="26" t="s">
        <v>3794</v>
      </c>
      <c r="I1094" s="25">
        <f t="shared" si="164"/>
        <v>134</v>
      </c>
      <c r="J1094" s="25">
        <f t="shared" si="165"/>
        <v>19</v>
      </c>
      <c r="K1094" s="25">
        <f t="shared" si="166"/>
        <v>4</v>
      </c>
      <c r="L1094" s="25" t="s">
        <v>622</v>
      </c>
      <c r="M1094" s="53" t="str">
        <f t="shared" si="162"/>
        <v>pt-14-13-shl-loc2</v>
      </c>
      <c r="N1094" s="53">
        <f t="shared" si="163"/>
        <v>8</v>
      </c>
      <c r="O1094" s="25">
        <v>1</v>
      </c>
      <c r="P1094" s="39">
        <v>1</v>
      </c>
    </row>
    <row r="1095" spans="1:16" s="48" customFormat="1" ht="16.5">
      <c r="A1095" s="45" t="s">
        <v>1082</v>
      </c>
      <c r="B1095" s="45">
        <f t="shared" si="167"/>
        <v>1141330</v>
      </c>
      <c r="C1095" s="66">
        <v>13</v>
      </c>
      <c r="D1095" s="38">
        <f t="shared" si="168"/>
        <v>11413</v>
      </c>
      <c r="E1095" s="68">
        <v>14</v>
      </c>
      <c r="F1095" s="25">
        <v>3</v>
      </c>
      <c r="G1095" s="26" t="s">
        <v>3788</v>
      </c>
      <c r="H1095" s="26" t="s">
        <v>3789</v>
      </c>
      <c r="I1095" s="25">
        <f t="shared" si="164"/>
        <v>134</v>
      </c>
      <c r="J1095" s="25">
        <f t="shared" si="165"/>
        <v>19</v>
      </c>
      <c r="K1095" s="25">
        <f t="shared" si="166"/>
        <v>4</v>
      </c>
      <c r="L1095" s="25" t="s">
        <v>518</v>
      </c>
      <c r="M1095" s="56" t="str">
        <f t="shared" si="162"/>
        <v>pt-14-13-jlr-loc3</v>
      </c>
      <c r="N1095" s="56">
        <f t="shared" si="163"/>
        <v>8</v>
      </c>
      <c r="O1095" s="25">
        <v>1</v>
      </c>
      <c r="P1095" s="39">
        <v>1</v>
      </c>
    </row>
    <row r="1096" spans="1:16" s="48" customFormat="1" ht="17.25">
      <c r="A1096" s="45" t="s">
        <v>1082</v>
      </c>
      <c r="B1096" s="45">
        <f t="shared" si="167"/>
        <v>1141331</v>
      </c>
      <c r="C1096" s="66">
        <v>13</v>
      </c>
      <c r="D1096" s="40">
        <f t="shared" si="168"/>
        <v>11413</v>
      </c>
      <c r="E1096" s="69">
        <v>14</v>
      </c>
      <c r="F1096" s="41">
        <v>3</v>
      </c>
      <c r="G1096" s="42" t="s">
        <v>3787</v>
      </c>
      <c r="H1096" s="42" t="s">
        <v>3792</v>
      </c>
      <c r="I1096" s="41">
        <f t="shared" si="164"/>
        <v>134</v>
      </c>
      <c r="J1096" s="41">
        <f t="shared" si="165"/>
        <v>19</v>
      </c>
      <c r="K1096" s="41">
        <f t="shared" si="166"/>
        <v>4</v>
      </c>
      <c r="L1096" s="41" t="s">
        <v>609</v>
      </c>
      <c r="M1096" s="42" t="str">
        <f t="shared" si="162"/>
        <v>pt-14-13-shl-loc3</v>
      </c>
      <c r="N1096" s="42">
        <f t="shared" si="163"/>
        <v>8</v>
      </c>
      <c r="O1096" s="41">
        <v>1</v>
      </c>
      <c r="P1096" s="43">
        <v>1</v>
      </c>
    </row>
    <row r="1097" spans="1:16" s="48" customFormat="1" ht="16.5">
      <c r="A1097" s="45" t="s">
        <v>1082</v>
      </c>
      <c r="B1097" s="45">
        <f t="shared" si="167"/>
        <v>1141410</v>
      </c>
      <c r="C1097" s="66">
        <v>14</v>
      </c>
      <c r="D1097" s="35">
        <f t="shared" si="168"/>
        <v>11414</v>
      </c>
      <c r="E1097" s="67">
        <v>14</v>
      </c>
      <c r="F1097" s="36">
        <v>1</v>
      </c>
      <c r="G1097" s="44" t="s">
        <v>3788</v>
      </c>
      <c r="H1097" s="44" t="s">
        <v>3793</v>
      </c>
      <c r="I1097" s="36">
        <f t="shared" si="164"/>
        <v>134</v>
      </c>
      <c r="J1097" s="36">
        <f t="shared" si="165"/>
        <v>19</v>
      </c>
      <c r="K1097" s="36">
        <f t="shared" si="166"/>
        <v>4</v>
      </c>
      <c r="L1097" s="36" t="s">
        <v>175</v>
      </c>
      <c r="M1097" s="36" t="str">
        <f t="shared" si="162"/>
        <v>pt-14-14-jlr-loc1</v>
      </c>
      <c r="N1097" s="36">
        <f t="shared" si="163"/>
        <v>8</v>
      </c>
      <c r="O1097" s="36">
        <v>1</v>
      </c>
      <c r="P1097" s="37">
        <v>1</v>
      </c>
    </row>
    <row r="1098" spans="1:16" s="48" customFormat="1" ht="16.5">
      <c r="A1098" s="45" t="s">
        <v>1082</v>
      </c>
      <c r="B1098" s="45">
        <f t="shared" si="167"/>
        <v>1141411</v>
      </c>
      <c r="C1098" s="66">
        <v>14</v>
      </c>
      <c r="D1098" s="38">
        <f t="shared" si="168"/>
        <v>11414</v>
      </c>
      <c r="E1098" s="68">
        <v>14</v>
      </c>
      <c r="F1098" s="25">
        <v>1</v>
      </c>
      <c r="G1098" s="26" t="s">
        <v>3787</v>
      </c>
      <c r="H1098" s="26" t="s">
        <v>3790</v>
      </c>
      <c r="I1098" s="25">
        <f t="shared" si="164"/>
        <v>134</v>
      </c>
      <c r="J1098" s="25">
        <f t="shared" si="165"/>
        <v>19</v>
      </c>
      <c r="K1098" s="25">
        <f t="shared" si="166"/>
        <v>4</v>
      </c>
      <c r="L1098" s="25" t="s">
        <v>623</v>
      </c>
      <c r="M1098" s="25" t="str">
        <f t="shared" si="162"/>
        <v>pt-14-14-shl-loc1</v>
      </c>
      <c r="N1098" s="25">
        <f t="shared" si="163"/>
        <v>8</v>
      </c>
      <c r="O1098" s="25">
        <v>1</v>
      </c>
      <c r="P1098" s="39">
        <v>1</v>
      </c>
    </row>
    <row r="1099" spans="1:16" s="48" customFormat="1" ht="16.5">
      <c r="A1099" s="45" t="s">
        <v>1082</v>
      </c>
      <c r="B1099" s="45">
        <f t="shared" si="167"/>
        <v>1141420</v>
      </c>
      <c r="C1099" s="66">
        <v>14</v>
      </c>
      <c r="D1099" s="38">
        <f t="shared" si="168"/>
        <v>11414</v>
      </c>
      <c r="E1099" s="68">
        <v>14</v>
      </c>
      <c r="F1099" s="25">
        <v>2</v>
      </c>
      <c r="G1099" s="26" t="s">
        <v>3788</v>
      </c>
      <c r="H1099" s="26" t="s">
        <v>3791</v>
      </c>
      <c r="I1099" s="25">
        <f t="shared" si="164"/>
        <v>134</v>
      </c>
      <c r="J1099" s="25">
        <f t="shared" si="165"/>
        <v>19</v>
      </c>
      <c r="K1099" s="25">
        <f t="shared" si="166"/>
        <v>4</v>
      </c>
      <c r="L1099" s="25" t="s">
        <v>175</v>
      </c>
      <c r="M1099" s="53" t="str">
        <f t="shared" si="162"/>
        <v>pt-14-14-jlr-loc2</v>
      </c>
      <c r="N1099" s="53">
        <f t="shared" si="163"/>
        <v>8</v>
      </c>
      <c r="O1099" s="25">
        <v>1</v>
      </c>
      <c r="P1099" s="39">
        <v>1</v>
      </c>
    </row>
    <row r="1100" spans="1:16" s="48" customFormat="1" ht="16.5">
      <c r="A1100" s="45" t="s">
        <v>1082</v>
      </c>
      <c r="B1100" s="45">
        <f t="shared" si="167"/>
        <v>1141421</v>
      </c>
      <c r="C1100" s="66">
        <v>14</v>
      </c>
      <c r="D1100" s="38">
        <f t="shared" si="168"/>
        <v>11414</v>
      </c>
      <c r="E1100" s="68">
        <v>14</v>
      </c>
      <c r="F1100" s="25">
        <v>2</v>
      </c>
      <c r="G1100" s="26" t="s">
        <v>3787</v>
      </c>
      <c r="H1100" s="26" t="s">
        <v>3794</v>
      </c>
      <c r="I1100" s="25">
        <f t="shared" si="164"/>
        <v>134</v>
      </c>
      <c r="J1100" s="25">
        <f t="shared" si="165"/>
        <v>19</v>
      </c>
      <c r="K1100" s="25">
        <f t="shared" si="166"/>
        <v>4</v>
      </c>
      <c r="L1100" s="25" t="s">
        <v>616</v>
      </c>
      <c r="M1100" s="53" t="str">
        <f t="shared" si="162"/>
        <v>pt-14-14-shl-loc2</v>
      </c>
      <c r="N1100" s="53">
        <f t="shared" si="163"/>
        <v>8</v>
      </c>
      <c r="O1100" s="25">
        <v>1</v>
      </c>
      <c r="P1100" s="39">
        <v>1</v>
      </c>
    </row>
    <row r="1101" spans="1:16" s="48" customFormat="1" ht="16.5">
      <c r="A1101" s="45" t="s">
        <v>1082</v>
      </c>
      <c r="B1101" s="45">
        <f t="shared" si="167"/>
        <v>1141430</v>
      </c>
      <c r="C1101" s="66">
        <v>14</v>
      </c>
      <c r="D1101" s="38">
        <f t="shared" si="168"/>
        <v>11414</v>
      </c>
      <c r="E1101" s="68">
        <v>14</v>
      </c>
      <c r="F1101" s="25">
        <v>3</v>
      </c>
      <c r="G1101" s="26" t="s">
        <v>3775</v>
      </c>
      <c r="H1101" s="26" t="s">
        <v>3789</v>
      </c>
      <c r="I1101" s="25">
        <f t="shared" si="164"/>
        <v>134</v>
      </c>
      <c r="J1101" s="25">
        <f t="shared" si="165"/>
        <v>19</v>
      </c>
      <c r="K1101" s="25">
        <f t="shared" si="166"/>
        <v>4</v>
      </c>
      <c r="L1101" s="25" t="s">
        <v>517</v>
      </c>
      <c r="M1101" s="56" t="str">
        <f t="shared" si="162"/>
        <v>pt-14-14-jlr-loc3</v>
      </c>
      <c r="N1101" s="56">
        <f t="shared" si="163"/>
        <v>8</v>
      </c>
      <c r="O1101" s="25">
        <v>1</v>
      </c>
      <c r="P1101" s="39">
        <v>1</v>
      </c>
    </row>
    <row r="1102" spans="1:16" s="48" customFormat="1" ht="17.25">
      <c r="A1102" s="45" t="s">
        <v>1082</v>
      </c>
      <c r="B1102" s="45">
        <f t="shared" si="167"/>
        <v>1141431</v>
      </c>
      <c r="C1102" s="66">
        <v>14</v>
      </c>
      <c r="D1102" s="40">
        <f t="shared" si="168"/>
        <v>11414</v>
      </c>
      <c r="E1102" s="69">
        <v>14</v>
      </c>
      <c r="F1102" s="41">
        <v>3</v>
      </c>
      <c r="G1102" s="42" t="s">
        <v>3787</v>
      </c>
      <c r="H1102" s="42" t="s">
        <v>3792</v>
      </c>
      <c r="I1102" s="41">
        <f t="shared" si="164"/>
        <v>134</v>
      </c>
      <c r="J1102" s="41">
        <f t="shared" si="165"/>
        <v>19</v>
      </c>
      <c r="K1102" s="41">
        <f t="shared" si="166"/>
        <v>4</v>
      </c>
      <c r="L1102" s="41" t="s">
        <v>596</v>
      </c>
      <c r="M1102" s="42" t="str">
        <f t="shared" si="162"/>
        <v>pt-14-14-shl-loc3</v>
      </c>
      <c r="N1102" s="42">
        <f t="shared" si="163"/>
        <v>8</v>
      </c>
      <c r="O1102" s="41">
        <v>1</v>
      </c>
      <c r="P1102" s="43">
        <v>1</v>
      </c>
    </row>
    <row r="1103" spans="1:16" s="48" customFormat="1" ht="16.5">
      <c r="A1103" s="45" t="s">
        <v>1082</v>
      </c>
      <c r="B1103" s="45">
        <f t="shared" si="167"/>
        <v>1141510</v>
      </c>
      <c r="C1103" s="66">
        <v>15</v>
      </c>
      <c r="D1103" s="35">
        <f t="shared" si="168"/>
        <v>11415</v>
      </c>
      <c r="E1103" s="67">
        <v>14</v>
      </c>
      <c r="F1103" s="36">
        <v>1</v>
      </c>
      <c r="G1103" s="44" t="s">
        <v>3788</v>
      </c>
      <c r="H1103" s="44" t="s">
        <v>3793</v>
      </c>
      <c r="I1103" s="36">
        <f t="shared" si="164"/>
        <v>135</v>
      </c>
      <c r="J1103" s="36">
        <f t="shared" si="165"/>
        <v>20</v>
      </c>
      <c r="K1103" s="36">
        <f t="shared" si="166"/>
        <v>4</v>
      </c>
      <c r="L1103" s="36" t="s">
        <v>514</v>
      </c>
      <c r="M1103" s="36" t="str">
        <f t="shared" si="162"/>
        <v>pt-14-15-jlr-loc1</v>
      </c>
      <c r="N1103" s="36">
        <f t="shared" si="163"/>
        <v>8</v>
      </c>
      <c r="O1103" s="36">
        <v>1</v>
      </c>
      <c r="P1103" s="37">
        <v>1</v>
      </c>
    </row>
    <row r="1104" spans="1:16" s="48" customFormat="1" ht="16.5">
      <c r="A1104" s="45" t="s">
        <v>1082</v>
      </c>
      <c r="B1104" s="45">
        <f t="shared" si="167"/>
        <v>1141511</v>
      </c>
      <c r="C1104" s="66">
        <v>15</v>
      </c>
      <c r="D1104" s="38">
        <f t="shared" si="168"/>
        <v>11415</v>
      </c>
      <c r="E1104" s="68">
        <v>14</v>
      </c>
      <c r="F1104" s="25">
        <v>1</v>
      </c>
      <c r="G1104" s="26" t="s">
        <v>3787</v>
      </c>
      <c r="H1104" s="26" t="s">
        <v>3790</v>
      </c>
      <c r="I1104" s="25">
        <f t="shared" si="164"/>
        <v>135</v>
      </c>
      <c r="J1104" s="25">
        <f t="shared" si="165"/>
        <v>20</v>
      </c>
      <c r="K1104" s="25">
        <f t="shared" si="166"/>
        <v>4</v>
      </c>
      <c r="L1104" s="25" t="s">
        <v>603</v>
      </c>
      <c r="M1104" s="25" t="str">
        <f t="shared" si="162"/>
        <v>pt-14-15-shl-loc1</v>
      </c>
      <c r="N1104" s="25">
        <f t="shared" si="163"/>
        <v>8</v>
      </c>
      <c r="O1104" s="25">
        <v>1</v>
      </c>
      <c r="P1104" s="39">
        <v>1</v>
      </c>
    </row>
    <row r="1105" spans="1:16" s="48" customFormat="1" ht="16.5">
      <c r="A1105" s="45" t="s">
        <v>1082</v>
      </c>
      <c r="B1105" s="45">
        <f t="shared" si="167"/>
        <v>1141520</v>
      </c>
      <c r="C1105" s="66">
        <v>15</v>
      </c>
      <c r="D1105" s="38">
        <f t="shared" si="168"/>
        <v>11415</v>
      </c>
      <c r="E1105" s="68">
        <v>14</v>
      </c>
      <c r="F1105" s="25">
        <v>2</v>
      </c>
      <c r="G1105" s="26" t="s">
        <v>3788</v>
      </c>
      <c r="H1105" s="26" t="s">
        <v>3791</v>
      </c>
      <c r="I1105" s="25">
        <f t="shared" si="164"/>
        <v>135</v>
      </c>
      <c r="J1105" s="25">
        <f t="shared" si="165"/>
        <v>20</v>
      </c>
      <c r="K1105" s="25">
        <f t="shared" si="166"/>
        <v>4</v>
      </c>
      <c r="L1105" s="25" t="s">
        <v>513</v>
      </c>
      <c r="M1105" s="53" t="str">
        <f t="shared" si="169" ref="M1105:M1168">A1105&amp;"-"&amp;C1105&amp;"-"&amp;G1105&amp;"-"&amp;"loc"&amp;F1105</f>
        <v>pt-14-15-jlr-loc2</v>
      </c>
      <c r="N1105" s="53">
        <f t="shared" si="163"/>
        <v>8</v>
      </c>
      <c r="O1105" s="25">
        <v>1</v>
      </c>
      <c r="P1105" s="39">
        <v>1</v>
      </c>
    </row>
    <row r="1106" spans="1:16" s="48" customFormat="1" ht="16.5">
      <c r="A1106" s="45" t="s">
        <v>1082</v>
      </c>
      <c r="B1106" s="45">
        <f t="shared" si="167"/>
        <v>1141521</v>
      </c>
      <c r="C1106" s="66">
        <v>15</v>
      </c>
      <c r="D1106" s="38">
        <f t="shared" si="168"/>
        <v>11415</v>
      </c>
      <c r="E1106" s="68">
        <v>14</v>
      </c>
      <c r="F1106" s="25">
        <v>2</v>
      </c>
      <c r="G1106" s="26" t="s">
        <v>3787</v>
      </c>
      <c r="H1106" s="26" t="s">
        <v>3794</v>
      </c>
      <c r="I1106" s="25">
        <f t="shared" si="164"/>
        <v>135</v>
      </c>
      <c r="J1106" s="25">
        <f t="shared" si="165"/>
        <v>20</v>
      </c>
      <c r="K1106" s="25">
        <f t="shared" si="166"/>
        <v>4</v>
      </c>
      <c r="L1106" s="25" t="s">
        <v>601</v>
      </c>
      <c r="M1106" s="53" t="str">
        <f t="shared" si="169"/>
        <v>pt-14-15-shl-loc2</v>
      </c>
      <c r="N1106" s="53">
        <f t="shared" si="163"/>
        <v>8</v>
      </c>
      <c r="O1106" s="25">
        <v>1</v>
      </c>
      <c r="P1106" s="39">
        <v>1</v>
      </c>
    </row>
    <row r="1107" spans="1:16" s="48" customFormat="1" ht="16.5">
      <c r="A1107" s="45" t="s">
        <v>1082</v>
      </c>
      <c r="B1107" s="45">
        <f t="shared" si="167"/>
        <v>1141530</v>
      </c>
      <c r="C1107" s="66">
        <v>15</v>
      </c>
      <c r="D1107" s="38">
        <f t="shared" si="168"/>
        <v>11415</v>
      </c>
      <c r="E1107" s="68">
        <v>14</v>
      </c>
      <c r="F1107" s="25">
        <v>3</v>
      </c>
      <c r="G1107" s="26" t="s">
        <v>3788</v>
      </c>
      <c r="H1107" s="26" t="s">
        <v>3789</v>
      </c>
      <c r="I1107" s="25">
        <f t="shared" si="164"/>
        <v>135</v>
      </c>
      <c r="J1107" s="25">
        <f t="shared" si="165"/>
        <v>20</v>
      </c>
      <c r="K1107" s="25">
        <f t="shared" si="166"/>
        <v>4</v>
      </c>
      <c r="L1107" s="25" t="s">
        <v>175</v>
      </c>
      <c r="M1107" s="56" t="str">
        <f t="shared" si="169"/>
        <v>pt-14-15-jlr-loc3</v>
      </c>
      <c r="N1107" s="56">
        <f t="shared" si="163"/>
        <v>8</v>
      </c>
      <c r="O1107" s="25">
        <v>1</v>
      </c>
      <c r="P1107" s="39">
        <v>1</v>
      </c>
    </row>
    <row r="1108" spans="1:16" s="48" customFormat="1" ht="17.25">
      <c r="A1108" s="45" t="s">
        <v>1082</v>
      </c>
      <c r="B1108" s="45">
        <f t="shared" si="167"/>
        <v>1141531</v>
      </c>
      <c r="C1108" s="66">
        <v>15</v>
      </c>
      <c r="D1108" s="40">
        <f t="shared" si="168"/>
        <v>11415</v>
      </c>
      <c r="E1108" s="69">
        <v>14</v>
      </c>
      <c r="F1108" s="41">
        <v>3</v>
      </c>
      <c r="G1108" s="42" t="s">
        <v>3774</v>
      </c>
      <c r="H1108" s="42" t="s">
        <v>3792</v>
      </c>
      <c r="I1108" s="41">
        <f t="shared" si="164"/>
        <v>135</v>
      </c>
      <c r="J1108" s="41">
        <f t="shared" si="165"/>
        <v>20</v>
      </c>
      <c r="K1108" s="41">
        <f t="shared" si="166"/>
        <v>4</v>
      </c>
      <c r="L1108" s="41" t="s">
        <v>599</v>
      </c>
      <c r="M1108" s="42" t="str">
        <f t="shared" si="169"/>
        <v>pt-14-15-shl-loc3</v>
      </c>
      <c r="N1108" s="42">
        <f t="shared" si="163"/>
        <v>8</v>
      </c>
      <c r="O1108" s="41">
        <v>1</v>
      </c>
      <c r="P1108" s="43">
        <v>1</v>
      </c>
    </row>
    <row r="1109" spans="1:16" s="48" customFormat="1" ht="16.5">
      <c r="A1109" s="45" t="s">
        <v>1083</v>
      </c>
      <c r="B1109" s="45">
        <f t="shared" si="167"/>
        <v>1150110</v>
      </c>
      <c r="C1109" s="66">
        <v>1</v>
      </c>
      <c r="D1109" s="35">
        <f t="shared" si="168"/>
        <v>11501</v>
      </c>
      <c r="E1109" s="67">
        <v>15</v>
      </c>
      <c r="F1109" s="36">
        <v>1</v>
      </c>
      <c r="G1109" s="44" t="s">
        <v>3788</v>
      </c>
      <c r="H1109" s="44" t="s">
        <v>3785</v>
      </c>
      <c r="I1109" s="36">
        <f t="shared" si="164"/>
        <v>137</v>
      </c>
      <c r="J1109" s="36">
        <f t="shared" si="165"/>
        <v>20</v>
      </c>
      <c r="K1109" s="36">
        <f t="shared" si="166"/>
        <v>4</v>
      </c>
      <c r="L1109" s="36" t="s">
        <v>518</v>
      </c>
      <c r="M1109" s="36" t="str">
        <f t="shared" si="169"/>
        <v>pt-15-1-jlr-loc1</v>
      </c>
      <c r="N1109" s="36">
        <f t="shared" si="163"/>
        <v>9</v>
      </c>
      <c r="O1109" s="36">
        <v>1</v>
      </c>
      <c r="P1109" s="37">
        <v>1</v>
      </c>
    </row>
    <row r="1110" spans="1:16" s="48" customFormat="1" ht="16.5">
      <c r="A1110" s="45" t="s">
        <v>1083</v>
      </c>
      <c r="B1110" s="45">
        <f t="shared" si="167"/>
        <v>1150111</v>
      </c>
      <c r="C1110" s="66">
        <v>1</v>
      </c>
      <c r="D1110" s="38">
        <f t="shared" si="168"/>
        <v>11501</v>
      </c>
      <c r="E1110" s="68">
        <v>15</v>
      </c>
      <c r="F1110" s="25">
        <v>1</v>
      </c>
      <c r="G1110" s="26" t="s">
        <v>3787</v>
      </c>
      <c r="H1110" s="26" t="s">
        <v>3790</v>
      </c>
      <c r="I1110" s="25">
        <f t="shared" si="164"/>
        <v>137</v>
      </c>
      <c r="J1110" s="25">
        <f t="shared" si="165"/>
        <v>20</v>
      </c>
      <c r="K1110" s="25">
        <f t="shared" si="166"/>
        <v>4</v>
      </c>
      <c r="L1110" s="25" t="s">
        <v>609</v>
      </c>
      <c r="M1110" s="25" t="str">
        <f t="shared" si="169"/>
        <v>pt-15-1-shl-loc1</v>
      </c>
      <c r="N1110" s="25">
        <f t="shared" si="163"/>
        <v>9</v>
      </c>
      <c r="O1110" s="25">
        <v>1</v>
      </c>
      <c r="P1110" s="39">
        <v>1</v>
      </c>
    </row>
    <row r="1111" spans="1:16" s="48" customFormat="1" ht="16.5">
      <c r="A1111" s="45" t="s">
        <v>1083</v>
      </c>
      <c r="B1111" s="45">
        <f t="shared" si="167"/>
        <v>1150120</v>
      </c>
      <c r="C1111" s="66">
        <v>1</v>
      </c>
      <c r="D1111" s="38">
        <f t="shared" si="168"/>
        <v>11501</v>
      </c>
      <c r="E1111" s="68">
        <v>15</v>
      </c>
      <c r="F1111" s="25">
        <v>2</v>
      </c>
      <c r="G1111" s="26" t="s">
        <v>3775</v>
      </c>
      <c r="H1111" s="26" t="s">
        <v>3791</v>
      </c>
      <c r="I1111" s="25">
        <f t="shared" si="164"/>
        <v>137</v>
      </c>
      <c r="J1111" s="25">
        <f t="shared" si="165"/>
        <v>20</v>
      </c>
      <c r="K1111" s="25">
        <f t="shared" si="166"/>
        <v>4</v>
      </c>
      <c r="L1111" s="25" t="s">
        <v>1507</v>
      </c>
      <c r="M1111" s="53" t="str">
        <f t="shared" si="169"/>
        <v>pt-15-1-jlr-loc2</v>
      </c>
      <c r="N1111" s="53">
        <f t="shared" si="163"/>
        <v>9</v>
      </c>
      <c r="O1111" s="25">
        <v>1</v>
      </c>
      <c r="P1111" s="39">
        <v>1</v>
      </c>
    </row>
    <row r="1112" spans="1:16" s="48" customFormat="1" ht="16.5">
      <c r="A1112" s="45" t="s">
        <v>1083</v>
      </c>
      <c r="B1112" s="45">
        <f t="shared" si="167"/>
        <v>1150121</v>
      </c>
      <c r="C1112" s="66">
        <v>1</v>
      </c>
      <c r="D1112" s="38">
        <f t="shared" si="168"/>
        <v>11501</v>
      </c>
      <c r="E1112" s="68">
        <v>15</v>
      </c>
      <c r="F1112" s="25">
        <v>2</v>
      </c>
      <c r="G1112" s="26" t="s">
        <v>3787</v>
      </c>
      <c r="H1112" s="26" t="s">
        <v>3777</v>
      </c>
      <c r="I1112" s="25">
        <f t="shared" si="164"/>
        <v>137</v>
      </c>
      <c r="J1112" s="25">
        <f t="shared" si="165"/>
        <v>20</v>
      </c>
      <c r="K1112" s="25">
        <f t="shared" si="166"/>
        <v>4</v>
      </c>
      <c r="L1112" s="25" t="s">
        <v>622</v>
      </c>
      <c r="M1112" s="53" t="str">
        <f t="shared" si="169"/>
        <v>pt-15-1-shl-loc2</v>
      </c>
      <c r="N1112" s="53">
        <f t="shared" si="163"/>
        <v>9</v>
      </c>
      <c r="O1112" s="25">
        <v>1</v>
      </c>
      <c r="P1112" s="39">
        <v>1</v>
      </c>
    </row>
    <row r="1113" spans="1:16" s="48" customFormat="1" ht="16.5">
      <c r="A1113" s="45" t="s">
        <v>1083</v>
      </c>
      <c r="B1113" s="45">
        <f t="shared" si="167"/>
        <v>1150130</v>
      </c>
      <c r="C1113" s="66">
        <v>1</v>
      </c>
      <c r="D1113" s="38">
        <f t="shared" si="168"/>
        <v>11501</v>
      </c>
      <c r="E1113" s="68">
        <v>15</v>
      </c>
      <c r="F1113" s="25">
        <v>3</v>
      </c>
      <c r="G1113" s="26" t="s">
        <v>3788</v>
      </c>
      <c r="H1113" s="26" t="s">
        <v>3789</v>
      </c>
      <c r="I1113" s="25">
        <f t="shared" si="164"/>
        <v>137</v>
      </c>
      <c r="J1113" s="25">
        <f t="shared" si="165"/>
        <v>20</v>
      </c>
      <c r="K1113" s="25">
        <f t="shared" si="166"/>
        <v>4</v>
      </c>
      <c r="L1113" s="25" t="s">
        <v>519</v>
      </c>
      <c r="M1113" s="56" t="str">
        <f t="shared" si="169"/>
        <v>pt-15-1-jlr-loc3</v>
      </c>
      <c r="N1113" s="56">
        <f t="shared" si="163"/>
        <v>9</v>
      </c>
      <c r="O1113" s="25">
        <v>1</v>
      </c>
      <c r="P1113" s="39">
        <v>1</v>
      </c>
    </row>
    <row r="1114" spans="1:16" s="48" customFormat="1" ht="17.25">
      <c r="A1114" s="45" t="s">
        <v>1083</v>
      </c>
      <c r="B1114" s="45">
        <f t="shared" si="167"/>
        <v>1150131</v>
      </c>
      <c r="C1114" s="66">
        <v>1</v>
      </c>
      <c r="D1114" s="40">
        <f t="shared" si="168"/>
        <v>11501</v>
      </c>
      <c r="E1114" s="69">
        <v>15</v>
      </c>
      <c r="F1114" s="41">
        <v>3</v>
      </c>
      <c r="G1114" s="42" t="s">
        <v>3787</v>
      </c>
      <c r="H1114" s="42" t="s">
        <v>3792</v>
      </c>
      <c r="I1114" s="41">
        <f t="shared" si="164"/>
        <v>137</v>
      </c>
      <c r="J1114" s="41">
        <f t="shared" si="165"/>
        <v>20</v>
      </c>
      <c r="K1114" s="41">
        <f t="shared" si="166"/>
        <v>4</v>
      </c>
      <c r="L1114" s="41" t="s">
        <v>607</v>
      </c>
      <c r="M1114" s="42" t="str">
        <f t="shared" si="169"/>
        <v>pt-15-1-shl-loc3</v>
      </c>
      <c r="N1114" s="42">
        <f t="shared" si="163"/>
        <v>9</v>
      </c>
      <c r="O1114" s="41">
        <v>1</v>
      </c>
      <c r="P1114" s="43">
        <v>1</v>
      </c>
    </row>
    <row r="1115" spans="1:16" s="48" customFormat="1" ht="16.5">
      <c r="A1115" s="45" t="s">
        <v>1083</v>
      </c>
      <c r="B1115" s="45">
        <f t="shared" si="167"/>
        <v>1150210</v>
      </c>
      <c r="C1115" s="66">
        <v>2</v>
      </c>
      <c r="D1115" s="35">
        <f t="shared" si="168"/>
        <v>11502</v>
      </c>
      <c r="E1115" s="67">
        <v>15</v>
      </c>
      <c r="F1115" s="36">
        <v>1</v>
      </c>
      <c r="G1115" s="44" t="s">
        <v>3788</v>
      </c>
      <c r="H1115" s="44" t="s">
        <v>3793</v>
      </c>
      <c r="I1115" s="36">
        <f t="shared" si="164"/>
        <v>138</v>
      </c>
      <c r="J1115" s="36">
        <f t="shared" si="165"/>
        <v>20</v>
      </c>
      <c r="K1115" s="36">
        <f t="shared" si="166"/>
        <v>4</v>
      </c>
      <c r="L1115" s="36" t="s">
        <v>511</v>
      </c>
      <c r="M1115" s="36" t="str">
        <f t="shared" si="169"/>
        <v>pt-15-2-jlr-loc1</v>
      </c>
      <c r="N1115" s="36">
        <f t="shared" si="163"/>
        <v>9</v>
      </c>
      <c r="O1115" s="36">
        <v>1</v>
      </c>
      <c r="P1115" s="37">
        <v>1</v>
      </c>
    </row>
    <row r="1116" spans="1:16" s="48" customFormat="1" ht="16.5">
      <c r="A1116" s="45" t="s">
        <v>1083</v>
      </c>
      <c r="B1116" s="45">
        <f t="shared" si="167"/>
        <v>1150211</v>
      </c>
      <c r="C1116" s="66">
        <v>2</v>
      </c>
      <c r="D1116" s="38">
        <f t="shared" si="168"/>
        <v>11502</v>
      </c>
      <c r="E1116" s="68">
        <v>15</v>
      </c>
      <c r="F1116" s="25">
        <v>1</v>
      </c>
      <c r="G1116" s="26" t="s">
        <v>3774</v>
      </c>
      <c r="H1116" s="26" t="s">
        <v>3786</v>
      </c>
      <c r="I1116" s="25">
        <f t="shared" si="164"/>
        <v>138</v>
      </c>
      <c r="J1116" s="25">
        <f t="shared" si="165"/>
        <v>20</v>
      </c>
      <c r="K1116" s="25">
        <f t="shared" si="166"/>
        <v>4</v>
      </c>
      <c r="L1116" s="25" t="s">
        <v>597</v>
      </c>
      <c r="M1116" s="25" t="str">
        <f t="shared" si="169"/>
        <v>pt-15-2-shl-loc1</v>
      </c>
      <c r="N1116" s="25">
        <f t="shared" si="163"/>
        <v>9</v>
      </c>
      <c r="O1116" s="25">
        <v>1</v>
      </c>
      <c r="P1116" s="39">
        <v>1</v>
      </c>
    </row>
    <row r="1117" spans="1:16" s="48" customFormat="1" ht="16.5">
      <c r="A1117" s="45" t="s">
        <v>1083</v>
      </c>
      <c r="B1117" s="45">
        <f t="shared" si="167"/>
        <v>1150220</v>
      </c>
      <c r="C1117" s="66">
        <v>2</v>
      </c>
      <c r="D1117" s="38">
        <f t="shared" si="168"/>
        <v>11502</v>
      </c>
      <c r="E1117" s="68">
        <v>15</v>
      </c>
      <c r="F1117" s="25">
        <v>2</v>
      </c>
      <c r="G1117" s="26" t="s">
        <v>3788</v>
      </c>
      <c r="H1117" s="26" t="s">
        <v>3780</v>
      </c>
      <c r="I1117" s="25">
        <f t="shared" si="164"/>
        <v>138</v>
      </c>
      <c r="J1117" s="25">
        <f t="shared" si="165"/>
        <v>20</v>
      </c>
      <c r="K1117" s="25">
        <f t="shared" si="166"/>
        <v>4</v>
      </c>
      <c r="L1117" s="25" t="s">
        <v>1511</v>
      </c>
      <c r="M1117" s="53" t="str">
        <f t="shared" si="169"/>
        <v>pt-15-2-jlr-loc2</v>
      </c>
      <c r="N1117" s="53">
        <f t="shared" si="163"/>
        <v>9</v>
      </c>
      <c r="O1117" s="25">
        <v>1</v>
      </c>
      <c r="P1117" s="39">
        <v>1</v>
      </c>
    </row>
    <row r="1118" spans="1:16" s="48" customFormat="1" ht="16.5">
      <c r="A1118" s="45" t="s">
        <v>1083</v>
      </c>
      <c r="B1118" s="45">
        <f t="shared" si="167"/>
        <v>1150221</v>
      </c>
      <c r="C1118" s="66">
        <v>2</v>
      </c>
      <c r="D1118" s="38">
        <f t="shared" si="168"/>
        <v>11502</v>
      </c>
      <c r="E1118" s="68">
        <v>15</v>
      </c>
      <c r="F1118" s="25">
        <v>2</v>
      </c>
      <c r="G1118" s="26" t="s">
        <v>3787</v>
      </c>
      <c r="H1118" s="26" t="s">
        <v>3794</v>
      </c>
      <c r="I1118" s="25">
        <f t="shared" si="164"/>
        <v>138</v>
      </c>
      <c r="J1118" s="25">
        <f t="shared" si="165"/>
        <v>20</v>
      </c>
      <c r="K1118" s="25">
        <f t="shared" si="166"/>
        <v>4</v>
      </c>
      <c r="L1118" s="25" t="s">
        <v>592</v>
      </c>
      <c r="M1118" s="53" t="str">
        <f t="shared" si="169"/>
        <v>pt-15-2-shl-loc2</v>
      </c>
      <c r="N1118" s="53">
        <f t="shared" si="163"/>
        <v>9</v>
      </c>
      <c r="O1118" s="25">
        <v>1</v>
      </c>
      <c r="P1118" s="39">
        <v>1</v>
      </c>
    </row>
    <row r="1119" spans="1:16" s="48" customFormat="1" ht="16.5">
      <c r="A1119" s="45" t="s">
        <v>1083</v>
      </c>
      <c r="B1119" s="45">
        <f t="shared" si="167"/>
        <v>1150230</v>
      </c>
      <c r="C1119" s="66">
        <v>2</v>
      </c>
      <c r="D1119" s="38">
        <f t="shared" si="168"/>
        <v>11502</v>
      </c>
      <c r="E1119" s="68">
        <v>15</v>
      </c>
      <c r="F1119" s="25">
        <v>3</v>
      </c>
      <c r="G1119" s="26" t="s">
        <v>3788</v>
      </c>
      <c r="H1119" s="26" t="s">
        <v>3789</v>
      </c>
      <c r="I1119" s="25">
        <f t="shared" si="164"/>
        <v>138</v>
      </c>
      <c r="J1119" s="25">
        <f t="shared" si="165"/>
        <v>20</v>
      </c>
      <c r="K1119" s="25">
        <f t="shared" si="166"/>
        <v>4</v>
      </c>
      <c r="L1119" s="25" t="s">
        <v>520</v>
      </c>
      <c r="M1119" s="56" t="str">
        <f t="shared" si="169"/>
        <v>pt-15-2-jlr-loc3</v>
      </c>
      <c r="N1119" s="56">
        <f t="shared" si="163"/>
        <v>9</v>
      </c>
      <c r="O1119" s="25">
        <v>1</v>
      </c>
      <c r="P1119" s="39">
        <v>1</v>
      </c>
    </row>
    <row r="1120" spans="1:16" s="48" customFormat="1" ht="17.25">
      <c r="A1120" s="45" t="s">
        <v>1083</v>
      </c>
      <c r="B1120" s="45">
        <f t="shared" si="167"/>
        <v>1150231</v>
      </c>
      <c r="C1120" s="66">
        <v>2</v>
      </c>
      <c r="D1120" s="40">
        <f t="shared" si="168"/>
        <v>11502</v>
      </c>
      <c r="E1120" s="69">
        <v>15</v>
      </c>
      <c r="F1120" s="41">
        <v>3</v>
      </c>
      <c r="G1120" s="42" t="s">
        <v>3787</v>
      </c>
      <c r="H1120" s="42" t="s">
        <v>3783</v>
      </c>
      <c r="I1120" s="41">
        <f t="shared" si="164"/>
        <v>138</v>
      </c>
      <c r="J1120" s="41">
        <f t="shared" si="165"/>
        <v>20</v>
      </c>
      <c r="K1120" s="41">
        <f t="shared" si="166"/>
        <v>4</v>
      </c>
      <c r="L1120" s="41" t="s">
        <v>611</v>
      </c>
      <c r="M1120" s="42" t="str">
        <f t="shared" si="169"/>
        <v>pt-15-2-shl-loc3</v>
      </c>
      <c r="N1120" s="42">
        <f t="shared" si="163"/>
        <v>9</v>
      </c>
      <c r="O1120" s="41">
        <v>1</v>
      </c>
      <c r="P1120" s="43">
        <v>1</v>
      </c>
    </row>
    <row r="1121" spans="1:16" s="48" customFormat="1" ht="16.5">
      <c r="A1121" s="45" t="s">
        <v>1083</v>
      </c>
      <c r="B1121" s="45">
        <f t="shared" si="167"/>
        <v>1150310</v>
      </c>
      <c r="C1121" s="66">
        <v>3</v>
      </c>
      <c r="D1121" s="35">
        <f t="shared" si="168"/>
        <v>11503</v>
      </c>
      <c r="E1121" s="67">
        <v>15</v>
      </c>
      <c r="F1121" s="36">
        <v>1</v>
      </c>
      <c r="G1121" s="44" t="s">
        <v>3788</v>
      </c>
      <c r="H1121" s="44" t="s">
        <v>3793</v>
      </c>
      <c r="I1121" s="36">
        <f t="shared" si="164"/>
        <v>139</v>
      </c>
      <c r="J1121" s="36">
        <f t="shared" si="165"/>
        <v>20</v>
      </c>
      <c r="K1121" s="36">
        <f t="shared" si="166"/>
        <v>4</v>
      </c>
      <c r="L1121" s="36" t="s">
        <v>518</v>
      </c>
      <c r="M1121" s="36" t="str">
        <f t="shared" si="169"/>
        <v>pt-15-3-jlr-loc1</v>
      </c>
      <c r="N1121" s="36">
        <f t="shared" si="163"/>
        <v>9</v>
      </c>
      <c r="O1121" s="36">
        <v>1</v>
      </c>
      <c r="P1121" s="37">
        <v>1</v>
      </c>
    </row>
    <row r="1122" spans="1:16" s="48" customFormat="1" ht="16.5">
      <c r="A1122" s="45" t="s">
        <v>1083</v>
      </c>
      <c r="B1122" s="45">
        <f t="shared" si="167"/>
        <v>1150311</v>
      </c>
      <c r="C1122" s="66">
        <v>3</v>
      </c>
      <c r="D1122" s="38">
        <f t="shared" si="168"/>
        <v>11503</v>
      </c>
      <c r="E1122" s="68">
        <v>15</v>
      </c>
      <c r="F1122" s="25">
        <v>1</v>
      </c>
      <c r="G1122" s="26" t="s">
        <v>3787</v>
      </c>
      <c r="H1122" s="26" t="s">
        <v>3790</v>
      </c>
      <c r="I1122" s="25">
        <f t="shared" si="164"/>
        <v>139</v>
      </c>
      <c r="J1122" s="25">
        <f t="shared" si="165"/>
        <v>20</v>
      </c>
      <c r="K1122" s="25">
        <f t="shared" si="166"/>
        <v>4</v>
      </c>
      <c r="L1122" s="25" t="s">
        <v>609</v>
      </c>
      <c r="M1122" s="25" t="str">
        <f t="shared" si="169"/>
        <v>pt-15-3-shl-loc1</v>
      </c>
      <c r="N1122" s="25">
        <f t="shared" si="163"/>
        <v>9</v>
      </c>
      <c r="O1122" s="25">
        <v>1</v>
      </c>
      <c r="P1122" s="39">
        <v>1</v>
      </c>
    </row>
    <row r="1123" spans="1:16" s="48" customFormat="1" ht="16.5">
      <c r="A1123" s="45" t="s">
        <v>1083</v>
      </c>
      <c r="B1123" s="45">
        <f t="shared" si="167"/>
        <v>1150320</v>
      </c>
      <c r="C1123" s="66">
        <v>3</v>
      </c>
      <c r="D1123" s="38">
        <f t="shared" si="168"/>
        <v>11503</v>
      </c>
      <c r="E1123" s="68">
        <v>15</v>
      </c>
      <c r="F1123" s="25">
        <v>2</v>
      </c>
      <c r="G1123" s="26" t="s">
        <v>3788</v>
      </c>
      <c r="H1123" s="26" t="s">
        <v>3791</v>
      </c>
      <c r="I1123" s="25">
        <f t="shared" si="164"/>
        <v>139</v>
      </c>
      <c r="J1123" s="25">
        <f t="shared" si="165"/>
        <v>20</v>
      </c>
      <c r="K1123" s="25">
        <f t="shared" si="166"/>
        <v>4</v>
      </c>
      <c r="L1123" s="25" t="s">
        <v>1507</v>
      </c>
      <c r="M1123" s="53" t="str">
        <f t="shared" si="169"/>
        <v>pt-15-3-jlr-loc2</v>
      </c>
      <c r="N1123" s="53">
        <f t="shared" si="170" ref="N1123:N1186">INDEX($AD$4:$AD$204,INDEX($AH$4:$AH$19,E1123)+C1123)</f>
        <v>9</v>
      </c>
      <c r="O1123" s="25">
        <v>1</v>
      </c>
      <c r="P1123" s="39">
        <v>1</v>
      </c>
    </row>
    <row r="1124" spans="1:16" s="48" customFormat="1" ht="16.5">
      <c r="A1124" s="45" t="s">
        <v>1083</v>
      </c>
      <c r="B1124" s="45">
        <f t="shared" si="167"/>
        <v>1150321</v>
      </c>
      <c r="C1124" s="66">
        <v>3</v>
      </c>
      <c r="D1124" s="38">
        <f t="shared" si="168"/>
        <v>11503</v>
      </c>
      <c r="E1124" s="68">
        <v>15</v>
      </c>
      <c r="F1124" s="25">
        <v>2</v>
      </c>
      <c r="G1124" s="26" t="s">
        <v>3787</v>
      </c>
      <c r="H1124" s="26" t="s">
        <v>3794</v>
      </c>
      <c r="I1124" s="25">
        <f t="shared" si="164"/>
        <v>139</v>
      </c>
      <c r="J1124" s="25">
        <f t="shared" si="165"/>
        <v>20</v>
      </c>
      <c r="K1124" s="25">
        <f t="shared" si="166"/>
        <v>4</v>
      </c>
      <c r="L1124" s="25" t="s">
        <v>622</v>
      </c>
      <c r="M1124" s="53" t="str">
        <f t="shared" si="169"/>
        <v>pt-15-3-shl-loc2</v>
      </c>
      <c r="N1124" s="53">
        <f t="shared" si="170"/>
        <v>9</v>
      </c>
      <c r="O1124" s="25">
        <v>1</v>
      </c>
      <c r="P1124" s="39">
        <v>1</v>
      </c>
    </row>
    <row r="1125" spans="1:16" s="48" customFormat="1" ht="16.5">
      <c r="A1125" s="45" t="s">
        <v>1083</v>
      </c>
      <c r="B1125" s="45">
        <f t="shared" si="167"/>
        <v>1150330</v>
      </c>
      <c r="C1125" s="66">
        <v>3</v>
      </c>
      <c r="D1125" s="38">
        <f t="shared" si="168"/>
        <v>11503</v>
      </c>
      <c r="E1125" s="68">
        <v>15</v>
      </c>
      <c r="F1125" s="25">
        <v>3</v>
      </c>
      <c r="G1125" s="26" t="s">
        <v>3788</v>
      </c>
      <c r="H1125" s="26" t="s">
        <v>3789</v>
      </c>
      <c r="I1125" s="25">
        <f t="shared" si="164"/>
        <v>139</v>
      </c>
      <c r="J1125" s="25">
        <f t="shared" si="165"/>
        <v>20</v>
      </c>
      <c r="K1125" s="25">
        <f t="shared" si="166"/>
        <v>4</v>
      </c>
      <c r="L1125" s="25" t="s">
        <v>515</v>
      </c>
      <c r="M1125" s="56" t="str">
        <f t="shared" si="169"/>
        <v>pt-15-3-jlr-loc3</v>
      </c>
      <c r="N1125" s="56">
        <f t="shared" si="170"/>
        <v>9</v>
      </c>
      <c r="O1125" s="25">
        <v>1</v>
      </c>
      <c r="P1125" s="39">
        <v>1</v>
      </c>
    </row>
    <row r="1126" spans="1:16" s="48" customFormat="1" ht="17.25">
      <c r="A1126" s="45" t="s">
        <v>1083</v>
      </c>
      <c r="B1126" s="45">
        <f t="shared" si="167"/>
        <v>1150331</v>
      </c>
      <c r="C1126" s="66">
        <v>3</v>
      </c>
      <c r="D1126" s="40">
        <f t="shared" si="168"/>
        <v>11503</v>
      </c>
      <c r="E1126" s="69">
        <v>15</v>
      </c>
      <c r="F1126" s="41">
        <v>3</v>
      </c>
      <c r="G1126" s="42" t="s">
        <v>3787</v>
      </c>
      <c r="H1126" s="42" t="s">
        <v>3783</v>
      </c>
      <c r="I1126" s="41">
        <f t="shared" si="164"/>
        <v>139</v>
      </c>
      <c r="J1126" s="41">
        <f t="shared" si="165"/>
        <v>20</v>
      </c>
      <c r="K1126" s="41">
        <f t="shared" si="166"/>
        <v>4</v>
      </c>
      <c r="L1126" s="41" t="s">
        <v>620</v>
      </c>
      <c r="M1126" s="42" t="str">
        <f t="shared" si="169"/>
        <v>pt-15-3-shl-loc3</v>
      </c>
      <c r="N1126" s="42">
        <f t="shared" si="170"/>
        <v>9</v>
      </c>
      <c r="O1126" s="41">
        <v>1</v>
      </c>
      <c r="P1126" s="43">
        <v>1</v>
      </c>
    </row>
    <row r="1127" spans="1:16" s="48" customFormat="1" ht="16.5">
      <c r="A1127" s="45" t="s">
        <v>1083</v>
      </c>
      <c r="B1127" s="45">
        <f t="shared" si="167"/>
        <v>1150410</v>
      </c>
      <c r="C1127" s="66">
        <v>4</v>
      </c>
      <c r="D1127" s="35">
        <f t="shared" si="168"/>
        <v>11504</v>
      </c>
      <c r="E1127" s="67">
        <v>15</v>
      </c>
      <c r="F1127" s="36">
        <v>1</v>
      </c>
      <c r="G1127" s="44" t="s">
        <v>3788</v>
      </c>
      <c r="H1127" s="44" t="s">
        <v>3793</v>
      </c>
      <c r="I1127" s="36">
        <f t="shared" si="164"/>
        <v>140</v>
      </c>
      <c r="J1127" s="36">
        <f t="shared" si="165"/>
        <v>21</v>
      </c>
      <c r="K1127" s="36">
        <f t="shared" si="166"/>
        <v>4</v>
      </c>
      <c r="L1127" s="36" t="s">
        <v>521</v>
      </c>
      <c r="M1127" s="36" t="str">
        <f t="shared" si="169"/>
        <v>pt-15-4-jlr-loc1</v>
      </c>
      <c r="N1127" s="36">
        <f t="shared" si="170"/>
        <v>9</v>
      </c>
      <c r="O1127" s="36">
        <v>1</v>
      </c>
      <c r="P1127" s="37">
        <v>1</v>
      </c>
    </row>
    <row r="1128" spans="1:16" s="48" customFormat="1" ht="16.5">
      <c r="A1128" s="45" t="s">
        <v>1083</v>
      </c>
      <c r="B1128" s="45">
        <f t="shared" si="167"/>
        <v>1150411</v>
      </c>
      <c r="C1128" s="66">
        <v>4</v>
      </c>
      <c r="D1128" s="38">
        <f t="shared" si="168"/>
        <v>11504</v>
      </c>
      <c r="E1128" s="68">
        <v>15</v>
      </c>
      <c r="F1128" s="25">
        <v>1</v>
      </c>
      <c r="G1128" s="26" t="s">
        <v>3787</v>
      </c>
      <c r="H1128" s="26" t="s">
        <v>3790</v>
      </c>
      <c r="I1128" s="25">
        <f t="shared" si="164"/>
        <v>140</v>
      </c>
      <c r="J1128" s="25">
        <f t="shared" si="165"/>
        <v>21</v>
      </c>
      <c r="K1128" s="25">
        <f t="shared" si="166"/>
        <v>4</v>
      </c>
      <c r="L1128" s="25" t="s">
        <v>615</v>
      </c>
      <c r="M1128" s="25" t="str">
        <f t="shared" si="169"/>
        <v>pt-15-4-shl-loc1</v>
      </c>
      <c r="N1128" s="25">
        <f t="shared" si="170"/>
        <v>9</v>
      </c>
      <c r="O1128" s="25">
        <v>1</v>
      </c>
      <c r="P1128" s="39">
        <v>1</v>
      </c>
    </row>
    <row r="1129" spans="1:16" s="48" customFormat="1" ht="16.5">
      <c r="A1129" s="45" t="s">
        <v>1083</v>
      </c>
      <c r="B1129" s="45">
        <f t="shared" si="167"/>
        <v>1150420</v>
      </c>
      <c r="C1129" s="66">
        <v>4</v>
      </c>
      <c r="D1129" s="38">
        <f t="shared" si="168"/>
        <v>11504</v>
      </c>
      <c r="E1129" s="68">
        <v>15</v>
      </c>
      <c r="F1129" s="25">
        <v>2</v>
      </c>
      <c r="G1129" s="26" t="s">
        <v>3788</v>
      </c>
      <c r="H1129" s="26" t="s">
        <v>3791</v>
      </c>
      <c r="I1129" s="25">
        <f t="shared" si="164"/>
        <v>140</v>
      </c>
      <c r="J1129" s="25">
        <f t="shared" si="165"/>
        <v>21</v>
      </c>
      <c r="K1129" s="25">
        <f t="shared" si="166"/>
        <v>4</v>
      </c>
      <c r="L1129" s="25" t="s">
        <v>511</v>
      </c>
      <c r="M1129" s="53" t="str">
        <f t="shared" si="169"/>
        <v>pt-15-4-jlr-loc2</v>
      </c>
      <c r="N1129" s="53">
        <f t="shared" si="170"/>
        <v>9</v>
      </c>
      <c r="O1129" s="25">
        <v>1</v>
      </c>
      <c r="P1129" s="39">
        <v>1</v>
      </c>
    </row>
    <row r="1130" spans="1:16" s="48" customFormat="1" ht="16.5">
      <c r="A1130" s="45" t="s">
        <v>1083</v>
      </c>
      <c r="B1130" s="45">
        <f t="shared" si="167"/>
        <v>1150421</v>
      </c>
      <c r="C1130" s="66">
        <v>4</v>
      </c>
      <c r="D1130" s="38">
        <f t="shared" si="168"/>
        <v>11504</v>
      </c>
      <c r="E1130" s="68">
        <v>15</v>
      </c>
      <c r="F1130" s="25">
        <v>2</v>
      </c>
      <c r="G1130" s="26" t="s">
        <v>3787</v>
      </c>
      <c r="H1130" s="26" t="s">
        <v>3794</v>
      </c>
      <c r="I1130" s="25">
        <f t="shared" si="164"/>
        <v>140</v>
      </c>
      <c r="J1130" s="25">
        <f t="shared" si="165"/>
        <v>21</v>
      </c>
      <c r="K1130" s="25">
        <f t="shared" si="166"/>
        <v>4</v>
      </c>
      <c r="L1130" s="25" t="s">
        <v>623</v>
      </c>
      <c r="M1130" s="53" t="str">
        <f t="shared" si="169"/>
        <v>pt-15-4-shl-loc2</v>
      </c>
      <c r="N1130" s="53">
        <f t="shared" si="170"/>
        <v>9</v>
      </c>
      <c r="O1130" s="25">
        <v>1</v>
      </c>
      <c r="P1130" s="39">
        <v>1</v>
      </c>
    </row>
    <row r="1131" spans="1:16" s="48" customFormat="1" ht="16.5">
      <c r="A1131" s="45" t="s">
        <v>1083</v>
      </c>
      <c r="B1131" s="45">
        <f t="shared" si="167"/>
        <v>1150430</v>
      </c>
      <c r="C1131" s="66">
        <v>4</v>
      </c>
      <c r="D1131" s="38">
        <f t="shared" si="168"/>
        <v>11504</v>
      </c>
      <c r="E1131" s="68">
        <v>15</v>
      </c>
      <c r="F1131" s="25">
        <v>3</v>
      </c>
      <c r="G1131" s="26" t="s">
        <v>3788</v>
      </c>
      <c r="H1131" s="26" t="s">
        <v>3789</v>
      </c>
      <c r="I1131" s="25">
        <f t="shared" si="164"/>
        <v>140</v>
      </c>
      <c r="J1131" s="25">
        <f t="shared" si="165"/>
        <v>21</v>
      </c>
      <c r="K1131" s="25">
        <f t="shared" si="166"/>
        <v>4</v>
      </c>
      <c r="L1131" s="25" t="s">
        <v>517</v>
      </c>
      <c r="M1131" s="56" t="str">
        <f t="shared" si="169"/>
        <v>pt-15-4-jlr-loc3</v>
      </c>
      <c r="N1131" s="56">
        <f t="shared" si="170"/>
        <v>9</v>
      </c>
      <c r="O1131" s="25">
        <v>1</v>
      </c>
      <c r="P1131" s="39">
        <v>1</v>
      </c>
    </row>
    <row r="1132" spans="1:16" s="48" customFormat="1" ht="17.25">
      <c r="A1132" s="45" t="s">
        <v>1083</v>
      </c>
      <c r="B1132" s="45">
        <f t="shared" si="167"/>
        <v>1150431</v>
      </c>
      <c r="C1132" s="66">
        <v>4</v>
      </c>
      <c r="D1132" s="40">
        <f t="shared" si="168"/>
        <v>11504</v>
      </c>
      <c r="E1132" s="69">
        <v>15</v>
      </c>
      <c r="F1132" s="41">
        <v>3</v>
      </c>
      <c r="G1132" s="42" t="s">
        <v>3787</v>
      </c>
      <c r="H1132" s="42" t="s">
        <v>3792</v>
      </c>
      <c r="I1132" s="41">
        <f t="shared" si="164"/>
        <v>140</v>
      </c>
      <c r="J1132" s="41">
        <f t="shared" si="165"/>
        <v>21</v>
      </c>
      <c r="K1132" s="41">
        <f t="shared" si="166"/>
        <v>4</v>
      </c>
      <c r="L1132" s="41" t="s">
        <v>596</v>
      </c>
      <c r="M1132" s="42" t="str">
        <f t="shared" si="169"/>
        <v>pt-15-4-shl-loc3</v>
      </c>
      <c r="N1132" s="42">
        <f t="shared" si="170"/>
        <v>9</v>
      </c>
      <c r="O1132" s="41">
        <v>1</v>
      </c>
      <c r="P1132" s="43">
        <v>1</v>
      </c>
    </row>
    <row r="1133" spans="1:16" s="48" customFormat="1" ht="16.5">
      <c r="A1133" s="45" t="s">
        <v>1083</v>
      </c>
      <c r="B1133" s="45">
        <f t="shared" si="167"/>
        <v>1150510</v>
      </c>
      <c r="C1133" s="66">
        <v>5</v>
      </c>
      <c r="D1133" s="35">
        <f t="shared" si="168"/>
        <v>11505</v>
      </c>
      <c r="E1133" s="67">
        <v>15</v>
      </c>
      <c r="F1133" s="36">
        <v>1</v>
      </c>
      <c r="G1133" s="44" t="s">
        <v>3788</v>
      </c>
      <c r="H1133" s="44" t="s">
        <v>3793</v>
      </c>
      <c r="I1133" s="36">
        <f t="shared" si="164"/>
        <v>140</v>
      </c>
      <c r="J1133" s="36">
        <f t="shared" si="165"/>
        <v>21</v>
      </c>
      <c r="K1133" s="36">
        <f t="shared" si="166"/>
        <v>4</v>
      </c>
      <c r="L1133" s="36" t="s">
        <v>1506</v>
      </c>
      <c r="M1133" s="36" t="str">
        <f t="shared" si="169"/>
        <v>pt-15-5-jlr-loc1</v>
      </c>
      <c r="N1133" s="36">
        <f t="shared" si="170"/>
        <v>9</v>
      </c>
      <c r="O1133" s="36">
        <v>1</v>
      </c>
      <c r="P1133" s="37">
        <v>1</v>
      </c>
    </row>
    <row r="1134" spans="1:16" s="48" customFormat="1" ht="16.5">
      <c r="A1134" s="45" t="s">
        <v>1083</v>
      </c>
      <c r="B1134" s="45">
        <f t="shared" si="167"/>
        <v>1150511</v>
      </c>
      <c r="C1134" s="66">
        <v>5</v>
      </c>
      <c r="D1134" s="38">
        <f t="shared" si="168"/>
        <v>11505</v>
      </c>
      <c r="E1134" s="68">
        <v>15</v>
      </c>
      <c r="F1134" s="25">
        <v>1</v>
      </c>
      <c r="G1134" s="26" t="s">
        <v>3787</v>
      </c>
      <c r="H1134" s="26" t="s">
        <v>3790</v>
      </c>
      <c r="I1134" s="25">
        <f t="shared" si="164"/>
        <v>140</v>
      </c>
      <c r="J1134" s="25">
        <f t="shared" si="165"/>
        <v>21</v>
      </c>
      <c r="K1134" s="25">
        <f t="shared" si="166"/>
        <v>4</v>
      </c>
      <c r="L1134" s="25" t="s">
        <v>826</v>
      </c>
      <c r="M1134" s="25" t="str">
        <f t="shared" si="169"/>
        <v>pt-15-5-shl-loc1</v>
      </c>
      <c r="N1134" s="25">
        <f t="shared" si="170"/>
        <v>9</v>
      </c>
      <c r="O1134" s="25">
        <v>1</v>
      </c>
      <c r="P1134" s="39">
        <v>1</v>
      </c>
    </row>
    <row r="1135" spans="1:16" s="48" customFormat="1" ht="16.5">
      <c r="A1135" s="45" t="s">
        <v>1083</v>
      </c>
      <c r="B1135" s="45">
        <f t="shared" si="167"/>
        <v>1150520</v>
      </c>
      <c r="C1135" s="66">
        <v>5</v>
      </c>
      <c r="D1135" s="38">
        <f t="shared" si="168"/>
        <v>11505</v>
      </c>
      <c r="E1135" s="68">
        <v>15</v>
      </c>
      <c r="F1135" s="25">
        <v>2</v>
      </c>
      <c r="G1135" s="26" t="s">
        <v>3788</v>
      </c>
      <c r="H1135" s="26" t="s">
        <v>3791</v>
      </c>
      <c r="I1135" s="25">
        <f t="shared" si="164"/>
        <v>140</v>
      </c>
      <c r="J1135" s="25">
        <f t="shared" si="165"/>
        <v>21</v>
      </c>
      <c r="K1135" s="25">
        <f t="shared" si="166"/>
        <v>4</v>
      </c>
      <c r="L1135" s="25" t="s">
        <v>1511</v>
      </c>
      <c r="M1135" s="53" t="str">
        <f t="shared" si="169"/>
        <v>pt-15-5-jlr-loc2</v>
      </c>
      <c r="N1135" s="53">
        <f t="shared" si="170"/>
        <v>9</v>
      </c>
      <c r="O1135" s="25">
        <v>1</v>
      </c>
      <c r="P1135" s="39">
        <v>1</v>
      </c>
    </row>
    <row r="1136" spans="1:16" s="48" customFormat="1" ht="16.5">
      <c r="A1136" s="45" t="s">
        <v>1083</v>
      </c>
      <c r="B1136" s="45">
        <f t="shared" si="167"/>
        <v>1150521</v>
      </c>
      <c r="C1136" s="66">
        <v>5</v>
      </c>
      <c r="D1136" s="38">
        <f t="shared" si="168"/>
        <v>11505</v>
      </c>
      <c r="E1136" s="68">
        <v>15</v>
      </c>
      <c r="F1136" s="25">
        <v>2</v>
      </c>
      <c r="G1136" s="26" t="s">
        <v>3787</v>
      </c>
      <c r="H1136" s="26" t="s">
        <v>3794</v>
      </c>
      <c r="I1136" s="25">
        <f t="shared" si="164"/>
        <v>140</v>
      </c>
      <c r="J1136" s="25">
        <f t="shared" si="165"/>
        <v>21</v>
      </c>
      <c r="K1136" s="25">
        <f t="shared" si="166"/>
        <v>4</v>
      </c>
      <c r="L1136" s="25" t="s">
        <v>592</v>
      </c>
      <c r="M1136" s="53" t="str">
        <f t="shared" si="169"/>
        <v>pt-15-5-shl-loc2</v>
      </c>
      <c r="N1136" s="53">
        <f t="shared" si="170"/>
        <v>9</v>
      </c>
      <c r="O1136" s="25">
        <v>1</v>
      </c>
      <c r="P1136" s="39">
        <v>1</v>
      </c>
    </row>
    <row r="1137" spans="1:16" s="48" customFormat="1" ht="16.5">
      <c r="A1137" s="45" t="s">
        <v>1083</v>
      </c>
      <c r="B1137" s="45">
        <f t="shared" si="167"/>
        <v>1150530</v>
      </c>
      <c r="C1137" s="66">
        <v>5</v>
      </c>
      <c r="D1137" s="38">
        <f t="shared" si="168"/>
        <v>11505</v>
      </c>
      <c r="E1137" s="68">
        <v>15</v>
      </c>
      <c r="F1137" s="25">
        <v>3</v>
      </c>
      <c r="G1137" s="26" t="s">
        <v>3788</v>
      </c>
      <c r="H1137" s="26" t="s">
        <v>3789</v>
      </c>
      <c r="I1137" s="25">
        <f t="shared" si="164"/>
        <v>140</v>
      </c>
      <c r="J1137" s="25">
        <f t="shared" si="165"/>
        <v>21</v>
      </c>
      <c r="K1137" s="25">
        <f t="shared" si="166"/>
        <v>4</v>
      </c>
      <c r="L1137" s="25" t="s">
        <v>518</v>
      </c>
      <c r="M1137" s="56" t="str">
        <f t="shared" si="169"/>
        <v>pt-15-5-jlr-loc3</v>
      </c>
      <c r="N1137" s="56">
        <f t="shared" si="170"/>
        <v>9</v>
      </c>
      <c r="O1137" s="25">
        <v>1</v>
      </c>
      <c r="P1137" s="39">
        <v>1</v>
      </c>
    </row>
    <row r="1138" spans="1:16" s="48" customFormat="1" ht="17.25">
      <c r="A1138" s="45" t="s">
        <v>1083</v>
      </c>
      <c r="B1138" s="45">
        <f t="shared" si="167"/>
        <v>1150531</v>
      </c>
      <c r="C1138" s="66">
        <v>5</v>
      </c>
      <c r="D1138" s="40">
        <f t="shared" si="168"/>
        <v>11505</v>
      </c>
      <c r="E1138" s="69">
        <v>15</v>
      </c>
      <c r="F1138" s="41">
        <v>3</v>
      </c>
      <c r="G1138" s="42" t="s">
        <v>3787</v>
      </c>
      <c r="H1138" s="42" t="s">
        <v>3792</v>
      </c>
      <c r="I1138" s="41">
        <f t="shared" si="164"/>
        <v>140</v>
      </c>
      <c r="J1138" s="41">
        <f t="shared" si="165"/>
        <v>21</v>
      </c>
      <c r="K1138" s="41">
        <f t="shared" si="166"/>
        <v>4</v>
      </c>
      <c r="L1138" s="41" t="s">
        <v>609</v>
      </c>
      <c r="M1138" s="42" t="str">
        <f t="shared" si="169"/>
        <v>pt-15-5-shl-loc3</v>
      </c>
      <c r="N1138" s="42">
        <f t="shared" si="170"/>
        <v>9</v>
      </c>
      <c r="O1138" s="41">
        <v>1</v>
      </c>
      <c r="P1138" s="43">
        <v>1</v>
      </c>
    </row>
    <row r="1139" spans="1:16" s="48" customFormat="1" ht="16.5">
      <c r="A1139" s="45" t="s">
        <v>1083</v>
      </c>
      <c r="B1139" s="45">
        <f t="shared" si="167"/>
        <v>1150610</v>
      </c>
      <c r="C1139" s="66">
        <v>6</v>
      </c>
      <c r="D1139" s="35">
        <f t="shared" si="168"/>
        <v>11506</v>
      </c>
      <c r="E1139" s="67">
        <v>15</v>
      </c>
      <c r="F1139" s="36">
        <v>1</v>
      </c>
      <c r="G1139" s="44" t="s">
        <v>3788</v>
      </c>
      <c r="H1139" s="44" t="s">
        <v>3793</v>
      </c>
      <c r="I1139" s="36">
        <f t="shared" si="164"/>
        <v>141</v>
      </c>
      <c r="J1139" s="36">
        <f t="shared" si="165"/>
        <v>21</v>
      </c>
      <c r="K1139" s="36">
        <f t="shared" si="166"/>
        <v>4</v>
      </c>
      <c r="L1139" s="36" t="s">
        <v>515</v>
      </c>
      <c r="M1139" s="36" t="str">
        <f t="shared" si="169"/>
        <v>pt-15-6-jlr-loc1</v>
      </c>
      <c r="N1139" s="36">
        <f t="shared" si="170"/>
        <v>9</v>
      </c>
      <c r="O1139" s="36">
        <v>1</v>
      </c>
      <c r="P1139" s="37">
        <v>1</v>
      </c>
    </row>
    <row r="1140" spans="1:16" s="48" customFormat="1" ht="16.5">
      <c r="A1140" s="45" t="s">
        <v>1083</v>
      </c>
      <c r="B1140" s="45">
        <f t="shared" si="167"/>
        <v>1150611</v>
      </c>
      <c r="C1140" s="66">
        <v>6</v>
      </c>
      <c r="D1140" s="38">
        <f t="shared" si="168"/>
        <v>11506</v>
      </c>
      <c r="E1140" s="68">
        <v>15</v>
      </c>
      <c r="F1140" s="25">
        <v>1</v>
      </c>
      <c r="G1140" s="26" t="s">
        <v>3787</v>
      </c>
      <c r="H1140" s="26" t="s">
        <v>3790</v>
      </c>
      <c r="I1140" s="25">
        <f t="shared" si="164"/>
        <v>141</v>
      </c>
      <c r="J1140" s="25">
        <f t="shared" si="165"/>
        <v>21</v>
      </c>
      <c r="K1140" s="25">
        <f t="shared" si="166"/>
        <v>4</v>
      </c>
      <c r="L1140" s="25" t="s">
        <v>620</v>
      </c>
      <c r="M1140" s="25" t="str">
        <f t="shared" si="169"/>
        <v>pt-15-6-shl-loc1</v>
      </c>
      <c r="N1140" s="25">
        <f t="shared" si="170"/>
        <v>9</v>
      </c>
      <c r="O1140" s="25">
        <v>1</v>
      </c>
      <c r="P1140" s="39">
        <v>1</v>
      </c>
    </row>
    <row r="1141" spans="1:16" s="48" customFormat="1" ht="16.5">
      <c r="A1141" s="45" t="s">
        <v>1083</v>
      </c>
      <c r="B1141" s="45">
        <f t="shared" si="167"/>
        <v>1150620</v>
      </c>
      <c r="C1141" s="66">
        <v>6</v>
      </c>
      <c r="D1141" s="38">
        <f t="shared" si="168"/>
        <v>11506</v>
      </c>
      <c r="E1141" s="68">
        <v>15</v>
      </c>
      <c r="F1141" s="25">
        <v>2</v>
      </c>
      <c r="G1141" s="26" t="s">
        <v>3788</v>
      </c>
      <c r="H1141" s="26" t="s">
        <v>3780</v>
      </c>
      <c r="I1141" s="25">
        <f t="shared" si="164"/>
        <v>141</v>
      </c>
      <c r="J1141" s="25">
        <f t="shared" si="165"/>
        <v>21</v>
      </c>
      <c r="K1141" s="25">
        <f t="shared" si="166"/>
        <v>4</v>
      </c>
      <c r="L1141" s="25" t="s">
        <v>1507</v>
      </c>
      <c r="M1141" s="53" t="str">
        <f t="shared" si="169"/>
        <v>pt-15-6-jlr-loc2</v>
      </c>
      <c r="N1141" s="53">
        <f t="shared" si="170"/>
        <v>9</v>
      </c>
      <c r="O1141" s="25">
        <v>1</v>
      </c>
      <c r="P1141" s="39">
        <v>1</v>
      </c>
    </row>
    <row r="1142" spans="1:16" s="48" customFormat="1" ht="16.5">
      <c r="A1142" s="45" t="s">
        <v>1083</v>
      </c>
      <c r="B1142" s="45">
        <f t="shared" si="167"/>
        <v>1150621</v>
      </c>
      <c r="C1142" s="66">
        <v>6</v>
      </c>
      <c r="D1142" s="38">
        <f t="shared" si="168"/>
        <v>11506</v>
      </c>
      <c r="E1142" s="68">
        <v>15</v>
      </c>
      <c r="F1142" s="25">
        <v>2</v>
      </c>
      <c r="G1142" s="26" t="s">
        <v>3787</v>
      </c>
      <c r="H1142" s="26" t="s">
        <v>3794</v>
      </c>
      <c r="I1142" s="25">
        <f t="shared" si="164"/>
        <v>141</v>
      </c>
      <c r="J1142" s="25">
        <f t="shared" si="165"/>
        <v>21</v>
      </c>
      <c r="K1142" s="25">
        <f t="shared" si="166"/>
        <v>4</v>
      </c>
      <c r="L1142" s="25" t="s">
        <v>622</v>
      </c>
      <c r="M1142" s="53" t="str">
        <f t="shared" si="169"/>
        <v>pt-15-6-shl-loc2</v>
      </c>
      <c r="N1142" s="53">
        <f t="shared" si="170"/>
        <v>9</v>
      </c>
      <c r="O1142" s="25">
        <v>1</v>
      </c>
      <c r="P1142" s="39">
        <v>1</v>
      </c>
    </row>
    <row r="1143" spans="1:16" s="48" customFormat="1" ht="16.5">
      <c r="A1143" s="45" t="s">
        <v>1083</v>
      </c>
      <c r="B1143" s="45">
        <f t="shared" si="167"/>
        <v>1150630</v>
      </c>
      <c r="C1143" s="66">
        <v>6</v>
      </c>
      <c r="D1143" s="38">
        <f t="shared" si="168"/>
        <v>11506</v>
      </c>
      <c r="E1143" s="68">
        <v>15</v>
      </c>
      <c r="F1143" s="25">
        <v>3</v>
      </c>
      <c r="G1143" s="26" t="s">
        <v>3788</v>
      </c>
      <c r="H1143" s="26" t="s">
        <v>3789</v>
      </c>
      <c r="I1143" s="25">
        <f t="shared" si="164"/>
        <v>141</v>
      </c>
      <c r="J1143" s="25">
        <f t="shared" si="165"/>
        <v>21</v>
      </c>
      <c r="K1143" s="25">
        <f t="shared" si="166"/>
        <v>4</v>
      </c>
      <c r="L1143" s="25" t="s">
        <v>518</v>
      </c>
      <c r="M1143" s="56" t="str">
        <f t="shared" si="169"/>
        <v>pt-15-6-jlr-loc3</v>
      </c>
      <c r="N1143" s="56">
        <f t="shared" si="170"/>
        <v>9</v>
      </c>
      <c r="O1143" s="25">
        <v>1</v>
      </c>
      <c r="P1143" s="39">
        <v>1</v>
      </c>
    </row>
    <row r="1144" spans="1:16" s="48" customFormat="1" ht="17.25">
      <c r="A1144" s="45" t="s">
        <v>1083</v>
      </c>
      <c r="B1144" s="45">
        <f t="shared" si="167"/>
        <v>1150631</v>
      </c>
      <c r="C1144" s="66">
        <v>6</v>
      </c>
      <c r="D1144" s="40">
        <f t="shared" si="168"/>
        <v>11506</v>
      </c>
      <c r="E1144" s="69">
        <v>15</v>
      </c>
      <c r="F1144" s="41">
        <v>3</v>
      </c>
      <c r="G1144" s="42" t="s">
        <v>3787</v>
      </c>
      <c r="H1144" s="42" t="s">
        <v>3792</v>
      </c>
      <c r="I1144" s="41">
        <f t="shared" si="164"/>
        <v>141</v>
      </c>
      <c r="J1144" s="41">
        <f t="shared" si="165"/>
        <v>21</v>
      </c>
      <c r="K1144" s="41">
        <f t="shared" si="166"/>
        <v>4</v>
      </c>
      <c r="L1144" s="41" t="s">
        <v>609</v>
      </c>
      <c r="M1144" s="42" t="str">
        <f t="shared" si="169"/>
        <v>pt-15-6-shl-loc3</v>
      </c>
      <c r="N1144" s="42">
        <f t="shared" si="170"/>
        <v>9</v>
      </c>
      <c r="O1144" s="41">
        <v>1</v>
      </c>
      <c r="P1144" s="43">
        <v>1</v>
      </c>
    </row>
    <row r="1145" spans="1:16" s="48" customFormat="1" ht="16.5">
      <c r="A1145" s="45" t="s">
        <v>1083</v>
      </c>
      <c r="B1145" s="45">
        <f t="shared" si="167"/>
        <v>1150710</v>
      </c>
      <c r="C1145" s="66">
        <v>7</v>
      </c>
      <c r="D1145" s="35">
        <f t="shared" si="168"/>
        <v>11507</v>
      </c>
      <c r="E1145" s="67">
        <v>15</v>
      </c>
      <c r="F1145" s="36">
        <v>1</v>
      </c>
      <c r="G1145" s="44" t="s">
        <v>3788</v>
      </c>
      <c r="H1145" s="44" t="s">
        <v>3793</v>
      </c>
      <c r="I1145" s="36">
        <f t="shared" si="164"/>
        <v>141</v>
      </c>
      <c r="J1145" s="36">
        <f t="shared" si="165"/>
        <v>21</v>
      </c>
      <c r="K1145" s="36">
        <f t="shared" si="166"/>
        <v>4</v>
      </c>
      <c r="L1145" s="36" t="s">
        <v>175</v>
      </c>
      <c r="M1145" s="36" t="str">
        <f t="shared" si="169"/>
        <v>pt-15-7-jlr-loc1</v>
      </c>
      <c r="N1145" s="36">
        <f t="shared" si="170"/>
        <v>9</v>
      </c>
      <c r="O1145" s="36">
        <v>1</v>
      </c>
      <c r="P1145" s="37">
        <v>1</v>
      </c>
    </row>
    <row r="1146" spans="1:16" s="48" customFormat="1" ht="16.5">
      <c r="A1146" s="45" t="s">
        <v>1083</v>
      </c>
      <c r="B1146" s="45">
        <f t="shared" si="167"/>
        <v>1150711</v>
      </c>
      <c r="C1146" s="66">
        <v>7</v>
      </c>
      <c r="D1146" s="38">
        <f t="shared" si="168"/>
        <v>11507</v>
      </c>
      <c r="E1146" s="68">
        <v>15</v>
      </c>
      <c r="F1146" s="25">
        <v>1</v>
      </c>
      <c r="G1146" s="26" t="s">
        <v>3787</v>
      </c>
      <c r="H1146" s="26" t="s">
        <v>3790</v>
      </c>
      <c r="I1146" s="25">
        <f t="shared" si="164"/>
        <v>141</v>
      </c>
      <c r="J1146" s="25">
        <f t="shared" si="165"/>
        <v>21</v>
      </c>
      <c r="K1146" s="25">
        <f t="shared" si="166"/>
        <v>4</v>
      </c>
      <c r="L1146" s="25" t="s">
        <v>623</v>
      </c>
      <c r="M1146" s="25" t="str">
        <f t="shared" si="169"/>
        <v>pt-15-7-shl-loc1</v>
      </c>
      <c r="N1146" s="25">
        <f t="shared" si="170"/>
        <v>9</v>
      </c>
      <c r="O1146" s="25">
        <v>1</v>
      </c>
      <c r="P1146" s="39">
        <v>1</v>
      </c>
    </row>
    <row r="1147" spans="1:16" s="48" customFormat="1" ht="16.5">
      <c r="A1147" s="45" t="s">
        <v>1083</v>
      </c>
      <c r="B1147" s="45">
        <f t="shared" si="167"/>
        <v>1150720</v>
      </c>
      <c r="C1147" s="66">
        <v>7</v>
      </c>
      <c r="D1147" s="38">
        <f t="shared" si="168"/>
        <v>11507</v>
      </c>
      <c r="E1147" s="68">
        <v>15</v>
      </c>
      <c r="F1147" s="25">
        <v>2</v>
      </c>
      <c r="G1147" s="26" t="s">
        <v>3788</v>
      </c>
      <c r="H1147" s="26" t="s">
        <v>3791</v>
      </c>
      <c r="I1147" s="25">
        <f t="shared" si="171" ref="I1147:I1198">INDEX($AA$4:$AA$204,INDEX($AH$4:$AH$19,E1147)+C1147)</f>
        <v>141</v>
      </c>
      <c r="J1147" s="25">
        <f t="shared" si="172" ref="J1147:J1198">INDEX($AB$4:$AB$204,INDEX($AH$4:$AH$19,E1147)+C1147)</f>
        <v>21</v>
      </c>
      <c r="K1147" s="25">
        <f t="shared" si="173" ref="K1147:K1198">INDEX($AC$4:$AC$204,INDEX($AH$4:$AH$19,E1147)+C1147)</f>
        <v>4</v>
      </c>
      <c r="L1147" s="25" t="s">
        <v>175</v>
      </c>
      <c r="M1147" s="53" t="str">
        <f t="shared" si="169"/>
        <v>pt-15-7-jlr-loc2</v>
      </c>
      <c r="N1147" s="53">
        <f t="shared" si="170"/>
        <v>9</v>
      </c>
      <c r="O1147" s="25">
        <v>1</v>
      </c>
      <c r="P1147" s="39">
        <v>1</v>
      </c>
    </row>
    <row r="1148" spans="1:16" s="48" customFormat="1" ht="16.5">
      <c r="A1148" s="45" t="s">
        <v>1083</v>
      </c>
      <c r="B1148" s="45">
        <f t="shared" si="174" ref="B1148:B1211">D1148*100+F1148*10+IF(G1148="jlr",0,1)</f>
        <v>1150721</v>
      </c>
      <c r="C1148" s="66">
        <v>7</v>
      </c>
      <c r="D1148" s="38">
        <f t="shared" si="168"/>
        <v>11507</v>
      </c>
      <c r="E1148" s="68">
        <v>15</v>
      </c>
      <c r="F1148" s="25">
        <v>2</v>
      </c>
      <c r="G1148" s="26" t="s">
        <v>3787</v>
      </c>
      <c r="H1148" s="26" t="s">
        <v>3777</v>
      </c>
      <c r="I1148" s="25">
        <f t="shared" si="171"/>
        <v>141</v>
      </c>
      <c r="J1148" s="25">
        <f t="shared" si="172"/>
        <v>21</v>
      </c>
      <c r="K1148" s="25">
        <f t="shared" si="173"/>
        <v>4</v>
      </c>
      <c r="L1148" s="25" t="s">
        <v>616</v>
      </c>
      <c r="M1148" s="53" t="str">
        <f t="shared" si="169"/>
        <v>pt-15-7-shl-loc2</v>
      </c>
      <c r="N1148" s="53">
        <f t="shared" si="170"/>
        <v>9</v>
      </c>
      <c r="O1148" s="25">
        <v>1</v>
      </c>
      <c r="P1148" s="39">
        <v>1</v>
      </c>
    </row>
    <row r="1149" spans="1:16" s="48" customFormat="1" ht="16.5">
      <c r="A1149" s="45" t="s">
        <v>1083</v>
      </c>
      <c r="B1149" s="45">
        <f t="shared" si="174"/>
        <v>1150730</v>
      </c>
      <c r="C1149" s="66">
        <v>7</v>
      </c>
      <c r="D1149" s="38">
        <f t="shared" si="168"/>
        <v>11507</v>
      </c>
      <c r="E1149" s="68">
        <v>15</v>
      </c>
      <c r="F1149" s="25">
        <v>3</v>
      </c>
      <c r="G1149" s="26" t="s">
        <v>3788</v>
      </c>
      <c r="H1149" s="26" t="s">
        <v>3789</v>
      </c>
      <c r="I1149" s="25">
        <f t="shared" si="171"/>
        <v>141</v>
      </c>
      <c r="J1149" s="25">
        <f t="shared" si="172"/>
        <v>21</v>
      </c>
      <c r="K1149" s="25">
        <f t="shared" si="173"/>
        <v>4</v>
      </c>
      <c r="L1149" s="25" t="s">
        <v>517</v>
      </c>
      <c r="M1149" s="56" t="str">
        <f t="shared" si="169"/>
        <v>pt-15-7-jlr-loc3</v>
      </c>
      <c r="N1149" s="56">
        <f t="shared" si="170"/>
        <v>9</v>
      </c>
      <c r="O1149" s="25">
        <v>1</v>
      </c>
      <c r="P1149" s="39">
        <v>1</v>
      </c>
    </row>
    <row r="1150" spans="1:16" s="48" customFormat="1" ht="17.25">
      <c r="A1150" s="45" t="s">
        <v>1083</v>
      </c>
      <c r="B1150" s="45">
        <f t="shared" si="174"/>
        <v>1150731</v>
      </c>
      <c r="C1150" s="66">
        <v>7</v>
      </c>
      <c r="D1150" s="40">
        <f t="shared" si="168"/>
        <v>11507</v>
      </c>
      <c r="E1150" s="69">
        <v>15</v>
      </c>
      <c r="F1150" s="41">
        <v>3</v>
      </c>
      <c r="G1150" s="42" t="s">
        <v>3774</v>
      </c>
      <c r="H1150" s="42" t="s">
        <v>3792</v>
      </c>
      <c r="I1150" s="41">
        <f t="shared" si="171"/>
        <v>141</v>
      </c>
      <c r="J1150" s="41">
        <f t="shared" si="172"/>
        <v>21</v>
      </c>
      <c r="K1150" s="41">
        <f t="shared" si="173"/>
        <v>4</v>
      </c>
      <c r="L1150" s="41" t="s">
        <v>596</v>
      </c>
      <c r="M1150" s="42" t="str">
        <f t="shared" si="169"/>
        <v>pt-15-7-shl-loc3</v>
      </c>
      <c r="N1150" s="42">
        <f t="shared" si="170"/>
        <v>9</v>
      </c>
      <c r="O1150" s="41">
        <v>1</v>
      </c>
      <c r="P1150" s="43">
        <v>1</v>
      </c>
    </row>
    <row r="1151" spans="1:16" s="48" customFormat="1" ht="16.5">
      <c r="A1151" s="45" t="s">
        <v>1083</v>
      </c>
      <c r="B1151" s="45">
        <f t="shared" si="174"/>
        <v>1150810</v>
      </c>
      <c r="C1151" s="66">
        <v>8</v>
      </c>
      <c r="D1151" s="35">
        <f t="shared" si="168"/>
        <v>11508</v>
      </c>
      <c r="E1151" s="67">
        <v>15</v>
      </c>
      <c r="F1151" s="36">
        <v>1</v>
      </c>
      <c r="G1151" s="44" t="s">
        <v>3788</v>
      </c>
      <c r="H1151" s="44" t="s">
        <v>3785</v>
      </c>
      <c r="I1151" s="36">
        <f t="shared" si="171"/>
        <v>142</v>
      </c>
      <c r="J1151" s="36">
        <f t="shared" si="172"/>
        <v>21</v>
      </c>
      <c r="K1151" s="36">
        <f t="shared" si="173"/>
        <v>4</v>
      </c>
      <c r="L1151" s="36" t="s">
        <v>175</v>
      </c>
      <c r="M1151" s="36" t="str">
        <f t="shared" si="169"/>
        <v>pt-15-8-jlr-loc1</v>
      </c>
      <c r="N1151" s="36">
        <f t="shared" si="170"/>
        <v>9</v>
      </c>
      <c r="O1151" s="36">
        <v>1</v>
      </c>
      <c r="P1151" s="37">
        <v>1</v>
      </c>
    </row>
    <row r="1152" spans="1:16" s="48" customFormat="1" ht="16.5">
      <c r="A1152" s="45" t="s">
        <v>1083</v>
      </c>
      <c r="B1152" s="45">
        <f t="shared" si="174"/>
        <v>1150811</v>
      </c>
      <c r="C1152" s="66">
        <v>8</v>
      </c>
      <c r="D1152" s="38">
        <f t="shared" si="168"/>
        <v>11508</v>
      </c>
      <c r="E1152" s="68">
        <v>15</v>
      </c>
      <c r="F1152" s="25">
        <v>1</v>
      </c>
      <c r="G1152" s="26" t="s">
        <v>3787</v>
      </c>
      <c r="H1152" s="26" t="s">
        <v>3790</v>
      </c>
      <c r="I1152" s="25">
        <f t="shared" si="171"/>
        <v>142</v>
      </c>
      <c r="J1152" s="25">
        <f t="shared" si="172"/>
        <v>21</v>
      </c>
      <c r="K1152" s="25">
        <f t="shared" si="173"/>
        <v>4</v>
      </c>
      <c r="L1152" s="25" t="s">
        <v>613</v>
      </c>
      <c r="M1152" s="25" t="str">
        <f t="shared" si="169"/>
        <v>pt-15-8-shl-loc1</v>
      </c>
      <c r="N1152" s="25">
        <f t="shared" si="170"/>
        <v>9</v>
      </c>
      <c r="O1152" s="25">
        <v>1</v>
      </c>
      <c r="P1152" s="39">
        <v>1</v>
      </c>
    </row>
    <row r="1153" spans="1:16" s="48" customFormat="1" ht="16.5">
      <c r="A1153" s="45" t="s">
        <v>1083</v>
      </c>
      <c r="B1153" s="45">
        <f t="shared" si="174"/>
        <v>1150820</v>
      </c>
      <c r="C1153" s="66">
        <v>8</v>
      </c>
      <c r="D1153" s="38">
        <f t="shared" si="168"/>
        <v>11508</v>
      </c>
      <c r="E1153" s="68">
        <v>15</v>
      </c>
      <c r="F1153" s="25">
        <v>2</v>
      </c>
      <c r="G1153" s="26" t="s">
        <v>3788</v>
      </c>
      <c r="H1153" s="26" t="s">
        <v>3791</v>
      </c>
      <c r="I1153" s="25">
        <f t="shared" si="171"/>
        <v>142</v>
      </c>
      <c r="J1153" s="25">
        <f t="shared" si="172"/>
        <v>21</v>
      </c>
      <c r="K1153" s="25">
        <f t="shared" si="173"/>
        <v>4</v>
      </c>
      <c r="L1153" s="25" t="s">
        <v>514</v>
      </c>
      <c r="M1153" s="53" t="str">
        <f t="shared" si="169"/>
        <v>pt-15-8-jlr-loc2</v>
      </c>
      <c r="N1153" s="53">
        <f t="shared" si="170"/>
        <v>9</v>
      </c>
      <c r="O1153" s="25">
        <v>1</v>
      </c>
      <c r="P1153" s="39">
        <v>1</v>
      </c>
    </row>
    <row r="1154" spans="1:16" s="48" customFormat="1" ht="16.5">
      <c r="A1154" s="45" t="s">
        <v>1083</v>
      </c>
      <c r="B1154" s="45">
        <f t="shared" si="174"/>
        <v>1150821</v>
      </c>
      <c r="C1154" s="66">
        <v>8</v>
      </c>
      <c r="D1154" s="38">
        <f t="shared" si="168"/>
        <v>11508</v>
      </c>
      <c r="E1154" s="68">
        <v>15</v>
      </c>
      <c r="F1154" s="25">
        <v>2</v>
      </c>
      <c r="G1154" s="26" t="s">
        <v>3774</v>
      </c>
      <c r="H1154" s="26" t="s">
        <v>3794</v>
      </c>
      <c r="I1154" s="25">
        <f t="shared" si="171"/>
        <v>142</v>
      </c>
      <c r="J1154" s="25">
        <f t="shared" si="172"/>
        <v>21</v>
      </c>
      <c r="K1154" s="25">
        <f t="shared" si="173"/>
        <v>4</v>
      </c>
      <c r="L1154" s="25" t="s">
        <v>612</v>
      </c>
      <c r="M1154" s="53" t="str">
        <f t="shared" si="169"/>
        <v>pt-15-8-shl-loc2</v>
      </c>
      <c r="N1154" s="53">
        <f t="shared" si="170"/>
        <v>9</v>
      </c>
      <c r="O1154" s="25">
        <v>1</v>
      </c>
      <c r="P1154" s="39">
        <v>1</v>
      </c>
    </row>
    <row r="1155" spans="1:16" s="48" customFormat="1" ht="16.5">
      <c r="A1155" s="45" t="s">
        <v>1083</v>
      </c>
      <c r="B1155" s="45">
        <f t="shared" si="174"/>
        <v>1150830</v>
      </c>
      <c r="C1155" s="66">
        <v>8</v>
      </c>
      <c r="D1155" s="38">
        <f t="shared" si="168"/>
        <v>11508</v>
      </c>
      <c r="E1155" s="68">
        <v>15</v>
      </c>
      <c r="F1155" s="25">
        <v>3</v>
      </c>
      <c r="G1155" s="26" t="s">
        <v>3788</v>
      </c>
      <c r="H1155" s="26" t="s">
        <v>3789</v>
      </c>
      <c r="I1155" s="25">
        <f t="shared" si="171"/>
        <v>142</v>
      </c>
      <c r="J1155" s="25">
        <f t="shared" si="172"/>
        <v>21</v>
      </c>
      <c r="K1155" s="25">
        <f t="shared" si="173"/>
        <v>4</v>
      </c>
      <c r="L1155" s="25" t="s">
        <v>516</v>
      </c>
      <c r="M1155" s="56" t="str">
        <f t="shared" si="169"/>
        <v>pt-15-8-jlr-loc3</v>
      </c>
      <c r="N1155" s="56">
        <f t="shared" si="170"/>
        <v>9</v>
      </c>
      <c r="O1155" s="25">
        <v>1</v>
      </c>
      <c r="P1155" s="39">
        <v>1</v>
      </c>
    </row>
    <row r="1156" spans="1:16" s="48" customFormat="1" ht="17.25">
      <c r="A1156" s="45" t="s">
        <v>1083</v>
      </c>
      <c r="B1156" s="45">
        <f t="shared" si="174"/>
        <v>1150831</v>
      </c>
      <c r="C1156" s="66">
        <v>8</v>
      </c>
      <c r="D1156" s="40">
        <f t="shared" si="168"/>
        <v>11508</v>
      </c>
      <c r="E1156" s="69">
        <v>15</v>
      </c>
      <c r="F1156" s="41">
        <v>3</v>
      </c>
      <c r="G1156" s="42" t="s">
        <v>3787</v>
      </c>
      <c r="H1156" s="42" t="s">
        <v>3792</v>
      </c>
      <c r="I1156" s="41">
        <f t="shared" si="171"/>
        <v>142</v>
      </c>
      <c r="J1156" s="41">
        <f t="shared" si="172"/>
        <v>21</v>
      </c>
      <c r="K1156" s="41">
        <f t="shared" si="173"/>
        <v>4</v>
      </c>
      <c r="L1156" s="41" t="s">
        <v>618</v>
      </c>
      <c r="M1156" s="42" t="str">
        <f t="shared" si="169"/>
        <v>pt-15-8-shl-loc3</v>
      </c>
      <c r="N1156" s="42">
        <f t="shared" si="170"/>
        <v>9</v>
      </c>
      <c r="O1156" s="41">
        <v>1</v>
      </c>
      <c r="P1156" s="43">
        <v>1</v>
      </c>
    </row>
    <row r="1157" spans="1:16" s="48" customFormat="1" ht="16.5">
      <c r="A1157" s="45" t="s">
        <v>1083</v>
      </c>
      <c r="B1157" s="45">
        <f t="shared" si="174"/>
        <v>1150910</v>
      </c>
      <c r="C1157" s="66">
        <v>9</v>
      </c>
      <c r="D1157" s="35">
        <f t="shared" si="175" ref="D1157:D1198">(100+E1157)*100+C1157</f>
        <v>11509</v>
      </c>
      <c r="E1157" s="67">
        <v>15</v>
      </c>
      <c r="F1157" s="36">
        <v>1</v>
      </c>
      <c r="G1157" s="44" t="s">
        <v>3788</v>
      </c>
      <c r="H1157" s="44" t="s">
        <v>3793</v>
      </c>
      <c r="I1157" s="36">
        <f t="shared" si="171"/>
        <v>142</v>
      </c>
      <c r="J1157" s="36">
        <f t="shared" si="172"/>
        <v>21</v>
      </c>
      <c r="K1157" s="36">
        <f t="shared" si="173"/>
        <v>4</v>
      </c>
      <c r="L1157" s="36" t="s">
        <v>518</v>
      </c>
      <c r="M1157" s="36" t="str">
        <f t="shared" si="169"/>
        <v>pt-15-9-jlr-loc1</v>
      </c>
      <c r="N1157" s="36">
        <f t="shared" si="170"/>
        <v>9</v>
      </c>
      <c r="O1157" s="36">
        <v>1</v>
      </c>
      <c r="P1157" s="37">
        <v>1</v>
      </c>
    </row>
    <row r="1158" spans="1:16" s="48" customFormat="1" ht="16.5">
      <c r="A1158" s="45" t="s">
        <v>1083</v>
      </c>
      <c r="B1158" s="45">
        <f t="shared" si="174"/>
        <v>1150911</v>
      </c>
      <c r="C1158" s="66">
        <v>9</v>
      </c>
      <c r="D1158" s="38">
        <f t="shared" si="175"/>
        <v>11509</v>
      </c>
      <c r="E1158" s="68">
        <v>15</v>
      </c>
      <c r="F1158" s="25">
        <v>1</v>
      </c>
      <c r="G1158" s="26" t="s">
        <v>3774</v>
      </c>
      <c r="H1158" s="26" t="s">
        <v>3790</v>
      </c>
      <c r="I1158" s="25">
        <f t="shared" si="171"/>
        <v>142</v>
      </c>
      <c r="J1158" s="25">
        <f t="shared" si="172"/>
        <v>21</v>
      </c>
      <c r="K1158" s="25">
        <f t="shared" si="173"/>
        <v>4</v>
      </c>
      <c r="L1158" s="25" t="s">
        <v>609</v>
      </c>
      <c r="M1158" s="25" t="str">
        <f t="shared" si="169"/>
        <v>pt-15-9-shl-loc1</v>
      </c>
      <c r="N1158" s="25">
        <f t="shared" si="170"/>
        <v>9</v>
      </c>
      <c r="O1158" s="25">
        <v>1</v>
      </c>
      <c r="P1158" s="39">
        <v>1</v>
      </c>
    </row>
    <row r="1159" spans="1:16" s="48" customFormat="1" ht="16.5">
      <c r="A1159" s="45" t="s">
        <v>1083</v>
      </c>
      <c r="B1159" s="45">
        <f t="shared" si="174"/>
        <v>1150920</v>
      </c>
      <c r="C1159" s="66">
        <v>9</v>
      </c>
      <c r="D1159" s="38">
        <f t="shared" si="175"/>
        <v>11509</v>
      </c>
      <c r="E1159" s="68">
        <v>15</v>
      </c>
      <c r="F1159" s="25">
        <v>2</v>
      </c>
      <c r="G1159" s="26" t="s">
        <v>3775</v>
      </c>
      <c r="H1159" s="26" t="s">
        <v>3791</v>
      </c>
      <c r="I1159" s="25">
        <f t="shared" si="171"/>
        <v>142</v>
      </c>
      <c r="J1159" s="25">
        <f t="shared" si="172"/>
        <v>21</v>
      </c>
      <c r="K1159" s="25">
        <f t="shared" si="173"/>
        <v>4</v>
      </c>
      <c r="L1159" s="25" t="s">
        <v>1507</v>
      </c>
      <c r="M1159" s="53" t="str">
        <f t="shared" si="169"/>
        <v>pt-15-9-jlr-loc2</v>
      </c>
      <c r="N1159" s="53">
        <f t="shared" si="170"/>
        <v>9</v>
      </c>
      <c r="O1159" s="25">
        <v>1</v>
      </c>
      <c r="P1159" s="39">
        <v>1</v>
      </c>
    </row>
    <row r="1160" spans="1:16" s="48" customFormat="1" ht="16.5">
      <c r="A1160" s="45" t="s">
        <v>1083</v>
      </c>
      <c r="B1160" s="45">
        <f t="shared" si="174"/>
        <v>1150921</v>
      </c>
      <c r="C1160" s="66">
        <v>9</v>
      </c>
      <c r="D1160" s="38">
        <f t="shared" si="175"/>
        <v>11509</v>
      </c>
      <c r="E1160" s="68">
        <v>15</v>
      </c>
      <c r="F1160" s="25">
        <v>2</v>
      </c>
      <c r="G1160" s="26" t="s">
        <v>3774</v>
      </c>
      <c r="H1160" s="26" t="s">
        <v>3777</v>
      </c>
      <c r="I1160" s="25">
        <f t="shared" si="171"/>
        <v>142</v>
      </c>
      <c r="J1160" s="25">
        <f t="shared" si="172"/>
        <v>21</v>
      </c>
      <c r="K1160" s="25">
        <f t="shared" si="173"/>
        <v>4</v>
      </c>
      <c r="L1160" s="25" t="s">
        <v>622</v>
      </c>
      <c r="M1160" s="53" t="str">
        <f t="shared" si="169"/>
        <v>pt-15-9-shl-loc2</v>
      </c>
      <c r="N1160" s="53">
        <f t="shared" si="170"/>
        <v>9</v>
      </c>
      <c r="O1160" s="25">
        <v>1</v>
      </c>
      <c r="P1160" s="39">
        <v>1</v>
      </c>
    </row>
    <row r="1161" spans="1:16" s="48" customFormat="1" ht="16.5">
      <c r="A1161" s="45" t="s">
        <v>1083</v>
      </c>
      <c r="B1161" s="45">
        <f t="shared" si="174"/>
        <v>1150930</v>
      </c>
      <c r="C1161" s="66">
        <v>9</v>
      </c>
      <c r="D1161" s="38">
        <f t="shared" si="175"/>
        <v>11509</v>
      </c>
      <c r="E1161" s="68">
        <v>15</v>
      </c>
      <c r="F1161" s="25">
        <v>3</v>
      </c>
      <c r="G1161" s="26" t="s">
        <v>3775</v>
      </c>
      <c r="H1161" s="26" t="s">
        <v>3789</v>
      </c>
      <c r="I1161" s="25">
        <f t="shared" si="171"/>
        <v>142</v>
      </c>
      <c r="J1161" s="25">
        <f t="shared" si="172"/>
        <v>21</v>
      </c>
      <c r="K1161" s="25">
        <f t="shared" si="173"/>
        <v>4</v>
      </c>
      <c r="L1161" s="25" t="s">
        <v>515</v>
      </c>
      <c r="M1161" s="56" t="str">
        <f t="shared" si="169"/>
        <v>pt-15-9-jlr-loc3</v>
      </c>
      <c r="N1161" s="56">
        <f t="shared" si="170"/>
        <v>9</v>
      </c>
      <c r="O1161" s="25">
        <v>1</v>
      </c>
      <c r="P1161" s="39">
        <v>1</v>
      </c>
    </row>
    <row r="1162" spans="1:16" s="48" customFormat="1" ht="17.25">
      <c r="A1162" s="45" t="s">
        <v>1083</v>
      </c>
      <c r="B1162" s="45">
        <f t="shared" si="174"/>
        <v>1150931</v>
      </c>
      <c r="C1162" s="66">
        <v>9</v>
      </c>
      <c r="D1162" s="40">
        <f t="shared" si="175"/>
        <v>11509</v>
      </c>
      <c r="E1162" s="69">
        <v>15</v>
      </c>
      <c r="F1162" s="41">
        <v>3</v>
      </c>
      <c r="G1162" s="42" t="s">
        <v>3787</v>
      </c>
      <c r="H1162" s="42" t="s">
        <v>3792</v>
      </c>
      <c r="I1162" s="41">
        <f t="shared" si="171"/>
        <v>142</v>
      </c>
      <c r="J1162" s="41">
        <f t="shared" si="172"/>
        <v>21</v>
      </c>
      <c r="K1162" s="41">
        <f t="shared" si="173"/>
        <v>4</v>
      </c>
      <c r="L1162" s="41" t="s">
        <v>620</v>
      </c>
      <c r="M1162" s="42" t="str">
        <f t="shared" si="169"/>
        <v>pt-15-9-shl-loc3</v>
      </c>
      <c r="N1162" s="42">
        <f t="shared" si="170"/>
        <v>9</v>
      </c>
      <c r="O1162" s="41">
        <v>1</v>
      </c>
      <c r="P1162" s="43">
        <v>1</v>
      </c>
    </row>
    <row r="1163" spans="1:16" s="48" customFormat="1" ht="16.5">
      <c r="A1163" s="45" t="s">
        <v>1083</v>
      </c>
      <c r="B1163" s="45">
        <f t="shared" si="174"/>
        <v>1151010</v>
      </c>
      <c r="C1163" s="66">
        <v>10</v>
      </c>
      <c r="D1163" s="35">
        <f t="shared" si="175"/>
        <v>11510</v>
      </c>
      <c r="E1163" s="67">
        <v>15</v>
      </c>
      <c r="F1163" s="36">
        <v>1</v>
      </c>
      <c r="G1163" s="44" t="s">
        <v>3775</v>
      </c>
      <c r="H1163" s="44" t="s">
        <v>3793</v>
      </c>
      <c r="I1163" s="36">
        <f t="shared" si="171"/>
        <v>143</v>
      </c>
      <c r="J1163" s="36">
        <f t="shared" si="172"/>
        <v>21</v>
      </c>
      <c r="K1163" s="36">
        <f t="shared" si="173"/>
        <v>4</v>
      </c>
      <c r="L1163" s="36" t="s">
        <v>511</v>
      </c>
      <c r="M1163" s="36" t="str">
        <f t="shared" si="169"/>
        <v>pt-15-10-jlr-loc1</v>
      </c>
      <c r="N1163" s="36">
        <f t="shared" si="170"/>
        <v>9</v>
      </c>
      <c r="O1163" s="36">
        <v>1</v>
      </c>
      <c r="P1163" s="37">
        <v>1</v>
      </c>
    </row>
    <row r="1164" spans="1:16" s="48" customFormat="1" ht="16.5">
      <c r="A1164" s="45" t="s">
        <v>1083</v>
      </c>
      <c r="B1164" s="45">
        <f t="shared" si="174"/>
        <v>1151011</v>
      </c>
      <c r="C1164" s="66">
        <v>10</v>
      </c>
      <c r="D1164" s="38">
        <f t="shared" si="175"/>
        <v>11510</v>
      </c>
      <c r="E1164" s="68">
        <v>15</v>
      </c>
      <c r="F1164" s="25">
        <v>1</v>
      </c>
      <c r="G1164" s="26" t="s">
        <v>3787</v>
      </c>
      <c r="H1164" s="26" t="s">
        <v>3790</v>
      </c>
      <c r="I1164" s="25">
        <f t="shared" si="171"/>
        <v>143</v>
      </c>
      <c r="J1164" s="25">
        <f t="shared" si="172"/>
        <v>21</v>
      </c>
      <c r="K1164" s="25">
        <f t="shared" si="173"/>
        <v>4</v>
      </c>
      <c r="L1164" s="25" t="s">
        <v>597</v>
      </c>
      <c r="M1164" s="25" t="str">
        <f t="shared" si="169"/>
        <v>pt-15-10-shl-loc1</v>
      </c>
      <c r="N1164" s="25">
        <f t="shared" si="170"/>
        <v>9</v>
      </c>
      <c r="O1164" s="25">
        <v>1</v>
      </c>
      <c r="P1164" s="39">
        <v>1</v>
      </c>
    </row>
    <row r="1165" spans="1:16" s="48" customFormat="1" ht="16.5">
      <c r="A1165" s="45" t="s">
        <v>1083</v>
      </c>
      <c r="B1165" s="45">
        <f t="shared" si="174"/>
        <v>1151020</v>
      </c>
      <c r="C1165" s="66">
        <v>10</v>
      </c>
      <c r="D1165" s="38">
        <f t="shared" si="175"/>
        <v>11510</v>
      </c>
      <c r="E1165" s="68">
        <v>15</v>
      </c>
      <c r="F1165" s="25">
        <v>2</v>
      </c>
      <c r="G1165" s="26" t="s">
        <v>3788</v>
      </c>
      <c r="H1165" s="26" t="s">
        <v>3791</v>
      </c>
      <c r="I1165" s="25">
        <f t="shared" si="171"/>
        <v>143</v>
      </c>
      <c r="J1165" s="25">
        <f t="shared" si="172"/>
        <v>21</v>
      </c>
      <c r="K1165" s="25">
        <f t="shared" si="173"/>
        <v>4</v>
      </c>
      <c r="L1165" s="25" t="s">
        <v>1511</v>
      </c>
      <c r="M1165" s="53" t="str">
        <f t="shared" si="169"/>
        <v>pt-15-10-jlr-loc2</v>
      </c>
      <c r="N1165" s="53">
        <f t="shared" si="170"/>
        <v>9</v>
      </c>
      <c r="O1165" s="25">
        <v>1</v>
      </c>
      <c r="P1165" s="39">
        <v>1</v>
      </c>
    </row>
    <row r="1166" spans="1:16" s="48" customFormat="1" ht="16.5">
      <c r="A1166" s="45" t="s">
        <v>1083</v>
      </c>
      <c r="B1166" s="45">
        <f t="shared" si="174"/>
        <v>1151021</v>
      </c>
      <c r="C1166" s="66">
        <v>10</v>
      </c>
      <c r="D1166" s="38">
        <f t="shared" si="175"/>
        <v>11510</v>
      </c>
      <c r="E1166" s="68">
        <v>15</v>
      </c>
      <c r="F1166" s="25">
        <v>2</v>
      </c>
      <c r="G1166" s="26" t="s">
        <v>3787</v>
      </c>
      <c r="H1166" s="26" t="s">
        <v>3794</v>
      </c>
      <c r="I1166" s="25">
        <f t="shared" si="171"/>
        <v>143</v>
      </c>
      <c r="J1166" s="25">
        <f t="shared" si="172"/>
        <v>21</v>
      </c>
      <c r="K1166" s="25">
        <f t="shared" si="173"/>
        <v>4</v>
      </c>
      <c r="L1166" s="25" t="s">
        <v>592</v>
      </c>
      <c r="M1166" s="53" t="str">
        <f t="shared" si="169"/>
        <v>pt-15-10-shl-loc2</v>
      </c>
      <c r="N1166" s="53">
        <f t="shared" si="170"/>
        <v>9</v>
      </c>
      <c r="O1166" s="25">
        <v>1</v>
      </c>
      <c r="P1166" s="39">
        <v>1</v>
      </c>
    </row>
    <row r="1167" spans="1:16" s="48" customFormat="1" ht="16.5">
      <c r="A1167" s="45" t="s">
        <v>1083</v>
      </c>
      <c r="B1167" s="45">
        <f t="shared" si="174"/>
        <v>1151030</v>
      </c>
      <c r="C1167" s="66">
        <v>10</v>
      </c>
      <c r="D1167" s="38">
        <f t="shared" si="175"/>
        <v>11510</v>
      </c>
      <c r="E1167" s="68">
        <v>15</v>
      </c>
      <c r="F1167" s="25">
        <v>3</v>
      </c>
      <c r="G1167" s="26" t="s">
        <v>3788</v>
      </c>
      <c r="H1167" s="26" t="s">
        <v>3789</v>
      </c>
      <c r="I1167" s="25">
        <f t="shared" si="171"/>
        <v>143</v>
      </c>
      <c r="J1167" s="25">
        <f t="shared" si="172"/>
        <v>21</v>
      </c>
      <c r="K1167" s="25">
        <f t="shared" si="173"/>
        <v>4</v>
      </c>
      <c r="L1167" s="25" t="s">
        <v>520</v>
      </c>
      <c r="M1167" s="56" t="str">
        <f t="shared" si="169"/>
        <v>pt-15-10-jlr-loc3</v>
      </c>
      <c r="N1167" s="56">
        <f t="shared" si="170"/>
        <v>9</v>
      </c>
      <c r="O1167" s="25">
        <v>1</v>
      </c>
      <c r="P1167" s="39">
        <v>1</v>
      </c>
    </row>
    <row r="1168" spans="1:16" s="48" customFormat="1" ht="17.25">
      <c r="A1168" s="45" t="s">
        <v>1083</v>
      </c>
      <c r="B1168" s="45">
        <f t="shared" si="174"/>
        <v>1151031</v>
      </c>
      <c r="C1168" s="66">
        <v>10</v>
      </c>
      <c r="D1168" s="40">
        <f t="shared" si="175"/>
        <v>11510</v>
      </c>
      <c r="E1168" s="69">
        <v>15</v>
      </c>
      <c r="F1168" s="41">
        <v>3</v>
      </c>
      <c r="G1168" s="42" t="s">
        <v>3787</v>
      </c>
      <c r="H1168" s="42" t="s">
        <v>3792</v>
      </c>
      <c r="I1168" s="41">
        <f t="shared" si="171"/>
        <v>143</v>
      </c>
      <c r="J1168" s="41">
        <f t="shared" si="172"/>
        <v>21</v>
      </c>
      <c r="K1168" s="41">
        <f t="shared" si="173"/>
        <v>4</v>
      </c>
      <c r="L1168" s="41" t="s">
        <v>611</v>
      </c>
      <c r="M1168" s="42" t="str">
        <f t="shared" si="169"/>
        <v>pt-15-10-shl-loc3</v>
      </c>
      <c r="N1168" s="42">
        <f t="shared" si="170"/>
        <v>9</v>
      </c>
      <c r="O1168" s="41">
        <v>1</v>
      </c>
      <c r="P1168" s="43">
        <v>1</v>
      </c>
    </row>
    <row r="1169" spans="1:16" s="48" customFormat="1" ht="16.5">
      <c r="A1169" s="45" t="s">
        <v>1083</v>
      </c>
      <c r="B1169" s="45">
        <f t="shared" si="174"/>
        <v>1151110</v>
      </c>
      <c r="C1169" s="66">
        <v>11</v>
      </c>
      <c r="D1169" s="35">
        <f t="shared" si="175"/>
        <v>11511</v>
      </c>
      <c r="E1169" s="67">
        <v>15</v>
      </c>
      <c r="F1169" s="36">
        <v>1</v>
      </c>
      <c r="G1169" s="44" t="s">
        <v>3788</v>
      </c>
      <c r="H1169" s="44" t="s">
        <v>3793</v>
      </c>
      <c r="I1169" s="36">
        <f t="shared" si="171"/>
        <v>143</v>
      </c>
      <c r="J1169" s="36">
        <f t="shared" si="172"/>
        <v>21</v>
      </c>
      <c r="K1169" s="36">
        <f t="shared" si="173"/>
        <v>4</v>
      </c>
      <c r="L1169" s="36" t="s">
        <v>518</v>
      </c>
      <c r="M1169" s="36" t="str">
        <f t="shared" si="176" ref="M1169:M1232">A1169&amp;"-"&amp;C1169&amp;"-"&amp;G1169&amp;"-"&amp;"loc"&amp;F1169</f>
        <v>pt-15-11-jlr-loc1</v>
      </c>
      <c r="N1169" s="36">
        <f t="shared" si="170"/>
        <v>9</v>
      </c>
      <c r="O1169" s="36">
        <v>1</v>
      </c>
      <c r="P1169" s="37">
        <v>1</v>
      </c>
    </row>
    <row r="1170" spans="1:16" s="48" customFormat="1" ht="16.5">
      <c r="A1170" s="45" t="s">
        <v>1083</v>
      </c>
      <c r="B1170" s="45">
        <f t="shared" si="174"/>
        <v>1151111</v>
      </c>
      <c r="C1170" s="66">
        <v>11</v>
      </c>
      <c r="D1170" s="38">
        <f t="shared" si="175"/>
        <v>11511</v>
      </c>
      <c r="E1170" s="68">
        <v>15</v>
      </c>
      <c r="F1170" s="25">
        <v>1</v>
      </c>
      <c r="G1170" s="26" t="s">
        <v>3787</v>
      </c>
      <c r="H1170" s="26" t="s">
        <v>3790</v>
      </c>
      <c r="I1170" s="25">
        <f t="shared" si="171"/>
        <v>143</v>
      </c>
      <c r="J1170" s="25">
        <f t="shared" si="172"/>
        <v>21</v>
      </c>
      <c r="K1170" s="25">
        <f t="shared" si="173"/>
        <v>4</v>
      </c>
      <c r="L1170" s="25" t="s">
        <v>609</v>
      </c>
      <c r="M1170" s="25" t="str">
        <f t="shared" si="176"/>
        <v>pt-15-11-shl-loc1</v>
      </c>
      <c r="N1170" s="25">
        <f t="shared" si="170"/>
        <v>9</v>
      </c>
      <c r="O1170" s="25">
        <v>1</v>
      </c>
      <c r="P1170" s="39">
        <v>1</v>
      </c>
    </row>
    <row r="1171" spans="1:16" s="48" customFormat="1" ht="16.5">
      <c r="A1171" s="45" t="s">
        <v>1083</v>
      </c>
      <c r="B1171" s="45">
        <f t="shared" si="174"/>
        <v>1151120</v>
      </c>
      <c r="C1171" s="66">
        <v>11</v>
      </c>
      <c r="D1171" s="38">
        <f t="shared" si="175"/>
        <v>11511</v>
      </c>
      <c r="E1171" s="68">
        <v>15</v>
      </c>
      <c r="F1171" s="25">
        <v>2</v>
      </c>
      <c r="G1171" s="26" t="s">
        <v>3788</v>
      </c>
      <c r="H1171" s="26" t="s">
        <v>3791</v>
      </c>
      <c r="I1171" s="25">
        <f t="shared" si="171"/>
        <v>143</v>
      </c>
      <c r="J1171" s="25">
        <f t="shared" si="172"/>
        <v>21</v>
      </c>
      <c r="K1171" s="25">
        <f t="shared" si="173"/>
        <v>4</v>
      </c>
      <c r="L1171" s="25" t="s">
        <v>1507</v>
      </c>
      <c r="M1171" s="53" t="str">
        <f t="shared" si="176"/>
        <v>pt-15-11-jlr-loc2</v>
      </c>
      <c r="N1171" s="53">
        <f t="shared" si="170"/>
        <v>9</v>
      </c>
      <c r="O1171" s="25">
        <v>1</v>
      </c>
      <c r="P1171" s="39">
        <v>1</v>
      </c>
    </row>
    <row r="1172" spans="1:16" s="48" customFormat="1" ht="16.5">
      <c r="A1172" s="45" t="s">
        <v>1083</v>
      </c>
      <c r="B1172" s="45">
        <f t="shared" si="174"/>
        <v>1151121</v>
      </c>
      <c r="C1172" s="66">
        <v>11</v>
      </c>
      <c r="D1172" s="38">
        <f t="shared" si="175"/>
        <v>11511</v>
      </c>
      <c r="E1172" s="68">
        <v>15</v>
      </c>
      <c r="F1172" s="25">
        <v>2</v>
      </c>
      <c r="G1172" s="26" t="s">
        <v>3787</v>
      </c>
      <c r="H1172" s="26" t="s">
        <v>3794</v>
      </c>
      <c r="I1172" s="25">
        <f t="shared" si="171"/>
        <v>143</v>
      </c>
      <c r="J1172" s="25">
        <f t="shared" si="172"/>
        <v>21</v>
      </c>
      <c r="K1172" s="25">
        <f t="shared" si="173"/>
        <v>4</v>
      </c>
      <c r="L1172" s="25" t="s">
        <v>622</v>
      </c>
      <c r="M1172" s="53" t="str">
        <f t="shared" si="176"/>
        <v>pt-15-11-shl-loc2</v>
      </c>
      <c r="N1172" s="53">
        <f t="shared" si="170"/>
        <v>9</v>
      </c>
      <c r="O1172" s="25">
        <v>1</v>
      </c>
      <c r="P1172" s="39">
        <v>1</v>
      </c>
    </row>
    <row r="1173" spans="1:16" s="48" customFormat="1" ht="16.5">
      <c r="A1173" s="45" t="s">
        <v>1083</v>
      </c>
      <c r="B1173" s="45">
        <f t="shared" si="174"/>
        <v>1151130</v>
      </c>
      <c r="C1173" s="66">
        <v>11</v>
      </c>
      <c r="D1173" s="38">
        <f t="shared" si="175"/>
        <v>11511</v>
      </c>
      <c r="E1173" s="68">
        <v>15</v>
      </c>
      <c r="F1173" s="25">
        <v>3</v>
      </c>
      <c r="G1173" s="26" t="s">
        <v>3788</v>
      </c>
      <c r="H1173" s="26" t="s">
        <v>3789</v>
      </c>
      <c r="I1173" s="25">
        <f t="shared" si="171"/>
        <v>143</v>
      </c>
      <c r="J1173" s="25">
        <f t="shared" si="172"/>
        <v>21</v>
      </c>
      <c r="K1173" s="25">
        <f t="shared" si="173"/>
        <v>4</v>
      </c>
      <c r="L1173" s="25" t="s">
        <v>515</v>
      </c>
      <c r="M1173" s="56" t="str">
        <f t="shared" si="176"/>
        <v>pt-15-11-jlr-loc3</v>
      </c>
      <c r="N1173" s="56">
        <f t="shared" si="170"/>
        <v>9</v>
      </c>
      <c r="O1173" s="25">
        <v>1</v>
      </c>
      <c r="P1173" s="39">
        <v>1</v>
      </c>
    </row>
    <row r="1174" spans="1:16" s="48" customFormat="1" ht="17.25">
      <c r="A1174" s="45" t="s">
        <v>1083</v>
      </c>
      <c r="B1174" s="45">
        <f t="shared" si="174"/>
        <v>1151131</v>
      </c>
      <c r="C1174" s="66">
        <v>11</v>
      </c>
      <c r="D1174" s="40">
        <f t="shared" si="175"/>
        <v>11511</v>
      </c>
      <c r="E1174" s="69">
        <v>15</v>
      </c>
      <c r="F1174" s="41">
        <v>3</v>
      </c>
      <c r="G1174" s="42" t="s">
        <v>3787</v>
      </c>
      <c r="H1174" s="42" t="s">
        <v>3792</v>
      </c>
      <c r="I1174" s="41">
        <f t="shared" si="171"/>
        <v>143</v>
      </c>
      <c r="J1174" s="41">
        <f t="shared" si="172"/>
        <v>21</v>
      </c>
      <c r="K1174" s="41">
        <f t="shared" si="173"/>
        <v>4</v>
      </c>
      <c r="L1174" s="41" t="s">
        <v>620</v>
      </c>
      <c r="M1174" s="42" t="str">
        <f t="shared" si="176"/>
        <v>pt-15-11-shl-loc3</v>
      </c>
      <c r="N1174" s="42">
        <f t="shared" si="170"/>
        <v>9</v>
      </c>
      <c r="O1174" s="41">
        <v>1</v>
      </c>
      <c r="P1174" s="43">
        <v>1</v>
      </c>
    </row>
    <row r="1175" spans="1:16" s="48" customFormat="1" ht="16.5">
      <c r="A1175" s="45" t="s">
        <v>1083</v>
      </c>
      <c r="B1175" s="45">
        <f t="shared" si="174"/>
        <v>1151210</v>
      </c>
      <c r="C1175" s="66">
        <v>12</v>
      </c>
      <c r="D1175" s="35">
        <f t="shared" si="175"/>
        <v>11512</v>
      </c>
      <c r="E1175" s="67">
        <v>15</v>
      </c>
      <c r="F1175" s="36">
        <v>1</v>
      </c>
      <c r="G1175" s="44" t="s">
        <v>3788</v>
      </c>
      <c r="H1175" s="44" t="s">
        <v>3793</v>
      </c>
      <c r="I1175" s="36">
        <f t="shared" si="171"/>
        <v>143</v>
      </c>
      <c r="J1175" s="36">
        <f t="shared" si="172"/>
        <v>21</v>
      </c>
      <c r="K1175" s="36">
        <f t="shared" si="173"/>
        <v>4</v>
      </c>
      <c r="L1175" s="36" t="s">
        <v>521</v>
      </c>
      <c r="M1175" s="36" t="str">
        <f t="shared" si="176"/>
        <v>pt-15-12-jlr-loc1</v>
      </c>
      <c r="N1175" s="36">
        <f t="shared" si="170"/>
        <v>9</v>
      </c>
      <c r="O1175" s="36">
        <v>1</v>
      </c>
      <c r="P1175" s="37">
        <v>1</v>
      </c>
    </row>
    <row r="1176" spans="1:16" s="48" customFormat="1" ht="16.5">
      <c r="A1176" s="45" t="s">
        <v>1083</v>
      </c>
      <c r="B1176" s="45">
        <f t="shared" si="174"/>
        <v>1151211</v>
      </c>
      <c r="C1176" s="66">
        <v>12</v>
      </c>
      <c r="D1176" s="38">
        <f t="shared" si="175"/>
        <v>11512</v>
      </c>
      <c r="E1176" s="68">
        <v>15</v>
      </c>
      <c r="F1176" s="25">
        <v>1</v>
      </c>
      <c r="G1176" s="26" t="s">
        <v>3787</v>
      </c>
      <c r="H1176" s="26" t="s">
        <v>3790</v>
      </c>
      <c r="I1176" s="25">
        <f t="shared" si="171"/>
        <v>143</v>
      </c>
      <c r="J1176" s="25">
        <f t="shared" si="172"/>
        <v>21</v>
      </c>
      <c r="K1176" s="25">
        <f t="shared" si="173"/>
        <v>4</v>
      </c>
      <c r="L1176" s="25" t="s">
        <v>615</v>
      </c>
      <c r="M1176" s="25" t="str">
        <f t="shared" si="176"/>
        <v>pt-15-12-shl-loc1</v>
      </c>
      <c r="N1176" s="25">
        <f t="shared" si="170"/>
        <v>9</v>
      </c>
      <c r="O1176" s="25">
        <v>1</v>
      </c>
      <c r="P1176" s="39">
        <v>1</v>
      </c>
    </row>
    <row r="1177" spans="1:16" s="48" customFormat="1" ht="16.5">
      <c r="A1177" s="45" t="s">
        <v>1083</v>
      </c>
      <c r="B1177" s="45">
        <f t="shared" si="174"/>
        <v>1151220</v>
      </c>
      <c r="C1177" s="66">
        <v>12</v>
      </c>
      <c r="D1177" s="38">
        <f t="shared" si="175"/>
        <v>11512</v>
      </c>
      <c r="E1177" s="68">
        <v>15</v>
      </c>
      <c r="F1177" s="25">
        <v>2</v>
      </c>
      <c r="G1177" s="26" t="s">
        <v>3775</v>
      </c>
      <c r="H1177" s="26" t="s">
        <v>3780</v>
      </c>
      <c r="I1177" s="25">
        <f t="shared" si="171"/>
        <v>143</v>
      </c>
      <c r="J1177" s="25">
        <f t="shared" si="172"/>
        <v>21</v>
      </c>
      <c r="K1177" s="25">
        <f t="shared" si="173"/>
        <v>4</v>
      </c>
      <c r="L1177" s="25" t="s">
        <v>511</v>
      </c>
      <c r="M1177" s="53" t="str">
        <f t="shared" si="176"/>
        <v>pt-15-12-jlr-loc2</v>
      </c>
      <c r="N1177" s="53">
        <f t="shared" si="170"/>
        <v>9</v>
      </c>
      <c r="O1177" s="25">
        <v>1</v>
      </c>
      <c r="P1177" s="39">
        <v>1</v>
      </c>
    </row>
    <row r="1178" spans="1:16" s="48" customFormat="1" ht="16.5">
      <c r="A1178" s="45" t="s">
        <v>1083</v>
      </c>
      <c r="B1178" s="45">
        <f t="shared" si="174"/>
        <v>1151221</v>
      </c>
      <c r="C1178" s="66">
        <v>12</v>
      </c>
      <c r="D1178" s="38">
        <f t="shared" si="175"/>
        <v>11512</v>
      </c>
      <c r="E1178" s="68">
        <v>15</v>
      </c>
      <c r="F1178" s="25">
        <v>2</v>
      </c>
      <c r="G1178" s="26" t="s">
        <v>3774</v>
      </c>
      <c r="H1178" s="26" t="s">
        <v>3794</v>
      </c>
      <c r="I1178" s="25">
        <f t="shared" si="171"/>
        <v>143</v>
      </c>
      <c r="J1178" s="25">
        <f t="shared" si="172"/>
        <v>21</v>
      </c>
      <c r="K1178" s="25">
        <f t="shared" si="173"/>
        <v>4</v>
      </c>
      <c r="L1178" s="25" t="s">
        <v>623</v>
      </c>
      <c r="M1178" s="53" t="str">
        <f t="shared" si="176"/>
        <v>pt-15-12-shl-loc2</v>
      </c>
      <c r="N1178" s="53">
        <f t="shared" si="170"/>
        <v>9</v>
      </c>
      <c r="O1178" s="25">
        <v>1</v>
      </c>
      <c r="P1178" s="39">
        <v>1</v>
      </c>
    </row>
    <row r="1179" spans="1:16" s="48" customFormat="1" ht="16.5">
      <c r="A1179" s="45" t="s">
        <v>1083</v>
      </c>
      <c r="B1179" s="45">
        <f t="shared" si="174"/>
        <v>1151230</v>
      </c>
      <c r="C1179" s="66">
        <v>12</v>
      </c>
      <c r="D1179" s="38">
        <f t="shared" si="175"/>
        <v>11512</v>
      </c>
      <c r="E1179" s="68">
        <v>15</v>
      </c>
      <c r="F1179" s="25">
        <v>3</v>
      </c>
      <c r="G1179" s="26" t="s">
        <v>3788</v>
      </c>
      <c r="H1179" s="26" t="s">
        <v>3789</v>
      </c>
      <c r="I1179" s="25">
        <f t="shared" si="171"/>
        <v>143</v>
      </c>
      <c r="J1179" s="25">
        <f t="shared" si="172"/>
        <v>21</v>
      </c>
      <c r="K1179" s="25">
        <f t="shared" si="173"/>
        <v>4</v>
      </c>
      <c r="L1179" s="25" t="s">
        <v>517</v>
      </c>
      <c r="M1179" s="56" t="str">
        <f t="shared" si="176"/>
        <v>pt-15-12-jlr-loc3</v>
      </c>
      <c r="N1179" s="56">
        <f t="shared" si="170"/>
        <v>9</v>
      </c>
      <c r="O1179" s="25">
        <v>1</v>
      </c>
      <c r="P1179" s="39">
        <v>1</v>
      </c>
    </row>
    <row r="1180" spans="1:16" s="48" customFormat="1" ht="17.25">
      <c r="A1180" s="45" t="s">
        <v>1083</v>
      </c>
      <c r="B1180" s="45">
        <f t="shared" si="174"/>
        <v>1151231</v>
      </c>
      <c r="C1180" s="66">
        <v>12</v>
      </c>
      <c r="D1180" s="40">
        <f t="shared" si="175"/>
        <v>11512</v>
      </c>
      <c r="E1180" s="69">
        <v>15</v>
      </c>
      <c r="F1180" s="41">
        <v>3</v>
      </c>
      <c r="G1180" s="42" t="s">
        <v>3787</v>
      </c>
      <c r="H1180" s="42" t="s">
        <v>3792</v>
      </c>
      <c r="I1180" s="41">
        <f t="shared" si="171"/>
        <v>143</v>
      </c>
      <c r="J1180" s="41">
        <f t="shared" si="172"/>
        <v>21</v>
      </c>
      <c r="K1180" s="41">
        <f t="shared" si="173"/>
        <v>4</v>
      </c>
      <c r="L1180" s="41" t="s">
        <v>596</v>
      </c>
      <c r="M1180" s="42" t="str">
        <f t="shared" si="176"/>
        <v>pt-15-12-shl-loc3</v>
      </c>
      <c r="N1180" s="42">
        <f t="shared" si="170"/>
        <v>9</v>
      </c>
      <c r="O1180" s="41">
        <v>1</v>
      </c>
      <c r="P1180" s="43">
        <v>1</v>
      </c>
    </row>
    <row r="1181" spans="1:16" s="48" customFormat="1" ht="16.5">
      <c r="A1181" s="45" t="s">
        <v>1083</v>
      </c>
      <c r="B1181" s="45">
        <f t="shared" si="174"/>
        <v>1151310</v>
      </c>
      <c r="C1181" s="66">
        <v>13</v>
      </c>
      <c r="D1181" s="35">
        <f t="shared" si="175"/>
        <v>11513</v>
      </c>
      <c r="E1181" s="67">
        <v>15</v>
      </c>
      <c r="F1181" s="36">
        <v>1</v>
      </c>
      <c r="G1181" s="44" t="s">
        <v>3788</v>
      </c>
      <c r="H1181" s="44" t="s">
        <v>3793</v>
      </c>
      <c r="I1181" s="36">
        <f t="shared" si="171"/>
        <v>144</v>
      </c>
      <c r="J1181" s="36">
        <f t="shared" si="172"/>
        <v>21</v>
      </c>
      <c r="K1181" s="36">
        <f t="shared" si="173"/>
        <v>4</v>
      </c>
      <c r="L1181" s="36" t="s">
        <v>515</v>
      </c>
      <c r="M1181" s="36" t="str">
        <f t="shared" si="176"/>
        <v>pt-15-13-jlr-loc1</v>
      </c>
      <c r="N1181" s="36">
        <f t="shared" si="170"/>
        <v>9</v>
      </c>
      <c r="O1181" s="36">
        <v>1</v>
      </c>
      <c r="P1181" s="37">
        <v>1</v>
      </c>
    </row>
    <row r="1182" spans="1:16" s="48" customFormat="1" ht="16.5">
      <c r="A1182" s="45" t="s">
        <v>1083</v>
      </c>
      <c r="B1182" s="45">
        <f t="shared" si="174"/>
        <v>1151311</v>
      </c>
      <c r="C1182" s="66">
        <v>13</v>
      </c>
      <c r="D1182" s="38">
        <f t="shared" si="175"/>
        <v>11513</v>
      </c>
      <c r="E1182" s="68">
        <v>15</v>
      </c>
      <c r="F1182" s="25">
        <v>1</v>
      </c>
      <c r="G1182" s="26" t="s">
        <v>3787</v>
      </c>
      <c r="H1182" s="26" t="s">
        <v>3790</v>
      </c>
      <c r="I1182" s="25">
        <f t="shared" si="171"/>
        <v>144</v>
      </c>
      <c r="J1182" s="25">
        <f t="shared" si="172"/>
        <v>21</v>
      </c>
      <c r="K1182" s="25">
        <f t="shared" si="173"/>
        <v>4</v>
      </c>
      <c r="L1182" s="25" t="s">
        <v>620</v>
      </c>
      <c r="M1182" s="25" t="str">
        <f t="shared" si="176"/>
        <v>pt-15-13-shl-loc1</v>
      </c>
      <c r="N1182" s="25">
        <f t="shared" si="170"/>
        <v>9</v>
      </c>
      <c r="O1182" s="25">
        <v>1</v>
      </c>
      <c r="P1182" s="39">
        <v>1</v>
      </c>
    </row>
    <row r="1183" spans="1:16" s="48" customFormat="1" ht="16.5">
      <c r="A1183" s="45" t="s">
        <v>1083</v>
      </c>
      <c r="B1183" s="45">
        <f t="shared" si="174"/>
        <v>1151320</v>
      </c>
      <c r="C1183" s="66">
        <v>13</v>
      </c>
      <c r="D1183" s="38">
        <f t="shared" si="175"/>
        <v>11513</v>
      </c>
      <c r="E1183" s="68">
        <v>15</v>
      </c>
      <c r="F1183" s="25">
        <v>2</v>
      </c>
      <c r="G1183" s="26" t="s">
        <v>3788</v>
      </c>
      <c r="H1183" s="26" t="s">
        <v>3791</v>
      </c>
      <c r="I1183" s="25">
        <f t="shared" si="171"/>
        <v>144</v>
      </c>
      <c r="J1183" s="25">
        <f t="shared" si="172"/>
        <v>21</v>
      </c>
      <c r="K1183" s="25">
        <f t="shared" si="173"/>
        <v>4</v>
      </c>
      <c r="L1183" s="25" t="s">
        <v>1507</v>
      </c>
      <c r="M1183" s="53" t="str">
        <f t="shared" si="176"/>
        <v>pt-15-13-jlr-loc2</v>
      </c>
      <c r="N1183" s="53">
        <f t="shared" si="170"/>
        <v>9</v>
      </c>
      <c r="O1183" s="25">
        <v>1</v>
      </c>
      <c r="P1183" s="39">
        <v>1</v>
      </c>
    </row>
    <row r="1184" spans="1:16" s="48" customFormat="1" ht="16.5">
      <c r="A1184" s="45" t="s">
        <v>1083</v>
      </c>
      <c r="B1184" s="45">
        <f t="shared" si="174"/>
        <v>1151321</v>
      </c>
      <c r="C1184" s="66">
        <v>13</v>
      </c>
      <c r="D1184" s="38">
        <f t="shared" si="175"/>
        <v>11513</v>
      </c>
      <c r="E1184" s="68">
        <v>15</v>
      </c>
      <c r="F1184" s="25">
        <v>2</v>
      </c>
      <c r="G1184" s="26" t="s">
        <v>3787</v>
      </c>
      <c r="H1184" s="26" t="s">
        <v>3777</v>
      </c>
      <c r="I1184" s="25">
        <f t="shared" si="171"/>
        <v>144</v>
      </c>
      <c r="J1184" s="25">
        <f t="shared" si="172"/>
        <v>21</v>
      </c>
      <c r="K1184" s="25">
        <f t="shared" si="173"/>
        <v>4</v>
      </c>
      <c r="L1184" s="25" t="s">
        <v>622</v>
      </c>
      <c r="M1184" s="53" t="str">
        <f t="shared" si="176"/>
        <v>pt-15-13-shl-loc2</v>
      </c>
      <c r="N1184" s="53">
        <f t="shared" si="170"/>
        <v>9</v>
      </c>
      <c r="O1184" s="25">
        <v>1</v>
      </c>
      <c r="P1184" s="39">
        <v>1</v>
      </c>
    </row>
    <row r="1185" spans="1:16" s="48" customFormat="1" ht="16.5">
      <c r="A1185" s="45" t="s">
        <v>1083</v>
      </c>
      <c r="B1185" s="45">
        <f t="shared" si="174"/>
        <v>1151330</v>
      </c>
      <c r="C1185" s="66">
        <v>13</v>
      </c>
      <c r="D1185" s="38">
        <f t="shared" si="175"/>
        <v>11513</v>
      </c>
      <c r="E1185" s="68">
        <v>15</v>
      </c>
      <c r="F1185" s="25">
        <v>3</v>
      </c>
      <c r="G1185" s="26" t="s">
        <v>3788</v>
      </c>
      <c r="H1185" s="26" t="s">
        <v>3784</v>
      </c>
      <c r="I1185" s="25">
        <f t="shared" si="171"/>
        <v>144</v>
      </c>
      <c r="J1185" s="25">
        <f t="shared" si="172"/>
        <v>21</v>
      </c>
      <c r="K1185" s="25">
        <f t="shared" si="173"/>
        <v>4</v>
      </c>
      <c r="L1185" s="25" t="s">
        <v>518</v>
      </c>
      <c r="M1185" s="56" t="str">
        <f t="shared" si="176"/>
        <v>pt-15-13-jlr-loc3</v>
      </c>
      <c r="N1185" s="56">
        <f t="shared" si="170"/>
        <v>9</v>
      </c>
      <c r="O1185" s="25">
        <v>1</v>
      </c>
      <c r="P1185" s="39">
        <v>1</v>
      </c>
    </row>
    <row r="1186" spans="1:16" s="48" customFormat="1" ht="17.25">
      <c r="A1186" s="45" t="s">
        <v>1083</v>
      </c>
      <c r="B1186" s="45">
        <f t="shared" si="174"/>
        <v>1151331</v>
      </c>
      <c r="C1186" s="66">
        <v>13</v>
      </c>
      <c r="D1186" s="40">
        <f t="shared" si="175"/>
        <v>11513</v>
      </c>
      <c r="E1186" s="69">
        <v>15</v>
      </c>
      <c r="F1186" s="41">
        <v>3</v>
      </c>
      <c r="G1186" s="42" t="s">
        <v>3787</v>
      </c>
      <c r="H1186" s="42" t="s">
        <v>3792</v>
      </c>
      <c r="I1186" s="41">
        <f t="shared" si="171"/>
        <v>144</v>
      </c>
      <c r="J1186" s="41">
        <f t="shared" si="172"/>
        <v>21</v>
      </c>
      <c r="K1186" s="41">
        <f t="shared" si="173"/>
        <v>4</v>
      </c>
      <c r="L1186" s="41" t="s">
        <v>609</v>
      </c>
      <c r="M1186" s="42" t="str">
        <f t="shared" si="176"/>
        <v>pt-15-13-shl-loc3</v>
      </c>
      <c r="N1186" s="42">
        <f t="shared" si="170"/>
        <v>9</v>
      </c>
      <c r="O1186" s="41">
        <v>1</v>
      </c>
      <c r="P1186" s="43">
        <v>1</v>
      </c>
    </row>
    <row r="1187" spans="1:16" s="48" customFormat="1" ht="16.5">
      <c r="A1187" s="45" t="s">
        <v>1083</v>
      </c>
      <c r="B1187" s="45">
        <f t="shared" si="174"/>
        <v>1151410</v>
      </c>
      <c r="C1187" s="66">
        <v>14</v>
      </c>
      <c r="D1187" s="35">
        <f t="shared" si="175"/>
        <v>11514</v>
      </c>
      <c r="E1187" s="67">
        <v>15</v>
      </c>
      <c r="F1187" s="36">
        <v>1</v>
      </c>
      <c r="G1187" s="44" t="s">
        <v>3788</v>
      </c>
      <c r="H1187" s="44" t="s">
        <v>3793</v>
      </c>
      <c r="I1187" s="36">
        <f t="shared" si="171"/>
        <v>144</v>
      </c>
      <c r="J1187" s="36">
        <f t="shared" si="172"/>
        <v>21</v>
      </c>
      <c r="K1187" s="36">
        <f t="shared" si="173"/>
        <v>4</v>
      </c>
      <c r="L1187" s="36" t="s">
        <v>175</v>
      </c>
      <c r="M1187" s="36" t="str">
        <f t="shared" si="176"/>
        <v>pt-15-14-jlr-loc1</v>
      </c>
      <c r="N1187" s="36">
        <f t="shared" si="177" ref="N1187:N1198">INDEX($AD$4:$AD$204,INDEX($AH$4:$AH$19,E1187)+C1187)</f>
        <v>9</v>
      </c>
      <c r="O1187" s="36">
        <v>1</v>
      </c>
      <c r="P1187" s="37">
        <v>1</v>
      </c>
    </row>
    <row r="1188" spans="1:16" s="48" customFormat="1" ht="16.5">
      <c r="A1188" s="45" t="s">
        <v>1083</v>
      </c>
      <c r="B1188" s="45">
        <f t="shared" si="174"/>
        <v>1151411</v>
      </c>
      <c r="C1188" s="66">
        <v>14</v>
      </c>
      <c r="D1188" s="38">
        <f t="shared" si="175"/>
        <v>11514</v>
      </c>
      <c r="E1188" s="68">
        <v>15</v>
      </c>
      <c r="F1188" s="25">
        <v>1</v>
      </c>
      <c r="G1188" s="26" t="s">
        <v>3787</v>
      </c>
      <c r="H1188" s="26" t="s">
        <v>3786</v>
      </c>
      <c r="I1188" s="25">
        <f t="shared" si="171"/>
        <v>144</v>
      </c>
      <c r="J1188" s="25">
        <f t="shared" si="172"/>
        <v>21</v>
      </c>
      <c r="K1188" s="25">
        <f t="shared" si="173"/>
        <v>4</v>
      </c>
      <c r="L1188" s="25" t="s">
        <v>623</v>
      </c>
      <c r="M1188" s="25" t="str">
        <f t="shared" si="176"/>
        <v>pt-15-14-shl-loc1</v>
      </c>
      <c r="N1188" s="25">
        <f t="shared" si="177"/>
        <v>9</v>
      </c>
      <c r="O1188" s="25">
        <v>1</v>
      </c>
      <c r="P1188" s="39">
        <v>1</v>
      </c>
    </row>
    <row r="1189" spans="1:16" s="48" customFormat="1" ht="16.5">
      <c r="A1189" s="45" t="s">
        <v>1083</v>
      </c>
      <c r="B1189" s="45">
        <f t="shared" si="174"/>
        <v>1151420</v>
      </c>
      <c r="C1189" s="66">
        <v>14</v>
      </c>
      <c r="D1189" s="38">
        <f t="shared" si="175"/>
        <v>11514</v>
      </c>
      <c r="E1189" s="68">
        <v>15</v>
      </c>
      <c r="F1189" s="25">
        <v>2</v>
      </c>
      <c r="G1189" s="26" t="s">
        <v>3775</v>
      </c>
      <c r="H1189" s="26" t="s">
        <v>3791</v>
      </c>
      <c r="I1189" s="25">
        <f t="shared" si="171"/>
        <v>144</v>
      </c>
      <c r="J1189" s="25">
        <f t="shared" si="172"/>
        <v>21</v>
      </c>
      <c r="K1189" s="25">
        <f t="shared" si="173"/>
        <v>4</v>
      </c>
      <c r="L1189" s="25" t="s">
        <v>175</v>
      </c>
      <c r="M1189" s="53" t="str">
        <f t="shared" si="176"/>
        <v>pt-15-14-jlr-loc2</v>
      </c>
      <c r="N1189" s="53">
        <f t="shared" si="177"/>
        <v>9</v>
      </c>
      <c r="O1189" s="25">
        <v>1</v>
      </c>
      <c r="P1189" s="39">
        <v>1</v>
      </c>
    </row>
    <row r="1190" spans="1:16" s="48" customFormat="1" ht="16.5">
      <c r="A1190" s="45" t="s">
        <v>1083</v>
      </c>
      <c r="B1190" s="45">
        <f t="shared" si="174"/>
        <v>1151421</v>
      </c>
      <c r="C1190" s="66">
        <v>14</v>
      </c>
      <c r="D1190" s="38">
        <f t="shared" si="175"/>
        <v>11514</v>
      </c>
      <c r="E1190" s="68">
        <v>15</v>
      </c>
      <c r="F1190" s="25">
        <v>2</v>
      </c>
      <c r="G1190" s="26" t="s">
        <v>3787</v>
      </c>
      <c r="H1190" s="26" t="s">
        <v>3794</v>
      </c>
      <c r="I1190" s="25">
        <f t="shared" si="171"/>
        <v>144</v>
      </c>
      <c r="J1190" s="25">
        <f t="shared" si="172"/>
        <v>21</v>
      </c>
      <c r="K1190" s="25">
        <f t="shared" si="173"/>
        <v>4</v>
      </c>
      <c r="L1190" s="25" t="s">
        <v>616</v>
      </c>
      <c r="M1190" s="53" t="str">
        <f t="shared" si="176"/>
        <v>pt-15-14-shl-loc2</v>
      </c>
      <c r="N1190" s="53">
        <f t="shared" si="177"/>
        <v>9</v>
      </c>
      <c r="O1190" s="25">
        <v>1</v>
      </c>
      <c r="P1190" s="39">
        <v>1</v>
      </c>
    </row>
    <row r="1191" spans="1:16" s="48" customFormat="1" ht="16.5">
      <c r="A1191" s="45" t="s">
        <v>1083</v>
      </c>
      <c r="B1191" s="45">
        <f t="shared" si="174"/>
        <v>1151430</v>
      </c>
      <c r="C1191" s="66">
        <v>14</v>
      </c>
      <c r="D1191" s="38">
        <f t="shared" si="175"/>
        <v>11514</v>
      </c>
      <c r="E1191" s="68">
        <v>15</v>
      </c>
      <c r="F1191" s="25">
        <v>3</v>
      </c>
      <c r="G1191" s="26" t="s">
        <v>3788</v>
      </c>
      <c r="H1191" s="26" t="s">
        <v>3789</v>
      </c>
      <c r="I1191" s="25">
        <f t="shared" si="171"/>
        <v>144</v>
      </c>
      <c r="J1191" s="25">
        <f t="shared" si="172"/>
        <v>21</v>
      </c>
      <c r="K1191" s="25">
        <f t="shared" si="173"/>
        <v>4</v>
      </c>
      <c r="L1191" s="25" t="s">
        <v>517</v>
      </c>
      <c r="M1191" s="56" t="str">
        <f t="shared" si="176"/>
        <v>pt-15-14-jlr-loc3</v>
      </c>
      <c r="N1191" s="56">
        <f t="shared" si="177"/>
        <v>9</v>
      </c>
      <c r="O1191" s="25">
        <v>1</v>
      </c>
      <c r="P1191" s="39">
        <v>1</v>
      </c>
    </row>
    <row r="1192" spans="1:16" s="48" customFormat="1" ht="17.25">
      <c r="A1192" s="45" t="s">
        <v>1083</v>
      </c>
      <c r="B1192" s="45">
        <f t="shared" si="174"/>
        <v>1151431</v>
      </c>
      <c r="C1192" s="66">
        <v>14</v>
      </c>
      <c r="D1192" s="40">
        <f t="shared" si="175"/>
        <v>11514</v>
      </c>
      <c r="E1192" s="69">
        <v>15</v>
      </c>
      <c r="F1192" s="41">
        <v>3</v>
      </c>
      <c r="G1192" s="42" t="s">
        <v>3787</v>
      </c>
      <c r="H1192" s="42" t="s">
        <v>3783</v>
      </c>
      <c r="I1192" s="41">
        <f t="shared" si="171"/>
        <v>144</v>
      </c>
      <c r="J1192" s="41">
        <f t="shared" si="172"/>
        <v>21</v>
      </c>
      <c r="K1192" s="41">
        <f t="shared" si="173"/>
        <v>4</v>
      </c>
      <c r="L1192" s="41" t="s">
        <v>596</v>
      </c>
      <c r="M1192" s="42" t="str">
        <f t="shared" si="176"/>
        <v>pt-15-14-shl-loc3</v>
      </c>
      <c r="N1192" s="42">
        <f t="shared" si="177"/>
        <v>9</v>
      </c>
      <c r="O1192" s="41">
        <v>1</v>
      </c>
      <c r="P1192" s="43">
        <v>1</v>
      </c>
    </row>
    <row r="1193" spans="1:16" s="48" customFormat="1" ht="16.5">
      <c r="A1193" s="45" t="s">
        <v>1083</v>
      </c>
      <c r="B1193" s="45">
        <f t="shared" si="174"/>
        <v>1151510</v>
      </c>
      <c r="C1193" s="66">
        <v>15</v>
      </c>
      <c r="D1193" s="35">
        <f t="shared" si="175"/>
        <v>11515</v>
      </c>
      <c r="E1193" s="67">
        <v>15</v>
      </c>
      <c r="F1193" s="36">
        <v>1</v>
      </c>
      <c r="G1193" s="44" t="s">
        <v>3788</v>
      </c>
      <c r="H1193" s="44" t="s">
        <v>3793</v>
      </c>
      <c r="I1193" s="36">
        <f t="shared" si="171"/>
        <v>145</v>
      </c>
      <c r="J1193" s="36">
        <f t="shared" si="172"/>
        <v>21</v>
      </c>
      <c r="K1193" s="36">
        <f t="shared" si="173"/>
        <v>4</v>
      </c>
      <c r="L1193" s="36" t="s">
        <v>514</v>
      </c>
      <c r="M1193" s="36" t="str">
        <f t="shared" si="176"/>
        <v>pt-15-15-jlr-loc1</v>
      </c>
      <c r="N1193" s="36">
        <f t="shared" si="177"/>
        <v>9</v>
      </c>
      <c r="O1193" s="36">
        <v>1</v>
      </c>
      <c r="P1193" s="37">
        <v>1</v>
      </c>
    </row>
    <row r="1194" spans="1:16" s="48" customFormat="1" ht="16.5">
      <c r="A1194" s="45" t="s">
        <v>1083</v>
      </c>
      <c r="B1194" s="45">
        <f t="shared" si="174"/>
        <v>1151511</v>
      </c>
      <c r="C1194" s="66">
        <v>15</v>
      </c>
      <c r="D1194" s="38">
        <f t="shared" si="175"/>
        <v>11515</v>
      </c>
      <c r="E1194" s="68">
        <v>15</v>
      </c>
      <c r="F1194" s="25">
        <v>1</v>
      </c>
      <c r="G1194" s="26" t="s">
        <v>3787</v>
      </c>
      <c r="H1194" s="26" t="s">
        <v>3790</v>
      </c>
      <c r="I1194" s="25">
        <f t="shared" si="171"/>
        <v>145</v>
      </c>
      <c r="J1194" s="25">
        <f t="shared" si="172"/>
        <v>21</v>
      </c>
      <c r="K1194" s="25">
        <f t="shared" si="173"/>
        <v>4</v>
      </c>
      <c r="L1194" s="25" t="s">
        <v>603</v>
      </c>
      <c r="M1194" s="25" t="str">
        <f t="shared" si="176"/>
        <v>pt-15-15-shl-loc1</v>
      </c>
      <c r="N1194" s="25">
        <f t="shared" si="177"/>
        <v>9</v>
      </c>
      <c r="O1194" s="25">
        <v>1</v>
      </c>
      <c r="P1194" s="39">
        <v>1</v>
      </c>
    </row>
    <row r="1195" spans="1:16" s="48" customFormat="1" ht="16.5">
      <c r="A1195" s="45" t="s">
        <v>1083</v>
      </c>
      <c r="B1195" s="45">
        <f t="shared" si="174"/>
        <v>1151520</v>
      </c>
      <c r="C1195" s="66">
        <v>15</v>
      </c>
      <c r="D1195" s="38">
        <f t="shared" si="175"/>
        <v>11515</v>
      </c>
      <c r="E1195" s="68">
        <v>15</v>
      </c>
      <c r="F1195" s="25">
        <v>2</v>
      </c>
      <c r="G1195" s="26" t="s">
        <v>3788</v>
      </c>
      <c r="H1195" s="26" t="s">
        <v>3780</v>
      </c>
      <c r="I1195" s="25">
        <f t="shared" si="171"/>
        <v>145</v>
      </c>
      <c r="J1195" s="25">
        <f t="shared" si="172"/>
        <v>21</v>
      </c>
      <c r="K1195" s="25">
        <f t="shared" si="173"/>
        <v>4</v>
      </c>
      <c r="L1195" s="25" t="s">
        <v>513</v>
      </c>
      <c r="M1195" s="53" t="str">
        <f t="shared" si="176"/>
        <v>pt-15-15-jlr-loc2</v>
      </c>
      <c r="N1195" s="53">
        <f t="shared" si="177"/>
        <v>9</v>
      </c>
      <c r="O1195" s="25">
        <v>1</v>
      </c>
      <c r="P1195" s="39">
        <v>1</v>
      </c>
    </row>
    <row r="1196" spans="1:16" s="48" customFormat="1" ht="16.5">
      <c r="A1196" s="45" t="s">
        <v>1083</v>
      </c>
      <c r="B1196" s="45">
        <f t="shared" si="174"/>
        <v>1151521</v>
      </c>
      <c r="C1196" s="66">
        <v>15</v>
      </c>
      <c r="D1196" s="38">
        <f t="shared" si="175"/>
        <v>11515</v>
      </c>
      <c r="E1196" s="68">
        <v>15</v>
      </c>
      <c r="F1196" s="25">
        <v>2</v>
      </c>
      <c r="G1196" s="26" t="s">
        <v>3787</v>
      </c>
      <c r="H1196" s="26" t="s">
        <v>3794</v>
      </c>
      <c r="I1196" s="25">
        <f t="shared" si="171"/>
        <v>145</v>
      </c>
      <c r="J1196" s="25">
        <f t="shared" si="172"/>
        <v>21</v>
      </c>
      <c r="K1196" s="25">
        <f t="shared" si="173"/>
        <v>4</v>
      </c>
      <c r="L1196" s="25" t="s">
        <v>601</v>
      </c>
      <c r="M1196" s="53" t="str">
        <f t="shared" si="176"/>
        <v>pt-15-15-shl-loc2</v>
      </c>
      <c r="N1196" s="53">
        <f t="shared" si="177"/>
        <v>9</v>
      </c>
      <c r="O1196" s="25">
        <v>1</v>
      </c>
      <c r="P1196" s="39">
        <v>1</v>
      </c>
    </row>
    <row r="1197" spans="1:16" s="48" customFormat="1" ht="16.5">
      <c r="A1197" s="45" t="s">
        <v>1083</v>
      </c>
      <c r="B1197" s="45">
        <f t="shared" si="174"/>
        <v>1151530</v>
      </c>
      <c r="C1197" s="66">
        <v>15</v>
      </c>
      <c r="D1197" s="38">
        <f t="shared" si="175"/>
        <v>11515</v>
      </c>
      <c r="E1197" s="68">
        <v>15</v>
      </c>
      <c r="F1197" s="25">
        <v>3</v>
      </c>
      <c r="G1197" s="26" t="s">
        <v>3788</v>
      </c>
      <c r="H1197" s="26" t="s">
        <v>3784</v>
      </c>
      <c r="I1197" s="25">
        <f t="shared" si="171"/>
        <v>145</v>
      </c>
      <c r="J1197" s="25">
        <f t="shared" si="172"/>
        <v>21</v>
      </c>
      <c r="K1197" s="25">
        <f t="shared" si="173"/>
        <v>4</v>
      </c>
      <c r="L1197" s="25" t="s">
        <v>175</v>
      </c>
      <c r="M1197" s="56" t="str">
        <f t="shared" si="176"/>
        <v>pt-15-15-jlr-loc3</v>
      </c>
      <c r="N1197" s="56">
        <f t="shared" si="177"/>
        <v>9</v>
      </c>
      <c r="O1197" s="25">
        <v>1</v>
      </c>
      <c r="P1197" s="39">
        <v>1</v>
      </c>
    </row>
    <row r="1198" spans="1:16" s="48" customFormat="1" ht="17.25">
      <c r="A1198" s="45" t="s">
        <v>1083</v>
      </c>
      <c r="B1198" s="45">
        <f t="shared" si="174"/>
        <v>1151531</v>
      </c>
      <c r="C1198" s="66">
        <v>15</v>
      </c>
      <c r="D1198" s="40">
        <f t="shared" si="175"/>
        <v>11515</v>
      </c>
      <c r="E1198" s="69">
        <v>15</v>
      </c>
      <c r="F1198" s="41">
        <v>3</v>
      </c>
      <c r="G1198" s="42" t="s">
        <v>3787</v>
      </c>
      <c r="H1198" s="42" t="s">
        <v>3792</v>
      </c>
      <c r="I1198" s="41">
        <f t="shared" si="171"/>
        <v>145</v>
      </c>
      <c r="J1198" s="41">
        <f t="shared" si="172"/>
        <v>21</v>
      </c>
      <c r="K1198" s="41">
        <f t="shared" si="173"/>
        <v>4</v>
      </c>
      <c r="L1198" s="41" t="s">
        <v>599</v>
      </c>
      <c r="M1198" s="42" t="str">
        <f t="shared" si="176"/>
        <v>pt-15-15-shl-loc3</v>
      </c>
      <c r="N1198" s="42">
        <f t="shared" si="177"/>
        <v>9</v>
      </c>
      <c r="O1198" s="41">
        <v>1</v>
      </c>
      <c r="P1198" s="43">
        <v>1</v>
      </c>
    </row>
    <row r="1199" spans="1:16" s="48" customFormat="1" ht="16.5">
      <c r="A1199" s="57" t="str">
        <f t="shared" si="178" ref="A1199:A1262">"kn-"&amp;E1199</f>
        <v>kn-1</v>
      </c>
      <c r="B1199" s="45">
        <f t="shared" si="174"/>
        <v>2010110</v>
      </c>
      <c r="C1199" s="57">
        <v>1</v>
      </c>
      <c r="D1199" s="35">
        <f t="shared" si="179" ref="D1199:D1262">(200+E1199)*100+C1199</f>
        <v>20101</v>
      </c>
      <c r="E1199" s="67">
        <v>1</v>
      </c>
      <c r="F1199" s="36">
        <v>1</v>
      </c>
      <c r="G1199" s="44" t="s">
        <v>163</v>
      </c>
      <c r="H1199" s="44" t="s">
        <v>180</v>
      </c>
      <c r="I1199" s="36">
        <f t="shared" si="180" ref="I1199:I1262">INDEX($AP$4:$AP$204,INDEX($AW$4:$AW$19,E1199)+C1199)</f>
        <v>10</v>
      </c>
      <c r="J1199" s="36">
        <f t="shared" si="181" ref="J1199:J1262">INDEX($AQ$4:$AQ$204,INDEX($AW$4:$AW$19,E1199)+C1199)</f>
        <v>2</v>
      </c>
      <c r="K1199" s="36">
        <f t="shared" si="182" ref="K1199:K1262">INDEX($AR$4:$AR$204,INDEX($AW$4:$AW$19,E1199)+C1200)</f>
        <v>1</v>
      </c>
      <c r="L1199" s="36" t="s">
        <v>518</v>
      </c>
      <c r="M1199" s="36" t="str">
        <f t="shared" si="176"/>
        <v>kn-1-1-jlr-loc1</v>
      </c>
      <c r="N1199" s="36">
        <f>INDEX($AS$4:$AS$204,INDEX($AH$4:$AH$19,E1199)+C1199)</f>
        <v>2</v>
      </c>
      <c r="O1199" s="36">
        <v>1</v>
      </c>
      <c r="P1199" s="37">
        <v>1</v>
      </c>
    </row>
    <row r="1200" spans="1:16" s="48" customFormat="1" ht="16.5">
      <c r="A1200" s="57" t="str">
        <f t="shared" si="178"/>
        <v>kn-1</v>
      </c>
      <c r="B1200" s="45">
        <f t="shared" si="174"/>
        <v>2010111</v>
      </c>
      <c r="C1200" s="57">
        <v>1</v>
      </c>
      <c r="D1200" s="38">
        <f t="shared" si="179"/>
        <v>20101</v>
      </c>
      <c r="E1200" s="68">
        <v>1</v>
      </c>
      <c r="F1200" s="25">
        <v>1</v>
      </c>
      <c r="G1200" s="26" t="s">
        <v>164</v>
      </c>
      <c r="H1200" s="26" t="s">
        <v>167</v>
      </c>
      <c r="I1200" s="25">
        <f t="shared" si="180"/>
        <v>10</v>
      </c>
      <c r="J1200" s="25">
        <f t="shared" si="181"/>
        <v>2</v>
      </c>
      <c r="K1200" s="25">
        <f t="shared" si="182"/>
        <v>1</v>
      </c>
      <c r="L1200" s="25" t="s">
        <v>559</v>
      </c>
      <c r="M1200" s="25" t="str">
        <f t="shared" si="176"/>
        <v>kn-1-1-shl-loc1</v>
      </c>
      <c r="N1200" s="25">
        <f t="shared" si="183" ref="N1200:N1263">INDEX($AS$4:$AS$204,INDEX($AH$4:$AH$19,E1200)+C1200)</f>
        <v>2</v>
      </c>
      <c r="O1200" s="25">
        <v>1</v>
      </c>
      <c r="P1200" s="39">
        <v>1</v>
      </c>
    </row>
    <row r="1201" spans="1:16" s="48" customFormat="1" ht="16.5">
      <c r="A1201" s="57" t="str">
        <f t="shared" si="178"/>
        <v>kn-1</v>
      </c>
      <c r="B1201" s="45">
        <f t="shared" si="174"/>
        <v>2010120</v>
      </c>
      <c r="C1201" s="57">
        <v>1</v>
      </c>
      <c r="D1201" s="38">
        <f t="shared" si="179"/>
        <v>20101</v>
      </c>
      <c r="E1201" s="68">
        <v>1</v>
      </c>
      <c r="F1201" s="25">
        <v>2</v>
      </c>
      <c r="G1201" s="26" t="s">
        <v>163</v>
      </c>
      <c r="H1201" s="26" t="s">
        <v>181</v>
      </c>
      <c r="I1201" s="25">
        <f t="shared" si="180"/>
        <v>10</v>
      </c>
      <c r="J1201" s="25">
        <f t="shared" si="181"/>
        <v>2</v>
      </c>
      <c r="K1201" s="25">
        <f t="shared" si="182"/>
        <v>1</v>
      </c>
      <c r="L1201" s="25" t="s">
        <v>1507</v>
      </c>
      <c r="M1201" s="53" t="str">
        <f t="shared" si="176"/>
        <v>kn-1-1-jlr-loc2</v>
      </c>
      <c r="N1201" s="53">
        <f t="shared" si="183"/>
        <v>2</v>
      </c>
      <c r="O1201" s="25">
        <v>1</v>
      </c>
      <c r="P1201" s="39">
        <v>1</v>
      </c>
    </row>
    <row r="1202" spans="1:16" s="48" customFormat="1" ht="16.5">
      <c r="A1202" s="57" t="str">
        <f t="shared" si="178"/>
        <v>kn-1</v>
      </c>
      <c r="B1202" s="45">
        <f t="shared" si="174"/>
        <v>2010121</v>
      </c>
      <c r="C1202" s="57">
        <v>1</v>
      </c>
      <c r="D1202" s="38">
        <f t="shared" si="179"/>
        <v>20101</v>
      </c>
      <c r="E1202" s="68">
        <v>1</v>
      </c>
      <c r="F1202" s="25">
        <v>2</v>
      </c>
      <c r="G1202" s="26" t="s">
        <v>164</v>
      </c>
      <c r="H1202" s="26" t="s">
        <v>171</v>
      </c>
      <c r="I1202" s="25">
        <f t="shared" si="180"/>
        <v>10</v>
      </c>
      <c r="J1202" s="25">
        <f t="shared" si="181"/>
        <v>2</v>
      </c>
      <c r="K1202" s="25">
        <f t="shared" si="182"/>
        <v>1</v>
      </c>
      <c r="L1202" s="25" t="s">
        <v>554</v>
      </c>
      <c r="M1202" s="53" t="str">
        <f t="shared" si="176"/>
        <v>kn-1-1-shl-loc2</v>
      </c>
      <c r="N1202" s="53">
        <f t="shared" si="183"/>
        <v>2</v>
      </c>
      <c r="O1202" s="25">
        <v>1</v>
      </c>
      <c r="P1202" s="39">
        <v>1</v>
      </c>
    </row>
    <row r="1203" spans="1:16" s="48" customFormat="1" ht="16.5">
      <c r="A1203" s="57" t="str">
        <f t="shared" si="178"/>
        <v>kn-1</v>
      </c>
      <c r="B1203" s="45">
        <f t="shared" si="174"/>
        <v>2010130</v>
      </c>
      <c r="C1203" s="57">
        <v>1</v>
      </c>
      <c r="D1203" s="38">
        <f t="shared" si="179"/>
        <v>20101</v>
      </c>
      <c r="E1203" s="68">
        <v>1</v>
      </c>
      <c r="F1203" s="25">
        <v>3</v>
      </c>
      <c r="G1203" s="26" t="s">
        <v>163</v>
      </c>
      <c r="H1203" s="26" t="s">
        <v>165</v>
      </c>
      <c r="I1203" s="25">
        <f t="shared" si="180"/>
        <v>10</v>
      </c>
      <c r="J1203" s="25">
        <f t="shared" si="181"/>
        <v>2</v>
      </c>
      <c r="K1203" s="25">
        <f t="shared" si="182"/>
        <v>1</v>
      </c>
      <c r="L1203" s="25" t="s">
        <v>515</v>
      </c>
      <c r="M1203" s="56" t="str">
        <f t="shared" si="176"/>
        <v>kn-1-1-jlr-loc3</v>
      </c>
      <c r="N1203" s="56">
        <f t="shared" si="183"/>
        <v>2</v>
      </c>
      <c r="O1203" s="25">
        <v>1</v>
      </c>
      <c r="P1203" s="39">
        <v>1</v>
      </c>
    </row>
    <row r="1204" spans="1:16" s="48" customFormat="1" ht="17.25">
      <c r="A1204" s="57" t="str">
        <f t="shared" si="178"/>
        <v>kn-1</v>
      </c>
      <c r="B1204" s="45">
        <f t="shared" si="174"/>
        <v>2010131</v>
      </c>
      <c r="C1204" s="57">
        <v>1</v>
      </c>
      <c r="D1204" s="40">
        <f t="shared" si="179"/>
        <v>20101</v>
      </c>
      <c r="E1204" s="69">
        <v>1</v>
      </c>
      <c r="F1204" s="41">
        <v>3</v>
      </c>
      <c r="G1204" s="42" t="s">
        <v>164</v>
      </c>
      <c r="H1204" s="42" t="s">
        <v>166</v>
      </c>
      <c r="I1204" s="41">
        <f t="shared" si="180"/>
        <v>10</v>
      </c>
      <c r="J1204" s="41">
        <f t="shared" si="181"/>
        <v>2</v>
      </c>
      <c r="K1204" s="41">
        <f t="shared" si="182"/>
        <v>1</v>
      </c>
      <c r="L1204" s="41" t="s">
        <v>555</v>
      </c>
      <c r="M1204" s="42" t="str">
        <f t="shared" si="176"/>
        <v>kn-1-1-shl-loc3</v>
      </c>
      <c r="N1204" s="42">
        <f t="shared" si="183"/>
        <v>2</v>
      </c>
      <c r="O1204" s="41">
        <v>1</v>
      </c>
      <c r="P1204" s="43">
        <v>1</v>
      </c>
    </row>
    <row r="1205" spans="1:16" s="48" customFormat="1" ht="16.5">
      <c r="A1205" s="57" t="str">
        <f t="shared" si="178"/>
        <v>kn-1</v>
      </c>
      <c r="B1205" s="45">
        <f t="shared" si="174"/>
        <v>2010210</v>
      </c>
      <c r="C1205" s="57">
        <v>2</v>
      </c>
      <c r="D1205" s="35">
        <f t="shared" si="179"/>
        <v>20102</v>
      </c>
      <c r="E1205" s="67">
        <v>1</v>
      </c>
      <c r="F1205" s="36">
        <v>1</v>
      </c>
      <c r="G1205" s="44" t="s">
        <v>797</v>
      </c>
      <c r="H1205" s="44" t="s">
        <v>180</v>
      </c>
      <c r="I1205" s="36">
        <f t="shared" si="180"/>
        <v>11</v>
      </c>
      <c r="J1205" s="36">
        <f t="shared" si="181"/>
        <v>2</v>
      </c>
      <c r="K1205" s="36">
        <f t="shared" si="182"/>
        <v>1</v>
      </c>
      <c r="L1205" s="44" t="s">
        <v>511</v>
      </c>
      <c r="M1205" s="36" t="str">
        <f t="shared" si="176"/>
        <v>kn-1-2-jlr-loc1</v>
      </c>
      <c r="N1205" s="36">
        <f t="shared" si="183"/>
        <v>2</v>
      </c>
      <c r="O1205" s="36">
        <v>1</v>
      </c>
      <c r="P1205" s="37">
        <v>1</v>
      </c>
    </row>
    <row r="1206" spans="1:16" s="48" customFormat="1" ht="16.5">
      <c r="A1206" s="57" t="str">
        <f t="shared" si="178"/>
        <v>kn-1</v>
      </c>
      <c r="B1206" s="45">
        <f t="shared" si="174"/>
        <v>2010211</v>
      </c>
      <c r="C1206" s="57">
        <v>2</v>
      </c>
      <c r="D1206" s="38">
        <f t="shared" si="179"/>
        <v>20102</v>
      </c>
      <c r="E1206" s="68">
        <v>1</v>
      </c>
      <c r="F1206" s="25">
        <v>1</v>
      </c>
      <c r="G1206" s="26" t="s">
        <v>164</v>
      </c>
      <c r="H1206" s="26" t="s">
        <v>167</v>
      </c>
      <c r="I1206" s="25">
        <f t="shared" si="180"/>
        <v>11</v>
      </c>
      <c r="J1206" s="25">
        <f t="shared" si="181"/>
        <v>2</v>
      </c>
      <c r="K1206" s="25">
        <f t="shared" si="182"/>
        <v>1</v>
      </c>
      <c r="L1206" s="26" t="s">
        <v>543</v>
      </c>
      <c r="M1206" s="25" t="str">
        <f t="shared" si="176"/>
        <v>kn-1-2-shl-loc1</v>
      </c>
      <c r="N1206" s="25">
        <f t="shared" si="183"/>
        <v>2</v>
      </c>
      <c r="O1206" s="25">
        <v>1</v>
      </c>
      <c r="P1206" s="39">
        <v>1</v>
      </c>
    </row>
    <row r="1207" spans="1:16" s="48" customFormat="1" ht="16.5">
      <c r="A1207" s="57" t="str">
        <f t="shared" si="178"/>
        <v>kn-1</v>
      </c>
      <c r="B1207" s="45">
        <f t="shared" si="174"/>
        <v>2010220</v>
      </c>
      <c r="C1207" s="57">
        <v>2</v>
      </c>
      <c r="D1207" s="38">
        <f t="shared" si="179"/>
        <v>20102</v>
      </c>
      <c r="E1207" s="68">
        <v>1</v>
      </c>
      <c r="F1207" s="25">
        <v>2</v>
      </c>
      <c r="G1207" s="26" t="s">
        <v>163</v>
      </c>
      <c r="H1207" s="26" t="s">
        <v>181</v>
      </c>
      <c r="I1207" s="25">
        <f t="shared" si="180"/>
        <v>11</v>
      </c>
      <c r="J1207" s="25">
        <f t="shared" si="181"/>
        <v>2</v>
      </c>
      <c r="K1207" s="25">
        <f t="shared" si="182"/>
        <v>1</v>
      </c>
      <c r="L1207" s="26" t="s">
        <v>1511</v>
      </c>
      <c r="M1207" s="53" t="str">
        <f t="shared" si="176"/>
        <v>kn-1-2-jlr-loc2</v>
      </c>
      <c r="N1207" s="53">
        <f t="shared" si="183"/>
        <v>2</v>
      </c>
      <c r="O1207" s="25">
        <v>1</v>
      </c>
      <c r="P1207" s="39">
        <v>1</v>
      </c>
    </row>
    <row r="1208" spans="1:16" ht="16.5">
      <c r="A1208" s="57" t="str">
        <f t="shared" si="178"/>
        <v>kn-1</v>
      </c>
      <c r="B1208" s="45">
        <f t="shared" si="174"/>
        <v>2010221</v>
      </c>
      <c r="C1208" s="57">
        <v>2</v>
      </c>
      <c r="D1208" s="38">
        <f t="shared" si="179"/>
        <v>20102</v>
      </c>
      <c r="E1208" s="68">
        <v>1</v>
      </c>
      <c r="F1208" s="25">
        <v>2</v>
      </c>
      <c r="G1208" s="26" t="s">
        <v>164</v>
      </c>
      <c r="H1208" s="26" t="s">
        <v>794</v>
      </c>
      <c r="I1208" s="25">
        <f t="shared" si="180"/>
        <v>11</v>
      </c>
      <c r="J1208" s="25">
        <f t="shared" si="181"/>
        <v>2</v>
      </c>
      <c r="K1208" s="25">
        <f t="shared" si="182"/>
        <v>1</v>
      </c>
      <c r="L1208" s="26" t="s">
        <v>546</v>
      </c>
      <c r="M1208" s="53" t="str">
        <f t="shared" si="176"/>
        <v>kn-1-2-shl-loc2</v>
      </c>
      <c r="N1208" s="53">
        <f t="shared" si="183"/>
        <v>2</v>
      </c>
      <c r="O1208" s="25">
        <v>1</v>
      </c>
      <c r="P1208" s="39">
        <v>1</v>
      </c>
    </row>
    <row r="1209" spans="1:16" ht="16.5">
      <c r="A1209" s="57" t="str">
        <f t="shared" si="178"/>
        <v>kn-1</v>
      </c>
      <c r="B1209" s="45">
        <f t="shared" si="174"/>
        <v>2010230</v>
      </c>
      <c r="C1209" s="57">
        <v>2</v>
      </c>
      <c r="D1209" s="38">
        <f t="shared" si="179"/>
        <v>20102</v>
      </c>
      <c r="E1209" s="68">
        <v>1</v>
      </c>
      <c r="F1209" s="25">
        <v>3</v>
      </c>
      <c r="G1209" s="26" t="s">
        <v>163</v>
      </c>
      <c r="H1209" s="26" t="s">
        <v>165</v>
      </c>
      <c r="I1209" s="25">
        <f t="shared" si="180"/>
        <v>11</v>
      </c>
      <c r="J1209" s="25">
        <f t="shared" si="181"/>
        <v>2</v>
      </c>
      <c r="K1209" s="25">
        <f t="shared" si="182"/>
        <v>1</v>
      </c>
      <c r="L1209" s="26" t="s">
        <v>520</v>
      </c>
      <c r="M1209" s="56" t="str">
        <f t="shared" si="176"/>
        <v>kn-1-2-jlr-loc3</v>
      </c>
      <c r="N1209" s="56">
        <f t="shared" si="183"/>
        <v>2</v>
      </c>
      <c r="O1209" s="25">
        <v>1</v>
      </c>
      <c r="P1209" s="39">
        <v>1</v>
      </c>
    </row>
    <row r="1210" spans="1:16" ht="17.25">
      <c r="A1210" s="57" t="str">
        <f t="shared" si="178"/>
        <v>kn-1</v>
      </c>
      <c r="B1210" s="45">
        <f t="shared" si="174"/>
        <v>2010231</v>
      </c>
      <c r="C1210" s="57">
        <v>2</v>
      </c>
      <c r="D1210" s="40">
        <f t="shared" si="179"/>
        <v>20102</v>
      </c>
      <c r="E1210" s="69">
        <v>1</v>
      </c>
      <c r="F1210" s="41">
        <v>3</v>
      </c>
      <c r="G1210" s="42" t="s">
        <v>164</v>
      </c>
      <c r="H1210" s="42" t="s">
        <v>166</v>
      </c>
      <c r="I1210" s="41">
        <f t="shared" si="180"/>
        <v>11</v>
      </c>
      <c r="J1210" s="41">
        <f t="shared" si="181"/>
        <v>2</v>
      </c>
      <c r="K1210" s="41">
        <f t="shared" si="182"/>
        <v>1</v>
      </c>
      <c r="L1210" s="42" t="s">
        <v>561</v>
      </c>
      <c r="M1210" s="42" t="str">
        <f t="shared" si="176"/>
        <v>kn-1-2-shl-loc3</v>
      </c>
      <c r="N1210" s="42">
        <f t="shared" si="183"/>
        <v>2</v>
      </c>
      <c r="O1210" s="41">
        <v>1</v>
      </c>
      <c r="P1210" s="43">
        <v>1</v>
      </c>
    </row>
    <row r="1211" spans="1:16" ht="16.5">
      <c r="A1211" s="57" t="str">
        <f t="shared" si="178"/>
        <v>kn-1</v>
      </c>
      <c r="B1211" s="45">
        <f t="shared" si="174"/>
        <v>2010310</v>
      </c>
      <c r="C1211" s="57">
        <v>3</v>
      </c>
      <c r="D1211" s="35">
        <f t="shared" si="179"/>
        <v>20103</v>
      </c>
      <c r="E1211" s="67">
        <v>1</v>
      </c>
      <c r="F1211" s="36">
        <v>1</v>
      </c>
      <c r="G1211" s="44" t="s">
        <v>163</v>
      </c>
      <c r="H1211" s="44" t="s">
        <v>180</v>
      </c>
      <c r="I1211" s="36">
        <f t="shared" si="180"/>
        <v>12</v>
      </c>
      <c r="J1211" s="36">
        <f t="shared" si="181"/>
        <v>2</v>
      </c>
      <c r="K1211" s="36">
        <f t="shared" si="182"/>
        <v>1</v>
      </c>
      <c r="L1211" s="44" t="s">
        <v>518</v>
      </c>
      <c r="M1211" s="36" t="str">
        <f t="shared" si="176"/>
        <v>kn-1-3-jlr-loc1</v>
      </c>
      <c r="N1211" s="36">
        <f t="shared" si="183"/>
        <v>2</v>
      </c>
      <c r="O1211" s="36">
        <v>1</v>
      </c>
      <c r="P1211" s="37">
        <v>1</v>
      </c>
    </row>
    <row r="1212" spans="1:16" ht="16.5">
      <c r="A1212" s="57" t="str">
        <f t="shared" si="178"/>
        <v>kn-1</v>
      </c>
      <c r="B1212" s="45">
        <f t="shared" si="184" ref="B1212:B1275">D1212*100+F1212*10+IF(G1212="jlr",0,1)</f>
        <v>2010311</v>
      </c>
      <c r="C1212" s="57">
        <v>3</v>
      </c>
      <c r="D1212" s="38">
        <f t="shared" si="179"/>
        <v>20103</v>
      </c>
      <c r="E1212" s="68">
        <v>1</v>
      </c>
      <c r="F1212" s="25">
        <v>1</v>
      </c>
      <c r="G1212" s="26" t="s">
        <v>164</v>
      </c>
      <c r="H1212" s="26" t="s">
        <v>167</v>
      </c>
      <c r="I1212" s="25">
        <f t="shared" si="180"/>
        <v>12</v>
      </c>
      <c r="J1212" s="25">
        <f t="shared" si="181"/>
        <v>2</v>
      </c>
      <c r="K1212" s="25">
        <f t="shared" si="182"/>
        <v>1</v>
      </c>
      <c r="L1212" s="25" t="s">
        <v>559</v>
      </c>
      <c r="M1212" s="25" t="str">
        <f t="shared" si="176"/>
        <v>kn-1-3-shl-loc1</v>
      </c>
      <c r="N1212" s="25">
        <f t="shared" si="183"/>
        <v>2</v>
      </c>
      <c r="O1212" s="25">
        <v>1</v>
      </c>
      <c r="P1212" s="39">
        <v>1</v>
      </c>
    </row>
    <row r="1213" spans="1:16" ht="16.5">
      <c r="A1213" s="57" t="str">
        <f t="shared" si="178"/>
        <v>kn-1</v>
      </c>
      <c r="B1213" s="45">
        <f t="shared" si="184"/>
        <v>2010320</v>
      </c>
      <c r="C1213" s="57">
        <v>3</v>
      </c>
      <c r="D1213" s="38">
        <f t="shared" si="179"/>
        <v>20103</v>
      </c>
      <c r="E1213" s="68">
        <v>1</v>
      </c>
      <c r="F1213" s="25">
        <v>2</v>
      </c>
      <c r="G1213" s="26" t="s">
        <v>163</v>
      </c>
      <c r="H1213" s="26" t="s">
        <v>181</v>
      </c>
      <c r="I1213" s="25">
        <f t="shared" si="180"/>
        <v>12</v>
      </c>
      <c r="J1213" s="25">
        <f t="shared" si="181"/>
        <v>2</v>
      </c>
      <c r="K1213" s="25">
        <f t="shared" si="182"/>
        <v>1</v>
      </c>
      <c r="L1213" s="25" t="s">
        <v>1507</v>
      </c>
      <c r="M1213" s="53" t="str">
        <f t="shared" si="176"/>
        <v>kn-1-3-jlr-loc2</v>
      </c>
      <c r="N1213" s="53">
        <f t="shared" si="183"/>
        <v>2</v>
      </c>
      <c r="O1213" s="25">
        <v>1</v>
      </c>
      <c r="P1213" s="39">
        <v>1</v>
      </c>
    </row>
    <row r="1214" spans="1:16" ht="16.5">
      <c r="A1214" s="57" t="str">
        <f t="shared" si="178"/>
        <v>kn-1</v>
      </c>
      <c r="B1214" s="45">
        <f t="shared" si="184"/>
        <v>2010321</v>
      </c>
      <c r="C1214" s="57">
        <v>3</v>
      </c>
      <c r="D1214" s="38">
        <f t="shared" si="179"/>
        <v>20103</v>
      </c>
      <c r="E1214" s="68">
        <v>1</v>
      </c>
      <c r="F1214" s="25">
        <v>2</v>
      </c>
      <c r="G1214" s="26" t="s">
        <v>164</v>
      </c>
      <c r="H1214" s="26" t="s">
        <v>171</v>
      </c>
      <c r="I1214" s="25">
        <f t="shared" si="180"/>
        <v>12</v>
      </c>
      <c r="J1214" s="25">
        <f t="shared" si="181"/>
        <v>2</v>
      </c>
      <c r="K1214" s="25">
        <f t="shared" si="182"/>
        <v>1</v>
      </c>
      <c r="L1214" s="25" t="s">
        <v>554</v>
      </c>
      <c r="M1214" s="53" t="str">
        <f t="shared" si="176"/>
        <v>kn-1-3-shl-loc2</v>
      </c>
      <c r="N1214" s="53">
        <f t="shared" si="183"/>
        <v>2</v>
      </c>
      <c r="O1214" s="25">
        <v>1</v>
      </c>
      <c r="P1214" s="39">
        <v>1</v>
      </c>
    </row>
    <row r="1215" spans="1:16" ht="16.5">
      <c r="A1215" s="57" t="str">
        <f t="shared" si="178"/>
        <v>kn-1</v>
      </c>
      <c r="B1215" s="45">
        <f t="shared" si="184"/>
        <v>2010330</v>
      </c>
      <c r="C1215" s="57">
        <v>3</v>
      </c>
      <c r="D1215" s="38">
        <f t="shared" si="179"/>
        <v>20103</v>
      </c>
      <c r="E1215" s="68">
        <v>1</v>
      </c>
      <c r="F1215" s="25">
        <v>3</v>
      </c>
      <c r="G1215" s="26" t="s">
        <v>797</v>
      </c>
      <c r="H1215" s="26" t="s">
        <v>165</v>
      </c>
      <c r="I1215" s="25">
        <f t="shared" si="180"/>
        <v>12</v>
      </c>
      <c r="J1215" s="25">
        <f t="shared" si="181"/>
        <v>2</v>
      </c>
      <c r="K1215" s="25">
        <f t="shared" si="182"/>
        <v>1</v>
      </c>
      <c r="L1215" s="26" t="s">
        <v>515</v>
      </c>
      <c r="M1215" s="56" t="str">
        <f t="shared" si="176"/>
        <v>kn-1-3-jlr-loc3</v>
      </c>
      <c r="N1215" s="56">
        <f t="shared" si="183"/>
        <v>2</v>
      </c>
      <c r="O1215" s="25">
        <v>1</v>
      </c>
      <c r="P1215" s="39">
        <v>1</v>
      </c>
    </row>
    <row r="1216" spans="1:16" ht="17.25">
      <c r="A1216" s="57" t="str">
        <f t="shared" si="178"/>
        <v>kn-1</v>
      </c>
      <c r="B1216" s="45">
        <f t="shared" si="184"/>
        <v>2010331</v>
      </c>
      <c r="C1216" s="57">
        <v>3</v>
      </c>
      <c r="D1216" s="40">
        <f t="shared" si="179"/>
        <v>20103</v>
      </c>
      <c r="E1216" s="69">
        <v>1</v>
      </c>
      <c r="F1216" s="41">
        <v>3</v>
      </c>
      <c r="G1216" s="42" t="s">
        <v>164</v>
      </c>
      <c r="H1216" s="42" t="s">
        <v>166</v>
      </c>
      <c r="I1216" s="41">
        <f t="shared" si="180"/>
        <v>12</v>
      </c>
      <c r="J1216" s="41">
        <f t="shared" si="181"/>
        <v>2</v>
      </c>
      <c r="K1216" s="41">
        <f t="shared" si="182"/>
        <v>1</v>
      </c>
      <c r="L1216" s="41" t="s">
        <v>555</v>
      </c>
      <c r="M1216" s="42" t="str">
        <f t="shared" si="176"/>
        <v>kn-1-3-shl-loc3</v>
      </c>
      <c r="N1216" s="42">
        <f t="shared" si="183"/>
        <v>2</v>
      </c>
      <c r="O1216" s="41">
        <v>1</v>
      </c>
      <c r="P1216" s="43">
        <v>1</v>
      </c>
    </row>
    <row r="1217" spans="1:16" ht="16.5">
      <c r="A1217" s="57" t="str">
        <f t="shared" si="178"/>
        <v>kn-1</v>
      </c>
      <c r="B1217" s="45">
        <f t="shared" si="184"/>
        <v>2010410</v>
      </c>
      <c r="C1217" s="57">
        <v>4</v>
      </c>
      <c r="D1217" s="35">
        <f t="shared" si="179"/>
        <v>20104</v>
      </c>
      <c r="E1217" s="67">
        <v>1</v>
      </c>
      <c r="F1217" s="36">
        <v>1</v>
      </c>
      <c r="G1217" s="44" t="s">
        <v>163</v>
      </c>
      <c r="H1217" s="44" t="s">
        <v>180</v>
      </c>
      <c r="I1217" s="36">
        <f t="shared" si="180"/>
        <v>12</v>
      </c>
      <c r="J1217" s="36">
        <f t="shared" si="181"/>
        <v>2</v>
      </c>
      <c r="K1217" s="36">
        <f t="shared" si="182"/>
        <v>1</v>
      </c>
      <c r="L1217" s="44" t="s">
        <v>521</v>
      </c>
      <c r="M1217" s="36" t="str">
        <f t="shared" si="176"/>
        <v>kn-1-4-jlr-loc1</v>
      </c>
      <c r="N1217" s="36">
        <f t="shared" si="183"/>
        <v>2</v>
      </c>
      <c r="O1217" s="36">
        <v>1</v>
      </c>
      <c r="P1217" s="37">
        <v>1</v>
      </c>
    </row>
    <row r="1218" spans="1:16" ht="16.5">
      <c r="A1218" s="57" t="str">
        <f t="shared" si="178"/>
        <v>kn-1</v>
      </c>
      <c r="B1218" s="45">
        <f t="shared" si="184"/>
        <v>2010411</v>
      </c>
      <c r="C1218" s="57">
        <v>4</v>
      </c>
      <c r="D1218" s="38">
        <f t="shared" si="179"/>
        <v>20104</v>
      </c>
      <c r="E1218" s="68">
        <v>1</v>
      </c>
      <c r="F1218" s="25">
        <v>1</v>
      </c>
      <c r="G1218" s="26" t="s">
        <v>164</v>
      </c>
      <c r="H1218" s="26" t="s">
        <v>167</v>
      </c>
      <c r="I1218" s="25">
        <f t="shared" si="180"/>
        <v>12</v>
      </c>
      <c r="J1218" s="25">
        <f t="shared" si="181"/>
        <v>2</v>
      </c>
      <c r="K1218" s="25">
        <f t="shared" si="182"/>
        <v>1</v>
      </c>
      <c r="L1218" s="26" t="s">
        <v>562</v>
      </c>
      <c r="M1218" s="25" t="str">
        <f t="shared" si="176"/>
        <v>kn-1-4-shl-loc1</v>
      </c>
      <c r="N1218" s="25">
        <f t="shared" si="183"/>
        <v>2</v>
      </c>
      <c r="O1218" s="25">
        <v>1</v>
      </c>
      <c r="P1218" s="39">
        <v>1</v>
      </c>
    </row>
    <row r="1219" spans="1:16" ht="16.5">
      <c r="A1219" s="57" t="str">
        <f t="shared" si="178"/>
        <v>kn-1</v>
      </c>
      <c r="B1219" s="45">
        <f t="shared" si="184"/>
        <v>2010420</v>
      </c>
      <c r="C1219" s="57">
        <v>4</v>
      </c>
      <c r="D1219" s="38">
        <f t="shared" si="179"/>
        <v>20104</v>
      </c>
      <c r="E1219" s="68">
        <v>1</v>
      </c>
      <c r="F1219" s="25">
        <v>2</v>
      </c>
      <c r="G1219" s="26" t="s">
        <v>163</v>
      </c>
      <c r="H1219" s="26" t="s">
        <v>181</v>
      </c>
      <c r="I1219" s="25">
        <f t="shared" si="180"/>
        <v>12</v>
      </c>
      <c r="J1219" s="25">
        <f t="shared" si="181"/>
        <v>2</v>
      </c>
      <c r="K1219" s="25">
        <f t="shared" si="182"/>
        <v>1</v>
      </c>
      <c r="L1219" s="26" t="s">
        <v>511</v>
      </c>
      <c r="M1219" s="53" t="str">
        <f t="shared" si="176"/>
        <v>kn-1-4-jlr-loc2</v>
      </c>
      <c r="N1219" s="53">
        <f t="shared" si="183"/>
        <v>2</v>
      </c>
      <c r="O1219" s="25">
        <v>1</v>
      </c>
      <c r="P1219" s="39">
        <v>1</v>
      </c>
    </row>
    <row r="1220" spans="1:16" ht="16.5">
      <c r="A1220" s="57" t="str">
        <f t="shared" si="178"/>
        <v>kn-1</v>
      </c>
      <c r="B1220" s="45">
        <f t="shared" si="184"/>
        <v>2010421</v>
      </c>
      <c r="C1220" s="57">
        <v>4</v>
      </c>
      <c r="D1220" s="38">
        <f t="shared" si="179"/>
        <v>20104</v>
      </c>
      <c r="E1220" s="68">
        <v>1</v>
      </c>
      <c r="F1220" s="25">
        <v>2</v>
      </c>
      <c r="G1220" s="26" t="s">
        <v>800</v>
      </c>
      <c r="H1220" s="26" t="s">
        <v>171</v>
      </c>
      <c r="I1220" s="25">
        <f t="shared" si="180"/>
        <v>12</v>
      </c>
      <c r="J1220" s="25">
        <f t="shared" si="181"/>
        <v>2</v>
      </c>
      <c r="K1220" s="25">
        <f t="shared" si="182"/>
        <v>1</v>
      </c>
      <c r="L1220" s="26" t="s">
        <v>550</v>
      </c>
      <c r="M1220" s="53" t="str">
        <f t="shared" si="176"/>
        <v>kn-1-4-shl-loc2</v>
      </c>
      <c r="N1220" s="53">
        <f t="shared" si="183"/>
        <v>2</v>
      </c>
      <c r="O1220" s="25">
        <v>1</v>
      </c>
      <c r="P1220" s="39">
        <v>1</v>
      </c>
    </row>
    <row r="1221" spans="1:16" ht="16.5">
      <c r="A1221" s="57" t="str">
        <f t="shared" si="178"/>
        <v>kn-1</v>
      </c>
      <c r="B1221" s="45">
        <f t="shared" si="184"/>
        <v>2010430</v>
      </c>
      <c r="C1221" s="57">
        <v>4</v>
      </c>
      <c r="D1221" s="38">
        <f t="shared" si="179"/>
        <v>20104</v>
      </c>
      <c r="E1221" s="68">
        <v>1</v>
      </c>
      <c r="F1221" s="25">
        <v>3</v>
      </c>
      <c r="G1221" s="26" t="s">
        <v>163</v>
      </c>
      <c r="H1221" s="26" t="s">
        <v>165</v>
      </c>
      <c r="I1221" s="25">
        <f t="shared" si="180"/>
        <v>12</v>
      </c>
      <c r="J1221" s="25">
        <f t="shared" si="181"/>
        <v>2</v>
      </c>
      <c r="K1221" s="25">
        <f t="shared" si="182"/>
        <v>1</v>
      </c>
      <c r="L1221" s="26" t="s">
        <v>517</v>
      </c>
      <c r="M1221" s="56" t="str">
        <f t="shared" si="176"/>
        <v>kn-1-4-jlr-loc3</v>
      </c>
      <c r="N1221" s="56">
        <f t="shared" si="183"/>
        <v>2</v>
      </c>
      <c r="O1221" s="25">
        <v>1</v>
      </c>
      <c r="P1221" s="39">
        <v>1</v>
      </c>
    </row>
    <row r="1222" spans="1:16" ht="17.25">
      <c r="A1222" s="57" t="str">
        <f t="shared" si="178"/>
        <v>kn-1</v>
      </c>
      <c r="B1222" s="45">
        <f t="shared" si="184"/>
        <v>2010431</v>
      </c>
      <c r="C1222" s="57">
        <v>4</v>
      </c>
      <c r="D1222" s="40">
        <f t="shared" si="179"/>
        <v>20104</v>
      </c>
      <c r="E1222" s="69">
        <v>1</v>
      </c>
      <c r="F1222" s="41">
        <v>3</v>
      </c>
      <c r="G1222" s="42" t="s">
        <v>795</v>
      </c>
      <c r="H1222" s="42" t="s">
        <v>816</v>
      </c>
      <c r="I1222" s="41">
        <f t="shared" si="180"/>
        <v>12</v>
      </c>
      <c r="J1222" s="41">
        <f t="shared" si="181"/>
        <v>2</v>
      </c>
      <c r="K1222" s="41">
        <f t="shared" si="182"/>
        <v>1</v>
      </c>
      <c r="L1222" s="42" t="s">
        <v>558</v>
      </c>
      <c r="M1222" s="42" t="str">
        <f t="shared" si="176"/>
        <v>kn-1-4-shl-loc3</v>
      </c>
      <c r="N1222" s="42">
        <f t="shared" si="183"/>
        <v>2</v>
      </c>
      <c r="O1222" s="41">
        <v>1</v>
      </c>
      <c r="P1222" s="43">
        <v>1</v>
      </c>
    </row>
    <row r="1223" spans="1:16" ht="16.5">
      <c r="A1223" s="57" t="str">
        <f t="shared" si="178"/>
        <v>kn-1</v>
      </c>
      <c r="B1223" s="45">
        <f t="shared" si="184"/>
        <v>2010510</v>
      </c>
      <c r="C1223" s="57">
        <v>5</v>
      </c>
      <c r="D1223" s="35">
        <f t="shared" si="179"/>
        <v>20105</v>
      </c>
      <c r="E1223" s="67">
        <v>1</v>
      </c>
      <c r="F1223" s="36">
        <v>1</v>
      </c>
      <c r="G1223" s="44" t="s">
        <v>163</v>
      </c>
      <c r="H1223" s="44" t="s">
        <v>180</v>
      </c>
      <c r="I1223" s="36">
        <f t="shared" si="180"/>
        <v>13</v>
      </c>
      <c r="J1223" s="36">
        <f t="shared" si="181"/>
        <v>2</v>
      </c>
      <c r="K1223" s="36">
        <f t="shared" si="182"/>
        <v>1</v>
      </c>
      <c r="L1223" s="44" t="s">
        <v>1506</v>
      </c>
      <c r="M1223" s="36" t="str">
        <f t="shared" si="176"/>
        <v>kn-1-5-jlr-loc1</v>
      </c>
      <c r="N1223" s="36">
        <f t="shared" si="183"/>
        <v>2</v>
      </c>
      <c r="O1223" s="36">
        <v>1</v>
      </c>
      <c r="P1223" s="37">
        <v>1</v>
      </c>
    </row>
    <row r="1224" spans="1:16" ht="16.5">
      <c r="A1224" s="57" t="str">
        <f t="shared" si="178"/>
        <v>kn-1</v>
      </c>
      <c r="B1224" s="45">
        <f t="shared" si="184"/>
        <v>2010511</v>
      </c>
      <c r="C1224" s="57">
        <v>5</v>
      </c>
      <c r="D1224" s="38">
        <f t="shared" si="179"/>
        <v>20105</v>
      </c>
      <c r="E1224" s="68">
        <v>1</v>
      </c>
      <c r="F1224" s="25">
        <v>1</v>
      </c>
      <c r="G1224" s="26" t="s">
        <v>164</v>
      </c>
      <c r="H1224" s="26" t="s">
        <v>167</v>
      </c>
      <c r="I1224" s="25">
        <f t="shared" si="180"/>
        <v>13</v>
      </c>
      <c r="J1224" s="25">
        <f t="shared" si="181"/>
        <v>2</v>
      </c>
      <c r="K1224" s="25">
        <f t="shared" si="182"/>
        <v>1</v>
      </c>
      <c r="L1224" s="26" t="s">
        <v>548</v>
      </c>
      <c r="M1224" s="25" t="str">
        <f t="shared" si="176"/>
        <v>kn-1-5-shl-loc1</v>
      </c>
      <c r="N1224" s="25">
        <f t="shared" si="183"/>
        <v>2</v>
      </c>
      <c r="O1224" s="25">
        <v>1</v>
      </c>
      <c r="P1224" s="39">
        <v>1</v>
      </c>
    </row>
    <row r="1225" spans="1:16" ht="16.5">
      <c r="A1225" s="57" t="str">
        <f t="shared" si="178"/>
        <v>kn-1</v>
      </c>
      <c r="B1225" s="45">
        <f t="shared" si="184"/>
        <v>2010520</v>
      </c>
      <c r="C1225" s="57">
        <v>5</v>
      </c>
      <c r="D1225" s="38">
        <f t="shared" si="179"/>
        <v>20105</v>
      </c>
      <c r="E1225" s="68">
        <v>1</v>
      </c>
      <c r="F1225" s="25">
        <v>2</v>
      </c>
      <c r="G1225" s="26" t="s">
        <v>163</v>
      </c>
      <c r="H1225" s="26" t="s">
        <v>181</v>
      </c>
      <c r="I1225" s="25">
        <f t="shared" si="180"/>
        <v>13</v>
      </c>
      <c r="J1225" s="25">
        <f t="shared" si="181"/>
        <v>2</v>
      </c>
      <c r="K1225" s="25">
        <f t="shared" si="182"/>
        <v>1</v>
      </c>
      <c r="L1225" s="25" t="s">
        <v>1511</v>
      </c>
      <c r="M1225" s="53" t="str">
        <f t="shared" si="176"/>
        <v>kn-1-5-jlr-loc2</v>
      </c>
      <c r="N1225" s="53">
        <f t="shared" si="183"/>
        <v>2</v>
      </c>
      <c r="O1225" s="25">
        <v>1</v>
      </c>
      <c r="P1225" s="39">
        <v>1</v>
      </c>
    </row>
    <row r="1226" spans="1:16" ht="16.5">
      <c r="A1226" s="57" t="str">
        <f t="shared" si="178"/>
        <v>kn-1</v>
      </c>
      <c r="B1226" s="45">
        <f t="shared" si="184"/>
        <v>2010521</v>
      </c>
      <c r="C1226" s="57">
        <v>5</v>
      </c>
      <c r="D1226" s="38">
        <f t="shared" si="179"/>
        <v>20105</v>
      </c>
      <c r="E1226" s="68">
        <v>1</v>
      </c>
      <c r="F1226" s="25">
        <v>2</v>
      </c>
      <c r="G1226" s="26" t="s">
        <v>800</v>
      </c>
      <c r="H1226" s="26" t="s">
        <v>171</v>
      </c>
      <c r="I1226" s="25">
        <f t="shared" si="180"/>
        <v>13</v>
      </c>
      <c r="J1226" s="25">
        <f t="shared" si="181"/>
        <v>2</v>
      </c>
      <c r="K1226" s="25">
        <f t="shared" si="182"/>
        <v>1</v>
      </c>
      <c r="L1226" s="25" t="s">
        <v>546</v>
      </c>
      <c r="M1226" s="53" t="str">
        <f t="shared" si="176"/>
        <v>kn-1-5-shl-loc2</v>
      </c>
      <c r="N1226" s="53">
        <f t="shared" si="183"/>
        <v>2</v>
      </c>
      <c r="O1226" s="25">
        <v>1</v>
      </c>
      <c r="P1226" s="39">
        <v>1</v>
      </c>
    </row>
    <row r="1227" spans="1:16" ht="16.5">
      <c r="A1227" s="57" t="str">
        <f t="shared" si="178"/>
        <v>kn-1</v>
      </c>
      <c r="B1227" s="45">
        <f t="shared" si="184"/>
        <v>2010530</v>
      </c>
      <c r="C1227" s="57">
        <v>5</v>
      </c>
      <c r="D1227" s="38">
        <f t="shared" si="179"/>
        <v>20105</v>
      </c>
      <c r="E1227" s="68">
        <v>1</v>
      </c>
      <c r="F1227" s="25">
        <v>3</v>
      </c>
      <c r="G1227" s="26" t="s">
        <v>163</v>
      </c>
      <c r="H1227" s="26" t="s">
        <v>165</v>
      </c>
      <c r="I1227" s="25">
        <f t="shared" si="180"/>
        <v>13</v>
      </c>
      <c r="J1227" s="25">
        <f t="shared" si="181"/>
        <v>2</v>
      </c>
      <c r="K1227" s="25">
        <f t="shared" si="182"/>
        <v>1</v>
      </c>
      <c r="L1227" s="26" t="s">
        <v>518</v>
      </c>
      <c r="M1227" s="56" t="str">
        <f t="shared" si="176"/>
        <v>kn-1-5-jlr-loc3</v>
      </c>
      <c r="N1227" s="56">
        <f t="shared" si="183"/>
        <v>2</v>
      </c>
      <c r="O1227" s="25">
        <v>1</v>
      </c>
      <c r="P1227" s="39">
        <v>1</v>
      </c>
    </row>
    <row r="1228" spans="1:16" ht="17.25">
      <c r="A1228" s="57" t="str">
        <f t="shared" si="178"/>
        <v>kn-1</v>
      </c>
      <c r="B1228" s="45">
        <f t="shared" si="184"/>
        <v>2010531</v>
      </c>
      <c r="C1228" s="57">
        <v>5</v>
      </c>
      <c r="D1228" s="40">
        <f t="shared" si="179"/>
        <v>20105</v>
      </c>
      <c r="E1228" s="69">
        <v>1</v>
      </c>
      <c r="F1228" s="41">
        <v>3</v>
      </c>
      <c r="G1228" s="42" t="s">
        <v>164</v>
      </c>
      <c r="H1228" s="42" t="s">
        <v>166</v>
      </c>
      <c r="I1228" s="41">
        <f t="shared" si="180"/>
        <v>13</v>
      </c>
      <c r="J1228" s="41">
        <f t="shared" si="181"/>
        <v>2</v>
      </c>
      <c r="K1228" s="41">
        <f t="shared" si="182"/>
        <v>1</v>
      </c>
      <c r="L1228" s="42" t="s">
        <v>559</v>
      </c>
      <c r="M1228" s="42" t="str">
        <f t="shared" si="176"/>
        <v>kn-1-5-shl-loc3</v>
      </c>
      <c r="N1228" s="42">
        <f t="shared" si="183"/>
        <v>2</v>
      </c>
      <c r="O1228" s="41">
        <v>1</v>
      </c>
      <c r="P1228" s="43">
        <v>1</v>
      </c>
    </row>
    <row r="1229" spans="1:16" ht="16.5">
      <c r="A1229" s="57" t="str">
        <f t="shared" si="178"/>
        <v>kn-1</v>
      </c>
      <c r="B1229" s="45">
        <f t="shared" si="184"/>
        <v>2010610</v>
      </c>
      <c r="C1229" s="57">
        <v>6</v>
      </c>
      <c r="D1229" s="35">
        <f t="shared" si="179"/>
        <v>20106</v>
      </c>
      <c r="E1229" s="67">
        <v>1</v>
      </c>
      <c r="F1229" s="36">
        <v>1</v>
      </c>
      <c r="G1229" s="44" t="s">
        <v>163</v>
      </c>
      <c r="H1229" s="44" t="s">
        <v>180</v>
      </c>
      <c r="I1229" s="36">
        <f t="shared" si="180"/>
        <v>13</v>
      </c>
      <c r="J1229" s="36">
        <f t="shared" si="181"/>
        <v>2</v>
      </c>
      <c r="K1229" s="36">
        <f t="shared" si="182"/>
        <v>1</v>
      </c>
      <c r="L1229" s="36" t="s">
        <v>515</v>
      </c>
      <c r="M1229" s="36" t="str">
        <f t="shared" si="176"/>
        <v>kn-1-6-jlr-loc1</v>
      </c>
      <c r="N1229" s="36">
        <f t="shared" si="183"/>
        <v>2</v>
      </c>
      <c r="O1229" s="36">
        <v>1</v>
      </c>
      <c r="P1229" s="37">
        <v>1</v>
      </c>
    </row>
    <row r="1230" spans="1:16" ht="16.5">
      <c r="A1230" s="57" t="str">
        <f t="shared" si="178"/>
        <v>kn-1</v>
      </c>
      <c r="B1230" s="45">
        <f t="shared" si="184"/>
        <v>2010611</v>
      </c>
      <c r="C1230" s="57">
        <v>6</v>
      </c>
      <c r="D1230" s="38">
        <f t="shared" si="179"/>
        <v>20106</v>
      </c>
      <c r="E1230" s="68">
        <v>1</v>
      </c>
      <c r="F1230" s="25">
        <v>1</v>
      </c>
      <c r="G1230" s="26" t="s">
        <v>164</v>
      </c>
      <c r="H1230" s="26" t="s">
        <v>167</v>
      </c>
      <c r="I1230" s="25">
        <f t="shared" si="180"/>
        <v>13</v>
      </c>
      <c r="J1230" s="25">
        <f t="shared" si="181"/>
        <v>2</v>
      </c>
      <c r="K1230" s="25">
        <f t="shared" si="182"/>
        <v>1</v>
      </c>
      <c r="L1230" s="25" t="s">
        <v>555</v>
      </c>
      <c r="M1230" s="25" t="str">
        <f t="shared" si="176"/>
        <v>kn-1-6-shl-loc1</v>
      </c>
      <c r="N1230" s="25">
        <f t="shared" si="183"/>
        <v>2</v>
      </c>
      <c r="O1230" s="25">
        <v>1</v>
      </c>
      <c r="P1230" s="39">
        <v>1</v>
      </c>
    </row>
    <row r="1231" spans="1:16" ht="16.5">
      <c r="A1231" s="57" t="str">
        <f t="shared" si="178"/>
        <v>kn-1</v>
      </c>
      <c r="B1231" s="45">
        <f t="shared" si="184"/>
        <v>2010620</v>
      </c>
      <c r="C1231" s="57">
        <v>6</v>
      </c>
      <c r="D1231" s="38">
        <f t="shared" si="179"/>
        <v>20106</v>
      </c>
      <c r="E1231" s="68">
        <v>1</v>
      </c>
      <c r="F1231" s="25">
        <v>2</v>
      </c>
      <c r="G1231" s="26" t="s">
        <v>163</v>
      </c>
      <c r="H1231" s="26" t="s">
        <v>181</v>
      </c>
      <c r="I1231" s="25">
        <f t="shared" si="180"/>
        <v>13</v>
      </c>
      <c r="J1231" s="25">
        <f t="shared" si="181"/>
        <v>2</v>
      </c>
      <c r="K1231" s="25">
        <f t="shared" si="182"/>
        <v>1</v>
      </c>
      <c r="L1231" s="25" t="s">
        <v>1507</v>
      </c>
      <c r="M1231" s="53" t="str">
        <f t="shared" si="176"/>
        <v>kn-1-6-jlr-loc2</v>
      </c>
      <c r="N1231" s="53">
        <f t="shared" si="183"/>
        <v>2</v>
      </c>
      <c r="O1231" s="25">
        <v>1</v>
      </c>
      <c r="P1231" s="39">
        <v>1</v>
      </c>
    </row>
    <row r="1232" spans="1:16" ht="16.5">
      <c r="A1232" s="57" t="str">
        <f t="shared" si="178"/>
        <v>kn-1</v>
      </c>
      <c r="B1232" s="45">
        <f t="shared" si="184"/>
        <v>2010621</v>
      </c>
      <c r="C1232" s="57">
        <v>6</v>
      </c>
      <c r="D1232" s="38">
        <f t="shared" si="179"/>
        <v>20106</v>
      </c>
      <c r="E1232" s="68">
        <v>1</v>
      </c>
      <c r="F1232" s="25">
        <v>2</v>
      </c>
      <c r="G1232" s="26" t="s">
        <v>164</v>
      </c>
      <c r="H1232" s="26" t="s">
        <v>171</v>
      </c>
      <c r="I1232" s="25">
        <f t="shared" si="180"/>
        <v>13</v>
      </c>
      <c r="J1232" s="25">
        <f t="shared" si="181"/>
        <v>2</v>
      </c>
      <c r="K1232" s="25">
        <f t="shared" si="182"/>
        <v>1</v>
      </c>
      <c r="L1232" s="25" t="s">
        <v>554</v>
      </c>
      <c r="M1232" s="53" t="str">
        <f t="shared" si="176"/>
        <v>kn-1-6-shl-loc2</v>
      </c>
      <c r="N1232" s="53">
        <f t="shared" si="183"/>
        <v>2</v>
      </c>
      <c r="O1232" s="25">
        <v>1</v>
      </c>
      <c r="P1232" s="39">
        <v>1</v>
      </c>
    </row>
    <row r="1233" spans="1:16" ht="16.5">
      <c r="A1233" s="57" t="str">
        <f t="shared" si="178"/>
        <v>kn-1</v>
      </c>
      <c r="B1233" s="45">
        <f t="shared" si="184"/>
        <v>2010630</v>
      </c>
      <c r="C1233" s="57">
        <v>6</v>
      </c>
      <c r="D1233" s="38">
        <f t="shared" si="179"/>
        <v>20106</v>
      </c>
      <c r="E1233" s="68">
        <v>1</v>
      </c>
      <c r="F1233" s="25">
        <v>3</v>
      </c>
      <c r="G1233" s="26" t="s">
        <v>163</v>
      </c>
      <c r="H1233" s="26" t="s">
        <v>165</v>
      </c>
      <c r="I1233" s="25">
        <f t="shared" si="180"/>
        <v>13</v>
      </c>
      <c r="J1233" s="25">
        <f t="shared" si="181"/>
        <v>2</v>
      </c>
      <c r="K1233" s="25">
        <f t="shared" si="182"/>
        <v>1</v>
      </c>
      <c r="L1233" s="25" t="s">
        <v>518</v>
      </c>
      <c r="M1233" s="56" t="str">
        <f t="shared" si="185" ref="M1233:M1296">A1233&amp;"-"&amp;C1233&amp;"-"&amp;G1233&amp;"-"&amp;"loc"&amp;F1233</f>
        <v>kn-1-6-jlr-loc3</v>
      </c>
      <c r="N1233" s="56">
        <f t="shared" si="183"/>
        <v>2</v>
      </c>
      <c r="O1233" s="25">
        <v>1</v>
      </c>
      <c r="P1233" s="39">
        <v>1</v>
      </c>
    </row>
    <row r="1234" spans="1:16" ht="17.25">
      <c r="A1234" s="57" t="str">
        <f t="shared" si="178"/>
        <v>kn-1</v>
      </c>
      <c r="B1234" s="45">
        <f t="shared" si="184"/>
        <v>2010631</v>
      </c>
      <c r="C1234" s="57">
        <v>6</v>
      </c>
      <c r="D1234" s="40">
        <f t="shared" si="179"/>
        <v>20106</v>
      </c>
      <c r="E1234" s="69">
        <v>1</v>
      </c>
      <c r="F1234" s="41">
        <v>3</v>
      </c>
      <c r="G1234" s="42" t="s">
        <v>800</v>
      </c>
      <c r="H1234" s="42" t="s">
        <v>166</v>
      </c>
      <c r="I1234" s="41">
        <f t="shared" si="180"/>
        <v>13</v>
      </c>
      <c r="J1234" s="41">
        <f t="shared" si="181"/>
        <v>2</v>
      </c>
      <c r="K1234" s="41">
        <f t="shared" si="182"/>
        <v>1</v>
      </c>
      <c r="L1234" s="41" t="s">
        <v>559</v>
      </c>
      <c r="M1234" s="42" t="str">
        <f t="shared" si="185"/>
        <v>kn-1-6-shl-loc3</v>
      </c>
      <c r="N1234" s="42">
        <f t="shared" si="183"/>
        <v>2</v>
      </c>
      <c r="O1234" s="41">
        <v>1</v>
      </c>
      <c r="P1234" s="43">
        <v>1</v>
      </c>
    </row>
    <row r="1235" spans="1:16" ht="16.5">
      <c r="A1235" s="57" t="str">
        <f t="shared" si="178"/>
        <v>kn-1</v>
      </c>
      <c r="B1235" s="45">
        <f t="shared" si="184"/>
        <v>2010710</v>
      </c>
      <c r="C1235" s="57">
        <v>7</v>
      </c>
      <c r="D1235" s="35">
        <f t="shared" si="179"/>
        <v>20107</v>
      </c>
      <c r="E1235" s="67">
        <v>1</v>
      </c>
      <c r="F1235" s="36">
        <v>1</v>
      </c>
      <c r="G1235" s="44" t="s">
        <v>163</v>
      </c>
      <c r="H1235" s="44" t="s">
        <v>798</v>
      </c>
      <c r="I1235" s="36">
        <f t="shared" si="180"/>
        <v>14</v>
      </c>
      <c r="J1235" s="36">
        <f t="shared" si="181"/>
        <v>2</v>
      </c>
      <c r="K1235" s="36">
        <f t="shared" si="182"/>
        <v>1</v>
      </c>
      <c r="L1235" s="44" t="s">
        <v>519</v>
      </c>
      <c r="M1235" s="36" t="str">
        <f t="shared" si="185"/>
        <v>kn-1-7-jlr-loc1</v>
      </c>
      <c r="N1235" s="36">
        <f t="shared" si="183"/>
        <v>2</v>
      </c>
      <c r="O1235" s="36">
        <v>1</v>
      </c>
      <c r="P1235" s="37">
        <v>1</v>
      </c>
    </row>
    <row r="1236" spans="1:16" ht="16.5">
      <c r="A1236" s="57" t="str">
        <f t="shared" si="178"/>
        <v>kn-1</v>
      </c>
      <c r="B1236" s="45">
        <f t="shared" si="184"/>
        <v>2010711</v>
      </c>
      <c r="C1236" s="57">
        <v>7</v>
      </c>
      <c r="D1236" s="38">
        <f t="shared" si="179"/>
        <v>20107</v>
      </c>
      <c r="E1236" s="68">
        <v>1</v>
      </c>
      <c r="F1236" s="25">
        <v>1</v>
      </c>
      <c r="G1236" s="26" t="s">
        <v>164</v>
      </c>
      <c r="H1236" s="26" t="s">
        <v>167</v>
      </c>
      <c r="I1236" s="25">
        <f t="shared" si="180"/>
        <v>14</v>
      </c>
      <c r="J1236" s="25">
        <f t="shared" si="181"/>
        <v>2</v>
      </c>
      <c r="K1236" s="25">
        <f t="shared" si="182"/>
        <v>1</v>
      </c>
      <c r="L1236" s="26" t="s">
        <v>560</v>
      </c>
      <c r="M1236" s="25" t="str">
        <f t="shared" si="185"/>
        <v>kn-1-7-shl-loc1</v>
      </c>
      <c r="N1236" s="25">
        <f t="shared" si="183"/>
        <v>2</v>
      </c>
      <c r="O1236" s="25">
        <v>1</v>
      </c>
      <c r="P1236" s="39">
        <v>1</v>
      </c>
    </row>
    <row r="1237" spans="1:16" ht="16.5">
      <c r="A1237" s="57" t="str">
        <f t="shared" si="178"/>
        <v>kn-1</v>
      </c>
      <c r="B1237" s="45">
        <f t="shared" si="184"/>
        <v>2010720</v>
      </c>
      <c r="C1237" s="57">
        <v>7</v>
      </c>
      <c r="D1237" s="38">
        <f t="shared" si="179"/>
        <v>20107</v>
      </c>
      <c r="E1237" s="68">
        <v>1</v>
      </c>
      <c r="F1237" s="25">
        <v>2</v>
      </c>
      <c r="G1237" s="26" t="s">
        <v>163</v>
      </c>
      <c r="H1237" s="26" t="s">
        <v>181</v>
      </c>
      <c r="I1237" s="25">
        <f t="shared" si="180"/>
        <v>14</v>
      </c>
      <c r="J1237" s="25">
        <f t="shared" si="181"/>
        <v>2</v>
      </c>
      <c r="K1237" s="25">
        <f t="shared" si="182"/>
        <v>1</v>
      </c>
      <c r="L1237" s="25" t="s">
        <v>175</v>
      </c>
      <c r="M1237" s="53" t="str">
        <f t="shared" si="185"/>
        <v>kn-1-7-jlr-loc2</v>
      </c>
      <c r="N1237" s="53">
        <f t="shared" si="183"/>
        <v>2</v>
      </c>
      <c r="O1237" s="25">
        <v>1</v>
      </c>
      <c r="P1237" s="39">
        <v>1</v>
      </c>
    </row>
    <row r="1238" spans="1:16" ht="16.5">
      <c r="A1238" s="57" t="str">
        <f t="shared" si="178"/>
        <v>kn-1</v>
      </c>
      <c r="B1238" s="45">
        <f t="shared" si="184"/>
        <v>2010721</v>
      </c>
      <c r="C1238" s="57">
        <v>7</v>
      </c>
      <c r="D1238" s="38">
        <f t="shared" si="179"/>
        <v>20107</v>
      </c>
      <c r="E1238" s="68">
        <v>1</v>
      </c>
      <c r="F1238" s="25">
        <v>2</v>
      </c>
      <c r="G1238" s="26" t="s">
        <v>164</v>
      </c>
      <c r="H1238" s="26" t="s">
        <v>171</v>
      </c>
      <c r="I1238" s="25">
        <f t="shared" si="180"/>
        <v>14</v>
      </c>
      <c r="J1238" s="25">
        <f t="shared" si="181"/>
        <v>2</v>
      </c>
      <c r="K1238" s="25">
        <f t="shared" si="182"/>
        <v>1</v>
      </c>
      <c r="L1238" s="26" t="s">
        <v>544</v>
      </c>
      <c r="M1238" s="53" t="str">
        <f t="shared" si="185"/>
        <v>kn-1-7-shl-loc2</v>
      </c>
      <c r="N1238" s="53">
        <f t="shared" si="183"/>
        <v>2</v>
      </c>
      <c r="O1238" s="25">
        <v>1</v>
      </c>
      <c r="P1238" s="39">
        <v>1</v>
      </c>
    </row>
    <row r="1239" spans="1:16" ht="16.5">
      <c r="A1239" s="57" t="str">
        <f t="shared" si="178"/>
        <v>kn-1</v>
      </c>
      <c r="B1239" s="45">
        <f t="shared" si="184"/>
        <v>2010730</v>
      </c>
      <c r="C1239" s="57">
        <v>7</v>
      </c>
      <c r="D1239" s="38">
        <f t="shared" si="179"/>
        <v>20107</v>
      </c>
      <c r="E1239" s="68">
        <v>1</v>
      </c>
      <c r="F1239" s="25">
        <v>3</v>
      </c>
      <c r="G1239" s="26" t="s">
        <v>163</v>
      </c>
      <c r="H1239" s="26" t="s">
        <v>804</v>
      </c>
      <c r="I1239" s="25">
        <f t="shared" si="180"/>
        <v>14</v>
      </c>
      <c r="J1239" s="25">
        <f t="shared" si="181"/>
        <v>2</v>
      </c>
      <c r="K1239" s="25">
        <f t="shared" si="182"/>
        <v>1</v>
      </c>
      <c r="L1239" s="26" t="s">
        <v>517</v>
      </c>
      <c r="M1239" s="56" t="str">
        <f t="shared" si="185"/>
        <v>kn-1-7-jlr-loc3</v>
      </c>
      <c r="N1239" s="56">
        <f t="shared" si="183"/>
        <v>2</v>
      </c>
      <c r="O1239" s="25">
        <v>1</v>
      </c>
      <c r="P1239" s="39">
        <v>1</v>
      </c>
    </row>
    <row r="1240" spans="1:16" ht="17.25">
      <c r="A1240" s="57" t="str">
        <f t="shared" si="178"/>
        <v>kn-1</v>
      </c>
      <c r="B1240" s="45">
        <f t="shared" si="184"/>
        <v>2010731</v>
      </c>
      <c r="C1240" s="57">
        <v>7</v>
      </c>
      <c r="D1240" s="40">
        <f t="shared" si="179"/>
        <v>20107</v>
      </c>
      <c r="E1240" s="69">
        <v>1</v>
      </c>
      <c r="F1240" s="41">
        <v>3</v>
      </c>
      <c r="G1240" s="42" t="s">
        <v>164</v>
      </c>
      <c r="H1240" s="42" t="s">
        <v>166</v>
      </c>
      <c r="I1240" s="41">
        <f t="shared" si="180"/>
        <v>14</v>
      </c>
      <c r="J1240" s="41">
        <f t="shared" si="181"/>
        <v>2</v>
      </c>
      <c r="K1240" s="41">
        <f t="shared" si="182"/>
        <v>1</v>
      </c>
      <c r="L1240" s="42" t="s">
        <v>558</v>
      </c>
      <c r="M1240" s="42" t="str">
        <f t="shared" si="185"/>
        <v>kn-1-7-shl-loc3</v>
      </c>
      <c r="N1240" s="42">
        <f t="shared" si="183"/>
        <v>2</v>
      </c>
      <c r="O1240" s="41">
        <v>1</v>
      </c>
      <c r="P1240" s="43">
        <v>1</v>
      </c>
    </row>
    <row r="1241" spans="1:16" ht="16.5">
      <c r="A1241" s="57" t="str">
        <f t="shared" si="178"/>
        <v>kn-1</v>
      </c>
      <c r="B1241" s="45">
        <f t="shared" si="184"/>
        <v>2010810</v>
      </c>
      <c r="C1241" s="57">
        <v>8</v>
      </c>
      <c r="D1241" s="35">
        <f t="shared" si="179"/>
        <v>20108</v>
      </c>
      <c r="E1241" s="67">
        <v>1</v>
      </c>
      <c r="F1241" s="36">
        <v>1</v>
      </c>
      <c r="G1241" s="44" t="s">
        <v>163</v>
      </c>
      <c r="H1241" s="44" t="s">
        <v>180</v>
      </c>
      <c r="I1241" s="36">
        <f t="shared" si="180"/>
        <v>14</v>
      </c>
      <c r="J1241" s="36">
        <f t="shared" si="181"/>
        <v>2</v>
      </c>
      <c r="K1241" s="36">
        <f t="shared" si="182"/>
        <v>1</v>
      </c>
      <c r="L1241" s="36" t="s">
        <v>515</v>
      </c>
      <c r="M1241" s="36" t="str">
        <f t="shared" si="185"/>
        <v>kn-1-8-jlr-loc1</v>
      </c>
      <c r="N1241" s="36">
        <f t="shared" si="183"/>
        <v>2</v>
      </c>
      <c r="O1241" s="36">
        <v>1</v>
      </c>
      <c r="P1241" s="37">
        <v>1</v>
      </c>
    </row>
    <row r="1242" spans="1:16" ht="16.5">
      <c r="A1242" s="57" t="str">
        <f t="shared" si="178"/>
        <v>kn-1</v>
      </c>
      <c r="B1242" s="45">
        <f t="shared" si="184"/>
        <v>2010811</v>
      </c>
      <c r="C1242" s="57">
        <v>8</v>
      </c>
      <c r="D1242" s="38">
        <f t="shared" si="179"/>
        <v>20108</v>
      </c>
      <c r="E1242" s="68">
        <v>1</v>
      </c>
      <c r="F1242" s="25">
        <v>1</v>
      </c>
      <c r="G1242" s="26" t="s">
        <v>164</v>
      </c>
      <c r="H1242" s="26" t="s">
        <v>167</v>
      </c>
      <c r="I1242" s="25">
        <f t="shared" si="180"/>
        <v>14</v>
      </c>
      <c r="J1242" s="25">
        <f t="shared" si="181"/>
        <v>2</v>
      </c>
      <c r="K1242" s="25">
        <f t="shared" si="182"/>
        <v>1</v>
      </c>
      <c r="L1242" s="25" t="s">
        <v>555</v>
      </c>
      <c r="M1242" s="25" t="str">
        <f t="shared" si="185"/>
        <v>kn-1-8-shl-loc1</v>
      </c>
      <c r="N1242" s="25">
        <f t="shared" si="183"/>
        <v>2</v>
      </c>
      <c r="O1242" s="25">
        <v>1</v>
      </c>
      <c r="P1242" s="39">
        <v>1</v>
      </c>
    </row>
    <row r="1243" spans="1:16" ht="16.5">
      <c r="A1243" s="57" t="str">
        <f t="shared" si="178"/>
        <v>kn-1</v>
      </c>
      <c r="B1243" s="45">
        <f t="shared" si="184"/>
        <v>2010820</v>
      </c>
      <c r="C1243" s="57">
        <v>8</v>
      </c>
      <c r="D1243" s="38">
        <f t="shared" si="179"/>
        <v>20108</v>
      </c>
      <c r="E1243" s="68">
        <v>1</v>
      </c>
      <c r="F1243" s="25">
        <v>2</v>
      </c>
      <c r="G1243" s="26" t="s">
        <v>791</v>
      </c>
      <c r="H1243" s="26" t="s">
        <v>793</v>
      </c>
      <c r="I1243" s="25">
        <f t="shared" si="180"/>
        <v>14</v>
      </c>
      <c r="J1243" s="25">
        <f t="shared" si="181"/>
        <v>2</v>
      </c>
      <c r="K1243" s="25">
        <f t="shared" si="182"/>
        <v>1</v>
      </c>
      <c r="L1243" s="25" t="s">
        <v>1507</v>
      </c>
      <c r="M1243" s="53" t="str">
        <f t="shared" si="185"/>
        <v>kn-1-8-jlr-loc2</v>
      </c>
      <c r="N1243" s="53">
        <f t="shared" si="183"/>
        <v>2</v>
      </c>
      <c r="O1243" s="25">
        <v>1</v>
      </c>
      <c r="P1243" s="39">
        <v>1</v>
      </c>
    </row>
    <row r="1244" spans="1:16" ht="16.5">
      <c r="A1244" s="57" t="str">
        <f t="shared" si="178"/>
        <v>kn-1</v>
      </c>
      <c r="B1244" s="45">
        <f t="shared" si="184"/>
        <v>2010821</v>
      </c>
      <c r="C1244" s="57">
        <v>8</v>
      </c>
      <c r="D1244" s="38">
        <f t="shared" si="179"/>
        <v>20108</v>
      </c>
      <c r="E1244" s="68">
        <v>1</v>
      </c>
      <c r="F1244" s="25">
        <v>2</v>
      </c>
      <c r="G1244" s="26" t="s">
        <v>164</v>
      </c>
      <c r="H1244" s="26" t="s">
        <v>171</v>
      </c>
      <c r="I1244" s="25">
        <f t="shared" si="180"/>
        <v>14</v>
      </c>
      <c r="J1244" s="25">
        <f t="shared" si="181"/>
        <v>2</v>
      </c>
      <c r="K1244" s="25">
        <f t="shared" si="182"/>
        <v>1</v>
      </c>
      <c r="L1244" s="25" t="s">
        <v>554</v>
      </c>
      <c r="M1244" s="53" t="str">
        <f t="shared" si="185"/>
        <v>kn-1-8-shl-loc2</v>
      </c>
      <c r="N1244" s="53">
        <f t="shared" si="183"/>
        <v>2</v>
      </c>
      <c r="O1244" s="25">
        <v>1</v>
      </c>
      <c r="P1244" s="39">
        <v>1</v>
      </c>
    </row>
    <row r="1245" spans="1:16" ht="16.5">
      <c r="A1245" s="57" t="str">
        <f t="shared" si="178"/>
        <v>kn-1</v>
      </c>
      <c r="B1245" s="45">
        <f t="shared" si="184"/>
        <v>2010830</v>
      </c>
      <c r="C1245" s="57">
        <v>8</v>
      </c>
      <c r="D1245" s="38">
        <f t="shared" si="179"/>
        <v>20108</v>
      </c>
      <c r="E1245" s="68">
        <v>1</v>
      </c>
      <c r="F1245" s="25">
        <v>3</v>
      </c>
      <c r="G1245" s="26" t="s">
        <v>801</v>
      </c>
      <c r="H1245" s="26" t="s">
        <v>165</v>
      </c>
      <c r="I1245" s="25">
        <f t="shared" si="180"/>
        <v>14</v>
      </c>
      <c r="J1245" s="25">
        <f t="shared" si="181"/>
        <v>2</v>
      </c>
      <c r="K1245" s="25">
        <f t="shared" si="182"/>
        <v>1</v>
      </c>
      <c r="L1245" s="25" t="s">
        <v>518</v>
      </c>
      <c r="M1245" s="56" t="str">
        <f t="shared" si="185"/>
        <v>kn-1-8-jlr-loc3</v>
      </c>
      <c r="N1245" s="56">
        <f t="shared" si="183"/>
        <v>2</v>
      </c>
      <c r="O1245" s="25">
        <v>1</v>
      </c>
      <c r="P1245" s="39">
        <v>1</v>
      </c>
    </row>
    <row r="1246" spans="1:16" ht="17.25">
      <c r="A1246" s="57" t="str">
        <f t="shared" si="178"/>
        <v>kn-1</v>
      </c>
      <c r="B1246" s="45">
        <f t="shared" si="184"/>
        <v>2010831</v>
      </c>
      <c r="C1246" s="57">
        <v>8</v>
      </c>
      <c r="D1246" s="40">
        <f t="shared" si="179"/>
        <v>20108</v>
      </c>
      <c r="E1246" s="69">
        <v>1</v>
      </c>
      <c r="F1246" s="41">
        <v>3</v>
      </c>
      <c r="G1246" s="42" t="s">
        <v>792</v>
      </c>
      <c r="H1246" s="42" t="s">
        <v>166</v>
      </c>
      <c r="I1246" s="41">
        <f t="shared" si="180"/>
        <v>14</v>
      </c>
      <c r="J1246" s="41">
        <f t="shared" si="181"/>
        <v>2</v>
      </c>
      <c r="K1246" s="41">
        <f t="shared" si="182"/>
        <v>1</v>
      </c>
      <c r="L1246" s="41" t="s">
        <v>559</v>
      </c>
      <c r="M1246" s="42" t="str">
        <f t="shared" si="185"/>
        <v>kn-1-8-shl-loc3</v>
      </c>
      <c r="N1246" s="42">
        <f t="shared" si="183"/>
        <v>2</v>
      </c>
      <c r="O1246" s="41">
        <v>1</v>
      </c>
      <c r="P1246" s="43">
        <v>1</v>
      </c>
    </row>
    <row r="1247" spans="1:16" ht="16.5">
      <c r="A1247" s="57" t="str">
        <f t="shared" si="178"/>
        <v>kn-1</v>
      </c>
      <c r="B1247" s="45">
        <f t="shared" si="184"/>
        <v>2010910</v>
      </c>
      <c r="C1247" s="57">
        <v>9</v>
      </c>
      <c r="D1247" s="35">
        <f t="shared" si="179"/>
        <v>20109</v>
      </c>
      <c r="E1247" s="67">
        <v>1</v>
      </c>
      <c r="F1247" s="36">
        <v>1</v>
      </c>
      <c r="G1247" s="44" t="s">
        <v>163</v>
      </c>
      <c r="H1247" s="44" t="s">
        <v>180</v>
      </c>
      <c r="I1247" s="36">
        <f t="shared" si="180"/>
        <v>15</v>
      </c>
      <c r="J1247" s="36">
        <f t="shared" si="181"/>
        <v>3</v>
      </c>
      <c r="K1247" s="36">
        <f t="shared" si="182"/>
        <v>1</v>
      </c>
      <c r="L1247" s="44" t="s">
        <v>175</v>
      </c>
      <c r="M1247" s="36" t="str">
        <f t="shared" si="185"/>
        <v>kn-1-9-jlr-loc1</v>
      </c>
      <c r="N1247" s="36">
        <f t="shared" si="183"/>
        <v>2</v>
      </c>
      <c r="O1247" s="36">
        <v>1</v>
      </c>
      <c r="P1247" s="37">
        <v>1</v>
      </c>
    </row>
    <row r="1248" spans="1:16" ht="16.5">
      <c r="A1248" s="57" t="str">
        <f t="shared" si="178"/>
        <v>kn-1</v>
      </c>
      <c r="B1248" s="45">
        <f t="shared" si="184"/>
        <v>2010911</v>
      </c>
      <c r="C1248" s="57">
        <v>9</v>
      </c>
      <c r="D1248" s="38">
        <f t="shared" si="179"/>
        <v>20109</v>
      </c>
      <c r="E1248" s="68">
        <v>1</v>
      </c>
      <c r="F1248" s="25">
        <v>1</v>
      </c>
      <c r="G1248" s="26" t="s">
        <v>164</v>
      </c>
      <c r="H1248" s="26" t="s">
        <v>167</v>
      </c>
      <c r="I1248" s="25">
        <f t="shared" si="180"/>
        <v>15</v>
      </c>
      <c r="J1248" s="25">
        <f t="shared" si="181"/>
        <v>3</v>
      </c>
      <c r="K1248" s="25">
        <f t="shared" si="182"/>
        <v>1</v>
      </c>
      <c r="L1248" s="26" t="s">
        <v>553</v>
      </c>
      <c r="M1248" s="25" t="str">
        <f t="shared" si="185"/>
        <v>kn-1-9-shl-loc1</v>
      </c>
      <c r="N1248" s="25">
        <f t="shared" si="183"/>
        <v>2</v>
      </c>
      <c r="O1248" s="25">
        <v>1</v>
      </c>
      <c r="P1248" s="39">
        <v>1</v>
      </c>
    </row>
    <row r="1249" spans="1:16" ht="16.5">
      <c r="A1249" s="57" t="str">
        <f t="shared" si="178"/>
        <v>kn-1</v>
      </c>
      <c r="B1249" s="45">
        <f t="shared" si="184"/>
        <v>2010920</v>
      </c>
      <c r="C1249" s="57">
        <v>9</v>
      </c>
      <c r="D1249" s="38">
        <f t="shared" si="179"/>
        <v>20109</v>
      </c>
      <c r="E1249" s="68">
        <v>1</v>
      </c>
      <c r="F1249" s="25">
        <v>2</v>
      </c>
      <c r="G1249" s="26" t="s">
        <v>163</v>
      </c>
      <c r="H1249" s="26" t="s">
        <v>181</v>
      </c>
      <c r="I1249" s="25">
        <f t="shared" si="180"/>
        <v>15</v>
      </c>
      <c r="J1249" s="25">
        <f t="shared" si="181"/>
        <v>3</v>
      </c>
      <c r="K1249" s="25">
        <f t="shared" si="182"/>
        <v>1</v>
      </c>
      <c r="L1249" s="26" t="s">
        <v>514</v>
      </c>
      <c r="M1249" s="53" t="str">
        <f t="shared" si="185"/>
        <v>kn-1-9-jlr-loc2</v>
      </c>
      <c r="N1249" s="53">
        <f t="shared" si="183"/>
        <v>2</v>
      </c>
      <c r="O1249" s="25">
        <v>1</v>
      </c>
      <c r="P1249" s="39">
        <v>1</v>
      </c>
    </row>
    <row r="1250" spans="1:16" ht="16.5">
      <c r="A1250" s="57" t="str">
        <f t="shared" si="178"/>
        <v>kn-1</v>
      </c>
      <c r="B1250" s="45">
        <f t="shared" si="184"/>
        <v>2010921</v>
      </c>
      <c r="C1250" s="57">
        <v>9</v>
      </c>
      <c r="D1250" s="38">
        <f t="shared" si="179"/>
        <v>20109</v>
      </c>
      <c r="E1250" s="68">
        <v>1</v>
      </c>
      <c r="F1250" s="25">
        <v>2</v>
      </c>
      <c r="G1250" s="26" t="s">
        <v>164</v>
      </c>
      <c r="H1250" s="26" t="s">
        <v>805</v>
      </c>
      <c r="I1250" s="25">
        <f t="shared" si="180"/>
        <v>15</v>
      </c>
      <c r="J1250" s="25">
        <f t="shared" si="181"/>
        <v>3</v>
      </c>
      <c r="K1250" s="25">
        <f t="shared" si="182"/>
        <v>1</v>
      </c>
      <c r="L1250" s="26" t="s">
        <v>552</v>
      </c>
      <c r="M1250" s="53" t="str">
        <f t="shared" si="185"/>
        <v>kn-1-9-shl-loc2</v>
      </c>
      <c r="N1250" s="53">
        <f t="shared" si="183"/>
        <v>2</v>
      </c>
      <c r="O1250" s="25">
        <v>1</v>
      </c>
      <c r="P1250" s="39">
        <v>1</v>
      </c>
    </row>
    <row r="1251" spans="1:16" ht="16.5">
      <c r="A1251" s="57" t="str">
        <f t="shared" si="178"/>
        <v>kn-1</v>
      </c>
      <c r="B1251" s="45">
        <f t="shared" si="184"/>
        <v>2010930</v>
      </c>
      <c r="C1251" s="57">
        <v>9</v>
      </c>
      <c r="D1251" s="38">
        <f t="shared" si="179"/>
        <v>20109</v>
      </c>
      <c r="E1251" s="68">
        <v>1</v>
      </c>
      <c r="F1251" s="25">
        <v>3</v>
      </c>
      <c r="G1251" s="26" t="s">
        <v>163</v>
      </c>
      <c r="H1251" s="26" t="s">
        <v>165</v>
      </c>
      <c r="I1251" s="25">
        <f t="shared" si="180"/>
        <v>15</v>
      </c>
      <c r="J1251" s="25">
        <f t="shared" si="181"/>
        <v>3</v>
      </c>
      <c r="K1251" s="25">
        <f t="shared" si="182"/>
        <v>1</v>
      </c>
      <c r="L1251" s="26" t="s">
        <v>516</v>
      </c>
      <c r="M1251" s="56" t="str">
        <f t="shared" si="185"/>
        <v>kn-1-9-jlr-loc3</v>
      </c>
      <c r="N1251" s="56">
        <f t="shared" si="183"/>
        <v>2</v>
      </c>
      <c r="O1251" s="25">
        <v>1</v>
      </c>
      <c r="P1251" s="39">
        <v>1</v>
      </c>
    </row>
    <row r="1252" spans="1:16" ht="17.25">
      <c r="A1252" s="57" t="str">
        <f t="shared" si="178"/>
        <v>kn-1</v>
      </c>
      <c r="B1252" s="45">
        <f t="shared" si="184"/>
        <v>2010931</v>
      </c>
      <c r="C1252" s="57">
        <v>9</v>
      </c>
      <c r="D1252" s="40">
        <f t="shared" si="179"/>
        <v>20109</v>
      </c>
      <c r="E1252" s="69">
        <v>1</v>
      </c>
      <c r="F1252" s="41">
        <v>3</v>
      </c>
      <c r="G1252" s="42" t="s">
        <v>792</v>
      </c>
      <c r="H1252" s="42" t="s">
        <v>166</v>
      </c>
      <c r="I1252" s="41">
        <f t="shared" si="180"/>
        <v>15</v>
      </c>
      <c r="J1252" s="41">
        <f t="shared" si="181"/>
        <v>3</v>
      </c>
      <c r="K1252" s="41">
        <f t="shared" si="182"/>
        <v>1</v>
      </c>
      <c r="L1252" s="42" t="s">
        <v>557</v>
      </c>
      <c r="M1252" s="42" t="str">
        <f t="shared" si="185"/>
        <v>kn-1-9-shl-loc3</v>
      </c>
      <c r="N1252" s="42">
        <f t="shared" si="183"/>
        <v>2</v>
      </c>
      <c r="O1252" s="41">
        <v>1</v>
      </c>
      <c r="P1252" s="43">
        <v>1</v>
      </c>
    </row>
    <row r="1253" spans="1:16" ht="16.5">
      <c r="A1253" s="57" t="str">
        <f t="shared" si="178"/>
        <v>kn-2</v>
      </c>
      <c r="B1253" s="45">
        <f t="shared" si="184"/>
        <v>2020110</v>
      </c>
      <c r="C1253" s="57">
        <v>1</v>
      </c>
      <c r="D1253" s="35">
        <f t="shared" si="179"/>
        <v>20201</v>
      </c>
      <c r="E1253" s="67">
        <v>2</v>
      </c>
      <c r="F1253" s="36">
        <v>1</v>
      </c>
      <c r="G1253" s="44" t="s">
        <v>791</v>
      </c>
      <c r="H1253" s="44" t="s">
        <v>180</v>
      </c>
      <c r="I1253" s="36">
        <f t="shared" si="180"/>
        <v>15</v>
      </c>
      <c r="J1253" s="36">
        <f t="shared" si="181"/>
        <v>3</v>
      </c>
      <c r="K1253" s="36">
        <f t="shared" si="182"/>
        <v>2</v>
      </c>
      <c r="L1253" s="36" t="s">
        <v>518</v>
      </c>
      <c r="M1253" s="36" t="str">
        <f t="shared" si="185"/>
        <v>kn-2-1-jlr-loc1</v>
      </c>
      <c r="N1253" s="36">
        <f t="shared" si="183"/>
        <v>2</v>
      </c>
      <c r="O1253" s="36">
        <v>1</v>
      </c>
      <c r="P1253" s="37">
        <v>1</v>
      </c>
    </row>
    <row r="1254" spans="1:16" ht="16.5">
      <c r="A1254" s="57" t="str">
        <f t="shared" si="178"/>
        <v>kn-2</v>
      </c>
      <c r="B1254" s="45">
        <f t="shared" si="184"/>
        <v>2020111</v>
      </c>
      <c r="C1254" s="57">
        <v>1</v>
      </c>
      <c r="D1254" s="38">
        <f t="shared" si="179"/>
        <v>20201</v>
      </c>
      <c r="E1254" s="68">
        <v>2</v>
      </c>
      <c r="F1254" s="25">
        <v>1</v>
      </c>
      <c r="G1254" s="26" t="s">
        <v>164</v>
      </c>
      <c r="H1254" s="26" t="s">
        <v>172</v>
      </c>
      <c r="I1254" s="25">
        <f t="shared" si="180"/>
        <v>15</v>
      </c>
      <c r="J1254" s="25">
        <f t="shared" si="181"/>
        <v>3</v>
      </c>
      <c r="K1254" s="25">
        <f t="shared" si="182"/>
        <v>2</v>
      </c>
      <c r="L1254" s="25" t="s">
        <v>559</v>
      </c>
      <c r="M1254" s="25" t="str">
        <f t="shared" si="185"/>
        <v>kn-2-1-shl-loc1</v>
      </c>
      <c r="N1254" s="25">
        <f t="shared" si="183"/>
        <v>2</v>
      </c>
      <c r="O1254" s="25">
        <v>1</v>
      </c>
      <c r="P1254" s="39">
        <v>1</v>
      </c>
    </row>
    <row r="1255" spans="1:16" ht="16.5">
      <c r="A1255" s="57" t="str">
        <f t="shared" si="178"/>
        <v>kn-2</v>
      </c>
      <c r="B1255" s="45">
        <f t="shared" si="184"/>
        <v>2020120</v>
      </c>
      <c r="C1255" s="57">
        <v>1</v>
      </c>
      <c r="D1255" s="38">
        <f t="shared" si="179"/>
        <v>20201</v>
      </c>
      <c r="E1255" s="68">
        <v>2</v>
      </c>
      <c r="F1255" s="25">
        <v>2</v>
      </c>
      <c r="G1255" s="26" t="s">
        <v>163</v>
      </c>
      <c r="H1255" s="26" t="s">
        <v>181</v>
      </c>
      <c r="I1255" s="25">
        <f t="shared" si="180"/>
        <v>15</v>
      </c>
      <c r="J1255" s="25">
        <f t="shared" si="181"/>
        <v>3</v>
      </c>
      <c r="K1255" s="25">
        <f t="shared" si="182"/>
        <v>2</v>
      </c>
      <c r="L1255" s="25" t="s">
        <v>1507</v>
      </c>
      <c r="M1255" s="53" t="str">
        <f t="shared" si="185"/>
        <v>kn-2-1-jlr-loc2</v>
      </c>
      <c r="N1255" s="53">
        <f t="shared" si="183"/>
        <v>2</v>
      </c>
      <c r="O1255" s="25">
        <v>1</v>
      </c>
      <c r="P1255" s="39">
        <v>1</v>
      </c>
    </row>
    <row r="1256" spans="1:45" s="15" customFormat="1" ht="16.5">
      <c r="A1256" s="57" t="str">
        <f t="shared" si="178"/>
        <v>kn-2</v>
      </c>
      <c r="B1256" s="45">
        <f t="shared" si="184"/>
        <v>2020121</v>
      </c>
      <c r="C1256" s="57">
        <v>1</v>
      </c>
      <c r="D1256" s="38">
        <f t="shared" si="179"/>
        <v>20201</v>
      </c>
      <c r="E1256" s="68">
        <v>2</v>
      </c>
      <c r="F1256" s="25">
        <v>2</v>
      </c>
      <c r="G1256" s="26" t="s">
        <v>164</v>
      </c>
      <c r="H1256" s="26" t="s">
        <v>171</v>
      </c>
      <c r="I1256" s="25">
        <f t="shared" si="180"/>
        <v>15</v>
      </c>
      <c r="J1256" s="25">
        <f t="shared" si="181"/>
        <v>3</v>
      </c>
      <c r="K1256" s="25">
        <f t="shared" si="182"/>
        <v>2</v>
      </c>
      <c r="L1256" s="25" t="s">
        <v>554</v>
      </c>
      <c r="M1256" s="53" t="str">
        <f t="shared" si="185"/>
        <v>kn-2-1-shl-loc2</v>
      </c>
      <c r="N1256" s="53">
        <f t="shared" si="183"/>
        <v>2</v>
      </c>
      <c r="O1256" s="25">
        <v>1</v>
      </c>
      <c r="P1256" s="39">
        <v>1</v>
      </c>
      <c r="R1256" s="48"/>
      <c r="T1256" s="48"/>
      <c r="X1256" s="48"/>
      <c r="Y1256" s="48"/>
      <c r="Z1256" s="48"/>
      <c r="AD1256" s="48"/>
      <c r="AN1256" s="48"/>
      <c r="AO1256" s="48"/>
      <c r="AS1256" s="48"/>
    </row>
    <row r="1257" spans="1:45" s="15" customFormat="1" ht="16.5">
      <c r="A1257" s="57" t="str">
        <f t="shared" si="178"/>
        <v>kn-2</v>
      </c>
      <c r="B1257" s="45">
        <f t="shared" si="184"/>
        <v>2020130</v>
      </c>
      <c r="C1257" s="57">
        <v>1</v>
      </c>
      <c r="D1257" s="38">
        <f t="shared" si="179"/>
        <v>20201</v>
      </c>
      <c r="E1257" s="68">
        <v>2</v>
      </c>
      <c r="F1257" s="25">
        <v>3</v>
      </c>
      <c r="G1257" s="26" t="s">
        <v>163</v>
      </c>
      <c r="H1257" s="26" t="s">
        <v>165</v>
      </c>
      <c r="I1257" s="25">
        <f t="shared" si="180"/>
        <v>15</v>
      </c>
      <c r="J1257" s="25">
        <f t="shared" si="181"/>
        <v>3</v>
      </c>
      <c r="K1257" s="25">
        <f t="shared" si="182"/>
        <v>2</v>
      </c>
      <c r="L1257" s="25" t="s">
        <v>515</v>
      </c>
      <c r="M1257" s="56" t="str">
        <f t="shared" si="185"/>
        <v>kn-2-1-jlr-loc3</v>
      </c>
      <c r="N1257" s="56">
        <f t="shared" si="183"/>
        <v>2</v>
      </c>
      <c r="O1257" s="25">
        <v>1</v>
      </c>
      <c r="P1257" s="39">
        <v>1</v>
      </c>
      <c r="R1257" s="48"/>
      <c r="T1257" s="48"/>
      <c r="X1257" s="48"/>
      <c r="Y1257" s="48"/>
      <c r="Z1257" s="48"/>
      <c r="AD1257" s="48"/>
      <c r="AN1257" s="48"/>
      <c r="AO1257" s="48"/>
      <c r="AS1257" s="48"/>
    </row>
    <row r="1258" spans="1:45" s="15" customFormat="1" ht="17.25">
      <c r="A1258" s="57" t="str">
        <f t="shared" si="178"/>
        <v>kn-2</v>
      </c>
      <c r="B1258" s="45">
        <f t="shared" si="184"/>
        <v>2020131</v>
      </c>
      <c r="C1258" s="57">
        <v>1</v>
      </c>
      <c r="D1258" s="40">
        <f t="shared" si="179"/>
        <v>20201</v>
      </c>
      <c r="E1258" s="69">
        <v>2</v>
      </c>
      <c r="F1258" s="41">
        <v>3</v>
      </c>
      <c r="G1258" s="42" t="s">
        <v>164</v>
      </c>
      <c r="H1258" s="42" t="s">
        <v>166</v>
      </c>
      <c r="I1258" s="41">
        <f t="shared" si="180"/>
        <v>15</v>
      </c>
      <c r="J1258" s="41">
        <f t="shared" si="181"/>
        <v>3</v>
      </c>
      <c r="K1258" s="41">
        <f t="shared" si="182"/>
        <v>2</v>
      </c>
      <c r="L1258" s="41" t="s">
        <v>555</v>
      </c>
      <c r="M1258" s="42" t="str">
        <f t="shared" si="185"/>
        <v>kn-2-1-shl-loc3</v>
      </c>
      <c r="N1258" s="42">
        <f t="shared" si="183"/>
        <v>2</v>
      </c>
      <c r="O1258" s="41">
        <v>1</v>
      </c>
      <c r="P1258" s="43">
        <v>1</v>
      </c>
      <c r="R1258" s="48"/>
      <c r="T1258" s="48"/>
      <c r="X1258" s="48"/>
      <c r="Y1258" s="48"/>
      <c r="Z1258" s="48"/>
      <c r="AD1258" s="48"/>
      <c r="AN1258" s="48"/>
      <c r="AO1258" s="48"/>
      <c r="AS1258" s="48"/>
    </row>
    <row r="1259" spans="1:45" s="15" customFormat="1" ht="16.5">
      <c r="A1259" s="57" t="str">
        <f t="shared" si="178"/>
        <v>kn-2</v>
      </c>
      <c r="B1259" s="45">
        <f t="shared" si="184"/>
        <v>2020210</v>
      </c>
      <c r="C1259" s="57">
        <v>2</v>
      </c>
      <c r="D1259" s="35">
        <f t="shared" si="179"/>
        <v>20202</v>
      </c>
      <c r="E1259" s="67">
        <v>2</v>
      </c>
      <c r="F1259" s="36">
        <v>1</v>
      </c>
      <c r="G1259" s="44" t="s">
        <v>163</v>
      </c>
      <c r="H1259" s="44" t="s">
        <v>180</v>
      </c>
      <c r="I1259" s="36">
        <f t="shared" si="180"/>
        <v>16</v>
      </c>
      <c r="J1259" s="36">
        <f t="shared" si="181"/>
        <v>3</v>
      </c>
      <c r="K1259" s="36">
        <f t="shared" si="182"/>
        <v>2</v>
      </c>
      <c r="L1259" s="44" t="s">
        <v>511</v>
      </c>
      <c r="M1259" s="36" t="str">
        <f t="shared" si="185"/>
        <v>kn-2-2-jlr-loc1</v>
      </c>
      <c r="N1259" s="36">
        <f t="shared" si="183"/>
        <v>2</v>
      </c>
      <c r="O1259" s="36">
        <v>1</v>
      </c>
      <c r="P1259" s="37">
        <v>1</v>
      </c>
      <c r="R1259" s="48"/>
      <c r="T1259" s="48"/>
      <c r="X1259" s="48"/>
      <c r="Y1259" s="48"/>
      <c r="Z1259" s="48"/>
      <c r="AD1259" s="48"/>
      <c r="AN1259" s="48"/>
      <c r="AO1259" s="48"/>
      <c r="AS1259" s="48"/>
    </row>
    <row r="1260" spans="1:45" s="15" customFormat="1" ht="16.5">
      <c r="A1260" s="57" t="str">
        <f t="shared" si="178"/>
        <v>kn-2</v>
      </c>
      <c r="B1260" s="45">
        <f t="shared" si="184"/>
        <v>2020211</v>
      </c>
      <c r="C1260" s="57">
        <v>2</v>
      </c>
      <c r="D1260" s="38">
        <f t="shared" si="179"/>
        <v>20202</v>
      </c>
      <c r="E1260" s="68">
        <v>2</v>
      </c>
      <c r="F1260" s="25">
        <v>1</v>
      </c>
      <c r="G1260" s="26" t="s">
        <v>164</v>
      </c>
      <c r="H1260" s="26" t="s">
        <v>172</v>
      </c>
      <c r="I1260" s="25">
        <f t="shared" si="180"/>
        <v>16</v>
      </c>
      <c r="J1260" s="25">
        <f t="shared" si="181"/>
        <v>3</v>
      </c>
      <c r="K1260" s="25">
        <f t="shared" si="182"/>
        <v>2</v>
      </c>
      <c r="L1260" s="26" t="s">
        <v>543</v>
      </c>
      <c r="M1260" s="25" t="str">
        <f t="shared" si="185"/>
        <v>kn-2-2-shl-loc1</v>
      </c>
      <c r="N1260" s="25">
        <f t="shared" si="183"/>
        <v>2</v>
      </c>
      <c r="O1260" s="25">
        <v>1</v>
      </c>
      <c r="P1260" s="39">
        <v>1</v>
      </c>
      <c r="R1260" s="48"/>
      <c r="T1260" s="48"/>
      <c r="X1260" s="48"/>
      <c r="Y1260" s="48"/>
      <c r="Z1260" s="48"/>
      <c r="AD1260" s="48"/>
      <c r="AN1260" s="48"/>
      <c r="AO1260" s="48"/>
      <c r="AS1260" s="48"/>
    </row>
    <row r="1261" spans="1:45" s="15" customFormat="1" ht="16.5">
      <c r="A1261" s="57" t="str">
        <f t="shared" si="178"/>
        <v>kn-2</v>
      </c>
      <c r="B1261" s="45">
        <f t="shared" si="184"/>
        <v>2020220</v>
      </c>
      <c r="C1261" s="57">
        <v>2</v>
      </c>
      <c r="D1261" s="38">
        <f t="shared" si="179"/>
        <v>20202</v>
      </c>
      <c r="E1261" s="68">
        <v>2</v>
      </c>
      <c r="F1261" s="25">
        <v>2</v>
      </c>
      <c r="G1261" s="26" t="s">
        <v>163</v>
      </c>
      <c r="H1261" s="26" t="s">
        <v>181</v>
      </c>
      <c r="I1261" s="25">
        <f t="shared" si="180"/>
        <v>16</v>
      </c>
      <c r="J1261" s="25">
        <f t="shared" si="181"/>
        <v>3</v>
      </c>
      <c r="K1261" s="25">
        <f t="shared" si="182"/>
        <v>2</v>
      </c>
      <c r="L1261" s="26" t="s">
        <v>1511</v>
      </c>
      <c r="M1261" s="53" t="str">
        <f t="shared" si="185"/>
        <v>kn-2-2-jlr-loc2</v>
      </c>
      <c r="N1261" s="53">
        <f t="shared" si="183"/>
        <v>2</v>
      </c>
      <c r="O1261" s="25">
        <v>1</v>
      </c>
      <c r="P1261" s="39">
        <v>1</v>
      </c>
      <c r="R1261" s="48"/>
      <c r="T1261" s="48"/>
      <c r="X1261" s="48"/>
      <c r="Y1261" s="48"/>
      <c r="Z1261" s="48"/>
      <c r="AD1261" s="48"/>
      <c r="AN1261" s="48"/>
      <c r="AO1261" s="48"/>
      <c r="AS1261" s="48"/>
    </row>
    <row r="1262" spans="1:45" s="15" customFormat="1" ht="16.5">
      <c r="A1262" s="57" t="str">
        <f t="shared" si="178"/>
        <v>kn-2</v>
      </c>
      <c r="B1262" s="45">
        <f t="shared" si="184"/>
        <v>2020221</v>
      </c>
      <c r="C1262" s="57">
        <v>2</v>
      </c>
      <c r="D1262" s="38">
        <f t="shared" si="179"/>
        <v>20202</v>
      </c>
      <c r="E1262" s="68">
        <v>2</v>
      </c>
      <c r="F1262" s="25">
        <v>2</v>
      </c>
      <c r="G1262" s="26" t="s">
        <v>164</v>
      </c>
      <c r="H1262" s="26" t="s">
        <v>171</v>
      </c>
      <c r="I1262" s="25">
        <f t="shared" si="180"/>
        <v>16</v>
      </c>
      <c r="J1262" s="25">
        <f t="shared" si="181"/>
        <v>3</v>
      </c>
      <c r="K1262" s="25">
        <f t="shared" si="182"/>
        <v>2</v>
      </c>
      <c r="L1262" s="26" t="s">
        <v>546</v>
      </c>
      <c r="M1262" s="53" t="str">
        <f t="shared" si="185"/>
        <v>kn-2-2-shl-loc2</v>
      </c>
      <c r="N1262" s="53">
        <f t="shared" si="183"/>
        <v>2</v>
      </c>
      <c r="O1262" s="25">
        <v>1</v>
      </c>
      <c r="P1262" s="39">
        <v>1</v>
      </c>
      <c r="R1262" s="48"/>
      <c r="T1262" s="48"/>
      <c r="X1262" s="48"/>
      <c r="Y1262" s="48"/>
      <c r="Z1262" s="48"/>
      <c r="AD1262" s="48"/>
      <c r="AN1262" s="48"/>
      <c r="AO1262" s="48"/>
      <c r="AS1262" s="48"/>
    </row>
    <row r="1263" spans="1:45" s="15" customFormat="1" ht="16.5">
      <c r="A1263" s="57" t="str">
        <f t="shared" si="186" ref="A1263:A1326">"kn-"&amp;E1263</f>
        <v>kn-2</v>
      </c>
      <c r="B1263" s="45">
        <f t="shared" si="184"/>
        <v>2020230</v>
      </c>
      <c r="C1263" s="57">
        <v>2</v>
      </c>
      <c r="D1263" s="38">
        <f t="shared" si="187" ref="D1263:D1326">(200+E1263)*100+C1263</f>
        <v>20202</v>
      </c>
      <c r="E1263" s="68">
        <v>2</v>
      </c>
      <c r="F1263" s="25">
        <v>3</v>
      </c>
      <c r="G1263" s="26" t="s">
        <v>163</v>
      </c>
      <c r="H1263" s="26" t="s">
        <v>796</v>
      </c>
      <c r="I1263" s="25">
        <f t="shared" si="188" ref="I1263:I1326">INDEX($AP$4:$AP$204,INDEX($AW$4:$AW$19,E1263)+C1263)</f>
        <v>16</v>
      </c>
      <c r="J1263" s="25">
        <f t="shared" si="189" ref="J1263:J1326">INDEX($AQ$4:$AQ$204,INDEX($AW$4:$AW$19,E1263)+C1263)</f>
        <v>3</v>
      </c>
      <c r="K1263" s="25">
        <f t="shared" si="190" ref="K1263:K1326">INDEX($AR$4:$AR$204,INDEX($AW$4:$AW$19,E1263)+C1264)</f>
        <v>2</v>
      </c>
      <c r="L1263" s="26" t="s">
        <v>520</v>
      </c>
      <c r="M1263" s="56" t="str">
        <f t="shared" si="185"/>
        <v>kn-2-2-jlr-loc3</v>
      </c>
      <c r="N1263" s="56">
        <f t="shared" si="183"/>
        <v>2</v>
      </c>
      <c r="O1263" s="25">
        <v>1</v>
      </c>
      <c r="P1263" s="39">
        <v>1</v>
      </c>
      <c r="R1263" s="48"/>
      <c r="T1263" s="48"/>
      <c r="X1263" s="48"/>
      <c r="Y1263" s="48"/>
      <c r="Z1263" s="48"/>
      <c r="AD1263" s="48"/>
      <c r="AN1263" s="48"/>
      <c r="AO1263" s="48"/>
      <c r="AS1263" s="48"/>
    </row>
    <row r="1264" spans="1:45" s="15" customFormat="1" ht="17.25">
      <c r="A1264" s="57" t="str">
        <f t="shared" si="186"/>
        <v>kn-2</v>
      </c>
      <c r="B1264" s="45">
        <f t="shared" si="184"/>
        <v>2020231</v>
      </c>
      <c r="C1264" s="57">
        <v>2</v>
      </c>
      <c r="D1264" s="40">
        <f t="shared" si="187"/>
        <v>20202</v>
      </c>
      <c r="E1264" s="69">
        <v>2</v>
      </c>
      <c r="F1264" s="41">
        <v>3</v>
      </c>
      <c r="G1264" s="42" t="s">
        <v>164</v>
      </c>
      <c r="H1264" s="42" t="s">
        <v>166</v>
      </c>
      <c r="I1264" s="41">
        <f t="shared" si="188"/>
        <v>16</v>
      </c>
      <c r="J1264" s="41">
        <f t="shared" si="189"/>
        <v>3</v>
      </c>
      <c r="K1264" s="41">
        <f t="shared" si="190"/>
        <v>2</v>
      </c>
      <c r="L1264" s="42" t="s">
        <v>561</v>
      </c>
      <c r="M1264" s="42" t="str">
        <f t="shared" si="185"/>
        <v>kn-2-2-shl-loc3</v>
      </c>
      <c r="N1264" s="42">
        <f t="shared" si="191" ref="N1264:N1327">INDEX($AS$4:$AS$204,INDEX($AH$4:$AH$19,E1264)+C1264)</f>
        <v>2</v>
      </c>
      <c r="O1264" s="41">
        <v>1</v>
      </c>
      <c r="P1264" s="43">
        <v>1</v>
      </c>
      <c r="R1264" s="48"/>
      <c r="T1264" s="48"/>
      <c r="X1264" s="48"/>
      <c r="Y1264" s="48"/>
      <c r="Z1264" s="48"/>
      <c r="AD1264" s="48"/>
      <c r="AN1264" s="48"/>
      <c r="AO1264" s="48"/>
      <c r="AS1264" s="48"/>
    </row>
    <row r="1265" spans="1:45" s="15" customFormat="1" ht="16.5">
      <c r="A1265" s="57" t="str">
        <f t="shared" si="186"/>
        <v>kn-2</v>
      </c>
      <c r="B1265" s="45">
        <f t="shared" si="184"/>
        <v>2020310</v>
      </c>
      <c r="C1265" s="57">
        <v>3</v>
      </c>
      <c r="D1265" s="35">
        <f t="shared" si="187"/>
        <v>20203</v>
      </c>
      <c r="E1265" s="67">
        <v>2</v>
      </c>
      <c r="F1265" s="36">
        <v>1</v>
      </c>
      <c r="G1265" s="44" t="s">
        <v>163</v>
      </c>
      <c r="H1265" s="44" t="s">
        <v>817</v>
      </c>
      <c r="I1265" s="36">
        <f t="shared" si="188"/>
        <v>17</v>
      </c>
      <c r="J1265" s="36">
        <f t="shared" si="189"/>
        <v>3</v>
      </c>
      <c r="K1265" s="36">
        <f t="shared" si="190"/>
        <v>2</v>
      </c>
      <c r="L1265" s="44" t="s">
        <v>518</v>
      </c>
      <c r="M1265" s="36" t="str">
        <f t="shared" si="185"/>
        <v>kn-2-3-jlr-loc1</v>
      </c>
      <c r="N1265" s="36">
        <f t="shared" si="191"/>
        <v>2</v>
      </c>
      <c r="O1265" s="36">
        <v>1</v>
      </c>
      <c r="P1265" s="37">
        <v>1</v>
      </c>
      <c r="R1265" s="48"/>
      <c r="T1265" s="48"/>
      <c r="X1265" s="48"/>
      <c r="Y1265" s="48"/>
      <c r="Z1265" s="48"/>
      <c r="AD1265" s="48"/>
      <c r="AN1265" s="48"/>
      <c r="AO1265" s="48"/>
      <c r="AS1265" s="48"/>
    </row>
    <row r="1266" spans="1:45" s="15" customFormat="1" ht="16.5">
      <c r="A1266" s="57" t="str">
        <f t="shared" si="186"/>
        <v>kn-2</v>
      </c>
      <c r="B1266" s="45">
        <f t="shared" si="184"/>
        <v>2020311</v>
      </c>
      <c r="C1266" s="57">
        <v>3</v>
      </c>
      <c r="D1266" s="38">
        <f t="shared" si="187"/>
        <v>20203</v>
      </c>
      <c r="E1266" s="68">
        <v>2</v>
      </c>
      <c r="F1266" s="25">
        <v>1</v>
      </c>
      <c r="G1266" s="26" t="s">
        <v>164</v>
      </c>
      <c r="H1266" s="26" t="s">
        <v>172</v>
      </c>
      <c r="I1266" s="25">
        <f t="shared" si="188"/>
        <v>17</v>
      </c>
      <c r="J1266" s="25">
        <f t="shared" si="189"/>
        <v>3</v>
      </c>
      <c r="K1266" s="25">
        <f t="shared" si="190"/>
        <v>2</v>
      </c>
      <c r="L1266" s="25" t="s">
        <v>559</v>
      </c>
      <c r="M1266" s="25" t="str">
        <f t="shared" si="185"/>
        <v>kn-2-3-shl-loc1</v>
      </c>
      <c r="N1266" s="25">
        <f t="shared" si="191"/>
        <v>2</v>
      </c>
      <c r="O1266" s="25">
        <v>1</v>
      </c>
      <c r="P1266" s="39">
        <v>1</v>
      </c>
      <c r="R1266" s="48"/>
      <c r="T1266" s="48"/>
      <c r="X1266" s="48"/>
      <c r="Y1266" s="48"/>
      <c r="Z1266" s="48"/>
      <c r="AD1266" s="48"/>
      <c r="AN1266" s="48"/>
      <c r="AO1266" s="48"/>
      <c r="AS1266" s="48"/>
    </row>
    <row r="1267" spans="1:45" s="15" customFormat="1" ht="16.5">
      <c r="A1267" s="57" t="str">
        <f t="shared" si="186"/>
        <v>kn-2</v>
      </c>
      <c r="B1267" s="45">
        <f t="shared" si="184"/>
        <v>2020320</v>
      </c>
      <c r="C1267" s="57">
        <v>3</v>
      </c>
      <c r="D1267" s="38">
        <f t="shared" si="187"/>
        <v>20203</v>
      </c>
      <c r="E1267" s="68">
        <v>2</v>
      </c>
      <c r="F1267" s="25">
        <v>2</v>
      </c>
      <c r="G1267" s="26" t="s">
        <v>163</v>
      </c>
      <c r="H1267" s="26" t="s">
        <v>181</v>
      </c>
      <c r="I1267" s="25">
        <f t="shared" si="188"/>
        <v>17</v>
      </c>
      <c r="J1267" s="25">
        <f t="shared" si="189"/>
        <v>3</v>
      </c>
      <c r="K1267" s="25">
        <f t="shared" si="190"/>
        <v>2</v>
      </c>
      <c r="L1267" s="25" t="s">
        <v>1507</v>
      </c>
      <c r="M1267" s="53" t="str">
        <f t="shared" si="185"/>
        <v>kn-2-3-jlr-loc2</v>
      </c>
      <c r="N1267" s="53">
        <f t="shared" si="191"/>
        <v>2</v>
      </c>
      <c r="O1267" s="25">
        <v>1</v>
      </c>
      <c r="P1267" s="39">
        <v>1</v>
      </c>
      <c r="R1267" s="48"/>
      <c r="T1267" s="48"/>
      <c r="X1267" s="48"/>
      <c r="Y1267" s="48"/>
      <c r="Z1267" s="48"/>
      <c r="AD1267" s="48"/>
      <c r="AN1267" s="48"/>
      <c r="AO1267" s="48"/>
      <c r="AS1267" s="48"/>
    </row>
    <row r="1268" spans="1:45" s="15" customFormat="1" ht="16.5">
      <c r="A1268" s="57" t="str">
        <f t="shared" si="186"/>
        <v>kn-2</v>
      </c>
      <c r="B1268" s="45">
        <f t="shared" si="184"/>
        <v>2020321</v>
      </c>
      <c r="C1268" s="57">
        <v>3</v>
      </c>
      <c r="D1268" s="38">
        <f t="shared" si="187"/>
        <v>20203</v>
      </c>
      <c r="E1268" s="68">
        <v>2</v>
      </c>
      <c r="F1268" s="25">
        <v>2</v>
      </c>
      <c r="G1268" s="26" t="s">
        <v>164</v>
      </c>
      <c r="H1268" s="26" t="s">
        <v>171</v>
      </c>
      <c r="I1268" s="25">
        <f t="shared" si="188"/>
        <v>17</v>
      </c>
      <c r="J1268" s="25">
        <f t="shared" si="189"/>
        <v>3</v>
      </c>
      <c r="K1268" s="25">
        <f t="shared" si="190"/>
        <v>2</v>
      </c>
      <c r="L1268" s="25" t="s">
        <v>554</v>
      </c>
      <c r="M1268" s="53" t="str">
        <f t="shared" si="185"/>
        <v>kn-2-3-shl-loc2</v>
      </c>
      <c r="N1268" s="53">
        <f t="shared" si="191"/>
        <v>2</v>
      </c>
      <c r="O1268" s="25">
        <v>1</v>
      </c>
      <c r="P1268" s="39">
        <v>1</v>
      </c>
      <c r="R1268" s="48"/>
      <c r="T1268" s="48"/>
      <c r="X1268" s="48"/>
      <c r="Y1268" s="48"/>
      <c r="Z1268" s="48"/>
      <c r="AD1268" s="48"/>
      <c r="AN1268" s="48"/>
      <c r="AO1268" s="48"/>
      <c r="AS1268" s="48"/>
    </row>
    <row r="1269" spans="1:45" s="15" customFormat="1" ht="16.5">
      <c r="A1269" s="57" t="str">
        <f t="shared" si="186"/>
        <v>kn-2</v>
      </c>
      <c r="B1269" s="45">
        <f t="shared" si="184"/>
        <v>2020330</v>
      </c>
      <c r="C1269" s="57">
        <v>3</v>
      </c>
      <c r="D1269" s="38">
        <f t="shared" si="187"/>
        <v>20203</v>
      </c>
      <c r="E1269" s="68">
        <v>2</v>
      </c>
      <c r="F1269" s="25">
        <v>3</v>
      </c>
      <c r="G1269" s="26" t="s">
        <v>163</v>
      </c>
      <c r="H1269" s="26" t="s">
        <v>796</v>
      </c>
      <c r="I1269" s="25">
        <f t="shared" si="188"/>
        <v>17</v>
      </c>
      <c r="J1269" s="25">
        <f t="shared" si="189"/>
        <v>3</v>
      </c>
      <c r="K1269" s="25">
        <f t="shared" si="190"/>
        <v>2</v>
      </c>
      <c r="L1269" s="26" t="s">
        <v>515</v>
      </c>
      <c r="M1269" s="56" t="str">
        <f t="shared" si="185"/>
        <v>kn-2-3-jlr-loc3</v>
      </c>
      <c r="N1269" s="56">
        <f t="shared" si="191"/>
        <v>2</v>
      </c>
      <c r="O1269" s="25">
        <v>1</v>
      </c>
      <c r="P1269" s="39">
        <v>1</v>
      </c>
      <c r="R1269" s="48"/>
      <c r="T1269" s="48"/>
      <c r="X1269" s="48"/>
      <c r="Y1269" s="48"/>
      <c r="Z1269" s="48"/>
      <c r="AD1269" s="48"/>
      <c r="AN1269" s="48"/>
      <c r="AO1269" s="48"/>
      <c r="AS1269" s="48"/>
    </row>
    <row r="1270" spans="1:45" s="15" customFormat="1" ht="17.25">
      <c r="A1270" s="57" t="str">
        <f t="shared" si="186"/>
        <v>kn-2</v>
      </c>
      <c r="B1270" s="45">
        <f t="shared" si="184"/>
        <v>2020331</v>
      </c>
      <c r="C1270" s="57">
        <v>3</v>
      </c>
      <c r="D1270" s="40">
        <f t="shared" si="187"/>
        <v>20203</v>
      </c>
      <c r="E1270" s="69">
        <v>2</v>
      </c>
      <c r="F1270" s="41">
        <v>3</v>
      </c>
      <c r="G1270" s="42" t="s">
        <v>164</v>
      </c>
      <c r="H1270" s="42" t="s">
        <v>166</v>
      </c>
      <c r="I1270" s="41">
        <f t="shared" si="188"/>
        <v>17</v>
      </c>
      <c r="J1270" s="41">
        <f t="shared" si="189"/>
        <v>3</v>
      </c>
      <c r="K1270" s="41">
        <f t="shared" si="190"/>
        <v>2</v>
      </c>
      <c r="L1270" s="41" t="s">
        <v>555</v>
      </c>
      <c r="M1270" s="42" t="str">
        <f t="shared" si="185"/>
        <v>kn-2-3-shl-loc3</v>
      </c>
      <c r="N1270" s="42">
        <f t="shared" si="191"/>
        <v>2</v>
      </c>
      <c r="O1270" s="41">
        <v>1</v>
      </c>
      <c r="P1270" s="43">
        <v>1</v>
      </c>
      <c r="R1270" s="48"/>
      <c r="T1270" s="48"/>
      <c r="X1270" s="48"/>
      <c r="Y1270" s="48"/>
      <c r="Z1270" s="48"/>
      <c r="AD1270" s="48"/>
      <c r="AN1270" s="48"/>
      <c r="AO1270" s="48"/>
      <c r="AS1270" s="48"/>
    </row>
    <row r="1271" spans="1:45" s="15" customFormat="1" ht="16.5">
      <c r="A1271" s="57" t="str">
        <f t="shared" si="186"/>
        <v>kn-2</v>
      </c>
      <c r="B1271" s="45">
        <f t="shared" si="184"/>
        <v>2020410</v>
      </c>
      <c r="C1271" s="57">
        <v>4</v>
      </c>
      <c r="D1271" s="35">
        <f t="shared" si="187"/>
        <v>20204</v>
      </c>
      <c r="E1271" s="67">
        <v>2</v>
      </c>
      <c r="F1271" s="36">
        <v>1</v>
      </c>
      <c r="G1271" s="44" t="s">
        <v>163</v>
      </c>
      <c r="H1271" s="44" t="s">
        <v>180</v>
      </c>
      <c r="I1271" s="36">
        <f t="shared" si="188"/>
        <v>18</v>
      </c>
      <c r="J1271" s="36">
        <f t="shared" si="189"/>
        <v>3</v>
      </c>
      <c r="K1271" s="36">
        <f t="shared" si="190"/>
        <v>2</v>
      </c>
      <c r="L1271" s="44" t="s">
        <v>521</v>
      </c>
      <c r="M1271" s="36" t="str">
        <f t="shared" si="185"/>
        <v>kn-2-4-jlr-loc1</v>
      </c>
      <c r="N1271" s="36">
        <f t="shared" si="191"/>
        <v>2</v>
      </c>
      <c r="O1271" s="36">
        <v>1</v>
      </c>
      <c r="P1271" s="37">
        <v>1</v>
      </c>
      <c r="R1271" s="48"/>
      <c r="T1271" s="48"/>
      <c r="X1271" s="48"/>
      <c r="Y1271" s="48"/>
      <c r="Z1271" s="48"/>
      <c r="AD1271" s="48"/>
      <c r="AN1271" s="48"/>
      <c r="AO1271" s="48"/>
      <c r="AS1271" s="48"/>
    </row>
    <row r="1272" spans="1:45" s="15" customFormat="1" ht="16.5">
      <c r="A1272" s="57" t="str">
        <f t="shared" si="186"/>
        <v>kn-2</v>
      </c>
      <c r="B1272" s="45">
        <f t="shared" si="184"/>
        <v>2020411</v>
      </c>
      <c r="C1272" s="57">
        <v>4</v>
      </c>
      <c r="D1272" s="38">
        <f t="shared" si="187"/>
        <v>20204</v>
      </c>
      <c r="E1272" s="68">
        <v>2</v>
      </c>
      <c r="F1272" s="25">
        <v>1</v>
      </c>
      <c r="G1272" s="26" t="s">
        <v>164</v>
      </c>
      <c r="H1272" s="26" t="s">
        <v>172</v>
      </c>
      <c r="I1272" s="25">
        <f t="shared" si="188"/>
        <v>18</v>
      </c>
      <c r="J1272" s="25">
        <f t="shared" si="189"/>
        <v>3</v>
      </c>
      <c r="K1272" s="25">
        <f t="shared" si="190"/>
        <v>2</v>
      </c>
      <c r="L1272" s="26" t="s">
        <v>562</v>
      </c>
      <c r="M1272" s="25" t="str">
        <f t="shared" si="185"/>
        <v>kn-2-4-shl-loc1</v>
      </c>
      <c r="N1272" s="25">
        <f t="shared" si="191"/>
        <v>2</v>
      </c>
      <c r="O1272" s="25">
        <v>1</v>
      </c>
      <c r="P1272" s="39">
        <v>1</v>
      </c>
      <c r="R1272" s="48"/>
      <c r="T1272" s="48"/>
      <c r="X1272" s="48"/>
      <c r="Y1272" s="48"/>
      <c r="Z1272" s="48"/>
      <c r="AD1272" s="48"/>
      <c r="AN1272" s="48"/>
      <c r="AO1272" s="48"/>
      <c r="AS1272" s="48"/>
    </row>
    <row r="1273" spans="1:45" s="15" customFormat="1" ht="16.5">
      <c r="A1273" s="57" t="str">
        <f t="shared" si="186"/>
        <v>kn-2</v>
      </c>
      <c r="B1273" s="45">
        <f t="shared" si="184"/>
        <v>2020420</v>
      </c>
      <c r="C1273" s="57">
        <v>4</v>
      </c>
      <c r="D1273" s="38">
        <f t="shared" si="187"/>
        <v>20204</v>
      </c>
      <c r="E1273" s="68">
        <v>2</v>
      </c>
      <c r="F1273" s="25">
        <v>2</v>
      </c>
      <c r="G1273" s="26" t="s">
        <v>163</v>
      </c>
      <c r="H1273" s="26" t="s">
        <v>181</v>
      </c>
      <c r="I1273" s="25">
        <f t="shared" si="188"/>
        <v>18</v>
      </c>
      <c r="J1273" s="25">
        <f t="shared" si="189"/>
        <v>3</v>
      </c>
      <c r="K1273" s="25">
        <f t="shared" si="190"/>
        <v>2</v>
      </c>
      <c r="L1273" s="26" t="s">
        <v>511</v>
      </c>
      <c r="M1273" s="53" t="str">
        <f t="shared" si="185"/>
        <v>kn-2-4-jlr-loc2</v>
      </c>
      <c r="N1273" s="53">
        <f t="shared" si="191"/>
        <v>2</v>
      </c>
      <c r="O1273" s="25">
        <v>1</v>
      </c>
      <c r="P1273" s="39">
        <v>1</v>
      </c>
      <c r="R1273" s="48"/>
      <c r="T1273" s="48"/>
      <c r="X1273" s="48"/>
      <c r="Y1273" s="48"/>
      <c r="Z1273" s="48"/>
      <c r="AD1273" s="48"/>
      <c r="AN1273" s="48"/>
      <c r="AO1273" s="48"/>
      <c r="AS1273" s="48"/>
    </row>
    <row r="1274" spans="1:45" s="15" customFormat="1" ht="16.5">
      <c r="A1274" s="57" t="str">
        <f t="shared" si="186"/>
        <v>kn-2</v>
      </c>
      <c r="B1274" s="45">
        <f t="shared" si="184"/>
        <v>2020421</v>
      </c>
      <c r="C1274" s="57">
        <v>4</v>
      </c>
      <c r="D1274" s="38">
        <f t="shared" si="187"/>
        <v>20204</v>
      </c>
      <c r="E1274" s="68">
        <v>2</v>
      </c>
      <c r="F1274" s="25">
        <v>2</v>
      </c>
      <c r="G1274" s="26" t="s">
        <v>164</v>
      </c>
      <c r="H1274" s="26" t="s">
        <v>171</v>
      </c>
      <c r="I1274" s="25">
        <f t="shared" si="188"/>
        <v>18</v>
      </c>
      <c r="J1274" s="25">
        <f t="shared" si="189"/>
        <v>3</v>
      </c>
      <c r="K1274" s="25">
        <f t="shared" si="190"/>
        <v>2</v>
      </c>
      <c r="L1274" s="26" t="s">
        <v>550</v>
      </c>
      <c r="M1274" s="53" t="str">
        <f t="shared" si="185"/>
        <v>kn-2-4-shl-loc2</v>
      </c>
      <c r="N1274" s="53">
        <f t="shared" si="191"/>
        <v>2</v>
      </c>
      <c r="O1274" s="25">
        <v>1</v>
      </c>
      <c r="P1274" s="39">
        <v>1</v>
      </c>
      <c r="R1274" s="48"/>
      <c r="T1274" s="48"/>
      <c r="X1274" s="48"/>
      <c r="Y1274" s="48"/>
      <c r="Z1274" s="48"/>
      <c r="AD1274" s="48"/>
      <c r="AN1274" s="48"/>
      <c r="AO1274" s="48"/>
      <c r="AS1274" s="48"/>
    </row>
    <row r="1275" spans="1:45" s="15" customFormat="1" ht="16.5">
      <c r="A1275" s="57" t="str">
        <f t="shared" si="186"/>
        <v>kn-2</v>
      </c>
      <c r="B1275" s="45">
        <f t="shared" si="184"/>
        <v>2020430</v>
      </c>
      <c r="C1275" s="57">
        <v>4</v>
      </c>
      <c r="D1275" s="38">
        <f t="shared" si="187"/>
        <v>20204</v>
      </c>
      <c r="E1275" s="68">
        <v>2</v>
      </c>
      <c r="F1275" s="25">
        <v>3</v>
      </c>
      <c r="G1275" s="26" t="s">
        <v>163</v>
      </c>
      <c r="H1275" s="26" t="s">
        <v>165</v>
      </c>
      <c r="I1275" s="25">
        <f t="shared" si="188"/>
        <v>18</v>
      </c>
      <c r="J1275" s="25">
        <f t="shared" si="189"/>
        <v>3</v>
      </c>
      <c r="K1275" s="25">
        <f t="shared" si="190"/>
        <v>2</v>
      </c>
      <c r="L1275" s="26" t="s">
        <v>517</v>
      </c>
      <c r="M1275" s="56" t="str">
        <f t="shared" si="185"/>
        <v>kn-2-4-jlr-loc3</v>
      </c>
      <c r="N1275" s="56">
        <f t="shared" si="191"/>
        <v>2</v>
      </c>
      <c r="O1275" s="25">
        <v>1</v>
      </c>
      <c r="P1275" s="39">
        <v>1</v>
      </c>
      <c r="R1275" s="48"/>
      <c r="T1275" s="48"/>
      <c r="X1275" s="48"/>
      <c r="Y1275" s="48"/>
      <c r="Z1275" s="48"/>
      <c r="AD1275" s="48"/>
      <c r="AN1275" s="48"/>
      <c r="AO1275" s="48"/>
      <c r="AS1275" s="48"/>
    </row>
    <row r="1276" spans="1:45" s="15" customFormat="1" ht="17.25">
      <c r="A1276" s="57" t="str">
        <f t="shared" si="186"/>
        <v>kn-2</v>
      </c>
      <c r="B1276" s="45">
        <f t="shared" si="192" ref="B1276:B1339">D1276*100+F1276*10+IF(G1276="jlr",0,1)</f>
        <v>2020431</v>
      </c>
      <c r="C1276" s="57">
        <v>4</v>
      </c>
      <c r="D1276" s="40">
        <f t="shared" si="187"/>
        <v>20204</v>
      </c>
      <c r="E1276" s="69">
        <v>2</v>
      </c>
      <c r="F1276" s="41">
        <v>3</v>
      </c>
      <c r="G1276" s="42" t="s">
        <v>164</v>
      </c>
      <c r="H1276" s="42" t="s">
        <v>166</v>
      </c>
      <c r="I1276" s="41">
        <f t="shared" si="188"/>
        <v>18</v>
      </c>
      <c r="J1276" s="41">
        <f t="shared" si="189"/>
        <v>3</v>
      </c>
      <c r="K1276" s="41">
        <f t="shared" si="190"/>
        <v>2</v>
      </c>
      <c r="L1276" s="42" t="s">
        <v>558</v>
      </c>
      <c r="M1276" s="42" t="str">
        <f t="shared" si="185"/>
        <v>kn-2-4-shl-loc3</v>
      </c>
      <c r="N1276" s="42">
        <f t="shared" si="191"/>
        <v>2</v>
      </c>
      <c r="O1276" s="41">
        <v>1</v>
      </c>
      <c r="P1276" s="43">
        <v>1</v>
      </c>
      <c r="R1276" s="48"/>
      <c r="T1276" s="48"/>
      <c r="X1276" s="48"/>
      <c r="Y1276" s="48"/>
      <c r="Z1276" s="48"/>
      <c r="AD1276" s="48"/>
      <c r="AN1276" s="48"/>
      <c r="AO1276" s="48"/>
      <c r="AS1276" s="48"/>
    </row>
    <row r="1277" spans="1:45" s="15" customFormat="1" ht="16.5">
      <c r="A1277" s="57" t="str">
        <f t="shared" si="186"/>
        <v>kn-2</v>
      </c>
      <c r="B1277" s="45">
        <f t="shared" si="192"/>
        <v>2020510</v>
      </c>
      <c r="C1277" s="57">
        <v>5</v>
      </c>
      <c r="D1277" s="35">
        <f t="shared" si="187"/>
        <v>20205</v>
      </c>
      <c r="E1277" s="67">
        <v>2</v>
      </c>
      <c r="F1277" s="36">
        <v>1</v>
      </c>
      <c r="G1277" s="44" t="s">
        <v>163</v>
      </c>
      <c r="H1277" s="44" t="s">
        <v>802</v>
      </c>
      <c r="I1277" s="36">
        <f t="shared" si="188"/>
        <v>19</v>
      </c>
      <c r="J1277" s="36">
        <f t="shared" si="189"/>
        <v>3</v>
      </c>
      <c r="K1277" s="36">
        <f t="shared" si="190"/>
        <v>2</v>
      </c>
      <c r="L1277" s="44" t="s">
        <v>1506</v>
      </c>
      <c r="M1277" s="36" t="str">
        <f t="shared" si="185"/>
        <v>kn-2-5-jlr-loc1</v>
      </c>
      <c r="N1277" s="36">
        <f t="shared" si="191"/>
        <v>2</v>
      </c>
      <c r="O1277" s="36">
        <v>1</v>
      </c>
      <c r="P1277" s="37">
        <v>1</v>
      </c>
      <c r="R1277" s="48"/>
      <c r="T1277" s="48"/>
      <c r="X1277" s="48"/>
      <c r="Y1277" s="48"/>
      <c r="Z1277" s="48"/>
      <c r="AD1277" s="48"/>
      <c r="AN1277" s="48"/>
      <c r="AO1277" s="48"/>
      <c r="AS1277" s="48"/>
    </row>
    <row r="1278" spans="1:45" s="15" customFormat="1" ht="16.5">
      <c r="A1278" s="57" t="str">
        <f t="shared" si="186"/>
        <v>kn-2</v>
      </c>
      <c r="B1278" s="45">
        <f t="shared" si="192"/>
        <v>2020511</v>
      </c>
      <c r="C1278" s="57">
        <v>5</v>
      </c>
      <c r="D1278" s="38">
        <f t="shared" si="187"/>
        <v>20205</v>
      </c>
      <c r="E1278" s="68">
        <v>2</v>
      </c>
      <c r="F1278" s="25">
        <v>1</v>
      </c>
      <c r="G1278" s="26" t="s">
        <v>164</v>
      </c>
      <c r="H1278" s="26" t="s">
        <v>172</v>
      </c>
      <c r="I1278" s="25">
        <f t="shared" si="188"/>
        <v>19</v>
      </c>
      <c r="J1278" s="25">
        <f t="shared" si="189"/>
        <v>3</v>
      </c>
      <c r="K1278" s="25">
        <f t="shared" si="190"/>
        <v>2</v>
      </c>
      <c r="L1278" s="26" t="s">
        <v>548</v>
      </c>
      <c r="M1278" s="25" t="str">
        <f t="shared" si="185"/>
        <v>kn-2-5-shl-loc1</v>
      </c>
      <c r="N1278" s="25">
        <f t="shared" si="191"/>
        <v>2</v>
      </c>
      <c r="O1278" s="25">
        <v>1</v>
      </c>
      <c r="P1278" s="39">
        <v>1</v>
      </c>
      <c r="R1278" s="48"/>
      <c r="T1278" s="48"/>
      <c r="X1278" s="48"/>
      <c r="Y1278" s="48"/>
      <c r="Z1278" s="48"/>
      <c r="AD1278" s="48"/>
      <c r="AN1278" s="48"/>
      <c r="AO1278" s="48"/>
      <c r="AS1278" s="48"/>
    </row>
    <row r="1279" spans="1:45" s="15" customFormat="1" ht="16.5">
      <c r="A1279" s="57" t="str">
        <f t="shared" si="186"/>
        <v>kn-2</v>
      </c>
      <c r="B1279" s="45">
        <f t="shared" si="192"/>
        <v>2020520</v>
      </c>
      <c r="C1279" s="57">
        <v>5</v>
      </c>
      <c r="D1279" s="38">
        <f t="shared" si="187"/>
        <v>20205</v>
      </c>
      <c r="E1279" s="68">
        <v>2</v>
      </c>
      <c r="F1279" s="25">
        <v>2</v>
      </c>
      <c r="G1279" s="26" t="s">
        <v>791</v>
      </c>
      <c r="H1279" s="26" t="s">
        <v>181</v>
      </c>
      <c r="I1279" s="25">
        <f t="shared" si="188"/>
        <v>19</v>
      </c>
      <c r="J1279" s="25">
        <f t="shared" si="189"/>
        <v>3</v>
      </c>
      <c r="K1279" s="25">
        <f t="shared" si="190"/>
        <v>2</v>
      </c>
      <c r="L1279" s="25" t="s">
        <v>1511</v>
      </c>
      <c r="M1279" s="53" t="str">
        <f t="shared" si="185"/>
        <v>kn-2-5-jlr-loc2</v>
      </c>
      <c r="N1279" s="53">
        <f t="shared" si="191"/>
        <v>2</v>
      </c>
      <c r="O1279" s="25">
        <v>1</v>
      </c>
      <c r="P1279" s="39">
        <v>1</v>
      </c>
      <c r="R1279" s="48"/>
      <c r="T1279" s="48"/>
      <c r="X1279" s="48"/>
      <c r="Y1279" s="48"/>
      <c r="Z1279" s="48"/>
      <c r="AD1279" s="48"/>
      <c r="AN1279" s="48"/>
      <c r="AO1279" s="48"/>
      <c r="AS1279" s="48"/>
    </row>
    <row r="1280" spans="1:45" s="15" customFormat="1" ht="16.5">
      <c r="A1280" s="57" t="str">
        <f t="shared" si="186"/>
        <v>kn-2</v>
      </c>
      <c r="B1280" s="45">
        <f t="shared" si="192"/>
        <v>2020521</v>
      </c>
      <c r="C1280" s="57">
        <v>5</v>
      </c>
      <c r="D1280" s="38">
        <f t="shared" si="187"/>
        <v>20205</v>
      </c>
      <c r="E1280" s="68">
        <v>2</v>
      </c>
      <c r="F1280" s="25">
        <v>2</v>
      </c>
      <c r="G1280" s="26" t="s">
        <v>164</v>
      </c>
      <c r="H1280" s="26" t="s">
        <v>171</v>
      </c>
      <c r="I1280" s="25">
        <f t="shared" si="188"/>
        <v>19</v>
      </c>
      <c r="J1280" s="25">
        <f t="shared" si="189"/>
        <v>3</v>
      </c>
      <c r="K1280" s="25">
        <f t="shared" si="190"/>
        <v>2</v>
      </c>
      <c r="L1280" s="25" t="s">
        <v>546</v>
      </c>
      <c r="M1280" s="53" t="str">
        <f t="shared" si="185"/>
        <v>kn-2-5-shl-loc2</v>
      </c>
      <c r="N1280" s="53">
        <f t="shared" si="191"/>
        <v>2</v>
      </c>
      <c r="O1280" s="25">
        <v>1</v>
      </c>
      <c r="P1280" s="39">
        <v>1</v>
      </c>
      <c r="R1280" s="48"/>
      <c r="T1280" s="48"/>
      <c r="X1280" s="48"/>
      <c r="Y1280" s="48"/>
      <c r="Z1280" s="48"/>
      <c r="AD1280" s="48"/>
      <c r="AN1280" s="48"/>
      <c r="AO1280" s="48"/>
      <c r="AS1280" s="48"/>
    </row>
    <row r="1281" spans="1:45" s="15" customFormat="1" ht="16.5">
      <c r="A1281" s="57" t="str">
        <f t="shared" si="186"/>
        <v>kn-2</v>
      </c>
      <c r="B1281" s="45">
        <f t="shared" si="192"/>
        <v>2020530</v>
      </c>
      <c r="C1281" s="57">
        <v>5</v>
      </c>
      <c r="D1281" s="38">
        <f t="shared" si="187"/>
        <v>20205</v>
      </c>
      <c r="E1281" s="68">
        <v>2</v>
      </c>
      <c r="F1281" s="25">
        <v>3</v>
      </c>
      <c r="G1281" s="26" t="s">
        <v>163</v>
      </c>
      <c r="H1281" s="26" t="s">
        <v>165</v>
      </c>
      <c r="I1281" s="25">
        <f t="shared" si="188"/>
        <v>19</v>
      </c>
      <c r="J1281" s="25">
        <f t="shared" si="189"/>
        <v>3</v>
      </c>
      <c r="K1281" s="25">
        <f t="shared" si="190"/>
        <v>2</v>
      </c>
      <c r="L1281" s="26" t="s">
        <v>518</v>
      </c>
      <c r="M1281" s="56" t="str">
        <f t="shared" si="185"/>
        <v>kn-2-5-jlr-loc3</v>
      </c>
      <c r="N1281" s="56">
        <f t="shared" si="191"/>
        <v>2</v>
      </c>
      <c r="O1281" s="25">
        <v>1</v>
      </c>
      <c r="P1281" s="39">
        <v>1</v>
      </c>
      <c r="R1281" s="48"/>
      <c r="T1281" s="48"/>
      <c r="X1281" s="48"/>
      <c r="Y1281" s="48"/>
      <c r="Z1281" s="48"/>
      <c r="AD1281" s="48"/>
      <c r="AN1281" s="48"/>
      <c r="AO1281" s="48"/>
      <c r="AS1281" s="48"/>
    </row>
    <row r="1282" spans="1:45" s="15" customFormat="1" ht="17.25">
      <c r="A1282" s="57" t="str">
        <f t="shared" si="186"/>
        <v>kn-2</v>
      </c>
      <c r="B1282" s="45">
        <f t="shared" si="192"/>
        <v>2020531</v>
      </c>
      <c r="C1282" s="57">
        <v>5</v>
      </c>
      <c r="D1282" s="40">
        <f t="shared" si="187"/>
        <v>20205</v>
      </c>
      <c r="E1282" s="69">
        <v>2</v>
      </c>
      <c r="F1282" s="41">
        <v>3</v>
      </c>
      <c r="G1282" s="42" t="s">
        <v>164</v>
      </c>
      <c r="H1282" s="42" t="s">
        <v>166</v>
      </c>
      <c r="I1282" s="41">
        <f t="shared" si="188"/>
        <v>19</v>
      </c>
      <c r="J1282" s="41">
        <f t="shared" si="189"/>
        <v>3</v>
      </c>
      <c r="K1282" s="41">
        <f t="shared" si="190"/>
        <v>2</v>
      </c>
      <c r="L1282" s="42" t="s">
        <v>559</v>
      </c>
      <c r="M1282" s="42" t="str">
        <f t="shared" si="185"/>
        <v>kn-2-5-shl-loc3</v>
      </c>
      <c r="N1282" s="42">
        <f t="shared" si="191"/>
        <v>2</v>
      </c>
      <c r="O1282" s="41">
        <v>1</v>
      </c>
      <c r="P1282" s="43">
        <v>1</v>
      </c>
      <c r="R1282" s="48"/>
      <c r="T1282" s="48"/>
      <c r="X1282" s="48"/>
      <c r="Y1282" s="48"/>
      <c r="Z1282" s="48"/>
      <c r="AD1282" s="48"/>
      <c r="AN1282" s="48"/>
      <c r="AO1282" s="48"/>
      <c r="AS1282" s="48"/>
    </row>
    <row r="1283" spans="1:45" s="15" customFormat="1" ht="16.5">
      <c r="A1283" s="57" t="str">
        <f t="shared" si="186"/>
        <v>kn-2</v>
      </c>
      <c r="B1283" s="45">
        <f t="shared" si="192"/>
        <v>2020610</v>
      </c>
      <c r="C1283" s="57">
        <v>6</v>
      </c>
      <c r="D1283" s="35">
        <f t="shared" si="187"/>
        <v>20206</v>
      </c>
      <c r="E1283" s="67">
        <v>2</v>
      </c>
      <c r="F1283" s="36">
        <v>1</v>
      </c>
      <c r="G1283" s="44" t="s">
        <v>791</v>
      </c>
      <c r="H1283" s="44" t="s">
        <v>180</v>
      </c>
      <c r="I1283" s="36">
        <f t="shared" si="188"/>
        <v>20</v>
      </c>
      <c r="J1283" s="36">
        <f t="shared" si="189"/>
        <v>3</v>
      </c>
      <c r="K1283" s="36">
        <f t="shared" si="190"/>
        <v>2</v>
      </c>
      <c r="L1283" s="36" t="s">
        <v>515</v>
      </c>
      <c r="M1283" s="36" t="str">
        <f t="shared" si="185"/>
        <v>kn-2-6-jlr-loc1</v>
      </c>
      <c r="N1283" s="36">
        <f t="shared" si="191"/>
        <v>2</v>
      </c>
      <c r="O1283" s="36">
        <v>1</v>
      </c>
      <c r="P1283" s="37">
        <v>1</v>
      </c>
      <c r="R1283" s="48"/>
      <c r="T1283" s="48"/>
      <c r="X1283" s="48"/>
      <c r="Y1283" s="48"/>
      <c r="Z1283" s="48"/>
      <c r="AD1283" s="48"/>
      <c r="AN1283" s="48"/>
      <c r="AO1283" s="48"/>
      <c r="AS1283" s="48"/>
    </row>
    <row r="1284" spans="1:45" s="15" customFormat="1" ht="16.5">
      <c r="A1284" s="57" t="str">
        <f t="shared" si="186"/>
        <v>kn-2</v>
      </c>
      <c r="B1284" s="45">
        <f t="shared" si="192"/>
        <v>2020611</v>
      </c>
      <c r="C1284" s="57">
        <v>6</v>
      </c>
      <c r="D1284" s="38">
        <f t="shared" si="187"/>
        <v>20206</v>
      </c>
      <c r="E1284" s="68">
        <v>2</v>
      </c>
      <c r="F1284" s="25">
        <v>1</v>
      </c>
      <c r="G1284" s="26" t="s">
        <v>164</v>
      </c>
      <c r="H1284" s="26" t="s">
        <v>172</v>
      </c>
      <c r="I1284" s="25">
        <f t="shared" si="188"/>
        <v>20</v>
      </c>
      <c r="J1284" s="25">
        <f t="shared" si="189"/>
        <v>3</v>
      </c>
      <c r="K1284" s="25">
        <f t="shared" si="190"/>
        <v>2</v>
      </c>
      <c r="L1284" s="25" t="s">
        <v>555</v>
      </c>
      <c r="M1284" s="25" t="str">
        <f t="shared" si="185"/>
        <v>kn-2-6-shl-loc1</v>
      </c>
      <c r="N1284" s="25">
        <f t="shared" si="191"/>
        <v>2</v>
      </c>
      <c r="O1284" s="25">
        <v>1</v>
      </c>
      <c r="P1284" s="39">
        <v>1</v>
      </c>
      <c r="R1284" s="48"/>
      <c r="T1284" s="48"/>
      <c r="X1284" s="48"/>
      <c r="Y1284" s="48"/>
      <c r="Z1284" s="48"/>
      <c r="AD1284" s="48"/>
      <c r="AN1284" s="48"/>
      <c r="AO1284" s="48"/>
      <c r="AS1284" s="48"/>
    </row>
    <row r="1285" spans="1:45" s="15" customFormat="1" ht="16.5">
      <c r="A1285" s="57" t="str">
        <f t="shared" si="186"/>
        <v>kn-2</v>
      </c>
      <c r="B1285" s="45">
        <f t="shared" si="192"/>
        <v>2020620</v>
      </c>
      <c r="C1285" s="57">
        <v>6</v>
      </c>
      <c r="D1285" s="38">
        <f t="shared" si="187"/>
        <v>20206</v>
      </c>
      <c r="E1285" s="68">
        <v>2</v>
      </c>
      <c r="F1285" s="25">
        <v>2</v>
      </c>
      <c r="G1285" s="26" t="s">
        <v>163</v>
      </c>
      <c r="H1285" s="26" t="s">
        <v>181</v>
      </c>
      <c r="I1285" s="25">
        <f t="shared" si="188"/>
        <v>20</v>
      </c>
      <c r="J1285" s="25">
        <f t="shared" si="189"/>
        <v>3</v>
      </c>
      <c r="K1285" s="25">
        <f t="shared" si="190"/>
        <v>2</v>
      </c>
      <c r="L1285" s="25" t="s">
        <v>1507</v>
      </c>
      <c r="M1285" s="53" t="str">
        <f t="shared" si="185"/>
        <v>kn-2-6-jlr-loc2</v>
      </c>
      <c r="N1285" s="53">
        <f t="shared" si="191"/>
        <v>2</v>
      </c>
      <c r="O1285" s="25">
        <v>1</v>
      </c>
      <c r="P1285" s="39">
        <v>1</v>
      </c>
      <c r="R1285" s="48"/>
      <c r="T1285" s="48"/>
      <c r="X1285" s="48"/>
      <c r="Y1285" s="48"/>
      <c r="Z1285" s="48"/>
      <c r="AD1285" s="48"/>
      <c r="AN1285" s="48"/>
      <c r="AO1285" s="48"/>
      <c r="AS1285" s="48"/>
    </row>
    <row r="1286" spans="1:45" s="15" customFormat="1" ht="16.5">
      <c r="A1286" s="57" t="str">
        <f t="shared" si="186"/>
        <v>kn-2</v>
      </c>
      <c r="B1286" s="45">
        <f t="shared" si="192"/>
        <v>2020621</v>
      </c>
      <c r="C1286" s="57">
        <v>6</v>
      </c>
      <c r="D1286" s="38">
        <f t="shared" si="187"/>
        <v>20206</v>
      </c>
      <c r="E1286" s="68">
        <v>2</v>
      </c>
      <c r="F1286" s="25">
        <v>2</v>
      </c>
      <c r="G1286" s="26" t="s">
        <v>164</v>
      </c>
      <c r="H1286" s="26" t="s">
        <v>794</v>
      </c>
      <c r="I1286" s="25">
        <f t="shared" si="188"/>
        <v>20</v>
      </c>
      <c r="J1286" s="25">
        <f t="shared" si="189"/>
        <v>3</v>
      </c>
      <c r="K1286" s="25">
        <f t="shared" si="190"/>
        <v>2</v>
      </c>
      <c r="L1286" s="25" t="s">
        <v>554</v>
      </c>
      <c r="M1286" s="53" t="str">
        <f t="shared" si="185"/>
        <v>kn-2-6-shl-loc2</v>
      </c>
      <c r="N1286" s="53">
        <f t="shared" si="191"/>
        <v>2</v>
      </c>
      <c r="O1286" s="25">
        <v>1</v>
      </c>
      <c r="P1286" s="39">
        <v>1</v>
      </c>
      <c r="R1286" s="48"/>
      <c r="T1286" s="48"/>
      <c r="X1286" s="48"/>
      <c r="Y1286" s="48"/>
      <c r="Z1286" s="48"/>
      <c r="AD1286" s="48"/>
      <c r="AN1286" s="48"/>
      <c r="AO1286" s="48"/>
      <c r="AS1286" s="48"/>
    </row>
    <row r="1287" spans="1:45" s="15" customFormat="1" ht="16.5">
      <c r="A1287" s="57" t="str">
        <f t="shared" si="186"/>
        <v>kn-2</v>
      </c>
      <c r="B1287" s="45">
        <f t="shared" si="192"/>
        <v>2020630</v>
      </c>
      <c r="C1287" s="57">
        <v>6</v>
      </c>
      <c r="D1287" s="38">
        <f t="shared" si="187"/>
        <v>20206</v>
      </c>
      <c r="E1287" s="68">
        <v>2</v>
      </c>
      <c r="F1287" s="25">
        <v>3</v>
      </c>
      <c r="G1287" s="26" t="s">
        <v>791</v>
      </c>
      <c r="H1287" s="26" t="s">
        <v>165</v>
      </c>
      <c r="I1287" s="25">
        <f t="shared" si="188"/>
        <v>20</v>
      </c>
      <c r="J1287" s="25">
        <f t="shared" si="189"/>
        <v>3</v>
      </c>
      <c r="K1287" s="25">
        <f t="shared" si="190"/>
        <v>2</v>
      </c>
      <c r="L1287" s="25" t="s">
        <v>518</v>
      </c>
      <c r="M1287" s="56" t="str">
        <f t="shared" si="185"/>
        <v>kn-2-6-jlr-loc3</v>
      </c>
      <c r="N1287" s="56">
        <f t="shared" si="191"/>
        <v>2</v>
      </c>
      <c r="O1287" s="25">
        <v>1</v>
      </c>
      <c r="P1287" s="39">
        <v>1</v>
      </c>
      <c r="R1287" s="48"/>
      <c r="T1287" s="48"/>
      <c r="X1287" s="48"/>
      <c r="Y1287" s="48"/>
      <c r="Z1287" s="48"/>
      <c r="AD1287" s="48"/>
      <c r="AN1287" s="48"/>
      <c r="AO1287" s="48"/>
      <c r="AS1287" s="48"/>
    </row>
    <row r="1288" spans="1:45" s="15" customFormat="1" ht="17.25">
      <c r="A1288" s="57" t="str">
        <f t="shared" si="186"/>
        <v>kn-2</v>
      </c>
      <c r="B1288" s="45">
        <f t="shared" si="192"/>
        <v>2020631</v>
      </c>
      <c r="C1288" s="57">
        <v>6</v>
      </c>
      <c r="D1288" s="40">
        <f t="shared" si="187"/>
        <v>20206</v>
      </c>
      <c r="E1288" s="69">
        <v>2</v>
      </c>
      <c r="F1288" s="41">
        <v>3</v>
      </c>
      <c r="G1288" s="42" t="s">
        <v>164</v>
      </c>
      <c r="H1288" s="42" t="s">
        <v>799</v>
      </c>
      <c r="I1288" s="41">
        <f t="shared" si="188"/>
        <v>20</v>
      </c>
      <c r="J1288" s="41">
        <f t="shared" si="189"/>
        <v>3</v>
      </c>
      <c r="K1288" s="41">
        <f t="shared" si="190"/>
        <v>2</v>
      </c>
      <c r="L1288" s="41" t="s">
        <v>559</v>
      </c>
      <c r="M1288" s="42" t="str">
        <f t="shared" si="185"/>
        <v>kn-2-6-shl-loc3</v>
      </c>
      <c r="N1288" s="42">
        <f t="shared" si="191"/>
        <v>2</v>
      </c>
      <c r="O1288" s="41">
        <v>1</v>
      </c>
      <c r="P1288" s="43">
        <v>1</v>
      </c>
      <c r="R1288" s="48"/>
      <c r="T1288" s="48"/>
      <c r="X1288" s="48"/>
      <c r="Y1288" s="48"/>
      <c r="Z1288" s="48"/>
      <c r="AD1288" s="48"/>
      <c r="AN1288" s="48"/>
      <c r="AO1288" s="48"/>
      <c r="AS1288" s="48"/>
    </row>
    <row r="1289" spans="1:45" s="15" customFormat="1" ht="16.5">
      <c r="A1289" s="57" t="str">
        <f t="shared" si="186"/>
        <v>kn-2</v>
      </c>
      <c r="B1289" s="45">
        <f t="shared" si="192"/>
        <v>2020710</v>
      </c>
      <c r="C1289" s="57">
        <v>7</v>
      </c>
      <c r="D1289" s="35">
        <f t="shared" si="187"/>
        <v>20207</v>
      </c>
      <c r="E1289" s="67">
        <v>2</v>
      </c>
      <c r="F1289" s="36">
        <v>1</v>
      </c>
      <c r="G1289" s="44" t="s">
        <v>163</v>
      </c>
      <c r="H1289" s="44" t="s">
        <v>798</v>
      </c>
      <c r="I1289" s="36">
        <f t="shared" si="188"/>
        <v>21</v>
      </c>
      <c r="J1289" s="36">
        <f t="shared" si="189"/>
        <v>3</v>
      </c>
      <c r="K1289" s="36">
        <f t="shared" si="190"/>
        <v>2</v>
      </c>
      <c r="L1289" s="44" t="s">
        <v>175</v>
      </c>
      <c r="M1289" s="36" t="str">
        <f t="shared" si="185"/>
        <v>kn-2-7-jlr-loc1</v>
      </c>
      <c r="N1289" s="36">
        <f t="shared" si="191"/>
        <v>2</v>
      </c>
      <c r="O1289" s="36">
        <v>1</v>
      </c>
      <c r="P1289" s="37">
        <v>1</v>
      </c>
      <c r="R1289" s="48"/>
      <c r="T1289" s="48"/>
      <c r="X1289" s="48"/>
      <c r="Y1289" s="48"/>
      <c r="Z1289" s="48"/>
      <c r="AD1289" s="48"/>
      <c r="AN1289" s="48"/>
      <c r="AO1289" s="48"/>
      <c r="AS1289" s="48"/>
    </row>
    <row r="1290" spans="1:45" s="15" customFormat="1" ht="16.5">
      <c r="A1290" s="57" t="str">
        <f t="shared" si="186"/>
        <v>kn-2</v>
      </c>
      <c r="B1290" s="45">
        <f t="shared" si="192"/>
        <v>2020711</v>
      </c>
      <c r="C1290" s="57">
        <v>7</v>
      </c>
      <c r="D1290" s="38">
        <f t="shared" si="187"/>
        <v>20207</v>
      </c>
      <c r="E1290" s="68">
        <v>2</v>
      </c>
      <c r="F1290" s="25">
        <v>1</v>
      </c>
      <c r="G1290" s="26" t="s">
        <v>164</v>
      </c>
      <c r="H1290" s="26" t="s">
        <v>172</v>
      </c>
      <c r="I1290" s="25">
        <f t="shared" si="188"/>
        <v>21</v>
      </c>
      <c r="J1290" s="25">
        <f t="shared" si="189"/>
        <v>3</v>
      </c>
      <c r="K1290" s="25">
        <f t="shared" si="190"/>
        <v>2</v>
      </c>
      <c r="L1290" s="26" t="s">
        <v>550</v>
      </c>
      <c r="M1290" s="25" t="str">
        <f t="shared" si="185"/>
        <v>kn-2-7-shl-loc1</v>
      </c>
      <c r="N1290" s="25">
        <f t="shared" si="191"/>
        <v>2</v>
      </c>
      <c r="O1290" s="25">
        <v>1</v>
      </c>
      <c r="P1290" s="39">
        <v>1</v>
      </c>
      <c r="R1290" s="48"/>
      <c r="T1290" s="48"/>
      <c r="X1290" s="48"/>
      <c r="Y1290" s="48"/>
      <c r="Z1290" s="48"/>
      <c r="AD1290" s="48"/>
      <c r="AN1290" s="48"/>
      <c r="AO1290" s="48"/>
      <c r="AS1290" s="48"/>
    </row>
    <row r="1291" spans="1:45" s="15" customFormat="1" ht="16.5">
      <c r="A1291" s="57" t="str">
        <f t="shared" si="186"/>
        <v>kn-2</v>
      </c>
      <c r="B1291" s="45">
        <f t="shared" si="192"/>
        <v>2020720</v>
      </c>
      <c r="C1291" s="57">
        <v>7</v>
      </c>
      <c r="D1291" s="38">
        <f t="shared" si="187"/>
        <v>20207</v>
      </c>
      <c r="E1291" s="68">
        <v>2</v>
      </c>
      <c r="F1291" s="25">
        <v>2</v>
      </c>
      <c r="G1291" s="26" t="s">
        <v>163</v>
      </c>
      <c r="H1291" s="26" t="s">
        <v>181</v>
      </c>
      <c r="I1291" s="25">
        <f t="shared" si="188"/>
        <v>21</v>
      </c>
      <c r="J1291" s="25">
        <f t="shared" si="189"/>
        <v>3</v>
      </c>
      <c r="K1291" s="25">
        <f t="shared" si="190"/>
        <v>2</v>
      </c>
      <c r="L1291" s="25" t="s">
        <v>175</v>
      </c>
      <c r="M1291" s="53" t="str">
        <f t="shared" si="185"/>
        <v>kn-2-7-jlr-loc2</v>
      </c>
      <c r="N1291" s="53">
        <f t="shared" si="191"/>
        <v>2</v>
      </c>
      <c r="O1291" s="25">
        <v>1</v>
      </c>
      <c r="P1291" s="39">
        <v>1</v>
      </c>
      <c r="R1291" s="48"/>
      <c r="T1291" s="48"/>
      <c r="X1291" s="48"/>
      <c r="Y1291" s="48"/>
      <c r="Z1291" s="48"/>
      <c r="AD1291" s="48"/>
      <c r="AN1291" s="48"/>
      <c r="AO1291" s="48"/>
      <c r="AS1291" s="48"/>
    </row>
    <row r="1292" spans="1:45" s="15" customFormat="1" ht="16.5">
      <c r="A1292" s="57" t="str">
        <f t="shared" si="186"/>
        <v>kn-2</v>
      </c>
      <c r="B1292" s="45">
        <f t="shared" si="192"/>
        <v>2020721</v>
      </c>
      <c r="C1292" s="57">
        <v>7</v>
      </c>
      <c r="D1292" s="38">
        <f t="shared" si="187"/>
        <v>20207</v>
      </c>
      <c r="E1292" s="68">
        <v>2</v>
      </c>
      <c r="F1292" s="25">
        <v>2</v>
      </c>
      <c r="G1292" s="26" t="s">
        <v>164</v>
      </c>
      <c r="H1292" s="26" t="s">
        <v>171</v>
      </c>
      <c r="I1292" s="25">
        <f t="shared" si="188"/>
        <v>21</v>
      </c>
      <c r="J1292" s="25">
        <f t="shared" si="189"/>
        <v>3</v>
      </c>
      <c r="K1292" s="25">
        <f t="shared" si="190"/>
        <v>2</v>
      </c>
      <c r="L1292" s="26" t="s">
        <v>544</v>
      </c>
      <c r="M1292" s="53" t="str">
        <f t="shared" si="185"/>
        <v>kn-2-7-shl-loc2</v>
      </c>
      <c r="N1292" s="53">
        <f t="shared" si="191"/>
        <v>2</v>
      </c>
      <c r="O1292" s="25">
        <v>1</v>
      </c>
      <c r="P1292" s="39">
        <v>1</v>
      </c>
      <c r="R1292" s="48"/>
      <c r="T1292" s="48"/>
      <c r="X1292" s="48"/>
      <c r="Y1292" s="48"/>
      <c r="Z1292" s="48"/>
      <c r="AD1292" s="48"/>
      <c r="AN1292" s="48"/>
      <c r="AO1292" s="48"/>
      <c r="AS1292" s="48"/>
    </row>
    <row r="1293" spans="1:45" s="15" customFormat="1" ht="16.5">
      <c r="A1293" s="57" t="str">
        <f t="shared" si="186"/>
        <v>kn-2</v>
      </c>
      <c r="B1293" s="45">
        <f t="shared" si="192"/>
        <v>2020730</v>
      </c>
      <c r="C1293" s="57">
        <v>7</v>
      </c>
      <c r="D1293" s="38">
        <f t="shared" si="187"/>
        <v>20207</v>
      </c>
      <c r="E1293" s="68">
        <v>2</v>
      </c>
      <c r="F1293" s="25">
        <v>3</v>
      </c>
      <c r="G1293" s="26" t="s">
        <v>163</v>
      </c>
      <c r="H1293" s="26" t="s">
        <v>165</v>
      </c>
      <c r="I1293" s="25">
        <f t="shared" si="188"/>
        <v>21</v>
      </c>
      <c r="J1293" s="25">
        <f t="shared" si="189"/>
        <v>3</v>
      </c>
      <c r="K1293" s="25">
        <f t="shared" si="190"/>
        <v>2</v>
      </c>
      <c r="L1293" s="26" t="s">
        <v>517</v>
      </c>
      <c r="M1293" s="56" t="str">
        <f t="shared" si="185"/>
        <v>kn-2-7-jlr-loc3</v>
      </c>
      <c r="N1293" s="56">
        <f t="shared" si="191"/>
        <v>2</v>
      </c>
      <c r="O1293" s="25">
        <v>1</v>
      </c>
      <c r="P1293" s="39">
        <v>1</v>
      </c>
      <c r="R1293" s="48"/>
      <c r="T1293" s="48"/>
      <c r="X1293" s="48"/>
      <c r="Y1293" s="48"/>
      <c r="Z1293" s="48"/>
      <c r="AD1293" s="48"/>
      <c r="AN1293" s="48"/>
      <c r="AO1293" s="48"/>
      <c r="AS1293" s="48"/>
    </row>
    <row r="1294" spans="1:45" s="15" customFormat="1" ht="17.25">
      <c r="A1294" s="57" t="str">
        <f t="shared" si="186"/>
        <v>kn-2</v>
      </c>
      <c r="B1294" s="45">
        <f t="shared" si="192"/>
        <v>2020731</v>
      </c>
      <c r="C1294" s="57">
        <v>7</v>
      </c>
      <c r="D1294" s="40">
        <f t="shared" si="187"/>
        <v>20207</v>
      </c>
      <c r="E1294" s="69">
        <v>2</v>
      </c>
      <c r="F1294" s="41">
        <v>3</v>
      </c>
      <c r="G1294" s="42" t="s">
        <v>795</v>
      </c>
      <c r="H1294" s="42" t="s">
        <v>166</v>
      </c>
      <c r="I1294" s="41">
        <f t="shared" si="188"/>
        <v>21</v>
      </c>
      <c r="J1294" s="41">
        <f t="shared" si="189"/>
        <v>3</v>
      </c>
      <c r="K1294" s="41">
        <f t="shared" si="190"/>
        <v>2</v>
      </c>
      <c r="L1294" s="42" t="s">
        <v>558</v>
      </c>
      <c r="M1294" s="42" t="str">
        <f t="shared" si="185"/>
        <v>kn-2-7-shl-loc3</v>
      </c>
      <c r="N1294" s="42">
        <f t="shared" si="191"/>
        <v>2</v>
      </c>
      <c r="O1294" s="41">
        <v>1</v>
      </c>
      <c r="P1294" s="43">
        <v>1</v>
      </c>
      <c r="R1294" s="48"/>
      <c r="T1294" s="48"/>
      <c r="X1294" s="48"/>
      <c r="Y1294" s="48"/>
      <c r="Z1294" s="48"/>
      <c r="AD1294" s="48"/>
      <c r="AN1294" s="48"/>
      <c r="AO1294" s="48"/>
      <c r="AS1294" s="48"/>
    </row>
    <row r="1295" spans="1:45" s="15" customFormat="1" ht="16.5">
      <c r="A1295" s="57" t="str">
        <f t="shared" si="186"/>
        <v>kn-2</v>
      </c>
      <c r="B1295" s="45">
        <f t="shared" si="192"/>
        <v>2020810</v>
      </c>
      <c r="C1295" s="57">
        <v>8</v>
      </c>
      <c r="D1295" s="35">
        <f t="shared" si="187"/>
        <v>20208</v>
      </c>
      <c r="E1295" s="67">
        <v>2</v>
      </c>
      <c r="F1295" s="36">
        <v>1</v>
      </c>
      <c r="G1295" s="44" t="s">
        <v>163</v>
      </c>
      <c r="H1295" s="44" t="s">
        <v>798</v>
      </c>
      <c r="I1295" s="36">
        <f t="shared" si="188"/>
        <v>22</v>
      </c>
      <c r="J1295" s="36">
        <f t="shared" si="189"/>
        <v>3</v>
      </c>
      <c r="K1295" s="36">
        <f t="shared" si="190"/>
        <v>2</v>
      </c>
      <c r="L1295" s="36" t="s">
        <v>515</v>
      </c>
      <c r="M1295" s="36" t="str">
        <f t="shared" si="185"/>
        <v>kn-2-8-jlr-loc1</v>
      </c>
      <c r="N1295" s="36">
        <f t="shared" si="191"/>
        <v>2</v>
      </c>
      <c r="O1295" s="36">
        <v>1</v>
      </c>
      <c r="P1295" s="37">
        <v>1</v>
      </c>
      <c r="R1295" s="48"/>
      <c r="T1295" s="48"/>
      <c r="X1295" s="48"/>
      <c r="Y1295" s="48"/>
      <c r="Z1295" s="48"/>
      <c r="AD1295" s="48"/>
      <c r="AN1295" s="48"/>
      <c r="AO1295" s="48"/>
      <c r="AS1295" s="48"/>
    </row>
    <row r="1296" spans="1:45" s="15" customFormat="1" ht="16.5">
      <c r="A1296" s="57" t="str">
        <f t="shared" si="186"/>
        <v>kn-2</v>
      </c>
      <c r="B1296" s="45">
        <f t="shared" si="192"/>
        <v>2020811</v>
      </c>
      <c r="C1296" s="57">
        <v>8</v>
      </c>
      <c r="D1296" s="38">
        <f t="shared" si="187"/>
        <v>20208</v>
      </c>
      <c r="E1296" s="68">
        <v>2</v>
      </c>
      <c r="F1296" s="25">
        <v>1</v>
      </c>
      <c r="G1296" s="26" t="s">
        <v>164</v>
      </c>
      <c r="H1296" s="26" t="s">
        <v>806</v>
      </c>
      <c r="I1296" s="25">
        <f t="shared" si="188"/>
        <v>22</v>
      </c>
      <c r="J1296" s="25">
        <f t="shared" si="189"/>
        <v>3</v>
      </c>
      <c r="K1296" s="25">
        <f t="shared" si="190"/>
        <v>2</v>
      </c>
      <c r="L1296" s="25" t="s">
        <v>555</v>
      </c>
      <c r="M1296" s="25" t="str">
        <f t="shared" si="185"/>
        <v>kn-2-8-shl-loc1</v>
      </c>
      <c r="N1296" s="25">
        <f t="shared" si="191"/>
        <v>2</v>
      </c>
      <c r="O1296" s="25">
        <v>1</v>
      </c>
      <c r="P1296" s="39">
        <v>1</v>
      </c>
      <c r="R1296" s="48"/>
      <c r="T1296" s="48"/>
      <c r="X1296" s="48"/>
      <c r="Y1296" s="48"/>
      <c r="Z1296" s="48"/>
      <c r="AD1296" s="48"/>
      <c r="AN1296" s="48"/>
      <c r="AO1296" s="48"/>
      <c r="AS1296" s="48"/>
    </row>
    <row r="1297" spans="1:45" s="15" customFormat="1" ht="16.5">
      <c r="A1297" s="57" t="str">
        <f t="shared" si="186"/>
        <v>kn-2</v>
      </c>
      <c r="B1297" s="45">
        <f t="shared" si="192"/>
        <v>2020820</v>
      </c>
      <c r="C1297" s="57">
        <v>8</v>
      </c>
      <c r="D1297" s="38">
        <f t="shared" si="187"/>
        <v>20208</v>
      </c>
      <c r="E1297" s="68">
        <v>2</v>
      </c>
      <c r="F1297" s="25">
        <v>2</v>
      </c>
      <c r="G1297" s="26" t="s">
        <v>163</v>
      </c>
      <c r="H1297" s="26" t="s">
        <v>181</v>
      </c>
      <c r="I1297" s="25">
        <f t="shared" si="188"/>
        <v>22</v>
      </c>
      <c r="J1297" s="25">
        <f t="shared" si="189"/>
        <v>3</v>
      </c>
      <c r="K1297" s="25">
        <f t="shared" si="190"/>
        <v>2</v>
      </c>
      <c r="L1297" s="25" t="s">
        <v>1507</v>
      </c>
      <c r="M1297" s="53" t="str">
        <f t="shared" si="193" ref="M1297:M1360">A1297&amp;"-"&amp;C1297&amp;"-"&amp;G1297&amp;"-"&amp;"loc"&amp;F1297</f>
        <v>kn-2-8-jlr-loc2</v>
      </c>
      <c r="N1297" s="53">
        <f t="shared" si="191"/>
        <v>2</v>
      </c>
      <c r="O1297" s="25">
        <v>1</v>
      </c>
      <c r="P1297" s="39">
        <v>1</v>
      </c>
      <c r="R1297" s="48"/>
      <c r="T1297" s="48"/>
      <c r="X1297" s="48"/>
      <c r="Y1297" s="48"/>
      <c r="Z1297" s="48"/>
      <c r="AD1297" s="48"/>
      <c r="AN1297" s="48"/>
      <c r="AO1297" s="48"/>
      <c r="AS1297" s="48"/>
    </row>
    <row r="1298" spans="1:45" s="15" customFormat="1" ht="16.5">
      <c r="A1298" s="57" t="str">
        <f t="shared" si="186"/>
        <v>kn-2</v>
      </c>
      <c r="B1298" s="45">
        <f t="shared" si="192"/>
        <v>2020821</v>
      </c>
      <c r="C1298" s="57">
        <v>8</v>
      </c>
      <c r="D1298" s="38">
        <f t="shared" si="187"/>
        <v>20208</v>
      </c>
      <c r="E1298" s="68">
        <v>2</v>
      </c>
      <c r="F1298" s="25">
        <v>2</v>
      </c>
      <c r="G1298" s="26" t="s">
        <v>164</v>
      </c>
      <c r="H1298" s="26" t="s">
        <v>171</v>
      </c>
      <c r="I1298" s="25">
        <f t="shared" si="188"/>
        <v>22</v>
      </c>
      <c r="J1298" s="25">
        <f t="shared" si="189"/>
        <v>3</v>
      </c>
      <c r="K1298" s="25">
        <f t="shared" si="190"/>
        <v>2</v>
      </c>
      <c r="L1298" s="25" t="s">
        <v>554</v>
      </c>
      <c r="M1298" s="53" t="str">
        <f t="shared" si="193"/>
        <v>kn-2-8-shl-loc2</v>
      </c>
      <c r="N1298" s="53">
        <f t="shared" si="191"/>
        <v>2</v>
      </c>
      <c r="O1298" s="25">
        <v>1</v>
      </c>
      <c r="P1298" s="39">
        <v>1</v>
      </c>
      <c r="R1298" s="48"/>
      <c r="T1298" s="48"/>
      <c r="X1298" s="48"/>
      <c r="Y1298" s="48"/>
      <c r="Z1298" s="48"/>
      <c r="AD1298" s="48"/>
      <c r="AN1298" s="48"/>
      <c r="AO1298" s="48"/>
      <c r="AS1298" s="48"/>
    </row>
    <row r="1299" spans="1:45" s="15" customFormat="1" ht="16.5">
      <c r="A1299" s="57" t="str">
        <f t="shared" si="186"/>
        <v>kn-2</v>
      </c>
      <c r="B1299" s="45">
        <f t="shared" si="192"/>
        <v>2020830</v>
      </c>
      <c r="C1299" s="57">
        <v>8</v>
      </c>
      <c r="D1299" s="38">
        <f t="shared" si="187"/>
        <v>20208</v>
      </c>
      <c r="E1299" s="68">
        <v>2</v>
      </c>
      <c r="F1299" s="25">
        <v>3</v>
      </c>
      <c r="G1299" s="26" t="s">
        <v>163</v>
      </c>
      <c r="H1299" s="26" t="s">
        <v>165</v>
      </c>
      <c r="I1299" s="25">
        <f t="shared" si="188"/>
        <v>22</v>
      </c>
      <c r="J1299" s="25">
        <f t="shared" si="189"/>
        <v>3</v>
      </c>
      <c r="K1299" s="25">
        <f t="shared" si="190"/>
        <v>2</v>
      </c>
      <c r="L1299" s="25" t="s">
        <v>518</v>
      </c>
      <c r="M1299" s="56" t="str">
        <f t="shared" si="193"/>
        <v>kn-2-8-jlr-loc3</v>
      </c>
      <c r="N1299" s="56">
        <f t="shared" si="191"/>
        <v>2</v>
      </c>
      <c r="O1299" s="25">
        <v>1</v>
      </c>
      <c r="P1299" s="39">
        <v>1</v>
      </c>
      <c r="R1299" s="48"/>
      <c r="T1299" s="48"/>
      <c r="X1299" s="48"/>
      <c r="Y1299" s="48"/>
      <c r="Z1299" s="48"/>
      <c r="AD1299" s="48"/>
      <c r="AN1299" s="48"/>
      <c r="AO1299" s="48"/>
      <c r="AS1299" s="48"/>
    </row>
    <row r="1300" spans="1:45" s="15" customFormat="1" ht="17.25">
      <c r="A1300" s="57" t="str">
        <f t="shared" si="186"/>
        <v>kn-2</v>
      </c>
      <c r="B1300" s="45">
        <f t="shared" si="192"/>
        <v>2020831</v>
      </c>
      <c r="C1300" s="57">
        <v>8</v>
      </c>
      <c r="D1300" s="40">
        <f t="shared" si="187"/>
        <v>20208</v>
      </c>
      <c r="E1300" s="69">
        <v>2</v>
      </c>
      <c r="F1300" s="41">
        <v>3</v>
      </c>
      <c r="G1300" s="42" t="s">
        <v>164</v>
      </c>
      <c r="H1300" s="42" t="s">
        <v>166</v>
      </c>
      <c r="I1300" s="41">
        <f t="shared" si="188"/>
        <v>22</v>
      </c>
      <c r="J1300" s="41">
        <f t="shared" si="189"/>
        <v>3</v>
      </c>
      <c r="K1300" s="41">
        <f t="shared" si="190"/>
        <v>2</v>
      </c>
      <c r="L1300" s="41" t="s">
        <v>559</v>
      </c>
      <c r="M1300" s="42" t="str">
        <f t="shared" si="193"/>
        <v>kn-2-8-shl-loc3</v>
      </c>
      <c r="N1300" s="42">
        <f t="shared" si="191"/>
        <v>2</v>
      </c>
      <c r="O1300" s="41">
        <v>1</v>
      </c>
      <c r="P1300" s="43">
        <v>1</v>
      </c>
      <c r="R1300" s="48"/>
      <c r="T1300" s="48"/>
      <c r="X1300" s="48"/>
      <c r="Y1300" s="48"/>
      <c r="Z1300" s="48"/>
      <c r="AD1300" s="48"/>
      <c r="AN1300" s="48"/>
      <c r="AO1300" s="48"/>
      <c r="AS1300" s="48"/>
    </row>
    <row r="1301" spans="1:45" s="15" customFormat="1" ht="16.5">
      <c r="A1301" s="57" t="str">
        <f t="shared" si="186"/>
        <v>kn-2</v>
      </c>
      <c r="B1301" s="45">
        <f t="shared" si="192"/>
        <v>2020910</v>
      </c>
      <c r="C1301" s="57">
        <v>9</v>
      </c>
      <c r="D1301" s="35">
        <f t="shared" si="187"/>
        <v>20209</v>
      </c>
      <c r="E1301" s="67">
        <v>2</v>
      </c>
      <c r="F1301" s="36">
        <v>1</v>
      </c>
      <c r="G1301" s="44" t="s">
        <v>163</v>
      </c>
      <c r="H1301" s="44" t="s">
        <v>180</v>
      </c>
      <c r="I1301" s="36">
        <f t="shared" si="188"/>
        <v>23</v>
      </c>
      <c r="J1301" s="36">
        <f t="shared" si="189"/>
        <v>3</v>
      </c>
      <c r="K1301" s="36">
        <f t="shared" si="190"/>
        <v>2</v>
      </c>
      <c r="L1301" s="44" t="s">
        <v>175</v>
      </c>
      <c r="M1301" s="36" t="str">
        <f t="shared" si="193"/>
        <v>kn-2-9-jlr-loc1</v>
      </c>
      <c r="N1301" s="36">
        <f t="shared" si="191"/>
        <v>2</v>
      </c>
      <c r="O1301" s="36">
        <v>1</v>
      </c>
      <c r="P1301" s="37">
        <v>1</v>
      </c>
      <c r="R1301" s="48"/>
      <c r="T1301" s="48"/>
      <c r="X1301" s="48"/>
      <c r="Y1301" s="48"/>
      <c r="Z1301" s="48"/>
      <c r="AD1301" s="48"/>
      <c r="AN1301" s="48"/>
      <c r="AO1301" s="48"/>
      <c r="AS1301" s="48"/>
    </row>
    <row r="1302" spans="1:45" s="15" customFormat="1" ht="16.5">
      <c r="A1302" s="57" t="str">
        <f t="shared" si="186"/>
        <v>kn-2</v>
      </c>
      <c r="B1302" s="45">
        <f t="shared" si="192"/>
        <v>2020911</v>
      </c>
      <c r="C1302" s="57">
        <v>9</v>
      </c>
      <c r="D1302" s="38">
        <f t="shared" si="187"/>
        <v>20209</v>
      </c>
      <c r="E1302" s="68">
        <v>2</v>
      </c>
      <c r="F1302" s="25">
        <v>1</v>
      </c>
      <c r="G1302" s="26" t="s">
        <v>164</v>
      </c>
      <c r="H1302" s="26" t="s">
        <v>172</v>
      </c>
      <c r="I1302" s="25">
        <f t="shared" si="188"/>
        <v>23</v>
      </c>
      <c r="J1302" s="25">
        <f t="shared" si="189"/>
        <v>3</v>
      </c>
      <c r="K1302" s="25">
        <f t="shared" si="190"/>
        <v>2</v>
      </c>
      <c r="L1302" s="26" t="s">
        <v>553</v>
      </c>
      <c r="M1302" s="25" t="str">
        <f t="shared" si="193"/>
        <v>kn-2-9-shl-loc1</v>
      </c>
      <c r="N1302" s="25">
        <f t="shared" si="191"/>
        <v>2</v>
      </c>
      <c r="O1302" s="25">
        <v>1</v>
      </c>
      <c r="P1302" s="39">
        <v>1</v>
      </c>
      <c r="R1302" s="48"/>
      <c r="T1302" s="48"/>
      <c r="X1302" s="48"/>
      <c r="Y1302" s="48"/>
      <c r="Z1302" s="48"/>
      <c r="AD1302" s="48"/>
      <c r="AN1302" s="48"/>
      <c r="AO1302" s="48"/>
      <c r="AS1302" s="48"/>
    </row>
    <row r="1303" spans="1:45" s="15" customFormat="1" ht="16.5">
      <c r="A1303" s="57" t="str">
        <f t="shared" si="186"/>
        <v>kn-2</v>
      </c>
      <c r="B1303" s="45">
        <f t="shared" si="192"/>
        <v>2020920</v>
      </c>
      <c r="C1303" s="57">
        <v>9</v>
      </c>
      <c r="D1303" s="38">
        <f t="shared" si="187"/>
        <v>20209</v>
      </c>
      <c r="E1303" s="68">
        <v>2</v>
      </c>
      <c r="F1303" s="25">
        <v>2</v>
      </c>
      <c r="G1303" s="26" t="s">
        <v>163</v>
      </c>
      <c r="H1303" s="26" t="s">
        <v>181</v>
      </c>
      <c r="I1303" s="25">
        <f t="shared" si="188"/>
        <v>23</v>
      </c>
      <c r="J1303" s="25">
        <f t="shared" si="189"/>
        <v>3</v>
      </c>
      <c r="K1303" s="25">
        <f t="shared" si="190"/>
        <v>2</v>
      </c>
      <c r="L1303" s="26" t="s">
        <v>514</v>
      </c>
      <c r="M1303" s="53" t="str">
        <f t="shared" si="193"/>
        <v>kn-2-9-jlr-loc2</v>
      </c>
      <c r="N1303" s="53">
        <f t="shared" si="191"/>
        <v>2</v>
      </c>
      <c r="O1303" s="25">
        <v>1</v>
      </c>
      <c r="P1303" s="39">
        <v>1</v>
      </c>
      <c r="R1303" s="48"/>
      <c r="T1303" s="48"/>
      <c r="X1303" s="48"/>
      <c r="Y1303" s="48"/>
      <c r="Z1303" s="48"/>
      <c r="AD1303" s="48"/>
      <c r="AN1303" s="48"/>
      <c r="AO1303" s="48"/>
      <c r="AS1303" s="48"/>
    </row>
    <row r="1304" spans="1:45" s="15" customFormat="1" ht="16.5">
      <c r="A1304" s="57" t="str">
        <f t="shared" si="186"/>
        <v>kn-2</v>
      </c>
      <c r="B1304" s="45">
        <f t="shared" si="192"/>
        <v>2020921</v>
      </c>
      <c r="C1304" s="57">
        <v>9</v>
      </c>
      <c r="D1304" s="38">
        <f t="shared" si="187"/>
        <v>20209</v>
      </c>
      <c r="E1304" s="68">
        <v>2</v>
      </c>
      <c r="F1304" s="25">
        <v>2</v>
      </c>
      <c r="G1304" s="26" t="s">
        <v>164</v>
      </c>
      <c r="H1304" s="26" t="s">
        <v>171</v>
      </c>
      <c r="I1304" s="25">
        <f t="shared" si="188"/>
        <v>23</v>
      </c>
      <c r="J1304" s="25">
        <f t="shared" si="189"/>
        <v>3</v>
      </c>
      <c r="K1304" s="25">
        <f t="shared" si="190"/>
        <v>2</v>
      </c>
      <c r="L1304" s="26" t="s">
        <v>552</v>
      </c>
      <c r="M1304" s="53" t="str">
        <f t="shared" si="193"/>
        <v>kn-2-9-shl-loc2</v>
      </c>
      <c r="N1304" s="53">
        <f t="shared" si="191"/>
        <v>2</v>
      </c>
      <c r="O1304" s="25">
        <v>1</v>
      </c>
      <c r="P1304" s="39">
        <v>1</v>
      </c>
      <c r="R1304" s="48"/>
      <c r="T1304" s="48"/>
      <c r="X1304" s="48"/>
      <c r="Y1304" s="48"/>
      <c r="Z1304" s="48"/>
      <c r="AD1304" s="48"/>
      <c r="AN1304" s="48"/>
      <c r="AO1304" s="48"/>
      <c r="AS1304" s="48"/>
    </row>
    <row r="1305" spans="1:45" s="15" customFormat="1" ht="16.5">
      <c r="A1305" s="57" t="str">
        <f t="shared" si="186"/>
        <v>kn-2</v>
      </c>
      <c r="B1305" s="45">
        <f t="shared" si="192"/>
        <v>2020930</v>
      </c>
      <c r="C1305" s="57">
        <v>9</v>
      </c>
      <c r="D1305" s="38">
        <f t="shared" si="187"/>
        <v>20209</v>
      </c>
      <c r="E1305" s="68">
        <v>2</v>
      </c>
      <c r="F1305" s="25">
        <v>3</v>
      </c>
      <c r="G1305" s="26" t="s">
        <v>163</v>
      </c>
      <c r="H1305" s="26" t="s">
        <v>810</v>
      </c>
      <c r="I1305" s="25">
        <f t="shared" si="188"/>
        <v>23</v>
      </c>
      <c r="J1305" s="25">
        <f t="shared" si="189"/>
        <v>3</v>
      </c>
      <c r="K1305" s="25">
        <f t="shared" si="190"/>
        <v>2</v>
      </c>
      <c r="L1305" s="26" t="s">
        <v>516</v>
      </c>
      <c r="M1305" s="56" t="str">
        <f t="shared" si="193"/>
        <v>kn-2-9-jlr-loc3</v>
      </c>
      <c r="N1305" s="56">
        <f t="shared" si="191"/>
        <v>2</v>
      </c>
      <c r="O1305" s="25">
        <v>1</v>
      </c>
      <c r="P1305" s="39">
        <v>1</v>
      </c>
      <c r="R1305" s="48"/>
      <c r="T1305" s="48"/>
      <c r="X1305" s="48"/>
      <c r="Y1305" s="48"/>
      <c r="Z1305" s="48"/>
      <c r="AD1305" s="48"/>
      <c r="AN1305" s="48"/>
      <c r="AO1305" s="48"/>
      <c r="AS1305" s="48"/>
    </row>
    <row r="1306" spans="1:45" s="15" customFormat="1" ht="17.25">
      <c r="A1306" s="57" t="str">
        <f t="shared" si="186"/>
        <v>kn-2</v>
      </c>
      <c r="B1306" s="45">
        <f t="shared" si="192"/>
        <v>2020931</v>
      </c>
      <c r="C1306" s="57">
        <v>9</v>
      </c>
      <c r="D1306" s="40">
        <f t="shared" si="187"/>
        <v>20209</v>
      </c>
      <c r="E1306" s="69">
        <v>2</v>
      </c>
      <c r="F1306" s="41">
        <v>3</v>
      </c>
      <c r="G1306" s="42" t="s">
        <v>795</v>
      </c>
      <c r="H1306" s="42" t="s">
        <v>166</v>
      </c>
      <c r="I1306" s="41">
        <f t="shared" si="188"/>
        <v>23</v>
      </c>
      <c r="J1306" s="41">
        <f t="shared" si="189"/>
        <v>3</v>
      </c>
      <c r="K1306" s="41">
        <f t="shared" si="190"/>
        <v>2</v>
      </c>
      <c r="L1306" s="42" t="s">
        <v>557</v>
      </c>
      <c r="M1306" s="42" t="str">
        <f t="shared" si="193"/>
        <v>kn-2-9-shl-loc3</v>
      </c>
      <c r="N1306" s="42">
        <f t="shared" si="191"/>
        <v>2</v>
      </c>
      <c r="O1306" s="41">
        <v>1</v>
      </c>
      <c r="P1306" s="43">
        <v>1</v>
      </c>
      <c r="R1306" s="48"/>
      <c r="T1306" s="48"/>
      <c r="X1306" s="48"/>
      <c r="Y1306" s="48"/>
      <c r="Z1306" s="48"/>
      <c r="AD1306" s="48"/>
      <c r="AN1306" s="48"/>
      <c r="AO1306" s="48"/>
      <c r="AS1306" s="48"/>
    </row>
    <row r="1307" spans="1:45" s="15" customFormat="1" ht="16.5">
      <c r="A1307" s="57" t="str">
        <f t="shared" si="186"/>
        <v>kn-3</v>
      </c>
      <c r="B1307" s="45">
        <f t="shared" si="192"/>
        <v>2030110</v>
      </c>
      <c r="C1307" s="57">
        <v>1</v>
      </c>
      <c r="D1307" s="35">
        <f t="shared" si="187"/>
        <v>20301</v>
      </c>
      <c r="E1307" s="67">
        <v>3</v>
      </c>
      <c r="F1307" s="36">
        <v>1</v>
      </c>
      <c r="G1307" s="44" t="s">
        <v>163</v>
      </c>
      <c r="H1307" s="44" t="s">
        <v>180</v>
      </c>
      <c r="I1307" s="36">
        <f t="shared" si="188"/>
        <v>25</v>
      </c>
      <c r="J1307" s="36">
        <f t="shared" si="189"/>
        <v>3</v>
      </c>
      <c r="K1307" s="36">
        <f t="shared" si="190"/>
        <v>2</v>
      </c>
      <c r="L1307" s="36" t="s">
        <v>518</v>
      </c>
      <c r="M1307" s="36" t="str">
        <f t="shared" si="193"/>
        <v>kn-3-1-jlr-loc1</v>
      </c>
      <c r="N1307" s="36">
        <f t="shared" si="191"/>
        <v>2</v>
      </c>
      <c r="O1307" s="36">
        <v>1</v>
      </c>
      <c r="P1307" s="37">
        <v>1</v>
      </c>
      <c r="R1307" s="48"/>
      <c r="T1307" s="48"/>
      <c r="X1307" s="48"/>
      <c r="Y1307" s="48"/>
      <c r="Z1307" s="48"/>
      <c r="AD1307" s="48"/>
      <c r="AN1307" s="48"/>
      <c r="AO1307" s="48"/>
      <c r="AS1307" s="48"/>
    </row>
    <row r="1308" spans="1:45" s="15" customFormat="1" ht="16.5">
      <c r="A1308" s="57" t="str">
        <f t="shared" si="186"/>
        <v>kn-3</v>
      </c>
      <c r="B1308" s="45">
        <f t="shared" si="192"/>
        <v>2030111</v>
      </c>
      <c r="C1308" s="57">
        <v>1</v>
      </c>
      <c r="D1308" s="38">
        <f t="shared" si="187"/>
        <v>20301</v>
      </c>
      <c r="E1308" s="68">
        <v>3</v>
      </c>
      <c r="F1308" s="25">
        <v>1</v>
      </c>
      <c r="G1308" s="26" t="s">
        <v>164</v>
      </c>
      <c r="H1308" s="26" t="s">
        <v>172</v>
      </c>
      <c r="I1308" s="25">
        <f t="shared" si="188"/>
        <v>25</v>
      </c>
      <c r="J1308" s="25">
        <f t="shared" si="189"/>
        <v>3</v>
      </c>
      <c r="K1308" s="25">
        <f t="shared" si="190"/>
        <v>2</v>
      </c>
      <c r="L1308" s="25" t="s">
        <v>559</v>
      </c>
      <c r="M1308" s="25" t="str">
        <f t="shared" si="193"/>
        <v>kn-3-1-shl-loc1</v>
      </c>
      <c r="N1308" s="25">
        <f t="shared" si="191"/>
        <v>2</v>
      </c>
      <c r="O1308" s="25">
        <v>1</v>
      </c>
      <c r="P1308" s="39">
        <v>1</v>
      </c>
      <c r="R1308" s="48"/>
      <c r="T1308" s="48"/>
      <c r="X1308" s="48"/>
      <c r="Y1308" s="48"/>
      <c r="Z1308" s="48"/>
      <c r="AD1308" s="48"/>
      <c r="AN1308" s="48"/>
      <c r="AO1308" s="48"/>
      <c r="AS1308" s="48"/>
    </row>
    <row r="1309" spans="1:45" s="15" customFormat="1" ht="16.5">
      <c r="A1309" s="57" t="str">
        <f t="shared" si="186"/>
        <v>kn-3</v>
      </c>
      <c r="B1309" s="45">
        <f t="shared" si="192"/>
        <v>2030120</v>
      </c>
      <c r="C1309" s="57">
        <v>1</v>
      </c>
      <c r="D1309" s="38">
        <f t="shared" si="187"/>
        <v>20301</v>
      </c>
      <c r="E1309" s="68">
        <v>3</v>
      </c>
      <c r="F1309" s="25">
        <v>2</v>
      </c>
      <c r="G1309" s="26" t="s">
        <v>163</v>
      </c>
      <c r="H1309" s="26" t="s">
        <v>812</v>
      </c>
      <c r="I1309" s="25">
        <f t="shared" si="188"/>
        <v>25</v>
      </c>
      <c r="J1309" s="25">
        <f t="shared" si="189"/>
        <v>3</v>
      </c>
      <c r="K1309" s="25">
        <f t="shared" si="190"/>
        <v>2</v>
      </c>
      <c r="L1309" s="25" t="s">
        <v>1507</v>
      </c>
      <c r="M1309" s="53" t="str">
        <f t="shared" si="193"/>
        <v>kn-3-1-jlr-loc2</v>
      </c>
      <c r="N1309" s="53">
        <f t="shared" si="191"/>
        <v>2</v>
      </c>
      <c r="O1309" s="25">
        <v>1</v>
      </c>
      <c r="P1309" s="39">
        <v>1</v>
      </c>
      <c r="R1309" s="48"/>
      <c r="T1309" s="48"/>
      <c r="X1309" s="48"/>
      <c r="Y1309" s="48"/>
      <c r="Z1309" s="48"/>
      <c r="AD1309" s="48"/>
      <c r="AN1309" s="48"/>
      <c r="AO1309" s="48"/>
      <c r="AS1309" s="48"/>
    </row>
    <row r="1310" spans="1:16" ht="16.5">
      <c r="A1310" s="57" t="str">
        <f t="shared" si="186"/>
        <v>kn-3</v>
      </c>
      <c r="B1310" s="45">
        <f t="shared" si="192"/>
        <v>2030121</v>
      </c>
      <c r="C1310" s="57">
        <v>1</v>
      </c>
      <c r="D1310" s="38">
        <f t="shared" si="187"/>
        <v>20301</v>
      </c>
      <c r="E1310" s="68">
        <v>3</v>
      </c>
      <c r="F1310" s="25">
        <v>2</v>
      </c>
      <c r="G1310" s="26" t="s">
        <v>164</v>
      </c>
      <c r="H1310" s="26" t="s">
        <v>794</v>
      </c>
      <c r="I1310" s="25">
        <f t="shared" si="188"/>
        <v>25</v>
      </c>
      <c r="J1310" s="25">
        <f t="shared" si="189"/>
        <v>3</v>
      </c>
      <c r="K1310" s="25">
        <f t="shared" si="190"/>
        <v>2</v>
      </c>
      <c r="L1310" s="25" t="s">
        <v>554</v>
      </c>
      <c r="M1310" s="53" t="str">
        <f t="shared" si="193"/>
        <v>kn-3-1-shl-loc2</v>
      </c>
      <c r="N1310" s="53">
        <f t="shared" si="191"/>
        <v>2</v>
      </c>
      <c r="O1310" s="25">
        <v>1</v>
      </c>
      <c r="P1310" s="39">
        <v>1</v>
      </c>
    </row>
    <row r="1311" spans="1:16" ht="16.5">
      <c r="A1311" s="57" t="str">
        <f t="shared" si="186"/>
        <v>kn-3</v>
      </c>
      <c r="B1311" s="45">
        <f t="shared" si="192"/>
        <v>2030130</v>
      </c>
      <c r="C1311" s="57">
        <v>1</v>
      </c>
      <c r="D1311" s="38">
        <f t="shared" si="187"/>
        <v>20301</v>
      </c>
      <c r="E1311" s="68">
        <v>3</v>
      </c>
      <c r="F1311" s="25">
        <v>3</v>
      </c>
      <c r="G1311" s="26" t="s">
        <v>163</v>
      </c>
      <c r="H1311" s="26" t="s">
        <v>438</v>
      </c>
      <c r="I1311" s="25">
        <f t="shared" si="188"/>
        <v>25</v>
      </c>
      <c r="J1311" s="25">
        <f t="shared" si="189"/>
        <v>3</v>
      </c>
      <c r="K1311" s="25">
        <f t="shared" si="190"/>
        <v>2</v>
      </c>
      <c r="L1311" s="25" t="s">
        <v>515</v>
      </c>
      <c r="M1311" s="56" t="str">
        <f t="shared" si="193"/>
        <v>kn-3-1-jlr-loc3</v>
      </c>
      <c r="N1311" s="56">
        <f t="shared" si="191"/>
        <v>2</v>
      </c>
      <c r="O1311" s="25">
        <v>1</v>
      </c>
      <c r="P1311" s="39">
        <v>1</v>
      </c>
    </row>
    <row r="1312" spans="1:16" ht="17.25">
      <c r="A1312" s="57" t="str">
        <f t="shared" si="186"/>
        <v>kn-3</v>
      </c>
      <c r="B1312" s="45">
        <f t="shared" si="192"/>
        <v>2030131</v>
      </c>
      <c r="C1312" s="57">
        <v>1</v>
      </c>
      <c r="D1312" s="40">
        <f t="shared" si="187"/>
        <v>20301</v>
      </c>
      <c r="E1312" s="69">
        <v>3</v>
      </c>
      <c r="F1312" s="41">
        <v>3</v>
      </c>
      <c r="G1312" s="42" t="s">
        <v>164</v>
      </c>
      <c r="H1312" s="42" t="s">
        <v>437</v>
      </c>
      <c r="I1312" s="41">
        <f t="shared" si="188"/>
        <v>25</v>
      </c>
      <c r="J1312" s="41">
        <f t="shared" si="189"/>
        <v>3</v>
      </c>
      <c r="K1312" s="41">
        <f t="shared" si="190"/>
        <v>2</v>
      </c>
      <c r="L1312" s="41" t="s">
        <v>555</v>
      </c>
      <c r="M1312" s="42" t="str">
        <f t="shared" si="193"/>
        <v>kn-3-1-shl-loc3</v>
      </c>
      <c r="N1312" s="42">
        <f t="shared" si="191"/>
        <v>2</v>
      </c>
      <c r="O1312" s="41">
        <v>1</v>
      </c>
      <c r="P1312" s="43">
        <v>1</v>
      </c>
    </row>
    <row r="1313" spans="1:16" ht="16.5">
      <c r="A1313" s="57" t="str">
        <f t="shared" si="186"/>
        <v>kn-3</v>
      </c>
      <c r="B1313" s="45">
        <f t="shared" si="192"/>
        <v>2030210</v>
      </c>
      <c r="C1313" s="57">
        <v>2</v>
      </c>
      <c r="D1313" s="35">
        <f t="shared" si="187"/>
        <v>20302</v>
      </c>
      <c r="E1313" s="67">
        <v>3</v>
      </c>
      <c r="F1313" s="36">
        <v>1</v>
      </c>
      <c r="G1313" s="44" t="s">
        <v>163</v>
      </c>
      <c r="H1313" s="44" t="s">
        <v>180</v>
      </c>
      <c r="I1313" s="36">
        <f t="shared" si="188"/>
        <v>26</v>
      </c>
      <c r="J1313" s="36">
        <f t="shared" si="189"/>
        <v>3</v>
      </c>
      <c r="K1313" s="36">
        <f t="shared" si="190"/>
        <v>2</v>
      </c>
      <c r="L1313" s="36" t="s">
        <v>511</v>
      </c>
      <c r="M1313" s="36" t="str">
        <f t="shared" si="193"/>
        <v>kn-3-2-jlr-loc1</v>
      </c>
      <c r="N1313" s="36">
        <f t="shared" si="191"/>
        <v>2</v>
      </c>
      <c r="O1313" s="36">
        <v>1</v>
      </c>
      <c r="P1313" s="37">
        <v>1</v>
      </c>
    </row>
    <row r="1314" spans="1:16" ht="16.5">
      <c r="A1314" s="57" t="str">
        <f t="shared" si="186"/>
        <v>kn-3</v>
      </c>
      <c r="B1314" s="45">
        <f t="shared" si="192"/>
        <v>2030211</v>
      </c>
      <c r="C1314" s="57">
        <v>2</v>
      </c>
      <c r="D1314" s="38">
        <f t="shared" si="187"/>
        <v>20302</v>
      </c>
      <c r="E1314" s="68">
        <v>3</v>
      </c>
      <c r="F1314" s="25">
        <v>1</v>
      </c>
      <c r="G1314" s="26" t="s">
        <v>164</v>
      </c>
      <c r="H1314" s="26" t="s">
        <v>818</v>
      </c>
      <c r="I1314" s="25">
        <f t="shared" si="188"/>
        <v>26</v>
      </c>
      <c r="J1314" s="25">
        <f t="shared" si="189"/>
        <v>3</v>
      </c>
      <c r="K1314" s="25">
        <f t="shared" si="190"/>
        <v>2</v>
      </c>
      <c r="L1314" s="25" t="s">
        <v>543</v>
      </c>
      <c r="M1314" s="25" t="str">
        <f t="shared" si="193"/>
        <v>kn-3-2-shl-loc1</v>
      </c>
      <c r="N1314" s="25">
        <f t="shared" si="191"/>
        <v>2</v>
      </c>
      <c r="O1314" s="25">
        <v>1</v>
      </c>
      <c r="P1314" s="39">
        <v>1</v>
      </c>
    </row>
    <row r="1315" spans="1:16" ht="16.5">
      <c r="A1315" s="57" t="str">
        <f t="shared" si="186"/>
        <v>kn-3</v>
      </c>
      <c r="B1315" s="45">
        <f t="shared" si="192"/>
        <v>2030220</v>
      </c>
      <c r="C1315" s="57">
        <v>2</v>
      </c>
      <c r="D1315" s="38">
        <f t="shared" si="187"/>
        <v>20302</v>
      </c>
      <c r="E1315" s="68">
        <v>3</v>
      </c>
      <c r="F1315" s="25">
        <v>2</v>
      </c>
      <c r="G1315" s="26" t="s">
        <v>163</v>
      </c>
      <c r="H1315" s="26" t="s">
        <v>181</v>
      </c>
      <c r="I1315" s="25">
        <f t="shared" si="188"/>
        <v>26</v>
      </c>
      <c r="J1315" s="25">
        <f t="shared" si="189"/>
        <v>3</v>
      </c>
      <c r="K1315" s="25">
        <f t="shared" si="190"/>
        <v>2</v>
      </c>
      <c r="L1315" s="25" t="s">
        <v>1511</v>
      </c>
      <c r="M1315" s="53" t="str">
        <f t="shared" si="193"/>
        <v>kn-3-2-jlr-loc2</v>
      </c>
      <c r="N1315" s="53">
        <f t="shared" si="191"/>
        <v>2</v>
      </c>
      <c r="O1315" s="25">
        <v>1</v>
      </c>
      <c r="P1315" s="39">
        <v>1</v>
      </c>
    </row>
    <row r="1316" spans="1:16" ht="16.5">
      <c r="A1316" s="57" t="str">
        <f t="shared" si="186"/>
        <v>kn-3</v>
      </c>
      <c r="B1316" s="45">
        <f t="shared" si="192"/>
        <v>2030221</v>
      </c>
      <c r="C1316" s="57">
        <v>2</v>
      </c>
      <c r="D1316" s="38">
        <f t="shared" si="187"/>
        <v>20302</v>
      </c>
      <c r="E1316" s="68">
        <v>3</v>
      </c>
      <c r="F1316" s="25">
        <v>2</v>
      </c>
      <c r="G1316" s="26" t="s">
        <v>164</v>
      </c>
      <c r="H1316" s="26" t="s">
        <v>171</v>
      </c>
      <c r="I1316" s="25">
        <f t="shared" si="188"/>
        <v>26</v>
      </c>
      <c r="J1316" s="25">
        <f t="shared" si="189"/>
        <v>3</v>
      </c>
      <c r="K1316" s="25">
        <f t="shared" si="190"/>
        <v>2</v>
      </c>
      <c r="L1316" s="25" t="s">
        <v>546</v>
      </c>
      <c r="M1316" s="53" t="str">
        <f t="shared" si="193"/>
        <v>kn-3-2-shl-loc2</v>
      </c>
      <c r="N1316" s="53">
        <f t="shared" si="191"/>
        <v>2</v>
      </c>
      <c r="O1316" s="25">
        <v>1</v>
      </c>
      <c r="P1316" s="39">
        <v>1</v>
      </c>
    </row>
    <row r="1317" spans="1:16" ht="16.5">
      <c r="A1317" s="57" t="str">
        <f t="shared" si="186"/>
        <v>kn-3</v>
      </c>
      <c r="B1317" s="45">
        <f t="shared" si="192"/>
        <v>2030230</v>
      </c>
      <c r="C1317" s="57">
        <v>2</v>
      </c>
      <c r="D1317" s="38">
        <f t="shared" si="187"/>
        <v>20302</v>
      </c>
      <c r="E1317" s="68">
        <v>3</v>
      </c>
      <c r="F1317" s="25">
        <v>3</v>
      </c>
      <c r="G1317" s="26" t="s">
        <v>163</v>
      </c>
      <c r="H1317" s="26" t="s">
        <v>438</v>
      </c>
      <c r="I1317" s="25">
        <f t="shared" si="188"/>
        <v>26</v>
      </c>
      <c r="J1317" s="25">
        <f t="shared" si="189"/>
        <v>3</v>
      </c>
      <c r="K1317" s="25">
        <f t="shared" si="190"/>
        <v>2</v>
      </c>
      <c r="L1317" s="25" t="s">
        <v>520</v>
      </c>
      <c r="M1317" s="56" t="str">
        <f t="shared" si="193"/>
        <v>kn-3-2-jlr-loc3</v>
      </c>
      <c r="N1317" s="56">
        <f t="shared" si="191"/>
        <v>2</v>
      </c>
      <c r="O1317" s="25">
        <v>1</v>
      </c>
      <c r="P1317" s="39">
        <v>1</v>
      </c>
    </row>
    <row r="1318" spans="1:16" ht="17.25">
      <c r="A1318" s="57" t="str">
        <f t="shared" si="186"/>
        <v>kn-3</v>
      </c>
      <c r="B1318" s="45">
        <f t="shared" si="192"/>
        <v>2030231</v>
      </c>
      <c r="C1318" s="57">
        <v>2</v>
      </c>
      <c r="D1318" s="40">
        <f t="shared" si="187"/>
        <v>20302</v>
      </c>
      <c r="E1318" s="69">
        <v>3</v>
      </c>
      <c r="F1318" s="41">
        <v>3</v>
      </c>
      <c r="G1318" s="42" t="s">
        <v>164</v>
      </c>
      <c r="H1318" s="42" t="s">
        <v>437</v>
      </c>
      <c r="I1318" s="41">
        <f t="shared" si="188"/>
        <v>26</v>
      </c>
      <c r="J1318" s="41">
        <f t="shared" si="189"/>
        <v>3</v>
      </c>
      <c r="K1318" s="41">
        <f t="shared" si="190"/>
        <v>2</v>
      </c>
      <c r="L1318" s="41" t="s">
        <v>561</v>
      </c>
      <c r="M1318" s="42" t="str">
        <f t="shared" si="193"/>
        <v>kn-3-2-shl-loc3</v>
      </c>
      <c r="N1318" s="42">
        <f t="shared" si="191"/>
        <v>2</v>
      </c>
      <c r="O1318" s="41">
        <v>1</v>
      </c>
      <c r="P1318" s="43">
        <v>1</v>
      </c>
    </row>
    <row r="1319" spans="1:16" ht="16.5">
      <c r="A1319" s="57" t="str">
        <f t="shared" si="186"/>
        <v>kn-3</v>
      </c>
      <c r="B1319" s="45">
        <f t="shared" si="192"/>
        <v>2030310</v>
      </c>
      <c r="C1319" s="57">
        <v>3</v>
      </c>
      <c r="D1319" s="35">
        <f t="shared" si="187"/>
        <v>20303</v>
      </c>
      <c r="E1319" s="67">
        <v>3</v>
      </c>
      <c r="F1319" s="36">
        <v>1</v>
      </c>
      <c r="G1319" s="44" t="s">
        <v>797</v>
      </c>
      <c r="H1319" s="44" t="s">
        <v>798</v>
      </c>
      <c r="I1319" s="36">
        <f t="shared" si="188"/>
        <v>27</v>
      </c>
      <c r="J1319" s="36">
        <f t="shared" si="189"/>
        <v>3</v>
      </c>
      <c r="K1319" s="36">
        <f t="shared" si="190"/>
        <v>2</v>
      </c>
      <c r="L1319" s="36" t="s">
        <v>518</v>
      </c>
      <c r="M1319" s="36" t="str">
        <f t="shared" si="193"/>
        <v>kn-3-3-jlr-loc1</v>
      </c>
      <c r="N1319" s="36">
        <f t="shared" si="191"/>
        <v>2</v>
      </c>
      <c r="O1319" s="36">
        <v>1</v>
      </c>
      <c r="P1319" s="37">
        <v>1</v>
      </c>
    </row>
    <row r="1320" spans="1:16" ht="16.5">
      <c r="A1320" s="57" t="str">
        <f t="shared" si="186"/>
        <v>kn-3</v>
      </c>
      <c r="B1320" s="45">
        <f t="shared" si="192"/>
        <v>2030311</v>
      </c>
      <c r="C1320" s="57">
        <v>3</v>
      </c>
      <c r="D1320" s="38">
        <f t="shared" si="187"/>
        <v>20303</v>
      </c>
      <c r="E1320" s="68">
        <v>3</v>
      </c>
      <c r="F1320" s="25">
        <v>1</v>
      </c>
      <c r="G1320" s="26" t="s">
        <v>164</v>
      </c>
      <c r="H1320" s="26" t="s">
        <v>172</v>
      </c>
      <c r="I1320" s="25">
        <f t="shared" si="188"/>
        <v>27</v>
      </c>
      <c r="J1320" s="25">
        <f t="shared" si="189"/>
        <v>3</v>
      </c>
      <c r="K1320" s="25">
        <f t="shared" si="190"/>
        <v>2</v>
      </c>
      <c r="L1320" s="26" t="s">
        <v>559</v>
      </c>
      <c r="M1320" s="25" t="str">
        <f t="shared" si="193"/>
        <v>kn-3-3-shl-loc1</v>
      </c>
      <c r="N1320" s="25">
        <f t="shared" si="191"/>
        <v>2</v>
      </c>
      <c r="O1320" s="25">
        <v>1</v>
      </c>
      <c r="P1320" s="39">
        <v>1</v>
      </c>
    </row>
    <row r="1321" spans="1:16" ht="16.5">
      <c r="A1321" s="57" t="str">
        <f t="shared" si="186"/>
        <v>kn-3</v>
      </c>
      <c r="B1321" s="45">
        <f t="shared" si="192"/>
        <v>2030320</v>
      </c>
      <c r="C1321" s="57">
        <v>3</v>
      </c>
      <c r="D1321" s="38">
        <f t="shared" si="187"/>
        <v>20303</v>
      </c>
      <c r="E1321" s="68">
        <v>3</v>
      </c>
      <c r="F1321" s="25">
        <v>2</v>
      </c>
      <c r="G1321" s="26" t="s">
        <v>163</v>
      </c>
      <c r="H1321" s="26" t="s">
        <v>181</v>
      </c>
      <c r="I1321" s="25">
        <f t="shared" si="188"/>
        <v>27</v>
      </c>
      <c r="J1321" s="25">
        <f t="shared" si="189"/>
        <v>3</v>
      </c>
      <c r="K1321" s="25">
        <f t="shared" si="190"/>
        <v>2</v>
      </c>
      <c r="L1321" s="25" t="s">
        <v>1507</v>
      </c>
      <c r="M1321" s="53" t="str">
        <f t="shared" si="193"/>
        <v>kn-3-3-jlr-loc2</v>
      </c>
      <c r="N1321" s="53">
        <f t="shared" si="191"/>
        <v>2</v>
      </c>
      <c r="O1321" s="25">
        <v>1</v>
      </c>
      <c r="P1321" s="39">
        <v>1</v>
      </c>
    </row>
    <row r="1322" spans="1:16" ht="16.5">
      <c r="A1322" s="57" t="str">
        <f t="shared" si="186"/>
        <v>kn-3</v>
      </c>
      <c r="B1322" s="45">
        <f t="shared" si="192"/>
        <v>2030321</v>
      </c>
      <c r="C1322" s="57">
        <v>3</v>
      </c>
      <c r="D1322" s="38">
        <f t="shared" si="187"/>
        <v>20303</v>
      </c>
      <c r="E1322" s="68">
        <v>3</v>
      </c>
      <c r="F1322" s="25">
        <v>2</v>
      </c>
      <c r="G1322" s="26" t="s">
        <v>164</v>
      </c>
      <c r="H1322" s="26" t="s">
        <v>171</v>
      </c>
      <c r="I1322" s="25">
        <f t="shared" si="188"/>
        <v>27</v>
      </c>
      <c r="J1322" s="25">
        <f t="shared" si="189"/>
        <v>3</v>
      </c>
      <c r="K1322" s="25">
        <f t="shared" si="190"/>
        <v>2</v>
      </c>
      <c r="L1322" s="25" t="s">
        <v>554</v>
      </c>
      <c r="M1322" s="53" t="str">
        <f t="shared" si="193"/>
        <v>kn-3-3-shl-loc2</v>
      </c>
      <c r="N1322" s="53">
        <f t="shared" si="191"/>
        <v>2</v>
      </c>
      <c r="O1322" s="25">
        <v>1</v>
      </c>
      <c r="P1322" s="39">
        <v>1</v>
      </c>
    </row>
    <row r="1323" spans="1:16" ht="16.5">
      <c r="A1323" s="57" t="str">
        <f t="shared" si="186"/>
        <v>kn-3</v>
      </c>
      <c r="B1323" s="45">
        <f t="shared" si="192"/>
        <v>2030330</v>
      </c>
      <c r="C1323" s="57">
        <v>3</v>
      </c>
      <c r="D1323" s="38">
        <f t="shared" si="187"/>
        <v>20303</v>
      </c>
      <c r="E1323" s="68">
        <v>3</v>
      </c>
      <c r="F1323" s="25">
        <v>3</v>
      </c>
      <c r="G1323" s="26" t="s">
        <v>163</v>
      </c>
      <c r="H1323" s="26" t="s">
        <v>438</v>
      </c>
      <c r="I1323" s="25">
        <f t="shared" si="188"/>
        <v>27</v>
      </c>
      <c r="J1323" s="25">
        <f t="shared" si="189"/>
        <v>3</v>
      </c>
      <c r="K1323" s="25">
        <f t="shared" si="190"/>
        <v>2</v>
      </c>
      <c r="L1323" s="25" t="s">
        <v>515</v>
      </c>
      <c r="M1323" s="56" t="str">
        <f t="shared" si="193"/>
        <v>kn-3-3-jlr-loc3</v>
      </c>
      <c r="N1323" s="56">
        <f t="shared" si="191"/>
        <v>2</v>
      </c>
      <c r="O1323" s="25">
        <v>1</v>
      </c>
      <c r="P1323" s="39">
        <v>1</v>
      </c>
    </row>
    <row r="1324" spans="1:16" ht="17.25">
      <c r="A1324" s="57" t="str">
        <f t="shared" si="186"/>
        <v>kn-3</v>
      </c>
      <c r="B1324" s="45">
        <f t="shared" si="192"/>
        <v>2030331</v>
      </c>
      <c r="C1324" s="57">
        <v>3</v>
      </c>
      <c r="D1324" s="40">
        <f t="shared" si="187"/>
        <v>20303</v>
      </c>
      <c r="E1324" s="69">
        <v>3</v>
      </c>
      <c r="F1324" s="41">
        <v>3</v>
      </c>
      <c r="G1324" s="42" t="s">
        <v>164</v>
      </c>
      <c r="H1324" s="42" t="s">
        <v>437</v>
      </c>
      <c r="I1324" s="41">
        <f t="shared" si="188"/>
        <v>27</v>
      </c>
      <c r="J1324" s="41">
        <f t="shared" si="189"/>
        <v>3</v>
      </c>
      <c r="K1324" s="41">
        <f t="shared" si="190"/>
        <v>2</v>
      </c>
      <c r="L1324" s="41" t="s">
        <v>555</v>
      </c>
      <c r="M1324" s="42" t="str">
        <f t="shared" si="193"/>
        <v>kn-3-3-shl-loc3</v>
      </c>
      <c r="N1324" s="42">
        <f t="shared" si="191"/>
        <v>2</v>
      </c>
      <c r="O1324" s="41">
        <v>1</v>
      </c>
      <c r="P1324" s="43">
        <v>1</v>
      </c>
    </row>
    <row r="1325" spans="1:16" ht="16.5">
      <c r="A1325" s="57" t="str">
        <f t="shared" si="186"/>
        <v>kn-3</v>
      </c>
      <c r="B1325" s="45">
        <f t="shared" si="192"/>
        <v>2030410</v>
      </c>
      <c r="C1325" s="57">
        <v>4</v>
      </c>
      <c r="D1325" s="35">
        <f t="shared" si="187"/>
        <v>20304</v>
      </c>
      <c r="E1325" s="67">
        <v>3</v>
      </c>
      <c r="F1325" s="36">
        <v>1</v>
      </c>
      <c r="G1325" s="44" t="s">
        <v>163</v>
      </c>
      <c r="H1325" s="44" t="s">
        <v>180</v>
      </c>
      <c r="I1325" s="36">
        <f t="shared" si="188"/>
        <v>28</v>
      </c>
      <c r="J1325" s="36">
        <f t="shared" si="189"/>
        <v>3</v>
      </c>
      <c r="K1325" s="36">
        <f t="shared" si="190"/>
        <v>2</v>
      </c>
      <c r="L1325" s="36" t="s">
        <v>521</v>
      </c>
      <c r="M1325" s="36" t="str">
        <f t="shared" si="193"/>
        <v>kn-3-4-jlr-loc1</v>
      </c>
      <c r="N1325" s="36">
        <f t="shared" si="191"/>
        <v>2</v>
      </c>
      <c r="O1325" s="36">
        <v>1</v>
      </c>
      <c r="P1325" s="37">
        <v>1</v>
      </c>
    </row>
    <row r="1326" spans="1:16" ht="16.5">
      <c r="A1326" s="57" t="str">
        <f t="shared" si="186"/>
        <v>kn-3</v>
      </c>
      <c r="B1326" s="45">
        <f t="shared" si="192"/>
        <v>2030411</v>
      </c>
      <c r="C1326" s="57">
        <v>4</v>
      </c>
      <c r="D1326" s="38">
        <f t="shared" si="187"/>
        <v>20304</v>
      </c>
      <c r="E1326" s="68">
        <v>3</v>
      </c>
      <c r="F1326" s="25">
        <v>1</v>
      </c>
      <c r="G1326" s="26" t="s">
        <v>164</v>
      </c>
      <c r="H1326" s="26" t="s">
        <v>172</v>
      </c>
      <c r="I1326" s="25">
        <f t="shared" si="188"/>
        <v>28</v>
      </c>
      <c r="J1326" s="25">
        <f t="shared" si="189"/>
        <v>3</v>
      </c>
      <c r="K1326" s="25">
        <f t="shared" si="190"/>
        <v>2</v>
      </c>
      <c r="L1326" s="25" t="s">
        <v>562</v>
      </c>
      <c r="M1326" s="25" t="str">
        <f t="shared" si="193"/>
        <v>kn-3-4-shl-loc1</v>
      </c>
      <c r="N1326" s="25">
        <f t="shared" si="191"/>
        <v>2</v>
      </c>
      <c r="O1326" s="25">
        <v>1</v>
      </c>
      <c r="P1326" s="39">
        <v>1</v>
      </c>
    </row>
    <row r="1327" spans="1:16" ht="16.5">
      <c r="A1327" s="57" t="str">
        <f t="shared" si="194" ref="A1327:A1390">"kn-"&amp;E1327</f>
        <v>kn-3</v>
      </c>
      <c r="B1327" s="45">
        <f t="shared" si="192"/>
        <v>2030420</v>
      </c>
      <c r="C1327" s="57">
        <v>4</v>
      </c>
      <c r="D1327" s="38">
        <f t="shared" si="195" ref="D1327:D1390">(200+E1327)*100+C1327</f>
        <v>20304</v>
      </c>
      <c r="E1327" s="68">
        <v>3</v>
      </c>
      <c r="F1327" s="25">
        <v>2</v>
      </c>
      <c r="G1327" s="26" t="s">
        <v>163</v>
      </c>
      <c r="H1327" s="26" t="s">
        <v>181</v>
      </c>
      <c r="I1327" s="25">
        <f t="shared" si="196" ref="I1327:I1390">INDEX($AP$4:$AP$204,INDEX($AW$4:$AW$19,E1327)+C1327)</f>
        <v>28</v>
      </c>
      <c r="J1327" s="25">
        <f t="shared" si="197" ref="J1327:J1390">INDEX($AQ$4:$AQ$204,INDEX($AW$4:$AW$19,E1327)+C1327)</f>
        <v>3</v>
      </c>
      <c r="K1327" s="25">
        <f t="shared" si="198" ref="K1327:K1390">INDEX($AR$4:$AR$204,INDEX($AW$4:$AW$19,E1327)+C1328)</f>
        <v>2</v>
      </c>
      <c r="L1327" s="25" t="s">
        <v>511</v>
      </c>
      <c r="M1327" s="53" t="str">
        <f t="shared" si="193"/>
        <v>kn-3-4-jlr-loc2</v>
      </c>
      <c r="N1327" s="53">
        <f t="shared" si="191"/>
        <v>2</v>
      </c>
      <c r="O1327" s="25">
        <v>1</v>
      </c>
      <c r="P1327" s="39">
        <v>1</v>
      </c>
    </row>
    <row r="1328" spans="1:16" ht="16.5">
      <c r="A1328" s="57" t="str">
        <f t="shared" si="194"/>
        <v>kn-3</v>
      </c>
      <c r="B1328" s="45">
        <f t="shared" si="192"/>
        <v>2030421</v>
      </c>
      <c r="C1328" s="57">
        <v>4</v>
      </c>
      <c r="D1328" s="38">
        <f t="shared" si="195"/>
        <v>20304</v>
      </c>
      <c r="E1328" s="68">
        <v>3</v>
      </c>
      <c r="F1328" s="25">
        <v>2</v>
      </c>
      <c r="G1328" s="26" t="s">
        <v>800</v>
      </c>
      <c r="H1328" s="26" t="s">
        <v>171</v>
      </c>
      <c r="I1328" s="25">
        <f t="shared" si="196"/>
        <v>28</v>
      </c>
      <c r="J1328" s="25">
        <f t="shared" si="197"/>
        <v>3</v>
      </c>
      <c r="K1328" s="25">
        <f t="shared" si="198"/>
        <v>2</v>
      </c>
      <c r="L1328" s="25" t="s">
        <v>550</v>
      </c>
      <c r="M1328" s="53" t="str">
        <f t="shared" si="193"/>
        <v>kn-3-4-shl-loc2</v>
      </c>
      <c r="N1328" s="53">
        <f t="shared" si="199" ref="N1328:N1391">INDEX($AS$4:$AS$204,INDEX($AH$4:$AH$19,E1328)+C1328)</f>
        <v>2</v>
      </c>
      <c r="O1328" s="25">
        <v>1</v>
      </c>
      <c r="P1328" s="39">
        <v>1</v>
      </c>
    </row>
    <row r="1329" spans="1:16" ht="16.5">
      <c r="A1329" s="57" t="str">
        <f t="shared" si="194"/>
        <v>kn-3</v>
      </c>
      <c r="B1329" s="45">
        <f t="shared" si="192"/>
        <v>2030430</v>
      </c>
      <c r="C1329" s="57">
        <v>4</v>
      </c>
      <c r="D1329" s="38">
        <f t="shared" si="195"/>
        <v>20304</v>
      </c>
      <c r="E1329" s="68">
        <v>3</v>
      </c>
      <c r="F1329" s="25">
        <v>3</v>
      </c>
      <c r="G1329" s="26" t="s">
        <v>163</v>
      </c>
      <c r="H1329" s="26" t="s">
        <v>438</v>
      </c>
      <c r="I1329" s="25">
        <f t="shared" si="196"/>
        <v>28</v>
      </c>
      <c r="J1329" s="25">
        <f t="shared" si="197"/>
        <v>3</v>
      </c>
      <c r="K1329" s="25">
        <f t="shared" si="198"/>
        <v>2</v>
      </c>
      <c r="L1329" s="25" t="s">
        <v>517</v>
      </c>
      <c r="M1329" s="56" t="str">
        <f t="shared" si="193"/>
        <v>kn-3-4-jlr-loc3</v>
      </c>
      <c r="N1329" s="56">
        <f t="shared" si="199"/>
        <v>2</v>
      </c>
      <c r="O1329" s="25">
        <v>1</v>
      </c>
      <c r="P1329" s="39">
        <v>1</v>
      </c>
    </row>
    <row r="1330" spans="1:16" ht="17.25">
      <c r="A1330" s="57" t="str">
        <f t="shared" si="194"/>
        <v>kn-3</v>
      </c>
      <c r="B1330" s="45">
        <f t="shared" si="192"/>
        <v>2030431</v>
      </c>
      <c r="C1330" s="57">
        <v>4</v>
      </c>
      <c r="D1330" s="40">
        <f t="shared" si="195"/>
        <v>20304</v>
      </c>
      <c r="E1330" s="69">
        <v>3</v>
      </c>
      <c r="F1330" s="41">
        <v>3</v>
      </c>
      <c r="G1330" s="42" t="s">
        <v>164</v>
      </c>
      <c r="H1330" s="42" t="s">
        <v>437</v>
      </c>
      <c r="I1330" s="41">
        <f t="shared" si="196"/>
        <v>28</v>
      </c>
      <c r="J1330" s="41">
        <f t="shared" si="197"/>
        <v>3</v>
      </c>
      <c r="K1330" s="41">
        <f t="shared" si="198"/>
        <v>2</v>
      </c>
      <c r="L1330" s="41" t="s">
        <v>558</v>
      </c>
      <c r="M1330" s="42" t="str">
        <f t="shared" si="193"/>
        <v>kn-3-4-shl-loc3</v>
      </c>
      <c r="N1330" s="42">
        <f t="shared" si="199"/>
        <v>2</v>
      </c>
      <c r="O1330" s="41">
        <v>1</v>
      </c>
      <c r="P1330" s="43">
        <v>1</v>
      </c>
    </row>
    <row r="1331" spans="1:16" ht="16.5">
      <c r="A1331" s="57" t="str">
        <f t="shared" si="194"/>
        <v>kn-3</v>
      </c>
      <c r="B1331" s="45">
        <f t="shared" si="192"/>
        <v>2030510</v>
      </c>
      <c r="C1331" s="57">
        <v>5</v>
      </c>
      <c r="D1331" s="35">
        <f t="shared" si="195"/>
        <v>20305</v>
      </c>
      <c r="E1331" s="67">
        <v>3</v>
      </c>
      <c r="F1331" s="36">
        <v>1</v>
      </c>
      <c r="G1331" s="44" t="s">
        <v>163</v>
      </c>
      <c r="H1331" s="44" t="s">
        <v>798</v>
      </c>
      <c r="I1331" s="36">
        <f t="shared" si="196"/>
        <v>29</v>
      </c>
      <c r="J1331" s="36">
        <f t="shared" si="197"/>
        <v>3</v>
      </c>
      <c r="K1331" s="36">
        <f t="shared" si="198"/>
        <v>2</v>
      </c>
      <c r="L1331" s="36" t="s">
        <v>1506</v>
      </c>
      <c r="M1331" s="36" t="str">
        <f t="shared" si="193"/>
        <v>kn-3-5-jlr-loc1</v>
      </c>
      <c r="N1331" s="36">
        <f t="shared" si="199"/>
        <v>2</v>
      </c>
      <c r="O1331" s="36">
        <v>1</v>
      </c>
      <c r="P1331" s="37">
        <v>1</v>
      </c>
    </row>
    <row r="1332" spans="1:16" ht="16.5">
      <c r="A1332" s="57" t="str">
        <f t="shared" si="194"/>
        <v>kn-3</v>
      </c>
      <c r="B1332" s="45">
        <f t="shared" si="192"/>
        <v>2030511</v>
      </c>
      <c r="C1332" s="57">
        <v>5</v>
      </c>
      <c r="D1332" s="38">
        <f t="shared" si="195"/>
        <v>20305</v>
      </c>
      <c r="E1332" s="68">
        <v>3</v>
      </c>
      <c r="F1332" s="25">
        <v>1</v>
      </c>
      <c r="G1332" s="26" t="s">
        <v>164</v>
      </c>
      <c r="H1332" s="26" t="s">
        <v>172</v>
      </c>
      <c r="I1332" s="25">
        <f t="shared" si="196"/>
        <v>29</v>
      </c>
      <c r="J1332" s="25">
        <f t="shared" si="197"/>
        <v>3</v>
      </c>
      <c r="K1332" s="25">
        <f t="shared" si="198"/>
        <v>2</v>
      </c>
      <c r="L1332" s="25" t="s">
        <v>548</v>
      </c>
      <c r="M1332" s="25" t="str">
        <f t="shared" si="193"/>
        <v>kn-3-5-shl-loc1</v>
      </c>
      <c r="N1332" s="25">
        <f t="shared" si="199"/>
        <v>2</v>
      </c>
      <c r="O1332" s="25">
        <v>1</v>
      </c>
      <c r="P1332" s="39">
        <v>1</v>
      </c>
    </row>
    <row r="1333" spans="1:16" ht="16.5">
      <c r="A1333" s="57" t="str">
        <f t="shared" si="194"/>
        <v>kn-3</v>
      </c>
      <c r="B1333" s="45">
        <f t="shared" si="192"/>
        <v>2030520</v>
      </c>
      <c r="C1333" s="57">
        <v>5</v>
      </c>
      <c r="D1333" s="38">
        <f t="shared" si="195"/>
        <v>20305</v>
      </c>
      <c r="E1333" s="68">
        <v>3</v>
      </c>
      <c r="F1333" s="25">
        <v>2</v>
      </c>
      <c r="G1333" s="26" t="s">
        <v>163</v>
      </c>
      <c r="H1333" s="26" t="s">
        <v>181</v>
      </c>
      <c r="I1333" s="25">
        <f t="shared" si="196"/>
        <v>29</v>
      </c>
      <c r="J1333" s="25">
        <f t="shared" si="197"/>
        <v>3</v>
      </c>
      <c r="K1333" s="25">
        <f t="shared" si="198"/>
        <v>2</v>
      </c>
      <c r="L1333" s="25" t="s">
        <v>1511</v>
      </c>
      <c r="M1333" s="53" t="str">
        <f t="shared" si="193"/>
        <v>kn-3-5-jlr-loc2</v>
      </c>
      <c r="N1333" s="53">
        <f t="shared" si="199"/>
        <v>2</v>
      </c>
      <c r="O1333" s="25">
        <v>1</v>
      </c>
      <c r="P1333" s="39">
        <v>1</v>
      </c>
    </row>
    <row r="1334" spans="1:16" ht="16.5">
      <c r="A1334" s="57" t="str">
        <f t="shared" si="194"/>
        <v>kn-3</v>
      </c>
      <c r="B1334" s="45">
        <f t="shared" si="192"/>
        <v>2030521</v>
      </c>
      <c r="C1334" s="57">
        <v>5</v>
      </c>
      <c r="D1334" s="38">
        <f t="shared" si="195"/>
        <v>20305</v>
      </c>
      <c r="E1334" s="68">
        <v>3</v>
      </c>
      <c r="F1334" s="25">
        <v>2</v>
      </c>
      <c r="G1334" s="26" t="s">
        <v>164</v>
      </c>
      <c r="H1334" s="26" t="s">
        <v>171</v>
      </c>
      <c r="I1334" s="25">
        <f t="shared" si="196"/>
        <v>29</v>
      </c>
      <c r="J1334" s="25">
        <f t="shared" si="197"/>
        <v>3</v>
      </c>
      <c r="K1334" s="25">
        <f t="shared" si="198"/>
        <v>2</v>
      </c>
      <c r="L1334" s="25" t="s">
        <v>546</v>
      </c>
      <c r="M1334" s="53" t="str">
        <f t="shared" si="193"/>
        <v>kn-3-5-shl-loc2</v>
      </c>
      <c r="N1334" s="53">
        <f t="shared" si="199"/>
        <v>2</v>
      </c>
      <c r="O1334" s="25">
        <v>1</v>
      </c>
      <c r="P1334" s="39">
        <v>1</v>
      </c>
    </row>
    <row r="1335" spans="1:16" ht="16.5">
      <c r="A1335" s="57" t="str">
        <f t="shared" si="194"/>
        <v>kn-3</v>
      </c>
      <c r="B1335" s="45">
        <f t="shared" si="192"/>
        <v>2030530</v>
      </c>
      <c r="C1335" s="57">
        <v>5</v>
      </c>
      <c r="D1335" s="38">
        <f t="shared" si="195"/>
        <v>20305</v>
      </c>
      <c r="E1335" s="68">
        <v>3</v>
      </c>
      <c r="F1335" s="25">
        <v>3</v>
      </c>
      <c r="G1335" s="26" t="s">
        <v>163</v>
      </c>
      <c r="H1335" s="26" t="s">
        <v>438</v>
      </c>
      <c r="I1335" s="25">
        <f t="shared" si="196"/>
        <v>29</v>
      </c>
      <c r="J1335" s="25">
        <f t="shared" si="197"/>
        <v>3</v>
      </c>
      <c r="K1335" s="25">
        <f t="shared" si="198"/>
        <v>2</v>
      </c>
      <c r="L1335" s="25" t="s">
        <v>518</v>
      </c>
      <c r="M1335" s="56" t="str">
        <f t="shared" si="193"/>
        <v>kn-3-5-jlr-loc3</v>
      </c>
      <c r="N1335" s="56">
        <f t="shared" si="199"/>
        <v>2</v>
      </c>
      <c r="O1335" s="25">
        <v>1</v>
      </c>
      <c r="P1335" s="39">
        <v>1</v>
      </c>
    </row>
    <row r="1336" spans="1:16" ht="17.25">
      <c r="A1336" s="57" t="str">
        <f t="shared" si="194"/>
        <v>kn-3</v>
      </c>
      <c r="B1336" s="45">
        <f t="shared" si="192"/>
        <v>2030531</v>
      </c>
      <c r="C1336" s="57">
        <v>5</v>
      </c>
      <c r="D1336" s="40">
        <f t="shared" si="195"/>
        <v>20305</v>
      </c>
      <c r="E1336" s="69">
        <v>3</v>
      </c>
      <c r="F1336" s="41">
        <v>3</v>
      </c>
      <c r="G1336" s="42" t="s">
        <v>164</v>
      </c>
      <c r="H1336" s="42" t="s">
        <v>437</v>
      </c>
      <c r="I1336" s="41">
        <f t="shared" si="196"/>
        <v>29</v>
      </c>
      <c r="J1336" s="41">
        <f t="shared" si="197"/>
        <v>3</v>
      </c>
      <c r="K1336" s="41">
        <f t="shared" si="198"/>
        <v>2</v>
      </c>
      <c r="L1336" s="41" t="s">
        <v>559</v>
      </c>
      <c r="M1336" s="42" t="str">
        <f t="shared" si="193"/>
        <v>kn-3-5-shl-loc3</v>
      </c>
      <c r="N1336" s="42">
        <f t="shared" si="199"/>
        <v>2</v>
      </c>
      <c r="O1336" s="41">
        <v>1</v>
      </c>
      <c r="P1336" s="43">
        <v>1</v>
      </c>
    </row>
    <row r="1337" spans="1:16" ht="16.5">
      <c r="A1337" s="57" t="str">
        <f t="shared" si="194"/>
        <v>kn-3</v>
      </c>
      <c r="B1337" s="45">
        <f t="shared" si="192"/>
        <v>2030610</v>
      </c>
      <c r="C1337" s="57">
        <v>6</v>
      </c>
      <c r="D1337" s="35">
        <f t="shared" si="195"/>
        <v>20306</v>
      </c>
      <c r="E1337" s="67">
        <v>3</v>
      </c>
      <c r="F1337" s="36">
        <v>1</v>
      </c>
      <c r="G1337" s="44" t="s">
        <v>163</v>
      </c>
      <c r="H1337" s="44" t="s">
        <v>180</v>
      </c>
      <c r="I1337" s="36">
        <f t="shared" si="196"/>
        <v>30</v>
      </c>
      <c r="J1337" s="36">
        <f t="shared" si="197"/>
        <v>4</v>
      </c>
      <c r="K1337" s="36">
        <f t="shared" si="198"/>
        <v>2</v>
      </c>
      <c r="L1337" s="36" t="s">
        <v>515</v>
      </c>
      <c r="M1337" s="36" t="str">
        <f t="shared" si="193"/>
        <v>kn-3-6-jlr-loc1</v>
      </c>
      <c r="N1337" s="36">
        <f t="shared" si="199"/>
        <v>2</v>
      </c>
      <c r="O1337" s="36">
        <v>1</v>
      </c>
      <c r="P1337" s="37">
        <v>1</v>
      </c>
    </row>
    <row r="1338" spans="1:16" ht="16.5">
      <c r="A1338" s="57" t="str">
        <f t="shared" si="194"/>
        <v>kn-3</v>
      </c>
      <c r="B1338" s="45">
        <f t="shared" si="192"/>
        <v>2030611</v>
      </c>
      <c r="C1338" s="57">
        <v>6</v>
      </c>
      <c r="D1338" s="38">
        <f t="shared" si="195"/>
        <v>20306</v>
      </c>
      <c r="E1338" s="68">
        <v>3</v>
      </c>
      <c r="F1338" s="25">
        <v>1</v>
      </c>
      <c r="G1338" s="26" t="s">
        <v>164</v>
      </c>
      <c r="H1338" s="26" t="s">
        <v>172</v>
      </c>
      <c r="I1338" s="25">
        <f t="shared" si="196"/>
        <v>30</v>
      </c>
      <c r="J1338" s="25">
        <f t="shared" si="197"/>
        <v>4</v>
      </c>
      <c r="K1338" s="25">
        <f t="shared" si="198"/>
        <v>2</v>
      </c>
      <c r="L1338" s="25" t="s">
        <v>555</v>
      </c>
      <c r="M1338" s="25" t="str">
        <f t="shared" si="193"/>
        <v>kn-3-6-shl-loc1</v>
      </c>
      <c r="N1338" s="25">
        <f t="shared" si="199"/>
        <v>2</v>
      </c>
      <c r="O1338" s="25">
        <v>1</v>
      </c>
      <c r="P1338" s="39">
        <v>1</v>
      </c>
    </row>
    <row r="1339" spans="1:16" ht="16.5">
      <c r="A1339" s="57" t="str">
        <f t="shared" si="194"/>
        <v>kn-3</v>
      </c>
      <c r="B1339" s="45">
        <f t="shared" si="192"/>
        <v>2030620</v>
      </c>
      <c r="C1339" s="57">
        <v>6</v>
      </c>
      <c r="D1339" s="38">
        <f t="shared" si="195"/>
        <v>20306</v>
      </c>
      <c r="E1339" s="68">
        <v>3</v>
      </c>
      <c r="F1339" s="25">
        <v>2</v>
      </c>
      <c r="G1339" s="26" t="s">
        <v>163</v>
      </c>
      <c r="H1339" s="26" t="s">
        <v>181</v>
      </c>
      <c r="I1339" s="25">
        <f t="shared" si="196"/>
        <v>30</v>
      </c>
      <c r="J1339" s="25">
        <f t="shared" si="197"/>
        <v>4</v>
      </c>
      <c r="K1339" s="25">
        <f t="shared" si="198"/>
        <v>2</v>
      </c>
      <c r="L1339" s="25" t="s">
        <v>1507</v>
      </c>
      <c r="M1339" s="53" t="str">
        <f t="shared" si="193"/>
        <v>kn-3-6-jlr-loc2</v>
      </c>
      <c r="N1339" s="53">
        <f t="shared" si="199"/>
        <v>2</v>
      </c>
      <c r="O1339" s="25">
        <v>1</v>
      </c>
      <c r="P1339" s="39">
        <v>1</v>
      </c>
    </row>
    <row r="1340" spans="1:16" ht="16.5">
      <c r="A1340" s="57" t="str">
        <f t="shared" si="194"/>
        <v>kn-3</v>
      </c>
      <c r="B1340" s="45">
        <f t="shared" si="200" ref="B1340:B1403">D1340*100+F1340*10+IF(G1340="jlr",0,1)</f>
        <v>2030621</v>
      </c>
      <c r="C1340" s="57">
        <v>6</v>
      </c>
      <c r="D1340" s="38">
        <f t="shared" si="195"/>
        <v>20306</v>
      </c>
      <c r="E1340" s="68">
        <v>3</v>
      </c>
      <c r="F1340" s="25">
        <v>2</v>
      </c>
      <c r="G1340" s="26" t="s">
        <v>164</v>
      </c>
      <c r="H1340" s="26" t="s">
        <v>171</v>
      </c>
      <c r="I1340" s="25">
        <f t="shared" si="196"/>
        <v>30</v>
      </c>
      <c r="J1340" s="25">
        <f t="shared" si="197"/>
        <v>4</v>
      </c>
      <c r="K1340" s="25">
        <f t="shared" si="198"/>
        <v>2</v>
      </c>
      <c r="L1340" s="25" t="s">
        <v>554</v>
      </c>
      <c r="M1340" s="53" t="str">
        <f t="shared" si="193"/>
        <v>kn-3-6-shl-loc2</v>
      </c>
      <c r="N1340" s="53">
        <f t="shared" si="199"/>
        <v>2</v>
      </c>
      <c r="O1340" s="25">
        <v>1</v>
      </c>
      <c r="P1340" s="39">
        <v>1</v>
      </c>
    </row>
    <row r="1341" spans="1:16" ht="16.5">
      <c r="A1341" s="57" t="str">
        <f t="shared" si="194"/>
        <v>kn-3</v>
      </c>
      <c r="B1341" s="45">
        <f t="shared" si="200"/>
        <v>2030630</v>
      </c>
      <c r="C1341" s="57">
        <v>6</v>
      </c>
      <c r="D1341" s="38">
        <f t="shared" si="195"/>
        <v>20306</v>
      </c>
      <c r="E1341" s="68">
        <v>3</v>
      </c>
      <c r="F1341" s="25">
        <v>3</v>
      </c>
      <c r="G1341" s="26" t="s">
        <v>163</v>
      </c>
      <c r="H1341" s="26" t="s">
        <v>438</v>
      </c>
      <c r="I1341" s="25">
        <f t="shared" si="196"/>
        <v>30</v>
      </c>
      <c r="J1341" s="25">
        <f t="shared" si="197"/>
        <v>4</v>
      </c>
      <c r="K1341" s="25">
        <f t="shared" si="198"/>
        <v>2</v>
      </c>
      <c r="L1341" s="25" t="s">
        <v>518</v>
      </c>
      <c r="M1341" s="56" t="str">
        <f t="shared" si="193"/>
        <v>kn-3-6-jlr-loc3</v>
      </c>
      <c r="N1341" s="56">
        <f t="shared" si="199"/>
        <v>2</v>
      </c>
      <c r="O1341" s="25">
        <v>1</v>
      </c>
      <c r="P1341" s="39">
        <v>1</v>
      </c>
    </row>
    <row r="1342" spans="1:16" ht="17.25">
      <c r="A1342" s="57" t="str">
        <f t="shared" si="194"/>
        <v>kn-3</v>
      </c>
      <c r="B1342" s="45">
        <f t="shared" si="200"/>
        <v>2030631</v>
      </c>
      <c r="C1342" s="57">
        <v>6</v>
      </c>
      <c r="D1342" s="40">
        <f t="shared" si="195"/>
        <v>20306</v>
      </c>
      <c r="E1342" s="69">
        <v>3</v>
      </c>
      <c r="F1342" s="41">
        <v>3</v>
      </c>
      <c r="G1342" s="42" t="s">
        <v>164</v>
      </c>
      <c r="H1342" s="42" t="s">
        <v>437</v>
      </c>
      <c r="I1342" s="41">
        <f t="shared" si="196"/>
        <v>30</v>
      </c>
      <c r="J1342" s="41">
        <f t="shared" si="197"/>
        <v>4</v>
      </c>
      <c r="K1342" s="41">
        <f t="shared" si="198"/>
        <v>2</v>
      </c>
      <c r="L1342" s="41" t="s">
        <v>559</v>
      </c>
      <c r="M1342" s="42" t="str">
        <f t="shared" si="193"/>
        <v>kn-3-6-shl-loc3</v>
      </c>
      <c r="N1342" s="42">
        <f t="shared" si="199"/>
        <v>2</v>
      </c>
      <c r="O1342" s="41">
        <v>1</v>
      </c>
      <c r="P1342" s="43">
        <v>1</v>
      </c>
    </row>
    <row r="1343" spans="1:16" ht="16.5">
      <c r="A1343" s="57" t="str">
        <f t="shared" si="194"/>
        <v>kn-3</v>
      </c>
      <c r="B1343" s="45">
        <f t="shared" si="200"/>
        <v>2030710</v>
      </c>
      <c r="C1343" s="57">
        <v>7</v>
      </c>
      <c r="D1343" s="35">
        <f t="shared" si="195"/>
        <v>20307</v>
      </c>
      <c r="E1343" s="67">
        <v>3</v>
      </c>
      <c r="F1343" s="36">
        <v>1</v>
      </c>
      <c r="G1343" s="44" t="s">
        <v>163</v>
      </c>
      <c r="H1343" s="44" t="s">
        <v>180</v>
      </c>
      <c r="I1343" s="36">
        <f t="shared" si="196"/>
        <v>31</v>
      </c>
      <c r="J1343" s="36">
        <f t="shared" si="197"/>
        <v>4</v>
      </c>
      <c r="K1343" s="36">
        <f t="shared" si="198"/>
        <v>2</v>
      </c>
      <c r="L1343" s="36" t="s">
        <v>519</v>
      </c>
      <c r="M1343" s="36" t="str">
        <f t="shared" si="193"/>
        <v>kn-3-7-jlr-loc1</v>
      </c>
      <c r="N1343" s="36">
        <f t="shared" si="199"/>
        <v>2</v>
      </c>
      <c r="O1343" s="36">
        <v>1</v>
      </c>
      <c r="P1343" s="37">
        <v>1</v>
      </c>
    </row>
    <row r="1344" spans="1:16" ht="16.5">
      <c r="A1344" s="57" t="str">
        <f t="shared" si="194"/>
        <v>kn-3</v>
      </c>
      <c r="B1344" s="45">
        <f t="shared" si="200"/>
        <v>2030711</v>
      </c>
      <c r="C1344" s="57">
        <v>7</v>
      </c>
      <c r="D1344" s="38">
        <f t="shared" si="195"/>
        <v>20307</v>
      </c>
      <c r="E1344" s="68">
        <v>3</v>
      </c>
      <c r="F1344" s="25">
        <v>1</v>
      </c>
      <c r="G1344" s="26" t="s">
        <v>164</v>
      </c>
      <c r="H1344" s="26" t="s">
        <v>172</v>
      </c>
      <c r="I1344" s="25">
        <f t="shared" si="196"/>
        <v>31</v>
      </c>
      <c r="J1344" s="25">
        <f t="shared" si="197"/>
        <v>4</v>
      </c>
      <c r="K1344" s="25">
        <f t="shared" si="198"/>
        <v>2</v>
      </c>
      <c r="L1344" s="25" t="s">
        <v>560</v>
      </c>
      <c r="M1344" s="25" t="str">
        <f t="shared" si="193"/>
        <v>kn-3-7-shl-loc1</v>
      </c>
      <c r="N1344" s="25">
        <f t="shared" si="199"/>
        <v>2</v>
      </c>
      <c r="O1344" s="25">
        <v>1</v>
      </c>
      <c r="P1344" s="39">
        <v>1</v>
      </c>
    </row>
    <row r="1345" spans="1:16" ht="16.5">
      <c r="A1345" s="57" t="str">
        <f t="shared" si="194"/>
        <v>kn-3</v>
      </c>
      <c r="B1345" s="45">
        <f t="shared" si="200"/>
        <v>2030720</v>
      </c>
      <c r="C1345" s="57">
        <v>7</v>
      </c>
      <c r="D1345" s="38">
        <f t="shared" si="195"/>
        <v>20307</v>
      </c>
      <c r="E1345" s="68">
        <v>3</v>
      </c>
      <c r="F1345" s="25">
        <v>2</v>
      </c>
      <c r="G1345" s="26" t="s">
        <v>797</v>
      </c>
      <c r="H1345" s="26" t="s">
        <v>181</v>
      </c>
      <c r="I1345" s="25">
        <f t="shared" si="196"/>
        <v>31</v>
      </c>
      <c r="J1345" s="25">
        <f t="shared" si="197"/>
        <v>4</v>
      </c>
      <c r="K1345" s="25">
        <f t="shared" si="198"/>
        <v>2</v>
      </c>
      <c r="L1345" s="25" t="s">
        <v>175</v>
      </c>
      <c r="M1345" s="53" t="str">
        <f t="shared" si="193"/>
        <v>kn-3-7-jlr-loc2</v>
      </c>
      <c r="N1345" s="53">
        <f t="shared" si="199"/>
        <v>2</v>
      </c>
      <c r="O1345" s="25">
        <v>1</v>
      </c>
      <c r="P1345" s="39">
        <v>1</v>
      </c>
    </row>
    <row r="1346" spans="1:16" ht="16.5">
      <c r="A1346" s="57" t="str">
        <f t="shared" si="194"/>
        <v>kn-3</v>
      </c>
      <c r="B1346" s="45">
        <f t="shared" si="200"/>
        <v>2030721</v>
      </c>
      <c r="C1346" s="57">
        <v>7</v>
      </c>
      <c r="D1346" s="38">
        <f t="shared" si="195"/>
        <v>20307</v>
      </c>
      <c r="E1346" s="68">
        <v>3</v>
      </c>
      <c r="F1346" s="25">
        <v>2</v>
      </c>
      <c r="G1346" s="26" t="s">
        <v>164</v>
      </c>
      <c r="H1346" s="26" t="s">
        <v>171</v>
      </c>
      <c r="I1346" s="25">
        <f t="shared" si="196"/>
        <v>31</v>
      </c>
      <c r="J1346" s="25">
        <f t="shared" si="197"/>
        <v>4</v>
      </c>
      <c r="K1346" s="25">
        <f t="shared" si="198"/>
        <v>2</v>
      </c>
      <c r="L1346" s="25" t="s">
        <v>544</v>
      </c>
      <c r="M1346" s="53" t="str">
        <f t="shared" si="193"/>
        <v>kn-3-7-shl-loc2</v>
      </c>
      <c r="N1346" s="53">
        <f t="shared" si="199"/>
        <v>2</v>
      </c>
      <c r="O1346" s="25">
        <v>1</v>
      </c>
      <c r="P1346" s="39">
        <v>1</v>
      </c>
    </row>
    <row r="1347" spans="1:16" ht="16.5">
      <c r="A1347" s="57" t="str">
        <f t="shared" si="194"/>
        <v>kn-3</v>
      </c>
      <c r="B1347" s="45">
        <f t="shared" si="200"/>
        <v>2030730</v>
      </c>
      <c r="C1347" s="57">
        <v>7</v>
      </c>
      <c r="D1347" s="38">
        <f t="shared" si="195"/>
        <v>20307</v>
      </c>
      <c r="E1347" s="68">
        <v>3</v>
      </c>
      <c r="F1347" s="25">
        <v>3</v>
      </c>
      <c r="G1347" s="26" t="s">
        <v>163</v>
      </c>
      <c r="H1347" s="26" t="s">
        <v>438</v>
      </c>
      <c r="I1347" s="25">
        <f t="shared" si="196"/>
        <v>31</v>
      </c>
      <c r="J1347" s="25">
        <f t="shared" si="197"/>
        <v>4</v>
      </c>
      <c r="K1347" s="25">
        <f t="shared" si="198"/>
        <v>2</v>
      </c>
      <c r="L1347" s="25" t="s">
        <v>517</v>
      </c>
      <c r="M1347" s="56" t="str">
        <f t="shared" si="193"/>
        <v>kn-3-7-jlr-loc3</v>
      </c>
      <c r="N1347" s="56">
        <f t="shared" si="199"/>
        <v>2</v>
      </c>
      <c r="O1347" s="25">
        <v>1</v>
      </c>
      <c r="P1347" s="39">
        <v>1</v>
      </c>
    </row>
    <row r="1348" spans="1:16" ht="17.25">
      <c r="A1348" s="57" t="str">
        <f t="shared" si="194"/>
        <v>kn-3</v>
      </c>
      <c r="B1348" s="45">
        <f t="shared" si="200"/>
        <v>2030731</v>
      </c>
      <c r="C1348" s="57">
        <v>7</v>
      </c>
      <c r="D1348" s="40">
        <f t="shared" si="195"/>
        <v>20307</v>
      </c>
      <c r="E1348" s="69">
        <v>3</v>
      </c>
      <c r="F1348" s="41">
        <v>3</v>
      </c>
      <c r="G1348" s="42" t="s">
        <v>164</v>
      </c>
      <c r="H1348" s="42" t="s">
        <v>815</v>
      </c>
      <c r="I1348" s="41">
        <f t="shared" si="196"/>
        <v>31</v>
      </c>
      <c r="J1348" s="41">
        <f t="shared" si="197"/>
        <v>4</v>
      </c>
      <c r="K1348" s="41">
        <f t="shared" si="198"/>
        <v>2</v>
      </c>
      <c r="L1348" s="41" t="s">
        <v>558</v>
      </c>
      <c r="M1348" s="42" t="str">
        <f t="shared" si="193"/>
        <v>kn-3-7-shl-loc3</v>
      </c>
      <c r="N1348" s="42">
        <f t="shared" si="199"/>
        <v>2</v>
      </c>
      <c r="O1348" s="41">
        <v>1</v>
      </c>
      <c r="P1348" s="43">
        <v>1</v>
      </c>
    </row>
    <row r="1349" spans="1:16" ht="16.5">
      <c r="A1349" s="57" t="str">
        <f t="shared" si="194"/>
        <v>kn-3</v>
      </c>
      <c r="B1349" s="45">
        <f t="shared" si="200"/>
        <v>2030810</v>
      </c>
      <c r="C1349" s="57">
        <v>8</v>
      </c>
      <c r="D1349" s="35">
        <f t="shared" si="195"/>
        <v>20308</v>
      </c>
      <c r="E1349" s="67">
        <v>3</v>
      </c>
      <c r="F1349" s="36">
        <v>1</v>
      </c>
      <c r="G1349" s="44" t="s">
        <v>163</v>
      </c>
      <c r="H1349" s="44" t="s">
        <v>180</v>
      </c>
      <c r="I1349" s="36">
        <f t="shared" si="196"/>
        <v>32</v>
      </c>
      <c r="J1349" s="36">
        <f t="shared" si="197"/>
        <v>4</v>
      </c>
      <c r="K1349" s="36">
        <f t="shared" si="198"/>
        <v>2</v>
      </c>
      <c r="L1349" s="44" t="s">
        <v>1506</v>
      </c>
      <c r="M1349" s="36" t="str">
        <f t="shared" si="193"/>
        <v>kn-3-8-jlr-loc1</v>
      </c>
      <c r="N1349" s="36">
        <f t="shared" si="199"/>
        <v>2</v>
      </c>
      <c r="O1349" s="36">
        <v>1</v>
      </c>
      <c r="P1349" s="37">
        <v>1</v>
      </c>
    </row>
    <row r="1350" spans="1:16" ht="16.5">
      <c r="A1350" s="57" t="str">
        <f t="shared" si="194"/>
        <v>kn-3</v>
      </c>
      <c r="B1350" s="45">
        <f t="shared" si="200"/>
        <v>2030811</v>
      </c>
      <c r="C1350" s="57">
        <v>8</v>
      </c>
      <c r="D1350" s="38">
        <f t="shared" si="195"/>
        <v>20308</v>
      </c>
      <c r="E1350" s="68">
        <v>3</v>
      </c>
      <c r="F1350" s="25">
        <v>1</v>
      </c>
      <c r="G1350" s="26" t="s">
        <v>164</v>
      </c>
      <c r="H1350" s="26" t="s">
        <v>172</v>
      </c>
      <c r="I1350" s="25">
        <f t="shared" si="196"/>
        <v>32</v>
      </c>
      <c r="J1350" s="25">
        <f t="shared" si="197"/>
        <v>4</v>
      </c>
      <c r="K1350" s="25">
        <f t="shared" si="198"/>
        <v>2</v>
      </c>
      <c r="L1350" s="26" t="s">
        <v>548</v>
      </c>
      <c r="M1350" s="25" t="str">
        <f t="shared" si="193"/>
        <v>kn-3-8-shl-loc1</v>
      </c>
      <c r="N1350" s="25">
        <f t="shared" si="199"/>
        <v>2</v>
      </c>
      <c r="O1350" s="25">
        <v>1</v>
      </c>
      <c r="P1350" s="39">
        <v>1</v>
      </c>
    </row>
    <row r="1351" spans="1:16" ht="16.5">
      <c r="A1351" s="57" t="str">
        <f t="shared" si="194"/>
        <v>kn-3</v>
      </c>
      <c r="B1351" s="45">
        <f t="shared" si="200"/>
        <v>2030820</v>
      </c>
      <c r="C1351" s="57">
        <v>8</v>
      </c>
      <c r="D1351" s="38">
        <f t="shared" si="195"/>
        <v>20308</v>
      </c>
      <c r="E1351" s="68">
        <v>3</v>
      </c>
      <c r="F1351" s="25">
        <v>2</v>
      </c>
      <c r="G1351" s="26" t="s">
        <v>163</v>
      </c>
      <c r="H1351" s="26" t="s">
        <v>181</v>
      </c>
      <c r="I1351" s="25">
        <f t="shared" si="196"/>
        <v>32</v>
      </c>
      <c r="J1351" s="25">
        <f t="shared" si="197"/>
        <v>4</v>
      </c>
      <c r="K1351" s="25">
        <f t="shared" si="198"/>
        <v>2</v>
      </c>
      <c r="L1351" s="26" t="s">
        <v>514</v>
      </c>
      <c r="M1351" s="53" t="str">
        <f t="shared" si="193"/>
        <v>kn-3-8-jlr-loc2</v>
      </c>
      <c r="N1351" s="53">
        <f t="shared" si="199"/>
        <v>2</v>
      </c>
      <c r="O1351" s="25">
        <v>1</v>
      </c>
      <c r="P1351" s="39">
        <v>1</v>
      </c>
    </row>
    <row r="1352" spans="1:16" ht="16.5">
      <c r="A1352" s="57" t="str">
        <f t="shared" si="194"/>
        <v>kn-3</v>
      </c>
      <c r="B1352" s="45">
        <f t="shared" si="200"/>
        <v>2030821</v>
      </c>
      <c r="C1352" s="57">
        <v>8</v>
      </c>
      <c r="D1352" s="38">
        <f t="shared" si="195"/>
        <v>20308</v>
      </c>
      <c r="E1352" s="68">
        <v>3</v>
      </c>
      <c r="F1352" s="25">
        <v>2</v>
      </c>
      <c r="G1352" s="26" t="s">
        <v>164</v>
      </c>
      <c r="H1352" s="26" t="s">
        <v>171</v>
      </c>
      <c r="I1352" s="25">
        <f t="shared" si="196"/>
        <v>32</v>
      </c>
      <c r="J1352" s="25">
        <f t="shared" si="197"/>
        <v>4</v>
      </c>
      <c r="K1352" s="25">
        <f t="shared" si="198"/>
        <v>2</v>
      </c>
      <c r="L1352" s="26" t="s">
        <v>552</v>
      </c>
      <c r="M1352" s="53" t="str">
        <f t="shared" si="193"/>
        <v>kn-3-8-shl-loc2</v>
      </c>
      <c r="N1352" s="53">
        <f t="shared" si="199"/>
        <v>2</v>
      </c>
      <c r="O1352" s="25">
        <v>1</v>
      </c>
      <c r="P1352" s="39">
        <v>1</v>
      </c>
    </row>
    <row r="1353" spans="1:16" ht="16.5">
      <c r="A1353" s="57" t="str">
        <f t="shared" si="194"/>
        <v>kn-3</v>
      </c>
      <c r="B1353" s="45">
        <f t="shared" si="200"/>
        <v>2030830</v>
      </c>
      <c r="C1353" s="57">
        <v>8</v>
      </c>
      <c r="D1353" s="38">
        <f t="shared" si="195"/>
        <v>20308</v>
      </c>
      <c r="E1353" s="68">
        <v>3</v>
      </c>
      <c r="F1353" s="25">
        <v>3</v>
      </c>
      <c r="G1353" s="26" t="s">
        <v>163</v>
      </c>
      <c r="H1353" s="26" t="s">
        <v>438</v>
      </c>
      <c r="I1353" s="25">
        <f t="shared" si="196"/>
        <v>32</v>
      </c>
      <c r="J1353" s="25">
        <f t="shared" si="197"/>
        <v>4</v>
      </c>
      <c r="K1353" s="25">
        <f t="shared" si="198"/>
        <v>2</v>
      </c>
      <c r="L1353" s="26" t="s">
        <v>175</v>
      </c>
      <c r="M1353" s="56" t="str">
        <f t="shared" si="193"/>
        <v>kn-3-8-jlr-loc3</v>
      </c>
      <c r="N1353" s="56">
        <f t="shared" si="199"/>
        <v>2</v>
      </c>
      <c r="O1353" s="25">
        <v>1</v>
      </c>
      <c r="P1353" s="39">
        <v>1</v>
      </c>
    </row>
    <row r="1354" spans="1:16" ht="17.25">
      <c r="A1354" s="57" t="str">
        <f t="shared" si="194"/>
        <v>kn-3</v>
      </c>
      <c r="B1354" s="45">
        <f t="shared" si="200"/>
        <v>2030831</v>
      </c>
      <c r="C1354" s="57">
        <v>8</v>
      </c>
      <c r="D1354" s="40">
        <f t="shared" si="195"/>
        <v>20308</v>
      </c>
      <c r="E1354" s="69">
        <v>3</v>
      </c>
      <c r="F1354" s="41">
        <v>3</v>
      </c>
      <c r="G1354" s="42" t="s">
        <v>164</v>
      </c>
      <c r="H1354" s="42" t="s">
        <v>437</v>
      </c>
      <c r="I1354" s="41">
        <f t="shared" si="196"/>
        <v>32</v>
      </c>
      <c r="J1354" s="41">
        <f t="shared" si="197"/>
        <v>4</v>
      </c>
      <c r="K1354" s="41">
        <f t="shared" si="198"/>
        <v>2</v>
      </c>
      <c r="L1354" s="42" t="s">
        <v>551</v>
      </c>
      <c r="M1354" s="42" t="str">
        <f t="shared" si="193"/>
        <v>kn-3-8-shl-loc3</v>
      </c>
      <c r="N1354" s="42">
        <f t="shared" si="199"/>
        <v>2</v>
      </c>
      <c r="O1354" s="41">
        <v>1</v>
      </c>
      <c r="P1354" s="43">
        <v>1</v>
      </c>
    </row>
    <row r="1355" spans="1:16" ht="16.5">
      <c r="A1355" s="57" t="str">
        <f t="shared" si="194"/>
        <v>kn-3</v>
      </c>
      <c r="B1355" s="45">
        <f t="shared" si="200"/>
        <v>2030910</v>
      </c>
      <c r="C1355" s="57">
        <v>9</v>
      </c>
      <c r="D1355" s="35">
        <f t="shared" si="195"/>
        <v>20309</v>
      </c>
      <c r="E1355" s="67">
        <v>3</v>
      </c>
      <c r="F1355" s="36">
        <v>1</v>
      </c>
      <c r="G1355" s="44" t="s">
        <v>163</v>
      </c>
      <c r="H1355" s="44" t="s">
        <v>180</v>
      </c>
      <c r="I1355" s="36">
        <f t="shared" si="196"/>
        <v>33</v>
      </c>
      <c r="J1355" s="36">
        <f t="shared" si="197"/>
        <v>4</v>
      </c>
      <c r="K1355" s="36">
        <f t="shared" si="198"/>
        <v>2</v>
      </c>
      <c r="L1355" s="36" t="s">
        <v>518</v>
      </c>
      <c r="M1355" s="36" t="str">
        <f t="shared" si="193"/>
        <v>kn-3-9-jlr-loc1</v>
      </c>
      <c r="N1355" s="36">
        <f t="shared" si="199"/>
        <v>2</v>
      </c>
      <c r="O1355" s="36">
        <v>1</v>
      </c>
      <c r="P1355" s="37">
        <v>1</v>
      </c>
    </row>
    <row r="1356" spans="1:16" ht="16.5">
      <c r="A1356" s="57" t="str">
        <f t="shared" si="194"/>
        <v>kn-3</v>
      </c>
      <c r="B1356" s="45">
        <f t="shared" si="200"/>
        <v>2030911</v>
      </c>
      <c r="C1356" s="57">
        <v>9</v>
      </c>
      <c r="D1356" s="38">
        <f t="shared" si="195"/>
        <v>20309</v>
      </c>
      <c r="E1356" s="68">
        <v>3</v>
      </c>
      <c r="F1356" s="25">
        <v>1</v>
      </c>
      <c r="G1356" s="26" t="s">
        <v>164</v>
      </c>
      <c r="H1356" s="26" t="s">
        <v>172</v>
      </c>
      <c r="I1356" s="25">
        <f t="shared" si="196"/>
        <v>33</v>
      </c>
      <c r="J1356" s="25">
        <f t="shared" si="197"/>
        <v>4</v>
      </c>
      <c r="K1356" s="25">
        <f t="shared" si="198"/>
        <v>2</v>
      </c>
      <c r="L1356" s="25" t="s">
        <v>559</v>
      </c>
      <c r="M1356" s="25" t="str">
        <f t="shared" si="193"/>
        <v>kn-3-9-shl-loc1</v>
      </c>
      <c r="N1356" s="25">
        <f t="shared" si="199"/>
        <v>2</v>
      </c>
      <c r="O1356" s="25">
        <v>1</v>
      </c>
      <c r="P1356" s="39">
        <v>1</v>
      </c>
    </row>
    <row r="1357" spans="1:16" ht="16.5">
      <c r="A1357" s="57" t="str">
        <f t="shared" si="194"/>
        <v>kn-3</v>
      </c>
      <c r="B1357" s="45">
        <f t="shared" si="200"/>
        <v>2030920</v>
      </c>
      <c r="C1357" s="57">
        <v>9</v>
      </c>
      <c r="D1357" s="38">
        <f t="shared" si="195"/>
        <v>20309</v>
      </c>
      <c r="E1357" s="68">
        <v>3</v>
      </c>
      <c r="F1357" s="25">
        <v>2</v>
      </c>
      <c r="G1357" s="26" t="s">
        <v>797</v>
      </c>
      <c r="H1357" s="26" t="s">
        <v>181</v>
      </c>
      <c r="I1357" s="25">
        <f t="shared" si="196"/>
        <v>33</v>
      </c>
      <c r="J1357" s="25">
        <f t="shared" si="197"/>
        <v>4</v>
      </c>
      <c r="K1357" s="25">
        <f t="shared" si="198"/>
        <v>2</v>
      </c>
      <c r="L1357" s="25" t="s">
        <v>1507</v>
      </c>
      <c r="M1357" s="53" t="str">
        <f t="shared" si="193"/>
        <v>kn-3-9-jlr-loc2</v>
      </c>
      <c r="N1357" s="53">
        <f t="shared" si="199"/>
        <v>2</v>
      </c>
      <c r="O1357" s="25">
        <v>1</v>
      </c>
      <c r="P1357" s="39">
        <v>1</v>
      </c>
    </row>
    <row r="1358" spans="1:16" ht="16.5">
      <c r="A1358" s="57" t="str">
        <f t="shared" si="194"/>
        <v>kn-3</v>
      </c>
      <c r="B1358" s="45">
        <f t="shared" si="200"/>
        <v>2030921</v>
      </c>
      <c r="C1358" s="57">
        <v>9</v>
      </c>
      <c r="D1358" s="38">
        <f t="shared" si="195"/>
        <v>20309</v>
      </c>
      <c r="E1358" s="68">
        <v>3</v>
      </c>
      <c r="F1358" s="25">
        <v>2</v>
      </c>
      <c r="G1358" s="26" t="s">
        <v>164</v>
      </c>
      <c r="H1358" s="26" t="s">
        <v>171</v>
      </c>
      <c r="I1358" s="25">
        <f t="shared" si="196"/>
        <v>33</v>
      </c>
      <c r="J1358" s="25">
        <f t="shared" si="197"/>
        <v>4</v>
      </c>
      <c r="K1358" s="25">
        <f t="shared" si="198"/>
        <v>2</v>
      </c>
      <c r="L1358" s="25" t="s">
        <v>554</v>
      </c>
      <c r="M1358" s="53" t="str">
        <f t="shared" si="193"/>
        <v>kn-3-9-shl-loc2</v>
      </c>
      <c r="N1358" s="53">
        <f t="shared" si="199"/>
        <v>2</v>
      </c>
      <c r="O1358" s="25">
        <v>1</v>
      </c>
      <c r="P1358" s="39">
        <v>1</v>
      </c>
    </row>
    <row r="1359" spans="1:16" ht="16.5">
      <c r="A1359" s="57" t="str">
        <f t="shared" si="194"/>
        <v>kn-3</v>
      </c>
      <c r="B1359" s="45">
        <f t="shared" si="200"/>
        <v>2030930</v>
      </c>
      <c r="C1359" s="57">
        <v>9</v>
      </c>
      <c r="D1359" s="38">
        <f t="shared" si="195"/>
        <v>20309</v>
      </c>
      <c r="E1359" s="68">
        <v>3</v>
      </c>
      <c r="F1359" s="25">
        <v>3</v>
      </c>
      <c r="G1359" s="26" t="s">
        <v>163</v>
      </c>
      <c r="H1359" s="26" t="s">
        <v>438</v>
      </c>
      <c r="I1359" s="25">
        <f t="shared" si="196"/>
        <v>33</v>
      </c>
      <c r="J1359" s="25">
        <f t="shared" si="197"/>
        <v>4</v>
      </c>
      <c r="K1359" s="25">
        <f t="shared" si="198"/>
        <v>2</v>
      </c>
      <c r="L1359" s="25" t="s">
        <v>515</v>
      </c>
      <c r="M1359" s="56" t="str">
        <f t="shared" si="193"/>
        <v>kn-3-9-jlr-loc3</v>
      </c>
      <c r="N1359" s="56">
        <f t="shared" si="199"/>
        <v>2</v>
      </c>
      <c r="O1359" s="25">
        <v>1</v>
      </c>
      <c r="P1359" s="39">
        <v>1</v>
      </c>
    </row>
    <row r="1360" spans="1:16" ht="17.25">
      <c r="A1360" s="57" t="str">
        <f t="shared" si="194"/>
        <v>kn-3</v>
      </c>
      <c r="B1360" s="45">
        <f t="shared" si="200"/>
        <v>2030931</v>
      </c>
      <c r="C1360" s="57">
        <v>9</v>
      </c>
      <c r="D1360" s="40">
        <f t="shared" si="195"/>
        <v>20309</v>
      </c>
      <c r="E1360" s="69">
        <v>3</v>
      </c>
      <c r="F1360" s="41">
        <v>3</v>
      </c>
      <c r="G1360" s="42" t="s">
        <v>164</v>
      </c>
      <c r="H1360" s="42" t="s">
        <v>437</v>
      </c>
      <c r="I1360" s="41">
        <f t="shared" si="196"/>
        <v>33</v>
      </c>
      <c r="J1360" s="41">
        <f t="shared" si="197"/>
        <v>4</v>
      </c>
      <c r="K1360" s="41">
        <f t="shared" si="198"/>
        <v>2</v>
      </c>
      <c r="L1360" s="41" t="s">
        <v>555</v>
      </c>
      <c r="M1360" s="42" t="str">
        <f t="shared" si="193"/>
        <v>kn-3-9-shl-loc3</v>
      </c>
      <c r="N1360" s="42">
        <f t="shared" si="199"/>
        <v>2</v>
      </c>
      <c r="O1360" s="41">
        <v>1</v>
      </c>
      <c r="P1360" s="43">
        <v>1</v>
      </c>
    </row>
    <row r="1361" spans="1:16" ht="16.5">
      <c r="A1361" s="57" t="str">
        <f t="shared" si="194"/>
        <v>kn-4</v>
      </c>
      <c r="B1361" s="45">
        <f t="shared" si="200"/>
        <v>2040110</v>
      </c>
      <c r="C1361" s="57">
        <v>1</v>
      </c>
      <c r="D1361" s="35">
        <f t="shared" si="195"/>
        <v>20401</v>
      </c>
      <c r="E1361" s="67">
        <v>4</v>
      </c>
      <c r="F1361" s="36">
        <v>1</v>
      </c>
      <c r="G1361" s="44" t="s">
        <v>163</v>
      </c>
      <c r="H1361" s="44" t="s">
        <v>180</v>
      </c>
      <c r="I1361" s="36">
        <f t="shared" si="196"/>
        <v>35</v>
      </c>
      <c r="J1361" s="36">
        <f t="shared" si="197"/>
        <v>4</v>
      </c>
      <c r="K1361" s="36">
        <f t="shared" si="198"/>
        <v>3</v>
      </c>
      <c r="L1361" s="36" t="s">
        <v>518</v>
      </c>
      <c r="M1361" s="36" t="str">
        <f t="shared" si="201" ref="M1361:M1424">A1361&amp;"-"&amp;C1361&amp;"-"&amp;G1361&amp;"-"&amp;"loc"&amp;F1361</f>
        <v>kn-4-1-jlr-loc1</v>
      </c>
      <c r="N1361" s="36">
        <f t="shared" si="199"/>
        <v>2</v>
      </c>
      <c r="O1361" s="36">
        <v>1</v>
      </c>
      <c r="P1361" s="37">
        <v>1</v>
      </c>
    </row>
    <row r="1362" spans="1:16" ht="16.5">
      <c r="A1362" s="57" t="str">
        <f t="shared" si="194"/>
        <v>kn-4</v>
      </c>
      <c r="B1362" s="45">
        <f t="shared" si="200"/>
        <v>2040111</v>
      </c>
      <c r="C1362" s="57">
        <v>1</v>
      </c>
      <c r="D1362" s="38">
        <f t="shared" si="195"/>
        <v>20401</v>
      </c>
      <c r="E1362" s="68">
        <v>4</v>
      </c>
      <c r="F1362" s="25">
        <v>1</v>
      </c>
      <c r="G1362" s="26" t="s">
        <v>164</v>
      </c>
      <c r="H1362" s="26" t="s">
        <v>172</v>
      </c>
      <c r="I1362" s="25">
        <f t="shared" si="196"/>
        <v>35</v>
      </c>
      <c r="J1362" s="25">
        <f t="shared" si="197"/>
        <v>4</v>
      </c>
      <c r="K1362" s="25">
        <f t="shared" si="198"/>
        <v>3</v>
      </c>
      <c r="L1362" s="25" t="s">
        <v>559</v>
      </c>
      <c r="M1362" s="25" t="str">
        <f t="shared" si="201"/>
        <v>kn-4-1-shl-loc1</v>
      </c>
      <c r="N1362" s="25">
        <f t="shared" si="199"/>
        <v>2</v>
      </c>
      <c r="O1362" s="25">
        <v>1</v>
      </c>
      <c r="P1362" s="39">
        <v>1</v>
      </c>
    </row>
    <row r="1363" spans="1:16" ht="16.5">
      <c r="A1363" s="57" t="str">
        <f t="shared" si="194"/>
        <v>kn-4</v>
      </c>
      <c r="B1363" s="45">
        <f t="shared" si="200"/>
        <v>2040120</v>
      </c>
      <c r="C1363" s="57">
        <v>1</v>
      </c>
      <c r="D1363" s="38">
        <f t="shared" si="195"/>
        <v>20401</v>
      </c>
      <c r="E1363" s="68">
        <v>4</v>
      </c>
      <c r="F1363" s="25">
        <v>2</v>
      </c>
      <c r="G1363" s="26" t="s">
        <v>163</v>
      </c>
      <c r="H1363" s="26" t="s">
        <v>181</v>
      </c>
      <c r="I1363" s="25">
        <f t="shared" si="196"/>
        <v>35</v>
      </c>
      <c r="J1363" s="25">
        <f t="shared" si="197"/>
        <v>4</v>
      </c>
      <c r="K1363" s="25">
        <f t="shared" si="198"/>
        <v>3</v>
      </c>
      <c r="L1363" s="25" t="s">
        <v>1507</v>
      </c>
      <c r="M1363" s="53" t="str">
        <f t="shared" si="201"/>
        <v>kn-4-1-jlr-loc2</v>
      </c>
      <c r="N1363" s="53">
        <f t="shared" si="199"/>
        <v>2</v>
      </c>
      <c r="O1363" s="25">
        <v>1</v>
      </c>
      <c r="P1363" s="39">
        <v>1</v>
      </c>
    </row>
    <row r="1364" spans="1:16" ht="16.5">
      <c r="A1364" s="57" t="str">
        <f t="shared" si="194"/>
        <v>kn-4</v>
      </c>
      <c r="B1364" s="45">
        <f t="shared" si="200"/>
        <v>2040121</v>
      </c>
      <c r="C1364" s="57">
        <v>1</v>
      </c>
      <c r="D1364" s="38">
        <f t="shared" si="195"/>
        <v>20401</v>
      </c>
      <c r="E1364" s="68">
        <v>4</v>
      </c>
      <c r="F1364" s="25">
        <v>2</v>
      </c>
      <c r="G1364" s="26" t="s">
        <v>164</v>
      </c>
      <c r="H1364" s="26" t="s">
        <v>171</v>
      </c>
      <c r="I1364" s="25">
        <f t="shared" si="196"/>
        <v>35</v>
      </c>
      <c r="J1364" s="25">
        <f t="shared" si="197"/>
        <v>4</v>
      </c>
      <c r="K1364" s="25">
        <f t="shared" si="198"/>
        <v>3</v>
      </c>
      <c r="L1364" s="25" t="s">
        <v>554</v>
      </c>
      <c r="M1364" s="53" t="str">
        <f t="shared" si="201"/>
        <v>kn-4-1-shl-loc2</v>
      </c>
      <c r="N1364" s="53">
        <f t="shared" si="199"/>
        <v>2</v>
      </c>
      <c r="O1364" s="25">
        <v>1</v>
      </c>
      <c r="P1364" s="39">
        <v>1</v>
      </c>
    </row>
    <row r="1365" spans="1:16" ht="16.5">
      <c r="A1365" s="57" t="str">
        <f t="shared" si="194"/>
        <v>kn-4</v>
      </c>
      <c r="B1365" s="45">
        <f t="shared" si="200"/>
        <v>2040130</v>
      </c>
      <c r="C1365" s="57">
        <v>1</v>
      </c>
      <c r="D1365" s="38">
        <f t="shared" si="195"/>
        <v>20401</v>
      </c>
      <c r="E1365" s="68">
        <v>4</v>
      </c>
      <c r="F1365" s="25">
        <v>3</v>
      </c>
      <c r="G1365" s="26" t="s">
        <v>163</v>
      </c>
      <c r="H1365" s="26" t="s">
        <v>438</v>
      </c>
      <c r="I1365" s="25">
        <f t="shared" si="196"/>
        <v>35</v>
      </c>
      <c r="J1365" s="25">
        <f t="shared" si="197"/>
        <v>4</v>
      </c>
      <c r="K1365" s="25">
        <f t="shared" si="198"/>
        <v>3</v>
      </c>
      <c r="L1365" s="26" t="s">
        <v>519</v>
      </c>
      <c r="M1365" s="56" t="str">
        <f t="shared" si="201"/>
        <v>kn-4-1-jlr-loc3</v>
      </c>
      <c r="N1365" s="56">
        <f t="shared" si="199"/>
        <v>2</v>
      </c>
      <c r="O1365" s="25">
        <v>1</v>
      </c>
      <c r="P1365" s="39">
        <v>1</v>
      </c>
    </row>
    <row r="1366" spans="1:16" ht="17.25">
      <c r="A1366" s="57" t="str">
        <f t="shared" si="194"/>
        <v>kn-4</v>
      </c>
      <c r="B1366" s="45">
        <f t="shared" si="200"/>
        <v>2040131</v>
      </c>
      <c r="C1366" s="57">
        <v>1</v>
      </c>
      <c r="D1366" s="40">
        <f t="shared" si="195"/>
        <v>20401</v>
      </c>
      <c r="E1366" s="69">
        <v>4</v>
      </c>
      <c r="F1366" s="41">
        <v>3</v>
      </c>
      <c r="G1366" s="42" t="s">
        <v>164</v>
      </c>
      <c r="H1366" s="42" t="s">
        <v>437</v>
      </c>
      <c r="I1366" s="41">
        <f t="shared" si="196"/>
        <v>35</v>
      </c>
      <c r="J1366" s="41">
        <f t="shared" si="197"/>
        <v>4</v>
      </c>
      <c r="K1366" s="41">
        <f t="shared" si="198"/>
        <v>3</v>
      </c>
      <c r="L1366" s="42" t="s">
        <v>560</v>
      </c>
      <c r="M1366" s="42" t="str">
        <f t="shared" si="201"/>
        <v>kn-4-1-shl-loc3</v>
      </c>
      <c r="N1366" s="42">
        <f t="shared" si="199"/>
        <v>2</v>
      </c>
      <c r="O1366" s="41">
        <v>1</v>
      </c>
      <c r="P1366" s="43">
        <v>1</v>
      </c>
    </row>
    <row r="1367" spans="1:16" ht="16.5">
      <c r="A1367" s="57" t="str">
        <f t="shared" si="194"/>
        <v>kn-4</v>
      </c>
      <c r="B1367" s="45">
        <f t="shared" si="200"/>
        <v>2040210</v>
      </c>
      <c r="C1367" s="57">
        <v>2</v>
      </c>
      <c r="D1367" s="35">
        <f t="shared" si="195"/>
        <v>20402</v>
      </c>
      <c r="E1367" s="67">
        <v>4</v>
      </c>
      <c r="F1367" s="36">
        <v>1</v>
      </c>
      <c r="G1367" s="44" t="s">
        <v>163</v>
      </c>
      <c r="H1367" s="44" t="s">
        <v>180</v>
      </c>
      <c r="I1367" s="36">
        <f t="shared" si="196"/>
        <v>36</v>
      </c>
      <c r="J1367" s="36">
        <f t="shared" si="197"/>
        <v>4</v>
      </c>
      <c r="K1367" s="36">
        <f t="shared" si="198"/>
        <v>3</v>
      </c>
      <c r="L1367" s="36" t="s">
        <v>511</v>
      </c>
      <c r="M1367" s="36" t="str">
        <f t="shared" si="201"/>
        <v>kn-4-2-jlr-loc1</v>
      </c>
      <c r="N1367" s="36">
        <f t="shared" si="199"/>
        <v>2</v>
      </c>
      <c r="O1367" s="36">
        <v>1</v>
      </c>
      <c r="P1367" s="37">
        <v>1</v>
      </c>
    </row>
    <row r="1368" spans="1:16" ht="16.5">
      <c r="A1368" s="57" t="str">
        <f t="shared" si="194"/>
        <v>kn-4</v>
      </c>
      <c r="B1368" s="45">
        <f t="shared" si="200"/>
        <v>2040211</v>
      </c>
      <c r="C1368" s="57">
        <v>2</v>
      </c>
      <c r="D1368" s="38">
        <f t="shared" si="195"/>
        <v>20402</v>
      </c>
      <c r="E1368" s="68">
        <v>4</v>
      </c>
      <c r="F1368" s="25">
        <v>1</v>
      </c>
      <c r="G1368" s="26" t="s">
        <v>164</v>
      </c>
      <c r="H1368" s="26" t="s">
        <v>172</v>
      </c>
      <c r="I1368" s="25">
        <f t="shared" si="196"/>
        <v>36</v>
      </c>
      <c r="J1368" s="25">
        <f t="shared" si="197"/>
        <v>4</v>
      </c>
      <c r="K1368" s="25">
        <f t="shared" si="198"/>
        <v>3</v>
      </c>
      <c r="L1368" s="25" t="s">
        <v>543</v>
      </c>
      <c r="M1368" s="25" t="str">
        <f t="shared" si="201"/>
        <v>kn-4-2-shl-loc1</v>
      </c>
      <c r="N1368" s="25">
        <f t="shared" si="199"/>
        <v>2</v>
      </c>
      <c r="O1368" s="25">
        <v>1</v>
      </c>
      <c r="P1368" s="39">
        <v>1</v>
      </c>
    </row>
    <row r="1369" spans="1:16" ht="16.5">
      <c r="A1369" s="57" t="str">
        <f t="shared" si="194"/>
        <v>kn-4</v>
      </c>
      <c r="B1369" s="45">
        <f t="shared" si="200"/>
        <v>2040220</v>
      </c>
      <c r="C1369" s="57">
        <v>2</v>
      </c>
      <c r="D1369" s="38">
        <f t="shared" si="195"/>
        <v>20402</v>
      </c>
      <c r="E1369" s="68">
        <v>4</v>
      </c>
      <c r="F1369" s="25">
        <v>2</v>
      </c>
      <c r="G1369" s="26" t="s">
        <v>163</v>
      </c>
      <c r="H1369" s="26" t="s">
        <v>181</v>
      </c>
      <c r="I1369" s="25">
        <f t="shared" si="196"/>
        <v>36</v>
      </c>
      <c r="J1369" s="25">
        <f t="shared" si="197"/>
        <v>4</v>
      </c>
      <c r="K1369" s="25">
        <f t="shared" si="198"/>
        <v>3</v>
      </c>
      <c r="L1369" s="25" t="s">
        <v>1511</v>
      </c>
      <c r="M1369" s="53" t="str">
        <f t="shared" si="201"/>
        <v>kn-4-2-jlr-loc2</v>
      </c>
      <c r="N1369" s="53">
        <f t="shared" si="199"/>
        <v>2</v>
      </c>
      <c r="O1369" s="25">
        <v>1</v>
      </c>
      <c r="P1369" s="39">
        <v>1</v>
      </c>
    </row>
    <row r="1370" spans="1:16" ht="16.5">
      <c r="A1370" s="57" t="str">
        <f t="shared" si="194"/>
        <v>kn-4</v>
      </c>
      <c r="B1370" s="45">
        <f t="shared" si="200"/>
        <v>2040221</v>
      </c>
      <c r="C1370" s="57">
        <v>2</v>
      </c>
      <c r="D1370" s="38">
        <f t="shared" si="195"/>
        <v>20402</v>
      </c>
      <c r="E1370" s="68">
        <v>4</v>
      </c>
      <c r="F1370" s="25">
        <v>2</v>
      </c>
      <c r="G1370" s="26" t="s">
        <v>164</v>
      </c>
      <c r="H1370" s="26" t="s">
        <v>171</v>
      </c>
      <c r="I1370" s="25">
        <f t="shared" si="196"/>
        <v>36</v>
      </c>
      <c r="J1370" s="25">
        <f t="shared" si="197"/>
        <v>4</v>
      </c>
      <c r="K1370" s="25">
        <f t="shared" si="198"/>
        <v>3</v>
      </c>
      <c r="L1370" s="25" t="s">
        <v>546</v>
      </c>
      <c r="M1370" s="53" t="str">
        <f t="shared" si="201"/>
        <v>kn-4-2-shl-loc2</v>
      </c>
      <c r="N1370" s="53">
        <f t="shared" si="199"/>
        <v>2</v>
      </c>
      <c r="O1370" s="25">
        <v>1</v>
      </c>
      <c r="P1370" s="39">
        <v>1</v>
      </c>
    </row>
    <row r="1371" spans="1:16" ht="16.5">
      <c r="A1371" s="57" t="str">
        <f t="shared" si="194"/>
        <v>kn-4</v>
      </c>
      <c r="B1371" s="45">
        <f t="shared" si="200"/>
        <v>2040230</v>
      </c>
      <c r="C1371" s="57">
        <v>2</v>
      </c>
      <c r="D1371" s="38">
        <f t="shared" si="195"/>
        <v>20402</v>
      </c>
      <c r="E1371" s="68">
        <v>4</v>
      </c>
      <c r="F1371" s="25">
        <v>3</v>
      </c>
      <c r="G1371" s="26" t="s">
        <v>163</v>
      </c>
      <c r="H1371" s="26" t="s">
        <v>438</v>
      </c>
      <c r="I1371" s="25">
        <f t="shared" si="196"/>
        <v>36</v>
      </c>
      <c r="J1371" s="25">
        <f t="shared" si="197"/>
        <v>4</v>
      </c>
      <c r="K1371" s="25">
        <f t="shared" si="198"/>
        <v>3</v>
      </c>
      <c r="L1371" s="25" t="s">
        <v>520</v>
      </c>
      <c r="M1371" s="56" t="str">
        <f t="shared" si="201"/>
        <v>kn-4-2-jlr-loc3</v>
      </c>
      <c r="N1371" s="56">
        <f t="shared" si="199"/>
        <v>2</v>
      </c>
      <c r="O1371" s="25">
        <v>1</v>
      </c>
      <c r="P1371" s="39">
        <v>1</v>
      </c>
    </row>
    <row r="1372" spans="1:16" ht="17.25">
      <c r="A1372" s="57" t="str">
        <f t="shared" si="194"/>
        <v>kn-4</v>
      </c>
      <c r="B1372" s="45">
        <f t="shared" si="200"/>
        <v>2040231</v>
      </c>
      <c r="C1372" s="57">
        <v>2</v>
      </c>
      <c r="D1372" s="40">
        <f t="shared" si="195"/>
        <v>20402</v>
      </c>
      <c r="E1372" s="69">
        <v>4</v>
      </c>
      <c r="F1372" s="41">
        <v>3</v>
      </c>
      <c r="G1372" s="42" t="s">
        <v>164</v>
      </c>
      <c r="H1372" s="42" t="s">
        <v>437</v>
      </c>
      <c r="I1372" s="41">
        <f t="shared" si="196"/>
        <v>36</v>
      </c>
      <c r="J1372" s="41">
        <f t="shared" si="197"/>
        <v>4</v>
      </c>
      <c r="K1372" s="41">
        <f t="shared" si="198"/>
        <v>3</v>
      </c>
      <c r="L1372" s="41" t="s">
        <v>561</v>
      </c>
      <c r="M1372" s="42" t="str">
        <f t="shared" si="201"/>
        <v>kn-4-2-shl-loc3</v>
      </c>
      <c r="N1372" s="42">
        <f t="shared" si="199"/>
        <v>2</v>
      </c>
      <c r="O1372" s="41">
        <v>1</v>
      </c>
      <c r="P1372" s="43">
        <v>1</v>
      </c>
    </row>
    <row r="1373" spans="1:16" ht="16.5">
      <c r="A1373" s="57" t="str">
        <f t="shared" si="194"/>
        <v>kn-4</v>
      </c>
      <c r="B1373" s="45">
        <f t="shared" si="200"/>
        <v>2040310</v>
      </c>
      <c r="C1373" s="57">
        <v>3</v>
      </c>
      <c r="D1373" s="35">
        <f t="shared" si="195"/>
        <v>20403</v>
      </c>
      <c r="E1373" s="67">
        <v>4</v>
      </c>
      <c r="F1373" s="36">
        <v>1</v>
      </c>
      <c r="G1373" s="44" t="s">
        <v>163</v>
      </c>
      <c r="H1373" s="44" t="s">
        <v>180</v>
      </c>
      <c r="I1373" s="36">
        <f t="shared" si="196"/>
        <v>37</v>
      </c>
      <c r="J1373" s="36">
        <f t="shared" si="197"/>
        <v>4</v>
      </c>
      <c r="K1373" s="36">
        <f t="shared" si="198"/>
        <v>3</v>
      </c>
      <c r="L1373" s="36" t="s">
        <v>518</v>
      </c>
      <c r="M1373" s="36" t="str">
        <f t="shared" si="201"/>
        <v>kn-4-3-jlr-loc1</v>
      </c>
      <c r="N1373" s="36">
        <f t="shared" si="199"/>
        <v>2</v>
      </c>
      <c r="O1373" s="36">
        <v>1</v>
      </c>
      <c r="P1373" s="37">
        <v>1</v>
      </c>
    </row>
    <row r="1374" spans="1:16" ht="16.5">
      <c r="A1374" s="57" t="str">
        <f t="shared" si="194"/>
        <v>kn-4</v>
      </c>
      <c r="B1374" s="45">
        <f t="shared" si="200"/>
        <v>2040311</v>
      </c>
      <c r="C1374" s="57">
        <v>3</v>
      </c>
      <c r="D1374" s="38">
        <f t="shared" si="195"/>
        <v>20403</v>
      </c>
      <c r="E1374" s="68">
        <v>4</v>
      </c>
      <c r="F1374" s="25">
        <v>1</v>
      </c>
      <c r="G1374" s="26" t="s">
        <v>164</v>
      </c>
      <c r="H1374" s="26" t="s">
        <v>172</v>
      </c>
      <c r="I1374" s="25">
        <f t="shared" si="196"/>
        <v>37</v>
      </c>
      <c r="J1374" s="25">
        <f t="shared" si="197"/>
        <v>4</v>
      </c>
      <c r="K1374" s="25">
        <f t="shared" si="198"/>
        <v>3</v>
      </c>
      <c r="L1374" s="25" t="s">
        <v>559</v>
      </c>
      <c r="M1374" s="25" t="str">
        <f t="shared" si="201"/>
        <v>kn-4-3-shl-loc1</v>
      </c>
      <c r="N1374" s="25">
        <f t="shared" si="199"/>
        <v>2</v>
      </c>
      <c r="O1374" s="25">
        <v>1</v>
      </c>
      <c r="P1374" s="39">
        <v>1</v>
      </c>
    </row>
    <row r="1375" spans="1:16" ht="16.5">
      <c r="A1375" s="57" t="str">
        <f t="shared" si="194"/>
        <v>kn-4</v>
      </c>
      <c r="B1375" s="45">
        <f t="shared" si="200"/>
        <v>2040320</v>
      </c>
      <c r="C1375" s="57">
        <v>3</v>
      </c>
      <c r="D1375" s="38">
        <f t="shared" si="195"/>
        <v>20403</v>
      </c>
      <c r="E1375" s="68">
        <v>4</v>
      </c>
      <c r="F1375" s="25">
        <v>2</v>
      </c>
      <c r="G1375" s="26" t="s">
        <v>163</v>
      </c>
      <c r="H1375" s="26" t="s">
        <v>181</v>
      </c>
      <c r="I1375" s="25">
        <f t="shared" si="196"/>
        <v>37</v>
      </c>
      <c r="J1375" s="25">
        <f t="shared" si="197"/>
        <v>4</v>
      </c>
      <c r="K1375" s="25">
        <f t="shared" si="198"/>
        <v>3</v>
      </c>
      <c r="L1375" s="25" t="s">
        <v>1507</v>
      </c>
      <c r="M1375" s="53" t="str">
        <f t="shared" si="201"/>
        <v>kn-4-3-jlr-loc2</v>
      </c>
      <c r="N1375" s="53">
        <f t="shared" si="199"/>
        <v>2</v>
      </c>
      <c r="O1375" s="25">
        <v>1</v>
      </c>
      <c r="P1375" s="39">
        <v>1</v>
      </c>
    </row>
    <row r="1376" spans="1:16" ht="16.5">
      <c r="A1376" s="57" t="str">
        <f t="shared" si="194"/>
        <v>kn-4</v>
      </c>
      <c r="B1376" s="45">
        <f t="shared" si="200"/>
        <v>2040321</v>
      </c>
      <c r="C1376" s="57">
        <v>3</v>
      </c>
      <c r="D1376" s="38">
        <f t="shared" si="195"/>
        <v>20403</v>
      </c>
      <c r="E1376" s="68">
        <v>4</v>
      </c>
      <c r="F1376" s="25">
        <v>2</v>
      </c>
      <c r="G1376" s="26" t="s">
        <v>164</v>
      </c>
      <c r="H1376" s="26" t="s">
        <v>171</v>
      </c>
      <c r="I1376" s="25">
        <f t="shared" si="196"/>
        <v>37</v>
      </c>
      <c r="J1376" s="25">
        <f t="shared" si="197"/>
        <v>4</v>
      </c>
      <c r="K1376" s="25">
        <f t="shared" si="198"/>
        <v>3</v>
      </c>
      <c r="L1376" s="25" t="s">
        <v>554</v>
      </c>
      <c r="M1376" s="53" t="str">
        <f t="shared" si="201"/>
        <v>kn-4-3-shl-loc2</v>
      </c>
      <c r="N1376" s="53">
        <f t="shared" si="199"/>
        <v>2</v>
      </c>
      <c r="O1376" s="25">
        <v>1</v>
      </c>
      <c r="P1376" s="39">
        <v>1</v>
      </c>
    </row>
    <row r="1377" spans="1:16" ht="16.5">
      <c r="A1377" s="57" t="str">
        <f t="shared" si="194"/>
        <v>kn-4</v>
      </c>
      <c r="B1377" s="45">
        <f t="shared" si="200"/>
        <v>2040330</v>
      </c>
      <c r="C1377" s="57">
        <v>3</v>
      </c>
      <c r="D1377" s="38">
        <f t="shared" si="195"/>
        <v>20403</v>
      </c>
      <c r="E1377" s="68">
        <v>4</v>
      </c>
      <c r="F1377" s="25">
        <v>3</v>
      </c>
      <c r="G1377" s="26" t="s">
        <v>163</v>
      </c>
      <c r="H1377" s="26" t="s">
        <v>438</v>
      </c>
      <c r="I1377" s="25">
        <f t="shared" si="196"/>
        <v>37</v>
      </c>
      <c r="J1377" s="25">
        <f t="shared" si="197"/>
        <v>4</v>
      </c>
      <c r="K1377" s="25">
        <f t="shared" si="198"/>
        <v>3</v>
      </c>
      <c r="L1377" s="25" t="s">
        <v>515</v>
      </c>
      <c r="M1377" s="56" t="str">
        <f t="shared" si="201"/>
        <v>kn-4-3-jlr-loc3</v>
      </c>
      <c r="N1377" s="56">
        <f t="shared" si="199"/>
        <v>2</v>
      </c>
      <c r="O1377" s="25">
        <v>1</v>
      </c>
      <c r="P1377" s="39">
        <v>1</v>
      </c>
    </row>
    <row r="1378" spans="1:16" ht="17.25">
      <c r="A1378" s="57" t="str">
        <f t="shared" si="194"/>
        <v>kn-4</v>
      </c>
      <c r="B1378" s="45">
        <f t="shared" si="200"/>
        <v>2040331</v>
      </c>
      <c r="C1378" s="57">
        <v>3</v>
      </c>
      <c r="D1378" s="40">
        <f t="shared" si="195"/>
        <v>20403</v>
      </c>
      <c r="E1378" s="69">
        <v>4</v>
      </c>
      <c r="F1378" s="41">
        <v>3</v>
      </c>
      <c r="G1378" s="42" t="s">
        <v>164</v>
      </c>
      <c r="H1378" s="42" t="s">
        <v>437</v>
      </c>
      <c r="I1378" s="41">
        <f t="shared" si="196"/>
        <v>37</v>
      </c>
      <c r="J1378" s="41">
        <f t="shared" si="197"/>
        <v>4</v>
      </c>
      <c r="K1378" s="41">
        <f t="shared" si="198"/>
        <v>3</v>
      </c>
      <c r="L1378" s="41" t="s">
        <v>555</v>
      </c>
      <c r="M1378" s="42" t="str">
        <f t="shared" si="201"/>
        <v>kn-4-3-shl-loc3</v>
      </c>
      <c r="N1378" s="42">
        <f t="shared" si="199"/>
        <v>2</v>
      </c>
      <c r="O1378" s="41">
        <v>1</v>
      </c>
      <c r="P1378" s="43">
        <v>1</v>
      </c>
    </row>
    <row r="1379" spans="1:16" ht="16.5">
      <c r="A1379" s="57" t="str">
        <f t="shared" si="194"/>
        <v>kn-4</v>
      </c>
      <c r="B1379" s="45">
        <f t="shared" si="200"/>
        <v>2040410</v>
      </c>
      <c r="C1379" s="57">
        <v>4</v>
      </c>
      <c r="D1379" s="35">
        <f t="shared" si="195"/>
        <v>20404</v>
      </c>
      <c r="E1379" s="67">
        <v>4</v>
      </c>
      <c r="F1379" s="36">
        <v>1</v>
      </c>
      <c r="G1379" s="44" t="s">
        <v>163</v>
      </c>
      <c r="H1379" s="44" t="s">
        <v>180</v>
      </c>
      <c r="I1379" s="36">
        <f t="shared" si="196"/>
        <v>38</v>
      </c>
      <c r="J1379" s="36">
        <f t="shared" si="197"/>
        <v>4</v>
      </c>
      <c r="K1379" s="36">
        <f t="shared" si="198"/>
        <v>3</v>
      </c>
      <c r="L1379" s="36" t="s">
        <v>521</v>
      </c>
      <c r="M1379" s="36" t="str">
        <f t="shared" si="201"/>
        <v>kn-4-4-jlr-loc1</v>
      </c>
      <c r="N1379" s="36">
        <f t="shared" si="199"/>
        <v>2</v>
      </c>
      <c r="O1379" s="36">
        <v>1</v>
      </c>
      <c r="P1379" s="37">
        <v>1</v>
      </c>
    </row>
    <row r="1380" spans="1:16" ht="16.5">
      <c r="A1380" s="57" t="str">
        <f t="shared" si="194"/>
        <v>kn-4</v>
      </c>
      <c r="B1380" s="45">
        <f t="shared" si="200"/>
        <v>2040411</v>
      </c>
      <c r="C1380" s="57">
        <v>4</v>
      </c>
      <c r="D1380" s="38">
        <f t="shared" si="195"/>
        <v>20404</v>
      </c>
      <c r="E1380" s="68">
        <v>4</v>
      </c>
      <c r="F1380" s="25">
        <v>1</v>
      </c>
      <c r="G1380" s="26" t="s">
        <v>164</v>
      </c>
      <c r="H1380" s="26" t="s">
        <v>172</v>
      </c>
      <c r="I1380" s="25">
        <f t="shared" si="196"/>
        <v>38</v>
      </c>
      <c r="J1380" s="25">
        <f t="shared" si="197"/>
        <v>4</v>
      </c>
      <c r="K1380" s="25">
        <f t="shared" si="198"/>
        <v>3</v>
      </c>
      <c r="L1380" s="25" t="s">
        <v>562</v>
      </c>
      <c r="M1380" s="25" t="str">
        <f t="shared" si="201"/>
        <v>kn-4-4-shl-loc1</v>
      </c>
      <c r="N1380" s="25">
        <f t="shared" si="199"/>
        <v>2</v>
      </c>
      <c r="O1380" s="25">
        <v>1</v>
      </c>
      <c r="P1380" s="39">
        <v>1</v>
      </c>
    </row>
    <row r="1381" spans="1:16" ht="16.5">
      <c r="A1381" s="57" t="str">
        <f t="shared" si="194"/>
        <v>kn-4</v>
      </c>
      <c r="B1381" s="45">
        <f t="shared" si="200"/>
        <v>2040420</v>
      </c>
      <c r="C1381" s="57">
        <v>4</v>
      </c>
      <c r="D1381" s="38">
        <f t="shared" si="195"/>
        <v>20404</v>
      </c>
      <c r="E1381" s="68">
        <v>4</v>
      </c>
      <c r="F1381" s="25">
        <v>2</v>
      </c>
      <c r="G1381" s="26" t="s">
        <v>797</v>
      </c>
      <c r="H1381" s="26" t="s">
        <v>181</v>
      </c>
      <c r="I1381" s="25">
        <f t="shared" si="196"/>
        <v>38</v>
      </c>
      <c r="J1381" s="25">
        <f t="shared" si="197"/>
        <v>4</v>
      </c>
      <c r="K1381" s="25">
        <f t="shared" si="198"/>
        <v>3</v>
      </c>
      <c r="L1381" s="25" t="s">
        <v>511</v>
      </c>
      <c r="M1381" s="53" t="str">
        <f t="shared" si="201"/>
        <v>kn-4-4-jlr-loc2</v>
      </c>
      <c r="N1381" s="53">
        <f t="shared" si="199"/>
        <v>2</v>
      </c>
      <c r="O1381" s="25">
        <v>1</v>
      </c>
      <c r="P1381" s="39">
        <v>1</v>
      </c>
    </row>
    <row r="1382" spans="1:16" ht="16.5">
      <c r="A1382" s="57" t="str">
        <f t="shared" si="194"/>
        <v>kn-4</v>
      </c>
      <c r="B1382" s="45">
        <f t="shared" si="200"/>
        <v>2040421</v>
      </c>
      <c r="C1382" s="57">
        <v>4</v>
      </c>
      <c r="D1382" s="38">
        <f t="shared" si="195"/>
        <v>20404</v>
      </c>
      <c r="E1382" s="68">
        <v>4</v>
      </c>
      <c r="F1382" s="25">
        <v>2</v>
      </c>
      <c r="G1382" s="26" t="s">
        <v>164</v>
      </c>
      <c r="H1382" s="26" t="s">
        <v>171</v>
      </c>
      <c r="I1382" s="25">
        <f t="shared" si="196"/>
        <v>38</v>
      </c>
      <c r="J1382" s="25">
        <f t="shared" si="197"/>
        <v>4</v>
      </c>
      <c r="K1382" s="25">
        <f t="shared" si="198"/>
        <v>3</v>
      </c>
      <c r="L1382" s="25" t="s">
        <v>550</v>
      </c>
      <c r="M1382" s="53" t="str">
        <f t="shared" si="201"/>
        <v>kn-4-4-shl-loc2</v>
      </c>
      <c r="N1382" s="53">
        <f t="shared" si="199"/>
        <v>2</v>
      </c>
      <c r="O1382" s="25">
        <v>1</v>
      </c>
      <c r="P1382" s="39">
        <v>1</v>
      </c>
    </row>
    <row r="1383" spans="1:16" ht="16.5">
      <c r="A1383" s="57" t="str">
        <f t="shared" si="194"/>
        <v>kn-4</v>
      </c>
      <c r="B1383" s="45">
        <f t="shared" si="200"/>
        <v>2040430</v>
      </c>
      <c r="C1383" s="57">
        <v>4</v>
      </c>
      <c r="D1383" s="38">
        <f t="shared" si="195"/>
        <v>20404</v>
      </c>
      <c r="E1383" s="68">
        <v>4</v>
      </c>
      <c r="F1383" s="25">
        <v>3</v>
      </c>
      <c r="G1383" s="26" t="s">
        <v>163</v>
      </c>
      <c r="H1383" s="26" t="s">
        <v>438</v>
      </c>
      <c r="I1383" s="25">
        <f t="shared" si="196"/>
        <v>38</v>
      </c>
      <c r="J1383" s="25">
        <f t="shared" si="197"/>
        <v>4</v>
      </c>
      <c r="K1383" s="25">
        <f t="shared" si="198"/>
        <v>3</v>
      </c>
      <c r="L1383" s="25" t="s">
        <v>517</v>
      </c>
      <c r="M1383" s="56" t="str">
        <f t="shared" si="201"/>
        <v>kn-4-4-jlr-loc3</v>
      </c>
      <c r="N1383" s="56">
        <f t="shared" si="199"/>
        <v>2</v>
      </c>
      <c r="O1383" s="25">
        <v>1</v>
      </c>
      <c r="P1383" s="39">
        <v>1</v>
      </c>
    </row>
    <row r="1384" spans="1:16" ht="17.25">
      <c r="A1384" s="57" t="str">
        <f t="shared" si="194"/>
        <v>kn-4</v>
      </c>
      <c r="B1384" s="45">
        <f t="shared" si="200"/>
        <v>2040431</v>
      </c>
      <c r="C1384" s="57">
        <v>4</v>
      </c>
      <c r="D1384" s="40">
        <f t="shared" si="195"/>
        <v>20404</v>
      </c>
      <c r="E1384" s="69">
        <v>4</v>
      </c>
      <c r="F1384" s="41">
        <v>3</v>
      </c>
      <c r="G1384" s="42" t="s">
        <v>164</v>
      </c>
      <c r="H1384" s="42" t="s">
        <v>437</v>
      </c>
      <c r="I1384" s="41">
        <f t="shared" si="196"/>
        <v>38</v>
      </c>
      <c r="J1384" s="41">
        <f t="shared" si="197"/>
        <v>4</v>
      </c>
      <c r="K1384" s="41">
        <f t="shared" si="198"/>
        <v>3</v>
      </c>
      <c r="L1384" s="41" t="s">
        <v>558</v>
      </c>
      <c r="M1384" s="42" t="str">
        <f t="shared" si="201"/>
        <v>kn-4-4-shl-loc3</v>
      </c>
      <c r="N1384" s="42">
        <f t="shared" si="199"/>
        <v>2</v>
      </c>
      <c r="O1384" s="41">
        <v>1</v>
      </c>
      <c r="P1384" s="43">
        <v>1</v>
      </c>
    </row>
    <row r="1385" spans="1:16" ht="16.5">
      <c r="A1385" s="57" t="str">
        <f t="shared" si="194"/>
        <v>kn-4</v>
      </c>
      <c r="B1385" s="45">
        <f t="shared" si="200"/>
        <v>2040510</v>
      </c>
      <c r="C1385" s="57">
        <v>5</v>
      </c>
      <c r="D1385" s="35">
        <f t="shared" si="195"/>
        <v>20405</v>
      </c>
      <c r="E1385" s="67">
        <v>4</v>
      </c>
      <c r="F1385" s="36">
        <v>1</v>
      </c>
      <c r="G1385" s="44" t="s">
        <v>163</v>
      </c>
      <c r="H1385" s="44" t="s">
        <v>180</v>
      </c>
      <c r="I1385" s="36">
        <f t="shared" si="196"/>
        <v>39</v>
      </c>
      <c r="J1385" s="36">
        <f t="shared" si="197"/>
        <v>4</v>
      </c>
      <c r="K1385" s="36">
        <f t="shared" si="198"/>
        <v>3</v>
      </c>
      <c r="L1385" s="36" t="s">
        <v>1506</v>
      </c>
      <c r="M1385" s="36" t="str">
        <f t="shared" si="201"/>
        <v>kn-4-5-jlr-loc1</v>
      </c>
      <c r="N1385" s="36">
        <f t="shared" si="199"/>
        <v>2</v>
      </c>
      <c r="O1385" s="36">
        <v>1</v>
      </c>
      <c r="P1385" s="37">
        <v>1</v>
      </c>
    </row>
    <row r="1386" spans="1:16" ht="16.5">
      <c r="A1386" s="57" t="str">
        <f t="shared" si="194"/>
        <v>kn-4</v>
      </c>
      <c r="B1386" s="45">
        <f t="shared" si="200"/>
        <v>2040511</v>
      </c>
      <c r="C1386" s="57">
        <v>5</v>
      </c>
      <c r="D1386" s="38">
        <f t="shared" si="195"/>
        <v>20405</v>
      </c>
      <c r="E1386" s="68">
        <v>4</v>
      </c>
      <c r="F1386" s="25">
        <v>1</v>
      </c>
      <c r="G1386" s="26" t="s">
        <v>164</v>
      </c>
      <c r="H1386" s="26" t="s">
        <v>172</v>
      </c>
      <c r="I1386" s="25">
        <f t="shared" si="196"/>
        <v>39</v>
      </c>
      <c r="J1386" s="25">
        <f t="shared" si="197"/>
        <v>4</v>
      </c>
      <c r="K1386" s="25">
        <f t="shared" si="198"/>
        <v>3</v>
      </c>
      <c r="L1386" s="25" t="s">
        <v>548</v>
      </c>
      <c r="M1386" s="25" t="str">
        <f t="shared" si="201"/>
        <v>kn-4-5-shl-loc1</v>
      </c>
      <c r="N1386" s="25">
        <f t="shared" si="199"/>
        <v>2</v>
      </c>
      <c r="O1386" s="25">
        <v>1</v>
      </c>
      <c r="P1386" s="39">
        <v>1</v>
      </c>
    </row>
    <row r="1387" spans="1:16" ht="16.5">
      <c r="A1387" s="57" t="str">
        <f t="shared" si="194"/>
        <v>kn-4</v>
      </c>
      <c r="B1387" s="45">
        <f t="shared" si="200"/>
        <v>2040520</v>
      </c>
      <c r="C1387" s="57">
        <v>5</v>
      </c>
      <c r="D1387" s="38">
        <f t="shared" si="195"/>
        <v>20405</v>
      </c>
      <c r="E1387" s="68">
        <v>4</v>
      </c>
      <c r="F1387" s="25">
        <v>2</v>
      </c>
      <c r="G1387" s="26" t="s">
        <v>163</v>
      </c>
      <c r="H1387" s="26" t="s">
        <v>181</v>
      </c>
      <c r="I1387" s="25">
        <f t="shared" si="196"/>
        <v>39</v>
      </c>
      <c r="J1387" s="25">
        <f t="shared" si="197"/>
        <v>4</v>
      </c>
      <c r="K1387" s="25">
        <f t="shared" si="198"/>
        <v>3</v>
      </c>
      <c r="L1387" s="25" t="s">
        <v>1511</v>
      </c>
      <c r="M1387" s="53" t="str">
        <f t="shared" si="201"/>
        <v>kn-4-5-jlr-loc2</v>
      </c>
      <c r="N1387" s="53">
        <f t="shared" si="199"/>
        <v>2</v>
      </c>
      <c r="O1387" s="25">
        <v>1</v>
      </c>
      <c r="P1387" s="39">
        <v>1</v>
      </c>
    </row>
    <row r="1388" spans="1:16" ht="16.5">
      <c r="A1388" s="57" t="str">
        <f t="shared" si="194"/>
        <v>kn-4</v>
      </c>
      <c r="B1388" s="45">
        <f t="shared" si="200"/>
        <v>2040521</v>
      </c>
      <c r="C1388" s="57">
        <v>5</v>
      </c>
      <c r="D1388" s="38">
        <f t="shared" si="195"/>
        <v>20405</v>
      </c>
      <c r="E1388" s="68">
        <v>4</v>
      </c>
      <c r="F1388" s="25">
        <v>2</v>
      </c>
      <c r="G1388" s="26" t="s">
        <v>164</v>
      </c>
      <c r="H1388" s="26" t="s">
        <v>171</v>
      </c>
      <c r="I1388" s="25">
        <f t="shared" si="196"/>
        <v>39</v>
      </c>
      <c r="J1388" s="25">
        <f t="shared" si="197"/>
        <v>4</v>
      </c>
      <c r="K1388" s="25">
        <f t="shared" si="198"/>
        <v>3</v>
      </c>
      <c r="L1388" s="25" t="s">
        <v>546</v>
      </c>
      <c r="M1388" s="53" t="str">
        <f t="shared" si="201"/>
        <v>kn-4-5-shl-loc2</v>
      </c>
      <c r="N1388" s="53">
        <f t="shared" si="199"/>
        <v>2</v>
      </c>
      <c r="O1388" s="25">
        <v>1</v>
      </c>
      <c r="P1388" s="39">
        <v>1</v>
      </c>
    </row>
    <row r="1389" spans="1:16" ht="16.5">
      <c r="A1389" s="57" t="str">
        <f t="shared" si="194"/>
        <v>kn-4</v>
      </c>
      <c r="B1389" s="45">
        <f t="shared" si="200"/>
        <v>2040530</v>
      </c>
      <c r="C1389" s="57">
        <v>5</v>
      </c>
      <c r="D1389" s="38">
        <f t="shared" si="195"/>
        <v>20405</v>
      </c>
      <c r="E1389" s="68">
        <v>4</v>
      </c>
      <c r="F1389" s="25">
        <v>3</v>
      </c>
      <c r="G1389" s="26" t="s">
        <v>163</v>
      </c>
      <c r="H1389" s="26" t="s">
        <v>438</v>
      </c>
      <c r="I1389" s="25">
        <f t="shared" si="196"/>
        <v>39</v>
      </c>
      <c r="J1389" s="25">
        <f t="shared" si="197"/>
        <v>4</v>
      </c>
      <c r="K1389" s="25">
        <f t="shared" si="198"/>
        <v>3</v>
      </c>
      <c r="L1389" s="25" t="s">
        <v>518</v>
      </c>
      <c r="M1389" s="56" t="str">
        <f t="shared" si="201"/>
        <v>kn-4-5-jlr-loc3</v>
      </c>
      <c r="N1389" s="56">
        <f t="shared" si="199"/>
        <v>2</v>
      </c>
      <c r="O1389" s="25">
        <v>1</v>
      </c>
      <c r="P1389" s="39">
        <v>1</v>
      </c>
    </row>
    <row r="1390" spans="1:16" ht="17.25">
      <c r="A1390" s="57" t="str">
        <f t="shared" si="194"/>
        <v>kn-4</v>
      </c>
      <c r="B1390" s="45">
        <f t="shared" si="200"/>
        <v>2040531</v>
      </c>
      <c r="C1390" s="57">
        <v>5</v>
      </c>
      <c r="D1390" s="40">
        <f t="shared" si="195"/>
        <v>20405</v>
      </c>
      <c r="E1390" s="69">
        <v>4</v>
      </c>
      <c r="F1390" s="41">
        <v>3</v>
      </c>
      <c r="G1390" s="42" t="s">
        <v>164</v>
      </c>
      <c r="H1390" s="42" t="s">
        <v>437</v>
      </c>
      <c r="I1390" s="41">
        <f t="shared" si="196"/>
        <v>39</v>
      </c>
      <c r="J1390" s="41">
        <f t="shared" si="197"/>
        <v>4</v>
      </c>
      <c r="K1390" s="41">
        <f t="shared" si="198"/>
        <v>3</v>
      </c>
      <c r="L1390" s="41" t="s">
        <v>559</v>
      </c>
      <c r="M1390" s="42" t="str">
        <f t="shared" si="201"/>
        <v>kn-4-5-shl-loc3</v>
      </c>
      <c r="N1390" s="42">
        <f t="shared" si="199"/>
        <v>2</v>
      </c>
      <c r="O1390" s="41">
        <v>1</v>
      </c>
      <c r="P1390" s="43">
        <v>1</v>
      </c>
    </row>
    <row r="1391" spans="1:16" ht="16.5">
      <c r="A1391" s="57" t="str">
        <f t="shared" si="202" ref="A1391:A1454">"kn-"&amp;E1391</f>
        <v>kn-4</v>
      </c>
      <c r="B1391" s="45">
        <f t="shared" si="200"/>
        <v>2040610</v>
      </c>
      <c r="C1391" s="57">
        <v>6</v>
      </c>
      <c r="D1391" s="35">
        <f t="shared" si="203" ref="D1391:D1454">(200+E1391)*100+C1391</f>
        <v>20406</v>
      </c>
      <c r="E1391" s="67">
        <v>4</v>
      </c>
      <c r="F1391" s="36">
        <v>1</v>
      </c>
      <c r="G1391" s="44" t="s">
        <v>163</v>
      </c>
      <c r="H1391" s="44" t="s">
        <v>180</v>
      </c>
      <c r="I1391" s="36">
        <f t="shared" si="204" ref="I1391:I1454">INDEX($AP$4:$AP$204,INDEX($AW$4:$AW$19,E1391)+C1391)</f>
        <v>40</v>
      </c>
      <c r="J1391" s="36">
        <f t="shared" si="205" ref="J1391:J1454">INDEX($AQ$4:$AQ$204,INDEX($AW$4:$AW$19,E1391)+C1391)</f>
        <v>5</v>
      </c>
      <c r="K1391" s="36">
        <f t="shared" si="206" ref="K1391:K1454">INDEX($AR$4:$AR$204,INDEX($AW$4:$AW$19,E1391)+C1392)</f>
        <v>3</v>
      </c>
      <c r="L1391" s="36" t="s">
        <v>515</v>
      </c>
      <c r="M1391" s="36" t="str">
        <f t="shared" si="201"/>
        <v>kn-4-6-jlr-loc1</v>
      </c>
      <c r="N1391" s="36">
        <f t="shared" si="199"/>
        <v>2</v>
      </c>
      <c r="O1391" s="36">
        <v>1</v>
      </c>
      <c r="P1391" s="37">
        <v>1</v>
      </c>
    </row>
    <row r="1392" spans="1:16" ht="16.5">
      <c r="A1392" s="57" t="str">
        <f t="shared" si="202"/>
        <v>kn-4</v>
      </c>
      <c r="B1392" s="45">
        <f t="shared" si="200"/>
        <v>2040611</v>
      </c>
      <c r="C1392" s="57">
        <v>6</v>
      </c>
      <c r="D1392" s="38">
        <f t="shared" si="203"/>
        <v>20406</v>
      </c>
      <c r="E1392" s="68">
        <v>4</v>
      </c>
      <c r="F1392" s="25">
        <v>1</v>
      </c>
      <c r="G1392" s="26" t="s">
        <v>164</v>
      </c>
      <c r="H1392" s="26" t="s">
        <v>172</v>
      </c>
      <c r="I1392" s="25">
        <f t="shared" si="204"/>
        <v>40</v>
      </c>
      <c r="J1392" s="25">
        <f t="shared" si="205"/>
        <v>5</v>
      </c>
      <c r="K1392" s="25">
        <f t="shared" si="206"/>
        <v>3</v>
      </c>
      <c r="L1392" s="25" t="s">
        <v>555</v>
      </c>
      <c r="M1392" s="25" t="str">
        <f t="shared" si="201"/>
        <v>kn-4-6-shl-loc1</v>
      </c>
      <c r="N1392" s="25">
        <f t="shared" si="207" ref="N1392:N1455">INDEX($AS$4:$AS$204,INDEX($AH$4:$AH$19,E1392)+C1392)</f>
        <v>2</v>
      </c>
      <c r="O1392" s="25">
        <v>1</v>
      </c>
      <c r="P1392" s="39">
        <v>1</v>
      </c>
    </row>
    <row r="1393" spans="1:16" ht="16.5">
      <c r="A1393" s="57" t="str">
        <f t="shared" si="202"/>
        <v>kn-4</v>
      </c>
      <c r="B1393" s="45">
        <f t="shared" si="200"/>
        <v>2040620</v>
      </c>
      <c r="C1393" s="57">
        <v>6</v>
      </c>
      <c r="D1393" s="38">
        <f t="shared" si="203"/>
        <v>20406</v>
      </c>
      <c r="E1393" s="68">
        <v>4</v>
      </c>
      <c r="F1393" s="25">
        <v>2</v>
      </c>
      <c r="G1393" s="26" t="s">
        <v>163</v>
      </c>
      <c r="H1393" s="26" t="s">
        <v>181</v>
      </c>
      <c r="I1393" s="25">
        <f t="shared" si="204"/>
        <v>40</v>
      </c>
      <c r="J1393" s="25">
        <f t="shared" si="205"/>
        <v>5</v>
      </c>
      <c r="K1393" s="25">
        <f t="shared" si="206"/>
        <v>3</v>
      </c>
      <c r="L1393" s="25" t="s">
        <v>1507</v>
      </c>
      <c r="M1393" s="53" t="str">
        <f t="shared" si="201"/>
        <v>kn-4-6-jlr-loc2</v>
      </c>
      <c r="N1393" s="53">
        <f t="shared" si="207"/>
        <v>2</v>
      </c>
      <c r="O1393" s="25">
        <v>1</v>
      </c>
      <c r="P1393" s="39">
        <v>1</v>
      </c>
    </row>
    <row r="1394" spans="1:16" ht="16.5">
      <c r="A1394" s="57" t="str">
        <f t="shared" si="202"/>
        <v>kn-4</v>
      </c>
      <c r="B1394" s="45">
        <f t="shared" si="200"/>
        <v>2040621</v>
      </c>
      <c r="C1394" s="57">
        <v>6</v>
      </c>
      <c r="D1394" s="38">
        <f t="shared" si="203"/>
        <v>20406</v>
      </c>
      <c r="E1394" s="68">
        <v>4</v>
      </c>
      <c r="F1394" s="25">
        <v>2</v>
      </c>
      <c r="G1394" s="26" t="s">
        <v>164</v>
      </c>
      <c r="H1394" s="26" t="s">
        <v>171</v>
      </c>
      <c r="I1394" s="25">
        <f t="shared" si="204"/>
        <v>40</v>
      </c>
      <c r="J1394" s="25">
        <f t="shared" si="205"/>
        <v>5</v>
      </c>
      <c r="K1394" s="25">
        <f t="shared" si="206"/>
        <v>3</v>
      </c>
      <c r="L1394" s="25" t="s">
        <v>554</v>
      </c>
      <c r="M1394" s="53" t="str">
        <f t="shared" si="201"/>
        <v>kn-4-6-shl-loc2</v>
      </c>
      <c r="N1394" s="53">
        <f t="shared" si="207"/>
        <v>2</v>
      </c>
      <c r="O1394" s="25">
        <v>1</v>
      </c>
      <c r="P1394" s="39">
        <v>1</v>
      </c>
    </row>
    <row r="1395" spans="1:16" ht="16.5">
      <c r="A1395" s="57" t="str">
        <f t="shared" si="202"/>
        <v>kn-4</v>
      </c>
      <c r="B1395" s="45">
        <f t="shared" si="200"/>
        <v>2040630</v>
      </c>
      <c r="C1395" s="57">
        <v>6</v>
      </c>
      <c r="D1395" s="38">
        <f t="shared" si="203"/>
        <v>20406</v>
      </c>
      <c r="E1395" s="68">
        <v>4</v>
      </c>
      <c r="F1395" s="25">
        <v>3</v>
      </c>
      <c r="G1395" s="26" t="s">
        <v>797</v>
      </c>
      <c r="H1395" s="26" t="s">
        <v>438</v>
      </c>
      <c r="I1395" s="25">
        <f t="shared" si="204"/>
        <v>40</v>
      </c>
      <c r="J1395" s="25">
        <f t="shared" si="205"/>
        <v>5</v>
      </c>
      <c r="K1395" s="25">
        <f t="shared" si="206"/>
        <v>3</v>
      </c>
      <c r="L1395" s="25" t="s">
        <v>518</v>
      </c>
      <c r="M1395" s="56" t="str">
        <f t="shared" si="201"/>
        <v>kn-4-6-jlr-loc3</v>
      </c>
      <c r="N1395" s="56">
        <f t="shared" si="207"/>
        <v>2</v>
      </c>
      <c r="O1395" s="25">
        <v>1</v>
      </c>
      <c r="P1395" s="39">
        <v>1</v>
      </c>
    </row>
    <row r="1396" spans="1:16" ht="17.25">
      <c r="A1396" s="57" t="str">
        <f t="shared" si="202"/>
        <v>kn-4</v>
      </c>
      <c r="B1396" s="45">
        <f t="shared" si="200"/>
        <v>2040631</v>
      </c>
      <c r="C1396" s="57">
        <v>6</v>
      </c>
      <c r="D1396" s="40">
        <f t="shared" si="203"/>
        <v>20406</v>
      </c>
      <c r="E1396" s="69">
        <v>4</v>
      </c>
      <c r="F1396" s="41">
        <v>3</v>
      </c>
      <c r="G1396" s="42" t="s">
        <v>164</v>
      </c>
      <c r="H1396" s="42" t="s">
        <v>437</v>
      </c>
      <c r="I1396" s="41">
        <f t="shared" si="204"/>
        <v>40</v>
      </c>
      <c r="J1396" s="41">
        <f t="shared" si="205"/>
        <v>5</v>
      </c>
      <c r="K1396" s="41">
        <f t="shared" si="206"/>
        <v>3</v>
      </c>
      <c r="L1396" s="41" t="s">
        <v>559</v>
      </c>
      <c r="M1396" s="42" t="str">
        <f t="shared" si="201"/>
        <v>kn-4-6-shl-loc3</v>
      </c>
      <c r="N1396" s="42">
        <f t="shared" si="207"/>
        <v>2</v>
      </c>
      <c r="O1396" s="41">
        <v>1</v>
      </c>
      <c r="P1396" s="43">
        <v>1</v>
      </c>
    </row>
    <row r="1397" spans="1:16" ht="16.5">
      <c r="A1397" s="57" t="str">
        <f t="shared" si="202"/>
        <v>kn-4</v>
      </c>
      <c r="B1397" s="45">
        <f t="shared" si="200"/>
        <v>2040710</v>
      </c>
      <c r="C1397" s="57">
        <v>7</v>
      </c>
      <c r="D1397" s="35">
        <f t="shared" si="203"/>
        <v>20407</v>
      </c>
      <c r="E1397" s="67">
        <v>4</v>
      </c>
      <c r="F1397" s="36">
        <v>1</v>
      </c>
      <c r="G1397" s="44" t="s">
        <v>163</v>
      </c>
      <c r="H1397" s="44" t="s">
        <v>180</v>
      </c>
      <c r="I1397" s="36">
        <f t="shared" si="204"/>
        <v>41</v>
      </c>
      <c r="J1397" s="36">
        <f t="shared" si="205"/>
        <v>5</v>
      </c>
      <c r="K1397" s="36">
        <f t="shared" si="206"/>
        <v>3</v>
      </c>
      <c r="L1397" s="36" t="s">
        <v>519</v>
      </c>
      <c r="M1397" s="36" t="str">
        <f t="shared" si="201"/>
        <v>kn-4-7-jlr-loc1</v>
      </c>
      <c r="N1397" s="36">
        <f t="shared" si="207"/>
        <v>2</v>
      </c>
      <c r="O1397" s="36">
        <v>1</v>
      </c>
      <c r="P1397" s="37">
        <v>1</v>
      </c>
    </row>
    <row r="1398" spans="1:16" ht="16.5">
      <c r="A1398" s="57" t="str">
        <f t="shared" si="202"/>
        <v>kn-4</v>
      </c>
      <c r="B1398" s="45">
        <f t="shared" si="200"/>
        <v>2040711</v>
      </c>
      <c r="C1398" s="57">
        <v>7</v>
      </c>
      <c r="D1398" s="38">
        <f t="shared" si="203"/>
        <v>20407</v>
      </c>
      <c r="E1398" s="68">
        <v>4</v>
      </c>
      <c r="F1398" s="25">
        <v>1</v>
      </c>
      <c r="G1398" s="26" t="s">
        <v>164</v>
      </c>
      <c r="H1398" s="26" t="s">
        <v>172</v>
      </c>
      <c r="I1398" s="25">
        <f t="shared" si="204"/>
        <v>41</v>
      </c>
      <c r="J1398" s="25">
        <f t="shared" si="205"/>
        <v>5</v>
      </c>
      <c r="K1398" s="25">
        <f t="shared" si="206"/>
        <v>3</v>
      </c>
      <c r="L1398" s="25" t="s">
        <v>560</v>
      </c>
      <c r="M1398" s="25" t="str">
        <f t="shared" si="201"/>
        <v>kn-4-7-shl-loc1</v>
      </c>
      <c r="N1398" s="25">
        <f t="shared" si="207"/>
        <v>2</v>
      </c>
      <c r="O1398" s="25">
        <v>1</v>
      </c>
      <c r="P1398" s="39">
        <v>1</v>
      </c>
    </row>
    <row r="1399" spans="1:16" ht="16.5">
      <c r="A1399" s="57" t="str">
        <f t="shared" si="202"/>
        <v>kn-4</v>
      </c>
      <c r="B1399" s="45">
        <f t="shared" si="200"/>
        <v>2040720</v>
      </c>
      <c r="C1399" s="57">
        <v>7</v>
      </c>
      <c r="D1399" s="38">
        <f t="shared" si="203"/>
        <v>20407</v>
      </c>
      <c r="E1399" s="68">
        <v>4</v>
      </c>
      <c r="F1399" s="25">
        <v>2</v>
      </c>
      <c r="G1399" s="26" t="s">
        <v>163</v>
      </c>
      <c r="H1399" s="26" t="s">
        <v>181</v>
      </c>
      <c r="I1399" s="25">
        <f t="shared" si="204"/>
        <v>41</v>
      </c>
      <c r="J1399" s="25">
        <f t="shared" si="205"/>
        <v>5</v>
      </c>
      <c r="K1399" s="25">
        <f t="shared" si="206"/>
        <v>3</v>
      </c>
      <c r="L1399" s="25" t="s">
        <v>175</v>
      </c>
      <c r="M1399" s="53" t="str">
        <f t="shared" si="201"/>
        <v>kn-4-7-jlr-loc2</v>
      </c>
      <c r="N1399" s="53">
        <f t="shared" si="207"/>
        <v>2</v>
      </c>
      <c r="O1399" s="25">
        <v>1</v>
      </c>
      <c r="P1399" s="39">
        <v>1</v>
      </c>
    </row>
    <row r="1400" spans="1:16" ht="16.5">
      <c r="A1400" s="57" t="str">
        <f t="shared" si="202"/>
        <v>kn-4</v>
      </c>
      <c r="B1400" s="45">
        <f t="shared" si="200"/>
        <v>2040721</v>
      </c>
      <c r="C1400" s="57">
        <v>7</v>
      </c>
      <c r="D1400" s="38">
        <f t="shared" si="203"/>
        <v>20407</v>
      </c>
      <c r="E1400" s="68">
        <v>4</v>
      </c>
      <c r="F1400" s="25">
        <v>2</v>
      </c>
      <c r="G1400" s="26" t="s">
        <v>164</v>
      </c>
      <c r="H1400" s="26" t="s">
        <v>171</v>
      </c>
      <c r="I1400" s="25">
        <f t="shared" si="204"/>
        <v>41</v>
      </c>
      <c r="J1400" s="25">
        <f t="shared" si="205"/>
        <v>5</v>
      </c>
      <c r="K1400" s="25">
        <f t="shared" si="206"/>
        <v>3</v>
      </c>
      <c r="L1400" s="25" t="s">
        <v>544</v>
      </c>
      <c r="M1400" s="53" t="str">
        <f t="shared" si="201"/>
        <v>kn-4-7-shl-loc2</v>
      </c>
      <c r="N1400" s="53">
        <f t="shared" si="207"/>
        <v>2</v>
      </c>
      <c r="O1400" s="25">
        <v>1</v>
      </c>
      <c r="P1400" s="39">
        <v>1</v>
      </c>
    </row>
    <row r="1401" spans="1:16" ht="16.5">
      <c r="A1401" s="57" t="str">
        <f t="shared" si="202"/>
        <v>kn-4</v>
      </c>
      <c r="B1401" s="45">
        <f t="shared" si="200"/>
        <v>2040730</v>
      </c>
      <c r="C1401" s="57">
        <v>7</v>
      </c>
      <c r="D1401" s="38">
        <f t="shared" si="203"/>
        <v>20407</v>
      </c>
      <c r="E1401" s="68">
        <v>4</v>
      </c>
      <c r="F1401" s="25">
        <v>3</v>
      </c>
      <c r="G1401" s="26" t="s">
        <v>163</v>
      </c>
      <c r="H1401" s="26" t="s">
        <v>438</v>
      </c>
      <c r="I1401" s="25">
        <f t="shared" si="204"/>
        <v>41</v>
      </c>
      <c r="J1401" s="25">
        <f t="shared" si="205"/>
        <v>5</v>
      </c>
      <c r="K1401" s="25">
        <f t="shared" si="206"/>
        <v>3</v>
      </c>
      <c r="L1401" s="25" t="s">
        <v>517</v>
      </c>
      <c r="M1401" s="56" t="str">
        <f t="shared" si="201"/>
        <v>kn-4-7-jlr-loc3</v>
      </c>
      <c r="N1401" s="56">
        <f t="shared" si="207"/>
        <v>2</v>
      </c>
      <c r="O1401" s="25">
        <v>1</v>
      </c>
      <c r="P1401" s="39">
        <v>1</v>
      </c>
    </row>
    <row r="1402" spans="1:16" ht="17.25">
      <c r="A1402" s="57" t="str">
        <f t="shared" si="202"/>
        <v>kn-4</v>
      </c>
      <c r="B1402" s="45">
        <f t="shared" si="200"/>
        <v>2040731</v>
      </c>
      <c r="C1402" s="57">
        <v>7</v>
      </c>
      <c r="D1402" s="40">
        <f t="shared" si="203"/>
        <v>20407</v>
      </c>
      <c r="E1402" s="69">
        <v>4</v>
      </c>
      <c r="F1402" s="41">
        <v>3</v>
      </c>
      <c r="G1402" s="42" t="s">
        <v>164</v>
      </c>
      <c r="H1402" s="42" t="s">
        <v>437</v>
      </c>
      <c r="I1402" s="41">
        <f t="shared" si="204"/>
        <v>41</v>
      </c>
      <c r="J1402" s="41">
        <f t="shared" si="205"/>
        <v>5</v>
      </c>
      <c r="K1402" s="41">
        <f t="shared" si="206"/>
        <v>3</v>
      </c>
      <c r="L1402" s="41" t="s">
        <v>558</v>
      </c>
      <c r="M1402" s="42" t="str">
        <f t="shared" si="201"/>
        <v>kn-4-7-shl-loc3</v>
      </c>
      <c r="N1402" s="42">
        <f t="shared" si="207"/>
        <v>2</v>
      </c>
      <c r="O1402" s="41">
        <v>1</v>
      </c>
      <c r="P1402" s="43">
        <v>1</v>
      </c>
    </row>
    <row r="1403" spans="1:16" ht="16.5">
      <c r="A1403" s="57" t="str">
        <f t="shared" si="202"/>
        <v>kn-4</v>
      </c>
      <c r="B1403" s="45">
        <f t="shared" si="200"/>
        <v>2040810</v>
      </c>
      <c r="C1403" s="57">
        <v>8</v>
      </c>
      <c r="D1403" s="35">
        <f t="shared" si="203"/>
        <v>20408</v>
      </c>
      <c r="E1403" s="67">
        <v>4</v>
      </c>
      <c r="F1403" s="36">
        <v>1</v>
      </c>
      <c r="G1403" s="44" t="s">
        <v>163</v>
      </c>
      <c r="H1403" s="44" t="s">
        <v>180</v>
      </c>
      <c r="I1403" s="36">
        <f t="shared" si="204"/>
        <v>42</v>
      </c>
      <c r="J1403" s="36">
        <f t="shared" si="205"/>
        <v>5</v>
      </c>
      <c r="K1403" s="36">
        <f t="shared" si="206"/>
        <v>3</v>
      </c>
      <c r="L1403" s="44" t="s">
        <v>175</v>
      </c>
      <c r="M1403" s="36" t="str">
        <f t="shared" si="201"/>
        <v>kn-4-8-jlr-loc1</v>
      </c>
      <c r="N1403" s="36">
        <f t="shared" si="207"/>
        <v>2</v>
      </c>
      <c r="O1403" s="36">
        <v>1</v>
      </c>
      <c r="P1403" s="37">
        <v>1</v>
      </c>
    </row>
    <row r="1404" spans="1:16" ht="16.5">
      <c r="A1404" s="57" t="str">
        <f t="shared" si="202"/>
        <v>kn-4</v>
      </c>
      <c r="B1404" s="45">
        <f t="shared" si="208" ref="B1404:B1467">D1404*100+F1404*10+IF(G1404="jlr",0,1)</f>
        <v>2040811</v>
      </c>
      <c r="C1404" s="57">
        <v>8</v>
      </c>
      <c r="D1404" s="38">
        <f t="shared" si="203"/>
        <v>20408</v>
      </c>
      <c r="E1404" s="68">
        <v>4</v>
      </c>
      <c r="F1404" s="25">
        <v>1</v>
      </c>
      <c r="G1404" s="26" t="s">
        <v>164</v>
      </c>
      <c r="H1404" s="26" t="s">
        <v>172</v>
      </c>
      <c r="I1404" s="25">
        <f t="shared" si="204"/>
        <v>42</v>
      </c>
      <c r="J1404" s="25">
        <f t="shared" si="205"/>
        <v>5</v>
      </c>
      <c r="K1404" s="25">
        <f t="shared" si="206"/>
        <v>3</v>
      </c>
      <c r="L1404" s="26" t="s">
        <v>553</v>
      </c>
      <c r="M1404" s="25" t="str">
        <f t="shared" si="201"/>
        <v>kn-4-8-shl-loc1</v>
      </c>
      <c r="N1404" s="25">
        <f t="shared" si="207"/>
        <v>2</v>
      </c>
      <c r="O1404" s="25">
        <v>1</v>
      </c>
      <c r="P1404" s="39">
        <v>1</v>
      </c>
    </row>
    <row r="1405" spans="1:16" ht="16.5">
      <c r="A1405" s="57" t="str">
        <f t="shared" si="202"/>
        <v>kn-4</v>
      </c>
      <c r="B1405" s="45">
        <f t="shared" si="208"/>
        <v>2040820</v>
      </c>
      <c r="C1405" s="57">
        <v>8</v>
      </c>
      <c r="D1405" s="38">
        <f t="shared" si="203"/>
        <v>20408</v>
      </c>
      <c r="E1405" s="68">
        <v>4</v>
      </c>
      <c r="F1405" s="25">
        <v>2</v>
      </c>
      <c r="G1405" s="26" t="s">
        <v>163</v>
      </c>
      <c r="H1405" s="26" t="s">
        <v>181</v>
      </c>
      <c r="I1405" s="25">
        <f t="shared" si="204"/>
        <v>42</v>
      </c>
      <c r="J1405" s="25">
        <f t="shared" si="205"/>
        <v>5</v>
      </c>
      <c r="K1405" s="25">
        <f t="shared" si="206"/>
        <v>3</v>
      </c>
      <c r="L1405" s="26" t="s">
        <v>514</v>
      </c>
      <c r="M1405" s="53" t="str">
        <f t="shared" si="201"/>
        <v>kn-4-8-jlr-loc2</v>
      </c>
      <c r="N1405" s="53">
        <f t="shared" si="207"/>
        <v>2</v>
      </c>
      <c r="O1405" s="25">
        <v>1</v>
      </c>
      <c r="P1405" s="39">
        <v>1</v>
      </c>
    </row>
    <row r="1406" spans="1:16" ht="16.5">
      <c r="A1406" s="57" t="str">
        <f t="shared" si="202"/>
        <v>kn-4</v>
      </c>
      <c r="B1406" s="45">
        <f t="shared" si="208"/>
        <v>2040821</v>
      </c>
      <c r="C1406" s="57">
        <v>8</v>
      </c>
      <c r="D1406" s="38">
        <f t="shared" si="203"/>
        <v>20408</v>
      </c>
      <c r="E1406" s="68">
        <v>4</v>
      </c>
      <c r="F1406" s="25">
        <v>2</v>
      </c>
      <c r="G1406" s="26" t="s">
        <v>164</v>
      </c>
      <c r="H1406" s="26" t="s">
        <v>803</v>
      </c>
      <c r="I1406" s="25">
        <f t="shared" si="204"/>
        <v>42</v>
      </c>
      <c r="J1406" s="25">
        <f t="shared" si="205"/>
        <v>5</v>
      </c>
      <c r="K1406" s="25">
        <f t="shared" si="206"/>
        <v>3</v>
      </c>
      <c r="L1406" s="25" t="s">
        <v>552</v>
      </c>
      <c r="M1406" s="53" t="str">
        <f t="shared" si="201"/>
        <v>kn-4-8-shl-loc2</v>
      </c>
      <c r="N1406" s="53">
        <f t="shared" si="207"/>
        <v>2</v>
      </c>
      <c r="O1406" s="25">
        <v>1</v>
      </c>
      <c r="P1406" s="39">
        <v>1</v>
      </c>
    </row>
    <row r="1407" spans="1:16" ht="16.5">
      <c r="A1407" s="57" t="str">
        <f t="shared" si="202"/>
        <v>kn-4</v>
      </c>
      <c r="B1407" s="45">
        <f t="shared" si="208"/>
        <v>2040830</v>
      </c>
      <c r="C1407" s="57">
        <v>8</v>
      </c>
      <c r="D1407" s="38">
        <f t="shared" si="203"/>
        <v>20408</v>
      </c>
      <c r="E1407" s="68">
        <v>4</v>
      </c>
      <c r="F1407" s="25">
        <v>3</v>
      </c>
      <c r="G1407" s="26" t="s">
        <v>163</v>
      </c>
      <c r="H1407" s="26" t="s">
        <v>438</v>
      </c>
      <c r="I1407" s="25">
        <f t="shared" si="204"/>
        <v>42</v>
      </c>
      <c r="J1407" s="25">
        <f t="shared" si="205"/>
        <v>5</v>
      </c>
      <c r="K1407" s="25">
        <f t="shared" si="206"/>
        <v>3</v>
      </c>
      <c r="L1407" s="26" t="s">
        <v>516</v>
      </c>
      <c r="M1407" s="56" t="str">
        <f t="shared" si="201"/>
        <v>kn-4-8-jlr-loc3</v>
      </c>
      <c r="N1407" s="56">
        <f t="shared" si="207"/>
        <v>2</v>
      </c>
      <c r="O1407" s="25">
        <v>1</v>
      </c>
      <c r="P1407" s="39">
        <v>1</v>
      </c>
    </row>
    <row r="1408" spans="1:16" ht="17.25">
      <c r="A1408" s="57" t="str">
        <f t="shared" si="202"/>
        <v>kn-4</v>
      </c>
      <c r="B1408" s="45">
        <f t="shared" si="208"/>
        <v>2040831</v>
      </c>
      <c r="C1408" s="57">
        <v>8</v>
      </c>
      <c r="D1408" s="40">
        <f t="shared" si="203"/>
        <v>20408</v>
      </c>
      <c r="E1408" s="69">
        <v>4</v>
      </c>
      <c r="F1408" s="41">
        <v>3</v>
      </c>
      <c r="G1408" s="42" t="s">
        <v>164</v>
      </c>
      <c r="H1408" s="42" t="s">
        <v>437</v>
      </c>
      <c r="I1408" s="41">
        <f t="shared" si="204"/>
        <v>42</v>
      </c>
      <c r="J1408" s="41">
        <f t="shared" si="205"/>
        <v>5</v>
      </c>
      <c r="K1408" s="41">
        <f t="shared" si="206"/>
        <v>3</v>
      </c>
      <c r="L1408" s="42" t="s">
        <v>557</v>
      </c>
      <c r="M1408" s="42" t="str">
        <f t="shared" si="201"/>
        <v>kn-4-8-shl-loc3</v>
      </c>
      <c r="N1408" s="42">
        <f t="shared" si="207"/>
        <v>2</v>
      </c>
      <c r="O1408" s="41">
        <v>1</v>
      </c>
      <c r="P1408" s="43">
        <v>1</v>
      </c>
    </row>
    <row r="1409" spans="1:16" ht="16.5">
      <c r="A1409" s="57" t="str">
        <f t="shared" si="202"/>
        <v>kn-4</v>
      </c>
      <c r="B1409" s="45">
        <f t="shared" si="208"/>
        <v>2040910</v>
      </c>
      <c r="C1409" s="57">
        <v>9</v>
      </c>
      <c r="D1409" s="35">
        <f t="shared" si="203"/>
        <v>20409</v>
      </c>
      <c r="E1409" s="67">
        <v>4</v>
      </c>
      <c r="F1409" s="36">
        <v>1</v>
      </c>
      <c r="G1409" s="44" t="s">
        <v>163</v>
      </c>
      <c r="H1409" s="44" t="s">
        <v>180</v>
      </c>
      <c r="I1409" s="36">
        <f t="shared" si="204"/>
        <v>43</v>
      </c>
      <c r="J1409" s="36">
        <f t="shared" si="205"/>
        <v>5</v>
      </c>
      <c r="K1409" s="36">
        <f t="shared" si="206"/>
        <v>3</v>
      </c>
      <c r="L1409" s="36" t="s">
        <v>518</v>
      </c>
      <c r="M1409" s="36" t="str">
        <f t="shared" si="201"/>
        <v>kn-4-9-jlr-loc1</v>
      </c>
      <c r="N1409" s="36">
        <f t="shared" si="207"/>
        <v>2</v>
      </c>
      <c r="O1409" s="36">
        <v>1</v>
      </c>
      <c r="P1409" s="37">
        <v>1</v>
      </c>
    </row>
    <row r="1410" spans="1:16" ht="16.5">
      <c r="A1410" s="57" t="str">
        <f t="shared" si="202"/>
        <v>kn-4</v>
      </c>
      <c r="B1410" s="45">
        <f t="shared" si="208"/>
        <v>2040911</v>
      </c>
      <c r="C1410" s="57">
        <v>9</v>
      </c>
      <c r="D1410" s="38">
        <f t="shared" si="203"/>
        <v>20409</v>
      </c>
      <c r="E1410" s="68">
        <v>4</v>
      </c>
      <c r="F1410" s="25">
        <v>1</v>
      </c>
      <c r="G1410" s="26" t="s">
        <v>164</v>
      </c>
      <c r="H1410" s="26" t="s">
        <v>172</v>
      </c>
      <c r="I1410" s="25">
        <f t="shared" si="204"/>
        <v>43</v>
      </c>
      <c r="J1410" s="25">
        <f t="shared" si="205"/>
        <v>5</v>
      </c>
      <c r="K1410" s="25">
        <f t="shared" si="206"/>
        <v>3</v>
      </c>
      <c r="L1410" s="25" t="s">
        <v>559</v>
      </c>
      <c r="M1410" s="25" t="str">
        <f t="shared" si="201"/>
        <v>kn-4-9-shl-loc1</v>
      </c>
      <c r="N1410" s="25">
        <f t="shared" si="207"/>
        <v>2</v>
      </c>
      <c r="O1410" s="25">
        <v>1</v>
      </c>
      <c r="P1410" s="39">
        <v>1</v>
      </c>
    </row>
    <row r="1411" spans="1:16" ht="16.5">
      <c r="A1411" s="57" t="str">
        <f t="shared" si="202"/>
        <v>kn-4</v>
      </c>
      <c r="B1411" s="45">
        <f t="shared" si="208"/>
        <v>2040920</v>
      </c>
      <c r="C1411" s="57">
        <v>9</v>
      </c>
      <c r="D1411" s="38">
        <f t="shared" si="203"/>
        <v>20409</v>
      </c>
      <c r="E1411" s="68">
        <v>4</v>
      </c>
      <c r="F1411" s="25">
        <v>2</v>
      </c>
      <c r="G1411" s="26" t="s">
        <v>163</v>
      </c>
      <c r="H1411" s="26" t="s">
        <v>181</v>
      </c>
      <c r="I1411" s="25">
        <f t="shared" si="204"/>
        <v>43</v>
      </c>
      <c r="J1411" s="25">
        <f t="shared" si="205"/>
        <v>5</v>
      </c>
      <c r="K1411" s="25">
        <f t="shared" si="206"/>
        <v>3</v>
      </c>
      <c r="L1411" s="25" t="s">
        <v>1507</v>
      </c>
      <c r="M1411" s="53" t="str">
        <f t="shared" si="201"/>
        <v>kn-4-9-jlr-loc2</v>
      </c>
      <c r="N1411" s="53">
        <f t="shared" si="207"/>
        <v>2</v>
      </c>
      <c r="O1411" s="25">
        <v>1</v>
      </c>
      <c r="P1411" s="39">
        <v>1</v>
      </c>
    </row>
    <row r="1412" spans="1:16" ht="16.5">
      <c r="A1412" s="57" t="str">
        <f t="shared" si="202"/>
        <v>kn-4</v>
      </c>
      <c r="B1412" s="45">
        <f t="shared" si="208"/>
        <v>2040921</v>
      </c>
      <c r="C1412" s="57">
        <v>9</v>
      </c>
      <c r="D1412" s="38">
        <f t="shared" si="203"/>
        <v>20409</v>
      </c>
      <c r="E1412" s="68">
        <v>4</v>
      </c>
      <c r="F1412" s="25">
        <v>2</v>
      </c>
      <c r="G1412" s="26" t="s">
        <v>164</v>
      </c>
      <c r="H1412" s="26" t="s">
        <v>171</v>
      </c>
      <c r="I1412" s="25">
        <f t="shared" si="204"/>
        <v>43</v>
      </c>
      <c r="J1412" s="25">
        <f t="shared" si="205"/>
        <v>5</v>
      </c>
      <c r="K1412" s="25">
        <f t="shared" si="206"/>
        <v>3</v>
      </c>
      <c r="L1412" s="25" t="s">
        <v>554</v>
      </c>
      <c r="M1412" s="53" t="str">
        <f t="shared" si="201"/>
        <v>kn-4-9-shl-loc2</v>
      </c>
      <c r="N1412" s="53">
        <f t="shared" si="207"/>
        <v>2</v>
      </c>
      <c r="O1412" s="25">
        <v>1</v>
      </c>
      <c r="P1412" s="39">
        <v>1</v>
      </c>
    </row>
    <row r="1413" spans="1:16" ht="16.5">
      <c r="A1413" s="57" t="str">
        <f t="shared" si="202"/>
        <v>kn-4</v>
      </c>
      <c r="B1413" s="45">
        <f t="shared" si="208"/>
        <v>2040930</v>
      </c>
      <c r="C1413" s="57">
        <v>9</v>
      </c>
      <c r="D1413" s="38">
        <f t="shared" si="203"/>
        <v>20409</v>
      </c>
      <c r="E1413" s="68">
        <v>4</v>
      </c>
      <c r="F1413" s="25">
        <v>3</v>
      </c>
      <c r="G1413" s="26" t="s">
        <v>163</v>
      </c>
      <c r="H1413" s="26" t="s">
        <v>438</v>
      </c>
      <c r="I1413" s="25">
        <f t="shared" si="204"/>
        <v>43</v>
      </c>
      <c r="J1413" s="25">
        <f t="shared" si="205"/>
        <v>5</v>
      </c>
      <c r="K1413" s="25">
        <f t="shared" si="206"/>
        <v>3</v>
      </c>
      <c r="L1413" s="25" t="s">
        <v>515</v>
      </c>
      <c r="M1413" s="56" t="str">
        <f t="shared" si="201"/>
        <v>kn-4-9-jlr-loc3</v>
      </c>
      <c r="N1413" s="56">
        <f t="shared" si="207"/>
        <v>2</v>
      </c>
      <c r="O1413" s="25">
        <v>1</v>
      </c>
      <c r="P1413" s="39">
        <v>1</v>
      </c>
    </row>
    <row r="1414" spans="1:16" ht="17.25">
      <c r="A1414" s="57" t="str">
        <f t="shared" si="202"/>
        <v>kn-4</v>
      </c>
      <c r="B1414" s="45">
        <f t="shared" si="208"/>
        <v>2040931</v>
      </c>
      <c r="C1414" s="57">
        <v>9</v>
      </c>
      <c r="D1414" s="40">
        <f t="shared" si="203"/>
        <v>20409</v>
      </c>
      <c r="E1414" s="69">
        <v>4</v>
      </c>
      <c r="F1414" s="41">
        <v>3</v>
      </c>
      <c r="G1414" s="42" t="s">
        <v>164</v>
      </c>
      <c r="H1414" s="42" t="s">
        <v>437</v>
      </c>
      <c r="I1414" s="41">
        <f t="shared" si="204"/>
        <v>43</v>
      </c>
      <c r="J1414" s="41">
        <f t="shared" si="205"/>
        <v>5</v>
      </c>
      <c r="K1414" s="41">
        <f t="shared" si="206"/>
        <v>3</v>
      </c>
      <c r="L1414" s="41" t="s">
        <v>555</v>
      </c>
      <c r="M1414" s="42" t="str">
        <f t="shared" si="201"/>
        <v>kn-4-9-shl-loc3</v>
      </c>
      <c r="N1414" s="42">
        <f t="shared" si="207"/>
        <v>2</v>
      </c>
      <c r="O1414" s="41">
        <v>1</v>
      </c>
      <c r="P1414" s="43">
        <v>1</v>
      </c>
    </row>
    <row r="1415" spans="1:16" ht="16.5">
      <c r="A1415" s="57" t="str">
        <f t="shared" si="202"/>
        <v>kn-5</v>
      </c>
      <c r="B1415" s="45">
        <f t="shared" si="208"/>
        <v>2050110</v>
      </c>
      <c r="C1415" s="57">
        <v>1</v>
      </c>
      <c r="D1415" s="35">
        <f t="shared" si="203"/>
        <v>20501</v>
      </c>
      <c r="E1415" s="67">
        <v>5</v>
      </c>
      <c r="F1415" s="36">
        <v>1</v>
      </c>
      <c r="G1415" s="44" t="s">
        <v>163</v>
      </c>
      <c r="H1415" s="44" t="s">
        <v>439</v>
      </c>
      <c r="I1415" s="36">
        <f t="shared" si="204"/>
        <v>45</v>
      </c>
      <c r="J1415" s="36">
        <f t="shared" si="205"/>
        <v>5</v>
      </c>
      <c r="K1415" s="36">
        <f t="shared" si="206"/>
        <v>3</v>
      </c>
      <c r="L1415" s="36" t="s">
        <v>518</v>
      </c>
      <c r="M1415" s="36" t="str">
        <f t="shared" si="201"/>
        <v>kn-5-1-jlr-loc1</v>
      </c>
      <c r="N1415" s="36">
        <f t="shared" si="207"/>
        <v>3</v>
      </c>
      <c r="O1415" s="36">
        <v>1</v>
      </c>
      <c r="P1415" s="37">
        <v>1</v>
      </c>
    </row>
    <row r="1416" spans="1:16" ht="16.5">
      <c r="A1416" s="57" t="str">
        <f t="shared" si="202"/>
        <v>kn-5</v>
      </c>
      <c r="B1416" s="45">
        <f t="shared" si="208"/>
        <v>2050111</v>
      </c>
      <c r="C1416" s="57">
        <v>1</v>
      </c>
      <c r="D1416" s="38">
        <f t="shared" si="203"/>
        <v>20501</v>
      </c>
      <c r="E1416" s="68">
        <v>5</v>
      </c>
      <c r="F1416" s="25">
        <v>1</v>
      </c>
      <c r="G1416" s="26" t="s">
        <v>164</v>
      </c>
      <c r="H1416" s="26" t="s">
        <v>440</v>
      </c>
      <c r="I1416" s="25">
        <f t="shared" si="204"/>
        <v>45</v>
      </c>
      <c r="J1416" s="25">
        <f t="shared" si="205"/>
        <v>5</v>
      </c>
      <c r="K1416" s="25">
        <f t="shared" si="206"/>
        <v>3</v>
      </c>
      <c r="L1416" s="25" t="s">
        <v>559</v>
      </c>
      <c r="M1416" s="25" t="str">
        <f t="shared" si="201"/>
        <v>kn-5-1-shl-loc1</v>
      </c>
      <c r="N1416" s="25">
        <f t="shared" si="207"/>
        <v>3</v>
      </c>
      <c r="O1416" s="25">
        <v>1</v>
      </c>
      <c r="P1416" s="39">
        <v>1</v>
      </c>
    </row>
    <row r="1417" spans="1:16" ht="16.5">
      <c r="A1417" s="57" t="str">
        <f t="shared" si="202"/>
        <v>kn-5</v>
      </c>
      <c r="B1417" s="45">
        <f t="shared" si="208"/>
        <v>2050120</v>
      </c>
      <c r="C1417" s="57">
        <v>1</v>
      </c>
      <c r="D1417" s="38">
        <f t="shared" si="203"/>
        <v>20501</v>
      </c>
      <c r="E1417" s="68">
        <v>5</v>
      </c>
      <c r="F1417" s="25">
        <v>2</v>
      </c>
      <c r="G1417" s="26" t="s">
        <v>163</v>
      </c>
      <c r="H1417" s="26" t="s">
        <v>181</v>
      </c>
      <c r="I1417" s="25">
        <f t="shared" si="204"/>
        <v>45</v>
      </c>
      <c r="J1417" s="25">
        <f t="shared" si="205"/>
        <v>5</v>
      </c>
      <c r="K1417" s="25">
        <f t="shared" si="206"/>
        <v>3</v>
      </c>
      <c r="L1417" s="25" t="s">
        <v>1507</v>
      </c>
      <c r="M1417" s="53" t="str">
        <f t="shared" si="201"/>
        <v>kn-5-1-jlr-loc2</v>
      </c>
      <c r="N1417" s="53">
        <f t="shared" si="207"/>
        <v>3</v>
      </c>
      <c r="O1417" s="25">
        <v>1</v>
      </c>
      <c r="P1417" s="39">
        <v>1</v>
      </c>
    </row>
    <row r="1418" spans="1:16" ht="16.5">
      <c r="A1418" s="57" t="str">
        <f t="shared" si="202"/>
        <v>kn-5</v>
      </c>
      <c r="B1418" s="45">
        <f t="shared" si="208"/>
        <v>2050121</v>
      </c>
      <c r="C1418" s="57">
        <v>1</v>
      </c>
      <c r="D1418" s="38">
        <f t="shared" si="203"/>
        <v>20501</v>
      </c>
      <c r="E1418" s="68">
        <v>5</v>
      </c>
      <c r="F1418" s="25">
        <v>2</v>
      </c>
      <c r="G1418" s="26" t="s">
        <v>164</v>
      </c>
      <c r="H1418" s="26" t="s">
        <v>171</v>
      </c>
      <c r="I1418" s="25">
        <f t="shared" si="204"/>
        <v>45</v>
      </c>
      <c r="J1418" s="25">
        <f t="shared" si="205"/>
        <v>5</v>
      </c>
      <c r="K1418" s="25">
        <f t="shared" si="206"/>
        <v>3</v>
      </c>
      <c r="L1418" s="25" t="s">
        <v>554</v>
      </c>
      <c r="M1418" s="53" t="str">
        <f t="shared" si="201"/>
        <v>kn-5-1-shl-loc2</v>
      </c>
      <c r="N1418" s="53">
        <f t="shared" si="207"/>
        <v>3</v>
      </c>
      <c r="O1418" s="25">
        <v>1</v>
      </c>
      <c r="P1418" s="39">
        <v>1</v>
      </c>
    </row>
    <row r="1419" spans="1:16" ht="16.5">
      <c r="A1419" s="57" t="str">
        <f t="shared" si="202"/>
        <v>kn-5</v>
      </c>
      <c r="B1419" s="45">
        <f t="shared" si="208"/>
        <v>2050130</v>
      </c>
      <c r="C1419" s="57">
        <v>1</v>
      </c>
      <c r="D1419" s="38">
        <f t="shared" si="203"/>
        <v>20501</v>
      </c>
      <c r="E1419" s="68">
        <v>5</v>
      </c>
      <c r="F1419" s="25">
        <v>3</v>
      </c>
      <c r="G1419" s="26" t="s">
        <v>163</v>
      </c>
      <c r="H1419" s="26" t="s">
        <v>438</v>
      </c>
      <c r="I1419" s="25">
        <f t="shared" si="204"/>
        <v>45</v>
      </c>
      <c r="J1419" s="25">
        <f t="shared" si="205"/>
        <v>5</v>
      </c>
      <c r="K1419" s="25">
        <f t="shared" si="206"/>
        <v>3</v>
      </c>
      <c r="L1419" s="25" t="s">
        <v>515</v>
      </c>
      <c r="M1419" s="56" t="str">
        <f t="shared" si="201"/>
        <v>kn-5-1-jlr-loc3</v>
      </c>
      <c r="N1419" s="56">
        <f t="shared" si="207"/>
        <v>3</v>
      </c>
      <c r="O1419" s="25">
        <v>1</v>
      </c>
      <c r="P1419" s="39">
        <v>1</v>
      </c>
    </row>
    <row r="1420" spans="1:16" ht="17.25">
      <c r="A1420" s="57" t="str">
        <f t="shared" si="202"/>
        <v>kn-5</v>
      </c>
      <c r="B1420" s="45">
        <f t="shared" si="208"/>
        <v>2050131</v>
      </c>
      <c r="C1420" s="57">
        <v>1</v>
      </c>
      <c r="D1420" s="40">
        <f t="shared" si="203"/>
        <v>20501</v>
      </c>
      <c r="E1420" s="69">
        <v>5</v>
      </c>
      <c r="F1420" s="41">
        <v>3</v>
      </c>
      <c r="G1420" s="42" t="s">
        <v>164</v>
      </c>
      <c r="H1420" s="42" t="s">
        <v>437</v>
      </c>
      <c r="I1420" s="41">
        <f t="shared" si="204"/>
        <v>45</v>
      </c>
      <c r="J1420" s="41">
        <f t="shared" si="205"/>
        <v>5</v>
      </c>
      <c r="K1420" s="41">
        <f t="shared" si="206"/>
        <v>3</v>
      </c>
      <c r="L1420" s="41" t="s">
        <v>555</v>
      </c>
      <c r="M1420" s="42" t="str">
        <f t="shared" si="201"/>
        <v>kn-5-1-shl-loc3</v>
      </c>
      <c r="N1420" s="42">
        <f t="shared" si="207"/>
        <v>3</v>
      </c>
      <c r="O1420" s="41">
        <v>1</v>
      </c>
      <c r="P1420" s="43">
        <v>1</v>
      </c>
    </row>
    <row r="1421" spans="1:16" ht="16.5">
      <c r="A1421" s="57" t="str">
        <f t="shared" si="202"/>
        <v>kn-5</v>
      </c>
      <c r="B1421" s="45">
        <f t="shared" si="208"/>
        <v>2050210</v>
      </c>
      <c r="C1421" s="57">
        <v>2</v>
      </c>
      <c r="D1421" s="35">
        <f t="shared" si="203"/>
        <v>20502</v>
      </c>
      <c r="E1421" s="67">
        <v>5</v>
      </c>
      <c r="F1421" s="36">
        <v>1</v>
      </c>
      <c r="G1421" s="44" t="s">
        <v>163</v>
      </c>
      <c r="H1421" s="44" t="s">
        <v>439</v>
      </c>
      <c r="I1421" s="36">
        <f t="shared" si="204"/>
        <v>46</v>
      </c>
      <c r="J1421" s="36">
        <f t="shared" si="205"/>
        <v>5</v>
      </c>
      <c r="K1421" s="36">
        <f t="shared" si="206"/>
        <v>3</v>
      </c>
      <c r="L1421" s="36" t="s">
        <v>511</v>
      </c>
      <c r="M1421" s="36" t="str">
        <f t="shared" si="201"/>
        <v>kn-5-2-jlr-loc1</v>
      </c>
      <c r="N1421" s="36">
        <f t="shared" si="207"/>
        <v>3</v>
      </c>
      <c r="O1421" s="36">
        <v>1</v>
      </c>
      <c r="P1421" s="37">
        <v>1</v>
      </c>
    </row>
    <row r="1422" spans="1:16" ht="16.5">
      <c r="A1422" s="57" t="str">
        <f t="shared" si="202"/>
        <v>kn-5</v>
      </c>
      <c r="B1422" s="45">
        <f t="shared" si="208"/>
        <v>2050211</v>
      </c>
      <c r="C1422" s="57">
        <v>2</v>
      </c>
      <c r="D1422" s="38">
        <f t="shared" si="203"/>
        <v>20502</v>
      </c>
      <c r="E1422" s="68">
        <v>5</v>
      </c>
      <c r="F1422" s="25">
        <v>1</v>
      </c>
      <c r="G1422" s="26" t="s">
        <v>164</v>
      </c>
      <c r="H1422" s="26" t="s">
        <v>440</v>
      </c>
      <c r="I1422" s="25">
        <f t="shared" si="204"/>
        <v>46</v>
      </c>
      <c r="J1422" s="25">
        <f t="shared" si="205"/>
        <v>5</v>
      </c>
      <c r="K1422" s="25">
        <f t="shared" si="206"/>
        <v>3</v>
      </c>
      <c r="L1422" s="25" t="s">
        <v>543</v>
      </c>
      <c r="M1422" s="25" t="str">
        <f t="shared" si="201"/>
        <v>kn-5-2-shl-loc1</v>
      </c>
      <c r="N1422" s="25">
        <f t="shared" si="207"/>
        <v>3</v>
      </c>
      <c r="O1422" s="25">
        <v>1</v>
      </c>
      <c r="P1422" s="39">
        <v>1</v>
      </c>
    </row>
    <row r="1423" spans="1:16" ht="16.5">
      <c r="A1423" s="57" t="str">
        <f t="shared" si="202"/>
        <v>kn-5</v>
      </c>
      <c r="B1423" s="45">
        <f t="shared" si="208"/>
        <v>2050220</v>
      </c>
      <c r="C1423" s="57">
        <v>2</v>
      </c>
      <c r="D1423" s="38">
        <f t="shared" si="203"/>
        <v>20502</v>
      </c>
      <c r="E1423" s="68">
        <v>5</v>
      </c>
      <c r="F1423" s="25">
        <v>2</v>
      </c>
      <c r="G1423" s="26" t="s">
        <v>163</v>
      </c>
      <c r="H1423" s="26" t="s">
        <v>181</v>
      </c>
      <c r="I1423" s="25">
        <f t="shared" si="204"/>
        <v>46</v>
      </c>
      <c r="J1423" s="25">
        <f t="shared" si="205"/>
        <v>5</v>
      </c>
      <c r="K1423" s="25">
        <f t="shared" si="206"/>
        <v>3</v>
      </c>
      <c r="L1423" s="25" t="s">
        <v>1511</v>
      </c>
      <c r="M1423" s="53" t="str">
        <f t="shared" si="201"/>
        <v>kn-5-2-jlr-loc2</v>
      </c>
      <c r="N1423" s="53">
        <f t="shared" si="207"/>
        <v>3</v>
      </c>
      <c r="O1423" s="25">
        <v>1</v>
      </c>
      <c r="P1423" s="39">
        <v>1</v>
      </c>
    </row>
    <row r="1424" spans="1:16" ht="16.5">
      <c r="A1424" s="57" t="str">
        <f t="shared" si="202"/>
        <v>kn-5</v>
      </c>
      <c r="B1424" s="45">
        <f t="shared" si="208"/>
        <v>2050221</v>
      </c>
      <c r="C1424" s="57">
        <v>2</v>
      </c>
      <c r="D1424" s="38">
        <f t="shared" si="203"/>
        <v>20502</v>
      </c>
      <c r="E1424" s="68">
        <v>5</v>
      </c>
      <c r="F1424" s="25">
        <v>2</v>
      </c>
      <c r="G1424" s="26" t="s">
        <v>164</v>
      </c>
      <c r="H1424" s="26" t="s">
        <v>171</v>
      </c>
      <c r="I1424" s="25">
        <f t="shared" si="204"/>
        <v>46</v>
      </c>
      <c r="J1424" s="25">
        <f t="shared" si="205"/>
        <v>5</v>
      </c>
      <c r="K1424" s="25">
        <f t="shared" si="206"/>
        <v>3</v>
      </c>
      <c r="L1424" s="25" t="s">
        <v>546</v>
      </c>
      <c r="M1424" s="53" t="str">
        <f t="shared" si="201"/>
        <v>kn-5-2-shl-loc2</v>
      </c>
      <c r="N1424" s="53">
        <f t="shared" si="207"/>
        <v>3</v>
      </c>
      <c r="O1424" s="25">
        <v>1</v>
      </c>
      <c r="P1424" s="39">
        <v>1</v>
      </c>
    </row>
    <row r="1425" spans="1:16" ht="16.5">
      <c r="A1425" s="57" t="str">
        <f t="shared" si="202"/>
        <v>kn-5</v>
      </c>
      <c r="B1425" s="45">
        <f t="shared" si="208"/>
        <v>2050230</v>
      </c>
      <c r="C1425" s="57">
        <v>2</v>
      </c>
      <c r="D1425" s="38">
        <f t="shared" si="203"/>
        <v>20502</v>
      </c>
      <c r="E1425" s="68">
        <v>5</v>
      </c>
      <c r="F1425" s="25">
        <v>3</v>
      </c>
      <c r="G1425" s="26" t="s">
        <v>163</v>
      </c>
      <c r="H1425" s="26" t="s">
        <v>438</v>
      </c>
      <c r="I1425" s="25">
        <f t="shared" si="204"/>
        <v>46</v>
      </c>
      <c r="J1425" s="25">
        <f t="shared" si="205"/>
        <v>5</v>
      </c>
      <c r="K1425" s="25">
        <f t="shared" si="206"/>
        <v>3</v>
      </c>
      <c r="L1425" s="25" t="s">
        <v>520</v>
      </c>
      <c r="M1425" s="56" t="str">
        <f t="shared" si="209" ref="M1425:M1488">A1425&amp;"-"&amp;C1425&amp;"-"&amp;G1425&amp;"-"&amp;"loc"&amp;F1425</f>
        <v>kn-5-2-jlr-loc3</v>
      </c>
      <c r="N1425" s="56">
        <f t="shared" si="207"/>
        <v>3</v>
      </c>
      <c r="O1425" s="25">
        <v>1</v>
      </c>
      <c r="P1425" s="39">
        <v>1</v>
      </c>
    </row>
    <row r="1426" spans="1:16" ht="17.25">
      <c r="A1426" s="57" t="str">
        <f t="shared" si="202"/>
        <v>kn-5</v>
      </c>
      <c r="B1426" s="45">
        <f t="shared" si="208"/>
        <v>2050231</v>
      </c>
      <c r="C1426" s="57">
        <v>2</v>
      </c>
      <c r="D1426" s="40">
        <f t="shared" si="203"/>
        <v>20502</v>
      </c>
      <c r="E1426" s="69">
        <v>5</v>
      </c>
      <c r="F1426" s="41">
        <v>3</v>
      </c>
      <c r="G1426" s="42" t="s">
        <v>164</v>
      </c>
      <c r="H1426" s="42" t="s">
        <v>437</v>
      </c>
      <c r="I1426" s="41">
        <f t="shared" si="204"/>
        <v>46</v>
      </c>
      <c r="J1426" s="41">
        <f t="shared" si="205"/>
        <v>5</v>
      </c>
      <c r="K1426" s="41">
        <f t="shared" si="206"/>
        <v>3</v>
      </c>
      <c r="L1426" s="41" t="s">
        <v>561</v>
      </c>
      <c r="M1426" s="42" t="str">
        <f t="shared" si="209"/>
        <v>kn-5-2-shl-loc3</v>
      </c>
      <c r="N1426" s="42">
        <f t="shared" si="207"/>
        <v>3</v>
      </c>
      <c r="O1426" s="41">
        <v>1</v>
      </c>
      <c r="P1426" s="43">
        <v>1</v>
      </c>
    </row>
    <row r="1427" spans="1:16" ht="16.5">
      <c r="A1427" s="57" t="str">
        <f t="shared" si="202"/>
        <v>kn-5</v>
      </c>
      <c r="B1427" s="45">
        <f t="shared" si="208"/>
        <v>2050310</v>
      </c>
      <c r="C1427" s="57">
        <v>3</v>
      </c>
      <c r="D1427" s="35">
        <f t="shared" si="203"/>
        <v>20503</v>
      </c>
      <c r="E1427" s="67">
        <v>5</v>
      </c>
      <c r="F1427" s="36">
        <v>1</v>
      </c>
      <c r="G1427" s="44" t="s">
        <v>163</v>
      </c>
      <c r="H1427" s="44" t="s">
        <v>439</v>
      </c>
      <c r="I1427" s="36">
        <f t="shared" si="204"/>
        <v>46</v>
      </c>
      <c r="J1427" s="36">
        <f t="shared" si="205"/>
        <v>5</v>
      </c>
      <c r="K1427" s="36">
        <f t="shared" si="206"/>
        <v>3</v>
      </c>
      <c r="L1427" s="36" t="s">
        <v>518</v>
      </c>
      <c r="M1427" s="36" t="str">
        <f t="shared" si="209"/>
        <v>kn-5-3-jlr-loc1</v>
      </c>
      <c r="N1427" s="36">
        <f t="shared" si="207"/>
        <v>3</v>
      </c>
      <c r="O1427" s="36">
        <v>1</v>
      </c>
      <c r="P1427" s="37">
        <v>1</v>
      </c>
    </row>
    <row r="1428" spans="1:16" ht="16.5">
      <c r="A1428" s="57" t="str">
        <f t="shared" si="202"/>
        <v>kn-5</v>
      </c>
      <c r="B1428" s="45">
        <f t="shared" si="208"/>
        <v>2050311</v>
      </c>
      <c r="C1428" s="57">
        <v>3</v>
      </c>
      <c r="D1428" s="38">
        <f t="shared" si="203"/>
        <v>20503</v>
      </c>
      <c r="E1428" s="68">
        <v>5</v>
      </c>
      <c r="F1428" s="25">
        <v>1</v>
      </c>
      <c r="G1428" s="26" t="s">
        <v>164</v>
      </c>
      <c r="H1428" s="26" t="s">
        <v>440</v>
      </c>
      <c r="I1428" s="25">
        <f t="shared" si="204"/>
        <v>46</v>
      </c>
      <c r="J1428" s="25">
        <f t="shared" si="205"/>
        <v>5</v>
      </c>
      <c r="K1428" s="25">
        <f t="shared" si="206"/>
        <v>3</v>
      </c>
      <c r="L1428" s="25" t="s">
        <v>559</v>
      </c>
      <c r="M1428" s="25" t="str">
        <f t="shared" si="209"/>
        <v>kn-5-3-shl-loc1</v>
      </c>
      <c r="N1428" s="25">
        <f t="shared" si="207"/>
        <v>3</v>
      </c>
      <c r="O1428" s="25">
        <v>1</v>
      </c>
      <c r="P1428" s="39">
        <v>1</v>
      </c>
    </row>
    <row r="1429" spans="1:16" ht="16.5">
      <c r="A1429" s="57" t="str">
        <f t="shared" si="202"/>
        <v>kn-5</v>
      </c>
      <c r="B1429" s="45">
        <f t="shared" si="208"/>
        <v>2050320</v>
      </c>
      <c r="C1429" s="57">
        <v>3</v>
      </c>
      <c r="D1429" s="38">
        <f t="shared" si="203"/>
        <v>20503</v>
      </c>
      <c r="E1429" s="68">
        <v>5</v>
      </c>
      <c r="F1429" s="25">
        <v>2</v>
      </c>
      <c r="G1429" s="26" t="s">
        <v>163</v>
      </c>
      <c r="H1429" s="26" t="s">
        <v>181</v>
      </c>
      <c r="I1429" s="25">
        <f t="shared" si="204"/>
        <v>46</v>
      </c>
      <c r="J1429" s="25">
        <f t="shared" si="205"/>
        <v>5</v>
      </c>
      <c r="K1429" s="25">
        <f t="shared" si="206"/>
        <v>3</v>
      </c>
      <c r="L1429" s="25" t="s">
        <v>1507</v>
      </c>
      <c r="M1429" s="53" t="str">
        <f t="shared" si="209"/>
        <v>kn-5-3-jlr-loc2</v>
      </c>
      <c r="N1429" s="53">
        <f t="shared" si="207"/>
        <v>3</v>
      </c>
      <c r="O1429" s="25">
        <v>1</v>
      </c>
      <c r="P1429" s="39">
        <v>1</v>
      </c>
    </row>
    <row r="1430" spans="1:16" ht="16.5">
      <c r="A1430" s="57" t="str">
        <f t="shared" si="202"/>
        <v>kn-5</v>
      </c>
      <c r="B1430" s="45">
        <f t="shared" si="208"/>
        <v>2050321</v>
      </c>
      <c r="C1430" s="57">
        <v>3</v>
      </c>
      <c r="D1430" s="38">
        <f t="shared" si="203"/>
        <v>20503</v>
      </c>
      <c r="E1430" s="68">
        <v>5</v>
      </c>
      <c r="F1430" s="25">
        <v>2</v>
      </c>
      <c r="G1430" s="26" t="s">
        <v>164</v>
      </c>
      <c r="H1430" s="26" t="s">
        <v>171</v>
      </c>
      <c r="I1430" s="25">
        <f t="shared" si="204"/>
        <v>46</v>
      </c>
      <c r="J1430" s="25">
        <f t="shared" si="205"/>
        <v>5</v>
      </c>
      <c r="K1430" s="25">
        <f t="shared" si="206"/>
        <v>3</v>
      </c>
      <c r="L1430" s="25" t="s">
        <v>554</v>
      </c>
      <c r="M1430" s="53" t="str">
        <f t="shared" si="209"/>
        <v>kn-5-3-shl-loc2</v>
      </c>
      <c r="N1430" s="53">
        <f t="shared" si="207"/>
        <v>3</v>
      </c>
      <c r="O1430" s="25">
        <v>1</v>
      </c>
      <c r="P1430" s="39">
        <v>1</v>
      </c>
    </row>
    <row r="1431" spans="1:16" ht="16.5">
      <c r="A1431" s="57" t="str">
        <f t="shared" si="202"/>
        <v>kn-5</v>
      </c>
      <c r="B1431" s="45">
        <f t="shared" si="208"/>
        <v>2050330</v>
      </c>
      <c r="C1431" s="57">
        <v>3</v>
      </c>
      <c r="D1431" s="38">
        <f t="shared" si="203"/>
        <v>20503</v>
      </c>
      <c r="E1431" s="68">
        <v>5</v>
      </c>
      <c r="F1431" s="25">
        <v>3</v>
      </c>
      <c r="G1431" s="26" t="s">
        <v>163</v>
      </c>
      <c r="H1431" s="26" t="s">
        <v>438</v>
      </c>
      <c r="I1431" s="25">
        <f t="shared" si="204"/>
        <v>46</v>
      </c>
      <c r="J1431" s="25">
        <f t="shared" si="205"/>
        <v>5</v>
      </c>
      <c r="K1431" s="25">
        <f t="shared" si="206"/>
        <v>3</v>
      </c>
      <c r="L1431" s="25" t="s">
        <v>515</v>
      </c>
      <c r="M1431" s="56" t="str">
        <f t="shared" si="209"/>
        <v>kn-5-3-jlr-loc3</v>
      </c>
      <c r="N1431" s="56">
        <f t="shared" si="207"/>
        <v>3</v>
      </c>
      <c r="O1431" s="25">
        <v>1</v>
      </c>
      <c r="P1431" s="39">
        <v>1</v>
      </c>
    </row>
    <row r="1432" spans="1:16" ht="17.25">
      <c r="A1432" s="57" t="str">
        <f t="shared" si="202"/>
        <v>kn-5</v>
      </c>
      <c r="B1432" s="45">
        <f t="shared" si="208"/>
        <v>2050331</v>
      </c>
      <c r="C1432" s="57">
        <v>3</v>
      </c>
      <c r="D1432" s="40">
        <f t="shared" si="203"/>
        <v>20503</v>
      </c>
      <c r="E1432" s="69">
        <v>5</v>
      </c>
      <c r="F1432" s="41">
        <v>3</v>
      </c>
      <c r="G1432" s="42" t="s">
        <v>800</v>
      </c>
      <c r="H1432" s="42" t="s">
        <v>437</v>
      </c>
      <c r="I1432" s="41">
        <f t="shared" si="204"/>
        <v>46</v>
      </c>
      <c r="J1432" s="41">
        <f t="shared" si="205"/>
        <v>5</v>
      </c>
      <c r="K1432" s="41">
        <f t="shared" si="206"/>
        <v>3</v>
      </c>
      <c r="L1432" s="41" t="s">
        <v>555</v>
      </c>
      <c r="M1432" s="42" t="str">
        <f t="shared" si="209"/>
        <v>kn-5-3-shl-loc3</v>
      </c>
      <c r="N1432" s="42">
        <f t="shared" si="207"/>
        <v>3</v>
      </c>
      <c r="O1432" s="41">
        <v>1</v>
      </c>
      <c r="P1432" s="43">
        <v>1</v>
      </c>
    </row>
    <row r="1433" spans="1:16" ht="16.5">
      <c r="A1433" s="57" t="str">
        <f t="shared" si="202"/>
        <v>kn-5</v>
      </c>
      <c r="B1433" s="45">
        <f t="shared" si="208"/>
        <v>2050410</v>
      </c>
      <c r="C1433" s="57">
        <v>4</v>
      </c>
      <c r="D1433" s="35">
        <f t="shared" si="203"/>
        <v>20504</v>
      </c>
      <c r="E1433" s="67">
        <v>5</v>
      </c>
      <c r="F1433" s="36">
        <v>1</v>
      </c>
      <c r="G1433" s="44" t="s">
        <v>163</v>
      </c>
      <c r="H1433" s="44" t="s">
        <v>439</v>
      </c>
      <c r="I1433" s="36">
        <f t="shared" si="204"/>
        <v>47</v>
      </c>
      <c r="J1433" s="36">
        <f t="shared" si="205"/>
        <v>5</v>
      </c>
      <c r="K1433" s="36">
        <f t="shared" si="206"/>
        <v>3</v>
      </c>
      <c r="L1433" s="36" t="s">
        <v>521</v>
      </c>
      <c r="M1433" s="36" t="str">
        <f t="shared" si="209"/>
        <v>kn-5-4-jlr-loc1</v>
      </c>
      <c r="N1433" s="36">
        <f t="shared" si="207"/>
        <v>3</v>
      </c>
      <c r="O1433" s="36">
        <v>1</v>
      </c>
      <c r="P1433" s="37">
        <v>1</v>
      </c>
    </row>
    <row r="1434" spans="1:16" ht="16.5">
      <c r="A1434" s="57" t="str">
        <f t="shared" si="202"/>
        <v>kn-5</v>
      </c>
      <c r="B1434" s="45">
        <f t="shared" si="208"/>
        <v>2050411</v>
      </c>
      <c r="C1434" s="57">
        <v>4</v>
      </c>
      <c r="D1434" s="38">
        <f t="shared" si="203"/>
        <v>20504</v>
      </c>
      <c r="E1434" s="68">
        <v>5</v>
      </c>
      <c r="F1434" s="25">
        <v>1</v>
      </c>
      <c r="G1434" s="26" t="s">
        <v>164</v>
      </c>
      <c r="H1434" s="26" t="s">
        <v>814</v>
      </c>
      <c r="I1434" s="25">
        <f t="shared" si="204"/>
        <v>47</v>
      </c>
      <c r="J1434" s="25">
        <f t="shared" si="205"/>
        <v>5</v>
      </c>
      <c r="K1434" s="25">
        <f t="shared" si="206"/>
        <v>3</v>
      </c>
      <c r="L1434" s="25" t="s">
        <v>562</v>
      </c>
      <c r="M1434" s="25" t="str">
        <f t="shared" si="209"/>
        <v>kn-5-4-shl-loc1</v>
      </c>
      <c r="N1434" s="25">
        <f t="shared" si="207"/>
        <v>3</v>
      </c>
      <c r="O1434" s="25">
        <v>1</v>
      </c>
      <c r="P1434" s="39">
        <v>1</v>
      </c>
    </row>
    <row r="1435" spans="1:16" ht="16.5">
      <c r="A1435" s="57" t="str">
        <f t="shared" si="202"/>
        <v>kn-5</v>
      </c>
      <c r="B1435" s="45">
        <f t="shared" si="208"/>
        <v>2050420</v>
      </c>
      <c r="C1435" s="57">
        <v>4</v>
      </c>
      <c r="D1435" s="38">
        <f t="shared" si="203"/>
        <v>20504</v>
      </c>
      <c r="E1435" s="68">
        <v>5</v>
      </c>
      <c r="F1435" s="25">
        <v>2</v>
      </c>
      <c r="G1435" s="26" t="s">
        <v>163</v>
      </c>
      <c r="H1435" s="26" t="s">
        <v>181</v>
      </c>
      <c r="I1435" s="25">
        <f t="shared" si="204"/>
        <v>47</v>
      </c>
      <c r="J1435" s="25">
        <f t="shared" si="205"/>
        <v>5</v>
      </c>
      <c r="K1435" s="25">
        <f t="shared" si="206"/>
        <v>3</v>
      </c>
      <c r="L1435" s="25" t="s">
        <v>511</v>
      </c>
      <c r="M1435" s="53" t="str">
        <f t="shared" si="209"/>
        <v>kn-5-4-jlr-loc2</v>
      </c>
      <c r="N1435" s="53">
        <f t="shared" si="207"/>
        <v>3</v>
      </c>
      <c r="O1435" s="25">
        <v>1</v>
      </c>
      <c r="P1435" s="39">
        <v>1</v>
      </c>
    </row>
    <row r="1436" spans="1:16" ht="16.5">
      <c r="A1436" s="57" t="str">
        <f t="shared" si="202"/>
        <v>kn-5</v>
      </c>
      <c r="B1436" s="45">
        <f t="shared" si="208"/>
        <v>2050421</v>
      </c>
      <c r="C1436" s="57">
        <v>4</v>
      </c>
      <c r="D1436" s="38">
        <f t="shared" si="203"/>
        <v>20504</v>
      </c>
      <c r="E1436" s="68">
        <v>5</v>
      </c>
      <c r="F1436" s="25">
        <v>2</v>
      </c>
      <c r="G1436" s="26" t="s">
        <v>164</v>
      </c>
      <c r="H1436" s="26" t="s">
        <v>171</v>
      </c>
      <c r="I1436" s="25">
        <f t="shared" si="204"/>
        <v>47</v>
      </c>
      <c r="J1436" s="25">
        <f t="shared" si="205"/>
        <v>5</v>
      </c>
      <c r="K1436" s="25">
        <f t="shared" si="206"/>
        <v>3</v>
      </c>
      <c r="L1436" s="25" t="s">
        <v>550</v>
      </c>
      <c r="M1436" s="53" t="str">
        <f t="shared" si="209"/>
        <v>kn-5-4-shl-loc2</v>
      </c>
      <c r="N1436" s="53">
        <f t="shared" si="207"/>
        <v>3</v>
      </c>
      <c r="O1436" s="25">
        <v>1</v>
      </c>
      <c r="P1436" s="39">
        <v>1</v>
      </c>
    </row>
    <row r="1437" spans="1:16" ht="16.5">
      <c r="A1437" s="57" t="str">
        <f t="shared" si="202"/>
        <v>kn-5</v>
      </c>
      <c r="B1437" s="45">
        <f t="shared" si="208"/>
        <v>2050430</v>
      </c>
      <c r="C1437" s="57">
        <v>4</v>
      </c>
      <c r="D1437" s="38">
        <f t="shared" si="203"/>
        <v>20504</v>
      </c>
      <c r="E1437" s="68">
        <v>5</v>
      </c>
      <c r="F1437" s="25">
        <v>3</v>
      </c>
      <c r="G1437" s="26" t="s">
        <v>797</v>
      </c>
      <c r="H1437" s="26" t="s">
        <v>438</v>
      </c>
      <c r="I1437" s="25">
        <f t="shared" si="204"/>
        <v>47</v>
      </c>
      <c r="J1437" s="25">
        <f t="shared" si="205"/>
        <v>5</v>
      </c>
      <c r="K1437" s="25">
        <f t="shared" si="206"/>
        <v>3</v>
      </c>
      <c r="L1437" s="25" t="s">
        <v>517</v>
      </c>
      <c r="M1437" s="56" t="str">
        <f t="shared" si="209"/>
        <v>kn-5-4-jlr-loc3</v>
      </c>
      <c r="N1437" s="56">
        <f t="shared" si="207"/>
        <v>3</v>
      </c>
      <c r="O1437" s="25">
        <v>1</v>
      </c>
      <c r="P1437" s="39">
        <v>1</v>
      </c>
    </row>
    <row r="1438" spans="1:16" ht="17.25">
      <c r="A1438" s="57" t="str">
        <f t="shared" si="202"/>
        <v>kn-5</v>
      </c>
      <c r="B1438" s="45">
        <f t="shared" si="208"/>
        <v>2050431</v>
      </c>
      <c r="C1438" s="57">
        <v>4</v>
      </c>
      <c r="D1438" s="40">
        <f t="shared" si="203"/>
        <v>20504</v>
      </c>
      <c r="E1438" s="69">
        <v>5</v>
      </c>
      <c r="F1438" s="41">
        <v>3</v>
      </c>
      <c r="G1438" s="42" t="s">
        <v>164</v>
      </c>
      <c r="H1438" s="42" t="s">
        <v>437</v>
      </c>
      <c r="I1438" s="41">
        <f t="shared" si="204"/>
        <v>47</v>
      </c>
      <c r="J1438" s="41">
        <f t="shared" si="205"/>
        <v>5</v>
      </c>
      <c r="K1438" s="41">
        <f t="shared" si="206"/>
        <v>3</v>
      </c>
      <c r="L1438" s="41" t="s">
        <v>558</v>
      </c>
      <c r="M1438" s="42" t="str">
        <f t="shared" si="209"/>
        <v>kn-5-4-shl-loc3</v>
      </c>
      <c r="N1438" s="42">
        <f t="shared" si="207"/>
        <v>3</v>
      </c>
      <c r="O1438" s="41">
        <v>1</v>
      </c>
      <c r="P1438" s="43">
        <v>1</v>
      </c>
    </row>
    <row r="1439" spans="1:16" ht="16.5">
      <c r="A1439" s="57" t="str">
        <f t="shared" si="202"/>
        <v>kn-5</v>
      </c>
      <c r="B1439" s="45">
        <f t="shared" si="208"/>
        <v>2050510</v>
      </c>
      <c r="C1439" s="57">
        <v>5</v>
      </c>
      <c r="D1439" s="35">
        <f t="shared" si="203"/>
        <v>20505</v>
      </c>
      <c r="E1439" s="67">
        <v>5</v>
      </c>
      <c r="F1439" s="36">
        <v>1</v>
      </c>
      <c r="G1439" s="44" t="s">
        <v>163</v>
      </c>
      <c r="H1439" s="44" t="s">
        <v>439</v>
      </c>
      <c r="I1439" s="36">
        <f t="shared" si="204"/>
        <v>47</v>
      </c>
      <c r="J1439" s="36">
        <f t="shared" si="205"/>
        <v>5</v>
      </c>
      <c r="K1439" s="36">
        <f t="shared" si="206"/>
        <v>3</v>
      </c>
      <c r="L1439" s="36" t="s">
        <v>1506</v>
      </c>
      <c r="M1439" s="36" t="str">
        <f t="shared" si="209"/>
        <v>kn-5-5-jlr-loc1</v>
      </c>
      <c r="N1439" s="36">
        <f t="shared" si="207"/>
        <v>3</v>
      </c>
      <c r="O1439" s="36">
        <v>1</v>
      </c>
      <c r="P1439" s="37">
        <v>1</v>
      </c>
    </row>
    <row r="1440" spans="1:16" ht="16.5">
      <c r="A1440" s="57" t="str">
        <f t="shared" si="202"/>
        <v>kn-5</v>
      </c>
      <c r="B1440" s="45">
        <f t="shared" si="208"/>
        <v>2050511</v>
      </c>
      <c r="C1440" s="57">
        <v>5</v>
      </c>
      <c r="D1440" s="38">
        <f t="shared" si="203"/>
        <v>20505</v>
      </c>
      <c r="E1440" s="68">
        <v>5</v>
      </c>
      <c r="F1440" s="25">
        <v>1</v>
      </c>
      <c r="G1440" s="26" t="s">
        <v>164</v>
      </c>
      <c r="H1440" s="26" t="s">
        <v>440</v>
      </c>
      <c r="I1440" s="25">
        <f t="shared" si="204"/>
        <v>47</v>
      </c>
      <c r="J1440" s="25">
        <f t="shared" si="205"/>
        <v>5</v>
      </c>
      <c r="K1440" s="25">
        <f t="shared" si="206"/>
        <v>3</v>
      </c>
      <c r="L1440" s="25" t="s">
        <v>548</v>
      </c>
      <c r="M1440" s="25" t="str">
        <f t="shared" si="209"/>
        <v>kn-5-5-shl-loc1</v>
      </c>
      <c r="N1440" s="25">
        <f t="shared" si="207"/>
        <v>3</v>
      </c>
      <c r="O1440" s="25">
        <v>1</v>
      </c>
      <c r="P1440" s="39">
        <v>1</v>
      </c>
    </row>
    <row r="1441" spans="1:16" ht="16.5">
      <c r="A1441" s="57" t="str">
        <f t="shared" si="202"/>
        <v>kn-5</v>
      </c>
      <c r="B1441" s="45">
        <f t="shared" si="208"/>
        <v>2050520</v>
      </c>
      <c r="C1441" s="57">
        <v>5</v>
      </c>
      <c r="D1441" s="38">
        <f t="shared" si="203"/>
        <v>20505</v>
      </c>
      <c r="E1441" s="68">
        <v>5</v>
      </c>
      <c r="F1441" s="25">
        <v>2</v>
      </c>
      <c r="G1441" s="26" t="s">
        <v>163</v>
      </c>
      <c r="H1441" s="26" t="s">
        <v>181</v>
      </c>
      <c r="I1441" s="25">
        <f t="shared" si="204"/>
        <v>47</v>
      </c>
      <c r="J1441" s="25">
        <f t="shared" si="205"/>
        <v>5</v>
      </c>
      <c r="K1441" s="25">
        <f t="shared" si="206"/>
        <v>3</v>
      </c>
      <c r="L1441" s="25" t="s">
        <v>1511</v>
      </c>
      <c r="M1441" s="53" t="str">
        <f t="shared" si="209"/>
        <v>kn-5-5-jlr-loc2</v>
      </c>
      <c r="N1441" s="53">
        <f t="shared" si="207"/>
        <v>3</v>
      </c>
      <c r="O1441" s="25">
        <v>1</v>
      </c>
      <c r="P1441" s="39">
        <v>1</v>
      </c>
    </row>
    <row r="1442" spans="1:16" ht="16.5">
      <c r="A1442" s="57" t="str">
        <f t="shared" si="202"/>
        <v>kn-5</v>
      </c>
      <c r="B1442" s="45">
        <f t="shared" si="208"/>
        <v>2050521</v>
      </c>
      <c r="C1442" s="57">
        <v>5</v>
      </c>
      <c r="D1442" s="38">
        <f t="shared" si="203"/>
        <v>20505</v>
      </c>
      <c r="E1442" s="68">
        <v>5</v>
      </c>
      <c r="F1442" s="25">
        <v>2</v>
      </c>
      <c r="G1442" s="26" t="s">
        <v>164</v>
      </c>
      <c r="H1442" s="26" t="s">
        <v>171</v>
      </c>
      <c r="I1442" s="25">
        <f t="shared" si="204"/>
        <v>47</v>
      </c>
      <c r="J1442" s="25">
        <f t="shared" si="205"/>
        <v>5</v>
      </c>
      <c r="K1442" s="25">
        <f t="shared" si="206"/>
        <v>3</v>
      </c>
      <c r="L1442" s="25" t="s">
        <v>546</v>
      </c>
      <c r="M1442" s="53" t="str">
        <f t="shared" si="209"/>
        <v>kn-5-5-shl-loc2</v>
      </c>
      <c r="N1442" s="53">
        <f t="shared" si="207"/>
        <v>3</v>
      </c>
      <c r="O1442" s="25">
        <v>1</v>
      </c>
      <c r="P1442" s="39">
        <v>1</v>
      </c>
    </row>
    <row r="1443" spans="1:16" ht="16.5">
      <c r="A1443" s="57" t="str">
        <f t="shared" si="202"/>
        <v>kn-5</v>
      </c>
      <c r="B1443" s="45">
        <f t="shared" si="208"/>
        <v>2050530</v>
      </c>
      <c r="C1443" s="57">
        <v>5</v>
      </c>
      <c r="D1443" s="38">
        <f t="shared" si="203"/>
        <v>20505</v>
      </c>
      <c r="E1443" s="68">
        <v>5</v>
      </c>
      <c r="F1443" s="25">
        <v>3</v>
      </c>
      <c r="G1443" s="26" t="s">
        <v>163</v>
      </c>
      <c r="H1443" s="26" t="s">
        <v>438</v>
      </c>
      <c r="I1443" s="25">
        <f t="shared" si="204"/>
        <v>47</v>
      </c>
      <c r="J1443" s="25">
        <f t="shared" si="205"/>
        <v>5</v>
      </c>
      <c r="K1443" s="25">
        <f t="shared" si="206"/>
        <v>3</v>
      </c>
      <c r="L1443" s="25" t="s">
        <v>518</v>
      </c>
      <c r="M1443" s="56" t="str">
        <f t="shared" si="209"/>
        <v>kn-5-5-jlr-loc3</v>
      </c>
      <c r="N1443" s="56">
        <f t="shared" si="207"/>
        <v>3</v>
      </c>
      <c r="O1443" s="25">
        <v>1</v>
      </c>
      <c r="P1443" s="39">
        <v>1</v>
      </c>
    </row>
    <row r="1444" spans="1:16" ht="17.25">
      <c r="A1444" s="57" t="str">
        <f t="shared" si="202"/>
        <v>kn-5</v>
      </c>
      <c r="B1444" s="45">
        <f t="shared" si="208"/>
        <v>2050531</v>
      </c>
      <c r="C1444" s="57">
        <v>5</v>
      </c>
      <c r="D1444" s="40">
        <f t="shared" si="203"/>
        <v>20505</v>
      </c>
      <c r="E1444" s="69">
        <v>5</v>
      </c>
      <c r="F1444" s="41">
        <v>3</v>
      </c>
      <c r="G1444" s="42" t="s">
        <v>164</v>
      </c>
      <c r="H1444" s="42" t="s">
        <v>437</v>
      </c>
      <c r="I1444" s="41">
        <f t="shared" si="204"/>
        <v>47</v>
      </c>
      <c r="J1444" s="41">
        <f t="shared" si="205"/>
        <v>5</v>
      </c>
      <c r="K1444" s="41">
        <f t="shared" si="206"/>
        <v>3</v>
      </c>
      <c r="L1444" s="41" t="s">
        <v>559</v>
      </c>
      <c r="M1444" s="42" t="str">
        <f t="shared" si="209"/>
        <v>kn-5-5-shl-loc3</v>
      </c>
      <c r="N1444" s="42">
        <f t="shared" si="207"/>
        <v>3</v>
      </c>
      <c r="O1444" s="41">
        <v>1</v>
      </c>
      <c r="P1444" s="43">
        <v>1</v>
      </c>
    </row>
    <row r="1445" spans="1:16" ht="16.5">
      <c r="A1445" s="57" t="str">
        <f t="shared" si="202"/>
        <v>kn-5</v>
      </c>
      <c r="B1445" s="45">
        <f t="shared" si="208"/>
        <v>2050610</v>
      </c>
      <c r="C1445" s="57">
        <v>6</v>
      </c>
      <c r="D1445" s="35">
        <f t="shared" si="203"/>
        <v>20506</v>
      </c>
      <c r="E1445" s="67">
        <v>5</v>
      </c>
      <c r="F1445" s="36">
        <v>1</v>
      </c>
      <c r="G1445" s="44" t="s">
        <v>163</v>
      </c>
      <c r="H1445" s="44" t="s">
        <v>439</v>
      </c>
      <c r="I1445" s="36">
        <f t="shared" si="204"/>
        <v>48</v>
      </c>
      <c r="J1445" s="36">
        <f t="shared" si="205"/>
        <v>5</v>
      </c>
      <c r="K1445" s="36">
        <f t="shared" si="206"/>
        <v>3</v>
      </c>
      <c r="L1445" s="36" t="s">
        <v>515</v>
      </c>
      <c r="M1445" s="36" t="str">
        <f t="shared" si="209"/>
        <v>kn-5-6-jlr-loc1</v>
      </c>
      <c r="N1445" s="36">
        <f t="shared" si="207"/>
        <v>3</v>
      </c>
      <c r="O1445" s="36">
        <v>1</v>
      </c>
      <c r="P1445" s="37">
        <v>1</v>
      </c>
    </row>
    <row r="1446" spans="1:16" ht="16.5">
      <c r="A1446" s="57" t="str">
        <f t="shared" si="202"/>
        <v>kn-5</v>
      </c>
      <c r="B1446" s="45">
        <f t="shared" si="208"/>
        <v>2050611</v>
      </c>
      <c r="C1446" s="57">
        <v>6</v>
      </c>
      <c r="D1446" s="38">
        <f t="shared" si="203"/>
        <v>20506</v>
      </c>
      <c r="E1446" s="68">
        <v>5</v>
      </c>
      <c r="F1446" s="25">
        <v>1</v>
      </c>
      <c r="G1446" s="26" t="s">
        <v>164</v>
      </c>
      <c r="H1446" s="26" t="s">
        <v>440</v>
      </c>
      <c r="I1446" s="25">
        <f t="shared" si="204"/>
        <v>48</v>
      </c>
      <c r="J1446" s="25">
        <f t="shared" si="205"/>
        <v>5</v>
      </c>
      <c r="K1446" s="25">
        <f t="shared" si="206"/>
        <v>3</v>
      </c>
      <c r="L1446" s="25" t="s">
        <v>555</v>
      </c>
      <c r="M1446" s="25" t="str">
        <f t="shared" si="209"/>
        <v>kn-5-6-shl-loc1</v>
      </c>
      <c r="N1446" s="25">
        <f t="shared" si="207"/>
        <v>3</v>
      </c>
      <c r="O1446" s="25">
        <v>1</v>
      </c>
      <c r="P1446" s="39">
        <v>1</v>
      </c>
    </row>
    <row r="1447" spans="1:16" ht="16.5">
      <c r="A1447" s="57" t="str">
        <f t="shared" si="202"/>
        <v>kn-5</v>
      </c>
      <c r="B1447" s="45">
        <f t="shared" si="208"/>
        <v>2050620</v>
      </c>
      <c r="C1447" s="57">
        <v>6</v>
      </c>
      <c r="D1447" s="38">
        <f t="shared" si="203"/>
        <v>20506</v>
      </c>
      <c r="E1447" s="68">
        <v>5</v>
      </c>
      <c r="F1447" s="25">
        <v>2</v>
      </c>
      <c r="G1447" s="26" t="s">
        <v>163</v>
      </c>
      <c r="H1447" s="26" t="s">
        <v>181</v>
      </c>
      <c r="I1447" s="25">
        <f t="shared" si="204"/>
        <v>48</v>
      </c>
      <c r="J1447" s="25">
        <f t="shared" si="205"/>
        <v>5</v>
      </c>
      <c r="K1447" s="25">
        <f t="shared" si="206"/>
        <v>3</v>
      </c>
      <c r="L1447" s="25" t="s">
        <v>1507</v>
      </c>
      <c r="M1447" s="53" t="str">
        <f t="shared" si="209"/>
        <v>kn-5-6-jlr-loc2</v>
      </c>
      <c r="N1447" s="53">
        <f t="shared" si="207"/>
        <v>3</v>
      </c>
      <c r="O1447" s="25">
        <v>1</v>
      </c>
      <c r="P1447" s="39">
        <v>1</v>
      </c>
    </row>
    <row r="1448" spans="1:16" ht="16.5">
      <c r="A1448" s="57" t="str">
        <f t="shared" si="202"/>
        <v>kn-5</v>
      </c>
      <c r="B1448" s="45">
        <f t="shared" si="208"/>
        <v>2050621</v>
      </c>
      <c r="C1448" s="57">
        <v>6</v>
      </c>
      <c r="D1448" s="38">
        <f t="shared" si="203"/>
        <v>20506</v>
      </c>
      <c r="E1448" s="68">
        <v>5</v>
      </c>
      <c r="F1448" s="25">
        <v>2</v>
      </c>
      <c r="G1448" s="26" t="s">
        <v>164</v>
      </c>
      <c r="H1448" s="26" t="s">
        <v>171</v>
      </c>
      <c r="I1448" s="25">
        <f t="shared" si="204"/>
        <v>48</v>
      </c>
      <c r="J1448" s="25">
        <f t="shared" si="205"/>
        <v>5</v>
      </c>
      <c r="K1448" s="25">
        <f t="shared" si="206"/>
        <v>3</v>
      </c>
      <c r="L1448" s="25" t="s">
        <v>554</v>
      </c>
      <c r="M1448" s="53" t="str">
        <f t="shared" si="209"/>
        <v>kn-5-6-shl-loc2</v>
      </c>
      <c r="N1448" s="53">
        <f t="shared" si="207"/>
        <v>3</v>
      </c>
      <c r="O1448" s="25">
        <v>1</v>
      </c>
      <c r="P1448" s="39">
        <v>1</v>
      </c>
    </row>
    <row r="1449" spans="1:16" ht="16.5">
      <c r="A1449" s="57" t="str">
        <f t="shared" si="202"/>
        <v>kn-5</v>
      </c>
      <c r="B1449" s="45">
        <f t="shared" si="208"/>
        <v>2050630</v>
      </c>
      <c r="C1449" s="57">
        <v>6</v>
      </c>
      <c r="D1449" s="38">
        <f t="shared" si="203"/>
        <v>20506</v>
      </c>
      <c r="E1449" s="68">
        <v>5</v>
      </c>
      <c r="F1449" s="25">
        <v>3</v>
      </c>
      <c r="G1449" s="26" t="s">
        <v>163</v>
      </c>
      <c r="H1449" s="26" t="s">
        <v>438</v>
      </c>
      <c r="I1449" s="25">
        <f t="shared" si="204"/>
        <v>48</v>
      </c>
      <c r="J1449" s="25">
        <f t="shared" si="205"/>
        <v>5</v>
      </c>
      <c r="K1449" s="25">
        <f t="shared" si="206"/>
        <v>3</v>
      </c>
      <c r="L1449" s="25" t="s">
        <v>518</v>
      </c>
      <c r="M1449" s="56" t="str">
        <f t="shared" si="209"/>
        <v>kn-5-6-jlr-loc3</v>
      </c>
      <c r="N1449" s="56">
        <f t="shared" si="207"/>
        <v>3</v>
      </c>
      <c r="O1449" s="25">
        <v>1</v>
      </c>
      <c r="P1449" s="39">
        <v>1</v>
      </c>
    </row>
    <row r="1450" spans="1:16" ht="17.25">
      <c r="A1450" s="57" t="str">
        <f t="shared" si="202"/>
        <v>kn-5</v>
      </c>
      <c r="B1450" s="45">
        <f t="shared" si="208"/>
        <v>2050631</v>
      </c>
      <c r="C1450" s="57">
        <v>6</v>
      </c>
      <c r="D1450" s="40">
        <f t="shared" si="203"/>
        <v>20506</v>
      </c>
      <c r="E1450" s="69">
        <v>5</v>
      </c>
      <c r="F1450" s="41">
        <v>3</v>
      </c>
      <c r="G1450" s="42" t="s">
        <v>164</v>
      </c>
      <c r="H1450" s="42" t="s">
        <v>437</v>
      </c>
      <c r="I1450" s="41">
        <f t="shared" si="204"/>
        <v>48</v>
      </c>
      <c r="J1450" s="41">
        <f t="shared" si="205"/>
        <v>5</v>
      </c>
      <c r="K1450" s="41">
        <f t="shared" si="206"/>
        <v>3</v>
      </c>
      <c r="L1450" s="41" t="s">
        <v>559</v>
      </c>
      <c r="M1450" s="42" t="str">
        <f t="shared" si="209"/>
        <v>kn-5-6-shl-loc3</v>
      </c>
      <c r="N1450" s="42">
        <f t="shared" si="207"/>
        <v>3</v>
      </c>
      <c r="O1450" s="41">
        <v>1</v>
      </c>
      <c r="P1450" s="43">
        <v>1</v>
      </c>
    </row>
    <row r="1451" spans="1:16" ht="16.5">
      <c r="A1451" s="57" t="str">
        <f t="shared" si="202"/>
        <v>kn-5</v>
      </c>
      <c r="B1451" s="45">
        <f t="shared" si="208"/>
        <v>2050710</v>
      </c>
      <c r="C1451" s="57">
        <v>7</v>
      </c>
      <c r="D1451" s="35">
        <f t="shared" si="203"/>
        <v>20507</v>
      </c>
      <c r="E1451" s="67">
        <v>5</v>
      </c>
      <c r="F1451" s="36">
        <v>1</v>
      </c>
      <c r="G1451" s="44" t="s">
        <v>163</v>
      </c>
      <c r="H1451" s="44" t="s">
        <v>439</v>
      </c>
      <c r="I1451" s="36">
        <f t="shared" si="204"/>
        <v>48</v>
      </c>
      <c r="J1451" s="36">
        <f t="shared" si="205"/>
        <v>5</v>
      </c>
      <c r="K1451" s="36">
        <f t="shared" si="206"/>
        <v>3</v>
      </c>
      <c r="L1451" s="36" t="s">
        <v>519</v>
      </c>
      <c r="M1451" s="36" t="str">
        <f t="shared" si="209"/>
        <v>kn-5-7-jlr-loc1</v>
      </c>
      <c r="N1451" s="36">
        <f t="shared" si="207"/>
        <v>3</v>
      </c>
      <c r="O1451" s="36">
        <v>1</v>
      </c>
      <c r="P1451" s="37">
        <v>1</v>
      </c>
    </row>
    <row r="1452" spans="1:16" ht="16.5">
      <c r="A1452" s="57" t="str">
        <f t="shared" si="202"/>
        <v>kn-5</v>
      </c>
      <c r="B1452" s="45">
        <f t="shared" si="208"/>
        <v>2050711</v>
      </c>
      <c r="C1452" s="57">
        <v>7</v>
      </c>
      <c r="D1452" s="38">
        <f t="shared" si="203"/>
        <v>20507</v>
      </c>
      <c r="E1452" s="68">
        <v>5</v>
      </c>
      <c r="F1452" s="25">
        <v>1</v>
      </c>
      <c r="G1452" s="26" t="s">
        <v>164</v>
      </c>
      <c r="H1452" s="26" t="s">
        <v>440</v>
      </c>
      <c r="I1452" s="25">
        <f t="shared" si="204"/>
        <v>48</v>
      </c>
      <c r="J1452" s="25">
        <f t="shared" si="205"/>
        <v>5</v>
      </c>
      <c r="K1452" s="25">
        <f t="shared" si="206"/>
        <v>3</v>
      </c>
      <c r="L1452" s="25" t="s">
        <v>560</v>
      </c>
      <c r="M1452" s="25" t="str">
        <f t="shared" si="209"/>
        <v>kn-5-7-shl-loc1</v>
      </c>
      <c r="N1452" s="25">
        <f t="shared" si="207"/>
        <v>3</v>
      </c>
      <c r="O1452" s="25">
        <v>1</v>
      </c>
      <c r="P1452" s="39">
        <v>1</v>
      </c>
    </row>
    <row r="1453" spans="1:16" ht="16.5">
      <c r="A1453" s="57" t="str">
        <f t="shared" si="202"/>
        <v>kn-5</v>
      </c>
      <c r="B1453" s="45">
        <f t="shared" si="208"/>
        <v>2050720</v>
      </c>
      <c r="C1453" s="57">
        <v>7</v>
      </c>
      <c r="D1453" s="38">
        <f t="shared" si="203"/>
        <v>20507</v>
      </c>
      <c r="E1453" s="68">
        <v>5</v>
      </c>
      <c r="F1453" s="25">
        <v>2</v>
      </c>
      <c r="G1453" s="26" t="s">
        <v>163</v>
      </c>
      <c r="H1453" s="26" t="s">
        <v>181</v>
      </c>
      <c r="I1453" s="25">
        <f t="shared" si="204"/>
        <v>48</v>
      </c>
      <c r="J1453" s="25">
        <f t="shared" si="205"/>
        <v>5</v>
      </c>
      <c r="K1453" s="25">
        <f t="shared" si="206"/>
        <v>3</v>
      </c>
      <c r="L1453" s="25" t="s">
        <v>175</v>
      </c>
      <c r="M1453" s="53" t="str">
        <f t="shared" si="209"/>
        <v>kn-5-7-jlr-loc2</v>
      </c>
      <c r="N1453" s="53">
        <f t="shared" si="207"/>
        <v>3</v>
      </c>
      <c r="O1453" s="25">
        <v>1</v>
      </c>
      <c r="P1453" s="39">
        <v>1</v>
      </c>
    </row>
    <row r="1454" spans="1:16" ht="16.5">
      <c r="A1454" s="57" t="str">
        <f t="shared" si="202"/>
        <v>kn-5</v>
      </c>
      <c r="B1454" s="45">
        <f t="shared" si="208"/>
        <v>2050721</v>
      </c>
      <c r="C1454" s="57">
        <v>7</v>
      </c>
      <c r="D1454" s="38">
        <f t="shared" si="203"/>
        <v>20507</v>
      </c>
      <c r="E1454" s="68">
        <v>5</v>
      </c>
      <c r="F1454" s="25">
        <v>2</v>
      </c>
      <c r="G1454" s="26" t="s">
        <v>164</v>
      </c>
      <c r="H1454" s="26" t="s">
        <v>171</v>
      </c>
      <c r="I1454" s="25">
        <f t="shared" si="204"/>
        <v>48</v>
      </c>
      <c r="J1454" s="25">
        <f t="shared" si="205"/>
        <v>5</v>
      </c>
      <c r="K1454" s="25">
        <f t="shared" si="206"/>
        <v>3</v>
      </c>
      <c r="L1454" s="25" t="s">
        <v>544</v>
      </c>
      <c r="M1454" s="53" t="str">
        <f t="shared" si="209"/>
        <v>kn-5-7-shl-loc2</v>
      </c>
      <c r="N1454" s="53">
        <f t="shared" si="207"/>
        <v>3</v>
      </c>
      <c r="O1454" s="25">
        <v>1</v>
      </c>
      <c r="P1454" s="39">
        <v>1</v>
      </c>
    </row>
    <row r="1455" spans="1:16" ht="16.5">
      <c r="A1455" s="57" t="str">
        <f t="shared" si="210" ref="A1455:A1518">"kn-"&amp;E1455</f>
        <v>kn-5</v>
      </c>
      <c r="B1455" s="45">
        <f t="shared" si="208"/>
        <v>2050730</v>
      </c>
      <c r="C1455" s="57">
        <v>7</v>
      </c>
      <c r="D1455" s="38">
        <f t="shared" si="211" ref="D1455:D1518">(200+E1455)*100+C1455</f>
        <v>20507</v>
      </c>
      <c r="E1455" s="68">
        <v>5</v>
      </c>
      <c r="F1455" s="25">
        <v>3</v>
      </c>
      <c r="G1455" s="26" t="s">
        <v>163</v>
      </c>
      <c r="H1455" s="26" t="s">
        <v>438</v>
      </c>
      <c r="I1455" s="25">
        <f t="shared" si="212" ref="I1455:I1518">INDEX($AP$4:$AP$204,INDEX($AW$4:$AW$19,E1455)+C1455)</f>
        <v>48</v>
      </c>
      <c r="J1455" s="25">
        <f t="shared" si="213" ref="J1455:J1518">INDEX($AQ$4:$AQ$204,INDEX($AW$4:$AW$19,E1455)+C1455)</f>
        <v>5</v>
      </c>
      <c r="K1455" s="25">
        <f t="shared" si="214" ref="K1455:K1518">INDEX($AR$4:$AR$204,INDEX($AW$4:$AW$19,E1455)+C1456)</f>
        <v>3</v>
      </c>
      <c r="L1455" s="25" t="s">
        <v>517</v>
      </c>
      <c r="M1455" s="56" t="str">
        <f t="shared" si="209"/>
        <v>kn-5-7-jlr-loc3</v>
      </c>
      <c r="N1455" s="56">
        <f t="shared" si="207"/>
        <v>3</v>
      </c>
      <c r="O1455" s="25">
        <v>1</v>
      </c>
      <c r="P1455" s="39">
        <v>1</v>
      </c>
    </row>
    <row r="1456" spans="1:16" ht="17.25">
      <c r="A1456" s="57" t="str">
        <f t="shared" si="210"/>
        <v>kn-5</v>
      </c>
      <c r="B1456" s="45">
        <f t="shared" si="208"/>
        <v>2050731</v>
      </c>
      <c r="C1456" s="57">
        <v>7</v>
      </c>
      <c r="D1456" s="40">
        <f t="shared" si="211"/>
        <v>20507</v>
      </c>
      <c r="E1456" s="69">
        <v>5</v>
      </c>
      <c r="F1456" s="41">
        <v>3</v>
      </c>
      <c r="G1456" s="42" t="s">
        <v>164</v>
      </c>
      <c r="H1456" s="42" t="s">
        <v>437</v>
      </c>
      <c r="I1456" s="41">
        <f t="shared" si="212"/>
        <v>48</v>
      </c>
      <c r="J1456" s="41">
        <f t="shared" si="213"/>
        <v>5</v>
      </c>
      <c r="K1456" s="41">
        <f t="shared" si="214"/>
        <v>3</v>
      </c>
      <c r="L1456" s="41" t="s">
        <v>558</v>
      </c>
      <c r="M1456" s="42" t="str">
        <f t="shared" si="209"/>
        <v>kn-5-7-shl-loc3</v>
      </c>
      <c r="N1456" s="42">
        <f t="shared" si="215" ref="N1456:N1519">INDEX($AS$4:$AS$204,INDEX($AH$4:$AH$19,E1456)+C1456)</f>
        <v>3</v>
      </c>
      <c r="O1456" s="41">
        <v>1</v>
      </c>
      <c r="P1456" s="43">
        <v>1</v>
      </c>
    </row>
    <row r="1457" spans="1:16" ht="16.5">
      <c r="A1457" s="57" t="str">
        <f t="shared" si="210"/>
        <v>kn-5</v>
      </c>
      <c r="B1457" s="45">
        <f t="shared" si="208"/>
        <v>2050810</v>
      </c>
      <c r="C1457" s="57">
        <v>8</v>
      </c>
      <c r="D1457" s="35">
        <f t="shared" si="211"/>
        <v>20508</v>
      </c>
      <c r="E1457" s="67">
        <v>5</v>
      </c>
      <c r="F1457" s="36">
        <v>1</v>
      </c>
      <c r="G1457" s="44" t="s">
        <v>163</v>
      </c>
      <c r="H1457" s="44" t="s">
        <v>439</v>
      </c>
      <c r="I1457" s="36">
        <f t="shared" si="212"/>
        <v>49</v>
      </c>
      <c r="J1457" s="36">
        <f t="shared" si="213"/>
        <v>5</v>
      </c>
      <c r="K1457" s="36">
        <f t="shared" si="214"/>
        <v>3</v>
      </c>
      <c r="L1457" s="36" t="s">
        <v>1506</v>
      </c>
      <c r="M1457" s="36" t="str">
        <f t="shared" si="209"/>
        <v>kn-5-8-jlr-loc1</v>
      </c>
      <c r="N1457" s="36">
        <f t="shared" si="215"/>
        <v>3</v>
      </c>
      <c r="O1457" s="36">
        <v>1</v>
      </c>
      <c r="P1457" s="37">
        <v>1</v>
      </c>
    </row>
    <row r="1458" spans="1:16" ht="16.5">
      <c r="A1458" s="57" t="str">
        <f t="shared" si="210"/>
        <v>kn-5</v>
      </c>
      <c r="B1458" s="45">
        <f t="shared" si="208"/>
        <v>2050811</v>
      </c>
      <c r="C1458" s="57">
        <v>8</v>
      </c>
      <c r="D1458" s="38">
        <f t="shared" si="211"/>
        <v>20508</v>
      </c>
      <c r="E1458" s="68">
        <v>5</v>
      </c>
      <c r="F1458" s="25">
        <v>1</v>
      </c>
      <c r="G1458" s="26" t="s">
        <v>164</v>
      </c>
      <c r="H1458" s="26" t="s">
        <v>440</v>
      </c>
      <c r="I1458" s="25">
        <f t="shared" si="212"/>
        <v>49</v>
      </c>
      <c r="J1458" s="25">
        <f t="shared" si="213"/>
        <v>5</v>
      </c>
      <c r="K1458" s="25">
        <f t="shared" si="214"/>
        <v>3</v>
      </c>
      <c r="L1458" s="25" t="s">
        <v>548</v>
      </c>
      <c r="M1458" s="25" t="str">
        <f t="shared" si="209"/>
        <v>kn-5-8-shl-loc1</v>
      </c>
      <c r="N1458" s="25">
        <f t="shared" si="215"/>
        <v>3</v>
      </c>
      <c r="O1458" s="25">
        <v>1</v>
      </c>
      <c r="P1458" s="39">
        <v>1</v>
      </c>
    </row>
    <row r="1459" spans="1:16" ht="16.5">
      <c r="A1459" s="57" t="str">
        <f t="shared" si="210"/>
        <v>kn-5</v>
      </c>
      <c r="B1459" s="45">
        <f t="shared" si="208"/>
        <v>2050820</v>
      </c>
      <c r="C1459" s="57">
        <v>8</v>
      </c>
      <c r="D1459" s="38">
        <f t="shared" si="211"/>
        <v>20508</v>
      </c>
      <c r="E1459" s="68">
        <v>5</v>
      </c>
      <c r="F1459" s="25">
        <v>2</v>
      </c>
      <c r="G1459" s="26" t="s">
        <v>163</v>
      </c>
      <c r="H1459" s="26" t="s">
        <v>181</v>
      </c>
      <c r="I1459" s="25">
        <f t="shared" si="212"/>
        <v>49</v>
      </c>
      <c r="J1459" s="25">
        <f t="shared" si="213"/>
        <v>5</v>
      </c>
      <c r="K1459" s="25">
        <f t="shared" si="214"/>
        <v>3</v>
      </c>
      <c r="L1459" s="25" t="s">
        <v>514</v>
      </c>
      <c r="M1459" s="53" t="str">
        <f t="shared" si="209"/>
        <v>kn-5-8-jlr-loc2</v>
      </c>
      <c r="N1459" s="53">
        <f t="shared" si="215"/>
        <v>3</v>
      </c>
      <c r="O1459" s="25">
        <v>1</v>
      </c>
      <c r="P1459" s="39">
        <v>1</v>
      </c>
    </row>
    <row r="1460" spans="1:16" ht="16.5">
      <c r="A1460" s="57" t="str">
        <f t="shared" si="210"/>
        <v>kn-5</v>
      </c>
      <c r="B1460" s="45">
        <f t="shared" si="208"/>
        <v>2050821</v>
      </c>
      <c r="C1460" s="57">
        <v>8</v>
      </c>
      <c r="D1460" s="38">
        <f t="shared" si="211"/>
        <v>20508</v>
      </c>
      <c r="E1460" s="68">
        <v>5</v>
      </c>
      <c r="F1460" s="25">
        <v>2</v>
      </c>
      <c r="G1460" s="26" t="s">
        <v>164</v>
      </c>
      <c r="H1460" s="26" t="s">
        <v>171</v>
      </c>
      <c r="I1460" s="25">
        <f t="shared" si="212"/>
        <v>49</v>
      </c>
      <c r="J1460" s="25">
        <f t="shared" si="213"/>
        <v>5</v>
      </c>
      <c r="K1460" s="25">
        <f t="shared" si="214"/>
        <v>3</v>
      </c>
      <c r="L1460" s="25" t="s">
        <v>552</v>
      </c>
      <c r="M1460" s="53" t="str">
        <f t="shared" si="209"/>
        <v>kn-5-8-shl-loc2</v>
      </c>
      <c r="N1460" s="53">
        <f t="shared" si="215"/>
        <v>3</v>
      </c>
      <c r="O1460" s="25">
        <v>1</v>
      </c>
      <c r="P1460" s="39">
        <v>1</v>
      </c>
    </row>
    <row r="1461" spans="1:16" ht="16.5">
      <c r="A1461" s="57" t="str">
        <f t="shared" si="210"/>
        <v>kn-5</v>
      </c>
      <c r="B1461" s="45">
        <f t="shared" si="208"/>
        <v>2050830</v>
      </c>
      <c r="C1461" s="57">
        <v>8</v>
      </c>
      <c r="D1461" s="38">
        <f t="shared" si="211"/>
        <v>20508</v>
      </c>
      <c r="E1461" s="68">
        <v>5</v>
      </c>
      <c r="F1461" s="25">
        <v>3</v>
      </c>
      <c r="G1461" s="26" t="s">
        <v>163</v>
      </c>
      <c r="H1461" s="26" t="s">
        <v>807</v>
      </c>
      <c r="I1461" s="25">
        <f t="shared" si="212"/>
        <v>49</v>
      </c>
      <c r="J1461" s="25">
        <f t="shared" si="213"/>
        <v>5</v>
      </c>
      <c r="K1461" s="25">
        <f t="shared" si="214"/>
        <v>3</v>
      </c>
      <c r="L1461" s="25" t="s">
        <v>175</v>
      </c>
      <c r="M1461" s="56" t="str">
        <f t="shared" si="209"/>
        <v>kn-5-8-jlr-loc3</v>
      </c>
      <c r="N1461" s="56">
        <f t="shared" si="215"/>
        <v>3</v>
      </c>
      <c r="O1461" s="25">
        <v>1</v>
      </c>
      <c r="P1461" s="39">
        <v>1</v>
      </c>
    </row>
    <row r="1462" spans="1:16" ht="17.25">
      <c r="A1462" s="57" t="str">
        <f t="shared" si="210"/>
        <v>kn-5</v>
      </c>
      <c r="B1462" s="45">
        <f t="shared" si="208"/>
        <v>2050831</v>
      </c>
      <c r="C1462" s="57">
        <v>8</v>
      </c>
      <c r="D1462" s="40">
        <f t="shared" si="211"/>
        <v>20508</v>
      </c>
      <c r="E1462" s="69">
        <v>5</v>
      </c>
      <c r="F1462" s="41">
        <v>3</v>
      </c>
      <c r="G1462" s="42" t="s">
        <v>164</v>
      </c>
      <c r="H1462" s="42" t="s">
        <v>437</v>
      </c>
      <c r="I1462" s="41">
        <f t="shared" si="212"/>
        <v>49</v>
      </c>
      <c r="J1462" s="41">
        <f t="shared" si="213"/>
        <v>5</v>
      </c>
      <c r="K1462" s="41">
        <f t="shared" si="214"/>
        <v>3</v>
      </c>
      <c r="L1462" s="41" t="s">
        <v>551</v>
      </c>
      <c r="M1462" s="42" t="str">
        <f t="shared" si="209"/>
        <v>kn-5-8-shl-loc3</v>
      </c>
      <c r="N1462" s="42">
        <f t="shared" si="215"/>
        <v>3</v>
      </c>
      <c r="O1462" s="41">
        <v>1</v>
      </c>
      <c r="P1462" s="43">
        <v>1</v>
      </c>
    </row>
    <row r="1463" spans="1:16" ht="16.5">
      <c r="A1463" s="57" t="str">
        <f t="shared" si="210"/>
        <v>kn-5</v>
      </c>
      <c r="B1463" s="45">
        <f t="shared" si="208"/>
        <v>2050910</v>
      </c>
      <c r="C1463" s="57">
        <v>9</v>
      </c>
      <c r="D1463" s="35">
        <f t="shared" si="211"/>
        <v>20509</v>
      </c>
      <c r="E1463" s="67">
        <v>5</v>
      </c>
      <c r="F1463" s="36">
        <v>1</v>
      </c>
      <c r="G1463" s="44" t="s">
        <v>163</v>
      </c>
      <c r="H1463" s="44" t="s">
        <v>439</v>
      </c>
      <c r="I1463" s="36">
        <f t="shared" si="212"/>
        <v>50</v>
      </c>
      <c r="J1463" s="36">
        <f t="shared" si="213"/>
        <v>6</v>
      </c>
      <c r="K1463" s="36">
        <f t="shared" si="214"/>
        <v>3</v>
      </c>
      <c r="L1463" s="36" t="s">
        <v>518</v>
      </c>
      <c r="M1463" s="36" t="str">
        <f t="shared" si="209"/>
        <v>kn-5-9-jlr-loc1</v>
      </c>
      <c r="N1463" s="36">
        <f t="shared" si="215"/>
        <v>3</v>
      </c>
      <c r="O1463" s="36">
        <v>1</v>
      </c>
      <c r="P1463" s="37">
        <v>1</v>
      </c>
    </row>
    <row r="1464" spans="1:16" ht="16.5">
      <c r="A1464" s="57" t="str">
        <f t="shared" si="210"/>
        <v>kn-5</v>
      </c>
      <c r="B1464" s="45">
        <f t="shared" si="208"/>
        <v>2050911</v>
      </c>
      <c r="C1464" s="57">
        <v>9</v>
      </c>
      <c r="D1464" s="38">
        <f t="shared" si="211"/>
        <v>20509</v>
      </c>
      <c r="E1464" s="68">
        <v>5</v>
      </c>
      <c r="F1464" s="25">
        <v>1</v>
      </c>
      <c r="G1464" s="26" t="s">
        <v>164</v>
      </c>
      <c r="H1464" s="26" t="s">
        <v>440</v>
      </c>
      <c r="I1464" s="25">
        <f t="shared" si="212"/>
        <v>50</v>
      </c>
      <c r="J1464" s="25">
        <f t="shared" si="213"/>
        <v>6</v>
      </c>
      <c r="K1464" s="25">
        <f t="shared" si="214"/>
        <v>3</v>
      </c>
      <c r="L1464" s="25" t="s">
        <v>559</v>
      </c>
      <c r="M1464" s="25" t="str">
        <f t="shared" si="209"/>
        <v>kn-5-9-shl-loc1</v>
      </c>
      <c r="N1464" s="25">
        <f t="shared" si="215"/>
        <v>3</v>
      </c>
      <c r="O1464" s="25">
        <v>1</v>
      </c>
      <c r="P1464" s="39">
        <v>1</v>
      </c>
    </row>
    <row r="1465" spans="1:16" ht="16.5">
      <c r="A1465" s="57" t="str">
        <f t="shared" si="210"/>
        <v>kn-5</v>
      </c>
      <c r="B1465" s="45">
        <f t="shared" si="208"/>
        <v>2050920</v>
      </c>
      <c r="C1465" s="57">
        <v>9</v>
      </c>
      <c r="D1465" s="38">
        <f t="shared" si="211"/>
        <v>20509</v>
      </c>
      <c r="E1465" s="68">
        <v>5</v>
      </c>
      <c r="F1465" s="25">
        <v>2</v>
      </c>
      <c r="G1465" s="26" t="s">
        <v>163</v>
      </c>
      <c r="H1465" s="26" t="s">
        <v>819</v>
      </c>
      <c r="I1465" s="25">
        <f t="shared" si="212"/>
        <v>50</v>
      </c>
      <c r="J1465" s="25">
        <f t="shared" si="213"/>
        <v>6</v>
      </c>
      <c r="K1465" s="25">
        <f t="shared" si="214"/>
        <v>3</v>
      </c>
      <c r="L1465" s="25" t="s">
        <v>1507</v>
      </c>
      <c r="M1465" s="53" t="str">
        <f t="shared" si="209"/>
        <v>kn-5-9-jlr-loc2</v>
      </c>
      <c r="N1465" s="53">
        <f t="shared" si="215"/>
        <v>3</v>
      </c>
      <c r="O1465" s="25">
        <v>1</v>
      </c>
      <c r="P1465" s="39">
        <v>1</v>
      </c>
    </row>
    <row r="1466" spans="1:16" ht="16.5">
      <c r="A1466" s="57" t="str">
        <f t="shared" si="210"/>
        <v>kn-5</v>
      </c>
      <c r="B1466" s="45">
        <f t="shared" si="208"/>
        <v>2050921</v>
      </c>
      <c r="C1466" s="57">
        <v>9</v>
      </c>
      <c r="D1466" s="38">
        <f t="shared" si="211"/>
        <v>20509</v>
      </c>
      <c r="E1466" s="68">
        <v>5</v>
      </c>
      <c r="F1466" s="25">
        <v>2</v>
      </c>
      <c r="G1466" s="26" t="s">
        <v>164</v>
      </c>
      <c r="H1466" s="26" t="s">
        <v>171</v>
      </c>
      <c r="I1466" s="25">
        <f t="shared" si="212"/>
        <v>50</v>
      </c>
      <c r="J1466" s="25">
        <f t="shared" si="213"/>
        <v>6</v>
      </c>
      <c r="K1466" s="25">
        <f t="shared" si="214"/>
        <v>3</v>
      </c>
      <c r="L1466" s="25" t="s">
        <v>554</v>
      </c>
      <c r="M1466" s="53" t="str">
        <f t="shared" si="209"/>
        <v>kn-5-9-shl-loc2</v>
      </c>
      <c r="N1466" s="53">
        <f t="shared" si="215"/>
        <v>3</v>
      </c>
      <c r="O1466" s="25">
        <v>1</v>
      </c>
      <c r="P1466" s="39">
        <v>1</v>
      </c>
    </row>
    <row r="1467" spans="1:16" ht="16.5">
      <c r="A1467" s="57" t="str">
        <f t="shared" si="210"/>
        <v>kn-5</v>
      </c>
      <c r="B1467" s="45">
        <f t="shared" si="208"/>
        <v>2050930</v>
      </c>
      <c r="C1467" s="57">
        <v>9</v>
      </c>
      <c r="D1467" s="38">
        <f t="shared" si="211"/>
        <v>20509</v>
      </c>
      <c r="E1467" s="68">
        <v>5</v>
      </c>
      <c r="F1467" s="25">
        <v>3</v>
      </c>
      <c r="G1467" s="26" t="s">
        <v>163</v>
      </c>
      <c r="H1467" s="26" t="s">
        <v>438</v>
      </c>
      <c r="I1467" s="25">
        <f t="shared" si="212"/>
        <v>50</v>
      </c>
      <c r="J1467" s="25">
        <f t="shared" si="213"/>
        <v>6</v>
      </c>
      <c r="K1467" s="25">
        <f t="shared" si="214"/>
        <v>3</v>
      </c>
      <c r="L1467" s="25" t="s">
        <v>515</v>
      </c>
      <c r="M1467" s="56" t="str">
        <f t="shared" si="209"/>
        <v>kn-5-9-jlr-loc3</v>
      </c>
      <c r="N1467" s="56">
        <f t="shared" si="215"/>
        <v>3</v>
      </c>
      <c r="O1467" s="25">
        <v>1</v>
      </c>
      <c r="P1467" s="39">
        <v>1</v>
      </c>
    </row>
    <row r="1468" spans="1:16" ht="17.25">
      <c r="A1468" s="57" t="str">
        <f t="shared" si="210"/>
        <v>kn-5</v>
      </c>
      <c r="B1468" s="45">
        <f t="shared" si="216" ref="B1468:B1531">D1468*100+F1468*10+IF(G1468="jlr",0,1)</f>
        <v>2050931</v>
      </c>
      <c r="C1468" s="57">
        <v>9</v>
      </c>
      <c r="D1468" s="40">
        <f t="shared" si="211"/>
        <v>20509</v>
      </c>
      <c r="E1468" s="69">
        <v>5</v>
      </c>
      <c r="F1468" s="41">
        <v>3</v>
      </c>
      <c r="G1468" s="42" t="s">
        <v>164</v>
      </c>
      <c r="H1468" s="42" t="s">
        <v>437</v>
      </c>
      <c r="I1468" s="41">
        <f t="shared" si="212"/>
        <v>50</v>
      </c>
      <c r="J1468" s="41">
        <f t="shared" si="213"/>
        <v>6</v>
      </c>
      <c r="K1468" s="41">
        <f t="shared" si="214"/>
        <v>3</v>
      </c>
      <c r="L1468" s="41" t="s">
        <v>555</v>
      </c>
      <c r="M1468" s="42" t="str">
        <f t="shared" si="209"/>
        <v>kn-5-9-shl-loc3</v>
      </c>
      <c r="N1468" s="42">
        <f t="shared" si="215"/>
        <v>3</v>
      </c>
      <c r="O1468" s="41">
        <v>1</v>
      </c>
      <c r="P1468" s="43">
        <v>1</v>
      </c>
    </row>
    <row r="1469" spans="1:16" ht="16.5">
      <c r="A1469" s="57" t="str">
        <f t="shared" si="210"/>
        <v>kn-5</v>
      </c>
      <c r="B1469" s="45">
        <f t="shared" si="216"/>
        <v>2051010</v>
      </c>
      <c r="C1469" s="57">
        <v>10</v>
      </c>
      <c r="D1469" s="35">
        <f t="shared" si="211"/>
        <v>20510</v>
      </c>
      <c r="E1469" s="67">
        <v>5</v>
      </c>
      <c r="F1469" s="36">
        <v>1</v>
      </c>
      <c r="G1469" s="44" t="s">
        <v>163</v>
      </c>
      <c r="H1469" s="44" t="s">
        <v>439</v>
      </c>
      <c r="I1469" s="36">
        <f t="shared" si="212"/>
        <v>50</v>
      </c>
      <c r="J1469" s="36">
        <f t="shared" si="213"/>
        <v>6</v>
      </c>
      <c r="K1469" s="36">
        <f t="shared" si="214"/>
        <v>3</v>
      </c>
      <c r="L1469" s="36" t="s">
        <v>511</v>
      </c>
      <c r="M1469" s="36" t="str">
        <f t="shared" si="209"/>
        <v>kn-5-10-jlr-loc1</v>
      </c>
      <c r="N1469" s="36">
        <f t="shared" si="215"/>
        <v>3</v>
      </c>
      <c r="O1469" s="36">
        <v>1</v>
      </c>
      <c r="P1469" s="37">
        <v>1</v>
      </c>
    </row>
    <row r="1470" spans="1:16" ht="16.5">
      <c r="A1470" s="57" t="str">
        <f t="shared" si="210"/>
        <v>kn-5</v>
      </c>
      <c r="B1470" s="45">
        <f t="shared" si="216"/>
        <v>2051011</v>
      </c>
      <c r="C1470" s="57">
        <v>10</v>
      </c>
      <c r="D1470" s="38">
        <f t="shared" si="211"/>
        <v>20510</v>
      </c>
      <c r="E1470" s="68">
        <v>5</v>
      </c>
      <c r="F1470" s="25">
        <v>1</v>
      </c>
      <c r="G1470" s="26" t="s">
        <v>164</v>
      </c>
      <c r="H1470" s="26" t="s">
        <v>440</v>
      </c>
      <c r="I1470" s="25">
        <f t="shared" si="212"/>
        <v>50</v>
      </c>
      <c r="J1470" s="25">
        <f t="shared" si="213"/>
        <v>6</v>
      </c>
      <c r="K1470" s="25">
        <f t="shared" si="214"/>
        <v>3</v>
      </c>
      <c r="L1470" s="25" t="s">
        <v>543</v>
      </c>
      <c r="M1470" s="25" t="str">
        <f t="shared" si="209"/>
        <v>kn-5-10-shl-loc1</v>
      </c>
      <c r="N1470" s="25">
        <f t="shared" si="215"/>
        <v>3</v>
      </c>
      <c r="O1470" s="25">
        <v>1</v>
      </c>
      <c r="P1470" s="39">
        <v>1</v>
      </c>
    </row>
    <row r="1471" spans="1:16" ht="16.5">
      <c r="A1471" s="57" t="str">
        <f t="shared" si="210"/>
        <v>kn-5</v>
      </c>
      <c r="B1471" s="45">
        <f t="shared" si="216"/>
        <v>2051020</v>
      </c>
      <c r="C1471" s="57">
        <v>10</v>
      </c>
      <c r="D1471" s="38">
        <f t="shared" si="211"/>
        <v>20510</v>
      </c>
      <c r="E1471" s="68">
        <v>5</v>
      </c>
      <c r="F1471" s="25">
        <v>2</v>
      </c>
      <c r="G1471" s="26" t="s">
        <v>163</v>
      </c>
      <c r="H1471" s="26" t="s">
        <v>181</v>
      </c>
      <c r="I1471" s="25">
        <f t="shared" si="212"/>
        <v>50</v>
      </c>
      <c r="J1471" s="25">
        <f t="shared" si="213"/>
        <v>6</v>
      </c>
      <c r="K1471" s="25">
        <f t="shared" si="214"/>
        <v>3</v>
      </c>
      <c r="L1471" s="25" t="s">
        <v>1511</v>
      </c>
      <c r="M1471" s="53" t="str">
        <f t="shared" si="209"/>
        <v>kn-5-10-jlr-loc2</v>
      </c>
      <c r="N1471" s="53">
        <f t="shared" si="215"/>
        <v>3</v>
      </c>
      <c r="O1471" s="25">
        <v>1</v>
      </c>
      <c r="P1471" s="39">
        <v>1</v>
      </c>
    </row>
    <row r="1472" spans="1:16" ht="16.5">
      <c r="A1472" s="57" t="str">
        <f t="shared" si="210"/>
        <v>kn-5</v>
      </c>
      <c r="B1472" s="45">
        <f t="shared" si="216"/>
        <v>2051021</v>
      </c>
      <c r="C1472" s="57">
        <v>10</v>
      </c>
      <c r="D1472" s="38">
        <f t="shared" si="211"/>
        <v>20510</v>
      </c>
      <c r="E1472" s="68">
        <v>5</v>
      </c>
      <c r="F1472" s="25">
        <v>2</v>
      </c>
      <c r="G1472" s="26" t="s">
        <v>164</v>
      </c>
      <c r="H1472" s="26" t="s">
        <v>171</v>
      </c>
      <c r="I1472" s="25">
        <f t="shared" si="212"/>
        <v>50</v>
      </c>
      <c r="J1472" s="25">
        <f t="shared" si="213"/>
        <v>6</v>
      </c>
      <c r="K1472" s="25">
        <f t="shared" si="214"/>
        <v>3</v>
      </c>
      <c r="L1472" s="25" t="s">
        <v>546</v>
      </c>
      <c r="M1472" s="53" t="str">
        <f t="shared" si="209"/>
        <v>kn-5-10-shl-loc2</v>
      </c>
      <c r="N1472" s="53">
        <f t="shared" si="215"/>
        <v>3</v>
      </c>
      <c r="O1472" s="25">
        <v>1</v>
      </c>
      <c r="P1472" s="39">
        <v>1</v>
      </c>
    </row>
    <row r="1473" spans="1:16" ht="16.5">
      <c r="A1473" s="57" t="str">
        <f t="shared" si="210"/>
        <v>kn-5</v>
      </c>
      <c r="B1473" s="45">
        <f t="shared" si="216"/>
        <v>2051030</v>
      </c>
      <c r="C1473" s="57">
        <v>10</v>
      </c>
      <c r="D1473" s="38">
        <f t="shared" si="211"/>
        <v>20510</v>
      </c>
      <c r="E1473" s="68">
        <v>5</v>
      </c>
      <c r="F1473" s="25">
        <v>3</v>
      </c>
      <c r="G1473" s="26" t="s">
        <v>163</v>
      </c>
      <c r="H1473" s="26" t="s">
        <v>438</v>
      </c>
      <c r="I1473" s="25">
        <f t="shared" si="212"/>
        <v>50</v>
      </c>
      <c r="J1473" s="25">
        <f t="shared" si="213"/>
        <v>6</v>
      </c>
      <c r="K1473" s="25">
        <f t="shared" si="214"/>
        <v>3</v>
      </c>
      <c r="L1473" s="25" t="s">
        <v>520</v>
      </c>
      <c r="M1473" s="56" t="str">
        <f t="shared" si="209"/>
        <v>kn-5-10-jlr-loc3</v>
      </c>
      <c r="N1473" s="56">
        <f t="shared" si="215"/>
        <v>3</v>
      </c>
      <c r="O1473" s="25">
        <v>1</v>
      </c>
      <c r="P1473" s="39">
        <v>1</v>
      </c>
    </row>
    <row r="1474" spans="1:16" ht="17.25">
      <c r="A1474" s="57" t="str">
        <f t="shared" si="210"/>
        <v>kn-5</v>
      </c>
      <c r="B1474" s="45">
        <f t="shared" si="216"/>
        <v>2051031</v>
      </c>
      <c r="C1474" s="57">
        <v>10</v>
      </c>
      <c r="D1474" s="40">
        <f t="shared" si="211"/>
        <v>20510</v>
      </c>
      <c r="E1474" s="69">
        <v>5</v>
      </c>
      <c r="F1474" s="41">
        <v>3</v>
      </c>
      <c r="G1474" s="42" t="s">
        <v>164</v>
      </c>
      <c r="H1474" s="42" t="s">
        <v>437</v>
      </c>
      <c r="I1474" s="41">
        <f t="shared" si="212"/>
        <v>50</v>
      </c>
      <c r="J1474" s="41">
        <f t="shared" si="213"/>
        <v>6</v>
      </c>
      <c r="K1474" s="41">
        <f t="shared" si="214"/>
        <v>3</v>
      </c>
      <c r="L1474" s="41" t="s">
        <v>561</v>
      </c>
      <c r="M1474" s="42" t="str">
        <f t="shared" si="209"/>
        <v>kn-5-10-shl-loc3</v>
      </c>
      <c r="N1474" s="42">
        <f t="shared" si="215"/>
        <v>3</v>
      </c>
      <c r="O1474" s="41">
        <v>1</v>
      </c>
      <c r="P1474" s="43">
        <v>1</v>
      </c>
    </row>
    <row r="1475" spans="1:16" ht="16.5">
      <c r="A1475" s="57" t="str">
        <f t="shared" si="210"/>
        <v>kn-5</v>
      </c>
      <c r="B1475" s="45">
        <f t="shared" si="216"/>
        <v>2051110</v>
      </c>
      <c r="C1475" s="57">
        <v>11</v>
      </c>
      <c r="D1475" s="35">
        <f t="shared" si="211"/>
        <v>20511</v>
      </c>
      <c r="E1475" s="67">
        <v>5</v>
      </c>
      <c r="F1475" s="36">
        <v>1</v>
      </c>
      <c r="G1475" s="44" t="s">
        <v>163</v>
      </c>
      <c r="H1475" s="44" t="s">
        <v>439</v>
      </c>
      <c r="I1475" s="36">
        <f t="shared" si="212"/>
        <v>50</v>
      </c>
      <c r="J1475" s="36">
        <f t="shared" si="213"/>
        <v>6</v>
      </c>
      <c r="K1475" s="36">
        <f t="shared" si="214"/>
        <v>3</v>
      </c>
      <c r="L1475" s="36" t="s">
        <v>518</v>
      </c>
      <c r="M1475" s="36" t="str">
        <f t="shared" si="209"/>
        <v>kn-5-11-jlr-loc1</v>
      </c>
      <c r="N1475" s="36">
        <f t="shared" si="215"/>
        <v>3</v>
      </c>
      <c r="O1475" s="36">
        <v>1</v>
      </c>
      <c r="P1475" s="37">
        <v>1</v>
      </c>
    </row>
    <row r="1476" spans="1:16" ht="16.5">
      <c r="A1476" s="57" t="str">
        <f t="shared" si="210"/>
        <v>kn-5</v>
      </c>
      <c r="B1476" s="45">
        <f t="shared" si="216"/>
        <v>2051111</v>
      </c>
      <c r="C1476" s="57">
        <v>11</v>
      </c>
      <c r="D1476" s="38">
        <f t="shared" si="211"/>
        <v>20511</v>
      </c>
      <c r="E1476" s="68">
        <v>5</v>
      </c>
      <c r="F1476" s="25">
        <v>1</v>
      </c>
      <c r="G1476" s="26" t="s">
        <v>164</v>
      </c>
      <c r="H1476" s="26" t="s">
        <v>440</v>
      </c>
      <c r="I1476" s="25">
        <f t="shared" si="212"/>
        <v>50</v>
      </c>
      <c r="J1476" s="25">
        <f t="shared" si="213"/>
        <v>6</v>
      </c>
      <c r="K1476" s="25">
        <f t="shared" si="214"/>
        <v>3</v>
      </c>
      <c r="L1476" s="25" t="s">
        <v>559</v>
      </c>
      <c r="M1476" s="25" t="str">
        <f t="shared" si="209"/>
        <v>kn-5-11-shl-loc1</v>
      </c>
      <c r="N1476" s="25">
        <f t="shared" si="215"/>
        <v>3</v>
      </c>
      <c r="O1476" s="25">
        <v>1</v>
      </c>
      <c r="P1476" s="39">
        <v>1</v>
      </c>
    </row>
    <row r="1477" spans="1:16" ht="16.5">
      <c r="A1477" s="57" t="str">
        <f t="shared" si="210"/>
        <v>kn-5</v>
      </c>
      <c r="B1477" s="45">
        <f t="shared" si="216"/>
        <v>2051120</v>
      </c>
      <c r="C1477" s="57">
        <v>11</v>
      </c>
      <c r="D1477" s="38">
        <f t="shared" si="211"/>
        <v>20511</v>
      </c>
      <c r="E1477" s="68">
        <v>5</v>
      </c>
      <c r="F1477" s="25">
        <v>2</v>
      </c>
      <c r="G1477" s="26" t="s">
        <v>163</v>
      </c>
      <c r="H1477" s="26" t="s">
        <v>181</v>
      </c>
      <c r="I1477" s="25">
        <f t="shared" si="212"/>
        <v>50</v>
      </c>
      <c r="J1477" s="25">
        <f t="shared" si="213"/>
        <v>6</v>
      </c>
      <c r="K1477" s="25">
        <f t="shared" si="214"/>
        <v>3</v>
      </c>
      <c r="L1477" s="25" t="s">
        <v>1507</v>
      </c>
      <c r="M1477" s="53" t="str">
        <f t="shared" si="209"/>
        <v>kn-5-11-jlr-loc2</v>
      </c>
      <c r="N1477" s="53">
        <f t="shared" si="215"/>
        <v>3</v>
      </c>
      <c r="O1477" s="25">
        <v>1</v>
      </c>
      <c r="P1477" s="39">
        <v>1</v>
      </c>
    </row>
    <row r="1478" spans="1:16" ht="16.5">
      <c r="A1478" s="57" t="str">
        <f t="shared" si="210"/>
        <v>kn-5</v>
      </c>
      <c r="B1478" s="45">
        <f t="shared" si="216"/>
        <v>2051121</v>
      </c>
      <c r="C1478" s="57">
        <v>11</v>
      </c>
      <c r="D1478" s="38">
        <f t="shared" si="211"/>
        <v>20511</v>
      </c>
      <c r="E1478" s="68">
        <v>5</v>
      </c>
      <c r="F1478" s="25">
        <v>2</v>
      </c>
      <c r="G1478" s="26" t="s">
        <v>164</v>
      </c>
      <c r="H1478" s="26" t="s">
        <v>171</v>
      </c>
      <c r="I1478" s="25">
        <f t="shared" si="212"/>
        <v>50</v>
      </c>
      <c r="J1478" s="25">
        <f t="shared" si="213"/>
        <v>6</v>
      </c>
      <c r="K1478" s="25">
        <f t="shared" si="214"/>
        <v>3</v>
      </c>
      <c r="L1478" s="25" t="s">
        <v>554</v>
      </c>
      <c r="M1478" s="53" t="str">
        <f t="shared" si="209"/>
        <v>kn-5-11-shl-loc2</v>
      </c>
      <c r="N1478" s="53">
        <f t="shared" si="215"/>
        <v>3</v>
      </c>
      <c r="O1478" s="25">
        <v>1</v>
      </c>
      <c r="P1478" s="39">
        <v>1</v>
      </c>
    </row>
    <row r="1479" spans="1:16" ht="16.5">
      <c r="A1479" s="57" t="str">
        <f t="shared" si="210"/>
        <v>kn-5</v>
      </c>
      <c r="B1479" s="45">
        <f t="shared" si="216"/>
        <v>2051130</v>
      </c>
      <c r="C1479" s="57">
        <v>11</v>
      </c>
      <c r="D1479" s="38">
        <f t="shared" si="211"/>
        <v>20511</v>
      </c>
      <c r="E1479" s="68">
        <v>5</v>
      </c>
      <c r="F1479" s="25">
        <v>3</v>
      </c>
      <c r="G1479" s="26" t="s">
        <v>797</v>
      </c>
      <c r="H1479" s="26" t="s">
        <v>438</v>
      </c>
      <c r="I1479" s="25">
        <f t="shared" si="212"/>
        <v>50</v>
      </c>
      <c r="J1479" s="25">
        <f t="shared" si="213"/>
        <v>6</v>
      </c>
      <c r="K1479" s="25">
        <f t="shared" si="214"/>
        <v>3</v>
      </c>
      <c r="L1479" s="25" t="s">
        <v>515</v>
      </c>
      <c r="M1479" s="56" t="str">
        <f t="shared" si="209"/>
        <v>kn-5-11-jlr-loc3</v>
      </c>
      <c r="N1479" s="56">
        <f t="shared" si="215"/>
        <v>3</v>
      </c>
      <c r="O1479" s="25">
        <v>1</v>
      </c>
      <c r="P1479" s="39">
        <v>1</v>
      </c>
    </row>
    <row r="1480" spans="1:16" ht="17.25">
      <c r="A1480" s="57" t="str">
        <f t="shared" si="210"/>
        <v>kn-5</v>
      </c>
      <c r="B1480" s="45">
        <f t="shared" si="216"/>
        <v>2051131</v>
      </c>
      <c r="C1480" s="57">
        <v>11</v>
      </c>
      <c r="D1480" s="40">
        <f t="shared" si="211"/>
        <v>20511</v>
      </c>
      <c r="E1480" s="69">
        <v>5</v>
      </c>
      <c r="F1480" s="41">
        <v>3</v>
      </c>
      <c r="G1480" s="42" t="s">
        <v>164</v>
      </c>
      <c r="H1480" s="42" t="s">
        <v>437</v>
      </c>
      <c r="I1480" s="41">
        <f t="shared" si="212"/>
        <v>50</v>
      </c>
      <c r="J1480" s="41">
        <f t="shared" si="213"/>
        <v>6</v>
      </c>
      <c r="K1480" s="41">
        <f t="shared" si="214"/>
        <v>3</v>
      </c>
      <c r="L1480" s="41" t="s">
        <v>555</v>
      </c>
      <c r="M1480" s="42" t="str">
        <f t="shared" si="209"/>
        <v>kn-5-11-shl-loc3</v>
      </c>
      <c r="N1480" s="42">
        <f t="shared" si="215"/>
        <v>3</v>
      </c>
      <c r="O1480" s="41">
        <v>1</v>
      </c>
      <c r="P1480" s="43">
        <v>1</v>
      </c>
    </row>
    <row r="1481" spans="1:16" ht="16.5">
      <c r="A1481" s="57" t="str">
        <f t="shared" si="210"/>
        <v>kn-5</v>
      </c>
      <c r="B1481" s="45">
        <f t="shared" si="216"/>
        <v>2051210</v>
      </c>
      <c r="C1481" s="57">
        <v>12</v>
      </c>
      <c r="D1481" s="35">
        <f t="shared" si="211"/>
        <v>20512</v>
      </c>
      <c r="E1481" s="67">
        <v>5</v>
      </c>
      <c r="F1481" s="36">
        <v>1</v>
      </c>
      <c r="G1481" s="44" t="s">
        <v>163</v>
      </c>
      <c r="H1481" s="44" t="s">
        <v>439</v>
      </c>
      <c r="I1481" s="36">
        <f t="shared" si="212"/>
        <v>51</v>
      </c>
      <c r="J1481" s="36">
        <f t="shared" si="213"/>
        <v>6</v>
      </c>
      <c r="K1481" s="36">
        <f t="shared" si="214"/>
        <v>3</v>
      </c>
      <c r="L1481" s="36" t="s">
        <v>521</v>
      </c>
      <c r="M1481" s="36" t="str">
        <f t="shared" si="209"/>
        <v>kn-5-12-jlr-loc1</v>
      </c>
      <c r="N1481" s="36">
        <f t="shared" si="215"/>
        <v>3</v>
      </c>
      <c r="O1481" s="36">
        <v>1</v>
      </c>
      <c r="P1481" s="37">
        <v>1</v>
      </c>
    </row>
    <row r="1482" spans="1:16" ht="16.5">
      <c r="A1482" s="57" t="str">
        <f t="shared" si="210"/>
        <v>kn-5</v>
      </c>
      <c r="B1482" s="45">
        <f t="shared" si="216"/>
        <v>2051211</v>
      </c>
      <c r="C1482" s="57">
        <v>12</v>
      </c>
      <c r="D1482" s="38">
        <f t="shared" si="211"/>
        <v>20512</v>
      </c>
      <c r="E1482" s="68">
        <v>5</v>
      </c>
      <c r="F1482" s="25">
        <v>1</v>
      </c>
      <c r="G1482" s="26" t="s">
        <v>164</v>
      </c>
      <c r="H1482" s="26" t="s">
        <v>440</v>
      </c>
      <c r="I1482" s="25">
        <f t="shared" si="212"/>
        <v>51</v>
      </c>
      <c r="J1482" s="25">
        <f t="shared" si="213"/>
        <v>6</v>
      </c>
      <c r="K1482" s="25">
        <f t="shared" si="214"/>
        <v>3</v>
      </c>
      <c r="L1482" s="25" t="s">
        <v>562</v>
      </c>
      <c r="M1482" s="25" t="str">
        <f t="shared" si="209"/>
        <v>kn-5-12-shl-loc1</v>
      </c>
      <c r="N1482" s="25">
        <f t="shared" si="215"/>
        <v>3</v>
      </c>
      <c r="O1482" s="25">
        <v>1</v>
      </c>
      <c r="P1482" s="39">
        <v>1</v>
      </c>
    </row>
    <row r="1483" spans="1:16" ht="16.5">
      <c r="A1483" s="57" t="str">
        <f t="shared" si="210"/>
        <v>kn-5</v>
      </c>
      <c r="B1483" s="45">
        <f t="shared" si="216"/>
        <v>2051220</v>
      </c>
      <c r="C1483" s="57">
        <v>12</v>
      </c>
      <c r="D1483" s="38">
        <f t="shared" si="211"/>
        <v>20512</v>
      </c>
      <c r="E1483" s="68">
        <v>5</v>
      </c>
      <c r="F1483" s="25">
        <v>2</v>
      </c>
      <c r="G1483" s="26" t="s">
        <v>163</v>
      </c>
      <c r="H1483" s="26" t="s">
        <v>181</v>
      </c>
      <c r="I1483" s="25">
        <f t="shared" si="212"/>
        <v>51</v>
      </c>
      <c r="J1483" s="25">
        <f t="shared" si="213"/>
        <v>6</v>
      </c>
      <c r="K1483" s="25">
        <f t="shared" si="214"/>
        <v>3</v>
      </c>
      <c r="L1483" s="25" t="s">
        <v>511</v>
      </c>
      <c r="M1483" s="53" t="str">
        <f t="shared" si="209"/>
        <v>kn-5-12-jlr-loc2</v>
      </c>
      <c r="N1483" s="53">
        <f t="shared" si="215"/>
        <v>3</v>
      </c>
      <c r="O1483" s="25">
        <v>1</v>
      </c>
      <c r="P1483" s="39">
        <v>1</v>
      </c>
    </row>
    <row r="1484" spans="1:16" ht="16.5">
      <c r="A1484" s="57" t="str">
        <f t="shared" si="210"/>
        <v>kn-5</v>
      </c>
      <c r="B1484" s="45">
        <f t="shared" si="216"/>
        <v>2051221</v>
      </c>
      <c r="C1484" s="57">
        <v>12</v>
      </c>
      <c r="D1484" s="38">
        <f t="shared" si="211"/>
        <v>20512</v>
      </c>
      <c r="E1484" s="68">
        <v>5</v>
      </c>
      <c r="F1484" s="25">
        <v>2</v>
      </c>
      <c r="G1484" s="26" t="s">
        <v>164</v>
      </c>
      <c r="H1484" s="26" t="s">
        <v>171</v>
      </c>
      <c r="I1484" s="25">
        <f t="shared" si="212"/>
        <v>51</v>
      </c>
      <c r="J1484" s="25">
        <f t="shared" si="213"/>
        <v>6</v>
      </c>
      <c r="K1484" s="25">
        <f t="shared" si="214"/>
        <v>3</v>
      </c>
      <c r="L1484" s="25" t="s">
        <v>550</v>
      </c>
      <c r="M1484" s="53" t="str">
        <f t="shared" si="209"/>
        <v>kn-5-12-shl-loc2</v>
      </c>
      <c r="N1484" s="53">
        <f t="shared" si="215"/>
        <v>3</v>
      </c>
      <c r="O1484" s="25">
        <v>1</v>
      </c>
      <c r="P1484" s="39">
        <v>1</v>
      </c>
    </row>
    <row r="1485" spans="1:16" ht="16.5">
      <c r="A1485" s="57" t="str">
        <f t="shared" si="210"/>
        <v>kn-5</v>
      </c>
      <c r="B1485" s="45">
        <f t="shared" si="216"/>
        <v>2051230</v>
      </c>
      <c r="C1485" s="57">
        <v>12</v>
      </c>
      <c r="D1485" s="38">
        <f t="shared" si="211"/>
        <v>20512</v>
      </c>
      <c r="E1485" s="68">
        <v>5</v>
      </c>
      <c r="F1485" s="25">
        <v>3</v>
      </c>
      <c r="G1485" s="26" t="s">
        <v>163</v>
      </c>
      <c r="H1485" s="26" t="s">
        <v>438</v>
      </c>
      <c r="I1485" s="25">
        <f t="shared" si="212"/>
        <v>51</v>
      </c>
      <c r="J1485" s="25">
        <f t="shared" si="213"/>
        <v>6</v>
      </c>
      <c r="K1485" s="25">
        <f t="shared" si="214"/>
        <v>3</v>
      </c>
      <c r="L1485" s="25" t="s">
        <v>517</v>
      </c>
      <c r="M1485" s="56" t="str">
        <f t="shared" si="209"/>
        <v>kn-5-12-jlr-loc3</v>
      </c>
      <c r="N1485" s="56">
        <f t="shared" si="215"/>
        <v>3</v>
      </c>
      <c r="O1485" s="25">
        <v>1</v>
      </c>
      <c r="P1485" s="39">
        <v>1</v>
      </c>
    </row>
    <row r="1486" spans="1:16" ht="17.25">
      <c r="A1486" s="57" t="str">
        <f t="shared" si="210"/>
        <v>kn-5</v>
      </c>
      <c r="B1486" s="45">
        <f t="shared" si="216"/>
        <v>2051231</v>
      </c>
      <c r="C1486" s="57">
        <v>12</v>
      </c>
      <c r="D1486" s="40">
        <f t="shared" si="211"/>
        <v>20512</v>
      </c>
      <c r="E1486" s="69">
        <v>5</v>
      </c>
      <c r="F1486" s="41">
        <v>3</v>
      </c>
      <c r="G1486" s="42" t="s">
        <v>164</v>
      </c>
      <c r="H1486" s="42" t="s">
        <v>437</v>
      </c>
      <c r="I1486" s="41">
        <f t="shared" si="212"/>
        <v>51</v>
      </c>
      <c r="J1486" s="41">
        <f t="shared" si="213"/>
        <v>6</v>
      </c>
      <c r="K1486" s="41">
        <f t="shared" si="214"/>
        <v>3</v>
      </c>
      <c r="L1486" s="41" t="s">
        <v>558</v>
      </c>
      <c r="M1486" s="42" t="str">
        <f t="shared" si="209"/>
        <v>kn-5-12-shl-loc3</v>
      </c>
      <c r="N1486" s="42">
        <f t="shared" si="215"/>
        <v>3</v>
      </c>
      <c r="O1486" s="41">
        <v>1</v>
      </c>
      <c r="P1486" s="43">
        <v>1</v>
      </c>
    </row>
    <row r="1487" spans="1:16" ht="16.5">
      <c r="A1487" s="57" t="str">
        <f t="shared" si="210"/>
        <v>kn-5</v>
      </c>
      <c r="B1487" s="45">
        <f t="shared" si="216"/>
        <v>2051310</v>
      </c>
      <c r="C1487" s="57">
        <v>13</v>
      </c>
      <c r="D1487" s="35">
        <f t="shared" si="211"/>
        <v>20513</v>
      </c>
      <c r="E1487" s="67">
        <v>5</v>
      </c>
      <c r="F1487" s="36">
        <v>1</v>
      </c>
      <c r="G1487" s="44" t="s">
        <v>163</v>
      </c>
      <c r="H1487" s="44" t="s">
        <v>439</v>
      </c>
      <c r="I1487" s="36">
        <f t="shared" si="212"/>
        <v>52</v>
      </c>
      <c r="J1487" s="36">
        <f t="shared" si="213"/>
        <v>6</v>
      </c>
      <c r="K1487" s="36">
        <f t="shared" si="214"/>
        <v>3</v>
      </c>
      <c r="L1487" s="36" t="s">
        <v>515</v>
      </c>
      <c r="M1487" s="36" t="str">
        <f t="shared" si="209"/>
        <v>kn-5-13-jlr-loc1</v>
      </c>
      <c r="N1487" s="36">
        <f t="shared" si="215"/>
        <v>3</v>
      </c>
      <c r="O1487" s="36">
        <v>1</v>
      </c>
      <c r="P1487" s="37">
        <v>1</v>
      </c>
    </row>
    <row r="1488" spans="1:16" ht="16.5">
      <c r="A1488" s="57" t="str">
        <f t="shared" si="210"/>
        <v>kn-5</v>
      </c>
      <c r="B1488" s="45">
        <f t="shared" si="216"/>
        <v>2051311</v>
      </c>
      <c r="C1488" s="57">
        <v>13</v>
      </c>
      <c r="D1488" s="38">
        <f t="shared" si="211"/>
        <v>20513</v>
      </c>
      <c r="E1488" s="68">
        <v>5</v>
      </c>
      <c r="F1488" s="25">
        <v>1</v>
      </c>
      <c r="G1488" s="26" t="s">
        <v>164</v>
      </c>
      <c r="H1488" s="26" t="s">
        <v>440</v>
      </c>
      <c r="I1488" s="25">
        <f t="shared" si="212"/>
        <v>52</v>
      </c>
      <c r="J1488" s="25">
        <f t="shared" si="213"/>
        <v>6</v>
      </c>
      <c r="K1488" s="25">
        <f t="shared" si="214"/>
        <v>3</v>
      </c>
      <c r="L1488" s="25" t="s">
        <v>555</v>
      </c>
      <c r="M1488" s="25" t="str">
        <f t="shared" si="209"/>
        <v>kn-5-13-shl-loc1</v>
      </c>
      <c r="N1488" s="25">
        <f t="shared" si="215"/>
        <v>3</v>
      </c>
      <c r="O1488" s="25">
        <v>1</v>
      </c>
      <c r="P1488" s="39">
        <v>1</v>
      </c>
    </row>
    <row r="1489" spans="1:16" ht="16.5">
      <c r="A1489" s="57" t="str">
        <f t="shared" si="210"/>
        <v>kn-5</v>
      </c>
      <c r="B1489" s="45">
        <f t="shared" si="216"/>
        <v>2051320</v>
      </c>
      <c r="C1489" s="57">
        <v>13</v>
      </c>
      <c r="D1489" s="38">
        <f t="shared" si="211"/>
        <v>20513</v>
      </c>
      <c r="E1489" s="68">
        <v>5</v>
      </c>
      <c r="F1489" s="25">
        <v>2</v>
      </c>
      <c r="G1489" s="26" t="s">
        <v>163</v>
      </c>
      <c r="H1489" s="26" t="s">
        <v>181</v>
      </c>
      <c r="I1489" s="25">
        <f t="shared" si="212"/>
        <v>52</v>
      </c>
      <c r="J1489" s="25">
        <f t="shared" si="213"/>
        <v>6</v>
      </c>
      <c r="K1489" s="25">
        <f t="shared" si="214"/>
        <v>3</v>
      </c>
      <c r="L1489" s="25" t="s">
        <v>1507</v>
      </c>
      <c r="M1489" s="53" t="str">
        <f t="shared" si="217" ref="M1489:M1552">A1489&amp;"-"&amp;C1489&amp;"-"&amp;G1489&amp;"-"&amp;"loc"&amp;F1489</f>
        <v>kn-5-13-jlr-loc2</v>
      </c>
      <c r="N1489" s="53">
        <f t="shared" si="215"/>
        <v>3</v>
      </c>
      <c r="O1489" s="25">
        <v>1</v>
      </c>
      <c r="P1489" s="39">
        <v>1</v>
      </c>
    </row>
    <row r="1490" spans="1:16" ht="16.5">
      <c r="A1490" s="57" t="str">
        <f t="shared" si="210"/>
        <v>kn-5</v>
      </c>
      <c r="B1490" s="45">
        <f t="shared" si="216"/>
        <v>2051321</v>
      </c>
      <c r="C1490" s="57">
        <v>13</v>
      </c>
      <c r="D1490" s="38">
        <f t="shared" si="211"/>
        <v>20513</v>
      </c>
      <c r="E1490" s="68">
        <v>5</v>
      </c>
      <c r="F1490" s="25">
        <v>2</v>
      </c>
      <c r="G1490" s="26" t="s">
        <v>164</v>
      </c>
      <c r="H1490" s="26" t="s">
        <v>171</v>
      </c>
      <c r="I1490" s="25">
        <f t="shared" si="212"/>
        <v>52</v>
      </c>
      <c r="J1490" s="25">
        <f t="shared" si="213"/>
        <v>6</v>
      </c>
      <c r="K1490" s="25">
        <f t="shared" si="214"/>
        <v>3</v>
      </c>
      <c r="L1490" s="25" t="s">
        <v>554</v>
      </c>
      <c r="M1490" s="53" t="str">
        <f t="shared" si="217"/>
        <v>kn-5-13-shl-loc2</v>
      </c>
      <c r="N1490" s="53">
        <f t="shared" si="215"/>
        <v>3</v>
      </c>
      <c r="O1490" s="25">
        <v>1</v>
      </c>
      <c r="P1490" s="39">
        <v>1</v>
      </c>
    </row>
    <row r="1491" spans="1:16" ht="16.5">
      <c r="A1491" s="57" t="str">
        <f t="shared" si="210"/>
        <v>kn-5</v>
      </c>
      <c r="B1491" s="45">
        <f t="shared" si="216"/>
        <v>2051330</v>
      </c>
      <c r="C1491" s="57">
        <v>13</v>
      </c>
      <c r="D1491" s="38">
        <f t="shared" si="211"/>
        <v>20513</v>
      </c>
      <c r="E1491" s="68">
        <v>5</v>
      </c>
      <c r="F1491" s="25">
        <v>3</v>
      </c>
      <c r="G1491" s="26" t="s">
        <v>163</v>
      </c>
      <c r="H1491" s="26" t="s">
        <v>438</v>
      </c>
      <c r="I1491" s="25">
        <f t="shared" si="212"/>
        <v>52</v>
      </c>
      <c r="J1491" s="25">
        <f t="shared" si="213"/>
        <v>6</v>
      </c>
      <c r="K1491" s="25">
        <f t="shared" si="214"/>
        <v>3</v>
      </c>
      <c r="L1491" s="25" t="s">
        <v>518</v>
      </c>
      <c r="M1491" s="56" t="str">
        <f t="shared" si="217"/>
        <v>kn-5-13-jlr-loc3</v>
      </c>
      <c r="N1491" s="56">
        <f t="shared" si="215"/>
        <v>3</v>
      </c>
      <c r="O1491" s="25">
        <v>1</v>
      </c>
      <c r="P1491" s="39">
        <v>1</v>
      </c>
    </row>
    <row r="1492" spans="1:16" ht="17.25">
      <c r="A1492" s="57" t="str">
        <f t="shared" si="210"/>
        <v>kn-5</v>
      </c>
      <c r="B1492" s="45">
        <f t="shared" si="216"/>
        <v>2051331</v>
      </c>
      <c r="C1492" s="57">
        <v>13</v>
      </c>
      <c r="D1492" s="40">
        <f t="shared" si="211"/>
        <v>20513</v>
      </c>
      <c r="E1492" s="69">
        <v>5</v>
      </c>
      <c r="F1492" s="41">
        <v>3</v>
      </c>
      <c r="G1492" s="42" t="s">
        <v>164</v>
      </c>
      <c r="H1492" s="42" t="s">
        <v>437</v>
      </c>
      <c r="I1492" s="41">
        <f t="shared" si="212"/>
        <v>52</v>
      </c>
      <c r="J1492" s="41">
        <f t="shared" si="213"/>
        <v>6</v>
      </c>
      <c r="K1492" s="41">
        <f t="shared" si="214"/>
        <v>3</v>
      </c>
      <c r="L1492" s="41" t="s">
        <v>559</v>
      </c>
      <c r="M1492" s="42" t="str">
        <f t="shared" si="217"/>
        <v>kn-5-13-shl-loc3</v>
      </c>
      <c r="N1492" s="42">
        <f t="shared" si="215"/>
        <v>3</v>
      </c>
      <c r="O1492" s="41">
        <v>1</v>
      </c>
      <c r="P1492" s="43">
        <v>1</v>
      </c>
    </row>
    <row r="1493" spans="1:16" ht="16.5">
      <c r="A1493" s="57" t="str">
        <f t="shared" si="210"/>
        <v>kn-5</v>
      </c>
      <c r="B1493" s="45">
        <f t="shared" si="216"/>
        <v>2051410</v>
      </c>
      <c r="C1493" s="57">
        <v>14</v>
      </c>
      <c r="D1493" s="35">
        <f t="shared" si="211"/>
        <v>20514</v>
      </c>
      <c r="E1493" s="67">
        <v>5</v>
      </c>
      <c r="F1493" s="36">
        <v>1</v>
      </c>
      <c r="G1493" s="44" t="s">
        <v>163</v>
      </c>
      <c r="H1493" s="44" t="s">
        <v>439</v>
      </c>
      <c r="I1493" s="36">
        <f t="shared" si="212"/>
        <v>53</v>
      </c>
      <c r="J1493" s="36">
        <f t="shared" si="213"/>
        <v>6</v>
      </c>
      <c r="K1493" s="36">
        <f t="shared" si="214"/>
        <v>3</v>
      </c>
      <c r="L1493" s="36" t="s">
        <v>175</v>
      </c>
      <c r="M1493" s="36" t="str">
        <f t="shared" si="217"/>
        <v>kn-5-14-jlr-loc1</v>
      </c>
      <c r="N1493" s="36">
        <f t="shared" si="215"/>
        <v>3</v>
      </c>
      <c r="O1493" s="36">
        <v>1</v>
      </c>
      <c r="P1493" s="37">
        <v>1</v>
      </c>
    </row>
    <row r="1494" spans="1:16" ht="16.5">
      <c r="A1494" s="57" t="str">
        <f t="shared" si="210"/>
        <v>kn-5</v>
      </c>
      <c r="B1494" s="45">
        <f t="shared" si="216"/>
        <v>2051411</v>
      </c>
      <c r="C1494" s="57">
        <v>14</v>
      </c>
      <c r="D1494" s="38">
        <f t="shared" si="211"/>
        <v>20514</v>
      </c>
      <c r="E1494" s="68">
        <v>5</v>
      </c>
      <c r="F1494" s="25">
        <v>1</v>
      </c>
      <c r="G1494" s="26" t="s">
        <v>164</v>
      </c>
      <c r="H1494" s="26" t="s">
        <v>814</v>
      </c>
      <c r="I1494" s="25">
        <f t="shared" si="212"/>
        <v>53</v>
      </c>
      <c r="J1494" s="25">
        <f t="shared" si="213"/>
        <v>6</v>
      </c>
      <c r="K1494" s="25">
        <f t="shared" si="214"/>
        <v>3</v>
      </c>
      <c r="L1494" s="25" t="s">
        <v>550</v>
      </c>
      <c r="M1494" s="25" t="str">
        <f t="shared" si="217"/>
        <v>kn-5-14-shl-loc1</v>
      </c>
      <c r="N1494" s="25">
        <f t="shared" si="215"/>
        <v>3</v>
      </c>
      <c r="O1494" s="25">
        <v>1</v>
      </c>
      <c r="P1494" s="39">
        <v>1</v>
      </c>
    </row>
    <row r="1495" spans="1:16" ht="16.5">
      <c r="A1495" s="57" t="str">
        <f t="shared" si="210"/>
        <v>kn-5</v>
      </c>
      <c r="B1495" s="45">
        <f t="shared" si="216"/>
        <v>2051420</v>
      </c>
      <c r="C1495" s="57">
        <v>14</v>
      </c>
      <c r="D1495" s="38">
        <f t="shared" si="211"/>
        <v>20514</v>
      </c>
      <c r="E1495" s="68">
        <v>5</v>
      </c>
      <c r="F1495" s="25">
        <v>2</v>
      </c>
      <c r="G1495" s="26" t="s">
        <v>163</v>
      </c>
      <c r="H1495" s="26" t="s">
        <v>181</v>
      </c>
      <c r="I1495" s="25">
        <f t="shared" si="212"/>
        <v>53</v>
      </c>
      <c r="J1495" s="25">
        <f t="shared" si="213"/>
        <v>6</v>
      </c>
      <c r="K1495" s="25">
        <f t="shared" si="214"/>
        <v>3</v>
      </c>
      <c r="L1495" s="25" t="s">
        <v>175</v>
      </c>
      <c r="M1495" s="53" t="str">
        <f t="shared" si="217"/>
        <v>kn-5-14-jlr-loc2</v>
      </c>
      <c r="N1495" s="53">
        <f t="shared" si="215"/>
        <v>3</v>
      </c>
      <c r="O1495" s="25">
        <v>1</v>
      </c>
      <c r="P1495" s="39">
        <v>1</v>
      </c>
    </row>
    <row r="1496" spans="1:16" ht="16.5">
      <c r="A1496" s="57" t="str">
        <f t="shared" si="210"/>
        <v>kn-5</v>
      </c>
      <c r="B1496" s="45">
        <f t="shared" si="216"/>
        <v>2051421</v>
      </c>
      <c r="C1496" s="57">
        <v>14</v>
      </c>
      <c r="D1496" s="38">
        <f t="shared" si="211"/>
        <v>20514</v>
      </c>
      <c r="E1496" s="68">
        <v>5</v>
      </c>
      <c r="F1496" s="25">
        <v>2</v>
      </c>
      <c r="G1496" s="26" t="s">
        <v>164</v>
      </c>
      <c r="H1496" s="26" t="s">
        <v>171</v>
      </c>
      <c r="I1496" s="25">
        <f t="shared" si="212"/>
        <v>53</v>
      </c>
      <c r="J1496" s="25">
        <f t="shared" si="213"/>
        <v>6</v>
      </c>
      <c r="K1496" s="25">
        <f t="shared" si="214"/>
        <v>3</v>
      </c>
      <c r="L1496" s="25" t="s">
        <v>544</v>
      </c>
      <c r="M1496" s="53" t="str">
        <f t="shared" si="217"/>
        <v>kn-5-14-shl-loc2</v>
      </c>
      <c r="N1496" s="53">
        <f t="shared" si="215"/>
        <v>3</v>
      </c>
      <c r="O1496" s="25">
        <v>1</v>
      </c>
      <c r="P1496" s="39">
        <v>1</v>
      </c>
    </row>
    <row r="1497" spans="1:16" ht="16.5">
      <c r="A1497" s="57" t="str">
        <f t="shared" si="210"/>
        <v>kn-5</v>
      </c>
      <c r="B1497" s="45">
        <f t="shared" si="216"/>
        <v>2051430</v>
      </c>
      <c r="C1497" s="57">
        <v>14</v>
      </c>
      <c r="D1497" s="38">
        <f t="shared" si="211"/>
        <v>20514</v>
      </c>
      <c r="E1497" s="68">
        <v>5</v>
      </c>
      <c r="F1497" s="25">
        <v>3</v>
      </c>
      <c r="G1497" s="26" t="s">
        <v>163</v>
      </c>
      <c r="H1497" s="26" t="s">
        <v>438</v>
      </c>
      <c r="I1497" s="25">
        <f t="shared" si="212"/>
        <v>53</v>
      </c>
      <c r="J1497" s="25">
        <f t="shared" si="213"/>
        <v>6</v>
      </c>
      <c r="K1497" s="25">
        <f t="shared" si="214"/>
        <v>3</v>
      </c>
      <c r="L1497" s="25" t="s">
        <v>517</v>
      </c>
      <c r="M1497" s="56" t="str">
        <f t="shared" si="217"/>
        <v>kn-5-14-jlr-loc3</v>
      </c>
      <c r="N1497" s="56">
        <f t="shared" si="215"/>
        <v>3</v>
      </c>
      <c r="O1497" s="25">
        <v>1</v>
      </c>
      <c r="P1497" s="39">
        <v>1</v>
      </c>
    </row>
    <row r="1498" spans="1:16" ht="17.25">
      <c r="A1498" s="57" t="str">
        <f t="shared" si="210"/>
        <v>kn-5</v>
      </c>
      <c r="B1498" s="45">
        <f t="shared" si="216"/>
        <v>2051431</v>
      </c>
      <c r="C1498" s="57">
        <v>14</v>
      </c>
      <c r="D1498" s="40">
        <f t="shared" si="211"/>
        <v>20514</v>
      </c>
      <c r="E1498" s="69">
        <v>5</v>
      </c>
      <c r="F1498" s="41">
        <v>3</v>
      </c>
      <c r="G1498" s="42" t="s">
        <v>164</v>
      </c>
      <c r="H1498" s="42" t="s">
        <v>437</v>
      </c>
      <c r="I1498" s="41">
        <f t="shared" si="212"/>
        <v>53</v>
      </c>
      <c r="J1498" s="41">
        <f t="shared" si="213"/>
        <v>6</v>
      </c>
      <c r="K1498" s="41">
        <f t="shared" si="214"/>
        <v>3</v>
      </c>
      <c r="L1498" s="41" t="s">
        <v>558</v>
      </c>
      <c r="M1498" s="42" t="str">
        <f t="shared" si="217"/>
        <v>kn-5-14-shl-loc3</v>
      </c>
      <c r="N1498" s="42">
        <f t="shared" si="215"/>
        <v>3</v>
      </c>
      <c r="O1498" s="41">
        <v>1</v>
      </c>
      <c r="P1498" s="43">
        <v>1</v>
      </c>
    </row>
    <row r="1499" spans="1:16" ht="16.5">
      <c r="A1499" s="57" t="str">
        <f t="shared" si="210"/>
        <v>kn-5</v>
      </c>
      <c r="B1499" s="45">
        <f t="shared" si="216"/>
        <v>2051510</v>
      </c>
      <c r="C1499" s="57">
        <v>15</v>
      </c>
      <c r="D1499" s="35">
        <f t="shared" si="211"/>
        <v>20515</v>
      </c>
      <c r="E1499" s="67">
        <v>5</v>
      </c>
      <c r="F1499" s="36">
        <v>1</v>
      </c>
      <c r="G1499" s="44" t="s">
        <v>163</v>
      </c>
      <c r="H1499" s="44" t="s">
        <v>811</v>
      </c>
      <c r="I1499" s="36">
        <f t="shared" si="212"/>
        <v>54</v>
      </c>
      <c r="J1499" s="36">
        <f t="shared" si="213"/>
        <v>6</v>
      </c>
      <c r="K1499" s="36">
        <f t="shared" si="214"/>
        <v>3</v>
      </c>
      <c r="L1499" s="36" t="s">
        <v>514</v>
      </c>
      <c r="M1499" s="36" t="str">
        <f t="shared" si="217"/>
        <v>kn-5-15-jlr-loc1</v>
      </c>
      <c r="N1499" s="36">
        <f t="shared" si="215"/>
        <v>3</v>
      </c>
      <c r="O1499" s="36">
        <v>1</v>
      </c>
      <c r="P1499" s="37">
        <v>1</v>
      </c>
    </row>
    <row r="1500" spans="1:16" ht="16.5">
      <c r="A1500" s="57" t="str">
        <f t="shared" si="210"/>
        <v>kn-5</v>
      </c>
      <c r="B1500" s="45">
        <f t="shared" si="216"/>
        <v>2051511</v>
      </c>
      <c r="C1500" s="57">
        <v>15</v>
      </c>
      <c r="D1500" s="38">
        <f t="shared" si="211"/>
        <v>20515</v>
      </c>
      <c r="E1500" s="68">
        <v>5</v>
      </c>
      <c r="F1500" s="25">
        <v>1</v>
      </c>
      <c r="G1500" s="26" t="s">
        <v>164</v>
      </c>
      <c r="H1500" s="26" t="s">
        <v>440</v>
      </c>
      <c r="I1500" s="25">
        <f t="shared" si="212"/>
        <v>54</v>
      </c>
      <c r="J1500" s="25">
        <f t="shared" si="213"/>
        <v>6</v>
      </c>
      <c r="K1500" s="25">
        <f t="shared" si="214"/>
        <v>3</v>
      </c>
      <c r="L1500" s="25" t="s">
        <v>542</v>
      </c>
      <c r="M1500" s="25" t="str">
        <f t="shared" si="217"/>
        <v>kn-5-15-shl-loc1</v>
      </c>
      <c r="N1500" s="25">
        <f t="shared" si="215"/>
        <v>3</v>
      </c>
      <c r="O1500" s="25">
        <v>1</v>
      </c>
      <c r="P1500" s="39">
        <v>1</v>
      </c>
    </row>
    <row r="1501" spans="1:16" ht="16.5">
      <c r="A1501" s="57" t="str">
        <f t="shared" si="210"/>
        <v>kn-5</v>
      </c>
      <c r="B1501" s="45">
        <f t="shared" si="216"/>
        <v>2051520</v>
      </c>
      <c r="C1501" s="57">
        <v>15</v>
      </c>
      <c r="D1501" s="38">
        <f t="shared" si="211"/>
        <v>20515</v>
      </c>
      <c r="E1501" s="68">
        <v>5</v>
      </c>
      <c r="F1501" s="25">
        <v>2</v>
      </c>
      <c r="G1501" s="26" t="s">
        <v>163</v>
      </c>
      <c r="H1501" s="26" t="s">
        <v>181</v>
      </c>
      <c r="I1501" s="25">
        <f t="shared" si="212"/>
        <v>54</v>
      </c>
      <c r="J1501" s="25">
        <f t="shared" si="213"/>
        <v>6</v>
      </c>
      <c r="K1501" s="25">
        <f t="shared" si="214"/>
        <v>3</v>
      </c>
      <c r="L1501" s="25" t="s">
        <v>513</v>
      </c>
      <c r="M1501" s="53" t="str">
        <f t="shared" si="217"/>
        <v>kn-5-15-jlr-loc2</v>
      </c>
      <c r="N1501" s="53">
        <f t="shared" si="215"/>
        <v>3</v>
      </c>
      <c r="O1501" s="25">
        <v>1</v>
      </c>
      <c r="P1501" s="39">
        <v>1</v>
      </c>
    </row>
    <row r="1502" spans="1:16" ht="16.5">
      <c r="A1502" s="57" t="str">
        <f t="shared" si="210"/>
        <v>kn-5</v>
      </c>
      <c r="B1502" s="45">
        <f t="shared" si="216"/>
        <v>2051521</v>
      </c>
      <c r="C1502" s="57">
        <v>15</v>
      </c>
      <c r="D1502" s="38">
        <f t="shared" si="211"/>
        <v>20515</v>
      </c>
      <c r="E1502" s="68">
        <v>5</v>
      </c>
      <c r="F1502" s="25">
        <v>2</v>
      </c>
      <c r="G1502" s="26" t="s">
        <v>164</v>
      </c>
      <c r="H1502" s="26" t="s">
        <v>171</v>
      </c>
      <c r="I1502" s="25">
        <f t="shared" si="212"/>
        <v>54</v>
      </c>
      <c r="J1502" s="25">
        <f t="shared" si="213"/>
        <v>6</v>
      </c>
      <c r="K1502" s="25">
        <f t="shared" si="214"/>
        <v>3</v>
      </c>
      <c r="L1502" s="25" t="s">
        <v>547</v>
      </c>
      <c r="M1502" s="53" t="str">
        <f t="shared" si="217"/>
        <v>kn-5-15-shl-loc2</v>
      </c>
      <c r="N1502" s="53">
        <f t="shared" si="215"/>
        <v>3</v>
      </c>
      <c r="O1502" s="25">
        <v>1</v>
      </c>
      <c r="P1502" s="39">
        <v>1</v>
      </c>
    </row>
    <row r="1503" spans="1:16" ht="16.5">
      <c r="A1503" s="57" t="str">
        <f t="shared" si="210"/>
        <v>kn-5</v>
      </c>
      <c r="B1503" s="45">
        <f t="shared" si="216"/>
        <v>2051530</v>
      </c>
      <c r="C1503" s="57">
        <v>15</v>
      </c>
      <c r="D1503" s="38">
        <f t="shared" si="211"/>
        <v>20515</v>
      </c>
      <c r="E1503" s="68">
        <v>5</v>
      </c>
      <c r="F1503" s="25">
        <v>3</v>
      </c>
      <c r="G1503" s="26" t="s">
        <v>163</v>
      </c>
      <c r="H1503" s="26" t="s">
        <v>438</v>
      </c>
      <c r="I1503" s="25">
        <f t="shared" si="212"/>
        <v>54</v>
      </c>
      <c r="J1503" s="25">
        <f t="shared" si="213"/>
        <v>6</v>
      </c>
      <c r="K1503" s="25">
        <f t="shared" si="214"/>
        <v>3</v>
      </c>
      <c r="L1503" s="25" t="s">
        <v>175</v>
      </c>
      <c r="M1503" s="56" t="str">
        <f t="shared" si="217"/>
        <v>kn-5-15-jlr-loc3</v>
      </c>
      <c r="N1503" s="56">
        <f t="shared" si="215"/>
        <v>3</v>
      </c>
      <c r="O1503" s="25">
        <v>1</v>
      </c>
      <c r="P1503" s="39">
        <v>1</v>
      </c>
    </row>
    <row r="1504" spans="1:16" ht="17.25">
      <c r="A1504" s="57" t="str">
        <f t="shared" si="210"/>
        <v>kn-5</v>
      </c>
      <c r="B1504" s="45">
        <f t="shared" si="216"/>
        <v>2051531</v>
      </c>
      <c r="C1504" s="57">
        <v>15</v>
      </c>
      <c r="D1504" s="40">
        <f t="shared" si="211"/>
        <v>20515</v>
      </c>
      <c r="E1504" s="69">
        <v>5</v>
      </c>
      <c r="F1504" s="41">
        <v>3</v>
      </c>
      <c r="G1504" s="42" t="s">
        <v>164</v>
      </c>
      <c r="H1504" s="42" t="s">
        <v>437</v>
      </c>
      <c r="I1504" s="41">
        <f t="shared" si="212"/>
        <v>54</v>
      </c>
      <c r="J1504" s="41">
        <f t="shared" si="213"/>
        <v>6</v>
      </c>
      <c r="K1504" s="41">
        <f t="shared" si="214"/>
        <v>3</v>
      </c>
      <c r="L1504" s="41" t="s">
        <v>551</v>
      </c>
      <c r="M1504" s="42" t="str">
        <f t="shared" si="217"/>
        <v>kn-5-15-shl-loc3</v>
      </c>
      <c r="N1504" s="42">
        <f t="shared" si="215"/>
        <v>3</v>
      </c>
      <c r="O1504" s="41">
        <v>1</v>
      </c>
      <c r="P1504" s="43">
        <v>1</v>
      </c>
    </row>
    <row r="1505" spans="1:16" ht="16.5">
      <c r="A1505" s="57" t="str">
        <f t="shared" si="210"/>
        <v>kn-6</v>
      </c>
      <c r="B1505" s="45">
        <f t="shared" si="216"/>
        <v>2060110</v>
      </c>
      <c r="C1505" s="57">
        <v>1</v>
      </c>
      <c r="D1505" s="35">
        <f t="shared" si="211"/>
        <v>20601</v>
      </c>
      <c r="E1505" s="67">
        <v>6</v>
      </c>
      <c r="F1505" s="36">
        <v>1</v>
      </c>
      <c r="G1505" s="44" t="s">
        <v>163</v>
      </c>
      <c r="H1505" s="44" t="s">
        <v>439</v>
      </c>
      <c r="I1505" s="36">
        <f t="shared" si="212"/>
        <v>55</v>
      </c>
      <c r="J1505" s="36">
        <f t="shared" si="213"/>
        <v>6</v>
      </c>
      <c r="K1505" s="36">
        <f t="shared" si="214"/>
        <v>3</v>
      </c>
      <c r="L1505" s="36" t="s">
        <v>518</v>
      </c>
      <c r="M1505" s="36" t="str">
        <f t="shared" si="217"/>
        <v>kn-6-1-jlr-loc1</v>
      </c>
      <c r="N1505" s="36">
        <f t="shared" si="215"/>
        <v>4</v>
      </c>
      <c r="O1505" s="36">
        <v>1</v>
      </c>
      <c r="P1505" s="37">
        <v>1</v>
      </c>
    </row>
    <row r="1506" spans="1:16" ht="16.5">
      <c r="A1506" s="57" t="str">
        <f t="shared" si="210"/>
        <v>kn-6</v>
      </c>
      <c r="B1506" s="45">
        <f t="shared" si="216"/>
        <v>2060111</v>
      </c>
      <c r="C1506" s="57">
        <v>1</v>
      </c>
      <c r="D1506" s="38">
        <f t="shared" si="211"/>
        <v>20601</v>
      </c>
      <c r="E1506" s="68">
        <v>6</v>
      </c>
      <c r="F1506" s="25">
        <v>1</v>
      </c>
      <c r="G1506" s="26" t="s">
        <v>164</v>
      </c>
      <c r="H1506" s="26" t="s">
        <v>440</v>
      </c>
      <c r="I1506" s="25">
        <f t="shared" si="212"/>
        <v>55</v>
      </c>
      <c r="J1506" s="25">
        <f t="shared" si="213"/>
        <v>6</v>
      </c>
      <c r="K1506" s="25">
        <f t="shared" si="214"/>
        <v>3</v>
      </c>
      <c r="L1506" s="25" t="s">
        <v>559</v>
      </c>
      <c r="M1506" s="25" t="str">
        <f t="shared" si="217"/>
        <v>kn-6-1-shl-loc1</v>
      </c>
      <c r="N1506" s="25">
        <f t="shared" si="215"/>
        <v>4</v>
      </c>
      <c r="O1506" s="25">
        <v>1</v>
      </c>
      <c r="P1506" s="39">
        <v>1</v>
      </c>
    </row>
    <row r="1507" spans="1:16" ht="16.5">
      <c r="A1507" s="57" t="str">
        <f t="shared" si="210"/>
        <v>kn-6</v>
      </c>
      <c r="B1507" s="45">
        <f t="shared" si="216"/>
        <v>2060120</v>
      </c>
      <c r="C1507" s="57">
        <v>1</v>
      </c>
      <c r="D1507" s="38">
        <f t="shared" si="211"/>
        <v>20601</v>
      </c>
      <c r="E1507" s="68">
        <v>6</v>
      </c>
      <c r="F1507" s="25">
        <v>2</v>
      </c>
      <c r="G1507" s="26" t="s">
        <v>163</v>
      </c>
      <c r="H1507" s="26" t="s">
        <v>181</v>
      </c>
      <c r="I1507" s="25">
        <f t="shared" si="212"/>
        <v>55</v>
      </c>
      <c r="J1507" s="25">
        <f t="shared" si="213"/>
        <v>6</v>
      </c>
      <c r="K1507" s="25">
        <f t="shared" si="214"/>
        <v>3</v>
      </c>
      <c r="L1507" s="25" t="s">
        <v>1507</v>
      </c>
      <c r="M1507" s="53" t="str">
        <f t="shared" si="217"/>
        <v>kn-6-1-jlr-loc2</v>
      </c>
      <c r="N1507" s="53">
        <f t="shared" si="215"/>
        <v>4</v>
      </c>
      <c r="O1507" s="25">
        <v>1</v>
      </c>
      <c r="P1507" s="39">
        <v>1</v>
      </c>
    </row>
    <row r="1508" spans="1:16" ht="16.5">
      <c r="A1508" s="57" t="str">
        <f t="shared" si="210"/>
        <v>kn-6</v>
      </c>
      <c r="B1508" s="45">
        <f t="shared" si="216"/>
        <v>2060121</v>
      </c>
      <c r="C1508" s="57">
        <v>1</v>
      </c>
      <c r="D1508" s="38">
        <f t="shared" si="211"/>
        <v>20601</v>
      </c>
      <c r="E1508" s="68">
        <v>6</v>
      </c>
      <c r="F1508" s="25">
        <v>2</v>
      </c>
      <c r="G1508" s="26" t="s">
        <v>164</v>
      </c>
      <c r="H1508" s="26" t="s">
        <v>803</v>
      </c>
      <c r="I1508" s="25">
        <f t="shared" si="212"/>
        <v>55</v>
      </c>
      <c r="J1508" s="25">
        <f t="shared" si="213"/>
        <v>6</v>
      </c>
      <c r="K1508" s="25">
        <f t="shared" si="214"/>
        <v>3</v>
      </c>
      <c r="L1508" s="25" t="s">
        <v>554</v>
      </c>
      <c r="M1508" s="53" t="str">
        <f t="shared" si="217"/>
        <v>kn-6-1-shl-loc2</v>
      </c>
      <c r="N1508" s="53">
        <f t="shared" si="215"/>
        <v>4</v>
      </c>
      <c r="O1508" s="25">
        <v>1</v>
      </c>
      <c r="P1508" s="39">
        <v>1</v>
      </c>
    </row>
    <row r="1509" spans="1:16" ht="16.5">
      <c r="A1509" s="57" t="str">
        <f t="shared" si="210"/>
        <v>kn-6</v>
      </c>
      <c r="B1509" s="45">
        <f t="shared" si="216"/>
        <v>2060130</v>
      </c>
      <c r="C1509" s="57">
        <v>1</v>
      </c>
      <c r="D1509" s="38">
        <f t="shared" si="211"/>
        <v>20601</v>
      </c>
      <c r="E1509" s="68">
        <v>6</v>
      </c>
      <c r="F1509" s="25">
        <v>3</v>
      </c>
      <c r="G1509" s="26" t="s">
        <v>163</v>
      </c>
      <c r="H1509" s="26" t="s">
        <v>438</v>
      </c>
      <c r="I1509" s="25">
        <f t="shared" si="212"/>
        <v>55</v>
      </c>
      <c r="J1509" s="25">
        <f t="shared" si="213"/>
        <v>6</v>
      </c>
      <c r="K1509" s="25">
        <f t="shared" si="214"/>
        <v>3</v>
      </c>
      <c r="L1509" s="25" t="s">
        <v>519</v>
      </c>
      <c r="M1509" s="56" t="str">
        <f t="shared" si="217"/>
        <v>kn-6-1-jlr-loc3</v>
      </c>
      <c r="N1509" s="56">
        <f t="shared" si="215"/>
        <v>4</v>
      </c>
      <c r="O1509" s="25">
        <v>1</v>
      </c>
      <c r="P1509" s="39">
        <v>1</v>
      </c>
    </row>
    <row r="1510" spans="1:16" ht="17.25">
      <c r="A1510" s="57" t="str">
        <f t="shared" si="210"/>
        <v>kn-6</v>
      </c>
      <c r="B1510" s="45">
        <f t="shared" si="216"/>
        <v>2060131</v>
      </c>
      <c r="C1510" s="57">
        <v>1</v>
      </c>
      <c r="D1510" s="40">
        <f t="shared" si="211"/>
        <v>20601</v>
      </c>
      <c r="E1510" s="69">
        <v>6</v>
      </c>
      <c r="F1510" s="41">
        <v>3</v>
      </c>
      <c r="G1510" s="42" t="s">
        <v>164</v>
      </c>
      <c r="H1510" s="42" t="s">
        <v>437</v>
      </c>
      <c r="I1510" s="41">
        <f t="shared" si="212"/>
        <v>55</v>
      </c>
      <c r="J1510" s="41">
        <f t="shared" si="213"/>
        <v>6</v>
      </c>
      <c r="K1510" s="41">
        <f t="shared" si="214"/>
        <v>3</v>
      </c>
      <c r="L1510" s="41" t="s">
        <v>560</v>
      </c>
      <c r="M1510" s="42" t="str">
        <f t="shared" si="217"/>
        <v>kn-6-1-shl-loc3</v>
      </c>
      <c r="N1510" s="42">
        <f t="shared" si="215"/>
        <v>4</v>
      </c>
      <c r="O1510" s="41">
        <v>1</v>
      </c>
      <c r="P1510" s="43">
        <v>1</v>
      </c>
    </row>
    <row r="1511" spans="1:16" ht="16.5">
      <c r="A1511" s="57" t="str">
        <f t="shared" si="210"/>
        <v>kn-6</v>
      </c>
      <c r="B1511" s="45">
        <f t="shared" si="216"/>
        <v>2060210</v>
      </c>
      <c r="C1511" s="57">
        <v>2</v>
      </c>
      <c r="D1511" s="35">
        <f t="shared" si="211"/>
        <v>20602</v>
      </c>
      <c r="E1511" s="67">
        <v>6</v>
      </c>
      <c r="F1511" s="36">
        <v>1</v>
      </c>
      <c r="G1511" s="44" t="s">
        <v>163</v>
      </c>
      <c r="H1511" s="44" t="s">
        <v>439</v>
      </c>
      <c r="I1511" s="36">
        <f t="shared" si="212"/>
        <v>56</v>
      </c>
      <c r="J1511" s="36">
        <f t="shared" si="213"/>
        <v>6</v>
      </c>
      <c r="K1511" s="36">
        <f t="shared" si="214"/>
        <v>3</v>
      </c>
      <c r="L1511" s="36" t="s">
        <v>511</v>
      </c>
      <c r="M1511" s="36" t="str">
        <f t="shared" si="217"/>
        <v>kn-6-2-jlr-loc1</v>
      </c>
      <c r="N1511" s="36">
        <f t="shared" si="215"/>
        <v>4</v>
      </c>
      <c r="O1511" s="36">
        <v>1</v>
      </c>
      <c r="P1511" s="37">
        <v>1</v>
      </c>
    </row>
    <row r="1512" spans="1:16" ht="16.5">
      <c r="A1512" s="57" t="str">
        <f t="shared" si="210"/>
        <v>kn-6</v>
      </c>
      <c r="B1512" s="45">
        <f t="shared" si="216"/>
        <v>2060211</v>
      </c>
      <c r="C1512" s="57">
        <v>2</v>
      </c>
      <c r="D1512" s="38">
        <f t="shared" si="211"/>
        <v>20602</v>
      </c>
      <c r="E1512" s="68">
        <v>6</v>
      </c>
      <c r="F1512" s="25">
        <v>1</v>
      </c>
      <c r="G1512" s="26" t="s">
        <v>164</v>
      </c>
      <c r="H1512" s="26" t="s">
        <v>440</v>
      </c>
      <c r="I1512" s="25">
        <f t="shared" si="212"/>
        <v>56</v>
      </c>
      <c r="J1512" s="25">
        <f t="shared" si="213"/>
        <v>6</v>
      </c>
      <c r="K1512" s="25">
        <f t="shared" si="214"/>
        <v>3</v>
      </c>
      <c r="L1512" s="25" t="s">
        <v>543</v>
      </c>
      <c r="M1512" s="25" t="str">
        <f t="shared" si="217"/>
        <v>kn-6-2-shl-loc1</v>
      </c>
      <c r="N1512" s="25">
        <f t="shared" si="215"/>
        <v>4</v>
      </c>
      <c r="O1512" s="25">
        <v>1</v>
      </c>
      <c r="P1512" s="39">
        <v>1</v>
      </c>
    </row>
    <row r="1513" spans="1:16" ht="16.5">
      <c r="A1513" s="57" t="str">
        <f t="shared" si="210"/>
        <v>kn-6</v>
      </c>
      <c r="B1513" s="45">
        <f t="shared" si="216"/>
        <v>2060220</v>
      </c>
      <c r="C1513" s="57">
        <v>2</v>
      </c>
      <c r="D1513" s="38">
        <f t="shared" si="211"/>
        <v>20602</v>
      </c>
      <c r="E1513" s="68">
        <v>6</v>
      </c>
      <c r="F1513" s="25">
        <v>2</v>
      </c>
      <c r="G1513" s="26" t="s">
        <v>163</v>
      </c>
      <c r="H1513" s="26" t="s">
        <v>181</v>
      </c>
      <c r="I1513" s="25">
        <f t="shared" si="212"/>
        <v>56</v>
      </c>
      <c r="J1513" s="25">
        <f t="shared" si="213"/>
        <v>6</v>
      </c>
      <c r="K1513" s="25">
        <f t="shared" si="214"/>
        <v>3</v>
      </c>
      <c r="L1513" s="25" t="s">
        <v>1511</v>
      </c>
      <c r="M1513" s="53" t="str">
        <f t="shared" si="217"/>
        <v>kn-6-2-jlr-loc2</v>
      </c>
      <c r="N1513" s="53">
        <f t="shared" si="215"/>
        <v>4</v>
      </c>
      <c r="O1513" s="25">
        <v>1</v>
      </c>
      <c r="P1513" s="39">
        <v>1</v>
      </c>
    </row>
    <row r="1514" spans="1:16" ht="16.5">
      <c r="A1514" s="57" t="str">
        <f t="shared" si="210"/>
        <v>kn-6</v>
      </c>
      <c r="B1514" s="45">
        <f t="shared" si="216"/>
        <v>2060221</v>
      </c>
      <c r="C1514" s="57">
        <v>2</v>
      </c>
      <c r="D1514" s="38">
        <f t="shared" si="211"/>
        <v>20602</v>
      </c>
      <c r="E1514" s="68">
        <v>6</v>
      </c>
      <c r="F1514" s="25">
        <v>2</v>
      </c>
      <c r="G1514" s="26" t="s">
        <v>164</v>
      </c>
      <c r="H1514" s="26" t="s">
        <v>171</v>
      </c>
      <c r="I1514" s="25">
        <f t="shared" si="212"/>
        <v>56</v>
      </c>
      <c r="J1514" s="25">
        <f t="shared" si="213"/>
        <v>6</v>
      </c>
      <c r="K1514" s="25">
        <f t="shared" si="214"/>
        <v>3</v>
      </c>
      <c r="L1514" s="25" t="s">
        <v>546</v>
      </c>
      <c r="M1514" s="53" t="str">
        <f t="shared" si="217"/>
        <v>kn-6-2-shl-loc2</v>
      </c>
      <c r="N1514" s="53">
        <f t="shared" si="215"/>
        <v>4</v>
      </c>
      <c r="O1514" s="25">
        <v>1</v>
      </c>
      <c r="P1514" s="39">
        <v>1</v>
      </c>
    </row>
    <row r="1515" spans="1:16" ht="16.5">
      <c r="A1515" s="57" t="str">
        <f t="shared" si="210"/>
        <v>kn-6</v>
      </c>
      <c r="B1515" s="45">
        <f t="shared" si="216"/>
        <v>2060230</v>
      </c>
      <c r="C1515" s="57">
        <v>2</v>
      </c>
      <c r="D1515" s="38">
        <f t="shared" si="211"/>
        <v>20602</v>
      </c>
      <c r="E1515" s="68">
        <v>6</v>
      </c>
      <c r="F1515" s="25">
        <v>3</v>
      </c>
      <c r="G1515" s="26" t="s">
        <v>163</v>
      </c>
      <c r="H1515" s="26" t="s">
        <v>438</v>
      </c>
      <c r="I1515" s="25">
        <f t="shared" si="212"/>
        <v>56</v>
      </c>
      <c r="J1515" s="25">
        <f t="shared" si="213"/>
        <v>6</v>
      </c>
      <c r="K1515" s="25">
        <f t="shared" si="214"/>
        <v>3</v>
      </c>
      <c r="L1515" s="25" t="s">
        <v>520</v>
      </c>
      <c r="M1515" s="56" t="str">
        <f t="shared" si="217"/>
        <v>kn-6-2-jlr-loc3</v>
      </c>
      <c r="N1515" s="56">
        <f t="shared" si="215"/>
        <v>4</v>
      </c>
      <c r="O1515" s="25">
        <v>1</v>
      </c>
      <c r="P1515" s="39">
        <v>1</v>
      </c>
    </row>
    <row r="1516" spans="1:16" ht="17.25">
      <c r="A1516" s="57" t="str">
        <f t="shared" si="210"/>
        <v>kn-6</v>
      </c>
      <c r="B1516" s="45">
        <f t="shared" si="216"/>
        <v>2060231</v>
      </c>
      <c r="C1516" s="57">
        <v>2</v>
      </c>
      <c r="D1516" s="40">
        <f t="shared" si="211"/>
        <v>20602</v>
      </c>
      <c r="E1516" s="69">
        <v>6</v>
      </c>
      <c r="F1516" s="41">
        <v>3</v>
      </c>
      <c r="G1516" s="42" t="s">
        <v>164</v>
      </c>
      <c r="H1516" s="42" t="s">
        <v>437</v>
      </c>
      <c r="I1516" s="41">
        <f t="shared" si="212"/>
        <v>56</v>
      </c>
      <c r="J1516" s="41">
        <f t="shared" si="213"/>
        <v>6</v>
      </c>
      <c r="K1516" s="41">
        <f t="shared" si="214"/>
        <v>3</v>
      </c>
      <c r="L1516" s="41" t="s">
        <v>561</v>
      </c>
      <c r="M1516" s="42" t="str">
        <f t="shared" si="217"/>
        <v>kn-6-2-shl-loc3</v>
      </c>
      <c r="N1516" s="42">
        <f t="shared" si="215"/>
        <v>4</v>
      </c>
      <c r="O1516" s="41">
        <v>1</v>
      </c>
      <c r="P1516" s="43">
        <v>1</v>
      </c>
    </row>
    <row r="1517" spans="1:16" ht="16.5">
      <c r="A1517" s="57" t="str">
        <f t="shared" si="210"/>
        <v>kn-6</v>
      </c>
      <c r="B1517" s="45">
        <f t="shared" si="216"/>
        <v>2060310</v>
      </c>
      <c r="C1517" s="57">
        <v>3</v>
      </c>
      <c r="D1517" s="35">
        <f t="shared" si="211"/>
        <v>20603</v>
      </c>
      <c r="E1517" s="67">
        <v>6</v>
      </c>
      <c r="F1517" s="36">
        <v>1</v>
      </c>
      <c r="G1517" s="44" t="s">
        <v>163</v>
      </c>
      <c r="H1517" s="44" t="s">
        <v>439</v>
      </c>
      <c r="I1517" s="36">
        <f t="shared" si="212"/>
        <v>56</v>
      </c>
      <c r="J1517" s="36">
        <f t="shared" si="213"/>
        <v>6</v>
      </c>
      <c r="K1517" s="36">
        <f t="shared" si="214"/>
        <v>3</v>
      </c>
      <c r="L1517" s="36" t="s">
        <v>518</v>
      </c>
      <c r="M1517" s="36" t="str">
        <f t="shared" si="217"/>
        <v>kn-6-3-jlr-loc1</v>
      </c>
      <c r="N1517" s="36">
        <f t="shared" si="215"/>
        <v>4</v>
      </c>
      <c r="O1517" s="36">
        <v>1</v>
      </c>
      <c r="P1517" s="37">
        <v>1</v>
      </c>
    </row>
    <row r="1518" spans="1:16" ht="16.5">
      <c r="A1518" s="57" t="str">
        <f t="shared" si="210"/>
        <v>kn-6</v>
      </c>
      <c r="B1518" s="45">
        <f t="shared" si="216"/>
        <v>2060311</v>
      </c>
      <c r="C1518" s="57">
        <v>3</v>
      </c>
      <c r="D1518" s="38">
        <f t="shared" si="211"/>
        <v>20603</v>
      </c>
      <c r="E1518" s="68">
        <v>6</v>
      </c>
      <c r="F1518" s="25">
        <v>1</v>
      </c>
      <c r="G1518" s="26" t="s">
        <v>164</v>
      </c>
      <c r="H1518" s="26" t="s">
        <v>440</v>
      </c>
      <c r="I1518" s="25">
        <f t="shared" si="212"/>
        <v>56</v>
      </c>
      <c r="J1518" s="25">
        <f t="shared" si="213"/>
        <v>6</v>
      </c>
      <c r="K1518" s="25">
        <f t="shared" si="214"/>
        <v>3</v>
      </c>
      <c r="L1518" s="25" t="s">
        <v>559</v>
      </c>
      <c r="M1518" s="25" t="str">
        <f t="shared" si="217"/>
        <v>kn-6-3-shl-loc1</v>
      </c>
      <c r="N1518" s="25">
        <f t="shared" si="215"/>
        <v>4</v>
      </c>
      <c r="O1518" s="25">
        <v>1</v>
      </c>
      <c r="P1518" s="39">
        <v>1</v>
      </c>
    </row>
    <row r="1519" spans="1:16" ht="16.5">
      <c r="A1519" s="57" t="str">
        <f t="shared" si="218" ref="A1519:A1582">"kn-"&amp;E1519</f>
        <v>kn-6</v>
      </c>
      <c r="B1519" s="45">
        <f t="shared" si="216"/>
        <v>2060320</v>
      </c>
      <c r="C1519" s="57">
        <v>3</v>
      </c>
      <c r="D1519" s="38">
        <f t="shared" si="219" ref="D1519:D1582">(200+E1519)*100+C1519</f>
        <v>20603</v>
      </c>
      <c r="E1519" s="68">
        <v>6</v>
      </c>
      <c r="F1519" s="25">
        <v>2</v>
      </c>
      <c r="G1519" s="26" t="s">
        <v>163</v>
      </c>
      <c r="H1519" s="26" t="s">
        <v>181</v>
      </c>
      <c r="I1519" s="25">
        <f t="shared" si="220" ref="I1519:I1582">INDEX($AP$4:$AP$204,INDEX($AW$4:$AW$19,E1519)+C1519)</f>
        <v>56</v>
      </c>
      <c r="J1519" s="25">
        <f t="shared" si="221" ref="J1519:J1582">INDEX($AQ$4:$AQ$204,INDEX($AW$4:$AW$19,E1519)+C1519)</f>
        <v>6</v>
      </c>
      <c r="K1519" s="25">
        <f t="shared" si="222" ref="K1519:K1582">INDEX($AR$4:$AR$204,INDEX($AW$4:$AW$19,E1519)+C1520)</f>
        <v>3</v>
      </c>
      <c r="L1519" s="25" t="s">
        <v>1507</v>
      </c>
      <c r="M1519" s="53" t="str">
        <f t="shared" si="217"/>
        <v>kn-6-3-jlr-loc2</v>
      </c>
      <c r="N1519" s="53">
        <f t="shared" si="215"/>
        <v>4</v>
      </c>
      <c r="O1519" s="25">
        <v>1</v>
      </c>
      <c r="P1519" s="39">
        <v>1</v>
      </c>
    </row>
    <row r="1520" spans="1:16" ht="16.5">
      <c r="A1520" s="57" t="str">
        <f t="shared" si="218"/>
        <v>kn-6</v>
      </c>
      <c r="B1520" s="45">
        <f t="shared" si="216"/>
        <v>2060321</v>
      </c>
      <c r="C1520" s="57">
        <v>3</v>
      </c>
      <c r="D1520" s="38">
        <f t="shared" si="219"/>
        <v>20603</v>
      </c>
      <c r="E1520" s="68">
        <v>6</v>
      </c>
      <c r="F1520" s="25">
        <v>2</v>
      </c>
      <c r="G1520" s="26" t="s">
        <v>164</v>
      </c>
      <c r="H1520" s="26" t="s">
        <v>171</v>
      </c>
      <c r="I1520" s="25">
        <f t="shared" si="220"/>
        <v>56</v>
      </c>
      <c r="J1520" s="25">
        <f t="shared" si="221"/>
        <v>6</v>
      </c>
      <c r="K1520" s="25">
        <f t="shared" si="222"/>
        <v>3</v>
      </c>
      <c r="L1520" s="25" t="s">
        <v>554</v>
      </c>
      <c r="M1520" s="53" t="str">
        <f t="shared" si="217"/>
        <v>kn-6-3-shl-loc2</v>
      </c>
      <c r="N1520" s="53">
        <f t="shared" si="223" ref="N1520:N1583">INDEX($AS$4:$AS$204,INDEX($AH$4:$AH$19,E1520)+C1520)</f>
        <v>4</v>
      </c>
      <c r="O1520" s="25">
        <v>1</v>
      </c>
      <c r="P1520" s="39">
        <v>1</v>
      </c>
    </row>
    <row r="1521" spans="1:16" ht="16.5">
      <c r="A1521" s="57" t="str">
        <f t="shared" si="218"/>
        <v>kn-6</v>
      </c>
      <c r="B1521" s="45">
        <f t="shared" si="216"/>
        <v>2060330</v>
      </c>
      <c r="C1521" s="57">
        <v>3</v>
      </c>
      <c r="D1521" s="38">
        <f t="shared" si="219"/>
        <v>20603</v>
      </c>
      <c r="E1521" s="68">
        <v>6</v>
      </c>
      <c r="F1521" s="25">
        <v>3</v>
      </c>
      <c r="G1521" s="26" t="s">
        <v>163</v>
      </c>
      <c r="H1521" s="26" t="s">
        <v>438</v>
      </c>
      <c r="I1521" s="25">
        <f t="shared" si="220"/>
        <v>56</v>
      </c>
      <c r="J1521" s="25">
        <f t="shared" si="221"/>
        <v>6</v>
      </c>
      <c r="K1521" s="25">
        <f t="shared" si="222"/>
        <v>3</v>
      </c>
      <c r="L1521" s="25" t="s">
        <v>515</v>
      </c>
      <c r="M1521" s="56" t="str">
        <f t="shared" si="217"/>
        <v>kn-6-3-jlr-loc3</v>
      </c>
      <c r="N1521" s="56">
        <f t="shared" si="223"/>
        <v>4</v>
      </c>
      <c r="O1521" s="25">
        <v>1</v>
      </c>
      <c r="P1521" s="39">
        <v>1</v>
      </c>
    </row>
    <row r="1522" spans="1:16" ht="17.25">
      <c r="A1522" s="57" t="str">
        <f t="shared" si="218"/>
        <v>kn-6</v>
      </c>
      <c r="B1522" s="45">
        <f t="shared" si="216"/>
        <v>2060331</v>
      </c>
      <c r="C1522" s="57">
        <v>3</v>
      </c>
      <c r="D1522" s="40">
        <f t="shared" si="219"/>
        <v>20603</v>
      </c>
      <c r="E1522" s="69">
        <v>6</v>
      </c>
      <c r="F1522" s="41">
        <v>3</v>
      </c>
      <c r="G1522" s="42" t="s">
        <v>164</v>
      </c>
      <c r="H1522" s="42" t="s">
        <v>815</v>
      </c>
      <c r="I1522" s="41">
        <f t="shared" si="220"/>
        <v>56</v>
      </c>
      <c r="J1522" s="41">
        <f t="shared" si="221"/>
        <v>6</v>
      </c>
      <c r="K1522" s="41">
        <f t="shared" si="222"/>
        <v>3</v>
      </c>
      <c r="L1522" s="41" t="s">
        <v>555</v>
      </c>
      <c r="M1522" s="42" t="str">
        <f t="shared" si="217"/>
        <v>kn-6-3-shl-loc3</v>
      </c>
      <c r="N1522" s="42">
        <f t="shared" si="223"/>
        <v>4</v>
      </c>
      <c r="O1522" s="41">
        <v>1</v>
      </c>
      <c r="P1522" s="43">
        <v>1</v>
      </c>
    </row>
    <row r="1523" spans="1:16" ht="16.5">
      <c r="A1523" s="57" t="str">
        <f t="shared" si="218"/>
        <v>kn-6</v>
      </c>
      <c r="B1523" s="45">
        <f t="shared" si="216"/>
        <v>2060410</v>
      </c>
      <c r="C1523" s="57">
        <v>4</v>
      </c>
      <c r="D1523" s="35">
        <f t="shared" si="219"/>
        <v>20604</v>
      </c>
      <c r="E1523" s="67">
        <v>6</v>
      </c>
      <c r="F1523" s="36">
        <v>1</v>
      </c>
      <c r="G1523" s="44" t="s">
        <v>163</v>
      </c>
      <c r="H1523" s="44" t="s">
        <v>439</v>
      </c>
      <c r="I1523" s="36">
        <f t="shared" si="220"/>
        <v>57</v>
      </c>
      <c r="J1523" s="36">
        <f t="shared" si="221"/>
        <v>6</v>
      </c>
      <c r="K1523" s="36">
        <f t="shared" si="222"/>
        <v>3</v>
      </c>
      <c r="L1523" s="36" t="s">
        <v>521</v>
      </c>
      <c r="M1523" s="36" t="str">
        <f t="shared" si="217"/>
        <v>kn-6-4-jlr-loc1</v>
      </c>
      <c r="N1523" s="36">
        <f t="shared" si="223"/>
        <v>4</v>
      </c>
      <c r="O1523" s="36">
        <v>1</v>
      </c>
      <c r="P1523" s="37">
        <v>1</v>
      </c>
    </row>
    <row r="1524" spans="1:16" ht="16.5">
      <c r="A1524" s="57" t="str">
        <f t="shared" si="218"/>
        <v>kn-6</v>
      </c>
      <c r="B1524" s="45">
        <f t="shared" si="216"/>
        <v>2060411</v>
      </c>
      <c r="C1524" s="57">
        <v>4</v>
      </c>
      <c r="D1524" s="38">
        <f t="shared" si="219"/>
        <v>20604</v>
      </c>
      <c r="E1524" s="68">
        <v>6</v>
      </c>
      <c r="F1524" s="25">
        <v>1</v>
      </c>
      <c r="G1524" s="26" t="s">
        <v>164</v>
      </c>
      <c r="H1524" s="26" t="s">
        <v>440</v>
      </c>
      <c r="I1524" s="25">
        <f t="shared" si="220"/>
        <v>57</v>
      </c>
      <c r="J1524" s="25">
        <f t="shared" si="221"/>
        <v>6</v>
      </c>
      <c r="K1524" s="25">
        <f t="shared" si="222"/>
        <v>3</v>
      </c>
      <c r="L1524" s="25" t="s">
        <v>562</v>
      </c>
      <c r="M1524" s="25" t="str">
        <f t="shared" si="217"/>
        <v>kn-6-4-shl-loc1</v>
      </c>
      <c r="N1524" s="25">
        <f t="shared" si="223"/>
        <v>4</v>
      </c>
      <c r="O1524" s="25">
        <v>1</v>
      </c>
      <c r="P1524" s="39">
        <v>1</v>
      </c>
    </row>
    <row r="1525" spans="1:16" ht="16.5">
      <c r="A1525" s="57" t="str">
        <f t="shared" si="218"/>
        <v>kn-6</v>
      </c>
      <c r="B1525" s="45">
        <f t="shared" si="216"/>
        <v>2060420</v>
      </c>
      <c r="C1525" s="57">
        <v>4</v>
      </c>
      <c r="D1525" s="38">
        <f t="shared" si="219"/>
        <v>20604</v>
      </c>
      <c r="E1525" s="68">
        <v>6</v>
      </c>
      <c r="F1525" s="25">
        <v>2</v>
      </c>
      <c r="G1525" s="26" t="s">
        <v>163</v>
      </c>
      <c r="H1525" s="26" t="s">
        <v>181</v>
      </c>
      <c r="I1525" s="25">
        <f t="shared" si="220"/>
        <v>57</v>
      </c>
      <c r="J1525" s="25">
        <f t="shared" si="221"/>
        <v>6</v>
      </c>
      <c r="K1525" s="25">
        <f t="shared" si="222"/>
        <v>3</v>
      </c>
      <c r="L1525" s="25" t="s">
        <v>511</v>
      </c>
      <c r="M1525" s="53" t="str">
        <f t="shared" si="217"/>
        <v>kn-6-4-jlr-loc2</v>
      </c>
      <c r="N1525" s="53">
        <f t="shared" si="223"/>
        <v>4</v>
      </c>
      <c r="O1525" s="25">
        <v>1</v>
      </c>
      <c r="P1525" s="39">
        <v>1</v>
      </c>
    </row>
    <row r="1526" spans="1:16" ht="16.5">
      <c r="A1526" s="57" t="str">
        <f t="shared" si="218"/>
        <v>kn-6</v>
      </c>
      <c r="B1526" s="45">
        <f t="shared" si="216"/>
        <v>2060421</v>
      </c>
      <c r="C1526" s="57">
        <v>4</v>
      </c>
      <c r="D1526" s="38">
        <f t="shared" si="219"/>
        <v>20604</v>
      </c>
      <c r="E1526" s="68">
        <v>6</v>
      </c>
      <c r="F1526" s="25">
        <v>2</v>
      </c>
      <c r="G1526" s="26" t="s">
        <v>800</v>
      </c>
      <c r="H1526" s="26" t="s">
        <v>171</v>
      </c>
      <c r="I1526" s="25">
        <f t="shared" si="220"/>
        <v>57</v>
      </c>
      <c r="J1526" s="25">
        <f t="shared" si="221"/>
        <v>6</v>
      </c>
      <c r="K1526" s="25">
        <f t="shared" si="222"/>
        <v>3</v>
      </c>
      <c r="L1526" s="25" t="s">
        <v>550</v>
      </c>
      <c r="M1526" s="53" t="str">
        <f t="shared" si="217"/>
        <v>kn-6-4-shl-loc2</v>
      </c>
      <c r="N1526" s="53">
        <f t="shared" si="223"/>
        <v>4</v>
      </c>
      <c r="O1526" s="25">
        <v>1</v>
      </c>
      <c r="P1526" s="39">
        <v>1</v>
      </c>
    </row>
    <row r="1527" spans="1:16" ht="16.5">
      <c r="A1527" s="57" t="str">
        <f t="shared" si="218"/>
        <v>kn-6</v>
      </c>
      <c r="B1527" s="45">
        <f t="shared" si="216"/>
        <v>2060430</v>
      </c>
      <c r="C1527" s="57">
        <v>4</v>
      </c>
      <c r="D1527" s="38">
        <f t="shared" si="219"/>
        <v>20604</v>
      </c>
      <c r="E1527" s="68">
        <v>6</v>
      </c>
      <c r="F1527" s="25">
        <v>3</v>
      </c>
      <c r="G1527" s="26" t="s">
        <v>163</v>
      </c>
      <c r="H1527" s="26" t="s">
        <v>807</v>
      </c>
      <c r="I1527" s="25">
        <f t="shared" si="220"/>
        <v>57</v>
      </c>
      <c r="J1527" s="25">
        <f t="shared" si="221"/>
        <v>6</v>
      </c>
      <c r="K1527" s="25">
        <f t="shared" si="222"/>
        <v>3</v>
      </c>
      <c r="L1527" s="25" t="s">
        <v>517</v>
      </c>
      <c r="M1527" s="56" t="str">
        <f t="shared" si="217"/>
        <v>kn-6-4-jlr-loc3</v>
      </c>
      <c r="N1527" s="56">
        <f t="shared" si="223"/>
        <v>4</v>
      </c>
      <c r="O1527" s="25">
        <v>1</v>
      </c>
      <c r="P1527" s="39">
        <v>1</v>
      </c>
    </row>
    <row r="1528" spans="1:16" ht="17.25">
      <c r="A1528" s="57" t="str">
        <f t="shared" si="218"/>
        <v>kn-6</v>
      </c>
      <c r="B1528" s="45">
        <f t="shared" si="216"/>
        <v>2060431</v>
      </c>
      <c r="C1528" s="57">
        <v>4</v>
      </c>
      <c r="D1528" s="40">
        <f t="shared" si="219"/>
        <v>20604</v>
      </c>
      <c r="E1528" s="69">
        <v>6</v>
      </c>
      <c r="F1528" s="41">
        <v>3</v>
      </c>
      <c r="G1528" s="42" t="s">
        <v>164</v>
      </c>
      <c r="H1528" s="42" t="s">
        <v>437</v>
      </c>
      <c r="I1528" s="41">
        <f t="shared" si="220"/>
        <v>57</v>
      </c>
      <c r="J1528" s="41">
        <f t="shared" si="221"/>
        <v>6</v>
      </c>
      <c r="K1528" s="41">
        <f t="shared" si="222"/>
        <v>3</v>
      </c>
      <c r="L1528" s="41" t="s">
        <v>558</v>
      </c>
      <c r="M1528" s="42" t="str">
        <f t="shared" si="217"/>
        <v>kn-6-4-shl-loc3</v>
      </c>
      <c r="N1528" s="42">
        <f t="shared" si="223"/>
        <v>4</v>
      </c>
      <c r="O1528" s="41">
        <v>1</v>
      </c>
      <c r="P1528" s="43">
        <v>1</v>
      </c>
    </row>
    <row r="1529" spans="1:16" ht="16.5">
      <c r="A1529" s="57" t="str">
        <f t="shared" si="218"/>
        <v>kn-6</v>
      </c>
      <c r="B1529" s="45">
        <f t="shared" si="216"/>
        <v>2060510</v>
      </c>
      <c r="C1529" s="57">
        <v>5</v>
      </c>
      <c r="D1529" s="35">
        <f t="shared" si="219"/>
        <v>20605</v>
      </c>
      <c r="E1529" s="67">
        <v>6</v>
      </c>
      <c r="F1529" s="36">
        <v>1</v>
      </c>
      <c r="G1529" s="44" t="s">
        <v>163</v>
      </c>
      <c r="H1529" s="44" t="s">
        <v>439</v>
      </c>
      <c r="I1529" s="36">
        <f t="shared" si="220"/>
        <v>57</v>
      </c>
      <c r="J1529" s="36">
        <f t="shared" si="221"/>
        <v>6</v>
      </c>
      <c r="K1529" s="36">
        <f t="shared" si="222"/>
        <v>3</v>
      </c>
      <c r="L1529" s="36" t="s">
        <v>1506</v>
      </c>
      <c r="M1529" s="36" t="str">
        <f t="shared" si="217"/>
        <v>kn-6-5-jlr-loc1</v>
      </c>
      <c r="N1529" s="36">
        <f t="shared" si="223"/>
        <v>4</v>
      </c>
      <c r="O1529" s="36">
        <v>1</v>
      </c>
      <c r="P1529" s="37">
        <v>1</v>
      </c>
    </row>
    <row r="1530" spans="1:16" ht="16.5">
      <c r="A1530" s="57" t="str">
        <f t="shared" si="218"/>
        <v>kn-6</v>
      </c>
      <c r="B1530" s="45">
        <f t="shared" si="216"/>
        <v>2060511</v>
      </c>
      <c r="C1530" s="57">
        <v>5</v>
      </c>
      <c r="D1530" s="38">
        <f t="shared" si="219"/>
        <v>20605</v>
      </c>
      <c r="E1530" s="68">
        <v>6</v>
      </c>
      <c r="F1530" s="25">
        <v>1</v>
      </c>
      <c r="G1530" s="26" t="s">
        <v>164</v>
      </c>
      <c r="H1530" s="26" t="s">
        <v>440</v>
      </c>
      <c r="I1530" s="25">
        <f t="shared" si="220"/>
        <v>57</v>
      </c>
      <c r="J1530" s="25">
        <f t="shared" si="221"/>
        <v>6</v>
      </c>
      <c r="K1530" s="25">
        <f t="shared" si="222"/>
        <v>3</v>
      </c>
      <c r="L1530" s="25" t="s">
        <v>548</v>
      </c>
      <c r="M1530" s="25" t="str">
        <f t="shared" si="217"/>
        <v>kn-6-5-shl-loc1</v>
      </c>
      <c r="N1530" s="25">
        <f t="shared" si="223"/>
        <v>4</v>
      </c>
      <c r="O1530" s="25">
        <v>1</v>
      </c>
      <c r="P1530" s="39">
        <v>1</v>
      </c>
    </row>
    <row r="1531" spans="1:16" ht="16.5">
      <c r="A1531" s="57" t="str">
        <f t="shared" si="218"/>
        <v>kn-6</v>
      </c>
      <c r="B1531" s="45">
        <f t="shared" si="216"/>
        <v>2060520</v>
      </c>
      <c r="C1531" s="57">
        <v>5</v>
      </c>
      <c r="D1531" s="38">
        <f t="shared" si="219"/>
        <v>20605</v>
      </c>
      <c r="E1531" s="68">
        <v>6</v>
      </c>
      <c r="F1531" s="25">
        <v>2</v>
      </c>
      <c r="G1531" s="26" t="s">
        <v>797</v>
      </c>
      <c r="H1531" s="26" t="s">
        <v>181</v>
      </c>
      <c r="I1531" s="25">
        <f t="shared" si="220"/>
        <v>57</v>
      </c>
      <c r="J1531" s="25">
        <f t="shared" si="221"/>
        <v>6</v>
      </c>
      <c r="K1531" s="25">
        <f t="shared" si="222"/>
        <v>3</v>
      </c>
      <c r="L1531" s="25" t="s">
        <v>1511</v>
      </c>
      <c r="M1531" s="53" t="str">
        <f t="shared" si="217"/>
        <v>kn-6-5-jlr-loc2</v>
      </c>
      <c r="N1531" s="53">
        <f t="shared" si="223"/>
        <v>4</v>
      </c>
      <c r="O1531" s="25">
        <v>1</v>
      </c>
      <c r="P1531" s="39">
        <v>1</v>
      </c>
    </row>
    <row r="1532" spans="1:16" ht="16.5">
      <c r="A1532" s="57" t="str">
        <f t="shared" si="218"/>
        <v>kn-6</v>
      </c>
      <c r="B1532" s="45">
        <f t="shared" si="224" ref="B1532:B1595">D1532*100+F1532*10+IF(G1532="jlr",0,1)</f>
        <v>2060521</v>
      </c>
      <c r="C1532" s="57">
        <v>5</v>
      </c>
      <c r="D1532" s="38">
        <f t="shared" si="219"/>
        <v>20605</v>
      </c>
      <c r="E1532" s="68">
        <v>6</v>
      </c>
      <c r="F1532" s="25">
        <v>2</v>
      </c>
      <c r="G1532" s="26" t="s">
        <v>164</v>
      </c>
      <c r="H1532" s="26" t="s">
        <v>171</v>
      </c>
      <c r="I1532" s="25">
        <f t="shared" si="220"/>
        <v>57</v>
      </c>
      <c r="J1532" s="25">
        <f t="shared" si="221"/>
        <v>6</v>
      </c>
      <c r="K1532" s="25">
        <f t="shared" si="222"/>
        <v>3</v>
      </c>
      <c r="L1532" s="25" t="s">
        <v>546</v>
      </c>
      <c r="M1532" s="53" t="str">
        <f t="shared" si="217"/>
        <v>kn-6-5-shl-loc2</v>
      </c>
      <c r="N1532" s="53">
        <f t="shared" si="223"/>
        <v>4</v>
      </c>
      <c r="O1532" s="25">
        <v>1</v>
      </c>
      <c r="P1532" s="39">
        <v>1</v>
      </c>
    </row>
    <row r="1533" spans="1:16" ht="16.5">
      <c r="A1533" s="57" t="str">
        <f t="shared" si="218"/>
        <v>kn-6</v>
      </c>
      <c r="B1533" s="45">
        <f t="shared" si="224"/>
        <v>2060530</v>
      </c>
      <c r="C1533" s="57">
        <v>5</v>
      </c>
      <c r="D1533" s="38">
        <f t="shared" si="219"/>
        <v>20605</v>
      </c>
      <c r="E1533" s="68">
        <v>6</v>
      </c>
      <c r="F1533" s="25">
        <v>3</v>
      </c>
      <c r="G1533" s="26" t="s">
        <v>163</v>
      </c>
      <c r="H1533" s="26" t="s">
        <v>438</v>
      </c>
      <c r="I1533" s="25">
        <f t="shared" si="220"/>
        <v>57</v>
      </c>
      <c r="J1533" s="25">
        <f t="shared" si="221"/>
        <v>6</v>
      </c>
      <c r="K1533" s="25">
        <f t="shared" si="222"/>
        <v>3</v>
      </c>
      <c r="L1533" s="25" t="s">
        <v>518</v>
      </c>
      <c r="M1533" s="56" t="str">
        <f t="shared" si="217"/>
        <v>kn-6-5-jlr-loc3</v>
      </c>
      <c r="N1533" s="56">
        <f t="shared" si="223"/>
        <v>4</v>
      </c>
      <c r="O1533" s="25">
        <v>1</v>
      </c>
      <c r="P1533" s="39">
        <v>1</v>
      </c>
    </row>
    <row r="1534" spans="1:16" ht="17.25">
      <c r="A1534" s="57" t="str">
        <f t="shared" si="218"/>
        <v>kn-6</v>
      </c>
      <c r="B1534" s="45">
        <f t="shared" si="224"/>
        <v>2060531</v>
      </c>
      <c r="C1534" s="57">
        <v>5</v>
      </c>
      <c r="D1534" s="40">
        <f t="shared" si="219"/>
        <v>20605</v>
      </c>
      <c r="E1534" s="69">
        <v>6</v>
      </c>
      <c r="F1534" s="41">
        <v>3</v>
      </c>
      <c r="G1534" s="42" t="s">
        <v>164</v>
      </c>
      <c r="H1534" s="42" t="s">
        <v>437</v>
      </c>
      <c r="I1534" s="41">
        <f t="shared" si="220"/>
        <v>57</v>
      </c>
      <c r="J1534" s="41">
        <f t="shared" si="221"/>
        <v>6</v>
      </c>
      <c r="K1534" s="41">
        <f t="shared" si="222"/>
        <v>3</v>
      </c>
      <c r="L1534" s="41" t="s">
        <v>559</v>
      </c>
      <c r="M1534" s="42" t="str">
        <f t="shared" si="217"/>
        <v>kn-6-5-shl-loc3</v>
      </c>
      <c r="N1534" s="42">
        <f t="shared" si="223"/>
        <v>4</v>
      </c>
      <c r="O1534" s="41">
        <v>1</v>
      </c>
      <c r="P1534" s="43">
        <v>1</v>
      </c>
    </row>
    <row r="1535" spans="1:16" ht="16.5">
      <c r="A1535" s="57" t="str">
        <f t="shared" si="218"/>
        <v>kn-6</v>
      </c>
      <c r="B1535" s="45">
        <f t="shared" si="224"/>
        <v>2060610</v>
      </c>
      <c r="C1535" s="57">
        <v>6</v>
      </c>
      <c r="D1535" s="35">
        <f t="shared" si="219"/>
        <v>20606</v>
      </c>
      <c r="E1535" s="67">
        <v>6</v>
      </c>
      <c r="F1535" s="36">
        <v>1</v>
      </c>
      <c r="G1535" s="44" t="s">
        <v>163</v>
      </c>
      <c r="H1535" s="44" t="s">
        <v>439</v>
      </c>
      <c r="I1535" s="36">
        <f t="shared" si="220"/>
        <v>58</v>
      </c>
      <c r="J1535" s="36">
        <f t="shared" si="221"/>
        <v>6</v>
      </c>
      <c r="K1535" s="36">
        <f t="shared" si="222"/>
        <v>3</v>
      </c>
      <c r="L1535" s="36" t="s">
        <v>515</v>
      </c>
      <c r="M1535" s="36" t="str">
        <f t="shared" si="217"/>
        <v>kn-6-6-jlr-loc1</v>
      </c>
      <c r="N1535" s="36">
        <f t="shared" si="223"/>
        <v>4</v>
      </c>
      <c r="O1535" s="36">
        <v>1</v>
      </c>
      <c r="P1535" s="37">
        <v>1</v>
      </c>
    </row>
    <row r="1536" spans="1:16" ht="16.5">
      <c r="A1536" s="57" t="str">
        <f t="shared" si="218"/>
        <v>kn-6</v>
      </c>
      <c r="B1536" s="45">
        <f t="shared" si="224"/>
        <v>2060611</v>
      </c>
      <c r="C1536" s="57">
        <v>6</v>
      </c>
      <c r="D1536" s="38">
        <f t="shared" si="219"/>
        <v>20606</v>
      </c>
      <c r="E1536" s="68">
        <v>6</v>
      </c>
      <c r="F1536" s="25">
        <v>1</v>
      </c>
      <c r="G1536" s="26" t="s">
        <v>164</v>
      </c>
      <c r="H1536" s="26" t="s">
        <v>440</v>
      </c>
      <c r="I1536" s="25">
        <f t="shared" si="220"/>
        <v>58</v>
      </c>
      <c r="J1536" s="25">
        <f t="shared" si="221"/>
        <v>6</v>
      </c>
      <c r="K1536" s="25">
        <f t="shared" si="222"/>
        <v>3</v>
      </c>
      <c r="L1536" s="25" t="s">
        <v>555</v>
      </c>
      <c r="M1536" s="25" t="str">
        <f t="shared" si="217"/>
        <v>kn-6-6-shl-loc1</v>
      </c>
      <c r="N1536" s="25">
        <f t="shared" si="223"/>
        <v>4</v>
      </c>
      <c r="O1536" s="25">
        <v>1</v>
      </c>
      <c r="P1536" s="39">
        <v>1</v>
      </c>
    </row>
    <row r="1537" spans="1:16" ht="16.5">
      <c r="A1537" s="57" t="str">
        <f t="shared" si="218"/>
        <v>kn-6</v>
      </c>
      <c r="B1537" s="45">
        <f t="shared" si="224"/>
        <v>2060620</v>
      </c>
      <c r="C1537" s="57">
        <v>6</v>
      </c>
      <c r="D1537" s="38">
        <f t="shared" si="219"/>
        <v>20606</v>
      </c>
      <c r="E1537" s="68">
        <v>6</v>
      </c>
      <c r="F1537" s="25">
        <v>2</v>
      </c>
      <c r="G1537" s="26" t="s">
        <v>163</v>
      </c>
      <c r="H1537" s="26" t="s">
        <v>181</v>
      </c>
      <c r="I1537" s="25">
        <f t="shared" si="220"/>
        <v>58</v>
      </c>
      <c r="J1537" s="25">
        <f t="shared" si="221"/>
        <v>6</v>
      </c>
      <c r="K1537" s="25">
        <f t="shared" si="222"/>
        <v>3</v>
      </c>
      <c r="L1537" s="25" t="s">
        <v>1507</v>
      </c>
      <c r="M1537" s="53" t="str">
        <f t="shared" si="217"/>
        <v>kn-6-6-jlr-loc2</v>
      </c>
      <c r="N1537" s="53">
        <f t="shared" si="223"/>
        <v>4</v>
      </c>
      <c r="O1537" s="25">
        <v>1</v>
      </c>
      <c r="P1537" s="39">
        <v>1</v>
      </c>
    </row>
    <row r="1538" spans="1:16" ht="16.5">
      <c r="A1538" s="57" t="str">
        <f t="shared" si="218"/>
        <v>kn-6</v>
      </c>
      <c r="B1538" s="45">
        <f t="shared" si="224"/>
        <v>2060621</v>
      </c>
      <c r="C1538" s="57">
        <v>6</v>
      </c>
      <c r="D1538" s="38">
        <f t="shared" si="219"/>
        <v>20606</v>
      </c>
      <c r="E1538" s="68">
        <v>6</v>
      </c>
      <c r="F1538" s="25">
        <v>2</v>
      </c>
      <c r="G1538" s="26" t="s">
        <v>164</v>
      </c>
      <c r="H1538" s="26" t="s">
        <v>171</v>
      </c>
      <c r="I1538" s="25">
        <f t="shared" si="220"/>
        <v>58</v>
      </c>
      <c r="J1538" s="25">
        <f t="shared" si="221"/>
        <v>6</v>
      </c>
      <c r="K1538" s="25">
        <f t="shared" si="222"/>
        <v>3</v>
      </c>
      <c r="L1538" s="25" t="s">
        <v>554</v>
      </c>
      <c r="M1538" s="53" t="str">
        <f t="shared" si="217"/>
        <v>kn-6-6-shl-loc2</v>
      </c>
      <c r="N1538" s="53">
        <f t="shared" si="223"/>
        <v>4</v>
      </c>
      <c r="O1538" s="25">
        <v>1</v>
      </c>
      <c r="P1538" s="39">
        <v>1</v>
      </c>
    </row>
    <row r="1539" spans="1:16" ht="16.5">
      <c r="A1539" s="57" t="str">
        <f t="shared" si="218"/>
        <v>kn-6</v>
      </c>
      <c r="B1539" s="45">
        <f t="shared" si="224"/>
        <v>2060630</v>
      </c>
      <c r="C1539" s="57">
        <v>6</v>
      </c>
      <c r="D1539" s="38">
        <f t="shared" si="219"/>
        <v>20606</v>
      </c>
      <c r="E1539" s="68">
        <v>6</v>
      </c>
      <c r="F1539" s="25">
        <v>3</v>
      </c>
      <c r="G1539" s="26" t="s">
        <v>163</v>
      </c>
      <c r="H1539" s="26" t="s">
        <v>438</v>
      </c>
      <c r="I1539" s="25">
        <f t="shared" si="220"/>
        <v>58</v>
      </c>
      <c r="J1539" s="25">
        <f t="shared" si="221"/>
        <v>6</v>
      </c>
      <c r="K1539" s="25">
        <f t="shared" si="222"/>
        <v>3</v>
      </c>
      <c r="L1539" s="25" t="s">
        <v>518</v>
      </c>
      <c r="M1539" s="56" t="str">
        <f t="shared" si="217"/>
        <v>kn-6-6-jlr-loc3</v>
      </c>
      <c r="N1539" s="56">
        <f t="shared" si="223"/>
        <v>4</v>
      </c>
      <c r="O1539" s="25">
        <v>1</v>
      </c>
      <c r="P1539" s="39">
        <v>1</v>
      </c>
    </row>
    <row r="1540" spans="1:16" ht="17.25">
      <c r="A1540" s="57" t="str">
        <f t="shared" si="218"/>
        <v>kn-6</v>
      </c>
      <c r="B1540" s="45">
        <f t="shared" si="224"/>
        <v>2060631</v>
      </c>
      <c r="C1540" s="57">
        <v>6</v>
      </c>
      <c r="D1540" s="40">
        <f t="shared" si="219"/>
        <v>20606</v>
      </c>
      <c r="E1540" s="69">
        <v>6</v>
      </c>
      <c r="F1540" s="41">
        <v>3</v>
      </c>
      <c r="G1540" s="42" t="s">
        <v>800</v>
      </c>
      <c r="H1540" s="42" t="s">
        <v>437</v>
      </c>
      <c r="I1540" s="41">
        <f t="shared" si="220"/>
        <v>58</v>
      </c>
      <c r="J1540" s="41">
        <f t="shared" si="221"/>
        <v>6</v>
      </c>
      <c r="K1540" s="41">
        <f t="shared" si="222"/>
        <v>3</v>
      </c>
      <c r="L1540" s="41" t="s">
        <v>559</v>
      </c>
      <c r="M1540" s="42" t="str">
        <f t="shared" si="217"/>
        <v>kn-6-6-shl-loc3</v>
      </c>
      <c r="N1540" s="42">
        <f t="shared" si="223"/>
        <v>4</v>
      </c>
      <c r="O1540" s="41">
        <v>1</v>
      </c>
      <c r="P1540" s="43">
        <v>1</v>
      </c>
    </row>
    <row r="1541" spans="1:16" ht="16.5">
      <c r="A1541" s="57" t="str">
        <f t="shared" si="218"/>
        <v>kn-6</v>
      </c>
      <c r="B1541" s="45">
        <f t="shared" si="224"/>
        <v>2060710</v>
      </c>
      <c r="C1541" s="57">
        <v>7</v>
      </c>
      <c r="D1541" s="35">
        <f t="shared" si="219"/>
        <v>20607</v>
      </c>
      <c r="E1541" s="67">
        <v>6</v>
      </c>
      <c r="F1541" s="36">
        <v>1</v>
      </c>
      <c r="G1541" s="44" t="s">
        <v>163</v>
      </c>
      <c r="H1541" s="44" t="s">
        <v>439</v>
      </c>
      <c r="I1541" s="36">
        <f t="shared" si="220"/>
        <v>58</v>
      </c>
      <c r="J1541" s="36">
        <f t="shared" si="221"/>
        <v>6</v>
      </c>
      <c r="K1541" s="36">
        <f t="shared" si="222"/>
        <v>3</v>
      </c>
      <c r="L1541" s="36" t="s">
        <v>175</v>
      </c>
      <c r="M1541" s="36" t="str">
        <f t="shared" si="217"/>
        <v>kn-6-7-jlr-loc1</v>
      </c>
      <c r="N1541" s="36">
        <f t="shared" si="223"/>
        <v>4</v>
      </c>
      <c r="O1541" s="36">
        <v>1</v>
      </c>
      <c r="P1541" s="37">
        <v>1</v>
      </c>
    </row>
    <row r="1542" spans="1:16" ht="16.5">
      <c r="A1542" s="57" t="str">
        <f t="shared" si="218"/>
        <v>kn-6</v>
      </c>
      <c r="B1542" s="45">
        <f t="shared" si="224"/>
        <v>2060711</v>
      </c>
      <c r="C1542" s="57">
        <v>7</v>
      </c>
      <c r="D1542" s="38">
        <f t="shared" si="219"/>
        <v>20607</v>
      </c>
      <c r="E1542" s="68">
        <v>6</v>
      </c>
      <c r="F1542" s="25">
        <v>1</v>
      </c>
      <c r="G1542" s="26" t="s">
        <v>164</v>
      </c>
      <c r="H1542" s="26" t="s">
        <v>440</v>
      </c>
      <c r="I1542" s="25">
        <f t="shared" si="220"/>
        <v>58</v>
      </c>
      <c r="J1542" s="25">
        <f t="shared" si="221"/>
        <v>6</v>
      </c>
      <c r="K1542" s="25">
        <f t="shared" si="222"/>
        <v>3</v>
      </c>
      <c r="L1542" s="25" t="s">
        <v>550</v>
      </c>
      <c r="M1542" s="25" t="str">
        <f t="shared" si="217"/>
        <v>kn-6-7-shl-loc1</v>
      </c>
      <c r="N1542" s="25">
        <f t="shared" si="223"/>
        <v>4</v>
      </c>
      <c r="O1542" s="25">
        <v>1</v>
      </c>
      <c r="P1542" s="39">
        <v>1</v>
      </c>
    </row>
    <row r="1543" spans="1:16" ht="16.5">
      <c r="A1543" s="57" t="str">
        <f t="shared" si="218"/>
        <v>kn-6</v>
      </c>
      <c r="B1543" s="45">
        <f t="shared" si="224"/>
        <v>2060720</v>
      </c>
      <c r="C1543" s="57">
        <v>7</v>
      </c>
      <c r="D1543" s="38">
        <f t="shared" si="219"/>
        <v>20607</v>
      </c>
      <c r="E1543" s="68">
        <v>6</v>
      </c>
      <c r="F1543" s="25">
        <v>2</v>
      </c>
      <c r="G1543" s="26" t="s">
        <v>163</v>
      </c>
      <c r="H1543" s="26" t="s">
        <v>181</v>
      </c>
      <c r="I1543" s="25">
        <f t="shared" si="220"/>
        <v>58</v>
      </c>
      <c r="J1543" s="25">
        <f t="shared" si="221"/>
        <v>6</v>
      </c>
      <c r="K1543" s="25">
        <f t="shared" si="222"/>
        <v>3</v>
      </c>
      <c r="L1543" s="25" t="s">
        <v>175</v>
      </c>
      <c r="M1543" s="53" t="str">
        <f t="shared" si="217"/>
        <v>kn-6-7-jlr-loc2</v>
      </c>
      <c r="N1543" s="53">
        <f t="shared" si="223"/>
        <v>4</v>
      </c>
      <c r="O1543" s="25">
        <v>1</v>
      </c>
      <c r="P1543" s="39">
        <v>1</v>
      </c>
    </row>
    <row r="1544" spans="1:16" ht="16.5">
      <c r="A1544" s="57" t="str">
        <f t="shared" si="218"/>
        <v>kn-6</v>
      </c>
      <c r="B1544" s="45">
        <f t="shared" si="224"/>
        <v>2060721</v>
      </c>
      <c r="C1544" s="57">
        <v>7</v>
      </c>
      <c r="D1544" s="38">
        <f t="shared" si="219"/>
        <v>20607</v>
      </c>
      <c r="E1544" s="68">
        <v>6</v>
      </c>
      <c r="F1544" s="25">
        <v>2</v>
      </c>
      <c r="G1544" s="26" t="s">
        <v>164</v>
      </c>
      <c r="H1544" s="26" t="s">
        <v>171</v>
      </c>
      <c r="I1544" s="25">
        <f t="shared" si="220"/>
        <v>58</v>
      </c>
      <c r="J1544" s="25">
        <f t="shared" si="221"/>
        <v>6</v>
      </c>
      <c r="K1544" s="25">
        <f t="shared" si="222"/>
        <v>3</v>
      </c>
      <c r="L1544" s="25" t="s">
        <v>544</v>
      </c>
      <c r="M1544" s="53" t="str">
        <f t="shared" si="217"/>
        <v>kn-6-7-shl-loc2</v>
      </c>
      <c r="N1544" s="53">
        <f t="shared" si="223"/>
        <v>4</v>
      </c>
      <c r="O1544" s="25">
        <v>1</v>
      </c>
      <c r="P1544" s="39">
        <v>1</v>
      </c>
    </row>
    <row r="1545" spans="1:16" ht="16.5">
      <c r="A1545" s="57" t="str">
        <f t="shared" si="218"/>
        <v>kn-6</v>
      </c>
      <c r="B1545" s="45">
        <f t="shared" si="224"/>
        <v>2060730</v>
      </c>
      <c r="C1545" s="57">
        <v>7</v>
      </c>
      <c r="D1545" s="38">
        <f t="shared" si="219"/>
        <v>20607</v>
      </c>
      <c r="E1545" s="68">
        <v>6</v>
      </c>
      <c r="F1545" s="25">
        <v>3</v>
      </c>
      <c r="G1545" s="26" t="s">
        <v>163</v>
      </c>
      <c r="H1545" s="26" t="s">
        <v>438</v>
      </c>
      <c r="I1545" s="25">
        <f t="shared" si="220"/>
        <v>58</v>
      </c>
      <c r="J1545" s="25">
        <f t="shared" si="221"/>
        <v>6</v>
      </c>
      <c r="K1545" s="25">
        <f t="shared" si="222"/>
        <v>3</v>
      </c>
      <c r="L1545" s="25" t="s">
        <v>517</v>
      </c>
      <c r="M1545" s="56" t="str">
        <f t="shared" si="217"/>
        <v>kn-6-7-jlr-loc3</v>
      </c>
      <c r="N1545" s="56">
        <f t="shared" si="223"/>
        <v>4</v>
      </c>
      <c r="O1545" s="25">
        <v>1</v>
      </c>
      <c r="P1545" s="39">
        <v>1</v>
      </c>
    </row>
    <row r="1546" spans="1:16" ht="17.25">
      <c r="A1546" s="57" t="str">
        <f t="shared" si="218"/>
        <v>kn-6</v>
      </c>
      <c r="B1546" s="45">
        <f t="shared" si="224"/>
        <v>2060731</v>
      </c>
      <c r="C1546" s="57">
        <v>7</v>
      </c>
      <c r="D1546" s="40">
        <f t="shared" si="219"/>
        <v>20607</v>
      </c>
      <c r="E1546" s="69">
        <v>6</v>
      </c>
      <c r="F1546" s="41">
        <v>3</v>
      </c>
      <c r="G1546" s="42" t="s">
        <v>164</v>
      </c>
      <c r="H1546" s="42" t="s">
        <v>437</v>
      </c>
      <c r="I1546" s="41">
        <f t="shared" si="220"/>
        <v>58</v>
      </c>
      <c r="J1546" s="41">
        <f t="shared" si="221"/>
        <v>6</v>
      </c>
      <c r="K1546" s="41">
        <f t="shared" si="222"/>
        <v>3</v>
      </c>
      <c r="L1546" s="41" t="s">
        <v>558</v>
      </c>
      <c r="M1546" s="42" t="str">
        <f t="shared" si="217"/>
        <v>kn-6-7-shl-loc3</v>
      </c>
      <c r="N1546" s="42">
        <f t="shared" si="223"/>
        <v>4</v>
      </c>
      <c r="O1546" s="41">
        <v>1</v>
      </c>
      <c r="P1546" s="43">
        <v>1</v>
      </c>
    </row>
    <row r="1547" spans="1:16" ht="16.5">
      <c r="A1547" s="57" t="str">
        <f t="shared" si="218"/>
        <v>kn-6</v>
      </c>
      <c r="B1547" s="45">
        <f t="shared" si="224"/>
        <v>2060810</v>
      </c>
      <c r="C1547" s="57">
        <v>8</v>
      </c>
      <c r="D1547" s="35">
        <f t="shared" si="219"/>
        <v>20608</v>
      </c>
      <c r="E1547" s="67">
        <v>6</v>
      </c>
      <c r="F1547" s="36">
        <v>1</v>
      </c>
      <c r="G1547" s="44" t="s">
        <v>163</v>
      </c>
      <c r="H1547" s="44" t="s">
        <v>439</v>
      </c>
      <c r="I1547" s="36">
        <f t="shared" si="220"/>
        <v>59</v>
      </c>
      <c r="J1547" s="36">
        <f t="shared" si="221"/>
        <v>6</v>
      </c>
      <c r="K1547" s="36">
        <f t="shared" si="222"/>
        <v>3</v>
      </c>
      <c r="L1547" s="36" t="s">
        <v>175</v>
      </c>
      <c r="M1547" s="36" t="str">
        <f t="shared" si="217"/>
        <v>kn-6-8-jlr-loc1</v>
      </c>
      <c r="N1547" s="36">
        <f t="shared" si="223"/>
        <v>4</v>
      </c>
      <c r="O1547" s="36">
        <v>1</v>
      </c>
      <c r="P1547" s="37">
        <v>1</v>
      </c>
    </row>
    <row r="1548" spans="1:16" ht="16.5">
      <c r="A1548" s="57" t="str">
        <f t="shared" si="218"/>
        <v>kn-6</v>
      </c>
      <c r="B1548" s="45">
        <f t="shared" si="224"/>
        <v>2060811</v>
      </c>
      <c r="C1548" s="57">
        <v>8</v>
      </c>
      <c r="D1548" s="38">
        <f t="shared" si="219"/>
        <v>20608</v>
      </c>
      <c r="E1548" s="68">
        <v>6</v>
      </c>
      <c r="F1548" s="25">
        <v>1</v>
      </c>
      <c r="G1548" s="26" t="s">
        <v>164</v>
      </c>
      <c r="H1548" s="26" t="s">
        <v>440</v>
      </c>
      <c r="I1548" s="25">
        <f t="shared" si="220"/>
        <v>59</v>
      </c>
      <c r="J1548" s="25">
        <f t="shared" si="221"/>
        <v>6</v>
      </c>
      <c r="K1548" s="25">
        <f t="shared" si="222"/>
        <v>3</v>
      </c>
      <c r="L1548" s="25" t="s">
        <v>553</v>
      </c>
      <c r="M1548" s="25" t="str">
        <f t="shared" si="217"/>
        <v>kn-6-8-shl-loc1</v>
      </c>
      <c r="N1548" s="25">
        <f t="shared" si="223"/>
        <v>4</v>
      </c>
      <c r="O1548" s="25">
        <v>1</v>
      </c>
      <c r="P1548" s="39">
        <v>1</v>
      </c>
    </row>
    <row r="1549" spans="1:16" ht="16.5">
      <c r="A1549" s="57" t="str">
        <f t="shared" si="218"/>
        <v>kn-6</v>
      </c>
      <c r="B1549" s="45">
        <f t="shared" si="224"/>
        <v>2060820</v>
      </c>
      <c r="C1549" s="57">
        <v>8</v>
      </c>
      <c r="D1549" s="38">
        <f t="shared" si="219"/>
        <v>20608</v>
      </c>
      <c r="E1549" s="68">
        <v>6</v>
      </c>
      <c r="F1549" s="25">
        <v>2</v>
      </c>
      <c r="G1549" s="26" t="s">
        <v>163</v>
      </c>
      <c r="H1549" s="26" t="s">
        <v>181</v>
      </c>
      <c r="I1549" s="25">
        <f t="shared" si="220"/>
        <v>59</v>
      </c>
      <c r="J1549" s="25">
        <f t="shared" si="221"/>
        <v>6</v>
      </c>
      <c r="K1549" s="25">
        <f t="shared" si="222"/>
        <v>3</v>
      </c>
      <c r="L1549" s="25" t="s">
        <v>514</v>
      </c>
      <c r="M1549" s="53" t="str">
        <f t="shared" si="217"/>
        <v>kn-6-8-jlr-loc2</v>
      </c>
      <c r="N1549" s="53">
        <f t="shared" si="223"/>
        <v>4</v>
      </c>
      <c r="O1549" s="25">
        <v>1</v>
      </c>
      <c r="P1549" s="39">
        <v>1</v>
      </c>
    </row>
    <row r="1550" spans="1:16" ht="16.5">
      <c r="A1550" s="57" t="str">
        <f t="shared" si="218"/>
        <v>kn-6</v>
      </c>
      <c r="B1550" s="45">
        <f t="shared" si="224"/>
        <v>2060821</v>
      </c>
      <c r="C1550" s="57">
        <v>8</v>
      </c>
      <c r="D1550" s="38">
        <f t="shared" si="219"/>
        <v>20608</v>
      </c>
      <c r="E1550" s="68">
        <v>6</v>
      </c>
      <c r="F1550" s="25">
        <v>2</v>
      </c>
      <c r="G1550" s="26" t="s">
        <v>164</v>
      </c>
      <c r="H1550" s="26" t="s">
        <v>171</v>
      </c>
      <c r="I1550" s="25">
        <f t="shared" si="220"/>
        <v>59</v>
      </c>
      <c r="J1550" s="25">
        <f t="shared" si="221"/>
        <v>6</v>
      </c>
      <c r="K1550" s="25">
        <f t="shared" si="222"/>
        <v>3</v>
      </c>
      <c r="L1550" s="25" t="s">
        <v>552</v>
      </c>
      <c r="M1550" s="53" t="str">
        <f t="shared" si="217"/>
        <v>kn-6-8-shl-loc2</v>
      </c>
      <c r="N1550" s="53">
        <f t="shared" si="223"/>
        <v>4</v>
      </c>
      <c r="O1550" s="25">
        <v>1</v>
      </c>
      <c r="P1550" s="39">
        <v>1</v>
      </c>
    </row>
    <row r="1551" spans="1:16" ht="16.5">
      <c r="A1551" s="57" t="str">
        <f t="shared" si="218"/>
        <v>kn-6</v>
      </c>
      <c r="B1551" s="45">
        <f t="shared" si="224"/>
        <v>2060830</v>
      </c>
      <c r="C1551" s="57">
        <v>8</v>
      </c>
      <c r="D1551" s="38">
        <f t="shared" si="219"/>
        <v>20608</v>
      </c>
      <c r="E1551" s="68">
        <v>6</v>
      </c>
      <c r="F1551" s="25">
        <v>3</v>
      </c>
      <c r="G1551" s="26" t="s">
        <v>163</v>
      </c>
      <c r="H1551" s="26" t="s">
        <v>438</v>
      </c>
      <c r="I1551" s="25">
        <f t="shared" si="220"/>
        <v>59</v>
      </c>
      <c r="J1551" s="25">
        <f t="shared" si="221"/>
        <v>6</v>
      </c>
      <c r="K1551" s="25">
        <f t="shared" si="222"/>
        <v>3</v>
      </c>
      <c r="L1551" s="25" t="s">
        <v>516</v>
      </c>
      <c r="M1551" s="56" t="str">
        <f t="shared" si="217"/>
        <v>kn-6-8-jlr-loc3</v>
      </c>
      <c r="N1551" s="56">
        <f t="shared" si="223"/>
        <v>4</v>
      </c>
      <c r="O1551" s="25">
        <v>1</v>
      </c>
      <c r="P1551" s="39">
        <v>1</v>
      </c>
    </row>
    <row r="1552" spans="1:16" ht="17.25">
      <c r="A1552" s="57" t="str">
        <f t="shared" si="218"/>
        <v>kn-6</v>
      </c>
      <c r="B1552" s="45">
        <f t="shared" si="224"/>
        <v>2060831</v>
      </c>
      <c r="C1552" s="57">
        <v>8</v>
      </c>
      <c r="D1552" s="40">
        <f t="shared" si="219"/>
        <v>20608</v>
      </c>
      <c r="E1552" s="69">
        <v>6</v>
      </c>
      <c r="F1552" s="41">
        <v>3</v>
      </c>
      <c r="G1552" s="42" t="s">
        <v>164</v>
      </c>
      <c r="H1552" s="42" t="s">
        <v>437</v>
      </c>
      <c r="I1552" s="41">
        <f t="shared" si="220"/>
        <v>59</v>
      </c>
      <c r="J1552" s="41">
        <f t="shared" si="221"/>
        <v>6</v>
      </c>
      <c r="K1552" s="41">
        <f t="shared" si="222"/>
        <v>3</v>
      </c>
      <c r="L1552" s="41" t="s">
        <v>557</v>
      </c>
      <c r="M1552" s="42" t="str">
        <f t="shared" si="217"/>
        <v>kn-6-8-shl-loc3</v>
      </c>
      <c r="N1552" s="42">
        <f t="shared" si="223"/>
        <v>4</v>
      </c>
      <c r="O1552" s="41">
        <v>1</v>
      </c>
      <c r="P1552" s="43">
        <v>1</v>
      </c>
    </row>
    <row r="1553" spans="1:16" ht="16.5">
      <c r="A1553" s="57" t="str">
        <f t="shared" si="218"/>
        <v>kn-6</v>
      </c>
      <c r="B1553" s="45">
        <f t="shared" si="224"/>
        <v>2060910</v>
      </c>
      <c r="C1553" s="57">
        <v>9</v>
      </c>
      <c r="D1553" s="35">
        <f t="shared" si="219"/>
        <v>20609</v>
      </c>
      <c r="E1553" s="67">
        <v>6</v>
      </c>
      <c r="F1553" s="36">
        <v>1</v>
      </c>
      <c r="G1553" s="44" t="s">
        <v>163</v>
      </c>
      <c r="H1553" s="44" t="s">
        <v>439</v>
      </c>
      <c r="I1553" s="36">
        <f t="shared" si="220"/>
        <v>60</v>
      </c>
      <c r="J1553" s="36">
        <f t="shared" si="221"/>
        <v>7</v>
      </c>
      <c r="K1553" s="36">
        <f t="shared" si="222"/>
        <v>3</v>
      </c>
      <c r="L1553" s="36" t="s">
        <v>518</v>
      </c>
      <c r="M1553" s="36" t="str">
        <f t="shared" si="225" ref="M1553:M1616">A1553&amp;"-"&amp;C1553&amp;"-"&amp;G1553&amp;"-"&amp;"loc"&amp;F1553</f>
        <v>kn-6-9-jlr-loc1</v>
      </c>
      <c r="N1553" s="36">
        <f t="shared" si="223"/>
        <v>4</v>
      </c>
      <c r="O1553" s="36">
        <v>1</v>
      </c>
      <c r="P1553" s="37">
        <v>1</v>
      </c>
    </row>
    <row r="1554" spans="1:16" ht="16.5">
      <c r="A1554" s="57" t="str">
        <f t="shared" si="218"/>
        <v>kn-6</v>
      </c>
      <c r="B1554" s="45">
        <f t="shared" si="224"/>
        <v>2060911</v>
      </c>
      <c r="C1554" s="57">
        <v>9</v>
      </c>
      <c r="D1554" s="38">
        <f t="shared" si="219"/>
        <v>20609</v>
      </c>
      <c r="E1554" s="68">
        <v>6</v>
      </c>
      <c r="F1554" s="25">
        <v>1</v>
      </c>
      <c r="G1554" s="26" t="s">
        <v>164</v>
      </c>
      <c r="H1554" s="26" t="s">
        <v>440</v>
      </c>
      <c r="I1554" s="25">
        <f t="shared" si="220"/>
        <v>60</v>
      </c>
      <c r="J1554" s="25">
        <f t="shared" si="221"/>
        <v>7</v>
      </c>
      <c r="K1554" s="25">
        <f t="shared" si="222"/>
        <v>3</v>
      </c>
      <c r="L1554" s="25" t="s">
        <v>559</v>
      </c>
      <c r="M1554" s="25" t="str">
        <f t="shared" si="225"/>
        <v>kn-6-9-shl-loc1</v>
      </c>
      <c r="N1554" s="25">
        <f t="shared" si="223"/>
        <v>4</v>
      </c>
      <c r="O1554" s="25">
        <v>1</v>
      </c>
      <c r="P1554" s="39">
        <v>1</v>
      </c>
    </row>
    <row r="1555" spans="1:16" ht="16.5">
      <c r="A1555" s="57" t="str">
        <f t="shared" si="218"/>
        <v>kn-6</v>
      </c>
      <c r="B1555" s="45">
        <f t="shared" si="224"/>
        <v>2060920</v>
      </c>
      <c r="C1555" s="57">
        <v>9</v>
      </c>
      <c r="D1555" s="38">
        <f t="shared" si="219"/>
        <v>20609</v>
      </c>
      <c r="E1555" s="68">
        <v>6</v>
      </c>
      <c r="F1555" s="25">
        <v>2</v>
      </c>
      <c r="G1555" s="26" t="s">
        <v>163</v>
      </c>
      <c r="H1555" s="26" t="s">
        <v>181</v>
      </c>
      <c r="I1555" s="25">
        <f t="shared" si="220"/>
        <v>60</v>
      </c>
      <c r="J1555" s="25">
        <f t="shared" si="221"/>
        <v>7</v>
      </c>
      <c r="K1555" s="25">
        <f t="shared" si="222"/>
        <v>3</v>
      </c>
      <c r="L1555" s="25" t="s">
        <v>1507</v>
      </c>
      <c r="M1555" s="53" t="str">
        <f t="shared" si="225"/>
        <v>kn-6-9-jlr-loc2</v>
      </c>
      <c r="N1555" s="53">
        <f t="shared" si="223"/>
        <v>4</v>
      </c>
      <c r="O1555" s="25">
        <v>1</v>
      </c>
      <c r="P1555" s="39">
        <v>1</v>
      </c>
    </row>
    <row r="1556" spans="1:16" ht="16.5">
      <c r="A1556" s="57" t="str">
        <f t="shared" si="218"/>
        <v>kn-6</v>
      </c>
      <c r="B1556" s="45">
        <f t="shared" si="224"/>
        <v>2060921</v>
      </c>
      <c r="C1556" s="57">
        <v>9</v>
      </c>
      <c r="D1556" s="38">
        <f t="shared" si="219"/>
        <v>20609</v>
      </c>
      <c r="E1556" s="68">
        <v>6</v>
      </c>
      <c r="F1556" s="25">
        <v>2</v>
      </c>
      <c r="G1556" s="26" t="s">
        <v>164</v>
      </c>
      <c r="H1556" s="26" t="s">
        <v>171</v>
      </c>
      <c r="I1556" s="25">
        <f t="shared" si="220"/>
        <v>60</v>
      </c>
      <c r="J1556" s="25">
        <f t="shared" si="221"/>
        <v>7</v>
      </c>
      <c r="K1556" s="25">
        <f t="shared" si="222"/>
        <v>3</v>
      </c>
      <c r="L1556" s="25" t="s">
        <v>554</v>
      </c>
      <c r="M1556" s="53" t="str">
        <f t="shared" si="225"/>
        <v>kn-6-9-shl-loc2</v>
      </c>
      <c r="N1556" s="53">
        <f t="shared" si="223"/>
        <v>4</v>
      </c>
      <c r="O1556" s="25">
        <v>1</v>
      </c>
      <c r="P1556" s="39">
        <v>1</v>
      </c>
    </row>
    <row r="1557" spans="1:16" ht="16.5">
      <c r="A1557" s="57" t="str">
        <f t="shared" si="218"/>
        <v>kn-6</v>
      </c>
      <c r="B1557" s="45">
        <f t="shared" si="224"/>
        <v>2060930</v>
      </c>
      <c r="C1557" s="57">
        <v>9</v>
      </c>
      <c r="D1557" s="38">
        <f t="shared" si="219"/>
        <v>20609</v>
      </c>
      <c r="E1557" s="68">
        <v>6</v>
      </c>
      <c r="F1557" s="25">
        <v>3</v>
      </c>
      <c r="G1557" s="26" t="s">
        <v>163</v>
      </c>
      <c r="H1557" s="26" t="s">
        <v>438</v>
      </c>
      <c r="I1557" s="25">
        <f t="shared" si="220"/>
        <v>60</v>
      </c>
      <c r="J1557" s="25">
        <f t="shared" si="221"/>
        <v>7</v>
      </c>
      <c r="K1557" s="25">
        <f t="shared" si="222"/>
        <v>3</v>
      </c>
      <c r="L1557" s="25" t="s">
        <v>515</v>
      </c>
      <c r="M1557" s="56" t="str">
        <f t="shared" si="225"/>
        <v>kn-6-9-jlr-loc3</v>
      </c>
      <c r="N1557" s="56">
        <f t="shared" si="223"/>
        <v>4</v>
      </c>
      <c r="O1557" s="25">
        <v>1</v>
      </c>
      <c r="P1557" s="39">
        <v>1</v>
      </c>
    </row>
    <row r="1558" spans="1:16" ht="17.25">
      <c r="A1558" s="57" t="str">
        <f t="shared" si="218"/>
        <v>kn-6</v>
      </c>
      <c r="B1558" s="45">
        <f t="shared" si="224"/>
        <v>2060931</v>
      </c>
      <c r="C1558" s="57">
        <v>9</v>
      </c>
      <c r="D1558" s="40">
        <f t="shared" si="219"/>
        <v>20609</v>
      </c>
      <c r="E1558" s="69">
        <v>6</v>
      </c>
      <c r="F1558" s="41">
        <v>3</v>
      </c>
      <c r="G1558" s="42" t="s">
        <v>164</v>
      </c>
      <c r="H1558" s="42" t="s">
        <v>815</v>
      </c>
      <c r="I1558" s="41">
        <f t="shared" si="220"/>
        <v>60</v>
      </c>
      <c r="J1558" s="41">
        <f t="shared" si="221"/>
        <v>7</v>
      </c>
      <c r="K1558" s="41">
        <f t="shared" si="222"/>
        <v>3</v>
      </c>
      <c r="L1558" s="41" t="s">
        <v>555</v>
      </c>
      <c r="M1558" s="42" t="str">
        <f t="shared" si="225"/>
        <v>kn-6-9-shl-loc3</v>
      </c>
      <c r="N1558" s="42">
        <f t="shared" si="223"/>
        <v>4</v>
      </c>
      <c r="O1558" s="41">
        <v>1</v>
      </c>
      <c r="P1558" s="43">
        <v>1</v>
      </c>
    </row>
    <row r="1559" spans="1:16" ht="16.5">
      <c r="A1559" s="57" t="str">
        <f t="shared" si="218"/>
        <v>kn-6</v>
      </c>
      <c r="B1559" s="45">
        <f t="shared" si="224"/>
        <v>2061010</v>
      </c>
      <c r="C1559" s="57">
        <v>10</v>
      </c>
      <c r="D1559" s="35">
        <f t="shared" si="219"/>
        <v>20610</v>
      </c>
      <c r="E1559" s="67">
        <v>6</v>
      </c>
      <c r="F1559" s="36">
        <v>1</v>
      </c>
      <c r="G1559" s="44" t="s">
        <v>163</v>
      </c>
      <c r="H1559" s="44" t="s">
        <v>439</v>
      </c>
      <c r="I1559" s="36">
        <f t="shared" si="220"/>
        <v>60</v>
      </c>
      <c r="J1559" s="36">
        <f t="shared" si="221"/>
        <v>7</v>
      </c>
      <c r="K1559" s="36">
        <f t="shared" si="222"/>
        <v>3</v>
      </c>
      <c r="L1559" s="36" t="s">
        <v>511</v>
      </c>
      <c r="M1559" s="36" t="str">
        <f t="shared" si="225"/>
        <v>kn-6-10-jlr-loc1</v>
      </c>
      <c r="N1559" s="36">
        <f t="shared" si="223"/>
        <v>4</v>
      </c>
      <c r="O1559" s="36">
        <v>1</v>
      </c>
      <c r="P1559" s="37">
        <v>1</v>
      </c>
    </row>
    <row r="1560" spans="1:16" ht="16.5">
      <c r="A1560" s="57" t="str">
        <f t="shared" si="218"/>
        <v>kn-6</v>
      </c>
      <c r="B1560" s="45">
        <f t="shared" si="224"/>
        <v>2061011</v>
      </c>
      <c r="C1560" s="57">
        <v>10</v>
      </c>
      <c r="D1560" s="38">
        <f t="shared" si="219"/>
        <v>20610</v>
      </c>
      <c r="E1560" s="68">
        <v>6</v>
      </c>
      <c r="F1560" s="25">
        <v>1</v>
      </c>
      <c r="G1560" s="26" t="s">
        <v>164</v>
      </c>
      <c r="H1560" s="26" t="s">
        <v>440</v>
      </c>
      <c r="I1560" s="25">
        <f t="shared" si="220"/>
        <v>60</v>
      </c>
      <c r="J1560" s="25">
        <f t="shared" si="221"/>
        <v>7</v>
      </c>
      <c r="K1560" s="25">
        <f t="shared" si="222"/>
        <v>3</v>
      </c>
      <c r="L1560" s="25" t="s">
        <v>543</v>
      </c>
      <c r="M1560" s="25" t="str">
        <f t="shared" si="225"/>
        <v>kn-6-10-shl-loc1</v>
      </c>
      <c r="N1560" s="25">
        <f t="shared" si="223"/>
        <v>4</v>
      </c>
      <c r="O1560" s="25">
        <v>1</v>
      </c>
      <c r="P1560" s="39">
        <v>1</v>
      </c>
    </row>
    <row r="1561" spans="1:16" ht="16.5">
      <c r="A1561" s="57" t="str">
        <f t="shared" si="218"/>
        <v>kn-6</v>
      </c>
      <c r="B1561" s="45">
        <f t="shared" si="224"/>
        <v>2061020</v>
      </c>
      <c r="C1561" s="57">
        <v>10</v>
      </c>
      <c r="D1561" s="38">
        <f t="shared" si="219"/>
        <v>20610</v>
      </c>
      <c r="E1561" s="68">
        <v>6</v>
      </c>
      <c r="F1561" s="25">
        <v>2</v>
      </c>
      <c r="G1561" s="26" t="s">
        <v>163</v>
      </c>
      <c r="H1561" s="26" t="s">
        <v>181</v>
      </c>
      <c r="I1561" s="25">
        <f t="shared" si="220"/>
        <v>60</v>
      </c>
      <c r="J1561" s="25">
        <f t="shared" si="221"/>
        <v>7</v>
      </c>
      <c r="K1561" s="25">
        <f t="shared" si="222"/>
        <v>3</v>
      </c>
      <c r="L1561" s="25" t="s">
        <v>1511</v>
      </c>
      <c r="M1561" s="53" t="str">
        <f t="shared" si="225"/>
        <v>kn-6-10-jlr-loc2</v>
      </c>
      <c r="N1561" s="53">
        <f t="shared" si="223"/>
        <v>4</v>
      </c>
      <c r="O1561" s="25">
        <v>1</v>
      </c>
      <c r="P1561" s="39">
        <v>1</v>
      </c>
    </row>
    <row r="1562" spans="1:16" ht="16.5">
      <c r="A1562" s="57" t="str">
        <f t="shared" si="218"/>
        <v>kn-6</v>
      </c>
      <c r="B1562" s="45">
        <f t="shared" si="224"/>
        <v>2061021</v>
      </c>
      <c r="C1562" s="57">
        <v>10</v>
      </c>
      <c r="D1562" s="38">
        <f t="shared" si="219"/>
        <v>20610</v>
      </c>
      <c r="E1562" s="68">
        <v>6</v>
      </c>
      <c r="F1562" s="25">
        <v>2</v>
      </c>
      <c r="G1562" s="26" t="s">
        <v>164</v>
      </c>
      <c r="H1562" s="26" t="s">
        <v>171</v>
      </c>
      <c r="I1562" s="25">
        <f t="shared" si="220"/>
        <v>60</v>
      </c>
      <c r="J1562" s="25">
        <f t="shared" si="221"/>
        <v>7</v>
      </c>
      <c r="K1562" s="25">
        <f t="shared" si="222"/>
        <v>3</v>
      </c>
      <c r="L1562" s="25" t="s">
        <v>546</v>
      </c>
      <c r="M1562" s="53" t="str">
        <f t="shared" si="225"/>
        <v>kn-6-10-shl-loc2</v>
      </c>
      <c r="N1562" s="53">
        <f t="shared" si="223"/>
        <v>4</v>
      </c>
      <c r="O1562" s="25">
        <v>1</v>
      </c>
      <c r="P1562" s="39">
        <v>1</v>
      </c>
    </row>
    <row r="1563" spans="1:16" ht="16.5">
      <c r="A1563" s="57" t="str">
        <f t="shared" si="218"/>
        <v>kn-6</v>
      </c>
      <c r="B1563" s="45">
        <f t="shared" si="224"/>
        <v>2061030</v>
      </c>
      <c r="C1563" s="57">
        <v>10</v>
      </c>
      <c r="D1563" s="38">
        <f t="shared" si="219"/>
        <v>20610</v>
      </c>
      <c r="E1563" s="68">
        <v>6</v>
      </c>
      <c r="F1563" s="25">
        <v>3</v>
      </c>
      <c r="G1563" s="26" t="s">
        <v>163</v>
      </c>
      <c r="H1563" s="26" t="s">
        <v>438</v>
      </c>
      <c r="I1563" s="25">
        <f t="shared" si="220"/>
        <v>60</v>
      </c>
      <c r="J1563" s="25">
        <f t="shared" si="221"/>
        <v>7</v>
      </c>
      <c r="K1563" s="25">
        <f t="shared" si="222"/>
        <v>3</v>
      </c>
      <c r="L1563" s="25" t="s">
        <v>520</v>
      </c>
      <c r="M1563" s="56" t="str">
        <f t="shared" si="225"/>
        <v>kn-6-10-jlr-loc3</v>
      </c>
      <c r="N1563" s="56">
        <f t="shared" si="223"/>
        <v>4</v>
      </c>
      <c r="O1563" s="25">
        <v>1</v>
      </c>
      <c r="P1563" s="39">
        <v>1</v>
      </c>
    </row>
    <row r="1564" spans="1:16" ht="17.25">
      <c r="A1564" s="57" t="str">
        <f t="shared" si="218"/>
        <v>kn-6</v>
      </c>
      <c r="B1564" s="45">
        <f t="shared" si="224"/>
        <v>2061031</v>
      </c>
      <c r="C1564" s="57">
        <v>10</v>
      </c>
      <c r="D1564" s="40">
        <f t="shared" si="219"/>
        <v>20610</v>
      </c>
      <c r="E1564" s="69">
        <v>6</v>
      </c>
      <c r="F1564" s="41">
        <v>3</v>
      </c>
      <c r="G1564" s="42" t="s">
        <v>164</v>
      </c>
      <c r="H1564" s="42" t="s">
        <v>437</v>
      </c>
      <c r="I1564" s="41">
        <f t="shared" si="220"/>
        <v>60</v>
      </c>
      <c r="J1564" s="41">
        <f t="shared" si="221"/>
        <v>7</v>
      </c>
      <c r="K1564" s="41">
        <f t="shared" si="222"/>
        <v>3</v>
      </c>
      <c r="L1564" s="41" t="s">
        <v>561</v>
      </c>
      <c r="M1564" s="42" t="str">
        <f t="shared" si="225"/>
        <v>kn-6-10-shl-loc3</v>
      </c>
      <c r="N1564" s="42">
        <f t="shared" si="223"/>
        <v>4</v>
      </c>
      <c r="O1564" s="41">
        <v>1</v>
      </c>
      <c r="P1564" s="43">
        <v>1</v>
      </c>
    </row>
    <row r="1565" spans="1:16" ht="16.5">
      <c r="A1565" s="57" t="str">
        <f t="shared" si="218"/>
        <v>kn-6</v>
      </c>
      <c r="B1565" s="45">
        <f t="shared" si="224"/>
        <v>2061110</v>
      </c>
      <c r="C1565" s="57">
        <v>11</v>
      </c>
      <c r="D1565" s="35">
        <f t="shared" si="219"/>
        <v>20611</v>
      </c>
      <c r="E1565" s="67">
        <v>6</v>
      </c>
      <c r="F1565" s="36">
        <v>1</v>
      </c>
      <c r="G1565" s="44" t="s">
        <v>163</v>
      </c>
      <c r="H1565" s="44" t="s">
        <v>439</v>
      </c>
      <c r="I1565" s="36">
        <f t="shared" si="220"/>
        <v>60</v>
      </c>
      <c r="J1565" s="36">
        <f t="shared" si="221"/>
        <v>7</v>
      </c>
      <c r="K1565" s="36">
        <f t="shared" si="222"/>
        <v>3</v>
      </c>
      <c r="L1565" s="36" t="s">
        <v>518</v>
      </c>
      <c r="M1565" s="36" t="str">
        <f t="shared" si="225"/>
        <v>kn-6-11-jlr-loc1</v>
      </c>
      <c r="N1565" s="36">
        <f t="shared" si="223"/>
        <v>4</v>
      </c>
      <c r="O1565" s="36">
        <v>1</v>
      </c>
      <c r="P1565" s="37">
        <v>1</v>
      </c>
    </row>
    <row r="1566" spans="1:16" ht="16.5">
      <c r="A1566" s="57" t="str">
        <f t="shared" si="218"/>
        <v>kn-6</v>
      </c>
      <c r="B1566" s="45">
        <f t="shared" si="224"/>
        <v>2061111</v>
      </c>
      <c r="C1566" s="57">
        <v>11</v>
      </c>
      <c r="D1566" s="38">
        <f t="shared" si="219"/>
        <v>20611</v>
      </c>
      <c r="E1566" s="68">
        <v>6</v>
      </c>
      <c r="F1566" s="25">
        <v>1</v>
      </c>
      <c r="G1566" s="26" t="s">
        <v>164</v>
      </c>
      <c r="H1566" s="26" t="s">
        <v>440</v>
      </c>
      <c r="I1566" s="25">
        <f t="shared" si="220"/>
        <v>60</v>
      </c>
      <c r="J1566" s="25">
        <f t="shared" si="221"/>
        <v>7</v>
      </c>
      <c r="K1566" s="25">
        <f t="shared" si="222"/>
        <v>3</v>
      </c>
      <c r="L1566" s="25" t="s">
        <v>559</v>
      </c>
      <c r="M1566" s="25" t="str">
        <f t="shared" si="225"/>
        <v>kn-6-11-shl-loc1</v>
      </c>
      <c r="N1566" s="25">
        <f t="shared" si="223"/>
        <v>4</v>
      </c>
      <c r="O1566" s="25">
        <v>1</v>
      </c>
      <c r="P1566" s="39">
        <v>1</v>
      </c>
    </row>
    <row r="1567" spans="1:16" ht="16.5">
      <c r="A1567" s="57" t="str">
        <f t="shared" si="218"/>
        <v>kn-6</v>
      </c>
      <c r="B1567" s="45">
        <f t="shared" si="224"/>
        <v>2061120</v>
      </c>
      <c r="C1567" s="57">
        <v>11</v>
      </c>
      <c r="D1567" s="38">
        <f t="shared" si="219"/>
        <v>20611</v>
      </c>
      <c r="E1567" s="68">
        <v>6</v>
      </c>
      <c r="F1567" s="25">
        <v>2</v>
      </c>
      <c r="G1567" s="26" t="s">
        <v>163</v>
      </c>
      <c r="H1567" s="26" t="s">
        <v>181</v>
      </c>
      <c r="I1567" s="25">
        <f t="shared" si="220"/>
        <v>60</v>
      </c>
      <c r="J1567" s="25">
        <f t="shared" si="221"/>
        <v>7</v>
      </c>
      <c r="K1567" s="25">
        <f t="shared" si="222"/>
        <v>3</v>
      </c>
      <c r="L1567" s="25" t="s">
        <v>1507</v>
      </c>
      <c r="M1567" s="53" t="str">
        <f t="shared" si="225"/>
        <v>kn-6-11-jlr-loc2</v>
      </c>
      <c r="N1567" s="53">
        <f t="shared" si="223"/>
        <v>4</v>
      </c>
      <c r="O1567" s="25">
        <v>1</v>
      </c>
      <c r="P1567" s="39">
        <v>1</v>
      </c>
    </row>
    <row r="1568" spans="1:16" ht="16.5">
      <c r="A1568" s="57" t="str">
        <f t="shared" si="218"/>
        <v>kn-6</v>
      </c>
      <c r="B1568" s="45">
        <f t="shared" si="224"/>
        <v>2061121</v>
      </c>
      <c r="C1568" s="57">
        <v>11</v>
      </c>
      <c r="D1568" s="38">
        <f t="shared" si="219"/>
        <v>20611</v>
      </c>
      <c r="E1568" s="68">
        <v>6</v>
      </c>
      <c r="F1568" s="25">
        <v>2</v>
      </c>
      <c r="G1568" s="26" t="s">
        <v>164</v>
      </c>
      <c r="H1568" s="26" t="s">
        <v>171</v>
      </c>
      <c r="I1568" s="25">
        <f t="shared" si="220"/>
        <v>60</v>
      </c>
      <c r="J1568" s="25">
        <f t="shared" si="221"/>
        <v>7</v>
      </c>
      <c r="K1568" s="25">
        <f t="shared" si="222"/>
        <v>3</v>
      </c>
      <c r="L1568" s="25" t="s">
        <v>554</v>
      </c>
      <c r="M1568" s="53" t="str">
        <f t="shared" si="225"/>
        <v>kn-6-11-shl-loc2</v>
      </c>
      <c r="N1568" s="53">
        <f t="shared" si="223"/>
        <v>4</v>
      </c>
      <c r="O1568" s="25">
        <v>1</v>
      </c>
      <c r="P1568" s="39">
        <v>1</v>
      </c>
    </row>
    <row r="1569" spans="1:16" ht="16.5">
      <c r="A1569" s="57" t="str">
        <f t="shared" si="218"/>
        <v>kn-6</v>
      </c>
      <c r="B1569" s="45">
        <f t="shared" si="224"/>
        <v>2061130</v>
      </c>
      <c r="C1569" s="57">
        <v>11</v>
      </c>
      <c r="D1569" s="38">
        <f t="shared" si="219"/>
        <v>20611</v>
      </c>
      <c r="E1569" s="68">
        <v>6</v>
      </c>
      <c r="F1569" s="25">
        <v>3</v>
      </c>
      <c r="G1569" s="26" t="s">
        <v>163</v>
      </c>
      <c r="H1569" s="26" t="s">
        <v>438</v>
      </c>
      <c r="I1569" s="25">
        <f t="shared" si="220"/>
        <v>60</v>
      </c>
      <c r="J1569" s="25">
        <f t="shared" si="221"/>
        <v>7</v>
      </c>
      <c r="K1569" s="25">
        <f t="shared" si="222"/>
        <v>3</v>
      </c>
      <c r="L1569" s="25" t="s">
        <v>515</v>
      </c>
      <c r="M1569" s="56" t="str">
        <f t="shared" si="225"/>
        <v>kn-6-11-jlr-loc3</v>
      </c>
      <c r="N1569" s="56">
        <f t="shared" si="223"/>
        <v>4</v>
      </c>
      <c r="O1569" s="25">
        <v>1</v>
      </c>
      <c r="P1569" s="39">
        <v>1</v>
      </c>
    </row>
    <row r="1570" spans="1:16" ht="17.25">
      <c r="A1570" s="57" t="str">
        <f t="shared" si="218"/>
        <v>kn-6</v>
      </c>
      <c r="B1570" s="45">
        <f t="shared" si="224"/>
        <v>2061131</v>
      </c>
      <c r="C1570" s="57">
        <v>11</v>
      </c>
      <c r="D1570" s="40">
        <f t="shared" si="219"/>
        <v>20611</v>
      </c>
      <c r="E1570" s="69">
        <v>6</v>
      </c>
      <c r="F1570" s="41">
        <v>3</v>
      </c>
      <c r="G1570" s="42" t="s">
        <v>164</v>
      </c>
      <c r="H1570" s="42" t="s">
        <v>437</v>
      </c>
      <c r="I1570" s="41">
        <f t="shared" si="220"/>
        <v>60</v>
      </c>
      <c r="J1570" s="41">
        <f t="shared" si="221"/>
        <v>7</v>
      </c>
      <c r="K1570" s="41">
        <f t="shared" si="222"/>
        <v>3</v>
      </c>
      <c r="L1570" s="41" t="s">
        <v>555</v>
      </c>
      <c r="M1570" s="42" t="str">
        <f t="shared" si="225"/>
        <v>kn-6-11-shl-loc3</v>
      </c>
      <c r="N1570" s="42">
        <f t="shared" si="223"/>
        <v>4</v>
      </c>
      <c r="O1570" s="41">
        <v>1</v>
      </c>
      <c r="P1570" s="43">
        <v>1</v>
      </c>
    </row>
    <row r="1571" spans="1:16" ht="16.5">
      <c r="A1571" s="57" t="str">
        <f t="shared" si="218"/>
        <v>kn-6</v>
      </c>
      <c r="B1571" s="45">
        <f t="shared" si="224"/>
        <v>2061210</v>
      </c>
      <c r="C1571" s="57">
        <v>12</v>
      </c>
      <c r="D1571" s="35">
        <f t="shared" si="219"/>
        <v>20612</v>
      </c>
      <c r="E1571" s="67">
        <v>6</v>
      </c>
      <c r="F1571" s="36">
        <v>1</v>
      </c>
      <c r="G1571" s="44" t="s">
        <v>163</v>
      </c>
      <c r="H1571" s="44" t="s">
        <v>439</v>
      </c>
      <c r="I1571" s="36">
        <f t="shared" si="220"/>
        <v>61</v>
      </c>
      <c r="J1571" s="36">
        <f t="shared" si="221"/>
        <v>7</v>
      </c>
      <c r="K1571" s="36">
        <f t="shared" si="222"/>
        <v>3</v>
      </c>
      <c r="L1571" s="36" t="s">
        <v>521</v>
      </c>
      <c r="M1571" s="36" t="str">
        <f t="shared" si="225"/>
        <v>kn-6-12-jlr-loc1</v>
      </c>
      <c r="N1571" s="36">
        <f t="shared" si="223"/>
        <v>4</v>
      </c>
      <c r="O1571" s="36">
        <v>1</v>
      </c>
      <c r="P1571" s="37">
        <v>1</v>
      </c>
    </row>
    <row r="1572" spans="1:16" ht="16.5">
      <c r="A1572" s="57" t="str">
        <f t="shared" si="218"/>
        <v>kn-6</v>
      </c>
      <c r="B1572" s="45">
        <f t="shared" si="224"/>
        <v>2061211</v>
      </c>
      <c r="C1572" s="57">
        <v>12</v>
      </c>
      <c r="D1572" s="38">
        <f t="shared" si="219"/>
        <v>20612</v>
      </c>
      <c r="E1572" s="68">
        <v>6</v>
      </c>
      <c r="F1572" s="25">
        <v>1</v>
      </c>
      <c r="G1572" s="26" t="s">
        <v>164</v>
      </c>
      <c r="H1572" s="26" t="s">
        <v>440</v>
      </c>
      <c r="I1572" s="25">
        <f t="shared" si="220"/>
        <v>61</v>
      </c>
      <c r="J1572" s="25">
        <f t="shared" si="221"/>
        <v>7</v>
      </c>
      <c r="K1572" s="25">
        <f t="shared" si="222"/>
        <v>3</v>
      </c>
      <c r="L1572" s="25" t="s">
        <v>562</v>
      </c>
      <c r="M1572" s="25" t="str">
        <f t="shared" si="225"/>
        <v>kn-6-12-shl-loc1</v>
      </c>
      <c r="N1572" s="25">
        <f t="shared" si="223"/>
        <v>4</v>
      </c>
      <c r="O1572" s="25">
        <v>1</v>
      </c>
      <c r="P1572" s="39">
        <v>1</v>
      </c>
    </row>
    <row r="1573" spans="1:16" ht="16.5">
      <c r="A1573" s="57" t="str">
        <f t="shared" si="218"/>
        <v>kn-6</v>
      </c>
      <c r="B1573" s="45">
        <f t="shared" si="224"/>
        <v>2061220</v>
      </c>
      <c r="C1573" s="57">
        <v>12</v>
      </c>
      <c r="D1573" s="38">
        <f t="shared" si="219"/>
        <v>20612</v>
      </c>
      <c r="E1573" s="68">
        <v>6</v>
      </c>
      <c r="F1573" s="25">
        <v>2</v>
      </c>
      <c r="G1573" s="26" t="s">
        <v>163</v>
      </c>
      <c r="H1573" s="26" t="s">
        <v>181</v>
      </c>
      <c r="I1573" s="25">
        <f t="shared" si="220"/>
        <v>61</v>
      </c>
      <c r="J1573" s="25">
        <f t="shared" si="221"/>
        <v>7</v>
      </c>
      <c r="K1573" s="25">
        <f t="shared" si="222"/>
        <v>3</v>
      </c>
      <c r="L1573" s="25" t="s">
        <v>511</v>
      </c>
      <c r="M1573" s="53" t="str">
        <f t="shared" si="225"/>
        <v>kn-6-12-jlr-loc2</v>
      </c>
      <c r="N1573" s="53">
        <f t="shared" si="223"/>
        <v>4</v>
      </c>
      <c r="O1573" s="25">
        <v>1</v>
      </c>
      <c r="P1573" s="39">
        <v>1</v>
      </c>
    </row>
    <row r="1574" spans="1:16" ht="16.5">
      <c r="A1574" s="57" t="str">
        <f t="shared" si="218"/>
        <v>kn-6</v>
      </c>
      <c r="B1574" s="45">
        <f t="shared" si="224"/>
        <v>2061221</v>
      </c>
      <c r="C1574" s="57">
        <v>12</v>
      </c>
      <c r="D1574" s="38">
        <f t="shared" si="219"/>
        <v>20612</v>
      </c>
      <c r="E1574" s="68">
        <v>6</v>
      </c>
      <c r="F1574" s="25">
        <v>2</v>
      </c>
      <c r="G1574" s="26" t="s">
        <v>164</v>
      </c>
      <c r="H1574" s="26" t="s">
        <v>171</v>
      </c>
      <c r="I1574" s="25">
        <f t="shared" si="220"/>
        <v>61</v>
      </c>
      <c r="J1574" s="25">
        <f t="shared" si="221"/>
        <v>7</v>
      </c>
      <c r="K1574" s="25">
        <f t="shared" si="222"/>
        <v>3</v>
      </c>
      <c r="L1574" s="25" t="s">
        <v>550</v>
      </c>
      <c r="M1574" s="53" t="str">
        <f t="shared" si="225"/>
        <v>kn-6-12-shl-loc2</v>
      </c>
      <c r="N1574" s="53">
        <f t="shared" si="223"/>
        <v>4</v>
      </c>
      <c r="O1574" s="25">
        <v>1</v>
      </c>
      <c r="P1574" s="39">
        <v>1</v>
      </c>
    </row>
    <row r="1575" spans="1:16" ht="16.5">
      <c r="A1575" s="57" t="str">
        <f t="shared" si="218"/>
        <v>kn-6</v>
      </c>
      <c r="B1575" s="45">
        <f t="shared" si="224"/>
        <v>2061230</v>
      </c>
      <c r="C1575" s="57">
        <v>12</v>
      </c>
      <c r="D1575" s="38">
        <f t="shared" si="219"/>
        <v>20612</v>
      </c>
      <c r="E1575" s="68">
        <v>6</v>
      </c>
      <c r="F1575" s="25">
        <v>3</v>
      </c>
      <c r="G1575" s="26" t="s">
        <v>163</v>
      </c>
      <c r="H1575" s="26" t="s">
        <v>438</v>
      </c>
      <c r="I1575" s="25">
        <f t="shared" si="220"/>
        <v>61</v>
      </c>
      <c r="J1575" s="25">
        <f t="shared" si="221"/>
        <v>7</v>
      </c>
      <c r="K1575" s="25">
        <f t="shared" si="222"/>
        <v>3</v>
      </c>
      <c r="L1575" s="25" t="s">
        <v>517</v>
      </c>
      <c r="M1575" s="56" t="str">
        <f t="shared" si="225"/>
        <v>kn-6-12-jlr-loc3</v>
      </c>
      <c r="N1575" s="56">
        <f t="shared" si="223"/>
        <v>4</v>
      </c>
      <c r="O1575" s="25">
        <v>1</v>
      </c>
      <c r="P1575" s="39">
        <v>1</v>
      </c>
    </row>
    <row r="1576" spans="1:16" ht="17.25">
      <c r="A1576" s="57" t="str">
        <f t="shared" si="218"/>
        <v>kn-6</v>
      </c>
      <c r="B1576" s="45">
        <f t="shared" si="224"/>
        <v>2061231</v>
      </c>
      <c r="C1576" s="57">
        <v>12</v>
      </c>
      <c r="D1576" s="40">
        <f t="shared" si="219"/>
        <v>20612</v>
      </c>
      <c r="E1576" s="69">
        <v>6</v>
      </c>
      <c r="F1576" s="41">
        <v>3</v>
      </c>
      <c r="G1576" s="42" t="s">
        <v>164</v>
      </c>
      <c r="H1576" s="42" t="s">
        <v>437</v>
      </c>
      <c r="I1576" s="41">
        <f t="shared" si="220"/>
        <v>61</v>
      </c>
      <c r="J1576" s="41">
        <f t="shared" si="221"/>
        <v>7</v>
      </c>
      <c r="K1576" s="41">
        <f t="shared" si="222"/>
        <v>3</v>
      </c>
      <c r="L1576" s="41" t="s">
        <v>558</v>
      </c>
      <c r="M1576" s="42" t="str">
        <f t="shared" si="225"/>
        <v>kn-6-12-shl-loc3</v>
      </c>
      <c r="N1576" s="42">
        <f t="shared" si="223"/>
        <v>4</v>
      </c>
      <c r="O1576" s="41">
        <v>1</v>
      </c>
      <c r="P1576" s="43">
        <v>1</v>
      </c>
    </row>
    <row r="1577" spans="1:16" ht="16.5">
      <c r="A1577" s="57" t="str">
        <f t="shared" si="218"/>
        <v>kn-6</v>
      </c>
      <c r="B1577" s="45">
        <f t="shared" si="224"/>
        <v>2061310</v>
      </c>
      <c r="C1577" s="57">
        <v>13</v>
      </c>
      <c r="D1577" s="35">
        <f t="shared" si="219"/>
        <v>20613</v>
      </c>
      <c r="E1577" s="67">
        <v>6</v>
      </c>
      <c r="F1577" s="36">
        <v>1</v>
      </c>
      <c r="G1577" s="44" t="s">
        <v>163</v>
      </c>
      <c r="H1577" s="44" t="s">
        <v>439</v>
      </c>
      <c r="I1577" s="36">
        <f t="shared" si="220"/>
        <v>62</v>
      </c>
      <c r="J1577" s="36">
        <f t="shared" si="221"/>
        <v>7</v>
      </c>
      <c r="K1577" s="36">
        <f t="shared" si="222"/>
        <v>3</v>
      </c>
      <c r="L1577" s="36" t="s">
        <v>515</v>
      </c>
      <c r="M1577" s="36" t="str">
        <f t="shared" si="225"/>
        <v>kn-6-13-jlr-loc1</v>
      </c>
      <c r="N1577" s="36">
        <f t="shared" si="223"/>
        <v>4</v>
      </c>
      <c r="O1577" s="36">
        <v>1</v>
      </c>
      <c r="P1577" s="37">
        <v>1</v>
      </c>
    </row>
    <row r="1578" spans="1:16" ht="16.5">
      <c r="A1578" s="57" t="str">
        <f t="shared" si="218"/>
        <v>kn-6</v>
      </c>
      <c r="B1578" s="45">
        <f t="shared" si="224"/>
        <v>2061311</v>
      </c>
      <c r="C1578" s="57">
        <v>13</v>
      </c>
      <c r="D1578" s="38">
        <f t="shared" si="219"/>
        <v>20613</v>
      </c>
      <c r="E1578" s="68">
        <v>6</v>
      </c>
      <c r="F1578" s="25">
        <v>1</v>
      </c>
      <c r="G1578" s="26" t="s">
        <v>164</v>
      </c>
      <c r="H1578" s="26" t="s">
        <v>440</v>
      </c>
      <c r="I1578" s="25">
        <f t="shared" si="220"/>
        <v>62</v>
      </c>
      <c r="J1578" s="25">
        <f t="shared" si="221"/>
        <v>7</v>
      </c>
      <c r="K1578" s="25">
        <f t="shared" si="222"/>
        <v>3</v>
      </c>
      <c r="L1578" s="25" t="s">
        <v>555</v>
      </c>
      <c r="M1578" s="25" t="str">
        <f t="shared" si="225"/>
        <v>kn-6-13-shl-loc1</v>
      </c>
      <c r="N1578" s="25">
        <f t="shared" si="223"/>
        <v>4</v>
      </c>
      <c r="O1578" s="25">
        <v>1</v>
      </c>
      <c r="P1578" s="39">
        <v>1</v>
      </c>
    </row>
    <row r="1579" spans="1:16" ht="16.5">
      <c r="A1579" s="57" t="str">
        <f t="shared" si="218"/>
        <v>kn-6</v>
      </c>
      <c r="B1579" s="45">
        <f t="shared" si="224"/>
        <v>2061320</v>
      </c>
      <c r="C1579" s="57">
        <v>13</v>
      </c>
      <c r="D1579" s="38">
        <f t="shared" si="219"/>
        <v>20613</v>
      </c>
      <c r="E1579" s="68">
        <v>6</v>
      </c>
      <c r="F1579" s="25">
        <v>2</v>
      </c>
      <c r="G1579" s="26" t="s">
        <v>163</v>
      </c>
      <c r="H1579" s="26" t="s">
        <v>181</v>
      </c>
      <c r="I1579" s="25">
        <f t="shared" si="220"/>
        <v>62</v>
      </c>
      <c r="J1579" s="25">
        <f t="shared" si="221"/>
        <v>7</v>
      </c>
      <c r="K1579" s="25">
        <f t="shared" si="222"/>
        <v>3</v>
      </c>
      <c r="L1579" s="25" t="s">
        <v>1507</v>
      </c>
      <c r="M1579" s="53" t="str">
        <f t="shared" si="225"/>
        <v>kn-6-13-jlr-loc2</v>
      </c>
      <c r="N1579" s="53">
        <f t="shared" si="223"/>
        <v>4</v>
      </c>
      <c r="O1579" s="25">
        <v>1</v>
      </c>
      <c r="P1579" s="39">
        <v>1</v>
      </c>
    </row>
    <row r="1580" spans="1:16" ht="16.5">
      <c r="A1580" s="57" t="str">
        <f t="shared" si="218"/>
        <v>kn-6</v>
      </c>
      <c r="B1580" s="45">
        <f t="shared" si="224"/>
        <v>2061321</v>
      </c>
      <c r="C1580" s="57">
        <v>13</v>
      </c>
      <c r="D1580" s="38">
        <f t="shared" si="219"/>
        <v>20613</v>
      </c>
      <c r="E1580" s="68">
        <v>6</v>
      </c>
      <c r="F1580" s="25">
        <v>2</v>
      </c>
      <c r="G1580" s="26" t="s">
        <v>164</v>
      </c>
      <c r="H1580" s="26" t="s">
        <v>171</v>
      </c>
      <c r="I1580" s="25">
        <f t="shared" si="220"/>
        <v>62</v>
      </c>
      <c r="J1580" s="25">
        <f t="shared" si="221"/>
        <v>7</v>
      </c>
      <c r="K1580" s="25">
        <f t="shared" si="222"/>
        <v>3</v>
      </c>
      <c r="L1580" s="25" t="s">
        <v>554</v>
      </c>
      <c r="M1580" s="53" t="str">
        <f t="shared" si="225"/>
        <v>kn-6-13-shl-loc2</v>
      </c>
      <c r="N1580" s="53">
        <f t="shared" si="223"/>
        <v>4</v>
      </c>
      <c r="O1580" s="25">
        <v>1</v>
      </c>
      <c r="P1580" s="39">
        <v>1</v>
      </c>
    </row>
    <row r="1581" spans="1:16" ht="16.5">
      <c r="A1581" s="57" t="str">
        <f t="shared" si="218"/>
        <v>kn-6</v>
      </c>
      <c r="B1581" s="45">
        <f t="shared" si="224"/>
        <v>2061330</v>
      </c>
      <c r="C1581" s="57">
        <v>13</v>
      </c>
      <c r="D1581" s="38">
        <f t="shared" si="219"/>
        <v>20613</v>
      </c>
      <c r="E1581" s="68">
        <v>6</v>
      </c>
      <c r="F1581" s="25">
        <v>3</v>
      </c>
      <c r="G1581" s="26" t="s">
        <v>797</v>
      </c>
      <c r="H1581" s="26" t="s">
        <v>438</v>
      </c>
      <c r="I1581" s="25">
        <f t="shared" si="220"/>
        <v>62</v>
      </c>
      <c r="J1581" s="25">
        <f t="shared" si="221"/>
        <v>7</v>
      </c>
      <c r="K1581" s="25">
        <f t="shared" si="222"/>
        <v>3</v>
      </c>
      <c r="L1581" s="25" t="s">
        <v>518</v>
      </c>
      <c r="M1581" s="56" t="str">
        <f t="shared" si="225"/>
        <v>kn-6-13-jlr-loc3</v>
      </c>
      <c r="N1581" s="56">
        <f t="shared" si="223"/>
        <v>4</v>
      </c>
      <c r="O1581" s="25">
        <v>1</v>
      </c>
      <c r="P1581" s="39">
        <v>1</v>
      </c>
    </row>
    <row r="1582" spans="1:16" ht="17.25">
      <c r="A1582" s="57" t="str">
        <f t="shared" si="218"/>
        <v>kn-6</v>
      </c>
      <c r="B1582" s="45">
        <f t="shared" si="224"/>
        <v>2061331</v>
      </c>
      <c r="C1582" s="57">
        <v>13</v>
      </c>
      <c r="D1582" s="40">
        <f t="shared" si="219"/>
        <v>20613</v>
      </c>
      <c r="E1582" s="69">
        <v>6</v>
      </c>
      <c r="F1582" s="41">
        <v>3</v>
      </c>
      <c r="G1582" s="42" t="s">
        <v>164</v>
      </c>
      <c r="H1582" s="42" t="s">
        <v>437</v>
      </c>
      <c r="I1582" s="41">
        <f t="shared" si="220"/>
        <v>62</v>
      </c>
      <c r="J1582" s="41">
        <f t="shared" si="221"/>
        <v>7</v>
      </c>
      <c r="K1582" s="41">
        <f t="shared" si="222"/>
        <v>3</v>
      </c>
      <c r="L1582" s="41" t="s">
        <v>559</v>
      </c>
      <c r="M1582" s="42" t="str">
        <f t="shared" si="225"/>
        <v>kn-6-13-shl-loc3</v>
      </c>
      <c r="N1582" s="42">
        <f t="shared" si="223"/>
        <v>4</v>
      </c>
      <c r="O1582" s="41">
        <v>1</v>
      </c>
      <c r="P1582" s="43">
        <v>1</v>
      </c>
    </row>
    <row r="1583" spans="1:16" ht="16.5">
      <c r="A1583" s="57" t="str">
        <f t="shared" si="226" ref="A1583:A1646">"kn-"&amp;E1583</f>
        <v>kn-6</v>
      </c>
      <c r="B1583" s="45">
        <f t="shared" si="224"/>
        <v>2061410</v>
      </c>
      <c r="C1583" s="57">
        <v>14</v>
      </c>
      <c r="D1583" s="35">
        <f t="shared" si="227" ref="D1583:D1646">(200+E1583)*100+C1583</f>
        <v>20614</v>
      </c>
      <c r="E1583" s="67">
        <v>6</v>
      </c>
      <c r="F1583" s="36">
        <v>1</v>
      </c>
      <c r="G1583" s="44" t="s">
        <v>163</v>
      </c>
      <c r="H1583" s="44" t="s">
        <v>439</v>
      </c>
      <c r="I1583" s="36">
        <f t="shared" si="228" ref="I1583:I1646">INDEX($AP$4:$AP$204,INDEX($AW$4:$AW$19,E1583)+C1583)</f>
        <v>63</v>
      </c>
      <c r="J1583" s="36">
        <f t="shared" si="229" ref="J1583:J1646">INDEX($AQ$4:$AQ$204,INDEX($AW$4:$AW$19,E1583)+C1583)</f>
        <v>7</v>
      </c>
      <c r="K1583" s="36">
        <f t="shared" si="230" ref="K1583:K1646">INDEX($AR$4:$AR$204,INDEX($AW$4:$AW$19,E1583)+C1584)</f>
        <v>3</v>
      </c>
      <c r="L1583" s="36" t="s">
        <v>175</v>
      </c>
      <c r="M1583" s="36" t="str">
        <f t="shared" si="225"/>
        <v>kn-6-14-jlr-loc1</v>
      </c>
      <c r="N1583" s="36">
        <f t="shared" si="223"/>
        <v>4</v>
      </c>
      <c r="O1583" s="36">
        <v>1</v>
      </c>
      <c r="P1583" s="37">
        <v>1</v>
      </c>
    </row>
    <row r="1584" spans="1:16" ht="16.5">
      <c r="A1584" s="57" t="str">
        <f t="shared" si="226"/>
        <v>kn-6</v>
      </c>
      <c r="B1584" s="45">
        <f t="shared" si="224"/>
        <v>2061411</v>
      </c>
      <c r="C1584" s="57">
        <v>14</v>
      </c>
      <c r="D1584" s="38">
        <f t="shared" si="227"/>
        <v>20614</v>
      </c>
      <c r="E1584" s="68">
        <v>6</v>
      </c>
      <c r="F1584" s="25">
        <v>1</v>
      </c>
      <c r="G1584" s="26" t="s">
        <v>164</v>
      </c>
      <c r="H1584" s="26" t="s">
        <v>440</v>
      </c>
      <c r="I1584" s="25">
        <f t="shared" si="228"/>
        <v>63</v>
      </c>
      <c r="J1584" s="25">
        <f t="shared" si="229"/>
        <v>7</v>
      </c>
      <c r="K1584" s="25">
        <f t="shared" si="230"/>
        <v>3</v>
      </c>
      <c r="L1584" s="25" t="s">
        <v>550</v>
      </c>
      <c r="M1584" s="25" t="str">
        <f t="shared" si="225"/>
        <v>kn-6-14-shl-loc1</v>
      </c>
      <c r="N1584" s="25">
        <f t="shared" si="231" ref="N1584:N1647">INDEX($AS$4:$AS$204,INDEX($AH$4:$AH$19,E1584)+C1584)</f>
        <v>4</v>
      </c>
      <c r="O1584" s="25">
        <v>1</v>
      </c>
      <c r="P1584" s="39">
        <v>1</v>
      </c>
    </row>
    <row r="1585" spans="1:16" ht="16.5">
      <c r="A1585" s="57" t="str">
        <f t="shared" si="226"/>
        <v>kn-6</v>
      </c>
      <c r="B1585" s="45">
        <f t="shared" si="224"/>
        <v>2061420</v>
      </c>
      <c r="C1585" s="57">
        <v>14</v>
      </c>
      <c r="D1585" s="38">
        <f t="shared" si="227"/>
        <v>20614</v>
      </c>
      <c r="E1585" s="68">
        <v>6</v>
      </c>
      <c r="F1585" s="25">
        <v>2</v>
      </c>
      <c r="G1585" s="26" t="s">
        <v>163</v>
      </c>
      <c r="H1585" s="26" t="s">
        <v>765</v>
      </c>
      <c r="I1585" s="25">
        <f t="shared" si="228"/>
        <v>63</v>
      </c>
      <c r="J1585" s="25">
        <f t="shared" si="229"/>
        <v>7</v>
      </c>
      <c r="K1585" s="25">
        <f t="shared" si="230"/>
        <v>3</v>
      </c>
      <c r="L1585" s="25" t="s">
        <v>175</v>
      </c>
      <c r="M1585" s="53" t="str">
        <f t="shared" si="225"/>
        <v>kn-6-14-jlr-loc2</v>
      </c>
      <c r="N1585" s="53">
        <f t="shared" si="231"/>
        <v>4</v>
      </c>
      <c r="O1585" s="25">
        <v>1</v>
      </c>
      <c r="P1585" s="39">
        <v>1</v>
      </c>
    </row>
    <row r="1586" spans="1:16" ht="16.5">
      <c r="A1586" s="57" t="str">
        <f t="shared" si="226"/>
        <v>kn-6</v>
      </c>
      <c r="B1586" s="45">
        <f t="shared" si="224"/>
        <v>2061421</v>
      </c>
      <c r="C1586" s="57">
        <v>14</v>
      </c>
      <c r="D1586" s="38">
        <f t="shared" si="227"/>
        <v>20614</v>
      </c>
      <c r="E1586" s="68">
        <v>6</v>
      </c>
      <c r="F1586" s="25">
        <v>2</v>
      </c>
      <c r="G1586" s="26" t="s">
        <v>164</v>
      </c>
      <c r="H1586" s="26" t="s">
        <v>766</v>
      </c>
      <c r="I1586" s="25">
        <f t="shared" si="228"/>
        <v>63</v>
      </c>
      <c r="J1586" s="25">
        <f t="shared" si="229"/>
        <v>7</v>
      </c>
      <c r="K1586" s="25">
        <f t="shared" si="230"/>
        <v>3</v>
      </c>
      <c r="L1586" s="25" t="s">
        <v>544</v>
      </c>
      <c r="M1586" s="53" t="str">
        <f t="shared" si="225"/>
        <v>kn-6-14-shl-loc2</v>
      </c>
      <c r="N1586" s="53">
        <f t="shared" si="231"/>
        <v>4</v>
      </c>
      <c r="O1586" s="25">
        <v>1</v>
      </c>
      <c r="P1586" s="39">
        <v>1</v>
      </c>
    </row>
    <row r="1587" spans="1:16" ht="16.5">
      <c r="A1587" s="57" t="str">
        <f t="shared" si="226"/>
        <v>kn-6</v>
      </c>
      <c r="B1587" s="45">
        <f t="shared" si="224"/>
        <v>2061430</v>
      </c>
      <c r="C1587" s="57">
        <v>14</v>
      </c>
      <c r="D1587" s="38">
        <f t="shared" si="227"/>
        <v>20614</v>
      </c>
      <c r="E1587" s="68">
        <v>6</v>
      </c>
      <c r="F1587" s="25">
        <v>3</v>
      </c>
      <c r="G1587" s="26" t="s">
        <v>163</v>
      </c>
      <c r="H1587" s="26" t="s">
        <v>181</v>
      </c>
      <c r="I1587" s="25">
        <f t="shared" si="228"/>
        <v>63</v>
      </c>
      <c r="J1587" s="25">
        <f t="shared" si="229"/>
        <v>7</v>
      </c>
      <c r="K1587" s="25">
        <f t="shared" si="230"/>
        <v>3</v>
      </c>
      <c r="L1587" s="25" t="s">
        <v>517</v>
      </c>
      <c r="M1587" s="56" t="str">
        <f t="shared" si="225"/>
        <v>kn-6-14-jlr-loc3</v>
      </c>
      <c r="N1587" s="56">
        <f t="shared" si="231"/>
        <v>4</v>
      </c>
      <c r="O1587" s="25">
        <v>1</v>
      </c>
      <c r="P1587" s="39">
        <v>1</v>
      </c>
    </row>
    <row r="1588" spans="1:16" ht="17.25">
      <c r="A1588" s="57" t="str">
        <f t="shared" si="226"/>
        <v>kn-6</v>
      </c>
      <c r="B1588" s="45">
        <f t="shared" si="224"/>
        <v>2061431</v>
      </c>
      <c r="C1588" s="57">
        <v>14</v>
      </c>
      <c r="D1588" s="40">
        <f t="shared" si="227"/>
        <v>20614</v>
      </c>
      <c r="E1588" s="69">
        <v>6</v>
      </c>
      <c r="F1588" s="41">
        <v>3</v>
      </c>
      <c r="G1588" s="42" t="s">
        <v>164</v>
      </c>
      <c r="H1588" s="42" t="s">
        <v>171</v>
      </c>
      <c r="I1588" s="41">
        <f t="shared" si="228"/>
        <v>63</v>
      </c>
      <c r="J1588" s="41">
        <f t="shared" si="229"/>
        <v>7</v>
      </c>
      <c r="K1588" s="41">
        <f t="shared" si="230"/>
        <v>3</v>
      </c>
      <c r="L1588" s="41" t="s">
        <v>558</v>
      </c>
      <c r="M1588" s="42" t="str">
        <f t="shared" si="225"/>
        <v>kn-6-14-shl-loc3</v>
      </c>
      <c r="N1588" s="42">
        <f t="shared" si="231"/>
        <v>4</v>
      </c>
      <c r="O1588" s="41">
        <v>1</v>
      </c>
      <c r="P1588" s="43">
        <v>1</v>
      </c>
    </row>
    <row r="1589" spans="1:16" ht="16.5">
      <c r="A1589" s="57" t="str">
        <f t="shared" si="226"/>
        <v>kn-6</v>
      </c>
      <c r="B1589" s="45">
        <f t="shared" si="224"/>
        <v>2061510</v>
      </c>
      <c r="C1589" s="57">
        <v>15</v>
      </c>
      <c r="D1589" s="35">
        <f t="shared" si="227"/>
        <v>20615</v>
      </c>
      <c r="E1589" s="67">
        <v>6</v>
      </c>
      <c r="F1589" s="36">
        <v>1</v>
      </c>
      <c r="G1589" s="44" t="s">
        <v>163</v>
      </c>
      <c r="H1589" s="44" t="s">
        <v>439</v>
      </c>
      <c r="I1589" s="36">
        <f t="shared" si="228"/>
        <v>64</v>
      </c>
      <c r="J1589" s="36">
        <f t="shared" si="229"/>
        <v>7</v>
      </c>
      <c r="K1589" s="36">
        <f t="shared" si="230"/>
        <v>3</v>
      </c>
      <c r="L1589" s="36" t="s">
        <v>514</v>
      </c>
      <c r="M1589" s="36" t="str">
        <f t="shared" si="225"/>
        <v>kn-6-15-jlr-loc1</v>
      </c>
      <c r="N1589" s="36">
        <f t="shared" si="231"/>
        <v>4</v>
      </c>
      <c r="O1589" s="36">
        <v>1</v>
      </c>
      <c r="P1589" s="37">
        <v>1</v>
      </c>
    </row>
    <row r="1590" spans="1:16" ht="16.5">
      <c r="A1590" s="57" t="str">
        <f t="shared" si="226"/>
        <v>kn-6</v>
      </c>
      <c r="B1590" s="45">
        <f t="shared" si="224"/>
        <v>2061511</v>
      </c>
      <c r="C1590" s="57">
        <v>15</v>
      </c>
      <c r="D1590" s="38">
        <f t="shared" si="227"/>
        <v>20615</v>
      </c>
      <c r="E1590" s="68">
        <v>6</v>
      </c>
      <c r="F1590" s="25">
        <v>1</v>
      </c>
      <c r="G1590" s="26" t="s">
        <v>164</v>
      </c>
      <c r="H1590" s="26" t="s">
        <v>440</v>
      </c>
      <c r="I1590" s="25">
        <f t="shared" si="228"/>
        <v>64</v>
      </c>
      <c r="J1590" s="25">
        <f t="shared" si="229"/>
        <v>7</v>
      </c>
      <c r="K1590" s="25">
        <f t="shared" si="230"/>
        <v>3</v>
      </c>
      <c r="L1590" s="25" t="s">
        <v>542</v>
      </c>
      <c r="M1590" s="25" t="str">
        <f t="shared" si="225"/>
        <v>kn-6-15-shl-loc1</v>
      </c>
      <c r="N1590" s="25">
        <f t="shared" si="231"/>
        <v>4</v>
      </c>
      <c r="O1590" s="25">
        <v>1</v>
      </c>
      <c r="P1590" s="39">
        <v>1</v>
      </c>
    </row>
    <row r="1591" spans="1:16" ht="16.5">
      <c r="A1591" s="57" t="str">
        <f t="shared" si="226"/>
        <v>kn-6</v>
      </c>
      <c r="B1591" s="45">
        <f t="shared" si="224"/>
        <v>2061520</v>
      </c>
      <c r="C1591" s="57">
        <v>15</v>
      </c>
      <c r="D1591" s="38">
        <f t="shared" si="227"/>
        <v>20615</v>
      </c>
      <c r="E1591" s="68">
        <v>6</v>
      </c>
      <c r="F1591" s="25">
        <v>2</v>
      </c>
      <c r="G1591" s="26" t="s">
        <v>163</v>
      </c>
      <c r="H1591" s="26" t="s">
        <v>765</v>
      </c>
      <c r="I1591" s="25">
        <f t="shared" si="228"/>
        <v>64</v>
      </c>
      <c r="J1591" s="25">
        <f t="shared" si="229"/>
        <v>7</v>
      </c>
      <c r="K1591" s="25">
        <f t="shared" si="230"/>
        <v>3</v>
      </c>
      <c r="L1591" s="25" t="s">
        <v>513</v>
      </c>
      <c r="M1591" s="53" t="str">
        <f t="shared" si="225"/>
        <v>kn-6-15-jlr-loc2</v>
      </c>
      <c r="N1591" s="53">
        <f t="shared" si="231"/>
        <v>4</v>
      </c>
      <c r="O1591" s="25">
        <v>1</v>
      </c>
      <c r="P1591" s="39">
        <v>1</v>
      </c>
    </row>
    <row r="1592" spans="1:16" ht="16.5">
      <c r="A1592" s="57" t="str">
        <f t="shared" si="226"/>
        <v>kn-6</v>
      </c>
      <c r="B1592" s="45">
        <f t="shared" si="224"/>
        <v>2061521</v>
      </c>
      <c r="C1592" s="57">
        <v>15</v>
      </c>
      <c r="D1592" s="38">
        <f t="shared" si="227"/>
        <v>20615</v>
      </c>
      <c r="E1592" s="68">
        <v>6</v>
      </c>
      <c r="F1592" s="25">
        <v>2</v>
      </c>
      <c r="G1592" s="26" t="s">
        <v>800</v>
      </c>
      <c r="H1592" s="26" t="s">
        <v>766</v>
      </c>
      <c r="I1592" s="25">
        <f t="shared" si="228"/>
        <v>64</v>
      </c>
      <c r="J1592" s="25">
        <f t="shared" si="229"/>
        <v>7</v>
      </c>
      <c r="K1592" s="25">
        <f t="shared" si="230"/>
        <v>3</v>
      </c>
      <c r="L1592" s="25" t="s">
        <v>547</v>
      </c>
      <c r="M1592" s="53" t="str">
        <f t="shared" si="225"/>
        <v>kn-6-15-shl-loc2</v>
      </c>
      <c r="N1592" s="53">
        <f t="shared" si="231"/>
        <v>4</v>
      </c>
      <c r="O1592" s="25">
        <v>1</v>
      </c>
      <c r="P1592" s="39">
        <v>1</v>
      </c>
    </row>
    <row r="1593" spans="1:16" ht="16.5">
      <c r="A1593" s="57" t="str">
        <f t="shared" si="226"/>
        <v>kn-6</v>
      </c>
      <c r="B1593" s="45">
        <f t="shared" si="224"/>
        <v>2061530</v>
      </c>
      <c r="C1593" s="57">
        <v>15</v>
      </c>
      <c r="D1593" s="38">
        <f t="shared" si="227"/>
        <v>20615</v>
      </c>
      <c r="E1593" s="68">
        <v>6</v>
      </c>
      <c r="F1593" s="25">
        <v>3</v>
      </c>
      <c r="G1593" s="26" t="s">
        <v>163</v>
      </c>
      <c r="H1593" s="26" t="s">
        <v>763</v>
      </c>
      <c r="I1593" s="25">
        <f t="shared" si="228"/>
        <v>64</v>
      </c>
      <c r="J1593" s="25">
        <f t="shared" si="229"/>
        <v>7</v>
      </c>
      <c r="K1593" s="25">
        <f t="shared" si="230"/>
        <v>3</v>
      </c>
      <c r="L1593" s="25" t="s">
        <v>175</v>
      </c>
      <c r="M1593" s="56" t="str">
        <f t="shared" si="225"/>
        <v>kn-6-15-jlr-loc3</v>
      </c>
      <c r="N1593" s="56">
        <f t="shared" si="231"/>
        <v>4</v>
      </c>
      <c r="O1593" s="25">
        <v>1</v>
      </c>
      <c r="P1593" s="39">
        <v>1</v>
      </c>
    </row>
    <row r="1594" spans="1:16" ht="17.25">
      <c r="A1594" s="57" t="str">
        <f t="shared" si="226"/>
        <v>kn-6</v>
      </c>
      <c r="B1594" s="45">
        <f t="shared" si="224"/>
        <v>2061531</v>
      </c>
      <c r="C1594" s="57">
        <v>15</v>
      </c>
      <c r="D1594" s="40">
        <f t="shared" si="227"/>
        <v>20615</v>
      </c>
      <c r="E1594" s="69">
        <v>6</v>
      </c>
      <c r="F1594" s="41">
        <v>3</v>
      </c>
      <c r="G1594" s="42" t="s">
        <v>164</v>
      </c>
      <c r="H1594" s="42" t="s">
        <v>764</v>
      </c>
      <c r="I1594" s="41">
        <f t="shared" si="228"/>
        <v>64</v>
      </c>
      <c r="J1594" s="41">
        <f t="shared" si="229"/>
        <v>7</v>
      </c>
      <c r="K1594" s="41">
        <f t="shared" si="230"/>
        <v>3</v>
      </c>
      <c r="L1594" s="41" t="s">
        <v>551</v>
      </c>
      <c r="M1594" s="42" t="str">
        <f t="shared" si="225"/>
        <v>kn-6-15-shl-loc3</v>
      </c>
      <c r="N1594" s="42">
        <f t="shared" si="231"/>
        <v>4</v>
      </c>
      <c r="O1594" s="41">
        <v>1</v>
      </c>
      <c r="P1594" s="43">
        <v>1</v>
      </c>
    </row>
    <row r="1595" spans="1:16" ht="16.5">
      <c r="A1595" s="66" t="str">
        <f t="shared" si="226"/>
        <v>kn-7</v>
      </c>
      <c r="B1595" s="45">
        <f t="shared" si="224"/>
        <v>2070110</v>
      </c>
      <c r="C1595" s="66">
        <v>1</v>
      </c>
      <c r="D1595" s="35">
        <f t="shared" si="227"/>
        <v>20701</v>
      </c>
      <c r="E1595" s="67">
        <v>7</v>
      </c>
      <c r="F1595" s="36">
        <v>1</v>
      </c>
      <c r="G1595" s="44" t="s">
        <v>163</v>
      </c>
      <c r="H1595" s="44" t="s">
        <v>439</v>
      </c>
      <c r="I1595" s="36">
        <f t="shared" si="228"/>
        <v>65</v>
      </c>
      <c r="J1595" s="36">
        <f t="shared" si="229"/>
        <v>7</v>
      </c>
      <c r="K1595" s="36">
        <f t="shared" si="230"/>
        <v>3</v>
      </c>
      <c r="L1595" s="36" t="s">
        <v>518</v>
      </c>
      <c r="M1595" s="36" t="str">
        <f t="shared" si="225"/>
        <v>kn-7-1-jlr-loc1</v>
      </c>
      <c r="N1595" s="36">
        <f t="shared" si="231"/>
        <v>5</v>
      </c>
      <c r="O1595" s="36">
        <v>1</v>
      </c>
      <c r="P1595" s="37">
        <v>1</v>
      </c>
    </row>
    <row r="1596" spans="1:16" ht="16.5">
      <c r="A1596" s="66" t="str">
        <f t="shared" si="226"/>
        <v>kn-7</v>
      </c>
      <c r="B1596" s="45">
        <f t="shared" si="232" ref="B1596:B1659">D1596*100+F1596*10+IF(G1596="jlr",0,1)</f>
        <v>2070111</v>
      </c>
      <c r="C1596" s="66">
        <v>1</v>
      </c>
      <c r="D1596" s="38">
        <f t="shared" si="227"/>
        <v>20701</v>
      </c>
      <c r="E1596" s="68">
        <v>7</v>
      </c>
      <c r="F1596" s="25">
        <v>1</v>
      </c>
      <c r="G1596" s="26" t="s">
        <v>164</v>
      </c>
      <c r="H1596" s="26" t="s">
        <v>440</v>
      </c>
      <c r="I1596" s="25">
        <f t="shared" si="228"/>
        <v>65</v>
      </c>
      <c r="J1596" s="25">
        <f t="shared" si="229"/>
        <v>7</v>
      </c>
      <c r="K1596" s="25">
        <f t="shared" si="230"/>
        <v>3</v>
      </c>
      <c r="L1596" s="25" t="s">
        <v>559</v>
      </c>
      <c r="M1596" s="25" t="str">
        <f t="shared" si="225"/>
        <v>kn-7-1-shl-loc1</v>
      </c>
      <c r="N1596" s="25">
        <f t="shared" si="231"/>
        <v>5</v>
      </c>
      <c r="O1596" s="25">
        <v>1</v>
      </c>
      <c r="P1596" s="39">
        <v>1</v>
      </c>
    </row>
    <row r="1597" spans="1:16" ht="16.5">
      <c r="A1597" s="66" t="str">
        <f t="shared" si="226"/>
        <v>kn-7</v>
      </c>
      <c r="B1597" s="45">
        <f t="shared" si="232"/>
        <v>2070120</v>
      </c>
      <c r="C1597" s="66">
        <v>1</v>
      </c>
      <c r="D1597" s="38">
        <f t="shared" si="227"/>
        <v>20701</v>
      </c>
      <c r="E1597" s="68">
        <v>7</v>
      </c>
      <c r="F1597" s="25">
        <v>2</v>
      </c>
      <c r="G1597" s="26" t="s">
        <v>163</v>
      </c>
      <c r="H1597" s="26" t="s">
        <v>181</v>
      </c>
      <c r="I1597" s="25">
        <f t="shared" si="228"/>
        <v>65</v>
      </c>
      <c r="J1597" s="25">
        <f t="shared" si="229"/>
        <v>7</v>
      </c>
      <c r="K1597" s="25">
        <f t="shared" si="230"/>
        <v>3</v>
      </c>
      <c r="L1597" s="25" t="s">
        <v>1507</v>
      </c>
      <c r="M1597" s="53" t="str">
        <f t="shared" si="225"/>
        <v>kn-7-1-jlr-loc2</v>
      </c>
      <c r="N1597" s="53">
        <f t="shared" si="231"/>
        <v>5</v>
      </c>
      <c r="O1597" s="25">
        <v>1</v>
      </c>
      <c r="P1597" s="39">
        <v>1</v>
      </c>
    </row>
    <row r="1598" spans="1:16" ht="16.5">
      <c r="A1598" s="66" t="str">
        <f t="shared" si="226"/>
        <v>kn-7</v>
      </c>
      <c r="B1598" s="45">
        <f t="shared" si="232"/>
        <v>2070121</v>
      </c>
      <c r="C1598" s="66">
        <v>1</v>
      </c>
      <c r="D1598" s="38">
        <f t="shared" si="227"/>
        <v>20701</v>
      </c>
      <c r="E1598" s="68">
        <v>7</v>
      </c>
      <c r="F1598" s="25">
        <v>2</v>
      </c>
      <c r="G1598" s="26" t="s">
        <v>164</v>
      </c>
      <c r="H1598" s="26" t="s">
        <v>803</v>
      </c>
      <c r="I1598" s="25">
        <f t="shared" si="228"/>
        <v>65</v>
      </c>
      <c r="J1598" s="25">
        <f t="shared" si="229"/>
        <v>7</v>
      </c>
      <c r="K1598" s="25">
        <f t="shared" si="230"/>
        <v>3</v>
      </c>
      <c r="L1598" s="25" t="s">
        <v>554</v>
      </c>
      <c r="M1598" s="53" t="str">
        <f t="shared" si="225"/>
        <v>kn-7-1-shl-loc2</v>
      </c>
      <c r="N1598" s="53">
        <f t="shared" si="231"/>
        <v>5</v>
      </c>
      <c r="O1598" s="25">
        <v>1</v>
      </c>
      <c r="P1598" s="39">
        <v>1</v>
      </c>
    </row>
    <row r="1599" spans="1:16" ht="16.5">
      <c r="A1599" s="66" t="str">
        <f t="shared" si="226"/>
        <v>kn-7</v>
      </c>
      <c r="B1599" s="45">
        <f t="shared" si="232"/>
        <v>2070130</v>
      </c>
      <c r="C1599" s="66">
        <v>1</v>
      </c>
      <c r="D1599" s="38">
        <f t="shared" si="227"/>
        <v>20701</v>
      </c>
      <c r="E1599" s="68">
        <v>7</v>
      </c>
      <c r="F1599" s="25">
        <v>3</v>
      </c>
      <c r="G1599" s="26" t="s">
        <v>163</v>
      </c>
      <c r="H1599" s="26" t="s">
        <v>438</v>
      </c>
      <c r="I1599" s="25">
        <f t="shared" si="228"/>
        <v>65</v>
      </c>
      <c r="J1599" s="25">
        <f t="shared" si="229"/>
        <v>7</v>
      </c>
      <c r="K1599" s="25">
        <f t="shared" si="230"/>
        <v>3</v>
      </c>
      <c r="L1599" s="25" t="s">
        <v>519</v>
      </c>
      <c r="M1599" s="56" t="str">
        <f t="shared" si="225"/>
        <v>kn-7-1-jlr-loc3</v>
      </c>
      <c r="N1599" s="56">
        <f t="shared" si="231"/>
        <v>5</v>
      </c>
      <c r="O1599" s="25">
        <v>1</v>
      </c>
      <c r="P1599" s="39">
        <v>1</v>
      </c>
    </row>
    <row r="1600" spans="1:16" ht="17.25">
      <c r="A1600" s="66" t="str">
        <f t="shared" si="226"/>
        <v>kn-7</v>
      </c>
      <c r="B1600" s="45">
        <f t="shared" si="232"/>
        <v>2070131</v>
      </c>
      <c r="C1600" s="66">
        <v>1</v>
      </c>
      <c r="D1600" s="40">
        <f t="shared" si="227"/>
        <v>20701</v>
      </c>
      <c r="E1600" s="69">
        <v>7</v>
      </c>
      <c r="F1600" s="41">
        <v>3</v>
      </c>
      <c r="G1600" s="42" t="s">
        <v>164</v>
      </c>
      <c r="H1600" s="42" t="s">
        <v>437</v>
      </c>
      <c r="I1600" s="41">
        <f t="shared" si="228"/>
        <v>65</v>
      </c>
      <c r="J1600" s="41">
        <f t="shared" si="229"/>
        <v>7</v>
      </c>
      <c r="K1600" s="41">
        <f t="shared" si="230"/>
        <v>3</v>
      </c>
      <c r="L1600" s="41" t="s">
        <v>560</v>
      </c>
      <c r="M1600" s="42" t="str">
        <f t="shared" si="225"/>
        <v>kn-7-1-shl-loc3</v>
      </c>
      <c r="N1600" s="42">
        <f t="shared" si="231"/>
        <v>5</v>
      </c>
      <c r="O1600" s="41">
        <v>1</v>
      </c>
      <c r="P1600" s="43">
        <v>1</v>
      </c>
    </row>
    <row r="1601" spans="1:16" ht="16.5">
      <c r="A1601" s="66" t="str">
        <f t="shared" si="226"/>
        <v>kn-7</v>
      </c>
      <c r="B1601" s="45">
        <f t="shared" si="232"/>
        <v>2070210</v>
      </c>
      <c r="C1601" s="66">
        <v>2</v>
      </c>
      <c r="D1601" s="35">
        <f t="shared" si="227"/>
        <v>20702</v>
      </c>
      <c r="E1601" s="67">
        <v>7</v>
      </c>
      <c r="F1601" s="36">
        <v>1</v>
      </c>
      <c r="G1601" s="44" t="s">
        <v>163</v>
      </c>
      <c r="H1601" s="44" t="s">
        <v>439</v>
      </c>
      <c r="I1601" s="36">
        <f t="shared" si="228"/>
        <v>66</v>
      </c>
      <c r="J1601" s="36">
        <f t="shared" si="229"/>
        <v>7</v>
      </c>
      <c r="K1601" s="36">
        <f t="shared" si="230"/>
        <v>3</v>
      </c>
      <c r="L1601" s="36" t="s">
        <v>511</v>
      </c>
      <c r="M1601" s="36" t="str">
        <f t="shared" si="225"/>
        <v>kn-7-2-jlr-loc1</v>
      </c>
      <c r="N1601" s="36">
        <f t="shared" si="231"/>
        <v>5</v>
      </c>
      <c r="O1601" s="36">
        <v>1</v>
      </c>
      <c r="P1601" s="37">
        <v>1</v>
      </c>
    </row>
    <row r="1602" spans="1:16" ht="16.5">
      <c r="A1602" s="66" t="str">
        <f t="shared" si="226"/>
        <v>kn-7</v>
      </c>
      <c r="B1602" s="45">
        <f t="shared" si="232"/>
        <v>2070211</v>
      </c>
      <c r="C1602" s="66">
        <v>2</v>
      </c>
      <c r="D1602" s="38">
        <f t="shared" si="227"/>
        <v>20702</v>
      </c>
      <c r="E1602" s="68">
        <v>7</v>
      </c>
      <c r="F1602" s="25">
        <v>1</v>
      </c>
      <c r="G1602" s="26" t="s">
        <v>164</v>
      </c>
      <c r="H1602" s="26" t="s">
        <v>440</v>
      </c>
      <c r="I1602" s="25">
        <f t="shared" si="228"/>
        <v>66</v>
      </c>
      <c r="J1602" s="25">
        <f t="shared" si="229"/>
        <v>7</v>
      </c>
      <c r="K1602" s="25">
        <f t="shared" si="230"/>
        <v>3</v>
      </c>
      <c r="L1602" s="25" t="s">
        <v>543</v>
      </c>
      <c r="M1602" s="25" t="str">
        <f t="shared" si="225"/>
        <v>kn-7-2-shl-loc1</v>
      </c>
      <c r="N1602" s="25">
        <f t="shared" si="231"/>
        <v>5</v>
      </c>
      <c r="O1602" s="25">
        <v>1</v>
      </c>
      <c r="P1602" s="39">
        <v>1</v>
      </c>
    </row>
    <row r="1603" spans="1:16" ht="16.5">
      <c r="A1603" s="66" t="str">
        <f t="shared" si="226"/>
        <v>kn-7</v>
      </c>
      <c r="B1603" s="45">
        <f t="shared" si="232"/>
        <v>2070220</v>
      </c>
      <c r="C1603" s="66">
        <v>2</v>
      </c>
      <c r="D1603" s="38">
        <f t="shared" si="227"/>
        <v>20702</v>
      </c>
      <c r="E1603" s="68">
        <v>7</v>
      </c>
      <c r="F1603" s="25">
        <v>2</v>
      </c>
      <c r="G1603" s="26" t="s">
        <v>163</v>
      </c>
      <c r="H1603" s="26" t="s">
        <v>181</v>
      </c>
      <c r="I1603" s="25">
        <f t="shared" si="228"/>
        <v>66</v>
      </c>
      <c r="J1603" s="25">
        <f t="shared" si="229"/>
        <v>7</v>
      </c>
      <c r="K1603" s="25">
        <f t="shared" si="230"/>
        <v>3</v>
      </c>
      <c r="L1603" s="25" t="s">
        <v>1511</v>
      </c>
      <c r="M1603" s="53" t="str">
        <f t="shared" si="225"/>
        <v>kn-7-2-jlr-loc2</v>
      </c>
      <c r="N1603" s="53">
        <f t="shared" si="231"/>
        <v>5</v>
      </c>
      <c r="O1603" s="25">
        <v>1</v>
      </c>
      <c r="P1603" s="39">
        <v>1</v>
      </c>
    </row>
    <row r="1604" spans="1:16" ht="16.5">
      <c r="A1604" s="66" t="str">
        <f t="shared" si="226"/>
        <v>kn-7</v>
      </c>
      <c r="B1604" s="45">
        <f t="shared" si="232"/>
        <v>2070221</v>
      </c>
      <c r="C1604" s="66">
        <v>2</v>
      </c>
      <c r="D1604" s="38">
        <f t="shared" si="227"/>
        <v>20702</v>
      </c>
      <c r="E1604" s="68">
        <v>7</v>
      </c>
      <c r="F1604" s="25">
        <v>2</v>
      </c>
      <c r="G1604" s="26" t="s">
        <v>164</v>
      </c>
      <c r="H1604" s="26" t="s">
        <v>171</v>
      </c>
      <c r="I1604" s="25">
        <f t="shared" si="228"/>
        <v>66</v>
      </c>
      <c r="J1604" s="25">
        <f t="shared" si="229"/>
        <v>7</v>
      </c>
      <c r="K1604" s="25">
        <f t="shared" si="230"/>
        <v>3</v>
      </c>
      <c r="L1604" s="25" t="s">
        <v>546</v>
      </c>
      <c r="M1604" s="53" t="str">
        <f t="shared" si="225"/>
        <v>kn-7-2-shl-loc2</v>
      </c>
      <c r="N1604" s="53">
        <f t="shared" si="231"/>
        <v>5</v>
      </c>
      <c r="O1604" s="25">
        <v>1</v>
      </c>
      <c r="P1604" s="39">
        <v>1</v>
      </c>
    </row>
    <row r="1605" spans="1:16" ht="16.5">
      <c r="A1605" s="66" t="str">
        <f t="shared" si="226"/>
        <v>kn-7</v>
      </c>
      <c r="B1605" s="45">
        <f t="shared" si="232"/>
        <v>2070230</v>
      </c>
      <c r="C1605" s="66">
        <v>2</v>
      </c>
      <c r="D1605" s="38">
        <f t="shared" si="227"/>
        <v>20702</v>
      </c>
      <c r="E1605" s="68">
        <v>7</v>
      </c>
      <c r="F1605" s="25">
        <v>3</v>
      </c>
      <c r="G1605" s="26" t="s">
        <v>163</v>
      </c>
      <c r="H1605" s="26" t="s">
        <v>438</v>
      </c>
      <c r="I1605" s="25">
        <f t="shared" si="228"/>
        <v>66</v>
      </c>
      <c r="J1605" s="25">
        <f t="shared" si="229"/>
        <v>7</v>
      </c>
      <c r="K1605" s="25">
        <f t="shared" si="230"/>
        <v>3</v>
      </c>
      <c r="L1605" s="25" t="s">
        <v>520</v>
      </c>
      <c r="M1605" s="56" t="str">
        <f t="shared" si="225"/>
        <v>kn-7-2-jlr-loc3</v>
      </c>
      <c r="N1605" s="56">
        <f t="shared" si="231"/>
        <v>5</v>
      </c>
      <c r="O1605" s="25">
        <v>1</v>
      </c>
      <c r="P1605" s="39">
        <v>1</v>
      </c>
    </row>
    <row r="1606" spans="1:16" ht="17.25">
      <c r="A1606" s="66" t="str">
        <f t="shared" si="226"/>
        <v>kn-7</v>
      </c>
      <c r="B1606" s="45">
        <f t="shared" si="232"/>
        <v>2070231</v>
      </c>
      <c r="C1606" s="66">
        <v>2</v>
      </c>
      <c r="D1606" s="40">
        <f t="shared" si="227"/>
        <v>20702</v>
      </c>
      <c r="E1606" s="69">
        <v>7</v>
      </c>
      <c r="F1606" s="41">
        <v>3</v>
      </c>
      <c r="G1606" s="42" t="s">
        <v>164</v>
      </c>
      <c r="H1606" s="42" t="s">
        <v>437</v>
      </c>
      <c r="I1606" s="41">
        <f t="shared" si="228"/>
        <v>66</v>
      </c>
      <c r="J1606" s="41">
        <f t="shared" si="229"/>
        <v>7</v>
      </c>
      <c r="K1606" s="41">
        <f t="shared" si="230"/>
        <v>3</v>
      </c>
      <c r="L1606" s="41" t="s">
        <v>561</v>
      </c>
      <c r="M1606" s="42" t="str">
        <f t="shared" si="225"/>
        <v>kn-7-2-shl-loc3</v>
      </c>
      <c r="N1606" s="42">
        <f t="shared" si="231"/>
        <v>5</v>
      </c>
      <c r="O1606" s="41">
        <v>1</v>
      </c>
      <c r="P1606" s="43">
        <v>1</v>
      </c>
    </row>
    <row r="1607" spans="1:16" ht="16.5">
      <c r="A1607" s="66" t="str">
        <f t="shared" si="226"/>
        <v>kn-7</v>
      </c>
      <c r="B1607" s="45">
        <f t="shared" si="232"/>
        <v>2070310</v>
      </c>
      <c r="C1607" s="66">
        <v>3</v>
      </c>
      <c r="D1607" s="35">
        <f t="shared" si="227"/>
        <v>20703</v>
      </c>
      <c r="E1607" s="67">
        <v>7</v>
      </c>
      <c r="F1607" s="36">
        <v>1</v>
      </c>
      <c r="G1607" s="44" t="s">
        <v>163</v>
      </c>
      <c r="H1607" s="44" t="s">
        <v>439</v>
      </c>
      <c r="I1607" s="36">
        <f t="shared" si="228"/>
        <v>66</v>
      </c>
      <c r="J1607" s="36">
        <f t="shared" si="229"/>
        <v>7</v>
      </c>
      <c r="K1607" s="36">
        <f t="shared" si="230"/>
        <v>3</v>
      </c>
      <c r="L1607" s="36" t="s">
        <v>518</v>
      </c>
      <c r="M1607" s="36" t="str">
        <f t="shared" si="225"/>
        <v>kn-7-3-jlr-loc1</v>
      </c>
      <c r="N1607" s="36">
        <f t="shared" si="231"/>
        <v>5</v>
      </c>
      <c r="O1607" s="36">
        <v>1</v>
      </c>
      <c r="P1607" s="37">
        <v>1</v>
      </c>
    </row>
    <row r="1608" spans="1:16" ht="16.5">
      <c r="A1608" s="66" t="str">
        <f t="shared" si="226"/>
        <v>kn-7</v>
      </c>
      <c r="B1608" s="45">
        <f t="shared" si="232"/>
        <v>2070311</v>
      </c>
      <c r="C1608" s="66">
        <v>3</v>
      </c>
      <c r="D1608" s="38">
        <f t="shared" si="227"/>
        <v>20703</v>
      </c>
      <c r="E1608" s="68">
        <v>7</v>
      </c>
      <c r="F1608" s="25">
        <v>1</v>
      </c>
      <c r="G1608" s="26" t="s">
        <v>164</v>
      </c>
      <c r="H1608" s="26" t="s">
        <v>440</v>
      </c>
      <c r="I1608" s="25">
        <f t="shared" si="228"/>
        <v>66</v>
      </c>
      <c r="J1608" s="25">
        <f t="shared" si="229"/>
        <v>7</v>
      </c>
      <c r="K1608" s="25">
        <f t="shared" si="230"/>
        <v>3</v>
      </c>
      <c r="L1608" s="25" t="s">
        <v>559</v>
      </c>
      <c r="M1608" s="25" t="str">
        <f t="shared" si="225"/>
        <v>kn-7-3-shl-loc1</v>
      </c>
      <c r="N1608" s="25">
        <f t="shared" si="231"/>
        <v>5</v>
      </c>
      <c r="O1608" s="25">
        <v>1</v>
      </c>
      <c r="P1608" s="39">
        <v>1</v>
      </c>
    </row>
    <row r="1609" spans="1:16" ht="16.5">
      <c r="A1609" s="66" t="str">
        <f t="shared" si="226"/>
        <v>kn-7</v>
      </c>
      <c r="B1609" s="45">
        <f t="shared" si="232"/>
        <v>2070320</v>
      </c>
      <c r="C1609" s="66">
        <v>3</v>
      </c>
      <c r="D1609" s="38">
        <f t="shared" si="227"/>
        <v>20703</v>
      </c>
      <c r="E1609" s="68">
        <v>7</v>
      </c>
      <c r="F1609" s="25">
        <v>2</v>
      </c>
      <c r="G1609" s="26" t="s">
        <v>163</v>
      </c>
      <c r="H1609" s="26" t="s">
        <v>181</v>
      </c>
      <c r="I1609" s="25">
        <f t="shared" si="228"/>
        <v>66</v>
      </c>
      <c r="J1609" s="25">
        <f t="shared" si="229"/>
        <v>7</v>
      </c>
      <c r="K1609" s="25">
        <f t="shared" si="230"/>
        <v>3</v>
      </c>
      <c r="L1609" s="25" t="s">
        <v>1507</v>
      </c>
      <c r="M1609" s="53" t="str">
        <f t="shared" si="225"/>
        <v>kn-7-3-jlr-loc2</v>
      </c>
      <c r="N1609" s="53">
        <f t="shared" si="231"/>
        <v>5</v>
      </c>
      <c r="O1609" s="25">
        <v>1</v>
      </c>
      <c r="P1609" s="39">
        <v>1</v>
      </c>
    </row>
    <row r="1610" spans="1:16" ht="16.5">
      <c r="A1610" s="66" t="str">
        <f t="shared" si="226"/>
        <v>kn-7</v>
      </c>
      <c r="B1610" s="45">
        <f t="shared" si="232"/>
        <v>2070321</v>
      </c>
      <c r="C1610" s="66">
        <v>3</v>
      </c>
      <c r="D1610" s="38">
        <f t="shared" si="227"/>
        <v>20703</v>
      </c>
      <c r="E1610" s="68">
        <v>7</v>
      </c>
      <c r="F1610" s="25">
        <v>2</v>
      </c>
      <c r="G1610" s="26" t="s">
        <v>164</v>
      </c>
      <c r="H1610" s="26" t="s">
        <v>171</v>
      </c>
      <c r="I1610" s="25">
        <f t="shared" si="228"/>
        <v>66</v>
      </c>
      <c r="J1610" s="25">
        <f t="shared" si="229"/>
        <v>7</v>
      </c>
      <c r="K1610" s="25">
        <f t="shared" si="230"/>
        <v>3</v>
      </c>
      <c r="L1610" s="25" t="s">
        <v>554</v>
      </c>
      <c r="M1610" s="53" t="str">
        <f t="shared" si="225"/>
        <v>kn-7-3-shl-loc2</v>
      </c>
      <c r="N1610" s="53">
        <f t="shared" si="231"/>
        <v>5</v>
      </c>
      <c r="O1610" s="25">
        <v>1</v>
      </c>
      <c r="P1610" s="39">
        <v>1</v>
      </c>
    </row>
    <row r="1611" spans="1:16" ht="16.5">
      <c r="A1611" s="66" t="str">
        <f t="shared" si="226"/>
        <v>kn-7</v>
      </c>
      <c r="B1611" s="45">
        <f t="shared" si="232"/>
        <v>2070330</v>
      </c>
      <c r="C1611" s="66">
        <v>3</v>
      </c>
      <c r="D1611" s="38">
        <f t="shared" si="227"/>
        <v>20703</v>
      </c>
      <c r="E1611" s="68">
        <v>7</v>
      </c>
      <c r="F1611" s="25">
        <v>3</v>
      </c>
      <c r="G1611" s="26" t="s">
        <v>163</v>
      </c>
      <c r="H1611" s="26" t="s">
        <v>438</v>
      </c>
      <c r="I1611" s="25">
        <f t="shared" si="228"/>
        <v>66</v>
      </c>
      <c r="J1611" s="25">
        <f t="shared" si="229"/>
        <v>7</v>
      </c>
      <c r="K1611" s="25">
        <f t="shared" si="230"/>
        <v>3</v>
      </c>
      <c r="L1611" s="25" t="s">
        <v>515</v>
      </c>
      <c r="M1611" s="56" t="str">
        <f t="shared" si="225"/>
        <v>kn-7-3-jlr-loc3</v>
      </c>
      <c r="N1611" s="56">
        <f t="shared" si="231"/>
        <v>5</v>
      </c>
      <c r="O1611" s="25">
        <v>1</v>
      </c>
      <c r="P1611" s="39">
        <v>1</v>
      </c>
    </row>
    <row r="1612" spans="1:16" ht="17.25">
      <c r="A1612" s="66" t="str">
        <f t="shared" si="226"/>
        <v>kn-7</v>
      </c>
      <c r="B1612" s="45">
        <f t="shared" si="232"/>
        <v>2070331</v>
      </c>
      <c r="C1612" s="66">
        <v>3</v>
      </c>
      <c r="D1612" s="40">
        <f t="shared" si="227"/>
        <v>20703</v>
      </c>
      <c r="E1612" s="69">
        <v>7</v>
      </c>
      <c r="F1612" s="41">
        <v>3</v>
      </c>
      <c r="G1612" s="42" t="s">
        <v>164</v>
      </c>
      <c r="H1612" s="42" t="s">
        <v>815</v>
      </c>
      <c r="I1612" s="41">
        <f t="shared" si="228"/>
        <v>66</v>
      </c>
      <c r="J1612" s="41">
        <f t="shared" si="229"/>
        <v>7</v>
      </c>
      <c r="K1612" s="41">
        <f t="shared" si="230"/>
        <v>3</v>
      </c>
      <c r="L1612" s="41" t="s">
        <v>555</v>
      </c>
      <c r="M1612" s="42" t="str">
        <f t="shared" si="225"/>
        <v>kn-7-3-shl-loc3</v>
      </c>
      <c r="N1612" s="42">
        <f t="shared" si="231"/>
        <v>5</v>
      </c>
      <c r="O1612" s="41">
        <v>1</v>
      </c>
      <c r="P1612" s="43">
        <v>1</v>
      </c>
    </row>
    <row r="1613" spans="1:16" ht="16.5">
      <c r="A1613" s="66" t="str">
        <f t="shared" si="226"/>
        <v>kn-7</v>
      </c>
      <c r="B1613" s="45">
        <f t="shared" si="232"/>
        <v>2070410</v>
      </c>
      <c r="C1613" s="66">
        <v>4</v>
      </c>
      <c r="D1613" s="35">
        <f t="shared" si="227"/>
        <v>20704</v>
      </c>
      <c r="E1613" s="67">
        <v>7</v>
      </c>
      <c r="F1613" s="36">
        <v>1</v>
      </c>
      <c r="G1613" s="44" t="s">
        <v>163</v>
      </c>
      <c r="H1613" s="44" t="s">
        <v>439</v>
      </c>
      <c r="I1613" s="36">
        <f t="shared" si="228"/>
        <v>67</v>
      </c>
      <c r="J1613" s="36">
        <f t="shared" si="229"/>
        <v>7</v>
      </c>
      <c r="K1613" s="36">
        <f t="shared" si="230"/>
        <v>3</v>
      </c>
      <c r="L1613" s="36" t="s">
        <v>521</v>
      </c>
      <c r="M1613" s="36" t="str">
        <f t="shared" si="225"/>
        <v>kn-7-4-jlr-loc1</v>
      </c>
      <c r="N1613" s="36">
        <f t="shared" si="231"/>
        <v>5</v>
      </c>
      <c r="O1613" s="36">
        <v>1</v>
      </c>
      <c r="P1613" s="37">
        <v>1</v>
      </c>
    </row>
    <row r="1614" spans="1:16" ht="16.5">
      <c r="A1614" s="66" t="str">
        <f t="shared" si="226"/>
        <v>kn-7</v>
      </c>
      <c r="B1614" s="45">
        <f t="shared" si="232"/>
        <v>2070411</v>
      </c>
      <c r="C1614" s="66">
        <v>4</v>
      </c>
      <c r="D1614" s="38">
        <f t="shared" si="227"/>
        <v>20704</v>
      </c>
      <c r="E1614" s="68">
        <v>7</v>
      </c>
      <c r="F1614" s="25">
        <v>1</v>
      </c>
      <c r="G1614" s="26" t="s">
        <v>164</v>
      </c>
      <c r="H1614" s="26" t="s">
        <v>440</v>
      </c>
      <c r="I1614" s="25">
        <f t="shared" si="228"/>
        <v>67</v>
      </c>
      <c r="J1614" s="25">
        <f t="shared" si="229"/>
        <v>7</v>
      </c>
      <c r="K1614" s="25">
        <f t="shared" si="230"/>
        <v>3</v>
      </c>
      <c r="L1614" s="25" t="s">
        <v>562</v>
      </c>
      <c r="M1614" s="25" t="str">
        <f t="shared" si="225"/>
        <v>kn-7-4-shl-loc1</v>
      </c>
      <c r="N1614" s="25">
        <f t="shared" si="231"/>
        <v>5</v>
      </c>
      <c r="O1614" s="25">
        <v>1</v>
      </c>
      <c r="P1614" s="39">
        <v>1</v>
      </c>
    </row>
    <row r="1615" spans="1:16" ht="16.5">
      <c r="A1615" s="66" t="str">
        <f t="shared" si="226"/>
        <v>kn-7</v>
      </c>
      <c r="B1615" s="45">
        <f t="shared" si="232"/>
        <v>2070420</v>
      </c>
      <c r="C1615" s="66">
        <v>4</v>
      </c>
      <c r="D1615" s="38">
        <f t="shared" si="227"/>
        <v>20704</v>
      </c>
      <c r="E1615" s="68">
        <v>7</v>
      </c>
      <c r="F1615" s="25">
        <v>2</v>
      </c>
      <c r="G1615" s="26" t="s">
        <v>163</v>
      </c>
      <c r="H1615" s="26" t="s">
        <v>181</v>
      </c>
      <c r="I1615" s="25">
        <f t="shared" si="228"/>
        <v>67</v>
      </c>
      <c r="J1615" s="25">
        <f t="shared" si="229"/>
        <v>7</v>
      </c>
      <c r="K1615" s="25">
        <f t="shared" si="230"/>
        <v>3</v>
      </c>
      <c r="L1615" s="25" t="s">
        <v>511</v>
      </c>
      <c r="M1615" s="53" t="str">
        <f t="shared" si="225"/>
        <v>kn-7-4-jlr-loc2</v>
      </c>
      <c r="N1615" s="53">
        <f t="shared" si="231"/>
        <v>5</v>
      </c>
      <c r="O1615" s="25">
        <v>1</v>
      </c>
      <c r="P1615" s="39">
        <v>1</v>
      </c>
    </row>
    <row r="1616" spans="1:16" ht="16.5">
      <c r="A1616" s="66" t="str">
        <f t="shared" si="226"/>
        <v>kn-7</v>
      </c>
      <c r="B1616" s="45">
        <f t="shared" si="232"/>
        <v>2070421</v>
      </c>
      <c r="C1616" s="66">
        <v>4</v>
      </c>
      <c r="D1616" s="38">
        <f t="shared" si="227"/>
        <v>20704</v>
      </c>
      <c r="E1616" s="68">
        <v>7</v>
      </c>
      <c r="F1616" s="25">
        <v>2</v>
      </c>
      <c r="G1616" s="26" t="s">
        <v>800</v>
      </c>
      <c r="H1616" s="26" t="s">
        <v>171</v>
      </c>
      <c r="I1616" s="25">
        <f t="shared" si="228"/>
        <v>67</v>
      </c>
      <c r="J1616" s="25">
        <f t="shared" si="229"/>
        <v>7</v>
      </c>
      <c r="K1616" s="25">
        <f t="shared" si="230"/>
        <v>3</v>
      </c>
      <c r="L1616" s="25" t="s">
        <v>550</v>
      </c>
      <c r="M1616" s="53" t="str">
        <f t="shared" si="225"/>
        <v>kn-7-4-shl-loc2</v>
      </c>
      <c r="N1616" s="53">
        <f t="shared" si="231"/>
        <v>5</v>
      </c>
      <c r="O1616" s="25">
        <v>1</v>
      </c>
      <c r="P1616" s="39">
        <v>1</v>
      </c>
    </row>
    <row r="1617" spans="1:16" ht="16.5">
      <c r="A1617" s="66" t="str">
        <f t="shared" si="226"/>
        <v>kn-7</v>
      </c>
      <c r="B1617" s="45">
        <f t="shared" si="232"/>
        <v>2070430</v>
      </c>
      <c r="C1617" s="66">
        <v>4</v>
      </c>
      <c r="D1617" s="38">
        <f t="shared" si="227"/>
        <v>20704</v>
      </c>
      <c r="E1617" s="68">
        <v>7</v>
      </c>
      <c r="F1617" s="25">
        <v>3</v>
      </c>
      <c r="G1617" s="26" t="s">
        <v>163</v>
      </c>
      <c r="H1617" s="26" t="s">
        <v>807</v>
      </c>
      <c r="I1617" s="25">
        <f t="shared" si="228"/>
        <v>67</v>
      </c>
      <c r="J1617" s="25">
        <f t="shared" si="229"/>
        <v>7</v>
      </c>
      <c r="K1617" s="25">
        <f t="shared" si="230"/>
        <v>3</v>
      </c>
      <c r="L1617" s="25" t="s">
        <v>517</v>
      </c>
      <c r="M1617" s="56" t="str">
        <f t="shared" si="233" ref="M1617:M1680">A1617&amp;"-"&amp;C1617&amp;"-"&amp;G1617&amp;"-"&amp;"loc"&amp;F1617</f>
        <v>kn-7-4-jlr-loc3</v>
      </c>
      <c r="N1617" s="56">
        <f t="shared" si="231"/>
        <v>5</v>
      </c>
      <c r="O1617" s="25">
        <v>1</v>
      </c>
      <c r="P1617" s="39">
        <v>1</v>
      </c>
    </row>
    <row r="1618" spans="1:16" ht="17.25">
      <c r="A1618" s="66" t="str">
        <f t="shared" si="226"/>
        <v>kn-7</v>
      </c>
      <c r="B1618" s="45">
        <f t="shared" si="232"/>
        <v>2070431</v>
      </c>
      <c r="C1618" s="66">
        <v>4</v>
      </c>
      <c r="D1618" s="40">
        <f t="shared" si="227"/>
        <v>20704</v>
      </c>
      <c r="E1618" s="69">
        <v>7</v>
      </c>
      <c r="F1618" s="41">
        <v>3</v>
      </c>
      <c r="G1618" s="42" t="s">
        <v>164</v>
      </c>
      <c r="H1618" s="42" t="s">
        <v>437</v>
      </c>
      <c r="I1618" s="41">
        <f t="shared" si="228"/>
        <v>67</v>
      </c>
      <c r="J1618" s="41">
        <f t="shared" si="229"/>
        <v>7</v>
      </c>
      <c r="K1618" s="41">
        <f t="shared" si="230"/>
        <v>3</v>
      </c>
      <c r="L1618" s="41" t="s">
        <v>558</v>
      </c>
      <c r="M1618" s="42" t="str">
        <f t="shared" si="233"/>
        <v>kn-7-4-shl-loc3</v>
      </c>
      <c r="N1618" s="42">
        <f t="shared" si="231"/>
        <v>5</v>
      </c>
      <c r="O1618" s="41">
        <v>1</v>
      </c>
      <c r="P1618" s="43">
        <v>1</v>
      </c>
    </row>
    <row r="1619" spans="1:16" ht="16.5">
      <c r="A1619" s="66" t="str">
        <f t="shared" si="226"/>
        <v>kn-7</v>
      </c>
      <c r="B1619" s="45">
        <f t="shared" si="232"/>
        <v>2070510</v>
      </c>
      <c r="C1619" s="66">
        <v>5</v>
      </c>
      <c r="D1619" s="35">
        <f t="shared" si="227"/>
        <v>20705</v>
      </c>
      <c r="E1619" s="67">
        <v>7</v>
      </c>
      <c r="F1619" s="36">
        <v>1</v>
      </c>
      <c r="G1619" s="44" t="s">
        <v>163</v>
      </c>
      <c r="H1619" s="44" t="s">
        <v>439</v>
      </c>
      <c r="I1619" s="36">
        <f t="shared" si="228"/>
        <v>67</v>
      </c>
      <c r="J1619" s="36">
        <f t="shared" si="229"/>
        <v>7</v>
      </c>
      <c r="K1619" s="36">
        <f t="shared" si="230"/>
        <v>3</v>
      </c>
      <c r="L1619" s="36" t="s">
        <v>1506</v>
      </c>
      <c r="M1619" s="36" t="str">
        <f t="shared" si="233"/>
        <v>kn-7-5-jlr-loc1</v>
      </c>
      <c r="N1619" s="36">
        <f t="shared" si="231"/>
        <v>5</v>
      </c>
      <c r="O1619" s="36">
        <v>1</v>
      </c>
      <c r="P1619" s="37">
        <v>1</v>
      </c>
    </row>
    <row r="1620" spans="1:16" ht="16.5">
      <c r="A1620" s="66" t="str">
        <f t="shared" si="226"/>
        <v>kn-7</v>
      </c>
      <c r="B1620" s="45">
        <f t="shared" si="232"/>
        <v>2070511</v>
      </c>
      <c r="C1620" s="66">
        <v>5</v>
      </c>
      <c r="D1620" s="38">
        <f t="shared" si="227"/>
        <v>20705</v>
      </c>
      <c r="E1620" s="68">
        <v>7</v>
      </c>
      <c r="F1620" s="25">
        <v>1</v>
      </c>
      <c r="G1620" s="26" t="s">
        <v>164</v>
      </c>
      <c r="H1620" s="26" t="s">
        <v>440</v>
      </c>
      <c r="I1620" s="25">
        <f t="shared" si="228"/>
        <v>67</v>
      </c>
      <c r="J1620" s="25">
        <f t="shared" si="229"/>
        <v>7</v>
      </c>
      <c r="K1620" s="25">
        <f t="shared" si="230"/>
        <v>3</v>
      </c>
      <c r="L1620" s="25" t="s">
        <v>548</v>
      </c>
      <c r="M1620" s="25" t="str">
        <f t="shared" si="233"/>
        <v>kn-7-5-shl-loc1</v>
      </c>
      <c r="N1620" s="25">
        <f t="shared" si="231"/>
        <v>5</v>
      </c>
      <c r="O1620" s="25">
        <v>1</v>
      </c>
      <c r="P1620" s="39">
        <v>1</v>
      </c>
    </row>
    <row r="1621" spans="1:16" ht="16.5">
      <c r="A1621" s="66" t="str">
        <f t="shared" si="226"/>
        <v>kn-7</v>
      </c>
      <c r="B1621" s="45">
        <f t="shared" si="232"/>
        <v>2070520</v>
      </c>
      <c r="C1621" s="66">
        <v>5</v>
      </c>
      <c r="D1621" s="38">
        <f t="shared" si="227"/>
        <v>20705</v>
      </c>
      <c r="E1621" s="68">
        <v>7</v>
      </c>
      <c r="F1621" s="25">
        <v>2</v>
      </c>
      <c r="G1621" s="26" t="s">
        <v>797</v>
      </c>
      <c r="H1621" s="26" t="s">
        <v>181</v>
      </c>
      <c r="I1621" s="25">
        <f t="shared" si="228"/>
        <v>67</v>
      </c>
      <c r="J1621" s="25">
        <f t="shared" si="229"/>
        <v>7</v>
      </c>
      <c r="K1621" s="25">
        <f t="shared" si="230"/>
        <v>3</v>
      </c>
      <c r="L1621" s="25" t="s">
        <v>1511</v>
      </c>
      <c r="M1621" s="53" t="str">
        <f t="shared" si="233"/>
        <v>kn-7-5-jlr-loc2</v>
      </c>
      <c r="N1621" s="53">
        <f t="shared" si="231"/>
        <v>5</v>
      </c>
      <c r="O1621" s="25">
        <v>1</v>
      </c>
      <c r="P1621" s="39">
        <v>1</v>
      </c>
    </row>
    <row r="1622" spans="1:16" ht="16.5">
      <c r="A1622" s="66" t="str">
        <f t="shared" si="226"/>
        <v>kn-7</v>
      </c>
      <c r="B1622" s="45">
        <f t="shared" si="232"/>
        <v>2070521</v>
      </c>
      <c r="C1622" s="66">
        <v>5</v>
      </c>
      <c r="D1622" s="38">
        <f t="shared" si="227"/>
        <v>20705</v>
      </c>
      <c r="E1622" s="68">
        <v>7</v>
      </c>
      <c r="F1622" s="25">
        <v>2</v>
      </c>
      <c r="G1622" s="26" t="s">
        <v>164</v>
      </c>
      <c r="H1622" s="26" t="s">
        <v>171</v>
      </c>
      <c r="I1622" s="25">
        <f t="shared" si="228"/>
        <v>67</v>
      </c>
      <c r="J1622" s="25">
        <f t="shared" si="229"/>
        <v>7</v>
      </c>
      <c r="K1622" s="25">
        <f t="shared" si="230"/>
        <v>3</v>
      </c>
      <c r="L1622" s="25" t="s">
        <v>546</v>
      </c>
      <c r="M1622" s="53" t="str">
        <f t="shared" si="233"/>
        <v>kn-7-5-shl-loc2</v>
      </c>
      <c r="N1622" s="53">
        <f t="shared" si="231"/>
        <v>5</v>
      </c>
      <c r="O1622" s="25">
        <v>1</v>
      </c>
      <c r="P1622" s="39">
        <v>1</v>
      </c>
    </row>
    <row r="1623" spans="1:16" ht="16.5">
      <c r="A1623" s="66" t="str">
        <f t="shared" si="226"/>
        <v>kn-7</v>
      </c>
      <c r="B1623" s="45">
        <f t="shared" si="232"/>
        <v>2070530</v>
      </c>
      <c r="C1623" s="66">
        <v>5</v>
      </c>
      <c r="D1623" s="38">
        <f t="shared" si="227"/>
        <v>20705</v>
      </c>
      <c r="E1623" s="68">
        <v>7</v>
      </c>
      <c r="F1623" s="25">
        <v>3</v>
      </c>
      <c r="G1623" s="26" t="s">
        <v>163</v>
      </c>
      <c r="H1623" s="26" t="s">
        <v>438</v>
      </c>
      <c r="I1623" s="25">
        <f t="shared" si="228"/>
        <v>67</v>
      </c>
      <c r="J1623" s="25">
        <f t="shared" si="229"/>
        <v>7</v>
      </c>
      <c r="K1623" s="25">
        <f t="shared" si="230"/>
        <v>3</v>
      </c>
      <c r="L1623" s="25" t="s">
        <v>518</v>
      </c>
      <c r="M1623" s="56" t="str">
        <f t="shared" si="233"/>
        <v>kn-7-5-jlr-loc3</v>
      </c>
      <c r="N1623" s="56">
        <f t="shared" si="231"/>
        <v>5</v>
      </c>
      <c r="O1623" s="25">
        <v>1</v>
      </c>
      <c r="P1623" s="39">
        <v>1</v>
      </c>
    </row>
    <row r="1624" spans="1:16" ht="17.25">
      <c r="A1624" s="66" t="str">
        <f t="shared" si="226"/>
        <v>kn-7</v>
      </c>
      <c r="B1624" s="45">
        <f t="shared" si="232"/>
        <v>2070531</v>
      </c>
      <c r="C1624" s="66">
        <v>5</v>
      </c>
      <c r="D1624" s="40">
        <f t="shared" si="227"/>
        <v>20705</v>
      </c>
      <c r="E1624" s="69">
        <v>7</v>
      </c>
      <c r="F1624" s="41">
        <v>3</v>
      </c>
      <c r="G1624" s="42" t="s">
        <v>164</v>
      </c>
      <c r="H1624" s="42" t="s">
        <v>437</v>
      </c>
      <c r="I1624" s="41">
        <f t="shared" si="228"/>
        <v>67</v>
      </c>
      <c r="J1624" s="41">
        <f t="shared" si="229"/>
        <v>7</v>
      </c>
      <c r="K1624" s="41">
        <f t="shared" si="230"/>
        <v>3</v>
      </c>
      <c r="L1624" s="41" t="s">
        <v>559</v>
      </c>
      <c r="M1624" s="42" t="str">
        <f t="shared" si="233"/>
        <v>kn-7-5-shl-loc3</v>
      </c>
      <c r="N1624" s="42">
        <f t="shared" si="231"/>
        <v>5</v>
      </c>
      <c r="O1624" s="41">
        <v>1</v>
      </c>
      <c r="P1624" s="43">
        <v>1</v>
      </c>
    </row>
    <row r="1625" spans="1:16" ht="16.5">
      <c r="A1625" s="66" t="str">
        <f t="shared" si="226"/>
        <v>kn-7</v>
      </c>
      <c r="B1625" s="45">
        <f t="shared" si="232"/>
        <v>2070610</v>
      </c>
      <c r="C1625" s="66">
        <v>6</v>
      </c>
      <c r="D1625" s="35">
        <f t="shared" si="227"/>
        <v>20706</v>
      </c>
      <c r="E1625" s="67">
        <v>7</v>
      </c>
      <c r="F1625" s="36">
        <v>1</v>
      </c>
      <c r="G1625" s="44" t="s">
        <v>163</v>
      </c>
      <c r="H1625" s="44" t="s">
        <v>439</v>
      </c>
      <c r="I1625" s="36">
        <f t="shared" si="228"/>
        <v>68</v>
      </c>
      <c r="J1625" s="36">
        <f t="shared" si="229"/>
        <v>7</v>
      </c>
      <c r="K1625" s="36">
        <f t="shared" si="230"/>
        <v>3</v>
      </c>
      <c r="L1625" s="36" t="s">
        <v>515</v>
      </c>
      <c r="M1625" s="36" t="str">
        <f t="shared" si="233"/>
        <v>kn-7-6-jlr-loc1</v>
      </c>
      <c r="N1625" s="36">
        <f t="shared" si="231"/>
        <v>5</v>
      </c>
      <c r="O1625" s="36">
        <v>1</v>
      </c>
      <c r="P1625" s="37">
        <v>1</v>
      </c>
    </row>
    <row r="1626" spans="1:16" ht="16.5">
      <c r="A1626" s="66" t="str">
        <f t="shared" si="226"/>
        <v>kn-7</v>
      </c>
      <c r="B1626" s="45">
        <f t="shared" si="232"/>
        <v>2070611</v>
      </c>
      <c r="C1626" s="66">
        <v>6</v>
      </c>
      <c r="D1626" s="38">
        <f t="shared" si="227"/>
        <v>20706</v>
      </c>
      <c r="E1626" s="68">
        <v>7</v>
      </c>
      <c r="F1626" s="25">
        <v>1</v>
      </c>
      <c r="G1626" s="26" t="s">
        <v>164</v>
      </c>
      <c r="H1626" s="26" t="s">
        <v>440</v>
      </c>
      <c r="I1626" s="25">
        <f t="shared" si="228"/>
        <v>68</v>
      </c>
      <c r="J1626" s="25">
        <f t="shared" si="229"/>
        <v>7</v>
      </c>
      <c r="K1626" s="25">
        <f t="shared" si="230"/>
        <v>3</v>
      </c>
      <c r="L1626" s="25" t="s">
        <v>555</v>
      </c>
      <c r="M1626" s="25" t="str">
        <f t="shared" si="233"/>
        <v>kn-7-6-shl-loc1</v>
      </c>
      <c r="N1626" s="25">
        <f t="shared" si="231"/>
        <v>5</v>
      </c>
      <c r="O1626" s="25">
        <v>1</v>
      </c>
      <c r="P1626" s="39">
        <v>1</v>
      </c>
    </row>
    <row r="1627" spans="1:16" ht="16.5">
      <c r="A1627" s="66" t="str">
        <f t="shared" si="226"/>
        <v>kn-7</v>
      </c>
      <c r="B1627" s="45">
        <f t="shared" si="232"/>
        <v>2070620</v>
      </c>
      <c r="C1627" s="66">
        <v>6</v>
      </c>
      <c r="D1627" s="38">
        <f t="shared" si="227"/>
        <v>20706</v>
      </c>
      <c r="E1627" s="68">
        <v>7</v>
      </c>
      <c r="F1627" s="25">
        <v>2</v>
      </c>
      <c r="G1627" s="26" t="s">
        <v>163</v>
      </c>
      <c r="H1627" s="26" t="s">
        <v>181</v>
      </c>
      <c r="I1627" s="25">
        <f t="shared" si="228"/>
        <v>68</v>
      </c>
      <c r="J1627" s="25">
        <f t="shared" si="229"/>
        <v>7</v>
      </c>
      <c r="K1627" s="25">
        <f t="shared" si="230"/>
        <v>3</v>
      </c>
      <c r="L1627" s="25" t="s">
        <v>1507</v>
      </c>
      <c r="M1627" s="53" t="str">
        <f t="shared" si="233"/>
        <v>kn-7-6-jlr-loc2</v>
      </c>
      <c r="N1627" s="53">
        <f t="shared" si="231"/>
        <v>5</v>
      </c>
      <c r="O1627" s="25">
        <v>1</v>
      </c>
      <c r="P1627" s="39">
        <v>1</v>
      </c>
    </row>
    <row r="1628" spans="1:16" ht="16.5">
      <c r="A1628" s="66" t="str">
        <f t="shared" si="226"/>
        <v>kn-7</v>
      </c>
      <c r="B1628" s="45">
        <f t="shared" si="232"/>
        <v>2070621</v>
      </c>
      <c r="C1628" s="66">
        <v>6</v>
      </c>
      <c r="D1628" s="38">
        <f t="shared" si="227"/>
        <v>20706</v>
      </c>
      <c r="E1628" s="68">
        <v>7</v>
      </c>
      <c r="F1628" s="25">
        <v>2</v>
      </c>
      <c r="G1628" s="26" t="s">
        <v>164</v>
      </c>
      <c r="H1628" s="26" t="s">
        <v>171</v>
      </c>
      <c r="I1628" s="25">
        <f t="shared" si="228"/>
        <v>68</v>
      </c>
      <c r="J1628" s="25">
        <f t="shared" si="229"/>
        <v>7</v>
      </c>
      <c r="K1628" s="25">
        <f t="shared" si="230"/>
        <v>3</v>
      </c>
      <c r="L1628" s="25" t="s">
        <v>554</v>
      </c>
      <c r="M1628" s="53" t="str">
        <f t="shared" si="233"/>
        <v>kn-7-6-shl-loc2</v>
      </c>
      <c r="N1628" s="53">
        <f t="shared" si="231"/>
        <v>5</v>
      </c>
      <c r="O1628" s="25">
        <v>1</v>
      </c>
      <c r="P1628" s="39">
        <v>1</v>
      </c>
    </row>
    <row r="1629" spans="1:16" ht="16.5">
      <c r="A1629" s="66" t="str">
        <f t="shared" si="226"/>
        <v>kn-7</v>
      </c>
      <c r="B1629" s="45">
        <f t="shared" si="232"/>
        <v>2070630</v>
      </c>
      <c r="C1629" s="66">
        <v>6</v>
      </c>
      <c r="D1629" s="38">
        <f t="shared" si="227"/>
        <v>20706</v>
      </c>
      <c r="E1629" s="68">
        <v>7</v>
      </c>
      <c r="F1629" s="25">
        <v>3</v>
      </c>
      <c r="G1629" s="26" t="s">
        <v>163</v>
      </c>
      <c r="H1629" s="26" t="s">
        <v>438</v>
      </c>
      <c r="I1629" s="25">
        <f t="shared" si="228"/>
        <v>68</v>
      </c>
      <c r="J1629" s="25">
        <f t="shared" si="229"/>
        <v>7</v>
      </c>
      <c r="K1629" s="25">
        <f t="shared" si="230"/>
        <v>3</v>
      </c>
      <c r="L1629" s="25" t="s">
        <v>518</v>
      </c>
      <c r="M1629" s="56" t="str">
        <f t="shared" si="233"/>
        <v>kn-7-6-jlr-loc3</v>
      </c>
      <c r="N1629" s="56">
        <f t="shared" si="231"/>
        <v>5</v>
      </c>
      <c r="O1629" s="25">
        <v>1</v>
      </c>
      <c r="P1629" s="39">
        <v>1</v>
      </c>
    </row>
    <row r="1630" spans="1:16" ht="17.25">
      <c r="A1630" s="66" t="str">
        <f t="shared" si="226"/>
        <v>kn-7</v>
      </c>
      <c r="B1630" s="45">
        <f t="shared" si="232"/>
        <v>2070631</v>
      </c>
      <c r="C1630" s="66">
        <v>6</v>
      </c>
      <c r="D1630" s="40">
        <f t="shared" si="227"/>
        <v>20706</v>
      </c>
      <c r="E1630" s="69">
        <v>7</v>
      </c>
      <c r="F1630" s="41">
        <v>3</v>
      </c>
      <c r="G1630" s="42" t="s">
        <v>800</v>
      </c>
      <c r="H1630" s="42" t="s">
        <v>437</v>
      </c>
      <c r="I1630" s="41">
        <f t="shared" si="228"/>
        <v>68</v>
      </c>
      <c r="J1630" s="41">
        <f t="shared" si="229"/>
        <v>7</v>
      </c>
      <c r="K1630" s="41">
        <f t="shared" si="230"/>
        <v>3</v>
      </c>
      <c r="L1630" s="41" t="s">
        <v>559</v>
      </c>
      <c r="M1630" s="42" t="str">
        <f t="shared" si="233"/>
        <v>kn-7-6-shl-loc3</v>
      </c>
      <c r="N1630" s="42">
        <f t="shared" si="231"/>
        <v>5</v>
      </c>
      <c r="O1630" s="41">
        <v>1</v>
      </c>
      <c r="P1630" s="43">
        <v>1</v>
      </c>
    </row>
    <row r="1631" spans="1:16" ht="16.5">
      <c r="A1631" s="66" t="str">
        <f t="shared" si="226"/>
        <v>kn-7</v>
      </c>
      <c r="B1631" s="45">
        <f t="shared" si="232"/>
        <v>2070710</v>
      </c>
      <c r="C1631" s="66">
        <v>7</v>
      </c>
      <c r="D1631" s="35">
        <f t="shared" si="227"/>
        <v>20707</v>
      </c>
      <c r="E1631" s="67">
        <v>7</v>
      </c>
      <c r="F1631" s="36">
        <v>1</v>
      </c>
      <c r="G1631" s="44" t="s">
        <v>163</v>
      </c>
      <c r="H1631" s="44" t="s">
        <v>439</v>
      </c>
      <c r="I1631" s="36">
        <f t="shared" si="228"/>
        <v>68</v>
      </c>
      <c r="J1631" s="36">
        <f t="shared" si="229"/>
        <v>7</v>
      </c>
      <c r="K1631" s="36">
        <f t="shared" si="230"/>
        <v>3</v>
      </c>
      <c r="L1631" s="36" t="s">
        <v>175</v>
      </c>
      <c r="M1631" s="36" t="str">
        <f t="shared" si="233"/>
        <v>kn-7-7-jlr-loc1</v>
      </c>
      <c r="N1631" s="36">
        <f t="shared" si="231"/>
        <v>5</v>
      </c>
      <c r="O1631" s="36">
        <v>1</v>
      </c>
      <c r="P1631" s="37">
        <v>1</v>
      </c>
    </row>
    <row r="1632" spans="1:16" ht="16.5">
      <c r="A1632" s="66" t="str">
        <f t="shared" si="226"/>
        <v>kn-7</v>
      </c>
      <c r="B1632" s="45">
        <f t="shared" si="232"/>
        <v>2070711</v>
      </c>
      <c r="C1632" s="66">
        <v>7</v>
      </c>
      <c r="D1632" s="38">
        <f t="shared" si="227"/>
        <v>20707</v>
      </c>
      <c r="E1632" s="68">
        <v>7</v>
      </c>
      <c r="F1632" s="25">
        <v>1</v>
      </c>
      <c r="G1632" s="26" t="s">
        <v>164</v>
      </c>
      <c r="H1632" s="26" t="s">
        <v>440</v>
      </c>
      <c r="I1632" s="25">
        <f t="shared" si="228"/>
        <v>68</v>
      </c>
      <c r="J1632" s="25">
        <f t="shared" si="229"/>
        <v>7</v>
      </c>
      <c r="K1632" s="25">
        <f t="shared" si="230"/>
        <v>3</v>
      </c>
      <c r="L1632" s="25" t="s">
        <v>550</v>
      </c>
      <c r="M1632" s="25" t="str">
        <f t="shared" si="233"/>
        <v>kn-7-7-shl-loc1</v>
      </c>
      <c r="N1632" s="25">
        <f t="shared" si="231"/>
        <v>5</v>
      </c>
      <c r="O1632" s="25">
        <v>1</v>
      </c>
      <c r="P1632" s="39">
        <v>1</v>
      </c>
    </row>
    <row r="1633" spans="1:16" ht="16.5">
      <c r="A1633" s="66" t="str">
        <f t="shared" si="226"/>
        <v>kn-7</v>
      </c>
      <c r="B1633" s="45">
        <f t="shared" si="232"/>
        <v>2070720</v>
      </c>
      <c r="C1633" s="66">
        <v>7</v>
      </c>
      <c r="D1633" s="38">
        <f t="shared" si="227"/>
        <v>20707</v>
      </c>
      <c r="E1633" s="68">
        <v>7</v>
      </c>
      <c r="F1633" s="25">
        <v>2</v>
      </c>
      <c r="G1633" s="26" t="s">
        <v>163</v>
      </c>
      <c r="H1633" s="26" t="s">
        <v>181</v>
      </c>
      <c r="I1633" s="25">
        <f t="shared" si="228"/>
        <v>68</v>
      </c>
      <c r="J1633" s="25">
        <f t="shared" si="229"/>
        <v>7</v>
      </c>
      <c r="K1633" s="25">
        <f t="shared" si="230"/>
        <v>3</v>
      </c>
      <c r="L1633" s="25" t="s">
        <v>175</v>
      </c>
      <c r="M1633" s="53" t="str">
        <f t="shared" si="233"/>
        <v>kn-7-7-jlr-loc2</v>
      </c>
      <c r="N1633" s="53">
        <f t="shared" si="231"/>
        <v>5</v>
      </c>
      <c r="O1633" s="25">
        <v>1</v>
      </c>
      <c r="P1633" s="39">
        <v>1</v>
      </c>
    </row>
    <row r="1634" spans="1:16" ht="16.5">
      <c r="A1634" s="66" t="str">
        <f t="shared" si="226"/>
        <v>kn-7</v>
      </c>
      <c r="B1634" s="45">
        <f t="shared" si="232"/>
        <v>2070721</v>
      </c>
      <c r="C1634" s="66">
        <v>7</v>
      </c>
      <c r="D1634" s="38">
        <f t="shared" si="227"/>
        <v>20707</v>
      </c>
      <c r="E1634" s="68">
        <v>7</v>
      </c>
      <c r="F1634" s="25">
        <v>2</v>
      </c>
      <c r="G1634" s="26" t="s">
        <v>164</v>
      </c>
      <c r="H1634" s="26" t="s">
        <v>171</v>
      </c>
      <c r="I1634" s="25">
        <f t="shared" si="228"/>
        <v>68</v>
      </c>
      <c r="J1634" s="25">
        <f t="shared" si="229"/>
        <v>7</v>
      </c>
      <c r="K1634" s="25">
        <f t="shared" si="230"/>
        <v>3</v>
      </c>
      <c r="L1634" s="25" t="s">
        <v>544</v>
      </c>
      <c r="M1634" s="53" t="str">
        <f t="shared" si="233"/>
        <v>kn-7-7-shl-loc2</v>
      </c>
      <c r="N1634" s="53">
        <f t="shared" si="231"/>
        <v>5</v>
      </c>
      <c r="O1634" s="25">
        <v>1</v>
      </c>
      <c r="P1634" s="39">
        <v>1</v>
      </c>
    </row>
    <row r="1635" spans="1:16" ht="16.5">
      <c r="A1635" s="66" t="str">
        <f t="shared" si="226"/>
        <v>kn-7</v>
      </c>
      <c r="B1635" s="45">
        <f t="shared" si="232"/>
        <v>2070730</v>
      </c>
      <c r="C1635" s="66">
        <v>7</v>
      </c>
      <c r="D1635" s="38">
        <f t="shared" si="227"/>
        <v>20707</v>
      </c>
      <c r="E1635" s="68">
        <v>7</v>
      </c>
      <c r="F1635" s="25">
        <v>3</v>
      </c>
      <c r="G1635" s="26" t="s">
        <v>163</v>
      </c>
      <c r="H1635" s="26" t="s">
        <v>438</v>
      </c>
      <c r="I1635" s="25">
        <f t="shared" si="228"/>
        <v>68</v>
      </c>
      <c r="J1635" s="25">
        <f t="shared" si="229"/>
        <v>7</v>
      </c>
      <c r="K1635" s="25">
        <f t="shared" si="230"/>
        <v>3</v>
      </c>
      <c r="L1635" s="25" t="s">
        <v>517</v>
      </c>
      <c r="M1635" s="56" t="str">
        <f t="shared" si="233"/>
        <v>kn-7-7-jlr-loc3</v>
      </c>
      <c r="N1635" s="56">
        <f t="shared" si="231"/>
        <v>5</v>
      </c>
      <c r="O1635" s="25">
        <v>1</v>
      </c>
      <c r="P1635" s="39">
        <v>1</v>
      </c>
    </row>
    <row r="1636" spans="1:16" ht="17.25">
      <c r="A1636" s="66" t="str">
        <f t="shared" si="226"/>
        <v>kn-7</v>
      </c>
      <c r="B1636" s="45">
        <f t="shared" si="232"/>
        <v>2070731</v>
      </c>
      <c r="C1636" s="66">
        <v>7</v>
      </c>
      <c r="D1636" s="40">
        <f t="shared" si="227"/>
        <v>20707</v>
      </c>
      <c r="E1636" s="69">
        <v>7</v>
      </c>
      <c r="F1636" s="41">
        <v>3</v>
      </c>
      <c r="G1636" s="42" t="s">
        <v>164</v>
      </c>
      <c r="H1636" s="42" t="s">
        <v>437</v>
      </c>
      <c r="I1636" s="41">
        <f t="shared" si="228"/>
        <v>68</v>
      </c>
      <c r="J1636" s="41">
        <f t="shared" si="229"/>
        <v>7</v>
      </c>
      <c r="K1636" s="41">
        <f t="shared" si="230"/>
        <v>3</v>
      </c>
      <c r="L1636" s="41" t="s">
        <v>558</v>
      </c>
      <c r="M1636" s="42" t="str">
        <f t="shared" si="233"/>
        <v>kn-7-7-shl-loc3</v>
      </c>
      <c r="N1636" s="42">
        <f t="shared" si="231"/>
        <v>5</v>
      </c>
      <c r="O1636" s="41">
        <v>1</v>
      </c>
      <c r="P1636" s="43">
        <v>1</v>
      </c>
    </row>
    <row r="1637" spans="1:16" ht="16.5">
      <c r="A1637" s="66" t="str">
        <f t="shared" si="226"/>
        <v>kn-7</v>
      </c>
      <c r="B1637" s="45">
        <f t="shared" si="232"/>
        <v>2070810</v>
      </c>
      <c r="C1637" s="66">
        <v>8</v>
      </c>
      <c r="D1637" s="35">
        <f t="shared" si="227"/>
        <v>20708</v>
      </c>
      <c r="E1637" s="67">
        <v>7</v>
      </c>
      <c r="F1637" s="36">
        <v>1</v>
      </c>
      <c r="G1637" s="44" t="s">
        <v>163</v>
      </c>
      <c r="H1637" s="44" t="s">
        <v>439</v>
      </c>
      <c r="I1637" s="36">
        <f t="shared" si="228"/>
        <v>69</v>
      </c>
      <c r="J1637" s="36">
        <f t="shared" si="229"/>
        <v>7</v>
      </c>
      <c r="K1637" s="36">
        <f t="shared" si="230"/>
        <v>3</v>
      </c>
      <c r="L1637" s="36" t="s">
        <v>175</v>
      </c>
      <c r="M1637" s="36" t="str">
        <f t="shared" si="233"/>
        <v>kn-7-8-jlr-loc1</v>
      </c>
      <c r="N1637" s="36">
        <f t="shared" si="231"/>
        <v>5</v>
      </c>
      <c r="O1637" s="36">
        <v>1</v>
      </c>
      <c r="P1637" s="37">
        <v>1</v>
      </c>
    </row>
    <row r="1638" spans="1:16" ht="16.5">
      <c r="A1638" s="66" t="str">
        <f t="shared" si="226"/>
        <v>kn-7</v>
      </c>
      <c r="B1638" s="45">
        <f t="shared" si="232"/>
        <v>2070811</v>
      </c>
      <c r="C1638" s="66">
        <v>8</v>
      </c>
      <c r="D1638" s="38">
        <f t="shared" si="227"/>
        <v>20708</v>
      </c>
      <c r="E1638" s="68">
        <v>7</v>
      </c>
      <c r="F1638" s="25">
        <v>1</v>
      </c>
      <c r="G1638" s="26" t="s">
        <v>164</v>
      </c>
      <c r="H1638" s="26" t="s">
        <v>440</v>
      </c>
      <c r="I1638" s="25">
        <f t="shared" si="228"/>
        <v>69</v>
      </c>
      <c r="J1638" s="25">
        <f t="shared" si="229"/>
        <v>7</v>
      </c>
      <c r="K1638" s="25">
        <f t="shared" si="230"/>
        <v>3</v>
      </c>
      <c r="L1638" s="25" t="s">
        <v>553</v>
      </c>
      <c r="M1638" s="25" t="str">
        <f t="shared" si="233"/>
        <v>kn-7-8-shl-loc1</v>
      </c>
      <c r="N1638" s="25">
        <f t="shared" si="231"/>
        <v>5</v>
      </c>
      <c r="O1638" s="25">
        <v>1</v>
      </c>
      <c r="P1638" s="39">
        <v>1</v>
      </c>
    </row>
    <row r="1639" spans="1:16" ht="16.5">
      <c r="A1639" s="66" t="str">
        <f t="shared" si="226"/>
        <v>kn-7</v>
      </c>
      <c r="B1639" s="45">
        <f t="shared" si="232"/>
        <v>2070820</v>
      </c>
      <c r="C1639" s="66">
        <v>8</v>
      </c>
      <c r="D1639" s="38">
        <f t="shared" si="227"/>
        <v>20708</v>
      </c>
      <c r="E1639" s="68">
        <v>7</v>
      </c>
      <c r="F1639" s="25">
        <v>2</v>
      </c>
      <c r="G1639" s="26" t="s">
        <v>163</v>
      </c>
      <c r="H1639" s="26" t="s">
        <v>181</v>
      </c>
      <c r="I1639" s="25">
        <f t="shared" si="228"/>
        <v>69</v>
      </c>
      <c r="J1639" s="25">
        <f t="shared" si="229"/>
        <v>7</v>
      </c>
      <c r="K1639" s="25">
        <f t="shared" si="230"/>
        <v>3</v>
      </c>
      <c r="L1639" s="25" t="s">
        <v>514</v>
      </c>
      <c r="M1639" s="53" t="str">
        <f t="shared" si="233"/>
        <v>kn-7-8-jlr-loc2</v>
      </c>
      <c r="N1639" s="53">
        <f t="shared" si="231"/>
        <v>5</v>
      </c>
      <c r="O1639" s="25">
        <v>1</v>
      </c>
      <c r="P1639" s="39">
        <v>1</v>
      </c>
    </row>
    <row r="1640" spans="1:16" ht="16.5">
      <c r="A1640" s="66" t="str">
        <f t="shared" si="226"/>
        <v>kn-7</v>
      </c>
      <c r="B1640" s="45">
        <f t="shared" si="232"/>
        <v>2070821</v>
      </c>
      <c r="C1640" s="66">
        <v>8</v>
      </c>
      <c r="D1640" s="38">
        <f t="shared" si="227"/>
        <v>20708</v>
      </c>
      <c r="E1640" s="68">
        <v>7</v>
      </c>
      <c r="F1640" s="25">
        <v>2</v>
      </c>
      <c r="G1640" s="26" t="s">
        <v>164</v>
      </c>
      <c r="H1640" s="26" t="s">
        <v>171</v>
      </c>
      <c r="I1640" s="25">
        <f t="shared" si="228"/>
        <v>69</v>
      </c>
      <c r="J1640" s="25">
        <f t="shared" si="229"/>
        <v>7</v>
      </c>
      <c r="K1640" s="25">
        <f t="shared" si="230"/>
        <v>3</v>
      </c>
      <c r="L1640" s="25" t="s">
        <v>552</v>
      </c>
      <c r="M1640" s="53" t="str">
        <f t="shared" si="233"/>
        <v>kn-7-8-shl-loc2</v>
      </c>
      <c r="N1640" s="53">
        <f t="shared" si="231"/>
        <v>5</v>
      </c>
      <c r="O1640" s="25">
        <v>1</v>
      </c>
      <c r="P1640" s="39">
        <v>1</v>
      </c>
    </row>
    <row r="1641" spans="1:16" ht="16.5">
      <c r="A1641" s="66" t="str">
        <f t="shared" si="226"/>
        <v>kn-7</v>
      </c>
      <c r="B1641" s="45">
        <f t="shared" si="232"/>
        <v>2070830</v>
      </c>
      <c r="C1641" s="66">
        <v>8</v>
      </c>
      <c r="D1641" s="38">
        <f t="shared" si="227"/>
        <v>20708</v>
      </c>
      <c r="E1641" s="68">
        <v>7</v>
      </c>
      <c r="F1641" s="25">
        <v>3</v>
      </c>
      <c r="G1641" s="26" t="s">
        <v>163</v>
      </c>
      <c r="H1641" s="26" t="s">
        <v>438</v>
      </c>
      <c r="I1641" s="25">
        <f t="shared" si="228"/>
        <v>69</v>
      </c>
      <c r="J1641" s="25">
        <f t="shared" si="229"/>
        <v>7</v>
      </c>
      <c r="K1641" s="25">
        <f t="shared" si="230"/>
        <v>3</v>
      </c>
      <c r="L1641" s="25" t="s">
        <v>516</v>
      </c>
      <c r="M1641" s="56" t="str">
        <f t="shared" si="233"/>
        <v>kn-7-8-jlr-loc3</v>
      </c>
      <c r="N1641" s="56">
        <f t="shared" si="231"/>
        <v>5</v>
      </c>
      <c r="O1641" s="25">
        <v>1</v>
      </c>
      <c r="P1641" s="39">
        <v>1</v>
      </c>
    </row>
    <row r="1642" spans="1:16" ht="17.25">
      <c r="A1642" s="66" t="str">
        <f t="shared" si="226"/>
        <v>kn-7</v>
      </c>
      <c r="B1642" s="45">
        <f t="shared" si="232"/>
        <v>2070831</v>
      </c>
      <c r="C1642" s="66">
        <v>8</v>
      </c>
      <c r="D1642" s="40">
        <f t="shared" si="227"/>
        <v>20708</v>
      </c>
      <c r="E1642" s="69">
        <v>7</v>
      </c>
      <c r="F1642" s="41">
        <v>3</v>
      </c>
      <c r="G1642" s="42" t="s">
        <v>164</v>
      </c>
      <c r="H1642" s="42" t="s">
        <v>437</v>
      </c>
      <c r="I1642" s="41">
        <f t="shared" si="228"/>
        <v>69</v>
      </c>
      <c r="J1642" s="41">
        <f t="shared" si="229"/>
        <v>7</v>
      </c>
      <c r="K1642" s="41">
        <f t="shared" si="230"/>
        <v>3</v>
      </c>
      <c r="L1642" s="41" t="s">
        <v>557</v>
      </c>
      <c r="M1642" s="42" t="str">
        <f t="shared" si="233"/>
        <v>kn-7-8-shl-loc3</v>
      </c>
      <c r="N1642" s="42">
        <f t="shared" si="231"/>
        <v>5</v>
      </c>
      <c r="O1642" s="41">
        <v>1</v>
      </c>
      <c r="P1642" s="43">
        <v>1</v>
      </c>
    </row>
    <row r="1643" spans="1:16" ht="16.5">
      <c r="A1643" s="66" t="str">
        <f t="shared" si="226"/>
        <v>kn-7</v>
      </c>
      <c r="B1643" s="45">
        <f t="shared" si="232"/>
        <v>2070910</v>
      </c>
      <c r="C1643" s="66">
        <v>9</v>
      </c>
      <c r="D1643" s="35">
        <f t="shared" si="227"/>
        <v>20709</v>
      </c>
      <c r="E1643" s="67">
        <v>7</v>
      </c>
      <c r="F1643" s="36">
        <v>1</v>
      </c>
      <c r="G1643" s="44" t="s">
        <v>163</v>
      </c>
      <c r="H1643" s="44" t="s">
        <v>439</v>
      </c>
      <c r="I1643" s="36">
        <f t="shared" si="228"/>
        <v>70</v>
      </c>
      <c r="J1643" s="36">
        <f t="shared" si="229"/>
        <v>8</v>
      </c>
      <c r="K1643" s="36">
        <f t="shared" si="230"/>
        <v>3</v>
      </c>
      <c r="L1643" s="36" t="s">
        <v>518</v>
      </c>
      <c r="M1643" s="36" t="str">
        <f t="shared" si="233"/>
        <v>kn-7-9-jlr-loc1</v>
      </c>
      <c r="N1643" s="36">
        <f t="shared" si="231"/>
        <v>5</v>
      </c>
      <c r="O1643" s="36">
        <v>1</v>
      </c>
      <c r="P1643" s="37">
        <v>1</v>
      </c>
    </row>
    <row r="1644" spans="1:16" ht="16.5">
      <c r="A1644" s="66" t="str">
        <f t="shared" si="226"/>
        <v>kn-7</v>
      </c>
      <c r="B1644" s="45">
        <f t="shared" si="232"/>
        <v>2070911</v>
      </c>
      <c r="C1644" s="66">
        <v>9</v>
      </c>
      <c r="D1644" s="38">
        <f t="shared" si="227"/>
        <v>20709</v>
      </c>
      <c r="E1644" s="68">
        <v>7</v>
      </c>
      <c r="F1644" s="25">
        <v>1</v>
      </c>
      <c r="G1644" s="26" t="s">
        <v>164</v>
      </c>
      <c r="H1644" s="26" t="s">
        <v>440</v>
      </c>
      <c r="I1644" s="25">
        <f t="shared" si="228"/>
        <v>70</v>
      </c>
      <c r="J1644" s="25">
        <f t="shared" si="229"/>
        <v>8</v>
      </c>
      <c r="K1644" s="25">
        <f t="shared" si="230"/>
        <v>3</v>
      </c>
      <c r="L1644" s="25" t="s">
        <v>559</v>
      </c>
      <c r="M1644" s="25" t="str">
        <f t="shared" si="233"/>
        <v>kn-7-9-shl-loc1</v>
      </c>
      <c r="N1644" s="25">
        <f t="shared" si="231"/>
        <v>5</v>
      </c>
      <c r="O1644" s="25">
        <v>1</v>
      </c>
      <c r="P1644" s="39">
        <v>1</v>
      </c>
    </row>
    <row r="1645" spans="1:16" ht="16.5">
      <c r="A1645" s="66" t="str">
        <f t="shared" si="226"/>
        <v>kn-7</v>
      </c>
      <c r="B1645" s="45">
        <f t="shared" si="232"/>
        <v>2070920</v>
      </c>
      <c r="C1645" s="66">
        <v>9</v>
      </c>
      <c r="D1645" s="38">
        <f t="shared" si="227"/>
        <v>20709</v>
      </c>
      <c r="E1645" s="68">
        <v>7</v>
      </c>
      <c r="F1645" s="25">
        <v>2</v>
      </c>
      <c r="G1645" s="26" t="s">
        <v>163</v>
      </c>
      <c r="H1645" s="26" t="s">
        <v>181</v>
      </c>
      <c r="I1645" s="25">
        <f t="shared" si="228"/>
        <v>70</v>
      </c>
      <c r="J1645" s="25">
        <f t="shared" si="229"/>
        <v>8</v>
      </c>
      <c r="K1645" s="25">
        <f t="shared" si="230"/>
        <v>3</v>
      </c>
      <c r="L1645" s="25" t="s">
        <v>1507</v>
      </c>
      <c r="M1645" s="53" t="str">
        <f t="shared" si="233"/>
        <v>kn-7-9-jlr-loc2</v>
      </c>
      <c r="N1645" s="53">
        <f t="shared" si="231"/>
        <v>5</v>
      </c>
      <c r="O1645" s="25">
        <v>1</v>
      </c>
      <c r="P1645" s="39">
        <v>1</v>
      </c>
    </row>
    <row r="1646" spans="1:16" ht="16.5">
      <c r="A1646" s="66" t="str">
        <f t="shared" si="226"/>
        <v>kn-7</v>
      </c>
      <c r="B1646" s="45">
        <f t="shared" si="232"/>
        <v>2070921</v>
      </c>
      <c r="C1646" s="66">
        <v>9</v>
      </c>
      <c r="D1646" s="38">
        <f t="shared" si="227"/>
        <v>20709</v>
      </c>
      <c r="E1646" s="68">
        <v>7</v>
      </c>
      <c r="F1646" s="25">
        <v>2</v>
      </c>
      <c r="G1646" s="26" t="s">
        <v>164</v>
      </c>
      <c r="H1646" s="26" t="s">
        <v>171</v>
      </c>
      <c r="I1646" s="25">
        <f t="shared" si="228"/>
        <v>70</v>
      </c>
      <c r="J1646" s="25">
        <f t="shared" si="229"/>
        <v>8</v>
      </c>
      <c r="K1646" s="25">
        <f t="shared" si="230"/>
        <v>3</v>
      </c>
      <c r="L1646" s="25" t="s">
        <v>554</v>
      </c>
      <c r="M1646" s="53" t="str">
        <f t="shared" si="233"/>
        <v>kn-7-9-shl-loc2</v>
      </c>
      <c r="N1646" s="53">
        <f t="shared" si="231"/>
        <v>5</v>
      </c>
      <c r="O1646" s="25">
        <v>1</v>
      </c>
      <c r="P1646" s="39">
        <v>1</v>
      </c>
    </row>
    <row r="1647" spans="1:16" ht="16.5">
      <c r="A1647" s="66" t="str">
        <f t="shared" si="234" ref="A1647:A1710">"kn-"&amp;E1647</f>
        <v>kn-7</v>
      </c>
      <c r="B1647" s="45">
        <f t="shared" si="232"/>
        <v>2070930</v>
      </c>
      <c r="C1647" s="66">
        <v>9</v>
      </c>
      <c r="D1647" s="38">
        <f t="shared" si="235" ref="D1647:D1710">(200+E1647)*100+C1647</f>
        <v>20709</v>
      </c>
      <c r="E1647" s="68">
        <v>7</v>
      </c>
      <c r="F1647" s="25">
        <v>3</v>
      </c>
      <c r="G1647" s="26" t="s">
        <v>163</v>
      </c>
      <c r="H1647" s="26" t="s">
        <v>438</v>
      </c>
      <c r="I1647" s="25">
        <f t="shared" si="236" ref="I1647:I1710">INDEX($AP$4:$AP$204,INDEX($AW$4:$AW$19,E1647)+C1647)</f>
        <v>70</v>
      </c>
      <c r="J1647" s="25">
        <f t="shared" si="237" ref="J1647:J1710">INDEX($AQ$4:$AQ$204,INDEX($AW$4:$AW$19,E1647)+C1647)</f>
        <v>8</v>
      </c>
      <c r="K1647" s="25">
        <f t="shared" si="238" ref="K1647:K1710">INDEX($AR$4:$AR$204,INDEX($AW$4:$AW$19,E1647)+C1648)</f>
        <v>3</v>
      </c>
      <c r="L1647" s="25" t="s">
        <v>515</v>
      </c>
      <c r="M1647" s="56" t="str">
        <f t="shared" si="233"/>
        <v>kn-7-9-jlr-loc3</v>
      </c>
      <c r="N1647" s="56">
        <f t="shared" si="231"/>
        <v>5</v>
      </c>
      <c r="O1647" s="25">
        <v>1</v>
      </c>
      <c r="P1647" s="39">
        <v>1</v>
      </c>
    </row>
    <row r="1648" spans="1:16" ht="17.25">
      <c r="A1648" s="66" t="str">
        <f t="shared" si="234"/>
        <v>kn-7</v>
      </c>
      <c r="B1648" s="45">
        <f t="shared" si="232"/>
        <v>2070931</v>
      </c>
      <c r="C1648" s="66">
        <v>9</v>
      </c>
      <c r="D1648" s="40">
        <f t="shared" si="235"/>
        <v>20709</v>
      </c>
      <c r="E1648" s="69">
        <v>7</v>
      </c>
      <c r="F1648" s="41">
        <v>3</v>
      </c>
      <c r="G1648" s="42" t="s">
        <v>164</v>
      </c>
      <c r="H1648" s="42" t="s">
        <v>815</v>
      </c>
      <c r="I1648" s="41">
        <f t="shared" si="236"/>
        <v>70</v>
      </c>
      <c r="J1648" s="41">
        <f t="shared" si="237"/>
        <v>8</v>
      </c>
      <c r="K1648" s="41">
        <f t="shared" si="238"/>
        <v>3</v>
      </c>
      <c r="L1648" s="41" t="s">
        <v>555</v>
      </c>
      <c r="M1648" s="42" t="str">
        <f t="shared" si="233"/>
        <v>kn-7-9-shl-loc3</v>
      </c>
      <c r="N1648" s="42">
        <f t="shared" si="239" ref="N1648:N1711">INDEX($AS$4:$AS$204,INDEX($AH$4:$AH$19,E1648)+C1648)</f>
        <v>5</v>
      </c>
      <c r="O1648" s="41">
        <v>1</v>
      </c>
      <c r="P1648" s="43">
        <v>1</v>
      </c>
    </row>
    <row r="1649" spans="1:16" ht="16.5">
      <c r="A1649" s="66" t="str">
        <f t="shared" si="234"/>
        <v>kn-7</v>
      </c>
      <c r="B1649" s="45">
        <f t="shared" si="232"/>
        <v>2071010</v>
      </c>
      <c r="C1649" s="66">
        <v>10</v>
      </c>
      <c r="D1649" s="35">
        <f t="shared" si="235"/>
        <v>20710</v>
      </c>
      <c r="E1649" s="67">
        <v>7</v>
      </c>
      <c r="F1649" s="36">
        <v>1</v>
      </c>
      <c r="G1649" s="44" t="s">
        <v>163</v>
      </c>
      <c r="H1649" s="44" t="s">
        <v>439</v>
      </c>
      <c r="I1649" s="36">
        <f t="shared" si="236"/>
        <v>70</v>
      </c>
      <c r="J1649" s="36">
        <f t="shared" si="237"/>
        <v>8</v>
      </c>
      <c r="K1649" s="36">
        <f t="shared" si="238"/>
        <v>3</v>
      </c>
      <c r="L1649" s="36" t="s">
        <v>511</v>
      </c>
      <c r="M1649" s="36" t="str">
        <f t="shared" si="233"/>
        <v>kn-7-10-jlr-loc1</v>
      </c>
      <c r="N1649" s="36">
        <f t="shared" si="239"/>
        <v>5</v>
      </c>
      <c r="O1649" s="36">
        <v>1</v>
      </c>
      <c r="P1649" s="37">
        <v>1</v>
      </c>
    </row>
    <row r="1650" spans="1:16" ht="16.5">
      <c r="A1650" s="66" t="str">
        <f t="shared" si="234"/>
        <v>kn-7</v>
      </c>
      <c r="B1650" s="45">
        <f t="shared" si="232"/>
        <v>2071011</v>
      </c>
      <c r="C1650" s="66">
        <v>10</v>
      </c>
      <c r="D1650" s="38">
        <f t="shared" si="235"/>
        <v>20710</v>
      </c>
      <c r="E1650" s="68">
        <v>7</v>
      </c>
      <c r="F1650" s="25">
        <v>1</v>
      </c>
      <c r="G1650" s="26" t="s">
        <v>164</v>
      </c>
      <c r="H1650" s="26" t="s">
        <v>440</v>
      </c>
      <c r="I1650" s="25">
        <f t="shared" si="236"/>
        <v>70</v>
      </c>
      <c r="J1650" s="25">
        <f t="shared" si="237"/>
        <v>8</v>
      </c>
      <c r="K1650" s="25">
        <f t="shared" si="238"/>
        <v>3</v>
      </c>
      <c r="L1650" s="25" t="s">
        <v>543</v>
      </c>
      <c r="M1650" s="25" t="str">
        <f t="shared" si="233"/>
        <v>kn-7-10-shl-loc1</v>
      </c>
      <c r="N1650" s="25">
        <f t="shared" si="239"/>
        <v>5</v>
      </c>
      <c r="O1650" s="25">
        <v>1</v>
      </c>
      <c r="P1650" s="39">
        <v>1</v>
      </c>
    </row>
    <row r="1651" spans="1:16" ht="16.5">
      <c r="A1651" s="66" t="str">
        <f t="shared" si="234"/>
        <v>kn-7</v>
      </c>
      <c r="B1651" s="45">
        <f t="shared" si="232"/>
        <v>2071020</v>
      </c>
      <c r="C1651" s="66">
        <v>10</v>
      </c>
      <c r="D1651" s="38">
        <f t="shared" si="235"/>
        <v>20710</v>
      </c>
      <c r="E1651" s="68">
        <v>7</v>
      </c>
      <c r="F1651" s="25">
        <v>2</v>
      </c>
      <c r="G1651" s="26" t="s">
        <v>163</v>
      </c>
      <c r="H1651" s="26" t="s">
        <v>181</v>
      </c>
      <c r="I1651" s="25">
        <f t="shared" si="236"/>
        <v>70</v>
      </c>
      <c r="J1651" s="25">
        <f t="shared" si="237"/>
        <v>8</v>
      </c>
      <c r="K1651" s="25">
        <f t="shared" si="238"/>
        <v>3</v>
      </c>
      <c r="L1651" s="25" t="s">
        <v>1511</v>
      </c>
      <c r="M1651" s="53" t="str">
        <f t="shared" si="233"/>
        <v>kn-7-10-jlr-loc2</v>
      </c>
      <c r="N1651" s="53">
        <f t="shared" si="239"/>
        <v>5</v>
      </c>
      <c r="O1651" s="25">
        <v>1</v>
      </c>
      <c r="P1651" s="39">
        <v>1</v>
      </c>
    </row>
    <row r="1652" spans="1:16" ht="16.5">
      <c r="A1652" s="66" t="str">
        <f t="shared" si="234"/>
        <v>kn-7</v>
      </c>
      <c r="B1652" s="45">
        <f t="shared" si="232"/>
        <v>2071021</v>
      </c>
      <c r="C1652" s="66">
        <v>10</v>
      </c>
      <c r="D1652" s="38">
        <f t="shared" si="235"/>
        <v>20710</v>
      </c>
      <c r="E1652" s="68">
        <v>7</v>
      </c>
      <c r="F1652" s="25">
        <v>2</v>
      </c>
      <c r="G1652" s="26" t="s">
        <v>164</v>
      </c>
      <c r="H1652" s="26" t="s">
        <v>171</v>
      </c>
      <c r="I1652" s="25">
        <f t="shared" si="236"/>
        <v>70</v>
      </c>
      <c r="J1652" s="25">
        <f t="shared" si="237"/>
        <v>8</v>
      </c>
      <c r="K1652" s="25">
        <f t="shared" si="238"/>
        <v>3</v>
      </c>
      <c r="L1652" s="25" t="s">
        <v>546</v>
      </c>
      <c r="M1652" s="53" t="str">
        <f t="shared" si="233"/>
        <v>kn-7-10-shl-loc2</v>
      </c>
      <c r="N1652" s="53">
        <f t="shared" si="239"/>
        <v>5</v>
      </c>
      <c r="O1652" s="25">
        <v>1</v>
      </c>
      <c r="P1652" s="39">
        <v>1</v>
      </c>
    </row>
    <row r="1653" spans="1:16" ht="16.5">
      <c r="A1653" s="66" t="str">
        <f t="shared" si="234"/>
        <v>kn-7</v>
      </c>
      <c r="B1653" s="45">
        <f t="shared" si="232"/>
        <v>2071030</v>
      </c>
      <c r="C1653" s="66">
        <v>10</v>
      </c>
      <c r="D1653" s="38">
        <f t="shared" si="235"/>
        <v>20710</v>
      </c>
      <c r="E1653" s="68">
        <v>7</v>
      </c>
      <c r="F1653" s="25">
        <v>3</v>
      </c>
      <c r="G1653" s="26" t="s">
        <v>163</v>
      </c>
      <c r="H1653" s="26" t="s">
        <v>438</v>
      </c>
      <c r="I1653" s="25">
        <f t="shared" si="236"/>
        <v>70</v>
      </c>
      <c r="J1653" s="25">
        <f t="shared" si="237"/>
        <v>8</v>
      </c>
      <c r="K1653" s="25">
        <f t="shared" si="238"/>
        <v>3</v>
      </c>
      <c r="L1653" s="25" t="s">
        <v>520</v>
      </c>
      <c r="M1653" s="56" t="str">
        <f t="shared" si="233"/>
        <v>kn-7-10-jlr-loc3</v>
      </c>
      <c r="N1653" s="56">
        <f t="shared" si="239"/>
        <v>5</v>
      </c>
      <c r="O1653" s="25">
        <v>1</v>
      </c>
      <c r="P1653" s="39">
        <v>1</v>
      </c>
    </row>
    <row r="1654" spans="1:16" ht="17.25">
      <c r="A1654" s="66" t="str">
        <f t="shared" si="234"/>
        <v>kn-7</v>
      </c>
      <c r="B1654" s="45">
        <f t="shared" si="232"/>
        <v>2071031</v>
      </c>
      <c r="C1654" s="66">
        <v>10</v>
      </c>
      <c r="D1654" s="40">
        <f t="shared" si="235"/>
        <v>20710</v>
      </c>
      <c r="E1654" s="69">
        <v>7</v>
      </c>
      <c r="F1654" s="41">
        <v>3</v>
      </c>
      <c r="G1654" s="42" t="s">
        <v>164</v>
      </c>
      <c r="H1654" s="42" t="s">
        <v>437</v>
      </c>
      <c r="I1654" s="41">
        <f t="shared" si="236"/>
        <v>70</v>
      </c>
      <c r="J1654" s="41">
        <f t="shared" si="237"/>
        <v>8</v>
      </c>
      <c r="K1654" s="41">
        <f t="shared" si="238"/>
        <v>3</v>
      </c>
      <c r="L1654" s="41" t="s">
        <v>561</v>
      </c>
      <c r="M1654" s="42" t="str">
        <f t="shared" si="233"/>
        <v>kn-7-10-shl-loc3</v>
      </c>
      <c r="N1654" s="42">
        <f t="shared" si="239"/>
        <v>5</v>
      </c>
      <c r="O1654" s="41">
        <v>1</v>
      </c>
      <c r="P1654" s="43">
        <v>1</v>
      </c>
    </row>
    <row r="1655" spans="1:16" ht="16.5">
      <c r="A1655" s="66" t="str">
        <f t="shared" si="234"/>
        <v>kn-7</v>
      </c>
      <c r="B1655" s="45">
        <f t="shared" si="232"/>
        <v>2071110</v>
      </c>
      <c r="C1655" s="66">
        <v>11</v>
      </c>
      <c r="D1655" s="35">
        <f t="shared" si="235"/>
        <v>20711</v>
      </c>
      <c r="E1655" s="67">
        <v>7</v>
      </c>
      <c r="F1655" s="36">
        <v>1</v>
      </c>
      <c r="G1655" s="44" t="s">
        <v>163</v>
      </c>
      <c r="H1655" s="44" t="s">
        <v>439</v>
      </c>
      <c r="I1655" s="36">
        <f t="shared" si="236"/>
        <v>70</v>
      </c>
      <c r="J1655" s="36">
        <f t="shared" si="237"/>
        <v>8</v>
      </c>
      <c r="K1655" s="36">
        <f t="shared" si="238"/>
        <v>3</v>
      </c>
      <c r="L1655" s="36" t="s">
        <v>518</v>
      </c>
      <c r="M1655" s="36" t="str">
        <f t="shared" si="233"/>
        <v>kn-7-11-jlr-loc1</v>
      </c>
      <c r="N1655" s="36">
        <f t="shared" si="239"/>
        <v>5</v>
      </c>
      <c r="O1655" s="36">
        <v>1</v>
      </c>
      <c r="P1655" s="37">
        <v>1</v>
      </c>
    </row>
    <row r="1656" spans="1:16" ht="16.5">
      <c r="A1656" s="66" t="str">
        <f t="shared" si="234"/>
        <v>kn-7</v>
      </c>
      <c r="B1656" s="45">
        <f t="shared" si="232"/>
        <v>2071111</v>
      </c>
      <c r="C1656" s="66">
        <v>11</v>
      </c>
      <c r="D1656" s="38">
        <f t="shared" si="235"/>
        <v>20711</v>
      </c>
      <c r="E1656" s="68">
        <v>7</v>
      </c>
      <c r="F1656" s="25">
        <v>1</v>
      </c>
      <c r="G1656" s="26" t="s">
        <v>164</v>
      </c>
      <c r="H1656" s="26" t="s">
        <v>440</v>
      </c>
      <c r="I1656" s="25">
        <f t="shared" si="236"/>
        <v>70</v>
      </c>
      <c r="J1656" s="25">
        <f t="shared" si="237"/>
        <v>8</v>
      </c>
      <c r="K1656" s="25">
        <f t="shared" si="238"/>
        <v>3</v>
      </c>
      <c r="L1656" s="25" t="s">
        <v>559</v>
      </c>
      <c r="M1656" s="25" t="str">
        <f t="shared" si="233"/>
        <v>kn-7-11-shl-loc1</v>
      </c>
      <c r="N1656" s="25">
        <f t="shared" si="239"/>
        <v>5</v>
      </c>
      <c r="O1656" s="25">
        <v>1</v>
      </c>
      <c r="P1656" s="39">
        <v>1</v>
      </c>
    </row>
    <row r="1657" spans="1:16" ht="16.5">
      <c r="A1657" s="66" t="str">
        <f t="shared" si="234"/>
        <v>kn-7</v>
      </c>
      <c r="B1657" s="45">
        <f t="shared" si="232"/>
        <v>2071120</v>
      </c>
      <c r="C1657" s="66">
        <v>11</v>
      </c>
      <c r="D1657" s="38">
        <f t="shared" si="235"/>
        <v>20711</v>
      </c>
      <c r="E1657" s="68">
        <v>7</v>
      </c>
      <c r="F1657" s="25">
        <v>2</v>
      </c>
      <c r="G1657" s="26" t="s">
        <v>163</v>
      </c>
      <c r="H1657" s="26" t="s">
        <v>181</v>
      </c>
      <c r="I1657" s="25">
        <f t="shared" si="236"/>
        <v>70</v>
      </c>
      <c r="J1657" s="25">
        <f t="shared" si="237"/>
        <v>8</v>
      </c>
      <c r="K1657" s="25">
        <f t="shared" si="238"/>
        <v>3</v>
      </c>
      <c r="L1657" s="25" t="s">
        <v>1507</v>
      </c>
      <c r="M1657" s="53" t="str">
        <f t="shared" si="233"/>
        <v>kn-7-11-jlr-loc2</v>
      </c>
      <c r="N1657" s="53">
        <f t="shared" si="239"/>
        <v>5</v>
      </c>
      <c r="O1657" s="25">
        <v>1</v>
      </c>
      <c r="P1657" s="39">
        <v>1</v>
      </c>
    </row>
    <row r="1658" spans="1:16" ht="16.5">
      <c r="A1658" s="66" t="str">
        <f t="shared" si="234"/>
        <v>kn-7</v>
      </c>
      <c r="B1658" s="45">
        <f t="shared" si="232"/>
        <v>2071121</v>
      </c>
      <c r="C1658" s="66">
        <v>11</v>
      </c>
      <c r="D1658" s="38">
        <f t="shared" si="235"/>
        <v>20711</v>
      </c>
      <c r="E1658" s="68">
        <v>7</v>
      </c>
      <c r="F1658" s="25">
        <v>2</v>
      </c>
      <c r="G1658" s="26" t="s">
        <v>164</v>
      </c>
      <c r="H1658" s="26" t="s">
        <v>171</v>
      </c>
      <c r="I1658" s="25">
        <f t="shared" si="236"/>
        <v>70</v>
      </c>
      <c r="J1658" s="25">
        <f t="shared" si="237"/>
        <v>8</v>
      </c>
      <c r="K1658" s="25">
        <f t="shared" si="238"/>
        <v>3</v>
      </c>
      <c r="L1658" s="25" t="s">
        <v>554</v>
      </c>
      <c r="M1658" s="53" t="str">
        <f t="shared" si="233"/>
        <v>kn-7-11-shl-loc2</v>
      </c>
      <c r="N1658" s="53">
        <f t="shared" si="239"/>
        <v>5</v>
      </c>
      <c r="O1658" s="25">
        <v>1</v>
      </c>
      <c r="P1658" s="39">
        <v>1</v>
      </c>
    </row>
    <row r="1659" spans="1:16" ht="16.5">
      <c r="A1659" s="66" t="str">
        <f t="shared" si="234"/>
        <v>kn-7</v>
      </c>
      <c r="B1659" s="45">
        <f t="shared" si="232"/>
        <v>2071130</v>
      </c>
      <c r="C1659" s="66">
        <v>11</v>
      </c>
      <c r="D1659" s="38">
        <f t="shared" si="235"/>
        <v>20711</v>
      </c>
      <c r="E1659" s="68">
        <v>7</v>
      </c>
      <c r="F1659" s="25">
        <v>3</v>
      </c>
      <c r="G1659" s="26" t="s">
        <v>163</v>
      </c>
      <c r="H1659" s="26" t="s">
        <v>438</v>
      </c>
      <c r="I1659" s="25">
        <f t="shared" si="236"/>
        <v>70</v>
      </c>
      <c r="J1659" s="25">
        <f t="shared" si="237"/>
        <v>8</v>
      </c>
      <c r="K1659" s="25">
        <f t="shared" si="238"/>
        <v>3</v>
      </c>
      <c r="L1659" s="25" t="s">
        <v>515</v>
      </c>
      <c r="M1659" s="56" t="str">
        <f t="shared" si="233"/>
        <v>kn-7-11-jlr-loc3</v>
      </c>
      <c r="N1659" s="56">
        <f t="shared" si="239"/>
        <v>5</v>
      </c>
      <c r="O1659" s="25">
        <v>1</v>
      </c>
      <c r="P1659" s="39">
        <v>1</v>
      </c>
    </row>
    <row r="1660" spans="1:16" ht="17.25">
      <c r="A1660" s="66" t="str">
        <f t="shared" si="234"/>
        <v>kn-7</v>
      </c>
      <c r="B1660" s="45">
        <f t="shared" si="240" ref="B1660:B1723">D1660*100+F1660*10+IF(G1660="jlr",0,1)</f>
        <v>2071131</v>
      </c>
      <c r="C1660" s="66">
        <v>11</v>
      </c>
      <c r="D1660" s="40">
        <f t="shared" si="235"/>
        <v>20711</v>
      </c>
      <c r="E1660" s="69">
        <v>7</v>
      </c>
      <c r="F1660" s="41">
        <v>3</v>
      </c>
      <c r="G1660" s="42" t="s">
        <v>164</v>
      </c>
      <c r="H1660" s="42" t="s">
        <v>437</v>
      </c>
      <c r="I1660" s="41">
        <f t="shared" si="236"/>
        <v>70</v>
      </c>
      <c r="J1660" s="41">
        <f t="shared" si="237"/>
        <v>8</v>
      </c>
      <c r="K1660" s="41">
        <f t="shared" si="238"/>
        <v>3</v>
      </c>
      <c r="L1660" s="41" t="s">
        <v>555</v>
      </c>
      <c r="M1660" s="42" t="str">
        <f t="shared" si="233"/>
        <v>kn-7-11-shl-loc3</v>
      </c>
      <c r="N1660" s="42">
        <f t="shared" si="239"/>
        <v>5</v>
      </c>
      <c r="O1660" s="41">
        <v>1</v>
      </c>
      <c r="P1660" s="43">
        <v>1</v>
      </c>
    </row>
    <row r="1661" spans="1:16" ht="16.5">
      <c r="A1661" s="66" t="str">
        <f t="shared" si="234"/>
        <v>kn-7</v>
      </c>
      <c r="B1661" s="45">
        <f t="shared" si="240"/>
        <v>2071210</v>
      </c>
      <c r="C1661" s="66">
        <v>12</v>
      </c>
      <c r="D1661" s="35">
        <f t="shared" si="235"/>
        <v>20712</v>
      </c>
      <c r="E1661" s="67">
        <v>7</v>
      </c>
      <c r="F1661" s="36">
        <v>1</v>
      </c>
      <c r="G1661" s="44" t="s">
        <v>163</v>
      </c>
      <c r="H1661" s="44" t="s">
        <v>439</v>
      </c>
      <c r="I1661" s="36">
        <f t="shared" si="236"/>
        <v>71</v>
      </c>
      <c r="J1661" s="36">
        <f t="shared" si="237"/>
        <v>8</v>
      </c>
      <c r="K1661" s="36">
        <f t="shared" si="238"/>
        <v>3</v>
      </c>
      <c r="L1661" s="36" t="s">
        <v>521</v>
      </c>
      <c r="M1661" s="36" t="str">
        <f t="shared" si="233"/>
        <v>kn-7-12-jlr-loc1</v>
      </c>
      <c r="N1661" s="36">
        <f t="shared" si="239"/>
        <v>5</v>
      </c>
      <c r="O1661" s="36">
        <v>1</v>
      </c>
      <c r="P1661" s="37">
        <v>1</v>
      </c>
    </row>
    <row r="1662" spans="1:16" ht="16.5">
      <c r="A1662" s="66" t="str">
        <f t="shared" si="234"/>
        <v>kn-7</v>
      </c>
      <c r="B1662" s="45">
        <f t="shared" si="240"/>
        <v>2071211</v>
      </c>
      <c r="C1662" s="66">
        <v>12</v>
      </c>
      <c r="D1662" s="38">
        <f t="shared" si="235"/>
        <v>20712</v>
      </c>
      <c r="E1662" s="68">
        <v>7</v>
      </c>
      <c r="F1662" s="25">
        <v>1</v>
      </c>
      <c r="G1662" s="26" t="s">
        <v>164</v>
      </c>
      <c r="H1662" s="26" t="s">
        <v>440</v>
      </c>
      <c r="I1662" s="25">
        <f t="shared" si="236"/>
        <v>71</v>
      </c>
      <c r="J1662" s="25">
        <f t="shared" si="237"/>
        <v>8</v>
      </c>
      <c r="K1662" s="25">
        <f t="shared" si="238"/>
        <v>3</v>
      </c>
      <c r="L1662" s="25" t="s">
        <v>562</v>
      </c>
      <c r="M1662" s="25" t="str">
        <f t="shared" si="233"/>
        <v>kn-7-12-shl-loc1</v>
      </c>
      <c r="N1662" s="25">
        <f t="shared" si="239"/>
        <v>5</v>
      </c>
      <c r="O1662" s="25">
        <v>1</v>
      </c>
      <c r="P1662" s="39">
        <v>1</v>
      </c>
    </row>
    <row r="1663" spans="1:16" ht="16.5">
      <c r="A1663" s="66" t="str">
        <f t="shared" si="234"/>
        <v>kn-7</v>
      </c>
      <c r="B1663" s="45">
        <f t="shared" si="240"/>
        <v>2071220</v>
      </c>
      <c r="C1663" s="66">
        <v>12</v>
      </c>
      <c r="D1663" s="38">
        <f t="shared" si="235"/>
        <v>20712</v>
      </c>
      <c r="E1663" s="68">
        <v>7</v>
      </c>
      <c r="F1663" s="25">
        <v>2</v>
      </c>
      <c r="G1663" s="26" t="s">
        <v>163</v>
      </c>
      <c r="H1663" s="26" t="s">
        <v>181</v>
      </c>
      <c r="I1663" s="25">
        <f t="shared" si="236"/>
        <v>71</v>
      </c>
      <c r="J1663" s="25">
        <f t="shared" si="237"/>
        <v>8</v>
      </c>
      <c r="K1663" s="25">
        <f t="shared" si="238"/>
        <v>3</v>
      </c>
      <c r="L1663" s="25" t="s">
        <v>511</v>
      </c>
      <c r="M1663" s="53" t="str">
        <f t="shared" si="233"/>
        <v>kn-7-12-jlr-loc2</v>
      </c>
      <c r="N1663" s="53">
        <f t="shared" si="239"/>
        <v>5</v>
      </c>
      <c r="O1663" s="25">
        <v>1</v>
      </c>
      <c r="P1663" s="39">
        <v>1</v>
      </c>
    </row>
    <row r="1664" spans="1:16" ht="16.5">
      <c r="A1664" s="66" t="str">
        <f t="shared" si="234"/>
        <v>kn-7</v>
      </c>
      <c r="B1664" s="45">
        <f t="shared" si="240"/>
        <v>2071221</v>
      </c>
      <c r="C1664" s="66">
        <v>12</v>
      </c>
      <c r="D1664" s="38">
        <f t="shared" si="235"/>
        <v>20712</v>
      </c>
      <c r="E1664" s="68">
        <v>7</v>
      </c>
      <c r="F1664" s="25">
        <v>2</v>
      </c>
      <c r="G1664" s="26" t="s">
        <v>164</v>
      </c>
      <c r="H1664" s="26" t="s">
        <v>171</v>
      </c>
      <c r="I1664" s="25">
        <f t="shared" si="236"/>
        <v>71</v>
      </c>
      <c r="J1664" s="25">
        <f t="shared" si="237"/>
        <v>8</v>
      </c>
      <c r="K1664" s="25">
        <f t="shared" si="238"/>
        <v>3</v>
      </c>
      <c r="L1664" s="25" t="s">
        <v>550</v>
      </c>
      <c r="M1664" s="53" t="str">
        <f t="shared" si="233"/>
        <v>kn-7-12-shl-loc2</v>
      </c>
      <c r="N1664" s="53">
        <f t="shared" si="239"/>
        <v>5</v>
      </c>
      <c r="O1664" s="25">
        <v>1</v>
      </c>
      <c r="P1664" s="39">
        <v>1</v>
      </c>
    </row>
    <row r="1665" spans="1:16" ht="16.5">
      <c r="A1665" s="66" t="str">
        <f t="shared" si="234"/>
        <v>kn-7</v>
      </c>
      <c r="B1665" s="45">
        <f t="shared" si="240"/>
        <v>2071230</v>
      </c>
      <c r="C1665" s="66">
        <v>12</v>
      </c>
      <c r="D1665" s="38">
        <f t="shared" si="235"/>
        <v>20712</v>
      </c>
      <c r="E1665" s="68">
        <v>7</v>
      </c>
      <c r="F1665" s="25">
        <v>3</v>
      </c>
      <c r="G1665" s="26" t="s">
        <v>163</v>
      </c>
      <c r="H1665" s="26" t="s">
        <v>438</v>
      </c>
      <c r="I1665" s="25">
        <f t="shared" si="236"/>
        <v>71</v>
      </c>
      <c r="J1665" s="25">
        <f t="shared" si="237"/>
        <v>8</v>
      </c>
      <c r="K1665" s="25">
        <f t="shared" si="238"/>
        <v>3</v>
      </c>
      <c r="L1665" s="25" t="s">
        <v>517</v>
      </c>
      <c r="M1665" s="56" t="str">
        <f t="shared" si="233"/>
        <v>kn-7-12-jlr-loc3</v>
      </c>
      <c r="N1665" s="56">
        <f t="shared" si="239"/>
        <v>5</v>
      </c>
      <c r="O1665" s="25">
        <v>1</v>
      </c>
      <c r="P1665" s="39">
        <v>1</v>
      </c>
    </row>
    <row r="1666" spans="1:16" ht="17.25">
      <c r="A1666" s="66" t="str">
        <f t="shared" si="234"/>
        <v>kn-7</v>
      </c>
      <c r="B1666" s="45">
        <f t="shared" si="240"/>
        <v>2071231</v>
      </c>
      <c r="C1666" s="66">
        <v>12</v>
      </c>
      <c r="D1666" s="40">
        <f t="shared" si="235"/>
        <v>20712</v>
      </c>
      <c r="E1666" s="69">
        <v>7</v>
      </c>
      <c r="F1666" s="41">
        <v>3</v>
      </c>
      <c r="G1666" s="42" t="s">
        <v>164</v>
      </c>
      <c r="H1666" s="42" t="s">
        <v>437</v>
      </c>
      <c r="I1666" s="41">
        <f t="shared" si="236"/>
        <v>71</v>
      </c>
      <c r="J1666" s="41">
        <f t="shared" si="237"/>
        <v>8</v>
      </c>
      <c r="K1666" s="41">
        <f t="shared" si="238"/>
        <v>3</v>
      </c>
      <c r="L1666" s="41" t="s">
        <v>558</v>
      </c>
      <c r="M1666" s="42" t="str">
        <f t="shared" si="233"/>
        <v>kn-7-12-shl-loc3</v>
      </c>
      <c r="N1666" s="42">
        <f t="shared" si="239"/>
        <v>5</v>
      </c>
      <c r="O1666" s="41">
        <v>1</v>
      </c>
      <c r="P1666" s="43">
        <v>1</v>
      </c>
    </row>
    <row r="1667" spans="1:16" ht="16.5">
      <c r="A1667" s="66" t="str">
        <f t="shared" si="234"/>
        <v>kn-7</v>
      </c>
      <c r="B1667" s="45">
        <f t="shared" si="240"/>
        <v>2071310</v>
      </c>
      <c r="C1667" s="66">
        <v>13</v>
      </c>
      <c r="D1667" s="35">
        <f t="shared" si="235"/>
        <v>20713</v>
      </c>
      <c r="E1667" s="67">
        <v>7</v>
      </c>
      <c r="F1667" s="36">
        <v>1</v>
      </c>
      <c r="G1667" s="44" t="s">
        <v>163</v>
      </c>
      <c r="H1667" s="44" t="s">
        <v>439</v>
      </c>
      <c r="I1667" s="36">
        <f t="shared" si="236"/>
        <v>72</v>
      </c>
      <c r="J1667" s="36">
        <f t="shared" si="237"/>
        <v>8</v>
      </c>
      <c r="K1667" s="36">
        <f t="shared" si="238"/>
        <v>3</v>
      </c>
      <c r="L1667" s="36" t="s">
        <v>515</v>
      </c>
      <c r="M1667" s="36" t="str">
        <f t="shared" si="233"/>
        <v>kn-7-13-jlr-loc1</v>
      </c>
      <c r="N1667" s="36">
        <f t="shared" si="239"/>
        <v>5</v>
      </c>
      <c r="O1667" s="36">
        <v>1</v>
      </c>
      <c r="P1667" s="37">
        <v>1</v>
      </c>
    </row>
    <row r="1668" spans="1:16" ht="16.5">
      <c r="A1668" s="66" t="str">
        <f t="shared" si="234"/>
        <v>kn-7</v>
      </c>
      <c r="B1668" s="45">
        <f t="shared" si="240"/>
        <v>2071311</v>
      </c>
      <c r="C1668" s="66">
        <v>13</v>
      </c>
      <c r="D1668" s="38">
        <f t="shared" si="235"/>
        <v>20713</v>
      </c>
      <c r="E1668" s="68">
        <v>7</v>
      </c>
      <c r="F1668" s="25">
        <v>1</v>
      </c>
      <c r="G1668" s="26" t="s">
        <v>164</v>
      </c>
      <c r="H1668" s="26" t="s">
        <v>440</v>
      </c>
      <c r="I1668" s="25">
        <f t="shared" si="236"/>
        <v>72</v>
      </c>
      <c r="J1668" s="25">
        <f t="shared" si="237"/>
        <v>8</v>
      </c>
      <c r="K1668" s="25">
        <f t="shared" si="238"/>
        <v>3</v>
      </c>
      <c r="L1668" s="25" t="s">
        <v>555</v>
      </c>
      <c r="M1668" s="25" t="str">
        <f t="shared" si="233"/>
        <v>kn-7-13-shl-loc1</v>
      </c>
      <c r="N1668" s="25">
        <f t="shared" si="239"/>
        <v>5</v>
      </c>
      <c r="O1668" s="25">
        <v>1</v>
      </c>
      <c r="P1668" s="39">
        <v>1</v>
      </c>
    </row>
    <row r="1669" spans="1:16" ht="16.5">
      <c r="A1669" s="66" t="str">
        <f t="shared" si="234"/>
        <v>kn-7</v>
      </c>
      <c r="B1669" s="45">
        <f t="shared" si="240"/>
        <v>2071320</v>
      </c>
      <c r="C1669" s="66">
        <v>13</v>
      </c>
      <c r="D1669" s="38">
        <f t="shared" si="235"/>
        <v>20713</v>
      </c>
      <c r="E1669" s="68">
        <v>7</v>
      </c>
      <c r="F1669" s="25">
        <v>2</v>
      </c>
      <c r="G1669" s="26" t="s">
        <v>163</v>
      </c>
      <c r="H1669" s="26" t="s">
        <v>181</v>
      </c>
      <c r="I1669" s="25">
        <f t="shared" si="236"/>
        <v>72</v>
      </c>
      <c r="J1669" s="25">
        <f t="shared" si="237"/>
        <v>8</v>
      </c>
      <c r="K1669" s="25">
        <f t="shared" si="238"/>
        <v>3</v>
      </c>
      <c r="L1669" s="25" t="s">
        <v>1507</v>
      </c>
      <c r="M1669" s="53" t="str">
        <f t="shared" si="233"/>
        <v>kn-7-13-jlr-loc2</v>
      </c>
      <c r="N1669" s="53">
        <f t="shared" si="239"/>
        <v>5</v>
      </c>
      <c r="O1669" s="25">
        <v>1</v>
      </c>
      <c r="P1669" s="39">
        <v>1</v>
      </c>
    </row>
    <row r="1670" spans="1:16" ht="16.5">
      <c r="A1670" s="66" t="str">
        <f t="shared" si="234"/>
        <v>kn-7</v>
      </c>
      <c r="B1670" s="45">
        <f t="shared" si="240"/>
        <v>2071321</v>
      </c>
      <c r="C1670" s="66">
        <v>13</v>
      </c>
      <c r="D1670" s="38">
        <f t="shared" si="235"/>
        <v>20713</v>
      </c>
      <c r="E1670" s="68">
        <v>7</v>
      </c>
      <c r="F1670" s="25">
        <v>2</v>
      </c>
      <c r="G1670" s="26" t="s">
        <v>164</v>
      </c>
      <c r="H1670" s="26" t="s">
        <v>171</v>
      </c>
      <c r="I1670" s="25">
        <f t="shared" si="236"/>
        <v>72</v>
      </c>
      <c r="J1670" s="25">
        <f t="shared" si="237"/>
        <v>8</v>
      </c>
      <c r="K1670" s="25">
        <f t="shared" si="238"/>
        <v>3</v>
      </c>
      <c r="L1670" s="25" t="s">
        <v>554</v>
      </c>
      <c r="M1670" s="53" t="str">
        <f t="shared" si="233"/>
        <v>kn-7-13-shl-loc2</v>
      </c>
      <c r="N1670" s="53">
        <f t="shared" si="239"/>
        <v>5</v>
      </c>
      <c r="O1670" s="25">
        <v>1</v>
      </c>
      <c r="P1670" s="39">
        <v>1</v>
      </c>
    </row>
    <row r="1671" spans="1:16" ht="16.5">
      <c r="A1671" s="66" t="str">
        <f t="shared" si="234"/>
        <v>kn-7</v>
      </c>
      <c r="B1671" s="45">
        <f t="shared" si="240"/>
        <v>2071330</v>
      </c>
      <c r="C1671" s="66">
        <v>13</v>
      </c>
      <c r="D1671" s="38">
        <f t="shared" si="235"/>
        <v>20713</v>
      </c>
      <c r="E1671" s="68">
        <v>7</v>
      </c>
      <c r="F1671" s="25">
        <v>3</v>
      </c>
      <c r="G1671" s="26" t="s">
        <v>797</v>
      </c>
      <c r="H1671" s="26" t="s">
        <v>438</v>
      </c>
      <c r="I1671" s="25">
        <f t="shared" si="236"/>
        <v>72</v>
      </c>
      <c r="J1671" s="25">
        <f t="shared" si="237"/>
        <v>8</v>
      </c>
      <c r="K1671" s="25">
        <f t="shared" si="238"/>
        <v>3</v>
      </c>
      <c r="L1671" s="25" t="s">
        <v>518</v>
      </c>
      <c r="M1671" s="56" t="str">
        <f t="shared" si="233"/>
        <v>kn-7-13-jlr-loc3</v>
      </c>
      <c r="N1671" s="56">
        <f t="shared" si="239"/>
        <v>5</v>
      </c>
      <c r="O1671" s="25">
        <v>1</v>
      </c>
      <c r="P1671" s="39">
        <v>1</v>
      </c>
    </row>
    <row r="1672" spans="1:16" ht="17.25">
      <c r="A1672" s="66" t="str">
        <f t="shared" si="234"/>
        <v>kn-7</v>
      </c>
      <c r="B1672" s="45">
        <f t="shared" si="240"/>
        <v>2071331</v>
      </c>
      <c r="C1672" s="66">
        <v>13</v>
      </c>
      <c r="D1672" s="40">
        <f t="shared" si="235"/>
        <v>20713</v>
      </c>
      <c r="E1672" s="69">
        <v>7</v>
      </c>
      <c r="F1672" s="41">
        <v>3</v>
      </c>
      <c r="G1672" s="42" t="s">
        <v>164</v>
      </c>
      <c r="H1672" s="42" t="s">
        <v>437</v>
      </c>
      <c r="I1672" s="41">
        <f t="shared" si="236"/>
        <v>72</v>
      </c>
      <c r="J1672" s="41">
        <f t="shared" si="237"/>
        <v>8</v>
      </c>
      <c r="K1672" s="41">
        <f t="shared" si="238"/>
        <v>3</v>
      </c>
      <c r="L1672" s="41" t="s">
        <v>559</v>
      </c>
      <c r="M1672" s="42" t="str">
        <f t="shared" si="233"/>
        <v>kn-7-13-shl-loc3</v>
      </c>
      <c r="N1672" s="42">
        <f t="shared" si="239"/>
        <v>5</v>
      </c>
      <c r="O1672" s="41">
        <v>1</v>
      </c>
      <c r="P1672" s="43">
        <v>1</v>
      </c>
    </row>
    <row r="1673" spans="1:16" ht="16.5">
      <c r="A1673" s="66" t="str">
        <f t="shared" si="234"/>
        <v>kn-7</v>
      </c>
      <c r="B1673" s="45">
        <f t="shared" si="240"/>
        <v>2071410</v>
      </c>
      <c r="C1673" s="66">
        <v>14</v>
      </c>
      <c r="D1673" s="35">
        <f t="shared" si="235"/>
        <v>20714</v>
      </c>
      <c r="E1673" s="67">
        <v>7</v>
      </c>
      <c r="F1673" s="36">
        <v>1</v>
      </c>
      <c r="G1673" s="44" t="s">
        <v>163</v>
      </c>
      <c r="H1673" s="44" t="s">
        <v>439</v>
      </c>
      <c r="I1673" s="36">
        <f t="shared" si="236"/>
        <v>73</v>
      </c>
      <c r="J1673" s="36">
        <f t="shared" si="237"/>
        <v>8</v>
      </c>
      <c r="K1673" s="36">
        <f t="shared" si="238"/>
        <v>3</v>
      </c>
      <c r="L1673" s="36" t="s">
        <v>175</v>
      </c>
      <c r="M1673" s="36" t="str">
        <f t="shared" si="233"/>
        <v>kn-7-14-jlr-loc1</v>
      </c>
      <c r="N1673" s="36">
        <f t="shared" si="239"/>
        <v>5</v>
      </c>
      <c r="O1673" s="36">
        <v>1</v>
      </c>
      <c r="P1673" s="37">
        <v>1</v>
      </c>
    </row>
    <row r="1674" spans="1:16" ht="16.5">
      <c r="A1674" s="66" t="str">
        <f t="shared" si="234"/>
        <v>kn-7</v>
      </c>
      <c r="B1674" s="45">
        <f t="shared" si="240"/>
        <v>2071411</v>
      </c>
      <c r="C1674" s="66">
        <v>14</v>
      </c>
      <c r="D1674" s="38">
        <f t="shared" si="235"/>
        <v>20714</v>
      </c>
      <c r="E1674" s="68">
        <v>7</v>
      </c>
      <c r="F1674" s="25">
        <v>1</v>
      </c>
      <c r="G1674" s="26" t="s">
        <v>164</v>
      </c>
      <c r="H1674" s="26" t="s">
        <v>440</v>
      </c>
      <c r="I1674" s="25">
        <f t="shared" si="236"/>
        <v>73</v>
      </c>
      <c r="J1674" s="25">
        <f t="shared" si="237"/>
        <v>8</v>
      </c>
      <c r="K1674" s="25">
        <f t="shared" si="238"/>
        <v>3</v>
      </c>
      <c r="L1674" s="25" t="s">
        <v>550</v>
      </c>
      <c r="M1674" s="25" t="str">
        <f t="shared" si="233"/>
        <v>kn-7-14-shl-loc1</v>
      </c>
      <c r="N1674" s="25">
        <f t="shared" si="239"/>
        <v>5</v>
      </c>
      <c r="O1674" s="25">
        <v>1</v>
      </c>
      <c r="P1674" s="39">
        <v>1</v>
      </c>
    </row>
    <row r="1675" spans="1:16" ht="16.5">
      <c r="A1675" s="66" t="str">
        <f t="shared" si="234"/>
        <v>kn-7</v>
      </c>
      <c r="B1675" s="45">
        <f t="shared" si="240"/>
        <v>2071420</v>
      </c>
      <c r="C1675" s="66">
        <v>14</v>
      </c>
      <c r="D1675" s="38">
        <f t="shared" si="235"/>
        <v>20714</v>
      </c>
      <c r="E1675" s="68">
        <v>7</v>
      </c>
      <c r="F1675" s="25">
        <v>2</v>
      </c>
      <c r="G1675" s="26" t="s">
        <v>163</v>
      </c>
      <c r="H1675" s="26" t="s">
        <v>765</v>
      </c>
      <c r="I1675" s="25">
        <f t="shared" si="236"/>
        <v>73</v>
      </c>
      <c r="J1675" s="25">
        <f t="shared" si="237"/>
        <v>8</v>
      </c>
      <c r="K1675" s="25">
        <f t="shared" si="238"/>
        <v>3</v>
      </c>
      <c r="L1675" s="25" t="s">
        <v>175</v>
      </c>
      <c r="M1675" s="53" t="str">
        <f t="shared" si="233"/>
        <v>kn-7-14-jlr-loc2</v>
      </c>
      <c r="N1675" s="53">
        <f t="shared" si="239"/>
        <v>5</v>
      </c>
      <c r="O1675" s="25">
        <v>1</v>
      </c>
      <c r="P1675" s="39">
        <v>1</v>
      </c>
    </row>
    <row r="1676" spans="1:16" ht="16.5">
      <c r="A1676" s="66" t="str">
        <f t="shared" si="234"/>
        <v>kn-7</v>
      </c>
      <c r="B1676" s="45">
        <f t="shared" si="240"/>
        <v>2071421</v>
      </c>
      <c r="C1676" s="66">
        <v>14</v>
      </c>
      <c r="D1676" s="38">
        <f t="shared" si="235"/>
        <v>20714</v>
      </c>
      <c r="E1676" s="68">
        <v>7</v>
      </c>
      <c r="F1676" s="25">
        <v>2</v>
      </c>
      <c r="G1676" s="26" t="s">
        <v>164</v>
      </c>
      <c r="H1676" s="26" t="s">
        <v>766</v>
      </c>
      <c r="I1676" s="25">
        <f t="shared" si="236"/>
        <v>73</v>
      </c>
      <c r="J1676" s="25">
        <f t="shared" si="237"/>
        <v>8</v>
      </c>
      <c r="K1676" s="25">
        <f t="shared" si="238"/>
        <v>3</v>
      </c>
      <c r="L1676" s="25" t="s">
        <v>544</v>
      </c>
      <c r="M1676" s="53" t="str">
        <f t="shared" si="233"/>
        <v>kn-7-14-shl-loc2</v>
      </c>
      <c r="N1676" s="53">
        <f t="shared" si="239"/>
        <v>5</v>
      </c>
      <c r="O1676" s="25">
        <v>1</v>
      </c>
      <c r="P1676" s="39">
        <v>1</v>
      </c>
    </row>
    <row r="1677" spans="1:16" ht="16.5">
      <c r="A1677" s="66" t="str">
        <f t="shared" si="234"/>
        <v>kn-7</v>
      </c>
      <c r="B1677" s="45">
        <f t="shared" si="240"/>
        <v>2071430</v>
      </c>
      <c r="C1677" s="66">
        <v>14</v>
      </c>
      <c r="D1677" s="38">
        <f t="shared" si="235"/>
        <v>20714</v>
      </c>
      <c r="E1677" s="68">
        <v>7</v>
      </c>
      <c r="F1677" s="25">
        <v>3</v>
      </c>
      <c r="G1677" s="26" t="s">
        <v>163</v>
      </c>
      <c r="H1677" s="26" t="s">
        <v>181</v>
      </c>
      <c r="I1677" s="25">
        <f t="shared" si="236"/>
        <v>73</v>
      </c>
      <c r="J1677" s="25">
        <f t="shared" si="237"/>
        <v>8</v>
      </c>
      <c r="K1677" s="25">
        <f t="shared" si="238"/>
        <v>3</v>
      </c>
      <c r="L1677" s="25" t="s">
        <v>517</v>
      </c>
      <c r="M1677" s="56" t="str">
        <f t="shared" si="233"/>
        <v>kn-7-14-jlr-loc3</v>
      </c>
      <c r="N1677" s="56">
        <f t="shared" si="239"/>
        <v>5</v>
      </c>
      <c r="O1677" s="25">
        <v>1</v>
      </c>
      <c r="P1677" s="39">
        <v>1</v>
      </c>
    </row>
    <row r="1678" spans="1:16" ht="17.25">
      <c r="A1678" s="66" t="str">
        <f t="shared" si="234"/>
        <v>kn-7</v>
      </c>
      <c r="B1678" s="45">
        <f t="shared" si="240"/>
        <v>2071431</v>
      </c>
      <c r="C1678" s="66">
        <v>14</v>
      </c>
      <c r="D1678" s="40">
        <f t="shared" si="235"/>
        <v>20714</v>
      </c>
      <c r="E1678" s="69">
        <v>7</v>
      </c>
      <c r="F1678" s="41">
        <v>3</v>
      </c>
      <c r="G1678" s="42" t="s">
        <v>164</v>
      </c>
      <c r="H1678" s="42" t="s">
        <v>171</v>
      </c>
      <c r="I1678" s="41">
        <f t="shared" si="236"/>
        <v>73</v>
      </c>
      <c r="J1678" s="41">
        <f t="shared" si="237"/>
        <v>8</v>
      </c>
      <c r="K1678" s="41">
        <f t="shared" si="238"/>
        <v>3</v>
      </c>
      <c r="L1678" s="41" t="s">
        <v>558</v>
      </c>
      <c r="M1678" s="42" t="str">
        <f t="shared" si="233"/>
        <v>kn-7-14-shl-loc3</v>
      </c>
      <c r="N1678" s="42">
        <f t="shared" si="239"/>
        <v>5</v>
      </c>
      <c r="O1678" s="41">
        <v>1</v>
      </c>
      <c r="P1678" s="43">
        <v>1</v>
      </c>
    </row>
    <row r="1679" spans="1:16" ht="16.5">
      <c r="A1679" s="66" t="str">
        <f t="shared" si="234"/>
        <v>kn-7</v>
      </c>
      <c r="B1679" s="45">
        <f t="shared" si="240"/>
        <v>2071510</v>
      </c>
      <c r="C1679" s="66">
        <v>15</v>
      </c>
      <c r="D1679" s="35">
        <f t="shared" si="235"/>
        <v>20715</v>
      </c>
      <c r="E1679" s="67">
        <v>7</v>
      </c>
      <c r="F1679" s="36">
        <v>1</v>
      </c>
      <c r="G1679" s="44" t="s">
        <v>163</v>
      </c>
      <c r="H1679" s="44" t="s">
        <v>439</v>
      </c>
      <c r="I1679" s="36">
        <f t="shared" si="236"/>
        <v>74</v>
      </c>
      <c r="J1679" s="36">
        <f t="shared" si="237"/>
        <v>8</v>
      </c>
      <c r="K1679" s="36">
        <f t="shared" si="238"/>
        <v>3</v>
      </c>
      <c r="L1679" s="36" t="s">
        <v>514</v>
      </c>
      <c r="M1679" s="36" t="str">
        <f t="shared" si="233"/>
        <v>kn-7-15-jlr-loc1</v>
      </c>
      <c r="N1679" s="36">
        <f t="shared" si="239"/>
        <v>5</v>
      </c>
      <c r="O1679" s="36">
        <v>1</v>
      </c>
      <c r="P1679" s="37">
        <v>1</v>
      </c>
    </row>
    <row r="1680" spans="1:16" ht="16.5">
      <c r="A1680" s="66" t="str">
        <f t="shared" si="234"/>
        <v>kn-7</v>
      </c>
      <c r="B1680" s="45">
        <f t="shared" si="240"/>
        <v>2071511</v>
      </c>
      <c r="C1680" s="66">
        <v>15</v>
      </c>
      <c r="D1680" s="38">
        <f t="shared" si="235"/>
        <v>20715</v>
      </c>
      <c r="E1680" s="68">
        <v>7</v>
      </c>
      <c r="F1680" s="25">
        <v>1</v>
      </c>
      <c r="G1680" s="26" t="s">
        <v>164</v>
      </c>
      <c r="H1680" s="26" t="s">
        <v>440</v>
      </c>
      <c r="I1680" s="25">
        <f t="shared" si="236"/>
        <v>74</v>
      </c>
      <c r="J1680" s="25">
        <f t="shared" si="237"/>
        <v>8</v>
      </c>
      <c r="K1680" s="25">
        <f t="shared" si="238"/>
        <v>3</v>
      </c>
      <c r="L1680" s="25" t="s">
        <v>542</v>
      </c>
      <c r="M1680" s="25" t="str">
        <f t="shared" si="233"/>
        <v>kn-7-15-shl-loc1</v>
      </c>
      <c r="N1680" s="25">
        <f t="shared" si="239"/>
        <v>5</v>
      </c>
      <c r="O1680" s="25">
        <v>1</v>
      </c>
      <c r="P1680" s="39">
        <v>1</v>
      </c>
    </row>
    <row r="1681" spans="1:16" ht="16.5">
      <c r="A1681" s="66" t="str">
        <f t="shared" si="234"/>
        <v>kn-7</v>
      </c>
      <c r="B1681" s="45">
        <f t="shared" si="240"/>
        <v>2071520</v>
      </c>
      <c r="C1681" s="66">
        <v>15</v>
      </c>
      <c r="D1681" s="38">
        <f t="shared" si="235"/>
        <v>20715</v>
      </c>
      <c r="E1681" s="68">
        <v>7</v>
      </c>
      <c r="F1681" s="25">
        <v>2</v>
      </c>
      <c r="G1681" s="26" t="s">
        <v>163</v>
      </c>
      <c r="H1681" s="26" t="s">
        <v>765</v>
      </c>
      <c r="I1681" s="25">
        <f t="shared" si="236"/>
        <v>74</v>
      </c>
      <c r="J1681" s="25">
        <f t="shared" si="237"/>
        <v>8</v>
      </c>
      <c r="K1681" s="25">
        <f t="shared" si="238"/>
        <v>3</v>
      </c>
      <c r="L1681" s="25" t="s">
        <v>513</v>
      </c>
      <c r="M1681" s="53" t="str">
        <f t="shared" si="241" ref="M1681:M1744">A1681&amp;"-"&amp;C1681&amp;"-"&amp;G1681&amp;"-"&amp;"loc"&amp;F1681</f>
        <v>kn-7-15-jlr-loc2</v>
      </c>
      <c r="N1681" s="53">
        <f t="shared" si="239"/>
        <v>5</v>
      </c>
      <c r="O1681" s="25">
        <v>1</v>
      </c>
      <c r="P1681" s="39">
        <v>1</v>
      </c>
    </row>
    <row r="1682" spans="1:16" ht="16.5">
      <c r="A1682" s="66" t="str">
        <f t="shared" si="234"/>
        <v>kn-7</v>
      </c>
      <c r="B1682" s="45">
        <f t="shared" si="240"/>
        <v>2071521</v>
      </c>
      <c r="C1682" s="66">
        <v>15</v>
      </c>
      <c r="D1682" s="38">
        <f t="shared" si="235"/>
        <v>20715</v>
      </c>
      <c r="E1682" s="68">
        <v>7</v>
      </c>
      <c r="F1682" s="25">
        <v>2</v>
      </c>
      <c r="G1682" s="26" t="s">
        <v>800</v>
      </c>
      <c r="H1682" s="26" t="s">
        <v>766</v>
      </c>
      <c r="I1682" s="25">
        <f t="shared" si="236"/>
        <v>74</v>
      </c>
      <c r="J1682" s="25">
        <f t="shared" si="237"/>
        <v>8</v>
      </c>
      <c r="K1682" s="25">
        <f t="shared" si="238"/>
        <v>3</v>
      </c>
      <c r="L1682" s="25" t="s">
        <v>547</v>
      </c>
      <c r="M1682" s="53" t="str">
        <f t="shared" si="241"/>
        <v>kn-7-15-shl-loc2</v>
      </c>
      <c r="N1682" s="53">
        <f t="shared" si="239"/>
        <v>5</v>
      </c>
      <c r="O1682" s="25">
        <v>1</v>
      </c>
      <c r="P1682" s="39">
        <v>1</v>
      </c>
    </row>
    <row r="1683" spans="1:16" ht="16.5">
      <c r="A1683" s="66" t="str">
        <f t="shared" si="234"/>
        <v>kn-7</v>
      </c>
      <c r="B1683" s="45">
        <f t="shared" si="240"/>
        <v>2071530</v>
      </c>
      <c r="C1683" s="66">
        <v>15</v>
      </c>
      <c r="D1683" s="38">
        <f t="shared" si="235"/>
        <v>20715</v>
      </c>
      <c r="E1683" s="68">
        <v>7</v>
      </c>
      <c r="F1683" s="25">
        <v>3</v>
      </c>
      <c r="G1683" s="26" t="s">
        <v>163</v>
      </c>
      <c r="H1683" s="26" t="s">
        <v>763</v>
      </c>
      <c r="I1683" s="25">
        <f t="shared" si="236"/>
        <v>74</v>
      </c>
      <c r="J1683" s="25">
        <f t="shared" si="237"/>
        <v>8</v>
      </c>
      <c r="K1683" s="25">
        <f t="shared" si="238"/>
        <v>3</v>
      </c>
      <c r="L1683" s="25" t="s">
        <v>175</v>
      </c>
      <c r="M1683" s="56" t="str">
        <f t="shared" si="241"/>
        <v>kn-7-15-jlr-loc3</v>
      </c>
      <c r="N1683" s="56">
        <f t="shared" si="239"/>
        <v>5</v>
      </c>
      <c r="O1683" s="25">
        <v>1</v>
      </c>
      <c r="P1683" s="39">
        <v>1</v>
      </c>
    </row>
    <row r="1684" spans="1:16" ht="17.25">
      <c r="A1684" s="66" t="str">
        <f t="shared" si="234"/>
        <v>kn-7</v>
      </c>
      <c r="B1684" s="45">
        <f t="shared" si="240"/>
        <v>2071531</v>
      </c>
      <c r="C1684" s="66">
        <v>15</v>
      </c>
      <c r="D1684" s="40">
        <f t="shared" si="235"/>
        <v>20715</v>
      </c>
      <c r="E1684" s="69">
        <v>7</v>
      </c>
      <c r="F1684" s="41">
        <v>3</v>
      </c>
      <c r="G1684" s="42" t="s">
        <v>164</v>
      </c>
      <c r="H1684" s="42" t="s">
        <v>764</v>
      </c>
      <c r="I1684" s="41">
        <f t="shared" si="236"/>
        <v>74</v>
      </c>
      <c r="J1684" s="41">
        <f t="shared" si="237"/>
        <v>8</v>
      </c>
      <c r="K1684" s="41">
        <f t="shared" si="238"/>
        <v>3</v>
      </c>
      <c r="L1684" s="41" t="s">
        <v>551</v>
      </c>
      <c r="M1684" s="42" t="str">
        <f t="shared" si="241"/>
        <v>kn-7-15-shl-loc3</v>
      </c>
      <c r="N1684" s="42">
        <f t="shared" si="239"/>
        <v>5</v>
      </c>
      <c r="O1684" s="41">
        <v>1</v>
      </c>
      <c r="P1684" s="43">
        <v>1</v>
      </c>
    </row>
    <row r="1685" spans="1:16" ht="16.5">
      <c r="A1685" s="66" t="str">
        <f t="shared" si="234"/>
        <v>kn-8</v>
      </c>
      <c r="B1685" s="45">
        <f t="shared" si="240"/>
        <v>2080110</v>
      </c>
      <c r="C1685" s="66">
        <v>1</v>
      </c>
      <c r="D1685" s="35">
        <f t="shared" si="235"/>
        <v>20801</v>
      </c>
      <c r="E1685" s="67">
        <v>8</v>
      </c>
      <c r="F1685" s="36">
        <v>1</v>
      </c>
      <c r="G1685" s="44" t="s">
        <v>163</v>
      </c>
      <c r="H1685" s="44" t="s">
        <v>439</v>
      </c>
      <c r="I1685" s="36">
        <f t="shared" si="236"/>
        <v>75</v>
      </c>
      <c r="J1685" s="36">
        <f t="shared" si="237"/>
        <v>8</v>
      </c>
      <c r="K1685" s="36">
        <f t="shared" si="238"/>
        <v>3</v>
      </c>
      <c r="L1685" s="36" t="s">
        <v>518</v>
      </c>
      <c r="M1685" s="36" t="str">
        <f t="shared" si="241"/>
        <v>kn-8-1-jlr-loc1</v>
      </c>
      <c r="N1685" s="36">
        <f t="shared" si="239"/>
        <v>6</v>
      </c>
      <c r="O1685" s="36">
        <v>1</v>
      </c>
      <c r="P1685" s="37">
        <v>1</v>
      </c>
    </row>
    <row r="1686" spans="1:16" ht="16.5">
      <c r="A1686" s="66" t="str">
        <f t="shared" si="234"/>
        <v>kn-8</v>
      </c>
      <c r="B1686" s="45">
        <f t="shared" si="240"/>
        <v>2080111</v>
      </c>
      <c r="C1686" s="66">
        <v>1</v>
      </c>
      <c r="D1686" s="38">
        <f t="shared" si="235"/>
        <v>20801</v>
      </c>
      <c r="E1686" s="68">
        <v>8</v>
      </c>
      <c r="F1686" s="25">
        <v>1</v>
      </c>
      <c r="G1686" s="26" t="s">
        <v>164</v>
      </c>
      <c r="H1686" s="26" t="s">
        <v>440</v>
      </c>
      <c r="I1686" s="25">
        <f t="shared" si="236"/>
        <v>75</v>
      </c>
      <c r="J1686" s="25">
        <f t="shared" si="237"/>
        <v>8</v>
      </c>
      <c r="K1686" s="25">
        <f t="shared" si="238"/>
        <v>3</v>
      </c>
      <c r="L1686" s="25" t="s">
        <v>559</v>
      </c>
      <c r="M1686" s="25" t="str">
        <f t="shared" si="241"/>
        <v>kn-8-1-shl-loc1</v>
      </c>
      <c r="N1686" s="25">
        <f t="shared" si="239"/>
        <v>6</v>
      </c>
      <c r="O1686" s="25">
        <v>1</v>
      </c>
      <c r="P1686" s="39">
        <v>1</v>
      </c>
    </row>
    <row r="1687" spans="1:16" ht="16.5">
      <c r="A1687" s="66" t="str">
        <f t="shared" si="234"/>
        <v>kn-8</v>
      </c>
      <c r="B1687" s="45">
        <f t="shared" si="240"/>
        <v>2080120</v>
      </c>
      <c r="C1687" s="66">
        <v>1</v>
      </c>
      <c r="D1687" s="38">
        <f t="shared" si="235"/>
        <v>20801</v>
      </c>
      <c r="E1687" s="68">
        <v>8</v>
      </c>
      <c r="F1687" s="25">
        <v>2</v>
      </c>
      <c r="G1687" s="26" t="s">
        <v>163</v>
      </c>
      <c r="H1687" s="26" t="s">
        <v>181</v>
      </c>
      <c r="I1687" s="25">
        <f t="shared" si="236"/>
        <v>75</v>
      </c>
      <c r="J1687" s="25">
        <f t="shared" si="237"/>
        <v>8</v>
      </c>
      <c r="K1687" s="25">
        <f t="shared" si="238"/>
        <v>3</v>
      </c>
      <c r="L1687" s="25" t="s">
        <v>1507</v>
      </c>
      <c r="M1687" s="53" t="str">
        <f t="shared" si="241"/>
        <v>kn-8-1-jlr-loc2</v>
      </c>
      <c r="N1687" s="53">
        <f t="shared" si="239"/>
        <v>6</v>
      </c>
      <c r="O1687" s="25">
        <v>1</v>
      </c>
      <c r="P1687" s="39">
        <v>1</v>
      </c>
    </row>
    <row r="1688" spans="1:16" ht="16.5">
      <c r="A1688" s="66" t="str">
        <f t="shared" si="234"/>
        <v>kn-8</v>
      </c>
      <c r="B1688" s="45">
        <f t="shared" si="240"/>
        <v>2080121</v>
      </c>
      <c r="C1688" s="66">
        <v>1</v>
      </c>
      <c r="D1688" s="38">
        <f t="shared" si="235"/>
        <v>20801</v>
      </c>
      <c r="E1688" s="68">
        <v>8</v>
      </c>
      <c r="F1688" s="25">
        <v>2</v>
      </c>
      <c r="G1688" s="26" t="s">
        <v>164</v>
      </c>
      <c r="H1688" s="26" t="s">
        <v>803</v>
      </c>
      <c r="I1688" s="25">
        <f t="shared" si="236"/>
        <v>75</v>
      </c>
      <c r="J1688" s="25">
        <f t="shared" si="237"/>
        <v>8</v>
      </c>
      <c r="K1688" s="25">
        <f t="shared" si="238"/>
        <v>3</v>
      </c>
      <c r="L1688" s="25" t="s">
        <v>554</v>
      </c>
      <c r="M1688" s="53" t="str">
        <f t="shared" si="241"/>
        <v>kn-8-1-shl-loc2</v>
      </c>
      <c r="N1688" s="53">
        <f t="shared" si="239"/>
        <v>6</v>
      </c>
      <c r="O1688" s="25">
        <v>1</v>
      </c>
      <c r="P1688" s="39">
        <v>1</v>
      </c>
    </row>
    <row r="1689" spans="1:16" ht="16.5">
      <c r="A1689" s="66" t="str">
        <f t="shared" si="234"/>
        <v>kn-8</v>
      </c>
      <c r="B1689" s="45">
        <f t="shared" si="240"/>
        <v>2080130</v>
      </c>
      <c r="C1689" s="66">
        <v>1</v>
      </c>
      <c r="D1689" s="38">
        <f t="shared" si="235"/>
        <v>20801</v>
      </c>
      <c r="E1689" s="68">
        <v>8</v>
      </c>
      <c r="F1689" s="25">
        <v>3</v>
      </c>
      <c r="G1689" s="26" t="s">
        <v>163</v>
      </c>
      <c r="H1689" s="26" t="s">
        <v>438</v>
      </c>
      <c r="I1689" s="25">
        <f t="shared" si="236"/>
        <v>75</v>
      </c>
      <c r="J1689" s="25">
        <f t="shared" si="237"/>
        <v>8</v>
      </c>
      <c r="K1689" s="25">
        <f t="shared" si="238"/>
        <v>3</v>
      </c>
      <c r="L1689" s="25" t="s">
        <v>519</v>
      </c>
      <c r="M1689" s="56" t="str">
        <f t="shared" si="241"/>
        <v>kn-8-1-jlr-loc3</v>
      </c>
      <c r="N1689" s="56">
        <f t="shared" si="239"/>
        <v>6</v>
      </c>
      <c r="O1689" s="25">
        <v>1</v>
      </c>
      <c r="P1689" s="39">
        <v>1</v>
      </c>
    </row>
    <row r="1690" spans="1:16" ht="17.25">
      <c r="A1690" s="66" t="str">
        <f t="shared" si="234"/>
        <v>kn-8</v>
      </c>
      <c r="B1690" s="45">
        <f t="shared" si="240"/>
        <v>2080131</v>
      </c>
      <c r="C1690" s="66">
        <v>1</v>
      </c>
      <c r="D1690" s="40">
        <f t="shared" si="235"/>
        <v>20801</v>
      </c>
      <c r="E1690" s="69">
        <v>8</v>
      </c>
      <c r="F1690" s="41">
        <v>3</v>
      </c>
      <c r="G1690" s="42" t="s">
        <v>164</v>
      </c>
      <c r="H1690" s="42" t="s">
        <v>437</v>
      </c>
      <c r="I1690" s="41">
        <f t="shared" si="236"/>
        <v>75</v>
      </c>
      <c r="J1690" s="41">
        <f t="shared" si="237"/>
        <v>8</v>
      </c>
      <c r="K1690" s="41">
        <f t="shared" si="238"/>
        <v>3</v>
      </c>
      <c r="L1690" s="41" t="s">
        <v>560</v>
      </c>
      <c r="M1690" s="42" t="str">
        <f t="shared" si="241"/>
        <v>kn-8-1-shl-loc3</v>
      </c>
      <c r="N1690" s="42">
        <f t="shared" si="239"/>
        <v>6</v>
      </c>
      <c r="O1690" s="41">
        <v>1</v>
      </c>
      <c r="P1690" s="43">
        <v>1</v>
      </c>
    </row>
    <row r="1691" spans="1:16" ht="16.5">
      <c r="A1691" s="66" t="str">
        <f t="shared" si="234"/>
        <v>kn-8</v>
      </c>
      <c r="B1691" s="45">
        <f t="shared" si="240"/>
        <v>2080210</v>
      </c>
      <c r="C1691" s="66">
        <v>2</v>
      </c>
      <c r="D1691" s="35">
        <f t="shared" si="235"/>
        <v>20802</v>
      </c>
      <c r="E1691" s="67">
        <v>8</v>
      </c>
      <c r="F1691" s="36">
        <v>1</v>
      </c>
      <c r="G1691" s="44" t="s">
        <v>163</v>
      </c>
      <c r="H1691" s="44" t="s">
        <v>439</v>
      </c>
      <c r="I1691" s="36">
        <f t="shared" si="236"/>
        <v>76</v>
      </c>
      <c r="J1691" s="36">
        <f t="shared" si="237"/>
        <v>8</v>
      </c>
      <c r="K1691" s="36">
        <f t="shared" si="238"/>
        <v>3</v>
      </c>
      <c r="L1691" s="36" t="s">
        <v>511</v>
      </c>
      <c r="M1691" s="36" t="str">
        <f t="shared" si="241"/>
        <v>kn-8-2-jlr-loc1</v>
      </c>
      <c r="N1691" s="36">
        <f t="shared" si="239"/>
        <v>6</v>
      </c>
      <c r="O1691" s="36">
        <v>1</v>
      </c>
      <c r="P1691" s="37">
        <v>1</v>
      </c>
    </row>
    <row r="1692" spans="1:16" ht="16.5">
      <c r="A1692" s="66" t="str">
        <f t="shared" si="234"/>
        <v>kn-8</v>
      </c>
      <c r="B1692" s="45">
        <f t="shared" si="240"/>
        <v>2080211</v>
      </c>
      <c r="C1692" s="66">
        <v>2</v>
      </c>
      <c r="D1692" s="38">
        <f t="shared" si="235"/>
        <v>20802</v>
      </c>
      <c r="E1692" s="68">
        <v>8</v>
      </c>
      <c r="F1692" s="25">
        <v>1</v>
      </c>
      <c r="G1692" s="26" t="s">
        <v>164</v>
      </c>
      <c r="H1692" s="26" t="s">
        <v>440</v>
      </c>
      <c r="I1692" s="25">
        <f t="shared" si="236"/>
        <v>76</v>
      </c>
      <c r="J1692" s="25">
        <f t="shared" si="237"/>
        <v>8</v>
      </c>
      <c r="K1692" s="25">
        <f t="shared" si="238"/>
        <v>3</v>
      </c>
      <c r="L1692" s="25" t="s">
        <v>543</v>
      </c>
      <c r="M1692" s="25" t="str">
        <f t="shared" si="241"/>
        <v>kn-8-2-shl-loc1</v>
      </c>
      <c r="N1692" s="25">
        <f t="shared" si="239"/>
        <v>6</v>
      </c>
      <c r="O1692" s="25">
        <v>1</v>
      </c>
      <c r="P1692" s="39">
        <v>1</v>
      </c>
    </row>
    <row r="1693" spans="1:16" ht="16.5">
      <c r="A1693" s="66" t="str">
        <f t="shared" si="234"/>
        <v>kn-8</v>
      </c>
      <c r="B1693" s="45">
        <f t="shared" si="240"/>
        <v>2080220</v>
      </c>
      <c r="C1693" s="66">
        <v>2</v>
      </c>
      <c r="D1693" s="38">
        <f t="shared" si="235"/>
        <v>20802</v>
      </c>
      <c r="E1693" s="68">
        <v>8</v>
      </c>
      <c r="F1693" s="25">
        <v>2</v>
      </c>
      <c r="G1693" s="26" t="s">
        <v>163</v>
      </c>
      <c r="H1693" s="26" t="s">
        <v>181</v>
      </c>
      <c r="I1693" s="25">
        <f t="shared" si="236"/>
        <v>76</v>
      </c>
      <c r="J1693" s="25">
        <f t="shared" si="237"/>
        <v>8</v>
      </c>
      <c r="K1693" s="25">
        <f t="shared" si="238"/>
        <v>3</v>
      </c>
      <c r="L1693" s="25" t="s">
        <v>1511</v>
      </c>
      <c r="M1693" s="53" t="str">
        <f t="shared" si="241"/>
        <v>kn-8-2-jlr-loc2</v>
      </c>
      <c r="N1693" s="53">
        <f t="shared" si="239"/>
        <v>6</v>
      </c>
      <c r="O1693" s="25">
        <v>1</v>
      </c>
      <c r="P1693" s="39">
        <v>1</v>
      </c>
    </row>
    <row r="1694" spans="1:16" ht="16.5">
      <c r="A1694" s="66" t="str">
        <f t="shared" si="234"/>
        <v>kn-8</v>
      </c>
      <c r="B1694" s="45">
        <f t="shared" si="240"/>
        <v>2080221</v>
      </c>
      <c r="C1694" s="66">
        <v>2</v>
      </c>
      <c r="D1694" s="38">
        <f t="shared" si="235"/>
        <v>20802</v>
      </c>
      <c r="E1694" s="68">
        <v>8</v>
      </c>
      <c r="F1694" s="25">
        <v>2</v>
      </c>
      <c r="G1694" s="26" t="s">
        <v>164</v>
      </c>
      <c r="H1694" s="26" t="s">
        <v>171</v>
      </c>
      <c r="I1694" s="25">
        <f t="shared" si="236"/>
        <v>76</v>
      </c>
      <c r="J1694" s="25">
        <f t="shared" si="237"/>
        <v>8</v>
      </c>
      <c r="K1694" s="25">
        <f t="shared" si="238"/>
        <v>3</v>
      </c>
      <c r="L1694" s="25" t="s">
        <v>546</v>
      </c>
      <c r="M1694" s="53" t="str">
        <f t="shared" si="241"/>
        <v>kn-8-2-shl-loc2</v>
      </c>
      <c r="N1694" s="53">
        <f t="shared" si="239"/>
        <v>6</v>
      </c>
      <c r="O1694" s="25">
        <v>1</v>
      </c>
      <c r="P1694" s="39">
        <v>1</v>
      </c>
    </row>
    <row r="1695" spans="1:16" ht="16.5">
      <c r="A1695" s="66" t="str">
        <f t="shared" si="234"/>
        <v>kn-8</v>
      </c>
      <c r="B1695" s="45">
        <f t="shared" si="240"/>
        <v>2080230</v>
      </c>
      <c r="C1695" s="66">
        <v>2</v>
      </c>
      <c r="D1695" s="38">
        <f t="shared" si="235"/>
        <v>20802</v>
      </c>
      <c r="E1695" s="68">
        <v>8</v>
      </c>
      <c r="F1695" s="25">
        <v>3</v>
      </c>
      <c r="G1695" s="26" t="s">
        <v>163</v>
      </c>
      <c r="H1695" s="26" t="s">
        <v>438</v>
      </c>
      <c r="I1695" s="25">
        <f t="shared" si="236"/>
        <v>76</v>
      </c>
      <c r="J1695" s="25">
        <f t="shared" si="237"/>
        <v>8</v>
      </c>
      <c r="K1695" s="25">
        <f t="shared" si="238"/>
        <v>3</v>
      </c>
      <c r="L1695" s="25" t="s">
        <v>520</v>
      </c>
      <c r="M1695" s="56" t="str">
        <f t="shared" si="241"/>
        <v>kn-8-2-jlr-loc3</v>
      </c>
      <c r="N1695" s="56">
        <f t="shared" si="239"/>
        <v>6</v>
      </c>
      <c r="O1695" s="25">
        <v>1</v>
      </c>
      <c r="P1695" s="39">
        <v>1</v>
      </c>
    </row>
    <row r="1696" spans="1:16" ht="17.25">
      <c r="A1696" s="66" t="str">
        <f t="shared" si="234"/>
        <v>kn-8</v>
      </c>
      <c r="B1696" s="45">
        <f t="shared" si="240"/>
        <v>2080231</v>
      </c>
      <c r="C1696" s="66">
        <v>2</v>
      </c>
      <c r="D1696" s="40">
        <f t="shared" si="235"/>
        <v>20802</v>
      </c>
      <c r="E1696" s="69">
        <v>8</v>
      </c>
      <c r="F1696" s="41">
        <v>3</v>
      </c>
      <c r="G1696" s="42" t="s">
        <v>164</v>
      </c>
      <c r="H1696" s="42" t="s">
        <v>437</v>
      </c>
      <c r="I1696" s="41">
        <f t="shared" si="236"/>
        <v>76</v>
      </c>
      <c r="J1696" s="41">
        <f t="shared" si="237"/>
        <v>8</v>
      </c>
      <c r="K1696" s="41">
        <f t="shared" si="238"/>
        <v>3</v>
      </c>
      <c r="L1696" s="41" t="s">
        <v>561</v>
      </c>
      <c r="M1696" s="42" t="str">
        <f t="shared" si="241"/>
        <v>kn-8-2-shl-loc3</v>
      </c>
      <c r="N1696" s="42">
        <f t="shared" si="239"/>
        <v>6</v>
      </c>
      <c r="O1696" s="41">
        <v>1</v>
      </c>
      <c r="P1696" s="43">
        <v>1</v>
      </c>
    </row>
    <row r="1697" spans="1:16" ht="16.5">
      <c r="A1697" s="66" t="str">
        <f t="shared" si="234"/>
        <v>kn-8</v>
      </c>
      <c r="B1697" s="45">
        <f t="shared" si="240"/>
        <v>2080310</v>
      </c>
      <c r="C1697" s="66">
        <v>3</v>
      </c>
      <c r="D1697" s="35">
        <f t="shared" si="235"/>
        <v>20803</v>
      </c>
      <c r="E1697" s="67">
        <v>8</v>
      </c>
      <c r="F1697" s="36">
        <v>1</v>
      </c>
      <c r="G1697" s="44" t="s">
        <v>163</v>
      </c>
      <c r="H1697" s="44" t="s">
        <v>439</v>
      </c>
      <c r="I1697" s="36">
        <f t="shared" si="236"/>
        <v>76</v>
      </c>
      <c r="J1697" s="36">
        <f t="shared" si="237"/>
        <v>8</v>
      </c>
      <c r="K1697" s="36">
        <f t="shared" si="238"/>
        <v>3</v>
      </c>
      <c r="L1697" s="36" t="s">
        <v>518</v>
      </c>
      <c r="M1697" s="36" t="str">
        <f t="shared" si="241"/>
        <v>kn-8-3-jlr-loc1</v>
      </c>
      <c r="N1697" s="36">
        <f t="shared" si="239"/>
        <v>6</v>
      </c>
      <c r="O1697" s="36">
        <v>1</v>
      </c>
      <c r="P1697" s="37">
        <v>1</v>
      </c>
    </row>
    <row r="1698" spans="1:16" ht="16.5">
      <c r="A1698" s="66" t="str">
        <f t="shared" si="234"/>
        <v>kn-8</v>
      </c>
      <c r="B1698" s="45">
        <f t="shared" si="240"/>
        <v>2080311</v>
      </c>
      <c r="C1698" s="66">
        <v>3</v>
      </c>
      <c r="D1698" s="38">
        <f t="shared" si="235"/>
        <v>20803</v>
      </c>
      <c r="E1698" s="68">
        <v>8</v>
      </c>
      <c r="F1698" s="25">
        <v>1</v>
      </c>
      <c r="G1698" s="26" t="s">
        <v>164</v>
      </c>
      <c r="H1698" s="26" t="s">
        <v>440</v>
      </c>
      <c r="I1698" s="25">
        <f t="shared" si="236"/>
        <v>76</v>
      </c>
      <c r="J1698" s="25">
        <f t="shared" si="237"/>
        <v>8</v>
      </c>
      <c r="K1698" s="25">
        <f t="shared" si="238"/>
        <v>3</v>
      </c>
      <c r="L1698" s="25" t="s">
        <v>559</v>
      </c>
      <c r="M1698" s="25" t="str">
        <f t="shared" si="241"/>
        <v>kn-8-3-shl-loc1</v>
      </c>
      <c r="N1698" s="25">
        <f t="shared" si="239"/>
        <v>6</v>
      </c>
      <c r="O1698" s="25">
        <v>1</v>
      </c>
      <c r="P1698" s="39">
        <v>1</v>
      </c>
    </row>
    <row r="1699" spans="1:16" ht="16.5">
      <c r="A1699" s="66" t="str">
        <f t="shared" si="234"/>
        <v>kn-8</v>
      </c>
      <c r="B1699" s="45">
        <f t="shared" si="240"/>
        <v>2080320</v>
      </c>
      <c r="C1699" s="66">
        <v>3</v>
      </c>
      <c r="D1699" s="38">
        <f t="shared" si="235"/>
        <v>20803</v>
      </c>
      <c r="E1699" s="68">
        <v>8</v>
      </c>
      <c r="F1699" s="25">
        <v>2</v>
      </c>
      <c r="G1699" s="26" t="s">
        <v>163</v>
      </c>
      <c r="H1699" s="26" t="s">
        <v>181</v>
      </c>
      <c r="I1699" s="25">
        <f t="shared" si="236"/>
        <v>76</v>
      </c>
      <c r="J1699" s="25">
        <f t="shared" si="237"/>
        <v>8</v>
      </c>
      <c r="K1699" s="25">
        <f t="shared" si="238"/>
        <v>3</v>
      </c>
      <c r="L1699" s="25" t="s">
        <v>1507</v>
      </c>
      <c r="M1699" s="53" t="str">
        <f t="shared" si="241"/>
        <v>kn-8-3-jlr-loc2</v>
      </c>
      <c r="N1699" s="53">
        <f t="shared" si="239"/>
        <v>6</v>
      </c>
      <c r="O1699" s="25">
        <v>1</v>
      </c>
      <c r="P1699" s="39">
        <v>1</v>
      </c>
    </row>
    <row r="1700" spans="1:16" ht="16.5">
      <c r="A1700" s="66" t="str">
        <f t="shared" si="234"/>
        <v>kn-8</v>
      </c>
      <c r="B1700" s="45">
        <f t="shared" si="240"/>
        <v>2080321</v>
      </c>
      <c r="C1700" s="66">
        <v>3</v>
      </c>
      <c r="D1700" s="38">
        <f t="shared" si="235"/>
        <v>20803</v>
      </c>
      <c r="E1700" s="68">
        <v>8</v>
      </c>
      <c r="F1700" s="25">
        <v>2</v>
      </c>
      <c r="G1700" s="26" t="s">
        <v>164</v>
      </c>
      <c r="H1700" s="26" t="s">
        <v>171</v>
      </c>
      <c r="I1700" s="25">
        <f t="shared" si="236"/>
        <v>76</v>
      </c>
      <c r="J1700" s="25">
        <f t="shared" si="237"/>
        <v>8</v>
      </c>
      <c r="K1700" s="25">
        <f t="shared" si="238"/>
        <v>3</v>
      </c>
      <c r="L1700" s="25" t="s">
        <v>554</v>
      </c>
      <c r="M1700" s="53" t="str">
        <f t="shared" si="241"/>
        <v>kn-8-3-shl-loc2</v>
      </c>
      <c r="N1700" s="53">
        <f t="shared" si="239"/>
        <v>6</v>
      </c>
      <c r="O1700" s="25">
        <v>1</v>
      </c>
      <c r="P1700" s="39">
        <v>1</v>
      </c>
    </row>
    <row r="1701" spans="1:16" ht="16.5">
      <c r="A1701" s="66" t="str">
        <f t="shared" si="234"/>
        <v>kn-8</v>
      </c>
      <c r="B1701" s="45">
        <f t="shared" si="240"/>
        <v>2080330</v>
      </c>
      <c r="C1701" s="66">
        <v>3</v>
      </c>
      <c r="D1701" s="38">
        <f t="shared" si="235"/>
        <v>20803</v>
      </c>
      <c r="E1701" s="68">
        <v>8</v>
      </c>
      <c r="F1701" s="25">
        <v>3</v>
      </c>
      <c r="G1701" s="26" t="s">
        <v>163</v>
      </c>
      <c r="H1701" s="26" t="s">
        <v>438</v>
      </c>
      <c r="I1701" s="25">
        <f t="shared" si="236"/>
        <v>76</v>
      </c>
      <c r="J1701" s="25">
        <f t="shared" si="237"/>
        <v>8</v>
      </c>
      <c r="K1701" s="25">
        <f t="shared" si="238"/>
        <v>3</v>
      </c>
      <c r="L1701" s="25" t="s">
        <v>515</v>
      </c>
      <c r="M1701" s="56" t="str">
        <f t="shared" si="241"/>
        <v>kn-8-3-jlr-loc3</v>
      </c>
      <c r="N1701" s="56">
        <f t="shared" si="239"/>
        <v>6</v>
      </c>
      <c r="O1701" s="25">
        <v>1</v>
      </c>
      <c r="P1701" s="39">
        <v>1</v>
      </c>
    </row>
    <row r="1702" spans="1:16" ht="17.25">
      <c r="A1702" s="66" t="str">
        <f t="shared" si="234"/>
        <v>kn-8</v>
      </c>
      <c r="B1702" s="45">
        <f t="shared" si="240"/>
        <v>2080331</v>
      </c>
      <c r="C1702" s="66">
        <v>3</v>
      </c>
      <c r="D1702" s="40">
        <f t="shared" si="235"/>
        <v>20803</v>
      </c>
      <c r="E1702" s="69">
        <v>8</v>
      </c>
      <c r="F1702" s="41">
        <v>3</v>
      </c>
      <c r="G1702" s="42" t="s">
        <v>164</v>
      </c>
      <c r="H1702" s="42" t="s">
        <v>815</v>
      </c>
      <c r="I1702" s="41">
        <f t="shared" si="236"/>
        <v>76</v>
      </c>
      <c r="J1702" s="41">
        <f t="shared" si="237"/>
        <v>8</v>
      </c>
      <c r="K1702" s="41">
        <f t="shared" si="238"/>
        <v>3</v>
      </c>
      <c r="L1702" s="41" t="s">
        <v>555</v>
      </c>
      <c r="M1702" s="42" t="str">
        <f t="shared" si="241"/>
        <v>kn-8-3-shl-loc3</v>
      </c>
      <c r="N1702" s="42">
        <f t="shared" si="239"/>
        <v>6</v>
      </c>
      <c r="O1702" s="41">
        <v>1</v>
      </c>
      <c r="P1702" s="43">
        <v>1</v>
      </c>
    </row>
    <row r="1703" spans="1:16" ht="16.5">
      <c r="A1703" s="66" t="str">
        <f t="shared" si="234"/>
        <v>kn-8</v>
      </c>
      <c r="B1703" s="45">
        <f t="shared" si="240"/>
        <v>2080410</v>
      </c>
      <c r="C1703" s="66">
        <v>4</v>
      </c>
      <c r="D1703" s="35">
        <f t="shared" si="235"/>
        <v>20804</v>
      </c>
      <c r="E1703" s="67">
        <v>8</v>
      </c>
      <c r="F1703" s="36">
        <v>1</v>
      </c>
      <c r="G1703" s="44" t="s">
        <v>163</v>
      </c>
      <c r="H1703" s="44" t="s">
        <v>439</v>
      </c>
      <c r="I1703" s="36">
        <f t="shared" si="236"/>
        <v>77</v>
      </c>
      <c r="J1703" s="36">
        <f t="shared" si="237"/>
        <v>8</v>
      </c>
      <c r="K1703" s="36">
        <f t="shared" si="238"/>
        <v>3</v>
      </c>
      <c r="L1703" s="36" t="s">
        <v>521</v>
      </c>
      <c r="M1703" s="36" t="str">
        <f t="shared" si="241"/>
        <v>kn-8-4-jlr-loc1</v>
      </c>
      <c r="N1703" s="36">
        <f t="shared" si="239"/>
        <v>6</v>
      </c>
      <c r="O1703" s="36">
        <v>1</v>
      </c>
      <c r="P1703" s="37">
        <v>1</v>
      </c>
    </row>
    <row r="1704" spans="1:16" ht="16.5">
      <c r="A1704" s="66" t="str">
        <f t="shared" si="234"/>
        <v>kn-8</v>
      </c>
      <c r="B1704" s="45">
        <f t="shared" si="240"/>
        <v>2080411</v>
      </c>
      <c r="C1704" s="66">
        <v>4</v>
      </c>
      <c r="D1704" s="38">
        <f t="shared" si="235"/>
        <v>20804</v>
      </c>
      <c r="E1704" s="68">
        <v>8</v>
      </c>
      <c r="F1704" s="25">
        <v>1</v>
      </c>
      <c r="G1704" s="26" t="s">
        <v>164</v>
      </c>
      <c r="H1704" s="26" t="s">
        <v>440</v>
      </c>
      <c r="I1704" s="25">
        <f t="shared" si="236"/>
        <v>77</v>
      </c>
      <c r="J1704" s="25">
        <f t="shared" si="237"/>
        <v>8</v>
      </c>
      <c r="K1704" s="25">
        <f t="shared" si="238"/>
        <v>3</v>
      </c>
      <c r="L1704" s="25" t="s">
        <v>562</v>
      </c>
      <c r="M1704" s="25" t="str">
        <f t="shared" si="241"/>
        <v>kn-8-4-shl-loc1</v>
      </c>
      <c r="N1704" s="25">
        <f t="shared" si="239"/>
        <v>6</v>
      </c>
      <c r="O1704" s="25">
        <v>1</v>
      </c>
      <c r="P1704" s="39">
        <v>1</v>
      </c>
    </row>
    <row r="1705" spans="1:16" ht="16.5">
      <c r="A1705" s="66" t="str">
        <f t="shared" si="234"/>
        <v>kn-8</v>
      </c>
      <c r="B1705" s="45">
        <f t="shared" si="240"/>
        <v>2080420</v>
      </c>
      <c r="C1705" s="66">
        <v>4</v>
      </c>
      <c r="D1705" s="38">
        <f t="shared" si="235"/>
        <v>20804</v>
      </c>
      <c r="E1705" s="68">
        <v>8</v>
      </c>
      <c r="F1705" s="25">
        <v>2</v>
      </c>
      <c r="G1705" s="26" t="s">
        <v>163</v>
      </c>
      <c r="H1705" s="26" t="s">
        <v>181</v>
      </c>
      <c r="I1705" s="25">
        <f t="shared" si="236"/>
        <v>77</v>
      </c>
      <c r="J1705" s="25">
        <f t="shared" si="237"/>
        <v>8</v>
      </c>
      <c r="K1705" s="25">
        <f t="shared" si="238"/>
        <v>3</v>
      </c>
      <c r="L1705" s="25" t="s">
        <v>511</v>
      </c>
      <c r="M1705" s="53" t="str">
        <f t="shared" si="241"/>
        <v>kn-8-4-jlr-loc2</v>
      </c>
      <c r="N1705" s="53">
        <f t="shared" si="239"/>
        <v>6</v>
      </c>
      <c r="O1705" s="25">
        <v>1</v>
      </c>
      <c r="P1705" s="39">
        <v>1</v>
      </c>
    </row>
    <row r="1706" spans="1:16" ht="16.5">
      <c r="A1706" s="66" t="str">
        <f t="shared" si="234"/>
        <v>kn-8</v>
      </c>
      <c r="B1706" s="45">
        <f t="shared" si="240"/>
        <v>2080421</v>
      </c>
      <c r="C1706" s="66">
        <v>4</v>
      </c>
      <c r="D1706" s="38">
        <f t="shared" si="235"/>
        <v>20804</v>
      </c>
      <c r="E1706" s="68">
        <v>8</v>
      </c>
      <c r="F1706" s="25">
        <v>2</v>
      </c>
      <c r="G1706" s="26" t="s">
        <v>800</v>
      </c>
      <c r="H1706" s="26" t="s">
        <v>171</v>
      </c>
      <c r="I1706" s="25">
        <f t="shared" si="236"/>
        <v>77</v>
      </c>
      <c r="J1706" s="25">
        <f t="shared" si="237"/>
        <v>8</v>
      </c>
      <c r="K1706" s="25">
        <f t="shared" si="238"/>
        <v>3</v>
      </c>
      <c r="L1706" s="25" t="s">
        <v>550</v>
      </c>
      <c r="M1706" s="53" t="str">
        <f t="shared" si="241"/>
        <v>kn-8-4-shl-loc2</v>
      </c>
      <c r="N1706" s="53">
        <f t="shared" si="239"/>
        <v>6</v>
      </c>
      <c r="O1706" s="25">
        <v>1</v>
      </c>
      <c r="P1706" s="39">
        <v>1</v>
      </c>
    </row>
    <row r="1707" spans="1:16" ht="16.5">
      <c r="A1707" s="66" t="str">
        <f t="shared" si="234"/>
        <v>kn-8</v>
      </c>
      <c r="B1707" s="45">
        <f t="shared" si="240"/>
        <v>2080430</v>
      </c>
      <c r="C1707" s="66">
        <v>4</v>
      </c>
      <c r="D1707" s="38">
        <f t="shared" si="235"/>
        <v>20804</v>
      </c>
      <c r="E1707" s="68">
        <v>8</v>
      </c>
      <c r="F1707" s="25">
        <v>3</v>
      </c>
      <c r="G1707" s="26" t="s">
        <v>163</v>
      </c>
      <c r="H1707" s="26" t="s">
        <v>807</v>
      </c>
      <c r="I1707" s="25">
        <f t="shared" si="236"/>
        <v>77</v>
      </c>
      <c r="J1707" s="25">
        <f t="shared" si="237"/>
        <v>8</v>
      </c>
      <c r="K1707" s="25">
        <f t="shared" si="238"/>
        <v>3</v>
      </c>
      <c r="L1707" s="25" t="s">
        <v>517</v>
      </c>
      <c r="M1707" s="56" t="str">
        <f t="shared" si="241"/>
        <v>kn-8-4-jlr-loc3</v>
      </c>
      <c r="N1707" s="56">
        <f t="shared" si="239"/>
        <v>6</v>
      </c>
      <c r="O1707" s="25">
        <v>1</v>
      </c>
      <c r="P1707" s="39">
        <v>1</v>
      </c>
    </row>
    <row r="1708" spans="1:16" ht="17.25">
      <c r="A1708" s="66" t="str">
        <f t="shared" si="234"/>
        <v>kn-8</v>
      </c>
      <c r="B1708" s="45">
        <f t="shared" si="240"/>
        <v>2080431</v>
      </c>
      <c r="C1708" s="66">
        <v>4</v>
      </c>
      <c r="D1708" s="40">
        <f t="shared" si="235"/>
        <v>20804</v>
      </c>
      <c r="E1708" s="69">
        <v>8</v>
      </c>
      <c r="F1708" s="41">
        <v>3</v>
      </c>
      <c r="G1708" s="42" t="s">
        <v>164</v>
      </c>
      <c r="H1708" s="42" t="s">
        <v>437</v>
      </c>
      <c r="I1708" s="41">
        <f t="shared" si="236"/>
        <v>77</v>
      </c>
      <c r="J1708" s="41">
        <f t="shared" si="237"/>
        <v>8</v>
      </c>
      <c r="K1708" s="41">
        <f t="shared" si="238"/>
        <v>3</v>
      </c>
      <c r="L1708" s="41" t="s">
        <v>558</v>
      </c>
      <c r="M1708" s="42" t="str">
        <f t="shared" si="241"/>
        <v>kn-8-4-shl-loc3</v>
      </c>
      <c r="N1708" s="42">
        <f t="shared" si="239"/>
        <v>6</v>
      </c>
      <c r="O1708" s="41">
        <v>1</v>
      </c>
      <c r="P1708" s="43">
        <v>1</v>
      </c>
    </row>
    <row r="1709" spans="1:16" ht="16.5">
      <c r="A1709" s="66" t="str">
        <f t="shared" si="234"/>
        <v>kn-8</v>
      </c>
      <c r="B1709" s="45">
        <f t="shared" si="240"/>
        <v>2080510</v>
      </c>
      <c r="C1709" s="66">
        <v>5</v>
      </c>
      <c r="D1709" s="35">
        <f t="shared" si="235"/>
        <v>20805</v>
      </c>
      <c r="E1709" s="67">
        <v>8</v>
      </c>
      <c r="F1709" s="36">
        <v>1</v>
      </c>
      <c r="G1709" s="44" t="s">
        <v>163</v>
      </c>
      <c r="H1709" s="44" t="s">
        <v>439</v>
      </c>
      <c r="I1709" s="36">
        <f t="shared" si="236"/>
        <v>77</v>
      </c>
      <c r="J1709" s="36">
        <f t="shared" si="237"/>
        <v>8</v>
      </c>
      <c r="K1709" s="36">
        <f t="shared" si="238"/>
        <v>3</v>
      </c>
      <c r="L1709" s="36" t="s">
        <v>1506</v>
      </c>
      <c r="M1709" s="36" t="str">
        <f t="shared" si="241"/>
        <v>kn-8-5-jlr-loc1</v>
      </c>
      <c r="N1709" s="36">
        <f t="shared" si="239"/>
        <v>6</v>
      </c>
      <c r="O1709" s="36">
        <v>1</v>
      </c>
      <c r="P1709" s="37">
        <v>1</v>
      </c>
    </row>
    <row r="1710" spans="1:16" ht="16.5">
      <c r="A1710" s="66" t="str">
        <f t="shared" si="234"/>
        <v>kn-8</v>
      </c>
      <c r="B1710" s="45">
        <f t="shared" si="240"/>
        <v>2080511</v>
      </c>
      <c r="C1710" s="66">
        <v>5</v>
      </c>
      <c r="D1710" s="38">
        <f t="shared" si="235"/>
        <v>20805</v>
      </c>
      <c r="E1710" s="68">
        <v>8</v>
      </c>
      <c r="F1710" s="25">
        <v>1</v>
      </c>
      <c r="G1710" s="26" t="s">
        <v>164</v>
      </c>
      <c r="H1710" s="26" t="s">
        <v>440</v>
      </c>
      <c r="I1710" s="25">
        <f t="shared" si="236"/>
        <v>77</v>
      </c>
      <c r="J1710" s="25">
        <f t="shared" si="237"/>
        <v>8</v>
      </c>
      <c r="K1710" s="25">
        <f t="shared" si="238"/>
        <v>3</v>
      </c>
      <c r="L1710" s="25" t="s">
        <v>548</v>
      </c>
      <c r="M1710" s="25" t="str">
        <f t="shared" si="241"/>
        <v>kn-8-5-shl-loc1</v>
      </c>
      <c r="N1710" s="25">
        <f t="shared" si="239"/>
        <v>6</v>
      </c>
      <c r="O1710" s="25">
        <v>1</v>
      </c>
      <c r="P1710" s="39">
        <v>1</v>
      </c>
    </row>
    <row r="1711" spans="1:16" ht="16.5">
      <c r="A1711" s="66" t="str">
        <f t="shared" si="242" ref="A1711:A1774">"kn-"&amp;E1711</f>
        <v>kn-8</v>
      </c>
      <c r="B1711" s="45">
        <f t="shared" si="240"/>
        <v>2080520</v>
      </c>
      <c r="C1711" s="66">
        <v>5</v>
      </c>
      <c r="D1711" s="38">
        <f t="shared" si="243" ref="D1711:D1774">(200+E1711)*100+C1711</f>
        <v>20805</v>
      </c>
      <c r="E1711" s="68">
        <v>8</v>
      </c>
      <c r="F1711" s="25">
        <v>2</v>
      </c>
      <c r="G1711" s="26" t="s">
        <v>797</v>
      </c>
      <c r="H1711" s="26" t="s">
        <v>181</v>
      </c>
      <c r="I1711" s="25">
        <f t="shared" si="244" ref="I1711:I1774">INDEX($AP$4:$AP$204,INDEX($AW$4:$AW$19,E1711)+C1711)</f>
        <v>77</v>
      </c>
      <c r="J1711" s="25">
        <f t="shared" si="245" ref="J1711:J1774">INDEX($AQ$4:$AQ$204,INDEX($AW$4:$AW$19,E1711)+C1711)</f>
        <v>8</v>
      </c>
      <c r="K1711" s="25">
        <f t="shared" si="246" ref="K1711:K1774">INDEX($AR$4:$AR$204,INDEX($AW$4:$AW$19,E1711)+C1712)</f>
        <v>3</v>
      </c>
      <c r="L1711" s="25" t="s">
        <v>1511</v>
      </c>
      <c r="M1711" s="53" t="str">
        <f t="shared" si="241"/>
        <v>kn-8-5-jlr-loc2</v>
      </c>
      <c r="N1711" s="53">
        <f t="shared" si="239"/>
        <v>6</v>
      </c>
      <c r="O1711" s="25">
        <v>1</v>
      </c>
      <c r="P1711" s="39">
        <v>1</v>
      </c>
    </row>
    <row r="1712" spans="1:16" ht="16.5">
      <c r="A1712" s="66" t="str">
        <f t="shared" si="242"/>
        <v>kn-8</v>
      </c>
      <c r="B1712" s="45">
        <f t="shared" si="240"/>
        <v>2080521</v>
      </c>
      <c r="C1712" s="66">
        <v>5</v>
      </c>
      <c r="D1712" s="38">
        <f t="shared" si="243"/>
        <v>20805</v>
      </c>
      <c r="E1712" s="68">
        <v>8</v>
      </c>
      <c r="F1712" s="25">
        <v>2</v>
      </c>
      <c r="G1712" s="26" t="s">
        <v>164</v>
      </c>
      <c r="H1712" s="26" t="s">
        <v>171</v>
      </c>
      <c r="I1712" s="25">
        <f t="shared" si="244"/>
        <v>77</v>
      </c>
      <c r="J1712" s="25">
        <f t="shared" si="245"/>
        <v>8</v>
      </c>
      <c r="K1712" s="25">
        <f t="shared" si="246"/>
        <v>3</v>
      </c>
      <c r="L1712" s="25" t="s">
        <v>546</v>
      </c>
      <c r="M1712" s="53" t="str">
        <f t="shared" si="241"/>
        <v>kn-8-5-shl-loc2</v>
      </c>
      <c r="N1712" s="53">
        <f t="shared" si="247" ref="N1712:N1775">INDEX($AS$4:$AS$204,INDEX($AH$4:$AH$19,E1712)+C1712)</f>
        <v>6</v>
      </c>
      <c r="O1712" s="25">
        <v>1</v>
      </c>
      <c r="P1712" s="39">
        <v>1</v>
      </c>
    </row>
    <row r="1713" spans="1:16" ht="16.5">
      <c r="A1713" s="66" t="str">
        <f t="shared" si="242"/>
        <v>kn-8</v>
      </c>
      <c r="B1713" s="45">
        <f t="shared" si="240"/>
        <v>2080530</v>
      </c>
      <c r="C1713" s="66">
        <v>5</v>
      </c>
      <c r="D1713" s="38">
        <f t="shared" si="243"/>
        <v>20805</v>
      </c>
      <c r="E1713" s="68">
        <v>8</v>
      </c>
      <c r="F1713" s="25">
        <v>3</v>
      </c>
      <c r="G1713" s="26" t="s">
        <v>163</v>
      </c>
      <c r="H1713" s="26" t="s">
        <v>438</v>
      </c>
      <c r="I1713" s="25">
        <f t="shared" si="244"/>
        <v>77</v>
      </c>
      <c r="J1713" s="25">
        <f t="shared" si="245"/>
        <v>8</v>
      </c>
      <c r="K1713" s="25">
        <f t="shared" si="246"/>
        <v>3</v>
      </c>
      <c r="L1713" s="25" t="s">
        <v>518</v>
      </c>
      <c r="M1713" s="56" t="str">
        <f t="shared" si="241"/>
        <v>kn-8-5-jlr-loc3</v>
      </c>
      <c r="N1713" s="56">
        <f t="shared" si="247"/>
        <v>6</v>
      </c>
      <c r="O1713" s="25">
        <v>1</v>
      </c>
      <c r="P1713" s="39">
        <v>1</v>
      </c>
    </row>
    <row r="1714" spans="1:16" ht="17.25">
      <c r="A1714" s="66" t="str">
        <f t="shared" si="242"/>
        <v>kn-8</v>
      </c>
      <c r="B1714" s="45">
        <f t="shared" si="240"/>
        <v>2080531</v>
      </c>
      <c r="C1714" s="66">
        <v>5</v>
      </c>
      <c r="D1714" s="40">
        <f t="shared" si="243"/>
        <v>20805</v>
      </c>
      <c r="E1714" s="69">
        <v>8</v>
      </c>
      <c r="F1714" s="41">
        <v>3</v>
      </c>
      <c r="G1714" s="42" t="s">
        <v>164</v>
      </c>
      <c r="H1714" s="42" t="s">
        <v>437</v>
      </c>
      <c r="I1714" s="41">
        <f t="shared" si="244"/>
        <v>77</v>
      </c>
      <c r="J1714" s="41">
        <f t="shared" si="245"/>
        <v>8</v>
      </c>
      <c r="K1714" s="41">
        <f t="shared" si="246"/>
        <v>3</v>
      </c>
      <c r="L1714" s="41" t="s">
        <v>559</v>
      </c>
      <c r="M1714" s="42" t="str">
        <f t="shared" si="241"/>
        <v>kn-8-5-shl-loc3</v>
      </c>
      <c r="N1714" s="42">
        <f t="shared" si="247"/>
        <v>6</v>
      </c>
      <c r="O1714" s="41">
        <v>1</v>
      </c>
      <c r="P1714" s="43">
        <v>1</v>
      </c>
    </row>
    <row r="1715" spans="1:16" ht="16.5">
      <c r="A1715" s="66" t="str">
        <f t="shared" si="242"/>
        <v>kn-8</v>
      </c>
      <c r="B1715" s="45">
        <f t="shared" si="240"/>
        <v>2080610</v>
      </c>
      <c r="C1715" s="66">
        <v>6</v>
      </c>
      <c r="D1715" s="35">
        <f t="shared" si="243"/>
        <v>20806</v>
      </c>
      <c r="E1715" s="67">
        <v>8</v>
      </c>
      <c r="F1715" s="36">
        <v>1</v>
      </c>
      <c r="G1715" s="44" t="s">
        <v>163</v>
      </c>
      <c r="H1715" s="44" t="s">
        <v>439</v>
      </c>
      <c r="I1715" s="36">
        <f t="shared" si="244"/>
        <v>78</v>
      </c>
      <c r="J1715" s="36">
        <f t="shared" si="245"/>
        <v>8</v>
      </c>
      <c r="K1715" s="36">
        <f t="shared" si="246"/>
        <v>3</v>
      </c>
      <c r="L1715" s="36" t="s">
        <v>515</v>
      </c>
      <c r="M1715" s="36" t="str">
        <f t="shared" si="241"/>
        <v>kn-8-6-jlr-loc1</v>
      </c>
      <c r="N1715" s="36">
        <f t="shared" si="247"/>
        <v>6</v>
      </c>
      <c r="O1715" s="36">
        <v>1</v>
      </c>
      <c r="P1715" s="37">
        <v>1</v>
      </c>
    </row>
    <row r="1716" spans="1:16" ht="16.5">
      <c r="A1716" s="66" t="str">
        <f t="shared" si="242"/>
        <v>kn-8</v>
      </c>
      <c r="B1716" s="45">
        <f t="shared" si="240"/>
        <v>2080611</v>
      </c>
      <c r="C1716" s="66">
        <v>6</v>
      </c>
      <c r="D1716" s="38">
        <f t="shared" si="243"/>
        <v>20806</v>
      </c>
      <c r="E1716" s="68">
        <v>8</v>
      </c>
      <c r="F1716" s="25">
        <v>1</v>
      </c>
      <c r="G1716" s="26" t="s">
        <v>164</v>
      </c>
      <c r="H1716" s="26" t="s">
        <v>440</v>
      </c>
      <c r="I1716" s="25">
        <f t="shared" si="244"/>
        <v>78</v>
      </c>
      <c r="J1716" s="25">
        <f t="shared" si="245"/>
        <v>8</v>
      </c>
      <c r="K1716" s="25">
        <f t="shared" si="246"/>
        <v>3</v>
      </c>
      <c r="L1716" s="25" t="s">
        <v>555</v>
      </c>
      <c r="M1716" s="25" t="str">
        <f t="shared" si="241"/>
        <v>kn-8-6-shl-loc1</v>
      </c>
      <c r="N1716" s="25">
        <f t="shared" si="247"/>
        <v>6</v>
      </c>
      <c r="O1716" s="25">
        <v>1</v>
      </c>
      <c r="P1716" s="39">
        <v>1</v>
      </c>
    </row>
    <row r="1717" spans="1:16" ht="16.5">
      <c r="A1717" s="66" t="str">
        <f t="shared" si="242"/>
        <v>kn-8</v>
      </c>
      <c r="B1717" s="45">
        <f t="shared" si="240"/>
        <v>2080620</v>
      </c>
      <c r="C1717" s="66">
        <v>6</v>
      </c>
      <c r="D1717" s="38">
        <f t="shared" si="243"/>
        <v>20806</v>
      </c>
      <c r="E1717" s="68">
        <v>8</v>
      </c>
      <c r="F1717" s="25">
        <v>2</v>
      </c>
      <c r="G1717" s="26" t="s">
        <v>163</v>
      </c>
      <c r="H1717" s="26" t="s">
        <v>181</v>
      </c>
      <c r="I1717" s="25">
        <f t="shared" si="244"/>
        <v>78</v>
      </c>
      <c r="J1717" s="25">
        <f t="shared" si="245"/>
        <v>8</v>
      </c>
      <c r="K1717" s="25">
        <f t="shared" si="246"/>
        <v>3</v>
      </c>
      <c r="L1717" s="25" t="s">
        <v>1507</v>
      </c>
      <c r="M1717" s="53" t="str">
        <f t="shared" si="241"/>
        <v>kn-8-6-jlr-loc2</v>
      </c>
      <c r="N1717" s="53">
        <f t="shared" si="247"/>
        <v>6</v>
      </c>
      <c r="O1717" s="25">
        <v>1</v>
      </c>
      <c r="P1717" s="39">
        <v>1</v>
      </c>
    </row>
    <row r="1718" spans="1:16" ht="16.5">
      <c r="A1718" s="66" t="str">
        <f t="shared" si="242"/>
        <v>kn-8</v>
      </c>
      <c r="B1718" s="45">
        <f t="shared" si="240"/>
        <v>2080621</v>
      </c>
      <c r="C1718" s="66">
        <v>6</v>
      </c>
      <c r="D1718" s="38">
        <f t="shared" si="243"/>
        <v>20806</v>
      </c>
      <c r="E1718" s="68">
        <v>8</v>
      </c>
      <c r="F1718" s="25">
        <v>2</v>
      </c>
      <c r="G1718" s="26" t="s">
        <v>164</v>
      </c>
      <c r="H1718" s="26" t="s">
        <v>171</v>
      </c>
      <c r="I1718" s="25">
        <f t="shared" si="244"/>
        <v>78</v>
      </c>
      <c r="J1718" s="25">
        <f t="shared" si="245"/>
        <v>8</v>
      </c>
      <c r="K1718" s="25">
        <f t="shared" si="246"/>
        <v>3</v>
      </c>
      <c r="L1718" s="25" t="s">
        <v>554</v>
      </c>
      <c r="M1718" s="53" t="str">
        <f t="shared" si="241"/>
        <v>kn-8-6-shl-loc2</v>
      </c>
      <c r="N1718" s="53">
        <f t="shared" si="247"/>
        <v>6</v>
      </c>
      <c r="O1718" s="25">
        <v>1</v>
      </c>
      <c r="P1718" s="39">
        <v>1</v>
      </c>
    </row>
    <row r="1719" spans="1:16" ht="16.5">
      <c r="A1719" s="66" t="str">
        <f t="shared" si="242"/>
        <v>kn-8</v>
      </c>
      <c r="B1719" s="45">
        <f t="shared" si="240"/>
        <v>2080630</v>
      </c>
      <c r="C1719" s="66">
        <v>6</v>
      </c>
      <c r="D1719" s="38">
        <f t="shared" si="243"/>
        <v>20806</v>
      </c>
      <c r="E1719" s="68">
        <v>8</v>
      </c>
      <c r="F1719" s="25">
        <v>3</v>
      </c>
      <c r="G1719" s="26" t="s">
        <v>163</v>
      </c>
      <c r="H1719" s="26" t="s">
        <v>438</v>
      </c>
      <c r="I1719" s="25">
        <f t="shared" si="244"/>
        <v>78</v>
      </c>
      <c r="J1719" s="25">
        <f t="shared" si="245"/>
        <v>8</v>
      </c>
      <c r="K1719" s="25">
        <f t="shared" si="246"/>
        <v>3</v>
      </c>
      <c r="L1719" s="25" t="s">
        <v>518</v>
      </c>
      <c r="M1719" s="56" t="str">
        <f t="shared" si="241"/>
        <v>kn-8-6-jlr-loc3</v>
      </c>
      <c r="N1719" s="56">
        <f t="shared" si="247"/>
        <v>6</v>
      </c>
      <c r="O1719" s="25">
        <v>1</v>
      </c>
      <c r="P1719" s="39">
        <v>1</v>
      </c>
    </row>
    <row r="1720" spans="1:16" ht="17.25">
      <c r="A1720" s="66" t="str">
        <f t="shared" si="242"/>
        <v>kn-8</v>
      </c>
      <c r="B1720" s="45">
        <f t="shared" si="240"/>
        <v>2080631</v>
      </c>
      <c r="C1720" s="66">
        <v>6</v>
      </c>
      <c r="D1720" s="40">
        <f t="shared" si="243"/>
        <v>20806</v>
      </c>
      <c r="E1720" s="69">
        <v>8</v>
      </c>
      <c r="F1720" s="41">
        <v>3</v>
      </c>
      <c r="G1720" s="42" t="s">
        <v>800</v>
      </c>
      <c r="H1720" s="42" t="s">
        <v>437</v>
      </c>
      <c r="I1720" s="41">
        <f t="shared" si="244"/>
        <v>78</v>
      </c>
      <c r="J1720" s="41">
        <f t="shared" si="245"/>
        <v>8</v>
      </c>
      <c r="K1720" s="41">
        <f t="shared" si="246"/>
        <v>3</v>
      </c>
      <c r="L1720" s="41" t="s">
        <v>559</v>
      </c>
      <c r="M1720" s="42" t="str">
        <f t="shared" si="241"/>
        <v>kn-8-6-shl-loc3</v>
      </c>
      <c r="N1720" s="42">
        <f t="shared" si="247"/>
        <v>6</v>
      </c>
      <c r="O1720" s="41">
        <v>1</v>
      </c>
      <c r="P1720" s="43">
        <v>1</v>
      </c>
    </row>
    <row r="1721" spans="1:16" ht="16.5">
      <c r="A1721" s="66" t="str">
        <f t="shared" si="242"/>
        <v>kn-8</v>
      </c>
      <c r="B1721" s="45">
        <f t="shared" si="240"/>
        <v>2080710</v>
      </c>
      <c r="C1721" s="66">
        <v>7</v>
      </c>
      <c r="D1721" s="35">
        <f t="shared" si="243"/>
        <v>20807</v>
      </c>
      <c r="E1721" s="67">
        <v>8</v>
      </c>
      <c r="F1721" s="36">
        <v>1</v>
      </c>
      <c r="G1721" s="44" t="s">
        <v>163</v>
      </c>
      <c r="H1721" s="44" t="s">
        <v>439</v>
      </c>
      <c r="I1721" s="36">
        <f t="shared" si="244"/>
        <v>78</v>
      </c>
      <c r="J1721" s="36">
        <f t="shared" si="245"/>
        <v>8</v>
      </c>
      <c r="K1721" s="36">
        <f t="shared" si="246"/>
        <v>3</v>
      </c>
      <c r="L1721" s="36" t="s">
        <v>175</v>
      </c>
      <c r="M1721" s="36" t="str">
        <f t="shared" si="241"/>
        <v>kn-8-7-jlr-loc1</v>
      </c>
      <c r="N1721" s="36">
        <f t="shared" si="247"/>
        <v>6</v>
      </c>
      <c r="O1721" s="36">
        <v>1</v>
      </c>
      <c r="P1721" s="37">
        <v>1</v>
      </c>
    </row>
    <row r="1722" spans="1:16" ht="16.5">
      <c r="A1722" s="66" t="str">
        <f t="shared" si="242"/>
        <v>kn-8</v>
      </c>
      <c r="B1722" s="45">
        <f t="shared" si="240"/>
        <v>2080711</v>
      </c>
      <c r="C1722" s="66">
        <v>7</v>
      </c>
      <c r="D1722" s="38">
        <f t="shared" si="243"/>
        <v>20807</v>
      </c>
      <c r="E1722" s="68">
        <v>8</v>
      </c>
      <c r="F1722" s="25">
        <v>1</v>
      </c>
      <c r="G1722" s="26" t="s">
        <v>164</v>
      </c>
      <c r="H1722" s="26" t="s">
        <v>440</v>
      </c>
      <c r="I1722" s="25">
        <f t="shared" si="244"/>
        <v>78</v>
      </c>
      <c r="J1722" s="25">
        <f t="shared" si="245"/>
        <v>8</v>
      </c>
      <c r="K1722" s="25">
        <f t="shared" si="246"/>
        <v>3</v>
      </c>
      <c r="L1722" s="25" t="s">
        <v>550</v>
      </c>
      <c r="M1722" s="25" t="str">
        <f t="shared" si="241"/>
        <v>kn-8-7-shl-loc1</v>
      </c>
      <c r="N1722" s="25">
        <f t="shared" si="247"/>
        <v>6</v>
      </c>
      <c r="O1722" s="25">
        <v>1</v>
      </c>
      <c r="P1722" s="39">
        <v>1</v>
      </c>
    </row>
    <row r="1723" spans="1:16" ht="16.5">
      <c r="A1723" s="66" t="str">
        <f t="shared" si="242"/>
        <v>kn-8</v>
      </c>
      <c r="B1723" s="45">
        <f t="shared" si="240"/>
        <v>2080720</v>
      </c>
      <c r="C1723" s="66">
        <v>7</v>
      </c>
      <c r="D1723" s="38">
        <f t="shared" si="243"/>
        <v>20807</v>
      </c>
      <c r="E1723" s="68">
        <v>8</v>
      </c>
      <c r="F1723" s="25">
        <v>2</v>
      </c>
      <c r="G1723" s="26" t="s">
        <v>163</v>
      </c>
      <c r="H1723" s="26" t="s">
        <v>181</v>
      </c>
      <c r="I1723" s="25">
        <f t="shared" si="244"/>
        <v>78</v>
      </c>
      <c r="J1723" s="25">
        <f t="shared" si="245"/>
        <v>8</v>
      </c>
      <c r="K1723" s="25">
        <f t="shared" si="246"/>
        <v>3</v>
      </c>
      <c r="L1723" s="25" t="s">
        <v>175</v>
      </c>
      <c r="M1723" s="53" t="str">
        <f t="shared" si="241"/>
        <v>kn-8-7-jlr-loc2</v>
      </c>
      <c r="N1723" s="53">
        <f t="shared" si="247"/>
        <v>6</v>
      </c>
      <c r="O1723" s="25">
        <v>1</v>
      </c>
      <c r="P1723" s="39">
        <v>1</v>
      </c>
    </row>
    <row r="1724" spans="1:16" ht="16.5">
      <c r="A1724" s="66" t="str">
        <f t="shared" si="242"/>
        <v>kn-8</v>
      </c>
      <c r="B1724" s="45">
        <f t="shared" si="248" ref="B1724:B1787">D1724*100+F1724*10+IF(G1724="jlr",0,1)</f>
        <v>2080721</v>
      </c>
      <c r="C1724" s="66">
        <v>7</v>
      </c>
      <c r="D1724" s="38">
        <f t="shared" si="243"/>
        <v>20807</v>
      </c>
      <c r="E1724" s="68">
        <v>8</v>
      </c>
      <c r="F1724" s="25">
        <v>2</v>
      </c>
      <c r="G1724" s="26" t="s">
        <v>164</v>
      </c>
      <c r="H1724" s="26" t="s">
        <v>171</v>
      </c>
      <c r="I1724" s="25">
        <f t="shared" si="244"/>
        <v>78</v>
      </c>
      <c r="J1724" s="25">
        <f t="shared" si="245"/>
        <v>8</v>
      </c>
      <c r="K1724" s="25">
        <f t="shared" si="246"/>
        <v>3</v>
      </c>
      <c r="L1724" s="25" t="s">
        <v>544</v>
      </c>
      <c r="M1724" s="53" t="str">
        <f t="shared" si="241"/>
        <v>kn-8-7-shl-loc2</v>
      </c>
      <c r="N1724" s="53">
        <f t="shared" si="247"/>
        <v>6</v>
      </c>
      <c r="O1724" s="25">
        <v>1</v>
      </c>
      <c r="P1724" s="39">
        <v>1</v>
      </c>
    </row>
    <row r="1725" spans="1:16" ht="16.5">
      <c r="A1725" s="66" t="str">
        <f t="shared" si="242"/>
        <v>kn-8</v>
      </c>
      <c r="B1725" s="45">
        <f t="shared" si="248"/>
        <v>2080730</v>
      </c>
      <c r="C1725" s="66">
        <v>7</v>
      </c>
      <c r="D1725" s="38">
        <f t="shared" si="243"/>
        <v>20807</v>
      </c>
      <c r="E1725" s="68">
        <v>8</v>
      </c>
      <c r="F1725" s="25">
        <v>3</v>
      </c>
      <c r="G1725" s="26" t="s">
        <v>163</v>
      </c>
      <c r="H1725" s="26" t="s">
        <v>438</v>
      </c>
      <c r="I1725" s="25">
        <f t="shared" si="244"/>
        <v>78</v>
      </c>
      <c r="J1725" s="25">
        <f t="shared" si="245"/>
        <v>8</v>
      </c>
      <c r="K1725" s="25">
        <f t="shared" si="246"/>
        <v>3</v>
      </c>
      <c r="L1725" s="25" t="s">
        <v>517</v>
      </c>
      <c r="M1725" s="56" t="str">
        <f t="shared" si="241"/>
        <v>kn-8-7-jlr-loc3</v>
      </c>
      <c r="N1725" s="56">
        <f t="shared" si="247"/>
        <v>6</v>
      </c>
      <c r="O1725" s="25">
        <v>1</v>
      </c>
      <c r="P1725" s="39">
        <v>1</v>
      </c>
    </row>
    <row r="1726" spans="1:16" ht="17.25">
      <c r="A1726" s="66" t="str">
        <f t="shared" si="242"/>
        <v>kn-8</v>
      </c>
      <c r="B1726" s="45">
        <f t="shared" si="248"/>
        <v>2080731</v>
      </c>
      <c r="C1726" s="66">
        <v>7</v>
      </c>
      <c r="D1726" s="40">
        <f t="shared" si="243"/>
        <v>20807</v>
      </c>
      <c r="E1726" s="69">
        <v>8</v>
      </c>
      <c r="F1726" s="41">
        <v>3</v>
      </c>
      <c r="G1726" s="42" t="s">
        <v>164</v>
      </c>
      <c r="H1726" s="42" t="s">
        <v>437</v>
      </c>
      <c r="I1726" s="41">
        <f t="shared" si="244"/>
        <v>78</v>
      </c>
      <c r="J1726" s="41">
        <f t="shared" si="245"/>
        <v>8</v>
      </c>
      <c r="K1726" s="41">
        <f t="shared" si="246"/>
        <v>3</v>
      </c>
      <c r="L1726" s="41" t="s">
        <v>558</v>
      </c>
      <c r="M1726" s="42" t="str">
        <f t="shared" si="241"/>
        <v>kn-8-7-shl-loc3</v>
      </c>
      <c r="N1726" s="42">
        <f t="shared" si="247"/>
        <v>6</v>
      </c>
      <c r="O1726" s="41">
        <v>1</v>
      </c>
      <c r="P1726" s="43">
        <v>1</v>
      </c>
    </row>
    <row r="1727" spans="1:16" ht="16.5">
      <c r="A1727" s="66" t="str">
        <f t="shared" si="242"/>
        <v>kn-8</v>
      </c>
      <c r="B1727" s="45">
        <f t="shared" si="248"/>
        <v>2080810</v>
      </c>
      <c r="C1727" s="66">
        <v>8</v>
      </c>
      <c r="D1727" s="35">
        <f t="shared" si="243"/>
        <v>20808</v>
      </c>
      <c r="E1727" s="67">
        <v>8</v>
      </c>
      <c r="F1727" s="36">
        <v>1</v>
      </c>
      <c r="G1727" s="44" t="s">
        <v>163</v>
      </c>
      <c r="H1727" s="44" t="s">
        <v>439</v>
      </c>
      <c r="I1727" s="36">
        <f t="shared" si="244"/>
        <v>79</v>
      </c>
      <c r="J1727" s="36">
        <f t="shared" si="245"/>
        <v>8</v>
      </c>
      <c r="K1727" s="36">
        <f t="shared" si="246"/>
        <v>3</v>
      </c>
      <c r="L1727" s="36" t="s">
        <v>175</v>
      </c>
      <c r="M1727" s="36" t="str">
        <f t="shared" si="241"/>
        <v>kn-8-8-jlr-loc1</v>
      </c>
      <c r="N1727" s="36">
        <f t="shared" si="247"/>
        <v>6</v>
      </c>
      <c r="O1727" s="36">
        <v>1</v>
      </c>
      <c r="P1727" s="37">
        <v>1</v>
      </c>
    </row>
    <row r="1728" spans="1:16" ht="16.5">
      <c r="A1728" s="66" t="str">
        <f t="shared" si="242"/>
        <v>kn-8</v>
      </c>
      <c r="B1728" s="45">
        <f t="shared" si="248"/>
        <v>2080811</v>
      </c>
      <c r="C1728" s="66">
        <v>8</v>
      </c>
      <c r="D1728" s="38">
        <f t="shared" si="243"/>
        <v>20808</v>
      </c>
      <c r="E1728" s="68">
        <v>8</v>
      </c>
      <c r="F1728" s="25">
        <v>1</v>
      </c>
      <c r="G1728" s="26" t="s">
        <v>164</v>
      </c>
      <c r="H1728" s="26" t="s">
        <v>440</v>
      </c>
      <c r="I1728" s="25">
        <f t="shared" si="244"/>
        <v>79</v>
      </c>
      <c r="J1728" s="25">
        <f t="shared" si="245"/>
        <v>8</v>
      </c>
      <c r="K1728" s="25">
        <f t="shared" si="246"/>
        <v>3</v>
      </c>
      <c r="L1728" s="25" t="s">
        <v>553</v>
      </c>
      <c r="M1728" s="25" t="str">
        <f t="shared" si="241"/>
        <v>kn-8-8-shl-loc1</v>
      </c>
      <c r="N1728" s="25">
        <f t="shared" si="247"/>
        <v>6</v>
      </c>
      <c r="O1728" s="25">
        <v>1</v>
      </c>
      <c r="P1728" s="39">
        <v>1</v>
      </c>
    </row>
    <row r="1729" spans="1:16" ht="16.5">
      <c r="A1729" s="66" t="str">
        <f t="shared" si="242"/>
        <v>kn-8</v>
      </c>
      <c r="B1729" s="45">
        <f t="shared" si="248"/>
        <v>2080820</v>
      </c>
      <c r="C1729" s="66">
        <v>8</v>
      </c>
      <c r="D1729" s="38">
        <f t="shared" si="243"/>
        <v>20808</v>
      </c>
      <c r="E1729" s="68">
        <v>8</v>
      </c>
      <c r="F1729" s="25">
        <v>2</v>
      </c>
      <c r="G1729" s="26" t="s">
        <v>163</v>
      </c>
      <c r="H1729" s="26" t="s">
        <v>181</v>
      </c>
      <c r="I1729" s="25">
        <f t="shared" si="244"/>
        <v>79</v>
      </c>
      <c r="J1729" s="25">
        <f t="shared" si="245"/>
        <v>8</v>
      </c>
      <c r="K1729" s="25">
        <f t="shared" si="246"/>
        <v>3</v>
      </c>
      <c r="L1729" s="25" t="s">
        <v>514</v>
      </c>
      <c r="M1729" s="53" t="str">
        <f t="shared" si="241"/>
        <v>kn-8-8-jlr-loc2</v>
      </c>
      <c r="N1729" s="53">
        <f t="shared" si="247"/>
        <v>6</v>
      </c>
      <c r="O1729" s="25">
        <v>1</v>
      </c>
      <c r="P1729" s="39">
        <v>1</v>
      </c>
    </row>
    <row r="1730" spans="1:16" ht="16.5">
      <c r="A1730" s="66" t="str">
        <f t="shared" si="242"/>
        <v>kn-8</v>
      </c>
      <c r="B1730" s="45">
        <f t="shared" si="248"/>
        <v>2080821</v>
      </c>
      <c r="C1730" s="66">
        <v>8</v>
      </c>
      <c r="D1730" s="38">
        <f t="shared" si="243"/>
        <v>20808</v>
      </c>
      <c r="E1730" s="68">
        <v>8</v>
      </c>
      <c r="F1730" s="25">
        <v>2</v>
      </c>
      <c r="G1730" s="26" t="s">
        <v>164</v>
      </c>
      <c r="H1730" s="26" t="s">
        <v>171</v>
      </c>
      <c r="I1730" s="25">
        <f t="shared" si="244"/>
        <v>79</v>
      </c>
      <c r="J1730" s="25">
        <f t="shared" si="245"/>
        <v>8</v>
      </c>
      <c r="K1730" s="25">
        <f t="shared" si="246"/>
        <v>3</v>
      </c>
      <c r="L1730" s="25" t="s">
        <v>552</v>
      </c>
      <c r="M1730" s="53" t="str">
        <f t="shared" si="241"/>
        <v>kn-8-8-shl-loc2</v>
      </c>
      <c r="N1730" s="53">
        <f t="shared" si="247"/>
        <v>6</v>
      </c>
      <c r="O1730" s="25">
        <v>1</v>
      </c>
      <c r="P1730" s="39">
        <v>1</v>
      </c>
    </row>
    <row r="1731" spans="1:16" ht="16.5">
      <c r="A1731" s="66" t="str">
        <f t="shared" si="242"/>
        <v>kn-8</v>
      </c>
      <c r="B1731" s="45">
        <f t="shared" si="248"/>
        <v>2080830</v>
      </c>
      <c r="C1731" s="66">
        <v>8</v>
      </c>
      <c r="D1731" s="38">
        <f t="shared" si="243"/>
        <v>20808</v>
      </c>
      <c r="E1731" s="68">
        <v>8</v>
      </c>
      <c r="F1731" s="25">
        <v>3</v>
      </c>
      <c r="G1731" s="26" t="s">
        <v>163</v>
      </c>
      <c r="H1731" s="26" t="s">
        <v>438</v>
      </c>
      <c r="I1731" s="25">
        <f t="shared" si="244"/>
        <v>79</v>
      </c>
      <c r="J1731" s="25">
        <f t="shared" si="245"/>
        <v>8</v>
      </c>
      <c r="K1731" s="25">
        <f t="shared" si="246"/>
        <v>3</v>
      </c>
      <c r="L1731" s="25" t="s">
        <v>516</v>
      </c>
      <c r="M1731" s="56" t="str">
        <f t="shared" si="241"/>
        <v>kn-8-8-jlr-loc3</v>
      </c>
      <c r="N1731" s="56">
        <f t="shared" si="247"/>
        <v>6</v>
      </c>
      <c r="O1731" s="25">
        <v>1</v>
      </c>
      <c r="P1731" s="39">
        <v>1</v>
      </c>
    </row>
    <row r="1732" spans="1:16" ht="17.25">
      <c r="A1732" s="66" t="str">
        <f t="shared" si="242"/>
        <v>kn-8</v>
      </c>
      <c r="B1732" s="45">
        <f t="shared" si="248"/>
        <v>2080831</v>
      </c>
      <c r="C1732" s="66">
        <v>8</v>
      </c>
      <c r="D1732" s="40">
        <f t="shared" si="243"/>
        <v>20808</v>
      </c>
      <c r="E1732" s="69">
        <v>8</v>
      </c>
      <c r="F1732" s="41">
        <v>3</v>
      </c>
      <c r="G1732" s="42" t="s">
        <v>164</v>
      </c>
      <c r="H1732" s="42" t="s">
        <v>437</v>
      </c>
      <c r="I1732" s="41">
        <f t="shared" si="244"/>
        <v>79</v>
      </c>
      <c r="J1732" s="41">
        <f t="shared" si="245"/>
        <v>8</v>
      </c>
      <c r="K1732" s="41">
        <f t="shared" si="246"/>
        <v>4</v>
      </c>
      <c r="L1732" s="41" t="s">
        <v>557</v>
      </c>
      <c r="M1732" s="42" t="str">
        <f t="shared" si="241"/>
        <v>kn-8-8-shl-loc3</v>
      </c>
      <c r="N1732" s="42">
        <f t="shared" si="247"/>
        <v>6</v>
      </c>
      <c r="O1732" s="41">
        <v>1</v>
      </c>
      <c r="P1732" s="43">
        <v>1</v>
      </c>
    </row>
    <row r="1733" spans="1:16" ht="16.5">
      <c r="A1733" s="66" t="str">
        <f t="shared" si="242"/>
        <v>kn-8</v>
      </c>
      <c r="B1733" s="45">
        <f t="shared" si="248"/>
        <v>2080910</v>
      </c>
      <c r="C1733" s="66">
        <v>9</v>
      </c>
      <c r="D1733" s="35">
        <f t="shared" si="243"/>
        <v>20809</v>
      </c>
      <c r="E1733" s="67">
        <v>8</v>
      </c>
      <c r="F1733" s="36">
        <v>1</v>
      </c>
      <c r="G1733" s="44" t="s">
        <v>163</v>
      </c>
      <c r="H1733" s="44" t="s">
        <v>439</v>
      </c>
      <c r="I1733" s="36">
        <f t="shared" si="244"/>
        <v>80</v>
      </c>
      <c r="J1733" s="36">
        <f t="shared" si="245"/>
        <v>9</v>
      </c>
      <c r="K1733" s="36">
        <f t="shared" si="246"/>
        <v>4</v>
      </c>
      <c r="L1733" s="36" t="s">
        <v>518</v>
      </c>
      <c r="M1733" s="36" t="str">
        <f t="shared" si="241"/>
        <v>kn-8-9-jlr-loc1</v>
      </c>
      <c r="N1733" s="36">
        <f t="shared" si="247"/>
        <v>6</v>
      </c>
      <c r="O1733" s="36">
        <v>1</v>
      </c>
      <c r="P1733" s="37">
        <v>1</v>
      </c>
    </row>
    <row r="1734" spans="1:16" ht="16.5">
      <c r="A1734" s="66" t="str">
        <f t="shared" si="242"/>
        <v>kn-8</v>
      </c>
      <c r="B1734" s="45">
        <f t="shared" si="248"/>
        <v>2080911</v>
      </c>
      <c r="C1734" s="66">
        <v>9</v>
      </c>
      <c r="D1734" s="38">
        <f t="shared" si="243"/>
        <v>20809</v>
      </c>
      <c r="E1734" s="68">
        <v>8</v>
      </c>
      <c r="F1734" s="25">
        <v>1</v>
      </c>
      <c r="G1734" s="26" t="s">
        <v>164</v>
      </c>
      <c r="H1734" s="26" t="s">
        <v>440</v>
      </c>
      <c r="I1734" s="25">
        <f t="shared" si="244"/>
        <v>80</v>
      </c>
      <c r="J1734" s="25">
        <f t="shared" si="245"/>
        <v>9</v>
      </c>
      <c r="K1734" s="25">
        <f t="shared" si="246"/>
        <v>4</v>
      </c>
      <c r="L1734" s="25" t="s">
        <v>559</v>
      </c>
      <c r="M1734" s="25" t="str">
        <f t="shared" si="241"/>
        <v>kn-8-9-shl-loc1</v>
      </c>
      <c r="N1734" s="25">
        <f t="shared" si="247"/>
        <v>6</v>
      </c>
      <c r="O1734" s="25">
        <v>1</v>
      </c>
      <c r="P1734" s="39">
        <v>1</v>
      </c>
    </row>
    <row r="1735" spans="1:16" ht="16.5">
      <c r="A1735" s="66" t="str">
        <f t="shared" si="242"/>
        <v>kn-8</v>
      </c>
      <c r="B1735" s="45">
        <f t="shared" si="248"/>
        <v>2080920</v>
      </c>
      <c r="C1735" s="66">
        <v>9</v>
      </c>
      <c r="D1735" s="38">
        <f t="shared" si="243"/>
        <v>20809</v>
      </c>
      <c r="E1735" s="68">
        <v>8</v>
      </c>
      <c r="F1735" s="25">
        <v>2</v>
      </c>
      <c r="G1735" s="26" t="s">
        <v>163</v>
      </c>
      <c r="H1735" s="26" t="s">
        <v>181</v>
      </c>
      <c r="I1735" s="25">
        <f t="shared" si="244"/>
        <v>80</v>
      </c>
      <c r="J1735" s="25">
        <f t="shared" si="245"/>
        <v>9</v>
      </c>
      <c r="K1735" s="25">
        <f t="shared" si="246"/>
        <v>4</v>
      </c>
      <c r="L1735" s="25" t="s">
        <v>1507</v>
      </c>
      <c r="M1735" s="53" t="str">
        <f t="shared" si="241"/>
        <v>kn-8-9-jlr-loc2</v>
      </c>
      <c r="N1735" s="53">
        <f t="shared" si="247"/>
        <v>6</v>
      </c>
      <c r="O1735" s="25">
        <v>1</v>
      </c>
      <c r="P1735" s="39">
        <v>1</v>
      </c>
    </row>
    <row r="1736" spans="1:16" ht="16.5">
      <c r="A1736" s="66" t="str">
        <f t="shared" si="242"/>
        <v>kn-8</v>
      </c>
      <c r="B1736" s="45">
        <f t="shared" si="248"/>
        <v>2080921</v>
      </c>
      <c r="C1736" s="66">
        <v>9</v>
      </c>
      <c r="D1736" s="38">
        <f t="shared" si="243"/>
        <v>20809</v>
      </c>
      <c r="E1736" s="68">
        <v>8</v>
      </c>
      <c r="F1736" s="25">
        <v>2</v>
      </c>
      <c r="G1736" s="26" t="s">
        <v>164</v>
      </c>
      <c r="H1736" s="26" t="s">
        <v>171</v>
      </c>
      <c r="I1736" s="25">
        <f t="shared" si="244"/>
        <v>80</v>
      </c>
      <c r="J1736" s="25">
        <f t="shared" si="245"/>
        <v>9</v>
      </c>
      <c r="K1736" s="25">
        <f t="shared" si="246"/>
        <v>4</v>
      </c>
      <c r="L1736" s="25" t="s">
        <v>554</v>
      </c>
      <c r="M1736" s="53" t="str">
        <f t="shared" si="241"/>
        <v>kn-8-9-shl-loc2</v>
      </c>
      <c r="N1736" s="53">
        <f t="shared" si="247"/>
        <v>6</v>
      </c>
      <c r="O1736" s="25">
        <v>1</v>
      </c>
      <c r="P1736" s="39">
        <v>1</v>
      </c>
    </row>
    <row r="1737" spans="1:16" ht="16.5">
      <c r="A1737" s="66" t="str">
        <f t="shared" si="242"/>
        <v>kn-8</v>
      </c>
      <c r="B1737" s="45">
        <f t="shared" si="248"/>
        <v>2080930</v>
      </c>
      <c r="C1737" s="66">
        <v>9</v>
      </c>
      <c r="D1737" s="38">
        <f t="shared" si="243"/>
        <v>20809</v>
      </c>
      <c r="E1737" s="68">
        <v>8</v>
      </c>
      <c r="F1737" s="25">
        <v>3</v>
      </c>
      <c r="G1737" s="26" t="s">
        <v>163</v>
      </c>
      <c r="H1737" s="26" t="s">
        <v>438</v>
      </c>
      <c r="I1737" s="25">
        <f t="shared" si="244"/>
        <v>80</v>
      </c>
      <c r="J1737" s="25">
        <f t="shared" si="245"/>
        <v>9</v>
      </c>
      <c r="K1737" s="25">
        <f t="shared" si="246"/>
        <v>4</v>
      </c>
      <c r="L1737" s="25" t="s">
        <v>515</v>
      </c>
      <c r="M1737" s="56" t="str">
        <f t="shared" si="241"/>
        <v>kn-8-9-jlr-loc3</v>
      </c>
      <c r="N1737" s="56">
        <f t="shared" si="247"/>
        <v>6</v>
      </c>
      <c r="O1737" s="25">
        <v>1</v>
      </c>
      <c r="P1737" s="39">
        <v>1</v>
      </c>
    </row>
    <row r="1738" spans="1:16" ht="17.25">
      <c r="A1738" s="66" t="str">
        <f t="shared" si="242"/>
        <v>kn-8</v>
      </c>
      <c r="B1738" s="45">
        <f t="shared" si="248"/>
        <v>2080931</v>
      </c>
      <c r="C1738" s="66">
        <v>9</v>
      </c>
      <c r="D1738" s="40">
        <f t="shared" si="243"/>
        <v>20809</v>
      </c>
      <c r="E1738" s="69">
        <v>8</v>
      </c>
      <c r="F1738" s="41">
        <v>3</v>
      </c>
      <c r="G1738" s="42" t="s">
        <v>164</v>
      </c>
      <c r="H1738" s="42" t="s">
        <v>815</v>
      </c>
      <c r="I1738" s="41">
        <f t="shared" si="244"/>
        <v>80</v>
      </c>
      <c r="J1738" s="41">
        <f t="shared" si="245"/>
        <v>9</v>
      </c>
      <c r="K1738" s="41">
        <f t="shared" si="246"/>
        <v>4</v>
      </c>
      <c r="L1738" s="41" t="s">
        <v>555</v>
      </c>
      <c r="M1738" s="42" t="str">
        <f t="shared" si="241"/>
        <v>kn-8-9-shl-loc3</v>
      </c>
      <c r="N1738" s="42">
        <f t="shared" si="247"/>
        <v>6</v>
      </c>
      <c r="O1738" s="41">
        <v>1</v>
      </c>
      <c r="P1738" s="43">
        <v>1</v>
      </c>
    </row>
    <row r="1739" spans="1:16" ht="16.5">
      <c r="A1739" s="66" t="str">
        <f t="shared" si="242"/>
        <v>kn-8</v>
      </c>
      <c r="B1739" s="45">
        <f t="shared" si="248"/>
        <v>2081010</v>
      </c>
      <c r="C1739" s="66">
        <v>10</v>
      </c>
      <c r="D1739" s="35">
        <f t="shared" si="243"/>
        <v>20810</v>
      </c>
      <c r="E1739" s="67">
        <v>8</v>
      </c>
      <c r="F1739" s="36">
        <v>1</v>
      </c>
      <c r="G1739" s="44" t="s">
        <v>163</v>
      </c>
      <c r="H1739" s="44" t="s">
        <v>439</v>
      </c>
      <c r="I1739" s="36">
        <f t="shared" si="244"/>
        <v>80</v>
      </c>
      <c r="J1739" s="36">
        <f t="shared" si="245"/>
        <v>9</v>
      </c>
      <c r="K1739" s="36">
        <f t="shared" si="246"/>
        <v>4</v>
      </c>
      <c r="L1739" s="36" t="s">
        <v>511</v>
      </c>
      <c r="M1739" s="36" t="str">
        <f t="shared" si="241"/>
        <v>kn-8-10-jlr-loc1</v>
      </c>
      <c r="N1739" s="36">
        <f t="shared" si="247"/>
        <v>6</v>
      </c>
      <c r="O1739" s="36">
        <v>1</v>
      </c>
      <c r="P1739" s="37">
        <v>1</v>
      </c>
    </row>
    <row r="1740" spans="1:16" ht="16.5">
      <c r="A1740" s="66" t="str">
        <f t="shared" si="242"/>
        <v>kn-8</v>
      </c>
      <c r="B1740" s="45">
        <f t="shared" si="248"/>
        <v>2081011</v>
      </c>
      <c r="C1740" s="66">
        <v>10</v>
      </c>
      <c r="D1740" s="38">
        <f t="shared" si="243"/>
        <v>20810</v>
      </c>
      <c r="E1740" s="68">
        <v>8</v>
      </c>
      <c r="F1740" s="25">
        <v>1</v>
      </c>
      <c r="G1740" s="26" t="s">
        <v>164</v>
      </c>
      <c r="H1740" s="26" t="s">
        <v>440</v>
      </c>
      <c r="I1740" s="25">
        <f t="shared" si="244"/>
        <v>80</v>
      </c>
      <c r="J1740" s="25">
        <f t="shared" si="245"/>
        <v>9</v>
      </c>
      <c r="K1740" s="25">
        <f t="shared" si="246"/>
        <v>4</v>
      </c>
      <c r="L1740" s="25" t="s">
        <v>543</v>
      </c>
      <c r="M1740" s="25" t="str">
        <f t="shared" si="241"/>
        <v>kn-8-10-shl-loc1</v>
      </c>
      <c r="N1740" s="25">
        <f t="shared" si="247"/>
        <v>6</v>
      </c>
      <c r="O1740" s="25">
        <v>1</v>
      </c>
      <c r="P1740" s="39">
        <v>1</v>
      </c>
    </row>
    <row r="1741" spans="1:16" ht="16.5">
      <c r="A1741" s="66" t="str">
        <f t="shared" si="242"/>
        <v>kn-8</v>
      </c>
      <c r="B1741" s="45">
        <f t="shared" si="248"/>
        <v>2081020</v>
      </c>
      <c r="C1741" s="66">
        <v>10</v>
      </c>
      <c r="D1741" s="38">
        <f t="shared" si="243"/>
        <v>20810</v>
      </c>
      <c r="E1741" s="68">
        <v>8</v>
      </c>
      <c r="F1741" s="25">
        <v>2</v>
      </c>
      <c r="G1741" s="26" t="s">
        <v>163</v>
      </c>
      <c r="H1741" s="26" t="s">
        <v>181</v>
      </c>
      <c r="I1741" s="25">
        <f t="shared" si="244"/>
        <v>80</v>
      </c>
      <c r="J1741" s="25">
        <f t="shared" si="245"/>
        <v>9</v>
      </c>
      <c r="K1741" s="25">
        <f t="shared" si="246"/>
        <v>4</v>
      </c>
      <c r="L1741" s="25" t="s">
        <v>1511</v>
      </c>
      <c r="M1741" s="53" t="str">
        <f t="shared" si="241"/>
        <v>kn-8-10-jlr-loc2</v>
      </c>
      <c r="N1741" s="53">
        <f t="shared" si="247"/>
        <v>6</v>
      </c>
      <c r="O1741" s="25">
        <v>1</v>
      </c>
      <c r="P1741" s="39">
        <v>1</v>
      </c>
    </row>
    <row r="1742" spans="1:16" ht="16.5">
      <c r="A1742" s="66" t="str">
        <f t="shared" si="242"/>
        <v>kn-8</v>
      </c>
      <c r="B1742" s="45">
        <f t="shared" si="248"/>
        <v>2081021</v>
      </c>
      <c r="C1742" s="66">
        <v>10</v>
      </c>
      <c r="D1742" s="38">
        <f t="shared" si="243"/>
        <v>20810</v>
      </c>
      <c r="E1742" s="68">
        <v>8</v>
      </c>
      <c r="F1742" s="25">
        <v>2</v>
      </c>
      <c r="G1742" s="26" t="s">
        <v>164</v>
      </c>
      <c r="H1742" s="26" t="s">
        <v>171</v>
      </c>
      <c r="I1742" s="25">
        <f t="shared" si="244"/>
        <v>80</v>
      </c>
      <c r="J1742" s="25">
        <f t="shared" si="245"/>
        <v>9</v>
      </c>
      <c r="K1742" s="25">
        <f t="shared" si="246"/>
        <v>4</v>
      </c>
      <c r="L1742" s="25" t="s">
        <v>546</v>
      </c>
      <c r="M1742" s="53" t="str">
        <f t="shared" si="241"/>
        <v>kn-8-10-shl-loc2</v>
      </c>
      <c r="N1742" s="53">
        <f t="shared" si="247"/>
        <v>6</v>
      </c>
      <c r="O1742" s="25">
        <v>1</v>
      </c>
      <c r="P1742" s="39">
        <v>1</v>
      </c>
    </row>
    <row r="1743" spans="1:16" ht="16.5">
      <c r="A1743" s="66" t="str">
        <f t="shared" si="242"/>
        <v>kn-8</v>
      </c>
      <c r="B1743" s="45">
        <f t="shared" si="248"/>
        <v>2081030</v>
      </c>
      <c r="C1743" s="66">
        <v>10</v>
      </c>
      <c r="D1743" s="38">
        <f t="shared" si="243"/>
        <v>20810</v>
      </c>
      <c r="E1743" s="68">
        <v>8</v>
      </c>
      <c r="F1743" s="25">
        <v>3</v>
      </c>
      <c r="G1743" s="26" t="s">
        <v>163</v>
      </c>
      <c r="H1743" s="26" t="s">
        <v>438</v>
      </c>
      <c r="I1743" s="25">
        <f t="shared" si="244"/>
        <v>80</v>
      </c>
      <c r="J1743" s="25">
        <f t="shared" si="245"/>
        <v>9</v>
      </c>
      <c r="K1743" s="25">
        <f t="shared" si="246"/>
        <v>4</v>
      </c>
      <c r="L1743" s="25" t="s">
        <v>520</v>
      </c>
      <c r="M1743" s="56" t="str">
        <f t="shared" si="241"/>
        <v>kn-8-10-jlr-loc3</v>
      </c>
      <c r="N1743" s="56">
        <f t="shared" si="247"/>
        <v>6</v>
      </c>
      <c r="O1743" s="25">
        <v>1</v>
      </c>
      <c r="P1743" s="39">
        <v>1</v>
      </c>
    </row>
    <row r="1744" spans="1:16" ht="17.25">
      <c r="A1744" s="66" t="str">
        <f t="shared" si="242"/>
        <v>kn-8</v>
      </c>
      <c r="B1744" s="45">
        <f t="shared" si="248"/>
        <v>2081031</v>
      </c>
      <c r="C1744" s="66">
        <v>10</v>
      </c>
      <c r="D1744" s="40">
        <f t="shared" si="243"/>
        <v>20810</v>
      </c>
      <c r="E1744" s="69">
        <v>8</v>
      </c>
      <c r="F1744" s="41">
        <v>3</v>
      </c>
      <c r="G1744" s="42" t="s">
        <v>164</v>
      </c>
      <c r="H1744" s="42" t="s">
        <v>437</v>
      </c>
      <c r="I1744" s="41">
        <f t="shared" si="244"/>
        <v>80</v>
      </c>
      <c r="J1744" s="41">
        <f t="shared" si="245"/>
        <v>9</v>
      </c>
      <c r="K1744" s="41">
        <f t="shared" si="246"/>
        <v>4</v>
      </c>
      <c r="L1744" s="41" t="s">
        <v>561</v>
      </c>
      <c r="M1744" s="42" t="str">
        <f t="shared" si="241"/>
        <v>kn-8-10-shl-loc3</v>
      </c>
      <c r="N1744" s="42">
        <f t="shared" si="247"/>
        <v>6</v>
      </c>
      <c r="O1744" s="41">
        <v>1</v>
      </c>
      <c r="P1744" s="43">
        <v>1</v>
      </c>
    </row>
    <row r="1745" spans="1:16" ht="16.5">
      <c r="A1745" s="66" t="str">
        <f t="shared" si="242"/>
        <v>kn-8</v>
      </c>
      <c r="B1745" s="45">
        <f t="shared" si="248"/>
        <v>2081110</v>
      </c>
      <c r="C1745" s="66">
        <v>11</v>
      </c>
      <c r="D1745" s="35">
        <f t="shared" si="243"/>
        <v>20811</v>
      </c>
      <c r="E1745" s="67">
        <v>8</v>
      </c>
      <c r="F1745" s="36">
        <v>1</v>
      </c>
      <c r="G1745" s="44" t="s">
        <v>163</v>
      </c>
      <c r="H1745" s="44" t="s">
        <v>439</v>
      </c>
      <c r="I1745" s="36">
        <f t="shared" si="244"/>
        <v>80</v>
      </c>
      <c r="J1745" s="36">
        <f t="shared" si="245"/>
        <v>9</v>
      </c>
      <c r="K1745" s="36">
        <f t="shared" si="246"/>
        <v>4</v>
      </c>
      <c r="L1745" s="36" t="s">
        <v>518</v>
      </c>
      <c r="M1745" s="36" t="str">
        <f t="shared" si="249" ref="M1745:M1808">A1745&amp;"-"&amp;C1745&amp;"-"&amp;G1745&amp;"-"&amp;"loc"&amp;F1745</f>
        <v>kn-8-11-jlr-loc1</v>
      </c>
      <c r="N1745" s="36">
        <f t="shared" si="247"/>
        <v>6</v>
      </c>
      <c r="O1745" s="36">
        <v>1</v>
      </c>
      <c r="P1745" s="37">
        <v>1</v>
      </c>
    </row>
    <row r="1746" spans="1:16" ht="16.5">
      <c r="A1746" s="66" t="str">
        <f t="shared" si="242"/>
        <v>kn-8</v>
      </c>
      <c r="B1746" s="45">
        <f t="shared" si="248"/>
        <v>2081111</v>
      </c>
      <c r="C1746" s="66">
        <v>11</v>
      </c>
      <c r="D1746" s="38">
        <f t="shared" si="243"/>
        <v>20811</v>
      </c>
      <c r="E1746" s="68">
        <v>8</v>
      </c>
      <c r="F1746" s="25">
        <v>1</v>
      </c>
      <c r="G1746" s="26" t="s">
        <v>164</v>
      </c>
      <c r="H1746" s="26" t="s">
        <v>440</v>
      </c>
      <c r="I1746" s="25">
        <f t="shared" si="244"/>
        <v>80</v>
      </c>
      <c r="J1746" s="25">
        <f t="shared" si="245"/>
        <v>9</v>
      </c>
      <c r="K1746" s="25">
        <f t="shared" si="246"/>
        <v>4</v>
      </c>
      <c r="L1746" s="25" t="s">
        <v>559</v>
      </c>
      <c r="M1746" s="25" t="str">
        <f t="shared" si="249"/>
        <v>kn-8-11-shl-loc1</v>
      </c>
      <c r="N1746" s="25">
        <f t="shared" si="247"/>
        <v>6</v>
      </c>
      <c r="O1746" s="25">
        <v>1</v>
      </c>
      <c r="P1746" s="39">
        <v>1</v>
      </c>
    </row>
    <row r="1747" spans="1:16" ht="16.5">
      <c r="A1747" s="66" t="str">
        <f t="shared" si="242"/>
        <v>kn-8</v>
      </c>
      <c r="B1747" s="45">
        <f t="shared" si="248"/>
        <v>2081120</v>
      </c>
      <c r="C1747" s="66">
        <v>11</v>
      </c>
      <c r="D1747" s="38">
        <f t="shared" si="243"/>
        <v>20811</v>
      </c>
      <c r="E1747" s="68">
        <v>8</v>
      </c>
      <c r="F1747" s="25">
        <v>2</v>
      </c>
      <c r="G1747" s="26" t="s">
        <v>163</v>
      </c>
      <c r="H1747" s="26" t="s">
        <v>181</v>
      </c>
      <c r="I1747" s="25">
        <f t="shared" si="244"/>
        <v>80</v>
      </c>
      <c r="J1747" s="25">
        <f t="shared" si="245"/>
        <v>9</v>
      </c>
      <c r="K1747" s="25">
        <f t="shared" si="246"/>
        <v>4</v>
      </c>
      <c r="L1747" s="25" t="s">
        <v>1507</v>
      </c>
      <c r="M1747" s="53" t="str">
        <f t="shared" si="249"/>
        <v>kn-8-11-jlr-loc2</v>
      </c>
      <c r="N1747" s="53">
        <f t="shared" si="247"/>
        <v>6</v>
      </c>
      <c r="O1747" s="25">
        <v>1</v>
      </c>
      <c r="P1747" s="39">
        <v>1</v>
      </c>
    </row>
    <row r="1748" spans="1:16" ht="16.5">
      <c r="A1748" s="66" t="str">
        <f t="shared" si="242"/>
        <v>kn-8</v>
      </c>
      <c r="B1748" s="45">
        <f t="shared" si="248"/>
        <v>2081121</v>
      </c>
      <c r="C1748" s="66">
        <v>11</v>
      </c>
      <c r="D1748" s="38">
        <f t="shared" si="243"/>
        <v>20811</v>
      </c>
      <c r="E1748" s="68">
        <v>8</v>
      </c>
      <c r="F1748" s="25">
        <v>2</v>
      </c>
      <c r="G1748" s="26" t="s">
        <v>164</v>
      </c>
      <c r="H1748" s="26" t="s">
        <v>171</v>
      </c>
      <c r="I1748" s="25">
        <f t="shared" si="244"/>
        <v>80</v>
      </c>
      <c r="J1748" s="25">
        <f t="shared" si="245"/>
        <v>9</v>
      </c>
      <c r="K1748" s="25">
        <f t="shared" si="246"/>
        <v>4</v>
      </c>
      <c r="L1748" s="25" t="s">
        <v>554</v>
      </c>
      <c r="M1748" s="53" t="str">
        <f t="shared" si="249"/>
        <v>kn-8-11-shl-loc2</v>
      </c>
      <c r="N1748" s="53">
        <f t="shared" si="247"/>
        <v>6</v>
      </c>
      <c r="O1748" s="25">
        <v>1</v>
      </c>
      <c r="P1748" s="39">
        <v>1</v>
      </c>
    </row>
    <row r="1749" spans="1:16" ht="16.5">
      <c r="A1749" s="66" t="str">
        <f t="shared" si="242"/>
        <v>kn-8</v>
      </c>
      <c r="B1749" s="45">
        <f t="shared" si="248"/>
        <v>2081130</v>
      </c>
      <c r="C1749" s="66">
        <v>11</v>
      </c>
      <c r="D1749" s="38">
        <f t="shared" si="243"/>
        <v>20811</v>
      </c>
      <c r="E1749" s="68">
        <v>8</v>
      </c>
      <c r="F1749" s="25">
        <v>3</v>
      </c>
      <c r="G1749" s="26" t="s">
        <v>163</v>
      </c>
      <c r="H1749" s="26" t="s">
        <v>438</v>
      </c>
      <c r="I1749" s="25">
        <f t="shared" si="244"/>
        <v>80</v>
      </c>
      <c r="J1749" s="25">
        <f t="shared" si="245"/>
        <v>9</v>
      </c>
      <c r="K1749" s="25">
        <f t="shared" si="246"/>
        <v>4</v>
      </c>
      <c r="L1749" s="25" t="s">
        <v>515</v>
      </c>
      <c r="M1749" s="56" t="str">
        <f t="shared" si="249"/>
        <v>kn-8-11-jlr-loc3</v>
      </c>
      <c r="N1749" s="56">
        <f t="shared" si="247"/>
        <v>6</v>
      </c>
      <c r="O1749" s="25">
        <v>1</v>
      </c>
      <c r="P1749" s="39">
        <v>1</v>
      </c>
    </row>
    <row r="1750" spans="1:16" ht="17.25">
      <c r="A1750" s="66" t="str">
        <f t="shared" si="242"/>
        <v>kn-8</v>
      </c>
      <c r="B1750" s="45">
        <f t="shared" si="248"/>
        <v>2081131</v>
      </c>
      <c r="C1750" s="66">
        <v>11</v>
      </c>
      <c r="D1750" s="40">
        <f t="shared" si="243"/>
        <v>20811</v>
      </c>
      <c r="E1750" s="69">
        <v>8</v>
      </c>
      <c r="F1750" s="41">
        <v>3</v>
      </c>
      <c r="G1750" s="42" t="s">
        <v>164</v>
      </c>
      <c r="H1750" s="42" t="s">
        <v>437</v>
      </c>
      <c r="I1750" s="41">
        <f t="shared" si="244"/>
        <v>80</v>
      </c>
      <c r="J1750" s="41">
        <f t="shared" si="245"/>
        <v>9</v>
      </c>
      <c r="K1750" s="41">
        <f t="shared" si="246"/>
        <v>4</v>
      </c>
      <c r="L1750" s="41" t="s">
        <v>555</v>
      </c>
      <c r="M1750" s="42" t="str">
        <f t="shared" si="249"/>
        <v>kn-8-11-shl-loc3</v>
      </c>
      <c r="N1750" s="42">
        <f t="shared" si="247"/>
        <v>6</v>
      </c>
      <c r="O1750" s="41">
        <v>1</v>
      </c>
      <c r="P1750" s="43">
        <v>1</v>
      </c>
    </row>
    <row r="1751" spans="1:16" ht="16.5">
      <c r="A1751" s="66" t="str">
        <f t="shared" si="242"/>
        <v>kn-8</v>
      </c>
      <c r="B1751" s="45">
        <f t="shared" si="248"/>
        <v>2081210</v>
      </c>
      <c r="C1751" s="66">
        <v>12</v>
      </c>
      <c r="D1751" s="35">
        <f t="shared" si="243"/>
        <v>20812</v>
      </c>
      <c r="E1751" s="67">
        <v>8</v>
      </c>
      <c r="F1751" s="36">
        <v>1</v>
      </c>
      <c r="G1751" s="44" t="s">
        <v>163</v>
      </c>
      <c r="H1751" s="44" t="s">
        <v>439</v>
      </c>
      <c r="I1751" s="36">
        <f t="shared" si="244"/>
        <v>81</v>
      </c>
      <c r="J1751" s="36">
        <f t="shared" si="245"/>
        <v>9</v>
      </c>
      <c r="K1751" s="36">
        <f t="shared" si="246"/>
        <v>4</v>
      </c>
      <c r="L1751" s="36" t="s">
        <v>521</v>
      </c>
      <c r="M1751" s="36" t="str">
        <f t="shared" si="249"/>
        <v>kn-8-12-jlr-loc1</v>
      </c>
      <c r="N1751" s="36">
        <f t="shared" si="247"/>
        <v>6</v>
      </c>
      <c r="O1751" s="36">
        <v>1</v>
      </c>
      <c r="P1751" s="37">
        <v>1</v>
      </c>
    </row>
    <row r="1752" spans="1:16" ht="16.5">
      <c r="A1752" s="66" t="str">
        <f t="shared" si="242"/>
        <v>kn-8</v>
      </c>
      <c r="B1752" s="45">
        <f t="shared" si="248"/>
        <v>2081211</v>
      </c>
      <c r="C1752" s="66">
        <v>12</v>
      </c>
      <c r="D1752" s="38">
        <f t="shared" si="243"/>
        <v>20812</v>
      </c>
      <c r="E1752" s="68">
        <v>8</v>
      </c>
      <c r="F1752" s="25">
        <v>1</v>
      </c>
      <c r="G1752" s="26" t="s">
        <v>164</v>
      </c>
      <c r="H1752" s="26" t="s">
        <v>440</v>
      </c>
      <c r="I1752" s="25">
        <f t="shared" si="244"/>
        <v>81</v>
      </c>
      <c r="J1752" s="25">
        <f t="shared" si="245"/>
        <v>9</v>
      </c>
      <c r="K1752" s="25">
        <f t="shared" si="246"/>
        <v>4</v>
      </c>
      <c r="L1752" s="25" t="s">
        <v>562</v>
      </c>
      <c r="M1752" s="25" t="str">
        <f t="shared" si="249"/>
        <v>kn-8-12-shl-loc1</v>
      </c>
      <c r="N1752" s="25">
        <f t="shared" si="247"/>
        <v>6</v>
      </c>
      <c r="O1752" s="25">
        <v>1</v>
      </c>
      <c r="P1752" s="39">
        <v>1</v>
      </c>
    </row>
    <row r="1753" spans="1:16" ht="16.5">
      <c r="A1753" s="66" t="str">
        <f t="shared" si="242"/>
        <v>kn-8</v>
      </c>
      <c r="B1753" s="45">
        <f t="shared" si="248"/>
        <v>2081220</v>
      </c>
      <c r="C1753" s="66">
        <v>12</v>
      </c>
      <c r="D1753" s="38">
        <f t="shared" si="243"/>
        <v>20812</v>
      </c>
      <c r="E1753" s="68">
        <v>8</v>
      </c>
      <c r="F1753" s="25">
        <v>2</v>
      </c>
      <c r="G1753" s="26" t="s">
        <v>163</v>
      </c>
      <c r="H1753" s="26" t="s">
        <v>181</v>
      </c>
      <c r="I1753" s="25">
        <f t="shared" si="244"/>
        <v>81</v>
      </c>
      <c r="J1753" s="25">
        <f t="shared" si="245"/>
        <v>9</v>
      </c>
      <c r="K1753" s="25">
        <f t="shared" si="246"/>
        <v>4</v>
      </c>
      <c r="L1753" s="25" t="s">
        <v>511</v>
      </c>
      <c r="M1753" s="53" t="str">
        <f t="shared" si="249"/>
        <v>kn-8-12-jlr-loc2</v>
      </c>
      <c r="N1753" s="53">
        <f t="shared" si="247"/>
        <v>6</v>
      </c>
      <c r="O1753" s="25">
        <v>1</v>
      </c>
      <c r="P1753" s="39">
        <v>1</v>
      </c>
    </row>
    <row r="1754" spans="1:16" ht="16.5">
      <c r="A1754" s="66" t="str">
        <f t="shared" si="242"/>
        <v>kn-8</v>
      </c>
      <c r="B1754" s="45">
        <f t="shared" si="248"/>
        <v>2081221</v>
      </c>
      <c r="C1754" s="66">
        <v>12</v>
      </c>
      <c r="D1754" s="38">
        <f t="shared" si="243"/>
        <v>20812</v>
      </c>
      <c r="E1754" s="68">
        <v>8</v>
      </c>
      <c r="F1754" s="25">
        <v>2</v>
      </c>
      <c r="G1754" s="26" t="s">
        <v>164</v>
      </c>
      <c r="H1754" s="26" t="s">
        <v>171</v>
      </c>
      <c r="I1754" s="25">
        <f t="shared" si="244"/>
        <v>81</v>
      </c>
      <c r="J1754" s="25">
        <f t="shared" si="245"/>
        <v>9</v>
      </c>
      <c r="K1754" s="25">
        <f t="shared" si="246"/>
        <v>4</v>
      </c>
      <c r="L1754" s="25" t="s">
        <v>550</v>
      </c>
      <c r="M1754" s="53" t="str">
        <f t="shared" si="249"/>
        <v>kn-8-12-shl-loc2</v>
      </c>
      <c r="N1754" s="53">
        <f t="shared" si="247"/>
        <v>6</v>
      </c>
      <c r="O1754" s="25">
        <v>1</v>
      </c>
      <c r="P1754" s="39">
        <v>1</v>
      </c>
    </row>
    <row r="1755" spans="1:16" ht="16.5">
      <c r="A1755" s="66" t="str">
        <f t="shared" si="242"/>
        <v>kn-8</v>
      </c>
      <c r="B1755" s="45">
        <f t="shared" si="248"/>
        <v>2081230</v>
      </c>
      <c r="C1755" s="66">
        <v>12</v>
      </c>
      <c r="D1755" s="38">
        <f t="shared" si="243"/>
        <v>20812</v>
      </c>
      <c r="E1755" s="68">
        <v>8</v>
      </c>
      <c r="F1755" s="25">
        <v>3</v>
      </c>
      <c r="G1755" s="26" t="s">
        <v>163</v>
      </c>
      <c r="H1755" s="26" t="s">
        <v>438</v>
      </c>
      <c r="I1755" s="25">
        <f t="shared" si="244"/>
        <v>81</v>
      </c>
      <c r="J1755" s="25">
        <f t="shared" si="245"/>
        <v>9</v>
      </c>
      <c r="K1755" s="25">
        <f t="shared" si="246"/>
        <v>4</v>
      </c>
      <c r="L1755" s="25" t="s">
        <v>517</v>
      </c>
      <c r="M1755" s="56" t="str">
        <f t="shared" si="249"/>
        <v>kn-8-12-jlr-loc3</v>
      </c>
      <c r="N1755" s="56">
        <f t="shared" si="247"/>
        <v>6</v>
      </c>
      <c r="O1755" s="25">
        <v>1</v>
      </c>
      <c r="P1755" s="39">
        <v>1</v>
      </c>
    </row>
    <row r="1756" spans="1:16" ht="17.25">
      <c r="A1756" s="66" t="str">
        <f t="shared" si="242"/>
        <v>kn-8</v>
      </c>
      <c r="B1756" s="45">
        <f t="shared" si="248"/>
        <v>2081231</v>
      </c>
      <c r="C1756" s="66">
        <v>12</v>
      </c>
      <c r="D1756" s="40">
        <f t="shared" si="243"/>
        <v>20812</v>
      </c>
      <c r="E1756" s="69">
        <v>8</v>
      </c>
      <c r="F1756" s="41">
        <v>3</v>
      </c>
      <c r="G1756" s="42" t="s">
        <v>164</v>
      </c>
      <c r="H1756" s="42" t="s">
        <v>437</v>
      </c>
      <c r="I1756" s="41">
        <f t="shared" si="244"/>
        <v>81</v>
      </c>
      <c r="J1756" s="41">
        <f t="shared" si="245"/>
        <v>9</v>
      </c>
      <c r="K1756" s="41">
        <f t="shared" si="246"/>
        <v>4</v>
      </c>
      <c r="L1756" s="41" t="s">
        <v>558</v>
      </c>
      <c r="M1756" s="42" t="str">
        <f t="shared" si="249"/>
        <v>kn-8-12-shl-loc3</v>
      </c>
      <c r="N1756" s="42">
        <f t="shared" si="247"/>
        <v>6</v>
      </c>
      <c r="O1756" s="41">
        <v>1</v>
      </c>
      <c r="P1756" s="43">
        <v>1</v>
      </c>
    </row>
    <row r="1757" spans="1:16" ht="16.5">
      <c r="A1757" s="66" t="str">
        <f t="shared" si="242"/>
        <v>kn-8</v>
      </c>
      <c r="B1757" s="45">
        <f t="shared" si="248"/>
        <v>2081310</v>
      </c>
      <c r="C1757" s="66">
        <v>13</v>
      </c>
      <c r="D1757" s="35">
        <f t="shared" si="243"/>
        <v>20813</v>
      </c>
      <c r="E1757" s="67">
        <v>8</v>
      </c>
      <c r="F1757" s="36">
        <v>1</v>
      </c>
      <c r="G1757" s="44" t="s">
        <v>163</v>
      </c>
      <c r="H1757" s="44" t="s">
        <v>439</v>
      </c>
      <c r="I1757" s="36">
        <f t="shared" si="244"/>
        <v>82</v>
      </c>
      <c r="J1757" s="36">
        <f t="shared" si="245"/>
        <v>9</v>
      </c>
      <c r="K1757" s="36">
        <f t="shared" si="246"/>
        <v>4</v>
      </c>
      <c r="L1757" s="36" t="s">
        <v>515</v>
      </c>
      <c r="M1757" s="36" t="str">
        <f t="shared" si="249"/>
        <v>kn-8-13-jlr-loc1</v>
      </c>
      <c r="N1757" s="36">
        <f t="shared" si="247"/>
        <v>6</v>
      </c>
      <c r="O1757" s="36">
        <v>1</v>
      </c>
      <c r="P1757" s="37">
        <v>1</v>
      </c>
    </row>
    <row r="1758" spans="1:16" ht="16.5">
      <c r="A1758" s="66" t="str">
        <f t="shared" si="242"/>
        <v>kn-8</v>
      </c>
      <c r="B1758" s="45">
        <f t="shared" si="248"/>
        <v>2081311</v>
      </c>
      <c r="C1758" s="66">
        <v>13</v>
      </c>
      <c r="D1758" s="38">
        <f t="shared" si="243"/>
        <v>20813</v>
      </c>
      <c r="E1758" s="68">
        <v>8</v>
      </c>
      <c r="F1758" s="25">
        <v>1</v>
      </c>
      <c r="G1758" s="26" t="s">
        <v>164</v>
      </c>
      <c r="H1758" s="26" t="s">
        <v>440</v>
      </c>
      <c r="I1758" s="25">
        <f t="shared" si="244"/>
        <v>82</v>
      </c>
      <c r="J1758" s="25">
        <f t="shared" si="245"/>
        <v>9</v>
      </c>
      <c r="K1758" s="25">
        <f t="shared" si="246"/>
        <v>4</v>
      </c>
      <c r="L1758" s="25" t="s">
        <v>555</v>
      </c>
      <c r="M1758" s="25" t="str">
        <f t="shared" si="249"/>
        <v>kn-8-13-shl-loc1</v>
      </c>
      <c r="N1758" s="25">
        <f t="shared" si="247"/>
        <v>6</v>
      </c>
      <c r="O1758" s="25">
        <v>1</v>
      </c>
      <c r="P1758" s="39">
        <v>1</v>
      </c>
    </row>
    <row r="1759" spans="1:16" ht="16.5">
      <c r="A1759" s="66" t="str">
        <f t="shared" si="242"/>
        <v>kn-8</v>
      </c>
      <c r="B1759" s="45">
        <f t="shared" si="248"/>
        <v>2081320</v>
      </c>
      <c r="C1759" s="66">
        <v>13</v>
      </c>
      <c r="D1759" s="38">
        <f t="shared" si="243"/>
        <v>20813</v>
      </c>
      <c r="E1759" s="68">
        <v>8</v>
      </c>
      <c r="F1759" s="25">
        <v>2</v>
      </c>
      <c r="G1759" s="26" t="s">
        <v>163</v>
      </c>
      <c r="H1759" s="26" t="s">
        <v>181</v>
      </c>
      <c r="I1759" s="25">
        <f t="shared" si="244"/>
        <v>82</v>
      </c>
      <c r="J1759" s="25">
        <f t="shared" si="245"/>
        <v>9</v>
      </c>
      <c r="K1759" s="25">
        <f t="shared" si="246"/>
        <v>4</v>
      </c>
      <c r="L1759" s="25" t="s">
        <v>1507</v>
      </c>
      <c r="M1759" s="53" t="str">
        <f t="shared" si="249"/>
        <v>kn-8-13-jlr-loc2</v>
      </c>
      <c r="N1759" s="53">
        <f t="shared" si="247"/>
        <v>6</v>
      </c>
      <c r="O1759" s="25">
        <v>1</v>
      </c>
      <c r="P1759" s="39">
        <v>1</v>
      </c>
    </row>
    <row r="1760" spans="1:16" ht="16.5">
      <c r="A1760" s="66" t="str">
        <f t="shared" si="242"/>
        <v>kn-8</v>
      </c>
      <c r="B1760" s="45">
        <f t="shared" si="248"/>
        <v>2081321</v>
      </c>
      <c r="C1760" s="66">
        <v>13</v>
      </c>
      <c r="D1760" s="38">
        <f t="shared" si="243"/>
        <v>20813</v>
      </c>
      <c r="E1760" s="68">
        <v>8</v>
      </c>
      <c r="F1760" s="25">
        <v>2</v>
      </c>
      <c r="G1760" s="26" t="s">
        <v>164</v>
      </c>
      <c r="H1760" s="26" t="s">
        <v>171</v>
      </c>
      <c r="I1760" s="25">
        <f t="shared" si="244"/>
        <v>82</v>
      </c>
      <c r="J1760" s="25">
        <f t="shared" si="245"/>
        <v>9</v>
      </c>
      <c r="K1760" s="25">
        <f t="shared" si="246"/>
        <v>4</v>
      </c>
      <c r="L1760" s="25" t="s">
        <v>554</v>
      </c>
      <c r="M1760" s="53" t="str">
        <f t="shared" si="249"/>
        <v>kn-8-13-shl-loc2</v>
      </c>
      <c r="N1760" s="53">
        <f t="shared" si="247"/>
        <v>6</v>
      </c>
      <c r="O1760" s="25">
        <v>1</v>
      </c>
      <c r="P1760" s="39">
        <v>1</v>
      </c>
    </row>
    <row r="1761" spans="1:16" ht="16.5">
      <c r="A1761" s="66" t="str">
        <f t="shared" si="242"/>
        <v>kn-8</v>
      </c>
      <c r="B1761" s="45">
        <f t="shared" si="248"/>
        <v>2081330</v>
      </c>
      <c r="C1761" s="66">
        <v>13</v>
      </c>
      <c r="D1761" s="38">
        <f t="shared" si="243"/>
        <v>20813</v>
      </c>
      <c r="E1761" s="68">
        <v>8</v>
      </c>
      <c r="F1761" s="25">
        <v>3</v>
      </c>
      <c r="G1761" s="26" t="s">
        <v>797</v>
      </c>
      <c r="H1761" s="26" t="s">
        <v>438</v>
      </c>
      <c r="I1761" s="25">
        <f t="shared" si="244"/>
        <v>82</v>
      </c>
      <c r="J1761" s="25">
        <f t="shared" si="245"/>
        <v>9</v>
      </c>
      <c r="K1761" s="25">
        <f t="shared" si="246"/>
        <v>4</v>
      </c>
      <c r="L1761" s="25" t="s">
        <v>518</v>
      </c>
      <c r="M1761" s="56" t="str">
        <f t="shared" si="249"/>
        <v>kn-8-13-jlr-loc3</v>
      </c>
      <c r="N1761" s="56">
        <f t="shared" si="247"/>
        <v>6</v>
      </c>
      <c r="O1761" s="25">
        <v>1</v>
      </c>
      <c r="P1761" s="39">
        <v>1</v>
      </c>
    </row>
    <row r="1762" spans="1:16" ht="17.25">
      <c r="A1762" s="66" t="str">
        <f t="shared" si="242"/>
        <v>kn-8</v>
      </c>
      <c r="B1762" s="45">
        <f t="shared" si="248"/>
        <v>2081331</v>
      </c>
      <c r="C1762" s="66">
        <v>13</v>
      </c>
      <c r="D1762" s="40">
        <f t="shared" si="243"/>
        <v>20813</v>
      </c>
      <c r="E1762" s="69">
        <v>8</v>
      </c>
      <c r="F1762" s="41">
        <v>3</v>
      </c>
      <c r="G1762" s="42" t="s">
        <v>164</v>
      </c>
      <c r="H1762" s="42" t="s">
        <v>437</v>
      </c>
      <c r="I1762" s="41">
        <f t="shared" si="244"/>
        <v>82</v>
      </c>
      <c r="J1762" s="41">
        <f t="shared" si="245"/>
        <v>9</v>
      </c>
      <c r="K1762" s="41">
        <f t="shared" si="246"/>
        <v>4</v>
      </c>
      <c r="L1762" s="41" t="s">
        <v>559</v>
      </c>
      <c r="M1762" s="42" t="str">
        <f t="shared" si="249"/>
        <v>kn-8-13-shl-loc3</v>
      </c>
      <c r="N1762" s="42">
        <f t="shared" si="247"/>
        <v>6</v>
      </c>
      <c r="O1762" s="41">
        <v>1</v>
      </c>
      <c r="P1762" s="43">
        <v>1</v>
      </c>
    </row>
    <row r="1763" spans="1:16" ht="16.5">
      <c r="A1763" s="66" t="str">
        <f t="shared" si="242"/>
        <v>kn-8</v>
      </c>
      <c r="B1763" s="45">
        <f t="shared" si="248"/>
        <v>2081410</v>
      </c>
      <c r="C1763" s="66">
        <v>14</v>
      </c>
      <c r="D1763" s="35">
        <f t="shared" si="243"/>
        <v>20814</v>
      </c>
      <c r="E1763" s="67">
        <v>8</v>
      </c>
      <c r="F1763" s="36">
        <v>1</v>
      </c>
      <c r="G1763" s="44" t="s">
        <v>163</v>
      </c>
      <c r="H1763" s="44" t="s">
        <v>439</v>
      </c>
      <c r="I1763" s="36">
        <f t="shared" si="244"/>
        <v>83</v>
      </c>
      <c r="J1763" s="36">
        <f t="shared" si="245"/>
        <v>9</v>
      </c>
      <c r="K1763" s="36">
        <f t="shared" si="246"/>
        <v>4</v>
      </c>
      <c r="L1763" s="36" t="s">
        <v>175</v>
      </c>
      <c r="M1763" s="36" t="str">
        <f t="shared" si="249"/>
        <v>kn-8-14-jlr-loc1</v>
      </c>
      <c r="N1763" s="36">
        <f t="shared" si="247"/>
        <v>6</v>
      </c>
      <c r="O1763" s="36">
        <v>1</v>
      </c>
      <c r="P1763" s="37">
        <v>1</v>
      </c>
    </row>
    <row r="1764" spans="1:16" ht="16.5">
      <c r="A1764" s="66" t="str">
        <f t="shared" si="242"/>
        <v>kn-8</v>
      </c>
      <c r="B1764" s="45">
        <f t="shared" si="248"/>
        <v>2081411</v>
      </c>
      <c r="C1764" s="66">
        <v>14</v>
      </c>
      <c r="D1764" s="38">
        <f t="shared" si="243"/>
        <v>20814</v>
      </c>
      <c r="E1764" s="68">
        <v>8</v>
      </c>
      <c r="F1764" s="25">
        <v>1</v>
      </c>
      <c r="G1764" s="26" t="s">
        <v>164</v>
      </c>
      <c r="H1764" s="26" t="s">
        <v>440</v>
      </c>
      <c r="I1764" s="25">
        <f t="shared" si="244"/>
        <v>83</v>
      </c>
      <c r="J1764" s="25">
        <f t="shared" si="245"/>
        <v>9</v>
      </c>
      <c r="K1764" s="25">
        <f t="shared" si="246"/>
        <v>4</v>
      </c>
      <c r="L1764" s="25" t="s">
        <v>550</v>
      </c>
      <c r="M1764" s="25" t="str">
        <f t="shared" si="249"/>
        <v>kn-8-14-shl-loc1</v>
      </c>
      <c r="N1764" s="25">
        <f t="shared" si="247"/>
        <v>6</v>
      </c>
      <c r="O1764" s="25">
        <v>1</v>
      </c>
      <c r="P1764" s="39">
        <v>1</v>
      </c>
    </row>
    <row r="1765" spans="1:16" ht="16.5">
      <c r="A1765" s="66" t="str">
        <f t="shared" si="242"/>
        <v>kn-8</v>
      </c>
      <c r="B1765" s="45">
        <f t="shared" si="248"/>
        <v>2081420</v>
      </c>
      <c r="C1765" s="66">
        <v>14</v>
      </c>
      <c r="D1765" s="38">
        <f t="shared" si="243"/>
        <v>20814</v>
      </c>
      <c r="E1765" s="68">
        <v>8</v>
      </c>
      <c r="F1765" s="25">
        <v>2</v>
      </c>
      <c r="G1765" s="26" t="s">
        <v>163</v>
      </c>
      <c r="H1765" s="26" t="s">
        <v>765</v>
      </c>
      <c r="I1765" s="25">
        <f t="shared" si="244"/>
        <v>83</v>
      </c>
      <c r="J1765" s="25">
        <f t="shared" si="245"/>
        <v>9</v>
      </c>
      <c r="K1765" s="25">
        <f t="shared" si="246"/>
        <v>4</v>
      </c>
      <c r="L1765" s="25" t="s">
        <v>175</v>
      </c>
      <c r="M1765" s="53" t="str">
        <f t="shared" si="249"/>
        <v>kn-8-14-jlr-loc2</v>
      </c>
      <c r="N1765" s="53">
        <f t="shared" si="247"/>
        <v>6</v>
      </c>
      <c r="O1765" s="25">
        <v>1</v>
      </c>
      <c r="P1765" s="39">
        <v>1</v>
      </c>
    </row>
    <row r="1766" spans="1:16" ht="16.5">
      <c r="A1766" s="66" t="str">
        <f t="shared" si="242"/>
        <v>kn-8</v>
      </c>
      <c r="B1766" s="45">
        <f t="shared" si="248"/>
        <v>2081421</v>
      </c>
      <c r="C1766" s="66">
        <v>14</v>
      </c>
      <c r="D1766" s="38">
        <f t="shared" si="243"/>
        <v>20814</v>
      </c>
      <c r="E1766" s="68">
        <v>8</v>
      </c>
      <c r="F1766" s="25">
        <v>2</v>
      </c>
      <c r="G1766" s="26" t="s">
        <v>164</v>
      </c>
      <c r="H1766" s="26" t="s">
        <v>766</v>
      </c>
      <c r="I1766" s="25">
        <f t="shared" si="244"/>
        <v>83</v>
      </c>
      <c r="J1766" s="25">
        <f t="shared" si="245"/>
        <v>9</v>
      </c>
      <c r="K1766" s="25">
        <f t="shared" si="246"/>
        <v>4</v>
      </c>
      <c r="L1766" s="25" t="s">
        <v>544</v>
      </c>
      <c r="M1766" s="53" t="str">
        <f t="shared" si="249"/>
        <v>kn-8-14-shl-loc2</v>
      </c>
      <c r="N1766" s="53">
        <f t="shared" si="247"/>
        <v>6</v>
      </c>
      <c r="O1766" s="25">
        <v>1</v>
      </c>
      <c r="P1766" s="39">
        <v>1</v>
      </c>
    </row>
    <row r="1767" spans="1:16" ht="16.5">
      <c r="A1767" s="66" t="str">
        <f t="shared" si="242"/>
        <v>kn-8</v>
      </c>
      <c r="B1767" s="45">
        <f t="shared" si="248"/>
        <v>2081430</v>
      </c>
      <c r="C1767" s="66">
        <v>14</v>
      </c>
      <c r="D1767" s="38">
        <f t="shared" si="243"/>
        <v>20814</v>
      </c>
      <c r="E1767" s="68">
        <v>8</v>
      </c>
      <c r="F1767" s="25">
        <v>3</v>
      </c>
      <c r="G1767" s="26" t="s">
        <v>163</v>
      </c>
      <c r="H1767" s="26" t="s">
        <v>181</v>
      </c>
      <c r="I1767" s="25">
        <f t="shared" si="244"/>
        <v>83</v>
      </c>
      <c r="J1767" s="25">
        <f t="shared" si="245"/>
        <v>9</v>
      </c>
      <c r="K1767" s="25">
        <f t="shared" si="246"/>
        <v>4</v>
      </c>
      <c r="L1767" s="25" t="s">
        <v>517</v>
      </c>
      <c r="M1767" s="56" t="str">
        <f t="shared" si="249"/>
        <v>kn-8-14-jlr-loc3</v>
      </c>
      <c r="N1767" s="56">
        <f t="shared" si="247"/>
        <v>6</v>
      </c>
      <c r="O1767" s="25">
        <v>1</v>
      </c>
      <c r="P1767" s="39">
        <v>1</v>
      </c>
    </row>
    <row r="1768" spans="1:16" ht="17.25">
      <c r="A1768" s="66" t="str">
        <f t="shared" si="242"/>
        <v>kn-8</v>
      </c>
      <c r="B1768" s="45">
        <f t="shared" si="248"/>
        <v>2081431</v>
      </c>
      <c r="C1768" s="66">
        <v>14</v>
      </c>
      <c r="D1768" s="40">
        <f t="shared" si="243"/>
        <v>20814</v>
      </c>
      <c r="E1768" s="69">
        <v>8</v>
      </c>
      <c r="F1768" s="41">
        <v>3</v>
      </c>
      <c r="G1768" s="42" t="s">
        <v>164</v>
      </c>
      <c r="H1768" s="42" t="s">
        <v>171</v>
      </c>
      <c r="I1768" s="41">
        <f t="shared" si="244"/>
        <v>83</v>
      </c>
      <c r="J1768" s="41">
        <f t="shared" si="245"/>
        <v>9</v>
      </c>
      <c r="K1768" s="41">
        <f t="shared" si="246"/>
        <v>4</v>
      </c>
      <c r="L1768" s="41" t="s">
        <v>558</v>
      </c>
      <c r="M1768" s="42" t="str">
        <f t="shared" si="249"/>
        <v>kn-8-14-shl-loc3</v>
      </c>
      <c r="N1768" s="42">
        <f t="shared" si="247"/>
        <v>6</v>
      </c>
      <c r="O1768" s="41">
        <v>1</v>
      </c>
      <c r="P1768" s="43">
        <v>1</v>
      </c>
    </row>
    <row r="1769" spans="1:16" ht="16.5">
      <c r="A1769" s="66" t="str">
        <f t="shared" si="242"/>
        <v>kn-8</v>
      </c>
      <c r="B1769" s="45">
        <f t="shared" si="248"/>
        <v>2081510</v>
      </c>
      <c r="C1769" s="66">
        <v>15</v>
      </c>
      <c r="D1769" s="35">
        <f t="shared" si="243"/>
        <v>20815</v>
      </c>
      <c r="E1769" s="67">
        <v>8</v>
      </c>
      <c r="F1769" s="36">
        <v>1</v>
      </c>
      <c r="G1769" s="44" t="s">
        <v>163</v>
      </c>
      <c r="H1769" s="44" t="s">
        <v>439</v>
      </c>
      <c r="I1769" s="36">
        <f t="shared" si="244"/>
        <v>84</v>
      </c>
      <c r="J1769" s="36">
        <f t="shared" si="245"/>
        <v>9</v>
      </c>
      <c r="K1769" s="36">
        <f t="shared" si="246"/>
        <v>4</v>
      </c>
      <c r="L1769" s="36" t="s">
        <v>514</v>
      </c>
      <c r="M1769" s="36" t="str">
        <f t="shared" si="249"/>
        <v>kn-8-15-jlr-loc1</v>
      </c>
      <c r="N1769" s="36">
        <f t="shared" si="247"/>
        <v>6</v>
      </c>
      <c r="O1769" s="36">
        <v>1</v>
      </c>
      <c r="P1769" s="37">
        <v>1</v>
      </c>
    </row>
    <row r="1770" spans="1:16" ht="16.5">
      <c r="A1770" s="66" t="str">
        <f t="shared" si="242"/>
        <v>kn-8</v>
      </c>
      <c r="B1770" s="45">
        <f t="shared" si="248"/>
        <v>2081511</v>
      </c>
      <c r="C1770" s="66">
        <v>15</v>
      </c>
      <c r="D1770" s="38">
        <f t="shared" si="243"/>
        <v>20815</v>
      </c>
      <c r="E1770" s="68">
        <v>8</v>
      </c>
      <c r="F1770" s="25">
        <v>1</v>
      </c>
      <c r="G1770" s="26" t="s">
        <v>164</v>
      </c>
      <c r="H1770" s="26" t="s">
        <v>440</v>
      </c>
      <c r="I1770" s="25">
        <f t="shared" si="244"/>
        <v>84</v>
      </c>
      <c r="J1770" s="25">
        <f t="shared" si="245"/>
        <v>9</v>
      </c>
      <c r="K1770" s="25">
        <f t="shared" si="246"/>
        <v>4</v>
      </c>
      <c r="L1770" s="25" t="s">
        <v>542</v>
      </c>
      <c r="M1770" s="25" t="str">
        <f t="shared" si="249"/>
        <v>kn-8-15-shl-loc1</v>
      </c>
      <c r="N1770" s="25">
        <f t="shared" si="247"/>
        <v>6</v>
      </c>
      <c r="O1770" s="25">
        <v>1</v>
      </c>
      <c r="P1770" s="39">
        <v>1</v>
      </c>
    </row>
    <row r="1771" spans="1:16" ht="16.5">
      <c r="A1771" s="66" t="str">
        <f t="shared" si="242"/>
        <v>kn-8</v>
      </c>
      <c r="B1771" s="45">
        <f t="shared" si="248"/>
        <v>2081520</v>
      </c>
      <c r="C1771" s="66">
        <v>15</v>
      </c>
      <c r="D1771" s="38">
        <f t="shared" si="243"/>
        <v>20815</v>
      </c>
      <c r="E1771" s="68">
        <v>8</v>
      </c>
      <c r="F1771" s="25">
        <v>2</v>
      </c>
      <c r="G1771" s="26" t="s">
        <v>163</v>
      </c>
      <c r="H1771" s="26" t="s">
        <v>765</v>
      </c>
      <c r="I1771" s="25">
        <f t="shared" si="244"/>
        <v>84</v>
      </c>
      <c r="J1771" s="25">
        <f t="shared" si="245"/>
        <v>9</v>
      </c>
      <c r="K1771" s="25">
        <f t="shared" si="246"/>
        <v>4</v>
      </c>
      <c r="L1771" s="25" t="s">
        <v>513</v>
      </c>
      <c r="M1771" s="53" t="str">
        <f t="shared" si="249"/>
        <v>kn-8-15-jlr-loc2</v>
      </c>
      <c r="N1771" s="53">
        <f t="shared" si="247"/>
        <v>6</v>
      </c>
      <c r="O1771" s="25">
        <v>1</v>
      </c>
      <c r="P1771" s="39">
        <v>1</v>
      </c>
    </row>
    <row r="1772" spans="1:16" ht="16.5">
      <c r="A1772" s="66" t="str">
        <f t="shared" si="242"/>
        <v>kn-8</v>
      </c>
      <c r="B1772" s="45">
        <f t="shared" si="248"/>
        <v>2081521</v>
      </c>
      <c r="C1772" s="66">
        <v>15</v>
      </c>
      <c r="D1772" s="38">
        <f t="shared" si="243"/>
        <v>20815</v>
      </c>
      <c r="E1772" s="68">
        <v>8</v>
      </c>
      <c r="F1772" s="25">
        <v>2</v>
      </c>
      <c r="G1772" s="26" t="s">
        <v>800</v>
      </c>
      <c r="H1772" s="26" t="s">
        <v>766</v>
      </c>
      <c r="I1772" s="25">
        <f t="shared" si="244"/>
        <v>84</v>
      </c>
      <c r="J1772" s="25">
        <f t="shared" si="245"/>
        <v>9</v>
      </c>
      <c r="K1772" s="25">
        <f t="shared" si="246"/>
        <v>4</v>
      </c>
      <c r="L1772" s="25" t="s">
        <v>547</v>
      </c>
      <c r="M1772" s="53" t="str">
        <f t="shared" si="249"/>
        <v>kn-8-15-shl-loc2</v>
      </c>
      <c r="N1772" s="53">
        <f t="shared" si="247"/>
        <v>6</v>
      </c>
      <c r="O1772" s="25">
        <v>1</v>
      </c>
      <c r="P1772" s="39">
        <v>1</v>
      </c>
    </row>
    <row r="1773" spans="1:16" ht="16.5">
      <c r="A1773" s="66" t="str">
        <f t="shared" si="242"/>
        <v>kn-8</v>
      </c>
      <c r="B1773" s="45">
        <f t="shared" si="248"/>
        <v>2081530</v>
      </c>
      <c r="C1773" s="66">
        <v>15</v>
      </c>
      <c r="D1773" s="38">
        <f t="shared" si="243"/>
        <v>20815</v>
      </c>
      <c r="E1773" s="68">
        <v>8</v>
      </c>
      <c r="F1773" s="25">
        <v>3</v>
      </c>
      <c r="G1773" s="26" t="s">
        <v>163</v>
      </c>
      <c r="H1773" s="26" t="s">
        <v>763</v>
      </c>
      <c r="I1773" s="25">
        <f t="shared" si="244"/>
        <v>84</v>
      </c>
      <c r="J1773" s="25">
        <f t="shared" si="245"/>
        <v>9</v>
      </c>
      <c r="K1773" s="25">
        <f t="shared" si="246"/>
        <v>4</v>
      </c>
      <c r="L1773" s="25" t="s">
        <v>175</v>
      </c>
      <c r="M1773" s="56" t="str">
        <f t="shared" si="249"/>
        <v>kn-8-15-jlr-loc3</v>
      </c>
      <c r="N1773" s="56">
        <f t="shared" si="247"/>
        <v>6</v>
      </c>
      <c r="O1773" s="25">
        <v>1</v>
      </c>
      <c r="P1773" s="39">
        <v>1</v>
      </c>
    </row>
    <row r="1774" spans="1:16" ht="17.25">
      <c r="A1774" s="66" t="str">
        <f t="shared" si="242"/>
        <v>kn-8</v>
      </c>
      <c r="B1774" s="45">
        <f t="shared" si="248"/>
        <v>2081531</v>
      </c>
      <c r="C1774" s="66">
        <v>15</v>
      </c>
      <c r="D1774" s="40">
        <f t="shared" si="243"/>
        <v>20815</v>
      </c>
      <c r="E1774" s="69">
        <v>8</v>
      </c>
      <c r="F1774" s="41">
        <v>3</v>
      </c>
      <c r="G1774" s="42" t="s">
        <v>164</v>
      </c>
      <c r="H1774" s="42" t="s">
        <v>764</v>
      </c>
      <c r="I1774" s="41">
        <f t="shared" si="244"/>
        <v>84</v>
      </c>
      <c r="J1774" s="41">
        <f t="shared" si="245"/>
        <v>9</v>
      </c>
      <c r="K1774" s="41">
        <f t="shared" si="246"/>
        <v>3</v>
      </c>
      <c r="L1774" s="41" t="s">
        <v>551</v>
      </c>
      <c r="M1774" s="42" t="str">
        <f t="shared" si="249"/>
        <v>kn-8-15-shl-loc3</v>
      </c>
      <c r="N1774" s="42">
        <f t="shared" si="247"/>
        <v>6</v>
      </c>
      <c r="O1774" s="41">
        <v>1</v>
      </c>
      <c r="P1774" s="43">
        <v>1</v>
      </c>
    </row>
    <row r="1775" spans="1:16" ht="16.5">
      <c r="A1775" s="66" t="str">
        <f t="shared" si="250" ref="A1775:A1838">"kn-"&amp;E1775</f>
        <v>kn-9</v>
      </c>
      <c r="B1775" s="45">
        <f t="shared" si="248"/>
        <v>2090110</v>
      </c>
      <c r="C1775" s="66">
        <v>1</v>
      </c>
      <c r="D1775" s="35">
        <f t="shared" si="251" ref="D1775:D1838">(200+E1775)*100+C1775</f>
        <v>20901</v>
      </c>
      <c r="E1775" s="67">
        <v>9</v>
      </c>
      <c r="F1775" s="36">
        <v>1</v>
      </c>
      <c r="G1775" s="44" t="s">
        <v>163</v>
      </c>
      <c r="H1775" s="44" t="s">
        <v>439</v>
      </c>
      <c r="I1775" s="36">
        <f t="shared" si="252" ref="I1775:I1838">INDEX($AP$4:$AP$204,INDEX($AW$4:$AW$19,E1775)+C1775)</f>
        <v>85</v>
      </c>
      <c r="J1775" s="36">
        <f t="shared" si="253" ref="J1775:J1838">INDEX($AQ$4:$AQ$204,INDEX($AW$4:$AW$19,E1775)+C1775)</f>
        <v>10</v>
      </c>
      <c r="K1775" s="36">
        <f t="shared" si="254" ref="K1775:K1838">INDEX($AR$4:$AR$204,INDEX($AW$4:$AW$19,E1775)+C1776)</f>
        <v>4</v>
      </c>
      <c r="L1775" s="36" t="s">
        <v>518</v>
      </c>
      <c r="M1775" s="36" t="str">
        <f t="shared" si="249"/>
        <v>kn-9-1-jlr-loc1</v>
      </c>
      <c r="N1775" s="36">
        <f t="shared" si="247"/>
        <v>6</v>
      </c>
      <c r="O1775" s="36">
        <v>1</v>
      </c>
      <c r="P1775" s="37">
        <v>1</v>
      </c>
    </row>
    <row r="1776" spans="1:16" ht="16.5">
      <c r="A1776" s="66" t="str">
        <f t="shared" si="250"/>
        <v>kn-9</v>
      </c>
      <c r="B1776" s="45">
        <f t="shared" si="248"/>
        <v>2090111</v>
      </c>
      <c r="C1776" s="66">
        <v>1</v>
      </c>
      <c r="D1776" s="38">
        <f t="shared" si="251"/>
        <v>20901</v>
      </c>
      <c r="E1776" s="68">
        <v>9</v>
      </c>
      <c r="F1776" s="25">
        <v>1</v>
      </c>
      <c r="G1776" s="26" t="s">
        <v>164</v>
      </c>
      <c r="H1776" s="26" t="s">
        <v>440</v>
      </c>
      <c r="I1776" s="25">
        <f t="shared" si="252"/>
        <v>85</v>
      </c>
      <c r="J1776" s="25">
        <f t="shared" si="253"/>
        <v>10</v>
      </c>
      <c r="K1776" s="25">
        <f t="shared" si="254"/>
        <v>4</v>
      </c>
      <c r="L1776" s="25" t="s">
        <v>559</v>
      </c>
      <c r="M1776" s="25" t="str">
        <f t="shared" si="249"/>
        <v>kn-9-1-shl-loc1</v>
      </c>
      <c r="N1776" s="25">
        <f t="shared" si="255" ref="N1776:N1839">INDEX($AS$4:$AS$204,INDEX($AH$4:$AH$19,E1776)+C1776)</f>
        <v>6</v>
      </c>
      <c r="O1776" s="25">
        <v>1</v>
      </c>
      <c r="P1776" s="39">
        <v>1</v>
      </c>
    </row>
    <row r="1777" spans="1:16" ht="16.5">
      <c r="A1777" s="66" t="str">
        <f t="shared" si="250"/>
        <v>kn-9</v>
      </c>
      <c r="B1777" s="45">
        <f t="shared" si="248"/>
        <v>2090120</v>
      </c>
      <c r="C1777" s="66">
        <v>1</v>
      </c>
      <c r="D1777" s="38">
        <f t="shared" si="251"/>
        <v>20901</v>
      </c>
      <c r="E1777" s="68">
        <v>9</v>
      </c>
      <c r="F1777" s="25">
        <v>2</v>
      </c>
      <c r="G1777" s="26" t="s">
        <v>163</v>
      </c>
      <c r="H1777" s="26" t="s">
        <v>181</v>
      </c>
      <c r="I1777" s="25">
        <f t="shared" si="252"/>
        <v>85</v>
      </c>
      <c r="J1777" s="25">
        <f t="shared" si="253"/>
        <v>10</v>
      </c>
      <c r="K1777" s="25">
        <f t="shared" si="254"/>
        <v>4</v>
      </c>
      <c r="L1777" s="25" t="s">
        <v>1507</v>
      </c>
      <c r="M1777" s="53" t="str">
        <f t="shared" si="249"/>
        <v>kn-9-1-jlr-loc2</v>
      </c>
      <c r="N1777" s="53">
        <f t="shared" si="255"/>
        <v>6</v>
      </c>
      <c r="O1777" s="25">
        <v>1</v>
      </c>
      <c r="P1777" s="39">
        <v>1</v>
      </c>
    </row>
    <row r="1778" spans="1:16" ht="16.5">
      <c r="A1778" s="66" t="str">
        <f t="shared" si="250"/>
        <v>kn-9</v>
      </c>
      <c r="B1778" s="45">
        <f t="shared" si="248"/>
        <v>2090121</v>
      </c>
      <c r="C1778" s="66">
        <v>1</v>
      </c>
      <c r="D1778" s="38">
        <f t="shared" si="251"/>
        <v>20901</v>
      </c>
      <c r="E1778" s="68">
        <v>9</v>
      </c>
      <c r="F1778" s="25">
        <v>2</v>
      </c>
      <c r="G1778" s="26" t="s">
        <v>164</v>
      </c>
      <c r="H1778" s="26" t="s">
        <v>803</v>
      </c>
      <c r="I1778" s="25">
        <f t="shared" si="252"/>
        <v>85</v>
      </c>
      <c r="J1778" s="25">
        <f t="shared" si="253"/>
        <v>10</v>
      </c>
      <c r="K1778" s="25">
        <f t="shared" si="254"/>
        <v>4</v>
      </c>
      <c r="L1778" s="25" t="s">
        <v>554</v>
      </c>
      <c r="M1778" s="53" t="str">
        <f t="shared" si="249"/>
        <v>kn-9-1-shl-loc2</v>
      </c>
      <c r="N1778" s="53">
        <f t="shared" si="255"/>
        <v>6</v>
      </c>
      <c r="O1778" s="25">
        <v>1</v>
      </c>
      <c r="P1778" s="39">
        <v>1</v>
      </c>
    </row>
    <row r="1779" spans="1:16" ht="16.5">
      <c r="A1779" s="66" t="str">
        <f t="shared" si="250"/>
        <v>kn-9</v>
      </c>
      <c r="B1779" s="45">
        <f t="shared" si="248"/>
        <v>2090130</v>
      </c>
      <c r="C1779" s="66">
        <v>1</v>
      </c>
      <c r="D1779" s="38">
        <f t="shared" si="251"/>
        <v>20901</v>
      </c>
      <c r="E1779" s="68">
        <v>9</v>
      </c>
      <c r="F1779" s="25">
        <v>3</v>
      </c>
      <c r="G1779" s="26" t="s">
        <v>163</v>
      </c>
      <c r="H1779" s="26" t="s">
        <v>438</v>
      </c>
      <c r="I1779" s="25">
        <f t="shared" si="252"/>
        <v>85</v>
      </c>
      <c r="J1779" s="25">
        <f t="shared" si="253"/>
        <v>10</v>
      </c>
      <c r="K1779" s="25">
        <f t="shared" si="254"/>
        <v>4</v>
      </c>
      <c r="L1779" s="25" t="s">
        <v>519</v>
      </c>
      <c r="M1779" s="56" t="str">
        <f t="shared" si="249"/>
        <v>kn-9-1-jlr-loc3</v>
      </c>
      <c r="N1779" s="56">
        <f t="shared" si="255"/>
        <v>6</v>
      </c>
      <c r="O1779" s="25">
        <v>1</v>
      </c>
      <c r="P1779" s="39">
        <v>1</v>
      </c>
    </row>
    <row r="1780" spans="1:16" ht="17.25">
      <c r="A1780" s="66" t="str">
        <f t="shared" si="250"/>
        <v>kn-9</v>
      </c>
      <c r="B1780" s="45">
        <f t="shared" si="248"/>
        <v>2090131</v>
      </c>
      <c r="C1780" s="66">
        <v>1</v>
      </c>
      <c r="D1780" s="40">
        <f t="shared" si="251"/>
        <v>20901</v>
      </c>
      <c r="E1780" s="69">
        <v>9</v>
      </c>
      <c r="F1780" s="41">
        <v>3</v>
      </c>
      <c r="G1780" s="42" t="s">
        <v>164</v>
      </c>
      <c r="H1780" s="42" t="s">
        <v>437</v>
      </c>
      <c r="I1780" s="41">
        <f t="shared" si="252"/>
        <v>85</v>
      </c>
      <c r="J1780" s="41">
        <f t="shared" si="253"/>
        <v>10</v>
      </c>
      <c r="K1780" s="41">
        <f t="shared" si="254"/>
        <v>4</v>
      </c>
      <c r="L1780" s="41" t="s">
        <v>560</v>
      </c>
      <c r="M1780" s="42" t="str">
        <f t="shared" si="249"/>
        <v>kn-9-1-shl-loc3</v>
      </c>
      <c r="N1780" s="42">
        <f t="shared" si="255"/>
        <v>6</v>
      </c>
      <c r="O1780" s="41">
        <v>1</v>
      </c>
      <c r="P1780" s="43">
        <v>1</v>
      </c>
    </row>
    <row r="1781" spans="1:16" ht="16.5">
      <c r="A1781" s="66" t="str">
        <f t="shared" si="250"/>
        <v>kn-9</v>
      </c>
      <c r="B1781" s="45">
        <f t="shared" si="248"/>
        <v>2090210</v>
      </c>
      <c r="C1781" s="66">
        <v>2</v>
      </c>
      <c r="D1781" s="35">
        <f t="shared" si="251"/>
        <v>20902</v>
      </c>
      <c r="E1781" s="67">
        <v>9</v>
      </c>
      <c r="F1781" s="36">
        <v>1</v>
      </c>
      <c r="G1781" s="44" t="s">
        <v>163</v>
      </c>
      <c r="H1781" s="44" t="s">
        <v>439</v>
      </c>
      <c r="I1781" s="36">
        <f t="shared" si="252"/>
        <v>86</v>
      </c>
      <c r="J1781" s="36">
        <f t="shared" si="253"/>
        <v>10</v>
      </c>
      <c r="K1781" s="36">
        <f t="shared" si="254"/>
        <v>4</v>
      </c>
      <c r="L1781" s="36" t="s">
        <v>511</v>
      </c>
      <c r="M1781" s="36" t="str">
        <f t="shared" si="249"/>
        <v>kn-9-2-jlr-loc1</v>
      </c>
      <c r="N1781" s="36">
        <f t="shared" si="255"/>
        <v>6</v>
      </c>
      <c r="O1781" s="36">
        <v>1</v>
      </c>
      <c r="P1781" s="37">
        <v>1</v>
      </c>
    </row>
    <row r="1782" spans="1:16" ht="16.5">
      <c r="A1782" s="66" t="str">
        <f t="shared" si="250"/>
        <v>kn-9</v>
      </c>
      <c r="B1782" s="45">
        <f t="shared" si="248"/>
        <v>2090211</v>
      </c>
      <c r="C1782" s="66">
        <v>2</v>
      </c>
      <c r="D1782" s="38">
        <f t="shared" si="251"/>
        <v>20902</v>
      </c>
      <c r="E1782" s="68">
        <v>9</v>
      </c>
      <c r="F1782" s="25">
        <v>1</v>
      </c>
      <c r="G1782" s="26" t="s">
        <v>164</v>
      </c>
      <c r="H1782" s="26" t="s">
        <v>440</v>
      </c>
      <c r="I1782" s="25">
        <f t="shared" si="252"/>
        <v>86</v>
      </c>
      <c r="J1782" s="25">
        <f t="shared" si="253"/>
        <v>10</v>
      </c>
      <c r="K1782" s="25">
        <f t="shared" si="254"/>
        <v>4</v>
      </c>
      <c r="L1782" s="25" t="s">
        <v>543</v>
      </c>
      <c r="M1782" s="25" t="str">
        <f t="shared" si="249"/>
        <v>kn-9-2-shl-loc1</v>
      </c>
      <c r="N1782" s="25">
        <f t="shared" si="255"/>
        <v>6</v>
      </c>
      <c r="O1782" s="25">
        <v>1</v>
      </c>
      <c r="P1782" s="39">
        <v>1</v>
      </c>
    </row>
    <row r="1783" spans="1:16" ht="16.5">
      <c r="A1783" s="66" t="str">
        <f t="shared" si="250"/>
        <v>kn-9</v>
      </c>
      <c r="B1783" s="45">
        <f t="shared" si="248"/>
        <v>2090220</v>
      </c>
      <c r="C1783" s="66">
        <v>2</v>
      </c>
      <c r="D1783" s="38">
        <f t="shared" si="251"/>
        <v>20902</v>
      </c>
      <c r="E1783" s="68">
        <v>9</v>
      </c>
      <c r="F1783" s="25">
        <v>2</v>
      </c>
      <c r="G1783" s="26" t="s">
        <v>163</v>
      </c>
      <c r="H1783" s="26" t="s">
        <v>181</v>
      </c>
      <c r="I1783" s="25">
        <f t="shared" si="252"/>
        <v>86</v>
      </c>
      <c r="J1783" s="25">
        <f t="shared" si="253"/>
        <v>10</v>
      </c>
      <c r="K1783" s="25">
        <f t="shared" si="254"/>
        <v>4</v>
      </c>
      <c r="L1783" s="25" t="s">
        <v>1511</v>
      </c>
      <c r="M1783" s="53" t="str">
        <f t="shared" si="249"/>
        <v>kn-9-2-jlr-loc2</v>
      </c>
      <c r="N1783" s="53">
        <f t="shared" si="255"/>
        <v>6</v>
      </c>
      <c r="O1783" s="25">
        <v>1</v>
      </c>
      <c r="P1783" s="39">
        <v>1</v>
      </c>
    </row>
    <row r="1784" spans="1:16" ht="16.5">
      <c r="A1784" s="66" t="str">
        <f t="shared" si="250"/>
        <v>kn-9</v>
      </c>
      <c r="B1784" s="45">
        <f t="shared" si="248"/>
        <v>2090221</v>
      </c>
      <c r="C1784" s="66">
        <v>2</v>
      </c>
      <c r="D1784" s="38">
        <f t="shared" si="251"/>
        <v>20902</v>
      </c>
      <c r="E1784" s="68">
        <v>9</v>
      </c>
      <c r="F1784" s="25">
        <v>2</v>
      </c>
      <c r="G1784" s="26" t="s">
        <v>164</v>
      </c>
      <c r="H1784" s="26" t="s">
        <v>171</v>
      </c>
      <c r="I1784" s="25">
        <f t="shared" si="252"/>
        <v>86</v>
      </c>
      <c r="J1784" s="25">
        <f t="shared" si="253"/>
        <v>10</v>
      </c>
      <c r="K1784" s="25">
        <f t="shared" si="254"/>
        <v>4</v>
      </c>
      <c r="L1784" s="25" t="s">
        <v>546</v>
      </c>
      <c r="M1784" s="53" t="str">
        <f t="shared" si="249"/>
        <v>kn-9-2-shl-loc2</v>
      </c>
      <c r="N1784" s="53">
        <f t="shared" si="255"/>
        <v>6</v>
      </c>
      <c r="O1784" s="25">
        <v>1</v>
      </c>
      <c r="P1784" s="39">
        <v>1</v>
      </c>
    </row>
    <row r="1785" spans="1:16" ht="16.5">
      <c r="A1785" s="66" t="str">
        <f t="shared" si="250"/>
        <v>kn-9</v>
      </c>
      <c r="B1785" s="45">
        <f t="shared" si="248"/>
        <v>2090230</v>
      </c>
      <c r="C1785" s="66">
        <v>2</v>
      </c>
      <c r="D1785" s="38">
        <f t="shared" si="251"/>
        <v>20902</v>
      </c>
      <c r="E1785" s="68">
        <v>9</v>
      </c>
      <c r="F1785" s="25">
        <v>3</v>
      </c>
      <c r="G1785" s="26" t="s">
        <v>163</v>
      </c>
      <c r="H1785" s="26" t="s">
        <v>438</v>
      </c>
      <c r="I1785" s="25">
        <f t="shared" si="252"/>
        <v>86</v>
      </c>
      <c r="J1785" s="25">
        <f t="shared" si="253"/>
        <v>10</v>
      </c>
      <c r="K1785" s="25">
        <f t="shared" si="254"/>
        <v>4</v>
      </c>
      <c r="L1785" s="25" t="s">
        <v>520</v>
      </c>
      <c r="M1785" s="56" t="str">
        <f t="shared" si="249"/>
        <v>kn-9-2-jlr-loc3</v>
      </c>
      <c r="N1785" s="56">
        <f t="shared" si="255"/>
        <v>6</v>
      </c>
      <c r="O1785" s="25">
        <v>1</v>
      </c>
      <c r="P1785" s="39">
        <v>1</v>
      </c>
    </row>
    <row r="1786" spans="1:16" ht="17.25">
      <c r="A1786" s="66" t="str">
        <f t="shared" si="250"/>
        <v>kn-9</v>
      </c>
      <c r="B1786" s="45">
        <f t="shared" si="248"/>
        <v>2090231</v>
      </c>
      <c r="C1786" s="66">
        <v>2</v>
      </c>
      <c r="D1786" s="40">
        <f t="shared" si="251"/>
        <v>20902</v>
      </c>
      <c r="E1786" s="69">
        <v>9</v>
      </c>
      <c r="F1786" s="41">
        <v>3</v>
      </c>
      <c r="G1786" s="42" t="s">
        <v>164</v>
      </c>
      <c r="H1786" s="42" t="s">
        <v>437</v>
      </c>
      <c r="I1786" s="41">
        <f t="shared" si="252"/>
        <v>86</v>
      </c>
      <c r="J1786" s="41">
        <f t="shared" si="253"/>
        <v>10</v>
      </c>
      <c r="K1786" s="41">
        <f t="shared" si="254"/>
        <v>4</v>
      </c>
      <c r="L1786" s="41" t="s">
        <v>561</v>
      </c>
      <c r="M1786" s="42" t="str">
        <f t="shared" si="249"/>
        <v>kn-9-2-shl-loc3</v>
      </c>
      <c r="N1786" s="42">
        <f t="shared" si="255"/>
        <v>6</v>
      </c>
      <c r="O1786" s="41">
        <v>1</v>
      </c>
      <c r="P1786" s="43">
        <v>1</v>
      </c>
    </row>
    <row r="1787" spans="1:16" ht="16.5">
      <c r="A1787" s="66" t="str">
        <f t="shared" si="250"/>
        <v>kn-9</v>
      </c>
      <c r="B1787" s="45">
        <f t="shared" si="248"/>
        <v>2090310</v>
      </c>
      <c r="C1787" s="66">
        <v>3</v>
      </c>
      <c r="D1787" s="35">
        <f t="shared" si="251"/>
        <v>20903</v>
      </c>
      <c r="E1787" s="67">
        <v>9</v>
      </c>
      <c r="F1787" s="36">
        <v>1</v>
      </c>
      <c r="G1787" s="44" t="s">
        <v>163</v>
      </c>
      <c r="H1787" s="44" t="s">
        <v>439</v>
      </c>
      <c r="I1787" s="36">
        <f t="shared" si="252"/>
        <v>86</v>
      </c>
      <c r="J1787" s="36">
        <f t="shared" si="253"/>
        <v>10</v>
      </c>
      <c r="K1787" s="36">
        <f t="shared" si="254"/>
        <v>4</v>
      </c>
      <c r="L1787" s="36" t="s">
        <v>518</v>
      </c>
      <c r="M1787" s="36" t="str">
        <f t="shared" si="249"/>
        <v>kn-9-3-jlr-loc1</v>
      </c>
      <c r="N1787" s="36">
        <f t="shared" si="255"/>
        <v>6</v>
      </c>
      <c r="O1787" s="36">
        <v>1</v>
      </c>
      <c r="P1787" s="37">
        <v>1</v>
      </c>
    </row>
    <row r="1788" spans="1:16" ht="16.5">
      <c r="A1788" s="66" t="str">
        <f t="shared" si="250"/>
        <v>kn-9</v>
      </c>
      <c r="B1788" s="45">
        <f t="shared" si="256" ref="B1788:B1851">D1788*100+F1788*10+IF(G1788="jlr",0,1)</f>
        <v>2090311</v>
      </c>
      <c r="C1788" s="66">
        <v>3</v>
      </c>
      <c r="D1788" s="38">
        <f t="shared" si="251"/>
        <v>20903</v>
      </c>
      <c r="E1788" s="68">
        <v>9</v>
      </c>
      <c r="F1788" s="25">
        <v>1</v>
      </c>
      <c r="G1788" s="26" t="s">
        <v>164</v>
      </c>
      <c r="H1788" s="26" t="s">
        <v>440</v>
      </c>
      <c r="I1788" s="25">
        <f t="shared" si="252"/>
        <v>86</v>
      </c>
      <c r="J1788" s="25">
        <f t="shared" si="253"/>
        <v>10</v>
      </c>
      <c r="K1788" s="25">
        <f t="shared" si="254"/>
        <v>4</v>
      </c>
      <c r="L1788" s="25" t="s">
        <v>559</v>
      </c>
      <c r="M1788" s="25" t="str">
        <f t="shared" si="249"/>
        <v>kn-9-3-shl-loc1</v>
      </c>
      <c r="N1788" s="25">
        <f t="shared" si="255"/>
        <v>6</v>
      </c>
      <c r="O1788" s="25">
        <v>1</v>
      </c>
      <c r="P1788" s="39">
        <v>1</v>
      </c>
    </row>
    <row r="1789" spans="1:16" ht="16.5">
      <c r="A1789" s="66" t="str">
        <f t="shared" si="250"/>
        <v>kn-9</v>
      </c>
      <c r="B1789" s="45">
        <f t="shared" si="256"/>
        <v>2090320</v>
      </c>
      <c r="C1789" s="66">
        <v>3</v>
      </c>
      <c r="D1789" s="38">
        <f t="shared" si="251"/>
        <v>20903</v>
      </c>
      <c r="E1789" s="68">
        <v>9</v>
      </c>
      <c r="F1789" s="25">
        <v>2</v>
      </c>
      <c r="G1789" s="26" t="s">
        <v>163</v>
      </c>
      <c r="H1789" s="26" t="s">
        <v>181</v>
      </c>
      <c r="I1789" s="25">
        <f t="shared" si="252"/>
        <v>86</v>
      </c>
      <c r="J1789" s="25">
        <f t="shared" si="253"/>
        <v>10</v>
      </c>
      <c r="K1789" s="25">
        <f t="shared" si="254"/>
        <v>4</v>
      </c>
      <c r="L1789" s="25" t="s">
        <v>1507</v>
      </c>
      <c r="M1789" s="53" t="str">
        <f t="shared" si="249"/>
        <v>kn-9-3-jlr-loc2</v>
      </c>
      <c r="N1789" s="53">
        <f t="shared" si="255"/>
        <v>6</v>
      </c>
      <c r="O1789" s="25">
        <v>1</v>
      </c>
      <c r="P1789" s="39">
        <v>1</v>
      </c>
    </row>
    <row r="1790" spans="1:16" ht="16.5">
      <c r="A1790" s="66" t="str">
        <f t="shared" si="250"/>
        <v>kn-9</v>
      </c>
      <c r="B1790" s="45">
        <f t="shared" si="256"/>
        <v>2090321</v>
      </c>
      <c r="C1790" s="66">
        <v>3</v>
      </c>
      <c r="D1790" s="38">
        <f t="shared" si="251"/>
        <v>20903</v>
      </c>
      <c r="E1790" s="68">
        <v>9</v>
      </c>
      <c r="F1790" s="25">
        <v>2</v>
      </c>
      <c r="G1790" s="26" t="s">
        <v>164</v>
      </c>
      <c r="H1790" s="26" t="s">
        <v>171</v>
      </c>
      <c r="I1790" s="25">
        <f t="shared" si="252"/>
        <v>86</v>
      </c>
      <c r="J1790" s="25">
        <f t="shared" si="253"/>
        <v>10</v>
      </c>
      <c r="K1790" s="25">
        <f t="shared" si="254"/>
        <v>4</v>
      </c>
      <c r="L1790" s="25" t="s">
        <v>554</v>
      </c>
      <c r="M1790" s="53" t="str">
        <f t="shared" si="249"/>
        <v>kn-9-3-shl-loc2</v>
      </c>
      <c r="N1790" s="53">
        <f t="shared" si="255"/>
        <v>6</v>
      </c>
      <c r="O1790" s="25">
        <v>1</v>
      </c>
      <c r="P1790" s="39">
        <v>1</v>
      </c>
    </row>
    <row r="1791" spans="1:16" ht="16.5">
      <c r="A1791" s="66" t="str">
        <f t="shared" si="250"/>
        <v>kn-9</v>
      </c>
      <c r="B1791" s="45">
        <f t="shared" si="256"/>
        <v>2090330</v>
      </c>
      <c r="C1791" s="66">
        <v>3</v>
      </c>
      <c r="D1791" s="38">
        <f t="shared" si="251"/>
        <v>20903</v>
      </c>
      <c r="E1791" s="68">
        <v>9</v>
      </c>
      <c r="F1791" s="25">
        <v>3</v>
      </c>
      <c r="G1791" s="26" t="s">
        <v>163</v>
      </c>
      <c r="H1791" s="26" t="s">
        <v>438</v>
      </c>
      <c r="I1791" s="25">
        <f t="shared" si="252"/>
        <v>86</v>
      </c>
      <c r="J1791" s="25">
        <f t="shared" si="253"/>
        <v>10</v>
      </c>
      <c r="K1791" s="25">
        <f t="shared" si="254"/>
        <v>4</v>
      </c>
      <c r="L1791" s="25" t="s">
        <v>515</v>
      </c>
      <c r="M1791" s="56" t="str">
        <f t="shared" si="249"/>
        <v>kn-9-3-jlr-loc3</v>
      </c>
      <c r="N1791" s="56">
        <f t="shared" si="255"/>
        <v>6</v>
      </c>
      <c r="O1791" s="25">
        <v>1</v>
      </c>
      <c r="P1791" s="39">
        <v>1</v>
      </c>
    </row>
    <row r="1792" spans="1:16" ht="17.25">
      <c r="A1792" s="66" t="str">
        <f t="shared" si="250"/>
        <v>kn-9</v>
      </c>
      <c r="B1792" s="45">
        <f t="shared" si="256"/>
        <v>2090331</v>
      </c>
      <c r="C1792" s="66">
        <v>3</v>
      </c>
      <c r="D1792" s="40">
        <f t="shared" si="251"/>
        <v>20903</v>
      </c>
      <c r="E1792" s="69">
        <v>9</v>
      </c>
      <c r="F1792" s="41">
        <v>3</v>
      </c>
      <c r="G1792" s="42" t="s">
        <v>164</v>
      </c>
      <c r="H1792" s="42" t="s">
        <v>815</v>
      </c>
      <c r="I1792" s="41">
        <f t="shared" si="252"/>
        <v>86</v>
      </c>
      <c r="J1792" s="41">
        <f t="shared" si="253"/>
        <v>10</v>
      </c>
      <c r="K1792" s="41">
        <f t="shared" si="254"/>
        <v>4</v>
      </c>
      <c r="L1792" s="41" t="s">
        <v>555</v>
      </c>
      <c r="M1792" s="42" t="str">
        <f t="shared" si="249"/>
        <v>kn-9-3-shl-loc3</v>
      </c>
      <c r="N1792" s="42">
        <f t="shared" si="255"/>
        <v>6</v>
      </c>
      <c r="O1792" s="41">
        <v>1</v>
      </c>
      <c r="P1792" s="43">
        <v>1</v>
      </c>
    </row>
    <row r="1793" spans="1:16" ht="16.5">
      <c r="A1793" s="66" t="str">
        <f t="shared" si="250"/>
        <v>kn-9</v>
      </c>
      <c r="B1793" s="45">
        <f t="shared" si="256"/>
        <v>2090410</v>
      </c>
      <c r="C1793" s="66">
        <v>4</v>
      </c>
      <c r="D1793" s="35">
        <f t="shared" si="251"/>
        <v>20904</v>
      </c>
      <c r="E1793" s="67">
        <v>9</v>
      </c>
      <c r="F1793" s="36">
        <v>1</v>
      </c>
      <c r="G1793" s="44" t="s">
        <v>163</v>
      </c>
      <c r="H1793" s="44" t="s">
        <v>439</v>
      </c>
      <c r="I1793" s="36">
        <f t="shared" si="252"/>
        <v>87</v>
      </c>
      <c r="J1793" s="36">
        <f t="shared" si="253"/>
        <v>10</v>
      </c>
      <c r="K1793" s="36">
        <f t="shared" si="254"/>
        <v>4</v>
      </c>
      <c r="L1793" s="36" t="s">
        <v>521</v>
      </c>
      <c r="M1793" s="36" t="str">
        <f t="shared" si="249"/>
        <v>kn-9-4-jlr-loc1</v>
      </c>
      <c r="N1793" s="36">
        <f t="shared" si="255"/>
        <v>6</v>
      </c>
      <c r="O1793" s="36">
        <v>1</v>
      </c>
      <c r="P1793" s="37">
        <v>1</v>
      </c>
    </row>
    <row r="1794" spans="1:16" ht="16.5">
      <c r="A1794" s="66" t="str">
        <f t="shared" si="250"/>
        <v>kn-9</v>
      </c>
      <c r="B1794" s="45">
        <f t="shared" si="256"/>
        <v>2090411</v>
      </c>
      <c r="C1794" s="66">
        <v>4</v>
      </c>
      <c r="D1794" s="38">
        <f t="shared" si="251"/>
        <v>20904</v>
      </c>
      <c r="E1794" s="68">
        <v>9</v>
      </c>
      <c r="F1794" s="25">
        <v>1</v>
      </c>
      <c r="G1794" s="26" t="s">
        <v>164</v>
      </c>
      <c r="H1794" s="26" t="s">
        <v>440</v>
      </c>
      <c r="I1794" s="25">
        <f t="shared" si="252"/>
        <v>87</v>
      </c>
      <c r="J1794" s="25">
        <f t="shared" si="253"/>
        <v>10</v>
      </c>
      <c r="K1794" s="25">
        <f t="shared" si="254"/>
        <v>4</v>
      </c>
      <c r="L1794" s="25" t="s">
        <v>562</v>
      </c>
      <c r="M1794" s="25" t="str">
        <f t="shared" si="249"/>
        <v>kn-9-4-shl-loc1</v>
      </c>
      <c r="N1794" s="25">
        <f t="shared" si="255"/>
        <v>6</v>
      </c>
      <c r="O1794" s="25">
        <v>1</v>
      </c>
      <c r="P1794" s="39">
        <v>1</v>
      </c>
    </row>
    <row r="1795" spans="1:16" ht="16.5">
      <c r="A1795" s="66" t="str">
        <f t="shared" si="250"/>
        <v>kn-9</v>
      </c>
      <c r="B1795" s="45">
        <f t="shared" si="256"/>
        <v>2090420</v>
      </c>
      <c r="C1795" s="66">
        <v>4</v>
      </c>
      <c r="D1795" s="38">
        <f t="shared" si="251"/>
        <v>20904</v>
      </c>
      <c r="E1795" s="68">
        <v>9</v>
      </c>
      <c r="F1795" s="25">
        <v>2</v>
      </c>
      <c r="G1795" s="26" t="s">
        <v>163</v>
      </c>
      <c r="H1795" s="26" t="s">
        <v>181</v>
      </c>
      <c r="I1795" s="25">
        <f t="shared" si="252"/>
        <v>87</v>
      </c>
      <c r="J1795" s="25">
        <f t="shared" si="253"/>
        <v>10</v>
      </c>
      <c r="K1795" s="25">
        <f t="shared" si="254"/>
        <v>4</v>
      </c>
      <c r="L1795" s="25" t="s">
        <v>511</v>
      </c>
      <c r="M1795" s="53" t="str">
        <f t="shared" si="249"/>
        <v>kn-9-4-jlr-loc2</v>
      </c>
      <c r="N1795" s="53">
        <f t="shared" si="255"/>
        <v>6</v>
      </c>
      <c r="O1795" s="25">
        <v>1</v>
      </c>
      <c r="P1795" s="39">
        <v>1</v>
      </c>
    </row>
    <row r="1796" spans="1:16" ht="16.5">
      <c r="A1796" s="66" t="str">
        <f t="shared" si="250"/>
        <v>kn-9</v>
      </c>
      <c r="B1796" s="45">
        <f t="shared" si="256"/>
        <v>2090421</v>
      </c>
      <c r="C1796" s="66">
        <v>4</v>
      </c>
      <c r="D1796" s="38">
        <f t="shared" si="251"/>
        <v>20904</v>
      </c>
      <c r="E1796" s="68">
        <v>9</v>
      </c>
      <c r="F1796" s="25">
        <v>2</v>
      </c>
      <c r="G1796" s="26" t="s">
        <v>800</v>
      </c>
      <c r="H1796" s="26" t="s">
        <v>171</v>
      </c>
      <c r="I1796" s="25">
        <f t="shared" si="252"/>
        <v>87</v>
      </c>
      <c r="J1796" s="25">
        <f t="shared" si="253"/>
        <v>10</v>
      </c>
      <c r="K1796" s="25">
        <f t="shared" si="254"/>
        <v>4</v>
      </c>
      <c r="L1796" s="25" t="s">
        <v>550</v>
      </c>
      <c r="M1796" s="53" t="str">
        <f t="shared" si="249"/>
        <v>kn-9-4-shl-loc2</v>
      </c>
      <c r="N1796" s="53">
        <f t="shared" si="255"/>
        <v>6</v>
      </c>
      <c r="O1796" s="25">
        <v>1</v>
      </c>
      <c r="P1796" s="39">
        <v>1</v>
      </c>
    </row>
    <row r="1797" spans="1:16" ht="16.5">
      <c r="A1797" s="66" t="str">
        <f t="shared" si="250"/>
        <v>kn-9</v>
      </c>
      <c r="B1797" s="45">
        <f t="shared" si="256"/>
        <v>2090430</v>
      </c>
      <c r="C1797" s="66">
        <v>4</v>
      </c>
      <c r="D1797" s="38">
        <f t="shared" si="251"/>
        <v>20904</v>
      </c>
      <c r="E1797" s="68">
        <v>9</v>
      </c>
      <c r="F1797" s="25">
        <v>3</v>
      </c>
      <c r="G1797" s="26" t="s">
        <v>163</v>
      </c>
      <c r="H1797" s="26" t="s">
        <v>807</v>
      </c>
      <c r="I1797" s="25">
        <f t="shared" si="252"/>
        <v>87</v>
      </c>
      <c r="J1797" s="25">
        <f t="shared" si="253"/>
        <v>10</v>
      </c>
      <c r="K1797" s="25">
        <f t="shared" si="254"/>
        <v>4</v>
      </c>
      <c r="L1797" s="25" t="s">
        <v>517</v>
      </c>
      <c r="M1797" s="56" t="str">
        <f t="shared" si="249"/>
        <v>kn-9-4-jlr-loc3</v>
      </c>
      <c r="N1797" s="56">
        <f t="shared" si="255"/>
        <v>6</v>
      </c>
      <c r="O1797" s="25">
        <v>1</v>
      </c>
      <c r="P1797" s="39">
        <v>1</v>
      </c>
    </row>
    <row r="1798" spans="1:16" ht="17.25">
      <c r="A1798" s="66" t="str">
        <f t="shared" si="250"/>
        <v>kn-9</v>
      </c>
      <c r="B1798" s="45">
        <f t="shared" si="256"/>
        <v>2090431</v>
      </c>
      <c r="C1798" s="66">
        <v>4</v>
      </c>
      <c r="D1798" s="40">
        <f t="shared" si="251"/>
        <v>20904</v>
      </c>
      <c r="E1798" s="69">
        <v>9</v>
      </c>
      <c r="F1798" s="41">
        <v>3</v>
      </c>
      <c r="G1798" s="42" t="s">
        <v>164</v>
      </c>
      <c r="H1798" s="42" t="s">
        <v>437</v>
      </c>
      <c r="I1798" s="41">
        <f t="shared" si="252"/>
        <v>87</v>
      </c>
      <c r="J1798" s="41">
        <f t="shared" si="253"/>
        <v>10</v>
      </c>
      <c r="K1798" s="41">
        <f t="shared" si="254"/>
        <v>4</v>
      </c>
      <c r="L1798" s="41" t="s">
        <v>558</v>
      </c>
      <c r="M1798" s="42" t="str">
        <f t="shared" si="249"/>
        <v>kn-9-4-shl-loc3</v>
      </c>
      <c r="N1798" s="42">
        <f t="shared" si="255"/>
        <v>6</v>
      </c>
      <c r="O1798" s="41">
        <v>1</v>
      </c>
      <c r="P1798" s="43">
        <v>1</v>
      </c>
    </row>
    <row r="1799" spans="1:16" ht="16.5">
      <c r="A1799" s="66" t="str">
        <f t="shared" si="250"/>
        <v>kn-9</v>
      </c>
      <c r="B1799" s="45">
        <f t="shared" si="256"/>
        <v>2090510</v>
      </c>
      <c r="C1799" s="66">
        <v>5</v>
      </c>
      <c r="D1799" s="35">
        <f t="shared" si="251"/>
        <v>20905</v>
      </c>
      <c r="E1799" s="67">
        <v>9</v>
      </c>
      <c r="F1799" s="36">
        <v>1</v>
      </c>
      <c r="G1799" s="44" t="s">
        <v>163</v>
      </c>
      <c r="H1799" s="44" t="s">
        <v>439</v>
      </c>
      <c r="I1799" s="36">
        <f t="shared" si="252"/>
        <v>87</v>
      </c>
      <c r="J1799" s="36">
        <f t="shared" si="253"/>
        <v>10</v>
      </c>
      <c r="K1799" s="36">
        <f t="shared" si="254"/>
        <v>4</v>
      </c>
      <c r="L1799" s="36" t="s">
        <v>1506</v>
      </c>
      <c r="M1799" s="36" t="str">
        <f t="shared" si="249"/>
        <v>kn-9-5-jlr-loc1</v>
      </c>
      <c r="N1799" s="36">
        <f t="shared" si="255"/>
        <v>6</v>
      </c>
      <c r="O1799" s="36">
        <v>1</v>
      </c>
      <c r="P1799" s="37">
        <v>1</v>
      </c>
    </row>
    <row r="1800" spans="1:16" ht="16.5">
      <c r="A1800" s="66" t="str">
        <f t="shared" si="250"/>
        <v>kn-9</v>
      </c>
      <c r="B1800" s="45">
        <f t="shared" si="256"/>
        <v>2090511</v>
      </c>
      <c r="C1800" s="66">
        <v>5</v>
      </c>
      <c r="D1800" s="38">
        <f t="shared" si="251"/>
        <v>20905</v>
      </c>
      <c r="E1800" s="68">
        <v>9</v>
      </c>
      <c r="F1800" s="25">
        <v>1</v>
      </c>
      <c r="G1800" s="26" t="s">
        <v>164</v>
      </c>
      <c r="H1800" s="26" t="s">
        <v>440</v>
      </c>
      <c r="I1800" s="25">
        <f t="shared" si="252"/>
        <v>87</v>
      </c>
      <c r="J1800" s="25">
        <f t="shared" si="253"/>
        <v>10</v>
      </c>
      <c r="K1800" s="25">
        <f t="shared" si="254"/>
        <v>4</v>
      </c>
      <c r="L1800" s="25" t="s">
        <v>548</v>
      </c>
      <c r="M1800" s="25" t="str">
        <f t="shared" si="249"/>
        <v>kn-9-5-shl-loc1</v>
      </c>
      <c r="N1800" s="25">
        <f t="shared" si="255"/>
        <v>6</v>
      </c>
      <c r="O1800" s="25">
        <v>1</v>
      </c>
      <c r="P1800" s="39">
        <v>1</v>
      </c>
    </row>
    <row r="1801" spans="1:16" ht="16.5">
      <c r="A1801" s="66" t="str">
        <f t="shared" si="250"/>
        <v>kn-9</v>
      </c>
      <c r="B1801" s="45">
        <f t="shared" si="256"/>
        <v>2090520</v>
      </c>
      <c r="C1801" s="66">
        <v>5</v>
      </c>
      <c r="D1801" s="38">
        <f t="shared" si="251"/>
        <v>20905</v>
      </c>
      <c r="E1801" s="68">
        <v>9</v>
      </c>
      <c r="F1801" s="25">
        <v>2</v>
      </c>
      <c r="G1801" s="26" t="s">
        <v>797</v>
      </c>
      <c r="H1801" s="26" t="s">
        <v>181</v>
      </c>
      <c r="I1801" s="25">
        <f t="shared" si="252"/>
        <v>87</v>
      </c>
      <c r="J1801" s="25">
        <f t="shared" si="253"/>
        <v>10</v>
      </c>
      <c r="K1801" s="25">
        <f t="shared" si="254"/>
        <v>4</v>
      </c>
      <c r="L1801" s="25" t="s">
        <v>1511</v>
      </c>
      <c r="M1801" s="53" t="str">
        <f t="shared" si="249"/>
        <v>kn-9-5-jlr-loc2</v>
      </c>
      <c r="N1801" s="53">
        <f t="shared" si="255"/>
        <v>6</v>
      </c>
      <c r="O1801" s="25">
        <v>1</v>
      </c>
      <c r="P1801" s="39">
        <v>1</v>
      </c>
    </row>
    <row r="1802" spans="1:16" ht="16.5">
      <c r="A1802" s="66" t="str">
        <f t="shared" si="250"/>
        <v>kn-9</v>
      </c>
      <c r="B1802" s="45">
        <f t="shared" si="256"/>
        <v>2090521</v>
      </c>
      <c r="C1802" s="66">
        <v>5</v>
      </c>
      <c r="D1802" s="38">
        <f t="shared" si="251"/>
        <v>20905</v>
      </c>
      <c r="E1802" s="68">
        <v>9</v>
      </c>
      <c r="F1802" s="25">
        <v>2</v>
      </c>
      <c r="G1802" s="26" t="s">
        <v>164</v>
      </c>
      <c r="H1802" s="26" t="s">
        <v>171</v>
      </c>
      <c r="I1802" s="25">
        <f t="shared" si="252"/>
        <v>87</v>
      </c>
      <c r="J1802" s="25">
        <f t="shared" si="253"/>
        <v>10</v>
      </c>
      <c r="K1802" s="25">
        <f t="shared" si="254"/>
        <v>4</v>
      </c>
      <c r="L1802" s="25" t="s">
        <v>546</v>
      </c>
      <c r="M1802" s="53" t="str">
        <f t="shared" si="249"/>
        <v>kn-9-5-shl-loc2</v>
      </c>
      <c r="N1802" s="53">
        <f t="shared" si="255"/>
        <v>6</v>
      </c>
      <c r="O1802" s="25">
        <v>1</v>
      </c>
      <c r="P1802" s="39">
        <v>1</v>
      </c>
    </row>
    <row r="1803" spans="1:16" ht="16.5">
      <c r="A1803" s="66" t="str">
        <f t="shared" si="250"/>
        <v>kn-9</v>
      </c>
      <c r="B1803" s="45">
        <f t="shared" si="256"/>
        <v>2090530</v>
      </c>
      <c r="C1803" s="66">
        <v>5</v>
      </c>
      <c r="D1803" s="38">
        <f t="shared" si="251"/>
        <v>20905</v>
      </c>
      <c r="E1803" s="68">
        <v>9</v>
      </c>
      <c r="F1803" s="25">
        <v>3</v>
      </c>
      <c r="G1803" s="26" t="s">
        <v>163</v>
      </c>
      <c r="H1803" s="26" t="s">
        <v>438</v>
      </c>
      <c r="I1803" s="25">
        <f t="shared" si="252"/>
        <v>87</v>
      </c>
      <c r="J1803" s="25">
        <f t="shared" si="253"/>
        <v>10</v>
      </c>
      <c r="K1803" s="25">
        <f t="shared" si="254"/>
        <v>4</v>
      </c>
      <c r="L1803" s="25" t="s">
        <v>518</v>
      </c>
      <c r="M1803" s="56" t="str">
        <f t="shared" si="249"/>
        <v>kn-9-5-jlr-loc3</v>
      </c>
      <c r="N1803" s="56">
        <f t="shared" si="255"/>
        <v>6</v>
      </c>
      <c r="O1803" s="25">
        <v>1</v>
      </c>
      <c r="P1803" s="39">
        <v>1</v>
      </c>
    </row>
    <row r="1804" spans="1:16" ht="17.25">
      <c r="A1804" s="66" t="str">
        <f t="shared" si="250"/>
        <v>kn-9</v>
      </c>
      <c r="B1804" s="45">
        <f t="shared" si="256"/>
        <v>2090531</v>
      </c>
      <c r="C1804" s="66">
        <v>5</v>
      </c>
      <c r="D1804" s="40">
        <f t="shared" si="251"/>
        <v>20905</v>
      </c>
      <c r="E1804" s="69">
        <v>9</v>
      </c>
      <c r="F1804" s="41">
        <v>3</v>
      </c>
      <c r="G1804" s="42" t="s">
        <v>164</v>
      </c>
      <c r="H1804" s="42" t="s">
        <v>437</v>
      </c>
      <c r="I1804" s="41">
        <f t="shared" si="252"/>
        <v>87</v>
      </c>
      <c r="J1804" s="41">
        <f t="shared" si="253"/>
        <v>10</v>
      </c>
      <c r="K1804" s="41">
        <f t="shared" si="254"/>
        <v>4</v>
      </c>
      <c r="L1804" s="41" t="s">
        <v>559</v>
      </c>
      <c r="M1804" s="42" t="str">
        <f t="shared" si="249"/>
        <v>kn-9-5-shl-loc3</v>
      </c>
      <c r="N1804" s="42">
        <f t="shared" si="255"/>
        <v>6</v>
      </c>
      <c r="O1804" s="41">
        <v>1</v>
      </c>
      <c r="P1804" s="43">
        <v>1</v>
      </c>
    </row>
    <row r="1805" spans="1:16" ht="16.5">
      <c r="A1805" s="66" t="str">
        <f t="shared" si="250"/>
        <v>kn-9</v>
      </c>
      <c r="B1805" s="45">
        <f t="shared" si="256"/>
        <v>2090610</v>
      </c>
      <c r="C1805" s="66">
        <v>6</v>
      </c>
      <c r="D1805" s="35">
        <f t="shared" si="251"/>
        <v>20906</v>
      </c>
      <c r="E1805" s="67">
        <v>9</v>
      </c>
      <c r="F1805" s="36">
        <v>1</v>
      </c>
      <c r="G1805" s="44" t="s">
        <v>163</v>
      </c>
      <c r="H1805" s="44" t="s">
        <v>439</v>
      </c>
      <c r="I1805" s="36">
        <f t="shared" si="252"/>
        <v>88</v>
      </c>
      <c r="J1805" s="36">
        <f t="shared" si="253"/>
        <v>10</v>
      </c>
      <c r="K1805" s="36">
        <f t="shared" si="254"/>
        <v>4</v>
      </c>
      <c r="L1805" s="36" t="s">
        <v>515</v>
      </c>
      <c r="M1805" s="36" t="str">
        <f t="shared" si="249"/>
        <v>kn-9-6-jlr-loc1</v>
      </c>
      <c r="N1805" s="36">
        <f t="shared" si="255"/>
        <v>6</v>
      </c>
      <c r="O1805" s="36">
        <v>1</v>
      </c>
      <c r="P1805" s="37">
        <v>1</v>
      </c>
    </row>
    <row r="1806" spans="1:16" ht="16.5">
      <c r="A1806" s="66" t="str">
        <f t="shared" si="250"/>
        <v>kn-9</v>
      </c>
      <c r="B1806" s="45">
        <f t="shared" si="256"/>
        <v>2090611</v>
      </c>
      <c r="C1806" s="66">
        <v>6</v>
      </c>
      <c r="D1806" s="38">
        <f t="shared" si="251"/>
        <v>20906</v>
      </c>
      <c r="E1806" s="68">
        <v>9</v>
      </c>
      <c r="F1806" s="25">
        <v>1</v>
      </c>
      <c r="G1806" s="26" t="s">
        <v>164</v>
      </c>
      <c r="H1806" s="26" t="s">
        <v>440</v>
      </c>
      <c r="I1806" s="25">
        <f t="shared" si="252"/>
        <v>88</v>
      </c>
      <c r="J1806" s="25">
        <f t="shared" si="253"/>
        <v>10</v>
      </c>
      <c r="K1806" s="25">
        <f t="shared" si="254"/>
        <v>4</v>
      </c>
      <c r="L1806" s="25" t="s">
        <v>555</v>
      </c>
      <c r="M1806" s="25" t="str">
        <f t="shared" si="249"/>
        <v>kn-9-6-shl-loc1</v>
      </c>
      <c r="N1806" s="25">
        <f t="shared" si="255"/>
        <v>6</v>
      </c>
      <c r="O1806" s="25">
        <v>1</v>
      </c>
      <c r="P1806" s="39">
        <v>1</v>
      </c>
    </row>
    <row r="1807" spans="1:16" ht="16.5">
      <c r="A1807" s="66" t="str">
        <f t="shared" si="250"/>
        <v>kn-9</v>
      </c>
      <c r="B1807" s="45">
        <f t="shared" si="256"/>
        <v>2090620</v>
      </c>
      <c r="C1807" s="66">
        <v>6</v>
      </c>
      <c r="D1807" s="38">
        <f t="shared" si="251"/>
        <v>20906</v>
      </c>
      <c r="E1807" s="68">
        <v>9</v>
      </c>
      <c r="F1807" s="25">
        <v>2</v>
      </c>
      <c r="G1807" s="26" t="s">
        <v>163</v>
      </c>
      <c r="H1807" s="26" t="s">
        <v>181</v>
      </c>
      <c r="I1807" s="25">
        <f t="shared" si="252"/>
        <v>88</v>
      </c>
      <c r="J1807" s="25">
        <f t="shared" si="253"/>
        <v>10</v>
      </c>
      <c r="K1807" s="25">
        <f t="shared" si="254"/>
        <v>4</v>
      </c>
      <c r="L1807" s="25" t="s">
        <v>1507</v>
      </c>
      <c r="M1807" s="53" t="str">
        <f t="shared" si="249"/>
        <v>kn-9-6-jlr-loc2</v>
      </c>
      <c r="N1807" s="53">
        <f t="shared" si="255"/>
        <v>6</v>
      </c>
      <c r="O1807" s="25">
        <v>1</v>
      </c>
      <c r="P1807" s="39">
        <v>1</v>
      </c>
    </row>
    <row r="1808" spans="1:16" ht="16.5">
      <c r="A1808" s="66" t="str">
        <f t="shared" si="250"/>
        <v>kn-9</v>
      </c>
      <c r="B1808" s="45">
        <f t="shared" si="256"/>
        <v>2090621</v>
      </c>
      <c r="C1808" s="66">
        <v>6</v>
      </c>
      <c r="D1808" s="38">
        <f t="shared" si="251"/>
        <v>20906</v>
      </c>
      <c r="E1808" s="68">
        <v>9</v>
      </c>
      <c r="F1808" s="25">
        <v>2</v>
      </c>
      <c r="G1808" s="26" t="s">
        <v>164</v>
      </c>
      <c r="H1808" s="26" t="s">
        <v>171</v>
      </c>
      <c r="I1808" s="25">
        <f t="shared" si="252"/>
        <v>88</v>
      </c>
      <c r="J1808" s="25">
        <f t="shared" si="253"/>
        <v>10</v>
      </c>
      <c r="K1808" s="25">
        <f t="shared" si="254"/>
        <v>4</v>
      </c>
      <c r="L1808" s="25" t="s">
        <v>554</v>
      </c>
      <c r="M1808" s="53" t="str">
        <f t="shared" si="249"/>
        <v>kn-9-6-shl-loc2</v>
      </c>
      <c r="N1808" s="53">
        <f t="shared" si="255"/>
        <v>6</v>
      </c>
      <c r="O1808" s="25">
        <v>1</v>
      </c>
      <c r="P1808" s="39">
        <v>1</v>
      </c>
    </row>
    <row r="1809" spans="1:16" ht="16.5">
      <c r="A1809" s="66" t="str">
        <f t="shared" si="250"/>
        <v>kn-9</v>
      </c>
      <c r="B1809" s="45">
        <f t="shared" si="256"/>
        <v>2090630</v>
      </c>
      <c r="C1809" s="66">
        <v>6</v>
      </c>
      <c r="D1809" s="38">
        <f t="shared" si="251"/>
        <v>20906</v>
      </c>
      <c r="E1809" s="68">
        <v>9</v>
      </c>
      <c r="F1809" s="25">
        <v>3</v>
      </c>
      <c r="G1809" s="26" t="s">
        <v>163</v>
      </c>
      <c r="H1809" s="26" t="s">
        <v>438</v>
      </c>
      <c r="I1809" s="25">
        <f t="shared" si="252"/>
        <v>88</v>
      </c>
      <c r="J1809" s="25">
        <f t="shared" si="253"/>
        <v>10</v>
      </c>
      <c r="K1809" s="25">
        <f t="shared" si="254"/>
        <v>4</v>
      </c>
      <c r="L1809" s="25" t="s">
        <v>518</v>
      </c>
      <c r="M1809" s="56" t="str">
        <f t="shared" si="257" ref="M1809:M1872">A1809&amp;"-"&amp;C1809&amp;"-"&amp;G1809&amp;"-"&amp;"loc"&amp;F1809</f>
        <v>kn-9-6-jlr-loc3</v>
      </c>
      <c r="N1809" s="56">
        <f t="shared" si="255"/>
        <v>6</v>
      </c>
      <c r="O1809" s="25">
        <v>1</v>
      </c>
      <c r="P1809" s="39">
        <v>1</v>
      </c>
    </row>
    <row r="1810" spans="1:16" ht="17.25">
      <c r="A1810" s="66" t="str">
        <f t="shared" si="250"/>
        <v>kn-9</v>
      </c>
      <c r="B1810" s="45">
        <f t="shared" si="256"/>
        <v>2090631</v>
      </c>
      <c r="C1810" s="66">
        <v>6</v>
      </c>
      <c r="D1810" s="40">
        <f t="shared" si="251"/>
        <v>20906</v>
      </c>
      <c r="E1810" s="69">
        <v>9</v>
      </c>
      <c r="F1810" s="41">
        <v>3</v>
      </c>
      <c r="G1810" s="42" t="s">
        <v>800</v>
      </c>
      <c r="H1810" s="42" t="s">
        <v>437</v>
      </c>
      <c r="I1810" s="41">
        <f t="shared" si="252"/>
        <v>88</v>
      </c>
      <c r="J1810" s="41">
        <f t="shared" si="253"/>
        <v>10</v>
      </c>
      <c r="K1810" s="41">
        <f t="shared" si="254"/>
        <v>4</v>
      </c>
      <c r="L1810" s="41" t="s">
        <v>559</v>
      </c>
      <c r="M1810" s="42" t="str">
        <f t="shared" si="257"/>
        <v>kn-9-6-shl-loc3</v>
      </c>
      <c r="N1810" s="42">
        <f t="shared" si="255"/>
        <v>6</v>
      </c>
      <c r="O1810" s="41">
        <v>1</v>
      </c>
      <c r="P1810" s="43">
        <v>1</v>
      </c>
    </row>
    <row r="1811" spans="1:16" ht="16.5">
      <c r="A1811" s="66" t="str">
        <f t="shared" si="250"/>
        <v>kn-9</v>
      </c>
      <c r="B1811" s="45">
        <f t="shared" si="256"/>
        <v>2090710</v>
      </c>
      <c r="C1811" s="66">
        <v>7</v>
      </c>
      <c r="D1811" s="35">
        <f t="shared" si="251"/>
        <v>20907</v>
      </c>
      <c r="E1811" s="67">
        <v>9</v>
      </c>
      <c r="F1811" s="36">
        <v>1</v>
      </c>
      <c r="G1811" s="44" t="s">
        <v>163</v>
      </c>
      <c r="H1811" s="44" t="s">
        <v>439</v>
      </c>
      <c r="I1811" s="36">
        <f t="shared" si="252"/>
        <v>88</v>
      </c>
      <c r="J1811" s="36">
        <f t="shared" si="253"/>
        <v>10</v>
      </c>
      <c r="K1811" s="36">
        <f t="shared" si="254"/>
        <v>4</v>
      </c>
      <c r="L1811" s="36" t="s">
        <v>175</v>
      </c>
      <c r="M1811" s="36" t="str">
        <f t="shared" si="257"/>
        <v>kn-9-7-jlr-loc1</v>
      </c>
      <c r="N1811" s="36">
        <f t="shared" si="255"/>
        <v>6</v>
      </c>
      <c r="O1811" s="36">
        <v>1</v>
      </c>
      <c r="P1811" s="37">
        <v>1</v>
      </c>
    </row>
    <row r="1812" spans="1:16" ht="16.5">
      <c r="A1812" s="66" t="str">
        <f t="shared" si="250"/>
        <v>kn-9</v>
      </c>
      <c r="B1812" s="45">
        <f t="shared" si="256"/>
        <v>2090711</v>
      </c>
      <c r="C1812" s="66">
        <v>7</v>
      </c>
      <c r="D1812" s="38">
        <f t="shared" si="251"/>
        <v>20907</v>
      </c>
      <c r="E1812" s="68">
        <v>9</v>
      </c>
      <c r="F1812" s="25">
        <v>1</v>
      </c>
      <c r="G1812" s="26" t="s">
        <v>164</v>
      </c>
      <c r="H1812" s="26" t="s">
        <v>440</v>
      </c>
      <c r="I1812" s="25">
        <f t="shared" si="252"/>
        <v>88</v>
      </c>
      <c r="J1812" s="25">
        <f t="shared" si="253"/>
        <v>10</v>
      </c>
      <c r="K1812" s="25">
        <f t="shared" si="254"/>
        <v>4</v>
      </c>
      <c r="L1812" s="25" t="s">
        <v>550</v>
      </c>
      <c r="M1812" s="25" t="str">
        <f t="shared" si="257"/>
        <v>kn-9-7-shl-loc1</v>
      </c>
      <c r="N1812" s="25">
        <f t="shared" si="255"/>
        <v>6</v>
      </c>
      <c r="O1812" s="25">
        <v>1</v>
      </c>
      <c r="P1812" s="39">
        <v>1</v>
      </c>
    </row>
    <row r="1813" spans="1:16" ht="16.5">
      <c r="A1813" s="66" t="str">
        <f t="shared" si="250"/>
        <v>kn-9</v>
      </c>
      <c r="B1813" s="45">
        <f t="shared" si="256"/>
        <v>2090720</v>
      </c>
      <c r="C1813" s="66">
        <v>7</v>
      </c>
      <c r="D1813" s="38">
        <f t="shared" si="251"/>
        <v>20907</v>
      </c>
      <c r="E1813" s="68">
        <v>9</v>
      </c>
      <c r="F1813" s="25">
        <v>2</v>
      </c>
      <c r="G1813" s="26" t="s">
        <v>163</v>
      </c>
      <c r="H1813" s="26" t="s">
        <v>181</v>
      </c>
      <c r="I1813" s="25">
        <f t="shared" si="252"/>
        <v>88</v>
      </c>
      <c r="J1813" s="25">
        <f t="shared" si="253"/>
        <v>10</v>
      </c>
      <c r="K1813" s="25">
        <f t="shared" si="254"/>
        <v>4</v>
      </c>
      <c r="L1813" s="25" t="s">
        <v>175</v>
      </c>
      <c r="M1813" s="53" t="str">
        <f t="shared" si="257"/>
        <v>kn-9-7-jlr-loc2</v>
      </c>
      <c r="N1813" s="53">
        <f t="shared" si="255"/>
        <v>6</v>
      </c>
      <c r="O1813" s="25">
        <v>1</v>
      </c>
      <c r="P1813" s="39">
        <v>1</v>
      </c>
    </row>
    <row r="1814" spans="1:16" ht="16.5">
      <c r="A1814" s="66" t="str">
        <f t="shared" si="250"/>
        <v>kn-9</v>
      </c>
      <c r="B1814" s="45">
        <f t="shared" si="256"/>
        <v>2090721</v>
      </c>
      <c r="C1814" s="66">
        <v>7</v>
      </c>
      <c r="D1814" s="38">
        <f t="shared" si="251"/>
        <v>20907</v>
      </c>
      <c r="E1814" s="68">
        <v>9</v>
      </c>
      <c r="F1814" s="25">
        <v>2</v>
      </c>
      <c r="G1814" s="26" t="s">
        <v>164</v>
      </c>
      <c r="H1814" s="26" t="s">
        <v>171</v>
      </c>
      <c r="I1814" s="25">
        <f t="shared" si="252"/>
        <v>88</v>
      </c>
      <c r="J1814" s="25">
        <f t="shared" si="253"/>
        <v>10</v>
      </c>
      <c r="K1814" s="25">
        <f t="shared" si="254"/>
        <v>4</v>
      </c>
      <c r="L1814" s="25" t="s">
        <v>544</v>
      </c>
      <c r="M1814" s="53" t="str">
        <f t="shared" si="257"/>
        <v>kn-9-7-shl-loc2</v>
      </c>
      <c r="N1814" s="53">
        <f t="shared" si="255"/>
        <v>6</v>
      </c>
      <c r="O1814" s="25">
        <v>1</v>
      </c>
      <c r="P1814" s="39">
        <v>1</v>
      </c>
    </row>
    <row r="1815" spans="1:16" ht="16.5">
      <c r="A1815" s="66" t="str">
        <f t="shared" si="250"/>
        <v>kn-9</v>
      </c>
      <c r="B1815" s="45">
        <f t="shared" si="256"/>
        <v>2090730</v>
      </c>
      <c r="C1815" s="66">
        <v>7</v>
      </c>
      <c r="D1815" s="38">
        <f t="shared" si="251"/>
        <v>20907</v>
      </c>
      <c r="E1815" s="68">
        <v>9</v>
      </c>
      <c r="F1815" s="25">
        <v>3</v>
      </c>
      <c r="G1815" s="26" t="s">
        <v>163</v>
      </c>
      <c r="H1815" s="26" t="s">
        <v>438</v>
      </c>
      <c r="I1815" s="25">
        <f t="shared" si="252"/>
        <v>88</v>
      </c>
      <c r="J1815" s="25">
        <f t="shared" si="253"/>
        <v>10</v>
      </c>
      <c r="K1815" s="25">
        <f t="shared" si="254"/>
        <v>4</v>
      </c>
      <c r="L1815" s="25" t="s">
        <v>517</v>
      </c>
      <c r="M1815" s="56" t="str">
        <f t="shared" si="257"/>
        <v>kn-9-7-jlr-loc3</v>
      </c>
      <c r="N1815" s="56">
        <f t="shared" si="255"/>
        <v>6</v>
      </c>
      <c r="O1815" s="25">
        <v>1</v>
      </c>
      <c r="P1815" s="39">
        <v>1</v>
      </c>
    </row>
    <row r="1816" spans="1:16" ht="17.25">
      <c r="A1816" s="66" t="str">
        <f t="shared" si="250"/>
        <v>kn-9</v>
      </c>
      <c r="B1816" s="45">
        <f t="shared" si="256"/>
        <v>2090731</v>
      </c>
      <c r="C1816" s="66">
        <v>7</v>
      </c>
      <c r="D1816" s="40">
        <f t="shared" si="251"/>
        <v>20907</v>
      </c>
      <c r="E1816" s="69">
        <v>9</v>
      </c>
      <c r="F1816" s="41">
        <v>3</v>
      </c>
      <c r="G1816" s="42" t="s">
        <v>164</v>
      </c>
      <c r="H1816" s="42" t="s">
        <v>437</v>
      </c>
      <c r="I1816" s="41">
        <f t="shared" si="252"/>
        <v>88</v>
      </c>
      <c r="J1816" s="41">
        <f t="shared" si="253"/>
        <v>10</v>
      </c>
      <c r="K1816" s="41">
        <f t="shared" si="254"/>
        <v>4</v>
      </c>
      <c r="L1816" s="41" t="s">
        <v>558</v>
      </c>
      <c r="M1816" s="42" t="str">
        <f t="shared" si="257"/>
        <v>kn-9-7-shl-loc3</v>
      </c>
      <c r="N1816" s="42">
        <f t="shared" si="255"/>
        <v>6</v>
      </c>
      <c r="O1816" s="41">
        <v>1</v>
      </c>
      <c r="P1816" s="43">
        <v>1</v>
      </c>
    </row>
    <row r="1817" spans="1:16" ht="16.5">
      <c r="A1817" s="66" t="str">
        <f t="shared" si="250"/>
        <v>kn-9</v>
      </c>
      <c r="B1817" s="45">
        <f t="shared" si="256"/>
        <v>2090810</v>
      </c>
      <c r="C1817" s="66">
        <v>8</v>
      </c>
      <c r="D1817" s="35">
        <f t="shared" si="251"/>
        <v>20908</v>
      </c>
      <c r="E1817" s="67">
        <v>9</v>
      </c>
      <c r="F1817" s="36">
        <v>1</v>
      </c>
      <c r="G1817" s="44" t="s">
        <v>163</v>
      </c>
      <c r="H1817" s="44" t="s">
        <v>439</v>
      </c>
      <c r="I1817" s="36">
        <f t="shared" si="252"/>
        <v>89</v>
      </c>
      <c r="J1817" s="36">
        <f t="shared" si="253"/>
        <v>10</v>
      </c>
      <c r="K1817" s="36">
        <f t="shared" si="254"/>
        <v>4</v>
      </c>
      <c r="L1817" s="36" t="s">
        <v>175</v>
      </c>
      <c r="M1817" s="36" t="str">
        <f t="shared" si="257"/>
        <v>kn-9-8-jlr-loc1</v>
      </c>
      <c r="N1817" s="36">
        <f t="shared" si="255"/>
        <v>6</v>
      </c>
      <c r="O1817" s="36">
        <v>1</v>
      </c>
      <c r="P1817" s="37">
        <v>1</v>
      </c>
    </row>
    <row r="1818" spans="1:16" ht="16.5">
      <c r="A1818" s="66" t="str">
        <f t="shared" si="250"/>
        <v>kn-9</v>
      </c>
      <c r="B1818" s="45">
        <f t="shared" si="256"/>
        <v>2090811</v>
      </c>
      <c r="C1818" s="66">
        <v>8</v>
      </c>
      <c r="D1818" s="38">
        <f t="shared" si="251"/>
        <v>20908</v>
      </c>
      <c r="E1818" s="68">
        <v>9</v>
      </c>
      <c r="F1818" s="25">
        <v>1</v>
      </c>
      <c r="G1818" s="26" t="s">
        <v>164</v>
      </c>
      <c r="H1818" s="26" t="s">
        <v>440</v>
      </c>
      <c r="I1818" s="25">
        <f t="shared" si="252"/>
        <v>89</v>
      </c>
      <c r="J1818" s="25">
        <f t="shared" si="253"/>
        <v>10</v>
      </c>
      <c r="K1818" s="25">
        <f t="shared" si="254"/>
        <v>4</v>
      </c>
      <c r="L1818" s="25" t="s">
        <v>553</v>
      </c>
      <c r="M1818" s="25" t="str">
        <f t="shared" si="257"/>
        <v>kn-9-8-shl-loc1</v>
      </c>
      <c r="N1818" s="25">
        <f t="shared" si="255"/>
        <v>6</v>
      </c>
      <c r="O1818" s="25">
        <v>1</v>
      </c>
      <c r="P1818" s="39">
        <v>1</v>
      </c>
    </row>
    <row r="1819" spans="1:16" ht="16.5">
      <c r="A1819" s="66" t="str">
        <f t="shared" si="250"/>
        <v>kn-9</v>
      </c>
      <c r="B1819" s="45">
        <f t="shared" si="256"/>
        <v>2090820</v>
      </c>
      <c r="C1819" s="66">
        <v>8</v>
      </c>
      <c r="D1819" s="38">
        <f t="shared" si="251"/>
        <v>20908</v>
      </c>
      <c r="E1819" s="68">
        <v>9</v>
      </c>
      <c r="F1819" s="25">
        <v>2</v>
      </c>
      <c r="G1819" s="26" t="s">
        <v>163</v>
      </c>
      <c r="H1819" s="26" t="s">
        <v>181</v>
      </c>
      <c r="I1819" s="25">
        <f t="shared" si="252"/>
        <v>89</v>
      </c>
      <c r="J1819" s="25">
        <f t="shared" si="253"/>
        <v>10</v>
      </c>
      <c r="K1819" s="25">
        <f t="shared" si="254"/>
        <v>4</v>
      </c>
      <c r="L1819" s="25" t="s">
        <v>514</v>
      </c>
      <c r="M1819" s="53" t="str">
        <f t="shared" si="257"/>
        <v>kn-9-8-jlr-loc2</v>
      </c>
      <c r="N1819" s="53">
        <f t="shared" si="255"/>
        <v>6</v>
      </c>
      <c r="O1819" s="25">
        <v>1</v>
      </c>
      <c r="P1819" s="39">
        <v>1</v>
      </c>
    </row>
    <row r="1820" spans="1:16" ht="16.5">
      <c r="A1820" s="66" t="str">
        <f t="shared" si="250"/>
        <v>kn-9</v>
      </c>
      <c r="B1820" s="45">
        <f t="shared" si="256"/>
        <v>2090821</v>
      </c>
      <c r="C1820" s="66">
        <v>8</v>
      </c>
      <c r="D1820" s="38">
        <f t="shared" si="251"/>
        <v>20908</v>
      </c>
      <c r="E1820" s="68">
        <v>9</v>
      </c>
      <c r="F1820" s="25">
        <v>2</v>
      </c>
      <c r="G1820" s="26" t="s">
        <v>164</v>
      </c>
      <c r="H1820" s="26" t="s">
        <v>171</v>
      </c>
      <c r="I1820" s="25">
        <f t="shared" si="252"/>
        <v>89</v>
      </c>
      <c r="J1820" s="25">
        <f t="shared" si="253"/>
        <v>10</v>
      </c>
      <c r="K1820" s="25">
        <f t="shared" si="254"/>
        <v>4</v>
      </c>
      <c r="L1820" s="25" t="s">
        <v>552</v>
      </c>
      <c r="M1820" s="53" t="str">
        <f t="shared" si="257"/>
        <v>kn-9-8-shl-loc2</v>
      </c>
      <c r="N1820" s="53">
        <f t="shared" si="255"/>
        <v>6</v>
      </c>
      <c r="O1820" s="25">
        <v>1</v>
      </c>
      <c r="P1820" s="39">
        <v>1</v>
      </c>
    </row>
    <row r="1821" spans="1:16" ht="16.5">
      <c r="A1821" s="66" t="str">
        <f t="shared" si="250"/>
        <v>kn-9</v>
      </c>
      <c r="B1821" s="45">
        <f t="shared" si="256"/>
        <v>2090830</v>
      </c>
      <c r="C1821" s="66">
        <v>8</v>
      </c>
      <c r="D1821" s="38">
        <f t="shared" si="251"/>
        <v>20908</v>
      </c>
      <c r="E1821" s="68">
        <v>9</v>
      </c>
      <c r="F1821" s="25">
        <v>3</v>
      </c>
      <c r="G1821" s="26" t="s">
        <v>163</v>
      </c>
      <c r="H1821" s="26" t="s">
        <v>438</v>
      </c>
      <c r="I1821" s="25">
        <f t="shared" si="252"/>
        <v>89</v>
      </c>
      <c r="J1821" s="25">
        <f t="shared" si="253"/>
        <v>10</v>
      </c>
      <c r="K1821" s="25">
        <f t="shared" si="254"/>
        <v>4</v>
      </c>
      <c r="L1821" s="25" t="s">
        <v>516</v>
      </c>
      <c r="M1821" s="56" t="str">
        <f t="shared" si="257"/>
        <v>kn-9-8-jlr-loc3</v>
      </c>
      <c r="N1821" s="56">
        <f t="shared" si="255"/>
        <v>6</v>
      </c>
      <c r="O1821" s="25">
        <v>1</v>
      </c>
      <c r="P1821" s="39">
        <v>1</v>
      </c>
    </row>
    <row r="1822" spans="1:16" ht="17.25">
      <c r="A1822" s="66" t="str">
        <f t="shared" si="250"/>
        <v>kn-9</v>
      </c>
      <c r="B1822" s="45">
        <f t="shared" si="256"/>
        <v>2090831</v>
      </c>
      <c r="C1822" s="66">
        <v>8</v>
      </c>
      <c r="D1822" s="40">
        <f t="shared" si="251"/>
        <v>20908</v>
      </c>
      <c r="E1822" s="69">
        <v>9</v>
      </c>
      <c r="F1822" s="41">
        <v>3</v>
      </c>
      <c r="G1822" s="42" t="s">
        <v>164</v>
      </c>
      <c r="H1822" s="42" t="s">
        <v>437</v>
      </c>
      <c r="I1822" s="41">
        <f t="shared" si="252"/>
        <v>89</v>
      </c>
      <c r="J1822" s="41">
        <f t="shared" si="253"/>
        <v>10</v>
      </c>
      <c r="K1822" s="41">
        <f t="shared" si="254"/>
        <v>4</v>
      </c>
      <c r="L1822" s="41" t="s">
        <v>557</v>
      </c>
      <c r="M1822" s="42" t="str">
        <f t="shared" si="257"/>
        <v>kn-9-8-shl-loc3</v>
      </c>
      <c r="N1822" s="42">
        <f t="shared" si="255"/>
        <v>6</v>
      </c>
      <c r="O1822" s="41">
        <v>1</v>
      </c>
      <c r="P1822" s="43">
        <v>1</v>
      </c>
    </row>
    <row r="1823" spans="1:16" ht="16.5">
      <c r="A1823" s="66" t="str">
        <f t="shared" si="250"/>
        <v>kn-9</v>
      </c>
      <c r="B1823" s="45">
        <f t="shared" si="256"/>
        <v>2090910</v>
      </c>
      <c r="C1823" s="66">
        <v>9</v>
      </c>
      <c r="D1823" s="35">
        <f t="shared" si="251"/>
        <v>20909</v>
      </c>
      <c r="E1823" s="67">
        <v>9</v>
      </c>
      <c r="F1823" s="36">
        <v>1</v>
      </c>
      <c r="G1823" s="44" t="s">
        <v>163</v>
      </c>
      <c r="H1823" s="44" t="s">
        <v>439</v>
      </c>
      <c r="I1823" s="36">
        <f t="shared" si="252"/>
        <v>90</v>
      </c>
      <c r="J1823" s="36">
        <f t="shared" si="253"/>
        <v>11</v>
      </c>
      <c r="K1823" s="36">
        <f t="shared" si="254"/>
        <v>4</v>
      </c>
      <c r="L1823" s="36" t="s">
        <v>518</v>
      </c>
      <c r="M1823" s="36" t="str">
        <f t="shared" si="257"/>
        <v>kn-9-9-jlr-loc1</v>
      </c>
      <c r="N1823" s="36">
        <f t="shared" si="255"/>
        <v>6</v>
      </c>
      <c r="O1823" s="36">
        <v>1</v>
      </c>
      <c r="P1823" s="37">
        <v>1</v>
      </c>
    </row>
    <row r="1824" spans="1:16" ht="16.5">
      <c r="A1824" s="66" t="str">
        <f t="shared" si="250"/>
        <v>kn-9</v>
      </c>
      <c r="B1824" s="45">
        <f t="shared" si="256"/>
        <v>2090911</v>
      </c>
      <c r="C1824" s="66">
        <v>9</v>
      </c>
      <c r="D1824" s="38">
        <f t="shared" si="251"/>
        <v>20909</v>
      </c>
      <c r="E1824" s="68">
        <v>9</v>
      </c>
      <c r="F1824" s="25">
        <v>1</v>
      </c>
      <c r="G1824" s="26" t="s">
        <v>164</v>
      </c>
      <c r="H1824" s="26" t="s">
        <v>440</v>
      </c>
      <c r="I1824" s="25">
        <f t="shared" si="252"/>
        <v>90</v>
      </c>
      <c r="J1824" s="25">
        <f t="shared" si="253"/>
        <v>11</v>
      </c>
      <c r="K1824" s="25">
        <f t="shared" si="254"/>
        <v>4</v>
      </c>
      <c r="L1824" s="25" t="s">
        <v>559</v>
      </c>
      <c r="M1824" s="25" t="str">
        <f t="shared" si="257"/>
        <v>kn-9-9-shl-loc1</v>
      </c>
      <c r="N1824" s="25">
        <f t="shared" si="255"/>
        <v>6</v>
      </c>
      <c r="O1824" s="25">
        <v>1</v>
      </c>
      <c r="P1824" s="39">
        <v>1</v>
      </c>
    </row>
    <row r="1825" spans="1:16" ht="16.5">
      <c r="A1825" s="66" t="str">
        <f t="shared" si="250"/>
        <v>kn-9</v>
      </c>
      <c r="B1825" s="45">
        <f t="shared" si="256"/>
        <v>2090920</v>
      </c>
      <c r="C1825" s="66">
        <v>9</v>
      </c>
      <c r="D1825" s="38">
        <f t="shared" si="251"/>
        <v>20909</v>
      </c>
      <c r="E1825" s="68">
        <v>9</v>
      </c>
      <c r="F1825" s="25">
        <v>2</v>
      </c>
      <c r="G1825" s="26" t="s">
        <v>163</v>
      </c>
      <c r="H1825" s="26" t="s">
        <v>181</v>
      </c>
      <c r="I1825" s="25">
        <f t="shared" si="252"/>
        <v>90</v>
      </c>
      <c r="J1825" s="25">
        <f t="shared" si="253"/>
        <v>11</v>
      </c>
      <c r="K1825" s="25">
        <f t="shared" si="254"/>
        <v>4</v>
      </c>
      <c r="L1825" s="25" t="s">
        <v>1507</v>
      </c>
      <c r="M1825" s="53" t="str">
        <f t="shared" si="257"/>
        <v>kn-9-9-jlr-loc2</v>
      </c>
      <c r="N1825" s="53">
        <f t="shared" si="255"/>
        <v>6</v>
      </c>
      <c r="O1825" s="25">
        <v>1</v>
      </c>
      <c r="P1825" s="39">
        <v>1</v>
      </c>
    </row>
    <row r="1826" spans="1:16" ht="16.5">
      <c r="A1826" s="66" t="str">
        <f t="shared" si="250"/>
        <v>kn-9</v>
      </c>
      <c r="B1826" s="45">
        <f t="shared" si="256"/>
        <v>2090921</v>
      </c>
      <c r="C1826" s="66">
        <v>9</v>
      </c>
      <c r="D1826" s="38">
        <f t="shared" si="251"/>
        <v>20909</v>
      </c>
      <c r="E1826" s="68">
        <v>9</v>
      </c>
      <c r="F1826" s="25">
        <v>2</v>
      </c>
      <c r="G1826" s="26" t="s">
        <v>164</v>
      </c>
      <c r="H1826" s="26" t="s">
        <v>171</v>
      </c>
      <c r="I1826" s="25">
        <f t="shared" si="252"/>
        <v>90</v>
      </c>
      <c r="J1826" s="25">
        <f t="shared" si="253"/>
        <v>11</v>
      </c>
      <c r="K1826" s="25">
        <f t="shared" si="254"/>
        <v>4</v>
      </c>
      <c r="L1826" s="25" t="s">
        <v>554</v>
      </c>
      <c r="M1826" s="53" t="str">
        <f t="shared" si="257"/>
        <v>kn-9-9-shl-loc2</v>
      </c>
      <c r="N1826" s="53">
        <f t="shared" si="255"/>
        <v>6</v>
      </c>
      <c r="O1826" s="25">
        <v>1</v>
      </c>
      <c r="P1826" s="39">
        <v>1</v>
      </c>
    </row>
    <row r="1827" spans="1:16" ht="16.5">
      <c r="A1827" s="66" t="str">
        <f t="shared" si="250"/>
        <v>kn-9</v>
      </c>
      <c r="B1827" s="45">
        <f t="shared" si="256"/>
        <v>2090930</v>
      </c>
      <c r="C1827" s="66">
        <v>9</v>
      </c>
      <c r="D1827" s="38">
        <f t="shared" si="251"/>
        <v>20909</v>
      </c>
      <c r="E1827" s="68">
        <v>9</v>
      </c>
      <c r="F1827" s="25">
        <v>3</v>
      </c>
      <c r="G1827" s="26" t="s">
        <v>163</v>
      </c>
      <c r="H1827" s="26" t="s">
        <v>438</v>
      </c>
      <c r="I1827" s="25">
        <f t="shared" si="252"/>
        <v>90</v>
      </c>
      <c r="J1827" s="25">
        <f t="shared" si="253"/>
        <v>11</v>
      </c>
      <c r="K1827" s="25">
        <f t="shared" si="254"/>
        <v>4</v>
      </c>
      <c r="L1827" s="25" t="s">
        <v>515</v>
      </c>
      <c r="M1827" s="56" t="str">
        <f t="shared" si="257"/>
        <v>kn-9-9-jlr-loc3</v>
      </c>
      <c r="N1827" s="56">
        <f t="shared" si="255"/>
        <v>6</v>
      </c>
      <c r="O1827" s="25">
        <v>1</v>
      </c>
      <c r="P1827" s="39">
        <v>1</v>
      </c>
    </row>
    <row r="1828" spans="1:16" ht="17.25">
      <c r="A1828" s="66" t="str">
        <f t="shared" si="250"/>
        <v>kn-9</v>
      </c>
      <c r="B1828" s="45">
        <f t="shared" si="256"/>
        <v>2090931</v>
      </c>
      <c r="C1828" s="66">
        <v>9</v>
      </c>
      <c r="D1828" s="40">
        <f t="shared" si="251"/>
        <v>20909</v>
      </c>
      <c r="E1828" s="69">
        <v>9</v>
      </c>
      <c r="F1828" s="41">
        <v>3</v>
      </c>
      <c r="G1828" s="42" t="s">
        <v>164</v>
      </c>
      <c r="H1828" s="42" t="s">
        <v>815</v>
      </c>
      <c r="I1828" s="41">
        <f t="shared" si="252"/>
        <v>90</v>
      </c>
      <c r="J1828" s="41">
        <f t="shared" si="253"/>
        <v>11</v>
      </c>
      <c r="K1828" s="41">
        <f t="shared" si="254"/>
        <v>4</v>
      </c>
      <c r="L1828" s="41" t="s">
        <v>555</v>
      </c>
      <c r="M1828" s="42" t="str">
        <f t="shared" si="257"/>
        <v>kn-9-9-shl-loc3</v>
      </c>
      <c r="N1828" s="42">
        <f t="shared" si="255"/>
        <v>6</v>
      </c>
      <c r="O1828" s="41">
        <v>1</v>
      </c>
      <c r="P1828" s="43">
        <v>1</v>
      </c>
    </row>
    <row r="1829" spans="1:16" ht="16.5">
      <c r="A1829" s="66" t="str">
        <f t="shared" si="250"/>
        <v>kn-9</v>
      </c>
      <c r="B1829" s="45">
        <f t="shared" si="256"/>
        <v>2091010</v>
      </c>
      <c r="C1829" s="66">
        <v>10</v>
      </c>
      <c r="D1829" s="35">
        <f t="shared" si="251"/>
        <v>20910</v>
      </c>
      <c r="E1829" s="67">
        <v>9</v>
      </c>
      <c r="F1829" s="36">
        <v>1</v>
      </c>
      <c r="G1829" s="44" t="s">
        <v>163</v>
      </c>
      <c r="H1829" s="44" t="s">
        <v>439</v>
      </c>
      <c r="I1829" s="36">
        <f t="shared" si="252"/>
        <v>90</v>
      </c>
      <c r="J1829" s="36">
        <f t="shared" si="253"/>
        <v>11</v>
      </c>
      <c r="K1829" s="36">
        <f t="shared" si="254"/>
        <v>4</v>
      </c>
      <c r="L1829" s="36" t="s">
        <v>511</v>
      </c>
      <c r="M1829" s="36" t="str">
        <f t="shared" si="257"/>
        <v>kn-9-10-jlr-loc1</v>
      </c>
      <c r="N1829" s="36">
        <f t="shared" si="255"/>
        <v>6</v>
      </c>
      <c r="O1829" s="36">
        <v>1</v>
      </c>
      <c r="P1829" s="37">
        <v>1</v>
      </c>
    </row>
    <row r="1830" spans="1:16" ht="16.5">
      <c r="A1830" s="66" t="str">
        <f t="shared" si="250"/>
        <v>kn-9</v>
      </c>
      <c r="B1830" s="45">
        <f t="shared" si="256"/>
        <v>2091011</v>
      </c>
      <c r="C1830" s="66">
        <v>10</v>
      </c>
      <c r="D1830" s="38">
        <f t="shared" si="251"/>
        <v>20910</v>
      </c>
      <c r="E1830" s="68">
        <v>9</v>
      </c>
      <c r="F1830" s="25">
        <v>1</v>
      </c>
      <c r="G1830" s="26" t="s">
        <v>164</v>
      </c>
      <c r="H1830" s="26" t="s">
        <v>440</v>
      </c>
      <c r="I1830" s="25">
        <f t="shared" si="252"/>
        <v>90</v>
      </c>
      <c r="J1830" s="25">
        <f t="shared" si="253"/>
        <v>11</v>
      </c>
      <c r="K1830" s="25">
        <f t="shared" si="254"/>
        <v>4</v>
      </c>
      <c r="L1830" s="25" t="s">
        <v>543</v>
      </c>
      <c r="M1830" s="25" t="str">
        <f t="shared" si="257"/>
        <v>kn-9-10-shl-loc1</v>
      </c>
      <c r="N1830" s="25">
        <f t="shared" si="255"/>
        <v>6</v>
      </c>
      <c r="O1830" s="25">
        <v>1</v>
      </c>
      <c r="P1830" s="39">
        <v>1</v>
      </c>
    </row>
    <row r="1831" spans="1:16" ht="16.5">
      <c r="A1831" s="66" t="str">
        <f t="shared" si="250"/>
        <v>kn-9</v>
      </c>
      <c r="B1831" s="45">
        <f t="shared" si="256"/>
        <v>2091020</v>
      </c>
      <c r="C1831" s="66">
        <v>10</v>
      </c>
      <c r="D1831" s="38">
        <f t="shared" si="251"/>
        <v>20910</v>
      </c>
      <c r="E1831" s="68">
        <v>9</v>
      </c>
      <c r="F1831" s="25">
        <v>2</v>
      </c>
      <c r="G1831" s="26" t="s">
        <v>163</v>
      </c>
      <c r="H1831" s="26" t="s">
        <v>181</v>
      </c>
      <c r="I1831" s="25">
        <f t="shared" si="252"/>
        <v>90</v>
      </c>
      <c r="J1831" s="25">
        <f t="shared" si="253"/>
        <v>11</v>
      </c>
      <c r="K1831" s="25">
        <f t="shared" si="254"/>
        <v>4</v>
      </c>
      <c r="L1831" s="25" t="s">
        <v>1511</v>
      </c>
      <c r="M1831" s="53" t="str">
        <f t="shared" si="257"/>
        <v>kn-9-10-jlr-loc2</v>
      </c>
      <c r="N1831" s="53">
        <f t="shared" si="255"/>
        <v>6</v>
      </c>
      <c r="O1831" s="25">
        <v>1</v>
      </c>
      <c r="P1831" s="39">
        <v>1</v>
      </c>
    </row>
    <row r="1832" spans="1:16" ht="16.5">
      <c r="A1832" s="66" t="str">
        <f t="shared" si="250"/>
        <v>kn-9</v>
      </c>
      <c r="B1832" s="45">
        <f t="shared" si="256"/>
        <v>2091021</v>
      </c>
      <c r="C1832" s="66">
        <v>10</v>
      </c>
      <c r="D1832" s="38">
        <f t="shared" si="251"/>
        <v>20910</v>
      </c>
      <c r="E1832" s="68">
        <v>9</v>
      </c>
      <c r="F1832" s="25">
        <v>2</v>
      </c>
      <c r="G1832" s="26" t="s">
        <v>164</v>
      </c>
      <c r="H1832" s="26" t="s">
        <v>171</v>
      </c>
      <c r="I1832" s="25">
        <f t="shared" si="252"/>
        <v>90</v>
      </c>
      <c r="J1832" s="25">
        <f t="shared" si="253"/>
        <v>11</v>
      </c>
      <c r="K1832" s="25">
        <f t="shared" si="254"/>
        <v>4</v>
      </c>
      <c r="L1832" s="25" t="s">
        <v>546</v>
      </c>
      <c r="M1832" s="53" t="str">
        <f t="shared" si="257"/>
        <v>kn-9-10-shl-loc2</v>
      </c>
      <c r="N1832" s="53">
        <f t="shared" si="255"/>
        <v>6</v>
      </c>
      <c r="O1832" s="25">
        <v>1</v>
      </c>
      <c r="P1832" s="39">
        <v>1</v>
      </c>
    </row>
    <row r="1833" spans="1:16" ht="16.5">
      <c r="A1833" s="66" t="str">
        <f t="shared" si="250"/>
        <v>kn-9</v>
      </c>
      <c r="B1833" s="45">
        <f t="shared" si="256"/>
        <v>2091030</v>
      </c>
      <c r="C1833" s="66">
        <v>10</v>
      </c>
      <c r="D1833" s="38">
        <f t="shared" si="251"/>
        <v>20910</v>
      </c>
      <c r="E1833" s="68">
        <v>9</v>
      </c>
      <c r="F1833" s="25">
        <v>3</v>
      </c>
      <c r="G1833" s="26" t="s">
        <v>163</v>
      </c>
      <c r="H1833" s="26" t="s">
        <v>438</v>
      </c>
      <c r="I1833" s="25">
        <f t="shared" si="252"/>
        <v>90</v>
      </c>
      <c r="J1833" s="25">
        <f t="shared" si="253"/>
        <v>11</v>
      </c>
      <c r="K1833" s="25">
        <f t="shared" si="254"/>
        <v>4</v>
      </c>
      <c r="L1833" s="25" t="s">
        <v>520</v>
      </c>
      <c r="M1833" s="56" t="str">
        <f t="shared" si="257"/>
        <v>kn-9-10-jlr-loc3</v>
      </c>
      <c r="N1833" s="56">
        <f t="shared" si="255"/>
        <v>6</v>
      </c>
      <c r="O1833" s="25">
        <v>1</v>
      </c>
      <c r="P1833" s="39">
        <v>1</v>
      </c>
    </row>
    <row r="1834" spans="1:16" ht="17.25">
      <c r="A1834" s="66" t="str">
        <f t="shared" si="250"/>
        <v>kn-9</v>
      </c>
      <c r="B1834" s="45">
        <f t="shared" si="256"/>
        <v>2091031</v>
      </c>
      <c r="C1834" s="66">
        <v>10</v>
      </c>
      <c r="D1834" s="40">
        <f t="shared" si="251"/>
        <v>20910</v>
      </c>
      <c r="E1834" s="69">
        <v>9</v>
      </c>
      <c r="F1834" s="41">
        <v>3</v>
      </c>
      <c r="G1834" s="42" t="s">
        <v>164</v>
      </c>
      <c r="H1834" s="42" t="s">
        <v>437</v>
      </c>
      <c r="I1834" s="41">
        <f t="shared" si="252"/>
        <v>90</v>
      </c>
      <c r="J1834" s="41">
        <f t="shared" si="253"/>
        <v>11</v>
      </c>
      <c r="K1834" s="41">
        <f t="shared" si="254"/>
        <v>4</v>
      </c>
      <c r="L1834" s="41" t="s">
        <v>561</v>
      </c>
      <c r="M1834" s="42" t="str">
        <f t="shared" si="257"/>
        <v>kn-9-10-shl-loc3</v>
      </c>
      <c r="N1834" s="42">
        <f t="shared" si="255"/>
        <v>6</v>
      </c>
      <c r="O1834" s="41">
        <v>1</v>
      </c>
      <c r="P1834" s="43">
        <v>1</v>
      </c>
    </row>
    <row r="1835" spans="1:16" ht="16.5">
      <c r="A1835" s="66" t="str">
        <f t="shared" si="250"/>
        <v>kn-9</v>
      </c>
      <c r="B1835" s="45">
        <f t="shared" si="256"/>
        <v>2091110</v>
      </c>
      <c r="C1835" s="66">
        <v>11</v>
      </c>
      <c r="D1835" s="35">
        <f t="shared" si="251"/>
        <v>20911</v>
      </c>
      <c r="E1835" s="67">
        <v>9</v>
      </c>
      <c r="F1835" s="36">
        <v>1</v>
      </c>
      <c r="G1835" s="44" t="s">
        <v>163</v>
      </c>
      <c r="H1835" s="44" t="s">
        <v>439</v>
      </c>
      <c r="I1835" s="36">
        <f t="shared" si="252"/>
        <v>90</v>
      </c>
      <c r="J1835" s="36">
        <f t="shared" si="253"/>
        <v>11</v>
      </c>
      <c r="K1835" s="36">
        <f t="shared" si="254"/>
        <v>4</v>
      </c>
      <c r="L1835" s="36" t="s">
        <v>518</v>
      </c>
      <c r="M1835" s="36" t="str">
        <f t="shared" si="257"/>
        <v>kn-9-11-jlr-loc1</v>
      </c>
      <c r="N1835" s="36">
        <f t="shared" si="255"/>
        <v>6</v>
      </c>
      <c r="O1835" s="36">
        <v>1</v>
      </c>
      <c r="P1835" s="37">
        <v>1</v>
      </c>
    </row>
    <row r="1836" spans="1:16" ht="16.5">
      <c r="A1836" s="66" t="str">
        <f t="shared" si="250"/>
        <v>kn-9</v>
      </c>
      <c r="B1836" s="45">
        <f t="shared" si="256"/>
        <v>2091111</v>
      </c>
      <c r="C1836" s="66">
        <v>11</v>
      </c>
      <c r="D1836" s="38">
        <f t="shared" si="251"/>
        <v>20911</v>
      </c>
      <c r="E1836" s="68">
        <v>9</v>
      </c>
      <c r="F1836" s="25">
        <v>1</v>
      </c>
      <c r="G1836" s="26" t="s">
        <v>164</v>
      </c>
      <c r="H1836" s="26" t="s">
        <v>440</v>
      </c>
      <c r="I1836" s="25">
        <f t="shared" si="252"/>
        <v>90</v>
      </c>
      <c r="J1836" s="25">
        <f t="shared" si="253"/>
        <v>11</v>
      </c>
      <c r="K1836" s="25">
        <f t="shared" si="254"/>
        <v>4</v>
      </c>
      <c r="L1836" s="25" t="s">
        <v>559</v>
      </c>
      <c r="M1836" s="25" t="str">
        <f t="shared" si="257"/>
        <v>kn-9-11-shl-loc1</v>
      </c>
      <c r="N1836" s="25">
        <f t="shared" si="255"/>
        <v>6</v>
      </c>
      <c r="O1836" s="25">
        <v>1</v>
      </c>
      <c r="P1836" s="39">
        <v>1</v>
      </c>
    </row>
    <row r="1837" spans="1:16" ht="16.5">
      <c r="A1837" s="66" t="str">
        <f t="shared" si="250"/>
        <v>kn-9</v>
      </c>
      <c r="B1837" s="45">
        <f t="shared" si="256"/>
        <v>2091120</v>
      </c>
      <c r="C1837" s="66">
        <v>11</v>
      </c>
      <c r="D1837" s="38">
        <f t="shared" si="251"/>
        <v>20911</v>
      </c>
      <c r="E1837" s="68">
        <v>9</v>
      </c>
      <c r="F1837" s="25">
        <v>2</v>
      </c>
      <c r="G1837" s="26" t="s">
        <v>163</v>
      </c>
      <c r="H1837" s="26" t="s">
        <v>181</v>
      </c>
      <c r="I1837" s="25">
        <f t="shared" si="252"/>
        <v>90</v>
      </c>
      <c r="J1837" s="25">
        <f t="shared" si="253"/>
        <v>11</v>
      </c>
      <c r="K1837" s="25">
        <f t="shared" si="254"/>
        <v>4</v>
      </c>
      <c r="L1837" s="25" t="s">
        <v>1507</v>
      </c>
      <c r="M1837" s="53" t="str">
        <f t="shared" si="257"/>
        <v>kn-9-11-jlr-loc2</v>
      </c>
      <c r="N1837" s="53">
        <f t="shared" si="255"/>
        <v>6</v>
      </c>
      <c r="O1837" s="25">
        <v>1</v>
      </c>
      <c r="P1837" s="39">
        <v>1</v>
      </c>
    </row>
    <row r="1838" spans="1:16" ht="16.5">
      <c r="A1838" s="66" t="str">
        <f t="shared" si="250"/>
        <v>kn-9</v>
      </c>
      <c r="B1838" s="45">
        <f t="shared" si="256"/>
        <v>2091121</v>
      </c>
      <c r="C1838" s="66">
        <v>11</v>
      </c>
      <c r="D1838" s="38">
        <f t="shared" si="251"/>
        <v>20911</v>
      </c>
      <c r="E1838" s="68">
        <v>9</v>
      </c>
      <c r="F1838" s="25">
        <v>2</v>
      </c>
      <c r="G1838" s="26" t="s">
        <v>164</v>
      </c>
      <c r="H1838" s="26" t="s">
        <v>171</v>
      </c>
      <c r="I1838" s="25">
        <f t="shared" si="252"/>
        <v>90</v>
      </c>
      <c r="J1838" s="25">
        <f t="shared" si="253"/>
        <v>11</v>
      </c>
      <c r="K1838" s="25">
        <f t="shared" si="254"/>
        <v>4</v>
      </c>
      <c r="L1838" s="25" t="s">
        <v>554</v>
      </c>
      <c r="M1838" s="53" t="str">
        <f t="shared" si="257"/>
        <v>kn-9-11-shl-loc2</v>
      </c>
      <c r="N1838" s="53">
        <f t="shared" si="255"/>
        <v>6</v>
      </c>
      <c r="O1838" s="25">
        <v>1</v>
      </c>
      <c r="P1838" s="39">
        <v>1</v>
      </c>
    </row>
    <row r="1839" spans="1:16" ht="16.5">
      <c r="A1839" s="66" t="str">
        <f t="shared" si="258" ref="A1839:A1902">"kn-"&amp;E1839</f>
        <v>kn-9</v>
      </c>
      <c r="B1839" s="45">
        <f t="shared" si="256"/>
        <v>2091130</v>
      </c>
      <c r="C1839" s="66">
        <v>11</v>
      </c>
      <c r="D1839" s="38">
        <f t="shared" si="259" ref="D1839:D1902">(200+E1839)*100+C1839</f>
        <v>20911</v>
      </c>
      <c r="E1839" s="68">
        <v>9</v>
      </c>
      <c r="F1839" s="25">
        <v>3</v>
      </c>
      <c r="G1839" s="26" t="s">
        <v>163</v>
      </c>
      <c r="H1839" s="26" t="s">
        <v>438</v>
      </c>
      <c r="I1839" s="25">
        <f t="shared" si="260" ref="I1839:I1902">INDEX($AP$4:$AP$204,INDEX($AW$4:$AW$19,E1839)+C1839)</f>
        <v>90</v>
      </c>
      <c r="J1839" s="25">
        <f t="shared" si="261" ref="J1839:J1902">INDEX($AQ$4:$AQ$204,INDEX($AW$4:$AW$19,E1839)+C1839)</f>
        <v>11</v>
      </c>
      <c r="K1839" s="25">
        <f t="shared" si="262" ref="K1839:K1902">INDEX($AR$4:$AR$204,INDEX($AW$4:$AW$19,E1839)+C1840)</f>
        <v>4</v>
      </c>
      <c r="L1839" s="25" t="s">
        <v>515</v>
      </c>
      <c r="M1839" s="56" t="str">
        <f t="shared" si="257"/>
        <v>kn-9-11-jlr-loc3</v>
      </c>
      <c r="N1839" s="56">
        <f t="shared" si="255"/>
        <v>6</v>
      </c>
      <c r="O1839" s="25">
        <v>1</v>
      </c>
      <c r="P1839" s="39">
        <v>1</v>
      </c>
    </row>
    <row r="1840" spans="1:16" ht="17.25">
      <c r="A1840" s="66" t="str">
        <f t="shared" si="258"/>
        <v>kn-9</v>
      </c>
      <c r="B1840" s="45">
        <f t="shared" si="256"/>
        <v>2091131</v>
      </c>
      <c r="C1840" s="66">
        <v>11</v>
      </c>
      <c r="D1840" s="40">
        <f t="shared" si="259"/>
        <v>20911</v>
      </c>
      <c r="E1840" s="69">
        <v>9</v>
      </c>
      <c r="F1840" s="41">
        <v>3</v>
      </c>
      <c r="G1840" s="42" t="s">
        <v>164</v>
      </c>
      <c r="H1840" s="42" t="s">
        <v>437</v>
      </c>
      <c r="I1840" s="41">
        <f t="shared" si="260"/>
        <v>90</v>
      </c>
      <c r="J1840" s="41">
        <f t="shared" si="261"/>
        <v>11</v>
      </c>
      <c r="K1840" s="41">
        <f t="shared" si="262"/>
        <v>4</v>
      </c>
      <c r="L1840" s="41" t="s">
        <v>555</v>
      </c>
      <c r="M1840" s="42" t="str">
        <f t="shared" si="257"/>
        <v>kn-9-11-shl-loc3</v>
      </c>
      <c r="N1840" s="42">
        <f t="shared" si="263" ref="N1840:N1903">INDEX($AS$4:$AS$204,INDEX($AH$4:$AH$19,E1840)+C1840)</f>
        <v>6</v>
      </c>
      <c r="O1840" s="41">
        <v>1</v>
      </c>
      <c r="P1840" s="43">
        <v>1</v>
      </c>
    </row>
    <row r="1841" spans="1:16" ht="16.5">
      <c r="A1841" s="66" t="str">
        <f t="shared" si="258"/>
        <v>kn-9</v>
      </c>
      <c r="B1841" s="45">
        <f t="shared" si="256"/>
        <v>2091210</v>
      </c>
      <c r="C1841" s="66">
        <v>12</v>
      </c>
      <c r="D1841" s="35">
        <f t="shared" si="259"/>
        <v>20912</v>
      </c>
      <c r="E1841" s="67">
        <v>9</v>
      </c>
      <c r="F1841" s="36">
        <v>1</v>
      </c>
      <c r="G1841" s="44" t="s">
        <v>163</v>
      </c>
      <c r="H1841" s="44" t="s">
        <v>439</v>
      </c>
      <c r="I1841" s="36">
        <f t="shared" si="260"/>
        <v>91</v>
      </c>
      <c r="J1841" s="36">
        <f t="shared" si="261"/>
        <v>11</v>
      </c>
      <c r="K1841" s="36">
        <f t="shared" si="262"/>
        <v>4</v>
      </c>
      <c r="L1841" s="36" t="s">
        <v>521</v>
      </c>
      <c r="M1841" s="36" t="str">
        <f t="shared" si="257"/>
        <v>kn-9-12-jlr-loc1</v>
      </c>
      <c r="N1841" s="36">
        <f t="shared" si="263"/>
        <v>6</v>
      </c>
      <c r="O1841" s="36">
        <v>1</v>
      </c>
      <c r="P1841" s="37">
        <v>1</v>
      </c>
    </row>
    <row r="1842" spans="1:16" ht="16.5">
      <c r="A1842" s="66" t="str">
        <f t="shared" si="258"/>
        <v>kn-9</v>
      </c>
      <c r="B1842" s="45">
        <f t="shared" si="256"/>
        <v>2091211</v>
      </c>
      <c r="C1842" s="66">
        <v>12</v>
      </c>
      <c r="D1842" s="38">
        <f t="shared" si="259"/>
        <v>20912</v>
      </c>
      <c r="E1842" s="68">
        <v>9</v>
      </c>
      <c r="F1842" s="25">
        <v>1</v>
      </c>
      <c r="G1842" s="26" t="s">
        <v>164</v>
      </c>
      <c r="H1842" s="26" t="s">
        <v>440</v>
      </c>
      <c r="I1842" s="25">
        <f t="shared" si="260"/>
        <v>91</v>
      </c>
      <c r="J1842" s="25">
        <f t="shared" si="261"/>
        <v>11</v>
      </c>
      <c r="K1842" s="25">
        <f t="shared" si="262"/>
        <v>4</v>
      </c>
      <c r="L1842" s="25" t="s">
        <v>562</v>
      </c>
      <c r="M1842" s="25" t="str">
        <f t="shared" si="257"/>
        <v>kn-9-12-shl-loc1</v>
      </c>
      <c r="N1842" s="25">
        <f t="shared" si="263"/>
        <v>6</v>
      </c>
      <c r="O1842" s="25">
        <v>1</v>
      </c>
      <c r="P1842" s="39">
        <v>1</v>
      </c>
    </row>
    <row r="1843" spans="1:16" ht="16.5">
      <c r="A1843" s="66" t="str">
        <f t="shared" si="258"/>
        <v>kn-9</v>
      </c>
      <c r="B1843" s="45">
        <f t="shared" si="256"/>
        <v>2091220</v>
      </c>
      <c r="C1843" s="66">
        <v>12</v>
      </c>
      <c r="D1843" s="38">
        <f t="shared" si="259"/>
        <v>20912</v>
      </c>
      <c r="E1843" s="68">
        <v>9</v>
      </c>
      <c r="F1843" s="25">
        <v>2</v>
      </c>
      <c r="G1843" s="26" t="s">
        <v>163</v>
      </c>
      <c r="H1843" s="26" t="s">
        <v>181</v>
      </c>
      <c r="I1843" s="25">
        <f t="shared" si="260"/>
        <v>91</v>
      </c>
      <c r="J1843" s="25">
        <f t="shared" si="261"/>
        <v>11</v>
      </c>
      <c r="K1843" s="25">
        <f t="shared" si="262"/>
        <v>4</v>
      </c>
      <c r="L1843" s="25" t="s">
        <v>511</v>
      </c>
      <c r="M1843" s="53" t="str">
        <f t="shared" si="257"/>
        <v>kn-9-12-jlr-loc2</v>
      </c>
      <c r="N1843" s="53">
        <f t="shared" si="263"/>
        <v>6</v>
      </c>
      <c r="O1843" s="25">
        <v>1</v>
      </c>
      <c r="P1843" s="39">
        <v>1</v>
      </c>
    </row>
    <row r="1844" spans="1:16" ht="16.5">
      <c r="A1844" s="66" t="str">
        <f t="shared" si="258"/>
        <v>kn-9</v>
      </c>
      <c r="B1844" s="45">
        <f t="shared" si="256"/>
        <v>2091221</v>
      </c>
      <c r="C1844" s="66">
        <v>12</v>
      </c>
      <c r="D1844" s="38">
        <f t="shared" si="259"/>
        <v>20912</v>
      </c>
      <c r="E1844" s="68">
        <v>9</v>
      </c>
      <c r="F1844" s="25">
        <v>2</v>
      </c>
      <c r="G1844" s="26" t="s">
        <v>164</v>
      </c>
      <c r="H1844" s="26" t="s">
        <v>171</v>
      </c>
      <c r="I1844" s="25">
        <f t="shared" si="260"/>
        <v>91</v>
      </c>
      <c r="J1844" s="25">
        <f t="shared" si="261"/>
        <v>11</v>
      </c>
      <c r="K1844" s="25">
        <f t="shared" si="262"/>
        <v>4</v>
      </c>
      <c r="L1844" s="25" t="s">
        <v>550</v>
      </c>
      <c r="M1844" s="53" t="str">
        <f t="shared" si="257"/>
        <v>kn-9-12-shl-loc2</v>
      </c>
      <c r="N1844" s="53">
        <f t="shared" si="263"/>
        <v>6</v>
      </c>
      <c r="O1844" s="25">
        <v>1</v>
      </c>
      <c r="P1844" s="39">
        <v>1</v>
      </c>
    </row>
    <row r="1845" spans="1:16" ht="16.5">
      <c r="A1845" s="66" t="str">
        <f t="shared" si="258"/>
        <v>kn-9</v>
      </c>
      <c r="B1845" s="45">
        <f t="shared" si="256"/>
        <v>2091230</v>
      </c>
      <c r="C1845" s="66">
        <v>12</v>
      </c>
      <c r="D1845" s="38">
        <f t="shared" si="259"/>
        <v>20912</v>
      </c>
      <c r="E1845" s="68">
        <v>9</v>
      </c>
      <c r="F1845" s="25">
        <v>3</v>
      </c>
      <c r="G1845" s="26" t="s">
        <v>163</v>
      </c>
      <c r="H1845" s="26" t="s">
        <v>438</v>
      </c>
      <c r="I1845" s="25">
        <f t="shared" si="260"/>
        <v>91</v>
      </c>
      <c r="J1845" s="25">
        <f t="shared" si="261"/>
        <v>11</v>
      </c>
      <c r="K1845" s="25">
        <f t="shared" si="262"/>
        <v>4</v>
      </c>
      <c r="L1845" s="25" t="s">
        <v>517</v>
      </c>
      <c r="M1845" s="56" t="str">
        <f t="shared" si="257"/>
        <v>kn-9-12-jlr-loc3</v>
      </c>
      <c r="N1845" s="56">
        <f t="shared" si="263"/>
        <v>6</v>
      </c>
      <c r="O1845" s="25">
        <v>1</v>
      </c>
      <c r="P1845" s="39">
        <v>1</v>
      </c>
    </row>
    <row r="1846" spans="1:16" ht="17.25">
      <c r="A1846" s="66" t="str">
        <f t="shared" si="258"/>
        <v>kn-9</v>
      </c>
      <c r="B1846" s="45">
        <f t="shared" si="256"/>
        <v>2091231</v>
      </c>
      <c r="C1846" s="66">
        <v>12</v>
      </c>
      <c r="D1846" s="40">
        <f t="shared" si="259"/>
        <v>20912</v>
      </c>
      <c r="E1846" s="69">
        <v>9</v>
      </c>
      <c r="F1846" s="41">
        <v>3</v>
      </c>
      <c r="G1846" s="42" t="s">
        <v>164</v>
      </c>
      <c r="H1846" s="42" t="s">
        <v>437</v>
      </c>
      <c r="I1846" s="41">
        <f t="shared" si="260"/>
        <v>91</v>
      </c>
      <c r="J1846" s="41">
        <f t="shared" si="261"/>
        <v>11</v>
      </c>
      <c r="K1846" s="41">
        <f t="shared" si="262"/>
        <v>4</v>
      </c>
      <c r="L1846" s="41" t="s">
        <v>558</v>
      </c>
      <c r="M1846" s="42" t="str">
        <f t="shared" si="257"/>
        <v>kn-9-12-shl-loc3</v>
      </c>
      <c r="N1846" s="42">
        <f t="shared" si="263"/>
        <v>6</v>
      </c>
      <c r="O1846" s="41">
        <v>1</v>
      </c>
      <c r="P1846" s="43">
        <v>1</v>
      </c>
    </row>
    <row r="1847" spans="1:16" ht="16.5">
      <c r="A1847" s="66" t="str">
        <f t="shared" si="258"/>
        <v>kn-9</v>
      </c>
      <c r="B1847" s="45">
        <f t="shared" si="256"/>
        <v>2091310</v>
      </c>
      <c r="C1847" s="66">
        <v>13</v>
      </c>
      <c r="D1847" s="35">
        <f t="shared" si="259"/>
        <v>20913</v>
      </c>
      <c r="E1847" s="67">
        <v>9</v>
      </c>
      <c r="F1847" s="36">
        <v>1</v>
      </c>
      <c r="G1847" s="44" t="s">
        <v>163</v>
      </c>
      <c r="H1847" s="44" t="s">
        <v>439</v>
      </c>
      <c r="I1847" s="36">
        <f t="shared" si="260"/>
        <v>92</v>
      </c>
      <c r="J1847" s="36">
        <f t="shared" si="261"/>
        <v>11</v>
      </c>
      <c r="K1847" s="36">
        <f t="shared" si="262"/>
        <v>4</v>
      </c>
      <c r="L1847" s="36" t="s">
        <v>515</v>
      </c>
      <c r="M1847" s="36" t="str">
        <f t="shared" si="257"/>
        <v>kn-9-13-jlr-loc1</v>
      </c>
      <c r="N1847" s="36">
        <f t="shared" si="263"/>
        <v>6</v>
      </c>
      <c r="O1847" s="36">
        <v>1</v>
      </c>
      <c r="P1847" s="37">
        <v>1</v>
      </c>
    </row>
    <row r="1848" spans="1:16" ht="16.5">
      <c r="A1848" s="66" t="str">
        <f t="shared" si="258"/>
        <v>kn-9</v>
      </c>
      <c r="B1848" s="45">
        <f t="shared" si="256"/>
        <v>2091311</v>
      </c>
      <c r="C1848" s="66">
        <v>13</v>
      </c>
      <c r="D1848" s="38">
        <f t="shared" si="259"/>
        <v>20913</v>
      </c>
      <c r="E1848" s="68">
        <v>9</v>
      </c>
      <c r="F1848" s="25">
        <v>1</v>
      </c>
      <c r="G1848" s="26" t="s">
        <v>164</v>
      </c>
      <c r="H1848" s="26" t="s">
        <v>440</v>
      </c>
      <c r="I1848" s="25">
        <f t="shared" si="260"/>
        <v>92</v>
      </c>
      <c r="J1848" s="25">
        <f t="shared" si="261"/>
        <v>11</v>
      </c>
      <c r="K1848" s="25">
        <f t="shared" si="262"/>
        <v>4</v>
      </c>
      <c r="L1848" s="25" t="s">
        <v>555</v>
      </c>
      <c r="M1848" s="25" t="str">
        <f t="shared" si="257"/>
        <v>kn-9-13-shl-loc1</v>
      </c>
      <c r="N1848" s="25">
        <f t="shared" si="263"/>
        <v>6</v>
      </c>
      <c r="O1848" s="25">
        <v>1</v>
      </c>
      <c r="P1848" s="39">
        <v>1</v>
      </c>
    </row>
    <row r="1849" spans="1:16" ht="16.5">
      <c r="A1849" s="66" t="str">
        <f t="shared" si="258"/>
        <v>kn-9</v>
      </c>
      <c r="B1849" s="45">
        <f t="shared" si="256"/>
        <v>2091320</v>
      </c>
      <c r="C1849" s="66">
        <v>13</v>
      </c>
      <c r="D1849" s="38">
        <f t="shared" si="259"/>
        <v>20913</v>
      </c>
      <c r="E1849" s="68">
        <v>9</v>
      </c>
      <c r="F1849" s="25">
        <v>2</v>
      </c>
      <c r="G1849" s="26" t="s">
        <v>163</v>
      </c>
      <c r="H1849" s="26" t="s">
        <v>181</v>
      </c>
      <c r="I1849" s="25">
        <f t="shared" si="260"/>
        <v>92</v>
      </c>
      <c r="J1849" s="25">
        <f t="shared" si="261"/>
        <v>11</v>
      </c>
      <c r="K1849" s="25">
        <f t="shared" si="262"/>
        <v>4</v>
      </c>
      <c r="L1849" s="25" t="s">
        <v>1507</v>
      </c>
      <c r="M1849" s="53" t="str">
        <f t="shared" si="257"/>
        <v>kn-9-13-jlr-loc2</v>
      </c>
      <c r="N1849" s="53">
        <f t="shared" si="263"/>
        <v>6</v>
      </c>
      <c r="O1849" s="25">
        <v>1</v>
      </c>
      <c r="P1849" s="39">
        <v>1</v>
      </c>
    </row>
    <row r="1850" spans="1:16" ht="16.5">
      <c r="A1850" s="66" t="str">
        <f t="shared" si="258"/>
        <v>kn-9</v>
      </c>
      <c r="B1850" s="45">
        <f t="shared" si="256"/>
        <v>2091321</v>
      </c>
      <c r="C1850" s="66">
        <v>13</v>
      </c>
      <c r="D1850" s="38">
        <f t="shared" si="259"/>
        <v>20913</v>
      </c>
      <c r="E1850" s="68">
        <v>9</v>
      </c>
      <c r="F1850" s="25">
        <v>2</v>
      </c>
      <c r="G1850" s="26" t="s">
        <v>164</v>
      </c>
      <c r="H1850" s="26" t="s">
        <v>171</v>
      </c>
      <c r="I1850" s="25">
        <f t="shared" si="260"/>
        <v>92</v>
      </c>
      <c r="J1850" s="25">
        <f t="shared" si="261"/>
        <v>11</v>
      </c>
      <c r="K1850" s="25">
        <f t="shared" si="262"/>
        <v>4</v>
      </c>
      <c r="L1850" s="25" t="s">
        <v>554</v>
      </c>
      <c r="M1850" s="53" t="str">
        <f t="shared" si="257"/>
        <v>kn-9-13-shl-loc2</v>
      </c>
      <c r="N1850" s="53">
        <f t="shared" si="263"/>
        <v>6</v>
      </c>
      <c r="O1850" s="25">
        <v>1</v>
      </c>
      <c r="P1850" s="39">
        <v>1</v>
      </c>
    </row>
    <row r="1851" spans="1:16" ht="16.5">
      <c r="A1851" s="66" t="str">
        <f t="shared" si="258"/>
        <v>kn-9</v>
      </c>
      <c r="B1851" s="45">
        <f t="shared" si="256"/>
        <v>2091330</v>
      </c>
      <c r="C1851" s="66">
        <v>13</v>
      </c>
      <c r="D1851" s="38">
        <f t="shared" si="259"/>
        <v>20913</v>
      </c>
      <c r="E1851" s="68">
        <v>9</v>
      </c>
      <c r="F1851" s="25">
        <v>3</v>
      </c>
      <c r="G1851" s="26" t="s">
        <v>797</v>
      </c>
      <c r="H1851" s="26" t="s">
        <v>438</v>
      </c>
      <c r="I1851" s="25">
        <f t="shared" si="260"/>
        <v>92</v>
      </c>
      <c r="J1851" s="25">
        <f t="shared" si="261"/>
        <v>11</v>
      </c>
      <c r="K1851" s="25">
        <f t="shared" si="262"/>
        <v>4</v>
      </c>
      <c r="L1851" s="25" t="s">
        <v>518</v>
      </c>
      <c r="M1851" s="56" t="str">
        <f t="shared" si="257"/>
        <v>kn-9-13-jlr-loc3</v>
      </c>
      <c r="N1851" s="56">
        <f t="shared" si="263"/>
        <v>6</v>
      </c>
      <c r="O1851" s="25">
        <v>1</v>
      </c>
      <c r="P1851" s="39">
        <v>1</v>
      </c>
    </row>
    <row r="1852" spans="1:16" ht="17.25">
      <c r="A1852" s="66" t="str">
        <f t="shared" si="258"/>
        <v>kn-9</v>
      </c>
      <c r="B1852" s="45">
        <f t="shared" si="264" ref="B1852:B1915">D1852*100+F1852*10+IF(G1852="jlr",0,1)</f>
        <v>2091331</v>
      </c>
      <c r="C1852" s="66">
        <v>13</v>
      </c>
      <c r="D1852" s="40">
        <f t="shared" si="259"/>
        <v>20913</v>
      </c>
      <c r="E1852" s="69">
        <v>9</v>
      </c>
      <c r="F1852" s="41">
        <v>3</v>
      </c>
      <c r="G1852" s="42" t="s">
        <v>164</v>
      </c>
      <c r="H1852" s="42" t="s">
        <v>437</v>
      </c>
      <c r="I1852" s="41">
        <f t="shared" si="260"/>
        <v>92</v>
      </c>
      <c r="J1852" s="41">
        <f t="shared" si="261"/>
        <v>11</v>
      </c>
      <c r="K1852" s="41">
        <f t="shared" si="262"/>
        <v>4</v>
      </c>
      <c r="L1852" s="41" t="s">
        <v>559</v>
      </c>
      <c r="M1852" s="42" t="str">
        <f t="shared" si="257"/>
        <v>kn-9-13-shl-loc3</v>
      </c>
      <c r="N1852" s="42">
        <f t="shared" si="263"/>
        <v>6</v>
      </c>
      <c r="O1852" s="41">
        <v>1</v>
      </c>
      <c r="P1852" s="43">
        <v>1</v>
      </c>
    </row>
    <row r="1853" spans="1:16" ht="16.5">
      <c r="A1853" s="66" t="str">
        <f t="shared" si="258"/>
        <v>kn-9</v>
      </c>
      <c r="B1853" s="45">
        <f t="shared" si="264"/>
        <v>2091410</v>
      </c>
      <c r="C1853" s="66">
        <v>14</v>
      </c>
      <c r="D1853" s="35">
        <f t="shared" si="259"/>
        <v>20914</v>
      </c>
      <c r="E1853" s="67">
        <v>9</v>
      </c>
      <c r="F1853" s="36">
        <v>1</v>
      </c>
      <c r="G1853" s="44" t="s">
        <v>163</v>
      </c>
      <c r="H1853" s="44" t="s">
        <v>439</v>
      </c>
      <c r="I1853" s="36">
        <f t="shared" si="260"/>
        <v>93</v>
      </c>
      <c r="J1853" s="36">
        <f t="shared" si="261"/>
        <v>11</v>
      </c>
      <c r="K1853" s="36">
        <f t="shared" si="262"/>
        <v>4</v>
      </c>
      <c r="L1853" s="36" t="s">
        <v>175</v>
      </c>
      <c r="M1853" s="36" t="str">
        <f t="shared" si="257"/>
        <v>kn-9-14-jlr-loc1</v>
      </c>
      <c r="N1853" s="36">
        <f t="shared" si="263"/>
        <v>6</v>
      </c>
      <c r="O1853" s="36">
        <v>1</v>
      </c>
      <c r="P1853" s="37">
        <v>1</v>
      </c>
    </row>
    <row r="1854" spans="1:16" ht="16.5">
      <c r="A1854" s="66" t="str">
        <f t="shared" si="258"/>
        <v>kn-9</v>
      </c>
      <c r="B1854" s="45">
        <f t="shared" si="264"/>
        <v>2091411</v>
      </c>
      <c r="C1854" s="66">
        <v>14</v>
      </c>
      <c r="D1854" s="38">
        <f t="shared" si="259"/>
        <v>20914</v>
      </c>
      <c r="E1854" s="68">
        <v>9</v>
      </c>
      <c r="F1854" s="25">
        <v>1</v>
      </c>
      <c r="G1854" s="26" t="s">
        <v>164</v>
      </c>
      <c r="H1854" s="26" t="s">
        <v>440</v>
      </c>
      <c r="I1854" s="25">
        <f t="shared" si="260"/>
        <v>93</v>
      </c>
      <c r="J1854" s="25">
        <f t="shared" si="261"/>
        <v>11</v>
      </c>
      <c r="K1854" s="25">
        <f t="shared" si="262"/>
        <v>4</v>
      </c>
      <c r="L1854" s="25" t="s">
        <v>550</v>
      </c>
      <c r="M1854" s="25" t="str">
        <f t="shared" si="257"/>
        <v>kn-9-14-shl-loc1</v>
      </c>
      <c r="N1854" s="25">
        <f t="shared" si="263"/>
        <v>6</v>
      </c>
      <c r="O1854" s="25">
        <v>1</v>
      </c>
      <c r="P1854" s="39">
        <v>1</v>
      </c>
    </row>
    <row r="1855" spans="1:16" ht="16.5">
      <c r="A1855" s="66" t="str">
        <f t="shared" si="258"/>
        <v>kn-9</v>
      </c>
      <c r="B1855" s="45">
        <f t="shared" si="264"/>
        <v>2091420</v>
      </c>
      <c r="C1855" s="66">
        <v>14</v>
      </c>
      <c r="D1855" s="38">
        <f t="shared" si="259"/>
        <v>20914</v>
      </c>
      <c r="E1855" s="68">
        <v>9</v>
      </c>
      <c r="F1855" s="25">
        <v>2</v>
      </c>
      <c r="G1855" s="26" t="s">
        <v>163</v>
      </c>
      <c r="H1855" s="26" t="s">
        <v>765</v>
      </c>
      <c r="I1855" s="25">
        <f t="shared" si="260"/>
        <v>93</v>
      </c>
      <c r="J1855" s="25">
        <f t="shared" si="261"/>
        <v>11</v>
      </c>
      <c r="K1855" s="25">
        <f t="shared" si="262"/>
        <v>4</v>
      </c>
      <c r="L1855" s="25" t="s">
        <v>175</v>
      </c>
      <c r="M1855" s="53" t="str">
        <f t="shared" si="257"/>
        <v>kn-9-14-jlr-loc2</v>
      </c>
      <c r="N1855" s="53">
        <f t="shared" si="263"/>
        <v>6</v>
      </c>
      <c r="O1855" s="25">
        <v>1</v>
      </c>
      <c r="P1855" s="39">
        <v>1</v>
      </c>
    </row>
    <row r="1856" spans="1:16" ht="16.5">
      <c r="A1856" s="66" t="str">
        <f t="shared" si="258"/>
        <v>kn-9</v>
      </c>
      <c r="B1856" s="45">
        <f t="shared" si="264"/>
        <v>2091421</v>
      </c>
      <c r="C1856" s="66">
        <v>14</v>
      </c>
      <c r="D1856" s="38">
        <f t="shared" si="259"/>
        <v>20914</v>
      </c>
      <c r="E1856" s="68">
        <v>9</v>
      </c>
      <c r="F1856" s="25">
        <v>2</v>
      </c>
      <c r="G1856" s="26" t="s">
        <v>164</v>
      </c>
      <c r="H1856" s="26" t="s">
        <v>766</v>
      </c>
      <c r="I1856" s="25">
        <f t="shared" si="260"/>
        <v>93</v>
      </c>
      <c r="J1856" s="25">
        <f t="shared" si="261"/>
        <v>11</v>
      </c>
      <c r="K1856" s="25">
        <f t="shared" si="262"/>
        <v>4</v>
      </c>
      <c r="L1856" s="25" t="s">
        <v>544</v>
      </c>
      <c r="M1856" s="53" t="str">
        <f t="shared" si="257"/>
        <v>kn-9-14-shl-loc2</v>
      </c>
      <c r="N1856" s="53">
        <f t="shared" si="263"/>
        <v>6</v>
      </c>
      <c r="O1856" s="25">
        <v>1</v>
      </c>
      <c r="P1856" s="39">
        <v>1</v>
      </c>
    </row>
    <row r="1857" spans="1:16" ht="16.5">
      <c r="A1857" s="66" t="str">
        <f t="shared" si="258"/>
        <v>kn-9</v>
      </c>
      <c r="B1857" s="45">
        <f t="shared" si="264"/>
        <v>2091430</v>
      </c>
      <c r="C1857" s="66">
        <v>14</v>
      </c>
      <c r="D1857" s="38">
        <f t="shared" si="259"/>
        <v>20914</v>
      </c>
      <c r="E1857" s="68">
        <v>9</v>
      </c>
      <c r="F1857" s="25">
        <v>3</v>
      </c>
      <c r="G1857" s="26" t="s">
        <v>163</v>
      </c>
      <c r="H1857" s="26" t="s">
        <v>181</v>
      </c>
      <c r="I1857" s="25">
        <f t="shared" si="260"/>
        <v>93</v>
      </c>
      <c r="J1857" s="25">
        <f t="shared" si="261"/>
        <v>11</v>
      </c>
      <c r="K1857" s="25">
        <f t="shared" si="262"/>
        <v>4</v>
      </c>
      <c r="L1857" s="25" t="s">
        <v>517</v>
      </c>
      <c r="M1857" s="56" t="str">
        <f t="shared" si="257"/>
        <v>kn-9-14-jlr-loc3</v>
      </c>
      <c r="N1857" s="56">
        <f t="shared" si="263"/>
        <v>6</v>
      </c>
      <c r="O1857" s="25">
        <v>1</v>
      </c>
      <c r="P1857" s="39">
        <v>1</v>
      </c>
    </row>
    <row r="1858" spans="1:16" ht="17.25">
      <c r="A1858" s="66" t="str">
        <f t="shared" si="258"/>
        <v>kn-9</v>
      </c>
      <c r="B1858" s="45">
        <f t="shared" si="264"/>
        <v>2091431</v>
      </c>
      <c r="C1858" s="66">
        <v>14</v>
      </c>
      <c r="D1858" s="40">
        <f t="shared" si="259"/>
        <v>20914</v>
      </c>
      <c r="E1858" s="69">
        <v>9</v>
      </c>
      <c r="F1858" s="41">
        <v>3</v>
      </c>
      <c r="G1858" s="42" t="s">
        <v>164</v>
      </c>
      <c r="H1858" s="42" t="s">
        <v>171</v>
      </c>
      <c r="I1858" s="41">
        <f t="shared" si="260"/>
        <v>93</v>
      </c>
      <c r="J1858" s="41">
        <f t="shared" si="261"/>
        <v>11</v>
      </c>
      <c r="K1858" s="41">
        <f t="shared" si="262"/>
        <v>4</v>
      </c>
      <c r="L1858" s="41" t="s">
        <v>558</v>
      </c>
      <c r="M1858" s="42" t="str">
        <f t="shared" si="257"/>
        <v>kn-9-14-shl-loc3</v>
      </c>
      <c r="N1858" s="42">
        <f t="shared" si="263"/>
        <v>6</v>
      </c>
      <c r="O1858" s="41">
        <v>1</v>
      </c>
      <c r="P1858" s="43">
        <v>1</v>
      </c>
    </row>
    <row r="1859" spans="1:16" ht="16.5">
      <c r="A1859" s="66" t="str">
        <f t="shared" si="258"/>
        <v>kn-9</v>
      </c>
      <c r="B1859" s="45">
        <f t="shared" si="264"/>
        <v>2091510</v>
      </c>
      <c r="C1859" s="66">
        <v>15</v>
      </c>
      <c r="D1859" s="35">
        <f t="shared" si="259"/>
        <v>20915</v>
      </c>
      <c r="E1859" s="67">
        <v>9</v>
      </c>
      <c r="F1859" s="36">
        <v>1</v>
      </c>
      <c r="G1859" s="44" t="s">
        <v>163</v>
      </c>
      <c r="H1859" s="44" t="s">
        <v>439</v>
      </c>
      <c r="I1859" s="36">
        <f t="shared" si="260"/>
        <v>94</v>
      </c>
      <c r="J1859" s="36">
        <f t="shared" si="261"/>
        <v>11</v>
      </c>
      <c r="K1859" s="36">
        <f t="shared" si="262"/>
        <v>4</v>
      </c>
      <c r="L1859" s="36" t="s">
        <v>514</v>
      </c>
      <c r="M1859" s="36" t="str">
        <f t="shared" si="257"/>
        <v>kn-9-15-jlr-loc1</v>
      </c>
      <c r="N1859" s="36">
        <f t="shared" si="263"/>
        <v>6</v>
      </c>
      <c r="O1859" s="36">
        <v>1</v>
      </c>
      <c r="P1859" s="37">
        <v>1</v>
      </c>
    </row>
    <row r="1860" spans="1:16" ht="16.5">
      <c r="A1860" s="66" t="str">
        <f t="shared" si="258"/>
        <v>kn-9</v>
      </c>
      <c r="B1860" s="45">
        <f t="shared" si="264"/>
        <v>2091511</v>
      </c>
      <c r="C1860" s="66">
        <v>15</v>
      </c>
      <c r="D1860" s="38">
        <f t="shared" si="259"/>
        <v>20915</v>
      </c>
      <c r="E1860" s="68">
        <v>9</v>
      </c>
      <c r="F1860" s="25">
        <v>1</v>
      </c>
      <c r="G1860" s="26" t="s">
        <v>164</v>
      </c>
      <c r="H1860" s="26" t="s">
        <v>440</v>
      </c>
      <c r="I1860" s="25">
        <f t="shared" si="260"/>
        <v>94</v>
      </c>
      <c r="J1860" s="25">
        <f t="shared" si="261"/>
        <v>11</v>
      </c>
      <c r="K1860" s="25">
        <f t="shared" si="262"/>
        <v>4</v>
      </c>
      <c r="L1860" s="25" t="s">
        <v>542</v>
      </c>
      <c r="M1860" s="25" t="str">
        <f t="shared" si="257"/>
        <v>kn-9-15-shl-loc1</v>
      </c>
      <c r="N1860" s="25">
        <f t="shared" si="263"/>
        <v>6</v>
      </c>
      <c r="O1860" s="25">
        <v>1</v>
      </c>
      <c r="P1860" s="39">
        <v>1</v>
      </c>
    </row>
    <row r="1861" spans="1:16" ht="16.5">
      <c r="A1861" s="66" t="str">
        <f t="shared" si="258"/>
        <v>kn-9</v>
      </c>
      <c r="B1861" s="45">
        <f t="shared" si="264"/>
        <v>2091520</v>
      </c>
      <c r="C1861" s="66">
        <v>15</v>
      </c>
      <c r="D1861" s="38">
        <f t="shared" si="259"/>
        <v>20915</v>
      </c>
      <c r="E1861" s="68">
        <v>9</v>
      </c>
      <c r="F1861" s="25">
        <v>2</v>
      </c>
      <c r="G1861" s="26" t="s">
        <v>163</v>
      </c>
      <c r="H1861" s="26" t="s">
        <v>765</v>
      </c>
      <c r="I1861" s="25">
        <f t="shared" si="260"/>
        <v>94</v>
      </c>
      <c r="J1861" s="25">
        <f t="shared" si="261"/>
        <v>11</v>
      </c>
      <c r="K1861" s="25">
        <f t="shared" si="262"/>
        <v>4</v>
      </c>
      <c r="L1861" s="25" t="s">
        <v>513</v>
      </c>
      <c r="M1861" s="53" t="str">
        <f t="shared" si="257"/>
        <v>kn-9-15-jlr-loc2</v>
      </c>
      <c r="N1861" s="53">
        <f t="shared" si="263"/>
        <v>6</v>
      </c>
      <c r="O1861" s="25">
        <v>1</v>
      </c>
      <c r="P1861" s="39">
        <v>1</v>
      </c>
    </row>
    <row r="1862" spans="1:16" ht="16.5">
      <c r="A1862" s="66" t="str">
        <f t="shared" si="258"/>
        <v>kn-9</v>
      </c>
      <c r="B1862" s="45">
        <f t="shared" si="264"/>
        <v>2091521</v>
      </c>
      <c r="C1862" s="66">
        <v>15</v>
      </c>
      <c r="D1862" s="38">
        <f t="shared" si="259"/>
        <v>20915</v>
      </c>
      <c r="E1862" s="68">
        <v>9</v>
      </c>
      <c r="F1862" s="25">
        <v>2</v>
      </c>
      <c r="G1862" s="26" t="s">
        <v>800</v>
      </c>
      <c r="H1862" s="26" t="s">
        <v>766</v>
      </c>
      <c r="I1862" s="25">
        <f t="shared" si="260"/>
        <v>94</v>
      </c>
      <c r="J1862" s="25">
        <f t="shared" si="261"/>
        <v>11</v>
      </c>
      <c r="K1862" s="25">
        <f t="shared" si="262"/>
        <v>4</v>
      </c>
      <c r="L1862" s="25" t="s">
        <v>547</v>
      </c>
      <c r="M1862" s="53" t="str">
        <f t="shared" si="257"/>
        <v>kn-9-15-shl-loc2</v>
      </c>
      <c r="N1862" s="53">
        <f t="shared" si="263"/>
        <v>6</v>
      </c>
      <c r="O1862" s="25">
        <v>1</v>
      </c>
      <c r="P1862" s="39">
        <v>1</v>
      </c>
    </row>
    <row r="1863" spans="1:16" ht="16.5">
      <c r="A1863" s="66" t="str">
        <f t="shared" si="258"/>
        <v>kn-9</v>
      </c>
      <c r="B1863" s="45">
        <f t="shared" si="264"/>
        <v>2091530</v>
      </c>
      <c r="C1863" s="66">
        <v>15</v>
      </c>
      <c r="D1863" s="38">
        <f t="shared" si="259"/>
        <v>20915</v>
      </c>
      <c r="E1863" s="68">
        <v>9</v>
      </c>
      <c r="F1863" s="25">
        <v>3</v>
      </c>
      <c r="G1863" s="26" t="s">
        <v>163</v>
      </c>
      <c r="H1863" s="26" t="s">
        <v>763</v>
      </c>
      <c r="I1863" s="25">
        <f t="shared" si="260"/>
        <v>94</v>
      </c>
      <c r="J1863" s="25">
        <f t="shared" si="261"/>
        <v>11</v>
      </c>
      <c r="K1863" s="25">
        <f t="shared" si="262"/>
        <v>4</v>
      </c>
      <c r="L1863" s="25" t="s">
        <v>175</v>
      </c>
      <c r="M1863" s="56" t="str">
        <f t="shared" si="257"/>
        <v>kn-9-15-jlr-loc3</v>
      </c>
      <c r="N1863" s="56">
        <f t="shared" si="263"/>
        <v>6</v>
      </c>
      <c r="O1863" s="25">
        <v>1</v>
      </c>
      <c r="P1863" s="39">
        <v>1</v>
      </c>
    </row>
    <row r="1864" spans="1:16" ht="17.25">
      <c r="A1864" s="66" t="str">
        <f t="shared" si="258"/>
        <v>kn-9</v>
      </c>
      <c r="B1864" s="45">
        <f t="shared" si="264"/>
        <v>2091531</v>
      </c>
      <c r="C1864" s="66">
        <v>15</v>
      </c>
      <c r="D1864" s="40">
        <f t="shared" si="259"/>
        <v>20915</v>
      </c>
      <c r="E1864" s="69">
        <v>9</v>
      </c>
      <c r="F1864" s="41">
        <v>3</v>
      </c>
      <c r="G1864" s="42" t="s">
        <v>164</v>
      </c>
      <c r="H1864" s="42" t="s">
        <v>764</v>
      </c>
      <c r="I1864" s="41">
        <f t="shared" si="260"/>
        <v>94</v>
      </c>
      <c r="J1864" s="41">
        <f t="shared" si="261"/>
        <v>11</v>
      </c>
      <c r="K1864" s="41">
        <f t="shared" si="262"/>
        <v>4</v>
      </c>
      <c r="L1864" s="41" t="s">
        <v>551</v>
      </c>
      <c r="M1864" s="42" t="str">
        <f t="shared" si="257"/>
        <v>kn-9-15-shl-loc3</v>
      </c>
      <c r="N1864" s="42">
        <f t="shared" si="263"/>
        <v>6</v>
      </c>
      <c r="O1864" s="41">
        <v>1</v>
      </c>
      <c r="P1864" s="43">
        <v>1</v>
      </c>
    </row>
    <row r="1865" spans="1:16" ht="16.5">
      <c r="A1865" s="66" t="str">
        <f t="shared" si="258"/>
        <v>kn-10</v>
      </c>
      <c r="B1865" s="45">
        <f t="shared" si="264"/>
        <v>2100110</v>
      </c>
      <c r="C1865" s="66">
        <v>1</v>
      </c>
      <c r="D1865" s="35">
        <f t="shared" si="259"/>
        <v>21001</v>
      </c>
      <c r="E1865" s="67">
        <v>10</v>
      </c>
      <c r="F1865" s="36">
        <v>1</v>
      </c>
      <c r="G1865" s="44" t="s">
        <v>163</v>
      </c>
      <c r="H1865" s="44" t="s">
        <v>439</v>
      </c>
      <c r="I1865" s="36">
        <f t="shared" si="260"/>
        <v>95</v>
      </c>
      <c r="J1865" s="36">
        <f t="shared" si="261"/>
        <v>12</v>
      </c>
      <c r="K1865" s="36">
        <f t="shared" si="262"/>
        <v>4</v>
      </c>
      <c r="L1865" s="36" t="s">
        <v>518</v>
      </c>
      <c r="M1865" s="36" t="str">
        <f t="shared" si="257"/>
        <v>kn-10-1-jlr-loc1</v>
      </c>
      <c r="N1865" s="36">
        <f t="shared" si="263"/>
        <v>7</v>
      </c>
      <c r="O1865" s="36">
        <v>1</v>
      </c>
      <c r="P1865" s="37">
        <v>1</v>
      </c>
    </row>
    <row r="1866" spans="1:16" ht="16.5">
      <c r="A1866" s="66" t="str">
        <f t="shared" si="258"/>
        <v>kn-10</v>
      </c>
      <c r="B1866" s="45">
        <f t="shared" si="264"/>
        <v>2100111</v>
      </c>
      <c r="C1866" s="66">
        <v>1</v>
      </c>
      <c r="D1866" s="38">
        <f t="shared" si="259"/>
        <v>21001</v>
      </c>
      <c r="E1866" s="68">
        <v>10</v>
      </c>
      <c r="F1866" s="25">
        <v>1</v>
      </c>
      <c r="G1866" s="26" t="s">
        <v>164</v>
      </c>
      <c r="H1866" s="26" t="s">
        <v>440</v>
      </c>
      <c r="I1866" s="25">
        <f t="shared" si="260"/>
        <v>95</v>
      </c>
      <c r="J1866" s="25">
        <f t="shared" si="261"/>
        <v>12</v>
      </c>
      <c r="K1866" s="25">
        <f t="shared" si="262"/>
        <v>4</v>
      </c>
      <c r="L1866" s="25" t="s">
        <v>559</v>
      </c>
      <c r="M1866" s="25" t="str">
        <f t="shared" si="257"/>
        <v>kn-10-1-shl-loc1</v>
      </c>
      <c r="N1866" s="25">
        <f t="shared" si="263"/>
        <v>7</v>
      </c>
      <c r="O1866" s="25">
        <v>1</v>
      </c>
      <c r="P1866" s="39">
        <v>1</v>
      </c>
    </row>
    <row r="1867" spans="1:16" ht="16.5">
      <c r="A1867" s="66" t="str">
        <f t="shared" si="258"/>
        <v>kn-10</v>
      </c>
      <c r="B1867" s="45">
        <f t="shared" si="264"/>
        <v>2100120</v>
      </c>
      <c r="C1867" s="66">
        <v>1</v>
      </c>
      <c r="D1867" s="38">
        <f t="shared" si="259"/>
        <v>21001</v>
      </c>
      <c r="E1867" s="68">
        <v>10</v>
      </c>
      <c r="F1867" s="25">
        <v>2</v>
      </c>
      <c r="G1867" s="26" t="s">
        <v>163</v>
      </c>
      <c r="H1867" s="26" t="s">
        <v>181</v>
      </c>
      <c r="I1867" s="25">
        <f t="shared" si="260"/>
        <v>95</v>
      </c>
      <c r="J1867" s="25">
        <f t="shared" si="261"/>
        <v>12</v>
      </c>
      <c r="K1867" s="25">
        <f t="shared" si="262"/>
        <v>4</v>
      </c>
      <c r="L1867" s="25" t="s">
        <v>1507</v>
      </c>
      <c r="M1867" s="53" t="str">
        <f t="shared" si="257"/>
        <v>kn-10-1-jlr-loc2</v>
      </c>
      <c r="N1867" s="53">
        <f t="shared" si="263"/>
        <v>7</v>
      </c>
      <c r="O1867" s="25">
        <v>1</v>
      </c>
      <c r="P1867" s="39">
        <v>1</v>
      </c>
    </row>
    <row r="1868" spans="1:16" ht="16.5">
      <c r="A1868" s="66" t="str">
        <f t="shared" si="258"/>
        <v>kn-10</v>
      </c>
      <c r="B1868" s="45">
        <f t="shared" si="264"/>
        <v>2100121</v>
      </c>
      <c r="C1868" s="66">
        <v>1</v>
      </c>
      <c r="D1868" s="38">
        <f t="shared" si="259"/>
        <v>21001</v>
      </c>
      <c r="E1868" s="68">
        <v>10</v>
      </c>
      <c r="F1868" s="25">
        <v>2</v>
      </c>
      <c r="G1868" s="26" t="s">
        <v>164</v>
      </c>
      <c r="H1868" s="26" t="s">
        <v>803</v>
      </c>
      <c r="I1868" s="25">
        <f t="shared" si="260"/>
        <v>95</v>
      </c>
      <c r="J1868" s="25">
        <f t="shared" si="261"/>
        <v>12</v>
      </c>
      <c r="K1868" s="25">
        <f t="shared" si="262"/>
        <v>4</v>
      </c>
      <c r="L1868" s="25" t="s">
        <v>554</v>
      </c>
      <c r="M1868" s="53" t="str">
        <f t="shared" si="257"/>
        <v>kn-10-1-shl-loc2</v>
      </c>
      <c r="N1868" s="53">
        <f t="shared" si="263"/>
        <v>7</v>
      </c>
      <c r="O1868" s="25">
        <v>1</v>
      </c>
      <c r="P1868" s="39">
        <v>1</v>
      </c>
    </row>
    <row r="1869" spans="1:16" ht="16.5">
      <c r="A1869" s="66" t="str">
        <f t="shared" si="258"/>
        <v>kn-10</v>
      </c>
      <c r="B1869" s="45">
        <f t="shared" si="264"/>
        <v>2100130</v>
      </c>
      <c r="C1869" s="66">
        <v>1</v>
      </c>
      <c r="D1869" s="38">
        <f t="shared" si="259"/>
        <v>21001</v>
      </c>
      <c r="E1869" s="68">
        <v>10</v>
      </c>
      <c r="F1869" s="25">
        <v>3</v>
      </c>
      <c r="G1869" s="26" t="s">
        <v>163</v>
      </c>
      <c r="H1869" s="26" t="s">
        <v>438</v>
      </c>
      <c r="I1869" s="25">
        <f t="shared" si="260"/>
        <v>95</v>
      </c>
      <c r="J1869" s="25">
        <f t="shared" si="261"/>
        <v>12</v>
      </c>
      <c r="K1869" s="25">
        <f t="shared" si="262"/>
        <v>4</v>
      </c>
      <c r="L1869" s="25" t="s">
        <v>519</v>
      </c>
      <c r="M1869" s="56" t="str">
        <f t="shared" si="257"/>
        <v>kn-10-1-jlr-loc3</v>
      </c>
      <c r="N1869" s="56">
        <f t="shared" si="263"/>
        <v>7</v>
      </c>
      <c r="O1869" s="25">
        <v>1</v>
      </c>
      <c r="P1869" s="39">
        <v>1</v>
      </c>
    </row>
    <row r="1870" spans="1:16" ht="17.25">
      <c r="A1870" s="66" t="str">
        <f t="shared" si="258"/>
        <v>kn-10</v>
      </c>
      <c r="B1870" s="45">
        <f t="shared" si="264"/>
        <v>2100131</v>
      </c>
      <c r="C1870" s="66">
        <v>1</v>
      </c>
      <c r="D1870" s="40">
        <f t="shared" si="259"/>
        <v>21001</v>
      </c>
      <c r="E1870" s="69">
        <v>10</v>
      </c>
      <c r="F1870" s="41">
        <v>3</v>
      </c>
      <c r="G1870" s="42" t="s">
        <v>164</v>
      </c>
      <c r="H1870" s="42" t="s">
        <v>437</v>
      </c>
      <c r="I1870" s="41">
        <f t="shared" si="260"/>
        <v>95</v>
      </c>
      <c r="J1870" s="41">
        <f t="shared" si="261"/>
        <v>12</v>
      </c>
      <c r="K1870" s="41">
        <f t="shared" si="262"/>
        <v>4</v>
      </c>
      <c r="L1870" s="41" t="s">
        <v>560</v>
      </c>
      <c r="M1870" s="42" t="str">
        <f t="shared" si="257"/>
        <v>kn-10-1-shl-loc3</v>
      </c>
      <c r="N1870" s="42">
        <f t="shared" si="263"/>
        <v>7</v>
      </c>
      <c r="O1870" s="41">
        <v>1</v>
      </c>
      <c r="P1870" s="43">
        <v>1</v>
      </c>
    </row>
    <row r="1871" spans="1:16" ht="16.5">
      <c r="A1871" s="66" t="str">
        <f t="shared" si="258"/>
        <v>kn-10</v>
      </c>
      <c r="B1871" s="45">
        <f t="shared" si="264"/>
        <v>2100210</v>
      </c>
      <c r="C1871" s="66">
        <v>2</v>
      </c>
      <c r="D1871" s="35">
        <f t="shared" si="259"/>
        <v>21002</v>
      </c>
      <c r="E1871" s="67">
        <v>10</v>
      </c>
      <c r="F1871" s="36">
        <v>1</v>
      </c>
      <c r="G1871" s="44" t="s">
        <v>163</v>
      </c>
      <c r="H1871" s="44" t="s">
        <v>439</v>
      </c>
      <c r="I1871" s="36">
        <f t="shared" si="260"/>
        <v>96</v>
      </c>
      <c r="J1871" s="36">
        <f t="shared" si="261"/>
        <v>12</v>
      </c>
      <c r="K1871" s="36">
        <f t="shared" si="262"/>
        <v>4</v>
      </c>
      <c r="L1871" s="36" t="s">
        <v>511</v>
      </c>
      <c r="M1871" s="36" t="str">
        <f t="shared" si="257"/>
        <v>kn-10-2-jlr-loc1</v>
      </c>
      <c r="N1871" s="36">
        <f t="shared" si="263"/>
        <v>7</v>
      </c>
      <c r="O1871" s="36">
        <v>1</v>
      </c>
      <c r="P1871" s="37">
        <v>1</v>
      </c>
    </row>
    <row r="1872" spans="1:16" ht="16.5">
      <c r="A1872" s="66" t="str">
        <f t="shared" si="258"/>
        <v>kn-10</v>
      </c>
      <c r="B1872" s="45">
        <f t="shared" si="264"/>
        <v>2100211</v>
      </c>
      <c r="C1872" s="66">
        <v>2</v>
      </c>
      <c r="D1872" s="38">
        <f t="shared" si="259"/>
        <v>21002</v>
      </c>
      <c r="E1872" s="68">
        <v>10</v>
      </c>
      <c r="F1872" s="25">
        <v>1</v>
      </c>
      <c r="G1872" s="26" t="s">
        <v>164</v>
      </c>
      <c r="H1872" s="26" t="s">
        <v>440</v>
      </c>
      <c r="I1872" s="25">
        <f t="shared" si="260"/>
        <v>96</v>
      </c>
      <c r="J1872" s="25">
        <f t="shared" si="261"/>
        <v>12</v>
      </c>
      <c r="K1872" s="25">
        <f t="shared" si="262"/>
        <v>4</v>
      </c>
      <c r="L1872" s="25" t="s">
        <v>543</v>
      </c>
      <c r="M1872" s="25" t="str">
        <f t="shared" si="257"/>
        <v>kn-10-2-shl-loc1</v>
      </c>
      <c r="N1872" s="25">
        <f t="shared" si="263"/>
        <v>7</v>
      </c>
      <c r="O1872" s="25">
        <v>1</v>
      </c>
      <c r="P1872" s="39">
        <v>1</v>
      </c>
    </row>
    <row r="1873" spans="1:16" ht="16.5">
      <c r="A1873" s="66" t="str">
        <f t="shared" si="258"/>
        <v>kn-10</v>
      </c>
      <c r="B1873" s="45">
        <f t="shared" si="264"/>
        <v>2100220</v>
      </c>
      <c r="C1873" s="66">
        <v>2</v>
      </c>
      <c r="D1873" s="38">
        <f t="shared" si="259"/>
        <v>21002</v>
      </c>
      <c r="E1873" s="68">
        <v>10</v>
      </c>
      <c r="F1873" s="25">
        <v>2</v>
      </c>
      <c r="G1873" s="26" t="s">
        <v>163</v>
      </c>
      <c r="H1873" s="26" t="s">
        <v>181</v>
      </c>
      <c r="I1873" s="25">
        <f t="shared" si="260"/>
        <v>96</v>
      </c>
      <c r="J1873" s="25">
        <f t="shared" si="261"/>
        <v>12</v>
      </c>
      <c r="K1873" s="25">
        <f t="shared" si="262"/>
        <v>4</v>
      </c>
      <c r="L1873" s="25" t="s">
        <v>1511</v>
      </c>
      <c r="M1873" s="53" t="str">
        <f t="shared" si="265" ref="M1873:M1936">A1873&amp;"-"&amp;C1873&amp;"-"&amp;G1873&amp;"-"&amp;"loc"&amp;F1873</f>
        <v>kn-10-2-jlr-loc2</v>
      </c>
      <c r="N1873" s="53">
        <f t="shared" si="263"/>
        <v>7</v>
      </c>
      <c r="O1873" s="25">
        <v>1</v>
      </c>
      <c r="P1873" s="39">
        <v>1</v>
      </c>
    </row>
    <row r="1874" spans="1:16" ht="16.5">
      <c r="A1874" s="66" t="str">
        <f t="shared" si="258"/>
        <v>kn-10</v>
      </c>
      <c r="B1874" s="45">
        <f t="shared" si="264"/>
        <v>2100221</v>
      </c>
      <c r="C1874" s="66">
        <v>2</v>
      </c>
      <c r="D1874" s="38">
        <f t="shared" si="259"/>
        <v>21002</v>
      </c>
      <c r="E1874" s="68">
        <v>10</v>
      </c>
      <c r="F1874" s="25">
        <v>2</v>
      </c>
      <c r="G1874" s="26" t="s">
        <v>164</v>
      </c>
      <c r="H1874" s="26" t="s">
        <v>171</v>
      </c>
      <c r="I1874" s="25">
        <f t="shared" si="260"/>
        <v>96</v>
      </c>
      <c r="J1874" s="25">
        <f t="shared" si="261"/>
        <v>12</v>
      </c>
      <c r="K1874" s="25">
        <f t="shared" si="262"/>
        <v>4</v>
      </c>
      <c r="L1874" s="25" t="s">
        <v>546</v>
      </c>
      <c r="M1874" s="53" t="str">
        <f t="shared" si="265"/>
        <v>kn-10-2-shl-loc2</v>
      </c>
      <c r="N1874" s="53">
        <f t="shared" si="263"/>
        <v>7</v>
      </c>
      <c r="O1874" s="25">
        <v>1</v>
      </c>
      <c r="P1874" s="39">
        <v>1</v>
      </c>
    </row>
    <row r="1875" spans="1:16" ht="16.5">
      <c r="A1875" s="66" t="str">
        <f t="shared" si="258"/>
        <v>kn-10</v>
      </c>
      <c r="B1875" s="45">
        <f t="shared" si="264"/>
        <v>2100230</v>
      </c>
      <c r="C1875" s="66">
        <v>2</v>
      </c>
      <c r="D1875" s="38">
        <f t="shared" si="259"/>
        <v>21002</v>
      </c>
      <c r="E1875" s="68">
        <v>10</v>
      </c>
      <c r="F1875" s="25">
        <v>3</v>
      </c>
      <c r="G1875" s="26" t="s">
        <v>163</v>
      </c>
      <c r="H1875" s="26" t="s">
        <v>438</v>
      </c>
      <c r="I1875" s="25">
        <f t="shared" si="260"/>
        <v>96</v>
      </c>
      <c r="J1875" s="25">
        <f t="shared" si="261"/>
        <v>12</v>
      </c>
      <c r="K1875" s="25">
        <f t="shared" si="262"/>
        <v>4</v>
      </c>
      <c r="L1875" s="25" t="s">
        <v>520</v>
      </c>
      <c r="M1875" s="56" t="str">
        <f t="shared" si="265"/>
        <v>kn-10-2-jlr-loc3</v>
      </c>
      <c r="N1875" s="56">
        <f t="shared" si="263"/>
        <v>7</v>
      </c>
      <c r="O1875" s="25">
        <v>1</v>
      </c>
      <c r="P1875" s="39">
        <v>1</v>
      </c>
    </row>
    <row r="1876" spans="1:16" ht="17.25">
      <c r="A1876" s="66" t="str">
        <f t="shared" si="258"/>
        <v>kn-10</v>
      </c>
      <c r="B1876" s="45">
        <f t="shared" si="264"/>
        <v>2100231</v>
      </c>
      <c r="C1876" s="66">
        <v>2</v>
      </c>
      <c r="D1876" s="40">
        <f t="shared" si="259"/>
        <v>21002</v>
      </c>
      <c r="E1876" s="69">
        <v>10</v>
      </c>
      <c r="F1876" s="41">
        <v>3</v>
      </c>
      <c r="G1876" s="42" t="s">
        <v>164</v>
      </c>
      <c r="H1876" s="42" t="s">
        <v>437</v>
      </c>
      <c r="I1876" s="41">
        <f t="shared" si="260"/>
        <v>96</v>
      </c>
      <c r="J1876" s="41">
        <f t="shared" si="261"/>
        <v>12</v>
      </c>
      <c r="K1876" s="41">
        <f t="shared" si="262"/>
        <v>4</v>
      </c>
      <c r="L1876" s="41" t="s">
        <v>561</v>
      </c>
      <c r="M1876" s="42" t="str">
        <f t="shared" si="265"/>
        <v>kn-10-2-shl-loc3</v>
      </c>
      <c r="N1876" s="42">
        <f t="shared" si="263"/>
        <v>7</v>
      </c>
      <c r="O1876" s="41">
        <v>1</v>
      </c>
      <c r="P1876" s="43">
        <v>1</v>
      </c>
    </row>
    <row r="1877" spans="1:16" ht="16.5">
      <c r="A1877" s="66" t="str">
        <f t="shared" si="258"/>
        <v>kn-10</v>
      </c>
      <c r="B1877" s="45">
        <f t="shared" si="264"/>
        <v>2100310</v>
      </c>
      <c r="C1877" s="66">
        <v>3</v>
      </c>
      <c r="D1877" s="35">
        <f t="shared" si="259"/>
        <v>21003</v>
      </c>
      <c r="E1877" s="67">
        <v>10</v>
      </c>
      <c r="F1877" s="36">
        <v>1</v>
      </c>
      <c r="G1877" s="44" t="s">
        <v>163</v>
      </c>
      <c r="H1877" s="44" t="s">
        <v>439</v>
      </c>
      <c r="I1877" s="36">
        <f t="shared" si="260"/>
        <v>96</v>
      </c>
      <c r="J1877" s="36">
        <f t="shared" si="261"/>
        <v>12</v>
      </c>
      <c r="K1877" s="36">
        <f t="shared" si="262"/>
        <v>4</v>
      </c>
      <c r="L1877" s="36" t="s">
        <v>518</v>
      </c>
      <c r="M1877" s="36" t="str">
        <f t="shared" si="265"/>
        <v>kn-10-3-jlr-loc1</v>
      </c>
      <c r="N1877" s="36">
        <f t="shared" si="263"/>
        <v>7</v>
      </c>
      <c r="O1877" s="36">
        <v>1</v>
      </c>
      <c r="P1877" s="37">
        <v>1</v>
      </c>
    </row>
    <row r="1878" spans="1:16" ht="16.5">
      <c r="A1878" s="66" t="str">
        <f t="shared" si="258"/>
        <v>kn-10</v>
      </c>
      <c r="B1878" s="45">
        <f t="shared" si="264"/>
        <v>2100311</v>
      </c>
      <c r="C1878" s="66">
        <v>3</v>
      </c>
      <c r="D1878" s="38">
        <f t="shared" si="259"/>
        <v>21003</v>
      </c>
      <c r="E1878" s="68">
        <v>10</v>
      </c>
      <c r="F1878" s="25">
        <v>1</v>
      </c>
      <c r="G1878" s="26" t="s">
        <v>164</v>
      </c>
      <c r="H1878" s="26" t="s">
        <v>440</v>
      </c>
      <c r="I1878" s="25">
        <f t="shared" si="260"/>
        <v>96</v>
      </c>
      <c r="J1878" s="25">
        <f t="shared" si="261"/>
        <v>12</v>
      </c>
      <c r="K1878" s="25">
        <f t="shared" si="262"/>
        <v>4</v>
      </c>
      <c r="L1878" s="25" t="s">
        <v>559</v>
      </c>
      <c r="M1878" s="25" t="str">
        <f t="shared" si="265"/>
        <v>kn-10-3-shl-loc1</v>
      </c>
      <c r="N1878" s="25">
        <f t="shared" si="263"/>
        <v>7</v>
      </c>
      <c r="O1878" s="25">
        <v>1</v>
      </c>
      <c r="P1878" s="39">
        <v>1</v>
      </c>
    </row>
    <row r="1879" spans="1:16" ht="16.5">
      <c r="A1879" s="66" t="str">
        <f t="shared" si="258"/>
        <v>kn-10</v>
      </c>
      <c r="B1879" s="45">
        <f t="shared" si="264"/>
        <v>2100320</v>
      </c>
      <c r="C1879" s="66">
        <v>3</v>
      </c>
      <c r="D1879" s="38">
        <f t="shared" si="259"/>
        <v>21003</v>
      </c>
      <c r="E1879" s="68">
        <v>10</v>
      </c>
      <c r="F1879" s="25">
        <v>2</v>
      </c>
      <c r="G1879" s="26" t="s">
        <v>163</v>
      </c>
      <c r="H1879" s="26" t="s">
        <v>181</v>
      </c>
      <c r="I1879" s="25">
        <f t="shared" si="260"/>
        <v>96</v>
      </c>
      <c r="J1879" s="25">
        <f t="shared" si="261"/>
        <v>12</v>
      </c>
      <c r="K1879" s="25">
        <f t="shared" si="262"/>
        <v>4</v>
      </c>
      <c r="L1879" s="25" t="s">
        <v>1507</v>
      </c>
      <c r="M1879" s="53" t="str">
        <f t="shared" si="265"/>
        <v>kn-10-3-jlr-loc2</v>
      </c>
      <c r="N1879" s="53">
        <f t="shared" si="263"/>
        <v>7</v>
      </c>
      <c r="O1879" s="25">
        <v>1</v>
      </c>
      <c r="P1879" s="39">
        <v>1</v>
      </c>
    </row>
    <row r="1880" spans="1:16" ht="16.5">
      <c r="A1880" s="66" t="str">
        <f t="shared" si="258"/>
        <v>kn-10</v>
      </c>
      <c r="B1880" s="45">
        <f t="shared" si="264"/>
        <v>2100321</v>
      </c>
      <c r="C1880" s="66">
        <v>3</v>
      </c>
      <c r="D1880" s="38">
        <f t="shared" si="259"/>
        <v>21003</v>
      </c>
      <c r="E1880" s="68">
        <v>10</v>
      </c>
      <c r="F1880" s="25">
        <v>2</v>
      </c>
      <c r="G1880" s="26" t="s">
        <v>164</v>
      </c>
      <c r="H1880" s="26" t="s">
        <v>171</v>
      </c>
      <c r="I1880" s="25">
        <f t="shared" si="260"/>
        <v>96</v>
      </c>
      <c r="J1880" s="25">
        <f t="shared" si="261"/>
        <v>12</v>
      </c>
      <c r="K1880" s="25">
        <f t="shared" si="262"/>
        <v>4</v>
      </c>
      <c r="L1880" s="25" t="s">
        <v>554</v>
      </c>
      <c r="M1880" s="53" t="str">
        <f t="shared" si="265"/>
        <v>kn-10-3-shl-loc2</v>
      </c>
      <c r="N1880" s="53">
        <f t="shared" si="263"/>
        <v>7</v>
      </c>
      <c r="O1880" s="25">
        <v>1</v>
      </c>
      <c r="P1880" s="39">
        <v>1</v>
      </c>
    </row>
    <row r="1881" spans="1:16" ht="16.5">
      <c r="A1881" s="66" t="str">
        <f t="shared" si="258"/>
        <v>kn-10</v>
      </c>
      <c r="B1881" s="45">
        <f t="shared" si="264"/>
        <v>2100330</v>
      </c>
      <c r="C1881" s="66">
        <v>3</v>
      </c>
      <c r="D1881" s="38">
        <f t="shared" si="259"/>
        <v>21003</v>
      </c>
      <c r="E1881" s="68">
        <v>10</v>
      </c>
      <c r="F1881" s="25">
        <v>3</v>
      </c>
      <c r="G1881" s="26" t="s">
        <v>163</v>
      </c>
      <c r="H1881" s="26" t="s">
        <v>438</v>
      </c>
      <c r="I1881" s="25">
        <f t="shared" si="260"/>
        <v>96</v>
      </c>
      <c r="J1881" s="25">
        <f t="shared" si="261"/>
        <v>12</v>
      </c>
      <c r="K1881" s="25">
        <f t="shared" si="262"/>
        <v>4</v>
      </c>
      <c r="L1881" s="25" t="s">
        <v>515</v>
      </c>
      <c r="M1881" s="56" t="str">
        <f t="shared" si="265"/>
        <v>kn-10-3-jlr-loc3</v>
      </c>
      <c r="N1881" s="56">
        <f t="shared" si="263"/>
        <v>7</v>
      </c>
      <c r="O1881" s="25">
        <v>1</v>
      </c>
      <c r="P1881" s="39">
        <v>1</v>
      </c>
    </row>
    <row r="1882" spans="1:16" ht="17.25">
      <c r="A1882" s="66" t="str">
        <f t="shared" si="258"/>
        <v>kn-10</v>
      </c>
      <c r="B1882" s="45">
        <f t="shared" si="264"/>
        <v>2100331</v>
      </c>
      <c r="C1882" s="66">
        <v>3</v>
      </c>
      <c r="D1882" s="40">
        <f t="shared" si="259"/>
        <v>21003</v>
      </c>
      <c r="E1882" s="69">
        <v>10</v>
      </c>
      <c r="F1882" s="41">
        <v>3</v>
      </c>
      <c r="G1882" s="42" t="s">
        <v>164</v>
      </c>
      <c r="H1882" s="42" t="s">
        <v>815</v>
      </c>
      <c r="I1882" s="41">
        <f t="shared" si="260"/>
        <v>96</v>
      </c>
      <c r="J1882" s="41">
        <f t="shared" si="261"/>
        <v>12</v>
      </c>
      <c r="K1882" s="41">
        <f t="shared" si="262"/>
        <v>4</v>
      </c>
      <c r="L1882" s="41" t="s">
        <v>555</v>
      </c>
      <c r="M1882" s="42" t="str">
        <f t="shared" si="265"/>
        <v>kn-10-3-shl-loc3</v>
      </c>
      <c r="N1882" s="42">
        <f t="shared" si="263"/>
        <v>7</v>
      </c>
      <c r="O1882" s="41">
        <v>1</v>
      </c>
      <c r="P1882" s="43">
        <v>1</v>
      </c>
    </row>
    <row r="1883" spans="1:16" ht="16.5">
      <c r="A1883" s="66" t="str">
        <f t="shared" si="258"/>
        <v>kn-10</v>
      </c>
      <c r="B1883" s="45">
        <f t="shared" si="264"/>
        <v>2100410</v>
      </c>
      <c r="C1883" s="66">
        <v>4</v>
      </c>
      <c r="D1883" s="35">
        <f t="shared" si="259"/>
        <v>21004</v>
      </c>
      <c r="E1883" s="67">
        <v>10</v>
      </c>
      <c r="F1883" s="36">
        <v>1</v>
      </c>
      <c r="G1883" s="44" t="s">
        <v>163</v>
      </c>
      <c r="H1883" s="44" t="s">
        <v>439</v>
      </c>
      <c r="I1883" s="36">
        <f t="shared" si="260"/>
        <v>97</v>
      </c>
      <c r="J1883" s="36">
        <f t="shared" si="261"/>
        <v>12</v>
      </c>
      <c r="K1883" s="36">
        <f t="shared" si="262"/>
        <v>4</v>
      </c>
      <c r="L1883" s="36" t="s">
        <v>521</v>
      </c>
      <c r="M1883" s="36" t="str">
        <f t="shared" si="265"/>
        <v>kn-10-4-jlr-loc1</v>
      </c>
      <c r="N1883" s="36">
        <f t="shared" si="263"/>
        <v>7</v>
      </c>
      <c r="O1883" s="36">
        <v>1</v>
      </c>
      <c r="P1883" s="37">
        <v>1</v>
      </c>
    </row>
    <row r="1884" spans="1:16" ht="16.5">
      <c r="A1884" s="66" t="str">
        <f t="shared" si="258"/>
        <v>kn-10</v>
      </c>
      <c r="B1884" s="45">
        <f t="shared" si="264"/>
        <v>2100411</v>
      </c>
      <c r="C1884" s="66">
        <v>4</v>
      </c>
      <c r="D1884" s="38">
        <f t="shared" si="259"/>
        <v>21004</v>
      </c>
      <c r="E1884" s="68">
        <v>10</v>
      </c>
      <c r="F1884" s="25">
        <v>1</v>
      </c>
      <c r="G1884" s="26" t="s">
        <v>164</v>
      </c>
      <c r="H1884" s="26" t="s">
        <v>440</v>
      </c>
      <c r="I1884" s="25">
        <f t="shared" si="260"/>
        <v>97</v>
      </c>
      <c r="J1884" s="25">
        <f t="shared" si="261"/>
        <v>12</v>
      </c>
      <c r="K1884" s="25">
        <f t="shared" si="262"/>
        <v>4</v>
      </c>
      <c r="L1884" s="25" t="s">
        <v>562</v>
      </c>
      <c r="M1884" s="25" t="str">
        <f t="shared" si="265"/>
        <v>kn-10-4-shl-loc1</v>
      </c>
      <c r="N1884" s="25">
        <f t="shared" si="263"/>
        <v>7</v>
      </c>
      <c r="O1884" s="25">
        <v>1</v>
      </c>
      <c r="P1884" s="39">
        <v>1</v>
      </c>
    </row>
    <row r="1885" spans="1:16" ht="16.5">
      <c r="A1885" s="66" t="str">
        <f t="shared" si="258"/>
        <v>kn-10</v>
      </c>
      <c r="B1885" s="45">
        <f t="shared" si="264"/>
        <v>2100420</v>
      </c>
      <c r="C1885" s="66">
        <v>4</v>
      </c>
      <c r="D1885" s="38">
        <f t="shared" si="259"/>
        <v>21004</v>
      </c>
      <c r="E1885" s="68">
        <v>10</v>
      </c>
      <c r="F1885" s="25">
        <v>2</v>
      </c>
      <c r="G1885" s="26" t="s">
        <v>163</v>
      </c>
      <c r="H1885" s="26" t="s">
        <v>181</v>
      </c>
      <c r="I1885" s="25">
        <f t="shared" si="260"/>
        <v>97</v>
      </c>
      <c r="J1885" s="25">
        <f t="shared" si="261"/>
        <v>12</v>
      </c>
      <c r="K1885" s="25">
        <f t="shared" si="262"/>
        <v>4</v>
      </c>
      <c r="L1885" s="25" t="s">
        <v>511</v>
      </c>
      <c r="M1885" s="53" t="str">
        <f t="shared" si="265"/>
        <v>kn-10-4-jlr-loc2</v>
      </c>
      <c r="N1885" s="53">
        <f t="shared" si="263"/>
        <v>7</v>
      </c>
      <c r="O1885" s="25">
        <v>1</v>
      </c>
      <c r="P1885" s="39">
        <v>1</v>
      </c>
    </row>
    <row r="1886" spans="1:16" ht="16.5">
      <c r="A1886" s="66" t="str">
        <f t="shared" si="258"/>
        <v>kn-10</v>
      </c>
      <c r="B1886" s="45">
        <f t="shared" si="264"/>
        <v>2100421</v>
      </c>
      <c r="C1886" s="66">
        <v>4</v>
      </c>
      <c r="D1886" s="38">
        <f t="shared" si="259"/>
        <v>21004</v>
      </c>
      <c r="E1886" s="68">
        <v>10</v>
      </c>
      <c r="F1886" s="25">
        <v>2</v>
      </c>
      <c r="G1886" s="26" t="s">
        <v>800</v>
      </c>
      <c r="H1886" s="26" t="s">
        <v>171</v>
      </c>
      <c r="I1886" s="25">
        <f t="shared" si="260"/>
        <v>97</v>
      </c>
      <c r="J1886" s="25">
        <f t="shared" si="261"/>
        <v>12</v>
      </c>
      <c r="K1886" s="25">
        <f t="shared" si="262"/>
        <v>4</v>
      </c>
      <c r="L1886" s="25" t="s">
        <v>550</v>
      </c>
      <c r="M1886" s="53" t="str">
        <f t="shared" si="265"/>
        <v>kn-10-4-shl-loc2</v>
      </c>
      <c r="N1886" s="53">
        <f t="shared" si="263"/>
        <v>7</v>
      </c>
      <c r="O1886" s="25">
        <v>1</v>
      </c>
      <c r="P1886" s="39">
        <v>1</v>
      </c>
    </row>
    <row r="1887" spans="1:16" ht="16.5">
      <c r="A1887" s="66" t="str">
        <f t="shared" si="258"/>
        <v>kn-10</v>
      </c>
      <c r="B1887" s="45">
        <f t="shared" si="264"/>
        <v>2100430</v>
      </c>
      <c r="C1887" s="66">
        <v>4</v>
      </c>
      <c r="D1887" s="38">
        <f t="shared" si="259"/>
        <v>21004</v>
      </c>
      <c r="E1887" s="68">
        <v>10</v>
      </c>
      <c r="F1887" s="25">
        <v>3</v>
      </c>
      <c r="G1887" s="26" t="s">
        <v>163</v>
      </c>
      <c r="H1887" s="26" t="s">
        <v>807</v>
      </c>
      <c r="I1887" s="25">
        <f t="shared" si="260"/>
        <v>97</v>
      </c>
      <c r="J1887" s="25">
        <f t="shared" si="261"/>
        <v>12</v>
      </c>
      <c r="K1887" s="25">
        <f t="shared" si="262"/>
        <v>4</v>
      </c>
      <c r="L1887" s="25" t="s">
        <v>517</v>
      </c>
      <c r="M1887" s="56" t="str">
        <f t="shared" si="265"/>
        <v>kn-10-4-jlr-loc3</v>
      </c>
      <c r="N1887" s="56">
        <f t="shared" si="263"/>
        <v>7</v>
      </c>
      <c r="O1887" s="25">
        <v>1</v>
      </c>
      <c r="P1887" s="39">
        <v>1</v>
      </c>
    </row>
    <row r="1888" spans="1:16" ht="17.25">
      <c r="A1888" s="66" t="str">
        <f t="shared" si="258"/>
        <v>kn-10</v>
      </c>
      <c r="B1888" s="45">
        <f t="shared" si="264"/>
        <v>2100431</v>
      </c>
      <c r="C1888" s="66">
        <v>4</v>
      </c>
      <c r="D1888" s="40">
        <f t="shared" si="259"/>
        <v>21004</v>
      </c>
      <c r="E1888" s="69">
        <v>10</v>
      </c>
      <c r="F1888" s="41">
        <v>3</v>
      </c>
      <c r="G1888" s="42" t="s">
        <v>164</v>
      </c>
      <c r="H1888" s="42" t="s">
        <v>437</v>
      </c>
      <c r="I1888" s="41">
        <f t="shared" si="260"/>
        <v>97</v>
      </c>
      <c r="J1888" s="41">
        <f t="shared" si="261"/>
        <v>12</v>
      </c>
      <c r="K1888" s="41">
        <f t="shared" si="262"/>
        <v>4</v>
      </c>
      <c r="L1888" s="41" t="s">
        <v>558</v>
      </c>
      <c r="M1888" s="42" t="str">
        <f t="shared" si="265"/>
        <v>kn-10-4-shl-loc3</v>
      </c>
      <c r="N1888" s="42">
        <f t="shared" si="263"/>
        <v>7</v>
      </c>
      <c r="O1888" s="41">
        <v>1</v>
      </c>
      <c r="P1888" s="43">
        <v>1</v>
      </c>
    </row>
    <row r="1889" spans="1:16" ht="16.5">
      <c r="A1889" s="66" t="str">
        <f t="shared" si="258"/>
        <v>kn-10</v>
      </c>
      <c r="B1889" s="45">
        <f t="shared" si="264"/>
        <v>2100510</v>
      </c>
      <c r="C1889" s="66">
        <v>5</v>
      </c>
      <c r="D1889" s="35">
        <f t="shared" si="259"/>
        <v>21005</v>
      </c>
      <c r="E1889" s="67">
        <v>10</v>
      </c>
      <c r="F1889" s="36">
        <v>1</v>
      </c>
      <c r="G1889" s="44" t="s">
        <v>163</v>
      </c>
      <c r="H1889" s="44" t="s">
        <v>439</v>
      </c>
      <c r="I1889" s="36">
        <f t="shared" si="260"/>
        <v>97</v>
      </c>
      <c r="J1889" s="36">
        <f t="shared" si="261"/>
        <v>12</v>
      </c>
      <c r="K1889" s="36">
        <f t="shared" si="262"/>
        <v>4</v>
      </c>
      <c r="L1889" s="36" t="s">
        <v>1506</v>
      </c>
      <c r="M1889" s="36" t="str">
        <f t="shared" si="265"/>
        <v>kn-10-5-jlr-loc1</v>
      </c>
      <c r="N1889" s="36">
        <f t="shared" si="263"/>
        <v>7</v>
      </c>
      <c r="O1889" s="36">
        <v>1</v>
      </c>
      <c r="P1889" s="37">
        <v>1</v>
      </c>
    </row>
    <row r="1890" spans="1:16" ht="16.5">
      <c r="A1890" s="66" t="str">
        <f t="shared" si="258"/>
        <v>kn-10</v>
      </c>
      <c r="B1890" s="45">
        <f t="shared" si="264"/>
        <v>2100511</v>
      </c>
      <c r="C1890" s="66">
        <v>5</v>
      </c>
      <c r="D1890" s="38">
        <f t="shared" si="259"/>
        <v>21005</v>
      </c>
      <c r="E1890" s="68">
        <v>10</v>
      </c>
      <c r="F1890" s="25">
        <v>1</v>
      </c>
      <c r="G1890" s="26" t="s">
        <v>164</v>
      </c>
      <c r="H1890" s="26" t="s">
        <v>440</v>
      </c>
      <c r="I1890" s="25">
        <f t="shared" si="260"/>
        <v>97</v>
      </c>
      <c r="J1890" s="25">
        <f t="shared" si="261"/>
        <v>12</v>
      </c>
      <c r="K1890" s="25">
        <f t="shared" si="262"/>
        <v>4</v>
      </c>
      <c r="L1890" s="25" t="s">
        <v>548</v>
      </c>
      <c r="M1890" s="25" t="str">
        <f t="shared" si="265"/>
        <v>kn-10-5-shl-loc1</v>
      </c>
      <c r="N1890" s="25">
        <f t="shared" si="263"/>
        <v>7</v>
      </c>
      <c r="O1890" s="25">
        <v>1</v>
      </c>
      <c r="P1890" s="39">
        <v>1</v>
      </c>
    </row>
    <row r="1891" spans="1:16" ht="16.5">
      <c r="A1891" s="66" t="str">
        <f t="shared" si="258"/>
        <v>kn-10</v>
      </c>
      <c r="B1891" s="45">
        <f t="shared" si="264"/>
        <v>2100520</v>
      </c>
      <c r="C1891" s="66">
        <v>5</v>
      </c>
      <c r="D1891" s="38">
        <f t="shared" si="259"/>
        <v>21005</v>
      </c>
      <c r="E1891" s="68">
        <v>10</v>
      </c>
      <c r="F1891" s="25">
        <v>2</v>
      </c>
      <c r="G1891" s="26" t="s">
        <v>797</v>
      </c>
      <c r="H1891" s="26" t="s">
        <v>181</v>
      </c>
      <c r="I1891" s="25">
        <f t="shared" si="260"/>
        <v>97</v>
      </c>
      <c r="J1891" s="25">
        <f t="shared" si="261"/>
        <v>12</v>
      </c>
      <c r="K1891" s="25">
        <f t="shared" si="262"/>
        <v>4</v>
      </c>
      <c r="L1891" s="25" t="s">
        <v>1511</v>
      </c>
      <c r="M1891" s="53" t="str">
        <f t="shared" si="265"/>
        <v>kn-10-5-jlr-loc2</v>
      </c>
      <c r="N1891" s="53">
        <f t="shared" si="263"/>
        <v>7</v>
      </c>
      <c r="O1891" s="25">
        <v>1</v>
      </c>
      <c r="P1891" s="39">
        <v>1</v>
      </c>
    </row>
    <row r="1892" spans="1:16" ht="16.5">
      <c r="A1892" s="66" t="str">
        <f t="shared" si="258"/>
        <v>kn-10</v>
      </c>
      <c r="B1892" s="45">
        <f t="shared" si="264"/>
        <v>2100521</v>
      </c>
      <c r="C1892" s="66">
        <v>5</v>
      </c>
      <c r="D1892" s="38">
        <f t="shared" si="259"/>
        <v>21005</v>
      </c>
      <c r="E1892" s="68">
        <v>10</v>
      </c>
      <c r="F1892" s="25">
        <v>2</v>
      </c>
      <c r="G1892" s="26" t="s">
        <v>164</v>
      </c>
      <c r="H1892" s="26" t="s">
        <v>171</v>
      </c>
      <c r="I1892" s="25">
        <f t="shared" si="260"/>
        <v>97</v>
      </c>
      <c r="J1892" s="25">
        <f t="shared" si="261"/>
        <v>12</v>
      </c>
      <c r="K1892" s="25">
        <f t="shared" si="262"/>
        <v>4</v>
      </c>
      <c r="L1892" s="25" t="s">
        <v>546</v>
      </c>
      <c r="M1892" s="53" t="str">
        <f t="shared" si="265"/>
        <v>kn-10-5-shl-loc2</v>
      </c>
      <c r="N1892" s="53">
        <f t="shared" si="263"/>
        <v>7</v>
      </c>
      <c r="O1892" s="25">
        <v>1</v>
      </c>
      <c r="P1892" s="39">
        <v>1</v>
      </c>
    </row>
    <row r="1893" spans="1:16" ht="16.5">
      <c r="A1893" s="66" t="str">
        <f t="shared" si="258"/>
        <v>kn-10</v>
      </c>
      <c r="B1893" s="45">
        <f t="shared" si="264"/>
        <v>2100530</v>
      </c>
      <c r="C1893" s="66">
        <v>5</v>
      </c>
      <c r="D1893" s="38">
        <f t="shared" si="259"/>
        <v>21005</v>
      </c>
      <c r="E1893" s="68">
        <v>10</v>
      </c>
      <c r="F1893" s="25">
        <v>3</v>
      </c>
      <c r="G1893" s="26" t="s">
        <v>163</v>
      </c>
      <c r="H1893" s="26" t="s">
        <v>438</v>
      </c>
      <c r="I1893" s="25">
        <f t="shared" si="260"/>
        <v>97</v>
      </c>
      <c r="J1893" s="25">
        <f t="shared" si="261"/>
        <v>12</v>
      </c>
      <c r="K1893" s="25">
        <f t="shared" si="262"/>
        <v>4</v>
      </c>
      <c r="L1893" s="25" t="s">
        <v>518</v>
      </c>
      <c r="M1893" s="56" t="str">
        <f t="shared" si="265"/>
        <v>kn-10-5-jlr-loc3</v>
      </c>
      <c r="N1893" s="56">
        <f t="shared" si="263"/>
        <v>7</v>
      </c>
      <c r="O1893" s="25">
        <v>1</v>
      </c>
      <c r="P1893" s="39">
        <v>1</v>
      </c>
    </row>
    <row r="1894" spans="1:16" ht="17.25">
      <c r="A1894" s="66" t="str">
        <f t="shared" si="258"/>
        <v>kn-10</v>
      </c>
      <c r="B1894" s="45">
        <f t="shared" si="264"/>
        <v>2100531</v>
      </c>
      <c r="C1894" s="66">
        <v>5</v>
      </c>
      <c r="D1894" s="40">
        <f t="shared" si="259"/>
        <v>21005</v>
      </c>
      <c r="E1894" s="69">
        <v>10</v>
      </c>
      <c r="F1894" s="41">
        <v>3</v>
      </c>
      <c r="G1894" s="42" t="s">
        <v>164</v>
      </c>
      <c r="H1894" s="42" t="s">
        <v>437</v>
      </c>
      <c r="I1894" s="41">
        <f t="shared" si="260"/>
        <v>97</v>
      </c>
      <c r="J1894" s="41">
        <f t="shared" si="261"/>
        <v>12</v>
      </c>
      <c r="K1894" s="41">
        <f t="shared" si="262"/>
        <v>4</v>
      </c>
      <c r="L1894" s="41" t="s">
        <v>559</v>
      </c>
      <c r="M1894" s="42" t="str">
        <f t="shared" si="265"/>
        <v>kn-10-5-shl-loc3</v>
      </c>
      <c r="N1894" s="42">
        <f t="shared" si="263"/>
        <v>7</v>
      </c>
      <c r="O1894" s="41">
        <v>1</v>
      </c>
      <c r="P1894" s="43">
        <v>1</v>
      </c>
    </row>
    <row r="1895" spans="1:16" ht="16.5">
      <c r="A1895" s="66" t="str">
        <f t="shared" si="258"/>
        <v>kn-10</v>
      </c>
      <c r="B1895" s="45">
        <f t="shared" si="264"/>
        <v>2100610</v>
      </c>
      <c r="C1895" s="66">
        <v>6</v>
      </c>
      <c r="D1895" s="35">
        <f t="shared" si="259"/>
        <v>21006</v>
      </c>
      <c r="E1895" s="67">
        <v>10</v>
      </c>
      <c r="F1895" s="36">
        <v>1</v>
      </c>
      <c r="G1895" s="44" t="s">
        <v>163</v>
      </c>
      <c r="H1895" s="44" t="s">
        <v>439</v>
      </c>
      <c r="I1895" s="36">
        <f t="shared" si="260"/>
        <v>98</v>
      </c>
      <c r="J1895" s="36">
        <f t="shared" si="261"/>
        <v>12</v>
      </c>
      <c r="K1895" s="36">
        <f t="shared" si="262"/>
        <v>4</v>
      </c>
      <c r="L1895" s="36" t="s">
        <v>515</v>
      </c>
      <c r="M1895" s="36" t="str">
        <f t="shared" si="265"/>
        <v>kn-10-6-jlr-loc1</v>
      </c>
      <c r="N1895" s="36">
        <f t="shared" si="263"/>
        <v>7</v>
      </c>
      <c r="O1895" s="36">
        <v>1</v>
      </c>
      <c r="P1895" s="37">
        <v>1</v>
      </c>
    </row>
    <row r="1896" spans="1:16" ht="16.5">
      <c r="A1896" s="66" t="str">
        <f t="shared" si="258"/>
        <v>kn-10</v>
      </c>
      <c r="B1896" s="45">
        <f t="shared" si="264"/>
        <v>2100611</v>
      </c>
      <c r="C1896" s="66">
        <v>6</v>
      </c>
      <c r="D1896" s="38">
        <f t="shared" si="259"/>
        <v>21006</v>
      </c>
      <c r="E1896" s="68">
        <v>10</v>
      </c>
      <c r="F1896" s="25">
        <v>1</v>
      </c>
      <c r="G1896" s="26" t="s">
        <v>164</v>
      </c>
      <c r="H1896" s="26" t="s">
        <v>440</v>
      </c>
      <c r="I1896" s="25">
        <f t="shared" si="260"/>
        <v>98</v>
      </c>
      <c r="J1896" s="25">
        <f t="shared" si="261"/>
        <v>12</v>
      </c>
      <c r="K1896" s="25">
        <f t="shared" si="262"/>
        <v>4</v>
      </c>
      <c r="L1896" s="25" t="s">
        <v>555</v>
      </c>
      <c r="M1896" s="25" t="str">
        <f t="shared" si="265"/>
        <v>kn-10-6-shl-loc1</v>
      </c>
      <c r="N1896" s="25">
        <f t="shared" si="263"/>
        <v>7</v>
      </c>
      <c r="O1896" s="25">
        <v>1</v>
      </c>
      <c r="P1896" s="39">
        <v>1</v>
      </c>
    </row>
    <row r="1897" spans="1:16" ht="16.5">
      <c r="A1897" s="66" t="str">
        <f t="shared" si="258"/>
        <v>kn-10</v>
      </c>
      <c r="B1897" s="45">
        <f t="shared" si="264"/>
        <v>2100620</v>
      </c>
      <c r="C1897" s="66">
        <v>6</v>
      </c>
      <c r="D1897" s="38">
        <f t="shared" si="259"/>
        <v>21006</v>
      </c>
      <c r="E1897" s="68">
        <v>10</v>
      </c>
      <c r="F1897" s="25">
        <v>2</v>
      </c>
      <c r="G1897" s="26" t="s">
        <v>163</v>
      </c>
      <c r="H1897" s="26" t="s">
        <v>181</v>
      </c>
      <c r="I1897" s="25">
        <f t="shared" si="260"/>
        <v>98</v>
      </c>
      <c r="J1897" s="25">
        <f t="shared" si="261"/>
        <v>12</v>
      </c>
      <c r="K1897" s="25">
        <f t="shared" si="262"/>
        <v>4</v>
      </c>
      <c r="L1897" s="25" t="s">
        <v>1507</v>
      </c>
      <c r="M1897" s="53" t="str">
        <f t="shared" si="265"/>
        <v>kn-10-6-jlr-loc2</v>
      </c>
      <c r="N1897" s="53">
        <f t="shared" si="263"/>
        <v>7</v>
      </c>
      <c r="O1897" s="25">
        <v>1</v>
      </c>
      <c r="P1897" s="39">
        <v>1</v>
      </c>
    </row>
    <row r="1898" spans="1:16" ht="16.5">
      <c r="A1898" s="66" t="str">
        <f t="shared" si="258"/>
        <v>kn-10</v>
      </c>
      <c r="B1898" s="45">
        <f t="shared" si="264"/>
        <v>2100621</v>
      </c>
      <c r="C1898" s="66">
        <v>6</v>
      </c>
      <c r="D1898" s="38">
        <f t="shared" si="259"/>
        <v>21006</v>
      </c>
      <c r="E1898" s="68">
        <v>10</v>
      </c>
      <c r="F1898" s="25">
        <v>2</v>
      </c>
      <c r="G1898" s="26" t="s">
        <v>164</v>
      </c>
      <c r="H1898" s="26" t="s">
        <v>171</v>
      </c>
      <c r="I1898" s="25">
        <f t="shared" si="260"/>
        <v>98</v>
      </c>
      <c r="J1898" s="25">
        <f t="shared" si="261"/>
        <v>12</v>
      </c>
      <c r="K1898" s="25">
        <f t="shared" si="262"/>
        <v>4</v>
      </c>
      <c r="L1898" s="25" t="s">
        <v>554</v>
      </c>
      <c r="M1898" s="53" t="str">
        <f t="shared" si="265"/>
        <v>kn-10-6-shl-loc2</v>
      </c>
      <c r="N1898" s="53">
        <f t="shared" si="263"/>
        <v>7</v>
      </c>
      <c r="O1898" s="25">
        <v>1</v>
      </c>
      <c r="P1898" s="39">
        <v>1</v>
      </c>
    </row>
    <row r="1899" spans="1:16" ht="16.5">
      <c r="A1899" s="66" t="str">
        <f t="shared" si="258"/>
        <v>kn-10</v>
      </c>
      <c r="B1899" s="45">
        <f t="shared" si="264"/>
        <v>2100630</v>
      </c>
      <c r="C1899" s="66">
        <v>6</v>
      </c>
      <c r="D1899" s="38">
        <f t="shared" si="259"/>
        <v>21006</v>
      </c>
      <c r="E1899" s="68">
        <v>10</v>
      </c>
      <c r="F1899" s="25">
        <v>3</v>
      </c>
      <c r="G1899" s="26" t="s">
        <v>163</v>
      </c>
      <c r="H1899" s="26" t="s">
        <v>438</v>
      </c>
      <c r="I1899" s="25">
        <f t="shared" si="260"/>
        <v>98</v>
      </c>
      <c r="J1899" s="25">
        <f t="shared" si="261"/>
        <v>12</v>
      </c>
      <c r="K1899" s="25">
        <f t="shared" si="262"/>
        <v>4</v>
      </c>
      <c r="L1899" s="25" t="s">
        <v>518</v>
      </c>
      <c r="M1899" s="56" t="str">
        <f t="shared" si="265"/>
        <v>kn-10-6-jlr-loc3</v>
      </c>
      <c r="N1899" s="56">
        <f t="shared" si="263"/>
        <v>7</v>
      </c>
      <c r="O1899" s="25">
        <v>1</v>
      </c>
      <c r="P1899" s="39">
        <v>1</v>
      </c>
    </row>
    <row r="1900" spans="1:16" ht="17.25">
      <c r="A1900" s="66" t="str">
        <f t="shared" si="258"/>
        <v>kn-10</v>
      </c>
      <c r="B1900" s="45">
        <f t="shared" si="264"/>
        <v>2100631</v>
      </c>
      <c r="C1900" s="66">
        <v>6</v>
      </c>
      <c r="D1900" s="40">
        <f t="shared" si="259"/>
        <v>21006</v>
      </c>
      <c r="E1900" s="69">
        <v>10</v>
      </c>
      <c r="F1900" s="41">
        <v>3</v>
      </c>
      <c r="G1900" s="42" t="s">
        <v>800</v>
      </c>
      <c r="H1900" s="42" t="s">
        <v>437</v>
      </c>
      <c r="I1900" s="41">
        <f t="shared" si="260"/>
        <v>98</v>
      </c>
      <c r="J1900" s="41">
        <f t="shared" si="261"/>
        <v>12</v>
      </c>
      <c r="K1900" s="41">
        <f t="shared" si="262"/>
        <v>4</v>
      </c>
      <c r="L1900" s="41" t="s">
        <v>559</v>
      </c>
      <c r="M1900" s="42" t="str">
        <f t="shared" si="265"/>
        <v>kn-10-6-shl-loc3</v>
      </c>
      <c r="N1900" s="42">
        <f t="shared" si="263"/>
        <v>7</v>
      </c>
      <c r="O1900" s="41">
        <v>1</v>
      </c>
      <c r="P1900" s="43">
        <v>1</v>
      </c>
    </row>
    <row r="1901" spans="1:16" ht="16.5">
      <c r="A1901" s="66" t="str">
        <f t="shared" si="258"/>
        <v>kn-10</v>
      </c>
      <c r="B1901" s="45">
        <f t="shared" si="264"/>
        <v>2100710</v>
      </c>
      <c r="C1901" s="66">
        <v>7</v>
      </c>
      <c r="D1901" s="35">
        <f t="shared" si="259"/>
        <v>21007</v>
      </c>
      <c r="E1901" s="67">
        <v>10</v>
      </c>
      <c r="F1901" s="36">
        <v>1</v>
      </c>
      <c r="G1901" s="44" t="s">
        <v>163</v>
      </c>
      <c r="H1901" s="44" t="s">
        <v>439</v>
      </c>
      <c r="I1901" s="36">
        <f t="shared" si="260"/>
        <v>98</v>
      </c>
      <c r="J1901" s="36">
        <f t="shared" si="261"/>
        <v>12</v>
      </c>
      <c r="K1901" s="36">
        <f t="shared" si="262"/>
        <v>4</v>
      </c>
      <c r="L1901" s="36" t="s">
        <v>175</v>
      </c>
      <c r="M1901" s="36" t="str">
        <f t="shared" si="265"/>
        <v>kn-10-7-jlr-loc1</v>
      </c>
      <c r="N1901" s="36">
        <f t="shared" si="263"/>
        <v>7</v>
      </c>
      <c r="O1901" s="36">
        <v>1</v>
      </c>
      <c r="P1901" s="37">
        <v>1</v>
      </c>
    </row>
    <row r="1902" spans="1:16" ht="16.5">
      <c r="A1902" s="66" t="str">
        <f t="shared" si="258"/>
        <v>kn-10</v>
      </c>
      <c r="B1902" s="45">
        <f t="shared" si="264"/>
        <v>2100711</v>
      </c>
      <c r="C1902" s="66">
        <v>7</v>
      </c>
      <c r="D1902" s="38">
        <f t="shared" si="259"/>
        <v>21007</v>
      </c>
      <c r="E1902" s="68">
        <v>10</v>
      </c>
      <c r="F1902" s="25">
        <v>1</v>
      </c>
      <c r="G1902" s="26" t="s">
        <v>164</v>
      </c>
      <c r="H1902" s="26" t="s">
        <v>440</v>
      </c>
      <c r="I1902" s="25">
        <f t="shared" si="260"/>
        <v>98</v>
      </c>
      <c r="J1902" s="25">
        <f t="shared" si="261"/>
        <v>12</v>
      </c>
      <c r="K1902" s="25">
        <f t="shared" si="262"/>
        <v>4</v>
      </c>
      <c r="L1902" s="25" t="s">
        <v>550</v>
      </c>
      <c r="M1902" s="25" t="str">
        <f t="shared" si="265"/>
        <v>kn-10-7-shl-loc1</v>
      </c>
      <c r="N1902" s="25">
        <f t="shared" si="263"/>
        <v>7</v>
      </c>
      <c r="O1902" s="25">
        <v>1</v>
      </c>
      <c r="P1902" s="39">
        <v>1</v>
      </c>
    </row>
    <row r="1903" spans="1:16" ht="16.5">
      <c r="A1903" s="66" t="str">
        <f t="shared" si="266" ref="A1903:A1966">"kn-"&amp;E1903</f>
        <v>kn-10</v>
      </c>
      <c r="B1903" s="45">
        <f t="shared" si="264"/>
        <v>2100720</v>
      </c>
      <c r="C1903" s="66">
        <v>7</v>
      </c>
      <c r="D1903" s="38">
        <f t="shared" si="267" ref="D1903:D1966">(200+E1903)*100+C1903</f>
        <v>21007</v>
      </c>
      <c r="E1903" s="68">
        <v>10</v>
      </c>
      <c r="F1903" s="25">
        <v>2</v>
      </c>
      <c r="G1903" s="26" t="s">
        <v>163</v>
      </c>
      <c r="H1903" s="26" t="s">
        <v>181</v>
      </c>
      <c r="I1903" s="25">
        <f t="shared" si="268" ref="I1903:I1966">INDEX($AP$4:$AP$204,INDEX($AW$4:$AW$19,E1903)+C1903)</f>
        <v>98</v>
      </c>
      <c r="J1903" s="25">
        <f t="shared" si="269" ref="J1903:J1966">INDEX($AQ$4:$AQ$204,INDEX($AW$4:$AW$19,E1903)+C1903)</f>
        <v>12</v>
      </c>
      <c r="K1903" s="25">
        <f t="shared" si="270" ref="K1903:K1966">INDEX($AR$4:$AR$204,INDEX($AW$4:$AW$19,E1903)+C1904)</f>
        <v>4</v>
      </c>
      <c r="L1903" s="25" t="s">
        <v>175</v>
      </c>
      <c r="M1903" s="53" t="str">
        <f t="shared" si="265"/>
        <v>kn-10-7-jlr-loc2</v>
      </c>
      <c r="N1903" s="53">
        <f t="shared" si="263"/>
        <v>7</v>
      </c>
      <c r="O1903" s="25">
        <v>1</v>
      </c>
      <c r="P1903" s="39">
        <v>1</v>
      </c>
    </row>
    <row r="1904" spans="1:16" ht="16.5">
      <c r="A1904" s="66" t="str">
        <f t="shared" si="266"/>
        <v>kn-10</v>
      </c>
      <c r="B1904" s="45">
        <f t="shared" si="264"/>
        <v>2100721</v>
      </c>
      <c r="C1904" s="66">
        <v>7</v>
      </c>
      <c r="D1904" s="38">
        <f t="shared" si="267"/>
        <v>21007</v>
      </c>
      <c r="E1904" s="68">
        <v>10</v>
      </c>
      <c r="F1904" s="25">
        <v>2</v>
      </c>
      <c r="G1904" s="26" t="s">
        <v>164</v>
      </c>
      <c r="H1904" s="26" t="s">
        <v>171</v>
      </c>
      <c r="I1904" s="25">
        <f t="shared" si="268"/>
        <v>98</v>
      </c>
      <c r="J1904" s="25">
        <f t="shared" si="269"/>
        <v>12</v>
      </c>
      <c r="K1904" s="25">
        <f t="shared" si="270"/>
        <v>4</v>
      </c>
      <c r="L1904" s="25" t="s">
        <v>544</v>
      </c>
      <c r="M1904" s="53" t="str">
        <f t="shared" si="265"/>
        <v>kn-10-7-shl-loc2</v>
      </c>
      <c r="N1904" s="53">
        <f t="shared" si="271" ref="N1904:N1967">INDEX($AS$4:$AS$204,INDEX($AH$4:$AH$19,E1904)+C1904)</f>
        <v>7</v>
      </c>
      <c r="O1904" s="25">
        <v>1</v>
      </c>
      <c r="P1904" s="39">
        <v>1</v>
      </c>
    </row>
    <row r="1905" spans="1:16" ht="16.5">
      <c r="A1905" s="66" t="str">
        <f t="shared" si="266"/>
        <v>kn-10</v>
      </c>
      <c r="B1905" s="45">
        <f t="shared" si="264"/>
        <v>2100730</v>
      </c>
      <c r="C1905" s="66">
        <v>7</v>
      </c>
      <c r="D1905" s="38">
        <f t="shared" si="267"/>
        <v>21007</v>
      </c>
      <c r="E1905" s="68">
        <v>10</v>
      </c>
      <c r="F1905" s="25">
        <v>3</v>
      </c>
      <c r="G1905" s="26" t="s">
        <v>163</v>
      </c>
      <c r="H1905" s="26" t="s">
        <v>438</v>
      </c>
      <c r="I1905" s="25">
        <f t="shared" si="268"/>
        <v>98</v>
      </c>
      <c r="J1905" s="25">
        <f t="shared" si="269"/>
        <v>12</v>
      </c>
      <c r="K1905" s="25">
        <f t="shared" si="270"/>
        <v>4</v>
      </c>
      <c r="L1905" s="25" t="s">
        <v>517</v>
      </c>
      <c r="M1905" s="56" t="str">
        <f t="shared" si="265"/>
        <v>kn-10-7-jlr-loc3</v>
      </c>
      <c r="N1905" s="56">
        <f t="shared" si="271"/>
        <v>7</v>
      </c>
      <c r="O1905" s="25">
        <v>1</v>
      </c>
      <c r="P1905" s="39">
        <v>1</v>
      </c>
    </row>
    <row r="1906" spans="1:16" ht="17.25">
      <c r="A1906" s="66" t="str">
        <f t="shared" si="266"/>
        <v>kn-10</v>
      </c>
      <c r="B1906" s="45">
        <f t="shared" si="264"/>
        <v>2100731</v>
      </c>
      <c r="C1906" s="66">
        <v>7</v>
      </c>
      <c r="D1906" s="40">
        <f t="shared" si="267"/>
        <v>21007</v>
      </c>
      <c r="E1906" s="69">
        <v>10</v>
      </c>
      <c r="F1906" s="41">
        <v>3</v>
      </c>
      <c r="G1906" s="42" t="s">
        <v>164</v>
      </c>
      <c r="H1906" s="42" t="s">
        <v>437</v>
      </c>
      <c r="I1906" s="41">
        <f t="shared" si="268"/>
        <v>98</v>
      </c>
      <c r="J1906" s="41">
        <f t="shared" si="269"/>
        <v>12</v>
      </c>
      <c r="K1906" s="41">
        <f t="shared" si="270"/>
        <v>4</v>
      </c>
      <c r="L1906" s="41" t="s">
        <v>558</v>
      </c>
      <c r="M1906" s="42" t="str">
        <f t="shared" si="265"/>
        <v>kn-10-7-shl-loc3</v>
      </c>
      <c r="N1906" s="42">
        <f t="shared" si="271"/>
        <v>7</v>
      </c>
      <c r="O1906" s="41">
        <v>1</v>
      </c>
      <c r="P1906" s="43">
        <v>1</v>
      </c>
    </row>
    <row r="1907" spans="1:16" ht="16.5">
      <c r="A1907" s="66" t="str">
        <f t="shared" si="266"/>
        <v>kn-10</v>
      </c>
      <c r="B1907" s="45">
        <f t="shared" si="264"/>
        <v>2100810</v>
      </c>
      <c r="C1907" s="66">
        <v>8</v>
      </c>
      <c r="D1907" s="35">
        <f t="shared" si="267"/>
        <v>21008</v>
      </c>
      <c r="E1907" s="67">
        <v>10</v>
      </c>
      <c r="F1907" s="36">
        <v>1</v>
      </c>
      <c r="G1907" s="44" t="s">
        <v>163</v>
      </c>
      <c r="H1907" s="44" t="s">
        <v>439</v>
      </c>
      <c r="I1907" s="36">
        <f t="shared" si="268"/>
        <v>99</v>
      </c>
      <c r="J1907" s="36">
        <f t="shared" si="269"/>
        <v>12</v>
      </c>
      <c r="K1907" s="36">
        <f t="shared" si="270"/>
        <v>4</v>
      </c>
      <c r="L1907" s="36" t="s">
        <v>175</v>
      </c>
      <c r="M1907" s="36" t="str">
        <f t="shared" si="265"/>
        <v>kn-10-8-jlr-loc1</v>
      </c>
      <c r="N1907" s="36">
        <f t="shared" si="271"/>
        <v>7</v>
      </c>
      <c r="O1907" s="36">
        <v>1</v>
      </c>
      <c r="P1907" s="37">
        <v>1</v>
      </c>
    </row>
    <row r="1908" spans="1:16" ht="16.5">
      <c r="A1908" s="66" t="str">
        <f t="shared" si="266"/>
        <v>kn-10</v>
      </c>
      <c r="B1908" s="45">
        <f t="shared" si="264"/>
        <v>2100811</v>
      </c>
      <c r="C1908" s="66">
        <v>8</v>
      </c>
      <c r="D1908" s="38">
        <f t="shared" si="267"/>
        <v>21008</v>
      </c>
      <c r="E1908" s="68">
        <v>10</v>
      </c>
      <c r="F1908" s="25">
        <v>1</v>
      </c>
      <c r="G1908" s="26" t="s">
        <v>164</v>
      </c>
      <c r="H1908" s="26" t="s">
        <v>440</v>
      </c>
      <c r="I1908" s="25">
        <f t="shared" si="268"/>
        <v>99</v>
      </c>
      <c r="J1908" s="25">
        <f t="shared" si="269"/>
        <v>12</v>
      </c>
      <c r="K1908" s="25">
        <f t="shared" si="270"/>
        <v>4</v>
      </c>
      <c r="L1908" s="25" t="s">
        <v>553</v>
      </c>
      <c r="M1908" s="25" t="str">
        <f t="shared" si="265"/>
        <v>kn-10-8-shl-loc1</v>
      </c>
      <c r="N1908" s="25">
        <f t="shared" si="271"/>
        <v>7</v>
      </c>
      <c r="O1908" s="25">
        <v>1</v>
      </c>
      <c r="P1908" s="39">
        <v>1</v>
      </c>
    </row>
    <row r="1909" spans="1:16" ht="16.5">
      <c r="A1909" s="66" t="str">
        <f t="shared" si="266"/>
        <v>kn-10</v>
      </c>
      <c r="B1909" s="45">
        <f t="shared" si="264"/>
        <v>2100820</v>
      </c>
      <c r="C1909" s="66">
        <v>8</v>
      </c>
      <c r="D1909" s="38">
        <f t="shared" si="267"/>
        <v>21008</v>
      </c>
      <c r="E1909" s="68">
        <v>10</v>
      </c>
      <c r="F1909" s="25">
        <v>2</v>
      </c>
      <c r="G1909" s="26" t="s">
        <v>163</v>
      </c>
      <c r="H1909" s="26" t="s">
        <v>181</v>
      </c>
      <c r="I1909" s="25">
        <f t="shared" si="268"/>
        <v>99</v>
      </c>
      <c r="J1909" s="25">
        <f t="shared" si="269"/>
        <v>12</v>
      </c>
      <c r="K1909" s="25">
        <f t="shared" si="270"/>
        <v>4</v>
      </c>
      <c r="L1909" s="25" t="s">
        <v>514</v>
      </c>
      <c r="M1909" s="53" t="str">
        <f t="shared" si="265"/>
        <v>kn-10-8-jlr-loc2</v>
      </c>
      <c r="N1909" s="53">
        <f t="shared" si="271"/>
        <v>7</v>
      </c>
      <c r="O1909" s="25">
        <v>1</v>
      </c>
      <c r="P1909" s="39">
        <v>1</v>
      </c>
    </row>
    <row r="1910" spans="1:16" ht="16.5">
      <c r="A1910" s="66" t="str">
        <f t="shared" si="266"/>
        <v>kn-10</v>
      </c>
      <c r="B1910" s="45">
        <f t="shared" si="264"/>
        <v>2100821</v>
      </c>
      <c r="C1910" s="66">
        <v>8</v>
      </c>
      <c r="D1910" s="38">
        <f t="shared" si="267"/>
        <v>21008</v>
      </c>
      <c r="E1910" s="68">
        <v>10</v>
      </c>
      <c r="F1910" s="25">
        <v>2</v>
      </c>
      <c r="G1910" s="26" t="s">
        <v>164</v>
      </c>
      <c r="H1910" s="26" t="s">
        <v>171</v>
      </c>
      <c r="I1910" s="25">
        <f t="shared" si="268"/>
        <v>99</v>
      </c>
      <c r="J1910" s="25">
        <f t="shared" si="269"/>
        <v>12</v>
      </c>
      <c r="K1910" s="25">
        <f t="shared" si="270"/>
        <v>4</v>
      </c>
      <c r="L1910" s="25" t="s">
        <v>552</v>
      </c>
      <c r="M1910" s="53" t="str">
        <f t="shared" si="265"/>
        <v>kn-10-8-shl-loc2</v>
      </c>
      <c r="N1910" s="53">
        <f t="shared" si="271"/>
        <v>7</v>
      </c>
      <c r="O1910" s="25">
        <v>1</v>
      </c>
      <c r="P1910" s="39">
        <v>1</v>
      </c>
    </row>
    <row r="1911" spans="1:16" ht="16.5">
      <c r="A1911" s="66" t="str">
        <f t="shared" si="266"/>
        <v>kn-10</v>
      </c>
      <c r="B1911" s="45">
        <f t="shared" si="264"/>
        <v>2100830</v>
      </c>
      <c r="C1911" s="66">
        <v>8</v>
      </c>
      <c r="D1911" s="38">
        <f t="shared" si="267"/>
        <v>21008</v>
      </c>
      <c r="E1911" s="68">
        <v>10</v>
      </c>
      <c r="F1911" s="25">
        <v>3</v>
      </c>
      <c r="G1911" s="26" t="s">
        <v>163</v>
      </c>
      <c r="H1911" s="26" t="s">
        <v>438</v>
      </c>
      <c r="I1911" s="25">
        <f t="shared" si="268"/>
        <v>99</v>
      </c>
      <c r="J1911" s="25">
        <f t="shared" si="269"/>
        <v>12</v>
      </c>
      <c r="K1911" s="25">
        <f t="shared" si="270"/>
        <v>4</v>
      </c>
      <c r="L1911" s="25" t="s">
        <v>516</v>
      </c>
      <c r="M1911" s="56" t="str">
        <f t="shared" si="265"/>
        <v>kn-10-8-jlr-loc3</v>
      </c>
      <c r="N1911" s="56">
        <f t="shared" si="271"/>
        <v>7</v>
      </c>
      <c r="O1911" s="25">
        <v>1</v>
      </c>
      <c r="P1911" s="39">
        <v>1</v>
      </c>
    </row>
    <row r="1912" spans="1:16" ht="17.25">
      <c r="A1912" s="66" t="str">
        <f t="shared" si="266"/>
        <v>kn-10</v>
      </c>
      <c r="B1912" s="45">
        <f t="shared" si="264"/>
        <v>2100831</v>
      </c>
      <c r="C1912" s="66">
        <v>8</v>
      </c>
      <c r="D1912" s="40">
        <f t="shared" si="267"/>
        <v>21008</v>
      </c>
      <c r="E1912" s="69">
        <v>10</v>
      </c>
      <c r="F1912" s="41">
        <v>3</v>
      </c>
      <c r="G1912" s="42" t="s">
        <v>164</v>
      </c>
      <c r="H1912" s="42" t="s">
        <v>437</v>
      </c>
      <c r="I1912" s="41">
        <f t="shared" si="268"/>
        <v>99</v>
      </c>
      <c r="J1912" s="41">
        <f t="shared" si="269"/>
        <v>12</v>
      </c>
      <c r="K1912" s="41">
        <f t="shared" si="270"/>
        <v>4</v>
      </c>
      <c r="L1912" s="41" t="s">
        <v>557</v>
      </c>
      <c r="M1912" s="42" t="str">
        <f t="shared" si="265"/>
        <v>kn-10-8-shl-loc3</v>
      </c>
      <c r="N1912" s="42">
        <f t="shared" si="271"/>
        <v>7</v>
      </c>
      <c r="O1912" s="41">
        <v>1</v>
      </c>
      <c r="P1912" s="43">
        <v>1</v>
      </c>
    </row>
    <row r="1913" spans="1:16" ht="16.5">
      <c r="A1913" s="66" t="str">
        <f t="shared" si="266"/>
        <v>kn-10</v>
      </c>
      <c r="B1913" s="45">
        <f t="shared" si="264"/>
        <v>2100910</v>
      </c>
      <c r="C1913" s="66">
        <v>9</v>
      </c>
      <c r="D1913" s="35">
        <f t="shared" si="267"/>
        <v>21009</v>
      </c>
      <c r="E1913" s="67">
        <v>10</v>
      </c>
      <c r="F1913" s="36">
        <v>1</v>
      </c>
      <c r="G1913" s="44" t="s">
        <v>163</v>
      </c>
      <c r="H1913" s="44" t="s">
        <v>439</v>
      </c>
      <c r="I1913" s="36">
        <f t="shared" si="268"/>
        <v>100</v>
      </c>
      <c r="J1913" s="36">
        <f t="shared" si="269"/>
        <v>13</v>
      </c>
      <c r="K1913" s="36">
        <f t="shared" si="270"/>
        <v>4</v>
      </c>
      <c r="L1913" s="36" t="s">
        <v>518</v>
      </c>
      <c r="M1913" s="36" t="str">
        <f t="shared" si="265"/>
        <v>kn-10-9-jlr-loc1</v>
      </c>
      <c r="N1913" s="36">
        <f t="shared" si="271"/>
        <v>7</v>
      </c>
      <c r="O1913" s="36">
        <v>1</v>
      </c>
      <c r="P1913" s="37">
        <v>1</v>
      </c>
    </row>
    <row r="1914" spans="1:16" ht="16.5">
      <c r="A1914" s="66" t="str">
        <f t="shared" si="266"/>
        <v>kn-10</v>
      </c>
      <c r="B1914" s="45">
        <f t="shared" si="264"/>
        <v>2100911</v>
      </c>
      <c r="C1914" s="66">
        <v>9</v>
      </c>
      <c r="D1914" s="38">
        <f t="shared" si="267"/>
        <v>21009</v>
      </c>
      <c r="E1914" s="68">
        <v>10</v>
      </c>
      <c r="F1914" s="25">
        <v>1</v>
      </c>
      <c r="G1914" s="26" t="s">
        <v>164</v>
      </c>
      <c r="H1914" s="26" t="s">
        <v>440</v>
      </c>
      <c r="I1914" s="25">
        <f t="shared" si="268"/>
        <v>100</v>
      </c>
      <c r="J1914" s="25">
        <f t="shared" si="269"/>
        <v>13</v>
      </c>
      <c r="K1914" s="25">
        <f t="shared" si="270"/>
        <v>4</v>
      </c>
      <c r="L1914" s="25" t="s">
        <v>559</v>
      </c>
      <c r="M1914" s="25" t="str">
        <f t="shared" si="265"/>
        <v>kn-10-9-shl-loc1</v>
      </c>
      <c r="N1914" s="25">
        <f t="shared" si="271"/>
        <v>7</v>
      </c>
      <c r="O1914" s="25">
        <v>1</v>
      </c>
      <c r="P1914" s="39">
        <v>1</v>
      </c>
    </row>
    <row r="1915" spans="1:16" ht="16.5">
      <c r="A1915" s="66" t="str">
        <f t="shared" si="266"/>
        <v>kn-10</v>
      </c>
      <c r="B1915" s="45">
        <f t="shared" si="264"/>
        <v>2100920</v>
      </c>
      <c r="C1915" s="66">
        <v>9</v>
      </c>
      <c r="D1915" s="38">
        <f t="shared" si="267"/>
        <v>21009</v>
      </c>
      <c r="E1915" s="68">
        <v>10</v>
      </c>
      <c r="F1915" s="25">
        <v>2</v>
      </c>
      <c r="G1915" s="26" t="s">
        <v>163</v>
      </c>
      <c r="H1915" s="26" t="s">
        <v>181</v>
      </c>
      <c r="I1915" s="25">
        <f t="shared" si="268"/>
        <v>100</v>
      </c>
      <c r="J1915" s="25">
        <f t="shared" si="269"/>
        <v>13</v>
      </c>
      <c r="K1915" s="25">
        <f t="shared" si="270"/>
        <v>4</v>
      </c>
      <c r="L1915" s="25" t="s">
        <v>1507</v>
      </c>
      <c r="M1915" s="53" t="str">
        <f t="shared" si="265"/>
        <v>kn-10-9-jlr-loc2</v>
      </c>
      <c r="N1915" s="53">
        <f t="shared" si="271"/>
        <v>7</v>
      </c>
      <c r="O1915" s="25">
        <v>1</v>
      </c>
      <c r="P1915" s="39">
        <v>1</v>
      </c>
    </row>
    <row r="1916" spans="1:16" ht="16.5">
      <c r="A1916" s="66" t="str">
        <f t="shared" si="266"/>
        <v>kn-10</v>
      </c>
      <c r="B1916" s="45">
        <f t="shared" si="272" ref="B1916:B1979">D1916*100+F1916*10+IF(G1916="jlr",0,1)</f>
        <v>2100921</v>
      </c>
      <c r="C1916" s="66">
        <v>9</v>
      </c>
      <c r="D1916" s="38">
        <f t="shared" si="267"/>
        <v>21009</v>
      </c>
      <c r="E1916" s="68">
        <v>10</v>
      </c>
      <c r="F1916" s="25">
        <v>2</v>
      </c>
      <c r="G1916" s="26" t="s">
        <v>164</v>
      </c>
      <c r="H1916" s="26" t="s">
        <v>171</v>
      </c>
      <c r="I1916" s="25">
        <f t="shared" si="268"/>
        <v>100</v>
      </c>
      <c r="J1916" s="25">
        <f t="shared" si="269"/>
        <v>13</v>
      </c>
      <c r="K1916" s="25">
        <f t="shared" si="270"/>
        <v>4</v>
      </c>
      <c r="L1916" s="25" t="s">
        <v>554</v>
      </c>
      <c r="M1916" s="53" t="str">
        <f t="shared" si="265"/>
        <v>kn-10-9-shl-loc2</v>
      </c>
      <c r="N1916" s="53">
        <f t="shared" si="271"/>
        <v>7</v>
      </c>
      <c r="O1916" s="25">
        <v>1</v>
      </c>
      <c r="P1916" s="39">
        <v>1</v>
      </c>
    </row>
    <row r="1917" spans="1:16" ht="16.5">
      <c r="A1917" s="66" t="str">
        <f t="shared" si="266"/>
        <v>kn-10</v>
      </c>
      <c r="B1917" s="45">
        <f t="shared" si="272"/>
        <v>2100930</v>
      </c>
      <c r="C1917" s="66">
        <v>9</v>
      </c>
      <c r="D1917" s="38">
        <f t="shared" si="267"/>
        <v>21009</v>
      </c>
      <c r="E1917" s="68">
        <v>10</v>
      </c>
      <c r="F1917" s="25">
        <v>3</v>
      </c>
      <c r="G1917" s="26" t="s">
        <v>163</v>
      </c>
      <c r="H1917" s="26" t="s">
        <v>438</v>
      </c>
      <c r="I1917" s="25">
        <f t="shared" si="268"/>
        <v>100</v>
      </c>
      <c r="J1917" s="25">
        <f t="shared" si="269"/>
        <v>13</v>
      </c>
      <c r="K1917" s="25">
        <f t="shared" si="270"/>
        <v>4</v>
      </c>
      <c r="L1917" s="25" t="s">
        <v>515</v>
      </c>
      <c r="M1917" s="56" t="str">
        <f t="shared" si="265"/>
        <v>kn-10-9-jlr-loc3</v>
      </c>
      <c r="N1917" s="56">
        <f t="shared" si="271"/>
        <v>7</v>
      </c>
      <c r="O1917" s="25">
        <v>1</v>
      </c>
      <c r="P1917" s="39">
        <v>1</v>
      </c>
    </row>
    <row r="1918" spans="1:16" ht="17.25">
      <c r="A1918" s="66" t="str">
        <f t="shared" si="266"/>
        <v>kn-10</v>
      </c>
      <c r="B1918" s="45">
        <f t="shared" si="272"/>
        <v>2100931</v>
      </c>
      <c r="C1918" s="66">
        <v>9</v>
      </c>
      <c r="D1918" s="40">
        <f t="shared" si="267"/>
        <v>21009</v>
      </c>
      <c r="E1918" s="69">
        <v>10</v>
      </c>
      <c r="F1918" s="41">
        <v>3</v>
      </c>
      <c r="G1918" s="42" t="s">
        <v>164</v>
      </c>
      <c r="H1918" s="42" t="s">
        <v>815</v>
      </c>
      <c r="I1918" s="41">
        <f t="shared" si="268"/>
        <v>100</v>
      </c>
      <c r="J1918" s="41">
        <f t="shared" si="269"/>
        <v>13</v>
      </c>
      <c r="K1918" s="41">
        <f t="shared" si="270"/>
        <v>4</v>
      </c>
      <c r="L1918" s="41" t="s">
        <v>555</v>
      </c>
      <c r="M1918" s="42" t="str">
        <f t="shared" si="265"/>
        <v>kn-10-9-shl-loc3</v>
      </c>
      <c r="N1918" s="42">
        <f t="shared" si="271"/>
        <v>7</v>
      </c>
      <c r="O1918" s="41">
        <v>1</v>
      </c>
      <c r="P1918" s="43">
        <v>1</v>
      </c>
    </row>
    <row r="1919" spans="1:16" ht="16.5">
      <c r="A1919" s="66" t="str">
        <f t="shared" si="266"/>
        <v>kn-10</v>
      </c>
      <c r="B1919" s="45">
        <f t="shared" si="272"/>
        <v>2101010</v>
      </c>
      <c r="C1919" s="66">
        <v>10</v>
      </c>
      <c r="D1919" s="35">
        <f t="shared" si="267"/>
        <v>21010</v>
      </c>
      <c r="E1919" s="67">
        <v>10</v>
      </c>
      <c r="F1919" s="36">
        <v>1</v>
      </c>
      <c r="G1919" s="44" t="s">
        <v>163</v>
      </c>
      <c r="H1919" s="44" t="s">
        <v>439</v>
      </c>
      <c r="I1919" s="36">
        <f t="shared" si="268"/>
        <v>100</v>
      </c>
      <c r="J1919" s="36">
        <f t="shared" si="269"/>
        <v>13</v>
      </c>
      <c r="K1919" s="36">
        <f t="shared" si="270"/>
        <v>4</v>
      </c>
      <c r="L1919" s="36" t="s">
        <v>511</v>
      </c>
      <c r="M1919" s="36" t="str">
        <f t="shared" si="265"/>
        <v>kn-10-10-jlr-loc1</v>
      </c>
      <c r="N1919" s="36">
        <f t="shared" si="271"/>
        <v>7</v>
      </c>
      <c r="O1919" s="36">
        <v>1</v>
      </c>
      <c r="P1919" s="37">
        <v>1</v>
      </c>
    </row>
    <row r="1920" spans="1:16" ht="16.5">
      <c r="A1920" s="66" t="str">
        <f t="shared" si="266"/>
        <v>kn-10</v>
      </c>
      <c r="B1920" s="45">
        <f t="shared" si="272"/>
        <v>2101011</v>
      </c>
      <c r="C1920" s="66">
        <v>10</v>
      </c>
      <c r="D1920" s="38">
        <f t="shared" si="267"/>
        <v>21010</v>
      </c>
      <c r="E1920" s="68">
        <v>10</v>
      </c>
      <c r="F1920" s="25">
        <v>1</v>
      </c>
      <c r="G1920" s="26" t="s">
        <v>164</v>
      </c>
      <c r="H1920" s="26" t="s">
        <v>440</v>
      </c>
      <c r="I1920" s="25">
        <f t="shared" si="268"/>
        <v>100</v>
      </c>
      <c r="J1920" s="25">
        <f t="shared" si="269"/>
        <v>13</v>
      </c>
      <c r="K1920" s="25">
        <f t="shared" si="270"/>
        <v>4</v>
      </c>
      <c r="L1920" s="25" t="s">
        <v>543</v>
      </c>
      <c r="M1920" s="25" t="str">
        <f t="shared" si="265"/>
        <v>kn-10-10-shl-loc1</v>
      </c>
      <c r="N1920" s="25">
        <f t="shared" si="271"/>
        <v>7</v>
      </c>
      <c r="O1920" s="25">
        <v>1</v>
      </c>
      <c r="P1920" s="39">
        <v>1</v>
      </c>
    </row>
    <row r="1921" spans="1:16" ht="16.5">
      <c r="A1921" s="66" t="str">
        <f t="shared" si="266"/>
        <v>kn-10</v>
      </c>
      <c r="B1921" s="45">
        <f t="shared" si="272"/>
        <v>2101020</v>
      </c>
      <c r="C1921" s="66">
        <v>10</v>
      </c>
      <c r="D1921" s="38">
        <f t="shared" si="267"/>
        <v>21010</v>
      </c>
      <c r="E1921" s="68">
        <v>10</v>
      </c>
      <c r="F1921" s="25">
        <v>2</v>
      </c>
      <c r="G1921" s="26" t="s">
        <v>163</v>
      </c>
      <c r="H1921" s="26" t="s">
        <v>181</v>
      </c>
      <c r="I1921" s="25">
        <f t="shared" si="268"/>
        <v>100</v>
      </c>
      <c r="J1921" s="25">
        <f t="shared" si="269"/>
        <v>13</v>
      </c>
      <c r="K1921" s="25">
        <f t="shared" si="270"/>
        <v>4</v>
      </c>
      <c r="L1921" s="25" t="s">
        <v>1511</v>
      </c>
      <c r="M1921" s="53" t="str">
        <f t="shared" si="265"/>
        <v>kn-10-10-jlr-loc2</v>
      </c>
      <c r="N1921" s="53">
        <f t="shared" si="271"/>
        <v>7</v>
      </c>
      <c r="O1921" s="25">
        <v>1</v>
      </c>
      <c r="P1921" s="39">
        <v>1</v>
      </c>
    </row>
    <row r="1922" spans="1:16" ht="16.5">
      <c r="A1922" s="66" t="str">
        <f t="shared" si="266"/>
        <v>kn-10</v>
      </c>
      <c r="B1922" s="45">
        <f t="shared" si="272"/>
        <v>2101021</v>
      </c>
      <c r="C1922" s="66">
        <v>10</v>
      </c>
      <c r="D1922" s="38">
        <f t="shared" si="267"/>
        <v>21010</v>
      </c>
      <c r="E1922" s="68">
        <v>10</v>
      </c>
      <c r="F1922" s="25">
        <v>2</v>
      </c>
      <c r="G1922" s="26" t="s">
        <v>164</v>
      </c>
      <c r="H1922" s="26" t="s">
        <v>171</v>
      </c>
      <c r="I1922" s="25">
        <f t="shared" si="268"/>
        <v>100</v>
      </c>
      <c r="J1922" s="25">
        <f t="shared" si="269"/>
        <v>13</v>
      </c>
      <c r="K1922" s="25">
        <f t="shared" si="270"/>
        <v>4</v>
      </c>
      <c r="L1922" s="25" t="s">
        <v>546</v>
      </c>
      <c r="M1922" s="53" t="str">
        <f t="shared" si="265"/>
        <v>kn-10-10-shl-loc2</v>
      </c>
      <c r="N1922" s="53">
        <f t="shared" si="271"/>
        <v>7</v>
      </c>
      <c r="O1922" s="25">
        <v>1</v>
      </c>
      <c r="P1922" s="39">
        <v>1</v>
      </c>
    </row>
    <row r="1923" spans="1:16" ht="16.5">
      <c r="A1923" s="66" t="str">
        <f t="shared" si="266"/>
        <v>kn-10</v>
      </c>
      <c r="B1923" s="45">
        <f t="shared" si="272"/>
        <v>2101030</v>
      </c>
      <c r="C1923" s="66">
        <v>10</v>
      </c>
      <c r="D1923" s="38">
        <f t="shared" si="267"/>
        <v>21010</v>
      </c>
      <c r="E1923" s="68">
        <v>10</v>
      </c>
      <c r="F1923" s="25">
        <v>3</v>
      </c>
      <c r="G1923" s="26" t="s">
        <v>163</v>
      </c>
      <c r="H1923" s="26" t="s">
        <v>438</v>
      </c>
      <c r="I1923" s="25">
        <f t="shared" si="268"/>
        <v>100</v>
      </c>
      <c r="J1923" s="25">
        <f t="shared" si="269"/>
        <v>13</v>
      </c>
      <c r="K1923" s="25">
        <f t="shared" si="270"/>
        <v>4</v>
      </c>
      <c r="L1923" s="25" t="s">
        <v>520</v>
      </c>
      <c r="M1923" s="56" t="str">
        <f t="shared" si="265"/>
        <v>kn-10-10-jlr-loc3</v>
      </c>
      <c r="N1923" s="56">
        <f t="shared" si="271"/>
        <v>7</v>
      </c>
      <c r="O1923" s="25">
        <v>1</v>
      </c>
      <c r="P1923" s="39">
        <v>1</v>
      </c>
    </row>
    <row r="1924" spans="1:16" ht="17.25">
      <c r="A1924" s="66" t="str">
        <f t="shared" si="266"/>
        <v>kn-10</v>
      </c>
      <c r="B1924" s="45">
        <f t="shared" si="272"/>
        <v>2101031</v>
      </c>
      <c r="C1924" s="66">
        <v>10</v>
      </c>
      <c r="D1924" s="40">
        <f t="shared" si="267"/>
        <v>21010</v>
      </c>
      <c r="E1924" s="69">
        <v>10</v>
      </c>
      <c r="F1924" s="41">
        <v>3</v>
      </c>
      <c r="G1924" s="42" t="s">
        <v>164</v>
      </c>
      <c r="H1924" s="42" t="s">
        <v>437</v>
      </c>
      <c r="I1924" s="41">
        <f t="shared" si="268"/>
        <v>100</v>
      </c>
      <c r="J1924" s="41">
        <f t="shared" si="269"/>
        <v>13</v>
      </c>
      <c r="K1924" s="41">
        <f t="shared" si="270"/>
        <v>4</v>
      </c>
      <c r="L1924" s="41" t="s">
        <v>561</v>
      </c>
      <c r="M1924" s="42" t="str">
        <f t="shared" si="265"/>
        <v>kn-10-10-shl-loc3</v>
      </c>
      <c r="N1924" s="42">
        <f t="shared" si="271"/>
        <v>7</v>
      </c>
      <c r="O1924" s="41">
        <v>1</v>
      </c>
      <c r="P1924" s="43">
        <v>1</v>
      </c>
    </row>
    <row r="1925" spans="1:16" ht="16.5">
      <c r="A1925" s="66" t="str">
        <f t="shared" si="266"/>
        <v>kn-10</v>
      </c>
      <c r="B1925" s="45">
        <f t="shared" si="272"/>
        <v>2101110</v>
      </c>
      <c r="C1925" s="66">
        <v>11</v>
      </c>
      <c r="D1925" s="35">
        <f t="shared" si="267"/>
        <v>21011</v>
      </c>
      <c r="E1925" s="67">
        <v>10</v>
      </c>
      <c r="F1925" s="36">
        <v>1</v>
      </c>
      <c r="G1925" s="44" t="s">
        <v>163</v>
      </c>
      <c r="H1925" s="44" t="s">
        <v>439</v>
      </c>
      <c r="I1925" s="36">
        <f t="shared" si="268"/>
        <v>100</v>
      </c>
      <c r="J1925" s="36">
        <f t="shared" si="269"/>
        <v>13</v>
      </c>
      <c r="K1925" s="36">
        <f t="shared" si="270"/>
        <v>4</v>
      </c>
      <c r="L1925" s="36" t="s">
        <v>518</v>
      </c>
      <c r="M1925" s="36" t="str">
        <f t="shared" si="265"/>
        <v>kn-10-11-jlr-loc1</v>
      </c>
      <c r="N1925" s="36">
        <f t="shared" si="271"/>
        <v>7</v>
      </c>
      <c r="O1925" s="36">
        <v>1</v>
      </c>
      <c r="P1925" s="37">
        <v>1</v>
      </c>
    </row>
    <row r="1926" spans="1:16" ht="16.5">
      <c r="A1926" s="66" t="str">
        <f t="shared" si="266"/>
        <v>kn-10</v>
      </c>
      <c r="B1926" s="45">
        <f t="shared" si="272"/>
        <v>2101111</v>
      </c>
      <c r="C1926" s="66">
        <v>11</v>
      </c>
      <c r="D1926" s="38">
        <f t="shared" si="267"/>
        <v>21011</v>
      </c>
      <c r="E1926" s="68">
        <v>10</v>
      </c>
      <c r="F1926" s="25">
        <v>1</v>
      </c>
      <c r="G1926" s="26" t="s">
        <v>164</v>
      </c>
      <c r="H1926" s="26" t="s">
        <v>440</v>
      </c>
      <c r="I1926" s="25">
        <f t="shared" si="268"/>
        <v>100</v>
      </c>
      <c r="J1926" s="25">
        <f t="shared" si="269"/>
        <v>13</v>
      </c>
      <c r="K1926" s="25">
        <f t="shared" si="270"/>
        <v>4</v>
      </c>
      <c r="L1926" s="25" t="s">
        <v>559</v>
      </c>
      <c r="M1926" s="25" t="str">
        <f t="shared" si="265"/>
        <v>kn-10-11-shl-loc1</v>
      </c>
      <c r="N1926" s="25">
        <f t="shared" si="271"/>
        <v>7</v>
      </c>
      <c r="O1926" s="25">
        <v>1</v>
      </c>
      <c r="P1926" s="39">
        <v>1</v>
      </c>
    </row>
    <row r="1927" spans="1:16" ht="16.5">
      <c r="A1927" s="66" t="str">
        <f t="shared" si="266"/>
        <v>kn-10</v>
      </c>
      <c r="B1927" s="45">
        <f t="shared" si="272"/>
        <v>2101120</v>
      </c>
      <c r="C1927" s="66">
        <v>11</v>
      </c>
      <c r="D1927" s="38">
        <f t="shared" si="267"/>
        <v>21011</v>
      </c>
      <c r="E1927" s="68">
        <v>10</v>
      </c>
      <c r="F1927" s="25">
        <v>2</v>
      </c>
      <c r="G1927" s="26" t="s">
        <v>163</v>
      </c>
      <c r="H1927" s="26" t="s">
        <v>181</v>
      </c>
      <c r="I1927" s="25">
        <f t="shared" si="268"/>
        <v>100</v>
      </c>
      <c r="J1927" s="25">
        <f t="shared" si="269"/>
        <v>13</v>
      </c>
      <c r="K1927" s="25">
        <f t="shared" si="270"/>
        <v>4</v>
      </c>
      <c r="L1927" s="25" t="s">
        <v>1507</v>
      </c>
      <c r="M1927" s="53" t="str">
        <f t="shared" si="265"/>
        <v>kn-10-11-jlr-loc2</v>
      </c>
      <c r="N1927" s="53">
        <f t="shared" si="271"/>
        <v>7</v>
      </c>
      <c r="O1927" s="25">
        <v>1</v>
      </c>
      <c r="P1927" s="39">
        <v>1</v>
      </c>
    </row>
    <row r="1928" spans="1:16" ht="16.5">
      <c r="A1928" s="66" t="str">
        <f t="shared" si="266"/>
        <v>kn-10</v>
      </c>
      <c r="B1928" s="45">
        <f t="shared" si="272"/>
        <v>2101121</v>
      </c>
      <c r="C1928" s="66">
        <v>11</v>
      </c>
      <c r="D1928" s="38">
        <f t="shared" si="267"/>
        <v>21011</v>
      </c>
      <c r="E1928" s="68">
        <v>10</v>
      </c>
      <c r="F1928" s="25">
        <v>2</v>
      </c>
      <c r="G1928" s="26" t="s">
        <v>164</v>
      </c>
      <c r="H1928" s="26" t="s">
        <v>171</v>
      </c>
      <c r="I1928" s="25">
        <f t="shared" si="268"/>
        <v>100</v>
      </c>
      <c r="J1928" s="25">
        <f t="shared" si="269"/>
        <v>13</v>
      </c>
      <c r="K1928" s="25">
        <f t="shared" si="270"/>
        <v>4</v>
      </c>
      <c r="L1928" s="25" t="s">
        <v>554</v>
      </c>
      <c r="M1928" s="53" t="str">
        <f t="shared" si="265"/>
        <v>kn-10-11-shl-loc2</v>
      </c>
      <c r="N1928" s="53">
        <f t="shared" si="271"/>
        <v>7</v>
      </c>
      <c r="O1928" s="25">
        <v>1</v>
      </c>
      <c r="P1928" s="39">
        <v>1</v>
      </c>
    </row>
    <row r="1929" spans="1:16" ht="16.5">
      <c r="A1929" s="66" t="str">
        <f t="shared" si="266"/>
        <v>kn-10</v>
      </c>
      <c r="B1929" s="45">
        <f t="shared" si="272"/>
        <v>2101130</v>
      </c>
      <c r="C1929" s="66">
        <v>11</v>
      </c>
      <c r="D1929" s="38">
        <f t="shared" si="267"/>
        <v>21011</v>
      </c>
      <c r="E1929" s="68">
        <v>10</v>
      </c>
      <c r="F1929" s="25">
        <v>3</v>
      </c>
      <c r="G1929" s="26" t="s">
        <v>163</v>
      </c>
      <c r="H1929" s="26" t="s">
        <v>438</v>
      </c>
      <c r="I1929" s="25">
        <f t="shared" si="268"/>
        <v>100</v>
      </c>
      <c r="J1929" s="25">
        <f t="shared" si="269"/>
        <v>13</v>
      </c>
      <c r="K1929" s="25">
        <f t="shared" si="270"/>
        <v>4</v>
      </c>
      <c r="L1929" s="25" t="s">
        <v>515</v>
      </c>
      <c r="M1929" s="56" t="str">
        <f t="shared" si="265"/>
        <v>kn-10-11-jlr-loc3</v>
      </c>
      <c r="N1929" s="56">
        <f t="shared" si="271"/>
        <v>7</v>
      </c>
      <c r="O1929" s="25">
        <v>1</v>
      </c>
      <c r="P1929" s="39">
        <v>1</v>
      </c>
    </row>
    <row r="1930" spans="1:16" ht="17.25">
      <c r="A1930" s="66" t="str">
        <f t="shared" si="266"/>
        <v>kn-10</v>
      </c>
      <c r="B1930" s="45">
        <f t="shared" si="272"/>
        <v>2101131</v>
      </c>
      <c r="C1930" s="66">
        <v>11</v>
      </c>
      <c r="D1930" s="40">
        <f t="shared" si="267"/>
        <v>21011</v>
      </c>
      <c r="E1930" s="69">
        <v>10</v>
      </c>
      <c r="F1930" s="41">
        <v>3</v>
      </c>
      <c r="G1930" s="42" t="s">
        <v>164</v>
      </c>
      <c r="H1930" s="42" t="s">
        <v>437</v>
      </c>
      <c r="I1930" s="41">
        <f t="shared" si="268"/>
        <v>100</v>
      </c>
      <c r="J1930" s="41">
        <f t="shared" si="269"/>
        <v>13</v>
      </c>
      <c r="K1930" s="41">
        <f t="shared" si="270"/>
        <v>4</v>
      </c>
      <c r="L1930" s="41" t="s">
        <v>555</v>
      </c>
      <c r="M1930" s="42" t="str">
        <f t="shared" si="265"/>
        <v>kn-10-11-shl-loc3</v>
      </c>
      <c r="N1930" s="42">
        <f t="shared" si="271"/>
        <v>7</v>
      </c>
      <c r="O1930" s="41">
        <v>1</v>
      </c>
      <c r="P1930" s="43">
        <v>1</v>
      </c>
    </row>
    <row r="1931" spans="1:16" ht="16.5">
      <c r="A1931" s="66" t="str">
        <f t="shared" si="266"/>
        <v>kn-10</v>
      </c>
      <c r="B1931" s="45">
        <f t="shared" si="272"/>
        <v>2101210</v>
      </c>
      <c r="C1931" s="66">
        <v>12</v>
      </c>
      <c r="D1931" s="35">
        <f t="shared" si="267"/>
        <v>21012</v>
      </c>
      <c r="E1931" s="67">
        <v>10</v>
      </c>
      <c r="F1931" s="36">
        <v>1</v>
      </c>
      <c r="G1931" s="44" t="s">
        <v>163</v>
      </c>
      <c r="H1931" s="44" t="s">
        <v>439</v>
      </c>
      <c r="I1931" s="36">
        <f t="shared" si="268"/>
        <v>101</v>
      </c>
      <c r="J1931" s="36">
        <f t="shared" si="269"/>
        <v>13</v>
      </c>
      <c r="K1931" s="36">
        <f t="shared" si="270"/>
        <v>4</v>
      </c>
      <c r="L1931" s="36" t="s">
        <v>521</v>
      </c>
      <c r="M1931" s="36" t="str">
        <f t="shared" si="265"/>
        <v>kn-10-12-jlr-loc1</v>
      </c>
      <c r="N1931" s="36">
        <f t="shared" si="271"/>
        <v>7</v>
      </c>
      <c r="O1931" s="36">
        <v>1</v>
      </c>
      <c r="P1931" s="37">
        <v>1</v>
      </c>
    </row>
    <row r="1932" spans="1:16" ht="16.5">
      <c r="A1932" s="66" t="str">
        <f t="shared" si="266"/>
        <v>kn-10</v>
      </c>
      <c r="B1932" s="45">
        <f t="shared" si="272"/>
        <v>2101211</v>
      </c>
      <c r="C1932" s="66">
        <v>12</v>
      </c>
      <c r="D1932" s="38">
        <f t="shared" si="267"/>
        <v>21012</v>
      </c>
      <c r="E1932" s="68">
        <v>10</v>
      </c>
      <c r="F1932" s="25">
        <v>1</v>
      </c>
      <c r="G1932" s="26" t="s">
        <v>164</v>
      </c>
      <c r="H1932" s="26" t="s">
        <v>440</v>
      </c>
      <c r="I1932" s="25">
        <f t="shared" si="268"/>
        <v>101</v>
      </c>
      <c r="J1932" s="25">
        <f t="shared" si="269"/>
        <v>13</v>
      </c>
      <c r="K1932" s="25">
        <f t="shared" si="270"/>
        <v>4</v>
      </c>
      <c r="L1932" s="25" t="s">
        <v>562</v>
      </c>
      <c r="M1932" s="25" t="str">
        <f t="shared" si="265"/>
        <v>kn-10-12-shl-loc1</v>
      </c>
      <c r="N1932" s="25">
        <f t="shared" si="271"/>
        <v>7</v>
      </c>
      <c r="O1932" s="25">
        <v>1</v>
      </c>
      <c r="P1932" s="39">
        <v>1</v>
      </c>
    </row>
    <row r="1933" spans="1:16" ht="16.5">
      <c r="A1933" s="66" t="str">
        <f t="shared" si="266"/>
        <v>kn-10</v>
      </c>
      <c r="B1933" s="45">
        <f t="shared" si="272"/>
        <v>2101220</v>
      </c>
      <c r="C1933" s="66">
        <v>12</v>
      </c>
      <c r="D1933" s="38">
        <f t="shared" si="267"/>
        <v>21012</v>
      </c>
      <c r="E1933" s="68">
        <v>10</v>
      </c>
      <c r="F1933" s="25">
        <v>2</v>
      </c>
      <c r="G1933" s="26" t="s">
        <v>163</v>
      </c>
      <c r="H1933" s="26" t="s">
        <v>181</v>
      </c>
      <c r="I1933" s="25">
        <f t="shared" si="268"/>
        <v>101</v>
      </c>
      <c r="J1933" s="25">
        <f t="shared" si="269"/>
        <v>13</v>
      </c>
      <c r="K1933" s="25">
        <f t="shared" si="270"/>
        <v>4</v>
      </c>
      <c r="L1933" s="25" t="s">
        <v>511</v>
      </c>
      <c r="M1933" s="53" t="str">
        <f t="shared" si="265"/>
        <v>kn-10-12-jlr-loc2</v>
      </c>
      <c r="N1933" s="53">
        <f t="shared" si="271"/>
        <v>7</v>
      </c>
      <c r="O1933" s="25">
        <v>1</v>
      </c>
      <c r="P1933" s="39">
        <v>1</v>
      </c>
    </row>
    <row r="1934" spans="1:16" ht="16.5">
      <c r="A1934" s="66" t="str">
        <f t="shared" si="266"/>
        <v>kn-10</v>
      </c>
      <c r="B1934" s="45">
        <f t="shared" si="272"/>
        <v>2101221</v>
      </c>
      <c r="C1934" s="66">
        <v>12</v>
      </c>
      <c r="D1934" s="38">
        <f t="shared" si="267"/>
        <v>21012</v>
      </c>
      <c r="E1934" s="68">
        <v>10</v>
      </c>
      <c r="F1934" s="25">
        <v>2</v>
      </c>
      <c r="G1934" s="26" t="s">
        <v>164</v>
      </c>
      <c r="H1934" s="26" t="s">
        <v>171</v>
      </c>
      <c r="I1934" s="25">
        <f t="shared" si="268"/>
        <v>101</v>
      </c>
      <c r="J1934" s="25">
        <f t="shared" si="269"/>
        <v>13</v>
      </c>
      <c r="K1934" s="25">
        <f t="shared" si="270"/>
        <v>4</v>
      </c>
      <c r="L1934" s="25" t="s">
        <v>550</v>
      </c>
      <c r="M1934" s="53" t="str">
        <f t="shared" si="265"/>
        <v>kn-10-12-shl-loc2</v>
      </c>
      <c r="N1934" s="53">
        <f t="shared" si="271"/>
        <v>7</v>
      </c>
      <c r="O1934" s="25">
        <v>1</v>
      </c>
      <c r="P1934" s="39">
        <v>1</v>
      </c>
    </row>
    <row r="1935" spans="1:16" ht="16.5">
      <c r="A1935" s="66" t="str">
        <f t="shared" si="266"/>
        <v>kn-10</v>
      </c>
      <c r="B1935" s="45">
        <f t="shared" si="272"/>
        <v>2101230</v>
      </c>
      <c r="C1935" s="66">
        <v>12</v>
      </c>
      <c r="D1935" s="38">
        <f t="shared" si="267"/>
        <v>21012</v>
      </c>
      <c r="E1935" s="68">
        <v>10</v>
      </c>
      <c r="F1935" s="25">
        <v>3</v>
      </c>
      <c r="G1935" s="26" t="s">
        <v>163</v>
      </c>
      <c r="H1935" s="26" t="s">
        <v>438</v>
      </c>
      <c r="I1935" s="25">
        <f t="shared" si="268"/>
        <v>101</v>
      </c>
      <c r="J1935" s="25">
        <f t="shared" si="269"/>
        <v>13</v>
      </c>
      <c r="K1935" s="25">
        <f t="shared" si="270"/>
        <v>4</v>
      </c>
      <c r="L1935" s="25" t="s">
        <v>517</v>
      </c>
      <c r="M1935" s="56" t="str">
        <f t="shared" si="265"/>
        <v>kn-10-12-jlr-loc3</v>
      </c>
      <c r="N1935" s="56">
        <f t="shared" si="271"/>
        <v>7</v>
      </c>
      <c r="O1935" s="25">
        <v>1</v>
      </c>
      <c r="P1935" s="39">
        <v>1</v>
      </c>
    </row>
    <row r="1936" spans="1:16" ht="17.25">
      <c r="A1936" s="66" t="str">
        <f t="shared" si="266"/>
        <v>kn-10</v>
      </c>
      <c r="B1936" s="45">
        <f t="shared" si="272"/>
        <v>2101231</v>
      </c>
      <c r="C1936" s="66">
        <v>12</v>
      </c>
      <c r="D1936" s="40">
        <f t="shared" si="267"/>
        <v>21012</v>
      </c>
      <c r="E1936" s="69">
        <v>10</v>
      </c>
      <c r="F1936" s="41">
        <v>3</v>
      </c>
      <c r="G1936" s="42" t="s">
        <v>164</v>
      </c>
      <c r="H1936" s="42" t="s">
        <v>437</v>
      </c>
      <c r="I1936" s="41">
        <f t="shared" si="268"/>
        <v>101</v>
      </c>
      <c r="J1936" s="41">
        <f t="shared" si="269"/>
        <v>13</v>
      </c>
      <c r="K1936" s="41">
        <f t="shared" si="270"/>
        <v>4</v>
      </c>
      <c r="L1936" s="41" t="s">
        <v>558</v>
      </c>
      <c r="M1936" s="42" t="str">
        <f t="shared" si="265"/>
        <v>kn-10-12-shl-loc3</v>
      </c>
      <c r="N1936" s="42">
        <f t="shared" si="271"/>
        <v>7</v>
      </c>
      <c r="O1936" s="41">
        <v>1</v>
      </c>
      <c r="P1936" s="43">
        <v>1</v>
      </c>
    </row>
    <row r="1937" spans="1:16" ht="16.5">
      <c r="A1937" s="66" t="str">
        <f t="shared" si="266"/>
        <v>kn-10</v>
      </c>
      <c r="B1937" s="45">
        <f t="shared" si="272"/>
        <v>2101310</v>
      </c>
      <c r="C1937" s="66">
        <v>13</v>
      </c>
      <c r="D1937" s="35">
        <f t="shared" si="267"/>
        <v>21013</v>
      </c>
      <c r="E1937" s="67">
        <v>10</v>
      </c>
      <c r="F1937" s="36">
        <v>1</v>
      </c>
      <c r="G1937" s="44" t="s">
        <v>163</v>
      </c>
      <c r="H1937" s="44" t="s">
        <v>439</v>
      </c>
      <c r="I1937" s="36">
        <f t="shared" si="268"/>
        <v>102</v>
      </c>
      <c r="J1937" s="36">
        <f t="shared" si="269"/>
        <v>13</v>
      </c>
      <c r="K1937" s="36">
        <f t="shared" si="270"/>
        <v>4</v>
      </c>
      <c r="L1937" s="36" t="s">
        <v>515</v>
      </c>
      <c r="M1937" s="36" t="str">
        <f t="shared" si="273" ref="M1937:M2000">A1937&amp;"-"&amp;C1937&amp;"-"&amp;G1937&amp;"-"&amp;"loc"&amp;F1937</f>
        <v>kn-10-13-jlr-loc1</v>
      </c>
      <c r="N1937" s="36">
        <f t="shared" si="271"/>
        <v>7</v>
      </c>
      <c r="O1937" s="36">
        <v>1</v>
      </c>
      <c r="P1937" s="37">
        <v>1</v>
      </c>
    </row>
    <row r="1938" spans="1:16" ht="16.5">
      <c r="A1938" s="66" t="str">
        <f t="shared" si="266"/>
        <v>kn-10</v>
      </c>
      <c r="B1938" s="45">
        <f t="shared" si="272"/>
        <v>2101311</v>
      </c>
      <c r="C1938" s="66">
        <v>13</v>
      </c>
      <c r="D1938" s="38">
        <f t="shared" si="267"/>
        <v>21013</v>
      </c>
      <c r="E1938" s="68">
        <v>10</v>
      </c>
      <c r="F1938" s="25">
        <v>1</v>
      </c>
      <c r="G1938" s="26" t="s">
        <v>164</v>
      </c>
      <c r="H1938" s="26" t="s">
        <v>440</v>
      </c>
      <c r="I1938" s="25">
        <f t="shared" si="268"/>
        <v>102</v>
      </c>
      <c r="J1938" s="25">
        <f t="shared" si="269"/>
        <v>13</v>
      </c>
      <c r="K1938" s="25">
        <f t="shared" si="270"/>
        <v>4</v>
      </c>
      <c r="L1938" s="25" t="s">
        <v>555</v>
      </c>
      <c r="M1938" s="25" t="str">
        <f t="shared" si="273"/>
        <v>kn-10-13-shl-loc1</v>
      </c>
      <c r="N1938" s="25">
        <f t="shared" si="271"/>
        <v>7</v>
      </c>
      <c r="O1938" s="25">
        <v>1</v>
      </c>
      <c r="P1938" s="39">
        <v>1</v>
      </c>
    </row>
    <row r="1939" spans="1:16" ht="16.5">
      <c r="A1939" s="66" t="str">
        <f t="shared" si="266"/>
        <v>kn-10</v>
      </c>
      <c r="B1939" s="45">
        <f t="shared" si="272"/>
        <v>2101320</v>
      </c>
      <c r="C1939" s="66">
        <v>13</v>
      </c>
      <c r="D1939" s="38">
        <f t="shared" si="267"/>
        <v>21013</v>
      </c>
      <c r="E1939" s="68">
        <v>10</v>
      </c>
      <c r="F1939" s="25">
        <v>2</v>
      </c>
      <c r="G1939" s="26" t="s">
        <v>163</v>
      </c>
      <c r="H1939" s="26" t="s">
        <v>181</v>
      </c>
      <c r="I1939" s="25">
        <f t="shared" si="268"/>
        <v>102</v>
      </c>
      <c r="J1939" s="25">
        <f t="shared" si="269"/>
        <v>13</v>
      </c>
      <c r="K1939" s="25">
        <f t="shared" si="270"/>
        <v>4</v>
      </c>
      <c r="L1939" s="25" t="s">
        <v>1507</v>
      </c>
      <c r="M1939" s="53" t="str">
        <f t="shared" si="273"/>
        <v>kn-10-13-jlr-loc2</v>
      </c>
      <c r="N1939" s="53">
        <f t="shared" si="271"/>
        <v>7</v>
      </c>
      <c r="O1939" s="25">
        <v>1</v>
      </c>
      <c r="P1939" s="39">
        <v>1</v>
      </c>
    </row>
    <row r="1940" spans="1:16" ht="16.5">
      <c r="A1940" s="66" t="str">
        <f t="shared" si="266"/>
        <v>kn-10</v>
      </c>
      <c r="B1940" s="45">
        <f t="shared" si="272"/>
        <v>2101321</v>
      </c>
      <c r="C1940" s="66">
        <v>13</v>
      </c>
      <c r="D1940" s="38">
        <f t="shared" si="267"/>
        <v>21013</v>
      </c>
      <c r="E1940" s="68">
        <v>10</v>
      </c>
      <c r="F1940" s="25">
        <v>2</v>
      </c>
      <c r="G1940" s="26" t="s">
        <v>164</v>
      </c>
      <c r="H1940" s="26" t="s">
        <v>171</v>
      </c>
      <c r="I1940" s="25">
        <f t="shared" si="268"/>
        <v>102</v>
      </c>
      <c r="J1940" s="25">
        <f t="shared" si="269"/>
        <v>13</v>
      </c>
      <c r="K1940" s="25">
        <f t="shared" si="270"/>
        <v>4</v>
      </c>
      <c r="L1940" s="25" t="s">
        <v>554</v>
      </c>
      <c r="M1940" s="53" t="str">
        <f t="shared" si="273"/>
        <v>kn-10-13-shl-loc2</v>
      </c>
      <c r="N1940" s="53">
        <f t="shared" si="271"/>
        <v>7</v>
      </c>
      <c r="O1940" s="25">
        <v>1</v>
      </c>
      <c r="P1940" s="39">
        <v>1</v>
      </c>
    </row>
    <row r="1941" spans="1:16" ht="16.5">
      <c r="A1941" s="66" t="str">
        <f t="shared" si="266"/>
        <v>kn-10</v>
      </c>
      <c r="B1941" s="45">
        <f t="shared" si="272"/>
        <v>2101330</v>
      </c>
      <c r="C1941" s="66">
        <v>13</v>
      </c>
      <c r="D1941" s="38">
        <f t="shared" si="267"/>
        <v>21013</v>
      </c>
      <c r="E1941" s="68">
        <v>10</v>
      </c>
      <c r="F1941" s="25">
        <v>3</v>
      </c>
      <c r="G1941" s="26" t="s">
        <v>797</v>
      </c>
      <c r="H1941" s="26" t="s">
        <v>438</v>
      </c>
      <c r="I1941" s="25">
        <f t="shared" si="268"/>
        <v>102</v>
      </c>
      <c r="J1941" s="25">
        <f t="shared" si="269"/>
        <v>13</v>
      </c>
      <c r="K1941" s="25">
        <f t="shared" si="270"/>
        <v>4</v>
      </c>
      <c r="L1941" s="25" t="s">
        <v>518</v>
      </c>
      <c r="M1941" s="56" t="str">
        <f t="shared" si="273"/>
        <v>kn-10-13-jlr-loc3</v>
      </c>
      <c r="N1941" s="56">
        <f t="shared" si="271"/>
        <v>7</v>
      </c>
      <c r="O1941" s="25">
        <v>1</v>
      </c>
      <c r="P1941" s="39">
        <v>1</v>
      </c>
    </row>
    <row r="1942" spans="1:16" ht="17.25">
      <c r="A1942" s="66" t="str">
        <f t="shared" si="266"/>
        <v>kn-10</v>
      </c>
      <c r="B1942" s="45">
        <f t="shared" si="272"/>
        <v>2101331</v>
      </c>
      <c r="C1942" s="66">
        <v>13</v>
      </c>
      <c r="D1942" s="40">
        <f t="shared" si="267"/>
        <v>21013</v>
      </c>
      <c r="E1942" s="69">
        <v>10</v>
      </c>
      <c r="F1942" s="41">
        <v>3</v>
      </c>
      <c r="G1942" s="42" t="s">
        <v>164</v>
      </c>
      <c r="H1942" s="42" t="s">
        <v>437</v>
      </c>
      <c r="I1942" s="41">
        <f t="shared" si="268"/>
        <v>102</v>
      </c>
      <c r="J1942" s="41">
        <f t="shared" si="269"/>
        <v>13</v>
      </c>
      <c r="K1942" s="41">
        <f t="shared" si="270"/>
        <v>4</v>
      </c>
      <c r="L1942" s="41" t="s">
        <v>559</v>
      </c>
      <c r="M1942" s="42" t="str">
        <f t="shared" si="273"/>
        <v>kn-10-13-shl-loc3</v>
      </c>
      <c r="N1942" s="42">
        <f t="shared" si="271"/>
        <v>7</v>
      </c>
      <c r="O1942" s="41">
        <v>1</v>
      </c>
      <c r="P1942" s="43">
        <v>1</v>
      </c>
    </row>
    <row r="1943" spans="1:16" ht="16.5">
      <c r="A1943" s="66" t="str">
        <f t="shared" si="266"/>
        <v>kn-10</v>
      </c>
      <c r="B1943" s="45">
        <f t="shared" si="272"/>
        <v>2101410</v>
      </c>
      <c r="C1943" s="66">
        <v>14</v>
      </c>
      <c r="D1943" s="35">
        <f t="shared" si="267"/>
        <v>21014</v>
      </c>
      <c r="E1943" s="67">
        <v>10</v>
      </c>
      <c r="F1943" s="36">
        <v>1</v>
      </c>
      <c r="G1943" s="44" t="s">
        <v>163</v>
      </c>
      <c r="H1943" s="44" t="s">
        <v>439</v>
      </c>
      <c r="I1943" s="36">
        <f t="shared" si="268"/>
        <v>103</v>
      </c>
      <c r="J1943" s="36">
        <f t="shared" si="269"/>
        <v>13</v>
      </c>
      <c r="K1943" s="36">
        <f t="shared" si="270"/>
        <v>4</v>
      </c>
      <c r="L1943" s="36" t="s">
        <v>175</v>
      </c>
      <c r="M1943" s="36" t="str">
        <f t="shared" si="273"/>
        <v>kn-10-14-jlr-loc1</v>
      </c>
      <c r="N1943" s="36">
        <f t="shared" si="271"/>
        <v>7</v>
      </c>
      <c r="O1943" s="36">
        <v>1</v>
      </c>
      <c r="P1943" s="37">
        <v>1</v>
      </c>
    </row>
    <row r="1944" spans="1:16" ht="16.5">
      <c r="A1944" s="66" t="str">
        <f t="shared" si="266"/>
        <v>kn-10</v>
      </c>
      <c r="B1944" s="45">
        <f t="shared" si="272"/>
        <v>2101411</v>
      </c>
      <c r="C1944" s="66">
        <v>14</v>
      </c>
      <c r="D1944" s="38">
        <f t="shared" si="267"/>
        <v>21014</v>
      </c>
      <c r="E1944" s="68">
        <v>10</v>
      </c>
      <c r="F1944" s="25">
        <v>1</v>
      </c>
      <c r="G1944" s="26" t="s">
        <v>164</v>
      </c>
      <c r="H1944" s="26" t="s">
        <v>440</v>
      </c>
      <c r="I1944" s="25">
        <f t="shared" si="268"/>
        <v>103</v>
      </c>
      <c r="J1944" s="25">
        <f t="shared" si="269"/>
        <v>13</v>
      </c>
      <c r="K1944" s="25">
        <f t="shared" si="270"/>
        <v>4</v>
      </c>
      <c r="L1944" s="25" t="s">
        <v>550</v>
      </c>
      <c r="M1944" s="25" t="str">
        <f t="shared" si="273"/>
        <v>kn-10-14-shl-loc1</v>
      </c>
      <c r="N1944" s="25">
        <f t="shared" si="271"/>
        <v>7</v>
      </c>
      <c r="O1944" s="25">
        <v>1</v>
      </c>
      <c r="P1944" s="39">
        <v>1</v>
      </c>
    </row>
    <row r="1945" spans="1:16" ht="16.5">
      <c r="A1945" s="66" t="str">
        <f t="shared" si="266"/>
        <v>kn-10</v>
      </c>
      <c r="B1945" s="45">
        <f t="shared" si="272"/>
        <v>2101420</v>
      </c>
      <c r="C1945" s="66">
        <v>14</v>
      </c>
      <c r="D1945" s="38">
        <f t="shared" si="267"/>
        <v>21014</v>
      </c>
      <c r="E1945" s="68">
        <v>10</v>
      </c>
      <c r="F1945" s="25">
        <v>2</v>
      </c>
      <c r="G1945" s="26" t="s">
        <v>163</v>
      </c>
      <c r="H1945" s="26" t="s">
        <v>765</v>
      </c>
      <c r="I1945" s="25">
        <f t="shared" si="268"/>
        <v>103</v>
      </c>
      <c r="J1945" s="25">
        <f t="shared" si="269"/>
        <v>13</v>
      </c>
      <c r="K1945" s="25">
        <f t="shared" si="270"/>
        <v>4</v>
      </c>
      <c r="L1945" s="25" t="s">
        <v>175</v>
      </c>
      <c r="M1945" s="53" t="str">
        <f t="shared" si="273"/>
        <v>kn-10-14-jlr-loc2</v>
      </c>
      <c r="N1945" s="53">
        <f t="shared" si="271"/>
        <v>7</v>
      </c>
      <c r="O1945" s="25">
        <v>1</v>
      </c>
      <c r="P1945" s="39">
        <v>1</v>
      </c>
    </row>
    <row r="1946" spans="1:16" ht="16.5">
      <c r="A1946" s="66" t="str">
        <f t="shared" si="266"/>
        <v>kn-10</v>
      </c>
      <c r="B1946" s="45">
        <f t="shared" si="272"/>
        <v>2101421</v>
      </c>
      <c r="C1946" s="66">
        <v>14</v>
      </c>
      <c r="D1946" s="38">
        <f t="shared" si="267"/>
        <v>21014</v>
      </c>
      <c r="E1946" s="68">
        <v>10</v>
      </c>
      <c r="F1946" s="25">
        <v>2</v>
      </c>
      <c r="G1946" s="26" t="s">
        <v>164</v>
      </c>
      <c r="H1946" s="26" t="s">
        <v>766</v>
      </c>
      <c r="I1946" s="25">
        <f t="shared" si="268"/>
        <v>103</v>
      </c>
      <c r="J1946" s="25">
        <f t="shared" si="269"/>
        <v>13</v>
      </c>
      <c r="K1946" s="25">
        <f t="shared" si="270"/>
        <v>4</v>
      </c>
      <c r="L1946" s="25" t="s">
        <v>544</v>
      </c>
      <c r="M1946" s="53" t="str">
        <f t="shared" si="273"/>
        <v>kn-10-14-shl-loc2</v>
      </c>
      <c r="N1946" s="53">
        <f t="shared" si="271"/>
        <v>7</v>
      </c>
      <c r="O1946" s="25">
        <v>1</v>
      </c>
      <c r="P1946" s="39">
        <v>1</v>
      </c>
    </row>
    <row r="1947" spans="1:16" ht="16.5">
      <c r="A1947" s="66" t="str">
        <f t="shared" si="266"/>
        <v>kn-10</v>
      </c>
      <c r="B1947" s="45">
        <f t="shared" si="272"/>
        <v>2101430</v>
      </c>
      <c r="C1947" s="66">
        <v>14</v>
      </c>
      <c r="D1947" s="38">
        <f t="shared" si="267"/>
        <v>21014</v>
      </c>
      <c r="E1947" s="68">
        <v>10</v>
      </c>
      <c r="F1947" s="25">
        <v>3</v>
      </c>
      <c r="G1947" s="26" t="s">
        <v>163</v>
      </c>
      <c r="H1947" s="26" t="s">
        <v>181</v>
      </c>
      <c r="I1947" s="25">
        <f t="shared" si="268"/>
        <v>103</v>
      </c>
      <c r="J1947" s="25">
        <f t="shared" si="269"/>
        <v>13</v>
      </c>
      <c r="K1947" s="25">
        <f t="shared" si="270"/>
        <v>4</v>
      </c>
      <c r="L1947" s="25" t="s">
        <v>517</v>
      </c>
      <c r="M1947" s="56" t="str">
        <f t="shared" si="273"/>
        <v>kn-10-14-jlr-loc3</v>
      </c>
      <c r="N1947" s="56">
        <f t="shared" si="271"/>
        <v>7</v>
      </c>
      <c r="O1947" s="25">
        <v>1</v>
      </c>
      <c r="P1947" s="39">
        <v>1</v>
      </c>
    </row>
    <row r="1948" spans="1:16" ht="17.25">
      <c r="A1948" s="66" t="str">
        <f t="shared" si="266"/>
        <v>kn-10</v>
      </c>
      <c r="B1948" s="45">
        <f t="shared" si="272"/>
        <v>2101431</v>
      </c>
      <c r="C1948" s="66">
        <v>14</v>
      </c>
      <c r="D1948" s="40">
        <f t="shared" si="267"/>
        <v>21014</v>
      </c>
      <c r="E1948" s="69">
        <v>10</v>
      </c>
      <c r="F1948" s="41">
        <v>3</v>
      </c>
      <c r="G1948" s="42" t="s">
        <v>164</v>
      </c>
      <c r="H1948" s="42" t="s">
        <v>171</v>
      </c>
      <c r="I1948" s="41">
        <f t="shared" si="268"/>
        <v>103</v>
      </c>
      <c r="J1948" s="41">
        <f t="shared" si="269"/>
        <v>13</v>
      </c>
      <c r="K1948" s="41">
        <f t="shared" si="270"/>
        <v>4</v>
      </c>
      <c r="L1948" s="41" t="s">
        <v>558</v>
      </c>
      <c r="M1948" s="42" t="str">
        <f t="shared" si="273"/>
        <v>kn-10-14-shl-loc3</v>
      </c>
      <c r="N1948" s="42">
        <f t="shared" si="271"/>
        <v>7</v>
      </c>
      <c r="O1948" s="41">
        <v>1</v>
      </c>
      <c r="P1948" s="43">
        <v>1</v>
      </c>
    </row>
    <row r="1949" spans="1:16" ht="16.5">
      <c r="A1949" s="66" t="str">
        <f t="shared" si="266"/>
        <v>kn-10</v>
      </c>
      <c r="B1949" s="45">
        <f t="shared" si="272"/>
        <v>2101510</v>
      </c>
      <c r="C1949" s="66">
        <v>15</v>
      </c>
      <c r="D1949" s="35">
        <f t="shared" si="267"/>
        <v>21015</v>
      </c>
      <c r="E1949" s="67">
        <v>10</v>
      </c>
      <c r="F1949" s="36">
        <v>1</v>
      </c>
      <c r="G1949" s="44" t="s">
        <v>163</v>
      </c>
      <c r="H1949" s="44" t="s">
        <v>439</v>
      </c>
      <c r="I1949" s="36">
        <f t="shared" si="268"/>
        <v>104</v>
      </c>
      <c r="J1949" s="36">
        <f t="shared" si="269"/>
        <v>13</v>
      </c>
      <c r="K1949" s="36">
        <f t="shared" si="270"/>
        <v>4</v>
      </c>
      <c r="L1949" s="36" t="s">
        <v>514</v>
      </c>
      <c r="M1949" s="36" t="str">
        <f t="shared" si="273"/>
        <v>kn-10-15-jlr-loc1</v>
      </c>
      <c r="N1949" s="36">
        <f t="shared" si="271"/>
        <v>7</v>
      </c>
      <c r="O1949" s="36">
        <v>1</v>
      </c>
      <c r="P1949" s="37">
        <v>1</v>
      </c>
    </row>
    <row r="1950" spans="1:16" ht="16.5">
      <c r="A1950" s="66" t="str">
        <f t="shared" si="266"/>
        <v>kn-10</v>
      </c>
      <c r="B1950" s="45">
        <f t="shared" si="272"/>
        <v>2101511</v>
      </c>
      <c r="C1950" s="66">
        <v>15</v>
      </c>
      <c r="D1950" s="38">
        <f t="shared" si="267"/>
        <v>21015</v>
      </c>
      <c r="E1950" s="68">
        <v>10</v>
      </c>
      <c r="F1950" s="25">
        <v>1</v>
      </c>
      <c r="G1950" s="26" t="s">
        <v>164</v>
      </c>
      <c r="H1950" s="26" t="s">
        <v>440</v>
      </c>
      <c r="I1950" s="25">
        <f t="shared" si="268"/>
        <v>104</v>
      </c>
      <c r="J1950" s="25">
        <f t="shared" si="269"/>
        <v>13</v>
      </c>
      <c r="K1950" s="25">
        <f t="shared" si="270"/>
        <v>4</v>
      </c>
      <c r="L1950" s="25" t="s">
        <v>542</v>
      </c>
      <c r="M1950" s="25" t="str">
        <f t="shared" si="273"/>
        <v>kn-10-15-shl-loc1</v>
      </c>
      <c r="N1950" s="25">
        <f t="shared" si="271"/>
        <v>7</v>
      </c>
      <c r="O1950" s="25">
        <v>1</v>
      </c>
      <c r="P1950" s="39">
        <v>1</v>
      </c>
    </row>
    <row r="1951" spans="1:16" ht="16.5">
      <c r="A1951" s="66" t="str">
        <f t="shared" si="266"/>
        <v>kn-10</v>
      </c>
      <c r="B1951" s="45">
        <f t="shared" si="272"/>
        <v>2101520</v>
      </c>
      <c r="C1951" s="66">
        <v>15</v>
      </c>
      <c r="D1951" s="38">
        <f t="shared" si="267"/>
        <v>21015</v>
      </c>
      <c r="E1951" s="68">
        <v>10</v>
      </c>
      <c r="F1951" s="25">
        <v>2</v>
      </c>
      <c r="G1951" s="26" t="s">
        <v>163</v>
      </c>
      <c r="H1951" s="26" t="s">
        <v>765</v>
      </c>
      <c r="I1951" s="25">
        <f t="shared" si="268"/>
        <v>104</v>
      </c>
      <c r="J1951" s="25">
        <f t="shared" si="269"/>
        <v>13</v>
      </c>
      <c r="K1951" s="25">
        <f t="shared" si="270"/>
        <v>4</v>
      </c>
      <c r="L1951" s="25" t="s">
        <v>513</v>
      </c>
      <c r="M1951" s="53" t="str">
        <f t="shared" si="273"/>
        <v>kn-10-15-jlr-loc2</v>
      </c>
      <c r="N1951" s="53">
        <f t="shared" si="271"/>
        <v>7</v>
      </c>
      <c r="O1951" s="25">
        <v>1</v>
      </c>
      <c r="P1951" s="39">
        <v>1</v>
      </c>
    </row>
    <row r="1952" spans="1:16" ht="16.5">
      <c r="A1952" s="66" t="str">
        <f t="shared" si="266"/>
        <v>kn-10</v>
      </c>
      <c r="B1952" s="45">
        <f t="shared" si="272"/>
        <v>2101521</v>
      </c>
      <c r="C1952" s="66">
        <v>15</v>
      </c>
      <c r="D1952" s="38">
        <f t="shared" si="267"/>
        <v>21015</v>
      </c>
      <c r="E1952" s="68">
        <v>10</v>
      </c>
      <c r="F1952" s="25">
        <v>2</v>
      </c>
      <c r="G1952" s="26" t="s">
        <v>800</v>
      </c>
      <c r="H1952" s="26" t="s">
        <v>766</v>
      </c>
      <c r="I1952" s="25">
        <f t="shared" si="268"/>
        <v>104</v>
      </c>
      <c r="J1952" s="25">
        <f t="shared" si="269"/>
        <v>13</v>
      </c>
      <c r="K1952" s="25">
        <f t="shared" si="270"/>
        <v>4</v>
      </c>
      <c r="L1952" s="25" t="s">
        <v>547</v>
      </c>
      <c r="M1952" s="53" t="str">
        <f t="shared" si="273"/>
        <v>kn-10-15-shl-loc2</v>
      </c>
      <c r="N1952" s="53">
        <f t="shared" si="271"/>
        <v>7</v>
      </c>
      <c r="O1952" s="25">
        <v>1</v>
      </c>
      <c r="P1952" s="39">
        <v>1</v>
      </c>
    </row>
    <row r="1953" spans="1:16" ht="16.5">
      <c r="A1953" s="66" t="str">
        <f t="shared" si="266"/>
        <v>kn-10</v>
      </c>
      <c r="B1953" s="45">
        <f t="shared" si="272"/>
        <v>2101530</v>
      </c>
      <c r="C1953" s="66">
        <v>15</v>
      </c>
      <c r="D1953" s="38">
        <f t="shared" si="267"/>
        <v>21015</v>
      </c>
      <c r="E1953" s="68">
        <v>10</v>
      </c>
      <c r="F1953" s="25">
        <v>3</v>
      </c>
      <c r="G1953" s="26" t="s">
        <v>163</v>
      </c>
      <c r="H1953" s="26" t="s">
        <v>763</v>
      </c>
      <c r="I1953" s="25">
        <f t="shared" si="268"/>
        <v>104</v>
      </c>
      <c r="J1953" s="25">
        <f t="shared" si="269"/>
        <v>13</v>
      </c>
      <c r="K1953" s="25">
        <f t="shared" si="270"/>
        <v>4</v>
      </c>
      <c r="L1953" s="25" t="s">
        <v>175</v>
      </c>
      <c r="M1953" s="56" t="str">
        <f t="shared" si="273"/>
        <v>kn-10-15-jlr-loc3</v>
      </c>
      <c r="N1953" s="56">
        <f t="shared" si="271"/>
        <v>7</v>
      </c>
      <c r="O1953" s="25">
        <v>1</v>
      </c>
      <c r="P1953" s="39">
        <v>1</v>
      </c>
    </row>
    <row r="1954" spans="1:16" ht="17.25">
      <c r="A1954" s="66" t="str">
        <f t="shared" si="266"/>
        <v>kn-10</v>
      </c>
      <c r="B1954" s="45">
        <f t="shared" si="272"/>
        <v>2101531</v>
      </c>
      <c r="C1954" s="66">
        <v>15</v>
      </c>
      <c r="D1954" s="40">
        <f t="shared" si="267"/>
        <v>21015</v>
      </c>
      <c r="E1954" s="69">
        <v>10</v>
      </c>
      <c r="F1954" s="41">
        <v>3</v>
      </c>
      <c r="G1954" s="42" t="s">
        <v>164</v>
      </c>
      <c r="H1954" s="42" t="s">
        <v>764</v>
      </c>
      <c r="I1954" s="41">
        <f t="shared" si="268"/>
        <v>104</v>
      </c>
      <c r="J1954" s="41">
        <f t="shared" si="269"/>
        <v>13</v>
      </c>
      <c r="K1954" s="41">
        <f t="shared" si="270"/>
        <v>4</v>
      </c>
      <c r="L1954" s="41" t="s">
        <v>551</v>
      </c>
      <c r="M1954" s="42" t="str">
        <f t="shared" si="273"/>
        <v>kn-10-15-shl-loc3</v>
      </c>
      <c r="N1954" s="42">
        <f t="shared" si="271"/>
        <v>7</v>
      </c>
      <c r="O1954" s="41">
        <v>1</v>
      </c>
      <c r="P1954" s="43">
        <v>1</v>
      </c>
    </row>
    <row r="1955" spans="1:16" ht="16.5">
      <c r="A1955" s="66" t="str">
        <f t="shared" si="266"/>
        <v>kn-11</v>
      </c>
      <c r="B1955" s="45">
        <f t="shared" si="272"/>
        <v>2110110</v>
      </c>
      <c r="C1955" s="66">
        <v>1</v>
      </c>
      <c r="D1955" s="35">
        <f t="shared" si="267"/>
        <v>21101</v>
      </c>
      <c r="E1955" s="67">
        <v>11</v>
      </c>
      <c r="F1955" s="36">
        <v>1</v>
      </c>
      <c r="G1955" s="44" t="s">
        <v>163</v>
      </c>
      <c r="H1955" s="44" t="s">
        <v>439</v>
      </c>
      <c r="I1955" s="36">
        <f t="shared" si="268"/>
        <v>105</v>
      </c>
      <c r="J1955" s="36">
        <f t="shared" si="269"/>
        <v>14</v>
      </c>
      <c r="K1955" s="36">
        <f t="shared" si="270"/>
        <v>4</v>
      </c>
      <c r="L1955" s="36" t="s">
        <v>518</v>
      </c>
      <c r="M1955" s="36" t="str">
        <f t="shared" si="273"/>
        <v>kn-11-1-jlr-loc1</v>
      </c>
      <c r="N1955" s="36">
        <f t="shared" si="271"/>
        <v>7</v>
      </c>
      <c r="O1955" s="36">
        <v>1</v>
      </c>
      <c r="P1955" s="37">
        <v>1</v>
      </c>
    </row>
    <row r="1956" spans="1:16" ht="16.5">
      <c r="A1956" s="66" t="str">
        <f t="shared" si="266"/>
        <v>kn-11</v>
      </c>
      <c r="B1956" s="45">
        <f t="shared" si="272"/>
        <v>2110111</v>
      </c>
      <c r="C1956" s="66">
        <v>1</v>
      </c>
      <c r="D1956" s="38">
        <f t="shared" si="267"/>
        <v>21101</v>
      </c>
      <c r="E1956" s="68">
        <v>11</v>
      </c>
      <c r="F1956" s="25">
        <v>1</v>
      </c>
      <c r="G1956" s="26" t="s">
        <v>164</v>
      </c>
      <c r="H1956" s="26" t="s">
        <v>440</v>
      </c>
      <c r="I1956" s="25">
        <f t="shared" si="268"/>
        <v>105</v>
      </c>
      <c r="J1956" s="25">
        <f t="shared" si="269"/>
        <v>14</v>
      </c>
      <c r="K1956" s="25">
        <f t="shared" si="270"/>
        <v>4</v>
      </c>
      <c r="L1956" s="25" t="s">
        <v>559</v>
      </c>
      <c r="M1956" s="25" t="str">
        <f t="shared" si="273"/>
        <v>kn-11-1-shl-loc1</v>
      </c>
      <c r="N1956" s="25">
        <f t="shared" si="271"/>
        <v>7</v>
      </c>
      <c r="O1956" s="25">
        <v>1</v>
      </c>
      <c r="P1956" s="39">
        <v>1</v>
      </c>
    </row>
    <row r="1957" spans="1:16" ht="16.5">
      <c r="A1957" s="66" t="str">
        <f t="shared" si="266"/>
        <v>kn-11</v>
      </c>
      <c r="B1957" s="45">
        <f t="shared" si="272"/>
        <v>2110120</v>
      </c>
      <c r="C1957" s="66">
        <v>1</v>
      </c>
      <c r="D1957" s="38">
        <f t="shared" si="267"/>
        <v>21101</v>
      </c>
      <c r="E1957" s="68">
        <v>11</v>
      </c>
      <c r="F1957" s="25">
        <v>2</v>
      </c>
      <c r="G1957" s="26" t="s">
        <v>163</v>
      </c>
      <c r="H1957" s="26" t="s">
        <v>181</v>
      </c>
      <c r="I1957" s="25">
        <f t="shared" si="268"/>
        <v>105</v>
      </c>
      <c r="J1957" s="25">
        <f t="shared" si="269"/>
        <v>14</v>
      </c>
      <c r="K1957" s="25">
        <f t="shared" si="270"/>
        <v>4</v>
      </c>
      <c r="L1957" s="25" t="s">
        <v>1507</v>
      </c>
      <c r="M1957" s="53" t="str">
        <f t="shared" si="273"/>
        <v>kn-11-1-jlr-loc2</v>
      </c>
      <c r="N1957" s="53">
        <f t="shared" si="271"/>
        <v>7</v>
      </c>
      <c r="O1957" s="25">
        <v>1</v>
      </c>
      <c r="P1957" s="39">
        <v>1</v>
      </c>
    </row>
    <row r="1958" spans="1:16" ht="16.5">
      <c r="A1958" s="66" t="str">
        <f t="shared" si="266"/>
        <v>kn-11</v>
      </c>
      <c r="B1958" s="45">
        <f t="shared" si="272"/>
        <v>2110121</v>
      </c>
      <c r="C1958" s="66">
        <v>1</v>
      </c>
      <c r="D1958" s="38">
        <f t="shared" si="267"/>
        <v>21101</v>
      </c>
      <c r="E1958" s="68">
        <v>11</v>
      </c>
      <c r="F1958" s="25">
        <v>2</v>
      </c>
      <c r="G1958" s="26" t="s">
        <v>164</v>
      </c>
      <c r="H1958" s="26" t="s">
        <v>803</v>
      </c>
      <c r="I1958" s="25">
        <f t="shared" si="268"/>
        <v>105</v>
      </c>
      <c r="J1958" s="25">
        <f t="shared" si="269"/>
        <v>14</v>
      </c>
      <c r="K1958" s="25">
        <f t="shared" si="270"/>
        <v>4</v>
      </c>
      <c r="L1958" s="25" t="s">
        <v>554</v>
      </c>
      <c r="M1958" s="53" t="str">
        <f t="shared" si="273"/>
        <v>kn-11-1-shl-loc2</v>
      </c>
      <c r="N1958" s="53">
        <f t="shared" si="271"/>
        <v>7</v>
      </c>
      <c r="O1958" s="25">
        <v>1</v>
      </c>
      <c r="P1958" s="39">
        <v>1</v>
      </c>
    </row>
    <row r="1959" spans="1:16" ht="16.5">
      <c r="A1959" s="66" t="str">
        <f t="shared" si="266"/>
        <v>kn-11</v>
      </c>
      <c r="B1959" s="45">
        <f t="shared" si="272"/>
        <v>2110130</v>
      </c>
      <c r="C1959" s="66">
        <v>1</v>
      </c>
      <c r="D1959" s="38">
        <f t="shared" si="267"/>
        <v>21101</v>
      </c>
      <c r="E1959" s="68">
        <v>11</v>
      </c>
      <c r="F1959" s="25">
        <v>3</v>
      </c>
      <c r="G1959" s="26" t="s">
        <v>163</v>
      </c>
      <c r="H1959" s="26" t="s">
        <v>438</v>
      </c>
      <c r="I1959" s="25">
        <f t="shared" si="268"/>
        <v>105</v>
      </c>
      <c r="J1959" s="25">
        <f t="shared" si="269"/>
        <v>14</v>
      </c>
      <c r="K1959" s="25">
        <f t="shared" si="270"/>
        <v>4</v>
      </c>
      <c r="L1959" s="25" t="s">
        <v>519</v>
      </c>
      <c r="M1959" s="56" t="str">
        <f t="shared" si="273"/>
        <v>kn-11-1-jlr-loc3</v>
      </c>
      <c r="N1959" s="56">
        <f t="shared" si="271"/>
        <v>7</v>
      </c>
      <c r="O1959" s="25">
        <v>1</v>
      </c>
      <c r="P1959" s="39">
        <v>1</v>
      </c>
    </row>
    <row r="1960" spans="1:16" ht="17.25">
      <c r="A1960" s="66" t="str">
        <f t="shared" si="266"/>
        <v>kn-11</v>
      </c>
      <c r="B1960" s="45">
        <f t="shared" si="272"/>
        <v>2110131</v>
      </c>
      <c r="C1960" s="66">
        <v>1</v>
      </c>
      <c r="D1960" s="40">
        <f t="shared" si="267"/>
        <v>21101</v>
      </c>
      <c r="E1960" s="69">
        <v>11</v>
      </c>
      <c r="F1960" s="41">
        <v>3</v>
      </c>
      <c r="G1960" s="42" t="s">
        <v>164</v>
      </c>
      <c r="H1960" s="42" t="s">
        <v>437</v>
      </c>
      <c r="I1960" s="41">
        <f t="shared" si="268"/>
        <v>105</v>
      </c>
      <c r="J1960" s="41">
        <f t="shared" si="269"/>
        <v>14</v>
      </c>
      <c r="K1960" s="41">
        <f t="shared" si="270"/>
        <v>4</v>
      </c>
      <c r="L1960" s="41" t="s">
        <v>560</v>
      </c>
      <c r="M1960" s="42" t="str">
        <f t="shared" si="273"/>
        <v>kn-11-1-shl-loc3</v>
      </c>
      <c r="N1960" s="42">
        <f t="shared" si="271"/>
        <v>7</v>
      </c>
      <c r="O1960" s="41">
        <v>1</v>
      </c>
      <c r="P1960" s="43">
        <v>1</v>
      </c>
    </row>
    <row r="1961" spans="1:16" ht="16.5">
      <c r="A1961" s="66" t="str">
        <f t="shared" si="266"/>
        <v>kn-11</v>
      </c>
      <c r="B1961" s="45">
        <f t="shared" si="272"/>
        <v>2110210</v>
      </c>
      <c r="C1961" s="66">
        <v>2</v>
      </c>
      <c r="D1961" s="35">
        <f t="shared" si="267"/>
        <v>21102</v>
      </c>
      <c r="E1961" s="67">
        <v>11</v>
      </c>
      <c r="F1961" s="36">
        <v>1</v>
      </c>
      <c r="G1961" s="44" t="s">
        <v>163</v>
      </c>
      <c r="H1961" s="44" t="s">
        <v>439</v>
      </c>
      <c r="I1961" s="36">
        <f t="shared" si="268"/>
        <v>106</v>
      </c>
      <c r="J1961" s="36">
        <f t="shared" si="269"/>
        <v>14</v>
      </c>
      <c r="K1961" s="36">
        <f t="shared" si="270"/>
        <v>4</v>
      </c>
      <c r="L1961" s="36" t="s">
        <v>511</v>
      </c>
      <c r="M1961" s="36" t="str">
        <f t="shared" si="273"/>
        <v>kn-11-2-jlr-loc1</v>
      </c>
      <c r="N1961" s="36">
        <f t="shared" si="271"/>
        <v>7</v>
      </c>
      <c r="O1961" s="36">
        <v>1</v>
      </c>
      <c r="P1961" s="37">
        <v>1</v>
      </c>
    </row>
    <row r="1962" spans="1:16" ht="16.5">
      <c r="A1962" s="66" t="str">
        <f t="shared" si="266"/>
        <v>kn-11</v>
      </c>
      <c r="B1962" s="45">
        <f t="shared" si="272"/>
        <v>2110211</v>
      </c>
      <c r="C1962" s="66">
        <v>2</v>
      </c>
      <c r="D1962" s="38">
        <f t="shared" si="267"/>
        <v>21102</v>
      </c>
      <c r="E1962" s="68">
        <v>11</v>
      </c>
      <c r="F1962" s="25">
        <v>1</v>
      </c>
      <c r="G1962" s="26" t="s">
        <v>164</v>
      </c>
      <c r="H1962" s="26" t="s">
        <v>440</v>
      </c>
      <c r="I1962" s="25">
        <f t="shared" si="268"/>
        <v>106</v>
      </c>
      <c r="J1962" s="25">
        <f t="shared" si="269"/>
        <v>14</v>
      </c>
      <c r="K1962" s="25">
        <f t="shared" si="270"/>
        <v>4</v>
      </c>
      <c r="L1962" s="25" t="s">
        <v>543</v>
      </c>
      <c r="M1962" s="25" t="str">
        <f t="shared" si="273"/>
        <v>kn-11-2-shl-loc1</v>
      </c>
      <c r="N1962" s="25">
        <f t="shared" si="271"/>
        <v>7</v>
      </c>
      <c r="O1962" s="25">
        <v>1</v>
      </c>
      <c r="P1962" s="39">
        <v>1</v>
      </c>
    </row>
    <row r="1963" spans="1:16" ht="16.5">
      <c r="A1963" s="66" t="str">
        <f t="shared" si="266"/>
        <v>kn-11</v>
      </c>
      <c r="B1963" s="45">
        <f t="shared" si="272"/>
        <v>2110220</v>
      </c>
      <c r="C1963" s="66">
        <v>2</v>
      </c>
      <c r="D1963" s="38">
        <f t="shared" si="267"/>
        <v>21102</v>
      </c>
      <c r="E1963" s="68">
        <v>11</v>
      </c>
      <c r="F1963" s="25">
        <v>2</v>
      </c>
      <c r="G1963" s="26" t="s">
        <v>163</v>
      </c>
      <c r="H1963" s="26" t="s">
        <v>181</v>
      </c>
      <c r="I1963" s="25">
        <f t="shared" si="268"/>
        <v>106</v>
      </c>
      <c r="J1963" s="25">
        <f t="shared" si="269"/>
        <v>14</v>
      </c>
      <c r="K1963" s="25">
        <f t="shared" si="270"/>
        <v>4</v>
      </c>
      <c r="L1963" s="25" t="s">
        <v>1511</v>
      </c>
      <c r="M1963" s="53" t="str">
        <f t="shared" si="273"/>
        <v>kn-11-2-jlr-loc2</v>
      </c>
      <c r="N1963" s="53">
        <f t="shared" si="271"/>
        <v>7</v>
      </c>
      <c r="O1963" s="25">
        <v>1</v>
      </c>
      <c r="P1963" s="39">
        <v>1</v>
      </c>
    </row>
    <row r="1964" spans="1:16" ht="16.5">
      <c r="A1964" s="66" t="str">
        <f t="shared" si="266"/>
        <v>kn-11</v>
      </c>
      <c r="B1964" s="45">
        <f t="shared" si="272"/>
        <v>2110221</v>
      </c>
      <c r="C1964" s="66">
        <v>2</v>
      </c>
      <c r="D1964" s="38">
        <f t="shared" si="267"/>
        <v>21102</v>
      </c>
      <c r="E1964" s="68">
        <v>11</v>
      </c>
      <c r="F1964" s="25">
        <v>2</v>
      </c>
      <c r="G1964" s="26" t="s">
        <v>164</v>
      </c>
      <c r="H1964" s="26" t="s">
        <v>171</v>
      </c>
      <c r="I1964" s="25">
        <f t="shared" si="268"/>
        <v>106</v>
      </c>
      <c r="J1964" s="25">
        <f t="shared" si="269"/>
        <v>14</v>
      </c>
      <c r="K1964" s="25">
        <f t="shared" si="270"/>
        <v>4</v>
      </c>
      <c r="L1964" s="25" t="s">
        <v>546</v>
      </c>
      <c r="M1964" s="53" t="str">
        <f t="shared" si="273"/>
        <v>kn-11-2-shl-loc2</v>
      </c>
      <c r="N1964" s="53">
        <f t="shared" si="271"/>
        <v>7</v>
      </c>
      <c r="O1964" s="25">
        <v>1</v>
      </c>
      <c r="P1964" s="39">
        <v>1</v>
      </c>
    </row>
    <row r="1965" spans="1:16" ht="16.5">
      <c r="A1965" s="66" t="str">
        <f t="shared" si="266"/>
        <v>kn-11</v>
      </c>
      <c r="B1965" s="45">
        <f t="shared" si="272"/>
        <v>2110230</v>
      </c>
      <c r="C1965" s="66">
        <v>2</v>
      </c>
      <c r="D1965" s="38">
        <f t="shared" si="267"/>
        <v>21102</v>
      </c>
      <c r="E1965" s="68">
        <v>11</v>
      </c>
      <c r="F1965" s="25">
        <v>3</v>
      </c>
      <c r="G1965" s="26" t="s">
        <v>163</v>
      </c>
      <c r="H1965" s="26" t="s">
        <v>438</v>
      </c>
      <c r="I1965" s="25">
        <f t="shared" si="268"/>
        <v>106</v>
      </c>
      <c r="J1965" s="25">
        <f t="shared" si="269"/>
        <v>14</v>
      </c>
      <c r="K1965" s="25">
        <f t="shared" si="270"/>
        <v>4</v>
      </c>
      <c r="L1965" s="25" t="s">
        <v>520</v>
      </c>
      <c r="M1965" s="56" t="str">
        <f t="shared" si="273"/>
        <v>kn-11-2-jlr-loc3</v>
      </c>
      <c r="N1965" s="56">
        <f t="shared" si="271"/>
        <v>7</v>
      </c>
      <c r="O1965" s="25">
        <v>1</v>
      </c>
      <c r="P1965" s="39">
        <v>1</v>
      </c>
    </row>
    <row r="1966" spans="1:16" ht="17.25">
      <c r="A1966" s="66" t="str">
        <f t="shared" si="266"/>
        <v>kn-11</v>
      </c>
      <c r="B1966" s="45">
        <f t="shared" si="272"/>
        <v>2110231</v>
      </c>
      <c r="C1966" s="66">
        <v>2</v>
      </c>
      <c r="D1966" s="40">
        <f t="shared" si="267"/>
        <v>21102</v>
      </c>
      <c r="E1966" s="69">
        <v>11</v>
      </c>
      <c r="F1966" s="41">
        <v>3</v>
      </c>
      <c r="G1966" s="42" t="s">
        <v>164</v>
      </c>
      <c r="H1966" s="42" t="s">
        <v>437</v>
      </c>
      <c r="I1966" s="41">
        <f t="shared" si="268"/>
        <v>106</v>
      </c>
      <c r="J1966" s="41">
        <f t="shared" si="269"/>
        <v>14</v>
      </c>
      <c r="K1966" s="41">
        <f t="shared" si="270"/>
        <v>4</v>
      </c>
      <c r="L1966" s="41" t="s">
        <v>561</v>
      </c>
      <c r="M1966" s="42" t="str">
        <f t="shared" si="273"/>
        <v>kn-11-2-shl-loc3</v>
      </c>
      <c r="N1966" s="42">
        <f t="shared" si="271"/>
        <v>7</v>
      </c>
      <c r="O1966" s="41">
        <v>1</v>
      </c>
      <c r="P1966" s="43">
        <v>1</v>
      </c>
    </row>
    <row r="1967" spans="1:16" ht="16.5">
      <c r="A1967" s="66" t="str">
        <f t="shared" si="274" ref="A1967:A2030">"kn-"&amp;E1967</f>
        <v>kn-11</v>
      </c>
      <c r="B1967" s="45">
        <f t="shared" si="272"/>
        <v>2110310</v>
      </c>
      <c r="C1967" s="66">
        <v>3</v>
      </c>
      <c r="D1967" s="35">
        <f t="shared" si="275" ref="D1967:D2030">(200+E1967)*100+C1967</f>
        <v>21103</v>
      </c>
      <c r="E1967" s="67">
        <v>11</v>
      </c>
      <c r="F1967" s="36">
        <v>1</v>
      </c>
      <c r="G1967" s="44" t="s">
        <v>163</v>
      </c>
      <c r="H1967" s="44" t="s">
        <v>439</v>
      </c>
      <c r="I1967" s="36">
        <f t="shared" si="276" ref="I1967:I2030">INDEX($AP$4:$AP$204,INDEX($AW$4:$AW$19,E1967)+C1967)</f>
        <v>106</v>
      </c>
      <c r="J1967" s="36">
        <f t="shared" si="277" ref="J1967:J2030">INDEX($AQ$4:$AQ$204,INDEX($AW$4:$AW$19,E1967)+C1967)</f>
        <v>14</v>
      </c>
      <c r="K1967" s="36">
        <f t="shared" si="278" ref="K1967:K2030">INDEX($AR$4:$AR$204,INDEX($AW$4:$AW$19,E1967)+C1968)</f>
        <v>4</v>
      </c>
      <c r="L1967" s="36" t="s">
        <v>518</v>
      </c>
      <c r="M1967" s="36" t="str">
        <f t="shared" si="273"/>
        <v>kn-11-3-jlr-loc1</v>
      </c>
      <c r="N1967" s="36">
        <f t="shared" si="271"/>
        <v>7</v>
      </c>
      <c r="O1967" s="36">
        <v>1</v>
      </c>
      <c r="P1967" s="37">
        <v>1</v>
      </c>
    </row>
    <row r="1968" spans="1:16" ht="16.5">
      <c r="A1968" s="66" t="str">
        <f t="shared" si="274"/>
        <v>kn-11</v>
      </c>
      <c r="B1968" s="45">
        <f t="shared" si="272"/>
        <v>2110311</v>
      </c>
      <c r="C1968" s="66">
        <v>3</v>
      </c>
      <c r="D1968" s="38">
        <f t="shared" si="275"/>
        <v>21103</v>
      </c>
      <c r="E1968" s="68">
        <v>11</v>
      </c>
      <c r="F1968" s="25">
        <v>1</v>
      </c>
      <c r="G1968" s="26" t="s">
        <v>164</v>
      </c>
      <c r="H1968" s="26" t="s">
        <v>440</v>
      </c>
      <c r="I1968" s="25">
        <f t="shared" si="276"/>
        <v>106</v>
      </c>
      <c r="J1968" s="25">
        <f t="shared" si="277"/>
        <v>14</v>
      </c>
      <c r="K1968" s="25">
        <f t="shared" si="278"/>
        <v>4</v>
      </c>
      <c r="L1968" s="25" t="s">
        <v>559</v>
      </c>
      <c r="M1968" s="25" t="str">
        <f t="shared" si="273"/>
        <v>kn-11-3-shl-loc1</v>
      </c>
      <c r="N1968" s="25">
        <f t="shared" si="279" ref="N1968:N2031">INDEX($AS$4:$AS$204,INDEX($AH$4:$AH$19,E1968)+C1968)</f>
        <v>7</v>
      </c>
      <c r="O1968" s="25">
        <v>1</v>
      </c>
      <c r="P1968" s="39">
        <v>1</v>
      </c>
    </row>
    <row r="1969" spans="1:16" ht="16.5">
      <c r="A1969" s="66" t="str">
        <f t="shared" si="274"/>
        <v>kn-11</v>
      </c>
      <c r="B1969" s="45">
        <f t="shared" si="272"/>
        <v>2110320</v>
      </c>
      <c r="C1969" s="66">
        <v>3</v>
      </c>
      <c r="D1969" s="38">
        <f t="shared" si="275"/>
        <v>21103</v>
      </c>
      <c r="E1969" s="68">
        <v>11</v>
      </c>
      <c r="F1969" s="25">
        <v>2</v>
      </c>
      <c r="G1969" s="26" t="s">
        <v>163</v>
      </c>
      <c r="H1969" s="26" t="s">
        <v>181</v>
      </c>
      <c r="I1969" s="25">
        <f t="shared" si="276"/>
        <v>106</v>
      </c>
      <c r="J1969" s="25">
        <f t="shared" si="277"/>
        <v>14</v>
      </c>
      <c r="K1969" s="25">
        <f t="shared" si="278"/>
        <v>4</v>
      </c>
      <c r="L1969" s="25" t="s">
        <v>1507</v>
      </c>
      <c r="M1969" s="53" t="str">
        <f t="shared" si="273"/>
        <v>kn-11-3-jlr-loc2</v>
      </c>
      <c r="N1969" s="53">
        <f t="shared" si="279"/>
        <v>7</v>
      </c>
      <c r="O1969" s="25">
        <v>1</v>
      </c>
      <c r="P1969" s="39">
        <v>1</v>
      </c>
    </row>
    <row r="1970" spans="1:16" ht="16.5">
      <c r="A1970" s="66" t="str">
        <f t="shared" si="274"/>
        <v>kn-11</v>
      </c>
      <c r="B1970" s="45">
        <f t="shared" si="272"/>
        <v>2110321</v>
      </c>
      <c r="C1970" s="66">
        <v>3</v>
      </c>
      <c r="D1970" s="38">
        <f t="shared" si="275"/>
        <v>21103</v>
      </c>
      <c r="E1970" s="68">
        <v>11</v>
      </c>
      <c r="F1970" s="25">
        <v>2</v>
      </c>
      <c r="G1970" s="26" t="s">
        <v>164</v>
      </c>
      <c r="H1970" s="26" t="s">
        <v>171</v>
      </c>
      <c r="I1970" s="25">
        <f t="shared" si="276"/>
        <v>106</v>
      </c>
      <c r="J1970" s="25">
        <f t="shared" si="277"/>
        <v>14</v>
      </c>
      <c r="K1970" s="25">
        <f t="shared" si="278"/>
        <v>4</v>
      </c>
      <c r="L1970" s="25" t="s">
        <v>554</v>
      </c>
      <c r="M1970" s="53" t="str">
        <f t="shared" si="273"/>
        <v>kn-11-3-shl-loc2</v>
      </c>
      <c r="N1970" s="53">
        <f t="shared" si="279"/>
        <v>7</v>
      </c>
      <c r="O1970" s="25">
        <v>1</v>
      </c>
      <c r="P1970" s="39">
        <v>1</v>
      </c>
    </row>
    <row r="1971" spans="1:16" ht="16.5">
      <c r="A1971" s="66" t="str">
        <f t="shared" si="274"/>
        <v>kn-11</v>
      </c>
      <c r="B1971" s="45">
        <f t="shared" si="272"/>
        <v>2110330</v>
      </c>
      <c r="C1971" s="66">
        <v>3</v>
      </c>
      <c r="D1971" s="38">
        <f t="shared" si="275"/>
        <v>21103</v>
      </c>
      <c r="E1971" s="68">
        <v>11</v>
      </c>
      <c r="F1971" s="25">
        <v>3</v>
      </c>
      <c r="G1971" s="26" t="s">
        <v>163</v>
      </c>
      <c r="H1971" s="26" t="s">
        <v>438</v>
      </c>
      <c r="I1971" s="25">
        <f t="shared" si="276"/>
        <v>106</v>
      </c>
      <c r="J1971" s="25">
        <f t="shared" si="277"/>
        <v>14</v>
      </c>
      <c r="K1971" s="25">
        <f t="shared" si="278"/>
        <v>4</v>
      </c>
      <c r="L1971" s="25" t="s">
        <v>515</v>
      </c>
      <c r="M1971" s="56" t="str">
        <f t="shared" si="273"/>
        <v>kn-11-3-jlr-loc3</v>
      </c>
      <c r="N1971" s="56">
        <f t="shared" si="279"/>
        <v>7</v>
      </c>
      <c r="O1971" s="25">
        <v>1</v>
      </c>
      <c r="P1971" s="39">
        <v>1</v>
      </c>
    </row>
    <row r="1972" spans="1:16" ht="17.25">
      <c r="A1972" s="66" t="str">
        <f t="shared" si="274"/>
        <v>kn-11</v>
      </c>
      <c r="B1972" s="45">
        <f t="shared" si="272"/>
        <v>2110331</v>
      </c>
      <c r="C1972" s="66">
        <v>3</v>
      </c>
      <c r="D1972" s="40">
        <f t="shared" si="275"/>
        <v>21103</v>
      </c>
      <c r="E1972" s="69">
        <v>11</v>
      </c>
      <c r="F1972" s="41">
        <v>3</v>
      </c>
      <c r="G1972" s="42" t="s">
        <v>164</v>
      </c>
      <c r="H1972" s="42" t="s">
        <v>815</v>
      </c>
      <c r="I1972" s="41">
        <f t="shared" si="276"/>
        <v>106</v>
      </c>
      <c r="J1972" s="41">
        <f t="shared" si="277"/>
        <v>14</v>
      </c>
      <c r="K1972" s="41">
        <f t="shared" si="278"/>
        <v>4</v>
      </c>
      <c r="L1972" s="41" t="s">
        <v>555</v>
      </c>
      <c r="M1972" s="42" t="str">
        <f t="shared" si="273"/>
        <v>kn-11-3-shl-loc3</v>
      </c>
      <c r="N1972" s="42">
        <f t="shared" si="279"/>
        <v>7</v>
      </c>
      <c r="O1972" s="41">
        <v>1</v>
      </c>
      <c r="P1972" s="43">
        <v>1</v>
      </c>
    </row>
    <row r="1973" spans="1:16" ht="16.5">
      <c r="A1973" s="66" t="str">
        <f t="shared" si="274"/>
        <v>kn-11</v>
      </c>
      <c r="B1973" s="45">
        <f t="shared" si="272"/>
        <v>2110410</v>
      </c>
      <c r="C1973" s="66">
        <v>4</v>
      </c>
      <c r="D1973" s="35">
        <f t="shared" si="275"/>
        <v>21104</v>
      </c>
      <c r="E1973" s="67">
        <v>11</v>
      </c>
      <c r="F1973" s="36">
        <v>1</v>
      </c>
      <c r="G1973" s="44" t="s">
        <v>163</v>
      </c>
      <c r="H1973" s="44" t="s">
        <v>439</v>
      </c>
      <c r="I1973" s="36">
        <f t="shared" si="276"/>
        <v>107</v>
      </c>
      <c r="J1973" s="36">
        <f t="shared" si="277"/>
        <v>14</v>
      </c>
      <c r="K1973" s="36">
        <f t="shared" si="278"/>
        <v>4</v>
      </c>
      <c r="L1973" s="36" t="s">
        <v>521</v>
      </c>
      <c r="M1973" s="36" t="str">
        <f t="shared" si="273"/>
        <v>kn-11-4-jlr-loc1</v>
      </c>
      <c r="N1973" s="36">
        <f t="shared" si="279"/>
        <v>7</v>
      </c>
      <c r="O1973" s="36">
        <v>1</v>
      </c>
      <c r="P1973" s="37">
        <v>1</v>
      </c>
    </row>
    <row r="1974" spans="1:16" ht="16.5">
      <c r="A1974" s="66" t="str">
        <f t="shared" si="274"/>
        <v>kn-11</v>
      </c>
      <c r="B1974" s="45">
        <f t="shared" si="272"/>
        <v>2110411</v>
      </c>
      <c r="C1974" s="66">
        <v>4</v>
      </c>
      <c r="D1974" s="38">
        <f t="shared" si="275"/>
        <v>21104</v>
      </c>
      <c r="E1974" s="68">
        <v>11</v>
      </c>
      <c r="F1974" s="25">
        <v>1</v>
      </c>
      <c r="G1974" s="26" t="s">
        <v>164</v>
      </c>
      <c r="H1974" s="26" t="s">
        <v>440</v>
      </c>
      <c r="I1974" s="25">
        <f t="shared" si="276"/>
        <v>107</v>
      </c>
      <c r="J1974" s="25">
        <f t="shared" si="277"/>
        <v>14</v>
      </c>
      <c r="K1974" s="25">
        <f t="shared" si="278"/>
        <v>4</v>
      </c>
      <c r="L1974" s="25" t="s">
        <v>562</v>
      </c>
      <c r="M1974" s="25" t="str">
        <f t="shared" si="273"/>
        <v>kn-11-4-shl-loc1</v>
      </c>
      <c r="N1974" s="25">
        <f t="shared" si="279"/>
        <v>7</v>
      </c>
      <c r="O1974" s="25">
        <v>1</v>
      </c>
      <c r="P1974" s="39">
        <v>1</v>
      </c>
    </row>
    <row r="1975" spans="1:16" ht="16.5">
      <c r="A1975" s="66" t="str">
        <f t="shared" si="274"/>
        <v>kn-11</v>
      </c>
      <c r="B1975" s="45">
        <f t="shared" si="272"/>
        <v>2110420</v>
      </c>
      <c r="C1975" s="66">
        <v>4</v>
      </c>
      <c r="D1975" s="38">
        <f t="shared" si="275"/>
        <v>21104</v>
      </c>
      <c r="E1975" s="68">
        <v>11</v>
      </c>
      <c r="F1975" s="25">
        <v>2</v>
      </c>
      <c r="G1975" s="26" t="s">
        <v>163</v>
      </c>
      <c r="H1975" s="26" t="s">
        <v>181</v>
      </c>
      <c r="I1975" s="25">
        <f t="shared" si="276"/>
        <v>107</v>
      </c>
      <c r="J1975" s="25">
        <f t="shared" si="277"/>
        <v>14</v>
      </c>
      <c r="K1975" s="25">
        <f t="shared" si="278"/>
        <v>4</v>
      </c>
      <c r="L1975" s="25" t="s">
        <v>511</v>
      </c>
      <c r="M1975" s="53" t="str">
        <f t="shared" si="273"/>
        <v>kn-11-4-jlr-loc2</v>
      </c>
      <c r="N1975" s="53">
        <f t="shared" si="279"/>
        <v>7</v>
      </c>
      <c r="O1975" s="25">
        <v>1</v>
      </c>
      <c r="P1975" s="39">
        <v>1</v>
      </c>
    </row>
    <row r="1976" spans="1:16" ht="16.5">
      <c r="A1976" s="66" t="str">
        <f t="shared" si="274"/>
        <v>kn-11</v>
      </c>
      <c r="B1976" s="45">
        <f t="shared" si="272"/>
        <v>2110421</v>
      </c>
      <c r="C1976" s="66">
        <v>4</v>
      </c>
      <c r="D1976" s="38">
        <f t="shared" si="275"/>
        <v>21104</v>
      </c>
      <c r="E1976" s="68">
        <v>11</v>
      </c>
      <c r="F1976" s="25">
        <v>2</v>
      </c>
      <c r="G1976" s="26" t="s">
        <v>800</v>
      </c>
      <c r="H1976" s="26" t="s">
        <v>171</v>
      </c>
      <c r="I1976" s="25">
        <f t="shared" si="276"/>
        <v>107</v>
      </c>
      <c r="J1976" s="25">
        <f t="shared" si="277"/>
        <v>14</v>
      </c>
      <c r="K1976" s="25">
        <f t="shared" si="278"/>
        <v>4</v>
      </c>
      <c r="L1976" s="25" t="s">
        <v>550</v>
      </c>
      <c r="M1976" s="53" t="str">
        <f t="shared" si="273"/>
        <v>kn-11-4-shl-loc2</v>
      </c>
      <c r="N1976" s="53">
        <f t="shared" si="279"/>
        <v>7</v>
      </c>
      <c r="O1976" s="25">
        <v>1</v>
      </c>
      <c r="P1976" s="39">
        <v>1</v>
      </c>
    </row>
    <row r="1977" spans="1:16" ht="16.5">
      <c r="A1977" s="66" t="str">
        <f t="shared" si="274"/>
        <v>kn-11</v>
      </c>
      <c r="B1977" s="45">
        <f t="shared" si="272"/>
        <v>2110430</v>
      </c>
      <c r="C1977" s="66">
        <v>4</v>
      </c>
      <c r="D1977" s="38">
        <f t="shared" si="275"/>
        <v>21104</v>
      </c>
      <c r="E1977" s="68">
        <v>11</v>
      </c>
      <c r="F1977" s="25">
        <v>3</v>
      </c>
      <c r="G1977" s="26" t="s">
        <v>163</v>
      </c>
      <c r="H1977" s="26" t="s">
        <v>807</v>
      </c>
      <c r="I1977" s="25">
        <f t="shared" si="276"/>
        <v>107</v>
      </c>
      <c r="J1977" s="25">
        <f t="shared" si="277"/>
        <v>14</v>
      </c>
      <c r="K1977" s="25">
        <f t="shared" si="278"/>
        <v>4</v>
      </c>
      <c r="L1977" s="25" t="s">
        <v>517</v>
      </c>
      <c r="M1977" s="56" t="str">
        <f t="shared" si="273"/>
        <v>kn-11-4-jlr-loc3</v>
      </c>
      <c r="N1977" s="56">
        <f t="shared" si="279"/>
        <v>7</v>
      </c>
      <c r="O1977" s="25">
        <v>1</v>
      </c>
      <c r="P1977" s="39">
        <v>1</v>
      </c>
    </row>
    <row r="1978" spans="1:16" ht="17.25">
      <c r="A1978" s="66" t="str">
        <f t="shared" si="274"/>
        <v>kn-11</v>
      </c>
      <c r="B1978" s="45">
        <f t="shared" si="272"/>
        <v>2110431</v>
      </c>
      <c r="C1978" s="66">
        <v>4</v>
      </c>
      <c r="D1978" s="40">
        <f t="shared" si="275"/>
        <v>21104</v>
      </c>
      <c r="E1978" s="69">
        <v>11</v>
      </c>
      <c r="F1978" s="41">
        <v>3</v>
      </c>
      <c r="G1978" s="42" t="s">
        <v>164</v>
      </c>
      <c r="H1978" s="42" t="s">
        <v>437</v>
      </c>
      <c r="I1978" s="41">
        <f t="shared" si="276"/>
        <v>107</v>
      </c>
      <c r="J1978" s="41">
        <f t="shared" si="277"/>
        <v>14</v>
      </c>
      <c r="K1978" s="41">
        <f t="shared" si="278"/>
        <v>4</v>
      </c>
      <c r="L1978" s="41" t="s">
        <v>558</v>
      </c>
      <c r="M1978" s="42" t="str">
        <f t="shared" si="273"/>
        <v>kn-11-4-shl-loc3</v>
      </c>
      <c r="N1978" s="42">
        <f t="shared" si="279"/>
        <v>7</v>
      </c>
      <c r="O1978" s="41">
        <v>1</v>
      </c>
      <c r="P1978" s="43">
        <v>1</v>
      </c>
    </row>
    <row r="1979" spans="1:16" ht="16.5">
      <c r="A1979" s="66" t="str">
        <f t="shared" si="274"/>
        <v>kn-11</v>
      </c>
      <c r="B1979" s="45">
        <f t="shared" si="272"/>
        <v>2110510</v>
      </c>
      <c r="C1979" s="66">
        <v>5</v>
      </c>
      <c r="D1979" s="35">
        <f t="shared" si="275"/>
        <v>21105</v>
      </c>
      <c r="E1979" s="67">
        <v>11</v>
      </c>
      <c r="F1979" s="36">
        <v>1</v>
      </c>
      <c r="G1979" s="44" t="s">
        <v>163</v>
      </c>
      <c r="H1979" s="44" t="s">
        <v>439</v>
      </c>
      <c r="I1979" s="36">
        <f t="shared" si="276"/>
        <v>107</v>
      </c>
      <c r="J1979" s="36">
        <f t="shared" si="277"/>
        <v>14</v>
      </c>
      <c r="K1979" s="36">
        <f t="shared" si="278"/>
        <v>4</v>
      </c>
      <c r="L1979" s="36" t="s">
        <v>1506</v>
      </c>
      <c r="M1979" s="36" t="str">
        <f t="shared" si="273"/>
        <v>kn-11-5-jlr-loc1</v>
      </c>
      <c r="N1979" s="36">
        <f t="shared" si="279"/>
        <v>7</v>
      </c>
      <c r="O1979" s="36">
        <v>1</v>
      </c>
      <c r="P1979" s="37">
        <v>1</v>
      </c>
    </row>
    <row r="1980" spans="1:16" ht="16.5">
      <c r="A1980" s="66" t="str">
        <f t="shared" si="274"/>
        <v>kn-11</v>
      </c>
      <c r="B1980" s="45">
        <f t="shared" si="280" ref="B1980:B2043">D1980*100+F1980*10+IF(G1980="jlr",0,1)</f>
        <v>2110511</v>
      </c>
      <c r="C1980" s="66">
        <v>5</v>
      </c>
      <c r="D1980" s="38">
        <f t="shared" si="275"/>
        <v>21105</v>
      </c>
      <c r="E1980" s="68">
        <v>11</v>
      </c>
      <c r="F1980" s="25">
        <v>1</v>
      </c>
      <c r="G1980" s="26" t="s">
        <v>164</v>
      </c>
      <c r="H1980" s="26" t="s">
        <v>440</v>
      </c>
      <c r="I1980" s="25">
        <f t="shared" si="276"/>
        <v>107</v>
      </c>
      <c r="J1980" s="25">
        <f t="shared" si="277"/>
        <v>14</v>
      </c>
      <c r="K1980" s="25">
        <f t="shared" si="278"/>
        <v>4</v>
      </c>
      <c r="L1980" s="25" t="s">
        <v>548</v>
      </c>
      <c r="M1980" s="25" t="str">
        <f t="shared" si="273"/>
        <v>kn-11-5-shl-loc1</v>
      </c>
      <c r="N1980" s="25">
        <f t="shared" si="279"/>
        <v>7</v>
      </c>
      <c r="O1980" s="25">
        <v>1</v>
      </c>
      <c r="P1980" s="39">
        <v>1</v>
      </c>
    </row>
    <row r="1981" spans="1:16" ht="16.5">
      <c r="A1981" s="66" t="str">
        <f t="shared" si="274"/>
        <v>kn-11</v>
      </c>
      <c r="B1981" s="45">
        <f t="shared" si="280"/>
        <v>2110520</v>
      </c>
      <c r="C1981" s="66">
        <v>5</v>
      </c>
      <c r="D1981" s="38">
        <f t="shared" si="275"/>
        <v>21105</v>
      </c>
      <c r="E1981" s="68">
        <v>11</v>
      </c>
      <c r="F1981" s="25">
        <v>2</v>
      </c>
      <c r="G1981" s="26" t="s">
        <v>797</v>
      </c>
      <c r="H1981" s="26" t="s">
        <v>181</v>
      </c>
      <c r="I1981" s="25">
        <f t="shared" si="276"/>
        <v>107</v>
      </c>
      <c r="J1981" s="25">
        <f t="shared" si="277"/>
        <v>14</v>
      </c>
      <c r="K1981" s="25">
        <f t="shared" si="278"/>
        <v>4</v>
      </c>
      <c r="L1981" s="25" t="s">
        <v>1511</v>
      </c>
      <c r="M1981" s="53" t="str">
        <f t="shared" si="273"/>
        <v>kn-11-5-jlr-loc2</v>
      </c>
      <c r="N1981" s="53">
        <f t="shared" si="279"/>
        <v>7</v>
      </c>
      <c r="O1981" s="25">
        <v>1</v>
      </c>
      <c r="P1981" s="39">
        <v>1</v>
      </c>
    </row>
    <row r="1982" spans="1:16" ht="16.5">
      <c r="A1982" s="66" t="str">
        <f t="shared" si="274"/>
        <v>kn-11</v>
      </c>
      <c r="B1982" s="45">
        <f t="shared" si="280"/>
        <v>2110521</v>
      </c>
      <c r="C1982" s="66">
        <v>5</v>
      </c>
      <c r="D1982" s="38">
        <f t="shared" si="275"/>
        <v>21105</v>
      </c>
      <c r="E1982" s="68">
        <v>11</v>
      </c>
      <c r="F1982" s="25">
        <v>2</v>
      </c>
      <c r="G1982" s="26" t="s">
        <v>164</v>
      </c>
      <c r="H1982" s="26" t="s">
        <v>171</v>
      </c>
      <c r="I1982" s="25">
        <f t="shared" si="276"/>
        <v>107</v>
      </c>
      <c r="J1982" s="25">
        <f t="shared" si="277"/>
        <v>14</v>
      </c>
      <c r="K1982" s="25">
        <f t="shared" si="278"/>
        <v>4</v>
      </c>
      <c r="L1982" s="25" t="s">
        <v>546</v>
      </c>
      <c r="M1982" s="53" t="str">
        <f t="shared" si="273"/>
        <v>kn-11-5-shl-loc2</v>
      </c>
      <c r="N1982" s="53">
        <f t="shared" si="279"/>
        <v>7</v>
      </c>
      <c r="O1982" s="25">
        <v>1</v>
      </c>
      <c r="P1982" s="39">
        <v>1</v>
      </c>
    </row>
    <row r="1983" spans="1:16" ht="16.5">
      <c r="A1983" s="66" t="str">
        <f t="shared" si="274"/>
        <v>kn-11</v>
      </c>
      <c r="B1983" s="45">
        <f t="shared" si="280"/>
        <v>2110530</v>
      </c>
      <c r="C1983" s="66">
        <v>5</v>
      </c>
      <c r="D1983" s="38">
        <f t="shared" si="275"/>
        <v>21105</v>
      </c>
      <c r="E1983" s="68">
        <v>11</v>
      </c>
      <c r="F1983" s="25">
        <v>3</v>
      </c>
      <c r="G1983" s="26" t="s">
        <v>163</v>
      </c>
      <c r="H1983" s="26" t="s">
        <v>438</v>
      </c>
      <c r="I1983" s="25">
        <f t="shared" si="276"/>
        <v>107</v>
      </c>
      <c r="J1983" s="25">
        <f t="shared" si="277"/>
        <v>14</v>
      </c>
      <c r="K1983" s="25">
        <f t="shared" si="278"/>
        <v>4</v>
      </c>
      <c r="L1983" s="25" t="s">
        <v>518</v>
      </c>
      <c r="M1983" s="56" t="str">
        <f t="shared" si="273"/>
        <v>kn-11-5-jlr-loc3</v>
      </c>
      <c r="N1983" s="56">
        <f t="shared" si="279"/>
        <v>7</v>
      </c>
      <c r="O1983" s="25">
        <v>1</v>
      </c>
      <c r="P1983" s="39">
        <v>1</v>
      </c>
    </row>
    <row r="1984" spans="1:16" ht="17.25">
      <c r="A1984" s="66" t="str">
        <f t="shared" si="274"/>
        <v>kn-11</v>
      </c>
      <c r="B1984" s="45">
        <f t="shared" si="280"/>
        <v>2110531</v>
      </c>
      <c r="C1984" s="66">
        <v>5</v>
      </c>
      <c r="D1984" s="40">
        <f t="shared" si="275"/>
        <v>21105</v>
      </c>
      <c r="E1984" s="69">
        <v>11</v>
      </c>
      <c r="F1984" s="41">
        <v>3</v>
      </c>
      <c r="G1984" s="42" t="s">
        <v>164</v>
      </c>
      <c r="H1984" s="42" t="s">
        <v>437</v>
      </c>
      <c r="I1984" s="41">
        <f t="shared" si="276"/>
        <v>107</v>
      </c>
      <c r="J1984" s="41">
        <f t="shared" si="277"/>
        <v>14</v>
      </c>
      <c r="K1984" s="41">
        <f t="shared" si="278"/>
        <v>4</v>
      </c>
      <c r="L1984" s="41" t="s">
        <v>559</v>
      </c>
      <c r="M1984" s="42" t="str">
        <f t="shared" si="273"/>
        <v>kn-11-5-shl-loc3</v>
      </c>
      <c r="N1984" s="42">
        <f t="shared" si="279"/>
        <v>7</v>
      </c>
      <c r="O1984" s="41">
        <v>1</v>
      </c>
      <c r="P1984" s="43">
        <v>1</v>
      </c>
    </row>
    <row r="1985" spans="1:16" ht="16.5">
      <c r="A1985" s="66" t="str">
        <f t="shared" si="274"/>
        <v>kn-11</v>
      </c>
      <c r="B1985" s="45">
        <f t="shared" si="280"/>
        <v>2110610</v>
      </c>
      <c r="C1985" s="66">
        <v>6</v>
      </c>
      <c r="D1985" s="35">
        <f t="shared" si="275"/>
        <v>21106</v>
      </c>
      <c r="E1985" s="67">
        <v>11</v>
      </c>
      <c r="F1985" s="36">
        <v>1</v>
      </c>
      <c r="G1985" s="44" t="s">
        <v>163</v>
      </c>
      <c r="H1985" s="44" t="s">
        <v>439</v>
      </c>
      <c r="I1985" s="36">
        <f t="shared" si="276"/>
        <v>108</v>
      </c>
      <c r="J1985" s="36">
        <f t="shared" si="277"/>
        <v>14</v>
      </c>
      <c r="K1985" s="36">
        <f t="shared" si="278"/>
        <v>4</v>
      </c>
      <c r="L1985" s="36" t="s">
        <v>515</v>
      </c>
      <c r="M1985" s="36" t="str">
        <f t="shared" si="273"/>
        <v>kn-11-6-jlr-loc1</v>
      </c>
      <c r="N1985" s="36">
        <f t="shared" si="279"/>
        <v>7</v>
      </c>
      <c r="O1985" s="36">
        <v>1</v>
      </c>
      <c r="P1985" s="37">
        <v>1</v>
      </c>
    </row>
    <row r="1986" spans="1:16" ht="16.5">
      <c r="A1986" s="66" t="str">
        <f t="shared" si="274"/>
        <v>kn-11</v>
      </c>
      <c r="B1986" s="45">
        <f t="shared" si="280"/>
        <v>2110611</v>
      </c>
      <c r="C1986" s="66">
        <v>6</v>
      </c>
      <c r="D1986" s="38">
        <f t="shared" si="275"/>
        <v>21106</v>
      </c>
      <c r="E1986" s="68">
        <v>11</v>
      </c>
      <c r="F1986" s="25">
        <v>1</v>
      </c>
      <c r="G1986" s="26" t="s">
        <v>164</v>
      </c>
      <c r="H1986" s="26" t="s">
        <v>440</v>
      </c>
      <c r="I1986" s="25">
        <f t="shared" si="276"/>
        <v>108</v>
      </c>
      <c r="J1986" s="25">
        <f t="shared" si="277"/>
        <v>14</v>
      </c>
      <c r="K1986" s="25">
        <f t="shared" si="278"/>
        <v>4</v>
      </c>
      <c r="L1986" s="25" t="s">
        <v>555</v>
      </c>
      <c r="M1986" s="25" t="str">
        <f t="shared" si="273"/>
        <v>kn-11-6-shl-loc1</v>
      </c>
      <c r="N1986" s="25">
        <f t="shared" si="279"/>
        <v>7</v>
      </c>
      <c r="O1986" s="25">
        <v>1</v>
      </c>
      <c r="P1986" s="39">
        <v>1</v>
      </c>
    </row>
    <row r="1987" spans="1:16" ht="16.5">
      <c r="A1987" s="66" t="str">
        <f t="shared" si="274"/>
        <v>kn-11</v>
      </c>
      <c r="B1987" s="45">
        <f t="shared" si="280"/>
        <v>2110620</v>
      </c>
      <c r="C1987" s="66">
        <v>6</v>
      </c>
      <c r="D1987" s="38">
        <f t="shared" si="275"/>
        <v>21106</v>
      </c>
      <c r="E1987" s="68">
        <v>11</v>
      </c>
      <c r="F1987" s="25">
        <v>2</v>
      </c>
      <c r="G1987" s="26" t="s">
        <v>163</v>
      </c>
      <c r="H1987" s="26" t="s">
        <v>181</v>
      </c>
      <c r="I1987" s="25">
        <f t="shared" si="276"/>
        <v>108</v>
      </c>
      <c r="J1987" s="25">
        <f t="shared" si="277"/>
        <v>14</v>
      </c>
      <c r="K1987" s="25">
        <f t="shared" si="278"/>
        <v>4</v>
      </c>
      <c r="L1987" s="25" t="s">
        <v>1507</v>
      </c>
      <c r="M1987" s="53" t="str">
        <f t="shared" si="273"/>
        <v>kn-11-6-jlr-loc2</v>
      </c>
      <c r="N1987" s="53">
        <f t="shared" si="279"/>
        <v>7</v>
      </c>
      <c r="O1987" s="25">
        <v>1</v>
      </c>
      <c r="P1987" s="39">
        <v>1</v>
      </c>
    </row>
    <row r="1988" spans="1:16" ht="16.5">
      <c r="A1988" s="66" t="str">
        <f t="shared" si="274"/>
        <v>kn-11</v>
      </c>
      <c r="B1988" s="45">
        <f t="shared" si="280"/>
        <v>2110621</v>
      </c>
      <c r="C1988" s="66">
        <v>6</v>
      </c>
      <c r="D1988" s="38">
        <f t="shared" si="275"/>
        <v>21106</v>
      </c>
      <c r="E1988" s="68">
        <v>11</v>
      </c>
      <c r="F1988" s="25">
        <v>2</v>
      </c>
      <c r="G1988" s="26" t="s">
        <v>164</v>
      </c>
      <c r="H1988" s="26" t="s">
        <v>171</v>
      </c>
      <c r="I1988" s="25">
        <f t="shared" si="276"/>
        <v>108</v>
      </c>
      <c r="J1988" s="25">
        <f t="shared" si="277"/>
        <v>14</v>
      </c>
      <c r="K1988" s="25">
        <f t="shared" si="278"/>
        <v>4</v>
      </c>
      <c r="L1988" s="25" t="s">
        <v>554</v>
      </c>
      <c r="M1988" s="53" t="str">
        <f t="shared" si="273"/>
        <v>kn-11-6-shl-loc2</v>
      </c>
      <c r="N1988" s="53">
        <f t="shared" si="279"/>
        <v>7</v>
      </c>
      <c r="O1988" s="25">
        <v>1</v>
      </c>
      <c r="P1988" s="39">
        <v>1</v>
      </c>
    </row>
    <row r="1989" spans="1:16" ht="16.5">
      <c r="A1989" s="66" t="str">
        <f t="shared" si="274"/>
        <v>kn-11</v>
      </c>
      <c r="B1989" s="45">
        <f t="shared" si="280"/>
        <v>2110630</v>
      </c>
      <c r="C1989" s="66">
        <v>6</v>
      </c>
      <c r="D1989" s="38">
        <f t="shared" si="275"/>
        <v>21106</v>
      </c>
      <c r="E1989" s="68">
        <v>11</v>
      </c>
      <c r="F1989" s="25">
        <v>3</v>
      </c>
      <c r="G1989" s="26" t="s">
        <v>163</v>
      </c>
      <c r="H1989" s="26" t="s">
        <v>438</v>
      </c>
      <c r="I1989" s="25">
        <f t="shared" si="276"/>
        <v>108</v>
      </c>
      <c r="J1989" s="25">
        <f t="shared" si="277"/>
        <v>14</v>
      </c>
      <c r="K1989" s="25">
        <f t="shared" si="278"/>
        <v>4</v>
      </c>
      <c r="L1989" s="25" t="s">
        <v>518</v>
      </c>
      <c r="M1989" s="56" t="str">
        <f t="shared" si="273"/>
        <v>kn-11-6-jlr-loc3</v>
      </c>
      <c r="N1989" s="56">
        <f t="shared" si="279"/>
        <v>7</v>
      </c>
      <c r="O1989" s="25">
        <v>1</v>
      </c>
      <c r="P1989" s="39">
        <v>1</v>
      </c>
    </row>
    <row r="1990" spans="1:16" ht="17.25">
      <c r="A1990" s="66" t="str">
        <f t="shared" si="274"/>
        <v>kn-11</v>
      </c>
      <c r="B1990" s="45">
        <f t="shared" si="280"/>
        <v>2110631</v>
      </c>
      <c r="C1990" s="66">
        <v>6</v>
      </c>
      <c r="D1990" s="40">
        <f t="shared" si="275"/>
        <v>21106</v>
      </c>
      <c r="E1990" s="69">
        <v>11</v>
      </c>
      <c r="F1990" s="41">
        <v>3</v>
      </c>
      <c r="G1990" s="42" t="s">
        <v>800</v>
      </c>
      <c r="H1990" s="42" t="s">
        <v>437</v>
      </c>
      <c r="I1990" s="41">
        <f t="shared" si="276"/>
        <v>108</v>
      </c>
      <c r="J1990" s="41">
        <f t="shared" si="277"/>
        <v>14</v>
      </c>
      <c r="K1990" s="41">
        <f t="shared" si="278"/>
        <v>4</v>
      </c>
      <c r="L1990" s="41" t="s">
        <v>559</v>
      </c>
      <c r="M1990" s="42" t="str">
        <f t="shared" si="273"/>
        <v>kn-11-6-shl-loc3</v>
      </c>
      <c r="N1990" s="42">
        <f t="shared" si="279"/>
        <v>7</v>
      </c>
      <c r="O1990" s="41">
        <v>1</v>
      </c>
      <c r="P1990" s="43">
        <v>1</v>
      </c>
    </row>
    <row r="1991" spans="1:16" ht="16.5">
      <c r="A1991" s="66" t="str">
        <f t="shared" si="274"/>
        <v>kn-11</v>
      </c>
      <c r="B1991" s="45">
        <f t="shared" si="280"/>
        <v>2110710</v>
      </c>
      <c r="C1991" s="66">
        <v>7</v>
      </c>
      <c r="D1991" s="35">
        <f t="shared" si="275"/>
        <v>21107</v>
      </c>
      <c r="E1991" s="67">
        <v>11</v>
      </c>
      <c r="F1991" s="36">
        <v>1</v>
      </c>
      <c r="G1991" s="44" t="s">
        <v>163</v>
      </c>
      <c r="H1991" s="44" t="s">
        <v>439</v>
      </c>
      <c r="I1991" s="36">
        <f t="shared" si="276"/>
        <v>108</v>
      </c>
      <c r="J1991" s="36">
        <f t="shared" si="277"/>
        <v>14</v>
      </c>
      <c r="K1991" s="36">
        <f t="shared" si="278"/>
        <v>4</v>
      </c>
      <c r="L1991" s="36" t="s">
        <v>175</v>
      </c>
      <c r="M1991" s="36" t="str">
        <f t="shared" si="273"/>
        <v>kn-11-7-jlr-loc1</v>
      </c>
      <c r="N1991" s="36">
        <f t="shared" si="279"/>
        <v>7</v>
      </c>
      <c r="O1991" s="36">
        <v>1</v>
      </c>
      <c r="P1991" s="37">
        <v>1</v>
      </c>
    </row>
    <row r="1992" spans="1:16" ht="16.5">
      <c r="A1992" s="66" t="str">
        <f t="shared" si="274"/>
        <v>kn-11</v>
      </c>
      <c r="B1992" s="45">
        <f t="shared" si="280"/>
        <v>2110711</v>
      </c>
      <c r="C1992" s="66">
        <v>7</v>
      </c>
      <c r="D1992" s="38">
        <f t="shared" si="275"/>
        <v>21107</v>
      </c>
      <c r="E1992" s="68">
        <v>11</v>
      </c>
      <c r="F1992" s="25">
        <v>1</v>
      </c>
      <c r="G1992" s="26" t="s">
        <v>164</v>
      </c>
      <c r="H1992" s="26" t="s">
        <v>440</v>
      </c>
      <c r="I1992" s="25">
        <f t="shared" si="276"/>
        <v>108</v>
      </c>
      <c r="J1992" s="25">
        <f t="shared" si="277"/>
        <v>14</v>
      </c>
      <c r="K1992" s="25">
        <f t="shared" si="278"/>
        <v>4</v>
      </c>
      <c r="L1992" s="25" t="s">
        <v>550</v>
      </c>
      <c r="M1992" s="25" t="str">
        <f t="shared" si="273"/>
        <v>kn-11-7-shl-loc1</v>
      </c>
      <c r="N1992" s="25">
        <f t="shared" si="279"/>
        <v>7</v>
      </c>
      <c r="O1992" s="25">
        <v>1</v>
      </c>
      <c r="P1992" s="39">
        <v>1</v>
      </c>
    </row>
    <row r="1993" spans="1:16" ht="16.5">
      <c r="A1993" s="66" t="str">
        <f t="shared" si="274"/>
        <v>kn-11</v>
      </c>
      <c r="B1993" s="45">
        <f t="shared" si="280"/>
        <v>2110720</v>
      </c>
      <c r="C1993" s="66">
        <v>7</v>
      </c>
      <c r="D1993" s="38">
        <f t="shared" si="275"/>
        <v>21107</v>
      </c>
      <c r="E1993" s="68">
        <v>11</v>
      </c>
      <c r="F1993" s="25">
        <v>2</v>
      </c>
      <c r="G1993" s="26" t="s">
        <v>163</v>
      </c>
      <c r="H1993" s="26" t="s">
        <v>181</v>
      </c>
      <c r="I1993" s="25">
        <f t="shared" si="276"/>
        <v>108</v>
      </c>
      <c r="J1993" s="25">
        <f t="shared" si="277"/>
        <v>14</v>
      </c>
      <c r="K1993" s="25">
        <f t="shared" si="278"/>
        <v>4</v>
      </c>
      <c r="L1993" s="25" t="s">
        <v>175</v>
      </c>
      <c r="M1993" s="53" t="str">
        <f t="shared" si="273"/>
        <v>kn-11-7-jlr-loc2</v>
      </c>
      <c r="N1993" s="53">
        <f t="shared" si="279"/>
        <v>7</v>
      </c>
      <c r="O1993" s="25">
        <v>1</v>
      </c>
      <c r="P1993" s="39">
        <v>1</v>
      </c>
    </row>
    <row r="1994" spans="1:16" ht="16.5">
      <c r="A1994" s="66" t="str">
        <f t="shared" si="274"/>
        <v>kn-11</v>
      </c>
      <c r="B1994" s="45">
        <f t="shared" si="280"/>
        <v>2110721</v>
      </c>
      <c r="C1994" s="66">
        <v>7</v>
      </c>
      <c r="D1994" s="38">
        <f t="shared" si="275"/>
        <v>21107</v>
      </c>
      <c r="E1994" s="68">
        <v>11</v>
      </c>
      <c r="F1994" s="25">
        <v>2</v>
      </c>
      <c r="G1994" s="26" t="s">
        <v>164</v>
      </c>
      <c r="H1994" s="26" t="s">
        <v>171</v>
      </c>
      <c r="I1994" s="25">
        <f t="shared" si="276"/>
        <v>108</v>
      </c>
      <c r="J1994" s="25">
        <f t="shared" si="277"/>
        <v>14</v>
      </c>
      <c r="K1994" s="25">
        <f t="shared" si="278"/>
        <v>4</v>
      </c>
      <c r="L1994" s="25" t="s">
        <v>544</v>
      </c>
      <c r="M1994" s="53" t="str">
        <f t="shared" si="273"/>
        <v>kn-11-7-shl-loc2</v>
      </c>
      <c r="N1994" s="53">
        <f t="shared" si="279"/>
        <v>7</v>
      </c>
      <c r="O1994" s="25">
        <v>1</v>
      </c>
      <c r="P1994" s="39">
        <v>1</v>
      </c>
    </row>
    <row r="1995" spans="1:16" ht="16.5">
      <c r="A1995" s="66" t="str">
        <f t="shared" si="274"/>
        <v>kn-11</v>
      </c>
      <c r="B1995" s="45">
        <f t="shared" si="280"/>
        <v>2110730</v>
      </c>
      <c r="C1995" s="66">
        <v>7</v>
      </c>
      <c r="D1995" s="38">
        <f t="shared" si="275"/>
        <v>21107</v>
      </c>
      <c r="E1995" s="68">
        <v>11</v>
      </c>
      <c r="F1995" s="25">
        <v>3</v>
      </c>
      <c r="G1995" s="26" t="s">
        <v>163</v>
      </c>
      <c r="H1995" s="26" t="s">
        <v>438</v>
      </c>
      <c r="I1995" s="25">
        <f t="shared" si="276"/>
        <v>108</v>
      </c>
      <c r="J1995" s="25">
        <f t="shared" si="277"/>
        <v>14</v>
      </c>
      <c r="K1995" s="25">
        <f t="shared" si="278"/>
        <v>4</v>
      </c>
      <c r="L1995" s="25" t="s">
        <v>517</v>
      </c>
      <c r="M1995" s="56" t="str">
        <f t="shared" si="273"/>
        <v>kn-11-7-jlr-loc3</v>
      </c>
      <c r="N1995" s="56">
        <f t="shared" si="279"/>
        <v>7</v>
      </c>
      <c r="O1995" s="25">
        <v>1</v>
      </c>
      <c r="P1995" s="39">
        <v>1</v>
      </c>
    </row>
    <row r="1996" spans="1:16" ht="17.25">
      <c r="A1996" s="66" t="str">
        <f t="shared" si="274"/>
        <v>kn-11</v>
      </c>
      <c r="B1996" s="45">
        <f t="shared" si="280"/>
        <v>2110731</v>
      </c>
      <c r="C1996" s="66">
        <v>7</v>
      </c>
      <c r="D1996" s="40">
        <f t="shared" si="275"/>
        <v>21107</v>
      </c>
      <c r="E1996" s="69">
        <v>11</v>
      </c>
      <c r="F1996" s="41">
        <v>3</v>
      </c>
      <c r="G1996" s="42" t="s">
        <v>164</v>
      </c>
      <c r="H1996" s="42" t="s">
        <v>437</v>
      </c>
      <c r="I1996" s="41">
        <f t="shared" si="276"/>
        <v>108</v>
      </c>
      <c r="J1996" s="41">
        <f t="shared" si="277"/>
        <v>14</v>
      </c>
      <c r="K1996" s="41">
        <f t="shared" si="278"/>
        <v>4</v>
      </c>
      <c r="L1996" s="41" t="s">
        <v>558</v>
      </c>
      <c r="M1996" s="42" t="str">
        <f t="shared" si="273"/>
        <v>kn-11-7-shl-loc3</v>
      </c>
      <c r="N1996" s="42">
        <f t="shared" si="279"/>
        <v>7</v>
      </c>
      <c r="O1996" s="41">
        <v>1</v>
      </c>
      <c r="P1996" s="43">
        <v>1</v>
      </c>
    </row>
    <row r="1997" spans="1:16" ht="16.5">
      <c r="A1997" s="66" t="str">
        <f t="shared" si="274"/>
        <v>kn-11</v>
      </c>
      <c r="B1997" s="45">
        <f t="shared" si="280"/>
        <v>2110810</v>
      </c>
      <c r="C1997" s="66">
        <v>8</v>
      </c>
      <c r="D1997" s="35">
        <f t="shared" si="275"/>
        <v>21108</v>
      </c>
      <c r="E1997" s="67">
        <v>11</v>
      </c>
      <c r="F1997" s="36">
        <v>1</v>
      </c>
      <c r="G1997" s="44" t="s">
        <v>163</v>
      </c>
      <c r="H1997" s="44" t="s">
        <v>439</v>
      </c>
      <c r="I1997" s="36">
        <f t="shared" si="276"/>
        <v>109</v>
      </c>
      <c r="J1997" s="36">
        <f t="shared" si="277"/>
        <v>14</v>
      </c>
      <c r="K1997" s="36">
        <f t="shared" si="278"/>
        <v>4</v>
      </c>
      <c r="L1997" s="36" t="s">
        <v>175</v>
      </c>
      <c r="M1997" s="36" t="str">
        <f t="shared" si="273"/>
        <v>kn-11-8-jlr-loc1</v>
      </c>
      <c r="N1997" s="36">
        <f t="shared" si="279"/>
        <v>7</v>
      </c>
      <c r="O1997" s="36">
        <v>1</v>
      </c>
      <c r="P1997" s="37">
        <v>1</v>
      </c>
    </row>
    <row r="1998" spans="1:16" ht="16.5">
      <c r="A1998" s="66" t="str">
        <f t="shared" si="274"/>
        <v>kn-11</v>
      </c>
      <c r="B1998" s="45">
        <f t="shared" si="280"/>
        <v>2110811</v>
      </c>
      <c r="C1998" s="66">
        <v>8</v>
      </c>
      <c r="D1998" s="38">
        <f t="shared" si="275"/>
        <v>21108</v>
      </c>
      <c r="E1998" s="68">
        <v>11</v>
      </c>
      <c r="F1998" s="25">
        <v>1</v>
      </c>
      <c r="G1998" s="26" t="s">
        <v>164</v>
      </c>
      <c r="H1998" s="26" t="s">
        <v>440</v>
      </c>
      <c r="I1998" s="25">
        <f t="shared" si="276"/>
        <v>109</v>
      </c>
      <c r="J1998" s="25">
        <f t="shared" si="277"/>
        <v>14</v>
      </c>
      <c r="K1998" s="25">
        <f t="shared" si="278"/>
        <v>4</v>
      </c>
      <c r="L1998" s="25" t="s">
        <v>553</v>
      </c>
      <c r="M1998" s="25" t="str">
        <f t="shared" si="273"/>
        <v>kn-11-8-shl-loc1</v>
      </c>
      <c r="N1998" s="25">
        <f t="shared" si="279"/>
        <v>7</v>
      </c>
      <c r="O1998" s="25">
        <v>1</v>
      </c>
      <c r="P1998" s="39">
        <v>1</v>
      </c>
    </row>
    <row r="1999" spans="1:16" ht="16.5">
      <c r="A1999" s="66" t="str">
        <f t="shared" si="274"/>
        <v>kn-11</v>
      </c>
      <c r="B1999" s="45">
        <f t="shared" si="280"/>
        <v>2110820</v>
      </c>
      <c r="C1999" s="66">
        <v>8</v>
      </c>
      <c r="D1999" s="38">
        <f t="shared" si="275"/>
        <v>21108</v>
      </c>
      <c r="E1999" s="68">
        <v>11</v>
      </c>
      <c r="F1999" s="25">
        <v>2</v>
      </c>
      <c r="G1999" s="26" t="s">
        <v>163</v>
      </c>
      <c r="H1999" s="26" t="s">
        <v>181</v>
      </c>
      <c r="I1999" s="25">
        <f t="shared" si="276"/>
        <v>109</v>
      </c>
      <c r="J1999" s="25">
        <f t="shared" si="277"/>
        <v>14</v>
      </c>
      <c r="K1999" s="25">
        <f t="shared" si="278"/>
        <v>4</v>
      </c>
      <c r="L1999" s="25" t="s">
        <v>514</v>
      </c>
      <c r="M1999" s="53" t="str">
        <f t="shared" si="273"/>
        <v>kn-11-8-jlr-loc2</v>
      </c>
      <c r="N1999" s="53">
        <f t="shared" si="279"/>
        <v>7</v>
      </c>
      <c r="O1999" s="25">
        <v>1</v>
      </c>
      <c r="P1999" s="39">
        <v>1</v>
      </c>
    </row>
    <row r="2000" spans="1:16" ht="16.5">
      <c r="A2000" s="66" t="str">
        <f t="shared" si="274"/>
        <v>kn-11</v>
      </c>
      <c r="B2000" s="45">
        <f t="shared" si="280"/>
        <v>2110821</v>
      </c>
      <c r="C2000" s="66">
        <v>8</v>
      </c>
      <c r="D2000" s="38">
        <f t="shared" si="275"/>
        <v>21108</v>
      </c>
      <c r="E2000" s="68">
        <v>11</v>
      </c>
      <c r="F2000" s="25">
        <v>2</v>
      </c>
      <c r="G2000" s="26" t="s">
        <v>164</v>
      </c>
      <c r="H2000" s="26" t="s">
        <v>171</v>
      </c>
      <c r="I2000" s="25">
        <f t="shared" si="276"/>
        <v>109</v>
      </c>
      <c r="J2000" s="25">
        <f t="shared" si="277"/>
        <v>14</v>
      </c>
      <c r="K2000" s="25">
        <f t="shared" si="278"/>
        <v>4</v>
      </c>
      <c r="L2000" s="25" t="s">
        <v>552</v>
      </c>
      <c r="M2000" s="53" t="str">
        <f t="shared" si="273"/>
        <v>kn-11-8-shl-loc2</v>
      </c>
      <c r="N2000" s="53">
        <f t="shared" si="279"/>
        <v>7</v>
      </c>
      <c r="O2000" s="25">
        <v>1</v>
      </c>
      <c r="P2000" s="39">
        <v>1</v>
      </c>
    </row>
    <row r="2001" spans="1:16" ht="16.5">
      <c r="A2001" s="66" t="str">
        <f t="shared" si="274"/>
        <v>kn-11</v>
      </c>
      <c r="B2001" s="45">
        <f t="shared" si="280"/>
        <v>2110830</v>
      </c>
      <c r="C2001" s="66">
        <v>8</v>
      </c>
      <c r="D2001" s="38">
        <f t="shared" si="275"/>
        <v>21108</v>
      </c>
      <c r="E2001" s="68">
        <v>11</v>
      </c>
      <c r="F2001" s="25">
        <v>3</v>
      </c>
      <c r="G2001" s="26" t="s">
        <v>163</v>
      </c>
      <c r="H2001" s="26" t="s">
        <v>438</v>
      </c>
      <c r="I2001" s="25">
        <f t="shared" si="276"/>
        <v>109</v>
      </c>
      <c r="J2001" s="25">
        <f t="shared" si="277"/>
        <v>14</v>
      </c>
      <c r="K2001" s="25">
        <f t="shared" si="278"/>
        <v>4</v>
      </c>
      <c r="L2001" s="25" t="s">
        <v>516</v>
      </c>
      <c r="M2001" s="56" t="str">
        <f t="shared" si="281" ref="M2001:M2064">A2001&amp;"-"&amp;C2001&amp;"-"&amp;G2001&amp;"-"&amp;"loc"&amp;F2001</f>
        <v>kn-11-8-jlr-loc3</v>
      </c>
      <c r="N2001" s="56">
        <f t="shared" si="279"/>
        <v>7</v>
      </c>
      <c r="O2001" s="25">
        <v>1</v>
      </c>
      <c r="P2001" s="39">
        <v>1</v>
      </c>
    </row>
    <row r="2002" spans="1:16" ht="17.25">
      <c r="A2002" s="66" t="str">
        <f t="shared" si="274"/>
        <v>kn-11</v>
      </c>
      <c r="B2002" s="45">
        <f t="shared" si="280"/>
        <v>2110831</v>
      </c>
      <c r="C2002" s="66">
        <v>8</v>
      </c>
      <c r="D2002" s="40">
        <f t="shared" si="275"/>
        <v>21108</v>
      </c>
      <c r="E2002" s="69">
        <v>11</v>
      </c>
      <c r="F2002" s="41">
        <v>3</v>
      </c>
      <c r="G2002" s="42" t="s">
        <v>164</v>
      </c>
      <c r="H2002" s="42" t="s">
        <v>437</v>
      </c>
      <c r="I2002" s="41">
        <f t="shared" si="276"/>
        <v>109</v>
      </c>
      <c r="J2002" s="41">
        <f t="shared" si="277"/>
        <v>14</v>
      </c>
      <c r="K2002" s="41">
        <f t="shared" si="278"/>
        <v>4</v>
      </c>
      <c r="L2002" s="41" t="s">
        <v>557</v>
      </c>
      <c r="M2002" s="42" t="str">
        <f t="shared" si="281"/>
        <v>kn-11-8-shl-loc3</v>
      </c>
      <c r="N2002" s="42">
        <f t="shared" si="279"/>
        <v>7</v>
      </c>
      <c r="O2002" s="41">
        <v>1</v>
      </c>
      <c r="P2002" s="43">
        <v>1</v>
      </c>
    </row>
    <row r="2003" spans="1:16" ht="16.5">
      <c r="A2003" s="66" t="str">
        <f t="shared" si="274"/>
        <v>kn-11</v>
      </c>
      <c r="B2003" s="45">
        <f t="shared" si="280"/>
        <v>2110910</v>
      </c>
      <c r="C2003" s="66">
        <v>9</v>
      </c>
      <c r="D2003" s="35">
        <f t="shared" si="275"/>
        <v>21109</v>
      </c>
      <c r="E2003" s="67">
        <v>11</v>
      </c>
      <c r="F2003" s="36">
        <v>1</v>
      </c>
      <c r="G2003" s="44" t="s">
        <v>163</v>
      </c>
      <c r="H2003" s="44" t="s">
        <v>439</v>
      </c>
      <c r="I2003" s="36">
        <f t="shared" si="276"/>
        <v>110</v>
      </c>
      <c r="J2003" s="36">
        <f t="shared" si="277"/>
        <v>15</v>
      </c>
      <c r="K2003" s="36">
        <f t="shared" si="278"/>
        <v>4</v>
      </c>
      <c r="L2003" s="36" t="s">
        <v>518</v>
      </c>
      <c r="M2003" s="36" t="str">
        <f t="shared" si="281"/>
        <v>kn-11-9-jlr-loc1</v>
      </c>
      <c r="N2003" s="36">
        <f t="shared" si="279"/>
        <v>7</v>
      </c>
      <c r="O2003" s="36">
        <v>1</v>
      </c>
      <c r="P2003" s="37">
        <v>1</v>
      </c>
    </row>
    <row r="2004" spans="1:16" ht="16.5">
      <c r="A2004" s="66" t="str">
        <f t="shared" si="274"/>
        <v>kn-11</v>
      </c>
      <c r="B2004" s="45">
        <f t="shared" si="280"/>
        <v>2110911</v>
      </c>
      <c r="C2004" s="66">
        <v>9</v>
      </c>
      <c r="D2004" s="38">
        <f t="shared" si="275"/>
        <v>21109</v>
      </c>
      <c r="E2004" s="68">
        <v>11</v>
      </c>
      <c r="F2004" s="25">
        <v>1</v>
      </c>
      <c r="G2004" s="26" t="s">
        <v>164</v>
      </c>
      <c r="H2004" s="26" t="s">
        <v>440</v>
      </c>
      <c r="I2004" s="25">
        <f t="shared" si="276"/>
        <v>110</v>
      </c>
      <c r="J2004" s="25">
        <f t="shared" si="277"/>
        <v>15</v>
      </c>
      <c r="K2004" s="25">
        <f t="shared" si="278"/>
        <v>4</v>
      </c>
      <c r="L2004" s="25" t="s">
        <v>559</v>
      </c>
      <c r="M2004" s="25" t="str">
        <f t="shared" si="281"/>
        <v>kn-11-9-shl-loc1</v>
      </c>
      <c r="N2004" s="25">
        <f t="shared" si="279"/>
        <v>7</v>
      </c>
      <c r="O2004" s="25">
        <v>1</v>
      </c>
      <c r="P2004" s="39">
        <v>1</v>
      </c>
    </row>
    <row r="2005" spans="1:16" ht="16.5">
      <c r="A2005" s="66" t="str">
        <f t="shared" si="274"/>
        <v>kn-11</v>
      </c>
      <c r="B2005" s="45">
        <f t="shared" si="280"/>
        <v>2110920</v>
      </c>
      <c r="C2005" s="66">
        <v>9</v>
      </c>
      <c r="D2005" s="38">
        <f t="shared" si="275"/>
        <v>21109</v>
      </c>
      <c r="E2005" s="68">
        <v>11</v>
      </c>
      <c r="F2005" s="25">
        <v>2</v>
      </c>
      <c r="G2005" s="26" t="s">
        <v>163</v>
      </c>
      <c r="H2005" s="26" t="s">
        <v>181</v>
      </c>
      <c r="I2005" s="25">
        <f t="shared" si="276"/>
        <v>110</v>
      </c>
      <c r="J2005" s="25">
        <f t="shared" si="277"/>
        <v>15</v>
      </c>
      <c r="K2005" s="25">
        <f t="shared" si="278"/>
        <v>4</v>
      </c>
      <c r="L2005" s="25" t="s">
        <v>1507</v>
      </c>
      <c r="M2005" s="53" t="str">
        <f t="shared" si="281"/>
        <v>kn-11-9-jlr-loc2</v>
      </c>
      <c r="N2005" s="53">
        <f t="shared" si="279"/>
        <v>7</v>
      </c>
      <c r="O2005" s="25">
        <v>1</v>
      </c>
      <c r="P2005" s="39">
        <v>1</v>
      </c>
    </row>
    <row r="2006" spans="1:16" ht="16.5">
      <c r="A2006" s="66" t="str">
        <f t="shared" si="274"/>
        <v>kn-11</v>
      </c>
      <c r="B2006" s="45">
        <f t="shared" si="280"/>
        <v>2110921</v>
      </c>
      <c r="C2006" s="66">
        <v>9</v>
      </c>
      <c r="D2006" s="38">
        <f t="shared" si="275"/>
        <v>21109</v>
      </c>
      <c r="E2006" s="68">
        <v>11</v>
      </c>
      <c r="F2006" s="25">
        <v>2</v>
      </c>
      <c r="G2006" s="26" t="s">
        <v>164</v>
      </c>
      <c r="H2006" s="26" t="s">
        <v>171</v>
      </c>
      <c r="I2006" s="25">
        <f t="shared" si="276"/>
        <v>110</v>
      </c>
      <c r="J2006" s="25">
        <f t="shared" si="277"/>
        <v>15</v>
      </c>
      <c r="K2006" s="25">
        <f t="shared" si="278"/>
        <v>4</v>
      </c>
      <c r="L2006" s="25" t="s">
        <v>554</v>
      </c>
      <c r="M2006" s="53" t="str">
        <f t="shared" si="281"/>
        <v>kn-11-9-shl-loc2</v>
      </c>
      <c r="N2006" s="53">
        <f t="shared" si="279"/>
        <v>7</v>
      </c>
      <c r="O2006" s="25">
        <v>1</v>
      </c>
      <c r="P2006" s="39">
        <v>1</v>
      </c>
    </row>
    <row r="2007" spans="1:16" ht="16.5">
      <c r="A2007" s="66" t="str">
        <f t="shared" si="274"/>
        <v>kn-11</v>
      </c>
      <c r="B2007" s="45">
        <f t="shared" si="280"/>
        <v>2110930</v>
      </c>
      <c r="C2007" s="66">
        <v>9</v>
      </c>
      <c r="D2007" s="38">
        <f t="shared" si="275"/>
        <v>21109</v>
      </c>
      <c r="E2007" s="68">
        <v>11</v>
      </c>
      <c r="F2007" s="25">
        <v>3</v>
      </c>
      <c r="G2007" s="26" t="s">
        <v>163</v>
      </c>
      <c r="H2007" s="26" t="s">
        <v>438</v>
      </c>
      <c r="I2007" s="25">
        <f t="shared" si="276"/>
        <v>110</v>
      </c>
      <c r="J2007" s="25">
        <f t="shared" si="277"/>
        <v>15</v>
      </c>
      <c r="K2007" s="25">
        <f t="shared" si="278"/>
        <v>4</v>
      </c>
      <c r="L2007" s="25" t="s">
        <v>515</v>
      </c>
      <c r="M2007" s="56" t="str">
        <f t="shared" si="281"/>
        <v>kn-11-9-jlr-loc3</v>
      </c>
      <c r="N2007" s="56">
        <f t="shared" si="279"/>
        <v>7</v>
      </c>
      <c r="O2007" s="25">
        <v>1</v>
      </c>
      <c r="P2007" s="39">
        <v>1</v>
      </c>
    </row>
    <row r="2008" spans="1:16" ht="17.25">
      <c r="A2008" s="66" t="str">
        <f t="shared" si="274"/>
        <v>kn-11</v>
      </c>
      <c r="B2008" s="45">
        <f t="shared" si="280"/>
        <v>2110931</v>
      </c>
      <c r="C2008" s="66">
        <v>9</v>
      </c>
      <c r="D2008" s="40">
        <f t="shared" si="275"/>
        <v>21109</v>
      </c>
      <c r="E2008" s="69">
        <v>11</v>
      </c>
      <c r="F2008" s="41">
        <v>3</v>
      </c>
      <c r="G2008" s="42" t="s">
        <v>164</v>
      </c>
      <c r="H2008" s="42" t="s">
        <v>815</v>
      </c>
      <c r="I2008" s="41">
        <f t="shared" si="276"/>
        <v>110</v>
      </c>
      <c r="J2008" s="41">
        <f t="shared" si="277"/>
        <v>15</v>
      </c>
      <c r="K2008" s="41">
        <f t="shared" si="278"/>
        <v>4</v>
      </c>
      <c r="L2008" s="41" t="s">
        <v>555</v>
      </c>
      <c r="M2008" s="42" t="str">
        <f t="shared" si="281"/>
        <v>kn-11-9-shl-loc3</v>
      </c>
      <c r="N2008" s="42">
        <f t="shared" si="279"/>
        <v>7</v>
      </c>
      <c r="O2008" s="41">
        <v>1</v>
      </c>
      <c r="P2008" s="43">
        <v>1</v>
      </c>
    </row>
    <row r="2009" spans="1:16" ht="16.5">
      <c r="A2009" s="66" t="str">
        <f t="shared" si="274"/>
        <v>kn-11</v>
      </c>
      <c r="B2009" s="45">
        <f t="shared" si="280"/>
        <v>2111010</v>
      </c>
      <c r="C2009" s="66">
        <v>10</v>
      </c>
      <c r="D2009" s="35">
        <f t="shared" si="275"/>
        <v>21110</v>
      </c>
      <c r="E2009" s="67">
        <v>11</v>
      </c>
      <c r="F2009" s="36">
        <v>1</v>
      </c>
      <c r="G2009" s="44" t="s">
        <v>163</v>
      </c>
      <c r="H2009" s="44" t="s">
        <v>439</v>
      </c>
      <c r="I2009" s="36">
        <f t="shared" si="276"/>
        <v>110</v>
      </c>
      <c r="J2009" s="36">
        <f t="shared" si="277"/>
        <v>15</v>
      </c>
      <c r="K2009" s="36">
        <f t="shared" si="278"/>
        <v>4</v>
      </c>
      <c r="L2009" s="36" t="s">
        <v>511</v>
      </c>
      <c r="M2009" s="36" t="str">
        <f t="shared" si="281"/>
        <v>kn-11-10-jlr-loc1</v>
      </c>
      <c r="N2009" s="36">
        <f t="shared" si="279"/>
        <v>7</v>
      </c>
      <c r="O2009" s="36">
        <v>1</v>
      </c>
      <c r="P2009" s="37">
        <v>1</v>
      </c>
    </row>
    <row r="2010" spans="1:16" ht="16.5">
      <c r="A2010" s="66" t="str">
        <f t="shared" si="274"/>
        <v>kn-11</v>
      </c>
      <c r="B2010" s="45">
        <f t="shared" si="280"/>
        <v>2111011</v>
      </c>
      <c r="C2010" s="66">
        <v>10</v>
      </c>
      <c r="D2010" s="38">
        <f t="shared" si="275"/>
        <v>21110</v>
      </c>
      <c r="E2010" s="68">
        <v>11</v>
      </c>
      <c r="F2010" s="25">
        <v>1</v>
      </c>
      <c r="G2010" s="26" t="s">
        <v>164</v>
      </c>
      <c r="H2010" s="26" t="s">
        <v>440</v>
      </c>
      <c r="I2010" s="25">
        <f t="shared" si="276"/>
        <v>110</v>
      </c>
      <c r="J2010" s="25">
        <f t="shared" si="277"/>
        <v>15</v>
      </c>
      <c r="K2010" s="25">
        <f t="shared" si="278"/>
        <v>4</v>
      </c>
      <c r="L2010" s="25" t="s">
        <v>543</v>
      </c>
      <c r="M2010" s="25" t="str">
        <f t="shared" si="281"/>
        <v>kn-11-10-shl-loc1</v>
      </c>
      <c r="N2010" s="25">
        <f t="shared" si="279"/>
        <v>7</v>
      </c>
      <c r="O2010" s="25">
        <v>1</v>
      </c>
      <c r="P2010" s="39">
        <v>1</v>
      </c>
    </row>
    <row r="2011" spans="1:16" ht="16.5">
      <c r="A2011" s="66" t="str">
        <f t="shared" si="274"/>
        <v>kn-11</v>
      </c>
      <c r="B2011" s="45">
        <f t="shared" si="280"/>
        <v>2111020</v>
      </c>
      <c r="C2011" s="66">
        <v>10</v>
      </c>
      <c r="D2011" s="38">
        <f t="shared" si="275"/>
        <v>21110</v>
      </c>
      <c r="E2011" s="68">
        <v>11</v>
      </c>
      <c r="F2011" s="25">
        <v>2</v>
      </c>
      <c r="G2011" s="26" t="s">
        <v>163</v>
      </c>
      <c r="H2011" s="26" t="s">
        <v>181</v>
      </c>
      <c r="I2011" s="25">
        <f t="shared" si="276"/>
        <v>110</v>
      </c>
      <c r="J2011" s="25">
        <f t="shared" si="277"/>
        <v>15</v>
      </c>
      <c r="K2011" s="25">
        <f t="shared" si="278"/>
        <v>4</v>
      </c>
      <c r="L2011" s="25" t="s">
        <v>1511</v>
      </c>
      <c r="M2011" s="53" t="str">
        <f t="shared" si="281"/>
        <v>kn-11-10-jlr-loc2</v>
      </c>
      <c r="N2011" s="53">
        <f t="shared" si="279"/>
        <v>7</v>
      </c>
      <c r="O2011" s="25">
        <v>1</v>
      </c>
      <c r="P2011" s="39">
        <v>1</v>
      </c>
    </row>
    <row r="2012" spans="1:16" ht="16.5">
      <c r="A2012" s="66" t="str">
        <f t="shared" si="274"/>
        <v>kn-11</v>
      </c>
      <c r="B2012" s="45">
        <f t="shared" si="280"/>
        <v>2111021</v>
      </c>
      <c r="C2012" s="66">
        <v>10</v>
      </c>
      <c r="D2012" s="38">
        <f t="shared" si="275"/>
        <v>21110</v>
      </c>
      <c r="E2012" s="68">
        <v>11</v>
      </c>
      <c r="F2012" s="25">
        <v>2</v>
      </c>
      <c r="G2012" s="26" t="s">
        <v>164</v>
      </c>
      <c r="H2012" s="26" t="s">
        <v>171</v>
      </c>
      <c r="I2012" s="25">
        <f t="shared" si="276"/>
        <v>110</v>
      </c>
      <c r="J2012" s="25">
        <f t="shared" si="277"/>
        <v>15</v>
      </c>
      <c r="K2012" s="25">
        <f t="shared" si="278"/>
        <v>4</v>
      </c>
      <c r="L2012" s="25" t="s">
        <v>546</v>
      </c>
      <c r="M2012" s="53" t="str">
        <f t="shared" si="281"/>
        <v>kn-11-10-shl-loc2</v>
      </c>
      <c r="N2012" s="53">
        <f t="shared" si="279"/>
        <v>7</v>
      </c>
      <c r="O2012" s="25">
        <v>1</v>
      </c>
      <c r="P2012" s="39">
        <v>1</v>
      </c>
    </row>
    <row r="2013" spans="1:16" ht="16.5">
      <c r="A2013" s="66" t="str">
        <f t="shared" si="274"/>
        <v>kn-11</v>
      </c>
      <c r="B2013" s="45">
        <f t="shared" si="280"/>
        <v>2111030</v>
      </c>
      <c r="C2013" s="66">
        <v>10</v>
      </c>
      <c r="D2013" s="38">
        <f t="shared" si="275"/>
        <v>21110</v>
      </c>
      <c r="E2013" s="68">
        <v>11</v>
      </c>
      <c r="F2013" s="25">
        <v>3</v>
      </c>
      <c r="G2013" s="26" t="s">
        <v>163</v>
      </c>
      <c r="H2013" s="26" t="s">
        <v>438</v>
      </c>
      <c r="I2013" s="25">
        <f t="shared" si="276"/>
        <v>110</v>
      </c>
      <c r="J2013" s="25">
        <f t="shared" si="277"/>
        <v>15</v>
      </c>
      <c r="K2013" s="25">
        <f t="shared" si="278"/>
        <v>4</v>
      </c>
      <c r="L2013" s="25" t="s">
        <v>520</v>
      </c>
      <c r="M2013" s="56" t="str">
        <f t="shared" si="281"/>
        <v>kn-11-10-jlr-loc3</v>
      </c>
      <c r="N2013" s="56">
        <f t="shared" si="279"/>
        <v>7</v>
      </c>
      <c r="O2013" s="25">
        <v>1</v>
      </c>
      <c r="P2013" s="39">
        <v>1</v>
      </c>
    </row>
    <row r="2014" spans="1:16" ht="17.25">
      <c r="A2014" s="66" t="str">
        <f t="shared" si="274"/>
        <v>kn-11</v>
      </c>
      <c r="B2014" s="45">
        <f t="shared" si="280"/>
        <v>2111031</v>
      </c>
      <c r="C2014" s="66">
        <v>10</v>
      </c>
      <c r="D2014" s="40">
        <f t="shared" si="275"/>
        <v>21110</v>
      </c>
      <c r="E2014" s="69">
        <v>11</v>
      </c>
      <c r="F2014" s="41">
        <v>3</v>
      </c>
      <c r="G2014" s="42" t="s">
        <v>164</v>
      </c>
      <c r="H2014" s="42" t="s">
        <v>437</v>
      </c>
      <c r="I2014" s="41">
        <f t="shared" si="276"/>
        <v>110</v>
      </c>
      <c r="J2014" s="41">
        <f t="shared" si="277"/>
        <v>15</v>
      </c>
      <c r="K2014" s="41">
        <f t="shared" si="278"/>
        <v>4</v>
      </c>
      <c r="L2014" s="41" t="s">
        <v>561</v>
      </c>
      <c r="M2014" s="42" t="str">
        <f t="shared" si="281"/>
        <v>kn-11-10-shl-loc3</v>
      </c>
      <c r="N2014" s="42">
        <f t="shared" si="279"/>
        <v>7</v>
      </c>
      <c r="O2014" s="41">
        <v>1</v>
      </c>
      <c r="P2014" s="43">
        <v>1</v>
      </c>
    </row>
    <row r="2015" spans="1:16" ht="16.5">
      <c r="A2015" s="66" t="str">
        <f t="shared" si="274"/>
        <v>kn-11</v>
      </c>
      <c r="B2015" s="45">
        <f t="shared" si="280"/>
        <v>2111110</v>
      </c>
      <c r="C2015" s="66">
        <v>11</v>
      </c>
      <c r="D2015" s="35">
        <f t="shared" si="275"/>
        <v>21111</v>
      </c>
      <c r="E2015" s="67">
        <v>11</v>
      </c>
      <c r="F2015" s="36">
        <v>1</v>
      </c>
      <c r="G2015" s="44" t="s">
        <v>163</v>
      </c>
      <c r="H2015" s="44" t="s">
        <v>439</v>
      </c>
      <c r="I2015" s="36">
        <f t="shared" si="276"/>
        <v>110</v>
      </c>
      <c r="J2015" s="36">
        <f t="shared" si="277"/>
        <v>15</v>
      </c>
      <c r="K2015" s="36">
        <f t="shared" si="278"/>
        <v>4</v>
      </c>
      <c r="L2015" s="36" t="s">
        <v>518</v>
      </c>
      <c r="M2015" s="36" t="str">
        <f t="shared" si="281"/>
        <v>kn-11-11-jlr-loc1</v>
      </c>
      <c r="N2015" s="36">
        <f t="shared" si="279"/>
        <v>7</v>
      </c>
      <c r="O2015" s="36">
        <v>1</v>
      </c>
      <c r="P2015" s="37">
        <v>1</v>
      </c>
    </row>
    <row r="2016" spans="1:16" ht="16.5">
      <c r="A2016" s="66" t="str">
        <f t="shared" si="274"/>
        <v>kn-11</v>
      </c>
      <c r="B2016" s="45">
        <f t="shared" si="280"/>
        <v>2111111</v>
      </c>
      <c r="C2016" s="66">
        <v>11</v>
      </c>
      <c r="D2016" s="38">
        <f t="shared" si="275"/>
        <v>21111</v>
      </c>
      <c r="E2016" s="68">
        <v>11</v>
      </c>
      <c r="F2016" s="25">
        <v>1</v>
      </c>
      <c r="G2016" s="26" t="s">
        <v>164</v>
      </c>
      <c r="H2016" s="26" t="s">
        <v>440</v>
      </c>
      <c r="I2016" s="25">
        <f t="shared" si="276"/>
        <v>110</v>
      </c>
      <c r="J2016" s="25">
        <f t="shared" si="277"/>
        <v>15</v>
      </c>
      <c r="K2016" s="25">
        <f t="shared" si="278"/>
        <v>4</v>
      </c>
      <c r="L2016" s="25" t="s">
        <v>559</v>
      </c>
      <c r="M2016" s="25" t="str">
        <f t="shared" si="281"/>
        <v>kn-11-11-shl-loc1</v>
      </c>
      <c r="N2016" s="25">
        <f t="shared" si="279"/>
        <v>7</v>
      </c>
      <c r="O2016" s="25">
        <v>1</v>
      </c>
      <c r="P2016" s="39">
        <v>1</v>
      </c>
    </row>
    <row r="2017" spans="1:16" ht="16.5">
      <c r="A2017" s="66" t="str">
        <f t="shared" si="274"/>
        <v>kn-11</v>
      </c>
      <c r="B2017" s="45">
        <f t="shared" si="280"/>
        <v>2111120</v>
      </c>
      <c r="C2017" s="66">
        <v>11</v>
      </c>
      <c r="D2017" s="38">
        <f t="shared" si="275"/>
        <v>21111</v>
      </c>
      <c r="E2017" s="68">
        <v>11</v>
      </c>
      <c r="F2017" s="25">
        <v>2</v>
      </c>
      <c r="G2017" s="26" t="s">
        <v>163</v>
      </c>
      <c r="H2017" s="26" t="s">
        <v>181</v>
      </c>
      <c r="I2017" s="25">
        <f t="shared" si="276"/>
        <v>110</v>
      </c>
      <c r="J2017" s="25">
        <f t="shared" si="277"/>
        <v>15</v>
      </c>
      <c r="K2017" s="25">
        <f t="shared" si="278"/>
        <v>4</v>
      </c>
      <c r="L2017" s="25" t="s">
        <v>1507</v>
      </c>
      <c r="M2017" s="53" t="str">
        <f t="shared" si="281"/>
        <v>kn-11-11-jlr-loc2</v>
      </c>
      <c r="N2017" s="53">
        <f t="shared" si="279"/>
        <v>7</v>
      </c>
      <c r="O2017" s="25">
        <v>1</v>
      </c>
      <c r="P2017" s="39">
        <v>1</v>
      </c>
    </row>
    <row r="2018" spans="1:16" ht="16.5">
      <c r="A2018" s="66" t="str">
        <f t="shared" si="274"/>
        <v>kn-11</v>
      </c>
      <c r="B2018" s="45">
        <f t="shared" si="280"/>
        <v>2111121</v>
      </c>
      <c r="C2018" s="66">
        <v>11</v>
      </c>
      <c r="D2018" s="38">
        <f t="shared" si="275"/>
        <v>21111</v>
      </c>
      <c r="E2018" s="68">
        <v>11</v>
      </c>
      <c r="F2018" s="25">
        <v>2</v>
      </c>
      <c r="G2018" s="26" t="s">
        <v>164</v>
      </c>
      <c r="H2018" s="26" t="s">
        <v>171</v>
      </c>
      <c r="I2018" s="25">
        <f t="shared" si="276"/>
        <v>110</v>
      </c>
      <c r="J2018" s="25">
        <f t="shared" si="277"/>
        <v>15</v>
      </c>
      <c r="K2018" s="25">
        <f t="shared" si="278"/>
        <v>4</v>
      </c>
      <c r="L2018" s="25" t="s">
        <v>554</v>
      </c>
      <c r="M2018" s="53" t="str">
        <f t="shared" si="281"/>
        <v>kn-11-11-shl-loc2</v>
      </c>
      <c r="N2018" s="53">
        <f t="shared" si="279"/>
        <v>7</v>
      </c>
      <c r="O2018" s="25">
        <v>1</v>
      </c>
      <c r="P2018" s="39">
        <v>1</v>
      </c>
    </row>
    <row r="2019" spans="1:16" ht="16.5">
      <c r="A2019" s="66" t="str">
        <f t="shared" si="274"/>
        <v>kn-11</v>
      </c>
      <c r="B2019" s="45">
        <f t="shared" si="280"/>
        <v>2111130</v>
      </c>
      <c r="C2019" s="66">
        <v>11</v>
      </c>
      <c r="D2019" s="38">
        <f t="shared" si="275"/>
        <v>21111</v>
      </c>
      <c r="E2019" s="68">
        <v>11</v>
      </c>
      <c r="F2019" s="25">
        <v>3</v>
      </c>
      <c r="G2019" s="26" t="s">
        <v>163</v>
      </c>
      <c r="H2019" s="26" t="s">
        <v>438</v>
      </c>
      <c r="I2019" s="25">
        <f t="shared" si="276"/>
        <v>110</v>
      </c>
      <c r="J2019" s="25">
        <f t="shared" si="277"/>
        <v>15</v>
      </c>
      <c r="K2019" s="25">
        <f t="shared" si="278"/>
        <v>4</v>
      </c>
      <c r="L2019" s="25" t="s">
        <v>515</v>
      </c>
      <c r="M2019" s="56" t="str">
        <f t="shared" si="281"/>
        <v>kn-11-11-jlr-loc3</v>
      </c>
      <c r="N2019" s="56">
        <f t="shared" si="279"/>
        <v>7</v>
      </c>
      <c r="O2019" s="25">
        <v>1</v>
      </c>
      <c r="P2019" s="39">
        <v>1</v>
      </c>
    </row>
    <row r="2020" spans="1:16" ht="17.25">
      <c r="A2020" s="66" t="str">
        <f t="shared" si="274"/>
        <v>kn-11</v>
      </c>
      <c r="B2020" s="45">
        <f t="shared" si="280"/>
        <v>2111131</v>
      </c>
      <c r="C2020" s="66">
        <v>11</v>
      </c>
      <c r="D2020" s="40">
        <f t="shared" si="275"/>
        <v>21111</v>
      </c>
      <c r="E2020" s="69">
        <v>11</v>
      </c>
      <c r="F2020" s="41">
        <v>3</v>
      </c>
      <c r="G2020" s="42" t="s">
        <v>164</v>
      </c>
      <c r="H2020" s="42" t="s">
        <v>437</v>
      </c>
      <c r="I2020" s="41">
        <f t="shared" si="276"/>
        <v>110</v>
      </c>
      <c r="J2020" s="41">
        <f t="shared" si="277"/>
        <v>15</v>
      </c>
      <c r="K2020" s="41">
        <f t="shared" si="278"/>
        <v>4</v>
      </c>
      <c r="L2020" s="41" t="s">
        <v>555</v>
      </c>
      <c r="M2020" s="42" t="str">
        <f t="shared" si="281"/>
        <v>kn-11-11-shl-loc3</v>
      </c>
      <c r="N2020" s="42">
        <f t="shared" si="279"/>
        <v>7</v>
      </c>
      <c r="O2020" s="41">
        <v>1</v>
      </c>
      <c r="P2020" s="43">
        <v>1</v>
      </c>
    </row>
    <row r="2021" spans="1:16" ht="16.5">
      <c r="A2021" s="66" t="str">
        <f t="shared" si="274"/>
        <v>kn-11</v>
      </c>
      <c r="B2021" s="45">
        <f t="shared" si="280"/>
        <v>2111210</v>
      </c>
      <c r="C2021" s="66">
        <v>12</v>
      </c>
      <c r="D2021" s="35">
        <f t="shared" si="275"/>
        <v>21112</v>
      </c>
      <c r="E2021" s="67">
        <v>11</v>
      </c>
      <c r="F2021" s="36">
        <v>1</v>
      </c>
      <c r="G2021" s="44" t="s">
        <v>163</v>
      </c>
      <c r="H2021" s="44" t="s">
        <v>439</v>
      </c>
      <c r="I2021" s="36">
        <f t="shared" si="276"/>
        <v>111</v>
      </c>
      <c r="J2021" s="36">
        <f t="shared" si="277"/>
        <v>15</v>
      </c>
      <c r="K2021" s="36">
        <f t="shared" si="278"/>
        <v>4</v>
      </c>
      <c r="L2021" s="36" t="s">
        <v>521</v>
      </c>
      <c r="M2021" s="36" t="str">
        <f t="shared" si="281"/>
        <v>kn-11-12-jlr-loc1</v>
      </c>
      <c r="N2021" s="36">
        <f t="shared" si="279"/>
        <v>7</v>
      </c>
      <c r="O2021" s="36">
        <v>1</v>
      </c>
      <c r="P2021" s="37">
        <v>1</v>
      </c>
    </row>
    <row r="2022" spans="1:16" ht="16.5">
      <c r="A2022" s="66" t="str">
        <f t="shared" si="274"/>
        <v>kn-11</v>
      </c>
      <c r="B2022" s="45">
        <f t="shared" si="280"/>
        <v>2111211</v>
      </c>
      <c r="C2022" s="66">
        <v>12</v>
      </c>
      <c r="D2022" s="38">
        <f t="shared" si="275"/>
        <v>21112</v>
      </c>
      <c r="E2022" s="68">
        <v>11</v>
      </c>
      <c r="F2022" s="25">
        <v>1</v>
      </c>
      <c r="G2022" s="26" t="s">
        <v>164</v>
      </c>
      <c r="H2022" s="26" t="s">
        <v>440</v>
      </c>
      <c r="I2022" s="25">
        <f t="shared" si="276"/>
        <v>111</v>
      </c>
      <c r="J2022" s="25">
        <f t="shared" si="277"/>
        <v>15</v>
      </c>
      <c r="K2022" s="25">
        <f t="shared" si="278"/>
        <v>4</v>
      </c>
      <c r="L2022" s="25" t="s">
        <v>562</v>
      </c>
      <c r="M2022" s="25" t="str">
        <f t="shared" si="281"/>
        <v>kn-11-12-shl-loc1</v>
      </c>
      <c r="N2022" s="25">
        <f t="shared" si="279"/>
        <v>7</v>
      </c>
      <c r="O2022" s="25">
        <v>1</v>
      </c>
      <c r="P2022" s="39">
        <v>1</v>
      </c>
    </row>
    <row r="2023" spans="1:16" ht="16.5">
      <c r="A2023" s="66" t="str">
        <f t="shared" si="274"/>
        <v>kn-11</v>
      </c>
      <c r="B2023" s="45">
        <f t="shared" si="280"/>
        <v>2111220</v>
      </c>
      <c r="C2023" s="66">
        <v>12</v>
      </c>
      <c r="D2023" s="38">
        <f t="shared" si="275"/>
        <v>21112</v>
      </c>
      <c r="E2023" s="68">
        <v>11</v>
      </c>
      <c r="F2023" s="25">
        <v>2</v>
      </c>
      <c r="G2023" s="26" t="s">
        <v>163</v>
      </c>
      <c r="H2023" s="26" t="s">
        <v>181</v>
      </c>
      <c r="I2023" s="25">
        <f t="shared" si="276"/>
        <v>111</v>
      </c>
      <c r="J2023" s="25">
        <f t="shared" si="277"/>
        <v>15</v>
      </c>
      <c r="K2023" s="25">
        <f t="shared" si="278"/>
        <v>4</v>
      </c>
      <c r="L2023" s="25" t="s">
        <v>511</v>
      </c>
      <c r="M2023" s="53" t="str">
        <f t="shared" si="281"/>
        <v>kn-11-12-jlr-loc2</v>
      </c>
      <c r="N2023" s="53">
        <f t="shared" si="279"/>
        <v>7</v>
      </c>
      <c r="O2023" s="25">
        <v>1</v>
      </c>
      <c r="P2023" s="39">
        <v>1</v>
      </c>
    </row>
    <row r="2024" spans="1:16" ht="16.5">
      <c r="A2024" s="66" t="str">
        <f t="shared" si="274"/>
        <v>kn-11</v>
      </c>
      <c r="B2024" s="45">
        <f t="shared" si="280"/>
        <v>2111221</v>
      </c>
      <c r="C2024" s="66">
        <v>12</v>
      </c>
      <c r="D2024" s="38">
        <f t="shared" si="275"/>
        <v>21112</v>
      </c>
      <c r="E2024" s="68">
        <v>11</v>
      </c>
      <c r="F2024" s="25">
        <v>2</v>
      </c>
      <c r="G2024" s="26" t="s">
        <v>164</v>
      </c>
      <c r="H2024" s="26" t="s">
        <v>171</v>
      </c>
      <c r="I2024" s="25">
        <f t="shared" si="276"/>
        <v>111</v>
      </c>
      <c r="J2024" s="25">
        <f t="shared" si="277"/>
        <v>15</v>
      </c>
      <c r="K2024" s="25">
        <f t="shared" si="278"/>
        <v>4</v>
      </c>
      <c r="L2024" s="25" t="s">
        <v>550</v>
      </c>
      <c r="M2024" s="53" t="str">
        <f t="shared" si="281"/>
        <v>kn-11-12-shl-loc2</v>
      </c>
      <c r="N2024" s="53">
        <f t="shared" si="279"/>
        <v>7</v>
      </c>
      <c r="O2024" s="25">
        <v>1</v>
      </c>
      <c r="P2024" s="39">
        <v>1</v>
      </c>
    </row>
    <row r="2025" spans="1:16" ht="16.5">
      <c r="A2025" s="66" t="str">
        <f t="shared" si="274"/>
        <v>kn-11</v>
      </c>
      <c r="B2025" s="45">
        <f t="shared" si="280"/>
        <v>2111230</v>
      </c>
      <c r="C2025" s="66">
        <v>12</v>
      </c>
      <c r="D2025" s="38">
        <f t="shared" si="275"/>
        <v>21112</v>
      </c>
      <c r="E2025" s="68">
        <v>11</v>
      </c>
      <c r="F2025" s="25">
        <v>3</v>
      </c>
      <c r="G2025" s="26" t="s">
        <v>163</v>
      </c>
      <c r="H2025" s="26" t="s">
        <v>438</v>
      </c>
      <c r="I2025" s="25">
        <f t="shared" si="276"/>
        <v>111</v>
      </c>
      <c r="J2025" s="25">
        <f t="shared" si="277"/>
        <v>15</v>
      </c>
      <c r="K2025" s="25">
        <f t="shared" si="278"/>
        <v>4</v>
      </c>
      <c r="L2025" s="25" t="s">
        <v>517</v>
      </c>
      <c r="M2025" s="56" t="str">
        <f t="shared" si="281"/>
        <v>kn-11-12-jlr-loc3</v>
      </c>
      <c r="N2025" s="56">
        <f t="shared" si="279"/>
        <v>7</v>
      </c>
      <c r="O2025" s="25">
        <v>1</v>
      </c>
      <c r="P2025" s="39">
        <v>1</v>
      </c>
    </row>
    <row r="2026" spans="1:16" ht="17.25">
      <c r="A2026" s="66" t="str">
        <f t="shared" si="274"/>
        <v>kn-11</v>
      </c>
      <c r="B2026" s="45">
        <f t="shared" si="280"/>
        <v>2111231</v>
      </c>
      <c r="C2026" s="66">
        <v>12</v>
      </c>
      <c r="D2026" s="40">
        <f t="shared" si="275"/>
        <v>21112</v>
      </c>
      <c r="E2026" s="69">
        <v>11</v>
      </c>
      <c r="F2026" s="41">
        <v>3</v>
      </c>
      <c r="G2026" s="42" t="s">
        <v>164</v>
      </c>
      <c r="H2026" s="42" t="s">
        <v>437</v>
      </c>
      <c r="I2026" s="41">
        <f t="shared" si="276"/>
        <v>111</v>
      </c>
      <c r="J2026" s="41">
        <f t="shared" si="277"/>
        <v>15</v>
      </c>
      <c r="K2026" s="41">
        <f t="shared" si="278"/>
        <v>4</v>
      </c>
      <c r="L2026" s="41" t="s">
        <v>558</v>
      </c>
      <c r="M2026" s="42" t="str">
        <f t="shared" si="281"/>
        <v>kn-11-12-shl-loc3</v>
      </c>
      <c r="N2026" s="42">
        <f t="shared" si="279"/>
        <v>7</v>
      </c>
      <c r="O2026" s="41">
        <v>1</v>
      </c>
      <c r="P2026" s="43">
        <v>1</v>
      </c>
    </row>
    <row r="2027" spans="1:16" ht="16.5">
      <c r="A2027" s="66" t="str">
        <f t="shared" si="274"/>
        <v>kn-11</v>
      </c>
      <c r="B2027" s="45">
        <f t="shared" si="280"/>
        <v>2111310</v>
      </c>
      <c r="C2027" s="66">
        <v>13</v>
      </c>
      <c r="D2027" s="35">
        <f t="shared" si="275"/>
        <v>21113</v>
      </c>
      <c r="E2027" s="67">
        <v>11</v>
      </c>
      <c r="F2027" s="36">
        <v>1</v>
      </c>
      <c r="G2027" s="44" t="s">
        <v>163</v>
      </c>
      <c r="H2027" s="44" t="s">
        <v>439</v>
      </c>
      <c r="I2027" s="36">
        <f t="shared" si="276"/>
        <v>112</v>
      </c>
      <c r="J2027" s="36">
        <f t="shared" si="277"/>
        <v>15</v>
      </c>
      <c r="K2027" s="36">
        <f t="shared" si="278"/>
        <v>4</v>
      </c>
      <c r="L2027" s="36" t="s">
        <v>515</v>
      </c>
      <c r="M2027" s="36" t="str">
        <f t="shared" si="281"/>
        <v>kn-11-13-jlr-loc1</v>
      </c>
      <c r="N2027" s="36">
        <f t="shared" si="279"/>
        <v>7</v>
      </c>
      <c r="O2027" s="36">
        <v>1</v>
      </c>
      <c r="P2027" s="37">
        <v>1</v>
      </c>
    </row>
    <row r="2028" spans="1:16" ht="16.5">
      <c r="A2028" s="66" t="str">
        <f t="shared" si="274"/>
        <v>kn-11</v>
      </c>
      <c r="B2028" s="45">
        <f t="shared" si="280"/>
        <v>2111311</v>
      </c>
      <c r="C2028" s="66">
        <v>13</v>
      </c>
      <c r="D2028" s="38">
        <f t="shared" si="275"/>
        <v>21113</v>
      </c>
      <c r="E2028" s="68">
        <v>11</v>
      </c>
      <c r="F2028" s="25">
        <v>1</v>
      </c>
      <c r="G2028" s="26" t="s">
        <v>164</v>
      </c>
      <c r="H2028" s="26" t="s">
        <v>440</v>
      </c>
      <c r="I2028" s="25">
        <f t="shared" si="276"/>
        <v>112</v>
      </c>
      <c r="J2028" s="25">
        <f t="shared" si="277"/>
        <v>15</v>
      </c>
      <c r="K2028" s="25">
        <f t="shared" si="278"/>
        <v>4</v>
      </c>
      <c r="L2028" s="25" t="s">
        <v>555</v>
      </c>
      <c r="M2028" s="25" t="str">
        <f t="shared" si="281"/>
        <v>kn-11-13-shl-loc1</v>
      </c>
      <c r="N2028" s="25">
        <f t="shared" si="279"/>
        <v>7</v>
      </c>
      <c r="O2028" s="25">
        <v>1</v>
      </c>
      <c r="P2028" s="39">
        <v>1</v>
      </c>
    </row>
    <row r="2029" spans="1:16" ht="16.5">
      <c r="A2029" s="66" t="str">
        <f t="shared" si="274"/>
        <v>kn-11</v>
      </c>
      <c r="B2029" s="45">
        <f t="shared" si="280"/>
        <v>2111320</v>
      </c>
      <c r="C2029" s="66">
        <v>13</v>
      </c>
      <c r="D2029" s="38">
        <f t="shared" si="275"/>
        <v>21113</v>
      </c>
      <c r="E2029" s="68">
        <v>11</v>
      </c>
      <c r="F2029" s="25">
        <v>2</v>
      </c>
      <c r="G2029" s="26" t="s">
        <v>163</v>
      </c>
      <c r="H2029" s="26" t="s">
        <v>181</v>
      </c>
      <c r="I2029" s="25">
        <f t="shared" si="276"/>
        <v>112</v>
      </c>
      <c r="J2029" s="25">
        <f t="shared" si="277"/>
        <v>15</v>
      </c>
      <c r="K2029" s="25">
        <f t="shared" si="278"/>
        <v>4</v>
      </c>
      <c r="L2029" s="25" t="s">
        <v>1507</v>
      </c>
      <c r="M2029" s="53" t="str">
        <f t="shared" si="281"/>
        <v>kn-11-13-jlr-loc2</v>
      </c>
      <c r="N2029" s="53">
        <f t="shared" si="279"/>
        <v>7</v>
      </c>
      <c r="O2029" s="25">
        <v>1</v>
      </c>
      <c r="P2029" s="39">
        <v>1</v>
      </c>
    </row>
    <row r="2030" spans="1:16" ht="16.5">
      <c r="A2030" s="66" t="str">
        <f t="shared" si="274"/>
        <v>kn-11</v>
      </c>
      <c r="B2030" s="45">
        <f t="shared" si="280"/>
        <v>2111321</v>
      </c>
      <c r="C2030" s="66">
        <v>13</v>
      </c>
      <c r="D2030" s="38">
        <f t="shared" si="275"/>
        <v>21113</v>
      </c>
      <c r="E2030" s="68">
        <v>11</v>
      </c>
      <c r="F2030" s="25">
        <v>2</v>
      </c>
      <c r="G2030" s="26" t="s">
        <v>164</v>
      </c>
      <c r="H2030" s="26" t="s">
        <v>171</v>
      </c>
      <c r="I2030" s="25">
        <f t="shared" si="276"/>
        <v>112</v>
      </c>
      <c r="J2030" s="25">
        <f t="shared" si="277"/>
        <v>15</v>
      </c>
      <c r="K2030" s="25">
        <f t="shared" si="278"/>
        <v>4</v>
      </c>
      <c r="L2030" s="25" t="s">
        <v>554</v>
      </c>
      <c r="M2030" s="53" t="str">
        <f t="shared" si="281"/>
        <v>kn-11-13-shl-loc2</v>
      </c>
      <c r="N2030" s="53">
        <f t="shared" si="279"/>
        <v>7</v>
      </c>
      <c r="O2030" s="25">
        <v>1</v>
      </c>
      <c r="P2030" s="39">
        <v>1</v>
      </c>
    </row>
    <row r="2031" spans="1:16" ht="16.5">
      <c r="A2031" s="66" t="str">
        <f t="shared" si="282" ref="A2031:A2094">"kn-"&amp;E2031</f>
        <v>kn-11</v>
      </c>
      <c r="B2031" s="45">
        <f t="shared" si="280"/>
        <v>2111330</v>
      </c>
      <c r="C2031" s="66">
        <v>13</v>
      </c>
      <c r="D2031" s="38">
        <f t="shared" si="283" ref="D2031:D2094">(200+E2031)*100+C2031</f>
        <v>21113</v>
      </c>
      <c r="E2031" s="68">
        <v>11</v>
      </c>
      <c r="F2031" s="25">
        <v>3</v>
      </c>
      <c r="G2031" s="26" t="s">
        <v>797</v>
      </c>
      <c r="H2031" s="26" t="s">
        <v>438</v>
      </c>
      <c r="I2031" s="25">
        <f t="shared" si="284" ref="I2031:I2094">INDEX($AP$4:$AP$204,INDEX($AW$4:$AW$19,E2031)+C2031)</f>
        <v>112</v>
      </c>
      <c r="J2031" s="25">
        <f t="shared" si="285" ref="J2031:J2094">INDEX($AQ$4:$AQ$204,INDEX($AW$4:$AW$19,E2031)+C2031)</f>
        <v>15</v>
      </c>
      <c r="K2031" s="25">
        <f t="shared" si="286" ref="K2031:K2094">INDEX($AR$4:$AR$204,INDEX($AW$4:$AW$19,E2031)+C2032)</f>
        <v>4</v>
      </c>
      <c r="L2031" s="25" t="s">
        <v>518</v>
      </c>
      <c r="M2031" s="56" t="str">
        <f t="shared" si="281"/>
        <v>kn-11-13-jlr-loc3</v>
      </c>
      <c r="N2031" s="56">
        <f t="shared" si="279"/>
        <v>7</v>
      </c>
      <c r="O2031" s="25">
        <v>1</v>
      </c>
      <c r="P2031" s="39">
        <v>1</v>
      </c>
    </row>
    <row r="2032" spans="1:16" ht="17.25">
      <c r="A2032" s="66" t="str">
        <f t="shared" si="282"/>
        <v>kn-11</v>
      </c>
      <c r="B2032" s="45">
        <f t="shared" si="280"/>
        <v>2111331</v>
      </c>
      <c r="C2032" s="66">
        <v>13</v>
      </c>
      <c r="D2032" s="40">
        <f t="shared" si="283"/>
        <v>21113</v>
      </c>
      <c r="E2032" s="69">
        <v>11</v>
      </c>
      <c r="F2032" s="41">
        <v>3</v>
      </c>
      <c r="G2032" s="42" t="s">
        <v>164</v>
      </c>
      <c r="H2032" s="42" t="s">
        <v>437</v>
      </c>
      <c r="I2032" s="41">
        <f t="shared" si="284"/>
        <v>112</v>
      </c>
      <c r="J2032" s="41">
        <f t="shared" si="285"/>
        <v>15</v>
      </c>
      <c r="K2032" s="41">
        <f t="shared" si="286"/>
        <v>4</v>
      </c>
      <c r="L2032" s="41" t="s">
        <v>559</v>
      </c>
      <c r="M2032" s="42" t="str">
        <f t="shared" si="281"/>
        <v>kn-11-13-shl-loc3</v>
      </c>
      <c r="N2032" s="42">
        <f t="shared" si="287" ref="N2032:N2095">INDEX($AS$4:$AS$204,INDEX($AH$4:$AH$19,E2032)+C2032)</f>
        <v>7</v>
      </c>
      <c r="O2032" s="41">
        <v>1</v>
      </c>
      <c r="P2032" s="43">
        <v>1</v>
      </c>
    </row>
    <row r="2033" spans="1:16" ht="16.5">
      <c r="A2033" s="66" t="str">
        <f t="shared" si="282"/>
        <v>kn-11</v>
      </c>
      <c r="B2033" s="45">
        <f t="shared" si="280"/>
        <v>2111410</v>
      </c>
      <c r="C2033" s="66">
        <v>14</v>
      </c>
      <c r="D2033" s="35">
        <f t="shared" si="283"/>
        <v>21114</v>
      </c>
      <c r="E2033" s="67">
        <v>11</v>
      </c>
      <c r="F2033" s="36">
        <v>1</v>
      </c>
      <c r="G2033" s="44" t="s">
        <v>163</v>
      </c>
      <c r="H2033" s="44" t="s">
        <v>439</v>
      </c>
      <c r="I2033" s="36">
        <f t="shared" si="284"/>
        <v>113</v>
      </c>
      <c r="J2033" s="36">
        <f t="shared" si="285"/>
        <v>15</v>
      </c>
      <c r="K2033" s="36">
        <f t="shared" si="286"/>
        <v>4</v>
      </c>
      <c r="L2033" s="36" t="s">
        <v>175</v>
      </c>
      <c r="M2033" s="36" t="str">
        <f t="shared" si="281"/>
        <v>kn-11-14-jlr-loc1</v>
      </c>
      <c r="N2033" s="36">
        <f t="shared" si="287"/>
        <v>7</v>
      </c>
      <c r="O2033" s="36">
        <v>1</v>
      </c>
      <c r="P2033" s="37">
        <v>1</v>
      </c>
    </row>
    <row r="2034" spans="1:16" ht="16.5">
      <c r="A2034" s="66" t="str">
        <f t="shared" si="282"/>
        <v>kn-11</v>
      </c>
      <c r="B2034" s="45">
        <f t="shared" si="280"/>
        <v>2111411</v>
      </c>
      <c r="C2034" s="66">
        <v>14</v>
      </c>
      <c r="D2034" s="38">
        <f t="shared" si="283"/>
        <v>21114</v>
      </c>
      <c r="E2034" s="68">
        <v>11</v>
      </c>
      <c r="F2034" s="25">
        <v>1</v>
      </c>
      <c r="G2034" s="26" t="s">
        <v>164</v>
      </c>
      <c r="H2034" s="26" t="s">
        <v>440</v>
      </c>
      <c r="I2034" s="25">
        <f t="shared" si="284"/>
        <v>113</v>
      </c>
      <c r="J2034" s="25">
        <f t="shared" si="285"/>
        <v>15</v>
      </c>
      <c r="K2034" s="25">
        <f t="shared" si="286"/>
        <v>4</v>
      </c>
      <c r="L2034" s="25" t="s">
        <v>550</v>
      </c>
      <c r="M2034" s="25" t="str">
        <f t="shared" si="281"/>
        <v>kn-11-14-shl-loc1</v>
      </c>
      <c r="N2034" s="25">
        <f t="shared" si="287"/>
        <v>7</v>
      </c>
      <c r="O2034" s="25">
        <v>1</v>
      </c>
      <c r="P2034" s="39">
        <v>1</v>
      </c>
    </row>
    <row r="2035" spans="1:16" ht="16.5">
      <c r="A2035" s="66" t="str">
        <f t="shared" si="282"/>
        <v>kn-11</v>
      </c>
      <c r="B2035" s="45">
        <f t="shared" si="280"/>
        <v>2111420</v>
      </c>
      <c r="C2035" s="66">
        <v>14</v>
      </c>
      <c r="D2035" s="38">
        <f t="shared" si="283"/>
        <v>21114</v>
      </c>
      <c r="E2035" s="68">
        <v>11</v>
      </c>
      <c r="F2035" s="25">
        <v>2</v>
      </c>
      <c r="G2035" s="26" t="s">
        <v>163</v>
      </c>
      <c r="H2035" s="26" t="s">
        <v>765</v>
      </c>
      <c r="I2035" s="25">
        <f t="shared" si="284"/>
        <v>113</v>
      </c>
      <c r="J2035" s="25">
        <f t="shared" si="285"/>
        <v>15</v>
      </c>
      <c r="K2035" s="25">
        <f t="shared" si="286"/>
        <v>4</v>
      </c>
      <c r="L2035" s="25" t="s">
        <v>175</v>
      </c>
      <c r="M2035" s="53" t="str">
        <f t="shared" si="281"/>
        <v>kn-11-14-jlr-loc2</v>
      </c>
      <c r="N2035" s="53">
        <f t="shared" si="287"/>
        <v>7</v>
      </c>
      <c r="O2035" s="25">
        <v>1</v>
      </c>
      <c r="P2035" s="39">
        <v>1</v>
      </c>
    </row>
    <row r="2036" spans="1:16" ht="16.5">
      <c r="A2036" s="66" t="str">
        <f t="shared" si="282"/>
        <v>kn-11</v>
      </c>
      <c r="B2036" s="45">
        <f t="shared" si="280"/>
        <v>2111421</v>
      </c>
      <c r="C2036" s="66">
        <v>14</v>
      </c>
      <c r="D2036" s="38">
        <f t="shared" si="283"/>
        <v>21114</v>
      </c>
      <c r="E2036" s="68">
        <v>11</v>
      </c>
      <c r="F2036" s="25">
        <v>2</v>
      </c>
      <c r="G2036" s="26" t="s">
        <v>164</v>
      </c>
      <c r="H2036" s="26" t="s">
        <v>766</v>
      </c>
      <c r="I2036" s="25">
        <f t="shared" si="284"/>
        <v>113</v>
      </c>
      <c r="J2036" s="25">
        <f t="shared" si="285"/>
        <v>15</v>
      </c>
      <c r="K2036" s="25">
        <f t="shared" si="286"/>
        <v>4</v>
      </c>
      <c r="L2036" s="25" t="s">
        <v>544</v>
      </c>
      <c r="M2036" s="53" t="str">
        <f t="shared" si="281"/>
        <v>kn-11-14-shl-loc2</v>
      </c>
      <c r="N2036" s="53">
        <f t="shared" si="287"/>
        <v>7</v>
      </c>
      <c r="O2036" s="25">
        <v>1</v>
      </c>
      <c r="P2036" s="39">
        <v>1</v>
      </c>
    </row>
    <row r="2037" spans="1:16" ht="16.5">
      <c r="A2037" s="66" t="str">
        <f t="shared" si="282"/>
        <v>kn-11</v>
      </c>
      <c r="B2037" s="45">
        <f t="shared" si="280"/>
        <v>2111430</v>
      </c>
      <c r="C2037" s="66">
        <v>14</v>
      </c>
      <c r="D2037" s="38">
        <f t="shared" si="283"/>
        <v>21114</v>
      </c>
      <c r="E2037" s="68">
        <v>11</v>
      </c>
      <c r="F2037" s="25">
        <v>3</v>
      </c>
      <c r="G2037" s="26" t="s">
        <v>163</v>
      </c>
      <c r="H2037" s="26" t="s">
        <v>181</v>
      </c>
      <c r="I2037" s="25">
        <f t="shared" si="284"/>
        <v>113</v>
      </c>
      <c r="J2037" s="25">
        <f t="shared" si="285"/>
        <v>15</v>
      </c>
      <c r="K2037" s="25">
        <f t="shared" si="286"/>
        <v>4</v>
      </c>
      <c r="L2037" s="25" t="s">
        <v>517</v>
      </c>
      <c r="M2037" s="56" t="str">
        <f t="shared" si="281"/>
        <v>kn-11-14-jlr-loc3</v>
      </c>
      <c r="N2037" s="56">
        <f t="shared" si="287"/>
        <v>7</v>
      </c>
      <c r="O2037" s="25">
        <v>1</v>
      </c>
      <c r="P2037" s="39">
        <v>1</v>
      </c>
    </row>
    <row r="2038" spans="1:16" ht="17.25">
      <c r="A2038" s="66" t="str">
        <f t="shared" si="282"/>
        <v>kn-11</v>
      </c>
      <c r="B2038" s="45">
        <f t="shared" si="280"/>
        <v>2111431</v>
      </c>
      <c r="C2038" s="66">
        <v>14</v>
      </c>
      <c r="D2038" s="40">
        <f t="shared" si="283"/>
        <v>21114</v>
      </c>
      <c r="E2038" s="69">
        <v>11</v>
      </c>
      <c r="F2038" s="41">
        <v>3</v>
      </c>
      <c r="G2038" s="42" t="s">
        <v>164</v>
      </c>
      <c r="H2038" s="42" t="s">
        <v>171</v>
      </c>
      <c r="I2038" s="41">
        <f t="shared" si="284"/>
        <v>113</v>
      </c>
      <c r="J2038" s="41">
        <f t="shared" si="285"/>
        <v>15</v>
      </c>
      <c r="K2038" s="41">
        <f t="shared" si="286"/>
        <v>4</v>
      </c>
      <c r="L2038" s="41" t="s">
        <v>558</v>
      </c>
      <c r="M2038" s="42" t="str">
        <f t="shared" si="281"/>
        <v>kn-11-14-shl-loc3</v>
      </c>
      <c r="N2038" s="42">
        <f t="shared" si="287"/>
        <v>7</v>
      </c>
      <c r="O2038" s="41">
        <v>1</v>
      </c>
      <c r="P2038" s="43">
        <v>1</v>
      </c>
    </row>
    <row r="2039" spans="1:16" ht="16.5">
      <c r="A2039" s="66" t="str">
        <f t="shared" si="282"/>
        <v>kn-11</v>
      </c>
      <c r="B2039" s="45">
        <f t="shared" si="280"/>
        <v>2111510</v>
      </c>
      <c r="C2039" s="66">
        <v>15</v>
      </c>
      <c r="D2039" s="35">
        <f t="shared" si="283"/>
        <v>21115</v>
      </c>
      <c r="E2039" s="67">
        <v>11</v>
      </c>
      <c r="F2039" s="36">
        <v>1</v>
      </c>
      <c r="G2039" s="44" t="s">
        <v>163</v>
      </c>
      <c r="H2039" s="44" t="s">
        <v>439</v>
      </c>
      <c r="I2039" s="36">
        <f t="shared" si="284"/>
        <v>114</v>
      </c>
      <c r="J2039" s="36">
        <f t="shared" si="285"/>
        <v>15</v>
      </c>
      <c r="K2039" s="36">
        <f t="shared" si="286"/>
        <v>4</v>
      </c>
      <c r="L2039" s="36" t="s">
        <v>514</v>
      </c>
      <c r="M2039" s="36" t="str">
        <f t="shared" si="281"/>
        <v>kn-11-15-jlr-loc1</v>
      </c>
      <c r="N2039" s="36">
        <f t="shared" si="287"/>
        <v>7</v>
      </c>
      <c r="O2039" s="36">
        <v>1</v>
      </c>
      <c r="P2039" s="37">
        <v>1</v>
      </c>
    </row>
    <row r="2040" spans="1:16" ht="16.5">
      <c r="A2040" s="66" t="str">
        <f t="shared" si="282"/>
        <v>kn-11</v>
      </c>
      <c r="B2040" s="45">
        <f t="shared" si="280"/>
        <v>2111511</v>
      </c>
      <c r="C2040" s="66">
        <v>15</v>
      </c>
      <c r="D2040" s="38">
        <f t="shared" si="283"/>
        <v>21115</v>
      </c>
      <c r="E2040" s="68">
        <v>11</v>
      </c>
      <c r="F2040" s="25">
        <v>1</v>
      </c>
      <c r="G2040" s="26" t="s">
        <v>164</v>
      </c>
      <c r="H2040" s="26" t="s">
        <v>440</v>
      </c>
      <c r="I2040" s="25">
        <f t="shared" si="284"/>
        <v>114</v>
      </c>
      <c r="J2040" s="25">
        <f t="shared" si="285"/>
        <v>15</v>
      </c>
      <c r="K2040" s="25">
        <f t="shared" si="286"/>
        <v>4</v>
      </c>
      <c r="L2040" s="25" t="s">
        <v>542</v>
      </c>
      <c r="M2040" s="25" t="str">
        <f t="shared" si="281"/>
        <v>kn-11-15-shl-loc1</v>
      </c>
      <c r="N2040" s="25">
        <f t="shared" si="287"/>
        <v>7</v>
      </c>
      <c r="O2040" s="25">
        <v>1</v>
      </c>
      <c r="P2040" s="39">
        <v>1</v>
      </c>
    </row>
    <row r="2041" spans="1:16" ht="16.5">
      <c r="A2041" s="66" t="str">
        <f t="shared" si="282"/>
        <v>kn-11</v>
      </c>
      <c r="B2041" s="45">
        <f t="shared" si="280"/>
        <v>2111520</v>
      </c>
      <c r="C2041" s="66">
        <v>15</v>
      </c>
      <c r="D2041" s="38">
        <f t="shared" si="283"/>
        <v>21115</v>
      </c>
      <c r="E2041" s="68">
        <v>11</v>
      </c>
      <c r="F2041" s="25">
        <v>2</v>
      </c>
      <c r="G2041" s="26" t="s">
        <v>163</v>
      </c>
      <c r="H2041" s="26" t="s">
        <v>765</v>
      </c>
      <c r="I2041" s="25">
        <f t="shared" si="284"/>
        <v>114</v>
      </c>
      <c r="J2041" s="25">
        <f t="shared" si="285"/>
        <v>15</v>
      </c>
      <c r="K2041" s="25">
        <f t="shared" si="286"/>
        <v>4</v>
      </c>
      <c r="L2041" s="25" t="s">
        <v>513</v>
      </c>
      <c r="M2041" s="53" t="str">
        <f t="shared" si="281"/>
        <v>kn-11-15-jlr-loc2</v>
      </c>
      <c r="N2041" s="53">
        <f t="shared" si="287"/>
        <v>7</v>
      </c>
      <c r="O2041" s="25">
        <v>1</v>
      </c>
      <c r="P2041" s="39">
        <v>1</v>
      </c>
    </row>
    <row r="2042" spans="1:16" ht="16.5">
      <c r="A2042" s="66" t="str">
        <f t="shared" si="282"/>
        <v>kn-11</v>
      </c>
      <c r="B2042" s="45">
        <f t="shared" si="280"/>
        <v>2111521</v>
      </c>
      <c r="C2042" s="66">
        <v>15</v>
      </c>
      <c r="D2042" s="38">
        <f t="shared" si="283"/>
        <v>21115</v>
      </c>
      <c r="E2042" s="68">
        <v>11</v>
      </c>
      <c r="F2042" s="25">
        <v>2</v>
      </c>
      <c r="G2042" s="26" t="s">
        <v>800</v>
      </c>
      <c r="H2042" s="26" t="s">
        <v>766</v>
      </c>
      <c r="I2042" s="25">
        <f t="shared" si="284"/>
        <v>114</v>
      </c>
      <c r="J2042" s="25">
        <f t="shared" si="285"/>
        <v>15</v>
      </c>
      <c r="K2042" s="25">
        <f t="shared" si="286"/>
        <v>4</v>
      </c>
      <c r="L2042" s="25" t="s">
        <v>547</v>
      </c>
      <c r="M2042" s="53" t="str">
        <f t="shared" si="281"/>
        <v>kn-11-15-shl-loc2</v>
      </c>
      <c r="N2042" s="53">
        <f t="shared" si="287"/>
        <v>7</v>
      </c>
      <c r="O2042" s="25">
        <v>1</v>
      </c>
      <c r="P2042" s="39">
        <v>1</v>
      </c>
    </row>
    <row r="2043" spans="1:16" ht="16.5">
      <c r="A2043" s="66" t="str">
        <f t="shared" si="282"/>
        <v>kn-11</v>
      </c>
      <c r="B2043" s="45">
        <f t="shared" si="280"/>
        <v>2111530</v>
      </c>
      <c r="C2043" s="66">
        <v>15</v>
      </c>
      <c r="D2043" s="38">
        <f t="shared" si="283"/>
        <v>21115</v>
      </c>
      <c r="E2043" s="68">
        <v>11</v>
      </c>
      <c r="F2043" s="25">
        <v>3</v>
      </c>
      <c r="G2043" s="26" t="s">
        <v>163</v>
      </c>
      <c r="H2043" s="26" t="s">
        <v>763</v>
      </c>
      <c r="I2043" s="25">
        <f t="shared" si="284"/>
        <v>114</v>
      </c>
      <c r="J2043" s="25">
        <f t="shared" si="285"/>
        <v>15</v>
      </c>
      <c r="K2043" s="25">
        <f t="shared" si="286"/>
        <v>4</v>
      </c>
      <c r="L2043" s="25" t="s">
        <v>175</v>
      </c>
      <c r="M2043" s="56" t="str">
        <f t="shared" si="281"/>
        <v>kn-11-15-jlr-loc3</v>
      </c>
      <c r="N2043" s="56">
        <f t="shared" si="287"/>
        <v>7</v>
      </c>
      <c r="O2043" s="25">
        <v>1</v>
      </c>
      <c r="P2043" s="39">
        <v>1</v>
      </c>
    </row>
    <row r="2044" spans="1:16" ht="17.25">
      <c r="A2044" s="66" t="str">
        <f t="shared" si="282"/>
        <v>kn-11</v>
      </c>
      <c r="B2044" s="45">
        <f t="shared" si="288" ref="B2044:B2107">D2044*100+F2044*10+IF(G2044="jlr",0,1)</f>
        <v>2111531</v>
      </c>
      <c r="C2044" s="66">
        <v>15</v>
      </c>
      <c r="D2044" s="40">
        <f t="shared" si="283"/>
        <v>21115</v>
      </c>
      <c r="E2044" s="69">
        <v>11</v>
      </c>
      <c r="F2044" s="41">
        <v>3</v>
      </c>
      <c r="G2044" s="42" t="s">
        <v>164</v>
      </c>
      <c r="H2044" s="42" t="s">
        <v>764</v>
      </c>
      <c r="I2044" s="41">
        <f t="shared" si="284"/>
        <v>114</v>
      </c>
      <c r="J2044" s="41">
        <f t="shared" si="285"/>
        <v>15</v>
      </c>
      <c r="K2044" s="41">
        <f t="shared" si="286"/>
        <v>4</v>
      </c>
      <c r="L2044" s="41" t="s">
        <v>551</v>
      </c>
      <c r="M2044" s="42" t="str">
        <f t="shared" si="281"/>
        <v>kn-11-15-shl-loc3</v>
      </c>
      <c r="N2044" s="42">
        <f t="shared" si="287"/>
        <v>7</v>
      </c>
      <c r="O2044" s="41">
        <v>1</v>
      </c>
      <c r="P2044" s="43">
        <v>1</v>
      </c>
    </row>
    <row r="2045" spans="1:16" ht="16.5">
      <c r="A2045" s="66" t="str">
        <f t="shared" si="282"/>
        <v>kn-12</v>
      </c>
      <c r="B2045" s="45">
        <f t="shared" si="288"/>
        <v>2120110</v>
      </c>
      <c r="C2045" s="66">
        <v>1</v>
      </c>
      <c r="D2045" s="35">
        <f t="shared" si="283"/>
        <v>21201</v>
      </c>
      <c r="E2045" s="67">
        <v>12</v>
      </c>
      <c r="F2045" s="36">
        <v>1</v>
      </c>
      <c r="G2045" s="44" t="s">
        <v>163</v>
      </c>
      <c r="H2045" s="44" t="s">
        <v>439</v>
      </c>
      <c r="I2045" s="36">
        <f t="shared" si="284"/>
        <v>115</v>
      </c>
      <c r="J2045" s="36">
        <f t="shared" si="285"/>
        <v>16</v>
      </c>
      <c r="K2045" s="36">
        <f t="shared" si="286"/>
        <v>4</v>
      </c>
      <c r="L2045" s="36" t="s">
        <v>518</v>
      </c>
      <c r="M2045" s="36" t="str">
        <f t="shared" si="281"/>
        <v>kn-12-1-jlr-loc1</v>
      </c>
      <c r="N2045" s="36">
        <f t="shared" si="287"/>
        <v>8</v>
      </c>
      <c r="O2045" s="36">
        <v>1</v>
      </c>
      <c r="P2045" s="37">
        <v>1</v>
      </c>
    </row>
    <row r="2046" spans="1:16" ht="16.5">
      <c r="A2046" s="66" t="str">
        <f t="shared" si="282"/>
        <v>kn-12</v>
      </c>
      <c r="B2046" s="45">
        <f t="shared" si="288"/>
        <v>2120111</v>
      </c>
      <c r="C2046" s="66">
        <v>1</v>
      </c>
      <c r="D2046" s="38">
        <f t="shared" si="283"/>
        <v>21201</v>
      </c>
      <c r="E2046" s="68">
        <v>12</v>
      </c>
      <c r="F2046" s="25">
        <v>1</v>
      </c>
      <c r="G2046" s="26" t="s">
        <v>164</v>
      </c>
      <c r="H2046" s="26" t="s">
        <v>440</v>
      </c>
      <c r="I2046" s="25">
        <f t="shared" si="284"/>
        <v>115</v>
      </c>
      <c r="J2046" s="25">
        <f t="shared" si="285"/>
        <v>16</v>
      </c>
      <c r="K2046" s="25">
        <f t="shared" si="286"/>
        <v>4</v>
      </c>
      <c r="L2046" s="25" t="s">
        <v>559</v>
      </c>
      <c r="M2046" s="25" t="str">
        <f t="shared" si="281"/>
        <v>kn-12-1-shl-loc1</v>
      </c>
      <c r="N2046" s="25">
        <f t="shared" si="287"/>
        <v>8</v>
      </c>
      <c r="O2046" s="25">
        <v>1</v>
      </c>
      <c r="P2046" s="39">
        <v>1</v>
      </c>
    </row>
    <row r="2047" spans="1:16" ht="16.5">
      <c r="A2047" s="66" t="str">
        <f t="shared" si="282"/>
        <v>kn-12</v>
      </c>
      <c r="B2047" s="45">
        <f t="shared" si="288"/>
        <v>2120120</v>
      </c>
      <c r="C2047" s="66">
        <v>1</v>
      </c>
      <c r="D2047" s="38">
        <f t="shared" si="283"/>
        <v>21201</v>
      </c>
      <c r="E2047" s="68">
        <v>12</v>
      </c>
      <c r="F2047" s="25">
        <v>2</v>
      </c>
      <c r="G2047" s="26" t="s">
        <v>163</v>
      </c>
      <c r="H2047" s="26" t="s">
        <v>181</v>
      </c>
      <c r="I2047" s="25">
        <f t="shared" si="284"/>
        <v>115</v>
      </c>
      <c r="J2047" s="25">
        <f t="shared" si="285"/>
        <v>16</v>
      </c>
      <c r="K2047" s="25">
        <f t="shared" si="286"/>
        <v>4</v>
      </c>
      <c r="L2047" s="25" t="s">
        <v>1507</v>
      </c>
      <c r="M2047" s="53" t="str">
        <f t="shared" si="281"/>
        <v>kn-12-1-jlr-loc2</v>
      </c>
      <c r="N2047" s="53">
        <f t="shared" si="287"/>
        <v>8</v>
      </c>
      <c r="O2047" s="25">
        <v>1</v>
      </c>
      <c r="P2047" s="39">
        <v>1</v>
      </c>
    </row>
    <row r="2048" spans="1:16" ht="16.5">
      <c r="A2048" s="66" t="str">
        <f t="shared" si="282"/>
        <v>kn-12</v>
      </c>
      <c r="B2048" s="45">
        <f t="shared" si="288"/>
        <v>2120121</v>
      </c>
      <c r="C2048" s="66">
        <v>1</v>
      </c>
      <c r="D2048" s="38">
        <f t="shared" si="283"/>
        <v>21201</v>
      </c>
      <c r="E2048" s="68">
        <v>12</v>
      </c>
      <c r="F2048" s="25">
        <v>2</v>
      </c>
      <c r="G2048" s="26" t="s">
        <v>164</v>
      </c>
      <c r="H2048" s="26" t="s">
        <v>803</v>
      </c>
      <c r="I2048" s="25">
        <f t="shared" si="284"/>
        <v>115</v>
      </c>
      <c r="J2048" s="25">
        <f t="shared" si="285"/>
        <v>16</v>
      </c>
      <c r="K2048" s="25">
        <f t="shared" si="286"/>
        <v>4</v>
      </c>
      <c r="L2048" s="25" t="s">
        <v>554</v>
      </c>
      <c r="M2048" s="53" t="str">
        <f t="shared" si="281"/>
        <v>kn-12-1-shl-loc2</v>
      </c>
      <c r="N2048" s="53">
        <f t="shared" si="287"/>
        <v>8</v>
      </c>
      <c r="O2048" s="25">
        <v>1</v>
      </c>
      <c r="P2048" s="39">
        <v>1</v>
      </c>
    </row>
    <row r="2049" spans="1:16" ht="16.5">
      <c r="A2049" s="66" t="str">
        <f t="shared" si="282"/>
        <v>kn-12</v>
      </c>
      <c r="B2049" s="45">
        <f t="shared" si="288"/>
        <v>2120130</v>
      </c>
      <c r="C2049" s="66">
        <v>1</v>
      </c>
      <c r="D2049" s="38">
        <f t="shared" si="283"/>
        <v>21201</v>
      </c>
      <c r="E2049" s="68">
        <v>12</v>
      </c>
      <c r="F2049" s="25">
        <v>3</v>
      </c>
      <c r="G2049" s="26" t="s">
        <v>163</v>
      </c>
      <c r="H2049" s="26" t="s">
        <v>438</v>
      </c>
      <c r="I2049" s="25">
        <f t="shared" si="284"/>
        <v>115</v>
      </c>
      <c r="J2049" s="25">
        <f t="shared" si="285"/>
        <v>16</v>
      </c>
      <c r="K2049" s="25">
        <f t="shared" si="286"/>
        <v>4</v>
      </c>
      <c r="L2049" s="25" t="s">
        <v>519</v>
      </c>
      <c r="M2049" s="56" t="str">
        <f t="shared" si="281"/>
        <v>kn-12-1-jlr-loc3</v>
      </c>
      <c r="N2049" s="56">
        <f t="shared" si="287"/>
        <v>8</v>
      </c>
      <c r="O2049" s="25">
        <v>1</v>
      </c>
      <c r="P2049" s="39">
        <v>1</v>
      </c>
    </row>
    <row r="2050" spans="1:16" ht="17.25">
      <c r="A2050" s="66" t="str">
        <f t="shared" si="282"/>
        <v>kn-12</v>
      </c>
      <c r="B2050" s="45">
        <f t="shared" si="288"/>
        <v>2120131</v>
      </c>
      <c r="C2050" s="66">
        <v>1</v>
      </c>
      <c r="D2050" s="40">
        <f t="shared" si="283"/>
        <v>21201</v>
      </c>
      <c r="E2050" s="69">
        <v>12</v>
      </c>
      <c r="F2050" s="41">
        <v>3</v>
      </c>
      <c r="G2050" s="42" t="s">
        <v>164</v>
      </c>
      <c r="H2050" s="42" t="s">
        <v>437</v>
      </c>
      <c r="I2050" s="41">
        <f t="shared" si="284"/>
        <v>115</v>
      </c>
      <c r="J2050" s="41">
        <f t="shared" si="285"/>
        <v>16</v>
      </c>
      <c r="K2050" s="41">
        <f t="shared" si="286"/>
        <v>4</v>
      </c>
      <c r="L2050" s="41" t="s">
        <v>560</v>
      </c>
      <c r="M2050" s="42" t="str">
        <f t="shared" si="281"/>
        <v>kn-12-1-shl-loc3</v>
      </c>
      <c r="N2050" s="42">
        <f t="shared" si="287"/>
        <v>8</v>
      </c>
      <c r="O2050" s="41">
        <v>1</v>
      </c>
      <c r="P2050" s="43">
        <v>1</v>
      </c>
    </row>
    <row r="2051" spans="1:16" ht="16.5">
      <c r="A2051" s="66" t="str">
        <f t="shared" si="282"/>
        <v>kn-12</v>
      </c>
      <c r="B2051" s="45">
        <f t="shared" si="288"/>
        <v>2120210</v>
      </c>
      <c r="C2051" s="66">
        <v>2</v>
      </c>
      <c r="D2051" s="35">
        <f t="shared" si="283"/>
        <v>21202</v>
      </c>
      <c r="E2051" s="67">
        <v>12</v>
      </c>
      <c r="F2051" s="36">
        <v>1</v>
      </c>
      <c r="G2051" s="44" t="s">
        <v>163</v>
      </c>
      <c r="H2051" s="44" t="s">
        <v>439</v>
      </c>
      <c r="I2051" s="36">
        <f t="shared" si="284"/>
        <v>116</v>
      </c>
      <c r="J2051" s="36">
        <f t="shared" si="285"/>
        <v>16</v>
      </c>
      <c r="K2051" s="36">
        <f t="shared" si="286"/>
        <v>4</v>
      </c>
      <c r="L2051" s="36" t="s">
        <v>511</v>
      </c>
      <c r="M2051" s="36" t="str">
        <f t="shared" si="281"/>
        <v>kn-12-2-jlr-loc1</v>
      </c>
      <c r="N2051" s="36">
        <f t="shared" si="287"/>
        <v>8</v>
      </c>
      <c r="O2051" s="36">
        <v>1</v>
      </c>
      <c r="P2051" s="37">
        <v>1</v>
      </c>
    </row>
    <row r="2052" spans="1:16" ht="16.5">
      <c r="A2052" s="66" t="str">
        <f t="shared" si="282"/>
        <v>kn-12</v>
      </c>
      <c r="B2052" s="45">
        <f t="shared" si="288"/>
        <v>2120211</v>
      </c>
      <c r="C2052" s="66">
        <v>2</v>
      </c>
      <c r="D2052" s="38">
        <f t="shared" si="283"/>
        <v>21202</v>
      </c>
      <c r="E2052" s="68">
        <v>12</v>
      </c>
      <c r="F2052" s="25">
        <v>1</v>
      </c>
      <c r="G2052" s="26" t="s">
        <v>164</v>
      </c>
      <c r="H2052" s="26" t="s">
        <v>440</v>
      </c>
      <c r="I2052" s="25">
        <f t="shared" si="284"/>
        <v>116</v>
      </c>
      <c r="J2052" s="25">
        <f t="shared" si="285"/>
        <v>16</v>
      </c>
      <c r="K2052" s="25">
        <f t="shared" si="286"/>
        <v>4</v>
      </c>
      <c r="L2052" s="25" t="s">
        <v>543</v>
      </c>
      <c r="M2052" s="25" t="str">
        <f t="shared" si="281"/>
        <v>kn-12-2-shl-loc1</v>
      </c>
      <c r="N2052" s="25">
        <f t="shared" si="287"/>
        <v>8</v>
      </c>
      <c r="O2052" s="25">
        <v>1</v>
      </c>
      <c r="P2052" s="39">
        <v>1</v>
      </c>
    </row>
    <row r="2053" spans="1:16" ht="16.5">
      <c r="A2053" s="66" t="str">
        <f t="shared" si="282"/>
        <v>kn-12</v>
      </c>
      <c r="B2053" s="45">
        <f t="shared" si="288"/>
        <v>2120220</v>
      </c>
      <c r="C2053" s="66">
        <v>2</v>
      </c>
      <c r="D2053" s="38">
        <f t="shared" si="283"/>
        <v>21202</v>
      </c>
      <c r="E2053" s="68">
        <v>12</v>
      </c>
      <c r="F2053" s="25">
        <v>2</v>
      </c>
      <c r="G2053" s="26" t="s">
        <v>163</v>
      </c>
      <c r="H2053" s="26" t="s">
        <v>181</v>
      </c>
      <c r="I2053" s="25">
        <f t="shared" si="284"/>
        <v>116</v>
      </c>
      <c r="J2053" s="25">
        <f t="shared" si="285"/>
        <v>16</v>
      </c>
      <c r="K2053" s="25">
        <f t="shared" si="286"/>
        <v>4</v>
      </c>
      <c r="L2053" s="25" t="s">
        <v>1511</v>
      </c>
      <c r="M2053" s="53" t="str">
        <f t="shared" si="281"/>
        <v>kn-12-2-jlr-loc2</v>
      </c>
      <c r="N2053" s="53">
        <f t="shared" si="287"/>
        <v>8</v>
      </c>
      <c r="O2053" s="25">
        <v>1</v>
      </c>
      <c r="P2053" s="39">
        <v>1</v>
      </c>
    </row>
    <row r="2054" spans="1:16" ht="16.5">
      <c r="A2054" s="66" t="str">
        <f t="shared" si="282"/>
        <v>kn-12</v>
      </c>
      <c r="B2054" s="45">
        <f t="shared" si="288"/>
        <v>2120221</v>
      </c>
      <c r="C2054" s="66">
        <v>2</v>
      </c>
      <c r="D2054" s="38">
        <f t="shared" si="283"/>
        <v>21202</v>
      </c>
      <c r="E2054" s="68">
        <v>12</v>
      </c>
      <c r="F2054" s="25">
        <v>2</v>
      </c>
      <c r="G2054" s="26" t="s">
        <v>164</v>
      </c>
      <c r="H2054" s="26" t="s">
        <v>171</v>
      </c>
      <c r="I2054" s="25">
        <f t="shared" si="284"/>
        <v>116</v>
      </c>
      <c r="J2054" s="25">
        <f t="shared" si="285"/>
        <v>16</v>
      </c>
      <c r="K2054" s="25">
        <f t="shared" si="286"/>
        <v>4</v>
      </c>
      <c r="L2054" s="25" t="s">
        <v>546</v>
      </c>
      <c r="M2054" s="53" t="str">
        <f t="shared" si="281"/>
        <v>kn-12-2-shl-loc2</v>
      </c>
      <c r="N2054" s="53">
        <f t="shared" si="287"/>
        <v>8</v>
      </c>
      <c r="O2054" s="25">
        <v>1</v>
      </c>
      <c r="P2054" s="39">
        <v>1</v>
      </c>
    </row>
    <row r="2055" spans="1:16" ht="16.5">
      <c r="A2055" s="66" t="str">
        <f t="shared" si="282"/>
        <v>kn-12</v>
      </c>
      <c r="B2055" s="45">
        <f t="shared" si="288"/>
        <v>2120230</v>
      </c>
      <c r="C2055" s="66">
        <v>2</v>
      </c>
      <c r="D2055" s="38">
        <f t="shared" si="283"/>
        <v>21202</v>
      </c>
      <c r="E2055" s="68">
        <v>12</v>
      </c>
      <c r="F2055" s="25">
        <v>3</v>
      </c>
      <c r="G2055" s="26" t="s">
        <v>163</v>
      </c>
      <c r="H2055" s="26" t="s">
        <v>438</v>
      </c>
      <c r="I2055" s="25">
        <f t="shared" si="284"/>
        <v>116</v>
      </c>
      <c r="J2055" s="25">
        <f t="shared" si="285"/>
        <v>16</v>
      </c>
      <c r="K2055" s="25">
        <f t="shared" si="286"/>
        <v>4</v>
      </c>
      <c r="L2055" s="25" t="s">
        <v>520</v>
      </c>
      <c r="M2055" s="56" t="str">
        <f t="shared" si="281"/>
        <v>kn-12-2-jlr-loc3</v>
      </c>
      <c r="N2055" s="56">
        <f t="shared" si="287"/>
        <v>8</v>
      </c>
      <c r="O2055" s="25">
        <v>1</v>
      </c>
      <c r="P2055" s="39">
        <v>1</v>
      </c>
    </row>
    <row r="2056" spans="1:16" ht="17.25">
      <c r="A2056" s="66" t="str">
        <f t="shared" si="282"/>
        <v>kn-12</v>
      </c>
      <c r="B2056" s="45">
        <f t="shared" si="288"/>
        <v>2120231</v>
      </c>
      <c r="C2056" s="66">
        <v>2</v>
      </c>
      <c r="D2056" s="40">
        <f t="shared" si="283"/>
        <v>21202</v>
      </c>
      <c r="E2056" s="69">
        <v>12</v>
      </c>
      <c r="F2056" s="41">
        <v>3</v>
      </c>
      <c r="G2056" s="42" t="s">
        <v>164</v>
      </c>
      <c r="H2056" s="42" t="s">
        <v>437</v>
      </c>
      <c r="I2056" s="41">
        <f t="shared" si="284"/>
        <v>116</v>
      </c>
      <c r="J2056" s="41">
        <f t="shared" si="285"/>
        <v>16</v>
      </c>
      <c r="K2056" s="41">
        <f t="shared" si="286"/>
        <v>4</v>
      </c>
      <c r="L2056" s="41" t="s">
        <v>561</v>
      </c>
      <c r="M2056" s="42" t="str">
        <f t="shared" si="281"/>
        <v>kn-12-2-shl-loc3</v>
      </c>
      <c r="N2056" s="42">
        <f t="shared" si="287"/>
        <v>8</v>
      </c>
      <c r="O2056" s="41">
        <v>1</v>
      </c>
      <c r="P2056" s="43">
        <v>1</v>
      </c>
    </row>
    <row r="2057" spans="1:16" ht="16.5">
      <c r="A2057" s="66" t="str">
        <f t="shared" si="282"/>
        <v>kn-12</v>
      </c>
      <c r="B2057" s="45">
        <f t="shared" si="288"/>
        <v>2120310</v>
      </c>
      <c r="C2057" s="66">
        <v>3</v>
      </c>
      <c r="D2057" s="35">
        <f t="shared" si="283"/>
        <v>21203</v>
      </c>
      <c r="E2057" s="67">
        <v>12</v>
      </c>
      <c r="F2057" s="36">
        <v>1</v>
      </c>
      <c r="G2057" s="44" t="s">
        <v>163</v>
      </c>
      <c r="H2057" s="44" t="s">
        <v>439</v>
      </c>
      <c r="I2057" s="36">
        <f t="shared" si="284"/>
        <v>116</v>
      </c>
      <c r="J2057" s="36">
        <f t="shared" si="285"/>
        <v>16</v>
      </c>
      <c r="K2057" s="36">
        <f t="shared" si="286"/>
        <v>4</v>
      </c>
      <c r="L2057" s="36" t="s">
        <v>518</v>
      </c>
      <c r="M2057" s="36" t="str">
        <f t="shared" si="281"/>
        <v>kn-12-3-jlr-loc1</v>
      </c>
      <c r="N2057" s="36">
        <f t="shared" si="287"/>
        <v>8</v>
      </c>
      <c r="O2057" s="36">
        <v>1</v>
      </c>
      <c r="P2057" s="37">
        <v>1</v>
      </c>
    </row>
    <row r="2058" spans="1:16" ht="16.5">
      <c r="A2058" s="66" t="str">
        <f t="shared" si="282"/>
        <v>kn-12</v>
      </c>
      <c r="B2058" s="45">
        <f t="shared" si="288"/>
        <v>2120311</v>
      </c>
      <c r="C2058" s="66">
        <v>3</v>
      </c>
      <c r="D2058" s="38">
        <f t="shared" si="283"/>
        <v>21203</v>
      </c>
      <c r="E2058" s="68">
        <v>12</v>
      </c>
      <c r="F2058" s="25">
        <v>1</v>
      </c>
      <c r="G2058" s="26" t="s">
        <v>164</v>
      </c>
      <c r="H2058" s="26" t="s">
        <v>440</v>
      </c>
      <c r="I2058" s="25">
        <f t="shared" si="284"/>
        <v>116</v>
      </c>
      <c r="J2058" s="25">
        <f t="shared" si="285"/>
        <v>16</v>
      </c>
      <c r="K2058" s="25">
        <f t="shared" si="286"/>
        <v>4</v>
      </c>
      <c r="L2058" s="25" t="s">
        <v>559</v>
      </c>
      <c r="M2058" s="25" t="str">
        <f t="shared" si="281"/>
        <v>kn-12-3-shl-loc1</v>
      </c>
      <c r="N2058" s="25">
        <f t="shared" si="287"/>
        <v>8</v>
      </c>
      <c r="O2058" s="25">
        <v>1</v>
      </c>
      <c r="P2058" s="39">
        <v>1</v>
      </c>
    </row>
    <row r="2059" spans="1:16" ht="16.5">
      <c r="A2059" s="66" t="str">
        <f t="shared" si="282"/>
        <v>kn-12</v>
      </c>
      <c r="B2059" s="45">
        <f t="shared" si="288"/>
        <v>2120320</v>
      </c>
      <c r="C2059" s="66">
        <v>3</v>
      </c>
      <c r="D2059" s="38">
        <f t="shared" si="283"/>
        <v>21203</v>
      </c>
      <c r="E2059" s="68">
        <v>12</v>
      </c>
      <c r="F2059" s="25">
        <v>2</v>
      </c>
      <c r="G2059" s="26" t="s">
        <v>163</v>
      </c>
      <c r="H2059" s="26" t="s">
        <v>181</v>
      </c>
      <c r="I2059" s="25">
        <f t="shared" si="284"/>
        <v>116</v>
      </c>
      <c r="J2059" s="25">
        <f t="shared" si="285"/>
        <v>16</v>
      </c>
      <c r="K2059" s="25">
        <f t="shared" si="286"/>
        <v>4</v>
      </c>
      <c r="L2059" s="25" t="s">
        <v>1507</v>
      </c>
      <c r="M2059" s="53" t="str">
        <f t="shared" si="281"/>
        <v>kn-12-3-jlr-loc2</v>
      </c>
      <c r="N2059" s="53">
        <f t="shared" si="287"/>
        <v>8</v>
      </c>
      <c r="O2059" s="25">
        <v>1</v>
      </c>
      <c r="P2059" s="39">
        <v>1</v>
      </c>
    </row>
    <row r="2060" spans="1:16" ht="16.5">
      <c r="A2060" s="66" t="str">
        <f t="shared" si="282"/>
        <v>kn-12</v>
      </c>
      <c r="B2060" s="45">
        <f t="shared" si="288"/>
        <v>2120321</v>
      </c>
      <c r="C2060" s="66">
        <v>3</v>
      </c>
      <c r="D2060" s="38">
        <f t="shared" si="283"/>
        <v>21203</v>
      </c>
      <c r="E2060" s="68">
        <v>12</v>
      </c>
      <c r="F2060" s="25">
        <v>2</v>
      </c>
      <c r="G2060" s="26" t="s">
        <v>164</v>
      </c>
      <c r="H2060" s="26" t="s">
        <v>171</v>
      </c>
      <c r="I2060" s="25">
        <f t="shared" si="284"/>
        <v>116</v>
      </c>
      <c r="J2060" s="25">
        <f t="shared" si="285"/>
        <v>16</v>
      </c>
      <c r="K2060" s="25">
        <f t="shared" si="286"/>
        <v>4</v>
      </c>
      <c r="L2060" s="25" t="s">
        <v>554</v>
      </c>
      <c r="M2060" s="53" t="str">
        <f t="shared" si="281"/>
        <v>kn-12-3-shl-loc2</v>
      </c>
      <c r="N2060" s="53">
        <f t="shared" si="287"/>
        <v>8</v>
      </c>
      <c r="O2060" s="25">
        <v>1</v>
      </c>
      <c r="P2060" s="39">
        <v>1</v>
      </c>
    </row>
    <row r="2061" spans="1:16" ht="16.5">
      <c r="A2061" s="66" t="str">
        <f t="shared" si="282"/>
        <v>kn-12</v>
      </c>
      <c r="B2061" s="45">
        <f t="shared" si="288"/>
        <v>2120330</v>
      </c>
      <c r="C2061" s="66">
        <v>3</v>
      </c>
      <c r="D2061" s="38">
        <f t="shared" si="283"/>
        <v>21203</v>
      </c>
      <c r="E2061" s="68">
        <v>12</v>
      </c>
      <c r="F2061" s="25">
        <v>3</v>
      </c>
      <c r="G2061" s="26" t="s">
        <v>163</v>
      </c>
      <c r="H2061" s="26" t="s">
        <v>438</v>
      </c>
      <c r="I2061" s="25">
        <f t="shared" si="284"/>
        <v>116</v>
      </c>
      <c r="J2061" s="25">
        <f t="shared" si="285"/>
        <v>16</v>
      </c>
      <c r="K2061" s="25">
        <f t="shared" si="286"/>
        <v>4</v>
      </c>
      <c r="L2061" s="25" t="s">
        <v>515</v>
      </c>
      <c r="M2061" s="56" t="str">
        <f t="shared" si="281"/>
        <v>kn-12-3-jlr-loc3</v>
      </c>
      <c r="N2061" s="56">
        <f t="shared" si="287"/>
        <v>8</v>
      </c>
      <c r="O2061" s="25">
        <v>1</v>
      </c>
      <c r="P2061" s="39">
        <v>1</v>
      </c>
    </row>
    <row r="2062" spans="1:16" ht="17.25">
      <c r="A2062" s="66" t="str">
        <f t="shared" si="282"/>
        <v>kn-12</v>
      </c>
      <c r="B2062" s="45">
        <f t="shared" si="288"/>
        <v>2120331</v>
      </c>
      <c r="C2062" s="66">
        <v>3</v>
      </c>
      <c r="D2062" s="40">
        <f t="shared" si="283"/>
        <v>21203</v>
      </c>
      <c r="E2062" s="69">
        <v>12</v>
      </c>
      <c r="F2062" s="41">
        <v>3</v>
      </c>
      <c r="G2062" s="42" t="s">
        <v>164</v>
      </c>
      <c r="H2062" s="42" t="s">
        <v>815</v>
      </c>
      <c r="I2062" s="41">
        <f t="shared" si="284"/>
        <v>116</v>
      </c>
      <c r="J2062" s="41">
        <f t="shared" si="285"/>
        <v>16</v>
      </c>
      <c r="K2062" s="41">
        <f t="shared" si="286"/>
        <v>4</v>
      </c>
      <c r="L2062" s="41" t="s">
        <v>555</v>
      </c>
      <c r="M2062" s="42" t="str">
        <f t="shared" si="281"/>
        <v>kn-12-3-shl-loc3</v>
      </c>
      <c r="N2062" s="42">
        <f t="shared" si="287"/>
        <v>8</v>
      </c>
      <c r="O2062" s="41">
        <v>1</v>
      </c>
      <c r="P2062" s="43">
        <v>1</v>
      </c>
    </row>
    <row r="2063" spans="1:16" ht="16.5">
      <c r="A2063" s="66" t="str">
        <f t="shared" si="282"/>
        <v>kn-12</v>
      </c>
      <c r="B2063" s="45">
        <f t="shared" si="288"/>
        <v>2120410</v>
      </c>
      <c r="C2063" s="66">
        <v>4</v>
      </c>
      <c r="D2063" s="35">
        <f t="shared" si="283"/>
        <v>21204</v>
      </c>
      <c r="E2063" s="67">
        <v>12</v>
      </c>
      <c r="F2063" s="36">
        <v>1</v>
      </c>
      <c r="G2063" s="44" t="s">
        <v>163</v>
      </c>
      <c r="H2063" s="44" t="s">
        <v>439</v>
      </c>
      <c r="I2063" s="36">
        <f t="shared" si="284"/>
        <v>117</v>
      </c>
      <c r="J2063" s="36">
        <f t="shared" si="285"/>
        <v>16</v>
      </c>
      <c r="K2063" s="36">
        <f t="shared" si="286"/>
        <v>4</v>
      </c>
      <c r="L2063" s="36" t="s">
        <v>521</v>
      </c>
      <c r="M2063" s="36" t="str">
        <f t="shared" si="281"/>
        <v>kn-12-4-jlr-loc1</v>
      </c>
      <c r="N2063" s="36">
        <f t="shared" si="287"/>
        <v>8</v>
      </c>
      <c r="O2063" s="36">
        <v>1</v>
      </c>
      <c r="P2063" s="37">
        <v>1</v>
      </c>
    </row>
    <row r="2064" spans="1:16" ht="16.5">
      <c r="A2064" s="66" t="str">
        <f t="shared" si="282"/>
        <v>kn-12</v>
      </c>
      <c r="B2064" s="45">
        <f t="shared" si="288"/>
        <v>2120411</v>
      </c>
      <c r="C2064" s="66">
        <v>4</v>
      </c>
      <c r="D2064" s="38">
        <f t="shared" si="283"/>
        <v>21204</v>
      </c>
      <c r="E2064" s="68">
        <v>12</v>
      </c>
      <c r="F2064" s="25">
        <v>1</v>
      </c>
      <c r="G2064" s="26" t="s">
        <v>164</v>
      </c>
      <c r="H2064" s="26" t="s">
        <v>440</v>
      </c>
      <c r="I2064" s="25">
        <f t="shared" si="284"/>
        <v>117</v>
      </c>
      <c r="J2064" s="25">
        <f t="shared" si="285"/>
        <v>16</v>
      </c>
      <c r="K2064" s="25">
        <f t="shared" si="286"/>
        <v>4</v>
      </c>
      <c r="L2064" s="25" t="s">
        <v>562</v>
      </c>
      <c r="M2064" s="25" t="str">
        <f t="shared" si="281"/>
        <v>kn-12-4-shl-loc1</v>
      </c>
      <c r="N2064" s="25">
        <f t="shared" si="287"/>
        <v>8</v>
      </c>
      <c r="O2064" s="25">
        <v>1</v>
      </c>
      <c r="P2064" s="39">
        <v>1</v>
      </c>
    </row>
    <row r="2065" spans="1:16" ht="16.5">
      <c r="A2065" s="66" t="str">
        <f t="shared" si="282"/>
        <v>kn-12</v>
      </c>
      <c r="B2065" s="45">
        <f t="shared" si="288"/>
        <v>2120420</v>
      </c>
      <c r="C2065" s="66">
        <v>4</v>
      </c>
      <c r="D2065" s="38">
        <f t="shared" si="283"/>
        <v>21204</v>
      </c>
      <c r="E2065" s="68">
        <v>12</v>
      </c>
      <c r="F2065" s="25">
        <v>2</v>
      </c>
      <c r="G2065" s="26" t="s">
        <v>163</v>
      </c>
      <c r="H2065" s="26" t="s">
        <v>181</v>
      </c>
      <c r="I2065" s="25">
        <f t="shared" si="284"/>
        <v>117</v>
      </c>
      <c r="J2065" s="25">
        <f t="shared" si="285"/>
        <v>16</v>
      </c>
      <c r="K2065" s="25">
        <f t="shared" si="286"/>
        <v>4</v>
      </c>
      <c r="L2065" s="25" t="s">
        <v>511</v>
      </c>
      <c r="M2065" s="53" t="str">
        <f t="shared" si="289" ref="M2065:M2128">A2065&amp;"-"&amp;C2065&amp;"-"&amp;G2065&amp;"-"&amp;"loc"&amp;F2065</f>
        <v>kn-12-4-jlr-loc2</v>
      </c>
      <c r="N2065" s="53">
        <f t="shared" si="287"/>
        <v>8</v>
      </c>
      <c r="O2065" s="25">
        <v>1</v>
      </c>
      <c r="P2065" s="39">
        <v>1</v>
      </c>
    </row>
    <row r="2066" spans="1:16" ht="16.5">
      <c r="A2066" s="66" t="str">
        <f t="shared" si="282"/>
        <v>kn-12</v>
      </c>
      <c r="B2066" s="45">
        <f t="shared" si="288"/>
        <v>2120421</v>
      </c>
      <c r="C2066" s="66">
        <v>4</v>
      </c>
      <c r="D2066" s="38">
        <f t="shared" si="283"/>
        <v>21204</v>
      </c>
      <c r="E2066" s="68">
        <v>12</v>
      </c>
      <c r="F2066" s="25">
        <v>2</v>
      </c>
      <c r="G2066" s="26" t="s">
        <v>800</v>
      </c>
      <c r="H2066" s="26" t="s">
        <v>171</v>
      </c>
      <c r="I2066" s="25">
        <f t="shared" si="284"/>
        <v>117</v>
      </c>
      <c r="J2066" s="25">
        <f t="shared" si="285"/>
        <v>16</v>
      </c>
      <c r="K2066" s="25">
        <f t="shared" si="286"/>
        <v>4</v>
      </c>
      <c r="L2066" s="25" t="s">
        <v>550</v>
      </c>
      <c r="M2066" s="53" t="str">
        <f t="shared" si="289"/>
        <v>kn-12-4-shl-loc2</v>
      </c>
      <c r="N2066" s="53">
        <f t="shared" si="287"/>
        <v>8</v>
      </c>
      <c r="O2066" s="25">
        <v>1</v>
      </c>
      <c r="P2066" s="39">
        <v>1</v>
      </c>
    </row>
    <row r="2067" spans="1:16" ht="16.5">
      <c r="A2067" s="66" t="str">
        <f t="shared" si="282"/>
        <v>kn-12</v>
      </c>
      <c r="B2067" s="45">
        <f t="shared" si="288"/>
        <v>2120430</v>
      </c>
      <c r="C2067" s="66">
        <v>4</v>
      </c>
      <c r="D2067" s="38">
        <f t="shared" si="283"/>
        <v>21204</v>
      </c>
      <c r="E2067" s="68">
        <v>12</v>
      </c>
      <c r="F2067" s="25">
        <v>3</v>
      </c>
      <c r="G2067" s="26" t="s">
        <v>163</v>
      </c>
      <c r="H2067" s="26" t="s">
        <v>807</v>
      </c>
      <c r="I2067" s="25">
        <f t="shared" si="284"/>
        <v>117</v>
      </c>
      <c r="J2067" s="25">
        <f t="shared" si="285"/>
        <v>16</v>
      </c>
      <c r="K2067" s="25">
        <f t="shared" si="286"/>
        <v>4</v>
      </c>
      <c r="L2067" s="25" t="s">
        <v>517</v>
      </c>
      <c r="M2067" s="56" t="str">
        <f t="shared" si="289"/>
        <v>kn-12-4-jlr-loc3</v>
      </c>
      <c r="N2067" s="56">
        <f t="shared" si="287"/>
        <v>8</v>
      </c>
      <c r="O2067" s="25">
        <v>1</v>
      </c>
      <c r="P2067" s="39">
        <v>1</v>
      </c>
    </row>
    <row r="2068" spans="1:16" ht="17.25">
      <c r="A2068" s="66" t="str">
        <f t="shared" si="282"/>
        <v>kn-12</v>
      </c>
      <c r="B2068" s="45">
        <f t="shared" si="288"/>
        <v>2120431</v>
      </c>
      <c r="C2068" s="66">
        <v>4</v>
      </c>
      <c r="D2068" s="40">
        <f t="shared" si="283"/>
        <v>21204</v>
      </c>
      <c r="E2068" s="69">
        <v>12</v>
      </c>
      <c r="F2068" s="41">
        <v>3</v>
      </c>
      <c r="G2068" s="42" t="s">
        <v>164</v>
      </c>
      <c r="H2068" s="42" t="s">
        <v>437</v>
      </c>
      <c r="I2068" s="41">
        <f t="shared" si="284"/>
        <v>117</v>
      </c>
      <c r="J2068" s="41">
        <f t="shared" si="285"/>
        <v>16</v>
      </c>
      <c r="K2068" s="41">
        <f t="shared" si="286"/>
        <v>4</v>
      </c>
      <c r="L2068" s="41" t="s">
        <v>558</v>
      </c>
      <c r="M2068" s="42" t="str">
        <f t="shared" si="289"/>
        <v>kn-12-4-shl-loc3</v>
      </c>
      <c r="N2068" s="42">
        <f t="shared" si="287"/>
        <v>8</v>
      </c>
      <c r="O2068" s="41">
        <v>1</v>
      </c>
      <c r="P2068" s="43">
        <v>1</v>
      </c>
    </row>
    <row r="2069" spans="1:16" ht="16.5">
      <c r="A2069" s="66" t="str">
        <f t="shared" si="282"/>
        <v>kn-12</v>
      </c>
      <c r="B2069" s="45">
        <f t="shared" si="288"/>
        <v>2120510</v>
      </c>
      <c r="C2069" s="66">
        <v>5</v>
      </c>
      <c r="D2069" s="35">
        <f t="shared" si="283"/>
        <v>21205</v>
      </c>
      <c r="E2069" s="67">
        <v>12</v>
      </c>
      <c r="F2069" s="36">
        <v>1</v>
      </c>
      <c r="G2069" s="44" t="s">
        <v>163</v>
      </c>
      <c r="H2069" s="44" t="s">
        <v>439</v>
      </c>
      <c r="I2069" s="36">
        <f t="shared" si="284"/>
        <v>117</v>
      </c>
      <c r="J2069" s="36">
        <f t="shared" si="285"/>
        <v>16</v>
      </c>
      <c r="K2069" s="36">
        <f t="shared" si="286"/>
        <v>4</v>
      </c>
      <c r="L2069" s="36" t="s">
        <v>1506</v>
      </c>
      <c r="M2069" s="36" t="str">
        <f t="shared" si="289"/>
        <v>kn-12-5-jlr-loc1</v>
      </c>
      <c r="N2069" s="36">
        <f t="shared" si="287"/>
        <v>8</v>
      </c>
      <c r="O2069" s="36">
        <v>1</v>
      </c>
      <c r="P2069" s="37">
        <v>1</v>
      </c>
    </row>
    <row r="2070" spans="1:16" ht="16.5">
      <c r="A2070" s="66" t="str">
        <f t="shared" si="282"/>
        <v>kn-12</v>
      </c>
      <c r="B2070" s="45">
        <f t="shared" si="288"/>
        <v>2120511</v>
      </c>
      <c r="C2070" s="66">
        <v>5</v>
      </c>
      <c r="D2070" s="38">
        <f t="shared" si="283"/>
        <v>21205</v>
      </c>
      <c r="E2070" s="68">
        <v>12</v>
      </c>
      <c r="F2070" s="25">
        <v>1</v>
      </c>
      <c r="G2070" s="26" t="s">
        <v>164</v>
      </c>
      <c r="H2070" s="26" t="s">
        <v>440</v>
      </c>
      <c r="I2070" s="25">
        <f t="shared" si="284"/>
        <v>117</v>
      </c>
      <c r="J2070" s="25">
        <f t="shared" si="285"/>
        <v>16</v>
      </c>
      <c r="K2070" s="25">
        <f t="shared" si="286"/>
        <v>4</v>
      </c>
      <c r="L2070" s="25" t="s">
        <v>548</v>
      </c>
      <c r="M2070" s="25" t="str">
        <f t="shared" si="289"/>
        <v>kn-12-5-shl-loc1</v>
      </c>
      <c r="N2070" s="25">
        <f t="shared" si="287"/>
        <v>8</v>
      </c>
      <c r="O2070" s="25">
        <v>1</v>
      </c>
      <c r="P2070" s="39">
        <v>1</v>
      </c>
    </row>
    <row r="2071" spans="1:16" ht="16.5">
      <c r="A2071" s="66" t="str">
        <f t="shared" si="282"/>
        <v>kn-12</v>
      </c>
      <c r="B2071" s="45">
        <f t="shared" si="288"/>
        <v>2120520</v>
      </c>
      <c r="C2071" s="66">
        <v>5</v>
      </c>
      <c r="D2071" s="38">
        <f t="shared" si="283"/>
        <v>21205</v>
      </c>
      <c r="E2071" s="68">
        <v>12</v>
      </c>
      <c r="F2071" s="25">
        <v>2</v>
      </c>
      <c r="G2071" s="26" t="s">
        <v>797</v>
      </c>
      <c r="H2071" s="26" t="s">
        <v>181</v>
      </c>
      <c r="I2071" s="25">
        <f t="shared" si="284"/>
        <v>117</v>
      </c>
      <c r="J2071" s="25">
        <f t="shared" si="285"/>
        <v>16</v>
      </c>
      <c r="K2071" s="25">
        <f t="shared" si="286"/>
        <v>4</v>
      </c>
      <c r="L2071" s="25" t="s">
        <v>1511</v>
      </c>
      <c r="M2071" s="53" t="str">
        <f t="shared" si="289"/>
        <v>kn-12-5-jlr-loc2</v>
      </c>
      <c r="N2071" s="53">
        <f t="shared" si="287"/>
        <v>8</v>
      </c>
      <c r="O2071" s="25">
        <v>1</v>
      </c>
      <c r="P2071" s="39">
        <v>1</v>
      </c>
    </row>
    <row r="2072" spans="1:16" ht="16.5">
      <c r="A2072" s="66" t="str">
        <f t="shared" si="282"/>
        <v>kn-12</v>
      </c>
      <c r="B2072" s="45">
        <f t="shared" si="288"/>
        <v>2120521</v>
      </c>
      <c r="C2072" s="66">
        <v>5</v>
      </c>
      <c r="D2072" s="38">
        <f t="shared" si="283"/>
        <v>21205</v>
      </c>
      <c r="E2072" s="68">
        <v>12</v>
      </c>
      <c r="F2072" s="25">
        <v>2</v>
      </c>
      <c r="G2072" s="26" t="s">
        <v>164</v>
      </c>
      <c r="H2072" s="26" t="s">
        <v>171</v>
      </c>
      <c r="I2072" s="25">
        <f t="shared" si="284"/>
        <v>117</v>
      </c>
      <c r="J2072" s="25">
        <f t="shared" si="285"/>
        <v>16</v>
      </c>
      <c r="K2072" s="25">
        <f t="shared" si="286"/>
        <v>4</v>
      </c>
      <c r="L2072" s="25" t="s">
        <v>546</v>
      </c>
      <c r="M2072" s="53" t="str">
        <f t="shared" si="289"/>
        <v>kn-12-5-shl-loc2</v>
      </c>
      <c r="N2072" s="53">
        <f t="shared" si="287"/>
        <v>8</v>
      </c>
      <c r="O2072" s="25">
        <v>1</v>
      </c>
      <c r="P2072" s="39">
        <v>1</v>
      </c>
    </row>
    <row r="2073" spans="1:16" ht="16.5">
      <c r="A2073" s="66" t="str">
        <f t="shared" si="282"/>
        <v>kn-12</v>
      </c>
      <c r="B2073" s="45">
        <f t="shared" si="288"/>
        <v>2120530</v>
      </c>
      <c r="C2073" s="66">
        <v>5</v>
      </c>
      <c r="D2073" s="38">
        <f t="shared" si="283"/>
        <v>21205</v>
      </c>
      <c r="E2073" s="68">
        <v>12</v>
      </c>
      <c r="F2073" s="25">
        <v>3</v>
      </c>
      <c r="G2073" s="26" t="s">
        <v>163</v>
      </c>
      <c r="H2073" s="26" t="s">
        <v>438</v>
      </c>
      <c r="I2073" s="25">
        <f t="shared" si="284"/>
        <v>117</v>
      </c>
      <c r="J2073" s="25">
        <f t="shared" si="285"/>
        <v>16</v>
      </c>
      <c r="K2073" s="25">
        <f t="shared" si="286"/>
        <v>4</v>
      </c>
      <c r="L2073" s="25" t="s">
        <v>518</v>
      </c>
      <c r="M2073" s="56" t="str">
        <f t="shared" si="289"/>
        <v>kn-12-5-jlr-loc3</v>
      </c>
      <c r="N2073" s="56">
        <f t="shared" si="287"/>
        <v>8</v>
      </c>
      <c r="O2073" s="25">
        <v>1</v>
      </c>
      <c r="P2073" s="39">
        <v>1</v>
      </c>
    </row>
    <row r="2074" spans="1:16" ht="17.25">
      <c r="A2074" s="66" t="str">
        <f t="shared" si="282"/>
        <v>kn-12</v>
      </c>
      <c r="B2074" s="45">
        <f t="shared" si="288"/>
        <v>2120531</v>
      </c>
      <c r="C2074" s="66">
        <v>5</v>
      </c>
      <c r="D2074" s="40">
        <f t="shared" si="283"/>
        <v>21205</v>
      </c>
      <c r="E2074" s="69">
        <v>12</v>
      </c>
      <c r="F2074" s="41">
        <v>3</v>
      </c>
      <c r="G2074" s="42" t="s">
        <v>164</v>
      </c>
      <c r="H2074" s="42" t="s">
        <v>437</v>
      </c>
      <c r="I2074" s="41">
        <f t="shared" si="284"/>
        <v>117</v>
      </c>
      <c r="J2074" s="41">
        <f t="shared" si="285"/>
        <v>16</v>
      </c>
      <c r="K2074" s="41">
        <f t="shared" si="286"/>
        <v>4</v>
      </c>
      <c r="L2074" s="41" t="s">
        <v>559</v>
      </c>
      <c r="M2074" s="42" t="str">
        <f t="shared" si="289"/>
        <v>kn-12-5-shl-loc3</v>
      </c>
      <c r="N2074" s="42">
        <f t="shared" si="287"/>
        <v>8</v>
      </c>
      <c r="O2074" s="41">
        <v>1</v>
      </c>
      <c r="P2074" s="43">
        <v>1</v>
      </c>
    </row>
    <row r="2075" spans="1:16" ht="16.5">
      <c r="A2075" s="66" t="str">
        <f t="shared" si="282"/>
        <v>kn-12</v>
      </c>
      <c r="B2075" s="45">
        <f t="shared" si="288"/>
        <v>2120610</v>
      </c>
      <c r="C2075" s="66">
        <v>6</v>
      </c>
      <c r="D2075" s="35">
        <f t="shared" si="283"/>
        <v>21206</v>
      </c>
      <c r="E2075" s="67">
        <v>12</v>
      </c>
      <c r="F2075" s="36">
        <v>1</v>
      </c>
      <c r="G2075" s="44" t="s">
        <v>163</v>
      </c>
      <c r="H2075" s="44" t="s">
        <v>439</v>
      </c>
      <c r="I2075" s="36">
        <f t="shared" si="284"/>
        <v>118</v>
      </c>
      <c r="J2075" s="36">
        <f t="shared" si="285"/>
        <v>16</v>
      </c>
      <c r="K2075" s="36">
        <f t="shared" si="286"/>
        <v>4</v>
      </c>
      <c r="L2075" s="36" t="s">
        <v>515</v>
      </c>
      <c r="M2075" s="36" t="str">
        <f t="shared" si="289"/>
        <v>kn-12-6-jlr-loc1</v>
      </c>
      <c r="N2075" s="36">
        <f t="shared" si="287"/>
        <v>8</v>
      </c>
      <c r="O2075" s="36">
        <v>1</v>
      </c>
      <c r="P2075" s="37">
        <v>1</v>
      </c>
    </row>
    <row r="2076" spans="1:16" ht="16.5">
      <c r="A2076" s="66" t="str">
        <f t="shared" si="282"/>
        <v>kn-12</v>
      </c>
      <c r="B2076" s="45">
        <f t="shared" si="288"/>
        <v>2120611</v>
      </c>
      <c r="C2076" s="66">
        <v>6</v>
      </c>
      <c r="D2076" s="38">
        <f t="shared" si="283"/>
        <v>21206</v>
      </c>
      <c r="E2076" s="68">
        <v>12</v>
      </c>
      <c r="F2076" s="25">
        <v>1</v>
      </c>
      <c r="G2076" s="26" t="s">
        <v>164</v>
      </c>
      <c r="H2076" s="26" t="s">
        <v>440</v>
      </c>
      <c r="I2076" s="25">
        <f t="shared" si="284"/>
        <v>118</v>
      </c>
      <c r="J2076" s="25">
        <f t="shared" si="285"/>
        <v>16</v>
      </c>
      <c r="K2076" s="25">
        <f t="shared" si="286"/>
        <v>4</v>
      </c>
      <c r="L2076" s="25" t="s">
        <v>555</v>
      </c>
      <c r="M2076" s="25" t="str">
        <f t="shared" si="289"/>
        <v>kn-12-6-shl-loc1</v>
      </c>
      <c r="N2076" s="25">
        <f t="shared" si="287"/>
        <v>8</v>
      </c>
      <c r="O2076" s="25">
        <v>1</v>
      </c>
      <c r="P2076" s="39">
        <v>1</v>
      </c>
    </row>
    <row r="2077" spans="1:16" ht="16.5">
      <c r="A2077" s="66" t="str">
        <f t="shared" si="282"/>
        <v>kn-12</v>
      </c>
      <c r="B2077" s="45">
        <f t="shared" si="288"/>
        <v>2120620</v>
      </c>
      <c r="C2077" s="66">
        <v>6</v>
      </c>
      <c r="D2077" s="38">
        <f t="shared" si="283"/>
        <v>21206</v>
      </c>
      <c r="E2077" s="68">
        <v>12</v>
      </c>
      <c r="F2077" s="25">
        <v>2</v>
      </c>
      <c r="G2077" s="26" t="s">
        <v>163</v>
      </c>
      <c r="H2077" s="26" t="s">
        <v>181</v>
      </c>
      <c r="I2077" s="25">
        <f t="shared" si="284"/>
        <v>118</v>
      </c>
      <c r="J2077" s="25">
        <f t="shared" si="285"/>
        <v>16</v>
      </c>
      <c r="K2077" s="25">
        <f t="shared" si="286"/>
        <v>4</v>
      </c>
      <c r="L2077" s="25" t="s">
        <v>1507</v>
      </c>
      <c r="M2077" s="53" t="str">
        <f t="shared" si="289"/>
        <v>kn-12-6-jlr-loc2</v>
      </c>
      <c r="N2077" s="53">
        <f t="shared" si="287"/>
        <v>8</v>
      </c>
      <c r="O2077" s="25">
        <v>1</v>
      </c>
      <c r="P2077" s="39">
        <v>1</v>
      </c>
    </row>
    <row r="2078" spans="1:16" ht="16.5">
      <c r="A2078" s="66" t="str">
        <f t="shared" si="282"/>
        <v>kn-12</v>
      </c>
      <c r="B2078" s="45">
        <f t="shared" si="288"/>
        <v>2120621</v>
      </c>
      <c r="C2078" s="66">
        <v>6</v>
      </c>
      <c r="D2078" s="38">
        <f t="shared" si="283"/>
        <v>21206</v>
      </c>
      <c r="E2078" s="68">
        <v>12</v>
      </c>
      <c r="F2078" s="25">
        <v>2</v>
      </c>
      <c r="G2078" s="26" t="s">
        <v>164</v>
      </c>
      <c r="H2078" s="26" t="s">
        <v>171</v>
      </c>
      <c r="I2078" s="25">
        <f t="shared" si="284"/>
        <v>118</v>
      </c>
      <c r="J2078" s="25">
        <f t="shared" si="285"/>
        <v>16</v>
      </c>
      <c r="K2078" s="25">
        <f t="shared" si="286"/>
        <v>4</v>
      </c>
      <c r="L2078" s="25" t="s">
        <v>554</v>
      </c>
      <c r="M2078" s="53" t="str">
        <f t="shared" si="289"/>
        <v>kn-12-6-shl-loc2</v>
      </c>
      <c r="N2078" s="53">
        <f t="shared" si="287"/>
        <v>8</v>
      </c>
      <c r="O2078" s="25">
        <v>1</v>
      </c>
      <c r="P2078" s="39">
        <v>1</v>
      </c>
    </row>
    <row r="2079" spans="1:16" ht="16.5">
      <c r="A2079" s="66" t="str">
        <f t="shared" si="282"/>
        <v>kn-12</v>
      </c>
      <c r="B2079" s="45">
        <f t="shared" si="288"/>
        <v>2120630</v>
      </c>
      <c r="C2079" s="66">
        <v>6</v>
      </c>
      <c r="D2079" s="38">
        <f t="shared" si="283"/>
        <v>21206</v>
      </c>
      <c r="E2079" s="68">
        <v>12</v>
      </c>
      <c r="F2079" s="25">
        <v>3</v>
      </c>
      <c r="G2079" s="26" t="s">
        <v>163</v>
      </c>
      <c r="H2079" s="26" t="s">
        <v>438</v>
      </c>
      <c r="I2079" s="25">
        <f t="shared" si="284"/>
        <v>118</v>
      </c>
      <c r="J2079" s="25">
        <f t="shared" si="285"/>
        <v>16</v>
      </c>
      <c r="K2079" s="25">
        <f t="shared" si="286"/>
        <v>4</v>
      </c>
      <c r="L2079" s="25" t="s">
        <v>518</v>
      </c>
      <c r="M2079" s="56" t="str">
        <f t="shared" si="289"/>
        <v>kn-12-6-jlr-loc3</v>
      </c>
      <c r="N2079" s="56">
        <f t="shared" si="287"/>
        <v>8</v>
      </c>
      <c r="O2079" s="25">
        <v>1</v>
      </c>
      <c r="P2079" s="39">
        <v>1</v>
      </c>
    </row>
    <row r="2080" spans="1:16" ht="17.25">
      <c r="A2080" s="66" t="str">
        <f t="shared" si="282"/>
        <v>kn-12</v>
      </c>
      <c r="B2080" s="45">
        <f t="shared" si="288"/>
        <v>2120631</v>
      </c>
      <c r="C2080" s="66">
        <v>6</v>
      </c>
      <c r="D2080" s="40">
        <f t="shared" si="283"/>
        <v>21206</v>
      </c>
      <c r="E2080" s="69">
        <v>12</v>
      </c>
      <c r="F2080" s="41">
        <v>3</v>
      </c>
      <c r="G2080" s="42" t="s">
        <v>800</v>
      </c>
      <c r="H2080" s="42" t="s">
        <v>437</v>
      </c>
      <c r="I2080" s="41">
        <f t="shared" si="284"/>
        <v>118</v>
      </c>
      <c r="J2080" s="41">
        <f t="shared" si="285"/>
        <v>16</v>
      </c>
      <c r="K2080" s="41">
        <f t="shared" si="286"/>
        <v>4</v>
      </c>
      <c r="L2080" s="41" t="s">
        <v>559</v>
      </c>
      <c r="M2080" s="42" t="str">
        <f t="shared" si="289"/>
        <v>kn-12-6-shl-loc3</v>
      </c>
      <c r="N2080" s="42">
        <f t="shared" si="287"/>
        <v>8</v>
      </c>
      <c r="O2080" s="41">
        <v>1</v>
      </c>
      <c r="P2080" s="43">
        <v>1</v>
      </c>
    </row>
    <row r="2081" spans="1:16" ht="16.5">
      <c r="A2081" s="66" t="str">
        <f t="shared" si="282"/>
        <v>kn-12</v>
      </c>
      <c r="B2081" s="45">
        <f t="shared" si="288"/>
        <v>2120710</v>
      </c>
      <c r="C2081" s="66">
        <v>7</v>
      </c>
      <c r="D2081" s="35">
        <f t="shared" si="283"/>
        <v>21207</v>
      </c>
      <c r="E2081" s="67">
        <v>12</v>
      </c>
      <c r="F2081" s="36">
        <v>1</v>
      </c>
      <c r="G2081" s="44" t="s">
        <v>163</v>
      </c>
      <c r="H2081" s="44" t="s">
        <v>439</v>
      </c>
      <c r="I2081" s="36">
        <f t="shared" si="284"/>
        <v>118</v>
      </c>
      <c r="J2081" s="36">
        <f t="shared" si="285"/>
        <v>16</v>
      </c>
      <c r="K2081" s="36">
        <f t="shared" si="286"/>
        <v>4</v>
      </c>
      <c r="L2081" s="36" t="s">
        <v>175</v>
      </c>
      <c r="M2081" s="36" t="str">
        <f t="shared" si="289"/>
        <v>kn-12-7-jlr-loc1</v>
      </c>
      <c r="N2081" s="36">
        <f t="shared" si="287"/>
        <v>8</v>
      </c>
      <c r="O2081" s="36">
        <v>1</v>
      </c>
      <c r="P2081" s="37">
        <v>1</v>
      </c>
    </row>
    <row r="2082" spans="1:16" ht="16.5">
      <c r="A2082" s="66" t="str">
        <f t="shared" si="282"/>
        <v>kn-12</v>
      </c>
      <c r="B2082" s="45">
        <f t="shared" si="288"/>
        <v>2120711</v>
      </c>
      <c r="C2082" s="66">
        <v>7</v>
      </c>
      <c r="D2082" s="38">
        <f t="shared" si="283"/>
        <v>21207</v>
      </c>
      <c r="E2082" s="68">
        <v>12</v>
      </c>
      <c r="F2082" s="25">
        <v>1</v>
      </c>
      <c r="G2082" s="26" t="s">
        <v>164</v>
      </c>
      <c r="H2082" s="26" t="s">
        <v>440</v>
      </c>
      <c r="I2082" s="25">
        <f t="shared" si="284"/>
        <v>118</v>
      </c>
      <c r="J2082" s="25">
        <f t="shared" si="285"/>
        <v>16</v>
      </c>
      <c r="K2082" s="25">
        <f t="shared" si="286"/>
        <v>4</v>
      </c>
      <c r="L2082" s="25" t="s">
        <v>550</v>
      </c>
      <c r="M2082" s="25" t="str">
        <f t="shared" si="289"/>
        <v>kn-12-7-shl-loc1</v>
      </c>
      <c r="N2082" s="25">
        <f t="shared" si="287"/>
        <v>8</v>
      </c>
      <c r="O2082" s="25">
        <v>1</v>
      </c>
      <c r="P2082" s="39">
        <v>1</v>
      </c>
    </row>
    <row r="2083" spans="1:16" ht="16.5">
      <c r="A2083" s="66" t="str">
        <f t="shared" si="282"/>
        <v>kn-12</v>
      </c>
      <c r="B2083" s="45">
        <f t="shared" si="288"/>
        <v>2120720</v>
      </c>
      <c r="C2083" s="66">
        <v>7</v>
      </c>
      <c r="D2083" s="38">
        <f t="shared" si="283"/>
        <v>21207</v>
      </c>
      <c r="E2083" s="68">
        <v>12</v>
      </c>
      <c r="F2083" s="25">
        <v>2</v>
      </c>
      <c r="G2083" s="26" t="s">
        <v>163</v>
      </c>
      <c r="H2083" s="26" t="s">
        <v>181</v>
      </c>
      <c r="I2083" s="25">
        <f t="shared" si="284"/>
        <v>118</v>
      </c>
      <c r="J2083" s="25">
        <f t="shared" si="285"/>
        <v>16</v>
      </c>
      <c r="K2083" s="25">
        <f t="shared" si="286"/>
        <v>4</v>
      </c>
      <c r="L2083" s="25" t="s">
        <v>175</v>
      </c>
      <c r="M2083" s="53" t="str">
        <f t="shared" si="289"/>
        <v>kn-12-7-jlr-loc2</v>
      </c>
      <c r="N2083" s="53">
        <f t="shared" si="287"/>
        <v>8</v>
      </c>
      <c r="O2083" s="25">
        <v>1</v>
      </c>
      <c r="P2083" s="39">
        <v>1</v>
      </c>
    </row>
    <row r="2084" spans="1:16" ht="16.5">
      <c r="A2084" s="66" t="str">
        <f t="shared" si="282"/>
        <v>kn-12</v>
      </c>
      <c r="B2084" s="45">
        <f t="shared" si="288"/>
        <v>2120721</v>
      </c>
      <c r="C2084" s="66">
        <v>7</v>
      </c>
      <c r="D2084" s="38">
        <f t="shared" si="283"/>
        <v>21207</v>
      </c>
      <c r="E2084" s="68">
        <v>12</v>
      </c>
      <c r="F2084" s="25">
        <v>2</v>
      </c>
      <c r="G2084" s="26" t="s">
        <v>164</v>
      </c>
      <c r="H2084" s="26" t="s">
        <v>171</v>
      </c>
      <c r="I2084" s="25">
        <f t="shared" si="284"/>
        <v>118</v>
      </c>
      <c r="J2084" s="25">
        <f t="shared" si="285"/>
        <v>16</v>
      </c>
      <c r="K2084" s="25">
        <f t="shared" si="286"/>
        <v>4</v>
      </c>
      <c r="L2084" s="25" t="s">
        <v>544</v>
      </c>
      <c r="M2084" s="53" t="str">
        <f t="shared" si="289"/>
        <v>kn-12-7-shl-loc2</v>
      </c>
      <c r="N2084" s="53">
        <f t="shared" si="287"/>
        <v>8</v>
      </c>
      <c r="O2084" s="25">
        <v>1</v>
      </c>
      <c r="P2084" s="39">
        <v>1</v>
      </c>
    </row>
    <row r="2085" spans="1:16" ht="16.5">
      <c r="A2085" s="66" t="str">
        <f t="shared" si="282"/>
        <v>kn-12</v>
      </c>
      <c r="B2085" s="45">
        <f t="shared" si="288"/>
        <v>2120730</v>
      </c>
      <c r="C2085" s="66">
        <v>7</v>
      </c>
      <c r="D2085" s="38">
        <f t="shared" si="283"/>
        <v>21207</v>
      </c>
      <c r="E2085" s="68">
        <v>12</v>
      </c>
      <c r="F2085" s="25">
        <v>3</v>
      </c>
      <c r="G2085" s="26" t="s">
        <v>163</v>
      </c>
      <c r="H2085" s="26" t="s">
        <v>438</v>
      </c>
      <c r="I2085" s="25">
        <f t="shared" si="284"/>
        <v>118</v>
      </c>
      <c r="J2085" s="25">
        <f t="shared" si="285"/>
        <v>16</v>
      </c>
      <c r="K2085" s="25">
        <f t="shared" si="286"/>
        <v>4</v>
      </c>
      <c r="L2085" s="25" t="s">
        <v>517</v>
      </c>
      <c r="M2085" s="56" t="str">
        <f t="shared" si="289"/>
        <v>kn-12-7-jlr-loc3</v>
      </c>
      <c r="N2085" s="56">
        <f t="shared" si="287"/>
        <v>8</v>
      </c>
      <c r="O2085" s="25">
        <v>1</v>
      </c>
      <c r="P2085" s="39">
        <v>1</v>
      </c>
    </row>
    <row r="2086" spans="1:16" ht="17.25">
      <c r="A2086" s="66" t="str">
        <f t="shared" si="282"/>
        <v>kn-12</v>
      </c>
      <c r="B2086" s="45">
        <f t="shared" si="288"/>
        <v>2120731</v>
      </c>
      <c r="C2086" s="66">
        <v>7</v>
      </c>
      <c r="D2086" s="40">
        <f t="shared" si="283"/>
        <v>21207</v>
      </c>
      <c r="E2086" s="69">
        <v>12</v>
      </c>
      <c r="F2086" s="41">
        <v>3</v>
      </c>
      <c r="G2086" s="42" t="s">
        <v>164</v>
      </c>
      <c r="H2086" s="42" t="s">
        <v>437</v>
      </c>
      <c r="I2086" s="41">
        <f t="shared" si="284"/>
        <v>118</v>
      </c>
      <c r="J2086" s="41">
        <f t="shared" si="285"/>
        <v>16</v>
      </c>
      <c r="K2086" s="41">
        <f t="shared" si="286"/>
        <v>4</v>
      </c>
      <c r="L2086" s="41" t="s">
        <v>558</v>
      </c>
      <c r="M2086" s="42" t="str">
        <f t="shared" si="289"/>
        <v>kn-12-7-shl-loc3</v>
      </c>
      <c r="N2086" s="42">
        <f t="shared" si="287"/>
        <v>8</v>
      </c>
      <c r="O2086" s="41">
        <v>1</v>
      </c>
      <c r="P2086" s="43">
        <v>1</v>
      </c>
    </row>
    <row r="2087" spans="1:16" ht="16.5">
      <c r="A2087" s="66" t="str">
        <f t="shared" si="282"/>
        <v>kn-12</v>
      </c>
      <c r="B2087" s="45">
        <f t="shared" si="288"/>
        <v>2120810</v>
      </c>
      <c r="C2087" s="66">
        <v>8</v>
      </c>
      <c r="D2087" s="35">
        <f t="shared" si="283"/>
        <v>21208</v>
      </c>
      <c r="E2087" s="67">
        <v>12</v>
      </c>
      <c r="F2087" s="36">
        <v>1</v>
      </c>
      <c r="G2087" s="44" t="s">
        <v>163</v>
      </c>
      <c r="H2087" s="44" t="s">
        <v>439</v>
      </c>
      <c r="I2087" s="36">
        <f t="shared" si="284"/>
        <v>119</v>
      </c>
      <c r="J2087" s="36">
        <f t="shared" si="285"/>
        <v>16</v>
      </c>
      <c r="K2087" s="36">
        <f t="shared" si="286"/>
        <v>4</v>
      </c>
      <c r="L2087" s="36" t="s">
        <v>175</v>
      </c>
      <c r="M2087" s="36" t="str">
        <f t="shared" si="289"/>
        <v>kn-12-8-jlr-loc1</v>
      </c>
      <c r="N2087" s="36">
        <f t="shared" si="287"/>
        <v>8</v>
      </c>
      <c r="O2087" s="36">
        <v>1</v>
      </c>
      <c r="P2087" s="37">
        <v>1</v>
      </c>
    </row>
    <row r="2088" spans="1:16" ht="16.5">
      <c r="A2088" s="66" t="str">
        <f t="shared" si="282"/>
        <v>kn-12</v>
      </c>
      <c r="B2088" s="45">
        <f t="shared" si="288"/>
        <v>2120811</v>
      </c>
      <c r="C2088" s="66">
        <v>8</v>
      </c>
      <c r="D2088" s="38">
        <f t="shared" si="283"/>
        <v>21208</v>
      </c>
      <c r="E2088" s="68">
        <v>12</v>
      </c>
      <c r="F2088" s="25">
        <v>1</v>
      </c>
      <c r="G2088" s="26" t="s">
        <v>164</v>
      </c>
      <c r="H2088" s="26" t="s">
        <v>440</v>
      </c>
      <c r="I2088" s="25">
        <f t="shared" si="284"/>
        <v>119</v>
      </c>
      <c r="J2088" s="25">
        <f t="shared" si="285"/>
        <v>16</v>
      </c>
      <c r="K2088" s="25">
        <f t="shared" si="286"/>
        <v>4</v>
      </c>
      <c r="L2088" s="25" t="s">
        <v>553</v>
      </c>
      <c r="M2088" s="25" t="str">
        <f t="shared" si="289"/>
        <v>kn-12-8-shl-loc1</v>
      </c>
      <c r="N2088" s="25">
        <f t="shared" si="287"/>
        <v>8</v>
      </c>
      <c r="O2088" s="25">
        <v>1</v>
      </c>
      <c r="P2088" s="39">
        <v>1</v>
      </c>
    </row>
    <row r="2089" spans="1:16" ht="16.5">
      <c r="A2089" s="66" t="str">
        <f t="shared" si="282"/>
        <v>kn-12</v>
      </c>
      <c r="B2089" s="45">
        <f t="shared" si="288"/>
        <v>2120820</v>
      </c>
      <c r="C2089" s="66">
        <v>8</v>
      </c>
      <c r="D2089" s="38">
        <f t="shared" si="283"/>
        <v>21208</v>
      </c>
      <c r="E2089" s="68">
        <v>12</v>
      </c>
      <c r="F2089" s="25">
        <v>2</v>
      </c>
      <c r="G2089" s="26" t="s">
        <v>163</v>
      </c>
      <c r="H2089" s="26" t="s">
        <v>181</v>
      </c>
      <c r="I2089" s="25">
        <f t="shared" si="284"/>
        <v>119</v>
      </c>
      <c r="J2089" s="25">
        <f t="shared" si="285"/>
        <v>16</v>
      </c>
      <c r="K2089" s="25">
        <f t="shared" si="286"/>
        <v>4</v>
      </c>
      <c r="L2089" s="25" t="s">
        <v>514</v>
      </c>
      <c r="M2089" s="53" t="str">
        <f t="shared" si="289"/>
        <v>kn-12-8-jlr-loc2</v>
      </c>
      <c r="N2089" s="53">
        <f t="shared" si="287"/>
        <v>8</v>
      </c>
      <c r="O2089" s="25">
        <v>1</v>
      </c>
      <c r="P2089" s="39">
        <v>1</v>
      </c>
    </row>
    <row r="2090" spans="1:16" ht="16.5">
      <c r="A2090" s="66" t="str">
        <f t="shared" si="282"/>
        <v>kn-12</v>
      </c>
      <c r="B2090" s="45">
        <f t="shared" si="288"/>
        <v>2120821</v>
      </c>
      <c r="C2090" s="66">
        <v>8</v>
      </c>
      <c r="D2090" s="38">
        <f t="shared" si="283"/>
        <v>21208</v>
      </c>
      <c r="E2090" s="68">
        <v>12</v>
      </c>
      <c r="F2090" s="25">
        <v>2</v>
      </c>
      <c r="G2090" s="26" t="s">
        <v>164</v>
      </c>
      <c r="H2090" s="26" t="s">
        <v>171</v>
      </c>
      <c r="I2090" s="25">
        <f t="shared" si="284"/>
        <v>119</v>
      </c>
      <c r="J2090" s="25">
        <f t="shared" si="285"/>
        <v>16</v>
      </c>
      <c r="K2090" s="25">
        <f t="shared" si="286"/>
        <v>4</v>
      </c>
      <c r="L2090" s="25" t="s">
        <v>552</v>
      </c>
      <c r="M2090" s="53" t="str">
        <f t="shared" si="289"/>
        <v>kn-12-8-shl-loc2</v>
      </c>
      <c r="N2090" s="53">
        <f t="shared" si="287"/>
        <v>8</v>
      </c>
      <c r="O2090" s="25">
        <v>1</v>
      </c>
      <c r="P2090" s="39">
        <v>1</v>
      </c>
    </row>
    <row r="2091" spans="1:16" ht="16.5">
      <c r="A2091" s="66" t="str">
        <f t="shared" si="282"/>
        <v>kn-12</v>
      </c>
      <c r="B2091" s="45">
        <f t="shared" si="288"/>
        <v>2120830</v>
      </c>
      <c r="C2091" s="66">
        <v>8</v>
      </c>
      <c r="D2091" s="38">
        <f t="shared" si="283"/>
        <v>21208</v>
      </c>
      <c r="E2091" s="68">
        <v>12</v>
      </c>
      <c r="F2091" s="25">
        <v>3</v>
      </c>
      <c r="G2091" s="26" t="s">
        <v>163</v>
      </c>
      <c r="H2091" s="26" t="s">
        <v>438</v>
      </c>
      <c r="I2091" s="25">
        <f t="shared" si="284"/>
        <v>119</v>
      </c>
      <c r="J2091" s="25">
        <f t="shared" si="285"/>
        <v>16</v>
      </c>
      <c r="K2091" s="25">
        <f t="shared" si="286"/>
        <v>4</v>
      </c>
      <c r="L2091" s="25" t="s">
        <v>516</v>
      </c>
      <c r="M2091" s="56" t="str">
        <f t="shared" si="289"/>
        <v>kn-12-8-jlr-loc3</v>
      </c>
      <c r="N2091" s="56">
        <f t="shared" si="287"/>
        <v>8</v>
      </c>
      <c r="O2091" s="25">
        <v>1</v>
      </c>
      <c r="P2091" s="39">
        <v>1</v>
      </c>
    </row>
    <row r="2092" spans="1:16" ht="17.25">
      <c r="A2092" s="66" t="str">
        <f t="shared" si="282"/>
        <v>kn-12</v>
      </c>
      <c r="B2092" s="45">
        <f t="shared" si="288"/>
        <v>2120831</v>
      </c>
      <c r="C2092" s="66">
        <v>8</v>
      </c>
      <c r="D2092" s="40">
        <f t="shared" si="283"/>
        <v>21208</v>
      </c>
      <c r="E2092" s="69">
        <v>12</v>
      </c>
      <c r="F2092" s="41">
        <v>3</v>
      </c>
      <c r="G2092" s="42" t="s">
        <v>164</v>
      </c>
      <c r="H2092" s="42" t="s">
        <v>437</v>
      </c>
      <c r="I2092" s="41">
        <f t="shared" si="284"/>
        <v>119</v>
      </c>
      <c r="J2092" s="41">
        <f t="shared" si="285"/>
        <v>16</v>
      </c>
      <c r="K2092" s="41">
        <f t="shared" si="286"/>
        <v>4</v>
      </c>
      <c r="L2092" s="41" t="s">
        <v>557</v>
      </c>
      <c r="M2092" s="42" t="str">
        <f t="shared" si="289"/>
        <v>kn-12-8-shl-loc3</v>
      </c>
      <c r="N2092" s="42">
        <f t="shared" si="287"/>
        <v>8</v>
      </c>
      <c r="O2092" s="41">
        <v>1</v>
      </c>
      <c r="P2092" s="43">
        <v>1</v>
      </c>
    </row>
    <row r="2093" spans="1:16" ht="16.5">
      <c r="A2093" s="66" t="str">
        <f t="shared" si="282"/>
        <v>kn-12</v>
      </c>
      <c r="B2093" s="45">
        <f t="shared" si="288"/>
        <v>2120910</v>
      </c>
      <c r="C2093" s="66">
        <v>9</v>
      </c>
      <c r="D2093" s="35">
        <f t="shared" si="283"/>
        <v>21209</v>
      </c>
      <c r="E2093" s="67">
        <v>12</v>
      </c>
      <c r="F2093" s="36">
        <v>1</v>
      </c>
      <c r="G2093" s="44" t="s">
        <v>163</v>
      </c>
      <c r="H2093" s="44" t="s">
        <v>439</v>
      </c>
      <c r="I2093" s="36">
        <f t="shared" si="284"/>
        <v>120</v>
      </c>
      <c r="J2093" s="36">
        <f t="shared" si="285"/>
        <v>17</v>
      </c>
      <c r="K2093" s="36">
        <f t="shared" si="286"/>
        <v>4</v>
      </c>
      <c r="L2093" s="36" t="s">
        <v>518</v>
      </c>
      <c r="M2093" s="36" t="str">
        <f t="shared" si="289"/>
        <v>kn-12-9-jlr-loc1</v>
      </c>
      <c r="N2093" s="36">
        <f t="shared" si="287"/>
        <v>8</v>
      </c>
      <c r="O2093" s="36">
        <v>1</v>
      </c>
      <c r="P2093" s="37">
        <v>1</v>
      </c>
    </row>
    <row r="2094" spans="1:16" ht="16.5">
      <c r="A2094" s="66" t="str">
        <f t="shared" si="282"/>
        <v>kn-12</v>
      </c>
      <c r="B2094" s="45">
        <f t="shared" si="288"/>
        <v>2120911</v>
      </c>
      <c r="C2094" s="66">
        <v>9</v>
      </c>
      <c r="D2094" s="38">
        <f t="shared" si="283"/>
        <v>21209</v>
      </c>
      <c r="E2094" s="68">
        <v>12</v>
      </c>
      <c r="F2094" s="25">
        <v>1</v>
      </c>
      <c r="G2094" s="26" t="s">
        <v>164</v>
      </c>
      <c r="H2094" s="26" t="s">
        <v>440</v>
      </c>
      <c r="I2094" s="25">
        <f t="shared" si="284"/>
        <v>120</v>
      </c>
      <c r="J2094" s="25">
        <f t="shared" si="285"/>
        <v>17</v>
      </c>
      <c r="K2094" s="25">
        <f t="shared" si="286"/>
        <v>4</v>
      </c>
      <c r="L2094" s="25" t="s">
        <v>559</v>
      </c>
      <c r="M2094" s="25" t="str">
        <f t="shared" si="289"/>
        <v>kn-12-9-shl-loc1</v>
      </c>
      <c r="N2094" s="25">
        <f t="shared" si="287"/>
        <v>8</v>
      </c>
      <c r="O2094" s="25">
        <v>1</v>
      </c>
      <c r="P2094" s="39">
        <v>1</v>
      </c>
    </row>
    <row r="2095" spans="1:16" ht="16.5">
      <c r="A2095" s="66" t="str">
        <f t="shared" si="290" ref="A2095:A2158">"kn-"&amp;E2095</f>
        <v>kn-12</v>
      </c>
      <c r="B2095" s="45">
        <f t="shared" si="288"/>
        <v>2120920</v>
      </c>
      <c r="C2095" s="66">
        <v>9</v>
      </c>
      <c r="D2095" s="38">
        <f t="shared" si="291" ref="D2095:D2158">(200+E2095)*100+C2095</f>
        <v>21209</v>
      </c>
      <c r="E2095" s="68">
        <v>12</v>
      </c>
      <c r="F2095" s="25">
        <v>2</v>
      </c>
      <c r="G2095" s="26" t="s">
        <v>163</v>
      </c>
      <c r="H2095" s="26" t="s">
        <v>181</v>
      </c>
      <c r="I2095" s="25">
        <f t="shared" si="292" ref="I2095:I2158">INDEX($AP$4:$AP$204,INDEX($AW$4:$AW$19,E2095)+C2095)</f>
        <v>120</v>
      </c>
      <c r="J2095" s="25">
        <f t="shared" si="293" ref="J2095:J2158">INDEX($AQ$4:$AQ$204,INDEX($AW$4:$AW$19,E2095)+C2095)</f>
        <v>17</v>
      </c>
      <c r="K2095" s="25">
        <f t="shared" si="294" ref="K2095:K2158">INDEX($AR$4:$AR$204,INDEX($AW$4:$AW$19,E2095)+C2096)</f>
        <v>4</v>
      </c>
      <c r="L2095" s="25" t="s">
        <v>1507</v>
      </c>
      <c r="M2095" s="53" t="str">
        <f t="shared" si="289"/>
        <v>kn-12-9-jlr-loc2</v>
      </c>
      <c r="N2095" s="53">
        <f t="shared" si="287"/>
        <v>8</v>
      </c>
      <c r="O2095" s="25">
        <v>1</v>
      </c>
      <c r="P2095" s="39">
        <v>1</v>
      </c>
    </row>
    <row r="2096" spans="1:16" ht="16.5">
      <c r="A2096" s="66" t="str">
        <f t="shared" si="290"/>
        <v>kn-12</v>
      </c>
      <c r="B2096" s="45">
        <f t="shared" si="288"/>
        <v>2120921</v>
      </c>
      <c r="C2096" s="66">
        <v>9</v>
      </c>
      <c r="D2096" s="38">
        <f t="shared" si="291"/>
        <v>21209</v>
      </c>
      <c r="E2096" s="68">
        <v>12</v>
      </c>
      <c r="F2096" s="25">
        <v>2</v>
      </c>
      <c r="G2096" s="26" t="s">
        <v>164</v>
      </c>
      <c r="H2096" s="26" t="s">
        <v>171</v>
      </c>
      <c r="I2096" s="25">
        <f t="shared" si="292"/>
        <v>120</v>
      </c>
      <c r="J2096" s="25">
        <f t="shared" si="293"/>
        <v>17</v>
      </c>
      <c r="K2096" s="25">
        <f t="shared" si="294"/>
        <v>4</v>
      </c>
      <c r="L2096" s="25" t="s">
        <v>554</v>
      </c>
      <c r="M2096" s="53" t="str">
        <f t="shared" si="289"/>
        <v>kn-12-9-shl-loc2</v>
      </c>
      <c r="N2096" s="53">
        <f t="shared" si="295" ref="N2096:N2159">INDEX($AS$4:$AS$204,INDEX($AH$4:$AH$19,E2096)+C2096)</f>
        <v>8</v>
      </c>
      <c r="O2096" s="25">
        <v>1</v>
      </c>
      <c r="P2096" s="39">
        <v>1</v>
      </c>
    </row>
    <row r="2097" spans="1:16" ht="16.5">
      <c r="A2097" s="66" t="str">
        <f t="shared" si="290"/>
        <v>kn-12</v>
      </c>
      <c r="B2097" s="45">
        <f t="shared" si="288"/>
        <v>2120930</v>
      </c>
      <c r="C2097" s="66">
        <v>9</v>
      </c>
      <c r="D2097" s="38">
        <f t="shared" si="291"/>
        <v>21209</v>
      </c>
      <c r="E2097" s="68">
        <v>12</v>
      </c>
      <c r="F2097" s="25">
        <v>3</v>
      </c>
      <c r="G2097" s="26" t="s">
        <v>163</v>
      </c>
      <c r="H2097" s="26" t="s">
        <v>438</v>
      </c>
      <c r="I2097" s="25">
        <f t="shared" si="292"/>
        <v>120</v>
      </c>
      <c r="J2097" s="25">
        <f t="shared" si="293"/>
        <v>17</v>
      </c>
      <c r="K2097" s="25">
        <f t="shared" si="294"/>
        <v>4</v>
      </c>
      <c r="L2097" s="25" t="s">
        <v>515</v>
      </c>
      <c r="M2097" s="56" t="str">
        <f t="shared" si="289"/>
        <v>kn-12-9-jlr-loc3</v>
      </c>
      <c r="N2097" s="56">
        <f t="shared" si="295"/>
        <v>8</v>
      </c>
      <c r="O2097" s="25">
        <v>1</v>
      </c>
      <c r="P2097" s="39">
        <v>1</v>
      </c>
    </row>
    <row r="2098" spans="1:16" ht="17.25">
      <c r="A2098" s="66" t="str">
        <f t="shared" si="290"/>
        <v>kn-12</v>
      </c>
      <c r="B2098" s="45">
        <f t="shared" si="288"/>
        <v>2120931</v>
      </c>
      <c r="C2098" s="66">
        <v>9</v>
      </c>
      <c r="D2098" s="40">
        <f t="shared" si="291"/>
        <v>21209</v>
      </c>
      <c r="E2098" s="69">
        <v>12</v>
      </c>
      <c r="F2098" s="41">
        <v>3</v>
      </c>
      <c r="G2098" s="42" t="s">
        <v>164</v>
      </c>
      <c r="H2098" s="42" t="s">
        <v>815</v>
      </c>
      <c r="I2098" s="41">
        <f t="shared" si="292"/>
        <v>120</v>
      </c>
      <c r="J2098" s="41">
        <f t="shared" si="293"/>
        <v>17</v>
      </c>
      <c r="K2098" s="41">
        <f t="shared" si="294"/>
        <v>4</v>
      </c>
      <c r="L2098" s="41" t="s">
        <v>555</v>
      </c>
      <c r="M2098" s="42" t="str">
        <f t="shared" si="289"/>
        <v>kn-12-9-shl-loc3</v>
      </c>
      <c r="N2098" s="42">
        <f t="shared" si="295"/>
        <v>8</v>
      </c>
      <c r="O2098" s="41">
        <v>1</v>
      </c>
      <c r="P2098" s="43">
        <v>1</v>
      </c>
    </row>
    <row r="2099" spans="1:16" ht="16.5">
      <c r="A2099" s="66" t="str">
        <f t="shared" si="290"/>
        <v>kn-12</v>
      </c>
      <c r="B2099" s="45">
        <f t="shared" si="288"/>
        <v>2121010</v>
      </c>
      <c r="C2099" s="66">
        <v>10</v>
      </c>
      <c r="D2099" s="35">
        <f t="shared" si="291"/>
        <v>21210</v>
      </c>
      <c r="E2099" s="67">
        <v>12</v>
      </c>
      <c r="F2099" s="36">
        <v>1</v>
      </c>
      <c r="G2099" s="44" t="s">
        <v>163</v>
      </c>
      <c r="H2099" s="44" t="s">
        <v>439</v>
      </c>
      <c r="I2099" s="36">
        <f t="shared" si="292"/>
        <v>120</v>
      </c>
      <c r="J2099" s="36">
        <f t="shared" si="293"/>
        <v>17</v>
      </c>
      <c r="K2099" s="36">
        <f t="shared" si="294"/>
        <v>4</v>
      </c>
      <c r="L2099" s="36" t="s">
        <v>511</v>
      </c>
      <c r="M2099" s="36" t="str">
        <f t="shared" si="289"/>
        <v>kn-12-10-jlr-loc1</v>
      </c>
      <c r="N2099" s="36">
        <f t="shared" si="295"/>
        <v>8</v>
      </c>
      <c r="O2099" s="36">
        <v>1</v>
      </c>
      <c r="P2099" s="37">
        <v>1</v>
      </c>
    </row>
    <row r="2100" spans="1:16" ht="16.5">
      <c r="A2100" s="66" t="str">
        <f t="shared" si="290"/>
        <v>kn-12</v>
      </c>
      <c r="B2100" s="45">
        <f t="shared" si="288"/>
        <v>2121011</v>
      </c>
      <c r="C2100" s="66">
        <v>10</v>
      </c>
      <c r="D2100" s="38">
        <f t="shared" si="291"/>
        <v>21210</v>
      </c>
      <c r="E2100" s="68">
        <v>12</v>
      </c>
      <c r="F2100" s="25">
        <v>1</v>
      </c>
      <c r="G2100" s="26" t="s">
        <v>164</v>
      </c>
      <c r="H2100" s="26" t="s">
        <v>440</v>
      </c>
      <c r="I2100" s="25">
        <f t="shared" si="292"/>
        <v>120</v>
      </c>
      <c r="J2100" s="25">
        <f t="shared" si="293"/>
        <v>17</v>
      </c>
      <c r="K2100" s="25">
        <f t="shared" si="294"/>
        <v>4</v>
      </c>
      <c r="L2100" s="25" t="s">
        <v>543</v>
      </c>
      <c r="M2100" s="25" t="str">
        <f t="shared" si="289"/>
        <v>kn-12-10-shl-loc1</v>
      </c>
      <c r="N2100" s="25">
        <f t="shared" si="295"/>
        <v>8</v>
      </c>
      <c r="O2100" s="25">
        <v>1</v>
      </c>
      <c r="P2100" s="39">
        <v>1</v>
      </c>
    </row>
    <row r="2101" spans="1:16" ht="16.5">
      <c r="A2101" s="66" t="str">
        <f t="shared" si="290"/>
        <v>kn-12</v>
      </c>
      <c r="B2101" s="45">
        <f t="shared" si="288"/>
        <v>2121020</v>
      </c>
      <c r="C2101" s="66">
        <v>10</v>
      </c>
      <c r="D2101" s="38">
        <f t="shared" si="291"/>
        <v>21210</v>
      </c>
      <c r="E2101" s="68">
        <v>12</v>
      </c>
      <c r="F2101" s="25">
        <v>2</v>
      </c>
      <c r="G2101" s="26" t="s">
        <v>163</v>
      </c>
      <c r="H2101" s="26" t="s">
        <v>181</v>
      </c>
      <c r="I2101" s="25">
        <f t="shared" si="292"/>
        <v>120</v>
      </c>
      <c r="J2101" s="25">
        <f t="shared" si="293"/>
        <v>17</v>
      </c>
      <c r="K2101" s="25">
        <f t="shared" si="294"/>
        <v>4</v>
      </c>
      <c r="L2101" s="25" t="s">
        <v>1511</v>
      </c>
      <c r="M2101" s="53" t="str">
        <f t="shared" si="289"/>
        <v>kn-12-10-jlr-loc2</v>
      </c>
      <c r="N2101" s="53">
        <f t="shared" si="295"/>
        <v>8</v>
      </c>
      <c r="O2101" s="25">
        <v>1</v>
      </c>
      <c r="P2101" s="39">
        <v>1</v>
      </c>
    </row>
    <row r="2102" spans="1:16" ht="16.5">
      <c r="A2102" s="66" t="str">
        <f t="shared" si="290"/>
        <v>kn-12</v>
      </c>
      <c r="B2102" s="45">
        <f t="shared" si="288"/>
        <v>2121021</v>
      </c>
      <c r="C2102" s="66">
        <v>10</v>
      </c>
      <c r="D2102" s="38">
        <f t="shared" si="291"/>
        <v>21210</v>
      </c>
      <c r="E2102" s="68">
        <v>12</v>
      </c>
      <c r="F2102" s="25">
        <v>2</v>
      </c>
      <c r="G2102" s="26" t="s">
        <v>164</v>
      </c>
      <c r="H2102" s="26" t="s">
        <v>171</v>
      </c>
      <c r="I2102" s="25">
        <f t="shared" si="292"/>
        <v>120</v>
      </c>
      <c r="J2102" s="25">
        <f t="shared" si="293"/>
        <v>17</v>
      </c>
      <c r="K2102" s="25">
        <f t="shared" si="294"/>
        <v>4</v>
      </c>
      <c r="L2102" s="25" t="s">
        <v>546</v>
      </c>
      <c r="M2102" s="53" t="str">
        <f t="shared" si="289"/>
        <v>kn-12-10-shl-loc2</v>
      </c>
      <c r="N2102" s="53">
        <f t="shared" si="295"/>
        <v>8</v>
      </c>
      <c r="O2102" s="25">
        <v>1</v>
      </c>
      <c r="P2102" s="39">
        <v>1</v>
      </c>
    </row>
    <row r="2103" spans="1:16" ht="16.5">
      <c r="A2103" s="66" t="str">
        <f t="shared" si="290"/>
        <v>kn-12</v>
      </c>
      <c r="B2103" s="45">
        <f t="shared" si="288"/>
        <v>2121030</v>
      </c>
      <c r="C2103" s="66">
        <v>10</v>
      </c>
      <c r="D2103" s="38">
        <f t="shared" si="291"/>
        <v>21210</v>
      </c>
      <c r="E2103" s="68">
        <v>12</v>
      </c>
      <c r="F2103" s="25">
        <v>3</v>
      </c>
      <c r="G2103" s="26" t="s">
        <v>163</v>
      </c>
      <c r="H2103" s="26" t="s">
        <v>438</v>
      </c>
      <c r="I2103" s="25">
        <f t="shared" si="292"/>
        <v>120</v>
      </c>
      <c r="J2103" s="25">
        <f t="shared" si="293"/>
        <v>17</v>
      </c>
      <c r="K2103" s="25">
        <f t="shared" si="294"/>
        <v>4</v>
      </c>
      <c r="L2103" s="25" t="s">
        <v>520</v>
      </c>
      <c r="M2103" s="56" t="str">
        <f t="shared" si="289"/>
        <v>kn-12-10-jlr-loc3</v>
      </c>
      <c r="N2103" s="56">
        <f t="shared" si="295"/>
        <v>8</v>
      </c>
      <c r="O2103" s="25">
        <v>1</v>
      </c>
      <c r="P2103" s="39">
        <v>1</v>
      </c>
    </row>
    <row r="2104" spans="1:16" ht="17.25">
      <c r="A2104" s="66" t="str">
        <f t="shared" si="290"/>
        <v>kn-12</v>
      </c>
      <c r="B2104" s="45">
        <f t="shared" si="288"/>
        <v>2121031</v>
      </c>
      <c r="C2104" s="66">
        <v>10</v>
      </c>
      <c r="D2104" s="40">
        <f t="shared" si="291"/>
        <v>21210</v>
      </c>
      <c r="E2104" s="69">
        <v>12</v>
      </c>
      <c r="F2104" s="41">
        <v>3</v>
      </c>
      <c r="G2104" s="42" t="s">
        <v>164</v>
      </c>
      <c r="H2104" s="42" t="s">
        <v>437</v>
      </c>
      <c r="I2104" s="41">
        <f t="shared" si="292"/>
        <v>120</v>
      </c>
      <c r="J2104" s="41">
        <f t="shared" si="293"/>
        <v>17</v>
      </c>
      <c r="K2104" s="41">
        <f t="shared" si="294"/>
        <v>4</v>
      </c>
      <c r="L2104" s="41" t="s">
        <v>561</v>
      </c>
      <c r="M2104" s="42" t="str">
        <f t="shared" si="289"/>
        <v>kn-12-10-shl-loc3</v>
      </c>
      <c r="N2104" s="42">
        <f t="shared" si="295"/>
        <v>8</v>
      </c>
      <c r="O2104" s="41">
        <v>1</v>
      </c>
      <c r="P2104" s="43">
        <v>1</v>
      </c>
    </row>
    <row r="2105" spans="1:16" ht="16.5">
      <c r="A2105" s="66" t="str">
        <f t="shared" si="290"/>
        <v>kn-12</v>
      </c>
      <c r="B2105" s="45">
        <f t="shared" si="288"/>
        <v>2121110</v>
      </c>
      <c r="C2105" s="66">
        <v>11</v>
      </c>
      <c r="D2105" s="35">
        <f t="shared" si="291"/>
        <v>21211</v>
      </c>
      <c r="E2105" s="67">
        <v>12</v>
      </c>
      <c r="F2105" s="36">
        <v>1</v>
      </c>
      <c r="G2105" s="44" t="s">
        <v>163</v>
      </c>
      <c r="H2105" s="44" t="s">
        <v>439</v>
      </c>
      <c r="I2105" s="36">
        <f t="shared" si="292"/>
        <v>120</v>
      </c>
      <c r="J2105" s="36">
        <f t="shared" si="293"/>
        <v>17</v>
      </c>
      <c r="K2105" s="36">
        <f t="shared" si="294"/>
        <v>4</v>
      </c>
      <c r="L2105" s="36" t="s">
        <v>518</v>
      </c>
      <c r="M2105" s="36" t="str">
        <f t="shared" si="289"/>
        <v>kn-12-11-jlr-loc1</v>
      </c>
      <c r="N2105" s="36">
        <f t="shared" si="295"/>
        <v>8</v>
      </c>
      <c r="O2105" s="36">
        <v>1</v>
      </c>
      <c r="P2105" s="37">
        <v>1</v>
      </c>
    </row>
    <row r="2106" spans="1:16" ht="16.5">
      <c r="A2106" s="66" t="str">
        <f t="shared" si="290"/>
        <v>kn-12</v>
      </c>
      <c r="B2106" s="45">
        <f t="shared" si="288"/>
        <v>2121111</v>
      </c>
      <c r="C2106" s="66">
        <v>11</v>
      </c>
      <c r="D2106" s="38">
        <f t="shared" si="291"/>
        <v>21211</v>
      </c>
      <c r="E2106" s="68">
        <v>12</v>
      </c>
      <c r="F2106" s="25">
        <v>1</v>
      </c>
      <c r="G2106" s="26" t="s">
        <v>164</v>
      </c>
      <c r="H2106" s="26" t="s">
        <v>440</v>
      </c>
      <c r="I2106" s="25">
        <f t="shared" si="292"/>
        <v>120</v>
      </c>
      <c r="J2106" s="25">
        <f t="shared" si="293"/>
        <v>17</v>
      </c>
      <c r="K2106" s="25">
        <f t="shared" si="294"/>
        <v>4</v>
      </c>
      <c r="L2106" s="25" t="s">
        <v>559</v>
      </c>
      <c r="M2106" s="25" t="str">
        <f t="shared" si="289"/>
        <v>kn-12-11-shl-loc1</v>
      </c>
      <c r="N2106" s="25">
        <f t="shared" si="295"/>
        <v>8</v>
      </c>
      <c r="O2106" s="25">
        <v>1</v>
      </c>
      <c r="P2106" s="39">
        <v>1</v>
      </c>
    </row>
    <row r="2107" spans="1:16" ht="16.5">
      <c r="A2107" s="66" t="str">
        <f t="shared" si="290"/>
        <v>kn-12</v>
      </c>
      <c r="B2107" s="45">
        <f t="shared" si="288"/>
        <v>2121120</v>
      </c>
      <c r="C2107" s="66">
        <v>11</v>
      </c>
      <c r="D2107" s="38">
        <f t="shared" si="291"/>
        <v>21211</v>
      </c>
      <c r="E2107" s="68">
        <v>12</v>
      </c>
      <c r="F2107" s="25">
        <v>2</v>
      </c>
      <c r="G2107" s="26" t="s">
        <v>163</v>
      </c>
      <c r="H2107" s="26" t="s">
        <v>181</v>
      </c>
      <c r="I2107" s="25">
        <f t="shared" si="292"/>
        <v>120</v>
      </c>
      <c r="J2107" s="25">
        <f t="shared" si="293"/>
        <v>17</v>
      </c>
      <c r="K2107" s="25">
        <f t="shared" si="294"/>
        <v>4</v>
      </c>
      <c r="L2107" s="25" t="s">
        <v>1507</v>
      </c>
      <c r="M2107" s="53" t="str">
        <f t="shared" si="289"/>
        <v>kn-12-11-jlr-loc2</v>
      </c>
      <c r="N2107" s="53">
        <f t="shared" si="295"/>
        <v>8</v>
      </c>
      <c r="O2107" s="25">
        <v>1</v>
      </c>
      <c r="P2107" s="39">
        <v>1</v>
      </c>
    </row>
    <row r="2108" spans="1:16" ht="16.5">
      <c r="A2108" s="66" t="str">
        <f t="shared" si="290"/>
        <v>kn-12</v>
      </c>
      <c r="B2108" s="45">
        <f t="shared" si="296" ref="B2108:B2171">D2108*100+F2108*10+IF(G2108="jlr",0,1)</f>
        <v>2121121</v>
      </c>
      <c r="C2108" s="66">
        <v>11</v>
      </c>
      <c r="D2108" s="38">
        <f t="shared" si="291"/>
        <v>21211</v>
      </c>
      <c r="E2108" s="68">
        <v>12</v>
      </c>
      <c r="F2108" s="25">
        <v>2</v>
      </c>
      <c r="G2108" s="26" t="s">
        <v>164</v>
      </c>
      <c r="H2108" s="26" t="s">
        <v>171</v>
      </c>
      <c r="I2108" s="25">
        <f t="shared" si="292"/>
        <v>120</v>
      </c>
      <c r="J2108" s="25">
        <f t="shared" si="293"/>
        <v>17</v>
      </c>
      <c r="K2108" s="25">
        <f t="shared" si="294"/>
        <v>4</v>
      </c>
      <c r="L2108" s="25" t="s">
        <v>554</v>
      </c>
      <c r="M2108" s="53" t="str">
        <f t="shared" si="289"/>
        <v>kn-12-11-shl-loc2</v>
      </c>
      <c r="N2108" s="53">
        <f t="shared" si="295"/>
        <v>8</v>
      </c>
      <c r="O2108" s="25">
        <v>1</v>
      </c>
      <c r="P2108" s="39">
        <v>1</v>
      </c>
    </row>
    <row r="2109" spans="1:16" ht="16.5">
      <c r="A2109" s="66" t="str">
        <f t="shared" si="290"/>
        <v>kn-12</v>
      </c>
      <c r="B2109" s="45">
        <f t="shared" si="296"/>
        <v>2121130</v>
      </c>
      <c r="C2109" s="66">
        <v>11</v>
      </c>
      <c r="D2109" s="38">
        <f t="shared" si="291"/>
        <v>21211</v>
      </c>
      <c r="E2109" s="68">
        <v>12</v>
      </c>
      <c r="F2109" s="25">
        <v>3</v>
      </c>
      <c r="G2109" s="26" t="s">
        <v>163</v>
      </c>
      <c r="H2109" s="26" t="s">
        <v>438</v>
      </c>
      <c r="I2109" s="25">
        <f t="shared" si="292"/>
        <v>120</v>
      </c>
      <c r="J2109" s="25">
        <f t="shared" si="293"/>
        <v>17</v>
      </c>
      <c r="K2109" s="25">
        <f t="shared" si="294"/>
        <v>4</v>
      </c>
      <c r="L2109" s="25" t="s">
        <v>515</v>
      </c>
      <c r="M2109" s="56" t="str">
        <f t="shared" si="289"/>
        <v>kn-12-11-jlr-loc3</v>
      </c>
      <c r="N2109" s="56">
        <f t="shared" si="295"/>
        <v>8</v>
      </c>
      <c r="O2109" s="25">
        <v>1</v>
      </c>
      <c r="P2109" s="39">
        <v>1</v>
      </c>
    </row>
    <row r="2110" spans="1:16" ht="17.25">
      <c r="A2110" s="66" t="str">
        <f t="shared" si="290"/>
        <v>kn-12</v>
      </c>
      <c r="B2110" s="45">
        <f t="shared" si="296"/>
        <v>2121131</v>
      </c>
      <c r="C2110" s="66">
        <v>11</v>
      </c>
      <c r="D2110" s="40">
        <f t="shared" si="291"/>
        <v>21211</v>
      </c>
      <c r="E2110" s="69">
        <v>12</v>
      </c>
      <c r="F2110" s="41">
        <v>3</v>
      </c>
      <c r="G2110" s="42" t="s">
        <v>164</v>
      </c>
      <c r="H2110" s="42" t="s">
        <v>437</v>
      </c>
      <c r="I2110" s="41">
        <f t="shared" si="292"/>
        <v>120</v>
      </c>
      <c r="J2110" s="41">
        <f t="shared" si="293"/>
        <v>17</v>
      </c>
      <c r="K2110" s="41">
        <f t="shared" si="294"/>
        <v>4</v>
      </c>
      <c r="L2110" s="41" t="s">
        <v>555</v>
      </c>
      <c r="M2110" s="42" t="str">
        <f t="shared" si="289"/>
        <v>kn-12-11-shl-loc3</v>
      </c>
      <c r="N2110" s="42">
        <f t="shared" si="295"/>
        <v>8</v>
      </c>
      <c r="O2110" s="41">
        <v>1</v>
      </c>
      <c r="P2110" s="43">
        <v>1</v>
      </c>
    </row>
    <row r="2111" spans="1:16" ht="16.5">
      <c r="A2111" s="66" t="str">
        <f t="shared" si="290"/>
        <v>kn-12</v>
      </c>
      <c r="B2111" s="45">
        <f t="shared" si="296"/>
        <v>2121210</v>
      </c>
      <c r="C2111" s="66">
        <v>12</v>
      </c>
      <c r="D2111" s="35">
        <f t="shared" si="291"/>
        <v>21212</v>
      </c>
      <c r="E2111" s="67">
        <v>12</v>
      </c>
      <c r="F2111" s="36">
        <v>1</v>
      </c>
      <c r="G2111" s="44" t="s">
        <v>163</v>
      </c>
      <c r="H2111" s="44" t="s">
        <v>439</v>
      </c>
      <c r="I2111" s="36">
        <f t="shared" si="292"/>
        <v>121</v>
      </c>
      <c r="J2111" s="36">
        <f t="shared" si="293"/>
        <v>17</v>
      </c>
      <c r="K2111" s="36">
        <f t="shared" si="294"/>
        <v>4</v>
      </c>
      <c r="L2111" s="36" t="s">
        <v>521</v>
      </c>
      <c r="M2111" s="36" t="str">
        <f t="shared" si="289"/>
        <v>kn-12-12-jlr-loc1</v>
      </c>
      <c r="N2111" s="36">
        <f t="shared" si="295"/>
        <v>8</v>
      </c>
      <c r="O2111" s="36">
        <v>1</v>
      </c>
      <c r="P2111" s="37">
        <v>1</v>
      </c>
    </row>
    <row r="2112" spans="1:16" ht="16.5">
      <c r="A2112" s="66" t="str">
        <f t="shared" si="290"/>
        <v>kn-12</v>
      </c>
      <c r="B2112" s="45">
        <f t="shared" si="296"/>
        <v>2121211</v>
      </c>
      <c r="C2112" s="66">
        <v>12</v>
      </c>
      <c r="D2112" s="38">
        <f t="shared" si="291"/>
        <v>21212</v>
      </c>
      <c r="E2112" s="68">
        <v>12</v>
      </c>
      <c r="F2112" s="25">
        <v>1</v>
      </c>
      <c r="G2112" s="26" t="s">
        <v>164</v>
      </c>
      <c r="H2112" s="26" t="s">
        <v>440</v>
      </c>
      <c r="I2112" s="25">
        <f t="shared" si="292"/>
        <v>121</v>
      </c>
      <c r="J2112" s="25">
        <f t="shared" si="293"/>
        <v>17</v>
      </c>
      <c r="K2112" s="25">
        <f t="shared" si="294"/>
        <v>4</v>
      </c>
      <c r="L2112" s="25" t="s">
        <v>562</v>
      </c>
      <c r="M2112" s="25" t="str">
        <f t="shared" si="289"/>
        <v>kn-12-12-shl-loc1</v>
      </c>
      <c r="N2112" s="25">
        <f t="shared" si="295"/>
        <v>8</v>
      </c>
      <c r="O2112" s="25">
        <v>1</v>
      </c>
      <c r="P2112" s="39">
        <v>1</v>
      </c>
    </row>
    <row r="2113" spans="1:16" ht="16.5">
      <c r="A2113" s="66" t="str">
        <f t="shared" si="290"/>
        <v>kn-12</v>
      </c>
      <c r="B2113" s="45">
        <f t="shared" si="296"/>
        <v>2121220</v>
      </c>
      <c r="C2113" s="66">
        <v>12</v>
      </c>
      <c r="D2113" s="38">
        <f t="shared" si="291"/>
        <v>21212</v>
      </c>
      <c r="E2113" s="68">
        <v>12</v>
      </c>
      <c r="F2113" s="25">
        <v>2</v>
      </c>
      <c r="G2113" s="26" t="s">
        <v>163</v>
      </c>
      <c r="H2113" s="26" t="s">
        <v>181</v>
      </c>
      <c r="I2113" s="25">
        <f t="shared" si="292"/>
        <v>121</v>
      </c>
      <c r="J2113" s="25">
        <f t="shared" si="293"/>
        <v>17</v>
      </c>
      <c r="K2113" s="25">
        <f t="shared" si="294"/>
        <v>4</v>
      </c>
      <c r="L2113" s="25" t="s">
        <v>511</v>
      </c>
      <c r="M2113" s="53" t="str">
        <f t="shared" si="289"/>
        <v>kn-12-12-jlr-loc2</v>
      </c>
      <c r="N2113" s="53">
        <f t="shared" si="295"/>
        <v>8</v>
      </c>
      <c r="O2113" s="25">
        <v>1</v>
      </c>
      <c r="P2113" s="39">
        <v>1</v>
      </c>
    </row>
    <row r="2114" spans="1:16" ht="16.5">
      <c r="A2114" s="66" t="str">
        <f t="shared" si="290"/>
        <v>kn-12</v>
      </c>
      <c r="B2114" s="45">
        <f t="shared" si="296"/>
        <v>2121221</v>
      </c>
      <c r="C2114" s="66">
        <v>12</v>
      </c>
      <c r="D2114" s="38">
        <f t="shared" si="291"/>
        <v>21212</v>
      </c>
      <c r="E2114" s="68">
        <v>12</v>
      </c>
      <c r="F2114" s="25">
        <v>2</v>
      </c>
      <c r="G2114" s="26" t="s">
        <v>164</v>
      </c>
      <c r="H2114" s="26" t="s">
        <v>171</v>
      </c>
      <c r="I2114" s="25">
        <f t="shared" si="292"/>
        <v>121</v>
      </c>
      <c r="J2114" s="25">
        <f t="shared" si="293"/>
        <v>17</v>
      </c>
      <c r="K2114" s="25">
        <f t="shared" si="294"/>
        <v>4</v>
      </c>
      <c r="L2114" s="25" t="s">
        <v>550</v>
      </c>
      <c r="M2114" s="53" t="str">
        <f t="shared" si="289"/>
        <v>kn-12-12-shl-loc2</v>
      </c>
      <c r="N2114" s="53">
        <f t="shared" si="295"/>
        <v>8</v>
      </c>
      <c r="O2114" s="25">
        <v>1</v>
      </c>
      <c r="P2114" s="39">
        <v>1</v>
      </c>
    </row>
    <row r="2115" spans="1:16" ht="16.5">
      <c r="A2115" s="66" t="str">
        <f t="shared" si="290"/>
        <v>kn-12</v>
      </c>
      <c r="B2115" s="45">
        <f t="shared" si="296"/>
        <v>2121230</v>
      </c>
      <c r="C2115" s="66">
        <v>12</v>
      </c>
      <c r="D2115" s="38">
        <f t="shared" si="291"/>
        <v>21212</v>
      </c>
      <c r="E2115" s="68">
        <v>12</v>
      </c>
      <c r="F2115" s="25">
        <v>3</v>
      </c>
      <c r="G2115" s="26" t="s">
        <v>163</v>
      </c>
      <c r="H2115" s="26" t="s">
        <v>438</v>
      </c>
      <c r="I2115" s="25">
        <f t="shared" si="292"/>
        <v>121</v>
      </c>
      <c r="J2115" s="25">
        <f t="shared" si="293"/>
        <v>17</v>
      </c>
      <c r="K2115" s="25">
        <f t="shared" si="294"/>
        <v>4</v>
      </c>
      <c r="L2115" s="25" t="s">
        <v>517</v>
      </c>
      <c r="M2115" s="56" t="str">
        <f t="shared" si="289"/>
        <v>kn-12-12-jlr-loc3</v>
      </c>
      <c r="N2115" s="56">
        <f t="shared" si="295"/>
        <v>8</v>
      </c>
      <c r="O2115" s="25">
        <v>1</v>
      </c>
      <c r="P2115" s="39">
        <v>1</v>
      </c>
    </row>
    <row r="2116" spans="1:16" ht="17.25">
      <c r="A2116" s="66" t="str">
        <f t="shared" si="290"/>
        <v>kn-12</v>
      </c>
      <c r="B2116" s="45">
        <f t="shared" si="296"/>
        <v>2121231</v>
      </c>
      <c r="C2116" s="66">
        <v>12</v>
      </c>
      <c r="D2116" s="40">
        <f t="shared" si="291"/>
        <v>21212</v>
      </c>
      <c r="E2116" s="69">
        <v>12</v>
      </c>
      <c r="F2116" s="41">
        <v>3</v>
      </c>
      <c r="G2116" s="42" t="s">
        <v>164</v>
      </c>
      <c r="H2116" s="42" t="s">
        <v>437</v>
      </c>
      <c r="I2116" s="41">
        <f t="shared" si="292"/>
        <v>121</v>
      </c>
      <c r="J2116" s="41">
        <f t="shared" si="293"/>
        <v>17</v>
      </c>
      <c r="K2116" s="41">
        <f t="shared" si="294"/>
        <v>4</v>
      </c>
      <c r="L2116" s="41" t="s">
        <v>558</v>
      </c>
      <c r="M2116" s="42" t="str">
        <f t="shared" si="289"/>
        <v>kn-12-12-shl-loc3</v>
      </c>
      <c r="N2116" s="42">
        <f t="shared" si="295"/>
        <v>8</v>
      </c>
      <c r="O2116" s="41">
        <v>1</v>
      </c>
      <c r="P2116" s="43">
        <v>1</v>
      </c>
    </row>
    <row r="2117" spans="1:16" ht="16.5">
      <c r="A2117" s="66" t="str">
        <f t="shared" si="290"/>
        <v>kn-12</v>
      </c>
      <c r="B2117" s="45">
        <f t="shared" si="296"/>
        <v>2121310</v>
      </c>
      <c r="C2117" s="66">
        <v>13</v>
      </c>
      <c r="D2117" s="35">
        <f t="shared" si="291"/>
        <v>21213</v>
      </c>
      <c r="E2117" s="67">
        <v>12</v>
      </c>
      <c r="F2117" s="36">
        <v>1</v>
      </c>
      <c r="G2117" s="44" t="s">
        <v>163</v>
      </c>
      <c r="H2117" s="44" t="s">
        <v>439</v>
      </c>
      <c r="I2117" s="36">
        <f t="shared" si="292"/>
        <v>122</v>
      </c>
      <c r="J2117" s="36">
        <f t="shared" si="293"/>
        <v>17</v>
      </c>
      <c r="K2117" s="36">
        <f t="shared" si="294"/>
        <v>4</v>
      </c>
      <c r="L2117" s="36" t="s">
        <v>515</v>
      </c>
      <c r="M2117" s="36" t="str">
        <f t="shared" si="289"/>
        <v>kn-12-13-jlr-loc1</v>
      </c>
      <c r="N2117" s="36">
        <f t="shared" si="295"/>
        <v>8</v>
      </c>
      <c r="O2117" s="36">
        <v>1</v>
      </c>
      <c r="P2117" s="37">
        <v>1</v>
      </c>
    </row>
    <row r="2118" spans="1:16" ht="16.5">
      <c r="A2118" s="66" t="str">
        <f t="shared" si="290"/>
        <v>kn-12</v>
      </c>
      <c r="B2118" s="45">
        <f t="shared" si="296"/>
        <v>2121311</v>
      </c>
      <c r="C2118" s="66">
        <v>13</v>
      </c>
      <c r="D2118" s="38">
        <f t="shared" si="291"/>
        <v>21213</v>
      </c>
      <c r="E2118" s="68">
        <v>12</v>
      </c>
      <c r="F2118" s="25">
        <v>1</v>
      </c>
      <c r="G2118" s="26" t="s">
        <v>164</v>
      </c>
      <c r="H2118" s="26" t="s">
        <v>440</v>
      </c>
      <c r="I2118" s="25">
        <f t="shared" si="292"/>
        <v>122</v>
      </c>
      <c r="J2118" s="25">
        <f t="shared" si="293"/>
        <v>17</v>
      </c>
      <c r="K2118" s="25">
        <f t="shared" si="294"/>
        <v>4</v>
      </c>
      <c r="L2118" s="25" t="s">
        <v>555</v>
      </c>
      <c r="M2118" s="25" t="str">
        <f t="shared" si="289"/>
        <v>kn-12-13-shl-loc1</v>
      </c>
      <c r="N2118" s="25">
        <f t="shared" si="295"/>
        <v>8</v>
      </c>
      <c r="O2118" s="25">
        <v>1</v>
      </c>
      <c r="P2118" s="39">
        <v>1</v>
      </c>
    </row>
    <row r="2119" spans="1:16" ht="16.5">
      <c r="A2119" s="66" t="str">
        <f t="shared" si="290"/>
        <v>kn-12</v>
      </c>
      <c r="B2119" s="45">
        <f t="shared" si="296"/>
        <v>2121320</v>
      </c>
      <c r="C2119" s="66">
        <v>13</v>
      </c>
      <c r="D2119" s="38">
        <f t="shared" si="291"/>
        <v>21213</v>
      </c>
      <c r="E2119" s="68">
        <v>12</v>
      </c>
      <c r="F2119" s="25">
        <v>2</v>
      </c>
      <c r="G2119" s="26" t="s">
        <v>163</v>
      </c>
      <c r="H2119" s="26" t="s">
        <v>181</v>
      </c>
      <c r="I2119" s="25">
        <f t="shared" si="292"/>
        <v>122</v>
      </c>
      <c r="J2119" s="25">
        <f t="shared" si="293"/>
        <v>17</v>
      </c>
      <c r="K2119" s="25">
        <f t="shared" si="294"/>
        <v>4</v>
      </c>
      <c r="L2119" s="25" t="s">
        <v>1507</v>
      </c>
      <c r="M2119" s="53" t="str">
        <f t="shared" si="289"/>
        <v>kn-12-13-jlr-loc2</v>
      </c>
      <c r="N2119" s="53">
        <f t="shared" si="295"/>
        <v>8</v>
      </c>
      <c r="O2119" s="25">
        <v>1</v>
      </c>
      <c r="P2119" s="39">
        <v>1</v>
      </c>
    </row>
    <row r="2120" spans="1:16" ht="16.5">
      <c r="A2120" s="66" t="str">
        <f t="shared" si="290"/>
        <v>kn-12</v>
      </c>
      <c r="B2120" s="45">
        <f t="shared" si="296"/>
        <v>2121321</v>
      </c>
      <c r="C2120" s="66">
        <v>13</v>
      </c>
      <c r="D2120" s="38">
        <f t="shared" si="291"/>
        <v>21213</v>
      </c>
      <c r="E2120" s="68">
        <v>12</v>
      </c>
      <c r="F2120" s="25">
        <v>2</v>
      </c>
      <c r="G2120" s="26" t="s">
        <v>164</v>
      </c>
      <c r="H2120" s="26" t="s">
        <v>171</v>
      </c>
      <c r="I2120" s="25">
        <f t="shared" si="292"/>
        <v>122</v>
      </c>
      <c r="J2120" s="25">
        <f t="shared" si="293"/>
        <v>17</v>
      </c>
      <c r="K2120" s="25">
        <f t="shared" si="294"/>
        <v>4</v>
      </c>
      <c r="L2120" s="25" t="s">
        <v>554</v>
      </c>
      <c r="M2120" s="53" t="str">
        <f t="shared" si="289"/>
        <v>kn-12-13-shl-loc2</v>
      </c>
      <c r="N2120" s="53">
        <f t="shared" si="295"/>
        <v>8</v>
      </c>
      <c r="O2120" s="25">
        <v>1</v>
      </c>
      <c r="P2120" s="39">
        <v>1</v>
      </c>
    </row>
    <row r="2121" spans="1:16" ht="16.5">
      <c r="A2121" s="66" t="str">
        <f t="shared" si="290"/>
        <v>kn-12</v>
      </c>
      <c r="B2121" s="45">
        <f t="shared" si="296"/>
        <v>2121330</v>
      </c>
      <c r="C2121" s="66">
        <v>13</v>
      </c>
      <c r="D2121" s="38">
        <f t="shared" si="291"/>
        <v>21213</v>
      </c>
      <c r="E2121" s="68">
        <v>12</v>
      </c>
      <c r="F2121" s="25">
        <v>3</v>
      </c>
      <c r="G2121" s="26" t="s">
        <v>797</v>
      </c>
      <c r="H2121" s="26" t="s">
        <v>438</v>
      </c>
      <c r="I2121" s="25">
        <f t="shared" si="292"/>
        <v>122</v>
      </c>
      <c r="J2121" s="25">
        <f t="shared" si="293"/>
        <v>17</v>
      </c>
      <c r="K2121" s="25">
        <f t="shared" si="294"/>
        <v>4</v>
      </c>
      <c r="L2121" s="25" t="s">
        <v>518</v>
      </c>
      <c r="M2121" s="56" t="str">
        <f t="shared" si="289"/>
        <v>kn-12-13-jlr-loc3</v>
      </c>
      <c r="N2121" s="56">
        <f t="shared" si="295"/>
        <v>8</v>
      </c>
      <c r="O2121" s="25">
        <v>1</v>
      </c>
      <c r="P2121" s="39">
        <v>1</v>
      </c>
    </row>
    <row r="2122" spans="1:16" ht="17.25">
      <c r="A2122" s="66" t="str">
        <f t="shared" si="290"/>
        <v>kn-12</v>
      </c>
      <c r="B2122" s="45">
        <f t="shared" si="296"/>
        <v>2121331</v>
      </c>
      <c r="C2122" s="66">
        <v>13</v>
      </c>
      <c r="D2122" s="40">
        <f t="shared" si="291"/>
        <v>21213</v>
      </c>
      <c r="E2122" s="69">
        <v>12</v>
      </c>
      <c r="F2122" s="41">
        <v>3</v>
      </c>
      <c r="G2122" s="42" t="s">
        <v>164</v>
      </c>
      <c r="H2122" s="42" t="s">
        <v>437</v>
      </c>
      <c r="I2122" s="41">
        <f t="shared" si="292"/>
        <v>122</v>
      </c>
      <c r="J2122" s="41">
        <f t="shared" si="293"/>
        <v>17</v>
      </c>
      <c r="K2122" s="41">
        <f t="shared" si="294"/>
        <v>4</v>
      </c>
      <c r="L2122" s="41" t="s">
        <v>559</v>
      </c>
      <c r="M2122" s="42" t="str">
        <f t="shared" si="289"/>
        <v>kn-12-13-shl-loc3</v>
      </c>
      <c r="N2122" s="42">
        <f t="shared" si="295"/>
        <v>8</v>
      </c>
      <c r="O2122" s="41">
        <v>1</v>
      </c>
      <c r="P2122" s="43">
        <v>1</v>
      </c>
    </row>
    <row r="2123" spans="1:16" ht="16.5">
      <c r="A2123" s="66" t="str">
        <f t="shared" si="290"/>
        <v>kn-12</v>
      </c>
      <c r="B2123" s="45">
        <f t="shared" si="296"/>
        <v>2121410</v>
      </c>
      <c r="C2123" s="66">
        <v>14</v>
      </c>
      <c r="D2123" s="35">
        <f t="shared" si="291"/>
        <v>21214</v>
      </c>
      <c r="E2123" s="67">
        <v>12</v>
      </c>
      <c r="F2123" s="36">
        <v>1</v>
      </c>
      <c r="G2123" s="44" t="s">
        <v>163</v>
      </c>
      <c r="H2123" s="44" t="s">
        <v>439</v>
      </c>
      <c r="I2123" s="36">
        <f t="shared" si="292"/>
        <v>123</v>
      </c>
      <c r="J2123" s="36">
        <f t="shared" si="293"/>
        <v>17</v>
      </c>
      <c r="K2123" s="36">
        <f t="shared" si="294"/>
        <v>4</v>
      </c>
      <c r="L2123" s="36" t="s">
        <v>175</v>
      </c>
      <c r="M2123" s="36" t="str">
        <f t="shared" si="289"/>
        <v>kn-12-14-jlr-loc1</v>
      </c>
      <c r="N2123" s="36">
        <f t="shared" si="295"/>
        <v>8</v>
      </c>
      <c r="O2123" s="36">
        <v>1</v>
      </c>
      <c r="P2123" s="37">
        <v>1</v>
      </c>
    </row>
    <row r="2124" spans="1:16" ht="16.5">
      <c r="A2124" s="66" t="str">
        <f t="shared" si="290"/>
        <v>kn-12</v>
      </c>
      <c r="B2124" s="45">
        <f t="shared" si="296"/>
        <v>2121411</v>
      </c>
      <c r="C2124" s="66">
        <v>14</v>
      </c>
      <c r="D2124" s="38">
        <f t="shared" si="291"/>
        <v>21214</v>
      </c>
      <c r="E2124" s="68">
        <v>12</v>
      </c>
      <c r="F2124" s="25">
        <v>1</v>
      </c>
      <c r="G2124" s="26" t="s">
        <v>164</v>
      </c>
      <c r="H2124" s="26" t="s">
        <v>440</v>
      </c>
      <c r="I2124" s="25">
        <f t="shared" si="292"/>
        <v>123</v>
      </c>
      <c r="J2124" s="25">
        <f t="shared" si="293"/>
        <v>17</v>
      </c>
      <c r="K2124" s="25">
        <f t="shared" si="294"/>
        <v>4</v>
      </c>
      <c r="L2124" s="25" t="s">
        <v>550</v>
      </c>
      <c r="M2124" s="25" t="str">
        <f t="shared" si="289"/>
        <v>kn-12-14-shl-loc1</v>
      </c>
      <c r="N2124" s="25">
        <f t="shared" si="295"/>
        <v>8</v>
      </c>
      <c r="O2124" s="25">
        <v>1</v>
      </c>
      <c r="P2124" s="39">
        <v>1</v>
      </c>
    </row>
    <row r="2125" spans="1:16" ht="16.5">
      <c r="A2125" s="66" t="str">
        <f t="shared" si="290"/>
        <v>kn-12</v>
      </c>
      <c r="B2125" s="45">
        <f t="shared" si="296"/>
        <v>2121420</v>
      </c>
      <c r="C2125" s="66">
        <v>14</v>
      </c>
      <c r="D2125" s="38">
        <f t="shared" si="291"/>
        <v>21214</v>
      </c>
      <c r="E2125" s="68">
        <v>12</v>
      </c>
      <c r="F2125" s="25">
        <v>2</v>
      </c>
      <c r="G2125" s="26" t="s">
        <v>163</v>
      </c>
      <c r="H2125" s="26" t="s">
        <v>765</v>
      </c>
      <c r="I2125" s="25">
        <f t="shared" si="292"/>
        <v>123</v>
      </c>
      <c r="J2125" s="25">
        <f t="shared" si="293"/>
        <v>17</v>
      </c>
      <c r="K2125" s="25">
        <f t="shared" si="294"/>
        <v>4</v>
      </c>
      <c r="L2125" s="25" t="s">
        <v>175</v>
      </c>
      <c r="M2125" s="53" t="str">
        <f t="shared" si="289"/>
        <v>kn-12-14-jlr-loc2</v>
      </c>
      <c r="N2125" s="53">
        <f t="shared" si="295"/>
        <v>8</v>
      </c>
      <c r="O2125" s="25">
        <v>1</v>
      </c>
      <c r="P2125" s="39">
        <v>1</v>
      </c>
    </row>
    <row r="2126" spans="1:16" ht="16.5">
      <c r="A2126" s="66" t="str">
        <f t="shared" si="290"/>
        <v>kn-12</v>
      </c>
      <c r="B2126" s="45">
        <f t="shared" si="296"/>
        <v>2121421</v>
      </c>
      <c r="C2126" s="66">
        <v>14</v>
      </c>
      <c r="D2126" s="38">
        <f t="shared" si="291"/>
        <v>21214</v>
      </c>
      <c r="E2126" s="68">
        <v>12</v>
      </c>
      <c r="F2126" s="25">
        <v>2</v>
      </c>
      <c r="G2126" s="26" t="s">
        <v>164</v>
      </c>
      <c r="H2126" s="26" t="s">
        <v>766</v>
      </c>
      <c r="I2126" s="25">
        <f t="shared" si="292"/>
        <v>123</v>
      </c>
      <c r="J2126" s="25">
        <f t="shared" si="293"/>
        <v>17</v>
      </c>
      <c r="K2126" s="25">
        <f t="shared" si="294"/>
        <v>4</v>
      </c>
      <c r="L2126" s="25" t="s">
        <v>544</v>
      </c>
      <c r="M2126" s="53" t="str">
        <f t="shared" si="289"/>
        <v>kn-12-14-shl-loc2</v>
      </c>
      <c r="N2126" s="53">
        <f t="shared" si="295"/>
        <v>8</v>
      </c>
      <c r="O2126" s="25">
        <v>1</v>
      </c>
      <c r="P2126" s="39">
        <v>1</v>
      </c>
    </row>
    <row r="2127" spans="1:16" ht="16.5">
      <c r="A2127" s="66" t="str">
        <f t="shared" si="290"/>
        <v>kn-12</v>
      </c>
      <c r="B2127" s="45">
        <f t="shared" si="296"/>
        <v>2121430</v>
      </c>
      <c r="C2127" s="66">
        <v>14</v>
      </c>
      <c r="D2127" s="38">
        <f t="shared" si="291"/>
        <v>21214</v>
      </c>
      <c r="E2127" s="68">
        <v>12</v>
      </c>
      <c r="F2127" s="25">
        <v>3</v>
      </c>
      <c r="G2127" s="26" t="s">
        <v>163</v>
      </c>
      <c r="H2127" s="26" t="s">
        <v>181</v>
      </c>
      <c r="I2127" s="25">
        <f t="shared" si="292"/>
        <v>123</v>
      </c>
      <c r="J2127" s="25">
        <f t="shared" si="293"/>
        <v>17</v>
      </c>
      <c r="K2127" s="25">
        <f t="shared" si="294"/>
        <v>4</v>
      </c>
      <c r="L2127" s="25" t="s">
        <v>517</v>
      </c>
      <c r="M2127" s="56" t="str">
        <f t="shared" si="289"/>
        <v>kn-12-14-jlr-loc3</v>
      </c>
      <c r="N2127" s="56">
        <f t="shared" si="295"/>
        <v>8</v>
      </c>
      <c r="O2127" s="25">
        <v>1</v>
      </c>
      <c r="P2127" s="39">
        <v>1</v>
      </c>
    </row>
    <row r="2128" spans="1:16" ht="17.25">
      <c r="A2128" s="66" t="str">
        <f t="shared" si="290"/>
        <v>kn-12</v>
      </c>
      <c r="B2128" s="45">
        <f t="shared" si="296"/>
        <v>2121431</v>
      </c>
      <c r="C2128" s="66">
        <v>14</v>
      </c>
      <c r="D2128" s="40">
        <f t="shared" si="291"/>
        <v>21214</v>
      </c>
      <c r="E2128" s="69">
        <v>12</v>
      </c>
      <c r="F2128" s="41">
        <v>3</v>
      </c>
      <c r="G2128" s="42" t="s">
        <v>164</v>
      </c>
      <c r="H2128" s="42" t="s">
        <v>171</v>
      </c>
      <c r="I2128" s="41">
        <f t="shared" si="292"/>
        <v>123</v>
      </c>
      <c r="J2128" s="41">
        <f t="shared" si="293"/>
        <v>17</v>
      </c>
      <c r="K2128" s="41">
        <f t="shared" si="294"/>
        <v>4</v>
      </c>
      <c r="L2128" s="41" t="s">
        <v>558</v>
      </c>
      <c r="M2128" s="42" t="str">
        <f t="shared" si="289"/>
        <v>kn-12-14-shl-loc3</v>
      </c>
      <c r="N2128" s="42">
        <f t="shared" si="295"/>
        <v>8</v>
      </c>
      <c r="O2128" s="41">
        <v>1</v>
      </c>
      <c r="P2128" s="43">
        <v>1</v>
      </c>
    </row>
    <row r="2129" spans="1:16" ht="16.5">
      <c r="A2129" s="66" t="str">
        <f t="shared" si="290"/>
        <v>kn-12</v>
      </c>
      <c r="B2129" s="45">
        <f t="shared" si="296"/>
        <v>2121510</v>
      </c>
      <c r="C2129" s="66">
        <v>15</v>
      </c>
      <c r="D2129" s="35">
        <f t="shared" si="291"/>
        <v>21215</v>
      </c>
      <c r="E2129" s="67">
        <v>12</v>
      </c>
      <c r="F2129" s="36">
        <v>1</v>
      </c>
      <c r="G2129" s="44" t="s">
        <v>163</v>
      </c>
      <c r="H2129" s="44" t="s">
        <v>439</v>
      </c>
      <c r="I2129" s="36">
        <f t="shared" si="292"/>
        <v>124</v>
      </c>
      <c r="J2129" s="36">
        <f t="shared" si="293"/>
        <v>17</v>
      </c>
      <c r="K2129" s="36">
        <f t="shared" si="294"/>
        <v>4</v>
      </c>
      <c r="L2129" s="36" t="s">
        <v>514</v>
      </c>
      <c r="M2129" s="36" t="str">
        <f t="shared" si="297" ref="M2129:M2192">A2129&amp;"-"&amp;C2129&amp;"-"&amp;G2129&amp;"-"&amp;"loc"&amp;F2129</f>
        <v>kn-12-15-jlr-loc1</v>
      </c>
      <c r="N2129" s="36">
        <f t="shared" si="295"/>
        <v>8</v>
      </c>
      <c r="O2129" s="36">
        <v>1</v>
      </c>
      <c r="P2129" s="37">
        <v>1</v>
      </c>
    </row>
    <row r="2130" spans="1:16" ht="16.5">
      <c r="A2130" s="66" t="str">
        <f t="shared" si="290"/>
        <v>kn-12</v>
      </c>
      <c r="B2130" s="45">
        <f t="shared" si="296"/>
        <v>2121511</v>
      </c>
      <c r="C2130" s="66">
        <v>15</v>
      </c>
      <c r="D2130" s="38">
        <f t="shared" si="291"/>
        <v>21215</v>
      </c>
      <c r="E2130" s="68">
        <v>12</v>
      </c>
      <c r="F2130" s="25">
        <v>1</v>
      </c>
      <c r="G2130" s="26" t="s">
        <v>164</v>
      </c>
      <c r="H2130" s="26" t="s">
        <v>440</v>
      </c>
      <c r="I2130" s="25">
        <f t="shared" si="292"/>
        <v>124</v>
      </c>
      <c r="J2130" s="25">
        <f t="shared" si="293"/>
        <v>17</v>
      </c>
      <c r="K2130" s="25">
        <f t="shared" si="294"/>
        <v>4</v>
      </c>
      <c r="L2130" s="25" t="s">
        <v>542</v>
      </c>
      <c r="M2130" s="25" t="str">
        <f t="shared" si="297"/>
        <v>kn-12-15-shl-loc1</v>
      </c>
      <c r="N2130" s="25">
        <f t="shared" si="295"/>
        <v>8</v>
      </c>
      <c r="O2130" s="25">
        <v>1</v>
      </c>
      <c r="P2130" s="39">
        <v>1</v>
      </c>
    </row>
    <row r="2131" spans="1:16" ht="16.5">
      <c r="A2131" s="66" t="str">
        <f t="shared" si="290"/>
        <v>kn-12</v>
      </c>
      <c r="B2131" s="45">
        <f t="shared" si="296"/>
        <v>2121520</v>
      </c>
      <c r="C2131" s="66">
        <v>15</v>
      </c>
      <c r="D2131" s="38">
        <f t="shared" si="291"/>
        <v>21215</v>
      </c>
      <c r="E2131" s="68">
        <v>12</v>
      </c>
      <c r="F2131" s="25">
        <v>2</v>
      </c>
      <c r="G2131" s="26" t="s">
        <v>163</v>
      </c>
      <c r="H2131" s="26" t="s">
        <v>765</v>
      </c>
      <c r="I2131" s="25">
        <f t="shared" si="292"/>
        <v>124</v>
      </c>
      <c r="J2131" s="25">
        <f t="shared" si="293"/>
        <v>17</v>
      </c>
      <c r="K2131" s="25">
        <f t="shared" si="294"/>
        <v>4</v>
      </c>
      <c r="L2131" s="25" t="s">
        <v>513</v>
      </c>
      <c r="M2131" s="53" t="str">
        <f t="shared" si="297"/>
        <v>kn-12-15-jlr-loc2</v>
      </c>
      <c r="N2131" s="53">
        <f t="shared" si="295"/>
        <v>8</v>
      </c>
      <c r="O2131" s="25">
        <v>1</v>
      </c>
      <c r="P2131" s="39">
        <v>1</v>
      </c>
    </row>
    <row r="2132" spans="1:16" ht="16.5">
      <c r="A2132" s="66" t="str">
        <f t="shared" si="290"/>
        <v>kn-12</v>
      </c>
      <c r="B2132" s="45">
        <f t="shared" si="296"/>
        <v>2121521</v>
      </c>
      <c r="C2132" s="66">
        <v>15</v>
      </c>
      <c r="D2132" s="38">
        <f t="shared" si="291"/>
        <v>21215</v>
      </c>
      <c r="E2132" s="68">
        <v>12</v>
      </c>
      <c r="F2132" s="25">
        <v>2</v>
      </c>
      <c r="G2132" s="26" t="s">
        <v>800</v>
      </c>
      <c r="H2132" s="26" t="s">
        <v>766</v>
      </c>
      <c r="I2132" s="25">
        <f t="shared" si="292"/>
        <v>124</v>
      </c>
      <c r="J2132" s="25">
        <f t="shared" si="293"/>
        <v>17</v>
      </c>
      <c r="K2132" s="25">
        <f t="shared" si="294"/>
        <v>4</v>
      </c>
      <c r="L2132" s="25" t="s">
        <v>547</v>
      </c>
      <c r="M2132" s="53" t="str">
        <f t="shared" si="297"/>
        <v>kn-12-15-shl-loc2</v>
      </c>
      <c r="N2132" s="53">
        <f t="shared" si="295"/>
        <v>8</v>
      </c>
      <c r="O2132" s="25">
        <v>1</v>
      </c>
      <c r="P2132" s="39">
        <v>1</v>
      </c>
    </row>
    <row r="2133" spans="1:16" ht="16.5">
      <c r="A2133" s="66" t="str">
        <f t="shared" si="290"/>
        <v>kn-12</v>
      </c>
      <c r="B2133" s="45">
        <f t="shared" si="296"/>
        <v>2121530</v>
      </c>
      <c r="C2133" s="66">
        <v>15</v>
      </c>
      <c r="D2133" s="38">
        <f t="shared" si="291"/>
        <v>21215</v>
      </c>
      <c r="E2133" s="68">
        <v>12</v>
      </c>
      <c r="F2133" s="25">
        <v>3</v>
      </c>
      <c r="G2133" s="26" t="s">
        <v>163</v>
      </c>
      <c r="H2133" s="26" t="s">
        <v>763</v>
      </c>
      <c r="I2133" s="25">
        <f t="shared" si="292"/>
        <v>124</v>
      </c>
      <c r="J2133" s="25">
        <f t="shared" si="293"/>
        <v>17</v>
      </c>
      <c r="K2133" s="25">
        <f t="shared" si="294"/>
        <v>4</v>
      </c>
      <c r="L2133" s="25" t="s">
        <v>175</v>
      </c>
      <c r="M2133" s="56" t="str">
        <f t="shared" si="297"/>
        <v>kn-12-15-jlr-loc3</v>
      </c>
      <c r="N2133" s="56">
        <f t="shared" si="295"/>
        <v>8</v>
      </c>
      <c r="O2133" s="25">
        <v>1</v>
      </c>
      <c r="P2133" s="39">
        <v>1</v>
      </c>
    </row>
    <row r="2134" spans="1:16" ht="17.25">
      <c r="A2134" s="66" t="str">
        <f t="shared" si="290"/>
        <v>kn-12</v>
      </c>
      <c r="B2134" s="45">
        <f t="shared" si="296"/>
        <v>2121531</v>
      </c>
      <c r="C2134" s="66">
        <v>15</v>
      </c>
      <c r="D2134" s="40">
        <f t="shared" si="291"/>
        <v>21215</v>
      </c>
      <c r="E2134" s="69">
        <v>12</v>
      </c>
      <c r="F2134" s="41">
        <v>3</v>
      </c>
      <c r="G2134" s="42" t="s">
        <v>164</v>
      </c>
      <c r="H2134" s="42" t="s">
        <v>764</v>
      </c>
      <c r="I2134" s="41">
        <f t="shared" si="292"/>
        <v>124</v>
      </c>
      <c r="J2134" s="41">
        <f t="shared" si="293"/>
        <v>17</v>
      </c>
      <c r="K2134" s="41">
        <f t="shared" si="294"/>
        <v>4</v>
      </c>
      <c r="L2134" s="41" t="s">
        <v>551</v>
      </c>
      <c r="M2134" s="42" t="str">
        <f t="shared" si="297"/>
        <v>kn-12-15-shl-loc3</v>
      </c>
      <c r="N2134" s="42">
        <f t="shared" si="295"/>
        <v>8</v>
      </c>
      <c r="O2134" s="41">
        <v>1</v>
      </c>
      <c r="P2134" s="43">
        <v>1</v>
      </c>
    </row>
    <row r="2135" spans="1:16" ht="16.5">
      <c r="A2135" s="66" t="str">
        <f t="shared" si="290"/>
        <v>kn-13</v>
      </c>
      <c r="B2135" s="45">
        <f t="shared" si="296"/>
        <v>2130110</v>
      </c>
      <c r="C2135" s="66">
        <v>1</v>
      </c>
      <c r="D2135" s="35">
        <f t="shared" si="291"/>
        <v>21301</v>
      </c>
      <c r="E2135" s="67">
        <v>13</v>
      </c>
      <c r="F2135" s="36">
        <v>1</v>
      </c>
      <c r="G2135" s="44" t="s">
        <v>163</v>
      </c>
      <c r="H2135" s="44" t="s">
        <v>439</v>
      </c>
      <c r="I2135" s="36">
        <f t="shared" si="292"/>
        <v>125</v>
      </c>
      <c r="J2135" s="36">
        <f t="shared" si="293"/>
        <v>18</v>
      </c>
      <c r="K2135" s="36">
        <f t="shared" si="294"/>
        <v>5</v>
      </c>
      <c r="L2135" s="36" t="s">
        <v>518</v>
      </c>
      <c r="M2135" s="36" t="str">
        <f t="shared" si="297"/>
        <v>kn-13-1-jlr-loc1</v>
      </c>
      <c r="N2135" s="36">
        <f t="shared" si="295"/>
        <v>8</v>
      </c>
      <c r="O2135" s="36">
        <v>1</v>
      </c>
      <c r="P2135" s="37">
        <v>1</v>
      </c>
    </row>
    <row r="2136" spans="1:16" ht="16.5">
      <c r="A2136" s="66" t="str">
        <f t="shared" si="290"/>
        <v>kn-13</v>
      </c>
      <c r="B2136" s="45">
        <f t="shared" si="296"/>
        <v>2130111</v>
      </c>
      <c r="C2136" s="66">
        <v>1</v>
      </c>
      <c r="D2136" s="38">
        <f t="shared" si="291"/>
        <v>21301</v>
      </c>
      <c r="E2136" s="68">
        <v>13</v>
      </c>
      <c r="F2136" s="25">
        <v>1</v>
      </c>
      <c r="G2136" s="26" t="s">
        <v>164</v>
      </c>
      <c r="H2136" s="26" t="s">
        <v>440</v>
      </c>
      <c r="I2136" s="25">
        <f t="shared" si="292"/>
        <v>125</v>
      </c>
      <c r="J2136" s="25">
        <f t="shared" si="293"/>
        <v>18</v>
      </c>
      <c r="K2136" s="25">
        <f t="shared" si="294"/>
        <v>5</v>
      </c>
      <c r="L2136" s="25" t="s">
        <v>559</v>
      </c>
      <c r="M2136" s="25" t="str">
        <f t="shared" si="297"/>
        <v>kn-13-1-shl-loc1</v>
      </c>
      <c r="N2136" s="25">
        <f t="shared" si="295"/>
        <v>8</v>
      </c>
      <c r="O2136" s="25">
        <v>1</v>
      </c>
      <c r="P2136" s="39">
        <v>1</v>
      </c>
    </row>
    <row r="2137" spans="1:16" ht="16.5">
      <c r="A2137" s="66" t="str">
        <f t="shared" si="290"/>
        <v>kn-13</v>
      </c>
      <c r="B2137" s="45">
        <f t="shared" si="296"/>
        <v>2130120</v>
      </c>
      <c r="C2137" s="66">
        <v>1</v>
      </c>
      <c r="D2137" s="38">
        <f t="shared" si="291"/>
        <v>21301</v>
      </c>
      <c r="E2137" s="68">
        <v>13</v>
      </c>
      <c r="F2137" s="25">
        <v>2</v>
      </c>
      <c r="G2137" s="26" t="s">
        <v>163</v>
      </c>
      <c r="H2137" s="26" t="s">
        <v>181</v>
      </c>
      <c r="I2137" s="25">
        <f t="shared" si="292"/>
        <v>125</v>
      </c>
      <c r="J2137" s="25">
        <f t="shared" si="293"/>
        <v>18</v>
      </c>
      <c r="K2137" s="25">
        <f t="shared" si="294"/>
        <v>5</v>
      </c>
      <c r="L2137" s="25" t="s">
        <v>1507</v>
      </c>
      <c r="M2137" s="53" t="str">
        <f t="shared" si="297"/>
        <v>kn-13-1-jlr-loc2</v>
      </c>
      <c r="N2137" s="53">
        <f t="shared" si="295"/>
        <v>8</v>
      </c>
      <c r="O2137" s="25">
        <v>1</v>
      </c>
      <c r="P2137" s="39">
        <v>1</v>
      </c>
    </row>
    <row r="2138" spans="1:16" ht="16.5">
      <c r="A2138" s="66" t="str">
        <f t="shared" si="290"/>
        <v>kn-13</v>
      </c>
      <c r="B2138" s="45">
        <f t="shared" si="296"/>
        <v>2130121</v>
      </c>
      <c r="C2138" s="66">
        <v>1</v>
      </c>
      <c r="D2138" s="38">
        <f t="shared" si="291"/>
        <v>21301</v>
      </c>
      <c r="E2138" s="68">
        <v>13</v>
      </c>
      <c r="F2138" s="25">
        <v>2</v>
      </c>
      <c r="G2138" s="26" t="s">
        <v>164</v>
      </c>
      <c r="H2138" s="26" t="s">
        <v>803</v>
      </c>
      <c r="I2138" s="25">
        <f t="shared" si="292"/>
        <v>125</v>
      </c>
      <c r="J2138" s="25">
        <f t="shared" si="293"/>
        <v>18</v>
      </c>
      <c r="K2138" s="25">
        <f t="shared" si="294"/>
        <v>5</v>
      </c>
      <c r="L2138" s="25" t="s">
        <v>554</v>
      </c>
      <c r="M2138" s="53" t="str">
        <f t="shared" si="297"/>
        <v>kn-13-1-shl-loc2</v>
      </c>
      <c r="N2138" s="53">
        <f t="shared" si="295"/>
        <v>8</v>
      </c>
      <c r="O2138" s="25">
        <v>1</v>
      </c>
      <c r="P2138" s="39">
        <v>1</v>
      </c>
    </row>
    <row r="2139" spans="1:16" ht="16.5">
      <c r="A2139" s="66" t="str">
        <f t="shared" si="290"/>
        <v>kn-13</v>
      </c>
      <c r="B2139" s="45">
        <f t="shared" si="296"/>
        <v>2130130</v>
      </c>
      <c r="C2139" s="66">
        <v>1</v>
      </c>
      <c r="D2139" s="38">
        <f t="shared" si="291"/>
        <v>21301</v>
      </c>
      <c r="E2139" s="68">
        <v>13</v>
      </c>
      <c r="F2139" s="25">
        <v>3</v>
      </c>
      <c r="G2139" s="26" t="s">
        <v>163</v>
      </c>
      <c r="H2139" s="26" t="s">
        <v>438</v>
      </c>
      <c r="I2139" s="25">
        <f t="shared" si="292"/>
        <v>125</v>
      </c>
      <c r="J2139" s="25">
        <f t="shared" si="293"/>
        <v>18</v>
      </c>
      <c r="K2139" s="25">
        <f t="shared" si="294"/>
        <v>5</v>
      </c>
      <c r="L2139" s="25" t="s">
        <v>519</v>
      </c>
      <c r="M2139" s="56" t="str">
        <f t="shared" si="297"/>
        <v>kn-13-1-jlr-loc3</v>
      </c>
      <c r="N2139" s="56">
        <f t="shared" si="295"/>
        <v>8</v>
      </c>
      <c r="O2139" s="25">
        <v>1</v>
      </c>
      <c r="P2139" s="39">
        <v>1</v>
      </c>
    </row>
    <row r="2140" spans="1:16" ht="17.25">
      <c r="A2140" s="66" t="str">
        <f t="shared" si="290"/>
        <v>kn-13</v>
      </c>
      <c r="B2140" s="45">
        <f t="shared" si="296"/>
        <v>2130131</v>
      </c>
      <c r="C2140" s="66">
        <v>1</v>
      </c>
      <c r="D2140" s="40">
        <f t="shared" si="291"/>
        <v>21301</v>
      </c>
      <c r="E2140" s="69">
        <v>13</v>
      </c>
      <c r="F2140" s="41">
        <v>3</v>
      </c>
      <c r="G2140" s="42" t="s">
        <v>164</v>
      </c>
      <c r="H2140" s="42" t="s">
        <v>437</v>
      </c>
      <c r="I2140" s="41">
        <f t="shared" si="292"/>
        <v>125</v>
      </c>
      <c r="J2140" s="41">
        <f t="shared" si="293"/>
        <v>18</v>
      </c>
      <c r="K2140" s="41">
        <f t="shared" si="294"/>
        <v>5</v>
      </c>
      <c r="L2140" s="41" t="s">
        <v>560</v>
      </c>
      <c r="M2140" s="42" t="str">
        <f t="shared" si="297"/>
        <v>kn-13-1-shl-loc3</v>
      </c>
      <c r="N2140" s="42">
        <f t="shared" si="295"/>
        <v>8</v>
      </c>
      <c r="O2140" s="41">
        <v>1</v>
      </c>
      <c r="P2140" s="43">
        <v>1</v>
      </c>
    </row>
    <row r="2141" spans="1:16" ht="16.5">
      <c r="A2141" s="66" t="str">
        <f t="shared" si="290"/>
        <v>kn-13</v>
      </c>
      <c r="B2141" s="45">
        <f t="shared" si="296"/>
        <v>2130210</v>
      </c>
      <c r="C2141" s="66">
        <v>2</v>
      </c>
      <c r="D2141" s="35">
        <f t="shared" si="291"/>
        <v>21302</v>
      </c>
      <c r="E2141" s="67">
        <v>13</v>
      </c>
      <c r="F2141" s="36">
        <v>1</v>
      </c>
      <c r="G2141" s="44" t="s">
        <v>163</v>
      </c>
      <c r="H2141" s="44" t="s">
        <v>439</v>
      </c>
      <c r="I2141" s="36">
        <f t="shared" si="292"/>
        <v>126</v>
      </c>
      <c r="J2141" s="36">
        <f t="shared" si="293"/>
        <v>18</v>
      </c>
      <c r="K2141" s="36">
        <f t="shared" si="294"/>
        <v>5</v>
      </c>
      <c r="L2141" s="36" t="s">
        <v>511</v>
      </c>
      <c r="M2141" s="36" t="str">
        <f t="shared" si="297"/>
        <v>kn-13-2-jlr-loc1</v>
      </c>
      <c r="N2141" s="36">
        <f t="shared" si="295"/>
        <v>8</v>
      </c>
      <c r="O2141" s="36">
        <v>1</v>
      </c>
      <c r="P2141" s="37">
        <v>1</v>
      </c>
    </row>
    <row r="2142" spans="1:16" ht="16.5">
      <c r="A2142" s="66" t="str">
        <f t="shared" si="290"/>
        <v>kn-13</v>
      </c>
      <c r="B2142" s="45">
        <f t="shared" si="296"/>
        <v>2130211</v>
      </c>
      <c r="C2142" s="66">
        <v>2</v>
      </c>
      <c r="D2142" s="38">
        <f t="shared" si="291"/>
        <v>21302</v>
      </c>
      <c r="E2142" s="68">
        <v>13</v>
      </c>
      <c r="F2142" s="25">
        <v>1</v>
      </c>
      <c r="G2142" s="26" t="s">
        <v>164</v>
      </c>
      <c r="H2142" s="26" t="s">
        <v>440</v>
      </c>
      <c r="I2142" s="25">
        <f t="shared" si="292"/>
        <v>126</v>
      </c>
      <c r="J2142" s="25">
        <f t="shared" si="293"/>
        <v>18</v>
      </c>
      <c r="K2142" s="25">
        <f t="shared" si="294"/>
        <v>5</v>
      </c>
      <c r="L2142" s="25" t="s">
        <v>543</v>
      </c>
      <c r="M2142" s="25" t="str">
        <f t="shared" si="297"/>
        <v>kn-13-2-shl-loc1</v>
      </c>
      <c r="N2142" s="25">
        <f t="shared" si="295"/>
        <v>8</v>
      </c>
      <c r="O2142" s="25">
        <v>1</v>
      </c>
      <c r="P2142" s="39">
        <v>1</v>
      </c>
    </row>
    <row r="2143" spans="1:16" ht="16.5">
      <c r="A2143" s="66" t="str">
        <f t="shared" si="290"/>
        <v>kn-13</v>
      </c>
      <c r="B2143" s="45">
        <f t="shared" si="296"/>
        <v>2130220</v>
      </c>
      <c r="C2143" s="66">
        <v>2</v>
      </c>
      <c r="D2143" s="38">
        <f t="shared" si="291"/>
        <v>21302</v>
      </c>
      <c r="E2143" s="68">
        <v>13</v>
      </c>
      <c r="F2143" s="25">
        <v>2</v>
      </c>
      <c r="G2143" s="26" t="s">
        <v>163</v>
      </c>
      <c r="H2143" s="26" t="s">
        <v>181</v>
      </c>
      <c r="I2143" s="25">
        <f t="shared" si="292"/>
        <v>126</v>
      </c>
      <c r="J2143" s="25">
        <f t="shared" si="293"/>
        <v>18</v>
      </c>
      <c r="K2143" s="25">
        <f t="shared" si="294"/>
        <v>5</v>
      </c>
      <c r="L2143" s="25" t="s">
        <v>1511</v>
      </c>
      <c r="M2143" s="53" t="str">
        <f t="shared" si="297"/>
        <v>kn-13-2-jlr-loc2</v>
      </c>
      <c r="N2143" s="53">
        <f t="shared" si="295"/>
        <v>8</v>
      </c>
      <c r="O2143" s="25">
        <v>1</v>
      </c>
      <c r="P2143" s="39">
        <v>1</v>
      </c>
    </row>
    <row r="2144" spans="1:16" ht="16.5">
      <c r="A2144" s="66" t="str">
        <f t="shared" si="290"/>
        <v>kn-13</v>
      </c>
      <c r="B2144" s="45">
        <f t="shared" si="296"/>
        <v>2130221</v>
      </c>
      <c r="C2144" s="66">
        <v>2</v>
      </c>
      <c r="D2144" s="38">
        <f t="shared" si="291"/>
        <v>21302</v>
      </c>
      <c r="E2144" s="68">
        <v>13</v>
      </c>
      <c r="F2144" s="25">
        <v>2</v>
      </c>
      <c r="G2144" s="26" t="s">
        <v>164</v>
      </c>
      <c r="H2144" s="26" t="s">
        <v>171</v>
      </c>
      <c r="I2144" s="25">
        <f t="shared" si="292"/>
        <v>126</v>
      </c>
      <c r="J2144" s="25">
        <f t="shared" si="293"/>
        <v>18</v>
      </c>
      <c r="K2144" s="25">
        <f t="shared" si="294"/>
        <v>5</v>
      </c>
      <c r="L2144" s="25" t="s">
        <v>546</v>
      </c>
      <c r="M2144" s="53" t="str">
        <f t="shared" si="297"/>
        <v>kn-13-2-shl-loc2</v>
      </c>
      <c r="N2144" s="53">
        <f t="shared" si="295"/>
        <v>8</v>
      </c>
      <c r="O2144" s="25">
        <v>1</v>
      </c>
      <c r="P2144" s="39">
        <v>1</v>
      </c>
    </row>
    <row r="2145" spans="1:16" ht="16.5">
      <c r="A2145" s="66" t="str">
        <f t="shared" si="290"/>
        <v>kn-13</v>
      </c>
      <c r="B2145" s="45">
        <f t="shared" si="296"/>
        <v>2130230</v>
      </c>
      <c r="C2145" s="66">
        <v>2</v>
      </c>
      <c r="D2145" s="38">
        <f t="shared" si="291"/>
        <v>21302</v>
      </c>
      <c r="E2145" s="68">
        <v>13</v>
      </c>
      <c r="F2145" s="25">
        <v>3</v>
      </c>
      <c r="G2145" s="26" t="s">
        <v>163</v>
      </c>
      <c r="H2145" s="26" t="s">
        <v>438</v>
      </c>
      <c r="I2145" s="25">
        <f t="shared" si="292"/>
        <v>126</v>
      </c>
      <c r="J2145" s="25">
        <f t="shared" si="293"/>
        <v>18</v>
      </c>
      <c r="K2145" s="25">
        <f t="shared" si="294"/>
        <v>5</v>
      </c>
      <c r="L2145" s="25" t="s">
        <v>520</v>
      </c>
      <c r="M2145" s="56" t="str">
        <f t="shared" si="297"/>
        <v>kn-13-2-jlr-loc3</v>
      </c>
      <c r="N2145" s="56">
        <f t="shared" si="295"/>
        <v>8</v>
      </c>
      <c r="O2145" s="25">
        <v>1</v>
      </c>
      <c r="P2145" s="39">
        <v>1</v>
      </c>
    </row>
    <row r="2146" spans="1:16" ht="17.25">
      <c r="A2146" s="66" t="str">
        <f t="shared" si="290"/>
        <v>kn-13</v>
      </c>
      <c r="B2146" s="45">
        <f t="shared" si="296"/>
        <v>2130231</v>
      </c>
      <c r="C2146" s="66">
        <v>2</v>
      </c>
      <c r="D2146" s="40">
        <f t="shared" si="291"/>
        <v>21302</v>
      </c>
      <c r="E2146" s="69">
        <v>13</v>
      </c>
      <c r="F2146" s="41">
        <v>3</v>
      </c>
      <c r="G2146" s="42" t="s">
        <v>164</v>
      </c>
      <c r="H2146" s="42" t="s">
        <v>437</v>
      </c>
      <c r="I2146" s="41">
        <f t="shared" si="292"/>
        <v>126</v>
      </c>
      <c r="J2146" s="41">
        <f t="shared" si="293"/>
        <v>18</v>
      </c>
      <c r="K2146" s="41">
        <f t="shared" si="294"/>
        <v>5</v>
      </c>
      <c r="L2146" s="41" t="s">
        <v>561</v>
      </c>
      <c r="M2146" s="42" t="str">
        <f t="shared" si="297"/>
        <v>kn-13-2-shl-loc3</v>
      </c>
      <c r="N2146" s="42">
        <f t="shared" si="295"/>
        <v>8</v>
      </c>
      <c r="O2146" s="41">
        <v>1</v>
      </c>
      <c r="P2146" s="43">
        <v>1</v>
      </c>
    </row>
    <row r="2147" spans="1:16" ht="16.5">
      <c r="A2147" s="66" t="str">
        <f t="shared" si="290"/>
        <v>kn-13</v>
      </c>
      <c r="B2147" s="45">
        <f t="shared" si="296"/>
        <v>2130310</v>
      </c>
      <c r="C2147" s="66">
        <v>3</v>
      </c>
      <c r="D2147" s="35">
        <f t="shared" si="291"/>
        <v>21303</v>
      </c>
      <c r="E2147" s="67">
        <v>13</v>
      </c>
      <c r="F2147" s="36">
        <v>1</v>
      </c>
      <c r="G2147" s="44" t="s">
        <v>163</v>
      </c>
      <c r="H2147" s="44" t="s">
        <v>439</v>
      </c>
      <c r="I2147" s="36">
        <f t="shared" si="292"/>
        <v>126</v>
      </c>
      <c r="J2147" s="36">
        <f t="shared" si="293"/>
        <v>18</v>
      </c>
      <c r="K2147" s="36">
        <f t="shared" si="294"/>
        <v>5</v>
      </c>
      <c r="L2147" s="36" t="s">
        <v>518</v>
      </c>
      <c r="M2147" s="36" t="str">
        <f t="shared" si="297"/>
        <v>kn-13-3-jlr-loc1</v>
      </c>
      <c r="N2147" s="36">
        <f t="shared" si="295"/>
        <v>8</v>
      </c>
      <c r="O2147" s="36">
        <v>1</v>
      </c>
      <c r="P2147" s="37">
        <v>1</v>
      </c>
    </row>
    <row r="2148" spans="1:16" ht="16.5">
      <c r="A2148" s="66" t="str">
        <f t="shared" si="290"/>
        <v>kn-13</v>
      </c>
      <c r="B2148" s="45">
        <f t="shared" si="296"/>
        <v>2130311</v>
      </c>
      <c r="C2148" s="66">
        <v>3</v>
      </c>
      <c r="D2148" s="38">
        <f t="shared" si="291"/>
        <v>21303</v>
      </c>
      <c r="E2148" s="68">
        <v>13</v>
      </c>
      <c r="F2148" s="25">
        <v>1</v>
      </c>
      <c r="G2148" s="26" t="s">
        <v>164</v>
      </c>
      <c r="H2148" s="26" t="s">
        <v>440</v>
      </c>
      <c r="I2148" s="25">
        <f t="shared" si="292"/>
        <v>126</v>
      </c>
      <c r="J2148" s="25">
        <f t="shared" si="293"/>
        <v>18</v>
      </c>
      <c r="K2148" s="25">
        <f t="shared" si="294"/>
        <v>5</v>
      </c>
      <c r="L2148" s="25" t="s">
        <v>559</v>
      </c>
      <c r="M2148" s="25" t="str">
        <f t="shared" si="297"/>
        <v>kn-13-3-shl-loc1</v>
      </c>
      <c r="N2148" s="25">
        <f t="shared" si="295"/>
        <v>8</v>
      </c>
      <c r="O2148" s="25">
        <v>1</v>
      </c>
      <c r="P2148" s="39">
        <v>1</v>
      </c>
    </row>
    <row r="2149" spans="1:16" ht="16.5">
      <c r="A2149" s="66" t="str">
        <f t="shared" si="290"/>
        <v>kn-13</v>
      </c>
      <c r="B2149" s="45">
        <f t="shared" si="296"/>
        <v>2130320</v>
      </c>
      <c r="C2149" s="66">
        <v>3</v>
      </c>
      <c r="D2149" s="38">
        <f t="shared" si="291"/>
        <v>21303</v>
      </c>
      <c r="E2149" s="68">
        <v>13</v>
      </c>
      <c r="F2149" s="25">
        <v>2</v>
      </c>
      <c r="G2149" s="26" t="s">
        <v>163</v>
      </c>
      <c r="H2149" s="26" t="s">
        <v>181</v>
      </c>
      <c r="I2149" s="25">
        <f t="shared" si="292"/>
        <v>126</v>
      </c>
      <c r="J2149" s="25">
        <f t="shared" si="293"/>
        <v>18</v>
      </c>
      <c r="K2149" s="25">
        <f t="shared" si="294"/>
        <v>5</v>
      </c>
      <c r="L2149" s="25" t="s">
        <v>1507</v>
      </c>
      <c r="M2149" s="53" t="str">
        <f t="shared" si="297"/>
        <v>kn-13-3-jlr-loc2</v>
      </c>
      <c r="N2149" s="53">
        <f t="shared" si="295"/>
        <v>8</v>
      </c>
      <c r="O2149" s="25">
        <v>1</v>
      </c>
      <c r="P2149" s="39">
        <v>1</v>
      </c>
    </row>
    <row r="2150" spans="1:16" ht="16.5">
      <c r="A2150" s="66" t="str">
        <f t="shared" si="290"/>
        <v>kn-13</v>
      </c>
      <c r="B2150" s="45">
        <f t="shared" si="296"/>
        <v>2130321</v>
      </c>
      <c r="C2150" s="66">
        <v>3</v>
      </c>
      <c r="D2150" s="38">
        <f t="shared" si="291"/>
        <v>21303</v>
      </c>
      <c r="E2150" s="68">
        <v>13</v>
      </c>
      <c r="F2150" s="25">
        <v>2</v>
      </c>
      <c r="G2150" s="26" t="s">
        <v>164</v>
      </c>
      <c r="H2150" s="26" t="s">
        <v>171</v>
      </c>
      <c r="I2150" s="25">
        <f t="shared" si="292"/>
        <v>126</v>
      </c>
      <c r="J2150" s="25">
        <f t="shared" si="293"/>
        <v>18</v>
      </c>
      <c r="K2150" s="25">
        <f t="shared" si="294"/>
        <v>5</v>
      </c>
      <c r="L2150" s="25" t="s">
        <v>554</v>
      </c>
      <c r="M2150" s="53" t="str">
        <f t="shared" si="297"/>
        <v>kn-13-3-shl-loc2</v>
      </c>
      <c r="N2150" s="53">
        <f t="shared" si="295"/>
        <v>8</v>
      </c>
      <c r="O2150" s="25">
        <v>1</v>
      </c>
      <c r="P2150" s="39">
        <v>1</v>
      </c>
    </row>
    <row r="2151" spans="1:16" ht="16.5">
      <c r="A2151" s="66" t="str">
        <f t="shared" si="290"/>
        <v>kn-13</v>
      </c>
      <c r="B2151" s="45">
        <f t="shared" si="296"/>
        <v>2130330</v>
      </c>
      <c r="C2151" s="66">
        <v>3</v>
      </c>
      <c r="D2151" s="38">
        <f t="shared" si="291"/>
        <v>21303</v>
      </c>
      <c r="E2151" s="68">
        <v>13</v>
      </c>
      <c r="F2151" s="25">
        <v>3</v>
      </c>
      <c r="G2151" s="26" t="s">
        <v>163</v>
      </c>
      <c r="H2151" s="26" t="s">
        <v>438</v>
      </c>
      <c r="I2151" s="25">
        <f t="shared" si="292"/>
        <v>126</v>
      </c>
      <c r="J2151" s="25">
        <f t="shared" si="293"/>
        <v>18</v>
      </c>
      <c r="K2151" s="25">
        <f t="shared" si="294"/>
        <v>5</v>
      </c>
      <c r="L2151" s="25" t="s">
        <v>515</v>
      </c>
      <c r="M2151" s="56" t="str">
        <f t="shared" si="297"/>
        <v>kn-13-3-jlr-loc3</v>
      </c>
      <c r="N2151" s="56">
        <f t="shared" si="295"/>
        <v>8</v>
      </c>
      <c r="O2151" s="25">
        <v>1</v>
      </c>
      <c r="P2151" s="39">
        <v>1</v>
      </c>
    </row>
    <row r="2152" spans="1:16" ht="17.25">
      <c r="A2152" s="66" t="str">
        <f t="shared" si="290"/>
        <v>kn-13</v>
      </c>
      <c r="B2152" s="45">
        <f t="shared" si="296"/>
        <v>2130331</v>
      </c>
      <c r="C2152" s="66">
        <v>3</v>
      </c>
      <c r="D2152" s="40">
        <f t="shared" si="291"/>
        <v>21303</v>
      </c>
      <c r="E2152" s="69">
        <v>13</v>
      </c>
      <c r="F2152" s="41">
        <v>3</v>
      </c>
      <c r="G2152" s="42" t="s">
        <v>164</v>
      </c>
      <c r="H2152" s="42" t="s">
        <v>815</v>
      </c>
      <c r="I2152" s="41">
        <f t="shared" si="292"/>
        <v>126</v>
      </c>
      <c r="J2152" s="41">
        <f t="shared" si="293"/>
        <v>18</v>
      </c>
      <c r="K2152" s="41">
        <f t="shared" si="294"/>
        <v>5</v>
      </c>
      <c r="L2152" s="41" t="s">
        <v>555</v>
      </c>
      <c r="M2152" s="42" t="str">
        <f t="shared" si="297"/>
        <v>kn-13-3-shl-loc3</v>
      </c>
      <c r="N2152" s="42">
        <f t="shared" si="295"/>
        <v>8</v>
      </c>
      <c r="O2152" s="41">
        <v>1</v>
      </c>
      <c r="P2152" s="43">
        <v>1</v>
      </c>
    </row>
    <row r="2153" spans="1:16" ht="16.5">
      <c r="A2153" s="66" t="str">
        <f t="shared" si="290"/>
        <v>kn-13</v>
      </c>
      <c r="B2153" s="45">
        <f t="shared" si="296"/>
        <v>2130410</v>
      </c>
      <c r="C2153" s="66">
        <v>4</v>
      </c>
      <c r="D2153" s="35">
        <f t="shared" si="291"/>
        <v>21304</v>
      </c>
      <c r="E2153" s="67">
        <v>13</v>
      </c>
      <c r="F2153" s="36">
        <v>1</v>
      </c>
      <c r="G2153" s="44" t="s">
        <v>163</v>
      </c>
      <c r="H2153" s="44" t="s">
        <v>439</v>
      </c>
      <c r="I2153" s="36">
        <f t="shared" si="292"/>
        <v>127</v>
      </c>
      <c r="J2153" s="36">
        <f t="shared" si="293"/>
        <v>18</v>
      </c>
      <c r="K2153" s="36">
        <f t="shared" si="294"/>
        <v>5</v>
      </c>
      <c r="L2153" s="36" t="s">
        <v>521</v>
      </c>
      <c r="M2153" s="36" t="str">
        <f t="shared" si="297"/>
        <v>kn-13-4-jlr-loc1</v>
      </c>
      <c r="N2153" s="36">
        <f t="shared" si="295"/>
        <v>8</v>
      </c>
      <c r="O2153" s="36">
        <v>1</v>
      </c>
      <c r="P2153" s="37">
        <v>1</v>
      </c>
    </row>
    <row r="2154" spans="1:16" ht="16.5">
      <c r="A2154" s="66" t="str">
        <f t="shared" si="290"/>
        <v>kn-13</v>
      </c>
      <c r="B2154" s="45">
        <f t="shared" si="296"/>
        <v>2130411</v>
      </c>
      <c r="C2154" s="66">
        <v>4</v>
      </c>
      <c r="D2154" s="38">
        <f t="shared" si="291"/>
        <v>21304</v>
      </c>
      <c r="E2154" s="68">
        <v>13</v>
      </c>
      <c r="F2154" s="25">
        <v>1</v>
      </c>
      <c r="G2154" s="26" t="s">
        <v>164</v>
      </c>
      <c r="H2154" s="26" t="s">
        <v>440</v>
      </c>
      <c r="I2154" s="25">
        <f t="shared" si="292"/>
        <v>127</v>
      </c>
      <c r="J2154" s="25">
        <f t="shared" si="293"/>
        <v>18</v>
      </c>
      <c r="K2154" s="25">
        <f t="shared" si="294"/>
        <v>5</v>
      </c>
      <c r="L2154" s="25" t="s">
        <v>562</v>
      </c>
      <c r="M2154" s="25" t="str">
        <f t="shared" si="297"/>
        <v>kn-13-4-shl-loc1</v>
      </c>
      <c r="N2154" s="25">
        <f t="shared" si="295"/>
        <v>8</v>
      </c>
      <c r="O2154" s="25">
        <v>1</v>
      </c>
      <c r="P2154" s="39">
        <v>1</v>
      </c>
    </row>
    <row r="2155" spans="1:16" ht="16.5">
      <c r="A2155" s="66" t="str">
        <f t="shared" si="290"/>
        <v>kn-13</v>
      </c>
      <c r="B2155" s="45">
        <f t="shared" si="296"/>
        <v>2130420</v>
      </c>
      <c r="C2155" s="66">
        <v>4</v>
      </c>
      <c r="D2155" s="38">
        <f t="shared" si="291"/>
        <v>21304</v>
      </c>
      <c r="E2155" s="68">
        <v>13</v>
      </c>
      <c r="F2155" s="25">
        <v>2</v>
      </c>
      <c r="G2155" s="26" t="s">
        <v>163</v>
      </c>
      <c r="H2155" s="26" t="s">
        <v>181</v>
      </c>
      <c r="I2155" s="25">
        <f t="shared" si="292"/>
        <v>127</v>
      </c>
      <c r="J2155" s="25">
        <f t="shared" si="293"/>
        <v>18</v>
      </c>
      <c r="K2155" s="25">
        <f t="shared" si="294"/>
        <v>5</v>
      </c>
      <c r="L2155" s="25" t="s">
        <v>511</v>
      </c>
      <c r="M2155" s="53" t="str">
        <f t="shared" si="297"/>
        <v>kn-13-4-jlr-loc2</v>
      </c>
      <c r="N2155" s="53">
        <f t="shared" si="295"/>
        <v>8</v>
      </c>
      <c r="O2155" s="25">
        <v>1</v>
      </c>
      <c r="P2155" s="39">
        <v>1</v>
      </c>
    </row>
    <row r="2156" spans="1:16" ht="16.5">
      <c r="A2156" s="66" t="str">
        <f t="shared" si="290"/>
        <v>kn-13</v>
      </c>
      <c r="B2156" s="45">
        <f t="shared" si="296"/>
        <v>2130421</v>
      </c>
      <c r="C2156" s="66">
        <v>4</v>
      </c>
      <c r="D2156" s="38">
        <f t="shared" si="291"/>
        <v>21304</v>
      </c>
      <c r="E2156" s="68">
        <v>13</v>
      </c>
      <c r="F2156" s="25">
        <v>2</v>
      </c>
      <c r="G2156" s="26" t="s">
        <v>800</v>
      </c>
      <c r="H2156" s="26" t="s">
        <v>171</v>
      </c>
      <c r="I2156" s="25">
        <f t="shared" si="292"/>
        <v>127</v>
      </c>
      <c r="J2156" s="25">
        <f t="shared" si="293"/>
        <v>18</v>
      </c>
      <c r="K2156" s="25">
        <f t="shared" si="294"/>
        <v>5</v>
      </c>
      <c r="L2156" s="25" t="s">
        <v>550</v>
      </c>
      <c r="M2156" s="53" t="str">
        <f t="shared" si="297"/>
        <v>kn-13-4-shl-loc2</v>
      </c>
      <c r="N2156" s="53">
        <f t="shared" si="295"/>
        <v>8</v>
      </c>
      <c r="O2156" s="25">
        <v>1</v>
      </c>
      <c r="P2156" s="39">
        <v>1</v>
      </c>
    </row>
    <row r="2157" spans="1:16" ht="16.5">
      <c r="A2157" s="66" t="str">
        <f t="shared" si="290"/>
        <v>kn-13</v>
      </c>
      <c r="B2157" s="45">
        <f t="shared" si="296"/>
        <v>2130430</v>
      </c>
      <c r="C2157" s="66">
        <v>4</v>
      </c>
      <c r="D2157" s="38">
        <f t="shared" si="291"/>
        <v>21304</v>
      </c>
      <c r="E2157" s="68">
        <v>13</v>
      </c>
      <c r="F2157" s="25">
        <v>3</v>
      </c>
      <c r="G2157" s="26" t="s">
        <v>163</v>
      </c>
      <c r="H2157" s="26" t="s">
        <v>807</v>
      </c>
      <c r="I2157" s="25">
        <f t="shared" si="292"/>
        <v>127</v>
      </c>
      <c r="J2157" s="25">
        <f t="shared" si="293"/>
        <v>18</v>
      </c>
      <c r="K2157" s="25">
        <f t="shared" si="294"/>
        <v>5</v>
      </c>
      <c r="L2157" s="25" t="s">
        <v>517</v>
      </c>
      <c r="M2157" s="56" t="str">
        <f t="shared" si="297"/>
        <v>kn-13-4-jlr-loc3</v>
      </c>
      <c r="N2157" s="56">
        <f t="shared" si="295"/>
        <v>8</v>
      </c>
      <c r="O2157" s="25">
        <v>1</v>
      </c>
      <c r="P2157" s="39">
        <v>1</v>
      </c>
    </row>
    <row r="2158" spans="1:16" ht="17.25">
      <c r="A2158" s="66" t="str">
        <f t="shared" si="290"/>
        <v>kn-13</v>
      </c>
      <c r="B2158" s="45">
        <f t="shared" si="296"/>
        <v>2130431</v>
      </c>
      <c r="C2158" s="66">
        <v>4</v>
      </c>
      <c r="D2158" s="40">
        <f t="shared" si="291"/>
        <v>21304</v>
      </c>
      <c r="E2158" s="69">
        <v>13</v>
      </c>
      <c r="F2158" s="41">
        <v>3</v>
      </c>
      <c r="G2158" s="42" t="s">
        <v>164</v>
      </c>
      <c r="H2158" s="42" t="s">
        <v>437</v>
      </c>
      <c r="I2158" s="41">
        <f t="shared" si="292"/>
        <v>127</v>
      </c>
      <c r="J2158" s="41">
        <f t="shared" si="293"/>
        <v>18</v>
      </c>
      <c r="K2158" s="41">
        <f t="shared" si="294"/>
        <v>5</v>
      </c>
      <c r="L2158" s="41" t="s">
        <v>558</v>
      </c>
      <c r="M2158" s="42" t="str">
        <f t="shared" si="297"/>
        <v>kn-13-4-shl-loc3</v>
      </c>
      <c r="N2158" s="42">
        <f t="shared" si="295"/>
        <v>8</v>
      </c>
      <c r="O2158" s="41">
        <v>1</v>
      </c>
      <c r="P2158" s="43">
        <v>1</v>
      </c>
    </row>
    <row r="2159" spans="1:16" ht="16.5">
      <c r="A2159" s="66" t="str">
        <f t="shared" si="298" ref="A2159:A2222">"kn-"&amp;E2159</f>
        <v>kn-13</v>
      </c>
      <c r="B2159" s="45">
        <f t="shared" si="296"/>
        <v>2130510</v>
      </c>
      <c r="C2159" s="66">
        <v>5</v>
      </c>
      <c r="D2159" s="35">
        <f t="shared" si="299" ref="D2159:D2222">(200+E2159)*100+C2159</f>
        <v>21305</v>
      </c>
      <c r="E2159" s="67">
        <v>13</v>
      </c>
      <c r="F2159" s="36">
        <v>1</v>
      </c>
      <c r="G2159" s="44" t="s">
        <v>163</v>
      </c>
      <c r="H2159" s="44" t="s">
        <v>439</v>
      </c>
      <c r="I2159" s="36">
        <f t="shared" si="300" ref="I2159:I2222">INDEX($AP$4:$AP$204,INDEX($AW$4:$AW$19,E2159)+C2159)</f>
        <v>127</v>
      </c>
      <c r="J2159" s="36">
        <f t="shared" si="301" ref="J2159:J2222">INDEX($AQ$4:$AQ$204,INDEX($AW$4:$AW$19,E2159)+C2159)</f>
        <v>18</v>
      </c>
      <c r="K2159" s="36">
        <f t="shared" si="302" ref="K2159:K2222">INDEX($AR$4:$AR$204,INDEX($AW$4:$AW$19,E2159)+C2160)</f>
        <v>5</v>
      </c>
      <c r="L2159" s="36" t="s">
        <v>1506</v>
      </c>
      <c r="M2159" s="36" t="str">
        <f t="shared" si="297"/>
        <v>kn-13-5-jlr-loc1</v>
      </c>
      <c r="N2159" s="36">
        <f t="shared" si="295"/>
        <v>8</v>
      </c>
      <c r="O2159" s="36">
        <v>1</v>
      </c>
      <c r="P2159" s="37">
        <v>1</v>
      </c>
    </row>
    <row r="2160" spans="1:16" ht="16.5">
      <c r="A2160" s="66" t="str">
        <f t="shared" si="298"/>
        <v>kn-13</v>
      </c>
      <c r="B2160" s="45">
        <f t="shared" si="296"/>
        <v>2130511</v>
      </c>
      <c r="C2160" s="66">
        <v>5</v>
      </c>
      <c r="D2160" s="38">
        <f t="shared" si="299"/>
        <v>21305</v>
      </c>
      <c r="E2160" s="68">
        <v>13</v>
      </c>
      <c r="F2160" s="25">
        <v>1</v>
      </c>
      <c r="G2160" s="26" t="s">
        <v>164</v>
      </c>
      <c r="H2160" s="26" t="s">
        <v>440</v>
      </c>
      <c r="I2160" s="25">
        <f t="shared" si="300"/>
        <v>127</v>
      </c>
      <c r="J2160" s="25">
        <f t="shared" si="301"/>
        <v>18</v>
      </c>
      <c r="K2160" s="25">
        <f t="shared" si="302"/>
        <v>5</v>
      </c>
      <c r="L2160" s="25" t="s">
        <v>548</v>
      </c>
      <c r="M2160" s="25" t="str">
        <f t="shared" si="297"/>
        <v>kn-13-5-shl-loc1</v>
      </c>
      <c r="N2160" s="25">
        <f t="shared" si="303" ref="N2160:N2223">INDEX($AS$4:$AS$204,INDEX($AH$4:$AH$19,E2160)+C2160)</f>
        <v>8</v>
      </c>
      <c r="O2160" s="25">
        <v>1</v>
      </c>
      <c r="P2160" s="39">
        <v>1</v>
      </c>
    </row>
    <row r="2161" spans="1:16" ht="16.5">
      <c r="A2161" s="66" t="str">
        <f t="shared" si="298"/>
        <v>kn-13</v>
      </c>
      <c r="B2161" s="45">
        <f t="shared" si="296"/>
        <v>2130520</v>
      </c>
      <c r="C2161" s="66">
        <v>5</v>
      </c>
      <c r="D2161" s="38">
        <f t="shared" si="299"/>
        <v>21305</v>
      </c>
      <c r="E2161" s="68">
        <v>13</v>
      </c>
      <c r="F2161" s="25">
        <v>2</v>
      </c>
      <c r="G2161" s="26" t="s">
        <v>797</v>
      </c>
      <c r="H2161" s="26" t="s">
        <v>181</v>
      </c>
      <c r="I2161" s="25">
        <f t="shared" si="300"/>
        <v>127</v>
      </c>
      <c r="J2161" s="25">
        <f t="shared" si="301"/>
        <v>18</v>
      </c>
      <c r="K2161" s="25">
        <f t="shared" si="302"/>
        <v>5</v>
      </c>
      <c r="L2161" s="25" t="s">
        <v>1511</v>
      </c>
      <c r="M2161" s="53" t="str">
        <f t="shared" si="297"/>
        <v>kn-13-5-jlr-loc2</v>
      </c>
      <c r="N2161" s="53">
        <f t="shared" si="303"/>
        <v>8</v>
      </c>
      <c r="O2161" s="25">
        <v>1</v>
      </c>
      <c r="P2161" s="39">
        <v>1</v>
      </c>
    </row>
    <row r="2162" spans="1:16" ht="16.5">
      <c r="A2162" s="66" t="str">
        <f t="shared" si="298"/>
        <v>kn-13</v>
      </c>
      <c r="B2162" s="45">
        <f t="shared" si="296"/>
        <v>2130521</v>
      </c>
      <c r="C2162" s="66">
        <v>5</v>
      </c>
      <c r="D2162" s="38">
        <f t="shared" si="299"/>
        <v>21305</v>
      </c>
      <c r="E2162" s="68">
        <v>13</v>
      </c>
      <c r="F2162" s="25">
        <v>2</v>
      </c>
      <c r="G2162" s="26" t="s">
        <v>164</v>
      </c>
      <c r="H2162" s="26" t="s">
        <v>171</v>
      </c>
      <c r="I2162" s="25">
        <f t="shared" si="300"/>
        <v>127</v>
      </c>
      <c r="J2162" s="25">
        <f t="shared" si="301"/>
        <v>18</v>
      </c>
      <c r="K2162" s="25">
        <f t="shared" si="302"/>
        <v>5</v>
      </c>
      <c r="L2162" s="25" t="s">
        <v>546</v>
      </c>
      <c r="M2162" s="53" t="str">
        <f t="shared" si="297"/>
        <v>kn-13-5-shl-loc2</v>
      </c>
      <c r="N2162" s="53">
        <f t="shared" si="303"/>
        <v>8</v>
      </c>
      <c r="O2162" s="25">
        <v>1</v>
      </c>
      <c r="P2162" s="39">
        <v>1</v>
      </c>
    </row>
    <row r="2163" spans="1:16" ht="16.5">
      <c r="A2163" s="66" t="str">
        <f t="shared" si="298"/>
        <v>kn-13</v>
      </c>
      <c r="B2163" s="45">
        <f t="shared" si="296"/>
        <v>2130530</v>
      </c>
      <c r="C2163" s="66">
        <v>5</v>
      </c>
      <c r="D2163" s="38">
        <f t="shared" si="299"/>
        <v>21305</v>
      </c>
      <c r="E2163" s="68">
        <v>13</v>
      </c>
      <c r="F2163" s="25">
        <v>3</v>
      </c>
      <c r="G2163" s="26" t="s">
        <v>163</v>
      </c>
      <c r="H2163" s="26" t="s">
        <v>438</v>
      </c>
      <c r="I2163" s="25">
        <f t="shared" si="300"/>
        <v>127</v>
      </c>
      <c r="J2163" s="25">
        <f t="shared" si="301"/>
        <v>18</v>
      </c>
      <c r="K2163" s="25">
        <f t="shared" si="302"/>
        <v>5</v>
      </c>
      <c r="L2163" s="25" t="s">
        <v>518</v>
      </c>
      <c r="M2163" s="56" t="str">
        <f t="shared" si="297"/>
        <v>kn-13-5-jlr-loc3</v>
      </c>
      <c r="N2163" s="56">
        <f t="shared" si="303"/>
        <v>8</v>
      </c>
      <c r="O2163" s="25">
        <v>1</v>
      </c>
      <c r="P2163" s="39">
        <v>1</v>
      </c>
    </row>
    <row r="2164" spans="1:16" ht="17.25">
      <c r="A2164" s="66" t="str">
        <f t="shared" si="298"/>
        <v>kn-13</v>
      </c>
      <c r="B2164" s="45">
        <f t="shared" si="296"/>
        <v>2130531</v>
      </c>
      <c r="C2164" s="66">
        <v>5</v>
      </c>
      <c r="D2164" s="40">
        <f t="shared" si="299"/>
        <v>21305</v>
      </c>
      <c r="E2164" s="69">
        <v>13</v>
      </c>
      <c r="F2164" s="41">
        <v>3</v>
      </c>
      <c r="G2164" s="42" t="s">
        <v>164</v>
      </c>
      <c r="H2164" s="42" t="s">
        <v>437</v>
      </c>
      <c r="I2164" s="41">
        <f t="shared" si="300"/>
        <v>127</v>
      </c>
      <c r="J2164" s="41">
        <f t="shared" si="301"/>
        <v>18</v>
      </c>
      <c r="K2164" s="41">
        <f t="shared" si="302"/>
        <v>5</v>
      </c>
      <c r="L2164" s="41" t="s">
        <v>559</v>
      </c>
      <c r="M2164" s="42" t="str">
        <f t="shared" si="297"/>
        <v>kn-13-5-shl-loc3</v>
      </c>
      <c r="N2164" s="42">
        <f t="shared" si="303"/>
        <v>8</v>
      </c>
      <c r="O2164" s="41">
        <v>1</v>
      </c>
      <c r="P2164" s="43">
        <v>1</v>
      </c>
    </row>
    <row r="2165" spans="1:16" ht="16.5">
      <c r="A2165" s="66" t="str">
        <f t="shared" si="298"/>
        <v>kn-13</v>
      </c>
      <c r="B2165" s="45">
        <f t="shared" si="296"/>
        <v>2130610</v>
      </c>
      <c r="C2165" s="66">
        <v>6</v>
      </c>
      <c r="D2165" s="35">
        <f t="shared" si="299"/>
        <v>21306</v>
      </c>
      <c r="E2165" s="67">
        <v>13</v>
      </c>
      <c r="F2165" s="36">
        <v>1</v>
      </c>
      <c r="G2165" s="44" t="s">
        <v>163</v>
      </c>
      <c r="H2165" s="44" t="s">
        <v>439</v>
      </c>
      <c r="I2165" s="36">
        <f t="shared" si="300"/>
        <v>128</v>
      </c>
      <c r="J2165" s="36">
        <f t="shared" si="301"/>
        <v>18</v>
      </c>
      <c r="K2165" s="36">
        <f t="shared" si="302"/>
        <v>5</v>
      </c>
      <c r="L2165" s="36" t="s">
        <v>515</v>
      </c>
      <c r="M2165" s="36" t="str">
        <f t="shared" si="297"/>
        <v>kn-13-6-jlr-loc1</v>
      </c>
      <c r="N2165" s="36">
        <f t="shared" si="303"/>
        <v>8</v>
      </c>
      <c r="O2165" s="36">
        <v>1</v>
      </c>
      <c r="P2165" s="37">
        <v>1</v>
      </c>
    </row>
    <row r="2166" spans="1:16" ht="16.5">
      <c r="A2166" s="66" t="str">
        <f t="shared" si="298"/>
        <v>kn-13</v>
      </c>
      <c r="B2166" s="45">
        <f t="shared" si="296"/>
        <v>2130611</v>
      </c>
      <c r="C2166" s="66">
        <v>6</v>
      </c>
      <c r="D2166" s="38">
        <f t="shared" si="299"/>
        <v>21306</v>
      </c>
      <c r="E2166" s="68">
        <v>13</v>
      </c>
      <c r="F2166" s="25">
        <v>1</v>
      </c>
      <c r="G2166" s="26" t="s">
        <v>164</v>
      </c>
      <c r="H2166" s="26" t="s">
        <v>440</v>
      </c>
      <c r="I2166" s="25">
        <f t="shared" si="300"/>
        <v>128</v>
      </c>
      <c r="J2166" s="25">
        <f t="shared" si="301"/>
        <v>18</v>
      </c>
      <c r="K2166" s="25">
        <f t="shared" si="302"/>
        <v>5</v>
      </c>
      <c r="L2166" s="25" t="s">
        <v>555</v>
      </c>
      <c r="M2166" s="25" t="str">
        <f t="shared" si="297"/>
        <v>kn-13-6-shl-loc1</v>
      </c>
      <c r="N2166" s="25">
        <f t="shared" si="303"/>
        <v>8</v>
      </c>
      <c r="O2166" s="25">
        <v>1</v>
      </c>
      <c r="P2166" s="39">
        <v>1</v>
      </c>
    </row>
    <row r="2167" spans="1:16" ht="16.5">
      <c r="A2167" s="66" t="str">
        <f t="shared" si="298"/>
        <v>kn-13</v>
      </c>
      <c r="B2167" s="45">
        <f t="shared" si="296"/>
        <v>2130620</v>
      </c>
      <c r="C2167" s="66">
        <v>6</v>
      </c>
      <c r="D2167" s="38">
        <f t="shared" si="299"/>
        <v>21306</v>
      </c>
      <c r="E2167" s="68">
        <v>13</v>
      </c>
      <c r="F2167" s="25">
        <v>2</v>
      </c>
      <c r="G2167" s="26" t="s">
        <v>163</v>
      </c>
      <c r="H2167" s="26" t="s">
        <v>181</v>
      </c>
      <c r="I2167" s="25">
        <f t="shared" si="300"/>
        <v>128</v>
      </c>
      <c r="J2167" s="25">
        <f t="shared" si="301"/>
        <v>18</v>
      </c>
      <c r="K2167" s="25">
        <f t="shared" si="302"/>
        <v>5</v>
      </c>
      <c r="L2167" s="25" t="s">
        <v>1507</v>
      </c>
      <c r="M2167" s="53" t="str">
        <f t="shared" si="297"/>
        <v>kn-13-6-jlr-loc2</v>
      </c>
      <c r="N2167" s="53">
        <f t="shared" si="303"/>
        <v>8</v>
      </c>
      <c r="O2167" s="25">
        <v>1</v>
      </c>
      <c r="P2167" s="39">
        <v>1</v>
      </c>
    </row>
    <row r="2168" spans="1:16" ht="16.5">
      <c r="A2168" s="66" t="str">
        <f t="shared" si="298"/>
        <v>kn-13</v>
      </c>
      <c r="B2168" s="45">
        <f t="shared" si="296"/>
        <v>2130621</v>
      </c>
      <c r="C2168" s="66">
        <v>6</v>
      </c>
      <c r="D2168" s="38">
        <f t="shared" si="299"/>
        <v>21306</v>
      </c>
      <c r="E2168" s="68">
        <v>13</v>
      </c>
      <c r="F2168" s="25">
        <v>2</v>
      </c>
      <c r="G2168" s="26" t="s">
        <v>164</v>
      </c>
      <c r="H2168" s="26" t="s">
        <v>171</v>
      </c>
      <c r="I2168" s="25">
        <f t="shared" si="300"/>
        <v>128</v>
      </c>
      <c r="J2168" s="25">
        <f t="shared" si="301"/>
        <v>18</v>
      </c>
      <c r="K2168" s="25">
        <f t="shared" si="302"/>
        <v>5</v>
      </c>
      <c r="L2168" s="25" t="s">
        <v>554</v>
      </c>
      <c r="M2168" s="53" t="str">
        <f t="shared" si="297"/>
        <v>kn-13-6-shl-loc2</v>
      </c>
      <c r="N2168" s="53">
        <f t="shared" si="303"/>
        <v>8</v>
      </c>
      <c r="O2168" s="25">
        <v>1</v>
      </c>
      <c r="P2168" s="39">
        <v>1</v>
      </c>
    </row>
    <row r="2169" spans="1:16" ht="16.5">
      <c r="A2169" s="66" t="str">
        <f t="shared" si="298"/>
        <v>kn-13</v>
      </c>
      <c r="B2169" s="45">
        <f t="shared" si="296"/>
        <v>2130630</v>
      </c>
      <c r="C2169" s="66">
        <v>6</v>
      </c>
      <c r="D2169" s="38">
        <f t="shared" si="299"/>
        <v>21306</v>
      </c>
      <c r="E2169" s="68">
        <v>13</v>
      </c>
      <c r="F2169" s="25">
        <v>3</v>
      </c>
      <c r="G2169" s="26" t="s">
        <v>163</v>
      </c>
      <c r="H2169" s="26" t="s">
        <v>438</v>
      </c>
      <c r="I2169" s="25">
        <f t="shared" si="300"/>
        <v>128</v>
      </c>
      <c r="J2169" s="25">
        <f t="shared" si="301"/>
        <v>18</v>
      </c>
      <c r="K2169" s="25">
        <f t="shared" si="302"/>
        <v>5</v>
      </c>
      <c r="L2169" s="25" t="s">
        <v>518</v>
      </c>
      <c r="M2169" s="56" t="str">
        <f t="shared" si="297"/>
        <v>kn-13-6-jlr-loc3</v>
      </c>
      <c r="N2169" s="56">
        <f t="shared" si="303"/>
        <v>8</v>
      </c>
      <c r="O2169" s="25">
        <v>1</v>
      </c>
      <c r="P2169" s="39">
        <v>1</v>
      </c>
    </row>
    <row r="2170" spans="1:16" ht="17.25">
      <c r="A2170" s="66" t="str">
        <f t="shared" si="298"/>
        <v>kn-13</v>
      </c>
      <c r="B2170" s="45">
        <f t="shared" si="296"/>
        <v>2130631</v>
      </c>
      <c r="C2170" s="66">
        <v>6</v>
      </c>
      <c r="D2170" s="40">
        <f t="shared" si="299"/>
        <v>21306</v>
      </c>
      <c r="E2170" s="69">
        <v>13</v>
      </c>
      <c r="F2170" s="41">
        <v>3</v>
      </c>
      <c r="G2170" s="42" t="s">
        <v>800</v>
      </c>
      <c r="H2170" s="42" t="s">
        <v>437</v>
      </c>
      <c r="I2170" s="41">
        <f t="shared" si="300"/>
        <v>128</v>
      </c>
      <c r="J2170" s="41">
        <f t="shared" si="301"/>
        <v>18</v>
      </c>
      <c r="K2170" s="41">
        <f t="shared" si="302"/>
        <v>5</v>
      </c>
      <c r="L2170" s="41" t="s">
        <v>559</v>
      </c>
      <c r="M2170" s="42" t="str">
        <f t="shared" si="297"/>
        <v>kn-13-6-shl-loc3</v>
      </c>
      <c r="N2170" s="42">
        <f t="shared" si="303"/>
        <v>8</v>
      </c>
      <c r="O2170" s="41">
        <v>1</v>
      </c>
      <c r="P2170" s="43">
        <v>1</v>
      </c>
    </row>
    <row r="2171" spans="1:16" ht="16.5">
      <c r="A2171" s="66" t="str">
        <f t="shared" si="298"/>
        <v>kn-13</v>
      </c>
      <c r="B2171" s="45">
        <f t="shared" si="296"/>
        <v>2130710</v>
      </c>
      <c r="C2171" s="66">
        <v>7</v>
      </c>
      <c r="D2171" s="35">
        <f t="shared" si="299"/>
        <v>21307</v>
      </c>
      <c r="E2171" s="67">
        <v>13</v>
      </c>
      <c r="F2171" s="36">
        <v>1</v>
      </c>
      <c r="G2171" s="44" t="s">
        <v>163</v>
      </c>
      <c r="H2171" s="44" t="s">
        <v>439</v>
      </c>
      <c r="I2171" s="36">
        <f t="shared" si="300"/>
        <v>128</v>
      </c>
      <c r="J2171" s="36">
        <f t="shared" si="301"/>
        <v>18</v>
      </c>
      <c r="K2171" s="36">
        <f t="shared" si="302"/>
        <v>5</v>
      </c>
      <c r="L2171" s="36" t="s">
        <v>175</v>
      </c>
      <c r="M2171" s="36" t="str">
        <f t="shared" si="297"/>
        <v>kn-13-7-jlr-loc1</v>
      </c>
      <c r="N2171" s="36">
        <f t="shared" si="303"/>
        <v>8</v>
      </c>
      <c r="O2171" s="36">
        <v>1</v>
      </c>
      <c r="P2171" s="37">
        <v>1</v>
      </c>
    </row>
    <row r="2172" spans="1:16" ht="16.5">
      <c r="A2172" s="66" t="str">
        <f t="shared" si="298"/>
        <v>kn-13</v>
      </c>
      <c r="B2172" s="45">
        <f t="shared" si="304" ref="B2172:B2235">D2172*100+F2172*10+IF(G2172="jlr",0,1)</f>
        <v>2130711</v>
      </c>
      <c r="C2172" s="66">
        <v>7</v>
      </c>
      <c r="D2172" s="38">
        <f t="shared" si="299"/>
        <v>21307</v>
      </c>
      <c r="E2172" s="68">
        <v>13</v>
      </c>
      <c r="F2172" s="25">
        <v>1</v>
      </c>
      <c r="G2172" s="26" t="s">
        <v>164</v>
      </c>
      <c r="H2172" s="26" t="s">
        <v>440</v>
      </c>
      <c r="I2172" s="25">
        <f t="shared" si="300"/>
        <v>128</v>
      </c>
      <c r="J2172" s="25">
        <f t="shared" si="301"/>
        <v>18</v>
      </c>
      <c r="K2172" s="25">
        <f t="shared" si="302"/>
        <v>5</v>
      </c>
      <c r="L2172" s="25" t="s">
        <v>550</v>
      </c>
      <c r="M2172" s="25" t="str">
        <f t="shared" si="297"/>
        <v>kn-13-7-shl-loc1</v>
      </c>
      <c r="N2172" s="25">
        <f t="shared" si="303"/>
        <v>8</v>
      </c>
      <c r="O2172" s="25">
        <v>1</v>
      </c>
      <c r="P2172" s="39">
        <v>1</v>
      </c>
    </row>
    <row r="2173" spans="1:16" ht="16.5">
      <c r="A2173" s="66" t="str">
        <f t="shared" si="298"/>
        <v>kn-13</v>
      </c>
      <c r="B2173" s="45">
        <f t="shared" si="304"/>
        <v>2130720</v>
      </c>
      <c r="C2173" s="66">
        <v>7</v>
      </c>
      <c r="D2173" s="38">
        <f t="shared" si="299"/>
        <v>21307</v>
      </c>
      <c r="E2173" s="68">
        <v>13</v>
      </c>
      <c r="F2173" s="25">
        <v>2</v>
      </c>
      <c r="G2173" s="26" t="s">
        <v>163</v>
      </c>
      <c r="H2173" s="26" t="s">
        <v>181</v>
      </c>
      <c r="I2173" s="25">
        <f t="shared" si="300"/>
        <v>128</v>
      </c>
      <c r="J2173" s="25">
        <f t="shared" si="301"/>
        <v>18</v>
      </c>
      <c r="K2173" s="25">
        <f t="shared" si="302"/>
        <v>5</v>
      </c>
      <c r="L2173" s="25" t="s">
        <v>175</v>
      </c>
      <c r="M2173" s="53" t="str">
        <f t="shared" si="297"/>
        <v>kn-13-7-jlr-loc2</v>
      </c>
      <c r="N2173" s="53">
        <f t="shared" si="303"/>
        <v>8</v>
      </c>
      <c r="O2173" s="25">
        <v>1</v>
      </c>
      <c r="P2173" s="39">
        <v>1</v>
      </c>
    </row>
    <row r="2174" spans="1:16" ht="16.5">
      <c r="A2174" s="66" t="str">
        <f t="shared" si="298"/>
        <v>kn-13</v>
      </c>
      <c r="B2174" s="45">
        <f t="shared" si="304"/>
        <v>2130721</v>
      </c>
      <c r="C2174" s="66">
        <v>7</v>
      </c>
      <c r="D2174" s="38">
        <f t="shared" si="299"/>
        <v>21307</v>
      </c>
      <c r="E2174" s="68">
        <v>13</v>
      </c>
      <c r="F2174" s="25">
        <v>2</v>
      </c>
      <c r="G2174" s="26" t="s">
        <v>164</v>
      </c>
      <c r="H2174" s="26" t="s">
        <v>171</v>
      </c>
      <c r="I2174" s="25">
        <f t="shared" si="300"/>
        <v>128</v>
      </c>
      <c r="J2174" s="25">
        <f t="shared" si="301"/>
        <v>18</v>
      </c>
      <c r="K2174" s="25">
        <f t="shared" si="302"/>
        <v>5</v>
      </c>
      <c r="L2174" s="25" t="s">
        <v>544</v>
      </c>
      <c r="M2174" s="53" t="str">
        <f t="shared" si="297"/>
        <v>kn-13-7-shl-loc2</v>
      </c>
      <c r="N2174" s="53">
        <f t="shared" si="303"/>
        <v>8</v>
      </c>
      <c r="O2174" s="25">
        <v>1</v>
      </c>
      <c r="P2174" s="39">
        <v>1</v>
      </c>
    </row>
    <row r="2175" spans="1:16" ht="16.5">
      <c r="A2175" s="66" t="str">
        <f t="shared" si="298"/>
        <v>kn-13</v>
      </c>
      <c r="B2175" s="45">
        <f t="shared" si="304"/>
        <v>2130730</v>
      </c>
      <c r="C2175" s="66">
        <v>7</v>
      </c>
      <c r="D2175" s="38">
        <f t="shared" si="299"/>
        <v>21307</v>
      </c>
      <c r="E2175" s="68">
        <v>13</v>
      </c>
      <c r="F2175" s="25">
        <v>3</v>
      </c>
      <c r="G2175" s="26" t="s">
        <v>163</v>
      </c>
      <c r="H2175" s="26" t="s">
        <v>438</v>
      </c>
      <c r="I2175" s="25">
        <f t="shared" si="300"/>
        <v>128</v>
      </c>
      <c r="J2175" s="25">
        <f t="shared" si="301"/>
        <v>18</v>
      </c>
      <c r="K2175" s="25">
        <f t="shared" si="302"/>
        <v>5</v>
      </c>
      <c r="L2175" s="25" t="s">
        <v>517</v>
      </c>
      <c r="M2175" s="56" t="str">
        <f t="shared" si="297"/>
        <v>kn-13-7-jlr-loc3</v>
      </c>
      <c r="N2175" s="56">
        <f t="shared" si="303"/>
        <v>8</v>
      </c>
      <c r="O2175" s="25">
        <v>1</v>
      </c>
      <c r="P2175" s="39">
        <v>1</v>
      </c>
    </row>
    <row r="2176" spans="1:16" ht="17.25">
      <c r="A2176" s="66" t="str">
        <f t="shared" si="298"/>
        <v>kn-13</v>
      </c>
      <c r="B2176" s="45">
        <f t="shared" si="304"/>
        <v>2130731</v>
      </c>
      <c r="C2176" s="66">
        <v>7</v>
      </c>
      <c r="D2176" s="40">
        <f t="shared" si="299"/>
        <v>21307</v>
      </c>
      <c r="E2176" s="69">
        <v>13</v>
      </c>
      <c r="F2176" s="41">
        <v>3</v>
      </c>
      <c r="G2176" s="42" t="s">
        <v>164</v>
      </c>
      <c r="H2176" s="42" t="s">
        <v>437</v>
      </c>
      <c r="I2176" s="41">
        <f t="shared" si="300"/>
        <v>128</v>
      </c>
      <c r="J2176" s="41">
        <f t="shared" si="301"/>
        <v>18</v>
      </c>
      <c r="K2176" s="41">
        <f t="shared" si="302"/>
        <v>5</v>
      </c>
      <c r="L2176" s="41" t="s">
        <v>558</v>
      </c>
      <c r="M2176" s="42" t="str">
        <f t="shared" si="297"/>
        <v>kn-13-7-shl-loc3</v>
      </c>
      <c r="N2176" s="42">
        <f t="shared" si="303"/>
        <v>8</v>
      </c>
      <c r="O2176" s="41">
        <v>1</v>
      </c>
      <c r="P2176" s="43">
        <v>1</v>
      </c>
    </row>
    <row r="2177" spans="1:16" ht="16.5">
      <c r="A2177" s="66" t="str">
        <f t="shared" si="298"/>
        <v>kn-13</v>
      </c>
      <c r="B2177" s="45">
        <f t="shared" si="304"/>
        <v>2130810</v>
      </c>
      <c r="C2177" s="66">
        <v>8</v>
      </c>
      <c r="D2177" s="35">
        <f t="shared" si="299"/>
        <v>21308</v>
      </c>
      <c r="E2177" s="67">
        <v>13</v>
      </c>
      <c r="F2177" s="36">
        <v>1</v>
      </c>
      <c r="G2177" s="44" t="s">
        <v>163</v>
      </c>
      <c r="H2177" s="44" t="s">
        <v>439</v>
      </c>
      <c r="I2177" s="36">
        <f t="shared" si="300"/>
        <v>129</v>
      </c>
      <c r="J2177" s="36">
        <f t="shared" si="301"/>
        <v>18</v>
      </c>
      <c r="K2177" s="36">
        <f t="shared" si="302"/>
        <v>5</v>
      </c>
      <c r="L2177" s="36" t="s">
        <v>175</v>
      </c>
      <c r="M2177" s="36" t="str">
        <f t="shared" si="297"/>
        <v>kn-13-8-jlr-loc1</v>
      </c>
      <c r="N2177" s="36">
        <f t="shared" si="303"/>
        <v>8</v>
      </c>
      <c r="O2177" s="36">
        <v>1</v>
      </c>
      <c r="P2177" s="37">
        <v>1</v>
      </c>
    </row>
    <row r="2178" spans="1:16" ht="16.5">
      <c r="A2178" s="66" t="str">
        <f t="shared" si="298"/>
        <v>kn-13</v>
      </c>
      <c r="B2178" s="45">
        <f t="shared" si="304"/>
        <v>2130811</v>
      </c>
      <c r="C2178" s="66">
        <v>8</v>
      </c>
      <c r="D2178" s="38">
        <f t="shared" si="299"/>
        <v>21308</v>
      </c>
      <c r="E2178" s="68">
        <v>13</v>
      </c>
      <c r="F2178" s="25">
        <v>1</v>
      </c>
      <c r="G2178" s="26" t="s">
        <v>164</v>
      </c>
      <c r="H2178" s="26" t="s">
        <v>440</v>
      </c>
      <c r="I2178" s="25">
        <f t="shared" si="300"/>
        <v>129</v>
      </c>
      <c r="J2178" s="25">
        <f t="shared" si="301"/>
        <v>18</v>
      </c>
      <c r="K2178" s="25">
        <f t="shared" si="302"/>
        <v>5</v>
      </c>
      <c r="L2178" s="25" t="s">
        <v>553</v>
      </c>
      <c r="M2178" s="25" t="str">
        <f t="shared" si="297"/>
        <v>kn-13-8-shl-loc1</v>
      </c>
      <c r="N2178" s="25">
        <f t="shared" si="303"/>
        <v>8</v>
      </c>
      <c r="O2178" s="25">
        <v>1</v>
      </c>
      <c r="P2178" s="39">
        <v>1</v>
      </c>
    </row>
    <row r="2179" spans="1:16" ht="16.5">
      <c r="A2179" s="66" t="str">
        <f t="shared" si="298"/>
        <v>kn-13</v>
      </c>
      <c r="B2179" s="45">
        <f t="shared" si="304"/>
        <v>2130820</v>
      </c>
      <c r="C2179" s="66">
        <v>8</v>
      </c>
      <c r="D2179" s="38">
        <f t="shared" si="299"/>
        <v>21308</v>
      </c>
      <c r="E2179" s="68">
        <v>13</v>
      </c>
      <c r="F2179" s="25">
        <v>2</v>
      </c>
      <c r="G2179" s="26" t="s">
        <v>163</v>
      </c>
      <c r="H2179" s="26" t="s">
        <v>181</v>
      </c>
      <c r="I2179" s="25">
        <f t="shared" si="300"/>
        <v>129</v>
      </c>
      <c r="J2179" s="25">
        <f t="shared" si="301"/>
        <v>18</v>
      </c>
      <c r="K2179" s="25">
        <f t="shared" si="302"/>
        <v>5</v>
      </c>
      <c r="L2179" s="25" t="s">
        <v>514</v>
      </c>
      <c r="M2179" s="53" t="str">
        <f t="shared" si="297"/>
        <v>kn-13-8-jlr-loc2</v>
      </c>
      <c r="N2179" s="53">
        <f t="shared" si="303"/>
        <v>8</v>
      </c>
      <c r="O2179" s="25">
        <v>1</v>
      </c>
      <c r="P2179" s="39">
        <v>1</v>
      </c>
    </row>
    <row r="2180" spans="1:16" ht="16.5">
      <c r="A2180" s="66" t="str">
        <f t="shared" si="298"/>
        <v>kn-13</v>
      </c>
      <c r="B2180" s="45">
        <f t="shared" si="304"/>
        <v>2130821</v>
      </c>
      <c r="C2180" s="66">
        <v>8</v>
      </c>
      <c r="D2180" s="38">
        <f t="shared" si="299"/>
        <v>21308</v>
      </c>
      <c r="E2180" s="68">
        <v>13</v>
      </c>
      <c r="F2180" s="25">
        <v>2</v>
      </c>
      <c r="G2180" s="26" t="s">
        <v>164</v>
      </c>
      <c r="H2180" s="26" t="s">
        <v>171</v>
      </c>
      <c r="I2180" s="25">
        <f t="shared" si="300"/>
        <v>129</v>
      </c>
      <c r="J2180" s="25">
        <f t="shared" si="301"/>
        <v>18</v>
      </c>
      <c r="K2180" s="25">
        <f t="shared" si="302"/>
        <v>5</v>
      </c>
      <c r="L2180" s="25" t="s">
        <v>552</v>
      </c>
      <c r="M2180" s="53" t="str">
        <f t="shared" si="297"/>
        <v>kn-13-8-shl-loc2</v>
      </c>
      <c r="N2180" s="53">
        <f t="shared" si="303"/>
        <v>8</v>
      </c>
      <c r="O2180" s="25">
        <v>1</v>
      </c>
      <c r="P2180" s="39">
        <v>1</v>
      </c>
    </row>
    <row r="2181" spans="1:16" ht="16.5">
      <c r="A2181" s="66" t="str">
        <f t="shared" si="298"/>
        <v>kn-13</v>
      </c>
      <c r="B2181" s="45">
        <f t="shared" si="304"/>
        <v>2130830</v>
      </c>
      <c r="C2181" s="66">
        <v>8</v>
      </c>
      <c r="D2181" s="38">
        <f t="shared" si="299"/>
        <v>21308</v>
      </c>
      <c r="E2181" s="68">
        <v>13</v>
      </c>
      <c r="F2181" s="25">
        <v>3</v>
      </c>
      <c r="G2181" s="26" t="s">
        <v>163</v>
      </c>
      <c r="H2181" s="26" t="s">
        <v>438</v>
      </c>
      <c r="I2181" s="25">
        <f t="shared" si="300"/>
        <v>129</v>
      </c>
      <c r="J2181" s="25">
        <f t="shared" si="301"/>
        <v>18</v>
      </c>
      <c r="K2181" s="25">
        <f t="shared" si="302"/>
        <v>5</v>
      </c>
      <c r="L2181" s="25" t="s">
        <v>516</v>
      </c>
      <c r="M2181" s="56" t="str">
        <f t="shared" si="297"/>
        <v>kn-13-8-jlr-loc3</v>
      </c>
      <c r="N2181" s="56">
        <f t="shared" si="303"/>
        <v>8</v>
      </c>
      <c r="O2181" s="25">
        <v>1</v>
      </c>
      <c r="P2181" s="39">
        <v>1</v>
      </c>
    </row>
    <row r="2182" spans="1:16" ht="17.25">
      <c r="A2182" s="66" t="str">
        <f t="shared" si="298"/>
        <v>kn-13</v>
      </c>
      <c r="B2182" s="45">
        <f t="shared" si="304"/>
        <v>2130831</v>
      </c>
      <c r="C2182" s="66">
        <v>8</v>
      </c>
      <c r="D2182" s="40">
        <f t="shared" si="299"/>
        <v>21308</v>
      </c>
      <c r="E2182" s="69">
        <v>13</v>
      </c>
      <c r="F2182" s="41">
        <v>3</v>
      </c>
      <c r="G2182" s="42" t="s">
        <v>164</v>
      </c>
      <c r="H2182" s="42" t="s">
        <v>437</v>
      </c>
      <c r="I2182" s="41">
        <f t="shared" si="300"/>
        <v>129</v>
      </c>
      <c r="J2182" s="41">
        <f t="shared" si="301"/>
        <v>18</v>
      </c>
      <c r="K2182" s="41">
        <f t="shared" si="302"/>
        <v>5</v>
      </c>
      <c r="L2182" s="41" t="s">
        <v>557</v>
      </c>
      <c r="M2182" s="42" t="str">
        <f t="shared" si="297"/>
        <v>kn-13-8-shl-loc3</v>
      </c>
      <c r="N2182" s="42">
        <f t="shared" si="303"/>
        <v>8</v>
      </c>
      <c r="O2182" s="41">
        <v>1</v>
      </c>
      <c r="P2182" s="43">
        <v>1</v>
      </c>
    </row>
    <row r="2183" spans="1:16" ht="16.5">
      <c r="A2183" s="66" t="str">
        <f t="shared" si="298"/>
        <v>kn-13</v>
      </c>
      <c r="B2183" s="45">
        <f t="shared" si="304"/>
        <v>2130910</v>
      </c>
      <c r="C2183" s="66">
        <v>9</v>
      </c>
      <c r="D2183" s="35">
        <f t="shared" si="299"/>
        <v>21309</v>
      </c>
      <c r="E2183" s="67">
        <v>13</v>
      </c>
      <c r="F2183" s="36">
        <v>1</v>
      </c>
      <c r="G2183" s="44" t="s">
        <v>163</v>
      </c>
      <c r="H2183" s="44" t="s">
        <v>439</v>
      </c>
      <c r="I2183" s="36">
        <f t="shared" si="300"/>
        <v>130</v>
      </c>
      <c r="J2183" s="36">
        <f t="shared" si="301"/>
        <v>19</v>
      </c>
      <c r="K2183" s="36">
        <f t="shared" si="302"/>
        <v>5</v>
      </c>
      <c r="L2183" s="36" t="s">
        <v>518</v>
      </c>
      <c r="M2183" s="36" t="str">
        <f t="shared" si="297"/>
        <v>kn-13-9-jlr-loc1</v>
      </c>
      <c r="N2183" s="36">
        <f t="shared" si="303"/>
        <v>8</v>
      </c>
      <c r="O2183" s="36">
        <v>1</v>
      </c>
      <c r="P2183" s="37">
        <v>1</v>
      </c>
    </row>
    <row r="2184" spans="1:16" ht="16.5">
      <c r="A2184" s="66" t="str">
        <f t="shared" si="298"/>
        <v>kn-13</v>
      </c>
      <c r="B2184" s="45">
        <f t="shared" si="304"/>
        <v>2130911</v>
      </c>
      <c r="C2184" s="66">
        <v>9</v>
      </c>
      <c r="D2184" s="38">
        <f t="shared" si="299"/>
        <v>21309</v>
      </c>
      <c r="E2184" s="68">
        <v>13</v>
      </c>
      <c r="F2184" s="25">
        <v>1</v>
      </c>
      <c r="G2184" s="26" t="s">
        <v>164</v>
      </c>
      <c r="H2184" s="26" t="s">
        <v>440</v>
      </c>
      <c r="I2184" s="25">
        <f t="shared" si="300"/>
        <v>130</v>
      </c>
      <c r="J2184" s="25">
        <f t="shared" si="301"/>
        <v>19</v>
      </c>
      <c r="K2184" s="25">
        <f t="shared" si="302"/>
        <v>5</v>
      </c>
      <c r="L2184" s="25" t="s">
        <v>559</v>
      </c>
      <c r="M2184" s="25" t="str">
        <f t="shared" si="297"/>
        <v>kn-13-9-shl-loc1</v>
      </c>
      <c r="N2184" s="25">
        <f t="shared" si="303"/>
        <v>8</v>
      </c>
      <c r="O2184" s="25">
        <v>1</v>
      </c>
      <c r="P2184" s="39">
        <v>1</v>
      </c>
    </row>
    <row r="2185" spans="1:16" ht="16.5">
      <c r="A2185" s="66" t="str">
        <f t="shared" si="298"/>
        <v>kn-13</v>
      </c>
      <c r="B2185" s="45">
        <f t="shared" si="304"/>
        <v>2130920</v>
      </c>
      <c r="C2185" s="66">
        <v>9</v>
      </c>
      <c r="D2185" s="38">
        <f t="shared" si="299"/>
        <v>21309</v>
      </c>
      <c r="E2185" s="68">
        <v>13</v>
      </c>
      <c r="F2185" s="25">
        <v>2</v>
      </c>
      <c r="G2185" s="26" t="s">
        <v>163</v>
      </c>
      <c r="H2185" s="26" t="s">
        <v>181</v>
      </c>
      <c r="I2185" s="25">
        <f t="shared" si="300"/>
        <v>130</v>
      </c>
      <c r="J2185" s="25">
        <f t="shared" si="301"/>
        <v>19</v>
      </c>
      <c r="K2185" s="25">
        <f t="shared" si="302"/>
        <v>5</v>
      </c>
      <c r="L2185" s="25" t="s">
        <v>1507</v>
      </c>
      <c r="M2185" s="53" t="str">
        <f t="shared" si="297"/>
        <v>kn-13-9-jlr-loc2</v>
      </c>
      <c r="N2185" s="53">
        <f t="shared" si="303"/>
        <v>8</v>
      </c>
      <c r="O2185" s="25">
        <v>1</v>
      </c>
      <c r="P2185" s="39">
        <v>1</v>
      </c>
    </row>
    <row r="2186" spans="1:16" ht="16.5">
      <c r="A2186" s="66" t="str">
        <f t="shared" si="298"/>
        <v>kn-13</v>
      </c>
      <c r="B2186" s="45">
        <f t="shared" si="304"/>
        <v>2130921</v>
      </c>
      <c r="C2186" s="66">
        <v>9</v>
      </c>
      <c r="D2186" s="38">
        <f t="shared" si="299"/>
        <v>21309</v>
      </c>
      <c r="E2186" s="68">
        <v>13</v>
      </c>
      <c r="F2186" s="25">
        <v>2</v>
      </c>
      <c r="G2186" s="26" t="s">
        <v>164</v>
      </c>
      <c r="H2186" s="26" t="s">
        <v>171</v>
      </c>
      <c r="I2186" s="25">
        <f t="shared" si="300"/>
        <v>130</v>
      </c>
      <c r="J2186" s="25">
        <f t="shared" si="301"/>
        <v>19</v>
      </c>
      <c r="K2186" s="25">
        <f t="shared" si="302"/>
        <v>5</v>
      </c>
      <c r="L2186" s="25" t="s">
        <v>554</v>
      </c>
      <c r="M2186" s="53" t="str">
        <f t="shared" si="297"/>
        <v>kn-13-9-shl-loc2</v>
      </c>
      <c r="N2186" s="53">
        <f t="shared" si="303"/>
        <v>8</v>
      </c>
      <c r="O2186" s="25">
        <v>1</v>
      </c>
      <c r="P2186" s="39">
        <v>1</v>
      </c>
    </row>
    <row r="2187" spans="1:16" ht="16.5">
      <c r="A2187" s="66" t="str">
        <f t="shared" si="298"/>
        <v>kn-13</v>
      </c>
      <c r="B2187" s="45">
        <f t="shared" si="304"/>
        <v>2130930</v>
      </c>
      <c r="C2187" s="66">
        <v>9</v>
      </c>
      <c r="D2187" s="38">
        <f t="shared" si="299"/>
        <v>21309</v>
      </c>
      <c r="E2187" s="68">
        <v>13</v>
      </c>
      <c r="F2187" s="25">
        <v>3</v>
      </c>
      <c r="G2187" s="26" t="s">
        <v>163</v>
      </c>
      <c r="H2187" s="26" t="s">
        <v>438</v>
      </c>
      <c r="I2187" s="25">
        <f t="shared" si="300"/>
        <v>130</v>
      </c>
      <c r="J2187" s="25">
        <f t="shared" si="301"/>
        <v>19</v>
      </c>
      <c r="K2187" s="25">
        <f t="shared" si="302"/>
        <v>5</v>
      </c>
      <c r="L2187" s="25" t="s">
        <v>515</v>
      </c>
      <c r="M2187" s="56" t="str">
        <f t="shared" si="297"/>
        <v>kn-13-9-jlr-loc3</v>
      </c>
      <c r="N2187" s="56">
        <f t="shared" si="303"/>
        <v>8</v>
      </c>
      <c r="O2187" s="25">
        <v>1</v>
      </c>
      <c r="P2187" s="39">
        <v>1</v>
      </c>
    </row>
    <row r="2188" spans="1:16" ht="17.25">
      <c r="A2188" s="66" t="str">
        <f t="shared" si="298"/>
        <v>kn-13</v>
      </c>
      <c r="B2188" s="45">
        <f t="shared" si="304"/>
        <v>2130931</v>
      </c>
      <c r="C2188" s="66">
        <v>9</v>
      </c>
      <c r="D2188" s="40">
        <f t="shared" si="299"/>
        <v>21309</v>
      </c>
      <c r="E2188" s="69">
        <v>13</v>
      </c>
      <c r="F2188" s="41">
        <v>3</v>
      </c>
      <c r="G2188" s="42" t="s">
        <v>164</v>
      </c>
      <c r="H2188" s="42" t="s">
        <v>815</v>
      </c>
      <c r="I2188" s="41">
        <f t="shared" si="300"/>
        <v>130</v>
      </c>
      <c r="J2188" s="41">
        <f t="shared" si="301"/>
        <v>19</v>
      </c>
      <c r="K2188" s="41">
        <f t="shared" si="302"/>
        <v>5</v>
      </c>
      <c r="L2188" s="41" t="s">
        <v>555</v>
      </c>
      <c r="M2188" s="42" t="str">
        <f t="shared" si="297"/>
        <v>kn-13-9-shl-loc3</v>
      </c>
      <c r="N2188" s="42">
        <f t="shared" si="303"/>
        <v>8</v>
      </c>
      <c r="O2188" s="41">
        <v>1</v>
      </c>
      <c r="P2188" s="43">
        <v>1</v>
      </c>
    </row>
    <row r="2189" spans="1:16" ht="16.5">
      <c r="A2189" s="66" t="str">
        <f t="shared" si="298"/>
        <v>kn-13</v>
      </c>
      <c r="B2189" s="45">
        <f t="shared" si="304"/>
        <v>2131010</v>
      </c>
      <c r="C2189" s="66">
        <v>10</v>
      </c>
      <c r="D2189" s="35">
        <f t="shared" si="299"/>
        <v>21310</v>
      </c>
      <c r="E2189" s="67">
        <v>13</v>
      </c>
      <c r="F2189" s="36">
        <v>1</v>
      </c>
      <c r="G2189" s="44" t="s">
        <v>163</v>
      </c>
      <c r="H2189" s="44" t="s">
        <v>439</v>
      </c>
      <c r="I2189" s="36">
        <f t="shared" si="300"/>
        <v>130</v>
      </c>
      <c r="J2189" s="36">
        <f t="shared" si="301"/>
        <v>19</v>
      </c>
      <c r="K2189" s="36">
        <f t="shared" si="302"/>
        <v>5</v>
      </c>
      <c r="L2189" s="36" t="s">
        <v>511</v>
      </c>
      <c r="M2189" s="36" t="str">
        <f t="shared" si="297"/>
        <v>kn-13-10-jlr-loc1</v>
      </c>
      <c r="N2189" s="36">
        <f t="shared" si="303"/>
        <v>8</v>
      </c>
      <c r="O2189" s="36">
        <v>1</v>
      </c>
      <c r="P2189" s="37">
        <v>1</v>
      </c>
    </row>
    <row r="2190" spans="1:16" ht="16.5">
      <c r="A2190" s="66" t="str">
        <f t="shared" si="298"/>
        <v>kn-13</v>
      </c>
      <c r="B2190" s="45">
        <f t="shared" si="304"/>
        <v>2131011</v>
      </c>
      <c r="C2190" s="66">
        <v>10</v>
      </c>
      <c r="D2190" s="38">
        <f t="shared" si="299"/>
        <v>21310</v>
      </c>
      <c r="E2190" s="68">
        <v>13</v>
      </c>
      <c r="F2190" s="25">
        <v>1</v>
      </c>
      <c r="G2190" s="26" t="s">
        <v>164</v>
      </c>
      <c r="H2190" s="26" t="s">
        <v>440</v>
      </c>
      <c r="I2190" s="25">
        <f t="shared" si="300"/>
        <v>130</v>
      </c>
      <c r="J2190" s="25">
        <f t="shared" si="301"/>
        <v>19</v>
      </c>
      <c r="K2190" s="25">
        <f t="shared" si="302"/>
        <v>5</v>
      </c>
      <c r="L2190" s="25" t="s">
        <v>543</v>
      </c>
      <c r="M2190" s="25" t="str">
        <f t="shared" si="297"/>
        <v>kn-13-10-shl-loc1</v>
      </c>
      <c r="N2190" s="25">
        <f t="shared" si="303"/>
        <v>8</v>
      </c>
      <c r="O2190" s="25">
        <v>1</v>
      </c>
      <c r="P2190" s="39">
        <v>1</v>
      </c>
    </row>
    <row r="2191" spans="1:16" ht="16.5">
      <c r="A2191" s="66" t="str">
        <f t="shared" si="298"/>
        <v>kn-13</v>
      </c>
      <c r="B2191" s="45">
        <f t="shared" si="304"/>
        <v>2131020</v>
      </c>
      <c r="C2191" s="66">
        <v>10</v>
      </c>
      <c r="D2191" s="38">
        <f t="shared" si="299"/>
        <v>21310</v>
      </c>
      <c r="E2191" s="68">
        <v>13</v>
      </c>
      <c r="F2191" s="25">
        <v>2</v>
      </c>
      <c r="G2191" s="26" t="s">
        <v>163</v>
      </c>
      <c r="H2191" s="26" t="s">
        <v>181</v>
      </c>
      <c r="I2191" s="25">
        <f t="shared" si="300"/>
        <v>130</v>
      </c>
      <c r="J2191" s="25">
        <f t="shared" si="301"/>
        <v>19</v>
      </c>
      <c r="K2191" s="25">
        <f t="shared" si="302"/>
        <v>5</v>
      </c>
      <c r="L2191" s="25" t="s">
        <v>1511</v>
      </c>
      <c r="M2191" s="53" t="str">
        <f t="shared" si="297"/>
        <v>kn-13-10-jlr-loc2</v>
      </c>
      <c r="N2191" s="53">
        <f t="shared" si="303"/>
        <v>8</v>
      </c>
      <c r="O2191" s="25">
        <v>1</v>
      </c>
      <c r="P2191" s="39">
        <v>1</v>
      </c>
    </row>
    <row r="2192" spans="1:16" ht="16.5">
      <c r="A2192" s="66" t="str">
        <f t="shared" si="298"/>
        <v>kn-13</v>
      </c>
      <c r="B2192" s="45">
        <f t="shared" si="304"/>
        <v>2131021</v>
      </c>
      <c r="C2192" s="66">
        <v>10</v>
      </c>
      <c r="D2192" s="38">
        <f t="shared" si="299"/>
        <v>21310</v>
      </c>
      <c r="E2192" s="68">
        <v>13</v>
      </c>
      <c r="F2192" s="25">
        <v>2</v>
      </c>
      <c r="G2192" s="26" t="s">
        <v>164</v>
      </c>
      <c r="H2192" s="26" t="s">
        <v>171</v>
      </c>
      <c r="I2192" s="25">
        <f t="shared" si="300"/>
        <v>130</v>
      </c>
      <c r="J2192" s="25">
        <f t="shared" si="301"/>
        <v>19</v>
      </c>
      <c r="K2192" s="25">
        <f t="shared" si="302"/>
        <v>5</v>
      </c>
      <c r="L2192" s="25" t="s">
        <v>546</v>
      </c>
      <c r="M2192" s="53" t="str">
        <f t="shared" si="297"/>
        <v>kn-13-10-shl-loc2</v>
      </c>
      <c r="N2192" s="53">
        <f t="shared" si="303"/>
        <v>8</v>
      </c>
      <c r="O2192" s="25">
        <v>1</v>
      </c>
      <c r="P2192" s="39">
        <v>1</v>
      </c>
    </row>
    <row r="2193" spans="1:16" ht="16.5">
      <c r="A2193" s="66" t="str">
        <f t="shared" si="298"/>
        <v>kn-13</v>
      </c>
      <c r="B2193" s="45">
        <f t="shared" si="304"/>
        <v>2131030</v>
      </c>
      <c r="C2193" s="66">
        <v>10</v>
      </c>
      <c r="D2193" s="38">
        <f t="shared" si="299"/>
        <v>21310</v>
      </c>
      <c r="E2193" s="68">
        <v>13</v>
      </c>
      <c r="F2193" s="25">
        <v>3</v>
      </c>
      <c r="G2193" s="26" t="s">
        <v>163</v>
      </c>
      <c r="H2193" s="26" t="s">
        <v>438</v>
      </c>
      <c r="I2193" s="25">
        <f t="shared" si="300"/>
        <v>130</v>
      </c>
      <c r="J2193" s="25">
        <f t="shared" si="301"/>
        <v>19</v>
      </c>
      <c r="K2193" s="25">
        <f t="shared" si="302"/>
        <v>5</v>
      </c>
      <c r="L2193" s="25" t="s">
        <v>520</v>
      </c>
      <c r="M2193" s="56" t="str">
        <f t="shared" si="305" ref="M2193:M2256">A2193&amp;"-"&amp;C2193&amp;"-"&amp;G2193&amp;"-"&amp;"loc"&amp;F2193</f>
        <v>kn-13-10-jlr-loc3</v>
      </c>
      <c r="N2193" s="56">
        <f t="shared" si="303"/>
        <v>8</v>
      </c>
      <c r="O2193" s="25">
        <v>1</v>
      </c>
      <c r="P2193" s="39">
        <v>1</v>
      </c>
    </row>
    <row r="2194" spans="1:16" ht="17.25">
      <c r="A2194" s="66" t="str">
        <f t="shared" si="298"/>
        <v>kn-13</v>
      </c>
      <c r="B2194" s="45">
        <f t="shared" si="304"/>
        <v>2131031</v>
      </c>
      <c r="C2194" s="66">
        <v>10</v>
      </c>
      <c r="D2194" s="40">
        <f t="shared" si="299"/>
        <v>21310</v>
      </c>
      <c r="E2194" s="69">
        <v>13</v>
      </c>
      <c r="F2194" s="41">
        <v>3</v>
      </c>
      <c r="G2194" s="42" t="s">
        <v>164</v>
      </c>
      <c r="H2194" s="42" t="s">
        <v>437</v>
      </c>
      <c r="I2194" s="41">
        <f t="shared" si="300"/>
        <v>130</v>
      </c>
      <c r="J2194" s="41">
        <f t="shared" si="301"/>
        <v>19</v>
      </c>
      <c r="K2194" s="41">
        <f t="shared" si="302"/>
        <v>5</v>
      </c>
      <c r="L2194" s="41" t="s">
        <v>561</v>
      </c>
      <c r="M2194" s="42" t="str">
        <f t="shared" si="305"/>
        <v>kn-13-10-shl-loc3</v>
      </c>
      <c r="N2194" s="42">
        <f t="shared" si="303"/>
        <v>8</v>
      </c>
      <c r="O2194" s="41">
        <v>1</v>
      </c>
      <c r="P2194" s="43">
        <v>1</v>
      </c>
    </row>
    <row r="2195" spans="1:16" ht="16.5">
      <c r="A2195" s="66" t="str">
        <f t="shared" si="298"/>
        <v>kn-13</v>
      </c>
      <c r="B2195" s="45">
        <f t="shared" si="304"/>
        <v>2131110</v>
      </c>
      <c r="C2195" s="66">
        <v>11</v>
      </c>
      <c r="D2195" s="35">
        <f t="shared" si="299"/>
        <v>21311</v>
      </c>
      <c r="E2195" s="67">
        <v>13</v>
      </c>
      <c r="F2195" s="36">
        <v>1</v>
      </c>
      <c r="G2195" s="44" t="s">
        <v>163</v>
      </c>
      <c r="H2195" s="44" t="s">
        <v>439</v>
      </c>
      <c r="I2195" s="36">
        <f t="shared" si="300"/>
        <v>130</v>
      </c>
      <c r="J2195" s="36">
        <f t="shared" si="301"/>
        <v>19</v>
      </c>
      <c r="K2195" s="36">
        <f t="shared" si="302"/>
        <v>5</v>
      </c>
      <c r="L2195" s="36" t="s">
        <v>518</v>
      </c>
      <c r="M2195" s="36" t="str">
        <f t="shared" si="305"/>
        <v>kn-13-11-jlr-loc1</v>
      </c>
      <c r="N2195" s="36">
        <f t="shared" si="303"/>
        <v>8</v>
      </c>
      <c r="O2195" s="36">
        <v>1</v>
      </c>
      <c r="P2195" s="37">
        <v>1</v>
      </c>
    </row>
    <row r="2196" spans="1:16" ht="16.5">
      <c r="A2196" s="66" t="str">
        <f t="shared" si="298"/>
        <v>kn-13</v>
      </c>
      <c r="B2196" s="45">
        <f t="shared" si="304"/>
        <v>2131111</v>
      </c>
      <c r="C2196" s="66">
        <v>11</v>
      </c>
      <c r="D2196" s="38">
        <f t="shared" si="299"/>
        <v>21311</v>
      </c>
      <c r="E2196" s="68">
        <v>13</v>
      </c>
      <c r="F2196" s="25">
        <v>1</v>
      </c>
      <c r="G2196" s="26" t="s">
        <v>164</v>
      </c>
      <c r="H2196" s="26" t="s">
        <v>440</v>
      </c>
      <c r="I2196" s="25">
        <f t="shared" si="300"/>
        <v>130</v>
      </c>
      <c r="J2196" s="25">
        <f t="shared" si="301"/>
        <v>19</v>
      </c>
      <c r="K2196" s="25">
        <f t="shared" si="302"/>
        <v>5</v>
      </c>
      <c r="L2196" s="25" t="s">
        <v>559</v>
      </c>
      <c r="M2196" s="25" t="str">
        <f t="shared" si="305"/>
        <v>kn-13-11-shl-loc1</v>
      </c>
      <c r="N2196" s="25">
        <f t="shared" si="303"/>
        <v>8</v>
      </c>
      <c r="O2196" s="25">
        <v>1</v>
      </c>
      <c r="P2196" s="39">
        <v>1</v>
      </c>
    </row>
    <row r="2197" spans="1:16" ht="16.5">
      <c r="A2197" s="66" t="str">
        <f t="shared" si="298"/>
        <v>kn-13</v>
      </c>
      <c r="B2197" s="45">
        <f t="shared" si="304"/>
        <v>2131120</v>
      </c>
      <c r="C2197" s="66">
        <v>11</v>
      </c>
      <c r="D2197" s="38">
        <f t="shared" si="299"/>
        <v>21311</v>
      </c>
      <c r="E2197" s="68">
        <v>13</v>
      </c>
      <c r="F2197" s="25">
        <v>2</v>
      </c>
      <c r="G2197" s="26" t="s">
        <v>163</v>
      </c>
      <c r="H2197" s="26" t="s">
        <v>181</v>
      </c>
      <c r="I2197" s="25">
        <f t="shared" si="300"/>
        <v>130</v>
      </c>
      <c r="J2197" s="25">
        <f t="shared" si="301"/>
        <v>19</v>
      </c>
      <c r="K2197" s="25">
        <f t="shared" si="302"/>
        <v>5</v>
      </c>
      <c r="L2197" s="25" t="s">
        <v>1507</v>
      </c>
      <c r="M2197" s="53" t="str">
        <f t="shared" si="305"/>
        <v>kn-13-11-jlr-loc2</v>
      </c>
      <c r="N2197" s="53">
        <f t="shared" si="303"/>
        <v>8</v>
      </c>
      <c r="O2197" s="25">
        <v>1</v>
      </c>
      <c r="P2197" s="39">
        <v>1</v>
      </c>
    </row>
    <row r="2198" spans="1:16" ht="16.5">
      <c r="A2198" s="66" t="str">
        <f t="shared" si="298"/>
        <v>kn-13</v>
      </c>
      <c r="B2198" s="45">
        <f t="shared" si="304"/>
        <v>2131121</v>
      </c>
      <c r="C2198" s="66">
        <v>11</v>
      </c>
      <c r="D2198" s="38">
        <f t="shared" si="299"/>
        <v>21311</v>
      </c>
      <c r="E2198" s="68">
        <v>13</v>
      </c>
      <c r="F2198" s="25">
        <v>2</v>
      </c>
      <c r="G2198" s="26" t="s">
        <v>164</v>
      </c>
      <c r="H2198" s="26" t="s">
        <v>171</v>
      </c>
      <c r="I2198" s="25">
        <f t="shared" si="300"/>
        <v>130</v>
      </c>
      <c r="J2198" s="25">
        <f t="shared" si="301"/>
        <v>19</v>
      </c>
      <c r="K2198" s="25">
        <f t="shared" si="302"/>
        <v>5</v>
      </c>
      <c r="L2198" s="25" t="s">
        <v>554</v>
      </c>
      <c r="M2198" s="53" t="str">
        <f t="shared" si="305"/>
        <v>kn-13-11-shl-loc2</v>
      </c>
      <c r="N2198" s="53">
        <f t="shared" si="303"/>
        <v>8</v>
      </c>
      <c r="O2198" s="25">
        <v>1</v>
      </c>
      <c r="P2198" s="39">
        <v>1</v>
      </c>
    </row>
    <row r="2199" spans="1:16" ht="16.5">
      <c r="A2199" s="66" t="str">
        <f t="shared" si="298"/>
        <v>kn-13</v>
      </c>
      <c r="B2199" s="45">
        <f t="shared" si="304"/>
        <v>2131130</v>
      </c>
      <c r="C2199" s="66">
        <v>11</v>
      </c>
      <c r="D2199" s="38">
        <f t="shared" si="299"/>
        <v>21311</v>
      </c>
      <c r="E2199" s="68">
        <v>13</v>
      </c>
      <c r="F2199" s="25">
        <v>3</v>
      </c>
      <c r="G2199" s="26" t="s">
        <v>163</v>
      </c>
      <c r="H2199" s="26" t="s">
        <v>438</v>
      </c>
      <c r="I2199" s="25">
        <f t="shared" si="300"/>
        <v>130</v>
      </c>
      <c r="J2199" s="25">
        <f t="shared" si="301"/>
        <v>19</v>
      </c>
      <c r="K2199" s="25">
        <f t="shared" si="302"/>
        <v>5</v>
      </c>
      <c r="L2199" s="25" t="s">
        <v>515</v>
      </c>
      <c r="M2199" s="56" t="str">
        <f t="shared" si="305"/>
        <v>kn-13-11-jlr-loc3</v>
      </c>
      <c r="N2199" s="56">
        <f t="shared" si="303"/>
        <v>8</v>
      </c>
      <c r="O2199" s="25">
        <v>1</v>
      </c>
      <c r="P2199" s="39">
        <v>1</v>
      </c>
    </row>
    <row r="2200" spans="1:16" ht="17.25">
      <c r="A2200" s="66" t="str">
        <f t="shared" si="298"/>
        <v>kn-13</v>
      </c>
      <c r="B2200" s="45">
        <f t="shared" si="304"/>
        <v>2131131</v>
      </c>
      <c r="C2200" s="66">
        <v>11</v>
      </c>
      <c r="D2200" s="40">
        <f t="shared" si="299"/>
        <v>21311</v>
      </c>
      <c r="E2200" s="69">
        <v>13</v>
      </c>
      <c r="F2200" s="41">
        <v>3</v>
      </c>
      <c r="G2200" s="42" t="s">
        <v>164</v>
      </c>
      <c r="H2200" s="42" t="s">
        <v>437</v>
      </c>
      <c r="I2200" s="41">
        <f t="shared" si="300"/>
        <v>130</v>
      </c>
      <c r="J2200" s="41">
        <f t="shared" si="301"/>
        <v>19</v>
      </c>
      <c r="K2200" s="41">
        <f t="shared" si="302"/>
        <v>5</v>
      </c>
      <c r="L2200" s="41" t="s">
        <v>555</v>
      </c>
      <c r="M2200" s="42" t="str">
        <f t="shared" si="305"/>
        <v>kn-13-11-shl-loc3</v>
      </c>
      <c r="N2200" s="42">
        <f t="shared" si="303"/>
        <v>8</v>
      </c>
      <c r="O2200" s="41">
        <v>1</v>
      </c>
      <c r="P2200" s="43">
        <v>1</v>
      </c>
    </row>
    <row r="2201" spans="1:16" ht="16.5">
      <c r="A2201" s="66" t="str">
        <f t="shared" si="298"/>
        <v>kn-13</v>
      </c>
      <c r="B2201" s="45">
        <f t="shared" si="304"/>
        <v>2131210</v>
      </c>
      <c r="C2201" s="66">
        <v>12</v>
      </c>
      <c r="D2201" s="35">
        <f t="shared" si="299"/>
        <v>21312</v>
      </c>
      <c r="E2201" s="67">
        <v>13</v>
      </c>
      <c r="F2201" s="36">
        <v>1</v>
      </c>
      <c r="G2201" s="44" t="s">
        <v>163</v>
      </c>
      <c r="H2201" s="44" t="s">
        <v>439</v>
      </c>
      <c r="I2201" s="36">
        <f t="shared" si="300"/>
        <v>131</v>
      </c>
      <c r="J2201" s="36">
        <f t="shared" si="301"/>
        <v>19</v>
      </c>
      <c r="K2201" s="36">
        <f t="shared" si="302"/>
        <v>5</v>
      </c>
      <c r="L2201" s="36" t="s">
        <v>521</v>
      </c>
      <c r="M2201" s="36" t="str">
        <f t="shared" si="305"/>
        <v>kn-13-12-jlr-loc1</v>
      </c>
      <c r="N2201" s="36">
        <f t="shared" si="303"/>
        <v>8</v>
      </c>
      <c r="O2201" s="36">
        <v>1</v>
      </c>
      <c r="P2201" s="37">
        <v>1</v>
      </c>
    </row>
    <row r="2202" spans="1:16" ht="16.5">
      <c r="A2202" s="66" t="str">
        <f t="shared" si="298"/>
        <v>kn-13</v>
      </c>
      <c r="B2202" s="45">
        <f t="shared" si="304"/>
        <v>2131211</v>
      </c>
      <c r="C2202" s="66">
        <v>12</v>
      </c>
      <c r="D2202" s="38">
        <f t="shared" si="299"/>
        <v>21312</v>
      </c>
      <c r="E2202" s="68">
        <v>13</v>
      </c>
      <c r="F2202" s="25">
        <v>1</v>
      </c>
      <c r="G2202" s="26" t="s">
        <v>164</v>
      </c>
      <c r="H2202" s="26" t="s">
        <v>440</v>
      </c>
      <c r="I2202" s="25">
        <f t="shared" si="300"/>
        <v>131</v>
      </c>
      <c r="J2202" s="25">
        <f t="shared" si="301"/>
        <v>19</v>
      </c>
      <c r="K2202" s="25">
        <f t="shared" si="302"/>
        <v>5</v>
      </c>
      <c r="L2202" s="25" t="s">
        <v>562</v>
      </c>
      <c r="M2202" s="25" t="str">
        <f t="shared" si="305"/>
        <v>kn-13-12-shl-loc1</v>
      </c>
      <c r="N2202" s="25">
        <f t="shared" si="303"/>
        <v>8</v>
      </c>
      <c r="O2202" s="25">
        <v>1</v>
      </c>
      <c r="P2202" s="39">
        <v>1</v>
      </c>
    </row>
    <row r="2203" spans="1:16" ht="16.5">
      <c r="A2203" s="66" t="str">
        <f t="shared" si="298"/>
        <v>kn-13</v>
      </c>
      <c r="B2203" s="45">
        <f t="shared" si="304"/>
        <v>2131220</v>
      </c>
      <c r="C2203" s="66">
        <v>12</v>
      </c>
      <c r="D2203" s="38">
        <f t="shared" si="299"/>
        <v>21312</v>
      </c>
      <c r="E2203" s="68">
        <v>13</v>
      </c>
      <c r="F2203" s="25">
        <v>2</v>
      </c>
      <c r="G2203" s="26" t="s">
        <v>163</v>
      </c>
      <c r="H2203" s="26" t="s">
        <v>181</v>
      </c>
      <c r="I2203" s="25">
        <f t="shared" si="300"/>
        <v>131</v>
      </c>
      <c r="J2203" s="25">
        <f t="shared" si="301"/>
        <v>19</v>
      </c>
      <c r="K2203" s="25">
        <f t="shared" si="302"/>
        <v>5</v>
      </c>
      <c r="L2203" s="25" t="s">
        <v>511</v>
      </c>
      <c r="M2203" s="53" t="str">
        <f t="shared" si="305"/>
        <v>kn-13-12-jlr-loc2</v>
      </c>
      <c r="N2203" s="53">
        <f t="shared" si="303"/>
        <v>8</v>
      </c>
      <c r="O2203" s="25">
        <v>1</v>
      </c>
      <c r="P2203" s="39">
        <v>1</v>
      </c>
    </row>
    <row r="2204" spans="1:16" ht="16.5">
      <c r="A2204" s="66" t="str">
        <f t="shared" si="298"/>
        <v>kn-13</v>
      </c>
      <c r="B2204" s="45">
        <f t="shared" si="304"/>
        <v>2131221</v>
      </c>
      <c r="C2204" s="66">
        <v>12</v>
      </c>
      <c r="D2204" s="38">
        <f t="shared" si="299"/>
        <v>21312</v>
      </c>
      <c r="E2204" s="68">
        <v>13</v>
      </c>
      <c r="F2204" s="25">
        <v>2</v>
      </c>
      <c r="G2204" s="26" t="s">
        <v>164</v>
      </c>
      <c r="H2204" s="26" t="s">
        <v>171</v>
      </c>
      <c r="I2204" s="25">
        <f t="shared" si="300"/>
        <v>131</v>
      </c>
      <c r="J2204" s="25">
        <f t="shared" si="301"/>
        <v>19</v>
      </c>
      <c r="K2204" s="25">
        <f t="shared" si="302"/>
        <v>5</v>
      </c>
      <c r="L2204" s="25" t="s">
        <v>550</v>
      </c>
      <c r="M2204" s="53" t="str">
        <f t="shared" si="305"/>
        <v>kn-13-12-shl-loc2</v>
      </c>
      <c r="N2204" s="53">
        <f t="shared" si="303"/>
        <v>8</v>
      </c>
      <c r="O2204" s="25">
        <v>1</v>
      </c>
      <c r="P2204" s="39">
        <v>1</v>
      </c>
    </row>
    <row r="2205" spans="1:16" ht="16.5">
      <c r="A2205" s="66" t="str">
        <f t="shared" si="298"/>
        <v>kn-13</v>
      </c>
      <c r="B2205" s="45">
        <f t="shared" si="304"/>
        <v>2131230</v>
      </c>
      <c r="C2205" s="66">
        <v>12</v>
      </c>
      <c r="D2205" s="38">
        <f t="shared" si="299"/>
        <v>21312</v>
      </c>
      <c r="E2205" s="68">
        <v>13</v>
      </c>
      <c r="F2205" s="25">
        <v>3</v>
      </c>
      <c r="G2205" s="26" t="s">
        <v>163</v>
      </c>
      <c r="H2205" s="26" t="s">
        <v>438</v>
      </c>
      <c r="I2205" s="25">
        <f t="shared" si="300"/>
        <v>131</v>
      </c>
      <c r="J2205" s="25">
        <f t="shared" si="301"/>
        <v>19</v>
      </c>
      <c r="K2205" s="25">
        <f t="shared" si="302"/>
        <v>5</v>
      </c>
      <c r="L2205" s="25" t="s">
        <v>517</v>
      </c>
      <c r="M2205" s="56" t="str">
        <f t="shared" si="305"/>
        <v>kn-13-12-jlr-loc3</v>
      </c>
      <c r="N2205" s="56">
        <f t="shared" si="303"/>
        <v>8</v>
      </c>
      <c r="O2205" s="25">
        <v>1</v>
      </c>
      <c r="P2205" s="39">
        <v>1</v>
      </c>
    </row>
    <row r="2206" spans="1:16" ht="17.25">
      <c r="A2206" s="66" t="str">
        <f t="shared" si="298"/>
        <v>kn-13</v>
      </c>
      <c r="B2206" s="45">
        <f t="shared" si="304"/>
        <v>2131231</v>
      </c>
      <c r="C2206" s="66">
        <v>12</v>
      </c>
      <c r="D2206" s="40">
        <f t="shared" si="299"/>
        <v>21312</v>
      </c>
      <c r="E2206" s="69">
        <v>13</v>
      </c>
      <c r="F2206" s="41">
        <v>3</v>
      </c>
      <c r="G2206" s="42" t="s">
        <v>164</v>
      </c>
      <c r="H2206" s="42" t="s">
        <v>437</v>
      </c>
      <c r="I2206" s="41">
        <f t="shared" si="300"/>
        <v>131</v>
      </c>
      <c r="J2206" s="41">
        <f t="shared" si="301"/>
        <v>19</v>
      </c>
      <c r="K2206" s="41">
        <f t="shared" si="302"/>
        <v>5</v>
      </c>
      <c r="L2206" s="41" t="s">
        <v>558</v>
      </c>
      <c r="M2206" s="42" t="str">
        <f t="shared" si="305"/>
        <v>kn-13-12-shl-loc3</v>
      </c>
      <c r="N2206" s="42">
        <f t="shared" si="303"/>
        <v>8</v>
      </c>
      <c r="O2206" s="41">
        <v>1</v>
      </c>
      <c r="P2206" s="43">
        <v>1</v>
      </c>
    </row>
    <row r="2207" spans="1:16" ht="16.5">
      <c r="A2207" s="66" t="str">
        <f t="shared" si="298"/>
        <v>kn-13</v>
      </c>
      <c r="B2207" s="45">
        <f t="shared" si="304"/>
        <v>2131310</v>
      </c>
      <c r="C2207" s="66">
        <v>13</v>
      </c>
      <c r="D2207" s="35">
        <f t="shared" si="299"/>
        <v>21313</v>
      </c>
      <c r="E2207" s="67">
        <v>13</v>
      </c>
      <c r="F2207" s="36">
        <v>1</v>
      </c>
      <c r="G2207" s="44" t="s">
        <v>163</v>
      </c>
      <c r="H2207" s="44" t="s">
        <v>439</v>
      </c>
      <c r="I2207" s="36">
        <f t="shared" si="300"/>
        <v>132</v>
      </c>
      <c r="J2207" s="36">
        <f t="shared" si="301"/>
        <v>19</v>
      </c>
      <c r="K2207" s="36">
        <f t="shared" si="302"/>
        <v>5</v>
      </c>
      <c r="L2207" s="36" t="s">
        <v>515</v>
      </c>
      <c r="M2207" s="36" t="str">
        <f t="shared" si="305"/>
        <v>kn-13-13-jlr-loc1</v>
      </c>
      <c r="N2207" s="36">
        <f t="shared" si="303"/>
        <v>8</v>
      </c>
      <c r="O2207" s="36">
        <v>1</v>
      </c>
      <c r="P2207" s="37">
        <v>1</v>
      </c>
    </row>
    <row r="2208" spans="1:16" ht="16.5">
      <c r="A2208" s="66" t="str">
        <f t="shared" si="298"/>
        <v>kn-13</v>
      </c>
      <c r="B2208" s="45">
        <f t="shared" si="304"/>
        <v>2131311</v>
      </c>
      <c r="C2208" s="66">
        <v>13</v>
      </c>
      <c r="D2208" s="38">
        <f t="shared" si="299"/>
        <v>21313</v>
      </c>
      <c r="E2208" s="68">
        <v>13</v>
      </c>
      <c r="F2208" s="25">
        <v>1</v>
      </c>
      <c r="G2208" s="26" t="s">
        <v>164</v>
      </c>
      <c r="H2208" s="26" t="s">
        <v>440</v>
      </c>
      <c r="I2208" s="25">
        <f t="shared" si="300"/>
        <v>132</v>
      </c>
      <c r="J2208" s="25">
        <f t="shared" si="301"/>
        <v>19</v>
      </c>
      <c r="K2208" s="25">
        <f t="shared" si="302"/>
        <v>5</v>
      </c>
      <c r="L2208" s="25" t="s">
        <v>555</v>
      </c>
      <c r="M2208" s="25" t="str">
        <f t="shared" si="305"/>
        <v>kn-13-13-shl-loc1</v>
      </c>
      <c r="N2208" s="25">
        <f t="shared" si="303"/>
        <v>8</v>
      </c>
      <c r="O2208" s="25">
        <v>1</v>
      </c>
      <c r="P2208" s="39">
        <v>1</v>
      </c>
    </row>
    <row r="2209" spans="1:16" ht="16.5">
      <c r="A2209" s="66" t="str">
        <f t="shared" si="298"/>
        <v>kn-13</v>
      </c>
      <c r="B2209" s="45">
        <f t="shared" si="304"/>
        <v>2131320</v>
      </c>
      <c r="C2209" s="66">
        <v>13</v>
      </c>
      <c r="D2209" s="38">
        <f t="shared" si="299"/>
        <v>21313</v>
      </c>
      <c r="E2209" s="68">
        <v>13</v>
      </c>
      <c r="F2209" s="25">
        <v>2</v>
      </c>
      <c r="G2209" s="26" t="s">
        <v>163</v>
      </c>
      <c r="H2209" s="26" t="s">
        <v>181</v>
      </c>
      <c r="I2209" s="25">
        <f t="shared" si="300"/>
        <v>132</v>
      </c>
      <c r="J2209" s="25">
        <f t="shared" si="301"/>
        <v>19</v>
      </c>
      <c r="K2209" s="25">
        <f t="shared" si="302"/>
        <v>5</v>
      </c>
      <c r="L2209" s="25" t="s">
        <v>1507</v>
      </c>
      <c r="M2209" s="53" t="str">
        <f t="shared" si="305"/>
        <v>kn-13-13-jlr-loc2</v>
      </c>
      <c r="N2209" s="53">
        <f t="shared" si="303"/>
        <v>8</v>
      </c>
      <c r="O2209" s="25">
        <v>1</v>
      </c>
      <c r="P2209" s="39">
        <v>1</v>
      </c>
    </row>
    <row r="2210" spans="1:16" ht="16.5">
      <c r="A2210" s="66" t="str">
        <f t="shared" si="298"/>
        <v>kn-13</v>
      </c>
      <c r="B2210" s="45">
        <f t="shared" si="304"/>
        <v>2131321</v>
      </c>
      <c r="C2210" s="66">
        <v>13</v>
      </c>
      <c r="D2210" s="38">
        <f t="shared" si="299"/>
        <v>21313</v>
      </c>
      <c r="E2210" s="68">
        <v>13</v>
      </c>
      <c r="F2210" s="25">
        <v>2</v>
      </c>
      <c r="G2210" s="26" t="s">
        <v>164</v>
      </c>
      <c r="H2210" s="26" t="s">
        <v>171</v>
      </c>
      <c r="I2210" s="25">
        <f t="shared" si="300"/>
        <v>132</v>
      </c>
      <c r="J2210" s="25">
        <f t="shared" si="301"/>
        <v>19</v>
      </c>
      <c r="K2210" s="25">
        <f t="shared" si="302"/>
        <v>5</v>
      </c>
      <c r="L2210" s="25" t="s">
        <v>554</v>
      </c>
      <c r="M2210" s="53" t="str">
        <f t="shared" si="305"/>
        <v>kn-13-13-shl-loc2</v>
      </c>
      <c r="N2210" s="53">
        <f t="shared" si="303"/>
        <v>8</v>
      </c>
      <c r="O2210" s="25">
        <v>1</v>
      </c>
      <c r="P2210" s="39">
        <v>1</v>
      </c>
    </row>
    <row r="2211" spans="1:16" ht="16.5">
      <c r="A2211" s="66" t="str">
        <f t="shared" si="298"/>
        <v>kn-13</v>
      </c>
      <c r="B2211" s="45">
        <f t="shared" si="304"/>
        <v>2131330</v>
      </c>
      <c r="C2211" s="66">
        <v>13</v>
      </c>
      <c r="D2211" s="38">
        <f t="shared" si="299"/>
        <v>21313</v>
      </c>
      <c r="E2211" s="68">
        <v>13</v>
      </c>
      <c r="F2211" s="25">
        <v>3</v>
      </c>
      <c r="G2211" s="26" t="s">
        <v>797</v>
      </c>
      <c r="H2211" s="26" t="s">
        <v>438</v>
      </c>
      <c r="I2211" s="25">
        <f t="shared" si="300"/>
        <v>132</v>
      </c>
      <c r="J2211" s="25">
        <f t="shared" si="301"/>
        <v>19</v>
      </c>
      <c r="K2211" s="25">
        <f t="shared" si="302"/>
        <v>5</v>
      </c>
      <c r="L2211" s="25" t="s">
        <v>518</v>
      </c>
      <c r="M2211" s="56" t="str">
        <f t="shared" si="305"/>
        <v>kn-13-13-jlr-loc3</v>
      </c>
      <c r="N2211" s="56">
        <f t="shared" si="303"/>
        <v>8</v>
      </c>
      <c r="O2211" s="25">
        <v>1</v>
      </c>
      <c r="P2211" s="39">
        <v>1</v>
      </c>
    </row>
    <row r="2212" spans="1:16" ht="17.25">
      <c r="A2212" s="66" t="str">
        <f t="shared" si="298"/>
        <v>kn-13</v>
      </c>
      <c r="B2212" s="45">
        <f t="shared" si="304"/>
        <v>2131331</v>
      </c>
      <c r="C2212" s="66">
        <v>13</v>
      </c>
      <c r="D2212" s="40">
        <f t="shared" si="299"/>
        <v>21313</v>
      </c>
      <c r="E2212" s="69">
        <v>13</v>
      </c>
      <c r="F2212" s="41">
        <v>3</v>
      </c>
      <c r="G2212" s="42" t="s">
        <v>164</v>
      </c>
      <c r="H2212" s="42" t="s">
        <v>437</v>
      </c>
      <c r="I2212" s="41">
        <f t="shared" si="300"/>
        <v>132</v>
      </c>
      <c r="J2212" s="41">
        <f t="shared" si="301"/>
        <v>19</v>
      </c>
      <c r="K2212" s="41">
        <f t="shared" si="302"/>
        <v>5</v>
      </c>
      <c r="L2212" s="41" t="s">
        <v>559</v>
      </c>
      <c r="M2212" s="42" t="str">
        <f t="shared" si="305"/>
        <v>kn-13-13-shl-loc3</v>
      </c>
      <c r="N2212" s="42">
        <f t="shared" si="303"/>
        <v>8</v>
      </c>
      <c r="O2212" s="41">
        <v>1</v>
      </c>
      <c r="P2212" s="43">
        <v>1</v>
      </c>
    </row>
    <row r="2213" spans="1:16" ht="16.5">
      <c r="A2213" s="66" t="str">
        <f t="shared" si="298"/>
        <v>kn-13</v>
      </c>
      <c r="B2213" s="45">
        <f t="shared" si="304"/>
        <v>2131410</v>
      </c>
      <c r="C2213" s="66">
        <v>14</v>
      </c>
      <c r="D2213" s="35">
        <f t="shared" si="299"/>
        <v>21314</v>
      </c>
      <c r="E2213" s="67">
        <v>13</v>
      </c>
      <c r="F2213" s="36">
        <v>1</v>
      </c>
      <c r="G2213" s="44" t="s">
        <v>163</v>
      </c>
      <c r="H2213" s="44" t="s">
        <v>439</v>
      </c>
      <c r="I2213" s="36">
        <f t="shared" si="300"/>
        <v>133</v>
      </c>
      <c r="J2213" s="36">
        <f t="shared" si="301"/>
        <v>19</v>
      </c>
      <c r="K2213" s="36">
        <f t="shared" si="302"/>
        <v>5</v>
      </c>
      <c r="L2213" s="36" t="s">
        <v>175</v>
      </c>
      <c r="M2213" s="36" t="str">
        <f t="shared" si="305"/>
        <v>kn-13-14-jlr-loc1</v>
      </c>
      <c r="N2213" s="36">
        <f t="shared" si="303"/>
        <v>8</v>
      </c>
      <c r="O2213" s="36">
        <v>1</v>
      </c>
      <c r="P2213" s="37">
        <v>1</v>
      </c>
    </row>
    <row r="2214" spans="1:16" ht="16.5">
      <c r="A2214" s="66" t="str">
        <f t="shared" si="298"/>
        <v>kn-13</v>
      </c>
      <c r="B2214" s="45">
        <f t="shared" si="304"/>
        <v>2131411</v>
      </c>
      <c r="C2214" s="66">
        <v>14</v>
      </c>
      <c r="D2214" s="38">
        <f t="shared" si="299"/>
        <v>21314</v>
      </c>
      <c r="E2214" s="68">
        <v>13</v>
      </c>
      <c r="F2214" s="25">
        <v>1</v>
      </c>
      <c r="G2214" s="26" t="s">
        <v>164</v>
      </c>
      <c r="H2214" s="26" t="s">
        <v>440</v>
      </c>
      <c r="I2214" s="25">
        <f t="shared" si="300"/>
        <v>133</v>
      </c>
      <c r="J2214" s="25">
        <f t="shared" si="301"/>
        <v>19</v>
      </c>
      <c r="K2214" s="25">
        <f t="shared" si="302"/>
        <v>5</v>
      </c>
      <c r="L2214" s="25" t="s">
        <v>550</v>
      </c>
      <c r="M2214" s="25" t="str">
        <f t="shared" si="305"/>
        <v>kn-13-14-shl-loc1</v>
      </c>
      <c r="N2214" s="25">
        <f t="shared" si="303"/>
        <v>8</v>
      </c>
      <c r="O2214" s="25">
        <v>1</v>
      </c>
      <c r="P2214" s="39">
        <v>1</v>
      </c>
    </row>
    <row r="2215" spans="1:16" ht="16.5">
      <c r="A2215" s="66" t="str">
        <f t="shared" si="298"/>
        <v>kn-13</v>
      </c>
      <c r="B2215" s="45">
        <f t="shared" si="304"/>
        <v>2131420</v>
      </c>
      <c r="C2215" s="66">
        <v>14</v>
      </c>
      <c r="D2215" s="38">
        <f t="shared" si="299"/>
        <v>21314</v>
      </c>
      <c r="E2215" s="68">
        <v>13</v>
      </c>
      <c r="F2215" s="25">
        <v>2</v>
      </c>
      <c r="G2215" s="26" t="s">
        <v>163</v>
      </c>
      <c r="H2215" s="26" t="s">
        <v>765</v>
      </c>
      <c r="I2215" s="25">
        <f t="shared" si="300"/>
        <v>133</v>
      </c>
      <c r="J2215" s="25">
        <f t="shared" si="301"/>
        <v>19</v>
      </c>
      <c r="K2215" s="25">
        <f t="shared" si="302"/>
        <v>5</v>
      </c>
      <c r="L2215" s="25" t="s">
        <v>175</v>
      </c>
      <c r="M2215" s="53" t="str">
        <f t="shared" si="305"/>
        <v>kn-13-14-jlr-loc2</v>
      </c>
      <c r="N2215" s="53">
        <f t="shared" si="303"/>
        <v>8</v>
      </c>
      <c r="O2215" s="25">
        <v>1</v>
      </c>
      <c r="P2215" s="39">
        <v>1</v>
      </c>
    </row>
    <row r="2216" spans="1:16" ht="16.5">
      <c r="A2216" s="66" t="str">
        <f t="shared" si="298"/>
        <v>kn-13</v>
      </c>
      <c r="B2216" s="45">
        <f t="shared" si="304"/>
        <v>2131421</v>
      </c>
      <c r="C2216" s="66">
        <v>14</v>
      </c>
      <c r="D2216" s="38">
        <f t="shared" si="299"/>
        <v>21314</v>
      </c>
      <c r="E2216" s="68">
        <v>13</v>
      </c>
      <c r="F2216" s="25">
        <v>2</v>
      </c>
      <c r="G2216" s="26" t="s">
        <v>164</v>
      </c>
      <c r="H2216" s="26" t="s">
        <v>766</v>
      </c>
      <c r="I2216" s="25">
        <f t="shared" si="300"/>
        <v>133</v>
      </c>
      <c r="J2216" s="25">
        <f t="shared" si="301"/>
        <v>19</v>
      </c>
      <c r="K2216" s="25">
        <f t="shared" si="302"/>
        <v>5</v>
      </c>
      <c r="L2216" s="25" t="s">
        <v>544</v>
      </c>
      <c r="M2216" s="53" t="str">
        <f t="shared" si="305"/>
        <v>kn-13-14-shl-loc2</v>
      </c>
      <c r="N2216" s="53">
        <f t="shared" si="303"/>
        <v>8</v>
      </c>
      <c r="O2216" s="25">
        <v>1</v>
      </c>
      <c r="P2216" s="39">
        <v>1</v>
      </c>
    </row>
    <row r="2217" spans="1:16" ht="16.5">
      <c r="A2217" s="66" t="str">
        <f t="shared" si="298"/>
        <v>kn-13</v>
      </c>
      <c r="B2217" s="45">
        <f t="shared" si="304"/>
        <v>2131430</v>
      </c>
      <c r="C2217" s="66">
        <v>14</v>
      </c>
      <c r="D2217" s="38">
        <f t="shared" si="299"/>
        <v>21314</v>
      </c>
      <c r="E2217" s="68">
        <v>13</v>
      </c>
      <c r="F2217" s="25">
        <v>3</v>
      </c>
      <c r="G2217" s="26" t="s">
        <v>163</v>
      </c>
      <c r="H2217" s="26" t="s">
        <v>181</v>
      </c>
      <c r="I2217" s="25">
        <f t="shared" si="300"/>
        <v>133</v>
      </c>
      <c r="J2217" s="25">
        <f t="shared" si="301"/>
        <v>19</v>
      </c>
      <c r="K2217" s="25">
        <f t="shared" si="302"/>
        <v>5</v>
      </c>
      <c r="L2217" s="25" t="s">
        <v>517</v>
      </c>
      <c r="M2217" s="56" t="str">
        <f t="shared" si="305"/>
        <v>kn-13-14-jlr-loc3</v>
      </c>
      <c r="N2217" s="56">
        <f t="shared" si="303"/>
        <v>8</v>
      </c>
      <c r="O2217" s="25">
        <v>1</v>
      </c>
      <c r="P2217" s="39">
        <v>1</v>
      </c>
    </row>
    <row r="2218" spans="1:16" ht="17.25">
      <c r="A2218" s="66" t="str">
        <f t="shared" si="298"/>
        <v>kn-13</v>
      </c>
      <c r="B2218" s="45">
        <f t="shared" si="304"/>
        <v>2131431</v>
      </c>
      <c r="C2218" s="66">
        <v>14</v>
      </c>
      <c r="D2218" s="40">
        <f t="shared" si="299"/>
        <v>21314</v>
      </c>
      <c r="E2218" s="69">
        <v>13</v>
      </c>
      <c r="F2218" s="41">
        <v>3</v>
      </c>
      <c r="G2218" s="42" t="s">
        <v>164</v>
      </c>
      <c r="H2218" s="42" t="s">
        <v>171</v>
      </c>
      <c r="I2218" s="41">
        <f t="shared" si="300"/>
        <v>133</v>
      </c>
      <c r="J2218" s="41">
        <f t="shared" si="301"/>
        <v>19</v>
      </c>
      <c r="K2218" s="41">
        <f t="shared" si="302"/>
        <v>5</v>
      </c>
      <c r="L2218" s="41" t="s">
        <v>558</v>
      </c>
      <c r="M2218" s="42" t="str">
        <f t="shared" si="305"/>
        <v>kn-13-14-shl-loc3</v>
      </c>
      <c r="N2218" s="42">
        <f t="shared" si="303"/>
        <v>8</v>
      </c>
      <c r="O2218" s="41">
        <v>1</v>
      </c>
      <c r="P2218" s="43">
        <v>1</v>
      </c>
    </row>
    <row r="2219" spans="1:16" ht="16.5">
      <c r="A2219" s="66" t="str">
        <f t="shared" si="298"/>
        <v>kn-13</v>
      </c>
      <c r="B2219" s="45">
        <f t="shared" si="304"/>
        <v>2131510</v>
      </c>
      <c r="C2219" s="66">
        <v>15</v>
      </c>
      <c r="D2219" s="35">
        <f t="shared" si="299"/>
        <v>21315</v>
      </c>
      <c r="E2219" s="67">
        <v>13</v>
      </c>
      <c r="F2219" s="36">
        <v>1</v>
      </c>
      <c r="G2219" s="44" t="s">
        <v>163</v>
      </c>
      <c r="H2219" s="44" t="s">
        <v>439</v>
      </c>
      <c r="I2219" s="36">
        <f t="shared" si="300"/>
        <v>134</v>
      </c>
      <c r="J2219" s="36">
        <f t="shared" si="301"/>
        <v>19</v>
      </c>
      <c r="K2219" s="36">
        <f t="shared" si="302"/>
        <v>5</v>
      </c>
      <c r="L2219" s="36" t="s">
        <v>514</v>
      </c>
      <c r="M2219" s="36" t="str">
        <f t="shared" si="305"/>
        <v>kn-13-15-jlr-loc1</v>
      </c>
      <c r="N2219" s="36">
        <f t="shared" si="303"/>
        <v>8</v>
      </c>
      <c r="O2219" s="36">
        <v>1</v>
      </c>
      <c r="P2219" s="37">
        <v>1</v>
      </c>
    </row>
    <row r="2220" spans="1:16" ht="16.5">
      <c r="A2220" s="66" t="str">
        <f t="shared" si="298"/>
        <v>kn-13</v>
      </c>
      <c r="B2220" s="45">
        <f t="shared" si="304"/>
        <v>2131511</v>
      </c>
      <c r="C2220" s="66">
        <v>15</v>
      </c>
      <c r="D2220" s="38">
        <f t="shared" si="299"/>
        <v>21315</v>
      </c>
      <c r="E2220" s="68">
        <v>13</v>
      </c>
      <c r="F2220" s="25">
        <v>1</v>
      </c>
      <c r="G2220" s="26" t="s">
        <v>164</v>
      </c>
      <c r="H2220" s="26" t="s">
        <v>440</v>
      </c>
      <c r="I2220" s="25">
        <f t="shared" si="300"/>
        <v>134</v>
      </c>
      <c r="J2220" s="25">
        <f t="shared" si="301"/>
        <v>19</v>
      </c>
      <c r="K2220" s="25">
        <f t="shared" si="302"/>
        <v>5</v>
      </c>
      <c r="L2220" s="25" t="s">
        <v>542</v>
      </c>
      <c r="M2220" s="25" t="str">
        <f t="shared" si="305"/>
        <v>kn-13-15-shl-loc1</v>
      </c>
      <c r="N2220" s="25">
        <f t="shared" si="303"/>
        <v>8</v>
      </c>
      <c r="O2220" s="25">
        <v>1</v>
      </c>
      <c r="P2220" s="39">
        <v>1</v>
      </c>
    </row>
    <row r="2221" spans="1:16" ht="16.5">
      <c r="A2221" s="66" t="str">
        <f t="shared" si="298"/>
        <v>kn-13</v>
      </c>
      <c r="B2221" s="45">
        <f t="shared" si="304"/>
        <v>2131520</v>
      </c>
      <c r="C2221" s="66">
        <v>15</v>
      </c>
      <c r="D2221" s="38">
        <f t="shared" si="299"/>
        <v>21315</v>
      </c>
      <c r="E2221" s="68">
        <v>13</v>
      </c>
      <c r="F2221" s="25">
        <v>2</v>
      </c>
      <c r="G2221" s="26" t="s">
        <v>163</v>
      </c>
      <c r="H2221" s="26" t="s">
        <v>765</v>
      </c>
      <c r="I2221" s="25">
        <f t="shared" si="300"/>
        <v>134</v>
      </c>
      <c r="J2221" s="25">
        <f t="shared" si="301"/>
        <v>19</v>
      </c>
      <c r="K2221" s="25">
        <f t="shared" si="302"/>
        <v>5</v>
      </c>
      <c r="L2221" s="25" t="s">
        <v>513</v>
      </c>
      <c r="M2221" s="53" t="str">
        <f t="shared" si="305"/>
        <v>kn-13-15-jlr-loc2</v>
      </c>
      <c r="N2221" s="53">
        <f t="shared" si="303"/>
        <v>8</v>
      </c>
      <c r="O2221" s="25">
        <v>1</v>
      </c>
      <c r="P2221" s="39">
        <v>1</v>
      </c>
    </row>
    <row r="2222" spans="1:16" ht="16.5">
      <c r="A2222" s="66" t="str">
        <f t="shared" si="298"/>
        <v>kn-13</v>
      </c>
      <c r="B2222" s="45">
        <f t="shared" si="304"/>
        <v>2131521</v>
      </c>
      <c r="C2222" s="66">
        <v>15</v>
      </c>
      <c r="D2222" s="38">
        <f t="shared" si="299"/>
        <v>21315</v>
      </c>
      <c r="E2222" s="68">
        <v>13</v>
      </c>
      <c r="F2222" s="25">
        <v>2</v>
      </c>
      <c r="G2222" s="26" t="s">
        <v>800</v>
      </c>
      <c r="H2222" s="26" t="s">
        <v>766</v>
      </c>
      <c r="I2222" s="25">
        <f t="shared" si="300"/>
        <v>134</v>
      </c>
      <c r="J2222" s="25">
        <f t="shared" si="301"/>
        <v>19</v>
      </c>
      <c r="K2222" s="25">
        <f t="shared" si="302"/>
        <v>5</v>
      </c>
      <c r="L2222" s="25" t="s">
        <v>547</v>
      </c>
      <c r="M2222" s="53" t="str">
        <f t="shared" si="305"/>
        <v>kn-13-15-shl-loc2</v>
      </c>
      <c r="N2222" s="53">
        <f t="shared" si="303"/>
        <v>8</v>
      </c>
      <c r="O2222" s="25">
        <v>1</v>
      </c>
      <c r="P2222" s="39">
        <v>1</v>
      </c>
    </row>
    <row r="2223" spans="1:16" ht="16.5">
      <c r="A2223" s="66" t="str">
        <f t="shared" si="306" ref="A2223:A2286">"kn-"&amp;E2223</f>
        <v>kn-13</v>
      </c>
      <c r="B2223" s="45">
        <f t="shared" si="304"/>
        <v>2131530</v>
      </c>
      <c r="C2223" s="66">
        <v>15</v>
      </c>
      <c r="D2223" s="38">
        <f t="shared" si="307" ref="D2223:D2286">(200+E2223)*100+C2223</f>
        <v>21315</v>
      </c>
      <c r="E2223" s="68">
        <v>13</v>
      </c>
      <c r="F2223" s="25">
        <v>3</v>
      </c>
      <c r="G2223" s="26" t="s">
        <v>163</v>
      </c>
      <c r="H2223" s="26" t="s">
        <v>763</v>
      </c>
      <c r="I2223" s="25">
        <f t="shared" si="308" ref="I2223:I2286">INDEX($AP$4:$AP$204,INDEX($AW$4:$AW$19,E2223)+C2223)</f>
        <v>134</v>
      </c>
      <c r="J2223" s="25">
        <f t="shared" si="309" ref="J2223:J2286">INDEX($AQ$4:$AQ$204,INDEX($AW$4:$AW$19,E2223)+C2223)</f>
        <v>19</v>
      </c>
      <c r="K2223" s="25">
        <f t="shared" si="310" ref="K2223:K2286">INDEX($AR$4:$AR$204,INDEX($AW$4:$AW$19,E2223)+C2224)</f>
        <v>5</v>
      </c>
      <c r="L2223" s="25" t="s">
        <v>175</v>
      </c>
      <c r="M2223" s="56" t="str">
        <f t="shared" si="305"/>
        <v>kn-13-15-jlr-loc3</v>
      </c>
      <c r="N2223" s="56">
        <f t="shared" si="303"/>
        <v>8</v>
      </c>
      <c r="O2223" s="25">
        <v>1</v>
      </c>
      <c r="P2223" s="39">
        <v>1</v>
      </c>
    </row>
    <row r="2224" spans="1:16" ht="17.25">
      <c r="A2224" s="66" t="str">
        <f t="shared" si="306"/>
        <v>kn-13</v>
      </c>
      <c r="B2224" s="45">
        <f t="shared" si="304"/>
        <v>2131531</v>
      </c>
      <c r="C2224" s="66">
        <v>15</v>
      </c>
      <c r="D2224" s="40">
        <f t="shared" si="307"/>
        <v>21315</v>
      </c>
      <c r="E2224" s="69">
        <v>13</v>
      </c>
      <c r="F2224" s="41">
        <v>3</v>
      </c>
      <c r="G2224" s="42" t="s">
        <v>164</v>
      </c>
      <c r="H2224" s="42" t="s">
        <v>764</v>
      </c>
      <c r="I2224" s="41">
        <f t="shared" si="308"/>
        <v>134</v>
      </c>
      <c r="J2224" s="41">
        <f t="shared" si="309"/>
        <v>19</v>
      </c>
      <c r="K2224" s="41">
        <f t="shared" si="310"/>
        <v>5</v>
      </c>
      <c r="L2224" s="41" t="s">
        <v>551</v>
      </c>
      <c r="M2224" s="42" t="str">
        <f t="shared" si="305"/>
        <v>kn-13-15-shl-loc3</v>
      </c>
      <c r="N2224" s="42">
        <f t="shared" si="311" ref="N2224:N2287">INDEX($AS$4:$AS$204,INDEX($AH$4:$AH$19,E2224)+C2224)</f>
        <v>8</v>
      </c>
      <c r="O2224" s="41">
        <v>1</v>
      </c>
      <c r="P2224" s="43">
        <v>1</v>
      </c>
    </row>
    <row r="2225" spans="1:16" ht="16.5">
      <c r="A2225" s="66" t="str">
        <f t="shared" si="306"/>
        <v>kn-14</v>
      </c>
      <c r="B2225" s="45">
        <f t="shared" si="304"/>
        <v>2140110</v>
      </c>
      <c r="C2225" s="66">
        <v>1</v>
      </c>
      <c r="D2225" s="35">
        <f t="shared" si="307"/>
        <v>21401</v>
      </c>
      <c r="E2225" s="67">
        <v>14</v>
      </c>
      <c r="F2225" s="36">
        <v>1</v>
      </c>
      <c r="G2225" s="44" t="s">
        <v>163</v>
      </c>
      <c r="H2225" s="44" t="s">
        <v>439</v>
      </c>
      <c r="I2225" s="36">
        <f t="shared" si="308"/>
        <v>135</v>
      </c>
      <c r="J2225" s="36">
        <f t="shared" si="309"/>
        <v>20</v>
      </c>
      <c r="K2225" s="36">
        <f t="shared" si="310"/>
        <v>5</v>
      </c>
      <c r="L2225" s="36" t="s">
        <v>518</v>
      </c>
      <c r="M2225" s="36" t="str">
        <f t="shared" si="305"/>
        <v>kn-14-1-jlr-loc1</v>
      </c>
      <c r="N2225" s="36">
        <f t="shared" si="311"/>
        <v>9</v>
      </c>
      <c r="O2225" s="36">
        <v>1</v>
      </c>
      <c r="P2225" s="37">
        <v>1</v>
      </c>
    </row>
    <row r="2226" spans="1:16" ht="16.5">
      <c r="A2226" s="66" t="str">
        <f t="shared" si="306"/>
        <v>kn-14</v>
      </c>
      <c r="B2226" s="45">
        <f t="shared" si="304"/>
        <v>2140111</v>
      </c>
      <c r="C2226" s="66">
        <v>1</v>
      </c>
      <c r="D2226" s="38">
        <f t="shared" si="307"/>
        <v>21401</v>
      </c>
      <c r="E2226" s="68">
        <v>14</v>
      </c>
      <c r="F2226" s="25">
        <v>1</v>
      </c>
      <c r="G2226" s="26" t="s">
        <v>164</v>
      </c>
      <c r="H2226" s="26" t="s">
        <v>440</v>
      </c>
      <c r="I2226" s="25">
        <f t="shared" si="308"/>
        <v>135</v>
      </c>
      <c r="J2226" s="25">
        <f t="shared" si="309"/>
        <v>20</v>
      </c>
      <c r="K2226" s="25">
        <f t="shared" si="310"/>
        <v>5</v>
      </c>
      <c r="L2226" s="25" t="s">
        <v>559</v>
      </c>
      <c r="M2226" s="25" t="str">
        <f t="shared" si="305"/>
        <v>kn-14-1-shl-loc1</v>
      </c>
      <c r="N2226" s="25">
        <f t="shared" si="311"/>
        <v>9</v>
      </c>
      <c r="O2226" s="25">
        <v>1</v>
      </c>
      <c r="P2226" s="39">
        <v>1</v>
      </c>
    </row>
    <row r="2227" spans="1:16" ht="16.5">
      <c r="A2227" s="66" t="str">
        <f t="shared" si="306"/>
        <v>kn-14</v>
      </c>
      <c r="B2227" s="45">
        <f t="shared" si="304"/>
        <v>2140120</v>
      </c>
      <c r="C2227" s="66">
        <v>1</v>
      </c>
      <c r="D2227" s="38">
        <f t="shared" si="307"/>
        <v>21401</v>
      </c>
      <c r="E2227" s="68">
        <v>14</v>
      </c>
      <c r="F2227" s="25">
        <v>2</v>
      </c>
      <c r="G2227" s="26" t="s">
        <v>163</v>
      </c>
      <c r="H2227" s="26" t="s">
        <v>181</v>
      </c>
      <c r="I2227" s="25">
        <f t="shared" si="308"/>
        <v>135</v>
      </c>
      <c r="J2227" s="25">
        <f t="shared" si="309"/>
        <v>20</v>
      </c>
      <c r="K2227" s="25">
        <f t="shared" si="310"/>
        <v>5</v>
      </c>
      <c r="L2227" s="25" t="s">
        <v>1507</v>
      </c>
      <c r="M2227" s="53" t="str">
        <f t="shared" si="305"/>
        <v>kn-14-1-jlr-loc2</v>
      </c>
      <c r="N2227" s="53">
        <f t="shared" si="311"/>
        <v>9</v>
      </c>
      <c r="O2227" s="25">
        <v>1</v>
      </c>
      <c r="P2227" s="39">
        <v>1</v>
      </c>
    </row>
    <row r="2228" spans="1:16" ht="16.5">
      <c r="A2228" s="66" t="str">
        <f t="shared" si="306"/>
        <v>kn-14</v>
      </c>
      <c r="B2228" s="45">
        <f t="shared" si="304"/>
        <v>2140121</v>
      </c>
      <c r="C2228" s="66">
        <v>1</v>
      </c>
      <c r="D2228" s="38">
        <f t="shared" si="307"/>
        <v>21401</v>
      </c>
      <c r="E2228" s="68">
        <v>14</v>
      </c>
      <c r="F2228" s="25">
        <v>2</v>
      </c>
      <c r="G2228" s="26" t="s">
        <v>164</v>
      </c>
      <c r="H2228" s="26" t="s">
        <v>803</v>
      </c>
      <c r="I2228" s="25">
        <f t="shared" si="308"/>
        <v>135</v>
      </c>
      <c r="J2228" s="25">
        <f t="shared" si="309"/>
        <v>20</v>
      </c>
      <c r="K2228" s="25">
        <f t="shared" si="310"/>
        <v>5</v>
      </c>
      <c r="L2228" s="25" t="s">
        <v>554</v>
      </c>
      <c r="M2228" s="53" t="str">
        <f t="shared" si="305"/>
        <v>kn-14-1-shl-loc2</v>
      </c>
      <c r="N2228" s="53">
        <f t="shared" si="311"/>
        <v>9</v>
      </c>
      <c r="O2228" s="25">
        <v>1</v>
      </c>
      <c r="P2228" s="39">
        <v>1</v>
      </c>
    </row>
    <row r="2229" spans="1:16" ht="16.5">
      <c r="A2229" s="66" t="str">
        <f t="shared" si="306"/>
        <v>kn-14</v>
      </c>
      <c r="B2229" s="45">
        <f t="shared" si="304"/>
        <v>2140130</v>
      </c>
      <c r="C2229" s="66">
        <v>1</v>
      </c>
      <c r="D2229" s="38">
        <f t="shared" si="307"/>
        <v>21401</v>
      </c>
      <c r="E2229" s="68">
        <v>14</v>
      </c>
      <c r="F2229" s="25">
        <v>3</v>
      </c>
      <c r="G2229" s="26" t="s">
        <v>163</v>
      </c>
      <c r="H2229" s="26" t="s">
        <v>438</v>
      </c>
      <c r="I2229" s="25">
        <f t="shared" si="308"/>
        <v>135</v>
      </c>
      <c r="J2229" s="25">
        <f t="shared" si="309"/>
        <v>20</v>
      </c>
      <c r="K2229" s="25">
        <f t="shared" si="310"/>
        <v>5</v>
      </c>
      <c r="L2229" s="25" t="s">
        <v>519</v>
      </c>
      <c r="M2229" s="56" t="str">
        <f t="shared" si="305"/>
        <v>kn-14-1-jlr-loc3</v>
      </c>
      <c r="N2229" s="56">
        <f t="shared" si="311"/>
        <v>9</v>
      </c>
      <c r="O2229" s="25">
        <v>1</v>
      </c>
      <c r="P2229" s="39">
        <v>1</v>
      </c>
    </row>
    <row r="2230" spans="1:16" ht="17.25">
      <c r="A2230" s="66" t="str">
        <f t="shared" si="306"/>
        <v>kn-14</v>
      </c>
      <c r="B2230" s="45">
        <f t="shared" si="304"/>
        <v>2140131</v>
      </c>
      <c r="C2230" s="66">
        <v>1</v>
      </c>
      <c r="D2230" s="40">
        <f t="shared" si="307"/>
        <v>21401</v>
      </c>
      <c r="E2230" s="69">
        <v>14</v>
      </c>
      <c r="F2230" s="41">
        <v>3</v>
      </c>
      <c r="G2230" s="42" t="s">
        <v>164</v>
      </c>
      <c r="H2230" s="42" t="s">
        <v>437</v>
      </c>
      <c r="I2230" s="41">
        <f t="shared" si="308"/>
        <v>135</v>
      </c>
      <c r="J2230" s="41">
        <f t="shared" si="309"/>
        <v>20</v>
      </c>
      <c r="K2230" s="41">
        <f t="shared" si="310"/>
        <v>5</v>
      </c>
      <c r="L2230" s="41" t="s">
        <v>560</v>
      </c>
      <c r="M2230" s="42" t="str">
        <f t="shared" si="305"/>
        <v>kn-14-1-shl-loc3</v>
      </c>
      <c r="N2230" s="42">
        <f t="shared" si="311"/>
        <v>9</v>
      </c>
      <c r="O2230" s="41">
        <v>1</v>
      </c>
      <c r="P2230" s="43">
        <v>1</v>
      </c>
    </row>
    <row r="2231" spans="1:16" ht="16.5">
      <c r="A2231" s="66" t="str">
        <f t="shared" si="306"/>
        <v>kn-14</v>
      </c>
      <c r="B2231" s="45">
        <f t="shared" si="304"/>
        <v>2140210</v>
      </c>
      <c r="C2231" s="66">
        <v>2</v>
      </c>
      <c r="D2231" s="35">
        <f t="shared" si="307"/>
        <v>21402</v>
      </c>
      <c r="E2231" s="67">
        <v>14</v>
      </c>
      <c r="F2231" s="36">
        <v>1</v>
      </c>
      <c r="G2231" s="44" t="s">
        <v>163</v>
      </c>
      <c r="H2231" s="44" t="s">
        <v>439</v>
      </c>
      <c r="I2231" s="36">
        <f t="shared" si="308"/>
        <v>136</v>
      </c>
      <c r="J2231" s="36">
        <f t="shared" si="309"/>
        <v>20</v>
      </c>
      <c r="K2231" s="36">
        <f t="shared" si="310"/>
        <v>5</v>
      </c>
      <c r="L2231" s="36" t="s">
        <v>511</v>
      </c>
      <c r="M2231" s="36" t="str">
        <f t="shared" si="305"/>
        <v>kn-14-2-jlr-loc1</v>
      </c>
      <c r="N2231" s="36">
        <f t="shared" si="311"/>
        <v>9</v>
      </c>
      <c r="O2231" s="36">
        <v>1</v>
      </c>
      <c r="P2231" s="37">
        <v>1</v>
      </c>
    </row>
    <row r="2232" spans="1:16" ht="16.5">
      <c r="A2232" s="66" t="str">
        <f t="shared" si="306"/>
        <v>kn-14</v>
      </c>
      <c r="B2232" s="45">
        <f t="shared" si="304"/>
        <v>2140211</v>
      </c>
      <c r="C2232" s="66">
        <v>2</v>
      </c>
      <c r="D2232" s="38">
        <f t="shared" si="307"/>
        <v>21402</v>
      </c>
      <c r="E2232" s="68">
        <v>14</v>
      </c>
      <c r="F2232" s="25">
        <v>1</v>
      </c>
      <c r="G2232" s="26" t="s">
        <v>164</v>
      </c>
      <c r="H2232" s="26" t="s">
        <v>440</v>
      </c>
      <c r="I2232" s="25">
        <f t="shared" si="308"/>
        <v>136</v>
      </c>
      <c r="J2232" s="25">
        <f t="shared" si="309"/>
        <v>20</v>
      </c>
      <c r="K2232" s="25">
        <f t="shared" si="310"/>
        <v>5</v>
      </c>
      <c r="L2232" s="25" t="s">
        <v>543</v>
      </c>
      <c r="M2232" s="25" t="str">
        <f t="shared" si="305"/>
        <v>kn-14-2-shl-loc1</v>
      </c>
      <c r="N2232" s="25">
        <f t="shared" si="311"/>
        <v>9</v>
      </c>
      <c r="O2232" s="25">
        <v>1</v>
      </c>
      <c r="P2232" s="39">
        <v>1</v>
      </c>
    </row>
    <row r="2233" spans="1:16" ht="16.5">
      <c r="A2233" s="66" t="str">
        <f t="shared" si="306"/>
        <v>kn-14</v>
      </c>
      <c r="B2233" s="45">
        <f t="shared" si="304"/>
        <v>2140220</v>
      </c>
      <c r="C2233" s="66">
        <v>2</v>
      </c>
      <c r="D2233" s="38">
        <f t="shared" si="307"/>
        <v>21402</v>
      </c>
      <c r="E2233" s="68">
        <v>14</v>
      </c>
      <c r="F2233" s="25">
        <v>2</v>
      </c>
      <c r="G2233" s="26" t="s">
        <v>163</v>
      </c>
      <c r="H2233" s="26" t="s">
        <v>181</v>
      </c>
      <c r="I2233" s="25">
        <f t="shared" si="308"/>
        <v>136</v>
      </c>
      <c r="J2233" s="25">
        <f t="shared" si="309"/>
        <v>20</v>
      </c>
      <c r="K2233" s="25">
        <f t="shared" si="310"/>
        <v>5</v>
      </c>
      <c r="L2233" s="25" t="s">
        <v>1511</v>
      </c>
      <c r="M2233" s="53" t="str">
        <f t="shared" si="305"/>
        <v>kn-14-2-jlr-loc2</v>
      </c>
      <c r="N2233" s="53">
        <f t="shared" si="311"/>
        <v>9</v>
      </c>
      <c r="O2233" s="25">
        <v>1</v>
      </c>
      <c r="P2233" s="39">
        <v>1</v>
      </c>
    </row>
    <row r="2234" spans="1:16" ht="16.5">
      <c r="A2234" s="66" t="str">
        <f t="shared" si="306"/>
        <v>kn-14</v>
      </c>
      <c r="B2234" s="45">
        <f t="shared" si="304"/>
        <v>2140221</v>
      </c>
      <c r="C2234" s="66">
        <v>2</v>
      </c>
      <c r="D2234" s="38">
        <f t="shared" si="307"/>
        <v>21402</v>
      </c>
      <c r="E2234" s="68">
        <v>14</v>
      </c>
      <c r="F2234" s="25">
        <v>2</v>
      </c>
      <c r="G2234" s="26" t="s">
        <v>164</v>
      </c>
      <c r="H2234" s="26" t="s">
        <v>171</v>
      </c>
      <c r="I2234" s="25">
        <f t="shared" si="308"/>
        <v>136</v>
      </c>
      <c r="J2234" s="25">
        <f t="shared" si="309"/>
        <v>20</v>
      </c>
      <c r="K2234" s="25">
        <f t="shared" si="310"/>
        <v>5</v>
      </c>
      <c r="L2234" s="25" t="s">
        <v>546</v>
      </c>
      <c r="M2234" s="53" t="str">
        <f t="shared" si="305"/>
        <v>kn-14-2-shl-loc2</v>
      </c>
      <c r="N2234" s="53">
        <f t="shared" si="311"/>
        <v>9</v>
      </c>
      <c r="O2234" s="25">
        <v>1</v>
      </c>
      <c r="P2234" s="39">
        <v>1</v>
      </c>
    </row>
    <row r="2235" spans="1:16" ht="16.5">
      <c r="A2235" s="66" t="str">
        <f t="shared" si="306"/>
        <v>kn-14</v>
      </c>
      <c r="B2235" s="45">
        <f t="shared" si="304"/>
        <v>2140230</v>
      </c>
      <c r="C2235" s="66">
        <v>2</v>
      </c>
      <c r="D2235" s="38">
        <f t="shared" si="307"/>
        <v>21402</v>
      </c>
      <c r="E2235" s="68">
        <v>14</v>
      </c>
      <c r="F2235" s="25">
        <v>3</v>
      </c>
      <c r="G2235" s="26" t="s">
        <v>163</v>
      </c>
      <c r="H2235" s="26" t="s">
        <v>438</v>
      </c>
      <c r="I2235" s="25">
        <f t="shared" si="308"/>
        <v>136</v>
      </c>
      <c r="J2235" s="25">
        <f t="shared" si="309"/>
        <v>20</v>
      </c>
      <c r="K2235" s="25">
        <f t="shared" si="310"/>
        <v>5</v>
      </c>
      <c r="L2235" s="25" t="s">
        <v>520</v>
      </c>
      <c r="M2235" s="56" t="str">
        <f t="shared" si="305"/>
        <v>kn-14-2-jlr-loc3</v>
      </c>
      <c r="N2235" s="56">
        <f t="shared" si="311"/>
        <v>9</v>
      </c>
      <c r="O2235" s="25">
        <v>1</v>
      </c>
      <c r="P2235" s="39">
        <v>1</v>
      </c>
    </row>
    <row r="2236" spans="1:16" ht="17.25">
      <c r="A2236" s="66" t="str">
        <f t="shared" si="306"/>
        <v>kn-14</v>
      </c>
      <c r="B2236" s="45">
        <f t="shared" si="312" ref="B2236:B2299">D2236*100+F2236*10+IF(G2236="jlr",0,1)</f>
        <v>2140231</v>
      </c>
      <c r="C2236" s="66">
        <v>2</v>
      </c>
      <c r="D2236" s="40">
        <f t="shared" si="307"/>
        <v>21402</v>
      </c>
      <c r="E2236" s="69">
        <v>14</v>
      </c>
      <c r="F2236" s="41">
        <v>3</v>
      </c>
      <c r="G2236" s="42" t="s">
        <v>164</v>
      </c>
      <c r="H2236" s="42" t="s">
        <v>437</v>
      </c>
      <c r="I2236" s="41">
        <f t="shared" si="308"/>
        <v>136</v>
      </c>
      <c r="J2236" s="41">
        <f t="shared" si="309"/>
        <v>20</v>
      </c>
      <c r="K2236" s="41">
        <f t="shared" si="310"/>
        <v>5</v>
      </c>
      <c r="L2236" s="41" t="s">
        <v>561</v>
      </c>
      <c r="M2236" s="42" t="str">
        <f t="shared" si="305"/>
        <v>kn-14-2-shl-loc3</v>
      </c>
      <c r="N2236" s="42">
        <f t="shared" si="311"/>
        <v>9</v>
      </c>
      <c r="O2236" s="41">
        <v>1</v>
      </c>
      <c r="P2236" s="43">
        <v>1</v>
      </c>
    </row>
    <row r="2237" spans="1:16" ht="16.5">
      <c r="A2237" s="66" t="str">
        <f t="shared" si="306"/>
        <v>kn-14</v>
      </c>
      <c r="B2237" s="45">
        <f t="shared" si="312"/>
        <v>2140310</v>
      </c>
      <c r="C2237" s="66">
        <v>3</v>
      </c>
      <c r="D2237" s="35">
        <f t="shared" si="307"/>
        <v>21403</v>
      </c>
      <c r="E2237" s="67">
        <v>14</v>
      </c>
      <c r="F2237" s="36">
        <v>1</v>
      </c>
      <c r="G2237" s="44" t="s">
        <v>163</v>
      </c>
      <c r="H2237" s="44" t="s">
        <v>439</v>
      </c>
      <c r="I2237" s="36">
        <f t="shared" si="308"/>
        <v>136</v>
      </c>
      <c r="J2237" s="36">
        <f t="shared" si="309"/>
        <v>20</v>
      </c>
      <c r="K2237" s="36">
        <f t="shared" si="310"/>
        <v>5</v>
      </c>
      <c r="L2237" s="36" t="s">
        <v>518</v>
      </c>
      <c r="M2237" s="36" t="str">
        <f t="shared" si="305"/>
        <v>kn-14-3-jlr-loc1</v>
      </c>
      <c r="N2237" s="36">
        <f t="shared" si="311"/>
        <v>9</v>
      </c>
      <c r="O2237" s="36">
        <v>1</v>
      </c>
      <c r="P2237" s="37">
        <v>1</v>
      </c>
    </row>
    <row r="2238" spans="1:16" ht="16.5">
      <c r="A2238" s="66" t="str">
        <f t="shared" si="306"/>
        <v>kn-14</v>
      </c>
      <c r="B2238" s="45">
        <f t="shared" si="312"/>
        <v>2140311</v>
      </c>
      <c r="C2238" s="66">
        <v>3</v>
      </c>
      <c r="D2238" s="38">
        <f t="shared" si="307"/>
        <v>21403</v>
      </c>
      <c r="E2238" s="68">
        <v>14</v>
      </c>
      <c r="F2238" s="25">
        <v>1</v>
      </c>
      <c r="G2238" s="26" t="s">
        <v>164</v>
      </c>
      <c r="H2238" s="26" t="s">
        <v>440</v>
      </c>
      <c r="I2238" s="25">
        <f t="shared" si="308"/>
        <v>136</v>
      </c>
      <c r="J2238" s="25">
        <f t="shared" si="309"/>
        <v>20</v>
      </c>
      <c r="K2238" s="25">
        <f t="shared" si="310"/>
        <v>5</v>
      </c>
      <c r="L2238" s="25" t="s">
        <v>559</v>
      </c>
      <c r="M2238" s="25" t="str">
        <f t="shared" si="305"/>
        <v>kn-14-3-shl-loc1</v>
      </c>
      <c r="N2238" s="25">
        <f t="shared" si="311"/>
        <v>9</v>
      </c>
      <c r="O2238" s="25">
        <v>1</v>
      </c>
      <c r="P2238" s="39">
        <v>1</v>
      </c>
    </row>
    <row r="2239" spans="1:16" ht="16.5">
      <c r="A2239" s="66" t="str">
        <f t="shared" si="306"/>
        <v>kn-14</v>
      </c>
      <c r="B2239" s="45">
        <f t="shared" si="312"/>
        <v>2140320</v>
      </c>
      <c r="C2239" s="66">
        <v>3</v>
      </c>
      <c r="D2239" s="38">
        <f t="shared" si="307"/>
        <v>21403</v>
      </c>
      <c r="E2239" s="68">
        <v>14</v>
      </c>
      <c r="F2239" s="25">
        <v>2</v>
      </c>
      <c r="G2239" s="26" t="s">
        <v>163</v>
      </c>
      <c r="H2239" s="26" t="s">
        <v>181</v>
      </c>
      <c r="I2239" s="25">
        <f t="shared" si="308"/>
        <v>136</v>
      </c>
      <c r="J2239" s="25">
        <f t="shared" si="309"/>
        <v>20</v>
      </c>
      <c r="K2239" s="25">
        <f t="shared" si="310"/>
        <v>5</v>
      </c>
      <c r="L2239" s="25" t="s">
        <v>1507</v>
      </c>
      <c r="M2239" s="53" t="str">
        <f t="shared" si="305"/>
        <v>kn-14-3-jlr-loc2</v>
      </c>
      <c r="N2239" s="53">
        <f t="shared" si="311"/>
        <v>9</v>
      </c>
      <c r="O2239" s="25">
        <v>1</v>
      </c>
      <c r="P2239" s="39">
        <v>1</v>
      </c>
    </row>
    <row r="2240" spans="1:16" ht="16.5">
      <c r="A2240" s="66" t="str">
        <f t="shared" si="306"/>
        <v>kn-14</v>
      </c>
      <c r="B2240" s="45">
        <f t="shared" si="312"/>
        <v>2140321</v>
      </c>
      <c r="C2240" s="66">
        <v>3</v>
      </c>
      <c r="D2240" s="38">
        <f t="shared" si="307"/>
        <v>21403</v>
      </c>
      <c r="E2240" s="68">
        <v>14</v>
      </c>
      <c r="F2240" s="25">
        <v>2</v>
      </c>
      <c r="G2240" s="26" t="s">
        <v>164</v>
      </c>
      <c r="H2240" s="26" t="s">
        <v>171</v>
      </c>
      <c r="I2240" s="25">
        <f t="shared" si="308"/>
        <v>136</v>
      </c>
      <c r="J2240" s="25">
        <f t="shared" si="309"/>
        <v>20</v>
      </c>
      <c r="K2240" s="25">
        <f t="shared" si="310"/>
        <v>5</v>
      </c>
      <c r="L2240" s="25" t="s">
        <v>554</v>
      </c>
      <c r="M2240" s="53" t="str">
        <f t="shared" si="305"/>
        <v>kn-14-3-shl-loc2</v>
      </c>
      <c r="N2240" s="53">
        <f t="shared" si="311"/>
        <v>9</v>
      </c>
      <c r="O2240" s="25">
        <v>1</v>
      </c>
      <c r="P2240" s="39">
        <v>1</v>
      </c>
    </row>
    <row r="2241" spans="1:16" ht="16.5">
      <c r="A2241" s="66" t="str">
        <f t="shared" si="306"/>
        <v>kn-14</v>
      </c>
      <c r="B2241" s="45">
        <f t="shared" si="312"/>
        <v>2140330</v>
      </c>
      <c r="C2241" s="66">
        <v>3</v>
      </c>
      <c r="D2241" s="38">
        <f t="shared" si="307"/>
        <v>21403</v>
      </c>
      <c r="E2241" s="68">
        <v>14</v>
      </c>
      <c r="F2241" s="25">
        <v>3</v>
      </c>
      <c r="G2241" s="26" t="s">
        <v>163</v>
      </c>
      <c r="H2241" s="26" t="s">
        <v>438</v>
      </c>
      <c r="I2241" s="25">
        <f t="shared" si="308"/>
        <v>136</v>
      </c>
      <c r="J2241" s="25">
        <f t="shared" si="309"/>
        <v>20</v>
      </c>
      <c r="K2241" s="25">
        <f t="shared" si="310"/>
        <v>5</v>
      </c>
      <c r="L2241" s="25" t="s">
        <v>515</v>
      </c>
      <c r="M2241" s="56" t="str">
        <f t="shared" si="305"/>
        <v>kn-14-3-jlr-loc3</v>
      </c>
      <c r="N2241" s="56">
        <f t="shared" si="311"/>
        <v>9</v>
      </c>
      <c r="O2241" s="25">
        <v>1</v>
      </c>
      <c r="P2241" s="39">
        <v>1</v>
      </c>
    </row>
    <row r="2242" spans="1:16" ht="17.25">
      <c r="A2242" s="66" t="str">
        <f t="shared" si="306"/>
        <v>kn-14</v>
      </c>
      <c r="B2242" s="45">
        <f t="shared" si="312"/>
        <v>2140331</v>
      </c>
      <c r="C2242" s="66">
        <v>3</v>
      </c>
      <c r="D2242" s="40">
        <f t="shared" si="307"/>
        <v>21403</v>
      </c>
      <c r="E2242" s="69">
        <v>14</v>
      </c>
      <c r="F2242" s="41">
        <v>3</v>
      </c>
      <c r="G2242" s="42" t="s">
        <v>164</v>
      </c>
      <c r="H2242" s="42" t="s">
        <v>815</v>
      </c>
      <c r="I2242" s="41">
        <f t="shared" si="308"/>
        <v>136</v>
      </c>
      <c r="J2242" s="41">
        <f t="shared" si="309"/>
        <v>20</v>
      </c>
      <c r="K2242" s="41">
        <f t="shared" si="310"/>
        <v>5</v>
      </c>
      <c r="L2242" s="41" t="s">
        <v>555</v>
      </c>
      <c r="M2242" s="42" t="str">
        <f t="shared" si="305"/>
        <v>kn-14-3-shl-loc3</v>
      </c>
      <c r="N2242" s="42">
        <f t="shared" si="311"/>
        <v>9</v>
      </c>
      <c r="O2242" s="41">
        <v>1</v>
      </c>
      <c r="P2242" s="43">
        <v>1</v>
      </c>
    </row>
    <row r="2243" spans="1:16" ht="16.5">
      <c r="A2243" s="66" t="str">
        <f t="shared" si="306"/>
        <v>kn-14</v>
      </c>
      <c r="B2243" s="45">
        <f t="shared" si="312"/>
        <v>2140410</v>
      </c>
      <c r="C2243" s="66">
        <v>4</v>
      </c>
      <c r="D2243" s="35">
        <f t="shared" si="307"/>
        <v>21404</v>
      </c>
      <c r="E2243" s="67">
        <v>14</v>
      </c>
      <c r="F2243" s="36">
        <v>1</v>
      </c>
      <c r="G2243" s="44" t="s">
        <v>163</v>
      </c>
      <c r="H2243" s="44" t="s">
        <v>439</v>
      </c>
      <c r="I2243" s="36">
        <f t="shared" si="308"/>
        <v>137</v>
      </c>
      <c r="J2243" s="36">
        <f t="shared" si="309"/>
        <v>20</v>
      </c>
      <c r="K2243" s="36">
        <f t="shared" si="310"/>
        <v>5</v>
      </c>
      <c r="L2243" s="36" t="s">
        <v>521</v>
      </c>
      <c r="M2243" s="36" t="str">
        <f t="shared" si="305"/>
        <v>kn-14-4-jlr-loc1</v>
      </c>
      <c r="N2243" s="36">
        <f t="shared" si="311"/>
        <v>9</v>
      </c>
      <c r="O2243" s="36">
        <v>1</v>
      </c>
      <c r="P2243" s="37">
        <v>1</v>
      </c>
    </row>
    <row r="2244" spans="1:16" ht="16.5">
      <c r="A2244" s="66" t="str">
        <f t="shared" si="306"/>
        <v>kn-14</v>
      </c>
      <c r="B2244" s="45">
        <f t="shared" si="312"/>
        <v>2140411</v>
      </c>
      <c r="C2244" s="66">
        <v>4</v>
      </c>
      <c r="D2244" s="38">
        <f t="shared" si="307"/>
        <v>21404</v>
      </c>
      <c r="E2244" s="68">
        <v>14</v>
      </c>
      <c r="F2244" s="25">
        <v>1</v>
      </c>
      <c r="G2244" s="26" t="s">
        <v>164</v>
      </c>
      <c r="H2244" s="26" t="s">
        <v>440</v>
      </c>
      <c r="I2244" s="25">
        <f t="shared" si="308"/>
        <v>137</v>
      </c>
      <c r="J2244" s="25">
        <f t="shared" si="309"/>
        <v>20</v>
      </c>
      <c r="K2244" s="25">
        <f t="shared" si="310"/>
        <v>5</v>
      </c>
      <c r="L2244" s="25" t="s">
        <v>562</v>
      </c>
      <c r="M2244" s="25" t="str">
        <f t="shared" si="305"/>
        <v>kn-14-4-shl-loc1</v>
      </c>
      <c r="N2244" s="25">
        <f t="shared" si="311"/>
        <v>9</v>
      </c>
      <c r="O2244" s="25">
        <v>1</v>
      </c>
      <c r="P2244" s="39">
        <v>1</v>
      </c>
    </row>
    <row r="2245" spans="1:16" ht="16.5">
      <c r="A2245" s="66" t="str">
        <f t="shared" si="306"/>
        <v>kn-14</v>
      </c>
      <c r="B2245" s="45">
        <f t="shared" si="312"/>
        <v>2140420</v>
      </c>
      <c r="C2245" s="66">
        <v>4</v>
      </c>
      <c r="D2245" s="38">
        <f t="shared" si="307"/>
        <v>21404</v>
      </c>
      <c r="E2245" s="68">
        <v>14</v>
      </c>
      <c r="F2245" s="25">
        <v>2</v>
      </c>
      <c r="G2245" s="26" t="s">
        <v>163</v>
      </c>
      <c r="H2245" s="26" t="s">
        <v>181</v>
      </c>
      <c r="I2245" s="25">
        <f t="shared" si="308"/>
        <v>137</v>
      </c>
      <c r="J2245" s="25">
        <f t="shared" si="309"/>
        <v>20</v>
      </c>
      <c r="K2245" s="25">
        <f t="shared" si="310"/>
        <v>5</v>
      </c>
      <c r="L2245" s="25" t="s">
        <v>511</v>
      </c>
      <c r="M2245" s="53" t="str">
        <f t="shared" si="305"/>
        <v>kn-14-4-jlr-loc2</v>
      </c>
      <c r="N2245" s="53">
        <f t="shared" si="311"/>
        <v>9</v>
      </c>
      <c r="O2245" s="25">
        <v>1</v>
      </c>
      <c r="P2245" s="39">
        <v>1</v>
      </c>
    </row>
    <row r="2246" spans="1:16" ht="16.5">
      <c r="A2246" s="66" t="str">
        <f t="shared" si="306"/>
        <v>kn-14</v>
      </c>
      <c r="B2246" s="45">
        <f t="shared" si="312"/>
        <v>2140421</v>
      </c>
      <c r="C2246" s="66">
        <v>4</v>
      </c>
      <c r="D2246" s="38">
        <f t="shared" si="307"/>
        <v>21404</v>
      </c>
      <c r="E2246" s="68">
        <v>14</v>
      </c>
      <c r="F2246" s="25">
        <v>2</v>
      </c>
      <c r="G2246" s="26" t="s">
        <v>800</v>
      </c>
      <c r="H2246" s="26" t="s">
        <v>171</v>
      </c>
      <c r="I2246" s="25">
        <f t="shared" si="308"/>
        <v>137</v>
      </c>
      <c r="J2246" s="25">
        <f t="shared" si="309"/>
        <v>20</v>
      </c>
      <c r="K2246" s="25">
        <f t="shared" si="310"/>
        <v>5</v>
      </c>
      <c r="L2246" s="25" t="s">
        <v>550</v>
      </c>
      <c r="M2246" s="53" t="str">
        <f t="shared" si="305"/>
        <v>kn-14-4-shl-loc2</v>
      </c>
      <c r="N2246" s="53">
        <f t="shared" si="311"/>
        <v>9</v>
      </c>
      <c r="O2246" s="25">
        <v>1</v>
      </c>
      <c r="P2246" s="39">
        <v>1</v>
      </c>
    </row>
    <row r="2247" spans="1:16" ht="16.5">
      <c r="A2247" s="66" t="str">
        <f t="shared" si="306"/>
        <v>kn-14</v>
      </c>
      <c r="B2247" s="45">
        <f t="shared" si="312"/>
        <v>2140430</v>
      </c>
      <c r="C2247" s="66">
        <v>4</v>
      </c>
      <c r="D2247" s="38">
        <f t="shared" si="307"/>
        <v>21404</v>
      </c>
      <c r="E2247" s="68">
        <v>14</v>
      </c>
      <c r="F2247" s="25">
        <v>3</v>
      </c>
      <c r="G2247" s="26" t="s">
        <v>163</v>
      </c>
      <c r="H2247" s="26" t="s">
        <v>807</v>
      </c>
      <c r="I2247" s="25">
        <f t="shared" si="308"/>
        <v>137</v>
      </c>
      <c r="J2247" s="25">
        <f t="shared" si="309"/>
        <v>20</v>
      </c>
      <c r="K2247" s="25">
        <f t="shared" si="310"/>
        <v>5</v>
      </c>
      <c r="L2247" s="25" t="s">
        <v>517</v>
      </c>
      <c r="M2247" s="56" t="str">
        <f t="shared" si="305"/>
        <v>kn-14-4-jlr-loc3</v>
      </c>
      <c r="N2247" s="56">
        <f t="shared" si="311"/>
        <v>9</v>
      </c>
      <c r="O2247" s="25">
        <v>1</v>
      </c>
      <c r="P2247" s="39">
        <v>1</v>
      </c>
    </row>
    <row r="2248" spans="1:16" ht="17.25">
      <c r="A2248" s="66" t="str">
        <f t="shared" si="306"/>
        <v>kn-14</v>
      </c>
      <c r="B2248" s="45">
        <f t="shared" si="312"/>
        <v>2140431</v>
      </c>
      <c r="C2248" s="66">
        <v>4</v>
      </c>
      <c r="D2248" s="40">
        <f t="shared" si="307"/>
        <v>21404</v>
      </c>
      <c r="E2248" s="69">
        <v>14</v>
      </c>
      <c r="F2248" s="41">
        <v>3</v>
      </c>
      <c r="G2248" s="42" t="s">
        <v>164</v>
      </c>
      <c r="H2248" s="42" t="s">
        <v>437</v>
      </c>
      <c r="I2248" s="41">
        <f t="shared" si="308"/>
        <v>137</v>
      </c>
      <c r="J2248" s="41">
        <f t="shared" si="309"/>
        <v>20</v>
      </c>
      <c r="K2248" s="41">
        <f t="shared" si="310"/>
        <v>5</v>
      </c>
      <c r="L2248" s="41" t="s">
        <v>558</v>
      </c>
      <c r="M2248" s="42" t="str">
        <f t="shared" si="305"/>
        <v>kn-14-4-shl-loc3</v>
      </c>
      <c r="N2248" s="42">
        <f t="shared" si="311"/>
        <v>9</v>
      </c>
      <c r="O2248" s="41">
        <v>1</v>
      </c>
      <c r="P2248" s="43">
        <v>1</v>
      </c>
    </row>
    <row r="2249" spans="1:16" ht="16.5">
      <c r="A2249" s="66" t="str">
        <f t="shared" si="306"/>
        <v>kn-14</v>
      </c>
      <c r="B2249" s="45">
        <f t="shared" si="312"/>
        <v>2140510</v>
      </c>
      <c r="C2249" s="66">
        <v>5</v>
      </c>
      <c r="D2249" s="35">
        <f t="shared" si="307"/>
        <v>21405</v>
      </c>
      <c r="E2249" s="67">
        <v>14</v>
      </c>
      <c r="F2249" s="36">
        <v>1</v>
      </c>
      <c r="G2249" s="44" t="s">
        <v>163</v>
      </c>
      <c r="H2249" s="44" t="s">
        <v>439</v>
      </c>
      <c r="I2249" s="36">
        <f t="shared" si="308"/>
        <v>137</v>
      </c>
      <c r="J2249" s="36">
        <f t="shared" si="309"/>
        <v>20</v>
      </c>
      <c r="K2249" s="36">
        <f t="shared" si="310"/>
        <v>5</v>
      </c>
      <c r="L2249" s="36" t="s">
        <v>1506</v>
      </c>
      <c r="M2249" s="36" t="str">
        <f t="shared" si="305"/>
        <v>kn-14-5-jlr-loc1</v>
      </c>
      <c r="N2249" s="36">
        <f t="shared" si="311"/>
        <v>9</v>
      </c>
      <c r="O2249" s="36">
        <v>1</v>
      </c>
      <c r="P2249" s="37">
        <v>1</v>
      </c>
    </row>
    <row r="2250" spans="1:16" ht="16.5">
      <c r="A2250" s="66" t="str">
        <f t="shared" si="306"/>
        <v>kn-14</v>
      </c>
      <c r="B2250" s="45">
        <f t="shared" si="312"/>
        <v>2140511</v>
      </c>
      <c r="C2250" s="66">
        <v>5</v>
      </c>
      <c r="D2250" s="38">
        <f t="shared" si="307"/>
        <v>21405</v>
      </c>
      <c r="E2250" s="68">
        <v>14</v>
      </c>
      <c r="F2250" s="25">
        <v>1</v>
      </c>
      <c r="G2250" s="26" t="s">
        <v>164</v>
      </c>
      <c r="H2250" s="26" t="s">
        <v>440</v>
      </c>
      <c r="I2250" s="25">
        <f t="shared" si="308"/>
        <v>137</v>
      </c>
      <c r="J2250" s="25">
        <f t="shared" si="309"/>
        <v>20</v>
      </c>
      <c r="K2250" s="25">
        <f t="shared" si="310"/>
        <v>5</v>
      </c>
      <c r="L2250" s="25" t="s">
        <v>548</v>
      </c>
      <c r="M2250" s="25" t="str">
        <f t="shared" si="305"/>
        <v>kn-14-5-shl-loc1</v>
      </c>
      <c r="N2250" s="25">
        <f t="shared" si="311"/>
        <v>9</v>
      </c>
      <c r="O2250" s="25">
        <v>1</v>
      </c>
      <c r="P2250" s="39">
        <v>1</v>
      </c>
    </row>
    <row r="2251" spans="1:16" ht="16.5">
      <c r="A2251" s="66" t="str">
        <f t="shared" si="306"/>
        <v>kn-14</v>
      </c>
      <c r="B2251" s="45">
        <f t="shared" si="312"/>
        <v>2140520</v>
      </c>
      <c r="C2251" s="66">
        <v>5</v>
      </c>
      <c r="D2251" s="38">
        <f t="shared" si="307"/>
        <v>21405</v>
      </c>
      <c r="E2251" s="68">
        <v>14</v>
      </c>
      <c r="F2251" s="25">
        <v>2</v>
      </c>
      <c r="G2251" s="26" t="s">
        <v>797</v>
      </c>
      <c r="H2251" s="26" t="s">
        <v>181</v>
      </c>
      <c r="I2251" s="25">
        <f t="shared" si="308"/>
        <v>137</v>
      </c>
      <c r="J2251" s="25">
        <f t="shared" si="309"/>
        <v>20</v>
      </c>
      <c r="K2251" s="25">
        <f t="shared" si="310"/>
        <v>5</v>
      </c>
      <c r="L2251" s="25" t="s">
        <v>1511</v>
      </c>
      <c r="M2251" s="53" t="str">
        <f t="shared" si="305"/>
        <v>kn-14-5-jlr-loc2</v>
      </c>
      <c r="N2251" s="53">
        <f t="shared" si="311"/>
        <v>9</v>
      </c>
      <c r="O2251" s="25">
        <v>1</v>
      </c>
      <c r="P2251" s="39">
        <v>1</v>
      </c>
    </row>
    <row r="2252" spans="1:16" ht="16.5">
      <c r="A2252" s="66" t="str">
        <f t="shared" si="306"/>
        <v>kn-14</v>
      </c>
      <c r="B2252" s="45">
        <f t="shared" si="312"/>
        <v>2140521</v>
      </c>
      <c r="C2252" s="66">
        <v>5</v>
      </c>
      <c r="D2252" s="38">
        <f t="shared" si="307"/>
        <v>21405</v>
      </c>
      <c r="E2252" s="68">
        <v>14</v>
      </c>
      <c r="F2252" s="25">
        <v>2</v>
      </c>
      <c r="G2252" s="26" t="s">
        <v>164</v>
      </c>
      <c r="H2252" s="26" t="s">
        <v>171</v>
      </c>
      <c r="I2252" s="25">
        <f t="shared" si="308"/>
        <v>137</v>
      </c>
      <c r="J2252" s="25">
        <f t="shared" si="309"/>
        <v>20</v>
      </c>
      <c r="K2252" s="25">
        <f t="shared" si="310"/>
        <v>5</v>
      </c>
      <c r="L2252" s="25" t="s">
        <v>546</v>
      </c>
      <c r="M2252" s="53" t="str">
        <f t="shared" si="305"/>
        <v>kn-14-5-shl-loc2</v>
      </c>
      <c r="N2252" s="53">
        <f t="shared" si="311"/>
        <v>9</v>
      </c>
      <c r="O2252" s="25">
        <v>1</v>
      </c>
      <c r="P2252" s="39">
        <v>1</v>
      </c>
    </row>
    <row r="2253" spans="1:16" ht="16.5">
      <c r="A2253" s="66" t="str">
        <f t="shared" si="306"/>
        <v>kn-14</v>
      </c>
      <c r="B2253" s="45">
        <f t="shared" si="312"/>
        <v>2140530</v>
      </c>
      <c r="C2253" s="66">
        <v>5</v>
      </c>
      <c r="D2253" s="38">
        <f t="shared" si="307"/>
        <v>21405</v>
      </c>
      <c r="E2253" s="68">
        <v>14</v>
      </c>
      <c r="F2253" s="25">
        <v>3</v>
      </c>
      <c r="G2253" s="26" t="s">
        <v>163</v>
      </c>
      <c r="H2253" s="26" t="s">
        <v>438</v>
      </c>
      <c r="I2253" s="25">
        <f t="shared" si="308"/>
        <v>137</v>
      </c>
      <c r="J2253" s="25">
        <f t="shared" si="309"/>
        <v>20</v>
      </c>
      <c r="K2253" s="25">
        <f t="shared" si="310"/>
        <v>5</v>
      </c>
      <c r="L2253" s="25" t="s">
        <v>518</v>
      </c>
      <c r="M2253" s="56" t="str">
        <f t="shared" si="305"/>
        <v>kn-14-5-jlr-loc3</v>
      </c>
      <c r="N2253" s="56">
        <f t="shared" si="311"/>
        <v>9</v>
      </c>
      <c r="O2253" s="25">
        <v>1</v>
      </c>
      <c r="P2253" s="39">
        <v>1</v>
      </c>
    </row>
    <row r="2254" spans="1:16" ht="17.25">
      <c r="A2254" s="66" t="str">
        <f t="shared" si="306"/>
        <v>kn-14</v>
      </c>
      <c r="B2254" s="45">
        <f t="shared" si="312"/>
        <v>2140531</v>
      </c>
      <c r="C2254" s="66">
        <v>5</v>
      </c>
      <c r="D2254" s="40">
        <f t="shared" si="307"/>
        <v>21405</v>
      </c>
      <c r="E2254" s="69">
        <v>14</v>
      </c>
      <c r="F2254" s="41">
        <v>3</v>
      </c>
      <c r="G2254" s="42" t="s">
        <v>164</v>
      </c>
      <c r="H2254" s="42" t="s">
        <v>437</v>
      </c>
      <c r="I2254" s="41">
        <f t="shared" si="308"/>
        <v>137</v>
      </c>
      <c r="J2254" s="41">
        <f t="shared" si="309"/>
        <v>20</v>
      </c>
      <c r="K2254" s="41">
        <f t="shared" si="310"/>
        <v>5</v>
      </c>
      <c r="L2254" s="41" t="s">
        <v>559</v>
      </c>
      <c r="M2254" s="42" t="str">
        <f t="shared" si="305"/>
        <v>kn-14-5-shl-loc3</v>
      </c>
      <c r="N2254" s="42">
        <f t="shared" si="311"/>
        <v>9</v>
      </c>
      <c r="O2254" s="41">
        <v>1</v>
      </c>
      <c r="P2254" s="43">
        <v>1</v>
      </c>
    </row>
    <row r="2255" spans="1:16" ht="16.5">
      <c r="A2255" s="66" t="str">
        <f t="shared" si="306"/>
        <v>kn-14</v>
      </c>
      <c r="B2255" s="45">
        <f t="shared" si="312"/>
        <v>2140610</v>
      </c>
      <c r="C2255" s="66">
        <v>6</v>
      </c>
      <c r="D2255" s="35">
        <f t="shared" si="307"/>
        <v>21406</v>
      </c>
      <c r="E2255" s="67">
        <v>14</v>
      </c>
      <c r="F2255" s="36">
        <v>1</v>
      </c>
      <c r="G2255" s="44" t="s">
        <v>163</v>
      </c>
      <c r="H2255" s="44" t="s">
        <v>439</v>
      </c>
      <c r="I2255" s="36">
        <f t="shared" si="308"/>
        <v>138</v>
      </c>
      <c r="J2255" s="36">
        <f t="shared" si="309"/>
        <v>20</v>
      </c>
      <c r="K2255" s="36">
        <f t="shared" si="310"/>
        <v>5</v>
      </c>
      <c r="L2255" s="36" t="s">
        <v>515</v>
      </c>
      <c r="M2255" s="36" t="str">
        <f t="shared" si="305"/>
        <v>kn-14-6-jlr-loc1</v>
      </c>
      <c r="N2255" s="36">
        <f t="shared" si="311"/>
        <v>9</v>
      </c>
      <c r="O2255" s="36">
        <v>1</v>
      </c>
      <c r="P2255" s="37">
        <v>1</v>
      </c>
    </row>
    <row r="2256" spans="1:16" ht="16.5">
      <c r="A2256" s="66" t="str">
        <f t="shared" si="306"/>
        <v>kn-14</v>
      </c>
      <c r="B2256" s="45">
        <f t="shared" si="312"/>
        <v>2140611</v>
      </c>
      <c r="C2256" s="66">
        <v>6</v>
      </c>
      <c r="D2256" s="38">
        <f t="shared" si="307"/>
        <v>21406</v>
      </c>
      <c r="E2256" s="68">
        <v>14</v>
      </c>
      <c r="F2256" s="25">
        <v>1</v>
      </c>
      <c r="G2256" s="26" t="s">
        <v>164</v>
      </c>
      <c r="H2256" s="26" t="s">
        <v>440</v>
      </c>
      <c r="I2256" s="25">
        <f t="shared" si="308"/>
        <v>138</v>
      </c>
      <c r="J2256" s="25">
        <f t="shared" si="309"/>
        <v>20</v>
      </c>
      <c r="K2256" s="25">
        <f t="shared" si="310"/>
        <v>5</v>
      </c>
      <c r="L2256" s="25" t="s">
        <v>555</v>
      </c>
      <c r="M2256" s="25" t="str">
        <f t="shared" si="305"/>
        <v>kn-14-6-shl-loc1</v>
      </c>
      <c r="N2256" s="25">
        <f t="shared" si="311"/>
        <v>9</v>
      </c>
      <c r="O2256" s="25">
        <v>1</v>
      </c>
      <c r="P2256" s="39">
        <v>1</v>
      </c>
    </row>
    <row r="2257" spans="1:16" ht="16.5">
      <c r="A2257" s="66" t="str">
        <f t="shared" si="306"/>
        <v>kn-14</v>
      </c>
      <c r="B2257" s="45">
        <f t="shared" si="312"/>
        <v>2140620</v>
      </c>
      <c r="C2257" s="66">
        <v>6</v>
      </c>
      <c r="D2257" s="38">
        <f t="shared" si="307"/>
        <v>21406</v>
      </c>
      <c r="E2257" s="68">
        <v>14</v>
      </c>
      <c r="F2257" s="25">
        <v>2</v>
      </c>
      <c r="G2257" s="26" t="s">
        <v>163</v>
      </c>
      <c r="H2257" s="26" t="s">
        <v>181</v>
      </c>
      <c r="I2257" s="25">
        <f t="shared" si="308"/>
        <v>138</v>
      </c>
      <c r="J2257" s="25">
        <f t="shared" si="309"/>
        <v>20</v>
      </c>
      <c r="K2257" s="25">
        <f t="shared" si="310"/>
        <v>5</v>
      </c>
      <c r="L2257" s="25" t="s">
        <v>1507</v>
      </c>
      <c r="M2257" s="53" t="str">
        <f t="shared" si="313" ref="M2257:M2320">A2257&amp;"-"&amp;C2257&amp;"-"&amp;G2257&amp;"-"&amp;"loc"&amp;F2257</f>
        <v>kn-14-6-jlr-loc2</v>
      </c>
      <c r="N2257" s="53">
        <f t="shared" si="311"/>
        <v>9</v>
      </c>
      <c r="O2257" s="25">
        <v>1</v>
      </c>
      <c r="P2257" s="39">
        <v>1</v>
      </c>
    </row>
    <row r="2258" spans="1:16" ht="16.5">
      <c r="A2258" s="66" t="str">
        <f t="shared" si="306"/>
        <v>kn-14</v>
      </c>
      <c r="B2258" s="45">
        <f t="shared" si="312"/>
        <v>2140621</v>
      </c>
      <c r="C2258" s="66">
        <v>6</v>
      </c>
      <c r="D2258" s="38">
        <f t="shared" si="307"/>
        <v>21406</v>
      </c>
      <c r="E2258" s="68">
        <v>14</v>
      </c>
      <c r="F2258" s="25">
        <v>2</v>
      </c>
      <c r="G2258" s="26" t="s">
        <v>164</v>
      </c>
      <c r="H2258" s="26" t="s">
        <v>171</v>
      </c>
      <c r="I2258" s="25">
        <f t="shared" si="308"/>
        <v>138</v>
      </c>
      <c r="J2258" s="25">
        <f t="shared" si="309"/>
        <v>20</v>
      </c>
      <c r="K2258" s="25">
        <f t="shared" si="310"/>
        <v>5</v>
      </c>
      <c r="L2258" s="25" t="s">
        <v>554</v>
      </c>
      <c r="M2258" s="53" t="str">
        <f t="shared" si="313"/>
        <v>kn-14-6-shl-loc2</v>
      </c>
      <c r="N2258" s="53">
        <f t="shared" si="311"/>
        <v>9</v>
      </c>
      <c r="O2258" s="25">
        <v>1</v>
      </c>
      <c r="P2258" s="39">
        <v>1</v>
      </c>
    </row>
    <row r="2259" spans="1:16" ht="16.5">
      <c r="A2259" s="66" t="str">
        <f t="shared" si="306"/>
        <v>kn-14</v>
      </c>
      <c r="B2259" s="45">
        <f t="shared" si="312"/>
        <v>2140630</v>
      </c>
      <c r="C2259" s="66">
        <v>6</v>
      </c>
      <c r="D2259" s="38">
        <f t="shared" si="307"/>
        <v>21406</v>
      </c>
      <c r="E2259" s="68">
        <v>14</v>
      </c>
      <c r="F2259" s="25">
        <v>3</v>
      </c>
      <c r="G2259" s="26" t="s">
        <v>163</v>
      </c>
      <c r="H2259" s="26" t="s">
        <v>438</v>
      </c>
      <c r="I2259" s="25">
        <f t="shared" si="308"/>
        <v>138</v>
      </c>
      <c r="J2259" s="25">
        <f t="shared" si="309"/>
        <v>20</v>
      </c>
      <c r="K2259" s="25">
        <f t="shared" si="310"/>
        <v>5</v>
      </c>
      <c r="L2259" s="25" t="s">
        <v>518</v>
      </c>
      <c r="M2259" s="56" t="str">
        <f t="shared" si="313"/>
        <v>kn-14-6-jlr-loc3</v>
      </c>
      <c r="N2259" s="56">
        <f t="shared" si="311"/>
        <v>9</v>
      </c>
      <c r="O2259" s="25">
        <v>1</v>
      </c>
      <c r="P2259" s="39">
        <v>1</v>
      </c>
    </row>
    <row r="2260" spans="1:16" ht="17.25">
      <c r="A2260" s="66" t="str">
        <f t="shared" si="306"/>
        <v>kn-14</v>
      </c>
      <c r="B2260" s="45">
        <f t="shared" si="312"/>
        <v>2140631</v>
      </c>
      <c r="C2260" s="66">
        <v>6</v>
      </c>
      <c r="D2260" s="40">
        <f t="shared" si="307"/>
        <v>21406</v>
      </c>
      <c r="E2260" s="69">
        <v>14</v>
      </c>
      <c r="F2260" s="41">
        <v>3</v>
      </c>
      <c r="G2260" s="42" t="s">
        <v>800</v>
      </c>
      <c r="H2260" s="42" t="s">
        <v>437</v>
      </c>
      <c r="I2260" s="41">
        <f t="shared" si="308"/>
        <v>138</v>
      </c>
      <c r="J2260" s="41">
        <f t="shared" si="309"/>
        <v>20</v>
      </c>
      <c r="K2260" s="41">
        <f t="shared" si="310"/>
        <v>5</v>
      </c>
      <c r="L2260" s="41" t="s">
        <v>559</v>
      </c>
      <c r="M2260" s="42" t="str">
        <f t="shared" si="313"/>
        <v>kn-14-6-shl-loc3</v>
      </c>
      <c r="N2260" s="42">
        <f t="shared" si="311"/>
        <v>9</v>
      </c>
      <c r="O2260" s="41">
        <v>1</v>
      </c>
      <c r="P2260" s="43">
        <v>1</v>
      </c>
    </row>
    <row r="2261" spans="1:16" ht="16.5">
      <c r="A2261" s="66" t="str">
        <f t="shared" si="306"/>
        <v>kn-14</v>
      </c>
      <c r="B2261" s="45">
        <f t="shared" si="312"/>
        <v>2140710</v>
      </c>
      <c r="C2261" s="66">
        <v>7</v>
      </c>
      <c r="D2261" s="35">
        <f t="shared" si="307"/>
        <v>21407</v>
      </c>
      <c r="E2261" s="67">
        <v>14</v>
      </c>
      <c r="F2261" s="36">
        <v>1</v>
      </c>
      <c r="G2261" s="44" t="s">
        <v>163</v>
      </c>
      <c r="H2261" s="44" t="s">
        <v>439</v>
      </c>
      <c r="I2261" s="36">
        <f t="shared" si="308"/>
        <v>138</v>
      </c>
      <c r="J2261" s="36">
        <f t="shared" si="309"/>
        <v>20</v>
      </c>
      <c r="K2261" s="36">
        <f t="shared" si="310"/>
        <v>5</v>
      </c>
      <c r="L2261" s="36" t="s">
        <v>175</v>
      </c>
      <c r="M2261" s="36" t="str">
        <f t="shared" si="313"/>
        <v>kn-14-7-jlr-loc1</v>
      </c>
      <c r="N2261" s="36">
        <f t="shared" si="311"/>
        <v>9</v>
      </c>
      <c r="O2261" s="36">
        <v>1</v>
      </c>
      <c r="P2261" s="37">
        <v>1</v>
      </c>
    </row>
    <row r="2262" spans="1:16" ht="16.5">
      <c r="A2262" s="66" t="str">
        <f t="shared" si="306"/>
        <v>kn-14</v>
      </c>
      <c r="B2262" s="45">
        <f t="shared" si="312"/>
        <v>2140711</v>
      </c>
      <c r="C2262" s="66">
        <v>7</v>
      </c>
      <c r="D2262" s="38">
        <f t="shared" si="307"/>
        <v>21407</v>
      </c>
      <c r="E2262" s="68">
        <v>14</v>
      </c>
      <c r="F2262" s="25">
        <v>1</v>
      </c>
      <c r="G2262" s="26" t="s">
        <v>164</v>
      </c>
      <c r="H2262" s="26" t="s">
        <v>440</v>
      </c>
      <c r="I2262" s="25">
        <f t="shared" si="308"/>
        <v>138</v>
      </c>
      <c r="J2262" s="25">
        <f t="shared" si="309"/>
        <v>20</v>
      </c>
      <c r="K2262" s="25">
        <f t="shared" si="310"/>
        <v>5</v>
      </c>
      <c r="L2262" s="25" t="s">
        <v>550</v>
      </c>
      <c r="M2262" s="25" t="str">
        <f t="shared" si="313"/>
        <v>kn-14-7-shl-loc1</v>
      </c>
      <c r="N2262" s="25">
        <f t="shared" si="311"/>
        <v>9</v>
      </c>
      <c r="O2262" s="25">
        <v>1</v>
      </c>
      <c r="P2262" s="39">
        <v>1</v>
      </c>
    </row>
    <row r="2263" spans="1:16" ht="16.5">
      <c r="A2263" s="66" t="str">
        <f t="shared" si="306"/>
        <v>kn-14</v>
      </c>
      <c r="B2263" s="45">
        <f t="shared" si="312"/>
        <v>2140720</v>
      </c>
      <c r="C2263" s="66">
        <v>7</v>
      </c>
      <c r="D2263" s="38">
        <f t="shared" si="307"/>
        <v>21407</v>
      </c>
      <c r="E2263" s="68">
        <v>14</v>
      </c>
      <c r="F2263" s="25">
        <v>2</v>
      </c>
      <c r="G2263" s="26" t="s">
        <v>163</v>
      </c>
      <c r="H2263" s="26" t="s">
        <v>181</v>
      </c>
      <c r="I2263" s="25">
        <f t="shared" si="308"/>
        <v>138</v>
      </c>
      <c r="J2263" s="25">
        <f t="shared" si="309"/>
        <v>20</v>
      </c>
      <c r="K2263" s="25">
        <f t="shared" si="310"/>
        <v>5</v>
      </c>
      <c r="L2263" s="25" t="s">
        <v>175</v>
      </c>
      <c r="M2263" s="53" t="str">
        <f t="shared" si="313"/>
        <v>kn-14-7-jlr-loc2</v>
      </c>
      <c r="N2263" s="53">
        <f t="shared" si="311"/>
        <v>9</v>
      </c>
      <c r="O2263" s="25">
        <v>1</v>
      </c>
      <c r="P2263" s="39">
        <v>1</v>
      </c>
    </row>
    <row r="2264" spans="1:16" ht="16.5">
      <c r="A2264" s="66" t="str">
        <f t="shared" si="306"/>
        <v>kn-14</v>
      </c>
      <c r="B2264" s="45">
        <f t="shared" si="312"/>
        <v>2140721</v>
      </c>
      <c r="C2264" s="66">
        <v>7</v>
      </c>
      <c r="D2264" s="38">
        <f t="shared" si="307"/>
        <v>21407</v>
      </c>
      <c r="E2264" s="68">
        <v>14</v>
      </c>
      <c r="F2264" s="25">
        <v>2</v>
      </c>
      <c r="G2264" s="26" t="s">
        <v>164</v>
      </c>
      <c r="H2264" s="26" t="s">
        <v>171</v>
      </c>
      <c r="I2264" s="25">
        <f t="shared" si="308"/>
        <v>138</v>
      </c>
      <c r="J2264" s="25">
        <f t="shared" si="309"/>
        <v>20</v>
      </c>
      <c r="K2264" s="25">
        <f t="shared" si="310"/>
        <v>5</v>
      </c>
      <c r="L2264" s="25" t="s">
        <v>544</v>
      </c>
      <c r="M2264" s="53" t="str">
        <f t="shared" si="313"/>
        <v>kn-14-7-shl-loc2</v>
      </c>
      <c r="N2264" s="53">
        <f t="shared" si="311"/>
        <v>9</v>
      </c>
      <c r="O2264" s="25">
        <v>1</v>
      </c>
      <c r="P2264" s="39">
        <v>1</v>
      </c>
    </row>
    <row r="2265" spans="1:16" ht="16.5">
      <c r="A2265" s="66" t="str">
        <f t="shared" si="306"/>
        <v>kn-14</v>
      </c>
      <c r="B2265" s="45">
        <f t="shared" si="312"/>
        <v>2140730</v>
      </c>
      <c r="C2265" s="66">
        <v>7</v>
      </c>
      <c r="D2265" s="38">
        <f t="shared" si="307"/>
        <v>21407</v>
      </c>
      <c r="E2265" s="68">
        <v>14</v>
      </c>
      <c r="F2265" s="25">
        <v>3</v>
      </c>
      <c r="G2265" s="26" t="s">
        <v>163</v>
      </c>
      <c r="H2265" s="26" t="s">
        <v>438</v>
      </c>
      <c r="I2265" s="25">
        <f t="shared" si="308"/>
        <v>138</v>
      </c>
      <c r="J2265" s="25">
        <f t="shared" si="309"/>
        <v>20</v>
      </c>
      <c r="K2265" s="25">
        <f t="shared" si="310"/>
        <v>5</v>
      </c>
      <c r="L2265" s="25" t="s">
        <v>517</v>
      </c>
      <c r="M2265" s="56" t="str">
        <f t="shared" si="313"/>
        <v>kn-14-7-jlr-loc3</v>
      </c>
      <c r="N2265" s="56">
        <f t="shared" si="311"/>
        <v>9</v>
      </c>
      <c r="O2265" s="25">
        <v>1</v>
      </c>
      <c r="P2265" s="39">
        <v>1</v>
      </c>
    </row>
    <row r="2266" spans="1:16" ht="17.25">
      <c r="A2266" s="66" t="str">
        <f t="shared" si="306"/>
        <v>kn-14</v>
      </c>
      <c r="B2266" s="45">
        <f t="shared" si="312"/>
        <v>2140731</v>
      </c>
      <c r="C2266" s="66">
        <v>7</v>
      </c>
      <c r="D2266" s="40">
        <f t="shared" si="307"/>
        <v>21407</v>
      </c>
      <c r="E2266" s="69">
        <v>14</v>
      </c>
      <c r="F2266" s="41">
        <v>3</v>
      </c>
      <c r="G2266" s="42" t="s">
        <v>164</v>
      </c>
      <c r="H2266" s="42" t="s">
        <v>437</v>
      </c>
      <c r="I2266" s="41">
        <f t="shared" si="308"/>
        <v>138</v>
      </c>
      <c r="J2266" s="41">
        <f t="shared" si="309"/>
        <v>20</v>
      </c>
      <c r="K2266" s="41">
        <f t="shared" si="310"/>
        <v>5</v>
      </c>
      <c r="L2266" s="41" t="s">
        <v>558</v>
      </c>
      <c r="M2266" s="42" t="str">
        <f t="shared" si="313"/>
        <v>kn-14-7-shl-loc3</v>
      </c>
      <c r="N2266" s="42">
        <f t="shared" si="311"/>
        <v>9</v>
      </c>
      <c r="O2266" s="41">
        <v>1</v>
      </c>
      <c r="P2266" s="43">
        <v>1</v>
      </c>
    </row>
    <row r="2267" spans="1:16" ht="16.5">
      <c r="A2267" s="66" t="str">
        <f t="shared" si="306"/>
        <v>kn-14</v>
      </c>
      <c r="B2267" s="45">
        <f t="shared" si="312"/>
        <v>2140810</v>
      </c>
      <c r="C2267" s="66">
        <v>8</v>
      </c>
      <c r="D2267" s="35">
        <f t="shared" si="307"/>
        <v>21408</v>
      </c>
      <c r="E2267" s="67">
        <v>14</v>
      </c>
      <c r="F2267" s="36">
        <v>1</v>
      </c>
      <c r="G2267" s="44" t="s">
        <v>163</v>
      </c>
      <c r="H2267" s="44" t="s">
        <v>439</v>
      </c>
      <c r="I2267" s="36">
        <f t="shared" si="308"/>
        <v>139</v>
      </c>
      <c r="J2267" s="36">
        <f t="shared" si="309"/>
        <v>20</v>
      </c>
      <c r="K2267" s="36">
        <f t="shared" si="310"/>
        <v>5</v>
      </c>
      <c r="L2267" s="36" t="s">
        <v>175</v>
      </c>
      <c r="M2267" s="36" t="str">
        <f t="shared" si="313"/>
        <v>kn-14-8-jlr-loc1</v>
      </c>
      <c r="N2267" s="36">
        <f t="shared" si="311"/>
        <v>9</v>
      </c>
      <c r="O2267" s="36">
        <v>1</v>
      </c>
      <c r="P2267" s="37">
        <v>1</v>
      </c>
    </row>
    <row r="2268" spans="1:16" ht="16.5">
      <c r="A2268" s="66" t="str">
        <f t="shared" si="306"/>
        <v>kn-14</v>
      </c>
      <c r="B2268" s="45">
        <f t="shared" si="312"/>
        <v>2140811</v>
      </c>
      <c r="C2268" s="66">
        <v>8</v>
      </c>
      <c r="D2268" s="38">
        <f t="shared" si="307"/>
        <v>21408</v>
      </c>
      <c r="E2268" s="68">
        <v>14</v>
      </c>
      <c r="F2268" s="25">
        <v>1</v>
      </c>
      <c r="G2268" s="26" t="s">
        <v>164</v>
      </c>
      <c r="H2268" s="26" t="s">
        <v>440</v>
      </c>
      <c r="I2268" s="25">
        <f t="shared" si="308"/>
        <v>139</v>
      </c>
      <c r="J2268" s="25">
        <f t="shared" si="309"/>
        <v>20</v>
      </c>
      <c r="K2268" s="25">
        <f t="shared" si="310"/>
        <v>5</v>
      </c>
      <c r="L2268" s="25" t="s">
        <v>553</v>
      </c>
      <c r="M2268" s="25" t="str">
        <f t="shared" si="313"/>
        <v>kn-14-8-shl-loc1</v>
      </c>
      <c r="N2268" s="25">
        <f t="shared" si="311"/>
        <v>9</v>
      </c>
      <c r="O2268" s="25">
        <v>1</v>
      </c>
      <c r="P2268" s="39">
        <v>1</v>
      </c>
    </row>
    <row r="2269" spans="1:16" ht="16.5">
      <c r="A2269" s="66" t="str">
        <f t="shared" si="306"/>
        <v>kn-14</v>
      </c>
      <c r="B2269" s="45">
        <f t="shared" si="312"/>
        <v>2140820</v>
      </c>
      <c r="C2269" s="66">
        <v>8</v>
      </c>
      <c r="D2269" s="38">
        <f t="shared" si="307"/>
        <v>21408</v>
      </c>
      <c r="E2269" s="68">
        <v>14</v>
      </c>
      <c r="F2269" s="25">
        <v>2</v>
      </c>
      <c r="G2269" s="26" t="s">
        <v>163</v>
      </c>
      <c r="H2269" s="26" t="s">
        <v>181</v>
      </c>
      <c r="I2269" s="25">
        <f t="shared" si="308"/>
        <v>139</v>
      </c>
      <c r="J2269" s="25">
        <f t="shared" si="309"/>
        <v>20</v>
      </c>
      <c r="K2269" s="25">
        <f t="shared" si="310"/>
        <v>5</v>
      </c>
      <c r="L2269" s="25" t="s">
        <v>514</v>
      </c>
      <c r="M2269" s="53" t="str">
        <f t="shared" si="313"/>
        <v>kn-14-8-jlr-loc2</v>
      </c>
      <c r="N2269" s="53">
        <f t="shared" si="311"/>
        <v>9</v>
      </c>
      <c r="O2269" s="25">
        <v>1</v>
      </c>
      <c r="P2269" s="39">
        <v>1</v>
      </c>
    </row>
    <row r="2270" spans="1:16" ht="16.5">
      <c r="A2270" s="66" t="str">
        <f t="shared" si="306"/>
        <v>kn-14</v>
      </c>
      <c r="B2270" s="45">
        <f t="shared" si="312"/>
        <v>2140821</v>
      </c>
      <c r="C2270" s="66">
        <v>8</v>
      </c>
      <c r="D2270" s="38">
        <f t="shared" si="307"/>
        <v>21408</v>
      </c>
      <c r="E2270" s="68">
        <v>14</v>
      </c>
      <c r="F2270" s="25">
        <v>2</v>
      </c>
      <c r="G2270" s="26" t="s">
        <v>164</v>
      </c>
      <c r="H2270" s="26" t="s">
        <v>171</v>
      </c>
      <c r="I2270" s="25">
        <f t="shared" si="308"/>
        <v>139</v>
      </c>
      <c r="J2270" s="25">
        <f t="shared" si="309"/>
        <v>20</v>
      </c>
      <c r="K2270" s="25">
        <f t="shared" si="310"/>
        <v>5</v>
      </c>
      <c r="L2270" s="25" t="s">
        <v>552</v>
      </c>
      <c r="M2270" s="53" t="str">
        <f t="shared" si="313"/>
        <v>kn-14-8-shl-loc2</v>
      </c>
      <c r="N2270" s="53">
        <f t="shared" si="311"/>
        <v>9</v>
      </c>
      <c r="O2270" s="25">
        <v>1</v>
      </c>
      <c r="P2270" s="39">
        <v>1</v>
      </c>
    </row>
    <row r="2271" spans="1:16" ht="16.5">
      <c r="A2271" s="66" t="str">
        <f t="shared" si="306"/>
        <v>kn-14</v>
      </c>
      <c r="B2271" s="45">
        <f t="shared" si="312"/>
        <v>2140830</v>
      </c>
      <c r="C2271" s="66">
        <v>8</v>
      </c>
      <c r="D2271" s="38">
        <f t="shared" si="307"/>
        <v>21408</v>
      </c>
      <c r="E2271" s="68">
        <v>14</v>
      </c>
      <c r="F2271" s="25">
        <v>3</v>
      </c>
      <c r="G2271" s="26" t="s">
        <v>163</v>
      </c>
      <c r="H2271" s="26" t="s">
        <v>438</v>
      </c>
      <c r="I2271" s="25">
        <f t="shared" si="308"/>
        <v>139</v>
      </c>
      <c r="J2271" s="25">
        <f t="shared" si="309"/>
        <v>20</v>
      </c>
      <c r="K2271" s="25">
        <f t="shared" si="310"/>
        <v>5</v>
      </c>
      <c r="L2271" s="25" t="s">
        <v>516</v>
      </c>
      <c r="M2271" s="56" t="str">
        <f t="shared" si="313"/>
        <v>kn-14-8-jlr-loc3</v>
      </c>
      <c r="N2271" s="56">
        <f t="shared" si="311"/>
        <v>9</v>
      </c>
      <c r="O2271" s="25">
        <v>1</v>
      </c>
      <c r="P2271" s="39">
        <v>1</v>
      </c>
    </row>
    <row r="2272" spans="1:16" ht="17.25">
      <c r="A2272" s="66" t="str">
        <f t="shared" si="306"/>
        <v>kn-14</v>
      </c>
      <c r="B2272" s="45">
        <f t="shared" si="312"/>
        <v>2140831</v>
      </c>
      <c r="C2272" s="66">
        <v>8</v>
      </c>
      <c r="D2272" s="40">
        <f t="shared" si="307"/>
        <v>21408</v>
      </c>
      <c r="E2272" s="69">
        <v>14</v>
      </c>
      <c r="F2272" s="41">
        <v>3</v>
      </c>
      <c r="G2272" s="42" t="s">
        <v>164</v>
      </c>
      <c r="H2272" s="42" t="s">
        <v>437</v>
      </c>
      <c r="I2272" s="41">
        <f t="shared" si="308"/>
        <v>139</v>
      </c>
      <c r="J2272" s="41">
        <f t="shared" si="309"/>
        <v>20</v>
      </c>
      <c r="K2272" s="41">
        <f t="shared" si="310"/>
        <v>5</v>
      </c>
      <c r="L2272" s="41" t="s">
        <v>557</v>
      </c>
      <c r="M2272" s="42" t="str">
        <f t="shared" si="313"/>
        <v>kn-14-8-shl-loc3</v>
      </c>
      <c r="N2272" s="42">
        <f t="shared" si="311"/>
        <v>9</v>
      </c>
      <c r="O2272" s="41">
        <v>1</v>
      </c>
      <c r="P2272" s="43">
        <v>1</v>
      </c>
    </row>
    <row r="2273" spans="1:16" ht="16.5">
      <c r="A2273" s="66" t="str">
        <f t="shared" si="306"/>
        <v>kn-14</v>
      </c>
      <c r="B2273" s="45">
        <f t="shared" si="312"/>
        <v>2140910</v>
      </c>
      <c r="C2273" s="66">
        <v>9</v>
      </c>
      <c r="D2273" s="35">
        <f t="shared" si="307"/>
        <v>21409</v>
      </c>
      <c r="E2273" s="67">
        <v>14</v>
      </c>
      <c r="F2273" s="36">
        <v>1</v>
      </c>
      <c r="G2273" s="44" t="s">
        <v>163</v>
      </c>
      <c r="H2273" s="44" t="s">
        <v>439</v>
      </c>
      <c r="I2273" s="36">
        <f t="shared" si="308"/>
        <v>140</v>
      </c>
      <c r="J2273" s="36">
        <f t="shared" si="309"/>
        <v>21</v>
      </c>
      <c r="K2273" s="36">
        <f t="shared" si="310"/>
        <v>5</v>
      </c>
      <c r="L2273" s="36" t="s">
        <v>518</v>
      </c>
      <c r="M2273" s="36" t="str">
        <f t="shared" si="313"/>
        <v>kn-14-9-jlr-loc1</v>
      </c>
      <c r="N2273" s="36">
        <f t="shared" si="311"/>
        <v>9</v>
      </c>
      <c r="O2273" s="36">
        <v>1</v>
      </c>
      <c r="P2273" s="37">
        <v>1</v>
      </c>
    </row>
    <row r="2274" spans="1:16" ht="16.5">
      <c r="A2274" s="66" t="str">
        <f t="shared" si="306"/>
        <v>kn-14</v>
      </c>
      <c r="B2274" s="45">
        <f t="shared" si="312"/>
        <v>2140911</v>
      </c>
      <c r="C2274" s="66">
        <v>9</v>
      </c>
      <c r="D2274" s="38">
        <f t="shared" si="307"/>
        <v>21409</v>
      </c>
      <c r="E2274" s="68">
        <v>14</v>
      </c>
      <c r="F2274" s="25">
        <v>1</v>
      </c>
      <c r="G2274" s="26" t="s">
        <v>164</v>
      </c>
      <c r="H2274" s="26" t="s">
        <v>440</v>
      </c>
      <c r="I2274" s="25">
        <f t="shared" si="308"/>
        <v>140</v>
      </c>
      <c r="J2274" s="25">
        <f t="shared" si="309"/>
        <v>21</v>
      </c>
      <c r="K2274" s="25">
        <f t="shared" si="310"/>
        <v>5</v>
      </c>
      <c r="L2274" s="25" t="s">
        <v>559</v>
      </c>
      <c r="M2274" s="25" t="str">
        <f t="shared" si="313"/>
        <v>kn-14-9-shl-loc1</v>
      </c>
      <c r="N2274" s="25">
        <f t="shared" si="311"/>
        <v>9</v>
      </c>
      <c r="O2274" s="25">
        <v>1</v>
      </c>
      <c r="P2274" s="39">
        <v>1</v>
      </c>
    </row>
    <row r="2275" spans="1:16" ht="16.5">
      <c r="A2275" s="66" t="str">
        <f t="shared" si="306"/>
        <v>kn-14</v>
      </c>
      <c r="B2275" s="45">
        <f t="shared" si="312"/>
        <v>2140920</v>
      </c>
      <c r="C2275" s="66">
        <v>9</v>
      </c>
      <c r="D2275" s="38">
        <f t="shared" si="307"/>
        <v>21409</v>
      </c>
      <c r="E2275" s="68">
        <v>14</v>
      </c>
      <c r="F2275" s="25">
        <v>2</v>
      </c>
      <c r="G2275" s="26" t="s">
        <v>163</v>
      </c>
      <c r="H2275" s="26" t="s">
        <v>181</v>
      </c>
      <c r="I2275" s="25">
        <f t="shared" si="308"/>
        <v>140</v>
      </c>
      <c r="J2275" s="25">
        <f t="shared" si="309"/>
        <v>21</v>
      </c>
      <c r="K2275" s="25">
        <f t="shared" si="310"/>
        <v>5</v>
      </c>
      <c r="L2275" s="25" t="s">
        <v>1507</v>
      </c>
      <c r="M2275" s="53" t="str">
        <f t="shared" si="313"/>
        <v>kn-14-9-jlr-loc2</v>
      </c>
      <c r="N2275" s="53">
        <f t="shared" si="311"/>
        <v>9</v>
      </c>
      <c r="O2275" s="25">
        <v>1</v>
      </c>
      <c r="P2275" s="39">
        <v>1</v>
      </c>
    </row>
    <row r="2276" spans="1:16" ht="16.5">
      <c r="A2276" s="66" t="str">
        <f t="shared" si="306"/>
        <v>kn-14</v>
      </c>
      <c r="B2276" s="45">
        <f t="shared" si="312"/>
        <v>2140921</v>
      </c>
      <c r="C2276" s="66">
        <v>9</v>
      </c>
      <c r="D2276" s="38">
        <f t="shared" si="307"/>
        <v>21409</v>
      </c>
      <c r="E2276" s="68">
        <v>14</v>
      </c>
      <c r="F2276" s="25">
        <v>2</v>
      </c>
      <c r="G2276" s="26" t="s">
        <v>164</v>
      </c>
      <c r="H2276" s="26" t="s">
        <v>171</v>
      </c>
      <c r="I2276" s="25">
        <f t="shared" si="308"/>
        <v>140</v>
      </c>
      <c r="J2276" s="25">
        <f t="shared" si="309"/>
        <v>21</v>
      </c>
      <c r="K2276" s="25">
        <f t="shared" si="310"/>
        <v>5</v>
      </c>
      <c r="L2276" s="25" t="s">
        <v>554</v>
      </c>
      <c r="M2276" s="53" t="str">
        <f t="shared" si="313"/>
        <v>kn-14-9-shl-loc2</v>
      </c>
      <c r="N2276" s="53">
        <f t="shared" si="311"/>
        <v>9</v>
      </c>
      <c r="O2276" s="25">
        <v>1</v>
      </c>
      <c r="P2276" s="39">
        <v>1</v>
      </c>
    </row>
    <row r="2277" spans="1:16" ht="16.5">
      <c r="A2277" s="66" t="str">
        <f t="shared" si="306"/>
        <v>kn-14</v>
      </c>
      <c r="B2277" s="45">
        <f t="shared" si="312"/>
        <v>2140930</v>
      </c>
      <c r="C2277" s="66">
        <v>9</v>
      </c>
      <c r="D2277" s="38">
        <f t="shared" si="307"/>
        <v>21409</v>
      </c>
      <c r="E2277" s="68">
        <v>14</v>
      </c>
      <c r="F2277" s="25">
        <v>3</v>
      </c>
      <c r="G2277" s="26" t="s">
        <v>163</v>
      </c>
      <c r="H2277" s="26" t="s">
        <v>438</v>
      </c>
      <c r="I2277" s="25">
        <f t="shared" si="308"/>
        <v>140</v>
      </c>
      <c r="J2277" s="25">
        <f t="shared" si="309"/>
        <v>21</v>
      </c>
      <c r="K2277" s="25">
        <f t="shared" si="310"/>
        <v>5</v>
      </c>
      <c r="L2277" s="25" t="s">
        <v>515</v>
      </c>
      <c r="M2277" s="56" t="str">
        <f t="shared" si="313"/>
        <v>kn-14-9-jlr-loc3</v>
      </c>
      <c r="N2277" s="56">
        <f t="shared" si="311"/>
        <v>9</v>
      </c>
      <c r="O2277" s="25">
        <v>1</v>
      </c>
      <c r="P2277" s="39">
        <v>1</v>
      </c>
    </row>
    <row r="2278" spans="1:16" ht="17.25">
      <c r="A2278" s="66" t="str">
        <f t="shared" si="306"/>
        <v>kn-14</v>
      </c>
      <c r="B2278" s="45">
        <f t="shared" si="312"/>
        <v>2140931</v>
      </c>
      <c r="C2278" s="66">
        <v>9</v>
      </c>
      <c r="D2278" s="40">
        <f t="shared" si="307"/>
        <v>21409</v>
      </c>
      <c r="E2278" s="69">
        <v>14</v>
      </c>
      <c r="F2278" s="41">
        <v>3</v>
      </c>
      <c r="G2278" s="42" t="s">
        <v>164</v>
      </c>
      <c r="H2278" s="42" t="s">
        <v>815</v>
      </c>
      <c r="I2278" s="41">
        <f t="shared" si="308"/>
        <v>140</v>
      </c>
      <c r="J2278" s="41">
        <f t="shared" si="309"/>
        <v>21</v>
      </c>
      <c r="K2278" s="41">
        <f t="shared" si="310"/>
        <v>5</v>
      </c>
      <c r="L2278" s="41" t="s">
        <v>555</v>
      </c>
      <c r="M2278" s="42" t="str">
        <f t="shared" si="313"/>
        <v>kn-14-9-shl-loc3</v>
      </c>
      <c r="N2278" s="42">
        <f t="shared" si="311"/>
        <v>9</v>
      </c>
      <c r="O2278" s="41">
        <v>1</v>
      </c>
      <c r="P2278" s="43">
        <v>1</v>
      </c>
    </row>
    <row r="2279" spans="1:16" ht="16.5">
      <c r="A2279" s="66" t="str">
        <f t="shared" si="306"/>
        <v>kn-14</v>
      </c>
      <c r="B2279" s="45">
        <f t="shared" si="312"/>
        <v>2141010</v>
      </c>
      <c r="C2279" s="66">
        <v>10</v>
      </c>
      <c r="D2279" s="35">
        <f t="shared" si="307"/>
        <v>21410</v>
      </c>
      <c r="E2279" s="67">
        <v>14</v>
      </c>
      <c r="F2279" s="36">
        <v>1</v>
      </c>
      <c r="G2279" s="44" t="s">
        <v>163</v>
      </c>
      <c r="H2279" s="44" t="s">
        <v>439</v>
      </c>
      <c r="I2279" s="36">
        <f t="shared" si="308"/>
        <v>140</v>
      </c>
      <c r="J2279" s="36">
        <f t="shared" si="309"/>
        <v>21</v>
      </c>
      <c r="K2279" s="36">
        <f t="shared" si="310"/>
        <v>5</v>
      </c>
      <c r="L2279" s="36" t="s">
        <v>511</v>
      </c>
      <c r="M2279" s="36" t="str">
        <f t="shared" si="313"/>
        <v>kn-14-10-jlr-loc1</v>
      </c>
      <c r="N2279" s="36">
        <f t="shared" si="311"/>
        <v>9</v>
      </c>
      <c r="O2279" s="36">
        <v>1</v>
      </c>
      <c r="P2279" s="37">
        <v>1</v>
      </c>
    </row>
    <row r="2280" spans="1:16" ht="16.5">
      <c r="A2280" s="66" t="str">
        <f t="shared" si="306"/>
        <v>kn-14</v>
      </c>
      <c r="B2280" s="45">
        <f t="shared" si="312"/>
        <v>2141011</v>
      </c>
      <c r="C2280" s="66">
        <v>10</v>
      </c>
      <c r="D2280" s="38">
        <f t="shared" si="307"/>
        <v>21410</v>
      </c>
      <c r="E2280" s="68">
        <v>14</v>
      </c>
      <c r="F2280" s="25">
        <v>1</v>
      </c>
      <c r="G2280" s="26" t="s">
        <v>164</v>
      </c>
      <c r="H2280" s="26" t="s">
        <v>440</v>
      </c>
      <c r="I2280" s="25">
        <f t="shared" si="308"/>
        <v>140</v>
      </c>
      <c r="J2280" s="25">
        <f t="shared" si="309"/>
        <v>21</v>
      </c>
      <c r="K2280" s="25">
        <f t="shared" si="310"/>
        <v>5</v>
      </c>
      <c r="L2280" s="25" t="s">
        <v>543</v>
      </c>
      <c r="M2280" s="25" t="str">
        <f t="shared" si="313"/>
        <v>kn-14-10-shl-loc1</v>
      </c>
      <c r="N2280" s="25">
        <f t="shared" si="311"/>
        <v>9</v>
      </c>
      <c r="O2280" s="25">
        <v>1</v>
      </c>
      <c r="P2280" s="39">
        <v>1</v>
      </c>
    </row>
    <row r="2281" spans="1:16" ht="16.5">
      <c r="A2281" s="66" t="str">
        <f t="shared" si="306"/>
        <v>kn-14</v>
      </c>
      <c r="B2281" s="45">
        <f t="shared" si="312"/>
        <v>2141020</v>
      </c>
      <c r="C2281" s="66">
        <v>10</v>
      </c>
      <c r="D2281" s="38">
        <f t="shared" si="307"/>
        <v>21410</v>
      </c>
      <c r="E2281" s="68">
        <v>14</v>
      </c>
      <c r="F2281" s="25">
        <v>2</v>
      </c>
      <c r="G2281" s="26" t="s">
        <v>163</v>
      </c>
      <c r="H2281" s="26" t="s">
        <v>181</v>
      </c>
      <c r="I2281" s="25">
        <f t="shared" si="308"/>
        <v>140</v>
      </c>
      <c r="J2281" s="25">
        <f t="shared" si="309"/>
        <v>21</v>
      </c>
      <c r="K2281" s="25">
        <f t="shared" si="310"/>
        <v>5</v>
      </c>
      <c r="L2281" s="25" t="s">
        <v>1511</v>
      </c>
      <c r="M2281" s="53" t="str">
        <f t="shared" si="313"/>
        <v>kn-14-10-jlr-loc2</v>
      </c>
      <c r="N2281" s="53">
        <f t="shared" si="311"/>
        <v>9</v>
      </c>
      <c r="O2281" s="25">
        <v>1</v>
      </c>
      <c r="P2281" s="39">
        <v>1</v>
      </c>
    </row>
    <row r="2282" spans="1:16" ht="16.5">
      <c r="A2282" s="66" t="str">
        <f t="shared" si="306"/>
        <v>kn-14</v>
      </c>
      <c r="B2282" s="45">
        <f t="shared" si="312"/>
        <v>2141021</v>
      </c>
      <c r="C2282" s="66">
        <v>10</v>
      </c>
      <c r="D2282" s="38">
        <f t="shared" si="307"/>
        <v>21410</v>
      </c>
      <c r="E2282" s="68">
        <v>14</v>
      </c>
      <c r="F2282" s="25">
        <v>2</v>
      </c>
      <c r="G2282" s="26" t="s">
        <v>164</v>
      </c>
      <c r="H2282" s="26" t="s">
        <v>171</v>
      </c>
      <c r="I2282" s="25">
        <f t="shared" si="308"/>
        <v>140</v>
      </c>
      <c r="J2282" s="25">
        <f t="shared" si="309"/>
        <v>21</v>
      </c>
      <c r="K2282" s="25">
        <f t="shared" si="310"/>
        <v>5</v>
      </c>
      <c r="L2282" s="25" t="s">
        <v>546</v>
      </c>
      <c r="M2282" s="53" t="str">
        <f t="shared" si="313"/>
        <v>kn-14-10-shl-loc2</v>
      </c>
      <c r="N2282" s="53">
        <f t="shared" si="311"/>
        <v>9</v>
      </c>
      <c r="O2282" s="25">
        <v>1</v>
      </c>
      <c r="P2282" s="39">
        <v>1</v>
      </c>
    </row>
    <row r="2283" spans="1:16" ht="16.5">
      <c r="A2283" s="66" t="str">
        <f t="shared" si="306"/>
        <v>kn-14</v>
      </c>
      <c r="B2283" s="45">
        <f t="shared" si="312"/>
        <v>2141030</v>
      </c>
      <c r="C2283" s="66">
        <v>10</v>
      </c>
      <c r="D2283" s="38">
        <f t="shared" si="307"/>
        <v>21410</v>
      </c>
      <c r="E2283" s="68">
        <v>14</v>
      </c>
      <c r="F2283" s="25">
        <v>3</v>
      </c>
      <c r="G2283" s="26" t="s">
        <v>163</v>
      </c>
      <c r="H2283" s="26" t="s">
        <v>438</v>
      </c>
      <c r="I2283" s="25">
        <f t="shared" si="308"/>
        <v>140</v>
      </c>
      <c r="J2283" s="25">
        <f t="shared" si="309"/>
        <v>21</v>
      </c>
      <c r="K2283" s="25">
        <f t="shared" si="310"/>
        <v>5</v>
      </c>
      <c r="L2283" s="25" t="s">
        <v>520</v>
      </c>
      <c r="M2283" s="56" t="str">
        <f t="shared" si="313"/>
        <v>kn-14-10-jlr-loc3</v>
      </c>
      <c r="N2283" s="56">
        <f t="shared" si="311"/>
        <v>9</v>
      </c>
      <c r="O2283" s="25">
        <v>1</v>
      </c>
      <c r="P2283" s="39">
        <v>1</v>
      </c>
    </row>
    <row r="2284" spans="1:16" ht="17.25">
      <c r="A2284" s="66" t="str">
        <f t="shared" si="306"/>
        <v>kn-14</v>
      </c>
      <c r="B2284" s="45">
        <f t="shared" si="312"/>
        <v>2141031</v>
      </c>
      <c r="C2284" s="66">
        <v>10</v>
      </c>
      <c r="D2284" s="40">
        <f t="shared" si="307"/>
        <v>21410</v>
      </c>
      <c r="E2284" s="69">
        <v>14</v>
      </c>
      <c r="F2284" s="41">
        <v>3</v>
      </c>
      <c r="G2284" s="42" t="s">
        <v>164</v>
      </c>
      <c r="H2284" s="42" t="s">
        <v>437</v>
      </c>
      <c r="I2284" s="41">
        <f t="shared" si="308"/>
        <v>140</v>
      </c>
      <c r="J2284" s="41">
        <f t="shared" si="309"/>
        <v>21</v>
      </c>
      <c r="K2284" s="41">
        <f t="shared" si="310"/>
        <v>5</v>
      </c>
      <c r="L2284" s="41" t="s">
        <v>561</v>
      </c>
      <c r="M2284" s="42" t="str">
        <f t="shared" si="313"/>
        <v>kn-14-10-shl-loc3</v>
      </c>
      <c r="N2284" s="42">
        <f t="shared" si="311"/>
        <v>9</v>
      </c>
      <c r="O2284" s="41">
        <v>1</v>
      </c>
      <c r="P2284" s="43">
        <v>1</v>
      </c>
    </row>
    <row r="2285" spans="1:16" ht="16.5">
      <c r="A2285" s="66" t="str">
        <f t="shared" si="306"/>
        <v>kn-14</v>
      </c>
      <c r="B2285" s="45">
        <f t="shared" si="312"/>
        <v>2141110</v>
      </c>
      <c r="C2285" s="66">
        <v>11</v>
      </c>
      <c r="D2285" s="35">
        <f t="shared" si="307"/>
        <v>21411</v>
      </c>
      <c r="E2285" s="67">
        <v>14</v>
      </c>
      <c r="F2285" s="36">
        <v>1</v>
      </c>
      <c r="G2285" s="44" t="s">
        <v>163</v>
      </c>
      <c r="H2285" s="44" t="s">
        <v>439</v>
      </c>
      <c r="I2285" s="36">
        <f t="shared" si="308"/>
        <v>140</v>
      </c>
      <c r="J2285" s="36">
        <f t="shared" si="309"/>
        <v>21</v>
      </c>
      <c r="K2285" s="36">
        <f t="shared" si="310"/>
        <v>5</v>
      </c>
      <c r="L2285" s="36" t="s">
        <v>518</v>
      </c>
      <c r="M2285" s="36" t="str">
        <f t="shared" si="313"/>
        <v>kn-14-11-jlr-loc1</v>
      </c>
      <c r="N2285" s="36">
        <f t="shared" si="311"/>
        <v>9</v>
      </c>
      <c r="O2285" s="36">
        <v>1</v>
      </c>
      <c r="P2285" s="37">
        <v>1</v>
      </c>
    </row>
    <row r="2286" spans="1:16" ht="16.5">
      <c r="A2286" s="66" t="str">
        <f t="shared" si="306"/>
        <v>kn-14</v>
      </c>
      <c r="B2286" s="45">
        <f t="shared" si="312"/>
        <v>2141111</v>
      </c>
      <c r="C2286" s="66">
        <v>11</v>
      </c>
      <c r="D2286" s="38">
        <f t="shared" si="307"/>
        <v>21411</v>
      </c>
      <c r="E2286" s="68">
        <v>14</v>
      </c>
      <c r="F2286" s="25">
        <v>1</v>
      </c>
      <c r="G2286" s="26" t="s">
        <v>164</v>
      </c>
      <c r="H2286" s="26" t="s">
        <v>440</v>
      </c>
      <c r="I2286" s="25">
        <f t="shared" si="308"/>
        <v>140</v>
      </c>
      <c r="J2286" s="25">
        <f t="shared" si="309"/>
        <v>21</v>
      </c>
      <c r="K2286" s="25">
        <f t="shared" si="310"/>
        <v>5</v>
      </c>
      <c r="L2286" s="25" t="s">
        <v>559</v>
      </c>
      <c r="M2286" s="25" t="str">
        <f t="shared" si="313"/>
        <v>kn-14-11-shl-loc1</v>
      </c>
      <c r="N2286" s="25">
        <f t="shared" si="311"/>
        <v>9</v>
      </c>
      <c r="O2286" s="25">
        <v>1</v>
      </c>
      <c r="P2286" s="39">
        <v>1</v>
      </c>
    </row>
    <row r="2287" spans="1:16" ht="16.5">
      <c r="A2287" s="66" t="str">
        <f t="shared" si="314" ref="A2287:A2350">"kn-"&amp;E2287</f>
        <v>kn-14</v>
      </c>
      <c r="B2287" s="45">
        <f t="shared" si="312"/>
        <v>2141120</v>
      </c>
      <c r="C2287" s="66">
        <v>11</v>
      </c>
      <c r="D2287" s="38">
        <f t="shared" si="315" ref="D2287:D2350">(200+E2287)*100+C2287</f>
        <v>21411</v>
      </c>
      <c r="E2287" s="68">
        <v>14</v>
      </c>
      <c r="F2287" s="25">
        <v>2</v>
      </c>
      <c r="G2287" s="26" t="s">
        <v>163</v>
      </c>
      <c r="H2287" s="26" t="s">
        <v>181</v>
      </c>
      <c r="I2287" s="25">
        <f t="shared" si="316" ref="I2287:I2350">INDEX($AP$4:$AP$204,INDEX($AW$4:$AW$19,E2287)+C2287)</f>
        <v>140</v>
      </c>
      <c r="J2287" s="25">
        <f t="shared" si="317" ref="J2287:J2350">INDEX($AQ$4:$AQ$204,INDEX($AW$4:$AW$19,E2287)+C2287)</f>
        <v>21</v>
      </c>
      <c r="K2287" s="25">
        <f t="shared" si="318" ref="K2287:K2350">INDEX($AR$4:$AR$204,INDEX($AW$4:$AW$19,E2287)+C2288)</f>
        <v>5</v>
      </c>
      <c r="L2287" s="25" t="s">
        <v>1507</v>
      </c>
      <c r="M2287" s="53" t="str">
        <f t="shared" si="313"/>
        <v>kn-14-11-jlr-loc2</v>
      </c>
      <c r="N2287" s="53">
        <f t="shared" si="311"/>
        <v>9</v>
      </c>
      <c r="O2287" s="25">
        <v>1</v>
      </c>
      <c r="P2287" s="39">
        <v>1</v>
      </c>
    </row>
    <row r="2288" spans="1:16" ht="16.5">
      <c r="A2288" s="66" t="str">
        <f t="shared" si="314"/>
        <v>kn-14</v>
      </c>
      <c r="B2288" s="45">
        <f t="shared" si="312"/>
        <v>2141121</v>
      </c>
      <c r="C2288" s="66">
        <v>11</v>
      </c>
      <c r="D2288" s="38">
        <f t="shared" si="315"/>
        <v>21411</v>
      </c>
      <c r="E2288" s="68">
        <v>14</v>
      </c>
      <c r="F2288" s="25">
        <v>2</v>
      </c>
      <c r="G2288" s="26" t="s">
        <v>164</v>
      </c>
      <c r="H2288" s="26" t="s">
        <v>171</v>
      </c>
      <c r="I2288" s="25">
        <f t="shared" si="316"/>
        <v>140</v>
      </c>
      <c r="J2288" s="25">
        <f t="shared" si="317"/>
        <v>21</v>
      </c>
      <c r="K2288" s="25">
        <f t="shared" si="318"/>
        <v>5</v>
      </c>
      <c r="L2288" s="25" t="s">
        <v>554</v>
      </c>
      <c r="M2288" s="53" t="str">
        <f t="shared" si="313"/>
        <v>kn-14-11-shl-loc2</v>
      </c>
      <c r="N2288" s="53">
        <f t="shared" si="319" ref="N2288:N2351">INDEX($AS$4:$AS$204,INDEX($AH$4:$AH$19,E2288)+C2288)</f>
        <v>9</v>
      </c>
      <c r="O2288" s="25">
        <v>1</v>
      </c>
      <c r="P2288" s="39">
        <v>1</v>
      </c>
    </row>
    <row r="2289" spans="1:16" ht="16.5">
      <c r="A2289" s="66" t="str">
        <f t="shared" si="314"/>
        <v>kn-14</v>
      </c>
      <c r="B2289" s="45">
        <f t="shared" si="312"/>
        <v>2141130</v>
      </c>
      <c r="C2289" s="66">
        <v>11</v>
      </c>
      <c r="D2289" s="38">
        <f t="shared" si="315"/>
        <v>21411</v>
      </c>
      <c r="E2289" s="68">
        <v>14</v>
      </c>
      <c r="F2289" s="25">
        <v>3</v>
      </c>
      <c r="G2289" s="26" t="s">
        <v>163</v>
      </c>
      <c r="H2289" s="26" t="s">
        <v>438</v>
      </c>
      <c r="I2289" s="25">
        <f t="shared" si="316"/>
        <v>140</v>
      </c>
      <c r="J2289" s="25">
        <f t="shared" si="317"/>
        <v>21</v>
      </c>
      <c r="K2289" s="25">
        <f t="shared" si="318"/>
        <v>5</v>
      </c>
      <c r="L2289" s="25" t="s">
        <v>515</v>
      </c>
      <c r="M2289" s="56" t="str">
        <f t="shared" si="313"/>
        <v>kn-14-11-jlr-loc3</v>
      </c>
      <c r="N2289" s="56">
        <f t="shared" si="319"/>
        <v>9</v>
      </c>
      <c r="O2289" s="25">
        <v>1</v>
      </c>
      <c r="P2289" s="39">
        <v>1</v>
      </c>
    </row>
    <row r="2290" spans="1:16" ht="17.25">
      <c r="A2290" s="66" t="str">
        <f t="shared" si="314"/>
        <v>kn-14</v>
      </c>
      <c r="B2290" s="45">
        <f t="shared" si="312"/>
        <v>2141131</v>
      </c>
      <c r="C2290" s="66">
        <v>11</v>
      </c>
      <c r="D2290" s="40">
        <f t="shared" si="315"/>
        <v>21411</v>
      </c>
      <c r="E2290" s="69">
        <v>14</v>
      </c>
      <c r="F2290" s="41">
        <v>3</v>
      </c>
      <c r="G2290" s="42" t="s">
        <v>164</v>
      </c>
      <c r="H2290" s="42" t="s">
        <v>437</v>
      </c>
      <c r="I2290" s="41">
        <f t="shared" si="316"/>
        <v>140</v>
      </c>
      <c r="J2290" s="41">
        <f t="shared" si="317"/>
        <v>21</v>
      </c>
      <c r="K2290" s="41">
        <f t="shared" si="318"/>
        <v>5</v>
      </c>
      <c r="L2290" s="41" t="s">
        <v>555</v>
      </c>
      <c r="M2290" s="42" t="str">
        <f t="shared" si="313"/>
        <v>kn-14-11-shl-loc3</v>
      </c>
      <c r="N2290" s="42">
        <f t="shared" si="319"/>
        <v>9</v>
      </c>
      <c r="O2290" s="41">
        <v>1</v>
      </c>
      <c r="P2290" s="43">
        <v>1</v>
      </c>
    </row>
    <row r="2291" spans="1:16" ht="16.5">
      <c r="A2291" s="66" t="str">
        <f t="shared" si="314"/>
        <v>kn-14</v>
      </c>
      <c r="B2291" s="45">
        <f t="shared" si="312"/>
        <v>2141210</v>
      </c>
      <c r="C2291" s="66">
        <v>12</v>
      </c>
      <c r="D2291" s="35">
        <f t="shared" si="315"/>
        <v>21412</v>
      </c>
      <c r="E2291" s="67">
        <v>14</v>
      </c>
      <c r="F2291" s="36">
        <v>1</v>
      </c>
      <c r="G2291" s="44" t="s">
        <v>163</v>
      </c>
      <c r="H2291" s="44" t="s">
        <v>439</v>
      </c>
      <c r="I2291" s="36">
        <f t="shared" si="316"/>
        <v>141</v>
      </c>
      <c r="J2291" s="36">
        <f t="shared" si="317"/>
        <v>21</v>
      </c>
      <c r="K2291" s="36">
        <f t="shared" si="318"/>
        <v>5</v>
      </c>
      <c r="L2291" s="36" t="s">
        <v>521</v>
      </c>
      <c r="M2291" s="36" t="str">
        <f t="shared" si="313"/>
        <v>kn-14-12-jlr-loc1</v>
      </c>
      <c r="N2291" s="36">
        <f t="shared" si="319"/>
        <v>9</v>
      </c>
      <c r="O2291" s="36">
        <v>1</v>
      </c>
      <c r="P2291" s="37">
        <v>1</v>
      </c>
    </row>
    <row r="2292" spans="1:16" ht="16.5">
      <c r="A2292" s="66" t="str">
        <f t="shared" si="314"/>
        <v>kn-14</v>
      </c>
      <c r="B2292" s="45">
        <f t="shared" si="312"/>
        <v>2141211</v>
      </c>
      <c r="C2292" s="66">
        <v>12</v>
      </c>
      <c r="D2292" s="38">
        <f t="shared" si="315"/>
        <v>21412</v>
      </c>
      <c r="E2292" s="68">
        <v>14</v>
      </c>
      <c r="F2292" s="25">
        <v>1</v>
      </c>
      <c r="G2292" s="26" t="s">
        <v>164</v>
      </c>
      <c r="H2292" s="26" t="s">
        <v>440</v>
      </c>
      <c r="I2292" s="25">
        <f t="shared" si="316"/>
        <v>141</v>
      </c>
      <c r="J2292" s="25">
        <f t="shared" si="317"/>
        <v>21</v>
      </c>
      <c r="K2292" s="25">
        <f t="shared" si="318"/>
        <v>5</v>
      </c>
      <c r="L2292" s="25" t="s">
        <v>562</v>
      </c>
      <c r="M2292" s="25" t="str">
        <f t="shared" si="313"/>
        <v>kn-14-12-shl-loc1</v>
      </c>
      <c r="N2292" s="25">
        <f t="shared" si="319"/>
        <v>9</v>
      </c>
      <c r="O2292" s="25">
        <v>1</v>
      </c>
      <c r="P2292" s="39">
        <v>1</v>
      </c>
    </row>
    <row r="2293" spans="1:16" ht="16.5">
      <c r="A2293" s="66" t="str">
        <f t="shared" si="314"/>
        <v>kn-14</v>
      </c>
      <c r="B2293" s="45">
        <f t="shared" si="312"/>
        <v>2141220</v>
      </c>
      <c r="C2293" s="66">
        <v>12</v>
      </c>
      <c r="D2293" s="38">
        <f t="shared" si="315"/>
        <v>21412</v>
      </c>
      <c r="E2293" s="68">
        <v>14</v>
      </c>
      <c r="F2293" s="25">
        <v>2</v>
      </c>
      <c r="G2293" s="26" t="s">
        <v>163</v>
      </c>
      <c r="H2293" s="26" t="s">
        <v>181</v>
      </c>
      <c r="I2293" s="25">
        <f t="shared" si="316"/>
        <v>141</v>
      </c>
      <c r="J2293" s="25">
        <f t="shared" si="317"/>
        <v>21</v>
      </c>
      <c r="K2293" s="25">
        <f t="shared" si="318"/>
        <v>5</v>
      </c>
      <c r="L2293" s="25" t="s">
        <v>511</v>
      </c>
      <c r="M2293" s="53" t="str">
        <f t="shared" si="313"/>
        <v>kn-14-12-jlr-loc2</v>
      </c>
      <c r="N2293" s="53">
        <f t="shared" si="319"/>
        <v>9</v>
      </c>
      <c r="O2293" s="25">
        <v>1</v>
      </c>
      <c r="P2293" s="39">
        <v>1</v>
      </c>
    </row>
    <row r="2294" spans="1:16" ht="16.5">
      <c r="A2294" s="66" t="str">
        <f t="shared" si="314"/>
        <v>kn-14</v>
      </c>
      <c r="B2294" s="45">
        <f t="shared" si="312"/>
        <v>2141221</v>
      </c>
      <c r="C2294" s="66">
        <v>12</v>
      </c>
      <c r="D2294" s="38">
        <f t="shared" si="315"/>
        <v>21412</v>
      </c>
      <c r="E2294" s="68">
        <v>14</v>
      </c>
      <c r="F2294" s="25">
        <v>2</v>
      </c>
      <c r="G2294" s="26" t="s">
        <v>164</v>
      </c>
      <c r="H2294" s="26" t="s">
        <v>171</v>
      </c>
      <c r="I2294" s="25">
        <f t="shared" si="316"/>
        <v>141</v>
      </c>
      <c r="J2294" s="25">
        <f t="shared" si="317"/>
        <v>21</v>
      </c>
      <c r="K2294" s="25">
        <f t="shared" si="318"/>
        <v>5</v>
      </c>
      <c r="L2294" s="25" t="s">
        <v>550</v>
      </c>
      <c r="M2294" s="53" t="str">
        <f t="shared" si="313"/>
        <v>kn-14-12-shl-loc2</v>
      </c>
      <c r="N2294" s="53">
        <f t="shared" si="319"/>
        <v>9</v>
      </c>
      <c r="O2294" s="25">
        <v>1</v>
      </c>
      <c r="P2294" s="39">
        <v>1</v>
      </c>
    </row>
    <row r="2295" spans="1:16" ht="16.5">
      <c r="A2295" s="66" t="str">
        <f t="shared" si="314"/>
        <v>kn-14</v>
      </c>
      <c r="B2295" s="45">
        <f t="shared" si="312"/>
        <v>2141230</v>
      </c>
      <c r="C2295" s="66">
        <v>12</v>
      </c>
      <c r="D2295" s="38">
        <f t="shared" si="315"/>
        <v>21412</v>
      </c>
      <c r="E2295" s="68">
        <v>14</v>
      </c>
      <c r="F2295" s="25">
        <v>3</v>
      </c>
      <c r="G2295" s="26" t="s">
        <v>163</v>
      </c>
      <c r="H2295" s="26" t="s">
        <v>438</v>
      </c>
      <c r="I2295" s="25">
        <f t="shared" si="316"/>
        <v>141</v>
      </c>
      <c r="J2295" s="25">
        <f t="shared" si="317"/>
        <v>21</v>
      </c>
      <c r="K2295" s="25">
        <f t="shared" si="318"/>
        <v>5</v>
      </c>
      <c r="L2295" s="25" t="s">
        <v>517</v>
      </c>
      <c r="M2295" s="56" t="str">
        <f t="shared" si="313"/>
        <v>kn-14-12-jlr-loc3</v>
      </c>
      <c r="N2295" s="56">
        <f t="shared" si="319"/>
        <v>9</v>
      </c>
      <c r="O2295" s="25">
        <v>1</v>
      </c>
      <c r="P2295" s="39">
        <v>1</v>
      </c>
    </row>
    <row r="2296" spans="1:16" ht="17.25">
      <c r="A2296" s="66" t="str">
        <f t="shared" si="314"/>
        <v>kn-14</v>
      </c>
      <c r="B2296" s="45">
        <f t="shared" si="312"/>
        <v>2141231</v>
      </c>
      <c r="C2296" s="66">
        <v>12</v>
      </c>
      <c r="D2296" s="40">
        <f t="shared" si="315"/>
        <v>21412</v>
      </c>
      <c r="E2296" s="69">
        <v>14</v>
      </c>
      <c r="F2296" s="41">
        <v>3</v>
      </c>
      <c r="G2296" s="42" t="s">
        <v>164</v>
      </c>
      <c r="H2296" s="42" t="s">
        <v>437</v>
      </c>
      <c r="I2296" s="41">
        <f t="shared" si="316"/>
        <v>141</v>
      </c>
      <c r="J2296" s="41">
        <f t="shared" si="317"/>
        <v>21</v>
      </c>
      <c r="K2296" s="41">
        <f t="shared" si="318"/>
        <v>5</v>
      </c>
      <c r="L2296" s="41" t="s">
        <v>558</v>
      </c>
      <c r="M2296" s="42" t="str">
        <f t="shared" si="313"/>
        <v>kn-14-12-shl-loc3</v>
      </c>
      <c r="N2296" s="42">
        <f t="shared" si="319"/>
        <v>9</v>
      </c>
      <c r="O2296" s="41">
        <v>1</v>
      </c>
      <c r="P2296" s="43">
        <v>1</v>
      </c>
    </row>
    <row r="2297" spans="1:16" ht="16.5">
      <c r="A2297" s="66" t="str">
        <f t="shared" si="314"/>
        <v>kn-14</v>
      </c>
      <c r="B2297" s="45">
        <f t="shared" si="312"/>
        <v>2141310</v>
      </c>
      <c r="C2297" s="66">
        <v>13</v>
      </c>
      <c r="D2297" s="35">
        <f t="shared" si="315"/>
        <v>21413</v>
      </c>
      <c r="E2297" s="67">
        <v>14</v>
      </c>
      <c r="F2297" s="36">
        <v>1</v>
      </c>
      <c r="G2297" s="44" t="s">
        <v>163</v>
      </c>
      <c r="H2297" s="44" t="s">
        <v>439</v>
      </c>
      <c r="I2297" s="36">
        <f t="shared" si="316"/>
        <v>142</v>
      </c>
      <c r="J2297" s="36">
        <f t="shared" si="317"/>
        <v>21</v>
      </c>
      <c r="K2297" s="36">
        <f t="shared" si="318"/>
        <v>5</v>
      </c>
      <c r="L2297" s="36" t="s">
        <v>515</v>
      </c>
      <c r="M2297" s="36" t="str">
        <f t="shared" si="313"/>
        <v>kn-14-13-jlr-loc1</v>
      </c>
      <c r="N2297" s="36">
        <f t="shared" si="319"/>
        <v>9</v>
      </c>
      <c r="O2297" s="36">
        <v>1</v>
      </c>
      <c r="P2297" s="37">
        <v>1</v>
      </c>
    </row>
    <row r="2298" spans="1:16" ht="16.5">
      <c r="A2298" s="66" t="str">
        <f t="shared" si="314"/>
        <v>kn-14</v>
      </c>
      <c r="B2298" s="45">
        <f t="shared" si="312"/>
        <v>2141311</v>
      </c>
      <c r="C2298" s="66">
        <v>13</v>
      </c>
      <c r="D2298" s="38">
        <f t="shared" si="315"/>
        <v>21413</v>
      </c>
      <c r="E2298" s="68">
        <v>14</v>
      </c>
      <c r="F2298" s="25">
        <v>1</v>
      </c>
      <c r="G2298" s="26" t="s">
        <v>164</v>
      </c>
      <c r="H2298" s="26" t="s">
        <v>440</v>
      </c>
      <c r="I2298" s="25">
        <f t="shared" si="316"/>
        <v>142</v>
      </c>
      <c r="J2298" s="25">
        <f t="shared" si="317"/>
        <v>21</v>
      </c>
      <c r="K2298" s="25">
        <f t="shared" si="318"/>
        <v>5</v>
      </c>
      <c r="L2298" s="25" t="s">
        <v>555</v>
      </c>
      <c r="M2298" s="25" t="str">
        <f t="shared" si="313"/>
        <v>kn-14-13-shl-loc1</v>
      </c>
      <c r="N2298" s="25">
        <f t="shared" si="319"/>
        <v>9</v>
      </c>
      <c r="O2298" s="25">
        <v>1</v>
      </c>
      <c r="P2298" s="39">
        <v>1</v>
      </c>
    </row>
    <row r="2299" spans="1:16" ht="16.5">
      <c r="A2299" s="66" t="str">
        <f t="shared" si="314"/>
        <v>kn-14</v>
      </c>
      <c r="B2299" s="45">
        <f t="shared" si="312"/>
        <v>2141320</v>
      </c>
      <c r="C2299" s="66">
        <v>13</v>
      </c>
      <c r="D2299" s="38">
        <f t="shared" si="315"/>
        <v>21413</v>
      </c>
      <c r="E2299" s="68">
        <v>14</v>
      </c>
      <c r="F2299" s="25">
        <v>2</v>
      </c>
      <c r="G2299" s="26" t="s">
        <v>163</v>
      </c>
      <c r="H2299" s="26" t="s">
        <v>181</v>
      </c>
      <c r="I2299" s="25">
        <f t="shared" si="316"/>
        <v>142</v>
      </c>
      <c r="J2299" s="25">
        <f t="shared" si="317"/>
        <v>21</v>
      </c>
      <c r="K2299" s="25">
        <f t="shared" si="318"/>
        <v>5</v>
      </c>
      <c r="L2299" s="25" t="s">
        <v>1507</v>
      </c>
      <c r="M2299" s="53" t="str">
        <f t="shared" si="313"/>
        <v>kn-14-13-jlr-loc2</v>
      </c>
      <c r="N2299" s="53">
        <f t="shared" si="319"/>
        <v>9</v>
      </c>
      <c r="O2299" s="25">
        <v>1</v>
      </c>
      <c r="P2299" s="39">
        <v>1</v>
      </c>
    </row>
    <row r="2300" spans="1:16" ht="16.5">
      <c r="A2300" s="66" t="str">
        <f t="shared" si="314"/>
        <v>kn-14</v>
      </c>
      <c r="B2300" s="45">
        <f t="shared" si="320" ref="B2300:B2363">D2300*100+F2300*10+IF(G2300="jlr",0,1)</f>
        <v>2141321</v>
      </c>
      <c r="C2300" s="66">
        <v>13</v>
      </c>
      <c r="D2300" s="38">
        <f t="shared" si="315"/>
        <v>21413</v>
      </c>
      <c r="E2300" s="68">
        <v>14</v>
      </c>
      <c r="F2300" s="25">
        <v>2</v>
      </c>
      <c r="G2300" s="26" t="s">
        <v>164</v>
      </c>
      <c r="H2300" s="26" t="s">
        <v>171</v>
      </c>
      <c r="I2300" s="25">
        <f t="shared" si="316"/>
        <v>142</v>
      </c>
      <c r="J2300" s="25">
        <f t="shared" si="317"/>
        <v>21</v>
      </c>
      <c r="K2300" s="25">
        <f t="shared" si="318"/>
        <v>5</v>
      </c>
      <c r="L2300" s="25" t="s">
        <v>554</v>
      </c>
      <c r="M2300" s="53" t="str">
        <f t="shared" si="313"/>
        <v>kn-14-13-shl-loc2</v>
      </c>
      <c r="N2300" s="53">
        <f t="shared" si="319"/>
        <v>9</v>
      </c>
      <c r="O2300" s="25">
        <v>1</v>
      </c>
      <c r="P2300" s="39">
        <v>1</v>
      </c>
    </row>
    <row r="2301" spans="1:16" ht="16.5">
      <c r="A2301" s="66" t="str">
        <f t="shared" si="314"/>
        <v>kn-14</v>
      </c>
      <c r="B2301" s="45">
        <f t="shared" si="320"/>
        <v>2141330</v>
      </c>
      <c r="C2301" s="66">
        <v>13</v>
      </c>
      <c r="D2301" s="38">
        <f t="shared" si="315"/>
        <v>21413</v>
      </c>
      <c r="E2301" s="68">
        <v>14</v>
      </c>
      <c r="F2301" s="25">
        <v>3</v>
      </c>
      <c r="G2301" s="26" t="s">
        <v>797</v>
      </c>
      <c r="H2301" s="26" t="s">
        <v>438</v>
      </c>
      <c r="I2301" s="25">
        <f t="shared" si="316"/>
        <v>142</v>
      </c>
      <c r="J2301" s="25">
        <f t="shared" si="317"/>
        <v>21</v>
      </c>
      <c r="K2301" s="25">
        <f t="shared" si="318"/>
        <v>5</v>
      </c>
      <c r="L2301" s="25" t="s">
        <v>518</v>
      </c>
      <c r="M2301" s="56" t="str">
        <f t="shared" si="313"/>
        <v>kn-14-13-jlr-loc3</v>
      </c>
      <c r="N2301" s="56">
        <f t="shared" si="319"/>
        <v>9</v>
      </c>
      <c r="O2301" s="25">
        <v>1</v>
      </c>
      <c r="P2301" s="39">
        <v>1</v>
      </c>
    </row>
    <row r="2302" spans="1:16" ht="17.25">
      <c r="A2302" s="66" t="str">
        <f t="shared" si="314"/>
        <v>kn-14</v>
      </c>
      <c r="B2302" s="45">
        <f t="shared" si="320"/>
        <v>2141331</v>
      </c>
      <c r="C2302" s="66">
        <v>13</v>
      </c>
      <c r="D2302" s="40">
        <f t="shared" si="315"/>
        <v>21413</v>
      </c>
      <c r="E2302" s="69">
        <v>14</v>
      </c>
      <c r="F2302" s="41">
        <v>3</v>
      </c>
      <c r="G2302" s="42" t="s">
        <v>164</v>
      </c>
      <c r="H2302" s="42" t="s">
        <v>437</v>
      </c>
      <c r="I2302" s="41">
        <f t="shared" si="316"/>
        <v>142</v>
      </c>
      <c r="J2302" s="41">
        <f t="shared" si="317"/>
        <v>21</v>
      </c>
      <c r="K2302" s="41">
        <f t="shared" si="318"/>
        <v>5</v>
      </c>
      <c r="L2302" s="41" t="s">
        <v>559</v>
      </c>
      <c r="M2302" s="42" t="str">
        <f t="shared" si="313"/>
        <v>kn-14-13-shl-loc3</v>
      </c>
      <c r="N2302" s="42">
        <f t="shared" si="319"/>
        <v>9</v>
      </c>
      <c r="O2302" s="41">
        <v>1</v>
      </c>
      <c r="P2302" s="43">
        <v>1</v>
      </c>
    </row>
    <row r="2303" spans="1:16" ht="16.5">
      <c r="A2303" s="66" t="str">
        <f t="shared" si="314"/>
        <v>kn-14</v>
      </c>
      <c r="B2303" s="45">
        <f t="shared" si="320"/>
        <v>2141410</v>
      </c>
      <c r="C2303" s="66">
        <v>14</v>
      </c>
      <c r="D2303" s="35">
        <f t="shared" si="315"/>
        <v>21414</v>
      </c>
      <c r="E2303" s="67">
        <v>14</v>
      </c>
      <c r="F2303" s="36">
        <v>1</v>
      </c>
      <c r="G2303" s="44" t="s">
        <v>163</v>
      </c>
      <c r="H2303" s="44" t="s">
        <v>439</v>
      </c>
      <c r="I2303" s="36">
        <f t="shared" si="316"/>
        <v>143</v>
      </c>
      <c r="J2303" s="36">
        <f t="shared" si="317"/>
        <v>21</v>
      </c>
      <c r="K2303" s="36">
        <f t="shared" si="318"/>
        <v>5</v>
      </c>
      <c r="L2303" s="36" t="s">
        <v>175</v>
      </c>
      <c r="M2303" s="36" t="str">
        <f t="shared" si="313"/>
        <v>kn-14-14-jlr-loc1</v>
      </c>
      <c r="N2303" s="36">
        <f t="shared" si="319"/>
        <v>9</v>
      </c>
      <c r="O2303" s="36">
        <v>1</v>
      </c>
      <c r="P2303" s="37">
        <v>1</v>
      </c>
    </row>
    <row r="2304" spans="1:16" ht="16.5">
      <c r="A2304" s="66" t="str">
        <f t="shared" si="314"/>
        <v>kn-14</v>
      </c>
      <c r="B2304" s="45">
        <f t="shared" si="320"/>
        <v>2141411</v>
      </c>
      <c r="C2304" s="66">
        <v>14</v>
      </c>
      <c r="D2304" s="38">
        <f t="shared" si="315"/>
        <v>21414</v>
      </c>
      <c r="E2304" s="68">
        <v>14</v>
      </c>
      <c r="F2304" s="25">
        <v>1</v>
      </c>
      <c r="G2304" s="26" t="s">
        <v>164</v>
      </c>
      <c r="H2304" s="26" t="s">
        <v>440</v>
      </c>
      <c r="I2304" s="25">
        <f t="shared" si="316"/>
        <v>143</v>
      </c>
      <c r="J2304" s="25">
        <f t="shared" si="317"/>
        <v>21</v>
      </c>
      <c r="K2304" s="25">
        <f t="shared" si="318"/>
        <v>5</v>
      </c>
      <c r="L2304" s="25" t="s">
        <v>550</v>
      </c>
      <c r="M2304" s="25" t="str">
        <f t="shared" si="313"/>
        <v>kn-14-14-shl-loc1</v>
      </c>
      <c r="N2304" s="25">
        <f t="shared" si="319"/>
        <v>9</v>
      </c>
      <c r="O2304" s="25">
        <v>1</v>
      </c>
      <c r="P2304" s="39">
        <v>1</v>
      </c>
    </row>
    <row r="2305" spans="1:16" ht="16.5">
      <c r="A2305" s="66" t="str">
        <f t="shared" si="314"/>
        <v>kn-14</v>
      </c>
      <c r="B2305" s="45">
        <f t="shared" si="320"/>
        <v>2141420</v>
      </c>
      <c r="C2305" s="66">
        <v>14</v>
      </c>
      <c r="D2305" s="38">
        <f t="shared" si="315"/>
        <v>21414</v>
      </c>
      <c r="E2305" s="68">
        <v>14</v>
      </c>
      <c r="F2305" s="25">
        <v>2</v>
      </c>
      <c r="G2305" s="26" t="s">
        <v>163</v>
      </c>
      <c r="H2305" s="26" t="s">
        <v>765</v>
      </c>
      <c r="I2305" s="25">
        <f t="shared" si="316"/>
        <v>143</v>
      </c>
      <c r="J2305" s="25">
        <f t="shared" si="317"/>
        <v>21</v>
      </c>
      <c r="K2305" s="25">
        <f t="shared" si="318"/>
        <v>5</v>
      </c>
      <c r="L2305" s="25" t="s">
        <v>175</v>
      </c>
      <c r="M2305" s="53" t="str">
        <f t="shared" si="313"/>
        <v>kn-14-14-jlr-loc2</v>
      </c>
      <c r="N2305" s="53">
        <f t="shared" si="319"/>
        <v>9</v>
      </c>
      <c r="O2305" s="25">
        <v>1</v>
      </c>
      <c r="P2305" s="39">
        <v>1</v>
      </c>
    </row>
    <row r="2306" spans="1:16" ht="16.5">
      <c r="A2306" s="66" t="str">
        <f t="shared" si="314"/>
        <v>kn-14</v>
      </c>
      <c r="B2306" s="45">
        <f t="shared" si="320"/>
        <v>2141421</v>
      </c>
      <c r="C2306" s="66">
        <v>14</v>
      </c>
      <c r="D2306" s="38">
        <f t="shared" si="315"/>
        <v>21414</v>
      </c>
      <c r="E2306" s="68">
        <v>14</v>
      </c>
      <c r="F2306" s="25">
        <v>2</v>
      </c>
      <c r="G2306" s="26" t="s">
        <v>164</v>
      </c>
      <c r="H2306" s="26" t="s">
        <v>766</v>
      </c>
      <c r="I2306" s="25">
        <f t="shared" si="316"/>
        <v>143</v>
      </c>
      <c r="J2306" s="25">
        <f t="shared" si="317"/>
        <v>21</v>
      </c>
      <c r="K2306" s="25">
        <f t="shared" si="318"/>
        <v>5</v>
      </c>
      <c r="L2306" s="25" t="s">
        <v>544</v>
      </c>
      <c r="M2306" s="53" t="str">
        <f t="shared" si="313"/>
        <v>kn-14-14-shl-loc2</v>
      </c>
      <c r="N2306" s="53">
        <f t="shared" si="319"/>
        <v>9</v>
      </c>
      <c r="O2306" s="25">
        <v>1</v>
      </c>
      <c r="P2306" s="39">
        <v>1</v>
      </c>
    </row>
    <row r="2307" spans="1:16" ht="16.5">
      <c r="A2307" s="66" t="str">
        <f t="shared" si="314"/>
        <v>kn-14</v>
      </c>
      <c r="B2307" s="45">
        <f t="shared" si="320"/>
        <v>2141430</v>
      </c>
      <c r="C2307" s="66">
        <v>14</v>
      </c>
      <c r="D2307" s="38">
        <f t="shared" si="315"/>
        <v>21414</v>
      </c>
      <c r="E2307" s="68">
        <v>14</v>
      </c>
      <c r="F2307" s="25">
        <v>3</v>
      </c>
      <c r="G2307" s="26" t="s">
        <v>163</v>
      </c>
      <c r="H2307" s="26" t="s">
        <v>181</v>
      </c>
      <c r="I2307" s="25">
        <f t="shared" si="316"/>
        <v>143</v>
      </c>
      <c r="J2307" s="25">
        <f t="shared" si="317"/>
        <v>21</v>
      </c>
      <c r="K2307" s="25">
        <f t="shared" si="318"/>
        <v>5</v>
      </c>
      <c r="L2307" s="25" t="s">
        <v>517</v>
      </c>
      <c r="M2307" s="56" t="str">
        <f t="shared" si="313"/>
        <v>kn-14-14-jlr-loc3</v>
      </c>
      <c r="N2307" s="56">
        <f t="shared" si="319"/>
        <v>9</v>
      </c>
      <c r="O2307" s="25">
        <v>1</v>
      </c>
      <c r="P2307" s="39">
        <v>1</v>
      </c>
    </row>
    <row r="2308" spans="1:16" ht="17.25">
      <c r="A2308" s="66" t="str">
        <f t="shared" si="314"/>
        <v>kn-14</v>
      </c>
      <c r="B2308" s="45">
        <f t="shared" si="320"/>
        <v>2141431</v>
      </c>
      <c r="C2308" s="66">
        <v>14</v>
      </c>
      <c r="D2308" s="40">
        <f t="shared" si="315"/>
        <v>21414</v>
      </c>
      <c r="E2308" s="69">
        <v>14</v>
      </c>
      <c r="F2308" s="41">
        <v>3</v>
      </c>
      <c r="G2308" s="42" t="s">
        <v>164</v>
      </c>
      <c r="H2308" s="42" t="s">
        <v>171</v>
      </c>
      <c r="I2308" s="41">
        <f t="shared" si="316"/>
        <v>143</v>
      </c>
      <c r="J2308" s="41">
        <f t="shared" si="317"/>
        <v>21</v>
      </c>
      <c r="K2308" s="41">
        <f t="shared" si="318"/>
        <v>5</v>
      </c>
      <c r="L2308" s="41" t="s">
        <v>558</v>
      </c>
      <c r="M2308" s="42" t="str">
        <f t="shared" si="313"/>
        <v>kn-14-14-shl-loc3</v>
      </c>
      <c r="N2308" s="42">
        <f t="shared" si="319"/>
        <v>9</v>
      </c>
      <c r="O2308" s="41">
        <v>1</v>
      </c>
      <c r="P2308" s="43">
        <v>1</v>
      </c>
    </row>
    <row r="2309" spans="1:16" ht="16.5">
      <c r="A2309" s="66" t="str">
        <f t="shared" si="314"/>
        <v>kn-14</v>
      </c>
      <c r="B2309" s="45">
        <f t="shared" si="320"/>
        <v>2141510</v>
      </c>
      <c r="C2309" s="66">
        <v>15</v>
      </c>
      <c r="D2309" s="35">
        <f t="shared" si="315"/>
        <v>21415</v>
      </c>
      <c r="E2309" s="67">
        <v>14</v>
      </c>
      <c r="F2309" s="36">
        <v>1</v>
      </c>
      <c r="G2309" s="44" t="s">
        <v>163</v>
      </c>
      <c r="H2309" s="44" t="s">
        <v>439</v>
      </c>
      <c r="I2309" s="36">
        <f t="shared" si="316"/>
        <v>144</v>
      </c>
      <c r="J2309" s="36">
        <f t="shared" si="317"/>
        <v>21</v>
      </c>
      <c r="K2309" s="36">
        <f t="shared" si="318"/>
        <v>5</v>
      </c>
      <c r="L2309" s="36" t="s">
        <v>514</v>
      </c>
      <c r="M2309" s="36" t="str">
        <f t="shared" si="313"/>
        <v>kn-14-15-jlr-loc1</v>
      </c>
      <c r="N2309" s="36">
        <f t="shared" si="319"/>
        <v>9</v>
      </c>
      <c r="O2309" s="36">
        <v>1</v>
      </c>
      <c r="P2309" s="37">
        <v>1</v>
      </c>
    </row>
    <row r="2310" spans="1:16" ht="16.5">
      <c r="A2310" s="66" t="str">
        <f t="shared" si="314"/>
        <v>kn-14</v>
      </c>
      <c r="B2310" s="45">
        <f t="shared" si="320"/>
        <v>2141511</v>
      </c>
      <c r="C2310" s="66">
        <v>15</v>
      </c>
      <c r="D2310" s="38">
        <f t="shared" si="315"/>
        <v>21415</v>
      </c>
      <c r="E2310" s="68">
        <v>14</v>
      </c>
      <c r="F2310" s="25">
        <v>1</v>
      </c>
      <c r="G2310" s="26" t="s">
        <v>164</v>
      </c>
      <c r="H2310" s="26" t="s">
        <v>440</v>
      </c>
      <c r="I2310" s="25">
        <f t="shared" si="316"/>
        <v>144</v>
      </c>
      <c r="J2310" s="25">
        <f t="shared" si="317"/>
        <v>21</v>
      </c>
      <c r="K2310" s="25">
        <f t="shared" si="318"/>
        <v>5</v>
      </c>
      <c r="L2310" s="25" t="s">
        <v>542</v>
      </c>
      <c r="M2310" s="25" t="str">
        <f t="shared" si="313"/>
        <v>kn-14-15-shl-loc1</v>
      </c>
      <c r="N2310" s="25">
        <f t="shared" si="319"/>
        <v>9</v>
      </c>
      <c r="O2310" s="25">
        <v>1</v>
      </c>
      <c r="P2310" s="39">
        <v>1</v>
      </c>
    </row>
    <row r="2311" spans="1:16" ht="16.5">
      <c r="A2311" s="66" t="str">
        <f t="shared" si="314"/>
        <v>kn-14</v>
      </c>
      <c r="B2311" s="45">
        <f t="shared" si="320"/>
        <v>2141520</v>
      </c>
      <c r="C2311" s="66">
        <v>15</v>
      </c>
      <c r="D2311" s="38">
        <f t="shared" si="315"/>
        <v>21415</v>
      </c>
      <c r="E2311" s="68">
        <v>14</v>
      </c>
      <c r="F2311" s="25">
        <v>2</v>
      </c>
      <c r="G2311" s="26" t="s">
        <v>163</v>
      </c>
      <c r="H2311" s="26" t="s">
        <v>765</v>
      </c>
      <c r="I2311" s="25">
        <f t="shared" si="316"/>
        <v>144</v>
      </c>
      <c r="J2311" s="25">
        <f t="shared" si="317"/>
        <v>21</v>
      </c>
      <c r="K2311" s="25">
        <f t="shared" si="318"/>
        <v>5</v>
      </c>
      <c r="L2311" s="25" t="s">
        <v>513</v>
      </c>
      <c r="M2311" s="53" t="str">
        <f t="shared" si="313"/>
        <v>kn-14-15-jlr-loc2</v>
      </c>
      <c r="N2311" s="53">
        <f t="shared" si="319"/>
        <v>9</v>
      </c>
      <c r="O2311" s="25">
        <v>1</v>
      </c>
      <c r="P2311" s="39">
        <v>1</v>
      </c>
    </row>
    <row r="2312" spans="1:16" ht="16.5">
      <c r="A2312" s="66" t="str">
        <f t="shared" si="314"/>
        <v>kn-14</v>
      </c>
      <c r="B2312" s="45">
        <f t="shared" si="320"/>
        <v>2141521</v>
      </c>
      <c r="C2312" s="66">
        <v>15</v>
      </c>
      <c r="D2312" s="38">
        <f t="shared" si="315"/>
        <v>21415</v>
      </c>
      <c r="E2312" s="68">
        <v>14</v>
      </c>
      <c r="F2312" s="25">
        <v>2</v>
      </c>
      <c r="G2312" s="26" t="s">
        <v>800</v>
      </c>
      <c r="H2312" s="26" t="s">
        <v>766</v>
      </c>
      <c r="I2312" s="25">
        <f t="shared" si="316"/>
        <v>144</v>
      </c>
      <c r="J2312" s="25">
        <f t="shared" si="317"/>
        <v>21</v>
      </c>
      <c r="K2312" s="25">
        <f t="shared" si="318"/>
        <v>5</v>
      </c>
      <c r="L2312" s="25" t="s">
        <v>547</v>
      </c>
      <c r="M2312" s="53" t="str">
        <f t="shared" si="313"/>
        <v>kn-14-15-shl-loc2</v>
      </c>
      <c r="N2312" s="53">
        <f t="shared" si="319"/>
        <v>9</v>
      </c>
      <c r="O2312" s="25">
        <v>1</v>
      </c>
      <c r="P2312" s="39">
        <v>1</v>
      </c>
    </row>
    <row r="2313" spans="1:16" ht="16.5">
      <c r="A2313" s="66" t="str">
        <f t="shared" si="314"/>
        <v>kn-14</v>
      </c>
      <c r="B2313" s="45">
        <f t="shared" si="320"/>
        <v>2141530</v>
      </c>
      <c r="C2313" s="66">
        <v>15</v>
      </c>
      <c r="D2313" s="38">
        <f t="shared" si="315"/>
        <v>21415</v>
      </c>
      <c r="E2313" s="68">
        <v>14</v>
      </c>
      <c r="F2313" s="25">
        <v>3</v>
      </c>
      <c r="G2313" s="26" t="s">
        <v>163</v>
      </c>
      <c r="H2313" s="26" t="s">
        <v>763</v>
      </c>
      <c r="I2313" s="25">
        <f t="shared" si="316"/>
        <v>144</v>
      </c>
      <c r="J2313" s="25">
        <f t="shared" si="317"/>
        <v>21</v>
      </c>
      <c r="K2313" s="25">
        <f t="shared" si="318"/>
        <v>5</v>
      </c>
      <c r="L2313" s="25" t="s">
        <v>175</v>
      </c>
      <c r="M2313" s="56" t="str">
        <f t="shared" si="313"/>
        <v>kn-14-15-jlr-loc3</v>
      </c>
      <c r="N2313" s="56">
        <f t="shared" si="319"/>
        <v>9</v>
      </c>
      <c r="O2313" s="25">
        <v>1</v>
      </c>
      <c r="P2313" s="39">
        <v>1</v>
      </c>
    </row>
    <row r="2314" spans="1:16" ht="17.25">
      <c r="A2314" s="66" t="str">
        <f t="shared" si="314"/>
        <v>kn-14</v>
      </c>
      <c r="B2314" s="45">
        <f t="shared" si="320"/>
        <v>2141531</v>
      </c>
      <c r="C2314" s="66">
        <v>15</v>
      </c>
      <c r="D2314" s="40">
        <f t="shared" si="315"/>
        <v>21415</v>
      </c>
      <c r="E2314" s="69">
        <v>14</v>
      </c>
      <c r="F2314" s="41">
        <v>3</v>
      </c>
      <c r="G2314" s="42" t="s">
        <v>164</v>
      </c>
      <c r="H2314" s="42" t="s">
        <v>764</v>
      </c>
      <c r="I2314" s="41">
        <f t="shared" si="316"/>
        <v>144</v>
      </c>
      <c r="J2314" s="41">
        <f t="shared" si="317"/>
        <v>21</v>
      </c>
      <c r="K2314" s="41">
        <f t="shared" si="318"/>
        <v>5</v>
      </c>
      <c r="L2314" s="41" t="s">
        <v>551</v>
      </c>
      <c r="M2314" s="42" t="str">
        <f t="shared" si="313"/>
        <v>kn-14-15-shl-loc3</v>
      </c>
      <c r="N2314" s="42">
        <f t="shared" si="319"/>
        <v>9</v>
      </c>
      <c r="O2314" s="41">
        <v>1</v>
      </c>
      <c r="P2314" s="43">
        <v>1</v>
      </c>
    </row>
    <row r="2315" spans="1:16" ht="16.5">
      <c r="A2315" s="66" t="str">
        <f t="shared" si="314"/>
        <v>kn-15</v>
      </c>
      <c r="B2315" s="45">
        <f t="shared" si="320"/>
        <v>2150110</v>
      </c>
      <c r="C2315" s="66">
        <v>1</v>
      </c>
      <c r="D2315" s="35">
        <f t="shared" si="315"/>
        <v>21501</v>
      </c>
      <c r="E2315" s="67">
        <v>15</v>
      </c>
      <c r="F2315" s="36">
        <v>1</v>
      </c>
      <c r="G2315" s="44" t="s">
        <v>163</v>
      </c>
      <c r="H2315" s="44" t="s">
        <v>439</v>
      </c>
      <c r="I2315" s="36">
        <f t="shared" si="316"/>
        <v>145</v>
      </c>
      <c r="J2315" s="36">
        <f t="shared" si="317"/>
        <v>21</v>
      </c>
      <c r="K2315" s="36">
        <f t="shared" si="318"/>
        <v>5</v>
      </c>
      <c r="L2315" s="36" t="s">
        <v>518</v>
      </c>
      <c r="M2315" s="36" t="str">
        <f t="shared" si="313"/>
        <v>kn-15-1-jlr-loc1</v>
      </c>
      <c r="N2315" s="36">
        <f t="shared" si="319"/>
        <v>10</v>
      </c>
      <c r="O2315" s="36">
        <v>1</v>
      </c>
      <c r="P2315" s="37">
        <v>1</v>
      </c>
    </row>
    <row r="2316" spans="1:16" ht="16.5">
      <c r="A2316" s="66" t="str">
        <f t="shared" si="314"/>
        <v>kn-15</v>
      </c>
      <c r="B2316" s="45">
        <f t="shared" si="320"/>
        <v>2150111</v>
      </c>
      <c r="C2316" s="66">
        <v>1</v>
      </c>
      <c r="D2316" s="38">
        <f t="shared" si="315"/>
        <v>21501</v>
      </c>
      <c r="E2316" s="68">
        <v>15</v>
      </c>
      <c r="F2316" s="25">
        <v>1</v>
      </c>
      <c r="G2316" s="26" t="s">
        <v>164</v>
      </c>
      <c r="H2316" s="26" t="s">
        <v>440</v>
      </c>
      <c r="I2316" s="25">
        <f t="shared" si="316"/>
        <v>145</v>
      </c>
      <c r="J2316" s="25">
        <f t="shared" si="317"/>
        <v>21</v>
      </c>
      <c r="K2316" s="25">
        <f t="shared" si="318"/>
        <v>5</v>
      </c>
      <c r="L2316" s="25" t="s">
        <v>559</v>
      </c>
      <c r="M2316" s="25" t="str">
        <f t="shared" si="313"/>
        <v>kn-15-1-shl-loc1</v>
      </c>
      <c r="N2316" s="25">
        <f t="shared" si="319"/>
        <v>10</v>
      </c>
      <c r="O2316" s="25">
        <v>1</v>
      </c>
      <c r="P2316" s="39">
        <v>1</v>
      </c>
    </row>
    <row r="2317" spans="1:16" ht="16.5">
      <c r="A2317" s="66" t="str">
        <f t="shared" si="314"/>
        <v>kn-15</v>
      </c>
      <c r="B2317" s="45">
        <f t="shared" si="320"/>
        <v>2150120</v>
      </c>
      <c r="C2317" s="66">
        <v>1</v>
      </c>
      <c r="D2317" s="38">
        <f t="shared" si="315"/>
        <v>21501</v>
      </c>
      <c r="E2317" s="68">
        <v>15</v>
      </c>
      <c r="F2317" s="25">
        <v>2</v>
      </c>
      <c r="G2317" s="26" t="s">
        <v>163</v>
      </c>
      <c r="H2317" s="26" t="s">
        <v>181</v>
      </c>
      <c r="I2317" s="25">
        <f t="shared" si="316"/>
        <v>145</v>
      </c>
      <c r="J2317" s="25">
        <f t="shared" si="317"/>
        <v>21</v>
      </c>
      <c r="K2317" s="25">
        <f t="shared" si="318"/>
        <v>5</v>
      </c>
      <c r="L2317" s="25" t="s">
        <v>1507</v>
      </c>
      <c r="M2317" s="53" t="str">
        <f t="shared" si="313"/>
        <v>kn-15-1-jlr-loc2</v>
      </c>
      <c r="N2317" s="53">
        <f t="shared" si="319"/>
        <v>10</v>
      </c>
      <c r="O2317" s="25">
        <v>1</v>
      </c>
      <c r="P2317" s="39">
        <v>1</v>
      </c>
    </row>
    <row r="2318" spans="1:16" ht="16.5">
      <c r="A2318" s="66" t="str">
        <f t="shared" si="314"/>
        <v>kn-15</v>
      </c>
      <c r="B2318" s="45">
        <f t="shared" si="320"/>
        <v>2150121</v>
      </c>
      <c r="C2318" s="66">
        <v>1</v>
      </c>
      <c r="D2318" s="38">
        <f t="shared" si="315"/>
        <v>21501</v>
      </c>
      <c r="E2318" s="68">
        <v>15</v>
      </c>
      <c r="F2318" s="25">
        <v>2</v>
      </c>
      <c r="G2318" s="26" t="s">
        <v>164</v>
      </c>
      <c r="H2318" s="26" t="s">
        <v>803</v>
      </c>
      <c r="I2318" s="25">
        <f t="shared" si="316"/>
        <v>145</v>
      </c>
      <c r="J2318" s="25">
        <f t="shared" si="317"/>
        <v>21</v>
      </c>
      <c r="K2318" s="25">
        <f t="shared" si="318"/>
        <v>5</v>
      </c>
      <c r="L2318" s="25" t="s">
        <v>554</v>
      </c>
      <c r="M2318" s="53" t="str">
        <f t="shared" si="313"/>
        <v>kn-15-1-shl-loc2</v>
      </c>
      <c r="N2318" s="53">
        <f t="shared" si="319"/>
        <v>10</v>
      </c>
      <c r="O2318" s="25">
        <v>1</v>
      </c>
      <c r="P2318" s="39">
        <v>1</v>
      </c>
    </row>
    <row r="2319" spans="1:16" ht="16.5">
      <c r="A2319" s="66" t="str">
        <f t="shared" si="314"/>
        <v>kn-15</v>
      </c>
      <c r="B2319" s="45">
        <f t="shared" si="320"/>
        <v>2150130</v>
      </c>
      <c r="C2319" s="66">
        <v>1</v>
      </c>
      <c r="D2319" s="38">
        <f t="shared" si="315"/>
        <v>21501</v>
      </c>
      <c r="E2319" s="68">
        <v>15</v>
      </c>
      <c r="F2319" s="25">
        <v>3</v>
      </c>
      <c r="G2319" s="26" t="s">
        <v>163</v>
      </c>
      <c r="H2319" s="26" t="s">
        <v>438</v>
      </c>
      <c r="I2319" s="25">
        <f t="shared" si="316"/>
        <v>145</v>
      </c>
      <c r="J2319" s="25">
        <f t="shared" si="317"/>
        <v>21</v>
      </c>
      <c r="K2319" s="25">
        <f t="shared" si="318"/>
        <v>5</v>
      </c>
      <c r="L2319" s="25" t="s">
        <v>519</v>
      </c>
      <c r="M2319" s="56" t="str">
        <f t="shared" si="313"/>
        <v>kn-15-1-jlr-loc3</v>
      </c>
      <c r="N2319" s="56">
        <f t="shared" si="319"/>
        <v>10</v>
      </c>
      <c r="O2319" s="25">
        <v>1</v>
      </c>
      <c r="P2319" s="39">
        <v>1</v>
      </c>
    </row>
    <row r="2320" spans="1:16" ht="17.25">
      <c r="A2320" s="66" t="str">
        <f t="shared" si="314"/>
        <v>kn-15</v>
      </c>
      <c r="B2320" s="45">
        <f t="shared" si="320"/>
        <v>2150131</v>
      </c>
      <c r="C2320" s="66">
        <v>1</v>
      </c>
      <c r="D2320" s="40">
        <f t="shared" si="315"/>
        <v>21501</v>
      </c>
      <c r="E2320" s="69">
        <v>15</v>
      </c>
      <c r="F2320" s="41">
        <v>3</v>
      </c>
      <c r="G2320" s="42" t="s">
        <v>164</v>
      </c>
      <c r="H2320" s="42" t="s">
        <v>437</v>
      </c>
      <c r="I2320" s="41">
        <f t="shared" si="316"/>
        <v>145</v>
      </c>
      <c r="J2320" s="41">
        <f t="shared" si="317"/>
        <v>21</v>
      </c>
      <c r="K2320" s="41">
        <f t="shared" si="318"/>
        <v>5</v>
      </c>
      <c r="L2320" s="41" t="s">
        <v>560</v>
      </c>
      <c r="M2320" s="42" t="str">
        <f t="shared" si="313"/>
        <v>kn-15-1-shl-loc3</v>
      </c>
      <c r="N2320" s="42">
        <f t="shared" si="319"/>
        <v>10</v>
      </c>
      <c r="O2320" s="41">
        <v>1</v>
      </c>
      <c r="P2320" s="43">
        <v>1</v>
      </c>
    </row>
    <row r="2321" spans="1:16" ht="16.5">
      <c r="A2321" s="66" t="str">
        <f t="shared" si="314"/>
        <v>kn-15</v>
      </c>
      <c r="B2321" s="45">
        <f t="shared" si="320"/>
        <v>2150210</v>
      </c>
      <c r="C2321" s="66">
        <v>2</v>
      </c>
      <c r="D2321" s="35">
        <f t="shared" si="315"/>
        <v>21502</v>
      </c>
      <c r="E2321" s="67">
        <v>15</v>
      </c>
      <c r="F2321" s="36">
        <v>1</v>
      </c>
      <c r="G2321" s="44" t="s">
        <v>163</v>
      </c>
      <c r="H2321" s="44" t="s">
        <v>439</v>
      </c>
      <c r="I2321" s="36">
        <f t="shared" si="316"/>
        <v>146</v>
      </c>
      <c r="J2321" s="36">
        <f t="shared" si="317"/>
        <v>21</v>
      </c>
      <c r="K2321" s="36">
        <f t="shared" si="318"/>
        <v>5</v>
      </c>
      <c r="L2321" s="36" t="s">
        <v>511</v>
      </c>
      <c r="M2321" s="36" t="str">
        <f t="shared" si="321" ref="M2321:M2384">A2321&amp;"-"&amp;C2321&amp;"-"&amp;G2321&amp;"-"&amp;"loc"&amp;F2321</f>
        <v>kn-15-2-jlr-loc1</v>
      </c>
      <c r="N2321" s="36">
        <f t="shared" si="319"/>
        <v>10</v>
      </c>
      <c r="O2321" s="36">
        <v>1</v>
      </c>
      <c r="P2321" s="37">
        <v>1</v>
      </c>
    </row>
    <row r="2322" spans="1:16" ht="16.5">
      <c r="A2322" s="66" t="str">
        <f t="shared" si="314"/>
        <v>kn-15</v>
      </c>
      <c r="B2322" s="45">
        <f t="shared" si="320"/>
        <v>2150211</v>
      </c>
      <c r="C2322" s="66">
        <v>2</v>
      </c>
      <c r="D2322" s="38">
        <f t="shared" si="315"/>
        <v>21502</v>
      </c>
      <c r="E2322" s="68">
        <v>15</v>
      </c>
      <c r="F2322" s="25">
        <v>1</v>
      </c>
      <c r="G2322" s="26" t="s">
        <v>164</v>
      </c>
      <c r="H2322" s="26" t="s">
        <v>440</v>
      </c>
      <c r="I2322" s="25">
        <f t="shared" si="316"/>
        <v>146</v>
      </c>
      <c r="J2322" s="25">
        <f t="shared" si="317"/>
        <v>21</v>
      </c>
      <c r="K2322" s="25">
        <f t="shared" si="318"/>
        <v>5</v>
      </c>
      <c r="L2322" s="25" t="s">
        <v>543</v>
      </c>
      <c r="M2322" s="25" t="str">
        <f t="shared" si="321"/>
        <v>kn-15-2-shl-loc1</v>
      </c>
      <c r="N2322" s="25">
        <f t="shared" si="319"/>
        <v>10</v>
      </c>
      <c r="O2322" s="25">
        <v>1</v>
      </c>
      <c r="P2322" s="39">
        <v>1</v>
      </c>
    </row>
    <row r="2323" spans="1:16" ht="16.5">
      <c r="A2323" s="66" t="str">
        <f t="shared" si="314"/>
        <v>kn-15</v>
      </c>
      <c r="B2323" s="45">
        <f t="shared" si="320"/>
        <v>2150220</v>
      </c>
      <c r="C2323" s="66">
        <v>2</v>
      </c>
      <c r="D2323" s="38">
        <f t="shared" si="315"/>
        <v>21502</v>
      </c>
      <c r="E2323" s="68">
        <v>15</v>
      </c>
      <c r="F2323" s="25">
        <v>2</v>
      </c>
      <c r="G2323" s="26" t="s">
        <v>163</v>
      </c>
      <c r="H2323" s="26" t="s">
        <v>181</v>
      </c>
      <c r="I2323" s="25">
        <f t="shared" si="316"/>
        <v>146</v>
      </c>
      <c r="J2323" s="25">
        <f t="shared" si="317"/>
        <v>21</v>
      </c>
      <c r="K2323" s="25">
        <f t="shared" si="318"/>
        <v>5</v>
      </c>
      <c r="L2323" s="25" t="s">
        <v>1511</v>
      </c>
      <c r="M2323" s="53" t="str">
        <f t="shared" si="321"/>
        <v>kn-15-2-jlr-loc2</v>
      </c>
      <c r="N2323" s="53">
        <f t="shared" si="319"/>
        <v>10</v>
      </c>
      <c r="O2323" s="25">
        <v>1</v>
      </c>
      <c r="P2323" s="39">
        <v>1</v>
      </c>
    </row>
    <row r="2324" spans="1:16" ht="16.5">
      <c r="A2324" s="66" t="str">
        <f t="shared" si="314"/>
        <v>kn-15</v>
      </c>
      <c r="B2324" s="45">
        <f t="shared" si="320"/>
        <v>2150221</v>
      </c>
      <c r="C2324" s="66">
        <v>2</v>
      </c>
      <c r="D2324" s="38">
        <f t="shared" si="315"/>
        <v>21502</v>
      </c>
      <c r="E2324" s="68">
        <v>15</v>
      </c>
      <c r="F2324" s="25">
        <v>2</v>
      </c>
      <c r="G2324" s="26" t="s">
        <v>164</v>
      </c>
      <c r="H2324" s="26" t="s">
        <v>171</v>
      </c>
      <c r="I2324" s="25">
        <f t="shared" si="316"/>
        <v>146</v>
      </c>
      <c r="J2324" s="25">
        <f t="shared" si="317"/>
        <v>21</v>
      </c>
      <c r="K2324" s="25">
        <f t="shared" si="318"/>
        <v>5</v>
      </c>
      <c r="L2324" s="25" t="s">
        <v>546</v>
      </c>
      <c r="M2324" s="53" t="str">
        <f t="shared" si="321"/>
        <v>kn-15-2-shl-loc2</v>
      </c>
      <c r="N2324" s="53">
        <f t="shared" si="319"/>
        <v>10</v>
      </c>
      <c r="O2324" s="25">
        <v>1</v>
      </c>
      <c r="P2324" s="39">
        <v>1</v>
      </c>
    </row>
    <row r="2325" spans="1:16" ht="16.5">
      <c r="A2325" s="66" t="str">
        <f t="shared" si="314"/>
        <v>kn-15</v>
      </c>
      <c r="B2325" s="45">
        <f t="shared" si="320"/>
        <v>2150230</v>
      </c>
      <c r="C2325" s="66">
        <v>2</v>
      </c>
      <c r="D2325" s="38">
        <f t="shared" si="315"/>
        <v>21502</v>
      </c>
      <c r="E2325" s="68">
        <v>15</v>
      </c>
      <c r="F2325" s="25">
        <v>3</v>
      </c>
      <c r="G2325" s="26" t="s">
        <v>163</v>
      </c>
      <c r="H2325" s="26" t="s">
        <v>438</v>
      </c>
      <c r="I2325" s="25">
        <f t="shared" si="316"/>
        <v>146</v>
      </c>
      <c r="J2325" s="25">
        <f t="shared" si="317"/>
        <v>21</v>
      </c>
      <c r="K2325" s="25">
        <f t="shared" si="318"/>
        <v>5</v>
      </c>
      <c r="L2325" s="25" t="s">
        <v>520</v>
      </c>
      <c r="M2325" s="56" t="str">
        <f t="shared" si="321"/>
        <v>kn-15-2-jlr-loc3</v>
      </c>
      <c r="N2325" s="56">
        <f t="shared" si="319"/>
        <v>10</v>
      </c>
      <c r="O2325" s="25">
        <v>1</v>
      </c>
      <c r="P2325" s="39">
        <v>1</v>
      </c>
    </row>
    <row r="2326" spans="1:16" ht="17.25">
      <c r="A2326" s="66" t="str">
        <f t="shared" si="314"/>
        <v>kn-15</v>
      </c>
      <c r="B2326" s="45">
        <f t="shared" si="320"/>
        <v>2150231</v>
      </c>
      <c r="C2326" s="66">
        <v>2</v>
      </c>
      <c r="D2326" s="40">
        <f t="shared" si="315"/>
        <v>21502</v>
      </c>
      <c r="E2326" s="69">
        <v>15</v>
      </c>
      <c r="F2326" s="41">
        <v>3</v>
      </c>
      <c r="G2326" s="42" t="s">
        <v>164</v>
      </c>
      <c r="H2326" s="42" t="s">
        <v>437</v>
      </c>
      <c r="I2326" s="41">
        <f t="shared" si="316"/>
        <v>146</v>
      </c>
      <c r="J2326" s="41">
        <f t="shared" si="317"/>
        <v>21</v>
      </c>
      <c r="K2326" s="41">
        <f t="shared" si="318"/>
        <v>5</v>
      </c>
      <c r="L2326" s="41" t="s">
        <v>561</v>
      </c>
      <c r="M2326" s="42" t="str">
        <f t="shared" si="321"/>
        <v>kn-15-2-shl-loc3</v>
      </c>
      <c r="N2326" s="42">
        <f t="shared" si="319"/>
        <v>10</v>
      </c>
      <c r="O2326" s="41">
        <v>1</v>
      </c>
      <c r="P2326" s="43">
        <v>1</v>
      </c>
    </row>
    <row r="2327" spans="1:16" ht="16.5">
      <c r="A2327" s="66" t="str">
        <f t="shared" si="314"/>
        <v>kn-15</v>
      </c>
      <c r="B2327" s="45">
        <f t="shared" si="320"/>
        <v>2150310</v>
      </c>
      <c r="C2327" s="66">
        <v>3</v>
      </c>
      <c r="D2327" s="35">
        <f t="shared" si="315"/>
        <v>21503</v>
      </c>
      <c r="E2327" s="67">
        <v>15</v>
      </c>
      <c r="F2327" s="36">
        <v>1</v>
      </c>
      <c r="G2327" s="44" t="s">
        <v>163</v>
      </c>
      <c r="H2327" s="44" t="s">
        <v>439</v>
      </c>
      <c r="I2327" s="36">
        <f t="shared" si="316"/>
        <v>146</v>
      </c>
      <c r="J2327" s="36">
        <f t="shared" si="317"/>
        <v>21</v>
      </c>
      <c r="K2327" s="36">
        <f t="shared" si="318"/>
        <v>5</v>
      </c>
      <c r="L2327" s="36" t="s">
        <v>518</v>
      </c>
      <c r="M2327" s="36" t="str">
        <f t="shared" si="321"/>
        <v>kn-15-3-jlr-loc1</v>
      </c>
      <c r="N2327" s="36">
        <f t="shared" si="319"/>
        <v>10</v>
      </c>
      <c r="O2327" s="36">
        <v>1</v>
      </c>
      <c r="P2327" s="37">
        <v>1</v>
      </c>
    </row>
    <row r="2328" spans="1:16" ht="16.5">
      <c r="A2328" s="66" t="str">
        <f t="shared" si="314"/>
        <v>kn-15</v>
      </c>
      <c r="B2328" s="45">
        <f t="shared" si="320"/>
        <v>2150311</v>
      </c>
      <c r="C2328" s="66">
        <v>3</v>
      </c>
      <c r="D2328" s="38">
        <f t="shared" si="315"/>
        <v>21503</v>
      </c>
      <c r="E2328" s="68">
        <v>15</v>
      </c>
      <c r="F2328" s="25">
        <v>1</v>
      </c>
      <c r="G2328" s="26" t="s">
        <v>164</v>
      </c>
      <c r="H2328" s="26" t="s">
        <v>440</v>
      </c>
      <c r="I2328" s="25">
        <f t="shared" si="316"/>
        <v>146</v>
      </c>
      <c r="J2328" s="25">
        <f t="shared" si="317"/>
        <v>21</v>
      </c>
      <c r="K2328" s="25">
        <f t="shared" si="318"/>
        <v>5</v>
      </c>
      <c r="L2328" s="25" t="s">
        <v>559</v>
      </c>
      <c r="M2328" s="25" t="str">
        <f t="shared" si="321"/>
        <v>kn-15-3-shl-loc1</v>
      </c>
      <c r="N2328" s="25">
        <f t="shared" si="319"/>
        <v>10</v>
      </c>
      <c r="O2328" s="25">
        <v>1</v>
      </c>
      <c r="P2328" s="39">
        <v>1</v>
      </c>
    </row>
    <row r="2329" spans="1:16" ht="16.5">
      <c r="A2329" s="66" t="str">
        <f t="shared" si="314"/>
        <v>kn-15</v>
      </c>
      <c r="B2329" s="45">
        <f t="shared" si="320"/>
        <v>2150320</v>
      </c>
      <c r="C2329" s="66">
        <v>3</v>
      </c>
      <c r="D2329" s="38">
        <f t="shared" si="315"/>
        <v>21503</v>
      </c>
      <c r="E2329" s="68">
        <v>15</v>
      </c>
      <c r="F2329" s="25">
        <v>2</v>
      </c>
      <c r="G2329" s="26" t="s">
        <v>163</v>
      </c>
      <c r="H2329" s="26" t="s">
        <v>181</v>
      </c>
      <c r="I2329" s="25">
        <f t="shared" si="316"/>
        <v>146</v>
      </c>
      <c r="J2329" s="25">
        <f t="shared" si="317"/>
        <v>21</v>
      </c>
      <c r="K2329" s="25">
        <f t="shared" si="318"/>
        <v>5</v>
      </c>
      <c r="L2329" s="25" t="s">
        <v>1507</v>
      </c>
      <c r="M2329" s="53" t="str">
        <f t="shared" si="321"/>
        <v>kn-15-3-jlr-loc2</v>
      </c>
      <c r="N2329" s="53">
        <f t="shared" si="319"/>
        <v>10</v>
      </c>
      <c r="O2329" s="25">
        <v>1</v>
      </c>
      <c r="P2329" s="39">
        <v>1</v>
      </c>
    </row>
    <row r="2330" spans="1:16" ht="16.5">
      <c r="A2330" s="66" t="str">
        <f t="shared" si="314"/>
        <v>kn-15</v>
      </c>
      <c r="B2330" s="45">
        <f t="shared" si="320"/>
        <v>2150321</v>
      </c>
      <c r="C2330" s="66">
        <v>3</v>
      </c>
      <c r="D2330" s="38">
        <f t="shared" si="315"/>
        <v>21503</v>
      </c>
      <c r="E2330" s="68">
        <v>15</v>
      </c>
      <c r="F2330" s="25">
        <v>2</v>
      </c>
      <c r="G2330" s="26" t="s">
        <v>164</v>
      </c>
      <c r="H2330" s="26" t="s">
        <v>171</v>
      </c>
      <c r="I2330" s="25">
        <f t="shared" si="316"/>
        <v>146</v>
      </c>
      <c r="J2330" s="25">
        <f t="shared" si="317"/>
        <v>21</v>
      </c>
      <c r="K2330" s="25">
        <f t="shared" si="318"/>
        <v>5</v>
      </c>
      <c r="L2330" s="25" t="s">
        <v>554</v>
      </c>
      <c r="M2330" s="53" t="str">
        <f t="shared" si="321"/>
        <v>kn-15-3-shl-loc2</v>
      </c>
      <c r="N2330" s="53">
        <f t="shared" si="319"/>
        <v>10</v>
      </c>
      <c r="O2330" s="25">
        <v>1</v>
      </c>
      <c r="P2330" s="39">
        <v>1</v>
      </c>
    </row>
    <row r="2331" spans="1:16" ht="16.5">
      <c r="A2331" s="66" t="str">
        <f t="shared" si="314"/>
        <v>kn-15</v>
      </c>
      <c r="B2331" s="45">
        <f t="shared" si="320"/>
        <v>2150330</v>
      </c>
      <c r="C2331" s="66">
        <v>3</v>
      </c>
      <c r="D2331" s="38">
        <f t="shared" si="315"/>
        <v>21503</v>
      </c>
      <c r="E2331" s="68">
        <v>15</v>
      </c>
      <c r="F2331" s="25">
        <v>3</v>
      </c>
      <c r="G2331" s="26" t="s">
        <v>163</v>
      </c>
      <c r="H2331" s="26" t="s">
        <v>438</v>
      </c>
      <c r="I2331" s="25">
        <f t="shared" si="316"/>
        <v>146</v>
      </c>
      <c r="J2331" s="25">
        <f t="shared" si="317"/>
        <v>21</v>
      </c>
      <c r="K2331" s="25">
        <f t="shared" si="318"/>
        <v>5</v>
      </c>
      <c r="L2331" s="25" t="s">
        <v>515</v>
      </c>
      <c r="M2331" s="56" t="str">
        <f t="shared" si="321"/>
        <v>kn-15-3-jlr-loc3</v>
      </c>
      <c r="N2331" s="56">
        <f t="shared" si="319"/>
        <v>10</v>
      </c>
      <c r="O2331" s="25">
        <v>1</v>
      </c>
      <c r="P2331" s="39">
        <v>1</v>
      </c>
    </row>
    <row r="2332" spans="1:16" ht="17.25">
      <c r="A2332" s="66" t="str">
        <f t="shared" si="314"/>
        <v>kn-15</v>
      </c>
      <c r="B2332" s="45">
        <f t="shared" si="320"/>
        <v>2150331</v>
      </c>
      <c r="C2332" s="66">
        <v>3</v>
      </c>
      <c r="D2332" s="40">
        <f t="shared" si="315"/>
        <v>21503</v>
      </c>
      <c r="E2332" s="69">
        <v>15</v>
      </c>
      <c r="F2332" s="41">
        <v>3</v>
      </c>
      <c r="G2332" s="42" t="s">
        <v>164</v>
      </c>
      <c r="H2332" s="42" t="s">
        <v>815</v>
      </c>
      <c r="I2332" s="41">
        <f t="shared" si="316"/>
        <v>146</v>
      </c>
      <c r="J2332" s="41">
        <f t="shared" si="317"/>
        <v>21</v>
      </c>
      <c r="K2332" s="41">
        <f t="shared" si="318"/>
        <v>5</v>
      </c>
      <c r="L2332" s="41" t="s">
        <v>555</v>
      </c>
      <c r="M2332" s="42" t="str">
        <f t="shared" si="321"/>
        <v>kn-15-3-shl-loc3</v>
      </c>
      <c r="N2332" s="42">
        <f t="shared" si="319"/>
        <v>10</v>
      </c>
      <c r="O2332" s="41">
        <v>1</v>
      </c>
      <c r="P2332" s="43">
        <v>1</v>
      </c>
    </row>
    <row r="2333" spans="1:16" ht="16.5">
      <c r="A2333" s="66" t="str">
        <f t="shared" si="314"/>
        <v>kn-15</v>
      </c>
      <c r="B2333" s="45">
        <f t="shared" si="320"/>
        <v>2150410</v>
      </c>
      <c r="C2333" s="66">
        <v>4</v>
      </c>
      <c r="D2333" s="35">
        <f t="shared" si="315"/>
        <v>21504</v>
      </c>
      <c r="E2333" s="67">
        <v>15</v>
      </c>
      <c r="F2333" s="36">
        <v>1</v>
      </c>
      <c r="G2333" s="44" t="s">
        <v>163</v>
      </c>
      <c r="H2333" s="44" t="s">
        <v>439</v>
      </c>
      <c r="I2333" s="36">
        <f t="shared" si="316"/>
        <v>147</v>
      </c>
      <c r="J2333" s="36">
        <f t="shared" si="317"/>
        <v>21</v>
      </c>
      <c r="K2333" s="36">
        <f t="shared" si="318"/>
        <v>5</v>
      </c>
      <c r="L2333" s="36" t="s">
        <v>521</v>
      </c>
      <c r="M2333" s="36" t="str">
        <f t="shared" si="321"/>
        <v>kn-15-4-jlr-loc1</v>
      </c>
      <c r="N2333" s="36">
        <f t="shared" si="319"/>
        <v>10</v>
      </c>
      <c r="O2333" s="36">
        <v>1</v>
      </c>
      <c r="P2333" s="37">
        <v>1</v>
      </c>
    </row>
    <row r="2334" spans="1:16" ht="16.5">
      <c r="A2334" s="66" t="str">
        <f t="shared" si="314"/>
        <v>kn-15</v>
      </c>
      <c r="B2334" s="45">
        <f t="shared" si="320"/>
        <v>2150411</v>
      </c>
      <c r="C2334" s="66">
        <v>4</v>
      </c>
      <c r="D2334" s="38">
        <f t="shared" si="315"/>
        <v>21504</v>
      </c>
      <c r="E2334" s="68">
        <v>15</v>
      </c>
      <c r="F2334" s="25">
        <v>1</v>
      </c>
      <c r="G2334" s="26" t="s">
        <v>164</v>
      </c>
      <c r="H2334" s="26" t="s">
        <v>440</v>
      </c>
      <c r="I2334" s="25">
        <f t="shared" si="316"/>
        <v>147</v>
      </c>
      <c r="J2334" s="25">
        <f t="shared" si="317"/>
        <v>21</v>
      </c>
      <c r="K2334" s="25">
        <f t="shared" si="318"/>
        <v>5</v>
      </c>
      <c r="L2334" s="25" t="s">
        <v>562</v>
      </c>
      <c r="M2334" s="25" t="str">
        <f t="shared" si="321"/>
        <v>kn-15-4-shl-loc1</v>
      </c>
      <c r="N2334" s="25">
        <f t="shared" si="319"/>
        <v>10</v>
      </c>
      <c r="O2334" s="25">
        <v>1</v>
      </c>
      <c r="P2334" s="39">
        <v>1</v>
      </c>
    </row>
    <row r="2335" spans="1:16" ht="16.5">
      <c r="A2335" s="66" t="str">
        <f t="shared" si="314"/>
        <v>kn-15</v>
      </c>
      <c r="B2335" s="45">
        <f t="shared" si="320"/>
        <v>2150420</v>
      </c>
      <c r="C2335" s="66">
        <v>4</v>
      </c>
      <c r="D2335" s="38">
        <f t="shared" si="315"/>
        <v>21504</v>
      </c>
      <c r="E2335" s="68">
        <v>15</v>
      </c>
      <c r="F2335" s="25">
        <v>2</v>
      </c>
      <c r="G2335" s="26" t="s">
        <v>163</v>
      </c>
      <c r="H2335" s="26" t="s">
        <v>181</v>
      </c>
      <c r="I2335" s="25">
        <f t="shared" si="316"/>
        <v>147</v>
      </c>
      <c r="J2335" s="25">
        <f t="shared" si="317"/>
        <v>21</v>
      </c>
      <c r="K2335" s="25">
        <f t="shared" si="318"/>
        <v>5</v>
      </c>
      <c r="L2335" s="25" t="s">
        <v>511</v>
      </c>
      <c r="M2335" s="53" t="str">
        <f t="shared" si="321"/>
        <v>kn-15-4-jlr-loc2</v>
      </c>
      <c r="N2335" s="53">
        <f t="shared" si="319"/>
        <v>10</v>
      </c>
      <c r="O2335" s="25">
        <v>1</v>
      </c>
      <c r="P2335" s="39">
        <v>1</v>
      </c>
    </row>
    <row r="2336" spans="1:16" ht="16.5">
      <c r="A2336" s="66" t="str">
        <f t="shared" si="314"/>
        <v>kn-15</v>
      </c>
      <c r="B2336" s="45">
        <f t="shared" si="320"/>
        <v>2150421</v>
      </c>
      <c r="C2336" s="66">
        <v>4</v>
      </c>
      <c r="D2336" s="38">
        <f t="shared" si="315"/>
        <v>21504</v>
      </c>
      <c r="E2336" s="68">
        <v>15</v>
      </c>
      <c r="F2336" s="25">
        <v>2</v>
      </c>
      <c r="G2336" s="26" t="s">
        <v>800</v>
      </c>
      <c r="H2336" s="26" t="s">
        <v>171</v>
      </c>
      <c r="I2336" s="25">
        <f t="shared" si="316"/>
        <v>147</v>
      </c>
      <c r="J2336" s="25">
        <f t="shared" si="317"/>
        <v>21</v>
      </c>
      <c r="K2336" s="25">
        <f t="shared" si="318"/>
        <v>5</v>
      </c>
      <c r="L2336" s="25" t="s">
        <v>550</v>
      </c>
      <c r="M2336" s="53" t="str">
        <f t="shared" si="321"/>
        <v>kn-15-4-shl-loc2</v>
      </c>
      <c r="N2336" s="53">
        <f t="shared" si="319"/>
        <v>10</v>
      </c>
      <c r="O2336" s="25">
        <v>1</v>
      </c>
      <c r="P2336" s="39">
        <v>1</v>
      </c>
    </row>
    <row r="2337" spans="1:16" ht="16.5">
      <c r="A2337" s="66" t="str">
        <f t="shared" si="314"/>
        <v>kn-15</v>
      </c>
      <c r="B2337" s="45">
        <f t="shared" si="320"/>
        <v>2150430</v>
      </c>
      <c r="C2337" s="66">
        <v>4</v>
      </c>
      <c r="D2337" s="38">
        <f t="shared" si="315"/>
        <v>21504</v>
      </c>
      <c r="E2337" s="68">
        <v>15</v>
      </c>
      <c r="F2337" s="25">
        <v>3</v>
      </c>
      <c r="G2337" s="26" t="s">
        <v>163</v>
      </c>
      <c r="H2337" s="26" t="s">
        <v>807</v>
      </c>
      <c r="I2337" s="25">
        <f t="shared" si="316"/>
        <v>147</v>
      </c>
      <c r="J2337" s="25">
        <f t="shared" si="317"/>
        <v>21</v>
      </c>
      <c r="K2337" s="25">
        <f t="shared" si="318"/>
        <v>5</v>
      </c>
      <c r="L2337" s="25" t="s">
        <v>517</v>
      </c>
      <c r="M2337" s="56" t="str">
        <f t="shared" si="321"/>
        <v>kn-15-4-jlr-loc3</v>
      </c>
      <c r="N2337" s="56">
        <f t="shared" si="319"/>
        <v>10</v>
      </c>
      <c r="O2337" s="25">
        <v>1</v>
      </c>
      <c r="P2337" s="39">
        <v>1</v>
      </c>
    </row>
    <row r="2338" spans="1:16" ht="17.25">
      <c r="A2338" s="66" t="str">
        <f t="shared" si="314"/>
        <v>kn-15</v>
      </c>
      <c r="B2338" s="45">
        <f t="shared" si="320"/>
        <v>2150431</v>
      </c>
      <c r="C2338" s="66">
        <v>4</v>
      </c>
      <c r="D2338" s="40">
        <f t="shared" si="315"/>
        <v>21504</v>
      </c>
      <c r="E2338" s="69">
        <v>15</v>
      </c>
      <c r="F2338" s="41">
        <v>3</v>
      </c>
      <c r="G2338" s="42" t="s">
        <v>164</v>
      </c>
      <c r="H2338" s="42" t="s">
        <v>437</v>
      </c>
      <c r="I2338" s="41">
        <f t="shared" si="316"/>
        <v>147</v>
      </c>
      <c r="J2338" s="41">
        <f t="shared" si="317"/>
        <v>21</v>
      </c>
      <c r="K2338" s="41">
        <f t="shared" si="318"/>
        <v>5</v>
      </c>
      <c r="L2338" s="41" t="s">
        <v>558</v>
      </c>
      <c r="M2338" s="42" t="str">
        <f t="shared" si="321"/>
        <v>kn-15-4-shl-loc3</v>
      </c>
      <c r="N2338" s="42">
        <f t="shared" si="319"/>
        <v>10</v>
      </c>
      <c r="O2338" s="41">
        <v>1</v>
      </c>
      <c r="P2338" s="43">
        <v>1</v>
      </c>
    </row>
    <row r="2339" spans="1:16" ht="16.5">
      <c r="A2339" s="66" t="str">
        <f t="shared" si="314"/>
        <v>kn-15</v>
      </c>
      <c r="B2339" s="45">
        <f t="shared" si="320"/>
        <v>2150510</v>
      </c>
      <c r="C2339" s="66">
        <v>5</v>
      </c>
      <c r="D2339" s="35">
        <f t="shared" si="315"/>
        <v>21505</v>
      </c>
      <c r="E2339" s="67">
        <v>15</v>
      </c>
      <c r="F2339" s="36">
        <v>1</v>
      </c>
      <c r="G2339" s="44" t="s">
        <v>163</v>
      </c>
      <c r="H2339" s="44" t="s">
        <v>439</v>
      </c>
      <c r="I2339" s="36">
        <f t="shared" si="316"/>
        <v>147</v>
      </c>
      <c r="J2339" s="36">
        <f t="shared" si="317"/>
        <v>21</v>
      </c>
      <c r="K2339" s="36">
        <f t="shared" si="318"/>
        <v>5</v>
      </c>
      <c r="L2339" s="36" t="s">
        <v>1506</v>
      </c>
      <c r="M2339" s="36" t="str">
        <f t="shared" si="321"/>
        <v>kn-15-5-jlr-loc1</v>
      </c>
      <c r="N2339" s="36">
        <f t="shared" si="319"/>
        <v>10</v>
      </c>
      <c r="O2339" s="36">
        <v>1</v>
      </c>
      <c r="P2339" s="37">
        <v>1</v>
      </c>
    </row>
    <row r="2340" spans="1:16" ht="16.5">
      <c r="A2340" s="66" t="str">
        <f t="shared" si="314"/>
        <v>kn-15</v>
      </c>
      <c r="B2340" s="45">
        <f t="shared" si="320"/>
        <v>2150511</v>
      </c>
      <c r="C2340" s="66">
        <v>5</v>
      </c>
      <c r="D2340" s="38">
        <f t="shared" si="315"/>
        <v>21505</v>
      </c>
      <c r="E2340" s="68">
        <v>15</v>
      </c>
      <c r="F2340" s="25">
        <v>1</v>
      </c>
      <c r="G2340" s="26" t="s">
        <v>164</v>
      </c>
      <c r="H2340" s="26" t="s">
        <v>440</v>
      </c>
      <c r="I2340" s="25">
        <f t="shared" si="316"/>
        <v>147</v>
      </c>
      <c r="J2340" s="25">
        <f t="shared" si="317"/>
        <v>21</v>
      </c>
      <c r="K2340" s="25">
        <f t="shared" si="318"/>
        <v>5</v>
      </c>
      <c r="L2340" s="25" t="s">
        <v>548</v>
      </c>
      <c r="M2340" s="25" t="str">
        <f t="shared" si="321"/>
        <v>kn-15-5-shl-loc1</v>
      </c>
      <c r="N2340" s="25">
        <f t="shared" si="319"/>
        <v>10</v>
      </c>
      <c r="O2340" s="25">
        <v>1</v>
      </c>
      <c r="P2340" s="39">
        <v>1</v>
      </c>
    </row>
    <row r="2341" spans="1:16" ht="16.5">
      <c r="A2341" s="66" t="str">
        <f t="shared" si="314"/>
        <v>kn-15</v>
      </c>
      <c r="B2341" s="45">
        <f t="shared" si="320"/>
        <v>2150520</v>
      </c>
      <c r="C2341" s="66">
        <v>5</v>
      </c>
      <c r="D2341" s="38">
        <f t="shared" si="315"/>
        <v>21505</v>
      </c>
      <c r="E2341" s="68">
        <v>15</v>
      </c>
      <c r="F2341" s="25">
        <v>2</v>
      </c>
      <c r="G2341" s="26" t="s">
        <v>797</v>
      </c>
      <c r="H2341" s="26" t="s">
        <v>181</v>
      </c>
      <c r="I2341" s="25">
        <f t="shared" si="316"/>
        <v>147</v>
      </c>
      <c r="J2341" s="25">
        <f t="shared" si="317"/>
        <v>21</v>
      </c>
      <c r="K2341" s="25">
        <f t="shared" si="318"/>
        <v>5</v>
      </c>
      <c r="L2341" s="25" t="s">
        <v>1511</v>
      </c>
      <c r="M2341" s="53" t="str">
        <f t="shared" si="321"/>
        <v>kn-15-5-jlr-loc2</v>
      </c>
      <c r="N2341" s="53">
        <f t="shared" si="319"/>
        <v>10</v>
      </c>
      <c r="O2341" s="25">
        <v>1</v>
      </c>
      <c r="P2341" s="39">
        <v>1</v>
      </c>
    </row>
    <row r="2342" spans="1:16" ht="16.5">
      <c r="A2342" s="66" t="str">
        <f t="shared" si="314"/>
        <v>kn-15</v>
      </c>
      <c r="B2342" s="45">
        <f t="shared" si="320"/>
        <v>2150521</v>
      </c>
      <c r="C2342" s="66">
        <v>5</v>
      </c>
      <c r="D2342" s="38">
        <f t="shared" si="315"/>
        <v>21505</v>
      </c>
      <c r="E2342" s="68">
        <v>15</v>
      </c>
      <c r="F2342" s="25">
        <v>2</v>
      </c>
      <c r="G2342" s="26" t="s">
        <v>164</v>
      </c>
      <c r="H2342" s="26" t="s">
        <v>171</v>
      </c>
      <c r="I2342" s="25">
        <f t="shared" si="316"/>
        <v>147</v>
      </c>
      <c r="J2342" s="25">
        <f t="shared" si="317"/>
        <v>21</v>
      </c>
      <c r="K2342" s="25">
        <f t="shared" si="318"/>
        <v>5</v>
      </c>
      <c r="L2342" s="25" t="s">
        <v>546</v>
      </c>
      <c r="M2342" s="53" t="str">
        <f t="shared" si="321"/>
        <v>kn-15-5-shl-loc2</v>
      </c>
      <c r="N2342" s="53">
        <f t="shared" si="319"/>
        <v>10</v>
      </c>
      <c r="O2342" s="25">
        <v>1</v>
      </c>
      <c r="P2342" s="39">
        <v>1</v>
      </c>
    </row>
    <row r="2343" spans="1:16" ht="16.5">
      <c r="A2343" s="66" t="str">
        <f t="shared" si="314"/>
        <v>kn-15</v>
      </c>
      <c r="B2343" s="45">
        <f t="shared" si="320"/>
        <v>2150530</v>
      </c>
      <c r="C2343" s="66">
        <v>5</v>
      </c>
      <c r="D2343" s="38">
        <f t="shared" si="315"/>
        <v>21505</v>
      </c>
      <c r="E2343" s="68">
        <v>15</v>
      </c>
      <c r="F2343" s="25">
        <v>3</v>
      </c>
      <c r="G2343" s="26" t="s">
        <v>163</v>
      </c>
      <c r="H2343" s="26" t="s">
        <v>438</v>
      </c>
      <c r="I2343" s="25">
        <f t="shared" si="316"/>
        <v>147</v>
      </c>
      <c r="J2343" s="25">
        <f t="shared" si="317"/>
        <v>21</v>
      </c>
      <c r="K2343" s="25">
        <f t="shared" si="318"/>
        <v>5</v>
      </c>
      <c r="L2343" s="25" t="s">
        <v>518</v>
      </c>
      <c r="M2343" s="56" t="str">
        <f t="shared" si="321"/>
        <v>kn-15-5-jlr-loc3</v>
      </c>
      <c r="N2343" s="56">
        <f t="shared" si="319"/>
        <v>10</v>
      </c>
      <c r="O2343" s="25">
        <v>1</v>
      </c>
      <c r="P2343" s="39">
        <v>1</v>
      </c>
    </row>
    <row r="2344" spans="1:16" ht="17.25">
      <c r="A2344" s="66" t="str">
        <f t="shared" si="314"/>
        <v>kn-15</v>
      </c>
      <c r="B2344" s="45">
        <f t="shared" si="320"/>
        <v>2150531</v>
      </c>
      <c r="C2344" s="66">
        <v>5</v>
      </c>
      <c r="D2344" s="40">
        <f t="shared" si="315"/>
        <v>21505</v>
      </c>
      <c r="E2344" s="69">
        <v>15</v>
      </c>
      <c r="F2344" s="41">
        <v>3</v>
      </c>
      <c r="G2344" s="42" t="s">
        <v>164</v>
      </c>
      <c r="H2344" s="42" t="s">
        <v>437</v>
      </c>
      <c r="I2344" s="41">
        <f t="shared" si="316"/>
        <v>147</v>
      </c>
      <c r="J2344" s="41">
        <f t="shared" si="317"/>
        <v>21</v>
      </c>
      <c r="K2344" s="41">
        <f t="shared" si="318"/>
        <v>5</v>
      </c>
      <c r="L2344" s="41" t="s">
        <v>559</v>
      </c>
      <c r="M2344" s="42" t="str">
        <f t="shared" si="321"/>
        <v>kn-15-5-shl-loc3</v>
      </c>
      <c r="N2344" s="42">
        <f t="shared" si="319"/>
        <v>10</v>
      </c>
      <c r="O2344" s="41">
        <v>1</v>
      </c>
      <c r="P2344" s="43">
        <v>1</v>
      </c>
    </row>
    <row r="2345" spans="1:16" ht="16.5">
      <c r="A2345" s="66" t="str">
        <f t="shared" si="314"/>
        <v>kn-15</v>
      </c>
      <c r="B2345" s="45">
        <f t="shared" si="320"/>
        <v>2150610</v>
      </c>
      <c r="C2345" s="66">
        <v>6</v>
      </c>
      <c r="D2345" s="35">
        <f t="shared" si="315"/>
        <v>21506</v>
      </c>
      <c r="E2345" s="67">
        <v>15</v>
      </c>
      <c r="F2345" s="36">
        <v>1</v>
      </c>
      <c r="G2345" s="44" t="s">
        <v>163</v>
      </c>
      <c r="H2345" s="44" t="s">
        <v>439</v>
      </c>
      <c r="I2345" s="36">
        <f t="shared" si="316"/>
        <v>148</v>
      </c>
      <c r="J2345" s="36">
        <f t="shared" si="317"/>
        <v>21</v>
      </c>
      <c r="K2345" s="36">
        <f t="shared" si="318"/>
        <v>5</v>
      </c>
      <c r="L2345" s="36" t="s">
        <v>515</v>
      </c>
      <c r="M2345" s="36" t="str">
        <f t="shared" si="321"/>
        <v>kn-15-6-jlr-loc1</v>
      </c>
      <c r="N2345" s="36">
        <f t="shared" si="319"/>
        <v>10</v>
      </c>
      <c r="O2345" s="36">
        <v>1</v>
      </c>
      <c r="P2345" s="37">
        <v>1</v>
      </c>
    </row>
    <row r="2346" spans="1:16" ht="16.5">
      <c r="A2346" s="66" t="str">
        <f t="shared" si="314"/>
        <v>kn-15</v>
      </c>
      <c r="B2346" s="45">
        <f t="shared" si="320"/>
        <v>2150611</v>
      </c>
      <c r="C2346" s="66">
        <v>6</v>
      </c>
      <c r="D2346" s="38">
        <f t="shared" si="315"/>
        <v>21506</v>
      </c>
      <c r="E2346" s="68">
        <v>15</v>
      </c>
      <c r="F2346" s="25">
        <v>1</v>
      </c>
      <c r="G2346" s="26" t="s">
        <v>164</v>
      </c>
      <c r="H2346" s="26" t="s">
        <v>440</v>
      </c>
      <c r="I2346" s="25">
        <f t="shared" si="316"/>
        <v>148</v>
      </c>
      <c r="J2346" s="25">
        <f t="shared" si="317"/>
        <v>21</v>
      </c>
      <c r="K2346" s="25">
        <f t="shared" si="318"/>
        <v>5</v>
      </c>
      <c r="L2346" s="25" t="s">
        <v>555</v>
      </c>
      <c r="M2346" s="25" t="str">
        <f t="shared" si="321"/>
        <v>kn-15-6-shl-loc1</v>
      </c>
      <c r="N2346" s="25">
        <f t="shared" si="319"/>
        <v>10</v>
      </c>
      <c r="O2346" s="25">
        <v>1</v>
      </c>
      <c r="P2346" s="39">
        <v>1</v>
      </c>
    </row>
    <row r="2347" spans="1:16" ht="16.5">
      <c r="A2347" s="66" t="str">
        <f t="shared" si="314"/>
        <v>kn-15</v>
      </c>
      <c r="B2347" s="45">
        <f t="shared" si="320"/>
        <v>2150620</v>
      </c>
      <c r="C2347" s="66">
        <v>6</v>
      </c>
      <c r="D2347" s="38">
        <f t="shared" si="315"/>
        <v>21506</v>
      </c>
      <c r="E2347" s="68">
        <v>15</v>
      </c>
      <c r="F2347" s="25">
        <v>2</v>
      </c>
      <c r="G2347" s="26" t="s">
        <v>163</v>
      </c>
      <c r="H2347" s="26" t="s">
        <v>181</v>
      </c>
      <c r="I2347" s="25">
        <f t="shared" si="316"/>
        <v>148</v>
      </c>
      <c r="J2347" s="25">
        <f t="shared" si="317"/>
        <v>21</v>
      </c>
      <c r="K2347" s="25">
        <f t="shared" si="318"/>
        <v>5</v>
      </c>
      <c r="L2347" s="25" t="s">
        <v>1507</v>
      </c>
      <c r="M2347" s="53" t="str">
        <f t="shared" si="321"/>
        <v>kn-15-6-jlr-loc2</v>
      </c>
      <c r="N2347" s="53">
        <f t="shared" si="319"/>
        <v>10</v>
      </c>
      <c r="O2347" s="25">
        <v>1</v>
      </c>
      <c r="P2347" s="39">
        <v>1</v>
      </c>
    </row>
    <row r="2348" spans="1:16" ht="16.5">
      <c r="A2348" s="66" t="str">
        <f t="shared" si="314"/>
        <v>kn-15</v>
      </c>
      <c r="B2348" s="45">
        <f t="shared" si="320"/>
        <v>2150621</v>
      </c>
      <c r="C2348" s="66">
        <v>6</v>
      </c>
      <c r="D2348" s="38">
        <f t="shared" si="315"/>
        <v>21506</v>
      </c>
      <c r="E2348" s="68">
        <v>15</v>
      </c>
      <c r="F2348" s="25">
        <v>2</v>
      </c>
      <c r="G2348" s="26" t="s">
        <v>164</v>
      </c>
      <c r="H2348" s="26" t="s">
        <v>171</v>
      </c>
      <c r="I2348" s="25">
        <f t="shared" si="316"/>
        <v>148</v>
      </c>
      <c r="J2348" s="25">
        <f t="shared" si="317"/>
        <v>21</v>
      </c>
      <c r="K2348" s="25">
        <f t="shared" si="318"/>
        <v>5</v>
      </c>
      <c r="L2348" s="25" t="s">
        <v>554</v>
      </c>
      <c r="M2348" s="53" t="str">
        <f t="shared" si="321"/>
        <v>kn-15-6-shl-loc2</v>
      </c>
      <c r="N2348" s="53">
        <f t="shared" si="319"/>
        <v>10</v>
      </c>
      <c r="O2348" s="25">
        <v>1</v>
      </c>
      <c r="P2348" s="39">
        <v>1</v>
      </c>
    </row>
    <row r="2349" spans="1:16" ht="16.5">
      <c r="A2349" s="66" t="str">
        <f t="shared" si="314"/>
        <v>kn-15</v>
      </c>
      <c r="B2349" s="45">
        <f t="shared" si="320"/>
        <v>2150630</v>
      </c>
      <c r="C2349" s="66">
        <v>6</v>
      </c>
      <c r="D2349" s="38">
        <f t="shared" si="315"/>
        <v>21506</v>
      </c>
      <c r="E2349" s="68">
        <v>15</v>
      </c>
      <c r="F2349" s="25">
        <v>3</v>
      </c>
      <c r="G2349" s="26" t="s">
        <v>163</v>
      </c>
      <c r="H2349" s="26" t="s">
        <v>438</v>
      </c>
      <c r="I2349" s="25">
        <f t="shared" si="316"/>
        <v>148</v>
      </c>
      <c r="J2349" s="25">
        <f t="shared" si="317"/>
        <v>21</v>
      </c>
      <c r="K2349" s="25">
        <f t="shared" si="318"/>
        <v>5</v>
      </c>
      <c r="L2349" s="25" t="s">
        <v>518</v>
      </c>
      <c r="M2349" s="56" t="str">
        <f t="shared" si="321"/>
        <v>kn-15-6-jlr-loc3</v>
      </c>
      <c r="N2349" s="56">
        <f t="shared" si="319"/>
        <v>10</v>
      </c>
      <c r="O2349" s="25">
        <v>1</v>
      </c>
      <c r="P2349" s="39">
        <v>1</v>
      </c>
    </row>
    <row r="2350" spans="1:16" ht="17.25">
      <c r="A2350" s="66" t="str">
        <f t="shared" si="314"/>
        <v>kn-15</v>
      </c>
      <c r="B2350" s="45">
        <f t="shared" si="320"/>
        <v>2150631</v>
      </c>
      <c r="C2350" s="66">
        <v>6</v>
      </c>
      <c r="D2350" s="40">
        <f t="shared" si="315"/>
        <v>21506</v>
      </c>
      <c r="E2350" s="69">
        <v>15</v>
      </c>
      <c r="F2350" s="41">
        <v>3</v>
      </c>
      <c r="G2350" s="42" t="s">
        <v>800</v>
      </c>
      <c r="H2350" s="42" t="s">
        <v>437</v>
      </c>
      <c r="I2350" s="41">
        <f t="shared" si="316"/>
        <v>148</v>
      </c>
      <c r="J2350" s="41">
        <f t="shared" si="317"/>
        <v>21</v>
      </c>
      <c r="K2350" s="41">
        <f t="shared" si="318"/>
        <v>5</v>
      </c>
      <c r="L2350" s="41" t="s">
        <v>559</v>
      </c>
      <c r="M2350" s="42" t="str">
        <f t="shared" si="321"/>
        <v>kn-15-6-shl-loc3</v>
      </c>
      <c r="N2350" s="42">
        <f t="shared" si="319"/>
        <v>10</v>
      </c>
      <c r="O2350" s="41">
        <v>1</v>
      </c>
      <c r="P2350" s="43">
        <v>1</v>
      </c>
    </row>
    <row r="2351" spans="1:16" ht="16.5">
      <c r="A2351" s="66" t="str">
        <f t="shared" si="322" ref="A2351:A2404">"kn-"&amp;E2351</f>
        <v>kn-15</v>
      </c>
      <c r="B2351" s="45">
        <f t="shared" si="320"/>
        <v>2150710</v>
      </c>
      <c r="C2351" s="66">
        <v>7</v>
      </c>
      <c r="D2351" s="35">
        <f t="shared" si="323" ref="D2351:D2404">(200+E2351)*100+C2351</f>
        <v>21507</v>
      </c>
      <c r="E2351" s="67">
        <v>15</v>
      </c>
      <c r="F2351" s="36">
        <v>1</v>
      </c>
      <c r="G2351" s="44" t="s">
        <v>163</v>
      </c>
      <c r="H2351" s="44" t="s">
        <v>439</v>
      </c>
      <c r="I2351" s="36">
        <f t="shared" si="324" ref="I2351:I2404">INDEX($AP$4:$AP$204,INDEX($AW$4:$AW$19,E2351)+C2351)</f>
        <v>148</v>
      </c>
      <c r="J2351" s="36">
        <f t="shared" si="325" ref="J2351:J2404">INDEX($AQ$4:$AQ$204,INDEX($AW$4:$AW$19,E2351)+C2351)</f>
        <v>21</v>
      </c>
      <c r="K2351" s="36">
        <f t="shared" si="326" ref="K2351:K2382">INDEX($AR$4:$AR$204,INDEX($AW$4:$AW$19,E2351)+C2352)</f>
        <v>5</v>
      </c>
      <c r="L2351" s="36" t="s">
        <v>175</v>
      </c>
      <c r="M2351" s="36" t="str">
        <f t="shared" si="321"/>
        <v>kn-15-7-jlr-loc1</v>
      </c>
      <c r="N2351" s="36">
        <f t="shared" si="319"/>
        <v>10</v>
      </c>
      <c r="O2351" s="36">
        <v>1</v>
      </c>
      <c r="P2351" s="37">
        <v>1</v>
      </c>
    </row>
    <row r="2352" spans="1:16" ht="16.5">
      <c r="A2352" s="66" t="str">
        <f t="shared" si="322"/>
        <v>kn-15</v>
      </c>
      <c r="B2352" s="45">
        <f t="shared" si="320"/>
        <v>2150711</v>
      </c>
      <c r="C2352" s="66">
        <v>7</v>
      </c>
      <c r="D2352" s="38">
        <f t="shared" si="323"/>
        <v>21507</v>
      </c>
      <c r="E2352" s="68">
        <v>15</v>
      </c>
      <c r="F2352" s="25">
        <v>1</v>
      </c>
      <c r="G2352" s="26" t="s">
        <v>164</v>
      </c>
      <c r="H2352" s="26" t="s">
        <v>440</v>
      </c>
      <c r="I2352" s="25">
        <f t="shared" si="324"/>
        <v>148</v>
      </c>
      <c r="J2352" s="25">
        <f t="shared" si="325"/>
        <v>21</v>
      </c>
      <c r="K2352" s="25">
        <f t="shared" si="326"/>
        <v>5</v>
      </c>
      <c r="L2352" s="25" t="s">
        <v>550</v>
      </c>
      <c r="M2352" s="25" t="str">
        <f t="shared" si="321"/>
        <v>kn-15-7-shl-loc1</v>
      </c>
      <c r="N2352" s="25">
        <f t="shared" si="327" ref="N2352:N2404">INDEX($AS$4:$AS$204,INDEX($AH$4:$AH$19,E2352)+C2352)</f>
        <v>10</v>
      </c>
      <c r="O2352" s="25">
        <v>1</v>
      </c>
      <c r="P2352" s="39">
        <v>1</v>
      </c>
    </row>
    <row r="2353" spans="1:16" ht="16.5">
      <c r="A2353" s="66" t="str">
        <f t="shared" si="322"/>
        <v>kn-15</v>
      </c>
      <c r="B2353" s="45">
        <f t="shared" si="320"/>
        <v>2150720</v>
      </c>
      <c r="C2353" s="66">
        <v>7</v>
      </c>
      <c r="D2353" s="38">
        <f t="shared" si="323"/>
        <v>21507</v>
      </c>
      <c r="E2353" s="68">
        <v>15</v>
      </c>
      <c r="F2353" s="25">
        <v>2</v>
      </c>
      <c r="G2353" s="26" t="s">
        <v>163</v>
      </c>
      <c r="H2353" s="26" t="s">
        <v>181</v>
      </c>
      <c r="I2353" s="25">
        <f t="shared" si="324"/>
        <v>148</v>
      </c>
      <c r="J2353" s="25">
        <f t="shared" si="325"/>
        <v>21</v>
      </c>
      <c r="K2353" s="25">
        <f t="shared" si="326"/>
        <v>5</v>
      </c>
      <c r="L2353" s="25" t="s">
        <v>175</v>
      </c>
      <c r="M2353" s="53" t="str">
        <f t="shared" si="321"/>
        <v>kn-15-7-jlr-loc2</v>
      </c>
      <c r="N2353" s="53">
        <f t="shared" si="327"/>
        <v>10</v>
      </c>
      <c r="O2353" s="25">
        <v>1</v>
      </c>
      <c r="P2353" s="39">
        <v>1</v>
      </c>
    </row>
    <row r="2354" spans="1:16" ht="16.5">
      <c r="A2354" s="66" t="str">
        <f t="shared" si="322"/>
        <v>kn-15</v>
      </c>
      <c r="B2354" s="45">
        <f t="shared" si="320"/>
        <v>2150721</v>
      </c>
      <c r="C2354" s="66">
        <v>7</v>
      </c>
      <c r="D2354" s="38">
        <f t="shared" si="323"/>
        <v>21507</v>
      </c>
      <c r="E2354" s="68">
        <v>15</v>
      </c>
      <c r="F2354" s="25">
        <v>2</v>
      </c>
      <c r="G2354" s="26" t="s">
        <v>164</v>
      </c>
      <c r="H2354" s="26" t="s">
        <v>171</v>
      </c>
      <c r="I2354" s="25">
        <f t="shared" si="324"/>
        <v>148</v>
      </c>
      <c r="J2354" s="25">
        <f t="shared" si="325"/>
        <v>21</v>
      </c>
      <c r="K2354" s="25">
        <f t="shared" si="326"/>
        <v>5</v>
      </c>
      <c r="L2354" s="25" t="s">
        <v>544</v>
      </c>
      <c r="M2354" s="53" t="str">
        <f t="shared" si="321"/>
        <v>kn-15-7-shl-loc2</v>
      </c>
      <c r="N2354" s="53">
        <f t="shared" si="327"/>
        <v>10</v>
      </c>
      <c r="O2354" s="25">
        <v>1</v>
      </c>
      <c r="P2354" s="39">
        <v>1</v>
      </c>
    </row>
    <row r="2355" spans="1:16" ht="16.5">
      <c r="A2355" s="66" t="str">
        <f t="shared" si="322"/>
        <v>kn-15</v>
      </c>
      <c r="B2355" s="45">
        <f t="shared" si="320"/>
        <v>2150730</v>
      </c>
      <c r="C2355" s="66">
        <v>7</v>
      </c>
      <c r="D2355" s="38">
        <f t="shared" si="323"/>
        <v>21507</v>
      </c>
      <c r="E2355" s="68">
        <v>15</v>
      </c>
      <c r="F2355" s="25">
        <v>3</v>
      </c>
      <c r="G2355" s="26" t="s">
        <v>163</v>
      </c>
      <c r="H2355" s="26" t="s">
        <v>438</v>
      </c>
      <c r="I2355" s="25">
        <f t="shared" si="324"/>
        <v>148</v>
      </c>
      <c r="J2355" s="25">
        <f t="shared" si="325"/>
        <v>21</v>
      </c>
      <c r="K2355" s="25">
        <f t="shared" si="326"/>
        <v>5</v>
      </c>
      <c r="L2355" s="25" t="s">
        <v>517</v>
      </c>
      <c r="M2355" s="56" t="str">
        <f t="shared" si="321"/>
        <v>kn-15-7-jlr-loc3</v>
      </c>
      <c r="N2355" s="56">
        <f t="shared" si="327"/>
        <v>10</v>
      </c>
      <c r="O2355" s="25">
        <v>1</v>
      </c>
      <c r="P2355" s="39">
        <v>1</v>
      </c>
    </row>
    <row r="2356" spans="1:16" ht="17.25">
      <c r="A2356" s="66" t="str">
        <f t="shared" si="322"/>
        <v>kn-15</v>
      </c>
      <c r="B2356" s="45">
        <f t="shared" si="320"/>
        <v>2150731</v>
      </c>
      <c r="C2356" s="66">
        <v>7</v>
      </c>
      <c r="D2356" s="40">
        <f t="shared" si="323"/>
        <v>21507</v>
      </c>
      <c r="E2356" s="69">
        <v>15</v>
      </c>
      <c r="F2356" s="41">
        <v>3</v>
      </c>
      <c r="G2356" s="42" t="s">
        <v>164</v>
      </c>
      <c r="H2356" s="42" t="s">
        <v>437</v>
      </c>
      <c r="I2356" s="41">
        <f t="shared" si="324"/>
        <v>148</v>
      </c>
      <c r="J2356" s="41">
        <f t="shared" si="325"/>
        <v>21</v>
      </c>
      <c r="K2356" s="41">
        <f t="shared" si="326"/>
        <v>5</v>
      </c>
      <c r="L2356" s="41" t="s">
        <v>558</v>
      </c>
      <c r="M2356" s="42" t="str">
        <f t="shared" si="321"/>
        <v>kn-15-7-shl-loc3</v>
      </c>
      <c r="N2356" s="42">
        <f t="shared" si="327"/>
        <v>10</v>
      </c>
      <c r="O2356" s="41">
        <v>1</v>
      </c>
      <c r="P2356" s="43">
        <v>1</v>
      </c>
    </row>
    <row r="2357" spans="1:16" ht="16.5">
      <c r="A2357" s="66" t="str">
        <f t="shared" si="322"/>
        <v>kn-15</v>
      </c>
      <c r="B2357" s="45">
        <f t="shared" si="320"/>
        <v>2150810</v>
      </c>
      <c r="C2357" s="66">
        <v>8</v>
      </c>
      <c r="D2357" s="35">
        <f t="shared" si="323"/>
        <v>21508</v>
      </c>
      <c r="E2357" s="67">
        <v>15</v>
      </c>
      <c r="F2357" s="36">
        <v>1</v>
      </c>
      <c r="G2357" s="44" t="s">
        <v>163</v>
      </c>
      <c r="H2357" s="44" t="s">
        <v>439</v>
      </c>
      <c r="I2357" s="36">
        <f t="shared" si="324"/>
        <v>149</v>
      </c>
      <c r="J2357" s="36">
        <f t="shared" si="325"/>
        <v>21</v>
      </c>
      <c r="K2357" s="36">
        <f t="shared" si="326"/>
        <v>5</v>
      </c>
      <c r="L2357" s="36" t="s">
        <v>175</v>
      </c>
      <c r="M2357" s="36" t="str">
        <f t="shared" si="321"/>
        <v>kn-15-8-jlr-loc1</v>
      </c>
      <c r="N2357" s="36">
        <f t="shared" si="327"/>
        <v>10</v>
      </c>
      <c r="O2357" s="36">
        <v>1</v>
      </c>
      <c r="P2357" s="37">
        <v>1</v>
      </c>
    </row>
    <row r="2358" spans="1:16" ht="16.5">
      <c r="A2358" s="66" t="str">
        <f t="shared" si="322"/>
        <v>kn-15</v>
      </c>
      <c r="B2358" s="45">
        <f t="shared" si="320"/>
        <v>2150811</v>
      </c>
      <c r="C2358" s="66">
        <v>8</v>
      </c>
      <c r="D2358" s="38">
        <f t="shared" si="323"/>
        <v>21508</v>
      </c>
      <c r="E2358" s="68">
        <v>15</v>
      </c>
      <c r="F2358" s="25">
        <v>1</v>
      </c>
      <c r="G2358" s="26" t="s">
        <v>164</v>
      </c>
      <c r="H2358" s="26" t="s">
        <v>440</v>
      </c>
      <c r="I2358" s="25">
        <f t="shared" si="324"/>
        <v>149</v>
      </c>
      <c r="J2358" s="25">
        <f t="shared" si="325"/>
        <v>21</v>
      </c>
      <c r="K2358" s="25">
        <f t="shared" si="326"/>
        <v>5</v>
      </c>
      <c r="L2358" s="25" t="s">
        <v>553</v>
      </c>
      <c r="M2358" s="25" t="str">
        <f t="shared" si="321"/>
        <v>kn-15-8-shl-loc1</v>
      </c>
      <c r="N2358" s="25">
        <f t="shared" si="327"/>
        <v>10</v>
      </c>
      <c r="O2358" s="25">
        <v>1</v>
      </c>
      <c r="P2358" s="39">
        <v>1</v>
      </c>
    </row>
    <row r="2359" spans="1:16" ht="16.5">
      <c r="A2359" s="66" t="str">
        <f t="shared" si="322"/>
        <v>kn-15</v>
      </c>
      <c r="B2359" s="45">
        <f t="shared" si="320"/>
        <v>2150820</v>
      </c>
      <c r="C2359" s="66">
        <v>8</v>
      </c>
      <c r="D2359" s="38">
        <f t="shared" si="323"/>
        <v>21508</v>
      </c>
      <c r="E2359" s="68">
        <v>15</v>
      </c>
      <c r="F2359" s="25">
        <v>2</v>
      </c>
      <c r="G2359" s="26" t="s">
        <v>163</v>
      </c>
      <c r="H2359" s="26" t="s">
        <v>181</v>
      </c>
      <c r="I2359" s="25">
        <f t="shared" si="324"/>
        <v>149</v>
      </c>
      <c r="J2359" s="25">
        <f t="shared" si="325"/>
        <v>21</v>
      </c>
      <c r="K2359" s="25">
        <f t="shared" si="326"/>
        <v>5</v>
      </c>
      <c r="L2359" s="25" t="s">
        <v>514</v>
      </c>
      <c r="M2359" s="53" t="str">
        <f t="shared" si="321"/>
        <v>kn-15-8-jlr-loc2</v>
      </c>
      <c r="N2359" s="53">
        <f t="shared" si="327"/>
        <v>10</v>
      </c>
      <c r="O2359" s="25">
        <v>1</v>
      </c>
      <c r="P2359" s="39">
        <v>1</v>
      </c>
    </row>
    <row r="2360" spans="1:16" ht="16.5">
      <c r="A2360" s="66" t="str">
        <f t="shared" si="322"/>
        <v>kn-15</v>
      </c>
      <c r="B2360" s="45">
        <f t="shared" si="320"/>
        <v>2150821</v>
      </c>
      <c r="C2360" s="66">
        <v>8</v>
      </c>
      <c r="D2360" s="38">
        <f t="shared" si="323"/>
        <v>21508</v>
      </c>
      <c r="E2360" s="68">
        <v>15</v>
      </c>
      <c r="F2360" s="25">
        <v>2</v>
      </c>
      <c r="G2360" s="26" t="s">
        <v>164</v>
      </c>
      <c r="H2360" s="26" t="s">
        <v>171</v>
      </c>
      <c r="I2360" s="25">
        <f t="shared" si="324"/>
        <v>149</v>
      </c>
      <c r="J2360" s="25">
        <f t="shared" si="325"/>
        <v>21</v>
      </c>
      <c r="K2360" s="25">
        <f t="shared" si="326"/>
        <v>5</v>
      </c>
      <c r="L2360" s="25" t="s">
        <v>552</v>
      </c>
      <c r="M2360" s="53" t="str">
        <f t="shared" si="321"/>
        <v>kn-15-8-shl-loc2</v>
      </c>
      <c r="N2360" s="53">
        <f t="shared" si="327"/>
        <v>10</v>
      </c>
      <c r="O2360" s="25">
        <v>1</v>
      </c>
      <c r="P2360" s="39">
        <v>1</v>
      </c>
    </row>
    <row r="2361" spans="1:16" ht="16.5">
      <c r="A2361" s="66" t="str">
        <f t="shared" si="322"/>
        <v>kn-15</v>
      </c>
      <c r="B2361" s="45">
        <f t="shared" si="320"/>
        <v>2150830</v>
      </c>
      <c r="C2361" s="66">
        <v>8</v>
      </c>
      <c r="D2361" s="38">
        <f t="shared" si="323"/>
        <v>21508</v>
      </c>
      <c r="E2361" s="68">
        <v>15</v>
      </c>
      <c r="F2361" s="25">
        <v>3</v>
      </c>
      <c r="G2361" s="26" t="s">
        <v>163</v>
      </c>
      <c r="H2361" s="26" t="s">
        <v>438</v>
      </c>
      <c r="I2361" s="25">
        <f t="shared" si="324"/>
        <v>149</v>
      </c>
      <c r="J2361" s="25">
        <f t="shared" si="325"/>
        <v>21</v>
      </c>
      <c r="K2361" s="25">
        <f t="shared" si="326"/>
        <v>5</v>
      </c>
      <c r="L2361" s="25" t="s">
        <v>516</v>
      </c>
      <c r="M2361" s="56" t="str">
        <f t="shared" si="321"/>
        <v>kn-15-8-jlr-loc3</v>
      </c>
      <c r="N2361" s="56">
        <f t="shared" si="327"/>
        <v>10</v>
      </c>
      <c r="O2361" s="25">
        <v>1</v>
      </c>
      <c r="P2361" s="39">
        <v>1</v>
      </c>
    </row>
    <row r="2362" spans="1:16" ht="17.25">
      <c r="A2362" s="66" t="str">
        <f t="shared" si="322"/>
        <v>kn-15</v>
      </c>
      <c r="B2362" s="45">
        <f t="shared" si="320"/>
        <v>2150831</v>
      </c>
      <c r="C2362" s="66">
        <v>8</v>
      </c>
      <c r="D2362" s="40">
        <f t="shared" si="323"/>
        <v>21508</v>
      </c>
      <c r="E2362" s="69">
        <v>15</v>
      </c>
      <c r="F2362" s="41">
        <v>3</v>
      </c>
      <c r="G2362" s="42" t="s">
        <v>164</v>
      </c>
      <c r="H2362" s="42" t="s">
        <v>437</v>
      </c>
      <c r="I2362" s="41">
        <f t="shared" si="324"/>
        <v>149</v>
      </c>
      <c r="J2362" s="41">
        <f t="shared" si="325"/>
        <v>21</v>
      </c>
      <c r="K2362" s="41">
        <f t="shared" si="326"/>
        <v>5</v>
      </c>
      <c r="L2362" s="41" t="s">
        <v>557</v>
      </c>
      <c r="M2362" s="42" t="str">
        <f t="shared" si="321"/>
        <v>kn-15-8-shl-loc3</v>
      </c>
      <c r="N2362" s="42">
        <f t="shared" si="327"/>
        <v>10</v>
      </c>
      <c r="O2362" s="41">
        <v>1</v>
      </c>
      <c r="P2362" s="43">
        <v>1</v>
      </c>
    </row>
    <row r="2363" spans="1:16" ht="16.5">
      <c r="A2363" s="66" t="str">
        <f t="shared" si="322"/>
        <v>kn-15</v>
      </c>
      <c r="B2363" s="45">
        <f t="shared" si="320"/>
        <v>2150910</v>
      </c>
      <c r="C2363" s="66">
        <v>9</v>
      </c>
      <c r="D2363" s="35">
        <f t="shared" si="323"/>
        <v>21509</v>
      </c>
      <c r="E2363" s="67">
        <v>15</v>
      </c>
      <c r="F2363" s="36">
        <v>1</v>
      </c>
      <c r="G2363" s="44" t="s">
        <v>163</v>
      </c>
      <c r="H2363" s="44" t="s">
        <v>439</v>
      </c>
      <c r="I2363" s="36">
        <f t="shared" si="324"/>
        <v>150</v>
      </c>
      <c r="J2363" s="36">
        <f t="shared" si="325"/>
        <v>21</v>
      </c>
      <c r="K2363" s="36">
        <f t="shared" si="326"/>
        <v>5</v>
      </c>
      <c r="L2363" s="36" t="s">
        <v>518</v>
      </c>
      <c r="M2363" s="36" t="str">
        <f t="shared" si="321"/>
        <v>kn-15-9-jlr-loc1</v>
      </c>
      <c r="N2363" s="36">
        <f t="shared" si="327"/>
        <v>10</v>
      </c>
      <c r="O2363" s="36">
        <v>1</v>
      </c>
      <c r="P2363" s="37">
        <v>1</v>
      </c>
    </row>
    <row r="2364" spans="1:16" ht="16.5">
      <c r="A2364" s="66" t="str">
        <f t="shared" si="322"/>
        <v>kn-15</v>
      </c>
      <c r="B2364" s="45">
        <f t="shared" si="328" ref="B2364:B2404">D2364*100+F2364*10+IF(G2364="jlr",0,1)</f>
        <v>2150911</v>
      </c>
      <c r="C2364" s="66">
        <v>9</v>
      </c>
      <c r="D2364" s="38">
        <f t="shared" si="323"/>
        <v>21509</v>
      </c>
      <c r="E2364" s="68">
        <v>15</v>
      </c>
      <c r="F2364" s="25">
        <v>1</v>
      </c>
      <c r="G2364" s="26" t="s">
        <v>164</v>
      </c>
      <c r="H2364" s="26" t="s">
        <v>440</v>
      </c>
      <c r="I2364" s="25">
        <f t="shared" si="324"/>
        <v>150</v>
      </c>
      <c r="J2364" s="25">
        <f t="shared" si="325"/>
        <v>21</v>
      </c>
      <c r="K2364" s="25">
        <f t="shared" si="326"/>
        <v>5</v>
      </c>
      <c r="L2364" s="25" t="s">
        <v>559</v>
      </c>
      <c r="M2364" s="25" t="str">
        <f t="shared" si="321"/>
        <v>kn-15-9-shl-loc1</v>
      </c>
      <c r="N2364" s="25">
        <f t="shared" si="327"/>
        <v>10</v>
      </c>
      <c r="O2364" s="25">
        <v>1</v>
      </c>
      <c r="P2364" s="39">
        <v>1</v>
      </c>
    </row>
    <row r="2365" spans="1:16" ht="16.5">
      <c r="A2365" s="66" t="str">
        <f t="shared" si="322"/>
        <v>kn-15</v>
      </c>
      <c r="B2365" s="45">
        <f t="shared" si="328"/>
        <v>2150920</v>
      </c>
      <c r="C2365" s="66">
        <v>9</v>
      </c>
      <c r="D2365" s="38">
        <f t="shared" si="323"/>
        <v>21509</v>
      </c>
      <c r="E2365" s="68">
        <v>15</v>
      </c>
      <c r="F2365" s="25">
        <v>2</v>
      </c>
      <c r="G2365" s="26" t="s">
        <v>163</v>
      </c>
      <c r="H2365" s="26" t="s">
        <v>181</v>
      </c>
      <c r="I2365" s="25">
        <f t="shared" si="324"/>
        <v>150</v>
      </c>
      <c r="J2365" s="25">
        <f t="shared" si="325"/>
        <v>21</v>
      </c>
      <c r="K2365" s="25">
        <f t="shared" si="326"/>
        <v>5</v>
      </c>
      <c r="L2365" s="25" t="s">
        <v>1507</v>
      </c>
      <c r="M2365" s="53" t="str">
        <f t="shared" si="321"/>
        <v>kn-15-9-jlr-loc2</v>
      </c>
      <c r="N2365" s="53">
        <f t="shared" si="327"/>
        <v>10</v>
      </c>
      <c r="O2365" s="25">
        <v>1</v>
      </c>
      <c r="P2365" s="39">
        <v>1</v>
      </c>
    </row>
    <row r="2366" spans="1:16" ht="16.5">
      <c r="A2366" s="66" t="str">
        <f t="shared" si="322"/>
        <v>kn-15</v>
      </c>
      <c r="B2366" s="45">
        <f t="shared" si="328"/>
        <v>2150921</v>
      </c>
      <c r="C2366" s="66">
        <v>9</v>
      </c>
      <c r="D2366" s="38">
        <f t="shared" si="323"/>
        <v>21509</v>
      </c>
      <c r="E2366" s="68">
        <v>15</v>
      </c>
      <c r="F2366" s="25">
        <v>2</v>
      </c>
      <c r="G2366" s="26" t="s">
        <v>164</v>
      </c>
      <c r="H2366" s="26" t="s">
        <v>171</v>
      </c>
      <c r="I2366" s="25">
        <f t="shared" si="324"/>
        <v>150</v>
      </c>
      <c r="J2366" s="25">
        <f t="shared" si="325"/>
        <v>21</v>
      </c>
      <c r="K2366" s="25">
        <f t="shared" si="326"/>
        <v>5</v>
      </c>
      <c r="L2366" s="25" t="s">
        <v>554</v>
      </c>
      <c r="M2366" s="53" t="str">
        <f t="shared" si="321"/>
        <v>kn-15-9-shl-loc2</v>
      </c>
      <c r="N2366" s="53">
        <f t="shared" si="327"/>
        <v>10</v>
      </c>
      <c r="O2366" s="25">
        <v>1</v>
      </c>
      <c r="P2366" s="39">
        <v>1</v>
      </c>
    </row>
    <row r="2367" spans="1:16" ht="16.5">
      <c r="A2367" s="66" t="str">
        <f t="shared" si="322"/>
        <v>kn-15</v>
      </c>
      <c r="B2367" s="45">
        <f t="shared" si="328"/>
        <v>2150930</v>
      </c>
      <c r="C2367" s="66">
        <v>9</v>
      </c>
      <c r="D2367" s="38">
        <f t="shared" si="323"/>
        <v>21509</v>
      </c>
      <c r="E2367" s="68">
        <v>15</v>
      </c>
      <c r="F2367" s="25">
        <v>3</v>
      </c>
      <c r="G2367" s="26" t="s">
        <v>163</v>
      </c>
      <c r="H2367" s="26" t="s">
        <v>438</v>
      </c>
      <c r="I2367" s="25">
        <f t="shared" si="324"/>
        <v>150</v>
      </c>
      <c r="J2367" s="25">
        <f t="shared" si="325"/>
        <v>21</v>
      </c>
      <c r="K2367" s="25">
        <f t="shared" si="326"/>
        <v>5</v>
      </c>
      <c r="L2367" s="25" t="s">
        <v>515</v>
      </c>
      <c r="M2367" s="56" t="str">
        <f t="shared" si="321"/>
        <v>kn-15-9-jlr-loc3</v>
      </c>
      <c r="N2367" s="56">
        <f t="shared" si="327"/>
        <v>10</v>
      </c>
      <c r="O2367" s="25">
        <v>1</v>
      </c>
      <c r="P2367" s="39">
        <v>1</v>
      </c>
    </row>
    <row r="2368" spans="1:16" ht="17.25">
      <c r="A2368" s="66" t="str">
        <f t="shared" si="322"/>
        <v>kn-15</v>
      </c>
      <c r="B2368" s="45">
        <f t="shared" si="328"/>
        <v>2150931</v>
      </c>
      <c r="C2368" s="66">
        <v>9</v>
      </c>
      <c r="D2368" s="40">
        <f t="shared" si="323"/>
        <v>21509</v>
      </c>
      <c r="E2368" s="69">
        <v>15</v>
      </c>
      <c r="F2368" s="41">
        <v>3</v>
      </c>
      <c r="G2368" s="42" t="s">
        <v>164</v>
      </c>
      <c r="H2368" s="42" t="s">
        <v>815</v>
      </c>
      <c r="I2368" s="41">
        <f t="shared" si="324"/>
        <v>150</v>
      </c>
      <c r="J2368" s="41">
        <f t="shared" si="325"/>
        <v>21</v>
      </c>
      <c r="K2368" s="41">
        <f t="shared" si="326"/>
        <v>5</v>
      </c>
      <c r="L2368" s="41" t="s">
        <v>555</v>
      </c>
      <c r="M2368" s="42" t="str">
        <f t="shared" si="321"/>
        <v>kn-15-9-shl-loc3</v>
      </c>
      <c r="N2368" s="42">
        <f t="shared" si="327"/>
        <v>10</v>
      </c>
      <c r="O2368" s="41">
        <v>1</v>
      </c>
      <c r="P2368" s="43">
        <v>1</v>
      </c>
    </row>
    <row r="2369" spans="1:16" ht="16.5">
      <c r="A2369" s="66" t="str">
        <f t="shared" si="322"/>
        <v>kn-15</v>
      </c>
      <c r="B2369" s="45">
        <f t="shared" si="328"/>
        <v>2151010</v>
      </c>
      <c r="C2369" s="66">
        <v>10</v>
      </c>
      <c r="D2369" s="35">
        <f t="shared" si="323"/>
        <v>21510</v>
      </c>
      <c r="E2369" s="67">
        <v>15</v>
      </c>
      <c r="F2369" s="36">
        <v>1</v>
      </c>
      <c r="G2369" s="44" t="s">
        <v>163</v>
      </c>
      <c r="H2369" s="44" t="s">
        <v>439</v>
      </c>
      <c r="I2369" s="36">
        <f t="shared" si="324"/>
        <v>150</v>
      </c>
      <c r="J2369" s="36">
        <f t="shared" si="325"/>
        <v>21</v>
      </c>
      <c r="K2369" s="36">
        <f t="shared" si="326"/>
        <v>5</v>
      </c>
      <c r="L2369" s="36" t="s">
        <v>511</v>
      </c>
      <c r="M2369" s="36" t="str">
        <f t="shared" si="321"/>
        <v>kn-15-10-jlr-loc1</v>
      </c>
      <c r="N2369" s="36">
        <f t="shared" si="327"/>
        <v>10</v>
      </c>
      <c r="O2369" s="36">
        <v>1</v>
      </c>
      <c r="P2369" s="37">
        <v>1</v>
      </c>
    </row>
    <row r="2370" spans="1:16" ht="16.5">
      <c r="A2370" s="66" t="str">
        <f t="shared" si="322"/>
        <v>kn-15</v>
      </c>
      <c r="B2370" s="45">
        <f t="shared" si="328"/>
        <v>2151011</v>
      </c>
      <c r="C2370" s="66">
        <v>10</v>
      </c>
      <c r="D2370" s="38">
        <f t="shared" si="323"/>
        <v>21510</v>
      </c>
      <c r="E2370" s="68">
        <v>15</v>
      </c>
      <c r="F2370" s="25">
        <v>1</v>
      </c>
      <c r="G2370" s="26" t="s">
        <v>164</v>
      </c>
      <c r="H2370" s="26" t="s">
        <v>440</v>
      </c>
      <c r="I2370" s="25">
        <f t="shared" si="324"/>
        <v>150</v>
      </c>
      <c r="J2370" s="25">
        <f t="shared" si="325"/>
        <v>21</v>
      </c>
      <c r="K2370" s="25">
        <f t="shared" si="326"/>
        <v>5</v>
      </c>
      <c r="L2370" s="25" t="s">
        <v>543</v>
      </c>
      <c r="M2370" s="25" t="str">
        <f t="shared" si="321"/>
        <v>kn-15-10-shl-loc1</v>
      </c>
      <c r="N2370" s="25">
        <f t="shared" si="327"/>
        <v>10</v>
      </c>
      <c r="O2370" s="25">
        <v>1</v>
      </c>
      <c r="P2370" s="39">
        <v>1</v>
      </c>
    </row>
    <row r="2371" spans="1:16" ht="16.5">
      <c r="A2371" s="66" t="str">
        <f t="shared" si="322"/>
        <v>kn-15</v>
      </c>
      <c r="B2371" s="45">
        <f t="shared" si="328"/>
        <v>2151020</v>
      </c>
      <c r="C2371" s="66">
        <v>10</v>
      </c>
      <c r="D2371" s="38">
        <f t="shared" si="323"/>
        <v>21510</v>
      </c>
      <c r="E2371" s="68">
        <v>15</v>
      </c>
      <c r="F2371" s="25">
        <v>2</v>
      </c>
      <c r="G2371" s="26" t="s">
        <v>163</v>
      </c>
      <c r="H2371" s="26" t="s">
        <v>181</v>
      </c>
      <c r="I2371" s="25">
        <f t="shared" si="324"/>
        <v>150</v>
      </c>
      <c r="J2371" s="25">
        <f t="shared" si="325"/>
        <v>21</v>
      </c>
      <c r="K2371" s="25">
        <f t="shared" si="326"/>
        <v>5</v>
      </c>
      <c r="L2371" s="25" t="s">
        <v>1511</v>
      </c>
      <c r="M2371" s="53" t="str">
        <f t="shared" si="321"/>
        <v>kn-15-10-jlr-loc2</v>
      </c>
      <c r="N2371" s="53">
        <f t="shared" si="327"/>
        <v>10</v>
      </c>
      <c r="O2371" s="25">
        <v>1</v>
      </c>
      <c r="P2371" s="39">
        <v>1</v>
      </c>
    </row>
    <row r="2372" spans="1:16" ht="16.5">
      <c r="A2372" s="66" t="str">
        <f t="shared" si="322"/>
        <v>kn-15</v>
      </c>
      <c r="B2372" s="45">
        <f t="shared" si="328"/>
        <v>2151021</v>
      </c>
      <c r="C2372" s="66">
        <v>10</v>
      </c>
      <c r="D2372" s="38">
        <f t="shared" si="323"/>
        <v>21510</v>
      </c>
      <c r="E2372" s="68">
        <v>15</v>
      </c>
      <c r="F2372" s="25">
        <v>2</v>
      </c>
      <c r="G2372" s="26" t="s">
        <v>164</v>
      </c>
      <c r="H2372" s="26" t="s">
        <v>171</v>
      </c>
      <c r="I2372" s="25">
        <f t="shared" si="324"/>
        <v>150</v>
      </c>
      <c r="J2372" s="25">
        <f t="shared" si="325"/>
        <v>21</v>
      </c>
      <c r="K2372" s="25">
        <f t="shared" si="326"/>
        <v>5</v>
      </c>
      <c r="L2372" s="25" t="s">
        <v>546</v>
      </c>
      <c r="M2372" s="53" t="str">
        <f t="shared" si="321"/>
        <v>kn-15-10-shl-loc2</v>
      </c>
      <c r="N2372" s="53">
        <f t="shared" si="327"/>
        <v>10</v>
      </c>
      <c r="O2372" s="25">
        <v>1</v>
      </c>
      <c r="P2372" s="39">
        <v>1</v>
      </c>
    </row>
    <row r="2373" spans="1:16" ht="16.5">
      <c r="A2373" s="66" t="str">
        <f t="shared" si="322"/>
        <v>kn-15</v>
      </c>
      <c r="B2373" s="45">
        <f t="shared" si="328"/>
        <v>2151030</v>
      </c>
      <c r="C2373" s="66">
        <v>10</v>
      </c>
      <c r="D2373" s="38">
        <f t="shared" si="323"/>
        <v>21510</v>
      </c>
      <c r="E2373" s="68">
        <v>15</v>
      </c>
      <c r="F2373" s="25">
        <v>3</v>
      </c>
      <c r="G2373" s="26" t="s">
        <v>163</v>
      </c>
      <c r="H2373" s="26" t="s">
        <v>438</v>
      </c>
      <c r="I2373" s="25">
        <f t="shared" si="324"/>
        <v>150</v>
      </c>
      <c r="J2373" s="25">
        <f t="shared" si="325"/>
        <v>21</v>
      </c>
      <c r="K2373" s="25">
        <f t="shared" si="326"/>
        <v>5</v>
      </c>
      <c r="L2373" s="25" t="s">
        <v>520</v>
      </c>
      <c r="M2373" s="56" t="str">
        <f t="shared" si="321"/>
        <v>kn-15-10-jlr-loc3</v>
      </c>
      <c r="N2373" s="56">
        <f t="shared" si="327"/>
        <v>10</v>
      </c>
      <c r="O2373" s="25">
        <v>1</v>
      </c>
      <c r="P2373" s="39">
        <v>1</v>
      </c>
    </row>
    <row r="2374" spans="1:16" ht="17.25">
      <c r="A2374" s="66" t="str">
        <f t="shared" si="322"/>
        <v>kn-15</v>
      </c>
      <c r="B2374" s="45">
        <f t="shared" si="328"/>
        <v>2151031</v>
      </c>
      <c r="C2374" s="66">
        <v>10</v>
      </c>
      <c r="D2374" s="40">
        <f t="shared" si="323"/>
        <v>21510</v>
      </c>
      <c r="E2374" s="69">
        <v>15</v>
      </c>
      <c r="F2374" s="41">
        <v>3</v>
      </c>
      <c r="G2374" s="42" t="s">
        <v>164</v>
      </c>
      <c r="H2374" s="42" t="s">
        <v>437</v>
      </c>
      <c r="I2374" s="41">
        <f t="shared" si="324"/>
        <v>150</v>
      </c>
      <c r="J2374" s="41">
        <f t="shared" si="325"/>
        <v>21</v>
      </c>
      <c r="K2374" s="41">
        <f t="shared" si="326"/>
        <v>5</v>
      </c>
      <c r="L2374" s="41" t="s">
        <v>561</v>
      </c>
      <c r="M2374" s="42" t="str">
        <f t="shared" si="321"/>
        <v>kn-15-10-shl-loc3</v>
      </c>
      <c r="N2374" s="42">
        <f t="shared" si="327"/>
        <v>10</v>
      </c>
      <c r="O2374" s="41">
        <v>1</v>
      </c>
      <c r="P2374" s="43">
        <v>1</v>
      </c>
    </row>
    <row r="2375" spans="1:16" ht="16.5">
      <c r="A2375" s="66" t="str">
        <f t="shared" si="322"/>
        <v>kn-15</v>
      </c>
      <c r="B2375" s="45">
        <f t="shared" si="328"/>
        <v>2151110</v>
      </c>
      <c r="C2375" s="66">
        <v>11</v>
      </c>
      <c r="D2375" s="35">
        <f t="shared" si="323"/>
        <v>21511</v>
      </c>
      <c r="E2375" s="67">
        <v>15</v>
      </c>
      <c r="F2375" s="36">
        <v>1</v>
      </c>
      <c r="G2375" s="44" t="s">
        <v>163</v>
      </c>
      <c r="H2375" s="44" t="s">
        <v>439</v>
      </c>
      <c r="I2375" s="36">
        <f t="shared" si="324"/>
        <v>150</v>
      </c>
      <c r="J2375" s="36">
        <f t="shared" si="325"/>
        <v>21</v>
      </c>
      <c r="K2375" s="36">
        <f t="shared" si="326"/>
        <v>5</v>
      </c>
      <c r="L2375" s="36" t="s">
        <v>518</v>
      </c>
      <c r="M2375" s="36" t="str">
        <f t="shared" si="321"/>
        <v>kn-15-11-jlr-loc1</v>
      </c>
      <c r="N2375" s="36">
        <f t="shared" si="327"/>
        <v>10</v>
      </c>
      <c r="O2375" s="36">
        <v>1</v>
      </c>
      <c r="P2375" s="37">
        <v>1</v>
      </c>
    </row>
    <row r="2376" spans="1:16" ht="16.5">
      <c r="A2376" s="66" t="str">
        <f t="shared" si="322"/>
        <v>kn-15</v>
      </c>
      <c r="B2376" s="45">
        <f t="shared" si="328"/>
        <v>2151111</v>
      </c>
      <c r="C2376" s="66">
        <v>11</v>
      </c>
      <c r="D2376" s="38">
        <f t="shared" si="323"/>
        <v>21511</v>
      </c>
      <c r="E2376" s="68">
        <v>15</v>
      </c>
      <c r="F2376" s="25">
        <v>1</v>
      </c>
      <c r="G2376" s="26" t="s">
        <v>164</v>
      </c>
      <c r="H2376" s="26" t="s">
        <v>440</v>
      </c>
      <c r="I2376" s="25">
        <f t="shared" si="324"/>
        <v>150</v>
      </c>
      <c r="J2376" s="25">
        <f t="shared" si="325"/>
        <v>21</v>
      </c>
      <c r="K2376" s="25">
        <f t="shared" si="326"/>
        <v>5</v>
      </c>
      <c r="L2376" s="25" t="s">
        <v>559</v>
      </c>
      <c r="M2376" s="25" t="str">
        <f t="shared" si="321"/>
        <v>kn-15-11-shl-loc1</v>
      </c>
      <c r="N2376" s="25">
        <f t="shared" si="327"/>
        <v>10</v>
      </c>
      <c r="O2376" s="25">
        <v>1</v>
      </c>
      <c r="P2376" s="39">
        <v>1</v>
      </c>
    </row>
    <row r="2377" spans="1:16" ht="16.5">
      <c r="A2377" s="66" t="str">
        <f t="shared" si="322"/>
        <v>kn-15</v>
      </c>
      <c r="B2377" s="45">
        <f t="shared" si="328"/>
        <v>2151120</v>
      </c>
      <c r="C2377" s="66">
        <v>11</v>
      </c>
      <c r="D2377" s="38">
        <f t="shared" si="323"/>
        <v>21511</v>
      </c>
      <c r="E2377" s="68">
        <v>15</v>
      </c>
      <c r="F2377" s="25">
        <v>2</v>
      </c>
      <c r="G2377" s="26" t="s">
        <v>163</v>
      </c>
      <c r="H2377" s="26" t="s">
        <v>181</v>
      </c>
      <c r="I2377" s="25">
        <f t="shared" si="324"/>
        <v>150</v>
      </c>
      <c r="J2377" s="25">
        <f t="shared" si="325"/>
        <v>21</v>
      </c>
      <c r="K2377" s="25">
        <f t="shared" si="326"/>
        <v>5</v>
      </c>
      <c r="L2377" s="25" t="s">
        <v>1507</v>
      </c>
      <c r="M2377" s="53" t="str">
        <f t="shared" si="321"/>
        <v>kn-15-11-jlr-loc2</v>
      </c>
      <c r="N2377" s="53">
        <f t="shared" si="327"/>
        <v>10</v>
      </c>
      <c r="O2377" s="25">
        <v>1</v>
      </c>
      <c r="P2377" s="39">
        <v>1</v>
      </c>
    </row>
    <row r="2378" spans="1:16" ht="16.5">
      <c r="A2378" s="66" t="str">
        <f t="shared" si="322"/>
        <v>kn-15</v>
      </c>
      <c r="B2378" s="45">
        <f t="shared" si="328"/>
        <v>2151121</v>
      </c>
      <c r="C2378" s="66">
        <v>11</v>
      </c>
      <c r="D2378" s="38">
        <f t="shared" si="323"/>
        <v>21511</v>
      </c>
      <c r="E2378" s="68">
        <v>15</v>
      </c>
      <c r="F2378" s="25">
        <v>2</v>
      </c>
      <c r="G2378" s="26" t="s">
        <v>164</v>
      </c>
      <c r="H2378" s="26" t="s">
        <v>171</v>
      </c>
      <c r="I2378" s="25">
        <f t="shared" si="324"/>
        <v>150</v>
      </c>
      <c r="J2378" s="25">
        <f t="shared" si="325"/>
        <v>21</v>
      </c>
      <c r="K2378" s="25">
        <f t="shared" si="326"/>
        <v>5</v>
      </c>
      <c r="L2378" s="25" t="s">
        <v>554</v>
      </c>
      <c r="M2378" s="53" t="str">
        <f t="shared" si="321"/>
        <v>kn-15-11-shl-loc2</v>
      </c>
      <c r="N2378" s="53">
        <f t="shared" si="327"/>
        <v>10</v>
      </c>
      <c r="O2378" s="25">
        <v>1</v>
      </c>
      <c r="P2378" s="39">
        <v>1</v>
      </c>
    </row>
    <row r="2379" spans="1:16" ht="16.5">
      <c r="A2379" s="66" t="str">
        <f t="shared" si="322"/>
        <v>kn-15</v>
      </c>
      <c r="B2379" s="45">
        <f t="shared" si="328"/>
        <v>2151130</v>
      </c>
      <c r="C2379" s="66">
        <v>11</v>
      </c>
      <c r="D2379" s="38">
        <f t="shared" si="323"/>
        <v>21511</v>
      </c>
      <c r="E2379" s="68">
        <v>15</v>
      </c>
      <c r="F2379" s="25">
        <v>3</v>
      </c>
      <c r="G2379" s="26" t="s">
        <v>163</v>
      </c>
      <c r="H2379" s="26" t="s">
        <v>438</v>
      </c>
      <c r="I2379" s="25">
        <f t="shared" si="324"/>
        <v>150</v>
      </c>
      <c r="J2379" s="25">
        <f t="shared" si="325"/>
        <v>21</v>
      </c>
      <c r="K2379" s="25">
        <f t="shared" si="326"/>
        <v>5</v>
      </c>
      <c r="L2379" s="25" t="s">
        <v>515</v>
      </c>
      <c r="M2379" s="56" t="str">
        <f t="shared" si="321"/>
        <v>kn-15-11-jlr-loc3</v>
      </c>
      <c r="N2379" s="56">
        <f t="shared" si="327"/>
        <v>10</v>
      </c>
      <c r="O2379" s="25">
        <v>1</v>
      </c>
      <c r="P2379" s="39">
        <v>1</v>
      </c>
    </row>
    <row r="2380" spans="1:16" ht="17.25">
      <c r="A2380" s="66" t="str">
        <f t="shared" si="322"/>
        <v>kn-15</v>
      </c>
      <c r="B2380" s="45">
        <f t="shared" si="328"/>
        <v>2151131</v>
      </c>
      <c r="C2380" s="66">
        <v>11</v>
      </c>
      <c r="D2380" s="40">
        <f t="shared" si="323"/>
        <v>21511</v>
      </c>
      <c r="E2380" s="69">
        <v>15</v>
      </c>
      <c r="F2380" s="41">
        <v>3</v>
      </c>
      <c r="G2380" s="42" t="s">
        <v>164</v>
      </c>
      <c r="H2380" s="42" t="s">
        <v>437</v>
      </c>
      <c r="I2380" s="41">
        <f t="shared" si="324"/>
        <v>150</v>
      </c>
      <c r="J2380" s="41">
        <f t="shared" si="325"/>
        <v>21</v>
      </c>
      <c r="K2380" s="41">
        <f t="shared" si="326"/>
        <v>5</v>
      </c>
      <c r="L2380" s="41" t="s">
        <v>555</v>
      </c>
      <c r="M2380" s="42" t="str">
        <f t="shared" si="321"/>
        <v>kn-15-11-shl-loc3</v>
      </c>
      <c r="N2380" s="42">
        <f t="shared" si="327"/>
        <v>10</v>
      </c>
      <c r="O2380" s="41">
        <v>1</v>
      </c>
      <c r="P2380" s="43">
        <v>1</v>
      </c>
    </row>
    <row r="2381" spans="1:16" ht="16.5">
      <c r="A2381" s="66" t="str">
        <f t="shared" si="322"/>
        <v>kn-15</v>
      </c>
      <c r="B2381" s="45">
        <f t="shared" si="328"/>
        <v>2151210</v>
      </c>
      <c r="C2381" s="66">
        <v>12</v>
      </c>
      <c r="D2381" s="35">
        <f t="shared" si="323"/>
        <v>21512</v>
      </c>
      <c r="E2381" s="67">
        <v>15</v>
      </c>
      <c r="F2381" s="36">
        <v>1</v>
      </c>
      <c r="G2381" s="44" t="s">
        <v>163</v>
      </c>
      <c r="H2381" s="44" t="s">
        <v>439</v>
      </c>
      <c r="I2381" s="36">
        <f t="shared" si="324"/>
        <v>151</v>
      </c>
      <c r="J2381" s="36">
        <f t="shared" si="325"/>
        <v>21</v>
      </c>
      <c r="K2381" s="36">
        <f t="shared" si="326"/>
        <v>5</v>
      </c>
      <c r="L2381" s="36" t="s">
        <v>521</v>
      </c>
      <c r="M2381" s="36" t="str">
        <f t="shared" si="321"/>
        <v>kn-15-12-jlr-loc1</v>
      </c>
      <c r="N2381" s="36">
        <f t="shared" si="327"/>
        <v>10</v>
      </c>
      <c r="O2381" s="36">
        <v>1</v>
      </c>
      <c r="P2381" s="37">
        <v>1</v>
      </c>
    </row>
    <row r="2382" spans="1:16" ht="16.5">
      <c r="A2382" s="66" t="str">
        <f t="shared" si="322"/>
        <v>kn-15</v>
      </c>
      <c r="B2382" s="45">
        <f t="shared" si="328"/>
        <v>2151211</v>
      </c>
      <c r="C2382" s="66">
        <v>12</v>
      </c>
      <c r="D2382" s="38">
        <f t="shared" si="323"/>
        <v>21512</v>
      </c>
      <c r="E2382" s="68">
        <v>15</v>
      </c>
      <c r="F2382" s="25">
        <v>1</v>
      </c>
      <c r="G2382" s="26" t="s">
        <v>164</v>
      </c>
      <c r="H2382" s="26" t="s">
        <v>440</v>
      </c>
      <c r="I2382" s="25">
        <f t="shared" si="324"/>
        <v>151</v>
      </c>
      <c r="J2382" s="25">
        <f t="shared" si="325"/>
        <v>21</v>
      </c>
      <c r="K2382" s="25">
        <f t="shared" si="326"/>
        <v>5</v>
      </c>
      <c r="L2382" s="25" t="s">
        <v>562</v>
      </c>
      <c r="M2382" s="25" t="str">
        <f t="shared" si="321"/>
        <v>kn-15-12-shl-loc1</v>
      </c>
      <c r="N2382" s="25">
        <f t="shared" si="327"/>
        <v>10</v>
      </c>
      <c r="O2382" s="25">
        <v>1</v>
      </c>
      <c r="P2382" s="39">
        <v>1</v>
      </c>
    </row>
    <row r="2383" spans="1:16" ht="16.5">
      <c r="A2383" s="66" t="str">
        <f t="shared" si="322"/>
        <v>kn-15</v>
      </c>
      <c r="B2383" s="45">
        <f t="shared" si="328"/>
        <v>2151220</v>
      </c>
      <c r="C2383" s="66">
        <v>12</v>
      </c>
      <c r="D2383" s="38">
        <f t="shared" si="323"/>
        <v>21512</v>
      </c>
      <c r="E2383" s="68">
        <v>15</v>
      </c>
      <c r="F2383" s="25">
        <v>2</v>
      </c>
      <c r="G2383" s="26" t="s">
        <v>163</v>
      </c>
      <c r="H2383" s="26" t="s">
        <v>181</v>
      </c>
      <c r="I2383" s="25">
        <f t="shared" si="324"/>
        <v>151</v>
      </c>
      <c r="J2383" s="25">
        <f t="shared" si="325"/>
        <v>21</v>
      </c>
      <c r="K2383" s="25">
        <f t="shared" si="329" ref="K2383:K2403">INDEX($AR$4:$AR$204,INDEX($AW$4:$AW$19,E2383)+C2384)</f>
        <v>5</v>
      </c>
      <c r="L2383" s="25" t="s">
        <v>511</v>
      </c>
      <c r="M2383" s="53" t="str">
        <f t="shared" si="321"/>
        <v>kn-15-12-jlr-loc2</v>
      </c>
      <c r="N2383" s="53">
        <f t="shared" si="327"/>
        <v>10</v>
      </c>
      <c r="O2383" s="25">
        <v>1</v>
      </c>
      <c r="P2383" s="39">
        <v>1</v>
      </c>
    </row>
    <row r="2384" spans="1:16" ht="16.5">
      <c r="A2384" s="66" t="str">
        <f t="shared" si="322"/>
        <v>kn-15</v>
      </c>
      <c r="B2384" s="45">
        <f t="shared" si="328"/>
        <v>2151221</v>
      </c>
      <c r="C2384" s="66">
        <v>12</v>
      </c>
      <c r="D2384" s="38">
        <f t="shared" si="323"/>
        <v>21512</v>
      </c>
      <c r="E2384" s="68">
        <v>15</v>
      </c>
      <c r="F2384" s="25">
        <v>2</v>
      </c>
      <c r="G2384" s="26" t="s">
        <v>164</v>
      </c>
      <c r="H2384" s="26" t="s">
        <v>171</v>
      </c>
      <c r="I2384" s="25">
        <f t="shared" si="324"/>
        <v>151</v>
      </c>
      <c r="J2384" s="25">
        <f t="shared" si="325"/>
        <v>21</v>
      </c>
      <c r="K2384" s="25">
        <f t="shared" si="329"/>
        <v>5</v>
      </c>
      <c r="L2384" s="25" t="s">
        <v>550</v>
      </c>
      <c r="M2384" s="53" t="str">
        <f t="shared" si="321"/>
        <v>kn-15-12-shl-loc2</v>
      </c>
      <c r="N2384" s="53">
        <f t="shared" si="327"/>
        <v>10</v>
      </c>
      <c r="O2384" s="25">
        <v>1</v>
      </c>
      <c r="P2384" s="39">
        <v>1</v>
      </c>
    </row>
    <row r="2385" spans="1:16" ht="16.5">
      <c r="A2385" s="66" t="str">
        <f t="shared" si="322"/>
        <v>kn-15</v>
      </c>
      <c r="B2385" s="45">
        <f t="shared" si="328"/>
        <v>2151230</v>
      </c>
      <c r="C2385" s="66">
        <v>12</v>
      </c>
      <c r="D2385" s="38">
        <f t="shared" si="323"/>
        <v>21512</v>
      </c>
      <c r="E2385" s="68">
        <v>15</v>
      </c>
      <c r="F2385" s="25">
        <v>3</v>
      </c>
      <c r="G2385" s="26" t="s">
        <v>163</v>
      </c>
      <c r="H2385" s="26" t="s">
        <v>438</v>
      </c>
      <c r="I2385" s="25">
        <f t="shared" si="324"/>
        <v>151</v>
      </c>
      <c r="J2385" s="25">
        <f t="shared" si="325"/>
        <v>21</v>
      </c>
      <c r="K2385" s="25">
        <f t="shared" si="329"/>
        <v>5</v>
      </c>
      <c r="L2385" s="25" t="s">
        <v>517</v>
      </c>
      <c r="M2385" s="56" t="str">
        <f t="shared" si="330" ref="M2385:M2404">A2385&amp;"-"&amp;C2385&amp;"-"&amp;G2385&amp;"-"&amp;"loc"&amp;F2385</f>
        <v>kn-15-12-jlr-loc3</v>
      </c>
      <c r="N2385" s="56">
        <f t="shared" si="327"/>
        <v>10</v>
      </c>
      <c r="O2385" s="25">
        <v>1</v>
      </c>
      <c r="P2385" s="39">
        <v>1</v>
      </c>
    </row>
    <row r="2386" spans="1:16" ht="17.25">
      <c r="A2386" s="66" t="str">
        <f t="shared" si="322"/>
        <v>kn-15</v>
      </c>
      <c r="B2386" s="45">
        <f t="shared" si="328"/>
        <v>2151231</v>
      </c>
      <c r="C2386" s="66">
        <v>12</v>
      </c>
      <c r="D2386" s="40">
        <f t="shared" si="323"/>
        <v>21512</v>
      </c>
      <c r="E2386" s="69">
        <v>15</v>
      </c>
      <c r="F2386" s="41">
        <v>3</v>
      </c>
      <c r="G2386" s="42" t="s">
        <v>164</v>
      </c>
      <c r="H2386" s="42" t="s">
        <v>437</v>
      </c>
      <c r="I2386" s="41">
        <f t="shared" si="324"/>
        <v>151</v>
      </c>
      <c r="J2386" s="41">
        <f t="shared" si="325"/>
        <v>21</v>
      </c>
      <c r="K2386" s="41">
        <f t="shared" si="329"/>
        <v>5</v>
      </c>
      <c r="L2386" s="41" t="s">
        <v>558</v>
      </c>
      <c r="M2386" s="42" t="str">
        <f t="shared" si="330"/>
        <v>kn-15-12-shl-loc3</v>
      </c>
      <c r="N2386" s="42">
        <f t="shared" si="327"/>
        <v>10</v>
      </c>
      <c r="O2386" s="41">
        <v>1</v>
      </c>
      <c r="P2386" s="43">
        <v>1</v>
      </c>
    </row>
    <row r="2387" spans="1:16" ht="16.5">
      <c r="A2387" s="66" t="str">
        <f t="shared" si="322"/>
        <v>kn-15</v>
      </c>
      <c r="B2387" s="45">
        <f t="shared" si="328"/>
        <v>2151310</v>
      </c>
      <c r="C2387" s="66">
        <v>13</v>
      </c>
      <c r="D2387" s="35">
        <f t="shared" si="323"/>
        <v>21513</v>
      </c>
      <c r="E2387" s="67">
        <v>15</v>
      </c>
      <c r="F2387" s="36">
        <v>1</v>
      </c>
      <c r="G2387" s="44" t="s">
        <v>163</v>
      </c>
      <c r="H2387" s="44" t="s">
        <v>439</v>
      </c>
      <c r="I2387" s="36">
        <f t="shared" si="324"/>
        <v>152</v>
      </c>
      <c r="J2387" s="36">
        <f t="shared" si="325"/>
        <v>21</v>
      </c>
      <c r="K2387" s="36">
        <f t="shared" si="329"/>
        <v>5</v>
      </c>
      <c r="L2387" s="36" t="s">
        <v>515</v>
      </c>
      <c r="M2387" s="36" t="str">
        <f t="shared" si="330"/>
        <v>kn-15-13-jlr-loc1</v>
      </c>
      <c r="N2387" s="36">
        <f t="shared" si="327"/>
        <v>10</v>
      </c>
      <c r="O2387" s="36">
        <v>1</v>
      </c>
      <c r="P2387" s="37">
        <v>1</v>
      </c>
    </row>
    <row r="2388" spans="1:16" ht="16.5">
      <c r="A2388" s="66" t="str">
        <f t="shared" si="322"/>
        <v>kn-15</v>
      </c>
      <c r="B2388" s="45">
        <f t="shared" si="328"/>
        <v>2151311</v>
      </c>
      <c r="C2388" s="66">
        <v>13</v>
      </c>
      <c r="D2388" s="38">
        <f t="shared" si="323"/>
        <v>21513</v>
      </c>
      <c r="E2388" s="68">
        <v>15</v>
      </c>
      <c r="F2388" s="25">
        <v>1</v>
      </c>
      <c r="G2388" s="26" t="s">
        <v>164</v>
      </c>
      <c r="H2388" s="26" t="s">
        <v>440</v>
      </c>
      <c r="I2388" s="25">
        <f t="shared" si="324"/>
        <v>152</v>
      </c>
      <c r="J2388" s="25">
        <f t="shared" si="325"/>
        <v>21</v>
      </c>
      <c r="K2388" s="25">
        <f t="shared" si="329"/>
        <v>5</v>
      </c>
      <c r="L2388" s="25" t="s">
        <v>555</v>
      </c>
      <c r="M2388" s="25" t="str">
        <f t="shared" si="330"/>
        <v>kn-15-13-shl-loc1</v>
      </c>
      <c r="N2388" s="25">
        <f t="shared" si="327"/>
        <v>10</v>
      </c>
      <c r="O2388" s="25">
        <v>1</v>
      </c>
      <c r="P2388" s="39">
        <v>1</v>
      </c>
    </row>
    <row r="2389" spans="1:16" ht="16.5">
      <c r="A2389" s="66" t="str">
        <f t="shared" si="322"/>
        <v>kn-15</v>
      </c>
      <c r="B2389" s="45">
        <f t="shared" si="328"/>
        <v>2151320</v>
      </c>
      <c r="C2389" s="66">
        <v>13</v>
      </c>
      <c r="D2389" s="38">
        <f t="shared" si="323"/>
        <v>21513</v>
      </c>
      <c r="E2389" s="68">
        <v>15</v>
      </c>
      <c r="F2389" s="25">
        <v>2</v>
      </c>
      <c r="G2389" s="26" t="s">
        <v>163</v>
      </c>
      <c r="H2389" s="26" t="s">
        <v>181</v>
      </c>
      <c r="I2389" s="25">
        <f t="shared" si="324"/>
        <v>152</v>
      </c>
      <c r="J2389" s="25">
        <f t="shared" si="325"/>
        <v>21</v>
      </c>
      <c r="K2389" s="25">
        <f t="shared" si="329"/>
        <v>5</v>
      </c>
      <c r="L2389" s="25" t="s">
        <v>1507</v>
      </c>
      <c r="M2389" s="53" t="str">
        <f t="shared" si="330"/>
        <v>kn-15-13-jlr-loc2</v>
      </c>
      <c r="N2389" s="53">
        <f t="shared" si="327"/>
        <v>10</v>
      </c>
      <c r="O2389" s="25">
        <v>1</v>
      </c>
      <c r="P2389" s="39">
        <v>1</v>
      </c>
    </row>
    <row r="2390" spans="1:16" ht="16.5">
      <c r="A2390" s="66" t="str">
        <f t="shared" si="322"/>
        <v>kn-15</v>
      </c>
      <c r="B2390" s="45">
        <f t="shared" si="328"/>
        <v>2151321</v>
      </c>
      <c r="C2390" s="66">
        <v>13</v>
      </c>
      <c r="D2390" s="38">
        <f t="shared" si="323"/>
        <v>21513</v>
      </c>
      <c r="E2390" s="68">
        <v>15</v>
      </c>
      <c r="F2390" s="25">
        <v>2</v>
      </c>
      <c r="G2390" s="26" t="s">
        <v>164</v>
      </c>
      <c r="H2390" s="26" t="s">
        <v>171</v>
      </c>
      <c r="I2390" s="25">
        <f t="shared" si="324"/>
        <v>152</v>
      </c>
      <c r="J2390" s="25">
        <f t="shared" si="325"/>
        <v>21</v>
      </c>
      <c r="K2390" s="25">
        <f t="shared" si="329"/>
        <v>5</v>
      </c>
      <c r="L2390" s="25" t="s">
        <v>554</v>
      </c>
      <c r="M2390" s="53" t="str">
        <f t="shared" si="330"/>
        <v>kn-15-13-shl-loc2</v>
      </c>
      <c r="N2390" s="53">
        <f t="shared" si="327"/>
        <v>10</v>
      </c>
      <c r="O2390" s="25">
        <v>1</v>
      </c>
      <c r="P2390" s="39">
        <v>1</v>
      </c>
    </row>
    <row r="2391" spans="1:16" ht="16.5">
      <c r="A2391" s="66" t="str">
        <f t="shared" si="322"/>
        <v>kn-15</v>
      </c>
      <c r="B2391" s="45">
        <f t="shared" si="328"/>
        <v>2151330</v>
      </c>
      <c r="C2391" s="66">
        <v>13</v>
      </c>
      <c r="D2391" s="38">
        <f t="shared" si="323"/>
        <v>21513</v>
      </c>
      <c r="E2391" s="68">
        <v>15</v>
      </c>
      <c r="F2391" s="25">
        <v>3</v>
      </c>
      <c r="G2391" s="26" t="s">
        <v>797</v>
      </c>
      <c r="H2391" s="26" t="s">
        <v>438</v>
      </c>
      <c r="I2391" s="25">
        <f t="shared" si="324"/>
        <v>152</v>
      </c>
      <c r="J2391" s="25">
        <f t="shared" si="325"/>
        <v>21</v>
      </c>
      <c r="K2391" s="25">
        <f t="shared" si="329"/>
        <v>5</v>
      </c>
      <c r="L2391" s="25" t="s">
        <v>518</v>
      </c>
      <c r="M2391" s="56" t="str">
        <f t="shared" si="330"/>
        <v>kn-15-13-jlr-loc3</v>
      </c>
      <c r="N2391" s="56">
        <f t="shared" si="327"/>
        <v>10</v>
      </c>
      <c r="O2391" s="25">
        <v>1</v>
      </c>
      <c r="P2391" s="39">
        <v>1</v>
      </c>
    </row>
    <row r="2392" spans="1:16" ht="17.25">
      <c r="A2392" s="66" t="str">
        <f t="shared" si="322"/>
        <v>kn-15</v>
      </c>
      <c r="B2392" s="45">
        <f t="shared" si="328"/>
        <v>2151331</v>
      </c>
      <c r="C2392" s="66">
        <v>13</v>
      </c>
      <c r="D2392" s="40">
        <f t="shared" si="323"/>
        <v>21513</v>
      </c>
      <c r="E2392" s="69">
        <v>15</v>
      </c>
      <c r="F2392" s="41">
        <v>3</v>
      </c>
      <c r="G2392" s="42" t="s">
        <v>164</v>
      </c>
      <c r="H2392" s="42" t="s">
        <v>437</v>
      </c>
      <c r="I2392" s="41">
        <f t="shared" si="324"/>
        <v>152</v>
      </c>
      <c r="J2392" s="41">
        <f t="shared" si="325"/>
        <v>21</v>
      </c>
      <c r="K2392" s="41">
        <f t="shared" si="329"/>
        <v>5</v>
      </c>
      <c r="L2392" s="41" t="s">
        <v>559</v>
      </c>
      <c r="M2392" s="42" t="str">
        <f t="shared" si="330"/>
        <v>kn-15-13-shl-loc3</v>
      </c>
      <c r="N2392" s="42">
        <f t="shared" si="327"/>
        <v>10</v>
      </c>
      <c r="O2392" s="41">
        <v>1</v>
      </c>
      <c r="P2392" s="43">
        <v>1</v>
      </c>
    </row>
    <row r="2393" spans="1:16" ht="16.5">
      <c r="A2393" s="66" t="str">
        <f t="shared" si="322"/>
        <v>kn-15</v>
      </c>
      <c r="B2393" s="45">
        <f t="shared" si="328"/>
        <v>2151410</v>
      </c>
      <c r="C2393" s="66">
        <v>14</v>
      </c>
      <c r="D2393" s="35">
        <f t="shared" si="323"/>
        <v>21514</v>
      </c>
      <c r="E2393" s="67">
        <v>15</v>
      </c>
      <c r="F2393" s="36">
        <v>1</v>
      </c>
      <c r="G2393" s="44" t="s">
        <v>163</v>
      </c>
      <c r="H2393" s="44" t="s">
        <v>439</v>
      </c>
      <c r="I2393" s="36">
        <f t="shared" si="324"/>
        <v>153</v>
      </c>
      <c r="J2393" s="36">
        <f t="shared" si="325"/>
        <v>21</v>
      </c>
      <c r="K2393" s="36">
        <f t="shared" si="329"/>
        <v>5</v>
      </c>
      <c r="L2393" s="36" t="s">
        <v>175</v>
      </c>
      <c r="M2393" s="36" t="str">
        <f t="shared" si="330"/>
        <v>kn-15-14-jlr-loc1</v>
      </c>
      <c r="N2393" s="36">
        <f t="shared" si="327"/>
        <v>10</v>
      </c>
      <c r="O2393" s="36">
        <v>1</v>
      </c>
      <c r="P2393" s="37">
        <v>1</v>
      </c>
    </row>
    <row r="2394" spans="1:16" ht="16.5">
      <c r="A2394" s="66" t="str">
        <f t="shared" si="322"/>
        <v>kn-15</v>
      </c>
      <c r="B2394" s="45">
        <f t="shared" si="328"/>
        <v>2151411</v>
      </c>
      <c r="C2394" s="66">
        <v>14</v>
      </c>
      <c r="D2394" s="38">
        <f t="shared" si="323"/>
        <v>21514</v>
      </c>
      <c r="E2394" s="68">
        <v>15</v>
      </c>
      <c r="F2394" s="25">
        <v>1</v>
      </c>
      <c r="G2394" s="26" t="s">
        <v>164</v>
      </c>
      <c r="H2394" s="26" t="s">
        <v>440</v>
      </c>
      <c r="I2394" s="25">
        <f t="shared" si="324"/>
        <v>153</v>
      </c>
      <c r="J2394" s="25">
        <f t="shared" si="325"/>
        <v>21</v>
      </c>
      <c r="K2394" s="25">
        <f t="shared" si="329"/>
        <v>5</v>
      </c>
      <c r="L2394" s="25" t="s">
        <v>550</v>
      </c>
      <c r="M2394" s="25" t="str">
        <f t="shared" si="330"/>
        <v>kn-15-14-shl-loc1</v>
      </c>
      <c r="N2394" s="25">
        <f t="shared" si="327"/>
        <v>10</v>
      </c>
      <c r="O2394" s="25">
        <v>1</v>
      </c>
      <c r="P2394" s="39">
        <v>1</v>
      </c>
    </row>
    <row r="2395" spans="1:16" ht="16.5">
      <c r="A2395" s="66" t="str">
        <f t="shared" si="322"/>
        <v>kn-15</v>
      </c>
      <c r="B2395" s="45">
        <f t="shared" si="328"/>
        <v>2151420</v>
      </c>
      <c r="C2395" s="66">
        <v>14</v>
      </c>
      <c r="D2395" s="38">
        <f t="shared" si="323"/>
        <v>21514</v>
      </c>
      <c r="E2395" s="68">
        <v>15</v>
      </c>
      <c r="F2395" s="25">
        <v>2</v>
      </c>
      <c r="G2395" s="26" t="s">
        <v>163</v>
      </c>
      <c r="H2395" s="26" t="s">
        <v>765</v>
      </c>
      <c r="I2395" s="25">
        <f t="shared" si="324"/>
        <v>153</v>
      </c>
      <c r="J2395" s="25">
        <f t="shared" si="325"/>
        <v>21</v>
      </c>
      <c r="K2395" s="25">
        <f t="shared" si="329"/>
        <v>5</v>
      </c>
      <c r="L2395" s="25" t="s">
        <v>175</v>
      </c>
      <c r="M2395" s="53" t="str">
        <f t="shared" si="330"/>
        <v>kn-15-14-jlr-loc2</v>
      </c>
      <c r="N2395" s="53">
        <f t="shared" si="327"/>
        <v>10</v>
      </c>
      <c r="O2395" s="25">
        <v>1</v>
      </c>
      <c r="P2395" s="39">
        <v>1</v>
      </c>
    </row>
    <row r="2396" spans="1:16" ht="16.5">
      <c r="A2396" s="66" t="str">
        <f t="shared" si="322"/>
        <v>kn-15</v>
      </c>
      <c r="B2396" s="45">
        <f t="shared" si="328"/>
        <v>2151421</v>
      </c>
      <c r="C2396" s="66">
        <v>14</v>
      </c>
      <c r="D2396" s="38">
        <f t="shared" si="323"/>
        <v>21514</v>
      </c>
      <c r="E2396" s="68">
        <v>15</v>
      </c>
      <c r="F2396" s="25">
        <v>2</v>
      </c>
      <c r="G2396" s="26" t="s">
        <v>164</v>
      </c>
      <c r="H2396" s="26" t="s">
        <v>766</v>
      </c>
      <c r="I2396" s="25">
        <f t="shared" si="324"/>
        <v>153</v>
      </c>
      <c r="J2396" s="25">
        <f t="shared" si="325"/>
        <v>21</v>
      </c>
      <c r="K2396" s="25">
        <f t="shared" si="329"/>
        <v>5</v>
      </c>
      <c r="L2396" s="25" t="s">
        <v>544</v>
      </c>
      <c r="M2396" s="53" t="str">
        <f t="shared" si="330"/>
        <v>kn-15-14-shl-loc2</v>
      </c>
      <c r="N2396" s="53">
        <f t="shared" si="327"/>
        <v>10</v>
      </c>
      <c r="O2396" s="25">
        <v>1</v>
      </c>
      <c r="P2396" s="39">
        <v>1</v>
      </c>
    </row>
    <row r="2397" spans="1:16" ht="16.5">
      <c r="A2397" s="66" t="str">
        <f t="shared" si="322"/>
        <v>kn-15</v>
      </c>
      <c r="B2397" s="45">
        <f t="shared" si="328"/>
        <v>2151430</v>
      </c>
      <c r="C2397" s="66">
        <v>14</v>
      </c>
      <c r="D2397" s="38">
        <f t="shared" si="323"/>
        <v>21514</v>
      </c>
      <c r="E2397" s="68">
        <v>15</v>
      </c>
      <c r="F2397" s="25">
        <v>3</v>
      </c>
      <c r="G2397" s="26" t="s">
        <v>163</v>
      </c>
      <c r="H2397" s="26" t="s">
        <v>181</v>
      </c>
      <c r="I2397" s="25">
        <f t="shared" si="324"/>
        <v>153</v>
      </c>
      <c r="J2397" s="25">
        <f t="shared" si="325"/>
        <v>21</v>
      </c>
      <c r="K2397" s="25">
        <f t="shared" si="329"/>
        <v>5</v>
      </c>
      <c r="L2397" s="25" t="s">
        <v>517</v>
      </c>
      <c r="M2397" s="56" t="str">
        <f t="shared" si="330"/>
        <v>kn-15-14-jlr-loc3</v>
      </c>
      <c r="N2397" s="56">
        <f t="shared" si="327"/>
        <v>10</v>
      </c>
      <c r="O2397" s="25">
        <v>1</v>
      </c>
      <c r="P2397" s="39">
        <v>1</v>
      </c>
    </row>
    <row r="2398" spans="1:16" ht="17.25">
      <c r="A2398" s="66" t="str">
        <f t="shared" si="322"/>
        <v>kn-15</v>
      </c>
      <c r="B2398" s="45">
        <f t="shared" si="328"/>
        <v>2151431</v>
      </c>
      <c r="C2398" s="66">
        <v>14</v>
      </c>
      <c r="D2398" s="40">
        <f t="shared" si="323"/>
        <v>21514</v>
      </c>
      <c r="E2398" s="69">
        <v>15</v>
      </c>
      <c r="F2398" s="41">
        <v>3</v>
      </c>
      <c r="G2398" s="42" t="s">
        <v>164</v>
      </c>
      <c r="H2398" s="42" t="s">
        <v>171</v>
      </c>
      <c r="I2398" s="41">
        <f t="shared" si="324"/>
        <v>153</v>
      </c>
      <c r="J2398" s="41">
        <f t="shared" si="325"/>
        <v>21</v>
      </c>
      <c r="K2398" s="41">
        <f t="shared" si="329"/>
        <v>5</v>
      </c>
      <c r="L2398" s="41" t="s">
        <v>558</v>
      </c>
      <c r="M2398" s="42" t="str">
        <f t="shared" si="330"/>
        <v>kn-15-14-shl-loc3</v>
      </c>
      <c r="N2398" s="42">
        <f t="shared" si="327"/>
        <v>10</v>
      </c>
      <c r="O2398" s="41">
        <v>1</v>
      </c>
      <c r="P2398" s="43">
        <v>1</v>
      </c>
    </row>
    <row r="2399" spans="1:16" ht="16.5">
      <c r="A2399" s="66" t="str">
        <f t="shared" si="322"/>
        <v>kn-15</v>
      </c>
      <c r="B2399" s="45">
        <f t="shared" si="328"/>
        <v>2151510</v>
      </c>
      <c r="C2399" s="66">
        <v>15</v>
      </c>
      <c r="D2399" s="35">
        <f t="shared" si="323"/>
        <v>21515</v>
      </c>
      <c r="E2399" s="67">
        <v>15</v>
      </c>
      <c r="F2399" s="36">
        <v>1</v>
      </c>
      <c r="G2399" s="44" t="s">
        <v>163</v>
      </c>
      <c r="H2399" s="44" t="s">
        <v>439</v>
      </c>
      <c r="I2399" s="36">
        <f t="shared" si="324"/>
        <v>154</v>
      </c>
      <c r="J2399" s="36">
        <f t="shared" si="325"/>
        <v>21</v>
      </c>
      <c r="K2399" s="36">
        <f t="shared" si="329"/>
        <v>5</v>
      </c>
      <c r="L2399" s="36" t="s">
        <v>514</v>
      </c>
      <c r="M2399" s="36" t="str">
        <f t="shared" si="330"/>
        <v>kn-15-15-jlr-loc1</v>
      </c>
      <c r="N2399" s="36">
        <f t="shared" si="327"/>
        <v>10</v>
      </c>
      <c r="O2399" s="36">
        <v>1</v>
      </c>
      <c r="P2399" s="37">
        <v>1</v>
      </c>
    </row>
    <row r="2400" spans="1:16" ht="16.5">
      <c r="A2400" s="66" t="str">
        <f t="shared" si="322"/>
        <v>kn-15</v>
      </c>
      <c r="B2400" s="45">
        <f t="shared" si="328"/>
        <v>2151511</v>
      </c>
      <c r="C2400" s="66">
        <v>15</v>
      </c>
      <c r="D2400" s="38">
        <f t="shared" si="323"/>
        <v>21515</v>
      </c>
      <c r="E2400" s="68">
        <v>15</v>
      </c>
      <c r="F2400" s="25">
        <v>1</v>
      </c>
      <c r="G2400" s="26" t="s">
        <v>164</v>
      </c>
      <c r="H2400" s="26" t="s">
        <v>440</v>
      </c>
      <c r="I2400" s="25">
        <f t="shared" si="324"/>
        <v>154</v>
      </c>
      <c r="J2400" s="25">
        <f t="shared" si="325"/>
        <v>21</v>
      </c>
      <c r="K2400" s="25">
        <f t="shared" si="329"/>
        <v>5</v>
      </c>
      <c r="L2400" s="25" t="s">
        <v>542</v>
      </c>
      <c r="M2400" s="25" t="str">
        <f t="shared" si="330"/>
        <v>kn-15-15-shl-loc1</v>
      </c>
      <c r="N2400" s="25">
        <f t="shared" si="327"/>
        <v>10</v>
      </c>
      <c r="O2400" s="25">
        <v>1</v>
      </c>
      <c r="P2400" s="39">
        <v>1</v>
      </c>
    </row>
    <row r="2401" spans="1:16" ht="16.5">
      <c r="A2401" s="66" t="str">
        <f t="shared" si="322"/>
        <v>kn-15</v>
      </c>
      <c r="B2401" s="45">
        <f t="shared" si="328"/>
        <v>2151520</v>
      </c>
      <c r="C2401" s="66">
        <v>15</v>
      </c>
      <c r="D2401" s="38">
        <f t="shared" si="323"/>
        <v>21515</v>
      </c>
      <c r="E2401" s="68">
        <v>15</v>
      </c>
      <c r="F2401" s="25">
        <v>2</v>
      </c>
      <c r="G2401" s="26" t="s">
        <v>163</v>
      </c>
      <c r="H2401" s="26" t="s">
        <v>765</v>
      </c>
      <c r="I2401" s="25">
        <f t="shared" si="324"/>
        <v>154</v>
      </c>
      <c r="J2401" s="25">
        <f t="shared" si="325"/>
        <v>21</v>
      </c>
      <c r="K2401" s="25">
        <f t="shared" si="329"/>
        <v>5</v>
      </c>
      <c r="L2401" s="25" t="s">
        <v>513</v>
      </c>
      <c r="M2401" s="53" t="str">
        <f t="shared" si="330"/>
        <v>kn-15-15-jlr-loc2</v>
      </c>
      <c r="N2401" s="53">
        <f t="shared" si="327"/>
        <v>10</v>
      </c>
      <c r="O2401" s="25">
        <v>1</v>
      </c>
      <c r="P2401" s="39">
        <v>1</v>
      </c>
    </row>
    <row r="2402" spans="1:16" ht="16.5">
      <c r="A2402" s="66" t="str">
        <f t="shared" si="322"/>
        <v>kn-15</v>
      </c>
      <c r="B2402" s="45">
        <f t="shared" si="328"/>
        <v>2151521</v>
      </c>
      <c r="C2402" s="66">
        <v>15</v>
      </c>
      <c r="D2402" s="38">
        <f t="shared" si="323"/>
        <v>21515</v>
      </c>
      <c r="E2402" s="68">
        <v>15</v>
      </c>
      <c r="F2402" s="25">
        <v>2</v>
      </c>
      <c r="G2402" s="26" t="s">
        <v>800</v>
      </c>
      <c r="H2402" s="26" t="s">
        <v>766</v>
      </c>
      <c r="I2402" s="25">
        <f t="shared" si="324"/>
        <v>154</v>
      </c>
      <c r="J2402" s="25">
        <f t="shared" si="325"/>
        <v>21</v>
      </c>
      <c r="K2402" s="25">
        <f t="shared" si="329"/>
        <v>5</v>
      </c>
      <c r="L2402" s="25" t="s">
        <v>547</v>
      </c>
      <c r="M2402" s="53" t="str">
        <f t="shared" si="330"/>
        <v>kn-15-15-shl-loc2</v>
      </c>
      <c r="N2402" s="53">
        <f t="shared" si="327"/>
        <v>10</v>
      </c>
      <c r="O2402" s="25">
        <v>1</v>
      </c>
      <c r="P2402" s="39">
        <v>1</v>
      </c>
    </row>
    <row r="2403" spans="1:16" ht="16.5">
      <c r="A2403" s="66" t="str">
        <f t="shared" si="322"/>
        <v>kn-15</v>
      </c>
      <c r="B2403" s="45">
        <f t="shared" si="328"/>
        <v>2151530</v>
      </c>
      <c r="C2403" s="66">
        <v>15</v>
      </c>
      <c r="D2403" s="38">
        <f t="shared" si="323"/>
        <v>21515</v>
      </c>
      <c r="E2403" s="68">
        <v>15</v>
      </c>
      <c r="F2403" s="25">
        <v>3</v>
      </c>
      <c r="G2403" s="26" t="s">
        <v>163</v>
      </c>
      <c r="H2403" s="26" t="s">
        <v>763</v>
      </c>
      <c r="I2403" s="25">
        <f t="shared" si="324"/>
        <v>154</v>
      </c>
      <c r="J2403" s="25">
        <f t="shared" si="325"/>
        <v>21</v>
      </c>
      <c r="K2403" s="25">
        <f t="shared" si="329"/>
        <v>5</v>
      </c>
      <c r="L2403" s="25" t="s">
        <v>175</v>
      </c>
      <c r="M2403" s="56" t="str">
        <f t="shared" si="330"/>
        <v>kn-15-15-jlr-loc3</v>
      </c>
      <c r="N2403" s="56">
        <f t="shared" si="327"/>
        <v>10</v>
      </c>
      <c r="O2403" s="25">
        <v>1</v>
      </c>
      <c r="P2403" s="39">
        <v>1</v>
      </c>
    </row>
    <row r="2404" spans="1:16" ht="17.25">
      <c r="A2404" s="66" t="str">
        <f t="shared" si="322"/>
        <v>kn-15</v>
      </c>
      <c r="B2404" s="45">
        <f t="shared" si="328"/>
        <v>2151531</v>
      </c>
      <c r="C2404" s="66">
        <v>15</v>
      </c>
      <c r="D2404" s="40">
        <f t="shared" si="323"/>
        <v>21515</v>
      </c>
      <c r="E2404" s="69">
        <v>15</v>
      </c>
      <c r="F2404" s="41">
        <v>3</v>
      </c>
      <c r="G2404" s="42" t="s">
        <v>164</v>
      </c>
      <c r="H2404" s="42" t="s">
        <v>764</v>
      </c>
      <c r="I2404" s="41">
        <f t="shared" si="324"/>
        <v>154</v>
      </c>
      <c r="J2404" s="41">
        <f t="shared" si="325"/>
        <v>21</v>
      </c>
      <c r="K2404" s="41">
        <f>INDEX($AR$4:$AR$204,INDEX($AW$4:$AW$19,E2404)+C2414)</f>
        <v>5</v>
      </c>
      <c r="L2404" s="41" t="s">
        <v>551</v>
      </c>
      <c r="M2404" s="42" t="str">
        <f t="shared" si="330"/>
        <v>kn-15-15-shl-loc3</v>
      </c>
      <c r="N2404" s="42">
        <f t="shared" si="327"/>
        <v>10</v>
      </c>
      <c r="O2404" s="41">
        <v>1</v>
      </c>
      <c r="P2404" s="43">
        <v>1</v>
      </c>
    </row>
  </sheetData>
  <mergeCells count="2">
    <mergeCell ref="V2:AH2"/>
    <mergeCell ref="AK2:AW2"/>
  </mergeCells>
  <printOptions/>
  <pageMargins left="0.7" right="0.7" top="0.75" bottom="0.75" header="0.3" footer="0.3"/>
  <pageSetup horizontalDpi="600" verticalDpi="600" orientation="portrait" paperSize="9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2403"/>
  <sheetViews>
    <sheetView workbookViewId="0" topLeftCell="A1198">
      <selection pane="topLeft" activeCell="E29" sqref="E29"/>
    </sheetView>
  </sheetViews>
  <sheetFormatPr defaultColWidth="9" defaultRowHeight="14.25"/>
  <cols>
    <col min="1" max="5" width="9" style="48" customWidth="1"/>
    <col min="6" max="6" width="11.25" style="48" customWidth="1"/>
    <col min="7" max="7" width="12.625" style="48" customWidth="1"/>
    <col min="8" max="10" width="9" style="48" customWidth="1"/>
    <col min="11" max="11" width="14.875" style="48" customWidth="1"/>
    <col min="12" max="12" width="17.625" style="48" customWidth="1"/>
    <col min="13" max="13" width="13.25" style="48" customWidth="1"/>
    <col min="14" max="14" width="11.625" style="48" customWidth="1"/>
    <col min="15" max="15" width="12.25" style="48" customWidth="1"/>
    <col min="16" max="17" width="10.625" style="48" customWidth="1"/>
    <col min="18" max="22" width="9" style="48" customWidth="1"/>
    <col min="23" max="23" width="10.5" style="48" customWidth="1"/>
    <col min="24" max="24" width="14.625" style="48" customWidth="1"/>
    <col min="25" max="30" width="10.625" style="48" customWidth="1"/>
    <col min="31" max="36" width="9" style="48" customWidth="1"/>
    <col min="37" max="37" width="15.125" style="48" customWidth="1"/>
    <col min="38" max="43" width="9" style="48" customWidth="1"/>
    <col min="44" max="45" width="8.875" style="48" customWidth="1"/>
    <col min="46" max="49" width="9" style="48" customWidth="1"/>
    <col min="50" max="50" width="15.125" style="48" customWidth="1"/>
    <col min="51" max="56" width="9" style="48" customWidth="1"/>
    <col min="57" max="58" width="8.875" style="48" customWidth="1"/>
    <col min="59" max="62" width="9" style="48" customWidth="1"/>
    <col min="63" max="63" width="15.125" style="48" customWidth="1"/>
    <col min="64" max="69" width="9" style="48" customWidth="1"/>
    <col min="70" max="72" width="8.875" style="48" customWidth="1"/>
    <col min="73" max="16384" width="9" style="48" customWidth="1"/>
  </cols>
  <sheetData>
    <row r="1" spans="1:15" ht="15">
      <c r="A1" s="4" t="s">
        <v>845</v>
      </c>
      <c r="B1" s="4" t="s">
        <v>3578</v>
      </c>
      <c r="C1" s="4" t="s">
        <v>857</v>
      </c>
      <c r="D1" s="4" t="s">
        <v>113</v>
      </c>
      <c r="E1" s="4" t="s">
        <v>114</v>
      </c>
      <c r="F1" s="4" t="s">
        <v>115</v>
      </c>
      <c r="G1" s="4" t="s">
        <v>8</v>
      </c>
      <c r="H1" s="4" t="s">
        <v>9</v>
      </c>
      <c r="I1" s="4" t="s">
        <v>10</v>
      </c>
      <c r="J1" s="4" t="s">
        <v>11</v>
      </c>
      <c r="K1" s="5" t="s">
        <v>852</v>
      </c>
      <c r="L1" s="5" t="s">
        <v>855</v>
      </c>
      <c r="M1" s="5" t="s">
        <v>3770</v>
      </c>
      <c r="N1" s="5" t="s">
        <v>853</v>
      </c>
      <c r="O1" s="5" t="s">
        <v>854</v>
      </c>
    </row>
    <row r="2" spans="1:69" ht="15.75" customHeight="1">
      <c r="A2" s="48" t="s">
        <v>834</v>
      </c>
      <c r="B2" s="48" t="s">
        <v>3575</v>
      </c>
      <c r="C2" s="48" t="s">
        <v>3583</v>
      </c>
      <c r="D2" s="48" t="s">
        <v>12</v>
      </c>
      <c r="E2" s="48" t="s">
        <v>12</v>
      </c>
      <c r="F2" s="48" t="s">
        <v>82</v>
      </c>
      <c r="G2" s="48" t="s">
        <v>168</v>
      </c>
      <c r="H2" s="48" t="s">
        <v>169</v>
      </c>
      <c r="I2" s="48" t="s">
        <v>169</v>
      </c>
      <c r="J2" s="48" t="s">
        <v>169</v>
      </c>
      <c r="K2" s="48" t="s">
        <v>783</v>
      </c>
      <c r="L2" s="48" t="s">
        <v>858</v>
      </c>
      <c r="M2" s="48" t="s">
        <v>3771</v>
      </c>
      <c r="N2" s="48" t="s">
        <v>119</v>
      </c>
      <c r="O2" s="48" t="s">
        <v>119</v>
      </c>
      <c r="T2" s="96" t="s">
        <v>1522</v>
      </c>
      <c r="U2" s="96"/>
      <c r="V2" s="96"/>
      <c r="W2" s="96"/>
      <c r="X2" s="96"/>
      <c r="Y2" s="96"/>
      <c r="Z2" s="96"/>
      <c r="AA2" s="96"/>
      <c r="AB2" s="96"/>
      <c r="AC2" s="96"/>
      <c r="AD2" s="96"/>
      <c r="AG2" s="96" t="s">
        <v>1648</v>
      </c>
      <c r="AH2" s="96"/>
      <c r="AI2" s="96"/>
      <c r="AJ2" s="96"/>
      <c r="AK2" s="96"/>
      <c r="AL2" s="96"/>
      <c r="AM2" s="96"/>
      <c r="AN2" s="96"/>
      <c r="AO2" s="96"/>
      <c r="AP2" s="96"/>
      <c r="AQ2" s="96"/>
      <c r="AT2" s="96" t="s">
        <v>1752</v>
      </c>
      <c r="AU2" s="96"/>
      <c r="AV2" s="96"/>
      <c r="AW2" s="96"/>
      <c r="AX2" s="96"/>
      <c r="AY2" s="96"/>
      <c r="AZ2" s="96"/>
      <c r="BA2" s="96"/>
      <c r="BB2" s="96"/>
      <c r="BC2" s="96"/>
      <c r="BD2" s="96"/>
      <c r="BG2" s="96" t="s">
        <v>1753</v>
      </c>
      <c r="BH2" s="96"/>
      <c r="BI2" s="96"/>
      <c r="BJ2" s="96"/>
      <c r="BK2" s="96"/>
      <c r="BL2" s="96"/>
      <c r="BM2" s="96"/>
      <c r="BN2" s="96"/>
      <c r="BO2" s="96"/>
      <c r="BP2" s="96"/>
      <c r="BQ2" s="96"/>
    </row>
    <row r="3" spans="1:77" ht="18">
      <c r="A3" s="1" t="s">
        <v>843</v>
      </c>
      <c r="B3" s="1" t="s">
        <v>3580</v>
      </c>
      <c r="C3" s="1" t="s">
        <v>109</v>
      </c>
      <c r="D3" s="1" t="s">
        <v>13</v>
      </c>
      <c r="E3" s="1" t="s">
        <v>14</v>
      </c>
      <c r="F3" s="1" t="s">
        <v>84</v>
      </c>
      <c r="G3" s="1" t="s">
        <v>15</v>
      </c>
      <c r="H3" s="1" t="s">
        <v>16</v>
      </c>
      <c r="I3" s="1" t="s">
        <v>17</v>
      </c>
      <c r="J3" s="1" t="s">
        <v>18</v>
      </c>
      <c r="K3" s="1" t="s">
        <v>782</v>
      </c>
      <c r="L3" s="1" t="s">
        <v>83</v>
      </c>
      <c r="M3" s="1" t="s">
        <v>3772</v>
      </c>
      <c r="N3" s="1" t="s">
        <v>788</v>
      </c>
      <c r="O3" s="1" t="s">
        <v>823</v>
      </c>
      <c r="T3" s="14" t="s">
        <v>1088</v>
      </c>
      <c r="U3" s="14" t="s">
        <v>843</v>
      </c>
      <c r="V3" s="14" t="s">
        <v>183</v>
      </c>
      <c r="W3" s="14" t="s">
        <v>182</v>
      </c>
      <c r="X3" s="14" t="s">
        <v>81</v>
      </c>
      <c r="Y3" s="14" t="s">
        <v>1085</v>
      </c>
      <c r="Z3" s="14" t="s">
        <v>1645</v>
      </c>
      <c r="AA3" s="14" t="s">
        <v>1646</v>
      </c>
      <c r="AB3" s="14" t="s">
        <v>1647</v>
      </c>
      <c r="AC3" s="14" t="s">
        <v>18</v>
      </c>
      <c r="AD3" s="14" t="s">
        <v>3796</v>
      </c>
      <c r="AG3" s="14" t="s">
        <v>1088</v>
      </c>
      <c r="AH3" s="14" t="s">
        <v>843</v>
      </c>
      <c r="AI3" s="14" t="s">
        <v>109</v>
      </c>
      <c r="AJ3" s="14" t="s">
        <v>182</v>
      </c>
      <c r="AK3" s="14" t="s">
        <v>81</v>
      </c>
      <c r="AL3" s="14" t="s">
        <v>16</v>
      </c>
      <c r="AM3" s="14" t="s">
        <v>1645</v>
      </c>
      <c r="AN3" s="14" t="s">
        <v>1646</v>
      </c>
      <c r="AO3" s="14" t="s">
        <v>1647</v>
      </c>
      <c r="AP3" s="14" t="s">
        <v>18</v>
      </c>
      <c r="AQ3" s="14" t="s">
        <v>3796</v>
      </c>
      <c r="AT3" s="14" t="s">
        <v>1088</v>
      </c>
      <c r="AU3" s="14" t="s">
        <v>843</v>
      </c>
      <c r="AV3" s="14" t="s">
        <v>109</v>
      </c>
      <c r="AW3" s="14" t="s">
        <v>182</v>
      </c>
      <c r="AX3" s="14" t="s">
        <v>81</v>
      </c>
      <c r="AY3" s="14" t="s">
        <v>16</v>
      </c>
      <c r="AZ3" s="14" t="s">
        <v>1645</v>
      </c>
      <c r="BA3" s="14" t="s">
        <v>1646</v>
      </c>
      <c r="BB3" s="14" t="s">
        <v>1647</v>
      </c>
      <c r="BC3" s="14" t="s">
        <v>18</v>
      </c>
      <c r="BD3" s="14" t="s">
        <v>3797</v>
      </c>
      <c r="BG3" s="14" t="s">
        <v>1088</v>
      </c>
      <c r="BH3" s="14" t="s">
        <v>843</v>
      </c>
      <c r="BI3" s="14" t="s">
        <v>109</v>
      </c>
      <c r="BJ3" s="14" t="s">
        <v>182</v>
      </c>
      <c r="BK3" s="14" t="s">
        <v>81</v>
      </c>
      <c r="BL3" s="14" t="s">
        <v>16</v>
      </c>
      <c r="BM3" s="14" t="s">
        <v>1645</v>
      </c>
      <c r="BN3" s="14" t="s">
        <v>1646</v>
      </c>
      <c r="BO3" s="14" t="s">
        <v>1647</v>
      </c>
      <c r="BP3" s="14" t="s">
        <v>18</v>
      </c>
      <c r="BQ3" s="14" t="s">
        <v>3797</v>
      </c>
      <c r="BU3" s="73" t="s">
        <v>1644</v>
      </c>
      <c r="BV3" s="72" t="s">
        <v>1625</v>
      </c>
      <c r="BW3" s="72" t="s">
        <v>1626</v>
      </c>
      <c r="BX3" s="72" t="s">
        <v>1627</v>
      </c>
      <c r="BY3" s="72" t="s">
        <v>1628</v>
      </c>
    </row>
    <row r="4" spans="1:77" ht="16.5">
      <c r="A4" s="45" t="s">
        <v>1523</v>
      </c>
      <c r="B4" s="45">
        <f>D4*100+E4*10+IF(F4="jlr",0,1)</f>
        <v>4100110</v>
      </c>
      <c r="C4" s="62">
        <f t="shared" si="0" ref="C4:C64">MOD(D4,100)</f>
        <v>1</v>
      </c>
      <c r="D4" s="35">
        <f>INT((Q4-1)/6)+41001</f>
        <v>41001</v>
      </c>
      <c r="E4" s="36">
        <v>1</v>
      </c>
      <c r="F4" s="44" t="s">
        <v>820</v>
      </c>
      <c r="G4" s="44" t="s">
        <v>511</v>
      </c>
      <c r="H4" s="36">
        <f>INDEX($Y$4:$Y$103,C4)</f>
        <v>5</v>
      </c>
      <c r="I4" s="36">
        <f>INDEX($Z$4:$AB$103,C4,E4)</f>
        <v>1</v>
      </c>
      <c r="J4" s="36">
        <v>1</v>
      </c>
      <c r="K4" s="36" t="s">
        <v>518</v>
      </c>
      <c r="L4" s="36" t="str">
        <f>A4&amp;"-"&amp;C4&amp;"-"&amp;F4&amp;"-loc"&amp;E4</f>
        <v>tw-f-1-jlr-loc1</v>
      </c>
      <c r="M4" s="36">
        <f>INDEX($AD$4:$AD$103,C4)</f>
        <v>1</v>
      </c>
      <c r="N4" s="36">
        <v>1</v>
      </c>
      <c r="O4" s="37">
        <v>1</v>
      </c>
      <c r="Q4" s="48">
        <v>1</v>
      </c>
      <c r="T4" s="70">
        <v>1</v>
      </c>
      <c r="U4" s="45" t="s">
        <v>1524</v>
      </c>
      <c r="V4" s="70">
        <v>1</v>
      </c>
      <c r="W4" s="70">
        <v>41001</v>
      </c>
      <c r="X4" s="45" t="s">
        <v>1525</v>
      </c>
      <c r="Y4" s="70">
        <v>5</v>
      </c>
      <c r="Z4" s="70">
        <v>1</v>
      </c>
      <c r="AA4" s="71">
        <v>1</v>
      </c>
      <c r="AB4" s="71">
        <v>1</v>
      </c>
      <c r="AC4" s="70">
        <v>1</v>
      </c>
      <c r="AD4" s="90">
        <v>1</v>
      </c>
      <c r="AG4" s="71">
        <v>1</v>
      </c>
      <c r="AH4" s="45" t="s">
        <v>1649</v>
      </c>
      <c r="AI4" s="71">
        <v>1</v>
      </c>
      <c r="AJ4" s="71">
        <v>42001</v>
      </c>
      <c r="AK4" s="45" t="s">
        <v>1650</v>
      </c>
      <c r="AL4" s="71">
        <v>30</v>
      </c>
      <c r="AM4" s="71">
        <v>4</v>
      </c>
      <c r="AN4" s="71">
        <v>4</v>
      </c>
      <c r="AO4" s="71">
        <v>4</v>
      </c>
      <c r="AP4" s="71">
        <v>1</v>
      </c>
      <c r="AQ4" s="90">
        <v>1</v>
      </c>
      <c r="AT4" s="74">
        <v>1</v>
      </c>
      <c r="AU4" s="45" t="s">
        <v>1751</v>
      </c>
      <c r="AV4" s="74">
        <v>1</v>
      </c>
      <c r="AW4" s="74">
        <v>43001</v>
      </c>
      <c r="AX4" s="45" t="s">
        <v>1650</v>
      </c>
      <c r="AY4" s="74">
        <v>40</v>
      </c>
      <c r="AZ4" s="74">
        <v>5</v>
      </c>
      <c r="BA4" s="74">
        <v>5</v>
      </c>
      <c r="BB4" s="74">
        <v>5</v>
      </c>
      <c r="BC4" s="74">
        <v>2</v>
      </c>
      <c r="BD4" s="90">
        <v>1</v>
      </c>
      <c r="BG4" s="74">
        <v>1</v>
      </c>
      <c r="BH4" s="45" t="s">
        <v>1754</v>
      </c>
      <c r="BI4" s="74">
        <v>1</v>
      </c>
      <c r="BJ4" s="74">
        <v>44001</v>
      </c>
      <c r="BK4" s="45" t="s">
        <v>1650</v>
      </c>
      <c r="BL4" s="74">
        <v>40</v>
      </c>
      <c r="BM4" s="74">
        <v>5</v>
      </c>
      <c r="BN4" s="74">
        <v>5</v>
      </c>
      <c r="BO4" s="74">
        <v>5</v>
      </c>
      <c r="BP4" s="74">
        <v>2</v>
      </c>
      <c r="BQ4" s="90">
        <v>1</v>
      </c>
      <c r="BT4" s="48">
        <v>1</v>
      </c>
      <c r="BU4" s="70" t="s">
        <v>1629</v>
      </c>
      <c r="BV4" s="70">
        <v>2</v>
      </c>
      <c r="BW4" s="70">
        <v>0</v>
      </c>
      <c r="BX4" s="70">
        <v>0</v>
      </c>
      <c r="BY4" s="70">
        <v>0</v>
      </c>
    </row>
    <row r="5" spans="1:77" ht="16.5">
      <c r="A5" s="45" t="s">
        <v>1031</v>
      </c>
      <c r="B5" s="45">
        <f t="shared" si="1" ref="B5:B68">D5*100+E5*10+IF(F5="jlr",0,1)</f>
        <v>4100111</v>
      </c>
      <c r="C5" s="62">
        <f t="shared" si="0"/>
        <v>1</v>
      </c>
      <c r="D5" s="38">
        <f t="shared" si="2" ref="D5:D68">INT((Q5-1)/6)+41001</f>
        <v>41001</v>
      </c>
      <c r="E5" s="25">
        <v>1</v>
      </c>
      <c r="F5" s="26" t="s">
        <v>821</v>
      </c>
      <c r="G5" s="26" t="s">
        <v>535</v>
      </c>
      <c r="H5" s="25">
        <f t="shared" si="3" ref="H5:H68">INDEX($Y$4:$Y$103,C5)</f>
        <v>5</v>
      </c>
      <c r="I5" s="25">
        <f t="shared" si="4" ref="I5:I68">INDEX($Z$4:$AB$103,C5,E5)</f>
        <v>1</v>
      </c>
      <c r="J5" s="25">
        <v>1</v>
      </c>
      <c r="K5" s="25" t="s">
        <v>559</v>
      </c>
      <c r="L5" s="25" t="str">
        <f t="shared" si="5" ref="L5:L68">A5&amp;"-"&amp;C5&amp;"-"&amp;F5&amp;"-loc"&amp;E5</f>
        <v>tw-f-1-shl-loc1</v>
      </c>
      <c r="M5" s="25">
        <f t="shared" si="6" ref="M5:M68">INDEX($AD$4:$AD$103,C5)</f>
        <v>1</v>
      </c>
      <c r="N5" s="25">
        <v>1</v>
      </c>
      <c r="O5" s="39">
        <v>1</v>
      </c>
      <c r="Q5" s="48">
        <v>2</v>
      </c>
      <c r="T5" s="70">
        <v>2</v>
      </c>
      <c r="U5" s="45" t="s">
        <v>1524</v>
      </c>
      <c r="V5" s="70">
        <v>2</v>
      </c>
      <c r="W5" s="83">
        <v>41002</v>
      </c>
      <c r="X5" s="45" t="s">
        <v>1526</v>
      </c>
      <c r="Y5" s="70">
        <v>10</v>
      </c>
      <c r="Z5" s="70">
        <v>2</v>
      </c>
      <c r="AA5" s="71">
        <v>2</v>
      </c>
      <c r="AB5" s="71">
        <v>2</v>
      </c>
      <c r="AC5" s="71">
        <v>1</v>
      </c>
      <c r="AD5" s="90">
        <v>1</v>
      </c>
      <c r="AG5" s="71">
        <v>2</v>
      </c>
      <c r="AH5" s="45" t="s">
        <v>1649</v>
      </c>
      <c r="AI5" s="71">
        <v>2</v>
      </c>
      <c r="AJ5" s="83">
        <v>42002</v>
      </c>
      <c r="AK5" s="45" t="s">
        <v>1651</v>
      </c>
      <c r="AL5" s="71">
        <v>35</v>
      </c>
      <c r="AM5" s="71">
        <v>4</v>
      </c>
      <c r="AN5" s="71">
        <v>4</v>
      </c>
      <c r="AO5" s="71">
        <v>4</v>
      </c>
      <c r="AP5" s="71">
        <v>1</v>
      </c>
      <c r="AQ5" s="90">
        <v>1</v>
      </c>
      <c r="AT5" s="74">
        <v>2</v>
      </c>
      <c r="AU5" s="45" t="s">
        <v>1751</v>
      </c>
      <c r="AV5" s="74">
        <v>2</v>
      </c>
      <c r="AW5" s="74">
        <v>43002</v>
      </c>
      <c r="AX5" s="45" t="s">
        <v>1651</v>
      </c>
      <c r="AY5" s="74">
        <v>45</v>
      </c>
      <c r="AZ5" s="74">
        <v>5</v>
      </c>
      <c r="BA5" s="74">
        <v>5</v>
      </c>
      <c r="BB5" s="74">
        <v>5</v>
      </c>
      <c r="BC5" s="74">
        <v>2</v>
      </c>
      <c r="BD5" s="90">
        <v>1</v>
      </c>
      <c r="BG5" s="74">
        <v>2</v>
      </c>
      <c r="BH5" s="45" t="s">
        <v>1754</v>
      </c>
      <c r="BI5" s="74">
        <v>2</v>
      </c>
      <c r="BJ5" s="74">
        <v>44002</v>
      </c>
      <c r="BK5" s="45" t="s">
        <v>1651</v>
      </c>
      <c r="BL5" s="74">
        <v>45</v>
      </c>
      <c r="BM5" s="74">
        <v>5</v>
      </c>
      <c r="BN5" s="74">
        <v>5</v>
      </c>
      <c r="BO5" s="74">
        <v>5</v>
      </c>
      <c r="BP5" s="74">
        <v>2</v>
      </c>
      <c r="BQ5" s="90">
        <v>1</v>
      </c>
      <c r="BT5" s="48">
        <v>2</v>
      </c>
      <c r="BU5" s="70" t="s">
        <v>1630</v>
      </c>
      <c r="BV5" s="70">
        <v>4</v>
      </c>
      <c r="BW5" s="70">
        <v>0</v>
      </c>
      <c r="BX5" s="70">
        <v>0</v>
      </c>
      <c r="BY5" s="70">
        <v>0</v>
      </c>
    </row>
    <row r="6" spans="1:77" ht="16.5">
      <c r="A6" s="45" t="s">
        <v>1031</v>
      </c>
      <c r="B6" s="45">
        <f t="shared" si="1"/>
        <v>4100120</v>
      </c>
      <c r="C6" s="62">
        <f t="shared" si="0"/>
        <v>1</v>
      </c>
      <c r="D6" s="38">
        <f t="shared" si="2"/>
        <v>41001</v>
      </c>
      <c r="E6" s="25">
        <v>2</v>
      </c>
      <c r="F6" s="26" t="s">
        <v>820</v>
      </c>
      <c r="G6" s="26" t="s">
        <v>512</v>
      </c>
      <c r="H6" s="25">
        <f t="shared" si="3"/>
        <v>5</v>
      </c>
      <c r="I6" s="25">
        <f t="shared" si="4"/>
        <v>1</v>
      </c>
      <c r="J6" s="25">
        <v>1</v>
      </c>
      <c r="K6" s="25" t="s">
        <v>1507</v>
      </c>
      <c r="L6" s="53" t="str">
        <f t="shared" si="5"/>
        <v>tw-f-1-jlr-loc2</v>
      </c>
      <c r="M6" s="53">
        <f t="shared" si="6"/>
        <v>1</v>
      </c>
      <c r="N6" s="25">
        <v>1</v>
      </c>
      <c r="O6" s="39">
        <v>1</v>
      </c>
      <c r="Q6" s="48">
        <v>3</v>
      </c>
      <c r="T6" s="70">
        <v>3</v>
      </c>
      <c r="U6" s="45" t="s">
        <v>1524</v>
      </c>
      <c r="V6" s="70">
        <v>3</v>
      </c>
      <c r="W6" s="83">
        <v>41003</v>
      </c>
      <c r="X6" s="45" t="s">
        <v>1527</v>
      </c>
      <c r="Y6" s="70">
        <v>15</v>
      </c>
      <c r="Z6" s="70">
        <v>2</v>
      </c>
      <c r="AA6" s="71">
        <v>2</v>
      </c>
      <c r="AB6" s="71">
        <v>3</v>
      </c>
      <c r="AC6" s="71">
        <v>1</v>
      </c>
      <c r="AD6" s="90">
        <v>1</v>
      </c>
      <c r="AG6" s="71">
        <v>3</v>
      </c>
      <c r="AH6" s="45" t="s">
        <v>1649</v>
      </c>
      <c r="AI6" s="71">
        <v>3</v>
      </c>
      <c r="AJ6" s="83">
        <v>42003</v>
      </c>
      <c r="AK6" s="45" t="s">
        <v>1652</v>
      </c>
      <c r="AL6" s="71">
        <v>38</v>
      </c>
      <c r="AM6" s="71">
        <v>4</v>
      </c>
      <c r="AN6" s="71">
        <v>4</v>
      </c>
      <c r="AO6" s="71">
        <v>4</v>
      </c>
      <c r="AP6" s="71">
        <v>1</v>
      </c>
      <c r="AQ6" s="90">
        <v>1</v>
      </c>
      <c r="AT6" s="74">
        <v>3</v>
      </c>
      <c r="AU6" s="45" t="s">
        <v>1751</v>
      </c>
      <c r="AV6" s="74">
        <v>3</v>
      </c>
      <c r="AW6" s="83">
        <v>43003</v>
      </c>
      <c r="AX6" s="45" t="s">
        <v>1652</v>
      </c>
      <c r="AY6" s="74">
        <v>48</v>
      </c>
      <c r="AZ6" s="74">
        <v>5</v>
      </c>
      <c r="BA6" s="74">
        <v>5</v>
      </c>
      <c r="BB6" s="74">
        <v>5</v>
      </c>
      <c r="BC6" s="74">
        <v>2</v>
      </c>
      <c r="BD6" s="90">
        <v>1</v>
      </c>
      <c r="BG6" s="74">
        <v>3</v>
      </c>
      <c r="BH6" s="45" t="s">
        <v>1754</v>
      </c>
      <c r="BI6" s="74">
        <v>3</v>
      </c>
      <c r="BJ6" s="83">
        <v>44003</v>
      </c>
      <c r="BK6" s="45" t="s">
        <v>1652</v>
      </c>
      <c r="BL6" s="74">
        <v>48</v>
      </c>
      <c r="BM6" s="74">
        <v>5</v>
      </c>
      <c r="BN6" s="74">
        <v>5</v>
      </c>
      <c r="BO6" s="74">
        <v>5</v>
      </c>
      <c r="BP6" s="74">
        <v>2</v>
      </c>
      <c r="BQ6" s="90">
        <v>1</v>
      </c>
      <c r="BT6" s="48">
        <v>3</v>
      </c>
      <c r="BU6" s="70" t="s">
        <v>1631</v>
      </c>
      <c r="BV6" s="70">
        <v>7</v>
      </c>
      <c r="BW6" s="70">
        <v>0</v>
      </c>
      <c r="BX6" s="70">
        <v>0</v>
      </c>
      <c r="BY6" s="70">
        <v>0</v>
      </c>
    </row>
    <row r="7" spans="1:77" ht="16.5">
      <c r="A7" s="45" t="s">
        <v>1031</v>
      </c>
      <c r="B7" s="45">
        <f t="shared" si="1"/>
        <v>4100121</v>
      </c>
      <c r="C7" s="62">
        <f t="shared" si="0"/>
        <v>1</v>
      </c>
      <c r="D7" s="38">
        <f t="shared" si="2"/>
        <v>41001</v>
      </c>
      <c r="E7" s="25">
        <v>2</v>
      </c>
      <c r="F7" s="26" t="s">
        <v>821</v>
      </c>
      <c r="G7" s="26" t="s">
        <v>524</v>
      </c>
      <c r="H7" s="25">
        <f t="shared" si="3"/>
        <v>5</v>
      </c>
      <c r="I7" s="25">
        <f t="shared" si="4"/>
        <v>1</v>
      </c>
      <c r="J7" s="25">
        <v>1</v>
      </c>
      <c r="K7" s="25" t="s">
        <v>554</v>
      </c>
      <c r="L7" s="53" t="str">
        <f t="shared" si="5"/>
        <v>tw-f-1-shl-loc2</v>
      </c>
      <c r="M7" s="53">
        <f t="shared" si="6"/>
        <v>1</v>
      </c>
      <c r="N7" s="25">
        <v>1</v>
      </c>
      <c r="O7" s="39">
        <v>1</v>
      </c>
      <c r="Q7" s="48">
        <v>4</v>
      </c>
      <c r="T7" s="70">
        <v>4</v>
      </c>
      <c r="U7" s="45" t="s">
        <v>1524</v>
      </c>
      <c r="V7" s="70">
        <v>4</v>
      </c>
      <c r="W7" s="83">
        <v>41004</v>
      </c>
      <c r="X7" s="45" t="s">
        <v>1528</v>
      </c>
      <c r="Y7" s="70">
        <v>15</v>
      </c>
      <c r="Z7" s="70">
        <v>3</v>
      </c>
      <c r="AA7" s="71">
        <v>3</v>
      </c>
      <c r="AB7" s="71">
        <v>3</v>
      </c>
      <c r="AC7" s="71">
        <v>1</v>
      </c>
      <c r="AD7" s="90">
        <v>1</v>
      </c>
      <c r="AG7" s="71">
        <v>4</v>
      </c>
      <c r="AH7" s="45" t="s">
        <v>1649</v>
      </c>
      <c r="AI7" s="71">
        <v>4</v>
      </c>
      <c r="AJ7" s="83">
        <v>42004</v>
      </c>
      <c r="AK7" s="45" t="s">
        <v>1653</v>
      </c>
      <c r="AL7" s="71">
        <v>40</v>
      </c>
      <c r="AM7" s="71">
        <v>5</v>
      </c>
      <c r="AN7" s="71">
        <v>4</v>
      </c>
      <c r="AO7" s="71">
        <v>4</v>
      </c>
      <c r="AP7" s="71">
        <v>1</v>
      </c>
      <c r="AQ7" s="90">
        <v>1</v>
      </c>
      <c r="AT7" s="74">
        <v>4</v>
      </c>
      <c r="AU7" s="45" t="s">
        <v>1751</v>
      </c>
      <c r="AV7" s="74">
        <v>4</v>
      </c>
      <c r="AW7" s="83">
        <v>43004</v>
      </c>
      <c r="AX7" s="45" t="s">
        <v>1653</v>
      </c>
      <c r="AY7" s="74">
        <v>50</v>
      </c>
      <c r="AZ7" s="74">
        <v>6</v>
      </c>
      <c r="BA7" s="74">
        <v>5</v>
      </c>
      <c r="BB7" s="74">
        <v>5</v>
      </c>
      <c r="BC7" s="74">
        <v>2</v>
      </c>
      <c r="BD7" s="90">
        <v>1</v>
      </c>
      <c r="BG7" s="74">
        <v>4</v>
      </c>
      <c r="BH7" s="45" t="s">
        <v>1754</v>
      </c>
      <c r="BI7" s="74">
        <v>4</v>
      </c>
      <c r="BJ7" s="83">
        <v>44004</v>
      </c>
      <c r="BK7" s="45" t="s">
        <v>1653</v>
      </c>
      <c r="BL7" s="74">
        <v>50</v>
      </c>
      <c r="BM7" s="74">
        <v>6</v>
      </c>
      <c r="BN7" s="74">
        <v>5</v>
      </c>
      <c r="BO7" s="74">
        <v>5</v>
      </c>
      <c r="BP7" s="74">
        <v>2</v>
      </c>
      <c r="BQ7" s="90">
        <v>1</v>
      </c>
      <c r="BT7" s="48">
        <v>4</v>
      </c>
      <c r="BU7" s="70" t="s">
        <v>1632</v>
      </c>
      <c r="BV7" s="70">
        <v>10</v>
      </c>
      <c r="BW7" s="70">
        <v>4</v>
      </c>
      <c r="BX7" s="70">
        <v>0</v>
      </c>
      <c r="BY7" s="70">
        <v>0</v>
      </c>
    </row>
    <row r="8" spans="1:77" ht="16.5">
      <c r="A8" s="45" t="s">
        <v>1031</v>
      </c>
      <c r="B8" s="45">
        <f t="shared" si="1"/>
        <v>4100130</v>
      </c>
      <c r="C8" s="62">
        <f t="shared" si="0"/>
        <v>1</v>
      </c>
      <c r="D8" s="38">
        <f t="shared" si="2"/>
        <v>41001</v>
      </c>
      <c r="E8" s="25">
        <v>3</v>
      </c>
      <c r="F8" s="26" t="s">
        <v>820</v>
      </c>
      <c r="G8" s="26" t="s">
        <v>174</v>
      </c>
      <c r="H8" s="25">
        <f t="shared" si="3"/>
        <v>5</v>
      </c>
      <c r="I8" s="25">
        <f t="shared" si="4"/>
        <v>1</v>
      </c>
      <c r="J8" s="25">
        <v>1</v>
      </c>
      <c r="K8" s="25" t="s">
        <v>515</v>
      </c>
      <c r="L8" s="56" t="str">
        <f t="shared" si="5"/>
        <v>tw-f-1-jlr-loc3</v>
      </c>
      <c r="M8" s="56">
        <f t="shared" si="6"/>
        <v>1</v>
      </c>
      <c r="N8" s="25">
        <v>1</v>
      </c>
      <c r="O8" s="39">
        <v>1</v>
      </c>
      <c r="Q8" s="48">
        <v>5</v>
      </c>
      <c r="T8" s="70">
        <v>5</v>
      </c>
      <c r="U8" s="45" t="s">
        <v>1524</v>
      </c>
      <c r="V8" s="70">
        <v>5</v>
      </c>
      <c r="W8" s="83">
        <v>41005</v>
      </c>
      <c r="X8" s="45" t="s">
        <v>1529</v>
      </c>
      <c r="Y8" s="70">
        <v>20</v>
      </c>
      <c r="Z8" s="70">
        <v>3</v>
      </c>
      <c r="AA8" s="71">
        <v>3</v>
      </c>
      <c r="AB8" s="71">
        <v>3</v>
      </c>
      <c r="AC8" s="71">
        <v>1</v>
      </c>
      <c r="AD8" s="90">
        <v>1</v>
      </c>
      <c r="AG8" s="71">
        <v>5</v>
      </c>
      <c r="AH8" s="45" t="s">
        <v>1649</v>
      </c>
      <c r="AI8" s="71">
        <v>5</v>
      </c>
      <c r="AJ8" s="83">
        <v>42005</v>
      </c>
      <c r="AK8" s="45" t="s">
        <v>1654</v>
      </c>
      <c r="AL8" s="71">
        <v>40</v>
      </c>
      <c r="AM8" s="71">
        <v>5</v>
      </c>
      <c r="AN8" s="71">
        <v>5</v>
      </c>
      <c r="AO8" s="71">
        <v>5</v>
      </c>
      <c r="AP8" s="71">
        <v>1</v>
      </c>
      <c r="AQ8" s="90">
        <v>2</v>
      </c>
      <c r="AT8" s="74">
        <v>5</v>
      </c>
      <c r="AU8" s="45" t="s">
        <v>1751</v>
      </c>
      <c r="AV8" s="74">
        <v>5</v>
      </c>
      <c r="AW8" s="83">
        <v>43005</v>
      </c>
      <c r="AX8" s="45" t="s">
        <v>1654</v>
      </c>
      <c r="AY8" s="74">
        <v>50</v>
      </c>
      <c r="AZ8" s="74">
        <v>6</v>
      </c>
      <c r="BA8" s="74">
        <v>6</v>
      </c>
      <c r="BB8" s="74">
        <v>6</v>
      </c>
      <c r="BC8" s="74">
        <v>2</v>
      </c>
      <c r="BD8" s="90">
        <v>2</v>
      </c>
      <c r="BG8" s="74">
        <v>5</v>
      </c>
      <c r="BH8" s="45" t="s">
        <v>1754</v>
      </c>
      <c r="BI8" s="74">
        <v>5</v>
      </c>
      <c r="BJ8" s="83">
        <v>44005</v>
      </c>
      <c r="BK8" s="45" t="s">
        <v>1654</v>
      </c>
      <c r="BL8" s="74">
        <v>50</v>
      </c>
      <c r="BM8" s="74">
        <v>6</v>
      </c>
      <c r="BN8" s="74">
        <v>6</v>
      </c>
      <c r="BO8" s="74">
        <v>6</v>
      </c>
      <c r="BP8" s="74">
        <v>2</v>
      </c>
      <c r="BQ8" s="90">
        <v>2</v>
      </c>
      <c r="BT8" s="48">
        <v>5</v>
      </c>
      <c r="BU8" s="70" t="s">
        <v>1633</v>
      </c>
      <c r="BV8" s="70">
        <v>20</v>
      </c>
      <c r="BW8" s="70">
        <v>10</v>
      </c>
      <c r="BX8" s="70">
        <v>5</v>
      </c>
      <c r="BY8" s="70">
        <v>5</v>
      </c>
    </row>
    <row r="9" spans="1:77" ht="17.25">
      <c r="A9" s="45" t="s">
        <v>1031</v>
      </c>
      <c r="B9" s="45">
        <f t="shared" si="1"/>
        <v>4100131</v>
      </c>
      <c r="C9" s="62">
        <f t="shared" si="0"/>
        <v>1</v>
      </c>
      <c r="D9" s="40">
        <f t="shared" si="2"/>
        <v>41001</v>
      </c>
      <c r="E9" s="41">
        <v>3</v>
      </c>
      <c r="F9" s="42" t="s">
        <v>821</v>
      </c>
      <c r="G9" s="42" t="s">
        <v>525</v>
      </c>
      <c r="H9" s="41">
        <f t="shared" si="3"/>
        <v>5</v>
      </c>
      <c r="I9" s="41">
        <f t="shared" si="4"/>
        <v>1</v>
      </c>
      <c r="J9" s="41">
        <v>1</v>
      </c>
      <c r="K9" s="41" t="s">
        <v>555</v>
      </c>
      <c r="L9" s="42" t="str">
        <f t="shared" si="5"/>
        <v>tw-f-1-shl-loc3</v>
      </c>
      <c r="M9" s="42">
        <f t="shared" si="6"/>
        <v>1</v>
      </c>
      <c r="N9" s="41">
        <v>1</v>
      </c>
      <c r="O9" s="43">
        <v>1</v>
      </c>
      <c r="Q9" s="48">
        <v>6</v>
      </c>
      <c r="T9" s="70">
        <v>6</v>
      </c>
      <c r="U9" s="45" t="s">
        <v>1524</v>
      </c>
      <c r="V9" s="70">
        <v>6</v>
      </c>
      <c r="W9" s="83">
        <v>41006</v>
      </c>
      <c r="X9" s="45" t="s">
        <v>1530</v>
      </c>
      <c r="Y9" s="70">
        <v>25</v>
      </c>
      <c r="Z9" s="70">
        <v>3</v>
      </c>
      <c r="AA9" s="71">
        <v>3</v>
      </c>
      <c r="AB9" s="71">
        <v>3</v>
      </c>
      <c r="AC9" s="71">
        <v>1</v>
      </c>
      <c r="AD9" s="90">
        <v>1</v>
      </c>
      <c r="AG9" s="71">
        <v>6</v>
      </c>
      <c r="AH9" s="45" t="s">
        <v>1649</v>
      </c>
      <c r="AI9" s="71">
        <v>6</v>
      </c>
      <c r="AJ9" s="83">
        <v>42006</v>
      </c>
      <c r="AK9" s="45" t="s">
        <v>1655</v>
      </c>
      <c r="AL9" s="71">
        <v>42</v>
      </c>
      <c r="AM9" s="71">
        <v>5</v>
      </c>
      <c r="AN9" s="71">
        <v>5</v>
      </c>
      <c r="AO9" s="71">
        <v>5</v>
      </c>
      <c r="AP9" s="71">
        <v>1</v>
      </c>
      <c r="AQ9" s="90">
        <v>2</v>
      </c>
      <c r="AT9" s="74">
        <v>6</v>
      </c>
      <c r="AU9" s="45" t="s">
        <v>1751</v>
      </c>
      <c r="AV9" s="74">
        <v>6</v>
      </c>
      <c r="AW9" s="83">
        <v>43006</v>
      </c>
      <c r="AX9" s="45" t="s">
        <v>1655</v>
      </c>
      <c r="AY9" s="74">
        <v>52</v>
      </c>
      <c r="AZ9" s="74">
        <v>6</v>
      </c>
      <c r="BA9" s="74">
        <v>6</v>
      </c>
      <c r="BB9" s="74">
        <v>6</v>
      </c>
      <c r="BC9" s="74">
        <v>2</v>
      </c>
      <c r="BD9" s="90">
        <v>2</v>
      </c>
      <c r="BG9" s="74">
        <v>6</v>
      </c>
      <c r="BH9" s="45" t="s">
        <v>1754</v>
      </c>
      <c r="BI9" s="74">
        <v>6</v>
      </c>
      <c r="BJ9" s="83">
        <v>44006</v>
      </c>
      <c r="BK9" s="45" t="s">
        <v>1655</v>
      </c>
      <c r="BL9" s="74">
        <v>52</v>
      </c>
      <c r="BM9" s="74">
        <v>6</v>
      </c>
      <c r="BN9" s="74">
        <v>6</v>
      </c>
      <c r="BO9" s="74">
        <v>6</v>
      </c>
      <c r="BP9" s="74">
        <v>2</v>
      </c>
      <c r="BQ9" s="90">
        <v>2</v>
      </c>
      <c r="BT9" s="48">
        <v>6</v>
      </c>
      <c r="BU9" s="70" t="s">
        <v>1634</v>
      </c>
      <c r="BV9" s="70">
        <v>35</v>
      </c>
      <c r="BW9" s="70">
        <v>20</v>
      </c>
      <c r="BX9" s="70">
        <v>10</v>
      </c>
      <c r="BY9" s="70">
        <v>10</v>
      </c>
    </row>
    <row r="10" spans="1:77" ht="16.5">
      <c r="A10" s="45" t="s">
        <v>1031</v>
      </c>
      <c r="B10" s="45">
        <f t="shared" si="1"/>
        <v>4100210</v>
      </c>
      <c r="C10" s="62">
        <f t="shared" si="0"/>
        <v>2</v>
      </c>
      <c r="D10" s="35">
        <f t="shared" si="2"/>
        <v>41002</v>
      </c>
      <c r="E10" s="36">
        <v>1</v>
      </c>
      <c r="F10" s="44" t="s">
        <v>820</v>
      </c>
      <c r="G10" s="44" t="s">
        <v>511</v>
      </c>
      <c r="H10" s="36">
        <f t="shared" si="3"/>
        <v>10</v>
      </c>
      <c r="I10" s="36">
        <f t="shared" si="4"/>
        <v>2</v>
      </c>
      <c r="J10" s="36">
        <v>1</v>
      </c>
      <c r="K10" s="36" t="s">
        <v>511</v>
      </c>
      <c r="L10" s="36" t="str">
        <f t="shared" si="5"/>
        <v>tw-f-2-jlr-loc1</v>
      </c>
      <c r="M10" s="36">
        <f t="shared" si="6"/>
        <v>1</v>
      </c>
      <c r="N10" s="36">
        <v>1</v>
      </c>
      <c r="O10" s="37">
        <v>1</v>
      </c>
      <c r="Q10" s="48">
        <v>7</v>
      </c>
      <c r="T10" s="70">
        <v>7</v>
      </c>
      <c r="U10" s="45" t="s">
        <v>1524</v>
      </c>
      <c r="V10" s="70">
        <v>7</v>
      </c>
      <c r="W10" s="83">
        <v>41007</v>
      </c>
      <c r="X10" s="45" t="s">
        <v>1531</v>
      </c>
      <c r="Y10" s="70">
        <v>30</v>
      </c>
      <c r="Z10" s="70">
        <v>3</v>
      </c>
      <c r="AA10" s="71">
        <v>3</v>
      </c>
      <c r="AB10" s="71">
        <v>3</v>
      </c>
      <c r="AC10" s="71">
        <v>1</v>
      </c>
      <c r="AD10" s="90">
        <v>1</v>
      </c>
      <c r="AG10" s="71">
        <v>7</v>
      </c>
      <c r="AH10" s="45" t="s">
        <v>1649</v>
      </c>
      <c r="AI10" s="71">
        <v>7</v>
      </c>
      <c r="AJ10" s="83">
        <v>42007</v>
      </c>
      <c r="AK10" s="45" t="s">
        <v>1656</v>
      </c>
      <c r="AL10" s="71">
        <v>45</v>
      </c>
      <c r="AM10" s="71">
        <v>5</v>
      </c>
      <c r="AN10" s="71">
        <v>5</v>
      </c>
      <c r="AO10" s="71">
        <v>5</v>
      </c>
      <c r="AP10" s="71">
        <v>1</v>
      </c>
      <c r="AQ10" s="90">
        <v>2</v>
      </c>
      <c r="AT10" s="74">
        <v>7</v>
      </c>
      <c r="AU10" s="45" t="s">
        <v>1751</v>
      </c>
      <c r="AV10" s="74">
        <v>7</v>
      </c>
      <c r="AW10" s="83">
        <v>43007</v>
      </c>
      <c r="AX10" s="45" t="s">
        <v>1656</v>
      </c>
      <c r="AY10" s="74">
        <v>55</v>
      </c>
      <c r="AZ10" s="74">
        <v>6</v>
      </c>
      <c r="BA10" s="74">
        <v>6</v>
      </c>
      <c r="BB10" s="74">
        <v>6</v>
      </c>
      <c r="BC10" s="74">
        <v>2</v>
      </c>
      <c r="BD10" s="90">
        <v>2</v>
      </c>
      <c r="BG10" s="74">
        <v>7</v>
      </c>
      <c r="BH10" s="45" t="s">
        <v>1754</v>
      </c>
      <c r="BI10" s="74">
        <v>7</v>
      </c>
      <c r="BJ10" s="83">
        <v>44007</v>
      </c>
      <c r="BK10" s="45" t="s">
        <v>1656</v>
      </c>
      <c r="BL10" s="74">
        <v>55</v>
      </c>
      <c r="BM10" s="74">
        <v>6</v>
      </c>
      <c r="BN10" s="74">
        <v>6</v>
      </c>
      <c r="BO10" s="74">
        <v>6</v>
      </c>
      <c r="BP10" s="74">
        <v>2</v>
      </c>
      <c r="BQ10" s="90">
        <v>2</v>
      </c>
      <c r="BT10" s="48">
        <v>7</v>
      </c>
      <c r="BU10" s="70" t="s">
        <v>1635</v>
      </c>
      <c r="BV10" s="70">
        <v>50</v>
      </c>
      <c r="BW10" s="70">
        <v>30</v>
      </c>
      <c r="BX10" s="70">
        <v>15</v>
      </c>
      <c r="BY10" s="70">
        <v>15</v>
      </c>
    </row>
    <row r="11" spans="1:77" ht="16.5">
      <c r="A11" s="45" t="s">
        <v>1031</v>
      </c>
      <c r="B11" s="45">
        <f t="shared" si="1"/>
        <v>4100211</v>
      </c>
      <c r="C11" s="62">
        <f t="shared" si="0"/>
        <v>2</v>
      </c>
      <c r="D11" s="38">
        <f t="shared" si="2"/>
        <v>41002</v>
      </c>
      <c r="E11" s="25">
        <v>1</v>
      </c>
      <c r="F11" s="26" t="s">
        <v>821</v>
      </c>
      <c r="G11" s="26" t="s">
        <v>535</v>
      </c>
      <c r="H11" s="25">
        <f t="shared" si="3"/>
        <v>10</v>
      </c>
      <c r="I11" s="25">
        <f t="shared" si="4"/>
        <v>2</v>
      </c>
      <c r="J11" s="25">
        <v>1</v>
      </c>
      <c r="K11" s="25" t="s">
        <v>543</v>
      </c>
      <c r="L11" s="25" t="str">
        <f t="shared" si="5"/>
        <v>tw-f-2-shl-loc1</v>
      </c>
      <c r="M11" s="25">
        <f t="shared" si="6"/>
        <v>1</v>
      </c>
      <c r="N11" s="25">
        <v>1</v>
      </c>
      <c r="O11" s="39">
        <v>1</v>
      </c>
      <c r="Q11" s="48">
        <v>8</v>
      </c>
      <c r="T11" s="70">
        <v>8</v>
      </c>
      <c r="U11" s="45" t="s">
        <v>1524</v>
      </c>
      <c r="V11" s="70">
        <v>8</v>
      </c>
      <c r="W11" s="83">
        <v>41008</v>
      </c>
      <c r="X11" s="45" t="s">
        <v>1532</v>
      </c>
      <c r="Y11" s="70">
        <v>35</v>
      </c>
      <c r="Z11" s="71">
        <v>4</v>
      </c>
      <c r="AA11" s="71">
        <v>4</v>
      </c>
      <c r="AB11" s="71">
        <v>4</v>
      </c>
      <c r="AC11" s="71">
        <v>1</v>
      </c>
      <c r="AD11" s="90">
        <v>1</v>
      </c>
      <c r="AG11" s="71">
        <v>8</v>
      </c>
      <c r="AH11" s="45" t="s">
        <v>1649</v>
      </c>
      <c r="AI11" s="71">
        <v>8</v>
      </c>
      <c r="AJ11" s="83">
        <v>42008</v>
      </c>
      <c r="AK11" s="45" t="s">
        <v>1657</v>
      </c>
      <c r="AL11" s="71">
        <v>48</v>
      </c>
      <c r="AM11" s="71">
        <v>5</v>
      </c>
      <c r="AN11" s="71">
        <v>5</v>
      </c>
      <c r="AO11" s="71">
        <v>5</v>
      </c>
      <c r="AP11" s="71">
        <v>1</v>
      </c>
      <c r="AQ11" s="90">
        <v>2</v>
      </c>
      <c r="AT11" s="74">
        <v>8</v>
      </c>
      <c r="AU11" s="45" t="s">
        <v>1751</v>
      </c>
      <c r="AV11" s="74">
        <v>8</v>
      </c>
      <c r="AW11" s="83">
        <v>43008</v>
      </c>
      <c r="AX11" s="45" t="s">
        <v>1657</v>
      </c>
      <c r="AY11" s="74">
        <v>58</v>
      </c>
      <c r="AZ11" s="74">
        <v>6</v>
      </c>
      <c r="BA11" s="74">
        <v>6</v>
      </c>
      <c r="BB11" s="74">
        <v>6</v>
      </c>
      <c r="BC11" s="74">
        <v>2</v>
      </c>
      <c r="BD11" s="90">
        <v>3</v>
      </c>
      <c r="BG11" s="74">
        <v>8</v>
      </c>
      <c r="BH11" s="45" t="s">
        <v>1754</v>
      </c>
      <c r="BI11" s="74">
        <v>8</v>
      </c>
      <c r="BJ11" s="83">
        <v>44008</v>
      </c>
      <c r="BK11" s="45" t="s">
        <v>1657</v>
      </c>
      <c r="BL11" s="74">
        <v>58</v>
      </c>
      <c r="BM11" s="74">
        <v>6</v>
      </c>
      <c r="BN11" s="74">
        <v>6</v>
      </c>
      <c r="BO11" s="74">
        <v>6</v>
      </c>
      <c r="BP11" s="74">
        <v>2</v>
      </c>
      <c r="BQ11" s="90">
        <v>3</v>
      </c>
      <c r="BT11" s="48">
        <v>8</v>
      </c>
      <c r="BU11" s="70" t="s">
        <v>1636</v>
      </c>
      <c r="BV11" s="70">
        <v>65</v>
      </c>
      <c r="BW11" s="70">
        <v>40</v>
      </c>
      <c r="BX11" s="70">
        <v>20</v>
      </c>
      <c r="BY11" s="70">
        <v>20</v>
      </c>
    </row>
    <row r="12" spans="1:77" ht="16.5">
      <c r="A12" s="45" t="s">
        <v>1031</v>
      </c>
      <c r="B12" s="45">
        <f t="shared" si="1"/>
        <v>4100220</v>
      </c>
      <c r="C12" s="62">
        <f t="shared" si="0"/>
        <v>2</v>
      </c>
      <c r="D12" s="38">
        <f t="shared" si="2"/>
        <v>41002</v>
      </c>
      <c r="E12" s="25">
        <v>2</v>
      </c>
      <c r="F12" s="26" t="s">
        <v>820</v>
      </c>
      <c r="G12" s="26" t="s">
        <v>512</v>
      </c>
      <c r="H12" s="25">
        <f t="shared" si="3"/>
        <v>10</v>
      </c>
      <c r="I12" s="25">
        <f t="shared" si="4"/>
        <v>2</v>
      </c>
      <c r="J12" s="25">
        <v>1</v>
      </c>
      <c r="K12" s="25" t="s">
        <v>1511</v>
      </c>
      <c r="L12" s="53" t="str">
        <f t="shared" si="5"/>
        <v>tw-f-2-jlr-loc2</v>
      </c>
      <c r="M12" s="53">
        <f t="shared" si="6"/>
        <v>1</v>
      </c>
      <c r="N12" s="25">
        <v>1</v>
      </c>
      <c r="O12" s="39">
        <v>1</v>
      </c>
      <c r="Q12" s="48">
        <v>9</v>
      </c>
      <c r="T12" s="70">
        <v>9</v>
      </c>
      <c r="U12" s="45" t="s">
        <v>1524</v>
      </c>
      <c r="V12" s="70">
        <v>9</v>
      </c>
      <c r="W12" s="83">
        <v>41009</v>
      </c>
      <c r="X12" s="45" t="s">
        <v>1533</v>
      </c>
      <c r="Y12" s="70">
        <v>40</v>
      </c>
      <c r="Z12" s="71">
        <v>4</v>
      </c>
      <c r="AA12" s="71">
        <v>4</v>
      </c>
      <c r="AB12" s="71">
        <v>5</v>
      </c>
      <c r="AC12" s="71">
        <v>1</v>
      </c>
      <c r="AD12" s="90">
        <v>1</v>
      </c>
      <c r="AG12" s="71">
        <v>9</v>
      </c>
      <c r="AH12" s="45" t="s">
        <v>1649</v>
      </c>
      <c r="AI12" s="71">
        <v>9</v>
      </c>
      <c r="AJ12" s="83">
        <v>42009</v>
      </c>
      <c r="AK12" s="45" t="s">
        <v>1658</v>
      </c>
      <c r="AL12" s="71">
        <v>49</v>
      </c>
      <c r="AM12" s="71">
        <v>5</v>
      </c>
      <c r="AN12" s="71">
        <v>5</v>
      </c>
      <c r="AO12" s="71">
        <v>5</v>
      </c>
      <c r="AP12" s="71">
        <v>1</v>
      </c>
      <c r="AQ12" s="90">
        <v>2</v>
      </c>
      <c r="AT12" s="74">
        <v>9</v>
      </c>
      <c r="AU12" s="45" t="s">
        <v>1751</v>
      </c>
      <c r="AV12" s="74">
        <v>9</v>
      </c>
      <c r="AW12" s="83">
        <v>43009</v>
      </c>
      <c r="AX12" s="45" t="s">
        <v>1658</v>
      </c>
      <c r="AY12" s="74">
        <v>60</v>
      </c>
      <c r="AZ12" s="74">
        <v>7</v>
      </c>
      <c r="BA12" s="74">
        <v>6</v>
      </c>
      <c r="BB12" s="74">
        <v>6</v>
      </c>
      <c r="BC12" s="74">
        <v>2</v>
      </c>
      <c r="BD12" s="90">
        <v>3</v>
      </c>
      <c r="BG12" s="74">
        <v>9</v>
      </c>
      <c r="BH12" s="45" t="s">
        <v>1754</v>
      </c>
      <c r="BI12" s="74">
        <v>9</v>
      </c>
      <c r="BJ12" s="83">
        <v>44009</v>
      </c>
      <c r="BK12" s="45" t="s">
        <v>1658</v>
      </c>
      <c r="BL12" s="74">
        <v>60</v>
      </c>
      <c r="BM12" s="74">
        <v>7</v>
      </c>
      <c r="BN12" s="74">
        <v>6</v>
      </c>
      <c r="BO12" s="74">
        <v>6</v>
      </c>
      <c r="BP12" s="74">
        <v>2</v>
      </c>
      <c r="BQ12" s="90">
        <v>3</v>
      </c>
      <c r="BT12" s="48">
        <v>9</v>
      </c>
      <c r="BU12" s="70" t="s">
        <v>1637</v>
      </c>
      <c r="BV12" s="70">
        <v>80</v>
      </c>
      <c r="BW12" s="70">
        <v>55</v>
      </c>
      <c r="BX12" s="70">
        <v>30</v>
      </c>
      <c r="BY12" s="70">
        <v>30</v>
      </c>
    </row>
    <row r="13" spans="1:77" ht="16.5">
      <c r="A13" s="45" t="s">
        <v>1031</v>
      </c>
      <c r="B13" s="45">
        <f t="shared" si="1"/>
        <v>4100221</v>
      </c>
      <c r="C13" s="62">
        <f t="shared" si="0"/>
        <v>2</v>
      </c>
      <c r="D13" s="38">
        <f t="shared" si="2"/>
        <v>41002</v>
      </c>
      <c r="E13" s="25">
        <v>2</v>
      </c>
      <c r="F13" s="26" t="s">
        <v>821</v>
      </c>
      <c r="G13" s="26" t="s">
        <v>524</v>
      </c>
      <c r="H13" s="25">
        <f t="shared" si="3"/>
        <v>10</v>
      </c>
      <c r="I13" s="25">
        <f t="shared" si="4"/>
        <v>2</v>
      </c>
      <c r="J13" s="25">
        <v>1</v>
      </c>
      <c r="K13" s="25" t="s">
        <v>546</v>
      </c>
      <c r="L13" s="53" t="str">
        <f t="shared" si="5"/>
        <v>tw-f-2-shl-loc2</v>
      </c>
      <c r="M13" s="53">
        <f t="shared" si="6"/>
        <v>1</v>
      </c>
      <c r="N13" s="25">
        <v>1</v>
      </c>
      <c r="O13" s="39">
        <v>1</v>
      </c>
      <c r="Q13" s="48">
        <v>10</v>
      </c>
      <c r="T13" s="70">
        <v>10</v>
      </c>
      <c r="U13" s="45" t="s">
        <v>1524</v>
      </c>
      <c r="V13" s="70">
        <v>10</v>
      </c>
      <c r="W13" s="83">
        <v>41010</v>
      </c>
      <c r="X13" s="45" t="s">
        <v>1534</v>
      </c>
      <c r="Y13" s="70">
        <v>40</v>
      </c>
      <c r="Z13" s="70">
        <v>4</v>
      </c>
      <c r="AA13" s="71">
        <v>5</v>
      </c>
      <c r="AB13" s="71">
        <v>5</v>
      </c>
      <c r="AC13" s="71">
        <v>1</v>
      </c>
      <c r="AD13" s="90">
        <v>1</v>
      </c>
      <c r="AG13" s="71">
        <v>10</v>
      </c>
      <c r="AH13" s="45" t="s">
        <v>1649</v>
      </c>
      <c r="AI13" s="71">
        <v>10</v>
      </c>
      <c r="AJ13" s="83">
        <v>42010</v>
      </c>
      <c r="AK13" s="45" t="s">
        <v>1659</v>
      </c>
      <c r="AL13" s="71">
        <v>50</v>
      </c>
      <c r="AM13" s="71">
        <v>6</v>
      </c>
      <c r="AN13" s="71">
        <v>5</v>
      </c>
      <c r="AO13" s="71">
        <v>5</v>
      </c>
      <c r="AP13" s="71">
        <v>1</v>
      </c>
      <c r="AQ13" s="90">
        <v>2</v>
      </c>
      <c r="AT13" s="74">
        <v>10</v>
      </c>
      <c r="AU13" s="45" t="s">
        <v>1751</v>
      </c>
      <c r="AV13" s="74">
        <v>10</v>
      </c>
      <c r="AW13" s="83">
        <v>43010</v>
      </c>
      <c r="AX13" s="45" t="s">
        <v>1659</v>
      </c>
      <c r="AY13" s="74">
        <v>60</v>
      </c>
      <c r="AZ13" s="74">
        <v>7</v>
      </c>
      <c r="BA13" s="74">
        <v>7</v>
      </c>
      <c r="BB13" s="74">
        <v>7</v>
      </c>
      <c r="BC13" s="74">
        <v>2</v>
      </c>
      <c r="BD13" s="90">
        <v>3</v>
      </c>
      <c r="BG13" s="74">
        <v>10</v>
      </c>
      <c r="BH13" s="45" t="s">
        <v>1754</v>
      </c>
      <c r="BI13" s="74">
        <v>10</v>
      </c>
      <c r="BJ13" s="83">
        <v>44010</v>
      </c>
      <c r="BK13" s="45" t="s">
        <v>1659</v>
      </c>
      <c r="BL13" s="74">
        <v>60</v>
      </c>
      <c r="BM13" s="74">
        <v>7</v>
      </c>
      <c r="BN13" s="74">
        <v>7</v>
      </c>
      <c r="BO13" s="74">
        <v>7</v>
      </c>
      <c r="BP13" s="74">
        <v>2</v>
      </c>
      <c r="BQ13" s="90">
        <v>3</v>
      </c>
      <c r="BT13" s="48">
        <v>10</v>
      </c>
      <c r="BU13" s="70" t="s">
        <v>1638</v>
      </c>
      <c r="BV13" s="70">
        <v>100</v>
      </c>
      <c r="BW13" s="70">
        <v>70</v>
      </c>
      <c r="BX13" s="70">
        <v>45</v>
      </c>
      <c r="BY13" s="70">
        <v>45</v>
      </c>
    </row>
    <row r="14" spans="1:77" ht="16.5">
      <c r="A14" s="45" t="s">
        <v>1031</v>
      </c>
      <c r="B14" s="45">
        <f t="shared" si="1"/>
        <v>4100230</v>
      </c>
      <c r="C14" s="62">
        <f t="shared" si="0"/>
        <v>2</v>
      </c>
      <c r="D14" s="38">
        <f t="shared" si="2"/>
        <v>41002</v>
      </c>
      <c r="E14" s="25">
        <v>3</v>
      </c>
      <c r="F14" s="26" t="s">
        <v>820</v>
      </c>
      <c r="G14" s="26" t="s">
        <v>174</v>
      </c>
      <c r="H14" s="25">
        <f t="shared" si="3"/>
        <v>10</v>
      </c>
      <c r="I14" s="25">
        <f t="shared" si="4"/>
        <v>2</v>
      </c>
      <c r="J14" s="25">
        <v>1</v>
      </c>
      <c r="K14" s="25" t="s">
        <v>520</v>
      </c>
      <c r="L14" s="56" t="str">
        <f t="shared" si="5"/>
        <v>tw-f-2-jlr-loc3</v>
      </c>
      <c r="M14" s="56">
        <f t="shared" si="6"/>
        <v>1</v>
      </c>
      <c r="N14" s="25">
        <v>1</v>
      </c>
      <c r="O14" s="39">
        <v>1</v>
      </c>
      <c r="Q14" s="48">
        <v>11</v>
      </c>
      <c r="T14" s="70">
        <v>11</v>
      </c>
      <c r="U14" s="45" t="s">
        <v>1524</v>
      </c>
      <c r="V14" s="70">
        <v>11</v>
      </c>
      <c r="W14" s="83">
        <v>41011</v>
      </c>
      <c r="X14" s="45" t="s">
        <v>1535</v>
      </c>
      <c r="Y14" s="70">
        <v>41</v>
      </c>
      <c r="Z14" s="71">
        <v>5</v>
      </c>
      <c r="AA14" s="71">
        <v>5</v>
      </c>
      <c r="AB14" s="71">
        <v>5</v>
      </c>
      <c r="AC14" s="71">
        <v>1</v>
      </c>
      <c r="AD14" s="90">
        <v>2</v>
      </c>
      <c r="AG14" s="71">
        <v>11</v>
      </c>
      <c r="AH14" s="45" t="s">
        <v>1649</v>
      </c>
      <c r="AI14" s="71">
        <v>11</v>
      </c>
      <c r="AJ14" s="83">
        <v>42011</v>
      </c>
      <c r="AK14" s="45" t="s">
        <v>1660</v>
      </c>
      <c r="AL14" s="71">
        <v>50</v>
      </c>
      <c r="AM14" s="71">
        <v>6</v>
      </c>
      <c r="AN14" s="71">
        <v>6</v>
      </c>
      <c r="AO14" s="71">
        <v>5</v>
      </c>
      <c r="AP14" s="71">
        <v>1</v>
      </c>
      <c r="AQ14" s="90">
        <v>2</v>
      </c>
      <c r="AT14" s="74">
        <v>11</v>
      </c>
      <c r="AU14" s="45" t="s">
        <v>1751</v>
      </c>
      <c r="AV14" s="74">
        <v>11</v>
      </c>
      <c r="AW14" s="83">
        <v>43011</v>
      </c>
      <c r="AX14" s="45" t="s">
        <v>1660</v>
      </c>
      <c r="AY14" s="74">
        <v>62</v>
      </c>
      <c r="AZ14" s="74">
        <v>7</v>
      </c>
      <c r="BA14" s="74">
        <v>7</v>
      </c>
      <c r="BB14" s="74">
        <v>7</v>
      </c>
      <c r="BC14" s="74">
        <v>2</v>
      </c>
      <c r="BD14" s="90">
        <v>3</v>
      </c>
      <c r="BG14" s="74">
        <v>11</v>
      </c>
      <c r="BH14" s="45" t="s">
        <v>1754</v>
      </c>
      <c r="BI14" s="74">
        <v>11</v>
      </c>
      <c r="BJ14" s="83">
        <v>44011</v>
      </c>
      <c r="BK14" s="45" t="s">
        <v>1660</v>
      </c>
      <c r="BL14" s="74">
        <v>62</v>
      </c>
      <c r="BM14" s="74">
        <v>7</v>
      </c>
      <c r="BN14" s="74">
        <v>7</v>
      </c>
      <c r="BO14" s="74">
        <v>7</v>
      </c>
      <c r="BP14" s="74">
        <v>2</v>
      </c>
      <c r="BQ14" s="90">
        <v>3</v>
      </c>
      <c r="BT14" s="48">
        <v>11</v>
      </c>
      <c r="BU14" s="70" t="s">
        <v>1639</v>
      </c>
      <c r="BV14" s="70">
        <v>0</v>
      </c>
      <c r="BW14" s="70">
        <v>85</v>
      </c>
      <c r="BX14" s="70">
        <v>60</v>
      </c>
      <c r="BY14" s="70">
        <v>60</v>
      </c>
    </row>
    <row r="15" spans="1:77" ht="17.25">
      <c r="A15" s="45" t="s">
        <v>1031</v>
      </c>
      <c r="B15" s="45">
        <f t="shared" si="1"/>
        <v>4100231</v>
      </c>
      <c r="C15" s="62">
        <f t="shared" si="0"/>
        <v>2</v>
      </c>
      <c r="D15" s="40">
        <f t="shared" si="2"/>
        <v>41002</v>
      </c>
      <c r="E15" s="41">
        <v>3</v>
      </c>
      <c r="F15" s="42" t="s">
        <v>821</v>
      </c>
      <c r="G15" s="42" t="s">
        <v>525</v>
      </c>
      <c r="H15" s="41">
        <f t="shared" si="3"/>
        <v>10</v>
      </c>
      <c r="I15" s="41">
        <f t="shared" si="4"/>
        <v>2</v>
      </c>
      <c r="J15" s="41">
        <v>1</v>
      </c>
      <c r="K15" s="41" t="s">
        <v>561</v>
      </c>
      <c r="L15" s="42" t="str">
        <f t="shared" si="5"/>
        <v>tw-f-2-shl-loc3</v>
      </c>
      <c r="M15" s="42">
        <f t="shared" si="6"/>
        <v>1</v>
      </c>
      <c r="N15" s="41">
        <v>1</v>
      </c>
      <c r="O15" s="43">
        <v>1</v>
      </c>
      <c r="Q15" s="48">
        <v>12</v>
      </c>
      <c r="T15" s="70">
        <v>12</v>
      </c>
      <c r="U15" s="45" t="s">
        <v>1524</v>
      </c>
      <c r="V15" s="70">
        <v>12</v>
      </c>
      <c r="W15" s="83">
        <v>41012</v>
      </c>
      <c r="X15" s="45" t="s">
        <v>1536</v>
      </c>
      <c r="Y15" s="71">
        <v>42</v>
      </c>
      <c r="Z15" s="71">
        <v>5</v>
      </c>
      <c r="AA15" s="71">
        <v>5</v>
      </c>
      <c r="AB15" s="71">
        <v>5</v>
      </c>
      <c r="AC15" s="71">
        <v>1</v>
      </c>
      <c r="AD15" s="90">
        <v>2</v>
      </c>
      <c r="AG15" s="71">
        <v>12</v>
      </c>
      <c r="AH15" s="45" t="s">
        <v>1649</v>
      </c>
      <c r="AI15" s="71">
        <v>12</v>
      </c>
      <c r="AJ15" s="83">
        <v>42012</v>
      </c>
      <c r="AK15" s="45" t="s">
        <v>1661</v>
      </c>
      <c r="AL15" s="71">
        <v>50</v>
      </c>
      <c r="AM15" s="71">
        <v>6</v>
      </c>
      <c r="AN15" s="71">
        <v>6</v>
      </c>
      <c r="AO15" s="71">
        <v>6</v>
      </c>
      <c r="AP15" s="71">
        <v>1</v>
      </c>
      <c r="AQ15" s="90">
        <v>2</v>
      </c>
      <c r="AT15" s="74">
        <v>12</v>
      </c>
      <c r="AU15" s="45" t="s">
        <v>1751</v>
      </c>
      <c r="AV15" s="74">
        <v>12</v>
      </c>
      <c r="AW15" s="83">
        <v>43012</v>
      </c>
      <c r="AX15" s="45" t="s">
        <v>1661</v>
      </c>
      <c r="AY15" s="74">
        <v>65</v>
      </c>
      <c r="AZ15" s="74">
        <v>7</v>
      </c>
      <c r="BA15" s="74">
        <v>7</v>
      </c>
      <c r="BB15" s="74">
        <v>7</v>
      </c>
      <c r="BC15" s="74">
        <v>2</v>
      </c>
      <c r="BD15" s="90">
        <v>3</v>
      </c>
      <c r="BG15" s="74">
        <v>12</v>
      </c>
      <c r="BH15" s="45" t="s">
        <v>1754</v>
      </c>
      <c r="BI15" s="74">
        <v>12</v>
      </c>
      <c r="BJ15" s="83">
        <v>44012</v>
      </c>
      <c r="BK15" s="45" t="s">
        <v>1661</v>
      </c>
      <c r="BL15" s="74">
        <v>65</v>
      </c>
      <c r="BM15" s="74">
        <v>7</v>
      </c>
      <c r="BN15" s="74">
        <v>7</v>
      </c>
      <c r="BO15" s="74">
        <v>7</v>
      </c>
      <c r="BP15" s="74">
        <v>2</v>
      </c>
      <c r="BQ15" s="90">
        <v>3</v>
      </c>
      <c r="BT15" s="48">
        <v>12</v>
      </c>
      <c r="BU15" s="70" t="s">
        <v>1640</v>
      </c>
      <c r="BV15" s="70">
        <v>0</v>
      </c>
      <c r="BW15" s="70">
        <v>100</v>
      </c>
      <c r="BX15" s="70">
        <v>80</v>
      </c>
      <c r="BY15" s="70">
        <v>80</v>
      </c>
    </row>
    <row r="16" spans="1:77" ht="16.5">
      <c r="A16" s="45" t="s">
        <v>1031</v>
      </c>
      <c r="B16" s="45">
        <f t="shared" si="1"/>
        <v>4100310</v>
      </c>
      <c r="C16" s="62">
        <f t="shared" si="0"/>
        <v>3</v>
      </c>
      <c r="D16" s="35">
        <f t="shared" si="2"/>
        <v>41003</v>
      </c>
      <c r="E16" s="36">
        <v>1</v>
      </c>
      <c r="F16" s="44" t="s">
        <v>820</v>
      </c>
      <c r="G16" s="44" t="s">
        <v>511</v>
      </c>
      <c r="H16" s="36">
        <f t="shared" si="3"/>
        <v>15</v>
      </c>
      <c r="I16" s="36">
        <f t="shared" si="4"/>
        <v>2</v>
      </c>
      <c r="J16" s="36">
        <v>1</v>
      </c>
      <c r="K16" s="36" t="s">
        <v>518</v>
      </c>
      <c r="L16" s="36" t="str">
        <f t="shared" si="5"/>
        <v>tw-f-3-jlr-loc1</v>
      </c>
      <c r="M16" s="36">
        <f t="shared" si="6"/>
        <v>1</v>
      </c>
      <c r="N16" s="36">
        <v>1</v>
      </c>
      <c r="O16" s="37">
        <v>1</v>
      </c>
      <c r="Q16" s="48">
        <v>13</v>
      </c>
      <c r="T16" s="70">
        <v>13</v>
      </c>
      <c r="U16" s="45" t="s">
        <v>1524</v>
      </c>
      <c r="V16" s="70">
        <v>13</v>
      </c>
      <c r="W16" s="83">
        <v>41013</v>
      </c>
      <c r="X16" s="45" t="s">
        <v>1537</v>
      </c>
      <c r="Y16" s="71">
        <v>43</v>
      </c>
      <c r="Z16" s="71">
        <v>5</v>
      </c>
      <c r="AA16" s="71">
        <v>5</v>
      </c>
      <c r="AB16" s="71">
        <v>5</v>
      </c>
      <c r="AC16" s="71">
        <v>1</v>
      </c>
      <c r="AD16" s="90">
        <v>2</v>
      </c>
      <c r="AG16" s="71">
        <v>13</v>
      </c>
      <c r="AH16" s="45" t="s">
        <v>1649</v>
      </c>
      <c r="AI16" s="71">
        <v>13</v>
      </c>
      <c r="AJ16" s="83">
        <v>42013</v>
      </c>
      <c r="AK16" s="45" t="s">
        <v>1662</v>
      </c>
      <c r="AL16" s="71">
        <v>52</v>
      </c>
      <c r="AM16" s="71">
        <v>6</v>
      </c>
      <c r="AN16" s="71">
        <v>6</v>
      </c>
      <c r="AO16" s="71">
        <v>6</v>
      </c>
      <c r="AP16" s="71">
        <v>1</v>
      </c>
      <c r="AQ16" s="90">
        <v>2</v>
      </c>
      <c r="AT16" s="74">
        <v>13</v>
      </c>
      <c r="AU16" s="45" t="s">
        <v>1751</v>
      </c>
      <c r="AV16" s="74">
        <v>13</v>
      </c>
      <c r="AW16" s="83">
        <v>43013</v>
      </c>
      <c r="AX16" s="45" t="s">
        <v>1662</v>
      </c>
      <c r="AY16" s="74">
        <v>68</v>
      </c>
      <c r="AZ16" s="74">
        <v>7</v>
      </c>
      <c r="BA16" s="74">
        <v>7</v>
      </c>
      <c r="BB16" s="74">
        <v>7</v>
      </c>
      <c r="BC16" s="74">
        <v>2</v>
      </c>
      <c r="BD16" s="90">
        <v>3</v>
      </c>
      <c r="BG16" s="74">
        <v>13</v>
      </c>
      <c r="BH16" s="45" t="s">
        <v>1754</v>
      </c>
      <c r="BI16" s="74">
        <v>13</v>
      </c>
      <c r="BJ16" s="83">
        <v>44013</v>
      </c>
      <c r="BK16" s="45" t="s">
        <v>1662</v>
      </c>
      <c r="BL16" s="74">
        <v>68</v>
      </c>
      <c r="BM16" s="74">
        <v>7</v>
      </c>
      <c r="BN16" s="74">
        <v>7</v>
      </c>
      <c r="BO16" s="74">
        <v>7</v>
      </c>
      <c r="BP16" s="74">
        <v>2</v>
      </c>
      <c r="BQ16" s="90">
        <v>3</v>
      </c>
      <c r="BT16" s="48">
        <v>13</v>
      </c>
      <c r="BU16" s="70" t="s">
        <v>1641</v>
      </c>
      <c r="BV16" s="70">
        <v>0</v>
      </c>
      <c r="BW16" s="70">
        <v>0</v>
      </c>
      <c r="BX16" s="70">
        <v>90</v>
      </c>
      <c r="BY16" s="70">
        <v>90</v>
      </c>
    </row>
    <row r="17" spans="1:77" ht="16.5">
      <c r="A17" s="45" t="s">
        <v>1031</v>
      </c>
      <c r="B17" s="45">
        <f t="shared" si="1"/>
        <v>4100311</v>
      </c>
      <c r="C17" s="62">
        <f t="shared" si="0"/>
        <v>3</v>
      </c>
      <c r="D17" s="38">
        <f t="shared" si="2"/>
        <v>41003</v>
      </c>
      <c r="E17" s="25">
        <v>1</v>
      </c>
      <c r="F17" s="26" t="s">
        <v>821</v>
      </c>
      <c r="G17" s="26" t="s">
        <v>535</v>
      </c>
      <c r="H17" s="25">
        <f t="shared" si="3"/>
        <v>15</v>
      </c>
      <c r="I17" s="25">
        <f t="shared" si="4"/>
        <v>2</v>
      </c>
      <c r="J17" s="25">
        <v>1</v>
      </c>
      <c r="K17" s="25" t="s">
        <v>559</v>
      </c>
      <c r="L17" s="25" t="str">
        <f t="shared" si="5"/>
        <v>tw-f-3-shl-loc1</v>
      </c>
      <c r="M17" s="25">
        <f t="shared" si="6"/>
        <v>1</v>
      </c>
      <c r="N17" s="25">
        <v>1</v>
      </c>
      <c r="O17" s="39">
        <v>1</v>
      </c>
      <c r="Q17" s="48">
        <v>14</v>
      </c>
      <c r="T17" s="70">
        <v>14</v>
      </c>
      <c r="U17" s="45" t="s">
        <v>1524</v>
      </c>
      <c r="V17" s="70">
        <v>14</v>
      </c>
      <c r="W17" s="83">
        <v>41014</v>
      </c>
      <c r="X17" s="45" t="s">
        <v>1538</v>
      </c>
      <c r="Y17" s="71">
        <v>45</v>
      </c>
      <c r="Z17" s="71">
        <v>5</v>
      </c>
      <c r="AA17" s="71">
        <v>5</v>
      </c>
      <c r="AB17" s="71">
        <v>5</v>
      </c>
      <c r="AC17" s="71">
        <v>1</v>
      </c>
      <c r="AD17" s="90">
        <v>2</v>
      </c>
      <c r="AG17" s="71">
        <v>14</v>
      </c>
      <c r="AH17" s="45" t="s">
        <v>1649</v>
      </c>
      <c r="AI17" s="71">
        <v>14</v>
      </c>
      <c r="AJ17" s="83">
        <v>42014</v>
      </c>
      <c r="AK17" s="45" t="s">
        <v>1663</v>
      </c>
      <c r="AL17" s="71">
        <v>54</v>
      </c>
      <c r="AM17" s="71">
        <v>6</v>
      </c>
      <c r="AN17" s="71">
        <v>6</v>
      </c>
      <c r="AO17" s="71">
        <v>6</v>
      </c>
      <c r="AP17" s="71">
        <v>1</v>
      </c>
      <c r="AQ17" s="90">
        <v>2</v>
      </c>
      <c r="AT17" s="74">
        <v>14</v>
      </c>
      <c r="AU17" s="45" t="s">
        <v>1751</v>
      </c>
      <c r="AV17" s="74">
        <v>14</v>
      </c>
      <c r="AW17" s="83">
        <v>43014</v>
      </c>
      <c r="AX17" s="45" t="s">
        <v>1663</v>
      </c>
      <c r="AY17" s="74">
        <v>70</v>
      </c>
      <c r="AZ17" s="74">
        <v>8</v>
      </c>
      <c r="BA17" s="74">
        <v>7</v>
      </c>
      <c r="BB17" s="74">
        <v>7</v>
      </c>
      <c r="BC17" s="74">
        <v>2</v>
      </c>
      <c r="BD17" s="90">
        <v>3</v>
      </c>
      <c r="BG17" s="74">
        <v>14</v>
      </c>
      <c r="BH17" s="45" t="s">
        <v>1754</v>
      </c>
      <c r="BI17" s="74">
        <v>14</v>
      </c>
      <c r="BJ17" s="83">
        <v>44014</v>
      </c>
      <c r="BK17" s="45" t="s">
        <v>1663</v>
      </c>
      <c r="BL17" s="74">
        <v>70</v>
      </c>
      <c r="BM17" s="74">
        <v>8</v>
      </c>
      <c r="BN17" s="74">
        <v>7</v>
      </c>
      <c r="BO17" s="74">
        <v>7</v>
      </c>
      <c r="BP17" s="74">
        <v>2</v>
      </c>
      <c r="BQ17" s="90">
        <v>3</v>
      </c>
      <c r="BT17" s="48">
        <v>14</v>
      </c>
      <c r="BU17" s="70" t="s">
        <v>1642</v>
      </c>
      <c r="BV17" s="70">
        <v>0</v>
      </c>
      <c r="BW17" s="70">
        <v>0</v>
      </c>
      <c r="BX17" s="70">
        <v>100</v>
      </c>
      <c r="BY17" s="70">
        <v>100</v>
      </c>
    </row>
    <row r="18" spans="1:77" ht="16.5">
      <c r="A18" s="45" t="s">
        <v>1031</v>
      </c>
      <c r="B18" s="45">
        <f t="shared" si="1"/>
        <v>4100320</v>
      </c>
      <c r="C18" s="62">
        <f t="shared" si="0"/>
        <v>3</v>
      </c>
      <c r="D18" s="38">
        <f t="shared" si="2"/>
        <v>41003</v>
      </c>
      <c r="E18" s="25">
        <v>2</v>
      </c>
      <c r="F18" s="26" t="s">
        <v>820</v>
      </c>
      <c r="G18" s="26" t="s">
        <v>512</v>
      </c>
      <c r="H18" s="25">
        <f t="shared" si="3"/>
        <v>15</v>
      </c>
      <c r="I18" s="25">
        <f t="shared" si="4"/>
        <v>2</v>
      </c>
      <c r="J18" s="25">
        <v>1</v>
      </c>
      <c r="K18" s="25" t="s">
        <v>1507</v>
      </c>
      <c r="L18" s="53" t="str">
        <f t="shared" si="5"/>
        <v>tw-f-3-jlr-loc2</v>
      </c>
      <c r="M18" s="53">
        <f t="shared" si="6"/>
        <v>1</v>
      </c>
      <c r="N18" s="25">
        <v>1</v>
      </c>
      <c r="O18" s="39">
        <v>1</v>
      </c>
      <c r="Q18" s="48">
        <v>15</v>
      </c>
      <c r="T18" s="70">
        <v>15</v>
      </c>
      <c r="U18" s="45" t="s">
        <v>1524</v>
      </c>
      <c r="V18" s="70">
        <v>15</v>
      </c>
      <c r="W18" s="83">
        <v>41015</v>
      </c>
      <c r="X18" s="45" t="s">
        <v>1539</v>
      </c>
      <c r="Y18" s="71">
        <v>46</v>
      </c>
      <c r="Z18" s="71">
        <v>5</v>
      </c>
      <c r="AA18" s="71">
        <v>5</v>
      </c>
      <c r="AB18" s="71">
        <v>5</v>
      </c>
      <c r="AC18" s="71">
        <v>1</v>
      </c>
      <c r="AD18" s="90">
        <v>2</v>
      </c>
      <c r="AG18" s="71">
        <v>15</v>
      </c>
      <c r="AH18" s="45" t="s">
        <v>1649</v>
      </c>
      <c r="AI18" s="71">
        <v>15</v>
      </c>
      <c r="AJ18" s="83">
        <v>42015</v>
      </c>
      <c r="AK18" s="45" t="s">
        <v>1664</v>
      </c>
      <c r="AL18" s="71">
        <v>56</v>
      </c>
      <c r="AM18" s="71">
        <v>6</v>
      </c>
      <c r="AN18" s="71">
        <v>6</v>
      </c>
      <c r="AO18" s="71">
        <v>6</v>
      </c>
      <c r="AP18" s="71">
        <v>1</v>
      </c>
      <c r="AQ18" s="90">
        <v>2</v>
      </c>
      <c r="AT18" s="74">
        <v>15</v>
      </c>
      <c r="AU18" s="45" t="s">
        <v>1751</v>
      </c>
      <c r="AV18" s="74">
        <v>15</v>
      </c>
      <c r="AW18" s="83">
        <v>43015</v>
      </c>
      <c r="AX18" s="45" t="s">
        <v>1664</v>
      </c>
      <c r="AY18" s="74">
        <v>70</v>
      </c>
      <c r="AZ18" s="74">
        <v>8</v>
      </c>
      <c r="BA18" s="74">
        <v>8</v>
      </c>
      <c r="BB18" s="74">
        <v>8</v>
      </c>
      <c r="BC18" s="74">
        <v>2</v>
      </c>
      <c r="BD18" s="90">
        <v>3</v>
      </c>
      <c r="BG18" s="74">
        <v>15</v>
      </c>
      <c r="BH18" s="45" t="s">
        <v>1754</v>
      </c>
      <c r="BI18" s="74">
        <v>15</v>
      </c>
      <c r="BJ18" s="83">
        <v>44015</v>
      </c>
      <c r="BK18" s="45" t="s">
        <v>1664</v>
      </c>
      <c r="BL18" s="74">
        <v>70</v>
      </c>
      <c r="BM18" s="74">
        <v>8</v>
      </c>
      <c r="BN18" s="74">
        <v>8</v>
      </c>
      <c r="BO18" s="74">
        <v>8</v>
      </c>
      <c r="BP18" s="74">
        <v>2</v>
      </c>
      <c r="BQ18" s="90">
        <v>3</v>
      </c>
      <c r="BT18" s="48">
        <v>15</v>
      </c>
      <c r="BU18" s="70" t="s">
        <v>1643</v>
      </c>
      <c r="BV18" s="70">
        <v>0</v>
      </c>
      <c r="BW18" s="70">
        <v>0</v>
      </c>
      <c r="BX18" s="70">
        <v>0</v>
      </c>
      <c r="BY18" s="70">
        <v>0</v>
      </c>
    </row>
    <row r="19" spans="1:69" ht="16.5">
      <c r="A19" s="45" t="s">
        <v>1031</v>
      </c>
      <c r="B19" s="45">
        <f t="shared" si="1"/>
        <v>4100321</v>
      </c>
      <c r="C19" s="62">
        <f t="shared" si="0"/>
        <v>3</v>
      </c>
      <c r="D19" s="38">
        <f t="shared" si="2"/>
        <v>41003</v>
      </c>
      <c r="E19" s="25">
        <v>2</v>
      </c>
      <c r="F19" s="26" t="s">
        <v>821</v>
      </c>
      <c r="G19" s="26" t="s">
        <v>524</v>
      </c>
      <c r="H19" s="25">
        <f t="shared" si="3"/>
        <v>15</v>
      </c>
      <c r="I19" s="25">
        <f t="shared" si="4"/>
        <v>2</v>
      </c>
      <c r="J19" s="25">
        <v>1</v>
      </c>
      <c r="K19" s="25" t="s">
        <v>554</v>
      </c>
      <c r="L19" s="53" t="str">
        <f t="shared" si="5"/>
        <v>tw-f-3-shl-loc2</v>
      </c>
      <c r="M19" s="53">
        <f t="shared" si="6"/>
        <v>1</v>
      </c>
      <c r="N19" s="25">
        <v>1</v>
      </c>
      <c r="O19" s="39">
        <v>1</v>
      </c>
      <c r="Q19" s="48">
        <v>16</v>
      </c>
      <c r="T19" s="70">
        <v>16</v>
      </c>
      <c r="U19" s="45" t="s">
        <v>1524</v>
      </c>
      <c r="V19" s="70">
        <v>16</v>
      </c>
      <c r="W19" s="83">
        <v>41016</v>
      </c>
      <c r="X19" s="45" t="s">
        <v>1540</v>
      </c>
      <c r="Y19" s="71">
        <v>47</v>
      </c>
      <c r="Z19" s="71">
        <v>5</v>
      </c>
      <c r="AA19" s="71">
        <v>5</v>
      </c>
      <c r="AB19" s="71">
        <v>5</v>
      </c>
      <c r="AC19" s="71">
        <v>1</v>
      </c>
      <c r="AD19" s="90">
        <v>2</v>
      </c>
      <c r="AG19" s="71">
        <v>16</v>
      </c>
      <c r="AH19" s="45" t="s">
        <v>1649</v>
      </c>
      <c r="AI19" s="71">
        <v>16</v>
      </c>
      <c r="AJ19" s="83">
        <v>42016</v>
      </c>
      <c r="AK19" s="45" t="s">
        <v>1665</v>
      </c>
      <c r="AL19" s="71">
        <v>58</v>
      </c>
      <c r="AM19" s="71">
        <v>6</v>
      </c>
      <c r="AN19" s="71">
        <v>6</v>
      </c>
      <c r="AO19" s="71">
        <v>6</v>
      </c>
      <c r="AP19" s="71">
        <v>1</v>
      </c>
      <c r="AQ19" s="90">
        <v>2</v>
      </c>
      <c r="AT19" s="74">
        <v>16</v>
      </c>
      <c r="AU19" s="45" t="s">
        <v>1751</v>
      </c>
      <c r="AV19" s="74">
        <v>16</v>
      </c>
      <c r="AW19" s="83">
        <v>43016</v>
      </c>
      <c r="AX19" s="45" t="s">
        <v>1665</v>
      </c>
      <c r="AY19" s="74">
        <v>72</v>
      </c>
      <c r="AZ19" s="74">
        <v>8</v>
      </c>
      <c r="BA19" s="74">
        <v>8</v>
      </c>
      <c r="BB19" s="74">
        <v>8</v>
      </c>
      <c r="BC19" s="74">
        <v>2</v>
      </c>
      <c r="BD19" s="90">
        <v>3</v>
      </c>
      <c r="BG19" s="74">
        <v>16</v>
      </c>
      <c r="BH19" s="45" t="s">
        <v>1754</v>
      </c>
      <c r="BI19" s="74">
        <v>16</v>
      </c>
      <c r="BJ19" s="83">
        <v>44016</v>
      </c>
      <c r="BK19" s="45" t="s">
        <v>1665</v>
      </c>
      <c r="BL19" s="74">
        <v>72</v>
      </c>
      <c r="BM19" s="74">
        <v>8</v>
      </c>
      <c r="BN19" s="74">
        <v>8</v>
      </c>
      <c r="BO19" s="74">
        <v>8</v>
      </c>
      <c r="BP19" s="74">
        <v>2</v>
      </c>
      <c r="BQ19" s="90">
        <v>3</v>
      </c>
    </row>
    <row r="20" spans="1:69" ht="16.5">
      <c r="A20" s="45" t="s">
        <v>1031</v>
      </c>
      <c r="B20" s="45">
        <f t="shared" si="1"/>
        <v>4100330</v>
      </c>
      <c r="C20" s="62">
        <f t="shared" si="0"/>
        <v>3</v>
      </c>
      <c r="D20" s="38">
        <f t="shared" si="2"/>
        <v>41003</v>
      </c>
      <c r="E20" s="25">
        <v>3</v>
      </c>
      <c r="F20" s="26" t="s">
        <v>820</v>
      </c>
      <c r="G20" s="26" t="s">
        <v>174</v>
      </c>
      <c r="H20" s="25">
        <f t="shared" si="3"/>
        <v>15</v>
      </c>
      <c r="I20" s="25">
        <f t="shared" si="4"/>
        <v>3</v>
      </c>
      <c r="J20" s="25">
        <v>1</v>
      </c>
      <c r="K20" s="25" t="s">
        <v>515</v>
      </c>
      <c r="L20" s="56" t="str">
        <f t="shared" si="5"/>
        <v>tw-f-3-jlr-loc3</v>
      </c>
      <c r="M20" s="56">
        <f t="shared" si="6"/>
        <v>1</v>
      </c>
      <c r="N20" s="25">
        <v>1</v>
      </c>
      <c r="O20" s="39">
        <v>1</v>
      </c>
      <c r="Q20" s="48">
        <v>17</v>
      </c>
      <c r="T20" s="70">
        <v>17</v>
      </c>
      <c r="U20" s="45" t="s">
        <v>1524</v>
      </c>
      <c r="V20" s="70">
        <v>17</v>
      </c>
      <c r="W20" s="83">
        <v>41017</v>
      </c>
      <c r="X20" s="45" t="s">
        <v>1541</v>
      </c>
      <c r="Y20" s="71">
        <v>48</v>
      </c>
      <c r="Z20" s="71">
        <v>5</v>
      </c>
      <c r="AA20" s="71">
        <v>5</v>
      </c>
      <c r="AB20" s="71">
        <v>5</v>
      </c>
      <c r="AC20" s="71">
        <v>1</v>
      </c>
      <c r="AD20" s="90">
        <v>2</v>
      </c>
      <c r="AG20" s="71">
        <v>17</v>
      </c>
      <c r="AH20" s="45" t="s">
        <v>1649</v>
      </c>
      <c r="AI20" s="71">
        <v>17</v>
      </c>
      <c r="AJ20" s="83">
        <v>42017</v>
      </c>
      <c r="AK20" s="45" t="s">
        <v>1666</v>
      </c>
      <c r="AL20" s="71">
        <v>59</v>
      </c>
      <c r="AM20" s="71">
        <v>6</v>
      </c>
      <c r="AN20" s="71">
        <v>6</v>
      </c>
      <c r="AO20" s="71">
        <v>6</v>
      </c>
      <c r="AP20" s="71">
        <v>1</v>
      </c>
      <c r="AQ20" s="90">
        <v>2</v>
      </c>
      <c r="AT20" s="74">
        <v>17</v>
      </c>
      <c r="AU20" s="45" t="s">
        <v>1751</v>
      </c>
      <c r="AV20" s="74">
        <v>17</v>
      </c>
      <c r="AW20" s="83">
        <v>43017</v>
      </c>
      <c r="AX20" s="45" t="s">
        <v>1666</v>
      </c>
      <c r="AY20" s="74">
        <v>75</v>
      </c>
      <c r="AZ20" s="74">
        <v>8</v>
      </c>
      <c r="BA20" s="74">
        <v>8</v>
      </c>
      <c r="BB20" s="74">
        <v>8</v>
      </c>
      <c r="BC20" s="74">
        <v>2</v>
      </c>
      <c r="BD20" s="90">
        <v>3</v>
      </c>
      <c r="BG20" s="74">
        <v>17</v>
      </c>
      <c r="BH20" s="45" t="s">
        <v>1754</v>
      </c>
      <c r="BI20" s="74">
        <v>17</v>
      </c>
      <c r="BJ20" s="83">
        <v>44017</v>
      </c>
      <c r="BK20" s="45" t="s">
        <v>1666</v>
      </c>
      <c r="BL20" s="74">
        <v>75</v>
      </c>
      <c r="BM20" s="74">
        <v>8</v>
      </c>
      <c r="BN20" s="74">
        <v>8</v>
      </c>
      <c r="BO20" s="74">
        <v>8</v>
      </c>
      <c r="BP20" s="74">
        <v>2</v>
      </c>
      <c r="BQ20" s="90">
        <v>3</v>
      </c>
    </row>
    <row r="21" spans="1:69" ht="17.25">
      <c r="A21" s="45" t="s">
        <v>1031</v>
      </c>
      <c r="B21" s="45">
        <f t="shared" si="1"/>
        <v>4100331</v>
      </c>
      <c r="C21" s="62">
        <f t="shared" si="0"/>
        <v>3</v>
      </c>
      <c r="D21" s="40">
        <f t="shared" si="2"/>
        <v>41003</v>
      </c>
      <c r="E21" s="41">
        <v>3</v>
      </c>
      <c r="F21" s="42" t="s">
        <v>821</v>
      </c>
      <c r="G21" s="42" t="s">
        <v>525</v>
      </c>
      <c r="H21" s="41">
        <f t="shared" si="3"/>
        <v>15</v>
      </c>
      <c r="I21" s="41">
        <f t="shared" si="4"/>
        <v>3</v>
      </c>
      <c r="J21" s="41">
        <v>1</v>
      </c>
      <c r="K21" s="41" t="s">
        <v>555</v>
      </c>
      <c r="L21" s="42" t="str">
        <f t="shared" si="5"/>
        <v>tw-f-3-shl-loc3</v>
      </c>
      <c r="M21" s="42">
        <f t="shared" si="6"/>
        <v>1</v>
      </c>
      <c r="N21" s="41">
        <v>1</v>
      </c>
      <c r="O21" s="43">
        <v>1</v>
      </c>
      <c r="Q21" s="48">
        <v>18</v>
      </c>
      <c r="T21" s="70">
        <v>18</v>
      </c>
      <c r="U21" s="45" t="s">
        <v>1524</v>
      </c>
      <c r="V21" s="70">
        <v>18</v>
      </c>
      <c r="W21" s="83">
        <v>41018</v>
      </c>
      <c r="X21" s="45" t="s">
        <v>1542</v>
      </c>
      <c r="Y21" s="71">
        <v>50</v>
      </c>
      <c r="Z21" s="71">
        <v>6</v>
      </c>
      <c r="AA21" s="71">
        <v>5</v>
      </c>
      <c r="AB21" s="71">
        <v>5</v>
      </c>
      <c r="AC21" s="71">
        <v>1</v>
      </c>
      <c r="AD21" s="90">
        <v>2</v>
      </c>
      <c r="AG21" s="71">
        <v>18</v>
      </c>
      <c r="AH21" s="45" t="s">
        <v>1649</v>
      </c>
      <c r="AI21" s="71">
        <v>18</v>
      </c>
      <c r="AJ21" s="83">
        <v>42018</v>
      </c>
      <c r="AK21" s="45" t="s">
        <v>1667</v>
      </c>
      <c r="AL21" s="71">
        <v>60</v>
      </c>
      <c r="AM21" s="71">
        <v>7</v>
      </c>
      <c r="AN21" s="71">
        <v>6</v>
      </c>
      <c r="AO21" s="71">
        <v>6</v>
      </c>
      <c r="AP21" s="71">
        <v>1</v>
      </c>
      <c r="AQ21" s="90">
        <v>2</v>
      </c>
      <c r="AT21" s="74">
        <v>18</v>
      </c>
      <c r="AU21" s="45" t="s">
        <v>1751</v>
      </c>
      <c r="AV21" s="74">
        <v>18</v>
      </c>
      <c r="AW21" s="83">
        <v>43018</v>
      </c>
      <c r="AX21" s="45" t="s">
        <v>1667</v>
      </c>
      <c r="AY21" s="74">
        <v>78</v>
      </c>
      <c r="AZ21" s="74">
        <v>8</v>
      </c>
      <c r="BA21" s="74">
        <v>8</v>
      </c>
      <c r="BB21" s="74">
        <v>8</v>
      </c>
      <c r="BC21" s="74">
        <v>2</v>
      </c>
      <c r="BD21" s="90">
        <v>3</v>
      </c>
      <c r="BG21" s="74">
        <v>18</v>
      </c>
      <c r="BH21" s="45" t="s">
        <v>1754</v>
      </c>
      <c r="BI21" s="74">
        <v>18</v>
      </c>
      <c r="BJ21" s="83">
        <v>44018</v>
      </c>
      <c r="BK21" s="45" t="s">
        <v>1667</v>
      </c>
      <c r="BL21" s="74">
        <v>78</v>
      </c>
      <c r="BM21" s="74">
        <v>8</v>
      </c>
      <c r="BN21" s="74">
        <v>8</v>
      </c>
      <c r="BO21" s="74">
        <v>8</v>
      </c>
      <c r="BP21" s="74">
        <v>2</v>
      </c>
      <c r="BQ21" s="90">
        <v>3</v>
      </c>
    </row>
    <row r="22" spans="1:69" ht="16.5">
      <c r="A22" s="45" t="s">
        <v>1031</v>
      </c>
      <c r="B22" s="45">
        <f t="shared" si="1"/>
        <v>4100410</v>
      </c>
      <c r="C22" s="62">
        <f t="shared" si="0"/>
        <v>4</v>
      </c>
      <c r="D22" s="35">
        <f t="shared" si="2"/>
        <v>41004</v>
      </c>
      <c r="E22" s="36">
        <v>1</v>
      </c>
      <c r="F22" s="44" t="s">
        <v>820</v>
      </c>
      <c r="G22" s="44" t="s">
        <v>511</v>
      </c>
      <c r="H22" s="36">
        <f t="shared" si="3"/>
        <v>15</v>
      </c>
      <c r="I22" s="36">
        <f t="shared" si="4"/>
        <v>3</v>
      </c>
      <c r="J22" s="36">
        <v>1</v>
      </c>
      <c r="K22" s="36" t="s">
        <v>521</v>
      </c>
      <c r="L22" s="36" t="str">
        <f t="shared" si="5"/>
        <v>tw-f-4-jlr-loc1</v>
      </c>
      <c r="M22" s="36">
        <f t="shared" si="6"/>
        <v>1</v>
      </c>
      <c r="N22" s="36">
        <v>1</v>
      </c>
      <c r="O22" s="37">
        <v>1</v>
      </c>
      <c r="Q22" s="48">
        <v>19</v>
      </c>
      <c r="T22" s="70">
        <v>19</v>
      </c>
      <c r="U22" s="45" t="s">
        <v>1524</v>
      </c>
      <c r="V22" s="70">
        <v>19</v>
      </c>
      <c r="W22" s="83">
        <v>41019</v>
      </c>
      <c r="X22" s="45" t="s">
        <v>1543</v>
      </c>
      <c r="Y22" s="71">
        <v>50</v>
      </c>
      <c r="Z22" s="71">
        <v>6</v>
      </c>
      <c r="AA22" s="71">
        <v>6</v>
      </c>
      <c r="AB22" s="71">
        <v>5</v>
      </c>
      <c r="AC22" s="71">
        <v>1</v>
      </c>
      <c r="AD22" s="90">
        <v>2</v>
      </c>
      <c r="AG22" s="71">
        <v>19</v>
      </c>
      <c r="AH22" s="45" t="s">
        <v>1649</v>
      </c>
      <c r="AI22" s="71">
        <v>19</v>
      </c>
      <c r="AJ22" s="83">
        <v>42019</v>
      </c>
      <c r="AK22" s="45" t="s">
        <v>1668</v>
      </c>
      <c r="AL22" s="71">
        <v>60</v>
      </c>
      <c r="AM22" s="71">
        <v>7</v>
      </c>
      <c r="AN22" s="71">
        <v>7</v>
      </c>
      <c r="AO22" s="71">
        <v>6</v>
      </c>
      <c r="AP22" s="71">
        <v>1</v>
      </c>
      <c r="AQ22" s="90">
        <v>2</v>
      </c>
      <c r="AT22" s="74">
        <v>19</v>
      </c>
      <c r="AU22" s="45" t="s">
        <v>1751</v>
      </c>
      <c r="AV22" s="74">
        <v>19</v>
      </c>
      <c r="AW22" s="83">
        <v>43019</v>
      </c>
      <c r="AX22" s="45" t="s">
        <v>1668</v>
      </c>
      <c r="AY22" s="74">
        <v>80</v>
      </c>
      <c r="AZ22" s="74">
        <v>9</v>
      </c>
      <c r="BA22" s="74">
        <v>8</v>
      </c>
      <c r="BB22" s="74">
        <v>8</v>
      </c>
      <c r="BC22" s="74">
        <v>2</v>
      </c>
      <c r="BD22" s="90">
        <v>3</v>
      </c>
      <c r="BG22" s="74">
        <v>19</v>
      </c>
      <c r="BH22" s="45" t="s">
        <v>1754</v>
      </c>
      <c r="BI22" s="74">
        <v>19</v>
      </c>
      <c r="BJ22" s="83">
        <v>44019</v>
      </c>
      <c r="BK22" s="45" t="s">
        <v>1668</v>
      </c>
      <c r="BL22" s="74">
        <v>80</v>
      </c>
      <c r="BM22" s="74">
        <v>9</v>
      </c>
      <c r="BN22" s="74">
        <v>8</v>
      </c>
      <c r="BO22" s="74">
        <v>8</v>
      </c>
      <c r="BP22" s="74">
        <v>2</v>
      </c>
      <c r="BQ22" s="90">
        <v>3</v>
      </c>
    </row>
    <row r="23" spans="1:69" ht="16.5">
      <c r="A23" s="45" t="s">
        <v>1031</v>
      </c>
      <c r="B23" s="45">
        <f t="shared" si="1"/>
        <v>4100411</v>
      </c>
      <c r="C23" s="62">
        <f t="shared" si="0"/>
        <v>4</v>
      </c>
      <c r="D23" s="38">
        <f t="shared" si="2"/>
        <v>41004</v>
      </c>
      <c r="E23" s="25">
        <v>1</v>
      </c>
      <c r="F23" s="26" t="s">
        <v>821</v>
      </c>
      <c r="G23" s="26" t="s">
        <v>535</v>
      </c>
      <c r="H23" s="25">
        <f t="shared" si="3"/>
        <v>15</v>
      </c>
      <c r="I23" s="25">
        <f t="shared" si="4"/>
        <v>3</v>
      </c>
      <c r="J23" s="25">
        <v>1</v>
      </c>
      <c r="K23" s="25" t="s">
        <v>562</v>
      </c>
      <c r="L23" s="25" t="str">
        <f t="shared" si="5"/>
        <v>tw-f-4-shl-loc1</v>
      </c>
      <c r="M23" s="25">
        <f t="shared" si="6"/>
        <v>1</v>
      </c>
      <c r="N23" s="25">
        <v>1</v>
      </c>
      <c r="O23" s="39">
        <v>1</v>
      </c>
      <c r="Q23" s="48">
        <v>20</v>
      </c>
      <c r="T23" s="70">
        <v>20</v>
      </c>
      <c r="U23" s="45" t="s">
        <v>1524</v>
      </c>
      <c r="V23" s="70">
        <v>20</v>
      </c>
      <c r="W23" s="83">
        <v>41020</v>
      </c>
      <c r="X23" s="45" t="s">
        <v>1544</v>
      </c>
      <c r="Y23" s="71">
        <v>50</v>
      </c>
      <c r="Z23" s="70">
        <v>6</v>
      </c>
      <c r="AA23" s="71">
        <v>6</v>
      </c>
      <c r="AB23" s="71">
        <v>6</v>
      </c>
      <c r="AC23" s="71">
        <v>1</v>
      </c>
      <c r="AD23" s="90">
        <v>2</v>
      </c>
      <c r="AG23" s="71">
        <v>20</v>
      </c>
      <c r="AH23" s="45" t="s">
        <v>1649</v>
      </c>
      <c r="AI23" s="71">
        <v>20</v>
      </c>
      <c r="AJ23" s="83">
        <v>42020</v>
      </c>
      <c r="AK23" s="45" t="s">
        <v>1669</v>
      </c>
      <c r="AL23" s="71">
        <v>60</v>
      </c>
      <c r="AM23" s="71">
        <v>7</v>
      </c>
      <c r="AN23" s="71">
        <v>7</v>
      </c>
      <c r="AO23" s="71">
        <v>7</v>
      </c>
      <c r="AP23" s="71">
        <v>1</v>
      </c>
      <c r="AQ23" s="90">
        <v>3</v>
      </c>
      <c r="AT23" s="74">
        <v>20</v>
      </c>
      <c r="AU23" s="45" t="s">
        <v>1751</v>
      </c>
      <c r="AV23" s="74">
        <v>20</v>
      </c>
      <c r="AW23" s="83">
        <v>43020</v>
      </c>
      <c r="AX23" s="45" t="s">
        <v>1669</v>
      </c>
      <c r="AY23" s="74">
        <v>80</v>
      </c>
      <c r="AZ23" s="74">
        <v>9</v>
      </c>
      <c r="BA23" s="74">
        <v>9</v>
      </c>
      <c r="BB23" s="74">
        <v>9</v>
      </c>
      <c r="BC23" s="74">
        <v>2</v>
      </c>
      <c r="BD23" s="90">
        <v>4</v>
      </c>
      <c r="BG23" s="74">
        <v>20</v>
      </c>
      <c r="BH23" s="45" t="s">
        <v>1754</v>
      </c>
      <c r="BI23" s="74">
        <v>20</v>
      </c>
      <c r="BJ23" s="83">
        <v>44020</v>
      </c>
      <c r="BK23" s="45" t="s">
        <v>1669</v>
      </c>
      <c r="BL23" s="74">
        <v>80</v>
      </c>
      <c r="BM23" s="74">
        <v>9</v>
      </c>
      <c r="BN23" s="74">
        <v>9</v>
      </c>
      <c r="BO23" s="74">
        <v>9</v>
      </c>
      <c r="BP23" s="74">
        <v>2</v>
      </c>
      <c r="BQ23" s="90">
        <v>4</v>
      </c>
    </row>
    <row r="24" spans="1:69" ht="16.5">
      <c r="A24" s="45" t="s">
        <v>1031</v>
      </c>
      <c r="B24" s="45">
        <f t="shared" si="1"/>
        <v>4100420</v>
      </c>
      <c r="C24" s="62">
        <f t="shared" si="0"/>
        <v>4</v>
      </c>
      <c r="D24" s="38">
        <f t="shared" si="2"/>
        <v>41004</v>
      </c>
      <c r="E24" s="25">
        <v>2</v>
      </c>
      <c r="F24" s="26" t="s">
        <v>820</v>
      </c>
      <c r="G24" s="26" t="s">
        <v>512</v>
      </c>
      <c r="H24" s="25">
        <f t="shared" si="3"/>
        <v>15</v>
      </c>
      <c r="I24" s="25">
        <f t="shared" si="4"/>
        <v>3</v>
      </c>
      <c r="J24" s="25">
        <v>1</v>
      </c>
      <c r="K24" s="25" t="s">
        <v>511</v>
      </c>
      <c r="L24" s="53" t="str">
        <f t="shared" si="5"/>
        <v>tw-f-4-jlr-loc2</v>
      </c>
      <c r="M24" s="53">
        <f t="shared" si="6"/>
        <v>1</v>
      </c>
      <c r="N24" s="25">
        <v>1</v>
      </c>
      <c r="O24" s="39">
        <v>1</v>
      </c>
      <c r="Q24" s="48">
        <v>21</v>
      </c>
      <c r="T24" s="70">
        <v>21</v>
      </c>
      <c r="U24" s="45" t="s">
        <v>1524</v>
      </c>
      <c r="V24" s="70">
        <v>21</v>
      </c>
      <c r="W24" s="83">
        <v>41021</v>
      </c>
      <c r="X24" s="45" t="s">
        <v>1545</v>
      </c>
      <c r="Y24" s="70">
        <v>51</v>
      </c>
      <c r="Z24" s="71">
        <v>6</v>
      </c>
      <c r="AA24" s="71">
        <v>6</v>
      </c>
      <c r="AB24" s="71">
        <v>6</v>
      </c>
      <c r="AC24" s="71">
        <v>2</v>
      </c>
      <c r="AD24" s="90">
        <v>2</v>
      </c>
      <c r="AG24" s="71">
        <v>21</v>
      </c>
      <c r="AH24" s="45" t="s">
        <v>1649</v>
      </c>
      <c r="AI24" s="71">
        <v>21</v>
      </c>
      <c r="AJ24" s="83">
        <v>42021</v>
      </c>
      <c r="AK24" s="45" t="s">
        <v>1670</v>
      </c>
      <c r="AL24" s="71">
        <v>61</v>
      </c>
      <c r="AM24" s="71">
        <v>7</v>
      </c>
      <c r="AN24" s="71">
        <v>7</v>
      </c>
      <c r="AO24" s="71">
        <v>7</v>
      </c>
      <c r="AP24" s="71">
        <v>2</v>
      </c>
      <c r="AQ24" s="90">
        <v>3</v>
      </c>
      <c r="AT24" s="74">
        <v>21</v>
      </c>
      <c r="AU24" s="45" t="s">
        <v>1751</v>
      </c>
      <c r="AV24" s="74">
        <v>21</v>
      </c>
      <c r="AW24" s="83">
        <v>43021</v>
      </c>
      <c r="AX24" s="45" t="s">
        <v>1670</v>
      </c>
      <c r="AY24" s="74">
        <v>81</v>
      </c>
      <c r="AZ24" s="74">
        <v>9</v>
      </c>
      <c r="BA24" s="74">
        <v>9</v>
      </c>
      <c r="BB24" s="74">
        <v>9</v>
      </c>
      <c r="BC24" s="74">
        <v>2</v>
      </c>
      <c r="BD24" s="90">
        <v>4</v>
      </c>
      <c r="BG24" s="74">
        <v>21</v>
      </c>
      <c r="BH24" s="45" t="s">
        <v>1754</v>
      </c>
      <c r="BI24" s="74">
        <v>21</v>
      </c>
      <c r="BJ24" s="83">
        <v>44021</v>
      </c>
      <c r="BK24" s="45" t="s">
        <v>1670</v>
      </c>
      <c r="BL24" s="74">
        <v>81</v>
      </c>
      <c r="BM24" s="74">
        <v>9</v>
      </c>
      <c r="BN24" s="74">
        <v>9</v>
      </c>
      <c r="BO24" s="74">
        <v>9</v>
      </c>
      <c r="BP24" s="74">
        <v>2</v>
      </c>
      <c r="BQ24" s="90">
        <v>4</v>
      </c>
    </row>
    <row r="25" spans="1:69" ht="16.5">
      <c r="A25" s="45" t="s">
        <v>1031</v>
      </c>
      <c r="B25" s="45">
        <f t="shared" si="1"/>
        <v>4100421</v>
      </c>
      <c r="C25" s="62">
        <f t="shared" si="0"/>
        <v>4</v>
      </c>
      <c r="D25" s="38">
        <f t="shared" si="2"/>
        <v>41004</v>
      </c>
      <c r="E25" s="25">
        <v>2</v>
      </c>
      <c r="F25" s="26" t="s">
        <v>821</v>
      </c>
      <c r="G25" s="26" t="s">
        <v>524</v>
      </c>
      <c r="H25" s="25">
        <f t="shared" si="3"/>
        <v>15</v>
      </c>
      <c r="I25" s="25">
        <f t="shared" si="4"/>
        <v>3</v>
      </c>
      <c r="J25" s="25">
        <v>1</v>
      </c>
      <c r="K25" s="25" t="s">
        <v>550</v>
      </c>
      <c r="L25" s="53" t="str">
        <f t="shared" si="5"/>
        <v>tw-f-4-shl-loc2</v>
      </c>
      <c r="M25" s="53">
        <f t="shared" si="6"/>
        <v>1</v>
      </c>
      <c r="N25" s="25">
        <v>1</v>
      </c>
      <c r="O25" s="39">
        <v>1</v>
      </c>
      <c r="Q25" s="48">
        <v>22</v>
      </c>
      <c r="T25" s="70">
        <v>22</v>
      </c>
      <c r="U25" s="45" t="s">
        <v>1524</v>
      </c>
      <c r="V25" s="70">
        <v>22</v>
      </c>
      <c r="W25" s="83">
        <v>41022</v>
      </c>
      <c r="X25" s="45" t="s">
        <v>1546</v>
      </c>
      <c r="Y25" s="70">
        <v>52</v>
      </c>
      <c r="Z25" s="71">
        <v>6</v>
      </c>
      <c r="AA25" s="71">
        <v>6</v>
      </c>
      <c r="AB25" s="71">
        <v>6</v>
      </c>
      <c r="AC25" s="71">
        <v>2</v>
      </c>
      <c r="AD25" s="90">
        <v>2</v>
      </c>
      <c r="AG25" s="71">
        <v>22</v>
      </c>
      <c r="AH25" s="45" t="s">
        <v>1649</v>
      </c>
      <c r="AI25" s="71">
        <v>22</v>
      </c>
      <c r="AJ25" s="83">
        <v>42022</v>
      </c>
      <c r="AK25" s="45" t="s">
        <v>1671</v>
      </c>
      <c r="AL25" s="71">
        <v>62</v>
      </c>
      <c r="AM25" s="71">
        <v>7</v>
      </c>
      <c r="AN25" s="71">
        <v>7</v>
      </c>
      <c r="AO25" s="71">
        <v>7</v>
      </c>
      <c r="AP25" s="71">
        <v>2</v>
      </c>
      <c r="AQ25" s="90">
        <v>3</v>
      </c>
      <c r="AT25" s="74">
        <v>22</v>
      </c>
      <c r="AU25" s="45" t="s">
        <v>1751</v>
      </c>
      <c r="AV25" s="74">
        <v>22</v>
      </c>
      <c r="AW25" s="83">
        <v>43022</v>
      </c>
      <c r="AX25" s="45" t="s">
        <v>1671</v>
      </c>
      <c r="AY25" s="74">
        <v>82</v>
      </c>
      <c r="AZ25" s="74">
        <v>9</v>
      </c>
      <c r="BA25" s="74">
        <v>9</v>
      </c>
      <c r="BB25" s="74">
        <v>9</v>
      </c>
      <c r="BC25" s="74">
        <v>2</v>
      </c>
      <c r="BD25" s="90">
        <v>4</v>
      </c>
      <c r="BG25" s="74">
        <v>22</v>
      </c>
      <c r="BH25" s="45" t="s">
        <v>1754</v>
      </c>
      <c r="BI25" s="74">
        <v>22</v>
      </c>
      <c r="BJ25" s="83">
        <v>44022</v>
      </c>
      <c r="BK25" s="45" t="s">
        <v>1671</v>
      </c>
      <c r="BL25" s="74">
        <v>82</v>
      </c>
      <c r="BM25" s="74">
        <v>9</v>
      </c>
      <c r="BN25" s="74">
        <v>9</v>
      </c>
      <c r="BO25" s="74">
        <v>9</v>
      </c>
      <c r="BP25" s="74">
        <v>2</v>
      </c>
      <c r="BQ25" s="90">
        <v>4</v>
      </c>
    </row>
    <row r="26" spans="1:69" ht="16.5">
      <c r="A26" s="45" t="s">
        <v>1031</v>
      </c>
      <c r="B26" s="45">
        <f t="shared" si="1"/>
        <v>4100430</v>
      </c>
      <c r="C26" s="62">
        <f t="shared" si="0"/>
        <v>4</v>
      </c>
      <c r="D26" s="38">
        <f t="shared" si="2"/>
        <v>41004</v>
      </c>
      <c r="E26" s="25">
        <v>3</v>
      </c>
      <c r="F26" s="26" t="s">
        <v>820</v>
      </c>
      <c r="G26" s="26" t="s">
        <v>174</v>
      </c>
      <c r="H26" s="25">
        <f t="shared" si="3"/>
        <v>15</v>
      </c>
      <c r="I26" s="25">
        <f t="shared" si="4"/>
        <v>3</v>
      </c>
      <c r="J26" s="25">
        <v>1</v>
      </c>
      <c r="K26" s="25" t="s">
        <v>517</v>
      </c>
      <c r="L26" s="56" t="str">
        <f t="shared" si="5"/>
        <v>tw-f-4-jlr-loc3</v>
      </c>
      <c r="M26" s="56">
        <f t="shared" si="6"/>
        <v>1</v>
      </c>
      <c r="N26" s="25">
        <v>1</v>
      </c>
      <c r="O26" s="39">
        <v>1</v>
      </c>
      <c r="Q26" s="48">
        <v>23</v>
      </c>
      <c r="T26" s="70">
        <v>23</v>
      </c>
      <c r="U26" s="45" t="s">
        <v>1524</v>
      </c>
      <c r="V26" s="70">
        <v>23</v>
      </c>
      <c r="W26" s="83">
        <v>41023</v>
      </c>
      <c r="X26" s="45" t="s">
        <v>1547</v>
      </c>
      <c r="Y26" s="70">
        <v>52</v>
      </c>
      <c r="Z26" s="71">
        <v>6</v>
      </c>
      <c r="AA26" s="71">
        <v>6</v>
      </c>
      <c r="AB26" s="71">
        <v>6</v>
      </c>
      <c r="AC26" s="71">
        <v>2</v>
      </c>
      <c r="AD26" s="90">
        <v>2</v>
      </c>
      <c r="AG26" s="71">
        <v>23</v>
      </c>
      <c r="AH26" s="45" t="s">
        <v>1649</v>
      </c>
      <c r="AI26" s="71">
        <v>23</v>
      </c>
      <c r="AJ26" s="83">
        <v>42023</v>
      </c>
      <c r="AK26" s="45" t="s">
        <v>1672</v>
      </c>
      <c r="AL26" s="71">
        <v>63</v>
      </c>
      <c r="AM26" s="71">
        <v>7</v>
      </c>
      <c r="AN26" s="71">
        <v>7</v>
      </c>
      <c r="AO26" s="71">
        <v>7</v>
      </c>
      <c r="AP26" s="71">
        <v>2</v>
      </c>
      <c r="AQ26" s="90">
        <v>3</v>
      </c>
      <c r="AT26" s="74">
        <v>23</v>
      </c>
      <c r="AU26" s="45" t="s">
        <v>1751</v>
      </c>
      <c r="AV26" s="74">
        <v>23</v>
      </c>
      <c r="AW26" s="83">
        <v>43023</v>
      </c>
      <c r="AX26" s="45" t="s">
        <v>1672</v>
      </c>
      <c r="AY26" s="74">
        <v>83</v>
      </c>
      <c r="AZ26" s="74">
        <v>9</v>
      </c>
      <c r="BA26" s="74">
        <v>9</v>
      </c>
      <c r="BB26" s="74">
        <v>9</v>
      </c>
      <c r="BC26" s="74">
        <v>2</v>
      </c>
      <c r="BD26" s="90">
        <v>4</v>
      </c>
      <c r="BG26" s="74">
        <v>23</v>
      </c>
      <c r="BH26" s="45" t="s">
        <v>1754</v>
      </c>
      <c r="BI26" s="74">
        <v>23</v>
      </c>
      <c r="BJ26" s="83">
        <v>44023</v>
      </c>
      <c r="BK26" s="45" t="s">
        <v>1672</v>
      </c>
      <c r="BL26" s="74">
        <v>83</v>
      </c>
      <c r="BM26" s="74">
        <v>9</v>
      </c>
      <c r="BN26" s="74">
        <v>9</v>
      </c>
      <c r="BO26" s="74">
        <v>9</v>
      </c>
      <c r="BP26" s="74">
        <v>2</v>
      </c>
      <c r="BQ26" s="90">
        <v>4</v>
      </c>
    </row>
    <row r="27" spans="1:69" ht="17.25">
      <c r="A27" s="45" t="s">
        <v>1031</v>
      </c>
      <c r="B27" s="45">
        <f t="shared" si="1"/>
        <v>4100431</v>
      </c>
      <c r="C27" s="62">
        <f t="shared" si="0"/>
        <v>4</v>
      </c>
      <c r="D27" s="40">
        <f t="shared" si="2"/>
        <v>41004</v>
      </c>
      <c r="E27" s="41">
        <v>3</v>
      </c>
      <c r="F27" s="42" t="s">
        <v>821</v>
      </c>
      <c r="G27" s="42" t="s">
        <v>525</v>
      </c>
      <c r="H27" s="41">
        <f t="shared" si="3"/>
        <v>15</v>
      </c>
      <c r="I27" s="41">
        <f t="shared" si="4"/>
        <v>3</v>
      </c>
      <c r="J27" s="41">
        <v>1</v>
      </c>
      <c r="K27" s="41" t="s">
        <v>558</v>
      </c>
      <c r="L27" s="42" t="str">
        <f t="shared" si="5"/>
        <v>tw-f-4-shl-loc3</v>
      </c>
      <c r="M27" s="42">
        <f t="shared" si="6"/>
        <v>1</v>
      </c>
      <c r="N27" s="41">
        <v>1</v>
      </c>
      <c r="O27" s="43">
        <v>1</v>
      </c>
      <c r="Q27" s="48">
        <v>24</v>
      </c>
      <c r="T27" s="70">
        <v>24</v>
      </c>
      <c r="U27" s="45" t="s">
        <v>1524</v>
      </c>
      <c r="V27" s="70">
        <v>24</v>
      </c>
      <c r="W27" s="83">
        <v>41024</v>
      </c>
      <c r="X27" s="45" t="s">
        <v>1548</v>
      </c>
      <c r="Y27" s="70">
        <v>53</v>
      </c>
      <c r="Z27" s="71">
        <v>6</v>
      </c>
      <c r="AA27" s="71">
        <v>6</v>
      </c>
      <c r="AB27" s="71">
        <v>6</v>
      </c>
      <c r="AC27" s="71">
        <v>2</v>
      </c>
      <c r="AD27" s="90">
        <v>2</v>
      </c>
      <c r="AG27" s="71">
        <v>24</v>
      </c>
      <c r="AH27" s="45" t="s">
        <v>1649</v>
      </c>
      <c r="AI27" s="71">
        <v>24</v>
      </c>
      <c r="AJ27" s="83">
        <v>42024</v>
      </c>
      <c r="AK27" s="45" t="s">
        <v>1673</v>
      </c>
      <c r="AL27" s="71">
        <v>56</v>
      </c>
      <c r="AM27" s="71">
        <v>7</v>
      </c>
      <c r="AN27" s="71">
        <v>7</v>
      </c>
      <c r="AO27" s="71">
        <v>7</v>
      </c>
      <c r="AP27" s="71">
        <v>2</v>
      </c>
      <c r="AQ27" s="90">
        <v>3</v>
      </c>
      <c r="AT27" s="74">
        <v>24</v>
      </c>
      <c r="AU27" s="45" t="s">
        <v>1751</v>
      </c>
      <c r="AV27" s="74">
        <v>24</v>
      </c>
      <c r="AW27" s="83">
        <v>43024</v>
      </c>
      <c r="AX27" s="45" t="s">
        <v>1673</v>
      </c>
      <c r="AY27" s="74">
        <v>85</v>
      </c>
      <c r="AZ27" s="74">
        <v>10</v>
      </c>
      <c r="BA27" s="74">
        <v>9</v>
      </c>
      <c r="BB27" s="74">
        <v>9</v>
      </c>
      <c r="BC27" s="74">
        <v>2</v>
      </c>
      <c r="BD27" s="90">
        <v>4</v>
      </c>
      <c r="BG27" s="74">
        <v>24</v>
      </c>
      <c r="BH27" s="45" t="s">
        <v>1754</v>
      </c>
      <c r="BI27" s="74">
        <v>24</v>
      </c>
      <c r="BJ27" s="83">
        <v>44024</v>
      </c>
      <c r="BK27" s="45" t="s">
        <v>1673</v>
      </c>
      <c r="BL27" s="74">
        <v>85</v>
      </c>
      <c r="BM27" s="74">
        <v>10</v>
      </c>
      <c r="BN27" s="74">
        <v>9</v>
      </c>
      <c r="BO27" s="74">
        <v>9</v>
      </c>
      <c r="BP27" s="74">
        <v>2</v>
      </c>
      <c r="BQ27" s="90">
        <v>4</v>
      </c>
    </row>
    <row r="28" spans="1:69" ht="16.5">
      <c r="A28" s="45" t="s">
        <v>1031</v>
      </c>
      <c r="B28" s="45">
        <f t="shared" si="1"/>
        <v>4100510</v>
      </c>
      <c r="C28" s="62">
        <f t="shared" si="0"/>
        <v>5</v>
      </c>
      <c r="D28" s="35">
        <f t="shared" si="2"/>
        <v>41005</v>
      </c>
      <c r="E28" s="36">
        <v>1</v>
      </c>
      <c r="F28" s="44" t="s">
        <v>820</v>
      </c>
      <c r="G28" s="44" t="s">
        <v>511</v>
      </c>
      <c r="H28" s="36">
        <f t="shared" si="3"/>
        <v>20</v>
      </c>
      <c r="I28" s="36">
        <f t="shared" si="4"/>
        <v>3</v>
      </c>
      <c r="J28" s="36">
        <v>1</v>
      </c>
      <c r="K28" s="36" t="s">
        <v>1506</v>
      </c>
      <c r="L28" s="36" t="str">
        <f t="shared" si="5"/>
        <v>tw-f-5-jlr-loc1</v>
      </c>
      <c r="M28" s="36">
        <f t="shared" si="6"/>
        <v>1</v>
      </c>
      <c r="N28" s="36">
        <v>1</v>
      </c>
      <c r="O28" s="37">
        <v>1</v>
      </c>
      <c r="Q28" s="48">
        <v>25</v>
      </c>
      <c r="T28" s="70">
        <v>25</v>
      </c>
      <c r="U28" s="45" t="s">
        <v>1524</v>
      </c>
      <c r="V28" s="70">
        <v>25</v>
      </c>
      <c r="W28" s="83">
        <v>41025</v>
      </c>
      <c r="X28" s="45" t="s">
        <v>1549</v>
      </c>
      <c r="Y28" s="70">
        <v>54</v>
      </c>
      <c r="Z28" s="71">
        <v>6</v>
      </c>
      <c r="AA28" s="71">
        <v>6</v>
      </c>
      <c r="AB28" s="71">
        <v>6</v>
      </c>
      <c r="AC28" s="71">
        <v>2</v>
      </c>
      <c r="AD28" s="90">
        <v>2</v>
      </c>
      <c r="AG28" s="71">
        <v>25</v>
      </c>
      <c r="AH28" s="45" t="s">
        <v>1649</v>
      </c>
      <c r="AI28" s="71">
        <v>25</v>
      </c>
      <c r="AJ28" s="83">
        <v>42025</v>
      </c>
      <c r="AK28" s="45" t="s">
        <v>1674</v>
      </c>
      <c r="AL28" s="71">
        <v>66</v>
      </c>
      <c r="AM28" s="71">
        <v>7</v>
      </c>
      <c r="AN28" s="71">
        <v>7</v>
      </c>
      <c r="AO28" s="71">
        <v>7</v>
      </c>
      <c r="AP28" s="71">
        <v>2</v>
      </c>
      <c r="AQ28" s="90">
        <v>3</v>
      </c>
      <c r="AT28" s="74">
        <v>25</v>
      </c>
      <c r="AU28" s="45" t="s">
        <v>1751</v>
      </c>
      <c r="AV28" s="74">
        <v>25</v>
      </c>
      <c r="AW28" s="83">
        <v>43025</v>
      </c>
      <c r="AX28" s="45" t="s">
        <v>1674</v>
      </c>
      <c r="AY28" s="74">
        <v>85</v>
      </c>
      <c r="AZ28" s="74">
        <v>10</v>
      </c>
      <c r="BA28" s="74">
        <v>10</v>
      </c>
      <c r="BB28" s="74">
        <v>10</v>
      </c>
      <c r="BC28" s="74">
        <v>2</v>
      </c>
      <c r="BD28" s="90">
        <v>4</v>
      </c>
      <c r="BG28" s="74">
        <v>25</v>
      </c>
      <c r="BH28" s="45" t="s">
        <v>1754</v>
      </c>
      <c r="BI28" s="74">
        <v>25</v>
      </c>
      <c r="BJ28" s="83">
        <v>44025</v>
      </c>
      <c r="BK28" s="45" t="s">
        <v>1674</v>
      </c>
      <c r="BL28" s="74">
        <v>85</v>
      </c>
      <c r="BM28" s="74">
        <v>10</v>
      </c>
      <c r="BN28" s="74">
        <v>10</v>
      </c>
      <c r="BO28" s="74">
        <v>10</v>
      </c>
      <c r="BP28" s="74">
        <v>2</v>
      </c>
      <c r="BQ28" s="90">
        <v>4</v>
      </c>
    </row>
    <row r="29" spans="1:69" ht="16.5">
      <c r="A29" s="45" t="s">
        <v>1031</v>
      </c>
      <c r="B29" s="45">
        <f t="shared" si="1"/>
        <v>4100511</v>
      </c>
      <c r="C29" s="62">
        <f t="shared" si="0"/>
        <v>5</v>
      </c>
      <c r="D29" s="38">
        <f t="shared" si="2"/>
        <v>41005</v>
      </c>
      <c r="E29" s="25">
        <v>1</v>
      </c>
      <c r="F29" s="26" t="s">
        <v>821</v>
      </c>
      <c r="G29" s="26" t="s">
        <v>535</v>
      </c>
      <c r="H29" s="25">
        <f t="shared" si="3"/>
        <v>20</v>
      </c>
      <c r="I29" s="25">
        <f t="shared" si="4"/>
        <v>3</v>
      </c>
      <c r="J29" s="25">
        <v>1</v>
      </c>
      <c r="K29" s="25" t="s">
        <v>548</v>
      </c>
      <c r="L29" s="25" t="str">
        <f t="shared" si="5"/>
        <v>tw-f-5-shl-loc1</v>
      </c>
      <c r="M29" s="25">
        <f t="shared" si="6"/>
        <v>1</v>
      </c>
      <c r="N29" s="25">
        <v>1</v>
      </c>
      <c r="O29" s="39">
        <v>1</v>
      </c>
      <c r="Q29" s="48">
        <v>26</v>
      </c>
      <c r="T29" s="70">
        <v>26</v>
      </c>
      <c r="U29" s="45" t="s">
        <v>1524</v>
      </c>
      <c r="V29" s="70">
        <v>26</v>
      </c>
      <c r="W29" s="83">
        <v>41026</v>
      </c>
      <c r="X29" s="45" t="s">
        <v>1550</v>
      </c>
      <c r="Y29" s="70">
        <v>55</v>
      </c>
      <c r="Z29" s="71">
        <v>6</v>
      </c>
      <c r="AA29" s="71">
        <v>6</v>
      </c>
      <c r="AB29" s="71">
        <v>6</v>
      </c>
      <c r="AC29" s="71">
        <v>2</v>
      </c>
      <c r="AD29" s="90">
        <v>2</v>
      </c>
      <c r="AG29" s="71">
        <v>26</v>
      </c>
      <c r="AH29" s="45" t="s">
        <v>1649</v>
      </c>
      <c r="AI29" s="71">
        <v>26</v>
      </c>
      <c r="AJ29" s="83">
        <v>42026</v>
      </c>
      <c r="AK29" s="45" t="s">
        <v>1675</v>
      </c>
      <c r="AL29" s="71">
        <v>68</v>
      </c>
      <c r="AM29" s="71">
        <v>7</v>
      </c>
      <c r="AN29" s="71">
        <v>7</v>
      </c>
      <c r="AO29" s="71">
        <v>7</v>
      </c>
      <c r="AP29" s="71">
        <v>2</v>
      </c>
      <c r="AQ29" s="90">
        <v>3</v>
      </c>
      <c r="AT29" s="74">
        <v>26</v>
      </c>
      <c r="AU29" s="45" t="s">
        <v>1751</v>
      </c>
      <c r="AV29" s="74">
        <v>26</v>
      </c>
      <c r="AW29" s="83">
        <v>43026</v>
      </c>
      <c r="AX29" s="45" t="s">
        <v>1675</v>
      </c>
      <c r="AY29" s="74">
        <v>86</v>
      </c>
      <c r="AZ29" s="74">
        <v>10</v>
      </c>
      <c r="BA29" s="74">
        <v>10</v>
      </c>
      <c r="BB29" s="74">
        <v>10</v>
      </c>
      <c r="BC29" s="74">
        <v>3</v>
      </c>
      <c r="BD29" s="90">
        <v>4</v>
      </c>
      <c r="BG29" s="74">
        <v>26</v>
      </c>
      <c r="BH29" s="45" t="s">
        <v>1754</v>
      </c>
      <c r="BI29" s="74">
        <v>26</v>
      </c>
      <c r="BJ29" s="83">
        <v>44026</v>
      </c>
      <c r="BK29" s="45" t="s">
        <v>1675</v>
      </c>
      <c r="BL29" s="74">
        <v>86</v>
      </c>
      <c r="BM29" s="74">
        <v>10</v>
      </c>
      <c r="BN29" s="74">
        <v>10</v>
      </c>
      <c r="BO29" s="74">
        <v>10</v>
      </c>
      <c r="BP29" s="74">
        <v>3</v>
      </c>
      <c r="BQ29" s="90">
        <v>4</v>
      </c>
    </row>
    <row r="30" spans="1:69" ht="16.5">
      <c r="A30" s="45" t="s">
        <v>1031</v>
      </c>
      <c r="B30" s="45">
        <f t="shared" si="1"/>
        <v>4100520</v>
      </c>
      <c r="C30" s="62">
        <f t="shared" si="0"/>
        <v>5</v>
      </c>
      <c r="D30" s="38">
        <f t="shared" si="2"/>
        <v>41005</v>
      </c>
      <c r="E30" s="25">
        <v>2</v>
      </c>
      <c r="F30" s="26" t="s">
        <v>820</v>
      </c>
      <c r="G30" s="26" t="s">
        <v>512</v>
      </c>
      <c r="H30" s="25">
        <f t="shared" si="3"/>
        <v>20</v>
      </c>
      <c r="I30" s="25">
        <f t="shared" si="4"/>
        <v>3</v>
      </c>
      <c r="J30" s="25">
        <v>1</v>
      </c>
      <c r="K30" s="25" t="s">
        <v>1511</v>
      </c>
      <c r="L30" s="53" t="str">
        <f t="shared" si="5"/>
        <v>tw-f-5-jlr-loc2</v>
      </c>
      <c r="M30" s="53">
        <f t="shared" si="6"/>
        <v>1</v>
      </c>
      <c r="N30" s="25">
        <v>1</v>
      </c>
      <c r="O30" s="39">
        <v>1</v>
      </c>
      <c r="Q30" s="48">
        <v>27</v>
      </c>
      <c r="T30" s="70">
        <v>27</v>
      </c>
      <c r="U30" s="45" t="s">
        <v>1524</v>
      </c>
      <c r="V30" s="70">
        <v>27</v>
      </c>
      <c r="W30" s="83">
        <v>41027</v>
      </c>
      <c r="X30" s="45" t="s">
        <v>1551</v>
      </c>
      <c r="Y30" s="70">
        <v>55</v>
      </c>
      <c r="Z30" s="71">
        <v>6</v>
      </c>
      <c r="AA30" s="71">
        <v>6</v>
      </c>
      <c r="AB30" s="71">
        <v>6</v>
      </c>
      <c r="AC30" s="71">
        <v>2</v>
      </c>
      <c r="AD30" s="90">
        <v>2</v>
      </c>
      <c r="AG30" s="71">
        <v>27</v>
      </c>
      <c r="AH30" s="45" t="s">
        <v>1649</v>
      </c>
      <c r="AI30" s="71">
        <v>27</v>
      </c>
      <c r="AJ30" s="83">
        <v>42027</v>
      </c>
      <c r="AK30" s="45" t="s">
        <v>1676</v>
      </c>
      <c r="AL30" s="71">
        <v>69</v>
      </c>
      <c r="AM30" s="71">
        <v>7</v>
      </c>
      <c r="AN30" s="71">
        <v>7</v>
      </c>
      <c r="AO30" s="71">
        <v>7</v>
      </c>
      <c r="AP30" s="71">
        <v>2</v>
      </c>
      <c r="AQ30" s="90">
        <v>3</v>
      </c>
      <c r="AT30" s="74">
        <v>27</v>
      </c>
      <c r="AU30" s="45" t="s">
        <v>1751</v>
      </c>
      <c r="AV30" s="74">
        <v>27</v>
      </c>
      <c r="AW30" s="83">
        <v>43027</v>
      </c>
      <c r="AX30" s="45" t="s">
        <v>1676</v>
      </c>
      <c r="AY30" s="74">
        <v>87</v>
      </c>
      <c r="AZ30" s="74">
        <v>10</v>
      </c>
      <c r="BA30" s="74">
        <v>10</v>
      </c>
      <c r="BB30" s="74">
        <v>10</v>
      </c>
      <c r="BC30" s="74">
        <v>3</v>
      </c>
      <c r="BD30" s="90">
        <v>4</v>
      </c>
      <c r="BG30" s="74">
        <v>27</v>
      </c>
      <c r="BH30" s="45" t="s">
        <v>1754</v>
      </c>
      <c r="BI30" s="74">
        <v>27</v>
      </c>
      <c r="BJ30" s="83">
        <v>44027</v>
      </c>
      <c r="BK30" s="45" t="s">
        <v>1676</v>
      </c>
      <c r="BL30" s="74">
        <v>87</v>
      </c>
      <c r="BM30" s="74">
        <v>10</v>
      </c>
      <c r="BN30" s="74">
        <v>10</v>
      </c>
      <c r="BO30" s="74">
        <v>10</v>
      </c>
      <c r="BP30" s="74">
        <v>3</v>
      </c>
      <c r="BQ30" s="90">
        <v>4</v>
      </c>
    </row>
    <row r="31" spans="1:69" ht="16.5">
      <c r="A31" s="45" t="s">
        <v>1031</v>
      </c>
      <c r="B31" s="45">
        <f t="shared" si="1"/>
        <v>4100521</v>
      </c>
      <c r="C31" s="62">
        <f t="shared" si="0"/>
        <v>5</v>
      </c>
      <c r="D31" s="38">
        <f t="shared" si="2"/>
        <v>41005</v>
      </c>
      <c r="E31" s="25">
        <v>2</v>
      </c>
      <c r="F31" s="26" t="s">
        <v>821</v>
      </c>
      <c r="G31" s="26" t="s">
        <v>524</v>
      </c>
      <c r="H31" s="25">
        <f t="shared" si="3"/>
        <v>20</v>
      </c>
      <c r="I31" s="25">
        <f t="shared" si="4"/>
        <v>3</v>
      </c>
      <c r="J31" s="25">
        <v>1</v>
      </c>
      <c r="K31" s="25" t="s">
        <v>546</v>
      </c>
      <c r="L31" s="53" t="str">
        <f t="shared" si="5"/>
        <v>tw-f-5-shl-loc2</v>
      </c>
      <c r="M31" s="53">
        <f t="shared" si="6"/>
        <v>1</v>
      </c>
      <c r="N31" s="25">
        <v>1</v>
      </c>
      <c r="O31" s="39">
        <v>1</v>
      </c>
      <c r="Q31" s="48">
        <v>28</v>
      </c>
      <c r="T31" s="70">
        <v>28</v>
      </c>
      <c r="U31" s="45" t="s">
        <v>1524</v>
      </c>
      <c r="V31" s="70">
        <v>28</v>
      </c>
      <c r="W31" s="83">
        <v>41028</v>
      </c>
      <c r="X31" s="45" t="s">
        <v>1552</v>
      </c>
      <c r="Y31" s="71">
        <v>56</v>
      </c>
      <c r="Z31" s="71">
        <v>6</v>
      </c>
      <c r="AA31" s="71">
        <v>6</v>
      </c>
      <c r="AB31" s="71">
        <v>6</v>
      </c>
      <c r="AC31" s="71">
        <v>2</v>
      </c>
      <c r="AD31" s="90">
        <v>2</v>
      </c>
      <c r="AG31" s="71">
        <v>28</v>
      </c>
      <c r="AH31" s="45" t="s">
        <v>1649</v>
      </c>
      <c r="AI31" s="71">
        <v>28</v>
      </c>
      <c r="AJ31" s="83">
        <v>42028</v>
      </c>
      <c r="AK31" s="45" t="s">
        <v>1677</v>
      </c>
      <c r="AL31" s="71">
        <v>70</v>
      </c>
      <c r="AM31" s="71">
        <v>8</v>
      </c>
      <c r="AN31" s="71">
        <v>7</v>
      </c>
      <c r="AO31" s="71">
        <v>7</v>
      </c>
      <c r="AP31" s="71">
        <v>2</v>
      </c>
      <c r="AQ31" s="90">
        <v>3</v>
      </c>
      <c r="AT31" s="74">
        <v>28</v>
      </c>
      <c r="AU31" s="45" t="s">
        <v>1751</v>
      </c>
      <c r="AV31" s="74">
        <v>28</v>
      </c>
      <c r="AW31" s="83">
        <v>43028</v>
      </c>
      <c r="AX31" s="45" t="s">
        <v>1677</v>
      </c>
      <c r="AY31" s="74">
        <v>88</v>
      </c>
      <c r="AZ31" s="74">
        <v>10</v>
      </c>
      <c r="BA31" s="74">
        <v>10</v>
      </c>
      <c r="BB31" s="74">
        <v>10</v>
      </c>
      <c r="BC31" s="74">
        <v>3</v>
      </c>
      <c r="BD31" s="90">
        <v>4</v>
      </c>
      <c r="BG31" s="74">
        <v>28</v>
      </c>
      <c r="BH31" s="45" t="s">
        <v>1754</v>
      </c>
      <c r="BI31" s="74">
        <v>28</v>
      </c>
      <c r="BJ31" s="83">
        <v>44028</v>
      </c>
      <c r="BK31" s="45" t="s">
        <v>1677</v>
      </c>
      <c r="BL31" s="74">
        <v>88</v>
      </c>
      <c r="BM31" s="74">
        <v>10</v>
      </c>
      <c r="BN31" s="74">
        <v>10</v>
      </c>
      <c r="BO31" s="74">
        <v>10</v>
      </c>
      <c r="BP31" s="74">
        <v>3</v>
      </c>
      <c r="BQ31" s="90">
        <v>4</v>
      </c>
    </row>
    <row r="32" spans="1:69" ht="16.5">
      <c r="A32" s="45" t="s">
        <v>1031</v>
      </c>
      <c r="B32" s="45">
        <f t="shared" si="1"/>
        <v>4100530</v>
      </c>
      <c r="C32" s="62">
        <f t="shared" si="0"/>
        <v>5</v>
      </c>
      <c r="D32" s="38">
        <f t="shared" si="2"/>
        <v>41005</v>
      </c>
      <c r="E32" s="25">
        <v>3</v>
      </c>
      <c r="F32" s="26" t="s">
        <v>820</v>
      </c>
      <c r="G32" s="26" t="s">
        <v>174</v>
      </c>
      <c r="H32" s="25">
        <f t="shared" si="3"/>
        <v>20</v>
      </c>
      <c r="I32" s="25">
        <f t="shared" si="4"/>
        <v>3</v>
      </c>
      <c r="J32" s="25">
        <v>1</v>
      </c>
      <c r="K32" s="25" t="s">
        <v>518</v>
      </c>
      <c r="L32" s="56" t="str">
        <f t="shared" si="5"/>
        <v>tw-f-5-jlr-loc3</v>
      </c>
      <c r="M32" s="56">
        <f t="shared" si="6"/>
        <v>1</v>
      </c>
      <c r="N32" s="25">
        <v>1</v>
      </c>
      <c r="O32" s="39">
        <v>1</v>
      </c>
      <c r="Q32" s="48">
        <v>29</v>
      </c>
      <c r="T32" s="70">
        <v>29</v>
      </c>
      <c r="U32" s="45" t="s">
        <v>1524</v>
      </c>
      <c r="V32" s="70">
        <v>29</v>
      </c>
      <c r="W32" s="83">
        <v>41029</v>
      </c>
      <c r="X32" s="45" t="s">
        <v>1553</v>
      </c>
      <c r="Y32" s="70">
        <v>57</v>
      </c>
      <c r="Z32" s="71">
        <v>6</v>
      </c>
      <c r="AA32" s="71">
        <v>6</v>
      </c>
      <c r="AB32" s="71">
        <v>6</v>
      </c>
      <c r="AC32" s="71">
        <v>2</v>
      </c>
      <c r="AD32" s="90">
        <v>2</v>
      </c>
      <c r="AG32" s="71">
        <v>29</v>
      </c>
      <c r="AH32" s="45" t="s">
        <v>1649</v>
      </c>
      <c r="AI32" s="71">
        <v>29</v>
      </c>
      <c r="AJ32" s="83">
        <v>42029</v>
      </c>
      <c r="AK32" s="45" t="s">
        <v>1678</v>
      </c>
      <c r="AL32" s="71">
        <v>70</v>
      </c>
      <c r="AM32" s="71">
        <v>8</v>
      </c>
      <c r="AN32" s="71">
        <v>8</v>
      </c>
      <c r="AO32" s="71">
        <v>7</v>
      </c>
      <c r="AP32" s="71">
        <v>2</v>
      </c>
      <c r="AQ32" s="90">
        <v>3</v>
      </c>
      <c r="AT32" s="74">
        <v>29</v>
      </c>
      <c r="AU32" s="45" t="s">
        <v>1751</v>
      </c>
      <c r="AV32" s="74">
        <v>29</v>
      </c>
      <c r="AW32" s="83">
        <v>43029</v>
      </c>
      <c r="AX32" s="45" t="s">
        <v>1678</v>
      </c>
      <c r="AY32" s="74">
        <v>90</v>
      </c>
      <c r="AZ32" s="74">
        <v>11</v>
      </c>
      <c r="BA32" s="74">
        <v>10</v>
      </c>
      <c r="BB32" s="74">
        <v>10</v>
      </c>
      <c r="BC32" s="74">
        <v>3</v>
      </c>
      <c r="BD32" s="90">
        <v>4</v>
      </c>
      <c r="BG32" s="74">
        <v>29</v>
      </c>
      <c r="BH32" s="45" t="s">
        <v>1754</v>
      </c>
      <c r="BI32" s="74">
        <v>29</v>
      </c>
      <c r="BJ32" s="83">
        <v>44029</v>
      </c>
      <c r="BK32" s="45" t="s">
        <v>1678</v>
      </c>
      <c r="BL32" s="74">
        <v>90</v>
      </c>
      <c r="BM32" s="74">
        <v>11</v>
      </c>
      <c r="BN32" s="74">
        <v>10</v>
      </c>
      <c r="BO32" s="74">
        <v>10</v>
      </c>
      <c r="BP32" s="74">
        <v>3</v>
      </c>
      <c r="BQ32" s="90">
        <v>4</v>
      </c>
    </row>
    <row r="33" spans="1:69" ht="17.25" customHeight="1">
      <c r="A33" s="45" t="s">
        <v>1031</v>
      </c>
      <c r="B33" s="45">
        <f t="shared" si="1"/>
        <v>4100531</v>
      </c>
      <c r="C33" s="62">
        <f t="shared" si="0"/>
        <v>5</v>
      </c>
      <c r="D33" s="40">
        <f t="shared" si="2"/>
        <v>41005</v>
      </c>
      <c r="E33" s="41">
        <v>3</v>
      </c>
      <c r="F33" s="42" t="s">
        <v>821</v>
      </c>
      <c r="G33" s="42" t="s">
        <v>525</v>
      </c>
      <c r="H33" s="41">
        <f t="shared" si="3"/>
        <v>20</v>
      </c>
      <c r="I33" s="41">
        <f t="shared" si="4"/>
        <v>3</v>
      </c>
      <c r="J33" s="41">
        <v>1</v>
      </c>
      <c r="K33" s="41" t="s">
        <v>559</v>
      </c>
      <c r="L33" s="42" t="str">
        <f t="shared" si="5"/>
        <v>tw-f-5-shl-loc3</v>
      </c>
      <c r="M33" s="42">
        <f t="shared" si="6"/>
        <v>1</v>
      </c>
      <c r="N33" s="41">
        <v>1</v>
      </c>
      <c r="O33" s="43">
        <v>1</v>
      </c>
      <c r="Q33" s="48">
        <v>30</v>
      </c>
      <c r="T33" s="70">
        <v>30</v>
      </c>
      <c r="U33" s="45" t="s">
        <v>1524</v>
      </c>
      <c r="V33" s="70">
        <v>30</v>
      </c>
      <c r="W33" s="83">
        <v>41030</v>
      </c>
      <c r="X33" s="45" t="s">
        <v>1554</v>
      </c>
      <c r="Y33" s="71">
        <v>57</v>
      </c>
      <c r="Z33" s="71">
        <v>6</v>
      </c>
      <c r="AA33" s="71">
        <v>6</v>
      </c>
      <c r="AB33" s="71">
        <v>6</v>
      </c>
      <c r="AC33" s="71">
        <v>2</v>
      </c>
      <c r="AD33" s="90">
        <v>2</v>
      </c>
      <c r="AG33" s="71">
        <v>30</v>
      </c>
      <c r="AH33" s="45" t="s">
        <v>1649</v>
      </c>
      <c r="AI33" s="71">
        <v>30</v>
      </c>
      <c r="AJ33" s="83">
        <v>42030</v>
      </c>
      <c r="AK33" s="45" t="s">
        <v>1679</v>
      </c>
      <c r="AL33" s="71">
        <v>70</v>
      </c>
      <c r="AM33" s="71">
        <v>8</v>
      </c>
      <c r="AN33" s="71">
        <v>8</v>
      </c>
      <c r="AO33" s="71">
        <v>8</v>
      </c>
      <c r="AP33" s="71">
        <v>2</v>
      </c>
      <c r="AQ33" s="90">
        <v>3</v>
      </c>
      <c r="AT33" s="74">
        <v>30</v>
      </c>
      <c r="AU33" s="45" t="s">
        <v>1751</v>
      </c>
      <c r="AV33" s="74">
        <v>30</v>
      </c>
      <c r="AW33" s="83">
        <v>43030</v>
      </c>
      <c r="AX33" s="45" t="s">
        <v>1679</v>
      </c>
      <c r="AY33" s="74">
        <v>90</v>
      </c>
      <c r="AZ33" s="74">
        <v>11</v>
      </c>
      <c r="BA33" s="74">
        <v>11</v>
      </c>
      <c r="BB33" s="74">
        <v>11</v>
      </c>
      <c r="BC33" s="74">
        <v>3</v>
      </c>
      <c r="BD33" s="90">
        <v>4</v>
      </c>
      <c r="BG33" s="74">
        <v>30</v>
      </c>
      <c r="BH33" s="45" t="s">
        <v>1754</v>
      </c>
      <c r="BI33" s="74">
        <v>30</v>
      </c>
      <c r="BJ33" s="83">
        <v>44030</v>
      </c>
      <c r="BK33" s="45" t="s">
        <v>1679</v>
      </c>
      <c r="BL33" s="74">
        <v>90</v>
      </c>
      <c r="BM33" s="74">
        <v>11</v>
      </c>
      <c r="BN33" s="74">
        <v>11</v>
      </c>
      <c r="BO33" s="74">
        <v>11</v>
      </c>
      <c r="BP33" s="74">
        <v>3</v>
      </c>
      <c r="BQ33" s="90">
        <v>4</v>
      </c>
    </row>
    <row r="34" spans="1:69" ht="16.5">
      <c r="A34" s="45" t="s">
        <v>1031</v>
      </c>
      <c r="B34" s="45">
        <f t="shared" si="1"/>
        <v>4100610</v>
      </c>
      <c r="C34" s="62">
        <f t="shared" si="0"/>
        <v>6</v>
      </c>
      <c r="D34" s="35">
        <f t="shared" si="2"/>
        <v>41006</v>
      </c>
      <c r="E34" s="36">
        <v>1</v>
      </c>
      <c r="F34" s="44" t="s">
        <v>820</v>
      </c>
      <c r="G34" s="44" t="s">
        <v>511</v>
      </c>
      <c r="H34" s="36">
        <f t="shared" si="3"/>
        <v>25</v>
      </c>
      <c r="I34" s="36">
        <f t="shared" si="4"/>
        <v>3</v>
      </c>
      <c r="J34" s="36">
        <v>1</v>
      </c>
      <c r="K34" s="44" t="s">
        <v>515</v>
      </c>
      <c r="L34" s="26" t="str">
        <f t="shared" si="5"/>
        <v>tw-f-6-jlr-loc1</v>
      </c>
      <c r="M34" s="91">
        <f t="shared" si="6"/>
        <v>1</v>
      </c>
      <c r="N34" s="36">
        <v>1</v>
      </c>
      <c r="O34" s="37">
        <v>1</v>
      </c>
      <c r="Q34" s="48">
        <v>31</v>
      </c>
      <c r="T34" s="70">
        <v>31</v>
      </c>
      <c r="U34" s="45" t="s">
        <v>1524</v>
      </c>
      <c r="V34" s="70">
        <v>31</v>
      </c>
      <c r="W34" s="83">
        <v>41031</v>
      </c>
      <c r="X34" s="45" t="s">
        <v>1555</v>
      </c>
      <c r="Y34" s="70">
        <v>58</v>
      </c>
      <c r="Z34" s="71">
        <v>6</v>
      </c>
      <c r="AA34" s="71">
        <v>6</v>
      </c>
      <c r="AB34" s="71">
        <v>6</v>
      </c>
      <c r="AC34" s="71">
        <v>2</v>
      </c>
      <c r="AD34" s="90">
        <v>3</v>
      </c>
      <c r="AG34" s="71">
        <v>31</v>
      </c>
      <c r="AH34" s="45" t="s">
        <v>1649</v>
      </c>
      <c r="AI34" s="71">
        <v>31</v>
      </c>
      <c r="AJ34" s="83">
        <v>42031</v>
      </c>
      <c r="AK34" s="45" t="s">
        <v>1680</v>
      </c>
      <c r="AL34" s="71">
        <v>71</v>
      </c>
      <c r="AM34" s="71">
        <v>8</v>
      </c>
      <c r="AN34" s="71">
        <v>8</v>
      </c>
      <c r="AO34" s="71">
        <v>8</v>
      </c>
      <c r="AP34" s="71">
        <v>2</v>
      </c>
      <c r="AQ34" s="90">
        <v>3</v>
      </c>
      <c r="AT34" s="74">
        <v>31</v>
      </c>
      <c r="AU34" s="45" t="s">
        <v>1751</v>
      </c>
      <c r="AV34" s="74">
        <v>31</v>
      </c>
      <c r="AW34" s="83">
        <v>43031</v>
      </c>
      <c r="AX34" s="45" t="s">
        <v>1680</v>
      </c>
      <c r="AY34" s="74">
        <v>91</v>
      </c>
      <c r="AZ34" s="74">
        <v>11</v>
      </c>
      <c r="BA34" s="74">
        <v>11</v>
      </c>
      <c r="BB34" s="74">
        <v>11</v>
      </c>
      <c r="BC34" s="74">
        <v>3</v>
      </c>
      <c r="BD34" s="90">
        <v>4</v>
      </c>
      <c r="BG34" s="74">
        <v>31</v>
      </c>
      <c r="BH34" s="45" t="s">
        <v>1754</v>
      </c>
      <c r="BI34" s="74">
        <v>31</v>
      </c>
      <c r="BJ34" s="83">
        <v>44031</v>
      </c>
      <c r="BK34" s="45" t="s">
        <v>1680</v>
      </c>
      <c r="BL34" s="74">
        <v>91</v>
      </c>
      <c r="BM34" s="74">
        <v>11</v>
      </c>
      <c r="BN34" s="74">
        <v>11</v>
      </c>
      <c r="BO34" s="74">
        <v>11</v>
      </c>
      <c r="BP34" s="74">
        <v>3</v>
      </c>
      <c r="BQ34" s="90">
        <v>4</v>
      </c>
    </row>
    <row r="35" spans="1:69" ht="16.5">
      <c r="A35" s="45" t="s">
        <v>1031</v>
      </c>
      <c r="B35" s="45">
        <f t="shared" si="1"/>
        <v>4100611</v>
      </c>
      <c r="C35" s="62">
        <f t="shared" si="0"/>
        <v>6</v>
      </c>
      <c r="D35" s="38">
        <f t="shared" si="2"/>
        <v>41006</v>
      </c>
      <c r="E35" s="25">
        <v>1</v>
      </c>
      <c r="F35" s="26" t="s">
        <v>821</v>
      </c>
      <c r="G35" s="26" t="s">
        <v>535</v>
      </c>
      <c r="H35" s="25">
        <f t="shared" si="3"/>
        <v>25</v>
      </c>
      <c r="I35" s="25">
        <f t="shared" si="4"/>
        <v>3</v>
      </c>
      <c r="J35" s="25">
        <v>1</v>
      </c>
      <c r="K35" s="25" t="s">
        <v>555</v>
      </c>
      <c r="L35" s="25" t="str">
        <f t="shared" si="5"/>
        <v>tw-f-6-shl-loc1</v>
      </c>
      <c r="M35" s="25">
        <f t="shared" si="6"/>
        <v>1</v>
      </c>
      <c r="N35" s="25">
        <v>1</v>
      </c>
      <c r="O35" s="39">
        <v>1</v>
      </c>
      <c r="Q35" s="48">
        <v>32</v>
      </c>
      <c r="T35" s="70">
        <v>32</v>
      </c>
      <c r="U35" s="45" t="s">
        <v>1524</v>
      </c>
      <c r="V35" s="70">
        <v>32</v>
      </c>
      <c r="W35" s="83">
        <v>41032</v>
      </c>
      <c r="X35" s="45" t="s">
        <v>1556</v>
      </c>
      <c r="Y35" s="70">
        <v>59</v>
      </c>
      <c r="Z35" s="71">
        <v>6</v>
      </c>
      <c r="AA35" s="71">
        <v>6</v>
      </c>
      <c r="AB35" s="71">
        <v>6</v>
      </c>
      <c r="AC35" s="71">
        <v>2</v>
      </c>
      <c r="AD35" s="90">
        <v>3</v>
      </c>
      <c r="AG35" s="71">
        <v>32</v>
      </c>
      <c r="AH35" s="45" t="s">
        <v>1649</v>
      </c>
      <c r="AI35" s="71">
        <v>32</v>
      </c>
      <c r="AJ35" s="83">
        <v>42032</v>
      </c>
      <c r="AK35" s="45" t="s">
        <v>1681</v>
      </c>
      <c r="AL35" s="71">
        <v>72</v>
      </c>
      <c r="AM35" s="71">
        <v>8</v>
      </c>
      <c r="AN35" s="71">
        <v>8</v>
      </c>
      <c r="AO35" s="71">
        <v>8</v>
      </c>
      <c r="AP35" s="71">
        <v>2</v>
      </c>
      <c r="AQ35" s="90">
        <v>3</v>
      </c>
      <c r="AT35" s="74">
        <v>32</v>
      </c>
      <c r="AU35" s="45" t="s">
        <v>1751</v>
      </c>
      <c r="AV35" s="74">
        <v>32</v>
      </c>
      <c r="AW35" s="83">
        <v>43032</v>
      </c>
      <c r="AX35" s="45" t="s">
        <v>1681</v>
      </c>
      <c r="AY35" s="74">
        <v>92</v>
      </c>
      <c r="AZ35" s="74">
        <v>11</v>
      </c>
      <c r="BA35" s="74">
        <v>11</v>
      </c>
      <c r="BB35" s="74">
        <v>11</v>
      </c>
      <c r="BC35" s="74">
        <v>3</v>
      </c>
      <c r="BD35" s="90">
        <v>4</v>
      </c>
      <c r="BG35" s="74">
        <v>32</v>
      </c>
      <c r="BH35" s="45" t="s">
        <v>1754</v>
      </c>
      <c r="BI35" s="74">
        <v>32</v>
      </c>
      <c r="BJ35" s="83">
        <v>44032</v>
      </c>
      <c r="BK35" s="45" t="s">
        <v>1681</v>
      </c>
      <c r="BL35" s="74">
        <v>92</v>
      </c>
      <c r="BM35" s="74">
        <v>11</v>
      </c>
      <c r="BN35" s="74">
        <v>11</v>
      </c>
      <c r="BO35" s="74">
        <v>11</v>
      </c>
      <c r="BP35" s="74">
        <v>3</v>
      </c>
      <c r="BQ35" s="90">
        <v>4</v>
      </c>
    </row>
    <row r="36" spans="1:69" ht="16.5">
      <c r="A36" s="45" t="s">
        <v>1031</v>
      </c>
      <c r="B36" s="45">
        <f t="shared" si="1"/>
        <v>4100620</v>
      </c>
      <c r="C36" s="62">
        <f t="shared" si="0"/>
        <v>6</v>
      </c>
      <c r="D36" s="38">
        <f t="shared" si="2"/>
        <v>41006</v>
      </c>
      <c r="E36" s="25">
        <v>2</v>
      </c>
      <c r="F36" s="26" t="s">
        <v>820</v>
      </c>
      <c r="G36" s="26" t="s">
        <v>512</v>
      </c>
      <c r="H36" s="25">
        <f t="shared" si="3"/>
        <v>25</v>
      </c>
      <c r="I36" s="25">
        <f t="shared" si="4"/>
        <v>3</v>
      </c>
      <c r="J36" s="25">
        <v>1</v>
      </c>
      <c r="K36" s="26" t="s">
        <v>1507</v>
      </c>
      <c r="L36" s="26" t="str">
        <f t="shared" si="5"/>
        <v>tw-f-6-jlr-loc2</v>
      </c>
      <c r="M36" s="26">
        <f t="shared" si="6"/>
        <v>1</v>
      </c>
      <c r="N36" s="25">
        <v>1</v>
      </c>
      <c r="O36" s="39">
        <v>1</v>
      </c>
      <c r="Q36" s="48">
        <v>33</v>
      </c>
      <c r="T36" s="70">
        <v>33</v>
      </c>
      <c r="U36" s="45" t="s">
        <v>1524</v>
      </c>
      <c r="V36" s="70">
        <v>33</v>
      </c>
      <c r="W36" s="83">
        <v>41033</v>
      </c>
      <c r="X36" s="45" t="s">
        <v>1557</v>
      </c>
      <c r="Y36" s="70">
        <v>60</v>
      </c>
      <c r="Z36" s="70">
        <v>7</v>
      </c>
      <c r="AA36" s="71">
        <v>6</v>
      </c>
      <c r="AB36" s="71">
        <v>6</v>
      </c>
      <c r="AC36" s="71">
        <v>2</v>
      </c>
      <c r="AD36" s="90">
        <v>3</v>
      </c>
      <c r="AG36" s="71">
        <v>33</v>
      </c>
      <c r="AH36" s="45" t="s">
        <v>1649</v>
      </c>
      <c r="AI36" s="71">
        <v>33</v>
      </c>
      <c r="AJ36" s="83">
        <v>42033</v>
      </c>
      <c r="AK36" s="45" t="s">
        <v>1682</v>
      </c>
      <c r="AL36" s="71">
        <v>73</v>
      </c>
      <c r="AM36" s="71">
        <v>8</v>
      </c>
      <c r="AN36" s="71">
        <v>8</v>
      </c>
      <c r="AO36" s="71">
        <v>8</v>
      </c>
      <c r="AP36" s="71">
        <v>2</v>
      </c>
      <c r="AQ36" s="90">
        <v>3</v>
      </c>
      <c r="AT36" s="74">
        <v>33</v>
      </c>
      <c r="AU36" s="45" t="s">
        <v>1751</v>
      </c>
      <c r="AV36" s="74">
        <v>33</v>
      </c>
      <c r="AW36" s="83">
        <v>43033</v>
      </c>
      <c r="AX36" s="45" t="s">
        <v>1682</v>
      </c>
      <c r="AY36" s="74">
        <v>93</v>
      </c>
      <c r="AZ36" s="74">
        <v>11</v>
      </c>
      <c r="BA36" s="74">
        <v>11</v>
      </c>
      <c r="BB36" s="74">
        <v>11</v>
      </c>
      <c r="BC36" s="74">
        <v>3</v>
      </c>
      <c r="BD36" s="90">
        <v>4</v>
      </c>
      <c r="BG36" s="74">
        <v>33</v>
      </c>
      <c r="BH36" s="45" t="s">
        <v>1754</v>
      </c>
      <c r="BI36" s="74">
        <v>33</v>
      </c>
      <c r="BJ36" s="83">
        <v>44033</v>
      </c>
      <c r="BK36" s="45" t="s">
        <v>1682</v>
      </c>
      <c r="BL36" s="74">
        <v>93</v>
      </c>
      <c r="BM36" s="74">
        <v>11</v>
      </c>
      <c r="BN36" s="74">
        <v>11</v>
      </c>
      <c r="BO36" s="74">
        <v>11</v>
      </c>
      <c r="BP36" s="74">
        <v>3</v>
      </c>
      <c r="BQ36" s="90">
        <v>4</v>
      </c>
    </row>
    <row r="37" spans="1:69" ht="16.5">
      <c r="A37" s="45" t="s">
        <v>1031</v>
      </c>
      <c r="B37" s="45">
        <f t="shared" si="1"/>
        <v>4100621</v>
      </c>
      <c r="C37" s="62">
        <f t="shared" si="0"/>
        <v>6</v>
      </c>
      <c r="D37" s="38">
        <f t="shared" si="2"/>
        <v>41006</v>
      </c>
      <c r="E37" s="25">
        <v>2</v>
      </c>
      <c r="F37" s="26" t="s">
        <v>821</v>
      </c>
      <c r="G37" s="26" t="s">
        <v>524</v>
      </c>
      <c r="H37" s="25">
        <f t="shared" si="3"/>
        <v>25</v>
      </c>
      <c r="I37" s="25">
        <f t="shared" si="4"/>
        <v>3</v>
      </c>
      <c r="J37" s="25">
        <v>1</v>
      </c>
      <c r="K37" s="25" t="s">
        <v>554</v>
      </c>
      <c r="L37" s="26" t="str">
        <f t="shared" si="5"/>
        <v>tw-f-6-shl-loc2</v>
      </c>
      <c r="M37" s="26">
        <f t="shared" si="6"/>
        <v>1</v>
      </c>
      <c r="N37" s="25">
        <v>1</v>
      </c>
      <c r="O37" s="39">
        <v>1</v>
      </c>
      <c r="Q37" s="48">
        <v>34</v>
      </c>
      <c r="T37" s="70">
        <v>34</v>
      </c>
      <c r="U37" s="45" t="s">
        <v>1524</v>
      </c>
      <c r="V37" s="70">
        <v>34</v>
      </c>
      <c r="W37" s="83">
        <v>41034</v>
      </c>
      <c r="X37" s="45" t="s">
        <v>1558</v>
      </c>
      <c r="Y37" s="70">
        <v>60</v>
      </c>
      <c r="Z37" s="70">
        <v>7</v>
      </c>
      <c r="AA37" s="71">
        <v>7</v>
      </c>
      <c r="AB37" s="71">
        <v>6</v>
      </c>
      <c r="AC37" s="71">
        <v>2</v>
      </c>
      <c r="AD37" s="90">
        <v>3</v>
      </c>
      <c r="AG37" s="71">
        <v>34</v>
      </c>
      <c r="AH37" s="45" t="s">
        <v>1649</v>
      </c>
      <c r="AI37" s="71">
        <v>34</v>
      </c>
      <c r="AJ37" s="83">
        <v>42034</v>
      </c>
      <c r="AK37" s="45" t="s">
        <v>1683</v>
      </c>
      <c r="AL37" s="71">
        <v>66</v>
      </c>
      <c r="AM37" s="71">
        <v>8</v>
      </c>
      <c r="AN37" s="71">
        <v>8</v>
      </c>
      <c r="AO37" s="71">
        <v>8</v>
      </c>
      <c r="AP37" s="71">
        <v>2</v>
      </c>
      <c r="AQ37" s="90">
        <v>3</v>
      </c>
      <c r="AT37" s="74">
        <v>34</v>
      </c>
      <c r="AU37" s="45" t="s">
        <v>1751</v>
      </c>
      <c r="AV37" s="74">
        <v>34</v>
      </c>
      <c r="AW37" s="83">
        <v>43034</v>
      </c>
      <c r="AX37" s="45" t="s">
        <v>1683</v>
      </c>
      <c r="AY37" s="74">
        <v>94</v>
      </c>
      <c r="AZ37" s="74">
        <v>11</v>
      </c>
      <c r="BA37" s="74">
        <v>11</v>
      </c>
      <c r="BB37" s="74">
        <v>11</v>
      </c>
      <c r="BC37" s="74">
        <v>3</v>
      </c>
      <c r="BD37" s="90">
        <v>4</v>
      </c>
      <c r="BG37" s="74">
        <v>34</v>
      </c>
      <c r="BH37" s="45" t="s">
        <v>1754</v>
      </c>
      <c r="BI37" s="74">
        <v>34</v>
      </c>
      <c r="BJ37" s="83">
        <v>44034</v>
      </c>
      <c r="BK37" s="45" t="s">
        <v>1683</v>
      </c>
      <c r="BL37" s="74">
        <v>94</v>
      </c>
      <c r="BM37" s="74">
        <v>11</v>
      </c>
      <c r="BN37" s="74">
        <v>11</v>
      </c>
      <c r="BO37" s="74">
        <v>11</v>
      </c>
      <c r="BP37" s="74">
        <v>3</v>
      </c>
      <c r="BQ37" s="90">
        <v>4</v>
      </c>
    </row>
    <row r="38" spans="1:69" ht="16.5">
      <c r="A38" s="45" t="s">
        <v>1031</v>
      </c>
      <c r="B38" s="45">
        <f t="shared" si="1"/>
        <v>4100630</v>
      </c>
      <c r="C38" s="62">
        <f t="shared" si="0"/>
        <v>6</v>
      </c>
      <c r="D38" s="38">
        <f t="shared" si="2"/>
        <v>41006</v>
      </c>
      <c r="E38" s="25">
        <v>3</v>
      </c>
      <c r="F38" s="26" t="s">
        <v>820</v>
      </c>
      <c r="G38" s="26" t="s">
        <v>174</v>
      </c>
      <c r="H38" s="25">
        <f t="shared" si="3"/>
        <v>25</v>
      </c>
      <c r="I38" s="25">
        <f t="shared" si="4"/>
        <v>3</v>
      </c>
      <c r="J38" s="25">
        <v>1</v>
      </c>
      <c r="K38" s="26" t="s">
        <v>518</v>
      </c>
      <c r="L38" s="26" t="str">
        <f t="shared" si="5"/>
        <v>tw-f-6-jlr-loc3</v>
      </c>
      <c r="M38" s="26">
        <f t="shared" si="6"/>
        <v>1</v>
      </c>
      <c r="N38" s="25">
        <v>1</v>
      </c>
      <c r="O38" s="39">
        <v>1</v>
      </c>
      <c r="Q38" s="48">
        <v>35</v>
      </c>
      <c r="T38" s="70">
        <v>35</v>
      </c>
      <c r="U38" s="45" t="s">
        <v>1524</v>
      </c>
      <c r="V38" s="70">
        <v>35</v>
      </c>
      <c r="W38" s="83">
        <v>41035</v>
      </c>
      <c r="X38" s="45" t="s">
        <v>1559</v>
      </c>
      <c r="Y38" s="70">
        <v>60</v>
      </c>
      <c r="Z38" s="70">
        <v>7</v>
      </c>
      <c r="AA38" s="71">
        <v>7</v>
      </c>
      <c r="AB38" s="71">
        <v>7</v>
      </c>
      <c r="AC38" s="71">
        <v>2</v>
      </c>
      <c r="AD38" s="90">
        <v>3</v>
      </c>
      <c r="AG38" s="71">
        <v>35</v>
      </c>
      <c r="AH38" s="45" t="s">
        <v>1649</v>
      </c>
      <c r="AI38" s="71">
        <v>35</v>
      </c>
      <c r="AJ38" s="83">
        <v>42035</v>
      </c>
      <c r="AK38" s="45" t="s">
        <v>1684</v>
      </c>
      <c r="AL38" s="71">
        <v>76</v>
      </c>
      <c r="AM38" s="71">
        <v>8</v>
      </c>
      <c r="AN38" s="71">
        <v>8</v>
      </c>
      <c r="AO38" s="71">
        <v>8</v>
      </c>
      <c r="AP38" s="71">
        <v>2</v>
      </c>
      <c r="AQ38" s="90">
        <v>3</v>
      </c>
      <c r="AT38" s="74">
        <v>35</v>
      </c>
      <c r="AU38" s="45" t="s">
        <v>1751</v>
      </c>
      <c r="AV38" s="74">
        <v>35</v>
      </c>
      <c r="AW38" s="83">
        <v>43035</v>
      </c>
      <c r="AX38" s="45" t="s">
        <v>1684</v>
      </c>
      <c r="AY38" s="74">
        <v>95</v>
      </c>
      <c r="AZ38" s="74">
        <v>12</v>
      </c>
      <c r="BA38" s="74">
        <v>11</v>
      </c>
      <c r="BB38" s="74">
        <v>11</v>
      </c>
      <c r="BC38" s="74">
        <v>3</v>
      </c>
      <c r="BD38" s="90">
        <v>4</v>
      </c>
      <c r="BG38" s="74">
        <v>35</v>
      </c>
      <c r="BH38" s="45" t="s">
        <v>1754</v>
      </c>
      <c r="BI38" s="74">
        <v>35</v>
      </c>
      <c r="BJ38" s="83">
        <v>44035</v>
      </c>
      <c r="BK38" s="45" t="s">
        <v>1684</v>
      </c>
      <c r="BL38" s="74">
        <v>95</v>
      </c>
      <c r="BM38" s="74">
        <v>12</v>
      </c>
      <c r="BN38" s="74">
        <v>11</v>
      </c>
      <c r="BO38" s="74">
        <v>11</v>
      </c>
      <c r="BP38" s="74">
        <v>3</v>
      </c>
      <c r="BQ38" s="90">
        <v>4</v>
      </c>
    </row>
    <row r="39" spans="1:69" ht="17.25">
      <c r="A39" s="45" t="s">
        <v>1031</v>
      </c>
      <c r="B39" s="45">
        <f t="shared" si="1"/>
        <v>4100631</v>
      </c>
      <c r="C39" s="62">
        <f t="shared" si="0"/>
        <v>6</v>
      </c>
      <c r="D39" s="40">
        <f t="shared" si="2"/>
        <v>41006</v>
      </c>
      <c r="E39" s="41">
        <v>3</v>
      </c>
      <c r="F39" s="42" t="s">
        <v>821</v>
      </c>
      <c r="G39" s="42" t="s">
        <v>525</v>
      </c>
      <c r="H39" s="41">
        <f t="shared" si="3"/>
        <v>25</v>
      </c>
      <c r="I39" s="41">
        <f t="shared" si="4"/>
        <v>3</v>
      </c>
      <c r="J39" s="41">
        <v>1</v>
      </c>
      <c r="K39" s="42" t="s">
        <v>559</v>
      </c>
      <c r="L39" s="42" t="str">
        <f t="shared" si="5"/>
        <v>tw-f-6-shl-loc3</v>
      </c>
      <c r="M39" s="42">
        <f t="shared" si="6"/>
        <v>1</v>
      </c>
      <c r="N39" s="41">
        <v>1</v>
      </c>
      <c r="O39" s="43">
        <v>1</v>
      </c>
      <c r="Q39" s="48">
        <v>36</v>
      </c>
      <c r="T39" s="70">
        <v>36</v>
      </c>
      <c r="U39" s="45" t="s">
        <v>1524</v>
      </c>
      <c r="V39" s="70">
        <v>36</v>
      </c>
      <c r="W39" s="83">
        <v>41036</v>
      </c>
      <c r="X39" s="45" t="s">
        <v>1560</v>
      </c>
      <c r="Y39" s="70">
        <v>61</v>
      </c>
      <c r="Z39" s="71">
        <v>7</v>
      </c>
      <c r="AA39" s="71">
        <v>7</v>
      </c>
      <c r="AB39" s="71">
        <v>7</v>
      </c>
      <c r="AC39" s="71">
        <v>2</v>
      </c>
      <c r="AD39" s="90">
        <v>3</v>
      </c>
      <c r="AG39" s="71">
        <v>36</v>
      </c>
      <c r="AH39" s="45" t="s">
        <v>1649</v>
      </c>
      <c r="AI39" s="71">
        <v>36</v>
      </c>
      <c r="AJ39" s="83">
        <v>42036</v>
      </c>
      <c r="AK39" s="45" t="s">
        <v>1685</v>
      </c>
      <c r="AL39" s="71">
        <v>78</v>
      </c>
      <c r="AM39" s="71">
        <v>8</v>
      </c>
      <c r="AN39" s="71">
        <v>8</v>
      </c>
      <c r="AO39" s="71">
        <v>8</v>
      </c>
      <c r="AP39" s="71">
        <v>2</v>
      </c>
      <c r="AQ39" s="90">
        <v>3</v>
      </c>
      <c r="AT39" s="74">
        <v>36</v>
      </c>
      <c r="AU39" s="45" t="s">
        <v>1751</v>
      </c>
      <c r="AV39" s="74">
        <v>36</v>
      </c>
      <c r="AW39" s="83">
        <v>43036</v>
      </c>
      <c r="AX39" s="45" t="s">
        <v>1685</v>
      </c>
      <c r="AY39" s="74">
        <v>95</v>
      </c>
      <c r="AZ39" s="74">
        <v>12</v>
      </c>
      <c r="BA39" s="74">
        <v>12</v>
      </c>
      <c r="BB39" s="74">
        <v>11</v>
      </c>
      <c r="BC39" s="74">
        <v>3</v>
      </c>
      <c r="BD39" s="90">
        <v>4</v>
      </c>
      <c r="BG39" s="74">
        <v>36</v>
      </c>
      <c r="BH39" s="45" t="s">
        <v>1754</v>
      </c>
      <c r="BI39" s="74">
        <v>36</v>
      </c>
      <c r="BJ39" s="83">
        <v>44036</v>
      </c>
      <c r="BK39" s="45" t="s">
        <v>1685</v>
      </c>
      <c r="BL39" s="74">
        <v>95</v>
      </c>
      <c r="BM39" s="74">
        <v>12</v>
      </c>
      <c r="BN39" s="74">
        <v>12</v>
      </c>
      <c r="BO39" s="74">
        <v>11</v>
      </c>
      <c r="BP39" s="74">
        <v>3</v>
      </c>
      <c r="BQ39" s="90">
        <v>4</v>
      </c>
    </row>
    <row r="40" spans="1:69" ht="16.5">
      <c r="A40" s="45" t="s">
        <v>1031</v>
      </c>
      <c r="B40" s="45">
        <f t="shared" si="1"/>
        <v>4100710</v>
      </c>
      <c r="C40" s="62">
        <f t="shared" si="0"/>
        <v>7</v>
      </c>
      <c r="D40" s="35">
        <f t="shared" si="2"/>
        <v>41007</v>
      </c>
      <c r="E40" s="36">
        <v>1</v>
      </c>
      <c r="F40" s="44" t="s">
        <v>820</v>
      </c>
      <c r="G40" s="44" t="s">
        <v>511</v>
      </c>
      <c r="H40" s="36">
        <f t="shared" si="3"/>
        <v>30</v>
      </c>
      <c r="I40" s="36">
        <f t="shared" si="4"/>
        <v>3</v>
      </c>
      <c r="J40" s="36">
        <v>1</v>
      </c>
      <c r="K40" s="44" t="s">
        <v>519</v>
      </c>
      <c r="L40" s="36" t="str">
        <f t="shared" si="5"/>
        <v>tw-f-7-jlr-loc1</v>
      </c>
      <c r="M40" s="36">
        <f t="shared" si="6"/>
        <v>1</v>
      </c>
      <c r="N40" s="36">
        <v>1</v>
      </c>
      <c r="O40" s="37">
        <v>1</v>
      </c>
      <c r="Q40" s="48">
        <v>37</v>
      </c>
      <c r="T40" s="70">
        <v>37</v>
      </c>
      <c r="U40" s="45" t="s">
        <v>1524</v>
      </c>
      <c r="V40" s="70">
        <v>37</v>
      </c>
      <c r="W40" s="83">
        <v>41037</v>
      </c>
      <c r="X40" s="45" t="s">
        <v>1561</v>
      </c>
      <c r="Y40" s="71">
        <v>62</v>
      </c>
      <c r="Z40" s="71">
        <v>7</v>
      </c>
      <c r="AA40" s="71">
        <v>7</v>
      </c>
      <c r="AB40" s="71">
        <v>7</v>
      </c>
      <c r="AC40" s="71">
        <v>2</v>
      </c>
      <c r="AD40" s="90">
        <v>3</v>
      </c>
      <c r="AG40" s="71">
        <v>37</v>
      </c>
      <c r="AH40" s="45" t="s">
        <v>1649</v>
      </c>
      <c r="AI40" s="71">
        <v>37</v>
      </c>
      <c r="AJ40" s="83">
        <v>42037</v>
      </c>
      <c r="AK40" s="45" t="s">
        <v>1686</v>
      </c>
      <c r="AL40" s="71">
        <v>79</v>
      </c>
      <c r="AM40" s="71">
        <v>8</v>
      </c>
      <c r="AN40" s="71">
        <v>8</v>
      </c>
      <c r="AO40" s="71">
        <v>8</v>
      </c>
      <c r="AP40" s="71">
        <v>2</v>
      </c>
      <c r="AQ40" s="90">
        <v>3</v>
      </c>
      <c r="AT40" s="74">
        <v>37</v>
      </c>
      <c r="AU40" s="45" t="s">
        <v>1751</v>
      </c>
      <c r="AV40" s="74">
        <v>37</v>
      </c>
      <c r="AW40" s="83">
        <v>43037</v>
      </c>
      <c r="AX40" s="45" t="s">
        <v>1686</v>
      </c>
      <c r="AY40" s="74">
        <v>95</v>
      </c>
      <c r="AZ40" s="74">
        <v>12</v>
      </c>
      <c r="BA40" s="74">
        <v>12</v>
      </c>
      <c r="BB40" s="74">
        <v>12</v>
      </c>
      <c r="BC40" s="74">
        <v>3</v>
      </c>
      <c r="BD40" s="90">
        <v>4</v>
      </c>
      <c r="BG40" s="74">
        <v>37</v>
      </c>
      <c r="BH40" s="45" t="s">
        <v>1754</v>
      </c>
      <c r="BI40" s="74">
        <v>37</v>
      </c>
      <c r="BJ40" s="83">
        <v>44037</v>
      </c>
      <c r="BK40" s="45" t="s">
        <v>1686</v>
      </c>
      <c r="BL40" s="74">
        <v>95</v>
      </c>
      <c r="BM40" s="74">
        <v>12</v>
      </c>
      <c r="BN40" s="74">
        <v>12</v>
      </c>
      <c r="BO40" s="74">
        <v>12</v>
      </c>
      <c r="BP40" s="74">
        <v>3</v>
      </c>
      <c r="BQ40" s="90">
        <v>4</v>
      </c>
    </row>
    <row r="41" spans="1:69" ht="16.5">
      <c r="A41" s="45" t="s">
        <v>1031</v>
      </c>
      <c r="B41" s="45">
        <f t="shared" si="1"/>
        <v>4100711</v>
      </c>
      <c r="C41" s="62">
        <f t="shared" si="0"/>
        <v>7</v>
      </c>
      <c r="D41" s="38">
        <f t="shared" si="2"/>
        <v>41007</v>
      </c>
      <c r="E41" s="25">
        <v>1</v>
      </c>
      <c r="F41" s="26" t="s">
        <v>821</v>
      </c>
      <c r="G41" s="26" t="s">
        <v>535</v>
      </c>
      <c r="H41" s="25">
        <f t="shared" si="3"/>
        <v>30</v>
      </c>
      <c r="I41" s="25">
        <f t="shared" si="4"/>
        <v>3</v>
      </c>
      <c r="J41" s="25">
        <v>1</v>
      </c>
      <c r="K41" s="26" t="s">
        <v>560</v>
      </c>
      <c r="L41" s="25" t="str">
        <f t="shared" si="5"/>
        <v>tw-f-7-shl-loc1</v>
      </c>
      <c r="M41" s="25">
        <f t="shared" si="6"/>
        <v>1</v>
      </c>
      <c r="N41" s="25">
        <v>1</v>
      </c>
      <c r="O41" s="39">
        <v>1</v>
      </c>
      <c r="Q41" s="48">
        <v>38</v>
      </c>
      <c r="T41" s="70">
        <v>38</v>
      </c>
      <c r="U41" s="45" t="s">
        <v>1524</v>
      </c>
      <c r="V41" s="70">
        <v>38</v>
      </c>
      <c r="W41" s="83">
        <v>41038</v>
      </c>
      <c r="X41" s="45" t="s">
        <v>1562</v>
      </c>
      <c r="Y41" s="71">
        <v>62</v>
      </c>
      <c r="Z41" s="71">
        <v>7</v>
      </c>
      <c r="AA41" s="71">
        <v>7</v>
      </c>
      <c r="AB41" s="71">
        <v>7</v>
      </c>
      <c r="AC41" s="71">
        <v>2</v>
      </c>
      <c r="AD41" s="90">
        <v>3</v>
      </c>
      <c r="AG41" s="71">
        <v>38</v>
      </c>
      <c r="AH41" s="45" t="s">
        <v>1649</v>
      </c>
      <c r="AI41" s="71">
        <v>38</v>
      </c>
      <c r="AJ41" s="83">
        <v>42038</v>
      </c>
      <c r="AK41" s="45" t="s">
        <v>1687</v>
      </c>
      <c r="AL41" s="71">
        <v>80</v>
      </c>
      <c r="AM41" s="71">
        <v>9</v>
      </c>
      <c r="AN41" s="71">
        <v>8</v>
      </c>
      <c r="AO41" s="71">
        <v>8</v>
      </c>
      <c r="AP41" s="71">
        <v>2</v>
      </c>
      <c r="AQ41" s="90">
        <v>3</v>
      </c>
      <c r="AT41" s="74">
        <v>38</v>
      </c>
      <c r="AU41" s="45" t="s">
        <v>1751</v>
      </c>
      <c r="AV41" s="74">
        <v>38</v>
      </c>
      <c r="AW41" s="83">
        <v>43038</v>
      </c>
      <c r="AX41" s="45" t="s">
        <v>1687</v>
      </c>
      <c r="AY41" s="74">
        <v>96</v>
      </c>
      <c r="AZ41" s="74">
        <v>12</v>
      </c>
      <c r="BA41" s="74">
        <v>12</v>
      </c>
      <c r="BB41" s="74">
        <v>12</v>
      </c>
      <c r="BC41" s="74">
        <v>3</v>
      </c>
      <c r="BD41" s="90">
        <v>4</v>
      </c>
      <c r="BG41" s="74">
        <v>38</v>
      </c>
      <c r="BH41" s="45" t="s">
        <v>1754</v>
      </c>
      <c r="BI41" s="74">
        <v>38</v>
      </c>
      <c r="BJ41" s="83">
        <v>44038</v>
      </c>
      <c r="BK41" s="45" t="s">
        <v>1687</v>
      </c>
      <c r="BL41" s="74">
        <v>96</v>
      </c>
      <c r="BM41" s="74">
        <v>12</v>
      </c>
      <c r="BN41" s="74">
        <v>12</v>
      </c>
      <c r="BO41" s="74">
        <v>12</v>
      </c>
      <c r="BP41" s="74">
        <v>3</v>
      </c>
      <c r="BQ41" s="90">
        <v>4</v>
      </c>
    </row>
    <row r="42" spans="1:69" ht="16.5">
      <c r="A42" s="45" t="s">
        <v>1031</v>
      </c>
      <c r="B42" s="45">
        <f t="shared" si="1"/>
        <v>4100720</v>
      </c>
      <c r="C42" s="62">
        <f t="shared" si="0"/>
        <v>7</v>
      </c>
      <c r="D42" s="38">
        <f t="shared" si="2"/>
        <v>41007</v>
      </c>
      <c r="E42" s="25">
        <v>2</v>
      </c>
      <c r="F42" s="26" t="s">
        <v>820</v>
      </c>
      <c r="G42" s="26" t="s">
        <v>512</v>
      </c>
      <c r="H42" s="25">
        <f t="shared" si="3"/>
        <v>30</v>
      </c>
      <c r="I42" s="25">
        <f t="shared" si="4"/>
        <v>3</v>
      </c>
      <c r="J42" s="25">
        <v>1</v>
      </c>
      <c r="K42" s="26" t="s">
        <v>175</v>
      </c>
      <c r="L42" s="53" t="str">
        <f t="shared" si="5"/>
        <v>tw-f-7-jlr-loc2</v>
      </c>
      <c r="M42" s="53">
        <f t="shared" si="6"/>
        <v>1</v>
      </c>
      <c r="N42" s="25">
        <v>1</v>
      </c>
      <c r="O42" s="39">
        <v>1</v>
      </c>
      <c r="Q42" s="48">
        <v>39</v>
      </c>
      <c r="T42" s="70">
        <v>39</v>
      </c>
      <c r="U42" s="45" t="s">
        <v>1524</v>
      </c>
      <c r="V42" s="70">
        <v>39</v>
      </c>
      <c r="W42" s="83">
        <v>41039</v>
      </c>
      <c r="X42" s="45" t="s">
        <v>1563</v>
      </c>
      <c r="Y42" s="71">
        <v>63</v>
      </c>
      <c r="Z42" s="71">
        <v>7</v>
      </c>
      <c r="AA42" s="71">
        <v>7</v>
      </c>
      <c r="AB42" s="71">
        <v>7</v>
      </c>
      <c r="AC42" s="71">
        <v>2</v>
      </c>
      <c r="AD42" s="90">
        <v>3</v>
      </c>
      <c r="AG42" s="71">
        <v>39</v>
      </c>
      <c r="AH42" s="45" t="s">
        <v>1649</v>
      </c>
      <c r="AI42" s="71">
        <v>39</v>
      </c>
      <c r="AJ42" s="83">
        <v>42039</v>
      </c>
      <c r="AK42" s="45" t="s">
        <v>1688</v>
      </c>
      <c r="AL42" s="71">
        <v>80</v>
      </c>
      <c r="AM42" s="71">
        <v>9</v>
      </c>
      <c r="AN42" s="71">
        <v>9</v>
      </c>
      <c r="AO42" s="71">
        <v>8</v>
      </c>
      <c r="AP42" s="71">
        <v>2</v>
      </c>
      <c r="AQ42" s="90">
        <v>3</v>
      </c>
      <c r="AT42" s="74">
        <v>39</v>
      </c>
      <c r="AU42" s="45" t="s">
        <v>1751</v>
      </c>
      <c r="AV42" s="74">
        <v>39</v>
      </c>
      <c r="AW42" s="83">
        <v>43039</v>
      </c>
      <c r="AX42" s="45" t="s">
        <v>1688</v>
      </c>
      <c r="AY42" s="74">
        <v>97</v>
      </c>
      <c r="AZ42" s="74">
        <v>12</v>
      </c>
      <c r="BA42" s="74">
        <v>12</v>
      </c>
      <c r="BB42" s="74">
        <v>12</v>
      </c>
      <c r="BC42" s="74">
        <v>3</v>
      </c>
      <c r="BD42" s="90">
        <v>4</v>
      </c>
      <c r="BG42" s="74">
        <v>39</v>
      </c>
      <c r="BH42" s="45" t="s">
        <v>1754</v>
      </c>
      <c r="BI42" s="74">
        <v>39</v>
      </c>
      <c r="BJ42" s="83">
        <v>44039</v>
      </c>
      <c r="BK42" s="45" t="s">
        <v>1688</v>
      </c>
      <c r="BL42" s="74">
        <v>97</v>
      </c>
      <c r="BM42" s="74">
        <v>12</v>
      </c>
      <c r="BN42" s="74">
        <v>12</v>
      </c>
      <c r="BO42" s="74">
        <v>12</v>
      </c>
      <c r="BP42" s="74">
        <v>3</v>
      </c>
      <c r="BQ42" s="90">
        <v>4</v>
      </c>
    </row>
    <row r="43" spans="1:69" ht="16.5">
      <c r="A43" s="45" t="s">
        <v>1031</v>
      </c>
      <c r="B43" s="45">
        <f t="shared" si="1"/>
        <v>4100721</v>
      </c>
      <c r="C43" s="62">
        <f t="shared" si="0"/>
        <v>7</v>
      </c>
      <c r="D43" s="38">
        <f t="shared" si="2"/>
        <v>41007</v>
      </c>
      <c r="E43" s="25">
        <v>2</v>
      </c>
      <c r="F43" s="26" t="s">
        <v>821</v>
      </c>
      <c r="G43" s="26" t="s">
        <v>524</v>
      </c>
      <c r="H43" s="25">
        <f t="shared" si="3"/>
        <v>30</v>
      </c>
      <c r="I43" s="25">
        <f t="shared" si="4"/>
        <v>3</v>
      </c>
      <c r="J43" s="25">
        <v>1</v>
      </c>
      <c r="K43" s="56" t="s">
        <v>544</v>
      </c>
      <c r="L43" s="53" t="str">
        <f t="shared" si="5"/>
        <v>tw-f-7-shl-loc2</v>
      </c>
      <c r="M43" s="53">
        <f t="shared" si="6"/>
        <v>1</v>
      </c>
      <c r="N43" s="25">
        <v>1</v>
      </c>
      <c r="O43" s="39">
        <v>1</v>
      </c>
      <c r="Q43" s="48">
        <v>40</v>
      </c>
      <c r="T43" s="70">
        <v>40</v>
      </c>
      <c r="U43" s="45" t="s">
        <v>1524</v>
      </c>
      <c r="V43" s="70">
        <v>40</v>
      </c>
      <c r="W43" s="83">
        <v>41040</v>
      </c>
      <c r="X43" s="45" t="s">
        <v>1564</v>
      </c>
      <c r="Y43" s="71">
        <v>64</v>
      </c>
      <c r="Z43" s="71">
        <v>7</v>
      </c>
      <c r="AA43" s="71">
        <v>7</v>
      </c>
      <c r="AB43" s="71">
        <v>7</v>
      </c>
      <c r="AC43" s="71">
        <v>2</v>
      </c>
      <c r="AD43" s="90">
        <v>3</v>
      </c>
      <c r="AG43" s="71">
        <v>40</v>
      </c>
      <c r="AH43" s="45" t="s">
        <v>1649</v>
      </c>
      <c r="AI43" s="71">
        <v>40</v>
      </c>
      <c r="AJ43" s="83">
        <v>42040</v>
      </c>
      <c r="AK43" s="45" t="s">
        <v>1689</v>
      </c>
      <c r="AL43" s="71">
        <v>80</v>
      </c>
      <c r="AM43" s="71">
        <v>9</v>
      </c>
      <c r="AN43" s="71">
        <v>9</v>
      </c>
      <c r="AO43" s="71">
        <v>9</v>
      </c>
      <c r="AP43" s="71">
        <v>2</v>
      </c>
      <c r="AQ43" s="90">
        <v>4</v>
      </c>
      <c r="AT43" s="74">
        <v>40</v>
      </c>
      <c r="AU43" s="45" t="s">
        <v>1751</v>
      </c>
      <c r="AV43" s="74">
        <v>40</v>
      </c>
      <c r="AW43" s="83">
        <v>43040</v>
      </c>
      <c r="AX43" s="45" t="s">
        <v>1689</v>
      </c>
      <c r="AY43" s="74">
        <v>98</v>
      </c>
      <c r="AZ43" s="74">
        <v>12</v>
      </c>
      <c r="BA43" s="74">
        <v>12</v>
      </c>
      <c r="BB43" s="74">
        <v>12</v>
      </c>
      <c r="BC43" s="74">
        <v>3</v>
      </c>
      <c r="BD43" s="90">
        <v>5</v>
      </c>
      <c r="BG43" s="74">
        <v>40</v>
      </c>
      <c r="BH43" s="45" t="s">
        <v>1754</v>
      </c>
      <c r="BI43" s="74">
        <v>40</v>
      </c>
      <c r="BJ43" s="83">
        <v>44040</v>
      </c>
      <c r="BK43" s="45" t="s">
        <v>1689</v>
      </c>
      <c r="BL43" s="74">
        <v>98</v>
      </c>
      <c r="BM43" s="74">
        <v>12</v>
      </c>
      <c r="BN43" s="74">
        <v>12</v>
      </c>
      <c r="BO43" s="74">
        <v>12</v>
      </c>
      <c r="BP43" s="74">
        <v>3</v>
      </c>
      <c r="BQ43" s="90">
        <v>5</v>
      </c>
    </row>
    <row r="44" spans="1:69" ht="16.5">
      <c r="A44" s="45" t="s">
        <v>1031</v>
      </c>
      <c r="B44" s="45">
        <f t="shared" si="1"/>
        <v>4100730</v>
      </c>
      <c r="C44" s="62">
        <f t="shared" si="0"/>
        <v>7</v>
      </c>
      <c r="D44" s="38">
        <f t="shared" si="2"/>
        <v>41007</v>
      </c>
      <c r="E44" s="25">
        <v>3</v>
      </c>
      <c r="F44" s="26" t="s">
        <v>820</v>
      </c>
      <c r="G44" s="26" t="s">
        <v>174</v>
      </c>
      <c r="H44" s="25">
        <f t="shared" si="3"/>
        <v>30</v>
      </c>
      <c r="I44" s="25">
        <f t="shared" si="4"/>
        <v>3</v>
      </c>
      <c r="J44" s="25">
        <v>1</v>
      </c>
      <c r="K44" s="56" t="s">
        <v>517</v>
      </c>
      <c r="L44" s="56" t="str">
        <f t="shared" si="5"/>
        <v>tw-f-7-jlr-loc3</v>
      </c>
      <c r="M44" s="56">
        <f t="shared" si="6"/>
        <v>1</v>
      </c>
      <c r="N44" s="25">
        <v>1</v>
      </c>
      <c r="O44" s="39">
        <v>1</v>
      </c>
      <c r="Q44" s="48">
        <v>41</v>
      </c>
      <c r="T44" s="70">
        <v>41</v>
      </c>
      <c r="U44" s="45" t="s">
        <v>1524</v>
      </c>
      <c r="V44" s="70">
        <v>41</v>
      </c>
      <c r="W44" s="83">
        <v>41041</v>
      </c>
      <c r="X44" s="45" t="s">
        <v>1565</v>
      </c>
      <c r="Y44" s="71">
        <v>65</v>
      </c>
      <c r="Z44" s="71">
        <v>7</v>
      </c>
      <c r="AA44" s="71">
        <v>7</v>
      </c>
      <c r="AB44" s="71">
        <v>7</v>
      </c>
      <c r="AC44" s="70">
        <v>3</v>
      </c>
      <c r="AD44" s="90">
        <v>3</v>
      </c>
      <c r="AG44" s="71">
        <v>41</v>
      </c>
      <c r="AH44" s="45" t="s">
        <v>1649</v>
      </c>
      <c r="AI44" s="71">
        <v>41</v>
      </c>
      <c r="AJ44" s="83">
        <v>42041</v>
      </c>
      <c r="AK44" s="45" t="s">
        <v>1690</v>
      </c>
      <c r="AL44" s="71">
        <v>81</v>
      </c>
      <c r="AM44" s="71">
        <v>9</v>
      </c>
      <c r="AN44" s="71">
        <v>9</v>
      </c>
      <c r="AO44" s="71">
        <v>9</v>
      </c>
      <c r="AP44" s="71">
        <v>3</v>
      </c>
      <c r="AQ44" s="90">
        <v>4</v>
      </c>
      <c r="AT44" s="74">
        <v>41</v>
      </c>
      <c r="AU44" s="45" t="s">
        <v>1751</v>
      </c>
      <c r="AV44" s="74">
        <v>41</v>
      </c>
      <c r="AW44" s="83">
        <v>43041</v>
      </c>
      <c r="AX44" s="45" t="s">
        <v>1690</v>
      </c>
      <c r="AY44" s="74">
        <v>98</v>
      </c>
      <c r="AZ44" s="74">
        <v>12</v>
      </c>
      <c r="BA44" s="74">
        <v>12</v>
      </c>
      <c r="BB44" s="74">
        <v>12</v>
      </c>
      <c r="BC44" s="74">
        <v>3</v>
      </c>
      <c r="BD44" s="90">
        <v>5</v>
      </c>
      <c r="BG44" s="74">
        <v>41</v>
      </c>
      <c r="BH44" s="45" t="s">
        <v>1754</v>
      </c>
      <c r="BI44" s="74">
        <v>41</v>
      </c>
      <c r="BJ44" s="83">
        <v>44041</v>
      </c>
      <c r="BK44" s="45" t="s">
        <v>1690</v>
      </c>
      <c r="BL44" s="74">
        <v>98</v>
      </c>
      <c r="BM44" s="74">
        <v>12</v>
      </c>
      <c r="BN44" s="74">
        <v>12</v>
      </c>
      <c r="BO44" s="74">
        <v>12</v>
      </c>
      <c r="BP44" s="74">
        <v>3</v>
      </c>
      <c r="BQ44" s="90">
        <v>5</v>
      </c>
    </row>
    <row r="45" spans="1:69" ht="17.25">
      <c r="A45" s="45" t="s">
        <v>1031</v>
      </c>
      <c r="B45" s="45">
        <f t="shared" si="1"/>
        <v>4100731</v>
      </c>
      <c r="C45" s="62">
        <f t="shared" si="0"/>
        <v>7</v>
      </c>
      <c r="D45" s="40">
        <f t="shared" si="2"/>
        <v>41007</v>
      </c>
      <c r="E45" s="41">
        <v>3</v>
      </c>
      <c r="F45" s="42" t="s">
        <v>821</v>
      </c>
      <c r="G45" s="42" t="s">
        <v>525</v>
      </c>
      <c r="H45" s="41">
        <f t="shared" si="3"/>
        <v>30</v>
      </c>
      <c r="I45" s="41">
        <f t="shared" si="4"/>
        <v>3</v>
      </c>
      <c r="J45" s="41">
        <v>1</v>
      </c>
      <c r="K45" s="42" t="s">
        <v>558</v>
      </c>
      <c r="L45" s="42" t="str">
        <f t="shared" si="5"/>
        <v>tw-f-7-shl-loc3</v>
      </c>
      <c r="M45" s="42">
        <f t="shared" si="6"/>
        <v>1</v>
      </c>
      <c r="N45" s="41">
        <v>1</v>
      </c>
      <c r="O45" s="43">
        <v>1</v>
      </c>
      <c r="Q45" s="48">
        <v>42</v>
      </c>
      <c r="T45" s="70">
        <v>42</v>
      </c>
      <c r="U45" s="45" t="s">
        <v>1524</v>
      </c>
      <c r="V45" s="70">
        <v>42</v>
      </c>
      <c r="W45" s="83">
        <v>41042</v>
      </c>
      <c r="X45" s="45" t="s">
        <v>1566</v>
      </c>
      <c r="Y45" s="71">
        <v>65</v>
      </c>
      <c r="Z45" s="71">
        <v>7</v>
      </c>
      <c r="AA45" s="71">
        <v>7</v>
      </c>
      <c r="AB45" s="71">
        <v>7</v>
      </c>
      <c r="AC45" s="71">
        <v>3</v>
      </c>
      <c r="AD45" s="90">
        <v>3</v>
      </c>
      <c r="AG45" s="71">
        <v>42</v>
      </c>
      <c r="AH45" s="45" t="s">
        <v>1649</v>
      </c>
      <c r="AI45" s="71">
        <v>42</v>
      </c>
      <c r="AJ45" s="83">
        <v>42042</v>
      </c>
      <c r="AK45" s="45" t="s">
        <v>1691</v>
      </c>
      <c r="AL45" s="71">
        <v>82</v>
      </c>
      <c r="AM45" s="71">
        <v>9</v>
      </c>
      <c r="AN45" s="71">
        <v>9</v>
      </c>
      <c r="AO45" s="71">
        <v>9</v>
      </c>
      <c r="AP45" s="71">
        <v>3</v>
      </c>
      <c r="AQ45" s="90">
        <v>4</v>
      </c>
      <c r="AT45" s="74">
        <v>42</v>
      </c>
      <c r="AU45" s="45" t="s">
        <v>1751</v>
      </c>
      <c r="AV45" s="74">
        <v>42</v>
      </c>
      <c r="AW45" s="83">
        <v>43042</v>
      </c>
      <c r="AX45" s="45" t="s">
        <v>1691</v>
      </c>
      <c r="AY45" s="74">
        <v>99</v>
      </c>
      <c r="AZ45" s="74">
        <v>12</v>
      </c>
      <c r="BA45" s="74">
        <v>12</v>
      </c>
      <c r="BB45" s="74">
        <v>12</v>
      </c>
      <c r="BC45" s="74">
        <v>3</v>
      </c>
      <c r="BD45" s="90">
        <v>5</v>
      </c>
      <c r="BG45" s="74">
        <v>42</v>
      </c>
      <c r="BH45" s="45" t="s">
        <v>1754</v>
      </c>
      <c r="BI45" s="74">
        <v>42</v>
      </c>
      <c r="BJ45" s="83">
        <v>44042</v>
      </c>
      <c r="BK45" s="45" t="s">
        <v>1691</v>
      </c>
      <c r="BL45" s="74">
        <v>99</v>
      </c>
      <c r="BM45" s="74">
        <v>12</v>
      </c>
      <c r="BN45" s="74">
        <v>12</v>
      </c>
      <c r="BO45" s="74">
        <v>12</v>
      </c>
      <c r="BP45" s="74">
        <v>3</v>
      </c>
      <c r="BQ45" s="90">
        <v>5</v>
      </c>
    </row>
    <row r="46" spans="1:69" ht="16.5">
      <c r="A46" s="45" t="s">
        <v>1031</v>
      </c>
      <c r="B46" s="45">
        <f t="shared" si="1"/>
        <v>4100810</v>
      </c>
      <c r="C46" s="62">
        <f t="shared" si="0"/>
        <v>8</v>
      </c>
      <c r="D46" s="35">
        <f t="shared" si="2"/>
        <v>41008</v>
      </c>
      <c r="E46" s="36">
        <v>1</v>
      </c>
      <c r="F46" s="44" t="s">
        <v>820</v>
      </c>
      <c r="G46" s="44" t="s">
        <v>511</v>
      </c>
      <c r="H46" s="36">
        <f t="shared" si="3"/>
        <v>35</v>
      </c>
      <c r="I46" s="36">
        <f t="shared" si="4"/>
        <v>4</v>
      </c>
      <c r="J46" s="36">
        <v>1</v>
      </c>
      <c r="K46" s="36" t="s">
        <v>515</v>
      </c>
      <c r="L46" s="36" t="str">
        <f t="shared" si="5"/>
        <v>tw-f-8-jlr-loc1</v>
      </c>
      <c r="M46" s="36">
        <f t="shared" si="6"/>
        <v>1</v>
      </c>
      <c r="N46" s="36">
        <v>1</v>
      </c>
      <c r="O46" s="37">
        <v>1</v>
      </c>
      <c r="Q46" s="48">
        <v>43</v>
      </c>
      <c r="T46" s="70">
        <v>43</v>
      </c>
      <c r="U46" s="45" t="s">
        <v>1524</v>
      </c>
      <c r="V46" s="70">
        <v>43</v>
      </c>
      <c r="W46" s="83">
        <v>41043</v>
      </c>
      <c r="X46" s="45" t="s">
        <v>1567</v>
      </c>
      <c r="Y46" s="71">
        <v>66</v>
      </c>
      <c r="Z46" s="71">
        <v>7</v>
      </c>
      <c r="AA46" s="71">
        <v>7</v>
      </c>
      <c r="AB46" s="71">
        <v>7</v>
      </c>
      <c r="AC46" s="71">
        <v>3</v>
      </c>
      <c r="AD46" s="90">
        <v>3</v>
      </c>
      <c r="AG46" s="71">
        <v>43</v>
      </c>
      <c r="AH46" s="45" t="s">
        <v>1649</v>
      </c>
      <c r="AI46" s="71">
        <v>43</v>
      </c>
      <c r="AJ46" s="83">
        <v>42043</v>
      </c>
      <c r="AK46" s="45" t="s">
        <v>1692</v>
      </c>
      <c r="AL46" s="71">
        <v>82</v>
      </c>
      <c r="AM46" s="71">
        <v>9</v>
      </c>
      <c r="AN46" s="71">
        <v>9</v>
      </c>
      <c r="AO46" s="71">
        <v>9</v>
      </c>
      <c r="AP46" s="71">
        <v>3</v>
      </c>
      <c r="AQ46" s="90">
        <v>4</v>
      </c>
      <c r="AT46" s="74">
        <v>43</v>
      </c>
      <c r="AU46" s="45" t="s">
        <v>1751</v>
      </c>
      <c r="AV46" s="74">
        <v>43</v>
      </c>
      <c r="AW46" s="83">
        <v>43043</v>
      </c>
      <c r="AX46" s="45" t="s">
        <v>1692</v>
      </c>
      <c r="AY46" s="74">
        <v>100</v>
      </c>
      <c r="AZ46" s="74">
        <v>13</v>
      </c>
      <c r="BA46" s="74">
        <v>12</v>
      </c>
      <c r="BB46" s="74">
        <v>12</v>
      </c>
      <c r="BC46" s="74">
        <v>3</v>
      </c>
      <c r="BD46" s="90">
        <v>5</v>
      </c>
      <c r="BG46" s="74">
        <v>43</v>
      </c>
      <c r="BH46" s="45" t="s">
        <v>1754</v>
      </c>
      <c r="BI46" s="74">
        <v>43</v>
      </c>
      <c r="BJ46" s="83">
        <v>44043</v>
      </c>
      <c r="BK46" s="45" t="s">
        <v>1692</v>
      </c>
      <c r="BL46" s="74">
        <v>100</v>
      </c>
      <c r="BM46" s="74">
        <v>13</v>
      </c>
      <c r="BN46" s="74">
        <v>12</v>
      </c>
      <c r="BO46" s="74">
        <v>12</v>
      </c>
      <c r="BP46" s="74">
        <v>3</v>
      </c>
      <c r="BQ46" s="90">
        <v>5</v>
      </c>
    </row>
    <row r="47" spans="1:69" ht="16.5">
      <c r="A47" s="45" t="s">
        <v>1031</v>
      </c>
      <c r="B47" s="45">
        <f t="shared" si="1"/>
        <v>4100811</v>
      </c>
      <c r="C47" s="62">
        <f t="shared" si="0"/>
        <v>8</v>
      </c>
      <c r="D47" s="38">
        <f t="shared" si="2"/>
        <v>41008</v>
      </c>
      <c r="E47" s="25">
        <v>1</v>
      </c>
      <c r="F47" s="26" t="s">
        <v>821</v>
      </c>
      <c r="G47" s="26" t="s">
        <v>1032</v>
      </c>
      <c r="H47" s="25">
        <f t="shared" si="3"/>
        <v>35</v>
      </c>
      <c r="I47" s="25">
        <f t="shared" si="4"/>
        <v>4</v>
      </c>
      <c r="J47" s="25">
        <v>1</v>
      </c>
      <c r="K47" s="26" t="s">
        <v>555</v>
      </c>
      <c r="L47" s="25" t="str">
        <f t="shared" si="5"/>
        <v>tw-f-8-shl-loc1</v>
      </c>
      <c r="M47" s="25">
        <f t="shared" si="6"/>
        <v>1</v>
      </c>
      <c r="N47" s="25">
        <v>1</v>
      </c>
      <c r="O47" s="39">
        <v>1</v>
      </c>
      <c r="Q47" s="48">
        <v>44</v>
      </c>
      <c r="T47" s="70">
        <v>44</v>
      </c>
      <c r="U47" s="45" t="s">
        <v>1524</v>
      </c>
      <c r="V47" s="70">
        <v>44</v>
      </c>
      <c r="W47" s="83">
        <v>41044</v>
      </c>
      <c r="X47" s="45" t="s">
        <v>1568</v>
      </c>
      <c r="Y47" s="71">
        <v>67</v>
      </c>
      <c r="Z47" s="71">
        <v>7</v>
      </c>
      <c r="AA47" s="71">
        <v>7</v>
      </c>
      <c r="AB47" s="71">
        <v>7</v>
      </c>
      <c r="AC47" s="71">
        <v>3</v>
      </c>
      <c r="AD47" s="90">
        <v>3</v>
      </c>
      <c r="AG47" s="71">
        <v>44</v>
      </c>
      <c r="AH47" s="45" t="s">
        <v>1649</v>
      </c>
      <c r="AI47" s="71">
        <v>44</v>
      </c>
      <c r="AJ47" s="83">
        <v>42044</v>
      </c>
      <c r="AK47" s="45" t="s">
        <v>1693</v>
      </c>
      <c r="AL47" s="71">
        <v>83</v>
      </c>
      <c r="AM47" s="71">
        <v>9</v>
      </c>
      <c r="AN47" s="71">
        <v>9</v>
      </c>
      <c r="AO47" s="71">
        <v>9</v>
      </c>
      <c r="AP47" s="71">
        <v>3</v>
      </c>
      <c r="AQ47" s="90">
        <v>4</v>
      </c>
      <c r="AT47" s="74">
        <v>44</v>
      </c>
      <c r="AU47" s="45" t="s">
        <v>1751</v>
      </c>
      <c r="AV47" s="74">
        <v>44</v>
      </c>
      <c r="AW47" s="83">
        <v>43044</v>
      </c>
      <c r="AX47" s="45" t="s">
        <v>1693</v>
      </c>
      <c r="AY47" s="74">
        <v>100</v>
      </c>
      <c r="AZ47" s="74">
        <v>13</v>
      </c>
      <c r="BA47" s="74">
        <v>13</v>
      </c>
      <c r="BB47" s="74">
        <v>12</v>
      </c>
      <c r="BC47" s="74">
        <v>3</v>
      </c>
      <c r="BD47" s="90">
        <v>5</v>
      </c>
      <c r="BG47" s="74">
        <v>44</v>
      </c>
      <c r="BH47" s="45" t="s">
        <v>1754</v>
      </c>
      <c r="BI47" s="74">
        <v>44</v>
      </c>
      <c r="BJ47" s="83">
        <v>44044</v>
      </c>
      <c r="BK47" s="45" t="s">
        <v>1693</v>
      </c>
      <c r="BL47" s="74">
        <v>100</v>
      </c>
      <c r="BM47" s="74">
        <v>13</v>
      </c>
      <c r="BN47" s="74">
        <v>13</v>
      </c>
      <c r="BO47" s="74">
        <v>12</v>
      </c>
      <c r="BP47" s="74">
        <v>3</v>
      </c>
      <c r="BQ47" s="90">
        <v>5</v>
      </c>
    </row>
    <row r="48" spans="1:69" ht="16.5">
      <c r="A48" s="45" t="s">
        <v>1031</v>
      </c>
      <c r="B48" s="45">
        <f t="shared" si="1"/>
        <v>4100820</v>
      </c>
      <c r="C48" s="62">
        <f t="shared" si="0"/>
        <v>8</v>
      </c>
      <c r="D48" s="38">
        <f t="shared" si="2"/>
        <v>41008</v>
      </c>
      <c r="E48" s="25">
        <v>2</v>
      </c>
      <c r="F48" s="26" t="s">
        <v>820</v>
      </c>
      <c r="G48" s="26" t="s">
        <v>518</v>
      </c>
      <c r="H48" s="25">
        <f t="shared" si="3"/>
        <v>35</v>
      </c>
      <c r="I48" s="25">
        <f t="shared" si="4"/>
        <v>4</v>
      </c>
      <c r="J48" s="25">
        <v>1</v>
      </c>
      <c r="K48" s="45" t="s">
        <v>1507</v>
      </c>
      <c r="L48" s="53" t="str">
        <f t="shared" si="5"/>
        <v>tw-f-8-jlr-loc2</v>
      </c>
      <c r="M48" s="53">
        <f t="shared" si="6"/>
        <v>1</v>
      </c>
      <c r="N48" s="25">
        <v>1</v>
      </c>
      <c r="O48" s="39">
        <v>1</v>
      </c>
      <c r="Q48" s="48">
        <v>45</v>
      </c>
      <c r="T48" s="70">
        <v>45</v>
      </c>
      <c r="U48" s="45" t="s">
        <v>1524</v>
      </c>
      <c r="V48" s="70">
        <v>45</v>
      </c>
      <c r="W48" s="83">
        <v>41045</v>
      </c>
      <c r="X48" s="45" t="s">
        <v>1569</v>
      </c>
      <c r="Y48" s="71">
        <v>67</v>
      </c>
      <c r="Z48" s="71">
        <v>7</v>
      </c>
      <c r="AA48" s="71">
        <v>7</v>
      </c>
      <c r="AB48" s="71">
        <v>7</v>
      </c>
      <c r="AC48" s="71">
        <v>3</v>
      </c>
      <c r="AD48" s="90">
        <v>3</v>
      </c>
      <c r="AG48" s="71">
        <v>45</v>
      </c>
      <c r="AH48" s="45" t="s">
        <v>1649</v>
      </c>
      <c r="AI48" s="71">
        <v>45</v>
      </c>
      <c r="AJ48" s="83">
        <v>42045</v>
      </c>
      <c r="AK48" s="45" t="s">
        <v>1694</v>
      </c>
      <c r="AL48" s="71">
        <v>85</v>
      </c>
      <c r="AM48" s="71">
        <v>10</v>
      </c>
      <c r="AN48" s="71">
        <v>9</v>
      </c>
      <c r="AO48" s="71">
        <v>9</v>
      </c>
      <c r="AP48" s="71">
        <v>3</v>
      </c>
      <c r="AQ48" s="90">
        <v>4</v>
      </c>
      <c r="AT48" s="74">
        <v>45</v>
      </c>
      <c r="AU48" s="45" t="s">
        <v>1751</v>
      </c>
      <c r="AV48" s="74">
        <v>45</v>
      </c>
      <c r="AW48" s="83">
        <v>43045</v>
      </c>
      <c r="AX48" s="45" t="s">
        <v>1694</v>
      </c>
      <c r="AY48" s="74">
        <v>100</v>
      </c>
      <c r="AZ48" s="74">
        <v>13</v>
      </c>
      <c r="BA48" s="74">
        <v>13</v>
      </c>
      <c r="BB48" s="74">
        <v>13</v>
      </c>
      <c r="BC48" s="74">
        <v>3</v>
      </c>
      <c r="BD48" s="90">
        <v>5</v>
      </c>
      <c r="BG48" s="74">
        <v>45</v>
      </c>
      <c r="BH48" s="45" t="s">
        <v>1754</v>
      </c>
      <c r="BI48" s="74">
        <v>45</v>
      </c>
      <c r="BJ48" s="83">
        <v>44045</v>
      </c>
      <c r="BK48" s="45" t="s">
        <v>1694</v>
      </c>
      <c r="BL48" s="74">
        <v>100</v>
      </c>
      <c r="BM48" s="74">
        <v>13</v>
      </c>
      <c r="BN48" s="74">
        <v>13</v>
      </c>
      <c r="BO48" s="74">
        <v>13</v>
      </c>
      <c r="BP48" s="74">
        <v>3</v>
      </c>
      <c r="BQ48" s="90">
        <v>5</v>
      </c>
    </row>
    <row r="49" spans="1:69" ht="16.5">
      <c r="A49" s="45" t="s">
        <v>1031</v>
      </c>
      <c r="B49" s="45">
        <f t="shared" si="1"/>
        <v>4100821</v>
      </c>
      <c r="C49" s="62">
        <f t="shared" si="0"/>
        <v>8</v>
      </c>
      <c r="D49" s="38">
        <f t="shared" si="2"/>
        <v>41008</v>
      </c>
      <c r="E49" s="25">
        <v>2</v>
      </c>
      <c r="F49" s="26" t="s">
        <v>821</v>
      </c>
      <c r="G49" s="26" t="s">
        <v>1033</v>
      </c>
      <c r="H49" s="25">
        <f t="shared" si="3"/>
        <v>35</v>
      </c>
      <c r="I49" s="25">
        <f t="shared" si="4"/>
        <v>4</v>
      </c>
      <c r="J49" s="25">
        <v>1</v>
      </c>
      <c r="K49" s="56" t="s">
        <v>554</v>
      </c>
      <c r="L49" s="53" t="str">
        <f t="shared" si="5"/>
        <v>tw-f-8-shl-loc2</v>
      </c>
      <c r="M49" s="53">
        <f t="shared" si="6"/>
        <v>1</v>
      </c>
      <c r="N49" s="25">
        <v>1</v>
      </c>
      <c r="O49" s="39">
        <v>1</v>
      </c>
      <c r="Q49" s="48">
        <v>46</v>
      </c>
      <c r="T49" s="70">
        <v>46</v>
      </c>
      <c r="U49" s="45" t="s">
        <v>1524</v>
      </c>
      <c r="V49" s="70">
        <v>46</v>
      </c>
      <c r="W49" s="83">
        <v>41046</v>
      </c>
      <c r="X49" s="45" t="s">
        <v>1570</v>
      </c>
      <c r="Y49" s="71">
        <v>68</v>
      </c>
      <c r="Z49" s="71">
        <v>7</v>
      </c>
      <c r="AA49" s="71">
        <v>7</v>
      </c>
      <c r="AB49" s="71">
        <v>7</v>
      </c>
      <c r="AC49" s="71">
        <v>3</v>
      </c>
      <c r="AD49" s="90">
        <v>3</v>
      </c>
      <c r="AG49" s="71">
        <v>46</v>
      </c>
      <c r="AH49" s="45" t="s">
        <v>1649</v>
      </c>
      <c r="AI49" s="71">
        <v>46</v>
      </c>
      <c r="AJ49" s="83">
        <v>42046</v>
      </c>
      <c r="AK49" s="45" t="s">
        <v>1695</v>
      </c>
      <c r="AL49" s="71">
        <v>85</v>
      </c>
      <c r="AM49" s="71">
        <v>10</v>
      </c>
      <c r="AN49" s="71">
        <v>10</v>
      </c>
      <c r="AO49" s="71">
        <v>9</v>
      </c>
      <c r="AP49" s="71">
        <v>3</v>
      </c>
      <c r="AQ49" s="90">
        <v>4</v>
      </c>
      <c r="AT49" s="74">
        <v>46</v>
      </c>
      <c r="AU49" s="45" t="s">
        <v>1751</v>
      </c>
      <c r="AV49" s="74">
        <v>46</v>
      </c>
      <c r="AW49" s="83">
        <v>43046</v>
      </c>
      <c r="AX49" s="45" t="s">
        <v>1695</v>
      </c>
      <c r="AY49" s="74">
        <v>101</v>
      </c>
      <c r="AZ49" s="74">
        <v>13</v>
      </c>
      <c r="BA49" s="74">
        <v>13</v>
      </c>
      <c r="BB49" s="74">
        <v>13</v>
      </c>
      <c r="BC49" s="74">
        <v>4</v>
      </c>
      <c r="BD49" s="90">
        <v>5</v>
      </c>
      <c r="BG49" s="74">
        <v>46</v>
      </c>
      <c r="BH49" s="45" t="s">
        <v>1754</v>
      </c>
      <c r="BI49" s="74">
        <v>46</v>
      </c>
      <c r="BJ49" s="83">
        <v>44046</v>
      </c>
      <c r="BK49" s="45" t="s">
        <v>1695</v>
      </c>
      <c r="BL49" s="74">
        <v>101</v>
      </c>
      <c r="BM49" s="74">
        <v>13</v>
      </c>
      <c r="BN49" s="74">
        <v>13</v>
      </c>
      <c r="BO49" s="74">
        <v>13</v>
      </c>
      <c r="BP49" s="74">
        <v>4</v>
      </c>
      <c r="BQ49" s="90">
        <v>5</v>
      </c>
    </row>
    <row r="50" spans="1:69" ht="16.5">
      <c r="A50" s="45" t="s">
        <v>1031</v>
      </c>
      <c r="B50" s="45">
        <f t="shared" si="1"/>
        <v>4100830</v>
      </c>
      <c r="C50" s="62">
        <f t="shared" si="0"/>
        <v>8</v>
      </c>
      <c r="D50" s="38">
        <f t="shared" si="2"/>
        <v>41008</v>
      </c>
      <c r="E50" s="25">
        <v>3</v>
      </c>
      <c r="F50" s="26" t="s">
        <v>820</v>
      </c>
      <c r="G50" s="26" t="s">
        <v>174</v>
      </c>
      <c r="H50" s="25">
        <f t="shared" si="3"/>
        <v>35</v>
      </c>
      <c r="I50" s="25">
        <f t="shared" si="4"/>
        <v>4</v>
      </c>
      <c r="J50" s="25">
        <v>1</v>
      </c>
      <c r="K50" s="56" t="s">
        <v>518</v>
      </c>
      <c r="L50" s="56" t="str">
        <f t="shared" si="5"/>
        <v>tw-f-8-jlr-loc3</v>
      </c>
      <c r="M50" s="56">
        <f t="shared" si="6"/>
        <v>1</v>
      </c>
      <c r="N50" s="25">
        <v>1</v>
      </c>
      <c r="O50" s="39">
        <v>1</v>
      </c>
      <c r="Q50" s="48">
        <v>47</v>
      </c>
      <c r="T50" s="70">
        <v>47</v>
      </c>
      <c r="U50" s="45" t="s">
        <v>1524</v>
      </c>
      <c r="V50" s="70">
        <v>47</v>
      </c>
      <c r="W50" s="83">
        <v>41047</v>
      </c>
      <c r="X50" s="45" t="s">
        <v>1571</v>
      </c>
      <c r="Y50" s="71">
        <v>69</v>
      </c>
      <c r="Z50" s="71">
        <v>7</v>
      </c>
      <c r="AA50" s="71">
        <v>7</v>
      </c>
      <c r="AB50" s="71">
        <v>7</v>
      </c>
      <c r="AC50" s="71">
        <v>3</v>
      </c>
      <c r="AD50" s="90">
        <v>3</v>
      </c>
      <c r="AG50" s="71">
        <v>47</v>
      </c>
      <c r="AH50" s="45" t="s">
        <v>1649</v>
      </c>
      <c r="AI50" s="71">
        <v>47</v>
      </c>
      <c r="AJ50" s="83">
        <v>42047</v>
      </c>
      <c r="AK50" s="45" t="s">
        <v>1696</v>
      </c>
      <c r="AL50" s="71">
        <v>85</v>
      </c>
      <c r="AM50" s="71">
        <v>10</v>
      </c>
      <c r="AN50" s="71">
        <v>10</v>
      </c>
      <c r="AO50" s="71">
        <v>10</v>
      </c>
      <c r="AP50" s="71">
        <v>3</v>
      </c>
      <c r="AQ50" s="90">
        <v>4</v>
      </c>
      <c r="AT50" s="74">
        <v>47</v>
      </c>
      <c r="AU50" s="45" t="s">
        <v>1751</v>
      </c>
      <c r="AV50" s="74">
        <v>47</v>
      </c>
      <c r="AW50" s="83">
        <v>43047</v>
      </c>
      <c r="AX50" s="45" t="s">
        <v>1696</v>
      </c>
      <c r="AY50" s="74">
        <v>102</v>
      </c>
      <c r="AZ50" s="74">
        <v>13</v>
      </c>
      <c r="BA50" s="74">
        <v>13</v>
      </c>
      <c r="BB50" s="74">
        <v>13</v>
      </c>
      <c r="BC50" s="74">
        <v>4</v>
      </c>
      <c r="BD50" s="90">
        <v>5</v>
      </c>
      <c r="BG50" s="74">
        <v>47</v>
      </c>
      <c r="BH50" s="45" t="s">
        <v>1754</v>
      </c>
      <c r="BI50" s="74">
        <v>47</v>
      </c>
      <c r="BJ50" s="83">
        <v>44047</v>
      </c>
      <c r="BK50" s="45" t="s">
        <v>1696</v>
      </c>
      <c r="BL50" s="74">
        <v>102</v>
      </c>
      <c r="BM50" s="74">
        <v>13</v>
      </c>
      <c r="BN50" s="74">
        <v>13</v>
      </c>
      <c r="BO50" s="74">
        <v>13</v>
      </c>
      <c r="BP50" s="74">
        <v>4</v>
      </c>
      <c r="BQ50" s="90">
        <v>5</v>
      </c>
    </row>
    <row r="51" spans="1:69" ht="17.25">
      <c r="A51" s="45" t="s">
        <v>1031</v>
      </c>
      <c r="B51" s="45">
        <f t="shared" si="1"/>
        <v>4100831</v>
      </c>
      <c r="C51" s="62">
        <f t="shared" si="0"/>
        <v>8</v>
      </c>
      <c r="D51" s="40">
        <f t="shared" si="2"/>
        <v>41008</v>
      </c>
      <c r="E51" s="41">
        <v>3</v>
      </c>
      <c r="F51" s="42" t="s">
        <v>821</v>
      </c>
      <c r="G51" s="42" t="s">
        <v>525</v>
      </c>
      <c r="H51" s="41">
        <f t="shared" si="3"/>
        <v>35</v>
      </c>
      <c r="I51" s="41">
        <f t="shared" si="4"/>
        <v>4</v>
      </c>
      <c r="J51" s="41">
        <v>1</v>
      </c>
      <c r="K51" s="42" t="s">
        <v>559</v>
      </c>
      <c r="L51" s="42" t="str">
        <f t="shared" si="5"/>
        <v>tw-f-8-shl-loc3</v>
      </c>
      <c r="M51" s="42">
        <f t="shared" si="6"/>
        <v>1</v>
      </c>
      <c r="N51" s="41">
        <v>1</v>
      </c>
      <c r="O51" s="43">
        <v>1</v>
      </c>
      <c r="Q51" s="48">
        <v>48</v>
      </c>
      <c r="T51" s="70">
        <v>48</v>
      </c>
      <c r="U51" s="45" t="s">
        <v>1524</v>
      </c>
      <c r="V51" s="70">
        <v>48</v>
      </c>
      <c r="W51" s="83">
        <v>41048</v>
      </c>
      <c r="X51" s="45" t="s">
        <v>1572</v>
      </c>
      <c r="Y51" s="70">
        <v>70</v>
      </c>
      <c r="Z51" s="70">
        <v>8</v>
      </c>
      <c r="AA51" s="71">
        <v>7</v>
      </c>
      <c r="AB51" s="71">
        <v>7</v>
      </c>
      <c r="AC51" s="71">
        <v>3</v>
      </c>
      <c r="AD51" s="90">
        <v>3</v>
      </c>
      <c r="AG51" s="71">
        <v>48</v>
      </c>
      <c r="AH51" s="45" t="s">
        <v>1649</v>
      </c>
      <c r="AI51" s="71">
        <v>48</v>
      </c>
      <c r="AJ51" s="83">
        <v>42048</v>
      </c>
      <c r="AK51" s="45" t="s">
        <v>1697</v>
      </c>
      <c r="AL51" s="71">
        <v>86</v>
      </c>
      <c r="AM51" s="71">
        <v>10</v>
      </c>
      <c r="AN51" s="71">
        <v>10</v>
      </c>
      <c r="AO51" s="71">
        <v>10</v>
      </c>
      <c r="AP51" s="71">
        <v>3</v>
      </c>
      <c r="AQ51" s="90">
        <v>4</v>
      </c>
      <c r="AT51" s="74">
        <v>48</v>
      </c>
      <c r="AU51" s="45" t="s">
        <v>1751</v>
      </c>
      <c r="AV51" s="74">
        <v>48</v>
      </c>
      <c r="AW51" s="83">
        <v>43048</v>
      </c>
      <c r="AX51" s="45" t="s">
        <v>1697</v>
      </c>
      <c r="AY51" s="74">
        <v>103</v>
      </c>
      <c r="AZ51" s="74">
        <v>13</v>
      </c>
      <c r="BA51" s="74">
        <v>13</v>
      </c>
      <c r="BB51" s="74">
        <v>13</v>
      </c>
      <c r="BC51" s="74">
        <v>4</v>
      </c>
      <c r="BD51" s="90">
        <v>5</v>
      </c>
      <c r="BG51" s="74">
        <v>48</v>
      </c>
      <c r="BH51" s="45" t="s">
        <v>1754</v>
      </c>
      <c r="BI51" s="74">
        <v>48</v>
      </c>
      <c r="BJ51" s="83">
        <v>44048</v>
      </c>
      <c r="BK51" s="45" t="s">
        <v>1697</v>
      </c>
      <c r="BL51" s="74">
        <v>103</v>
      </c>
      <c r="BM51" s="74">
        <v>13</v>
      </c>
      <c r="BN51" s="74">
        <v>13</v>
      </c>
      <c r="BO51" s="74">
        <v>13</v>
      </c>
      <c r="BP51" s="74">
        <v>4</v>
      </c>
      <c r="BQ51" s="90">
        <v>5</v>
      </c>
    </row>
    <row r="52" spans="1:69" ht="16.5">
      <c r="A52" s="45" t="s">
        <v>1031</v>
      </c>
      <c r="B52" s="45">
        <f t="shared" si="1"/>
        <v>4100910</v>
      </c>
      <c r="C52" s="62">
        <f t="shared" si="0"/>
        <v>9</v>
      </c>
      <c r="D52" s="35">
        <f t="shared" si="2"/>
        <v>41009</v>
      </c>
      <c r="E52" s="36">
        <v>1</v>
      </c>
      <c r="F52" s="44" t="s">
        <v>820</v>
      </c>
      <c r="G52" s="44" t="s">
        <v>511</v>
      </c>
      <c r="H52" s="36">
        <f t="shared" si="3"/>
        <v>40</v>
      </c>
      <c r="I52" s="36">
        <f t="shared" si="4"/>
        <v>4</v>
      </c>
      <c r="J52" s="36">
        <v>1</v>
      </c>
      <c r="K52" s="44" t="s">
        <v>175</v>
      </c>
      <c r="L52" s="36" t="str">
        <f t="shared" si="5"/>
        <v>tw-f-9-jlr-loc1</v>
      </c>
      <c r="M52" s="36">
        <f t="shared" si="6"/>
        <v>1</v>
      </c>
      <c r="N52" s="36">
        <v>1</v>
      </c>
      <c r="O52" s="37">
        <v>1</v>
      </c>
      <c r="Q52" s="48">
        <v>49</v>
      </c>
      <c r="T52" s="70">
        <v>49</v>
      </c>
      <c r="U52" s="45" t="s">
        <v>1524</v>
      </c>
      <c r="V52" s="70">
        <v>49</v>
      </c>
      <c r="W52" s="83">
        <v>41049</v>
      </c>
      <c r="X52" s="45" t="s">
        <v>1573</v>
      </c>
      <c r="Y52" s="70">
        <v>70</v>
      </c>
      <c r="Z52" s="70">
        <v>8</v>
      </c>
      <c r="AA52" s="71">
        <v>8</v>
      </c>
      <c r="AB52" s="71">
        <v>7</v>
      </c>
      <c r="AC52" s="71">
        <v>3</v>
      </c>
      <c r="AD52" s="90">
        <v>3</v>
      </c>
      <c r="AG52" s="71">
        <v>49</v>
      </c>
      <c r="AH52" s="45" t="s">
        <v>1649</v>
      </c>
      <c r="AI52" s="71">
        <v>49</v>
      </c>
      <c r="AJ52" s="83">
        <v>42049</v>
      </c>
      <c r="AK52" s="45" t="s">
        <v>1698</v>
      </c>
      <c r="AL52" s="71">
        <v>87</v>
      </c>
      <c r="AM52" s="71">
        <v>10</v>
      </c>
      <c r="AN52" s="71">
        <v>10</v>
      </c>
      <c r="AO52" s="71">
        <v>10</v>
      </c>
      <c r="AP52" s="71">
        <v>3</v>
      </c>
      <c r="AQ52" s="90">
        <v>4</v>
      </c>
      <c r="AT52" s="74">
        <v>49</v>
      </c>
      <c r="AU52" s="45" t="s">
        <v>1751</v>
      </c>
      <c r="AV52" s="74">
        <v>49</v>
      </c>
      <c r="AW52" s="83">
        <v>43049</v>
      </c>
      <c r="AX52" s="45" t="s">
        <v>1698</v>
      </c>
      <c r="AY52" s="74">
        <v>104</v>
      </c>
      <c r="AZ52" s="74">
        <v>13</v>
      </c>
      <c r="BA52" s="74">
        <v>13</v>
      </c>
      <c r="BB52" s="74">
        <v>13</v>
      </c>
      <c r="BC52" s="74">
        <v>4</v>
      </c>
      <c r="BD52" s="90">
        <v>5</v>
      </c>
      <c r="BG52" s="74">
        <v>49</v>
      </c>
      <c r="BH52" s="45" t="s">
        <v>1754</v>
      </c>
      <c r="BI52" s="74">
        <v>49</v>
      </c>
      <c r="BJ52" s="83">
        <v>44049</v>
      </c>
      <c r="BK52" s="45" t="s">
        <v>1698</v>
      </c>
      <c r="BL52" s="74">
        <v>104</v>
      </c>
      <c r="BM52" s="74">
        <v>13</v>
      </c>
      <c r="BN52" s="74">
        <v>13</v>
      </c>
      <c r="BO52" s="74">
        <v>13</v>
      </c>
      <c r="BP52" s="74">
        <v>4</v>
      </c>
      <c r="BQ52" s="90">
        <v>5</v>
      </c>
    </row>
    <row r="53" spans="1:69" ht="16.5">
      <c r="A53" s="45" t="s">
        <v>1031</v>
      </c>
      <c r="B53" s="45">
        <f t="shared" si="1"/>
        <v>4100911</v>
      </c>
      <c r="C53" s="62">
        <f t="shared" si="0"/>
        <v>9</v>
      </c>
      <c r="D53" s="38">
        <f t="shared" si="2"/>
        <v>41009</v>
      </c>
      <c r="E53" s="25">
        <v>1</v>
      </c>
      <c r="F53" s="26" t="s">
        <v>821</v>
      </c>
      <c r="G53" s="26" t="s">
        <v>436</v>
      </c>
      <c r="H53" s="25">
        <f t="shared" si="3"/>
        <v>40</v>
      </c>
      <c r="I53" s="25">
        <f t="shared" si="4"/>
        <v>4</v>
      </c>
      <c r="J53" s="25">
        <v>1</v>
      </c>
      <c r="K53" s="26" t="s">
        <v>553</v>
      </c>
      <c r="L53" s="25" t="str">
        <f t="shared" si="5"/>
        <v>tw-f-9-shl-loc1</v>
      </c>
      <c r="M53" s="25">
        <f t="shared" si="6"/>
        <v>1</v>
      </c>
      <c r="N53" s="25">
        <v>1</v>
      </c>
      <c r="O53" s="39">
        <v>1</v>
      </c>
      <c r="Q53" s="48">
        <v>50</v>
      </c>
      <c r="T53" s="70">
        <v>50</v>
      </c>
      <c r="U53" s="45" t="s">
        <v>1524</v>
      </c>
      <c r="V53" s="70">
        <v>50</v>
      </c>
      <c r="W53" s="83">
        <v>41050</v>
      </c>
      <c r="X53" s="45" t="s">
        <v>1574</v>
      </c>
      <c r="Y53" s="70">
        <v>70</v>
      </c>
      <c r="Z53" s="70">
        <v>8</v>
      </c>
      <c r="AA53" s="71">
        <v>8</v>
      </c>
      <c r="AB53" s="71">
        <v>8</v>
      </c>
      <c r="AC53" s="71">
        <v>3</v>
      </c>
      <c r="AD53" s="90">
        <v>4</v>
      </c>
      <c r="AG53" s="71">
        <v>50</v>
      </c>
      <c r="AH53" s="45" t="s">
        <v>1649</v>
      </c>
      <c r="AI53" s="71">
        <v>50</v>
      </c>
      <c r="AJ53" s="83">
        <v>42050</v>
      </c>
      <c r="AK53" s="45" t="s">
        <v>1699</v>
      </c>
      <c r="AL53" s="71">
        <v>87</v>
      </c>
      <c r="AM53" s="71">
        <v>10</v>
      </c>
      <c r="AN53" s="71">
        <v>10</v>
      </c>
      <c r="AO53" s="71">
        <v>10</v>
      </c>
      <c r="AP53" s="71">
        <v>3</v>
      </c>
      <c r="AQ53" s="90">
        <v>4</v>
      </c>
      <c r="AT53" s="74">
        <v>50</v>
      </c>
      <c r="AU53" s="45" t="s">
        <v>1751</v>
      </c>
      <c r="AV53" s="74">
        <v>50</v>
      </c>
      <c r="AW53" s="83">
        <v>43050</v>
      </c>
      <c r="AX53" s="45" t="s">
        <v>1699</v>
      </c>
      <c r="AY53" s="74">
        <v>105</v>
      </c>
      <c r="AZ53" s="74">
        <v>14</v>
      </c>
      <c r="BA53" s="74">
        <v>13</v>
      </c>
      <c r="BB53" s="74">
        <v>13</v>
      </c>
      <c r="BC53" s="74">
        <v>4</v>
      </c>
      <c r="BD53" s="90">
        <v>5</v>
      </c>
      <c r="BG53" s="74">
        <v>50</v>
      </c>
      <c r="BH53" s="45" t="s">
        <v>1754</v>
      </c>
      <c r="BI53" s="74">
        <v>50</v>
      </c>
      <c r="BJ53" s="83">
        <v>44050</v>
      </c>
      <c r="BK53" s="45" t="s">
        <v>1699</v>
      </c>
      <c r="BL53" s="74">
        <v>105</v>
      </c>
      <c r="BM53" s="74">
        <v>14</v>
      </c>
      <c r="BN53" s="74">
        <v>13</v>
      </c>
      <c r="BO53" s="74">
        <v>13</v>
      </c>
      <c r="BP53" s="74">
        <v>4</v>
      </c>
      <c r="BQ53" s="90">
        <v>5</v>
      </c>
    </row>
    <row r="54" spans="1:69" ht="16.5">
      <c r="A54" s="45" t="s">
        <v>1031</v>
      </c>
      <c r="B54" s="45">
        <f t="shared" si="1"/>
        <v>4100920</v>
      </c>
      <c r="C54" s="62">
        <f t="shared" si="0"/>
        <v>9</v>
      </c>
      <c r="D54" s="38">
        <f t="shared" si="2"/>
        <v>41009</v>
      </c>
      <c r="E54" s="25">
        <v>2</v>
      </c>
      <c r="F54" s="26" t="s">
        <v>820</v>
      </c>
      <c r="G54" s="26" t="s">
        <v>518</v>
      </c>
      <c r="H54" s="25">
        <f t="shared" si="3"/>
        <v>40</v>
      </c>
      <c r="I54" s="25">
        <f t="shared" si="4"/>
        <v>4</v>
      </c>
      <c r="J54" s="25">
        <v>1</v>
      </c>
      <c r="K54" s="26" t="s">
        <v>514</v>
      </c>
      <c r="L54" s="53" t="str">
        <f t="shared" si="5"/>
        <v>tw-f-9-jlr-loc2</v>
      </c>
      <c r="M54" s="53">
        <f t="shared" si="6"/>
        <v>1</v>
      </c>
      <c r="N54" s="25">
        <v>1</v>
      </c>
      <c r="O54" s="39">
        <v>1</v>
      </c>
      <c r="Q54" s="48">
        <v>51</v>
      </c>
      <c r="T54" s="70">
        <v>51</v>
      </c>
      <c r="U54" s="45" t="s">
        <v>1524</v>
      </c>
      <c r="V54" s="70">
        <v>51</v>
      </c>
      <c r="W54" s="83">
        <v>41051</v>
      </c>
      <c r="X54" s="45" t="s">
        <v>1575</v>
      </c>
      <c r="Y54" s="70">
        <v>71</v>
      </c>
      <c r="Z54" s="71">
        <v>8</v>
      </c>
      <c r="AA54" s="71">
        <v>8</v>
      </c>
      <c r="AB54" s="71">
        <v>8</v>
      </c>
      <c r="AC54" s="71">
        <v>3</v>
      </c>
      <c r="AD54" s="90">
        <v>4</v>
      </c>
      <c r="AG54" s="71">
        <v>51</v>
      </c>
      <c r="AH54" s="45" t="s">
        <v>1649</v>
      </c>
      <c r="AI54" s="71">
        <v>51</v>
      </c>
      <c r="AJ54" s="83">
        <v>42051</v>
      </c>
      <c r="AK54" s="45" t="s">
        <v>1700</v>
      </c>
      <c r="AL54" s="71">
        <v>88</v>
      </c>
      <c r="AM54" s="71">
        <v>10</v>
      </c>
      <c r="AN54" s="71">
        <v>10</v>
      </c>
      <c r="AO54" s="71">
        <v>10</v>
      </c>
      <c r="AP54" s="71">
        <v>3</v>
      </c>
      <c r="AQ54" s="90">
        <v>4</v>
      </c>
      <c r="AT54" s="74">
        <v>51</v>
      </c>
      <c r="AU54" s="45" t="s">
        <v>1751</v>
      </c>
      <c r="AV54" s="74">
        <v>51</v>
      </c>
      <c r="AW54" s="83">
        <v>43051</v>
      </c>
      <c r="AX54" s="45" t="s">
        <v>1700</v>
      </c>
      <c r="AY54" s="74">
        <v>105</v>
      </c>
      <c r="AZ54" s="74">
        <v>14</v>
      </c>
      <c r="BA54" s="74">
        <v>14</v>
      </c>
      <c r="BB54" s="74">
        <v>13</v>
      </c>
      <c r="BC54" s="74">
        <v>4</v>
      </c>
      <c r="BD54" s="90">
        <v>6</v>
      </c>
      <c r="BG54" s="74">
        <v>51</v>
      </c>
      <c r="BH54" s="45" t="s">
        <v>1754</v>
      </c>
      <c r="BI54" s="74">
        <v>51</v>
      </c>
      <c r="BJ54" s="83">
        <v>44051</v>
      </c>
      <c r="BK54" s="45" t="s">
        <v>1700</v>
      </c>
      <c r="BL54" s="74">
        <v>105</v>
      </c>
      <c r="BM54" s="74">
        <v>14</v>
      </c>
      <c r="BN54" s="74">
        <v>14</v>
      </c>
      <c r="BO54" s="74">
        <v>13</v>
      </c>
      <c r="BP54" s="74">
        <v>4</v>
      </c>
      <c r="BQ54" s="90">
        <v>6</v>
      </c>
    </row>
    <row r="55" spans="1:69" ht="16.5">
      <c r="A55" s="45" t="s">
        <v>1031</v>
      </c>
      <c r="B55" s="45">
        <f t="shared" si="1"/>
        <v>4100921</v>
      </c>
      <c r="C55" s="62">
        <f t="shared" si="0"/>
        <v>9</v>
      </c>
      <c r="D55" s="38">
        <f t="shared" si="2"/>
        <v>41009</v>
      </c>
      <c r="E55" s="25">
        <v>2</v>
      </c>
      <c r="F55" s="26" t="s">
        <v>821</v>
      </c>
      <c r="G55" s="26" t="s">
        <v>538</v>
      </c>
      <c r="H55" s="25">
        <f t="shared" si="3"/>
        <v>40</v>
      </c>
      <c r="I55" s="25">
        <f t="shared" si="4"/>
        <v>4</v>
      </c>
      <c r="J55" s="25">
        <v>1</v>
      </c>
      <c r="K55" s="56" t="s">
        <v>552</v>
      </c>
      <c r="L55" s="53" t="str">
        <f t="shared" si="5"/>
        <v>tw-f-9-shl-loc2</v>
      </c>
      <c r="M55" s="53">
        <f t="shared" si="6"/>
        <v>1</v>
      </c>
      <c r="N55" s="25">
        <v>1</v>
      </c>
      <c r="O55" s="39">
        <v>1</v>
      </c>
      <c r="Q55" s="48">
        <v>52</v>
      </c>
      <c r="T55" s="70">
        <v>52</v>
      </c>
      <c r="U55" s="45" t="s">
        <v>1524</v>
      </c>
      <c r="V55" s="70">
        <v>52</v>
      </c>
      <c r="W55" s="83">
        <v>41052</v>
      </c>
      <c r="X55" s="45" t="s">
        <v>1576</v>
      </c>
      <c r="Y55" s="71">
        <v>72</v>
      </c>
      <c r="Z55" s="71">
        <v>8</v>
      </c>
      <c r="AA55" s="71">
        <v>8</v>
      </c>
      <c r="AB55" s="71">
        <v>8</v>
      </c>
      <c r="AC55" s="71">
        <v>3</v>
      </c>
      <c r="AD55" s="90">
        <v>4</v>
      </c>
      <c r="AG55" s="71">
        <v>52</v>
      </c>
      <c r="AH55" s="45" t="s">
        <v>1649</v>
      </c>
      <c r="AI55" s="71">
        <v>52</v>
      </c>
      <c r="AJ55" s="83">
        <v>42052</v>
      </c>
      <c r="AK55" s="45" t="s">
        <v>1701</v>
      </c>
      <c r="AL55" s="71">
        <v>89</v>
      </c>
      <c r="AM55" s="71">
        <v>10</v>
      </c>
      <c r="AN55" s="71">
        <v>10</v>
      </c>
      <c r="AO55" s="71">
        <v>10</v>
      </c>
      <c r="AP55" s="71">
        <v>3</v>
      </c>
      <c r="AQ55" s="90">
        <v>4</v>
      </c>
      <c r="AT55" s="74">
        <v>52</v>
      </c>
      <c r="AU55" s="45" t="s">
        <v>1751</v>
      </c>
      <c r="AV55" s="74">
        <v>52</v>
      </c>
      <c r="AW55" s="83">
        <v>43052</v>
      </c>
      <c r="AX55" s="45" t="s">
        <v>1701</v>
      </c>
      <c r="AY55" s="74">
        <v>105</v>
      </c>
      <c r="AZ55" s="74">
        <v>14</v>
      </c>
      <c r="BA55" s="74">
        <v>14</v>
      </c>
      <c r="BB55" s="74">
        <v>14</v>
      </c>
      <c r="BC55" s="74">
        <v>4</v>
      </c>
      <c r="BD55" s="90">
        <v>6</v>
      </c>
      <c r="BG55" s="74">
        <v>52</v>
      </c>
      <c r="BH55" s="45" t="s">
        <v>1754</v>
      </c>
      <c r="BI55" s="74">
        <v>52</v>
      </c>
      <c r="BJ55" s="83">
        <v>44052</v>
      </c>
      <c r="BK55" s="45" t="s">
        <v>1701</v>
      </c>
      <c r="BL55" s="74">
        <v>105</v>
      </c>
      <c r="BM55" s="74">
        <v>14</v>
      </c>
      <c r="BN55" s="74">
        <v>14</v>
      </c>
      <c r="BO55" s="74">
        <v>14</v>
      </c>
      <c r="BP55" s="74">
        <v>4</v>
      </c>
      <c r="BQ55" s="90">
        <v>6</v>
      </c>
    </row>
    <row r="56" spans="1:69" ht="16.5">
      <c r="A56" s="45" t="s">
        <v>1031</v>
      </c>
      <c r="B56" s="45">
        <f t="shared" si="1"/>
        <v>4100930</v>
      </c>
      <c r="C56" s="62">
        <f t="shared" si="0"/>
        <v>9</v>
      </c>
      <c r="D56" s="38">
        <f t="shared" si="2"/>
        <v>41009</v>
      </c>
      <c r="E56" s="25">
        <v>3</v>
      </c>
      <c r="F56" s="26" t="s">
        <v>820</v>
      </c>
      <c r="G56" s="26" t="s">
        <v>174</v>
      </c>
      <c r="H56" s="25">
        <f t="shared" si="3"/>
        <v>40</v>
      </c>
      <c r="I56" s="25">
        <f t="shared" si="4"/>
        <v>5</v>
      </c>
      <c r="J56" s="25">
        <v>1</v>
      </c>
      <c r="K56" s="56" t="s">
        <v>516</v>
      </c>
      <c r="L56" s="56" t="str">
        <f t="shared" si="5"/>
        <v>tw-f-9-jlr-loc3</v>
      </c>
      <c r="M56" s="56">
        <f t="shared" si="6"/>
        <v>1</v>
      </c>
      <c r="N56" s="25">
        <v>1</v>
      </c>
      <c r="O56" s="39">
        <v>1</v>
      </c>
      <c r="Q56" s="48">
        <v>53</v>
      </c>
      <c r="T56" s="70">
        <v>53</v>
      </c>
      <c r="U56" s="45" t="s">
        <v>1524</v>
      </c>
      <c r="V56" s="70">
        <v>53</v>
      </c>
      <c r="W56" s="83">
        <v>41053</v>
      </c>
      <c r="X56" s="45" t="s">
        <v>1577</v>
      </c>
      <c r="Y56" s="71">
        <v>72</v>
      </c>
      <c r="Z56" s="71">
        <v>8</v>
      </c>
      <c r="AA56" s="71">
        <v>8</v>
      </c>
      <c r="AB56" s="71">
        <v>8</v>
      </c>
      <c r="AC56" s="71">
        <v>3</v>
      </c>
      <c r="AD56" s="90">
        <v>4</v>
      </c>
      <c r="AG56" s="71">
        <v>53</v>
      </c>
      <c r="AH56" s="45" t="s">
        <v>1649</v>
      </c>
      <c r="AI56" s="71">
        <v>53</v>
      </c>
      <c r="AJ56" s="83">
        <v>42053</v>
      </c>
      <c r="AK56" s="45" t="s">
        <v>1702</v>
      </c>
      <c r="AL56" s="71">
        <v>90</v>
      </c>
      <c r="AM56" s="71">
        <v>11</v>
      </c>
      <c r="AN56" s="71">
        <v>10</v>
      </c>
      <c r="AO56" s="71">
        <v>10</v>
      </c>
      <c r="AP56" s="71">
        <v>3</v>
      </c>
      <c r="AQ56" s="90">
        <v>4</v>
      </c>
      <c r="AT56" s="74">
        <v>53</v>
      </c>
      <c r="AU56" s="45" t="s">
        <v>1751</v>
      </c>
      <c r="AV56" s="74">
        <v>53</v>
      </c>
      <c r="AW56" s="83">
        <v>43053</v>
      </c>
      <c r="AX56" s="45" t="s">
        <v>1702</v>
      </c>
      <c r="AY56" s="74">
        <v>106</v>
      </c>
      <c r="AZ56" s="74">
        <v>14</v>
      </c>
      <c r="BA56" s="74">
        <v>14</v>
      </c>
      <c r="BB56" s="74">
        <v>14</v>
      </c>
      <c r="BC56" s="74">
        <v>4</v>
      </c>
      <c r="BD56" s="90">
        <v>6</v>
      </c>
      <c r="BG56" s="74">
        <v>53</v>
      </c>
      <c r="BH56" s="45" t="s">
        <v>1754</v>
      </c>
      <c r="BI56" s="74">
        <v>53</v>
      </c>
      <c r="BJ56" s="83">
        <v>44053</v>
      </c>
      <c r="BK56" s="45" t="s">
        <v>1702</v>
      </c>
      <c r="BL56" s="74">
        <v>106</v>
      </c>
      <c r="BM56" s="74">
        <v>14</v>
      </c>
      <c r="BN56" s="74">
        <v>14</v>
      </c>
      <c r="BO56" s="74">
        <v>14</v>
      </c>
      <c r="BP56" s="74">
        <v>4</v>
      </c>
      <c r="BQ56" s="90">
        <v>6</v>
      </c>
    </row>
    <row r="57" spans="1:69" ht="17.25">
      <c r="A57" s="45" t="s">
        <v>1031</v>
      </c>
      <c r="B57" s="45">
        <f t="shared" si="1"/>
        <v>4100931</v>
      </c>
      <c r="C57" s="62">
        <f t="shared" si="0"/>
        <v>9</v>
      </c>
      <c r="D57" s="40">
        <f t="shared" si="2"/>
        <v>41009</v>
      </c>
      <c r="E57" s="41">
        <v>3</v>
      </c>
      <c r="F57" s="42" t="s">
        <v>821</v>
      </c>
      <c r="G57" s="42" t="s">
        <v>525</v>
      </c>
      <c r="H57" s="41">
        <f t="shared" si="3"/>
        <v>40</v>
      </c>
      <c r="I57" s="41">
        <f t="shared" si="4"/>
        <v>5</v>
      </c>
      <c r="J57" s="41">
        <v>1</v>
      </c>
      <c r="K57" s="42" t="s">
        <v>557</v>
      </c>
      <c r="L57" s="42" t="str">
        <f t="shared" si="5"/>
        <v>tw-f-9-shl-loc3</v>
      </c>
      <c r="M57" s="42">
        <f t="shared" si="6"/>
        <v>1</v>
      </c>
      <c r="N57" s="41">
        <v>1</v>
      </c>
      <c r="O57" s="43">
        <v>1</v>
      </c>
      <c r="Q57" s="48">
        <v>54</v>
      </c>
      <c r="T57" s="70">
        <v>54</v>
      </c>
      <c r="U57" s="45" t="s">
        <v>1524</v>
      </c>
      <c r="V57" s="70">
        <v>54</v>
      </c>
      <c r="W57" s="83">
        <v>41054</v>
      </c>
      <c r="X57" s="45" t="s">
        <v>1578</v>
      </c>
      <c r="Y57" s="71">
        <v>73</v>
      </c>
      <c r="Z57" s="71">
        <v>8</v>
      </c>
      <c r="AA57" s="71">
        <v>8</v>
      </c>
      <c r="AB57" s="71">
        <v>8</v>
      </c>
      <c r="AC57" s="71">
        <v>3</v>
      </c>
      <c r="AD57" s="90">
        <v>4</v>
      </c>
      <c r="AG57" s="71">
        <v>54</v>
      </c>
      <c r="AH57" s="45" t="s">
        <v>1649</v>
      </c>
      <c r="AI57" s="71">
        <v>54</v>
      </c>
      <c r="AJ57" s="83">
        <v>42054</v>
      </c>
      <c r="AK57" s="45" t="s">
        <v>1703</v>
      </c>
      <c r="AL57" s="71">
        <v>90</v>
      </c>
      <c r="AM57" s="71">
        <v>11</v>
      </c>
      <c r="AN57" s="71">
        <v>11</v>
      </c>
      <c r="AO57" s="71">
        <v>10</v>
      </c>
      <c r="AP57" s="71">
        <v>3</v>
      </c>
      <c r="AQ57" s="90">
        <v>4</v>
      </c>
      <c r="AT57" s="74">
        <v>54</v>
      </c>
      <c r="AU57" s="45" t="s">
        <v>1751</v>
      </c>
      <c r="AV57" s="74">
        <v>54</v>
      </c>
      <c r="AW57" s="83">
        <v>43054</v>
      </c>
      <c r="AX57" s="45" t="s">
        <v>1703</v>
      </c>
      <c r="AY57" s="74">
        <v>107</v>
      </c>
      <c r="AZ57" s="74">
        <v>14</v>
      </c>
      <c r="BA57" s="74">
        <v>14</v>
      </c>
      <c r="BB57" s="74">
        <v>14</v>
      </c>
      <c r="BC57" s="74">
        <v>4</v>
      </c>
      <c r="BD57" s="90">
        <v>6</v>
      </c>
      <c r="BG57" s="74">
        <v>54</v>
      </c>
      <c r="BH57" s="45" t="s">
        <v>1754</v>
      </c>
      <c r="BI57" s="74">
        <v>54</v>
      </c>
      <c r="BJ57" s="83">
        <v>44054</v>
      </c>
      <c r="BK57" s="45" t="s">
        <v>1703</v>
      </c>
      <c r="BL57" s="74">
        <v>107</v>
      </c>
      <c r="BM57" s="74">
        <v>14</v>
      </c>
      <c r="BN57" s="74">
        <v>14</v>
      </c>
      <c r="BO57" s="74">
        <v>14</v>
      </c>
      <c r="BP57" s="74">
        <v>4</v>
      </c>
      <c r="BQ57" s="90">
        <v>6</v>
      </c>
    </row>
    <row r="58" spans="1:69" ht="16.5">
      <c r="A58" s="45" t="s">
        <v>1031</v>
      </c>
      <c r="B58" s="45">
        <f t="shared" si="1"/>
        <v>4101010</v>
      </c>
      <c r="C58" s="62">
        <f t="shared" si="0"/>
        <v>10</v>
      </c>
      <c r="D58" s="35">
        <f t="shared" si="2"/>
        <v>41010</v>
      </c>
      <c r="E58" s="36">
        <v>1</v>
      </c>
      <c r="F58" s="44" t="s">
        <v>820</v>
      </c>
      <c r="G58" s="44" t="s">
        <v>511</v>
      </c>
      <c r="H58" s="36">
        <f t="shared" si="3"/>
        <v>40</v>
      </c>
      <c r="I58" s="36">
        <f t="shared" si="4"/>
        <v>4</v>
      </c>
      <c r="J58" s="36">
        <v>2</v>
      </c>
      <c r="K58" s="36" t="s">
        <v>518</v>
      </c>
      <c r="L58" s="36" t="str">
        <f t="shared" si="5"/>
        <v>tw-f-10-jlr-loc1</v>
      </c>
      <c r="M58" s="36">
        <f t="shared" si="6"/>
        <v>1</v>
      </c>
      <c r="N58" s="36">
        <v>1</v>
      </c>
      <c r="O58" s="37">
        <v>1</v>
      </c>
      <c r="Q58" s="48">
        <v>55</v>
      </c>
      <c r="T58" s="70">
        <v>55</v>
      </c>
      <c r="U58" s="45" t="s">
        <v>1524</v>
      </c>
      <c r="V58" s="70">
        <v>55</v>
      </c>
      <c r="W58" s="83">
        <v>41055</v>
      </c>
      <c r="X58" s="45" t="s">
        <v>1579</v>
      </c>
      <c r="Y58" s="71">
        <v>74</v>
      </c>
      <c r="Z58" s="71">
        <v>8</v>
      </c>
      <c r="AA58" s="71">
        <v>8</v>
      </c>
      <c r="AB58" s="71">
        <v>8</v>
      </c>
      <c r="AC58" s="71">
        <v>3</v>
      </c>
      <c r="AD58" s="90">
        <v>4</v>
      </c>
      <c r="AG58" s="71">
        <v>55</v>
      </c>
      <c r="AH58" s="45" t="s">
        <v>1649</v>
      </c>
      <c r="AI58" s="71">
        <v>55</v>
      </c>
      <c r="AJ58" s="83">
        <v>42055</v>
      </c>
      <c r="AK58" s="45" t="s">
        <v>1704</v>
      </c>
      <c r="AL58" s="71">
        <v>90</v>
      </c>
      <c r="AM58" s="71">
        <v>11</v>
      </c>
      <c r="AN58" s="71">
        <v>11</v>
      </c>
      <c r="AO58" s="71">
        <v>11</v>
      </c>
      <c r="AP58" s="71">
        <v>3</v>
      </c>
      <c r="AQ58" s="90">
        <v>4</v>
      </c>
      <c r="AT58" s="74">
        <v>55</v>
      </c>
      <c r="AU58" s="45" t="s">
        <v>1751</v>
      </c>
      <c r="AV58" s="74">
        <v>55</v>
      </c>
      <c r="AW58" s="83">
        <v>43055</v>
      </c>
      <c r="AX58" s="45" t="s">
        <v>1704</v>
      </c>
      <c r="AY58" s="74">
        <v>108</v>
      </c>
      <c r="AZ58" s="74">
        <v>14</v>
      </c>
      <c r="BA58" s="74">
        <v>14</v>
      </c>
      <c r="BB58" s="74">
        <v>14</v>
      </c>
      <c r="BC58" s="74">
        <v>4</v>
      </c>
      <c r="BD58" s="90">
        <v>6</v>
      </c>
      <c r="BG58" s="74">
        <v>55</v>
      </c>
      <c r="BH58" s="45" t="s">
        <v>1754</v>
      </c>
      <c r="BI58" s="74">
        <v>55</v>
      </c>
      <c r="BJ58" s="83">
        <v>44055</v>
      </c>
      <c r="BK58" s="45" t="s">
        <v>1704</v>
      </c>
      <c r="BL58" s="74">
        <v>108</v>
      </c>
      <c r="BM58" s="74">
        <v>14</v>
      </c>
      <c r="BN58" s="74">
        <v>14</v>
      </c>
      <c r="BO58" s="74">
        <v>14</v>
      </c>
      <c r="BP58" s="74">
        <v>4</v>
      </c>
      <c r="BQ58" s="90">
        <v>6</v>
      </c>
    </row>
    <row r="59" spans="1:69" ht="16.5">
      <c r="A59" s="45" t="s">
        <v>1031</v>
      </c>
      <c r="B59" s="45">
        <f t="shared" si="1"/>
        <v>4101011</v>
      </c>
      <c r="C59" s="62">
        <f t="shared" si="0"/>
        <v>10</v>
      </c>
      <c r="D59" s="38">
        <f t="shared" si="2"/>
        <v>41010</v>
      </c>
      <c r="E59" s="25">
        <v>1</v>
      </c>
      <c r="F59" s="26" t="s">
        <v>821</v>
      </c>
      <c r="G59" s="26" t="s">
        <v>436</v>
      </c>
      <c r="H59" s="25">
        <f t="shared" si="3"/>
        <v>40</v>
      </c>
      <c r="I59" s="25">
        <f t="shared" si="4"/>
        <v>4</v>
      </c>
      <c r="J59" s="25">
        <v>2</v>
      </c>
      <c r="K59" s="26" t="s">
        <v>559</v>
      </c>
      <c r="L59" s="25" t="str">
        <f t="shared" si="5"/>
        <v>tw-f-10-shl-loc1</v>
      </c>
      <c r="M59" s="25">
        <f t="shared" si="6"/>
        <v>1</v>
      </c>
      <c r="N59" s="25">
        <v>1</v>
      </c>
      <c r="O59" s="39">
        <v>1</v>
      </c>
      <c r="Q59" s="48">
        <v>56</v>
      </c>
      <c r="T59" s="70">
        <v>56</v>
      </c>
      <c r="U59" s="45" t="s">
        <v>1524</v>
      </c>
      <c r="V59" s="70">
        <v>56</v>
      </c>
      <c r="W59" s="83">
        <v>41056</v>
      </c>
      <c r="X59" s="45" t="s">
        <v>1580</v>
      </c>
      <c r="Y59" s="71">
        <v>75</v>
      </c>
      <c r="Z59" s="71">
        <v>8</v>
      </c>
      <c r="AA59" s="71">
        <v>8</v>
      </c>
      <c r="AB59" s="71">
        <v>8</v>
      </c>
      <c r="AC59" s="71">
        <v>3</v>
      </c>
      <c r="AD59" s="90">
        <v>4</v>
      </c>
      <c r="AG59" s="71">
        <v>56</v>
      </c>
      <c r="AH59" s="45" t="s">
        <v>1649</v>
      </c>
      <c r="AI59" s="71">
        <v>56</v>
      </c>
      <c r="AJ59" s="83">
        <v>42056</v>
      </c>
      <c r="AK59" s="45" t="s">
        <v>1705</v>
      </c>
      <c r="AL59" s="71">
        <v>91</v>
      </c>
      <c r="AM59" s="71">
        <v>11</v>
      </c>
      <c r="AN59" s="71">
        <v>11</v>
      </c>
      <c r="AO59" s="71">
        <v>11</v>
      </c>
      <c r="AP59" s="71">
        <v>3</v>
      </c>
      <c r="AQ59" s="90">
        <v>4</v>
      </c>
      <c r="AT59" s="74">
        <v>56</v>
      </c>
      <c r="AU59" s="45" t="s">
        <v>1751</v>
      </c>
      <c r="AV59" s="74">
        <v>56</v>
      </c>
      <c r="AW59" s="83">
        <v>43056</v>
      </c>
      <c r="AX59" s="45" t="s">
        <v>1705</v>
      </c>
      <c r="AY59" s="74">
        <v>108</v>
      </c>
      <c r="AZ59" s="74">
        <v>14</v>
      </c>
      <c r="BA59" s="74">
        <v>14</v>
      </c>
      <c r="BB59" s="74">
        <v>14</v>
      </c>
      <c r="BC59" s="74">
        <v>4</v>
      </c>
      <c r="BD59" s="90">
        <v>6</v>
      </c>
      <c r="BG59" s="74">
        <v>56</v>
      </c>
      <c r="BH59" s="45" t="s">
        <v>1754</v>
      </c>
      <c r="BI59" s="74">
        <v>56</v>
      </c>
      <c r="BJ59" s="83">
        <v>44056</v>
      </c>
      <c r="BK59" s="45" t="s">
        <v>1705</v>
      </c>
      <c r="BL59" s="74">
        <v>108</v>
      </c>
      <c r="BM59" s="74">
        <v>14</v>
      </c>
      <c r="BN59" s="74">
        <v>14</v>
      </c>
      <c r="BO59" s="74">
        <v>14</v>
      </c>
      <c r="BP59" s="74">
        <v>4</v>
      </c>
      <c r="BQ59" s="90">
        <v>6</v>
      </c>
    </row>
    <row r="60" spans="1:69" ht="16.5">
      <c r="A60" s="45" t="s">
        <v>1031</v>
      </c>
      <c r="B60" s="45">
        <f t="shared" si="1"/>
        <v>4101020</v>
      </c>
      <c r="C60" s="62">
        <f t="shared" si="0"/>
        <v>10</v>
      </c>
      <c r="D60" s="38">
        <f t="shared" si="2"/>
        <v>41010</v>
      </c>
      <c r="E60" s="25">
        <v>2</v>
      </c>
      <c r="F60" s="26" t="s">
        <v>820</v>
      </c>
      <c r="G60" s="26" t="s">
        <v>518</v>
      </c>
      <c r="H60" s="25">
        <f t="shared" si="3"/>
        <v>40</v>
      </c>
      <c r="I60" s="25">
        <f t="shared" si="4"/>
        <v>5</v>
      </c>
      <c r="J60" s="25">
        <v>2</v>
      </c>
      <c r="K60" s="45" t="s">
        <v>1507</v>
      </c>
      <c r="L60" s="53" t="str">
        <f t="shared" si="5"/>
        <v>tw-f-10-jlr-loc2</v>
      </c>
      <c r="M60" s="53">
        <f t="shared" si="6"/>
        <v>1</v>
      </c>
      <c r="N60" s="25">
        <v>1</v>
      </c>
      <c r="O60" s="39">
        <v>1</v>
      </c>
      <c r="Q60" s="48">
        <v>57</v>
      </c>
      <c r="T60" s="70">
        <v>57</v>
      </c>
      <c r="U60" s="45" t="s">
        <v>1524</v>
      </c>
      <c r="V60" s="70">
        <v>57</v>
      </c>
      <c r="W60" s="83">
        <v>41057</v>
      </c>
      <c r="X60" s="45" t="s">
        <v>1581</v>
      </c>
      <c r="Y60" s="71">
        <v>75</v>
      </c>
      <c r="Z60" s="71">
        <v>8</v>
      </c>
      <c r="AA60" s="71">
        <v>8</v>
      </c>
      <c r="AB60" s="71">
        <v>8</v>
      </c>
      <c r="AC60" s="71">
        <v>3</v>
      </c>
      <c r="AD60" s="90">
        <v>4</v>
      </c>
      <c r="AG60" s="71">
        <v>57</v>
      </c>
      <c r="AH60" s="45" t="s">
        <v>1649</v>
      </c>
      <c r="AI60" s="71">
        <v>57</v>
      </c>
      <c r="AJ60" s="83">
        <v>42057</v>
      </c>
      <c r="AK60" s="45" t="s">
        <v>1706</v>
      </c>
      <c r="AL60" s="71">
        <v>92</v>
      </c>
      <c r="AM60" s="71">
        <v>11</v>
      </c>
      <c r="AN60" s="71">
        <v>11</v>
      </c>
      <c r="AO60" s="71">
        <v>11</v>
      </c>
      <c r="AP60" s="71">
        <v>3</v>
      </c>
      <c r="AQ60" s="90">
        <v>4</v>
      </c>
      <c r="AT60" s="74">
        <v>57</v>
      </c>
      <c r="AU60" s="45" t="s">
        <v>1751</v>
      </c>
      <c r="AV60" s="74">
        <v>57</v>
      </c>
      <c r="AW60" s="83">
        <v>43057</v>
      </c>
      <c r="AX60" s="45" t="s">
        <v>1706</v>
      </c>
      <c r="AY60" s="74">
        <v>109</v>
      </c>
      <c r="AZ60" s="74">
        <v>14</v>
      </c>
      <c r="BA60" s="74">
        <v>14</v>
      </c>
      <c r="BB60" s="74">
        <v>14</v>
      </c>
      <c r="BC60" s="74">
        <v>4</v>
      </c>
      <c r="BD60" s="90">
        <v>6</v>
      </c>
      <c r="BG60" s="74">
        <v>57</v>
      </c>
      <c r="BH60" s="45" t="s">
        <v>1754</v>
      </c>
      <c r="BI60" s="74">
        <v>57</v>
      </c>
      <c r="BJ60" s="83">
        <v>44057</v>
      </c>
      <c r="BK60" s="45" t="s">
        <v>1706</v>
      </c>
      <c r="BL60" s="74">
        <v>109</v>
      </c>
      <c r="BM60" s="74">
        <v>14</v>
      </c>
      <c r="BN60" s="74">
        <v>14</v>
      </c>
      <c r="BO60" s="74">
        <v>14</v>
      </c>
      <c r="BP60" s="74">
        <v>4</v>
      </c>
      <c r="BQ60" s="90">
        <v>6</v>
      </c>
    </row>
    <row r="61" spans="1:69" ht="16.5">
      <c r="A61" s="45" t="s">
        <v>1031</v>
      </c>
      <c r="B61" s="45">
        <f t="shared" si="1"/>
        <v>4101021</v>
      </c>
      <c r="C61" s="62">
        <f t="shared" si="0"/>
        <v>10</v>
      </c>
      <c r="D61" s="38">
        <f t="shared" si="2"/>
        <v>41010</v>
      </c>
      <c r="E61" s="25">
        <v>2</v>
      </c>
      <c r="F61" s="26" t="s">
        <v>821</v>
      </c>
      <c r="G61" s="26" t="s">
        <v>538</v>
      </c>
      <c r="H61" s="25">
        <f t="shared" si="3"/>
        <v>40</v>
      </c>
      <c r="I61" s="25">
        <f t="shared" si="4"/>
        <v>5</v>
      </c>
      <c r="J61" s="25">
        <v>2</v>
      </c>
      <c r="K61" s="56" t="s">
        <v>554</v>
      </c>
      <c r="L61" s="53" t="str">
        <f t="shared" si="5"/>
        <v>tw-f-10-shl-loc2</v>
      </c>
      <c r="M61" s="53">
        <f t="shared" si="6"/>
        <v>1</v>
      </c>
      <c r="N61" s="25">
        <v>1</v>
      </c>
      <c r="O61" s="39">
        <v>1</v>
      </c>
      <c r="Q61" s="48">
        <v>58</v>
      </c>
      <c r="T61" s="70">
        <v>58</v>
      </c>
      <c r="U61" s="45" t="s">
        <v>1524</v>
      </c>
      <c r="V61" s="70">
        <v>58</v>
      </c>
      <c r="W61" s="83">
        <v>41058</v>
      </c>
      <c r="X61" s="45" t="s">
        <v>1582</v>
      </c>
      <c r="Y61" s="71">
        <v>76</v>
      </c>
      <c r="Z61" s="71">
        <v>8</v>
      </c>
      <c r="AA61" s="71">
        <v>8</v>
      </c>
      <c r="AB61" s="71">
        <v>8</v>
      </c>
      <c r="AC61" s="71">
        <v>3</v>
      </c>
      <c r="AD61" s="90">
        <v>4</v>
      </c>
      <c r="AG61" s="71">
        <v>58</v>
      </c>
      <c r="AH61" s="45" t="s">
        <v>1649</v>
      </c>
      <c r="AI61" s="71">
        <v>58</v>
      </c>
      <c r="AJ61" s="83">
        <v>42058</v>
      </c>
      <c r="AK61" s="45" t="s">
        <v>1707</v>
      </c>
      <c r="AL61" s="71">
        <v>92</v>
      </c>
      <c r="AM61" s="71">
        <v>11</v>
      </c>
      <c r="AN61" s="71">
        <v>11</v>
      </c>
      <c r="AO61" s="71">
        <v>11</v>
      </c>
      <c r="AP61" s="71">
        <v>3</v>
      </c>
      <c r="AQ61" s="90">
        <v>4</v>
      </c>
      <c r="AT61" s="74">
        <v>58</v>
      </c>
      <c r="AU61" s="45" t="s">
        <v>1751</v>
      </c>
      <c r="AV61" s="74">
        <v>58</v>
      </c>
      <c r="AW61" s="83">
        <v>43058</v>
      </c>
      <c r="AX61" s="45" t="s">
        <v>1707</v>
      </c>
      <c r="AY61" s="74">
        <v>110</v>
      </c>
      <c r="AZ61" s="74">
        <v>15</v>
      </c>
      <c r="BA61" s="74">
        <v>14</v>
      </c>
      <c r="BB61" s="74">
        <v>14</v>
      </c>
      <c r="BC61" s="74">
        <v>4</v>
      </c>
      <c r="BD61" s="90">
        <v>6</v>
      </c>
      <c r="BG61" s="74">
        <v>58</v>
      </c>
      <c r="BH61" s="45" t="s">
        <v>1754</v>
      </c>
      <c r="BI61" s="74">
        <v>58</v>
      </c>
      <c r="BJ61" s="83">
        <v>44058</v>
      </c>
      <c r="BK61" s="45" t="s">
        <v>1707</v>
      </c>
      <c r="BL61" s="74">
        <v>110</v>
      </c>
      <c r="BM61" s="74">
        <v>15</v>
      </c>
      <c r="BN61" s="74">
        <v>14</v>
      </c>
      <c r="BO61" s="74">
        <v>14</v>
      </c>
      <c r="BP61" s="74">
        <v>4</v>
      </c>
      <c r="BQ61" s="90">
        <v>6</v>
      </c>
    </row>
    <row r="62" spans="1:69" ht="16.5">
      <c r="A62" s="45" t="s">
        <v>1031</v>
      </c>
      <c r="B62" s="45">
        <f t="shared" si="1"/>
        <v>4101030</v>
      </c>
      <c r="C62" s="62">
        <f t="shared" si="0"/>
        <v>10</v>
      </c>
      <c r="D62" s="38">
        <f t="shared" si="2"/>
        <v>41010</v>
      </c>
      <c r="E62" s="25">
        <v>3</v>
      </c>
      <c r="F62" s="26" t="s">
        <v>820</v>
      </c>
      <c r="G62" s="26" t="s">
        <v>174</v>
      </c>
      <c r="H62" s="25">
        <f t="shared" si="3"/>
        <v>40</v>
      </c>
      <c r="I62" s="25">
        <f t="shared" si="4"/>
        <v>5</v>
      </c>
      <c r="J62" s="25">
        <v>2</v>
      </c>
      <c r="K62" s="56" t="s">
        <v>515</v>
      </c>
      <c r="L62" s="56" t="str">
        <f t="shared" si="5"/>
        <v>tw-f-10-jlr-loc3</v>
      </c>
      <c r="M62" s="56">
        <f t="shared" si="6"/>
        <v>1</v>
      </c>
      <c r="N62" s="25">
        <v>1</v>
      </c>
      <c r="O62" s="39">
        <v>1</v>
      </c>
      <c r="Q62" s="48">
        <v>59</v>
      </c>
      <c r="T62" s="70">
        <v>59</v>
      </c>
      <c r="U62" s="45" t="s">
        <v>1524</v>
      </c>
      <c r="V62" s="70">
        <v>59</v>
      </c>
      <c r="W62" s="83">
        <v>41059</v>
      </c>
      <c r="X62" s="45" t="s">
        <v>1583</v>
      </c>
      <c r="Y62" s="71">
        <v>77</v>
      </c>
      <c r="Z62" s="71">
        <v>8</v>
      </c>
      <c r="AA62" s="71">
        <v>8</v>
      </c>
      <c r="AB62" s="71">
        <v>8</v>
      </c>
      <c r="AC62" s="71">
        <v>3</v>
      </c>
      <c r="AD62" s="90">
        <v>4</v>
      </c>
      <c r="AG62" s="71">
        <v>59</v>
      </c>
      <c r="AH62" s="45" t="s">
        <v>1649</v>
      </c>
      <c r="AI62" s="71">
        <v>59</v>
      </c>
      <c r="AJ62" s="83">
        <v>42059</v>
      </c>
      <c r="AK62" s="45" t="s">
        <v>1708</v>
      </c>
      <c r="AL62" s="71">
        <v>93</v>
      </c>
      <c r="AM62" s="71">
        <v>11</v>
      </c>
      <c r="AN62" s="71">
        <v>11</v>
      </c>
      <c r="AO62" s="71">
        <v>11</v>
      </c>
      <c r="AP62" s="71">
        <v>3</v>
      </c>
      <c r="AQ62" s="90">
        <v>4</v>
      </c>
      <c r="AT62" s="74">
        <v>59</v>
      </c>
      <c r="AU62" s="45" t="s">
        <v>1751</v>
      </c>
      <c r="AV62" s="74">
        <v>59</v>
      </c>
      <c r="AW62" s="83">
        <v>43059</v>
      </c>
      <c r="AX62" s="45" t="s">
        <v>1708</v>
      </c>
      <c r="AY62" s="74">
        <v>110</v>
      </c>
      <c r="AZ62" s="74">
        <v>15</v>
      </c>
      <c r="BA62" s="74">
        <v>15</v>
      </c>
      <c r="BB62" s="74">
        <v>14</v>
      </c>
      <c r="BC62" s="74">
        <v>4</v>
      </c>
      <c r="BD62" s="90">
        <v>6</v>
      </c>
      <c r="BG62" s="74">
        <v>59</v>
      </c>
      <c r="BH62" s="45" t="s">
        <v>1754</v>
      </c>
      <c r="BI62" s="74">
        <v>59</v>
      </c>
      <c r="BJ62" s="83">
        <v>44059</v>
      </c>
      <c r="BK62" s="45" t="s">
        <v>1708</v>
      </c>
      <c r="BL62" s="74">
        <v>110</v>
      </c>
      <c r="BM62" s="74">
        <v>15</v>
      </c>
      <c r="BN62" s="74">
        <v>15</v>
      </c>
      <c r="BO62" s="74">
        <v>14</v>
      </c>
      <c r="BP62" s="74">
        <v>4</v>
      </c>
      <c r="BQ62" s="90">
        <v>6</v>
      </c>
    </row>
    <row r="63" spans="1:69" ht="17.25">
      <c r="A63" s="45" t="s">
        <v>1031</v>
      </c>
      <c r="B63" s="45">
        <f t="shared" si="1"/>
        <v>4101031</v>
      </c>
      <c r="C63" s="62">
        <f t="shared" si="0"/>
        <v>10</v>
      </c>
      <c r="D63" s="40">
        <f t="shared" si="2"/>
        <v>41010</v>
      </c>
      <c r="E63" s="41">
        <v>3</v>
      </c>
      <c r="F63" s="42" t="s">
        <v>821</v>
      </c>
      <c r="G63" s="42" t="s">
        <v>525</v>
      </c>
      <c r="H63" s="41">
        <f t="shared" si="3"/>
        <v>40</v>
      </c>
      <c r="I63" s="41">
        <f t="shared" si="4"/>
        <v>5</v>
      </c>
      <c r="J63" s="41">
        <v>2</v>
      </c>
      <c r="K63" s="42" t="s">
        <v>555</v>
      </c>
      <c r="L63" s="42" t="str">
        <f t="shared" si="5"/>
        <v>tw-f-10-shl-loc3</v>
      </c>
      <c r="M63" s="42">
        <f t="shared" si="6"/>
        <v>1</v>
      </c>
      <c r="N63" s="41">
        <v>1</v>
      </c>
      <c r="O63" s="43">
        <v>1</v>
      </c>
      <c r="Q63" s="48">
        <v>60</v>
      </c>
      <c r="T63" s="70">
        <v>60</v>
      </c>
      <c r="U63" s="45" t="s">
        <v>1524</v>
      </c>
      <c r="V63" s="70">
        <v>60</v>
      </c>
      <c r="W63" s="83">
        <v>41060</v>
      </c>
      <c r="X63" s="45" t="s">
        <v>1584</v>
      </c>
      <c r="Y63" s="71">
        <v>77</v>
      </c>
      <c r="Z63" s="71">
        <v>8</v>
      </c>
      <c r="AA63" s="71">
        <v>8</v>
      </c>
      <c r="AB63" s="71">
        <v>8</v>
      </c>
      <c r="AC63" s="71">
        <v>3</v>
      </c>
      <c r="AD63" s="90">
        <v>4</v>
      </c>
      <c r="AG63" s="71">
        <v>60</v>
      </c>
      <c r="AH63" s="45" t="s">
        <v>1649</v>
      </c>
      <c r="AI63" s="71">
        <v>60</v>
      </c>
      <c r="AJ63" s="83">
        <v>42060</v>
      </c>
      <c r="AK63" s="45" t="s">
        <v>1709</v>
      </c>
      <c r="AL63" s="71">
        <v>95</v>
      </c>
      <c r="AM63" s="71">
        <v>12</v>
      </c>
      <c r="AN63" s="71">
        <v>11</v>
      </c>
      <c r="AO63" s="71">
        <v>11</v>
      </c>
      <c r="AP63" s="71">
        <v>3</v>
      </c>
      <c r="AQ63" s="90">
        <v>5</v>
      </c>
      <c r="AT63" s="74">
        <v>60</v>
      </c>
      <c r="AU63" s="45" t="s">
        <v>1751</v>
      </c>
      <c r="AV63" s="74">
        <v>60</v>
      </c>
      <c r="AW63" s="83">
        <v>43060</v>
      </c>
      <c r="AX63" s="45" t="s">
        <v>1709</v>
      </c>
      <c r="AY63" s="74">
        <v>110</v>
      </c>
      <c r="AZ63" s="74">
        <v>15</v>
      </c>
      <c r="BA63" s="74">
        <v>15</v>
      </c>
      <c r="BB63" s="74">
        <v>15</v>
      </c>
      <c r="BC63" s="74">
        <v>4</v>
      </c>
      <c r="BD63" s="90">
        <v>7</v>
      </c>
      <c r="BG63" s="74">
        <v>60</v>
      </c>
      <c r="BH63" s="45" t="s">
        <v>1754</v>
      </c>
      <c r="BI63" s="74">
        <v>60</v>
      </c>
      <c r="BJ63" s="83">
        <v>44060</v>
      </c>
      <c r="BK63" s="45" t="s">
        <v>1709</v>
      </c>
      <c r="BL63" s="74">
        <v>110</v>
      </c>
      <c r="BM63" s="74">
        <v>15</v>
      </c>
      <c r="BN63" s="74">
        <v>15</v>
      </c>
      <c r="BO63" s="74">
        <v>15</v>
      </c>
      <c r="BP63" s="74">
        <v>4</v>
      </c>
      <c r="BQ63" s="90">
        <v>7</v>
      </c>
    </row>
    <row r="64" spans="1:69" ht="16.5">
      <c r="A64" s="45" t="s">
        <v>1031</v>
      </c>
      <c r="B64" s="45">
        <f t="shared" si="1"/>
        <v>4101110</v>
      </c>
      <c r="C64" s="62">
        <f t="shared" si="0"/>
        <v>11</v>
      </c>
      <c r="D64" s="35">
        <f t="shared" si="2"/>
        <v>41011</v>
      </c>
      <c r="E64" s="36">
        <v>1</v>
      </c>
      <c r="F64" s="44" t="s">
        <v>820</v>
      </c>
      <c r="G64" s="44" t="s">
        <v>511</v>
      </c>
      <c r="H64" s="36">
        <f t="shared" si="3"/>
        <v>41</v>
      </c>
      <c r="I64" s="36">
        <f t="shared" si="4"/>
        <v>5</v>
      </c>
      <c r="J64" s="36">
        <v>2</v>
      </c>
      <c r="K64" s="44" t="s">
        <v>511</v>
      </c>
      <c r="L64" s="36" t="str">
        <f t="shared" si="5"/>
        <v>tw-f-11-jlr-loc1</v>
      </c>
      <c r="M64" s="36">
        <f t="shared" si="6"/>
        <v>2</v>
      </c>
      <c r="N64" s="36">
        <v>1</v>
      </c>
      <c r="O64" s="37">
        <v>1</v>
      </c>
      <c r="Q64" s="48">
        <v>61</v>
      </c>
      <c r="T64" s="70">
        <v>61</v>
      </c>
      <c r="U64" s="45" t="s">
        <v>1524</v>
      </c>
      <c r="V64" s="70">
        <v>61</v>
      </c>
      <c r="W64" s="83">
        <v>41061</v>
      </c>
      <c r="X64" s="45" t="s">
        <v>1585</v>
      </c>
      <c r="Y64" s="71">
        <v>78</v>
      </c>
      <c r="Z64" s="71">
        <v>8</v>
      </c>
      <c r="AA64" s="71">
        <v>8</v>
      </c>
      <c r="AB64" s="71">
        <v>8</v>
      </c>
      <c r="AC64" s="70">
        <v>4</v>
      </c>
      <c r="AD64" s="90">
        <v>4</v>
      </c>
      <c r="AG64" s="71">
        <v>61</v>
      </c>
      <c r="AH64" s="45" t="s">
        <v>1649</v>
      </c>
      <c r="AI64" s="71">
        <v>61</v>
      </c>
      <c r="AJ64" s="83">
        <v>42061</v>
      </c>
      <c r="AK64" s="45" t="s">
        <v>1710</v>
      </c>
      <c r="AL64" s="71">
        <v>95</v>
      </c>
      <c r="AM64" s="71">
        <v>12</v>
      </c>
      <c r="AN64" s="71">
        <v>12</v>
      </c>
      <c r="AO64" s="71">
        <v>11</v>
      </c>
      <c r="AP64" s="71">
        <v>4</v>
      </c>
      <c r="AQ64" s="90">
        <v>5</v>
      </c>
      <c r="AT64" s="74">
        <v>61</v>
      </c>
      <c r="AU64" s="45" t="s">
        <v>1751</v>
      </c>
      <c r="AV64" s="74">
        <v>61</v>
      </c>
      <c r="AW64" s="83">
        <v>43061</v>
      </c>
      <c r="AX64" s="45" t="s">
        <v>1710</v>
      </c>
      <c r="AY64" s="74">
        <v>111</v>
      </c>
      <c r="AZ64" s="74">
        <v>15</v>
      </c>
      <c r="BA64" s="74">
        <v>15</v>
      </c>
      <c r="BB64" s="74">
        <v>15</v>
      </c>
      <c r="BC64" s="74">
        <v>4</v>
      </c>
      <c r="BD64" s="90">
        <v>7</v>
      </c>
      <c r="BG64" s="74">
        <v>61</v>
      </c>
      <c r="BH64" s="45" t="s">
        <v>1754</v>
      </c>
      <c r="BI64" s="74">
        <v>61</v>
      </c>
      <c r="BJ64" s="83">
        <v>44061</v>
      </c>
      <c r="BK64" s="45" t="s">
        <v>1710</v>
      </c>
      <c r="BL64" s="74">
        <v>111</v>
      </c>
      <c r="BM64" s="74">
        <v>15</v>
      </c>
      <c r="BN64" s="74">
        <v>15</v>
      </c>
      <c r="BO64" s="74">
        <v>15</v>
      </c>
      <c r="BP64" s="74">
        <v>4</v>
      </c>
      <c r="BQ64" s="90">
        <v>7</v>
      </c>
    </row>
    <row r="65" spans="1:69" ht="16.5">
      <c r="A65" s="45" t="s">
        <v>1031</v>
      </c>
      <c r="B65" s="45">
        <f t="shared" si="1"/>
        <v>4101111</v>
      </c>
      <c r="C65" s="62">
        <f t="shared" si="7" ref="C65:C128">MOD(D65,100)</f>
        <v>11</v>
      </c>
      <c r="D65" s="38">
        <f t="shared" si="2"/>
        <v>41011</v>
      </c>
      <c r="E65" s="25">
        <v>1</v>
      </c>
      <c r="F65" s="26" t="s">
        <v>821</v>
      </c>
      <c r="G65" s="26" t="s">
        <v>436</v>
      </c>
      <c r="H65" s="25">
        <f t="shared" si="3"/>
        <v>41</v>
      </c>
      <c r="I65" s="25">
        <f t="shared" si="4"/>
        <v>5</v>
      </c>
      <c r="J65" s="25">
        <v>2</v>
      </c>
      <c r="K65" s="26" t="s">
        <v>543</v>
      </c>
      <c r="L65" s="25" t="str">
        <f t="shared" si="5"/>
        <v>tw-f-11-shl-loc1</v>
      </c>
      <c r="M65" s="25">
        <f t="shared" si="6"/>
        <v>2</v>
      </c>
      <c r="N65" s="25">
        <v>1</v>
      </c>
      <c r="O65" s="39">
        <v>1</v>
      </c>
      <c r="Q65" s="48">
        <v>62</v>
      </c>
      <c r="T65" s="70">
        <v>62</v>
      </c>
      <c r="U65" s="45" t="s">
        <v>1524</v>
      </c>
      <c r="V65" s="70">
        <v>62</v>
      </c>
      <c r="W65" s="83">
        <v>41062</v>
      </c>
      <c r="X65" s="45" t="s">
        <v>1586</v>
      </c>
      <c r="Y65" s="71">
        <v>79</v>
      </c>
      <c r="Z65" s="71">
        <v>8</v>
      </c>
      <c r="AA65" s="71">
        <v>8</v>
      </c>
      <c r="AB65" s="71">
        <v>8</v>
      </c>
      <c r="AC65" s="71">
        <v>4</v>
      </c>
      <c r="AD65" s="90">
        <v>4</v>
      </c>
      <c r="AG65" s="71">
        <v>62</v>
      </c>
      <c r="AH65" s="45" t="s">
        <v>1649</v>
      </c>
      <c r="AI65" s="71">
        <v>62</v>
      </c>
      <c r="AJ65" s="83">
        <v>42062</v>
      </c>
      <c r="AK65" s="45" t="s">
        <v>1711</v>
      </c>
      <c r="AL65" s="71">
        <v>95</v>
      </c>
      <c r="AM65" s="71">
        <v>12</v>
      </c>
      <c r="AN65" s="71">
        <v>12</v>
      </c>
      <c r="AO65" s="71">
        <v>12</v>
      </c>
      <c r="AP65" s="71">
        <v>4</v>
      </c>
      <c r="AQ65" s="90">
        <v>5</v>
      </c>
      <c r="AT65" s="74">
        <v>62</v>
      </c>
      <c r="AU65" s="45" t="s">
        <v>1751</v>
      </c>
      <c r="AV65" s="74">
        <v>62</v>
      </c>
      <c r="AW65" s="83">
        <v>43062</v>
      </c>
      <c r="AX65" s="45" t="s">
        <v>1711</v>
      </c>
      <c r="AY65" s="74">
        <v>112</v>
      </c>
      <c r="AZ65" s="74">
        <v>15</v>
      </c>
      <c r="BA65" s="74">
        <v>15</v>
      </c>
      <c r="BB65" s="74">
        <v>15</v>
      </c>
      <c r="BC65" s="74">
        <v>4</v>
      </c>
      <c r="BD65" s="90">
        <v>7</v>
      </c>
      <c r="BG65" s="74">
        <v>62</v>
      </c>
      <c r="BH65" s="45" t="s">
        <v>1754</v>
      </c>
      <c r="BI65" s="74">
        <v>62</v>
      </c>
      <c r="BJ65" s="83">
        <v>44062</v>
      </c>
      <c r="BK65" s="45" t="s">
        <v>1711</v>
      </c>
      <c r="BL65" s="74">
        <v>112</v>
      </c>
      <c r="BM65" s="74">
        <v>15</v>
      </c>
      <c r="BN65" s="74">
        <v>15</v>
      </c>
      <c r="BO65" s="74">
        <v>15</v>
      </c>
      <c r="BP65" s="74">
        <v>4</v>
      </c>
      <c r="BQ65" s="90">
        <v>7</v>
      </c>
    </row>
    <row r="66" spans="1:69" ht="16.5">
      <c r="A66" s="45" t="s">
        <v>1031</v>
      </c>
      <c r="B66" s="45">
        <f t="shared" si="1"/>
        <v>4101120</v>
      </c>
      <c r="C66" s="62">
        <f t="shared" si="7"/>
        <v>11</v>
      </c>
      <c r="D66" s="38">
        <f t="shared" si="2"/>
        <v>41011</v>
      </c>
      <c r="E66" s="25">
        <v>2</v>
      </c>
      <c r="F66" s="26" t="s">
        <v>820</v>
      </c>
      <c r="G66" s="26" t="s">
        <v>518</v>
      </c>
      <c r="H66" s="25">
        <f t="shared" si="3"/>
        <v>41</v>
      </c>
      <c r="I66" s="25">
        <f t="shared" si="4"/>
        <v>5</v>
      </c>
      <c r="J66" s="25">
        <v>2</v>
      </c>
      <c r="K66" s="26" t="s">
        <v>1511</v>
      </c>
      <c r="L66" s="53" t="str">
        <f t="shared" si="5"/>
        <v>tw-f-11-jlr-loc2</v>
      </c>
      <c r="M66" s="53">
        <f t="shared" si="6"/>
        <v>2</v>
      </c>
      <c r="N66" s="25">
        <v>1</v>
      </c>
      <c r="O66" s="39">
        <v>1</v>
      </c>
      <c r="Q66" s="48">
        <v>63</v>
      </c>
      <c r="T66" s="70">
        <v>63</v>
      </c>
      <c r="U66" s="45" t="s">
        <v>1524</v>
      </c>
      <c r="V66" s="70">
        <v>63</v>
      </c>
      <c r="W66" s="83">
        <v>41063</v>
      </c>
      <c r="X66" s="45" t="s">
        <v>1587</v>
      </c>
      <c r="Y66" s="71">
        <v>80</v>
      </c>
      <c r="Z66" s="70">
        <v>9</v>
      </c>
      <c r="AA66" s="71">
        <v>8</v>
      </c>
      <c r="AB66" s="71">
        <v>8</v>
      </c>
      <c r="AC66" s="71">
        <v>4</v>
      </c>
      <c r="AD66" s="90">
        <v>4</v>
      </c>
      <c r="AG66" s="71">
        <v>63</v>
      </c>
      <c r="AH66" s="45" t="s">
        <v>1649</v>
      </c>
      <c r="AI66" s="71">
        <v>63</v>
      </c>
      <c r="AJ66" s="83">
        <v>42063</v>
      </c>
      <c r="AK66" s="45" t="s">
        <v>1712</v>
      </c>
      <c r="AL66" s="71">
        <v>96</v>
      </c>
      <c r="AM66" s="71">
        <v>12</v>
      </c>
      <c r="AN66" s="71">
        <v>12</v>
      </c>
      <c r="AO66" s="71">
        <v>12</v>
      </c>
      <c r="AP66" s="71">
        <v>4</v>
      </c>
      <c r="AQ66" s="90">
        <v>5</v>
      </c>
      <c r="AT66" s="74">
        <v>63</v>
      </c>
      <c r="AU66" s="45" t="s">
        <v>1751</v>
      </c>
      <c r="AV66" s="74">
        <v>63</v>
      </c>
      <c r="AW66" s="83">
        <v>43063</v>
      </c>
      <c r="AX66" s="45" t="s">
        <v>1712</v>
      </c>
      <c r="AY66" s="74">
        <v>112</v>
      </c>
      <c r="AZ66" s="74">
        <v>15</v>
      </c>
      <c r="BA66" s="74">
        <v>15</v>
      </c>
      <c r="BB66" s="74">
        <v>15</v>
      </c>
      <c r="BC66" s="74">
        <v>4</v>
      </c>
      <c r="BD66" s="90">
        <v>7</v>
      </c>
      <c r="BG66" s="74">
        <v>63</v>
      </c>
      <c r="BH66" s="45" t="s">
        <v>1754</v>
      </c>
      <c r="BI66" s="74">
        <v>63</v>
      </c>
      <c r="BJ66" s="83">
        <v>44063</v>
      </c>
      <c r="BK66" s="45" t="s">
        <v>1712</v>
      </c>
      <c r="BL66" s="74">
        <v>112</v>
      </c>
      <c r="BM66" s="74">
        <v>15</v>
      </c>
      <c r="BN66" s="74">
        <v>15</v>
      </c>
      <c r="BO66" s="74">
        <v>15</v>
      </c>
      <c r="BP66" s="74">
        <v>4</v>
      </c>
      <c r="BQ66" s="90">
        <v>7</v>
      </c>
    </row>
    <row r="67" spans="1:69" ht="16.5">
      <c r="A67" s="45" t="s">
        <v>1031</v>
      </c>
      <c r="B67" s="45">
        <f t="shared" si="1"/>
        <v>4101121</v>
      </c>
      <c r="C67" s="62">
        <f t="shared" si="7"/>
        <v>11</v>
      </c>
      <c r="D67" s="38">
        <f t="shared" si="2"/>
        <v>41011</v>
      </c>
      <c r="E67" s="25">
        <v>2</v>
      </c>
      <c r="F67" s="26" t="s">
        <v>821</v>
      </c>
      <c r="G67" s="26" t="s">
        <v>538</v>
      </c>
      <c r="H67" s="25">
        <f t="shared" si="3"/>
        <v>41</v>
      </c>
      <c r="I67" s="25">
        <f t="shared" si="4"/>
        <v>5</v>
      </c>
      <c r="J67" s="25">
        <v>2</v>
      </c>
      <c r="K67" s="56" t="s">
        <v>546</v>
      </c>
      <c r="L67" s="53" t="str">
        <f t="shared" si="5"/>
        <v>tw-f-11-shl-loc2</v>
      </c>
      <c r="M67" s="53">
        <f t="shared" si="6"/>
        <v>2</v>
      </c>
      <c r="N67" s="25">
        <v>1</v>
      </c>
      <c r="O67" s="39">
        <v>1</v>
      </c>
      <c r="Q67" s="48">
        <v>64</v>
      </c>
      <c r="T67" s="70">
        <v>64</v>
      </c>
      <c r="U67" s="45" t="s">
        <v>1524</v>
      </c>
      <c r="V67" s="70">
        <v>64</v>
      </c>
      <c r="W67" s="83">
        <v>41064</v>
      </c>
      <c r="X67" s="45" t="s">
        <v>1588</v>
      </c>
      <c r="Y67" s="71">
        <v>80</v>
      </c>
      <c r="Z67" s="70">
        <v>9</v>
      </c>
      <c r="AA67" s="71">
        <v>9</v>
      </c>
      <c r="AB67" s="71">
        <v>8</v>
      </c>
      <c r="AC67" s="71">
        <v>4</v>
      </c>
      <c r="AD67" s="90">
        <v>4</v>
      </c>
      <c r="AG67" s="71">
        <v>64</v>
      </c>
      <c r="AH67" s="45" t="s">
        <v>1649</v>
      </c>
      <c r="AI67" s="71">
        <v>64</v>
      </c>
      <c r="AJ67" s="83">
        <v>42064</v>
      </c>
      <c r="AK67" s="45" t="s">
        <v>1713</v>
      </c>
      <c r="AL67" s="71">
        <v>97</v>
      </c>
      <c r="AM67" s="71">
        <v>12</v>
      </c>
      <c r="AN67" s="71">
        <v>12</v>
      </c>
      <c r="AO67" s="71">
        <v>12</v>
      </c>
      <c r="AP67" s="71">
        <v>4</v>
      </c>
      <c r="AQ67" s="90">
        <v>5</v>
      </c>
      <c r="AT67" s="74">
        <v>64</v>
      </c>
      <c r="AU67" s="45" t="s">
        <v>1751</v>
      </c>
      <c r="AV67" s="74">
        <v>64</v>
      </c>
      <c r="AW67" s="83">
        <v>43064</v>
      </c>
      <c r="AX67" s="45" t="s">
        <v>1713</v>
      </c>
      <c r="AY67" s="74">
        <v>113</v>
      </c>
      <c r="AZ67" s="74">
        <v>15</v>
      </c>
      <c r="BA67" s="74">
        <v>15</v>
      </c>
      <c r="BB67" s="74">
        <v>15</v>
      </c>
      <c r="BC67" s="74">
        <v>4</v>
      </c>
      <c r="BD67" s="90">
        <v>7</v>
      </c>
      <c r="BG67" s="74">
        <v>64</v>
      </c>
      <c r="BH67" s="45" t="s">
        <v>1754</v>
      </c>
      <c r="BI67" s="74">
        <v>64</v>
      </c>
      <c r="BJ67" s="83">
        <v>44064</v>
      </c>
      <c r="BK67" s="45" t="s">
        <v>1713</v>
      </c>
      <c r="BL67" s="74">
        <v>113</v>
      </c>
      <c r="BM67" s="74">
        <v>15</v>
      </c>
      <c r="BN67" s="74">
        <v>15</v>
      </c>
      <c r="BO67" s="74">
        <v>15</v>
      </c>
      <c r="BP67" s="74">
        <v>4</v>
      </c>
      <c r="BQ67" s="90">
        <v>7</v>
      </c>
    </row>
    <row r="68" spans="1:69" ht="16.5">
      <c r="A68" s="45" t="s">
        <v>1031</v>
      </c>
      <c r="B68" s="45">
        <f t="shared" si="1"/>
        <v>4101130</v>
      </c>
      <c r="C68" s="62">
        <f t="shared" si="7"/>
        <v>11</v>
      </c>
      <c r="D68" s="38">
        <f t="shared" si="2"/>
        <v>41011</v>
      </c>
      <c r="E68" s="25">
        <v>3</v>
      </c>
      <c r="F68" s="26" t="s">
        <v>820</v>
      </c>
      <c r="G68" s="26" t="s">
        <v>174</v>
      </c>
      <c r="H68" s="25">
        <f t="shared" si="3"/>
        <v>41</v>
      </c>
      <c r="I68" s="25">
        <f t="shared" si="4"/>
        <v>5</v>
      </c>
      <c r="J68" s="25">
        <v>2</v>
      </c>
      <c r="K68" s="56" t="s">
        <v>520</v>
      </c>
      <c r="L68" s="56" t="str">
        <f t="shared" si="5"/>
        <v>tw-f-11-jlr-loc3</v>
      </c>
      <c r="M68" s="56">
        <f t="shared" si="6"/>
        <v>2</v>
      </c>
      <c r="N68" s="25">
        <v>1</v>
      </c>
      <c r="O68" s="39">
        <v>1</v>
      </c>
      <c r="Q68" s="48">
        <v>65</v>
      </c>
      <c r="T68" s="70">
        <v>65</v>
      </c>
      <c r="U68" s="45" t="s">
        <v>1524</v>
      </c>
      <c r="V68" s="70">
        <v>65</v>
      </c>
      <c r="W68" s="83">
        <v>41065</v>
      </c>
      <c r="X68" s="45" t="s">
        <v>1589</v>
      </c>
      <c r="Y68" s="70">
        <v>80</v>
      </c>
      <c r="Z68" s="70">
        <v>9</v>
      </c>
      <c r="AA68" s="71">
        <v>9</v>
      </c>
      <c r="AB68" s="71">
        <v>9</v>
      </c>
      <c r="AC68" s="71">
        <v>4</v>
      </c>
      <c r="AD68" s="90">
        <v>4</v>
      </c>
      <c r="AG68" s="71">
        <v>65</v>
      </c>
      <c r="AH68" s="45" t="s">
        <v>1649</v>
      </c>
      <c r="AI68" s="71">
        <v>65</v>
      </c>
      <c r="AJ68" s="83">
        <v>42065</v>
      </c>
      <c r="AK68" s="45" t="s">
        <v>1714</v>
      </c>
      <c r="AL68" s="71">
        <v>97</v>
      </c>
      <c r="AM68" s="71">
        <v>12</v>
      </c>
      <c r="AN68" s="71">
        <v>12</v>
      </c>
      <c r="AO68" s="71">
        <v>12</v>
      </c>
      <c r="AP68" s="71">
        <v>4</v>
      </c>
      <c r="AQ68" s="90">
        <v>5</v>
      </c>
      <c r="AT68" s="74">
        <v>65</v>
      </c>
      <c r="AU68" s="45" t="s">
        <v>1751</v>
      </c>
      <c r="AV68" s="74">
        <v>65</v>
      </c>
      <c r="AW68" s="83">
        <v>43065</v>
      </c>
      <c r="AX68" s="45" t="s">
        <v>1714</v>
      </c>
      <c r="AY68" s="74">
        <v>113</v>
      </c>
      <c r="AZ68" s="74">
        <v>15</v>
      </c>
      <c r="BA68" s="74">
        <v>15</v>
      </c>
      <c r="BB68" s="74">
        <v>15</v>
      </c>
      <c r="BC68" s="74">
        <v>4</v>
      </c>
      <c r="BD68" s="90">
        <v>7</v>
      </c>
      <c r="BG68" s="74">
        <v>65</v>
      </c>
      <c r="BH68" s="45" t="s">
        <v>1754</v>
      </c>
      <c r="BI68" s="74">
        <v>65</v>
      </c>
      <c r="BJ68" s="83">
        <v>44065</v>
      </c>
      <c r="BK68" s="45" t="s">
        <v>1714</v>
      </c>
      <c r="BL68" s="74">
        <v>113</v>
      </c>
      <c r="BM68" s="74">
        <v>15</v>
      </c>
      <c r="BN68" s="74">
        <v>15</v>
      </c>
      <c r="BO68" s="74">
        <v>15</v>
      </c>
      <c r="BP68" s="74">
        <v>4</v>
      </c>
      <c r="BQ68" s="90">
        <v>7</v>
      </c>
    </row>
    <row r="69" spans="1:69" ht="17.25">
      <c r="A69" s="45" t="s">
        <v>1031</v>
      </c>
      <c r="B69" s="45">
        <f t="shared" si="8" ref="B69:B132">D69*100+E69*10+IF(F69="jlr",0,1)</f>
        <v>4101131</v>
      </c>
      <c r="C69" s="62">
        <f t="shared" si="7"/>
        <v>11</v>
      </c>
      <c r="D69" s="40">
        <f t="shared" si="9" ref="D69:D132">INT((Q69-1)/6)+41001</f>
        <v>41011</v>
      </c>
      <c r="E69" s="41">
        <v>3</v>
      </c>
      <c r="F69" s="42" t="s">
        <v>821</v>
      </c>
      <c r="G69" s="42" t="s">
        <v>525</v>
      </c>
      <c r="H69" s="41">
        <f t="shared" si="10" ref="H69:H132">INDEX($Y$4:$Y$103,C69)</f>
        <v>41</v>
      </c>
      <c r="I69" s="41">
        <f t="shared" si="11" ref="I69:I132">INDEX($Z$4:$AB$103,C69,E69)</f>
        <v>5</v>
      </c>
      <c r="J69" s="41">
        <v>2</v>
      </c>
      <c r="K69" s="42" t="s">
        <v>561</v>
      </c>
      <c r="L69" s="42" t="str">
        <f t="shared" si="12" ref="L69:L132">A69&amp;"-"&amp;C69&amp;"-"&amp;F69&amp;"-loc"&amp;E69</f>
        <v>tw-f-11-shl-loc3</v>
      </c>
      <c r="M69" s="42">
        <f t="shared" si="13" ref="M69:M132">INDEX($AD$4:$AD$103,C69)</f>
        <v>2</v>
      </c>
      <c r="N69" s="41">
        <v>1</v>
      </c>
      <c r="O69" s="43">
        <v>1</v>
      </c>
      <c r="Q69" s="48">
        <v>66</v>
      </c>
      <c r="T69" s="70">
        <v>66</v>
      </c>
      <c r="U69" s="45" t="s">
        <v>1524</v>
      </c>
      <c r="V69" s="70">
        <v>66</v>
      </c>
      <c r="W69" s="83">
        <v>41066</v>
      </c>
      <c r="X69" s="45" t="s">
        <v>1590</v>
      </c>
      <c r="Y69" s="70">
        <v>81</v>
      </c>
      <c r="Z69" s="71">
        <v>9</v>
      </c>
      <c r="AA69" s="71">
        <v>9</v>
      </c>
      <c r="AB69" s="71">
        <v>9</v>
      </c>
      <c r="AC69" s="71">
        <v>4</v>
      </c>
      <c r="AD69" s="90">
        <v>4</v>
      </c>
      <c r="AG69" s="71">
        <v>66</v>
      </c>
      <c r="AH69" s="45" t="s">
        <v>1649</v>
      </c>
      <c r="AI69" s="71">
        <v>66</v>
      </c>
      <c r="AJ69" s="83">
        <v>42066</v>
      </c>
      <c r="AK69" s="45" t="s">
        <v>1715</v>
      </c>
      <c r="AL69" s="71">
        <v>98</v>
      </c>
      <c r="AM69" s="71">
        <v>12</v>
      </c>
      <c r="AN69" s="71">
        <v>12</v>
      </c>
      <c r="AO69" s="71">
        <v>12</v>
      </c>
      <c r="AP69" s="71">
        <v>4</v>
      </c>
      <c r="AQ69" s="90">
        <v>5</v>
      </c>
      <c r="AT69" s="74">
        <v>66</v>
      </c>
      <c r="AU69" s="45" t="s">
        <v>1751</v>
      </c>
      <c r="AV69" s="74">
        <v>66</v>
      </c>
      <c r="AW69" s="83">
        <v>43066</v>
      </c>
      <c r="AX69" s="45" t="s">
        <v>1715</v>
      </c>
      <c r="AY69" s="74">
        <v>114</v>
      </c>
      <c r="AZ69" s="74">
        <v>15</v>
      </c>
      <c r="BA69" s="74">
        <v>15</v>
      </c>
      <c r="BB69" s="74">
        <v>15</v>
      </c>
      <c r="BC69" s="74">
        <v>4</v>
      </c>
      <c r="BD69" s="90">
        <v>7</v>
      </c>
      <c r="BG69" s="74">
        <v>66</v>
      </c>
      <c r="BH69" s="45" t="s">
        <v>1754</v>
      </c>
      <c r="BI69" s="74">
        <v>66</v>
      </c>
      <c r="BJ69" s="83">
        <v>44066</v>
      </c>
      <c r="BK69" s="45" t="s">
        <v>1715</v>
      </c>
      <c r="BL69" s="74">
        <v>114</v>
      </c>
      <c r="BM69" s="74">
        <v>15</v>
      </c>
      <c r="BN69" s="74">
        <v>15</v>
      </c>
      <c r="BO69" s="74">
        <v>15</v>
      </c>
      <c r="BP69" s="74">
        <v>4</v>
      </c>
      <c r="BQ69" s="90">
        <v>7</v>
      </c>
    </row>
    <row r="70" spans="1:69" ht="16.5">
      <c r="A70" s="45" t="s">
        <v>1031</v>
      </c>
      <c r="B70" s="45">
        <f t="shared" si="8"/>
        <v>4101210</v>
      </c>
      <c r="C70" s="62">
        <f t="shared" si="7"/>
        <v>12</v>
      </c>
      <c r="D70" s="35">
        <f t="shared" si="9"/>
        <v>41012</v>
      </c>
      <c r="E70" s="36">
        <v>1</v>
      </c>
      <c r="F70" s="44" t="s">
        <v>820</v>
      </c>
      <c r="G70" s="44" t="s">
        <v>511</v>
      </c>
      <c r="H70" s="36">
        <f t="shared" si="10"/>
        <v>42</v>
      </c>
      <c r="I70" s="36">
        <f t="shared" si="11"/>
        <v>5</v>
      </c>
      <c r="J70" s="36">
        <v>2</v>
      </c>
      <c r="K70" s="36" t="s">
        <v>518</v>
      </c>
      <c r="L70" s="36" t="str">
        <f t="shared" si="12"/>
        <v>tw-f-12-jlr-loc1</v>
      </c>
      <c r="M70" s="36">
        <f t="shared" si="13"/>
        <v>2</v>
      </c>
      <c r="N70" s="36">
        <v>1</v>
      </c>
      <c r="O70" s="37">
        <v>1</v>
      </c>
      <c r="Q70" s="48">
        <v>67</v>
      </c>
      <c r="T70" s="70">
        <v>67</v>
      </c>
      <c r="U70" s="45" t="s">
        <v>1524</v>
      </c>
      <c r="V70" s="70">
        <v>67</v>
      </c>
      <c r="W70" s="83">
        <v>41067</v>
      </c>
      <c r="X70" s="45" t="s">
        <v>1591</v>
      </c>
      <c r="Y70" s="71">
        <v>82</v>
      </c>
      <c r="Z70" s="71">
        <v>9</v>
      </c>
      <c r="AA70" s="71">
        <v>9</v>
      </c>
      <c r="AB70" s="71">
        <v>9</v>
      </c>
      <c r="AC70" s="71">
        <v>4</v>
      </c>
      <c r="AD70" s="90">
        <v>4</v>
      </c>
      <c r="AG70" s="71">
        <v>67</v>
      </c>
      <c r="AH70" s="45" t="s">
        <v>1649</v>
      </c>
      <c r="AI70" s="71">
        <v>67</v>
      </c>
      <c r="AJ70" s="83">
        <v>42067</v>
      </c>
      <c r="AK70" s="45" t="s">
        <v>1716</v>
      </c>
      <c r="AL70" s="71">
        <v>99</v>
      </c>
      <c r="AM70" s="71">
        <v>12</v>
      </c>
      <c r="AN70" s="71">
        <v>12</v>
      </c>
      <c r="AO70" s="71">
        <v>12</v>
      </c>
      <c r="AP70" s="71">
        <v>4</v>
      </c>
      <c r="AQ70" s="90">
        <v>5</v>
      </c>
      <c r="AT70" s="74">
        <v>67</v>
      </c>
      <c r="AU70" s="45" t="s">
        <v>1751</v>
      </c>
      <c r="AV70" s="74">
        <v>67</v>
      </c>
      <c r="AW70" s="83">
        <v>43067</v>
      </c>
      <c r="AX70" s="45" t="s">
        <v>1716</v>
      </c>
      <c r="AY70" s="74">
        <v>114</v>
      </c>
      <c r="AZ70" s="74">
        <v>15</v>
      </c>
      <c r="BA70" s="74">
        <v>15</v>
      </c>
      <c r="BB70" s="74">
        <v>15</v>
      </c>
      <c r="BC70" s="74">
        <v>4</v>
      </c>
      <c r="BD70" s="90">
        <v>7</v>
      </c>
      <c r="BG70" s="74">
        <v>67</v>
      </c>
      <c r="BH70" s="45" t="s">
        <v>1754</v>
      </c>
      <c r="BI70" s="74">
        <v>67</v>
      </c>
      <c r="BJ70" s="83">
        <v>44067</v>
      </c>
      <c r="BK70" s="45" t="s">
        <v>1716</v>
      </c>
      <c r="BL70" s="74">
        <v>114</v>
      </c>
      <c r="BM70" s="74">
        <v>15</v>
      </c>
      <c r="BN70" s="74">
        <v>15</v>
      </c>
      <c r="BO70" s="74">
        <v>15</v>
      </c>
      <c r="BP70" s="74">
        <v>4</v>
      </c>
      <c r="BQ70" s="90">
        <v>7</v>
      </c>
    </row>
    <row r="71" spans="1:69" ht="16.5">
      <c r="A71" s="45" t="s">
        <v>1031</v>
      </c>
      <c r="B71" s="45">
        <f t="shared" si="8"/>
        <v>4101211</v>
      </c>
      <c r="C71" s="62">
        <f t="shared" si="7"/>
        <v>12</v>
      </c>
      <c r="D71" s="38">
        <f t="shared" si="9"/>
        <v>41012</v>
      </c>
      <c r="E71" s="25">
        <v>1</v>
      </c>
      <c r="F71" s="26" t="s">
        <v>821</v>
      </c>
      <c r="G71" s="26" t="s">
        <v>436</v>
      </c>
      <c r="H71" s="25">
        <f t="shared" si="10"/>
        <v>42</v>
      </c>
      <c r="I71" s="25">
        <f t="shared" si="11"/>
        <v>5</v>
      </c>
      <c r="J71" s="25">
        <v>2</v>
      </c>
      <c r="K71" s="26" t="s">
        <v>559</v>
      </c>
      <c r="L71" s="25" t="str">
        <f t="shared" si="12"/>
        <v>tw-f-12-shl-loc1</v>
      </c>
      <c r="M71" s="25">
        <f t="shared" si="13"/>
        <v>2</v>
      </c>
      <c r="N71" s="25">
        <v>1</v>
      </c>
      <c r="O71" s="39">
        <v>1</v>
      </c>
      <c r="Q71" s="48">
        <v>68</v>
      </c>
      <c r="T71" s="70">
        <v>68</v>
      </c>
      <c r="U71" s="45" t="s">
        <v>1524</v>
      </c>
      <c r="V71" s="70">
        <v>68</v>
      </c>
      <c r="W71" s="83">
        <v>41068</v>
      </c>
      <c r="X71" s="45" t="s">
        <v>1592</v>
      </c>
      <c r="Y71" s="71">
        <v>82</v>
      </c>
      <c r="Z71" s="71">
        <v>9</v>
      </c>
      <c r="AA71" s="71">
        <v>9</v>
      </c>
      <c r="AB71" s="71">
        <v>9</v>
      </c>
      <c r="AC71" s="71">
        <v>4</v>
      </c>
      <c r="AD71" s="90">
        <v>4</v>
      </c>
      <c r="AG71" s="71">
        <v>68</v>
      </c>
      <c r="AH71" s="45" t="s">
        <v>1649</v>
      </c>
      <c r="AI71" s="71">
        <v>68</v>
      </c>
      <c r="AJ71" s="83">
        <v>42068</v>
      </c>
      <c r="AK71" s="45" t="s">
        <v>1717</v>
      </c>
      <c r="AL71" s="71">
        <v>100</v>
      </c>
      <c r="AM71" s="71">
        <v>13</v>
      </c>
      <c r="AN71" s="71">
        <v>12</v>
      </c>
      <c r="AO71" s="71">
        <v>12</v>
      </c>
      <c r="AP71" s="71">
        <v>4</v>
      </c>
      <c r="AQ71" s="90">
        <v>5</v>
      </c>
      <c r="AT71" s="74">
        <v>68</v>
      </c>
      <c r="AU71" s="45" t="s">
        <v>1751</v>
      </c>
      <c r="AV71" s="74">
        <v>68</v>
      </c>
      <c r="AW71" s="83">
        <v>43068</v>
      </c>
      <c r="AX71" s="45" t="s">
        <v>1717</v>
      </c>
      <c r="AY71" s="74">
        <v>115</v>
      </c>
      <c r="AZ71" s="74">
        <v>16</v>
      </c>
      <c r="BA71" s="74">
        <v>15</v>
      </c>
      <c r="BB71" s="74">
        <v>15</v>
      </c>
      <c r="BC71" s="74">
        <v>4</v>
      </c>
      <c r="BD71" s="90">
        <v>7</v>
      </c>
      <c r="BG71" s="74">
        <v>68</v>
      </c>
      <c r="BH71" s="45" t="s">
        <v>1754</v>
      </c>
      <c r="BI71" s="74">
        <v>68</v>
      </c>
      <c r="BJ71" s="83">
        <v>44068</v>
      </c>
      <c r="BK71" s="45" t="s">
        <v>1717</v>
      </c>
      <c r="BL71" s="74">
        <v>115</v>
      </c>
      <c r="BM71" s="74">
        <v>16</v>
      </c>
      <c r="BN71" s="74">
        <v>15</v>
      </c>
      <c r="BO71" s="74">
        <v>15</v>
      </c>
      <c r="BP71" s="74">
        <v>4</v>
      </c>
      <c r="BQ71" s="90">
        <v>7</v>
      </c>
    </row>
    <row r="72" spans="1:69" ht="16.5">
      <c r="A72" s="45" t="s">
        <v>1031</v>
      </c>
      <c r="B72" s="45">
        <f t="shared" si="8"/>
        <v>4101220</v>
      </c>
      <c r="C72" s="62">
        <f t="shared" si="7"/>
        <v>12</v>
      </c>
      <c r="D72" s="38">
        <f t="shared" si="9"/>
        <v>41012</v>
      </c>
      <c r="E72" s="25">
        <v>2</v>
      </c>
      <c r="F72" s="26" t="s">
        <v>820</v>
      </c>
      <c r="G72" s="26" t="s">
        <v>518</v>
      </c>
      <c r="H72" s="25">
        <f t="shared" si="10"/>
        <v>42</v>
      </c>
      <c r="I72" s="25">
        <f t="shared" si="11"/>
        <v>5</v>
      </c>
      <c r="J72" s="25">
        <v>2</v>
      </c>
      <c r="K72" s="45" t="s">
        <v>1507</v>
      </c>
      <c r="L72" s="53" t="str">
        <f t="shared" si="12"/>
        <v>tw-f-12-jlr-loc2</v>
      </c>
      <c r="M72" s="53">
        <f t="shared" si="13"/>
        <v>2</v>
      </c>
      <c r="N72" s="25">
        <v>1</v>
      </c>
      <c r="O72" s="39">
        <v>1</v>
      </c>
      <c r="Q72" s="48">
        <v>69</v>
      </c>
      <c r="T72" s="70">
        <v>69</v>
      </c>
      <c r="U72" s="45" t="s">
        <v>1524</v>
      </c>
      <c r="V72" s="70">
        <v>69</v>
      </c>
      <c r="W72" s="83">
        <v>41069</v>
      </c>
      <c r="X72" s="45" t="s">
        <v>1593</v>
      </c>
      <c r="Y72" s="71">
        <v>83</v>
      </c>
      <c r="Z72" s="71">
        <v>9</v>
      </c>
      <c r="AA72" s="71">
        <v>9</v>
      </c>
      <c r="AB72" s="71">
        <v>9</v>
      </c>
      <c r="AC72" s="71">
        <v>4</v>
      </c>
      <c r="AD72" s="90">
        <v>4</v>
      </c>
      <c r="AG72" s="71">
        <v>69</v>
      </c>
      <c r="AH72" s="45" t="s">
        <v>1649</v>
      </c>
      <c r="AI72" s="71">
        <v>69</v>
      </c>
      <c r="AJ72" s="83">
        <v>42069</v>
      </c>
      <c r="AK72" s="45" t="s">
        <v>1718</v>
      </c>
      <c r="AL72" s="71">
        <v>100</v>
      </c>
      <c r="AM72" s="71">
        <v>13</v>
      </c>
      <c r="AN72" s="71">
        <v>13</v>
      </c>
      <c r="AO72" s="71">
        <v>12</v>
      </c>
      <c r="AP72" s="71">
        <v>4</v>
      </c>
      <c r="AQ72" s="90">
        <v>5</v>
      </c>
      <c r="AT72" s="74">
        <v>69</v>
      </c>
      <c r="AU72" s="45" t="s">
        <v>1751</v>
      </c>
      <c r="AV72" s="74">
        <v>69</v>
      </c>
      <c r="AW72" s="83">
        <v>43069</v>
      </c>
      <c r="AX72" s="45" t="s">
        <v>1718</v>
      </c>
      <c r="AY72" s="74">
        <v>115</v>
      </c>
      <c r="AZ72" s="74">
        <v>16</v>
      </c>
      <c r="BA72" s="74">
        <v>16</v>
      </c>
      <c r="BB72" s="74">
        <v>15</v>
      </c>
      <c r="BC72" s="74">
        <v>4</v>
      </c>
      <c r="BD72" s="90">
        <v>7</v>
      </c>
      <c r="BG72" s="74">
        <v>69</v>
      </c>
      <c r="BH72" s="45" t="s">
        <v>1754</v>
      </c>
      <c r="BI72" s="74">
        <v>69</v>
      </c>
      <c r="BJ72" s="83">
        <v>44069</v>
      </c>
      <c r="BK72" s="45" t="s">
        <v>1718</v>
      </c>
      <c r="BL72" s="74">
        <v>115</v>
      </c>
      <c r="BM72" s="74">
        <v>16</v>
      </c>
      <c r="BN72" s="74">
        <v>16</v>
      </c>
      <c r="BO72" s="74">
        <v>15</v>
      </c>
      <c r="BP72" s="74">
        <v>4</v>
      </c>
      <c r="BQ72" s="90">
        <v>7</v>
      </c>
    </row>
    <row r="73" spans="1:69" ht="16.5">
      <c r="A73" s="45" t="s">
        <v>1031</v>
      </c>
      <c r="B73" s="45">
        <f t="shared" si="8"/>
        <v>4101221</v>
      </c>
      <c r="C73" s="62">
        <f t="shared" si="7"/>
        <v>12</v>
      </c>
      <c r="D73" s="38">
        <f t="shared" si="9"/>
        <v>41012</v>
      </c>
      <c r="E73" s="25">
        <v>2</v>
      </c>
      <c r="F73" s="26" t="s">
        <v>821</v>
      </c>
      <c r="G73" s="26" t="s">
        <v>538</v>
      </c>
      <c r="H73" s="25">
        <f t="shared" si="10"/>
        <v>42</v>
      </c>
      <c r="I73" s="25">
        <f t="shared" si="11"/>
        <v>5</v>
      </c>
      <c r="J73" s="25">
        <v>2</v>
      </c>
      <c r="K73" s="56" t="s">
        <v>554</v>
      </c>
      <c r="L73" s="53" t="str">
        <f t="shared" si="12"/>
        <v>tw-f-12-shl-loc2</v>
      </c>
      <c r="M73" s="53">
        <f t="shared" si="13"/>
        <v>2</v>
      </c>
      <c r="N73" s="25">
        <v>1</v>
      </c>
      <c r="O73" s="39">
        <v>1</v>
      </c>
      <c r="Q73" s="48">
        <v>70</v>
      </c>
      <c r="T73" s="70">
        <v>70</v>
      </c>
      <c r="U73" s="45" t="s">
        <v>1524</v>
      </c>
      <c r="V73" s="70">
        <v>70</v>
      </c>
      <c r="W73" s="83">
        <v>41070</v>
      </c>
      <c r="X73" s="45" t="s">
        <v>1594</v>
      </c>
      <c r="Y73" s="71">
        <v>85</v>
      </c>
      <c r="Z73" s="70">
        <v>10</v>
      </c>
      <c r="AA73" s="71">
        <v>9</v>
      </c>
      <c r="AB73" s="71">
        <v>9</v>
      </c>
      <c r="AC73" s="71">
        <v>4</v>
      </c>
      <c r="AD73" s="90">
        <v>5</v>
      </c>
      <c r="AG73" s="71">
        <v>70</v>
      </c>
      <c r="AH73" s="45" t="s">
        <v>1649</v>
      </c>
      <c r="AI73" s="71">
        <v>70</v>
      </c>
      <c r="AJ73" s="83">
        <v>42070</v>
      </c>
      <c r="AK73" s="45" t="s">
        <v>1719</v>
      </c>
      <c r="AL73" s="71">
        <v>100</v>
      </c>
      <c r="AM73" s="71">
        <v>13</v>
      </c>
      <c r="AN73" s="71">
        <v>13</v>
      </c>
      <c r="AO73" s="71">
        <v>13</v>
      </c>
      <c r="AP73" s="71">
        <v>4</v>
      </c>
      <c r="AQ73" s="90">
        <v>6</v>
      </c>
      <c r="AT73" s="74">
        <v>70</v>
      </c>
      <c r="AU73" s="45" t="s">
        <v>1751</v>
      </c>
      <c r="AV73" s="74">
        <v>70</v>
      </c>
      <c r="AW73" s="83">
        <v>43070</v>
      </c>
      <c r="AX73" s="45" t="s">
        <v>1719</v>
      </c>
      <c r="AY73" s="74">
        <v>115</v>
      </c>
      <c r="AZ73" s="74">
        <v>16</v>
      </c>
      <c r="BA73" s="74">
        <v>16</v>
      </c>
      <c r="BB73" s="74">
        <v>16</v>
      </c>
      <c r="BC73" s="74">
        <v>4</v>
      </c>
      <c r="BD73" s="90">
        <v>8</v>
      </c>
      <c r="BG73" s="74">
        <v>70</v>
      </c>
      <c r="BH73" s="45" t="s">
        <v>1754</v>
      </c>
      <c r="BI73" s="74">
        <v>70</v>
      </c>
      <c r="BJ73" s="83">
        <v>44070</v>
      </c>
      <c r="BK73" s="45" t="s">
        <v>1719</v>
      </c>
      <c r="BL73" s="74">
        <v>115</v>
      </c>
      <c r="BM73" s="74">
        <v>16</v>
      </c>
      <c r="BN73" s="74">
        <v>16</v>
      </c>
      <c r="BO73" s="74">
        <v>16</v>
      </c>
      <c r="BP73" s="74">
        <v>4</v>
      </c>
      <c r="BQ73" s="90">
        <v>8</v>
      </c>
    </row>
    <row r="74" spans="1:69" ht="16.5">
      <c r="A74" s="45" t="s">
        <v>1031</v>
      </c>
      <c r="B74" s="45">
        <f t="shared" si="8"/>
        <v>4101230</v>
      </c>
      <c r="C74" s="62">
        <f t="shared" si="7"/>
        <v>12</v>
      </c>
      <c r="D74" s="38">
        <f t="shared" si="9"/>
        <v>41012</v>
      </c>
      <c r="E74" s="25">
        <v>3</v>
      </c>
      <c r="F74" s="26" t="s">
        <v>820</v>
      </c>
      <c r="G74" s="26" t="s">
        <v>174</v>
      </c>
      <c r="H74" s="25">
        <f t="shared" si="10"/>
        <v>42</v>
      </c>
      <c r="I74" s="25">
        <f t="shared" si="11"/>
        <v>5</v>
      </c>
      <c r="J74" s="25">
        <v>2</v>
      </c>
      <c r="K74" s="56" t="s">
        <v>515</v>
      </c>
      <c r="L74" s="56" t="str">
        <f t="shared" si="12"/>
        <v>tw-f-12-jlr-loc3</v>
      </c>
      <c r="M74" s="56">
        <f t="shared" si="13"/>
        <v>2</v>
      </c>
      <c r="N74" s="25">
        <v>1</v>
      </c>
      <c r="O74" s="39">
        <v>1</v>
      </c>
      <c r="Q74" s="48">
        <v>71</v>
      </c>
      <c r="T74" s="70">
        <v>71</v>
      </c>
      <c r="U74" s="45" t="s">
        <v>1524</v>
      </c>
      <c r="V74" s="70">
        <v>71</v>
      </c>
      <c r="W74" s="83">
        <v>41071</v>
      </c>
      <c r="X74" s="45" t="s">
        <v>1595</v>
      </c>
      <c r="Y74" s="71">
        <v>85</v>
      </c>
      <c r="Z74" s="70">
        <v>10</v>
      </c>
      <c r="AA74" s="71">
        <v>10</v>
      </c>
      <c r="AB74" s="71">
        <v>9</v>
      </c>
      <c r="AC74" s="71">
        <v>4</v>
      </c>
      <c r="AD74" s="90">
        <v>5</v>
      </c>
      <c r="AG74" s="71">
        <v>71</v>
      </c>
      <c r="AH74" s="45" t="s">
        <v>1649</v>
      </c>
      <c r="AI74" s="71">
        <v>71</v>
      </c>
      <c r="AJ74" s="83">
        <v>42071</v>
      </c>
      <c r="AK74" s="45" t="s">
        <v>1720</v>
      </c>
      <c r="AL74" s="71">
        <v>101</v>
      </c>
      <c r="AM74" s="71">
        <v>13</v>
      </c>
      <c r="AN74" s="71">
        <v>13</v>
      </c>
      <c r="AO74" s="71">
        <v>13</v>
      </c>
      <c r="AP74" s="71">
        <v>4</v>
      </c>
      <c r="AQ74" s="90">
        <v>6</v>
      </c>
      <c r="AT74" s="74">
        <v>71</v>
      </c>
      <c r="AU74" s="45" t="s">
        <v>1751</v>
      </c>
      <c r="AV74" s="74">
        <v>71</v>
      </c>
      <c r="AW74" s="83">
        <v>43071</v>
      </c>
      <c r="AX74" s="45" t="s">
        <v>1720</v>
      </c>
      <c r="AY74" s="74">
        <v>116</v>
      </c>
      <c r="AZ74" s="74">
        <v>16</v>
      </c>
      <c r="BA74" s="74">
        <v>16</v>
      </c>
      <c r="BB74" s="74">
        <v>16</v>
      </c>
      <c r="BC74" s="74">
        <v>4</v>
      </c>
      <c r="BD74" s="90">
        <v>8</v>
      </c>
      <c r="BG74" s="74">
        <v>71</v>
      </c>
      <c r="BH74" s="45" t="s">
        <v>1754</v>
      </c>
      <c r="BI74" s="74">
        <v>71</v>
      </c>
      <c r="BJ74" s="83">
        <v>44071</v>
      </c>
      <c r="BK74" s="45" t="s">
        <v>1720</v>
      </c>
      <c r="BL74" s="74">
        <v>116</v>
      </c>
      <c r="BM74" s="74">
        <v>16</v>
      </c>
      <c r="BN74" s="74">
        <v>16</v>
      </c>
      <c r="BO74" s="74">
        <v>16</v>
      </c>
      <c r="BP74" s="74">
        <v>4</v>
      </c>
      <c r="BQ74" s="90">
        <v>8</v>
      </c>
    </row>
    <row r="75" spans="1:69" ht="17.25">
      <c r="A75" s="45" t="s">
        <v>1031</v>
      </c>
      <c r="B75" s="45">
        <f t="shared" si="8"/>
        <v>4101231</v>
      </c>
      <c r="C75" s="62">
        <f t="shared" si="7"/>
        <v>12</v>
      </c>
      <c r="D75" s="40">
        <f t="shared" si="9"/>
        <v>41012</v>
      </c>
      <c r="E75" s="41">
        <v>3</v>
      </c>
      <c r="F75" s="42" t="s">
        <v>821</v>
      </c>
      <c r="G75" s="42" t="s">
        <v>525</v>
      </c>
      <c r="H75" s="41">
        <f t="shared" si="10"/>
        <v>42</v>
      </c>
      <c r="I75" s="41">
        <f t="shared" si="11"/>
        <v>5</v>
      </c>
      <c r="J75" s="41">
        <v>2</v>
      </c>
      <c r="K75" s="42" t="s">
        <v>555</v>
      </c>
      <c r="L75" s="42" t="str">
        <f t="shared" si="12"/>
        <v>tw-f-12-shl-loc3</v>
      </c>
      <c r="M75" s="42">
        <f t="shared" si="13"/>
        <v>2</v>
      </c>
      <c r="N75" s="41">
        <v>1</v>
      </c>
      <c r="O75" s="43">
        <v>1</v>
      </c>
      <c r="Q75" s="48">
        <v>72</v>
      </c>
      <c r="T75" s="70">
        <v>72</v>
      </c>
      <c r="U75" s="45" t="s">
        <v>1524</v>
      </c>
      <c r="V75" s="70">
        <v>72</v>
      </c>
      <c r="W75" s="83">
        <v>41072</v>
      </c>
      <c r="X75" s="45" t="s">
        <v>1596</v>
      </c>
      <c r="Y75" s="71">
        <v>85</v>
      </c>
      <c r="Z75" s="70">
        <v>10</v>
      </c>
      <c r="AA75" s="71">
        <v>10</v>
      </c>
      <c r="AB75" s="71">
        <v>10</v>
      </c>
      <c r="AC75" s="71">
        <v>4</v>
      </c>
      <c r="AD75" s="90">
        <v>5</v>
      </c>
      <c r="AG75" s="71">
        <v>72</v>
      </c>
      <c r="AH75" s="45" t="s">
        <v>1649</v>
      </c>
      <c r="AI75" s="71">
        <v>72</v>
      </c>
      <c r="AJ75" s="83">
        <v>42072</v>
      </c>
      <c r="AK75" s="45" t="s">
        <v>1721</v>
      </c>
      <c r="AL75" s="71">
        <v>102</v>
      </c>
      <c r="AM75" s="71">
        <v>13</v>
      </c>
      <c r="AN75" s="71">
        <v>13</v>
      </c>
      <c r="AO75" s="71">
        <v>13</v>
      </c>
      <c r="AP75" s="71">
        <v>4</v>
      </c>
      <c r="AQ75" s="90">
        <v>6</v>
      </c>
      <c r="AT75" s="74">
        <v>72</v>
      </c>
      <c r="AU75" s="45" t="s">
        <v>1751</v>
      </c>
      <c r="AV75" s="74">
        <v>72</v>
      </c>
      <c r="AW75" s="83">
        <v>43072</v>
      </c>
      <c r="AX75" s="45" t="s">
        <v>1721</v>
      </c>
      <c r="AY75" s="74">
        <v>117</v>
      </c>
      <c r="AZ75" s="74">
        <v>16</v>
      </c>
      <c r="BA75" s="74">
        <v>16</v>
      </c>
      <c r="BB75" s="74">
        <v>16</v>
      </c>
      <c r="BC75" s="74">
        <v>4</v>
      </c>
      <c r="BD75" s="90">
        <v>8</v>
      </c>
      <c r="BG75" s="74">
        <v>72</v>
      </c>
      <c r="BH75" s="45" t="s">
        <v>1754</v>
      </c>
      <c r="BI75" s="74">
        <v>72</v>
      </c>
      <c r="BJ75" s="83">
        <v>44072</v>
      </c>
      <c r="BK75" s="45" t="s">
        <v>1721</v>
      </c>
      <c r="BL75" s="74">
        <v>117</v>
      </c>
      <c r="BM75" s="74">
        <v>16</v>
      </c>
      <c r="BN75" s="74">
        <v>16</v>
      </c>
      <c r="BO75" s="74">
        <v>16</v>
      </c>
      <c r="BP75" s="74">
        <v>4</v>
      </c>
      <c r="BQ75" s="90">
        <v>8</v>
      </c>
    </row>
    <row r="76" spans="1:69" ht="16.5">
      <c r="A76" s="45" t="s">
        <v>1031</v>
      </c>
      <c r="B76" s="45">
        <f t="shared" si="8"/>
        <v>4101310</v>
      </c>
      <c r="C76" s="62">
        <f t="shared" si="7"/>
        <v>13</v>
      </c>
      <c r="D76" s="35">
        <f t="shared" si="9"/>
        <v>41013</v>
      </c>
      <c r="E76" s="36">
        <v>1</v>
      </c>
      <c r="F76" s="44" t="s">
        <v>820</v>
      </c>
      <c r="G76" s="44" t="s">
        <v>511</v>
      </c>
      <c r="H76" s="36">
        <f t="shared" si="10"/>
        <v>43</v>
      </c>
      <c r="I76" s="36">
        <f t="shared" si="11"/>
        <v>5</v>
      </c>
      <c r="J76" s="36">
        <v>2</v>
      </c>
      <c r="K76" s="44" t="s">
        <v>521</v>
      </c>
      <c r="L76" s="36" t="str">
        <f t="shared" si="12"/>
        <v>tw-f-13-jlr-loc1</v>
      </c>
      <c r="M76" s="36">
        <f t="shared" si="13"/>
        <v>2</v>
      </c>
      <c r="N76" s="36">
        <v>1</v>
      </c>
      <c r="O76" s="37">
        <v>1</v>
      </c>
      <c r="Q76" s="48">
        <v>73</v>
      </c>
      <c r="T76" s="70">
        <v>73</v>
      </c>
      <c r="U76" s="45" t="s">
        <v>1524</v>
      </c>
      <c r="V76" s="70">
        <v>73</v>
      </c>
      <c r="W76" s="83">
        <v>41073</v>
      </c>
      <c r="X76" s="45" t="s">
        <v>1597</v>
      </c>
      <c r="Y76" s="71">
        <v>86</v>
      </c>
      <c r="Z76" s="71">
        <v>10</v>
      </c>
      <c r="AA76" s="71">
        <v>10</v>
      </c>
      <c r="AB76" s="71">
        <v>10</v>
      </c>
      <c r="AC76" s="71">
        <v>4</v>
      </c>
      <c r="AD76" s="90">
        <v>5</v>
      </c>
      <c r="AG76" s="71">
        <v>73</v>
      </c>
      <c r="AH76" s="45" t="s">
        <v>1649</v>
      </c>
      <c r="AI76" s="71">
        <v>73</v>
      </c>
      <c r="AJ76" s="83">
        <v>42073</v>
      </c>
      <c r="AK76" s="45" t="s">
        <v>1722</v>
      </c>
      <c r="AL76" s="71">
        <v>102</v>
      </c>
      <c r="AM76" s="71">
        <v>13</v>
      </c>
      <c r="AN76" s="71">
        <v>13</v>
      </c>
      <c r="AO76" s="71">
        <v>13</v>
      </c>
      <c r="AP76" s="71">
        <v>4</v>
      </c>
      <c r="AQ76" s="90">
        <v>6</v>
      </c>
      <c r="AT76" s="74">
        <v>73</v>
      </c>
      <c r="AU76" s="45" t="s">
        <v>1751</v>
      </c>
      <c r="AV76" s="74">
        <v>73</v>
      </c>
      <c r="AW76" s="83">
        <v>43073</v>
      </c>
      <c r="AX76" s="45" t="s">
        <v>1722</v>
      </c>
      <c r="AY76" s="74">
        <v>117</v>
      </c>
      <c r="AZ76" s="74">
        <v>16</v>
      </c>
      <c r="BA76" s="74">
        <v>16</v>
      </c>
      <c r="BB76" s="74">
        <v>16</v>
      </c>
      <c r="BC76" s="74">
        <v>4</v>
      </c>
      <c r="BD76" s="90">
        <v>8</v>
      </c>
      <c r="BG76" s="74">
        <v>73</v>
      </c>
      <c r="BH76" s="45" t="s">
        <v>1754</v>
      </c>
      <c r="BI76" s="74">
        <v>73</v>
      </c>
      <c r="BJ76" s="83">
        <v>44073</v>
      </c>
      <c r="BK76" s="45" t="s">
        <v>1722</v>
      </c>
      <c r="BL76" s="74">
        <v>117</v>
      </c>
      <c r="BM76" s="74">
        <v>16</v>
      </c>
      <c r="BN76" s="74">
        <v>16</v>
      </c>
      <c r="BO76" s="74">
        <v>16</v>
      </c>
      <c r="BP76" s="74">
        <v>4</v>
      </c>
      <c r="BQ76" s="90">
        <v>8</v>
      </c>
    </row>
    <row r="77" spans="1:69" ht="16.5">
      <c r="A77" s="45" t="s">
        <v>1031</v>
      </c>
      <c r="B77" s="45">
        <f t="shared" si="8"/>
        <v>4101311</v>
      </c>
      <c r="C77" s="62">
        <f t="shared" si="7"/>
        <v>13</v>
      </c>
      <c r="D77" s="38">
        <f t="shared" si="9"/>
        <v>41013</v>
      </c>
      <c r="E77" s="25">
        <v>1</v>
      </c>
      <c r="F77" s="26" t="s">
        <v>821</v>
      </c>
      <c r="G77" s="26" t="s">
        <v>436</v>
      </c>
      <c r="H77" s="25">
        <f t="shared" si="10"/>
        <v>43</v>
      </c>
      <c r="I77" s="25">
        <f t="shared" si="11"/>
        <v>5</v>
      </c>
      <c r="J77" s="25">
        <v>2</v>
      </c>
      <c r="K77" s="26" t="s">
        <v>562</v>
      </c>
      <c r="L77" s="25" t="str">
        <f t="shared" si="12"/>
        <v>tw-f-13-shl-loc1</v>
      </c>
      <c r="M77" s="25">
        <f t="shared" si="13"/>
        <v>2</v>
      </c>
      <c r="N77" s="25">
        <v>1</v>
      </c>
      <c r="O77" s="39">
        <v>1</v>
      </c>
      <c r="Q77" s="48">
        <v>74</v>
      </c>
      <c r="T77" s="70">
        <v>74</v>
      </c>
      <c r="U77" s="45" t="s">
        <v>1524</v>
      </c>
      <c r="V77" s="70">
        <v>74</v>
      </c>
      <c r="W77" s="83">
        <v>41074</v>
      </c>
      <c r="X77" s="45" t="s">
        <v>1598</v>
      </c>
      <c r="Y77" s="71">
        <v>87</v>
      </c>
      <c r="Z77" s="71">
        <v>10</v>
      </c>
      <c r="AA77" s="71">
        <v>10</v>
      </c>
      <c r="AB77" s="71">
        <v>10</v>
      </c>
      <c r="AC77" s="71">
        <v>4</v>
      </c>
      <c r="AD77" s="90">
        <v>5</v>
      </c>
      <c r="AG77" s="71">
        <v>74</v>
      </c>
      <c r="AH77" s="45" t="s">
        <v>1649</v>
      </c>
      <c r="AI77" s="71">
        <v>74</v>
      </c>
      <c r="AJ77" s="83">
        <v>42074</v>
      </c>
      <c r="AK77" s="45" t="s">
        <v>1723</v>
      </c>
      <c r="AL77" s="71">
        <v>103</v>
      </c>
      <c r="AM77" s="71">
        <v>13</v>
      </c>
      <c r="AN77" s="71">
        <v>13</v>
      </c>
      <c r="AO77" s="71">
        <v>13</v>
      </c>
      <c r="AP77" s="71">
        <v>4</v>
      </c>
      <c r="AQ77" s="90">
        <v>6</v>
      </c>
      <c r="AT77" s="74">
        <v>74</v>
      </c>
      <c r="AU77" s="45" t="s">
        <v>1751</v>
      </c>
      <c r="AV77" s="74">
        <v>74</v>
      </c>
      <c r="AW77" s="83">
        <v>43074</v>
      </c>
      <c r="AX77" s="45" t="s">
        <v>1723</v>
      </c>
      <c r="AY77" s="74">
        <v>118</v>
      </c>
      <c r="AZ77" s="74">
        <v>16</v>
      </c>
      <c r="BA77" s="74">
        <v>16</v>
      </c>
      <c r="BB77" s="74">
        <v>16</v>
      </c>
      <c r="BC77" s="74">
        <v>4</v>
      </c>
      <c r="BD77" s="90">
        <v>8</v>
      </c>
      <c r="BG77" s="74">
        <v>74</v>
      </c>
      <c r="BH77" s="45" t="s">
        <v>1754</v>
      </c>
      <c r="BI77" s="74">
        <v>74</v>
      </c>
      <c r="BJ77" s="83">
        <v>44074</v>
      </c>
      <c r="BK77" s="45" t="s">
        <v>1723</v>
      </c>
      <c r="BL77" s="74">
        <v>118</v>
      </c>
      <c r="BM77" s="74">
        <v>16</v>
      </c>
      <c r="BN77" s="74">
        <v>16</v>
      </c>
      <c r="BO77" s="74">
        <v>16</v>
      </c>
      <c r="BP77" s="74">
        <v>4</v>
      </c>
      <c r="BQ77" s="90">
        <v>8</v>
      </c>
    </row>
    <row r="78" spans="1:69" ht="16.5">
      <c r="A78" s="45" t="s">
        <v>1031</v>
      </c>
      <c r="B78" s="45">
        <f t="shared" si="8"/>
        <v>4101320</v>
      </c>
      <c r="C78" s="62">
        <f t="shared" si="7"/>
        <v>13</v>
      </c>
      <c r="D78" s="38">
        <f t="shared" si="9"/>
        <v>41013</v>
      </c>
      <c r="E78" s="25">
        <v>2</v>
      </c>
      <c r="F78" s="26" t="s">
        <v>820</v>
      </c>
      <c r="G78" s="26" t="s">
        <v>518</v>
      </c>
      <c r="H78" s="25">
        <f t="shared" si="10"/>
        <v>43</v>
      </c>
      <c r="I78" s="25">
        <f t="shared" si="11"/>
        <v>5</v>
      </c>
      <c r="J78" s="25">
        <v>2</v>
      </c>
      <c r="K78" s="26" t="s">
        <v>511</v>
      </c>
      <c r="L78" s="53" t="str">
        <f t="shared" si="12"/>
        <v>tw-f-13-jlr-loc2</v>
      </c>
      <c r="M78" s="53">
        <f t="shared" si="13"/>
        <v>2</v>
      </c>
      <c r="N78" s="25">
        <v>1</v>
      </c>
      <c r="O78" s="39">
        <v>1</v>
      </c>
      <c r="Q78" s="48">
        <v>75</v>
      </c>
      <c r="T78" s="70">
        <v>75</v>
      </c>
      <c r="U78" s="45" t="s">
        <v>1524</v>
      </c>
      <c r="V78" s="70">
        <v>75</v>
      </c>
      <c r="W78" s="83">
        <v>41075</v>
      </c>
      <c r="X78" s="45" t="s">
        <v>1599</v>
      </c>
      <c r="Y78" s="71">
        <v>87</v>
      </c>
      <c r="Z78" s="71">
        <v>10</v>
      </c>
      <c r="AA78" s="71">
        <v>10</v>
      </c>
      <c r="AB78" s="71">
        <v>10</v>
      </c>
      <c r="AC78" s="71">
        <v>4</v>
      </c>
      <c r="AD78" s="90">
        <v>5</v>
      </c>
      <c r="AG78" s="71">
        <v>75</v>
      </c>
      <c r="AH78" s="45" t="s">
        <v>1649</v>
      </c>
      <c r="AI78" s="71">
        <v>75</v>
      </c>
      <c r="AJ78" s="83">
        <v>42075</v>
      </c>
      <c r="AK78" s="45" t="s">
        <v>1724</v>
      </c>
      <c r="AL78" s="71">
        <v>105</v>
      </c>
      <c r="AM78" s="71">
        <v>14</v>
      </c>
      <c r="AN78" s="71">
        <v>13</v>
      </c>
      <c r="AO78" s="71">
        <v>13</v>
      </c>
      <c r="AP78" s="71">
        <v>4</v>
      </c>
      <c r="AQ78" s="90">
        <v>6</v>
      </c>
      <c r="AT78" s="74">
        <v>75</v>
      </c>
      <c r="AU78" s="45" t="s">
        <v>1751</v>
      </c>
      <c r="AV78" s="74">
        <v>75</v>
      </c>
      <c r="AW78" s="83">
        <v>43075</v>
      </c>
      <c r="AX78" s="45" t="s">
        <v>1724</v>
      </c>
      <c r="AY78" s="74">
        <v>118</v>
      </c>
      <c r="AZ78" s="74">
        <v>16</v>
      </c>
      <c r="BA78" s="74">
        <v>16</v>
      </c>
      <c r="BB78" s="74">
        <v>16</v>
      </c>
      <c r="BC78" s="74">
        <v>4</v>
      </c>
      <c r="BD78" s="90">
        <v>8</v>
      </c>
      <c r="BG78" s="74">
        <v>75</v>
      </c>
      <c r="BH78" s="45" t="s">
        <v>1754</v>
      </c>
      <c r="BI78" s="74">
        <v>75</v>
      </c>
      <c r="BJ78" s="83">
        <v>44075</v>
      </c>
      <c r="BK78" s="45" t="s">
        <v>1724</v>
      </c>
      <c r="BL78" s="74">
        <v>118</v>
      </c>
      <c r="BM78" s="74">
        <v>16</v>
      </c>
      <c r="BN78" s="74">
        <v>16</v>
      </c>
      <c r="BO78" s="74">
        <v>16</v>
      </c>
      <c r="BP78" s="74">
        <v>4</v>
      </c>
      <c r="BQ78" s="90">
        <v>8</v>
      </c>
    </row>
    <row r="79" spans="1:69" ht="16.5">
      <c r="A79" s="45" t="s">
        <v>1031</v>
      </c>
      <c r="B79" s="45">
        <f t="shared" si="8"/>
        <v>4101321</v>
      </c>
      <c r="C79" s="62">
        <f t="shared" si="7"/>
        <v>13</v>
      </c>
      <c r="D79" s="38">
        <f t="shared" si="9"/>
        <v>41013</v>
      </c>
      <c r="E79" s="25">
        <v>2</v>
      </c>
      <c r="F79" s="26" t="s">
        <v>821</v>
      </c>
      <c r="G79" s="26" t="s">
        <v>538</v>
      </c>
      <c r="H79" s="25">
        <f t="shared" si="10"/>
        <v>43</v>
      </c>
      <c r="I79" s="25">
        <f t="shared" si="11"/>
        <v>5</v>
      </c>
      <c r="J79" s="25">
        <v>2</v>
      </c>
      <c r="K79" s="56" t="s">
        <v>550</v>
      </c>
      <c r="L79" s="53" t="str">
        <f t="shared" si="12"/>
        <v>tw-f-13-shl-loc2</v>
      </c>
      <c r="M79" s="53">
        <f t="shared" si="13"/>
        <v>2</v>
      </c>
      <c r="N79" s="25">
        <v>1</v>
      </c>
      <c r="O79" s="39">
        <v>1</v>
      </c>
      <c r="Q79" s="48">
        <v>76</v>
      </c>
      <c r="T79" s="70">
        <v>76</v>
      </c>
      <c r="U79" s="45" t="s">
        <v>1524</v>
      </c>
      <c r="V79" s="70">
        <v>76</v>
      </c>
      <c r="W79" s="83">
        <v>41076</v>
      </c>
      <c r="X79" s="45" t="s">
        <v>1600</v>
      </c>
      <c r="Y79" s="71">
        <v>88</v>
      </c>
      <c r="Z79" s="71">
        <v>10</v>
      </c>
      <c r="AA79" s="71">
        <v>10</v>
      </c>
      <c r="AB79" s="71">
        <v>10</v>
      </c>
      <c r="AC79" s="71">
        <v>4</v>
      </c>
      <c r="AD79" s="90">
        <v>5</v>
      </c>
      <c r="AG79" s="71">
        <v>76</v>
      </c>
      <c r="AH79" s="45" t="s">
        <v>1649</v>
      </c>
      <c r="AI79" s="71">
        <v>76</v>
      </c>
      <c r="AJ79" s="83">
        <v>42076</v>
      </c>
      <c r="AK79" s="45" t="s">
        <v>1725</v>
      </c>
      <c r="AL79" s="71">
        <v>105</v>
      </c>
      <c r="AM79" s="71">
        <v>14</v>
      </c>
      <c r="AN79" s="71">
        <v>14</v>
      </c>
      <c r="AO79" s="71">
        <v>13</v>
      </c>
      <c r="AP79" s="71">
        <v>4</v>
      </c>
      <c r="AQ79" s="90">
        <v>6</v>
      </c>
      <c r="AT79" s="74">
        <v>76</v>
      </c>
      <c r="AU79" s="45" t="s">
        <v>1751</v>
      </c>
      <c r="AV79" s="74">
        <v>76</v>
      </c>
      <c r="AW79" s="83">
        <v>43076</v>
      </c>
      <c r="AX79" s="45" t="s">
        <v>1725</v>
      </c>
      <c r="AY79" s="74">
        <v>119</v>
      </c>
      <c r="AZ79" s="74">
        <v>16</v>
      </c>
      <c r="BA79" s="74">
        <v>16</v>
      </c>
      <c r="BB79" s="74">
        <v>16</v>
      </c>
      <c r="BC79" s="74">
        <v>4</v>
      </c>
      <c r="BD79" s="90">
        <v>8</v>
      </c>
      <c r="BG79" s="74">
        <v>76</v>
      </c>
      <c r="BH79" s="45" t="s">
        <v>1754</v>
      </c>
      <c r="BI79" s="74">
        <v>76</v>
      </c>
      <c r="BJ79" s="83">
        <v>44076</v>
      </c>
      <c r="BK79" s="45" t="s">
        <v>1725</v>
      </c>
      <c r="BL79" s="74">
        <v>119</v>
      </c>
      <c r="BM79" s="74">
        <v>16</v>
      </c>
      <c r="BN79" s="74">
        <v>16</v>
      </c>
      <c r="BO79" s="74">
        <v>16</v>
      </c>
      <c r="BP79" s="74">
        <v>4</v>
      </c>
      <c r="BQ79" s="90">
        <v>8</v>
      </c>
    </row>
    <row r="80" spans="1:69" ht="16.5">
      <c r="A80" s="45" t="s">
        <v>1031</v>
      </c>
      <c r="B80" s="45">
        <f t="shared" si="8"/>
        <v>4101330</v>
      </c>
      <c r="C80" s="62">
        <f t="shared" si="7"/>
        <v>13</v>
      </c>
      <c r="D80" s="38">
        <f t="shared" si="9"/>
        <v>41013</v>
      </c>
      <c r="E80" s="25">
        <v>3</v>
      </c>
      <c r="F80" s="26" t="s">
        <v>820</v>
      </c>
      <c r="G80" s="26" t="s">
        <v>174</v>
      </c>
      <c r="H80" s="25">
        <f t="shared" si="10"/>
        <v>43</v>
      </c>
      <c r="I80" s="25">
        <f t="shared" si="11"/>
        <v>5</v>
      </c>
      <c r="J80" s="25">
        <v>2</v>
      </c>
      <c r="K80" s="56" t="s">
        <v>517</v>
      </c>
      <c r="L80" s="56" t="str">
        <f t="shared" si="12"/>
        <v>tw-f-13-jlr-loc3</v>
      </c>
      <c r="M80" s="56">
        <f t="shared" si="13"/>
        <v>2</v>
      </c>
      <c r="N80" s="25">
        <v>1</v>
      </c>
      <c r="O80" s="39">
        <v>1</v>
      </c>
      <c r="Q80" s="48">
        <v>77</v>
      </c>
      <c r="T80" s="70">
        <v>77</v>
      </c>
      <c r="U80" s="45" t="s">
        <v>1524</v>
      </c>
      <c r="V80" s="70">
        <v>77</v>
      </c>
      <c r="W80" s="83">
        <v>41077</v>
      </c>
      <c r="X80" s="45" t="s">
        <v>1601</v>
      </c>
      <c r="Y80" s="71">
        <v>89</v>
      </c>
      <c r="Z80" s="71">
        <v>10</v>
      </c>
      <c r="AA80" s="71">
        <v>10</v>
      </c>
      <c r="AB80" s="71">
        <v>10</v>
      </c>
      <c r="AC80" s="71">
        <v>4</v>
      </c>
      <c r="AD80" s="90">
        <v>5</v>
      </c>
      <c r="AG80" s="71">
        <v>77</v>
      </c>
      <c r="AH80" s="45" t="s">
        <v>1649</v>
      </c>
      <c r="AI80" s="71">
        <v>77</v>
      </c>
      <c r="AJ80" s="83">
        <v>42077</v>
      </c>
      <c r="AK80" s="45" t="s">
        <v>1726</v>
      </c>
      <c r="AL80" s="71">
        <v>105</v>
      </c>
      <c r="AM80" s="71">
        <v>14</v>
      </c>
      <c r="AN80" s="71">
        <v>14</v>
      </c>
      <c r="AO80" s="71">
        <v>14</v>
      </c>
      <c r="AP80" s="71">
        <v>4</v>
      </c>
      <c r="AQ80" s="90">
        <v>6</v>
      </c>
      <c r="AT80" s="74">
        <v>77</v>
      </c>
      <c r="AU80" s="45" t="s">
        <v>1751</v>
      </c>
      <c r="AV80" s="74">
        <v>77</v>
      </c>
      <c r="AW80" s="83">
        <v>43077</v>
      </c>
      <c r="AX80" s="45" t="s">
        <v>1726</v>
      </c>
      <c r="AY80" s="74">
        <v>119</v>
      </c>
      <c r="AZ80" s="74">
        <v>16</v>
      </c>
      <c r="BA80" s="74">
        <v>16</v>
      </c>
      <c r="BB80" s="74">
        <v>16</v>
      </c>
      <c r="BC80" s="74">
        <v>4</v>
      </c>
      <c r="BD80" s="90">
        <v>8</v>
      </c>
      <c r="BG80" s="74">
        <v>77</v>
      </c>
      <c r="BH80" s="45" t="s">
        <v>1754</v>
      </c>
      <c r="BI80" s="74">
        <v>77</v>
      </c>
      <c r="BJ80" s="83">
        <v>44077</v>
      </c>
      <c r="BK80" s="45" t="s">
        <v>1726</v>
      </c>
      <c r="BL80" s="74">
        <v>119</v>
      </c>
      <c r="BM80" s="74">
        <v>16</v>
      </c>
      <c r="BN80" s="74">
        <v>16</v>
      </c>
      <c r="BO80" s="74">
        <v>16</v>
      </c>
      <c r="BP80" s="74">
        <v>4</v>
      </c>
      <c r="BQ80" s="90">
        <v>8</v>
      </c>
    </row>
    <row r="81" spans="1:69" ht="17.25">
      <c r="A81" s="45" t="s">
        <v>1031</v>
      </c>
      <c r="B81" s="45">
        <f t="shared" si="8"/>
        <v>4101331</v>
      </c>
      <c r="C81" s="62">
        <f t="shared" si="7"/>
        <v>13</v>
      </c>
      <c r="D81" s="40">
        <f t="shared" si="9"/>
        <v>41013</v>
      </c>
      <c r="E81" s="41">
        <v>3</v>
      </c>
      <c r="F81" s="42" t="s">
        <v>821</v>
      </c>
      <c r="G81" s="42" t="s">
        <v>525</v>
      </c>
      <c r="H81" s="41">
        <f t="shared" si="10"/>
        <v>43</v>
      </c>
      <c r="I81" s="41">
        <f t="shared" si="11"/>
        <v>5</v>
      </c>
      <c r="J81" s="41">
        <v>2</v>
      </c>
      <c r="K81" s="42" t="s">
        <v>558</v>
      </c>
      <c r="L81" s="42" t="str">
        <f t="shared" si="12"/>
        <v>tw-f-13-shl-loc3</v>
      </c>
      <c r="M81" s="42">
        <f t="shared" si="13"/>
        <v>2</v>
      </c>
      <c r="N81" s="41">
        <v>1</v>
      </c>
      <c r="O81" s="43">
        <v>1</v>
      </c>
      <c r="Q81" s="48">
        <v>78</v>
      </c>
      <c r="T81" s="70">
        <v>78</v>
      </c>
      <c r="U81" s="45" t="s">
        <v>1524</v>
      </c>
      <c r="V81" s="70">
        <v>78</v>
      </c>
      <c r="W81" s="83">
        <v>41078</v>
      </c>
      <c r="X81" s="45" t="s">
        <v>1602</v>
      </c>
      <c r="Y81" s="71">
        <v>90</v>
      </c>
      <c r="Z81" s="70">
        <v>11</v>
      </c>
      <c r="AA81" s="71">
        <v>10</v>
      </c>
      <c r="AB81" s="71">
        <v>10</v>
      </c>
      <c r="AC81" s="71">
        <v>4</v>
      </c>
      <c r="AD81" s="90">
        <v>5</v>
      </c>
      <c r="AG81" s="71">
        <v>78</v>
      </c>
      <c r="AH81" s="45" t="s">
        <v>1649</v>
      </c>
      <c r="AI81" s="71">
        <v>78</v>
      </c>
      <c r="AJ81" s="83">
        <v>42078</v>
      </c>
      <c r="AK81" s="45" t="s">
        <v>1727</v>
      </c>
      <c r="AL81" s="71">
        <v>106</v>
      </c>
      <c r="AM81" s="71">
        <v>14</v>
      </c>
      <c r="AN81" s="71">
        <v>14</v>
      </c>
      <c r="AO81" s="71">
        <v>14</v>
      </c>
      <c r="AP81" s="71">
        <v>4</v>
      </c>
      <c r="AQ81" s="90">
        <v>6</v>
      </c>
      <c r="AT81" s="74">
        <v>78</v>
      </c>
      <c r="AU81" s="45" t="s">
        <v>1751</v>
      </c>
      <c r="AV81" s="74">
        <v>78</v>
      </c>
      <c r="AW81" s="83">
        <v>43078</v>
      </c>
      <c r="AX81" s="45" t="s">
        <v>1727</v>
      </c>
      <c r="AY81" s="74">
        <v>120</v>
      </c>
      <c r="AZ81" s="74">
        <v>17</v>
      </c>
      <c r="BA81" s="74">
        <v>16</v>
      </c>
      <c r="BB81" s="74">
        <v>16</v>
      </c>
      <c r="BC81" s="74">
        <v>4</v>
      </c>
      <c r="BD81" s="90">
        <v>8</v>
      </c>
      <c r="BG81" s="74">
        <v>78</v>
      </c>
      <c r="BH81" s="45" t="s">
        <v>1754</v>
      </c>
      <c r="BI81" s="74">
        <v>78</v>
      </c>
      <c r="BJ81" s="83">
        <v>44078</v>
      </c>
      <c r="BK81" s="45" t="s">
        <v>1727</v>
      </c>
      <c r="BL81" s="74">
        <v>120</v>
      </c>
      <c r="BM81" s="74">
        <v>17</v>
      </c>
      <c r="BN81" s="74">
        <v>16</v>
      </c>
      <c r="BO81" s="74">
        <v>16</v>
      </c>
      <c r="BP81" s="74">
        <v>4</v>
      </c>
      <c r="BQ81" s="90">
        <v>8</v>
      </c>
    </row>
    <row r="82" spans="1:69" ht="16.5">
      <c r="A82" s="45" t="s">
        <v>1031</v>
      </c>
      <c r="B82" s="45">
        <f t="shared" si="8"/>
        <v>4101410</v>
      </c>
      <c r="C82" s="62">
        <f t="shared" si="7"/>
        <v>14</v>
      </c>
      <c r="D82" s="35">
        <f t="shared" si="9"/>
        <v>41014</v>
      </c>
      <c r="E82" s="36">
        <v>1</v>
      </c>
      <c r="F82" s="44" t="s">
        <v>820</v>
      </c>
      <c r="G82" s="44" t="s">
        <v>511</v>
      </c>
      <c r="H82" s="36">
        <f t="shared" si="10"/>
        <v>45</v>
      </c>
      <c r="I82" s="36">
        <f t="shared" si="11"/>
        <v>5</v>
      </c>
      <c r="J82" s="36">
        <v>2</v>
      </c>
      <c r="K82" s="36" t="s">
        <v>1506</v>
      </c>
      <c r="L82" s="36" t="str">
        <f t="shared" si="12"/>
        <v>tw-f-14-jlr-loc1</v>
      </c>
      <c r="M82" s="36">
        <f t="shared" si="13"/>
        <v>2</v>
      </c>
      <c r="N82" s="36">
        <v>1</v>
      </c>
      <c r="O82" s="37">
        <v>1</v>
      </c>
      <c r="Q82" s="48">
        <v>79</v>
      </c>
      <c r="T82" s="70">
        <v>79</v>
      </c>
      <c r="U82" s="45" t="s">
        <v>1524</v>
      </c>
      <c r="V82" s="70">
        <v>79</v>
      </c>
      <c r="W82" s="83">
        <v>41079</v>
      </c>
      <c r="X82" s="45" t="s">
        <v>1603</v>
      </c>
      <c r="Y82" s="71">
        <v>90</v>
      </c>
      <c r="Z82" s="70">
        <v>11</v>
      </c>
      <c r="AA82" s="71">
        <v>11</v>
      </c>
      <c r="AB82" s="71">
        <v>10</v>
      </c>
      <c r="AC82" s="71">
        <v>4</v>
      </c>
      <c r="AD82" s="90">
        <v>5</v>
      </c>
      <c r="AG82" s="71">
        <v>79</v>
      </c>
      <c r="AH82" s="45" t="s">
        <v>1649</v>
      </c>
      <c r="AI82" s="71">
        <v>79</v>
      </c>
      <c r="AJ82" s="83">
        <v>42079</v>
      </c>
      <c r="AK82" s="45" t="s">
        <v>1728</v>
      </c>
      <c r="AL82" s="71">
        <v>107</v>
      </c>
      <c r="AM82" s="71">
        <v>14</v>
      </c>
      <c r="AN82" s="71">
        <v>14</v>
      </c>
      <c r="AO82" s="71">
        <v>14</v>
      </c>
      <c r="AP82" s="71">
        <v>4</v>
      </c>
      <c r="AQ82" s="90">
        <v>6</v>
      </c>
      <c r="AT82" s="74">
        <v>79</v>
      </c>
      <c r="AU82" s="45" t="s">
        <v>1751</v>
      </c>
      <c r="AV82" s="74">
        <v>79</v>
      </c>
      <c r="AW82" s="83">
        <v>43079</v>
      </c>
      <c r="AX82" s="45" t="s">
        <v>1728</v>
      </c>
      <c r="AY82" s="74">
        <v>120</v>
      </c>
      <c r="AZ82" s="74">
        <v>17</v>
      </c>
      <c r="BA82" s="74">
        <v>17</v>
      </c>
      <c r="BB82" s="74">
        <v>16</v>
      </c>
      <c r="BC82" s="74">
        <v>4</v>
      </c>
      <c r="BD82" s="90">
        <v>8</v>
      </c>
      <c r="BG82" s="74">
        <v>79</v>
      </c>
      <c r="BH82" s="45" t="s">
        <v>1754</v>
      </c>
      <c r="BI82" s="74">
        <v>79</v>
      </c>
      <c r="BJ82" s="83">
        <v>44079</v>
      </c>
      <c r="BK82" s="45" t="s">
        <v>1728</v>
      </c>
      <c r="BL82" s="74">
        <v>120</v>
      </c>
      <c r="BM82" s="74">
        <v>17</v>
      </c>
      <c r="BN82" s="74">
        <v>17</v>
      </c>
      <c r="BO82" s="74">
        <v>16</v>
      </c>
      <c r="BP82" s="74">
        <v>4</v>
      </c>
      <c r="BQ82" s="90">
        <v>8</v>
      </c>
    </row>
    <row r="83" spans="1:69" ht="16.5">
      <c r="A83" s="45" t="s">
        <v>1031</v>
      </c>
      <c r="B83" s="45">
        <f t="shared" si="8"/>
        <v>4101411</v>
      </c>
      <c r="C83" s="62">
        <f t="shared" si="7"/>
        <v>14</v>
      </c>
      <c r="D83" s="38">
        <f t="shared" si="9"/>
        <v>41014</v>
      </c>
      <c r="E83" s="25">
        <v>1</v>
      </c>
      <c r="F83" s="26" t="s">
        <v>821</v>
      </c>
      <c r="G83" s="26" t="s">
        <v>436</v>
      </c>
      <c r="H83" s="25">
        <f t="shared" si="10"/>
        <v>45</v>
      </c>
      <c r="I83" s="25">
        <f t="shared" si="11"/>
        <v>5</v>
      </c>
      <c r="J83" s="25">
        <v>2</v>
      </c>
      <c r="K83" s="26" t="s">
        <v>548</v>
      </c>
      <c r="L83" s="25" t="str">
        <f t="shared" si="12"/>
        <v>tw-f-14-shl-loc1</v>
      </c>
      <c r="M83" s="25">
        <f t="shared" si="13"/>
        <v>2</v>
      </c>
      <c r="N83" s="25">
        <v>1</v>
      </c>
      <c r="O83" s="39">
        <v>1</v>
      </c>
      <c r="Q83" s="48">
        <v>80</v>
      </c>
      <c r="T83" s="70">
        <v>80</v>
      </c>
      <c r="U83" s="45" t="s">
        <v>1524</v>
      </c>
      <c r="V83" s="70">
        <v>80</v>
      </c>
      <c r="W83" s="83">
        <v>41080</v>
      </c>
      <c r="X83" s="45" t="s">
        <v>1604</v>
      </c>
      <c r="Y83" s="70">
        <v>90</v>
      </c>
      <c r="Z83" s="70">
        <v>11</v>
      </c>
      <c r="AA83" s="71">
        <v>11</v>
      </c>
      <c r="AB83" s="71">
        <v>11</v>
      </c>
      <c r="AC83" s="71">
        <v>4</v>
      </c>
      <c r="AD83" s="90">
        <v>6</v>
      </c>
      <c r="AG83" s="71">
        <v>80</v>
      </c>
      <c r="AH83" s="45" t="s">
        <v>1649</v>
      </c>
      <c r="AI83" s="71">
        <v>80</v>
      </c>
      <c r="AJ83" s="83">
        <v>42080</v>
      </c>
      <c r="AK83" s="45" t="s">
        <v>1729</v>
      </c>
      <c r="AL83" s="71">
        <v>107</v>
      </c>
      <c r="AM83" s="71">
        <v>14</v>
      </c>
      <c r="AN83" s="71">
        <v>14</v>
      </c>
      <c r="AO83" s="71">
        <v>14</v>
      </c>
      <c r="AP83" s="71">
        <v>4</v>
      </c>
      <c r="AQ83" s="90">
        <v>7</v>
      </c>
      <c r="AT83" s="74">
        <v>80</v>
      </c>
      <c r="AU83" s="45" t="s">
        <v>1751</v>
      </c>
      <c r="AV83" s="74">
        <v>80</v>
      </c>
      <c r="AW83" s="83">
        <v>43080</v>
      </c>
      <c r="AX83" s="45" t="s">
        <v>1729</v>
      </c>
      <c r="AY83" s="74">
        <v>120</v>
      </c>
      <c r="AZ83" s="74">
        <v>17</v>
      </c>
      <c r="BA83" s="74">
        <v>17</v>
      </c>
      <c r="BB83" s="74">
        <v>17</v>
      </c>
      <c r="BC83" s="74">
        <v>5</v>
      </c>
      <c r="BD83" s="90">
        <v>9</v>
      </c>
      <c r="BG83" s="74">
        <v>80</v>
      </c>
      <c r="BH83" s="45" t="s">
        <v>1754</v>
      </c>
      <c r="BI83" s="74">
        <v>80</v>
      </c>
      <c r="BJ83" s="83">
        <v>44080</v>
      </c>
      <c r="BK83" s="45" t="s">
        <v>1729</v>
      </c>
      <c r="BL83" s="74">
        <v>120</v>
      </c>
      <c r="BM83" s="74">
        <v>17</v>
      </c>
      <c r="BN83" s="74">
        <v>17</v>
      </c>
      <c r="BO83" s="74">
        <v>17</v>
      </c>
      <c r="BP83" s="74">
        <v>5</v>
      </c>
      <c r="BQ83" s="90">
        <v>9</v>
      </c>
    </row>
    <row r="84" spans="1:69" ht="16.5">
      <c r="A84" s="45" t="s">
        <v>1031</v>
      </c>
      <c r="B84" s="45">
        <f t="shared" si="8"/>
        <v>4101420</v>
      </c>
      <c r="C84" s="62">
        <f t="shared" si="7"/>
        <v>14</v>
      </c>
      <c r="D84" s="38">
        <f t="shared" si="9"/>
        <v>41014</v>
      </c>
      <c r="E84" s="25">
        <v>2</v>
      </c>
      <c r="F84" s="26" t="s">
        <v>820</v>
      </c>
      <c r="G84" s="26" t="s">
        <v>518</v>
      </c>
      <c r="H84" s="25">
        <f t="shared" si="10"/>
        <v>45</v>
      </c>
      <c r="I84" s="25">
        <f t="shared" si="11"/>
        <v>5</v>
      </c>
      <c r="J84" s="25">
        <v>2</v>
      </c>
      <c r="K84" s="45" t="s">
        <v>1511</v>
      </c>
      <c r="L84" s="53" t="str">
        <f t="shared" si="12"/>
        <v>tw-f-14-jlr-loc2</v>
      </c>
      <c r="M84" s="53">
        <f t="shared" si="13"/>
        <v>2</v>
      </c>
      <c r="N84" s="25">
        <v>1</v>
      </c>
      <c r="O84" s="39">
        <v>1</v>
      </c>
      <c r="Q84" s="48">
        <v>81</v>
      </c>
      <c r="T84" s="70">
        <v>81</v>
      </c>
      <c r="U84" s="45" t="s">
        <v>1524</v>
      </c>
      <c r="V84" s="70">
        <v>81</v>
      </c>
      <c r="W84" s="83">
        <v>41081</v>
      </c>
      <c r="X84" s="45" t="s">
        <v>1605</v>
      </c>
      <c r="Y84" s="70">
        <v>91</v>
      </c>
      <c r="Z84" s="71">
        <v>11</v>
      </c>
      <c r="AA84" s="71">
        <v>11</v>
      </c>
      <c r="AB84" s="71">
        <v>11</v>
      </c>
      <c r="AC84" s="70">
        <v>5</v>
      </c>
      <c r="AD84" s="90">
        <v>6</v>
      </c>
      <c r="AG84" s="71">
        <v>81</v>
      </c>
      <c r="AH84" s="45" t="s">
        <v>1649</v>
      </c>
      <c r="AI84" s="71">
        <v>81</v>
      </c>
      <c r="AJ84" s="83">
        <v>42081</v>
      </c>
      <c r="AK84" s="45" t="s">
        <v>1730</v>
      </c>
      <c r="AL84" s="71">
        <v>108</v>
      </c>
      <c r="AM84" s="71">
        <v>14</v>
      </c>
      <c r="AN84" s="71">
        <v>14</v>
      </c>
      <c r="AO84" s="71">
        <v>14</v>
      </c>
      <c r="AP84" s="71">
        <v>5</v>
      </c>
      <c r="AQ84" s="90">
        <v>7</v>
      </c>
      <c r="AT84" s="74">
        <v>81</v>
      </c>
      <c r="AU84" s="45" t="s">
        <v>1751</v>
      </c>
      <c r="AV84" s="74">
        <v>81</v>
      </c>
      <c r="AW84" s="83">
        <v>43081</v>
      </c>
      <c r="AX84" s="45" t="s">
        <v>1730</v>
      </c>
      <c r="AY84" s="74">
        <v>121</v>
      </c>
      <c r="AZ84" s="74">
        <v>17</v>
      </c>
      <c r="BA84" s="74">
        <v>17</v>
      </c>
      <c r="BB84" s="74">
        <v>17</v>
      </c>
      <c r="BC84" s="74">
        <v>5</v>
      </c>
      <c r="BD84" s="90">
        <v>9</v>
      </c>
      <c r="BG84" s="74">
        <v>81</v>
      </c>
      <c r="BH84" s="45" t="s">
        <v>1754</v>
      </c>
      <c r="BI84" s="74">
        <v>81</v>
      </c>
      <c r="BJ84" s="83">
        <v>44081</v>
      </c>
      <c r="BK84" s="45" t="s">
        <v>1730</v>
      </c>
      <c r="BL84" s="74">
        <v>121</v>
      </c>
      <c r="BM84" s="74">
        <v>17</v>
      </c>
      <c r="BN84" s="74">
        <v>17</v>
      </c>
      <c r="BO84" s="74">
        <v>17</v>
      </c>
      <c r="BP84" s="74">
        <v>5</v>
      </c>
      <c r="BQ84" s="90">
        <v>9</v>
      </c>
    </row>
    <row r="85" spans="1:69" ht="16.5">
      <c r="A85" s="45" t="s">
        <v>1031</v>
      </c>
      <c r="B85" s="45">
        <f t="shared" si="8"/>
        <v>4101421</v>
      </c>
      <c r="C85" s="62">
        <f t="shared" si="7"/>
        <v>14</v>
      </c>
      <c r="D85" s="38">
        <f t="shared" si="9"/>
        <v>41014</v>
      </c>
      <c r="E85" s="25">
        <v>2</v>
      </c>
      <c r="F85" s="26" t="s">
        <v>821</v>
      </c>
      <c r="G85" s="26" t="s">
        <v>538</v>
      </c>
      <c r="H85" s="25">
        <f t="shared" si="10"/>
        <v>45</v>
      </c>
      <c r="I85" s="25">
        <f t="shared" si="11"/>
        <v>5</v>
      </c>
      <c r="J85" s="25">
        <v>2</v>
      </c>
      <c r="K85" s="56" t="s">
        <v>546</v>
      </c>
      <c r="L85" s="53" t="str">
        <f t="shared" si="12"/>
        <v>tw-f-14-shl-loc2</v>
      </c>
      <c r="M85" s="53">
        <f t="shared" si="13"/>
        <v>2</v>
      </c>
      <c r="N85" s="25">
        <v>1</v>
      </c>
      <c r="O85" s="39">
        <v>1</v>
      </c>
      <c r="Q85" s="48">
        <v>82</v>
      </c>
      <c r="T85" s="70">
        <v>82</v>
      </c>
      <c r="U85" s="45" t="s">
        <v>1524</v>
      </c>
      <c r="V85" s="70">
        <v>82</v>
      </c>
      <c r="W85" s="83">
        <v>41082</v>
      </c>
      <c r="X85" s="45" t="s">
        <v>1606</v>
      </c>
      <c r="Y85" s="70">
        <v>91</v>
      </c>
      <c r="Z85" s="71">
        <v>11</v>
      </c>
      <c r="AA85" s="71">
        <v>11</v>
      </c>
      <c r="AB85" s="71">
        <v>11</v>
      </c>
      <c r="AC85" s="71">
        <v>5</v>
      </c>
      <c r="AD85" s="90">
        <v>6</v>
      </c>
      <c r="AG85" s="71">
        <v>82</v>
      </c>
      <c r="AH85" s="45" t="s">
        <v>1649</v>
      </c>
      <c r="AI85" s="71">
        <v>82</v>
      </c>
      <c r="AJ85" s="83">
        <v>42082</v>
      </c>
      <c r="AK85" s="45" t="s">
        <v>1731</v>
      </c>
      <c r="AL85" s="71">
        <v>109</v>
      </c>
      <c r="AM85" s="71">
        <v>14</v>
      </c>
      <c r="AN85" s="71">
        <v>14</v>
      </c>
      <c r="AO85" s="71">
        <v>14</v>
      </c>
      <c r="AP85" s="71">
        <v>5</v>
      </c>
      <c r="AQ85" s="90">
        <v>7</v>
      </c>
      <c r="AT85" s="74">
        <v>82</v>
      </c>
      <c r="AU85" s="45" t="s">
        <v>1751</v>
      </c>
      <c r="AV85" s="74">
        <v>82</v>
      </c>
      <c r="AW85" s="83">
        <v>43082</v>
      </c>
      <c r="AX85" s="45" t="s">
        <v>1731</v>
      </c>
      <c r="AY85" s="74">
        <v>122</v>
      </c>
      <c r="AZ85" s="74">
        <v>17</v>
      </c>
      <c r="BA85" s="74">
        <v>17</v>
      </c>
      <c r="BB85" s="74">
        <v>17</v>
      </c>
      <c r="BC85" s="74">
        <v>5</v>
      </c>
      <c r="BD85" s="90">
        <v>9</v>
      </c>
      <c r="BG85" s="74">
        <v>82</v>
      </c>
      <c r="BH85" s="45" t="s">
        <v>1754</v>
      </c>
      <c r="BI85" s="74">
        <v>82</v>
      </c>
      <c r="BJ85" s="83">
        <v>44082</v>
      </c>
      <c r="BK85" s="45" t="s">
        <v>1731</v>
      </c>
      <c r="BL85" s="74">
        <v>122</v>
      </c>
      <c r="BM85" s="74">
        <v>17</v>
      </c>
      <c r="BN85" s="74">
        <v>17</v>
      </c>
      <c r="BO85" s="74">
        <v>17</v>
      </c>
      <c r="BP85" s="74">
        <v>5</v>
      </c>
      <c r="BQ85" s="90">
        <v>9</v>
      </c>
    </row>
    <row r="86" spans="1:69" ht="16.5">
      <c r="A86" s="45" t="s">
        <v>1031</v>
      </c>
      <c r="B86" s="45">
        <f t="shared" si="8"/>
        <v>4101430</v>
      </c>
      <c r="C86" s="62">
        <f t="shared" si="7"/>
        <v>14</v>
      </c>
      <c r="D86" s="38">
        <f t="shared" si="9"/>
        <v>41014</v>
      </c>
      <c r="E86" s="25">
        <v>3</v>
      </c>
      <c r="F86" s="26" t="s">
        <v>820</v>
      </c>
      <c r="G86" s="26" t="s">
        <v>174</v>
      </c>
      <c r="H86" s="25">
        <f t="shared" si="10"/>
        <v>45</v>
      </c>
      <c r="I86" s="25">
        <f t="shared" si="11"/>
        <v>5</v>
      </c>
      <c r="J86" s="25">
        <v>2</v>
      </c>
      <c r="K86" s="56" t="s">
        <v>518</v>
      </c>
      <c r="L86" s="56" t="str">
        <f t="shared" si="12"/>
        <v>tw-f-14-jlr-loc3</v>
      </c>
      <c r="M86" s="56">
        <f t="shared" si="13"/>
        <v>2</v>
      </c>
      <c r="N86" s="25">
        <v>1</v>
      </c>
      <c r="O86" s="39">
        <v>1</v>
      </c>
      <c r="Q86" s="48">
        <v>83</v>
      </c>
      <c r="T86" s="70">
        <v>83</v>
      </c>
      <c r="U86" s="45" t="s">
        <v>1524</v>
      </c>
      <c r="V86" s="70">
        <v>83</v>
      </c>
      <c r="W86" s="83">
        <v>41083</v>
      </c>
      <c r="X86" s="45" t="s">
        <v>1607</v>
      </c>
      <c r="Y86" s="70">
        <v>92</v>
      </c>
      <c r="Z86" s="71">
        <v>11</v>
      </c>
      <c r="AA86" s="71">
        <v>11</v>
      </c>
      <c r="AB86" s="71">
        <v>11</v>
      </c>
      <c r="AC86" s="71">
        <v>5</v>
      </c>
      <c r="AD86" s="90">
        <v>6</v>
      </c>
      <c r="AG86" s="71">
        <v>83</v>
      </c>
      <c r="AH86" s="45" t="s">
        <v>1649</v>
      </c>
      <c r="AI86" s="71">
        <v>83</v>
      </c>
      <c r="AJ86" s="83">
        <v>42083</v>
      </c>
      <c r="AK86" s="45" t="s">
        <v>1732</v>
      </c>
      <c r="AL86" s="71">
        <v>110</v>
      </c>
      <c r="AM86" s="71">
        <v>15</v>
      </c>
      <c r="AN86" s="71">
        <v>14</v>
      </c>
      <c r="AO86" s="71">
        <v>14</v>
      </c>
      <c r="AP86" s="71">
        <v>5</v>
      </c>
      <c r="AQ86" s="90">
        <v>7</v>
      </c>
      <c r="AT86" s="74">
        <v>83</v>
      </c>
      <c r="AU86" s="45" t="s">
        <v>1751</v>
      </c>
      <c r="AV86" s="74">
        <v>83</v>
      </c>
      <c r="AW86" s="83">
        <v>43083</v>
      </c>
      <c r="AX86" s="45" t="s">
        <v>1732</v>
      </c>
      <c r="AY86" s="74">
        <v>123</v>
      </c>
      <c r="AZ86" s="74">
        <v>17</v>
      </c>
      <c r="BA86" s="74">
        <v>17</v>
      </c>
      <c r="BB86" s="74">
        <v>17</v>
      </c>
      <c r="BC86" s="74">
        <v>5</v>
      </c>
      <c r="BD86" s="90">
        <v>9</v>
      </c>
      <c r="BG86" s="74">
        <v>83</v>
      </c>
      <c r="BH86" s="45" t="s">
        <v>1754</v>
      </c>
      <c r="BI86" s="74">
        <v>83</v>
      </c>
      <c r="BJ86" s="83">
        <v>44083</v>
      </c>
      <c r="BK86" s="45" t="s">
        <v>1732</v>
      </c>
      <c r="BL86" s="74">
        <v>123</v>
      </c>
      <c r="BM86" s="74">
        <v>17</v>
      </c>
      <c r="BN86" s="74">
        <v>17</v>
      </c>
      <c r="BO86" s="74">
        <v>17</v>
      </c>
      <c r="BP86" s="74">
        <v>5</v>
      </c>
      <c r="BQ86" s="90">
        <v>9</v>
      </c>
    </row>
    <row r="87" spans="1:69" ht="17.25">
      <c r="A87" s="45" t="s">
        <v>1031</v>
      </c>
      <c r="B87" s="45">
        <f t="shared" si="8"/>
        <v>4101431</v>
      </c>
      <c r="C87" s="62">
        <f t="shared" si="7"/>
        <v>14</v>
      </c>
      <c r="D87" s="40">
        <f t="shared" si="9"/>
        <v>41014</v>
      </c>
      <c r="E87" s="41">
        <v>3</v>
      </c>
      <c r="F87" s="42" t="s">
        <v>821</v>
      </c>
      <c r="G87" s="42" t="s">
        <v>525</v>
      </c>
      <c r="H87" s="41">
        <f t="shared" si="10"/>
        <v>45</v>
      </c>
      <c r="I87" s="41">
        <f t="shared" si="11"/>
        <v>5</v>
      </c>
      <c r="J87" s="41">
        <v>2</v>
      </c>
      <c r="K87" s="42" t="s">
        <v>559</v>
      </c>
      <c r="L87" s="42" t="str">
        <f t="shared" si="12"/>
        <v>tw-f-14-shl-loc3</v>
      </c>
      <c r="M87" s="42">
        <f t="shared" si="13"/>
        <v>2</v>
      </c>
      <c r="N87" s="41">
        <v>1</v>
      </c>
      <c r="O87" s="43">
        <v>1</v>
      </c>
      <c r="Q87" s="48">
        <v>84</v>
      </c>
      <c r="T87" s="70">
        <v>84</v>
      </c>
      <c r="U87" s="45" t="s">
        <v>1524</v>
      </c>
      <c r="V87" s="70">
        <v>84</v>
      </c>
      <c r="W87" s="83">
        <v>41084</v>
      </c>
      <c r="X87" s="45" t="s">
        <v>1608</v>
      </c>
      <c r="Y87" s="70">
        <v>92</v>
      </c>
      <c r="Z87" s="71">
        <v>11</v>
      </c>
      <c r="AA87" s="71">
        <v>11</v>
      </c>
      <c r="AB87" s="71">
        <v>11</v>
      </c>
      <c r="AC87" s="71">
        <v>5</v>
      </c>
      <c r="AD87" s="90">
        <v>6</v>
      </c>
      <c r="AG87" s="71">
        <v>84</v>
      </c>
      <c r="AH87" s="45" t="s">
        <v>1649</v>
      </c>
      <c r="AI87" s="71">
        <v>84</v>
      </c>
      <c r="AJ87" s="83">
        <v>42084</v>
      </c>
      <c r="AK87" s="45" t="s">
        <v>1733</v>
      </c>
      <c r="AL87" s="71">
        <v>110</v>
      </c>
      <c r="AM87" s="71">
        <v>15</v>
      </c>
      <c r="AN87" s="71">
        <v>15</v>
      </c>
      <c r="AO87" s="71">
        <v>14</v>
      </c>
      <c r="AP87" s="71">
        <v>5</v>
      </c>
      <c r="AQ87" s="90">
        <v>7</v>
      </c>
      <c r="AT87" s="74">
        <v>84</v>
      </c>
      <c r="AU87" s="45" t="s">
        <v>1751</v>
      </c>
      <c r="AV87" s="74">
        <v>84</v>
      </c>
      <c r="AW87" s="83">
        <v>43084</v>
      </c>
      <c r="AX87" s="45" t="s">
        <v>1733</v>
      </c>
      <c r="AY87" s="74">
        <v>125</v>
      </c>
      <c r="AZ87" s="74">
        <v>17</v>
      </c>
      <c r="BA87" s="74">
        <v>18</v>
      </c>
      <c r="BB87" s="74">
        <v>17</v>
      </c>
      <c r="BC87" s="74">
        <v>5</v>
      </c>
      <c r="BD87" s="90">
        <v>9</v>
      </c>
      <c r="BG87" s="74">
        <v>84</v>
      </c>
      <c r="BH87" s="45" t="s">
        <v>1754</v>
      </c>
      <c r="BI87" s="74">
        <v>84</v>
      </c>
      <c r="BJ87" s="83">
        <v>44084</v>
      </c>
      <c r="BK87" s="45" t="s">
        <v>1733</v>
      </c>
      <c r="BL87" s="74">
        <v>125</v>
      </c>
      <c r="BM87" s="74">
        <v>17</v>
      </c>
      <c r="BN87" s="74">
        <v>18</v>
      </c>
      <c r="BO87" s="74">
        <v>17</v>
      </c>
      <c r="BP87" s="74">
        <v>5</v>
      </c>
      <c r="BQ87" s="90">
        <v>9</v>
      </c>
    </row>
    <row r="88" spans="1:69" ht="16.5">
      <c r="A88" s="45" t="s">
        <v>1031</v>
      </c>
      <c r="B88" s="45">
        <f t="shared" si="8"/>
        <v>4101510</v>
      </c>
      <c r="C88" s="62">
        <f t="shared" si="7"/>
        <v>15</v>
      </c>
      <c r="D88" s="35">
        <f t="shared" si="9"/>
        <v>41015</v>
      </c>
      <c r="E88" s="36">
        <v>1</v>
      </c>
      <c r="F88" s="44" t="s">
        <v>820</v>
      </c>
      <c r="G88" s="44" t="s">
        <v>511</v>
      </c>
      <c r="H88" s="36">
        <f t="shared" si="10"/>
        <v>46</v>
      </c>
      <c r="I88" s="36">
        <f t="shared" si="11"/>
        <v>5</v>
      </c>
      <c r="J88" s="36">
        <v>2</v>
      </c>
      <c r="K88" s="36" t="s">
        <v>515</v>
      </c>
      <c r="L88" s="36" t="str">
        <f t="shared" si="12"/>
        <v>tw-f-15-jlr-loc1</v>
      </c>
      <c r="M88" s="36">
        <f t="shared" si="13"/>
        <v>2</v>
      </c>
      <c r="N88" s="36">
        <v>1</v>
      </c>
      <c r="O88" s="37">
        <v>1</v>
      </c>
      <c r="Q88" s="48">
        <v>85</v>
      </c>
      <c r="T88" s="70">
        <v>85</v>
      </c>
      <c r="U88" s="45" t="s">
        <v>1524</v>
      </c>
      <c r="V88" s="70">
        <v>85</v>
      </c>
      <c r="W88" s="83">
        <v>41085</v>
      </c>
      <c r="X88" s="45" t="s">
        <v>1609</v>
      </c>
      <c r="Y88" s="70">
        <v>93</v>
      </c>
      <c r="Z88" s="71">
        <v>11</v>
      </c>
      <c r="AA88" s="71">
        <v>11</v>
      </c>
      <c r="AB88" s="71">
        <v>11</v>
      </c>
      <c r="AC88" s="71">
        <v>5</v>
      </c>
      <c r="AD88" s="90">
        <v>6</v>
      </c>
      <c r="AG88" s="71">
        <v>85</v>
      </c>
      <c r="AH88" s="45" t="s">
        <v>1649</v>
      </c>
      <c r="AI88" s="71">
        <v>85</v>
      </c>
      <c r="AJ88" s="83">
        <v>42085</v>
      </c>
      <c r="AK88" s="45" t="s">
        <v>1734</v>
      </c>
      <c r="AL88" s="71">
        <v>110</v>
      </c>
      <c r="AM88" s="71">
        <v>15</v>
      </c>
      <c r="AN88" s="71">
        <v>15</v>
      </c>
      <c r="AO88" s="71">
        <v>15</v>
      </c>
      <c r="AP88" s="71">
        <v>5</v>
      </c>
      <c r="AQ88" s="90">
        <v>7</v>
      </c>
      <c r="AT88" s="74">
        <v>85</v>
      </c>
      <c r="AU88" s="45" t="s">
        <v>1751</v>
      </c>
      <c r="AV88" s="74">
        <v>85</v>
      </c>
      <c r="AW88" s="83">
        <v>43085</v>
      </c>
      <c r="AX88" s="45" t="s">
        <v>1734</v>
      </c>
      <c r="AY88" s="74">
        <v>125</v>
      </c>
      <c r="AZ88" s="74">
        <v>18</v>
      </c>
      <c r="BA88" s="74">
        <v>18</v>
      </c>
      <c r="BB88" s="74">
        <v>18</v>
      </c>
      <c r="BC88" s="74">
        <v>5</v>
      </c>
      <c r="BD88" s="90">
        <v>9</v>
      </c>
      <c r="BG88" s="74">
        <v>85</v>
      </c>
      <c r="BH88" s="45" t="s">
        <v>1754</v>
      </c>
      <c r="BI88" s="74">
        <v>85</v>
      </c>
      <c r="BJ88" s="83">
        <v>44085</v>
      </c>
      <c r="BK88" s="45" t="s">
        <v>1734</v>
      </c>
      <c r="BL88" s="74">
        <v>125</v>
      </c>
      <c r="BM88" s="74">
        <v>18</v>
      </c>
      <c r="BN88" s="74">
        <v>18</v>
      </c>
      <c r="BO88" s="74">
        <v>18</v>
      </c>
      <c r="BP88" s="74">
        <v>5</v>
      </c>
      <c r="BQ88" s="90">
        <v>9</v>
      </c>
    </row>
    <row r="89" spans="1:69" ht="16.5">
      <c r="A89" s="45" t="s">
        <v>1031</v>
      </c>
      <c r="B89" s="45">
        <f t="shared" si="8"/>
        <v>4101511</v>
      </c>
      <c r="C89" s="62">
        <f t="shared" si="7"/>
        <v>15</v>
      </c>
      <c r="D89" s="38">
        <f t="shared" si="9"/>
        <v>41015</v>
      </c>
      <c r="E89" s="25">
        <v>1</v>
      </c>
      <c r="F89" s="26" t="s">
        <v>821</v>
      </c>
      <c r="G89" s="26" t="s">
        <v>436</v>
      </c>
      <c r="H89" s="25">
        <f t="shared" si="10"/>
        <v>46</v>
      </c>
      <c r="I89" s="25">
        <f t="shared" si="11"/>
        <v>5</v>
      </c>
      <c r="J89" s="25">
        <v>2</v>
      </c>
      <c r="K89" s="26" t="s">
        <v>555</v>
      </c>
      <c r="L89" s="25" t="str">
        <f t="shared" si="12"/>
        <v>tw-f-15-shl-loc1</v>
      </c>
      <c r="M89" s="25">
        <f t="shared" si="13"/>
        <v>2</v>
      </c>
      <c r="N89" s="25">
        <v>1</v>
      </c>
      <c r="O89" s="39">
        <v>1</v>
      </c>
      <c r="Q89" s="48">
        <v>86</v>
      </c>
      <c r="T89" s="70">
        <v>86</v>
      </c>
      <c r="U89" s="45" t="s">
        <v>1524</v>
      </c>
      <c r="V89" s="70">
        <v>86</v>
      </c>
      <c r="W89" s="83">
        <v>41086</v>
      </c>
      <c r="X89" s="45" t="s">
        <v>1610</v>
      </c>
      <c r="Y89" s="70">
        <v>93</v>
      </c>
      <c r="Z89" s="71">
        <v>11</v>
      </c>
      <c r="AA89" s="71">
        <v>11</v>
      </c>
      <c r="AB89" s="71">
        <v>11</v>
      </c>
      <c r="AC89" s="71">
        <v>5</v>
      </c>
      <c r="AD89" s="90">
        <v>6</v>
      </c>
      <c r="AG89" s="71">
        <v>86</v>
      </c>
      <c r="AH89" s="45" t="s">
        <v>1649</v>
      </c>
      <c r="AI89" s="71">
        <v>86</v>
      </c>
      <c r="AJ89" s="83">
        <v>42086</v>
      </c>
      <c r="AK89" s="45" t="s">
        <v>1735</v>
      </c>
      <c r="AL89" s="71">
        <v>111</v>
      </c>
      <c r="AM89" s="71">
        <v>15</v>
      </c>
      <c r="AN89" s="71">
        <v>15</v>
      </c>
      <c r="AO89" s="71">
        <v>15</v>
      </c>
      <c r="AP89" s="71">
        <v>5</v>
      </c>
      <c r="AQ89" s="90">
        <v>7</v>
      </c>
      <c r="AT89" s="74">
        <v>86</v>
      </c>
      <c r="AU89" s="45" t="s">
        <v>1751</v>
      </c>
      <c r="AV89" s="74">
        <v>86</v>
      </c>
      <c r="AW89" s="83">
        <v>43086</v>
      </c>
      <c r="AX89" s="45" t="s">
        <v>1735</v>
      </c>
      <c r="AY89" s="74">
        <v>126</v>
      </c>
      <c r="AZ89" s="74">
        <v>18</v>
      </c>
      <c r="BA89" s="74">
        <v>18</v>
      </c>
      <c r="BB89" s="74">
        <v>18</v>
      </c>
      <c r="BC89" s="74">
        <v>5</v>
      </c>
      <c r="BD89" s="90">
        <v>9</v>
      </c>
      <c r="BG89" s="74">
        <v>86</v>
      </c>
      <c r="BH89" s="45" t="s">
        <v>1754</v>
      </c>
      <c r="BI89" s="74">
        <v>86</v>
      </c>
      <c r="BJ89" s="83">
        <v>44086</v>
      </c>
      <c r="BK89" s="45" t="s">
        <v>1735</v>
      </c>
      <c r="BL89" s="74">
        <v>126</v>
      </c>
      <c r="BM89" s="74">
        <v>18</v>
      </c>
      <c r="BN89" s="74">
        <v>18</v>
      </c>
      <c r="BO89" s="74">
        <v>18</v>
      </c>
      <c r="BP89" s="74">
        <v>5</v>
      </c>
      <c r="BQ89" s="90">
        <v>9</v>
      </c>
    </row>
    <row r="90" spans="1:69" ht="16.5">
      <c r="A90" s="45" t="s">
        <v>1031</v>
      </c>
      <c r="B90" s="45">
        <f t="shared" si="8"/>
        <v>4101520</v>
      </c>
      <c r="C90" s="62">
        <f t="shared" si="7"/>
        <v>15</v>
      </c>
      <c r="D90" s="38">
        <f t="shared" si="9"/>
        <v>41015</v>
      </c>
      <c r="E90" s="25">
        <v>2</v>
      </c>
      <c r="F90" s="26" t="s">
        <v>820</v>
      </c>
      <c r="G90" s="26" t="s">
        <v>518</v>
      </c>
      <c r="H90" s="25">
        <f t="shared" si="10"/>
        <v>46</v>
      </c>
      <c r="I90" s="25">
        <f t="shared" si="11"/>
        <v>5</v>
      </c>
      <c r="J90" s="25">
        <v>2</v>
      </c>
      <c r="K90" s="25" t="s">
        <v>1507</v>
      </c>
      <c r="L90" s="53" t="str">
        <f t="shared" si="12"/>
        <v>tw-f-15-jlr-loc2</v>
      </c>
      <c r="M90" s="53">
        <f t="shared" si="13"/>
        <v>2</v>
      </c>
      <c r="N90" s="25">
        <v>1</v>
      </c>
      <c r="O90" s="39">
        <v>1</v>
      </c>
      <c r="Q90" s="48">
        <v>87</v>
      </c>
      <c r="T90" s="70">
        <v>87</v>
      </c>
      <c r="U90" s="45" t="s">
        <v>1524</v>
      </c>
      <c r="V90" s="70">
        <v>87</v>
      </c>
      <c r="W90" s="83">
        <v>41087</v>
      </c>
      <c r="X90" s="45" t="s">
        <v>1611</v>
      </c>
      <c r="Y90" s="70">
        <v>94</v>
      </c>
      <c r="Z90" s="71">
        <v>11</v>
      </c>
      <c r="AA90" s="71">
        <v>11</v>
      </c>
      <c r="AB90" s="71">
        <v>11</v>
      </c>
      <c r="AC90" s="71">
        <v>5</v>
      </c>
      <c r="AD90" s="90">
        <v>6</v>
      </c>
      <c r="AG90" s="71">
        <v>87</v>
      </c>
      <c r="AH90" s="45" t="s">
        <v>1649</v>
      </c>
      <c r="AI90" s="71">
        <v>87</v>
      </c>
      <c r="AJ90" s="83">
        <v>42087</v>
      </c>
      <c r="AK90" s="45" t="s">
        <v>1736</v>
      </c>
      <c r="AL90" s="71">
        <v>112</v>
      </c>
      <c r="AM90" s="71">
        <v>15</v>
      </c>
      <c r="AN90" s="71">
        <v>15</v>
      </c>
      <c r="AO90" s="71">
        <v>15</v>
      </c>
      <c r="AP90" s="71">
        <v>5</v>
      </c>
      <c r="AQ90" s="90">
        <v>7</v>
      </c>
      <c r="AT90" s="74">
        <v>87</v>
      </c>
      <c r="AU90" s="45" t="s">
        <v>1751</v>
      </c>
      <c r="AV90" s="74">
        <v>87</v>
      </c>
      <c r="AW90" s="83">
        <v>43087</v>
      </c>
      <c r="AX90" s="45" t="s">
        <v>1736</v>
      </c>
      <c r="AY90" s="74">
        <v>127</v>
      </c>
      <c r="AZ90" s="74">
        <v>18</v>
      </c>
      <c r="BA90" s="74">
        <v>18</v>
      </c>
      <c r="BB90" s="74">
        <v>18</v>
      </c>
      <c r="BC90" s="74">
        <v>5</v>
      </c>
      <c r="BD90" s="90">
        <v>9</v>
      </c>
      <c r="BG90" s="74">
        <v>87</v>
      </c>
      <c r="BH90" s="45" t="s">
        <v>1754</v>
      </c>
      <c r="BI90" s="74">
        <v>87</v>
      </c>
      <c r="BJ90" s="83">
        <v>44087</v>
      </c>
      <c r="BK90" s="45" t="s">
        <v>1736</v>
      </c>
      <c r="BL90" s="74">
        <v>127</v>
      </c>
      <c r="BM90" s="74">
        <v>18</v>
      </c>
      <c r="BN90" s="74">
        <v>18</v>
      </c>
      <c r="BO90" s="74">
        <v>18</v>
      </c>
      <c r="BP90" s="74">
        <v>5</v>
      </c>
      <c r="BQ90" s="90">
        <v>9</v>
      </c>
    </row>
    <row r="91" spans="1:69" ht="16.5">
      <c r="A91" s="45" t="s">
        <v>1031</v>
      </c>
      <c r="B91" s="45">
        <f t="shared" si="8"/>
        <v>4101521</v>
      </c>
      <c r="C91" s="62">
        <f t="shared" si="7"/>
        <v>15</v>
      </c>
      <c r="D91" s="38">
        <f t="shared" si="9"/>
        <v>41015</v>
      </c>
      <c r="E91" s="25">
        <v>2</v>
      </c>
      <c r="F91" s="26" t="s">
        <v>821</v>
      </c>
      <c r="G91" s="26" t="s">
        <v>538</v>
      </c>
      <c r="H91" s="25">
        <f t="shared" si="10"/>
        <v>46</v>
      </c>
      <c r="I91" s="25">
        <f t="shared" si="11"/>
        <v>5</v>
      </c>
      <c r="J91" s="25">
        <v>2</v>
      </c>
      <c r="K91" s="26" t="s">
        <v>554</v>
      </c>
      <c r="L91" s="53" t="str">
        <f t="shared" si="12"/>
        <v>tw-f-15-shl-loc2</v>
      </c>
      <c r="M91" s="53">
        <f t="shared" si="13"/>
        <v>2</v>
      </c>
      <c r="N91" s="25">
        <v>1</v>
      </c>
      <c r="O91" s="39">
        <v>1</v>
      </c>
      <c r="Q91" s="48">
        <v>88</v>
      </c>
      <c r="T91" s="70">
        <v>88</v>
      </c>
      <c r="U91" s="45" t="s">
        <v>1524</v>
      </c>
      <c r="V91" s="70">
        <v>88</v>
      </c>
      <c r="W91" s="83">
        <v>41088</v>
      </c>
      <c r="X91" s="45" t="s">
        <v>1612</v>
      </c>
      <c r="Y91" s="70">
        <v>95</v>
      </c>
      <c r="Z91" s="70">
        <v>12</v>
      </c>
      <c r="AA91" s="71">
        <v>11</v>
      </c>
      <c r="AB91" s="71">
        <v>11</v>
      </c>
      <c r="AC91" s="71">
        <v>5</v>
      </c>
      <c r="AD91" s="90">
        <v>6</v>
      </c>
      <c r="AG91" s="71">
        <v>88</v>
      </c>
      <c r="AH91" s="45" t="s">
        <v>1649</v>
      </c>
      <c r="AI91" s="71">
        <v>88</v>
      </c>
      <c r="AJ91" s="83">
        <v>42088</v>
      </c>
      <c r="AK91" s="45" t="s">
        <v>1737</v>
      </c>
      <c r="AL91" s="71">
        <v>112</v>
      </c>
      <c r="AM91" s="71">
        <v>15</v>
      </c>
      <c r="AN91" s="71">
        <v>15</v>
      </c>
      <c r="AO91" s="71">
        <v>15</v>
      </c>
      <c r="AP91" s="71">
        <v>5</v>
      </c>
      <c r="AQ91" s="90">
        <v>7</v>
      </c>
      <c r="AT91" s="74">
        <v>88</v>
      </c>
      <c r="AU91" s="45" t="s">
        <v>1751</v>
      </c>
      <c r="AV91" s="74">
        <v>88</v>
      </c>
      <c r="AW91" s="83">
        <v>43088</v>
      </c>
      <c r="AX91" s="45" t="s">
        <v>1737</v>
      </c>
      <c r="AY91" s="74">
        <v>128</v>
      </c>
      <c r="AZ91" s="74">
        <v>18</v>
      </c>
      <c r="BA91" s="74">
        <v>18</v>
      </c>
      <c r="BB91" s="74">
        <v>18</v>
      </c>
      <c r="BC91" s="74">
        <v>5</v>
      </c>
      <c r="BD91" s="90">
        <v>9</v>
      </c>
      <c r="BG91" s="74">
        <v>88</v>
      </c>
      <c r="BH91" s="45" t="s">
        <v>1754</v>
      </c>
      <c r="BI91" s="74">
        <v>88</v>
      </c>
      <c r="BJ91" s="83">
        <v>44088</v>
      </c>
      <c r="BK91" s="45" t="s">
        <v>1737</v>
      </c>
      <c r="BL91" s="74">
        <v>128</v>
      </c>
      <c r="BM91" s="74">
        <v>18</v>
      </c>
      <c r="BN91" s="74">
        <v>18</v>
      </c>
      <c r="BO91" s="74">
        <v>18</v>
      </c>
      <c r="BP91" s="74">
        <v>5</v>
      </c>
      <c r="BQ91" s="90">
        <v>9</v>
      </c>
    </row>
    <row r="92" spans="1:69" ht="16.5">
      <c r="A92" s="45" t="s">
        <v>1031</v>
      </c>
      <c r="B92" s="45">
        <f t="shared" si="8"/>
        <v>4101530</v>
      </c>
      <c r="C92" s="62">
        <f t="shared" si="7"/>
        <v>15</v>
      </c>
      <c r="D92" s="38">
        <f t="shared" si="9"/>
        <v>41015</v>
      </c>
      <c r="E92" s="25">
        <v>3</v>
      </c>
      <c r="F92" s="26" t="s">
        <v>820</v>
      </c>
      <c r="G92" s="26" t="s">
        <v>174</v>
      </c>
      <c r="H92" s="25">
        <f t="shared" si="10"/>
        <v>46</v>
      </c>
      <c r="I92" s="25">
        <f t="shared" si="11"/>
        <v>5</v>
      </c>
      <c r="J92" s="25">
        <v>2</v>
      </c>
      <c r="K92" s="25" t="s">
        <v>518</v>
      </c>
      <c r="L92" s="56" t="str">
        <f t="shared" si="12"/>
        <v>tw-f-15-jlr-loc3</v>
      </c>
      <c r="M92" s="56">
        <f t="shared" si="13"/>
        <v>2</v>
      </c>
      <c r="N92" s="25">
        <v>1</v>
      </c>
      <c r="O92" s="39">
        <v>1</v>
      </c>
      <c r="Q92" s="48">
        <v>89</v>
      </c>
      <c r="T92" s="70">
        <v>89</v>
      </c>
      <c r="U92" s="45" t="s">
        <v>1524</v>
      </c>
      <c r="V92" s="70">
        <v>89</v>
      </c>
      <c r="W92" s="83">
        <v>41089</v>
      </c>
      <c r="X92" s="45" t="s">
        <v>1613</v>
      </c>
      <c r="Y92" s="70">
        <v>95</v>
      </c>
      <c r="Z92" s="70">
        <v>12</v>
      </c>
      <c r="AA92" s="71">
        <v>12</v>
      </c>
      <c r="AB92" s="71">
        <v>11</v>
      </c>
      <c r="AC92" s="71">
        <v>5</v>
      </c>
      <c r="AD92" s="90">
        <v>6</v>
      </c>
      <c r="AG92" s="71">
        <v>89</v>
      </c>
      <c r="AH92" s="45" t="s">
        <v>1649</v>
      </c>
      <c r="AI92" s="71">
        <v>89</v>
      </c>
      <c r="AJ92" s="83">
        <v>42089</v>
      </c>
      <c r="AK92" s="45" t="s">
        <v>1738</v>
      </c>
      <c r="AL92" s="71">
        <v>113</v>
      </c>
      <c r="AM92" s="71">
        <v>15</v>
      </c>
      <c r="AN92" s="71">
        <v>15</v>
      </c>
      <c r="AO92" s="71">
        <v>15</v>
      </c>
      <c r="AP92" s="71">
        <v>5</v>
      </c>
      <c r="AQ92" s="90">
        <v>7</v>
      </c>
      <c r="AT92" s="74">
        <v>89</v>
      </c>
      <c r="AU92" s="45" t="s">
        <v>1751</v>
      </c>
      <c r="AV92" s="74">
        <v>89</v>
      </c>
      <c r="AW92" s="83">
        <v>43089</v>
      </c>
      <c r="AX92" s="45" t="s">
        <v>1738</v>
      </c>
      <c r="AY92" s="74">
        <v>130</v>
      </c>
      <c r="AZ92" s="74">
        <v>19</v>
      </c>
      <c r="BA92" s="74">
        <v>18</v>
      </c>
      <c r="BB92" s="74">
        <v>18</v>
      </c>
      <c r="BC92" s="74">
        <v>5</v>
      </c>
      <c r="BD92" s="90">
        <v>9</v>
      </c>
      <c r="BG92" s="74">
        <v>89</v>
      </c>
      <c r="BH92" s="45" t="s">
        <v>1754</v>
      </c>
      <c r="BI92" s="74">
        <v>89</v>
      </c>
      <c r="BJ92" s="83">
        <v>44089</v>
      </c>
      <c r="BK92" s="45" t="s">
        <v>1738</v>
      </c>
      <c r="BL92" s="74">
        <v>130</v>
      </c>
      <c r="BM92" s="74">
        <v>19</v>
      </c>
      <c r="BN92" s="74">
        <v>18</v>
      </c>
      <c r="BO92" s="74">
        <v>18</v>
      </c>
      <c r="BP92" s="74">
        <v>5</v>
      </c>
      <c r="BQ92" s="90">
        <v>9</v>
      </c>
    </row>
    <row r="93" spans="1:69" ht="17.25">
      <c r="A93" s="45" t="s">
        <v>1031</v>
      </c>
      <c r="B93" s="45">
        <f t="shared" si="8"/>
        <v>4101531</v>
      </c>
      <c r="C93" s="62">
        <f t="shared" si="7"/>
        <v>15</v>
      </c>
      <c r="D93" s="40">
        <f t="shared" si="9"/>
        <v>41015</v>
      </c>
      <c r="E93" s="41">
        <v>3</v>
      </c>
      <c r="F93" s="42" t="s">
        <v>821</v>
      </c>
      <c r="G93" s="42" t="s">
        <v>525</v>
      </c>
      <c r="H93" s="41">
        <f t="shared" si="10"/>
        <v>46</v>
      </c>
      <c r="I93" s="41">
        <f t="shared" si="11"/>
        <v>5</v>
      </c>
      <c r="J93" s="41">
        <v>2</v>
      </c>
      <c r="K93" s="42" t="s">
        <v>559</v>
      </c>
      <c r="L93" s="42" t="str">
        <f t="shared" si="12"/>
        <v>tw-f-15-shl-loc3</v>
      </c>
      <c r="M93" s="42">
        <f t="shared" si="13"/>
        <v>2</v>
      </c>
      <c r="N93" s="41">
        <v>1</v>
      </c>
      <c r="O93" s="43">
        <v>1</v>
      </c>
      <c r="Q93" s="48">
        <v>90</v>
      </c>
      <c r="T93" s="70">
        <v>90</v>
      </c>
      <c r="U93" s="45" t="s">
        <v>1524</v>
      </c>
      <c r="V93" s="70">
        <v>90</v>
      </c>
      <c r="W93" s="83">
        <v>41090</v>
      </c>
      <c r="X93" s="45" t="s">
        <v>1614</v>
      </c>
      <c r="Y93" s="70">
        <v>95</v>
      </c>
      <c r="Z93" s="70">
        <v>12</v>
      </c>
      <c r="AA93" s="71">
        <v>12</v>
      </c>
      <c r="AB93" s="71">
        <v>12</v>
      </c>
      <c r="AC93" s="71">
        <v>5</v>
      </c>
      <c r="AD93" s="90">
        <v>7</v>
      </c>
      <c r="AG93" s="71">
        <v>90</v>
      </c>
      <c r="AH93" s="45" t="s">
        <v>1649</v>
      </c>
      <c r="AI93" s="71">
        <v>90</v>
      </c>
      <c r="AJ93" s="83">
        <v>42090</v>
      </c>
      <c r="AK93" s="45" t="s">
        <v>1739</v>
      </c>
      <c r="AL93" s="71">
        <v>115</v>
      </c>
      <c r="AM93" s="71">
        <v>16</v>
      </c>
      <c r="AN93" s="71">
        <v>15</v>
      </c>
      <c r="AO93" s="71">
        <v>15</v>
      </c>
      <c r="AP93" s="71">
        <v>5</v>
      </c>
      <c r="AQ93" s="90">
        <v>8</v>
      </c>
      <c r="AT93" s="74">
        <v>90</v>
      </c>
      <c r="AU93" s="45" t="s">
        <v>1751</v>
      </c>
      <c r="AV93" s="74">
        <v>90</v>
      </c>
      <c r="AW93" s="83">
        <v>43090</v>
      </c>
      <c r="AX93" s="45" t="s">
        <v>1739</v>
      </c>
      <c r="AY93" s="74">
        <v>130</v>
      </c>
      <c r="AZ93" s="74">
        <v>19</v>
      </c>
      <c r="BA93" s="74">
        <v>19</v>
      </c>
      <c r="BB93" s="74">
        <v>18</v>
      </c>
      <c r="BC93" s="74">
        <v>5</v>
      </c>
      <c r="BD93" s="90">
        <v>10</v>
      </c>
      <c r="BG93" s="74">
        <v>90</v>
      </c>
      <c r="BH93" s="45" t="s">
        <v>1754</v>
      </c>
      <c r="BI93" s="74">
        <v>90</v>
      </c>
      <c r="BJ93" s="83">
        <v>44090</v>
      </c>
      <c r="BK93" s="45" t="s">
        <v>1739</v>
      </c>
      <c r="BL93" s="74">
        <v>130</v>
      </c>
      <c r="BM93" s="74">
        <v>19</v>
      </c>
      <c r="BN93" s="74">
        <v>19</v>
      </c>
      <c r="BO93" s="74">
        <v>18</v>
      </c>
      <c r="BP93" s="74">
        <v>5</v>
      </c>
      <c r="BQ93" s="90">
        <v>10</v>
      </c>
    </row>
    <row r="94" spans="1:69" ht="16.5">
      <c r="A94" s="45" t="s">
        <v>1031</v>
      </c>
      <c r="B94" s="45">
        <f t="shared" si="8"/>
        <v>4101610</v>
      </c>
      <c r="C94" s="62">
        <f t="shared" si="7"/>
        <v>16</v>
      </c>
      <c r="D94" s="35">
        <f t="shared" si="9"/>
        <v>41016</v>
      </c>
      <c r="E94" s="36">
        <v>1</v>
      </c>
      <c r="F94" s="44" t="s">
        <v>820</v>
      </c>
      <c r="G94" s="44" t="s">
        <v>511</v>
      </c>
      <c r="H94" s="36">
        <f t="shared" si="10"/>
        <v>47</v>
      </c>
      <c r="I94" s="36">
        <f t="shared" si="11"/>
        <v>5</v>
      </c>
      <c r="J94" s="36">
        <v>2</v>
      </c>
      <c r="K94" s="36" t="s">
        <v>175</v>
      </c>
      <c r="L94" s="36" t="str">
        <f t="shared" si="12"/>
        <v>tw-f-16-jlr-loc1</v>
      </c>
      <c r="M94" s="36">
        <f t="shared" si="13"/>
        <v>2</v>
      </c>
      <c r="N94" s="36">
        <v>1</v>
      </c>
      <c r="O94" s="37">
        <v>1</v>
      </c>
      <c r="Q94" s="48">
        <v>91</v>
      </c>
      <c r="T94" s="70">
        <v>91</v>
      </c>
      <c r="U94" s="45" t="s">
        <v>1524</v>
      </c>
      <c r="V94" s="70">
        <v>91</v>
      </c>
      <c r="W94" s="83">
        <v>41091</v>
      </c>
      <c r="X94" s="45" t="s">
        <v>1615</v>
      </c>
      <c r="Y94" s="70">
        <v>96</v>
      </c>
      <c r="Z94" s="71">
        <v>12</v>
      </c>
      <c r="AA94" s="71">
        <v>12</v>
      </c>
      <c r="AB94" s="71">
        <v>12</v>
      </c>
      <c r="AC94" s="71">
        <v>5</v>
      </c>
      <c r="AD94" s="90">
        <v>7</v>
      </c>
      <c r="AG94" s="71">
        <v>91</v>
      </c>
      <c r="AH94" s="45" t="s">
        <v>1649</v>
      </c>
      <c r="AI94" s="71">
        <v>91</v>
      </c>
      <c r="AJ94" s="83">
        <v>42091</v>
      </c>
      <c r="AK94" s="45" t="s">
        <v>1740</v>
      </c>
      <c r="AL94" s="71">
        <v>115</v>
      </c>
      <c r="AM94" s="71">
        <v>16</v>
      </c>
      <c r="AN94" s="71">
        <v>16</v>
      </c>
      <c r="AO94" s="71">
        <v>15</v>
      </c>
      <c r="AP94" s="71">
        <v>5</v>
      </c>
      <c r="AQ94" s="90">
        <v>8</v>
      </c>
      <c r="AT94" s="74">
        <v>91</v>
      </c>
      <c r="AU94" s="45" t="s">
        <v>1751</v>
      </c>
      <c r="AV94" s="74">
        <v>91</v>
      </c>
      <c r="AW94" s="83">
        <v>43091</v>
      </c>
      <c r="AX94" s="45" t="s">
        <v>1740</v>
      </c>
      <c r="AY94" s="74">
        <v>130</v>
      </c>
      <c r="AZ94" s="74">
        <v>19</v>
      </c>
      <c r="BA94" s="74">
        <v>19</v>
      </c>
      <c r="BB94" s="74">
        <v>19</v>
      </c>
      <c r="BC94" s="74">
        <v>5</v>
      </c>
      <c r="BD94" s="90">
        <v>10</v>
      </c>
      <c r="BG94" s="74">
        <v>91</v>
      </c>
      <c r="BH94" s="45" t="s">
        <v>1754</v>
      </c>
      <c r="BI94" s="74">
        <v>91</v>
      </c>
      <c r="BJ94" s="83">
        <v>44091</v>
      </c>
      <c r="BK94" s="45" t="s">
        <v>1740</v>
      </c>
      <c r="BL94" s="74">
        <v>130</v>
      </c>
      <c r="BM94" s="74">
        <v>19</v>
      </c>
      <c r="BN94" s="74">
        <v>19</v>
      </c>
      <c r="BO94" s="74">
        <v>19</v>
      </c>
      <c r="BP94" s="74">
        <v>5</v>
      </c>
      <c r="BQ94" s="90">
        <v>10</v>
      </c>
    </row>
    <row r="95" spans="1:69" ht="16.5">
      <c r="A95" s="45" t="s">
        <v>1031</v>
      </c>
      <c r="B95" s="45">
        <f t="shared" si="8"/>
        <v>4101611</v>
      </c>
      <c r="C95" s="62">
        <f t="shared" si="7"/>
        <v>16</v>
      </c>
      <c r="D95" s="38">
        <f t="shared" si="9"/>
        <v>41016</v>
      </c>
      <c r="E95" s="25">
        <v>1</v>
      </c>
      <c r="F95" s="26" t="s">
        <v>821</v>
      </c>
      <c r="G95" s="26" t="s">
        <v>436</v>
      </c>
      <c r="H95" s="25">
        <f t="shared" si="10"/>
        <v>47</v>
      </c>
      <c r="I95" s="25">
        <f t="shared" si="11"/>
        <v>5</v>
      </c>
      <c r="J95" s="25">
        <v>2</v>
      </c>
      <c r="K95" s="25" t="s">
        <v>550</v>
      </c>
      <c r="L95" s="25" t="str">
        <f t="shared" si="12"/>
        <v>tw-f-16-shl-loc1</v>
      </c>
      <c r="M95" s="25">
        <f t="shared" si="13"/>
        <v>2</v>
      </c>
      <c r="N95" s="25">
        <v>1</v>
      </c>
      <c r="O95" s="39">
        <v>1</v>
      </c>
      <c r="Q95" s="48">
        <v>92</v>
      </c>
      <c r="T95" s="70">
        <v>92</v>
      </c>
      <c r="U95" s="45" t="s">
        <v>1524</v>
      </c>
      <c r="V95" s="70">
        <v>92</v>
      </c>
      <c r="W95" s="83">
        <v>41092</v>
      </c>
      <c r="X95" s="45" t="s">
        <v>1616</v>
      </c>
      <c r="Y95" s="70">
        <v>97</v>
      </c>
      <c r="Z95" s="71">
        <v>12</v>
      </c>
      <c r="AA95" s="71">
        <v>12</v>
      </c>
      <c r="AB95" s="71">
        <v>12</v>
      </c>
      <c r="AC95" s="71">
        <v>5</v>
      </c>
      <c r="AD95" s="90">
        <v>7</v>
      </c>
      <c r="AG95" s="71">
        <v>92</v>
      </c>
      <c r="AH95" s="45" t="s">
        <v>1649</v>
      </c>
      <c r="AI95" s="71">
        <v>92</v>
      </c>
      <c r="AJ95" s="83">
        <v>42092</v>
      </c>
      <c r="AK95" s="45" t="s">
        <v>1741</v>
      </c>
      <c r="AL95" s="71">
        <v>115</v>
      </c>
      <c r="AM95" s="71">
        <v>16</v>
      </c>
      <c r="AN95" s="71">
        <v>16</v>
      </c>
      <c r="AO95" s="71">
        <v>16</v>
      </c>
      <c r="AP95" s="71">
        <v>5</v>
      </c>
      <c r="AQ95" s="90">
        <v>8</v>
      </c>
      <c r="AT95" s="74">
        <v>92</v>
      </c>
      <c r="AU95" s="45" t="s">
        <v>1751</v>
      </c>
      <c r="AV95" s="74">
        <v>92</v>
      </c>
      <c r="AW95" s="83">
        <v>43092</v>
      </c>
      <c r="AX95" s="45" t="s">
        <v>1741</v>
      </c>
      <c r="AY95" s="74">
        <v>131</v>
      </c>
      <c r="AZ95" s="74">
        <v>19</v>
      </c>
      <c r="BA95" s="74">
        <v>19</v>
      </c>
      <c r="BB95" s="74">
        <v>19</v>
      </c>
      <c r="BC95" s="74">
        <v>5</v>
      </c>
      <c r="BD95" s="90">
        <v>10</v>
      </c>
      <c r="BG95" s="74">
        <v>92</v>
      </c>
      <c r="BH95" s="45" t="s">
        <v>1754</v>
      </c>
      <c r="BI95" s="74">
        <v>92</v>
      </c>
      <c r="BJ95" s="83">
        <v>44092</v>
      </c>
      <c r="BK95" s="45" t="s">
        <v>1741</v>
      </c>
      <c r="BL95" s="74">
        <v>131</v>
      </c>
      <c r="BM95" s="74">
        <v>19</v>
      </c>
      <c r="BN95" s="74">
        <v>19</v>
      </c>
      <c r="BO95" s="74">
        <v>19</v>
      </c>
      <c r="BP95" s="74">
        <v>5</v>
      </c>
      <c r="BQ95" s="90">
        <v>10</v>
      </c>
    </row>
    <row r="96" spans="1:69" ht="16.5">
      <c r="A96" s="45" t="s">
        <v>1031</v>
      </c>
      <c r="B96" s="45">
        <f t="shared" si="8"/>
        <v>4101620</v>
      </c>
      <c r="C96" s="62">
        <f t="shared" si="7"/>
        <v>16</v>
      </c>
      <c r="D96" s="38">
        <f t="shared" si="9"/>
        <v>41016</v>
      </c>
      <c r="E96" s="25">
        <v>2</v>
      </c>
      <c r="F96" s="26" t="s">
        <v>820</v>
      </c>
      <c r="G96" s="26" t="s">
        <v>1034</v>
      </c>
      <c r="H96" s="25">
        <f t="shared" si="10"/>
        <v>47</v>
      </c>
      <c r="I96" s="25">
        <f t="shared" si="11"/>
        <v>5</v>
      </c>
      <c r="J96" s="25">
        <v>2</v>
      </c>
      <c r="K96" s="25" t="s">
        <v>175</v>
      </c>
      <c r="L96" s="53" t="str">
        <f t="shared" si="12"/>
        <v>tw-f-16-jlr-loc2</v>
      </c>
      <c r="M96" s="53">
        <f t="shared" si="13"/>
        <v>2</v>
      </c>
      <c r="N96" s="25">
        <v>1</v>
      </c>
      <c r="O96" s="39">
        <v>1</v>
      </c>
      <c r="Q96" s="48">
        <v>93</v>
      </c>
      <c r="T96" s="70">
        <v>93</v>
      </c>
      <c r="U96" s="45" t="s">
        <v>1524</v>
      </c>
      <c r="V96" s="70">
        <v>93</v>
      </c>
      <c r="W96" s="83">
        <v>41093</v>
      </c>
      <c r="X96" s="45" t="s">
        <v>1617</v>
      </c>
      <c r="Y96" s="70">
        <v>97</v>
      </c>
      <c r="Z96" s="71">
        <v>12</v>
      </c>
      <c r="AA96" s="71">
        <v>12</v>
      </c>
      <c r="AB96" s="71">
        <v>12</v>
      </c>
      <c r="AC96" s="71">
        <v>5</v>
      </c>
      <c r="AD96" s="90">
        <v>7</v>
      </c>
      <c r="AG96" s="71">
        <v>93</v>
      </c>
      <c r="AH96" s="45" t="s">
        <v>1649</v>
      </c>
      <c r="AI96" s="71">
        <v>93</v>
      </c>
      <c r="AJ96" s="83">
        <v>42093</v>
      </c>
      <c r="AK96" s="45" t="s">
        <v>1742</v>
      </c>
      <c r="AL96" s="71">
        <v>116</v>
      </c>
      <c r="AM96" s="71">
        <v>16</v>
      </c>
      <c r="AN96" s="71">
        <v>16</v>
      </c>
      <c r="AO96" s="71">
        <v>16</v>
      </c>
      <c r="AP96" s="71">
        <v>5</v>
      </c>
      <c r="AQ96" s="90">
        <v>8</v>
      </c>
      <c r="AT96" s="74">
        <v>93</v>
      </c>
      <c r="AU96" s="45" t="s">
        <v>1751</v>
      </c>
      <c r="AV96" s="74">
        <v>93</v>
      </c>
      <c r="AW96" s="83">
        <v>43093</v>
      </c>
      <c r="AX96" s="45" t="s">
        <v>1742</v>
      </c>
      <c r="AY96" s="74">
        <v>132</v>
      </c>
      <c r="AZ96" s="74">
        <v>19</v>
      </c>
      <c r="BA96" s="74">
        <v>19</v>
      </c>
      <c r="BB96" s="74">
        <v>19</v>
      </c>
      <c r="BC96" s="74">
        <v>5</v>
      </c>
      <c r="BD96" s="90">
        <v>10</v>
      </c>
      <c r="BG96" s="74">
        <v>93</v>
      </c>
      <c r="BH96" s="45" t="s">
        <v>1754</v>
      </c>
      <c r="BI96" s="74">
        <v>93</v>
      </c>
      <c r="BJ96" s="83">
        <v>44093</v>
      </c>
      <c r="BK96" s="45" t="s">
        <v>1742</v>
      </c>
      <c r="BL96" s="74">
        <v>132</v>
      </c>
      <c r="BM96" s="74">
        <v>19</v>
      </c>
      <c r="BN96" s="74">
        <v>19</v>
      </c>
      <c r="BO96" s="74">
        <v>19</v>
      </c>
      <c r="BP96" s="74">
        <v>5</v>
      </c>
      <c r="BQ96" s="90">
        <v>10</v>
      </c>
    </row>
    <row r="97" spans="1:69" ht="16.5">
      <c r="A97" s="45" t="s">
        <v>1031</v>
      </c>
      <c r="B97" s="45">
        <f t="shared" si="8"/>
        <v>4101621</v>
      </c>
      <c r="C97" s="62">
        <f t="shared" si="7"/>
        <v>16</v>
      </c>
      <c r="D97" s="38">
        <f t="shared" si="9"/>
        <v>41016</v>
      </c>
      <c r="E97" s="25">
        <v>2</v>
      </c>
      <c r="F97" s="26" t="s">
        <v>821</v>
      </c>
      <c r="G97" s="26" t="s">
        <v>1035</v>
      </c>
      <c r="H97" s="25">
        <f t="shared" si="10"/>
        <v>47</v>
      </c>
      <c r="I97" s="25">
        <f t="shared" si="11"/>
        <v>5</v>
      </c>
      <c r="J97" s="25">
        <v>2</v>
      </c>
      <c r="K97" s="25" t="s">
        <v>544</v>
      </c>
      <c r="L97" s="53" t="str">
        <f t="shared" si="12"/>
        <v>tw-f-16-shl-loc2</v>
      </c>
      <c r="M97" s="53">
        <f t="shared" si="13"/>
        <v>2</v>
      </c>
      <c r="N97" s="25">
        <v>1</v>
      </c>
      <c r="O97" s="39">
        <v>1</v>
      </c>
      <c r="Q97" s="48">
        <v>94</v>
      </c>
      <c r="T97" s="70">
        <v>94</v>
      </c>
      <c r="U97" s="45" t="s">
        <v>1524</v>
      </c>
      <c r="V97" s="70">
        <v>94</v>
      </c>
      <c r="W97" s="83">
        <v>41094</v>
      </c>
      <c r="X97" s="45" t="s">
        <v>1618</v>
      </c>
      <c r="Y97" s="70">
        <v>98</v>
      </c>
      <c r="Z97" s="71">
        <v>12</v>
      </c>
      <c r="AA97" s="71">
        <v>12</v>
      </c>
      <c r="AB97" s="71">
        <v>12</v>
      </c>
      <c r="AC97" s="71">
        <v>5</v>
      </c>
      <c r="AD97" s="90">
        <v>7</v>
      </c>
      <c r="AG97" s="71">
        <v>94</v>
      </c>
      <c r="AH97" s="45" t="s">
        <v>1649</v>
      </c>
      <c r="AI97" s="71">
        <v>94</v>
      </c>
      <c r="AJ97" s="83">
        <v>42094</v>
      </c>
      <c r="AK97" s="45" t="s">
        <v>1743</v>
      </c>
      <c r="AL97" s="71">
        <v>117</v>
      </c>
      <c r="AM97" s="71">
        <v>16</v>
      </c>
      <c r="AN97" s="71">
        <v>16</v>
      </c>
      <c r="AO97" s="71">
        <v>16</v>
      </c>
      <c r="AP97" s="71">
        <v>5</v>
      </c>
      <c r="AQ97" s="90">
        <v>8</v>
      </c>
      <c r="AT97" s="74">
        <v>94</v>
      </c>
      <c r="AU97" s="45" t="s">
        <v>1751</v>
      </c>
      <c r="AV97" s="74">
        <v>94</v>
      </c>
      <c r="AW97" s="83">
        <v>43094</v>
      </c>
      <c r="AX97" s="45" t="s">
        <v>1743</v>
      </c>
      <c r="AY97" s="74">
        <v>133</v>
      </c>
      <c r="AZ97" s="74">
        <v>19</v>
      </c>
      <c r="BA97" s="74">
        <v>19</v>
      </c>
      <c r="BB97" s="74">
        <v>19</v>
      </c>
      <c r="BC97" s="74">
        <v>5</v>
      </c>
      <c r="BD97" s="90">
        <v>10</v>
      </c>
      <c r="BG97" s="74">
        <v>94</v>
      </c>
      <c r="BH97" s="45" t="s">
        <v>1754</v>
      </c>
      <c r="BI97" s="74">
        <v>94</v>
      </c>
      <c r="BJ97" s="83">
        <v>44094</v>
      </c>
      <c r="BK97" s="45" t="s">
        <v>1743</v>
      </c>
      <c r="BL97" s="74">
        <v>133</v>
      </c>
      <c r="BM97" s="74">
        <v>19</v>
      </c>
      <c r="BN97" s="74">
        <v>19</v>
      </c>
      <c r="BO97" s="74">
        <v>19</v>
      </c>
      <c r="BP97" s="74">
        <v>5</v>
      </c>
      <c r="BQ97" s="90">
        <v>10</v>
      </c>
    </row>
    <row r="98" spans="1:69" ht="16.5">
      <c r="A98" s="45" t="s">
        <v>1031</v>
      </c>
      <c r="B98" s="45">
        <f t="shared" si="8"/>
        <v>4101630</v>
      </c>
      <c r="C98" s="62">
        <f t="shared" si="7"/>
        <v>16</v>
      </c>
      <c r="D98" s="38">
        <f t="shared" si="9"/>
        <v>41016</v>
      </c>
      <c r="E98" s="25">
        <v>3</v>
      </c>
      <c r="F98" s="26" t="s">
        <v>820</v>
      </c>
      <c r="G98" s="26" t="s">
        <v>174</v>
      </c>
      <c r="H98" s="25">
        <f t="shared" si="10"/>
        <v>47</v>
      </c>
      <c r="I98" s="25">
        <f t="shared" si="11"/>
        <v>5</v>
      </c>
      <c r="J98" s="25">
        <v>2</v>
      </c>
      <c r="K98" s="25" t="s">
        <v>517</v>
      </c>
      <c r="L98" s="56" t="str">
        <f t="shared" si="12"/>
        <v>tw-f-16-jlr-loc3</v>
      </c>
      <c r="M98" s="56">
        <f t="shared" si="13"/>
        <v>2</v>
      </c>
      <c r="N98" s="25">
        <v>1</v>
      </c>
      <c r="O98" s="39">
        <v>1</v>
      </c>
      <c r="Q98" s="48">
        <v>95</v>
      </c>
      <c r="T98" s="70">
        <v>95</v>
      </c>
      <c r="U98" s="45" t="s">
        <v>1524</v>
      </c>
      <c r="V98" s="70">
        <v>95</v>
      </c>
      <c r="W98" s="83">
        <v>41095</v>
      </c>
      <c r="X98" s="45" t="s">
        <v>1619</v>
      </c>
      <c r="Y98" s="70">
        <v>98</v>
      </c>
      <c r="Z98" s="71">
        <v>12</v>
      </c>
      <c r="AA98" s="71">
        <v>12</v>
      </c>
      <c r="AB98" s="71">
        <v>12</v>
      </c>
      <c r="AC98" s="71">
        <v>5</v>
      </c>
      <c r="AD98" s="90">
        <v>7</v>
      </c>
      <c r="AG98" s="71">
        <v>95</v>
      </c>
      <c r="AH98" s="45" t="s">
        <v>1649</v>
      </c>
      <c r="AI98" s="71">
        <v>95</v>
      </c>
      <c r="AJ98" s="83">
        <v>42095</v>
      </c>
      <c r="AK98" s="45" t="s">
        <v>1744</v>
      </c>
      <c r="AL98" s="71">
        <v>117</v>
      </c>
      <c r="AM98" s="71">
        <v>16</v>
      </c>
      <c r="AN98" s="71">
        <v>16</v>
      </c>
      <c r="AO98" s="71">
        <v>16</v>
      </c>
      <c r="AP98" s="71">
        <v>5</v>
      </c>
      <c r="AQ98" s="90">
        <v>8</v>
      </c>
      <c r="AT98" s="74">
        <v>95</v>
      </c>
      <c r="AU98" s="45" t="s">
        <v>1751</v>
      </c>
      <c r="AV98" s="74">
        <v>95</v>
      </c>
      <c r="AW98" s="83">
        <v>43095</v>
      </c>
      <c r="AX98" s="45" t="s">
        <v>1744</v>
      </c>
      <c r="AY98" s="74">
        <v>134</v>
      </c>
      <c r="AZ98" s="74">
        <v>19</v>
      </c>
      <c r="BA98" s="74">
        <v>19</v>
      </c>
      <c r="BB98" s="74">
        <v>19</v>
      </c>
      <c r="BC98" s="74">
        <v>5</v>
      </c>
      <c r="BD98" s="90">
        <v>10</v>
      </c>
      <c r="BG98" s="74">
        <v>95</v>
      </c>
      <c r="BH98" s="45" t="s">
        <v>1754</v>
      </c>
      <c r="BI98" s="74">
        <v>95</v>
      </c>
      <c r="BJ98" s="83">
        <v>44095</v>
      </c>
      <c r="BK98" s="45" t="s">
        <v>1744</v>
      </c>
      <c r="BL98" s="74">
        <v>134</v>
      </c>
      <c r="BM98" s="74">
        <v>19</v>
      </c>
      <c r="BN98" s="74">
        <v>19</v>
      </c>
      <c r="BO98" s="74">
        <v>19</v>
      </c>
      <c r="BP98" s="74">
        <v>5</v>
      </c>
      <c r="BQ98" s="90">
        <v>10</v>
      </c>
    </row>
    <row r="99" spans="1:69" ht="17.25">
      <c r="A99" s="45" t="s">
        <v>1031</v>
      </c>
      <c r="B99" s="45">
        <f t="shared" si="8"/>
        <v>4101631</v>
      </c>
      <c r="C99" s="62">
        <f t="shared" si="7"/>
        <v>16</v>
      </c>
      <c r="D99" s="40">
        <f t="shared" si="9"/>
        <v>41016</v>
      </c>
      <c r="E99" s="41">
        <v>3</v>
      </c>
      <c r="F99" s="42" t="s">
        <v>821</v>
      </c>
      <c r="G99" s="42" t="s">
        <v>525</v>
      </c>
      <c r="H99" s="41">
        <f t="shared" si="10"/>
        <v>47</v>
      </c>
      <c r="I99" s="41">
        <f t="shared" si="11"/>
        <v>5</v>
      </c>
      <c r="J99" s="41">
        <v>2</v>
      </c>
      <c r="K99" s="41" t="s">
        <v>558</v>
      </c>
      <c r="L99" s="42" t="str">
        <f t="shared" si="12"/>
        <v>tw-f-16-shl-loc3</v>
      </c>
      <c r="M99" s="42">
        <f t="shared" si="13"/>
        <v>2</v>
      </c>
      <c r="N99" s="41">
        <v>1</v>
      </c>
      <c r="O99" s="43">
        <v>1</v>
      </c>
      <c r="Q99" s="48">
        <v>96</v>
      </c>
      <c r="T99" s="70">
        <v>96</v>
      </c>
      <c r="U99" s="45" t="s">
        <v>1524</v>
      </c>
      <c r="V99" s="70">
        <v>96</v>
      </c>
      <c r="W99" s="83">
        <v>41096</v>
      </c>
      <c r="X99" s="45" t="s">
        <v>1620</v>
      </c>
      <c r="Y99" s="70">
        <v>99</v>
      </c>
      <c r="Z99" s="71">
        <v>12</v>
      </c>
      <c r="AA99" s="71">
        <v>12</v>
      </c>
      <c r="AB99" s="71">
        <v>12</v>
      </c>
      <c r="AC99" s="71">
        <v>5</v>
      </c>
      <c r="AD99" s="90">
        <v>7</v>
      </c>
      <c r="AG99" s="71">
        <v>96</v>
      </c>
      <c r="AH99" s="45" t="s">
        <v>1649</v>
      </c>
      <c r="AI99" s="71">
        <v>96</v>
      </c>
      <c r="AJ99" s="83">
        <v>42096</v>
      </c>
      <c r="AK99" s="45" t="s">
        <v>1745</v>
      </c>
      <c r="AL99" s="71">
        <v>118</v>
      </c>
      <c r="AM99" s="71">
        <v>16</v>
      </c>
      <c r="AN99" s="71">
        <v>16</v>
      </c>
      <c r="AO99" s="71">
        <v>16</v>
      </c>
      <c r="AP99" s="71">
        <v>5</v>
      </c>
      <c r="AQ99" s="90">
        <v>8</v>
      </c>
      <c r="AT99" s="74">
        <v>96</v>
      </c>
      <c r="AU99" s="45" t="s">
        <v>1751</v>
      </c>
      <c r="AV99" s="74">
        <v>96</v>
      </c>
      <c r="AW99" s="83">
        <v>43096</v>
      </c>
      <c r="AX99" s="45" t="s">
        <v>1745</v>
      </c>
      <c r="AY99" s="74">
        <v>135</v>
      </c>
      <c r="AZ99" s="74">
        <v>19</v>
      </c>
      <c r="BA99" s="74">
        <v>20</v>
      </c>
      <c r="BB99" s="74">
        <v>19</v>
      </c>
      <c r="BC99" s="74">
        <v>5</v>
      </c>
      <c r="BD99" s="90">
        <v>10</v>
      </c>
      <c r="BG99" s="74">
        <v>96</v>
      </c>
      <c r="BH99" s="45" t="s">
        <v>1754</v>
      </c>
      <c r="BI99" s="74">
        <v>96</v>
      </c>
      <c r="BJ99" s="83">
        <v>44096</v>
      </c>
      <c r="BK99" s="45" t="s">
        <v>1745</v>
      </c>
      <c r="BL99" s="74">
        <v>135</v>
      </c>
      <c r="BM99" s="74">
        <v>19</v>
      </c>
      <c r="BN99" s="74">
        <v>20</v>
      </c>
      <c r="BO99" s="74">
        <v>19</v>
      </c>
      <c r="BP99" s="74">
        <v>5</v>
      </c>
      <c r="BQ99" s="90">
        <v>10</v>
      </c>
    </row>
    <row r="100" spans="1:69" ht="16.5">
      <c r="A100" s="45" t="s">
        <v>1031</v>
      </c>
      <c r="B100" s="45">
        <f t="shared" si="8"/>
        <v>4101710</v>
      </c>
      <c r="C100" s="62">
        <f t="shared" si="7"/>
        <v>17</v>
      </c>
      <c r="D100" s="35">
        <f t="shared" si="9"/>
        <v>41017</v>
      </c>
      <c r="E100" s="36">
        <v>1</v>
      </c>
      <c r="F100" s="44" t="s">
        <v>820</v>
      </c>
      <c r="G100" s="44" t="s">
        <v>511</v>
      </c>
      <c r="H100" s="36">
        <f t="shared" si="10"/>
        <v>48</v>
      </c>
      <c r="I100" s="36">
        <f t="shared" si="11"/>
        <v>5</v>
      </c>
      <c r="J100" s="36">
        <v>2</v>
      </c>
      <c r="K100" s="36" t="s">
        <v>515</v>
      </c>
      <c r="L100" s="36" t="str">
        <f t="shared" si="12"/>
        <v>tw-f-17-jlr-loc1</v>
      </c>
      <c r="M100" s="36">
        <f t="shared" si="13"/>
        <v>2</v>
      </c>
      <c r="N100" s="36">
        <v>1</v>
      </c>
      <c r="O100" s="37">
        <v>1</v>
      </c>
      <c r="Q100" s="48">
        <v>97</v>
      </c>
      <c r="T100" s="70">
        <v>97</v>
      </c>
      <c r="U100" s="45" t="s">
        <v>1524</v>
      </c>
      <c r="V100" s="70">
        <v>97</v>
      </c>
      <c r="W100" s="83">
        <v>41097</v>
      </c>
      <c r="X100" s="45" t="s">
        <v>1621</v>
      </c>
      <c r="Y100" s="70">
        <v>99</v>
      </c>
      <c r="Z100" s="71">
        <v>12</v>
      </c>
      <c r="AA100" s="71">
        <v>12</v>
      </c>
      <c r="AB100" s="71">
        <v>12</v>
      </c>
      <c r="AC100" s="71">
        <v>5</v>
      </c>
      <c r="AD100" s="90">
        <v>7</v>
      </c>
      <c r="AG100" s="71">
        <v>97</v>
      </c>
      <c r="AH100" s="45" t="s">
        <v>1649</v>
      </c>
      <c r="AI100" s="71">
        <v>97</v>
      </c>
      <c r="AJ100" s="83">
        <v>42097</v>
      </c>
      <c r="AK100" s="45" t="s">
        <v>1746</v>
      </c>
      <c r="AL100" s="71">
        <v>119</v>
      </c>
      <c r="AM100" s="71">
        <v>16</v>
      </c>
      <c r="AN100" s="71">
        <v>16</v>
      </c>
      <c r="AO100" s="71">
        <v>16</v>
      </c>
      <c r="AP100" s="71">
        <v>5</v>
      </c>
      <c r="AQ100" s="90">
        <v>8</v>
      </c>
      <c r="AT100" s="74">
        <v>97</v>
      </c>
      <c r="AU100" s="45" t="s">
        <v>1751</v>
      </c>
      <c r="AV100" s="74">
        <v>97</v>
      </c>
      <c r="AW100" s="83">
        <v>43097</v>
      </c>
      <c r="AX100" s="45" t="s">
        <v>1746</v>
      </c>
      <c r="AY100" s="74">
        <v>135</v>
      </c>
      <c r="AZ100" s="74">
        <v>20</v>
      </c>
      <c r="BA100" s="74">
        <v>20</v>
      </c>
      <c r="BB100" s="74">
        <v>20</v>
      </c>
      <c r="BC100" s="74">
        <v>5</v>
      </c>
      <c r="BD100" s="90">
        <v>10</v>
      </c>
      <c r="BG100" s="74">
        <v>97</v>
      </c>
      <c r="BH100" s="45" t="s">
        <v>1754</v>
      </c>
      <c r="BI100" s="74">
        <v>97</v>
      </c>
      <c r="BJ100" s="83">
        <v>44097</v>
      </c>
      <c r="BK100" s="45" t="s">
        <v>1746</v>
      </c>
      <c r="BL100" s="74">
        <v>135</v>
      </c>
      <c r="BM100" s="74">
        <v>20</v>
      </c>
      <c r="BN100" s="74">
        <v>20</v>
      </c>
      <c r="BO100" s="74">
        <v>20</v>
      </c>
      <c r="BP100" s="74">
        <v>5</v>
      </c>
      <c r="BQ100" s="90">
        <v>10</v>
      </c>
    </row>
    <row r="101" spans="1:69" ht="16.5">
      <c r="A101" s="45" t="s">
        <v>1031</v>
      </c>
      <c r="B101" s="45">
        <f t="shared" si="8"/>
        <v>4101711</v>
      </c>
      <c r="C101" s="62">
        <f t="shared" si="7"/>
        <v>17</v>
      </c>
      <c r="D101" s="38">
        <f t="shared" si="9"/>
        <v>41017</v>
      </c>
      <c r="E101" s="25">
        <v>1</v>
      </c>
      <c r="F101" s="26" t="s">
        <v>821</v>
      </c>
      <c r="G101" s="26" t="s">
        <v>436</v>
      </c>
      <c r="H101" s="25">
        <f t="shared" si="10"/>
        <v>48</v>
      </c>
      <c r="I101" s="25">
        <f t="shared" si="11"/>
        <v>5</v>
      </c>
      <c r="J101" s="25">
        <v>2</v>
      </c>
      <c r="K101" s="25" t="s">
        <v>555</v>
      </c>
      <c r="L101" s="25" t="str">
        <f t="shared" si="12"/>
        <v>tw-f-17-shl-loc1</v>
      </c>
      <c r="M101" s="25">
        <f t="shared" si="13"/>
        <v>2</v>
      </c>
      <c r="N101" s="25">
        <v>1</v>
      </c>
      <c r="O101" s="39">
        <v>1</v>
      </c>
      <c r="Q101" s="48">
        <v>98</v>
      </c>
      <c r="T101" s="70">
        <v>98</v>
      </c>
      <c r="U101" s="45" t="s">
        <v>1524</v>
      </c>
      <c r="V101" s="70">
        <v>98</v>
      </c>
      <c r="W101" s="83">
        <v>41098</v>
      </c>
      <c r="X101" s="45" t="s">
        <v>1622</v>
      </c>
      <c r="Y101" s="70">
        <v>100</v>
      </c>
      <c r="Z101" s="70">
        <v>13</v>
      </c>
      <c r="AA101" s="71">
        <v>12</v>
      </c>
      <c r="AB101" s="71">
        <v>12</v>
      </c>
      <c r="AC101" s="71">
        <v>5</v>
      </c>
      <c r="AD101" s="90">
        <v>7</v>
      </c>
      <c r="AG101" s="71">
        <v>98</v>
      </c>
      <c r="AH101" s="45" t="s">
        <v>1649</v>
      </c>
      <c r="AI101" s="71">
        <v>98</v>
      </c>
      <c r="AJ101" s="83">
        <v>42098</v>
      </c>
      <c r="AK101" s="45" t="s">
        <v>1747</v>
      </c>
      <c r="AL101" s="71">
        <v>120</v>
      </c>
      <c r="AM101" s="71">
        <v>17</v>
      </c>
      <c r="AN101" s="71">
        <v>16</v>
      </c>
      <c r="AO101" s="71">
        <v>16</v>
      </c>
      <c r="AP101" s="71">
        <v>5</v>
      </c>
      <c r="AQ101" s="90">
        <v>8</v>
      </c>
      <c r="AT101" s="74">
        <v>98</v>
      </c>
      <c r="AU101" s="45" t="s">
        <v>1751</v>
      </c>
      <c r="AV101" s="74">
        <v>98</v>
      </c>
      <c r="AW101" s="83">
        <v>43098</v>
      </c>
      <c r="AX101" s="45" t="s">
        <v>1747</v>
      </c>
      <c r="AY101" s="74">
        <v>137</v>
      </c>
      <c r="AZ101" s="74">
        <v>20</v>
      </c>
      <c r="BA101" s="74">
        <v>20</v>
      </c>
      <c r="BB101" s="74">
        <v>20</v>
      </c>
      <c r="BC101" s="74">
        <v>5</v>
      </c>
      <c r="BD101" s="90">
        <v>10</v>
      </c>
      <c r="BG101" s="74">
        <v>98</v>
      </c>
      <c r="BH101" s="45" t="s">
        <v>1754</v>
      </c>
      <c r="BI101" s="74">
        <v>98</v>
      </c>
      <c r="BJ101" s="83">
        <v>44098</v>
      </c>
      <c r="BK101" s="45" t="s">
        <v>1747</v>
      </c>
      <c r="BL101" s="74">
        <v>137</v>
      </c>
      <c r="BM101" s="74">
        <v>20</v>
      </c>
      <c r="BN101" s="74">
        <v>20</v>
      </c>
      <c r="BO101" s="74">
        <v>20</v>
      </c>
      <c r="BP101" s="74">
        <v>5</v>
      </c>
      <c r="BQ101" s="90">
        <v>10</v>
      </c>
    </row>
    <row r="102" spans="1:69" ht="16.5">
      <c r="A102" s="45" t="s">
        <v>1031</v>
      </c>
      <c r="B102" s="45">
        <f t="shared" si="8"/>
        <v>4101720</v>
      </c>
      <c r="C102" s="62">
        <f t="shared" si="7"/>
        <v>17</v>
      </c>
      <c r="D102" s="38">
        <f t="shared" si="9"/>
        <v>41017</v>
      </c>
      <c r="E102" s="25">
        <v>2</v>
      </c>
      <c r="F102" s="26" t="s">
        <v>820</v>
      </c>
      <c r="G102" s="26" t="s">
        <v>520</v>
      </c>
      <c r="H102" s="25">
        <f t="shared" si="10"/>
        <v>48</v>
      </c>
      <c r="I102" s="25">
        <f t="shared" si="11"/>
        <v>5</v>
      </c>
      <c r="J102" s="25">
        <v>2</v>
      </c>
      <c r="K102" s="25" t="s">
        <v>1507</v>
      </c>
      <c r="L102" s="53" t="str">
        <f t="shared" si="12"/>
        <v>tw-f-17-jlr-loc2</v>
      </c>
      <c r="M102" s="53">
        <f t="shared" si="13"/>
        <v>2</v>
      </c>
      <c r="N102" s="25">
        <v>1</v>
      </c>
      <c r="O102" s="39">
        <v>1</v>
      </c>
      <c r="Q102" s="48">
        <v>99</v>
      </c>
      <c r="T102" s="70">
        <v>99</v>
      </c>
      <c r="U102" s="45" t="s">
        <v>1524</v>
      </c>
      <c r="V102" s="70">
        <v>99</v>
      </c>
      <c r="W102" s="83">
        <v>41099</v>
      </c>
      <c r="X102" s="45" t="s">
        <v>1623</v>
      </c>
      <c r="Y102" s="70">
        <v>100</v>
      </c>
      <c r="Z102" s="70">
        <v>13</v>
      </c>
      <c r="AA102" s="71">
        <v>13</v>
      </c>
      <c r="AB102" s="71">
        <v>12</v>
      </c>
      <c r="AC102" s="71">
        <v>5</v>
      </c>
      <c r="AD102" s="90">
        <v>7</v>
      </c>
      <c r="AG102" s="71">
        <v>99</v>
      </c>
      <c r="AH102" s="45" t="s">
        <v>1649</v>
      </c>
      <c r="AI102" s="71">
        <v>99</v>
      </c>
      <c r="AJ102" s="83">
        <v>42099</v>
      </c>
      <c r="AK102" s="45" t="s">
        <v>1748</v>
      </c>
      <c r="AL102" s="71">
        <v>120</v>
      </c>
      <c r="AM102" s="71">
        <v>17</v>
      </c>
      <c r="AN102" s="71">
        <v>17</v>
      </c>
      <c r="AO102" s="71">
        <v>16</v>
      </c>
      <c r="AP102" s="71">
        <v>5</v>
      </c>
      <c r="AQ102" s="90">
        <v>8</v>
      </c>
      <c r="AT102" s="74">
        <v>99</v>
      </c>
      <c r="AU102" s="45" t="s">
        <v>1751</v>
      </c>
      <c r="AV102" s="74">
        <v>99</v>
      </c>
      <c r="AW102" s="83">
        <v>43099</v>
      </c>
      <c r="AX102" s="45" t="s">
        <v>1748</v>
      </c>
      <c r="AY102" s="74">
        <v>138</v>
      </c>
      <c r="AZ102" s="74">
        <v>20</v>
      </c>
      <c r="BA102" s="74">
        <v>20</v>
      </c>
      <c r="BB102" s="74">
        <v>20</v>
      </c>
      <c r="BC102" s="74">
        <v>5</v>
      </c>
      <c r="BD102" s="90">
        <v>10</v>
      </c>
      <c r="BG102" s="74">
        <v>99</v>
      </c>
      <c r="BH102" s="45" t="s">
        <v>1754</v>
      </c>
      <c r="BI102" s="74">
        <v>99</v>
      </c>
      <c r="BJ102" s="83">
        <v>44099</v>
      </c>
      <c r="BK102" s="45" t="s">
        <v>1748</v>
      </c>
      <c r="BL102" s="74">
        <v>138</v>
      </c>
      <c r="BM102" s="74">
        <v>20</v>
      </c>
      <c r="BN102" s="74">
        <v>20</v>
      </c>
      <c r="BO102" s="74">
        <v>20</v>
      </c>
      <c r="BP102" s="74">
        <v>5</v>
      </c>
      <c r="BQ102" s="90">
        <v>10</v>
      </c>
    </row>
    <row r="103" spans="1:69" ht="16.5">
      <c r="A103" s="45" t="s">
        <v>1031</v>
      </c>
      <c r="B103" s="45">
        <f t="shared" si="8"/>
        <v>4101721</v>
      </c>
      <c r="C103" s="62">
        <f t="shared" si="7"/>
        <v>17</v>
      </c>
      <c r="D103" s="38">
        <f t="shared" si="9"/>
        <v>41017</v>
      </c>
      <c r="E103" s="25">
        <v>2</v>
      </c>
      <c r="F103" s="26" t="s">
        <v>821</v>
      </c>
      <c r="G103" s="26" t="s">
        <v>540</v>
      </c>
      <c r="H103" s="25">
        <f t="shared" si="10"/>
        <v>48</v>
      </c>
      <c r="I103" s="25">
        <f t="shared" si="11"/>
        <v>5</v>
      </c>
      <c r="J103" s="25">
        <v>2</v>
      </c>
      <c r="K103" s="25" t="s">
        <v>554</v>
      </c>
      <c r="L103" s="53" t="str">
        <f t="shared" si="12"/>
        <v>tw-f-17-shl-loc2</v>
      </c>
      <c r="M103" s="53">
        <f t="shared" si="13"/>
        <v>2</v>
      </c>
      <c r="N103" s="25">
        <v>1</v>
      </c>
      <c r="O103" s="39">
        <v>1</v>
      </c>
      <c r="Q103" s="48">
        <v>100</v>
      </c>
      <c r="T103" s="70">
        <v>100</v>
      </c>
      <c r="U103" s="45" t="s">
        <v>1524</v>
      </c>
      <c r="V103" s="70">
        <v>100</v>
      </c>
      <c r="W103" s="83">
        <v>41100</v>
      </c>
      <c r="X103" s="45" t="s">
        <v>1624</v>
      </c>
      <c r="Y103" s="70">
        <v>100</v>
      </c>
      <c r="Z103" s="70">
        <v>13</v>
      </c>
      <c r="AA103" s="71">
        <v>13</v>
      </c>
      <c r="AB103" s="71">
        <v>13</v>
      </c>
      <c r="AC103" s="71">
        <v>5</v>
      </c>
      <c r="AD103" s="90">
        <v>7</v>
      </c>
      <c r="AG103" s="71">
        <v>100</v>
      </c>
      <c r="AH103" s="45" t="s">
        <v>1649</v>
      </c>
      <c r="AI103" s="71">
        <v>100</v>
      </c>
      <c r="AJ103" s="83">
        <v>42100</v>
      </c>
      <c r="AK103" s="45" t="s">
        <v>1749</v>
      </c>
      <c r="AL103" s="71">
        <v>120</v>
      </c>
      <c r="AM103" s="71">
        <v>17</v>
      </c>
      <c r="AN103" s="71">
        <v>17</v>
      </c>
      <c r="AO103" s="71">
        <v>17</v>
      </c>
      <c r="AP103" s="71">
        <v>5</v>
      </c>
      <c r="AQ103" s="90">
        <v>8</v>
      </c>
      <c r="AT103" s="74">
        <v>100</v>
      </c>
      <c r="AU103" s="45" t="s">
        <v>1751</v>
      </c>
      <c r="AV103" s="74">
        <v>100</v>
      </c>
      <c r="AW103" s="83">
        <v>43100</v>
      </c>
      <c r="AX103" s="45" t="s">
        <v>1749</v>
      </c>
      <c r="AY103" s="74">
        <v>140</v>
      </c>
      <c r="AZ103" s="74">
        <v>21</v>
      </c>
      <c r="BA103" s="74">
        <v>21</v>
      </c>
      <c r="BB103" s="74">
        <v>21</v>
      </c>
      <c r="BC103" s="74">
        <v>5</v>
      </c>
      <c r="BD103" s="90">
        <v>10</v>
      </c>
      <c r="BG103" s="74">
        <v>100</v>
      </c>
      <c r="BH103" s="45" t="s">
        <v>1754</v>
      </c>
      <c r="BI103" s="74">
        <v>100</v>
      </c>
      <c r="BJ103" s="83">
        <v>44100</v>
      </c>
      <c r="BK103" s="45" t="s">
        <v>1749</v>
      </c>
      <c r="BL103" s="74">
        <v>140</v>
      </c>
      <c r="BM103" s="74">
        <v>21</v>
      </c>
      <c r="BN103" s="74">
        <v>21</v>
      </c>
      <c r="BO103" s="74">
        <v>21</v>
      </c>
      <c r="BP103" s="74">
        <v>5</v>
      </c>
      <c r="BQ103" s="90">
        <v>10</v>
      </c>
    </row>
    <row r="104" spans="1:17" ht="16.5">
      <c r="A104" s="45" t="s">
        <v>1031</v>
      </c>
      <c r="B104" s="45">
        <f t="shared" si="8"/>
        <v>4101730</v>
      </c>
      <c r="C104" s="62">
        <f t="shared" si="7"/>
        <v>17</v>
      </c>
      <c r="D104" s="38">
        <f t="shared" si="9"/>
        <v>41017</v>
      </c>
      <c r="E104" s="25">
        <v>3</v>
      </c>
      <c r="F104" s="26" t="s">
        <v>820</v>
      </c>
      <c r="G104" s="26" t="s">
        <v>174</v>
      </c>
      <c r="H104" s="25">
        <f t="shared" si="10"/>
        <v>48</v>
      </c>
      <c r="I104" s="25">
        <f t="shared" si="11"/>
        <v>5</v>
      </c>
      <c r="J104" s="25">
        <v>2</v>
      </c>
      <c r="K104" s="25" t="s">
        <v>518</v>
      </c>
      <c r="L104" s="56" t="str">
        <f t="shared" si="12"/>
        <v>tw-f-17-jlr-loc3</v>
      </c>
      <c r="M104" s="56">
        <f t="shared" si="13"/>
        <v>2</v>
      </c>
      <c r="N104" s="25">
        <v>1</v>
      </c>
      <c r="O104" s="39">
        <v>1</v>
      </c>
      <c r="Q104" s="48">
        <v>101</v>
      </c>
    </row>
    <row r="105" spans="1:17" ht="17.25">
      <c r="A105" s="45" t="s">
        <v>1031</v>
      </c>
      <c r="B105" s="45">
        <f t="shared" si="8"/>
        <v>4101731</v>
      </c>
      <c r="C105" s="62">
        <f t="shared" si="7"/>
        <v>17</v>
      </c>
      <c r="D105" s="40">
        <f t="shared" si="9"/>
        <v>41017</v>
      </c>
      <c r="E105" s="41">
        <v>3</v>
      </c>
      <c r="F105" s="42" t="s">
        <v>821</v>
      </c>
      <c r="G105" s="42" t="s">
        <v>525</v>
      </c>
      <c r="H105" s="41">
        <f t="shared" si="10"/>
        <v>48</v>
      </c>
      <c r="I105" s="41">
        <f t="shared" si="11"/>
        <v>5</v>
      </c>
      <c r="J105" s="41">
        <v>2</v>
      </c>
      <c r="K105" s="41" t="s">
        <v>559</v>
      </c>
      <c r="L105" s="42" t="str">
        <f t="shared" si="12"/>
        <v>tw-f-17-shl-loc3</v>
      </c>
      <c r="M105" s="42">
        <f t="shared" si="13"/>
        <v>2</v>
      </c>
      <c r="N105" s="41">
        <v>1</v>
      </c>
      <c r="O105" s="43">
        <v>1</v>
      </c>
      <c r="Q105" s="48">
        <v>102</v>
      </c>
    </row>
    <row r="106" spans="1:17" ht="16.5">
      <c r="A106" s="45" t="s">
        <v>1031</v>
      </c>
      <c r="B106" s="45">
        <f t="shared" si="8"/>
        <v>4101810</v>
      </c>
      <c r="C106" s="62">
        <f t="shared" si="7"/>
        <v>18</v>
      </c>
      <c r="D106" s="35">
        <f t="shared" si="9"/>
        <v>41018</v>
      </c>
      <c r="E106" s="36">
        <v>1</v>
      </c>
      <c r="F106" s="44" t="s">
        <v>820</v>
      </c>
      <c r="G106" s="44" t="s">
        <v>511</v>
      </c>
      <c r="H106" s="36">
        <f t="shared" si="10"/>
        <v>50</v>
      </c>
      <c r="I106" s="36">
        <f t="shared" si="11"/>
        <v>6</v>
      </c>
      <c r="J106" s="36">
        <v>2</v>
      </c>
      <c r="K106" s="36" t="s">
        <v>175</v>
      </c>
      <c r="L106" s="36" t="str">
        <f t="shared" si="12"/>
        <v>tw-f-18-jlr-loc1</v>
      </c>
      <c r="M106" s="36">
        <f t="shared" si="13"/>
        <v>2</v>
      </c>
      <c r="N106" s="36">
        <v>1</v>
      </c>
      <c r="O106" s="37">
        <v>1</v>
      </c>
      <c r="Q106" s="48">
        <v>103</v>
      </c>
    </row>
    <row r="107" spans="1:17" ht="16.5">
      <c r="A107" s="45" t="s">
        <v>1031</v>
      </c>
      <c r="B107" s="45">
        <f t="shared" si="8"/>
        <v>4101811</v>
      </c>
      <c r="C107" s="62">
        <f t="shared" si="7"/>
        <v>18</v>
      </c>
      <c r="D107" s="38">
        <f t="shared" si="9"/>
        <v>41018</v>
      </c>
      <c r="E107" s="25">
        <v>1</v>
      </c>
      <c r="F107" s="26" t="s">
        <v>821</v>
      </c>
      <c r="G107" s="26" t="s">
        <v>436</v>
      </c>
      <c r="H107" s="25">
        <f t="shared" si="10"/>
        <v>50</v>
      </c>
      <c r="I107" s="25">
        <f t="shared" si="11"/>
        <v>6</v>
      </c>
      <c r="J107" s="25">
        <v>2</v>
      </c>
      <c r="K107" s="26" t="s">
        <v>553</v>
      </c>
      <c r="L107" s="25" t="str">
        <f t="shared" si="12"/>
        <v>tw-f-18-shl-loc1</v>
      </c>
      <c r="M107" s="25">
        <f t="shared" si="13"/>
        <v>2</v>
      </c>
      <c r="N107" s="25">
        <v>1</v>
      </c>
      <c r="O107" s="39">
        <v>1</v>
      </c>
      <c r="Q107" s="48">
        <v>104</v>
      </c>
    </row>
    <row r="108" spans="1:17" ht="16.5">
      <c r="A108" s="45" t="s">
        <v>1031</v>
      </c>
      <c r="B108" s="45">
        <f t="shared" si="8"/>
        <v>4101820</v>
      </c>
      <c r="C108" s="62">
        <f t="shared" si="7"/>
        <v>18</v>
      </c>
      <c r="D108" s="38">
        <f t="shared" si="9"/>
        <v>41018</v>
      </c>
      <c r="E108" s="25">
        <v>2</v>
      </c>
      <c r="F108" s="26" t="s">
        <v>820</v>
      </c>
      <c r="G108" s="26" t="s">
        <v>520</v>
      </c>
      <c r="H108" s="25">
        <f t="shared" si="10"/>
        <v>50</v>
      </c>
      <c r="I108" s="25">
        <f t="shared" si="11"/>
        <v>5</v>
      </c>
      <c r="J108" s="25">
        <v>2</v>
      </c>
      <c r="K108" s="25" t="s">
        <v>514</v>
      </c>
      <c r="L108" s="53" t="str">
        <f t="shared" si="12"/>
        <v>tw-f-18-jlr-loc2</v>
      </c>
      <c r="M108" s="53">
        <f t="shared" si="13"/>
        <v>2</v>
      </c>
      <c r="N108" s="25">
        <v>1</v>
      </c>
      <c r="O108" s="39">
        <v>1</v>
      </c>
      <c r="Q108" s="48">
        <v>105</v>
      </c>
    </row>
    <row r="109" spans="1:17" ht="16.5">
      <c r="A109" s="45" t="s">
        <v>1031</v>
      </c>
      <c r="B109" s="45">
        <f t="shared" si="8"/>
        <v>4101821</v>
      </c>
      <c r="C109" s="62">
        <f t="shared" si="7"/>
        <v>18</v>
      </c>
      <c r="D109" s="38">
        <f t="shared" si="9"/>
        <v>41018</v>
      </c>
      <c r="E109" s="25">
        <v>2</v>
      </c>
      <c r="F109" s="26" t="s">
        <v>821</v>
      </c>
      <c r="G109" s="26" t="s">
        <v>540</v>
      </c>
      <c r="H109" s="25">
        <f t="shared" si="10"/>
        <v>50</v>
      </c>
      <c r="I109" s="25">
        <f t="shared" si="11"/>
        <v>5</v>
      </c>
      <c r="J109" s="25">
        <v>2</v>
      </c>
      <c r="K109" s="25" t="s">
        <v>552</v>
      </c>
      <c r="L109" s="53" t="str">
        <f t="shared" si="12"/>
        <v>tw-f-18-shl-loc2</v>
      </c>
      <c r="M109" s="53">
        <f t="shared" si="13"/>
        <v>2</v>
      </c>
      <c r="N109" s="25">
        <v>1</v>
      </c>
      <c r="O109" s="39">
        <v>1</v>
      </c>
      <c r="Q109" s="48">
        <v>106</v>
      </c>
    </row>
    <row r="110" spans="1:17" ht="16.5">
      <c r="A110" s="45" t="s">
        <v>1031</v>
      </c>
      <c r="B110" s="45">
        <f t="shared" si="8"/>
        <v>4101830</v>
      </c>
      <c r="C110" s="62">
        <f t="shared" si="7"/>
        <v>18</v>
      </c>
      <c r="D110" s="38">
        <f t="shared" si="9"/>
        <v>41018</v>
      </c>
      <c r="E110" s="25">
        <v>3</v>
      </c>
      <c r="F110" s="26" t="s">
        <v>820</v>
      </c>
      <c r="G110" s="26" t="s">
        <v>174</v>
      </c>
      <c r="H110" s="25">
        <f t="shared" si="10"/>
        <v>50</v>
      </c>
      <c r="I110" s="25">
        <f t="shared" si="11"/>
        <v>5</v>
      </c>
      <c r="J110" s="25">
        <v>2</v>
      </c>
      <c r="K110" s="25" t="s">
        <v>516</v>
      </c>
      <c r="L110" s="56" t="str">
        <f t="shared" si="12"/>
        <v>tw-f-18-jlr-loc3</v>
      </c>
      <c r="M110" s="56">
        <f t="shared" si="13"/>
        <v>2</v>
      </c>
      <c r="N110" s="25">
        <v>1</v>
      </c>
      <c r="O110" s="39">
        <v>1</v>
      </c>
      <c r="Q110" s="48">
        <v>107</v>
      </c>
    </row>
    <row r="111" spans="1:17" ht="17.25">
      <c r="A111" s="45" t="s">
        <v>1031</v>
      </c>
      <c r="B111" s="45">
        <f t="shared" si="8"/>
        <v>4101831</v>
      </c>
      <c r="C111" s="62">
        <f t="shared" si="7"/>
        <v>18</v>
      </c>
      <c r="D111" s="40">
        <f t="shared" si="9"/>
        <v>41018</v>
      </c>
      <c r="E111" s="41">
        <v>3</v>
      </c>
      <c r="F111" s="42" t="s">
        <v>821</v>
      </c>
      <c r="G111" s="42" t="s">
        <v>525</v>
      </c>
      <c r="H111" s="41">
        <f t="shared" si="10"/>
        <v>50</v>
      </c>
      <c r="I111" s="41">
        <f t="shared" si="11"/>
        <v>5</v>
      </c>
      <c r="J111" s="41">
        <v>2</v>
      </c>
      <c r="K111" s="41" t="s">
        <v>557</v>
      </c>
      <c r="L111" s="42" t="str">
        <f t="shared" si="12"/>
        <v>tw-f-18-shl-loc3</v>
      </c>
      <c r="M111" s="42">
        <f t="shared" si="13"/>
        <v>2</v>
      </c>
      <c r="N111" s="41">
        <v>1</v>
      </c>
      <c r="O111" s="43">
        <v>1</v>
      </c>
      <c r="Q111" s="48">
        <v>108</v>
      </c>
    </row>
    <row r="112" spans="1:17" ht="16.5">
      <c r="A112" s="45" t="s">
        <v>1031</v>
      </c>
      <c r="B112" s="45">
        <f t="shared" si="8"/>
        <v>4101910</v>
      </c>
      <c r="C112" s="62">
        <f t="shared" si="7"/>
        <v>19</v>
      </c>
      <c r="D112" s="35">
        <f t="shared" si="9"/>
        <v>41019</v>
      </c>
      <c r="E112" s="36">
        <v>1</v>
      </c>
      <c r="F112" s="44" t="s">
        <v>820</v>
      </c>
      <c r="G112" s="44" t="s">
        <v>511</v>
      </c>
      <c r="H112" s="36">
        <f t="shared" si="10"/>
        <v>50</v>
      </c>
      <c r="I112" s="36">
        <f t="shared" si="11"/>
        <v>6</v>
      </c>
      <c r="J112" s="36">
        <v>2</v>
      </c>
      <c r="K112" s="36" t="s">
        <v>518</v>
      </c>
      <c r="L112" s="36" t="str">
        <f t="shared" si="12"/>
        <v>tw-f-19-jlr-loc1</v>
      </c>
      <c r="M112" s="36">
        <f t="shared" si="13"/>
        <v>2</v>
      </c>
      <c r="N112" s="36">
        <v>1</v>
      </c>
      <c r="O112" s="37">
        <v>1</v>
      </c>
      <c r="Q112" s="48">
        <v>109</v>
      </c>
    </row>
    <row r="113" spans="1:17" ht="16.5">
      <c r="A113" s="45" t="s">
        <v>1031</v>
      </c>
      <c r="B113" s="45">
        <f t="shared" si="8"/>
        <v>4101911</v>
      </c>
      <c r="C113" s="62">
        <f t="shared" si="7"/>
        <v>19</v>
      </c>
      <c r="D113" s="38">
        <f t="shared" si="9"/>
        <v>41019</v>
      </c>
      <c r="E113" s="25">
        <v>1</v>
      </c>
      <c r="F113" s="26" t="s">
        <v>821</v>
      </c>
      <c r="G113" s="26" t="s">
        <v>436</v>
      </c>
      <c r="H113" s="25">
        <f t="shared" si="10"/>
        <v>50</v>
      </c>
      <c r="I113" s="25">
        <f t="shared" si="11"/>
        <v>6</v>
      </c>
      <c r="J113" s="25">
        <v>2</v>
      </c>
      <c r="K113" s="25" t="s">
        <v>559</v>
      </c>
      <c r="L113" s="25" t="str">
        <f t="shared" si="12"/>
        <v>tw-f-19-shl-loc1</v>
      </c>
      <c r="M113" s="25">
        <f t="shared" si="13"/>
        <v>2</v>
      </c>
      <c r="N113" s="25">
        <v>1</v>
      </c>
      <c r="O113" s="39">
        <v>1</v>
      </c>
      <c r="Q113" s="48">
        <v>110</v>
      </c>
    </row>
    <row r="114" spans="1:17" ht="16.5">
      <c r="A114" s="45" t="s">
        <v>1031</v>
      </c>
      <c r="B114" s="45">
        <f t="shared" si="8"/>
        <v>4101920</v>
      </c>
      <c r="C114" s="62">
        <f t="shared" si="7"/>
        <v>19</v>
      </c>
      <c r="D114" s="38">
        <f t="shared" si="9"/>
        <v>41019</v>
      </c>
      <c r="E114" s="25">
        <v>2</v>
      </c>
      <c r="F114" s="26" t="s">
        <v>820</v>
      </c>
      <c r="G114" s="26" t="s">
        <v>520</v>
      </c>
      <c r="H114" s="25">
        <f t="shared" si="10"/>
        <v>50</v>
      </c>
      <c r="I114" s="25">
        <f t="shared" si="11"/>
        <v>6</v>
      </c>
      <c r="J114" s="25">
        <v>2</v>
      </c>
      <c r="K114" s="25" t="s">
        <v>1507</v>
      </c>
      <c r="L114" s="53" t="str">
        <f t="shared" si="12"/>
        <v>tw-f-19-jlr-loc2</v>
      </c>
      <c r="M114" s="53">
        <f t="shared" si="13"/>
        <v>2</v>
      </c>
      <c r="N114" s="25">
        <v>1</v>
      </c>
      <c r="O114" s="39">
        <v>1</v>
      </c>
      <c r="Q114" s="48">
        <v>111</v>
      </c>
    </row>
    <row r="115" spans="1:17" ht="16.5">
      <c r="A115" s="45" t="s">
        <v>1031</v>
      </c>
      <c r="B115" s="45">
        <f t="shared" si="8"/>
        <v>4101921</v>
      </c>
      <c r="C115" s="62">
        <f t="shared" si="7"/>
        <v>19</v>
      </c>
      <c r="D115" s="38">
        <f t="shared" si="9"/>
        <v>41019</v>
      </c>
      <c r="E115" s="25">
        <v>2</v>
      </c>
      <c r="F115" s="26" t="s">
        <v>821</v>
      </c>
      <c r="G115" s="26" t="s">
        <v>540</v>
      </c>
      <c r="H115" s="25">
        <f t="shared" si="10"/>
        <v>50</v>
      </c>
      <c r="I115" s="25">
        <f t="shared" si="11"/>
        <v>6</v>
      </c>
      <c r="J115" s="25">
        <v>2</v>
      </c>
      <c r="K115" s="25" t="s">
        <v>554</v>
      </c>
      <c r="L115" s="53" t="str">
        <f t="shared" si="12"/>
        <v>tw-f-19-shl-loc2</v>
      </c>
      <c r="M115" s="53">
        <f t="shared" si="13"/>
        <v>2</v>
      </c>
      <c r="N115" s="25">
        <v>1</v>
      </c>
      <c r="O115" s="39">
        <v>1</v>
      </c>
      <c r="Q115" s="48">
        <v>112</v>
      </c>
    </row>
    <row r="116" spans="1:17" ht="16.5">
      <c r="A116" s="45" t="s">
        <v>1031</v>
      </c>
      <c r="B116" s="45">
        <f t="shared" si="8"/>
        <v>4101930</v>
      </c>
      <c r="C116" s="62">
        <f t="shared" si="7"/>
        <v>19</v>
      </c>
      <c r="D116" s="38">
        <f t="shared" si="9"/>
        <v>41019</v>
      </c>
      <c r="E116" s="25">
        <v>3</v>
      </c>
      <c r="F116" s="26" t="s">
        <v>820</v>
      </c>
      <c r="G116" s="26" t="s">
        <v>174</v>
      </c>
      <c r="H116" s="25">
        <f t="shared" si="10"/>
        <v>50</v>
      </c>
      <c r="I116" s="25">
        <f t="shared" si="11"/>
        <v>5</v>
      </c>
      <c r="J116" s="25">
        <v>2</v>
      </c>
      <c r="K116" s="25" t="s">
        <v>515</v>
      </c>
      <c r="L116" s="56" t="str">
        <f t="shared" si="12"/>
        <v>tw-f-19-jlr-loc3</v>
      </c>
      <c r="M116" s="56">
        <f t="shared" si="13"/>
        <v>2</v>
      </c>
      <c r="N116" s="25">
        <v>1</v>
      </c>
      <c r="O116" s="39">
        <v>1</v>
      </c>
      <c r="Q116" s="48">
        <v>113</v>
      </c>
    </row>
    <row r="117" spans="1:17" ht="17.25">
      <c r="A117" s="45" t="s">
        <v>1031</v>
      </c>
      <c r="B117" s="45">
        <f t="shared" si="8"/>
        <v>4101931</v>
      </c>
      <c r="C117" s="62">
        <f t="shared" si="7"/>
        <v>19</v>
      </c>
      <c r="D117" s="40">
        <f t="shared" si="9"/>
        <v>41019</v>
      </c>
      <c r="E117" s="41">
        <v>3</v>
      </c>
      <c r="F117" s="42" t="s">
        <v>821</v>
      </c>
      <c r="G117" s="42" t="s">
        <v>525</v>
      </c>
      <c r="H117" s="41">
        <f t="shared" si="10"/>
        <v>50</v>
      </c>
      <c r="I117" s="41">
        <f t="shared" si="11"/>
        <v>5</v>
      </c>
      <c r="J117" s="41">
        <v>2</v>
      </c>
      <c r="K117" s="41" t="s">
        <v>555</v>
      </c>
      <c r="L117" s="42" t="str">
        <f t="shared" si="12"/>
        <v>tw-f-19-shl-loc3</v>
      </c>
      <c r="M117" s="42">
        <f t="shared" si="13"/>
        <v>2</v>
      </c>
      <c r="N117" s="41">
        <v>1</v>
      </c>
      <c r="O117" s="43">
        <v>1</v>
      </c>
      <c r="Q117" s="48">
        <v>114</v>
      </c>
    </row>
    <row r="118" spans="1:17" ht="16.5">
      <c r="A118" s="45" t="s">
        <v>1031</v>
      </c>
      <c r="B118" s="45">
        <f t="shared" si="8"/>
        <v>4102010</v>
      </c>
      <c r="C118" s="62">
        <f t="shared" si="7"/>
        <v>20</v>
      </c>
      <c r="D118" s="35">
        <f t="shared" si="9"/>
        <v>41020</v>
      </c>
      <c r="E118" s="36">
        <v>1</v>
      </c>
      <c r="F118" s="44" t="s">
        <v>820</v>
      </c>
      <c r="G118" s="44" t="s">
        <v>439</v>
      </c>
      <c r="H118" s="36">
        <f t="shared" si="10"/>
        <v>50</v>
      </c>
      <c r="I118" s="36">
        <f t="shared" si="11"/>
        <v>6</v>
      </c>
      <c r="J118" s="36">
        <v>2</v>
      </c>
      <c r="K118" s="36" t="s">
        <v>511</v>
      </c>
      <c r="L118" s="36" t="str">
        <f t="shared" si="12"/>
        <v>tw-f-20-jlr-loc1</v>
      </c>
      <c r="M118" s="36">
        <f t="shared" si="13"/>
        <v>2</v>
      </c>
      <c r="N118" s="36">
        <v>1</v>
      </c>
      <c r="O118" s="37">
        <v>1</v>
      </c>
      <c r="Q118" s="48">
        <v>115</v>
      </c>
    </row>
    <row r="119" spans="1:17" ht="16.5">
      <c r="A119" s="45" t="s">
        <v>1031</v>
      </c>
      <c r="B119" s="45">
        <f t="shared" si="8"/>
        <v>4102011</v>
      </c>
      <c r="C119" s="62">
        <f t="shared" si="7"/>
        <v>20</v>
      </c>
      <c r="D119" s="38">
        <f t="shared" si="9"/>
        <v>41020</v>
      </c>
      <c r="E119" s="25">
        <v>1</v>
      </c>
      <c r="F119" s="26" t="s">
        <v>821</v>
      </c>
      <c r="G119" s="26" t="s">
        <v>436</v>
      </c>
      <c r="H119" s="25">
        <f t="shared" si="10"/>
        <v>50</v>
      </c>
      <c r="I119" s="25">
        <f t="shared" si="11"/>
        <v>6</v>
      </c>
      <c r="J119" s="25">
        <v>2</v>
      </c>
      <c r="K119" s="25" t="s">
        <v>543</v>
      </c>
      <c r="L119" s="25" t="str">
        <f t="shared" si="12"/>
        <v>tw-f-20-shl-loc1</v>
      </c>
      <c r="M119" s="25">
        <f t="shared" si="13"/>
        <v>2</v>
      </c>
      <c r="N119" s="25">
        <v>1</v>
      </c>
      <c r="O119" s="39">
        <v>1</v>
      </c>
      <c r="Q119" s="48">
        <v>116</v>
      </c>
    </row>
    <row r="120" spans="1:17" ht="16.5">
      <c r="A120" s="45" t="s">
        <v>1031</v>
      </c>
      <c r="B120" s="45">
        <f t="shared" si="8"/>
        <v>4102020</v>
      </c>
      <c r="C120" s="62">
        <f t="shared" si="7"/>
        <v>20</v>
      </c>
      <c r="D120" s="38">
        <f t="shared" si="9"/>
        <v>41020</v>
      </c>
      <c r="E120" s="25">
        <v>2</v>
      </c>
      <c r="F120" s="26" t="s">
        <v>820</v>
      </c>
      <c r="G120" s="26" t="s">
        <v>520</v>
      </c>
      <c r="H120" s="25">
        <f t="shared" si="10"/>
        <v>50</v>
      </c>
      <c r="I120" s="25">
        <f t="shared" si="11"/>
        <v>6</v>
      </c>
      <c r="J120" s="25">
        <v>2</v>
      </c>
      <c r="K120" s="25" t="s">
        <v>1511</v>
      </c>
      <c r="L120" s="53" t="str">
        <f t="shared" si="12"/>
        <v>tw-f-20-jlr-loc2</v>
      </c>
      <c r="M120" s="53">
        <f t="shared" si="13"/>
        <v>2</v>
      </c>
      <c r="N120" s="25">
        <v>1</v>
      </c>
      <c r="O120" s="39">
        <v>1</v>
      </c>
      <c r="Q120" s="48">
        <v>117</v>
      </c>
    </row>
    <row r="121" spans="1:17" ht="16.5">
      <c r="A121" s="45" t="s">
        <v>1031</v>
      </c>
      <c r="B121" s="45">
        <f t="shared" si="8"/>
        <v>4102021</v>
      </c>
      <c r="C121" s="62">
        <f t="shared" si="7"/>
        <v>20</v>
      </c>
      <c r="D121" s="38">
        <f t="shared" si="9"/>
        <v>41020</v>
      </c>
      <c r="E121" s="25">
        <v>2</v>
      </c>
      <c r="F121" s="26" t="s">
        <v>821</v>
      </c>
      <c r="G121" s="26" t="s">
        <v>540</v>
      </c>
      <c r="H121" s="25">
        <f t="shared" si="10"/>
        <v>50</v>
      </c>
      <c r="I121" s="25">
        <f t="shared" si="11"/>
        <v>6</v>
      </c>
      <c r="J121" s="25">
        <v>2</v>
      </c>
      <c r="K121" s="25" t="s">
        <v>546</v>
      </c>
      <c r="L121" s="53" t="str">
        <f t="shared" si="12"/>
        <v>tw-f-20-shl-loc2</v>
      </c>
      <c r="M121" s="53">
        <f t="shared" si="13"/>
        <v>2</v>
      </c>
      <c r="N121" s="25">
        <v>1</v>
      </c>
      <c r="O121" s="39">
        <v>1</v>
      </c>
      <c r="Q121" s="48">
        <v>118</v>
      </c>
    </row>
    <row r="122" spans="1:17" ht="16.5">
      <c r="A122" s="45" t="s">
        <v>1031</v>
      </c>
      <c r="B122" s="45">
        <f t="shared" si="8"/>
        <v>4102030</v>
      </c>
      <c r="C122" s="62">
        <f t="shared" si="7"/>
        <v>20</v>
      </c>
      <c r="D122" s="38">
        <f t="shared" si="9"/>
        <v>41020</v>
      </c>
      <c r="E122" s="25">
        <v>3</v>
      </c>
      <c r="F122" s="26" t="s">
        <v>820</v>
      </c>
      <c r="G122" s="26" t="s">
        <v>174</v>
      </c>
      <c r="H122" s="25">
        <f t="shared" si="10"/>
        <v>50</v>
      </c>
      <c r="I122" s="25">
        <f t="shared" si="11"/>
        <v>6</v>
      </c>
      <c r="J122" s="25">
        <v>2</v>
      </c>
      <c r="K122" s="25" t="s">
        <v>520</v>
      </c>
      <c r="L122" s="56" t="str">
        <f t="shared" si="12"/>
        <v>tw-f-20-jlr-loc3</v>
      </c>
      <c r="M122" s="56">
        <f t="shared" si="13"/>
        <v>2</v>
      </c>
      <c r="N122" s="25">
        <v>1</v>
      </c>
      <c r="O122" s="39">
        <v>1</v>
      </c>
      <c r="Q122" s="48">
        <v>119</v>
      </c>
    </row>
    <row r="123" spans="1:17" ht="17.25">
      <c r="A123" s="45" t="s">
        <v>1031</v>
      </c>
      <c r="B123" s="45">
        <f t="shared" si="8"/>
        <v>4102031</v>
      </c>
      <c r="C123" s="62">
        <f t="shared" si="7"/>
        <v>20</v>
      </c>
      <c r="D123" s="40">
        <f t="shared" si="9"/>
        <v>41020</v>
      </c>
      <c r="E123" s="41">
        <v>3</v>
      </c>
      <c r="F123" s="42" t="s">
        <v>821</v>
      </c>
      <c r="G123" s="42" t="s">
        <v>525</v>
      </c>
      <c r="H123" s="41">
        <f t="shared" si="10"/>
        <v>50</v>
      </c>
      <c r="I123" s="41">
        <f t="shared" si="11"/>
        <v>6</v>
      </c>
      <c r="J123" s="41">
        <v>2</v>
      </c>
      <c r="K123" s="41" t="s">
        <v>561</v>
      </c>
      <c r="L123" s="42" t="str">
        <f t="shared" si="12"/>
        <v>tw-f-20-shl-loc3</v>
      </c>
      <c r="M123" s="42">
        <f t="shared" si="13"/>
        <v>2</v>
      </c>
      <c r="N123" s="41">
        <v>1</v>
      </c>
      <c r="O123" s="43">
        <v>1</v>
      </c>
      <c r="Q123" s="48">
        <v>120</v>
      </c>
    </row>
    <row r="124" spans="1:17" ht="16.5">
      <c r="A124" s="45" t="s">
        <v>1031</v>
      </c>
      <c r="B124" s="45">
        <f t="shared" si="8"/>
        <v>4102110</v>
      </c>
      <c r="C124" s="62">
        <f t="shared" si="7"/>
        <v>21</v>
      </c>
      <c r="D124" s="35">
        <f t="shared" si="9"/>
        <v>41021</v>
      </c>
      <c r="E124" s="36">
        <v>1</v>
      </c>
      <c r="F124" s="44" t="s">
        <v>820</v>
      </c>
      <c r="G124" s="44" t="s">
        <v>175</v>
      </c>
      <c r="H124" s="36">
        <f t="shared" si="10"/>
        <v>51</v>
      </c>
      <c r="I124" s="36">
        <f t="shared" si="11"/>
        <v>6</v>
      </c>
      <c r="J124" s="36">
        <v>2</v>
      </c>
      <c r="K124" s="36" t="s">
        <v>518</v>
      </c>
      <c r="L124" s="36" t="str">
        <f t="shared" si="12"/>
        <v>tw-f-21-jlr-loc1</v>
      </c>
      <c r="M124" s="36">
        <f t="shared" si="13"/>
        <v>2</v>
      </c>
      <c r="N124" s="36">
        <v>1</v>
      </c>
      <c r="O124" s="37">
        <v>1</v>
      </c>
      <c r="Q124" s="48">
        <v>121</v>
      </c>
    </row>
    <row r="125" spans="1:17" ht="16.5">
      <c r="A125" s="45" t="s">
        <v>1031</v>
      </c>
      <c r="B125" s="45">
        <f t="shared" si="8"/>
        <v>4102111</v>
      </c>
      <c r="C125" s="62">
        <f t="shared" si="7"/>
        <v>21</v>
      </c>
      <c r="D125" s="38">
        <f t="shared" si="9"/>
        <v>41021</v>
      </c>
      <c r="E125" s="25">
        <v>1</v>
      </c>
      <c r="F125" s="26" t="s">
        <v>821</v>
      </c>
      <c r="G125" s="26" t="s">
        <v>436</v>
      </c>
      <c r="H125" s="25">
        <f t="shared" si="10"/>
        <v>51</v>
      </c>
      <c r="I125" s="25">
        <f t="shared" si="11"/>
        <v>6</v>
      </c>
      <c r="J125" s="25">
        <v>2</v>
      </c>
      <c r="K125" s="25" t="s">
        <v>559</v>
      </c>
      <c r="L125" s="25" t="str">
        <f t="shared" si="12"/>
        <v>tw-f-21-shl-loc1</v>
      </c>
      <c r="M125" s="25">
        <f t="shared" si="13"/>
        <v>2</v>
      </c>
      <c r="N125" s="25">
        <v>1</v>
      </c>
      <c r="O125" s="39">
        <v>1</v>
      </c>
      <c r="Q125" s="48">
        <v>122</v>
      </c>
    </row>
    <row r="126" spans="1:17" ht="16.5">
      <c r="A126" s="45" t="s">
        <v>1031</v>
      </c>
      <c r="B126" s="45">
        <f t="shared" si="8"/>
        <v>4102120</v>
      </c>
      <c r="C126" s="62">
        <f t="shared" si="7"/>
        <v>21</v>
      </c>
      <c r="D126" s="38">
        <f t="shared" si="9"/>
        <v>41021</v>
      </c>
      <c r="E126" s="25">
        <v>2</v>
      </c>
      <c r="F126" s="26" t="s">
        <v>820</v>
      </c>
      <c r="G126" s="26" t="s">
        <v>520</v>
      </c>
      <c r="H126" s="25">
        <f t="shared" si="10"/>
        <v>51</v>
      </c>
      <c r="I126" s="25">
        <f t="shared" si="11"/>
        <v>6</v>
      </c>
      <c r="J126" s="25">
        <v>2</v>
      </c>
      <c r="K126" s="25" t="s">
        <v>1507</v>
      </c>
      <c r="L126" s="53" t="str">
        <f t="shared" si="12"/>
        <v>tw-f-21-jlr-loc2</v>
      </c>
      <c r="M126" s="53">
        <f t="shared" si="13"/>
        <v>2</v>
      </c>
      <c r="N126" s="25">
        <v>1</v>
      </c>
      <c r="O126" s="39">
        <v>1</v>
      </c>
      <c r="Q126" s="48">
        <v>123</v>
      </c>
    </row>
    <row r="127" spans="1:17" ht="16.5">
      <c r="A127" s="45" t="s">
        <v>1031</v>
      </c>
      <c r="B127" s="45">
        <f t="shared" si="8"/>
        <v>4102121</v>
      </c>
      <c r="C127" s="62">
        <f t="shared" si="7"/>
        <v>21</v>
      </c>
      <c r="D127" s="38">
        <f t="shared" si="9"/>
        <v>41021</v>
      </c>
      <c r="E127" s="25">
        <v>2</v>
      </c>
      <c r="F127" s="26" t="s">
        <v>821</v>
      </c>
      <c r="G127" s="26" t="s">
        <v>540</v>
      </c>
      <c r="H127" s="25">
        <f t="shared" si="10"/>
        <v>51</v>
      </c>
      <c r="I127" s="25">
        <f t="shared" si="11"/>
        <v>6</v>
      </c>
      <c r="J127" s="25">
        <v>2</v>
      </c>
      <c r="K127" s="25" t="s">
        <v>554</v>
      </c>
      <c r="L127" s="53" t="str">
        <f t="shared" si="12"/>
        <v>tw-f-21-shl-loc2</v>
      </c>
      <c r="M127" s="53">
        <f t="shared" si="13"/>
        <v>2</v>
      </c>
      <c r="N127" s="25">
        <v>1</v>
      </c>
      <c r="O127" s="39">
        <v>1</v>
      </c>
      <c r="Q127" s="48">
        <v>124</v>
      </c>
    </row>
    <row r="128" spans="1:17" ht="16.5">
      <c r="A128" s="45" t="s">
        <v>1031</v>
      </c>
      <c r="B128" s="45">
        <f t="shared" si="8"/>
        <v>4102130</v>
      </c>
      <c r="C128" s="62">
        <f t="shared" si="7"/>
        <v>21</v>
      </c>
      <c r="D128" s="38">
        <f t="shared" si="9"/>
        <v>41021</v>
      </c>
      <c r="E128" s="25">
        <v>3</v>
      </c>
      <c r="F128" s="26" t="s">
        <v>820</v>
      </c>
      <c r="G128" s="26" t="s">
        <v>174</v>
      </c>
      <c r="H128" s="25">
        <f t="shared" si="10"/>
        <v>51</v>
      </c>
      <c r="I128" s="25">
        <f t="shared" si="11"/>
        <v>6</v>
      </c>
      <c r="J128" s="25">
        <v>2</v>
      </c>
      <c r="K128" s="25" t="s">
        <v>515</v>
      </c>
      <c r="L128" s="56" t="str">
        <f t="shared" si="12"/>
        <v>tw-f-21-jlr-loc3</v>
      </c>
      <c r="M128" s="56">
        <f t="shared" si="13"/>
        <v>2</v>
      </c>
      <c r="N128" s="25">
        <v>1</v>
      </c>
      <c r="O128" s="39">
        <v>1</v>
      </c>
      <c r="Q128" s="48">
        <v>125</v>
      </c>
    </row>
    <row r="129" spans="1:17" ht="17.25">
      <c r="A129" s="45" t="s">
        <v>1031</v>
      </c>
      <c r="B129" s="45">
        <f t="shared" si="8"/>
        <v>4102131</v>
      </c>
      <c r="C129" s="62">
        <f t="shared" si="14" ref="C129:C192">MOD(D129,100)</f>
        <v>21</v>
      </c>
      <c r="D129" s="40">
        <f t="shared" si="9"/>
        <v>41021</v>
      </c>
      <c r="E129" s="41">
        <v>3</v>
      </c>
      <c r="F129" s="42" t="s">
        <v>821</v>
      </c>
      <c r="G129" s="42" t="s">
        <v>525</v>
      </c>
      <c r="H129" s="41">
        <f t="shared" si="10"/>
        <v>51</v>
      </c>
      <c r="I129" s="41">
        <f t="shared" si="11"/>
        <v>6</v>
      </c>
      <c r="J129" s="41">
        <v>2</v>
      </c>
      <c r="K129" s="41" t="s">
        <v>555</v>
      </c>
      <c r="L129" s="42" t="str">
        <f t="shared" si="12"/>
        <v>tw-f-21-shl-loc3</v>
      </c>
      <c r="M129" s="42">
        <f t="shared" si="13"/>
        <v>2</v>
      </c>
      <c r="N129" s="41">
        <v>1</v>
      </c>
      <c r="O129" s="43">
        <v>1</v>
      </c>
      <c r="Q129" s="48">
        <v>126</v>
      </c>
    </row>
    <row r="130" spans="1:17" ht="16.5">
      <c r="A130" s="45" t="s">
        <v>1031</v>
      </c>
      <c r="B130" s="45">
        <f t="shared" si="8"/>
        <v>4102210</v>
      </c>
      <c r="C130" s="62">
        <f t="shared" si="14"/>
        <v>22</v>
      </c>
      <c r="D130" s="35">
        <f t="shared" si="9"/>
        <v>41022</v>
      </c>
      <c r="E130" s="36">
        <v>1</v>
      </c>
      <c r="F130" s="44" t="s">
        <v>820</v>
      </c>
      <c r="G130" s="44" t="s">
        <v>175</v>
      </c>
      <c r="H130" s="36">
        <f t="shared" si="10"/>
        <v>52</v>
      </c>
      <c r="I130" s="36">
        <f t="shared" si="11"/>
        <v>6</v>
      </c>
      <c r="J130" s="36">
        <v>2</v>
      </c>
      <c r="K130" s="44" t="s">
        <v>521</v>
      </c>
      <c r="L130" s="36" t="str">
        <f t="shared" si="12"/>
        <v>tw-f-22-jlr-loc1</v>
      </c>
      <c r="M130" s="36">
        <f t="shared" si="13"/>
        <v>2</v>
      </c>
      <c r="N130" s="36">
        <v>1</v>
      </c>
      <c r="O130" s="37">
        <v>1</v>
      </c>
      <c r="Q130" s="48">
        <v>127</v>
      </c>
    </row>
    <row r="131" spans="1:17" ht="16.5">
      <c r="A131" s="45" t="s">
        <v>1031</v>
      </c>
      <c r="B131" s="45">
        <f t="shared" si="8"/>
        <v>4102211</v>
      </c>
      <c r="C131" s="62">
        <f t="shared" si="14"/>
        <v>22</v>
      </c>
      <c r="D131" s="38">
        <f t="shared" si="9"/>
        <v>41022</v>
      </c>
      <c r="E131" s="25">
        <v>1</v>
      </c>
      <c r="F131" s="26" t="s">
        <v>821</v>
      </c>
      <c r="G131" s="26" t="s">
        <v>436</v>
      </c>
      <c r="H131" s="25">
        <f t="shared" si="10"/>
        <v>52</v>
      </c>
      <c r="I131" s="25">
        <f t="shared" si="11"/>
        <v>6</v>
      </c>
      <c r="J131" s="25">
        <v>2</v>
      </c>
      <c r="K131" s="25" t="s">
        <v>562</v>
      </c>
      <c r="L131" s="25" t="str">
        <f t="shared" si="12"/>
        <v>tw-f-22-shl-loc1</v>
      </c>
      <c r="M131" s="25">
        <f t="shared" si="13"/>
        <v>2</v>
      </c>
      <c r="N131" s="25">
        <v>1</v>
      </c>
      <c r="O131" s="39">
        <v>1</v>
      </c>
      <c r="Q131" s="48">
        <v>128</v>
      </c>
    </row>
    <row r="132" spans="1:17" ht="16.5">
      <c r="A132" s="45" t="s">
        <v>1031</v>
      </c>
      <c r="B132" s="45">
        <f t="shared" si="8"/>
        <v>4102220</v>
      </c>
      <c r="C132" s="62">
        <f t="shared" si="14"/>
        <v>22</v>
      </c>
      <c r="D132" s="38">
        <f t="shared" si="9"/>
        <v>41022</v>
      </c>
      <c r="E132" s="25">
        <v>2</v>
      </c>
      <c r="F132" s="26" t="s">
        <v>820</v>
      </c>
      <c r="G132" s="26" t="s">
        <v>520</v>
      </c>
      <c r="H132" s="25">
        <f t="shared" si="10"/>
        <v>52</v>
      </c>
      <c r="I132" s="25">
        <f t="shared" si="11"/>
        <v>6</v>
      </c>
      <c r="J132" s="25">
        <v>2</v>
      </c>
      <c r="K132" s="25" t="s">
        <v>511</v>
      </c>
      <c r="L132" s="53" t="str">
        <f t="shared" si="12"/>
        <v>tw-f-22-jlr-loc2</v>
      </c>
      <c r="M132" s="53">
        <f t="shared" si="13"/>
        <v>2</v>
      </c>
      <c r="N132" s="25">
        <v>1</v>
      </c>
      <c r="O132" s="39">
        <v>1</v>
      </c>
      <c r="Q132" s="48">
        <v>129</v>
      </c>
    </row>
    <row r="133" spans="1:17" ht="16.5">
      <c r="A133" s="45" t="s">
        <v>1031</v>
      </c>
      <c r="B133" s="45">
        <f t="shared" si="15" ref="B133:B196">D133*100+E133*10+IF(F133="jlr",0,1)</f>
        <v>4102221</v>
      </c>
      <c r="C133" s="62">
        <f t="shared" si="14"/>
        <v>22</v>
      </c>
      <c r="D133" s="38">
        <f t="shared" si="16" ref="D133:D196">INT((Q133-1)/6)+41001</f>
        <v>41022</v>
      </c>
      <c r="E133" s="25">
        <v>2</v>
      </c>
      <c r="F133" s="26" t="s">
        <v>821</v>
      </c>
      <c r="G133" s="26" t="s">
        <v>540</v>
      </c>
      <c r="H133" s="25">
        <f t="shared" si="17" ref="H133:H196">INDEX($Y$4:$Y$103,C133)</f>
        <v>52</v>
      </c>
      <c r="I133" s="25">
        <f t="shared" si="18" ref="I133:I196">INDEX($Z$4:$AB$103,C133,E133)</f>
        <v>6</v>
      </c>
      <c r="J133" s="25">
        <v>2</v>
      </c>
      <c r="K133" s="25" t="s">
        <v>550</v>
      </c>
      <c r="L133" s="53" t="str">
        <f t="shared" si="19" ref="L133:L196">A133&amp;"-"&amp;C133&amp;"-"&amp;F133&amp;"-loc"&amp;E133</f>
        <v>tw-f-22-shl-loc2</v>
      </c>
      <c r="M133" s="53">
        <f t="shared" si="20" ref="M133:M196">INDEX($AD$4:$AD$103,C133)</f>
        <v>2</v>
      </c>
      <c r="N133" s="25">
        <v>1</v>
      </c>
      <c r="O133" s="39">
        <v>1</v>
      </c>
      <c r="Q133" s="48">
        <v>130</v>
      </c>
    </row>
    <row r="134" spans="1:17" ht="16.5">
      <c r="A134" s="45" t="s">
        <v>1031</v>
      </c>
      <c r="B134" s="45">
        <f t="shared" si="15"/>
        <v>4102230</v>
      </c>
      <c r="C134" s="62">
        <f t="shared" si="14"/>
        <v>22</v>
      </c>
      <c r="D134" s="38">
        <f t="shared" si="16"/>
        <v>41022</v>
      </c>
      <c r="E134" s="25">
        <v>3</v>
      </c>
      <c r="F134" s="26" t="s">
        <v>820</v>
      </c>
      <c r="G134" s="26" t="s">
        <v>174</v>
      </c>
      <c r="H134" s="25">
        <f t="shared" si="17"/>
        <v>52</v>
      </c>
      <c r="I134" s="25">
        <f t="shared" si="18"/>
        <v>6</v>
      </c>
      <c r="J134" s="25">
        <v>2</v>
      </c>
      <c r="K134" s="25" t="s">
        <v>517</v>
      </c>
      <c r="L134" s="56" t="str">
        <f t="shared" si="19"/>
        <v>tw-f-22-jlr-loc3</v>
      </c>
      <c r="M134" s="56">
        <f t="shared" si="20"/>
        <v>2</v>
      </c>
      <c r="N134" s="25">
        <v>1</v>
      </c>
      <c r="O134" s="39">
        <v>1</v>
      </c>
      <c r="Q134" s="48">
        <v>131</v>
      </c>
    </row>
    <row r="135" spans="1:17" ht="17.25">
      <c r="A135" s="45" t="s">
        <v>1031</v>
      </c>
      <c r="B135" s="45">
        <f t="shared" si="15"/>
        <v>4102231</v>
      </c>
      <c r="C135" s="62">
        <f t="shared" si="14"/>
        <v>22</v>
      </c>
      <c r="D135" s="40">
        <f t="shared" si="16"/>
        <v>41022</v>
      </c>
      <c r="E135" s="41">
        <v>3</v>
      </c>
      <c r="F135" s="42" t="s">
        <v>821</v>
      </c>
      <c r="G135" s="42" t="s">
        <v>525</v>
      </c>
      <c r="H135" s="41">
        <f t="shared" si="17"/>
        <v>52</v>
      </c>
      <c r="I135" s="41">
        <f t="shared" si="18"/>
        <v>6</v>
      </c>
      <c r="J135" s="41">
        <v>2</v>
      </c>
      <c r="K135" s="41" t="s">
        <v>558</v>
      </c>
      <c r="L135" s="42" t="str">
        <f t="shared" si="19"/>
        <v>tw-f-22-shl-loc3</v>
      </c>
      <c r="M135" s="42">
        <f t="shared" si="20"/>
        <v>2</v>
      </c>
      <c r="N135" s="41">
        <v>1</v>
      </c>
      <c r="O135" s="43">
        <v>1</v>
      </c>
      <c r="Q135" s="48">
        <v>132</v>
      </c>
    </row>
    <row r="136" spans="1:17" ht="16.5">
      <c r="A136" s="45" t="s">
        <v>1031</v>
      </c>
      <c r="B136" s="45">
        <f t="shared" si="15"/>
        <v>4102310</v>
      </c>
      <c r="C136" s="62">
        <f t="shared" si="14"/>
        <v>23</v>
      </c>
      <c r="D136" s="35">
        <f t="shared" si="16"/>
        <v>41023</v>
      </c>
      <c r="E136" s="36">
        <v>1</v>
      </c>
      <c r="F136" s="44" t="s">
        <v>820</v>
      </c>
      <c r="G136" s="44" t="s">
        <v>175</v>
      </c>
      <c r="H136" s="36">
        <f t="shared" si="17"/>
        <v>52</v>
      </c>
      <c r="I136" s="36">
        <f t="shared" si="18"/>
        <v>6</v>
      </c>
      <c r="J136" s="36">
        <v>2</v>
      </c>
      <c r="K136" s="44" t="s">
        <v>1506</v>
      </c>
      <c r="L136" s="36" t="str">
        <f t="shared" si="19"/>
        <v>tw-f-23-jlr-loc1</v>
      </c>
      <c r="M136" s="36">
        <f t="shared" si="20"/>
        <v>2</v>
      </c>
      <c r="N136" s="36">
        <v>1</v>
      </c>
      <c r="O136" s="37">
        <v>1</v>
      </c>
      <c r="Q136" s="48">
        <v>133</v>
      </c>
    </row>
    <row r="137" spans="1:17" ht="16.5">
      <c r="A137" s="45" t="s">
        <v>1031</v>
      </c>
      <c r="B137" s="45">
        <f t="shared" si="15"/>
        <v>4102311</v>
      </c>
      <c r="C137" s="62">
        <f t="shared" si="14"/>
        <v>23</v>
      </c>
      <c r="D137" s="38">
        <f t="shared" si="16"/>
        <v>41023</v>
      </c>
      <c r="E137" s="25">
        <v>1</v>
      </c>
      <c r="F137" s="26" t="s">
        <v>821</v>
      </c>
      <c r="G137" s="26" t="s">
        <v>436</v>
      </c>
      <c r="H137" s="25">
        <f t="shared" si="17"/>
        <v>52</v>
      </c>
      <c r="I137" s="25">
        <f t="shared" si="18"/>
        <v>6</v>
      </c>
      <c r="J137" s="25">
        <v>2</v>
      </c>
      <c r="K137" s="26" t="s">
        <v>548</v>
      </c>
      <c r="L137" s="25" t="str">
        <f t="shared" si="19"/>
        <v>tw-f-23-shl-loc1</v>
      </c>
      <c r="M137" s="25">
        <f t="shared" si="20"/>
        <v>2</v>
      </c>
      <c r="N137" s="25">
        <v>1</v>
      </c>
      <c r="O137" s="39">
        <v>1</v>
      </c>
      <c r="Q137" s="48">
        <v>134</v>
      </c>
    </row>
    <row r="138" spans="1:17" ht="16.5">
      <c r="A138" s="45" t="s">
        <v>1031</v>
      </c>
      <c r="B138" s="45">
        <f t="shared" si="15"/>
        <v>4102320</v>
      </c>
      <c r="C138" s="62">
        <f t="shared" si="14"/>
        <v>23</v>
      </c>
      <c r="D138" s="38">
        <f t="shared" si="16"/>
        <v>41023</v>
      </c>
      <c r="E138" s="25">
        <v>2</v>
      </c>
      <c r="F138" s="26" t="s">
        <v>820</v>
      </c>
      <c r="G138" s="26" t="s">
        <v>520</v>
      </c>
      <c r="H138" s="25">
        <f t="shared" si="17"/>
        <v>52</v>
      </c>
      <c r="I138" s="25">
        <f t="shared" si="18"/>
        <v>6</v>
      </c>
      <c r="J138" s="25">
        <v>2</v>
      </c>
      <c r="K138" s="26" t="s">
        <v>1511</v>
      </c>
      <c r="L138" s="53" t="str">
        <f t="shared" si="19"/>
        <v>tw-f-23-jlr-loc2</v>
      </c>
      <c r="M138" s="53">
        <f t="shared" si="20"/>
        <v>2</v>
      </c>
      <c r="N138" s="25">
        <v>1</v>
      </c>
      <c r="O138" s="39">
        <v>1</v>
      </c>
      <c r="Q138" s="48">
        <v>135</v>
      </c>
    </row>
    <row r="139" spans="1:17" ht="16.5">
      <c r="A139" s="45" t="s">
        <v>1031</v>
      </c>
      <c r="B139" s="45">
        <f t="shared" si="15"/>
        <v>4102321</v>
      </c>
      <c r="C139" s="62">
        <f t="shared" si="14"/>
        <v>23</v>
      </c>
      <c r="D139" s="38">
        <f t="shared" si="16"/>
        <v>41023</v>
      </c>
      <c r="E139" s="25">
        <v>2</v>
      </c>
      <c r="F139" s="26" t="s">
        <v>821</v>
      </c>
      <c r="G139" s="26" t="s">
        <v>540</v>
      </c>
      <c r="H139" s="25">
        <f t="shared" si="17"/>
        <v>52</v>
      </c>
      <c r="I139" s="25">
        <f t="shared" si="18"/>
        <v>6</v>
      </c>
      <c r="J139" s="25">
        <v>2</v>
      </c>
      <c r="K139" s="26" t="s">
        <v>546</v>
      </c>
      <c r="L139" s="53" t="str">
        <f t="shared" si="19"/>
        <v>tw-f-23-shl-loc2</v>
      </c>
      <c r="M139" s="53">
        <f t="shared" si="20"/>
        <v>2</v>
      </c>
      <c r="N139" s="25">
        <v>1</v>
      </c>
      <c r="O139" s="39">
        <v>1</v>
      </c>
      <c r="Q139" s="48">
        <v>136</v>
      </c>
    </row>
    <row r="140" spans="1:17" ht="16.5">
      <c r="A140" s="45" t="s">
        <v>1031</v>
      </c>
      <c r="B140" s="45">
        <f t="shared" si="15"/>
        <v>4102330</v>
      </c>
      <c r="C140" s="62">
        <f t="shared" si="14"/>
        <v>23</v>
      </c>
      <c r="D140" s="38">
        <f t="shared" si="16"/>
        <v>41023</v>
      </c>
      <c r="E140" s="25">
        <v>3</v>
      </c>
      <c r="F140" s="26" t="s">
        <v>820</v>
      </c>
      <c r="G140" s="26" t="s">
        <v>174</v>
      </c>
      <c r="H140" s="25">
        <f t="shared" si="17"/>
        <v>52</v>
      </c>
      <c r="I140" s="25">
        <f t="shared" si="18"/>
        <v>6</v>
      </c>
      <c r="J140" s="25">
        <v>2</v>
      </c>
      <c r="K140" s="26" t="s">
        <v>518</v>
      </c>
      <c r="L140" s="56" t="str">
        <f t="shared" si="19"/>
        <v>tw-f-23-jlr-loc3</v>
      </c>
      <c r="M140" s="56">
        <f t="shared" si="20"/>
        <v>2</v>
      </c>
      <c r="N140" s="25">
        <v>1</v>
      </c>
      <c r="O140" s="39">
        <v>1</v>
      </c>
      <c r="Q140" s="48">
        <v>137</v>
      </c>
    </row>
    <row r="141" spans="1:17" ht="17.25">
      <c r="A141" s="45" t="s">
        <v>1031</v>
      </c>
      <c r="B141" s="45">
        <f t="shared" si="15"/>
        <v>4102331</v>
      </c>
      <c r="C141" s="62">
        <f t="shared" si="14"/>
        <v>23</v>
      </c>
      <c r="D141" s="40">
        <f t="shared" si="16"/>
        <v>41023</v>
      </c>
      <c r="E141" s="41">
        <v>3</v>
      </c>
      <c r="F141" s="42" t="s">
        <v>821</v>
      </c>
      <c r="G141" s="42" t="s">
        <v>525</v>
      </c>
      <c r="H141" s="41">
        <f t="shared" si="17"/>
        <v>52</v>
      </c>
      <c r="I141" s="41">
        <f t="shared" si="18"/>
        <v>6</v>
      </c>
      <c r="J141" s="41">
        <v>2</v>
      </c>
      <c r="K141" s="42" t="s">
        <v>559</v>
      </c>
      <c r="L141" s="42" t="str">
        <f t="shared" si="19"/>
        <v>tw-f-23-shl-loc3</v>
      </c>
      <c r="M141" s="42">
        <f t="shared" si="20"/>
        <v>2</v>
      </c>
      <c r="N141" s="41">
        <v>1</v>
      </c>
      <c r="O141" s="43">
        <v>1</v>
      </c>
      <c r="Q141" s="48">
        <v>138</v>
      </c>
    </row>
    <row r="142" spans="1:17" ht="16.5">
      <c r="A142" s="45" t="s">
        <v>1031</v>
      </c>
      <c r="B142" s="45">
        <f t="shared" si="15"/>
        <v>4102410</v>
      </c>
      <c r="C142" s="62">
        <f t="shared" si="14"/>
        <v>24</v>
      </c>
      <c r="D142" s="35">
        <f t="shared" si="16"/>
        <v>41024</v>
      </c>
      <c r="E142" s="36">
        <v>1</v>
      </c>
      <c r="F142" s="44" t="s">
        <v>820</v>
      </c>
      <c r="G142" s="44" t="s">
        <v>175</v>
      </c>
      <c r="H142" s="36">
        <f t="shared" si="17"/>
        <v>53</v>
      </c>
      <c r="I142" s="36">
        <f t="shared" si="18"/>
        <v>6</v>
      </c>
      <c r="J142" s="36">
        <v>2</v>
      </c>
      <c r="K142" s="36" t="s">
        <v>515</v>
      </c>
      <c r="L142" s="36" t="str">
        <f t="shared" si="19"/>
        <v>tw-f-24-jlr-loc1</v>
      </c>
      <c r="M142" s="36">
        <f t="shared" si="20"/>
        <v>2</v>
      </c>
      <c r="N142" s="36">
        <v>1</v>
      </c>
      <c r="O142" s="37">
        <v>1</v>
      </c>
      <c r="Q142" s="48">
        <v>139</v>
      </c>
    </row>
    <row r="143" spans="1:17" ht="16.5">
      <c r="A143" s="45" t="s">
        <v>1031</v>
      </c>
      <c r="B143" s="45">
        <f t="shared" si="15"/>
        <v>4102411</v>
      </c>
      <c r="C143" s="62">
        <f t="shared" si="14"/>
        <v>24</v>
      </c>
      <c r="D143" s="38">
        <f t="shared" si="16"/>
        <v>41024</v>
      </c>
      <c r="E143" s="25">
        <v>1</v>
      </c>
      <c r="F143" s="26" t="s">
        <v>821</v>
      </c>
      <c r="G143" s="26" t="s">
        <v>436</v>
      </c>
      <c r="H143" s="25">
        <f t="shared" si="17"/>
        <v>53</v>
      </c>
      <c r="I143" s="25">
        <f t="shared" si="18"/>
        <v>6</v>
      </c>
      <c r="J143" s="25">
        <v>2</v>
      </c>
      <c r="K143" s="25" t="s">
        <v>555</v>
      </c>
      <c r="L143" s="25" t="str">
        <f t="shared" si="19"/>
        <v>tw-f-24-shl-loc1</v>
      </c>
      <c r="M143" s="25">
        <f t="shared" si="20"/>
        <v>2</v>
      </c>
      <c r="N143" s="25">
        <v>1</v>
      </c>
      <c r="O143" s="39">
        <v>1</v>
      </c>
      <c r="Q143" s="48">
        <v>140</v>
      </c>
    </row>
    <row r="144" spans="1:17" ht="16.5">
      <c r="A144" s="45" t="s">
        <v>1031</v>
      </c>
      <c r="B144" s="45">
        <f t="shared" si="15"/>
        <v>4102420</v>
      </c>
      <c r="C144" s="62">
        <f t="shared" si="14"/>
        <v>24</v>
      </c>
      <c r="D144" s="38">
        <f t="shared" si="16"/>
        <v>41024</v>
      </c>
      <c r="E144" s="25">
        <v>2</v>
      </c>
      <c r="F144" s="26" t="s">
        <v>820</v>
      </c>
      <c r="G144" s="26" t="s">
        <v>520</v>
      </c>
      <c r="H144" s="25">
        <f t="shared" si="17"/>
        <v>53</v>
      </c>
      <c r="I144" s="25">
        <f t="shared" si="18"/>
        <v>6</v>
      </c>
      <c r="J144" s="25">
        <v>2</v>
      </c>
      <c r="K144" s="25" t="s">
        <v>1507</v>
      </c>
      <c r="L144" s="53" t="str">
        <f t="shared" si="19"/>
        <v>tw-f-24-jlr-loc2</v>
      </c>
      <c r="M144" s="53">
        <f t="shared" si="20"/>
        <v>2</v>
      </c>
      <c r="N144" s="25">
        <v>1</v>
      </c>
      <c r="O144" s="39">
        <v>1</v>
      </c>
      <c r="Q144" s="48">
        <v>141</v>
      </c>
    </row>
    <row r="145" spans="1:17" ht="16.5">
      <c r="A145" s="45" t="s">
        <v>1031</v>
      </c>
      <c r="B145" s="45">
        <f t="shared" si="15"/>
        <v>4102421</v>
      </c>
      <c r="C145" s="62">
        <f t="shared" si="14"/>
        <v>24</v>
      </c>
      <c r="D145" s="38">
        <f t="shared" si="16"/>
        <v>41024</v>
      </c>
      <c r="E145" s="25">
        <v>2</v>
      </c>
      <c r="F145" s="26" t="s">
        <v>821</v>
      </c>
      <c r="G145" s="26" t="s">
        <v>540</v>
      </c>
      <c r="H145" s="25">
        <f t="shared" si="17"/>
        <v>53</v>
      </c>
      <c r="I145" s="25">
        <f t="shared" si="18"/>
        <v>6</v>
      </c>
      <c r="J145" s="25">
        <v>2</v>
      </c>
      <c r="K145" s="25" t="s">
        <v>554</v>
      </c>
      <c r="L145" s="53" t="str">
        <f t="shared" si="19"/>
        <v>tw-f-24-shl-loc2</v>
      </c>
      <c r="M145" s="53">
        <f t="shared" si="20"/>
        <v>2</v>
      </c>
      <c r="N145" s="25">
        <v>1</v>
      </c>
      <c r="O145" s="39">
        <v>1</v>
      </c>
      <c r="Q145" s="48">
        <v>142</v>
      </c>
    </row>
    <row r="146" spans="1:17" ht="16.5">
      <c r="A146" s="45" t="s">
        <v>1031</v>
      </c>
      <c r="B146" s="45">
        <f t="shared" si="15"/>
        <v>4102430</v>
      </c>
      <c r="C146" s="62">
        <f t="shared" si="14"/>
        <v>24</v>
      </c>
      <c r="D146" s="38">
        <f t="shared" si="16"/>
        <v>41024</v>
      </c>
      <c r="E146" s="25">
        <v>3</v>
      </c>
      <c r="F146" s="26" t="s">
        <v>820</v>
      </c>
      <c r="G146" s="26" t="s">
        <v>174</v>
      </c>
      <c r="H146" s="25">
        <f t="shared" si="17"/>
        <v>53</v>
      </c>
      <c r="I146" s="25">
        <f t="shared" si="18"/>
        <v>6</v>
      </c>
      <c r="J146" s="25">
        <v>2</v>
      </c>
      <c r="K146" s="25" t="s">
        <v>518</v>
      </c>
      <c r="L146" s="56" t="str">
        <f t="shared" si="19"/>
        <v>tw-f-24-jlr-loc3</v>
      </c>
      <c r="M146" s="56">
        <f t="shared" si="20"/>
        <v>2</v>
      </c>
      <c r="N146" s="25">
        <v>1</v>
      </c>
      <c r="O146" s="39">
        <v>1</v>
      </c>
      <c r="Q146" s="48">
        <v>143</v>
      </c>
    </row>
    <row r="147" spans="1:17" ht="17.25">
      <c r="A147" s="45" t="s">
        <v>1031</v>
      </c>
      <c r="B147" s="45">
        <f t="shared" si="15"/>
        <v>4102431</v>
      </c>
      <c r="C147" s="62">
        <f t="shared" si="14"/>
        <v>24</v>
      </c>
      <c r="D147" s="40">
        <f t="shared" si="16"/>
        <v>41024</v>
      </c>
      <c r="E147" s="41">
        <v>3</v>
      </c>
      <c r="F147" s="42" t="s">
        <v>821</v>
      </c>
      <c r="G147" s="42" t="s">
        <v>525</v>
      </c>
      <c r="H147" s="41">
        <f t="shared" si="17"/>
        <v>53</v>
      </c>
      <c r="I147" s="41">
        <f t="shared" si="18"/>
        <v>6</v>
      </c>
      <c r="J147" s="41">
        <v>2</v>
      </c>
      <c r="K147" s="41" t="s">
        <v>559</v>
      </c>
      <c r="L147" s="42" t="str">
        <f t="shared" si="19"/>
        <v>tw-f-24-shl-loc3</v>
      </c>
      <c r="M147" s="42">
        <f t="shared" si="20"/>
        <v>2</v>
      </c>
      <c r="N147" s="41">
        <v>1</v>
      </c>
      <c r="O147" s="43">
        <v>1</v>
      </c>
      <c r="Q147" s="48">
        <v>144</v>
      </c>
    </row>
    <row r="148" spans="1:17" ht="16.5">
      <c r="A148" s="45" t="s">
        <v>1031</v>
      </c>
      <c r="B148" s="45">
        <f t="shared" si="15"/>
        <v>4102510</v>
      </c>
      <c r="C148" s="62">
        <f t="shared" si="14"/>
        <v>25</v>
      </c>
      <c r="D148" s="35">
        <f t="shared" si="16"/>
        <v>41025</v>
      </c>
      <c r="E148" s="36">
        <v>1</v>
      </c>
      <c r="F148" s="44" t="s">
        <v>820</v>
      </c>
      <c r="G148" s="44" t="s">
        <v>175</v>
      </c>
      <c r="H148" s="36">
        <f t="shared" si="17"/>
        <v>54</v>
      </c>
      <c r="I148" s="36">
        <f t="shared" si="18"/>
        <v>6</v>
      </c>
      <c r="J148" s="36">
        <v>3</v>
      </c>
      <c r="K148" s="36" t="s">
        <v>519</v>
      </c>
      <c r="L148" s="36" t="str">
        <f t="shared" si="19"/>
        <v>tw-f-25-jlr-loc1</v>
      </c>
      <c r="M148" s="36">
        <f t="shared" si="20"/>
        <v>2</v>
      </c>
      <c r="N148" s="36">
        <v>1</v>
      </c>
      <c r="O148" s="37">
        <v>1</v>
      </c>
      <c r="Q148" s="48">
        <v>145</v>
      </c>
    </row>
    <row r="149" spans="1:17" ht="16.5">
      <c r="A149" s="45" t="s">
        <v>1031</v>
      </c>
      <c r="B149" s="45">
        <f t="shared" si="15"/>
        <v>4102511</v>
      </c>
      <c r="C149" s="62">
        <f t="shared" si="14"/>
        <v>25</v>
      </c>
      <c r="D149" s="38">
        <f t="shared" si="16"/>
        <v>41025</v>
      </c>
      <c r="E149" s="25">
        <v>1</v>
      </c>
      <c r="F149" s="26" t="s">
        <v>821</v>
      </c>
      <c r="G149" s="26" t="s">
        <v>436</v>
      </c>
      <c r="H149" s="25">
        <f t="shared" si="17"/>
        <v>54</v>
      </c>
      <c r="I149" s="25">
        <f t="shared" si="18"/>
        <v>6</v>
      </c>
      <c r="J149" s="25">
        <v>3</v>
      </c>
      <c r="K149" s="25" t="s">
        <v>560</v>
      </c>
      <c r="L149" s="25" t="str">
        <f t="shared" si="19"/>
        <v>tw-f-25-shl-loc1</v>
      </c>
      <c r="M149" s="25">
        <f t="shared" si="20"/>
        <v>2</v>
      </c>
      <c r="N149" s="25">
        <v>1</v>
      </c>
      <c r="O149" s="39">
        <v>1</v>
      </c>
      <c r="Q149" s="48">
        <v>146</v>
      </c>
    </row>
    <row r="150" spans="1:17" ht="16.5">
      <c r="A150" s="45" t="s">
        <v>1031</v>
      </c>
      <c r="B150" s="45">
        <f t="shared" si="15"/>
        <v>4102520</v>
      </c>
      <c r="C150" s="62">
        <f t="shared" si="14"/>
        <v>25</v>
      </c>
      <c r="D150" s="38">
        <f t="shared" si="16"/>
        <v>41025</v>
      </c>
      <c r="E150" s="25">
        <v>2</v>
      </c>
      <c r="F150" s="26" t="s">
        <v>820</v>
      </c>
      <c r="G150" s="26" t="s">
        <v>520</v>
      </c>
      <c r="H150" s="25">
        <f t="shared" si="17"/>
        <v>54</v>
      </c>
      <c r="I150" s="25">
        <f t="shared" si="18"/>
        <v>6</v>
      </c>
      <c r="J150" s="25">
        <v>3</v>
      </c>
      <c r="K150" s="25" t="s">
        <v>175</v>
      </c>
      <c r="L150" s="53" t="str">
        <f t="shared" si="19"/>
        <v>tw-f-25-jlr-loc2</v>
      </c>
      <c r="M150" s="53">
        <f t="shared" si="20"/>
        <v>2</v>
      </c>
      <c r="N150" s="25">
        <v>1</v>
      </c>
      <c r="O150" s="39">
        <v>1</v>
      </c>
      <c r="Q150" s="48">
        <v>147</v>
      </c>
    </row>
    <row r="151" spans="1:17" ht="16.5">
      <c r="A151" s="45" t="s">
        <v>1031</v>
      </c>
      <c r="B151" s="45">
        <f t="shared" si="15"/>
        <v>4102521</v>
      </c>
      <c r="C151" s="62">
        <f t="shared" si="14"/>
        <v>25</v>
      </c>
      <c r="D151" s="38">
        <f t="shared" si="16"/>
        <v>41025</v>
      </c>
      <c r="E151" s="25">
        <v>2</v>
      </c>
      <c r="F151" s="26" t="s">
        <v>821</v>
      </c>
      <c r="G151" s="26" t="s">
        <v>540</v>
      </c>
      <c r="H151" s="25">
        <f t="shared" si="17"/>
        <v>54</v>
      </c>
      <c r="I151" s="25">
        <f t="shared" si="18"/>
        <v>6</v>
      </c>
      <c r="J151" s="25">
        <v>3</v>
      </c>
      <c r="K151" s="25" t="s">
        <v>544</v>
      </c>
      <c r="L151" s="53" t="str">
        <f t="shared" si="19"/>
        <v>tw-f-25-shl-loc2</v>
      </c>
      <c r="M151" s="53">
        <f t="shared" si="20"/>
        <v>2</v>
      </c>
      <c r="N151" s="25">
        <v>1</v>
      </c>
      <c r="O151" s="39">
        <v>1</v>
      </c>
      <c r="Q151" s="48">
        <v>148</v>
      </c>
    </row>
    <row r="152" spans="1:17" ht="16.5">
      <c r="A152" s="45" t="s">
        <v>1031</v>
      </c>
      <c r="B152" s="45">
        <f t="shared" si="15"/>
        <v>4102530</v>
      </c>
      <c r="C152" s="62">
        <f t="shared" si="14"/>
        <v>25</v>
      </c>
      <c r="D152" s="38">
        <f t="shared" si="16"/>
        <v>41025</v>
      </c>
      <c r="E152" s="25">
        <v>3</v>
      </c>
      <c r="F152" s="26" t="s">
        <v>820</v>
      </c>
      <c r="G152" s="26" t="s">
        <v>174</v>
      </c>
      <c r="H152" s="25">
        <f t="shared" si="17"/>
        <v>54</v>
      </c>
      <c r="I152" s="25">
        <f t="shared" si="18"/>
        <v>6</v>
      </c>
      <c r="J152" s="25">
        <v>3</v>
      </c>
      <c r="K152" s="25" t="s">
        <v>517</v>
      </c>
      <c r="L152" s="56" t="str">
        <f t="shared" si="19"/>
        <v>tw-f-25-jlr-loc3</v>
      </c>
      <c r="M152" s="56">
        <f t="shared" si="20"/>
        <v>2</v>
      </c>
      <c r="N152" s="25">
        <v>1</v>
      </c>
      <c r="O152" s="39">
        <v>1</v>
      </c>
      <c r="Q152" s="48">
        <v>149</v>
      </c>
    </row>
    <row r="153" spans="1:17" ht="17.25">
      <c r="A153" s="45" t="s">
        <v>1031</v>
      </c>
      <c r="B153" s="45">
        <f t="shared" si="15"/>
        <v>4102531</v>
      </c>
      <c r="C153" s="62">
        <f t="shared" si="14"/>
        <v>25</v>
      </c>
      <c r="D153" s="40">
        <f t="shared" si="16"/>
        <v>41025</v>
      </c>
      <c r="E153" s="41">
        <v>3</v>
      </c>
      <c r="F153" s="42" t="s">
        <v>821</v>
      </c>
      <c r="G153" s="42" t="s">
        <v>525</v>
      </c>
      <c r="H153" s="41">
        <f t="shared" si="17"/>
        <v>54</v>
      </c>
      <c r="I153" s="41">
        <f t="shared" si="18"/>
        <v>6</v>
      </c>
      <c r="J153" s="41">
        <v>3</v>
      </c>
      <c r="K153" s="41" t="s">
        <v>558</v>
      </c>
      <c r="L153" s="42" t="str">
        <f t="shared" si="19"/>
        <v>tw-f-25-shl-loc3</v>
      </c>
      <c r="M153" s="42">
        <f t="shared" si="20"/>
        <v>2</v>
      </c>
      <c r="N153" s="41">
        <v>1</v>
      </c>
      <c r="O153" s="43">
        <v>1</v>
      </c>
      <c r="Q153" s="48">
        <v>150</v>
      </c>
    </row>
    <row r="154" spans="1:17" ht="16.5">
      <c r="A154" s="45" t="s">
        <v>1031</v>
      </c>
      <c r="B154" s="45">
        <f t="shared" si="15"/>
        <v>4102610</v>
      </c>
      <c r="C154" s="62">
        <f t="shared" si="14"/>
        <v>26</v>
      </c>
      <c r="D154" s="35">
        <f t="shared" si="16"/>
        <v>41026</v>
      </c>
      <c r="E154" s="36">
        <v>1</v>
      </c>
      <c r="F154" s="44" t="s">
        <v>820</v>
      </c>
      <c r="G154" s="44" t="s">
        <v>175</v>
      </c>
      <c r="H154" s="36">
        <f t="shared" si="17"/>
        <v>55</v>
      </c>
      <c r="I154" s="36">
        <f t="shared" si="18"/>
        <v>6</v>
      </c>
      <c r="J154" s="36">
        <v>3</v>
      </c>
      <c r="K154" s="36" t="s">
        <v>1506</v>
      </c>
      <c r="L154" s="36" t="str">
        <f t="shared" si="19"/>
        <v>tw-f-26-jlr-loc1</v>
      </c>
      <c r="M154" s="36">
        <f t="shared" si="20"/>
        <v>2</v>
      </c>
      <c r="N154" s="36">
        <v>1</v>
      </c>
      <c r="O154" s="37">
        <v>1</v>
      </c>
      <c r="Q154" s="48">
        <v>151</v>
      </c>
    </row>
    <row r="155" spans="1:17" ht="16.5">
      <c r="A155" s="45" t="s">
        <v>1031</v>
      </c>
      <c r="B155" s="45">
        <f t="shared" si="15"/>
        <v>4102611</v>
      </c>
      <c r="C155" s="62">
        <f t="shared" si="14"/>
        <v>26</v>
      </c>
      <c r="D155" s="38">
        <f t="shared" si="16"/>
        <v>41026</v>
      </c>
      <c r="E155" s="25">
        <v>1</v>
      </c>
      <c r="F155" s="26" t="s">
        <v>821</v>
      </c>
      <c r="G155" s="26" t="s">
        <v>436</v>
      </c>
      <c r="H155" s="25">
        <f t="shared" si="17"/>
        <v>55</v>
      </c>
      <c r="I155" s="25">
        <f t="shared" si="18"/>
        <v>6</v>
      </c>
      <c r="J155" s="25">
        <v>3</v>
      </c>
      <c r="K155" s="25" t="s">
        <v>548</v>
      </c>
      <c r="L155" s="25" t="str">
        <f t="shared" si="19"/>
        <v>tw-f-26-shl-loc1</v>
      </c>
      <c r="M155" s="25">
        <f t="shared" si="20"/>
        <v>2</v>
      </c>
      <c r="N155" s="25">
        <v>1</v>
      </c>
      <c r="O155" s="39">
        <v>1</v>
      </c>
      <c r="Q155" s="48">
        <v>152</v>
      </c>
    </row>
    <row r="156" spans="1:17" ht="16.5">
      <c r="A156" s="45" t="s">
        <v>1031</v>
      </c>
      <c r="B156" s="45">
        <f t="shared" si="15"/>
        <v>4102620</v>
      </c>
      <c r="C156" s="62">
        <f t="shared" si="14"/>
        <v>26</v>
      </c>
      <c r="D156" s="38">
        <f t="shared" si="16"/>
        <v>41026</v>
      </c>
      <c r="E156" s="25">
        <v>2</v>
      </c>
      <c r="F156" s="26" t="s">
        <v>820</v>
      </c>
      <c r="G156" s="26" t="s">
        <v>520</v>
      </c>
      <c r="H156" s="25">
        <f t="shared" si="17"/>
        <v>55</v>
      </c>
      <c r="I156" s="25">
        <f t="shared" si="18"/>
        <v>6</v>
      </c>
      <c r="J156" s="25">
        <v>3</v>
      </c>
      <c r="K156" s="25" t="s">
        <v>514</v>
      </c>
      <c r="L156" s="53" t="str">
        <f t="shared" si="19"/>
        <v>tw-f-26-jlr-loc2</v>
      </c>
      <c r="M156" s="53">
        <f t="shared" si="20"/>
        <v>2</v>
      </c>
      <c r="N156" s="25">
        <v>1</v>
      </c>
      <c r="O156" s="39">
        <v>1</v>
      </c>
      <c r="Q156" s="48">
        <v>153</v>
      </c>
    </row>
    <row r="157" spans="1:17" ht="16.5">
      <c r="A157" s="45" t="s">
        <v>1031</v>
      </c>
      <c r="B157" s="45">
        <f t="shared" si="15"/>
        <v>4102621</v>
      </c>
      <c r="C157" s="62">
        <f t="shared" si="14"/>
        <v>26</v>
      </c>
      <c r="D157" s="38">
        <f t="shared" si="16"/>
        <v>41026</v>
      </c>
      <c r="E157" s="25">
        <v>2</v>
      </c>
      <c r="F157" s="26" t="s">
        <v>821</v>
      </c>
      <c r="G157" s="26" t="s">
        <v>540</v>
      </c>
      <c r="H157" s="25">
        <f t="shared" si="17"/>
        <v>55</v>
      </c>
      <c r="I157" s="25">
        <f t="shared" si="18"/>
        <v>6</v>
      </c>
      <c r="J157" s="25">
        <v>3</v>
      </c>
      <c r="K157" s="25" t="s">
        <v>552</v>
      </c>
      <c r="L157" s="53" t="str">
        <f t="shared" si="19"/>
        <v>tw-f-26-shl-loc2</v>
      </c>
      <c r="M157" s="53">
        <f t="shared" si="20"/>
        <v>2</v>
      </c>
      <c r="N157" s="25">
        <v>1</v>
      </c>
      <c r="O157" s="39">
        <v>1</v>
      </c>
      <c r="Q157" s="48">
        <v>154</v>
      </c>
    </row>
    <row r="158" spans="1:17" ht="16.5">
      <c r="A158" s="45" t="s">
        <v>1031</v>
      </c>
      <c r="B158" s="45">
        <f t="shared" si="15"/>
        <v>4102630</v>
      </c>
      <c r="C158" s="62">
        <f t="shared" si="14"/>
        <v>26</v>
      </c>
      <c r="D158" s="38">
        <f t="shared" si="16"/>
        <v>41026</v>
      </c>
      <c r="E158" s="25">
        <v>3</v>
      </c>
      <c r="F158" s="26" t="s">
        <v>820</v>
      </c>
      <c r="G158" s="26" t="s">
        <v>174</v>
      </c>
      <c r="H158" s="25">
        <f t="shared" si="17"/>
        <v>55</v>
      </c>
      <c r="I158" s="25">
        <f t="shared" si="18"/>
        <v>6</v>
      </c>
      <c r="J158" s="25">
        <v>3</v>
      </c>
      <c r="K158" s="25" t="s">
        <v>175</v>
      </c>
      <c r="L158" s="56" t="str">
        <f t="shared" si="19"/>
        <v>tw-f-26-jlr-loc3</v>
      </c>
      <c r="M158" s="56">
        <f t="shared" si="20"/>
        <v>2</v>
      </c>
      <c r="N158" s="25">
        <v>1</v>
      </c>
      <c r="O158" s="39">
        <v>1</v>
      </c>
      <c r="Q158" s="48">
        <v>155</v>
      </c>
    </row>
    <row r="159" spans="1:17" ht="17.25">
      <c r="A159" s="45" t="s">
        <v>1031</v>
      </c>
      <c r="B159" s="45">
        <f t="shared" si="15"/>
        <v>4102631</v>
      </c>
      <c r="C159" s="62">
        <f t="shared" si="14"/>
        <v>26</v>
      </c>
      <c r="D159" s="40">
        <f t="shared" si="16"/>
        <v>41026</v>
      </c>
      <c r="E159" s="41">
        <v>3</v>
      </c>
      <c r="F159" s="42" t="s">
        <v>821</v>
      </c>
      <c r="G159" s="42" t="s">
        <v>525</v>
      </c>
      <c r="H159" s="41">
        <f t="shared" si="17"/>
        <v>55</v>
      </c>
      <c r="I159" s="41">
        <f t="shared" si="18"/>
        <v>6</v>
      </c>
      <c r="J159" s="41">
        <v>3</v>
      </c>
      <c r="K159" s="41" t="s">
        <v>551</v>
      </c>
      <c r="L159" s="42" t="str">
        <f t="shared" si="19"/>
        <v>tw-f-26-shl-loc3</v>
      </c>
      <c r="M159" s="42">
        <f t="shared" si="20"/>
        <v>2</v>
      </c>
      <c r="N159" s="41">
        <v>1</v>
      </c>
      <c r="O159" s="43">
        <v>1</v>
      </c>
      <c r="Q159" s="48">
        <v>156</v>
      </c>
    </row>
    <row r="160" spans="1:17" ht="16.5">
      <c r="A160" s="45" t="s">
        <v>1031</v>
      </c>
      <c r="B160" s="45">
        <f t="shared" si="15"/>
        <v>4102710</v>
      </c>
      <c r="C160" s="62">
        <f t="shared" si="14"/>
        <v>27</v>
      </c>
      <c r="D160" s="35">
        <f t="shared" si="16"/>
        <v>41027</v>
      </c>
      <c r="E160" s="36">
        <v>1</v>
      </c>
      <c r="F160" s="44" t="s">
        <v>820</v>
      </c>
      <c r="G160" s="44" t="s">
        <v>175</v>
      </c>
      <c r="H160" s="36">
        <f t="shared" si="17"/>
        <v>55</v>
      </c>
      <c r="I160" s="36">
        <f t="shared" si="18"/>
        <v>6</v>
      </c>
      <c r="J160" s="36">
        <v>3</v>
      </c>
      <c r="K160" s="36" t="s">
        <v>518</v>
      </c>
      <c r="L160" s="36" t="str">
        <f t="shared" si="19"/>
        <v>tw-f-27-jlr-loc1</v>
      </c>
      <c r="M160" s="36">
        <f t="shared" si="20"/>
        <v>2</v>
      </c>
      <c r="N160" s="36">
        <v>1</v>
      </c>
      <c r="O160" s="37">
        <v>1</v>
      </c>
      <c r="Q160" s="48">
        <v>157</v>
      </c>
    </row>
    <row r="161" spans="1:17" ht="16.5">
      <c r="A161" s="45" t="s">
        <v>1031</v>
      </c>
      <c r="B161" s="45">
        <f t="shared" si="15"/>
        <v>4102711</v>
      </c>
      <c r="C161" s="62">
        <f t="shared" si="14"/>
        <v>27</v>
      </c>
      <c r="D161" s="38">
        <f t="shared" si="16"/>
        <v>41027</v>
      </c>
      <c r="E161" s="25">
        <v>1</v>
      </c>
      <c r="F161" s="26" t="s">
        <v>821</v>
      </c>
      <c r="G161" s="26" t="s">
        <v>436</v>
      </c>
      <c r="H161" s="25">
        <f t="shared" si="17"/>
        <v>55</v>
      </c>
      <c r="I161" s="25">
        <f t="shared" si="18"/>
        <v>6</v>
      </c>
      <c r="J161" s="25">
        <v>3</v>
      </c>
      <c r="K161" s="25" t="s">
        <v>559</v>
      </c>
      <c r="L161" s="25" t="str">
        <f t="shared" si="19"/>
        <v>tw-f-27-shl-loc1</v>
      </c>
      <c r="M161" s="25">
        <f t="shared" si="20"/>
        <v>2</v>
      </c>
      <c r="N161" s="25">
        <v>1</v>
      </c>
      <c r="O161" s="39">
        <v>1</v>
      </c>
      <c r="Q161" s="48">
        <v>158</v>
      </c>
    </row>
    <row r="162" spans="1:17" ht="16.5">
      <c r="A162" s="45" t="s">
        <v>1031</v>
      </c>
      <c r="B162" s="45">
        <f t="shared" si="15"/>
        <v>4102720</v>
      </c>
      <c r="C162" s="62">
        <f t="shared" si="14"/>
        <v>27</v>
      </c>
      <c r="D162" s="38">
        <f t="shared" si="16"/>
        <v>41027</v>
      </c>
      <c r="E162" s="25">
        <v>2</v>
      </c>
      <c r="F162" s="26" t="s">
        <v>820</v>
      </c>
      <c r="G162" s="26" t="s">
        <v>520</v>
      </c>
      <c r="H162" s="25">
        <f t="shared" si="17"/>
        <v>55</v>
      </c>
      <c r="I162" s="25">
        <f t="shared" si="18"/>
        <v>6</v>
      </c>
      <c r="J162" s="25">
        <v>3</v>
      </c>
      <c r="K162" s="25" t="s">
        <v>1507</v>
      </c>
      <c r="L162" s="53" t="str">
        <f t="shared" si="19"/>
        <v>tw-f-27-jlr-loc2</v>
      </c>
      <c r="M162" s="53">
        <f t="shared" si="20"/>
        <v>2</v>
      </c>
      <c r="N162" s="25">
        <v>1</v>
      </c>
      <c r="O162" s="39">
        <v>1</v>
      </c>
      <c r="Q162" s="48">
        <v>159</v>
      </c>
    </row>
    <row r="163" spans="1:17" ht="16.5">
      <c r="A163" s="45" t="s">
        <v>1031</v>
      </c>
      <c r="B163" s="45">
        <f t="shared" si="15"/>
        <v>4102721</v>
      </c>
      <c r="C163" s="62">
        <f t="shared" si="14"/>
        <v>27</v>
      </c>
      <c r="D163" s="38">
        <f t="shared" si="16"/>
        <v>41027</v>
      </c>
      <c r="E163" s="25">
        <v>2</v>
      </c>
      <c r="F163" s="26" t="s">
        <v>821</v>
      </c>
      <c r="G163" s="26" t="s">
        <v>540</v>
      </c>
      <c r="H163" s="25">
        <f t="shared" si="17"/>
        <v>55</v>
      </c>
      <c r="I163" s="25">
        <f t="shared" si="18"/>
        <v>6</v>
      </c>
      <c r="J163" s="25">
        <v>3</v>
      </c>
      <c r="K163" s="25" t="s">
        <v>554</v>
      </c>
      <c r="L163" s="53" t="str">
        <f t="shared" si="19"/>
        <v>tw-f-27-shl-loc2</v>
      </c>
      <c r="M163" s="53">
        <f t="shared" si="20"/>
        <v>2</v>
      </c>
      <c r="N163" s="25">
        <v>1</v>
      </c>
      <c r="O163" s="39">
        <v>1</v>
      </c>
      <c r="Q163" s="48">
        <v>160</v>
      </c>
    </row>
    <row r="164" spans="1:17" ht="16.5">
      <c r="A164" s="45" t="s">
        <v>1031</v>
      </c>
      <c r="B164" s="45">
        <f t="shared" si="15"/>
        <v>4102730</v>
      </c>
      <c r="C164" s="62">
        <f t="shared" si="14"/>
        <v>27</v>
      </c>
      <c r="D164" s="38">
        <f t="shared" si="16"/>
        <v>41027</v>
      </c>
      <c r="E164" s="25">
        <v>3</v>
      </c>
      <c r="F164" s="26" t="s">
        <v>820</v>
      </c>
      <c r="G164" s="26" t="s">
        <v>174</v>
      </c>
      <c r="H164" s="25">
        <f t="shared" si="17"/>
        <v>55</v>
      </c>
      <c r="I164" s="25">
        <f t="shared" si="18"/>
        <v>6</v>
      </c>
      <c r="J164" s="25">
        <v>3</v>
      </c>
      <c r="K164" s="25" t="s">
        <v>515</v>
      </c>
      <c r="L164" s="56" t="str">
        <f t="shared" si="19"/>
        <v>tw-f-27-jlr-loc3</v>
      </c>
      <c r="M164" s="56">
        <f t="shared" si="20"/>
        <v>2</v>
      </c>
      <c r="N164" s="25">
        <v>1</v>
      </c>
      <c r="O164" s="39">
        <v>1</v>
      </c>
      <c r="Q164" s="48">
        <v>161</v>
      </c>
    </row>
    <row r="165" spans="1:17" ht="17.25">
      <c r="A165" s="45" t="s">
        <v>1031</v>
      </c>
      <c r="B165" s="45">
        <f t="shared" si="15"/>
        <v>4102731</v>
      </c>
      <c r="C165" s="62">
        <f t="shared" si="14"/>
        <v>27</v>
      </c>
      <c r="D165" s="40">
        <f t="shared" si="16"/>
        <v>41027</v>
      </c>
      <c r="E165" s="41">
        <v>3</v>
      </c>
      <c r="F165" s="42" t="s">
        <v>821</v>
      </c>
      <c r="G165" s="42" t="s">
        <v>525</v>
      </c>
      <c r="H165" s="41">
        <f t="shared" si="17"/>
        <v>55</v>
      </c>
      <c r="I165" s="41">
        <f t="shared" si="18"/>
        <v>6</v>
      </c>
      <c r="J165" s="41">
        <v>3</v>
      </c>
      <c r="K165" s="41" t="s">
        <v>555</v>
      </c>
      <c r="L165" s="42" t="str">
        <f t="shared" si="19"/>
        <v>tw-f-27-shl-loc3</v>
      </c>
      <c r="M165" s="42">
        <f t="shared" si="20"/>
        <v>2</v>
      </c>
      <c r="N165" s="41">
        <v>1</v>
      </c>
      <c r="O165" s="43">
        <v>1</v>
      </c>
      <c r="Q165" s="48">
        <v>162</v>
      </c>
    </row>
    <row r="166" spans="1:17" ht="16.5">
      <c r="A166" s="45" t="s">
        <v>1031</v>
      </c>
      <c r="B166" s="45">
        <f t="shared" si="15"/>
        <v>4102810</v>
      </c>
      <c r="C166" s="62">
        <f t="shared" si="14"/>
        <v>28</v>
      </c>
      <c r="D166" s="35">
        <f t="shared" si="16"/>
        <v>41028</v>
      </c>
      <c r="E166" s="36">
        <v>1</v>
      </c>
      <c r="F166" s="44" t="s">
        <v>820</v>
      </c>
      <c r="G166" s="44" t="s">
        <v>175</v>
      </c>
      <c r="H166" s="36">
        <f t="shared" si="17"/>
        <v>56</v>
      </c>
      <c r="I166" s="36">
        <f t="shared" si="18"/>
        <v>6</v>
      </c>
      <c r="J166" s="36">
        <v>3</v>
      </c>
      <c r="K166" s="36" t="s">
        <v>511</v>
      </c>
      <c r="L166" s="36" t="str">
        <f t="shared" si="19"/>
        <v>tw-f-28-jlr-loc1</v>
      </c>
      <c r="M166" s="36">
        <f t="shared" si="20"/>
        <v>2</v>
      </c>
      <c r="N166" s="36">
        <v>1</v>
      </c>
      <c r="O166" s="37">
        <v>1</v>
      </c>
      <c r="Q166" s="48">
        <v>163</v>
      </c>
    </row>
    <row r="167" spans="1:17" ht="16.5">
      <c r="A167" s="45" t="s">
        <v>1031</v>
      </c>
      <c r="B167" s="45">
        <f t="shared" si="15"/>
        <v>4102811</v>
      </c>
      <c r="C167" s="62">
        <f t="shared" si="14"/>
        <v>28</v>
      </c>
      <c r="D167" s="38">
        <f t="shared" si="16"/>
        <v>41028</v>
      </c>
      <c r="E167" s="25">
        <v>1</v>
      </c>
      <c r="F167" s="26" t="s">
        <v>821</v>
      </c>
      <c r="G167" s="26" t="s">
        <v>436</v>
      </c>
      <c r="H167" s="25">
        <f t="shared" si="17"/>
        <v>56</v>
      </c>
      <c r="I167" s="25">
        <f t="shared" si="18"/>
        <v>6</v>
      </c>
      <c r="J167" s="25">
        <v>3</v>
      </c>
      <c r="K167" s="25" t="s">
        <v>543</v>
      </c>
      <c r="L167" s="25" t="str">
        <f t="shared" si="19"/>
        <v>tw-f-28-shl-loc1</v>
      </c>
      <c r="M167" s="25">
        <f t="shared" si="20"/>
        <v>2</v>
      </c>
      <c r="N167" s="25">
        <v>1</v>
      </c>
      <c r="O167" s="39">
        <v>1</v>
      </c>
      <c r="Q167" s="48">
        <v>164</v>
      </c>
    </row>
    <row r="168" spans="1:17" ht="16.5">
      <c r="A168" s="45" t="s">
        <v>1031</v>
      </c>
      <c r="B168" s="45">
        <f t="shared" si="15"/>
        <v>4102820</v>
      </c>
      <c r="C168" s="62">
        <f t="shared" si="14"/>
        <v>28</v>
      </c>
      <c r="D168" s="38">
        <f t="shared" si="16"/>
        <v>41028</v>
      </c>
      <c r="E168" s="25">
        <v>2</v>
      </c>
      <c r="F168" s="26" t="s">
        <v>820</v>
      </c>
      <c r="G168" s="26" t="s">
        <v>520</v>
      </c>
      <c r="H168" s="25">
        <f t="shared" si="17"/>
        <v>56</v>
      </c>
      <c r="I168" s="25">
        <f t="shared" si="18"/>
        <v>6</v>
      </c>
      <c r="J168" s="25">
        <v>3</v>
      </c>
      <c r="K168" s="25" t="s">
        <v>1511</v>
      </c>
      <c r="L168" s="53" t="str">
        <f t="shared" si="19"/>
        <v>tw-f-28-jlr-loc2</v>
      </c>
      <c r="M168" s="53">
        <f t="shared" si="20"/>
        <v>2</v>
      </c>
      <c r="N168" s="25">
        <v>1</v>
      </c>
      <c r="O168" s="39">
        <v>1</v>
      </c>
      <c r="Q168" s="48">
        <v>165</v>
      </c>
    </row>
    <row r="169" spans="1:17" ht="16.5">
      <c r="A169" s="45" t="s">
        <v>1031</v>
      </c>
      <c r="B169" s="45">
        <f t="shared" si="15"/>
        <v>4102821</v>
      </c>
      <c r="C169" s="62">
        <f t="shared" si="14"/>
        <v>28</v>
      </c>
      <c r="D169" s="38">
        <f t="shared" si="16"/>
        <v>41028</v>
      </c>
      <c r="E169" s="25">
        <v>2</v>
      </c>
      <c r="F169" s="26" t="s">
        <v>821</v>
      </c>
      <c r="G169" s="26" t="s">
        <v>540</v>
      </c>
      <c r="H169" s="25">
        <f t="shared" si="17"/>
        <v>56</v>
      </c>
      <c r="I169" s="25">
        <f t="shared" si="18"/>
        <v>6</v>
      </c>
      <c r="J169" s="25">
        <v>3</v>
      </c>
      <c r="K169" s="25" t="s">
        <v>546</v>
      </c>
      <c r="L169" s="53" t="str">
        <f t="shared" si="19"/>
        <v>tw-f-28-shl-loc2</v>
      </c>
      <c r="M169" s="53">
        <f t="shared" si="20"/>
        <v>2</v>
      </c>
      <c r="N169" s="25">
        <v>1</v>
      </c>
      <c r="O169" s="39">
        <v>1</v>
      </c>
      <c r="Q169" s="48">
        <v>166</v>
      </c>
    </row>
    <row r="170" spans="1:17" ht="16.5">
      <c r="A170" s="45" t="s">
        <v>1031</v>
      </c>
      <c r="B170" s="45">
        <f t="shared" si="15"/>
        <v>4102830</v>
      </c>
      <c r="C170" s="62">
        <f t="shared" si="14"/>
        <v>28</v>
      </c>
      <c r="D170" s="38">
        <f t="shared" si="16"/>
        <v>41028</v>
      </c>
      <c r="E170" s="25">
        <v>3</v>
      </c>
      <c r="F170" s="26" t="s">
        <v>820</v>
      </c>
      <c r="G170" s="26" t="s">
        <v>174</v>
      </c>
      <c r="H170" s="25">
        <f t="shared" si="17"/>
        <v>56</v>
      </c>
      <c r="I170" s="25">
        <f t="shared" si="18"/>
        <v>6</v>
      </c>
      <c r="J170" s="25">
        <v>3</v>
      </c>
      <c r="K170" s="25" t="s">
        <v>520</v>
      </c>
      <c r="L170" s="56" t="str">
        <f t="shared" si="19"/>
        <v>tw-f-28-jlr-loc3</v>
      </c>
      <c r="M170" s="56">
        <f t="shared" si="20"/>
        <v>2</v>
      </c>
      <c r="N170" s="25">
        <v>1</v>
      </c>
      <c r="O170" s="39">
        <v>1</v>
      </c>
      <c r="Q170" s="48">
        <v>167</v>
      </c>
    </row>
    <row r="171" spans="1:17" ht="17.25">
      <c r="A171" s="45" t="s">
        <v>1031</v>
      </c>
      <c r="B171" s="45">
        <f t="shared" si="15"/>
        <v>4102831</v>
      </c>
      <c r="C171" s="62">
        <f t="shared" si="14"/>
        <v>28</v>
      </c>
      <c r="D171" s="40">
        <f t="shared" si="16"/>
        <v>41028</v>
      </c>
      <c r="E171" s="41">
        <v>3</v>
      </c>
      <c r="F171" s="42" t="s">
        <v>821</v>
      </c>
      <c r="G171" s="42" t="s">
        <v>525</v>
      </c>
      <c r="H171" s="41">
        <f t="shared" si="17"/>
        <v>56</v>
      </c>
      <c r="I171" s="41">
        <f t="shared" si="18"/>
        <v>6</v>
      </c>
      <c r="J171" s="41">
        <v>3</v>
      </c>
      <c r="K171" s="41" t="s">
        <v>561</v>
      </c>
      <c r="L171" s="42" t="str">
        <f t="shared" si="19"/>
        <v>tw-f-28-shl-loc3</v>
      </c>
      <c r="M171" s="42">
        <f t="shared" si="20"/>
        <v>2</v>
      </c>
      <c r="N171" s="41">
        <v>1</v>
      </c>
      <c r="O171" s="43">
        <v>1</v>
      </c>
      <c r="Q171" s="48">
        <v>168</v>
      </c>
    </row>
    <row r="172" spans="1:17" ht="16.5">
      <c r="A172" s="45" t="s">
        <v>1031</v>
      </c>
      <c r="B172" s="45">
        <f t="shared" si="15"/>
        <v>4102910</v>
      </c>
      <c r="C172" s="62">
        <f t="shared" si="14"/>
        <v>29</v>
      </c>
      <c r="D172" s="35">
        <f t="shared" si="16"/>
        <v>41029</v>
      </c>
      <c r="E172" s="36">
        <v>1</v>
      </c>
      <c r="F172" s="44" t="s">
        <v>820</v>
      </c>
      <c r="G172" s="44" t="s">
        <v>175</v>
      </c>
      <c r="H172" s="36">
        <f t="shared" si="17"/>
        <v>57</v>
      </c>
      <c r="I172" s="36">
        <f t="shared" si="18"/>
        <v>6</v>
      </c>
      <c r="J172" s="36">
        <v>3</v>
      </c>
      <c r="K172" s="36" t="s">
        <v>518</v>
      </c>
      <c r="L172" s="36" t="str">
        <f t="shared" si="19"/>
        <v>tw-f-29-jlr-loc1</v>
      </c>
      <c r="M172" s="36">
        <f t="shared" si="20"/>
        <v>2</v>
      </c>
      <c r="N172" s="36">
        <v>1</v>
      </c>
      <c r="O172" s="37">
        <v>1</v>
      </c>
      <c r="Q172" s="48">
        <v>169</v>
      </c>
    </row>
    <row r="173" spans="1:17" ht="16.5">
      <c r="A173" s="45" t="s">
        <v>1031</v>
      </c>
      <c r="B173" s="45">
        <f t="shared" si="15"/>
        <v>4102911</v>
      </c>
      <c r="C173" s="62">
        <f t="shared" si="14"/>
        <v>29</v>
      </c>
      <c r="D173" s="38">
        <f t="shared" si="16"/>
        <v>41029</v>
      </c>
      <c r="E173" s="25">
        <v>1</v>
      </c>
      <c r="F173" s="26" t="s">
        <v>821</v>
      </c>
      <c r="G173" s="26" t="s">
        <v>436</v>
      </c>
      <c r="H173" s="25">
        <f t="shared" si="17"/>
        <v>57</v>
      </c>
      <c r="I173" s="25">
        <f t="shared" si="18"/>
        <v>6</v>
      </c>
      <c r="J173" s="25">
        <v>3</v>
      </c>
      <c r="K173" s="26" t="s">
        <v>559</v>
      </c>
      <c r="L173" s="25" t="str">
        <f t="shared" si="19"/>
        <v>tw-f-29-shl-loc1</v>
      </c>
      <c r="M173" s="25">
        <f t="shared" si="20"/>
        <v>2</v>
      </c>
      <c r="N173" s="25">
        <v>1</v>
      </c>
      <c r="O173" s="39">
        <v>1</v>
      </c>
      <c r="Q173" s="48">
        <v>170</v>
      </c>
    </row>
    <row r="174" spans="1:17" ht="16.5">
      <c r="A174" s="45" t="s">
        <v>1031</v>
      </c>
      <c r="B174" s="45">
        <f t="shared" si="15"/>
        <v>4102920</v>
      </c>
      <c r="C174" s="62">
        <f t="shared" si="14"/>
        <v>29</v>
      </c>
      <c r="D174" s="38">
        <f t="shared" si="16"/>
        <v>41029</v>
      </c>
      <c r="E174" s="25">
        <v>2</v>
      </c>
      <c r="F174" s="26" t="s">
        <v>820</v>
      </c>
      <c r="G174" s="26" t="s">
        <v>520</v>
      </c>
      <c r="H174" s="25">
        <f t="shared" si="17"/>
        <v>57</v>
      </c>
      <c r="I174" s="25">
        <f t="shared" si="18"/>
        <v>6</v>
      </c>
      <c r="J174" s="25">
        <v>3</v>
      </c>
      <c r="K174" s="25" t="s">
        <v>1507</v>
      </c>
      <c r="L174" s="53" t="str">
        <f t="shared" si="19"/>
        <v>tw-f-29-jlr-loc2</v>
      </c>
      <c r="M174" s="53">
        <f t="shared" si="20"/>
        <v>2</v>
      </c>
      <c r="N174" s="25">
        <v>1</v>
      </c>
      <c r="O174" s="39">
        <v>1</v>
      </c>
      <c r="Q174" s="48">
        <v>171</v>
      </c>
    </row>
    <row r="175" spans="1:17" ht="16.5">
      <c r="A175" s="45" t="s">
        <v>1031</v>
      </c>
      <c r="B175" s="45">
        <f t="shared" si="15"/>
        <v>4102921</v>
      </c>
      <c r="C175" s="62">
        <f t="shared" si="14"/>
        <v>29</v>
      </c>
      <c r="D175" s="38">
        <f t="shared" si="16"/>
        <v>41029</v>
      </c>
      <c r="E175" s="25">
        <v>2</v>
      </c>
      <c r="F175" s="26" t="s">
        <v>821</v>
      </c>
      <c r="G175" s="26" t="s">
        <v>540</v>
      </c>
      <c r="H175" s="25">
        <f t="shared" si="17"/>
        <v>57</v>
      </c>
      <c r="I175" s="25">
        <f t="shared" si="18"/>
        <v>6</v>
      </c>
      <c r="J175" s="25">
        <v>3</v>
      </c>
      <c r="K175" s="25" t="s">
        <v>554</v>
      </c>
      <c r="L175" s="53" t="str">
        <f t="shared" si="19"/>
        <v>tw-f-29-shl-loc2</v>
      </c>
      <c r="M175" s="53">
        <f t="shared" si="20"/>
        <v>2</v>
      </c>
      <c r="N175" s="25">
        <v>1</v>
      </c>
      <c r="O175" s="39">
        <v>1</v>
      </c>
      <c r="Q175" s="48">
        <v>172</v>
      </c>
    </row>
    <row r="176" spans="1:17" ht="16.5">
      <c r="A176" s="45" t="s">
        <v>1031</v>
      </c>
      <c r="B176" s="45">
        <f t="shared" si="15"/>
        <v>4102930</v>
      </c>
      <c r="C176" s="62">
        <f t="shared" si="14"/>
        <v>29</v>
      </c>
      <c r="D176" s="38">
        <f t="shared" si="16"/>
        <v>41029</v>
      </c>
      <c r="E176" s="25">
        <v>3</v>
      </c>
      <c r="F176" s="26" t="s">
        <v>820</v>
      </c>
      <c r="G176" s="26" t="s">
        <v>174</v>
      </c>
      <c r="H176" s="25">
        <f t="shared" si="17"/>
        <v>57</v>
      </c>
      <c r="I176" s="25">
        <f t="shared" si="18"/>
        <v>6</v>
      </c>
      <c r="J176" s="25">
        <v>3</v>
      </c>
      <c r="K176" s="25" t="s">
        <v>515</v>
      </c>
      <c r="L176" s="56" t="str">
        <f t="shared" si="19"/>
        <v>tw-f-29-jlr-loc3</v>
      </c>
      <c r="M176" s="56">
        <f t="shared" si="20"/>
        <v>2</v>
      </c>
      <c r="N176" s="25">
        <v>1</v>
      </c>
      <c r="O176" s="39">
        <v>1</v>
      </c>
      <c r="Q176" s="48">
        <v>173</v>
      </c>
    </row>
    <row r="177" spans="1:17" ht="17.25">
      <c r="A177" s="45" t="s">
        <v>1031</v>
      </c>
      <c r="B177" s="45">
        <f t="shared" si="15"/>
        <v>4102931</v>
      </c>
      <c r="C177" s="62">
        <f t="shared" si="14"/>
        <v>29</v>
      </c>
      <c r="D177" s="40">
        <f t="shared" si="16"/>
        <v>41029</v>
      </c>
      <c r="E177" s="41">
        <v>3</v>
      </c>
      <c r="F177" s="42" t="s">
        <v>821</v>
      </c>
      <c r="G177" s="42" t="s">
        <v>525</v>
      </c>
      <c r="H177" s="41">
        <f t="shared" si="17"/>
        <v>57</v>
      </c>
      <c r="I177" s="41">
        <f t="shared" si="18"/>
        <v>6</v>
      </c>
      <c r="J177" s="41">
        <v>3</v>
      </c>
      <c r="K177" s="41" t="s">
        <v>555</v>
      </c>
      <c r="L177" s="42" t="str">
        <f t="shared" si="19"/>
        <v>tw-f-29-shl-loc3</v>
      </c>
      <c r="M177" s="42">
        <f t="shared" si="20"/>
        <v>2</v>
      </c>
      <c r="N177" s="41">
        <v>1</v>
      </c>
      <c r="O177" s="43">
        <v>1</v>
      </c>
      <c r="Q177" s="48">
        <v>174</v>
      </c>
    </row>
    <row r="178" spans="1:17" ht="16.5">
      <c r="A178" s="45" t="s">
        <v>1031</v>
      </c>
      <c r="B178" s="45">
        <f t="shared" si="15"/>
        <v>4103010</v>
      </c>
      <c r="C178" s="62">
        <f t="shared" si="14"/>
        <v>30</v>
      </c>
      <c r="D178" s="35">
        <f t="shared" si="16"/>
        <v>41030</v>
      </c>
      <c r="E178" s="36">
        <v>1</v>
      </c>
      <c r="F178" s="44" t="s">
        <v>820</v>
      </c>
      <c r="G178" s="44" t="s">
        <v>1036</v>
      </c>
      <c r="H178" s="36">
        <f t="shared" si="17"/>
        <v>57</v>
      </c>
      <c r="I178" s="36">
        <f t="shared" si="18"/>
        <v>6</v>
      </c>
      <c r="J178" s="36">
        <v>3</v>
      </c>
      <c r="K178" s="44" t="s">
        <v>521</v>
      </c>
      <c r="L178" s="36" t="str">
        <f t="shared" si="19"/>
        <v>tw-f-30-jlr-loc1</v>
      </c>
      <c r="M178" s="36">
        <f t="shared" si="20"/>
        <v>2</v>
      </c>
      <c r="N178" s="36">
        <v>1</v>
      </c>
      <c r="O178" s="37">
        <v>1</v>
      </c>
      <c r="Q178" s="48">
        <v>175</v>
      </c>
    </row>
    <row r="179" spans="1:17" ht="16.5">
      <c r="A179" s="45" t="s">
        <v>1031</v>
      </c>
      <c r="B179" s="45">
        <f t="shared" si="15"/>
        <v>4103011</v>
      </c>
      <c r="C179" s="62">
        <f t="shared" si="14"/>
        <v>30</v>
      </c>
      <c r="D179" s="38">
        <f t="shared" si="16"/>
        <v>41030</v>
      </c>
      <c r="E179" s="25">
        <v>1</v>
      </c>
      <c r="F179" s="26" t="s">
        <v>821</v>
      </c>
      <c r="G179" s="26" t="s">
        <v>1037</v>
      </c>
      <c r="H179" s="25">
        <f t="shared" si="17"/>
        <v>57</v>
      </c>
      <c r="I179" s="25">
        <f t="shared" si="18"/>
        <v>6</v>
      </c>
      <c r="J179" s="25">
        <v>3</v>
      </c>
      <c r="K179" s="26" t="s">
        <v>562</v>
      </c>
      <c r="L179" s="25" t="str">
        <f t="shared" si="19"/>
        <v>tw-f-30-shl-loc1</v>
      </c>
      <c r="M179" s="25">
        <f t="shared" si="20"/>
        <v>2</v>
      </c>
      <c r="N179" s="25">
        <v>1</v>
      </c>
      <c r="O179" s="39">
        <v>1</v>
      </c>
      <c r="Q179" s="48">
        <v>176</v>
      </c>
    </row>
    <row r="180" spans="1:17" ht="16.5">
      <c r="A180" s="45" t="s">
        <v>1031</v>
      </c>
      <c r="B180" s="45">
        <f t="shared" si="15"/>
        <v>4103020</v>
      </c>
      <c r="C180" s="62">
        <f t="shared" si="14"/>
        <v>30</v>
      </c>
      <c r="D180" s="38">
        <f t="shared" si="16"/>
        <v>41030</v>
      </c>
      <c r="E180" s="25">
        <v>2</v>
      </c>
      <c r="F180" s="26" t="s">
        <v>820</v>
      </c>
      <c r="G180" s="26" t="s">
        <v>1038</v>
      </c>
      <c r="H180" s="25">
        <f t="shared" si="17"/>
        <v>57</v>
      </c>
      <c r="I180" s="25">
        <f t="shared" si="18"/>
        <v>6</v>
      </c>
      <c r="J180" s="25">
        <v>3</v>
      </c>
      <c r="K180" s="26" t="s">
        <v>511</v>
      </c>
      <c r="L180" s="53" t="str">
        <f t="shared" si="19"/>
        <v>tw-f-30-jlr-loc2</v>
      </c>
      <c r="M180" s="53">
        <f t="shared" si="20"/>
        <v>2</v>
      </c>
      <c r="N180" s="25">
        <v>1</v>
      </c>
      <c r="O180" s="39">
        <v>1</v>
      </c>
      <c r="Q180" s="48">
        <v>177</v>
      </c>
    </row>
    <row r="181" spans="1:17" ht="16.5">
      <c r="A181" s="45" t="s">
        <v>1031</v>
      </c>
      <c r="B181" s="45">
        <f t="shared" si="15"/>
        <v>4103021</v>
      </c>
      <c r="C181" s="62">
        <f t="shared" si="14"/>
        <v>30</v>
      </c>
      <c r="D181" s="38">
        <f t="shared" si="16"/>
        <v>41030</v>
      </c>
      <c r="E181" s="25">
        <v>2</v>
      </c>
      <c r="F181" s="26" t="s">
        <v>821</v>
      </c>
      <c r="G181" s="26" t="s">
        <v>1039</v>
      </c>
      <c r="H181" s="25">
        <f t="shared" si="17"/>
        <v>57</v>
      </c>
      <c r="I181" s="25">
        <f t="shared" si="18"/>
        <v>6</v>
      </c>
      <c r="J181" s="25">
        <v>3</v>
      </c>
      <c r="K181" s="26" t="s">
        <v>550</v>
      </c>
      <c r="L181" s="53" t="str">
        <f t="shared" si="19"/>
        <v>tw-f-30-shl-loc2</v>
      </c>
      <c r="M181" s="53">
        <f t="shared" si="20"/>
        <v>2</v>
      </c>
      <c r="N181" s="25">
        <v>1</v>
      </c>
      <c r="O181" s="39">
        <v>1</v>
      </c>
      <c r="Q181" s="48">
        <v>178</v>
      </c>
    </row>
    <row r="182" spans="1:17" ht="16.5">
      <c r="A182" s="45" t="s">
        <v>1031</v>
      </c>
      <c r="B182" s="45">
        <f t="shared" si="15"/>
        <v>4103030</v>
      </c>
      <c r="C182" s="62">
        <f t="shared" si="14"/>
        <v>30</v>
      </c>
      <c r="D182" s="38">
        <f t="shared" si="16"/>
        <v>41030</v>
      </c>
      <c r="E182" s="25">
        <v>3</v>
      </c>
      <c r="F182" s="26" t="s">
        <v>820</v>
      </c>
      <c r="G182" s="26" t="s">
        <v>1040</v>
      </c>
      <c r="H182" s="25">
        <f t="shared" si="17"/>
        <v>57</v>
      </c>
      <c r="I182" s="25">
        <f t="shared" si="18"/>
        <v>6</v>
      </c>
      <c r="J182" s="25">
        <v>3</v>
      </c>
      <c r="K182" s="26" t="s">
        <v>517</v>
      </c>
      <c r="L182" s="56" t="str">
        <f t="shared" si="19"/>
        <v>tw-f-30-jlr-loc3</v>
      </c>
      <c r="M182" s="56">
        <f t="shared" si="20"/>
        <v>2</v>
      </c>
      <c r="N182" s="25">
        <v>1</v>
      </c>
      <c r="O182" s="39">
        <v>1</v>
      </c>
      <c r="Q182" s="48">
        <v>179</v>
      </c>
    </row>
    <row r="183" spans="1:17" ht="17.25">
      <c r="A183" s="45" t="s">
        <v>1031</v>
      </c>
      <c r="B183" s="45">
        <f t="shared" si="15"/>
        <v>4103031</v>
      </c>
      <c r="C183" s="62">
        <f t="shared" si="14"/>
        <v>30</v>
      </c>
      <c r="D183" s="40">
        <f t="shared" si="16"/>
        <v>41030</v>
      </c>
      <c r="E183" s="41">
        <v>3</v>
      </c>
      <c r="F183" s="42" t="s">
        <v>821</v>
      </c>
      <c r="G183" s="42" t="s">
        <v>1041</v>
      </c>
      <c r="H183" s="41">
        <f t="shared" si="17"/>
        <v>57</v>
      </c>
      <c r="I183" s="41">
        <f t="shared" si="18"/>
        <v>6</v>
      </c>
      <c r="J183" s="41">
        <v>3</v>
      </c>
      <c r="K183" s="42" t="s">
        <v>558</v>
      </c>
      <c r="L183" s="42" t="str">
        <f t="shared" si="19"/>
        <v>tw-f-30-shl-loc3</v>
      </c>
      <c r="M183" s="42">
        <f t="shared" si="20"/>
        <v>2</v>
      </c>
      <c r="N183" s="41">
        <v>1</v>
      </c>
      <c r="O183" s="43">
        <v>1</v>
      </c>
      <c r="Q183" s="48">
        <v>180</v>
      </c>
    </row>
    <row r="184" spans="1:17" ht="16.5">
      <c r="A184" s="45" t="s">
        <v>1031</v>
      </c>
      <c r="B184" s="45">
        <f t="shared" si="15"/>
        <v>4103110</v>
      </c>
      <c r="C184" s="62">
        <f t="shared" si="14"/>
        <v>31</v>
      </c>
      <c r="D184" s="35">
        <f t="shared" si="16"/>
        <v>41031</v>
      </c>
      <c r="E184" s="36">
        <v>1</v>
      </c>
      <c r="F184" s="44" t="s">
        <v>820</v>
      </c>
      <c r="G184" s="44" t="s">
        <v>1036</v>
      </c>
      <c r="H184" s="36">
        <f t="shared" si="17"/>
        <v>58</v>
      </c>
      <c r="I184" s="36">
        <f t="shared" si="18"/>
        <v>6</v>
      </c>
      <c r="J184" s="36">
        <v>3</v>
      </c>
      <c r="K184" s="36" t="s">
        <v>515</v>
      </c>
      <c r="L184" s="36" t="str">
        <f t="shared" si="19"/>
        <v>tw-f-31-jlr-loc1</v>
      </c>
      <c r="M184" s="36">
        <f t="shared" si="20"/>
        <v>3</v>
      </c>
      <c r="N184" s="36">
        <v>1</v>
      </c>
      <c r="O184" s="37">
        <v>1</v>
      </c>
      <c r="Q184" s="48">
        <v>181</v>
      </c>
    </row>
    <row r="185" spans="1:17" ht="16.5">
      <c r="A185" s="45" t="s">
        <v>1031</v>
      </c>
      <c r="B185" s="45">
        <f t="shared" si="15"/>
        <v>4103111</v>
      </c>
      <c r="C185" s="62">
        <f t="shared" si="14"/>
        <v>31</v>
      </c>
      <c r="D185" s="38">
        <f t="shared" si="16"/>
        <v>41031</v>
      </c>
      <c r="E185" s="25">
        <v>1</v>
      </c>
      <c r="F185" s="26" t="s">
        <v>821</v>
      </c>
      <c r="G185" s="26" t="s">
        <v>1037</v>
      </c>
      <c r="H185" s="25">
        <f t="shared" si="17"/>
        <v>58</v>
      </c>
      <c r="I185" s="25">
        <f t="shared" si="18"/>
        <v>6</v>
      </c>
      <c r="J185" s="25">
        <v>3</v>
      </c>
      <c r="K185" s="25" t="s">
        <v>555</v>
      </c>
      <c r="L185" s="25" t="str">
        <f t="shared" si="19"/>
        <v>tw-f-31-shl-loc1</v>
      </c>
      <c r="M185" s="25">
        <f t="shared" si="20"/>
        <v>3</v>
      </c>
      <c r="N185" s="25">
        <v>1</v>
      </c>
      <c r="O185" s="39">
        <v>1</v>
      </c>
      <c r="Q185" s="48">
        <v>182</v>
      </c>
    </row>
    <row r="186" spans="1:17" ht="16.5">
      <c r="A186" s="45" t="s">
        <v>1031</v>
      </c>
      <c r="B186" s="45">
        <f t="shared" si="15"/>
        <v>4103120</v>
      </c>
      <c r="C186" s="62">
        <f t="shared" si="14"/>
        <v>31</v>
      </c>
      <c r="D186" s="38">
        <f t="shared" si="16"/>
        <v>41031</v>
      </c>
      <c r="E186" s="25">
        <v>2</v>
      </c>
      <c r="F186" s="26" t="s">
        <v>820</v>
      </c>
      <c r="G186" s="26" t="s">
        <v>1038</v>
      </c>
      <c r="H186" s="25">
        <f t="shared" si="17"/>
        <v>58</v>
      </c>
      <c r="I186" s="25">
        <f t="shared" si="18"/>
        <v>6</v>
      </c>
      <c r="J186" s="25">
        <v>3</v>
      </c>
      <c r="K186" s="25" t="s">
        <v>1507</v>
      </c>
      <c r="L186" s="53" t="str">
        <f t="shared" si="19"/>
        <v>tw-f-31-jlr-loc2</v>
      </c>
      <c r="M186" s="53">
        <f t="shared" si="20"/>
        <v>3</v>
      </c>
      <c r="N186" s="25">
        <v>1</v>
      </c>
      <c r="O186" s="39">
        <v>1</v>
      </c>
      <c r="Q186" s="48">
        <v>183</v>
      </c>
    </row>
    <row r="187" spans="1:17" ht="16.5">
      <c r="A187" s="45" t="s">
        <v>1031</v>
      </c>
      <c r="B187" s="45">
        <f t="shared" si="15"/>
        <v>4103121</v>
      </c>
      <c r="C187" s="62">
        <f t="shared" si="14"/>
        <v>31</v>
      </c>
      <c r="D187" s="38">
        <f t="shared" si="16"/>
        <v>41031</v>
      </c>
      <c r="E187" s="25">
        <v>2</v>
      </c>
      <c r="F187" s="26" t="s">
        <v>821</v>
      </c>
      <c r="G187" s="26" t="s">
        <v>1039</v>
      </c>
      <c r="H187" s="25">
        <f t="shared" si="17"/>
        <v>58</v>
      </c>
      <c r="I187" s="25">
        <f t="shared" si="18"/>
        <v>6</v>
      </c>
      <c r="J187" s="25">
        <v>3</v>
      </c>
      <c r="K187" s="25" t="s">
        <v>554</v>
      </c>
      <c r="L187" s="53" t="str">
        <f t="shared" si="19"/>
        <v>tw-f-31-shl-loc2</v>
      </c>
      <c r="M187" s="53">
        <f t="shared" si="20"/>
        <v>3</v>
      </c>
      <c r="N187" s="25">
        <v>1</v>
      </c>
      <c r="O187" s="39">
        <v>1</v>
      </c>
      <c r="Q187" s="48">
        <v>184</v>
      </c>
    </row>
    <row r="188" spans="1:17" ht="16.5">
      <c r="A188" s="45" t="s">
        <v>1031</v>
      </c>
      <c r="B188" s="45">
        <f t="shared" si="15"/>
        <v>4103130</v>
      </c>
      <c r="C188" s="62">
        <f t="shared" si="14"/>
        <v>31</v>
      </c>
      <c r="D188" s="38">
        <f t="shared" si="16"/>
        <v>41031</v>
      </c>
      <c r="E188" s="25">
        <v>3</v>
      </c>
      <c r="F188" s="26" t="s">
        <v>820</v>
      </c>
      <c r="G188" s="26" t="s">
        <v>1040</v>
      </c>
      <c r="H188" s="25">
        <f t="shared" si="17"/>
        <v>58</v>
      </c>
      <c r="I188" s="25">
        <f t="shared" si="18"/>
        <v>6</v>
      </c>
      <c r="J188" s="25">
        <v>3</v>
      </c>
      <c r="K188" s="26" t="s">
        <v>518</v>
      </c>
      <c r="L188" s="56" t="str">
        <f t="shared" si="19"/>
        <v>tw-f-31-jlr-loc3</v>
      </c>
      <c r="M188" s="56">
        <f t="shared" si="20"/>
        <v>3</v>
      </c>
      <c r="N188" s="25">
        <v>1</v>
      </c>
      <c r="O188" s="39">
        <v>1</v>
      </c>
      <c r="Q188" s="48">
        <v>185</v>
      </c>
    </row>
    <row r="189" spans="1:17" ht="17.25">
      <c r="A189" s="45" t="s">
        <v>1031</v>
      </c>
      <c r="B189" s="45">
        <f t="shared" si="15"/>
        <v>4103131</v>
      </c>
      <c r="C189" s="62">
        <f t="shared" si="14"/>
        <v>31</v>
      </c>
      <c r="D189" s="40">
        <f t="shared" si="16"/>
        <v>41031</v>
      </c>
      <c r="E189" s="41">
        <v>3</v>
      </c>
      <c r="F189" s="42" t="s">
        <v>821</v>
      </c>
      <c r="G189" s="42" t="s">
        <v>1041</v>
      </c>
      <c r="H189" s="41">
        <f t="shared" si="17"/>
        <v>58</v>
      </c>
      <c r="I189" s="41">
        <f t="shared" si="18"/>
        <v>6</v>
      </c>
      <c r="J189" s="41">
        <v>3</v>
      </c>
      <c r="K189" s="42" t="s">
        <v>559</v>
      </c>
      <c r="L189" s="42" t="str">
        <f t="shared" si="19"/>
        <v>tw-f-31-shl-loc3</v>
      </c>
      <c r="M189" s="42">
        <f t="shared" si="20"/>
        <v>3</v>
      </c>
      <c r="N189" s="41">
        <v>1</v>
      </c>
      <c r="O189" s="43">
        <v>1</v>
      </c>
      <c r="Q189" s="48">
        <v>186</v>
      </c>
    </row>
    <row r="190" spans="1:17" ht="16.5">
      <c r="A190" s="45" t="s">
        <v>1031</v>
      </c>
      <c r="B190" s="45">
        <f t="shared" si="15"/>
        <v>4103210</v>
      </c>
      <c r="C190" s="62">
        <f t="shared" si="14"/>
        <v>32</v>
      </c>
      <c r="D190" s="35">
        <f t="shared" si="16"/>
        <v>41032</v>
      </c>
      <c r="E190" s="36">
        <v>1</v>
      </c>
      <c r="F190" s="44" t="s">
        <v>820</v>
      </c>
      <c r="G190" s="44" t="s">
        <v>1036</v>
      </c>
      <c r="H190" s="36">
        <f t="shared" si="17"/>
        <v>59</v>
      </c>
      <c r="I190" s="36">
        <f t="shared" si="18"/>
        <v>6</v>
      </c>
      <c r="J190" s="36">
        <v>3</v>
      </c>
      <c r="K190" s="36" t="s">
        <v>519</v>
      </c>
      <c r="L190" s="36" t="str">
        <f t="shared" si="19"/>
        <v>tw-f-32-jlr-loc1</v>
      </c>
      <c r="M190" s="36">
        <f t="shared" si="20"/>
        <v>3</v>
      </c>
      <c r="N190" s="36">
        <v>1</v>
      </c>
      <c r="O190" s="37">
        <v>1</v>
      </c>
      <c r="Q190" s="48">
        <v>187</v>
      </c>
    </row>
    <row r="191" spans="1:17" ht="16.5">
      <c r="A191" s="45" t="s">
        <v>1031</v>
      </c>
      <c r="B191" s="45">
        <f t="shared" si="15"/>
        <v>4103211</v>
      </c>
      <c r="C191" s="62">
        <f t="shared" si="14"/>
        <v>32</v>
      </c>
      <c r="D191" s="38">
        <f t="shared" si="16"/>
        <v>41032</v>
      </c>
      <c r="E191" s="25">
        <v>1</v>
      </c>
      <c r="F191" s="26" t="s">
        <v>821</v>
      </c>
      <c r="G191" s="26" t="s">
        <v>1037</v>
      </c>
      <c r="H191" s="25">
        <f t="shared" si="17"/>
        <v>59</v>
      </c>
      <c r="I191" s="25">
        <f t="shared" si="18"/>
        <v>6</v>
      </c>
      <c r="J191" s="25">
        <v>3</v>
      </c>
      <c r="K191" s="25" t="s">
        <v>560</v>
      </c>
      <c r="L191" s="25" t="str">
        <f t="shared" si="19"/>
        <v>tw-f-32-shl-loc1</v>
      </c>
      <c r="M191" s="25">
        <f t="shared" si="20"/>
        <v>3</v>
      </c>
      <c r="N191" s="25">
        <v>1</v>
      </c>
      <c r="O191" s="39">
        <v>1</v>
      </c>
      <c r="Q191" s="48">
        <v>188</v>
      </c>
    </row>
    <row r="192" spans="1:17" ht="16.5">
      <c r="A192" s="45" t="s">
        <v>1031</v>
      </c>
      <c r="B192" s="45">
        <f t="shared" si="15"/>
        <v>4103220</v>
      </c>
      <c r="C192" s="62">
        <f t="shared" si="14"/>
        <v>32</v>
      </c>
      <c r="D192" s="38">
        <f t="shared" si="16"/>
        <v>41032</v>
      </c>
      <c r="E192" s="25">
        <v>2</v>
      </c>
      <c r="F192" s="26" t="s">
        <v>820</v>
      </c>
      <c r="G192" s="26" t="s">
        <v>1038</v>
      </c>
      <c r="H192" s="25">
        <f t="shared" si="17"/>
        <v>59</v>
      </c>
      <c r="I192" s="25">
        <f t="shared" si="18"/>
        <v>6</v>
      </c>
      <c r="J192" s="25">
        <v>3</v>
      </c>
      <c r="K192" s="25" t="s">
        <v>175</v>
      </c>
      <c r="L192" s="53" t="str">
        <f t="shared" si="19"/>
        <v>tw-f-32-jlr-loc2</v>
      </c>
      <c r="M192" s="53">
        <f t="shared" si="20"/>
        <v>3</v>
      </c>
      <c r="N192" s="25">
        <v>1</v>
      </c>
      <c r="O192" s="39">
        <v>1</v>
      </c>
      <c r="Q192" s="48">
        <v>189</v>
      </c>
    </row>
    <row r="193" spans="1:17" ht="16.5">
      <c r="A193" s="45" t="s">
        <v>1031</v>
      </c>
      <c r="B193" s="45">
        <f t="shared" si="15"/>
        <v>4103221</v>
      </c>
      <c r="C193" s="62">
        <f t="shared" si="21" ref="C193:C256">MOD(D193,100)</f>
        <v>32</v>
      </c>
      <c r="D193" s="38">
        <f t="shared" si="16"/>
        <v>41032</v>
      </c>
      <c r="E193" s="25">
        <v>2</v>
      </c>
      <c r="F193" s="26" t="s">
        <v>821</v>
      </c>
      <c r="G193" s="26" t="s">
        <v>1039</v>
      </c>
      <c r="H193" s="25">
        <f t="shared" si="17"/>
        <v>59</v>
      </c>
      <c r="I193" s="25">
        <f t="shared" si="18"/>
        <v>6</v>
      </c>
      <c r="J193" s="25">
        <v>3</v>
      </c>
      <c r="K193" s="25" t="s">
        <v>544</v>
      </c>
      <c r="L193" s="53" t="str">
        <f t="shared" si="19"/>
        <v>tw-f-32-shl-loc2</v>
      </c>
      <c r="M193" s="53">
        <f t="shared" si="20"/>
        <v>3</v>
      </c>
      <c r="N193" s="25">
        <v>1</v>
      </c>
      <c r="O193" s="39">
        <v>1</v>
      </c>
      <c r="Q193" s="48">
        <v>190</v>
      </c>
    </row>
    <row r="194" spans="1:17" ht="16.5">
      <c r="A194" s="45" t="s">
        <v>1031</v>
      </c>
      <c r="B194" s="45">
        <f t="shared" si="15"/>
        <v>4103230</v>
      </c>
      <c r="C194" s="62">
        <f t="shared" si="21"/>
        <v>32</v>
      </c>
      <c r="D194" s="38">
        <f t="shared" si="16"/>
        <v>41032</v>
      </c>
      <c r="E194" s="25">
        <v>3</v>
      </c>
      <c r="F194" s="26" t="s">
        <v>820</v>
      </c>
      <c r="G194" s="26" t="s">
        <v>1040</v>
      </c>
      <c r="H194" s="25">
        <f t="shared" si="17"/>
        <v>59</v>
      </c>
      <c r="I194" s="25">
        <f t="shared" si="18"/>
        <v>6</v>
      </c>
      <c r="J194" s="25">
        <v>3</v>
      </c>
      <c r="K194" s="25" t="s">
        <v>517</v>
      </c>
      <c r="L194" s="56" t="str">
        <f t="shared" si="19"/>
        <v>tw-f-32-jlr-loc3</v>
      </c>
      <c r="M194" s="56">
        <f t="shared" si="20"/>
        <v>3</v>
      </c>
      <c r="N194" s="25">
        <v>1</v>
      </c>
      <c r="O194" s="39">
        <v>1</v>
      </c>
      <c r="Q194" s="48">
        <v>191</v>
      </c>
    </row>
    <row r="195" spans="1:17" ht="17.25">
      <c r="A195" s="45" t="s">
        <v>1031</v>
      </c>
      <c r="B195" s="45">
        <f t="shared" si="15"/>
        <v>4103231</v>
      </c>
      <c r="C195" s="62">
        <f t="shared" si="21"/>
        <v>32</v>
      </c>
      <c r="D195" s="40">
        <f t="shared" si="16"/>
        <v>41032</v>
      </c>
      <c r="E195" s="41">
        <v>3</v>
      </c>
      <c r="F195" s="42" t="s">
        <v>821</v>
      </c>
      <c r="G195" s="42" t="s">
        <v>1041</v>
      </c>
      <c r="H195" s="41">
        <f t="shared" si="17"/>
        <v>59</v>
      </c>
      <c r="I195" s="41">
        <f t="shared" si="18"/>
        <v>6</v>
      </c>
      <c r="J195" s="41">
        <v>3</v>
      </c>
      <c r="K195" s="41" t="s">
        <v>558</v>
      </c>
      <c r="L195" s="42" t="str">
        <f t="shared" si="19"/>
        <v>tw-f-32-shl-loc3</v>
      </c>
      <c r="M195" s="42">
        <f t="shared" si="20"/>
        <v>3</v>
      </c>
      <c r="N195" s="41">
        <v>1</v>
      </c>
      <c r="O195" s="43">
        <v>1</v>
      </c>
      <c r="Q195" s="48">
        <v>192</v>
      </c>
    </row>
    <row r="196" spans="1:17" ht="16.5">
      <c r="A196" s="45" t="s">
        <v>1031</v>
      </c>
      <c r="B196" s="45">
        <f t="shared" si="15"/>
        <v>4103310</v>
      </c>
      <c r="C196" s="62">
        <f t="shared" si="21"/>
        <v>33</v>
      </c>
      <c r="D196" s="35">
        <f t="shared" si="16"/>
        <v>41033</v>
      </c>
      <c r="E196" s="36">
        <v>1</v>
      </c>
      <c r="F196" s="44" t="s">
        <v>820</v>
      </c>
      <c r="G196" s="44" t="s">
        <v>1036</v>
      </c>
      <c r="H196" s="36">
        <f t="shared" si="17"/>
        <v>60</v>
      </c>
      <c r="I196" s="36">
        <f t="shared" si="18"/>
        <v>7</v>
      </c>
      <c r="J196" s="36">
        <v>3</v>
      </c>
      <c r="K196" s="36" t="s">
        <v>514</v>
      </c>
      <c r="L196" s="36" t="str">
        <f t="shared" si="19"/>
        <v>tw-f-33-jlr-loc1</v>
      </c>
      <c r="M196" s="36">
        <f t="shared" si="20"/>
        <v>3</v>
      </c>
      <c r="N196" s="36">
        <v>1</v>
      </c>
      <c r="O196" s="37">
        <v>1</v>
      </c>
      <c r="Q196" s="48">
        <v>193</v>
      </c>
    </row>
    <row r="197" spans="1:17" ht="16.5">
      <c r="A197" s="45" t="s">
        <v>1031</v>
      </c>
      <c r="B197" s="45">
        <f t="shared" si="22" ref="B197:B260">D197*100+E197*10+IF(F197="jlr",0,1)</f>
        <v>4103311</v>
      </c>
      <c r="C197" s="62">
        <f t="shared" si="21"/>
        <v>33</v>
      </c>
      <c r="D197" s="38">
        <f t="shared" si="23" ref="D197:D260">INT((Q197-1)/6)+41001</f>
        <v>41033</v>
      </c>
      <c r="E197" s="25">
        <v>1</v>
      </c>
      <c r="F197" s="26" t="s">
        <v>821</v>
      </c>
      <c r="G197" s="26" t="s">
        <v>1037</v>
      </c>
      <c r="H197" s="25">
        <f t="shared" si="24" ref="H197:H260">INDEX($Y$4:$Y$103,C197)</f>
        <v>60</v>
      </c>
      <c r="I197" s="25">
        <f t="shared" si="25" ref="I197:I260">INDEX($Z$4:$AB$103,C197,E197)</f>
        <v>7</v>
      </c>
      <c r="J197" s="25">
        <v>3</v>
      </c>
      <c r="K197" s="25" t="s">
        <v>542</v>
      </c>
      <c r="L197" s="25" t="str">
        <f t="shared" si="26" ref="L197:L260">A197&amp;"-"&amp;C197&amp;"-"&amp;F197&amp;"-loc"&amp;E197</f>
        <v>tw-f-33-shl-loc1</v>
      </c>
      <c r="M197" s="25">
        <f t="shared" si="27" ref="M197:M260">INDEX($AD$4:$AD$103,C197)</f>
        <v>3</v>
      </c>
      <c r="N197" s="25">
        <v>1</v>
      </c>
      <c r="O197" s="39">
        <v>1</v>
      </c>
      <c r="Q197" s="48">
        <v>194</v>
      </c>
    </row>
    <row r="198" spans="1:17" ht="16.5">
      <c r="A198" s="45" t="s">
        <v>1031</v>
      </c>
      <c r="B198" s="45">
        <f t="shared" si="22"/>
        <v>4103320</v>
      </c>
      <c r="C198" s="62">
        <f t="shared" si="21"/>
        <v>33</v>
      </c>
      <c r="D198" s="38">
        <f t="shared" si="23"/>
        <v>41033</v>
      </c>
      <c r="E198" s="25">
        <v>2</v>
      </c>
      <c r="F198" s="26" t="s">
        <v>820</v>
      </c>
      <c r="G198" s="26" t="s">
        <v>1038</v>
      </c>
      <c r="H198" s="25">
        <f t="shared" si="24"/>
        <v>60</v>
      </c>
      <c r="I198" s="25">
        <f t="shared" si="25"/>
        <v>6</v>
      </c>
      <c r="J198" s="25">
        <v>3</v>
      </c>
      <c r="K198" s="25" t="s">
        <v>513</v>
      </c>
      <c r="L198" s="53" t="str">
        <f t="shared" si="26"/>
        <v>tw-f-33-jlr-loc2</v>
      </c>
      <c r="M198" s="53">
        <f t="shared" si="27"/>
        <v>3</v>
      </c>
      <c r="N198" s="25">
        <v>1</v>
      </c>
      <c r="O198" s="39">
        <v>1</v>
      </c>
      <c r="Q198" s="48">
        <v>195</v>
      </c>
    </row>
    <row r="199" spans="1:17" ht="16.5">
      <c r="A199" s="45" t="s">
        <v>1031</v>
      </c>
      <c r="B199" s="45">
        <f t="shared" si="22"/>
        <v>4103321</v>
      </c>
      <c r="C199" s="62">
        <f t="shared" si="21"/>
        <v>33</v>
      </c>
      <c r="D199" s="38">
        <f t="shared" si="23"/>
        <v>41033</v>
      </c>
      <c r="E199" s="25">
        <v>2</v>
      </c>
      <c r="F199" s="26" t="s">
        <v>821</v>
      </c>
      <c r="G199" s="26" t="s">
        <v>1039</v>
      </c>
      <c r="H199" s="25">
        <f t="shared" si="24"/>
        <v>60</v>
      </c>
      <c r="I199" s="25">
        <f t="shared" si="25"/>
        <v>6</v>
      </c>
      <c r="J199" s="25">
        <v>3</v>
      </c>
      <c r="K199" s="25" t="s">
        <v>547</v>
      </c>
      <c r="L199" s="53" t="str">
        <f t="shared" si="26"/>
        <v>tw-f-33-shl-loc2</v>
      </c>
      <c r="M199" s="53">
        <f t="shared" si="27"/>
        <v>3</v>
      </c>
      <c r="N199" s="25">
        <v>1</v>
      </c>
      <c r="O199" s="39">
        <v>1</v>
      </c>
      <c r="Q199" s="48">
        <v>196</v>
      </c>
    </row>
    <row r="200" spans="1:17" ht="16.5">
      <c r="A200" s="45" t="s">
        <v>1031</v>
      </c>
      <c r="B200" s="45">
        <f t="shared" si="22"/>
        <v>4103330</v>
      </c>
      <c r="C200" s="62">
        <f t="shared" si="21"/>
        <v>33</v>
      </c>
      <c r="D200" s="38">
        <f t="shared" si="23"/>
        <v>41033</v>
      </c>
      <c r="E200" s="25">
        <v>3</v>
      </c>
      <c r="F200" s="26" t="s">
        <v>820</v>
      </c>
      <c r="G200" s="26" t="s">
        <v>1040</v>
      </c>
      <c r="H200" s="25">
        <f t="shared" si="24"/>
        <v>60</v>
      </c>
      <c r="I200" s="25">
        <f t="shared" si="25"/>
        <v>6</v>
      </c>
      <c r="J200" s="25">
        <v>3</v>
      </c>
      <c r="K200" s="25" t="s">
        <v>175</v>
      </c>
      <c r="L200" s="56" t="str">
        <f t="shared" si="26"/>
        <v>tw-f-33-jlr-loc3</v>
      </c>
      <c r="M200" s="56">
        <f t="shared" si="27"/>
        <v>3</v>
      </c>
      <c r="N200" s="25">
        <v>1</v>
      </c>
      <c r="O200" s="39">
        <v>1</v>
      </c>
      <c r="Q200" s="48">
        <v>197</v>
      </c>
    </row>
    <row r="201" spans="1:17" ht="17.25">
      <c r="A201" s="45" t="s">
        <v>1031</v>
      </c>
      <c r="B201" s="45">
        <f t="shared" si="22"/>
        <v>4103331</v>
      </c>
      <c r="C201" s="62">
        <f t="shared" si="21"/>
        <v>33</v>
      </c>
      <c r="D201" s="40">
        <f t="shared" si="23"/>
        <v>41033</v>
      </c>
      <c r="E201" s="41">
        <v>3</v>
      </c>
      <c r="F201" s="42" t="s">
        <v>821</v>
      </c>
      <c r="G201" s="42" t="s">
        <v>1041</v>
      </c>
      <c r="H201" s="41">
        <f t="shared" si="24"/>
        <v>60</v>
      </c>
      <c r="I201" s="41">
        <f t="shared" si="25"/>
        <v>6</v>
      </c>
      <c r="J201" s="41">
        <v>3</v>
      </c>
      <c r="K201" s="41" t="s">
        <v>551</v>
      </c>
      <c r="L201" s="42" t="str">
        <f t="shared" si="26"/>
        <v>tw-f-33-shl-loc3</v>
      </c>
      <c r="M201" s="42">
        <f t="shared" si="27"/>
        <v>3</v>
      </c>
      <c r="N201" s="41">
        <v>1</v>
      </c>
      <c r="O201" s="43">
        <v>1</v>
      </c>
      <c r="Q201" s="48">
        <v>198</v>
      </c>
    </row>
    <row r="202" spans="1:17" ht="16.5">
      <c r="A202" s="45" t="s">
        <v>1031</v>
      </c>
      <c r="B202" s="45">
        <f t="shared" si="22"/>
        <v>4103410</v>
      </c>
      <c r="C202" s="62">
        <f t="shared" si="21"/>
        <v>34</v>
      </c>
      <c r="D202" s="35">
        <f t="shared" si="23"/>
        <v>41034</v>
      </c>
      <c r="E202" s="36">
        <v>1</v>
      </c>
      <c r="F202" s="44" t="s">
        <v>820</v>
      </c>
      <c r="G202" s="44" t="s">
        <v>1036</v>
      </c>
      <c r="H202" s="36">
        <f t="shared" si="24"/>
        <v>60</v>
      </c>
      <c r="I202" s="36">
        <f t="shared" si="25"/>
        <v>7</v>
      </c>
      <c r="J202" s="36">
        <v>3</v>
      </c>
      <c r="K202" s="36" t="s">
        <v>518</v>
      </c>
      <c r="L202" s="36" t="str">
        <f t="shared" si="26"/>
        <v>tw-f-34-jlr-loc1</v>
      </c>
      <c r="M202" s="36">
        <f t="shared" si="27"/>
        <v>3</v>
      </c>
      <c r="N202" s="36">
        <v>1</v>
      </c>
      <c r="O202" s="37">
        <v>1</v>
      </c>
      <c r="Q202" s="48">
        <v>199</v>
      </c>
    </row>
    <row r="203" spans="1:17" ht="16.5">
      <c r="A203" s="45" t="s">
        <v>1031</v>
      </c>
      <c r="B203" s="45">
        <f t="shared" si="22"/>
        <v>4103411</v>
      </c>
      <c r="C203" s="62">
        <f t="shared" si="21"/>
        <v>34</v>
      </c>
      <c r="D203" s="38">
        <f t="shared" si="23"/>
        <v>41034</v>
      </c>
      <c r="E203" s="25">
        <v>1</v>
      </c>
      <c r="F203" s="26" t="s">
        <v>821</v>
      </c>
      <c r="G203" s="26" t="s">
        <v>1037</v>
      </c>
      <c r="H203" s="25">
        <f t="shared" si="24"/>
        <v>60</v>
      </c>
      <c r="I203" s="25">
        <f t="shared" si="25"/>
        <v>7</v>
      </c>
      <c r="J203" s="25">
        <v>3</v>
      </c>
      <c r="K203" s="25" t="s">
        <v>559</v>
      </c>
      <c r="L203" s="25" t="str">
        <f t="shared" si="26"/>
        <v>tw-f-34-shl-loc1</v>
      </c>
      <c r="M203" s="25">
        <f t="shared" si="27"/>
        <v>3</v>
      </c>
      <c r="N203" s="25">
        <v>1</v>
      </c>
      <c r="O203" s="39">
        <v>1</v>
      </c>
      <c r="Q203" s="48">
        <v>200</v>
      </c>
    </row>
    <row r="204" spans="1:17" ht="16.5">
      <c r="A204" s="45" t="s">
        <v>1031</v>
      </c>
      <c r="B204" s="45">
        <f t="shared" si="22"/>
        <v>4103420</v>
      </c>
      <c r="C204" s="62">
        <f t="shared" si="21"/>
        <v>34</v>
      </c>
      <c r="D204" s="38">
        <f t="shared" si="23"/>
        <v>41034</v>
      </c>
      <c r="E204" s="25">
        <v>2</v>
      </c>
      <c r="F204" s="26" t="s">
        <v>820</v>
      </c>
      <c r="G204" s="26" t="s">
        <v>1038</v>
      </c>
      <c r="H204" s="25">
        <f t="shared" si="24"/>
        <v>60</v>
      </c>
      <c r="I204" s="25">
        <f t="shared" si="25"/>
        <v>7</v>
      </c>
      <c r="J204" s="25">
        <v>3</v>
      </c>
      <c r="K204" s="25" t="s">
        <v>1507</v>
      </c>
      <c r="L204" s="53" t="str">
        <f t="shared" si="26"/>
        <v>tw-f-34-jlr-loc2</v>
      </c>
      <c r="M204" s="53">
        <f t="shared" si="27"/>
        <v>3</v>
      </c>
      <c r="N204" s="25">
        <v>1</v>
      </c>
      <c r="O204" s="39">
        <v>1</v>
      </c>
      <c r="Q204" s="48">
        <v>201</v>
      </c>
    </row>
    <row r="205" spans="1:17" ht="16.5">
      <c r="A205" s="45" t="s">
        <v>1031</v>
      </c>
      <c r="B205" s="45">
        <f t="shared" si="22"/>
        <v>4103421</v>
      </c>
      <c r="C205" s="62">
        <f t="shared" si="21"/>
        <v>34</v>
      </c>
      <c r="D205" s="38">
        <f t="shared" si="23"/>
        <v>41034</v>
      </c>
      <c r="E205" s="25">
        <v>2</v>
      </c>
      <c r="F205" s="26" t="s">
        <v>821</v>
      </c>
      <c r="G205" s="26" t="s">
        <v>1039</v>
      </c>
      <c r="H205" s="25">
        <f t="shared" si="24"/>
        <v>60</v>
      </c>
      <c r="I205" s="25">
        <f t="shared" si="25"/>
        <v>7</v>
      </c>
      <c r="J205" s="25">
        <v>3</v>
      </c>
      <c r="K205" s="25" t="s">
        <v>554</v>
      </c>
      <c r="L205" s="53" t="str">
        <f t="shared" si="26"/>
        <v>tw-f-34-shl-loc2</v>
      </c>
      <c r="M205" s="53">
        <f t="shared" si="27"/>
        <v>3</v>
      </c>
      <c r="N205" s="25">
        <v>1</v>
      </c>
      <c r="O205" s="39">
        <v>1</v>
      </c>
      <c r="Q205" s="48">
        <v>202</v>
      </c>
    </row>
    <row r="206" spans="1:17" ht="16.5">
      <c r="A206" s="45" t="s">
        <v>1031</v>
      </c>
      <c r="B206" s="45">
        <f t="shared" si="22"/>
        <v>4103430</v>
      </c>
      <c r="C206" s="62">
        <f t="shared" si="21"/>
        <v>34</v>
      </c>
      <c r="D206" s="38">
        <f t="shared" si="23"/>
        <v>41034</v>
      </c>
      <c r="E206" s="25">
        <v>3</v>
      </c>
      <c r="F206" s="26" t="s">
        <v>820</v>
      </c>
      <c r="G206" s="26" t="s">
        <v>1040</v>
      </c>
      <c r="H206" s="25">
        <f t="shared" si="24"/>
        <v>60</v>
      </c>
      <c r="I206" s="25">
        <f t="shared" si="25"/>
        <v>6</v>
      </c>
      <c r="J206" s="25">
        <v>3</v>
      </c>
      <c r="K206" s="25" t="s">
        <v>519</v>
      </c>
      <c r="L206" s="56" t="str">
        <f t="shared" si="26"/>
        <v>tw-f-34-jlr-loc3</v>
      </c>
      <c r="M206" s="56">
        <f t="shared" si="27"/>
        <v>3</v>
      </c>
      <c r="N206" s="25">
        <v>1</v>
      </c>
      <c r="O206" s="39">
        <v>1</v>
      </c>
      <c r="Q206" s="48">
        <v>203</v>
      </c>
    </row>
    <row r="207" spans="1:17" ht="17.25">
      <c r="A207" s="45" t="s">
        <v>1031</v>
      </c>
      <c r="B207" s="45">
        <f t="shared" si="22"/>
        <v>4103431</v>
      </c>
      <c r="C207" s="62">
        <f t="shared" si="21"/>
        <v>34</v>
      </c>
      <c r="D207" s="40">
        <f t="shared" si="23"/>
        <v>41034</v>
      </c>
      <c r="E207" s="41">
        <v>3</v>
      </c>
      <c r="F207" s="42" t="s">
        <v>821</v>
      </c>
      <c r="G207" s="42" t="s">
        <v>1041</v>
      </c>
      <c r="H207" s="41">
        <f t="shared" si="24"/>
        <v>60</v>
      </c>
      <c r="I207" s="41">
        <f t="shared" si="25"/>
        <v>6</v>
      </c>
      <c r="J207" s="41">
        <v>3</v>
      </c>
      <c r="K207" s="41" t="s">
        <v>560</v>
      </c>
      <c r="L207" s="42" t="str">
        <f t="shared" si="26"/>
        <v>tw-f-34-shl-loc3</v>
      </c>
      <c r="M207" s="42">
        <f t="shared" si="27"/>
        <v>3</v>
      </c>
      <c r="N207" s="41">
        <v>1</v>
      </c>
      <c r="O207" s="43">
        <v>1</v>
      </c>
      <c r="Q207" s="48">
        <v>204</v>
      </c>
    </row>
    <row r="208" spans="1:17" ht="16.5">
      <c r="A208" s="45" t="s">
        <v>1031</v>
      </c>
      <c r="B208" s="45">
        <f t="shared" si="22"/>
        <v>4103510</v>
      </c>
      <c r="C208" s="62">
        <f t="shared" si="21"/>
        <v>35</v>
      </c>
      <c r="D208" s="35">
        <f t="shared" si="23"/>
        <v>41035</v>
      </c>
      <c r="E208" s="36">
        <v>1</v>
      </c>
      <c r="F208" s="44" t="s">
        <v>820</v>
      </c>
      <c r="G208" s="44" t="s">
        <v>1036</v>
      </c>
      <c r="H208" s="36">
        <f t="shared" si="24"/>
        <v>60</v>
      </c>
      <c r="I208" s="36">
        <f t="shared" si="25"/>
        <v>7</v>
      </c>
      <c r="J208" s="36">
        <v>3</v>
      </c>
      <c r="K208" s="36" t="s">
        <v>511</v>
      </c>
      <c r="L208" s="36" t="str">
        <f t="shared" si="26"/>
        <v>tw-f-35-jlr-loc1</v>
      </c>
      <c r="M208" s="36">
        <f t="shared" si="27"/>
        <v>3</v>
      </c>
      <c r="N208" s="36">
        <v>1</v>
      </c>
      <c r="O208" s="37">
        <v>1</v>
      </c>
      <c r="Q208" s="48">
        <v>205</v>
      </c>
    </row>
    <row r="209" spans="1:17" ht="16.5">
      <c r="A209" s="45" t="s">
        <v>1031</v>
      </c>
      <c r="B209" s="45">
        <f t="shared" si="22"/>
        <v>4103511</v>
      </c>
      <c r="C209" s="62">
        <f t="shared" si="21"/>
        <v>35</v>
      </c>
      <c r="D209" s="38">
        <f t="shared" si="23"/>
        <v>41035</v>
      </c>
      <c r="E209" s="25">
        <v>1</v>
      </c>
      <c r="F209" s="26" t="s">
        <v>821</v>
      </c>
      <c r="G209" s="26" t="s">
        <v>1037</v>
      </c>
      <c r="H209" s="25">
        <f t="shared" si="24"/>
        <v>60</v>
      </c>
      <c r="I209" s="25">
        <f t="shared" si="25"/>
        <v>7</v>
      </c>
      <c r="J209" s="25">
        <v>3</v>
      </c>
      <c r="K209" s="25" t="s">
        <v>543</v>
      </c>
      <c r="L209" s="25" t="str">
        <f t="shared" si="26"/>
        <v>tw-f-35-shl-loc1</v>
      </c>
      <c r="M209" s="25">
        <f t="shared" si="27"/>
        <v>3</v>
      </c>
      <c r="N209" s="25">
        <v>1</v>
      </c>
      <c r="O209" s="39">
        <v>1</v>
      </c>
      <c r="Q209" s="48">
        <v>206</v>
      </c>
    </row>
    <row r="210" spans="1:17" ht="16.5">
      <c r="A210" s="45" t="s">
        <v>1031</v>
      </c>
      <c r="B210" s="45">
        <f t="shared" si="22"/>
        <v>4103520</v>
      </c>
      <c r="C210" s="62">
        <f t="shared" si="21"/>
        <v>35</v>
      </c>
      <c r="D210" s="38">
        <f t="shared" si="23"/>
        <v>41035</v>
      </c>
      <c r="E210" s="25">
        <v>2</v>
      </c>
      <c r="F210" s="26" t="s">
        <v>820</v>
      </c>
      <c r="G210" s="26" t="s">
        <v>1038</v>
      </c>
      <c r="H210" s="25">
        <f t="shared" si="24"/>
        <v>60</v>
      </c>
      <c r="I210" s="25">
        <f t="shared" si="25"/>
        <v>7</v>
      </c>
      <c r="J210" s="25">
        <v>3</v>
      </c>
      <c r="K210" s="25" t="s">
        <v>1511</v>
      </c>
      <c r="L210" s="53" t="str">
        <f t="shared" si="26"/>
        <v>tw-f-35-jlr-loc2</v>
      </c>
      <c r="M210" s="53">
        <f t="shared" si="27"/>
        <v>3</v>
      </c>
      <c r="N210" s="25">
        <v>1</v>
      </c>
      <c r="O210" s="39">
        <v>1</v>
      </c>
      <c r="Q210" s="48">
        <v>207</v>
      </c>
    </row>
    <row r="211" spans="1:17" ht="16.5">
      <c r="A211" s="45" t="s">
        <v>1031</v>
      </c>
      <c r="B211" s="45">
        <f t="shared" si="22"/>
        <v>4103521</v>
      </c>
      <c r="C211" s="62">
        <f t="shared" si="21"/>
        <v>35</v>
      </c>
      <c r="D211" s="38">
        <f t="shared" si="23"/>
        <v>41035</v>
      </c>
      <c r="E211" s="25">
        <v>2</v>
      </c>
      <c r="F211" s="26" t="s">
        <v>821</v>
      </c>
      <c r="G211" s="26" t="s">
        <v>1039</v>
      </c>
      <c r="H211" s="25">
        <f t="shared" si="24"/>
        <v>60</v>
      </c>
      <c r="I211" s="25">
        <f t="shared" si="25"/>
        <v>7</v>
      </c>
      <c r="J211" s="25">
        <v>3</v>
      </c>
      <c r="K211" s="25" t="s">
        <v>546</v>
      </c>
      <c r="L211" s="53" t="str">
        <f t="shared" si="26"/>
        <v>tw-f-35-shl-loc2</v>
      </c>
      <c r="M211" s="53">
        <f t="shared" si="27"/>
        <v>3</v>
      </c>
      <c r="N211" s="25">
        <v>1</v>
      </c>
      <c r="O211" s="39">
        <v>1</v>
      </c>
      <c r="Q211" s="48">
        <v>208</v>
      </c>
    </row>
    <row r="212" spans="1:17" ht="16.5">
      <c r="A212" s="45" t="s">
        <v>1031</v>
      </c>
      <c r="B212" s="45">
        <f t="shared" si="22"/>
        <v>4103530</v>
      </c>
      <c r="C212" s="62">
        <f t="shared" si="21"/>
        <v>35</v>
      </c>
      <c r="D212" s="38">
        <f t="shared" si="23"/>
        <v>41035</v>
      </c>
      <c r="E212" s="25">
        <v>3</v>
      </c>
      <c r="F212" s="26" t="s">
        <v>820</v>
      </c>
      <c r="G212" s="26" t="s">
        <v>1040</v>
      </c>
      <c r="H212" s="25">
        <f t="shared" si="24"/>
        <v>60</v>
      </c>
      <c r="I212" s="25">
        <f t="shared" si="25"/>
        <v>7</v>
      </c>
      <c r="J212" s="25">
        <v>3</v>
      </c>
      <c r="K212" s="25" t="s">
        <v>520</v>
      </c>
      <c r="L212" s="56" t="str">
        <f t="shared" si="26"/>
        <v>tw-f-35-jlr-loc3</v>
      </c>
      <c r="M212" s="56">
        <f t="shared" si="27"/>
        <v>3</v>
      </c>
      <c r="N212" s="25">
        <v>1</v>
      </c>
      <c r="O212" s="39">
        <v>1</v>
      </c>
      <c r="Q212" s="48">
        <v>209</v>
      </c>
    </row>
    <row r="213" spans="1:17" ht="17.25">
      <c r="A213" s="45" t="s">
        <v>1031</v>
      </c>
      <c r="B213" s="45">
        <f t="shared" si="22"/>
        <v>4103531</v>
      </c>
      <c r="C213" s="62">
        <f t="shared" si="21"/>
        <v>35</v>
      </c>
      <c r="D213" s="40">
        <f t="shared" si="23"/>
        <v>41035</v>
      </c>
      <c r="E213" s="41">
        <v>3</v>
      </c>
      <c r="F213" s="42" t="s">
        <v>821</v>
      </c>
      <c r="G213" s="42" t="s">
        <v>1041</v>
      </c>
      <c r="H213" s="41">
        <f t="shared" si="24"/>
        <v>60</v>
      </c>
      <c r="I213" s="41">
        <f t="shared" si="25"/>
        <v>7</v>
      </c>
      <c r="J213" s="41">
        <v>3</v>
      </c>
      <c r="K213" s="41" t="s">
        <v>561</v>
      </c>
      <c r="L213" s="42" t="str">
        <f t="shared" si="26"/>
        <v>tw-f-35-shl-loc3</v>
      </c>
      <c r="M213" s="42">
        <f t="shared" si="27"/>
        <v>3</v>
      </c>
      <c r="N213" s="41">
        <v>1</v>
      </c>
      <c r="O213" s="43">
        <v>1</v>
      </c>
      <c r="Q213" s="48">
        <v>210</v>
      </c>
    </row>
    <row r="214" spans="1:17" ht="16.5">
      <c r="A214" s="45" t="s">
        <v>1031</v>
      </c>
      <c r="B214" s="45">
        <f t="shared" si="22"/>
        <v>4103610</v>
      </c>
      <c r="C214" s="62">
        <f t="shared" si="21"/>
        <v>36</v>
      </c>
      <c r="D214" s="35">
        <f t="shared" si="23"/>
        <v>41036</v>
      </c>
      <c r="E214" s="36">
        <v>1</v>
      </c>
      <c r="F214" s="44" t="s">
        <v>820</v>
      </c>
      <c r="G214" s="44" t="s">
        <v>1036</v>
      </c>
      <c r="H214" s="36">
        <f t="shared" si="24"/>
        <v>61</v>
      </c>
      <c r="I214" s="36">
        <f t="shared" si="25"/>
        <v>7</v>
      </c>
      <c r="J214" s="36">
        <v>3</v>
      </c>
      <c r="K214" s="36" t="s">
        <v>518</v>
      </c>
      <c r="L214" s="36" t="str">
        <f t="shared" si="26"/>
        <v>tw-f-36-jlr-loc1</v>
      </c>
      <c r="M214" s="36">
        <f t="shared" si="27"/>
        <v>3</v>
      </c>
      <c r="N214" s="36">
        <v>1</v>
      </c>
      <c r="O214" s="37">
        <v>1</v>
      </c>
      <c r="Q214" s="48">
        <v>211</v>
      </c>
    </row>
    <row r="215" spans="1:17" ht="16.5">
      <c r="A215" s="45" t="s">
        <v>1031</v>
      </c>
      <c r="B215" s="45">
        <f t="shared" si="22"/>
        <v>4103611</v>
      </c>
      <c r="C215" s="62">
        <f t="shared" si="21"/>
        <v>36</v>
      </c>
      <c r="D215" s="38">
        <f t="shared" si="23"/>
        <v>41036</v>
      </c>
      <c r="E215" s="25">
        <v>1</v>
      </c>
      <c r="F215" s="26" t="s">
        <v>821</v>
      </c>
      <c r="G215" s="26" t="s">
        <v>1037</v>
      </c>
      <c r="H215" s="25">
        <f t="shared" si="24"/>
        <v>61</v>
      </c>
      <c r="I215" s="25">
        <f t="shared" si="25"/>
        <v>7</v>
      </c>
      <c r="J215" s="25">
        <v>3</v>
      </c>
      <c r="K215" s="25" t="s">
        <v>559</v>
      </c>
      <c r="L215" s="25" t="str">
        <f t="shared" si="26"/>
        <v>tw-f-36-shl-loc1</v>
      </c>
      <c r="M215" s="25">
        <f t="shared" si="27"/>
        <v>3</v>
      </c>
      <c r="N215" s="25">
        <v>1</v>
      </c>
      <c r="O215" s="39">
        <v>1</v>
      </c>
      <c r="Q215" s="48">
        <v>212</v>
      </c>
    </row>
    <row r="216" spans="1:17" ht="16.5">
      <c r="A216" s="45" t="s">
        <v>1031</v>
      </c>
      <c r="B216" s="45">
        <f t="shared" si="22"/>
        <v>4103620</v>
      </c>
      <c r="C216" s="62">
        <f t="shared" si="21"/>
        <v>36</v>
      </c>
      <c r="D216" s="38">
        <f t="shared" si="23"/>
        <v>41036</v>
      </c>
      <c r="E216" s="25">
        <v>2</v>
      </c>
      <c r="F216" s="26" t="s">
        <v>820</v>
      </c>
      <c r="G216" s="26" t="s">
        <v>1038</v>
      </c>
      <c r="H216" s="25">
        <f t="shared" si="24"/>
        <v>61</v>
      </c>
      <c r="I216" s="25">
        <f t="shared" si="25"/>
        <v>7</v>
      </c>
      <c r="J216" s="25">
        <v>3</v>
      </c>
      <c r="K216" s="25" t="s">
        <v>1507</v>
      </c>
      <c r="L216" s="53" t="str">
        <f t="shared" si="26"/>
        <v>tw-f-36-jlr-loc2</v>
      </c>
      <c r="M216" s="53">
        <f t="shared" si="27"/>
        <v>3</v>
      </c>
      <c r="N216" s="25">
        <v>1</v>
      </c>
      <c r="O216" s="39">
        <v>1</v>
      </c>
      <c r="Q216" s="48">
        <v>213</v>
      </c>
    </row>
    <row r="217" spans="1:17" ht="16.5">
      <c r="A217" s="45" t="s">
        <v>1031</v>
      </c>
      <c r="B217" s="45">
        <f t="shared" si="22"/>
        <v>4103621</v>
      </c>
      <c r="C217" s="62">
        <f t="shared" si="21"/>
        <v>36</v>
      </c>
      <c r="D217" s="38">
        <f t="shared" si="23"/>
        <v>41036</v>
      </c>
      <c r="E217" s="25">
        <v>2</v>
      </c>
      <c r="F217" s="26" t="s">
        <v>821</v>
      </c>
      <c r="G217" s="26" t="s">
        <v>1039</v>
      </c>
      <c r="H217" s="25">
        <f t="shared" si="24"/>
        <v>61</v>
      </c>
      <c r="I217" s="25">
        <f t="shared" si="25"/>
        <v>7</v>
      </c>
      <c r="J217" s="25">
        <v>3</v>
      </c>
      <c r="K217" s="25" t="s">
        <v>554</v>
      </c>
      <c r="L217" s="53" t="str">
        <f t="shared" si="26"/>
        <v>tw-f-36-shl-loc2</v>
      </c>
      <c r="M217" s="53">
        <f t="shared" si="27"/>
        <v>3</v>
      </c>
      <c r="N217" s="25">
        <v>1</v>
      </c>
      <c r="O217" s="39">
        <v>1</v>
      </c>
      <c r="Q217" s="48">
        <v>214</v>
      </c>
    </row>
    <row r="218" spans="1:17" ht="16.5">
      <c r="A218" s="45" t="s">
        <v>1031</v>
      </c>
      <c r="B218" s="45">
        <f t="shared" si="22"/>
        <v>4103630</v>
      </c>
      <c r="C218" s="62">
        <f t="shared" si="21"/>
        <v>36</v>
      </c>
      <c r="D218" s="38">
        <f t="shared" si="23"/>
        <v>41036</v>
      </c>
      <c r="E218" s="25">
        <v>3</v>
      </c>
      <c r="F218" s="26" t="s">
        <v>820</v>
      </c>
      <c r="G218" s="26" t="s">
        <v>1040</v>
      </c>
      <c r="H218" s="25">
        <f t="shared" si="24"/>
        <v>61</v>
      </c>
      <c r="I218" s="25">
        <f t="shared" si="25"/>
        <v>7</v>
      </c>
      <c r="J218" s="25">
        <v>3</v>
      </c>
      <c r="K218" s="25" t="s">
        <v>515</v>
      </c>
      <c r="L218" s="56" t="str">
        <f t="shared" si="26"/>
        <v>tw-f-36-jlr-loc3</v>
      </c>
      <c r="M218" s="56">
        <f t="shared" si="27"/>
        <v>3</v>
      </c>
      <c r="N218" s="25">
        <v>1</v>
      </c>
      <c r="O218" s="39">
        <v>1</v>
      </c>
      <c r="Q218" s="48">
        <v>215</v>
      </c>
    </row>
    <row r="219" spans="1:17" ht="17.25">
      <c r="A219" s="45" t="s">
        <v>1031</v>
      </c>
      <c r="B219" s="45">
        <f t="shared" si="22"/>
        <v>4103631</v>
      </c>
      <c r="C219" s="62">
        <f t="shared" si="21"/>
        <v>36</v>
      </c>
      <c r="D219" s="40">
        <f t="shared" si="23"/>
        <v>41036</v>
      </c>
      <c r="E219" s="41">
        <v>3</v>
      </c>
      <c r="F219" s="42" t="s">
        <v>821</v>
      </c>
      <c r="G219" s="42" t="s">
        <v>1041</v>
      </c>
      <c r="H219" s="41">
        <f t="shared" si="24"/>
        <v>61</v>
      </c>
      <c r="I219" s="41">
        <f t="shared" si="25"/>
        <v>7</v>
      </c>
      <c r="J219" s="41">
        <v>3</v>
      </c>
      <c r="K219" s="41" t="s">
        <v>555</v>
      </c>
      <c r="L219" s="42" t="str">
        <f t="shared" si="26"/>
        <v>tw-f-36-shl-loc3</v>
      </c>
      <c r="M219" s="42">
        <f t="shared" si="27"/>
        <v>3</v>
      </c>
      <c r="N219" s="41">
        <v>1</v>
      </c>
      <c r="O219" s="43">
        <v>1</v>
      </c>
      <c r="Q219" s="48">
        <v>216</v>
      </c>
    </row>
    <row r="220" spans="1:17" ht="16.5">
      <c r="A220" s="45" t="s">
        <v>1031</v>
      </c>
      <c r="B220" s="45">
        <f t="shared" si="22"/>
        <v>4103710</v>
      </c>
      <c r="C220" s="62">
        <f t="shared" si="21"/>
        <v>37</v>
      </c>
      <c r="D220" s="35">
        <f t="shared" si="23"/>
        <v>41037</v>
      </c>
      <c r="E220" s="36">
        <v>1</v>
      </c>
      <c r="F220" s="44" t="s">
        <v>820</v>
      </c>
      <c r="G220" s="44" t="s">
        <v>1036</v>
      </c>
      <c r="H220" s="36">
        <f t="shared" si="24"/>
        <v>62</v>
      </c>
      <c r="I220" s="36">
        <f t="shared" si="25"/>
        <v>7</v>
      </c>
      <c r="J220" s="36">
        <v>3</v>
      </c>
      <c r="K220" s="36" t="s">
        <v>521</v>
      </c>
      <c r="L220" s="36" t="str">
        <f t="shared" si="26"/>
        <v>tw-f-37-jlr-loc1</v>
      </c>
      <c r="M220" s="36">
        <f t="shared" si="27"/>
        <v>3</v>
      </c>
      <c r="N220" s="36">
        <v>1</v>
      </c>
      <c r="O220" s="37">
        <v>1</v>
      </c>
      <c r="Q220" s="48">
        <v>217</v>
      </c>
    </row>
    <row r="221" spans="1:17" ht="16.5">
      <c r="A221" s="45" t="s">
        <v>1031</v>
      </c>
      <c r="B221" s="45">
        <f t="shared" si="22"/>
        <v>4103711</v>
      </c>
      <c r="C221" s="62">
        <f t="shared" si="21"/>
        <v>37</v>
      </c>
      <c r="D221" s="38">
        <f t="shared" si="23"/>
        <v>41037</v>
      </c>
      <c r="E221" s="25">
        <v>1</v>
      </c>
      <c r="F221" s="26" t="s">
        <v>821</v>
      </c>
      <c r="G221" s="26" t="s">
        <v>1037</v>
      </c>
      <c r="H221" s="25">
        <f t="shared" si="24"/>
        <v>62</v>
      </c>
      <c r="I221" s="25">
        <f t="shared" si="25"/>
        <v>7</v>
      </c>
      <c r="J221" s="25">
        <v>3</v>
      </c>
      <c r="K221" s="25" t="s">
        <v>562</v>
      </c>
      <c r="L221" s="25" t="str">
        <f t="shared" si="26"/>
        <v>tw-f-37-shl-loc1</v>
      </c>
      <c r="M221" s="25">
        <f t="shared" si="27"/>
        <v>3</v>
      </c>
      <c r="N221" s="25">
        <v>1</v>
      </c>
      <c r="O221" s="39">
        <v>1</v>
      </c>
      <c r="Q221" s="48">
        <v>218</v>
      </c>
    </row>
    <row r="222" spans="1:17" ht="16.5">
      <c r="A222" s="45" t="s">
        <v>1031</v>
      </c>
      <c r="B222" s="45">
        <f t="shared" si="22"/>
        <v>4103720</v>
      </c>
      <c r="C222" s="62">
        <f t="shared" si="21"/>
        <v>37</v>
      </c>
      <c r="D222" s="38">
        <f t="shared" si="23"/>
        <v>41037</v>
      </c>
      <c r="E222" s="25">
        <v>2</v>
      </c>
      <c r="F222" s="26" t="s">
        <v>820</v>
      </c>
      <c r="G222" s="26" t="s">
        <v>1038</v>
      </c>
      <c r="H222" s="25">
        <f t="shared" si="24"/>
        <v>62</v>
      </c>
      <c r="I222" s="25">
        <f t="shared" si="25"/>
        <v>7</v>
      </c>
      <c r="J222" s="25">
        <v>3</v>
      </c>
      <c r="K222" s="25" t="s">
        <v>511</v>
      </c>
      <c r="L222" s="53" t="str">
        <f t="shared" si="26"/>
        <v>tw-f-37-jlr-loc2</v>
      </c>
      <c r="M222" s="53">
        <f t="shared" si="27"/>
        <v>3</v>
      </c>
      <c r="N222" s="25">
        <v>1</v>
      </c>
      <c r="O222" s="39">
        <v>1</v>
      </c>
      <c r="Q222" s="48">
        <v>219</v>
      </c>
    </row>
    <row r="223" spans="1:17" ht="16.5">
      <c r="A223" s="45" t="s">
        <v>1031</v>
      </c>
      <c r="B223" s="45">
        <f t="shared" si="22"/>
        <v>4103721</v>
      </c>
      <c r="C223" s="62">
        <f t="shared" si="21"/>
        <v>37</v>
      </c>
      <c r="D223" s="38">
        <f t="shared" si="23"/>
        <v>41037</v>
      </c>
      <c r="E223" s="25">
        <v>2</v>
      </c>
      <c r="F223" s="26" t="s">
        <v>821</v>
      </c>
      <c r="G223" s="26" t="s">
        <v>1039</v>
      </c>
      <c r="H223" s="25">
        <f t="shared" si="24"/>
        <v>62</v>
      </c>
      <c r="I223" s="25">
        <f t="shared" si="25"/>
        <v>7</v>
      </c>
      <c r="J223" s="25">
        <v>3</v>
      </c>
      <c r="K223" s="25" t="s">
        <v>550</v>
      </c>
      <c r="L223" s="53" t="str">
        <f t="shared" si="26"/>
        <v>tw-f-37-shl-loc2</v>
      </c>
      <c r="M223" s="53">
        <f t="shared" si="27"/>
        <v>3</v>
      </c>
      <c r="N223" s="25">
        <v>1</v>
      </c>
      <c r="O223" s="39">
        <v>1</v>
      </c>
      <c r="Q223" s="48">
        <v>220</v>
      </c>
    </row>
    <row r="224" spans="1:17" ht="16.5">
      <c r="A224" s="45" t="s">
        <v>1031</v>
      </c>
      <c r="B224" s="45">
        <f t="shared" si="22"/>
        <v>4103730</v>
      </c>
      <c r="C224" s="62">
        <f t="shared" si="21"/>
        <v>37</v>
      </c>
      <c r="D224" s="38">
        <f t="shared" si="23"/>
        <v>41037</v>
      </c>
      <c r="E224" s="25">
        <v>3</v>
      </c>
      <c r="F224" s="26" t="s">
        <v>820</v>
      </c>
      <c r="G224" s="26" t="s">
        <v>1040</v>
      </c>
      <c r="H224" s="25">
        <f t="shared" si="24"/>
        <v>62</v>
      </c>
      <c r="I224" s="25">
        <f t="shared" si="25"/>
        <v>7</v>
      </c>
      <c r="J224" s="25">
        <v>3</v>
      </c>
      <c r="K224" s="25" t="s">
        <v>517</v>
      </c>
      <c r="L224" s="56" t="str">
        <f t="shared" si="26"/>
        <v>tw-f-37-jlr-loc3</v>
      </c>
      <c r="M224" s="56">
        <f t="shared" si="27"/>
        <v>3</v>
      </c>
      <c r="N224" s="25">
        <v>1</v>
      </c>
      <c r="O224" s="39">
        <v>1</v>
      </c>
      <c r="Q224" s="48">
        <v>221</v>
      </c>
    </row>
    <row r="225" spans="1:17" ht="17.25">
      <c r="A225" s="45" t="s">
        <v>1031</v>
      </c>
      <c r="B225" s="45">
        <f t="shared" si="22"/>
        <v>4103731</v>
      </c>
      <c r="C225" s="62">
        <f t="shared" si="21"/>
        <v>37</v>
      </c>
      <c r="D225" s="40">
        <f t="shared" si="23"/>
        <v>41037</v>
      </c>
      <c r="E225" s="41">
        <v>3</v>
      </c>
      <c r="F225" s="42" t="s">
        <v>821</v>
      </c>
      <c r="G225" s="42" t="s">
        <v>1041</v>
      </c>
      <c r="H225" s="41">
        <f t="shared" si="24"/>
        <v>62</v>
      </c>
      <c r="I225" s="41">
        <f t="shared" si="25"/>
        <v>7</v>
      </c>
      <c r="J225" s="41">
        <v>3</v>
      </c>
      <c r="K225" s="41" t="s">
        <v>558</v>
      </c>
      <c r="L225" s="42" t="str">
        <f t="shared" si="26"/>
        <v>tw-f-37-shl-loc3</v>
      </c>
      <c r="M225" s="42">
        <f t="shared" si="27"/>
        <v>3</v>
      </c>
      <c r="N225" s="41">
        <v>1</v>
      </c>
      <c r="O225" s="43">
        <v>1</v>
      </c>
      <c r="Q225" s="48">
        <v>222</v>
      </c>
    </row>
    <row r="226" spans="1:17" ht="16.5">
      <c r="A226" s="45" t="s">
        <v>1031</v>
      </c>
      <c r="B226" s="45">
        <f t="shared" si="22"/>
        <v>4103810</v>
      </c>
      <c r="C226" s="62">
        <f t="shared" si="21"/>
        <v>38</v>
      </c>
      <c r="D226" s="35">
        <f t="shared" si="23"/>
        <v>41038</v>
      </c>
      <c r="E226" s="36">
        <v>1</v>
      </c>
      <c r="F226" s="44" t="s">
        <v>820</v>
      </c>
      <c r="G226" s="44" t="s">
        <v>1036</v>
      </c>
      <c r="H226" s="36">
        <f t="shared" si="24"/>
        <v>62</v>
      </c>
      <c r="I226" s="36">
        <f t="shared" si="25"/>
        <v>7</v>
      </c>
      <c r="J226" s="36">
        <v>3</v>
      </c>
      <c r="K226" s="44" t="s">
        <v>1506</v>
      </c>
      <c r="L226" s="36" t="str">
        <f t="shared" si="26"/>
        <v>tw-f-38-jlr-loc1</v>
      </c>
      <c r="M226" s="36">
        <f t="shared" si="27"/>
        <v>3</v>
      </c>
      <c r="N226" s="36">
        <v>1</v>
      </c>
      <c r="O226" s="37">
        <v>1</v>
      </c>
      <c r="Q226" s="48">
        <v>223</v>
      </c>
    </row>
    <row r="227" spans="1:17" ht="16.5">
      <c r="A227" s="45" t="s">
        <v>1031</v>
      </c>
      <c r="B227" s="45">
        <f t="shared" si="22"/>
        <v>4103811</v>
      </c>
      <c r="C227" s="62">
        <f t="shared" si="21"/>
        <v>38</v>
      </c>
      <c r="D227" s="38">
        <f t="shared" si="23"/>
        <v>41038</v>
      </c>
      <c r="E227" s="25">
        <v>1</v>
      </c>
      <c r="F227" s="26" t="s">
        <v>821</v>
      </c>
      <c r="G227" s="26" t="s">
        <v>1037</v>
      </c>
      <c r="H227" s="25">
        <f t="shared" si="24"/>
        <v>62</v>
      </c>
      <c r="I227" s="25">
        <f t="shared" si="25"/>
        <v>7</v>
      </c>
      <c r="J227" s="25">
        <v>3</v>
      </c>
      <c r="K227" s="26" t="s">
        <v>548</v>
      </c>
      <c r="L227" s="25" t="str">
        <f t="shared" si="26"/>
        <v>tw-f-38-shl-loc1</v>
      </c>
      <c r="M227" s="25">
        <f t="shared" si="27"/>
        <v>3</v>
      </c>
      <c r="N227" s="25">
        <v>1</v>
      </c>
      <c r="O227" s="39">
        <v>1</v>
      </c>
      <c r="Q227" s="48">
        <v>224</v>
      </c>
    </row>
    <row r="228" spans="1:17" ht="16.5">
      <c r="A228" s="45" t="s">
        <v>1031</v>
      </c>
      <c r="B228" s="45">
        <f t="shared" si="22"/>
        <v>4103820</v>
      </c>
      <c r="C228" s="62">
        <f t="shared" si="21"/>
        <v>38</v>
      </c>
      <c r="D228" s="38">
        <f t="shared" si="23"/>
        <v>41038</v>
      </c>
      <c r="E228" s="25">
        <v>2</v>
      </c>
      <c r="F228" s="26" t="s">
        <v>820</v>
      </c>
      <c r="G228" s="26" t="s">
        <v>1038</v>
      </c>
      <c r="H228" s="25">
        <f t="shared" si="24"/>
        <v>62</v>
      </c>
      <c r="I228" s="25">
        <f t="shared" si="25"/>
        <v>7</v>
      </c>
      <c r="J228" s="25">
        <v>3</v>
      </c>
      <c r="K228" s="26" t="s">
        <v>1511</v>
      </c>
      <c r="L228" s="53" t="str">
        <f t="shared" si="26"/>
        <v>tw-f-38-jlr-loc2</v>
      </c>
      <c r="M228" s="53">
        <f t="shared" si="27"/>
        <v>3</v>
      </c>
      <c r="N228" s="25">
        <v>1</v>
      </c>
      <c r="O228" s="39">
        <v>1</v>
      </c>
      <c r="Q228" s="48">
        <v>225</v>
      </c>
    </row>
    <row r="229" spans="1:17" ht="16.5">
      <c r="A229" s="45" t="s">
        <v>1031</v>
      </c>
      <c r="B229" s="45">
        <f t="shared" si="22"/>
        <v>4103821</v>
      </c>
      <c r="C229" s="62">
        <f t="shared" si="21"/>
        <v>38</v>
      </c>
      <c r="D229" s="38">
        <f t="shared" si="23"/>
        <v>41038</v>
      </c>
      <c r="E229" s="25">
        <v>2</v>
      </c>
      <c r="F229" s="26" t="s">
        <v>821</v>
      </c>
      <c r="G229" s="26" t="s">
        <v>1039</v>
      </c>
      <c r="H229" s="25">
        <f t="shared" si="24"/>
        <v>62</v>
      </c>
      <c r="I229" s="25">
        <f t="shared" si="25"/>
        <v>7</v>
      </c>
      <c r="J229" s="25">
        <v>3</v>
      </c>
      <c r="K229" s="25" t="s">
        <v>546</v>
      </c>
      <c r="L229" s="53" t="str">
        <f t="shared" si="26"/>
        <v>tw-f-38-shl-loc2</v>
      </c>
      <c r="M229" s="53">
        <f t="shared" si="27"/>
        <v>3</v>
      </c>
      <c r="N229" s="25">
        <v>1</v>
      </c>
      <c r="O229" s="39">
        <v>1</v>
      </c>
      <c r="Q229" s="48">
        <v>226</v>
      </c>
    </row>
    <row r="230" spans="1:17" ht="16.5">
      <c r="A230" s="45" t="s">
        <v>1031</v>
      </c>
      <c r="B230" s="45">
        <f t="shared" si="22"/>
        <v>4103830</v>
      </c>
      <c r="C230" s="62">
        <f t="shared" si="21"/>
        <v>38</v>
      </c>
      <c r="D230" s="38">
        <f t="shared" si="23"/>
        <v>41038</v>
      </c>
      <c r="E230" s="25">
        <v>3</v>
      </c>
      <c r="F230" s="26" t="s">
        <v>820</v>
      </c>
      <c r="G230" s="26" t="s">
        <v>1040</v>
      </c>
      <c r="H230" s="25">
        <f t="shared" si="24"/>
        <v>62</v>
      </c>
      <c r="I230" s="25">
        <f t="shared" si="25"/>
        <v>7</v>
      </c>
      <c r="J230" s="25">
        <v>3</v>
      </c>
      <c r="K230" s="26" t="s">
        <v>518</v>
      </c>
      <c r="L230" s="56" t="str">
        <f t="shared" si="26"/>
        <v>tw-f-38-jlr-loc3</v>
      </c>
      <c r="M230" s="56">
        <f t="shared" si="27"/>
        <v>3</v>
      </c>
      <c r="N230" s="25">
        <v>1</v>
      </c>
      <c r="O230" s="39">
        <v>1</v>
      </c>
      <c r="Q230" s="48">
        <v>227</v>
      </c>
    </row>
    <row r="231" spans="1:17" ht="17.25">
      <c r="A231" s="45" t="s">
        <v>1031</v>
      </c>
      <c r="B231" s="45">
        <f t="shared" si="22"/>
        <v>4103831</v>
      </c>
      <c r="C231" s="62">
        <f t="shared" si="21"/>
        <v>38</v>
      </c>
      <c r="D231" s="40">
        <f t="shared" si="23"/>
        <v>41038</v>
      </c>
      <c r="E231" s="41">
        <v>3</v>
      </c>
      <c r="F231" s="42" t="s">
        <v>821</v>
      </c>
      <c r="G231" s="42" t="s">
        <v>1041</v>
      </c>
      <c r="H231" s="41">
        <f t="shared" si="24"/>
        <v>62</v>
      </c>
      <c r="I231" s="41">
        <f t="shared" si="25"/>
        <v>7</v>
      </c>
      <c r="J231" s="41">
        <v>3</v>
      </c>
      <c r="K231" s="42" t="s">
        <v>559</v>
      </c>
      <c r="L231" s="42" t="str">
        <f t="shared" si="26"/>
        <v>tw-f-38-shl-loc3</v>
      </c>
      <c r="M231" s="42">
        <f t="shared" si="27"/>
        <v>3</v>
      </c>
      <c r="N231" s="41">
        <v>1</v>
      </c>
      <c r="O231" s="43">
        <v>1</v>
      </c>
      <c r="Q231" s="48">
        <v>228</v>
      </c>
    </row>
    <row r="232" spans="1:17" ht="16.5">
      <c r="A232" s="45" t="s">
        <v>1031</v>
      </c>
      <c r="B232" s="45">
        <f t="shared" si="22"/>
        <v>4103910</v>
      </c>
      <c r="C232" s="62">
        <f t="shared" si="21"/>
        <v>39</v>
      </c>
      <c r="D232" s="35">
        <f t="shared" si="23"/>
        <v>41039</v>
      </c>
      <c r="E232" s="36">
        <v>1</v>
      </c>
      <c r="F232" s="44" t="s">
        <v>820</v>
      </c>
      <c r="G232" s="44" t="s">
        <v>1036</v>
      </c>
      <c r="H232" s="36">
        <f t="shared" si="24"/>
        <v>63</v>
      </c>
      <c r="I232" s="36">
        <f t="shared" si="25"/>
        <v>7</v>
      </c>
      <c r="J232" s="36">
        <v>3</v>
      </c>
      <c r="K232" s="36" t="s">
        <v>515</v>
      </c>
      <c r="L232" s="36" t="str">
        <f t="shared" si="26"/>
        <v>tw-f-39-jlr-loc1</v>
      </c>
      <c r="M232" s="36">
        <f t="shared" si="27"/>
        <v>3</v>
      </c>
      <c r="N232" s="36">
        <v>1</v>
      </c>
      <c r="O232" s="37">
        <v>1</v>
      </c>
      <c r="Q232" s="48">
        <v>229</v>
      </c>
    </row>
    <row r="233" spans="1:17" ht="16.5">
      <c r="A233" s="45" t="s">
        <v>1031</v>
      </c>
      <c r="B233" s="45">
        <f t="shared" si="22"/>
        <v>4103911</v>
      </c>
      <c r="C233" s="62">
        <f t="shared" si="21"/>
        <v>39</v>
      </c>
      <c r="D233" s="38">
        <f t="shared" si="23"/>
        <v>41039</v>
      </c>
      <c r="E233" s="25">
        <v>1</v>
      </c>
      <c r="F233" s="26" t="s">
        <v>821</v>
      </c>
      <c r="G233" s="26" t="s">
        <v>1037</v>
      </c>
      <c r="H233" s="25">
        <f t="shared" si="24"/>
        <v>63</v>
      </c>
      <c r="I233" s="25">
        <f t="shared" si="25"/>
        <v>7</v>
      </c>
      <c r="J233" s="25">
        <v>3</v>
      </c>
      <c r="K233" s="25" t="s">
        <v>555</v>
      </c>
      <c r="L233" s="25" t="str">
        <f t="shared" si="26"/>
        <v>tw-f-39-shl-loc1</v>
      </c>
      <c r="M233" s="25">
        <f t="shared" si="27"/>
        <v>3</v>
      </c>
      <c r="N233" s="25">
        <v>1</v>
      </c>
      <c r="O233" s="39">
        <v>1</v>
      </c>
      <c r="Q233" s="48">
        <v>230</v>
      </c>
    </row>
    <row r="234" spans="1:17" ht="16.5">
      <c r="A234" s="45" t="s">
        <v>1031</v>
      </c>
      <c r="B234" s="45">
        <f t="shared" si="22"/>
        <v>4103920</v>
      </c>
      <c r="C234" s="62">
        <f t="shared" si="21"/>
        <v>39</v>
      </c>
      <c r="D234" s="38">
        <f t="shared" si="23"/>
        <v>41039</v>
      </c>
      <c r="E234" s="25">
        <v>2</v>
      </c>
      <c r="F234" s="26" t="s">
        <v>820</v>
      </c>
      <c r="G234" s="26" t="s">
        <v>1038</v>
      </c>
      <c r="H234" s="25">
        <f t="shared" si="24"/>
        <v>63</v>
      </c>
      <c r="I234" s="25">
        <f t="shared" si="25"/>
        <v>7</v>
      </c>
      <c r="J234" s="25">
        <v>3</v>
      </c>
      <c r="K234" s="25" t="s">
        <v>1507</v>
      </c>
      <c r="L234" s="53" t="str">
        <f t="shared" si="26"/>
        <v>tw-f-39-jlr-loc2</v>
      </c>
      <c r="M234" s="53">
        <f t="shared" si="27"/>
        <v>3</v>
      </c>
      <c r="N234" s="25">
        <v>1</v>
      </c>
      <c r="O234" s="39">
        <v>1</v>
      </c>
      <c r="Q234" s="48">
        <v>231</v>
      </c>
    </row>
    <row r="235" spans="1:17" ht="16.5">
      <c r="A235" s="45" t="s">
        <v>1031</v>
      </c>
      <c r="B235" s="45">
        <f t="shared" si="22"/>
        <v>4103921</v>
      </c>
      <c r="C235" s="62">
        <f t="shared" si="21"/>
        <v>39</v>
      </c>
      <c r="D235" s="38">
        <f t="shared" si="23"/>
        <v>41039</v>
      </c>
      <c r="E235" s="25">
        <v>2</v>
      </c>
      <c r="F235" s="26" t="s">
        <v>821</v>
      </c>
      <c r="G235" s="26" t="s">
        <v>1039</v>
      </c>
      <c r="H235" s="25">
        <f t="shared" si="24"/>
        <v>63</v>
      </c>
      <c r="I235" s="25">
        <f t="shared" si="25"/>
        <v>7</v>
      </c>
      <c r="J235" s="25">
        <v>3</v>
      </c>
      <c r="K235" s="25" t="s">
        <v>554</v>
      </c>
      <c r="L235" s="53" t="str">
        <f t="shared" si="26"/>
        <v>tw-f-39-shl-loc2</v>
      </c>
      <c r="M235" s="53">
        <f t="shared" si="27"/>
        <v>3</v>
      </c>
      <c r="N235" s="25">
        <v>1</v>
      </c>
      <c r="O235" s="39">
        <v>1</v>
      </c>
      <c r="Q235" s="48">
        <v>232</v>
      </c>
    </row>
    <row r="236" spans="1:17" ht="16.5">
      <c r="A236" s="45" t="s">
        <v>1031</v>
      </c>
      <c r="B236" s="45">
        <f t="shared" si="22"/>
        <v>4103930</v>
      </c>
      <c r="C236" s="62">
        <f t="shared" si="21"/>
        <v>39</v>
      </c>
      <c r="D236" s="38">
        <f t="shared" si="23"/>
        <v>41039</v>
      </c>
      <c r="E236" s="25">
        <v>3</v>
      </c>
      <c r="F236" s="26" t="s">
        <v>820</v>
      </c>
      <c r="G236" s="26" t="s">
        <v>1040</v>
      </c>
      <c r="H236" s="25">
        <f t="shared" si="24"/>
        <v>63</v>
      </c>
      <c r="I236" s="25">
        <f t="shared" si="25"/>
        <v>7</v>
      </c>
      <c r="J236" s="25">
        <v>3</v>
      </c>
      <c r="K236" s="25" t="s">
        <v>518</v>
      </c>
      <c r="L236" s="56" t="str">
        <f t="shared" si="26"/>
        <v>tw-f-39-jlr-loc3</v>
      </c>
      <c r="M236" s="56">
        <f t="shared" si="27"/>
        <v>3</v>
      </c>
      <c r="N236" s="25">
        <v>1</v>
      </c>
      <c r="O236" s="39">
        <v>1</v>
      </c>
      <c r="Q236" s="48">
        <v>233</v>
      </c>
    </row>
    <row r="237" spans="1:17" ht="17.25">
      <c r="A237" s="45" t="s">
        <v>1031</v>
      </c>
      <c r="B237" s="45">
        <f t="shared" si="22"/>
        <v>4103931</v>
      </c>
      <c r="C237" s="62">
        <f t="shared" si="21"/>
        <v>39</v>
      </c>
      <c r="D237" s="40">
        <f t="shared" si="23"/>
        <v>41039</v>
      </c>
      <c r="E237" s="41">
        <v>3</v>
      </c>
      <c r="F237" s="42" t="s">
        <v>821</v>
      </c>
      <c r="G237" s="42" t="s">
        <v>1041</v>
      </c>
      <c r="H237" s="41">
        <f t="shared" si="24"/>
        <v>63</v>
      </c>
      <c r="I237" s="41">
        <f t="shared" si="25"/>
        <v>7</v>
      </c>
      <c r="J237" s="41">
        <v>3</v>
      </c>
      <c r="K237" s="41" t="s">
        <v>559</v>
      </c>
      <c r="L237" s="42" t="str">
        <f t="shared" si="26"/>
        <v>tw-f-39-shl-loc3</v>
      </c>
      <c r="M237" s="42">
        <f t="shared" si="27"/>
        <v>3</v>
      </c>
      <c r="N237" s="41">
        <v>1</v>
      </c>
      <c r="O237" s="43">
        <v>1</v>
      </c>
      <c r="Q237" s="48">
        <v>234</v>
      </c>
    </row>
    <row r="238" spans="1:17" ht="16.5">
      <c r="A238" s="45" t="s">
        <v>1031</v>
      </c>
      <c r="B238" s="45">
        <f t="shared" si="22"/>
        <v>4104010</v>
      </c>
      <c r="C238" s="62">
        <f t="shared" si="21"/>
        <v>40</v>
      </c>
      <c r="D238" s="35">
        <f t="shared" si="23"/>
        <v>41040</v>
      </c>
      <c r="E238" s="36">
        <v>1</v>
      </c>
      <c r="F238" s="44" t="s">
        <v>820</v>
      </c>
      <c r="G238" s="44" t="s">
        <v>1036</v>
      </c>
      <c r="H238" s="36">
        <f t="shared" si="24"/>
        <v>64</v>
      </c>
      <c r="I238" s="36">
        <f t="shared" si="25"/>
        <v>7</v>
      </c>
      <c r="J238" s="36">
        <v>3</v>
      </c>
      <c r="K238" s="36" t="s">
        <v>519</v>
      </c>
      <c r="L238" s="36" t="str">
        <f t="shared" si="26"/>
        <v>tw-f-40-jlr-loc1</v>
      </c>
      <c r="M238" s="36">
        <f t="shared" si="27"/>
        <v>3</v>
      </c>
      <c r="N238" s="36">
        <v>1</v>
      </c>
      <c r="O238" s="37">
        <v>1</v>
      </c>
      <c r="Q238" s="48">
        <v>235</v>
      </c>
    </row>
    <row r="239" spans="1:17" ht="16.5">
      <c r="A239" s="45" t="s">
        <v>1031</v>
      </c>
      <c r="B239" s="45">
        <f t="shared" si="22"/>
        <v>4104011</v>
      </c>
      <c r="C239" s="62">
        <f t="shared" si="21"/>
        <v>40</v>
      </c>
      <c r="D239" s="38">
        <f t="shared" si="23"/>
        <v>41040</v>
      </c>
      <c r="E239" s="25">
        <v>1</v>
      </c>
      <c r="F239" s="26" t="s">
        <v>821</v>
      </c>
      <c r="G239" s="26" t="s">
        <v>1037</v>
      </c>
      <c r="H239" s="25">
        <f t="shared" si="24"/>
        <v>64</v>
      </c>
      <c r="I239" s="25">
        <f t="shared" si="25"/>
        <v>7</v>
      </c>
      <c r="J239" s="25">
        <v>3</v>
      </c>
      <c r="K239" s="25" t="s">
        <v>560</v>
      </c>
      <c r="L239" s="25" t="str">
        <f t="shared" si="26"/>
        <v>tw-f-40-shl-loc1</v>
      </c>
      <c r="M239" s="25">
        <f t="shared" si="27"/>
        <v>3</v>
      </c>
      <c r="N239" s="25">
        <v>1</v>
      </c>
      <c r="O239" s="39">
        <v>1</v>
      </c>
      <c r="Q239" s="48">
        <v>236</v>
      </c>
    </row>
    <row r="240" spans="1:17" ht="16.5">
      <c r="A240" s="45" t="s">
        <v>1031</v>
      </c>
      <c r="B240" s="45">
        <f t="shared" si="22"/>
        <v>4104020</v>
      </c>
      <c r="C240" s="62">
        <f t="shared" si="21"/>
        <v>40</v>
      </c>
      <c r="D240" s="38">
        <f t="shared" si="23"/>
        <v>41040</v>
      </c>
      <c r="E240" s="25">
        <v>2</v>
      </c>
      <c r="F240" s="26" t="s">
        <v>820</v>
      </c>
      <c r="G240" s="26" t="s">
        <v>1038</v>
      </c>
      <c r="H240" s="25">
        <f t="shared" si="24"/>
        <v>64</v>
      </c>
      <c r="I240" s="25">
        <f t="shared" si="25"/>
        <v>7</v>
      </c>
      <c r="J240" s="25">
        <v>3</v>
      </c>
      <c r="K240" s="25" t="s">
        <v>175</v>
      </c>
      <c r="L240" s="53" t="str">
        <f t="shared" si="26"/>
        <v>tw-f-40-jlr-loc2</v>
      </c>
      <c r="M240" s="53">
        <f t="shared" si="27"/>
        <v>3</v>
      </c>
      <c r="N240" s="25">
        <v>1</v>
      </c>
      <c r="O240" s="39">
        <v>1</v>
      </c>
      <c r="Q240" s="48">
        <v>237</v>
      </c>
    </row>
    <row r="241" spans="1:17" ht="16.5">
      <c r="A241" s="45" t="s">
        <v>1031</v>
      </c>
      <c r="B241" s="45">
        <f t="shared" si="22"/>
        <v>4104021</v>
      </c>
      <c r="C241" s="62">
        <f t="shared" si="21"/>
        <v>40</v>
      </c>
      <c r="D241" s="38">
        <f t="shared" si="23"/>
        <v>41040</v>
      </c>
      <c r="E241" s="25">
        <v>2</v>
      </c>
      <c r="F241" s="26" t="s">
        <v>821</v>
      </c>
      <c r="G241" s="26" t="s">
        <v>1039</v>
      </c>
      <c r="H241" s="25">
        <f t="shared" si="24"/>
        <v>64</v>
      </c>
      <c r="I241" s="25">
        <f t="shared" si="25"/>
        <v>7</v>
      </c>
      <c r="J241" s="25">
        <v>3</v>
      </c>
      <c r="K241" s="25" t="s">
        <v>544</v>
      </c>
      <c r="L241" s="53" t="str">
        <f t="shared" si="26"/>
        <v>tw-f-40-shl-loc2</v>
      </c>
      <c r="M241" s="53">
        <f t="shared" si="27"/>
        <v>3</v>
      </c>
      <c r="N241" s="25">
        <v>1</v>
      </c>
      <c r="O241" s="39">
        <v>1</v>
      </c>
      <c r="Q241" s="48">
        <v>238</v>
      </c>
    </row>
    <row r="242" spans="1:17" ht="16.5">
      <c r="A242" s="45" t="s">
        <v>1031</v>
      </c>
      <c r="B242" s="45">
        <f t="shared" si="22"/>
        <v>4104030</v>
      </c>
      <c r="C242" s="62">
        <f t="shared" si="21"/>
        <v>40</v>
      </c>
      <c r="D242" s="38">
        <f t="shared" si="23"/>
        <v>41040</v>
      </c>
      <c r="E242" s="25">
        <v>3</v>
      </c>
      <c r="F242" s="26" t="s">
        <v>820</v>
      </c>
      <c r="G242" s="26" t="s">
        <v>1040</v>
      </c>
      <c r="H242" s="25">
        <f t="shared" si="24"/>
        <v>64</v>
      </c>
      <c r="I242" s="25">
        <f t="shared" si="25"/>
        <v>7</v>
      </c>
      <c r="J242" s="25">
        <v>3</v>
      </c>
      <c r="K242" s="25" t="s">
        <v>517</v>
      </c>
      <c r="L242" s="56" t="str">
        <f t="shared" si="26"/>
        <v>tw-f-40-jlr-loc3</v>
      </c>
      <c r="M242" s="56">
        <f t="shared" si="27"/>
        <v>3</v>
      </c>
      <c r="N242" s="25">
        <v>1</v>
      </c>
      <c r="O242" s="39">
        <v>1</v>
      </c>
      <c r="Q242" s="48">
        <v>239</v>
      </c>
    </row>
    <row r="243" spans="1:17" ht="17.25">
      <c r="A243" s="45" t="s">
        <v>1031</v>
      </c>
      <c r="B243" s="45">
        <f t="shared" si="22"/>
        <v>4104031</v>
      </c>
      <c r="C243" s="62">
        <f t="shared" si="21"/>
        <v>40</v>
      </c>
      <c r="D243" s="40">
        <f t="shared" si="23"/>
        <v>41040</v>
      </c>
      <c r="E243" s="41">
        <v>3</v>
      </c>
      <c r="F243" s="42" t="s">
        <v>821</v>
      </c>
      <c r="G243" s="42" t="s">
        <v>1041</v>
      </c>
      <c r="H243" s="41">
        <f t="shared" si="24"/>
        <v>64</v>
      </c>
      <c r="I243" s="41">
        <f t="shared" si="25"/>
        <v>7</v>
      </c>
      <c r="J243" s="41">
        <v>3</v>
      </c>
      <c r="K243" s="41" t="s">
        <v>558</v>
      </c>
      <c r="L243" s="42" t="str">
        <f t="shared" si="26"/>
        <v>tw-f-40-shl-loc3</v>
      </c>
      <c r="M243" s="42">
        <f t="shared" si="27"/>
        <v>3</v>
      </c>
      <c r="N243" s="41">
        <v>1</v>
      </c>
      <c r="O243" s="43">
        <v>1</v>
      </c>
      <c r="Q243" s="48">
        <v>240</v>
      </c>
    </row>
    <row r="244" spans="1:17" ht="16.5">
      <c r="A244" s="45" t="s">
        <v>1031</v>
      </c>
      <c r="B244" s="45">
        <f t="shared" si="22"/>
        <v>4104110</v>
      </c>
      <c r="C244" s="62">
        <f t="shared" si="21"/>
        <v>41</v>
      </c>
      <c r="D244" s="35">
        <f t="shared" si="23"/>
        <v>41041</v>
      </c>
      <c r="E244" s="36">
        <v>1</v>
      </c>
      <c r="F244" s="44" t="s">
        <v>820</v>
      </c>
      <c r="G244" s="44" t="s">
        <v>1036</v>
      </c>
      <c r="H244" s="36">
        <f t="shared" si="24"/>
        <v>65</v>
      </c>
      <c r="I244" s="36">
        <f t="shared" si="25"/>
        <v>7</v>
      </c>
      <c r="J244" s="36">
        <v>3</v>
      </c>
      <c r="K244" s="36" t="s">
        <v>175</v>
      </c>
      <c r="L244" s="36" t="str">
        <f t="shared" si="26"/>
        <v>tw-f-41-jlr-loc1</v>
      </c>
      <c r="M244" s="36">
        <f t="shared" si="27"/>
        <v>3</v>
      </c>
      <c r="N244" s="36">
        <v>1</v>
      </c>
      <c r="O244" s="37">
        <v>1</v>
      </c>
      <c r="Q244" s="48">
        <v>241</v>
      </c>
    </row>
    <row r="245" spans="1:17" ht="16.5">
      <c r="A245" s="45" t="s">
        <v>1031</v>
      </c>
      <c r="B245" s="45">
        <f t="shared" si="22"/>
        <v>4104111</v>
      </c>
      <c r="C245" s="62">
        <f t="shared" si="21"/>
        <v>41</v>
      </c>
      <c r="D245" s="38">
        <f t="shared" si="23"/>
        <v>41041</v>
      </c>
      <c r="E245" s="25">
        <v>1</v>
      </c>
      <c r="F245" s="26" t="s">
        <v>821</v>
      </c>
      <c r="G245" s="26" t="s">
        <v>1037</v>
      </c>
      <c r="H245" s="25">
        <f t="shared" si="24"/>
        <v>65</v>
      </c>
      <c r="I245" s="25">
        <f t="shared" si="25"/>
        <v>7</v>
      </c>
      <c r="J245" s="25">
        <v>3</v>
      </c>
      <c r="K245" s="25" t="s">
        <v>553</v>
      </c>
      <c r="L245" s="25" t="str">
        <f t="shared" si="26"/>
        <v>tw-f-41-shl-loc1</v>
      </c>
      <c r="M245" s="25">
        <f t="shared" si="27"/>
        <v>3</v>
      </c>
      <c r="N245" s="25">
        <v>1</v>
      </c>
      <c r="O245" s="39">
        <v>1</v>
      </c>
      <c r="Q245" s="48">
        <v>242</v>
      </c>
    </row>
    <row r="246" spans="1:17" ht="16.5">
      <c r="A246" s="45" t="s">
        <v>1031</v>
      </c>
      <c r="B246" s="45">
        <f t="shared" si="22"/>
        <v>4104120</v>
      </c>
      <c r="C246" s="62">
        <f t="shared" si="21"/>
        <v>41</v>
      </c>
      <c r="D246" s="38">
        <f t="shared" si="23"/>
        <v>41041</v>
      </c>
      <c r="E246" s="25">
        <v>2</v>
      </c>
      <c r="F246" s="26" t="s">
        <v>820</v>
      </c>
      <c r="G246" s="26" t="s">
        <v>1038</v>
      </c>
      <c r="H246" s="25">
        <f t="shared" si="24"/>
        <v>65</v>
      </c>
      <c r="I246" s="25">
        <f t="shared" si="25"/>
        <v>7</v>
      </c>
      <c r="J246" s="25">
        <v>3</v>
      </c>
      <c r="K246" s="25" t="s">
        <v>514</v>
      </c>
      <c r="L246" s="53" t="str">
        <f t="shared" si="26"/>
        <v>tw-f-41-jlr-loc2</v>
      </c>
      <c r="M246" s="53">
        <f t="shared" si="27"/>
        <v>3</v>
      </c>
      <c r="N246" s="25">
        <v>1</v>
      </c>
      <c r="O246" s="39">
        <v>1</v>
      </c>
      <c r="Q246" s="48">
        <v>243</v>
      </c>
    </row>
    <row r="247" spans="1:17" ht="16.5">
      <c r="A247" s="45" t="s">
        <v>1031</v>
      </c>
      <c r="B247" s="45">
        <f t="shared" si="22"/>
        <v>4104121</v>
      </c>
      <c r="C247" s="62">
        <f t="shared" si="21"/>
        <v>41</v>
      </c>
      <c r="D247" s="38">
        <f t="shared" si="23"/>
        <v>41041</v>
      </c>
      <c r="E247" s="25">
        <v>2</v>
      </c>
      <c r="F247" s="26" t="s">
        <v>821</v>
      </c>
      <c r="G247" s="26" t="s">
        <v>1039</v>
      </c>
      <c r="H247" s="25">
        <f t="shared" si="24"/>
        <v>65</v>
      </c>
      <c r="I247" s="25">
        <f t="shared" si="25"/>
        <v>7</v>
      </c>
      <c r="J247" s="25">
        <v>3</v>
      </c>
      <c r="K247" s="25" t="s">
        <v>552</v>
      </c>
      <c r="L247" s="53" t="str">
        <f t="shared" si="26"/>
        <v>tw-f-41-shl-loc2</v>
      </c>
      <c r="M247" s="53">
        <f t="shared" si="27"/>
        <v>3</v>
      </c>
      <c r="N247" s="25">
        <v>1</v>
      </c>
      <c r="O247" s="39">
        <v>1</v>
      </c>
      <c r="Q247" s="48">
        <v>244</v>
      </c>
    </row>
    <row r="248" spans="1:17" ht="16.5">
      <c r="A248" s="45" t="s">
        <v>1031</v>
      </c>
      <c r="B248" s="45">
        <f t="shared" si="22"/>
        <v>4104130</v>
      </c>
      <c r="C248" s="62">
        <f t="shared" si="21"/>
        <v>41</v>
      </c>
      <c r="D248" s="38">
        <f t="shared" si="23"/>
        <v>41041</v>
      </c>
      <c r="E248" s="25">
        <v>3</v>
      </c>
      <c r="F248" s="26" t="s">
        <v>820</v>
      </c>
      <c r="G248" s="26" t="s">
        <v>1040</v>
      </c>
      <c r="H248" s="25">
        <f t="shared" si="24"/>
        <v>65</v>
      </c>
      <c r="I248" s="25">
        <f t="shared" si="25"/>
        <v>7</v>
      </c>
      <c r="J248" s="25">
        <v>3</v>
      </c>
      <c r="K248" s="25" t="s">
        <v>516</v>
      </c>
      <c r="L248" s="56" t="str">
        <f t="shared" si="26"/>
        <v>tw-f-41-jlr-loc3</v>
      </c>
      <c r="M248" s="56">
        <f t="shared" si="27"/>
        <v>3</v>
      </c>
      <c r="N248" s="25">
        <v>1</v>
      </c>
      <c r="O248" s="39">
        <v>1</v>
      </c>
      <c r="Q248" s="48">
        <v>245</v>
      </c>
    </row>
    <row r="249" spans="1:17" ht="17.25">
      <c r="A249" s="45" t="s">
        <v>1031</v>
      </c>
      <c r="B249" s="45">
        <f t="shared" si="22"/>
        <v>4104131</v>
      </c>
      <c r="C249" s="62">
        <f t="shared" si="21"/>
        <v>41</v>
      </c>
      <c r="D249" s="40">
        <f t="shared" si="23"/>
        <v>41041</v>
      </c>
      <c r="E249" s="41">
        <v>3</v>
      </c>
      <c r="F249" s="42" t="s">
        <v>821</v>
      </c>
      <c r="G249" s="42" t="s">
        <v>1041</v>
      </c>
      <c r="H249" s="41">
        <f t="shared" si="24"/>
        <v>65</v>
      </c>
      <c r="I249" s="41">
        <f t="shared" si="25"/>
        <v>7</v>
      </c>
      <c r="J249" s="41">
        <v>3</v>
      </c>
      <c r="K249" s="41" t="s">
        <v>557</v>
      </c>
      <c r="L249" s="42" t="str">
        <f t="shared" si="26"/>
        <v>tw-f-41-shl-loc3</v>
      </c>
      <c r="M249" s="42">
        <f t="shared" si="27"/>
        <v>3</v>
      </c>
      <c r="N249" s="41">
        <v>1</v>
      </c>
      <c r="O249" s="43">
        <v>1</v>
      </c>
      <c r="Q249" s="48">
        <v>246</v>
      </c>
    </row>
    <row r="250" spans="1:17" ht="16.5">
      <c r="A250" s="45" t="s">
        <v>1031</v>
      </c>
      <c r="B250" s="45">
        <f t="shared" si="22"/>
        <v>4104210</v>
      </c>
      <c r="C250" s="62">
        <f t="shared" si="21"/>
        <v>42</v>
      </c>
      <c r="D250" s="35">
        <f t="shared" si="23"/>
        <v>41042</v>
      </c>
      <c r="E250" s="36">
        <v>1</v>
      </c>
      <c r="F250" s="44" t="s">
        <v>820</v>
      </c>
      <c r="G250" s="44" t="s">
        <v>1036</v>
      </c>
      <c r="H250" s="36">
        <f t="shared" si="24"/>
        <v>65</v>
      </c>
      <c r="I250" s="36">
        <f t="shared" si="25"/>
        <v>7</v>
      </c>
      <c r="J250" s="36">
        <v>3</v>
      </c>
      <c r="K250" s="36" t="s">
        <v>518</v>
      </c>
      <c r="L250" s="36" t="str">
        <f t="shared" si="26"/>
        <v>tw-f-42-jlr-loc1</v>
      </c>
      <c r="M250" s="36">
        <f t="shared" si="27"/>
        <v>3</v>
      </c>
      <c r="N250" s="36">
        <v>1</v>
      </c>
      <c r="O250" s="37">
        <v>1</v>
      </c>
      <c r="Q250" s="48">
        <v>247</v>
      </c>
    </row>
    <row r="251" spans="1:17" ht="16.5">
      <c r="A251" s="45" t="s">
        <v>1031</v>
      </c>
      <c r="B251" s="45">
        <f t="shared" si="22"/>
        <v>4104211</v>
      </c>
      <c r="C251" s="62">
        <f t="shared" si="21"/>
        <v>42</v>
      </c>
      <c r="D251" s="38">
        <f t="shared" si="23"/>
        <v>41042</v>
      </c>
      <c r="E251" s="25">
        <v>1</v>
      </c>
      <c r="F251" s="26" t="s">
        <v>821</v>
      </c>
      <c r="G251" s="26" t="s">
        <v>1037</v>
      </c>
      <c r="H251" s="25">
        <f t="shared" si="24"/>
        <v>65</v>
      </c>
      <c r="I251" s="25">
        <f t="shared" si="25"/>
        <v>7</v>
      </c>
      <c r="J251" s="25">
        <v>3</v>
      </c>
      <c r="K251" s="25" t="s">
        <v>559</v>
      </c>
      <c r="L251" s="25" t="str">
        <f t="shared" si="26"/>
        <v>tw-f-42-shl-loc1</v>
      </c>
      <c r="M251" s="25">
        <f t="shared" si="27"/>
        <v>3</v>
      </c>
      <c r="N251" s="25">
        <v>1</v>
      </c>
      <c r="O251" s="39">
        <v>1</v>
      </c>
      <c r="Q251" s="48">
        <v>248</v>
      </c>
    </row>
    <row r="252" spans="1:17" ht="16.5">
      <c r="A252" s="45" t="s">
        <v>1031</v>
      </c>
      <c r="B252" s="45">
        <f t="shared" si="22"/>
        <v>4104220</v>
      </c>
      <c r="C252" s="62">
        <f t="shared" si="21"/>
        <v>42</v>
      </c>
      <c r="D252" s="38">
        <f t="shared" si="23"/>
        <v>41042</v>
      </c>
      <c r="E252" s="25">
        <v>2</v>
      </c>
      <c r="F252" s="26" t="s">
        <v>820</v>
      </c>
      <c r="G252" s="26" t="s">
        <v>1038</v>
      </c>
      <c r="H252" s="25">
        <f t="shared" si="24"/>
        <v>65</v>
      </c>
      <c r="I252" s="25">
        <f t="shared" si="25"/>
        <v>7</v>
      </c>
      <c r="J252" s="25">
        <v>3</v>
      </c>
      <c r="K252" s="25" t="s">
        <v>1507</v>
      </c>
      <c r="L252" s="53" t="str">
        <f t="shared" si="26"/>
        <v>tw-f-42-jlr-loc2</v>
      </c>
      <c r="M252" s="53">
        <f t="shared" si="27"/>
        <v>3</v>
      </c>
      <c r="N252" s="25">
        <v>1</v>
      </c>
      <c r="O252" s="39">
        <v>1</v>
      </c>
      <c r="Q252" s="48">
        <v>249</v>
      </c>
    </row>
    <row r="253" spans="1:17" ht="16.5">
      <c r="A253" s="45" t="s">
        <v>1031</v>
      </c>
      <c r="B253" s="45">
        <f t="shared" si="22"/>
        <v>4104221</v>
      </c>
      <c r="C253" s="62">
        <f t="shared" si="21"/>
        <v>42</v>
      </c>
      <c r="D253" s="38">
        <f t="shared" si="23"/>
        <v>41042</v>
      </c>
      <c r="E253" s="25">
        <v>2</v>
      </c>
      <c r="F253" s="26" t="s">
        <v>821</v>
      </c>
      <c r="G253" s="26" t="s">
        <v>1039</v>
      </c>
      <c r="H253" s="25">
        <f t="shared" si="24"/>
        <v>65</v>
      </c>
      <c r="I253" s="25">
        <f t="shared" si="25"/>
        <v>7</v>
      </c>
      <c r="J253" s="25">
        <v>3</v>
      </c>
      <c r="K253" s="25" t="s">
        <v>554</v>
      </c>
      <c r="L253" s="53" t="str">
        <f t="shared" si="26"/>
        <v>tw-f-42-shl-loc2</v>
      </c>
      <c r="M253" s="53">
        <f t="shared" si="27"/>
        <v>3</v>
      </c>
      <c r="N253" s="25">
        <v>1</v>
      </c>
      <c r="O253" s="39">
        <v>1</v>
      </c>
      <c r="Q253" s="48">
        <v>250</v>
      </c>
    </row>
    <row r="254" spans="1:17" ht="16.5">
      <c r="A254" s="45" t="s">
        <v>1031</v>
      </c>
      <c r="B254" s="45">
        <f t="shared" si="22"/>
        <v>4104230</v>
      </c>
      <c r="C254" s="62">
        <f t="shared" si="21"/>
        <v>42</v>
      </c>
      <c r="D254" s="38">
        <f t="shared" si="23"/>
        <v>41042</v>
      </c>
      <c r="E254" s="25">
        <v>3</v>
      </c>
      <c r="F254" s="26" t="s">
        <v>820</v>
      </c>
      <c r="G254" s="26" t="s">
        <v>1040</v>
      </c>
      <c r="H254" s="25">
        <f t="shared" si="24"/>
        <v>65</v>
      </c>
      <c r="I254" s="25">
        <f t="shared" si="25"/>
        <v>7</v>
      </c>
      <c r="J254" s="25">
        <v>3</v>
      </c>
      <c r="K254" s="25" t="s">
        <v>515</v>
      </c>
      <c r="L254" s="56" t="str">
        <f t="shared" si="26"/>
        <v>tw-f-42-jlr-loc3</v>
      </c>
      <c r="M254" s="56">
        <f t="shared" si="27"/>
        <v>3</v>
      </c>
      <c r="N254" s="25">
        <v>1</v>
      </c>
      <c r="O254" s="39">
        <v>1</v>
      </c>
      <c r="Q254" s="48">
        <v>251</v>
      </c>
    </row>
    <row r="255" spans="1:17" ht="17.25">
      <c r="A255" s="45" t="s">
        <v>1031</v>
      </c>
      <c r="B255" s="45">
        <f t="shared" si="22"/>
        <v>4104231</v>
      </c>
      <c r="C255" s="62">
        <f t="shared" si="21"/>
        <v>42</v>
      </c>
      <c r="D255" s="40">
        <f t="shared" si="23"/>
        <v>41042</v>
      </c>
      <c r="E255" s="41">
        <v>3</v>
      </c>
      <c r="F255" s="42" t="s">
        <v>821</v>
      </c>
      <c r="G255" s="42" t="s">
        <v>1041</v>
      </c>
      <c r="H255" s="41">
        <f t="shared" si="24"/>
        <v>65</v>
      </c>
      <c r="I255" s="41">
        <f t="shared" si="25"/>
        <v>7</v>
      </c>
      <c r="J255" s="41">
        <v>3</v>
      </c>
      <c r="K255" s="41" t="s">
        <v>555</v>
      </c>
      <c r="L255" s="42" t="str">
        <f t="shared" si="26"/>
        <v>tw-f-42-shl-loc3</v>
      </c>
      <c r="M255" s="42">
        <f t="shared" si="27"/>
        <v>3</v>
      </c>
      <c r="N255" s="41">
        <v>1</v>
      </c>
      <c r="O255" s="43">
        <v>1</v>
      </c>
      <c r="Q255" s="48">
        <v>252</v>
      </c>
    </row>
    <row r="256" spans="1:17" ht="16.5">
      <c r="A256" s="45" t="s">
        <v>1031</v>
      </c>
      <c r="B256" s="45">
        <f t="shared" si="22"/>
        <v>4104310</v>
      </c>
      <c r="C256" s="62">
        <f t="shared" si="21"/>
        <v>43</v>
      </c>
      <c r="D256" s="35">
        <f t="shared" si="23"/>
        <v>41043</v>
      </c>
      <c r="E256" s="36">
        <v>1</v>
      </c>
      <c r="F256" s="44" t="s">
        <v>820</v>
      </c>
      <c r="G256" s="44" t="s">
        <v>1036</v>
      </c>
      <c r="H256" s="36">
        <f t="shared" si="24"/>
        <v>66</v>
      </c>
      <c r="I256" s="36">
        <f t="shared" si="25"/>
        <v>7</v>
      </c>
      <c r="J256" s="36">
        <v>3</v>
      </c>
      <c r="K256" s="36" t="s">
        <v>511</v>
      </c>
      <c r="L256" s="36" t="str">
        <f t="shared" si="26"/>
        <v>tw-f-43-jlr-loc1</v>
      </c>
      <c r="M256" s="36">
        <f t="shared" si="27"/>
        <v>3</v>
      </c>
      <c r="N256" s="36">
        <v>1</v>
      </c>
      <c r="O256" s="37">
        <v>1</v>
      </c>
      <c r="Q256" s="48">
        <v>253</v>
      </c>
    </row>
    <row r="257" spans="1:17" ht="16.5">
      <c r="A257" s="45" t="s">
        <v>1031</v>
      </c>
      <c r="B257" s="45">
        <f t="shared" si="22"/>
        <v>4104311</v>
      </c>
      <c r="C257" s="62">
        <f t="shared" si="28" ref="C257:C320">MOD(D257,100)</f>
        <v>43</v>
      </c>
      <c r="D257" s="38">
        <f t="shared" si="23"/>
        <v>41043</v>
      </c>
      <c r="E257" s="25">
        <v>1</v>
      </c>
      <c r="F257" s="26" t="s">
        <v>821</v>
      </c>
      <c r="G257" s="26" t="s">
        <v>1037</v>
      </c>
      <c r="H257" s="25">
        <f t="shared" si="24"/>
        <v>66</v>
      </c>
      <c r="I257" s="25">
        <f t="shared" si="25"/>
        <v>7</v>
      </c>
      <c r="J257" s="25">
        <v>3</v>
      </c>
      <c r="K257" s="25" t="s">
        <v>543</v>
      </c>
      <c r="L257" s="25" t="str">
        <f t="shared" si="26"/>
        <v>tw-f-43-shl-loc1</v>
      </c>
      <c r="M257" s="25">
        <f t="shared" si="27"/>
        <v>3</v>
      </c>
      <c r="N257" s="25">
        <v>1</v>
      </c>
      <c r="O257" s="39">
        <v>1</v>
      </c>
      <c r="Q257" s="48">
        <v>254</v>
      </c>
    </row>
    <row r="258" spans="1:17" ht="16.5">
      <c r="A258" s="45" t="s">
        <v>1031</v>
      </c>
      <c r="B258" s="45">
        <f t="shared" si="22"/>
        <v>4104320</v>
      </c>
      <c r="C258" s="62">
        <f t="shared" si="28"/>
        <v>43</v>
      </c>
      <c r="D258" s="38">
        <f t="shared" si="23"/>
        <v>41043</v>
      </c>
      <c r="E258" s="25">
        <v>2</v>
      </c>
      <c r="F258" s="26" t="s">
        <v>820</v>
      </c>
      <c r="G258" s="26" t="s">
        <v>1038</v>
      </c>
      <c r="H258" s="25">
        <f t="shared" si="24"/>
        <v>66</v>
      </c>
      <c r="I258" s="25">
        <f t="shared" si="25"/>
        <v>7</v>
      </c>
      <c r="J258" s="25">
        <v>3</v>
      </c>
      <c r="K258" s="25" t="s">
        <v>1511</v>
      </c>
      <c r="L258" s="53" t="str">
        <f t="shared" si="26"/>
        <v>tw-f-43-jlr-loc2</v>
      </c>
      <c r="M258" s="53">
        <f t="shared" si="27"/>
        <v>3</v>
      </c>
      <c r="N258" s="25">
        <v>1</v>
      </c>
      <c r="O258" s="39">
        <v>1</v>
      </c>
      <c r="Q258" s="48">
        <v>255</v>
      </c>
    </row>
    <row r="259" spans="1:17" ht="16.5">
      <c r="A259" s="45" t="s">
        <v>1031</v>
      </c>
      <c r="B259" s="45">
        <f t="shared" si="22"/>
        <v>4104321</v>
      </c>
      <c r="C259" s="62">
        <f t="shared" si="28"/>
        <v>43</v>
      </c>
      <c r="D259" s="38">
        <f t="shared" si="23"/>
        <v>41043</v>
      </c>
      <c r="E259" s="25">
        <v>2</v>
      </c>
      <c r="F259" s="26" t="s">
        <v>821</v>
      </c>
      <c r="G259" s="26" t="s">
        <v>1039</v>
      </c>
      <c r="H259" s="25">
        <f t="shared" si="24"/>
        <v>66</v>
      </c>
      <c r="I259" s="25">
        <f t="shared" si="25"/>
        <v>7</v>
      </c>
      <c r="J259" s="25">
        <v>3</v>
      </c>
      <c r="K259" s="25" t="s">
        <v>546</v>
      </c>
      <c r="L259" s="53" t="str">
        <f t="shared" si="26"/>
        <v>tw-f-43-shl-loc2</v>
      </c>
      <c r="M259" s="53">
        <f t="shared" si="27"/>
        <v>3</v>
      </c>
      <c r="N259" s="25">
        <v>1</v>
      </c>
      <c r="O259" s="39">
        <v>1</v>
      </c>
      <c r="Q259" s="48">
        <v>256</v>
      </c>
    </row>
    <row r="260" spans="1:17" ht="16.5">
      <c r="A260" s="45" t="s">
        <v>1031</v>
      </c>
      <c r="B260" s="45">
        <f t="shared" si="22"/>
        <v>4104330</v>
      </c>
      <c r="C260" s="62">
        <f t="shared" si="28"/>
        <v>43</v>
      </c>
      <c r="D260" s="38">
        <f t="shared" si="23"/>
        <v>41043</v>
      </c>
      <c r="E260" s="25">
        <v>3</v>
      </c>
      <c r="F260" s="26" t="s">
        <v>820</v>
      </c>
      <c r="G260" s="26" t="s">
        <v>1040</v>
      </c>
      <c r="H260" s="25">
        <f t="shared" si="24"/>
        <v>66</v>
      </c>
      <c r="I260" s="25">
        <f t="shared" si="25"/>
        <v>7</v>
      </c>
      <c r="J260" s="25">
        <v>3</v>
      </c>
      <c r="K260" s="25" t="s">
        <v>520</v>
      </c>
      <c r="L260" s="56" t="str">
        <f t="shared" si="26"/>
        <v>tw-f-43-jlr-loc3</v>
      </c>
      <c r="M260" s="56">
        <f t="shared" si="27"/>
        <v>3</v>
      </c>
      <c r="N260" s="25">
        <v>1</v>
      </c>
      <c r="O260" s="39">
        <v>1</v>
      </c>
      <c r="Q260" s="48">
        <v>257</v>
      </c>
    </row>
    <row r="261" spans="1:17" ht="17.25">
      <c r="A261" s="45" t="s">
        <v>1031</v>
      </c>
      <c r="B261" s="45">
        <f t="shared" si="29" ref="B261:B324">D261*100+E261*10+IF(F261="jlr",0,1)</f>
        <v>4104331</v>
      </c>
      <c r="C261" s="62">
        <f t="shared" si="28"/>
        <v>43</v>
      </c>
      <c r="D261" s="40">
        <f t="shared" si="30" ref="D261:D324">INT((Q261-1)/6)+41001</f>
        <v>41043</v>
      </c>
      <c r="E261" s="41">
        <v>3</v>
      </c>
      <c r="F261" s="42" t="s">
        <v>821</v>
      </c>
      <c r="G261" s="42" t="s">
        <v>1041</v>
      </c>
      <c r="H261" s="41">
        <f t="shared" si="31" ref="H261:H324">INDEX($Y$4:$Y$103,C261)</f>
        <v>66</v>
      </c>
      <c r="I261" s="41">
        <f t="shared" si="32" ref="I261:I324">INDEX($Z$4:$AB$103,C261,E261)</f>
        <v>7</v>
      </c>
      <c r="J261" s="41">
        <v>3</v>
      </c>
      <c r="K261" s="41" t="s">
        <v>561</v>
      </c>
      <c r="L261" s="42" t="str">
        <f t="shared" si="33" ref="L261:L324">A261&amp;"-"&amp;C261&amp;"-"&amp;F261&amp;"-loc"&amp;E261</f>
        <v>tw-f-43-shl-loc3</v>
      </c>
      <c r="M261" s="42">
        <f t="shared" si="34" ref="M261:M324">INDEX($AD$4:$AD$103,C261)</f>
        <v>3</v>
      </c>
      <c r="N261" s="41">
        <v>1</v>
      </c>
      <c r="O261" s="43">
        <v>1</v>
      </c>
      <c r="Q261" s="48">
        <v>258</v>
      </c>
    </row>
    <row r="262" spans="1:17" ht="16.5">
      <c r="A262" s="45" t="s">
        <v>1031</v>
      </c>
      <c r="B262" s="45">
        <f t="shared" si="29"/>
        <v>4104410</v>
      </c>
      <c r="C262" s="62">
        <f t="shared" si="28"/>
        <v>44</v>
      </c>
      <c r="D262" s="35">
        <f t="shared" si="30"/>
        <v>41044</v>
      </c>
      <c r="E262" s="36">
        <v>1</v>
      </c>
      <c r="F262" s="44" t="s">
        <v>820</v>
      </c>
      <c r="G262" s="44" t="s">
        <v>1036</v>
      </c>
      <c r="H262" s="36">
        <f t="shared" si="31"/>
        <v>67</v>
      </c>
      <c r="I262" s="36">
        <f t="shared" si="32"/>
        <v>7</v>
      </c>
      <c r="J262" s="36">
        <v>3</v>
      </c>
      <c r="K262" s="36" t="s">
        <v>518</v>
      </c>
      <c r="L262" s="36" t="str">
        <f t="shared" si="33"/>
        <v>tw-f-44-jlr-loc1</v>
      </c>
      <c r="M262" s="36">
        <f t="shared" si="34"/>
        <v>3</v>
      </c>
      <c r="N262" s="36">
        <v>1</v>
      </c>
      <c r="O262" s="37">
        <v>1</v>
      </c>
      <c r="Q262" s="48">
        <v>259</v>
      </c>
    </row>
    <row r="263" spans="1:17" ht="16.5">
      <c r="A263" s="45" t="s">
        <v>1031</v>
      </c>
      <c r="B263" s="45">
        <f t="shared" si="29"/>
        <v>4104411</v>
      </c>
      <c r="C263" s="62">
        <f t="shared" si="28"/>
        <v>44</v>
      </c>
      <c r="D263" s="38">
        <f t="shared" si="30"/>
        <v>41044</v>
      </c>
      <c r="E263" s="25">
        <v>1</v>
      </c>
      <c r="F263" s="26" t="s">
        <v>821</v>
      </c>
      <c r="G263" s="26" t="s">
        <v>1037</v>
      </c>
      <c r="H263" s="25">
        <f t="shared" si="31"/>
        <v>67</v>
      </c>
      <c r="I263" s="25">
        <f t="shared" si="32"/>
        <v>7</v>
      </c>
      <c r="J263" s="25">
        <v>3</v>
      </c>
      <c r="K263" s="26" t="s">
        <v>559</v>
      </c>
      <c r="L263" s="25" t="str">
        <f t="shared" si="33"/>
        <v>tw-f-44-shl-loc1</v>
      </c>
      <c r="M263" s="25">
        <f t="shared" si="34"/>
        <v>3</v>
      </c>
      <c r="N263" s="25">
        <v>1</v>
      </c>
      <c r="O263" s="39">
        <v>1</v>
      </c>
      <c r="Q263" s="48">
        <v>260</v>
      </c>
    </row>
    <row r="264" spans="1:17" ht="16.5">
      <c r="A264" s="45" t="s">
        <v>1031</v>
      </c>
      <c r="B264" s="45">
        <f t="shared" si="29"/>
        <v>4104420</v>
      </c>
      <c r="C264" s="62">
        <f t="shared" si="28"/>
        <v>44</v>
      </c>
      <c r="D264" s="38">
        <f t="shared" si="30"/>
        <v>41044</v>
      </c>
      <c r="E264" s="25">
        <v>2</v>
      </c>
      <c r="F264" s="26" t="s">
        <v>820</v>
      </c>
      <c r="G264" s="26" t="s">
        <v>1038</v>
      </c>
      <c r="H264" s="25">
        <f t="shared" si="31"/>
        <v>67</v>
      </c>
      <c r="I264" s="25">
        <f t="shared" si="32"/>
        <v>7</v>
      </c>
      <c r="J264" s="25">
        <v>3</v>
      </c>
      <c r="K264" s="25" t="s">
        <v>1507</v>
      </c>
      <c r="L264" s="53" t="str">
        <f t="shared" si="33"/>
        <v>tw-f-44-jlr-loc2</v>
      </c>
      <c r="M264" s="53">
        <f t="shared" si="34"/>
        <v>3</v>
      </c>
      <c r="N264" s="25">
        <v>1</v>
      </c>
      <c r="O264" s="39">
        <v>1</v>
      </c>
      <c r="Q264" s="48">
        <v>261</v>
      </c>
    </row>
    <row r="265" spans="1:17" ht="16.5">
      <c r="A265" s="45" t="s">
        <v>1031</v>
      </c>
      <c r="B265" s="45">
        <f t="shared" si="29"/>
        <v>4104421</v>
      </c>
      <c r="C265" s="62">
        <f t="shared" si="28"/>
        <v>44</v>
      </c>
      <c r="D265" s="38">
        <f t="shared" si="30"/>
        <v>41044</v>
      </c>
      <c r="E265" s="25">
        <v>2</v>
      </c>
      <c r="F265" s="26" t="s">
        <v>821</v>
      </c>
      <c r="G265" s="26" t="s">
        <v>1039</v>
      </c>
      <c r="H265" s="25">
        <f t="shared" si="31"/>
        <v>67</v>
      </c>
      <c r="I265" s="25">
        <f t="shared" si="32"/>
        <v>7</v>
      </c>
      <c r="J265" s="25">
        <v>3</v>
      </c>
      <c r="K265" s="25" t="s">
        <v>554</v>
      </c>
      <c r="L265" s="53" t="str">
        <f t="shared" si="33"/>
        <v>tw-f-44-shl-loc2</v>
      </c>
      <c r="M265" s="53">
        <f t="shared" si="34"/>
        <v>3</v>
      </c>
      <c r="N265" s="25">
        <v>1</v>
      </c>
      <c r="O265" s="39">
        <v>1</v>
      </c>
      <c r="Q265" s="48">
        <v>262</v>
      </c>
    </row>
    <row r="266" spans="1:17" ht="16.5">
      <c r="A266" s="45" t="s">
        <v>1031</v>
      </c>
      <c r="B266" s="45">
        <f t="shared" si="29"/>
        <v>4104430</v>
      </c>
      <c r="C266" s="62">
        <f t="shared" si="28"/>
        <v>44</v>
      </c>
      <c r="D266" s="38">
        <f t="shared" si="30"/>
        <v>41044</v>
      </c>
      <c r="E266" s="25">
        <v>3</v>
      </c>
      <c r="F266" s="26" t="s">
        <v>820</v>
      </c>
      <c r="G266" s="26" t="s">
        <v>1040</v>
      </c>
      <c r="H266" s="25">
        <f t="shared" si="31"/>
        <v>67</v>
      </c>
      <c r="I266" s="25">
        <f t="shared" si="32"/>
        <v>7</v>
      </c>
      <c r="J266" s="25">
        <v>3</v>
      </c>
      <c r="K266" s="25" t="s">
        <v>515</v>
      </c>
      <c r="L266" s="56" t="str">
        <f t="shared" si="33"/>
        <v>tw-f-44-jlr-loc3</v>
      </c>
      <c r="M266" s="56">
        <f t="shared" si="34"/>
        <v>3</v>
      </c>
      <c r="N266" s="25">
        <v>1</v>
      </c>
      <c r="O266" s="39">
        <v>1</v>
      </c>
      <c r="Q266" s="48">
        <v>263</v>
      </c>
    </row>
    <row r="267" spans="1:17" ht="17.25">
      <c r="A267" s="45" t="s">
        <v>1031</v>
      </c>
      <c r="B267" s="45">
        <f t="shared" si="29"/>
        <v>4104431</v>
      </c>
      <c r="C267" s="62">
        <f t="shared" si="28"/>
        <v>44</v>
      </c>
      <c r="D267" s="40">
        <f t="shared" si="30"/>
        <v>41044</v>
      </c>
      <c r="E267" s="41">
        <v>3</v>
      </c>
      <c r="F267" s="42" t="s">
        <v>821</v>
      </c>
      <c r="G267" s="42" t="s">
        <v>1041</v>
      </c>
      <c r="H267" s="41">
        <f t="shared" si="31"/>
        <v>67</v>
      </c>
      <c r="I267" s="41">
        <f t="shared" si="32"/>
        <v>7</v>
      </c>
      <c r="J267" s="41">
        <v>3</v>
      </c>
      <c r="K267" s="41" t="s">
        <v>555</v>
      </c>
      <c r="L267" s="42" t="str">
        <f t="shared" si="33"/>
        <v>tw-f-44-shl-loc3</v>
      </c>
      <c r="M267" s="42">
        <f t="shared" si="34"/>
        <v>3</v>
      </c>
      <c r="N267" s="41">
        <v>1</v>
      </c>
      <c r="O267" s="43">
        <v>1</v>
      </c>
      <c r="Q267" s="48">
        <v>264</v>
      </c>
    </row>
    <row r="268" spans="1:17" ht="16.5">
      <c r="A268" s="45" t="s">
        <v>1031</v>
      </c>
      <c r="B268" s="45">
        <f t="shared" si="29"/>
        <v>4104510</v>
      </c>
      <c r="C268" s="62">
        <f t="shared" si="28"/>
        <v>45</v>
      </c>
      <c r="D268" s="35">
        <f t="shared" si="30"/>
        <v>41045</v>
      </c>
      <c r="E268" s="36">
        <v>1</v>
      </c>
      <c r="F268" s="44" t="s">
        <v>820</v>
      </c>
      <c r="G268" s="44" t="s">
        <v>1036</v>
      </c>
      <c r="H268" s="36">
        <f t="shared" si="31"/>
        <v>67</v>
      </c>
      <c r="I268" s="36">
        <f t="shared" si="32"/>
        <v>7</v>
      </c>
      <c r="J268" s="36">
        <v>3</v>
      </c>
      <c r="K268" s="36" t="s">
        <v>521</v>
      </c>
      <c r="L268" s="36" t="str">
        <f t="shared" si="33"/>
        <v>tw-f-45-jlr-loc1</v>
      </c>
      <c r="M268" s="36">
        <f t="shared" si="34"/>
        <v>3</v>
      </c>
      <c r="N268" s="36">
        <v>1</v>
      </c>
      <c r="O268" s="37">
        <v>1</v>
      </c>
      <c r="Q268" s="48">
        <v>265</v>
      </c>
    </row>
    <row r="269" spans="1:17" ht="16.5">
      <c r="A269" s="45" t="s">
        <v>1031</v>
      </c>
      <c r="B269" s="45">
        <f t="shared" si="29"/>
        <v>4104511</v>
      </c>
      <c r="C269" s="62">
        <f t="shared" si="28"/>
        <v>45</v>
      </c>
      <c r="D269" s="38">
        <f t="shared" si="30"/>
        <v>41045</v>
      </c>
      <c r="E269" s="25">
        <v>1</v>
      </c>
      <c r="F269" s="26" t="s">
        <v>821</v>
      </c>
      <c r="G269" s="26" t="s">
        <v>1037</v>
      </c>
      <c r="H269" s="25">
        <f t="shared" si="31"/>
        <v>67</v>
      </c>
      <c r="I269" s="25">
        <f t="shared" si="32"/>
        <v>7</v>
      </c>
      <c r="J269" s="25">
        <v>3</v>
      </c>
      <c r="K269" s="25" t="s">
        <v>562</v>
      </c>
      <c r="L269" s="25" t="str">
        <f t="shared" si="33"/>
        <v>tw-f-45-shl-loc1</v>
      </c>
      <c r="M269" s="25">
        <f t="shared" si="34"/>
        <v>3</v>
      </c>
      <c r="N269" s="25">
        <v>1</v>
      </c>
      <c r="O269" s="39">
        <v>1</v>
      </c>
      <c r="Q269" s="48">
        <v>266</v>
      </c>
    </row>
    <row r="270" spans="1:17" ht="16.5">
      <c r="A270" s="45" t="s">
        <v>1031</v>
      </c>
      <c r="B270" s="45">
        <f t="shared" si="29"/>
        <v>4104520</v>
      </c>
      <c r="C270" s="62">
        <f t="shared" si="28"/>
        <v>45</v>
      </c>
      <c r="D270" s="38">
        <f t="shared" si="30"/>
        <v>41045</v>
      </c>
      <c r="E270" s="25">
        <v>2</v>
      </c>
      <c r="F270" s="26" t="s">
        <v>820</v>
      </c>
      <c r="G270" s="26" t="s">
        <v>1038</v>
      </c>
      <c r="H270" s="25">
        <f t="shared" si="31"/>
        <v>67</v>
      </c>
      <c r="I270" s="25">
        <f t="shared" si="32"/>
        <v>7</v>
      </c>
      <c r="J270" s="25">
        <v>3</v>
      </c>
      <c r="K270" s="25" t="s">
        <v>511</v>
      </c>
      <c r="L270" s="53" t="str">
        <f t="shared" si="33"/>
        <v>tw-f-45-jlr-loc2</v>
      </c>
      <c r="M270" s="53">
        <f t="shared" si="34"/>
        <v>3</v>
      </c>
      <c r="N270" s="25">
        <v>1</v>
      </c>
      <c r="O270" s="39">
        <v>1</v>
      </c>
      <c r="Q270" s="48">
        <v>267</v>
      </c>
    </row>
    <row r="271" spans="1:17" ht="16.5">
      <c r="A271" s="45" t="s">
        <v>1031</v>
      </c>
      <c r="B271" s="45">
        <f t="shared" si="29"/>
        <v>4104521</v>
      </c>
      <c r="C271" s="62">
        <f t="shared" si="28"/>
        <v>45</v>
      </c>
      <c r="D271" s="38">
        <f t="shared" si="30"/>
        <v>41045</v>
      </c>
      <c r="E271" s="25">
        <v>2</v>
      </c>
      <c r="F271" s="26" t="s">
        <v>821</v>
      </c>
      <c r="G271" s="26" t="s">
        <v>1039</v>
      </c>
      <c r="H271" s="25">
        <f t="shared" si="31"/>
        <v>67</v>
      </c>
      <c r="I271" s="25">
        <f t="shared" si="32"/>
        <v>7</v>
      </c>
      <c r="J271" s="25">
        <v>3</v>
      </c>
      <c r="K271" s="25" t="s">
        <v>550</v>
      </c>
      <c r="L271" s="53" t="str">
        <f t="shared" si="33"/>
        <v>tw-f-45-shl-loc2</v>
      </c>
      <c r="M271" s="53">
        <f t="shared" si="34"/>
        <v>3</v>
      </c>
      <c r="N271" s="25">
        <v>1</v>
      </c>
      <c r="O271" s="39">
        <v>1</v>
      </c>
      <c r="Q271" s="48">
        <v>268</v>
      </c>
    </row>
    <row r="272" spans="1:17" ht="16.5">
      <c r="A272" s="45" t="s">
        <v>1031</v>
      </c>
      <c r="B272" s="45">
        <f t="shared" si="29"/>
        <v>4104530</v>
      </c>
      <c r="C272" s="62">
        <f t="shared" si="28"/>
        <v>45</v>
      </c>
      <c r="D272" s="38">
        <f t="shared" si="30"/>
        <v>41045</v>
      </c>
      <c r="E272" s="25">
        <v>3</v>
      </c>
      <c r="F272" s="26" t="s">
        <v>820</v>
      </c>
      <c r="G272" s="26" t="s">
        <v>1040</v>
      </c>
      <c r="H272" s="25">
        <f t="shared" si="31"/>
        <v>67</v>
      </c>
      <c r="I272" s="25">
        <f t="shared" si="32"/>
        <v>7</v>
      </c>
      <c r="J272" s="25">
        <v>3</v>
      </c>
      <c r="K272" s="25" t="s">
        <v>517</v>
      </c>
      <c r="L272" s="56" t="str">
        <f t="shared" si="33"/>
        <v>tw-f-45-jlr-loc3</v>
      </c>
      <c r="M272" s="56">
        <f t="shared" si="34"/>
        <v>3</v>
      </c>
      <c r="N272" s="25">
        <v>1</v>
      </c>
      <c r="O272" s="39">
        <v>1</v>
      </c>
      <c r="Q272" s="48">
        <v>269</v>
      </c>
    </row>
    <row r="273" spans="1:17" ht="17.25">
      <c r="A273" s="45" t="s">
        <v>1031</v>
      </c>
      <c r="B273" s="45">
        <f t="shared" si="29"/>
        <v>4104531</v>
      </c>
      <c r="C273" s="62">
        <f t="shared" si="28"/>
        <v>45</v>
      </c>
      <c r="D273" s="40">
        <f t="shared" si="30"/>
        <v>41045</v>
      </c>
      <c r="E273" s="41">
        <v>3</v>
      </c>
      <c r="F273" s="42" t="s">
        <v>821</v>
      </c>
      <c r="G273" s="42" t="s">
        <v>1041</v>
      </c>
      <c r="H273" s="41">
        <f t="shared" si="31"/>
        <v>67</v>
      </c>
      <c r="I273" s="41">
        <f t="shared" si="32"/>
        <v>7</v>
      </c>
      <c r="J273" s="41">
        <v>3</v>
      </c>
      <c r="K273" s="41" t="s">
        <v>558</v>
      </c>
      <c r="L273" s="42" t="str">
        <f t="shared" si="33"/>
        <v>tw-f-45-shl-loc3</v>
      </c>
      <c r="M273" s="42">
        <f t="shared" si="34"/>
        <v>3</v>
      </c>
      <c r="N273" s="41">
        <v>1</v>
      </c>
      <c r="O273" s="43">
        <v>1</v>
      </c>
      <c r="Q273" s="48">
        <v>270</v>
      </c>
    </row>
    <row r="274" spans="1:17" ht="16.5">
      <c r="A274" s="45" t="s">
        <v>1031</v>
      </c>
      <c r="B274" s="45">
        <f t="shared" si="29"/>
        <v>4104610</v>
      </c>
      <c r="C274" s="62">
        <f t="shared" si="28"/>
        <v>46</v>
      </c>
      <c r="D274" s="35">
        <f t="shared" si="30"/>
        <v>41046</v>
      </c>
      <c r="E274" s="36">
        <v>1</v>
      </c>
      <c r="F274" s="44" t="s">
        <v>820</v>
      </c>
      <c r="G274" s="44" t="s">
        <v>1036</v>
      </c>
      <c r="H274" s="36">
        <f t="shared" si="31"/>
        <v>68</v>
      </c>
      <c r="I274" s="36">
        <f t="shared" si="32"/>
        <v>7</v>
      </c>
      <c r="J274" s="36">
        <v>3</v>
      </c>
      <c r="K274" s="36" t="s">
        <v>515</v>
      </c>
      <c r="L274" s="36" t="str">
        <f t="shared" si="33"/>
        <v>tw-f-46-jlr-loc1</v>
      </c>
      <c r="M274" s="36">
        <f t="shared" si="34"/>
        <v>3</v>
      </c>
      <c r="N274" s="36">
        <v>1</v>
      </c>
      <c r="O274" s="37">
        <v>1</v>
      </c>
      <c r="Q274" s="48">
        <v>271</v>
      </c>
    </row>
    <row r="275" spans="1:17" ht="16.5">
      <c r="A275" s="45" t="s">
        <v>1031</v>
      </c>
      <c r="B275" s="45">
        <f t="shared" si="29"/>
        <v>4104611</v>
      </c>
      <c r="C275" s="62">
        <f t="shared" si="28"/>
        <v>46</v>
      </c>
      <c r="D275" s="38">
        <f t="shared" si="30"/>
        <v>41046</v>
      </c>
      <c r="E275" s="25">
        <v>1</v>
      </c>
      <c r="F275" s="26" t="s">
        <v>821</v>
      </c>
      <c r="G275" s="26" t="s">
        <v>1037</v>
      </c>
      <c r="H275" s="25">
        <f t="shared" si="31"/>
        <v>68</v>
      </c>
      <c r="I275" s="25">
        <f t="shared" si="32"/>
        <v>7</v>
      </c>
      <c r="J275" s="25">
        <v>3</v>
      </c>
      <c r="K275" s="25" t="s">
        <v>555</v>
      </c>
      <c r="L275" s="25" t="str">
        <f t="shared" si="33"/>
        <v>tw-f-46-shl-loc1</v>
      </c>
      <c r="M275" s="25">
        <f t="shared" si="34"/>
        <v>3</v>
      </c>
      <c r="N275" s="25">
        <v>1</v>
      </c>
      <c r="O275" s="39">
        <v>1</v>
      </c>
      <c r="Q275" s="48">
        <v>272</v>
      </c>
    </row>
    <row r="276" spans="1:17" ht="16.5">
      <c r="A276" s="45" t="s">
        <v>1031</v>
      </c>
      <c r="B276" s="45">
        <f t="shared" si="29"/>
        <v>4104620</v>
      </c>
      <c r="C276" s="62">
        <f t="shared" si="28"/>
        <v>46</v>
      </c>
      <c r="D276" s="38">
        <f t="shared" si="30"/>
        <v>41046</v>
      </c>
      <c r="E276" s="25">
        <v>2</v>
      </c>
      <c r="F276" s="26" t="s">
        <v>820</v>
      </c>
      <c r="G276" s="26" t="s">
        <v>1038</v>
      </c>
      <c r="H276" s="25">
        <f t="shared" si="31"/>
        <v>68</v>
      </c>
      <c r="I276" s="25">
        <f t="shared" si="32"/>
        <v>7</v>
      </c>
      <c r="J276" s="25">
        <v>3</v>
      </c>
      <c r="K276" s="25" t="s">
        <v>1507</v>
      </c>
      <c r="L276" s="53" t="str">
        <f t="shared" si="33"/>
        <v>tw-f-46-jlr-loc2</v>
      </c>
      <c r="M276" s="53">
        <f t="shared" si="34"/>
        <v>3</v>
      </c>
      <c r="N276" s="25">
        <v>1</v>
      </c>
      <c r="O276" s="39">
        <v>1</v>
      </c>
      <c r="Q276" s="48">
        <v>273</v>
      </c>
    </row>
    <row r="277" spans="1:17" ht="16.5">
      <c r="A277" s="45" t="s">
        <v>1031</v>
      </c>
      <c r="B277" s="45">
        <f t="shared" si="29"/>
        <v>4104621</v>
      </c>
      <c r="C277" s="62">
        <f t="shared" si="28"/>
        <v>46</v>
      </c>
      <c r="D277" s="38">
        <f t="shared" si="30"/>
        <v>41046</v>
      </c>
      <c r="E277" s="25">
        <v>2</v>
      </c>
      <c r="F277" s="26" t="s">
        <v>821</v>
      </c>
      <c r="G277" s="26" t="s">
        <v>1039</v>
      </c>
      <c r="H277" s="25">
        <f t="shared" si="31"/>
        <v>68</v>
      </c>
      <c r="I277" s="25">
        <f t="shared" si="32"/>
        <v>7</v>
      </c>
      <c r="J277" s="25">
        <v>3</v>
      </c>
      <c r="K277" s="25" t="s">
        <v>554</v>
      </c>
      <c r="L277" s="53" t="str">
        <f t="shared" si="33"/>
        <v>tw-f-46-shl-loc2</v>
      </c>
      <c r="M277" s="53">
        <f t="shared" si="34"/>
        <v>3</v>
      </c>
      <c r="N277" s="25">
        <v>1</v>
      </c>
      <c r="O277" s="39">
        <v>1</v>
      </c>
      <c r="Q277" s="48">
        <v>274</v>
      </c>
    </row>
    <row r="278" spans="1:17" ht="16.5">
      <c r="A278" s="45" t="s">
        <v>1031</v>
      </c>
      <c r="B278" s="45">
        <f t="shared" si="29"/>
        <v>4104630</v>
      </c>
      <c r="C278" s="62">
        <f t="shared" si="28"/>
        <v>46</v>
      </c>
      <c r="D278" s="38">
        <f t="shared" si="30"/>
        <v>41046</v>
      </c>
      <c r="E278" s="25">
        <v>3</v>
      </c>
      <c r="F278" s="26" t="s">
        <v>820</v>
      </c>
      <c r="G278" s="26" t="s">
        <v>1040</v>
      </c>
      <c r="H278" s="25">
        <f t="shared" si="31"/>
        <v>68</v>
      </c>
      <c r="I278" s="25">
        <f t="shared" si="32"/>
        <v>7</v>
      </c>
      <c r="J278" s="25">
        <v>3</v>
      </c>
      <c r="K278" s="25" t="s">
        <v>518</v>
      </c>
      <c r="L278" s="56" t="str">
        <f t="shared" si="33"/>
        <v>tw-f-46-jlr-loc3</v>
      </c>
      <c r="M278" s="56">
        <f t="shared" si="34"/>
        <v>3</v>
      </c>
      <c r="N278" s="25">
        <v>1</v>
      </c>
      <c r="O278" s="39">
        <v>1</v>
      </c>
      <c r="Q278" s="48">
        <v>275</v>
      </c>
    </row>
    <row r="279" spans="1:17" ht="17.25">
      <c r="A279" s="45" t="s">
        <v>1031</v>
      </c>
      <c r="B279" s="45">
        <f t="shared" si="29"/>
        <v>4104631</v>
      </c>
      <c r="C279" s="62">
        <f t="shared" si="28"/>
        <v>46</v>
      </c>
      <c r="D279" s="40">
        <f t="shared" si="30"/>
        <v>41046</v>
      </c>
      <c r="E279" s="41">
        <v>3</v>
      </c>
      <c r="F279" s="42" t="s">
        <v>821</v>
      </c>
      <c r="G279" s="42" t="s">
        <v>1041</v>
      </c>
      <c r="H279" s="41">
        <f t="shared" si="31"/>
        <v>68</v>
      </c>
      <c r="I279" s="41">
        <f t="shared" si="32"/>
        <v>7</v>
      </c>
      <c r="J279" s="41">
        <v>3</v>
      </c>
      <c r="K279" s="41" t="s">
        <v>559</v>
      </c>
      <c r="L279" s="42" t="str">
        <f t="shared" si="33"/>
        <v>tw-f-46-shl-loc3</v>
      </c>
      <c r="M279" s="42">
        <f t="shared" si="34"/>
        <v>3</v>
      </c>
      <c r="N279" s="41">
        <v>1</v>
      </c>
      <c r="O279" s="43">
        <v>1</v>
      </c>
      <c r="Q279" s="48">
        <v>276</v>
      </c>
    </row>
    <row r="280" spans="1:17" ht="16.5">
      <c r="A280" s="45" t="s">
        <v>1031</v>
      </c>
      <c r="B280" s="45">
        <f t="shared" si="29"/>
        <v>4104710</v>
      </c>
      <c r="C280" s="62">
        <f t="shared" si="28"/>
        <v>47</v>
      </c>
      <c r="D280" s="35">
        <f t="shared" si="30"/>
        <v>41047</v>
      </c>
      <c r="E280" s="36">
        <v>1</v>
      </c>
      <c r="F280" s="44" t="s">
        <v>820</v>
      </c>
      <c r="G280" s="44" t="s">
        <v>1036</v>
      </c>
      <c r="H280" s="36">
        <f t="shared" si="31"/>
        <v>69</v>
      </c>
      <c r="I280" s="36">
        <f t="shared" si="32"/>
        <v>7</v>
      </c>
      <c r="J280" s="36">
        <v>3</v>
      </c>
      <c r="K280" s="36" t="s">
        <v>175</v>
      </c>
      <c r="L280" s="36" t="str">
        <f t="shared" si="33"/>
        <v>tw-f-47-jlr-loc1</v>
      </c>
      <c r="M280" s="36">
        <f t="shared" si="34"/>
        <v>3</v>
      </c>
      <c r="N280" s="36">
        <v>1</v>
      </c>
      <c r="O280" s="37">
        <v>1</v>
      </c>
      <c r="Q280" s="48">
        <v>277</v>
      </c>
    </row>
    <row r="281" spans="1:17" ht="16.5">
      <c r="A281" s="45" t="s">
        <v>1031</v>
      </c>
      <c r="B281" s="45">
        <f t="shared" si="29"/>
        <v>4104711</v>
      </c>
      <c r="C281" s="62">
        <f t="shared" si="28"/>
        <v>47</v>
      </c>
      <c r="D281" s="38">
        <f t="shared" si="30"/>
        <v>41047</v>
      </c>
      <c r="E281" s="25">
        <v>1</v>
      </c>
      <c r="F281" s="26" t="s">
        <v>821</v>
      </c>
      <c r="G281" s="26" t="s">
        <v>1037</v>
      </c>
      <c r="H281" s="25">
        <f t="shared" si="31"/>
        <v>69</v>
      </c>
      <c r="I281" s="25">
        <f t="shared" si="32"/>
        <v>7</v>
      </c>
      <c r="J281" s="25">
        <v>3</v>
      </c>
      <c r="K281" s="25" t="s">
        <v>550</v>
      </c>
      <c r="L281" s="25" t="str">
        <f t="shared" si="33"/>
        <v>tw-f-47-shl-loc1</v>
      </c>
      <c r="M281" s="25">
        <f t="shared" si="34"/>
        <v>3</v>
      </c>
      <c r="N281" s="25">
        <v>1</v>
      </c>
      <c r="O281" s="39">
        <v>1</v>
      </c>
      <c r="Q281" s="48">
        <v>278</v>
      </c>
    </row>
    <row r="282" spans="1:17" ht="16.5">
      <c r="A282" s="45" t="s">
        <v>1031</v>
      </c>
      <c r="B282" s="45">
        <f t="shared" si="29"/>
        <v>4104720</v>
      </c>
      <c r="C282" s="62">
        <f t="shared" si="28"/>
        <v>47</v>
      </c>
      <c r="D282" s="38">
        <f t="shared" si="30"/>
        <v>41047</v>
      </c>
      <c r="E282" s="25">
        <v>2</v>
      </c>
      <c r="F282" s="26" t="s">
        <v>820</v>
      </c>
      <c r="G282" s="26" t="s">
        <v>1038</v>
      </c>
      <c r="H282" s="25">
        <f t="shared" si="31"/>
        <v>69</v>
      </c>
      <c r="I282" s="25">
        <f t="shared" si="32"/>
        <v>7</v>
      </c>
      <c r="J282" s="25">
        <v>3</v>
      </c>
      <c r="K282" s="25" t="s">
        <v>175</v>
      </c>
      <c r="L282" s="53" t="str">
        <f t="shared" si="33"/>
        <v>tw-f-47-jlr-loc2</v>
      </c>
      <c r="M282" s="53">
        <f t="shared" si="34"/>
        <v>3</v>
      </c>
      <c r="N282" s="25">
        <v>1</v>
      </c>
      <c r="O282" s="39">
        <v>1</v>
      </c>
      <c r="Q282" s="48">
        <v>279</v>
      </c>
    </row>
    <row r="283" spans="1:17" ht="16.5">
      <c r="A283" s="45" t="s">
        <v>1031</v>
      </c>
      <c r="B283" s="45">
        <f t="shared" si="29"/>
        <v>4104721</v>
      </c>
      <c r="C283" s="62">
        <f t="shared" si="28"/>
        <v>47</v>
      </c>
      <c r="D283" s="38">
        <f t="shared" si="30"/>
        <v>41047</v>
      </c>
      <c r="E283" s="25">
        <v>2</v>
      </c>
      <c r="F283" s="26" t="s">
        <v>821</v>
      </c>
      <c r="G283" s="26" t="s">
        <v>1039</v>
      </c>
      <c r="H283" s="25">
        <f t="shared" si="31"/>
        <v>69</v>
      </c>
      <c r="I283" s="25">
        <f t="shared" si="32"/>
        <v>7</v>
      </c>
      <c r="J283" s="25">
        <v>3</v>
      </c>
      <c r="K283" s="25" t="s">
        <v>544</v>
      </c>
      <c r="L283" s="53" t="str">
        <f t="shared" si="33"/>
        <v>tw-f-47-shl-loc2</v>
      </c>
      <c r="M283" s="53">
        <f t="shared" si="34"/>
        <v>3</v>
      </c>
      <c r="N283" s="25">
        <v>1</v>
      </c>
      <c r="O283" s="39">
        <v>1</v>
      </c>
      <c r="Q283" s="48">
        <v>280</v>
      </c>
    </row>
    <row r="284" spans="1:17" ht="16.5">
      <c r="A284" s="45" t="s">
        <v>1031</v>
      </c>
      <c r="B284" s="45">
        <f t="shared" si="29"/>
        <v>4104730</v>
      </c>
      <c r="C284" s="62">
        <f t="shared" si="28"/>
        <v>47</v>
      </c>
      <c r="D284" s="38">
        <f t="shared" si="30"/>
        <v>41047</v>
      </c>
      <c r="E284" s="25">
        <v>3</v>
      </c>
      <c r="F284" s="26" t="s">
        <v>820</v>
      </c>
      <c r="G284" s="26" t="s">
        <v>1040</v>
      </c>
      <c r="H284" s="25">
        <f t="shared" si="31"/>
        <v>69</v>
      </c>
      <c r="I284" s="25">
        <f t="shared" si="32"/>
        <v>7</v>
      </c>
      <c r="J284" s="25">
        <v>3</v>
      </c>
      <c r="K284" s="25" t="s">
        <v>517</v>
      </c>
      <c r="L284" s="56" t="str">
        <f t="shared" si="33"/>
        <v>tw-f-47-jlr-loc3</v>
      </c>
      <c r="M284" s="56">
        <f t="shared" si="34"/>
        <v>3</v>
      </c>
      <c r="N284" s="25">
        <v>1</v>
      </c>
      <c r="O284" s="39">
        <v>1</v>
      </c>
      <c r="Q284" s="48">
        <v>281</v>
      </c>
    </row>
    <row r="285" spans="1:17" ht="17.25">
      <c r="A285" s="45" t="s">
        <v>1031</v>
      </c>
      <c r="B285" s="45">
        <f t="shared" si="29"/>
        <v>4104731</v>
      </c>
      <c r="C285" s="62">
        <f t="shared" si="28"/>
        <v>47</v>
      </c>
      <c r="D285" s="40">
        <f t="shared" si="30"/>
        <v>41047</v>
      </c>
      <c r="E285" s="41">
        <v>3</v>
      </c>
      <c r="F285" s="42" t="s">
        <v>821</v>
      </c>
      <c r="G285" s="42" t="s">
        <v>1041</v>
      </c>
      <c r="H285" s="41">
        <f t="shared" si="31"/>
        <v>69</v>
      </c>
      <c r="I285" s="41">
        <f t="shared" si="32"/>
        <v>7</v>
      </c>
      <c r="J285" s="41">
        <v>3</v>
      </c>
      <c r="K285" s="41" t="s">
        <v>558</v>
      </c>
      <c r="L285" s="42" t="str">
        <f t="shared" si="33"/>
        <v>tw-f-47-shl-loc3</v>
      </c>
      <c r="M285" s="42">
        <f t="shared" si="34"/>
        <v>3</v>
      </c>
      <c r="N285" s="41">
        <v>1</v>
      </c>
      <c r="O285" s="43">
        <v>1</v>
      </c>
      <c r="Q285" s="48">
        <v>282</v>
      </c>
    </row>
    <row r="286" spans="1:17" ht="16.5">
      <c r="A286" s="45" t="s">
        <v>1031</v>
      </c>
      <c r="B286" s="45">
        <f t="shared" si="29"/>
        <v>4104810</v>
      </c>
      <c r="C286" s="62">
        <f t="shared" si="28"/>
        <v>48</v>
      </c>
      <c r="D286" s="35">
        <f t="shared" si="30"/>
        <v>41048</v>
      </c>
      <c r="E286" s="36">
        <v>1</v>
      </c>
      <c r="F286" s="44" t="s">
        <v>820</v>
      </c>
      <c r="G286" s="44" t="s">
        <v>1036</v>
      </c>
      <c r="H286" s="36">
        <f t="shared" si="31"/>
        <v>70</v>
      </c>
      <c r="I286" s="36">
        <f t="shared" si="32"/>
        <v>8</v>
      </c>
      <c r="J286" s="36">
        <v>3</v>
      </c>
      <c r="K286" s="36" t="s">
        <v>514</v>
      </c>
      <c r="L286" s="36" t="str">
        <f t="shared" si="33"/>
        <v>tw-f-48-jlr-loc1</v>
      </c>
      <c r="M286" s="36">
        <f t="shared" si="34"/>
        <v>3</v>
      </c>
      <c r="N286" s="36">
        <v>1</v>
      </c>
      <c r="O286" s="37">
        <v>1</v>
      </c>
      <c r="Q286" s="48">
        <v>283</v>
      </c>
    </row>
    <row r="287" spans="1:17" ht="16.5">
      <c r="A287" s="45" t="s">
        <v>1031</v>
      </c>
      <c r="B287" s="45">
        <f t="shared" si="29"/>
        <v>4104811</v>
      </c>
      <c r="C287" s="62">
        <f t="shared" si="28"/>
        <v>48</v>
      </c>
      <c r="D287" s="38">
        <f t="shared" si="30"/>
        <v>41048</v>
      </c>
      <c r="E287" s="25">
        <v>1</v>
      </c>
      <c r="F287" s="26" t="s">
        <v>821</v>
      </c>
      <c r="G287" s="26" t="s">
        <v>1037</v>
      </c>
      <c r="H287" s="25">
        <f t="shared" si="31"/>
        <v>70</v>
      </c>
      <c r="I287" s="25">
        <f t="shared" si="32"/>
        <v>8</v>
      </c>
      <c r="J287" s="25">
        <v>3</v>
      </c>
      <c r="K287" s="25" t="s">
        <v>542</v>
      </c>
      <c r="L287" s="25" t="str">
        <f t="shared" si="33"/>
        <v>tw-f-48-shl-loc1</v>
      </c>
      <c r="M287" s="25">
        <f t="shared" si="34"/>
        <v>3</v>
      </c>
      <c r="N287" s="25">
        <v>1</v>
      </c>
      <c r="O287" s="39">
        <v>1</v>
      </c>
      <c r="Q287" s="48">
        <v>284</v>
      </c>
    </row>
    <row r="288" spans="1:17" ht="16.5">
      <c r="A288" s="45" t="s">
        <v>1031</v>
      </c>
      <c r="B288" s="45">
        <f t="shared" si="29"/>
        <v>4104820</v>
      </c>
      <c r="C288" s="62">
        <f t="shared" si="28"/>
        <v>48</v>
      </c>
      <c r="D288" s="38">
        <f t="shared" si="30"/>
        <v>41048</v>
      </c>
      <c r="E288" s="25">
        <v>2</v>
      </c>
      <c r="F288" s="26" t="s">
        <v>820</v>
      </c>
      <c r="G288" s="26" t="s">
        <v>1038</v>
      </c>
      <c r="H288" s="25">
        <f t="shared" si="31"/>
        <v>70</v>
      </c>
      <c r="I288" s="25">
        <f t="shared" si="32"/>
        <v>7</v>
      </c>
      <c r="J288" s="25">
        <v>3</v>
      </c>
      <c r="K288" s="25" t="s">
        <v>513</v>
      </c>
      <c r="L288" s="53" t="str">
        <f t="shared" si="33"/>
        <v>tw-f-48-jlr-loc2</v>
      </c>
      <c r="M288" s="53">
        <f t="shared" si="34"/>
        <v>3</v>
      </c>
      <c r="N288" s="25">
        <v>1</v>
      </c>
      <c r="O288" s="39">
        <v>1</v>
      </c>
      <c r="Q288" s="48">
        <v>285</v>
      </c>
    </row>
    <row r="289" spans="1:17" ht="16.5">
      <c r="A289" s="45" t="s">
        <v>1031</v>
      </c>
      <c r="B289" s="45">
        <f t="shared" si="29"/>
        <v>4104821</v>
      </c>
      <c r="C289" s="62">
        <f t="shared" si="28"/>
        <v>48</v>
      </c>
      <c r="D289" s="38">
        <f t="shared" si="30"/>
        <v>41048</v>
      </c>
      <c r="E289" s="25">
        <v>2</v>
      </c>
      <c r="F289" s="26" t="s">
        <v>821</v>
      </c>
      <c r="G289" s="26" t="s">
        <v>1039</v>
      </c>
      <c r="H289" s="25">
        <f t="shared" si="31"/>
        <v>70</v>
      </c>
      <c r="I289" s="25">
        <f t="shared" si="32"/>
        <v>7</v>
      </c>
      <c r="J289" s="25">
        <v>3</v>
      </c>
      <c r="K289" s="25" t="s">
        <v>547</v>
      </c>
      <c r="L289" s="53" t="str">
        <f t="shared" si="33"/>
        <v>tw-f-48-shl-loc2</v>
      </c>
      <c r="M289" s="53">
        <f t="shared" si="34"/>
        <v>3</v>
      </c>
      <c r="N289" s="25">
        <v>1</v>
      </c>
      <c r="O289" s="39">
        <v>1</v>
      </c>
      <c r="Q289" s="48">
        <v>286</v>
      </c>
    </row>
    <row r="290" spans="1:17" ht="16.5">
      <c r="A290" s="45" t="s">
        <v>1031</v>
      </c>
      <c r="B290" s="45">
        <f t="shared" si="29"/>
        <v>4104830</v>
      </c>
      <c r="C290" s="62">
        <f t="shared" si="28"/>
        <v>48</v>
      </c>
      <c r="D290" s="38">
        <f t="shared" si="30"/>
        <v>41048</v>
      </c>
      <c r="E290" s="25">
        <v>3</v>
      </c>
      <c r="F290" s="26" t="s">
        <v>820</v>
      </c>
      <c r="G290" s="26" t="s">
        <v>1040</v>
      </c>
      <c r="H290" s="25">
        <f t="shared" si="31"/>
        <v>70</v>
      </c>
      <c r="I290" s="25">
        <f t="shared" si="32"/>
        <v>7</v>
      </c>
      <c r="J290" s="25">
        <v>3</v>
      </c>
      <c r="K290" s="25" t="s">
        <v>175</v>
      </c>
      <c r="L290" s="56" t="str">
        <f t="shared" si="33"/>
        <v>tw-f-48-jlr-loc3</v>
      </c>
      <c r="M290" s="56">
        <f t="shared" si="34"/>
        <v>3</v>
      </c>
      <c r="N290" s="25">
        <v>1</v>
      </c>
      <c r="O290" s="39">
        <v>1</v>
      </c>
      <c r="Q290" s="48">
        <v>287</v>
      </c>
    </row>
    <row r="291" spans="1:17" ht="17.25">
      <c r="A291" s="45" t="s">
        <v>1031</v>
      </c>
      <c r="B291" s="45">
        <f t="shared" si="29"/>
        <v>4104831</v>
      </c>
      <c r="C291" s="62">
        <f t="shared" si="28"/>
        <v>48</v>
      </c>
      <c r="D291" s="40">
        <f t="shared" si="30"/>
        <v>41048</v>
      </c>
      <c r="E291" s="41">
        <v>3</v>
      </c>
      <c r="F291" s="42" t="s">
        <v>821</v>
      </c>
      <c r="G291" s="42" t="s">
        <v>1041</v>
      </c>
      <c r="H291" s="41">
        <f t="shared" si="31"/>
        <v>70</v>
      </c>
      <c r="I291" s="41">
        <f t="shared" si="32"/>
        <v>7</v>
      </c>
      <c r="J291" s="41">
        <v>3</v>
      </c>
      <c r="K291" s="41" t="s">
        <v>551</v>
      </c>
      <c r="L291" s="42" t="str">
        <f t="shared" si="33"/>
        <v>tw-f-48-shl-loc3</v>
      </c>
      <c r="M291" s="42">
        <f t="shared" si="34"/>
        <v>3</v>
      </c>
      <c r="N291" s="41">
        <v>1</v>
      </c>
      <c r="O291" s="43">
        <v>1</v>
      </c>
      <c r="Q291" s="48">
        <v>288</v>
      </c>
    </row>
    <row r="292" spans="1:17" ht="16.5">
      <c r="A292" s="45" t="s">
        <v>1031</v>
      </c>
      <c r="B292" s="45">
        <f t="shared" si="29"/>
        <v>4104910</v>
      </c>
      <c r="C292" s="62">
        <f t="shared" si="28"/>
        <v>49</v>
      </c>
      <c r="D292" s="35">
        <f t="shared" si="30"/>
        <v>41049</v>
      </c>
      <c r="E292" s="36">
        <v>1</v>
      </c>
      <c r="F292" s="44" t="s">
        <v>820</v>
      </c>
      <c r="G292" s="44" t="s">
        <v>1036</v>
      </c>
      <c r="H292" s="36">
        <f t="shared" si="31"/>
        <v>70</v>
      </c>
      <c r="I292" s="36">
        <f t="shared" si="32"/>
        <v>8</v>
      </c>
      <c r="J292" s="36">
        <v>3</v>
      </c>
      <c r="K292" s="36" t="s">
        <v>518</v>
      </c>
      <c r="L292" s="36" t="str">
        <f t="shared" si="33"/>
        <v>tw-f-49-jlr-loc1</v>
      </c>
      <c r="M292" s="36">
        <f t="shared" si="34"/>
        <v>3</v>
      </c>
      <c r="N292" s="36">
        <v>1</v>
      </c>
      <c r="O292" s="37">
        <v>1</v>
      </c>
      <c r="Q292" s="48">
        <v>289</v>
      </c>
    </row>
    <row r="293" spans="1:17" ht="16.5">
      <c r="A293" s="45" t="s">
        <v>1031</v>
      </c>
      <c r="B293" s="45">
        <f t="shared" si="29"/>
        <v>4104911</v>
      </c>
      <c r="C293" s="62">
        <f t="shared" si="28"/>
        <v>49</v>
      </c>
      <c r="D293" s="38">
        <f t="shared" si="30"/>
        <v>41049</v>
      </c>
      <c r="E293" s="25">
        <v>1</v>
      </c>
      <c r="F293" s="26" t="s">
        <v>821</v>
      </c>
      <c r="G293" s="26" t="s">
        <v>1037</v>
      </c>
      <c r="H293" s="25">
        <f t="shared" si="31"/>
        <v>70</v>
      </c>
      <c r="I293" s="25">
        <f t="shared" si="32"/>
        <v>8</v>
      </c>
      <c r="J293" s="25">
        <v>3</v>
      </c>
      <c r="K293" s="25" t="s">
        <v>559</v>
      </c>
      <c r="L293" s="25" t="str">
        <f t="shared" si="33"/>
        <v>tw-f-49-shl-loc1</v>
      </c>
      <c r="M293" s="25">
        <f t="shared" si="34"/>
        <v>3</v>
      </c>
      <c r="N293" s="25">
        <v>1</v>
      </c>
      <c r="O293" s="39">
        <v>1</v>
      </c>
      <c r="Q293" s="48">
        <v>290</v>
      </c>
    </row>
    <row r="294" spans="1:17" ht="16.5">
      <c r="A294" s="45" t="s">
        <v>1031</v>
      </c>
      <c r="B294" s="45">
        <f t="shared" si="29"/>
        <v>4104920</v>
      </c>
      <c r="C294" s="62">
        <f t="shared" si="28"/>
        <v>49</v>
      </c>
      <c r="D294" s="38">
        <f t="shared" si="30"/>
        <v>41049</v>
      </c>
      <c r="E294" s="25">
        <v>2</v>
      </c>
      <c r="F294" s="26" t="s">
        <v>820</v>
      </c>
      <c r="G294" s="26" t="s">
        <v>1038</v>
      </c>
      <c r="H294" s="25">
        <f t="shared" si="31"/>
        <v>70</v>
      </c>
      <c r="I294" s="25">
        <f t="shared" si="32"/>
        <v>8</v>
      </c>
      <c r="J294" s="25">
        <v>3</v>
      </c>
      <c r="K294" s="25" t="s">
        <v>1507</v>
      </c>
      <c r="L294" s="53" t="str">
        <f t="shared" si="33"/>
        <v>tw-f-49-jlr-loc2</v>
      </c>
      <c r="M294" s="53">
        <f t="shared" si="34"/>
        <v>3</v>
      </c>
      <c r="N294" s="25">
        <v>1</v>
      </c>
      <c r="O294" s="39">
        <v>1</v>
      </c>
      <c r="Q294" s="48">
        <v>291</v>
      </c>
    </row>
    <row r="295" spans="1:17" ht="16.5">
      <c r="A295" s="45" t="s">
        <v>1031</v>
      </c>
      <c r="B295" s="45">
        <f t="shared" si="29"/>
        <v>4104921</v>
      </c>
      <c r="C295" s="62">
        <f t="shared" si="28"/>
        <v>49</v>
      </c>
      <c r="D295" s="38">
        <f t="shared" si="30"/>
        <v>41049</v>
      </c>
      <c r="E295" s="25">
        <v>2</v>
      </c>
      <c r="F295" s="26" t="s">
        <v>821</v>
      </c>
      <c r="G295" s="26" t="s">
        <v>1039</v>
      </c>
      <c r="H295" s="25">
        <f t="shared" si="31"/>
        <v>70</v>
      </c>
      <c r="I295" s="25">
        <f t="shared" si="32"/>
        <v>8</v>
      </c>
      <c r="J295" s="25">
        <v>3</v>
      </c>
      <c r="K295" s="25" t="s">
        <v>554</v>
      </c>
      <c r="L295" s="53" t="str">
        <f t="shared" si="33"/>
        <v>tw-f-49-shl-loc2</v>
      </c>
      <c r="M295" s="53">
        <f t="shared" si="34"/>
        <v>3</v>
      </c>
      <c r="N295" s="25">
        <v>1</v>
      </c>
      <c r="O295" s="39">
        <v>1</v>
      </c>
      <c r="Q295" s="48">
        <v>292</v>
      </c>
    </row>
    <row r="296" spans="1:17" ht="16.5">
      <c r="A296" s="45" t="s">
        <v>1031</v>
      </c>
      <c r="B296" s="45">
        <f t="shared" si="29"/>
        <v>4104930</v>
      </c>
      <c r="C296" s="62">
        <f t="shared" si="28"/>
        <v>49</v>
      </c>
      <c r="D296" s="38">
        <f t="shared" si="30"/>
        <v>41049</v>
      </c>
      <c r="E296" s="25">
        <v>3</v>
      </c>
      <c r="F296" s="26" t="s">
        <v>820</v>
      </c>
      <c r="G296" s="26" t="s">
        <v>1040</v>
      </c>
      <c r="H296" s="25">
        <f t="shared" si="31"/>
        <v>70</v>
      </c>
      <c r="I296" s="25">
        <f t="shared" si="32"/>
        <v>7</v>
      </c>
      <c r="J296" s="25">
        <v>3</v>
      </c>
      <c r="K296" s="25" t="s">
        <v>515</v>
      </c>
      <c r="L296" s="56" t="str">
        <f t="shared" si="33"/>
        <v>tw-f-49-jlr-loc3</v>
      </c>
      <c r="M296" s="56">
        <f t="shared" si="34"/>
        <v>3</v>
      </c>
      <c r="N296" s="25">
        <v>1</v>
      </c>
      <c r="O296" s="39">
        <v>1</v>
      </c>
      <c r="Q296" s="48">
        <v>293</v>
      </c>
    </row>
    <row r="297" spans="1:17" ht="17.25">
      <c r="A297" s="45" t="s">
        <v>1031</v>
      </c>
      <c r="B297" s="45">
        <f t="shared" si="29"/>
        <v>4104931</v>
      </c>
      <c r="C297" s="62">
        <f t="shared" si="28"/>
        <v>49</v>
      </c>
      <c r="D297" s="40">
        <f t="shared" si="30"/>
        <v>41049</v>
      </c>
      <c r="E297" s="41">
        <v>3</v>
      </c>
      <c r="F297" s="42" t="s">
        <v>821</v>
      </c>
      <c r="G297" s="42" t="s">
        <v>1041</v>
      </c>
      <c r="H297" s="41">
        <f t="shared" si="31"/>
        <v>70</v>
      </c>
      <c r="I297" s="41">
        <f t="shared" si="32"/>
        <v>7</v>
      </c>
      <c r="J297" s="41">
        <v>3</v>
      </c>
      <c r="K297" s="41" t="s">
        <v>555</v>
      </c>
      <c r="L297" s="42" t="str">
        <f t="shared" si="33"/>
        <v>tw-f-49-shl-loc3</v>
      </c>
      <c r="M297" s="42">
        <f t="shared" si="34"/>
        <v>3</v>
      </c>
      <c r="N297" s="41">
        <v>1</v>
      </c>
      <c r="O297" s="43">
        <v>1</v>
      </c>
      <c r="Q297" s="48">
        <v>294</v>
      </c>
    </row>
    <row r="298" spans="1:17" ht="16.5">
      <c r="A298" s="45" t="s">
        <v>1031</v>
      </c>
      <c r="B298" s="45">
        <f t="shared" si="29"/>
        <v>4105010</v>
      </c>
      <c r="C298" s="62">
        <f t="shared" si="28"/>
        <v>50</v>
      </c>
      <c r="D298" s="35">
        <f t="shared" si="30"/>
        <v>41050</v>
      </c>
      <c r="E298" s="36">
        <v>1</v>
      </c>
      <c r="F298" s="44" t="s">
        <v>820</v>
      </c>
      <c r="G298" s="44" t="s">
        <v>1036</v>
      </c>
      <c r="H298" s="36">
        <f t="shared" si="31"/>
        <v>70</v>
      </c>
      <c r="I298" s="36">
        <f t="shared" si="32"/>
        <v>8</v>
      </c>
      <c r="J298" s="36">
        <v>3</v>
      </c>
      <c r="K298" s="36" t="s">
        <v>511</v>
      </c>
      <c r="L298" s="36" t="str">
        <f t="shared" si="33"/>
        <v>tw-f-50-jlr-loc1</v>
      </c>
      <c r="M298" s="36">
        <f t="shared" si="34"/>
        <v>4</v>
      </c>
      <c r="N298" s="36">
        <v>1</v>
      </c>
      <c r="O298" s="37">
        <v>1</v>
      </c>
      <c r="Q298" s="48">
        <v>295</v>
      </c>
    </row>
    <row r="299" spans="1:17" ht="16.5">
      <c r="A299" s="45" t="s">
        <v>1031</v>
      </c>
      <c r="B299" s="45">
        <f t="shared" si="29"/>
        <v>4105011</v>
      </c>
      <c r="C299" s="62">
        <f t="shared" si="28"/>
        <v>50</v>
      </c>
      <c r="D299" s="38">
        <f t="shared" si="30"/>
        <v>41050</v>
      </c>
      <c r="E299" s="25">
        <v>1</v>
      </c>
      <c r="F299" s="26" t="s">
        <v>821</v>
      </c>
      <c r="G299" s="26" t="s">
        <v>1037</v>
      </c>
      <c r="H299" s="25">
        <f t="shared" si="31"/>
        <v>70</v>
      </c>
      <c r="I299" s="25">
        <f t="shared" si="32"/>
        <v>8</v>
      </c>
      <c r="J299" s="25">
        <v>3</v>
      </c>
      <c r="K299" s="25" t="s">
        <v>543</v>
      </c>
      <c r="L299" s="25" t="str">
        <f t="shared" si="33"/>
        <v>tw-f-50-shl-loc1</v>
      </c>
      <c r="M299" s="25">
        <f t="shared" si="34"/>
        <v>4</v>
      </c>
      <c r="N299" s="25">
        <v>1</v>
      </c>
      <c r="O299" s="39">
        <v>1</v>
      </c>
      <c r="Q299" s="48">
        <v>296</v>
      </c>
    </row>
    <row r="300" spans="1:17" ht="16.5">
      <c r="A300" s="45" t="s">
        <v>1031</v>
      </c>
      <c r="B300" s="45">
        <f t="shared" si="29"/>
        <v>4105020</v>
      </c>
      <c r="C300" s="62">
        <f t="shared" si="28"/>
        <v>50</v>
      </c>
      <c r="D300" s="38">
        <f t="shared" si="30"/>
        <v>41050</v>
      </c>
      <c r="E300" s="25">
        <v>2</v>
      </c>
      <c r="F300" s="26" t="s">
        <v>820</v>
      </c>
      <c r="G300" s="26" t="s">
        <v>1038</v>
      </c>
      <c r="H300" s="25">
        <f t="shared" si="31"/>
        <v>70</v>
      </c>
      <c r="I300" s="25">
        <f t="shared" si="32"/>
        <v>8</v>
      </c>
      <c r="J300" s="25">
        <v>3</v>
      </c>
      <c r="K300" s="25" t="s">
        <v>1511</v>
      </c>
      <c r="L300" s="53" t="str">
        <f t="shared" si="33"/>
        <v>tw-f-50-jlr-loc2</v>
      </c>
      <c r="M300" s="53">
        <f t="shared" si="34"/>
        <v>4</v>
      </c>
      <c r="N300" s="25">
        <v>1</v>
      </c>
      <c r="O300" s="39">
        <v>1</v>
      </c>
      <c r="Q300" s="48">
        <v>297</v>
      </c>
    </row>
    <row r="301" spans="1:17" ht="16.5">
      <c r="A301" s="45" t="s">
        <v>1031</v>
      </c>
      <c r="B301" s="45">
        <f t="shared" si="29"/>
        <v>4105021</v>
      </c>
      <c r="C301" s="62">
        <f t="shared" si="28"/>
        <v>50</v>
      </c>
      <c r="D301" s="38">
        <f t="shared" si="30"/>
        <v>41050</v>
      </c>
      <c r="E301" s="25">
        <v>2</v>
      </c>
      <c r="F301" s="26" t="s">
        <v>821</v>
      </c>
      <c r="G301" s="26" t="s">
        <v>1039</v>
      </c>
      <c r="H301" s="25">
        <f t="shared" si="31"/>
        <v>70</v>
      </c>
      <c r="I301" s="25">
        <f t="shared" si="32"/>
        <v>8</v>
      </c>
      <c r="J301" s="25">
        <v>3</v>
      </c>
      <c r="K301" s="25" t="s">
        <v>546</v>
      </c>
      <c r="L301" s="53" t="str">
        <f t="shared" si="33"/>
        <v>tw-f-50-shl-loc2</v>
      </c>
      <c r="M301" s="53">
        <f t="shared" si="34"/>
        <v>4</v>
      </c>
      <c r="N301" s="25">
        <v>1</v>
      </c>
      <c r="O301" s="39">
        <v>1</v>
      </c>
      <c r="Q301" s="48">
        <v>298</v>
      </c>
    </row>
    <row r="302" spans="1:17" ht="16.5">
      <c r="A302" s="45" t="s">
        <v>1031</v>
      </c>
      <c r="B302" s="45">
        <f t="shared" si="29"/>
        <v>4105030</v>
      </c>
      <c r="C302" s="62">
        <f t="shared" si="28"/>
        <v>50</v>
      </c>
      <c r="D302" s="38">
        <f t="shared" si="30"/>
        <v>41050</v>
      </c>
      <c r="E302" s="25">
        <v>3</v>
      </c>
      <c r="F302" s="26" t="s">
        <v>820</v>
      </c>
      <c r="G302" s="26" t="s">
        <v>1040</v>
      </c>
      <c r="H302" s="25">
        <f t="shared" si="31"/>
        <v>70</v>
      </c>
      <c r="I302" s="25">
        <f t="shared" si="32"/>
        <v>8</v>
      </c>
      <c r="J302" s="25">
        <v>3</v>
      </c>
      <c r="K302" s="25" t="s">
        <v>520</v>
      </c>
      <c r="L302" s="56" t="str">
        <f t="shared" si="33"/>
        <v>tw-f-50-jlr-loc3</v>
      </c>
      <c r="M302" s="56">
        <f t="shared" si="34"/>
        <v>4</v>
      </c>
      <c r="N302" s="25">
        <v>1</v>
      </c>
      <c r="O302" s="39">
        <v>1</v>
      </c>
      <c r="Q302" s="48">
        <v>299</v>
      </c>
    </row>
    <row r="303" spans="1:17" ht="17.25">
      <c r="A303" s="45" t="s">
        <v>1031</v>
      </c>
      <c r="B303" s="45">
        <f t="shared" si="29"/>
        <v>4105031</v>
      </c>
      <c r="C303" s="62">
        <f t="shared" si="28"/>
        <v>50</v>
      </c>
      <c r="D303" s="40">
        <f t="shared" si="30"/>
        <v>41050</v>
      </c>
      <c r="E303" s="41">
        <v>3</v>
      </c>
      <c r="F303" s="42" t="s">
        <v>821</v>
      </c>
      <c r="G303" s="42" t="s">
        <v>1041</v>
      </c>
      <c r="H303" s="41">
        <f t="shared" si="31"/>
        <v>70</v>
      </c>
      <c r="I303" s="41">
        <f t="shared" si="32"/>
        <v>8</v>
      </c>
      <c r="J303" s="41">
        <v>3</v>
      </c>
      <c r="K303" s="41" t="s">
        <v>561</v>
      </c>
      <c r="L303" s="42" t="str">
        <f t="shared" si="33"/>
        <v>tw-f-50-shl-loc3</v>
      </c>
      <c r="M303" s="42">
        <f t="shared" si="34"/>
        <v>4</v>
      </c>
      <c r="N303" s="41">
        <v>1</v>
      </c>
      <c r="O303" s="43">
        <v>1</v>
      </c>
      <c r="Q303" s="48">
        <v>300</v>
      </c>
    </row>
    <row r="304" spans="1:17" ht="16.5">
      <c r="A304" s="45" t="s">
        <v>1031</v>
      </c>
      <c r="B304" s="45">
        <f t="shared" si="29"/>
        <v>4105110</v>
      </c>
      <c r="C304" s="62">
        <f t="shared" si="28"/>
        <v>51</v>
      </c>
      <c r="D304" s="35">
        <f t="shared" si="30"/>
        <v>41051</v>
      </c>
      <c r="E304" s="36">
        <v>1</v>
      </c>
      <c r="F304" s="44" t="s">
        <v>820</v>
      </c>
      <c r="G304" s="44" t="s">
        <v>439</v>
      </c>
      <c r="H304" s="36">
        <f t="shared" si="31"/>
        <v>71</v>
      </c>
      <c r="I304" s="36">
        <f t="shared" si="32"/>
        <v>8</v>
      </c>
      <c r="J304" s="36">
        <v>3</v>
      </c>
      <c r="K304" s="36" t="s">
        <v>518</v>
      </c>
      <c r="L304" s="36" t="str">
        <f t="shared" si="33"/>
        <v>tw-f-51-jlr-loc1</v>
      </c>
      <c r="M304" s="36">
        <f t="shared" si="34"/>
        <v>4</v>
      </c>
      <c r="N304" s="36">
        <v>1</v>
      </c>
      <c r="O304" s="37">
        <v>1</v>
      </c>
      <c r="Q304" s="48">
        <v>301</v>
      </c>
    </row>
    <row r="305" spans="1:17" ht="16.5">
      <c r="A305" s="45" t="s">
        <v>1031</v>
      </c>
      <c r="B305" s="45">
        <f t="shared" si="29"/>
        <v>4105111</v>
      </c>
      <c r="C305" s="62">
        <f t="shared" si="28"/>
        <v>51</v>
      </c>
      <c r="D305" s="38">
        <f t="shared" si="30"/>
        <v>41051</v>
      </c>
      <c r="E305" s="25">
        <v>1</v>
      </c>
      <c r="F305" s="26" t="s">
        <v>821</v>
      </c>
      <c r="G305" s="26" t="s">
        <v>1042</v>
      </c>
      <c r="H305" s="25">
        <f t="shared" si="31"/>
        <v>71</v>
      </c>
      <c r="I305" s="25">
        <f t="shared" si="32"/>
        <v>8</v>
      </c>
      <c r="J305" s="25">
        <v>3</v>
      </c>
      <c r="K305" s="25" t="s">
        <v>559</v>
      </c>
      <c r="L305" s="25" t="str">
        <f t="shared" si="33"/>
        <v>tw-f-51-shl-loc1</v>
      </c>
      <c r="M305" s="25">
        <f t="shared" si="34"/>
        <v>4</v>
      </c>
      <c r="N305" s="25">
        <v>1</v>
      </c>
      <c r="O305" s="39">
        <v>1</v>
      </c>
      <c r="Q305" s="48">
        <v>302</v>
      </c>
    </row>
    <row r="306" spans="1:17" ht="16.5">
      <c r="A306" s="45" t="s">
        <v>1031</v>
      </c>
      <c r="B306" s="45">
        <f t="shared" si="29"/>
        <v>4105120</v>
      </c>
      <c r="C306" s="62">
        <f t="shared" si="28"/>
        <v>51</v>
      </c>
      <c r="D306" s="38">
        <f t="shared" si="30"/>
        <v>41051</v>
      </c>
      <c r="E306" s="25">
        <v>2</v>
      </c>
      <c r="F306" s="26" t="s">
        <v>820</v>
      </c>
      <c r="G306" s="26" t="s">
        <v>1043</v>
      </c>
      <c r="H306" s="25">
        <f t="shared" si="31"/>
        <v>71</v>
      </c>
      <c r="I306" s="25">
        <f t="shared" si="32"/>
        <v>8</v>
      </c>
      <c r="J306" s="25">
        <v>3</v>
      </c>
      <c r="K306" s="25" t="s">
        <v>1507</v>
      </c>
      <c r="L306" s="53" t="str">
        <f t="shared" si="33"/>
        <v>tw-f-51-jlr-loc2</v>
      </c>
      <c r="M306" s="53">
        <f t="shared" si="34"/>
        <v>4</v>
      </c>
      <c r="N306" s="25">
        <v>1</v>
      </c>
      <c r="O306" s="39">
        <v>1</v>
      </c>
      <c r="Q306" s="48">
        <v>303</v>
      </c>
    </row>
    <row r="307" spans="1:17" ht="16.5">
      <c r="A307" s="45" t="s">
        <v>1031</v>
      </c>
      <c r="B307" s="45">
        <f t="shared" si="29"/>
        <v>4105121</v>
      </c>
      <c r="C307" s="62">
        <f t="shared" si="28"/>
        <v>51</v>
      </c>
      <c r="D307" s="38">
        <f t="shared" si="30"/>
        <v>41051</v>
      </c>
      <c r="E307" s="25">
        <v>2</v>
      </c>
      <c r="F307" s="26" t="s">
        <v>821</v>
      </c>
      <c r="G307" s="26" t="s">
        <v>766</v>
      </c>
      <c r="H307" s="25">
        <f t="shared" si="31"/>
        <v>71</v>
      </c>
      <c r="I307" s="25">
        <f t="shared" si="32"/>
        <v>8</v>
      </c>
      <c r="J307" s="25">
        <v>3</v>
      </c>
      <c r="K307" s="25" t="s">
        <v>554</v>
      </c>
      <c r="L307" s="53" t="str">
        <f t="shared" si="33"/>
        <v>tw-f-51-shl-loc2</v>
      </c>
      <c r="M307" s="53">
        <f t="shared" si="34"/>
        <v>4</v>
      </c>
      <c r="N307" s="25">
        <v>1</v>
      </c>
      <c r="O307" s="39">
        <v>1</v>
      </c>
      <c r="Q307" s="48">
        <v>304</v>
      </c>
    </row>
    <row r="308" spans="1:17" ht="16.5">
      <c r="A308" s="45" t="s">
        <v>1031</v>
      </c>
      <c r="B308" s="45">
        <f t="shared" si="29"/>
        <v>4105130</v>
      </c>
      <c r="C308" s="62">
        <f t="shared" si="28"/>
        <v>51</v>
      </c>
      <c r="D308" s="38">
        <f t="shared" si="30"/>
        <v>41051</v>
      </c>
      <c r="E308" s="25">
        <v>3</v>
      </c>
      <c r="F308" s="26" t="s">
        <v>820</v>
      </c>
      <c r="G308" s="26" t="s">
        <v>1044</v>
      </c>
      <c r="H308" s="25">
        <f t="shared" si="31"/>
        <v>71</v>
      </c>
      <c r="I308" s="25">
        <f t="shared" si="32"/>
        <v>8</v>
      </c>
      <c r="J308" s="25">
        <v>3</v>
      </c>
      <c r="K308" s="25" t="s">
        <v>515</v>
      </c>
      <c r="L308" s="56" t="str">
        <f t="shared" si="33"/>
        <v>tw-f-51-jlr-loc3</v>
      </c>
      <c r="M308" s="56">
        <f t="shared" si="34"/>
        <v>4</v>
      </c>
      <c r="N308" s="25">
        <v>1</v>
      </c>
      <c r="O308" s="39">
        <v>1</v>
      </c>
      <c r="Q308" s="48">
        <v>305</v>
      </c>
    </row>
    <row r="309" spans="1:17" ht="17.25">
      <c r="A309" s="45" t="s">
        <v>1031</v>
      </c>
      <c r="B309" s="45">
        <f t="shared" si="29"/>
        <v>4105131</v>
      </c>
      <c r="C309" s="62">
        <f t="shared" si="28"/>
        <v>51</v>
      </c>
      <c r="D309" s="40">
        <f t="shared" si="30"/>
        <v>41051</v>
      </c>
      <c r="E309" s="41">
        <v>3</v>
      </c>
      <c r="F309" s="42" t="s">
        <v>821</v>
      </c>
      <c r="G309" s="42" t="s">
        <v>764</v>
      </c>
      <c r="H309" s="41">
        <f t="shared" si="31"/>
        <v>71</v>
      </c>
      <c r="I309" s="41">
        <f t="shared" si="32"/>
        <v>8</v>
      </c>
      <c r="J309" s="41">
        <v>3</v>
      </c>
      <c r="K309" s="41" t="s">
        <v>555</v>
      </c>
      <c r="L309" s="42" t="str">
        <f t="shared" si="33"/>
        <v>tw-f-51-shl-loc3</v>
      </c>
      <c r="M309" s="42">
        <f t="shared" si="34"/>
        <v>4</v>
      </c>
      <c r="N309" s="41">
        <v>1</v>
      </c>
      <c r="O309" s="43">
        <v>1</v>
      </c>
      <c r="Q309" s="48">
        <v>306</v>
      </c>
    </row>
    <row r="310" spans="1:17" ht="16.5">
      <c r="A310" s="45" t="s">
        <v>1031</v>
      </c>
      <c r="B310" s="45">
        <f t="shared" si="29"/>
        <v>4105210</v>
      </c>
      <c r="C310" s="62">
        <f t="shared" si="28"/>
        <v>52</v>
      </c>
      <c r="D310" s="35">
        <f t="shared" si="30"/>
        <v>41052</v>
      </c>
      <c r="E310" s="36">
        <v>1</v>
      </c>
      <c r="F310" s="44" t="s">
        <v>820</v>
      </c>
      <c r="G310" s="44" t="s">
        <v>175</v>
      </c>
      <c r="H310" s="36">
        <f t="shared" si="31"/>
        <v>72</v>
      </c>
      <c r="I310" s="36">
        <f t="shared" si="32"/>
        <v>8</v>
      </c>
      <c r="J310" s="36">
        <v>3</v>
      </c>
      <c r="K310" s="36" t="s">
        <v>521</v>
      </c>
      <c r="L310" s="36" t="str">
        <f t="shared" si="33"/>
        <v>tw-f-52-jlr-loc1</v>
      </c>
      <c r="M310" s="36">
        <f t="shared" si="34"/>
        <v>4</v>
      </c>
      <c r="N310" s="36">
        <v>1</v>
      </c>
      <c r="O310" s="37">
        <v>1</v>
      </c>
      <c r="Q310" s="48">
        <v>307</v>
      </c>
    </row>
    <row r="311" spans="1:17" ht="16.5">
      <c r="A311" s="45" t="s">
        <v>1031</v>
      </c>
      <c r="B311" s="45">
        <f t="shared" si="29"/>
        <v>4105211</v>
      </c>
      <c r="C311" s="62">
        <f t="shared" si="28"/>
        <v>52</v>
      </c>
      <c r="D311" s="38">
        <f t="shared" si="30"/>
        <v>41052</v>
      </c>
      <c r="E311" s="25">
        <v>1</v>
      </c>
      <c r="F311" s="26" t="s">
        <v>821</v>
      </c>
      <c r="G311" s="26" t="s">
        <v>532</v>
      </c>
      <c r="H311" s="25">
        <f t="shared" si="31"/>
        <v>72</v>
      </c>
      <c r="I311" s="25">
        <f t="shared" si="32"/>
        <v>8</v>
      </c>
      <c r="J311" s="25">
        <v>3</v>
      </c>
      <c r="K311" s="26" t="s">
        <v>562</v>
      </c>
      <c r="L311" s="25" t="str">
        <f t="shared" si="33"/>
        <v>tw-f-52-shl-loc1</v>
      </c>
      <c r="M311" s="25">
        <f t="shared" si="34"/>
        <v>4</v>
      </c>
      <c r="N311" s="25">
        <v>1</v>
      </c>
      <c r="O311" s="39">
        <v>1</v>
      </c>
      <c r="Q311" s="48">
        <v>308</v>
      </c>
    </row>
    <row r="312" spans="1:17" ht="16.5">
      <c r="A312" s="45" t="s">
        <v>1031</v>
      </c>
      <c r="B312" s="45">
        <f t="shared" si="29"/>
        <v>4105220</v>
      </c>
      <c r="C312" s="62">
        <f t="shared" si="28"/>
        <v>52</v>
      </c>
      <c r="D312" s="38">
        <f t="shared" si="30"/>
        <v>41052</v>
      </c>
      <c r="E312" s="25">
        <v>2</v>
      </c>
      <c r="F312" s="26" t="s">
        <v>820</v>
      </c>
      <c r="G312" s="26" t="s">
        <v>514</v>
      </c>
      <c r="H312" s="25">
        <f t="shared" si="31"/>
        <v>72</v>
      </c>
      <c r="I312" s="25">
        <f t="shared" si="32"/>
        <v>8</v>
      </c>
      <c r="J312" s="25">
        <v>3</v>
      </c>
      <c r="K312" s="25" t="s">
        <v>511</v>
      </c>
      <c r="L312" s="53" t="str">
        <f t="shared" si="33"/>
        <v>tw-f-52-jlr-loc2</v>
      </c>
      <c r="M312" s="53">
        <f t="shared" si="34"/>
        <v>4</v>
      </c>
      <c r="N312" s="25">
        <v>1</v>
      </c>
      <c r="O312" s="39">
        <v>1</v>
      </c>
      <c r="Q312" s="48">
        <v>309</v>
      </c>
    </row>
    <row r="313" spans="1:17" ht="16.5">
      <c r="A313" s="45" t="s">
        <v>1031</v>
      </c>
      <c r="B313" s="45">
        <f t="shared" si="29"/>
        <v>4105221</v>
      </c>
      <c r="C313" s="62">
        <f t="shared" si="28"/>
        <v>52</v>
      </c>
      <c r="D313" s="38">
        <f t="shared" si="30"/>
        <v>41052</v>
      </c>
      <c r="E313" s="25">
        <v>2</v>
      </c>
      <c r="F313" s="26" t="s">
        <v>821</v>
      </c>
      <c r="G313" s="26" t="s">
        <v>531</v>
      </c>
      <c r="H313" s="25">
        <f t="shared" si="31"/>
        <v>72</v>
      </c>
      <c r="I313" s="25">
        <f t="shared" si="32"/>
        <v>8</v>
      </c>
      <c r="J313" s="25">
        <v>3</v>
      </c>
      <c r="K313" s="25" t="s">
        <v>550</v>
      </c>
      <c r="L313" s="53" t="str">
        <f t="shared" si="33"/>
        <v>tw-f-52-shl-loc2</v>
      </c>
      <c r="M313" s="53">
        <f t="shared" si="34"/>
        <v>4</v>
      </c>
      <c r="N313" s="25">
        <v>1</v>
      </c>
      <c r="O313" s="39">
        <v>1</v>
      </c>
      <c r="Q313" s="48">
        <v>310</v>
      </c>
    </row>
    <row r="314" spans="1:17" ht="16.5">
      <c r="A314" s="45" t="s">
        <v>1031</v>
      </c>
      <c r="B314" s="45">
        <f t="shared" si="29"/>
        <v>4105230</v>
      </c>
      <c r="C314" s="62">
        <f t="shared" si="28"/>
        <v>52</v>
      </c>
      <c r="D314" s="38">
        <f t="shared" si="30"/>
        <v>41052</v>
      </c>
      <c r="E314" s="25">
        <v>3</v>
      </c>
      <c r="F314" s="26" t="s">
        <v>820</v>
      </c>
      <c r="G314" s="26" t="s">
        <v>516</v>
      </c>
      <c r="H314" s="25">
        <f t="shared" si="31"/>
        <v>72</v>
      </c>
      <c r="I314" s="25">
        <f t="shared" si="32"/>
        <v>8</v>
      </c>
      <c r="J314" s="25">
        <v>3</v>
      </c>
      <c r="K314" s="25" t="s">
        <v>517</v>
      </c>
      <c r="L314" s="56" t="str">
        <f t="shared" si="33"/>
        <v>tw-f-52-jlr-loc3</v>
      </c>
      <c r="M314" s="56">
        <f t="shared" si="34"/>
        <v>4</v>
      </c>
      <c r="N314" s="25">
        <v>1</v>
      </c>
      <c r="O314" s="39">
        <v>1</v>
      </c>
      <c r="Q314" s="48">
        <v>311</v>
      </c>
    </row>
    <row r="315" spans="1:17" ht="17.25">
      <c r="A315" s="45" t="s">
        <v>1031</v>
      </c>
      <c r="B315" s="45">
        <f t="shared" si="29"/>
        <v>4105231</v>
      </c>
      <c r="C315" s="62">
        <f t="shared" si="28"/>
        <v>52</v>
      </c>
      <c r="D315" s="40">
        <f t="shared" si="30"/>
        <v>41052</v>
      </c>
      <c r="E315" s="41">
        <v>3</v>
      </c>
      <c r="F315" s="42" t="s">
        <v>821</v>
      </c>
      <c r="G315" s="42" t="s">
        <v>536</v>
      </c>
      <c r="H315" s="41">
        <f t="shared" si="31"/>
        <v>72</v>
      </c>
      <c r="I315" s="41">
        <f t="shared" si="32"/>
        <v>8</v>
      </c>
      <c r="J315" s="41">
        <v>3</v>
      </c>
      <c r="K315" s="41" t="s">
        <v>558</v>
      </c>
      <c r="L315" s="42" t="str">
        <f t="shared" si="33"/>
        <v>tw-f-52-shl-loc3</v>
      </c>
      <c r="M315" s="42">
        <f t="shared" si="34"/>
        <v>4</v>
      </c>
      <c r="N315" s="41">
        <v>1</v>
      </c>
      <c r="O315" s="43">
        <v>1</v>
      </c>
      <c r="Q315" s="48">
        <v>312</v>
      </c>
    </row>
    <row r="316" spans="1:17" ht="16.5">
      <c r="A316" s="45" t="s">
        <v>1031</v>
      </c>
      <c r="B316" s="45">
        <f t="shared" si="29"/>
        <v>4105310</v>
      </c>
      <c r="C316" s="62">
        <f t="shared" si="28"/>
        <v>53</v>
      </c>
      <c r="D316" s="35">
        <f t="shared" si="30"/>
        <v>41053</v>
      </c>
      <c r="E316" s="36">
        <v>1</v>
      </c>
      <c r="F316" s="44" t="s">
        <v>820</v>
      </c>
      <c r="G316" s="44" t="s">
        <v>175</v>
      </c>
      <c r="H316" s="36">
        <f t="shared" si="31"/>
        <v>72</v>
      </c>
      <c r="I316" s="36">
        <f t="shared" si="32"/>
        <v>8</v>
      </c>
      <c r="J316" s="36">
        <v>3</v>
      </c>
      <c r="K316" s="36" t="s">
        <v>1506</v>
      </c>
      <c r="L316" s="36" t="str">
        <f t="shared" si="33"/>
        <v>tw-f-53-jlr-loc1</v>
      </c>
      <c r="M316" s="36">
        <f t="shared" si="34"/>
        <v>4</v>
      </c>
      <c r="N316" s="36">
        <v>1</v>
      </c>
      <c r="O316" s="37">
        <v>1</v>
      </c>
      <c r="Q316" s="48">
        <v>313</v>
      </c>
    </row>
    <row r="317" spans="1:17" ht="16.5">
      <c r="A317" s="45" t="s">
        <v>1031</v>
      </c>
      <c r="B317" s="45">
        <f t="shared" si="29"/>
        <v>4105311</v>
      </c>
      <c r="C317" s="62">
        <f t="shared" si="28"/>
        <v>53</v>
      </c>
      <c r="D317" s="38">
        <f t="shared" si="30"/>
        <v>41053</v>
      </c>
      <c r="E317" s="25">
        <v>1</v>
      </c>
      <c r="F317" s="26" t="s">
        <v>821</v>
      </c>
      <c r="G317" s="26" t="s">
        <v>532</v>
      </c>
      <c r="H317" s="25">
        <f t="shared" si="31"/>
        <v>72</v>
      </c>
      <c r="I317" s="25">
        <f t="shared" si="32"/>
        <v>8</v>
      </c>
      <c r="J317" s="25">
        <v>3</v>
      </c>
      <c r="K317" s="25" t="s">
        <v>548</v>
      </c>
      <c r="L317" s="25" t="str">
        <f t="shared" si="33"/>
        <v>tw-f-53-shl-loc1</v>
      </c>
      <c r="M317" s="25">
        <f t="shared" si="34"/>
        <v>4</v>
      </c>
      <c r="N317" s="25">
        <v>1</v>
      </c>
      <c r="O317" s="39">
        <v>1</v>
      </c>
      <c r="Q317" s="48">
        <v>314</v>
      </c>
    </row>
    <row r="318" spans="1:17" ht="16.5">
      <c r="A318" s="45" t="s">
        <v>1031</v>
      </c>
      <c r="B318" s="45">
        <f t="shared" si="29"/>
        <v>4105320</v>
      </c>
      <c r="C318" s="62">
        <f t="shared" si="28"/>
        <v>53</v>
      </c>
      <c r="D318" s="38">
        <f t="shared" si="30"/>
        <v>41053</v>
      </c>
      <c r="E318" s="25">
        <v>2</v>
      </c>
      <c r="F318" s="26" t="s">
        <v>820</v>
      </c>
      <c r="G318" s="26" t="s">
        <v>514</v>
      </c>
      <c r="H318" s="25">
        <f t="shared" si="31"/>
        <v>72</v>
      </c>
      <c r="I318" s="25">
        <f t="shared" si="32"/>
        <v>8</v>
      </c>
      <c r="J318" s="25">
        <v>3</v>
      </c>
      <c r="K318" s="25" t="s">
        <v>1511</v>
      </c>
      <c r="L318" s="53" t="str">
        <f t="shared" si="33"/>
        <v>tw-f-53-jlr-loc2</v>
      </c>
      <c r="M318" s="53">
        <f t="shared" si="34"/>
        <v>4</v>
      </c>
      <c r="N318" s="25">
        <v>1</v>
      </c>
      <c r="O318" s="39">
        <v>1</v>
      </c>
      <c r="Q318" s="48">
        <v>315</v>
      </c>
    </row>
    <row r="319" spans="1:17" ht="16.5">
      <c r="A319" s="45" t="s">
        <v>1031</v>
      </c>
      <c r="B319" s="45">
        <f t="shared" si="29"/>
        <v>4105321</v>
      </c>
      <c r="C319" s="62">
        <f t="shared" si="28"/>
        <v>53</v>
      </c>
      <c r="D319" s="38">
        <f t="shared" si="30"/>
        <v>41053</v>
      </c>
      <c r="E319" s="25">
        <v>2</v>
      </c>
      <c r="F319" s="26" t="s">
        <v>821</v>
      </c>
      <c r="G319" s="26" t="s">
        <v>531</v>
      </c>
      <c r="H319" s="25">
        <f t="shared" si="31"/>
        <v>72</v>
      </c>
      <c r="I319" s="25">
        <f t="shared" si="32"/>
        <v>8</v>
      </c>
      <c r="J319" s="25">
        <v>3</v>
      </c>
      <c r="K319" s="25" t="s">
        <v>546</v>
      </c>
      <c r="L319" s="53" t="str">
        <f t="shared" si="33"/>
        <v>tw-f-53-shl-loc2</v>
      </c>
      <c r="M319" s="53">
        <f t="shared" si="34"/>
        <v>4</v>
      </c>
      <c r="N319" s="25">
        <v>1</v>
      </c>
      <c r="O319" s="39">
        <v>1</v>
      </c>
      <c r="Q319" s="48">
        <v>316</v>
      </c>
    </row>
    <row r="320" spans="1:17" ht="16.5">
      <c r="A320" s="45" t="s">
        <v>1031</v>
      </c>
      <c r="B320" s="45">
        <f t="shared" si="29"/>
        <v>4105330</v>
      </c>
      <c r="C320" s="62">
        <f t="shared" si="28"/>
        <v>53</v>
      </c>
      <c r="D320" s="38">
        <f t="shared" si="30"/>
        <v>41053</v>
      </c>
      <c r="E320" s="25">
        <v>3</v>
      </c>
      <c r="F320" s="26" t="s">
        <v>820</v>
      </c>
      <c r="G320" s="26" t="s">
        <v>516</v>
      </c>
      <c r="H320" s="25">
        <f t="shared" si="31"/>
        <v>72</v>
      </c>
      <c r="I320" s="25">
        <f t="shared" si="32"/>
        <v>8</v>
      </c>
      <c r="J320" s="25">
        <v>3</v>
      </c>
      <c r="K320" s="25" t="s">
        <v>518</v>
      </c>
      <c r="L320" s="56" t="str">
        <f t="shared" si="33"/>
        <v>tw-f-53-jlr-loc3</v>
      </c>
      <c r="M320" s="56">
        <f t="shared" si="34"/>
        <v>4</v>
      </c>
      <c r="N320" s="25">
        <v>1</v>
      </c>
      <c r="O320" s="39">
        <v>1</v>
      </c>
      <c r="Q320" s="48">
        <v>317</v>
      </c>
    </row>
    <row r="321" spans="1:17" ht="17.25">
      <c r="A321" s="45" t="s">
        <v>1031</v>
      </c>
      <c r="B321" s="45">
        <f t="shared" si="29"/>
        <v>4105331</v>
      </c>
      <c r="C321" s="62">
        <f t="shared" si="35" ref="C321:C384">MOD(D321,100)</f>
        <v>53</v>
      </c>
      <c r="D321" s="40">
        <f t="shared" si="30"/>
        <v>41053</v>
      </c>
      <c r="E321" s="41">
        <v>3</v>
      </c>
      <c r="F321" s="42" t="s">
        <v>821</v>
      </c>
      <c r="G321" s="42" t="s">
        <v>536</v>
      </c>
      <c r="H321" s="41">
        <f t="shared" si="31"/>
        <v>72</v>
      </c>
      <c r="I321" s="41">
        <f t="shared" si="32"/>
        <v>8</v>
      </c>
      <c r="J321" s="41">
        <v>3</v>
      </c>
      <c r="K321" s="41" t="s">
        <v>559</v>
      </c>
      <c r="L321" s="42" t="str">
        <f t="shared" si="33"/>
        <v>tw-f-53-shl-loc3</v>
      </c>
      <c r="M321" s="42">
        <f t="shared" si="34"/>
        <v>4</v>
      </c>
      <c r="N321" s="41">
        <v>1</v>
      </c>
      <c r="O321" s="43">
        <v>1</v>
      </c>
      <c r="Q321" s="48">
        <v>318</v>
      </c>
    </row>
    <row r="322" spans="1:17" ht="16.5">
      <c r="A322" s="45" t="s">
        <v>1031</v>
      </c>
      <c r="B322" s="45">
        <f t="shared" si="29"/>
        <v>4105410</v>
      </c>
      <c r="C322" s="62">
        <f t="shared" si="35"/>
        <v>54</v>
      </c>
      <c r="D322" s="35">
        <f t="shared" si="30"/>
        <v>41054</v>
      </c>
      <c r="E322" s="36">
        <v>1</v>
      </c>
      <c r="F322" s="44" t="s">
        <v>820</v>
      </c>
      <c r="G322" s="44" t="s">
        <v>175</v>
      </c>
      <c r="H322" s="36">
        <f t="shared" si="31"/>
        <v>73</v>
      </c>
      <c r="I322" s="36">
        <f t="shared" si="32"/>
        <v>8</v>
      </c>
      <c r="J322" s="36">
        <v>3</v>
      </c>
      <c r="K322" s="36" t="s">
        <v>515</v>
      </c>
      <c r="L322" s="36" t="str">
        <f t="shared" si="33"/>
        <v>tw-f-54-jlr-loc1</v>
      </c>
      <c r="M322" s="36">
        <f t="shared" si="34"/>
        <v>4</v>
      </c>
      <c r="N322" s="36">
        <v>1</v>
      </c>
      <c r="O322" s="37">
        <v>1</v>
      </c>
      <c r="Q322" s="48">
        <v>319</v>
      </c>
    </row>
    <row r="323" spans="1:17" ht="16.5">
      <c r="A323" s="45" t="s">
        <v>1031</v>
      </c>
      <c r="B323" s="45">
        <f t="shared" si="29"/>
        <v>4105411</v>
      </c>
      <c r="C323" s="62">
        <f t="shared" si="35"/>
        <v>54</v>
      </c>
      <c r="D323" s="38">
        <f t="shared" si="30"/>
        <v>41054</v>
      </c>
      <c r="E323" s="25">
        <v>1</v>
      </c>
      <c r="F323" s="26" t="s">
        <v>821</v>
      </c>
      <c r="G323" s="26" t="s">
        <v>532</v>
      </c>
      <c r="H323" s="25">
        <f t="shared" si="31"/>
        <v>73</v>
      </c>
      <c r="I323" s="25">
        <f t="shared" si="32"/>
        <v>8</v>
      </c>
      <c r="J323" s="25">
        <v>3</v>
      </c>
      <c r="K323" s="25" t="s">
        <v>555</v>
      </c>
      <c r="L323" s="25" t="str">
        <f t="shared" si="33"/>
        <v>tw-f-54-shl-loc1</v>
      </c>
      <c r="M323" s="25">
        <f t="shared" si="34"/>
        <v>4</v>
      </c>
      <c r="N323" s="25">
        <v>1</v>
      </c>
      <c r="O323" s="39">
        <v>1</v>
      </c>
      <c r="Q323" s="48">
        <v>320</v>
      </c>
    </row>
    <row r="324" spans="1:17" ht="16.5">
      <c r="A324" s="45" t="s">
        <v>1031</v>
      </c>
      <c r="B324" s="45">
        <f t="shared" si="29"/>
        <v>4105420</v>
      </c>
      <c r="C324" s="62">
        <f t="shared" si="35"/>
        <v>54</v>
      </c>
      <c r="D324" s="38">
        <f t="shared" si="30"/>
        <v>41054</v>
      </c>
      <c r="E324" s="25">
        <v>2</v>
      </c>
      <c r="F324" s="26" t="s">
        <v>820</v>
      </c>
      <c r="G324" s="26" t="s">
        <v>514</v>
      </c>
      <c r="H324" s="25">
        <f t="shared" si="31"/>
        <v>73</v>
      </c>
      <c r="I324" s="25">
        <f t="shared" si="32"/>
        <v>8</v>
      </c>
      <c r="J324" s="25">
        <v>3</v>
      </c>
      <c r="K324" s="25" t="s">
        <v>1507</v>
      </c>
      <c r="L324" s="53" t="str">
        <f t="shared" si="33"/>
        <v>tw-f-54-jlr-loc2</v>
      </c>
      <c r="M324" s="53">
        <f t="shared" si="34"/>
        <v>4</v>
      </c>
      <c r="N324" s="25">
        <v>1</v>
      </c>
      <c r="O324" s="39">
        <v>1</v>
      </c>
      <c r="Q324" s="48">
        <v>321</v>
      </c>
    </row>
    <row r="325" spans="1:17" ht="16.5">
      <c r="A325" s="45" t="s">
        <v>1031</v>
      </c>
      <c r="B325" s="45">
        <f t="shared" si="36" ref="B325:B388">D325*100+E325*10+IF(F325="jlr",0,1)</f>
        <v>4105421</v>
      </c>
      <c r="C325" s="62">
        <f t="shared" si="35"/>
        <v>54</v>
      </c>
      <c r="D325" s="38">
        <f t="shared" si="37" ref="D325:D388">INT((Q325-1)/6)+41001</f>
        <v>41054</v>
      </c>
      <c r="E325" s="25">
        <v>2</v>
      </c>
      <c r="F325" s="26" t="s">
        <v>821</v>
      </c>
      <c r="G325" s="26" t="s">
        <v>531</v>
      </c>
      <c r="H325" s="25">
        <f t="shared" si="38" ref="H325:H388">INDEX($Y$4:$Y$103,C325)</f>
        <v>73</v>
      </c>
      <c r="I325" s="25">
        <f t="shared" si="39" ref="I325:I388">INDEX($Z$4:$AB$103,C325,E325)</f>
        <v>8</v>
      </c>
      <c r="J325" s="25">
        <v>3</v>
      </c>
      <c r="K325" s="25" t="s">
        <v>554</v>
      </c>
      <c r="L325" s="53" t="str">
        <f t="shared" si="40" ref="L325:L388">A325&amp;"-"&amp;C325&amp;"-"&amp;F325&amp;"-loc"&amp;E325</f>
        <v>tw-f-54-shl-loc2</v>
      </c>
      <c r="M325" s="53">
        <f t="shared" si="41" ref="M325:M388">INDEX($AD$4:$AD$103,C325)</f>
        <v>4</v>
      </c>
      <c r="N325" s="25">
        <v>1</v>
      </c>
      <c r="O325" s="39">
        <v>1</v>
      </c>
      <c r="Q325" s="48">
        <v>322</v>
      </c>
    </row>
    <row r="326" spans="1:17" ht="16.5">
      <c r="A326" s="45" t="s">
        <v>1031</v>
      </c>
      <c r="B326" s="45">
        <f t="shared" si="36"/>
        <v>4105430</v>
      </c>
      <c r="C326" s="62">
        <f t="shared" si="35"/>
        <v>54</v>
      </c>
      <c r="D326" s="38">
        <f t="shared" si="37"/>
        <v>41054</v>
      </c>
      <c r="E326" s="25">
        <v>3</v>
      </c>
      <c r="F326" s="26" t="s">
        <v>820</v>
      </c>
      <c r="G326" s="26" t="s">
        <v>516</v>
      </c>
      <c r="H326" s="25">
        <f t="shared" si="38"/>
        <v>73</v>
      </c>
      <c r="I326" s="25">
        <f t="shared" si="39"/>
        <v>8</v>
      </c>
      <c r="J326" s="25">
        <v>3</v>
      </c>
      <c r="K326" s="25" t="s">
        <v>518</v>
      </c>
      <c r="L326" s="56" t="str">
        <f t="shared" si="40"/>
        <v>tw-f-54-jlr-loc3</v>
      </c>
      <c r="M326" s="56">
        <f t="shared" si="41"/>
        <v>4</v>
      </c>
      <c r="N326" s="25">
        <v>1</v>
      </c>
      <c r="O326" s="39">
        <v>1</v>
      </c>
      <c r="Q326" s="48">
        <v>323</v>
      </c>
    </row>
    <row r="327" spans="1:17" ht="17.25">
      <c r="A327" s="45" t="s">
        <v>1031</v>
      </c>
      <c r="B327" s="45">
        <f t="shared" si="36"/>
        <v>4105431</v>
      </c>
      <c r="C327" s="62">
        <f t="shared" si="35"/>
        <v>54</v>
      </c>
      <c r="D327" s="40">
        <f t="shared" si="37"/>
        <v>41054</v>
      </c>
      <c r="E327" s="41">
        <v>3</v>
      </c>
      <c r="F327" s="42" t="s">
        <v>821</v>
      </c>
      <c r="G327" s="42" t="s">
        <v>536</v>
      </c>
      <c r="H327" s="41">
        <f t="shared" si="38"/>
        <v>73</v>
      </c>
      <c r="I327" s="41">
        <f t="shared" si="39"/>
        <v>8</v>
      </c>
      <c r="J327" s="41">
        <v>3</v>
      </c>
      <c r="K327" s="41" t="s">
        <v>559</v>
      </c>
      <c r="L327" s="42" t="str">
        <f t="shared" si="40"/>
        <v>tw-f-54-shl-loc3</v>
      </c>
      <c r="M327" s="42">
        <f t="shared" si="41"/>
        <v>4</v>
      </c>
      <c r="N327" s="41">
        <v>1</v>
      </c>
      <c r="O327" s="43">
        <v>1</v>
      </c>
      <c r="Q327" s="48">
        <v>324</v>
      </c>
    </row>
    <row r="328" spans="1:17" ht="16.5">
      <c r="A328" s="45" t="s">
        <v>1031</v>
      </c>
      <c r="B328" s="45">
        <f t="shared" si="36"/>
        <v>4105510</v>
      </c>
      <c r="C328" s="62">
        <f t="shared" si="35"/>
        <v>55</v>
      </c>
      <c r="D328" s="35">
        <f t="shared" si="37"/>
        <v>41055</v>
      </c>
      <c r="E328" s="36">
        <v>1</v>
      </c>
      <c r="F328" s="44" t="s">
        <v>820</v>
      </c>
      <c r="G328" s="44" t="s">
        <v>175</v>
      </c>
      <c r="H328" s="36">
        <f t="shared" si="38"/>
        <v>74</v>
      </c>
      <c r="I328" s="36">
        <f t="shared" si="39"/>
        <v>8</v>
      </c>
      <c r="J328" s="36">
        <v>3</v>
      </c>
      <c r="K328" s="36" t="s">
        <v>519</v>
      </c>
      <c r="L328" s="36" t="str">
        <f t="shared" si="40"/>
        <v>tw-f-55-jlr-loc1</v>
      </c>
      <c r="M328" s="36">
        <f t="shared" si="41"/>
        <v>4</v>
      </c>
      <c r="N328" s="36">
        <v>1</v>
      </c>
      <c r="O328" s="37">
        <v>1</v>
      </c>
      <c r="Q328" s="48">
        <v>325</v>
      </c>
    </row>
    <row r="329" spans="1:17" ht="16.5">
      <c r="A329" s="45" t="s">
        <v>1031</v>
      </c>
      <c r="B329" s="45">
        <f t="shared" si="36"/>
        <v>4105511</v>
      </c>
      <c r="C329" s="62">
        <f t="shared" si="35"/>
        <v>55</v>
      </c>
      <c r="D329" s="38">
        <f t="shared" si="37"/>
        <v>41055</v>
      </c>
      <c r="E329" s="25">
        <v>1</v>
      </c>
      <c r="F329" s="26" t="s">
        <v>821</v>
      </c>
      <c r="G329" s="26" t="s">
        <v>532</v>
      </c>
      <c r="H329" s="25">
        <f t="shared" si="38"/>
        <v>74</v>
      </c>
      <c r="I329" s="25">
        <f t="shared" si="39"/>
        <v>8</v>
      </c>
      <c r="J329" s="25">
        <v>3</v>
      </c>
      <c r="K329" s="25" t="s">
        <v>560</v>
      </c>
      <c r="L329" s="25" t="str">
        <f t="shared" si="40"/>
        <v>tw-f-55-shl-loc1</v>
      </c>
      <c r="M329" s="25">
        <f t="shared" si="41"/>
        <v>4</v>
      </c>
      <c r="N329" s="25">
        <v>1</v>
      </c>
      <c r="O329" s="39">
        <v>1</v>
      </c>
      <c r="Q329" s="48">
        <v>326</v>
      </c>
    </row>
    <row r="330" spans="1:17" ht="16.5">
      <c r="A330" s="45" t="s">
        <v>1031</v>
      </c>
      <c r="B330" s="45">
        <f t="shared" si="36"/>
        <v>4105520</v>
      </c>
      <c r="C330" s="62">
        <f t="shared" si="35"/>
        <v>55</v>
      </c>
      <c r="D330" s="38">
        <f t="shared" si="37"/>
        <v>41055</v>
      </c>
      <c r="E330" s="25">
        <v>2</v>
      </c>
      <c r="F330" s="26" t="s">
        <v>820</v>
      </c>
      <c r="G330" s="26" t="s">
        <v>514</v>
      </c>
      <c r="H330" s="25">
        <f t="shared" si="38"/>
        <v>74</v>
      </c>
      <c r="I330" s="25">
        <f t="shared" si="39"/>
        <v>8</v>
      </c>
      <c r="J330" s="25">
        <v>3</v>
      </c>
      <c r="K330" s="25" t="s">
        <v>175</v>
      </c>
      <c r="L330" s="53" t="str">
        <f t="shared" si="40"/>
        <v>tw-f-55-jlr-loc2</v>
      </c>
      <c r="M330" s="53">
        <f t="shared" si="41"/>
        <v>4</v>
      </c>
      <c r="N330" s="25">
        <v>1</v>
      </c>
      <c r="O330" s="39">
        <v>1</v>
      </c>
      <c r="Q330" s="48">
        <v>327</v>
      </c>
    </row>
    <row r="331" spans="1:17" ht="16.5">
      <c r="A331" s="45" t="s">
        <v>1031</v>
      </c>
      <c r="B331" s="45">
        <f t="shared" si="36"/>
        <v>4105521</v>
      </c>
      <c r="C331" s="62">
        <f t="shared" si="35"/>
        <v>55</v>
      </c>
      <c r="D331" s="38">
        <f t="shared" si="37"/>
        <v>41055</v>
      </c>
      <c r="E331" s="25">
        <v>2</v>
      </c>
      <c r="F331" s="26" t="s">
        <v>821</v>
      </c>
      <c r="G331" s="26" t="s">
        <v>531</v>
      </c>
      <c r="H331" s="25">
        <f t="shared" si="38"/>
        <v>74</v>
      </c>
      <c r="I331" s="25">
        <f t="shared" si="39"/>
        <v>8</v>
      </c>
      <c r="J331" s="25">
        <v>3</v>
      </c>
      <c r="K331" s="25" t="s">
        <v>544</v>
      </c>
      <c r="L331" s="53" t="str">
        <f t="shared" si="40"/>
        <v>tw-f-55-shl-loc2</v>
      </c>
      <c r="M331" s="53">
        <f t="shared" si="41"/>
        <v>4</v>
      </c>
      <c r="N331" s="25">
        <v>1</v>
      </c>
      <c r="O331" s="39">
        <v>1</v>
      </c>
      <c r="Q331" s="48">
        <v>328</v>
      </c>
    </row>
    <row r="332" spans="1:17" ht="16.5">
      <c r="A332" s="45" t="s">
        <v>1031</v>
      </c>
      <c r="B332" s="45">
        <f t="shared" si="36"/>
        <v>4105530</v>
      </c>
      <c r="C332" s="62">
        <f t="shared" si="35"/>
        <v>55</v>
      </c>
      <c r="D332" s="38">
        <f t="shared" si="37"/>
        <v>41055</v>
      </c>
      <c r="E332" s="25">
        <v>3</v>
      </c>
      <c r="F332" s="26" t="s">
        <v>820</v>
      </c>
      <c r="G332" s="26" t="s">
        <v>516</v>
      </c>
      <c r="H332" s="25">
        <f t="shared" si="38"/>
        <v>74</v>
      </c>
      <c r="I332" s="25">
        <f t="shared" si="39"/>
        <v>8</v>
      </c>
      <c r="J332" s="25">
        <v>3</v>
      </c>
      <c r="K332" s="25" t="s">
        <v>517</v>
      </c>
      <c r="L332" s="56" t="str">
        <f t="shared" si="40"/>
        <v>tw-f-55-jlr-loc3</v>
      </c>
      <c r="M332" s="56">
        <f t="shared" si="41"/>
        <v>4</v>
      </c>
      <c r="N332" s="25">
        <v>1</v>
      </c>
      <c r="O332" s="39">
        <v>1</v>
      </c>
      <c r="Q332" s="48">
        <v>329</v>
      </c>
    </row>
    <row r="333" spans="1:17" ht="17.25">
      <c r="A333" s="45" t="s">
        <v>1031</v>
      </c>
      <c r="B333" s="45">
        <f t="shared" si="36"/>
        <v>4105531</v>
      </c>
      <c r="C333" s="62">
        <f t="shared" si="35"/>
        <v>55</v>
      </c>
      <c r="D333" s="40">
        <f t="shared" si="37"/>
        <v>41055</v>
      </c>
      <c r="E333" s="41">
        <v>3</v>
      </c>
      <c r="F333" s="42" t="s">
        <v>821</v>
      </c>
      <c r="G333" s="42" t="s">
        <v>536</v>
      </c>
      <c r="H333" s="41">
        <f t="shared" si="38"/>
        <v>74</v>
      </c>
      <c r="I333" s="41">
        <f t="shared" si="39"/>
        <v>8</v>
      </c>
      <c r="J333" s="41">
        <v>3</v>
      </c>
      <c r="K333" s="41" t="s">
        <v>558</v>
      </c>
      <c r="L333" s="42" t="str">
        <f t="shared" si="40"/>
        <v>tw-f-55-shl-loc3</v>
      </c>
      <c r="M333" s="42">
        <f t="shared" si="41"/>
        <v>4</v>
      </c>
      <c r="N333" s="41">
        <v>1</v>
      </c>
      <c r="O333" s="43">
        <v>1</v>
      </c>
      <c r="Q333" s="48">
        <v>330</v>
      </c>
    </row>
    <row r="334" spans="1:17" ht="16.5">
      <c r="A334" s="45" t="s">
        <v>1031</v>
      </c>
      <c r="B334" s="45">
        <f t="shared" si="36"/>
        <v>4105610</v>
      </c>
      <c r="C334" s="62">
        <f t="shared" si="35"/>
        <v>56</v>
      </c>
      <c r="D334" s="35">
        <f t="shared" si="37"/>
        <v>41056</v>
      </c>
      <c r="E334" s="36">
        <v>1</v>
      </c>
      <c r="F334" s="44" t="s">
        <v>820</v>
      </c>
      <c r="G334" s="44" t="s">
        <v>175</v>
      </c>
      <c r="H334" s="36">
        <f t="shared" si="38"/>
        <v>75</v>
      </c>
      <c r="I334" s="36">
        <f t="shared" si="39"/>
        <v>8</v>
      </c>
      <c r="J334" s="36">
        <v>3</v>
      </c>
      <c r="K334" s="36" t="s">
        <v>1506</v>
      </c>
      <c r="L334" s="36" t="str">
        <f t="shared" si="40"/>
        <v>tw-f-56-jlr-loc1</v>
      </c>
      <c r="M334" s="36">
        <f t="shared" si="41"/>
        <v>4</v>
      </c>
      <c r="N334" s="36">
        <v>1</v>
      </c>
      <c r="O334" s="37">
        <v>1</v>
      </c>
      <c r="Q334" s="48">
        <v>331</v>
      </c>
    </row>
    <row r="335" spans="1:17" ht="16.5">
      <c r="A335" s="45" t="s">
        <v>1031</v>
      </c>
      <c r="B335" s="45">
        <f t="shared" si="36"/>
        <v>4105611</v>
      </c>
      <c r="C335" s="62">
        <f t="shared" si="35"/>
        <v>56</v>
      </c>
      <c r="D335" s="38">
        <f t="shared" si="37"/>
        <v>41056</v>
      </c>
      <c r="E335" s="25">
        <v>1</v>
      </c>
      <c r="F335" s="26" t="s">
        <v>821</v>
      </c>
      <c r="G335" s="26" t="s">
        <v>532</v>
      </c>
      <c r="H335" s="25">
        <f t="shared" si="38"/>
        <v>75</v>
      </c>
      <c r="I335" s="25">
        <f t="shared" si="39"/>
        <v>8</v>
      </c>
      <c r="J335" s="25">
        <v>3</v>
      </c>
      <c r="K335" s="25" t="s">
        <v>548</v>
      </c>
      <c r="L335" s="25" t="str">
        <f t="shared" si="40"/>
        <v>tw-f-56-shl-loc1</v>
      </c>
      <c r="M335" s="25">
        <f t="shared" si="41"/>
        <v>4</v>
      </c>
      <c r="N335" s="25">
        <v>1</v>
      </c>
      <c r="O335" s="39">
        <v>1</v>
      </c>
      <c r="Q335" s="48">
        <v>332</v>
      </c>
    </row>
    <row r="336" spans="1:17" ht="16.5">
      <c r="A336" s="45" t="s">
        <v>1031</v>
      </c>
      <c r="B336" s="45">
        <f t="shared" si="36"/>
        <v>4105620</v>
      </c>
      <c r="C336" s="62">
        <f t="shared" si="35"/>
        <v>56</v>
      </c>
      <c r="D336" s="38">
        <f t="shared" si="37"/>
        <v>41056</v>
      </c>
      <c r="E336" s="25">
        <v>2</v>
      </c>
      <c r="F336" s="26" t="s">
        <v>820</v>
      </c>
      <c r="G336" s="26" t="s">
        <v>514</v>
      </c>
      <c r="H336" s="25">
        <f t="shared" si="38"/>
        <v>75</v>
      </c>
      <c r="I336" s="25">
        <f t="shared" si="39"/>
        <v>8</v>
      </c>
      <c r="J336" s="25">
        <v>3</v>
      </c>
      <c r="K336" s="25" t="s">
        <v>514</v>
      </c>
      <c r="L336" s="53" t="str">
        <f t="shared" si="40"/>
        <v>tw-f-56-jlr-loc2</v>
      </c>
      <c r="M336" s="53">
        <f t="shared" si="41"/>
        <v>4</v>
      </c>
      <c r="N336" s="25">
        <v>1</v>
      </c>
      <c r="O336" s="39">
        <v>1</v>
      </c>
      <c r="Q336" s="48">
        <v>333</v>
      </c>
    </row>
    <row r="337" spans="1:17" ht="16.5">
      <c r="A337" s="45" t="s">
        <v>1031</v>
      </c>
      <c r="B337" s="45">
        <f t="shared" si="36"/>
        <v>4105621</v>
      </c>
      <c r="C337" s="62">
        <f t="shared" si="35"/>
        <v>56</v>
      </c>
      <c r="D337" s="38">
        <f t="shared" si="37"/>
        <v>41056</v>
      </c>
      <c r="E337" s="25">
        <v>2</v>
      </c>
      <c r="F337" s="26" t="s">
        <v>821</v>
      </c>
      <c r="G337" s="26" t="s">
        <v>531</v>
      </c>
      <c r="H337" s="25">
        <f t="shared" si="38"/>
        <v>75</v>
      </c>
      <c r="I337" s="25">
        <f t="shared" si="39"/>
        <v>8</v>
      </c>
      <c r="J337" s="25">
        <v>3</v>
      </c>
      <c r="K337" s="25" t="s">
        <v>552</v>
      </c>
      <c r="L337" s="53" t="str">
        <f t="shared" si="40"/>
        <v>tw-f-56-shl-loc2</v>
      </c>
      <c r="M337" s="53">
        <f t="shared" si="41"/>
        <v>4</v>
      </c>
      <c r="N337" s="25">
        <v>1</v>
      </c>
      <c r="O337" s="39">
        <v>1</v>
      </c>
      <c r="Q337" s="48">
        <v>334</v>
      </c>
    </row>
    <row r="338" spans="1:17" ht="16.5">
      <c r="A338" s="45" t="s">
        <v>1031</v>
      </c>
      <c r="B338" s="45">
        <f t="shared" si="36"/>
        <v>4105630</v>
      </c>
      <c r="C338" s="62">
        <f t="shared" si="35"/>
        <v>56</v>
      </c>
      <c r="D338" s="38">
        <f t="shared" si="37"/>
        <v>41056</v>
      </c>
      <c r="E338" s="25">
        <v>3</v>
      </c>
      <c r="F338" s="26" t="s">
        <v>820</v>
      </c>
      <c r="G338" s="26" t="s">
        <v>516</v>
      </c>
      <c r="H338" s="25">
        <f t="shared" si="38"/>
        <v>75</v>
      </c>
      <c r="I338" s="25">
        <f t="shared" si="39"/>
        <v>8</v>
      </c>
      <c r="J338" s="25">
        <v>3</v>
      </c>
      <c r="K338" s="25" t="s">
        <v>175</v>
      </c>
      <c r="L338" s="56" t="str">
        <f t="shared" si="40"/>
        <v>tw-f-56-jlr-loc3</v>
      </c>
      <c r="M338" s="56">
        <f t="shared" si="41"/>
        <v>4</v>
      </c>
      <c r="N338" s="25">
        <v>1</v>
      </c>
      <c r="O338" s="39">
        <v>1</v>
      </c>
      <c r="Q338" s="48">
        <v>335</v>
      </c>
    </row>
    <row r="339" spans="1:17" ht="17.25">
      <c r="A339" s="45" t="s">
        <v>1031</v>
      </c>
      <c r="B339" s="45">
        <f t="shared" si="36"/>
        <v>4105631</v>
      </c>
      <c r="C339" s="62">
        <f t="shared" si="35"/>
        <v>56</v>
      </c>
      <c r="D339" s="40">
        <f t="shared" si="37"/>
        <v>41056</v>
      </c>
      <c r="E339" s="41">
        <v>3</v>
      </c>
      <c r="F339" s="42" t="s">
        <v>821</v>
      </c>
      <c r="G339" s="42" t="s">
        <v>536</v>
      </c>
      <c r="H339" s="41">
        <f t="shared" si="38"/>
        <v>75</v>
      </c>
      <c r="I339" s="41">
        <f t="shared" si="39"/>
        <v>8</v>
      </c>
      <c r="J339" s="41">
        <v>3</v>
      </c>
      <c r="K339" s="41" t="s">
        <v>551</v>
      </c>
      <c r="L339" s="42" t="str">
        <f t="shared" si="40"/>
        <v>tw-f-56-shl-loc3</v>
      </c>
      <c r="M339" s="42">
        <f t="shared" si="41"/>
        <v>4</v>
      </c>
      <c r="N339" s="41">
        <v>1</v>
      </c>
      <c r="O339" s="43">
        <v>1</v>
      </c>
      <c r="Q339" s="48">
        <v>336</v>
      </c>
    </row>
    <row r="340" spans="1:17" ht="16.5">
      <c r="A340" s="45" t="s">
        <v>1031</v>
      </c>
      <c r="B340" s="45">
        <f t="shared" si="36"/>
        <v>4105710</v>
      </c>
      <c r="C340" s="62">
        <f t="shared" si="35"/>
        <v>57</v>
      </c>
      <c r="D340" s="35">
        <f t="shared" si="37"/>
        <v>41057</v>
      </c>
      <c r="E340" s="36">
        <v>1</v>
      </c>
      <c r="F340" s="44" t="s">
        <v>820</v>
      </c>
      <c r="G340" s="44" t="s">
        <v>175</v>
      </c>
      <c r="H340" s="36">
        <f t="shared" si="38"/>
        <v>75</v>
      </c>
      <c r="I340" s="36">
        <f t="shared" si="39"/>
        <v>8</v>
      </c>
      <c r="J340" s="36">
        <v>3</v>
      </c>
      <c r="K340" s="36" t="s">
        <v>518</v>
      </c>
      <c r="L340" s="36" t="str">
        <f t="shared" si="40"/>
        <v>tw-f-57-jlr-loc1</v>
      </c>
      <c r="M340" s="36">
        <f t="shared" si="41"/>
        <v>4</v>
      </c>
      <c r="N340" s="36">
        <v>1</v>
      </c>
      <c r="O340" s="37">
        <v>1</v>
      </c>
      <c r="Q340" s="48">
        <v>337</v>
      </c>
    </row>
    <row r="341" spans="1:17" ht="16.5">
      <c r="A341" s="45" t="s">
        <v>1031</v>
      </c>
      <c r="B341" s="45">
        <f t="shared" si="36"/>
        <v>4105711</v>
      </c>
      <c r="C341" s="62">
        <f t="shared" si="35"/>
        <v>57</v>
      </c>
      <c r="D341" s="38">
        <f t="shared" si="37"/>
        <v>41057</v>
      </c>
      <c r="E341" s="25">
        <v>1</v>
      </c>
      <c r="F341" s="26" t="s">
        <v>821</v>
      </c>
      <c r="G341" s="26" t="s">
        <v>532</v>
      </c>
      <c r="H341" s="25">
        <f t="shared" si="38"/>
        <v>75</v>
      </c>
      <c r="I341" s="25">
        <f t="shared" si="39"/>
        <v>8</v>
      </c>
      <c r="J341" s="25">
        <v>3</v>
      </c>
      <c r="K341" s="25" t="s">
        <v>559</v>
      </c>
      <c r="L341" s="25" t="str">
        <f t="shared" si="40"/>
        <v>tw-f-57-shl-loc1</v>
      </c>
      <c r="M341" s="25">
        <f t="shared" si="41"/>
        <v>4</v>
      </c>
      <c r="N341" s="25">
        <v>1</v>
      </c>
      <c r="O341" s="39">
        <v>1</v>
      </c>
      <c r="Q341" s="48">
        <v>338</v>
      </c>
    </row>
    <row r="342" spans="1:17" ht="16.5">
      <c r="A342" s="45" t="s">
        <v>1031</v>
      </c>
      <c r="B342" s="45">
        <f t="shared" si="36"/>
        <v>4105720</v>
      </c>
      <c r="C342" s="62">
        <f t="shared" si="35"/>
        <v>57</v>
      </c>
      <c r="D342" s="38">
        <f t="shared" si="37"/>
        <v>41057</v>
      </c>
      <c r="E342" s="25">
        <v>2</v>
      </c>
      <c r="F342" s="26" t="s">
        <v>820</v>
      </c>
      <c r="G342" s="26" t="s">
        <v>514</v>
      </c>
      <c r="H342" s="25">
        <f t="shared" si="38"/>
        <v>75</v>
      </c>
      <c r="I342" s="25">
        <f t="shared" si="39"/>
        <v>8</v>
      </c>
      <c r="J342" s="25">
        <v>3</v>
      </c>
      <c r="K342" s="25" t="s">
        <v>1507</v>
      </c>
      <c r="L342" s="53" t="str">
        <f t="shared" si="40"/>
        <v>tw-f-57-jlr-loc2</v>
      </c>
      <c r="M342" s="53">
        <f t="shared" si="41"/>
        <v>4</v>
      </c>
      <c r="N342" s="25">
        <v>1</v>
      </c>
      <c r="O342" s="39">
        <v>1</v>
      </c>
      <c r="Q342" s="48">
        <v>339</v>
      </c>
    </row>
    <row r="343" spans="1:17" ht="16.5">
      <c r="A343" s="45" t="s">
        <v>1031</v>
      </c>
      <c r="B343" s="45">
        <f t="shared" si="36"/>
        <v>4105721</v>
      </c>
      <c r="C343" s="62">
        <f t="shared" si="35"/>
        <v>57</v>
      </c>
      <c r="D343" s="38">
        <f t="shared" si="37"/>
        <v>41057</v>
      </c>
      <c r="E343" s="25">
        <v>2</v>
      </c>
      <c r="F343" s="26" t="s">
        <v>821</v>
      </c>
      <c r="G343" s="26" t="s">
        <v>531</v>
      </c>
      <c r="H343" s="25">
        <f t="shared" si="38"/>
        <v>75</v>
      </c>
      <c r="I343" s="25">
        <f t="shared" si="39"/>
        <v>8</v>
      </c>
      <c r="J343" s="25">
        <v>3</v>
      </c>
      <c r="K343" s="25" t="s">
        <v>554</v>
      </c>
      <c r="L343" s="53" t="str">
        <f t="shared" si="40"/>
        <v>tw-f-57-shl-loc2</v>
      </c>
      <c r="M343" s="53">
        <f t="shared" si="41"/>
        <v>4</v>
      </c>
      <c r="N343" s="25">
        <v>1</v>
      </c>
      <c r="O343" s="39">
        <v>1</v>
      </c>
      <c r="Q343" s="48">
        <v>340</v>
      </c>
    </row>
    <row r="344" spans="1:17" ht="16.5">
      <c r="A344" s="45" t="s">
        <v>1031</v>
      </c>
      <c r="B344" s="45">
        <f t="shared" si="36"/>
        <v>4105730</v>
      </c>
      <c r="C344" s="62">
        <f t="shared" si="35"/>
        <v>57</v>
      </c>
      <c r="D344" s="38">
        <f t="shared" si="37"/>
        <v>41057</v>
      </c>
      <c r="E344" s="25">
        <v>3</v>
      </c>
      <c r="F344" s="26" t="s">
        <v>820</v>
      </c>
      <c r="G344" s="26" t="s">
        <v>516</v>
      </c>
      <c r="H344" s="25">
        <f t="shared" si="38"/>
        <v>75</v>
      </c>
      <c r="I344" s="25">
        <f t="shared" si="39"/>
        <v>8</v>
      </c>
      <c r="J344" s="25">
        <v>3</v>
      </c>
      <c r="K344" s="25" t="s">
        <v>515</v>
      </c>
      <c r="L344" s="56" t="str">
        <f t="shared" si="40"/>
        <v>tw-f-57-jlr-loc3</v>
      </c>
      <c r="M344" s="56">
        <f t="shared" si="41"/>
        <v>4</v>
      </c>
      <c r="N344" s="25">
        <v>1</v>
      </c>
      <c r="O344" s="39">
        <v>1</v>
      </c>
      <c r="Q344" s="48">
        <v>341</v>
      </c>
    </row>
    <row r="345" spans="1:17" ht="17.25">
      <c r="A345" s="45" t="s">
        <v>1031</v>
      </c>
      <c r="B345" s="45">
        <f t="shared" si="36"/>
        <v>4105731</v>
      </c>
      <c r="C345" s="62">
        <f t="shared" si="35"/>
        <v>57</v>
      </c>
      <c r="D345" s="40">
        <f t="shared" si="37"/>
        <v>41057</v>
      </c>
      <c r="E345" s="41">
        <v>3</v>
      </c>
      <c r="F345" s="42" t="s">
        <v>821</v>
      </c>
      <c r="G345" s="42" t="s">
        <v>536</v>
      </c>
      <c r="H345" s="41">
        <f t="shared" si="38"/>
        <v>75</v>
      </c>
      <c r="I345" s="41">
        <f t="shared" si="39"/>
        <v>8</v>
      </c>
      <c r="J345" s="41">
        <v>3</v>
      </c>
      <c r="K345" s="41" t="s">
        <v>555</v>
      </c>
      <c r="L345" s="42" t="str">
        <f t="shared" si="40"/>
        <v>tw-f-57-shl-loc3</v>
      </c>
      <c r="M345" s="42">
        <f t="shared" si="41"/>
        <v>4</v>
      </c>
      <c r="N345" s="41">
        <v>1</v>
      </c>
      <c r="O345" s="43">
        <v>1</v>
      </c>
      <c r="Q345" s="48">
        <v>342</v>
      </c>
    </row>
    <row r="346" spans="1:17" ht="16.5">
      <c r="A346" s="45" t="s">
        <v>1031</v>
      </c>
      <c r="B346" s="45">
        <f t="shared" si="36"/>
        <v>4105810</v>
      </c>
      <c r="C346" s="62">
        <f t="shared" si="35"/>
        <v>58</v>
      </c>
      <c r="D346" s="35">
        <f t="shared" si="37"/>
        <v>41058</v>
      </c>
      <c r="E346" s="36">
        <v>1</v>
      </c>
      <c r="F346" s="44" t="s">
        <v>820</v>
      </c>
      <c r="G346" s="44" t="s">
        <v>175</v>
      </c>
      <c r="H346" s="36">
        <f t="shared" si="38"/>
        <v>76</v>
      </c>
      <c r="I346" s="36">
        <f t="shared" si="39"/>
        <v>8</v>
      </c>
      <c r="J346" s="36">
        <v>3</v>
      </c>
      <c r="K346" s="36" t="s">
        <v>511</v>
      </c>
      <c r="L346" s="36" t="str">
        <f t="shared" si="40"/>
        <v>tw-f-58-jlr-loc1</v>
      </c>
      <c r="M346" s="36">
        <f t="shared" si="41"/>
        <v>4</v>
      </c>
      <c r="N346" s="36">
        <v>1</v>
      </c>
      <c r="O346" s="37">
        <v>1</v>
      </c>
      <c r="Q346" s="48">
        <v>343</v>
      </c>
    </row>
    <row r="347" spans="1:17" ht="16.5">
      <c r="A347" s="45" t="s">
        <v>1031</v>
      </c>
      <c r="B347" s="45">
        <f t="shared" si="36"/>
        <v>4105811</v>
      </c>
      <c r="C347" s="62">
        <f t="shared" si="35"/>
        <v>58</v>
      </c>
      <c r="D347" s="38">
        <f t="shared" si="37"/>
        <v>41058</v>
      </c>
      <c r="E347" s="25">
        <v>1</v>
      </c>
      <c r="F347" s="26" t="s">
        <v>821</v>
      </c>
      <c r="G347" s="26" t="s">
        <v>532</v>
      </c>
      <c r="H347" s="25">
        <f t="shared" si="38"/>
        <v>76</v>
      </c>
      <c r="I347" s="25">
        <f t="shared" si="39"/>
        <v>8</v>
      </c>
      <c r="J347" s="25">
        <v>3</v>
      </c>
      <c r="K347" s="25" t="s">
        <v>543</v>
      </c>
      <c r="L347" s="25" t="str">
        <f t="shared" si="40"/>
        <v>tw-f-58-shl-loc1</v>
      </c>
      <c r="M347" s="25">
        <f t="shared" si="41"/>
        <v>4</v>
      </c>
      <c r="N347" s="25">
        <v>1</v>
      </c>
      <c r="O347" s="39">
        <v>1</v>
      </c>
      <c r="Q347" s="48">
        <v>344</v>
      </c>
    </row>
    <row r="348" spans="1:17" ht="16.5">
      <c r="A348" s="45" t="s">
        <v>1031</v>
      </c>
      <c r="B348" s="45">
        <f t="shared" si="36"/>
        <v>4105820</v>
      </c>
      <c r="C348" s="62">
        <f t="shared" si="35"/>
        <v>58</v>
      </c>
      <c r="D348" s="38">
        <f t="shared" si="37"/>
        <v>41058</v>
      </c>
      <c r="E348" s="25">
        <v>2</v>
      </c>
      <c r="F348" s="26" t="s">
        <v>820</v>
      </c>
      <c r="G348" s="26" t="s">
        <v>514</v>
      </c>
      <c r="H348" s="25">
        <f t="shared" si="38"/>
        <v>76</v>
      </c>
      <c r="I348" s="25">
        <f t="shared" si="39"/>
        <v>8</v>
      </c>
      <c r="J348" s="25">
        <v>3</v>
      </c>
      <c r="K348" s="25" t="s">
        <v>1511</v>
      </c>
      <c r="L348" s="53" t="str">
        <f t="shared" si="40"/>
        <v>tw-f-58-jlr-loc2</v>
      </c>
      <c r="M348" s="53">
        <f t="shared" si="41"/>
        <v>4</v>
      </c>
      <c r="N348" s="25">
        <v>1</v>
      </c>
      <c r="O348" s="39">
        <v>1</v>
      </c>
      <c r="Q348" s="48">
        <v>345</v>
      </c>
    </row>
    <row r="349" spans="1:17" ht="16.5">
      <c r="A349" s="45" t="s">
        <v>1031</v>
      </c>
      <c r="B349" s="45">
        <f t="shared" si="36"/>
        <v>4105821</v>
      </c>
      <c r="C349" s="62">
        <f t="shared" si="35"/>
        <v>58</v>
      </c>
      <c r="D349" s="38">
        <f t="shared" si="37"/>
        <v>41058</v>
      </c>
      <c r="E349" s="25">
        <v>2</v>
      </c>
      <c r="F349" s="26" t="s">
        <v>821</v>
      </c>
      <c r="G349" s="26" t="s">
        <v>531</v>
      </c>
      <c r="H349" s="25">
        <f t="shared" si="38"/>
        <v>76</v>
      </c>
      <c r="I349" s="25">
        <f t="shared" si="39"/>
        <v>8</v>
      </c>
      <c r="J349" s="25">
        <v>3</v>
      </c>
      <c r="K349" s="25" t="s">
        <v>546</v>
      </c>
      <c r="L349" s="53" t="str">
        <f t="shared" si="40"/>
        <v>tw-f-58-shl-loc2</v>
      </c>
      <c r="M349" s="53">
        <f t="shared" si="41"/>
        <v>4</v>
      </c>
      <c r="N349" s="25">
        <v>1</v>
      </c>
      <c r="O349" s="39">
        <v>1</v>
      </c>
      <c r="Q349" s="48">
        <v>346</v>
      </c>
    </row>
    <row r="350" spans="1:17" ht="16.5">
      <c r="A350" s="45" t="s">
        <v>1031</v>
      </c>
      <c r="B350" s="45">
        <f t="shared" si="36"/>
        <v>4105830</v>
      </c>
      <c r="C350" s="62">
        <f t="shared" si="35"/>
        <v>58</v>
      </c>
      <c r="D350" s="38">
        <f t="shared" si="37"/>
        <v>41058</v>
      </c>
      <c r="E350" s="25">
        <v>3</v>
      </c>
      <c r="F350" s="26" t="s">
        <v>820</v>
      </c>
      <c r="G350" s="26" t="s">
        <v>516</v>
      </c>
      <c r="H350" s="25">
        <f t="shared" si="38"/>
        <v>76</v>
      </c>
      <c r="I350" s="25">
        <f t="shared" si="39"/>
        <v>8</v>
      </c>
      <c r="J350" s="25">
        <v>3</v>
      </c>
      <c r="K350" s="25" t="s">
        <v>520</v>
      </c>
      <c r="L350" s="56" t="str">
        <f t="shared" si="40"/>
        <v>tw-f-58-jlr-loc3</v>
      </c>
      <c r="M350" s="56">
        <f t="shared" si="41"/>
        <v>4</v>
      </c>
      <c r="N350" s="25">
        <v>1</v>
      </c>
      <c r="O350" s="39">
        <v>1</v>
      </c>
      <c r="Q350" s="48">
        <v>347</v>
      </c>
    </row>
    <row r="351" spans="1:17" ht="17.25">
      <c r="A351" s="45" t="s">
        <v>1031</v>
      </c>
      <c r="B351" s="45">
        <f t="shared" si="36"/>
        <v>4105831</v>
      </c>
      <c r="C351" s="62">
        <f t="shared" si="35"/>
        <v>58</v>
      </c>
      <c r="D351" s="40">
        <f t="shared" si="37"/>
        <v>41058</v>
      </c>
      <c r="E351" s="41">
        <v>3</v>
      </c>
      <c r="F351" s="42" t="s">
        <v>821</v>
      </c>
      <c r="G351" s="42" t="s">
        <v>536</v>
      </c>
      <c r="H351" s="41">
        <f t="shared" si="38"/>
        <v>76</v>
      </c>
      <c r="I351" s="41">
        <f t="shared" si="39"/>
        <v>8</v>
      </c>
      <c r="J351" s="41">
        <v>3</v>
      </c>
      <c r="K351" s="41" t="s">
        <v>561</v>
      </c>
      <c r="L351" s="42" t="str">
        <f t="shared" si="40"/>
        <v>tw-f-58-shl-loc3</v>
      </c>
      <c r="M351" s="42">
        <f t="shared" si="41"/>
        <v>4</v>
      </c>
      <c r="N351" s="41">
        <v>1</v>
      </c>
      <c r="O351" s="43">
        <v>1</v>
      </c>
      <c r="Q351" s="48">
        <v>348</v>
      </c>
    </row>
    <row r="352" spans="1:17" ht="16.5">
      <c r="A352" s="45" t="s">
        <v>1031</v>
      </c>
      <c r="B352" s="45">
        <f t="shared" si="36"/>
        <v>4105910</v>
      </c>
      <c r="C352" s="62">
        <f t="shared" si="35"/>
        <v>59</v>
      </c>
      <c r="D352" s="35">
        <f t="shared" si="37"/>
        <v>41059</v>
      </c>
      <c r="E352" s="36">
        <v>1</v>
      </c>
      <c r="F352" s="44" t="s">
        <v>820</v>
      </c>
      <c r="G352" s="44" t="s">
        <v>175</v>
      </c>
      <c r="H352" s="36">
        <f t="shared" si="38"/>
        <v>77</v>
      </c>
      <c r="I352" s="36">
        <f t="shared" si="39"/>
        <v>8</v>
      </c>
      <c r="J352" s="36">
        <v>3</v>
      </c>
      <c r="K352" s="44" t="s">
        <v>518</v>
      </c>
      <c r="L352" s="36" t="str">
        <f t="shared" si="40"/>
        <v>tw-f-59-jlr-loc1</v>
      </c>
      <c r="M352" s="36">
        <f t="shared" si="41"/>
        <v>4</v>
      </c>
      <c r="N352" s="36">
        <v>1</v>
      </c>
      <c r="O352" s="37">
        <v>1</v>
      </c>
      <c r="Q352" s="48">
        <v>349</v>
      </c>
    </row>
    <row r="353" spans="1:17" ht="16.5">
      <c r="A353" s="45" t="s">
        <v>1031</v>
      </c>
      <c r="B353" s="45">
        <f t="shared" si="36"/>
        <v>4105911</v>
      </c>
      <c r="C353" s="62">
        <f t="shared" si="35"/>
        <v>59</v>
      </c>
      <c r="D353" s="38">
        <f t="shared" si="37"/>
        <v>41059</v>
      </c>
      <c r="E353" s="25">
        <v>1</v>
      </c>
      <c r="F353" s="26" t="s">
        <v>821</v>
      </c>
      <c r="G353" s="26" t="s">
        <v>532</v>
      </c>
      <c r="H353" s="25">
        <f t="shared" si="38"/>
        <v>77</v>
      </c>
      <c r="I353" s="25">
        <f t="shared" si="39"/>
        <v>8</v>
      </c>
      <c r="J353" s="25">
        <v>3</v>
      </c>
      <c r="K353" s="26" t="s">
        <v>559</v>
      </c>
      <c r="L353" s="25" t="str">
        <f t="shared" si="40"/>
        <v>tw-f-59-shl-loc1</v>
      </c>
      <c r="M353" s="25">
        <f t="shared" si="41"/>
        <v>4</v>
      </c>
      <c r="N353" s="25">
        <v>1</v>
      </c>
      <c r="O353" s="39">
        <v>1</v>
      </c>
      <c r="Q353" s="48">
        <v>350</v>
      </c>
    </row>
    <row r="354" spans="1:17" ht="16.5">
      <c r="A354" s="45" t="s">
        <v>1031</v>
      </c>
      <c r="B354" s="45">
        <f t="shared" si="36"/>
        <v>4105920</v>
      </c>
      <c r="C354" s="62">
        <f t="shared" si="35"/>
        <v>59</v>
      </c>
      <c r="D354" s="38">
        <f t="shared" si="37"/>
        <v>41059</v>
      </c>
      <c r="E354" s="25">
        <v>2</v>
      </c>
      <c r="F354" s="26" t="s">
        <v>820</v>
      </c>
      <c r="G354" s="26" t="s">
        <v>514</v>
      </c>
      <c r="H354" s="25">
        <f t="shared" si="38"/>
        <v>77</v>
      </c>
      <c r="I354" s="25">
        <f t="shared" si="39"/>
        <v>8</v>
      </c>
      <c r="J354" s="25">
        <v>3</v>
      </c>
      <c r="K354" s="25" t="s">
        <v>1507</v>
      </c>
      <c r="L354" s="53" t="str">
        <f t="shared" si="40"/>
        <v>tw-f-59-jlr-loc2</v>
      </c>
      <c r="M354" s="53">
        <f t="shared" si="41"/>
        <v>4</v>
      </c>
      <c r="N354" s="25">
        <v>1</v>
      </c>
      <c r="O354" s="39">
        <v>1</v>
      </c>
      <c r="Q354" s="48">
        <v>351</v>
      </c>
    </row>
    <row r="355" spans="1:17" ht="16.5">
      <c r="A355" s="45" t="s">
        <v>1031</v>
      </c>
      <c r="B355" s="45">
        <f t="shared" si="36"/>
        <v>4105921</v>
      </c>
      <c r="C355" s="62">
        <f t="shared" si="35"/>
        <v>59</v>
      </c>
      <c r="D355" s="38">
        <f t="shared" si="37"/>
        <v>41059</v>
      </c>
      <c r="E355" s="25">
        <v>2</v>
      </c>
      <c r="F355" s="26" t="s">
        <v>821</v>
      </c>
      <c r="G355" s="26" t="s">
        <v>531</v>
      </c>
      <c r="H355" s="25">
        <f t="shared" si="38"/>
        <v>77</v>
      </c>
      <c r="I355" s="25">
        <f t="shared" si="39"/>
        <v>8</v>
      </c>
      <c r="J355" s="25">
        <v>3</v>
      </c>
      <c r="K355" s="25" t="s">
        <v>554</v>
      </c>
      <c r="L355" s="53" t="str">
        <f t="shared" si="40"/>
        <v>tw-f-59-shl-loc2</v>
      </c>
      <c r="M355" s="53">
        <f t="shared" si="41"/>
        <v>4</v>
      </c>
      <c r="N355" s="25">
        <v>1</v>
      </c>
      <c r="O355" s="39">
        <v>1</v>
      </c>
      <c r="Q355" s="48">
        <v>352</v>
      </c>
    </row>
    <row r="356" spans="1:17" ht="16.5">
      <c r="A356" s="45" t="s">
        <v>1031</v>
      </c>
      <c r="B356" s="45">
        <f t="shared" si="36"/>
        <v>4105930</v>
      </c>
      <c r="C356" s="62">
        <f t="shared" si="35"/>
        <v>59</v>
      </c>
      <c r="D356" s="38">
        <f t="shared" si="37"/>
        <v>41059</v>
      </c>
      <c r="E356" s="25">
        <v>3</v>
      </c>
      <c r="F356" s="26" t="s">
        <v>820</v>
      </c>
      <c r="G356" s="26" t="s">
        <v>516</v>
      </c>
      <c r="H356" s="25">
        <f t="shared" si="38"/>
        <v>77</v>
      </c>
      <c r="I356" s="25">
        <f t="shared" si="39"/>
        <v>8</v>
      </c>
      <c r="J356" s="25">
        <v>3</v>
      </c>
      <c r="K356" s="25" t="s">
        <v>515</v>
      </c>
      <c r="L356" s="56" t="str">
        <f t="shared" si="40"/>
        <v>tw-f-59-jlr-loc3</v>
      </c>
      <c r="M356" s="56">
        <f t="shared" si="41"/>
        <v>4</v>
      </c>
      <c r="N356" s="25">
        <v>1</v>
      </c>
      <c r="O356" s="39">
        <v>1</v>
      </c>
      <c r="Q356" s="48">
        <v>353</v>
      </c>
    </row>
    <row r="357" spans="1:17" ht="17.25">
      <c r="A357" s="45" t="s">
        <v>1031</v>
      </c>
      <c r="B357" s="45">
        <f t="shared" si="36"/>
        <v>4105931</v>
      </c>
      <c r="C357" s="62">
        <f t="shared" si="35"/>
        <v>59</v>
      </c>
      <c r="D357" s="40">
        <f t="shared" si="37"/>
        <v>41059</v>
      </c>
      <c r="E357" s="41">
        <v>3</v>
      </c>
      <c r="F357" s="42" t="s">
        <v>821</v>
      </c>
      <c r="G357" s="42" t="s">
        <v>536</v>
      </c>
      <c r="H357" s="41">
        <f t="shared" si="38"/>
        <v>77</v>
      </c>
      <c r="I357" s="41">
        <f t="shared" si="39"/>
        <v>8</v>
      </c>
      <c r="J357" s="41">
        <v>3</v>
      </c>
      <c r="K357" s="41" t="s">
        <v>555</v>
      </c>
      <c r="L357" s="42" t="str">
        <f t="shared" si="40"/>
        <v>tw-f-59-shl-loc3</v>
      </c>
      <c r="M357" s="42">
        <f t="shared" si="41"/>
        <v>4</v>
      </c>
      <c r="N357" s="41">
        <v>1</v>
      </c>
      <c r="O357" s="43">
        <v>1</v>
      </c>
      <c r="Q357" s="48">
        <v>354</v>
      </c>
    </row>
    <row r="358" spans="1:17" ht="16.5">
      <c r="A358" s="45" t="s">
        <v>1031</v>
      </c>
      <c r="B358" s="45">
        <f t="shared" si="36"/>
        <v>4106010</v>
      </c>
      <c r="C358" s="62">
        <f t="shared" si="35"/>
        <v>60</v>
      </c>
      <c r="D358" s="35">
        <f t="shared" si="37"/>
        <v>41060</v>
      </c>
      <c r="E358" s="36">
        <v>1</v>
      </c>
      <c r="F358" s="44" t="s">
        <v>820</v>
      </c>
      <c r="G358" s="44" t="s">
        <v>175</v>
      </c>
      <c r="H358" s="36">
        <f t="shared" si="38"/>
        <v>77</v>
      </c>
      <c r="I358" s="36">
        <f t="shared" si="39"/>
        <v>8</v>
      </c>
      <c r="J358" s="36">
        <v>3</v>
      </c>
      <c r="K358" s="36" t="s">
        <v>521</v>
      </c>
      <c r="L358" s="36" t="str">
        <f t="shared" si="40"/>
        <v>tw-f-60-jlr-loc1</v>
      </c>
      <c r="M358" s="36">
        <f t="shared" si="41"/>
        <v>4</v>
      </c>
      <c r="N358" s="36">
        <v>1</v>
      </c>
      <c r="O358" s="37">
        <v>1</v>
      </c>
      <c r="Q358" s="48">
        <v>355</v>
      </c>
    </row>
    <row r="359" spans="1:17" ht="16.5">
      <c r="A359" s="45" t="s">
        <v>1031</v>
      </c>
      <c r="B359" s="45">
        <f t="shared" si="36"/>
        <v>4106011</v>
      </c>
      <c r="C359" s="62">
        <f t="shared" si="35"/>
        <v>60</v>
      </c>
      <c r="D359" s="38">
        <f t="shared" si="37"/>
        <v>41060</v>
      </c>
      <c r="E359" s="25">
        <v>1</v>
      </c>
      <c r="F359" s="26" t="s">
        <v>821</v>
      </c>
      <c r="G359" s="26" t="s">
        <v>532</v>
      </c>
      <c r="H359" s="25">
        <f t="shared" si="38"/>
        <v>77</v>
      </c>
      <c r="I359" s="25">
        <f t="shared" si="39"/>
        <v>8</v>
      </c>
      <c r="J359" s="25">
        <v>3</v>
      </c>
      <c r="K359" s="25" t="s">
        <v>562</v>
      </c>
      <c r="L359" s="25" t="str">
        <f t="shared" si="40"/>
        <v>tw-f-60-shl-loc1</v>
      </c>
      <c r="M359" s="25">
        <f t="shared" si="41"/>
        <v>4</v>
      </c>
      <c r="N359" s="25">
        <v>1</v>
      </c>
      <c r="O359" s="39">
        <v>1</v>
      </c>
      <c r="Q359" s="48">
        <v>356</v>
      </c>
    </row>
    <row r="360" spans="1:17" ht="16.5">
      <c r="A360" s="45" t="s">
        <v>1031</v>
      </c>
      <c r="B360" s="45">
        <f t="shared" si="36"/>
        <v>4106020</v>
      </c>
      <c r="C360" s="62">
        <f t="shared" si="35"/>
        <v>60</v>
      </c>
      <c r="D360" s="38">
        <f t="shared" si="37"/>
        <v>41060</v>
      </c>
      <c r="E360" s="25">
        <v>2</v>
      </c>
      <c r="F360" s="26" t="s">
        <v>820</v>
      </c>
      <c r="G360" s="26" t="s">
        <v>514</v>
      </c>
      <c r="H360" s="25">
        <f t="shared" si="38"/>
        <v>77</v>
      </c>
      <c r="I360" s="25">
        <f t="shared" si="39"/>
        <v>8</v>
      </c>
      <c r="J360" s="25">
        <v>3</v>
      </c>
      <c r="K360" s="25" t="s">
        <v>511</v>
      </c>
      <c r="L360" s="53" t="str">
        <f t="shared" si="40"/>
        <v>tw-f-60-jlr-loc2</v>
      </c>
      <c r="M360" s="53">
        <f t="shared" si="41"/>
        <v>4</v>
      </c>
      <c r="N360" s="25">
        <v>1</v>
      </c>
      <c r="O360" s="39">
        <v>1</v>
      </c>
      <c r="Q360" s="48">
        <v>357</v>
      </c>
    </row>
    <row r="361" spans="1:17" ht="16.5">
      <c r="A361" s="45" t="s">
        <v>1031</v>
      </c>
      <c r="B361" s="45">
        <f t="shared" si="36"/>
        <v>4106021</v>
      </c>
      <c r="C361" s="62">
        <f t="shared" si="35"/>
        <v>60</v>
      </c>
      <c r="D361" s="38">
        <f t="shared" si="37"/>
        <v>41060</v>
      </c>
      <c r="E361" s="25">
        <v>2</v>
      </c>
      <c r="F361" s="26" t="s">
        <v>821</v>
      </c>
      <c r="G361" s="26" t="s">
        <v>531</v>
      </c>
      <c r="H361" s="25">
        <f t="shared" si="38"/>
        <v>77</v>
      </c>
      <c r="I361" s="25">
        <f t="shared" si="39"/>
        <v>8</v>
      </c>
      <c r="J361" s="25">
        <v>3</v>
      </c>
      <c r="K361" s="25" t="s">
        <v>550</v>
      </c>
      <c r="L361" s="53" t="str">
        <f t="shared" si="40"/>
        <v>tw-f-60-shl-loc2</v>
      </c>
      <c r="M361" s="53">
        <f t="shared" si="41"/>
        <v>4</v>
      </c>
      <c r="N361" s="25">
        <v>1</v>
      </c>
      <c r="O361" s="39">
        <v>1</v>
      </c>
      <c r="Q361" s="48">
        <v>358</v>
      </c>
    </row>
    <row r="362" spans="1:17" ht="16.5">
      <c r="A362" s="45" t="s">
        <v>1031</v>
      </c>
      <c r="B362" s="45">
        <f t="shared" si="36"/>
        <v>4106030</v>
      </c>
      <c r="C362" s="62">
        <f t="shared" si="35"/>
        <v>60</v>
      </c>
      <c r="D362" s="38">
        <f t="shared" si="37"/>
        <v>41060</v>
      </c>
      <c r="E362" s="25">
        <v>3</v>
      </c>
      <c r="F362" s="26" t="s">
        <v>820</v>
      </c>
      <c r="G362" s="26" t="s">
        <v>516</v>
      </c>
      <c r="H362" s="25">
        <f t="shared" si="38"/>
        <v>77</v>
      </c>
      <c r="I362" s="25">
        <f t="shared" si="39"/>
        <v>8</v>
      </c>
      <c r="J362" s="25">
        <v>3</v>
      </c>
      <c r="K362" s="25" t="s">
        <v>517</v>
      </c>
      <c r="L362" s="56" t="str">
        <f t="shared" si="40"/>
        <v>tw-f-60-jlr-loc3</v>
      </c>
      <c r="M362" s="56">
        <f t="shared" si="41"/>
        <v>4</v>
      </c>
      <c r="N362" s="25">
        <v>1</v>
      </c>
      <c r="O362" s="39">
        <v>1</v>
      </c>
      <c r="Q362" s="48">
        <v>359</v>
      </c>
    </row>
    <row r="363" spans="1:17" ht="17.25">
      <c r="A363" s="45" t="s">
        <v>1031</v>
      </c>
      <c r="B363" s="45">
        <f t="shared" si="36"/>
        <v>4106031</v>
      </c>
      <c r="C363" s="62">
        <f t="shared" si="35"/>
        <v>60</v>
      </c>
      <c r="D363" s="40">
        <f t="shared" si="37"/>
        <v>41060</v>
      </c>
      <c r="E363" s="41">
        <v>3</v>
      </c>
      <c r="F363" s="42" t="s">
        <v>821</v>
      </c>
      <c r="G363" s="42" t="s">
        <v>536</v>
      </c>
      <c r="H363" s="41">
        <f t="shared" si="38"/>
        <v>77</v>
      </c>
      <c r="I363" s="41">
        <f t="shared" si="39"/>
        <v>8</v>
      </c>
      <c r="J363" s="41">
        <v>3</v>
      </c>
      <c r="K363" s="41" t="s">
        <v>558</v>
      </c>
      <c r="L363" s="42" t="str">
        <f t="shared" si="40"/>
        <v>tw-f-60-shl-loc3</v>
      </c>
      <c r="M363" s="42">
        <f t="shared" si="41"/>
        <v>4</v>
      </c>
      <c r="N363" s="41">
        <v>1</v>
      </c>
      <c r="O363" s="43">
        <v>1</v>
      </c>
      <c r="Q363" s="48">
        <v>360</v>
      </c>
    </row>
    <row r="364" spans="1:17" ht="16.5">
      <c r="A364" s="45" t="s">
        <v>1031</v>
      </c>
      <c r="B364" s="45">
        <f t="shared" si="36"/>
        <v>4106110</v>
      </c>
      <c r="C364" s="62">
        <f t="shared" si="35"/>
        <v>61</v>
      </c>
      <c r="D364" s="35">
        <f t="shared" si="37"/>
        <v>41061</v>
      </c>
      <c r="E364" s="36">
        <v>1</v>
      </c>
      <c r="F364" s="44" t="s">
        <v>820</v>
      </c>
      <c r="G364" s="44" t="s">
        <v>175</v>
      </c>
      <c r="H364" s="36">
        <f t="shared" si="38"/>
        <v>78</v>
      </c>
      <c r="I364" s="36">
        <f t="shared" si="39"/>
        <v>8</v>
      </c>
      <c r="J364" s="36">
        <v>4</v>
      </c>
      <c r="K364" s="36" t="s">
        <v>515</v>
      </c>
      <c r="L364" s="36" t="str">
        <f t="shared" si="40"/>
        <v>tw-f-61-jlr-loc1</v>
      </c>
      <c r="M364" s="36">
        <f t="shared" si="41"/>
        <v>4</v>
      </c>
      <c r="N364" s="36">
        <v>1</v>
      </c>
      <c r="O364" s="37">
        <v>1</v>
      </c>
      <c r="Q364" s="48">
        <v>361</v>
      </c>
    </row>
    <row r="365" spans="1:17" ht="16.5">
      <c r="A365" s="45" t="s">
        <v>1031</v>
      </c>
      <c r="B365" s="45">
        <f t="shared" si="36"/>
        <v>4106111</v>
      </c>
      <c r="C365" s="62">
        <f t="shared" si="35"/>
        <v>61</v>
      </c>
      <c r="D365" s="38">
        <f t="shared" si="37"/>
        <v>41061</v>
      </c>
      <c r="E365" s="25">
        <v>1</v>
      </c>
      <c r="F365" s="26" t="s">
        <v>821</v>
      </c>
      <c r="G365" s="26" t="s">
        <v>532</v>
      </c>
      <c r="H365" s="25">
        <f t="shared" si="38"/>
        <v>78</v>
      </c>
      <c r="I365" s="25">
        <f t="shared" si="39"/>
        <v>8</v>
      </c>
      <c r="J365" s="25">
        <v>4</v>
      </c>
      <c r="K365" s="25" t="s">
        <v>555</v>
      </c>
      <c r="L365" s="25" t="str">
        <f t="shared" si="40"/>
        <v>tw-f-61-shl-loc1</v>
      </c>
      <c r="M365" s="25">
        <f t="shared" si="41"/>
        <v>4</v>
      </c>
      <c r="N365" s="25">
        <v>1</v>
      </c>
      <c r="O365" s="39">
        <v>1</v>
      </c>
      <c r="Q365" s="48">
        <v>362</v>
      </c>
    </row>
    <row r="366" spans="1:17" ht="16.5">
      <c r="A366" s="45" t="s">
        <v>1031</v>
      </c>
      <c r="B366" s="45">
        <f t="shared" si="36"/>
        <v>4106120</v>
      </c>
      <c r="C366" s="62">
        <f t="shared" si="35"/>
        <v>61</v>
      </c>
      <c r="D366" s="38">
        <f t="shared" si="37"/>
        <v>41061</v>
      </c>
      <c r="E366" s="25">
        <v>2</v>
      </c>
      <c r="F366" s="26" t="s">
        <v>820</v>
      </c>
      <c r="G366" s="26" t="s">
        <v>514</v>
      </c>
      <c r="H366" s="25">
        <f t="shared" si="38"/>
        <v>78</v>
      </c>
      <c r="I366" s="25">
        <f t="shared" si="39"/>
        <v>8</v>
      </c>
      <c r="J366" s="25">
        <v>4</v>
      </c>
      <c r="K366" s="25" t="s">
        <v>1507</v>
      </c>
      <c r="L366" s="53" t="str">
        <f t="shared" si="40"/>
        <v>tw-f-61-jlr-loc2</v>
      </c>
      <c r="M366" s="53">
        <f t="shared" si="41"/>
        <v>4</v>
      </c>
      <c r="N366" s="25">
        <v>1</v>
      </c>
      <c r="O366" s="39">
        <v>1</v>
      </c>
      <c r="Q366" s="48">
        <v>363</v>
      </c>
    </row>
    <row r="367" spans="1:17" ht="16.5">
      <c r="A367" s="45" t="s">
        <v>1031</v>
      </c>
      <c r="B367" s="45">
        <f t="shared" si="36"/>
        <v>4106121</v>
      </c>
      <c r="C367" s="62">
        <f t="shared" si="35"/>
        <v>61</v>
      </c>
      <c r="D367" s="38">
        <f t="shared" si="37"/>
        <v>41061</v>
      </c>
      <c r="E367" s="25">
        <v>2</v>
      </c>
      <c r="F367" s="26" t="s">
        <v>821</v>
      </c>
      <c r="G367" s="26" t="s">
        <v>531</v>
      </c>
      <c r="H367" s="25">
        <f t="shared" si="38"/>
        <v>78</v>
      </c>
      <c r="I367" s="25">
        <f t="shared" si="39"/>
        <v>8</v>
      </c>
      <c r="J367" s="25">
        <v>4</v>
      </c>
      <c r="K367" s="25" t="s">
        <v>554</v>
      </c>
      <c r="L367" s="53" t="str">
        <f t="shared" si="40"/>
        <v>tw-f-61-shl-loc2</v>
      </c>
      <c r="M367" s="53">
        <f t="shared" si="41"/>
        <v>4</v>
      </c>
      <c r="N367" s="25">
        <v>1</v>
      </c>
      <c r="O367" s="39">
        <v>1</v>
      </c>
      <c r="Q367" s="48">
        <v>364</v>
      </c>
    </row>
    <row r="368" spans="1:17" ht="16.5">
      <c r="A368" s="45" t="s">
        <v>1031</v>
      </c>
      <c r="B368" s="45">
        <f t="shared" si="36"/>
        <v>4106130</v>
      </c>
      <c r="C368" s="62">
        <f t="shared" si="35"/>
        <v>61</v>
      </c>
      <c r="D368" s="38">
        <f t="shared" si="37"/>
        <v>41061</v>
      </c>
      <c r="E368" s="25">
        <v>3</v>
      </c>
      <c r="F368" s="26" t="s">
        <v>820</v>
      </c>
      <c r="G368" s="26" t="s">
        <v>516</v>
      </c>
      <c r="H368" s="25">
        <f t="shared" si="38"/>
        <v>78</v>
      </c>
      <c r="I368" s="25">
        <f t="shared" si="39"/>
        <v>8</v>
      </c>
      <c r="J368" s="25">
        <v>4</v>
      </c>
      <c r="K368" s="25" t="s">
        <v>518</v>
      </c>
      <c r="L368" s="56" t="str">
        <f t="shared" si="40"/>
        <v>tw-f-61-jlr-loc3</v>
      </c>
      <c r="M368" s="56">
        <f t="shared" si="41"/>
        <v>4</v>
      </c>
      <c r="N368" s="25">
        <v>1</v>
      </c>
      <c r="O368" s="39">
        <v>1</v>
      </c>
      <c r="Q368" s="48">
        <v>365</v>
      </c>
    </row>
    <row r="369" spans="1:17" ht="17.25">
      <c r="A369" s="45" t="s">
        <v>1031</v>
      </c>
      <c r="B369" s="45">
        <f t="shared" si="36"/>
        <v>4106131</v>
      </c>
      <c r="C369" s="62">
        <f t="shared" si="35"/>
        <v>61</v>
      </c>
      <c r="D369" s="40">
        <f t="shared" si="37"/>
        <v>41061</v>
      </c>
      <c r="E369" s="41">
        <v>3</v>
      </c>
      <c r="F369" s="42" t="s">
        <v>821</v>
      </c>
      <c r="G369" s="42" t="s">
        <v>536</v>
      </c>
      <c r="H369" s="41">
        <f t="shared" si="38"/>
        <v>78</v>
      </c>
      <c r="I369" s="41">
        <f t="shared" si="39"/>
        <v>8</v>
      </c>
      <c r="J369" s="41">
        <v>4</v>
      </c>
      <c r="K369" s="41" t="s">
        <v>559</v>
      </c>
      <c r="L369" s="42" t="str">
        <f t="shared" si="40"/>
        <v>tw-f-61-shl-loc3</v>
      </c>
      <c r="M369" s="42">
        <f t="shared" si="41"/>
        <v>4</v>
      </c>
      <c r="N369" s="41">
        <v>1</v>
      </c>
      <c r="O369" s="43">
        <v>1</v>
      </c>
      <c r="Q369" s="48">
        <v>366</v>
      </c>
    </row>
    <row r="370" spans="1:17" ht="16.5">
      <c r="A370" s="45" t="s">
        <v>1031</v>
      </c>
      <c r="B370" s="45">
        <f t="shared" si="36"/>
        <v>4106210</v>
      </c>
      <c r="C370" s="62">
        <f t="shared" si="35"/>
        <v>62</v>
      </c>
      <c r="D370" s="35">
        <f t="shared" si="37"/>
        <v>41062</v>
      </c>
      <c r="E370" s="36">
        <v>1</v>
      </c>
      <c r="F370" s="44" t="s">
        <v>820</v>
      </c>
      <c r="G370" s="44" t="s">
        <v>175</v>
      </c>
      <c r="H370" s="36">
        <f t="shared" si="38"/>
        <v>79</v>
      </c>
      <c r="I370" s="36">
        <f t="shared" si="39"/>
        <v>8</v>
      </c>
      <c r="J370" s="36">
        <v>4</v>
      </c>
      <c r="K370" s="36" t="s">
        <v>175</v>
      </c>
      <c r="L370" s="36" t="str">
        <f t="shared" si="40"/>
        <v>tw-f-62-jlr-loc1</v>
      </c>
      <c r="M370" s="36">
        <f t="shared" si="41"/>
        <v>4</v>
      </c>
      <c r="N370" s="36">
        <v>1</v>
      </c>
      <c r="O370" s="37">
        <v>1</v>
      </c>
      <c r="Q370" s="48">
        <v>367</v>
      </c>
    </row>
    <row r="371" spans="1:17" ht="16.5">
      <c r="A371" s="45" t="s">
        <v>1031</v>
      </c>
      <c r="B371" s="45">
        <f t="shared" si="36"/>
        <v>4106211</v>
      </c>
      <c r="C371" s="62">
        <f t="shared" si="35"/>
        <v>62</v>
      </c>
      <c r="D371" s="38">
        <f t="shared" si="37"/>
        <v>41062</v>
      </c>
      <c r="E371" s="25">
        <v>1</v>
      </c>
      <c r="F371" s="26" t="s">
        <v>821</v>
      </c>
      <c r="G371" s="26" t="s">
        <v>532</v>
      </c>
      <c r="H371" s="25">
        <f t="shared" si="38"/>
        <v>79</v>
      </c>
      <c r="I371" s="25">
        <f t="shared" si="39"/>
        <v>8</v>
      </c>
      <c r="J371" s="25">
        <v>4</v>
      </c>
      <c r="K371" s="25" t="s">
        <v>550</v>
      </c>
      <c r="L371" s="25" t="str">
        <f t="shared" si="40"/>
        <v>tw-f-62-shl-loc1</v>
      </c>
      <c r="M371" s="25">
        <f t="shared" si="41"/>
        <v>4</v>
      </c>
      <c r="N371" s="25">
        <v>1</v>
      </c>
      <c r="O371" s="39">
        <v>1</v>
      </c>
      <c r="Q371" s="48">
        <v>368</v>
      </c>
    </row>
    <row r="372" spans="1:17" ht="16.5">
      <c r="A372" s="45" t="s">
        <v>1031</v>
      </c>
      <c r="B372" s="45">
        <f t="shared" si="36"/>
        <v>4106220</v>
      </c>
      <c r="C372" s="62">
        <f t="shared" si="35"/>
        <v>62</v>
      </c>
      <c r="D372" s="38">
        <f t="shared" si="37"/>
        <v>41062</v>
      </c>
      <c r="E372" s="25">
        <v>2</v>
      </c>
      <c r="F372" s="26" t="s">
        <v>820</v>
      </c>
      <c r="G372" s="26" t="s">
        <v>514</v>
      </c>
      <c r="H372" s="25">
        <f t="shared" si="38"/>
        <v>79</v>
      </c>
      <c r="I372" s="25">
        <f t="shared" si="39"/>
        <v>8</v>
      </c>
      <c r="J372" s="25">
        <v>4</v>
      </c>
      <c r="K372" s="25" t="s">
        <v>175</v>
      </c>
      <c r="L372" s="53" t="str">
        <f t="shared" si="40"/>
        <v>tw-f-62-jlr-loc2</v>
      </c>
      <c r="M372" s="53">
        <f t="shared" si="41"/>
        <v>4</v>
      </c>
      <c r="N372" s="25">
        <v>1</v>
      </c>
      <c r="O372" s="39">
        <v>1</v>
      </c>
      <c r="Q372" s="48">
        <v>369</v>
      </c>
    </row>
    <row r="373" spans="1:17" ht="16.5">
      <c r="A373" s="45" t="s">
        <v>1031</v>
      </c>
      <c r="B373" s="45">
        <f t="shared" si="36"/>
        <v>4106221</v>
      </c>
      <c r="C373" s="62">
        <f t="shared" si="35"/>
        <v>62</v>
      </c>
      <c r="D373" s="38">
        <f t="shared" si="37"/>
        <v>41062</v>
      </c>
      <c r="E373" s="25">
        <v>2</v>
      </c>
      <c r="F373" s="26" t="s">
        <v>821</v>
      </c>
      <c r="G373" s="26" t="s">
        <v>531</v>
      </c>
      <c r="H373" s="25">
        <f t="shared" si="38"/>
        <v>79</v>
      </c>
      <c r="I373" s="25">
        <f t="shared" si="39"/>
        <v>8</v>
      </c>
      <c r="J373" s="25">
        <v>4</v>
      </c>
      <c r="K373" s="25" t="s">
        <v>544</v>
      </c>
      <c r="L373" s="53" t="str">
        <f t="shared" si="40"/>
        <v>tw-f-62-shl-loc2</v>
      </c>
      <c r="M373" s="53">
        <f t="shared" si="41"/>
        <v>4</v>
      </c>
      <c r="N373" s="25">
        <v>1</v>
      </c>
      <c r="O373" s="39">
        <v>1</v>
      </c>
      <c r="Q373" s="48">
        <v>370</v>
      </c>
    </row>
    <row r="374" spans="1:17" ht="16.5">
      <c r="A374" s="45" t="s">
        <v>1031</v>
      </c>
      <c r="B374" s="45">
        <f t="shared" si="36"/>
        <v>4106230</v>
      </c>
      <c r="C374" s="62">
        <f t="shared" si="35"/>
        <v>62</v>
      </c>
      <c r="D374" s="38">
        <f t="shared" si="37"/>
        <v>41062</v>
      </c>
      <c r="E374" s="25">
        <v>3</v>
      </c>
      <c r="F374" s="26" t="s">
        <v>820</v>
      </c>
      <c r="G374" s="26" t="s">
        <v>516</v>
      </c>
      <c r="H374" s="25">
        <f t="shared" si="38"/>
        <v>79</v>
      </c>
      <c r="I374" s="25">
        <f t="shared" si="39"/>
        <v>8</v>
      </c>
      <c r="J374" s="25">
        <v>4</v>
      </c>
      <c r="K374" s="25" t="s">
        <v>517</v>
      </c>
      <c r="L374" s="56" t="str">
        <f t="shared" si="40"/>
        <v>tw-f-62-jlr-loc3</v>
      </c>
      <c r="M374" s="56">
        <f t="shared" si="41"/>
        <v>4</v>
      </c>
      <c r="N374" s="25">
        <v>1</v>
      </c>
      <c r="O374" s="39">
        <v>1</v>
      </c>
      <c r="Q374" s="48">
        <v>371</v>
      </c>
    </row>
    <row r="375" spans="1:17" ht="17.25">
      <c r="A375" s="45" t="s">
        <v>1031</v>
      </c>
      <c r="B375" s="45">
        <f t="shared" si="36"/>
        <v>4106231</v>
      </c>
      <c r="C375" s="62">
        <f t="shared" si="35"/>
        <v>62</v>
      </c>
      <c r="D375" s="40">
        <f t="shared" si="37"/>
        <v>41062</v>
      </c>
      <c r="E375" s="41">
        <v>3</v>
      </c>
      <c r="F375" s="42" t="s">
        <v>821</v>
      </c>
      <c r="G375" s="42" t="s">
        <v>536</v>
      </c>
      <c r="H375" s="41">
        <f t="shared" si="38"/>
        <v>79</v>
      </c>
      <c r="I375" s="41">
        <f t="shared" si="39"/>
        <v>8</v>
      </c>
      <c r="J375" s="41">
        <v>4</v>
      </c>
      <c r="K375" s="41" t="s">
        <v>558</v>
      </c>
      <c r="L375" s="42" t="str">
        <f t="shared" si="40"/>
        <v>tw-f-62-shl-loc3</v>
      </c>
      <c r="M375" s="42">
        <f t="shared" si="41"/>
        <v>4</v>
      </c>
      <c r="N375" s="41">
        <v>1</v>
      </c>
      <c r="O375" s="43">
        <v>1</v>
      </c>
      <c r="Q375" s="48">
        <v>372</v>
      </c>
    </row>
    <row r="376" spans="1:17" ht="16.5">
      <c r="A376" s="45" t="s">
        <v>1031</v>
      </c>
      <c r="B376" s="45">
        <f t="shared" si="36"/>
        <v>4106310</v>
      </c>
      <c r="C376" s="62">
        <f t="shared" si="35"/>
        <v>63</v>
      </c>
      <c r="D376" s="35">
        <f t="shared" si="37"/>
        <v>41063</v>
      </c>
      <c r="E376" s="36">
        <v>1</v>
      </c>
      <c r="F376" s="44" t="s">
        <v>820</v>
      </c>
      <c r="G376" s="44" t="s">
        <v>175</v>
      </c>
      <c r="H376" s="36">
        <f t="shared" si="38"/>
        <v>80</v>
      </c>
      <c r="I376" s="36">
        <f t="shared" si="39"/>
        <v>9</v>
      </c>
      <c r="J376" s="36">
        <v>4</v>
      </c>
      <c r="K376" s="36" t="s">
        <v>514</v>
      </c>
      <c r="L376" s="36" t="str">
        <f t="shared" si="40"/>
        <v>tw-f-63-jlr-loc1</v>
      </c>
      <c r="M376" s="36">
        <f t="shared" si="41"/>
        <v>4</v>
      </c>
      <c r="N376" s="36">
        <v>1</v>
      </c>
      <c r="O376" s="37">
        <v>1</v>
      </c>
      <c r="Q376" s="48">
        <v>373</v>
      </c>
    </row>
    <row r="377" spans="1:17" ht="16.5">
      <c r="A377" s="45" t="s">
        <v>1031</v>
      </c>
      <c r="B377" s="45">
        <f t="shared" si="36"/>
        <v>4106311</v>
      </c>
      <c r="C377" s="62">
        <f t="shared" si="35"/>
        <v>63</v>
      </c>
      <c r="D377" s="38">
        <f t="shared" si="37"/>
        <v>41063</v>
      </c>
      <c r="E377" s="25">
        <v>1</v>
      </c>
      <c r="F377" s="26" t="s">
        <v>821</v>
      </c>
      <c r="G377" s="26" t="s">
        <v>532</v>
      </c>
      <c r="H377" s="25">
        <f t="shared" si="38"/>
        <v>80</v>
      </c>
      <c r="I377" s="25">
        <f t="shared" si="39"/>
        <v>9</v>
      </c>
      <c r="J377" s="25">
        <v>4</v>
      </c>
      <c r="K377" s="25" t="s">
        <v>542</v>
      </c>
      <c r="L377" s="25" t="str">
        <f t="shared" si="40"/>
        <v>tw-f-63-shl-loc1</v>
      </c>
      <c r="M377" s="25">
        <f t="shared" si="41"/>
        <v>4</v>
      </c>
      <c r="N377" s="25">
        <v>1</v>
      </c>
      <c r="O377" s="39">
        <v>1</v>
      </c>
      <c r="Q377" s="48">
        <v>374</v>
      </c>
    </row>
    <row r="378" spans="1:17" ht="16.5">
      <c r="A378" s="45" t="s">
        <v>1031</v>
      </c>
      <c r="B378" s="45">
        <f t="shared" si="36"/>
        <v>4106320</v>
      </c>
      <c r="C378" s="62">
        <f t="shared" si="35"/>
        <v>63</v>
      </c>
      <c r="D378" s="38">
        <f t="shared" si="37"/>
        <v>41063</v>
      </c>
      <c r="E378" s="25">
        <v>2</v>
      </c>
      <c r="F378" s="26" t="s">
        <v>820</v>
      </c>
      <c r="G378" s="26" t="s">
        <v>514</v>
      </c>
      <c r="H378" s="25">
        <f t="shared" si="38"/>
        <v>80</v>
      </c>
      <c r="I378" s="25">
        <f t="shared" si="39"/>
        <v>8</v>
      </c>
      <c r="J378" s="25">
        <v>4</v>
      </c>
      <c r="K378" s="25" t="s">
        <v>513</v>
      </c>
      <c r="L378" s="53" t="str">
        <f t="shared" si="40"/>
        <v>tw-f-63-jlr-loc2</v>
      </c>
      <c r="M378" s="53">
        <f t="shared" si="41"/>
        <v>4</v>
      </c>
      <c r="N378" s="25">
        <v>1</v>
      </c>
      <c r="O378" s="39">
        <v>1</v>
      </c>
      <c r="Q378" s="48">
        <v>375</v>
      </c>
    </row>
    <row r="379" spans="1:17" ht="16.5">
      <c r="A379" s="45" t="s">
        <v>1031</v>
      </c>
      <c r="B379" s="45">
        <f t="shared" si="36"/>
        <v>4106321</v>
      </c>
      <c r="C379" s="62">
        <f t="shared" si="35"/>
        <v>63</v>
      </c>
      <c r="D379" s="38">
        <f t="shared" si="37"/>
        <v>41063</v>
      </c>
      <c r="E379" s="25">
        <v>2</v>
      </c>
      <c r="F379" s="26" t="s">
        <v>821</v>
      </c>
      <c r="G379" s="26" t="s">
        <v>531</v>
      </c>
      <c r="H379" s="25">
        <f t="shared" si="38"/>
        <v>80</v>
      </c>
      <c r="I379" s="25">
        <f t="shared" si="39"/>
        <v>8</v>
      </c>
      <c r="J379" s="25">
        <v>4</v>
      </c>
      <c r="K379" s="25" t="s">
        <v>547</v>
      </c>
      <c r="L379" s="53" t="str">
        <f t="shared" si="40"/>
        <v>tw-f-63-shl-loc2</v>
      </c>
      <c r="M379" s="53">
        <f t="shared" si="41"/>
        <v>4</v>
      </c>
      <c r="N379" s="25">
        <v>1</v>
      </c>
      <c r="O379" s="39">
        <v>1</v>
      </c>
      <c r="Q379" s="48">
        <v>376</v>
      </c>
    </row>
    <row r="380" spans="1:17" ht="16.5">
      <c r="A380" s="45" t="s">
        <v>1031</v>
      </c>
      <c r="B380" s="45">
        <f t="shared" si="36"/>
        <v>4106330</v>
      </c>
      <c r="C380" s="62">
        <f t="shared" si="35"/>
        <v>63</v>
      </c>
      <c r="D380" s="38">
        <f t="shared" si="37"/>
        <v>41063</v>
      </c>
      <c r="E380" s="25">
        <v>3</v>
      </c>
      <c r="F380" s="26" t="s">
        <v>820</v>
      </c>
      <c r="G380" s="26" t="s">
        <v>516</v>
      </c>
      <c r="H380" s="25">
        <f t="shared" si="38"/>
        <v>80</v>
      </c>
      <c r="I380" s="25">
        <f t="shared" si="39"/>
        <v>8</v>
      </c>
      <c r="J380" s="25">
        <v>4</v>
      </c>
      <c r="K380" s="25" t="s">
        <v>175</v>
      </c>
      <c r="L380" s="56" t="str">
        <f t="shared" si="40"/>
        <v>tw-f-63-jlr-loc3</v>
      </c>
      <c r="M380" s="56">
        <f t="shared" si="41"/>
        <v>4</v>
      </c>
      <c r="N380" s="25">
        <v>1</v>
      </c>
      <c r="O380" s="39">
        <v>1</v>
      </c>
      <c r="Q380" s="48">
        <v>377</v>
      </c>
    </row>
    <row r="381" spans="1:17" ht="17.25">
      <c r="A381" s="45" t="s">
        <v>1031</v>
      </c>
      <c r="B381" s="45">
        <f t="shared" si="36"/>
        <v>4106331</v>
      </c>
      <c r="C381" s="62">
        <f t="shared" si="35"/>
        <v>63</v>
      </c>
      <c r="D381" s="40">
        <f t="shared" si="37"/>
        <v>41063</v>
      </c>
      <c r="E381" s="41">
        <v>3</v>
      </c>
      <c r="F381" s="42" t="s">
        <v>821</v>
      </c>
      <c r="G381" s="42" t="s">
        <v>536</v>
      </c>
      <c r="H381" s="41">
        <f t="shared" si="38"/>
        <v>80</v>
      </c>
      <c r="I381" s="41">
        <f t="shared" si="39"/>
        <v>8</v>
      </c>
      <c r="J381" s="41">
        <v>4</v>
      </c>
      <c r="K381" s="41" t="s">
        <v>551</v>
      </c>
      <c r="L381" s="42" t="str">
        <f t="shared" si="40"/>
        <v>tw-f-63-shl-loc3</v>
      </c>
      <c r="M381" s="42">
        <f t="shared" si="41"/>
        <v>4</v>
      </c>
      <c r="N381" s="41">
        <v>1</v>
      </c>
      <c r="O381" s="43">
        <v>1</v>
      </c>
      <c r="Q381" s="48">
        <v>378</v>
      </c>
    </row>
    <row r="382" spans="1:17" ht="16.5">
      <c r="A382" s="45" t="s">
        <v>1031</v>
      </c>
      <c r="B382" s="45">
        <f t="shared" si="36"/>
        <v>4106410</v>
      </c>
      <c r="C382" s="62">
        <f t="shared" si="35"/>
        <v>64</v>
      </c>
      <c r="D382" s="35">
        <f t="shared" si="37"/>
        <v>41064</v>
      </c>
      <c r="E382" s="36">
        <v>1</v>
      </c>
      <c r="F382" s="44" t="s">
        <v>820</v>
      </c>
      <c r="G382" s="44" t="s">
        <v>175</v>
      </c>
      <c r="H382" s="36">
        <f t="shared" si="38"/>
        <v>80</v>
      </c>
      <c r="I382" s="36">
        <f t="shared" si="39"/>
        <v>9</v>
      </c>
      <c r="J382" s="36">
        <v>4</v>
      </c>
      <c r="K382" s="36" t="s">
        <v>518</v>
      </c>
      <c r="L382" s="36" t="str">
        <f t="shared" si="40"/>
        <v>tw-f-64-jlr-loc1</v>
      </c>
      <c r="M382" s="36">
        <f t="shared" si="41"/>
        <v>4</v>
      </c>
      <c r="N382" s="36">
        <v>1</v>
      </c>
      <c r="O382" s="37">
        <v>1</v>
      </c>
      <c r="Q382" s="48">
        <v>379</v>
      </c>
    </row>
    <row r="383" spans="1:17" ht="16.5">
      <c r="A383" s="45" t="s">
        <v>1031</v>
      </c>
      <c r="B383" s="45">
        <f t="shared" si="36"/>
        <v>4106411</v>
      </c>
      <c r="C383" s="62">
        <f t="shared" si="35"/>
        <v>64</v>
      </c>
      <c r="D383" s="38">
        <f t="shared" si="37"/>
        <v>41064</v>
      </c>
      <c r="E383" s="25">
        <v>1</v>
      </c>
      <c r="F383" s="26" t="s">
        <v>821</v>
      </c>
      <c r="G383" s="26" t="s">
        <v>532</v>
      </c>
      <c r="H383" s="25">
        <f t="shared" si="38"/>
        <v>80</v>
      </c>
      <c r="I383" s="25">
        <f t="shared" si="39"/>
        <v>9</v>
      </c>
      <c r="J383" s="25">
        <v>4</v>
      </c>
      <c r="K383" s="25" t="s">
        <v>559</v>
      </c>
      <c r="L383" s="25" t="str">
        <f t="shared" si="40"/>
        <v>tw-f-64-shl-loc1</v>
      </c>
      <c r="M383" s="25">
        <f t="shared" si="41"/>
        <v>4</v>
      </c>
      <c r="N383" s="25">
        <v>1</v>
      </c>
      <c r="O383" s="39">
        <v>1</v>
      </c>
      <c r="Q383" s="48">
        <v>380</v>
      </c>
    </row>
    <row r="384" spans="1:17" ht="16.5">
      <c r="A384" s="45" t="s">
        <v>1031</v>
      </c>
      <c r="B384" s="45">
        <f t="shared" si="36"/>
        <v>4106420</v>
      </c>
      <c r="C384" s="62">
        <f t="shared" si="35"/>
        <v>64</v>
      </c>
      <c r="D384" s="38">
        <f t="shared" si="37"/>
        <v>41064</v>
      </c>
      <c r="E384" s="25">
        <v>2</v>
      </c>
      <c r="F384" s="26" t="s">
        <v>820</v>
      </c>
      <c r="G384" s="26" t="s">
        <v>514</v>
      </c>
      <c r="H384" s="25">
        <f t="shared" si="38"/>
        <v>80</v>
      </c>
      <c r="I384" s="25">
        <f t="shared" si="39"/>
        <v>9</v>
      </c>
      <c r="J384" s="25">
        <v>4</v>
      </c>
      <c r="K384" s="25" t="s">
        <v>1507</v>
      </c>
      <c r="L384" s="53" t="str">
        <f t="shared" si="40"/>
        <v>tw-f-64-jlr-loc2</v>
      </c>
      <c r="M384" s="53">
        <f t="shared" si="41"/>
        <v>4</v>
      </c>
      <c r="N384" s="25">
        <v>1</v>
      </c>
      <c r="O384" s="39">
        <v>1</v>
      </c>
      <c r="Q384" s="48">
        <v>381</v>
      </c>
    </row>
    <row r="385" spans="1:17" ht="16.5">
      <c r="A385" s="45" t="s">
        <v>1031</v>
      </c>
      <c r="B385" s="45">
        <f t="shared" si="36"/>
        <v>4106421</v>
      </c>
      <c r="C385" s="62">
        <f t="shared" si="42" ref="C385:C448">MOD(D385,100)</f>
        <v>64</v>
      </c>
      <c r="D385" s="38">
        <f t="shared" si="37"/>
        <v>41064</v>
      </c>
      <c r="E385" s="25">
        <v>2</v>
      </c>
      <c r="F385" s="26" t="s">
        <v>821</v>
      </c>
      <c r="G385" s="26" t="s">
        <v>531</v>
      </c>
      <c r="H385" s="25">
        <f t="shared" si="38"/>
        <v>80</v>
      </c>
      <c r="I385" s="25">
        <f t="shared" si="39"/>
        <v>9</v>
      </c>
      <c r="J385" s="25">
        <v>4</v>
      </c>
      <c r="K385" s="25" t="s">
        <v>554</v>
      </c>
      <c r="L385" s="53" t="str">
        <f t="shared" si="40"/>
        <v>tw-f-64-shl-loc2</v>
      </c>
      <c r="M385" s="53">
        <f t="shared" si="41"/>
        <v>4</v>
      </c>
      <c r="N385" s="25">
        <v>1</v>
      </c>
      <c r="O385" s="39">
        <v>1</v>
      </c>
      <c r="Q385" s="48">
        <v>382</v>
      </c>
    </row>
    <row r="386" spans="1:17" ht="16.5">
      <c r="A386" s="45" t="s">
        <v>1031</v>
      </c>
      <c r="B386" s="45">
        <f t="shared" si="36"/>
        <v>4106430</v>
      </c>
      <c r="C386" s="62">
        <f t="shared" si="42"/>
        <v>64</v>
      </c>
      <c r="D386" s="38">
        <f t="shared" si="37"/>
        <v>41064</v>
      </c>
      <c r="E386" s="25">
        <v>3</v>
      </c>
      <c r="F386" s="26" t="s">
        <v>820</v>
      </c>
      <c r="G386" s="26" t="s">
        <v>516</v>
      </c>
      <c r="H386" s="25">
        <f t="shared" si="38"/>
        <v>80</v>
      </c>
      <c r="I386" s="25">
        <f t="shared" si="39"/>
        <v>8</v>
      </c>
      <c r="J386" s="25">
        <v>4</v>
      </c>
      <c r="K386" s="25" t="s">
        <v>519</v>
      </c>
      <c r="L386" s="56" t="str">
        <f t="shared" si="40"/>
        <v>tw-f-64-jlr-loc3</v>
      </c>
      <c r="M386" s="56">
        <f t="shared" si="41"/>
        <v>4</v>
      </c>
      <c r="N386" s="25">
        <v>1</v>
      </c>
      <c r="O386" s="39">
        <v>1</v>
      </c>
      <c r="Q386" s="48">
        <v>383</v>
      </c>
    </row>
    <row r="387" spans="1:17" ht="17.25">
      <c r="A387" s="45" t="s">
        <v>1031</v>
      </c>
      <c r="B387" s="45">
        <f t="shared" si="36"/>
        <v>4106431</v>
      </c>
      <c r="C387" s="62">
        <f t="shared" si="42"/>
        <v>64</v>
      </c>
      <c r="D387" s="40">
        <f t="shared" si="37"/>
        <v>41064</v>
      </c>
      <c r="E387" s="41">
        <v>3</v>
      </c>
      <c r="F387" s="42" t="s">
        <v>821</v>
      </c>
      <c r="G387" s="42" t="s">
        <v>536</v>
      </c>
      <c r="H387" s="41">
        <f t="shared" si="38"/>
        <v>80</v>
      </c>
      <c r="I387" s="41">
        <f t="shared" si="39"/>
        <v>8</v>
      </c>
      <c r="J387" s="41">
        <v>4</v>
      </c>
      <c r="K387" s="41" t="s">
        <v>560</v>
      </c>
      <c r="L387" s="42" t="str">
        <f t="shared" si="40"/>
        <v>tw-f-64-shl-loc3</v>
      </c>
      <c r="M387" s="42">
        <f t="shared" si="41"/>
        <v>4</v>
      </c>
      <c r="N387" s="41">
        <v>1</v>
      </c>
      <c r="O387" s="43">
        <v>1</v>
      </c>
      <c r="Q387" s="48">
        <v>384</v>
      </c>
    </row>
    <row r="388" spans="1:17" ht="16.5">
      <c r="A388" s="45" t="s">
        <v>1031</v>
      </c>
      <c r="B388" s="45">
        <f t="shared" si="36"/>
        <v>4106510</v>
      </c>
      <c r="C388" s="62">
        <f t="shared" si="42"/>
        <v>65</v>
      </c>
      <c r="D388" s="35">
        <f t="shared" si="37"/>
        <v>41065</v>
      </c>
      <c r="E388" s="36">
        <v>1</v>
      </c>
      <c r="F388" s="44" t="s">
        <v>820</v>
      </c>
      <c r="G388" s="44" t="s">
        <v>175</v>
      </c>
      <c r="H388" s="36">
        <f t="shared" si="38"/>
        <v>80</v>
      </c>
      <c r="I388" s="36">
        <f t="shared" si="39"/>
        <v>9</v>
      </c>
      <c r="J388" s="36">
        <v>4</v>
      </c>
      <c r="K388" s="36" t="s">
        <v>511</v>
      </c>
      <c r="L388" s="36" t="str">
        <f t="shared" si="40"/>
        <v>tw-f-65-jlr-loc1</v>
      </c>
      <c r="M388" s="36">
        <f t="shared" si="41"/>
        <v>4</v>
      </c>
      <c r="N388" s="36">
        <v>1</v>
      </c>
      <c r="O388" s="37">
        <v>1</v>
      </c>
      <c r="Q388" s="48">
        <v>385</v>
      </c>
    </row>
    <row r="389" spans="1:17" ht="16.5">
      <c r="A389" s="45" t="s">
        <v>1031</v>
      </c>
      <c r="B389" s="45">
        <f t="shared" si="43" ref="B389:B452">D389*100+E389*10+IF(F389="jlr",0,1)</f>
        <v>4106511</v>
      </c>
      <c r="C389" s="62">
        <f t="shared" si="42"/>
        <v>65</v>
      </c>
      <c r="D389" s="38">
        <f t="shared" si="44" ref="D389:D452">INT((Q389-1)/6)+41001</f>
        <v>41065</v>
      </c>
      <c r="E389" s="25">
        <v>1</v>
      </c>
      <c r="F389" s="26" t="s">
        <v>821</v>
      </c>
      <c r="G389" s="26" t="s">
        <v>532</v>
      </c>
      <c r="H389" s="25">
        <f t="shared" si="45" ref="H389:H452">INDEX($Y$4:$Y$103,C389)</f>
        <v>80</v>
      </c>
      <c r="I389" s="25">
        <f t="shared" si="46" ref="I389:I452">INDEX($Z$4:$AB$103,C389,E389)</f>
        <v>9</v>
      </c>
      <c r="J389" s="25">
        <v>4</v>
      </c>
      <c r="K389" s="25" t="s">
        <v>543</v>
      </c>
      <c r="L389" s="25" t="str">
        <f t="shared" si="47" ref="L389:L452">A389&amp;"-"&amp;C389&amp;"-"&amp;F389&amp;"-loc"&amp;E389</f>
        <v>tw-f-65-shl-loc1</v>
      </c>
      <c r="M389" s="25">
        <f t="shared" si="48" ref="M389:M452">INDEX($AD$4:$AD$103,C389)</f>
        <v>4</v>
      </c>
      <c r="N389" s="25">
        <v>1</v>
      </c>
      <c r="O389" s="39">
        <v>1</v>
      </c>
      <c r="Q389" s="48">
        <v>386</v>
      </c>
    </row>
    <row r="390" spans="1:17" ht="16.5">
      <c r="A390" s="45" t="s">
        <v>1031</v>
      </c>
      <c r="B390" s="45">
        <f t="shared" si="43"/>
        <v>4106520</v>
      </c>
      <c r="C390" s="62">
        <f t="shared" si="42"/>
        <v>65</v>
      </c>
      <c r="D390" s="38">
        <f t="shared" si="44"/>
        <v>41065</v>
      </c>
      <c r="E390" s="25">
        <v>2</v>
      </c>
      <c r="F390" s="26" t="s">
        <v>820</v>
      </c>
      <c r="G390" s="26" t="s">
        <v>514</v>
      </c>
      <c r="H390" s="25">
        <f t="shared" si="45"/>
        <v>80</v>
      </c>
      <c r="I390" s="25">
        <f t="shared" si="46"/>
        <v>9</v>
      </c>
      <c r="J390" s="25">
        <v>4</v>
      </c>
      <c r="K390" s="25" t="s">
        <v>1511</v>
      </c>
      <c r="L390" s="53" t="str">
        <f t="shared" si="47"/>
        <v>tw-f-65-jlr-loc2</v>
      </c>
      <c r="M390" s="53">
        <f t="shared" si="48"/>
        <v>4</v>
      </c>
      <c r="N390" s="25">
        <v>1</v>
      </c>
      <c r="O390" s="39">
        <v>1</v>
      </c>
      <c r="Q390" s="48">
        <v>387</v>
      </c>
    </row>
    <row r="391" spans="1:17" ht="16.5">
      <c r="A391" s="45" t="s">
        <v>1031</v>
      </c>
      <c r="B391" s="45">
        <f t="shared" si="43"/>
        <v>4106521</v>
      </c>
      <c r="C391" s="62">
        <f t="shared" si="42"/>
        <v>65</v>
      </c>
      <c r="D391" s="38">
        <f t="shared" si="44"/>
        <v>41065</v>
      </c>
      <c r="E391" s="25">
        <v>2</v>
      </c>
      <c r="F391" s="26" t="s">
        <v>821</v>
      </c>
      <c r="G391" s="26" t="s">
        <v>531</v>
      </c>
      <c r="H391" s="25">
        <f t="shared" si="45"/>
        <v>80</v>
      </c>
      <c r="I391" s="25">
        <f t="shared" si="46"/>
        <v>9</v>
      </c>
      <c r="J391" s="25">
        <v>4</v>
      </c>
      <c r="K391" s="25" t="s">
        <v>546</v>
      </c>
      <c r="L391" s="53" t="str">
        <f t="shared" si="47"/>
        <v>tw-f-65-shl-loc2</v>
      </c>
      <c r="M391" s="53">
        <f t="shared" si="48"/>
        <v>4</v>
      </c>
      <c r="N391" s="25">
        <v>1</v>
      </c>
      <c r="O391" s="39">
        <v>1</v>
      </c>
      <c r="Q391" s="48">
        <v>388</v>
      </c>
    </row>
    <row r="392" spans="1:17" ht="16.5">
      <c r="A392" s="45" t="s">
        <v>1031</v>
      </c>
      <c r="B392" s="45">
        <f t="shared" si="43"/>
        <v>4106530</v>
      </c>
      <c r="C392" s="62">
        <f t="shared" si="42"/>
        <v>65</v>
      </c>
      <c r="D392" s="38">
        <f t="shared" si="44"/>
        <v>41065</v>
      </c>
      <c r="E392" s="25">
        <v>3</v>
      </c>
      <c r="F392" s="26" t="s">
        <v>820</v>
      </c>
      <c r="G392" s="26" t="s">
        <v>516</v>
      </c>
      <c r="H392" s="25">
        <f t="shared" si="45"/>
        <v>80</v>
      </c>
      <c r="I392" s="25">
        <f t="shared" si="46"/>
        <v>9</v>
      </c>
      <c r="J392" s="25">
        <v>4</v>
      </c>
      <c r="K392" s="25" t="s">
        <v>520</v>
      </c>
      <c r="L392" s="56" t="str">
        <f t="shared" si="47"/>
        <v>tw-f-65-jlr-loc3</v>
      </c>
      <c r="M392" s="56">
        <f t="shared" si="48"/>
        <v>4</v>
      </c>
      <c r="N392" s="25">
        <v>1</v>
      </c>
      <c r="O392" s="39">
        <v>1</v>
      </c>
      <c r="Q392" s="48">
        <v>389</v>
      </c>
    </row>
    <row r="393" spans="1:17" ht="17.25">
      <c r="A393" s="45" t="s">
        <v>1031</v>
      </c>
      <c r="B393" s="45">
        <f t="shared" si="43"/>
        <v>4106531</v>
      </c>
      <c r="C393" s="62">
        <f t="shared" si="42"/>
        <v>65</v>
      </c>
      <c r="D393" s="40">
        <f t="shared" si="44"/>
        <v>41065</v>
      </c>
      <c r="E393" s="41">
        <v>3</v>
      </c>
      <c r="F393" s="42" t="s">
        <v>821</v>
      </c>
      <c r="G393" s="42" t="s">
        <v>536</v>
      </c>
      <c r="H393" s="41">
        <f t="shared" si="45"/>
        <v>80</v>
      </c>
      <c r="I393" s="41">
        <f t="shared" si="46"/>
        <v>9</v>
      </c>
      <c r="J393" s="41">
        <v>4</v>
      </c>
      <c r="K393" s="41" t="s">
        <v>561</v>
      </c>
      <c r="L393" s="42" t="str">
        <f t="shared" si="47"/>
        <v>tw-f-65-shl-loc3</v>
      </c>
      <c r="M393" s="42">
        <f t="shared" si="48"/>
        <v>4</v>
      </c>
      <c r="N393" s="41">
        <v>1</v>
      </c>
      <c r="O393" s="43">
        <v>1</v>
      </c>
      <c r="Q393" s="48">
        <v>390</v>
      </c>
    </row>
    <row r="394" spans="1:17" ht="16.5">
      <c r="A394" s="45" t="s">
        <v>1031</v>
      </c>
      <c r="B394" s="45">
        <f t="shared" si="43"/>
        <v>4106610</v>
      </c>
      <c r="C394" s="62">
        <f t="shared" si="42"/>
        <v>66</v>
      </c>
      <c r="D394" s="35">
        <f t="shared" si="44"/>
        <v>41066</v>
      </c>
      <c r="E394" s="36">
        <v>1</v>
      </c>
      <c r="F394" s="44" t="s">
        <v>820</v>
      </c>
      <c r="G394" s="44" t="s">
        <v>175</v>
      </c>
      <c r="H394" s="36">
        <f t="shared" si="45"/>
        <v>81</v>
      </c>
      <c r="I394" s="36">
        <f t="shared" si="46"/>
        <v>9</v>
      </c>
      <c r="J394" s="36">
        <v>4</v>
      </c>
      <c r="K394" s="36" t="s">
        <v>518</v>
      </c>
      <c r="L394" s="36" t="str">
        <f t="shared" si="47"/>
        <v>tw-f-66-jlr-loc1</v>
      </c>
      <c r="M394" s="36">
        <f t="shared" si="48"/>
        <v>4</v>
      </c>
      <c r="N394" s="36">
        <v>1</v>
      </c>
      <c r="O394" s="37">
        <v>1</v>
      </c>
      <c r="Q394" s="48">
        <v>391</v>
      </c>
    </row>
    <row r="395" spans="1:17" ht="16.5">
      <c r="A395" s="45" t="s">
        <v>1031</v>
      </c>
      <c r="B395" s="45">
        <f t="shared" si="43"/>
        <v>4106611</v>
      </c>
      <c r="C395" s="62">
        <f t="shared" si="42"/>
        <v>66</v>
      </c>
      <c r="D395" s="38">
        <f t="shared" si="44"/>
        <v>41066</v>
      </c>
      <c r="E395" s="25">
        <v>1</v>
      </c>
      <c r="F395" s="26" t="s">
        <v>821</v>
      </c>
      <c r="G395" s="26" t="s">
        <v>532</v>
      </c>
      <c r="H395" s="25">
        <f t="shared" si="45"/>
        <v>81</v>
      </c>
      <c r="I395" s="25">
        <f t="shared" si="46"/>
        <v>9</v>
      </c>
      <c r="J395" s="25">
        <v>4</v>
      </c>
      <c r="K395" s="25" t="s">
        <v>559</v>
      </c>
      <c r="L395" s="25" t="str">
        <f t="shared" si="47"/>
        <v>tw-f-66-shl-loc1</v>
      </c>
      <c r="M395" s="25">
        <f t="shared" si="48"/>
        <v>4</v>
      </c>
      <c r="N395" s="25">
        <v>1</v>
      </c>
      <c r="O395" s="39">
        <v>1</v>
      </c>
      <c r="Q395" s="48">
        <v>392</v>
      </c>
    </row>
    <row r="396" spans="1:17" ht="16.5">
      <c r="A396" s="45" t="s">
        <v>1031</v>
      </c>
      <c r="B396" s="45">
        <f t="shared" si="43"/>
        <v>4106620</v>
      </c>
      <c r="C396" s="62">
        <f t="shared" si="42"/>
        <v>66</v>
      </c>
      <c r="D396" s="38">
        <f t="shared" si="44"/>
        <v>41066</v>
      </c>
      <c r="E396" s="25">
        <v>2</v>
      </c>
      <c r="F396" s="26" t="s">
        <v>820</v>
      </c>
      <c r="G396" s="26" t="s">
        <v>514</v>
      </c>
      <c r="H396" s="25">
        <f t="shared" si="45"/>
        <v>81</v>
      </c>
      <c r="I396" s="25">
        <f t="shared" si="46"/>
        <v>9</v>
      </c>
      <c r="J396" s="25">
        <v>4</v>
      </c>
      <c r="K396" s="25" t="s">
        <v>1507</v>
      </c>
      <c r="L396" s="53" t="str">
        <f t="shared" si="47"/>
        <v>tw-f-66-jlr-loc2</v>
      </c>
      <c r="M396" s="53">
        <f t="shared" si="48"/>
        <v>4</v>
      </c>
      <c r="N396" s="25">
        <v>1</v>
      </c>
      <c r="O396" s="39">
        <v>1</v>
      </c>
      <c r="Q396" s="48">
        <v>393</v>
      </c>
    </row>
    <row r="397" spans="1:17" ht="16.5">
      <c r="A397" s="45" t="s">
        <v>1031</v>
      </c>
      <c r="B397" s="45">
        <f t="shared" si="43"/>
        <v>4106621</v>
      </c>
      <c r="C397" s="62">
        <f t="shared" si="42"/>
        <v>66</v>
      </c>
      <c r="D397" s="38">
        <f t="shared" si="44"/>
        <v>41066</v>
      </c>
      <c r="E397" s="25">
        <v>2</v>
      </c>
      <c r="F397" s="26" t="s">
        <v>821</v>
      </c>
      <c r="G397" s="26" t="s">
        <v>531</v>
      </c>
      <c r="H397" s="25">
        <f t="shared" si="45"/>
        <v>81</v>
      </c>
      <c r="I397" s="25">
        <f t="shared" si="46"/>
        <v>9</v>
      </c>
      <c r="J397" s="25">
        <v>4</v>
      </c>
      <c r="K397" s="25" t="s">
        <v>554</v>
      </c>
      <c r="L397" s="53" t="str">
        <f t="shared" si="47"/>
        <v>tw-f-66-shl-loc2</v>
      </c>
      <c r="M397" s="53">
        <f t="shared" si="48"/>
        <v>4</v>
      </c>
      <c r="N397" s="25">
        <v>1</v>
      </c>
      <c r="O397" s="39">
        <v>1</v>
      </c>
      <c r="Q397" s="48">
        <v>394</v>
      </c>
    </row>
    <row r="398" spans="1:17" ht="16.5">
      <c r="A398" s="45" t="s">
        <v>1031</v>
      </c>
      <c r="B398" s="45">
        <f t="shared" si="43"/>
        <v>4106630</v>
      </c>
      <c r="C398" s="62">
        <f t="shared" si="42"/>
        <v>66</v>
      </c>
      <c r="D398" s="38">
        <f t="shared" si="44"/>
        <v>41066</v>
      </c>
      <c r="E398" s="25">
        <v>3</v>
      </c>
      <c r="F398" s="26" t="s">
        <v>820</v>
      </c>
      <c r="G398" s="26" t="s">
        <v>516</v>
      </c>
      <c r="H398" s="25">
        <f t="shared" si="45"/>
        <v>81</v>
      </c>
      <c r="I398" s="25">
        <f t="shared" si="46"/>
        <v>9</v>
      </c>
      <c r="J398" s="25">
        <v>4</v>
      </c>
      <c r="K398" s="25" t="s">
        <v>515</v>
      </c>
      <c r="L398" s="56" t="str">
        <f t="shared" si="47"/>
        <v>tw-f-66-jlr-loc3</v>
      </c>
      <c r="M398" s="56">
        <f t="shared" si="48"/>
        <v>4</v>
      </c>
      <c r="N398" s="25">
        <v>1</v>
      </c>
      <c r="O398" s="39">
        <v>1</v>
      </c>
      <c r="Q398" s="48">
        <v>395</v>
      </c>
    </row>
    <row r="399" spans="1:17" ht="17.25">
      <c r="A399" s="45" t="s">
        <v>1031</v>
      </c>
      <c r="B399" s="45">
        <f t="shared" si="43"/>
        <v>4106631</v>
      </c>
      <c r="C399" s="62">
        <f t="shared" si="42"/>
        <v>66</v>
      </c>
      <c r="D399" s="40">
        <f t="shared" si="44"/>
        <v>41066</v>
      </c>
      <c r="E399" s="41">
        <v>3</v>
      </c>
      <c r="F399" s="42" t="s">
        <v>821</v>
      </c>
      <c r="G399" s="42" t="s">
        <v>536</v>
      </c>
      <c r="H399" s="41">
        <f t="shared" si="45"/>
        <v>81</v>
      </c>
      <c r="I399" s="41">
        <f t="shared" si="46"/>
        <v>9</v>
      </c>
      <c r="J399" s="41">
        <v>4</v>
      </c>
      <c r="K399" s="41" t="s">
        <v>555</v>
      </c>
      <c r="L399" s="42" t="str">
        <f t="shared" si="47"/>
        <v>tw-f-66-shl-loc3</v>
      </c>
      <c r="M399" s="42">
        <f t="shared" si="48"/>
        <v>4</v>
      </c>
      <c r="N399" s="41">
        <v>1</v>
      </c>
      <c r="O399" s="43">
        <v>1</v>
      </c>
      <c r="Q399" s="48">
        <v>396</v>
      </c>
    </row>
    <row r="400" spans="1:17" ht="16.5">
      <c r="A400" s="45" t="s">
        <v>1031</v>
      </c>
      <c r="B400" s="45">
        <f t="shared" si="43"/>
        <v>4106710</v>
      </c>
      <c r="C400" s="62">
        <f t="shared" si="42"/>
        <v>67</v>
      </c>
      <c r="D400" s="35">
        <f t="shared" si="44"/>
        <v>41067</v>
      </c>
      <c r="E400" s="36">
        <v>1</v>
      </c>
      <c r="F400" s="44" t="s">
        <v>820</v>
      </c>
      <c r="G400" s="44" t="s">
        <v>175</v>
      </c>
      <c r="H400" s="36">
        <f t="shared" si="45"/>
        <v>82</v>
      </c>
      <c r="I400" s="36">
        <f t="shared" si="46"/>
        <v>9</v>
      </c>
      <c r="J400" s="36">
        <v>4</v>
      </c>
      <c r="K400" s="36" t="s">
        <v>521</v>
      </c>
      <c r="L400" s="36" t="str">
        <f t="shared" si="47"/>
        <v>tw-f-67-jlr-loc1</v>
      </c>
      <c r="M400" s="36">
        <f t="shared" si="48"/>
        <v>4</v>
      </c>
      <c r="N400" s="36">
        <v>1</v>
      </c>
      <c r="O400" s="37">
        <v>1</v>
      </c>
      <c r="Q400" s="48">
        <v>397</v>
      </c>
    </row>
    <row r="401" spans="1:17" ht="16.5">
      <c r="A401" s="45" t="s">
        <v>1031</v>
      </c>
      <c r="B401" s="45">
        <f t="shared" si="43"/>
        <v>4106711</v>
      </c>
      <c r="C401" s="62">
        <f t="shared" si="42"/>
        <v>67</v>
      </c>
      <c r="D401" s="38">
        <f t="shared" si="44"/>
        <v>41067</v>
      </c>
      <c r="E401" s="25">
        <v>1</v>
      </c>
      <c r="F401" s="26" t="s">
        <v>821</v>
      </c>
      <c r="G401" s="26" t="s">
        <v>532</v>
      </c>
      <c r="H401" s="25">
        <f t="shared" si="45"/>
        <v>82</v>
      </c>
      <c r="I401" s="25">
        <f t="shared" si="46"/>
        <v>9</v>
      </c>
      <c r="J401" s="25">
        <v>4</v>
      </c>
      <c r="K401" s="25" t="s">
        <v>562</v>
      </c>
      <c r="L401" s="25" t="str">
        <f t="shared" si="47"/>
        <v>tw-f-67-shl-loc1</v>
      </c>
      <c r="M401" s="25">
        <f t="shared" si="48"/>
        <v>4</v>
      </c>
      <c r="N401" s="25">
        <v>1</v>
      </c>
      <c r="O401" s="39">
        <v>1</v>
      </c>
      <c r="Q401" s="48">
        <v>398</v>
      </c>
    </row>
    <row r="402" spans="1:17" ht="16.5">
      <c r="A402" s="45" t="s">
        <v>1031</v>
      </c>
      <c r="B402" s="45">
        <f t="shared" si="43"/>
        <v>4106720</v>
      </c>
      <c r="C402" s="62">
        <f t="shared" si="42"/>
        <v>67</v>
      </c>
      <c r="D402" s="38">
        <f t="shared" si="44"/>
        <v>41067</v>
      </c>
      <c r="E402" s="25">
        <v>2</v>
      </c>
      <c r="F402" s="26" t="s">
        <v>820</v>
      </c>
      <c r="G402" s="26" t="s">
        <v>514</v>
      </c>
      <c r="H402" s="25">
        <f t="shared" si="45"/>
        <v>82</v>
      </c>
      <c r="I402" s="25">
        <f t="shared" si="46"/>
        <v>9</v>
      </c>
      <c r="J402" s="25">
        <v>4</v>
      </c>
      <c r="K402" s="25" t="s">
        <v>511</v>
      </c>
      <c r="L402" s="53" t="str">
        <f t="shared" si="47"/>
        <v>tw-f-67-jlr-loc2</v>
      </c>
      <c r="M402" s="53">
        <f t="shared" si="48"/>
        <v>4</v>
      </c>
      <c r="N402" s="25">
        <v>1</v>
      </c>
      <c r="O402" s="39">
        <v>1</v>
      </c>
      <c r="Q402" s="48">
        <v>399</v>
      </c>
    </row>
    <row r="403" spans="1:17" ht="16.5">
      <c r="A403" s="45" t="s">
        <v>1031</v>
      </c>
      <c r="B403" s="45">
        <f t="shared" si="43"/>
        <v>4106721</v>
      </c>
      <c r="C403" s="62">
        <f t="shared" si="42"/>
        <v>67</v>
      </c>
      <c r="D403" s="38">
        <f t="shared" si="44"/>
        <v>41067</v>
      </c>
      <c r="E403" s="25">
        <v>2</v>
      </c>
      <c r="F403" s="26" t="s">
        <v>821</v>
      </c>
      <c r="G403" s="26" t="s">
        <v>531</v>
      </c>
      <c r="H403" s="25">
        <f t="shared" si="45"/>
        <v>82</v>
      </c>
      <c r="I403" s="25">
        <f t="shared" si="46"/>
        <v>9</v>
      </c>
      <c r="J403" s="25">
        <v>4</v>
      </c>
      <c r="K403" s="25" t="s">
        <v>550</v>
      </c>
      <c r="L403" s="53" t="str">
        <f t="shared" si="47"/>
        <v>tw-f-67-shl-loc2</v>
      </c>
      <c r="M403" s="53">
        <f t="shared" si="48"/>
        <v>4</v>
      </c>
      <c r="N403" s="25">
        <v>1</v>
      </c>
      <c r="O403" s="39">
        <v>1</v>
      </c>
      <c r="Q403" s="48">
        <v>400</v>
      </c>
    </row>
    <row r="404" spans="1:17" ht="16.5">
      <c r="A404" s="45" t="s">
        <v>1031</v>
      </c>
      <c r="B404" s="45">
        <f t="shared" si="43"/>
        <v>4106730</v>
      </c>
      <c r="C404" s="62">
        <f t="shared" si="42"/>
        <v>67</v>
      </c>
      <c r="D404" s="38">
        <f t="shared" si="44"/>
        <v>41067</v>
      </c>
      <c r="E404" s="25">
        <v>3</v>
      </c>
      <c r="F404" s="26" t="s">
        <v>820</v>
      </c>
      <c r="G404" s="26" t="s">
        <v>516</v>
      </c>
      <c r="H404" s="25">
        <f t="shared" si="45"/>
        <v>82</v>
      </c>
      <c r="I404" s="25">
        <f t="shared" si="46"/>
        <v>9</v>
      </c>
      <c r="J404" s="25">
        <v>4</v>
      </c>
      <c r="K404" s="25" t="s">
        <v>517</v>
      </c>
      <c r="L404" s="56" t="str">
        <f t="shared" si="47"/>
        <v>tw-f-67-jlr-loc3</v>
      </c>
      <c r="M404" s="56">
        <f t="shared" si="48"/>
        <v>4</v>
      </c>
      <c r="N404" s="25">
        <v>1</v>
      </c>
      <c r="O404" s="39">
        <v>1</v>
      </c>
      <c r="Q404" s="48">
        <v>401</v>
      </c>
    </row>
    <row r="405" spans="1:17" ht="17.25">
      <c r="A405" s="45" t="s">
        <v>1031</v>
      </c>
      <c r="B405" s="45">
        <f t="shared" si="43"/>
        <v>4106731</v>
      </c>
      <c r="C405" s="62">
        <f t="shared" si="42"/>
        <v>67</v>
      </c>
      <c r="D405" s="40">
        <f t="shared" si="44"/>
        <v>41067</v>
      </c>
      <c r="E405" s="41">
        <v>3</v>
      </c>
      <c r="F405" s="42" t="s">
        <v>821</v>
      </c>
      <c r="G405" s="42" t="s">
        <v>536</v>
      </c>
      <c r="H405" s="41">
        <f t="shared" si="45"/>
        <v>82</v>
      </c>
      <c r="I405" s="41">
        <f t="shared" si="46"/>
        <v>9</v>
      </c>
      <c r="J405" s="41">
        <v>4</v>
      </c>
      <c r="K405" s="41" t="s">
        <v>558</v>
      </c>
      <c r="L405" s="42" t="str">
        <f t="shared" si="47"/>
        <v>tw-f-67-shl-loc3</v>
      </c>
      <c r="M405" s="42">
        <f t="shared" si="48"/>
        <v>4</v>
      </c>
      <c r="N405" s="41">
        <v>1</v>
      </c>
      <c r="O405" s="43">
        <v>1</v>
      </c>
      <c r="Q405" s="48">
        <v>402</v>
      </c>
    </row>
    <row r="406" spans="1:17" ht="16.5">
      <c r="A406" s="45" t="s">
        <v>1031</v>
      </c>
      <c r="B406" s="45">
        <f t="shared" si="43"/>
        <v>4106810</v>
      </c>
      <c r="C406" s="62">
        <f t="shared" si="42"/>
        <v>68</v>
      </c>
      <c r="D406" s="35">
        <f t="shared" si="44"/>
        <v>41068</v>
      </c>
      <c r="E406" s="36">
        <v>1</v>
      </c>
      <c r="F406" s="44" t="s">
        <v>820</v>
      </c>
      <c r="G406" s="44" t="s">
        <v>175</v>
      </c>
      <c r="H406" s="36">
        <f t="shared" si="45"/>
        <v>82</v>
      </c>
      <c r="I406" s="36">
        <f t="shared" si="46"/>
        <v>9</v>
      </c>
      <c r="J406" s="36">
        <v>4</v>
      </c>
      <c r="K406" s="36" t="s">
        <v>1506</v>
      </c>
      <c r="L406" s="36" t="str">
        <f t="shared" si="47"/>
        <v>tw-f-68-jlr-loc1</v>
      </c>
      <c r="M406" s="36">
        <f t="shared" si="48"/>
        <v>4</v>
      </c>
      <c r="N406" s="36">
        <v>1</v>
      </c>
      <c r="O406" s="37">
        <v>1</v>
      </c>
      <c r="Q406" s="48">
        <v>403</v>
      </c>
    </row>
    <row r="407" spans="1:17" ht="16.5">
      <c r="A407" s="45" t="s">
        <v>1031</v>
      </c>
      <c r="B407" s="45">
        <f t="shared" si="43"/>
        <v>4106811</v>
      </c>
      <c r="C407" s="62">
        <f t="shared" si="42"/>
        <v>68</v>
      </c>
      <c r="D407" s="38">
        <f t="shared" si="44"/>
        <v>41068</v>
      </c>
      <c r="E407" s="25">
        <v>1</v>
      </c>
      <c r="F407" s="26" t="s">
        <v>821</v>
      </c>
      <c r="G407" s="26" t="s">
        <v>532</v>
      </c>
      <c r="H407" s="25">
        <f t="shared" si="45"/>
        <v>82</v>
      </c>
      <c r="I407" s="25">
        <f t="shared" si="46"/>
        <v>9</v>
      </c>
      <c r="J407" s="25">
        <v>4</v>
      </c>
      <c r="K407" s="25" t="s">
        <v>548</v>
      </c>
      <c r="L407" s="25" t="str">
        <f t="shared" si="47"/>
        <v>tw-f-68-shl-loc1</v>
      </c>
      <c r="M407" s="25">
        <f t="shared" si="48"/>
        <v>4</v>
      </c>
      <c r="N407" s="25">
        <v>1</v>
      </c>
      <c r="O407" s="39">
        <v>1</v>
      </c>
      <c r="Q407" s="48">
        <v>404</v>
      </c>
    </row>
    <row r="408" spans="1:17" ht="16.5">
      <c r="A408" s="45" t="s">
        <v>1031</v>
      </c>
      <c r="B408" s="45">
        <f t="shared" si="43"/>
        <v>4106820</v>
      </c>
      <c r="C408" s="62">
        <f t="shared" si="42"/>
        <v>68</v>
      </c>
      <c r="D408" s="38">
        <f t="shared" si="44"/>
        <v>41068</v>
      </c>
      <c r="E408" s="25">
        <v>2</v>
      </c>
      <c r="F408" s="26" t="s">
        <v>820</v>
      </c>
      <c r="G408" s="26" t="s">
        <v>514</v>
      </c>
      <c r="H408" s="25">
        <f t="shared" si="45"/>
        <v>82</v>
      </c>
      <c r="I408" s="25">
        <f t="shared" si="46"/>
        <v>9</v>
      </c>
      <c r="J408" s="25">
        <v>4</v>
      </c>
      <c r="K408" s="25" t="s">
        <v>1511</v>
      </c>
      <c r="L408" s="53" t="str">
        <f t="shared" si="47"/>
        <v>tw-f-68-jlr-loc2</v>
      </c>
      <c r="M408" s="53">
        <f t="shared" si="48"/>
        <v>4</v>
      </c>
      <c r="N408" s="25">
        <v>1</v>
      </c>
      <c r="O408" s="39">
        <v>1</v>
      </c>
      <c r="Q408" s="48">
        <v>405</v>
      </c>
    </row>
    <row r="409" spans="1:17" ht="16.5">
      <c r="A409" s="45" t="s">
        <v>1031</v>
      </c>
      <c r="B409" s="45">
        <f t="shared" si="43"/>
        <v>4106821</v>
      </c>
      <c r="C409" s="62">
        <f t="shared" si="42"/>
        <v>68</v>
      </c>
      <c r="D409" s="38">
        <f t="shared" si="44"/>
        <v>41068</v>
      </c>
      <c r="E409" s="25">
        <v>2</v>
      </c>
      <c r="F409" s="26" t="s">
        <v>821</v>
      </c>
      <c r="G409" s="26" t="s">
        <v>531</v>
      </c>
      <c r="H409" s="25">
        <f t="shared" si="45"/>
        <v>82</v>
      </c>
      <c r="I409" s="25">
        <f t="shared" si="46"/>
        <v>9</v>
      </c>
      <c r="J409" s="25">
        <v>4</v>
      </c>
      <c r="K409" s="25" t="s">
        <v>546</v>
      </c>
      <c r="L409" s="53" t="str">
        <f t="shared" si="47"/>
        <v>tw-f-68-shl-loc2</v>
      </c>
      <c r="M409" s="53">
        <f t="shared" si="48"/>
        <v>4</v>
      </c>
      <c r="N409" s="25">
        <v>1</v>
      </c>
      <c r="O409" s="39">
        <v>1</v>
      </c>
      <c r="Q409" s="48">
        <v>406</v>
      </c>
    </row>
    <row r="410" spans="1:17" ht="16.5">
      <c r="A410" s="45" t="s">
        <v>1031</v>
      </c>
      <c r="B410" s="45">
        <f t="shared" si="43"/>
        <v>4106830</v>
      </c>
      <c r="C410" s="62">
        <f t="shared" si="42"/>
        <v>68</v>
      </c>
      <c r="D410" s="38">
        <f t="shared" si="44"/>
        <v>41068</v>
      </c>
      <c r="E410" s="25">
        <v>3</v>
      </c>
      <c r="F410" s="26" t="s">
        <v>820</v>
      </c>
      <c r="G410" s="26" t="s">
        <v>516</v>
      </c>
      <c r="H410" s="25">
        <f t="shared" si="45"/>
        <v>82</v>
      </c>
      <c r="I410" s="25">
        <f t="shared" si="46"/>
        <v>9</v>
      </c>
      <c r="J410" s="25">
        <v>4</v>
      </c>
      <c r="K410" s="25" t="s">
        <v>518</v>
      </c>
      <c r="L410" s="56" t="str">
        <f t="shared" si="47"/>
        <v>tw-f-68-jlr-loc3</v>
      </c>
      <c r="M410" s="56">
        <f t="shared" si="48"/>
        <v>4</v>
      </c>
      <c r="N410" s="25">
        <v>1</v>
      </c>
      <c r="O410" s="39">
        <v>1</v>
      </c>
      <c r="Q410" s="48">
        <v>407</v>
      </c>
    </row>
    <row r="411" spans="1:17" ht="17.25">
      <c r="A411" s="45" t="s">
        <v>1031</v>
      </c>
      <c r="B411" s="45">
        <f t="shared" si="43"/>
        <v>4106831</v>
      </c>
      <c r="C411" s="62">
        <f t="shared" si="42"/>
        <v>68</v>
      </c>
      <c r="D411" s="40">
        <f t="shared" si="44"/>
        <v>41068</v>
      </c>
      <c r="E411" s="41">
        <v>3</v>
      </c>
      <c r="F411" s="42" t="s">
        <v>821</v>
      </c>
      <c r="G411" s="42" t="s">
        <v>536</v>
      </c>
      <c r="H411" s="41">
        <f t="shared" si="45"/>
        <v>82</v>
      </c>
      <c r="I411" s="41">
        <f t="shared" si="46"/>
        <v>9</v>
      </c>
      <c r="J411" s="41">
        <v>4</v>
      </c>
      <c r="K411" s="41" t="s">
        <v>559</v>
      </c>
      <c r="L411" s="42" t="str">
        <f t="shared" si="47"/>
        <v>tw-f-68-shl-loc3</v>
      </c>
      <c r="M411" s="42">
        <f t="shared" si="48"/>
        <v>4</v>
      </c>
      <c r="N411" s="41">
        <v>1</v>
      </c>
      <c r="O411" s="43">
        <v>1</v>
      </c>
      <c r="Q411" s="48">
        <v>408</v>
      </c>
    </row>
    <row r="412" spans="1:17" ht="16.5">
      <c r="A412" s="45" t="s">
        <v>1031</v>
      </c>
      <c r="B412" s="45">
        <f t="shared" si="43"/>
        <v>4106910</v>
      </c>
      <c r="C412" s="62">
        <f t="shared" si="42"/>
        <v>69</v>
      </c>
      <c r="D412" s="35">
        <f t="shared" si="44"/>
        <v>41069</v>
      </c>
      <c r="E412" s="36">
        <v>1</v>
      </c>
      <c r="F412" s="44" t="s">
        <v>820</v>
      </c>
      <c r="G412" s="44" t="s">
        <v>175</v>
      </c>
      <c r="H412" s="36">
        <f t="shared" si="45"/>
        <v>83</v>
      </c>
      <c r="I412" s="36">
        <f t="shared" si="46"/>
        <v>9</v>
      </c>
      <c r="J412" s="36">
        <v>4</v>
      </c>
      <c r="K412" s="36" t="s">
        <v>515</v>
      </c>
      <c r="L412" s="36" t="str">
        <f t="shared" si="47"/>
        <v>tw-f-69-jlr-loc1</v>
      </c>
      <c r="M412" s="36">
        <f t="shared" si="48"/>
        <v>4</v>
      </c>
      <c r="N412" s="36">
        <v>1</v>
      </c>
      <c r="O412" s="37">
        <v>1</v>
      </c>
      <c r="Q412" s="48">
        <v>409</v>
      </c>
    </row>
    <row r="413" spans="1:17" ht="16.5">
      <c r="A413" s="45" t="s">
        <v>1031</v>
      </c>
      <c r="B413" s="45">
        <f t="shared" si="43"/>
        <v>4106911</v>
      </c>
      <c r="C413" s="62">
        <f t="shared" si="42"/>
        <v>69</v>
      </c>
      <c r="D413" s="38">
        <f t="shared" si="44"/>
        <v>41069</v>
      </c>
      <c r="E413" s="25">
        <v>1</v>
      </c>
      <c r="F413" s="26" t="s">
        <v>821</v>
      </c>
      <c r="G413" s="26" t="s">
        <v>532</v>
      </c>
      <c r="H413" s="25">
        <f t="shared" si="45"/>
        <v>83</v>
      </c>
      <c r="I413" s="25">
        <f t="shared" si="46"/>
        <v>9</v>
      </c>
      <c r="J413" s="25">
        <v>4</v>
      </c>
      <c r="K413" s="25" t="s">
        <v>555</v>
      </c>
      <c r="L413" s="25" t="str">
        <f t="shared" si="47"/>
        <v>tw-f-69-shl-loc1</v>
      </c>
      <c r="M413" s="25">
        <f t="shared" si="48"/>
        <v>4</v>
      </c>
      <c r="N413" s="25">
        <v>1</v>
      </c>
      <c r="O413" s="39">
        <v>1</v>
      </c>
      <c r="Q413" s="48">
        <v>410</v>
      </c>
    </row>
    <row r="414" spans="1:17" ht="16.5">
      <c r="A414" s="45" t="s">
        <v>1031</v>
      </c>
      <c r="B414" s="45">
        <f t="shared" si="43"/>
        <v>4106920</v>
      </c>
      <c r="C414" s="62">
        <f t="shared" si="42"/>
        <v>69</v>
      </c>
      <c r="D414" s="38">
        <f t="shared" si="44"/>
        <v>41069</v>
      </c>
      <c r="E414" s="25">
        <v>2</v>
      </c>
      <c r="F414" s="26" t="s">
        <v>820</v>
      </c>
      <c r="G414" s="26" t="s">
        <v>514</v>
      </c>
      <c r="H414" s="25">
        <f t="shared" si="45"/>
        <v>83</v>
      </c>
      <c r="I414" s="25">
        <f t="shared" si="46"/>
        <v>9</v>
      </c>
      <c r="J414" s="25">
        <v>4</v>
      </c>
      <c r="K414" s="25" t="s">
        <v>1507</v>
      </c>
      <c r="L414" s="53" t="str">
        <f t="shared" si="47"/>
        <v>tw-f-69-jlr-loc2</v>
      </c>
      <c r="M414" s="53">
        <f t="shared" si="48"/>
        <v>4</v>
      </c>
      <c r="N414" s="25">
        <v>1</v>
      </c>
      <c r="O414" s="39">
        <v>1</v>
      </c>
      <c r="Q414" s="48">
        <v>411</v>
      </c>
    </row>
    <row r="415" spans="1:17" ht="16.5">
      <c r="A415" s="45" t="s">
        <v>1031</v>
      </c>
      <c r="B415" s="45">
        <f t="shared" si="43"/>
        <v>4106921</v>
      </c>
      <c r="C415" s="62">
        <f t="shared" si="42"/>
        <v>69</v>
      </c>
      <c r="D415" s="38">
        <f t="shared" si="44"/>
        <v>41069</v>
      </c>
      <c r="E415" s="25">
        <v>2</v>
      </c>
      <c r="F415" s="26" t="s">
        <v>821</v>
      </c>
      <c r="G415" s="26" t="s">
        <v>531</v>
      </c>
      <c r="H415" s="25">
        <f t="shared" si="45"/>
        <v>83</v>
      </c>
      <c r="I415" s="25">
        <f t="shared" si="46"/>
        <v>9</v>
      </c>
      <c r="J415" s="25">
        <v>4</v>
      </c>
      <c r="K415" s="25" t="s">
        <v>554</v>
      </c>
      <c r="L415" s="53" t="str">
        <f t="shared" si="47"/>
        <v>tw-f-69-shl-loc2</v>
      </c>
      <c r="M415" s="53">
        <f t="shared" si="48"/>
        <v>4</v>
      </c>
      <c r="N415" s="25">
        <v>1</v>
      </c>
      <c r="O415" s="39">
        <v>1</v>
      </c>
      <c r="Q415" s="48">
        <v>412</v>
      </c>
    </row>
    <row r="416" spans="1:17" ht="16.5">
      <c r="A416" s="45" t="s">
        <v>1031</v>
      </c>
      <c r="B416" s="45">
        <f t="shared" si="43"/>
        <v>4106930</v>
      </c>
      <c r="C416" s="62">
        <f t="shared" si="42"/>
        <v>69</v>
      </c>
      <c r="D416" s="38">
        <f t="shared" si="44"/>
        <v>41069</v>
      </c>
      <c r="E416" s="25">
        <v>3</v>
      </c>
      <c r="F416" s="26" t="s">
        <v>820</v>
      </c>
      <c r="G416" s="26" t="s">
        <v>516</v>
      </c>
      <c r="H416" s="25">
        <f t="shared" si="45"/>
        <v>83</v>
      </c>
      <c r="I416" s="25">
        <f t="shared" si="46"/>
        <v>9</v>
      </c>
      <c r="J416" s="25">
        <v>4</v>
      </c>
      <c r="K416" s="25" t="s">
        <v>518</v>
      </c>
      <c r="L416" s="56" t="str">
        <f t="shared" si="47"/>
        <v>tw-f-69-jlr-loc3</v>
      </c>
      <c r="M416" s="56">
        <f t="shared" si="48"/>
        <v>4</v>
      </c>
      <c r="N416" s="25">
        <v>1</v>
      </c>
      <c r="O416" s="39">
        <v>1</v>
      </c>
      <c r="Q416" s="48">
        <v>413</v>
      </c>
    </row>
    <row r="417" spans="1:17" ht="17.25">
      <c r="A417" s="45" t="s">
        <v>1031</v>
      </c>
      <c r="B417" s="45">
        <f t="shared" si="43"/>
        <v>4106931</v>
      </c>
      <c r="C417" s="62">
        <f t="shared" si="42"/>
        <v>69</v>
      </c>
      <c r="D417" s="40">
        <f t="shared" si="44"/>
        <v>41069</v>
      </c>
      <c r="E417" s="41">
        <v>3</v>
      </c>
      <c r="F417" s="42" t="s">
        <v>821</v>
      </c>
      <c r="G417" s="42" t="s">
        <v>536</v>
      </c>
      <c r="H417" s="41">
        <f t="shared" si="45"/>
        <v>83</v>
      </c>
      <c r="I417" s="41">
        <f t="shared" si="46"/>
        <v>9</v>
      </c>
      <c r="J417" s="41">
        <v>4</v>
      </c>
      <c r="K417" s="41" t="s">
        <v>559</v>
      </c>
      <c r="L417" s="42" t="str">
        <f t="shared" si="47"/>
        <v>tw-f-69-shl-loc3</v>
      </c>
      <c r="M417" s="42">
        <f t="shared" si="48"/>
        <v>4</v>
      </c>
      <c r="N417" s="41">
        <v>1</v>
      </c>
      <c r="O417" s="43">
        <v>1</v>
      </c>
      <c r="Q417" s="48">
        <v>414</v>
      </c>
    </row>
    <row r="418" spans="1:17" ht="16.5">
      <c r="A418" s="45" t="s">
        <v>1031</v>
      </c>
      <c r="B418" s="45">
        <f t="shared" si="43"/>
        <v>4107010</v>
      </c>
      <c r="C418" s="62">
        <f t="shared" si="42"/>
        <v>70</v>
      </c>
      <c r="D418" s="35">
        <f t="shared" si="44"/>
        <v>41070</v>
      </c>
      <c r="E418" s="36">
        <v>1</v>
      </c>
      <c r="F418" s="44" t="s">
        <v>820</v>
      </c>
      <c r="G418" s="44" t="s">
        <v>175</v>
      </c>
      <c r="H418" s="36">
        <f t="shared" si="45"/>
        <v>85</v>
      </c>
      <c r="I418" s="36">
        <f t="shared" si="46"/>
        <v>10</v>
      </c>
      <c r="J418" s="36">
        <v>4</v>
      </c>
      <c r="K418" s="36" t="s">
        <v>175</v>
      </c>
      <c r="L418" s="36" t="str">
        <f t="shared" si="47"/>
        <v>tw-f-70-jlr-loc1</v>
      </c>
      <c r="M418" s="36">
        <f t="shared" si="48"/>
        <v>5</v>
      </c>
      <c r="N418" s="36">
        <v>1</v>
      </c>
      <c r="O418" s="37">
        <v>1</v>
      </c>
      <c r="Q418" s="48">
        <v>415</v>
      </c>
    </row>
    <row r="419" spans="1:17" ht="16.5">
      <c r="A419" s="45" t="s">
        <v>1031</v>
      </c>
      <c r="B419" s="45">
        <f t="shared" si="43"/>
        <v>4107011</v>
      </c>
      <c r="C419" s="62">
        <f t="shared" si="42"/>
        <v>70</v>
      </c>
      <c r="D419" s="38">
        <f t="shared" si="44"/>
        <v>41070</v>
      </c>
      <c r="E419" s="25">
        <v>1</v>
      </c>
      <c r="F419" s="26" t="s">
        <v>821</v>
      </c>
      <c r="G419" s="26" t="s">
        <v>532</v>
      </c>
      <c r="H419" s="25">
        <f t="shared" si="45"/>
        <v>85</v>
      </c>
      <c r="I419" s="25">
        <f t="shared" si="46"/>
        <v>10</v>
      </c>
      <c r="J419" s="25">
        <v>4</v>
      </c>
      <c r="K419" s="25" t="s">
        <v>550</v>
      </c>
      <c r="L419" s="25" t="str">
        <f t="shared" si="47"/>
        <v>tw-f-70-shl-loc1</v>
      </c>
      <c r="M419" s="25">
        <f t="shared" si="48"/>
        <v>5</v>
      </c>
      <c r="N419" s="25">
        <v>1</v>
      </c>
      <c r="O419" s="39">
        <v>1</v>
      </c>
      <c r="Q419" s="48">
        <v>416</v>
      </c>
    </row>
    <row r="420" spans="1:17" ht="16.5">
      <c r="A420" s="45" t="s">
        <v>1031</v>
      </c>
      <c r="B420" s="45">
        <f t="shared" si="43"/>
        <v>4107020</v>
      </c>
      <c r="C420" s="62">
        <f t="shared" si="42"/>
        <v>70</v>
      </c>
      <c r="D420" s="38">
        <f t="shared" si="44"/>
        <v>41070</v>
      </c>
      <c r="E420" s="25">
        <v>2</v>
      </c>
      <c r="F420" s="26" t="s">
        <v>820</v>
      </c>
      <c r="G420" s="26" t="s">
        <v>514</v>
      </c>
      <c r="H420" s="25">
        <f t="shared" si="45"/>
        <v>85</v>
      </c>
      <c r="I420" s="25">
        <f t="shared" si="46"/>
        <v>9</v>
      </c>
      <c r="J420" s="25">
        <v>4</v>
      </c>
      <c r="K420" s="25" t="s">
        <v>175</v>
      </c>
      <c r="L420" s="53" t="str">
        <f t="shared" si="47"/>
        <v>tw-f-70-jlr-loc2</v>
      </c>
      <c r="M420" s="53">
        <f t="shared" si="48"/>
        <v>5</v>
      </c>
      <c r="N420" s="25">
        <v>1</v>
      </c>
      <c r="O420" s="39">
        <v>1</v>
      </c>
      <c r="Q420" s="48">
        <v>417</v>
      </c>
    </row>
    <row r="421" spans="1:17" ht="16.5">
      <c r="A421" s="45" t="s">
        <v>1031</v>
      </c>
      <c r="B421" s="45">
        <f t="shared" si="43"/>
        <v>4107021</v>
      </c>
      <c r="C421" s="62">
        <f t="shared" si="42"/>
        <v>70</v>
      </c>
      <c r="D421" s="38">
        <f t="shared" si="44"/>
        <v>41070</v>
      </c>
      <c r="E421" s="25">
        <v>2</v>
      </c>
      <c r="F421" s="26" t="s">
        <v>821</v>
      </c>
      <c r="G421" s="26" t="s">
        <v>531</v>
      </c>
      <c r="H421" s="25">
        <f t="shared" si="45"/>
        <v>85</v>
      </c>
      <c r="I421" s="25">
        <f t="shared" si="46"/>
        <v>9</v>
      </c>
      <c r="J421" s="25">
        <v>4</v>
      </c>
      <c r="K421" s="25" t="s">
        <v>544</v>
      </c>
      <c r="L421" s="53" t="str">
        <f t="shared" si="47"/>
        <v>tw-f-70-shl-loc2</v>
      </c>
      <c r="M421" s="53">
        <f t="shared" si="48"/>
        <v>5</v>
      </c>
      <c r="N421" s="25">
        <v>1</v>
      </c>
      <c r="O421" s="39">
        <v>1</v>
      </c>
      <c r="Q421" s="48">
        <v>418</v>
      </c>
    </row>
    <row r="422" spans="1:17" ht="16.5">
      <c r="A422" s="45" t="s">
        <v>1031</v>
      </c>
      <c r="B422" s="45">
        <f t="shared" si="43"/>
        <v>4107030</v>
      </c>
      <c r="C422" s="62">
        <f t="shared" si="42"/>
        <v>70</v>
      </c>
      <c r="D422" s="38">
        <f t="shared" si="44"/>
        <v>41070</v>
      </c>
      <c r="E422" s="25">
        <v>3</v>
      </c>
      <c r="F422" s="26" t="s">
        <v>820</v>
      </c>
      <c r="G422" s="26" t="s">
        <v>516</v>
      </c>
      <c r="H422" s="25">
        <f t="shared" si="45"/>
        <v>85</v>
      </c>
      <c r="I422" s="25">
        <f t="shared" si="46"/>
        <v>9</v>
      </c>
      <c r="J422" s="25">
        <v>4</v>
      </c>
      <c r="K422" s="25" t="s">
        <v>517</v>
      </c>
      <c r="L422" s="56" t="str">
        <f t="shared" si="47"/>
        <v>tw-f-70-jlr-loc3</v>
      </c>
      <c r="M422" s="56">
        <f t="shared" si="48"/>
        <v>5</v>
      </c>
      <c r="N422" s="25">
        <v>1</v>
      </c>
      <c r="O422" s="39">
        <v>1</v>
      </c>
      <c r="Q422" s="48">
        <v>419</v>
      </c>
    </row>
    <row r="423" spans="1:17" ht="17.25">
      <c r="A423" s="45" t="s">
        <v>1031</v>
      </c>
      <c r="B423" s="45">
        <f t="shared" si="43"/>
        <v>4107031</v>
      </c>
      <c r="C423" s="62">
        <f t="shared" si="42"/>
        <v>70</v>
      </c>
      <c r="D423" s="40">
        <f t="shared" si="44"/>
        <v>41070</v>
      </c>
      <c r="E423" s="41">
        <v>3</v>
      </c>
      <c r="F423" s="42" t="s">
        <v>821</v>
      </c>
      <c r="G423" s="42" t="s">
        <v>536</v>
      </c>
      <c r="H423" s="41">
        <f t="shared" si="45"/>
        <v>85</v>
      </c>
      <c r="I423" s="41">
        <f t="shared" si="46"/>
        <v>9</v>
      </c>
      <c r="J423" s="41">
        <v>4</v>
      </c>
      <c r="K423" s="41" t="s">
        <v>558</v>
      </c>
      <c r="L423" s="42" t="str">
        <f t="shared" si="47"/>
        <v>tw-f-70-shl-loc3</v>
      </c>
      <c r="M423" s="42">
        <f t="shared" si="48"/>
        <v>5</v>
      </c>
      <c r="N423" s="41">
        <v>1</v>
      </c>
      <c r="O423" s="43">
        <v>1</v>
      </c>
      <c r="Q423" s="48">
        <v>420</v>
      </c>
    </row>
    <row r="424" spans="1:17" ht="16.5">
      <c r="A424" s="45" t="s">
        <v>1031</v>
      </c>
      <c r="B424" s="45">
        <f t="shared" si="43"/>
        <v>4107110</v>
      </c>
      <c r="C424" s="62">
        <f t="shared" si="42"/>
        <v>71</v>
      </c>
      <c r="D424" s="35">
        <f t="shared" si="44"/>
        <v>41071</v>
      </c>
      <c r="E424" s="36">
        <v>1</v>
      </c>
      <c r="F424" s="44" t="s">
        <v>820</v>
      </c>
      <c r="G424" s="44" t="s">
        <v>175</v>
      </c>
      <c r="H424" s="36">
        <f t="shared" si="45"/>
        <v>85</v>
      </c>
      <c r="I424" s="36">
        <f t="shared" si="46"/>
        <v>10</v>
      </c>
      <c r="J424" s="36">
        <v>4</v>
      </c>
      <c r="K424" s="36" t="s">
        <v>175</v>
      </c>
      <c r="L424" s="36" t="str">
        <f t="shared" si="47"/>
        <v>tw-f-71-jlr-loc1</v>
      </c>
      <c r="M424" s="36">
        <f t="shared" si="48"/>
        <v>5</v>
      </c>
      <c r="N424" s="36">
        <v>1</v>
      </c>
      <c r="O424" s="37">
        <v>1</v>
      </c>
      <c r="Q424" s="48">
        <v>421</v>
      </c>
    </row>
    <row r="425" spans="1:17" ht="16.5">
      <c r="A425" s="45" t="s">
        <v>1031</v>
      </c>
      <c r="B425" s="45">
        <f t="shared" si="43"/>
        <v>4107111</v>
      </c>
      <c r="C425" s="62">
        <f t="shared" si="42"/>
        <v>71</v>
      </c>
      <c r="D425" s="38">
        <f t="shared" si="44"/>
        <v>41071</v>
      </c>
      <c r="E425" s="25">
        <v>1</v>
      </c>
      <c r="F425" s="26" t="s">
        <v>821</v>
      </c>
      <c r="G425" s="26" t="s">
        <v>532</v>
      </c>
      <c r="H425" s="25">
        <f t="shared" si="45"/>
        <v>85</v>
      </c>
      <c r="I425" s="25">
        <f t="shared" si="46"/>
        <v>10</v>
      </c>
      <c r="J425" s="25">
        <v>4</v>
      </c>
      <c r="K425" s="25" t="s">
        <v>553</v>
      </c>
      <c r="L425" s="25" t="str">
        <f t="shared" si="47"/>
        <v>tw-f-71-shl-loc1</v>
      </c>
      <c r="M425" s="25">
        <f t="shared" si="48"/>
        <v>5</v>
      </c>
      <c r="N425" s="25">
        <v>1</v>
      </c>
      <c r="O425" s="39">
        <v>1</v>
      </c>
      <c r="Q425" s="48">
        <v>422</v>
      </c>
    </row>
    <row r="426" spans="1:17" ht="16.5">
      <c r="A426" s="45" t="s">
        <v>1031</v>
      </c>
      <c r="B426" s="45">
        <f t="shared" si="43"/>
        <v>4107120</v>
      </c>
      <c r="C426" s="62">
        <f t="shared" si="42"/>
        <v>71</v>
      </c>
      <c r="D426" s="38">
        <f t="shared" si="44"/>
        <v>41071</v>
      </c>
      <c r="E426" s="25">
        <v>2</v>
      </c>
      <c r="F426" s="26" t="s">
        <v>820</v>
      </c>
      <c r="G426" s="26" t="s">
        <v>514</v>
      </c>
      <c r="H426" s="25">
        <f t="shared" si="45"/>
        <v>85</v>
      </c>
      <c r="I426" s="25">
        <f t="shared" si="46"/>
        <v>10</v>
      </c>
      <c r="J426" s="25">
        <v>4</v>
      </c>
      <c r="K426" s="25" t="s">
        <v>514</v>
      </c>
      <c r="L426" s="53" t="str">
        <f t="shared" si="47"/>
        <v>tw-f-71-jlr-loc2</v>
      </c>
      <c r="M426" s="53">
        <f t="shared" si="48"/>
        <v>5</v>
      </c>
      <c r="N426" s="25">
        <v>1</v>
      </c>
      <c r="O426" s="39">
        <v>1</v>
      </c>
      <c r="Q426" s="48">
        <v>423</v>
      </c>
    </row>
    <row r="427" spans="1:17" ht="16.5">
      <c r="A427" s="45" t="s">
        <v>1031</v>
      </c>
      <c r="B427" s="45">
        <f t="shared" si="43"/>
        <v>4107121</v>
      </c>
      <c r="C427" s="62">
        <f t="shared" si="42"/>
        <v>71</v>
      </c>
      <c r="D427" s="38">
        <f t="shared" si="44"/>
        <v>41071</v>
      </c>
      <c r="E427" s="25">
        <v>2</v>
      </c>
      <c r="F427" s="26" t="s">
        <v>821</v>
      </c>
      <c r="G427" s="26" t="s">
        <v>531</v>
      </c>
      <c r="H427" s="25">
        <f t="shared" si="45"/>
        <v>85</v>
      </c>
      <c r="I427" s="25">
        <f t="shared" si="46"/>
        <v>10</v>
      </c>
      <c r="J427" s="25">
        <v>4</v>
      </c>
      <c r="K427" s="25" t="s">
        <v>552</v>
      </c>
      <c r="L427" s="53" t="str">
        <f t="shared" si="47"/>
        <v>tw-f-71-shl-loc2</v>
      </c>
      <c r="M427" s="53">
        <f t="shared" si="48"/>
        <v>5</v>
      </c>
      <c r="N427" s="25">
        <v>1</v>
      </c>
      <c r="O427" s="39">
        <v>1</v>
      </c>
      <c r="Q427" s="48">
        <v>424</v>
      </c>
    </row>
    <row r="428" spans="1:17" ht="16.5">
      <c r="A428" s="45" t="s">
        <v>1031</v>
      </c>
      <c r="B428" s="45">
        <f t="shared" si="43"/>
        <v>4107130</v>
      </c>
      <c r="C428" s="62">
        <f t="shared" si="42"/>
        <v>71</v>
      </c>
      <c r="D428" s="38">
        <f t="shared" si="44"/>
        <v>41071</v>
      </c>
      <c r="E428" s="25">
        <v>3</v>
      </c>
      <c r="F428" s="26" t="s">
        <v>820</v>
      </c>
      <c r="G428" s="26" t="s">
        <v>516</v>
      </c>
      <c r="H428" s="25">
        <f t="shared" si="45"/>
        <v>85</v>
      </c>
      <c r="I428" s="25">
        <f t="shared" si="46"/>
        <v>9</v>
      </c>
      <c r="J428" s="25">
        <v>4</v>
      </c>
      <c r="K428" s="25" t="s">
        <v>516</v>
      </c>
      <c r="L428" s="56" t="str">
        <f t="shared" si="47"/>
        <v>tw-f-71-jlr-loc3</v>
      </c>
      <c r="M428" s="56">
        <f t="shared" si="48"/>
        <v>5</v>
      </c>
      <c r="N428" s="25">
        <v>1</v>
      </c>
      <c r="O428" s="39">
        <v>1</v>
      </c>
      <c r="Q428" s="48">
        <v>425</v>
      </c>
    </row>
    <row r="429" spans="1:17" ht="17.25">
      <c r="A429" s="45" t="s">
        <v>1031</v>
      </c>
      <c r="B429" s="45">
        <f t="shared" si="43"/>
        <v>4107131</v>
      </c>
      <c r="C429" s="62">
        <f t="shared" si="42"/>
        <v>71</v>
      </c>
      <c r="D429" s="40">
        <f t="shared" si="44"/>
        <v>41071</v>
      </c>
      <c r="E429" s="41">
        <v>3</v>
      </c>
      <c r="F429" s="42" t="s">
        <v>821</v>
      </c>
      <c r="G429" s="42" t="s">
        <v>536</v>
      </c>
      <c r="H429" s="41">
        <f t="shared" si="45"/>
        <v>85</v>
      </c>
      <c r="I429" s="41">
        <f t="shared" si="46"/>
        <v>9</v>
      </c>
      <c r="J429" s="41">
        <v>4</v>
      </c>
      <c r="K429" s="41" t="s">
        <v>557</v>
      </c>
      <c r="L429" s="42" t="str">
        <f t="shared" si="47"/>
        <v>tw-f-71-shl-loc3</v>
      </c>
      <c r="M429" s="42">
        <f t="shared" si="48"/>
        <v>5</v>
      </c>
      <c r="N429" s="41">
        <v>1</v>
      </c>
      <c r="O429" s="43">
        <v>1</v>
      </c>
      <c r="Q429" s="48">
        <v>426</v>
      </c>
    </row>
    <row r="430" spans="1:17" ht="16.5">
      <c r="A430" s="45" t="s">
        <v>1031</v>
      </c>
      <c r="B430" s="45">
        <f t="shared" si="43"/>
        <v>4107210</v>
      </c>
      <c r="C430" s="62">
        <f t="shared" si="42"/>
        <v>72</v>
      </c>
      <c r="D430" s="35">
        <f t="shared" si="44"/>
        <v>41072</v>
      </c>
      <c r="E430" s="36">
        <v>1</v>
      </c>
      <c r="F430" s="44" t="s">
        <v>820</v>
      </c>
      <c r="G430" s="44" t="s">
        <v>175</v>
      </c>
      <c r="H430" s="36">
        <f t="shared" si="45"/>
        <v>85</v>
      </c>
      <c r="I430" s="36">
        <f t="shared" si="46"/>
        <v>10</v>
      </c>
      <c r="J430" s="36">
        <v>4</v>
      </c>
      <c r="K430" s="36" t="s">
        <v>518</v>
      </c>
      <c r="L430" s="36" t="str">
        <f t="shared" si="47"/>
        <v>tw-f-72-jlr-loc1</v>
      </c>
      <c r="M430" s="36">
        <f t="shared" si="48"/>
        <v>5</v>
      </c>
      <c r="N430" s="36">
        <v>1</v>
      </c>
      <c r="O430" s="37">
        <v>1</v>
      </c>
      <c r="Q430" s="48">
        <v>427</v>
      </c>
    </row>
    <row r="431" spans="1:17" ht="16.5">
      <c r="A431" s="45" t="s">
        <v>1031</v>
      </c>
      <c r="B431" s="45">
        <f t="shared" si="43"/>
        <v>4107211</v>
      </c>
      <c r="C431" s="62">
        <f t="shared" si="42"/>
        <v>72</v>
      </c>
      <c r="D431" s="38">
        <f t="shared" si="44"/>
        <v>41072</v>
      </c>
      <c r="E431" s="25">
        <v>1</v>
      </c>
      <c r="F431" s="26" t="s">
        <v>821</v>
      </c>
      <c r="G431" s="26" t="s">
        <v>532</v>
      </c>
      <c r="H431" s="25">
        <f t="shared" si="45"/>
        <v>85</v>
      </c>
      <c r="I431" s="25">
        <f t="shared" si="46"/>
        <v>10</v>
      </c>
      <c r="J431" s="25">
        <v>4</v>
      </c>
      <c r="K431" s="25" t="s">
        <v>559</v>
      </c>
      <c r="L431" s="25" t="str">
        <f t="shared" si="47"/>
        <v>tw-f-72-shl-loc1</v>
      </c>
      <c r="M431" s="25">
        <f t="shared" si="48"/>
        <v>5</v>
      </c>
      <c r="N431" s="25">
        <v>1</v>
      </c>
      <c r="O431" s="39">
        <v>1</v>
      </c>
      <c r="Q431" s="48">
        <v>428</v>
      </c>
    </row>
    <row r="432" spans="1:17" ht="16.5">
      <c r="A432" s="45" t="s">
        <v>1031</v>
      </c>
      <c r="B432" s="45">
        <f t="shared" si="43"/>
        <v>4107220</v>
      </c>
      <c r="C432" s="62">
        <f t="shared" si="42"/>
        <v>72</v>
      </c>
      <c r="D432" s="38">
        <f t="shared" si="44"/>
        <v>41072</v>
      </c>
      <c r="E432" s="25">
        <v>2</v>
      </c>
      <c r="F432" s="26" t="s">
        <v>820</v>
      </c>
      <c r="G432" s="26" t="s">
        <v>514</v>
      </c>
      <c r="H432" s="25">
        <f t="shared" si="45"/>
        <v>85</v>
      </c>
      <c r="I432" s="25">
        <f t="shared" si="46"/>
        <v>10</v>
      </c>
      <c r="J432" s="25">
        <v>4</v>
      </c>
      <c r="K432" s="25" t="s">
        <v>1507</v>
      </c>
      <c r="L432" s="53" t="str">
        <f t="shared" si="47"/>
        <v>tw-f-72-jlr-loc2</v>
      </c>
      <c r="M432" s="53">
        <f t="shared" si="48"/>
        <v>5</v>
      </c>
      <c r="N432" s="25">
        <v>1</v>
      </c>
      <c r="O432" s="39">
        <v>1</v>
      </c>
      <c r="Q432" s="48">
        <v>429</v>
      </c>
    </row>
    <row r="433" spans="1:17" ht="16.5">
      <c r="A433" s="45" t="s">
        <v>1031</v>
      </c>
      <c r="B433" s="45">
        <f t="shared" si="43"/>
        <v>4107221</v>
      </c>
      <c r="C433" s="62">
        <f t="shared" si="42"/>
        <v>72</v>
      </c>
      <c r="D433" s="38">
        <f t="shared" si="44"/>
        <v>41072</v>
      </c>
      <c r="E433" s="25">
        <v>2</v>
      </c>
      <c r="F433" s="26" t="s">
        <v>821</v>
      </c>
      <c r="G433" s="26" t="s">
        <v>531</v>
      </c>
      <c r="H433" s="25">
        <f t="shared" si="45"/>
        <v>85</v>
      </c>
      <c r="I433" s="25">
        <f t="shared" si="46"/>
        <v>10</v>
      </c>
      <c r="J433" s="25">
        <v>4</v>
      </c>
      <c r="K433" s="25" t="s">
        <v>554</v>
      </c>
      <c r="L433" s="53" t="str">
        <f t="shared" si="47"/>
        <v>tw-f-72-shl-loc2</v>
      </c>
      <c r="M433" s="53">
        <f t="shared" si="48"/>
        <v>5</v>
      </c>
      <c r="N433" s="25">
        <v>1</v>
      </c>
      <c r="O433" s="39">
        <v>1</v>
      </c>
      <c r="Q433" s="48">
        <v>430</v>
      </c>
    </row>
    <row r="434" spans="1:17" ht="16.5">
      <c r="A434" s="45" t="s">
        <v>1031</v>
      </c>
      <c r="B434" s="45">
        <f t="shared" si="43"/>
        <v>4107230</v>
      </c>
      <c r="C434" s="62">
        <f t="shared" si="42"/>
        <v>72</v>
      </c>
      <c r="D434" s="38">
        <f t="shared" si="44"/>
        <v>41072</v>
      </c>
      <c r="E434" s="25">
        <v>3</v>
      </c>
      <c r="F434" s="26" t="s">
        <v>820</v>
      </c>
      <c r="G434" s="26" t="s">
        <v>516</v>
      </c>
      <c r="H434" s="25">
        <f t="shared" si="45"/>
        <v>85</v>
      </c>
      <c r="I434" s="25">
        <f t="shared" si="46"/>
        <v>10</v>
      </c>
      <c r="J434" s="25">
        <v>4</v>
      </c>
      <c r="K434" s="25" t="s">
        <v>515</v>
      </c>
      <c r="L434" s="56" t="str">
        <f t="shared" si="47"/>
        <v>tw-f-72-jlr-loc3</v>
      </c>
      <c r="M434" s="56">
        <f t="shared" si="48"/>
        <v>5</v>
      </c>
      <c r="N434" s="25">
        <v>1</v>
      </c>
      <c r="O434" s="39">
        <v>1</v>
      </c>
      <c r="Q434" s="48">
        <v>431</v>
      </c>
    </row>
    <row r="435" spans="1:17" ht="17.25">
      <c r="A435" s="45" t="s">
        <v>1031</v>
      </c>
      <c r="B435" s="45">
        <f t="shared" si="43"/>
        <v>4107231</v>
      </c>
      <c r="C435" s="62">
        <f t="shared" si="42"/>
        <v>72</v>
      </c>
      <c r="D435" s="40">
        <f t="shared" si="44"/>
        <v>41072</v>
      </c>
      <c r="E435" s="41">
        <v>3</v>
      </c>
      <c r="F435" s="42" t="s">
        <v>821</v>
      </c>
      <c r="G435" s="42" t="s">
        <v>536</v>
      </c>
      <c r="H435" s="41">
        <f t="shared" si="45"/>
        <v>85</v>
      </c>
      <c r="I435" s="41">
        <f t="shared" si="46"/>
        <v>10</v>
      </c>
      <c r="J435" s="41">
        <v>4</v>
      </c>
      <c r="K435" s="41" t="s">
        <v>555</v>
      </c>
      <c r="L435" s="42" t="str">
        <f t="shared" si="47"/>
        <v>tw-f-72-shl-loc3</v>
      </c>
      <c r="M435" s="42">
        <f t="shared" si="48"/>
        <v>5</v>
      </c>
      <c r="N435" s="41">
        <v>1</v>
      </c>
      <c r="O435" s="43">
        <v>1</v>
      </c>
      <c r="Q435" s="48">
        <v>432</v>
      </c>
    </row>
    <row r="436" spans="1:17" ht="16.5">
      <c r="A436" s="45" t="s">
        <v>1031</v>
      </c>
      <c r="B436" s="45">
        <f t="shared" si="43"/>
        <v>4107310</v>
      </c>
      <c r="C436" s="62">
        <f t="shared" si="42"/>
        <v>73</v>
      </c>
      <c r="D436" s="35">
        <f t="shared" si="44"/>
        <v>41073</v>
      </c>
      <c r="E436" s="36">
        <v>1</v>
      </c>
      <c r="F436" s="44" t="s">
        <v>820</v>
      </c>
      <c r="G436" s="44" t="s">
        <v>175</v>
      </c>
      <c r="H436" s="36">
        <f t="shared" si="45"/>
        <v>86</v>
      </c>
      <c r="I436" s="36">
        <f t="shared" si="46"/>
        <v>10</v>
      </c>
      <c r="J436" s="36">
        <v>4</v>
      </c>
      <c r="K436" s="36" t="s">
        <v>511</v>
      </c>
      <c r="L436" s="36" t="str">
        <f t="shared" si="47"/>
        <v>tw-f-73-jlr-loc1</v>
      </c>
      <c r="M436" s="36">
        <f t="shared" si="48"/>
        <v>5</v>
      </c>
      <c r="N436" s="36">
        <v>1</v>
      </c>
      <c r="O436" s="37">
        <v>1</v>
      </c>
      <c r="Q436" s="48">
        <v>433</v>
      </c>
    </row>
    <row r="437" spans="1:17" ht="16.5">
      <c r="A437" s="45" t="s">
        <v>1031</v>
      </c>
      <c r="B437" s="45">
        <f t="shared" si="43"/>
        <v>4107311</v>
      </c>
      <c r="C437" s="62">
        <f t="shared" si="42"/>
        <v>73</v>
      </c>
      <c r="D437" s="38">
        <f t="shared" si="44"/>
        <v>41073</v>
      </c>
      <c r="E437" s="25">
        <v>1</v>
      </c>
      <c r="F437" s="26" t="s">
        <v>821</v>
      </c>
      <c r="G437" s="26" t="s">
        <v>532</v>
      </c>
      <c r="H437" s="25">
        <f t="shared" si="45"/>
        <v>86</v>
      </c>
      <c r="I437" s="25">
        <f t="shared" si="46"/>
        <v>10</v>
      </c>
      <c r="J437" s="25">
        <v>4</v>
      </c>
      <c r="K437" s="25" t="s">
        <v>543</v>
      </c>
      <c r="L437" s="25" t="str">
        <f t="shared" si="47"/>
        <v>tw-f-73-shl-loc1</v>
      </c>
      <c r="M437" s="25">
        <f t="shared" si="48"/>
        <v>5</v>
      </c>
      <c r="N437" s="25">
        <v>1</v>
      </c>
      <c r="O437" s="39">
        <v>1</v>
      </c>
      <c r="Q437" s="48">
        <v>434</v>
      </c>
    </row>
    <row r="438" spans="1:17" ht="16.5">
      <c r="A438" s="45" t="s">
        <v>1031</v>
      </c>
      <c r="B438" s="45">
        <f t="shared" si="43"/>
        <v>4107320</v>
      </c>
      <c r="C438" s="62">
        <f t="shared" si="42"/>
        <v>73</v>
      </c>
      <c r="D438" s="38">
        <f t="shared" si="44"/>
        <v>41073</v>
      </c>
      <c r="E438" s="25">
        <v>2</v>
      </c>
      <c r="F438" s="26" t="s">
        <v>820</v>
      </c>
      <c r="G438" s="26" t="s">
        <v>514</v>
      </c>
      <c r="H438" s="25">
        <f t="shared" si="45"/>
        <v>86</v>
      </c>
      <c r="I438" s="25">
        <f t="shared" si="46"/>
        <v>10</v>
      </c>
      <c r="J438" s="25">
        <v>4</v>
      </c>
      <c r="K438" s="25" t="s">
        <v>1511</v>
      </c>
      <c r="L438" s="53" t="str">
        <f t="shared" si="47"/>
        <v>tw-f-73-jlr-loc2</v>
      </c>
      <c r="M438" s="53">
        <f t="shared" si="48"/>
        <v>5</v>
      </c>
      <c r="N438" s="25">
        <v>1</v>
      </c>
      <c r="O438" s="39">
        <v>1</v>
      </c>
      <c r="Q438" s="48">
        <v>435</v>
      </c>
    </row>
    <row r="439" spans="1:17" ht="16.5">
      <c r="A439" s="45" t="s">
        <v>1031</v>
      </c>
      <c r="B439" s="45">
        <f t="shared" si="43"/>
        <v>4107321</v>
      </c>
      <c r="C439" s="62">
        <f t="shared" si="42"/>
        <v>73</v>
      </c>
      <c r="D439" s="38">
        <f t="shared" si="44"/>
        <v>41073</v>
      </c>
      <c r="E439" s="25">
        <v>2</v>
      </c>
      <c r="F439" s="26" t="s">
        <v>821</v>
      </c>
      <c r="G439" s="26" t="s">
        <v>531</v>
      </c>
      <c r="H439" s="25">
        <f t="shared" si="45"/>
        <v>86</v>
      </c>
      <c r="I439" s="25">
        <f t="shared" si="46"/>
        <v>10</v>
      </c>
      <c r="J439" s="25">
        <v>4</v>
      </c>
      <c r="K439" s="25" t="s">
        <v>546</v>
      </c>
      <c r="L439" s="53" t="str">
        <f t="shared" si="47"/>
        <v>tw-f-73-shl-loc2</v>
      </c>
      <c r="M439" s="53">
        <f t="shared" si="48"/>
        <v>5</v>
      </c>
      <c r="N439" s="25">
        <v>1</v>
      </c>
      <c r="O439" s="39">
        <v>1</v>
      </c>
      <c r="Q439" s="48">
        <v>436</v>
      </c>
    </row>
    <row r="440" spans="1:17" ht="16.5">
      <c r="A440" s="45" t="s">
        <v>1031</v>
      </c>
      <c r="B440" s="45">
        <f t="shared" si="43"/>
        <v>4107330</v>
      </c>
      <c r="C440" s="62">
        <f t="shared" si="42"/>
        <v>73</v>
      </c>
      <c r="D440" s="38">
        <f t="shared" si="44"/>
        <v>41073</v>
      </c>
      <c r="E440" s="25">
        <v>3</v>
      </c>
      <c r="F440" s="26" t="s">
        <v>820</v>
      </c>
      <c r="G440" s="26" t="s">
        <v>516</v>
      </c>
      <c r="H440" s="25">
        <f t="shared" si="45"/>
        <v>86</v>
      </c>
      <c r="I440" s="25">
        <f t="shared" si="46"/>
        <v>10</v>
      </c>
      <c r="J440" s="25">
        <v>4</v>
      </c>
      <c r="K440" s="25" t="s">
        <v>520</v>
      </c>
      <c r="L440" s="56" t="str">
        <f t="shared" si="47"/>
        <v>tw-f-73-jlr-loc3</v>
      </c>
      <c r="M440" s="56">
        <f t="shared" si="48"/>
        <v>5</v>
      </c>
      <c r="N440" s="25">
        <v>1</v>
      </c>
      <c r="O440" s="39">
        <v>1</v>
      </c>
      <c r="Q440" s="48">
        <v>437</v>
      </c>
    </row>
    <row r="441" spans="1:17" ht="17.25">
      <c r="A441" s="45" t="s">
        <v>1031</v>
      </c>
      <c r="B441" s="45">
        <f t="shared" si="43"/>
        <v>4107331</v>
      </c>
      <c r="C441" s="62">
        <f t="shared" si="42"/>
        <v>73</v>
      </c>
      <c r="D441" s="40">
        <f t="shared" si="44"/>
        <v>41073</v>
      </c>
      <c r="E441" s="41">
        <v>3</v>
      </c>
      <c r="F441" s="42" t="s">
        <v>821</v>
      </c>
      <c r="G441" s="42" t="s">
        <v>536</v>
      </c>
      <c r="H441" s="41">
        <f t="shared" si="45"/>
        <v>86</v>
      </c>
      <c r="I441" s="41">
        <f t="shared" si="46"/>
        <v>10</v>
      </c>
      <c r="J441" s="41">
        <v>4</v>
      </c>
      <c r="K441" s="41" t="s">
        <v>561</v>
      </c>
      <c r="L441" s="42" t="str">
        <f t="shared" si="47"/>
        <v>tw-f-73-shl-loc3</v>
      </c>
      <c r="M441" s="42">
        <f t="shared" si="48"/>
        <v>5</v>
      </c>
      <c r="N441" s="41">
        <v>1</v>
      </c>
      <c r="O441" s="43">
        <v>1</v>
      </c>
      <c r="Q441" s="48">
        <v>438</v>
      </c>
    </row>
    <row r="442" spans="1:17" ht="16.5">
      <c r="A442" s="45" t="s">
        <v>1031</v>
      </c>
      <c r="B442" s="45">
        <f t="shared" si="43"/>
        <v>4107410</v>
      </c>
      <c r="C442" s="62">
        <f t="shared" si="42"/>
        <v>74</v>
      </c>
      <c r="D442" s="35">
        <f t="shared" si="44"/>
        <v>41074</v>
      </c>
      <c r="E442" s="36">
        <v>1</v>
      </c>
      <c r="F442" s="44" t="s">
        <v>820</v>
      </c>
      <c r="G442" s="44" t="s">
        <v>175</v>
      </c>
      <c r="H442" s="36">
        <f t="shared" si="45"/>
        <v>87</v>
      </c>
      <c r="I442" s="36">
        <f t="shared" si="46"/>
        <v>10</v>
      </c>
      <c r="J442" s="36">
        <v>4</v>
      </c>
      <c r="K442" s="36" t="s">
        <v>518</v>
      </c>
      <c r="L442" s="36" t="str">
        <f t="shared" si="47"/>
        <v>tw-f-74-jlr-loc1</v>
      </c>
      <c r="M442" s="36">
        <f t="shared" si="48"/>
        <v>5</v>
      </c>
      <c r="N442" s="36">
        <v>1</v>
      </c>
      <c r="O442" s="37">
        <v>1</v>
      </c>
      <c r="Q442" s="48">
        <v>439</v>
      </c>
    </row>
    <row r="443" spans="1:17" ht="16.5">
      <c r="A443" s="45" t="s">
        <v>1031</v>
      </c>
      <c r="B443" s="45">
        <f t="shared" si="43"/>
        <v>4107411</v>
      </c>
      <c r="C443" s="62">
        <f t="shared" si="42"/>
        <v>74</v>
      </c>
      <c r="D443" s="38">
        <f t="shared" si="44"/>
        <v>41074</v>
      </c>
      <c r="E443" s="25">
        <v>1</v>
      </c>
      <c r="F443" s="26" t="s">
        <v>821</v>
      </c>
      <c r="G443" s="26" t="s">
        <v>532</v>
      </c>
      <c r="H443" s="25">
        <f t="shared" si="45"/>
        <v>87</v>
      </c>
      <c r="I443" s="25">
        <f t="shared" si="46"/>
        <v>10</v>
      </c>
      <c r="J443" s="25">
        <v>4</v>
      </c>
      <c r="K443" s="25" t="s">
        <v>559</v>
      </c>
      <c r="L443" s="25" t="str">
        <f t="shared" si="47"/>
        <v>tw-f-74-shl-loc1</v>
      </c>
      <c r="M443" s="25">
        <f t="shared" si="48"/>
        <v>5</v>
      </c>
      <c r="N443" s="25">
        <v>1</v>
      </c>
      <c r="O443" s="39">
        <v>1</v>
      </c>
      <c r="Q443" s="48">
        <v>440</v>
      </c>
    </row>
    <row r="444" spans="1:17" ht="16.5">
      <c r="A444" s="45" t="s">
        <v>1031</v>
      </c>
      <c r="B444" s="45">
        <f t="shared" si="43"/>
        <v>4107420</v>
      </c>
      <c r="C444" s="62">
        <f t="shared" si="42"/>
        <v>74</v>
      </c>
      <c r="D444" s="38">
        <f t="shared" si="44"/>
        <v>41074</v>
      </c>
      <c r="E444" s="25">
        <v>2</v>
      </c>
      <c r="F444" s="26" t="s">
        <v>820</v>
      </c>
      <c r="G444" s="26" t="s">
        <v>514</v>
      </c>
      <c r="H444" s="25">
        <f t="shared" si="45"/>
        <v>87</v>
      </c>
      <c r="I444" s="25">
        <f t="shared" si="46"/>
        <v>10</v>
      </c>
      <c r="J444" s="25">
        <v>4</v>
      </c>
      <c r="K444" s="25" t="s">
        <v>1507</v>
      </c>
      <c r="L444" s="53" t="str">
        <f t="shared" si="47"/>
        <v>tw-f-74-jlr-loc2</v>
      </c>
      <c r="M444" s="53">
        <f t="shared" si="48"/>
        <v>5</v>
      </c>
      <c r="N444" s="25">
        <v>1</v>
      </c>
      <c r="O444" s="39">
        <v>1</v>
      </c>
      <c r="Q444" s="48">
        <v>441</v>
      </c>
    </row>
    <row r="445" spans="1:17" ht="16.5">
      <c r="A445" s="45" t="s">
        <v>1031</v>
      </c>
      <c r="B445" s="45">
        <f t="shared" si="43"/>
        <v>4107421</v>
      </c>
      <c r="C445" s="62">
        <f t="shared" si="42"/>
        <v>74</v>
      </c>
      <c r="D445" s="38">
        <f t="shared" si="44"/>
        <v>41074</v>
      </c>
      <c r="E445" s="25">
        <v>2</v>
      </c>
      <c r="F445" s="26" t="s">
        <v>821</v>
      </c>
      <c r="G445" s="26" t="s">
        <v>531</v>
      </c>
      <c r="H445" s="25">
        <f t="shared" si="45"/>
        <v>87</v>
      </c>
      <c r="I445" s="25">
        <f t="shared" si="46"/>
        <v>10</v>
      </c>
      <c r="J445" s="25">
        <v>4</v>
      </c>
      <c r="K445" s="25" t="s">
        <v>554</v>
      </c>
      <c r="L445" s="53" t="str">
        <f t="shared" si="47"/>
        <v>tw-f-74-shl-loc2</v>
      </c>
      <c r="M445" s="53">
        <f t="shared" si="48"/>
        <v>5</v>
      </c>
      <c r="N445" s="25">
        <v>1</v>
      </c>
      <c r="O445" s="39">
        <v>1</v>
      </c>
      <c r="Q445" s="48">
        <v>442</v>
      </c>
    </row>
    <row r="446" spans="1:17" ht="16.5">
      <c r="A446" s="45" t="s">
        <v>1031</v>
      </c>
      <c r="B446" s="45">
        <f t="shared" si="43"/>
        <v>4107430</v>
      </c>
      <c r="C446" s="62">
        <f t="shared" si="42"/>
        <v>74</v>
      </c>
      <c r="D446" s="38">
        <f t="shared" si="44"/>
        <v>41074</v>
      </c>
      <c r="E446" s="25">
        <v>3</v>
      </c>
      <c r="F446" s="26" t="s">
        <v>820</v>
      </c>
      <c r="G446" s="26" t="s">
        <v>516</v>
      </c>
      <c r="H446" s="25">
        <f t="shared" si="45"/>
        <v>87</v>
      </c>
      <c r="I446" s="25">
        <f t="shared" si="46"/>
        <v>10</v>
      </c>
      <c r="J446" s="25">
        <v>4</v>
      </c>
      <c r="K446" s="25" t="s">
        <v>515</v>
      </c>
      <c r="L446" s="56" t="str">
        <f t="shared" si="47"/>
        <v>tw-f-74-jlr-loc3</v>
      </c>
      <c r="M446" s="56">
        <f t="shared" si="48"/>
        <v>5</v>
      </c>
      <c r="N446" s="25">
        <v>1</v>
      </c>
      <c r="O446" s="39">
        <v>1</v>
      </c>
      <c r="Q446" s="48">
        <v>443</v>
      </c>
    </row>
    <row r="447" spans="1:17" ht="17.25">
      <c r="A447" s="45" t="s">
        <v>1031</v>
      </c>
      <c r="B447" s="45">
        <f t="shared" si="43"/>
        <v>4107431</v>
      </c>
      <c r="C447" s="62">
        <f t="shared" si="42"/>
        <v>74</v>
      </c>
      <c r="D447" s="40">
        <f t="shared" si="44"/>
        <v>41074</v>
      </c>
      <c r="E447" s="41">
        <v>3</v>
      </c>
      <c r="F447" s="42" t="s">
        <v>821</v>
      </c>
      <c r="G447" s="42" t="s">
        <v>536</v>
      </c>
      <c r="H447" s="41">
        <f t="shared" si="45"/>
        <v>87</v>
      </c>
      <c r="I447" s="41">
        <f t="shared" si="46"/>
        <v>10</v>
      </c>
      <c r="J447" s="41">
        <v>4</v>
      </c>
      <c r="K447" s="41" t="s">
        <v>555</v>
      </c>
      <c r="L447" s="42" t="str">
        <f t="shared" si="47"/>
        <v>tw-f-74-shl-loc3</v>
      </c>
      <c r="M447" s="42">
        <f t="shared" si="48"/>
        <v>5</v>
      </c>
      <c r="N447" s="41">
        <v>1</v>
      </c>
      <c r="O447" s="43">
        <v>1</v>
      </c>
      <c r="Q447" s="48">
        <v>444</v>
      </c>
    </row>
    <row r="448" spans="1:17" ht="16.5">
      <c r="A448" s="45" t="s">
        <v>1031</v>
      </c>
      <c r="B448" s="45">
        <f t="shared" si="43"/>
        <v>4107510</v>
      </c>
      <c r="C448" s="62">
        <f t="shared" si="42"/>
        <v>75</v>
      </c>
      <c r="D448" s="35">
        <f t="shared" si="44"/>
        <v>41075</v>
      </c>
      <c r="E448" s="36">
        <v>1</v>
      </c>
      <c r="F448" s="44" t="s">
        <v>820</v>
      </c>
      <c r="G448" s="44" t="s">
        <v>175</v>
      </c>
      <c r="H448" s="36">
        <f t="shared" si="45"/>
        <v>87</v>
      </c>
      <c r="I448" s="36">
        <f t="shared" si="46"/>
        <v>10</v>
      </c>
      <c r="J448" s="36">
        <v>4</v>
      </c>
      <c r="K448" s="36" t="s">
        <v>521</v>
      </c>
      <c r="L448" s="36" t="str">
        <f t="shared" si="47"/>
        <v>tw-f-75-jlr-loc1</v>
      </c>
      <c r="M448" s="36">
        <f t="shared" si="48"/>
        <v>5</v>
      </c>
      <c r="N448" s="36">
        <v>1</v>
      </c>
      <c r="O448" s="37">
        <v>1</v>
      </c>
      <c r="Q448" s="48">
        <v>445</v>
      </c>
    </row>
    <row r="449" spans="1:17" ht="16.5">
      <c r="A449" s="45" t="s">
        <v>1031</v>
      </c>
      <c r="B449" s="45">
        <f t="shared" si="43"/>
        <v>4107511</v>
      </c>
      <c r="C449" s="62">
        <f t="shared" si="49" ref="C449:C512">MOD(D449,100)</f>
        <v>75</v>
      </c>
      <c r="D449" s="38">
        <f t="shared" si="44"/>
        <v>41075</v>
      </c>
      <c r="E449" s="25">
        <v>1</v>
      </c>
      <c r="F449" s="26" t="s">
        <v>821</v>
      </c>
      <c r="G449" s="26" t="s">
        <v>532</v>
      </c>
      <c r="H449" s="25">
        <f t="shared" si="45"/>
        <v>87</v>
      </c>
      <c r="I449" s="25">
        <f t="shared" si="46"/>
        <v>10</v>
      </c>
      <c r="J449" s="25">
        <v>4</v>
      </c>
      <c r="K449" s="25" t="s">
        <v>562</v>
      </c>
      <c r="L449" s="25" t="str">
        <f t="shared" si="47"/>
        <v>tw-f-75-shl-loc1</v>
      </c>
      <c r="M449" s="25">
        <f t="shared" si="48"/>
        <v>5</v>
      </c>
      <c r="N449" s="25">
        <v>1</v>
      </c>
      <c r="O449" s="39">
        <v>1</v>
      </c>
      <c r="Q449" s="48">
        <v>446</v>
      </c>
    </row>
    <row r="450" spans="1:17" ht="16.5">
      <c r="A450" s="45" t="s">
        <v>1031</v>
      </c>
      <c r="B450" s="45">
        <f t="shared" si="43"/>
        <v>4107520</v>
      </c>
      <c r="C450" s="62">
        <f t="shared" si="49"/>
        <v>75</v>
      </c>
      <c r="D450" s="38">
        <f t="shared" si="44"/>
        <v>41075</v>
      </c>
      <c r="E450" s="25">
        <v>2</v>
      </c>
      <c r="F450" s="26" t="s">
        <v>820</v>
      </c>
      <c r="G450" s="26" t="s">
        <v>514</v>
      </c>
      <c r="H450" s="25">
        <f t="shared" si="45"/>
        <v>87</v>
      </c>
      <c r="I450" s="25">
        <f t="shared" si="46"/>
        <v>10</v>
      </c>
      <c r="J450" s="25">
        <v>4</v>
      </c>
      <c r="K450" s="25" t="s">
        <v>511</v>
      </c>
      <c r="L450" s="53" t="str">
        <f t="shared" si="47"/>
        <v>tw-f-75-jlr-loc2</v>
      </c>
      <c r="M450" s="53">
        <f t="shared" si="48"/>
        <v>5</v>
      </c>
      <c r="N450" s="25">
        <v>1</v>
      </c>
      <c r="O450" s="39">
        <v>1</v>
      </c>
      <c r="Q450" s="48">
        <v>447</v>
      </c>
    </row>
    <row r="451" spans="1:17" ht="16.5">
      <c r="A451" s="45" t="s">
        <v>1031</v>
      </c>
      <c r="B451" s="45">
        <f t="shared" si="43"/>
        <v>4107521</v>
      </c>
      <c r="C451" s="62">
        <f t="shared" si="49"/>
        <v>75</v>
      </c>
      <c r="D451" s="38">
        <f t="shared" si="44"/>
        <v>41075</v>
      </c>
      <c r="E451" s="25">
        <v>2</v>
      </c>
      <c r="F451" s="26" t="s">
        <v>821</v>
      </c>
      <c r="G451" s="26" t="s">
        <v>531</v>
      </c>
      <c r="H451" s="25">
        <f t="shared" si="45"/>
        <v>87</v>
      </c>
      <c r="I451" s="25">
        <f t="shared" si="46"/>
        <v>10</v>
      </c>
      <c r="J451" s="25">
        <v>4</v>
      </c>
      <c r="K451" s="25" t="s">
        <v>550</v>
      </c>
      <c r="L451" s="53" t="str">
        <f t="shared" si="47"/>
        <v>tw-f-75-shl-loc2</v>
      </c>
      <c r="M451" s="53">
        <f t="shared" si="48"/>
        <v>5</v>
      </c>
      <c r="N451" s="25">
        <v>1</v>
      </c>
      <c r="O451" s="39">
        <v>1</v>
      </c>
      <c r="Q451" s="48">
        <v>448</v>
      </c>
    </row>
    <row r="452" spans="1:17" ht="16.5">
      <c r="A452" s="45" t="s">
        <v>1031</v>
      </c>
      <c r="B452" s="45">
        <f t="shared" si="43"/>
        <v>4107530</v>
      </c>
      <c r="C452" s="62">
        <f t="shared" si="49"/>
        <v>75</v>
      </c>
      <c r="D452" s="38">
        <f t="shared" si="44"/>
        <v>41075</v>
      </c>
      <c r="E452" s="25">
        <v>3</v>
      </c>
      <c r="F452" s="26" t="s">
        <v>820</v>
      </c>
      <c r="G452" s="26" t="s">
        <v>516</v>
      </c>
      <c r="H452" s="25">
        <f t="shared" si="45"/>
        <v>87</v>
      </c>
      <c r="I452" s="25">
        <f t="shared" si="46"/>
        <v>10</v>
      </c>
      <c r="J452" s="25">
        <v>4</v>
      </c>
      <c r="K452" s="25" t="s">
        <v>517</v>
      </c>
      <c r="L452" s="56" t="str">
        <f t="shared" si="47"/>
        <v>tw-f-75-jlr-loc3</v>
      </c>
      <c r="M452" s="56">
        <f t="shared" si="48"/>
        <v>5</v>
      </c>
      <c r="N452" s="25">
        <v>1</v>
      </c>
      <c r="O452" s="39">
        <v>1</v>
      </c>
      <c r="Q452" s="48">
        <v>449</v>
      </c>
    </row>
    <row r="453" spans="1:17" ht="17.25">
      <c r="A453" s="45" t="s">
        <v>1031</v>
      </c>
      <c r="B453" s="45">
        <f t="shared" si="50" ref="B453:B516">D453*100+E453*10+IF(F453="jlr",0,1)</f>
        <v>4107531</v>
      </c>
      <c r="C453" s="62">
        <f t="shared" si="49"/>
        <v>75</v>
      </c>
      <c r="D453" s="40">
        <f t="shared" si="51" ref="D453:D516">INT((Q453-1)/6)+41001</f>
        <v>41075</v>
      </c>
      <c r="E453" s="41">
        <v>3</v>
      </c>
      <c r="F453" s="42" t="s">
        <v>821</v>
      </c>
      <c r="G453" s="42" t="s">
        <v>536</v>
      </c>
      <c r="H453" s="41">
        <f t="shared" si="52" ref="H453:H516">INDEX($Y$4:$Y$103,C453)</f>
        <v>87</v>
      </c>
      <c r="I453" s="41">
        <f t="shared" si="53" ref="I453:I516">INDEX($Z$4:$AB$103,C453,E453)</f>
        <v>10</v>
      </c>
      <c r="J453" s="41">
        <v>4</v>
      </c>
      <c r="K453" s="41" t="s">
        <v>558</v>
      </c>
      <c r="L453" s="42" t="str">
        <f t="shared" si="54" ref="L453:L516">A453&amp;"-"&amp;C453&amp;"-"&amp;F453&amp;"-loc"&amp;E453</f>
        <v>tw-f-75-shl-loc3</v>
      </c>
      <c r="M453" s="42">
        <f t="shared" si="55" ref="M453:M516">INDEX($AD$4:$AD$103,C453)</f>
        <v>5</v>
      </c>
      <c r="N453" s="41">
        <v>1</v>
      </c>
      <c r="O453" s="43">
        <v>1</v>
      </c>
      <c r="Q453" s="48">
        <v>450</v>
      </c>
    </row>
    <row r="454" spans="1:17" ht="16.5">
      <c r="A454" s="45" t="s">
        <v>1031</v>
      </c>
      <c r="B454" s="45">
        <f t="shared" si="50"/>
        <v>4107610</v>
      </c>
      <c r="C454" s="62">
        <f t="shared" si="49"/>
        <v>76</v>
      </c>
      <c r="D454" s="35">
        <f t="shared" si="51"/>
        <v>41076</v>
      </c>
      <c r="E454" s="36">
        <v>1</v>
      </c>
      <c r="F454" s="44" t="s">
        <v>820</v>
      </c>
      <c r="G454" s="44" t="s">
        <v>175</v>
      </c>
      <c r="H454" s="36">
        <f t="shared" si="52"/>
        <v>88</v>
      </c>
      <c r="I454" s="36">
        <f t="shared" si="53"/>
        <v>10</v>
      </c>
      <c r="J454" s="36">
        <v>4</v>
      </c>
      <c r="K454" s="36" t="s">
        <v>515</v>
      </c>
      <c r="L454" s="36" t="str">
        <f t="shared" si="54"/>
        <v>tw-f-76-jlr-loc1</v>
      </c>
      <c r="M454" s="36">
        <f t="shared" si="55"/>
        <v>5</v>
      </c>
      <c r="N454" s="36">
        <v>1</v>
      </c>
      <c r="O454" s="37">
        <v>1</v>
      </c>
      <c r="Q454" s="48">
        <v>451</v>
      </c>
    </row>
    <row r="455" spans="1:17" ht="16.5">
      <c r="A455" s="45" t="s">
        <v>1031</v>
      </c>
      <c r="B455" s="45">
        <f t="shared" si="50"/>
        <v>4107611</v>
      </c>
      <c r="C455" s="62">
        <f t="shared" si="49"/>
        <v>76</v>
      </c>
      <c r="D455" s="38">
        <f t="shared" si="51"/>
        <v>41076</v>
      </c>
      <c r="E455" s="25">
        <v>1</v>
      </c>
      <c r="F455" s="26" t="s">
        <v>821</v>
      </c>
      <c r="G455" s="26" t="s">
        <v>532</v>
      </c>
      <c r="H455" s="25">
        <f t="shared" si="52"/>
        <v>88</v>
      </c>
      <c r="I455" s="25">
        <f t="shared" si="53"/>
        <v>10</v>
      </c>
      <c r="J455" s="25">
        <v>4</v>
      </c>
      <c r="K455" s="25" t="s">
        <v>555</v>
      </c>
      <c r="L455" s="25" t="str">
        <f t="shared" si="54"/>
        <v>tw-f-76-shl-loc1</v>
      </c>
      <c r="M455" s="25">
        <f t="shared" si="55"/>
        <v>5</v>
      </c>
      <c r="N455" s="25">
        <v>1</v>
      </c>
      <c r="O455" s="39">
        <v>1</v>
      </c>
      <c r="Q455" s="48">
        <v>452</v>
      </c>
    </row>
    <row r="456" spans="1:17" ht="16.5">
      <c r="A456" s="45" t="s">
        <v>1031</v>
      </c>
      <c r="B456" s="45">
        <f t="shared" si="50"/>
        <v>4107620</v>
      </c>
      <c r="C456" s="62">
        <f t="shared" si="49"/>
        <v>76</v>
      </c>
      <c r="D456" s="38">
        <f t="shared" si="51"/>
        <v>41076</v>
      </c>
      <c r="E456" s="25">
        <v>2</v>
      </c>
      <c r="F456" s="26" t="s">
        <v>820</v>
      </c>
      <c r="G456" s="26" t="s">
        <v>514</v>
      </c>
      <c r="H456" s="25">
        <f t="shared" si="52"/>
        <v>88</v>
      </c>
      <c r="I456" s="25">
        <f t="shared" si="53"/>
        <v>10</v>
      </c>
      <c r="J456" s="25">
        <v>4</v>
      </c>
      <c r="K456" s="25" t="s">
        <v>1507</v>
      </c>
      <c r="L456" s="53" t="str">
        <f t="shared" si="54"/>
        <v>tw-f-76-jlr-loc2</v>
      </c>
      <c r="M456" s="53">
        <f t="shared" si="55"/>
        <v>5</v>
      </c>
      <c r="N456" s="25">
        <v>1</v>
      </c>
      <c r="O456" s="39">
        <v>1</v>
      </c>
      <c r="Q456" s="48">
        <v>453</v>
      </c>
    </row>
    <row r="457" spans="1:17" ht="16.5">
      <c r="A457" s="45" t="s">
        <v>1031</v>
      </c>
      <c r="B457" s="45">
        <f t="shared" si="50"/>
        <v>4107621</v>
      </c>
      <c r="C457" s="62">
        <f t="shared" si="49"/>
        <v>76</v>
      </c>
      <c r="D457" s="38">
        <f t="shared" si="51"/>
        <v>41076</v>
      </c>
      <c r="E457" s="25">
        <v>2</v>
      </c>
      <c r="F457" s="26" t="s">
        <v>821</v>
      </c>
      <c r="G457" s="26" t="s">
        <v>531</v>
      </c>
      <c r="H457" s="25">
        <f t="shared" si="52"/>
        <v>88</v>
      </c>
      <c r="I457" s="25">
        <f t="shared" si="53"/>
        <v>10</v>
      </c>
      <c r="J457" s="25">
        <v>4</v>
      </c>
      <c r="K457" s="25" t="s">
        <v>554</v>
      </c>
      <c r="L457" s="53" t="str">
        <f t="shared" si="54"/>
        <v>tw-f-76-shl-loc2</v>
      </c>
      <c r="M457" s="53">
        <f t="shared" si="55"/>
        <v>5</v>
      </c>
      <c r="N457" s="25">
        <v>1</v>
      </c>
      <c r="O457" s="39">
        <v>1</v>
      </c>
      <c r="Q457" s="48">
        <v>454</v>
      </c>
    </row>
    <row r="458" spans="1:17" ht="16.5">
      <c r="A458" s="45" t="s">
        <v>1031</v>
      </c>
      <c r="B458" s="45">
        <f t="shared" si="50"/>
        <v>4107630</v>
      </c>
      <c r="C458" s="62">
        <f t="shared" si="49"/>
        <v>76</v>
      </c>
      <c r="D458" s="38">
        <f t="shared" si="51"/>
        <v>41076</v>
      </c>
      <c r="E458" s="25">
        <v>3</v>
      </c>
      <c r="F458" s="26" t="s">
        <v>820</v>
      </c>
      <c r="G458" s="26" t="s">
        <v>516</v>
      </c>
      <c r="H458" s="25">
        <f t="shared" si="52"/>
        <v>88</v>
      </c>
      <c r="I458" s="25">
        <f t="shared" si="53"/>
        <v>10</v>
      </c>
      <c r="J458" s="25">
        <v>4</v>
      </c>
      <c r="K458" s="25" t="s">
        <v>518</v>
      </c>
      <c r="L458" s="56" t="str">
        <f t="shared" si="54"/>
        <v>tw-f-76-jlr-loc3</v>
      </c>
      <c r="M458" s="56">
        <f t="shared" si="55"/>
        <v>5</v>
      </c>
      <c r="N458" s="25">
        <v>1</v>
      </c>
      <c r="O458" s="39">
        <v>1</v>
      </c>
      <c r="Q458" s="48">
        <v>455</v>
      </c>
    </row>
    <row r="459" spans="1:17" ht="17.25">
      <c r="A459" s="45" t="s">
        <v>1031</v>
      </c>
      <c r="B459" s="45">
        <f t="shared" si="50"/>
        <v>4107631</v>
      </c>
      <c r="C459" s="62">
        <f t="shared" si="49"/>
        <v>76</v>
      </c>
      <c r="D459" s="40">
        <f t="shared" si="51"/>
        <v>41076</v>
      </c>
      <c r="E459" s="41">
        <v>3</v>
      </c>
      <c r="F459" s="42" t="s">
        <v>821</v>
      </c>
      <c r="G459" s="42" t="s">
        <v>536</v>
      </c>
      <c r="H459" s="41">
        <f t="shared" si="52"/>
        <v>88</v>
      </c>
      <c r="I459" s="41">
        <f t="shared" si="53"/>
        <v>10</v>
      </c>
      <c r="J459" s="41">
        <v>4</v>
      </c>
      <c r="K459" s="41" t="s">
        <v>559</v>
      </c>
      <c r="L459" s="42" t="str">
        <f t="shared" si="54"/>
        <v>tw-f-76-shl-loc3</v>
      </c>
      <c r="M459" s="42">
        <f t="shared" si="55"/>
        <v>5</v>
      </c>
      <c r="N459" s="41">
        <v>1</v>
      </c>
      <c r="O459" s="43">
        <v>1</v>
      </c>
      <c r="Q459" s="48">
        <v>456</v>
      </c>
    </row>
    <row r="460" spans="1:17" ht="16.5">
      <c r="A460" s="45" t="s">
        <v>1031</v>
      </c>
      <c r="B460" s="45">
        <f t="shared" si="50"/>
        <v>4107710</v>
      </c>
      <c r="C460" s="62">
        <f t="shared" si="49"/>
        <v>77</v>
      </c>
      <c r="D460" s="35">
        <f t="shared" si="51"/>
        <v>41077</v>
      </c>
      <c r="E460" s="36">
        <v>1</v>
      </c>
      <c r="F460" s="44" t="s">
        <v>820</v>
      </c>
      <c r="G460" s="44" t="s">
        <v>175</v>
      </c>
      <c r="H460" s="36">
        <f t="shared" si="52"/>
        <v>89</v>
      </c>
      <c r="I460" s="36">
        <f t="shared" si="53"/>
        <v>10</v>
      </c>
      <c r="J460" s="36">
        <v>4</v>
      </c>
      <c r="K460" s="44" t="s">
        <v>175</v>
      </c>
      <c r="L460" s="36" t="str">
        <f t="shared" si="54"/>
        <v>tw-f-77-jlr-loc1</v>
      </c>
      <c r="M460" s="36">
        <f t="shared" si="55"/>
        <v>5</v>
      </c>
      <c r="N460" s="36">
        <v>1</v>
      </c>
      <c r="O460" s="37">
        <v>1</v>
      </c>
      <c r="Q460" s="48">
        <v>457</v>
      </c>
    </row>
    <row r="461" spans="1:17" ht="16.5">
      <c r="A461" s="45" t="s">
        <v>1031</v>
      </c>
      <c r="B461" s="45">
        <f t="shared" si="50"/>
        <v>4107711</v>
      </c>
      <c r="C461" s="62">
        <f t="shared" si="49"/>
        <v>77</v>
      </c>
      <c r="D461" s="38">
        <f t="shared" si="51"/>
        <v>41077</v>
      </c>
      <c r="E461" s="25">
        <v>1</v>
      </c>
      <c r="F461" s="26" t="s">
        <v>821</v>
      </c>
      <c r="G461" s="26" t="s">
        <v>532</v>
      </c>
      <c r="H461" s="25">
        <f t="shared" si="52"/>
        <v>89</v>
      </c>
      <c r="I461" s="25">
        <f t="shared" si="53"/>
        <v>10</v>
      </c>
      <c r="J461" s="25">
        <v>4</v>
      </c>
      <c r="K461" s="26" t="s">
        <v>550</v>
      </c>
      <c r="L461" s="25" t="str">
        <f t="shared" si="54"/>
        <v>tw-f-77-shl-loc1</v>
      </c>
      <c r="M461" s="25">
        <f t="shared" si="55"/>
        <v>5</v>
      </c>
      <c r="N461" s="25">
        <v>1</v>
      </c>
      <c r="O461" s="39">
        <v>1</v>
      </c>
      <c r="Q461" s="48">
        <v>458</v>
      </c>
    </row>
    <row r="462" spans="1:17" ht="16.5">
      <c r="A462" s="45" t="s">
        <v>1031</v>
      </c>
      <c r="B462" s="45">
        <f t="shared" si="50"/>
        <v>4107720</v>
      </c>
      <c r="C462" s="62">
        <f t="shared" si="49"/>
        <v>77</v>
      </c>
      <c r="D462" s="38">
        <f t="shared" si="51"/>
        <v>41077</v>
      </c>
      <c r="E462" s="25">
        <v>2</v>
      </c>
      <c r="F462" s="26" t="s">
        <v>820</v>
      </c>
      <c r="G462" s="26" t="s">
        <v>514</v>
      </c>
      <c r="H462" s="25">
        <f t="shared" si="52"/>
        <v>89</v>
      </c>
      <c r="I462" s="25">
        <f t="shared" si="53"/>
        <v>10</v>
      </c>
      <c r="J462" s="25">
        <v>4</v>
      </c>
      <c r="K462" s="26" t="s">
        <v>175</v>
      </c>
      <c r="L462" s="53" t="str">
        <f t="shared" si="54"/>
        <v>tw-f-77-jlr-loc2</v>
      </c>
      <c r="M462" s="53">
        <f t="shared" si="55"/>
        <v>5</v>
      </c>
      <c r="N462" s="25">
        <v>1</v>
      </c>
      <c r="O462" s="39">
        <v>1</v>
      </c>
      <c r="Q462" s="48">
        <v>459</v>
      </c>
    </row>
    <row r="463" spans="1:17" ht="16.5">
      <c r="A463" s="45" t="s">
        <v>1031</v>
      </c>
      <c r="B463" s="45">
        <f t="shared" si="50"/>
        <v>4107721</v>
      </c>
      <c r="C463" s="62">
        <f t="shared" si="49"/>
        <v>77</v>
      </c>
      <c r="D463" s="38">
        <f t="shared" si="51"/>
        <v>41077</v>
      </c>
      <c r="E463" s="25">
        <v>2</v>
      </c>
      <c r="F463" s="26" t="s">
        <v>821</v>
      </c>
      <c r="G463" s="26" t="s">
        <v>531</v>
      </c>
      <c r="H463" s="25">
        <f t="shared" si="52"/>
        <v>89</v>
      </c>
      <c r="I463" s="25">
        <f t="shared" si="53"/>
        <v>10</v>
      </c>
      <c r="J463" s="25">
        <v>4</v>
      </c>
      <c r="K463" s="26" t="s">
        <v>544</v>
      </c>
      <c r="L463" s="53" t="str">
        <f t="shared" si="54"/>
        <v>tw-f-77-shl-loc2</v>
      </c>
      <c r="M463" s="53">
        <f t="shared" si="55"/>
        <v>5</v>
      </c>
      <c r="N463" s="25">
        <v>1</v>
      </c>
      <c r="O463" s="39">
        <v>1</v>
      </c>
      <c r="Q463" s="48">
        <v>460</v>
      </c>
    </row>
    <row r="464" spans="1:17" ht="16.5">
      <c r="A464" s="45" t="s">
        <v>1031</v>
      </c>
      <c r="B464" s="45">
        <f t="shared" si="50"/>
        <v>4107730</v>
      </c>
      <c r="C464" s="62">
        <f t="shared" si="49"/>
        <v>77</v>
      </c>
      <c r="D464" s="38">
        <f t="shared" si="51"/>
        <v>41077</v>
      </c>
      <c r="E464" s="25">
        <v>3</v>
      </c>
      <c r="F464" s="26" t="s">
        <v>820</v>
      </c>
      <c r="G464" s="26" t="s">
        <v>516</v>
      </c>
      <c r="H464" s="25">
        <f t="shared" si="52"/>
        <v>89</v>
      </c>
      <c r="I464" s="25">
        <f t="shared" si="53"/>
        <v>10</v>
      </c>
      <c r="J464" s="25">
        <v>4</v>
      </c>
      <c r="K464" s="26" t="s">
        <v>517</v>
      </c>
      <c r="L464" s="56" t="str">
        <f t="shared" si="54"/>
        <v>tw-f-77-jlr-loc3</v>
      </c>
      <c r="M464" s="56">
        <f t="shared" si="55"/>
        <v>5</v>
      </c>
      <c r="N464" s="25">
        <v>1</v>
      </c>
      <c r="O464" s="39">
        <v>1</v>
      </c>
      <c r="Q464" s="48">
        <v>461</v>
      </c>
    </row>
    <row r="465" spans="1:17" ht="17.25">
      <c r="A465" s="45" t="s">
        <v>1031</v>
      </c>
      <c r="B465" s="45">
        <f t="shared" si="50"/>
        <v>4107731</v>
      </c>
      <c r="C465" s="62">
        <f t="shared" si="49"/>
        <v>77</v>
      </c>
      <c r="D465" s="40">
        <f t="shared" si="51"/>
        <v>41077</v>
      </c>
      <c r="E465" s="41">
        <v>3</v>
      </c>
      <c r="F465" s="42" t="s">
        <v>821</v>
      </c>
      <c r="G465" s="42" t="s">
        <v>536</v>
      </c>
      <c r="H465" s="41">
        <f t="shared" si="52"/>
        <v>89</v>
      </c>
      <c r="I465" s="41">
        <f t="shared" si="53"/>
        <v>10</v>
      </c>
      <c r="J465" s="41">
        <v>4</v>
      </c>
      <c r="K465" s="42" t="s">
        <v>558</v>
      </c>
      <c r="L465" s="42" t="str">
        <f t="shared" si="54"/>
        <v>tw-f-77-shl-loc3</v>
      </c>
      <c r="M465" s="42">
        <f t="shared" si="55"/>
        <v>5</v>
      </c>
      <c r="N465" s="41">
        <v>1</v>
      </c>
      <c r="O465" s="43">
        <v>1</v>
      </c>
      <c r="Q465" s="48">
        <v>462</v>
      </c>
    </row>
    <row r="466" spans="1:17" ht="16.5">
      <c r="A466" s="45" t="s">
        <v>1031</v>
      </c>
      <c r="B466" s="45">
        <f t="shared" si="50"/>
        <v>4107810</v>
      </c>
      <c r="C466" s="62">
        <f t="shared" si="49"/>
        <v>78</v>
      </c>
      <c r="D466" s="35">
        <f t="shared" si="51"/>
        <v>41078</v>
      </c>
      <c r="E466" s="36">
        <v>1</v>
      </c>
      <c r="F466" s="44" t="s">
        <v>820</v>
      </c>
      <c r="G466" s="44" t="s">
        <v>175</v>
      </c>
      <c r="H466" s="36">
        <f t="shared" si="52"/>
        <v>90</v>
      </c>
      <c r="I466" s="36">
        <f t="shared" si="53"/>
        <v>11</v>
      </c>
      <c r="J466" s="36">
        <v>4</v>
      </c>
      <c r="K466" s="44" t="s">
        <v>514</v>
      </c>
      <c r="L466" s="36" t="str">
        <f t="shared" si="54"/>
        <v>tw-f-78-jlr-loc1</v>
      </c>
      <c r="M466" s="36">
        <f t="shared" si="55"/>
        <v>5</v>
      </c>
      <c r="N466" s="36">
        <v>1</v>
      </c>
      <c r="O466" s="37">
        <v>1</v>
      </c>
      <c r="Q466" s="48">
        <v>463</v>
      </c>
    </row>
    <row r="467" spans="1:17" ht="16.5">
      <c r="A467" s="45" t="s">
        <v>1031</v>
      </c>
      <c r="B467" s="45">
        <f t="shared" si="50"/>
        <v>4107811</v>
      </c>
      <c r="C467" s="62">
        <f t="shared" si="49"/>
        <v>78</v>
      </c>
      <c r="D467" s="38">
        <f t="shared" si="51"/>
        <v>41078</v>
      </c>
      <c r="E467" s="25">
        <v>1</v>
      </c>
      <c r="F467" s="26" t="s">
        <v>821</v>
      </c>
      <c r="G467" s="26" t="s">
        <v>532</v>
      </c>
      <c r="H467" s="25">
        <f t="shared" si="52"/>
        <v>90</v>
      </c>
      <c r="I467" s="25">
        <f t="shared" si="53"/>
        <v>11</v>
      </c>
      <c r="J467" s="25">
        <v>4</v>
      </c>
      <c r="K467" s="25" t="s">
        <v>542</v>
      </c>
      <c r="L467" s="25" t="str">
        <f t="shared" si="54"/>
        <v>tw-f-78-shl-loc1</v>
      </c>
      <c r="M467" s="25">
        <f t="shared" si="55"/>
        <v>5</v>
      </c>
      <c r="N467" s="25">
        <v>1</v>
      </c>
      <c r="O467" s="39">
        <v>1</v>
      </c>
      <c r="Q467" s="48">
        <v>464</v>
      </c>
    </row>
    <row r="468" spans="1:17" ht="16.5">
      <c r="A468" s="45" t="s">
        <v>1031</v>
      </c>
      <c r="B468" s="45">
        <f t="shared" si="50"/>
        <v>4107820</v>
      </c>
      <c r="C468" s="62">
        <f t="shared" si="49"/>
        <v>78</v>
      </c>
      <c r="D468" s="38">
        <f t="shared" si="51"/>
        <v>41078</v>
      </c>
      <c r="E468" s="25">
        <v>2</v>
      </c>
      <c r="F468" s="26" t="s">
        <v>820</v>
      </c>
      <c r="G468" s="26" t="s">
        <v>514</v>
      </c>
      <c r="H468" s="25">
        <f t="shared" si="52"/>
        <v>90</v>
      </c>
      <c r="I468" s="25">
        <f t="shared" si="53"/>
        <v>10</v>
      </c>
      <c r="J468" s="25">
        <v>4</v>
      </c>
      <c r="K468" s="25" t="s">
        <v>513</v>
      </c>
      <c r="L468" s="53" t="str">
        <f t="shared" si="54"/>
        <v>tw-f-78-jlr-loc2</v>
      </c>
      <c r="M468" s="53">
        <f t="shared" si="55"/>
        <v>5</v>
      </c>
      <c r="N468" s="25">
        <v>1</v>
      </c>
      <c r="O468" s="39">
        <v>1</v>
      </c>
      <c r="Q468" s="48">
        <v>465</v>
      </c>
    </row>
    <row r="469" spans="1:17" ht="16.5">
      <c r="A469" s="45" t="s">
        <v>1031</v>
      </c>
      <c r="B469" s="45">
        <f t="shared" si="50"/>
        <v>4107821</v>
      </c>
      <c r="C469" s="62">
        <f t="shared" si="49"/>
        <v>78</v>
      </c>
      <c r="D469" s="38">
        <f t="shared" si="51"/>
        <v>41078</v>
      </c>
      <c r="E469" s="25">
        <v>2</v>
      </c>
      <c r="F469" s="26" t="s">
        <v>821</v>
      </c>
      <c r="G469" s="26" t="s">
        <v>531</v>
      </c>
      <c r="H469" s="25">
        <f t="shared" si="52"/>
        <v>90</v>
      </c>
      <c r="I469" s="25">
        <f t="shared" si="53"/>
        <v>10</v>
      </c>
      <c r="J469" s="25">
        <v>4</v>
      </c>
      <c r="K469" s="25" t="s">
        <v>547</v>
      </c>
      <c r="L469" s="53" t="str">
        <f t="shared" si="54"/>
        <v>tw-f-78-shl-loc2</v>
      </c>
      <c r="M469" s="53">
        <f t="shared" si="55"/>
        <v>5</v>
      </c>
      <c r="N469" s="25">
        <v>1</v>
      </c>
      <c r="O469" s="39">
        <v>1</v>
      </c>
      <c r="Q469" s="48">
        <v>466</v>
      </c>
    </row>
    <row r="470" spans="1:17" ht="16.5">
      <c r="A470" s="45" t="s">
        <v>1031</v>
      </c>
      <c r="B470" s="45">
        <f t="shared" si="50"/>
        <v>4107830</v>
      </c>
      <c r="C470" s="62">
        <f t="shared" si="49"/>
        <v>78</v>
      </c>
      <c r="D470" s="38">
        <f t="shared" si="51"/>
        <v>41078</v>
      </c>
      <c r="E470" s="25">
        <v>3</v>
      </c>
      <c r="F470" s="26" t="s">
        <v>820</v>
      </c>
      <c r="G470" s="26" t="s">
        <v>516</v>
      </c>
      <c r="H470" s="25">
        <f t="shared" si="52"/>
        <v>90</v>
      </c>
      <c r="I470" s="25">
        <f t="shared" si="53"/>
        <v>10</v>
      </c>
      <c r="J470" s="25">
        <v>4</v>
      </c>
      <c r="K470" s="26" t="s">
        <v>175</v>
      </c>
      <c r="L470" s="56" t="str">
        <f t="shared" si="54"/>
        <v>tw-f-78-jlr-loc3</v>
      </c>
      <c r="M470" s="56">
        <f t="shared" si="55"/>
        <v>5</v>
      </c>
      <c r="N470" s="25">
        <v>1</v>
      </c>
      <c r="O470" s="39">
        <v>1</v>
      </c>
      <c r="Q470" s="48">
        <v>467</v>
      </c>
    </row>
    <row r="471" spans="1:17" ht="17.25">
      <c r="A471" s="45" t="s">
        <v>1031</v>
      </c>
      <c r="B471" s="45">
        <f t="shared" si="50"/>
        <v>4107831</v>
      </c>
      <c r="C471" s="62">
        <f t="shared" si="49"/>
        <v>78</v>
      </c>
      <c r="D471" s="40">
        <f t="shared" si="51"/>
        <v>41078</v>
      </c>
      <c r="E471" s="41">
        <v>3</v>
      </c>
      <c r="F471" s="42" t="s">
        <v>821</v>
      </c>
      <c r="G471" s="42" t="s">
        <v>536</v>
      </c>
      <c r="H471" s="41">
        <f t="shared" si="52"/>
        <v>90</v>
      </c>
      <c r="I471" s="41">
        <f t="shared" si="53"/>
        <v>10</v>
      </c>
      <c r="J471" s="41">
        <v>4</v>
      </c>
      <c r="K471" s="41" t="s">
        <v>551</v>
      </c>
      <c r="L471" s="42" t="str">
        <f t="shared" si="54"/>
        <v>tw-f-78-shl-loc3</v>
      </c>
      <c r="M471" s="42">
        <f t="shared" si="55"/>
        <v>5</v>
      </c>
      <c r="N471" s="41">
        <v>1</v>
      </c>
      <c r="O471" s="43">
        <v>1</v>
      </c>
      <c r="Q471" s="48">
        <v>468</v>
      </c>
    </row>
    <row r="472" spans="1:17" ht="16.5">
      <c r="A472" s="45" t="s">
        <v>1031</v>
      </c>
      <c r="B472" s="45">
        <f t="shared" si="50"/>
        <v>4107910</v>
      </c>
      <c r="C472" s="62">
        <f t="shared" si="49"/>
        <v>79</v>
      </c>
      <c r="D472" s="35">
        <f t="shared" si="51"/>
        <v>41079</v>
      </c>
      <c r="E472" s="36">
        <v>1</v>
      </c>
      <c r="F472" s="44" t="s">
        <v>820</v>
      </c>
      <c r="G472" s="44" t="s">
        <v>175</v>
      </c>
      <c r="H472" s="36">
        <f t="shared" si="52"/>
        <v>90</v>
      </c>
      <c r="I472" s="36">
        <f t="shared" si="53"/>
        <v>11</v>
      </c>
      <c r="J472" s="36">
        <v>4</v>
      </c>
      <c r="K472" s="44" t="s">
        <v>511</v>
      </c>
      <c r="L472" s="36" t="str">
        <f t="shared" si="54"/>
        <v>tw-f-79-jlr-loc1</v>
      </c>
      <c r="M472" s="36">
        <f t="shared" si="55"/>
        <v>5</v>
      </c>
      <c r="N472" s="36">
        <v>1</v>
      </c>
      <c r="O472" s="37">
        <v>1</v>
      </c>
      <c r="Q472" s="48">
        <v>469</v>
      </c>
    </row>
    <row r="473" spans="1:17" ht="16.5">
      <c r="A473" s="45" t="s">
        <v>1031</v>
      </c>
      <c r="B473" s="45">
        <f t="shared" si="50"/>
        <v>4107911</v>
      </c>
      <c r="C473" s="62">
        <f t="shared" si="49"/>
        <v>79</v>
      </c>
      <c r="D473" s="38">
        <f t="shared" si="51"/>
        <v>41079</v>
      </c>
      <c r="E473" s="25">
        <v>1</v>
      </c>
      <c r="F473" s="26" t="s">
        <v>821</v>
      </c>
      <c r="G473" s="26" t="s">
        <v>532</v>
      </c>
      <c r="H473" s="25">
        <f t="shared" si="52"/>
        <v>90</v>
      </c>
      <c r="I473" s="25">
        <f t="shared" si="53"/>
        <v>11</v>
      </c>
      <c r="J473" s="25">
        <v>4</v>
      </c>
      <c r="K473" s="26" t="s">
        <v>543</v>
      </c>
      <c r="L473" s="25" t="str">
        <f t="shared" si="54"/>
        <v>tw-f-79-shl-loc1</v>
      </c>
      <c r="M473" s="25">
        <f t="shared" si="55"/>
        <v>5</v>
      </c>
      <c r="N473" s="25">
        <v>1</v>
      </c>
      <c r="O473" s="39">
        <v>1</v>
      </c>
      <c r="Q473" s="48">
        <v>470</v>
      </c>
    </row>
    <row r="474" spans="1:17" ht="16.5">
      <c r="A474" s="45" t="s">
        <v>1031</v>
      </c>
      <c r="B474" s="45">
        <f t="shared" si="50"/>
        <v>4107920</v>
      </c>
      <c r="C474" s="62">
        <f t="shared" si="49"/>
        <v>79</v>
      </c>
      <c r="D474" s="38">
        <f t="shared" si="51"/>
        <v>41079</v>
      </c>
      <c r="E474" s="25">
        <v>2</v>
      </c>
      <c r="F474" s="26" t="s">
        <v>820</v>
      </c>
      <c r="G474" s="26" t="s">
        <v>514</v>
      </c>
      <c r="H474" s="25">
        <f t="shared" si="52"/>
        <v>90</v>
      </c>
      <c r="I474" s="25">
        <f t="shared" si="53"/>
        <v>11</v>
      </c>
      <c r="J474" s="25">
        <v>4</v>
      </c>
      <c r="K474" s="26" t="s">
        <v>1511</v>
      </c>
      <c r="L474" s="53" t="str">
        <f t="shared" si="54"/>
        <v>tw-f-79-jlr-loc2</v>
      </c>
      <c r="M474" s="53">
        <f t="shared" si="55"/>
        <v>5</v>
      </c>
      <c r="N474" s="25">
        <v>1</v>
      </c>
      <c r="O474" s="39">
        <v>1</v>
      </c>
      <c r="Q474" s="48">
        <v>471</v>
      </c>
    </row>
    <row r="475" spans="1:17" ht="16.5">
      <c r="A475" s="45" t="s">
        <v>1031</v>
      </c>
      <c r="B475" s="45">
        <f t="shared" si="50"/>
        <v>4107921</v>
      </c>
      <c r="C475" s="62">
        <f t="shared" si="49"/>
        <v>79</v>
      </c>
      <c r="D475" s="38">
        <f t="shared" si="51"/>
        <v>41079</v>
      </c>
      <c r="E475" s="25">
        <v>2</v>
      </c>
      <c r="F475" s="26" t="s">
        <v>821</v>
      </c>
      <c r="G475" s="26" t="s">
        <v>531</v>
      </c>
      <c r="H475" s="25">
        <f t="shared" si="52"/>
        <v>90</v>
      </c>
      <c r="I475" s="25">
        <f t="shared" si="53"/>
        <v>11</v>
      </c>
      <c r="J475" s="25">
        <v>4</v>
      </c>
      <c r="K475" s="26" t="s">
        <v>546</v>
      </c>
      <c r="L475" s="53" t="str">
        <f t="shared" si="54"/>
        <v>tw-f-79-shl-loc2</v>
      </c>
      <c r="M475" s="53">
        <f t="shared" si="55"/>
        <v>5</v>
      </c>
      <c r="N475" s="25">
        <v>1</v>
      </c>
      <c r="O475" s="39">
        <v>1</v>
      </c>
      <c r="Q475" s="48">
        <v>472</v>
      </c>
    </row>
    <row r="476" spans="1:17" ht="16.5">
      <c r="A476" s="45" t="s">
        <v>1031</v>
      </c>
      <c r="B476" s="45">
        <f t="shared" si="50"/>
        <v>4107930</v>
      </c>
      <c r="C476" s="62">
        <f t="shared" si="49"/>
        <v>79</v>
      </c>
      <c r="D476" s="38">
        <f t="shared" si="51"/>
        <v>41079</v>
      </c>
      <c r="E476" s="25">
        <v>3</v>
      </c>
      <c r="F476" s="26" t="s">
        <v>820</v>
      </c>
      <c r="G476" s="26" t="s">
        <v>516</v>
      </c>
      <c r="H476" s="25">
        <f t="shared" si="52"/>
        <v>90</v>
      </c>
      <c r="I476" s="25">
        <f t="shared" si="53"/>
        <v>10</v>
      </c>
      <c r="J476" s="25">
        <v>4</v>
      </c>
      <c r="K476" s="26" t="s">
        <v>520</v>
      </c>
      <c r="L476" s="56" t="str">
        <f t="shared" si="54"/>
        <v>tw-f-79-jlr-loc3</v>
      </c>
      <c r="M476" s="56">
        <f t="shared" si="55"/>
        <v>5</v>
      </c>
      <c r="N476" s="25">
        <v>1</v>
      </c>
      <c r="O476" s="39">
        <v>1</v>
      </c>
      <c r="Q476" s="48">
        <v>473</v>
      </c>
    </row>
    <row r="477" spans="1:17" ht="17.25">
      <c r="A477" s="45" t="s">
        <v>1031</v>
      </c>
      <c r="B477" s="45">
        <f t="shared" si="50"/>
        <v>4107931</v>
      </c>
      <c r="C477" s="62">
        <f t="shared" si="49"/>
        <v>79</v>
      </c>
      <c r="D477" s="40">
        <f t="shared" si="51"/>
        <v>41079</v>
      </c>
      <c r="E477" s="41">
        <v>3</v>
      </c>
      <c r="F477" s="42" t="s">
        <v>821</v>
      </c>
      <c r="G477" s="42" t="s">
        <v>536</v>
      </c>
      <c r="H477" s="41">
        <f t="shared" si="52"/>
        <v>90</v>
      </c>
      <c r="I477" s="41">
        <f t="shared" si="53"/>
        <v>10</v>
      </c>
      <c r="J477" s="41">
        <v>4</v>
      </c>
      <c r="K477" s="42" t="s">
        <v>561</v>
      </c>
      <c r="L477" s="42" t="str">
        <f t="shared" si="54"/>
        <v>tw-f-79-shl-loc3</v>
      </c>
      <c r="M477" s="42">
        <f t="shared" si="55"/>
        <v>5</v>
      </c>
      <c r="N477" s="41">
        <v>1</v>
      </c>
      <c r="O477" s="43">
        <v>1</v>
      </c>
      <c r="Q477" s="48">
        <v>474</v>
      </c>
    </row>
    <row r="478" spans="1:17" ht="16.5">
      <c r="A478" s="45" t="s">
        <v>1031</v>
      </c>
      <c r="B478" s="45">
        <f t="shared" si="50"/>
        <v>4108010</v>
      </c>
      <c r="C478" s="62">
        <f t="shared" si="49"/>
        <v>80</v>
      </c>
      <c r="D478" s="35">
        <f t="shared" si="51"/>
        <v>41080</v>
      </c>
      <c r="E478" s="36">
        <v>1</v>
      </c>
      <c r="F478" s="44" t="s">
        <v>820</v>
      </c>
      <c r="G478" s="44" t="s">
        <v>175</v>
      </c>
      <c r="H478" s="36">
        <f t="shared" si="52"/>
        <v>90</v>
      </c>
      <c r="I478" s="36">
        <f t="shared" si="53"/>
        <v>11</v>
      </c>
      <c r="J478" s="36">
        <v>5</v>
      </c>
      <c r="K478" s="44" t="s">
        <v>518</v>
      </c>
      <c r="L478" s="36" t="str">
        <f t="shared" si="54"/>
        <v>tw-f-80-jlr-loc1</v>
      </c>
      <c r="M478" s="36">
        <f t="shared" si="55"/>
        <v>6</v>
      </c>
      <c r="N478" s="36">
        <v>1</v>
      </c>
      <c r="O478" s="37">
        <v>1</v>
      </c>
      <c r="Q478" s="48">
        <v>475</v>
      </c>
    </row>
    <row r="479" spans="1:17" ht="16.5">
      <c r="A479" s="45" t="s">
        <v>1031</v>
      </c>
      <c r="B479" s="45">
        <f t="shared" si="50"/>
        <v>4108011</v>
      </c>
      <c r="C479" s="62">
        <f t="shared" si="49"/>
        <v>80</v>
      </c>
      <c r="D479" s="38">
        <f t="shared" si="51"/>
        <v>41080</v>
      </c>
      <c r="E479" s="25">
        <v>1</v>
      </c>
      <c r="F479" s="26" t="s">
        <v>821</v>
      </c>
      <c r="G479" s="26" t="s">
        <v>532</v>
      </c>
      <c r="H479" s="25">
        <f t="shared" si="52"/>
        <v>90</v>
      </c>
      <c r="I479" s="25">
        <f t="shared" si="53"/>
        <v>11</v>
      </c>
      <c r="J479" s="25">
        <v>5</v>
      </c>
      <c r="K479" s="26" t="s">
        <v>559</v>
      </c>
      <c r="L479" s="25" t="str">
        <f t="shared" si="54"/>
        <v>tw-f-80-shl-loc1</v>
      </c>
      <c r="M479" s="25">
        <f t="shared" si="55"/>
        <v>6</v>
      </c>
      <c r="N479" s="25">
        <v>1</v>
      </c>
      <c r="O479" s="39">
        <v>1</v>
      </c>
      <c r="Q479" s="48">
        <v>476</v>
      </c>
    </row>
    <row r="480" spans="1:17" ht="16.5">
      <c r="A480" s="45" t="s">
        <v>1031</v>
      </c>
      <c r="B480" s="45">
        <f t="shared" si="50"/>
        <v>4108020</v>
      </c>
      <c r="C480" s="62">
        <f t="shared" si="49"/>
        <v>80</v>
      </c>
      <c r="D480" s="38">
        <f t="shared" si="51"/>
        <v>41080</v>
      </c>
      <c r="E480" s="25">
        <v>2</v>
      </c>
      <c r="F480" s="26" t="s">
        <v>820</v>
      </c>
      <c r="G480" s="26" t="s">
        <v>514</v>
      </c>
      <c r="H480" s="25">
        <f t="shared" si="52"/>
        <v>90</v>
      </c>
      <c r="I480" s="25">
        <f t="shared" si="53"/>
        <v>11</v>
      </c>
      <c r="J480" s="25">
        <v>5</v>
      </c>
      <c r="K480" s="25" t="s">
        <v>1507</v>
      </c>
      <c r="L480" s="53" t="str">
        <f t="shared" si="54"/>
        <v>tw-f-80-jlr-loc2</v>
      </c>
      <c r="M480" s="53">
        <f t="shared" si="55"/>
        <v>6</v>
      </c>
      <c r="N480" s="25">
        <v>1</v>
      </c>
      <c r="O480" s="39">
        <v>1</v>
      </c>
      <c r="Q480" s="48">
        <v>477</v>
      </c>
    </row>
    <row r="481" spans="1:17" ht="16.5">
      <c r="A481" s="45" t="s">
        <v>1031</v>
      </c>
      <c r="B481" s="45">
        <f t="shared" si="50"/>
        <v>4108021</v>
      </c>
      <c r="C481" s="62">
        <f t="shared" si="49"/>
        <v>80</v>
      </c>
      <c r="D481" s="38">
        <f t="shared" si="51"/>
        <v>41080</v>
      </c>
      <c r="E481" s="25">
        <v>2</v>
      </c>
      <c r="F481" s="26" t="s">
        <v>821</v>
      </c>
      <c r="G481" s="26" t="s">
        <v>531</v>
      </c>
      <c r="H481" s="25">
        <f t="shared" si="52"/>
        <v>90</v>
      </c>
      <c r="I481" s="25">
        <f t="shared" si="53"/>
        <v>11</v>
      </c>
      <c r="J481" s="25">
        <v>5</v>
      </c>
      <c r="K481" s="25" t="s">
        <v>554</v>
      </c>
      <c r="L481" s="53" t="str">
        <f t="shared" si="54"/>
        <v>tw-f-80-shl-loc2</v>
      </c>
      <c r="M481" s="53">
        <f t="shared" si="55"/>
        <v>6</v>
      </c>
      <c r="N481" s="25">
        <v>1</v>
      </c>
      <c r="O481" s="39">
        <v>1</v>
      </c>
      <c r="Q481" s="48">
        <v>478</v>
      </c>
    </row>
    <row r="482" spans="1:17" ht="16.5">
      <c r="A482" s="45" t="s">
        <v>1031</v>
      </c>
      <c r="B482" s="45">
        <f t="shared" si="50"/>
        <v>4108030</v>
      </c>
      <c r="C482" s="62">
        <f t="shared" si="49"/>
        <v>80</v>
      </c>
      <c r="D482" s="38">
        <f t="shared" si="51"/>
        <v>41080</v>
      </c>
      <c r="E482" s="25">
        <v>3</v>
      </c>
      <c r="F482" s="26" t="s">
        <v>820</v>
      </c>
      <c r="G482" s="26" t="s">
        <v>516</v>
      </c>
      <c r="H482" s="25">
        <f t="shared" si="52"/>
        <v>90</v>
      </c>
      <c r="I482" s="25">
        <f t="shared" si="53"/>
        <v>11</v>
      </c>
      <c r="J482" s="25">
        <v>5</v>
      </c>
      <c r="K482" s="26" t="s">
        <v>515</v>
      </c>
      <c r="L482" s="56" t="str">
        <f t="shared" si="54"/>
        <v>tw-f-80-jlr-loc3</v>
      </c>
      <c r="M482" s="56">
        <f t="shared" si="55"/>
        <v>6</v>
      </c>
      <c r="N482" s="25">
        <v>1</v>
      </c>
      <c r="O482" s="39">
        <v>1</v>
      </c>
      <c r="Q482" s="48">
        <v>479</v>
      </c>
    </row>
    <row r="483" spans="1:17" ht="17.25">
      <c r="A483" s="45" t="s">
        <v>1031</v>
      </c>
      <c r="B483" s="45">
        <f t="shared" si="50"/>
        <v>4108031</v>
      </c>
      <c r="C483" s="62">
        <f t="shared" si="49"/>
        <v>80</v>
      </c>
      <c r="D483" s="40">
        <f t="shared" si="51"/>
        <v>41080</v>
      </c>
      <c r="E483" s="41">
        <v>3</v>
      </c>
      <c r="F483" s="42" t="s">
        <v>821</v>
      </c>
      <c r="G483" s="42" t="s">
        <v>536</v>
      </c>
      <c r="H483" s="41">
        <f t="shared" si="52"/>
        <v>90</v>
      </c>
      <c r="I483" s="41">
        <f t="shared" si="53"/>
        <v>11</v>
      </c>
      <c r="J483" s="41">
        <v>5</v>
      </c>
      <c r="K483" s="42" t="s">
        <v>555</v>
      </c>
      <c r="L483" s="42" t="str">
        <f t="shared" si="54"/>
        <v>tw-f-80-shl-loc3</v>
      </c>
      <c r="M483" s="42">
        <f t="shared" si="55"/>
        <v>6</v>
      </c>
      <c r="N483" s="41">
        <v>1</v>
      </c>
      <c r="O483" s="43">
        <v>1</v>
      </c>
      <c r="Q483" s="48">
        <v>480</v>
      </c>
    </row>
    <row r="484" spans="1:17" ht="16.5">
      <c r="A484" s="45" t="s">
        <v>1031</v>
      </c>
      <c r="B484" s="45">
        <f t="shared" si="50"/>
        <v>4108110</v>
      </c>
      <c r="C484" s="62">
        <f t="shared" si="49"/>
        <v>81</v>
      </c>
      <c r="D484" s="35">
        <f t="shared" si="51"/>
        <v>41081</v>
      </c>
      <c r="E484" s="36">
        <v>1</v>
      </c>
      <c r="F484" s="44" t="s">
        <v>820</v>
      </c>
      <c r="G484" s="44" t="s">
        <v>175</v>
      </c>
      <c r="H484" s="36">
        <f t="shared" si="52"/>
        <v>91</v>
      </c>
      <c r="I484" s="36">
        <f t="shared" si="53"/>
        <v>11</v>
      </c>
      <c r="J484" s="36">
        <v>5</v>
      </c>
      <c r="K484" s="36" t="s">
        <v>521</v>
      </c>
      <c r="L484" s="36" t="str">
        <f t="shared" si="54"/>
        <v>tw-f-81-jlr-loc1</v>
      </c>
      <c r="M484" s="36">
        <f t="shared" si="55"/>
        <v>6</v>
      </c>
      <c r="N484" s="36">
        <v>1</v>
      </c>
      <c r="O484" s="37">
        <v>1</v>
      </c>
      <c r="Q484" s="48">
        <v>481</v>
      </c>
    </row>
    <row r="485" spans="1:17" ht="16.5">
      <c r="A485" s="45" t="s">
        <v>1031</v>
      </c>
      <c r="B485" s="45">
        <f t="shared" si="50"/>
        <v>4108111</v>
      </c>
      <c r="C485" s="62">
        <f t="shared" si="49"/>
        <v>81</v>
      </c>
      <c r="D485" s="38">
        <f t="shared" si="51"/>
        <v>41081</v>
      </c>
      <c r="E485" s="25">
        <v>1</v>
      </c>
      <c r="F485" s="26" t="s">
        <v>821</v>
      </c>
      <c r="G485" s="26" t="s">
        <v>532</v>
      </c>
      <c r="H485" s="25">
        <f t="shared" si="52"/>
        <v>91</v>
      </c>
      <c r="I485" s="25">
        <f t="shared" si="53"/>
        <v>11</v>
      </c>
      <c r="J485" s="25">
        <v>5</v>
      </c>
      <c r="K485" s="25" t="s">
        <v>562</v>
      </c>
      <c r="L485" s="25" t="str">
        <f t="shared" si="54"/>
        <v>tw-f-81-shl-loc1</v>
      </c>
      <c r="M485" s="25">
        <f t="shared" si="55"/>
        <v>6</v>
      </c>
      <c r="N485" s="25">
        <v>1</v>
      </c>
      <c r="O485" s="39">
        <v>1</v>
      </c>
      <c r="Q485" s="48">
        <v>482</v>
      </c>
    </row>
    <row r="486" spans="1:17" ht="16.5">
      <c r="A486" s="45" t="s">
        <v>1031</v>
      </c>
      <c r="B486" s="45">
        <f t="shared" si="50"/>
        <v>4108120</v>
      </c>
      <c r="C486" s="62">
        <f t="shared" si="49"/>
        <v>81</v>
      </c>
      <c r="D486" s="38">
        <f t="shared" si="51"/>
        <v>41081</v>
      </c>
      <c r="E486" s="25">
        <v>2</v>
      </c>
      <c r="F486" s="26" t="s">
        <v>820</v>
      </c>
      <c r="G486" s="26" t="s">
        <v>514</v>
      </c>
      <c r="H486" s="25">
        <f t="shared" si="52"/>
        <v>91</v>
      </c>
      <c r="I486" s="25">
        <f t="shared" si="53"/>
        <v>11</v>
      </c>
      <c r="J486" s="25">
        <v>5</v>
      </c>
      <c r="K486" s="25" t="s">
        <v>511</v>
      </c>
      <c r="L486" s="53" t="str">
        <f t="shared" si="54"/>
        <v>tw-f-81-jlr-loc2</v>
      </c>
      <c r="M486" s="53">
        <f t="shared" si="55"/>
        <v>6</v>
      </c>
      <c r="N486" s="25">
        <v>1</v>
      </c>
      <c r="O486" s="39">
        <v>1</v>
      </c>
      <c r="Q486" s="48">
        <v>483</v>
      </c>
    </row>
    <row r="487" spans="1:17" ht="16.5">
      <c r="A487" s="45" t="s">
        <v>1031</v>
      </c>
      <c r="B487" s="45">
        <f t="shared" si="50"/>
        <v>4108121</v>
      </c>
      <c r="C487" s="62">
        <f t="shared" si="49"/>
        <v>81</v>
      </c>
      <c r="D487" s="38">
        <f t="shared" si="51"/>
        <v>41081</v>
      </c>
      <c r="E487" s="25">
        <v>2</v>
      </c>
      <c r="F487" s="26" t="s">
        <v>821</v>
      </c>
      <c r="G487" s="26" t="s">
        <v>531</v>
      </c>
      <c r="H487" s="25">
        <f t="shared" si="52"/>
        <v>91</v>
      </c>
      <c r="I487" s="25">
        <f t="shared" si="53"/>
        <v>11</v>
      </c>
      <c r="J487" s="25">
        <v>5</v>
      </c>
      <c r="K487" s="25" t="s">
        <v>550</v>
      </c>
      <c r="L487" s="53" t="str">
        <f t="shared" si="54"/>
        <v>tw-f-81-shl-loc2</v>
      </c>
      <c r="M487" s="53">
        <f t="shared" si="55"/>
        <v>6</v>
      </c>
      <c r="N487" s="25">
        <v>1</v>
      </c>
      <c r="O487" s="39">
        <v>1</v>
      </c>
      <c r="Q487" s="48">
        <v>484</v>
      </c>
    </row>
    <row r="488" spans="1:17" ht="16.5">
      <c r="A488" s="45" t="s">
        <v>1031</v>
      </c>
      <c r="B488" s="45">
        <f t="shared" si="50"/>
        <v>4108130</v>
      </c>
      <c r="C488" s="62">
        <f t="shared" si="49"/>
        <v>81</v>
      </c>
      <c r="D488" s="38">
        <f t="shared" si="51"/>
        <v>41081</v>
      </c>
      <c r="E488" s="25">
        <v>3</v>
      </c>
      <c r="F488" s="26" t="s">
        <v>820</v>
      </c>
      <c r="G488" s="26" t="s">
        <v>516</v>
      </c>
      <c r="H488" s="25">
        <f t="shared" si="52"/>
        <v>91</v>
      </c>
      <c r="I488" s="25">
        <f t="shared" si="53"/>
        <v>11</v>
      </c>
      <c r="J488" s="25">
        <v>5</v>
      </c>
      <c r="K488" s="25" t="s">
        <v>517</v>
      </c>
      <c r="L488" s="56" t="str">
        <f t="shared" si="54"/>
        <v>tw-f-81-jlr-loc3</v>
      </c>
      <c r="M488" s="56">
        <f t="shared" si="55"/>
        <v>6</v>
      </c>
      <c r="N488" s="25">
        <v>1</v>
      </c>
      <c r="O488" s="39">
        <v>1</v>
      </c>
      <c r="Q488" s="48">
        <v>485</v>
      </c>
    </row>
    <row r="489" spans="1:17" ht="17.25">
      <c r="A489" s="45" t="s">
        <v>1031</v>
      </c>
      <c r="B489" s="45">
        <f t="shared" si="50"/>
        <v>4108131</v>
      </c>
      <c r="C489" s="62">
        <f t="shared" si="49"/>
        <v>81</v>
      </c>
      <c r="D489" s="40">
        <f t="shared" si="51"/>
        <v>41081</v>
      </c>
      <c r="E489" s="41">
        <v>3</v>
      </c>
      <c r="F489" s="42" t="s">
        <v>821</v>
      </c>
      <c r="G489" s="42" t="s">
        <v>536</v>
      </c>
      <c r="H489" s="41">
        <f t="shared" si="52"/>
        <v>91</v>
      </c>
      <c r="I489" s="41">
        <f t="shared" si="53"/>
        <v>11</v>
      </c>
      <c r="J489" s="41">
        <v>5</v>
      </c>
      <c r="K489" s="41" t="s">
        <v>558</v>
      </c>
      <c r="L489" s="42" t="str">
        <f t="shared" si="54"/>
        <v>tw-f-81-shl-loc3</v>
      </c>
      <c r="M489" s="42">
        <f t="shared" si="55"/>
        <v>6</v>
      </c>
      <c r="N489" s="41">
        <v>1</v>
      </c>
      <c r="O489" s="43">
        <v>1</v>
      </c>
      <c r="Q489" s="48">
        <v>486</v>
      </c>
    </row>
    <row r="490" spans="1:17" ht="16.5">
      <c r="A490" s="45" t="s">
        <v>1031</v>
      </c>
      <c r="B490" s="45">
        <f t="shared" si="50"/>
        <v>4108210</v>
      </c>
      <c r="C490" s="62">
        <f t="shared" si="49"/>
        <v>82</v>
      </c>
      <c r="D490" s="35">
        <f t="shared" si="51"/>
        <v>41082</v>
      </c>
      <c r="E490" s="36">
        <v>1</v>
      </c>
      <c r="F490" s="44" t="s">
        <v>820</v>
      </c>
      <c r="G490" s="44" t="s">
        <v>175</v>
      </c>
      <c r="H490" s="36">
        <f t="shared" si="52"/>
        <v>91</v>
      </c>
      <c r="I490" s="36">
        <f t="shared" si="53"/>
        <v>11</v>
      </c>
      <c r="J490" s="36">
        <v>5</v>
      </c>
      <c r="K490" s="44" t="s">
        <v>1506</v>
      </c>
      <c r="L490" s="36" t="str">
        <f t="shared" si="54"/>
        <v>tw-f-82-jlr-loc1</v>
      </c>
      <c r="M490" s="36">
        <f t="shared" si="55"/>
        <v>6</v>
      </c>
      <c r="N490" s="36">
        <v>1</v>
      </c>
      <c r="O490" s="37">
        <v>1</v>
      </c>
      <c r="Q490" s="48">
        <v>487</v>
      </c>
    </row>
    <row r="491" spans="1:17" ht="16.5">
      <c r="A491" s="45" t="s">
        <v>1031</v>
      </c>
      <c r="B491" s="45">
        <f t="shared" si="50"/>
        <v>4108211</v>
      </c>
      <c r="C491" s="62">
        <f t="shared" si="49"/>
        <v>82</v>
      </c>
      <c r="D491" s="38">
        <f t="shared" si="51"/>
        <v>41082</v>
      </c>
      <c r="E491" s="25">
        <v>1</v>
      </c>
      <c r="F491" s="26" t="s">
        <v>821</v>
      </c>
      <c r="G491" s="26" t="s">
        <v>532</v>
      </c>
      <c r="H491" s="25">
        <f t="shared" si="52"/>
        <v>91</v>
      </c>
      <c r="I491" s="25">
        <f t="shared" si="53"/>
        <v>11</v>
      </c>
      <c r="J491" s="25">
        <v>5</v>
      </c>
      <c r="K491" s="26" t="s">
        <v>548</v>
      </c>
      <c r="L491" s="25" t="str">
        <f t="shared" si="54"/>
        <v>tw-f-82-shl-loc1</v>
      </c>
      <c r="M491" s="25">
        <f t="shared" si="55"/>
        <v>6</v>
      </c>
      <c r="N491" s="25">
        <v>1</v>
      </c>
      <c r="O491" s="39">
        <v>1</v>
      </c>
      <c r="Q491" s="48">
        <v>488</v>
      </c>
    </row>
    <row r="492" spans="1:17" ht="16.5">
      <c r="A492" s="45" t="s">
        <v>1031</v>
      </c>
      <c r="B492" s="45">
        <f t="shared" si="50"/>
        <v>4108220</v>
      </c>
      <c r="C492" s="62">
        <f t="shared" si="49"/>
        <v>82</v>
      </c>
      <c r="D492" s="38">
        <f t="shared" si="51"/>
        <v>41082</v>
      </c>
      <c r="E492" s="25">
        <v>2</v>
      </c>
      <c r="F492" s="26" t="s">
        <v>820</v>
      </c>
      <c r="G492" s="26" t="s">
        <v>514</v>
      </c>
      <c r="H492" s="25">
        <f t="shared" si="52"/>
        <v>91</v>
      </c>
      <c r="I492" s="25">
        <f t="shared" si="53"/>
        <v>11</v>
      </c>
      <c r="J492" s="25">
        <v>5</v>
      </c>
      <c r="K492" s="25" t="s">
        <v>1511</v>
      </c>
      <c r="L492" s="53" t="str">
        <f t="shared" si="54"/>
        <v>tw-f-82-jlr-loc2</v>
      </c>
      <c r="M492" s="53">
        <f t="shared" si="55"/>
        <v>6</v>
      </c>
      <c r="N492" s="25">
        <v>1</v>
      </c>
      <c r="O492" s="39">
        <v>1</v>
      </c>
      <c r="Q492" s="48">
        <v>489</v>
      </c>
    </row>
    <row r="493" spans="1:17" ht="16.5">
      <c r="A493" s="45" t="s">
        <v>1031</v>
      </c>
      <c r="B493" s="45">
        <f t="shared" si="50"/>
        <v>4108221</v>
      </c>
      <c r="C493" s="62">
        <f t="shared" si="49"/>
        <v>82</v>
      </c>
      <c r="D493" s="38">
        <f t="shared" si="51"/>
        <v>41082</v>
      </c>
      <c r="E493" s="25">
        <v>2</v>
      </c>
      <c r="F493" s="26" t="s">
        <v>821</v>
      </c>
      <c r="G493" s="26" t="s">
        <v>531</v>
      </c>
      <c r="H493" s="25">
        <f t="shared" si="52"/>
        <v>91</v>
      </c>
      <c r="I493" s="25">
        <f t="shared" si="53"/>
        <v>11</v>
      </c>
      <c r="J493" s="25">
        <v>5</v>
      </c>
      <c r="K493" s="26" t="s">
        <v>546</v>
      </c>
      <c r="L493" s="53" t="str">
        <f t="shared" si="54"/>
        <v>tw-f-82-shl-loc2</v>
      </c>
      <c r="M493" s="53">
        <f t="shared" si="55"/>
        <v>6</v>
      </c>
      <c r="N493" s="25">
        <v>1</v>
      </c>
      <c r="O493" s="39">
        <v>1</v>
      </c>
      <c r="Q493" s="48">
        <v>490</v>
      </c>
    </row>
    <row r="494" spans="1:17" ht="16.5">
      <c r="A494" s="45" t="s">
        <v>1031</v>
      </c>
      <c r="B494" s="45">
        <f t="shared" si="50"/>
        <v>4108230</v>
      </c>
      <c r="C494" s="62">
        <f t="shared" si="49"/>
        <v>82</v>
      </c>
      <c r="D494" s="38">
        <f t="shared" si="51"/>
        <v>41082</v>
      </c>
      <c r="E494" s="25">
        <v>3</v>
      </c>
      <c r="F494" s="26" t="s">
        <v>820</v>
      </c>
      <c r="G494" s="26" t="s">
        <v>516</v>
      </c>
      <c r="H494" s="25">
        <f t="shared" si="52"/>
        <v>91</v>
      </c>
      <c r="I494" s="25">
        <f t="shared" si="53"/>
        <v>11</v>
      </c>
      <c r="J494" s="25">
        <v>5</v>
      </c>
      <c r="K494" s="26" t="s">
        <v>518</v>
      </c>
      <c r="L494" s="56" t="str">
        <f t="shared" si="54"/>
        <v>tw-f-82-jlr-loc3</v>
      </c>
      <c r="M494" s="56">
        <f t="shared" si="55"/>
        <v>6</v>
      </c>
      <c r="N494" s="25">
        <v>1</v>
      </c>
      <c r="O494" s="39">
        <v>1</v>
      </c>
      <c r="Q494" s="48">
        <v>491</v>
      </c>
    </row>
    <row r="495" spans="1:17" ht="17.25">
      <c r="A495" s="45" t="s">
        <v>1031</v>
      </c>
      <c r="B495" s="45">
        <f t="shared" si="50"/>
        <v>4108231</v>
      </c>
      <c r="C495" s="62">
        <f t="shared" si="49"/>
        <v>82</v>
      </c>
      <c r="D495" s="40">
        <f t="shared" si="51"/>
        <v>41082</v>
      </c>
      <c r="E495" s="41">
        <v>3</v>
      </c>
      <c r="F495" s="42" t="s">
        <v>821</v>
      </c>
      <c r="G495" s="42" t="s">
        <v>536</v>
      </c>
      <c r="H495" s="41">
        <f t="shared" si="52"/>
        <v>91</v>
      </c>
      <c r="I495" s="41">
        <f t="shared" si="53"/>
        <v>11</v>
      </c>
      <c r="J495" s="41">
        <v>5</v>
      </c>
      <c r="K495" s="42" t="s">
        <v>559</v>
      </c>
      <c r="L495" s="42" t="str">
        <f t="shared" si="54"/>
        <v>tw-f-82-shl-loc3</v>
      </c>
      <c r="M495" s="42">
        <f t="shared" si="55"/>
        <v>6</v>
      </c>
      <c r="N495" s="41">
        <v>1</v>
      </c>
      <c r="O495" s="43">
        <v>1</v>
      </c>
      <c r="Q495" s="48">
        <v>492</v>
      </c>
    </row>
    <row r="496" spans="1:17" ht="16.5">
      <c r="A496" s="45" t="s">
        <v>1031</v>
      </c>
      <c r="B496" s="45">
        <f t="shared" si="50"/>
        <v>4108310</v>
      </c>
      <c r="C496" s="62">
        <f t="shared" si="49"/>
        <v>83</v>
      </c>
      <c r="D496" s="35">
        <f t="shared" si="51"/>
        <v>41083</v>
      </c>
      <c r="E496" s="36">
        <v>1</v>
      </c>
      <c r="F496" s="44" t="s">
        <v>820</v>
      </c>
      <c r="G496" s="44" t="s">
        <v>175</v>
      </c>
      <c r="H496" s="36">
        <f t="shared" si="52"/>
        <v>92</v>
      </c>
      <c r="I496" s="36">
        <f t="shared" si="53"/>
        <v>11</v>
      </c>
      <c r="J496" s="36">
        <v>5</v>
      </c>
      <c r="K496" s="36" t="s">
        <v>515</v>
      </c>
      <c r="L496" s="36" t="str">
        <f t="shared" si="54"/>
        <v>tw-f-83-jlr-loc1</v>
      </c>
      <c r="M496" s="36">
        <f t="shared" si="55"/>
        <v>6</v>
      </c>
      <c r="N496" s="36">
        <v>1</v>
      </c>
      <c r="O496" s="37">
        <v>1</v>
      </c>
      <c r="Q496" s="48">
        <v>493</v>
      </c>
    </row>
    <row r="497" spans="1:17" ht="16.5">
      <c r="A497" s="45" t="s">
        <v>1031</v>
      </c>
      <c r="B497" s="45">
        <f t="shared" si="50"/>
        <v>4108311</v>
      </c>
      <c r="C497" s="62">
        <f t="shared" si="49"/>
        <v>83</v>
      </c>
      <c r="D497" s="38">
        <f t="shared" si="51"/>
        <v>41083</v>
      </c>
      <c r="E497" s="25">
        <v>1</v>
      </c>
      <c r="F497" s="26" t="s">
        <v>821</v>
      </c>
      <c r="G497" s="26" t="s">
        <v>532</v>
      </c>
      <c r="H497" s="25">
        <f t="shared" si="52"/>
        <v>92</v>
      </c>
      <c r="I497" s="25">
        <f t="shared" si="53"/>
        <v>11</v>
      </c>
      <c r="J497" s="25">
        <v>5</v>
      </c>
      <c r="K497" s="25" t="s">
        <v>555</v>
      </c>
      <c r="L497" s="25" t="str">
        <f t="shared" si="54"/>
        <v>tw-f-83-shl-loc1</v>
      </c>
      <c r="M497" s="25">
        <f t="shared" si="55"/>
        <v>6</v>
      </c>
      <c r="N497" s="25">
        <v>1</v>
      </c>
      <c r="O497" s="39">
        <v>1</v>
      </c>
      <c r="Q497" s="48">
        <v>494</v>
      </c>
    </row>
    <row r="498" spans="1:17" ht="16.5">
      <c r="A498" s="45" t="s">
        <v>1031</v>
      </c>
      <c r="B498" s="45">
        <f t="shared" si="50"/>
        <v>4108320</v>
      </c>
      <c r="C498" s="62">
        <f t="shared" si="49"/>
        <v>83</v>
      </c>
      <c r="D498" s="38">
        <f t="shared" si="51"/>
        <v>41083</v>
      </c>
      <c r="E498" s="25">
        <v>2</v>
      </c>
      <c r="F498" s="26" t="s">
        <v>820</v>
      </c>
      <c r="G498" s="26" t="s">
        <v>514</v>
      </c>
      <c r="H498" s="25">
        <f t="shared" si="52"/>
        <v>92</v>
      </c>
      <c r="I498" s="25">
        <f t="shared" si="53"/>
        <v>11</v>
      </c>
      <c r="J498" s="25">
        <v>5</v>
      </c>
      <c r="K498" s="25" t="s">
        <v>1507</v>
      </c>
      <c r="L498" s="53" t="str">
        <f t="shared" si="54"/>
        <v>tw-f-83-jlr-loc2</v>
      </c>
      <c r="M498" s="53">
        <f t="shared" si="55"/>
        <v>6</v>
      </c>
      <c r="N498" s="25">
        <v>1</v>
      </c>
      <c r="O498" s="39">
        <v>1</v>
      </c>
      <c r="Q498" s="48">
        <v>495</v>
      </c>
    </row>
    <row r="499" spans="1:17" ht="16.5">
      <c r="A499" s="45" t="s">
        <v>1031</v>
      </c>
      <c r="B499" s="45">
        <f t="shared" si="50"/>
        <v>4108321</v>
      </c>
      <c r="C499" s="62">
        <f t="shared" si="49"/>
        <v>83</v>
      </c>
      <c r="D499" s="38">
        <f t="shared" si="51"/>
        <v>41083</v>
      </c>
      <c r="E499" s="25">
        <v>2</v>
      </c>
      <c r="F499" s="26" t="s">
        <v>821</v>
      </c>
      <c r="G499" s="26" t="s">
        <v>531</v>
      </c>
      <c r="H499" s="25">
        <f t="shared" si="52"/>
        <v>92</v>
      </c>
      <c r="I499" s="25">
        <f t="shared" si="53"/>
        <v>11</v>
      </c>
      <c r="J499" s="25">
        <v>5</v>
      </c>
      <c r="K499" s="25" t="s">
        <v>554</v>
      </c>
      <c r="L499" s="53" t="str">
        <f t="shared" si="54"/>
        <v>tw-f-83-shl-loc2</v>
      </c>
      <c r="M499" s="53">
        <f t="shared" si="55"/>
        <v>6</v>
      </c>
      <c r="N499" s="25">
        <v>1</v>
      </c>
      <c r="O499" s="39">
        <v>1</v>
      </c>
      <c r="Q499" s="48">
        <v>496</v>
      </c>
    </row>
    <row r="500" spans="1:17" ht="16.5">
      <c r="A500" s="45" t="s">
        <v>1031</v>
      </c>
      <c r="B500" s="45">
        <f t="shared" si="50"/>
        <v>4108330</v>
      </c>
      <c r="C500" s="62">
        <f t="shared" si="49"/>
        <v>83</v>
      </c>
      <c r="D500" s="38">
        <f t="shared" si="51"/>
        <v>41083</v>
      </c>
      <c r="E500" s="25">
        <v>3</v>
      </c>
      <c r="F500" s="26" t="s">
        <v>820</v>
      </c>
      <c r="G500" s="26" t="s">
        <v>516</v>
      </c>
      <c r="H500" s="25">
        <f t="shared" si="52"/>
        <v>92</v>
      </c>
      <c r="I500" s="25">
        <f t="shared" si="53"/>
        <v>11</v>
      </c>
      <c r="J500" s="25">
        <v>5</v>
      </c>
      <c r="K500" s="25" t="s">
        <v>518</v>
      </c>
      <c r="L500" s="56" t="str">
        <f t="shared" si="54"/>
        <v>tw-f-83-jlr-loc3</v>
      </c>
      <c r="M500" s="56">
        <f t="shared" si="55"/>
        <v>6</v>
      </c>
      <c r="N500" s="25">
        <v>1</v>
      </c>
      <c r="O500" s="39">
        <v>1</v>
      </c>
      <c r="Q500" s="48">
        <v>497</v>
      </c>
    </row>
    <row r="501" spans="1:17" ht="17.25">
      <c r="A501" s="45" t="s">
        <v>1031</v>
      </c>
      <c r="B501" s="45">
        <f t="shared" si="50"/>
        <v>4108331</v>
      </c>
      <c r="C501" s="62">
        <f t="shared" si="49"/>
        <v>83</v>
      </c>
      <c r="D501" s="40">
        <f t="shared" si="51"/>
        <v>41083</v>
      </c>
      <c r="E501" s="41">
        <v>3</v>
      </c>
      <c r="F501" s="42" t="s">
        <v>821</v>
      </c>
      <c r="G501" s="42" t="s">
        <v>536</v>
      </c>
      <c r="H501" s="41">
        <f t="shared" si="52"/>
        <v>92</v>
      </c>
      <c r="I501" s="41">
        <f t="shared" si="53"/>
        <v>11</v>
      </c>
      <c r="J501" s="41">
        <v>5</v>
      </c>
      <c r="K501" s="41" t="s">
        <v>559</v>
      </c>
      <c r="L501" s="42" t="str">
        <f t="shared" si="54"/>
        <v>tw-f-83-shl-loc3</v>
      </c>
      <c r="M501" s="42">
        <f t="shared" si="55"/>
        <v>6</v>
      </c>
      <c r="N501" s="41">
        <v>1</v>
      </c>
      <c r="O501" s="43">
        <v>1</v>
      </c>
      <c r="Q501" s="48">
        <v>498</v>
      </c>
    </row>
    <row r="502" spans="1:17" ht="16.5">
      <c r="A502" s="45" t="s">
        <v>1031</v>
      </c>
      <c r="B502" s="45">
        <f t="shared" si="50"/>
        <v>4108410</v>
      </c>
      <c r="C502" s="62">
        <f t="shared" si="49"/>
        <v>84</v>
      </c>
      <c r="D502" s="35">
        <f t="shared" si="51"/>
        <v>41084</v>
      </c>
      <c r="E502" s="36">
        <v>1</v>
      </c>
      <c r="F502" s="44" t="s">
        <v>820</v>
      </c>
      <c r="G502" s="44" t="s">
        <v>175</v>
      </c>
      <c r="H502" s="36">
        <f t="shared" si="52"/>
        <v>92</v>
      </c>
      <c r="I502" s="36">
        <f t="shared" si="53"/>
        <v>11</v>
      </c>
      <c r="J502" s="36">
        <v>5</v>
      </c>
      <c r="K502" s="44" t="s">
        <v>519</v>
      </c>
      <c r="L502" s="36" t="str">
        <f t="shared" si="54"/>
        <v>tw-f-84-jlr-loc1</v>
      </c>
      <c r="M502" s="36">
        <f t="shared" si="55"/>
        <v>6</v>
      </c>
      <c r="N502" s="36">
        <v>1</v>
      </c>
      <c r="O502" s="37">
        <v>1</v>
      </c>
      <c r="Q502" s="48">
        <v>499</v>
      </c>
    </row>
    <row r="503" spans="1:17" ht="16.5">
      <c r="A503" s="45" t="s">
        <v>1031</v>
      </c>
      <c r="B503" s="45">
        <f t="shared" si="50"/>
        <v>4108411</v>
      </c>
      <c r="C503" s="62">
        <f t="shared" si="49"/>
        <v>84</v>
      </c>
      <c r="D503" s="38">
        <f t="shared" si="51"/>
        <v>41084</v>
      </c>
      <c r="E503" s="25">
        <v>1</v>
      </c>
      <c r="F503" s="26" t="s">
        <v>821</v>
      </c>
      <c r="G503" s="26" t="s">
        <v>532</v>
      </c>
      <c r="H503" s="25">
        <f t="shared" si="52"/>
        <v>92</v>
      </c>
      <c r="I503" s="25">
        <f t="shared" si="53"/>
        <v>11</v>
      </c>
      <c r="J503" s="25">
        <v>5</v>
      </c>
      <c r="K503" s="26" t="s">
        <v>560</v>
      </c>
      <c r="L503" s="25" t="str">
        <f t="shared" si="54"/>
        <v>tw-f-84-shl-loc1</v>
      </c>
      <c r="M503" s="25">
        <f t="shared" si="55"/>
        <v>6</v>
      </c>
      <c r="N503" s="25">
        <v>1</v>
      </c>
      <c r="O503" s="39">
        <v>1</v>
      </c>
      <c r="Q503" s="48">
        <v>500</v>
      </c>
    </row>
    <row r="504" spans="1:17" ht="16.5">
      <c r="A504" s="45" t="s">
        <v>1031</v>
      </c>
      <c r="B504" s="45">
        <f t="shared" si="50"/>
        <v>4108420</v>
      </c>
      <c r="C504" s="62">
        <f t="shared" si="49"/>
        <v>84</v>
      </c>
      <c r="D504" s="38">
        <f t="shared" si="51"/>
        <v>41084</v>
      </c>
      <c r="E504" s="25">
        <v>2</v>
      </c>
      <c r="F504" s="26" t="s">
        <v>820</v>
      </c>
      <c r="G504" s="26" t="s">
        <v>514</v>
      </c>
      <c r="H504" s="25">
        <f t="shared" si="52"/>
        <v>92</v>
      </c>
      <c r="I504" s="25">
        <f t="shared" si="53"/>
        <v>11</v>
      </c>
      <c r="J504" s="25">
        <v>5</v>
      </c>
      <c r="K504" s="26" t="s">
        <v>175</v>
      </c>
      <c r="L504" s="53" t="str">
        <f t="shared" si="54"/>
        <v>tw-f-84-jlr-loc2</v>
      </c>
      <c r="M504" s="53">
        <f t="shared" si="55"/>
        <v>6</v>
      </c>
      <c r="N504" s="25">
        <v>1</v>
      </c>
      <c r="O504" s="39">
        <v>1</v>
      </c>
      <c r="Q504" s="48">
        <v>501</v>
      </c>
    </row>
    <row r="505" spans="1:17" ht="16.5">
      <c r="A505" s="45" t="s">
        <v>1031</v>
      </c>
      <c r="B505" s="45">
        <f t="shared" si="50"/>
        <v>4108421</v>
      </c>
      <c r="C505" s="62">
        <f t="shared" si="49"/>
        <v>84</v>
      </c>
      <c r="D505" s="38">
        <f t="shared" si="51"/>
        <v>41084</v>
      </c>
      <c r="E505" s="25">
        <v>2</v>
      </c>
      <c r="F505" s="26" t="s">
        <v>821</v>
      </c>
      <c r="G505" s="26" t="s">
        <v>531</v>
      </c>
      <c r="H505" s="25">
        <f t="shared" si="52"/>
        <v>92</v>
      </c>
      <c r="I505" s="25">
        <f t="shared" si="53"/>
        <v>11</v>
      </c>
      <c r="J505" s="25">
        <v>5</v>
      </c>
      <c r="K505" s="26" t="s">
        <v>544</v>
      </c>
      <c r="L505" s="53" t="str">
        <f t="shared" si="54"/>
        <v>tw-f-84-shl-loc2</v>
      </c>
      <c r="M505" s="53">
        <f t="shared" si="55"/>
        <v>6</v>
      </c>
      <c r="N505" s="25">
        <v>1</v>
      </c>
      <c r="O505" s="39">
        <v>1</v>
      </c>
      <c r="Q505" s="48">
        <v>502</v>
      </c>
    </row>
    <row r="506" spans="1:17" ht="16.5">
      <c r="A506" s="45" t="s">
        <v>1031</v>
      </c>
      <c r="B506" s="45">
        <f t="shared" si="50"/>
        <v>4108430</v>
      </c>
      <c r="C506" s="62">
        <f t="shared" si="49"/>
        <v>84</v>
      </c>
      <c r="D506" s="38">
        <f t="shared" si="51"/>
        <v>41084</v>
      </c>
      <c r="E506" s="25">
        <v>3</v>
      </c>
      <c r="F506" s="26" t="s">
        <v>820</v>
      </c>
      <c r="G506" s="26" t="s">
        <v>516</v>
      </c>
      <c r="H506" s="25">
        <f t="shared" si="52"/>
        <v>92</v>
      </c>
      <c r="I506" s="25">
        <f t="shared" si="53"/>
        <v>11</v>
      </c>
      <c r="J506" s="25">
        <v>5</v>
      </c>
      <c r="K506" s="26" t="s">
        <v>517</v>
      </c>
      <c r="L506" s="56" t="str">
        <f t="shared" si="54"/>
        <v>tw-f-84-jlr-loc3</v>
      </c>
      <c r="M506" s="56">
        <f t="shared" si="55"/>
        <v>6</v>
      </c>
      <c r="N506" s="25">
        <v>1</v>
      </c>
      <c r="O506" s="39">
        <v>1</v>
      </c>
      <c r="Q506" s="48">
        <v>503</v>
      </c>
    </row>
    <row r="507" spans="1:17" ht="17.25">
      <c r="A507" s="45" t="s">
        <v>1031</v>
      </c>
      <c r="B507" s="45">
        <f t="shared" si="50"/>
        <v>4108431</v>
      </c>
      <c r="C507" s="62">
        <f t="shared" si="49"/>
        <v>84</v>
      </c>
      <c r="D507" s="40">
        <f t="shared" si="51"/>
        <v>41084</v>
      </c>
      <c r="E507" s="41">
        <v>3</v>
      </c>
      <c r="F507" s="42" t="s">
        <v>821</v>
      </c>
      <c r="G507" s="42" t="s">
        <v>536</v>
      </c>
      <c r="H507" s="41">
        <f t="shared" si="52"/>
        <v>92</v>
      </c>
      <c r="I507" s="41">
        <f t="shared" si="53"/>
        <v>11</v>
      </c>
      <c r="J507" s="41">
        <v>5</v>
      </c>
      <c r="K507" s="42" t="s">
        <v>558</v>
      </c>
      <c r="L507" s="42" t="str">
        <f t="shared" si="54"/>
        <v>tw-f-84-shl-loc3</v>
      </c>
      <c r="M507" s="42">
        <f t="shared" si="55"/>
        <v>6</v>
      </c>
      <c r="N507" s="41">
        <v>1</v>
      </c>
      <c r="O507" s="43">
        <v>1</v>
      </c>
      <c r="Q507" s="48">
        <v>504</v>
      </c>
    </row>
    <row r="508" spans="1:17" ht="16.5">
      <c r="A508" s="45" t="s">
        <v>1031</v>
      </c>
      <c r="B508" s="45">
        <f t="shared" si="50"/>
        <v>4108510</v>
      </c>
      <c r="C508" s="62">
        <f t="shared" si="49"/>
        <v>85</v>
      </c>
      <c r="D508" s="35">
        <f t="shared" si="51"/>
        <v>41085</v>
      </c>
      <c r="E508" s="36">
        <v>1</v>
      </c>
      <c r="F508" s="44" t="s">
        <v>820</v>
      </c>
      <c r="G508" s="44" t="s">
        <v>175</v>
      </c>
      <c r="H508" s="36">
        <f t="shared" si="52"/>
        <v>93</v>
      </c>
      <c r="I508" s="36">
        <f t="shared" si="53"/>
        <v>11</v>
      </c>
      <c r="J508" s="36">
        <v>5</v>
      </c>
      <c r="K508" s="36" t="s">
        <v>1506</v>
      </c>
      <c r="L508" s="36" t="str">
        <f t="shared" si="54"/>
        <v>tw-f-85-jlr-loc1</v>
      </c>
      <c r="M508" s="36">
        <f t="shared" si="55"/>
        <v>6</v>
      </c>
      <c r="N508" s="36">
        <v>1</v>
      </c>
      <c r="O508" s="37">
        <v>1</v>
      </c>
      <c r="Q508" s="48">
        <v>505</v>
      </c>
    </row>
    <row r="509" spans="1:17" ht="16.5">
      <c r="A509" s="45" t="s">
        <v>1031</v>
      </c>
      <c r="B509" s="45">
        <f t="shared" si="50"/>
        <v>4108511</v>
      </c>
      <c r="C509" s="62">
        <f t="shared" si="49"/>
        <v>85</v>
      </c>
      <c r="D509" s="38">
        <f t="shared" si="51"/>
        <v>41085</v>
      </c>
      <c r="E509" s="25">
        <v>1</v>
      </c>
      <c r="F509" s="26" t="s">
        <v>821</v>
      </c>
      <c r="G509" s="26" t="s">
        <v>532</v>
      </c>
      <c r="H509" s="25">
        <f t="shared" si="52"/>
        <v>93</v>
      </c>
      <c r="I509" s="25">
        <f t="shared" si="53"/>
        <v>11</v>
      </c>
      <c r="J509" s="25">
        <v>5</v>
      </c>
      <c r="K509" s="25" t="s">
        <v>548</v>
      </c>
      <c r="L509" s="25" t="str">
        <f t="shared" si="54"/>
        <v>tw-f-85-shl-loc1</v>
      </c>
      <c r="M509" s="25">
        <f t="shared" si="55"/>
        <v>6</v>
      </c>
      <c r="N509" s="25">
        <v>1</v>
      </c>
      <c r="O509" s="39">
        <v>1</v>
      </c>
      <c r="Q509" s="48">
        <v>506</v>
      </c>
    </row>
    <row r="510" spans="1:17" ht="16.5">
      <c r="A510" s="45" t="s">
        <v>1031</v>
      </c>
      <c r="B510" s="45">
        <f t="shared" si="50"/>
        <v>4108520</v>
      </c>
      <c r="C510" s="62">
        <f t="shared" si="49"/>
        <v>85</v>
      </c>
      <c r="D510" s="38">
        <f t="shared" si="51"/>
        <v>41085</v>
      </c>
      <c r="E510" s="25">
        <v>2</v>
      </c>
      <c r="F510" s="26" t="s">
        <v>820</v>
      </c>
      <c r="G510" s="26" t="s">
        <v>514</v>
      </c>
      <c r="H510" s="25">
        <f t="shared" si="52"/>
        <v>93</v>
      </c>
      <c r="I510" s="25">
        <f t="shared" si="53"/>
        <v>11</v>
      </c>
      <c r="J510" s="25">
        <v>5</v>
      </c>
      <c r="K510" s="25" t="s">
        <v>514</v>
      </c>
      <c r="L510" s="53" t="str">
        <f t="shared" si="54"/>
        <v>tw-f-85-jlr-loc2</v>
      </c>
      <c r="M510" s="53">
        <f t="shared" si="55"/>
        <v>6</v>
      </c>
      <c r="N510" s="25">
        <v>1</v>
      </c>
      <c r="O510" s="39">
        <v>1</v>
      </c>
      <c r="Q510" s="48">
        <v>507</v>
      </c>
    </row>
    <row r="511" spans="1:17" ht="16.5">
      <c r="A511" s="45" t="s">
        <v>1031</v>
      </c>
      <c r="B511" s="45">
        <f t="shared" si="50"/>
        <v>4108521</v>
      </c>
      <c r="C511" s="62">
        <f t="shared" si="49"/>
        <v>85</v>
      </c>
      <c r="D511" s="38">
        <f t="shared" si="51"/>
        <v>41085</v>
      </c>
      <c r="E511" s="25">
        <v>2</v>
      </c>
      <c r="F511" s="26" t="s">
        <v>821</v>
      </c>
      <c r="G511" s="26" t="s">
        <v>531</v>
      </c>
      <c r="H511" s="25">
        <f t="shared" si="52"/>
        <v>93</v>
      </c>
      <c r="I511" s="25">
        <f t="shared" si="53"/>
        <v>11</v>
      </c>
      <c r="J511" s="25">
        <v>5</v>
      </c>
      <c r="K511" s="25" t="s">
        <v>552</v>
      </c>
      <c r="L511" s="53" t="str">
        <f t="shared" si="54"/>
        <v>tw-f-85-shl-loc2</v>
      </c>
      <c r="M511" s="53">
        <f t="shared" si="55"/>
        <v>6</v>
      </c>
      <c r="N511" s="25">
        <v>1</v>
      </c>
      <c r="O511" s="39">
        <v>1</v>
      </c>
      <c r="Q511" s="48">
        <v>508</v>
      </c>
    </row>
    <row r="512" spans="1:17" ht="16.5">
      <c r="A512" s="45" t="s">
        <v>1031</v>
      </c>
      <c r="B512" s="45">
        <f t="shared" si="50"/>
        <v>4108530</v>
      </c>
      <c r="C512" s="62">
        <f t="shared" si="49"/>
        <v>85</v>
      </c>
      <c r="D512" s="38">
        <f t="shared" si="51"/>
        <v>41085</v>
      </c>
      <c r="E512" s="25">
        <v>3</v>
      </c>
      <c r="F512" s="26" t="s">
        <v>820</v>
      </c>
      <c r="G512" s="26" t="s">
        <v>516</v>
      </c>
      <c r="H512" s="25">
        <f t="shared" si="52"/>
        <v>93</v>
      </c>
      <c r="I512" s="25">
        <f t="shared" si="53"/>
        <v>11</v>
      </c>
      <c r="J512" s="25">
        <v>5</v>
      </c>
      <c r="K512" s="25" t="s">
        <v>175</v>
      </c>
      <c r="L512" s="56" t="str">
        <f t="shared" si="54"/>
        <v>tw-f-85-jlr-loc3</v>
      </c>
      <c r="M512" s="56">
        <f t="shared" si="55"/>
        <v>6</v>
      </c>
      <c r="N512" s="25">
        <v>1</v>
      </c>
      <c r="O512" s="39">
        <v>1</v>
      </c>
      <c r="Q512" s="48">
        <v>509</v>
      </c>
    </row>
    <row r="513" spans="1:17" ht="17.25">
      <c r="A513" s="45" t="s">
        <v>1031</v>
      </c>
      <c r="B513" s="45">
        <f t="shared" si="50"/>
        <v>4108531</v>
      </c>
      <c r="C513" s="62">
        <f t="shared" si="56" ref="C513:C576">MOD(D513,100)</f>
        <v>85</v>
      </c>
      <c r="D513" s="40">
        <f t="shared" si="51"/>
        <v>41085</v>
      </c>
      <c r="E513" s="41">
        <v>3</v>
      </c>
      <c r="F513" s="42" t="s">
        <v>821</v>
      </c>
      <c r="G513" s="42" t="s">
        <v>536</v>
      </c>
      <c r="H513" s="41">
        <f t="shared" si="52"/>
        <v>93</v>
      </c>
      <c r="I513" s="41">
        <f t="shared" si="53"/>
        <v>11</v>
      </c>
      <c r="J513" s="41">
        <v>5</v>
      </c>
      <c r="K513" s="41" t="s">
        <v>551</v>
      </c>
      <c r="L513" s="42" t="str">
        <f t="shared" si="54"/>
        <v>tw-f-85-shl-loc3</v>
      </c>
      <c r="M513" s="42">
        <f t="shared" si="55"/>
        <v>6</v>
      </c>
      <c r="N513" s="41">
        <v>1</v>
      </c>
      <c r="O513" s="43">
        <v>1</v>
      </c>
      <c r="Q513" s="48">
        <v>510</v>
      </c>
    </row>
    <row r="514" spans="1:17" ht="16.5">
      <c r="A514" s="45" t="s">
        <v>1031</v>
      </c>
      <c r="B514" s="45">
        <f t="shared" si="50"/>
        <v>4108610</v>
      </c>
      <c r="C514" s="62">
        <f t="shared" si="56"/>
        <v>86</v>
      </c>
      <c r="D514" s="35">
        <f t="shared" si="51"/>
        <v>41086</v>
      </c>
      <c r="E514" s="36">
        <v>1</v>
      </c>
      <c r="F514" s="44" t="s">
        <v>820</v>
      </c>
      <c r="G514" s="44" t="s">
        <v>175</v>
      </c>
      <c r="H514" s="36">
        <f t="shared" si="52"/>
        <v>93</v>
      </c>
      <c r="I514" s="36">
        <f t="shared" si="53"/>
        <v>11</v>
      </c>
      <c r="J514" s="36">
        <v>5</v>
      </c>
      <c r="K514" s="44" t="s">
        <v>518</v>
      </c>
      <c r="L514" s="36" t="str">
        <f t="shared" si="54"/>
        <v>tw-f-86-jlr-loc1</v>
      </c>
      <c r="M514" s="36">
        <f t="shared" si="55"/>
        <v>6</v>
      </c>
      <c r="N514" s="36">
        <v>1</v>
      </c>
      <c r="O514" s="37">
        <v>1</v>
      </c>
      <c r="Q514" s="48">
        <v>511</v>
      </c>
    </row>
    <row r="515" spans="1:17" ht="16.5">
      <c r="A515" s="45" t="s">
        <v>1031</v>
      </c>
      <c r="B515" s="45">
        <f t="shared" si="50"/>
        <v>4108611</v>
      </c>
      <c r="C515" s="62">
        <f t="shared" si="56"/>
        <v>86</v>
      </c>
      <c r="D515" s="38">
        <f t="shared" si="51"/>
        <v>41086</v>
      </c>
      <c r="E515" s="25">
        <v>1</v>
      </c>
      <c r="F515" s="26" t="s">
        <v>821</v>
      </c>
      <c r="G515" s="26" t="s">
        <v>532</v>
      </c>
      <c r="H515" s="25">
        <f t="shared" si="52"/>
        <v>93</v>
      </c>
      <c r="I515" s="25">
        <f t="shared" si="53"/>
        <v>11</v>
      </c>
      <c r="J515" s="25">
        <v>5</v>
      </c>
      <c r="K515" s="26" t="s">
        <v>559</v>
      </c>
      <c r="L515" s="25" t="str">
        <f t="shared" si="54"/>
        <v>tw-f-86-shl-loc1</v>
      </c>
      <c r="M515" s="25">
        <f t="shared" si="55"/>
        <v>6</v>
      </c>
      <c r="N515" s="25">
        <v>1</v>
      </c>
      <c r="O515" s="39">
        <v>1</v>
      </c>
      <c r="Q515" s="48">
        <v>512</v>
      </c>
    </row>
    <row r="516" spans="1:17" ht="16.5">
      <c r="A516" s="45" t="s">
        <v>1031</v>
      </c>
      <c r="B516" s="45">
        <f t="shared" si="50"/>
        <v>4108620</v>
      </c>
      <c r="C516" s="62">
        <f t="shared" si="56"/>
        <v>86</v>
      </c>
      <c r="D516" s="38">
        <f t="shared" si="51"/>
        <v>41086</v>
      </c>
      <c r="E516" s="25">
        <v>2</v>
      </c>
      <c r="F516" s="26" t="s">
        <v>820</v>
      </c>
      <c r="G516" s="26" t="s">
        <v>514</v>
      </c>
      <c r="H516" s="25">
        <f t="shared" si="52"/>
        <v>93</v>
      </c>
      <c r="I516" s="25">
        <f t="shared" si="53"/>
        <v>11</v>
      </c>
      <c r="J516" s="25">
        <v>5</v>
      </c>
      <c r="K516" s="26" t="s">
        <v>1507</v>
      </c>
      <c r="L516" s="53" t="str">
        <f t="shared" si="54"/>
        <v>tw-f-86-jlr-loc2</v>
      </c>
      <c r="M516" s="53">
        <f t="shared" si="55"/>
        <v>6</v>
      </c>
      <c r="N516" s="25">
        <v>1</v>
      </c>
      <c r="O516" s="39">
        <v>1</v>
      </c>
      <c r="Q516" s="48">
        <v>513</v>
      </c>
    </row>
    <row r="517" spans="1:17" ht="16.5">
      <c r="A517" s="45" t="s">
        <v>1031</v>
      </c>
      <c r="B517" s="45">
        <f t="shared" si="57" ref="B517:B580">D517*100+E517*10+IF(F517="jlr",0,1)</f>
        <v>4108621</v>
      </c>
      <c r="C517" s="62">
        <f t="shared" si="56"/>
        <v>86</v>
      </c>
      <c r="D517" s="38">
        <f t="shared" si="58" ref="D517:D580">INT((Q517-1)/6)+41001</f>
        <v>41086</v>
      </c>
      <c r="E517" s="25">
        <v>2</v>
      </c>
      <c r="F517" s="26" t="s">
        <v>821</v>
      </c>
      <c r="G517" s="26" t="s">
        <v>531</v>
      </c>
      <c r="H517" s="25">
        <f t="shared" si="59" ref="H517:H580">INDEX($Y$4:$Y$103,C517)</f>
        <v>93</v>
      </c>
      <c r="I517" s="25">
        <f t="shared" si="60" ref="I517:I580">INDEX($Z$4:$AB$103,C517,E517)</f>
        <v>11</v>
      </c>
      <c r="J517" s="25">
        <v>5</v>
      </c>
      <c r="K517" s="26" t="s">
        <v>554</v>
      </c>
      <c r="L517" s="53" t="str">
        <f t="shared" si="61" ref="L517:L580">A517&amp;"-"&amp;C517&amp;"-"&amp;F517&amp;"-loc"&amp;E517</f>
        <v>tw-f-86-shl-loc2</v>
      </c>
      <c r="M517" s="53">
        <f t="shared" si="62" ref="M517:M580">INDEX($AD$4:$AD$103,C517)</f>
        <v>6</v>
      </c>
      <c r="N517" s="25">
        <v>1</v>
      </c>
      <c r="O517" s="39">
        <v>1</v>
      </c>
      <c r="Q517" s="48">
        <v>514</v>
      </c>
    </row>
    <row r="518" spans="1:17" ht="16.5">
      <c r="A518" s="45" t="s">
        <v>1031</v>
      </c>
      <c r="B518" s="45">
        <f t="shared" si="57"/>
        <v>4108630</v>
      </c>
      <c r="C518" s="62">
        <f t="shared" si="56"/>
        <v>86</v>
      </c>
      <c r="D518" s="38">
        <f t="shared" si="58"/>
        <v>41086</v>
      </c>
      <c r="E518" s="25">
        <v>3</v>
      </c>
      <c r="F518" s="26" t="s">
        <v>820</v>
      </c>
      <c r="G518" s="26" t="s">
        <v>516</v>
      </c>
      <c r="H518" s="25">
        <f t="shared" si="59"/>
        <v>93</v>
      </c>
      <c r="I518" s="25">
        <f t="shared" si="60"/>
        <v>11</v>
      </c>
      <c r="J518" s="25">
        <v>5</v>
      </c>
      <c r="K518" s="26" t="s">
        <v>515</v>
      </c>
      <c r="L518" s="56" t="str">
        <f t="shared" si="61"/>
        <v>tw-f-86-jlr-loc3</v>
      </c>
      <c r="M518" s="56">
        <f t="shared" si="62"/>
        <v>6</v>
      </c>
      <c r="N518" s="25">
        <v>1</v>
      </c>
      <c r="O518" s="39">
        <v>1</v>
      </c>
      <c r="Q518" s="48">
        <v>515</v>
      </c>
    </row>
    <row r="519" spans="1:17" ht="17.25">
      <c r="A519" s="45" t="s">
        <v>1031</v>
      </c>
      <c r="B519" s="45">
        <f t="shared" si="57"/>
        <v>4108631</v>
      </c>
      <c r="C519" s="62">
        <f t="shared" si="56"/>
        <v>86</v>
      </c>
      <c r="D519" s="40">
        <f t="shared" si="58"/>
        <v>41086</v>
      </c>
      <c r="E519" s="41">
        <v>3</v>
      </c>
      <c r="F519" s="42" t="s">
        <v>821</v>
      </c>
      <c r="G519" s="42" t="s">
        <v>536</v>
      </c>
      <c r="H519" s="41">
        <f t="shared" si="59"/>
        <v>93</v>
      </c>
      <c r="I519" s="41">
        <f t="shared" si="60"/>
        <v>11</v>
      </c>
      <c r="J519" s="41">
        <v>5</v>
      </c>
      <c r="K519" s="42" t="s">
        <v>555</v>
      </c>
      <c r="L519" s="42" t="str">
        <f t="shared" si="61"/>
        <v>tw-f-86-shl-loc3</v>
      </c>
      <c r="M519" s="42">
        <f t="shared" si="62"/>
        <v>6</v>
      </c>
      <c r="N519" s="41">
        <v>1</v>
      </c>
      <c r="O519" s="43">
        <v>1</v>
      </c>
      <c r="Q519" s="48">
        <v>516</v>
      </c>
    </row>
    <row r="520" spans="1:17" ht="16.5">
      <c r="A520" s="45" t="s">
        <v>1031</v>
      </c>
      <c r="B520" s="45">
        <f t="shared" si="57"/>
        <v>4108710</v>
      </c>
      <c r="C520" s="62">
        <f t="shared" si="56"/>
        <v>87</v>
      </c>
      <c r="D520" s="35">
        <f t="shared" si="58"/>
        <v>41087</v>
      </c>
      <c r="E520" s="36">
        <v>1</v>
      </c>
      <c r="F520" s="44" t="s">
        <v>820</v>
      </c>
      <c r="G520" s="44" t="s">
        <v>175</v>
      </c>
      <c r="H520" s="36">
        <f t="shared" si="59"/>
        <v>94</v>
      </c>
      <c r="I520" s="36">
        <f t="shared" si="60"/>
        <v>11</v>
      </c>
      <c r="J520" s="36">
        <v>5</v>
      </c>
      <c r="K520" s="44" t="s">
        <v>511</v>
      </c>
      <c r="L520" s="36" t="str">
        <f t="shared" si="61"/>
        <v>tw-f-87-jlr-loc1</v>
      </c>
      <c r="M520" s="36">
        <f t="shared" si="62"/>
        <v>6</v>
      </c>
      <c r="N520" s="36">
        <v>1</v>
      </c>
      <c r="O520" s="37">
        <v>1</v>
      </c>
      <c r="Q520" s="48">
        <v>517</v>
      </c>
    </row>
    <row r="521" spans="1:17" ht="16.5">
      <c r="A521" s="45" t="s">
        <v>1031</v>
      </c>
      <c r="B521" s="45">
        <f t="shared" si="57"/>
        <v>4108711</v>
      </c>
      <c r="C521" s="62">
        <f t="shared" si="56"/>
        <v>87</v>
      </c>
      <c r="D521" s="38">
        <f t="shared" si="58"/>
        <v>41087</v>
      </c>
      <c r="E521" s="25">
        <v>1</v>
      </c>
      <c r="F521" s="26" t="s">
        <v>821</v>
      </c>
      <c r="G521" s="26" t="s">
        <v>532</v>
      </c>
      <c r="H521" s="25">
        <f t="shared" si="59"/>
        <v>94</v>
      </c>
      <c r="I521" s="25">
        <f t="shared" si="60"/>
        <v>11</v>
      </c>
      <c r="J521" s="25">
        <v>5</v>
      </c>
      <c r="K521" s="25" t="s">
        <v>543</v>
      </c>
      <c r="L521" s="25" t="str">
        <f t="shared" si="61"/>
        <v>tw-f-87-shl-loc1</v>
      </c>
      <c r="M521" s="25">
        <f t="shared" si="62"/>
        <v>6</v>
      </c>
      <c r="N521" s="25">
        <v>1</v>
      </c>
      <c r="O521" s="39">
        <v>1</v>
      </c>
      <c r="Q521" s="48">
        <v>518</v>
      </c>
    </row>
    <row r="522" spans="1:17" ht="16.5">
      <c r="A522" s="45" t="s">
        <v>1031</v>
      </c>
      <c r="B522" s="45">
        <f t="shared" si="57"/>
        <v>4108720</v>
      </c>
      <c r="C522" s="62">
        <f t="shared" si="56"/>
        <v>87</v>
      </c>
      <c r="D522" s="38">
        <f t="shared" si="58"/>
        <v>41087</v>
      </c>
      <c r="E522" s="25">
        <v>2</v>
      </c>
      <c r="F522" s="26" t="s">
        <v>820</v>
      </c>
      <c r="G522" s="26" t="s">
        <v>514</v>
      </c>
      <c r="H522" s="25">
        <f t="shared" si="59"/>
        <v>94</v>
      </c>
      <c r="I522" s="25">
        <f t="shared" si="60"/>
        <v>11</v>
      </c>
      <c r="J522" s="25">
        <v>5</v>
      </c>
      <c r="K522" s="25" t="s">
        <v>1511</v>
      </c>
      <c r="L522" s="53" t="str">
        <f t="shared" si="61"/>
        <v>tw-f-87-jlr-loc2</v>
      </c>
      <c r="M522" s="53">
        <f t="shared" si="62"/>
        <v>6</v>
      </c>
      <c r="N522" s="25">
        <v>1</v>
      </c>
      <c r="O522" s="39">
        <v>1</v>
      </c>
      <c r="Q522" s="48">
        <v>519</v>
      </c>
    </row>
    <row r="523" spans="1:17" ht="16.5">
      <c r="A523" s="45" t="s">
        <v>1031</v>
      </c>
      <c r="B523" s="45">
        <f t="shared" si="57"/>
        <v>4108721</v>
      </c>
      <c r="C523" s="62">
        <f t="shared" si="56"/>
        <v>87</v>
      </c>
      <c r="D523" s="38">
        <f t="shared" si="58"/>
        <v>41087</v>
      </c>
      <c r="E523" s="25">
        <v>2</v>
      </c>
      <c r="F523" s="26" t="s">
        <v>821</v>
      </c>
      <c r="G523" s="26" t="s">
        <v>531</v>
      </c>
      <c r="H523" s="25">
        <f t="shared" si="59"/>
        <v>94</v>
      </c>
      <c r="I523" s="25">
        <f t="shared" si="60"/>
        <v>11</v>
      </c>
      <c r="J523" s="25">
        <v>5</v>
      </c>
      <c r="K523" s="25" t="s">
        <v>546</v>
      </c>
      <c r="L523" s="53" t="str">
        <f t="shared" si="61"/>
        <v>tw-f-87-shl-loc2</v>
      </c>
      <c r="M523" s="53">
        <f t="shared" si="62"/>
        <v>6</v>
      </c>
      <c r="N523" s="25">
        <v>1</v>
      </c>
      <c r="O523" s="39">
        <v>1</v>
      </c>
      <c r="Q523" s="48">
        <v>520</v>
      </c>
    </row>
    <row r="524" spans="1:17" ht="16.5">
      <c r="A524" s="45" t="s">
        <v>1031</v>
      </c>
      <c r="B524" s="45">
        <f t="shared" si="57"/>
        <v>4108730</v>
      </c>
      <c r="C524" s="62">
        <f t="shared" si="56"/>
        <v>87</v>
      </c>
      <c r="D524" s="38">
        <f t="shared" si="58"/>
        <v>41087</v>
      </c>
      <c r="E524" s="25">
        <v>3</v>
      </c>
      <c r="F524" s="26" t="s">
        <v>820</v>
      </c>
      <c r="G524" s="26" t="s">
        <v>516</v>
      </c>
      <c r="H524" s="25">
        <f t="shared" si="59"/>
        <v>94</v>
      </c>
      <c r="I524" s="25">
        <f t="shared" si="60"/>
        <v>11</v>
      </c>
      <c r="J524" s="25">
        <v>5</v>
      </c>
      <c r="K524" s="26" t="s">
        <v>520</v>
      </c>
      <c r="L524" s="56" t="str">
        <f t="shared" si="61"/>
        <v>tw-f-87-jlr-loc3</v>
      </c>
      <c r="M524" s="56">
        <f t="shared" si="62"/>
        <v>6</v>
      </c>
      <c r="N524" s="25">
        <v>1</v>
      </c>
      <c r="O524" s="39">
        <v>1</v>
      </c>
      <c r="Q524" s="48">
        <v>521</v>
      </c>
    </row>
    <row r="525" spans="1:17" ht="17.25">
      <c r="A525" s="45" t="s">
        <v>1031</v>
      </c>
      <c r="B525" s="45">
        <f t="shared" si="57"/>
        <v>4108731</v>
      </c>
      <c r="C525" s="62">
        <f t="shared" si="56"/>
        <v>87</v>
      </c>
      <c r="D525" s="40">
        <f t="shared" si="58"/>
        <v>41087</v>
      </c>
      <c r="E525" s="41">
        <v>3</v>
      </c>
      <c r="F525" s="42" t="s">
        <v>821</v>
      </c>
      <c r="G525" s="42" t="s">
        <v>536</v>
      </c>
      <c r="H525" s="41">
        <f t="shared" si="59"/>
        <v>94</v>
      </c>
      <c r="I525" s="41">
        <f t="shared" si="60"/>
        <v>11</v>
      </c>
      <c r="J525" s="41">
        <v>5</v>
      </c>
      <c r="K525" s="41" t="s">
        <v>561</v>
      </c>
      <c r="L525" s="42" t="str">
        <f t="shared" si="61"/>
        <v>tw-f-87-shl-loc3</v>
      </c>
      <c r="M525" s="42">
        <f t="shared" si="62"/>
        <v>6</v>
      </c>
      <c r="N525" s="41">
        <v>1</v>
      </c>
      <c r="O525" s="43">
        <v>1</v>
      </c>
      <c r="Q525" s="48">
        <v>522</v>
      </c>
    </row>
    <row r="526" spans="1:17" ht="16.5">
      <c r="A526" s="45" t="s">
        <v>1031</v>
      </c>
      <c r="B526" s="45">
        <f t="shared" si="57"/>
        <v>4108810</v>
      </c>
      <c r="C526" s="62">
        <f t="shared" si="56"/>
        <v>88</v>
      </c>
      <c r="D526" s="35">
        <f t="shared" si="58"/>
        <v>41088</v>
      </c>
      <c r="E526" s="36">
        <v>1</v>
      </c>
      <c r="F526" s="44" t="s">
        <v>820</v>
      </c>
      <c r="G526" s="44" t="s">
        <v>175</v>
      </c>
      <c r="H526" s="36">
        <f t="shared" si="59"/>
        <v>95</v>
      </c>
      <c r="I526" s="36">
        <f t="shared" si="60"/>
        <v>12</v>
      </c>
      <c r="J526" s="36">
        <v>5</v>
      </c>
      <c r="K526" s="44" t="s">
        <v>518</v>
      </c>
      <c r="L526" s="36" t="str">
        <f t="shared" si="61"/>
        <v>tw-f-88-jlr-loc1</v>
      </c>
      <c r="M526" s="36">
        <f t="shared" si="62"/>
        <v>6</v>
      </c>
      <c r="N526" s="36">
        <v>1</v>
      </c>
      <c r="O526" s="37">
        <v>1</v>
      </c>
      <c r="Q526" s="48">
        <v>523</v>
      </c>
    </row>
    <row r="527" spans="1:17" ht="16.5">
      <c r="A527" s="45" t="s">
        <v>1031</v>
      </c>
      <c r="B527" s="45">
        <f t="shared" si="57"/>
        <v>4108811</v>
      </c>
      <c r="C527" s="62">
        <f t="shared" si="56"/>
        <v>88</v>
      </c>
      <c r="D527" s="38">
        <f t="shared" si="58"/>
        <v>41088</v>
      </c>
      <c r="E527" s="25">
        <v>1</v>
      </c>
      <c r="F527" s="26" t="s">
        <v>821</v>
      </c>
      <c r="G527" s="26" t="s">
        <v>532</v>
      </c>
      <c r="H527" s="25">
        <f t="shared" si="59"/>
        <v>95</v>
      </c>
      <c r="I527" s="25">
        <f t="shared" si="60"/>
        <v>12</v>
      </c>
      <c r="J527" s="25">
        <v>5</v>
      </c>
      <c r="K527" s="26" t="s">
        <v>559</v>
      </c>
      <c r="L527" s="25" t="str">
        <f t="shared" si="61"/>
        <v>tw-f-88-shl-loc1</v>
      </c>
      <c r="M527" s="25">
        <f t="shared" si="62"/>
        <v>6</v>
      </c>
      <c r="N527" s="25">
        <v>1</v>
      </c>
      <c r="O527" s="39">
        <v>1</v>
      </c>
      <c r="Q527" s="48">
        <v>524</v>
      </c>
    </row>
    <row r="528" spans="1:17" ht="16.5">
      <c r="A528" s="45" t="s">
        <v>1031</v>
      </c>
      <c r="B528" s="45">
        <f t="shared" si="57"/>
        <v>4108820</v>
      </c>
      <c r="C528" s="62">
        <f t="shared" si="56"/>
        <v>88</v>
      </c>
      <c r="D528" s="38">
        <f t="shared" si="58"/>
        <v>41088</v>
      </c>
      <c r="E528" s="25">
        <v>2</v>
      </c>
      <c r="F528" s="26" t="s">
        <v>820</v>
      </c>
      <c r="G528" s="26" t="s">
        <v>514</v>
      </c>
      <c r="H528" s="25">
        <f t="shared" si="59"/>
        <v>95</v>
      </c>
      <c r="I528" s="25">
        <f t="shared" si="60"/>
        <v>11</v>
      </c>
      <c r="J528" s="25">
        <v>5</v>
      </c>
      <c r="K528" s="26" t="s">
        <v>1507</v>
      </c>
      <c r="L528" s="53" t="str">
        <f t="shared" si="61"/>
        <v>tw-f-88-jlr-loc2</v>
      </c>
      <c r="M528" s="53">
        <f t="shared" si="62"/>
        <v>6</v>
      </c>
      <c r="N528" s="25">
        <v>1</v>
      </c>
      <c r="O528" s="39">
        <v>1</v>
      </c>
      <c r="Q528" s="48">
        <v>525</v>
      </c>
    </row>
    <row r="529" spans="1:17" ht="16.5">
      <c r="A529" s="45" t="s">
        <v>1031</v>
      </c>
      <c r="B529" s="45">
        <f t="shared" si="57"/>
        <v>4108821</v>
      </c>
      <c r="C529" s="62">
        <f t="shared" si="56"/>
        <v>88</v>
      </c>
      <c r="D529" s="38">
        <f t="shared" si="58"/>
        <v>41088</v>
      </c>
      <c r="E529" s="25">
        <v>2</v>
      </c>
      <c r="F529" s="26" t="s">
        <v>821</v>
      </c>
      <c r="G529" s="26" t="s">
        <v>531</v>
      </c>
      <c r="H529" s="25">
        <f t="shared" si="59"/>
        <v>95</v>
      </c>
      <c r="I529" s="25">
        <f t="shared" si="60"/>
        <v>11</v>
      </c>
      <c r="J529" s="25">
        <v>5</v>
      </c>
      <c r="K529" s="26" t="s">
        <v>554</v>
      </c>
      <c r="L529" s="53" t="str">
        <f t="shared" si="61"/>
        <v>tw-f-88-shl-loc2</v>
      </c>
      <c r="M529" s="53">
        <f t="shared" si="62"/>
        <v>6</v>
      </c>
      <c r="N529" s="25">
        <v>1</v>
      </c>
      <c r="O529" s="39">
        <v>1</v>
      </c>
      <c r="Q529" s="48">
        <v>526</v>
      </c>
    </row>
    <row r="530" spans="1:17" ht="16.5">
      <c r="A530" s="45" t="s">
        <v>1031</v>
      </c>
      <c r="B530" s="45">
        <f t="shared" si="57"/>
        <v>4108830</v>
      </c>
      <c r="C530" s="62">
        <f t="shared" si="56"/>
        <v>88</v>
      </c>
      <c r="D530" s="38">
        <f t="shared" si="58"/>
        <v>41088</v>
      </c>
      <c r="E530" s="25">
        <v>3</v>
      </c>
      <c r="F530" s="26" t="s">
        <v>820</v>
      </c>
      <c r="G530" s="26" t="s">
        <v>516</v>
      </c>
      <c r="H530" s="25">
        <f t="shared" si="59"/>
        <v>95</v>
      </c>
      <c r="I530" s="25">
        <f t="shared" si="60"/>
        <v>11</v>
      </c>
      <c r="J530" s="25">
        <v>5</v>
      </c>
      <c r="K530" s="26" t="s">
        <v>515</v>
      </c>
      <c r="L530" s="56" t="str">
        <f t="shared" si="61"/>
        <v>tw-f-88-jlr-loc3</v>
      </c>
      <c r="M530" s="56">
        <f t="shared" si="62"/>
        <v>6</v>
      </c>
      <c r="N530" s="25">
        <v>1</v>
      </c>
      <c r="O530" s="39">
        <v>1</v>
      </c>
      <c r="Q530" s="48">
        <v>527</v>
      </c>
    </row>
    <row r="531" spans="1:17" ht="17.25">
      <c r="A531" s="45" t="s">
        <v>1031</v>
      </c>
      <c r="B531" s="45">
        <f t="shared" si="57"/>
        <v>4108831</v>
      </c>
      <c r="C531" s="62">
        <f t="shared" si="56"/>
        <v>88</v>
      </c>
      <c r="D531" s="40">
        <f t="shared" si="58"/>
        <v>41088</v>
      </c>
      <c r="E531" s="41">
        <v>3</v>
      </c>
      <c r="F531" s="42" t="s">
        <v>821</v>
      </c>
      <c r="G531" s="42" t="s">
        <v>536</v>
      </c>
      <c r="H531" s="41">
        <f t="shared" si="59"/>
        <v>95</v>
      </c>
      <c r="I531" s="41">
        <f t="shared" si="60"/>
        <v>11</v>
      </c>
      <c r="J531" s="41">
        <v>5</v>
      </c>
      <c r="K531" s="42" t="s">
        <v>555</v>
      </c>
      <c r="L531" s="42" t="str">
        <f t="shared" si="61"/>
        <v>tw-f-88-shl-loc3</v>
      </c>
      <c r="M531" s="42">
        <f t="shared" si="62"/>
        <v>6</v>
      </c>
      <c r="N531" s="41">
        <v>1</v>
      </c>
      <c r="O531" s="43">
        <v>1</v>
      </c>
      <c r="Q531" s="48">
        <v>528</v>
      </c>
    </row>
    <row r="532" spans="1:17" ht="16.5">
      <c r="A532" s="45" t="s">
        <v>1031</v>
      </c>
      <c r="B532" s="45">
        <f t="shared" si="57"/>
        <v>4108910</v>
      </c>
      <c r="C532" s="62">
        <f t="shared" si="56"/>
        <v>89</v>
      </c>
      <c r="D532" s="35">
        <f t="shared" si="58"/>
        <v>41089</v>
      </c>
      <c r="E532" s="36">
        <v>1</v>
      </c>
      <c r="F532" s="44" t="s">
        <v>820</v>
      </c>
      <c r="G532" s="44" t="s">
        <v>175</v>
      </c>
      <c r="H532" s="36">
        <f t="shared" si="59"/>
        <v>95</v>
      </c>
      <c r="I532" s="36">
        <f t="shared" si="60"/>
        <v>12</v>
      </c>
      <c r="J532" s="36">
        <v>5</v>
      </c>
      <c r="K532" s="44" t="s">
        <v>521</v>
      </c>
      <c r="L532" s="36" t="str">
        <f t="shared" si="61"/>
        <v>tw-f-89-jlr-loc1</v>
      </c>
      <c r="M532" s="36">
        <f t="shared" si="62"/>
        <v>6</v>
      </c>
      <c r="N532" s="36">
        <v>1</v>
      </c>
      <c r="O532" s="37">
        <v>1</v>
      </c>
      <c r="Q532" s="48">
        <v>529</v>
      </c>
    </row>
    <row r="533" spans="1:17" ht="16.5">
      <c r="A533" s="45" t="s">
        <v>1031</v>
      </c>
      <c r="B533" s="45">
        <f t="shared" si="57"/>
        <v>4108911</v>
      </c>
      <c r="C533" s="62">
        <f t="shared" si="56"/>
        <v>89</v>
      </c>
      <c r="D533" s="38">
        <f t="shared" si="58"/>
        <v>41089</v>
      </c>
      <c r="E533" s="25">
        <v>1</v>
      </c>
      <c r="F533" s="26" t="s">
        <v>821</v>
      </c>
      <c r="G533" s="26" t="s">
        <v>532</v>
      </c>
      <c r="H533" s="25">
        <f t="shared" si="59"/>
        <v>95</v>
      </c>
      <c r="I533" s="25">
        <f t="shared" si="60"/>
        <v>12</v>
      </c>
      <c r="J533" s="25">
        <v>5</v>
      </c>
      <c r="K533" s="26" t="s">
        <v>562</v>
      </c>
      <c r="L533" s="25" t="str">
        <f t="shared" si="61"/>
        <v>tw-f-89-shl-loc1</v>
      </c>
      <c r="M533" s="25">
        <f t="shared" si="62"/>
        <v>6</v>
      </c>
      <c r="N533" s="25">
        <v>1</v>
      </c>
      <c r="O533" s="39">
        <v>1</v>
      </c>
      <c r="Q533" s="48">
        <v>530</v>
      </c>
    </row>
    <row r="534" spans="1:17" ht="16.5">
      <c r="A534" s="45" t="s">
        <v>1031</v>
      </c>
      <c r="B534" s="45">
        <f t="shared" si="57"/>
        <v>4108920</v>
      </c>
      <c r="C534" s="62">
        <f t="shared" si="56"/>
        <v>89</v>
      </c>
      <c r="D534" s="38">
        <f t="shared" si="58"/>
        <v>41089</v>
      </c>
      <c r="E534" s="25">
        <v>2</v>
      </c>
      <c r="F534" s="26" t="s">
        <v>820</v>
      </c>
      <c r="G534" s="26" t="s">
        <v>514</v>
      </c>
      <c r="H534" s="25">
        <f t="shared" si="59"/>
        <v>95</v>
      </c>
      <c r="I534" s="25">
        <f t="shared" si="60"/>
        <v>12</v>
      </c>
      <c r="J534" s="25">
        <v>5</v>
      </c>
      <c r="K534" s="25" t="s">
        <v>511</v>
      </c>
      <c r="L534" s="53" t="str">
        <f t="shared" si="61"/>
        <v>tw-f-89-jlr-loc2</v>
      </c>
      <c r="M534" s="53">
        <f t="shared" si="62"/>
        <v>6</v>
      </c>
      <c r="N534" s="25">
        <v>1</v>
      </c>
      <c r="O534" s="39">
        <v>1</v>
      </c>
      <c r="Q534" s="48">
        <v>531</v>
      </c>
    </row>
    <row r="535" spans="1:17" ht="16.5">
      <c r="A535" s="45" t="s">
        <v>1031</v>
      </c>
      <c r="B535" s="45">
        <f t="shared" si="57"/>
        <v>4108921</v>
      </c>
      <c r="C535" s="62">
        <f t="shared" si="56"/>
        <v>89</v>
      </c>
      <c r="D535" s="38">
        <f t="shared" si="58"/>
        <v>41089</v>
      </c>
      <c r="E535" s="25">
        <v>2</v>
      </c>
      <c r="F535" s="26" t="s">
        <v>821</v>
      </c>
      <c r="G535" s="26" t="s">
        <v>531</v>
      </c>
      <c r="H535" s="25">
        <f t="shared" si="59"/>
        <v>95</v>
      </c>
      <c r="I535" s="25">
        <f t="shared" si="60"/>
        <v>12</v>
      </c>
      <c r="J535" s="25">
        <v>5</v>
      </c>
      <c r="K535" s="25" t="s">
        <v>550</v>
      </c>
      <c r="L535" s="53" t="str">
        <f t="shared" si="61"/>
        <v>tw-f-89-shl-loc2</v>
      </c>
      <c r="M535" s="53">
        <f t="shared" si="62"/>
        <v>6</v>
      </c>
      <c r="N535" s="25">
        <v>1</v>
      </c>
      <c r="O535" s="39">
        <v>1</v>
      </c>
      <c r="Q535" s="48">
        <v>532</v>
      </c>
    </row>
    <row r="536" spans="1:17" ht="16.5">
      <c r="A536" s="45" t="s">
        <v>1031</v>
      </c>
      <c r="B536" s="45">
        <f t="shared" si="57"/>
        <v>4108930</v>
      </c>
      <c r="C536" s="62">
        <f t="shared" si="56"/>
        <v>89</v>
      </c>
      <c r="D536" s="38">
        <f t="shared" si="58"/>
        <v>41089</v>
      </c>
      <c r="E536" s="25">
        <v>3</v>
      </c>
      <c r="F536" s="26" t="s">
        <v>820</v>
      </c>
      <c r="G536" s="26" t="s">
        <v>516</v>
      </c>
      <c r="H536" s="25">
        <f t="shared" si="59"/>
        <v>95</v>
      </c>
      <c r="I536" s="25">
        <f t="shared" si="60"/>
        <v>11</v>
      </c>
      <c r="J536" s="25">
        <v>5</v>
      </c>
      <c r="K536" s="26" t="s">
        <v>517</v>
      </c>
      <c r="L536" s="56" t="str">
        <f t="shared" si="61"/>
        <v>tw-f-89-jlr-loc3</v>
      </c>
      <c r="M536" s="56">
        <f t="shared" si="62"/>
        <v>6</v>
      </c>
      <c r="N536" s="25">
        <v>1</v>
      </c>
      <c r="O536" s="39">
        <v>1</v>
      </c>
      <c r="Q536" s="48">
        <v>533</v>
      </c>
    </row>
    <row r="537" spans="1:17" ht="17.25">
      <c r="A537" s="45" t="s">
        <v>1031</v>
      </c>
      <c r="B537" s="45">
        <f t="shared" si="57"/>
        <v>4108931</v>
      </c>
      <c r="C537" s="62">
        <f t="shared" si="56"/>
        <v>89</v>
      </c>
      <c r="D537" s="40">
        <f t="shared" si="58"/>
        <v>41089</v>
      </c>
      <c r="E537" s="41">
        <v>3</v>
      </c>
      <c r="F537" s="42" t="s">
        <v>821</v>
      </c>
      <c r="G537" s="42" t="s">
        <v>536</v>
      </c>
      <c r="H537" s="41">
        <f t="shared" si="59"/>
        <v>95</v>
      </c>
      <c r="I537" s="41">
        <f t="shared" si="60"/>
        <v>11</v>
      </c>
      <c r="J537" s="41">
        <v>5</v>
      </c>
      <c r="K537" s="42" t="s">
        <v>558</v>
      </c>
      <c r="L537" s="42" t="str">
        <f t="shared" si="61"/>
        <v>tw-f-89-shl-loc3</v>
      </c>
      <c r="M537" s="42">
        <f t="shared" si="62"/>
        <v>6</v>
      </c>
      <c r="N537" s="41">
        <v>1</v>
      </c>
      <c r="O537" s="43">
        <v>1</v>
      </c>
      <c r="Q537" s="48">
        <v>534</v>
      </c>
    </row>
    <row r="538" spans="1:17" ht="16.5">
      <c r="A538" s="45" t="s">
        <v>1031</v>
      </c>
      <c r="B538" s="45">
        <f t="shared" si="57"/>
        <v>4109010</v>
      </c>
      <c r="C538" s="62">
        <f t="shared" si="56"/>
        <v>90</v>
      </c>
      <c r="D538" s="35">
        <f t="shared" si="58"/>
        <v>41090</v>
      </c>
      <c r="E538" s="36">
        <v>1</v>
      </c>
      <c r="F538" s="44" t="s">
        <v>820</v>
      </c>
      <c r="G538" s="44" t="s">
        <v>175</v>
      </c>
      <c r="H538" s="36">
        <f t="shared" si="59"/>
        <v>95</v>
      </c>
      <c r="I538" s="36">
        <f t="shared" si="60"/>
        <v>12</v>
      </c>
      <c r="J538" s="36">
        <v>5</v>
      </c>
      <c r="K538" s="36" t="s">
        <v>515</v>
      </c>
      <c r="L538" s="36" t="str">
        <f t="shared" si="61"/>
        <v>tw-f-90-jlr-loc1</v>
      </c>
      <c r="M538" s="36">
        <f t="shared" si="62"/>
        <v>7</v>
      </c>
      <c r="N538" s="36">
        <v>1</v>
      </c>
      <c r="O538" s="37">
        <v>1</v>
      </c>
      <c r="Q538" s="48">
        <v>535</v>
      </c>
    </row>
    <row r="539" spans="1:17" ht="16.5">
      <c r="A539" s="45" t="s">
        <v>1031</v>
      </c>
      <c r="B539" s="45">
        <f t="shared" si="57"/>
        <v>4109011</v>
      </c>
      <c r="C539" s="62">
        <f t="shared" si="56"/>
        <v>90</v>
      </c>
      <c r="D539" s="38">
        <f t="shared" si="58"/>
        <v>41090</v>
      </c>
      <c r="E539" s="25">
        <v>1</v>
      </c>
      <c r="F539" s="26" t="s">
        <v>821</v>
      </c>
      <c r="G539" s="26" t="s">
        <v>532</v>
      </c>
      <c r="H539" s="25">
        <f t="shared" si="59"/>
        <v>95</v>
      </c>
      <c r="I539" s="25">
        <f t="shared" si="60"/>
        <v>12</v>
      </c>
      <c r="J539" s="25">
        <v>5</v>
      </c>
      <c r="K539" s="25" t="s">
        <v>555</v>
      </c>
      <c r="L539" s="25" t="str">
        <f t="shared" si="61"/>
        <v>tw-f-90-shl-loc1</v>
      </c>
      <c r="M539" s="25">
        <f t="shared" si="62"/>
        <v>7</v>
      </c>
      <c r="N539" s="25">
        <v>1</v>
      </c>
      <c r="O539" s="39">
        <v>1</v>
      </c>
      <c r="Q539" s="48">
        <v>536</v>
      </c>
    </row>
    <row r="540" spans="1:17" ht="16.5">
      <c r="A540" s="45" t="s">
        <v>1031</v>
      </c>
      <c r="B540" s="45">
        <f t="shared" si="57"/>
        <v>4109020</v>
      </c>
      <c r="C540" s="62">
        <f t="shared" si="56"/>
        <v>90</v>
      </c>
      <c r="D540" s="38">
        <f t="shared" si="58"/>
        <v>41090</v>
      </c>
      <c r="E540" s="25">
        <v>2</v>
      </c>
      <c r="F540" s="26" t="s">
        <v>820</v>
      </c>
      <c r="G540" s="26" t="s">
        <v>514</v>
      </c>
      <c r="H540" s="25">
        <f t="shared" si="59"/>
        <v>95</v>
      </c>
      <c r="I540" s="25">
        <f t="shared" si="60"/>
        <v>12</v>
      </c>
      <c r="J540" s="25">
        <v>5</v>
      </c>
      <c r="K540" s="25" t="s">
        <v>1507</v>
      </c>
      <c r="L540" s="53" t="str">
        <f t="shared" si="61"/>
        <v>tw-f-90-jlr-loc2</v>
      </c>
      <c r="M540" s="53">
        <f t="shared" si="62"/>
        <v>7</v>
      </c>
      <c r="N540" s="25">
        <v>1</v>
      </c>
      <c r="O540" s="39">
        <v>1</v>
      </c>
      <c r="Q540" s="48">
        <v>537</v>
      </c>
    </row>
    <row r="541" spans="1:17" ht="16.5">
      <c r="A541" s="45" t="s">
        <v>1031</v>
      </c>
      <c r="B541" s="45">
        <f t="shared" si="57"/>
        <v>4109021</v>
      </c>
      <c r="C541" s="62">
        <f t="shared" si="56"/>
        <v>90</v>
      </c>
      <c r="D541" s="38">
        <f t="shared" si="58"/>
        <v>41090</v>
      </c>
      <c r="E541" s="25">
        <v>2</v>
      </c>
      <c r="F541" s="26" t="s">
        <v>821</v>
      </c>
      <c r="G541" s="26" t="s">
        <v>531</v>
      </c>
      <c r="H541" s="25">
        <f t="shared" si="59"/>
        <v>95</v>
      </c>
      <c r="I541" s="25">
        <f t="shared" si="60"/>
        <v>12</v>
      </c>
      <c r="J541" s="25">
        <v>5</v>
      </c>
      <c r="K541" s="25" t="s">
        <v>554</v>
      </c>
      <c r="L541" s="53" t="str">
        <f t="shared" si="61"/>
        <v>tw-f-90-shl-loc2</v>
      </c>
      <c r="M541" s="53">
        <f t="shared" si="62"/>
        <v>7</v>
      </c>
      <c r="N541" s="25">
        <v>1</v>
      </c>
      <c r="O541" s="39">
        <v>1</v>
      </c>
      <c r="Q541" s="48">
        <v>538</v>
      </c>
    </row>
    <row r="542" spans="1:17" ht="16.5">
      <c r="A542" s="45" t="s">
        <v>1031</v>
      </c>
      <c r="B542" s="45">
        <f t="shared" si="57"/>
        <v>4109030</v>
      </c>
      <c r="C542" s="62">
        <f t="shared" si="56"/>
        <v>90</v>
      </c>
      <c r="D542" s="38">
        <f t="shared" si="58"/>
        <v>41090</v>
      </c>
      <c r="E542" s="25">
        <v>3</v>
      </c>
      <c r="F542" s="26" t="s">
        <v>820</v>
      </c>
      <c r="G542" s="26" t="s">
        <v>516</v>
      </c>
      <c r="H542" s="25">
        <f t="shared" si="59"/>
        <v>95</v>
      </c>
      <c r="I542" s="25">
        <f t="shared" si="60"/>
        <v>12</v>
      </c>
      <c r="J542" s="25">
        <v>5</v>
      </c>
      <c r="K542" s="25" t="s">
        <v>518</v>
      </c>
      <c r="L542" s="56" t="str">
        <f t="shared" si="61"/>
        <v>tw-f-90-jlr-loc3</v>
      </c>
      <c r="M542" s="56">
        <f t="shared" si="62"/>
        <v>7</v>
      </c>
      <c r="N542" s="25">
        <v>1</v>
      </c>
      <c r="O542" s="39">
        <v>1</v>
      </c>
      <c r="Q542" s="48">
        <v>539</v>
      </c>
    </row>
    <row r="543" spans="1:17" ht="17.25">
      <c r="A543" s="45" t="s">
        <v>1031</v>
      </c>
      <c r="B543" s="45">
        <f t="shared" si="57"/>
        <v>4109031</v>
      </c>
      <c r="C543" s="62">
        <f t="shared" si="56"/>
        <v>90</v>
      </c>
      <c r="D543" s="40">
        <f t="shared" si="58"/>
        <v>41090</v>
      </c>
      <c r="E543" s="41">
        <v>3</v>
      </c>
      <c r="F543" s="42" t="s">
        <v>821</v>
      </c>
      <c r="G543" s="42" t="s">
        <v>536</v>
      </c>
      <c r="H543" s="41">
        <f t="shared" si="59"/>
        <v>95</v>
      </c>
      <c r="I543" s="41">
        <f t="shared" si="60"/>
        <v>12</v>
      </c>
      <c r="J543" s="41">
        <v>5</v>
      </c>
      <c r="K543" s="41" t="s">
        <v>559</v>
      </c>
      <c r="L543" s="42" t="str">
        <f t="shared" si="61"/>
        <v>tw-f-90-shl-loc3</v>
      </c>
      <c r="M543" s="42">
        <f t="shared" si="62"/>
        <v>7</v>
      </c>
      <c r="N543" s="41">
        <v>1</v>
      </c>
      <c r="O543" s="43">
        <v>1</v>
      </c>
      <c r="Q543" s="48">
        <v>540</v>
      </c>
    </row>
    <row r="544" spans="1:17" ht="16.5">
      <c r="A544" s="45" t="s">
        <v>1031</v>
      </c>
      <c r="B544" s="45">
        <f t="shared" si="57"/>
        <v>4109110</v>
      </c>
      <c r="C544" s="62">
        <f t="shared" si="56"/>
        <v>91</v>
      </c>
      <c r="D544" s="35">
        <f t="shared" si="58"/>
        <v>41091</v>
      </c>
      <c r="E544" s="36">
        <v>1</v>
      </c>
      <c r="F544" s="44" t="s">
        <v>820</v>
      </c>
      <c r="G544" s="44" t="s">
        <v>175</v>
      </c>
      <c r="H544" s="36">
        <f t="shared" si="59"/>
        <v>96</v>
      </c>
      <c r="I544" s="36">
        <f t="shared" si="60"/>
        <v>12</v>
      </c>
      <c r="J544" s="36">
        <v>5</v>
      </c>
      <c r="K544" s="44" t="s">
        <v>175</v>
      </c>
      <c r="L544" s="36" t="str">
        <f t="shared" si="61"/>
        <v>tw-f-91-jlr-loc1</v>
      </c>
      <c r="M544" s="36">
        <f t="shared" si="62"/>
        <v>7</v>
      </c>
      <c r="N544" s="36">
        <v>1</v>
      </c>
      <c r="O544" s="37">
        <v>1</v>
      </c>
      <c r="Q544" s="48">
        <v>541</v>
      </c>
    </row>
    <row r="545" spans="1:17" ht="16.5">
      <c r="A545" s="45" t="s">
        <v>1031</v>
      </c>
      <c r="B545" s="45">
        <f t="shared" si="57"/>
        <v>4109111</v>
      </c>
      <c r="C545" s="62">
        <f t="shared" si="56"/>
        <v>91</v>
      </c>
      <c r="D545" s="38">
        <f t="shared" si="58"/>
        <v>41091</v>
      </c>
      <c r="E545" s="25">
        <v>1</v>
      </c>
      <c r="F545" s="26" t="s">
        <v>821</v>
      </c>
      <c r="G545" s="26" t="s">
        <v>532</v>
      </c>
      <c r="H545" s="25">
        <f t="shared" si="59"/>
        <v>96</v>
      </c>
      <c r="I545" s="25">
        <f t="shared" si="60"/>
        <v>12</v>
      </c>
      <c r="J545" s="25">
        <v>5</v>
      </c>
      <c r="K545" s="26" t="s">
        <v>550</v>
      </c>
      <c r="L545" s="25" t="str">
        <f t="shared" si="61"/>
        <v>tw-f-91-shl-loc1</v>
      </c>
      <c r="M545" s="25">
        <f t="shared" si="62"/>
        <v>7</v>
      </c>
      <c r="N545" s="25">
        <v>1</v>
      </c>
      <c r="O545" s="39">
        <v>1</v>
      </c>
      <c r="Q545" s="48">
        <v>542</v>
      </c>
    </row>
    <row r="546" spans="1:17" ht="16.5">
      <c r="A546" s="45" t="s">
        <v>1031</v>
      </c>
      <c r="B546" s="45">
        <f t="shared" si="57"/>
        <v>4109120</v>
      </c>
      <c r="C546" s="62">
        <f t="shared" si="56"/>
        <v>91</v>
      </c>
      <c r="D546" s="38">
        <f t="shared" si="58"/>
        <v>41091</v>
      </c>
      <c r="E546" s="25">
        <v>2</v>
      </c>
      <c r="F546" s="26" t="s">
        <v>820</v>
      </c>
      <c r="G546" s="26" t="s">
        <v>514</v>
      </c>
      <c r="H546" s="25">
        <f t="shared" si="59"/>
        <v>96</v>
      </c>
      <c r="I546" s="25">
        <f t="shared" si="60"/>
        <v>12</v>
      </c>
      <c r="J546" s="25">
        <v>5</v>
      </c>
      <c r="K546" s="25" t="s">
        <v>175</v>
      </c>
      <c r="L546" s="53" t="str">
        <f t="shared" si="61"/>
        <v>tw-f-91-jlr-loc2</v>
      </c>
      <c r="M546" s="53">
        <f t="shared" si="62"/>
        <v>7</v>
      </c>
      <c r="N546" s="25">
        <v>1</v>
      </c>
      <c r="O546" s="39">
        <v>1</v>
      </c>
      <c r="Q546" s="48">
        <v>543</v>
      </c>
    </row>
    <row r="547" spans="1:17" ht="16.5">
      <c r="A547" s="45" t="s">
        <v>1031</v>
      </c>
      <c r="B547" s="45">
        <f t="shared" si="57"/>
        <v>4109121</v>
      </c>
      <c r="C547" s="62">
        <f t="shared" si="56"/>
        <v>91</v>
      </c>
      <c r="D547" s="38">
        <f t="shared" si="58"/>
        <v>41091</v>
      </c>
      <c r="E547" s="25">
        <v>2</v>
      </c>
      <c r="F547" s="26" t="s">
        <v>821</v>
      </c>
      <c r="G547" s="26" t="s">
        <v>531</v>
      </c>
      <c r="H547" s="25">
        <f t="shared" si="59"/>
        <v>96</v>
      </c>
      <c r="I547" s="25">
        <f t="shared" si="60"/>
        <v>12</v>
      </c>
      <c r="J547" s="25">
        <v>5</v>
      </c>
      <c r="K547" s="26" t="s">
        <v>544</v>
      </c>
      <c r="L547" s="53" t="str">
        <f t="shared" si="61"/>
        <v>tw-f-91-shl-loc2</v>
      </c>
      <c r="M547" s="53">
        <f t="shared" si="62"/>
        <v>7</v>
      </c>
      <c r="N547" s="25">
        <v>1</v>
      </c>
      <c r="O547" s="39">
        <v>1</v>
      </c>
      <c r="Q547" s="48">
        <v>544</v>
      </c>
    </row>
    <row r="548" spans="1:17" ht="16.5">
      <c r="A548" s="45" t="s">
        <v>1031</v>
      </c>
      <c r="B548" s="45">
        <f t="shared" si="57"/>
        <v>4109130</v>
      </c>
      <c r="C548" s="62">
        <f t="shared" si="56"/>
        <v>91</v>
      </c>
      <c r="D548" s="38">
        <f t="shared" si="58"/>
        <v>41091</v>
      </c>
      <c r="E548" s="25">
        <v>3</v>
      </c>
      <c r="F548" s="26" t="s">
        <v>820</v>
      </c>
      <c r="G548" s="26" t="s">
        <v>516</v>
      </c>
      <c r="H548" s="25">
        <f t="shared" si="59"/>
        <v>96</v>
      </c>
      <c r="I548" s="25">
        <f t="shared" si="60"/>
        <v>12</v>
      </c>
      <c r="J548" s="25">
        <v>5</v>
      </c>
      <c r="K548" s="26" t="s">
        <v>517</v>
      </c>
      <c r="L548" s="56" t="str">
        <f t="shared" si="61"/>
        <v>tw-f-91-jlr-loc3</v>
      </c>
      <c r="M548" s="56">
        <f t="shared" si="62"/>
        <v>7</v>
      </c>
      <c r="N548" s="25">
        <v>1</v>
      </c>
      <c r="O548" s="39">
        <v>1</v>
      </c>
      <c r="Q548" s="48">
        <v>545</v>
      </c>
    </row>
    <row r="549" spans="1:17" ht="17.25">
      <c r="A549" s="45" t="s">
        <v>1031</v>
      </c>
      <c r="B549" s="45">
        <f t="shared" si="57"/>
        <v>4109131</v>
      </c>
      <c r="C549" s="62">
        <f t="shared" si="56"/>
        <v>91</v>
      </c>
      <c r="D549" s="40">
        <f t="shared" si="58"/>
        <v>41091</v>
      </c>
      <c r="E549" s="41">
        <v>3</v>
      </c>
      <c r="F549" s="42" t="s">
        <v>821</v>
      </c>
      <c r="G549" s="42" t="s">
        <v>536</v>
      </c>
      <c r="H549" s="41">
        <f t="shared" si="59"/>
        <v>96</v>
      </c>
      <c r="I549" s="41">
        <f t="shared" si="60"/>
        <v>12</v>
      </c>
      <c r="J549" s="41">
        <v>5</v>
      </c>
      <c r="K549" s="42" t="s">
        <v>558</v>
      </c>
      <c r="L549" s="42" t="str">
        <f t="shared" si="61"/>
        <v>tw-f-91-shl-loc3</v>
      </c>
      <c r="M549" s="42">
        <f t="shared" si="62"/>
        <v>7</v>
      </c>
      <c r="N549" s="41">
        <v>1</v>
      </c>
      <c r="O549" s="43">
        <v>1</v>
      </c>
      <c r="Q549" s="48">
        <v>546</v>
      </c>
    </row>
    <row r="550" spans="1:17" ht="16.5">
      <c r="A550" s="45" t="s">
        <v>1031</v>
      </c>
      <c r="B550" s="45">
        <f t="shared" si="57"/>
        <v>4109210</v>
      </c>
      <c r="C550" s="62">
        <f t="shared" si="56"/>
        <v>92</v>
      </c>
      <c r="D550" s="35">
        <f t="shared" si="58"/>
        <v>41092</v>
      </c>
      <c r="E550" s="36">
        <v>1</v>
      </c>
      <c r="F550" s="44" t="s">
        <v>820</v>
      </c>
      <c r="G550" s="44" t="s">
        <v>175</v>
      </c>
      <c r="H550" s="36">
        <f t="shared" si="59"/>
        <v>97</v>
      </c>
      <c r="I550" s="36">
        <f t="shared" si="60"/>
        <v>12</v>
      </c>
      <c r="J550" s="36">
        <v>5</v>
      </c>
      <c r="K550" s="36" t="s">
        <v>514</v>
      </c>
      <c r="L550" s="36" t="str">
        <f t="shared" si="61"/>
        <v>tw-f-92-jlr-loc1</v>
      </c>
      <c r="M550" s="36">
        <f t="shared" si="62"/>
        <v>7</v>
      </c>
      <c r="N550" s="36">
        <v>1</v>
      </c>
      <c r="O550" s="37">
        <v>1</v>
      </c>
      <c r="Q550" s="48">
        <v>547</v>
      </c>
    </row>
    <row r="551" spans="1:17" ht="16.5">
      <c r="A551" s="45" t="s">
        <v>1031</v>
      </c>
      <c r="B551" s="45">
        <f t="shared" si="57"/>
        <v>4109211</v>
      </c>
      <c r="C551" s="62">
        <f t="shared" si="56"/>
        <v>92</v>
      </c>
      <c r="D551" s="38">
        <f t="shared" si="58"/>
        <v>41092</v>
      </c>
      <c r="E551" s="25">
        <v>1</v>
      </c>
      <c r="F551" s="26" t="s">
        <v>821</v>
      </c>
      <c r="G551" s="26" t="s">
        <v>532</v>
      </c>
      <c r="H551" s="25">
        <f t="shared" si="59"/>
        <v>97</v>
      </c>
      <c r="I551" s="25">
        <f t="shared" si="60"/>
        <v>12</v>
      </c>
      <c r="J551" s="25">
        <v>5</v>
      </c>
      <c r="K551" s="25" t="s">
        <v>542</v>
      </c>
      <c r="L551" s="25" t="str">
        <f t="shared" si="61"/>
        <v>tw-f-92-shl-loc1</v>
      </c>
      <c r="M551" s="25">
        <f t="shared" si="62"/>
        <v>7</v>
      </c>
      <c r="N551" s="25">
        <v>1</v>
      </c>
      <c r="O551" s="39">
        <v>1</v>
      </c>
      <c r="Q551" s="48">
        <v>548</v>
      </c>
    </row>
    <row r="552" spans="1:17" ht="16.5">
      <c r="A552" s="45" t="s">
        <v>1031</v>
      </c>
      <c r="B552" s="45">
        <f t="shared" si="57"/>
        <v>4109220</v>
      </c>
      <c r="C552" s="62">
        <f t="shared" si="56"/>
        <v>92</v>
      </c>
      <c r="D552" s="38">
        <f t="shared" si="58"/>
        <v>41092</v>
      </c>
      <c r="E552" s="25">
        <v>2</v>
      </c>
      <c r="F552" s="26" t="s">
        <v>820</v>
      </c>
      <c r="G552" s="26" t="s">
        <v>514</v>
      </c>
      <c r="H552" s="25">
        <f t="shared" si="59"/>
        <v>97</v>
      </c>
      <c r="I552" s="25">
        <f t="shared" si="60"/>
        <v>12</v>
      </c>
      <c r="J552" s="25">
        <v>5</v>
      </c>
      <c r="K552" s="25" t="s">
        <v>513</v>
      </c>
      <c r="L552" s="53" t="str">
        <f t="shared" si="61"/>
        <v>tw-f-92-jlr-loc2</v>
      </c>
      <c r="M552" s="53">
        <f t="shared" si="62"/>
        <v>7</v>
      </c>
      <c r="N552" s="25">
        <v>1</v>
      </c>
      <c r="O552" s="39">
        <v>1</v>
      </c>
      <c r="Q552" s="48">
        <v>549</v>
      </c>
    </row>
    <row r="553" spans="1:17" ht="16.5">
      <c r="A553" s="45" t="s">
        <v>1031</v>
      </c>
      <c r="B553" s="45">
        <f t="shared" si="57"/>
        <v>4109221</v>
      </c>
      <c r="C553" s="62">
        <f t="shared" si="56"/>
        <v>92</v>
      </c>
      <c r="D553" s="38">
        <f t="shared" si="58"/>
        <v>41092</v>
      </c>
      <c r="E553" s="25">
        <v>2</v>
      </c>
      <c r="F553" s="26" t="s">
        <v>821</v>
      </c>
      <c r="G553" s="26" t="s">
        <v>531</v>
      </c>
      <c r="H553" s="25">
        <f t="shared" si="59"/>
        <v>97</v>
      </c>
      <c r="I553" s="25">
        <f t="shared" si="60"/>
        <v>12</v>
      </c>
      <c r="J553" s="25">
        <v>5</v>
      </c>
      <c r="K553" s="25" t="s">
        <v>547</v>
      </c>
      <c r="L553" s="53" t="str">
        <f t="shared" si="61"/>
        <v>tw-f-92-shl-loc2</v>
      </c>
      <c r="M553" s="53">
        <f t="shared" si="62"/>
        <v>7</v>
      </c>
      <c r="N553" s="25">
        <v>1</v>
      </c>
      <c r="O553" s="39">
        <v>1</v>
      </c>
      <c r="Q553" s="48">
        <v>550</v>
      </c>
    </row>
    <row r="554" spans="1:17" ht="16.5">
      <c r="A554" s="45" t="s">
        <v>1031</v>
      </c>
      <c r="B554" s="45">
        <f t="shared" si="57"/>
        <v>4109230</v>
      </c>
      <c r="C554" s="62">
        <f t="shared" si="56"/>
        <v>92</v>
      </c>
      <c r="D554" s="38">
        <f t="shared" si="58"/>
        <v>41092</v>
      </c>
      <c r="E554" s="25">
        <v>3</v>
      </c>
      <c r="F554" s="26" t="s">
        <v>820</v>
      </c>
      <c r="G554" s="26" t="s">
        <v>516</v>
      </c>
      <c r="H554" s="25">
        <f t="shared" si="59"/>
        <v>97</v>
      </c>
      <c r="I554" s="25">
        <f t="shared" si="60"/>
        <v>12</v>
      </c>
      <c r="J554" s="25">
        <v>5</v>
      </c>
      <c r="K554" s="25" t="s">
        <v>175</v>
      </c>
      <c r="L554" s="56" t="str">
        <f t="shared" si="61"/>
        <v>tw-f-92-jlr-loc3</v>
      </c>
      <c r="M554" s="56">
        <f t="shared" si="62"/>
        <v>7</v>
      </c>
      <c r="N554" s="25">
        <v>1</v>
      </c>
      <c r="O554" s="39">
        <v>1</v>
      </c>
      <c r="Q554" s="48">
        <v>551</v>
      </c>
    </row>
    <row r="555" spans="1:17" ht="17.25">
      <c r="A555" s="45" t="s">
        <v>1031</v>
      </c>
      <c r="B555" s="45">
        <f t="shared" si="57"/>
        <v>4109231</v>
      </c>
      <c r="C555" s="62">
        <f t="shared" si="56"/>
        <v>92</v>
      </c>
      <c r="D555" s="40">
        <f t="shared" si="58"/>
        <v>41092</v>
      </c>
      <c r="E555" s="41">
        <v>3</v>
      </c>
      <c r="F555" s="42" t="s">
        <v>821</v>
      </c>
      <c r="G555" s="42" t="s">
        <v>536</v>
      </c>
      <c r="H555" s="41">
        <f t="shared" si="59"/>
        <v>97</v>
      </c>
      <c r="I555" s="41">
        <f t="shared" si="60"/>
        <v>12</v>
      </c>
      <c r="J555" s="41">
        <v>5</v>
      </c>
      <c r="K555" s="41" t="s">
        <v>551</v>
      </c>
      <c r="L555" s="42" t="str">
        <f t="shared" si="61"/>
        <v>tw-f-92-shl-loc3</v>
      </c>
      <c r="M555" s="42">
        <f t="shared" si="62"/>
        <v>7</v>
      </c>
      <c r="N555" s="41">
        <v>1</v>
      </c>
      <c r="O555" s="43">
        <v>1</v>
      </c>
      <c r="Q555" s="48">
        <v>552</v>
      </c>
    </row>
    <row r="556" spans="1:17" ht="16.5">
      <c r="A556" s="45" t="s">
        <v>1031</v>
      </c>
      <c r="B556" s="45">
        <f t="shared" si="57"/>
        <v>4109310</v>
      </c>
      <c r="C556" s="62">
        <f t="shared" si="56"/>
        <v>93</v>
      </c>
      <c r="D556" s="35">
        <f t="shared" si="58"/>
        <v>41093</v>
      </c>
      <c r="E556" s="36">
        <v>1</v>
      </c>
      <c r="F556" s="44" t="s">
        <v>820</v>
      </c>
      <c r="G556" s="44" t="s">
        <v>175</v>
      </c>
      <c r="H556" s="36">
        <f t="shared" si="59"/>
        <v>97</v>
      </c>
      <c r="I556" s="36">
        <f t="shared" si="60"/>
        <v>12</v>
      </c>
      <c r="J556" s="36">
        <v>5</v>
      </c>
      <c r="K556" s="44" t="s">
        <v>518</v>
      </c>
      <c r="L556" s="36" t="str">
        <f t="shared" si="61"/>
        <v>tw-f-93-jlr-loc1</v>
      </c>
      <c r="M556" s="36">
        <f t="shared" si="62"/>
        <v>7</v>
      </c>
      <c r="N556" s="36">
        <v>1</v>
      </c>
      <c r="O556" s="37">
        <v>1</v>
      </c>
      <c r="Q556" s="48">
        <v>553</v>
      </c>
    </row>
    <row r="557" spans="1:17" ht="16.5">
      <c r="A557" s="45" t="s">
        <v>1031</v>
      </c>
      <c r="B557" s="45">
        <f t="shared" si="57"/>
        <v>4109311</v>
      </c>
      <c r="C557" s="62">
        <f t="shared" si="56"/>
        <v>93</v>
      </c>
      <c r="D557" s="38">
        <f t="shared" si="58"/>
        <v>41093</v>
      </c>
      <c r="E557" s="25">
        <v>1</v>
      </c>
      <c r="F557" s="26" t="s">
        <v>821</v>
      </c>
      <c r="G557" s="26" t="s">
        <v>532</v>
      </c>
      <c r="H557" s="25">
        <f t="shared" si="59"/>
        <v>97</v>
      </c>
      <c r="I557" s="25">
        <f t="shared" si="60"/>
        <v>12</v>
      </c>
      <c r="J557" s="25">
        <v>5</v>
      </c>
      <c r="K557" s="26" t="s">
        <v>559</v>
      </c>
      <c r="L557" s="25" t="str">
        <f t="shared" si="61"/>
        <v>tw-f-93-shl-loc1</v>
      </c>
      <c r="M557" s="25">
        <f t="shared" si="62"/>
        <v>7</v>
      </c>
      <c r="N557" s="25">
        <v>1</v>
      </c>
      <c r="O557" s="39">
        <v>1</v>
      </c>
      <c r="Q557" s="48">
        <v>554</v>
      </c>
    </row>
    <row r="558" spans="1:17" ht="16.5">
      <c r="A558" s="45" t="s">
        <v>1031</v>
      </c>
      <c r="B558" s="45">
        <f t="shared" si="57"/>
        <v>4109320</v>
      </c>
      <c r="C558" s="62">
        <f t="shared" si="56"/>
        <v>93</v>
      </c>
      <c r="D558" s="38">
        <f t="shared" si="58"/>
        <v>41093</v>
      </c>
      <c r="E558" s="25">
        <v>2</v>
      </c>
      <c r="F558" s="26" t="s">
        <v>820</v>
      </c>
      <c r="G558" s="26" t="s">
        <v>514</v>
      </c>
      <c r="H558" s="25">
        <f t="shared" si="59"/>
        <v>97</v>
      </c>
      <c r="I558" s="25">
        <f t="shared" si="60"/>
        <v>12</v>
      </c>
      <c r="J558" s="25">
        <v>5</v>
      </c>
      <c r="K558" s="26" t="s">
        <v>1507</v>
      </c>
      <c r="L558" s="53" t="str">
        <f t="shared" si="61"/>
        <v>tw-f-93-jlr-loc2</v>
      </c>
      <c r="M558" s="53">
        <f t="shared" si="62"/>
        <v>7</v>
      </c>
      <c r="N558" s="25">
        <v>1</v>
      </c>
      <c r="O558" s="39">
        <v>1</v>
      </c>
      <c r="Q558" s="48">
        <v>555</v>
      </c>
    </row>
    <row r="559" spans="1:17" ht="16.5">
      <c r="A559" s="45" t="s">
        <v>1031</v>
      </c>
      <c r="B559" s="45">
        <f t="shared" si="57"/>
        <v>4109321</v>
      </c>
      <c r="C559" s="62">
        <f t="shared" si="56"/>
        <v>93</v>
      </c>
      <c r="D559" s="38">
        <f t="shared" si="58"/>
        <v>41093</v>
      </c>
      <c r="E559" s="25">
        <v>2</v>
      </c>
      <c r="F559" s="26" t="s">
        <v>821</v>
      </c>
      <c r="G559" s="26" t="s">
        <v>531</v>
      </c>
      <c r="H559" s="25">
        <f t="shared" si="59"/>
        <v>97</v>
      </c>
      <c r="I559" s="25">
        <f t="shared" si="60"/>
        <v>12</v>
      </c>
      <c r="J559" s="25">
        <v>5</v>
      </c>
      <c r="K559" s="26" t="s">
        <v>554</v>
      </c>
      <c r="L559" s="53" t="str">
        <f t="shared" si="61"/>
        <v>tw-f-93-shl-loc2</v>
      </c>
      <c r="M559" s="53">
        <f t="shared" si="62"/>
        <v>7</v>
      </c>
      <c r="N559" s="25">
        <v>1</v>
      </c>
      <c r="O559" s="39">
        <v>1</v>
      </c>
      <c r="Q559" s="48">
        <v>556</v>
      </c>
    </row>
    <row r="560" spans="1:17" ht="16.5">
      <c r="A560" s="45" t="s">
        <v>1031</v>
      </c>
      <c r="B560" s="45">
        <f t="shared" si="57"/>
        <v>4109330</v>
      </c>
      <c r="C560" s="62">
        <f t="shared" si="56"/>
        <v>93</v>
      </c>
      <c r="D560" s="38">
        <f t="shared" si="58"/>
        <v>41093</v>
      </c>
      <c r="E560" s="25">
        <v>3</v>
      </c>
      <c r="F560" s="26" t="s">
        <v>820</v>
      </c>
      <c r="G560" s="26" t="s">
        <v>516</v>
      </c>
      <c r="H560" s="25">
        <f t="shared" si="59"/>
        <v>97</v>
      </c>
      <c r="I560" s="25">
        <f t="shared" si="60"/>
        <v>12</v>
      </c>
      <c r="J560" s="25">
        <v>5</v>
      </c>
      <c r="K560" s="26" t="s">
        <v>519</v>
      </c>
      <c r="L560" s="56" t="str">
        <f t="shared" si="61"/>
        <v>tw-f-93-jlr-loc3</v>
      </c>
      <c r="M560" s="56">
        <f t="shared" si="62"/>
        <v>7</v>
      </c>
      <c r="N560" s="25">
        <v>1</v>
      </c>
      <c r="O560" s="39">
        <v>1</v>
      </c>
      <c r="Q560" s="48">
        <v>557</v>
      </c>
    </row>
    <row r="561" spans="1:17" ht="17.25">
      <c r="A561" s="45" t="s">
        <v>1031</v>
      </c>
      <c r="B561" s="45">
        <f t="shared" si="57"/>
        <v>4109331</v>
      </c>
      <c r="C561" s="62">
        <f t="shared" si="56"/>
        <v>93</v>
      </c>
      <c r="D561" s="40">
        <f t="shared" si="58"/>
        <v>41093</v>
      </c>
      <c r="E561" s="41">
        <v>3</v>
      </c>
      <c r="F561" s="42" t="s">
        <v>821</v>
      </c>
      <c r="G561" s="42" t="s">
        <v>536</v>
      </c>
      <c r="H561" s="41">
        <f t="shared" si="59"/>
        <v>97</v>
      </c>
      <c r="I561" s="41">
        <f t="shared" si="60"/>
        <v>12</v>
      </c>
      <c r="J561" s="41">
        <v>5</v>
      </c>
      <c r="K561" s="42" t="s">
        <v>560</v>
      </c>
      <c r="L561" s="42" t="str">
        <f t="shared" si="61"/>
        <v>tw-f-93-shl-loc3</v>
      </c>
      <c r="M561" s="42">
        <f t="shared" si="62"/>
        <v>7</v>
      </c>
      <c r="N561" s="41">
        <v>1</v>
      </c>
      <c r="O561" s="43">
        <v>1</v>
      </c>
      <c r="Q561" s="48">
        <v>558</v>
      </c>
    </row>
    <row r="562" spans="1:17" ht="16.5">
      <c r="A562" s="45" t="s">
        <v>1031</v>
      </c>
      <c r="B562" s="45">
        <f t="shared" si="57"/>
        <v>4109410</v>
      </c>
      <c r="C562" s="62">
        <f t="shared" si="56"/>
        <v>94</v>
      </c>
      <c r="D562" s="35">
        <f t="shared" si="58"/>
        <v>41094</v>
      </c>
      <c r="E562" s="36">
        <v>1</v>
      </c>
      <c r="F562" s="44" t="s">
        <v>820</v>
      </c>
      <c r="G562" s="44" t="s">
        <v>175</v>
      </c>
      <c r="H562" s="36">
        <f t="shared" si="59"/>
        <v>98</v>
      </c>
      <c r="I562" s="36">
        <f t="shared" si="60"/>
        <v>12</v>
      </c>
      <c r="J562" s="36">
        <v>5</v>
      </c>
      <c r="K562" s="36" t="s">
        <v>511</v>
      </c>
      <c r="L562" s="36" t="str">
        <f t="shared" si="61"/>
        <v>tw-f-94-jlr-loc1</v>
      </c>
      <c r="M562" s="36">
        <f t="shared" si="62"/>
        <v>7</v>
      </c>
      <c r="N562" s="36">
        <v>1</v>
      </c>
      <c r="O562" s="37">
        <v>1</v>
      </c>
      <c r="Q562" s="48">
        <v>559</v>
      </c>
    </row>
    <row r="563" spans="1:17" ht="16.5">
      <c r="A563" s="45" t="s">
        <v>1031</v>
      </c>
      <c r="B563" s="45">
        <f t="shared" si="57"/>
        <v>4109411</v>
      </c>
      <c r="C563" s="62">
        <f t="shared" si="56"/>
        <v>94</v>
      </c>
      <c r="D563" s="38">
        <f t="shared" si="58"/>
        <v>41094</v>
      </c>
      <c r="E563" s="25">
        <v>1</v>
      </c>
      <c r="F563" s="26" t="s">
        <v>821</v>
      </c>
      <c r="G563" s="26" t="s">
        <v>532</v>
      </c>
      <c r="H563" s="25">
        <f t="shared" si="59"/>
        <v>98</v>
      </c>
      <c r="I563" s="25">
        <f t="shared" si="60"/>
        <v>12</v>
      </c>
      <c r="J563" s="25">
        <v>5</v>
      </c>
      <c r="K563" s="25" t="s">
        <v>543</v>
      </c>
      <c r="L563" s="25" t="str">
        <f t="shared" si="61"/>
        <v>tw-f-94-shl-loc1</v>
      </c>
      <c r="M563" s="25">
        <f t="shared" si="62"/>
        <v>7</v>
      </c>
      <c r="N563" s="25">
        <v>1</v>
      </c>
      <c r="O563" s="39">
        <v>1</v>
      </c>
      <c r="Q563" s="48">
        <v>560</v>
      </c>
    </row>
    <row r="564" spans="1:17" ht="16.5">
      <c r="A564" s="45" t="s">
        <v>1031</v>
      </c>
      <c r="B564" s="45">
        <f t="shared" si="57"/>
        <v>4109420</v>
      </c>
      <c r="C564" s="62">
        <f t="shared" si="56"/>
        <v>94</v>
      </c>
      <c r="D564" s="38">
        <f t="shared" si="58"/>
        <v>41094</v>
      </c>
      <c r="E564" s="25">
        <v>2</v>
      </c>
      <c r="F564" s="26" t="s">
        <v>820</v>
      </c>
      <c r="G564" s="26" t="s">
        <v>514</v>
      </c>
      <c r="H564" s="25">
        <f t="shared" si="59"/>
        <v>98</v>
      </c>
      <c r="I564" s="25">
        <f t="shared" si="60"/>
        <v>12</v>
      </c>
      <c r="J564" s="25">
        <v>5</v>
      </c>
      <c r="K564" s="25" t="s">
        <v>1511</v>
      </c>
      <c r="L564" s="53" t="str">
        <f t="shared" si="61"/>
        <v>tw-f-94-jlr-loc2</v>
      </c>
      <c r="M564" s="53">
        <f t="shared" si="62"/>
        <v>7</v>
      </c>
      <c r="N564" s="25">
        <v>1</v>
      </c>
      <c r="O564" s="39">
        <v>1</v>
      </c>
      <c r="Q564" s="48">
        <v>561</v>
      </c>
    </row>
    <row r="565" spans="1:17" ht="16.5">
      <c r="A565" s="45" t="s">
        <v>1031</v>
      </c>
      <c r="B565" s="45">
        <f t="shared" si="57"/>
        <v>4109421</v>
      </c>
      <c r="C565" s="62">
        <f t="shared" si="56"/>
        <v>94</v>
      </c>
      <c r="D565" s="38">
        <f t="shared" si="58"/>
        <v>41094</v>
      </c>
      <c r="E565" s="25">
        <v>2</v>
      </c>
      <c r="F565" s="26" t="s">
        <v>821</v>
      </c>
      <c r="G565" s="26" t="s">
        <v>531</v>
      </c>
      <c r="H565" s="25">
        <f t="shared" si="59"/>
        <v>98</v>
      </c>
      <c r="I565" s="25">
        <f t="shared" si="60"/>
        <v>12</v>
      </c>
      <c r="J565" s="25">
        <v>5</v>
      </c>
      <c r="K565" s="25" t="s">
        <v>546</v>
      </c>
      <c r="L565" s="53" t="str">
        <f t="shared" si="61"/>
        <v>tw-f-94-shl-loc2</v>
      </c>
      <c r="M565" s="53">
        <f t="shared" si="62"/>
        <v>7</v>
      </c>
      <c r="N565" s="25">
        <v>1</v>
      </c>
      <c r="O565" s="39">
        <v>1</v>
      </c>
      <c r="Q565" s="48">
        <v>562</v>
      </c>
    </row>
    <row r="566" spans="1:17" ht="16.5">
      <c r="A566" s="45" t="s">
        <v>1031</v>
      </c>
      <c r="B566" s="45">
        <f t="shared" si="57"/>
        <v>4109430</v>
      </c>
      <c r="C566" s="62">
        <f t="shared" si="56"/>
        <v>94</v>
      </c>
      <c r="D566" s="38">
        <f t="shared" si="58"/>
        <v>41094</v>
      </c>
      <c r="E566" s="25">
        <v>3</v>
      </c>
      <c r="F566" s="26" t="s">
        <v>820</v>
      </c>
      <c r="G566" s="26" t="s">
        <v>516</v>
      </c>
      <c r="H566" s="25">
        <f t="shared" si="59"/>
        <v>98</v>
      </c>
      <c r="I566" s="25">
        <f t="shared" si="60"/>
        <v>12</v>
      </c>
      <c r="J566" s="25">
        <v>5</v>
      </c>
      <c r="K566" s="25" t="s">
        <v>520</v>
      </c>
      <c r="L566" s="56" t="str">
        <f t="shared" si="61"/>
        <v>tw-f-94-jlr-loc3</v>
      </c>
      <c r="M566" s="56">
        <f t="shared" si="62"/>
        <v>7</v>
      </c>
      <c r="N566" s="25">
        <v>1</v>
      </c>
      <c r="O566" s="39">
        <v>1</v>
      </c>
      <c r="Q566" s="48">
        <v>563</v>
      </c>
    </row>
    <row r="567" spans="1:17" ht="17.25">
      <c r="A567" s="45" t="s">
        <v>1031</v>
      </c>
      <c r="B567" s="45">
        <f t="shared" si="57"/>
        <v>4109431</v>
      </c>
      <c r="C567" s="62">
        <f t="shared" si="56"/>
        <v>94</v>
      </c>
      <c r="D567" s="40">
        <f t="shared" si="58"/>
        <v>41094</v>
      </c>
      <c r="E567" s="41">
        <v>3</v>
      </c>
      <c r="F567" s="42" t="s">
        <v>821</v>
      </c>
      <c r="G567" s="42" t="s">
        <v>536</v>
      </c>
      <c r="H567" s="41">
        <f t="shared" si="59"/>
        <v>98</v>
      </c>
      <c r="I567" s="41">
        <f t="shared" si="60"/>
        <v>12</v>
      </c>
      <c r="J567" s="41">
        <v>5</v>
      </c>
      <c r="K567" s="41" t="s">
        <v>561</v>
      </c>
      <c r="L567" s="42" t="str">
        <f t="shared" si="61"/>
        <v>tw-f-94-shl-loc3</v>
      </c>
      <c r="M567" s="42">
        <f t="shared" si="62"/>
        <v>7</v>
      </c>
      <c r="N567" s="41">
        <v>1</v>
      </c>
      <c r="O567" s="43">
        <v>1</v>
      </c>
      <c r="Q567" s="48">
        <v>564</v>
      </c>
    </row>
    <row r="568" spans="1:17" ht="16.5">
      <c r="A568" s="45" t="s">
        <v>1031</v>
      </c>
      <c r="B568" s="45">
        <f t="shared" si="57"/>
        <v>4109510</v>
      </c>
      <c r="C568" s="62">
        <f t="shared" si="56"/>
        <v>95</v>
      </c>
      <c r="D568" s="35">
        <f t="shared" si="58"/>
        <v>41095</v>
      </c>
      <c r="E568" s="36">
        <v>1</v>
      </c>
      <c r="F568" s="44" t="s">
        <v>820</v>
      </c>
      <c r="G568" s="44" t="s">
        <v>175</v>
      </c>
      <c r="H568" s="36">
        <f t="shared" si="59"/>
        <v>98</v>
      </c>
      <c r="I568" s="36">
        <f t="shared" si="60"/>
        <v>12</v>
      </c>
      <c r="J568" s="36">
        <v>5</v>
      </c>
      <c r="K568" s="36" t="s">
        <v>518</v>
      </c>
      <c r="L568" s="36" t="str">
        <f t="shared" si="61"/>
        <v>tw-f-95-jlr-loc1</v>
      </c>
      <c r="M568" s="36">
        <f t="shared" si="62"/>
        <v>7</v>
      </c>
      <c r="N568" s="36">
        <v>1</v>
      </c>
      <c r="O568" s="37">
        <v>1</v>
      </c>
      <c r="Q568" s="48">
        <v>565</v>
      </c>
    </row>
    <row r="569" spans="1:17" ht="16.5">
      <c r="A569" s="45" t="s">
        <v>1031</v>
      </c>
      <c r="B569" s="45">
        <f t="shared" si="57"/>
        <v>4109511</v>
      </c>
      <c r="C569" s="62">
        <f t="shared" si="56"/>
        <v>95</v>
      </c>
      <c r="D569" s="38">
        <f t="shared" si="58"/>
        <v>41095</v>
      </c>
      <c r="E569" s="25">
        <v>1</v>
      </c>
      <c r="F569" s="26" t="s">
        <v>821</v>
      </c>
      <c r="G569" s="26" t="s">
        <v>532</v>
      </c>
      <c r="H569" s="25">
        <f t="shared" si="59"/>
        <v>98</v>
      </c>
      <c r="I569" s="25">
        <f t="shared" si="60"/>
        <v>12</v>
      </c>
      <c r="J569" s="25">
        <v>5</v>
      </c>
      <c r="K569" s="25" t="s">
        <v>559</v>
      </c>
      <c r="L569" s="25" t="str">
        <f t="shared" si="61"/>
        <v>tw-f-95-shl-loc1</v>
      </c>
      <c r="M569" s="25">
        <f t="shared" si="62"/>
        <v>7</v>
      </c>
      <c r="N569" s="25">
        <v>1</v>
      </c>
      <c r="O569" s="39">
        <v>1</v>
      </c>
      <c r="Q569" s="48">
        <v>566</v>
      </c>
    </row>
    <row r="570" spans="1:17" ht="16.5">
      <c r="A570" s="45" t="s">
        <v>1031</v>
      </c>
      <c r="B570" s="45">
        <f t="shared" si="57"/>
        <v>4109520</v>
      </c>
      <c r="C570" s="62">
        <f t="shared" si="56"/>
        <v>95</v>
      </c>
      <c r="D570" s="38">
        <f t="shared" si="58"/>
        <v>41095</v>
      </c>
      <c r="E570" s="25">
        <v>2</v>
      </c>
      <c r="F570" s="26" t="s">
        <v>820</v>
      </c>
      <c r="G570" s="26" t="s">
        <v>514</v>
      </c>
      <c r="H570" s="25">
        <f t="shared" si="59"/>
        <v>98</v>
      </c>
      <c r="I570" s="25">
        <f t="shared" si="60"/>
        <v>12</v>
      </c>
      <c r="J570" s="25">
        <v>5</v>
      </c>
      <c r="K570" s="25" t="s">
        <v>1507</v>
      </c>
      <c r="L570" s="53" t="str">
        <f t="shared" si="61"/>
        <v>tw-f-95-jlr-loc2</v>
      </c>
      <c r="M570" s="53">
        <f t="shared" si="62"/>
        <v>7</v>
      </c>
      <c r="N570" s="25">
        <v>1</v>
      </c>
      <c r="O570" s="39">
        <v>1</v>
      </c>
      <c r="Q570" s="48">
        <v>567</v>
      </c>
    </row>
    <row r="571" spans="1:17" ht="16.5">
      <c r="A571" s="45" t="s">
        <v>1031</v>
      </c>
      <c r="B571" s="45">
        <f t="shared" si="57"/>
        <v>4109521</v>
      </c>
      <c r="C571" s="62">
        <f t="shared" si="56"/>
        <v>95</v>
      </c>
      <c r="D571" s="38">
        <f t="shared" si="58"/>
        <v>41095</v>
      </c>
      <c r="E571" s="25">
        <v>2</v>
      </c>
      <c r="F571" s="26" t="s">
        <v>821</v>
      </c>
      <c r="G571" s="26" t="s">
        <v>531</v>
      </c>
      <c r="H571" s="25">
        <f t="shared" si="59"/>
        <v>98</v>
      </c>
      <c r="I571" s="25">
        <f t="shared" si="60"/>
        <v>12</v>
      </c>
      <c r="J571" s="25">
        <v>5</v>
      </c>
      <c r="K571" s="25" t="s">
        <v>554</v>
      </c>
      <c r="L571" s="53" t="str">
        <f t="shared" si="61"/>
        <v>tw-f-95-shl-loc2</v>
      </c>
      <c r="M571" s="53">
        <f t="shared" si="62"/>
        <v>7</v>
      </c>
      <c r="N571" s="25">
        <v>1</v>
      </c>
      <c r="O571" s="39">
        <v>1</v>
      </c>
      <c r="Q571" s="48">
        <v>568</v>
      </c>
    </row>
    <row r="572" spans="1:17" ht="16.5">
      <c r="A572" s="45" t="s">
        <v>1031</v>
      </c>
      <c r="B572" s="45">
        <f t="shared" si="57"/>
        <v>4109530</v>
      </c>
      <c r="C572" s="62">
        <f t="shared" si="56"/>
        <v>95</v>
      </c>
      <c r="D572" s="38">
        <f t="shared" si="58"/>
        <v>41095</v>
      </c>
      <c r="E572" s="25">
        <v>3</v>
      </c>
      <c r="F572" s="26" t="s">
        <v>820</v>
      </c>
      <c r="G572" s="26" t="s">
        <v>516</v>
      </c>
      <c r="H572" s="25">
        <f t="shared" si="59"/>
        <v>98</v>
      </c>
      <c r="I572" s="25">
        <f t="shared" si="60"/>
        <v>12</v>
      </c>
      <c r="J572" s="25">
        <v>5</v>
      </c>
      <c r="K572" s="25" t="s">
        <v>515</v>
      </c>
      <c r="L572" s="56" t="str">
        <f t="shared" si="61"/>
        <v>tw-f-95-jlr-loc3</v>
      </c>
      <c r="M572" s="56">
        <f t="shared" si="62"/>
        <v>7</v>
      </c>
      <c r="N572" s="25">
        <v>1</v>
      </c>
      <c r="O572" s="39">
        <v>1</v>
      </c>
      <c r="Q572" s="48">
        <v>569</v>
      </c>
    </row>
    <row r="573" spans="1:17" ht="17.25">
      <c r="A573" s="45" t="s">
        <v>1031</v>
      </c>
      <c r="B573" s="45">
        <f t="shared" si="57"/>
        <v>4109531</v>
      </c>
      <c r="C573" s="62">
        <f t="shared" si="56"/>
        <v>95</v>
      </c>
      <c r="D573" s="40">
        <f t="shared" si="58"/>
        <v>41095</v>
      </c>
      <c r="E573" s="41">
        <v>3</v>
      </c>
      <c r="F573" s="42" t="s">
        <v>821</v>
      </c>
      <c r="G573" s="42" t="s">
        <v>536</v>
      </c>
      <c r="H573" s="41">
        <f t="shared" si="59"/>
        <v>98</v>
      </c>
      <c r="I573" s="41">
        <f t="shared" si="60"/>
        <v>12</v>
      </c>
      <c r="J573" s="41">
        <v>5</v>
      </c>
      <c r="K573" s="41" t="s">
        <v>555</v>
      </c>
      <c r="L573" s="42" t="str">
        <f t="shared" si="61"/>
        <v>tw-f-95-shl-loc3</v>
      </c>
      <c r="M573" s="42">
        <f t="shared" si="62"/>
        <v>7</v>
      </c>
      <c r="N573" s="41">
        <v>1</v>
      </c>
      <c r="O573" s="43">
        <v>1</v>
      </c>
      <c r="Q573" s="48">
        <v>570</v>
      </c>
    </row>
    <row r="574" spans="1:17" ht="16.5">
      <c r="A574" s="45" t="s">
        <v>1031</v>
      </c>
      <c r="B574" s="45">
        <f t="shared" si="57"/>
        <v>4109610</v>
      </c>
      <c r="C574" s="62">
        <f t="shared" si="56"/>
        <v>96</v>
      </c>
      <c r="D574" s="35">
        <f t="shared" si="58"/>
        <v>41096</v>
      </c>
      <c r="E574" s="36">
        <v>1</v>
      </c>
      <c r="F574" s="44" t="s">
        <v>820</v>
      </c>
      <c r="G574" s="44" t="s">
        <v>175</v>
      </c>
      <c r="H574" s="36">
        <f t="shared" si="59"/>
        <v>99</v>
      </c>
      <c r="I574" s="36">
        <f t="shared" si="60"/>
        <v>12</v>
      </c>
      <c r="J574" s="36">
        <v>5</v>
      </c>
      <c r="K574" s="36" t="s">
        <v>521</v>
      </c>
      <c r="L574" s="36" t="str">
        <f t="shared" si="61"/>
        <v>tw-f-96-jlr-loc1</v>
      </c>
      <c r="M574" s="36">
        <f t="shared" si="62"/>
        <v>7</v>
      </c>
      <c r="N574" s="36">
        <v>1</v>
      </c>
      <c r="O574" s="37">
        <v>1</v>
      </c>
      <c r="Q574" s="48">
        <v>571</v>
      </c>
    </row>
    <row r="575" spans="1:17" ht="16.5">
      <c r="A575" s="45" t="s">
        <v>1031</v>
      </c>
      <c r="B575" s="45">
        <f t="shared" si="57"/>
        <v>4109611</v>
      </c>
      <c r="C575" s="62">
        <f t="shared" si="56"/>
        <v>96</v>
      </c>
      <c r="D575" s="38">
        <f t="shared" si="58"/>
        <v>41096</v>
      </c>
      <c r="E575" s="25">
        <v>1</v>
      </c>
      <c r="F575" s="26" t="s">
        <v>821</v>
      </c>
      <c r="G575" s="26" t="s">
        <v>532</v>
      </c>
      <c r="H575" s="25">
        <f t="shared" si="59"/>
        <v>99</v>
      </c>
      <c r="I575" s="25">
        <f t="shared" si="60"/>
        <v>12</v>
      </c>
      <c r="J575" s="25">
        <v>5</v>
      </c>
      <c r="K575" s="26" t="s">
        <v>562</v>
      </c>
      <c r="L575" s="25" t="str">
        <f t="shared" si="61"/>
        <v>tw-f-96-shl-loc1</v>
      </c>
      <c r="M575" s="25">
        <f t="shared" si="62"/>
        <v>7</v>
      </c>
      <c r="N575" s="25">
        <v>1</v>
      </c>
      <c r="O575" s="39">
        <v>1</v>
      </c>
      <c r="Q575" s="48">
        <v>572</v>
      </c>
    </row>
    <row r="576" spans="1:17" ht="16.5">
      <c r="A576" s="45" t="s">
        <v>1031</v>
      </c>
      <c r="B576" s="45">
        <f t="shared" si="57"/>
        <v>4109620</v>
      </c>
      <c r="C576" s="62">
        <f t="shared" si="56"/>
        <v>96</v>
      </c>
      <c r="D576" s="38">
        <f t="shared" si="58"/>
        <v>41096</v>
      </c>
      <c r="E576" s="25">
        <v>2</v>
      </c>
      <c r="F576" s="26" t="s">
        <v>820</v>
      </c>
      <c r="G576" s="26" t="s">
        <v>514</v>
      </c>
      <c r="H576" s="25">
        <f t="shared" si="59"/>
        <v>99</v>
      </c>
      <c r="I576" s="25">
        <f t="shared" si="60"/>
        <v>12</v>
      </c>
      <c r="J576" s="25">
        <v>5</v>
      </c>
      <c r="K576" s="25" t="s">
        <v>511</v>
      </c>
      <c r="L576" s="53" t="str">
        <f t="shared" si="61"/>
        <v>tw-f-96-jlr-loc2</v>
      </c>
      <c r="M576" s="53">
        <f t="shared" si="62"/>
        <v>7</v>
      </c>
      <c r="N576" s="25">
        <v>1</v>
      </c>
      <c r="O576" s="39">
        <v>1</v>
      </c>
      <c r="Q576" s="48">
        <v>573</v>
      </c>
    </row>
    <row r="577" spans="1:17" ht="16.5">
      <c r="A577" s="45" t="s">
        <v>1031</v>
      </c>
      <c r="B577" s="45">
        <f t="shared" si="57"/>
        <v>4109621</v>
      </c>
      <c r="C577" s="62">
        <f t="shared" si="63" ref="C577:C597">MOD(D577,100)</f>
        <v>96</v>
      </c>
      <c r="D577" s="38">
        <f t="shared" si="58"/>
        <v>41096</v>
      </c>
      <c r="E577" s="25">
        <v>2</v>
      </c>
      <c r="F577" s="26" t="s">
        <v>821</v>
      </c>
      <c r="G577" s="26" t="s">
        <v>531</v>
      </c>
      <c r="H577" s="25">
        <f t="shared" si="59"/>
        <v>99</v>
      </c>
      <c r="I577" s="25">
        <f t="shared" si="60"/>
        <v>12</v>
      </c>
      <c r="J577" s="25">
        <v>5</v>
      </c>
      <c r="K577" s="25" t="s">
        <v>550</v>
      </c>
      <c r="L577" s="53" t="str">
        <f t="shared" si="61"/>
        <v>tw-f-96-shl-loc2</v>
      </c>
      <c r="M577" s="53">
        <f t="shared" si="62"/>
        <v>7</v>
      </c>
      <c r="N577" s="25">
        <v>1</v>
      </c>
      <c r="O577" s="39">
        <v>1</v>
      </c>
      <c r="Q577" s="48">
        <v>574</v>
      </c>
    </row>
    <row r="578" spans="1:17" ht="16.5">
      <c r="A578" s="45" t="s">
        <v>1031</v>
      </c>
      <c r="B578" s="45">
        <f t="shared" si="57"/>
        <v>4109630</v>
      </c>
      <c r="C578" s="62">
        <f t="shared" si="63"/>
        <v>96</v>
      </c>
      <c r="D578" s="38">
        <f t="shared" si="58"/>
        <v>41096</v>
      </c>
      <c r="E578" s="25">
        <v>3</v>
      </c>
      <c r="F578" s="26" t="s">
        <v>820</v>
      </c>
      <c r="G578" s="26" t="s">
        <v>516</v>
      </c>
      <c r="H578" s="25">
        <f t="shared" si="59"/>
        <v>99</v>
      </c>
      <c r="I578" s="25">
        <f t="shared" si="60"/>
        <v>12</v>
      </c>
      <c r="J578" s="25">
        <v>5</v>
      </c>
      <c r="K578" s="25" t="s">
        <v>517</v>
      </c>
      <c r="L578" s="56" t="str">
        <f t="shared" si="61"/>
        <v>tw-f-96-jlr-loc3</v>
      </c>
      <c r="M578" s="56">
        <f t="shared" si="62"/>
        <v>7</v>
      </c>
      <c r="N578" s="25">
        <v>1</v>
      </c>
      <c r="O578" s="39">
        <v>1</v>
      </c>
      <c r="Q578" s="48">
        <v>575</v>
      </c>
    </row>
    <row r="579" spans="1:17" ht="17.25">
      <c r="A579" s="45" t="s">
        <v>1031</v>
      </c>
      <c r="B579" s="45">
        <f t="shared" si="57"/>
        <v>4109631</v>
      </c>
      <c r="C579" s="62">
        <f t="shared" si="63"/>
        <v>96</v>
      </c>
      <c r="D579" s="40">
        <f t="shared" si="58"/>
        <v>41096</v>
      </c>
      <c r="E579" s="41">
        <v>3</v>
      </c>
      <c r="F579" s="42" t="s">
        <v>821</v>
      </c>
      <c r="G579" s="42" t="s">
        <v>536</v>
      </c>
      <c r="H579" s="41">
        <f t="shared" si="59"/>
        <v>99</v>
      </c>
      <c r="I579" s="41">
        <f t="shared" si="60"/>
        <v>12</v>
      </c>
      <c r="J579" s="41">
        <v>5</v>
      </c>
      <c r="K579" s="41" t="s">
        <v>558</v>
      </c>
      <c r="L579" s="42" t="str">
        <f t="shared" si="61"/>
        <v>tw-f-96-shl-loc3</v>
      </c>
      <c r="M579" s="42">
        <f t="shared" si="62"/>
        <v>7</v>
      </c>
      <c r="N579" s="41">
        <v>1</v>
      </c>
      <c r="O579" s="43">
        <v>1</v>
      </c>
      <c r="Q579" s="48">
        <v>576</v>
      </c>
    </row>
    <row r="580" spans="1:17" ht="16.5">
      <c r="A580" s="45" t="s">
        <v>1031</v>
      </c>
      <c r="B580" s="45">
        <f t="shared" si="57"/>
        <v>4109710</v>
      </c>
      <c r="C580" s="62">
        <f t="shared" si="63"/>
        <v>97</v>
      </c>
      <c r="D580" s="35">
        <f t="shared" si="58"/>
        <v>41097</v>
      </c>
      <c r="E580" s="36">
        <v>1</v>
      </c>
      <c r="F580" s="44" t="s">
        <v>820</v>
      </c>
      <c r="G580" s="44" t="s">
        <v>175</v>
      </c>
      <c r="H580" s="36">
        <f t="shared" si="59"/>
        <v>99</v>
      </c>
      <c r="I580" s="36">
        <f t="shared" si="60"/>
        <v>12</v>
      </c>
      <c r="J580" s="36">
        <v>5</v>
      </c>
      <c r="K580" s="36" t="s">
        <v>1506</v>
      </c>
      <c r="L580" s="36" t="str">
        <f t="shared" si="61"/>
        <v>tw-f-97-jlr-loc1</v>
      </c>
      <c r="M580" s="36">
        <f t="shared" si="62"/>
        <v>7</v>
      </c>
      <c r="N580" s="36">
        <v>1</v>
      </c>
      <c r="O580" s="37">
        <v>1</v>
      </c>
      <c r="Q580" s="48">
        <v>577</v>
      </c>
    </row>
    <row r="581" spans="1:17" ht="16.5">
      <c r="A581" s="45" t="s">
        <v>1031</v>
      </c>
      <c r="B581" s="45">
        <f t="shared" si="64" ref="B581:B644">D581*100+E581*10+IF(F581="jlr",0,1)</f>
        <v>4109711</v>
      </c>
      <c r="C581" s="62">
        <f t="shared" si="63"/>
        <v>97</v>
      </c>
      <c r="D581" s="38">
        <f t="shared" si="65" ref="D581:D603">INT((Q581-1)/6)+41001</f>
        <v>41097</v>
      </c>
      <c r="E581" s="25">
        <v>1</v>
      </c>
      <c r="F581" s="26" t="s">
        <v>821</v>
      </c>
      <c r="G581" s="26" t="s">
        <v>532</v>
      </c>
      <c r="H581" s="25">
        <f t="shared" si="66" ref="H581:H603">INDEX($Y$4:$Y$103,C581)</f>
        <v>99</v>
      </c>
      <c r="I581" s="25">
        <f t="shared" si="67" ref="I581:I603">INDEX($Z$4:$AB$103,C581,E581)</f>
        <v>12</v>
      </c>
      <c r="J581" s="25">
        <v>5</v>
      </c>
      <c r="K581" s="25" t="s">
        <v>548</v>
      </c>
      <c r="L581" s="25" t="str">
        <f t="shared" si="68" ref="L581:L603">A581&amp;"-"&amp;C581&amp;"-"&amp;F581&amp;"-loc"&amp;E581</f>
        <v>tw-f-97-shl-loc1</v>
      </c>
      <c r="M581" s="25">
        <f t="shared" si="69" ref="M581:M603">INDEX($AD$4:$AD$103,C581)</f>
        <v>7</v>
      </c>
      <c r="N581" s="25">
        <v>1</v>
      </c>
      <c r="O581" s="39">
        <v>1</v>
      </c>
      <c r="Q581" s="48">
        <v>578</v>
      </c>
    </row>
    <row r="582" spans="1:17" ht="16.5">
      <c r="A582" s="45" t="s">
        <v>1031</v>
      </c>
      <c r="B582" s="45">
        <f t="shared" si="64"/>
        <v>4109720</v>
      </c>
      <c r="C582" s="62">
        <f t="shared" si="63"/>
        <v>97</v>
      </c>
      <c r="D582" s="38">
        <f t="shared" si="65"/>
        <v>41097</v>
      </c>
      <c r="E582" s="25">
        <v>2</v>
      </c>
      <c r="F582" s="26" t="s">
        <v>820</v>
      </c>
      <c r="G582" s="26" t="s">
        <v>514</v>
      </c>
      <c r="H582" s="25">
        <f t="shared" si="66"/>
        <v>99</v>
      </c>
      <c r="I582" s="25">
        <f t="shared" si="67"/>
        <v>12</v>
      </c>
      <c r="J582" s="25">
        <v>5</v>
      </c>
      <c r="K582" s="25" t="s">
        <v>1511</v>
      </c>
      <c r="L582" s="53" t="str">
        <f t="shared" si="68"/>
        <v>tw-f-97-jlr-loc2</v>
      </c>
      <c r="M582" s="53">
        <f t="shared" si="69"/>
        <v>7</v>
      </c>
      <c r="N582" s="25">
        <v>1</v>
      </c>
      <c r="O582" s="39">
        <v>1</v>
      </c>
      <c r="Q582" s="48">
        <v>579</v>
      </c>
    </row>
    <row r="583" spans="1:17" ht="16.5">
      <c r="A583" s="45" t="s">
        <v>1031</v>
      </c>
      <c r="B583" s="45">
        <f t="shared" si="64"/>
        <v>4109721</v>
      </c>
      <c r="C583" s="62">
        <f t="shared" si="63"/>
        <v>97</v>
      </c>
      <c r="D583" s="38">
        <f t="shared" si="65"/>
        <v>41097</v>
      </c>
      <c r="E583" s="25">
        <v>2</v>
      </c>
      <c r="F583" s="26" t="s">
        <v>821</v>
      </c>
      <c r="G583" s="26" t="s">
        <v>531</v>
      </c>
      <c r="H583" s="25">
        <f t="shared" si="66"/>
        <v>99</v>
      </c>
      <c r="I583" s="25">
        <f t="shared" si="67"/>
        <v>12</v>
      </c>
      <c r="J583" s="25">
        <v>5</v>
      </c>
      <c r="K583" s="25" t="s">
        <v>546</v>
      </c>
      <c r="L583" s="53" t="str">
        <f t="shared" si="68"/>
        <v>tw-f-97-shl-loc2</v>
      </c>
      <c r="M583" s="53">
        <f t="shared" si="69"/>
        <v>7</v>
      </c>
      <c r="N583" s="25">
        <v>1</v>
      </c>
      <c r="O583" s="39">
        <v>1</v>
      </c>
      <c r="Q583" s="48">
        <v>580</v>
      </c>
    </row>
    <row r="584" spans="1:17" ht="16.5">
      <c r="A584" s="45" t="s">
        <v>1031</v>
      </c>
      <c r="B584" s="45">
        <f t="shared" si="64"/>
        <v>4109730</v>
      </c>
      <c r="C584" s="62">
        <f t="shared" si="63"/>
        <v>97</v>
      </c>
      <c r="D584" s="38">
        <f t="shared" si="65"/>
        <v>41097</v>
      </c>
      <c r="E584" s="25">
        <v>3</v>
      </c>
      <c r="F584" s="26" t="s">
        <v>820</v>
      </c>
      <c r="G584" s="26" t="s">
        <v>516</v>
      </c>
      <c r="H584" s="25">
        <f t="shared" si="66"/>
        <v>99</v>
      </c>
      <c r="I584" s="25">
        <f t="shared" si="67"/>
        <v>12</v>
      </c>
      <c r="J584" s="25">
        <v>5</v>
      </c>
      <c r="K584" s="25" t="s">
        <v>518</v>
      </c>
      <c r="L584" s="56" t="str">
        <f t="shared" si="68"/>
        <v>tw-f-97-jlr-loc3</v>
      </c>
      <c r="M584" s="56">
        <f t="shared" si="69"/>
        <v>7</v>
      </c>
      <c r="N584" s="25">
        <v>1</v>
      </c>
      <c r="O584" s="39">
        <v>1</v>
      </c>
      <c r="Q584" s="48">
        <v>581</v>
      </c>
    </row>
    <row r="585" spans="1:17" ht="17.25">
      <c r="A585" s="45" t="s">
        <v>1031</v>
      </c>
      <c r="B585" s="45">
        <f t="shared" si="64"/>
        <v>4109731</v>
      </c>
      <c r="C585" s="62">
        <f t="shared" si="63"/>
        <v>97</v>
      </c>
      <c r="D585" s="40">
        <f t="shared" si="65"/>
        <v>41097</v>
      </c>
      <c r="E585" s="41">
        <v>3</v>
      </c>
      <c r="F585" s="42" t="s">
        <v>821</v>
      </c>
      <c r="G585" s="42" t="s">
        <v>536</v>
      </c>
      <c r="H585" s="41">
        <f t="shared" si="66"/>
        <v>99</v>
      </c>
      <c r="I585" s="41">
        <f t="shared" si="67"/>
        <v>12</v>
      </c>
      <c r="J585" s="41">
        <v>5</v>
      </c>
      <c r="K585" s="41" t="s">
        <v>559</v>
      </c>
      <c r="L585" s="42" t="str">
        <f t="shared" si="68"/>
        <v>tw-f-97-shl-loc3</v>
      </c>
      <c r="M585" s="42">
        <f t="shared" si="69"/>
        <v>7</v>
      </c>
      <c r="N585" s="41">
        <v>1</v>
      </c>
      <c r="O585" s="43">
        <v>1</v>
      </c>
      <c r="Q585" s="48">
        <v>582</v>
      </c>
    </row>
    <row r="586" spans="1:17" ht="16.5">
      <c r="A586" s="45" t="s">
        <v>1031</v>
      </c>
      <c r="B586" s="45">
        <f t="shared" si="64"/>
        <v>4109810</v>
      </c>
      <c r="C586" s="62">
        <f t="shared" si="63"/>
        <v>98</v>
      </c>
      <c r="D586" s="35">
        <f t="shared" si="65"/>
        <v>41098</v>
      </c>
      <c r="E586" s="36">
        <v>1</v>
      </c>
      <c r="F586" s="44" t="s">
        <v>820</v>
      </c>
      <c r="G586" s="44" t="s">
        <v>175</v>
      </c>
      <c r="H586" s="36">
        <f t="shared" si="66"/>
        <v>100</v>
      </c>
      <c r="I586" s="36">
        <f t="shared" si="67"/>
        <v>13</v>
      </c>
      <c r="J586" s="36">
        <v>5</v>
      </c>
      <c r="K586" s="36" t="s">
        <v>515</v>
      </c>
      <c r="L586" s="36" t="str">
        <f t="shared" si="68"/>
        <v>tw-f-98-jlr-loc1</v>
      </c>
      <c r="M586" s="36">
        <f t="shared" si="69"/>
        <v>7</v>
      </c>
      <c r="N586" s="36">
        <v>1</v>
      </c>
      <c r="O586" s="37">
        <v>1</v>
      </c>
      <c r="Q586" s="48">
        <v>583</v>
      </c>
    </row>
    <row r="587" spans="1:17" ht="16.5">
      <c r="A587" s="45" t="s">
        <v>1031</v>
      </c>
      <c r="B587" s="45">
        <f t="shared" si="64"/>
        <v>4109811</v>
      </c>
      <c r="C587" s="62">
        <f t="shared" si="63"/>
        <v>98</v>
      </c>
      <c r="D587" s="38">
        <f t="shared" si="65"/>
        <v>41098</v>
      </c>
      <c r="E587" s="25">
        <v>1</v>
      </c>
      <c r="F587" s="26" t="s">
        <v>821</v>
      </c>
      <c r="G587" s="26" t="s">
        <v>532</v>
      </c>
      <c r="H587" s="25">
        <f t="shared" si="66"/>
        <v>100</v>
      </c>
      <c r="I587" s="25">
        <f t="shared" si="67"/>
        <v>13</v>
      </c>
      <c r="J587" s="25">
        <v>5</v>
      </c>
      <c r="K587" s="25" t="s">
        <v>555</v>
      </c>
      <c r="L587" s="25" t="str">
        <f t="shared" si="68"/>
        <v>tw-f-98-shl-loc1</v>
      </c>
      <c r="M587" s="25">
        <f t="shared" si="69"/>
        <v>7</v>
      </c>
      <c r="N587" s="25">
        <v>1</v>
      </c>
      <c r="O587" s="39">
        <v>1</v>
      </c>
      <c r="Q587" s="48">
        <v>584</v>
      </c>
    </row>
    <row r="588" spans="1:17" ht="16.5">
      <c r="A588" s="45" t="s">
        <v>1031</v>
      </c>
      <c r="B588" s="45">
        <f t="shared" si="64"/>
        <v>4109820</v>
      </c>
      <c r="C588" s="62">
        <f t="shared" si="63"/>
        <v>98</v>
      </c>
      <c r="D588" s="38">
        <f t="shared" si="65"/>
        <v>41098</v>
      </c>
      <c r="E588" s="25">
        <v>2</v>
      </c>
      <c r="F588" s="26" t="s">
        <v>820</v>
      </c>
      <c r="G588" s="26" t="s">
        <v>514</v>
      </c>
      <c r="H588" s="25">
        <f t="shared" si="66"/>
        <v>100</v>
      </c>
      <c r="I588" s="25">
        <f t="shared" si="67"/>
        <v>12</v>
      </c>
      <c r="J588" s="25">
        <v>5</v>
      </c>
      <c r="K588" s="25" t="s">
        <v>1507</v>
      </c>
      <c r="L588" s="53" t="str">
        <f t="shared" si="68"/>
        <v>tw-f-98-jlr-loc2</v>
      </c>
      <c r="M588" s="53">
        <f t="shared" si="69"/>
        <v>7</v>
      </c>
      <c r="N588" s="25">
        <v>1</v>
      </c>
      <c r="O588" s="39">
        <v>1</v>
      </c>
      <c r="Q588" s="48">
        <v>585</v>
      </c>
    </row>
    <row r="589" spans="1:17" ht="16.5">
      <c r="A589" s="45" t="s">
        <v>1031</v>
      </c>
      <c r="B589" s="45">
        <f t="shared" si="64"/>
        <v>4109821</v>
      </c>
      <c r="C589" s="62">
        <f t="shared" si="63"/>
        <v>98</v>
      </c>
      <c r="D589" s="38">
        <f t="shared" si="65"/>
        <v>41098</v>
      </c>
      <c r="E589" s="25">
        <v>2</v>
      </c>
      <c r="F589" s="26" t="s">
        <v>821</v>
      </c>
      <c r="G589" s="26" t="s">
        <v>531</v>
      </c>
      <c r="H589" s="25">
        <f t="shared" si="66"/>
        <v>100</v>
      </c>
      <c r="I589" s="25">
        <f t="shared" si="67"/>
        <v>12</v>
      </c>
      <c r="J589" s="25">
        <v>5</v>
      </c>
      <c r="K589" s="25" t="s">
        <v>554</v>
      </c>
      <c r="L589" s="53" t="str">
        <f t="shared" si="68"/>
        <v>tw-f-98-shl-loc2</v>
      </c>
      <c r="M589" s="53">
        <f t="shared" si="69"/>
        <v>7</v>
      </c>
      <c r="N589" s="25">
        <v>1</v>
      </c>
      <c r="O589" s="39">
        <v>1</v>
      </c>
      <c r="Q589" s="48">
        <v>586</v>
      </c>
    </row>
    <row r="590" spans="1:17" ht="16.5">
      <c r="A590" s="45" t="s">
        <v>1031</v>
      </c>
      <c r="B590" s="45">
        <f t="shared" si="64"/>
        <v>4109830</v>
      </c>
      <c r="C590" s="62">
        <f t="shared" si="63"/>
        <v>98</v>
      </c>
      <c r="D590" s="38">
        <f t="shared" si="65"/>
        <v>41098</v>
      </c>
      <c r="E590" s="25">
        <v>3</v>
      </c>
      <c r="F590" s="26" t="s">
        <v>820</v>
      </c>
      <c r="G590" s="26" t="s">
        <v>516</v>
      </c>
      <c r="H590" s="25">
        <f t="shared" si="66"/>
        <v>100</v>
      </c>
      <c r="I590" s="25">
        <f t="shared" si="67"/>
        <v>12</v>
      </c>
      <c r="J590" s="25">
        <v>5</v>
      </c>
      <c r="K590" s="25" t="s">
        <v>518</v>
      </c>
      <c r="L590" s="56" t="str">
        <f t="shared" si="68"/>
        <v>tw-f-98-jlr-loc3</v>
      </c>
      <c r="M590" s="56">
        <f t="shared" si="69"/>
        <v>7</v>
      </c>
      <c r="N590" s="25">
        <v>1</v>
      </c>
      <c r="O590" s="39">
        <v>1</v>
      </c>
      <c r="Q590" s="48">
        <v>587</v>
      </c>
    </row>
    <row r="591" spans="1:17" ht="17.25">
      <c r="A591" s="45" t="s">
        <v>1031</v>
      </c>
      <c r="B591" s="45">
        <f t="shared" si="64"/>
        <v>4109831</v>
      </c>
      <c r="C591" s="62">
        <f t="shared" si="63"/>
        <v>98</v>
      </c>
      <c r="D591" s="40">
        <f t="shared" si="65"/>
        <v>41098</v>
      </c>
      <c r="E591" s="41">
        <v>3</v>
      </c>
      <c r="F591" s="42" t="s">
        <v>821</v>
      </c>
      <c r="G591" s="42" t="s">
        <v>536</v>
      </c>
      <c r="H591" s="41">
        <f t="shared" si="66"/>
        <v>100</v>
      </c>
      <c r="I591" s="41">
        <f t="shared" si="67"/>
        <v>12</v>
      </c>
      <c r="J591" s="41">
        <v>5</v>
      </c>
      <c r="K591" s="41" t="s">
        <v>559</v>
      </c>
      <c r="L591" s="42" t="str">
        <f t="shared" si="68"/>
        <v>tw-f-98-shl-loc3</v>
      </c>
      <c r="M591" s="42">
        <f t="shared" si="69"/>
        <v>7</v>
      </c>
      <c r="N591" s="41">
        <v>1</v>
      </c>
      <c r="O591" s="43">
        <v>1</v>
      </c>
      <c r="Q591" s="48">
        <v>588</v>
      </c>
    </row>
    <row r="592" spans="1:17" ht="16.5">
      <c r="A592" s="45" t="s">
        <v>1031</v>
      </c>
      <c r="B592" s="45">
        <f t="shared" si="64"/>
        <v>4109910</v>
      </c>
      <c r="C592" s="62">
        <f t="shared" si="63"/>
        <v>99</v>
      </c>
      <c r="D592" s="35">
        <f t="shared" si="65"/>
        <v>41099</v>
      </c>
      <c r="E592" s="36">
        <v>1</v>
      </c>
      <c r="F592" s="44" t="s">
        <v>820</v>
      </c>
      <c r="G592" s="44" t="s">
        <v>175</v>
      </c>
      <c r="H592" s="36">
        <f t="shared" si="66"/>
        <v>100</v>
      </c>
      <c r="I592" s="36">
        <f t="shared" si="67"/>
        <v>13</v>
      </c>
      <c r="J592" s="36">
        <v>5</v>
      </c>
      <c r="K592" s="36" t="s">
        <v>175</v>
      </c>
      <c r="L592" s="36" t="str">
        <f t="shared" si="68"/>
        <v>tw-f-99-jlr-loc1</v>
      </c>
      <c r="M592" s="36">
        <f t="shared" si="69"/>
        <v>7</v>
      </c>
      <c r="N592" s="36">
        <v>1</v>
      </c>
      <c r="O592" s="37">
        <v>1</v>
      </c>
      <c r="Q592" s="48">
        <v>589</v>
      </c>
    </row>
    <row r="593" spans="1:17" ht="16.5">
      <c r="A593" s="45" t="s">
        <v>1031</v>
      </c>
      <c r="B593" s="45">
        <f t="shared" si="64"/>
        <v>4109911</v>
      </c>
      <c r="C593" s="62">
        <f t="shared" si="63"/>
        <v>99</v>
      </c>
      <c r="D593" s="38">
        <f t="shared" si="65"/>
        <v>41099</v>
      </c>
      <c r="E593" s="25">
        <v>1</v>
      </c>
      <c r="F593" s="26" t="s">
        <v>821</v>
      </c>
      <c r="G593" s="26" t="s">
        <v>532</v>
      </c>
      <c r="H593" s="25">
        <f t="shared" si="66"/>
        <v>100</v>
      </c>
      <c r="I593" s="25">
        <f t="shared" si="67"/>
        <v>13</v>
      </c>
      <c r="J593" s="25">
        <v>5</v>
      </c>
      <c r="K593" s="25" t="s">
        <v>550</v>
      </c>
      <c r="L593" s="25" t="str">
        <f t="shared" si="68"/>
        <v>tw-f-99-shl-loc1</v>
      </c>
      <c r="M593" s="25">
        <f t="shared" si="69"/>
        <v>7</v>
      </c>
      <c r="N593" s="25">
        <v>1</v>
      </c>
      <c r="O593" s="39">
        <v>1</v>
      </c>
      <c r="Q593" s="48">
        <v>590</v>
      </c>
    </row>
    <row r="594" spans="1:17" ht="16.5">
      <c r="A594" s="45" t="s">
        <v>1031</v>
      </c>
      <c r="B594" s="45">
        <f t="shared" si="64"/>
        <v>4109920</v>
      </c>
      <c r="C594" s="62">
        <f t="shared" si="63"/>
        <v>99</v>
      </c>
      <c r="D594" s="38">
        <f t="shared" si="65"/>
        <v>41099</v>
      </c>
      <c r="E594" s="25">
        <v>2</v>
      </c>
      <c r="F594" s="26" t="s">
        <v>820</v>
      </c>
      <c r="G594" s="26" t="s">
        <v>514</v>
      </c>
      <c r="H594" s="25">
        <f t="shared" si="66"/>
        <v>100</v>
      </c>
      <c r="I594" s="25">
        <f t="shared" si="67"/>
        <v>13</v>
      </c>
      <c r="J594" s="25">
        <v>5</v>
      </c>
      <c r="K594" s="25" t="s">
        <v>175</v>
      </c>
      <c r="L594" s="53" t="str">
        <f t="shared" si="68"/>
        <v>tw-f-99-jlr-loc2</v>
      </c>
      <c r="M594" s="53">
        <f t="shared" si="69"/>
        <v>7</v>
      </c>
      <c r="N594" s="25">
        <v>1</v>
      </c>
      <c r="O594" s="39">
        <v>1</v>
      </c>
      <c r="Q594" s="48">
        <v>591</v>
      </c>
    </row>
    <row r="595" spans="1:17" ht="16.5">
      <c r="A595" s="45" t="s">
        <v>1031</v>
      </c>
      <c r="B595" s="45">
        <f t="shared" si="64"/>
        <v>4109921</v>
      </c>
      <c r="C595" s="62">
        <f t="shared" si="63"/>
        <v>99</v>
      </c>
      <c r="D595" s="38">
        <f t="shared" si="65"/>
        <v>41099</v>
      </c>
      <c r="E595" s="25">
        <v>2</v>
      </c>
      <c r="F595" s="26" t="s">
        <v>821</v>
      </c>
      <c r="G595" s="26" t="s">
        <v>531</v>
      </c>
      <c r="H595" s="25">
        <f t="shared" si="66"/>
        <v>100</v>
      </c>
      <c r="I595" s="25">
        <f t="shared" si="67"/>
        <v>13</v>
      </c>
      <c r="J595" s="25">
        <v>5</v>
      </c>
      <c r="K595" s="25" t="s">
        <v>544</v>
      </c>
      <c r="L595" s="53" t="str">
        <f t="shared" si="68"/>
        <v>tw-f-99-shl-loc2</v>
      </c>
      <c r="M595" s="53">
        <f t="shared" si="69"/>
        <v>7</v>
      </c>
      <c r="N595" s="25">
        <v>1</v>
      </c>
      <c r="O595" s="39">
        <v>1</v>
      </c>
      <c r="Q595" s="48">
        <v>592</v>
      </c>
    </row>
    <row r="596" spans="1:17" ht="16.5">
      <c r="A596" s="45" t="s">
        <v>1031</v>
      </c>
      <c r="B596" s="45">
        <f t="shared" si="64"/>
        <v>4109930</v>
      </c>
      <c r="C596" s="62">
        <f t="shared" si="63"/>
        <v>99</v>
      </c>
      <c r="D596" s="38">
        <f t="shared" si="65"/>
        <v>41099</v>
      </c>
      <c r="E596" s="25">
        <v>3</v>
      </c>
      <c r="F596" s="26" t="s">
        <v>820</v>
      </c>
      <c r="G596" s="26" t="s">
        <v>516</v>
      </c>
      <c r="H596" s="25">
        <f t="shared" si="66"/>
        <v>100</v>
      </c>
      <c r="I596" s="25">
        <f t="shared" si="67"/>
        <v>12</v>
      </c>
      <c r="J596" s="25">
        <v>5</v>
      </c>
      <c r="K596" s="25" t="s">
        <v>517</v>
      </c>
      <c r="L596" s="56" t="str">
        <f t="shared" si="68"/>
        <v>tw-f-99-jlr-loc3</v>
      </c>
      <c r="M596" s="56">
        <f t="shared" si="69"/>
        <v>7</v>
      </c>
      <c r="N596" s="25">
        <v>1</v>
      </c>
      <c r="O596" s="39">
        <v>1</v>
      </c>
      <c r="Q596" s="48">
        <v>593</v>
      </c>
    </row>
    <row r="597" spans="1:17" ht="17.25">
      <c r="A597" s="45" t="s">
        <v>1031</v>
      </c>
      <c r="B597" s="45">
        <f t="shared" si="64"/>
        <v>4109931</v>
      </c>
      <c r="C597" s="62">
        <f t="shared" si="63"/>
        <v>99</v>
      </c>
      <c r="D597" s="40">
        <f t="shared" si="65"/>
        <v>41099</v>
      </c>
      <c r="E597" s="41">
        <v>3</v>
      </c>
      <c r="F597" s="42" t="s">
        <v>821</v>
      </c>
      <c r="G597" s="42" t="s">
        <v>536</v>
      </c>
      <c r="H597" s="41">
        <f t="shared" si="66"/>
        <v>100</v>
      </c>
      <c r="I597" s="41">
        <f t="shared" si="67"/>
        <v>12</v>
      </c>
      <c r="J597" s="41">
        <v>5</v>
      </c>
      <c r="K597" s="41" t="s">
        <v>558</v>
      </c>
      <c r="L597" s="42" t="str">
        <f t="shared" si="68"/>
        <v>tw-f-99-shl-loc3</v>
      </c>
      <c r="M597" s="42">
        <f t="shared" si="69"/>
        <v>7</v>
      </c>
      <c r="N597" s="41">
        <v>1</v>
      </c>
      <c r="O597" s="43">
        <v>1</v>
      </c>
      <c r="Q597" s="48">
        <v>594</v>
      </c>
    </row>
    <row r="598" spans="1:17" ht="16.5">
      <c r="A598" s="45" t="s">
        <v>1031</v>
      </c>
      <c r="B598" s="45">
        <f t="shared" si="64"/>
        <v>4110010</v>
      </c>
      <c r="C598" s="62">
        <v>100</v>
      </c>
      <c r="D598" s="35">
        <f t="shared" si="65"/>
        <v>41100</v>
      </c>
      <c r="E598" s="36">
        <v>1</v>
      </c>
      <c r="F598" s="44" t="s">
        <v>820</v>
      </c>
      <c r="G598" s="44" t="s">
        <v>175</v>
      </c>
      <c r="H598" s="36">
        <f t="shared" si="66"/>
        <v>100</v>
      </c>
      <c r="I598" s="36">
        <f t="shared" si="67"/>
        <v>13</v>
      </c>
      <c r="J598" s="36">
        <v>5</v>
      </c>
      <c r="K598" s="36" t="s">
        <v>175</v>
      </c>
      <c r="L598" s="36" t="str">
        <f t="shared" si="68"/>
        <v>tw-f-100-jlr-loc1</v>
      </c>
      <c r="M598" s="36">
        <f t="shared" si="69"/>
        <v>7</v>
      </c>
      <c r="N598" s="36">
        <v>1</v>
      </c>
      <c r="O598" s="37">
        <v>1</v>
      </c>
      <c r="Q598" s="48">
        <v>595</v>
      </c>
    </row>
    <row r="599" spans="1:17" ht="16.5">
      <c r="A599" s="45" t="s">
        <v>1031</v>
      </c>
      <c r="B599" s="45">
        <f t="shared" si="64"/>
        <v>4110011</v>
      </c>
      <c r="C599" s="62">
        <v>100</v>
      </c>
      <c r="D599" s="38">
        <f t="shared" si="65"/>
        <v>41100</v>
      </c>
      <c r="E599" s="25">
        <v>1</v>
      </c>
      <c r="F599" s="26" t="s">
        <v>821</v>
      </c>
      <c r="G599" s="26" t="s">
        <v>532</v>
      </c>
      <c r="H599" s="25">
        <f t="shared" si="66"/>
        <v>100</v>
      </c>
      <c r="I599" s="25">
        <f t="shared" si="67"/>
        <v>13</v>
      </c>
      <c r="J599" s="25">
        <v>5</v>
      </c>
      <c r="K599" s="25" t="s">
        <v>553</v>
      </c>
      <c r="L599" s="25" t="str">
        <f t="shared" si="68"/>
        <v>tw-f-100-shl-loc1</v>
      </c>
      <c r="M599" s="25">
        <f t="shared" si="69"/>
        <v>7</v>
      </c>
      <c r="N599" s="25">
        <v>1</v>
      </c>
      <c r="O599" s="39">
        <v>1</v>
      </c>
      <c r="Q599" s="48">
        <v>596</v>
      </c>
    </row>
    <row r="600" spans="1:17" ht="16.5">
      <c r="A600" s="45" t="s">
        <v>1031</v>
      </c>
      <c r="B600" s="45">
        <f t="shared" si="64"/>
        <v>4110020</v>
      </c>
      <c r="C600" s="62">
        <v>100</v>
      </c>
      <c r="D600" s="38">
        <f t="shared" si="65"/>
        <v>41100</v>
      </c>
      <c r="E600" s="25">
        <v>2</v>
      </c>
      <c r="F600" s="26" t="s">
        <v>820</v>
      </c>
      <c r="G600" s="26" t="s">
        <v>514</v>
      </c>
      <c r="H600" s="25">
        <f t="shared" si="66"/>
        <v>100</v>
      </c>
      <c r="I600" s="25">
        <f t="shared" si="67"/>
        <v>13</v>
      </c>
      <c r="J600" s="25">
        <v>5</v>
      </c>
      <c r="K600" s="25" t="s">
        <v>514</v>
      </c>
      <c r="L600" s="53" t="str">
        <f t="shared" si="68"/>
        <v>tw-f-100-jlr-loc2</v>
      </c>
      <c r="M600" s="53">
        <f t="shared" si="69"/>
        <v>7</v>
      </c>
      <c r="N600" s="25">
        <v>1</v>
      </c>
      <c r="O600" s="39">
        <v>1</v>
      </c>
      <c r="Q600" s="48">
        <v>597</v>
      </c>
    </row>
    <row r="601" spans="1:17" ht="16.5">
      <c r="A601" s="45" t="s">
        <v>1031</v>
      </c>
      <c r="B601" s="45">
        <f t="shared" si="64"/>
        <v>4110021</v>
      </c>
      <c r="C601" s="62">
        <v>100</v>
      </c>
      <c r="D601" s="38">
        <f t="shared" si="65"/>
        <v>41100</v>
      </c>
      <c r="E601" s="25">
        <v>2</v>
      </c>
      <c r="F601" s="26" t="s">
        <v>821</v>
      </c>
      <c r="G601" s="26" t="s">
        <v>531</v>
      </c>
      <c r="H601" s="25">
        <f t="shared" si="66"/>
        <v>100</v>
      </c>
      <c r="I601" s="25">
        <f t="shared" si="67"/>
        <v>13</v>
      </c>
      <c r="J601" s="25">
        <v>5</v>
      </c>
      <c r="K601" s="25" t="s">
        <v>552</v>
      </c>
      <c r="L601" s="53" t="str">
        <f t="shared" si="68"/>
        <v>tw-f-100-shl-loc2</v>
      </c>
      <c r="M601" s="53">
        <f t="shared" si="69"/>
        <v>7</v>
      </c>
      <c r="N601" s="25">
        <v>1</v>
      </c>
      <c r="O601" s="39">
        <v>1</v>
      </c>
      <c r="Q601" s="48">
        <v>598</v>
      </c>
    </row>
    <row r="602" spans="1:17" ht="16.5">
      <c r="A602" s="45" t="s">
        <v>1031</v>
      </c>
      <c r="B602" s="45">
        <f t="shared" si="64"/>
        <v>4110030</v>
      </c>
      <c r="C602" s="62">
        <v>100</v>
      </c>
      <c r="D602" s="38">
        <f t="shared" si="65"/>
        <v>41100</v>
      </c>
      <c r="E602" s="25">
        <v>3</v>
      </c>
      <c r="F602" s="26" t="s">
        <v>820</v>
      </c>
      <c r="G602" s="26" t="s">
        <v>516</v>
      </c>
      <c r="H602" s="25">
        <f t="shared" si="66"/>
        <v>100</v>
      </c>
      <c r="I602" s="25">
        <f t="shared" si="67"/>
        <v>13</v>
      </c>
      <c r="J602" s="25">
        <v>5</v>
      </c>
      <c r="K602" s="25" t="s">
        <v>516</v>
      </c>
      <c r="L602" s="56" t="str">
        <f t="shared" si="68"/>
        <v>tw-f-100-jlr-loc3</v>
      </c>
      <c r="M602" s="56">
        <f t="shared" si="69"/>
        <v>7</v>
      </c>
      <c r="N602" s="25">
        <v>1</v>
      </c>
      <c r="O602" s="39">
        <v>1</v>
      </c>
      <c r="Q602" s="48">
        <v>599</v>
      </c>
    </row>
    <row r="603" spans="1:17" ht="17.25">
      <c r="A603" s="45" t="s">
        <v>1031</v>
      </c>
      <c r="B603" s="45">
        <f t="shared" si="64"/>
        <v>4110031</v>
      </c>
      <c r="C603" s="62">
        <v>100</v>
      </c>
      <c r="D603" s="40">
        <f t="shared" si="65"/>
        <v>41100</v>
      </c>
      <c r="E603" s="41">
        <v>3</v>
      </c>
      <c r="F603" s="42" t="s">
        <v>821</v>
      </c>
      <c r="G603" s="42" t="s">
        <v>536</v>
      </c>
      <c r="H603" s="41">
        <f t="shared" si="66"/>
        <v>100</v>
      </c>
      <c r="I603" s="41">
        <f t="shared" si="67"/>
        <v>13</v>
      </c>
      <c r="J603" s="25">
        <v>5</v>
      </c>
      <c r="K603" s="41" t="s">
        <v>557</v>
      </c>
      <c r="L603" s="42" t="str">
        <f t="shared" si="68"/>
        <v>tw-f-100-shl-loc3</v>
      </c>
      <c r="M603" s="42">
        <f t="shared" si="69"/>
        <v>7</v>
      </c>
      <c r="N603" s="41">
        <v>1</v>
      </c>
      <c r="O603" s="43">
        <v>1</v>
      </c>
      <c r="Q603" s="48">
        <v>600</v>
      </c>
    </row>
    <row r="604" spans="1:17" ht="16.5">
      <c r="A604" s="45" t="s">
        <v>1750</v>
      </c>
      <c r="B604" s="45">
        <f t="shared" si="64"/>
        <v>4200110</v>
      </c>
      <c r="C604" s="74">
        <v>1</v>
      </c>
      <c r="D604" s="35">
        <f>INT((Q604-1)/6)+42001</f>
        <v>42001</v>
      </c>
      <c r="E604" s="36">
        <v>1</v>
      </c>
      <c r="F604" s="44" t="s">
        <v>820</v>
      </c>
      <c r="G604" s="44" t="s">
        <v>511</v>
      </c>
      <c r="H604" s="36">
        <f>INDEX($AL$4:$AL$103,C604)</f>
        <v>30</v>
      </c>
      <c r="I604" s="36">
        <f>INDEX($AM$4:$AO$103,C604,E604)</f>
        <v>4</v>
      </c>
      <c r="J604" s="36">
        <v>1</v>
      </c>
      <c r="K604" s="36" t="s">
        <v>518</v>
      </c>
      <c r="L604" s="36" t="str">
        <f>A604&amp;"-"&amp;C604&amp;"-"&amp;F604&amp;"-loc"&amp;E604</f>
        <v>tw-h-1-jlr-loc1</v>
      </c>
      <c r="M604" s="36">
        <f>INDEX($AQ$4:$AQ$103,C604)</f>
        <v>1</v>
      </c>
      <c r="N604" s="36">
        <v>1</v>
      </c>
      <c r="O604" s="37">
        <v>1</v>
      </c>
      <c r="Q604" s="48">
        <v>1</v>
      </c>
    </row>
    <row r="605" spans="1:17" ht="16.5">
      <c r="A605" s="45" t="s">
        <v>1750</v>
      </c>
      <c r="B605" s="45">
        <f t="shared" si="64"/>
        <v>4200111</v>
      </c>
      <c r="C605" s="74">
        <v>1</v>
      </c>
      <c r="D605" s="38">
        <f t="shared" si="70" ref="D605:D668">INT((Q605-1)/6)+42001</f>
        <v>42001</v>
      </c>
      <c r="E605" s="25">
        <v>1</v>
      </c>
      <c r="F605" s="26" t="s">
        <v>821</v>
      </c>
      <c r="G605" s="26" t="s">
        <v>535</v>
      </c>
      <c r="H605" s="25">
        <f t="shared" si="71" ref="H605:H668">INDEX($AL$4:$AL$103,C605)</f>
        <v>30</v>
      </c>
      <c r="I605" s="25">
        <f t="shared" si="72" ref="I605:I668">INDEX($AM$4:$AO$103,C605,E605)</f>
        <v>4</v>
      </c>
      <c r="J605" s="25">
        <v>1</v>
      </c>
      <c r="K605" s="25" t="s">
        <v>559</v>
      </c>
      <c r="L605" s="25" t="str">
        <f t="shared" si="73" ref="L605:L668">A605&amp;"-"&amp;C605&amp;"-"&amp;F605&amp;"-loc"&amp;E605</f>
        <v>tw-h-1-shl-loc1</v>
      </c>
      <c r="M605" s="25">
        <f t="shared" si="74" ref="M605:M668">INDEX($AQ$4:$AQ$103,C605)</f>
        <v>1</v>
      </c>
      <c r="N605" s="25">
        <v>1</v>
      </c>
      <c r="O605" s="39">
        <v>1</v>
      </c>
      <c r="Q605" s="48">
        <v>2</v>
      </c>
    </row>
    <row r="606" spans="1:17" ht="16.5">
      <c r="A606" s="45" t="s">
        <v>1750</v>
      </c>
      <c r="B606" s="45">
        <f t="shared" si="64"/>
        <v>4200120</v>
      </c>
      <c r="C606" s="74">
        <v>1</v>
      </c>
      <c r="D606" s="38">
        <f t="shared" si="70"/>
        <v>42001</v>
      </c>
      <c r="E606" s="25">
        <v>2</v>
      </c>
      <c r="F606" s="26" t="s">
        <v>820</v>
      </c>
      <c r="G606" s="26" t="s">
        <v>512</v>
      </c>
      <c r="H606" s="25">
        <f t="shared" si="71"/>
        <v>30</v>
      </c>
      <c r="I606" s="25">
        <f t="shared" si="72"/>
        <v>4</v>
      </c>
      <c r="J606" s="25">
        <v>1</v>
      </c>
      <c r="K606" s="25" t="s">
        <v>1507</v>
      </c>
      <c r="L606" s="53" t="str">
        <f t="shared" si="73"/>
        <v>tw-h-1-jlr-loc2</v>
      </c>
      <c r="M606" s="53">
        <f t="shared" si="74"/>
        <v>1</v>
      </c>
      <c r="N606" s="25">
        <v>1</v>
      </c>
      <c r="O606" s="39">
        <v>1</v>
      </c>
      <c r="Q606" s="48">
        <v>3</v>
      </c>
    </row>
    <row r="607" spans="1:17" ht="16.5">
      <c r="A607" s="45" t="s">
        <v>1750</v>
      </c>
      <c r="B607" s="45">
        <f t="shared" si="64"/>
        <v>4200121</v>
      </c>
      <c r="C607" s="74">
        <v>1</v>
      </c>
      <c r="D607" s="38">
        <f t="shared" si="70"/>
        <v>42001</v>
      </c>
      <c r="E607" s="25">
        <v>2</v>
      </c>
      <c r="F607" s="26" t="s">
        <v>821</v>
      </c>
      <c r="G607" s="26" t="s">
        <v>524</v>
      </c>
      <c r="H607" s="25">
        <f t="shared" si="71"/>
        <v>30</v>
      </c>
      <c r="I607" s="25">
        <f t="shared" si="72"/>
        <v>4</v>
      </c>
      <c r="J607" s="25">
        <v>1</v>
      </c>
      <c r="K607" s="25" t="s">
        <v>554</v>
      </c>
      <c r="L607" s="53" t="str">
        <f t="shared" si="73"/>
        <v>tw-h-1-shl-loc2</v>
      </c>
      <c r="M607" s="53">
        <f t="shared" si="74"/>
        <v>1</v>
      </c>
      <c r="N607" s="25">
        <v>1</v>
      </c>
      <c r="O607" s="39">
        <v>1</v>
      </c>
      <c r="Q607" s="48">
        <v>4</v>
      </c>
    </row>
    <row r="608" spans="1:17" ht="16.5">
      <c r="A608" s="45" t="s">
        <v>1750</v>
      </c>
      <c r="B608" s="45">
        <f t="shared" si="64"/>
        <v>4200130</v>
      </c>
      <c r="C608" s="74">
        <v>1</v>
      </c>
      <c r="D608" s="38">
        <f t="shared" si="70"/>
        <v>42001</v>
      </c>
      <c r="E608" s="25">
        <v>3</v>
      </c>
      <c r="F608" s="26" t="s">
        <v>820</v>
      </c>
      <c r="G608" s="26" t="s">
        <v>174</v>
      </c>
      <c r="H608" s="25">
        <f t="shared" si="71"/>
        <v>30</v>
      </c>
      <c r="I608" s="25">
        <f t="shared" si="72"/>
        <v>4</v>
      </c>
      <c r="J608" s="25">
        <v>1</v>
      </c>
      <c r="K608" s="25" t="s">
        <v>515</v>
      </c>
      <c r="L608" s="56" t="str">
        <f t="shared" si="73"/>
        <v>tw-h-1-jlr-loc3</v>
      </c>
      <c r="M608" s="56">
        <f t="shared" si="74"/>
        <v>1</v>
      </c>
      <c r="N608" s="25">
        <v>1</v>
      </c>
      <c r="O608" s="39">
        <v>1</v>
      </c>
      <c r="Q608" s="48">
        <v>5</v>
      </c>
    </row>
    <row r="609" spans="1:17" ht="17.25">
      <c r="A609" s="45" t="s">
        <v>1750</v>
      </c>
      <c r="B609" s="45">
        <f t="shared" si="64"/>
        <v>4200131</v>
      </c>
      <c r="C609" s="74">
        <v>1</v>
      </c>
      <c r="D609" s="40">
        <f t="shared" si="70"/>
        <v>42001</v>
      </c>
      <c r="E609" s="41">
        <v>3</v>
      </c>
      <c r="F609" s="42" t="s">
        <v>821</v>
      </c>
      <c r="G609" s="42" t="s">
        <v>525</v>
      </c>
      <c r="H609" s="41">
        <f t="shared" si="71"/>
        <v>30</v>
      </c>
      <c r="I609" s="41">
        <f t="shared" si="72"/>
        <v>4</v>
      </c>
      <c r="J609" s="41">
        <v>1</v>
      </c>
      <c r="K609" s="41" t="s">
        <v>555</v>
      </c>
      <c r="L609" s="42" t="str">
        <f t="shared" si="73"/>
        <v>tw-h-1-shl-loc3</v>
      </c>
      <c r="M609" s="42">
        <f t="shared" si="74"/>
        <v>1</v>
      </c>
      <c r="N609" s="41">
        <v>1</v>
      </c>
      <c r="O609" s="43">
        <v>1</v>
      </c>
      <c r="Q609" s="48">
        <v>6</v>
      </c>
    </row>
    <row r="610" spans="1:17" ht="16.5">
      <c r="A610" s="45" t="s">
        <v>1750</v>
      </c>
      <c r="B610" s="45">
        <f t="shared" si="64"/>
        <v>4200210</v>
      </c>
      <c r="C610" s="74">
        <v>2</v>
      </c>
      <c r="D610" s="35">
        <f t="shared" si="70"/>
        <v>42002</v>
      </c>
      <c r="E610" s="36">
        <v>1</v>
      </c>
      <c r="F610" s="44" t="s">
        <v>820</v>
      </c>
      <c r="G610" s="44" t="s">
        <v>511</v>
      </c>
      <c r="H610" s="36">
        <f t="shared" si="71"/>
        <v>35</v>
      </c>
      <c r="I610" s="36">
        <f t="shared" si="72"/>
        <v>4</v>
      </c>
      <c r="J610" s="36">
        <v>1</v>
      </c>
      <c r="K610" s="36" t="s">
        <v>511</v>
      </c>
      <c r="L610" s="36" t="str">
        <f t="shared" si="73"/>
        <v>tw-h-2-jlr-loc1</v>
      </c>
      <c r="M610" s="36">
        <f t="shared" si="74"/>
        <v>1</v>
      </c>
      <c r="N610" s="36">
        <v>1</v>
      </c>
      <c r="O610" s="37">
        <v>1</v>
      </c>
      <c r="Q610" s="48">
        <v>7</v>
      </c>
    </row>
    <row r="611" spans="1:17" ht="16.5">
      <c r="A611" s="45" t="s">
        <v>1750</v>
      </c>
      <c r="B611" s="45">
        <f t="shared" si="64"/>
        <v>4200211</v>
      </c>
      <c r="C611" s="74">
        <v>2</v>
      </c>
      <c r="D611" s="38">
        <f t="shared" si="70"/>
        <v>42002</v>
      </c>
      <c r="E611" s="25">
        <v>1</v>
      </c>
      <c r="F611" s="26" t="s">
        <v>821</v>
      </c>
      <c r="G611" s="26" t="s">
        <v>535</v>
      </c>
      <c r="H611" s="25">
        <f t="shared" si="71"/>
        <v>35</v>
      </c>
      <c r="I611" s="25">
        <f t="shared" si="72"/>
        <v>4</v>
      </c>
      <c r="J611" s="25">
        <v>1</v>
      </c>
      <c r="K611" s="25" t="s">
        <v>543</v>
      </c>
      <c r="L611" s="25" t="str">
        <f t="shared" si="73"/>
        <v>tw-h-2-shl-loc1</v>
      </c>
      <c r="M611" s="25">
        <f t="shared" si="74"/>
        <v>1</v>
      </c>
      <c r="N611" s="25">
        <v>1</v>
      </c>
      <c r="O611" s="39">
        <v>1</v>
      </c>
      <c r="Q611" s="48">
        <v>8</v>
      </c>
    </row>
    <row r="612" spans="1:17" ht="16.5">
      <c r="A612" s="45" t="s">
        <v>1750</v>
      </c>
      <c r="B612" s="45">
        <f t="shared" si="64"/>
        <v>4200220</v>
      </c>
      <c r="C612" s="74">
        <v>2</v>
      </c>
      <c r="D612" s="38">
        <f t="shared" si="70"/>
        <v>42002</v>
      </c>
      <c r="E612" s="25">
        <v>2</v>
      </c>
      <c r="F612" s="26" t="s">
        <v>820</v>
      </c>
      <c r="G612" s="26" t="s">
        <v>512</v>
      </c>
      <c r="H612" s="25">
        <f t="shared" si="71"/>
        <v>35</v>
      </c>
      <c r="I612" s="25">
        <f t="shared" si="72"/>
        <v>4</v>
      </c>
      <c r="J612" s="25">
        <v>1</v>
      </c>
      <c r="K612" s="25" t="s">
        <v>1511</v>
      </c>
      <c r="L612" s="53" t="str">
        <f t="shared" si="73"/>
        <v>tw-h-2-jlr-loc2</v>
      </c>
      <c r="M612" s="53">
        <f t="shared" si="74"/>
        <v>1</v>
      </c>
      <c r="N612" s="25">
        <v>1</v>
      </c>
      <c r="O612" s="39">
        <v>1</v>
      </c>
      <c r="Q612" s="48">
        <v>9</v>
      </c>
    </row>
    <row r="613" spans="1:17" ht="16.5">
      <c r="A613" s="45" t="s">
        <v>1750</v>
      </c>
      <c r="B613" s="45">
        <f t="shared" si="64"/>
        <v>4200221</v>
      </c>
      <c r="C613" s="74">
        <v>2</v>
      </c>
      <c r="D613" s="38">
        <f t="shared" si="70"/>
        <v>42002</v>
      </c>
      <c r="E613" s="25">
        <v>2</v>
      </c>
      <c r="F613" s="26" t="s">
        <v>821</v>
      </c>
      <c r="G613" s="26" t="s">
        <v>524</v>
      </c>
      <c r="H613" s="25">
        <f t="shared" si="71"/>
        <v>35</v>
      </c>
      <c r="I613" s="25">
        <f t="shared" si="72"/>
        <v>4</v>
      </c>
      <c r="J613" s="25">
        <v>1</v>
      </c>
      <c r="K613" s="25" t="s">
        <v>546</v>
      </c>
      <c r="L613" s="53" t="str">
        <f t="shared" si="73"/>
        <v>tw-h-2-shl-loc2</v>
      </c>
      <c r="M613" s="53">
        <f t="shared" si="74"/>
        <v>1</v>
      </c>
      <c r="N613" s="25">
        <v>1</v>
      </c>
      <c r="O613" s="39">
        <v>1</v>
      </c>
      <c r="Q613" s="48">
        <v>10</v>
      </c>
    </row>
    <row r="614" spans="1:17" ht="16.5">
      <c r="A614" s="45" t="s">
        <v>1750</v>
      </c>
      <c r="B614" s="45">
        <f t="shared" si="64"/>
        <v>4200230</v>
      </c>
      <c r="C614" s="74">
        <v>2</v>
      </c>
      <c r="D614" s="38">
        <f t="shared" si="70"/>
        <v>42002</v>
      </c>
      <c r="E614" s="25">
        <v>3</v>
      </c>
      <c r="F614" s="26" t="s">
        <v>820</v>
      </c>
      <c r="G614" s="26" t="s">
        <v>174</v>
      </c>
      <c r="H614" s="25">
        <f t="shared" si="71"/>
        <v>35</v>
      </c>
      <c r="I614" s="25">
        <f t="shared" si="72"/>
        <v>4</v>
      </c>
      <c r="J614" s="25">
        <v>1</v>
      </c>
      <c r="K614" s="25" t="s">
        <v>520</v>
      </c>
      <c r="L614" s="56" t="str">
        <f t="shared" si="73"/>
        <v>tw-h-2-jlr-loc3</v>
      </c>
      <c r="M614" s="56">
        <f t="shared" si="74"/>
        <v>1</v>
      </c>
      <c r="N614" s="25">
        <v>1</v>
      </c>
      <c r="O614" s="39">
        <v>1</v>
      </c>
      <c r="Q614" s="48">
        <v>11</v>
      </c>
    </row>
    <row r="615" spans="1:17" ht="17.25">
      <c r="A615" s="45" t="s">
        <v>1750</v>
      </c>
      <c r="B615" s="45">
        <f t="shared" si="64"/>
        <v>4200231</v>
      </c>
      <c r="C615" s="74">
        <v>2</v>
      </c>
      <c r="D615" s="40">
        <f t="shared" si="70"/>
        <v>42002</v>
      </c>
      <c r="E615" s="41">
        <v>3</v>
      </c>
      <c r="F615" s="42" t="s">
        <v>821</v>
      </c>
      <c r="G615" s="42" t="s">
        <v>525</v>
      </c>
      <c r="H615" s="41">
        <f t="shared" si="71"/>
        <v>35</v>
      </c>
      <c r="I615" s="41">
        <f t="shared" si="72"/>
        <v>4</v>
      </c>
      <c r="J615" s="41">
        <v>1</v>
      </c>
      <c r="K615" s="41" t="s">
        <v>561</v>
      </c>
      <c r="L615" s="42" t="str">
        <f t="shared" si="73"/>
        <v>tw-h-2-shl-loc3</v>
      </c>
      <c r="M615" s="42">
        <f t="shared" si="74"/>
        <v>1</v>
      </c>
      <c r="N615" s="41">
        <v>1</v>
      </c>
      <c r="O615" s="43">
        <v>1</v>
      </c>
      <c r="Q615" s="48">
        <v>12</v>
      </c>
    </row>
    <row r="616" spans="1:17" ht="16.5">
      <c r="A616" s="45" t="s">
        <v>1750</v>
      </c>
      <c r="B616" s="45">
        <f t="shared" si="64"/>
        <v>4200310</v>
      </c>
      <c r="C616" s="74">
        <v>3</v>
      </c>
      <c r="D616" s="35">
        <f t="shared" si="70"/>
        <v>42003</v>
      </c>
      <c r="E616" s="36">
        <v>1</v>
      </c>
      <c r="F616" s="44" t="s">
        <v>820</v>
      </c>
      <c r="G616" s="44" t="s">
        <v>511</v>
      </c>
      <c r="H616" s="36">
        <f t="shared" si="71"/>
        <v>38</v>
      </c>
      <c r="I616" s="36">
        <f t="shared" si="72"/>
        <v>4</v>
      </c>
      <c r="J616" s="36">
        <v>1</v>
      </c>
      <c r="K616" s="36" t="s">
        <v>518</v>
      </c>
      <c r="L616" s="36" t="str">
        <f t="shared" si="73"/>
        <v>tw-h-3-jlr-loc1</v>
      </c>
      <c r="M616" s="36">
        <f t="shared" si="74"/>
        <v>1</v>
      </c>
      <c r="N616" s="36">
        <v>1</v>
      </c>
      <c r="O616" s="37">
        <v>1</v>
      </c>
      <c r="Q616" s="48">
        <v>13</v>
      </c>
    </row>
    <row r="617" spans="1:17" ht="16.5">
      <c r="A617" s="45" t="s">
        <v>1750</v>
      </c>
      <c r="B617" s="45">
        <f t="shared" si="64"/>
        <v>4200311</v>
      </c>
      <c r="C617" s="74">
        <v>3</v>
      </c>
      <c r="D617" s="38">
        <f t="shared" si="70"/>
        <v>42003</v>
      </c>
      <c r="E617" s="25">
        <v>1</v>
      </c>
      <c r="F617" s="26" t="s">
        <v>821</v>
      </c>
      <c r="G617" s="26" t="s">
        <v>535</v>
      </c>
      <c r="H617" s="25">
        <f t="shared" si="71"/>
        <v>38</v>
      </c>
      <c r="I617" s="25">
        <f t="shared" si="72"/>
        <v>4</v>
      </c>
      <c r="J617" s="25">
        <v>1</v>
      </c>
      <c r="K617" s="25" t="s">
        <v>559</v>
      </c>
      <c r="L617" s="25" t="str">
        <f t="shared" si="73"/>
        <v>tw-h-3-shl-loc1</v>
      </c>
      <c r="M617" s="25">
        <f t="shared" si="74"/>
        <v>1</v>
      </c>
      <c r="N617" s="25">
        <v>1</v>
      </c>
      <c r="O617" s="39">
        <v>1</v>
      </c>
      <c r="Q617" s="48">
        <v>14</v>
      </c>
    </row>
    <row r="618" spans="1:17" ht="16.5">
      <c r="A618" s="45" t="s">
        <v>1750</v>
      </c>
      <c r="B618" s="45">
        <f t="shared" si="64"/>
        <v>4200320</v>
      </c>
      <c r="C618" s="74">
        <v>3</v>
      </c>
      <c r="D618" s="38">
        <f t="shared" si="70"/>
        <v>42003</v>
      </c>
      <c r="E618" s="25">
        <v>2</v>
      </c>
      <c r="F618" s="26" t="s">
        <v>820</v>
      </c>
      <c r="G618" s="26" t="s">
        <v>512</v>
      </c>
      <c r="H618" s="25">
        <f t="shared" si="71"/>
        <v>38</v>
      </c>
      <c r="I618" s="25">
        <f t="shared" si="72"/>
        <v>4</v>
      </c>
      <c r="J618" s="25">
        <v>1</v>
      </c>
      <c r="K618" s="25" t="s">
        <v>1507</v>
      </c>
      <c r="L618" s="53" t="str">
        <f t="shared" si="73"/>
        <v>tw-h-3-jlr-loc2</v>
      </c>
      <c r="M618" s="53">
        <f t="shared" si="74"/>
        <v>1</v>
      </c>
      <c r="N618" s="25">
        <v>1</v>
      </c>
      <c r="O618" s="39">
        <v>1</v>
      </c>
      <c r="Q618" s="48">
        <v>15</v>
      </c>
    </row>
    <row r="619" spans="1:17" ht="16.5">
      <c r="A619" s="45" t="s">
        <v>1750</v>
      </c>
      <c r="B619" s="45">
        <f t="shared" si="64"/>
        <v>4200321</v>
      </c>
      <c r="C619" s="74">
        <v>3</v>
      </c>
      <c r="D619" s="38">
        <f t="shared" si="70"/>
        <v>42003</v>
      </c>
      <c r="E619" s="25">
        <v>2</v>
      </c>
      <c r="F619" s="26" t="s">
        <v>821</v>
      </c>
      <c r="G619" s="26" t="s">
        <v>524</v>
      </c>
      <c r="H619" s="25">
        <f t="shared" si="71"/>
        <v>38</v>
      </c>
      <c r="I619" s="25">
        <f t="shared" si="72"/>
        <v>4</v>
      </c>
      <c r="J619" s="25">
        <v>1</v>
      </c>
      <c r="K619" s="25" t="s">
        <v>554</v>
      </c>
      <c r="L619" s="53" t="str">
        <f t="shared" si="73"/>
        <v>tw-h-3-shl-loc2</v>
      </c>
      <c r="M619" s="53">
        <f t="shared" si="74"/>
        <v>1</v>
      </c>
      <c r="N619" s="25">
        <v>1</v>
      </c>
      <c r="O619" s="39">
        <v>1</v>
      </c>
      <c r="Q619" s="48">
        <v>16</v>
      </c>
    </row>
    <row r="620" spans="1:17" ht="16.5">
      <c r="A620" s="45" t="s">
        <v>1750</v>
      </c>
      <c r="B620" s="45">
        <f t="shared" si="64"/>
        <v>4200330</v>
      </c>
      <c r="C620" s="74">
        <v>3</v>
      </c>
      <c r="D620" s="38">
        <f t="shared" si="70"/>
        <v>42003</v>
      </c>
      <c r="E620" s="25">
        <v>3</v>
      </c>
      <c r="F620" s="26" t="s">
        <v>820</v>
      </c>
      <c r="G620" s="26" t="s">
        <v>174</v>
      </c>
      <c r="H620" s="25">
        <f t="shared" si="71"/>
        <v>38</v>
      </c>
      <c r="I620" s="25">
        <f t="shared" si="72"/>
        <v>4</v>
      </c>
      <c r="J620" s="25">
        <v>1</v>
      </c>
      <c r="K620" s="25" t="s">
        <v>515</v>
      </c>
      <c r="L620" s="56" t="str">
        <f t="shared" si="73"/>
        <v>tw-h-3-jlr-loc3</v>
      </c>
      <c r="M620" s="56">
        <f t="shared" si="74"/>
        <v>1</v>
      </c>
      <c r="N620" s="25">
        <v>1</v>
      </c>
      <c r="O620" s="39">
        <v>1</v>
      </c>
      <c r="Q620" s="48">
        <v>17</v>
      </c>
    </row>
    <row r="621" spans="1:17" ht="17.25">
      <c r="A621" s="45" t="s">
        <v>1750</v>
      </c>
      <c r="B621" s="45">
        <f t="shared" si="64"/>
        <v>4200331</v>
      </c>
      <c r="C621" s="74">
        <v>3</v>
      </c>
      <c r="D621" s="40">
        <f t="shared" si="70"/>
        <v>42003</v>
      </c>
      <c r="E621" s="41">
        <v>3</v>
      </c>
      <c r="F621" s="42" t="s">
        <v>821</v>
      </c>
      <c r="G621" s="42" t="s">
        <v>525</v>
      </c>
      <c r="H621" s="41">
        <f t="shared" si="71"/>
        <v>38</v>
      </c>
      <c r="I621" s="41">
        <f t="shared" si="72"/>
        <v>4</v>
      </c>
      <c r="J621" s="41">
        <v>1</v>
      </c>
      <c r="K621" s="41" t="s">
        <v>555</v>
      </c>
      <c r="L621" s="42" t="str">
        <f t="shared" si="73"/>
        <v>tw-h-3-shl-loc3</v>
      </c>
      <c r="M621" s="42">
        <f t="shared" si="74"/>
        <v>1</v>
      </c>
      <c r="N621" s="41">
        <v>1</v>
      </c>
      <c r="O621" s="43">
        <v>1</v>
      </c>
      <c r="Q621" s="48">
        <v>18</v>
      </c>
    </row>
    <row r="622" spans="1:17" ht="16.5">
      <c r="A622" s="45" t="s">
        <v>1750</v>
      </c>
      <c r="B622" s="45">
        <f t="shared" si="64"/>
        <v>4200410</v>
      </c>
      <c r="C622" s="74">
        <v>4</v>
      </c>
      <c r="D622" s="35">
        <f t="shared" si="70"/>
        <v>42004</v>
      </c>
      <c r="E622" s="36">
        <v>1</v>
      </c>
      <c r="F622" s="44" t="s">
        <v>820</v>
      </c>
      <c r="G622" s="44" t="s">
        <v>511</v>
      </c>
      <c r="H622" s="36">
        <f t="shared" si="71"/>
        <v>40</v>
      </c>
      <c r="I622" s="36">
        <f t="shared" si="72"/>
        <v>5</v>
      </c>
      <c r="J622" s="36">
        <v>1</v>
      </c>
      <c r="K622" s="36" t="s">
        <v>521</v>
      </c>
      <c r="L622" s="36" t="str">
        <f t="shared" si="73"/>
        <v>tw-h-4-jlr-loc1</v>
      </c>
      <c r="M622" s="36">
        <f t="shared" si="74"/>
        <v>1</v>
      </c>
      <c r="N622" s="36">
        <v>1</v>
      </c>
      <c r="O622" s="37">
        <v>1</v>
      </c>
      <c r="Q622" s="48">
        <v>19</v>
      </c>
    </row>
    <row r="623" spans="1:17" ht="16.5">
      <c r="A623" s="45" t="s">
        <v>1750</v>
      </c>
      <c r="B623" s="45">
        <f t="shared" si="64"/>
        <v>4200411</v>
      </c>
      <c r="C623" s="74">
        <v>4</v>
      </c>
      <c r="D623" s="38">
        <f t="shared" si="70"/>
        <v>42004</v>
      </c>
      <c r="E623" s="25">
        <v>1</v>
      </c>
      <c r="F623" s="26" t="s">
        <v>821</v>
      </c>
      <c r="G623" s="26" t="s">
        <v>535</v>
      </c>
      <c r="H623" s="25">
        <f t="shared" si="71"/>
        <v>40</v>
      </c>
      <c r="I623" s="25">
        <f t="shared" si="72"/>
        <v>5</v>
      </c>
      <c r="J623" s="25">
        <v>1</v>
      </c>
      <c r="K623" s="25" t="s">
        <v>562</v>
      </c>
      <c r="L623" s="25" t="str">
        <f t="shared" si="73"/>
        <v>tw-h-4-shl-loc1</v>
      </c>
      <c r="M623" s="25">
        <f t="shared" si="74"/>
        <v>1</v>
      </c>
      <c r="N623" s="25">
        <v>1</v>
      </c>
      <c r="O623" s="39">
        <v>1</v>
      </c>
      <c r="Q623" s="48">
        <v>20</v>
      </c>
    </row>
    <row r="624" spans="1:17" ht="16.5">
      <c r="A624" s="45" t="s">
        <v>1750</v>
      </c>
      <c r="B624" s="45">
        <f t="shared" si="64"/>
        <v>4200420</v>
      </c>
      <c r="C624" s="74">
        <v>4</v>
      </c>
      <c r="D624" s="38">
        <f t="shared" si="70"/>
        <v>42004</v>
      </c>
      <c r="E624" s="25">
        <v>2</v>
      </c>
      <c r="F624" s="26" t="s">
        <v>820</v>
      </c>
      <c r="G624" s="26" t="s">
        <v>512</v>
      </c>
      <c r="H624" s="25">
        <f t="shared" si="71"/>
        <v>40</v>
      </c>
      <c r="I624" s="25">
        <f t="shared" si="72"/>
        <v>4</v>
      </c>
      <c r="J624" s="25">
        <v>1</v>
      </c>
      <c r="K624" s="25" t="s">
        <v>511</v>
      </c>
      <c r="L624" s="53" t="str">
        <f t="shared" si="73"/>
        <v>tw-h-4-jlr-loc2</v>
      </c>
      <c r="M624" s="53">
        <f t="shared" si="74"/>
        <v>1</v>
      </c>
      <c r="N624" s="25">
        <v>1</v>
      </c>
      <c r="O624" s="39">
        <v>1</v>
      </c>
      <c r="Q624" s="48">
        <v>21</v>
      </c>
    </row>
    <row r="625" spans="1:17" ht="16.5">
      <c r="A625" s="45" t="s">
        <v>1750</v>
      </c>
      <c r="B625" s="45">
        <f t="shared" si="64"/>
        <v>4200421</v>
      </c>
      <c r="C625" s="74">
        <v>4</v>
      </c>
      <c r="D625" s="38">
        <f t="shared" si="70"/>
        <v>42004</v>
      </c>
      <c r="E625" s="25">
        <v>2</v>
      </c>
      <c r="F625" s="26" t="s">
        <v>821</v>
      </c>
      <c r="G625" s="26" t="s">
        <v>524</v>
      </c>
      <c r="H625" s="25">
        <f t="shared" si="71"/>
        <v>40</v>
      </c>
      <c r="I625" s="25">
        <f t="shared" si="72"/>
        <v>4</v>
      </c>
      <c r="J625" s="25">
        <v>1</v>
      </c>
      <c r="K625" s="25" t="s">
        <v>550</v>
      </c>
      <c r="L625" s="53" t="str">
        <f t="shared" si="73"/>
        <v>tw-h-4-shl-loc2</v>
      </c>
      <c r="M625" s="53">
        <f t="shared" si="74"/>
        <v>1</v>
      </c>
      <c r="N625" s="25">
        <v>1</v>
      </c>
      <c r="O625" s="39">
        <v>1</v>
      </c>
      <c r="Q625" s="48">
        <v>22</v>
      </c>
    </row>
    <row r="626" spans="1:17" ht="16.5">
      <c r="A626" s="45" t="s">
        <v>1750</v>
      </c>
      <c r="B626" s="45">
        <f t="shared" si="64"/>
        <v>4200430</v>
      </c>
      <c r="C626" s="74">
        <v>4</v>
      </c>
      <c r="D626" s="38">
        <f t="shared" si="70"/>
        <v>42004</v>
      </c>
      <c r="E626" s="25">
        <v>3</v>
      </c>
      <c r="F626" s="26" t="s">
        <v>820</v>
      </c>
      <c r="G626" s="26" t="s">
        <v>174</v>
      </c>
      <c r="H626" s="25">
        <f t="shared" si="71"/>
        <v>40</v>
      </c>
      <c r="I626" s="25">
        <f t="shared" si="72"/>
        <v>4</v>
      </c>
      <c r="J626" s="25">
        <v>1</v>
      </c>
      <c r="K626" s="25" t="s">
        <v>517</v>
      </c>
      <c r="L626" s="56" t="str">
        <f t="shared" si="73"/>
        <v>tw-h-4-jlr-loc3</v>
      </c>
      <c r="M626" s="56">
        <f t="shared" si="74"/>
        <v>1</v>
      </c>
      <c r="N626" s="25">
        <v>1</v>
      </c>
      <c r="O626" s="39">
        <v>1</v>
      </c>
      <c r="Q626" s="48">
        <v>23</v>
      </c>
    </row>
    <row r="627" spans="1:17" ht="17.25">
      <c r="A627" s="45" t="s">
        <v>1750</v>
      </c>
      <c r="B627" s="45">
        <f t="shared" si="64"/>
        <v>4200431</v>
      </c>
      <c r="C627" s="74">
        <v>4</v>
      </c>
      <c r="D627" s="40">
        <f t="shared" si="70"/>
        <v>42004</v>
      </c>
      <c r="E627" s="41">
        <v>3</v>
      </c>
      <c r="F627" s="42" t="s">
        <v>821</v>
      </c>
      <c r="G627" s="42" t="s">
        <v>525</v>
      </c>
      <c r="H627" s="41">
        <f t="shared" si="71"/>
        <v>40</v>
      </c>
      <c r="I627" s="41">
        <f t="shared" si="72"/>
        <v>4</v>
      </c>
      <c r="J627" s="41">
        <v>1</v>
      </c>
      <c r="K627" s="41" t="s">
        <v>558</v>
      </c>
      <c r="L627" s="42" t="str">
        <f t="shared" si="73"/>
        <v>tw-h-4-shl-loc3</v>
      </c>
      <c r="M627" s="42">
        <f t="shared" si="74"/>
        <v>1</v>
      </c>
      <c r="N627" s="41">
        <v>1</v>
      </c>
      <c r="O627" s="43">
        <v>1</v>
      </c>
      <c r="Q627" s="48">
        <v>24</v>
      </c>
    </row>
    <row r="628" spans="1:17" ht="16.5">
      <c r="A628" s="45" t="s">
        <v>1750</v>
      </c>
      <c r="B628" s="45">
        <f t="shared" si="64"/>
        <v>4200510</v>
      </c>
      <c r="C628" s="74">
        <v>5</v>
      </c>
      <c r="D628" s="35">
        <f t="shared" si="70"/>
        <v>42005</v>
      </c>
      <c r="E628" s="36">
        <v>1</v>
      </c>
      <c r="F628" s="44" t="s">
        <v>820</v>
      </c>
      <c r="G628" s="44" t="s">
        <v>511</v>
      </c>
      <c r="H628" s="36">
        <f t="shared" si="71"/>
        <v>40</v>
      </c>
      <c r="I628" s="36">
        <f t="shared" si="72"/>
        <v>5</v>
      </c>
      <c r="J628" s="36">
        <v>1</v>
      </c>
      <c r="K628" s="36" t="s">
        <v>1506</v>
      </c>
      <c r="L628" s="36" t="str">
        <f t="shared" si="73"/>
        <v>tw-h-5-jlr-loc1</v>
      </c>
      <c r="M628" s="36">
        <f t="shared" si="74"/>
        <v>2</v>
      </c>
      <c r="N628" s="36">
        <v>1</v>
      </c>
      <c r="O628" s="37">
        <v>1</v>
      </c>
      <c r="Q628" s="48">
        <v>25</v>
      </c>
    </row>
    <row r="629" spans="1:17" ht="16.5">
      <c r="A629" s="45" t="s">
        <v>1750</v>
      </c>
      <c r="B629" s="45">
        <f t="shared" si="64"/>
        <v>4200511</v>
      </c>
      <c r="C629" s="74">
        <v>5</v>
      </c>
      <c r="D629" s="38">
        <f t="shared" si="70"/>
        <v>42005</v>
      </c>
      <c r="E629" s="25">
        <v>1</v>
      </c>
      <c r="F629" s="26" t="s">
        <v>821</v>
      </c>
      <c r="G629" s="26" t="s">
        <v>535</v>
      </c>
      <c r="H629" s="25">
        <f t="shared" si="71"/>
        <v>40</v>
      </c>
      <c r="I629" s="25">
        <f t="shared" si="72"/>
        <v>5</v>
      </c>
      <c r="J629" s="25">
        <v>1</v>
      </c>
      <c r="K629" s="25" t="s">
        <v>548</v>
      </c>
      <c r="L629" s="25" t="str">
        <f t="shared" si="73"/>
        <v>tw-h-5-shl-loc1</v>
      </c>
      <c r="M629" s="25">
        <f t="shared" si="74"/>
        <v>2</v>
      </c>
      <c r="N629" s="25">
        <v>1</v>
      </c>
      <c r="O629" s="39">
        <v>1</v>
      </c>
      <c r="Q629" s="48">
        <v>26</v>
      </c>
    </row>
    <row r="630" spans="1:17" ht="16.5">
      <c r="A630" s="45" t="s">
        <v>1750</v>
      </c>
      <c r="B630" s="45">
        <f t="shared" si="64"/>
        <v>4200520</v>
      </c>
      <c r="C630" s="74">
        <v>5</v>
      </c>
      <c r="D630" s="38">
        <f t="shared" si="70"/>
        <v>42005</v>
      </c>
      <c r="E630" s="25">
        <v>2</v>
      </c>
      <c r="F630" s="26" t="s">
        <v>820</v>
      </c>
      <c r="G630" s="26" t="s">
        <v>512</v>
      </c>
      <c r="H630" s="25">
        <f t="shared" si="71"/>
        <v>40</v>
      </c>
      <c r="I630" s="25">
        <f t="shared" si="72"/>
        <v>5</v>
      </c>
      <c r="J630" s="25">
        <v>1</v>
      </c>
      <c r="K630" s="25" t="s">
        <v>1511</v>
      </c>
      <c r="L630" s="53" t="str">
        <f t="shared" si="73"/>
        <v>tw-h-5-jlr-loc2</v>
      </c>
      <c r="M630" s="53">
        <f t="shared" si="74"/>
        <v>2</v>
      </c>
      <c r="N630" s="25">
        <v>1</v>
      </c>
      <c r="O630" s="39">
        <v>1</v>
      </c>
      <c r="Q630" s="48">
        <v>27</v>
      </c>
    </row>
    <row r="631" spans="1:17" ht="16.5">
      <c r="A631" s="45" t="s">
        <v>1750</v>
      </c>
      <c r="B631" s="45">
        <f t="shared" si="64"/>
        <v>4200521</v>
      </c>
      <c r="C631" s="74">
        <v>5</v>
      </c>
      <c r="D631" s="38">
        <f t="shared" si="70"/>
        <v>42005</v>
      </c>
      <c r="E631" s="25">
        <v>2</v>
      </c>
      <c r="F631" s="26" t="s">
        <v>821</v>
      </c>
      <c r="G631" s="26" t="s">
        <v>524</v>
      </c>
      <c r="H631" s="25">
        <f t="shared" si="71"/>
        <v>40</v>
      </c>
      <c r="I631" s="25">
        <f t="shared" si="72"/>
        <v>5</v>
      </c>
      <c r="J631" s="25">
        <v>1</v>
      </c>
      <c r="K631" s="25" t="s">
        <v>546</v>
      </c>
      <c r="L631" s="53" t="str">
        <f t="shared" si="73"/>
        <v>tw-h-5-shl-loc2</v>
      </c>
      <c r="M631" s="53">
        <f t="shared" si="74"/>
        <v>2</v>
      </c>
      <c r="N631" s="25">
        <v>1</v>
      </c>
      <c r="O631" s="39">
        <v>1</v>
      </c>
      <c r="Q631" s="48">
        <v>28</v>
      </c>
    </row>
    <row r="632" spans="1:17" ht="16.5">
      <c r="A632" s="45" t="s">
        <v>1750</v>
      </c>
      <c r="B632" s="45">
        <f t="shared" si="64"/>
        <v>4200530</v>
      </c>
      <c r="C632" s="74">
        <v>5</v>
      </c>
      <c r="D632" s="38">
        <f t="shared" si="70"/>
        <v>42005</v>
      </c>
      <c r="E632" s="25">
        <v>3</v>
      </c>
      <c r="F632" s="26" t="s">
        <v>820</v>
      </c>
      <c r="G632" s="26" t="s">
        <v>174</v>
      </c>
      <c r="H632" s="25">
        <f t="shared" si="71"/>
        <v>40</v>
      </c>
      <c r="I632" s="25">
        <f t="shared" si="72"/>
        <v>5</v>
      </c>
      <c r="J632" s="25">
        <v>1</v>
      </c>
      <c r="K632" s="25" t="s">
        <v>518</v>
      </c>
      <c r="L632" s="56" t="str">
        <f t="shared" si="73"/>
        <v>tw-h-5-jlr-loc3</v>
      </c>
      <c r="M632" s="56">
        <f t="shared" si="74"/>
        <v>2</v>
      </c>
      <c r="N632" s="25">
        <v>1</v>
      </c>
      <c r="O632" s="39">
        <v>1</v>
      </c>
      <c r="Q632" s="48">
        <v>29</v>
      </c>
    </row>
    <row r="633" spans="1:17" ht="17.25">
      <c r="A633" s="45" t="s">
        <v>1750</v>
      </c>
      <c r="B633" s="45">
        <f t="shared" si="64"/>
        <v>4200531</v>
      </c>
      <c r="C633" s="74">
        <v>5</v>
      </c>
      <c r="D633" s="40">
        <f t="shared" si="70"/>
        <v>42005</v>
      </c>
      <c r="E633" s="41">
        <v>3</v>
      </c>
      <c r="F633" s="42" t="s">
        <v>821</v>
      </c>
      <c r="G633" s="42" t="s">
        <v>525</v>
      </c>
      <c r="H633" s="41">
        <f t="shared" si="71"/>
        <v>40</v>
      </c>
      <c r="I633" s="41">
        <f t="shared" si="72"/>
        <v>5</v>
      </c>
      <c r="J633" s="41">
        <v>1</v>
      </c>
      <c r="K633" s="41" t="s">
        <v>559</v>
      </c>
      <c r="L633" s="42" t="str">
        <f t="shared" si="73"/>
        <v>tw-h-5-shl-loc3</v>
      </c>
      <c r="M633" s="42">
        <f t="shared" si="74"/>
        <v>2</v>
      </c>
      <c r="N633" s="41">
        <v>1</v>
      </c>
      <c r="O633" s="43">
        <v>1</v>
      </c>
      <c r="Q633" s="48">
        <v>30</v>
      </c>
    </row>
    <row r="634" spans="1:17" ht="16.5">
      <c r="A634" s="45" t="s">
        <v>1750</v>
      </c>
      <c r="B634" s="45">
        <f t="shared" si="64"/>
        <v>4200610</v>
      </c>
      <c r="C634" s="74">
        <v>6</v>
      </c>
      <c r="D634" s="35">
        <f t="shared" si="70"/>
        <v>42006</v>
      </c>
      <c r="E634" s="36">
        <v>1</v>
      </c>
      <c r="F634" s="44" t="s">
        <v>820</v>
      </c>
      <c r="G634" s="44" t="s">
        <v>511</v>
      </c>
      <c r="H634" s="36">
        <f t="shared" si="71"/>
        <v>42</v>
      </c>
      <c r="I634" s="36">
        <f t="shared" si="72"/>
        <v>5</v>
      </c>
      <c r="J634" s="36">
        <v>1</v>
      </c>
      <c r="K634" s="44" t="s">
        <v>515</v>
      </c>
      <c r="L634" s="26" t="str">
        <f t="shared" si="73"/>
        <v>tw-h-6-jlr-loc1</v>
      </c>
      <c r="M634" s="91">
        <f t="shared" si="74"/>
        <v>2</v>
      </c>
      <c r="N634" s="36">
        <v>1</v>
      </c>
      <c r="O634" s="37">
        <v>1</v>
      </c>
      <c r="Q634" s="48">
        <v>31</v>
      </c>
    </row>
    <row r="635" spans="1:17" ht="16.5">
      <c r="A635" s="45" t="s">
        <v>1750</v>
      </c>
      <c r="B635" s="45">
        <f t="shared" si="64"/>
        <v>4200611</v>
      </c>
      <c r="C635" s="74">
        <v>6</v>
      </c>
      <c r="D635" s="38">
        <f t="shared" si="70"/>
        <v>42006</v>
      </c>
      <c r="E635" s="25">
        <v>1</v>
      </c>
      <c r="F635" s="26" t="s">
        <v>821</v>
      </c>
      <c r="G635" s="26" t="s">
        <v>535</v>
      </c>
      <c r="H635" s="25">
        <f t="shared" si="71"/>
        <v>42</v>
      </c>
      <c r="I635" s="25">
        <f t="shared" si="72"/>
        <v>5</v>
      </c>
      <c r="J635" s="25">
        <v>1</v>
      </c>
      <c r="K635" s="25" t="s">
        <v>555</v>
      </c>
      <c r="L635" s="25" t="str">
        <f t="shared" si="73"/>
        <v>tw-h-6-shl-loc1</v>
      </c>
      <c r="M635" s="25">
        <f t="shared" si="74"/>
        <v>2</v>
      </c>
      <c r="N635" s="25">
        <v>1</v>
      </c>
      <c r="O635" s="39">
        <v>1</v>
      </c>
      <c r="Q635" s="48">
        <v>32</v>
      </c>
    </row>
    <row r="636" spans="1:17" ht="16.5">
      <c r="A636" s="45" t="s">
        <v>1750</v>
      </c>
      <c r="B636" s="45">
        <f t="shared" si="64"/>
        <v>4200620</v>
      </c>
      <c r="C636" s="74">
        <v>6</v>
      </c>
      <c r="D636" s="38">
        <f t="shared" si="70"/>
        <v>42006</v>
      </c>
      <c r="E636" s="25">
        <v>2</v>
      </c>
      <c r="F636" s="26" t="s">
        <v>820</v>
      </c>
      <c r="G636" s="26" t="s">
        <v>512</v>
      </c>
      <c r="H636" s="25">
        <f t="shared" si="71"/>
        <v>42</v>
      </c>
      <c r="I636" s="25">
        <f t="shared" si="72"/>
        <v>5</v>
      </c>
      <c r="J636" s="25">
        <v>1</v>
      </c>
      <c r="K636" s="26" t="s">
        <v>1507</v>
      </c>
      <c r="L636" s="26" t="str">
        <f t="shared" si="73"/>
        <v>tw-h-6-jlr-loc2</v>
      </c>
      <c r="M636" s="26">
        <f t="shared" si="74"/>
        <v>2</v>
      </c>
      <c r="N636" s="25">
        <v>1</v>
      </c>
      <c r="O636" s="39">
        <v>1</v>
      </c>
      <c r="Q636" s="48">
        <v>33</v>
      </c>
    </row>
    <row r="637" spans="1:17" ht="16.5">
      <c r="A637" s="45" t="s">
        <v>1750</v>
      </c>
      <c r="B637" s="45">
        <f t="shared" si="64"/>
        <v>4200621</v>
      </c>
      <c r="C637" s="74">
        <v>6</v>
      </c>
      <c r="D637" s="38">
        <f t="shared" si="70"/>
        <v>42006</v>
      </c>
      <c r="E637" s="25">
        <v>2</v>
      </c>
      <c r="F637" s="26" t="s">
        <v>821</v>
      </c>
      <c r="G637" s="26" t="s">
        <v>524</v>
      </c>
      <c r="H637" s="25">
        <f t="shared" si="71"/>
        <v>42</v>
      </c>
      <c r="I637" s="25">
        <f t="shared" si="72"/>
        <v>5</v>
      </c>
      <c r="J637" s="25">
        <v>1</v>
      </c>
      <c r="K637" s="25" t="s">
        <v>554</v>
      </c>
      <c r="L637" s="26" t="str">
        <f t="shared" si="73"/>
        <v>tw-h-6-shl-loc2</v>
      </c>
      <c r="M637" s="26">
        <f t="shared" si="74"/>
        <v>2</v>
      </c>
      <c r="N637" s="25">
        <v>1</v>
      </c>
      <c r="O637" s="39">
        <v>1</v>
      </c>
      <c r="Q637" s="48">
        <v>34</v>
      </c>
    </row>
    <row r="638" spans="1:17" ht="16.5">
      <c r="A638" s="45" t="s">
        <v>1750</v>
      </c>
      <c r="B638" s="45">
        <f t="shared" si="64"/>
        <v>4200630</v>
      </c>
      <c r="C638" s="74">
        <v>6</v>
      </c>
      <c r="D638" s="38">
        <f t="shared" si="70"/>
        <v>42006</v>
      </c>
      <c r="E638" s="25">
        <v>3</v>
      </c>
      <c r="F638" s="26" t="s">
        <v>820</v>
      </c>
      <c r="G638" s="26" t="s">
        <v>174</v>
      </c>
      <c r="H638" s="25">
        <f t="shared" si="71"/>
        <v>42</v>
      </c>
      <c r="I638" s="25">
        <f t="shared" si="72"/>
        <v>5</v>
      </c>
      <c r="J638" s="25">
        <v>1</v>
      </c>
      <c r="K638" s="26" t="s">
        <v>518</v>
      </c>
      <c r="L638" s="26" t="str">
        <f t="shared" si="73"/>
        <v>tw-h-6-jlr-loc3</v>
      </c>
      <c r="M638" s="26">
        <f t="shared" si="74"/>
        <v>2</v>
      </c>
      <c r="N638" s="25">
        <v>1</v>
      </c>
      <c r="O638" s="39">
        <v>1</v>
      </c>
      <c r="Q638" s="48">
        <v>35</v>
      </c>
    </row>
    <row r="639" spans="1:17" ht="17.25">
      <c r="A639" s="45" t="s">
        <v>1750</v>
      </c>
      <c r="B639" s="45">
        <f t="shared" si="64"/>
        <v>4200631</v>
      </c>
      <c r="C639" s="74">
        <v>6</v>
      </c>
      <c r="D639" s="40">
        <f t="shared" si="70"/>
        <v>42006</v>
      </c>
      <c r="E639" s="41">
        <v>3</v>
      </c>
      <c r="F639" s="42" t="s">
        <v>821</v>
      </c>
      <c r="G639" s="42" t="s">
        <v>525</v>
      </c>
      <c r="H639" s="41">
        <f t="shared" si="71"/>
        <v>42</v>
      </c>
      <c r="I639" s="41">
        <f t="shared" si="72"/>
        <v>5</v>
      </c>
      <c r="J639" s="41">
        <v>1</v>
      </c>
      <c r="K639" s="42" t="s">
        <v>559</v>
      </c>
      <c r="L639" s="42" t="str">
        <f t="shared" si="73"/>
        <v>tw-h-6-shl-loc3</v>
      </c>
      <c r="M639" s="42">
        <f t="shared" si="74"/>
        <v>2</v>
      </c>
      <c r="N639" s="41">
        <v>1</v>
      </c>
      <c r="O639" s="43">
        <v>1</v>
      </c>
      <c r="Q639" s="48">
        <v>36</v>
      </c>
    </row>
    <row r="640" spans="1:17" ht="16.5">
      <c r="A640" s="45" t="s">
        <v>1750</v>
      </c>
      <c r="B640" s="45">
        <f t="shared" si="64"/>
        <v>4200710</v>
      </c>
      <c r="C640" s="74">
        <v>7</v>
      </c>
      <c r="D640" s="35">
        <f t="shared" si="70"/>
        <v>42007</v>
      </c>
      <c r="E640" s="36">
        <v>1</v>
      </c>
      <c r="F640" s="44" t="s">
        <v>820</v>
      </c>
      <c r="G640" s="44" t="s">
        <v>511</v>
      </c>
      <c r="H640" s="36">
        <f t="shared" si="71"/>
        <v>45</v>
      </c>
      <c r="I640" s="36">
        <f t="shared" si="72"/>
        <v>5</v>
      </c>
      <c r="J640" s="36">
        <v>1</v>
      </c>
      <c r="K640" s="44" t="s">
        <v>519</v>
      </c>
      <c r="L640" s="36" t="str">
        <f t="shared" si="73"/>
        <v>tw-h-7-jlr-loc1</v>
      </c>
      <c r="M640" s="36">
        <f t="shared" si="74"/>
        <v>2</v>
      </c>
      <c r="N640" s="36">
        <v>1</v>
      </c>
      <c r="O640" s="37">
        <v>1</v>
      </c>
      <c r="Q640" s="48">
        <v>37</v>
      </c>
    </row>
    <row r="641" spans="1:17" ht="16.5">
      <c r="A641" s="45" t="s">
        <v>1750</v>
      </c>
      <c r="B641" s="45">
        <f t="shared" si="64"/>
        <v>4200711</v>
      </c>
      <c r="C641" s="74">
        <v>7</v>
      </c>
      <c r="D641" s="38">
        <f t="shared" si="70"/>
        <v>42007</v>
      </c>
      <c r="E641" s="25">
        <v>1</v>
      </c>
      <c r="F641" s="26" t="s">
        <v>821</v>
      </c>
      <c r="G641" s="26" t="s">
        <v>535</v>
      </c>
      <c r="H641" s="25">
        <f t="shared" si="71"/>
        <v>45</v>
      </c>
      <c r="I641" s="25">
        <f t="shared" si="72"/>
        <v>5</v>
      </c>
      <c r="J641" s="25">
        <v>1</v>
      </c>
      <c r="K641" s="26" t="s">
        <v>560</v>
      </c>
      <c r="L641" s="25" t="str">
        <f t="shared" si="73"/>
        <v>tw-h-7-shl-loc1</v>
      </c>
      <c r="M641" s="25">
        <f t="shared" si="74"/>
        <v>2</v>
      </c>
      <c r="N641" s="25">
        <v>1</v>
      </c>
      <c r="O641" s="39">
        <v>1</v>
      </c>
      <c r="Q641" s="48">
        <v>38</v>
      </c>
    </row>
    <row r="642" spans="1:17" ht="16.5">
      <c r="A642" s="45" t="s">
        <v>1750</v>
      </c>
      <c r="B642" s="45">
        <f t="shared" si="64"/>
        <v>4200720</v>
      </c>
      <c r="C642" s="74">
        <v>7</v>
      </c>
      <c r="D642" s="38">
        <f t="shared" si="70"/>
        <v>42007</v>
      </c>
      <c r="E642" s="25">
        <v>2</v>
      </c>
      <c r="F642" s="26" t="s">
        <v>820</v>
      </c>
      <c r="G642" s="26" t="s">
        <v>512</v>
      </c>
      <c r="H642" s="25">
        <f t="shared" si="71"/>
        <v>45</v>
      </c>
      <c r="I642" s="25">
        <f t="shared" si="72"/>
        <v>5</v>
      </c>
      <c r="J642" s="25">
        <v>1</v>
      </c>
      <c r="K642" s="26" t="s">
        <v>175</v>
      </c>
      <c r="L642" s="53" t="str">
        <f t="shared" si="73"/>
        <v>tw-h-7-jlr-loc2</v>
      </c>
      <c r="M642" s="53">
        <f t="shared" si="74"/>
        <v>2</v>
      </c>
      <c r="N642" s="25">
        <v>1</v>
      </c>
      <c r="O642" s="39">
        <v>1</v>
      </c>
      <c r="Q642" s="48">
        <v>39</v>
      </c>
    </row>
    <row r="643" spans="1:17" ht="16.5">
      <c r="A643" s="45" t="s">
        <v>1750</v>
      </c>
      <c r="B643" s="45">
        <f t="shared" si="64"/>
        <v>4200721</v>
      </c>
      <c r="C643" s="74">
        <v>7</v>
      </c>
      <c r="D643" s="38">
        <f t="shared" si="70"/>
        <v>42007</v>
      </c>
      <c r="E643" s="25">
        <v>2</v>
      </c>
      <c r="F643" s="26" t="s">
        <v>821</v>
      </c>
      <c r="G643" s="26" t="s">
        <v>524</v>
      </c>
      <c r="H643" s="25">
        <f t="shared" si="71"/>
        <v>45</v>
      </c>
      <c r="I643" s="25">
        <f t="shared" si="72"/>
        <v>5</v>
      </c>
      <c r="J643" s="25">
        <v>1</v>
      </c>
      <c r="K643" s="56" t="s">
        <v>544</v>
      </c>
      <c r="L643" s="53" t="str">
        <f t="shared" si="73"/>
        <v>tw-h-7-shl-loc2</v>
      </c>
      <c r="M643" s="53">
        <f t="shared" si="74"/>
        <v>2</v>
      </c>
      <c r="N643" s="25">
        <v>1</v>
      </c>
      <c r="O643" s="39">
        <v>1</v>
      </c>
      <c r="Q643" s="48">
        <v>40</v>
      </c>
    </row>
    <row r="644" spans="1:17" ht="16.5">
      <c r="A644" s="45" t="s">
        <v>1750</v>
      </c>
      <c r="B644" s="45">
        <f t="shared" si="64"/>
        <v>4200730</v>
      </c>
      <c r="C644" s="74">
        <v>7</v>
      </c>
      <c r="D644" s="38">
        <f t="shared" si="70"/>
        <v>42007</v>
      </c>
      <c r="E644" s="25">
        <v>3</v>
      </c>
      <c r="F644" s="26" t="s">
        <v>820</v>
      </c>
      <c r="G644" s="26" t="s">
        <v>174</v>
      </c>
      <c r="H644" s="25">
        <f t="shared" si="71"/>
        <v>45</v>
      </c>
      <c r="I644" s="25">
        <f t="shared" si="72"/>
        <v>5</v>
      </c>
      <c r="J644" s="25">
        <v>1</v>
      </c>
      <c r="K644" s="56" t="s">
        <v>517</v>
      </c>
      <c r="L644" s="56" t="str">
        <f t="shared" si="73"/>
        <v>tw-h-7-jlr-loc3</v>
      </c>
      <c r="M644" s="56">
        <f t="shared" si="74"/>
        <v>2</v>
      </c>
      <c r="N644" s="25">
        <v>1</v>
      </c>
      <c r="O644" s="39">
        <v>1</v>
      </c>
      <c r="Q644" s="48">
        <v>41</v>
      </c>
    </row>
    <row r="645" spans="1:17" ht="17.25">
      <c r="A645" s="45" t="s">
        <v>1750</v>
      </c>
      <c r="B645" s="45">
        <f t="shared" si="75" ref="B645:B708">D645*100+E645*10+IF(F645="jlr",0,1)</f>
        <v>4200731</v>
      </c>
      <c r="C645" s="74">
        <v>7</v>
      </c>
      <c r="D645" s="40">
        <f t="shared" si="70"/>
        <v>42007</v>
      </c>
      <c r="E645" s="41">
        <v>3</v>
      </c>
      <c r="F645" s="42" t="s">
        <v>821</v>
      </c>
      <c r="G645" s="42" t="s">
        <v>525</v>
      </c>
      <c r="H645" s="41">
        <f t="shared" si="71"/>
        <v>45</v>
      </c>
      <c r="I645" s="41">
        <f t="shared" si="72"/>
        <v>5</v>
      </c>
      <c r="J645" s="41">
        <v>1</v>
      </c>
      <c r="K645" s="42" t="s">
        <v>558</v>
      </c>
      <c r="L645" s="42" t="str">
        <f t="shared" si="73"/>
        <v>tw-h-7-shl-loc3</v>
      </c>
      <c r="M645" s="42">
        <f t="shared" si="74"/>
        <v>2</v>
      </c>
      <c r="N645" s="41">
        <v>1</v>
      </c>
      <c r="O645" s="43">
        <v>1</v>
      </c>
      <c r="Q645" s="48">
        <v>42</v>
      </c>
    </row>
    <row r="646" spans="1:17" ht="16.5">
      <c r="A646" s="45" t="s">
        <v>1750</v>
      </c>
      <c r="B646" s="45">
        <f t="shared" si="75"/>
        <v>4200810</v>
      </c>
      <c r="C646" s="74">
        <v>8</v>
      </c>
      <c r="D646" s="35">
        <f t="shared" si="70"/>
        <v>42008</v>
      </c>
      <c r="E646" s="36">
        <v>1</v>
      </c>
      <c r="F646" s="44" t="s">
        <v>820</v>
      </c>
      <c r="G646" s="44" t="s">
        <v>511</v>
      </c>
      <c r="H646" s="36">
        <f t="shared" si="71"/>
        <v>48</v>
      </c>
      <c r="I646" s="36">
        <f t="shared" si="72"/>
        <v>5</v>
      </c>
      <c r="J646" s="36">
        <v>1</v>
      </c>
      <c r="K646" s="36" t="s">
        <v>515</v>
      </c>
      <c r="L646" s="36" t="str">
        <f t="shared" si="73"/>
        <v>tw-h-8-jlr-loc1</v>
      </c>
      <c r="M646" s="36">
        <f t="shared" si="74"/>
        <v>2</v>
      </c>
      <c r="N646" s="36">
        <v>1</v>
      </c>
      <c r="O646" s="37">
        <v>1</v>
      </c>
      <c r="Q646" s="48">
        <v>43</v>
      </c>
    </row>
    <row r="647" spans="1:17" ht="16.5">
      <c r="A647" s="45" t="s">
        <v>1750</v>
      </c>
      <c r="B647" s="45">
        <f t="shared" si="75"/>
        <v>4200811</v>
      </c>
      <c r="C647" s="74">
        <v>8</v>
      </c>
      <c r="D647" s="38">
        <f t="shared" si="70"/>
        <v>42008</v>
      </c>
      <c r="E647" s="25">
        <v>1</v>
      </c>
      <c r="F647" s="26" t="s">
        <v>821</v>
      </c>
      <c r="G647" s="26" t="s">
        <v>1032</v>
      </c>
      <c r="H647" s="25">
        <f t="shared" si="71"/>
        <v>48</v>
      </c>
      <c r="I647" s="25">
        <f t="shared" si="72"/>
        <v>5</v>
      </c>
      <c r="J647" s="25">
        <v>1</v>
      </c>
      <c r="K647" s="26" t="s">
        <v>555</v>
      </c>
      <c r="L647" s="25" t="str">
        <f t="shared" si="73"/>
        <v>tw-h-8-shl-loc1</v>
      </c>
      <c r="M647" s="25">
        <f t="shared" si="74"/>
        <v>2</v>
      </c>
      <c r="N647" s="25">
        <v>1</v>
      </c>
      <c r="O647" s="39">
        <v>1</v>
      </c>
      <c r="Q647" s="48">
        <v>44</v>
      </c>
    </row>
    <row r="648" spans="1:17" ht="16.5">
      <c r="A648" s="45" t="s">
        <v>1750</v>
      </c>
      <c r="B648" s="45">
        <f t="shared" si="75"/>
        <v>4200820</v>
      </c>
      <c r="C648" s="74">
        <v>8</v>
      </c>
      <c r="D648" s="38">
        <f t="shared" si="70"/>
        <v>42008</v>
      </c>
      <c r="E648" s="25">
        <v>2</v>
      </c>
      <c r="F648" s="26" t="s">
        <v>820</v>
      </c>
      <c r="G648" s="26" t="s">
        <v>518</v>
      </c>
      <c r="H648" s="25">
        <f t="shared" si="71"/>
        <v>48</v>
      </c>
      <c r="I648" s="25">
        <f t="shared" si="72"/>
        <v>5</v>
      </c>
      <c r="J648" s="25">
        <v>1</v>
      </c>
      <c r="K648" s="45" t="s">
        <v>1507</v>
      </c>
      <c r="L648" s="53" t="str">
        <f t="shared" si="73"/>
        <v>tw-h-8-jlr-loc2</v>
      </c>
      <c r="M648" s="53">
        <f t="shared" si="74"/>
        <v>2</v>
      </c>
      <c r="N648" s="25">
        <v>1</v>
      </c>
      <c r="O648" s="39">
        <v>1</v>
      </c>
      <c r="Q648" s="48">
        <v>45</v>
      </c>
    </row>
    <row r="649" spans="1:17" ht="16.5">
      <c r="A649" s="45" t="s">
        <v>1750</v>
      </c>
      <c r="B649" s="45">
        <f t="shared" si="75"/>
        <v>4200821</v>
      </c>
      <c r="C649" s="74">
        <v>8</v>
      </c>
      <c r="D649" s="38">
        <f t="shared" si="70"/>
        <v>42008</v>
      </c>
      <c r="E649" s="25">
        <v>2</v>
      </c>
      <c r="F649" s="26" t="s">
        <v>821</v>
      </c>
      <c r="G649" s="26" t="s">
        <v>1033</v>
      </c>
      <c r="H649" s="25">
        <f t="shared" si="71"/>
        <v>48</v>
      </c>
      <c r="I649" s="25">
        <f t="shared" si="72"/>
        <v>5</v>
      </c>
      <c r="J649" s="25">
        <v>1</v>
      </c>
      <c r="K649" s="56" t="s">
        <v>554</v>
      </c>
      <c r="L649" s="53" t="str">
        <f t="shared" si="73"/>
        <v>tw-h-8-shl-loc2</v>
      </c>
      <c r="M649" s="53">
        <f t="shared" si="74"/>
        <v>2</v>
      </c>
      <c r="N649" s="25">
        <v>1</v>
      </c>
      <c r="O649" s="39">
        <v>1</v>
      </c>
      <c r="Q649" s="48">
        <v>46</v>
      </c>
    </row>
    <row r="650" spans="1:17" ht="16.5">
      <c r="A650" s="45" t="s">
        <v>1750</v>
      </c>
      <c r="B650" s="45">
        <f t="shared" si="75"/>
        <v>4200830</v>
      </c>
      <c r="C650" s="74">
        <v>8</v>
      </c>
      <c r="D650" s="38">
        <f t="shared" si="70"/>
        <v>42008</v>
      </c>
      <c r="E650" s="25">
        <v>3</v>
      </c>
      <c r="F650" s="26" t="s">
        <v>820</v>
      </c>
      <c r="G650" s="26" t="s">
        <v>174</v>
      </c>
      <c r="H650" s="25">
        <f t="shared" si="71"/>
        <v>48</v>
      </c>
      <c r="I650" s="25">
        <f t="shared" si="72"/>
        <v>5</v>
      </c>
      <c r="J650" s="25">
        <v>1</v>
      </c>
      <c r="K650" s="56" t="s">
        <v>518</v>
      </c>
      <c r="L650" s="56" t="str">
        <f t="shared" si="73"/>
        <v>tw-h-8-jlr-loc3</v>
      </c>
      <c r="M650" s="56">
        <f t="shared" si="74"/>
        <v>2</v>
      </c>
      <c r="N650" s="25">
        <v>1</v>
      </c>
      <c r="O650" s="39">
        <v>1</v>
      </c>
      <c r="Q650" s="48">
        <v>47</v>
      </c>
    </row>
    <row r="651" spans="1:17" ht="17.25">
      <c r="A651" s="45" t="s">
        <v>1750</v>
      </c>
      <c r="B651" s="45">
        <f t="shared" si="75"/>
        <v>4200831</v>
      </c>
      <c r="C651" s="74">
        <v>8</v>
      </c>
      <c r="D651" s="40">
        <f t="shared" si="70"/>
        <v>42008</v>
      </c>
      <c r="E651" s="41">
        <v>3</v>
      </c>
      <c r="F651" s="42" t="s">
        <v>821</v>
      </c>
      <c r="G651" s="42" t="s">
        <v>525</v>
      </c>
      <c r="H651" s="41">
        <f t="shared" si="71"/>
        <v>48</v>
      </c>
      <c r="I651" s="41">
        <f t="shared" si="72"/>
        <v>5</v>
      </c>
      <c r="J651" s="41">
        <v>1</v>
      </c>
      <c r="K651" s="42" t="s">
        <v>559</v>
      </c>
      <c r="L651" s="42" t="str">
        <f t="shared" si="73"/>
        <v>tw-h-8-shl-loc3</v>
      </c>
      <c r="M651" s="42">
        <f t="shared" si="74"/>
        <v>2</v>
      </c>
      <c r="N651" s="41">
        <v>1</v>
      </c>
      <c r="O651" s="43">
        <v>1</v>
      </c>
      <c r="Q651" s="48">
        <v>48</v>
      </c>
    </row>
    <row r="652" spans="1:17" ht="16.5">
      <c r="A652" s="45" t="s">
        <v>1750</v>
      </c>
      <c r="B652" s="45">
        <f t="shared" si="75"/>
        <v>4200910</v>
      </c>
      <c r="C652" s="74">
        <v>9</v>
      </c>
      <c r="D652" s="35">
        <f t="shared" si="70"/>
        <v>42009</v>
      </c>
      <c r="E652" s="36">
        <v>1</v>
      </c>
      <c r="F652" s="44" t="s">
        <v>820</v>
      </c>
      <c r="G652" s="44" t="s">
        <v>511</v>
      </c>
      <c r="H652" s="36">
        <f t="shared" si="71"/>
        <v>49</v>
      </c>
      <c r="I652" s="36">
        <f t="shared" si="72"/>
        <v>5</v>
      </c>
      <c r="J652" s="36">
        <v>1</v>
      </c>
      <c r="K652" s="44" t="s">
        <v>175</v>
      </c>
      <c r="L652" s="36" t="str">
        <f t="shared" si="73"/>
        <v>tw-h-9-jlr-loc1</v>
      </c>
      <c r="M652" s="36">
        <f t="shared" si="74"/>
        <v>2</v>
      </c>
      <c r="N652" s="36">
        <v>1</v>
      </c>
      <c r="O652" s="37">
        <v>1</v>
      </c>
      <c r="Q652" s="48">
        <v>49</v>
      </c>
    </row>
    <row r="653" spans="1:17" ht="16.5">
      <c r="A653" s="45" t="s">
        <v>1750</v>
      </c>
      <c r="B653" s="45">
        <f t="shared" si="75"/>
        <v>4200911</v>
      </c>
      <c r="C653" s="74">
        <v>9</v>
      </c>
      <c r="D653" s="38">
        <f t="shared" si="70"/>
        <v>42009</v>
      </c>
      <c r="E653" s="25">
        <v>1</v>
      </c>
      <c r="F653" s="26" t="s">
        <v>821</v>
      </c>
      <c r="G653" s="26" t="s">
        <v>436</v>
      </c>
      <c r="H653" s="25">
        <f t="shared" si="71"/>
        <v>49</v>
      </c>
      <c r="I653" s="25">
        <f t="shared" si="72"/>
        <v>5</v>
      </c>
      <c r="J653" s="25">
        <v>1</v>
      </c>
      <c r="K653" s="26" t="s">
        <v>553</v>
      </c>
      <c r="L653" s="25" t="str">
        <f t="shared" si="73"/>
        <v>tw-h-9-shl-loc1</v>
      </c>
      <c r="M653" s="25">
        <f t="shared" si="74"/>
        <v>2</v>
      </c>
      <c r="N653" s="25">
        <v>1</v>
      </c>
      <c r="O653" s="39">
        <v>1</v>
      </c>
      <c r="Q653" s="48">
        <v>50</v>
      </c>
    </row>
    <row r="654" spans="1:17" ht="16.5">
      <c r="A654" s="45" t="s">
        <v>1750</v>
      </c>
      <c r="B654" s="45">
        <f t="shared" si="75"/>
        <v>4200920</v>
      </c>
      <c r="C654" s="74">
        <v>9</v>
      </c>
      <c r="D654" s="38">
        <f t="shared" si="70"/>
        <v>42009</v>
      </c>
      <c r="E654" s="25">
        <v>2</v>
      </c>
      <c r="F654" s="26" t="s">
        <v>820</v>
      </c>
      <c r="G654" s="26" t="s">
        <v>518</v>
      </c>
      <c r="H654" s="25">
        <f t="shared" si="71"/>
        <v>49</v>
      </c>
      <c r="I654" s="25">
        <f t="shared" si="72"/>
        <v>5</v>
      </c>
      <c r="J654" s="25">
        <v>1</v>
      </c>
      <c r="K654" s="26" t="s">
        <v>514</v>
      </c>
      <c r="L654" s="53" t="str">
        <f t="shared" si="73"/>
        <v>tw-h-9-jlr-loc2</v>
      </c>
      <c r="M654" s="53">
        <f t="shared" si="74"/>
        <v>2</v>
      </c>
      <c r="N654" s="25">
        <v>1</v>
      </c>
      <c r="O654" s="39">
        <v>1</v>
      </c>
      <c r="Q654" s="48">
        <v>51</v>
      </c>
    </row>
    <row r="655" spans="1:17" ht="16.5">
      <c r="A655" s="45" t="s">
        <v>1750</v>
      </c>
      <c r="B655" s="45">
        <f t="shared" si="75"/>
        <v>4200921</v>
      </c>
      <c r="C655" s="74">
        <v>9</v>
      </c>
      <c r="D655" s="38">
        <f t="shared" si="70"/>
        <v>42009</v>
      </c>
      <c r="E655" s="25">
        <v>2</v>
      </c>
      <c r="F655" s="26" t="s">
        <v>821</v>
      </c>
      <c r="G655" s="26" t="s">
        <v>538</v>
      </c>
      <c r="H655" s="25">
        <f t="shared" si="71"/>
        <v>49</v>
      </c>
      <c r="I655" s="25">
        <f t="shared" si="72"/>
        <v>5</v>
      </c>
      <c r="J655" s="25">
        <v>1</v>
      </c>
      <c r="K655" s="56" t="s">
        <v>552</v>
      </c>
      <c r="L655" s="53" t="str">
        <f t="shared" si="73"/>
        <v>tw-h-9-shl-loc2</v>
      </c>
      <c r="M655" s="53">
        <f t="shared" si="74"/>
        <v>2</v>
      </c>
      <c r="N655" s="25">
        <v>1</v>
      </c>
      <c r="O655" s="39">
        <v>1</v>
      </c>
      <c r="Q655" s="48">
        <v>52</v>
      </c>
    </row>
    <row r="656" spans="1:17" ht="16.5">
      <c r="A656" s="45" t="s">
        <v>1750</v>
      </c>
      <c r="B656" s="45">
        <f t="shared" si="75"/>
        <v>4200930</v>
      </c>
      <c r="C656" s="74">
        <v>9</v>
      </c>
      <c r="D656" s="38">
        <f t="shared" si="70"/>
        <v>42009</v>
      </c>
      <c r="E656" s="25">
        <v>3</v>
      </c>
      <c r="F656" s="26" t="s">
        <v>820</v>
      </c>
      <c r="G656" s="26" t="s">
        <v>174</v>
      </c>
      <c r="H656" s="25">
        <f t="shared" si="71"/>
        <v>49</v>
      </c>
      <c r="I656" s="25">
        <f t="shared" si="72"/>
        <v>5</v>
      </c>
      <c r="J656" s="25">
        <v>1</v>
      </c>
      <c r="K656" s="56" t="s">
        <v>516</v>
      </c>
      <c r="L656" s="56" t="str">
        <f t="shared" si="73"/>
        <v>tw-h-9-jlr-loc3</v>
      </c>
      <c r="M656" s="56">
        <f t="shared" si="74"/>
        <v>2</v>
      </c>
      <c r="N656" s="25">
        <v>1</v>
      </c>
      <c r="O656" s="39">
        <v>1</v>
      </c>
      <c r="Q656" s="48">
        <v>53</v>
      </c>
    </row>
    <row r="657" spans="1:17" ht="17.25">
      <c r="A657" s="45" t="s">
        <v>1750</v>
      </c>
      <c r="B657" s="45">
        <f t="shared" si="75"/>
        <v>4200931</v>
      </c>
      <c r="C657" s="74">
        <v>9</v>
      </c>
      <c r="D657" s="40">
        <f t="shared" si="70"/>
        <v>42009</v>
      </c>
      <c r="E657" s="41">
        <v>3</v>
      </c>
      <c r="F657" s="42" t="s">
        <v>821</v>
      </c>
      <c r="G657" s="42" t="s">
        <v>525</v>
      </c>
      <c r="H657" s="41">
        <f t="shared" si="71"/>
        <v>49</v>
      </c>
      <c r="I657" s="41">
        <f t="shared" si="72"/>
        <v>5</v>
      </c>
      <c r="J657" s="41">
        <v>1</v>
      </c>
      <c r="K657" s="42" t="s">
        <v>557</v>
      </c>
      <c r="L657" s="42" t="str">
        <f t="shared" si="73"/>
        <v>tw-h-9-shl-loc3</v>
      </c>
      <c r="M657" s="42">
        <f t="shared" si="74"/>
        <v>2</v>
      </c>
      <c r="N657" s="41">
        <v>1</v>
      </c>
      <c r="O657" s="43">
        <v>1</v>
      </c>
      <c r="Q657" s="48">
        <v>54</v>
      </c>
    </row>
    <row r="658" spans="1:17" ht="16.5">
      <c r="A658" s="45" t="s">
        <v>1750</v>
      </c>
      <c r="B658" s="45">
        <f t="shared" si="75"/>
        <v>4201010</v>
      </c>
      <c r="C658" s="74">
        <v>10</v>
      </c>
      <c r="D658" s="35">
        <f t="shared" si="70"/>
        <v>42010</v>
      </c>
      <c r="E658" s="36">
        <v>1</v>
      </c>
      <c r="F658" s="44" t="s">
        <v>820</v>
      </c>
      <c r="G658" s="44" t="s">
        <v>511</v>
      </c>
      <c r="H658" s="36">
        <f t="shared" si="71"/>
        <v>50</v>
      </c>
      <c r="I658" s="36">
        <f t="shared" si="72"/>
        <v>6</v>
      </c>
      <c r="J658" s="36">
        <v>2</v>
      </c>
      <c r="K658" s="36" t="s">
        <v>518</v>
      </c>
      <c r="L658" s="36" t="str">
        <f t="shared" si="73"/>
        <v>tw-h-10-jlr-loc1</v>
      </c>
      <c r="M658" s="36">
        <f t="shared" si="74"/>
        <v>2</v>
      </c>
      <c r="N658" s="36">
        <v>1</v>
      </c>
      <c r="O658" s="37">
        <v>1</v>
      </c>
      <c r="Q658" s="48">
        <v>55</v>
      </c>
    </row>
    <row r="659" spans="1:17" ht="16.5">
      <c r="A659" s="45" t="s">
        <v>1750</v>
      </c>
      <c r="B659" s="45">
        <f t="shared" si="75"/>
        <v>4201011</v>
      </c>
      <c r="C659" s="74">
        <v>10</v>
      </c>
      <c r="D659" s="38">
        <f t="shared" si="70"/>
        <v>42010</v>
      </c>
      <c r="E659" s="25">
        <v>1</v>
      </c>
      <c r="F659" s="26" t="s">
        <v>821</v>
      </c>
      <c r="G659" s="26" t="s">
        <v>436</v>
      </c>
      <c r="H659" s="25">
        <f t="shared" si="71"/>
        <v>50</v>
      </c>
      <c r="I659" s="25">
        <f t="shared" si="72"/>
        <v>6</v>
      </c>
      <c r="J659" s="25">
        <v>2</v>
      </c>
      <c r="K659" s="26" t="s">
        <v>559</v>
      </c>
      <c r="L659" s="25" t="str">
        <f t="shared" si="73"/>
        <v>tw-h-10-shl-loc1</v>
      </c>
      <c r="M659" s="25">
        <f t="shared" si="74"/>
        <v>2</v>
      </c>
      <c r="N659" s="25">
        <v>1</v>
      </c>
      <c r="O659" s="39">
        <v>1</v>
      </c>
      <c r="Q659" s="48">
        <v>56</v>
      </c>
    </row>
    <row r="660" spans="1:17" ht="16.5">
      <c r="A660" s="45" t="s">
        <v>1750</v>
      </c>
      <c r="B660" s="45">
        <f t="shared" si="75"/>
        <v>4201020</v>
      </c>
      <c r="C660" s="74">
        <v>10</v>
      </c>
      <c r="D660" s="38">
        <f t="shared" si="70"/>
        <v>42010</v>
      </c>
      <c r="E660" s="25">
        <v>2</v>
      </c>
      <c r="F660" s="26" t="s">
        <v>820</v>
      </c>
      <c r="G660" s="26" t="s">
        <v>518</v>
      </c>
      <c r="H660" s="25">
        <f t="shared" si="71"/>
        <v>50</v>
      </c>
      <c r="I660" s="25">
        <f t="shared" si="72"/>
        <v>5</v>
      </c>
      <c r="J660" s="25">
        <v>2</v>
      </c>
      <c r="K660" s="45" t="s">
        <v>1507</v>
      </c>
      <c r="L660" s="53" t="str">
        <f t="shared" si="73"/>
        <v>tw-h-10-jlr-loc2</v>
      </c>
      <c r="M660" s="53">
        <f t="shared" si="74"/>
        <v>2</v>
      </c>
      <c r="N660" s="25">
        <v>1</v>
      </c>
      <c r="O660" s="39">
        <v>1</v>
      </c>
      <c r="Q660" s="48">
        <v>57</v>
      </c>
    </row>
    <row r="661" spans="1:17" ht="16.5">
      <c r="A661" s="45" t="s">
        <v>1750</v>
      </c>
      <c r="B661" s="45">
        <f t="shared" si="75"/>
        <v>4201021</v>
      </c>
      <c r="C661" s="74">
        <v>10</v>
      </c>
      <c r="D661" s="38">
        <f t="shared" si="70"/>
        <v>42010</v>
      </c>
      <c r="E661" s="25">
        <v>2</v>
      </c>
      <c r="F661" s="26" t="s">
        <v>821</v>
      </c>
      <c r="G661" s="26" t="s">
        <v>538</v>
      </c>
      <c r="H661" s="25">
        <f t="shared" si="71"/>
        <v>50</v>
      </c>
      <c r="I661" s="25">
        <f t="shared" si="72"/>
        <v>5</v>
      </c>
      <c r="J661" s="25">
        <v>2</v>
      </c>
      <c r="K661" s="56" t="s">
        <v>554</v>
      </c>
      <c r="L661" s="53" t="str">
        <f t="shared" si="73"/>
        <v>tw-h-10-shl-loc2</v>
      </c>
      <c r="M661" s="53">
        <f t="shared" si="74"/>
        <v>2</v>
      </c>
      <c r="N661" s="25">
        <v>1</v>
      </c>
      <c r="O661" s="39">
        <v>1</v>
      </c>
      <c r="Q661" s="48">
        <v>58</v>
      </c>
    </row>
    <row r="662" spans="1:17" ht="16.5">
      <c r="A662" s="45" t="s">
        <v>1750</v>
      </c>
      <c r="B662" s="45">
        <f t="shared" si="75"/>
        <v>4201030</v>
      </c>
      <c r="C662" s="74">
        <v>10</v>
      </c>
      <c r="D662" s="38">
        <f t="shared" si="70"/>
        <v>42010</v>
      </c>
      <c r="E662" s="25">
        <v>3</v>
      </c>
      <c r="F662" s="26" t="s">
        <v>820</v>
      </c>
      <c r="G662" s="26" t="s">
        <v>174</v>
      </c>
      <c r="H662" s="25">
        <f t="shared" si="71"/>
        <v>50</v>
      </c>
      <c r="I662" s="25">
        <f t="shared" si="72"/>
        <v>5</v>
      </c>
      <c r="J662" s="25">
        <v>2</v>
      </c>
      <c r="K662" s="56" t="s">
        <v>515</v>
      </c>
      <c r="L662" s="56" t="str">
        <f t="shared" si="73"/>
        <v>tw-h-10-jlr-loc3</v>
      </c>
      <c r="M662" s="56">
        <f t="shared" si="74"/>
        <v>2</v>
      </c>
      <c r="N662" s="25">
        <v>1</v>
      </c>
      <c r="O662" s="39">
        <v>1</v>
      </c>
      <c r="Q662" s="48">
        <v>59</v>
      </c>
    </row>
    <row r="663" spans="1:17" ht="17.25">
      <c r="A663" s="45" t="s">
        <v>1750</v>
      </c>
      <c r="B663" s="45">
        <f t="shared" si="75"/>
        <v>4201031</v>
      </c>
      <c r="C663" s="74">
        <v>10</v>
      </c>
      <c r="D663" s="40">
        <f t="shared" si="70"/>
        <v>42010</v>
      </c>
      <c r="E663" s="41">
        <v>3</v>
      </c>
      <c r="F663" s="42" t="s">
        <v>821</v>
      </c>
      <c r="G663" s="42" t="s">
        <v>525</v>
      </c>
      <c r="H663" s="41">
        <f t="shared" si="71"/>
        <v>50</v>
      </c>
      <c r="I663" s="41">
        <f t="shared" si="72"/>
        <v>5</v>
      </c>
      <c r="J663" s="41">
        <v>2</v>
      </c>
      <c r="K663" s="42" t="s">
        <v>555</v>
      </c>
      <c r="L663" s="42" t="str">
        <f t="shared" si="73"/>
        <v>tw-h-10-shl-loc3</v>
      </c>
      <c r="M663" s="42">
        <f t="shared" si="74"/>
        <v>2</v>
      </c>
      <c r="N663" s="41">
        <v>1</v>
      </c>
      <c r="O663" s="43">
        <v>1</v>
      </c>
      <c r="Q663" s="48">
        <v>60</v>
      </c>
    </row>
    <row r="664" spans="1:17" ht="16.5">
      <c r="A664" s="45" t="s">
        <v>1750</v>
      </c>
      <c r="B664" s="45">
        <f t="shared" si="75"/>
        <v>4201110</v>
      </c>
      <c r="C664" s="74">
        <v>11</v>
      </c>
      <c r="D664" s="35">
        <f t="shared" si="70"/>
        <v>42011</v>
      </c>
      <c r="E664" s="36">
        <v>1</v>
      </c>
      <c r="F664" s="44" t="s">
        <v>820</v>
      </c>
      <c r="G664" s="44" t="s">
        <v>511</v>
      </c>
      <c r="H664" s="36">
        <f t="shared" si="71"/>
        <v>50</v>
      </c>
      <c r="I664" s="36">
        <f t="shared" si="72"/>
        <v>6</v>
      </c>
      <c r="J664" s="36">
        <v>2</v>
      </c>
      <c r="K664" s="44" t="s">
        <v>511</v>
      </c>
      <c r="L664" s="36" t="str">
        <f t="shared" si="73"/>
        <v>tw-h-11-jlr-loc1</v>
      </c>
      <c r="M664" s="36">
        <f t="shared" si="74"/>
        <v>2</v>
      </c>
      <c r="N664" s="36">
        <v>1</v>
      </c>
      <c r="O664" s="37">
        <v>1</v>
      </c>
      <c r="Q664" s="48">
        <v>61</v>
      </c>
    </row>
    <row r="665" spans="1:17" ht="16.5">
      <c r="A665" s="45" t="s">
        <v>1750</v>
      </c>
      <c r="B665" s="45">
        <f t="shared" si="75"/>
        <v>4201111</v>
      </c>
      <c r="C665" s="74">
        <v>11</v>
      </c>
      <c r="D665" s="38">
        <f t="shared" si="70"/>
        <v>42011</v>
      </c>
      <c r="E665" s="25">
        <v>1</v>
      </c>
      <c r="F665" s="26" t="s">
        <v>821</v>
      </c>
      <c r="G665" s="26" t="s">
        <v>436</v>
      </c>
      <c r="H665" s="25">
        <f t="shared" si="71"/>
        <v>50</v>
      </c>
      <c r="I665" s="25">
        <f t="shared" si="72"/>
        <v>6</v>
      </c>
      <c r="J665" s="25">
        <v>2</v>
      </c>
      <c r="K665" s="26" t="s">
        <v>543</v>
      </c>
      <c r="L665" s="25" t="str">
        <f t="shared" si="73"/>
        <v>tw-h-11-shl-loc1</v>
      </c>
      <c r="M665" s="25">
        <f t="shared" si="74"/>
        <v>2</v>
      </c>
      <c r="N665" s="25">
        <v>1</v>
      </c>
      <c r="O665" s="39">
        <v>1</v>
      </c>
      <c r="Q665" s="48">
        <v>62</v>
      </c>
    </row>
    <row r="666" spans="1:17" ht="16.5">
      <c r="A666" s="45" t="s">
        <v>1750</v>
      </c>
      <c r="B666" s="45">
        <f t="shared" si="75"/>
        <v>4201120</v>
      </c>
      <c r="C666" s="74">
        <v>11</v>
      </c>
      <c r="D666" s="38">
        <f t="shared" si="70"/>
        <v>42011</v>
      </c>
      <c r="E666" s="25">
        <v>2</v>
      </c>
      <c r="F666" s="26" t="s">
        <v>820</v>
      </c>
      <c r="G666" s="26" t="s">
        <v>518</v>
      </c>
      <c r="H666" s="25">
        <f t="shared" si="71"/>
        <v>50</v>
      </c>
      <c r="I666" s="25">
        <f t="shared" si="72"/>
        <v>6</v>
      </c>
      <c r="J666" s="25">
        <v>2</v>
      </c>
      <c r="K666" s="26" t="s">
        <v>1511</v>
      </c>
      <c r="L666" s="53" t="str">
        <f t="shared" si="73"/>
        <v>tw-h-11-jlr-loc2</v>
      </c>
      <c r="M666" s="53">
        <f t="shared" si="74"/>
        <v>2</v>
      </c>
      <c r="N666" s="25">
        <v>1</v>
      </c>
      <c r="O666" s="39">
        <v>1</v>
      </c>
      <c r="Q666" s="48">
        <v>63</v>
      </c>
    </row>
    <row r="667" spans="1:17" ht="16.5">
      <c r="A667" s="45" t="s">
        <v>1750</v>
      </c>
      <c r="B667" s="45">
        <f t="shared" si="75"/>
        <v>4201121</v>
      </c>
      <c r="C667" s="74">
        <v>11</v>
      </c>
      <c r="D667" s="38">
        <f t="shared" si="70"/>
        <v>42011</v>
      </c>
      <c r="E667" s="25">
        <v>2</v>
      </c>
      <c r="F667" s="26" t="s">
        <v>821</v>
      </c>
      <c r="G667" s="26" t="s">
        <v>538</v>
      </c>
      <c r="H667" s="25">
        <f t="shared" si="71"/>
        <v>50</v>
      </c>
      <c r="I667" s="25">
        <f t="shared" si="72"/>
        <v>6</v>
      </c>
      <c r="J667" s="25">
        <v>2</v>
      </c>
      <c r="K667" s="56" t="s">
        <v>546</v>
      </c>
      <c r="L667" s="53" t="str">
        <f t="shared" si="73"/>
        <v>tw-h-11-shl-loc2</v>
      </c>
      <c r="M667" s="53">
        <f t="shared" si="74"/>
        <v>2</v>
      </c>
      <c r="N667" s="25">
        <v>1</v>
      </c>
      <c r="O667" s="39">
        <v>1</v>
      </c>
      <c r="Q667" s="48">
        <v>64</v>
      </c>
    </row>
    <row r="668" spans="1:17" ht="16.5">
      <c r="A668" s="45" t="s">
        <v>1750</v>
      </c>
      <c r="B668" s="45">
        <f t="shared" si="75"/>
        <v>4201130</v>
      </c>
      <c r="C668" s="74">
        <v>11</v>
      </c>
      <c r="D668" s="38">
        <f t="shared" si="70"/>
        <v>42011</v>
      </c>
      <c r="E668" s="25">
        <v>3</v>
      </c>
      <c r="F668" s="26" t="s">
        <v>820</v>
      </c>
      <c r="G668" s="26" t="s">
        <v>174</v>
      </c>
      <c r="H668" s="25">
        <f t="shared" si="71"/>
        <v>50</v>
      </c>
      <c r="I668" s="25">
        <f t="shared" si="72"/>
        <v>5</v>
      </c>
      <c r="J668" s="25">
        <v>2</v>
      </c>
      <c r="K668" s="56" t="s">
        <v>520</v>
      </c>
      <c r="L668" s="56" t="str">
        <f t="shared" si="73"/>
        <v>tw-h-11-jlr-loc3</v>
      </c>
      <c r="M668" s="56">
        <f t="shared" si="74"/>
        <v>2</v>
      </c>
      <c r="N668" s="25">
        <v>1</v>
      </c>
      <c r="O668" s="39">
        <v>1</v>
      </c>
      <c r="Q668" s="48">
        <v>65</v>
      </c>
    </row>
    <row r="669" spans="1:17" ht="17.25">
      <c r="A669" s="45" t="s">
        <v>1750</v>
      </c>
      <c r="B669" s="45">
        <f t="shared" si="75"/>
        <v>4201131</v>
      </c>
      <c r="C669" s="74">
        <v>11</v>
      </c>
      <c r="D669" s="40">
        <f t="shared" si="76" ref="D669:D732">INT((Q669-1)/6)+42001</f>
        <v>42011</v>
      </c>
      <c r="E669" s="41">
        <v>3</v>
      </c>
      <c r="F669" s="42" t="s">
        <v>821</v>
      </c>
      <c r="G669" s="42" t="s">
        <v>525</v>
      </c>
      <c r="H669" s="41">
        <f t="shared" si="77" ref="H669:H732">INDEX($AL$4:$AL$103,C669)</f>
        <v>50</v>
      </c>
      <c r="I669" s="41">
        <f t="shared" si="78" ref="I669:I732">INDEX($AM$4:$AO$103,C669,E669)</f>
        <v>5</v>
      </c>
      <c r="J669" s="41">
        <v>2</v>
      </c>
      <c r="K669" s="42" t="s">
        <v>561</v>
      </c>
      <c r="L669" s="42" t="str">
        <f t="shared" si="79" ref="L669:L732">A669&amp;"-"&amp;C669&amp;"-"&amp;F669&amp;"-loc"&amp;E669</f>
        <v>tw-h-11-shl-loc3</v>
      </c>
      <c r="M669" s="42">
        <f t="shared" si="80" ref="M669:M732">INDEX($AQ$4:$AQ$103,C669)</f>
        <v>2</v>
      </c>
      <c r="N669" s="41">
        <v>1</v>
      </c>
      <c r="O669" s="43">
        <v>1</v>
      </c>
      <c r="Q669" s="48">
        <v>66</v>
      </c>
    </row>
    <row r="670" spans="1:17" ht="16.5">
      <c r="A670" s="45" t="s">
        <v>1750</v>
      </c>
      <c r="B670" s="45">
        <f t="shared" si="75"/>
        <v>4201210</v>
      </c>
      <c r="C670" s="74">
        <v>12</v>
      </c>
      <c r="D670" s="35">
        <f t="shared" si="76"/>
        <v>42012</v>
      </c>
      <c r="E670" s="36">
        <v>1</v>
      </c>
      <c r="F670" s="44" t="s">
        <v>820</v>
      </c>
      <c r="G670" s="44" t="s">
        <v>511</v>
      </c>
      <c r="H670" s="36">
        <f t="shared" si="77"/>
        <v>50</v>
      </c>
      <c r="I670" s="36">
        <f t="shared" si="78"/>
        <v>6</v>
      </c>
      <c r="J670" s="36">
        <v>2</v>
      </c>
      <c r="K670" s="36" t="s">
        <v>518</v>
      </c>
      <c r="L670" s="36" t="str">
        <f t="shared" si="79"/>
        <v>tw-h-12-jlr-loc1</v>
      </c>
      <c r="M670" s="36">
        <f t="shared" si="80"/>
        <v>2</v>
      </c>
      <c r="N670" s="36">
        <v>1</v>
      </c>
      <c r="O670" s="37">
        <v>1</v>
      </c>
      <c r="Q670" s="48">
        <v>67</v>
      </c>
    </row>
    <row r="671" spans="1:17" ht="16.5">
      <c r="A671" s="45" t="s">
        <v>1750</v>
      </c>
      <c r="B671" s="45">
        <f t="shared" si="75"/>
        <v>4201211</v>
      </c>
      <c r="C671" s="74">
        <v>12</v>
      </c>
      <c r="D671" s="38">
        <f t="shared" si="76"/>
        <v>42012</v>
      </c>
      <c r="E671" s="25">
        <v>1</v>
      </c>
      <c r="F671" s="26" t="s">
        <v>821</v>
      </c>
      <c r="G671" s="26" t="s">
        <v>436</v>
      </c>
      <c r="H671" s="25">
        <f t="shared" si="77"/>
        <v>50</v>
      </c>
      <c r="I671" s="25">
        <f t="shared" si="78"/>
        <v>6</v>
      </c>
      <c r="J671" s="25">
        <v>2</v>
      </c>
      <c r="K671" s="26" t="s">
        <v>559</v>
      </c>
      <c r="L671" s="25" t="str">
        <f t="shared" si="79"/>
        <v>tw-h-12-shl-loc1</v>
      </c>
      <c r="M671" s="25">
        <f t="shared" si="80"/>
        <v>2</v>
      </c>
      <c r="N671" s="25">
        <v>1</v>
      </c>
      <c r="O671" s="39">
        <v>1</v>
      </c>
      <c r="Q671" s="48">
        <v>68</v>
      </c>
    </row>
    <row r="672" spans="1:17" ht="16.5">
      <c r="A672" s="45" t="s">
        <v>1750</v>
      </c>
      <c r="B672" s="45">
        <f t="shared" si="75"/>
        <v>4201220</v>
      </c>
      <c r="C672" s="74">
        <v>12</v>
      </c>
      <c r="D672" s="38">
        <f t="shared" si="76"/>
        <v>42012</v>
      </c>
      <c r="E672" s="25">
        <v>2</v>
      </c>
      <c r="F672" s="26" t="s">
        <v>820</v>
      </c>
      <c r="G672" s="26" t="s">
        <v>518</v>
      </c>
      <c r="H672" s="25">
        <f t="shared" si="77"/>
        <v>50</v>
      </c>
      <c r="I672" s="25">
        <f t="shared" si="78"/>
        <v>6</v>
      </c>
      <c r="J672" s="25">
        <v>2</v>
      </c>
      <c r="K672" s="45" t="s">
        <v>1507</v>
      </c>
      <c r="L672" s="53" t="str">
        <f t="shared" si="79"/>
        <v>tw-h-12-jlr-loc2</v>
      </c>
      <c r="M672" s="53">
        <f t="shared" si="80"/>
        <v>2</v>
      </c>
      <c r="N672" s="25">
        <v>1</v>
      </c>
      <c r="O672" s="39">
        <v>1</v>
      </c>
      <c r="Q672" s="48">
        <v>69</v>
      </c>
    </row>
    <row r="673" spans="1:17" ht="16.5">
      <c r="A673" s="45" t="s">
        <v>1750</v>
      </c>
      <c r="B673" s="45">
        <f t="shared" si="75"/>
        <v>4201221</v>
      </c>
      <c r="C673" s="74">
        <v>12</v>
      </c>
      <c r="D673" s="38">
        <f t="shared" si="76"/>
        <v>42012</v>
      </c>
      <c r="E673" s="25">
        <v>2</v>
      </c>
      <c r="F673" s="26" t="s">
        <v>821</v>
      </c>
      <c r="G673" s="26" t="s">
        <v>538</v>
      </c>
      <c r="H673" s="25">
        <f t="shared" si="77"/>
        <v>50</v>
      </c>
      <c r="I673" s="25">
        <f t="shared" si="78"/>
        <v>6</v>
      </c>
      <c r="J673" s="25">
        <v>2</v>
      </c>
      <c r="K673" s="56" t="s">
        <v>554</v>
      </c>
      <c r="L673" s="53" t="str">
        <f t="shared" si="79"/>
        <v>tw-h-12-shl-loc2</v>
      </c>
      <c r="M673" s="53">
        <f t="shared" si="80"/>
        <v>2</v>
      </c>
      <c r="N673" s="25">
        <v>1</v>
      </c>
      <c r="O673" s="39">
        <v>1</v>
      </c>
      <c r="Q673" s="48">
        <v>70</v>
      </c>
    </row>
    <row r="674" spans="1:17" ht="16.5">
      <c r="A674" s="45" t="s">
        <v>1750</v>
      </c>
      <c r="B674" s="45">
        <f t="shared" si="75"/>
        <v>4201230</v>
      </c>
      <c r="C674" s="74">
        <v>12</v>
      </c>
      <c r="D674" s="38">
        <f t="shared" si="76"/>
        <v>42012</v>
      </c>
      <c r="E674" s="25">
        <v>3</v>
      </c>
      <c r="F674" s="26" t="s">
        <v>820</v>
      </c>
      <c r="G674" s="26" t="s">
        <v>174</v>
      </c>
      <c r="H674" s="25">
        <f t="shared" si="77"/>
        <v>50</v>
      </c>
      <c r="I674" s="25">
        <f t="shared" si="78"/>
        <v>6</v>
      </c>
      <c r="J674" s="25">
        <v>2</v>
      </c>
      <c r="K674" s="56" t="s">
        <v>515</v>
      </c>
      <c r="L674" s="56" t="str">
        <f t="shared" si="79"/>
        <v>tw-h-12-jlr-loc3</v>
      </c>
      <c r="M674" s="56">
        <f t="shared" si="80"/>
        <v>2</v>
      </c>
      <c r="N674" s="25">
        <v>1</v>
      </c>
      <c r="O674" s="39">
        <v>1</v>
      </c>
      <c r="Q674" s="48">
        <v>71</v>
      </c>
    </row>
    <row r="675" spans="1:17" ht="17.25">
      <c r="A675" s="45" t="s">
        <v>1750</v>
      </c>
      <c r="B675" s="45">
        <f t="shared" si="75"/>
        <v>4201231</v>
      </c>
      <c r="C675" s="74">
        <v>12</v>
      </c>
      <c r="D675" s="40">
        <f t="shared" si="76"/>
        <v>42012</v>
      </c>
      <c r="E675" s="41">
        <v>3</v>
      </c>
      <c r="F675" s="42" t="s">
        <v>821</v>
      </c>
      <c r="G675" s="42" t="s">
        <v>525</v>
      </c>
      <c r="H675" s="41">
        <f t="shared" si="77"/>
        <v>50</v>
      </c>
      <c r="I675" s="41">
        <f t="shared" si="78"/>
        <v>6</v>
      </c>
      <c r="J675" s="41">
        <v>2</v>
      </c>
      <c r="K675" s="42" t="s">
        <v>555</v>
      </c>
      <c r="L675" s="42" t="str">
        <f t="shared" si="79"/>
        <v>tw-h-12-shl-loc3</v>
      </c>
      <c r="M675" s="42">
        <f t="shared" si="80"/>
        <v>2</v>
      </c>
      <c r="N675" s="41">
        <v>1</v>
      </c>
      <c r="O675" s="43">
        <v>1</v>
      </c>
      <c r="Q675" s="48">
        <v>72</v>
      </c>
    </row>
    <row r="676" spans="1:17" ht="16.5">
      <c r="A676" s="45" t="s">
        <v>1750</v>
      </c>
      <c r="B676" s="45">
        <f t="shared" si="75"/>
        <v>4201310</v>
      </c>
      <c r="C676" s="74">
        <v>13</v>
      </c>
      <c r="D676" s="35">
        <f t="shared" si="76"/>
        <v>42013</v>
      </c>
      <c r="E676" s="36">
        <v>1</v>
      </c>
      <c r="F676" s="44" t="s">
        <v>820</v>
      </c>
      <c r="G676" s="44" t="s">
        <v>511</v>
      </c>
      <c r="H676" s="36">
        <f t="shared" si="77"/>
        <v>52</v>
      </c>
      <c r="I676" s="36">
        <f t="shared" si="78"/>
        <v>6</v>
      </c>
      <c r="J676" s="36">
        <v>2</v>
      </c>
      <c r="K676" s="44" t="s">
        <v>521</v>
      </c>
      <c r="L676" s="36" t="str">
        <f t="shared" si="79"/>
        <v>tw-h-13-jlr-loc1</v>
      </c>
      <c r="M676" s="36">
        <f t="shared" si="80"/>
        <v>2</v>
      </c>
      <c r="N676" s="36">
        <v>1</v>
      </c>
      <c r="O676" s="37">
        <v>1</v>
      </c>
      <c r="Q676" s="48">
        <v>73</v>
      </c>
    </row>
    <row r="677" spans="1:17" ht="16.5">
      <c r="A677" s="45" t="s">
        <v>1750</v>
      </c>
      <c r="B677" s="45">
        <f t="shared" si="75"/>
        <v>4201311</v>
      </c>
      <c r="C677" s="74">
        <v>13</v>
      </c>
      <c r="D677" s="38">
        <f t="shared" si="76"/>
        <v>42013</v>
      </c>
      <c r="E677" s="25">
        <v>1</v>
      </c>
      <c r="F677" s="26" t="s">
        <v>821</v>
      </c>
      <c r="G677" s="26" t="s">
        <v>436</v>
      </c>
      <c r="H677" s="25">
        <f t="shared" si="77"/>
        <v>52</v>
      </c>
      <c r="I677" s="25">
        <f t="shared" si="78"/>
        <v>6</v>
      </c>
      <c r="J677" s="25">
        <v>2</v>
      </c>
      <c r="K677" s="26" t="s">
        <v>562</v>
      </c>
      <c r="L677" s="25" t="str">
        <f t="shared" si="79"/>
        <v>tw-h-13-shl-loc1</v>
      </c>
      <c r="M677" s="25">
        <f t="shared" si="80"/>
        <v>2</v>
      </c>
      <c r="N677" s="25">
        <v>1</v>
      </c>
      <c r="O677" s="39">
        <v>1</v>
      </c>
      <c r="Q677" s="48">
        <v>74</v>
      </c>
    </row>
    <row r="678" spans="1:17" ht="16.5">
      <c r="A678" s="45" t="s">
        <v>1750</v>
      </c>
      <c r="B678" s="45">
        <f t="shared" si="75"/>
        <v>4201320</v>
      </c>
      <c r="C678" s="74">
        <v>13</v>
      </c>
      <c r="D678" s="38">
        <f t="shared" si="76"/>
        <v>42013</v>
      </c>
      <c r="E678" s="25">
        <v>2</v>
      </c>
      <c r="F678" s="26" t="s">
        <v>820</v>
      </c>
      <c r="G678" s="26" t="s">
        <v>518</v>
      </c>
      <c r="H678" s="25">
        <f t="shared" si="77"/>
        <v>52</v>
      </c>
      <c r="I678" s="25">
        <f t="shared" si="78"/>
        <v>6</v>
      </c>
      <c r="J678" s="25">
        <v>2</v>
      </c>
      <c r="K678" s="26" t="s">
        <v>511</v>
      </c>
      <c r="L678" s="53" t="str">
        <f t="shared" si="79"/>
        <v>tw-h-13-jlr-loc2</v>
      </c>
      <c r="M678" s="53">
        <f t="shared" si="80"/>
        <v>2</v>
      </c>
      <c r="N678" s="25">
        <v>1</v>
      </c>
      <c r="O678" s="39">
        <v>1</v>
      </c>
      <c r="Q678" s="48">
        <v>75</v>
      </c>
    </row>
    <row r="679" spans="1:17" ht="16.5">
      <c r="A679" s="45" t="s">
        <v>1750</v>
      </c>
      <c r="B679" s="45">
        <f t="shared" si="75"/>
        <v>4201321</v>
      </c>
      <c r="C679" s="74">
        <v>13</v>
      </c>
      <c r="D679" s="38">
        <f t="shared" si="76"/>
        <v>42013</v>
      </c>
      <c r="E679" s="25">
        <v>2</v>
      </c>
      <c r="F679" s="26" t="s">
        <v>821</v>
      </c>
      <c r="G679" s="26" t="s">
        <v>538</v>
      </c>
      <c r="H679" s="25">
        <f t="shared" si="77"/>
        <v>52</v>
      </c>
      <c r="I679" s="25">
        <f t="shared" si="78"/>
        <v>6</v>
      </c>
      <c r="J679" s="25">
        <v>2</v>
      </c>
      <c r="K679" s="56" t="s">
        <v>550</v>
      </c>
      <c r="L679" s="53" t="str">
        <f t="shared" si="79"/>
        <v>tw-h-13-shl-loc2</v>
      </c>
      <c r="M679" s="53">
        <f t="shared" si="80"/>
        <v>2</v>
      </c>
      <c r="N679" s="25">
        <v>1</v>
      </c>
      <c r="O679" s="39">
        <v>1</v>
      </c>
      <c r="Q679" s="48">
        <v>76</v>
      </c>
    </row>
    <row r="680" spans="1:17" ht="16.5">
      <c r="A680" s="45" t="s">
        <v>1750</v>
      </c>
      <c r="B680" s="45">
        <f t="shared" si="75"/>
        <v>4201330</v>
      </c>
      <c r="C680" s="74">
        <v>13</v>
      </c>
      <c r="D680" s="38">
        <f t="shared" si="76"/>
        <v>42013</v>
      </c>
      <c r="E680" s="25">
        <v>3</v>
      </c>
      <c r="F680" s="26" t="s">
        <v>820</v>
      </c>
      <c r="G680" s="26" t="s">
        <v>174</v>
      </c>
      <c r="H680" s="25">
        <f t="shared" si="77"/>
        <v>52</v>
      </c>
      <c r="I680" s="25">
        <f t="shared" si="78"/>
        <v>6</v>
      </c>
      <c r="J680" s="25">
        <v>2</v>
      </c>
      <c r="K680" s="56" t="s">
        <v>517</v>
      </c>
      <c r="L680" s="56" t="str">
        <f t="shared" si="79"/>
        <v>tw-h-13-jlr-loc3</v>
      </c>
      <c r="M680" s="56">
        <f t="shared" si="80"/>
        <v>2</v>
      </c>
      <c r="N680" s="25">
        <v>1</v>
      </c>
      <c r="O680" s="39">
        <v>1</v>
      </c>
      <c r="Q680" s="48">
        <v>77</v>
      </c>
    </row>
    <row r="681" spans="1:17" ht="17.25">
      <c r="A681" s="45" t="s">
        <v>1750</v>
      </c>
      <c r="B681" s="45">
        <f t="shared" si="75"/>
        <v>4201331</v>
      </c>
      <c r="C681" s="74">
        <v>13</v>
      </c>
      <c r="D681" s="40">
        <f t="shared" si="76"/>
        <v>42013</v>
      </c>
      <c r="E681" s="41">
        <v>3</v>
      </c>
      <c r="F681" s="42" t="s">
        <v>821</v>
      </c>
      <c r="G681" s="42" t="s">
        <v>525</v>
      </c>
      <c r="H681" s="41">
        <f t="shared" si="77"/>
        <v>52</v>
      </c>
      <c r="I681" s="41">
        <f t="shared" si="78"/>
        <v>6</v>
      </c>
      <c r="J681" s="41">
        <v>2</v>
      </c>
      <c r="K681" s="42" t="s">
        <v>558</v>
      </c>
      <c r="L681" s="42" t="str">
        <f t="shared" si="79"/>
        <v>tw-h-13-shl-loc3</v>
      </c>
      <c r="M681" s="42">
        <f t="shared" si="80"/>
        <v>2</v>
      </c>
      <c r="N681" s="41">
        <v>1</v>
      </c>
      <c r="O681" s="43">
        <v>1</v>
      </c>
      <c r="Q681" s="48">
        <v>78</v>
      </c>
    </row>
    <row r="682" spans="1:17" ht="16.5">
      <c r="A682" s="45" t="s">
        <v>1750</v>
      </c>
      <c r="B682" s="45">
        <f t="shared" si="75"/>
        <v>4201410</v>
      </c>
      <c r="C682" s="74">
        <v>14</v>
      </c>
      <c r="D682" s="35">
        <f t="shared" si="76"/>
        <v>42014</v>
      </c>
      <c r="E682" s="36">
        <v>1</v>
      </c>
      <c r="F682" s="44" t="s">
        <v>820</v>
      </c>
      <c r="G682" s="44" t="s">
        <v>511</v>
      </c>
      <c r="H682" s="36">
        <f t="shared" si="77"/>
        <v>54</v>
      </c>
      <c r="I682" s="36">
        <f t="shared" si="78"/>
        <v>6</v>
      </c>
      <c r="J682" s="36">
        <v>2</v>
      </c>
      <c r="K682" s="36" t="s">
        <v>1506</v>
      </c>
      <c r="L682" s="36" t="str">
        <f t="shared" si="79"/>
        <v>tw-h-14-jlr-loc1</v>
      </c>
      <c r="M682" s="36">
        <f t="shared" si="80"/>
        <v>2</v>
      </c>
      <c r="N682" s="36">
        <v>1</v>
      </c>
      <c r="O682" s="37">
        <v>1</v>
      </c>
      <c r="Q682" s="48">
        <v>79</v>
      </c>
    </row>
    <row r="683" spans="1:17" ht="16.5">
      <c r="A683" s="45" t="s">
        <v>1750</v>
      </c>
      <c r="B683" s="45">
        <f t="shared" si="75"/>
        <v>4201411</v>
      </c>
      <c r="C683" s="74">
        <v>14</v>
      </c>
      <c r="D683" s="38">
        <f t="shared" si="76"/>
        <v>42014</v>
      </c>
      <c r="E683" s="25">
        <v>1</v>
      </c>
      <c r="F683" s="26" t="s">
        <v>821</v>
      </c>
      <c r="G683" s="26" t="s">
        <v>436</v>
      </c>
      <c r="H683" s="25">
        <f t="shared" si="77"/>
        <v>54</v>
      </c>
      <c r="I683" s="25">
        <f t="shared" si="78"/>
        <v>6</v>
      </c>
      <c r="J683" s="25">
        <v>2</v>
      </c>
      <c r="K683" s="26" t="s">
        <v>548</v>
      </c>
      <c r="L683" s="25" t="str">
        <f t="shared" si="79"/>
        <v>tw-h-14-shl-loc1</v>
      </c>
      <c r="M683" s="25">
        <f t="shared" si="80"/>
        <v>2</v>
      </c>
      <c r="N683" s="25">
        <v>1</v>
      </c>
      <c r="O683" s="39">
        <v>1</v>
      </c>
      <c r="Q683" s="48">
        <v>80</v>
      </c>
    </row>
    <row r="684" spans="1:17" ht="16.5">
      <c r="A684" s="45" t="s">
        <v>1750</v>
      </c>
      <c r="B684" s="45">
        <f t="shared" si="75"/>
        <v>4201420</v>
      </c>
      <c r="C684" s="74">
        <v>14</v>
      </c>
      <c r="D684" s="38">
        <f t="shared" si="76"/>
        <v>42014</v>
      </c>
      <c r="E684" s="25">
        <v>2</v>
      </c>
      <c r="F684" s="26" t="s">
        <v>820</v>
      </c>
      <c r="G684" s="26" t="s">
        <v>518</v>
      </c>
      <c r="H684" s="25">
        <f t="shared" si="77"/>
        <v>54</v>
      </c>
      <c r="I684" s="25">
        <f t="shared" si="78"/>
        <v>6</v>
      </c>
      <c r="J684" s="25">
        <v>2</v>
      </c>
      <c r="K684" s="45" t="s">
        <v>1511</v>
      </c>
      <c r="L684" s="53" t="str">
        <f t="shared" si="79"/>
        <v>tw-h-14-jlr-loc2</v>
      </c>
      <c r="M684" s="53">
        <f t="shared" si="80"/>
        <v>2</v>
      </c>
      <c r="N684" s="25">
        <v>1</v>
      </c>
      <c r="O684" s="39">
        <v>1</v>
      </c>
      <c r="Q684" s="48">
        <v>81</v>
      </c>
    </row>
    <row r="685" spans="1:17" ht="16.5">
      <c r="A685" s="45" t="s">
        <v>1750</v>
      </c>
      <c r="B685" s="45">
        <f t="shared" si="75"/>
        <v>4201421</v>
      </c>
      <c r="C685" s="74">
        <v>14</v>
      </c>
      <c r="D685" s="38">
        <f t="shared" si="76"/>
        <v>42014</v>
      </c>
      <c r="E685" s="25">
        <v>2</v>
      </c>
      <c r="F685" s="26" t="s">
        <v>821</v>
      </c>
      <c r="G685" s="26" t="s">
        <v>538</v>
      </c>
      <c r="H685" s="25">
        <f t="shared" si="77"/>
        <v>54</v>
      </c>
      <c r="I685" s="25">
        <f t="shared" si="78"/>
        <v>6</v>
      </c>
      <c r="J685" s="25">
        <v>2</v>
      </c>
      <c r="K685" s="56" t="s">
        <v>546</v>
      </c>
      <c r="L685" s="53" t="str">
        <f t="shared" si="79"/>
        <v>tw-h-14-shl-loc2</v>
      </c>
      <c r="M685" s="53">
        <f t="shared" si="80"/>
        <v>2</v>
      </c>
      <c r="N685" s="25">
        <v>1</v>
      </c>
      <c r="O685" s="39">
        <v>1</v>
      </c>
      <c r="Q685" s="48">
        <v>82</v>
      </c>
    </row>
    <row r="686" spans="1:17" ht="16.5">
      <c r="A686" s="45" t="s">
        <v>1750</v>
      </c>
      <c r="B686" s="45">
        <f t="shared" si="75"/>
        <v>4201430</v>
      </c>
      <c r="C686" s="74">
        <v>14</v>
      </c>
      <c r="D686" s="38">
        <f t="shared" si="76"/>
        <v>42014</v>
      </c>
      <c r="E686" s="25">
        <v>3</v>
      </c>
      <c r="F686" s="26" t="s">
        <v>820</v>
      </c>
      <c r="G686" s="26" t="s">
        <v>174</v>
      </c>
      <c r="H686" s="25">
        <f t="shared" si="77"/>
        <v>54</v>
      </c>
      <c r="I686" s="25">
        <f t="shared" si="78"/>
        <v>6</v>
      </c>
      <c r="J686" s="25">
        <v>2</v>
      </c>
      <c r="K686" s="56" t="s">
        <v>518</v>
      </c>
      <c r="L686" s="56" t="str">
        <f t="shared" si="79"/>
        <v>tw-h-14-jlr-loc3</v>
      </c>
      <c r="M686" s="56">
        <f t="shared" si="80"/>
        <v>2</v>
      </c>
      <c r="N686" s="25">
        <v>1</v>
      </c>
      <c r="O686" s="39">
        <v>1</v>
      </c>
      <c r="Q686" s="48">
        <v>83</v>
      </c>
    </row>
    <row r="687" spans="1:17" ht="17.25">
      <c r="A687" s="45" t="s">
        <v>1750</v>
      </c>
      <c r="B687" s="45">
        <f t="shared" si="75"/>
        <v>4201431</v>
      </c>
      <c r="C687" s="74">
        <v>14</v>
      </c>
      <c r="D687" s="40">
        <f t="shared" si="76"/>
        <v>42014</v>
      </c>
      <c r="E687" s="41">
        <v>3</v>
      </c>
      <c r="F687" s="42" t="s">
        <v>821</v>
      </c>
      <c r="G687" s="42" t="s">
        <v>525</v>
      </c>
      <c r="H687" s="41">
        <f t="shared" si="77"/>
        <v>54</v>
      </c>
      <c r="I687" s="41">
        <f t="shared" si="78"/>
        <v>6</v>
      </c>
      <c r="J687" s="41">
        <v>2</v>
      </c>
      <c r="K687" s="42" t="s">
        <v>559</v>
      </c>
      <c r="L687" s="42" t="str">
        <f t="shared" si="79"/>
        <v>tw-h-14-shl-loc3</v>
      </c>
      <c r="M687" s="42">
        <f t="shared" si="80"/>
        <v>2</v>
      </c>
      <c r="N687" s="41">
        <v>1</v>
      </c>
      <c r="O687" s="43">
        <v>1</v>
      </c>
      <c r="Q687" s="48">
        <v>84</v>
      </c>
    </row>
    <row r="688" spans="1:17" ht="16.5">
      <c r="A688" s="45" t="s">
        <v>1750</v>
      </c>
      <c r="B688" s="45">
        <f t="shared" si="75"/>
        <v>4201510</v>
      </c>
      <c r="C688" s="74">
        <v>15</v>
      </c>
      <c r="D688" s="35">
        <f t="shared" si="76"/>
        <v>42015</v>
      </c>
      <c r="E688" s="36">
        <v>1</v>
      </c>
      <c r="F688" s="44" t="s">
        <v>820</v>
      </c>
      <c r="G688" s="44" t="s">
        <v>511</v>
      </c>
      <c r="H688" s="36">
        <f t="shared" si="77"/>
        <v>56</v>
      </c>
      <c r="I688" s="36">
        <f t="shared" si="78"/>
        <v>6</v>
      </c>
      <c r="J688" s="36">
        <v>2</v>
      </c>
      <c r="K688" s="36" t="s">
        <v>515</v>
      </c>
      <c r="L688" s="36" t="str">
        <f t="shared" si="79"/>
        <v>tw-h-15-jlr-loc1</v>
      </c>
      <c r="M688" s="36">
        <f t="shared" si="80"/>
        <v>2</v>
      </c>
      <c r="N688" s="36">
        <v>1</v>
      </c>
      <c r="O688" s="37">
        <v>1</v>
      </c>
      <c r="Q688" s="48">
        <v>85</v>
      </c>
    </row>
    <row r="689" spans="1:17" ht="16.5">
      <c r="A689" s="45" t="s">
        <v>1750</v>
      </c>
      <c r="B689" s="45">
        <f t="shared" si="75"/>
        <v>4201511</v>
      </c>
      <c r="C689" s="74">
        <v>15</v>
      </c>
      <c r="D689" s="38">
        <f t="shared" si="76"/>
        <v>42015</v>
      </c>
      <c r="E689" s="25">
        <v>1</v>
      </c>
      <c r="F689" s="26" t="s">
        <v>821</v>
      </c>
      <c r="G689" s="26" t="s">
        <v>436</v>
      </c>
      <c r="H689" s="25">
        <f t="shared" si="77"/>
        <v>56</v>
      </c>
      <c r="I689" s="25">
        <f t="shared" si="78"/>
        <v>6</v>
      </c>
      <c r="J689" s="25">
        <v>2</v>
      </c>
      <c r="K689" s="26" t="s">
        <v>555</v>
      </c>
      <c r="L689" s="25" t="str">
        <f t="shared" si="79"/>
        <v>tw-h-15-shl-loc1</v>
      </c>
      <c r="M689" s="25">
        <f t="shared" si="80"/>
        <v>2</v>
      </c>
      <c r="N689" s="25">
        <v>1</v>
      </c>
      <c r="O689" s="39">
        <v>1</v>
      </c>
      <c r="Q689" s="48">
        <v>86</v>
      </c>
    </row>
    <row r="690" spans="1:17" ht="16.5">
      <c r="A690" s="45" t="s">
        <v>1750</v>
      </c>
      <c r="B690" s="45">
        <f t="shared" si="75"/>
        <v>4201520</v>
      </c>
      <c r="C690" s="74">
        <v>15</v>
      </c>
      <c r="D690" s="38">
        <f t="shared" si="76"/>
        <v>42015</v>
      </c>
      <c r="E690" s="25">
        <v>2</v>
      </c>
      <c r="F690" s="26" t="s">
        <v>820</v>
      </c>
      <c r="G690" s="26" t="s">
        <v>518</v>
      </c>
      <c r="H690" s="25">
        <f t="shared" si="77"/>
        <v>56</v>
      </c>
      <c r="I690" s="25">
        <f t="shared" si="78"/>
        <v>6</v>
      </c>
      <c r="J690" s="25">
        <v>2</v>
      </c>
      <c r="K690" s="25" t="s">
        <v>1507</v>
      </c>
      <c r="L690" s="53" t="str">
        <f t="shared" si="79"/>
        <v>tw-h-15-jlr-loc2</v>
      </c>
      <c r="M690" s="53">
        <f t="shared" si="80"/>
        <v>2</v>
      </c>
      <c r="N690" s="25">
        <v>1</v>
      </c>
      <c r="O690" s="39">
        <v>1</v>
      </c>
      <c r="Q690" s="48">
        <v>87</v>
      </c>
    </row>
    <row r="691" spans="1:17" ht="16.5">
      <c r="A691" s="45" t="s">
        <v>1750</v>
      </c>
      <c r="B691" s="45">
        <f t="shared" si="75"/>
        <v>4201521</v>
      </c>
      <c r="C691" s="74">
        <v>15</v>
      </c>
      <c r="D691" s="38">
        <f t="shared" si="76"/>
        <v>42015</v>
      </c>
      <c r="E691" s="25">
        <v>2</v>
      </c>
      <c r="F691" s="26" t="s">
        <v>821</v>
      </c>
      <c r="G691" s="26" t="s">
        <v>538</v>
      </c>
      <c r="H691" s="25">
        <f t="shared" si="77"/>
        <v>56</v>
      </c>
      <c r="I691" s="25">
        <f t="shared" si="78"/>
        <v>6</v>
      </c>
      <c r="J691" s="25">
        <v>2</v>
      </c>
      <c r="K691" s="26" t="s">
        <v>554</v>
      </c>
      <c r="L691" s="53" t="str">
        <f t="shared" si="79"/>
        <v>tw-h-15-shl-loc2</v>
      </c>
      <c r="M691" s="53">
        <f t="shared" si="80"/>
        <v>2</v>
      </c>
      <c r="N691" s="25">
        <v>1</v>
      </c>
      <c r="O691" s="39">
        <v>1</v>
      </c>
      <c r="Q691" s="48">
        <v>88</v>
      </c>
    </row>
    <row r="692" spans="1:17" ht="16.5">
      <c r="A692" s="45" t="s">
        <v>1750</v>
      </c>
      <c r="B692" s="45">
        <f t="shared" si="75"/>
        <v>4201530</v>
      </c>
      <c r="C692" s="74">
        <v>15</v>
      </c>
      <c r="D692" s="38">
        <f t="shared" si="76"/>
        <v>42015</v>
      </c>
      <c r="E692" s="25">
        <v>3</v>
      </c>
      <c r="F692" s="26" t="s">
        <v>820</v>
      </c>
      <c r="G692" s="26" t="s">
        <v>174</v>
      </c>
      <c r="H692" s="25">
        <f t="shared" si="77"/>
        <v>56</v>
      </c>
      <c r="I692" s="25">
        <f t="shared" si="78"/>
        <v>6</v>
      </c>
      <c r="J692" s="25">
        <v>2</v>
      </c>
      <c r="K692" s="25" t="s">
        <v>518</v>
      </c>
      <c r="L692" s="56" t="str">
        <f t="shared" si="79"/>
        <v>tw-h-15-jlr-loc3</v>
      </c>
      <c r="M692" s="56">
        <f t="shared" si="80"/>
        <v>2</v>
      </c>
      <c r="N692" s="25">
        <v>1</v>
      </c>
      <c r="O692" s="39">
        <v>1</v>
      </c>
      <c r="Q692" s="48">
        <v>89</v>
      </c>
    </row>
    <row r="693" spans="1:17" ht="17.25">
      <c r="A693" s="45" t="s">
        <v>1750</v>
      </c>
      <c r="B693" s="45">
        <f t="shared" si="75"/>
        <v>4201531</v>
      </c>
      <c r="C693" s="74">
        <v>15</v>
      </c>
      <c r="D693" s="40">
        <f t="shared" si="76"/>
        <v>42015</v>
      </c>
      <c r="E693" s="41">
        <v>3</v>
      </c>
      <c r="F693" s="42" t="s">
        <v>821</v>
      </c>
      <c r="G693" s="42" t="s">
        <v>525</v>
      </c>
      <c r="H693" s="41">
        <f t="shared" si="77"/>
        <v>56</v>
      </c>
      <c r="I693" s="41">
        <f t="shared" si="78"/>
        <v>6</v>
      </c>
      <c r="J693" s="41">
        <v>2</v>
      </c>
      <c r="K693" s="42" t="s">
        <v>559</v>
      </c>
      <c r="L693" s="42" t="str">
        <f t="shared" si="79"/>
        <v>tw-h-15-shl-loc3</v>
      </c>
      <c r="M693" s="42">
        <f t="shared" si="80"/>
        <v>2</v>
      </c>
      <c r="N693" s="41">
        <v>1</v>
      </c>
      <c r="O693" s="43">
        <v>1</v>
      </c>
      <c r="Q693" s="48">
        <v>90</v>
      </c>
    </row>
    <row r="694" spans="1:17" ht="16.5">
      <c r="A694" s="45" t="s">
        <v>1750</v>
      </c>
      <c r="B694" s="45">
        <f t="shared" si="75"/>
        <v>4201610</v>
      </c>
      <c r="C694" s="74">
        <v>16</v>
      </c>
      <c r="D694" s="35">
        <f t="shared" si="76"/>
        <v>42016</v>
      </c>
      <c r="E694" s="36">
        <v>1</v>
      </c>
      <c r="F694" s="44" t="s">
        <v>820</v>
      </c>
      <c r="G694" s="44" t="s">
        <v>511</v>
      </c>
      <c r="H694" s="36">
        <f t="shared" si="77"/>
        <v>58</v>
      </c>
      <c r="I694" s="36">
        <f t="shared" si="78"/>
        <v>6</v>
      </c>
      <c r="J694" s="36">
        <v>2</v>
      </c>
      <c r="K694" s="36" t="s">
        <v>175</v>
      </c>
      <c r="L694" s="36" t="str">
        <f t="shared" si="79"/>
        <v>tw-h-16-jlr-loc1</v>
      </c>
      <c r="M694" s="36">
        <f t="shared" si="80"/>
        <v>2</v>
      </c>
      <c r="N694" s="36">
        <v>1</v>
      </c>
      <c r="O694" s="37">
        <v>1</v>
      </c>
      <c r="Q694" s="48">
        <v>91</v>
      </c>
    </row>
    <row r="695" spans="1:17" ht="16.5">
      <c r="A695" s="45" t="s">
        <v>1750</v>
      </c>
      <c r="B695" s="45">
        <f t="shared" si="75"/>
        <v>4201611</v>
      </c>
      <c r="C695" s="74">
        <v>16</v>
      </c>
      <c r="D695" s="38">
        <f t="shared" si="76"/>
        <v>42016</v>
      </c>
      <c r="E695" s="25">
        <v>1</v>
      </c>
      <c r="F695" s="26" t="s">
        <v>821</v>
      </c>
      <c r="G695" s="26" t="s">
        <v>436</v>
      </c>
      <c r="H695" s="25">
        <f t="shared" si="77"/>
        <v>58</v>
      </c>
      <c r="I695" s="25">
        <f t="shared" si="78"/>
        <v>6</v>
      </c>
      <c r="J695" s="25">
        <v>2</v>
      </c>
      <c r="K695" s="25" t="s">
        <v>550</v>
      </c>
      <c r="L695" s="25" t="str">
        <f t="shared" si="79"/>
        <v>tw-h-16-shl-loc1</v>
      </c>
      <c r="M695" s="25">
        <f t="shared" si="80"/>
        <v>2</v>
      </c>
      <c r="N695" s="25">
        <v>1</v>
      </c>
      <c r="O695" s="39">
        <v>1</v>
      </c>
      <c r="Q695" s="48">
        <v>92</v>
      </c>
    </row>
    <row r="696" spans="1:17" ht="16.5">
      <c r="A696" s="45" t="s">
        <v>1750</v>
      </c>
      <c r="B696" s="45">
        <f t="shared" si="75"/>
        <v>4201620</v>
      </c>
      <c r="C696" s="74">
        <v>16</v>
      </c>
      <c r="D696" s="38">
        <f t="shared" si="76"/>
        <v>42016</v>
      </c>
      <c r="E696" s="25">
        <v>2</v>
      </c>
      <c r="F696" s="26" t="s">
        <v>820</v>
      </c>
      <c r="G696" s="26" t="s">
        <v>1034</v>
      </c>
      <c r="H696" s="25">
        <f t="shared" si="77"/>
        <v>58</v>
      </c>
      <c r="I696" s="25">
        <f t="shared" si="78"/>
        <v>6</v>
      </c>
      <c r="J696" s="25">
        <v>2</v>
      </c>
      <c r="K696" s="25" t="s">
        <v>175</v>
      </c>
      <c r="L696" s="53" t="str">
        <f t="shared" si="79"/>
        <v>tw-h-16-jlr-loc2</v>
      </c>
      <c r="M696" s="53">
        <f t="shared" si="80"/>
        <v>2</v>
      </c>
      <c r="N696" s="25">
        <v>1</v>
      </c>
      <c r="O696" s="39">
        <v>1</v>
      </c>
      <c r="Q696" s="48">
        <v>93</v>
      </c>
    </row>
    <row r="697" spans="1:17" ht="16.5">
      <c r="A697" s="45" t="s">
        <v>1750</v>
      </c>
      <c r="B697" s="45">
        <f t="shared" si="75"/>
        <v>4201621</v>
      </c>
      <c r="C697" s="74">
        <v>16</v>
      </c>
      <c r="D697" s="38">
        <f t="shared" si="76"/>
        <v>42016</v>
      </c>
      <c r="E697" s="25">
        <v>2</v>
      </c>
      <c r="F697" s="26" t="s">
        <v>821</v>
      </c>
      <c r="G697" s="26" t="s">
        <v>1035</v>
      </c>
      <c r="H697" s="25">
        <f t="shared" si="77"/>
        <v>58</v>
      </c>
      <c r="I697" s="25">
        <f t="shared" si="78"/>
        <v>6</v>
      </c>
      <c r="J697" s="25">
        <v>2</v>
      </c>
      <c r="K697" s="25" t="s">
        <v>544</v>
      </c>
      <c r="L697" s="53" t="str">
        <f t="shared" si="79"/>
        <v>tw-h-16-shl-loc2</v>
      </c>
      <c r="M697" s="53">
        <f t="shared" si="80"/>
        <v>2</v>
      </c>
      <c r="N697" s="25">
        <v>1</v>
      </c>
      <c r="O697" s="39">
        <v>1</v>
      </c>
      <c r="Q697" s="48">
        <v>94</v>
      </c>
    </row>
    <row r="698" spans="1:17" ht="16.5">
      <c r="A698" s="45" t="s">
        <v>1750</v>
      </c>
      <c r="B698" s="45">
        <f t="shared" si="75"/>
        <v>4201630</v>
      </c>
      <c r="C698" s="74">
        <v>16</v>
      </c>
      <c r="D698" s="38">
        <f t="shared" si="76"/>
        <v>42016</v>
      </c>
      <c r="E698" s="25">
        <v>3</v>
      </c>
      <c r="F698" s="26" t="s">
        <v>820</v>
      </c>
      <c r="G698" s="26" t="s">
        <v>174</v>
      </c>
      <c r="H698" s="25">
        <f t="shared" si="77"/>
        <v>58</v>
      </c>
      <c r="I698" s="25">
        <f t="shared" si="78"/>
        <v>6</v>
      </c>
      <c r="J698" s="25">
        <v>2</v>
      </c>
      <c r="K698" s="25" t="s">
        <v>517</v>
      </c>
      <c r="L698" s="56" t="str">
        <f t="shared" si="79"/>
        <v>tw-h-16-jlr-loc3</v>
      </c>
      <c r="M698" s="56">
        <f t="shared" si="80"/>
        <v>2</v>
      </c>
      <c r="N698" s="25">
        <v>1</v>
      </c>
      <c r="O698" s="39">
        <v>1</v>
      </c>
      <c r="Q698" s="48">
        <v>95</v>
      </c>
    </row>
    <row r="699" spans="1:17" ht="17.25">
      <c r="A699" s="45" t="s">
        <v>1750</v>
      </c>
      <c r="B699" s="45">
        <f t="shared" si="75"/>
        <v>4201631</v>
      </c>
      <c r="C699" s="74">
        <v>16</v>
      </c>
      <c r="D699" s="40">
        <f t="shared" si="76"/>
        <v>42016</v>
      </c>
      <c r="E699" s="41">
        <v>3</v>
      </c>
      <c r="F699" s="42" t="s">
        <v>821</v>
      </c>
      <c r="G699" s="42" t="s">
        <v>525</v>
      </c>
      <c r="H699" s="41">
        <f t="shared" si="77"/>
        <v>58</v>
      </c>
      <c r="I699" s="41">
        <f t="shared" si="78"/>
        <v>6</v>
      </c>
      <c r="J699" s="41">
        <v>2</v>
      </c>
      <c r="K699" s="41" t="s">
        <v>558</v>
      </c>
      <c r="L699" s="42" t="str">
        <f t="shared" si="79"/>
        <v>tw-h-16-shl-loc3</v>
      </c>
      <c r="M699" s="42">
        <f t="shared" si="80"/>
        <v>2</v>
      </c>
      <c r="N699" s="41">
        <v>1</v>
      </c>
      <c r="O699" s="43">
        <v>1</v>
      </c>
      <c r="Q699" s="48">
        <v>96</v>
      </c>
    </row>
    <row r="700" spans="1:17" ht="16.5">
      <c r="A700" s="45" t="s">
        <v>1750</v>
      </c>
      <c r="B700" s="45">
        <f t="shared" si="75"/>
        <v>4201710</v>
      </c>
      <c r="C700" s="74">
        <v>17</v>
      </c>
      <c r="D700" s="35">
        <f t="shared" si="76"/>
        <v>42017</v>
      </c>
      <c r="E700" s="36">
        <v>1</v>
      </c>
      <c r="F700" s="44" t="s">
        <v>820</v>
      </c>
      <c r="G700" s="44" t="s">
        <v>511</v>
      </c>
      <c r="H700" s="36">
        <f t="shared" si="77"/>
        <v>59</v>
      </c>
      <c r="I700" s="36">
        <f t="shared" si="78"/>
        <v>6</v>
      </c>
      <c r="J700" s="36">
        <v>2</v>
      </c>
      <c r="K700" s="36" t="s">
        <v>515</v>
      </c>
      <c r="L700" s="36" t="str">
        <f t="shared" si="79"/>
        <v>tw-h-17-jlr-loc1</v>
      </c>
      <c r="M700" s="36">
        <f t="shared" si="80"/>
        <v>2</v>
      </c>
      <c r="N700" s="36">
        <v>1</v>
      </c>
      <c r="O700" s="37">
        <v>1</v>
      </c>
      <c r="Q700" s="48">
        <v>97</v>
      </c>
    </row>
    <row r="701" spans="1:17" ht="16.5">
      <c r="A701" s="45" t="s">
        <v>1750</v>
      </c>
      <c r="B701" s="45">
        <f t="shared" si="75"/>
        <v>4201711</v>
      </c>
      <c r="C701" s="74">
        <v>17</v>
      </c>
      <c r="D701" s="38">
        <f t="shared" si="76"/>
        <v>42017</v>
      </c>
      <c r="E701" s="25">
        <v>1</v>
      </c>
      <c r="F701" s="26" t="s">
        <v>821</v>
      </c>
      <c r="G701" s="26" t="s">
        <v>436</v>
      </c>
      <c r="H701" s="25">
        <f t="shared" si="77"/>
        <v>59</v>
      </c>
      <c r="I701" s="25">
        <f t="shared" si="78"/>
        <v>6</v>
      </c>
      <c r="J701" s="25">
        <v>2</v>
      </c>
      <c r="K701" s="25" t="s">
        <v>555</v>
      </c>
      <c r="L701" s="25" t="str">
        <f t="shared" si="79"/>
        <v>tw-h-17-shl-loc1</v>
      </c>
      <c r="M701" s="25">
        <f t="shared" si="80"/>
        <v>2</v>
      </c>
      <c r="N701" s="25">
        <v>1</v>
      </c>
      <c r="O701" s="39">
        <v>1</v>
      </c>
      <c r="Q701" s="48">
        <v>98</v>
      </c>
    </row>
    <row r="702" spans="1:17" ht="16.5">
      <c r="A702" s="45" t="s">
        <v>1750</v>
      </c>
      <c r="B702" s="45">
        <f t="shared" si="75"/>
        <v>4201720</v>
      </c>
      <c r="C702" s="74">
        <v>17</v>
      </c>
      <c r="D702" s="38">
        <f t="shared" si="76"/>
        <v>42017</v>
      </c>
      <c r="E702" s="25">
        <v>2</v>
      </c>
      <c r="F702" s="26" t="s">
        <v>820</v>
      </c>
      <c r="G702" s="26" t="s">
        <v>520</v>
      </c>
      <c r="H702" s="25">
        <f t="shared" si="77"/>
        <v>59</v>
      </c>
      <c r="I702" s="25">
        <f t="shared" si="78"/>
        <v>6</v>
      </c>
      <c r="J702" s="25">
        <v>2</v>
      </c>
      <c r="K702" s="25" t="s">
        <v>1507</v>
      </c>
      <c r="L702" s="53" t="str">
        <f t="shared" si="79"/>
        <v>tw-h-17-jlr-loc2</v>
      </c>
      <c r="M702" s="53">
        <f t="shared" si="80"/>
        <v>2</v>
      </c>
      <c r="N702" s="25">
        <v>1</v>
      </c>
      <c r="O702" s="39">
        <v>1</v>
      </c>
      <c r="Q702" s="48">
        <v>99</v>
      </c>
    </row>
    <row r="703" spans="1:17" ht="16.5">
      <c r="A703" s="45" t="s">
        <v>1750</v>
      </c>
      <c r="B703" s="45">
        <f t="shared" si="75"/>
        <v>4201721</v>
      </c>
      <c r="C703" s="74">
        <v>17</v>
      </c>
      <c r="D703" s="38">
        <f t="shared" si="76"/>
        <v>42017</v>
      </c>
      <c r="E703" s="25">
        <v>2</v>
      </c>
      <c r="F703" s="26" t="s">
        <v>821</v>
      </c>
      <c r="G703" s="26" t="s">
        <v>540</v>
      </c>
      <c r="H703" s="25">
        <f t="shared" si="77"/>
        <v>59</v>
      </c>
      <c r="I703" s="25">
        <f t="shared" si="78"/>
        <v>6</v>
      </c>
      <c r="J703" s="25">
        <v>2</v>
      </c>
      <c r="K703" s="25" t="s">
        <v>554</v>
      </c>
      <c r="L703" s="53" t="str">
        <f t="shared" si="79"/>
        <v>tw-h-17-shl-loc2</v>
      </c>
      <c r="M703" s="53">
        <f t="shared" si="80"/>
        <v>2</v>
      </c>
      <c r="N703" s="25">
        <v>1</v>
      </c>
      <c r="O703" s="39">
        <v>1</v>
      </c>
      <c r="Q703" s="48">
        <v>100</v>
      </c>
    </row>
    <row r="704" spans="1:17" ht="16.5">
      <c r="A704" s="45" t="s">
        <v>1750</v>
      </c>
      <c r="B704" s="45">
        <f t="shared" si="75"/>
        <v>4201730</v>
      </c>
      <c r="C704" s="74">
        <v>17</v>
      </c>
      <c r="D704" s="38">
        <f t="shared" si="76"/>
        <v>42017</v>
      </c>
      <c r="E704" s="25">
        <v>3</v>
      </c>
      <c r="F704" s="26" t="s">
        <v>820</v>
      </c>
      <c r="G704" s="26" t="s">
        <v>174</v>
      </c>
      <c r="H704" s="25">
        <f t="shared" si="77"/>
        <v>59</v>
      </c>
      <c r="I704" s="25">
        <f t="shared" si="78"/>
        <v>6</v>
      </c>
      <c r="J704" s="25">
        <v>2</v>
      </c>
      <c r="K704" s="25" t="s">
        <v>518</v>
      </c>
      <c r="L704" s="56" t="str">
        <f t="shared" si="79"/>
        <v>tw-h-17-jlr-loc3</v>
      </c>
      <c r="M704" s="56">
        <f t="shared" si="80"/>
        <v>2</v>
      </c>
      <c r="N704" s="25">
        <v>1</v>
      </c>
      <c r="O704" s="39">
        <v>1</v>
      </c>
      <c r="Q704" s="48">
        <v>101</v>
      </c>
    </row>
    <row r="705" spans="1:17" ht="17.25">
      <c r="A705" s="45" t="s">
        <v>1750</v>
      </c>
      <c r="B705" s="45">
        <f t="shared" si="75"/>
        <v>4201731</v>
      </c>
      <c r="C705" s="74">
        <v>17</v>
      </c>
      <c r="D705" s="40">
        <f t="shared" si="76"/>
        <v>42017</v>
      </c>
      <c r="E705" s="41">
        <v>3</v>
      </c>
      <c r="F705" s="42" t="s">
        <v>821</v>
      </c>
      <c r="G705" s="42" t="s">
        <v>525</v>
      </c>
      <c r="H705" s="41">
        <f t="shared" si="77"/>
        <v>59</v>
      </c>
      <c r="I705" s="41">
        <f t="shared" si="78"/>
        <v>6</v>
      </c>
      <c r="J705" s="41">
        <v>2</v>
      </c>
      <c r="K705" s="41" t="s">
        <v>559</v>
      </c>
      <c r="L705" s="42" t="str">
        <f t="shared" si="79"/>
        <v>tw-h-17-shl-loc3</v>
      </c>
      <c r="M705" s="42">
        <f t="shared" si="80"/>
        <v>2</v>
      </c>
      <c r="N705" s="41">
        <v>1</v>
      </c>
      <c r="O705" s="43">
        <v>1</v>
      </c>
      <c r="Q705" s="48">
        <v>102</v>
      </c>
    </row>
    <row r="706" spans="1:17" ht="16.5">
      <c r="A706" s="45" t="s">
        <v>1750</v>
      </c>
      <c r="B706" s="45">
        <f t="shared" si="75"/>
        <v>4201810</v>
      </c>
      <c r="C706" s="74">
        <v>18</v>
      </c>
      <c r="D706" s="35">
        <f t="shared" si="76"/>
        <v>42018</v>
      </c>
      <c r="E706" s="36">
        <v>1</v>
      </c>
      <c r="F706" s="44" t="s">
        <v>820</v>
      </c>
      <c r="G706" s="44" t="s">
        <v>511</v>
      </c>
      <c r="H706" s="36">
        <f t="shared" si="77"/>
        <v>60</v>
      </c>
      <c r="I706" s="36">
        <f t="shared" si="78"/>
        <v>7</v>
      </c>
      <c r="J706" s="36">
        <v>2</v>
      </c>
      <c r="K706" s="36" t="s">
        <v>175</v>
      </c>
      <c r="L706" s="36" t="str">
        <f t="shared" si="79"/>
        <v>tw-h-18-jlr-loc1</v>
      </c>
      <c r="M706" s="36">
        <f t="shared" si="80"/>
        <v>2</v>
      </c>
      <c r="N706" s="36">
        <v>1</v>
      </c>
      <c r="O706" s="37">
        <v>1</v>
      </c>
      <c r="Q706" s="48">
        <v>103</v>
      </c>
    </row>
    <row r="707" spans="1:17" ht="16.5">
      <c r="A707" s="45" t="s">
        <v>1750</v>
      </c>
      <c r="B707" s="45">
        <f t="shared" si="75"/>
        <v>4201811</v>
      </c>
      <c r="C707" s="74">
        <v>18</v>
      </c>
      <c r="D707" s="38">
        <f t="shared" si="76"/>
        <v>42018</v>
      </c>
      <c r="E707" s="25">
        <v>1</v>
      </c>
      <c r="F707" s="26" t="s">
        <v>821</v>
      </c>
      <c r="G707" s="26" t="s">
        <v>436</v>
      </c>
      <c r="H707" s="25">
        <f t="shared" si="77"/>
        <v>60</v>
      </c>
      <c r="I707" s="25">
        <f t="shared" si="78"/>
        <v>7</v>
      </c>
      <c r="J707" s="25">
        <v>2</v>
      </c>
      <c r="K707" s="26" t="s">
        <v>553</v>
      </c>
      <c r="L707" s="25" t="str">
        <f t="shared" si="79"/>
        <v>tw-h-18-shl-loc1</v>
      </c>
      <c r="M707" s="25">
        <f t="shared" si="80"/>
        <v>2</v>
      </c>
      <c r="N707" s="25">
        <v>1</v>
      </c>
      <c r="O707" s="39">
        <v>1</v>
      </c>
      <c r="Q707" s="48">
        <v>104</v>
      </c>
    </row>
    <row r="708" spans="1:17" ht="16.5">
      <c r="A708" s="45" t="s">
        <v>1750</v>
      </c>
      <c r="B708" s="45">
        <f t="shared" si="75"/>
        <v>4201820</v>
      </c>
      <c r="C708" s="74">
        <v>18</v>
      </c>
      <c r="D708" s="38">
        <f t="shared" si="76"/>
        <v>42018</v>
      </c>
      <c r="E708" s="25">
        <v>2</v>
      </c>
      <c r="F708" s="26" t="s">
        <v>820</v>
      </c>
      <c r="G708" s="26" t="s">
        <v>520</v>
      </c>
      <c r="H708" s="25">
        <f t="shared" si="77"/>
        <v>60</v>
      </c>
      <c r="I708" s="25">
        <f t="shared" si="78"/>
        <v>6</v>
      </c>
      <c r="J708" s="25">
        <v>2</v>
      </c>
      <c r="K708" s="25" t="s">
        <v>514</v>
      </c>
      <c r="L708" s="53" t="str">
        <f t="shared" si="79"/>
        <v>tw-h-18-jlr-loc2</v>
      </c>
      <c r="M708" s="53">
        <f t="shared" si="80"/>
        <v>2</v>
      </c>
      <c r="N708" s="25">
        <v>1</v>
      </c>
      <c r="O708" s="39">
        <v>1</v>
      </c>
      <c r="Q708" s="48">
        <v>105</v>
      </c>
    </row>
    <row r="709" spans="1:17" ht="16.5">
      <c r="A709" s="45" t="s">
        <v>1750</v>
      </c>
      <c r="B709" s="45">
        <f t="shared" si="81" ref="B709:B772">D709*100+E709*10+IF(F709="jlr",0,1)</f>
        <v>4201821</v>
      </c>
      <c r="C709" s="74">
        <v>18</v>
      </c>
      <c r="D709" s="38">
        <f t="shared" si="76"/>
        <v>42018</v>
      </c>
      <c r="E709" s="25">
        <v>2</v>
      </c>
      <c r="F709" s="26" t="s">
        <v>821</v>
      </c>
      <c r="G709" s="26" t="s">
        <v>540</v>
      </c>
      <c r="H709" s="25">
        <f t="shared" si="77"/>
        <v>60</v>
      </c>
      <c r="I709" s="25">
        <f t="shared" si="78"/>
        <v>6</v>
      </c>
      <c r="J709" s="25">
        <v>2</v>
      </c>
      <c r="K709" s="25" t="s">
        <v>552</v>
      </c>
      <c r="L709" s="53" t="str">
        <f t="shared" si="79"/>
        <v>tw-h-18-shl-loc2</v>
      </c>
      <c r="M709" s="53">
        <f t="shared" si="80"/>
        <v>2</v>
      </c>
      <c r="N709" s="25">
        <v>1</v>
      </c>
      <c r="O709" s="39">
        <v>1</v>
      </c>
      <c r="Q709" s="48">
        <v>106</v>
      </c>
    </row>
    <row r="710" spans="1:17" ht="16.5">
      <c r="A710" s="45" t="s">
        <v>1750</v>
      </c>
      <c r="B710" s="45">
        <f t="shared" si="81"/>
        <v>4201830</v>
      </c>
      <c r="C710" s="74">
        <v>18</v>
      </c>
      <c r="D710" s="38">
        <f t="shared" si="76"/>
        <v>42018</v>
      </c>
      <c r="E710" s="25">
        <v>3</v>
      </c>
      <c r="F710" s="26" t="s">
        <v>820</v>
      </c>
      <c r="G710" s="26" t="s">
        <v>174</v>
      </c>
      <c r="H710" s="25">
        <f t="shared" si="77"/>
        <v>60</v>
      </c>
      <c r="I710" s="25">
        <f t="shared" si="78"/>
        <v>6</v>
      </c>
      <c r="J710" s="25">
        <v>2</v>
      </c>
      <c r="K710" s="25" t="s">
        <v>516</v>
      </c>
      <c r="L710" s="56" t="str">
        <f t="shared" si="79"/>
        <v>tw-h-18-jlr-loc3</v>
      </c>
      <c r="M710" s="56">
        <f t="shared" si="80"/>
        <v>2</v>
      </c>
      <c r="N710" s="25">
        <v>1</v>
      </c>
      <c r="O710" s="39">
        <v>1</v>
      </c>
      <c r="Q710" s="48">
        <v>107</v>
      </c>
    </row>
    <row r="711" spans="1:17" ht="17.25">
      <c r="A711" s="45" t="s">
        <v>1750</v>
      </c>
      <c r="B711" s="45">
        <f t="shared" si="81"/>
        <v>4201831</v>
      </c>
      <c r="C711" s="74">
        <v>18</v>
      </c>
      <c r="D711" s="40">
        <f t="shared" si="76"/>
        <v>42018</v>
      </c>
      <c r="E711" s="41">
        <v>3</v>
      </c>
      <c r="F711" s="42" t="s">
        <v>821</v>
      </c>
      <c r="G711" s="42" t="s">
        <v>525</v>
      </c>
      <c r="H711" s="41">
        <f t="shared" si="77"/>
        <v>60</v>
      </c>
      <c r="I711" s="41">
        <f t="shared" si="78"/>
        <v>6</v>
      </c>
      <c r="J711" s="41">
        <v>2</v>
      </c>
      <c r="K711" s="41" t="s">
        <v>557</v>
      </c>
      <c r="L711" s="42" t="str">
        <f t="shared" si="79"/>
        <v>tw-h-18-shl-loc3</v>
      </c>
      <c r="M711" s="42">
        <f t="shared" si="80"/>
        <v>2</v>
      </c>
      <c r="N711" s="41">
        <v>1</v>
      </c>
      <c r="O711" s="43">
        <v>1</v>
      </c>
      <c r="Q711" s="48">
        <v>108</v>
      </c>
    </row>
    <row r="712" spans="1:17" ht="16.5">
      <c r="A712" s="45" t="s">
        <v>1750</v>
      </c>
      <c r="B712" s="45">
        <f t="shared" si="81"/>
        <v>4201910</v>
      </c>
      <c r="C712" s="74">
        <v>19</v>
      </c>
      <c r="D712" s="35">
        <f t="shared" si="76"/>
        <v>42019</v>
      </c>
      <c r="E712" s="36">
        <v>1</v>
      </c>
      <c r="F712" s="44" t="s">
        <v>820</v>
      </c>
      <c r="G712" s="44" t="s">
        <v>511</v>
      </c>
      <c r="H712" s="36">
        <f t="shared" si="77"/>
        <v>60</v>
      </c>
      <c r="I712" s="36">
        <f t="shared" si="78"/>
        <v>7</v>
      </c>
      <c r="J712" s="36">
        <v>2</v>
      </c>
      <c r="K712" s="36" t="s">
        <v>518</v>
      </c>
      <c r="L712" s="36" t="str">
        <f t="shared" si="79"/>
        <v>tw-h-19-jlr-loc1</v>
      </c>
      <c r="M712" s="36">
        <f t="shared" si="80"/>
        <v>2</v>
      </c>
      <c r="N712" s="36">
        <v>1</v>
      </c>
      <c r="O712" s="37">
        <v>1</v>
      </c>
      <c r="Q712" s="48">
        <v>109</v>
      </c>
    </row>
    <row r="713" spans="1:17" ht="16.5">
      <c r="A713" s="45" t="s">
        <v>1750</v>
      </c>
      <c r="B713" s="45">
        <f t="shared" si="81"/>
        <v>4201911</v>
      </c>
      <c r="C713" s="74">
        <v>19</v>
      </c>
      <c r="D713" s="38">
        <f t="shared" si="76"/>
        <v>42019</v>
      </c>
      <c r="E713" s="25">
        <v>1</v>
      </c>
      <c r="F713" s="26" t="s">
        <v>821</v>
      </c>
      <c r="G713" s="26" t="s">
        <v>436</v>
      </c>
      <c r="H713" s="25">
        <f t="shared" si="77"/>
        <v>60</v>
      </c>
      <c r="I713" s="25">
        <f t="shared" si="78"/>
        <v>7</v>
      </c>
      <c r="J713" s="25">
        <v>2</v>
      </c>
      <c r="K713" s="25" t="s">
        <v>559</v>
      </c>
      <c r="L713" s="25" t="str">
        <f t="shared" si="79"/>
        <v>tw-h-19-shl-loc1</v>
      </c>
      <c r="M713" s="25">
        <f t="shared" si="80"/>
        <v>2</v>
      </c>
      <c r="N713" s="25">
        <v>1</v>
      </c>
      <c r="O713" s="39">
        <v>1</v>
      </c>
      <c r="Q713" s="48">
        <v>110</v>
      </c>
    </row>
    <row r="714" spans="1:17" ht="16.5">
      <c r="A714" s="45" t="s">
        <v>1750</v>
      </c>
      <c r="B714" s="45">
        <f t="shared" si="81"/>
        <v>4201920</v>
      </c>
      <c r="C714" s="74">
        <v>19</v>
      </c>
      <c r="D714" s="38">
        <f t="shared" si="76"/>
        <v>42019</v>
      </c>
      <c r="E714" s="25">
        <v>2</v>
      </c>
      <c r="F714" s="26" t="s">
        <v>820</v>
      </c>
      <c r="G714" s="26" t="s">
        <v>520</v>
      </c>
      <c r="H714" s="25">
        <f t="shared" si="77"/>
        <v>60</v>
      </c>
      <c r="I714" s="25">
        <f t="shared" si="78"/>
        <v>7</v>
      </c>
      <c r="J714" s="25">
        <v>2</v>
      </c>
      <c r="K714" s="25" t="s">
        <v>1507</v>
      </c>
      <c r="L714" s="53" t="str">
        <f t="shared" si="79"/>
        <v>tw-h-19-jlr-loc2</v>
      </c>
      <c r="M714" s="53">
        <f t="shared" si="80"/>
        <v>2</v>
      </c>
      <c r="N714" s="25">
        <v>1</v>
      </c>
      <c r="O714" s="39">
        <v>1</v>
      </c>
      <c r="Q714" s="48">
        <v>111</v>
      </c>
    </row>
    <row r="715" spans="1:17" ht="16.5">
      <c r="A715" s="45" t="s">
        <v>1750</v>
      </c>
      <c r="B715" s="45">
        <f t="shared" si="81"/>
        <v>4201921</v>
      </c>
      <c r="C715" s="74">
        <v>19</v>
      </c>
      <c r="D715" s="38">
        <f t="shared" si="76"/>
        <v>42019</v>
      </c>
      <c r="E715" s="25">
        <v>2</v>
      </c>
      <c r="F715" s="26" t="s">
        <v>821</v>
      </c>
      <c r="G715" s="26" t="s">
        <v>540</v>
      </c>
      <c r="H715" s="25">
        <f t="shared" si="77"/>
        <v>60</v>
      </c>
      <c r="I715" s="25">
        <f t="shared" si="78"/>
        <v>7</v>
      </c>
      <c r="J715" s="25">
        <v>2</v>
      </c>
      <c r="K715" s="25" t="s">
        <v>554</v>
      </c>
      <c r="L715" s="53" t="str">
        <f t="shared" si="79"/>
        <v>tw-h-19-shl-loc2</v>
      </c>
      <c r="M715" s="53">
        <f t="shared" si="80"/>
        <v>2</v>
      </c>
      <c r="N715" s="25">
        <v>1</v>
      </c>
      <c r="O715" s="39">
        <v>1</v>
      </c>
      <c r="Q715" s="48">
        <v>112</v>
      </c>
    </row>
    <row r="716" spans="1:17" ht="16.5">
      <c r="A716" s="45" t="s">
        <v>1750</v>
      </c>
      <c r="B716" s="45">
        <f t="shared" si="81"/>
        <v>4201930</v>
      </c>
      <c r="C716" s="74">
        <v>19</v>
      </c>
      <c r="D716" s="38">
        <f t="shared" si="76"/>
        <v>42019</v>
      </c>
      <c r="E716" s="25">
        <v>3</v>
      </c>
      <c r="F716" s="26" t="s">
        <v>820</v>
      </c>
      <c r="G716" s="26" t="s">
        <v>174</v>
      </c>
      <c r="H716" s="25">
        <f t="shared" si="77"/>
        <v>60</v>
      </c>
      <c r="I716" s="25">
        <f t="shared" si="78"/>
        <v>6</v>
      </c>
      <c r="J716" s="25">
        <v>2</v>
      </c>
      <c r="K716" s="25" t="s">
        <v>515</v>
      </c>
      <c r="L716" s="56" t="str">
        <f t="shared" si="79"/>
        <v>tw-h-19-jlr-loc3</v>
      </c>
      <c r="M716" s="56">
        <f t="shared" si="80"/>
        <v>2</v>
      </c>
      <c r="N716" s="25">
        <v>1</v>
      </c>
      <c r="O716" s="39">
        <v>1</v>
      </c>
      <c r="Q716" s="48">
        <v>113</v>
      </c>
    </row>
    <row r="717" spans="1:17" ht="17.25">
      <c r="A717" s="45" t="s">
        <v>1750</v>
      </c>
      <c r="B717" s="45">
        <f t="shared" si="81"/>
        <v>4201931</v>
      </c>
      <c r="C717" s="74">
        <v>19</v>
      </c>
      <c r="D717" s="40">
        <f t="shared" si="76"/>
        <v>42019</v>
      </c>
      <c r="E717" s="41">
        <v>3</v>
      </c>
      <c r="F717" s="42" t="s">
        <v>821</v>
      </c>
      <c r="G717" s="42" t="s">
        <v>525</v>
      </c>
      <c r="H717" s="41">
        <f t="shared" si="77"/>
        <v>60</v>
      </c>
      <c r="I717" s="41">
        <f t="shared" si="78"/>
        <v>6</v>
      </c>
      <c r="J717" s="41">
        <v>2</v>
      </c>
      <c r="K717" s="41" t="s">
        <v>555</v>
      </c>
      <c r="L717" s="42" t="str">
        <f t="shared" si="79"/>
        <v>tw-h-19-shl-loc3</v>
      </c>
      <c r="M717" s="42">
        <f t="shared" si="80"/>
        <v>2</v>
      </c>
      <c r="N717" s="41">
        <v>1</v>
      </c>
      <c r="O717" s="43">
        <v>1</v>
      </c>
      <c r="Q717" s="48">
        <v>114</v>
      </c>
    </row>
    <row r="718" spans="1:17" ht="16.5">
      <c r="A718" s="45" t="s">
        <v>1750</v>
      </c>
      <c r="B718" s="45">
        <f t="shared" si="81"/>
        <v>4202010</v>
      </c>
      <c r="C718" s="74">
        <v>20</v>
      </c>
      <c r="D718" s="35">
        <f t="shared" si="76"/>
        <v>42020</v>
      </c>
      <c r="E718" s="36">
        <v>1</v>
      </c>
      <c r="F718" s="44" t="s">
        <v>820</v>
      </c>
      <c r="G718" s="44" t="s">
        <v>439</v>
      </c>
      <c r="H718" s="36">
        <f t="shared" si="77"/>
        <v>60</v>
      </c>
      <c r="I718" s="36">
        <f t="shared" si="78"/>
        <v>7</v>
      </c>
      <c r="J718" s="36">
        <v>2</v>
      </c>
      <c r="K718" s="36" t="s">
        <v>511</v>
      </c>
      <c r="L718" s="36" t="str">
        <f t="shared" si="79"/>
        <v>tw-h-20-jlr-loc1</v>
      </c>
      <c r="M718" s="36">
        <f t="shared" si="80"/>
        <v>3</v>
      </c>
      <c r="N718" s="36">
        <v>1</v>
      </c>
      <c r="O718" s="37">
        <v>1</v>
      </c>
      <c r="Q718" s="48">
        <v>115</v>
      </c>
    </row>
    <row r="719" spans="1:17" ht="16.5">
      <c r="A719" s="45" t="s">
        <v>1750</v>
      </c>
      <c r="B719" s="45">
        <f t="shared" si="81"/>
        <v>4202011</v>
      </c>
      <c r="C719" s="74">
        <v>20</v>
      </c>
      <c r="D719" s="38">
        <f t="shared" si="76"/>
        <v>42020</v>
      </c>
      <c r="E719" s="25">
        <v>1</v>
      </c>
      <c r="F719" s="26" t="s">
        <v>821</v>
      </c>
      <c r="G719" s="26" t="s">
        <v>436</v>
      </c>
      <c r="H719" s="25">
        <f t="shared" si="77"/>
        <v>60</v>
      </c>
      <c r="I719" s="25">
        <f t="shared" si="78"/>
        <v>7</v>
      </c>
      <c r="J719" s="25">
        <v>2</v>
      </c>
      <c r="K719" s="25" t="s">
        <v>543</v>
      </c>
      <c r="L719" s="25" t="str">
        <f t="shared" si="79"/>
        <v>tw-h-20-shl-loc1</v>
      </c>
      <c r="M719" s="25">
        <f t="shared" si="80"/>
        <v>3</v>
      </c>
      <c r="N719" s="25">
        <v>1</v>
      </c>
      <c r="O719" s="39">
        <v>1</v>
      </c>
      <c r="Q719" s="48">
        <v>116</v>
      </c>
    </row>
    <row r="720" spans="1:17" ht="16.5">
      <c r="A720" s="45" t="s">
        <v>1750</v>
      </c>
      <c r="B720" s="45">
        <f t="shared" si="81"/>
        <v>4202020</v>
      </c>
      <c r="C720" s="74">
        <v>20</v>
      </c>
      <c r="D720" s="38">
        <f t="shared" si="76"/>
        <v>42020</v>
      </c>
      <c r="E720" s="25">
        <v>2</v>
      </c>
      <c r="F720" s="26" t="s">
        <v>820</v>
      </c>
      <c r="G720" s="26" t="s">
        <v>520</v>
      </c>
      <c r="H720" s="25">
        <f t="shared" si="77"/>
        <v>60</v>
      </c>
      <c r="I720" s="25">
        <f t="shared" si="78"/>
        <v>7</v>
      </c>
      <c r="J720" s="25">
        <v>2</v>
      </c>
      <c r="K720" s="25" t="s">
        <v>1511</v>
      </c>
      <c r="L720" s="53" t="str">
        <f t="shared" si="79"/>
        <v>tw-h-20-jlr-loc2</v>
      </c>
      <c r="M720" s="53">
        <f t="shared" si="80"/>
        <v>3</v>
      </c>
      <c r="N720" s="25">
        <v>1</v>
      </c>
      <c r="O720" s="39">
        <v>1</v>
      </c>
      <c r="Q720" s="48">
        <v>117</v>
      </c>
    </row>
    <row r="721" spans="1:17" ht="16.5">
      <c r="A721" s="45" t="s">
        <v>1750</v>
      </c>
      <c r="B721" s="45">
        <f t="shared" si="81"/>
        <v>4202021</v>
      </c>
      <c r="C721" s="74">
        <v>20</v>
      </c>
      <c r="D721" s="38">
        <f t="shared" si="76"/>
        <v>42020</v>
      </c>
      <c r="E721" s="25">
        <v>2</v>
      </c>
      <c r="F721" s="26" t="s">
        <v>821</v>
      </c>
      <c r="G721" s="26" t="s">
        <v>540</v>
      </c>
      <c r="H721" s="25">
        <f t="shared" si="77"/>
        <v>60</v>
      </c>
      <c r="I721" s="25">
        <f t="shared" si="78"/>
        <v>7</v>
      </c>
      <c r="J721" s="25">
        <v>2</v>
      </c>
      <c r="K721" s="25" t="s">
        <v>546</v>
      </c>
      <c r="L721" s="53" t="str">
        <f t="shared" si="79"/>
        <v>tw-h-20-shl-loc2</v>
      </c>
      <c r="M721" s="53">
        <f t="shared" si="80"/>
        <v>3</v>
      </c>
      <c r="N721" s="25">
        <v>1</v>
      </c>
      <c r="O721" s="39">
        <v>1</v>
      </c>
      <c r="Q721" s="48">
        <v>118</v>
      </c>
    </row>
    <row r="722" spans="1:17" ht="16.5">
      <c r="A722" s="45" t="s">
        <v>1750</v>
      </c>
      <c r="B722" s="45">
        <f t="shared" si="81"/>
        <v>4202030</v>
      </c>
      <c r="C722" s="74">
        <v>20</v>
      </c>
      <c r="D722" s="38">
        <f t="shared" si="76"/>
        <v>42020</v>
      </c>
      <c r="E722" s="25">
        <v>3</v>
      </c>
      <c r="F722" s="26" t="s">
        <v>820</v>
      </c>
      <c r="G722" s="26" t="s">
        <v>174</v>
      </c>
      <c r="H722" s="25">
        <f t="shared" si="77"/>
        <v>60</v>
      </c>
      <c r="I722" s="25">
        <f t="shared" si="78"/>
        <v>7</v>
      </c>
      <c r="J722" s="25">
        <v>2</v>
      </c>
      <c r="K722" s="25" t="s">
        <v>520</v>
      </c>
      <c r="L722" s="56" t="str">
        <f t="shared" si="79"/>
        <v>tw-h-20-jlr-loc3</v>
      </c>
      <c r="M722" s="56">
        <f t="shared" si="80"/>
        <v>3</v>
      </c>
      <c r="N722" s="25">
        <v>1</v>
      </c>
      <c r="O722" s="39">
        <v>1</v>
      </c>
      <c r="Q722" s="48">
        <v>119</v>
      </c>
    </row>
    <row r="723" spans="1:17" ht="17.25">
      <c r="A723" s="45" t="s">
        <v>1750</v>
      </c>
      <c r="B723" s="45">
        <f t="shared" si="81"/>
        <v>4202031</v>
      </c>
      <c r="C723" s="74">
        <v>20</v>
      </c>
      <c r="D723" s="40">
        <f t="shared" si="76"/>
        <v>42020</v>
      </c>
      <c r="E723" s="41">
        <v>3</v>
      </c>
      <c r="F723" s="42" t="s">
        <v>821</v>
      </c>
      <c r="G723" s="42" t="s">
        <v>525</v>
      </c>
      <c r="H723" s="41">
        <f t="shared" si="77"/>
        <v>60</v>
      </c>
      <c r="I723" s="41">
        <f t="shared" si="78"/>
        <v>7</v>
      </c>
      <c r="J723" s="41">
        <v>2</v>
      </c>
      <c r="K723" s="41" t="s">
        <v>561</v>
      </c>
      <c r="L723" s="42" t="str">
        <f t="shared" si="79"/>
        <v>tw-h-20-shl-loc3</v>
      </c>
      <c r="M723" s="42">
        <f t="shared" si="80"/>
        <v>3</v>
      </c>
      <c r="N723" s="41">
        <v>1</v>
      </c>
      <c r="O723" s="43">
        <v>1</v>
      </c>
      <c r="Q723" s="48">
        <v>120</v>
      </c>
    </row>
    <row r="724" spans="1:17" ht="16.5">
      <c r="A724" s="45" t="s">
        <v>1750</v>
      </c>
      <c r="B724" s="45">
        <f t="shared" si="81"/>
        <v>4202110</v>
      </c>
      <c r="C724" s="74">
        <v>21</v>
      </c>
      <c r="D724" s="35">
        <f t="shared" si="76"/>
        <v>42021</v>
      </c>
      <c r="E724" s="36">
        <v>1</v>
      </c>
      <c r="F724" s="44" t="s">
        <v>820</v>
      </c>
      <c r="G724" s="44" t="s">
        <v>175</v>
      </c>
      <c r="H724" s="36">
        <f t="shared" si="77"/>
        <v>61</v>
      </c>
      <c r="I724" s="36">
        <f t="shared" si="78"/>
        <v>7</v>
      </c>
      <c r="J724" s="36">
        <v>2</v>
      </c>
      <c r="K724" s="36" t="s">
        <v>518</v>
      </c>
      <c r="L724" s="36" t="str">
        <f t="shared" si="79"/>
        <v>tw-h-21-jlr-loc1</v>
      </c>
      <c r="M724" s="36">
        <f t="shared" si="80"/>
        <v>3</v>
      </c>
      <c r="N724" s="36">
        <v>1</v>
      </c>
      <c r="O724" s="37">
        <v>1</v>
      </c>
      <c r="Q724" s="48">
        <v>121</v>
      </c>
    </row>
    <row r="725" spans="1:17" ht="16.5">
      <c r="A725" s="45" t="s">
        <v>1750</v>
      </c>
      <c r="B725" s="45">
        <f t="shared" si="81"/>
        <v>4202111</v>
      </c>
      <c r="C725" s="74">
        <v>21</v>
      </c>
      <c r="D725" s="38">
        <f t="shared" si="76"/>
        <v>42021</v>
      </c>
      <c r="E725" s="25">
        <v>1</v>
      </c>
      <c r="F725" s="26" t="s">
        <v>821</v>
      </c>
      <c r="G725" s="26" t="s">
        <v>436</v>
      </c>
      <c r="H725" s="25">
        <f t="shared" si="77"/>
        <v>61</v>
      </c>
      <c r="I725" s="25">
        <f t="shared" si="78"/>
        <v>7</v>
      </c>
      <c r="J725" s="25">
        <v>2</v>
      </c>
      <c r="K725" s="25" t="s">
        <v>559</v>
      </c>
      <c r="L725" s="25" t="str">
        <f t="shared" si="79"/>
        <v>tw-h-21-shl-loc1</v>
      </c>
      <c r="M725" s="25">
        <f t="shared" si="80"/>
        <v>3</v>
      </c>
      <c r="N725" s="25">
        <v>1</v>
      </c>
      <c r="O725" s="39">
        <v>1</v>
      </c>
      <c r="Q725" s="48">
        <v>122</v>
      </c>
    </row>
    <row r="726" spans="1:17" ht="16.5">
      <c r="A726" s="45" t="s">
        <v>1750</v>
      </c>
      <c r="B726" s="45">
        <f t="shared" si="81"/>
        <v>4202120</v>
      </c>
      <c r="C726" s="74">
        <v>21</v>
      </c>
      <c r="D726" s="38">
        <f t="shared" si="76"/>
        <v>42021</v>
      </c>
      <c r="E726" s="25">
        <v>2</v>
      </c>
      <c r="F726" s="26" t="s">
        <v>820</v>
      </c>
      <c r="G726" s="26" t="s">
        <v>520</v>
      </c>
      <c r="H726" s="25">
        <f t="shared" si="77"/>
        <v>61</v>
      </c>
      <c r="I726" s="25">
        <f t="shared" si="78"/>
        <v>7</v>
      </c>
      <c r="J726" s="25">
        <v>2</v>
      </c>
      <c r="K726" s="25" t="s">
        <v>1507</v>
      </c>
      <c r="L726" s="53" t="str">
        <f t="shared" si="79"/>
        <v>tw-h-21-jlr-loc2</v>
      </c>
      <c r="M726" s="53">
        <f t="shared" si="80"/>
        <v>3</v>
      </c>
      <c r="N726" s="25">
        <v>1</v>
      </c>
      <c r="O726" s="39">
        <v>1</v>
      </c>
      <c r="Q726" s="48">
        <v>123</v>
      </c>
    </row>
    <row r="727" spans="1:17" ht="16.5">
      <c r="A727" s="45" t="s">
        <v>1750</v>
      </c>
      <c r="B727" s="45">
        <f t="shared" si="81"/>
        <v>4202121</v>
      </c>
      <c r="C727" s="74">
        <v>21</v>
      </c>
      <c r="D727" s="38">
        <f t="shared" si="76"/>
        <v>42021</v>
      </c>
      <c r="E727" s="25">
        <v>2</v>
      </c>
      <c r="F727" s="26" t="s">
        <v>821</v>
      </c>
      <c r="G727" s="26" t="s">
        <v>540</v>
      </c>
      <c r="H727" s="25">
        <f t="shared" si="77"/>
        <v>61</v>
      </c>
      <c r="I727" s="25">
        <f t="shared" si="78"/>
        <v>7</v>
      </c>
      <c r="J727" s="25">
        <v>2</v>
      </c>
      <c r="K727" s="25" t="s">
        <v>554</v>
      </c>
      <c r="L727" s="53" t="str">
        <f t="shared" si="79"/>
        <v>tw-h-21-shl-loc2</v>
      </c>
      <c r="M727" s="53">
        <f t="shared" si="80"/>
        <v>3</v>
      </c>
      <c r="N727" s="25">
        <v>1</v>
      </c>
      <c r="O727" s="39">
        <v>1</v>
      </c>
      <c r="Q727" s="48">
        <v>124</v>
      </c>
    </row>
    <row r="728" spans="1:17" ht="16.5">
      <c r="A728" s="45" t="s">
        <v>1750</v>
      </c>
      <c r="B728" s="45">
        <f t="shared" si="81"/>
        <v>4202130</v>
      </c>
      <c r="C728" s="74">
        <v>21</v>
      </c>
      <c r="D728" s="38">
        <f t="shared" si="76"/>
        <v>42021</v>
      </c>
      <c r="E728" s="25">
        <v>3</v>
      </c>
      <c r="F728" s="26" t="s">
        <v>820</v>
      </c>
      <c r="G728" s="26" t="s">
        <v>174</v>
      </c>
      <c r="H728" s="25">
        <f t="shared" si="77"/>
        <v>61</v>
      </c>
      <c r="I728" s="25">
        <f t="shared" si="78"/>
        <v>7</v>
      </c>
      <c r="J728" s="25">
        <v>2</v>
      </c>
      <c r="K728" s="25" t="s">
        <v>515</v>
      </c>
      <c r="L728" s="56" t="str">
        <f t="shared" si="79"/>
        <v>tw-h-21-jlr-loc3</v>
      </c>
      <c r="M728" s="56">
        <f t="shared" si="80"/>
        <v>3</v>
      </c>
      <c r="N728" s="25">
        <v>1</v>
      </c>
      <c r="O728" s="39">
        <v>1</v>
      </c>
      <c r="Q728" s="48">
        <v>125</v>
      </c>
    </row>
    <row r="729" spans="1:17" ht="17.25">
      <c r="A729" s="45" t="s">
        <v>1750</v>
      </c>
      <c r="B729" s="45">
        <f t="shared" si="81"/>
        <v>4202131</v>
      </c>
      <c r="C729" s="74">
        <v>21</v>
      </c>
      <c r="D729" s="40">
        <f t="shared" si="76"/>
        <v>42021</v>
      </c>
      <c r="E729" s="41">
        <v>3</v>
      </c>
      <c r="F729" s="42" t="s">
        <v>821</v>
      </c>
      <c r="G729" s="42" t="s">
        <v>525</v>
      </c>
      <c r="H729" s="41">
        <f t="shared" si="77"/>
        <v>61</v>
      </c>
      <c r="I729" s="41">
        <f t="shared" si="78"/>
        <v>7</v>
      </c>
      <c r="J729" s="41">
        <v>2</v>
      </c>
      <c r="K729" s="41" t="s">
        <v>555</v>
      </c>
      <c r="L729" s="42" t="str">
        <f t="shared" si="79"/>
        <v>tw-h-21-shl-loc3</v>
      </c>
      <c r="M729" s="42">
        <f t="shared" si="80"/>
        <v>3</v>
      </c>
      <c r="N729" s="41">
        <v>1</v>
      </c>
      <c r="O729" s="43">
        <v>1</v>
      </c>
      <c r="Q729" s="48">
        <v>126</v>
      </c>
    </row>
    <row r="730" spans="1:17" ht="16.5">
      <c r="A730" s="45" t="s">
        <v>1750</v>
      </c>
      <c r="B730" s="45">
        <f t="shared" si="81"/>
        <v>4202210</v>
      </c>
      <c r="C730" s="74">
        <v>22</v>
      </c>
      <c r="D730" s="35">
        <f t="shared" si="76"/>
        <v>42022</v>
      </c>
      <c r="E730" s="36">
        <v>1</v>
      </c>
      <c r="F730" s="44" t="s">
        <v>820</v>
      </c>
      <c r="G730" s="44" t="s">
        <v>175</v>
      </c>
      <c r="H730" s="36">
        <f t="shared" si="77"/>
        <v>62</v>
      </c>
      <c r="I730" s="36">
        <f t="shared" si="78"/>
        <v>7</v>
      </c>
      <c r="J730" s="36">
        <v>2</v>
      </c>
      <c r="K730" s="44" t="s">
        <v>521</v>
      </c>
      <c r="L730" s="36" t="str">
        <f t="shared" si="79"/>
        <v>tw-h-22-jlr-loc1</v>
      </c>
      <c r="M730" s="36">
        <f t="shared" si="80"/>
        <v>3</v>
      </c>
      <c r="N730" s="36">
        <v>1</v>
      </c>
      <c r="O730" s="37">
        <v>1</v>
      </c>
      <c r="Q730" s="48">
        <v>127</v>
      </c>
    </row>
    <row r="731" spans="1:17" ht="16.5">
      <c r="A731" s="45" t="s">
        <v>1750</v>
      </c>
      <c r="B731" s="45">
        <f t="shared" si="81"/>
        <v>4202211</v>
      </c>
      <c r="C731" s="74">
        <v>22</v>
      </c>
      <c r="D731" s="38">
        <f t="shared" si="76"/>
        <v>42022</v>
      </c>
      <c r="E731" s="25">
        <v>1</v>
      </c>
      <c r="F731" s="26" t="s">
        <v>821</v>
      </c>
      <c r="G731" s="26" t="s">
        <v>436</v>
      </c>
      <c r="H731" s="25">
        <f t="shared" si="77"/>
        <v>62</v>
      </c>
      <c r="I731" s="25">
        <f t="shared" si="78"/>
        <v>7</v>
      </c>
      <c r="J731" s="25">
        <v>2</v>
      </c>
      <c r="K731" s="25" t="s">
        <v>562</v>
      </c>
      <c r="L731" s="25" t="str">
        <f t="shared" si="79"/>
        <v>tw-h-22-shl-loc1</v>
      </c>
      <c r="M731" s="25">
        <f t="shared" si="80"/>
        <v>3</v>
      </c>
      <c r="N731" s="25">
        <v>1</v>
      </c>
      <c r="O731" s="39">
        <v>1</v>
      </c>
      <c r="Q731" s="48">
        <v>128</v>
      </c>
    </row>
    <row r="732" spans="1:17" ht="16.5">
      <c r="A732" s="45" t="s">
        <v>1750</v>
      </c>
      <c r="B732" s="45">
        <f t="shared" si="81"/>
        <v>4202220</v>
      </c>
      <c r="C732" s="74">
        <v>22</v>
      </c>
      <c r="D732" s="38">
        <f t="shared" si="76"/>
        <v>42022</v>
      </c>
      <c r="E732" s="25">
        <v>2</v>
      </c>
      <c r="F732" s="26" t="s">
        <v>820</v>
      </c>
      <c r="G732" s="26" t="s">
        <v>520</v>
      </c>
      <c r="H732" s="25">
        <f t="shared" si="77"/>
        <v>62</v>
      </c>
      <c r="I732" s="25">
        <f t="shared" si="78"/>
        <v>7</v>
      </c>
      <c r="J732" s="25">
        <v>2</v>
      </c>
      <c r="K732" s="25" t="s">
        <v>511</v>
      </c>
      <c r="L732" s="53" t="str">
        <f t="shared" si="79"/>
        <v>tw-h-22-jlr-loc2</v>
      </c>
      <c r="M732" s="53">
        <f t="shared" si="80"/>
        <v>3</v>
      </c>
      <c r="N732" s="25">
        <v>1</v>
      </c>
      <c r="O732" s="39">
        <v>1</v>
      </c>
      <c r="Q732" s="48">
        <v>129</v>
      </c>
    </row>
    <row r="733" spans="1:17" ht="16.5">
      <c r="A733" s="45" t="s">
        <v>1750</v>
      </c>
      <c r="B733" s="45">
        <f t="shared" si="81"/>
        <v>4202221</v>
      </c>
      <c r="C733" s="74">
        <v>22</v>
      </c>
      <c r="D733" s="38">
        <f t="shared" si="82" ref="D733:D796">INT((Q733-1)/6)+42001</f>
        <v>42022</v>
      </c>
      <c r="E733" s="25">
        <v>2</v>
      </c>
      <c r="F733" s="26" t="s">
        <v>821</v>
      </c>
      <c r="G733" s="26" t="s">
        <v>540</v>
      </c>
      <c r="H733" s="25">
        <f t="shared" si="83" ref="H733:H796">INDEX($AL$4:$AL$103,C733)</f>
        <v>62</v>
      </c>
      <c r="I733" s="25">
        <f t="shared" si="84" ref="I733:I796">INDEX($AM$4:$AO$103,C733,E733)</f>
        <v>7</v>
      </c>
      <c r="J733" s="25">
        <v>2</v>
      </c>
      <c r="K733" s="25" t="s">
        <v>550</v>
      </c>
      <c r="L733" s="53" t="str">
        <f t="shared" si="85" ref="L733:L796">A733&amp;"-"&amp;C733&amp;"-"&amp;F733&amp;"-loc"&amp;E733</f>
        <v>tw-h-22-shl-loc2</v>
      </c>
      <c r="M733" s="53">
        <f t="shared" si="86" ref="M733:M796">INDEX($AQ$4:$AQ$103,C733)</f>
        <v>3</v>
      </c>
      <c r="N733" s="25">
        <v>1</v>
      </c>
      <c r="O733" s="39">
        <v>1</v>
      </c>
      <c r="Q733" s="48">
        <v>130</v>
      </c>
    </row>
    <row r="734" spans="1:17" ht="16.5">
      <c r="A734" s="45" t="s">
        <v>1750</v>
      </c>
      <c r="B734" s="45">
        <f t="shared" si="81"/>
        <v>4202230</v>
      </c>
      <c r="C734" s="74">
        <v>22</v>
      </c>
      <c r="D734" s="38">
        <f t="shared" si="82"/>
        <v>42022</v>
      </c>
      <c r="E734" s="25">
        <v>3</v>
      </c>
      <c r="F734" s="26" t="s">
        <v>820</v>
      </c>
      <c r="G734" s="26" t="s">
        <v>174</v>
      </c>
      <c r="H734" s="25">
        <f t="shared" si="83"/>
        <v>62</v>
      </c>
      <c r="I734" s="25">
        <f t="shared" si="84"/>
        <v>7</v>
      </c>
      <c r="J734" s="25">
        <v>2</v>
      </c>
      <c r="K734" s="25" t="s">
        <v>517</v>
      </c>
      <c r="L734" s="56" t="str">
        <f t="shared" si="85"/>
        <v>tw-h-22-jlr-loc3</v>
      </c>
      <c r="M734" s="56">
        <f t="shared" si="86"/>
        <v>3</v>
      </c>
      <c r="N734" s="25">
        <v>1</v>
      </c>
      <c r="O734" s="39">
        <v>1</v>
      </c>
      <c r="Q734" s="48">
        <v>131</v>
      </c>
    </row>
    <row r="735" spans="1:17" ht="17.25">
      <c r="A735" s="45" t="s">
        <v>1750</v>
      </c>
      <c r="B735" s="45">
        <f t="shared" si="81"/>
        <v>4202231</v>
      </c>
      <c r="C735" s="74">
        <v>22</v>
      </c>
      <c r="D735" s="40">
        <f t="shared" si="82"/>
        <v>42022</v>
      </c>
      <c r="E735" s="41">
        <v>3</v>
      </c>
      <c r="F735" s="42" t="s">
        <v>821</v>
      </c>
      <c r="G735" s="42" t="s">
        <v>525</v>
      </c>
      <c r="H735" s="41">
        <f t="shared" si="83"/>
        <v>62</v>
      </c>
      <c r="I735" s="41">
        <f t="shared" si="84"/>
        <v>7</v>
      </c>
      <c r="J735" s="41">
        <v>2</v>
      </c>
      <c r="K735" s="41" t="s">
        <v>558</v>
      </c>
      <c r="L735" s="42" t="str">
        <f t="shared" si="85"/>
        <v>tw-h-22-shl-loc3</v>
      </c>
      <c r="M735" s="42">
        <f t="shared" si="86"/>
        <v>3</v>
      </c>
      <c r="N735" s="41">
        <v>1</v>
      </c>
      <c r="O735" s="43">
        <v>1</v>
      </c>
      <c r="Q735" s="48">
        <v>132</v>
      </c>
    </row>
    <row r="736" spans="1:17" ht="16.5">
      <c r="A736" s="45" t="s">
        <v>1750</v>
      </c>
      <c r="B736" s="45">
        <f t="shared" si="81"/>
        <v>4202310</v>
      </c>
      <c r="C736" s="74">
        <v>23</v>
      </c>
      <c r="D736" s="35">
        <f t="shared" si="82"/>
        <v>42023</v>
      </c>
      <c r="E736" s="36">
        <v>1</v>
      </c>
      <c r="F736" s="44" t="s">
        <v>820</v>
      </c>
      <c r="G736" s="44" t="s">
        <v>175</v>
      </c>
      <c r="H736" s="36">
        <f t="shared" si="83"/>
        <v>63</v>
      </c>
      <c r="I736" s="36">
        <f t="shared" si="84"/>
        <v>7</v>
      </c>
      <c r="J736" s="36">
        <v>2</v>
      </c>
      <c r="K736" s="44" t="s">
        <v>1506</v>
      </c>
      <c r="L736" s="36" t="str">
        <f t="shared" si="85"/>
        <v>tw-h-23-jlr-loc1</v>
      </c>
      <c r="M736" s="36">
        <f t="shared" si="86"/>
        <v>3</v>
      </c>
      <c r="N736" s="36">
        <v>1</v>
      </c>
      <c r="O736" s="37">
        <v>1</v>
      </c>
      <c r="Q736" s="48">
        <v>133</v>
      </c>
    </row>
    <row r="737" spans="1:17" ht="16.5">
      <c r="A737" s="45" t="s">
        <v>1750</v>
      </c>
      <c r="B737" s="45">
        <f t="shared" si="81"/>
        <v>4202311</v>
      </c>
      <c r="C737" s="74">
        <v>23</v>
      </c>
      <c r="D737" s="38">
        <f t="shared" si="82"/>
        <v>42023</v>
      </c>
      <c r="E737" s="25">
        <v>1</v>
      </c>
      <c r="F737" s="26" t="s">
        <v>821</v>
      </c>
      <c r="G737" s="26" t="s">
        <v>436</v>
      </c>
      <c r="H737" s="25">
        <f t="shared" si="83"/>
        <v>63</v>
      </c>
      <c r="I737" s="25">
        <f t="shared" si="84"/>
        <v>7</v>
      </c>
      <c r="J737" s="25">
        <v>2</v>
      </c>
      <c r="K737" s="26" t="s">
        <v>548</v>
      </c>
      <c r="L737" s="25" t="str">
        <f t="shared" si="85"/>
        <v>tw-h-23-shl-loc1</v>
      </c>
      <c r="M737" s="25">
        <f t="shared" si="86"/>
        <v>3</v>
      </c>
      <c r="N737" s="25">
        <v>1</v>
      </c>
      <c r="O737" s="39">
        <v>1</v>
      </c>
      <c r="Q737" s="48">
        <v>134</v>
      </c>
    </row>
    <row r="738" spans="1:17" ht="16.5">
      <c r="A738" s="45" t="s">
        <v>1750</v>
      </c>
      <c r="B738" s="45">
        <f t="shared" si="81"/>
        <v>4202320</v>
      </c>
      <c r="C738" s="74">
        <v>23</v>
      </c>
      <c r="D738" s="38">
        <f t="shared" si="82"/>
        <v>42023</v>
      </c>
      <c r="E738" s="25">
        <v>2</v>
      </c>
      <c r="F738" s="26" t="s">
        <v>820</v>
      </c>
      <c r="G738" s="26" t="s">
        <v>520</v>
      </c>
      <c r="H738" s="25">
        <f t="shared" si="83"/>
        <v>63</v>
      </c>
      <c r="I738" s="25">
        <f t="shared" si="84"/>
        <v>7</v>
      </c>
      <c r="J738" s="25">
        <v>2</v>
      </c>
      <c r="K738" s="26" t="s">
        <v>1511</v>
      </c>
      <c r="L738" s="53" t="str">
        <f t="shared" si="85"/>
        <v>tw-h-23-jlr-loc2</v>
      </c>
      <c r="M738" s="53">
        <f t="shared" si="86"/>
        <v>3</v>
      </c>
      <c r="N738" s="25">
        <v>1</v>
      </c>
      <c r="O738" s="39">
        <v>1</v>
      </c>
      <c r="Q738" s="48">
        <v>135</v>
      </c>
    </row>
    <row r="739" spans="1:17" ht="16.5">
      <c r="A739" s="45" t="s">
        <v>1750</v>
      </c>
      <c r="B739" s="45">
        <f t="shared" si="81"/>
        <v>4202321</v>
      </c>
      <c r="C739" s="74">
        <v>23</v>
      </c>
      <c r="D739" s="38">
        <f t="shared" si="82"/>
        <v>42023</v>
      </c>
      <c r="E739" s="25">
        <v>2</v>
      </c>
      <c r="F739" s="26" t="s">
        <v>821</v>
      </c>
      <c r="G739" s="26" t="s">
        <v>540</v>
      </c>
      <c r="H739" s="25">
        <f t="shared" si="83"/>
        <v>63</v>
      </c>
      <c r="I739" s="25">
        <f t="shared" si="84"/>
        <v>7</v>
      </c>
      <c r="J739" s="25">
        <v>2</v>
      </c>
      <c r="K739" s="26" t="s">
        <v>546</v>
      </c>
      <c r="L739" s="53" t="str">
        <f t="shared" si="85"/>
        <v>tw-h-23-shl-loc2</v>
      </c>
      <c r="M739" s="53">
        <f t="shared" si="86"/>
        <v>3</v>
      </c>
      <c r="N739" s="25">
        <v>1</v>
      </c>
      <c r="O739" s="39">
        <v>1</v>
      </c>
      <c r="Q739" s="48">
        <v>136</v>
      </c>
    </row>
    <row r="740" spans="1:17" ht="16.5">
      <c r="A740" s="45" t="s">
        <v>1750</v>
      </c>
      <c r="B740" s="45">
        <f t="shared" si="81"/>
        <v>4202330</v>
      </c>
      <c r="C740" s="74">
        <v>23</v>
      </c>
      <c r="D740" s="38">
        <f t="shared" si="82"/>
        <v>42023</v>
      </c>
      <c r="E740" s="25">
        <v>3</v>
      </c>
      <c r="F740" s="26" t="s">
        <v>820</v>
      </c>
      <c r="G740" s="26" t="s">
        <v>174</v>
      </c>
      <c r="H740" s="25">
        <f t="shared" si="83"/>
        <v>63</v>
      </c>
      <c r="I740" s="25">
        <f t="shared" si="84"/>
        <v>7</v>
      </c>
      <c r="J740" s="25">
        <v>2</v>
      </c>
      <c r="K740" s="26" t="s">
        <v>518</v>
      </c>
      <c r="L740" s="56" t="str">
        <f t="shared" si="85"/>
        <v>tw-h-23-jlr-loc3</v>
      </c>
      <c r="M740" s="56">
        <f t="shared" si="86"/>
        <v>3</v>
      </c>
      <c r="N740" s="25">
        <v>1</v>
      </c>
      <c r="O740" s="39">
        <v>1</v>
      </c>
      <c r="Q740" s="48">
        <v>137</v>
      </c>
    </row>
    <row r="741" spans="1:17" ht="17.25">
      <c r="A741" s="45" t="s">
        <v>1750</v>
      </c>
      <c r="B741" s="45">
        <f t="shared" si="81"/>
        <v>4202331</v>
      </c>
      <c r="C741" s="74">
        <v>23</v>
      </c>
      <c r="D741" s="40">
        <f t="shared" si="82"/>
        <v>42023</v>
      </c>
      <c r="E741" s="41">
        <v>3</v>
      </c>
      <c r="F741" s="42" t="s">
        <v>821</v>
      </c>
      <c r="G741" s="42" t="s">
        <v>525</v>
      </c>
      <c r="H741" s="41">
        <f t="shared" si="83"/>
        <v>63</v>
      </c>
      <c r="I741" s="41">
        <f t="shared" si="84"/>
        <v>7</v>
      </c>
      <c r="J741" s="41">
        <v>2</v>
      </c>
      <c r="K741" s="42" t="s">
        <v>559</v>
      </c>
      <c r="L741" s="42" t="str">
        <f t="shared" si="85"/>
        <v>tw-h-23-shl-loc3</v>
      </c>
      <c r="M741" s="42">
        <f t="shared" si="86"/>
        <v>3</v>
      </c>
      <c r="N741" s="41">
        <v>1</v>
      </c>
      <c r="O741" s="43">
        <v>1</v>
      </c>
      <c r="Q741" s="48">
        <v>138</v>
      </c>
    </row>
    <row r="742" spans="1:17" ht="16.5">
      <c r="A742" s="45" t="s">
        <v>1750</v>
      </c>
      <c r="B742" s="45">
        <f t="shared" si="81"/>
        <v>4202410</v>
      </c>
      <c r="C742" s="74">
        <v>24</v>
      </c>
      <c r="D742" s="35">
        <f t="shared" si="82"/>
        <v>42024</v>
      </c>
      <c r="E742" s="36">
        <v>1</v>
      </c>
      <c r="F742" s="44" t="s">
        <v>820</v>
      </c>
      <c r="G742" s="44" t="s">
        <v>175</v>
      </c>
      <c r="H742" s="36">
        <f t="shared" si="83"/>
        <v>56</v>
      </c>
      <c r="I742" s="36">
        <f t="shared" si="84"/>
        <v>7</v>
      </c>
      <c r="J742" s="36">
        <v>2</v>
      </c>
      <c r="K742" s="36" t="s">
        <v>515</v>
      </c>
      <c r="L742" s="36" t="str">
        <f t="shared" si="85"/>
        <v>tw-h-24-jlr-loc1</v>
      </c>
      <c r="M742" s="36">
        <f t="shared" si="86"/>
        <v>3</v>
      </c>
      <c r="N742" s="36">
        <v>1</v>
      </c>
      <c r="O742" s="37">
        <v>1</v>
      </c>
      <c r="Q742" s="48">
        <v>139</v>
      </c>
    </row>
    <row r="743" spans="1:17" ht="16.5">
      <c r="A743" s="45" t="s">
        <v>1750</v>
      </c>
      <c r="B743" s="45">
        <f t="shared" si="81"/>
        <v>4202411</v>
      </c>
      <c r="C743" s="74">
        <v>24</v>
      </c>
      <c r="D743" s="38">
        <f t="shared" si="82"/>
        <v>42024</v>
      </c>
      <c r="E743" s="25">
        <v>1</v>
      </c>
      <c r="F743" s="26" t="s">
        <v>821</v>
      </c>
      <c r="G743" s="26" t="s">
        <v>436</v>
      </c>
      <c r="H743" s="25">
        <f t="shared" si="83"/>
        <v>56</v>
      </c>
      <c r="I743" s="25">
        <f t="shared" si="84"/>
        <v>7</v>
      </c>
      <c r="J743" s="25">
        <v>2</v>
      </c>
      <c r="K743" s="25" t="s">
        <v>555</v>
      </c>
      <c r="L743" s="25" t="str">
        <f t="shared" si="85"/>
        <v>tw-h-24-shl-loc1</v>
      </c>
      <c r="M743" s="25">
        <f t="shared" si="86"/>
        <v>3</v>
      </c>
      <c r="N743" s="25">
        <v>1</v>
      </c>
      <c r="O743" s="39">
        <v>1</v>
      </c>
      <c r="Q743" s="48">
        <v>140</v>
      </c>
    </row>
    <row r="744" spans="1:17" ht="16.5">
      <c r="A744" s="45" t="s">
        <v>1750</v>
      </c>
      <c r="B744" s="45">
        <f t="shared" si="81"/>
        <v>4202420</v>
      </c>
      <c r="C744" s="74">
        <v>24</v>
      </c>
      <c r="D744" s="38">
        <f t="shared" si="82"/>
        <v>42024</v>
      </c>
      <c r="E744" s="25">
        <v>2</v>
      </c>
      <c r="F744" s="26" t="s">
        <v>820</v>
      </c>
      <c r="G744" s="26" t="s">
        <v>520</v>
      </c>
      <c r="H744" s="25">
        <f t="shared" si="83"/>
        <v>56</v>
      </c>
      <c r="I744" s="25">
        <f t="shared" si="84"/>
        <v>7</v>
      </c>
      <c r="J744" s="25">
        <v>2</v>
      </c>
      <c r="K744" s="25" t="s">
        <v>1507</v>
      </c>
      <c r="L744" s="53" t="str">
        <f t="shared" si="85"/>
        <v>tw-h-24-jlr-loc2</v>
      </c>
      <c r="M744" s="53">
        <f t="shared" si="86"/>
        <v>3</v>
      </c>
      <c r="N744" s="25">
        <v>1</v>
      </c>
      <c r="O744" s="39">
        <v>1</v>
      </c>
      <c r="Q744" s="48">
        <v>141</v>
      </c>
    </row>
    <row r="745" spans="1:17" ht="16.5">
      <c r="A745" s="45" t="s">
        <v>1750</v>
      </c>
      <c r="B745" s="45">
        <f t="shared" si="81"/>
        <v>4202421</v>
      </c>
      <c r="C745" s="74">
        <v>24</v>
      </c>
      <c r="D745" s="38">
        <f t="shared" si="82"/>
        <v>42024</v>
      </c>
      <c r="E745" s="25">
        <v>2</v>
      </c>
      <c r="F745" s="26" t="s">
        <v>821</v>
      </c>
      <c r="G745" s="26" t="s">
        <v>540</v>
      </c>
      <c r="H745" s="25">
        <f t="shared" si="83"/>
        <v>56</v>
      </c>
      <c r="I745" s="25">
        <f t="shared" si="84"/>
        <v>7</v>
      </c>
      <c r="J745" s="25">
        <v>2</v>
      </c>
      <c r="K745" s="25" t="s">
        <v>554</v>
      </c>
      <c r="L745" s="53" t="str">
        <f t="shared" si="85"/>
        <v>tw-h-24-shl-loc2</v>
      </c>
      <c r="M745" s="53">
        <f t="shared" si="86"/>
        <v>3</v>
      </c>
      <c r="N745" s="25">
        <v>1</v>
      </c>
      <c r="O745" s="39">
        <v>1</v>
      </c>
      <c r="Q745" s="48">
        <v>142</v>
      </c>
    </row>
    <row r="746" spans="1:17" ht="16.5">
      <c r="A746" s="45" t="s">
        <v>1750</v>
      </c>
      <c r="B746" s="45">
        <f t="shared" si="81"/>
        <v>4202430</v>
      </c>
      <c r="C746" s="74">
        <v>24</v>
      </c>
      <c r="D746" s="38">
        <f t="shared" si="82"/>
        <v>42024</v>
      </c>
      <c r="E746" s="25">
        <v>3</v>
      </c>
      <c r="F746" s="26" t="s">
        <v>820</v>
      </c>
      <c r="G746" s="26" t="s">
        <v>174</v>
      </c>
      <c r="H746" s="25">
        <f t="shared" si="83"/>
        <v>56</v>
      </c>
      <c r="I746" s="25">
        <f t="shared" si="84"/>
        <v>7</v>
      </c>
      <c r="J746" s="25">
        <v>2</v>
      </c>
      <c r="K746" s="25" t="s">
        <v>518</v>
      </c>
      <c r="L746" s="56" t="str">
        <f t="shared" si="85"/>
        <v>tw-h-24-jlr-loc3</v>
      </c>
      <c r="M746" s="56">
        <f t="shared" si="86"/>
        <v>3</v>
      </c>
      <c r="N746" s="25">
        <v>1</v>
      </c>
      <c r="O746" s="39">
        <v>1</v>
      </c>
      <c r="Q746" s="48">
        <v>143</v>
      </c>
    </row>
    <row r="747" spans="1:17" ht="17.25">
      <c r="A747" s="45" t="s">
        <v>1750</v>
      </c>
      <c r="B747" s="45">
        <f t="shared" si="81"/>
        <v>4202431</v>
      </c>
      <c r="C747" s="74">
        <v>24</v>
      </c>
      <c r="D747" s="40">
        <f t="shared" si="82"/>
        <v>42024</v>
      </c>
      <c r="E747" s="41">
        <v>3</v>
      </c>
      <c r="F747" s="42" t="s">
        <v>821</v>
      </c>
      <c r="G747" s="42" t="s">
        <v>525</v>
      </c>
      <c r="H747" s="41">
        <f t="shared" si="83"/>
        <v>56</v>
      </c>
      <c r="I747" s="41">
        <f t="shared" si="84"/>
        <v>7</v>
      </c>
      <c r="J747" s="41">
        <v>2</v>
      </c>
      <c r="K747" s="41" t="s">
        <v>559</v>
      </c>
      <c r="L747" s="42" t="str">
        <f t="shared" si="85"/>
        <v>tw-h-24-shl-loc3</v>
      </c>
      <c r="M747" s="42">
        <f t="shared" si="86"/>
        <v>3</v>
      </c>
      <c r="N747" s="41">
        <v>1</v>
      </c>
      <c r="O747" s="43">
        <v>1</v>
      </c>
      <c r="Q747" s="48">
        <v>144</v>
      </c>
    </row>
    <row r="748" spans="1:17" ht="16.5">
      <c r="A748" s="45" t="s">
        <v>1750</v>
      </c>
      <c r="B748" s="45">
        <f t="shared" si="81"/>
        <v>4202510</v>
      </c>
      <c r="C748" s="74">
        <v>25</v>
      </c>
      <c r="D748" s="35">
        <f t="shared" si="82"/>
        <v>42025</v>
      </c>
      <c r="E748" s="36">
        <v>1</v>
      </c>
      <c r="F748" s="44" t="s">
        <v>820</v>
      </c>
      <c r="G748" s="44" t="s">
        <v>175</v>
      </c>
      <c r="H748" s="36">
        <f t="shared" si="83"/>
        <v>66</v>
      </c>
      <c r="I748" s="36">
        <f t="shared" si="84"/>
        <v>7</v>
      </c>
      <c r="J748" s="36">
        <v>3</v>
      </c>
      <c r="K748" s="36" t="s">
        <v>519</v>
      </c>
      <c r="L748" s="36" t="str">
        <f t="shared" si="85"/>
        <v>tw-h-25-jlr-loc1</v>
      </c>
      <c r="M748" s="36">
        <f t="shared" si="86"/>
        <v>3</v>
      </c>
      <c r="N748" s="36">
        <v>1</v>
      </c>
      <c r="O748" s="37">
        <v>1</v>
      </c>
      <c r="Q748" s="48">
        <v>145</v>
      </c>
    </row>
    <row r="749" spans="1:17" ht="16.5">
      <c r="A749" s="45" t="s">
        <v>1750</v>
      </c>
      <c r="B749" s="45">
        <f t="shared" si="81"/>
        <v>4202511</v>
      </c>
      <c r="C749" s="74">
        <v>25</v>
      </c>
      <c r="D749" s="38">
        <f t="shared" si="82"/>
        <v>42025</v>
      </c>
      <c r="E749" s="25">
        <v>1</v>
      </c>
      <c r="F749" s="26" t="s">
        <v>821</v>
      </c>
      <c r="G749" s="26" t="s">
        <v>436</v>
      </c>
      <c r="H749" s="25">
        <f t="shared" si="83"/>
        <v>66</v>
      </c>
      <c r="I749" s="25">
        <f t="shared" si="84"/>
        <v>7</v>
      </c>
      <c r="J749" s="25">
        <v>3</v>
      </c>
      <c r="K749" s="25" t="s">
        <v>560</v>
      </c>
      <c r="L749" s="25" t="str">
        <f t="shared" si="85"/>
        <v>tw-h-25-shl-loc1</v>
      </c>
      <c r="M749" s="25">
        <f t="shared" si="86"/>
        <v>3</v>
      </c>
      <c r="N749" s="25">
        <v>1</v>
      </c>
      <c r="O749" s="39">
        <v>1</v>
      </c>
      <c r="Q749" s="48">
        <v>146</v>
      </c>
    </row>
    <row r="750" spans="1:17" ht="16.5">
      <c r="A750" s="45" t="s">
        <v>1750</v>
      </c>
      <c r="B750" s="45">
        <f t="shared" si="81"/>
        <v>4202520</v>
      </c>
      <c r="C750" s="74">
        <v>25</v>
      </c>
      <c r="D750" s="38">
        <f t="shared" si="82"/>
        <v>42025</v>
      </c>
      <c r="E750" s="25">
        <v>2</v>
      </c>
      <c r="F750" s="26" t="s">
        <v>820</v>
      </c>
      <c r="G750" s="26" t="s">
        <v>520</v>
      </c>
      <c r="H750" s="25">
        <f t="shared" si="83"/>
        <v>66</v>
      </c>
      <c r="I750" s="25">
        <f t="shared" si="84"/>
        <v>7</v>
      </c>
      <c r="J750" s="25">
        <v>3</v>
      </c>
      <c r="K750" s="25" t="s">
        <v>175</v>
      </c>
      <c r="L750" s="53" t="str">
        <f t="shared" si="85"/>
        <v>tw-h-25-jlr-loc2</v>
      </c>
      <c r="M750" s="53">
        <f t="shared" si="86"/>
        <v>3</v>
      </c>
      <c r="N750" s="25">
        <v>1</v>
      </c>
      <c r="O750" s="39">
        <v>1</v>
      </c>
      <c r="Q750" s="48">
        <v>147</v>
      </c>
    </row>
    <row r="751" spans="1:17" ht="16.5">
      <c r="A751" s="45" t="s">
        <v>1750</v>
      </c>
      <c r="B751" s="45">
        <f t="shared" si="81"/>
        <v>4202521</v>
      </c>
      <c r="C751" s="74">
        <v>25</v>
      </c>
      <c r="D751" s="38">
        <f t="shared" si="82"/>
        <v>42025</v>
      </c>
      <c r="E751" s="25">
        <v>2</v>
      </c>
      <c r="F751" s="26" t="s">
        <v>821</v>
      </c>
      <c r="G751" s="26" t="s">
        <v>540</v>
      </c>
      <c r="H751" s="25">
        <f t="shared" si="83"/>
        <v>66</v>
      </c>
      <c r="I751" s="25">
        <f t="shared" si="84"/>
        <v>7</v>
      </c>
      <c r="J751" s="25">
        <v>3</v>
      </c>
      <c r="K751" s="25" t="s">
        <v>544</v>
      </c>
      <c r="L751" s="53" t="str">
        <f t="shared" si="85"/>
        <v>tw-h-25-shl-loc2</v>
      </c>
      <c r="M751" s="53">
        <f t="shared" si="86"/>
        <v>3</v>
      </c>
      <c r="N751" s="25">
        <v>1</v>
      </c>
      <c r="O751" s="39">
        <v>1</v>
      </c>
      <c r="Q751" s="48">
        <v>148</v>
      </c>
    </row>
    <row r="752" spans="1:17" ht="16.5">
      <c r="A752" s="45" t="s">
        <v>1750</v>
      </c>
      <c r="B752" s="45">
        <f t="shared" si="81"/>
        <v>4202530</v>
      </c>
      <c r="C752" s="74">
        <v>25</v>
      </c>
      <c r="D752" s="38">
        <f t="shared" si="82"/>
        <v>42025</v>
      </c>
      <c r="E752" s="25">
        <v>3</v>
      </c>
      <c r="F752" s="26" t="s">
        <v>820</v>
      </c>
      <c r="G752" s="26" t="s">
        <v>174</v>
      </c>
      <c r="H752" s="25">
        <f t="shared" si="83"/>
        <v>66</v>
      </c>
      <c r="I752" s="25">
        <f t="shared" si="84"/>
        <v>7</v>
      </c>
      <c r="J752" s="25">
        <v>3</v>
      </c>
      <c r="K752" s="25" t="s">
        <v>517</v>
      </c>
      <c r="L752" s="56" t="str">
        <f t="shared" si="85"/>
        <v>tw-h-25-jlr-loc3</v>
      </c>
      <c r="M752" s="56">
        <f t="shared" si="86"/>
        <v>3</v>
      </c>
      <c r="N752" s="25">
        <v>1</v>
      </c>
      <c r="O752" s="39">
        <v>1</v>
      </c>
      <c r="Q752" s="48">
        <v>149</v>
      </c>
    </row>
    <row r="753" spans="1:17" ht="17.25">
      <c r="A753" s="45" t="s">
        <v>1750</v>
      </c>
      <c r="B753" s="45">
        <f t="shared" si="81"/>
        <v>4202531</v>
      </c>
      <c r="C753" s="74">
        <v>25</v>
      </c>
      <c r="D753" s="40">
        <f t="shared" si="82"/>
        <v>42025</v>
      </c>
      <c r="E753" s="41">
        <v>3</v>
      </c>
      <c r="F753" s="42" t="s">
        <v>821</v>
      </c>
      <c r="G753" s="42" t="s">
        <v>525</v>
      </c>
      <c r="H753" s="41">
        <f t="shared" si="83"/>
        <v>66</v>
      </c>
      <c r="I753" s="41">
        <f t="shared" si="84"/>
        <v>7</v>
      </c>
      <c r="J753" s="41">
        <v>3</v>
      </c>
      <c r="K753" s="41" t="s">
        <v>558</v>
      </c>
      <c r="L753" s="42" t="str">
        <f t="shared" si="85"/>
        <v>tw-h-25-shl-loc3</v>
      </c>
      <c r="M753" s="42">
        <f t="shared" si="86"/>
        <v>3</v>
      </c>
      <c r="N753" s="41">
        <v>1</v>
      </c>
      <c r="O753" s="43">
        <v>1</v>
      </c>
      <c r="Q753" s="48">
        <v>150</v>
      </c>
    </row>
    <row r="754" spans="1:17" ht="16.5">
      <c r="A754" s="45" t="s">
        <v>1750</v>
      </c>
      <c r="B754" s="45">
        <f t="shared" si="81"/>
        <v>4202610</v>
      </c>
      <c r="C754" s="74">
        <v>26</v>
      </c>
      <c r="D754" s="35">
        <f t="shared" si="82"/>
        <v>42026</v>
      </c>
      <c r="E754" s="36">
        <v>1</v>
      </c>
      <c r="F754" s="44" t="s">
        <v>820</v>
      </c>
      <c r="G754" s="44" t="s">
        <v>175</v>
      </c>
      <c r="H754" s="36">
        <f t="shared" si="83"/>
        <v>68</v>
      </c>
      <c r="I754" s="36">
        <f t="shared" si="84"/>
        <v>7</v>
      </c>
      <c r="J754" s="36">
        <v>3</v>
      </c>
      <c r="K754" s="36" t="s">
        <v>1506</v>
      </c>
      <c r="L754" s="36" t="str">
        <f t="shared" si="85"/>
        <v>tw-h-26-jlr-loc1</v>
      </c>
      <c r="M754" s="36">
        <f t="shared" si="86"/>
        <v>3</v>
      </c>
      <c r="N754" s="36">
        <v>1</v>
      </c>
      <c r="O754" s="37">
        <v>1</v>
      </c>
      <c r="Q754" s="48">
        <v>151</v>
      </c>
    </row>
    <row r="755" spans="1:17" ht="16.5">
      <c r="A755" s="45" t="s">
        <v>1750</v>
      </c>
      <c r="B755" s="45">
        <f t="shared" si="81"/>
        <v>4202611</v>
      </c>
      <c r="C755" s="74">
        <v>26</v>
      </c>
      <c r="D755" s="38">
        <f t="shared" si="82"/>
        <v>42026</v>
      </c>
      <c r="E755" s="25">
        <v>1</v>
      </c>
      <c r="F755" s="26" t="s">
        <v>821</v>
      </c>
      <c r="G755" s="26" t="s">
        <v>436</v>
      </c>
      <c r="H755" s="25">
        <f t="shared" si="83"/>
        <v>68</v>
      </c>
      <c r="I755" s="25">
        <f t="shared" si="84"/>
        <v>7</v>
      </c>
      <c r="J755" s="25">
        <v>3</v>
      </c>
      <c r="K755" s="25" t="s">
        <v>548</v>
      </c>
      <c r="L755" s="25" t="str">
        <f t="shared" si="85"/>
        <v>tw-h-26-shl-loc1</v>
      </c>
      <c r="M755" s="25">
        <f t="shared" si="86"/>
        <v>3</v>
      </c>
      <c r="N755" s="25">
        <v>1</v>
      </c>
      <c r="O755" s="39">
        <v>1</v>
      </c>
      <c r="Q755" s="48">
        <v>152</v>
      </c>
    </row>
    <row r="756" spans="1:17" ht="16.5">
      <c r="A756" s="45" t="s">
        <v>1750</v>
      </c>
      <c r="B756" s="45">
        <f t="shared" si="81"/>
        <v>4202620</v>
      </c>
      <c r="C756" s="74">
        <v>26</v>
      </c>
      <c r="D756" s="38">
        <f t="shared" si="82"/>
        <v>42026</v>
      </c>
      <c r="E756" s="25">
        <v>2</v>
      </c>
      <c r="F756" s="26" t="s">
        <v>820</v>
      </c>
      <c r="G756" s="26" t="s">
        <v>520</v>
      </c>
      <c r="H756" s="25">
        <f t="shared" si="83"/>
        <v>68</v>
      </c>
      <c r="I756" s="25">
        <f t="shared" si="84"/>
        <v>7</v>
      </c>
      <c r="J756" s="25">
        <v>3</v>
      </c>
      <c r="K756" s="25" t="s">
        <v>514</v>
      </c>
      <c r="L756" s="53" t="str">
        <f t="shared" si="85"/>
        <v>tw-h-26-jlr-loc2</v>
      </c>
      <c r="M756" s="53">
        <f t="shared" si="86"/>
        <v>3</v>
      </c>
      <c r="N756" s="25">
        <v>1</v>
      </c>
      <c r="O756" s="39">
        <v>1</v>
      </c>
      <c r="Q756" s="48">
        <v>153</v>
      </c>
    </row>
    <row r="757" spans="1:17" ht="16.5">
      <c r="A757" s="45" t="s">
        <v>1750</v>
      </c>
      <c r="B757" s="45">
        <f t="shared" si="81"/>
        <v>4202621</v>
      </c>
      <c r="C757" s="74">
        <v>26</v>
      </c>
      <c r="D757" s="38">
        <f t="shared" si="82"/>
        <v>42026</v>
      </c>
      <c r="E757" s="25">
        <v>2</v>
      </c>
      <c r="F757" s="26" t="s">
        <v>821</v>
      </c>
      <c r="G757" s="26" t="s">
        <v>540</v>
      </c>
      <c r="H757" s="25">
        <f t="shared" si="83"/>
        <v>68</v>
      </c>
      <c r="I757" s="25">
        <f t="shared" si="84"/>
        <v>7</v>
      </c>
      <c r="J757" s="25">
        <v>3</v>
      </c>
      <c r="K757" s="25" t="s">
        <v>552</v>
      </c>
      <c r="L757" s="53" t="str">
        <f t="shared" si="85"/>
        <v>tw-h-26-shl-loc2</v>
      </c>
      <c r="M757" s="53">
        <f t="shared" si="86"/>
        <v>3</v>
      </c>
      <c r="N757" s="25">
        <v>1</v>
      </c>
      <c r="O757" s="39">
        <v>1</v>
      </c>
      <c r="Q757" s="48">
        <v>154</v>
      </c>
    </row>
    <row r="758" spans="1:17" ht="16.5">
      <c r="A758" s="45" t="s">
        <v>1750</v>
      </c>
      <c r="B758" s="45">
        <f t="shared" si="81"/>
        <v>4202630</v>
      </c>
      <c r="C758" s="74">
        <v>26</v>
      </c>
      <c r="D758" s="38">
        <f t="shared" si="82"/>
        <v>42026</v>
      </c>
      <c r="E758" s="25">
        <v>3</v>
      </c>
      <c r="F758" s="26" t="s">
        <v>820</v>
      </c>
      <c r="G758" s="26" t="s">
        <v>174</v>
      </c>
      <c r="H758" s="25">
        <f t="shared" si="83"/>
        <v>68</v>
      </c>
      <c r="I758" s="25">
        <f t="shared" si="84"/>
        <v>7</v>
      </c>
      <c r="J758" s="25">
        <v>3</v>
      </c>
      <c r="K758" s="25" t="s">
        <v>175</v>
      </c>
      <c r="L758" s="56" t="str">
        <f t="shared" si="85"/>
        <v>tw-h-26-jlr-loc3</v>
      </c>
      <c r="M758" s="56">
        <f t="shared" si="86"/>
        <v>3</v>
      </c>
      <c r="N758" s="25">
        <v>1</v>
      </c>
      <c r="O758" s="39">
        <v>1</v>
      </c>
      <c r="Q758" s="48">
        <v>155</v>
      </c>
    </row>
    <row r="759" spans="1:17" ht="17.25">
      <c r="A759" s="45" t="s">
        <v>1750</v>
      </c>
      <c r="B759" s="45">
        <f t="shared" si="81"/>
        <v>4202631</v>
      </c>
      <c r="C759" s="74">
        <v>26</v>
      </c>
      <c r="D759" s="40">
        <f t="shared" si="82"/>
        <v>42026</v>
      </c>
      <c r="E759" s="41">
        <v>3</v>
      </c>
      <c r="F759" s="42" t="s">
        <v>821</v>
      </c>
      <c r="G759" s="42" t="s">
        <v>525</v>
      </c>
      <c r="H759" s="41">
        <f t="shared" si="83"/>
        <v>68</v>
      </c>
      <c r="I759" s="41">
        <f t="shared" si="84"/>
        <v>7</v>
      </c>
      <c r="J759" s="41">
        <v>3</v>
      </c>
      <c r="K759" s="41" t="s">
        <v>551</v>
      </c>
      <c r="L759" s="42" t="str">
        <f t="shared" si="85"/>
        <v>tw-h-26-shl-loc3</v>
      </c>
      <c r="M759" s="42">
        <f t="shared" si="86"/>
        <v>3</v>
      </c>
      <c r="N759" s="41">
        <v>1</v>
      </c>
      <c r="O759" s="43">
        <v>1</v>
      </c>
      <c r="Q759" s="48">
        <v>156</v>
      </c>
    </row>
    <row r="760" spans="1:17" ht="16.5">
      <c r="A760" s="45" t="s">
        <v>1750</v>
      </c>
      <c r="B760" s="45">
        <f t="shared" si="81"/>
        <v>4202710</v>
      </c>
      <c r="C760" s="74">
        <v>27</v>
      </c>
      <c r="D760" s="35">
        <f t="shared" si="82"/>
        <v>42027</v>
      </c>
      <c r="E760" s="36">
        <v>1</v>
      </c>
      <c r="F760" s="44" t="s">
        <v>820</v>
      </c>
      <c r="G760" s="44" t="s">
        <v>175</v>
      </c>
      <c r="H760" s="36">
        <f t="shared" si="83"/>
        <v>69</v>
      </c>
      <c r="I760" s="36">
        <f t="shared" si="84"/>
        <v>7</v>
      </c>
      <c r="J760" s="36">
        <v>3</v>
      </c>
      <c r="K760" s="36" t="s">
        <v>518</v>
      </c>
      <c r="L760" s="36" t="str">
        <f t="shared" si="85"/>
        <v>tw-h-27-jlr-loc1</v>
      </c>
      <c r="M760" s="36">
        <f t="shared" si="86"/>
        <v>3</v>
      </c>
      <c r="N760" s="36">
        <v>1</v>
      </c>
      <c r="O760" s="37">
        <v>1</v>
      </c>
      <c r="Q760" s="48">
        <v>157</v>
      </c>
    </row>
    <row r="761" spans="1:17" ht="16.5">
      <c r="A761" s="45" t="s">
        <v>1750</v>
      </c>
      <c r="B761" s="45">
        <f t="shared" si="81"/>
        <v>4202711</v>
      </c>
      <c r="C761" s="74">
        <v>27</v>
      </c>
      <c r="D761" s="38">
        <f t="shared" si="82"/>
        <v>42027</v>
      </c>
      <c r="E761" s="25">
        <v>1</v>
      </c>
      <c r="F761" s="26" t="s">
        <v>821</v>
      </c>
      <c r="G761" s="26" t="s">
        <v>436</v>
      </c>
      <c r="H761" s="25">
        <f t="shared" si="83"/>
        <v>69</v>
      </c>
      <c r="I761" s="25">
        <f t="shared" si="84"/>
        <v>7</v>
      </c>
      <c r="J761" s="25">
        <v>3</v>
      </c>
      <c r="K761" s="25" t="s">
        <v>559</v>
      </c>
      <c r="L761" s="25" t="str">
        <f t="shared" si="85"/>
        <v>tw-h-27-shl-loc1</v>
      </c>
      <c r="M761" s="25">
        <f t="shared" si="86"/>
        <v>3</v>
      </c>
      <c r="N761" s="25">
        <v>1</v>
      </c>
      <c r="O761" s="39">
        <v>1</v>
      </c>
      <c r="Q761" s="48">
        <v>158</v>
      </c>
    </row>
    <row r="762" spans="1:17" ht="16.5">
      <c r="A762" s="45" t="s">
        <v>1750</v>
      </c>
      <c r="B762" s="45">
        <f t="shared" si="81"/>
        <v>4202720</v>
      </c>
      <c r="C762" s="74">
        <v>27</v>
      </c>
      <c r="D762" s="38">
        <f t="shared" si="82"/>
        <v>42027</v>
      </c>
      <c r="E762" s="25">
        <v>2</v>
      </c>
      <c r="F762" s="26" t="s">
        <v>820</v>
      </c>
      <c r="G762" s="26" t="s">
        <v>520</v>
      </c>
      <c r="H762" s="25">
        <f t="shared" si="83"/>
        <v>69</v>
      </c>
      <c r="I762" s="25">
        <f t="shared" si="84"/>
        <v>7</v>
      </c>
      <c r="J762" s="25">
        <v>3</v>
      </c>
      <c r="K762" s="25" t="s">
        <v>1507</v>
      </c>
      <c r="L762" s="53" t="str">
        <f t="shared" si="85"/>
        <v>tw-h-27-jlr-loc2</v>
      </c>
      <c r="M762" s="53">
        <f t="shared" si="86"/>
        <v>3</v>
      </c>
      <c r="N762" s="25">
        <v>1</v>
      </c>
      <c r="O762" s="39">
        <v>1</v>
      </c>
      <c r="Q762" s="48">
        <v>159</v>
      </c>
    </row>
    <row r="763" spans="1:17" ht="16.5">
      <c r="A763" s="45" t="s">
        <v>1750</v>
      </c>
      <c r="B763" s="45">
        <f t="shared" si="81"/>
        <v>4202721</v>
      </c>
      <c r="C763" s="74">
        <v>27</v>
      </c>
      <c r="D763" s="38">
        <f t="shared" si="82"/>
        <v>42027</v>
      </c>
      <c r="E763" s="25">
        <v>2</v>
      </c>
      <c r="F763" s="26" t="s">
        <v>821</v>
      </c>
      <c r="G763" s="26" t="s">
        <v>540</v>
      </c>
      <c r="H763" s="25">
        <f t="shared" si="83"/>
        <v>69</v>
      </c>
      <c r="I763" s="25">
        <f t="shared" si="84"/>
        <v>7</v>
      </c>
      <c r="J763" s="25">
        <v>3</v>
      </c>
      <c r="K763" s="25" t="s">
        <v>554</v>
      </c>
      <c r="L763" s="53" t="str">
        <f t="shared" si="85"/>
        <v>tw-h-27-shl-loc2</v>
      </c>
      <c r="M763" s="53">
        <f t="shared" si="86"/>
        <v>3</v>
      </c>
      <c r="N763" s="25">
        <v>1</v>
      </c>
      <c r="O763" s="39">
        <v>1</v>
      </c>
      <c r="Q763" s="48">
        <v>160</v>
      </c>
    </row>
    <row r="764" spans="1:17" ht="16.5">
      <c r="A764" s="45" t="s">
        <v>1750</v>
      </c>
      <c r="B764" s="45">
        <f t="shared" si="81"/>
        <v>4202730</v>
      </c>
      <c r="C764" s="74">
        <v>27</v>
      </c>
      <c r="D764" s="38">
        <f t="shared" si="82"/>
        <v>42027</v>
      </c>
      <c r="E764" s="25">
        <v>3</v>
      </c>
      <c r="F764" s="26" t="s">
        <v>820</v>
      </c>
      <c r="G764" s="26" t="s">
        <v>174</v>
      </c>
      <c r="H764" s="25">
        <f t="shared" si="83"/>
        <v>69</v>
      </c>
      <c r="I764" s="25">
        <f t="shared" si="84"/>
        <v>7</v>
      </c>
      <c r="J764" s="25">
        <v>3</v>
      </c>
      <c r="K764" s="25" t="s">
        <v>515</v>
      </c>
      <c r="L764" s="56" t="str">
        <f t="shared" si="85"/>
        <v>tw-h-27-jlr-loc3</v>
      </c>
      <c r="M764" s="56">
        <f t="shared" si="86"/>
        <v>3</v>
      </c>
      <c r="N764" s="25">
        <v>1</v>
      </c>
      <c r="O764" s="39">
        <v>1</v>
      </c>
      <c r="Q764" s="48">
        <v>161</v>
      </c>
    </row>
    <row r="765" spans="1:17" ht="17.25">
      <c r="A765" s="45" t="s">
        <v>1750</v>
      </c>
      <c r="B765" s="45">
        <f t="shared" si="81"/>
        <v>4202731</v>
      </c>
      <c r="C765" s="74">
        <v>27</v>
      </c>
      <c r="D765" s="40">
        <f t="shared" si="82"/>
        <v>42027</v>
      </c>
      <c r="E765" s="41">
        <v>3</v>
      </c>
      <c r="F765" s="42" t="s">
        <v>821</v>
      </c>
      <c r="G765" s="42" t="s">
        <v>525</v>
      </c>
      <c r="H765" s="41">
        <f t="shared" si="83"/>
        <v>69</v>
      </c>
      <c r="I765" s="41">
        <f t="shared" si="84"/>
        <v>7</v>
      </c>
      <c r="J765" s="41">
        <v>3</v>
      </c>
      <c r="K765" s="41" t="s">
        <v>555</v>
      </c>
      <c r="L765" s="42" t="str">
        <f t="shared" si="85"/>
        <v>tw-h-27-shl-loc3</v>
      </c>
      <c r="M765" s="42">
        <f t="shared" si="86"/>
        <v>3</v>
      </c>
      <c r="N765" s="41">
        <v>1</v>
      </c>
      <c r="O765" s="43">
        <v>1</v>
      </c>
      <c r="Q765" s="48">
        <v>162</v>
      </c>
    </row>
    <row r="766" spans="1:17" ht="16.5">
      <c r="A766" s="45" t="s">
        <v>1750</v>
      </c>
      <c r="B766" s="45">
        <f t="shared" si="81"/>
        <v>4202810</v>
      </c>
      <c r="C766" s="74">
        <v>28</v>
      </c>
      <c r="D766" s="35">
        <f t="shared" si="82"/>
        <v>42028</v>
      </c>
      <c r="E766" s="36">
        <v>1</v>
      </c>
      <c r="F766" s="44" t="s">
        <v>820</v>
      </c>
      <c r="G766" s="44" t="s">
        <v>175</v>
      </c>
      <c r="H766" s="36">
        <f t="shared" si="83"/>
        <v>70</v>
      </c>
      <c r="I766" s="36">
        <f t="shared" si="84"/>
        <v>8</v>
      </c>
      <c r="J766" s="36">
        <v>3</v>
      </c>
      <c r="K766" s="36" t="s">
        <v>511</v>
      </c>
      <c r="L766" s="36" t="str">
        <f t="shared" si="85"/>
        <v>tw-h-28-jlr-loc1</v>
      </c>
      <c r="M766" s="36">
        <f t="shared" si="86"/>
        <v>3</v>
      </c>
      <c r="N766" s="36">
        <v>1</v>
      </c>
      <c r="O766" s="37">
        <v>1</v>
      </c>
      <c r="Q766" s="48">
        <v>163</v>
      </c>
    </row>
    <row r="767" spans="1:17" ht="16.5">
      <c r="A767" s="45" t="s">
        <v>1750</v>
      </c>
      <c r="B767" s="45">
        <f t="shared" si="81"/>
        <v>4202811</v>
      </c>
      <c r="C767" s="74">
        <v>28</v>
      </c>
      <c r="D767" s="38">
        <f t="shared" si="82"/>
        <v>42028</v>
      </c>
      <c r="E767" s="25">
        <v>1</v>
      </c>
      <c r="F767" s="26" t="s">
        <v>821</v>
      </c>
      <c r="G767" s="26" t="s">
        <v>436</v>
      </c>
      <c r="H767" s="25">
        <f t="shared" si="83"/>
        <v>70</v>
      </c>
      <c r="I767" s="25">
        <f t="shared" si="84"/>
        <v>8</v>
      </c>
      <c r="J767" s="25">
        <v>3</v>
      </c>
      <c r="K767" s="25" t="s">
        <v>543</v>
      </c>
      <c r="L767" s="25" t="str">
        <f t="shared" si="85"/>
        <v>tw-h-28-shl-loc1</v>
      </c>
      <c r="M767" s="25">
        <f t="shared" si="86"/>
        <v>3</v>
      </c>
      <c r="N767" s="25">
        <v>1</v>
      </c>
      <c r="O767" s="39">
        <v>1</v>
      </c>
      <c r="Q767" s="48">
        <v>164</v>
      </c>
    </row>
    <row r="768" spans="1:17" ht="16.5">
      <c r="A768" s="45" t="s">
        <v>1750</v>
      </c>
      <c r="B768" s="45">
        <f t="shared" si="81"/>
        <v>4202820</v>
      </c>
      <c r="C768" s="74">
        <v>28</v>
      </c>
      <c r="D768" s="38">
        <f t="shared" si="82"/>
        <v>42028</v>
      </c>
      <c r="E768" s="25">
        <v>2</v>
      </c>
      <c r="F768" s="26" t="s">
        <v>820</v>
      </c>
      <c r="G768" s="26" t="s">
        <v>520</v>
      </c>
      <c r="H768" s="25">
        <f t="shared" si="83"/>
        <v>70</v>
      </c>
      <c r="I768" s="25">
        <f t="shared" si="84"/>
        <v>7</v>
      </c>
      <c r="J768" s="25">
        <v>3</v>
      </c>
      <c r="K768" s="25" t="s">
        <v>1511</v>
      </c>
      <c r="L768" s="53" t="str">
        <f t="shared" si="85"/>
        <v>tw-h-28-jlr-loc2</v>
      </c>
      <c r="M768" s="53">
        <f t="shared" si="86"/>
        <v>3</v>
      </c>
      <c r="N768" s="25">
        <v>1</v>
      </c>
      <c r="O768" s="39">
        <v>1</v>
      </c>
      <c r="Q768" s="48">
        <v>165</v>
      </c>
    </row>
    <row r="769" spans="1:17" ht="16.5">
      <c r="A769" s="45" t="s">
        <v>1750</v>
      </c>
      <c r="B769" s="45">
        <f t="shared" si="81"/>
        <v>4202821</v>
      </c>
      <c r="C769" s="74">
        <v>28</v>
      </c>
      <c r="D769" s="38">
        <f t="shared" si="82"/>
        <v>42028</v>
      </c>
      <c r="E769" s="25">
        <v>2</v>
      </c>
      <c r="F769" s="26" t="s">
        <v>821</v>
      </c>
      <c r="G769" s="26" t="s">
        <v>540</v>
      </c>
      <c r="H769" s="25">
        <f t="shared" si="83"/>
        <v>70</v>
      </c>
      <c r="I769" s="25">
        <f t="shared" si="84"/>
        <v>7</v>
      </c>
      <c r="J769" s="25">
        <v>3</v>
      </c>
      <c r="K769" s="25" t="s">
        <v>546</v>
      </c>
      <c r="L769" s="53" t="str">
        <f t="shared" si="85"/>
        <v>tw-h-28-shl-loc2</v>
      </c>
      <c r="M769" s="53">
        <f t="shared" si="86"/>
        <v>3</v>
      </c>
      <c r="N769" s="25">
        <v>1</v>
      </c>
      <c r="O769" s="39">
        <v>1</v>
      </c>
      <c r="Q769" s="48">
        <v>166</v>
      </c>
    </row>
    <row r="770" spans="1:17" ht="16.5">
      <c r="A770" s="45" t="s">
        <v>1750</v>
      </c>
      <c r="B770" s="45">
        <f t="shared" si="81"/>
        <v>4202830</v>
      </c>
      <c r="C770" s="74">
        <v>28</v>
      </c>
      <c r="D770" s="38">
        <f t="shared" si="82"/>
        <v>42028</v>
      </c>
      <c r="E770" s="25">
        <v>3</v>
      </c>
      <c r="F770" s="26" t="s">
        <v>820</v>
      </c>
      <c r="G770" s="26" t="s">
        <v>174</v>
      </c>
      <c r="H770" s="25">
        <f t="shared" si="83"/>
        <v>70</v>
      </c>
      <c r="I770" s="25">
        <f t="shared" si="84"/>
        <v>7</v>
      </c>
      <c r="J770" s="25">
        <v>3</v>
      </c>
      <c r="K770" s="25" t="s">
        <v>520</v>
      </c>
      <c r="L770" s="56" t="str">
        <f t="shared" si="85"/>
        <v>tw-h-28-jlr-loc3</v>
      </c>
      <c r="M770" s="56">
        <f t="shared" si="86"/>
        <v>3</v>
      </c>
      <c r="N770" s="25">
        <v>1</v>
      </c>
      <c r="O770" s="39">
        <v>1</v>
      </c>
      <c r="Q770" s="48">
        <v>167</v>
      </c>
    </row>
    <row r="771" spans="1:17" ht="17.25">
      <c r="A771" s="45" t="s">
        <v>1750</v>
      </c>
      <c r="B771" s="45">
        <f t="shared" si="81"/>
        <v>4202831</v>
      </c>
      <c r="C771" s="74">
        <v>28</v>
      </c>
      <c r="D771" s="40">
        <f t="shared" si="82"/>
        <v>42028</v>
      </c>
      <c r="E771" s="41">
        <v>3</v>
      </c>
      <c r="F771" s="42" t="s">
        <v>821</v>
      </c>
      <c r="G771" s="42" t="s">
        <v>525</v>
      </c>
      <c r="H771" s="41">
        <f t="shared" si="83"/>
        <v>70</v>
      </c>
      <c r="I771" s="41">
        <f t="shared" si="84"/>
        <v>7</v>
      </c>
      <c r="J771" s="41">
        <v>3</v>
      </c>
      <c r="K771" s="41" t="s">
        <v>561</v>
      </c>
      <c r="L771" s="42" t="str">
        <f t="shared" si="85"/>
        <v>tw-h-28-shl-loc3</v>
      </c>
      <c r="M771" s="42">
        <f t="shared" si="86"/>
        <v>3</v>
      </c>
      <c r="N771" s="41">
        <v>1</v>
      </c>
      <c r="O771" s="43">
        <v>1</v>
      </c>
      <c r="Q771" s="48">
        <v>168</v>
      </c>
    </row>
    <row r="772" spans="1:17" ht="16.5">
      <c r="A772" s="45" t="s">
        <v>1750</v>
      </c>
      <c r="B772" s="45">
        <f t="shared" si="81"/>
        <v>4202910</v>
      </c>
      <c r="C772" s="74">
        <v>29</v>
      </c>
      <c r="D772" s="35">
        <f t="shared" si="82"/>
        <v>42029</v>
      </c>
      <c r="E772" s="36">
        <v>1</v>
      </c>
      <c r="F772" s="44" t="s">
        <v>820</v>
      </c>
      <c r="G772" s="44" t="s">
        <v>175</v>
      </c>
      <c r="H772" s="36">
        <f t="shared" si="83"/>
        <v>70</v>
      </c>
      <c r="I772" s="36">
        <f t="shared" si="84"/>
        <v>8</v>
      </c>
      <c r="J772" s="36">
        <v>3</v>
      </c>
      <c r="K772" s="36" t="s">
        <v>518</v>
      </c>
      <c r="L772" s="36" t="str">
        <f t="shared" si="85"/>
        <v>tw-h-29-jlr-loc1</v>
      </c>
      <c r="M772" s="36">
        <f t="shared" si="86"/>
        <v>3</v>
      </c>
      <c r="N772" s="36">
        <v>1</v>
      </c>
      <c r="O772" s="37">
        <v>1</v>
      </c>
      <c r="Q772" s="48">
        <v>169</v>
      </c>
    </row>
    <row r="773" spans="1:17" ht="16.5">
      <c r="A773" s="45" t="s">
        <v>1750</v>
      </c>
      <c r="B773" s="45">
        <f t="shared" si="87" ref="B773:B836">D773*100+E773*10+IF(F773="jlr",0,1)</f>
        <v>4202911</v>
      </c>
      <c r="C773" s="74">
        <v>29</v>
      </c>
      <c r="D773" s="38">
        <f t="shared" si="82"/>
        <v>42029</v>
      </c>
      <c r="E773" s="25">
        <v>1</v>
      </c>
      <c r="F773" s="26" t="s">
        <v>821</v>
      </c>
      <c r="G773" s="26" t="s">
        <v>436</v>
      </c>
      <c r="H773" s="25">
        <f t="shared" si="83"/>
        <v>70</v>
      </c>
      <c r="I773" s="25">
        <f t="shared" si="84"/>
        <v>8</v>
      </c>
      <c r="J773" s="25">
        <v>3</v>
      </c>
      <c r="K773" s="26" t="s">
        <v>559</v>
      </c>
      <c r="L773" s="25" t="str">
        <f t="shared" si="85"/>
        <v>tw-h-29-shl-loc1</v>
      </c>
      <c r="M773" s="25">
        <f t="shared" si="86"/>
        <v>3</v>
      </c>
      <c r="N773" s="25">
        <v>1</v>
      </c>
      <c r="O773" s="39">
        <v>1</v>
      </c>
      <c r="Q773" s="48">
        <v>170</v>
      </c>
    </row>
    <row r="774" spans="1:17" ht="16.5">
      <c r="A774" s="45" t="s">
        <v>1750</v>
      </c>
      <c r="B774" s="45">
        <f t="shared" si="87"/>
        <v>4202920</v>
      </c>
      <c r="C774" s="74">
        <v>29</v>
      </c>
      <c r="D774" s="38">
        <f t="shared" si="82"/>
        <v>42029</v>
      </c>
      <c r="E774" s="25">
        <v>2</v>
      </c>
      <c r="F774" s="26" t="s">
        <v>820</v>
      </c>
      <c r="G774" s="26" t="s">
        <v>520</v>
      </c>
      <c r="H774" s="25">
        <f t="shared" si="83"/>
        <v>70</v>
      </c>
      <c r="I774" s="25">
        <f t="shared" si="84"/>
        <v>8</v>
      </c>
      <c r="J774" s="25">
        <v>3</v>
      </c>
      <c r="K774" s="25" t="s">
        <v>1507</v>
      </c>
      <c r="L774" s="53" t="str">
        <f t="shared" si="85"/>
        <v>tw-h-29-jlr-loc2</v>
      </c>
      <c r="M774" s="53">
        <f t="shared" si="86"/>
        <v>3</v>
      </c>
      <c r="N774" s="25">
        <v>1</v>
      </c>
      <c r="O774" s="39">
        <v>1</v>
      </c>
      <c r="Q774" s="48">
        <v>171</v>
      </c>
    </row>
    <row r="775" spans="1:17" ht="16.5">
      <c r="A775" s="45" t="s">
        <v>1750</v>
      </c>
      <c r="B775" s="45">
        <f t="shared" si="87"/>
        <v>4202921</v>
      </c>
      <c r="C775" s="74">
        <v>29</v>
      </c>
      <c r="D775" s="38">
        <f t="shared" si="82"/>
        <v>42029</v>
      </c>
      <c r="E775" s="25">
        <v>2</v>
      </c>
      <c r="F775" s="26" t="s">
        <v>821</v>
      </c>
      <c r="G775" s="26" t="s">
        <v>540</v>
      </c>
      <c r="H775" s="25">
        <f t="shared" si="83"/>
        <v>70</v>
      </c>
      <c r="I775" s="25">
        <f t="shared" si="84"/>
        <v>8</v>
      </c>
      <c r="J775" s="25">
        <v>3</v>
      </c>
      <c r="K775" s="25" t="s">
        <v>554</v>
      </c>
      <c r="L775" s="53" t="str">
        <f t="shared" si="85"/>
        <v>tw-h-29-shl-loc2</v>
      </c>
      <c r="M775" s="53">
        <f t="shared" si="86"/>
        <v>3</v>
      </c>
      <c r="N775" s="25">
        <v>1</v>
      </c>
      <c r="O775" s="39">
        <v>1</v>
      </c>
      <c r="Q775" s="48">
        <v>172</v>
      </c>
    </row>
    <row r="776" spans="1:17" ht="16.5">
      <c r="A776" s="45" t="s">
        <v>1750</v>
      </c>
      <c r="B776" s="45">
        <f t="shared" si="87"/>
        <v>4202930</v>
      </c>
      <c r="C776" s="74">
        <v>29</v>
      </c>
      <c r="D776" s="38">
        <f t="shared" si="82"/>
        <v>42029</v>
      </c>
      <c r="E776" s="25">
        <v>3</v>
      </c>
      <c r="F776" s="26" t="s">
        <v>820</v>
      </c>
      <c r="G776" s="26" t="s">
        <v>174</v>
      </c>
      <c r="H776" s="25">
        <f t="shared" si="83"/>
        <v>70</v>
      </c>
      <c r="I776" s="25">
        <f t="shared" si="84"/>
        <v>7</v>
      </c>
      <c r="J776" s="25">
        <v>3</v>
      </c>
      <c r="K776" s="25" t="s">
        <v>515</v>
      </c>
      <c r="L776" s="56" t="str">
        <f t="shared" si="85"/>
        <v>tw-h-29-jlr-loc3</v>
      </c>
      <c r="M776" s="56">
        <f t="shared" si="86"/>
        <v>3</v>
      </c>
      <c r="N776" s="25">
        <v>1</v>
      </c>
      <c r="O776" s="39">
        <v>1</v>
      </c>
      <c r="Q776" s="48">
        <v>173</v>
      </c>
    </row>
    <row r="777" spans="1:17" ht="17.25">
      <c r="A777" s="45" t="s">
        <v>1750</v>
      </c>
      <c r="B777" s="45">
        <f t="shared" si="87"/>
        <v>4202931</v>
      </c>
      <c r="C777" s="74">
        <v>29</v>
      </c>
      <c r="D777" s="40">
        <f t="shared" si="82"/>
        <v>42029</v>
      </c>
      <c r="E777" s="41">
        <v>3</v>
      </c>
      <c r="F777" s="42" t="s">
        <v>821</v>
      </c>
      <c r="G777" s="42" t="s">
        <v>525</v>
      </c>
      <c r="H777" s="41">
        <f t="shared" si="83"/>
        <v>70</v>
      </c>
      <c r="I777" s="41">
        <f t="shared" si="84"/>
        <v>7</v>
      </c>
      <c r="J777" s="41">
        <v>3</v>
      </c>
      <c r="K777" s="41" t="s">
        <v>555</v>
      </c>
      <c r="L777" s="42" t="str">
        <f t="shared" si="85"/>
        <v>tw-h-29-shl-loc3</v>
      </c>
      <c r="M777" s="42">
        <f t="shared" si="86"/>
        <v>3</v>
      </c>
      <c r="N777" s="41">
        <v>1</v>
      </c>
      <c r="O777" s="43">
        <v>1</v>
      </c>
      <c r="Q777" s="48">
        <v>174</v>
      </c>
    </row>
    <row r="778" spans="1:17" ht="16.5">
      <c r="A778" s="45" t="s">
        <v>1750</v>
      </c>
      <c r="B778" s="45">
        <f t="shared" si="87"/>
        <v>4203010</v>
      </c>
      <c r="C778" s="74">
        <v>30</v>
      </c>
      <c r="D778" s="35">
        <f t="shared" si="82"/>
        <v>42030</v>
      </c>
      <c r="E778" s="36">
        <v>1</v>
      </c>
      <c r="F778" s="44" t="s">
        <v>820</v>
      </c>
      <c r="G778" s="44" t="s">
        <v>1036</v>
      </c>
      <c r="H778" s="36">
        <f t="shared" si="83"/>
        <v>70</v>
      </c>
      <c r="I778" s="36">
        <f t="shared" si="84"/>
        <v>8</v>
      </c>
      <c r="J778" s="36">
        <v>3</v>
      </c>
      <c r="K778" s="44" t="s">
        <v>521</v>
      </c>
      <c r="L778" s="36" t="str">
        <f t="shared" si="85"/>
        <v>tw-h-30-jlr-loc1</v>
      </c>
      <c r="M778" s="36">
        <f t="shared" si="86"/>
        <v>3</v>
      </c>
      <c r="N778" s="36">
        <v>1</v>
      </c>
      <c r="O778" s="37">
        <v>1</v>
      </c>
      <c r="Q778" s="48">
        <v>175</v>
      </c>
    </row>
    <row r="779" spans="1:17" ht="16.5">
      <c r="A779" s="45" t="s">
        <v>1750</v>
      </c>
      <c r="B779" s="45">
        <f t="shared" si="87"/>
        <v>4203011</v>
      </c>
      <c r="C779" s="74">
        <v>30</v>
      </c>
      <c r="D779" s="38">
        <f t="shared" si="82"/>
        <v>42030</v>
      </c>
      <c r="E779" s="25">
        <v>1</v>
      </c>
      <c r="F779" s="26" t="s">
        <v>821</v>
      </c>
      <c r="G779" s="26" t="s">
        <v>1037</v>
      </c>
      <c r="H779" s="25">
        <f t="shared" si="83"/>
        <v>70</v>
      </c>
      <c r="I779" s="25">
        <f t="shared" si="84"/>
        <v>8</v>
      </c>
      <c r="J779" s="25">
        <v>3</v>
      </c>
      <c r="K779" s="26" t="s">
        <v>562</v>
      </c>
      <c r="L779" s="25" t="str">
        <f t="shared" si="85"/>
        <v>tw-h-30-shl-loc1</v>
      </c>
      <c r="M779" s="25">
        <f t="shared" si="86"/>
        <v>3</v>
      </c>
      <c r="N779" s="25">
        <v>1</v>
      </c>
      <c r="O779" s="39">
        <v>1</v>
      </c>
      <c r="Q779" s="48">
        <v>176</v>
      </c>
    </row>
    <row r="780" spans="1:17" ht="16.5">
      <c r="A780" s="45" t="s">
        <v>1750</v>
      </c>
      <c r="B780" s="45">
        <f t="shared" si="87"/>
        <v>4203020</v>
      </c>
      <c r="C780" s="74">
        <v>30</v>
      </c>
      <c r="D780" s="38">
        <f t="shared" si="82"/>
        <v>42030</v>
      </c>
      <c r="E780" s="25">
        <v>2</v>
      </c>
      <c r="F780" s="26" t="s">
        <v>820</v>
      </c>
      <c r="G780" s="26" t="s">
        <v>1038</v>
      </c>
      <c r="H780" s="25">
        <f t="shared" si="83"/>
        <v>70</v>
      </c>
      <c r="I780" s="25">
        <f t="shared" si="84"/>
        <v>8</v>
      </c>
      <c r="J780" s="25">
        <v>3</v>
      </c>
      <c r="K780" s="26" t="s">
        <v>511</v>
      </c>
      <c r="L780" s="53" t="str">
        <f t="shared" si="85"/>
        <v>tw-h-30-jlr-loc2</v>
      </c>
      <c r="M780" s="53">
        <f t="shared" si="86"/>
        <v>3</v>
      </c>
      <c r="N780" s="25">
        <v>1</v>
      </c>
      <c r="O780" s="39">
        <v>1</v>
      </c>
      <c r="Q780" s="48">
        <v>177</v>
      </c>
    </row>
    <row r="781" spans="1:17" ht="16.5">
      <c r="A781" s="45" t="s">
        <v>1750</v>
      </c>
      <c r="B781" s="45">
        <f t="shared" si="87"/>
        <v>4203021</v>
      </c>
      <c r="C781" s="74">
        <v>30</v>
      </c>
      <c r="D781" s="38">
        <f t="shared" si="82"/>
        <v>42030</v>
      </c>
      <c r="E781" s="25">
        <v>2</v>
      </c>
      <c r="F781" s="26" t="s">
        <v>821</v>
      </c>
      <c r="G781" s="26" t="s">
        <v>1039</v>
      </c>
      <c r="H781" s="25">
        <f t="shared" si="83"/>
        <v>70</v>
      </c>
      <c r="I781" s="25">
        <f t="shared" si="84"/>
        <v>8</v>
      </c>
      <c r="J781" s="25">
        <v>3</v>
      </c>
      <c r="K781" s="26" t="s">
        <v>550</v>
      </c>
      <c r="L781" s="53" t="str">
        <f t="shared" si="85"/>
        <v>tw-h-30-shl-loc2</v>
      </c>
      <c r="M781" s="53">
        <f t="shared" si="86"/>
        <v>3</v>
      </c>
      <c r="N781" s="25">
        <v>1</v>
      </c>
      <c r="O781" s="39">
        <v>1</v>
      </c>
      <c r="Q781" s="48">
        <v>178</v>
      </c>
    </row>
    <row r="782" spans="1:17" ht="16.5">
      <c r="A782" s="45" t="s">
        <v>1750</v>
      </c>
      <c r="B782" s="45">
        <f t="shared" si="87"/>
        <v>4203030</v>
      </c>
      <c r="C782" s="74">
        <v>30</v>
      </c>
      <c r="D782" s="38">
        <f t="shared" si="82"/>
        <v>42030</v>
      </c>
      <c r="E782" s="25">
        <v>3</v>
      </c>
      <c r="F782" s="26" t="s">
        <v>820</v>
      </c>
      <c r="G782" s="26" t="s">
        <v>1040</v>
      </c>
      <c r="H782" s="25">
        <f t="shared" si="83"/>
        <v>70</v>
      </c>
      <c r="I782" s="25">
        <f t="shared" si="84"/>
        <v>8</v>
      </c>
      <c r="J782" s="25">
        <v>3</v>
      </c>
      <c r="K782" s="26" t="s">
        <v>517</v>
      </c>
      <c r="L782" s="56" t="str">
        <f t="shared" si="85"/>
        <v>tw-h-30-jlr-loc3</v>
      </c>
      <c r="M782" s="56">
        <f t="shared" si="86"/>
        <v>3</v>
      </c>
      <c r="N782" s="25">
        <v>1</v>
      </c>
      <c r="O782" s="39">
        <v>1</v>
      </c>
      <c r="Q782" s="48">
        <v>179</v>
      </c>
    </row>
    <row r="783" spans="1:17" ht="17.25">
      <c r="A783" s="45" t="s">
        <v>1750</v>
      </c>
      <c r="B783" s="45">
        <f t="shared" si="87"/>
        <v>4203031</v>
      </c>
      <c r="C783" s="74">
        <v>30</v>
      </c>
      <c r="D783" s="40">
        <f t="shared" si="82"/>
        <v>42030</v>
      </c>
      <c r="E783" s="41">
        <v>3</v>
      </c>
      <c r="F783" s="42" t="s">
        <v>821</v>
      </c>
      <c r="G783" s="42" t="s">
        <v>1041</v>
      </c>
      <c r="H783" s="41">
        <f t="shared" si="83"/>
        <v>70</v>
      </c>
      <c r="I783" s="41">
        <f t="shared" si="84"/>
        <v>8</v>
      </c>
      <c r="J783" s="41">
        <v>3</v>
      </c>
      <c r="K783" s="42" t="s">
        <v>558</v>
      </c>
      <c r="L783" s="42" t="str">
        <f t="shared" si="85"/>
        <v>tw-h-30-shl-loc3</v>
      </c>
      <c r="M783" s="42">
        <f t="shared" si="86"/>
        <v>3</v>
      </c>
      <c r="N783" s="41">
        <v>1</v>
      </c>
      <c r="O783" s="43">
        <v>1</v>
      </c>
      <c r="Q783" s="48">
        <v>180</v>
      </c>
    </row>
    <row r="784" spans="1:17" ht="16.5">
      <c r="A784" s="45" t="s">
        <v>1750</v>
      </c>
      <c r="B784" s="45">
        <f t="shared" si="87"/>
        <v>4203110</v>
      </c>
      <c r="C784" s="74">
        <v>31</v>
      </c>
      <c r="D784" s="35">
        <f t="shared" si="82"/>
        <v>42031</v>
      </c>
      <c r="E784" s="36">
        <v>1</v>
      </c>
      <c r="F784" s="44" t="s">
        <v>820</v>
      </c>
      <c r="G784" s="44" t="s">
        <v>1036</v>
      </c>
      <c r="H784" s="36">
        <f t="shared" si="83"/>
        <v>71</v>
      </c>
      <c r="I784" s="36">
        <f t="shared" si="84"/>
        <v>8</v>
      </c>
      <c r="J784" s="36">
        <v>3</v>
      </c>
      <c r="K784" s="36" t="s">
        <v>515</v>
      </c>
      <c r="L784" s="36" t="str">
        <f t="shared" si="85"/>
        <v>tw-h-31-jlr-loc1</v>
      </c>
      <c r="M784" s="36">
        <f t="shared" si="86"/>
        <v>3</v>
      </c>
      <c r="N784" s="36">
        <v>1</v>
      </c>
      <c r="O784" s="37">
        <v>1</v>
      </c>
      <c r="Q784" s="48">
        <v>181</v>
      </c>
    </row>
    <row r="785" spans="1:17" ht="16.5">
      <c r="A785" s="45" t="s">
        <v>1750</v>
      </c>
      <c r="B785" s="45">
        <f t="shared" si="87"/>
        <v>4203111</v>
      </c>
      <c r="C785" s="74">
        <v>31</v>
      </c>
      <c r="D785" s="38">
        <f t="shared" si="82"/>
        <v>42031</v>
      </c>
      <c r="E785" s="25">
        <v>1</v>
      </c>
      <c r="F785" s="26" t="s">
        <v>821</v>
      </c>
      <c r="G785" s="26" t="s">
        <v>1037</v>
      </c>
      <c r="H785" s="25">
        <f t="shared" si="83"/>
        <v>71</v>
      </c>
      <c r="I785" s="25">
        <f t="shared" si="84"/>
        <v>8</v>
      </c>
      <c r="J785" s="25">
        <v>3</v>
      </c>
      <c r="K785" s="25" t="s">
        <v>555</v>
      </c>
      <c r="L785" s="25" t="str">
        <f t="shared" si="85"/>
        <v>tw-h-31-shl-loc1</v>
      </c>
      <c r="M785" s="25">
        <f t="shared" si="86"/>
        <v>3</v>
      </c>
      <c r="N785" s="25">
        <v>1</v>
      </c>
      <c r="O785" s="39">
        <v>1</v>
      </c>
      <c r="Q785" s="48">
        <v>182</v>
      </c>
    </row>
    <row r="786" spans="1:17" ht="16.5">
      <c r="A786" s="45" t="s">
        <v>1750</v>
      </c>
      <c r="B786" s="45">
        <f t="shared" si="87"/>
        <v>4203120</v>
      </c>
      <c r="C786" s="74">
        <v>31</v>
      </c>
      <c r="D786" s="38">
        <f t="shared" si="82"/>
        <v>42031</v>
      </c>
      <c r="E786" s="25">
        <v>2</v>
      </c>
      <c r="F786" s="26" t="s">
        <v>820</v>
      </c>
      <c r="G786" s="26" t="s">
        <v>1038</v>
      </c>
      <c r="H786" s="25">
        <f t="shared" si="83"/>
        <v>71</v>
      </c>
      <c r="I786" s="25">
        <f t="shared" si="84"/>
        <v>8</v>
      </c>
      <c r="J786" s="25">
        <v>3</v>
      </c>
      <c r="K786" s="25" t="s">
        <v>1507</v>
      </c>
      <c r="L786" s="53" t="str">
        <f t="shared" si="85"/>
        <v>tw-h-31-jlr-loc2</v>
      </c>
      <c r="M786" s="53">
        <f t="shared" si="86"/>
        <v>3</v>
      </c>
      <c r="N786" s="25">
        <v>1</v>
      </c>
      <c r="O786" s="39">
        <v>1</v>
      </c>
      <c r="Q786" s="48">
        <v>183</v>
      </c>
    </row>
    <row r="787" spans="1:17" ht="16.5">
      <c r="A787" s="45" t="s">
        <v>1750</v>
      </c>
      <c r="B787" s="45">
        <f t="shared" si="87"/>
        <v>4203121</v>
      </c>
      <c r="C787" s="74">
        <v>31</v>
      </c>
      <c r="D787" s="38">
        <f t="shared" si="82"/>
        <v>42031</v>
      </c>
      <c r="E787" s="25">
        <v>2</v>
      </c>
      <c r="F787" s="26" t="s">
        <v>821</v>
      </c>
      <c r="G787" s="26" t="s">
        <v>1039</v>
      </c>
      <c r="H787" s="25">
        <f t="shared" si="83"/>
        <v>71</v>
      </c>
      <c r="I787" s="25">
        <f t="shared" si="84"/>
        <v>8</v>
      </c>
      <c r="J787" s="25">
        <v>3</v>
      </c>
      <c r="K787" s="25" t="s">
        <v>554</v>
      </c>
      <c r="L787" s="53" t="str">
        <f t="shared" si="85"/>
        <v>tw-h-31-shl-loc2</v>
      </c>
      <c r="M787" s="53">
        <f t="shared" si="86"/>
        <v>3</v>
      </c>
      <c r="N787" s="25">
        <v>1</v>
      </c>
      <c r="O787" s="39">
        <v>1</v>
      </c>
      <c r="Q787" s="48">
        <v>184</v>
      </c>
    </row>
    <row r="788" spans="1:17" ht="16.5">
      <c r="A788" s="45" t="s">
        <v>1750</v>
      </c>
      <c r="B788" s="45">
        <f t="shared" si="87"/>
        <v>4203130</v>
      </c>
      <c r="C788" s="74">
        <v>31</v>
      </c>
      <c r="D788" s="38">
        <f t="shared" si="82"/>
        <v>42031</v>
      </c>
      <c r="E788" s="25">
        <v>3</v>
      </c>
      <c r="F788" s="26" t="s">
        <v>820</v>
      </c>
      <c r="G788" s="26" t="s">
        <v>1040</v>
      </c>
      <c r="H788" s="25">
        <f t="shared" si="83"/>
        <v>71</v>
      </c>
      <c r="I788" s="25">
        <f t="shared" si="84"/>
        <v>8</v>
      </c>
      <c r="J788" s="25">
        <v>3</v>
      </c>
      <c r="K788" s="26" t="s">
        <v>518</v>
      </c>
      <c r="L788" s="56" t="str">
        <f t="shared" si="85"/>
        <v>tw-h-31-jlr-loc3</v>
      </c>
      <c r="M788" s="56">
        <f t="shared" si="86"/>
        <v>3</v>
      </c>
      <c r="N788" s="25">
        <v>1</v>
      </c>
      <c r="O788" s="39">
        <v>1</v>
      </c>
      <c r="Q788" s="48">
        <v>185</v>
      </c>
    </row>
    <row r="789" spans="1:17" ht="17.25">
      <c r="A789" s="45" t="s">
        <v>1750</v>
      </c>
      <c r="B789" s="45">
        <f t="shared" si="87"/>
        <v>4203131</v>
      </c>
      <c r="C789" s="74">
        <v>31</v>
      </c>
      <c r="D789" s="40">
        <f t="shared" si="82"/>
        <v>42031</v>
      </c>
      <c r="E789" s="41">
        <v>3</v>
      </c>
      <c r="F789" s="42" t="s">
        <v>821</v>
      </c>
      <c r="G789" s="42" t="s">
        <v>1041</v>
      </c>
      <c r="H789" s="41">
        <f t="shared" si="83"/>
        <v>71</v>
      </c>
      <c r="I789" s="41">
        <f t="shared" si="84"/>
        <v>8</v>
      </c>
      <c r="J789" s="41">
        <v>3</v>
      </c>
      <c r="K789" s="42" t="s">
        <v>559</v>
      </c>
      <c r="L789" s="42" t="str">
        <f t="shared" si="85"/>
        <v>tw-h-31-shl-loc3</v>
      </c>
      <c r="M789" s="42">
        <f t="shared" si="86"/>
        <v>3</v>
      </c>
      <c r="N789" s="41">
        <v>1</v>
      </c>
      <c r="O789" s="43">
        <v>1</v>
      </c>
      <c r="Q789" s="48">
        <v>186</v>
      </c>
    </row>
    <row r="790" spans="1:17" ht="16.5">
      <c r="A790" s="45" t="s">
        <v>1750</v>
      </c>
      <c r="B790" s="45">
        <f t="shared" si="87"/>
        <v>4203210</v>
      </c>
      <c r="C790" s="74">
        <v>32</v>
      </c>
      <c r="D790" s="35">
        <f t="shared" si="82"/>
        <v>42032</v>
      </c>
      <c r="E790" s="36">
        <v>1</v>
      </c>
      <c r="F790" s="44" t="s">
        <v>820</v>
      </c>
      <c r="G790" s="44" t="s">
        <v>1036</v>
      </c>
      <c r="H790" s="36">
        <f t="shared" si="83"/>
        <v>72</v>
      </c>
      <c r="I790" s="36">
        <f t="shared" si="84"/>
        <v>8</v>
      </c>
      <c r="J790" s="36">
        <v>3</v>
      </c>
      <c r="K790" s="36" t="s">
        <v>519</v>
      </c>
      <c r="L790" s="36" t="str">
        <f t="shared" si="85"/>
        <v>tw-h-32-jlr-loc1</v>
      </c>
      <c r="M790" s="36">
        <f t="shared" si="86"/>
        <v>3</v>
      </c>
      <c r="N790" s="36">
        <v>1</v>
      </c>
      <c r="O790" s="37">
        <v>1</v>
      </c>
      <c r="Q790" s="48">
        <v>187</v>
      </c>
    </row>
    <row r="791" spans="1:17" ht="16.5">
      <c r="A791" s="45" t="s">
        <v>1750</v>
      </c>
      <c r="B791" s="45">
        <f t="shared" si="87"/>
        <v>4203211</v>
      </c>
      <c r="C791" s="74">
        <v>32</v>
      </c>
      <c r="D791" s="38">
        <f t="shared" si="82"/>
        <v>42032</v>
      </c>
      <c r="E791" s="25">
        <v>1</v>
      </c>
      <c r="F791" s="26" t="s">
        <v>821</v>
      </c>
      <c r="G791" s="26" t="s">
        <v>1037</v>
      </c>
      <c r="H791" s="25">
        <f t="shared" si="83"/>
        <v>72</v>
      </c>
      <c r="I791" s="25">
        <f t="shared" si="84"/>
        <v>8</v>
      </c>
      <c r="J791" s="25">
        <v>3</v>
      </c>
      <c r="K791" s="25" t="s">
        <v>560</v>
      </c>
      <c r="L791" s="25" t="str">
        <f t="shared" si="85"/>
        <v>tw-h-32-shl-loc1</v>
      </c>
      <c r="M791" s="25">
        <f t="shared" si="86"/>
        <v>3</v>
      </c>
      <c r="N791" s="25">
        <v>1</v>
      </c>
      <c r="O791" s="39">
        <v>1</v>
      </c>
      <c r="Q791" s="48">
        <v>188</v>
      </c>
    </row>
    <row r="792" spans="1:17" ht="16.5">
      <c r="A792" s="45" t="s">
        <v>1750</v>
      </c>
      <c r="B792" s="45">
        <f t="shared" si="87"/>
        <v>4203220</v>
      </c>
      <c r="C792" s="74">
        <v>32</v>
      </c>
      <c r="D792" s="38">
        <f t="shared" si="82"/>
        <v>42032</v>
      </c>
      <c r="E792" s="25">
        <v>2</v>
      </c>
      <c r="F792" s="26" t="s">
        <v>820</v>
      </c>
      <c r="G792" s="26" t="s">
        <v>1038</v>
      </c>
      <c r="H792" s="25">
        <f t="shared" si="83"/>
        <v>72</v>
      </c>
      <c r="I792" s="25">
        <f t="shared" si="84"/>
        <v>8</v>
      </c>
      <c r="J792" s="25">
        <v>3</v>
      </c>
      <c r="K792" s="25" t="s">
        <v>175</v>
      </c>
      <c r="L792" s="53" t="str">
        <f t="shared" si="85"/>
        <v>tw-h-32-jlr-loc2</v>
      </c>
      <c r="M792" s="53">
        <f t="shared" si="86"/>
        <v>3</v>
      </c>
      <c r="N792" s="25">
        <v>1</v>
      </c>
      <c r="O792" s="39">
        <v>1</v>
      </c>
      <c r="Q792" s="48">
        <v>189</v>
      </c>
    </row>
    <row r="793" spans="1:17" ht="16.5">
      <c r="A793" s="45" t="s">
        <v>1750</v>
      </c>
      <c r="B793" s="45">
        <f t="shared" si="87"/>
        <v>4203221</v>
      </c>
      <c r="C793" s="74">
        <v>32</v>
      </c>
      <c r="D793" s="38">
        <f t="shared" si="82"/>
        <v>42032</v>
      </c>
      <c r="E793" s="25">
        <v>2</v>
      </c>
      <c r="F793" s="26" t="s">
        <v>821</v>
      </c>
      <c r="G793" s="26" t="s">
        <v>1039</v>
      </c>
      <c r="H793" s="25">
        <f t="shared" si="83"/>
        <v>72</v>
      </c>
      <c r="I793" s="25">
        <f t="shared" si="84"/>
        <v>8</v>
      </c>
      <c r="J793" s="25">
        <v>3</v>
      </c>
      <c r="K793" s="25" t="s">
        <v>544</v>
      </c>
      <c r="L793" s="53" t="str">
        <f t="shared" si="85"/>
        <v>tw-h-32-shl-loc2</v>
      </c>
      <c r="M793" s="53">
        <f t="shared" si="86"/>
        <v>3</v>
      </c>
      <c r="N793" s="25">
        <v>1</v>
      </c>
      <c r="O793" s="39">
        <v>1</v>
      </c>
      <c r="Q793" s="48">
        <v>190</v>
      </c>
    </row>
    <row r="794" spans="1:17" ht="16.5">
      <c r="A794" s="45" t="s">
        <v>1750</v>
      </c>
      <c r="B794" s="45">
        <f t="shared" si="87"/>
        <v>4203230</v>
      </c>
      <c r="C794" s="74">
        <v>32</v>
      </c>
      <c r="D794" s="38">
        <f t="shared" si="82"/>
        <v>42032</v>
      </c>
      <c r="E794" s="25">
        <v>3</v>
      </c>
      <c r="F794" s="26" t="s">
        <v>820</v>
      </c>
      <c r="G794" s="26" t="s">
        <v>1040</v>
      </c>
      <c r="H794" s="25">
        <f t="shared" si="83"/>
        <v>72</v>
      </c>
      <c r="I794" s="25">
        <f t="shared" si="84"/>
        <v>8</v>
      </c>
      <c r="J794" s="25">
        <v>3</v>
      </c>
      <c r="K794" s="25" t="s">
        <v>517</v>
      </c>
      <c r="L794" s="56" t="str">
        <f t="shared" si="85"/>
        <v>tw-h-32-jlr-loc3</v>
      </c>
      <c r="M794" s="56">
        <f t="shared" si="86"/>
        <v>3</v>
      </c>
      <c r="N794" s="25">
        <v>1</v>
      </c>
      <c r="O794" s="39">
        <v>1</v>
      </c>
      <c r="Q794" s="48">
        <v>191</v>
      </c>
    </row>
    <row r="795" spans="1:17" ht="17.25">
      <c r="A795" s="45" t="s">
        <v>1750</v>
      </c>
      <c r="B795" s="45">
        <f t="shared" si="87"/>
        <v>4203231</v>
      </c>
      <c r="C795" s="74">
        <v>32</v>
      </c>
      <c r="D795" s="40">
        <f t="shared" si="82"/>
        <v>42032</v>
      </c>
      <c r="E795" s="41">
        <v>3</v>
      </c>
      <c r="F795" s="42" t="s">
        <v>821</v>
      </c>
      <c r="G795" s="42" t="s">
        <v>1041</v>
      </c>
      <c r="H795" s="41">
        <f t="shared" si="83"/>
        <v>72</v>
      </c>
      <c r="I795" s="41">
        <f t="shared" si="84"/>
        <v>8</v>
      </c>
      <c r="J795" s="41">
        <v>3</v>
      </c>
      <c r="K795" s="41" t="s">
        <v>558</v>
      </c>
      <c r="L795" s="42" t="str">
        <f t="shared" si="85"/>
        <v>tw-h-32-shl-loc3</v>
      </c>
      <c r="M795" s="42">
        <f t="shared" si="86"/>
        <v>3</v>
      </c>
      <c r="N795" s="41">
        <v>1</v>
      </c>
      <c r="O795" s="43">
        <v>1</v>
      </c>
      <c r="Q795" s="48">
        <v>192</v>
      </c>
    </row>
    <row r="796" spans="1:17" ht="16.5">
      <c r="A796" s="45" t="s">
        <v>1750</v>
      </c>
      <c r="B796" s="45">
        <f t="shared" si="87"/>
        <v>4203310</v>
      </c>
      <c r="C796" s="74">
        <v>33</v>
      </c>
      <c r="D796" s="35">
        <f t="shared" si="82"/>
        <v>42033</v>
      </c>
      <c r="E796" s="36">
        <v>1</v>
      </c>
      <c r="F796" s="44" t="s">
        <v>820</v>
      </c>
      <c r="G796" s="44" t="s">
        <v>1036</v>
      </c>
      <c r="H796" s="36">
        <f t="shared" si="83"/>
        <v>73</v>
      </c>
      <c r="I796" s="36">
        <f t="shared" si="84"/>
        <v>8</v>
      </c>
      <c r="J796" s="36">
        <v>3</v>
      </c>
      <c r="K796" s="36" t="s">
        <v>514</v>
      </c>
      <c r="L796" s="36" t="str">
        <f t="shared" si="85"/>
        <v>tw-h-33-jlr-loc1</v>
      </c>
      <c r="M796" s="36">
        <f t="shared" si="86"/>
        <v>3</v>
      </c>
      <c r="N796" s="36">
        <v>1</v>
      </c>
      <c r="O796" s="37">
        <v>1</v>
      </c>
      <c r="Q796" s="48">
        <v>193</v>
      </c>
    </row>
    <row r="797" spans="1:17" ht="16.5">
      <c r="A797" s="45" t="s">
        <v>1750</v>
      </c>
      <c r="B797" s="45">
        <f t="shared" si="87"/>
        <v>4203311</v>
      </c>
      <c r="C797" s="74">
        <v>33</v>
      </c>
      <c r="D797" s="38">
        <f t="shared" si="88" ref="D797:D860">INT((Q797-1)/6)+42001</f>
        <v>42033</v>
      </c>
      <c r="E797" s="25">
        <v>1</v>
      </c>
      <c r="F797" s="26" t="s">
        <v>821</v>
      </c>
      <c r="G797" s="26" t="s">
        <v>1037</v>
      </c>
      <c r="H797" s="25">
        <f t="shared" si="89" ref="H797:H860">INDEX($AL$4:$AL$103,C797)</f>
        <v>73</v>
      </c>
      <c r="I797" s="25">
        <f t="shared" si="90" ref="I797:I860">INDEX($AM$4:$AO$103,C797,E797)</f>
        <v>8</v>
      </c>
      <c r="J797" s="25">
        <v>3</v>
      </c>
      <c r="K797" s="25" t="s">
        <v>542</v>
      </c>
      <c r="L797" s="25" t="str">
        <f t="shared" si="91" ref="L797:L860">A797&amp;"-"&amp;C797&amp;"-"&amp;F797&amp;"-loc"&amp;E797</f>
        <v>tw-h-33-shl-loc1</v>
      </c>
      <c r="M797" s="25">
        <f t="shared" si="92" ref="M797:M860">INDEX($AQ$4:$AQ$103,C797)</f>
        <v>3</v>
      </c>
      <c r="N797" s="25">
        <v>1</v>
      </c>
      <c r="O797" s="39">
        <v>1</v>
      </c>
      <c r="Q797" s="48">
        <v>194</v>
      </c>
    </row>
    <row r="798" spans="1:17" ht="16.5">
      <c r="A798" s="45" t="s">
        <v>1750</v>
      </c>
      <c r="B798" s="45">
        <f t="shared" si="87"/>
        <v>4203320</v>
      </c>
      <c r="C798" s="74">
        <v>33</v>
      </c>
      <c r="D798" s="38">
        <f t="shared" si="88"/>
        <v>42033</v>
      </c>
      <c r="E798" s="25">
        <v>2</v>
      </c>
      <c r="F798" s="26" t="s">
        <v>820</v>
      </c>
      <c r="G798" s="26" t="s">
        <v>1038</v>
      </c>
      <c r="H798" s="25">
        <f t="shared" si="89"/>
        <v>73</v>
      </c>
      <c r="I798" s="25">
        <f t="shared" si="90"/>
        <v>8</v>
      </c>
      <c r="J798" s="25">
        <v>3</v>
      </c>
      <c r="K798" s="25" t="s">
        <v>513</v>
      </c>
      <c r="L798" s="53" t="str">
        <f t="shared" si="91"/>
        <v>tw-h-33-jlr-loc2</v>
      </c>
      <c r="M798" s="53">
        <f t="shared" si="92"/>
        <v>3</v>
      </c>
      <c r="N798" s="25">
        <v>1</v>
      </c>
      <c r="O798" s="39">
        <v>1</v>
      </c>
      <c r="Q798" s="48">
        <v>195</v>
      </c>
    </row>
    <row r="799" spans="1:17" ht="16.5">
      <c r="A799" s="45" t="s">
        <v>1750</v>
      </c>
      <c r="B799" s="45">
        <f t="shared" si="87"/>
        <v>4203321</v>
      </c>
      <c r="C799" s="74">
        <v>33</v>
      </c>
      <c r="D799" s="38">
        <f t="shared" si="88"/>
        <v>42033</v>
      </c>
      <c r="E799" s="25">
        <v>2</v>
      </c>
      <c r="F799" s="26" t="s">
        <v>821</v>
      </c>
      <c r="G799" s="26" t="s">
        <v>1039</v>
      </c>
      <c r="H799" s="25">
        <f t="shared" si="89"/>
        <v>73</v>
      </c>
      <c r="I799" s="25">
        <f t="shared" si="90"/>
        <v>8</v>
      </c>
      <c r="J799" s="25">
        <v>3</v>
      </c>
      <c r="K799" s="25" t="s">
        <v>547</v>
      </c>
      <c r="L799" s="53" t="str">
        <f t="shared" si="91"/>
        <v>tw-h-33-shl-loc2</v>
      </c>
      <c r="M799" s="53">
        <f t="shared" si="92"/>
        <v>3</v>
      </c>
      <c r="N799" s="25">
        <v>1</v>
      </c>
      <c r="O799" s="39">
        <v>1</v>
      </c>
      <c r="Q799" s="48">
        <v>196</v>
      </c>
    </row>
    <row r="800" spans="1:17" ht="16.5">
      <c r="A800" s="45" t="s">
        <v>1750</v>
      </c>
      <c r="B800" s="45">
        <f t="shared" si="87"/>
        <v>4203330</v>
      </c>
      <c r="C800" s="74">
        <v>33</v>
      </c>
      <c r="D800" s="38">
        <f t="shared" si="88"/>
        <v>42033</v>
      </c>
      <c r="E800" s="25">
        <v>3</v>
      </c>
      <c r="F800" s="26" t="s">
        <v>820</v>
      </c>
      <c r="G800" s="26" t="s">
        <v>1040</v>
      </c>
      <c r="H800" s="25">
        <f t="shared" si="89"/>
        <v>73</v>
      </c>
      <c r="I800" s="25">
        <f t="shared" si="90"/>
        <v>8</v>
      </c>
      <c r="J800" s="25">
        <v>3</v>
      </c>
      <c r="K800" s="25" t="s">
        <v>175</v>
      </c>
      <c r="L800" s="56" t="str">
        <f t="shared" si="91"/>
        <v>tw-h-33-jlr-loc3</v>
      </c>
      <c r="M800" s="56">
        <f t="shared" si="92"/>
        <v>3</v>
      </c>
      <c r="N800" s="25">
        <v>1</v>
      </c>
      <c r="O800" s="39">
        <v>1</v>
      </c>
      <c r="Q800" s="48">
        <v>197</v>
      </c>
    </row>
    <row r="801" spans="1:17" ht="17.25">
      <c r="A801" s="45" t="s">
        <v>1750</v>
      </c>
      <c r="B801" s="45">
        <f t="shared" si="87"/>
        <v>4203331</v>
      </c>
      <c r="C801" s="74">
        <v>33</v>
      </c>
      <c r="D801" s="40">
        <f t="shared" si="88"/>
        <v>42033</v>
      </c>
      <c r="E801" s="41">
        <v>3</v>
      </c>
      <c r="F801" s="42" t="s">
        <v>821</v>
      </c>
      <c r="G801" s="42" t="s">
        <v>1041</v>
      </c>
      <c r="H801" s="41">
        <f t="shared" si="89"/>
        <v>73</v>
      </c>
      <c r="I801" s="41">
        <f t="shared" si="90"/>
        <v>8</v>
      </c>
      <c r="J801" s="41">
        <v>3</v>
      </c>
      <c r="K801" s="41" t="s">
        <v>551</v>
      </c>
      <c r="L801" s="42" t="str">
        <f t="shared" si="91"/>
        <v>tw-h-33-shl-loc3</v>
      </c>
      <c r="M801" s="42">
        <f t="shared" si="92"/>
        <v>3</v>
      </c>
      <c r="N801" s="41">
        <v>1</v>
      </c>
      <c r="O801" s="43">
        <v>1</v>
      </c>
      <c r="Q801" s="48">
        <v>198</v>
      </c>
    </row>
    <row r="802" spans="1:17" ht="16.5">
      <c r="A802" s="45" t="s">
        <v>1750</v>
      </c>
      <c r="B802" s="45">
        <f t="shared" si="87"/>
        <v>4203410</v>
      </c>
      <c r="C802" s="74">
        <v>34</v>
      </c>
      <c r="D802" s="35">
        <f t="shared" si="88"/>
        <v>42034</v>
      </c>
      <c r="E802" s="36">
        <v>1</v>
      </c>
      <c r="F802" s="44" t="s">
        <v>820</v>
      </c>
      <c r="G802" s="44" t="s">
        <v>1036</v>
      </c>
      <c r="H802" s="36">
        <f t="shared" si="89"/>
        <v>66</v>
      </c>
      <c r="I802" s="36">
        <f t="shared" si="90"/>
        <v>8</v>
      </c>
      <c r="J802" s="36">
        <v>3</v>
      </c>
      <c r="K802" s="36" t="s">
        <v>518</v>
      </c>
      <c r="L802" s="36" t="str">
        <f t="shared" si="91"/>
        <v>tw-h-34-jlr-loc1</v>
      </c>
      <c r="M802" s="36">
        <f t="shared" si="92"/>
        <v>3</v>
      </c>
      <c r="N802" s="36">
        <v>1</v>
      </c>
      <c r="O802" s="37">
        <v>1</v>
      </c>
      <c r="Q802" s="48">
        <v>199</v>
      </c>
    </row>
    <row r="803" spans="1:17" ht="16.5">
      <c r="A803" s="45" t="s">
        <v>1750</v>
      </c>
      <c r="B803" s="45">
        <f t="shared" si="87"/>
        <v>4203411</v>
      </c>
      <c r="C803" s="74">
        <v>34</v>
      </c>
      <c r="D803" s="38">
        <f t="shared" si="88"/>
        <v>42034</v>
      </c>
      <c r="E803" s="25">
        <v>1</v>
      </c>
      <c r="F803" s="26" t="s">
        <v>821</v>
      </c>
      <c r="G803" s="26" t="s">
        <v>1037</v>
      </c>
      <c r="H803" s="25">
        <f t="shared" si="89"/>
        <v>66</v>
      </c>
      <c r="I803" s="25">
        <f t="shared" si="90"/>
        <v>8</v>
      </c>
      <c r="J803" s="25">
        <v>3</v>
      </c>
      <c r="K803" s="25" t="s">
        <v>559</v>
      </c>
      <c r="L803" s="25" t="str">
        <f t="shared" si="91"/>
        <v>tw-h-34-shl-loc1</v>
      </c>
      <c r="M803" s="25">
        <f t="shared" si="92"/>
        <v>3</v>
      </c>
      <c r="N803" s="25">
        <v>1</v>
      </c>
      <c r="O803" s="39">
        <v>1</v>
      </c>
      <c r="Q803" s="48">
        <v>200</v>
      </c>
    </row>
    <row r="804" spans="1:17" ht="16.5">
      <c r="A804" s="45" t="s">
        <v>1750</v>
      </c>
      <c r="B804" s="45">
        <f t="shared" si="87"/>
        <v>4203420</v>
      </c>
      <c r="C804" s="74">
        <v>34</v>
      </c>
      <c r="D804" s="38">
        <f t="shared" si="88"/>
        <v>42034</v>
      </c>
      <c r="E804" s="25">
        <v>2</v>
      </c>
      <c r="F804" s="26" t="s">
        <v>820</v>
      </c>
      <c r="G804" s="26" t="s">
        <v>1038</v>
      </c>
      <c r="H804" s="25">
        <f t="shared" si="89"/>
        <v>66</v>
      </c>
      <c r="I804" s="25">
        <f t="shared" si="90"/>
        <v>8</v>
      </c>
      <c r="J804" s="25">
        <v>3</v>
      </c>
      <c r="K804" s="25" t="s">
        <v>1507</v>
      </c>
      <c r="L804" s="53" t="str">
        <f t="shared" si="91"/>
        <v>tw-h-34-jlr-loc2</v>
      </c>
      <c r="M804" s="53">
        <f t="shared" si="92"/>
        <v>3</v>
      </c>
      <c r="N804" s="25">
        <v>1</v>
      </c>
      <c r="O804" s="39">
        <v>1</v>
      </c>
      <c r="Q804" s="48">
        <v>201</v>
      </c>
    </row>
    <row r="805" spans="1:17" ht="16.5">
      <c r="A805" s="45" t="s">
        <v>1750</v>
      </c>
      <c r="B805" s="45">
        <f t="shared" si="87"/>
        <v>4203421</v>
      </c>
      <c r="C805" s="74">
        <v>34</v>
      </c>
      <c r="D805" s="38">
        <f t="shared" si="88"/>
        <v>42034</v>
      </c>
      <c r="E805" s="25">
        <v>2</v>
      </c>
      <c r="F805" s="26" t="s">
        <v>821</v>
      </c>
      <c r="G805" s="26" t="s">
        <v>1039</v>
      </c>
      <c r="H805" s="25">
        <f t="shared" si="89"/>
        <v>66</v>
      </c>
      <c r="I805" s="25">
        <f t="shared" si="90"/>
        <v>8</v>
      </c>
      <c r="J805" s="25">
        <v>3</v>
      </c>
      <c r="K805" s="25" t="s">
        <v>554</v>
      </c>
      <c r="L805" s="53" t="str">
        <f t="shared" si="91"/>
        <v>tw-h-34-shl-loc2</v>
      </c>
      <c r="M805" s="53">
        <f t="shared" si="92"/>
        <v>3</v>
      </c>
      <c r="N805" s="25">
        <v>1</v>
      </c>
      <c r="O805" s="39">
        <v>1</v>
      </c>
      <c r="Q805" s="48">
        <v>202</v>
      </c>
    </row>
    <row r="806" spans="1:17" ht="16.5">
      <c r="A806" s="45" t="s">
        <v>1750</v>
      </c>
      <c r="B806" s="45">
        <f t="shared" si="87"/>
        <v>4203430</v>
      </c>
      <c r="C806" s="74">
        <v>34</v>
      </c>
      <c r="D806" s="38">
        <f t="shared" si="88"/>
        <v>42034</v>
      </c>
      <c r="E806" s="25">
        <v>3</v>
      </c>
      <c r="F806" s="26" t="s">
        <v>820</v>
      </c>
      <c r="G806" s="26" t="s">
        <v>1040</v>
      </c>
      <c r="H806" s="25">
        <f t="shared" si="89"/>
        <v>66</v>
      </c>
      <c r="I806" s="25">
        <f t="shared" si="90"/>
        <v>8</v>
      </c>
      <c r="J806" s="25">
        <v>3</v>
      </c>
      <c r="K806" s="25" t="s">
        <v>519</v>
      </c>
      <c r="L806" s="56" t="str">
        <f t="shared" si="91"/>
        <v>tw-h-34-jlr-loc3</v>
      </c>
      <c r="M806" s="56">
        <f t="shared" si="92"/>
        <v>3</v>
      </c>
      <c r="N806" s="25">
        <v>1</v>
      </c>
      <c r="O806" s="39">
        <v>1</v>
      </c>
      <c r="Q806" s="48">
        <v>203</v>
      </c>
    </row>
    <row r="807" spans="1:17" ht="17.25">
      <c r="A807" s="45" t="s">
        <v>1750</v>
      </c>
      <c r="B807" s="45">
        <f t="shared" si="87"/>
        <v>4203431</v>
      </c>
      <c r="C807" s="74">
        <v>34</v>
      </c>
      <c r="D807" s="40">
        <f t="shared" si="88"/>
        <v>42034</v>
      </c>
      <c r="E807" s="41">
        <v>3</v>
      </c>
      <c r="F807" s="42" t="s">
        <v>821</v>
      </c>
      <c r="G807" s="42" t="s">
        <v>1041</v>
      </c>
      <c r="H807" s="41">
        <f t="shared" si="89"/>
        <v>66</v>
      </c>
      <c r="I807" s="41">
        <f t="shared" si="90"/>
        <v>8</v>
      </c>
      <c r="J807" s="41">
        <v>3</v>
      </c>
      <c r="K807" s="41" t="s">
        <v>560</v>
      </c>
      <c r="L807" s="42" t="str">
        <f t="shared" si="91"/>
        <v>tw-h-34-shl-loc3</v>
      </c>
      <c r="M807" s="42">
        <f t="shared" si="92"/>
        <v>3</v>
      </c>
      <c r="N807" s="41">
        <v>1</v>
      </c>
      <c r="O807" s="43">
        <v>1</v>
      </c>
      <c r="Q807" s="48">
        <v>204</v>
      </c>
    </row>
    <row r="808" spans="1:17" ht="16.5">
      <c r="A808" s="45" t="s">
        <v>1750</v>
      </c>
      <c r="B808" s="45">
        <f t="shared" si="87"/>
        <v>4203510</v>
      </c>
      <c r="C808" s="74">
        <v>35</v>
      </c>
      <c r="D808" s="35">
        <f t="shared" si="88"/>
        <v>42035</v>
      </c>
      <c r="E808" s="36">
        <v>1</v>
      </c>
      <c r="F808" s="44" t="s">
        <v>820</v>
      </c>
      <c r="G808" s="44" t="s">
        <v>1036</v>
      </c>
      <c r="H808" s="36">
        <f t="shared" si="89"/>
        <v>76</v>
      </c>
      <c r="I808" s="36">
        <f t="shared" si="90"/>
        <v>8</v>
      </c>
      <c r="J808" s="36">
        <v>3</v>
      </c>
      <c r="K808" s="36" t="s">
        <v>511</v>
      </c>
      <c r="L808" s="36" t="str">
        <f t="shared" si="91"/>
        <v>tw-h-35-jlr-loc1</v>
      </c>
      <c r="M808" s="36">
        <f t="shared" si="92"/>
        <v>3</v>
      </c>
      <c r="N808" s="36">
        <v>1</v>
      </c>
      <c r="O808" s="37">
        <v>1</v>
      </c>
      <c r="Q808" s="48">
        <v>205</v>
      </c>
    </row>
    <row r="809" spans="1:17" ht="16.5">
      <c r="A809" s="45" t="s">
        <v>1750</v>
      </c>
      <c r="B809" s="45">
        <f t="shared" si="87"/>
        <v>4203511</v>
      </c>
      <c r="C809" s="74">
        <v>35</v>
      </c>
      <c r="D809" s="38">
        <f t="shared" si="88"/>
        <v>42035</v>
      </c>
      <c r="E809" s="25">
        <v>1</v>
      </c>
      <c r="F809" s="26" t="s">
        <v>821</v>
      </c>
      <c r="G809" s="26" t="s">
        <v>1037</v>
      </c>
      <c r="H809" s="25">
        <f t="shared" si="89"/>
        <v>76</v>
      </c>
      <c r="I809" s="25">
        <f t="shared" si="90"/>
        <v>8</v>
      </c>
      <c r="J809" s="25">
        <v>3</v>
      </c>
      <c r="K809" s="25" t="s">
        <v>543</v>
      </c>
      <c r="L809" s="25" t="str">
        <f t="shared" si="91"/>
        <v>tw-h-35-shl-loc1</v>
      </c>
      <c r="M809" s="25">
        <f t="shared" si="92"/>
        <v>3</v>
      </c>
      <c r="N809" s="25">
        <v>1</v>
      </c>
      <c r="O809" s="39">
        <v>1</v>
      </c>
      <c r="Q809" s="48">
        <v>206</v>
      </c>
    </row>
    <row r="810" spans="1:17" ht="16.5">
      <c r="A810" s="45" t="s">
        <v>1750</v>
      </c>
      <c r="B810" s="45">
        <f t="shared" si="87"/>
        <v>4203520</v>
      </c>
      <c r="C810" s="74">
        <v>35</v>
      </c>
      <c r="D810" s="38">
        <f t="shared" si="88"/>
        <v>42035</v>
      </c>
      <c r="E810" s="25">
        <v>2</v>
      </c>
      <c r="F810" s="26" t="s">
        <v>820</v>
      </c>
      <c r="G810" s="26" t="s">
        <v>1038</v>
      </c>
      <c r="H810" s="25">
        <f t="shared" si="89"/>
        <v>76</v>
      </c>
      <c r="I810" s="25">
        <f t="shared" si="90"/>
        <v>8</v>
      </c>
      <c r="J810" s="25">
        <v>3</v>
      </c>
      <c r="K810" s="25" t="s">
        <v>1511</v>
      </c>
      <c r="L810" s="53" t="str">
        <f t="shared" si="91"/>
        <v>tw-h-35-jlr-loc2</v>
      </c>
      <c r="M810" s="53">
        <f t="shared" si="92"/>
        <v>3</v>
      </c>
      <c r="N810" s="25">
        <v>1</v>
      </c>
      <c r="O810" s="39">
        <v>1</v>
      </c>
      <c r="Q810" s="48">
        <v>207</v>
      </c>
    </row>
    <row r="811" spans="1:17" ht="16.5">
      <c r="A811" s="45" t="s">
        <v>1750</v>
      </c>
      <c r="B811" s="45">
        <f t="shared" si="87"/>
        <v>4203521</v>
      </c>
      <c r="C811" s="74">
        <v>35</v>
      </c>
      <c r="D811" s="38">
        <f t="shared" si="88"/>
        <v>42035</v>
      </c>
      <c r="E811" s="25">
        <v>2</v>
      </c>
      <c r="F811" s="26" t="s">
        <v>821</v>
      </c>
      <c r="G811" s="26" t="s">
        <v>1039</v>
      </c>
      <c r="H811" s="25">
        <f t="shared" si="89"/>
        <v>76</v>
      </c>
      <c r="I811" s="25">
        <f t="shared" si="90"/>
        <v>8</v>
      </c>
      <c r="J811" s="25">
        <v>3</v>
      </c>
      <c r="K811" s="25" t="s">
        <v>546</v>
      </c>
      <c r="L811" s="53" t="str">
        <f t="shared" si="91"/>
        <v>tw-h-35-shl-loc2</v>
      </c>
      <c r="M811" s="53">
        <f t="shared" si="92"/>
        <v>3</v>
      </c>
      <c r="N811" s="25">
        <v>1</v>
      </c>
      <c r="O811" s="39">
        <v>1</v>
      </c>
      <c r="Q811" s="48">
        <v>208</v>
      </c>
    </row>
    <row r="812" spans="1:17" ht="16.5">
      <c r="A812" s="45" t="s">
        <v>1750</v>
      </c>
      <c r="B812" s="45">
        <f t="shared" si="87"/>
        <v>4203530</v>
      </c>
      <c r="C812" s="74">
        <v>35</v>
      </c>
      <c r="D812" s="38">
        <f t="shared" si="88"/>
        <v>42035</v>
      </c>
      <c r="E812" s="25">
        <v>3</v>
      </c>
      <c r="F812" s="26" t="s">
        <v>820</v>
      </c>
      <c r="G812" s="26" t="s">
        <v>1040</v>
      </c>
      <c r="H812" s="25">
        <f t="shared" si="89"/>
        <v>76</v>
      </c>
      <c r="I812" s="25">
        <f t="shared" si="90"/>
        <v>8</v>
      </c>
      <c r="J812" s="25">
        <v>3</v>
      </c>
      <c r="K812" s="25" t="s">
        <v>520</v>
      </c>
      <c r="L812" s="56" t="str">
        <f t="shared" si="91"/>
        <v>tw-h-35-jlr-loc3</v>
      </c>
      <c r="M812" s="56">
        <f t="shared" si="92"/>
        <v>3</v>
      </c>
      <c r="N812" s="25">
        <v>1</v>
      </c>
      <c r="O812" s="39">
        <v>1</v>
      </c>
      <c r="Q812" s="48">
        <v>209</v>
      </c>
    </row>
    <row r="813" spans="1:17" ht="17.25">
      <c r="A813" s="45" t="s">
        <v>1750</v>
      </c>
      <c r="B813" s="45">
        <f t="shared" si="87"/>
        <v>4203531</v>
      </c>
      <c r="C813" s="74">
        <v>35</v>
      </c>
      <c r="D813" s="40">
        <f t="shared" si="88"/>
        <v>42035</v>
      </c>
      <c r="E813" s="41">
        <v>3</v>
      </c>
      <c r="F813" s="42" t="s">
        <v>821</v>
      </c>
      <c r="G813" s="42" t="s">
        <v>1041</v>
      </c>
      <c r="H813" s="41">
        <f t="shared" si="89"/>
        <v>76</v>
      </c>
      <c r="I813" s="41">
        <f t="shared" si="90"/>
        <v>8</v>
      </c>
      <c r="J813" s="41">
        <v>3</v>
      </c>
      <c r="K813" s="41" t="s">
        <v>561</v>
      </c>
      <c r="L813" s="42" t="str">
        <f t="shared" si="91"/>
        <v>tw-h-35-shl-loc3</v>
      </c>
      <c r="M813" s="42">
        <f t="shared" si="92"/>
        <v>3</v>
      </c>
      <c r="N813" s="41">
        <v>1</v>
      </c>
      <c r="O813" s="43">
        <v>1</v>
      </c>
      <c r="Q813" s="48">
        <v>210</v>
      </c>
    </row>
    <row r="814" spans="1:17" ht="16.5">
      <c r="A814" s="45" t="s">
        <v>1750</v>
      </c>
      <c r="B814" s="45">
        <f t="shared" si="87"/>
        <v>4203610</v>
      </c>
      <c r="C814" s="74">
        <v>36</v>
      </c>
      <c r="D814" s="35">
        <f t="shared" si="88"/>
        <v>42036</v>
      </c>
      <c r="E814" s="36">
        <v>1</v>
      </c>
      <c r="F814" s="44" t="s">
        <v>820</v>
      </c>
      <c r="G814" s="44" t="s">
        <v>1036</v>
      </c>
      <c r="H814" s="36">
        <f t="shared" si="89"/>
        <v>78</v>
      </c>
      <c r="I814" s="36">
        <f t="shared" si="90"/>
        <v>8</v>
      </c>
      <c r="J814" s="36">
        <v>3</v>
      </c>
      <c r="K814" s="36" t="s">
        <v>518</v>
      </c>
      <c r="L814" s="36" t="str">
        <f t="shared" si="91"/>
        <v>tw-h-36-jlr-loc1</v>
      </c>
      <c r="M814" s="36">
        <f t="shared" si="92"/>
        <v>3</v>
      </c>
      <c r="N814" s="36">
        <v>1</v>
      </c>
      <c r="O814" s="37">
        <v>1</v>
      </c>
      <c r="Q814" s="48">
        <v>211</v>
      </c>
    </row>
    <row r="815" spans="1:17" ht="16.5">
      <c r="A815" s="45" t="s">
        <v>1750</v>
      </c>
      <c r="B815" s="45">
        <f t="shared" si="87"/>
        <v>4203611</v>
      </c>
      <c r="C815" s="74">
        <v>36</v>
      </c>
      <c r="D815" s="38">
        <f t="shared" si="88"/>
        <v>42036</v>
      </c>
      <c r="E815" s="25">
        <v>1</v>
      </c>
      <c r="F815" s="26" t="s">
        <v>821</v>
      </c>
      <c r="G815" s="26" t="s">
        <v>1037</v>
      </c>
      <c r="H815" s="25">
        <f t="shared" si="89"/>
        <v>78</v>
      </c>
      <c r="I815" s="25">
        <f t="shared" si="90"/>
        <v>8</v>
      </c>
      <c r="J815" s="25">
        <v>3</v>
      </c>
      <c r="K815" s="25" t="s">
        <v>559</v>
      </c>
      <c r="L815" s="25" t="str">
        <f t="shared" si="91"/>
        <v>tw-h-36-shl-loc1</v>
      </c>
      <c r="M815" s="25">
        <f t="shared" si="92"/>
        <v>3</v>
      </c>
      <c r="N815" s="25">
        <v>1</v>
      </c>
      <c r="O815" s="39">
        <v>1</v>
      </c>
      <c r="Q815" s="48">
        <v>212</v>
      </c>
    </row>
    <row r="816" spans="1:17" ht="16.5">
      <c r="A816" s="45" t="s">
        <v>1750</v>
      </c>
      <c r="B816" s="45">
        <f t="shared" si="87"/>
        <v>4203620</v>
      </c>
      <c r="C816" s="74">
        <v>36</v>
      </c>
      <c r="D816" s="38">
        <f t="shared" si="88"/>
        <v>42036</v>
      </c>
      <c r="E816" s="25">
        <v>2</v>
      </c>
      <c r="F816" s="26" t="s">
        <v>820</v>
      </c>
      <c r="G816" s="26" t="s">
        <v>1038</v>
      </c>
      <c r="H816" s="25">
        <f t="shared" si="89"/>
        <v>78</v>
      </c>
      <c r="I816" s="25">
        <f t="shared" si="90"/>
        <v>8</v>
      </c>
      <c r="J816" s="25">
        <v>3</v>
      </c>
      <c r="K816" s="25" t="s">
        <v>1507</v>
      </c>
      <c r="L816" s="53" t="str">
        <f t="shared" si="91"/>
        <v>tw-h-36-jlr-loc2</v>
      </c>
      <c r="M816" s="53">
        <f t="shared" si="92"/>
        <v>3</v>
      </c>
      <c r="N816" s="25">
        <v>1</v>
      </c>
      <c r="O816" s="39">
        <v>1</v>
      </c>
      <c r="Q816" s="48">
        <v>213</v>
      </c>
    </row>
    <row r="817" spans="1:17" ht="16.5">
      <c r="A817" s="45" t="s">
        <v>1750</v>
      </c>
      <c r="B817" s="45">
        <f t="shared" si="87"/>
        <v>4203621</v>
      </c>
      <c r="C817" s="74">
        <v>36</v>
      </c>
      <c r="D817" s="38">
        <f t="shared" si="88"/>
        <v>42036</v>
      </c>
      <c r="E817" s="25">
        <v>2</v>
      </c>
      <c r="F817" s="26" t="s">
        <v>821</v>
      </c>
      <c r="G817" s="26" t="s">
        <v>1039</v>
      </c>
      <c r="H817" s="25">
        <f t="shared" si="89"/>
        <v>78</v>
      </c>
      <c r="I817" s="25">
        <f t="shared" si="90"/>
        <v>8</v>
      </c>
      <c r="J817" s="25">
        <v>3</v>
      </c>
      <c r="K817" s="25" t="s">
        <v>554</v>
      </c>
      <c r="L817" s="53" t="str">
        <f t="shared" si="91"/>
        <v>tw-h-36-shl-loc2</v>
      </c>
      <c r="M817" s="53">
        <f t="shared" si="92"/>
        <v>3</v>
      </c>
      <c r="N817" s="25">
        <v>1</v>
      </c>
      <c r="O817" s="39">
        <v>1</v>
      </c>
      <c r="Q817" s="48">
        <v>214</v>
      </c>
    </row>
    <row r="818" spans="1:17" ht="16.5">
      <c r="A818" s="45" t="s">
        <v>1750</v>
      </c>
      <c r="B818" s="45">
        <f t="shared" si="87"/>
        <v>4203630</v>
      </c>
      <c r="C818" s="74">
        <v>36</v>
      </c>
      <c r="D818" s="38">
        <f t="shared" si="88"/>
        <v>42036</v>
      </c>
      <c r="E818" s="25">
        <v>3</v>
      </c>
      <c r="F818" s="26" t="s">
        <v>820</v>
      </c>
      <c r="G818" s="26" t="s">
        <v>1040</v>
      </c>
      <c r="H818" s="25">
        <f t="shared" si="89"/>
        <v>78</v>
      </c>
      <c r="I818" s="25">
        <f t="shared" si="90"/>
        <v>8</v>
      </c>
      <c r="J818" s="25">
        <v>3</v>
      </c>
      <c r="K818" s="25" t="s">
        <v>515</v>
      </c>
      <c r="L818" s="56" t="str">
        <f t="shared" si="91"/>
        <v>tw-h-36-jlr-loc3</v>
      </c>
      <c r="M818" s="56">
        <f t="shared" si="92"/>
        <v>3</v>
      </c>
      <c r="N818" s="25">
        <v>1</v>
      </c>
      <c r="O818" s="39">
        <v>1</v>
      </c>
      <c r="Q818" s="48">
        <v>215</v>
      </c>
    </row>
    <row r="819" spans="1:17" ht="17.25">
      <c r="A819" s="45" t="s">
        <v>1750</v>
      </c>
      <c r="B819" s="45">
        <f t="shared" si="87"/>
        <v>4203631</v>
      </c>
      <c r="C819" s="74">
        <v>36</v>
      </c>
      <c r="D819" s="40">
        <f t="shared" si="88"/>
        <v>42036</v>
      </c>
      <c r="E819" s="41">
        <v>3</v>
      </c>
      <c r="F819" s="42" t="s">
        <v>821</v>
      </c>
      <c r="G819" s="42" t="s">
        <v>1041</v>
      </c>
      <c r="H819" s="41">
        <f t="shared" si="89"/>
        <v>78</v>
      </c>
      <c r="I819" s="41">
        <f t="shared" si="90"/>
        <v>8</v>
      </c>
      <c r="J819" s="41">
        <v>3</v>
      </c>
      <c r="K819" s="41" t="s">
        <v>555</v>
      </c>
      <c r="L819" s="42" t="str">
        <f t="shared" si="91"/>
        <v>tw-h-36-shl-loc3</v>
      </c>
      <c r="M819" s="42">
        <f t="shared" si="92"/>
        <v>3</v>
      </c>
      <c r="N819" s="41">
        <v>1</v>
      </c>
      <c r="O819" s="43">
        <v>1</v>
      </c>
      <c r="Q819" s="48">
        <v>216</v>
      </c>
    </row>
    <row r="820" spans="1:17" ht="16.5">
      <c r="A820" s="45" t="s">
        <v>1750</v>
      </c>
      <c r="B820" s="45">
        <f t="shared" si="87"/>
        <v>4203710</v>
      </c>
      <c r="C820" s="74">
        <v>37</v>
      </c>
      <c r="D820" s="35">
        <f t="shared" si="88"/>
        <v>42037</v>
      </c>
      <c r="E820" s="36">
        <v>1</v>
      </c>
      <c r="F820" s="44" t="s">
        <v>820</v>
      </c>
      <c r="G820" s="44" t="s">
        <v>1036</v>
      </c>
      <c r="H820" s="36">
        <f t="shared" si="89"/>
        <v>79</v>
      </c>
      <c r="I820" s="36">
        <f t="shared" si="90"/>
        <v>8</v>
      </c>
      <c r="J820" s="36">
        <v>3</v>
      </c>
      <c r="K820" s="36" t="s">
        <v>521</v>
      </c>
      <c r="L820" s="36" t="str">
        <f t="shared" si="91"/>
        <v>tw-h-37-jlr-loc1</v>
      </c>
      <c r="M820" s="36">
        <f t="shared" si="92"/>
        <v>3</v>
      </c>
      <c r="N820" s="36">
        <v>1</v>
      </c>
      <c r="O820" s="37">
        <v>1</v>
      </c>
      <c r="Q820" s="48">
        <v>217</v>
      </c>
    </row>
    <row r="821" spans="1:17" ht="16.5">
      <c r="A821" s="45" t="s">
        <v>1750</v>
      </c>
      <c r="B821" s="45">
        <f t="shared" si="87"/>
        <v>4203711</v>
      </c>
      <c r="C821" s="74">
        <v>37</v>
      </c>
      <c r="D821" s="38">
        <f t="shared" si="88"/>
        <v>42037</v>
      </c>
      <c r="E821" s="25">
        <v>1</v>
      </c>
      <c r="F821" s="26" t="s">
        <v>821</v>
      </c>
      <c r="G821" s="26" t="s">
        <v>1037</v>
      </c>
      <c r="H821" s="25">
        <f t="shared" si="89"/>
        <v>79</v>
      </c>
      <c r="I821" s="25">
        <f t="shared" si="90"/>
        <v>8</v>
      </c>
      <c r="J821" s="25">
        <v>3</v>
      </c>
      <c r="K821" s="25" t="s">
        <v>562</v>
      </c>
      <c r="L821" s="25" t="str">
        <f t="shared" si="91"/>
        <v>tw-h-37-shl-loc1</v>
      </c>
      <c r="M821" s="25">
        <f t="shared" si="92"/>
        <v>3</v>
      </c>
      <c r="N821" s="25">
        <v>1</v>
      </c>
      <c r="O821" s="39">
        <v>1</v>
      </c>
      <c r="Q821" s="48">
        <v>218</v>
      </c>
    </row>
    <row r="822" spans="1:17" ht="16.5">
      <c r="A822" s="45" t="s">
        <v>1750</v>
      </c>
      <c r="B822" s="45">
        <f t="shared" si="87"/>
        <v>4203720</v>
      </c>
      <c r="C822" s="74">
        <v>37</v>
      </c>
      <c r="D822" s="38">
        <f t="shared" si="88"/>
        <v>42037</v>
      </c>
      <c r="E822" s="25">
        <v>2</v>
      </c>
      <c r="F822" s="26" t="s">
        <v>820</v>
      </c>
      <c r="G822" s="26" t="s">
        <v>1038</v>
      </c>
      <c r="H822" s="25">
        <f t="shared" si="89"/>
        <v>79</v>
      </c>
      <c r="I822" s="25">
        <f t="shared" si="90"/>
        <v>8</v>
      </c>
      <c r="J822" s="25">
        <v>3</v>
      </c>
      <c r="K822" s="25" t="s">
        <v>511</v>
      </c>
      <c r="L822" s="53" t="str">
        <f t="shared" si="91"/>
        <v>tw-h-37-jlr-loc2</v>
      </c>
      <c r="M822" s="53">
        <f t="shared" si="92"/>
        <v>3</v>
      </c>
      <c r="N822" s="25">
        <v>1</v>
      </c>
      <c r="O822" s="39">
        <v>1</v>
      </c>
      <c r="Q822" s="48">
        <v>219</v>
      </c>
    </row>
    <row r="823" spans="1:17" ht="16.5">
      <c r="A823" s="45" t="s">
        <v>1750</v>
      </c>
      <c r="B823" s="45">
        <f t="shared" si="87"/>
        <v>4203721</v>
      </c>
      <c r="C823" s="74">
        <v>37</v>
      </c>
      <c r="D823" s="38">
        <f t="shared" si="88"/>
        <v>42037</v>
      </c>
      <c r="E823" s="25">
        <v>2</v>
      </c>
      <c r="F823" s="26" t="s">
        <v>821</v>
      </c>
      <c r="G823" s="26" t="s">
        <v>1039</v>
      </c>
      <c r="H823" s="25">
        <f t="shared" si="89"/>
        <v>79</v>
      </c>
      <c r="I823" s="25">
        <f t="shared" si="90"/>
        <v>8</v>
      </c>
      <c r="J823" s="25">
        <v>3</v>
      </c>
      <c r="K823" s="25" t="s">
        <v>550</v>
      </c>
      <c r="L823" s="53" t="str">
        <f t="shared" si="91"/>
        <v>tw-h-37-shl-loc2</v>
      </c>
      <c r="M823" s="53">
        <f t="shared" si="92"/>
        <v>3</v>
      </c>
      <c r="N823" s="25">
        <v>1</v>
      </c>
      <c r="O823" s="39">
        <v>1</v>
      </c>
      <c r="Q823" s="48">
        <v>220</v>
      </c>
    </row>
    <row r="824" spans="1:17" ht="16.5">
      <c r="A824" s="45" t="s">
        <v>1750</v>
      </c>
      <c r="B824" s="45">
        <f t="shared" si="87"/>
        <v>4203730</v>
      </c>
      <c r="C824" s="74">
        <v>37</v>
      </c>
      <c r="D824" s="38">
        <f t="shared" si="88"/>
        <v>42037</v>
      </c>
      <c r="E824" s="25">
        <v>3</v>
      </c>
      <c r="F824" s="26" t="s">
        <v>820</v>
      </c>
      <c r="G824" s="26" t="s">
        <v>1040</v>
      </c>
      <c r="H824" s="25">
        <f t="shared" si="89"/>
        <v>79</v>
      </c>
      <c r="I824" s="25">
        <f t="shared" si="90"/>
        <v>8</v>
      </c>
      <c r="J824" s="25">
        <v>3</v>
      </c>
      <c r="K824" s="25" t="s">
        <v>517</v>
      </c>
      <c r="L824" s="56" t="str">
        <f t="shared" si="91"/>
        <v>tw-h-37-jlr-loc3</v>
      </c>
      <c r="M824" s="56">
        <f t="shared" si="92"/>
        <v>3</v>
      </c>
      <c r="N824" s="25">
        <v>1</v>
      </c>
      <c r="O824" s="39">
        <v>1</v>
      </c>
      <c r="Q824" s="48">
        <v>221</v>
      </c>
    </row>
    <row r="825" spans="1:17" ht="17.25">
      <c r="A825" s="45" t="s">
        <v>1750</v>
      </c>
      <c r="B825" s="45">
        <f t="shared" si="87"/>
        <v>4203731</v>
      </c>
      <c r="C825" s="74">
        <v>37</v>
      </c>
      <c r="D825" s="40">
        <f t="shared" si="88"/>
        <v>42037</v>
      </c>
      <c r="E825" s="41">
        <v>3</v>
      </c>
      <c r="F825" s="42" t="s">
        <v>821</v>
      </c>
      <c r="G825" s="42" t="s">
        <v>1041</v>
      </c>
      <c r="H825" s="41">
        <f t="shared" si="89"/>
        <v>79</v>
      </c>
      <c r="I825" s="41">
        <f t="shared" si="90"/>
        <v>8</v>
      </c>
      <c r="J825" s="41">
        <v>3</v>
      </c>
      <c r="K825" s="41" t="s">
        <v>558</v>
      </c>
      <c r="L825" s="42" t="str">
        <f t="shared" si="91"/>
        <v>tw-h-37-shl-loc3</v>
      </c>
      <c r="M825" s="42">
        <f t="shared" si="92"/>
        <v>3</v>
      </c>
      <c r="N825" s="41">
        <v>1</v>
      </c>
      <c r="O825" s="43">
        <v>1</v>
      </c>
      <c r="Q825" s="48">
        <v>222</v>
      </c>
    </row>
    <row r="826" spans="1:17" ht="16.5">
      <c r="A826" s="45" t="s">
        <v>1750</v>
      </c>
      <c r="B826" s="45">
        <f t="shared" si="87"/>
        <v>4203810</v>
      </c>
      <c r="C826" s="74">
        <v>38</v>
      </c>
      <c r="D826" s="35">
        <f t="shared" si="88"/>
        <v>42038</v>
      </c>
      <c r="E826" s="36">
        <v>1</v>
      </c>
      <c r="F826" s="44" t="s">
        <v>820</v>
      </c>
      <c r="G826" s="44" t="s">
        <v>1036</v>
      </c>
      <c r="H826" s="36">
        <f t="shared" si="89"/>
        <v>80</v>
      </c>
      <c r="I826" s="36">
        <f t="shared" si="90"/>
        <v>9</v>
      </c>
      <c r="J826" s="36">
        <v>3</v>
      </c>
      <c r="K826" s="44" t="s">
        <v>1506</v>
      </c>
      <c r="L826" s="36" t="str">
        <f t="shared" si="91"/>
        <v>tw-h-38-jlr-loc1</v>
      </c>
      <c r="M826" s="36">
        <f t="shared" si="92"/>
        <v>3</v>
      </c>
      <c r="N826" s="36">
        <v>1</v>
      </c>
      <c r="O826" s="37">
        <v>1</v>
      </c>
      <c r="Q826" s="48">
        <v>223</v>
      </c>
    </row>
    <row r="827" spans="1:17" ht="16.5">
      <c r="A827" s="45" t="s">
        <v>1750</v>
      </c>
      <c r="B827" s="45">
        <f t="shared" si="87"/>
        <v>4203811</v>
      </c>
      <c r="C827" s="74">
        <v>38</v>
      </c>
      <c r="D827" s="38">
        <f t="shared" si="88"/>
        <v>42038</v>
      </c>
      <c r="E827" s="25">
        <v>1</v>
      </c>
      <c r="F827" s="26" t="s">
        <v>821</v>
      </c>
      <c r="G827" s="26" t="s">
        <v>1037</v>
      </c>
      <c r="H827" s="25">
        <f t="shared" si="89"/>
        <v>80</v>
      </c>
      <c r="I827" s="25">
        <f t="shared" si="90"/>
        <v>9</v>
      </c>
      <c r="J827" s="25">
        <v>3</v>
      </c>
      <c r="K827" s="26" t="s">
        <v>548</v>
      </c>
      <c r="L827" s="25" t="str">
        <f t="shared" si="91"/>
        <v>tw-h-38-shl-loc1</v>
      </c>
      <c r="M827" s="25">
        <f t="shared" si="92"/>
        <v>3</v>
      </c>
      <c r="N827" s="25">
        <v>1</v>
      </c>
      <c r="O827" s="39">
        <v>1</v>
      </c>
      <c r="Q827" s="48">
        <v>224</v>
      </c>
    </row>
    <row r="828" spans="1:17" ht="16.5">
      <c r="A828" s="45" t="s">
        <v>1750</v>
      </c>
      <c r="B828" s="45">
        <f t="shared" si="87"/>
        <v>4203820</v>
      </c>
      <c r="C828" s="74">
        <v>38</v>
      </c>
      <c r="D828" s="38">
        <f t="shared" si="88"/>
        <v>42038</v>
      </c>
      <c r="E828" s="25">
        <v>2</v>
      </c>
      <c r="F828" s="26" t="s">
        <v>820</v>
      </c>
      <c r="G828" s="26" t="s">
        <v>1038</v>
      </c>
      <c r="H828" s="25">
        <f t="shared" si="89"/>
        <v>80</v>
      </c>
      <c r="I828" s="25">
        <f t="shared" si="90"/>
        <v>8</v>
      </c>
      <c r="J828" s="25">
        <v>3</v>
      </c>
      <c r="K828" s="26" t="s">
        <v>1511</v>
      </c>
      <c r="L828" s="53" t="str">
        <f t="shared" si="91"/>
        <v>tw-h-38-jlr-loc2</v>
      </c>
      <c r="M828" s="53">
        <f t="shared" si="92"/>
        <v>3</v>
      </c>
      <c r="N828" s="25">
        <v>1</v>
      </c>
      <c r="O828" s="39">
        <v>1</v>
      </c>
      <c r="Q828" s="48">
        <v>225</v>
      </c>
    </row>
    <row r="829" spans="1:17" ht="16.5">
      <c r="A829" s="45" t="s">
        <v>1750</v>
      </c>
      <c r="B829" s="45">
        <f t="shared" si="87"/>
        <v>4203821</v>
      </c>
      <c r="C829" s="74">
        <v>38</v>
      </c>
      <c r="D829" s="38">
        <f t="shared" si="88"/>
        <v>42038</v>
      </c>
      <c r="E829" s="25">
        <v>2</v>
      </c>
      <c r="F829" s="26" t="s">
        <v>821</v>
      </c>
      <c r="G829" s="26" t="s">
        <v>1039</v>
      </c>
      <c r="H829" s="25">
        <f t="shared" si="89"/>
        <v>80</v>
      </c>
      <c r="I829" s="25">
        <f t="shared" si="90"/>
        <v>8</v>
      </c>
      <c r="J829" s="25">
        <v>3</v>
      </c>
      <c r="K829" s="25" t="s">
        <v>546</v>
      </c>
      <c r="L829" s="53" t="str">
        <f t="shared" si="91"/>
        <v>tw-h-38-shl-loc2</v>
      </c>
      <c r="M829" s="53">
        <f t="shared" si="92"/>
        <v>3</v>
      </c>
      <c r="N829" s="25">
        <v>1</v>
      </c>
      <c r="O829" s="39">
        <v>1</v>
      </c>
      <c r="Q829" s="48">
        <v>226</v>
      </c>
    </row>
    <row r="830" spans="1:17" ht="16.5">
      <c r="A830" s="45" t="s">
        <v>1750</v>
      </c>
      <c r="B830" s="45">
        <f t="shared" si="87"/>
        <v>4203830</v>
      </c>
      <c r="C830" s="74">
        <v>38</v>
      </c>
      <c r="D830" s="38">
        <f t="shared" si="88"/>
        <v>42038</v>
      </c>
      <c r="E830" s="25">
        <v>3</v>
      </c>
      <c r="F830" s="26" t="s">
        <v>820</v>
      </c>
      <c r="G830" s="26" t="s">
        <v>1040</v>
      </c>
      <c r="H830" s="25">
        <f t="shared" si="89"/>
        <v>80</v>
      </c>
      <c r="I830" s="25">
        <f t="shared" si="90"/>
        <v>8</v>
      </c>
      <c r="J830" s="25">
        <v>3</v>
      </c>
      <c r="K830" s="26" t="s">
        <v>518</v>
      </c>
      <c r="L830" s="56" t="str">
        <f t="shared" si="91"/>
        <v>tw-h-38-jlr-loc3</v>
      </c>
      <c r="M830" s="56">
        <f t="shared" si="92"/>
        <v>3</v>
      </c>
      <c r="N830" s="25">
        <v>1</v>
      </c>
      <c r="O830" s="39">
        <v>1</v>
      </c>
      <c r="Q830" s="48">
        <v>227</v>
      </c>
    </row>
    <row r="831" spans="1:17" ht="17.25">
      <c r="A831" s="45" t="s">
        <v>1750</v>
      </c>
      <c r="B831" s="45">
        <f t="shared" si="87"/>
        <v>4203831</v>
      </c>
      <c r="C831" s="74">
        <v>38</v>
      </c>
      <c r="D831" s="40">
        <f t="shared" si="88"/>
        <v>42038</v>
      </c>
      <c r="E831" s="41">
        <v>3</v>
      </c>
      <c r="F831" s="42" t="s">
        <v>821</v>
      </c>
      <c r="G831" s="42" t="s">
        <v>1041</v>
      </c>
      <c r="H831" s="41">
        <f t="shared" si="89"/>
        <v>80</v>
      </c>
      <c r="I831" s="41">
        <f t="shared" si="90"/>
        <v>8</v>
      </c>
      <c r="J831" s="41">
        <v>3</v>
      </c>
      <c r="K831" s="42" t="s">
        <v>559</v>
      </c>
      <c r="L831" s="42" t="str">
        <f t="shared" si="91"/>
        <v>tw-h-38-shl-loc3</v>
      </c>
      <c r="M831" s="42">
        <f t="shared" si="92"/>
        <v>3</v>
      </c>
      <c r="N831" s="41">
        <v>1</v>
      </c>
      <c r="O831" s="43">
        <v>1</v>
      </c>
      <c r="Q831" s="48">
        <v>228</v>
      </c>
    </row>
    <row r="832" spans="1:17" ht="16.5">
      <c r="A832" s="45" t="s">
        <v>1750</v>
      </c>
      <c r="B832" s="45">
        <f t="shared" si="87"/>
        <v>4203910</v>
      </c>
      <c r="C832" s="74">
        <v>39</v>
      </c>
      <c r="D832" s="35">
        <f t="shared" si="88"/>
        <v>42039</v>
      </c>
      <c r="E832" s="36">
        <v>1</v>
      </c>
      <c r="F832" s="44" t="s">
        <v>820</v>
      </c>
      <c r="G832" s="44" t="s">
        <v>1036</v>
      </c>
      <c r="H832" s="36">
        <f t="shared" si="89"/>
        <v>80</v>
      </c>
      <c r="I832" s="36">
        <f t="shared" si="90"/>
        <v>9</v>
      </c>
      <c r="J832" s="36">
        <v>3</v>
      </c>
      <c r="K832" s="36" t="s">
        <v>515</v>
      </c>
      <c r="L832" s="36" t="str">
        <f t="shared" si="91"/>
        <v>tw-h-39-jlr-loc1</v>
      </c>
      <c r="M832" s="36">
        <f t="shared" si="92"/>
        <v>3</v>
      </c>
      <c r="N832" s="36">
        <v>1</v>
      </c>
      <c r="O832" s="37">
        <v>1</v>
      </c>
      <c r="Q832" s="48">
        <v>229</v>
      </c>
    </row>
    <row r="833" spans="1:17" ht="16.5">
      <c r="A833" s="45" t="s">
        <v>1750</v>
      </c>
      <c r="B833" s="45">
        <f t="shared" si="87"/>
        <v>4203911</v>
      </c>
      <c r="C833" s="74">
        <v>39</v>
      </c>
      <c r="D833" s="38">
        <f t="shared" si="88"/>
        <v>42039</v>
      </c>
      <c r="E833" s="25">
        <v>1</v>
      </c>
      <c r="F833" s="26" t="s">
        <v>821</v>
      </c>
      <c r="G833" s="26" t="s">
        <v>1037</v>
      </c>
      <c r="H833" s="25">
        <f t="shared" si="89"/>
        <v>80</v>
      </c>
      <c r="I833" s="25">
        <f t="shared" si="90"/>
        <v>9</v>
      </c>
      <c r="J833" s="25">
        <v>3</v>
      </c>
      <c r="K833" s="25" t="s">
        <v>555</v>
      </c>
      <c r="L833" s="25" t="str">
        <f t="shared" si="91"/>
        <v>tw-h-39-shl-loc1</v>
      </c>
      <c r="M833" s="25">
        <f t="shared" si="92"/>
        <v>3</v>
      </c>
      <c r="N833" s="25">
        <v>1</v>
      </c>
      <c r="O833" s="39">
        <v>1</v>
      </c>
      <c r="Q833" s="48">
        <v>230</v>
      </c>
    </row>
    <row r="834" spans="1:17" ht="16.5">
      <c r="A834" s="45" t="s">
        <v>1750</v>
      </c>
      <c r="B834" s="45">
        <f t="shared" si="87"/>
        <v>4203920</v>
      </c>
      <c r="C834" s="74">
        <v>39</v>
      </c>
      <c r="D834" s="38">
        <f t="shared" si="88"/>
        <v>42039</v>
      </c>
      <c r="E834" s="25">
        <v>2</v>
      </c>
      <c r="F834" s="26" t="s">
        <v>820</v>
      </c>
      <c r="G834" s="26" t="s">
        <v>1038</v>
      </c>
      <c r="H834" s="25">
        <f t="shared" si="89"/>
        <v>80</v>
      </c>
      <c r="I834" s="25">
        <f t="shared" si="90"/>
        <v>9</v>
      </c>
      <c r="J834" s="25">
        <v>3</v>
      </c>
      <c r="K834" s="25" t="s">
        <v>1507</v>
      </c>
      <c r="L834" s="53" t="str">
        <f t="shared" si="91"/>
        <v>tw-h-39-jlr-loc2</v>
      </c>
      <c r="M834" s="53">
        <f t="shared" si="92"/>
        <v>3</v>
      </c>
      <c r="N834" s="25">
        <v>1</v>
      </c>
      <c r="O834" s="39">
        <v>1</v>
      </c>
      <c r="Q834" s="48">
        <v>231</v>
      </c>
    </row>
    <row r="835" spans="1:17" ht="16.5">
      <c r="A835" s="45" t="s">
        <v>1750</v>
      </c>
      <c r="B835" s="45">
        <f t="shared" si="87"/>
        <v>4203921</v>
      </c>
      <c r="C835" s="74">
        <v>39</v>
      </c>
      <c r="D835" s="38">
        <f t="shared" si="88"/>
        <v>42039</v>
      </c>
      <c r="E835" s="25">
        <v>2</v>
      </c>
      <c r="F835" s="26" t="s">
        <v>821</v>
      </c>
      <c r="G835" s="26" t="s">
        <v>1039</v>
      </c>
      <c r="H835" s="25">
        <f t="shared" si="89"/>
        <v>80</v>
      </c>
      <c r="I835" s="25">
        <f t="shared" si="90"/>
        <v>9</v>
      </c>
      <c r="J835" s="25">
        <v>3</v>
      </c>
      <c r="K835" s="25" t="s">
        <v>554</v>
      </c>
      <c r="L835" s="53" t="str">
        <f t="shared" si="91"/>
        <v>tw-h-39-shl-loc2</v>
      </c>
      <c r="M835" s="53">
        <f t="shared" si="92"/>
        <v>3</v>
      </c>
      <c r="N835" s="25">
        <v>1</v>
      </c>
      <c r="O835" s="39">
        <v>1</v>
      </c>
      <c r="Q835" s="48">
        <v>232</v>
      </c>
    </row>
    <row r="836" spans="1:17" ht="16.5">
      <c r="A836" s="45" t="s">
        <v>1750</v>
      </c>
      <c r="B836" s="45">
        <f t="shared" si="87"/>
        <v>4203930</v>
      </c>
      <c r="C836" s="74">
        <v>39</v>
      </c>
      <c r="D836" s="38">
        <f t="shared" si="88"/>
        <v>42039</v>
      </c>
      <c r="E836" s="25">
        <v>3</v>
      </c>
      <c r="F836" s="26" t="s">
        <v>820</v>
      </c>
      <c r="G836" s="26" t="s">
        <v>1040</v>
      </c>
      <c r="H836" s="25">
        <f t="shared" si="89"/>
        <v>80</v>
      </c>
      <c r="I836" s="25">
        <f t="shared" si="90"/>
        <v>8</v>
      </c>
      <c r="J836" s="25">
        <v>3</v>
      </c>
      <c r="K836" s="25" t="s">
        <v>518</v>
      </c>
      <c r="L836" s="56" t="str">
        <f t="shared" si="91"/>
        <v>tw-h-39-jlr-loc3</v>
      </c>
      <c r="M836" s="56">
        <f t="shared" si="92"/>
        <v>3</v>
      </c>
      <c r="N836" s="25">
        <v>1</v>
      </c>
      <c r="O836" s="39">
        <v>1</v>
      </c>
      <c r="Q836" s="48">
        <v>233</v>
      </c>
    </row>
    <row r="837" spans="1:17" ht="17.25">
      <c r="A837" s="45" t="s">
        <v>1750</v>
      </c>
      <c r="B837" s="45">
        <f t="shared" si="93" ref="B837:B900">D837*100+E837*10+IF(F837="jlr",0,1)</f>
        <v>4203931</v>
      </c>
      <c r="C837" s="74">
        <v>39</v>
      </c>
      <c r="D837" s="40">
        <f t="shared" si="88"/>
        <v>42039</v>
      </c>
      <c r="E837" s="41">
        <v>3</v>
      </c>
      <c r="F837" s="42" t="s">
        <v>821</v>
      </c>
      <c r="G837" s="42" t="s">
        <v>1041</v>
      </c>
      <c r="H837" s="41">
        <f t="shared" si="89"/>
        <v>80</v>
      </c>
      <c r="I837" s="41">
        <f t="shared" si="90"/>
        <v>8</v>
      </c>
      <c r="J837" s="41">
        <v>3</v>
      </c>
      <c r="K837" s="41" t="s">
        <v>559</v>
      </c>
      <c r="L837" s="42" t="str">
        <f t="shared" si="91"/>
        <v>tw-h-39-shl-loc3</v>
      </c>
      <c r="M837" s="42">
        <f t="shared" si="92"/>
        <v>3</v>
      </c>
      <c r="N837" s="41">
        <v>1</v>
      </c>
      <c r="O837" s="43">
        <v>1</v>
      </c>
      <c r="Q837" s="48">
        <v>234</v>
      </c>
    </row>
    <row r="838" spans="1:17" ht="16.5">
      <c r="A838" s="45" t="s">
        <v>1750</v>
      </c>
      <c r="B838" s="45">
        <f t="shared" si="93"/>
        <v>4204010</v>
      </c>
      <c r="C838" s="74">
        <v>40</v>
      </c>
      <c r="D838" s="35">
        <f t="shared" si="88"/>
        <v>42040</v>
      </c>
      <c r="E838" s="36">
        <v>1</v>
      </c>
      <c r="F838" s="44" t="s">
        <v>820</v>
      </c>
      <c r="G838" s="44" t="s">
        <v>1036</v>
      </c>
      <c r="H838" s="36">
        <f t="shared" si="89"/>
        <v>80</v>
      </c>
      <c r="I838" s="36">
        <f t="shared" si="90"/>
        <v>9</v>
      </c>
      <c r="J838" s="36">
        <v>3</v>
      </c>
      <c r="K838" s="36" t="s">
        <v>519</v>
      </c>
      <c r="L838" s="36" t="str">
        <f t="shared" si="91"/>
        <v>tw-h-40-jlr-loc1</v>
      </c>
      <c r="M838" s="36">
        <f t="shared" si="92"/>
        <v>4</v>
      </c>
      <c r="N838" s="36">
        <v>1</v>
      </c>
      <c r="O838" s="37">
        <v>1</v>
      </c>
      <c r="Q838" s="48">
        <v>235</v>
      </c>
    </row>
    <row r="839" spans="1:17" ht="16.5">
      <c r="A839" s="45" t="s">
        <v>1750</v>
      </c>
      <c r="B839" s="45">
        <f t="shared" si="93"/>
        <v>4204011</v>
      </c>
      <c r="C839" s="74">
        <v>40</v>
      </c>
      <c r="D839" s="38">
        <f t="shared" si="88"/>
        <v>42040</v>
      </c>
      <c r="E839" s="25">
        <v>1</v>
      </c>
      <c r="F839" s="26" t="s">
        <v>821</v>
      </c>
      <c r="G839" s="26" t="s">
        <v>1037</v>
      </c>
      <c r="H839" s="25">
        <f t="shared" si="89"/>
        <v>80</v>
      </c>
      <c r="I839" s="25">
        <f t="shared" si="90"/>
        <v>9</v>
      </c>
      <c r="J839" s="25">
        <v>3</v>
      </c>
      <c r="K839" s="25" t="s">
        <v>560</v>
      </c>
      <c r="L839" s="25" t="str">
        <f t="shared" si="91"/>
        <v>tw-h-40-shl-loc1</v>
      </c>
      <c r="M839" s="25">
        <f t="shared" si="92"/>
        <v>4</v>
      </c>
      <c r="N839" s="25">
        <v>1</v>
      </c>
      <c r="O839" s="39">
        <v>1</v>
      </c>
      <c r="Q839" s="48">
        <v>236</v>
      </c>
    </row>
    <row r="840" spans="1:17" ht="16.5">
      <c r="A840" s="45" t="s">
        <v>1750</v>
      </c>
      <c r="B840" s="45">
        <f t="shared" si="93"/>
        <v>4204020</v>
      </c>
      <c r="C840" s="74">
        <v>40</v>
      </c>
      <c r="D840" s="38">
        <f t="shared" si="88"/>
        <v>42040</v>
      </c>
      <c r="E840" s="25">
        <v>2</v>
      </c>
      <c r="F840" s="26" t="s">
        <v>820</v>
      </c>
      <c r="G840" s="26" t="s">
        <v>1038</v>
      </c>
      <c r="H840" s="25">
        <f t="shared" si="89"/>
        <v>80</v>
      </c>
      <c r="I840" s="25">
        <f t="shared" si="90"/>
        <v>9</v>
      </c>
      <c r="J840" s="25">
        <v>3</v>
      </c>
      <c r="K840" s="25" t="s">
        <v>175</v>
      </c>
      <c r="L840" s="53" t="str">
        <f t="shared" si="91"/>
        <v>tw-h-40-jlr-loc2</v>
      </c>
      <c r="M840" s="53">
        <f t="shared" si="92"/>
        <v>4</v>
      </c>
      <c r="N840" s="25">
        <v>1</v>
      </c>
      <c r="O840" s="39">
        <v>1</v>
      </c>
      <c r="Q840" s="48">
        <v>237</v>
      </c>
    </row>
    <row r="841" spans="1:17" ht="16.5">
      <c r="A841" s="45" t="s">
        <v>1750</v>
      </c>
      <c r="B841" s="45">
        <f t="shared" si="93"/>
        <v>4204021</v>
      </c>
      <c r="C841" s="74">
        <v>40</v>
      </c>
      <c r="D841" s="38">
        <f t="shared" si="88"/>
        <v>42040</v>
      </c>
      <c r="E841" s="25">
        <v>2</v>
      </c>
      <c r="F841" s="26" t="s">
        <v>821</v>
      </c>
      <c r="G841" s="26" t="s">
        <v>1039</v>
      </c>
      <c r="H841" s="25">
        <f t="shared" si="89"/>
        <v>80</v>
      </c>
      <c r="I841" s="25">
        <f t="shared" si="90"/>
        <v>9</v>
      </c>
      <c r="J841" s="25">
        <v>3</v>
      </c>
      <c r="K841" s="25" t="s">
        <v>544</v>
      </c>
      <c r="L841" s="53" t="str">
        <f t="shared" si="91"/>
        <v>tw-h-40-shl-loc2</v>
      </c>
      <c r="M841" s="53">
        <f t="shared" si="92"/>
        <v>4</v>
      </c>
      <c r="N841" s="25">
        <v>1</v>
      </c>
      <c r="O841" s="39">
        <v>1</v>
      </c>
      <c r="Q841" s="48">
        <v>238</v>
      </c>
    </row>
    <row r="842" spans="1:17" ht="16.5">
      <c r="A842" s="45" t="s">
        <v>1750</v>
      </c>
      <c r="B842" s="45">
        <f t="shared" si="93"/>
        <v>4204030</v>
      </c>
      <c r="C842" s="74">
        <v>40</v>
      </c>
      <c r="D842" s="38">
        <f t="shared" si="88"/>
        <v>42040</v>
      </c>
      <c r="E842" s="25">
        <v>3</v>
      </c>
      <c r="F842" s="26" t="s">
        <v>820</v>
      </c>
      <c r="G842" s="26" t="s">
        <v>1040</v>
      </c>
      <c r="H842" s="25">
        <f t="shared" si="89"/>
        <v>80</v>
      </c>
      <c r="I842" s="25">
        <f t="shared" si="90"/>
        <v>9</v>
      </c>
      <c r="J842" s="25">
        <v>3</v>
      </c>
      <c r="K842" s="25" t="s">
        <v>517</v>
      </c>
      <c r="L842" s="56" t="str">
        <f t="shared" si="91"/>
        <v>tw-h-40-jlr-loc3</v>
      </c>
      <c r="M842" s="56">
        <f t="shared" si="92"/>
        <v>4</v>
      </c>
      <c r="N842" s="25">
        <v>1</v>
      </c>
      <c r="O842" s="39">
        <v>1</v>
      </c>
      <c r="Q842" s="48">
        <v>239</v>
      </c>
    </row>
    <row r="843" spans="1:17" ht="17.25">
      <c r="A843" s="45" t="s">
        <v>1750</v>
      </c>
      <c r="B843" s="45">
        <f t="shared" si="93"/>
        <v>4204031</v>
      </c>
      <c r="C843" s="74">
        <v>40</v>
      </c>
      <c r="D843" s="40">
        <f t="shared" si="88"/>
        <v>42040</v>
      </c>
      <c r="E843" s="41">
        <v>3</v>
      </c>
      <c r="F843" s="42" t="s">
        <v>821</v>
      </c>
      <c r="G843" s="42" t="s">
        <v>1041</v>
      </c>
      <c r="H843" s="41">
        <f t="shared" si="89"/>
        <v>80</v>
      </c>
      <c r="I843" s="41">
        <f t="shared" si="90"/>
        <v>9</v>
      </c>
      <c r="J843" s="41">
        <v>3</v>
      </c>
      <c r="K843" s="41" t="s">
        <v>558</v>
      </c>
      <c r="L843" s="42" t="str">
        <f t="shared" si="91"/>
        <v>tw-h-40-shl-loc3</v>
      </c>
      <c r="M843" s="42">
        <f t="shared" si="92"/>
        <v>4</v>
      </c>
      <c r="N843" s="41">
        <v>1</v>
      </c>
      <c r="O843" s="43">
        <v>1</v>
      </c>
      <c r="Q843" s="48">
        <v>240</v>
      </c>
    </row>
    <row r="844" spans="1:17" ht="16.5">
      <c r="A844" s="45" t="s">
        <v>1750</v>
      </c>
      <c r="B844" s="45">
        <f t="shared" si="93"/>
        <v>4204110</v>
      </c>
      <c r="C844" s="74">
        <v>41</v>
      </c>
      <c r="D844" s="35">
        <f t="shared" si="88"/>
        <v>42041</v>
      </c>
      <c r="E844" s="36">
        <v>1</v>
      </c>
      <c r="F844" s="44" t="s">
        <v>820</v>
      </c>
      <c r="G844" s="44" t="s">
        <v>1036</v>
      </c>
      <c r="H844" s="36">
        <f t="shared" si="89"/>
        <v>81</v>
      </c>
      <c r="I844" s="36">
        <f t="shared" si="90"/>
        <v>9</v>
      </c>
      <c r="J844" s="36">
        <v>3</v>
      </c>
      <c r="K844" s="36" t="s">
        <v>175</v>
      </c>
      <c r="L844" s="36" t="str">
        <f t="shared" si="91"/>
        <v>tw-h-41-jlr-loc1</v>
      </c>
      <c r="M844" s="36">
        <f t="shared" si="92"/>
        <v>4</v>
      </c>
      <c r="N844" s="36">
        <v>1</v>
      </c>
      <c r="O844" s="37">
        <v>1</v>
      </c>
      <c r="Q844" s="48">
        <v>241</v>
      </c>
    </row>
    <row r="845" spans="1:17" ht="16.5">
      <c r="A845" s="45" t="s">
        <v>1750</v>
      </c>
      <c r="B845" s="45">
        <f t="shared" si="93"/>
        <v>4204111</v>
      </c>
      <c r="C845" s="74">
        <v>41</v>
      </c>
      <c r="D845" s="38">
        <f t="shared" si="88"/>
        <v>42041</v>
      </c>
      <c r="E845" s="25">
        <v>1</v>
      </c>
      <c r="F845" s="26" t="s">
        <v>821</v>
      </c>
      <c r="G845" s="26" t="s">
        <v>1037</v>
      </c>
      <c r="H845" s="25">
        <f t="shared" si="89"/>
        <v>81</v>
      </c>
      <c r="I845" s="25">
        <f t="shared" si="90"/>
        <v>9</v>
      </c>
      <c r="J845" s="25">
        <v>3</v>
      </c>
      <c r="K845" s="25" t="s">
        <v>553</v>
      </c>
      <c r="L845" s="25" t="str">
        <f t="shared" si="91"/>
        <v>tw-h-41-shl-loc1</v>
      </c>
      <c r="M845" s="25">
        <f t="shared" si="92"/>
        <v>4</v>
      </c>
      <c r="N845" s="25">
        <v>1</v>
      </c>
      <c r="O845" s="39">
        <v>1</v>
      </c>
      <c r="Q845" s="48">
        <v>242</v>
      </c>
    </row>
    <row r="846" spans="1:17" ht="16.5">
      <c r="A846" s="45" t="s">
        <v>1750</v>
      </c>
      <c r="B846" s="45">
        <f t="shared" si="93"/>
        <v>4204120</v>
      </c>
      <c r="C846" s="74">
        <v>41</v>
      </c>
      <c r="D846" s="38">
        <f t="shared" si="88"/>
        <v>42041</v>
      </c>
      <c r="E846" s="25">
        <v>2</v>
      </c>
      <c r="F846" s="26" t="s">
        <v>820</v>
      </c>
      <c r="G846" s="26" t="s">
        <v>1038</v>
      </c>
      <c r="H846" s="25">
        <f t="shared" si="89"/>
        <v>81</v>
      </c>
      <c r="I846" s="25">
        <f t="shared" si="90"/>
        <v>9</v>
      </c>
      <c r="J846" s="25">
        <v>3</v>
      </c>
      <c r="K846" s="25" t="s">
        <v>514</v>
      </c>
      <c r="L846" s="53" t="str">
        <f t="shared" si="91"/>
        <v>tw-h-41-jlr-loc2</v>
      </c>
      <c r="M846" s="53">
        <f t="shared" si="92"/>
        <v>4</v>
      </c>
      <c r="N846" s="25">
        <v>1</v>
      </c>
      <c r="O846" s="39">
        <v>1</v>
      </c>
      <c r="Q846" s="48">
        <v>243</v>
      </c>
    </row>
    <row r="847" spans="1:17" ht="16.5">
      <c r="A847" s="45" t="s">
        <v>1750</v>
      </c>
      <c r="B847" s="45">
        <f t="shared" si="93"/>
        <v>4204121</v>
      </c>
      <c r="C847" s="74">
        <v>41</v>
      </c>
      <c r="D847" s="38">
        <f t="shared" si="88"/>
        <v>42041</v>
      </c>
      <c r="E847" s="25">
        <v>2</v>
      </c>
      <c r="F847" s="26" t="s">
        <v>821</v>
      </c>
      <c r="G847" s="26" t="s">
        <v>1039</v>
      </c>
      <c r="H847" s="25">
        <f t="shared" si="89"/>
        <v>81</v>
      </c>
      <c r="I847" s="25">
        <f t="shared" si="90"/>
        <v>9</v>
      </c>
      <c r="J847" s="25">
        <v>3</v>
      </c>
      <c r="K847" s="25" t="s">
        <v>552</v>
      </c>
      <c r="L847" s="53" t="str">
        <f t="shared" si="91"/>
        <v>tw-h-41-shl-loc2</v>
      </c>
      <c r="M847" s="53">
        <f t="shared" si="92"/>
        <v>4</v>
      </c>
      <c r="N847" s="25">
        <v>1</v>
      </c>
      <c r="O847" s="39">
        <v>1</v>
      </c>
      <c r="Q847" s="48">
        <v>244</v>
      </c>
    </row>
    <row r="848" spans="1:17" ht="16.5">
      <c r="A848" s="45" t="s">
        <v>1750</v>
      </c>
      <c r="B848" s="45">
        <f t="shared" si="93"/>
        <v>4204130</v>
      </c>
      <c r="C848" s="74">
        <v>41</v>
      </c>
      <c r="D848" s="38">
        <f t="shared" si="88"/>
        <v>42041</v>
      </c>
      <c r="E848" s="25">
        <v>3</v>
      </c>
      <c r="F848" s="26" t="s">
        <v>820</v>
      </c>
      <c r="G848" s="26" t="s">
        <v>1040</v>
      </c>
      <c r="H848" s="25">
        <f t="shared" si="89"/>
        <v>81</v>
      </c>
      <c r="I848" s="25">
        <f t="shared" si="90"/>
        <v>9</v>
      </c>
      <c r="J848" s="25">
        <v>3</v>
      </c>
      <c r="K848" s="25" t="s">
        <v>516</v>
      </c>
      <c r="L848" s="56" t="str">
        <f t="shared" si="91"/>
        <v>tw-h-41-jlr-loc3</v>
      </c>
      <c r="M848" s="56">
        <f t="shared" si="92"/>
        <v>4</v>
      </c>
      <c r="N848" s="25">
        <v>1</v>
      </c>
      <c r="O848" s="39">
        <v>1</v>
      </c>
      <c r="Q848" s="48">
        <v>245</v>
      </c>
    </row>
    <row r="849" spans="1:17" ht="17.25">
      <c r="A849" s="45" t="s">
        <v>1750</v>
      </c>
      <c r="B849" s="45">
        <f t="shared" si="93"/>
        <v>4204131</v>
      </c>
      <c r="C849" s="74">
        <v>41</v>
      </c>
      <c r="D849" s="40">
        <f t="shared" si="88"/>
        <v>42041</v>
      </c>
      <c r="E849" s="41">
        <v>3</v>
      </c>
      <c r="F849" s="42" t="s">
        <v>821</v>
      </c>
      <c r="G849" s="42" t="s">
        <v>1041</v>
      </c>
      <c r="H849" s="41">
        <f t="shared" si="89"/>
        <v>81</v>
      </c>
      <c r="I849" s="41">
        <f t="shared" si="90"/>
        <v>9</v>
      </c>
      <c r="J849" s="41">
        <v>3</v>
      </c>
      <c r="K849" s="41" t="s">
        <v>557</v>
      </c>
      <c r="L849" s="42" t="str">
        <f t="shared" si="91"/>
        <v>tw-h-41-shl-loc3</v>
      </c>
      <c r="M849" s="42">
        <f t="shared" si="92"/>
        <v>4</v>
      </c>
      <c r="N849" s="41">
        <v>1</v>
      </c>
      <c r="O849" s="43">
        <v>1</v>
      </c>
      <c r="Q849" s="48">
        <v>246</v>
      </c>
    </row>
    <row r="850" spans="1:17" ht="16.5">
      <c r="A850" s="45" t="s">
        <v>1750</v>
      </c>
      <c r="B850" s="45">
        <f t="shared" si="93"/>
        <v>4204210</v>
      </c>
      <c r="C850" s="74">
        <v>42</v>
      </c>
      <c r="D850" s="35">
        <f t="shared" si="88"/>
        <v>42042</v>
      </c>
      <c r="E850" s="36">
        <v>1</v>
      </c>
      <c r="F850" s="44" t="s">
        <v>820</v>
      </c>
      <c r="G850" s="44" t="s">
        <v>1036</v>
      </c>
      <c r="H850" s="36">
        <f t="shared" si="89"/>
        <v>82</v>
      </c>
      <c r="I850" s="36">
        <f t="shared" si="90"/>
        <v>9</v>
      </c>
      <c r="J850" s="36">
        <v>3</v>
      </c>
      <c r="K850" s="36" t="s">
        <v>518</v>
      </c>
      <c r="L850" s="36" t="str">
        <f t="shared" si="91"/>
        <v>tw-h-42-jlr-loc1</v>
      </c>
      <c r="M850" s="36">
        <f t="shared" si="92"/>
        <v>4</v>
      </c>
      <c r="N850" s="36">
        <v>1</v>
      </c>
      <c r="O850" s="37">
        <v>1</v>
      </c>
      <c r="Q850" s="48">
        <v>247</v>
      </c>
    </row>
    <row r="851" spans="1:17" ht="16.5">
      <c r="A851" s="45" t="s">
        <v>1750</v>
      </c>
      <c r="B851" s="45">
        <f t="shared" si="93"/>
        <v>4204211</v>
      </c>
      <c r="C851" s="74">
        <v>42</v>
      </c>
      <c r="D851" s="38">
        <f t="shared" si="88"/>
        <v>42042</v>
      </c>
      <c r="E851" s="25">
        <v>1</v>
      </c>
      <c r="F851" s="26" t="s">
        <v>821</v>
      </c>
      <c r="G851" s="26" t="s">
        <v>1037</v>
      </c>
      <c r="H851" s="25">
        <f t="shared" si="89"/>
        <v>82</v>
      </c>
      <c r="I851" s="25">
        <f t="shared" si="90"/>
        <v>9</v>
      </c>
      <c r="J851" s="25">
        <v>3</v>
      </c>
      <c r="K851" s="25" t="s">
        <v>559</v>
      </c>
      <c r="L851" s="25" t="str">
        <f t="shared" si="91"/>
        <v>tw-h-42-shl-loc1</v>
      </c>
      <c r="M851" s="25">
        <f t="shared" si="92"/>
        <v>4</v>
      </c>
      <c r="N851" s="25">
        <v>1</v>
      </c>
      <c r="O851" s="39">
        <v>1</v>
      </c>
      <c r="Q851" s="48">
        <v>248</v>
      </c>
    </row>
    <row r="852" spans="1:17" ht="16.5">
      <c r="A852" s="45" t="s">
        <v>1750</v>
      </c>
      <c r="B852" s="45">
        <f t="shared" si="93"/>
        <v>4204220</v>
      </c>
      <c r="C852" s="74">
        <v>42</v>
      </c>
      <c r="D852" s="38">
        <f t="shared" si="88"/>
        <v>42042</v>
      </c>
      <c r="E852" s="25">
        <v>2</v>
      </c>
      <c r="F852" s="26" t="s">
        <v>820</v>
      </c>
      <c r="G852" s="26" t="s">
        <v>1038</v>
      </c>
      <c r="H852" s="25">
        <f t="shared" si="89"/>
        <v>82</v>
      </c>
      <c r="I852" s="25">
        <f t="shared" si="90"/>
        <v>9</v>
      </c>
      <c r="J852" s="25">
        <v>3</v>
      </c>
      <c r="K852" s="25" t="s">
        <v>1507</v>
      </c>
      <c r="L852" s="53" t="str">
        <f t="shared" si="91"/>
        <v>tw-h-42-jlr-loc2</v>
      </c>
      <c r="M852" s="53">
        <f t="shared" si="92"/>
        <v>4</v>
      </c>
      <c r="N852" s="25">
        <v>1</v>
      </c>
      <c r="O852" s="39">
        <v>1</v>
      </c>
      <c r="Q852" s="48">
        <v>249</v>
      </c>
    </row>
    <row r="853" spans="1:17" ht="16.5">
      <c r="A853" s="45" t="s">
        <v>1750</v>
      </c>
      <c r="B853" s="45">
        <f t="shared" si="93"/>
        <v>4204221</v>
      </c>
      <c r="C853" s="74">
        <v>42</v>
      </c>
      <c r="D853" s="38">
        <f t="shared" si="88"/>
        <v>42042</v>
      </c>
      <c r="E853" s="25">
        <v>2</v>
      </c>
      <c r="F853" s="26" t="s">
        <v>821</v>
      </c>
      <c r="G853" s="26" t="s">
        <v>1039</v>
      </c>
      <c r="H853" s="25">
        <f t="shared" si="89"/>
        <v>82</v>
      </c>
      <c r="I853" s="25">
        <f t="shared" si="90"/>
        <v>9</v>
      </c>
      <c r="J853" s="25">
        <v>3</v>
      </c>
      <c r="K853" s="25" t="s">
        <v>554</v>
      </c>
      <c r="L853" s="53" t="str">
        <f t="shared" si="91"/>
        <v>tw-h-42-shl-loc2</v>
      </c>
      <c r="M853" s="53">
        <f t="shared" si="92"/>
        <v>4</v>
      </c>
      <c r="N853" s="25">
        <v>1</v>
      </c>
      <c r="O853" s="39">
        <v>1</v>
      </c>
      <c r="Q853" s="48">
        <v>250</v>
      </c>
    </row>
    <row r="854" spans="1:17" ht="16.5">
      <c r="A854" s="45" t="s">
        <v>1750</v>
      </c>
      <c r="B854" s="45">
        <f t="shared" si="93"/>
        <v>4204230</v>
      </c>
      <c r="C854" s="74">
        <v>42</v>
      </c>
      <c r="D854" s="38">
        <f t="shared" si="88"/>
        <v>42042</v>
      </c>
      <c r="E854" s="25">
        <v>3</v>
      </c>
      <c r="F854" s="26" t="s">
        <v>820</v>
      </c>
      <c r="G854" s="26" t="s">
        <v>1040</v>
      </c>
      <c r="H854" s="25">
        <f t="shared" si="89"/>
        <v>82</v>
      </c>
      <c r="I854" s="25">
        <f t="shared" si="90"/>
        <v>9</v>
      </c>
      <c r="J854" s="25">
        <v>3</v>
      </c>
      <c r="K854" s="25" t="s">
        <v>515</v>
      </c>
      <c r="L854" s="56" t="str">
        <f t="shared" si="91"/>
        <v>tw-h-42-jlr-loc3</v>
      </c>
      <c r="M854" s="56">
        <f t="shared" si="92"/>
        <v>4</v>
      </c>
      <c r="N854" s="25">
        <v>1</v>
      </c>
      <c r="O854" s="39">
        <v>1</v>
      </c>
      <c r="Q854" s="48">
        <v>251</v>
      </c>
    </row>
    <row r="855" spans="1:17" ht="17.25">
      <c r="A855" s="45" t="s">
        <v>1750</v>
      </c>
      <c r="B855" s="45">
        <f t="shared" si="93"/>
        <v>4204231</v>
      </c>
      <c r="C855" s="74">
        <v>42</v>
      </c>
      <c r="D855" s="40">
        <f t="shared" si="88"/>
        <v>42042</v>
      </c>
      <c r="E855" s="41">
        <v>3</v>
      </c>
      <c r="F855" s="42" t="s">
        <v>821</v>
      </c>
      <c r="G855" s="42" t="s">
        <v>1041</v>
      </c>
      <c r="H855" s="41">
        <f t="shared" si="89"/>
        <v>82</v>
      </c>
      <c r="I855" s="41">
        <f t="shared" si="90"/>
        <v>9</v>
      </c>
      <c r="J855" s="41">
        <v>3</v>
      </c>
      <c r="K855" s="41" t="s">
        <v>555</v>
      </c>
      <c r="L855" s="42" t="str">
        <f t="shared" si="91"/>
        <v>tw-h-42-shl-loc3</v>
      </c>
      <c r="M855" s="42">
        <f t="shared" si="92"/>
        <v>4</v>
      </c>
      <c r="N855" s="41">
        <v>1</v>
      </c>
      <c r="O855" s="43">
        <v>1</v>
      </c>
      <c r="Q855" s="48">
        <v>252</v>
      </c>
    </row>
    <row r="856" spans="1:17" ht="16.5">
      <c r="A856" s="45" t="s">
        <v>1750</v>
      </c>
      <c r="B856" s="45">
        <f t="shared" si="93"/>
        <v>4204310</v>
      </c>
      <c r="C856" s="74">
        <v>43</v>
      </c>
      <c r="D856" s="35">
        <f t="shared" si="88"/>
        <v>42043</v>
      </c>
      <c r="E856" s="36">
        <v>1</v>
      </c>
      <c r="F856" s="44" t="s">
        <v>820</v>
      </c>
      <c r="G856" s="44" t="s">
        <v>1036</v>
      </c>
      <c r="H856" s="36">
        <f t="shared" si="89"/>
        <v>82</v>
      </c>
      <c r="I856" s="36">
        <f t="shared" si="90"/>
        <v>9</v>
      </c>
      <c r="J856" s="36">
        <v>3</v>
      </c>
      <c r="K856" s="36" t="s">
        <v>511</v>
      </c>
      <c r="L856" s="36" t="str">
        <f t="shared" si="91"/>
        <v>tw-h-43-jlr-loc1</v>
      </c>
      <c r="M856" s="36">
        <f t="shared" si="92"/>
        <v>4</v>
      </c>
      <c r="N856" s="36">
        <v>1</v>
      </c>
      <c r="O856" s="37">
        <v>1</v>
      </c>
      <c r="Q856" s="48">
        <v>253</v>
      </c>
    </row>
    <row r="857" spans="1:17" ht="16.5">
      <c r="A857" s="45" t="s">
        <v>1750</v>
      </c>
      <c r="B857" s="45">
        <f t="shared" si="93"/>
        <v>4204311</v>
      </c>
      <c r="C857" s="74">
        <v>43</v>
      </c>
      <c r="D857" s="38">
        <f t="shared" si="88"/>
        <v>42043</v>
      </c>
      <c r="E857" s="25">
        <v>1</v>
      </c>
      <c r="F857" s="26" t="s">
        <v>821</v>
      </c>
      <c r="G857" s="26" t="s">
        <v>1037</v>
      </c>
      <c r="H857" s="25">
        <f t="shared" si="89"/>
        <v>82</v>
      </c>
      <c r="I857" s="25">
        <f t="shared" si="90"/>
        <v>9</v>
      </c>
      <c r="J857" s="25">
        <v>3</v>
      </c>
      <c r="K857" s="25" t="s">
        <v>543</v>
      </c>
      <c r="L857" s="25" t="str">
        <f t="shared" si="91"/>
        <v>tw-h-43-shl-loc1</v>
      </c>
      <c r="M857" s="25">
        <f t="shared" si="92"/>
        <v>4</v>
      </c>
      <c r="N857" s="25">
        <v>1</v>
      </c>
      <c r="O857" s="39">
        <v>1</v>
      </c>
      <c r="Q857" s="48">
        <v>254</v>
      </c>
    </row>
    <row r="858" spans="1:17" ht="16.5">
      <c r="A858" s="45" t="s">
        <v>1750</v>
      </c>
      <c r="B858" s="45">
        <f t="shared" si="93"/>
        <v>4204320</v>
      </c>
      <c r="C858" s="74">
        <v>43</v>
      </c>
      <c r="D858" s="38">
        <f t="shared" si="88"/>
        <v>42043</v>
      </c>
      <c r="E858" s="25">
        <v>2</v>
      </c>
      <c r="F858" s="26" t="s">
        <v>820</v>
      </c>
      <c r="G858" s="26" t="s">
        <v>1038</v>
      </c>
      <c r="H858" s="25">
        <f t="shared" si="89"/>
        <v>82</v>
      </c>
      <c r="I858" s="25">
        <f t="shared" si="90"/>
        <v>9</v>
      </c>
      <c r="J858" s="25">
        <v>3</v>
      </c>
      <c r="K858" s="25" t="s">
        <v>1511</v>
      </c>
      <c r="L858" s="53" t="str">
        <f t="shared" si="91"/>
        <v>tw-h-43-jlr-loc2</v>
      </c>
      <c r="M858" s="53">
        <f t="shared" si="92"/>
        <v>4</v>
      </c>
      <c r="N858" s="25">
        <v>1</v>
      </c>
      <c r="O858" s="39">
        <v>1</v>
      </c>
      <c r="Q858" s="48">
        <v>255</v>
      </c>
    </row>
    <row r="859" spans="1:17" ht="16.5">
      <c r="A859" s="45" t="s">
        <v>1750</v>
      </c>
      <c r="B859" s="45">
        <f t="shared" si="93"/>
        <v>4204321</v>
      </c>
      <c r="C859" s="74">
        <v>43</v>
      </c>
      <c r="D859" s="38">
        <f t="shared" si="88"/>
        <v>42043</v>
      </c>
      <c r="E859" s="25">
        <v>2</v>
      </c>
      <c r="F859" s="26" t="s">
        <v>821</v>
      </c>
      <c r="G859" s="26" t="s">
        <v>1039</v>
      </c>
      <c r="H859" s="25">
        <f t="shared" si="89"/>
        <v>82</v>
      </c>
      <c r="I859" s="25">
        <f t="shared" si="90"/>
        <v>9</v>
      </c>
      <c r="J859" s="25">
        <v>3</v>
      </c>
      <c r="K859" s="25" t="s">
        <v>546</v>
      </c>
      <c r="L859" s="53" t="str">
        <f t="shared" si="91"/>
        <v>tw-h-43-shl-loc2</v>
      </c>
      <c r="M859" s="53">
        <f t="shared" si="92"/>
        <v>4</v>
      </c>
      <c r="N859" s="25">
        <v>1</v>
      </c>
      <c r="O859" s="39">
        <v>1</v>
      </c>
      <c r="Q859" s="48">
        <v>256</v>
      </c>
    </row>
    <row r="860" spans="1:17" ht="16.5">
      <c r="A860" s="45" t="s">
        <v>1750</v>
      </c>
      <c r="B860" s="45">
        <f t="shared" si="93"/>
        <v>4204330</v>
      </c>
      <c r="C860" s="74">
        <v>43</v>
      </c>
      <c r="D860" s="38">
        <f t="shared" si="88"/>
        <v>42043</v>
      </c>
      <c r="E860" s="25">
        <v>3</v>
      </c>
      <c r="F860" s="26" t="s">
        <v>820</v>
      </c>
      <c r="G860" s="26" t="s">
        <v>1040</v>
      </c>
      <c r="H860" s="25">
        <f t="shared" si="89"/>
        <v>82</v>
      </c>
      <c r="I860" s="25">
        <f t="shared" si="90"/>
        <v>9</v>
      </c>
      <c r="J860" s="25">
        <v>3</v>
      </c>
      <c r="K860" s="25" t="s">
        <v>520</v>
      </c>
      <c r="L860" s="56" t="str">
        <f t="shared" si="91"/>
        <v>tw-h-43-jlr-loc3</v>
      </c>
      <c r="M860" s="56">
        <f t="shared" si="92"/>
        <v>4</v>
      </c>
      <c r="N860" s="25">
        <v>1</v>
      </c>
      <c r="O860" s="39">
        <v>1</v>
      </c>
      <c r="Q860" s="48">
        <v>257</v>
      </c>
    </row>
    <row r="861" spans="1:17" ht="17.25">
      <c r="A861" s="45" t="s">
        <v>1750</v>
      </c>
      <c r="B861" s="45">
        <f t="shared" si="93"/>
        <v>4204331</v>
      </c>
      <c r="C861" s="74">
        <v>43</v>
      </c>
      <c r="D861" s="40">
        <f t="shared" si="94" ref="D861:D924">INT((Q861-1)/6)+42001</f>
        <v>42043</v>
      </c>
      <c r="E861" s="41">
        <v>3</v>
      </c>
      <c r="F861" s="42" t="s">
        <v>821</v>
      </c>
      <c r="G861" s="42" t="s">
        <v>1041</v>
      </c>
      <c r="H861" s="41">
        <f t="shared" si="95" ref="H861:H924">INDEX($AL$4:$AL$103,C861)</f>
        <v>82</v>
      </c>
      <c r="I861" s="41">
        <f t="shared" si="96" ref="I861:I924">INDEX($AM$4:$AO$103,C861,E861)</f>
        <v>9</v>
      </c>
      <c r="J861" s="41">
        <v>3</v>
      </c>
      <c r="K861" s="41" t="s">
        <v>561</v>
      </c>
      <c r="L861" s="42" t="str">
        <f t="shared" si="97" ref="L861:L924">A861&amp;"-"&amp;C861&amp;"-"&amp;F861&amp;"-loc"&amp;E861</f>
        <v>tw-h-43-shl-loc3</v>
      </c>
      <c r="M861" s="42">
        <f t="shared" si="98" ref="M861:M924">INDEX($AQ$4:$AQ$103,C861)</f>
        <v>4</v>
      </c>
      <c r="N861" s="41">
        <v>1</v>
      </c>
      <c r="O861" s="43">
        <v>1</v>
      </c>
      <c r="Q861" s="48">
        <v>258</v>
      </c>
    </row>
    <row r="862" spans="1:17" ht="16.5">
      <c r="A862" s="45" t="s">
        <v>1750</v>
      </c>
      <c r="B862" s="45">
        <f t="shared" si="93"/>
        <v>4204410</v>
      </c>
      <c r="C862" s="74">
        <v>44</v>
      </c>
      <c r="D862" s="35">
        <f t="shared" si="94"/>
        <v>42044</v>
      </c>
      <c r="E862" s="36">
        <v>1</v>
      </c>
      <c r="F862" s="44" t="s">
        <v>820</v>
      </c>
      <c r="G862" s="44" t="s">
        <v>1036</v>
      </c>
      <c r="H862" s="36">
        <f t="shared" si="95"/>
        <v>83</v>
      </c>
      <c r="I862" s="36">
        <f t="shared" si="96"/>
        <v>9</v>
      </c>
      <c r="J862" s="36">
        <v>3</v>
      </c>
      <c r="K862" s="36" t="s">
        <v>518</v>
      </c>
      <c r="L862" s="36" t="str">
        <f t="shared" si="97"/>
        <v>tw-h-44-jlr-loc1</v>
      </c>
      <c r="M862" s="36">
        <f t="shared" si="98"/>
        <v>4</v>
      </c>
      <c r="N862" s="36">
        <v>1</v>
      </c>
      <c r="O862" s="37">
        <v>1</v>
      </c>
      <c r="Q862" s="48">
        <v>259</v>
      </c>
    </row>
    <row r="863" spans="1:17" ht="16.5">
      <c r="A863" s="45" t="s">
        <v>1750</v>
      </c>
      <c r="B863" s="45">
        <f t="shared" si="93"/>
        <v>4204411</v>
      </c>
      <c r="C863" s="74">
        <v>44</v>
      </c>
      <c r="D863" s="38">
        <f t="shared" si="94"/>
        <v>42044</v>
      </c>
      <c r="E863" s="25">
        <v>1</v>
      </c>
      <c r="F863" s="26" t="s">
        <v>821</v>
      </c>
      <c r="G863" s="26" t="s">
        <v>1037</v>
      </c>
      <c r="H863" s="25">
        <f t="shared" si="95"/>
        <v>83</v>
      </c>
      <c r="I863" s="25">
        <f t="shared" si="96"/>
        <v>9</v>
      </c>
      <c r="J863" s="25">
        <v>3</v>
      </c>
      <c r="K863" s="26" t="s">
        <v>559</v>
      </c>
      <c r="L863" s="25" t="str">
        <f t="shared" si="97"/>
        <v>tw-h-44-shl-loc1</v>
      </c>
      <c r="M863" s="25">
        <f t="shared" si="98"/>
        <v>4</v>
      </c>
      <c r="N863" s="25">
        <v>1</v>
      </c>
      <c r="O863" s="39">
        <v>1</v>
      </c>
      <c r="Q863" s="48">
        <v>260</v>
      </c>
    </row>
    <row r="864" spans="1:17" ht="16.5">
      <c r="A864" s="45" t="s">
        <v>1750</v>
      </c>
      <c r="B864" s="45">
        <f t="shared" si="93"/>
        <v>4204420</v>
      </c>
      <c r="C864" s="74">
        <v>44</v>
      </c>
      <c r="D864" s="38">
        <f t="shared" si="94"/>
        <v>42044</v>
      </c>
      <c r="E864" s="25">
        <v>2</v>
      </c>
      <c r="F864" s="26" t="s">
        <v>820</v>
      </c>
      <c r="G864" s="26" t="s">
        <v>1038</v>
      </c>
      <c r="H864" s="25">
        <f t="shared" si="95"/>
        <v>83</v>
      </c>
      <c r="I864" s="25">
        <f t="shared" si="96"/>
        <v>9</v>
      </c>
      <c r="J864" s="25">
        <v>3</v>
      </c>
      <c r="K864" s="25" t="s">
        <v>1507</v>
      </c>
      <c r="L864" s="53" t="str">
        <f t="shared" si="97"/>
        <v>tw-h-44-jlr-loc2</v>
      </c>
      <c r="M864" s="53">
        <f t="shared" si="98"/>
        <v>4</v>
      </c>
      <c r="N864" s="25">
        <v>1</v>
      </c>
      <c r="O864" s="39">
        <v>1</v>
      </c>
      <c r="Q864" s="48">
        <v>261</v>
      </c>
    </row>
    <row r="865" spans="1:17" ht="16.5">
      <c r="A865" s="45" t="s">
        <v>1750</v>
      </c>
      <c r="B865" s="45">
        <f t="shared" si="93"/>
        <v>4204421</v>
      </c>
      <c r="C865" s="74">
        <v>44</v>
      </c>
      <c r="D865" s="38">
        <f t="shared" si="94"/>
        <v>42044</v>
      </c>
      <c r="E865" s="25">
        <v>2</v>
      </c>
      <c r="F865" s="26" t="s">
        <v>821</v>
      </c>
      <c r="G865" s="26" t="s">
        <v>1039</v>
      </c>
      <c r="H865" s="25">
        <f t="shared" si="95"/>
        <v>83</v>
      </c>
      <c r="I865" s="25">
        <f t="shared" si="96"/>
        <v>9</v>
      </c>
      <c r="J865" s="25">
        <v>3</v>
      </c>
      <c r="K865" s="25" t="s">
        <v>554</v>
      </c>
      <c r="L865" s="53" t="str">
        <f t="shared" si="97"/>
        <v>tw-h-44-shl-loc2</v>
      </c>
      <c r="M865" s="53">
        <f t="shared" si="98"/>
        <v>4</v>
      </c>
      <c r="N865" s="25">
        <v>1</v>
      </c>
      <c r="O865" s="39">
        <v>1</v>
      </c>
      <c r="Q865" s="48">
        <v>262</v>
      </c>
    </row>
    <row r="866" spans="1:17" ht="16.5">
      <c r="A866" s="45" t="s">
        <v>1750</v>
      </c>
      <c r="B866" s="45">
        <f t="shared" si="93"/>
        <v>4204430</v>
      </c>
      <c r="C866" s="74">
        <v>44</v>
      </c>
      <c r="D866" s="38">
        <f t="shared" si="94"/>
        <v>42044</v>
      </c>
      <c r="E866" s="25">
        <v>3</v>
      </c>
      <c r="F866" s="26" t="s">
        <v>820</v>
      </c>
      <c r="G866" s="26" t="s">
        <v>1040</v>
      </c>
      <c r="H866" s="25">
        <f t="shared" si="95"/>
        <v>83</v>
      </c>
      <c r="I866" s="25">
        <f t="shared" si="96"/>
        <v>9</v>
      </c>
      <c r="J866" s="25">
        <v>3</v>
      </c>
      <c r="K866" s="25" t="s">
        <v>515</v>
      </c>
      <c r="L866" s="56" t="str">
        <f t="shared" si="97"/>
        <v>tw-h-44-jlr-loc3</v>
      </c>
      <c r="M866" s="56">
        <f t="shared" si="98"/>
        <v>4</v>
      </c>
      <c r="N866" s="25">
        <v>1</v>
      </c>
      <c r="O866" s="39">
        <v>1</v>
      </c>
      <c r="Q866" s="48">
        <v>263</v>
      </c>
    </row>
    <row r="867" spans="1:17" ht="17.25">
      <c r="A867" s="45" t="s">
        <v>1750</v>
      </c>
      <c r="B867" s="45">
        <f t="shared" si="93"/>
        <v>4204431</v>
      </c>
      <c r="C867" s="74">
        <v>44</v>
      </c>
      <c r="D867" s="40">
        <f t="shared" si="94"/>
        <v>42044</v>
      </c>
      <c r="E867" s="41">
        <v>3</v>
      </c>
      <c r="F867" s="42" t="s">
        <v>821</v>
      </c>
      <c r="G867" s="42" t="s">
        <v>1041</v>
      </c>
      <c r="H867" s="41">
        <f t="shared" si="95"/>
        <v>83</v>
      </c>
      <c r="I867" s="41">
        <f t="shared" si="96"/>
        <v>9</v>
      </c>
      <c r="J867" s="41">
        <v>3</v>
      </c>
      <c r="K867" s="41" t="s">
        <v>555</v>
      </c>
      <c r="L867" s="42" t="str">
        <f t="shared" si="97"/>
        <v>tw-h-44-shl-loc3</v>
      </c>
      <c r="M867" s="42">
        <f t="shared" si="98"/>
        <v>4</v>
      </c>
      <c r="N867" s="41">
        <v>1</v>
      </c>
      <c r="O867" s="43">
        <v>1</v>
      </c>
      <c r="Q867" s="48">
        <v>264</v>
      </c>
    </row>
    <row r="868" spans="1:17" ht="16.5">
      <c r="A868" s="45" t="s">
        <v>1750</v>
      </c>
      <c r="B868" s="45">
        <f t="shared" si="93"/>
        <v>4204510</v>
      </c>
      <c r="C868" s="74">
        <v>45</v>
      </c>
      <c r="D868" s="35">
        <f t="shared" si="94"/>
        <v>42045</v>
      </c>
      <c r="E868" s="36">
        <v>1</v>
      </c>
      <c r="F868" s="44" t="s">
        <v>820</v>
      </c>
      <c r="G868" s="44" t="s">
        <v>1036</v>
      </c>
      <c r="H868" s="36">
        <f t="shared" si="95"/>
        <v>85</v>
      </c>
      <c r="I868" s="36">
        <f t="shared" si="96"/>
        <v>10</v>
      </c>
      <c r="J868" s="36">
        <v>3</v>
      </c>
      <c r="K868" s="36" t="s">
        <v>521</v>
      </c>
      <c r="L868" s="36" t="str">
        <f t="shared" si="97"/>
        <v>tw-h-45-jlr-loc1</v>
      </c>
      <c r="M868" s="36">
        <f t="shared" si="98"/>
        <v>4</v>
      </c>
      <c r="N868" s="36">
        <v>1</v>
      </c>
      <c r="O868" s="37">
        <v>1</v>
      </c>
      <c r="Q868" s="48">
        <v>265</v>
      </c>
    </row>
    <row r="869" spans="1:17" ht="16.5">
      <c r="A869" s="45" t="s">
        <v>1750</v>
      </c>
      <c r="B869" s="45">
        <f t="shared" si="93"/>
        <v>4204511</v>
      </c>
      <c r="C869" s="74">
        <v>45</v>
      </c>
      <c r="D869" s="38">
        <f t="shared" si="94"/>
        <v>42045</v>
      </c>
      <c r="E869" s="25">
        <v>1</v>
      </c>
      <c r="F869" s="26" t="s">
        <v>821</v>
      </c>
      <c r="G869" s="26" t="s">
        <v>1037</v>
      </c>
      <c r="H869" s="25">
        <f t="shared" si="95"/>
        <v>85</v>
      </c>
      <c r="I869" s="25">
        <f t="shared" si="96"/>
        <v>10</v>
      </c>
      <c r="J869" s="25">
        <v>3</v>
      </c>
      <c r="K869" s="25" t="s">
        <v>562</v>
      </c>
      <c r="L869" s="25" t="str">
        <f t="shared" si="97"/>
        <v>tw-h-45-shl-loc1</v>
      </c>
      <c r="M869" s="25">
        <f t="shared" si="98"/>
        <v>4</v>
      </c>
      <c r="N869" s="25">
        <v>1</v>
      </c>
      <c r="O869" s="39">
        <v>1</v>
      </c>
      <c r="Q869" s="48">
        <v>266</v>
      </c>
    </row>
    <row r="870" spans="1:17" ht="16.5">
      <c r="A870" s="45" t="s">
        <v>1750</v>
      </c>
      <c r="B870" s="45">
        <f t="shared" si="93"/>
        <v>4204520</v>
      </c>
      <c r="C870" s="74">
        <v>45</v>
      </c>
      <c r="D870" s="38">
        <f t="shared" si="94"/>
        <v>42045</v>
      </c>
      <c r="E870" s="25">
        <v>2</v>
      </c>
      <c r="F870" s="26" t="s">
        <v>820</v>
      </c>
      <c r="G870" s="26" t="s">
        <v>1038</v>
      </c>
      <c r="H870" s="25">
        <f t="shared" si="95"/>
        <v>85</v>
      </c>
      <c r="I870" s="25">
        <f t="shared" si="96"/>
        <v>9</v>
      </c>
      <c r="J870" s="25">
        <v>3</v>
      </c>
      <c r="K870" s="25" t="s">
        <v>511</v>
      </c>
      <c r="L870" s="53" t="str">
        <f t="shared" si="97"/>
        <v>tw-h-45-jlr-loc2</v>
      </c>
      <c r="M870" s="53">
        <f t="shared" si="98"/>
        <v>4</v>
      </c>
      <c r="N870" s="25">
        <v>1</v>
      </c>
      <c r="O870" s="39">
        <v>1</v>
      </c>
      <c r="Q870" s="48">
        <v>267</v>
      </c>
    </row>
    <row r="871" spans="1:17" ht="16.5">
      <c r="A871" s="45" t="s">
        <v>1750</v>
      </c>
      <c r="B871" s="45">
        <f t="shared" si="93"/>
        <v>4204521</v>
      </c>
      <c r="C871" s="74">
        <v>45</v>
      </c>
      <c r="D871" s="38">
        <f t="shared" si="94"/>
        <v>42045</v>
      </c>
      <c r="E871" s="25">
        <v>2</v>
      </c>
      <c r="F871" s="26" t="s">
        <v>821</v>
      </c>
      <c r="G871" s="26" t="s">
        <v>1039</v>
      </c>
      <c r="H871" s="25">
        <f t="shared" si="95"/>
        <v>85</v>
      </c>
      <c r="I871" s="25">
        <f t="shared" si="96"/>
        <v>9</v>
      </c>
      <c r="J871" s="25">
        <v>3</v>
      </c>
      <c r="K871" s="25" t="s">
        <v>550</v>
      </c>
      <c r="L871" s="53" t="str">
        <f t="shared" si="97"/>
        <v>tw-h-45-shl-loc2</v>
      </c>
      <c r="M871" s="53">
        <f t="shared" si="98"/>
        <v>4</v>
      </c>
      <c r="N871" s="25">
        <v>1</v>
      </c>
      <c r="O871" s="39">
        <v>1</v>
      </c>
      <c r="Q871" s="48">
        <v>268</v>
      </c>
    </row>
    <row r="872" spans="1:17" ht="16.5">
      <c r="A872" s="45" t="s">
        <v>1750</v>
      </c>
      <c r="B872" s="45">
        <f t="shared" si="93"/>
        <v>4204530</v>
      </c>
      <c r="C872" s="74">
        <v>45</v>
      </c>
      <c r="D872" s="38">
        <f t="shared" si="94"/>
        <v>42045</v>
      </c>
      <c r="E872" s="25">
        <v>3</v>
      </c>
      <c r="F872" s="26" t="s">
        <v>820</v>
      </c>
      <c r="G872" s="26" t="s">
        <v>1040</v>
      </c>
      <c r="H872" s="25">
        <f t="shared" si="95"/>
        <v>85</v>
      </c>
      <c r="I872" s="25">
        <f t="shared" si="96"/>
        <v>9</v>
      </c>
      <c r="J872" s="25">
        <v>3</v>
      </c>
      <c r="K872" s="25" t="s">
        <v>517</v>
      </c>
      <c r="L872" s="56" t="str">
        <f t="shared" si="97"/>
        <v>tw-h-45-jlr-loc3</v>
      </c>
      <c r="M872" s="56">
        <f t="shared" si="98"/>
        <v>4</v>
      </c>
      <c r="N872" s="25">
        <v>1</v>
      </c>
      <c r="O872" s="39">
        <v>1</v>
      </c>
      <c r="Q872" s="48">
        <v>269</v>
      </c>
    </row>
    <row r="873" spans="1:17" ht="17.25">
      <c r="A873" s="45" t="s">
        <v>1750</v>
      </c>
      <c r="B873" s="45">
        <f t="shared" si="93"/>
        <v>4204531</v>
      </c>
      <c r="C873" s="74">
        <v>45</v>
      </c>
      <c r="D873" s="40">
        <f t="shared" si="94"/>
        <v>42045</v>
      </c>
      <c r="E873" s="41">
        <v>3</v>
      </c>
      <c r="F873" s="42" t="s">
        <v>821</v>
      </c>
      <c r="G873" s="42" t="s">
        <v>1041</v>
      </c>
      <c r="H873" s="41">
        <f t="shared" si="95"/>
        <v>85</v>
      </c>
      <c r="I873" s="41">
        <f t="shared" si="96"/>
        <v>9</v>
      </c>
      <c r="J873" s="41">
        <v>3</v>
      </c>
      <c r="K873" s="41" t="s">
        <v>558</v>
      </c>
      <c r="L873" s="42" t="str">
        <f t="shared" si="97"/>
        <v>tw-h-45-shl-loc3</v>
      </c>
      <c r="M873" s="42">
        <f t="shared" si="98"/>
        <v>4</v>
      </c>
      <c r="N873" s="41">
        <v>1</v>
      </c>
      <c r="O873" s="43">
        <v>1</v>
      </c>
      <c r="Q873" s="48">
        <v>270</v>
      </c>
    </row>
    <row r="874" spans="1:17" ht="16.5">
      <c r="A874" s="45" t="s">
        <v>1750</v>
      </c>
      <c r="B874" s="45">
        <f t="shared" si="93"/>
        <v>4204610</v>
      </c>
      <c r="C874" s="74">
        <v>46</v>
      </c>
      <c r="D874" s="35">
        <f t="shared" si="94"/>
        <v>42046</v>
      </c>
      <c r="E874" s="36">
        <v>1</v>
      </c>
      <c r="F874" s="44" t="s">
        <v>820</v>
      </c>
      <c r="G874" s="44" t="s">
        <v>1036</v>
      </c>
      <c r="H874" s="36">
        <f t="shared" si="95"/>
        <v>85</v>
      </c>
      <c r="I874" s="36">
        <f t="shared" si="96"/>
        <v>10</v>
      </c>
      <c r="J874" s="36">
        <v>3</v>
      </c>
      <c r="K874" s="36" t="s">
        <v>515</v>
      </c>
      <c r="L874" s="36" t="str">
        <f t="shared" si="97"/>
        <v>tw-h-46-jlr-loc1</v>
      </c>
      <c r="M874" s="36">
        <f t="shared" si="98"/>
        <v>4</v>
      </c>
      <c r="N874" s="36">
        <v>1</v>
      </c>
      <c r="O874" s="37">
        <v>1</v>
      </c>
      <c r="Q874" s="48">
        <v>271</v>
      </c>
    </row>
    <row r="875" spans="1:17" ht="16.5">
      <c r="A875" s="45" t="s">
        <v>1750</v>
      </c>
      <c r="B875" s="45">
        <f t="shared" si="93"/>
        <v>4204611</v>
      </c>
      <c r="C875" s="74">
        <v>46</v>
      </c>
      <c r="D875" s="38">
        <f t="shared" si="94"/>
        <v>42046</v>
      </c>
      <c r="E875" s="25">
        <v>1</v>
      </c>
      <c r="F875" s="26" t="s">
        <v>821</v>
      </c>
      <c r="G875" s="26" t="s">
        <v>1037</v>
      </c>
      <c r="H875" s="25">
        <f t="shared" si="95"/>
        <v>85</v>
      </c>
      <c r="I875" s="25">
        <f t="shared" si="96"/>
        <v>10</v>
      </c>
      <c r="J875" s="25">
        <v>3</v>
      </c>
      <c r="K875" s="25" t="s">
        <v>555</v>
      </c>
      <c r="L875" s="25" t="str">
        <f t="shared" si="97"/>
        <v>tw-h-46-shl-loc1</v>
      </c>
      <c r="M875" s="25">
        <f t="shared" si="98"/>
        <v>4</v>
      </c>
      <c r="N875" s="25">
        <v>1</v>
      </c>
      <c r="O875" s="39">
        <v>1</v>
      </c>
      <c r="Q875" s="48">
        <v>272</v>
      </c>
    </row>
    <row r="876" spans="1:17" ht="16.5">
      <c r="A876" s="45" t="s">
        <v>1750</v>
      </c>
      <c r="B876" s="45">
        <f t="shared" si="93"/>
        <v>4204620</v>
      </c>
      <c r="C876" s="74">
        <v>46</v>
      </c>
      <c r="D876" s="38">
        <f t="shared" si="94"/>
        <v>42046</v>
      </c>
      <c r="E876" s="25">
        <v>2</v>
      </c>
      <c r="F876" s="26" t="s">
        <v>820</v>
      </c>
      <c r="G876" s="26" t="s">
        <v>1038</v>
      </c>
      <c r="H876" s="25">
        <f t="shared" si="95"/>
        <v>85</v>
      </c>
      <c r="I876" s="25">
        <f t="shared" si="96"/>
        <v>10</v>
      </c>
      <c r="J876" s="25">
        <v>3</v>
      </c>
      <c r="K876" s="25" t="s">
        <v>1507</v>
      </c>
      <c r="L876" s="53" t="str">
        <f t="shared" si="97"/>
        <v>tw-h-46-jlr-loc2</v>
      </c>
      <c r="M876" s="53">
        <f t="shared" si="98"/>
        <v>4</v>
      </c>
      <c r="N876" s="25">
        <v>1</v>
      </c>
      <c r="O876" s="39">
        <v>1</v>
      </c>
      <c r="Q876" s="48">
        <v>273</v>
      </c>
    </row>
    <row r="877" spans="1:17" ht="16.5">
      <c r="A877" s="45" t="s">
        <v>1750</v>
      </c>
      <c r="B877" s="45">
        <f t="shared" si="93"/>
        <v>4204621</v>
      </c>
      <c r="C877" s="74">
        <v>46</v>
      </c>
      <c r="D877" s="38">
        <f t="shared" si="94"/>
        <v>42046</v>
      </c>
      <c r="E877" s="25">
        <v>2</v>
      </c>
      <c r="F877" s="26" t="s">
        <v>821</v>
      </c>
      <c r="G877" s="26" t="s">
        <v>1039</v>
      </c>
      <c r="H877" s="25">
        <f t="shared" si="95"/>
        <v>85</v>
      </c>
      <c r="I877" s="25">
        <f t="shared" si="96"/>
        <v>10</v>
      </c>
      <c r="J877" s="25">
        <v>3</v>
      </c>
      <c r="K877" s="25" t="s">
        <v>554</v>
      </c>
      <c r="L877" s="53" t="str">
        <f t="shared" si="97"/>
        <v>tw-h-46-shl-loc2</v>
      </c>
      <c r="M877" s="53">
        <f t="shared" si="98"/>
        <v>4</v>
      </c>
      <c r="N877" s="25">
        <v>1</v>
      </c>
      <c r="O877" s="39">
        <v>1</v>
      </c>
      <c r="Q877" s="48">
        <v>274</v>
      </c>
    </row>
    <row r="878" spans="1:17" ht="16.5">
      <c r="A878" s="45" t="s">
        <v>1750</v>
      </c>
      <c r="B878" s="45">
        <f t="shared" si="93"/>
        <v>4204630</v>
      </c>
      <c r="C878" s="74">
        <v>46</v>
      </c>
      <c r="D878" s="38">
        <f t="shared" si="94"/>
        <v>42046</v>
      </c>
      <c r="E878" s="25">
        <v>3</v>
      </c>
      <c r="F878" s="26" t="s">
        <v>820</v>
      </c>
      <c r="G878" s="26" t="s">
        <v>1040</v>
      </c>
      <c r="H878" s="25">
        <f t="shared" si="95"/>
        <v>85</v>
      </c>
      <c r="I878" s="25">
        <f t="shared" si="96"/>
        <v>9</v>
      </c>
      <c r="J878" s="25">
        <v>3</v>
      </c>
      <c r="K878" s="25" t="s">
        <v>518</v>
      </c>
      <c r="L878" s="56" t="str">
        <f t="shared" si="97"/>
        <v>tw-h-46-jlr-loc3</v>
      </c>
      <c r="M878" s="56">
        <f t="shared" si="98"/>
        <v>4</v>
      </c>
      <c r="N878" s="25">
        <v>1</v>
      </c>
      <c r="O878" s="39">
        <v>1</v>
      </c>
      <c r="Q878" s="48">
        <v>275</v>
      </c>
    </row>
    <row r="879" spans="1:17" ht="17.25">
      <c r="A879" s="45" t="s">
        <v>1750</v>
      </c>
      <c r="B879" s="45">
        <f t="shared" si="93"/>
        <v>4204631</v>
      </c>
      <c r="C879" s="74">
        <v>46</v>
      </c>
      <c r="D879" s="40">
        <f t="shared" si="94"/>
        <v>42046</v>
      </c>
      <c r="E879" s="41">
        <v>3</v>
      </c>
      <c r="F879" s="42" t="s">
        <v>821</v>
      </c>
      <c r="G879" s="42" t="s">
        <v>1041</v>
      </c>
      <c r="H879" s="41">
        <f t="shared" si="95"/>
        <v>85</v>
      </c>
      <c r="I879" s="41">
        <f t="shared" si="96"/>
        <v>9</v>
      </c>
      <c r="J879" s="41">
        <v>3</v>
      </c>
      <c r="K879" s="41" t="s">
        <v>559</v>
      </c>
      <c r="L879" s="42" t="str">
        <f t="shared" si="97"/>
        <v>tw-h-46-shl-loc3</v>
      </c>
      <c r="M879" s="42">
        <f t="shared" si="98"/>
        <v>4</v>
      </c>
      <c r="N879" s="41">
        <v>1</v>
      </c>
      <c r="O879" s="43">
        <v>1</v>
      </c>
      <c r="Q879" s="48">
        <v>276</v>
      </c>
    </row>
    <row r="880" spans="1:17" ht="16.5">
      <c r="A880" s="45" t="s">
        <v>1750</v>
      </c>
      <c r="B880" s="45">
        <f t="shared" si="93"/>
        <v>4204710</v>
      </c>
      <c r="C880" s="74">
        <v>47</v>
      </c>
      <c r="D880" s="35">
        <f t="shared" si="94"/>
        <v>42047</v>
      </c>
      <c r="E880" s="36">
        <v>1</v>
      </c>
      <c r="F880" s="44" t="s">
        <v>820</v>
      </c>
      <c r="G880" s="44" t="s">
        <v>1036</v>
      </c>
      <c r="H880" s="36">
        <f t="shared" si="95"/>
        <v>85</v>
      </c>
      <c r="I880" s="36">
        <f t="shared" si="96"/>
        <v>10</v>
      </c>
      <c r="J880" s="36">
        <v>3</v>
      </c>
      <c r="K880" s="36" t="s">
        <v>175</v>
      </c>
      <c r="L880" s="36" t="str">
        <f t="shared" si="97"/>
        <v>tw-h-47-jlr-loc1</v>
      </c>
      <c r="M880" s="36">
        <f t="shared" si="98"/>
        <v>4</v>
      </c>
      <c r="N880" s="36">
        <v>1</v>
      </c>
      <c r="O880" s="37">
        <v>1</v>
      </c>
      <c r="Q880" s="48">
        <v>277</v>
      </c>
    </row>
    <row r="881" spans="1:17" ht="16.5">
      <c r="A881" s="45" t="s">
        <v>1750</v>
      </c>
      <c r="B881" s="45">
        <f t="shared" si="93"/>
        <v>4204711</v>
      </c>
      <c r="C881" s="74">
        <v>47</v>
      </c>
      <c r="D881" s="38">
        <f t="shared" si="94"/>
        <v>42047</v>
      </c>
      <c r="E881" s="25">
        <v>1</v>
      </c>
      <c r="F881" s="26" t="s">
        <v>821</v>
      </c>
      <c r="G881" s="26" t="s">
        <v>1037</v>
      </c>
      <c r="H881" s="25">
        <f t="shared" si="95"/>
        <v>85</v>
      </c>
      <c r="I881" s="25">
        <f t="shared" si="96"/>
        <v>10</v>
      </c>
      <c r="J881" s="25">
        <v>3</v>
      </c>
      <c r="K881" s="25" t="s">
        <v>550</v>
      </c>
      <c r="L881" s="25" t="str">
        <f t="shared" si="97"/>
        <v>tw-h-47-shl-loc1</v>
      </c>
      <c r="M881" s="25">
        <f t="shared" si="98"/>
        <v>4</v>
      </c>
      <c r="N881" s="25">
        <v>1</v>
      </c>
      <c r="O881" s="39">
        <v>1</v>
      </c>
      <c r="Q881" s="48">
        <v>278</v>
      </c>
    </row>
    <row r="882" spans="1:17" ht="16.5">
      <c r="A882" s="45" t="s">
        <v>1750</v>
      </c>
      <c r="B882" s="45">
        <f t="shared" si="93"/>
        <v>4204720</v>
      </c>
      <c r="C882" s="74">
        <v>47</v>
      </c>
      <c r="D882" s="38">
        <f t="shared" si="94"/>
        <v>42047</v>
      </c>
      <c r="E882" s="25">
        <v>2</v>
      </c>
      <c r="F882" s="26" t="s">
        <v>820</v>
      </c>
      <c r="G882" s="26" t="s">
        <v>1038</v>
      </c>
      <c r="H882" s="25">
        <f t="shared" si="95"/>
        <v>85</v>
      </c>
      <c r="I882" s="25">
        <f t="shared" si="96"/>
        <v>10</v>
      </c>
      <c r="J882" s="25">
        <v>3</v>
      </c>
      <c r="K882" s="25" t="s">
        <v>175</v>
      </c>
      <c r="L882" s="53" t="str">
        <f t="shared" si="97"/>
        <v>tw-h-47-jlr-loc2</v>
      </c>
      <c r="M882" s="53">
        <f t="shared" si="98"/>
        <v>4</v>
      </c>
      <c r="N882" s="25">
        <v>1</v>
      </c>
      <c r="O882" s="39">
        <v>1</v>
      </c>
      <c r="Q882" s="48">
        <v>279</v>
      </c>
    </row>
    <row r="883" spans="1:17" ht="16.5">
      <c r="A883" s="45" t="s">
        <v>1750</v>
      </c>
      <c r="B883" s="45">
        <f t="shared" si="93"/>
        <v>4204721</v>
      </c>
      <c r="C883" s="74">
        <v>47</v>
      </c>
      <c r="D883" s="38">
        <f t="shared" si="94"/>
        <v>42047</v>
      </c>
      <c r="E883" s="25">
        <v>2</v>
      </c>
      <c r="F883" s="26" t="s">
        <v>821</v>
      </c>
      <c r="G883" s="26" t="s">
        <v>1039</v>
      </c>
      <c r="H883" s="25">
        <f t="shared" si="95"/>
        <v>85</v>
      </c>
      <c r="I883" s="25">
        <f t="shared" si="96"/>
        <v>10</v>
      </c>
      <c r="J883" s="25">
        <v>3</v>
      </c>
      <c r="K883" s="25" t="s">
        <v>544</v>
      </c>
      <c r="L883" s="53" t="str">
        <f t="shared" si="97"/>
        <v>tw-h-47-shl-loc2</v>
      </c>
      <c r="M883" s="53">
        <f t="shared" si="98"/>
        <v>4</v>
      </c>
      <c r="N883" s="25">
        <v>1</v>
      </c>
      <c r="O883" s="39">
        <v>1</v>
      </c>
      <c r="Q883" s="48">
        <v>280</v>
      </c>
    </row>
    <row r="884" spans="1:17" ht="16.5">
      <c r="A884" s="45" t="s">
        <v>1750</v>
      </c>
      <c r="B884" s="45">
        <f t="shared" si="93"/>
        <v>4204730</v>
      </c>
      <c r="C884" s="74">
        <v>47</v>
      </c>
      <c r="D884" s="38">
        <f t="shared" si="94"/>
        <v>42047</v>
      </c>
      <c r="E884" s="25">
        <v>3</v>
      </c>
      <c r="F884" s="26" t="s">
        <v>820</v>
      </c>
      <c r="G884" s="26" t="s">
        <v>1040</v>
      </c>
      <c r="H884" s="25">
        <f t="shared" si="95"/>
        <v>85</v>
      </c>
      <c r="I884" s="25">
        <f t="shared" si="96"/>
        <v>10</v>
      </c>
      <c r="J884" s="25">
        <v>3</v>
      </c>
      <c r="K884" s="25" t="s">
        <v>517</v>
      </c>
      <c r="L884" s="56" t="str">
        <f t="shared" si="97"/>
        <v>tw-h-47-jlr-loc3</v>
      </c>
      <c r="M884" s="56">
        <f t="shared" si="98"/>
        <v>4</v>
      </c>
      <c r="N884" s="25">
        <v>1</v>
      </c>
      <c r="O884" s="39">
        <v>1</v>
      </c>
      <c r="Q884" s="48">
        <v>281</v>
      </c>
    </row>
    <row r="885" spans="1:17" ht="17.25">
      <c r="A885" s="45" t="s">
        <v>1750</v>
      </c>
      <c r="B885" s="45">
        <f t="shared" si="93"/>
        <v>4204731</v>
      </c>
      <c r="C885" s="74">
        <v>47</v>
      </c>
      <c r="D885" s="40">
        <f t="shared" si="94"/>
        <v>42047</v>
      </c>
      <c r="E885" s="41">
        <v>3</v>
      </c>
      <c r="F885" s="42" t="s">
        <v>821</v>
      </c>
      <c r="G885" s="42" t="s">
        <v>1041</v>
      </c>
      <c r="H885" s="41">
        <f t="shared" si="95"/>
        <v>85</v>
      </c>
      <c r="I885" s="41">
        <f t="shared" si="96"/>
        <v>10</v>
      </c>
      <c r="J885" s="41">
        <v>3</v>
      </c>
      <c r="K885" s="41" t="s">
        <v>558</v>
      </c>
      <c r="L885" s="42" t="str">
        <f t="shared" si="97"/>
        <v>tw-h-47-shl-loc3</v>
      </c>
      <c r="M885" s="42">
        <f t="shared" si="98"/>
        <v>4</v>
      </c>
      <c r="N885" s="41">
        <v>1</v>
      </c>
      <c r="O885" s="43">
        <v>1</v>
      </c>
      <c r="Q885" s="48">
        <v>282</v>
      </c>
    </row>
    <row r="886" spans="1:17" ht="16.5">
      <c r="A886" s="45" t="s">
        <v>1750</v>
      </c>
      <c r="B886" s="45">
        <f t="shared" si="93"/>
        <v>4204810</v>
      </c>
      <c r="C886" s="74">
        <v>48</v>
      </c>
      <c r="D886" s="35">
        <f t="shared" si="94"/>
        <v>42048</v>
      </c>
      <c r="E886" s="36">
        <v>1</v>
      </c>
      <c r="F886" s="44" t="s">
        <v>820</v>
      </c>
      <c r="G886" s="44" t="s">
        <v>1036</v>
      </c>
      <c r="H886" s="36">
        <f t="shared" si="95"/>
        <v>86</v>
      </c>
      <c r="I886" s="36">
        <f t="shared" si="96"/>
        <v>10</v>
      </c>
      <c r="J886" s="36">
        <v>3</v>
      </c>
      <c r="K886" s="36" t="s">
        <v>514</v>
      </c>
      <c r="L886" s="36" t="str">
        <f t="shared" si="97"/>
        <v>tw-h-48-jlr-loc1</v>
      </c>
      <c r="M886" s="36">
        <f t="shared" si="98"/>
        <v>4</v>
      </c>
      <c r="N886" s="36">
        <v>1</v>
      </c>
      <c r="O886" s="37">
        <v>1</v>
      </c>
      <c r="Q886" s="48">
        <v>283</v>
      </c>
    </row>
    <row r="887" spans="1:17" ht="16.5">
      <c r="A887" s="45" t="s">
        <v>1750</v>
      </c>
      <c r="B887" s="45">
        <f t="shared" si="93"/>
        <v>4204811</v>
      </c>
      <c r="C887" s="74">
        <v>48</v>
      </c>
      <c r="D887" s="38">
        <f t="shared" si="94"/>
        <v>42048</v>
      </c>
      <c r="E887" s="25">
        <v>1</v>
      </c>
      <c r="F887" s="26" t="s">
        <v>821</v>
      </c>
      <c r="G887" s="26" t="s">
        <v>1037</v>
      </c>
      <c r="H887" s="25">
        <f t="shared" si="95"/>
        <v>86</v>
      </c>
      <c r="I887" s="25">
        <f t="shared" si="96"/>
        <v>10</v>
      </c>
      <c r="J887" s="25">
        <v>3</v>
      </c>
      <c r="K887" s="25" t="s">
        <v>542</v>
      </c>
      <c r="L887" s="25" t="str">
        <f t="shared" si="97"/>
        <v>tw-h-48-shl-loc1</v>
      </c>
      <c r="M887" s="25">
        <f t="shared" si="98"/>
        <v>4</v>
      </c>
      <c r="N887" s="25">
        <v>1</v>
      </c>
      <c r="O887" s="39">
        <v>1</v>
      </c>
      <c r="Q887" s="48">
        <v>284</v>
      </c>
    </row>
    <row r="888" spans="1:17" ht="16.5">
      <c r="A888" s="45" t="s">
        <v>1750</v>
      </c>
      <c r="B888" s="45">
        <f t="shared" si="93"/>
        <v>4204820</v>
      </c>
      <c r="C888" s="74">
        <v>48</v>
      </c>
      <c r="D888" s="38">
        <f t="shared" si="94"/>
        <v>42048</v>
      </c>
      <c r="E888" s="25">
        <v>2</v>
      </c>
      <c r="F888" s="26" t="s">
        <v>820</v>
      </c>
      <c r="G888" s="26" t="s">
        <v>1038</v>
      </c>
      <c r="H888" s="25">
        <f t="shared" si="95"/>
        <v>86</v>
      </c>
      <c r="I888" s="25">
        <f t="shared" si="96"/>
        <v>10</v>
      </c>
      <c r="J888" s="25">
        <v>3</v>
      </c>
      <c r="K888" s="25" t="s">
        <v>513</v>
      </c>
      <c r="L888" s="53" t="str">
        <f t="shared" si="97"/>
        <v>tw-h-48-jlr-loc2</v>
      </c>
      <c r="M888" s="53">
        <f t="shared" si="98"/>
        <v>4</v>
      </c>
      <c r="N888" s="25">
        <v>1</v>
      </c>
      <c r="O888" s="39">
        <v>1</v>
      </c>
      <c r="Q888" s="48">
        <v>285</v>
      </c>
    </row>
    <row r="889" spans="1:17" ht="16.5">
      <c r="A889" s="45" t="s">
        <v>1750</v>
      </c>
      <c r="B889" s="45">
        <f t="shared" si="93"/>
        <v>4204821</v>
      </c>
      <c r="C889" s="74">
        <v>48</v>
      </c>
      <c r="D889" s="38">
        <f t="shared" si="94"/>
        <v>42048</v>
      </c>
      <c r="E889" s="25">
        <v>2</v>
      </c>
      <c r="F889" s="26" t="s">
        <v>821</v>
      </c>
      <c r="G889" s="26" t="s">
        <v>1039</v>
      </c>
      <c r="H889" s="25">
        <f t="shared" si="95"/>
        <v>86</v>
      </c>
      <c r="I889" s="25">
        <f t="shared" si="96"/>
        <v>10</v>
      </c>
      <c r="J889" s="25">
        <v>3</v>
      </c>
      <c r="K889" s="25" t="s">
        <v>547</v>
      </c>
      <c r="L889" s="53" t="str">
        <f t="shared" si="97"/>
        <v>tw-h-48-shl-loc2</v>
      </c>
      <c r="M889" s="53">
        <f t="shared" si="98"/>
        <v>4</v>
      </c>
      <c r="N889" s="25">
        <v>1</v>
      </c>
      <c r="O889" s="39">
        <v>1</v>
      </c>
      <c r="Q889" s="48">
        <v>286</v>
      </c>
    </row>
    <row r="890" spans="1:17" ht="16.5">
      <c r="A890" s="45" t="s">
        <v>1750</v>
      </c>
      <c r="B890" s="45">
        <f t="shared" si="93"/>
        <v>4204830</v>
      </c>
      <c r="C890" s="74">
        <v>48</v>
      </c>
      <c r="D890" s="38">
        <f t="shared" si="94"/>
        <v>42048</v>
      </c>
      <c r="E890" s="25">
        <v>3</v>
      </c>
      <c r="F890" s="26" t="s">
        <v>820</v>
      </c>
      <c r="G890" s="26" t="s">
        <v>1040</v>
      </c>
      <c r="H890" s="25">
        <f t="shared" si="95"/>
        <v>86</v>
      </c>
      <c r="I890" s="25">
        <f t="shared" si="96"/>
        <v>10</v>
      </c>
      <c r="J890" s="25">
        <v>3</v>
      </c>
      <c r="K890" s="25" t="s">
        <v>175</v>
      </c>
      <c r="L890" s="56" t="str">
        <f t="shared" si="97"/>
        <v>tw-h-48-jlr-loc3</v>
      </c>
      <c r="M890" s="56">
        <f t="shared" si="98"/>
        <v>4</v>
      </c>
      <c r="N890" s="25">
        <v>1</v>
      </c>
      <c r="O890" s="39">
        <v>1</v>
      </c>
      <c r="Q890" s="48">
        <v>287</v>
      </c>
    </row>
    <row r="891" spans="1:17" ht="17.25">
      <c r="A891" s="45" t="s">
        <v>1750</v>
      </c>
      <c r="B891" s="45">
        <f t="shared" si="93"/>
        <v>4204831</v>
      </c>
      <c r="C891" s="74">
        <v>48</v>
      </c>
      <c r="D891" s="40">
        <f t="shared" si="94"/>
        <v>42048</v>
      </c>
      <c r="E891" s="41">
        <v>3</v>
      </c>
      <c r="F891" s="42" t="s">
        <v>821</v>
      </c>
      <c r="G891" s="42" t="s">
        <v>1041</v>
      </c>
      <c r="H891" s="41">
        <f t="shared" si="95"/>
        <v>86</v>
      </c>
      <c r="I891" s="41">
        <f t="shared" si="96"/>
        <v>10</v>
      </c>
      <c r="J891" s="41">
        <v>3</v>
      </c>
      <c r="K891" s="41" t="s">
        <v>551</v>
      </c>
      <c r="L891" s="42" t="str">
        <f t="shared" si="97"/>
        <v>tw-h-48-shl-loc3</v>
      </c>
      <c r="M891" s="42">
        <f t="shared" si="98"/>
        <v>4</v>
      </c>
      <c r="N891" s="41">
        <v>1</v>
      </c>
      <c r="O891" s="43">
        <v>1</v>
      </c>
      <c r="Q891" s="48">
        <v>288</v>
      </c>
    </row>
    <row r="892" spans="1:17" ht="16.5">
      <c r="A892" s="45" t="s">
        <v>1750</v>
      </c>
      <c r="B892" s="45">
        <f t="shared" si="93"/>
        <v>4204910</v>
      </c>
      <c r="C892" s="74">
        <v>49</v>
      </c>
      <c r="D892" s="35">
        <f t="shared" si="94"/>
        <v>42049</v>
      </c>
      <c r="E892" s="36">
        <v>1</v>
      </c>
      <c r="F892" s="44" t="s">
        <v>820</v>
      </c>
      <c r="G892" s="44" t="s">
        <v>1036</v>
      </c>
      <c r="H892" s="36">
        <f t="shared" si="95"/>
        <v>87</v>
      </c>
      <c r="I892" s="36">
        <f t="shared" si="96"/>
        <v>10</v>
      </c>
      <c r="J892" s="36">
        <v>3</v>
      </c>
      <c r="K892" s="36" t="s">
        <v>518</v>
      </c>
      <c r="L892" s="36" t="str">
        <f t="shared" si="97"/>
        <v>tw-h-49-jlr-loc1</v>
      </c>
      <c r="M892" s="36">
        <f t="shared" si="98"/>
        <v>4</v>
      </c>
      <c r="N892" s="36">
        <v>1</v>
      </c>
      <c r="O892" s="37">
        <v>1</v>
      </c>
      <c r="Q892" s="48">
        <v>289</v>
      </c>
    </row>
    <row r="893" spans="1:17" ht="16.5">
      <c r="A893" s="45" t="s">
        <v>1750</v>
      </c>
      <c r="B893" s="45">
        <f t="shared" si="93"/>
        <v>4204911</v>
      </c>
      <c r="C893" s="74">
        <v>49</v>
      </c>
      <c r="D893" s="38">
        <f t="shared" si="94"/>
        <v>42049</v>
      </c>
      <c r="E893" s="25">
        <v>1</v>
      </c>
      <c r="F893" s="26" t="s">
        <v>821</v>
      </c>
      <c r="G893" s="26" t="s">
        <v>1037</v>
      </c>
      <c r="H893" s="25">
        <f t="shared" si="95"/>
        <v>87</v>
      </c>
      <c r="I893" s="25">
        <f t="shared" si="96"/>
        <v>10</v>
      </c>
      <c r="J893" s="25">
        <v>3</v>
      </c>
      <c r="K893" s="25" t="s">
        <v>559</v>
      </c>
      <c r="L893" s="25" t="str">
        <f t="shared" si="97"/>
        <v>tw-h-49-shl-loc1</v>
      </c>
      <c r="M893" s="25">
        <f t="shared" si="98"/>
        <v>4</v>
      </c>
      <c r="N893" s="25">
        <v>1</v>
      </c>
      <c r="O893" s="39">
        <v>1</v>
      </c>
      <c r="Q893" s="48">
        <v>290</v>
      </c>
    </row>
    <row r="894" spans="1:17" ht="16.5">
      <c r="A894" s="45" t="s">
        <v>1750</v>
      </c>
      <c r="B894" s="45">
        <f t="shared" si="93"/>
        <v>4204920</v>
      </c>
      <c r="C894" s="74">
        <v>49</v>
      </c>
      <c r="D894" s="38">
        <f t="shared" si="94"/>
        <v>42049</v>
      </c>
      <c r="E894" s="25">
        <v>2</v>
      </c>
      <c r="F894" s="26" t="s">
        <v>820</v>
      </c>
      <c r="G894" s="26" t="s">
        <v>1038</v>
      </c>
      <c r="H894" s="25">
        <f t="shared" si="95"/>
        <v>87</v>
      </c>
      <c r="I894" s="25">
        <f t="shared" si="96"/>
        <v>10</v>
      </c>
      <c r="J894" s="25">
        <v>3</v>
      </c>
      <c r="K894" s="25" t="s">
        <v>1507</v>
      </c>
      <c r="L894" s="53" t="str">
        <f t="shared" si="97"/>
        <v>tw-h-49-jlr-loc2</v>
      </c>
      <c r="M894" s="53">
        <f t="shared" si="98"/>
        <v>4</v>
      </c>
      <c r="N894" s="25">
        <v>1</v>
      </c>
      <c r="O894" s="39">
        <v>1</v>
      </c>
      <c r="Q894" s="48">
        <v>291</v>
      </c>
    </row>
    <row r="895" spans="1:17" ht="16.5">
      <c r="A895" s="45" t="s">
        <v>1750</v>
      </c>
      <c r="B895" s="45">
        <f t="shared" si="93"/>
        <v>4204921</v>
      </c>
      <c r="C895" s="74">
        <v>49</v>
      </c>
      <c r="D895" s="38">
        <f t="shared" si="94"/>
        <v>42049</v>
      </c>
      <c r="E895" s="25">
        <v>2</v>
      </c>
      <c r="F895" s="26" t="s">
        <v>821</v>
      </c>
      <c r="G895" s="26" t="s">
        <v>1039</v>
      </c>
      <c r="H895" s="25">
        <f t="shared" si="95"/>
        <v>87</v>
      </c>
      <c r="I895" s="25">
        <f t="shared" si="96"/>
        <v>10</v>
      </c>
      <c r="J895" s="25">
        <v>3</v>
      </c>
      <c r="K895" s="25" t="s">
        <v>554</v>
      </c>
      <c r="L895" s="53" t="str">
        <f t="shared" si="97"/>
        <v>tw-h-49-shl-loc2</v>
      </c>
      <c r="M895" s="53">
        <f t="shared" si="98"/>
        <v>4</v>
      </c>
      <c r="N895" s="25">
        <v>1</v>
      </c>
      <c r="O895" s="39">
        <v>1</v>
      </c>
      <c r="Q895" s="48">
        <v>292</v>
      </c>
    </row>
    <row r="896" spans="1:17" ht="16.5">
      <c r="A896" s="45" t="s">
        <v>1750</v>
      </c>
      <c r="B896" s="45">
        <f t="shared" si="93"/>
        <v>4204930</v>
      </c>
      <c r="C896" s="74">
        <v>49</v>
      </c>
      <c r="D896" s="38">
        <f t="shared" si="94"/>
        <v>42049</v>
      </c>
      <c r="E896" s="25">
        <v>3</v>
      </c>
      <c r="F896" s="26" t="s">
        <v>820</v>
      </c>
      <c r="G896" s="26" t="s">
        <v>1040</v>
      </c>
      <c r="H896" s="25">
        <f t="shared" si="95"/>
        <v>87</v>
      </c>
      <c r="I896" s="25">
        <f t="shared" si="96"/>
        <v>10</v>
      </c>
      <c r="J896" s="25">
        <v>3</v>
      </c>
      <c r="K896" s="25" t="s">
        <v>515</v>
      </c>
      <c r="L896" s="56" t="str">
        <f t="shared" si="97"/>
        <v>tw-h-49-jlr-loc3</v>
      </c>
      <c r="M896" s="56">
        <f t="shared" si="98"/>
        <v>4</v>
      </c>
      <c r="N896" s="25">
        <v>1</v>
      </c>
      <c r="O896" s="39">
        <v>1</v>
      </c>
      <c r="Q896" s="48">
        <v>293</v>
      </c>
    </row>
    <row r="897" spans="1:17" ht="17.25">
      <c r="A897" s="45" t="s">
        <v>1750</v>
      </c>
      <c r="B897" s="45">
        <f t="shared" si="93"/>
        <v>4204931</v>
      </c>
      <c r="C897" s="74">
        <v>49</v>
      </c>
      <c r="D897" s="40">
        <f t="shared" si="94"/>
        <v>42049</v>
      </c>
      <c r="E897" s="41">
        <v>3</v>
      </c>
      <c r="F897" s="42" t="s">
        <v>821</v>
      </c>
      <c r="G897" s="42" t="s">
        <v>1041</v>
      </c>
      <c r="H897" s="41">
        <f t="shared" si="95"/>
        <v>87</v>
      </c>
      <c r="I897" s="41">
        <f t="shared" si="96"/>
        <v>10</v>
      </c>
      <c r="J897" s="41">
        <v>3</v>
      </c>
      <c r="K897" s="41" t="s">
        <v>555</v>
      </c>
      <c r="L897" s="42" t="str">
        <f t="shared" si="97"/>
        <v>tw-h-49-shl-loc3</v>
      </c>
      <c r="M897" s="42">
        <f t="shared" si="98"/>
        <v>4</v>
      </c>
      <c r="N897" s="41">
        <v>1</v>
      </c>
      <c r="O897" s="43">
        <v>1</v>
      </c>
      <c r="Q897" s="48">
        <v>294</v>
      </c>
    </row>
    <row r="898" spans="1:17" ht="16.5">
      <c r="A898" s="45" t="s">
        <v>1750</v>
      </c>
      <c r="B898" s="45">
        <f t="shared" si="93"/>
        <v>4205010</v>
      </c>
      <c r="C898" s="74">
        <v>50</v>
      </c>
      <c r="D898" s="35">
        <f t="shared" si="94"/>
        <v>42050</v>
      </c>
      <c r="E898" s="36">
        <v>1</v>
      </c>
      <c r="F898" s="44" t="s">
        <v>820</v>
      </c>
      <c r="G898" s="44" t="s">
        <v>1036</v>
      </c>
      <c r="H898" s="36">
        <f t="shared" si="95"/>
        <v>87</v>
      </c>
      <c r="I898" s="36">
        <f t="shared" si="96"/>
        <v>10</v>
      </c>
      <c r="J898" s="36">
        <v>3</v>
      </c>
      <c r="K898" s="36" t="s">
        <v>511</v>
      </c>
      <c r="L898" s="36" t="str">
        <f t="shared" si="97"/>
        <v>tw-h-50-jlr-loc1</v>
      </c>
      <c r="M898" s="36">
        <f t="shared" si="98"/>
        <v>4</v>
      </c>
      <c r="N898" s="36">
        <v>1</v>
      </c>
      <c r="O898" s="37">
        <v>1</v>
      </c>
      <c r="Q898" s="48">
        <v>295</v>
      </c>
    </row>
    <row r="899" spans="1:17" ht="16.5">
      <c r="A899" s="45" t="s">
        <v>1750</v>
      </c>
      <c r="B899" s="45">
        <f t="shared" si="93"/>
        <v>4205011</v>
      </c>
      <c r="C899" s="74">
        <v>50</v>
      </c>
      <c r="D899" s="38">
        <f t="shared" si="94"/>
        <v>42050</v>
      </c>
      <c r="E899" s="25">
        <v>1</v>
      </c>
      <c r="F899" s="26" t="s">
        <v>821</v>
      </c>
      <c r="G899" s="26" t="s">
        <v>1037</v>
      </c>
      <c r="H899" s="25">
        <f t="shared" si="95"/>
        <v>87</v>
      </c>
      <c r="I899" s="25">
        <f t="shared" si="96"/>
        <v>10</v>
      </c>
      <c r="J899" s="25">
        <v>3</v>
      </c>
      <c r="K899" s="25" t="s">
        <v>543</v>
      </c>
      <c r="L899" s="25" t="str">
        <f t="shared" si="97"/>
        <v>tw-h-50-shl-loc1</v>
      </c>
      <c r="M899" s="25">
        <f t="shared" si="98"/>
        <v>4</v>
      </c>
      <c r="N899" s="25">
        <v>1</v>
      </c>
      <c r="O899" s="39">
        <v>1</v>
      </c>
      <c r="Q899" s="48">
        <v>296</v>
      </c>
    </row>
    <row r="900" spans="1:17" ht="16.5">
      <c r="A900" s="45" t="s">
        <v>1750</v>
      </c>
      <c r="B900" s="45">
        <f t="shared" si="93"/>
        <v>4205020</v>
      </c>
      <c r="C900" s="74">
        <v>50</v>
      </c>
      <c r="D900" s="38">
        <f t="shared" si="94"/>
        <v>42050</v>
      </c>
      <c r="E900" s="25">
        <v>2</v>
      </c>
      <c r="F900" s="26" t="s">
        <v>820</v>
      </c>
      <c r="G900" s="26" t="s">
        <v>1038</v>
      </c>
      <c r="H900" s="25">
        <f t="shared" si="95"/>
        <v>87</v>
      </c>
      <c r="I900" s="25">
        <f t="shared" si="96"/>
        <v>10</v>
      </c>
      <c r="J900" s="25">
        <v>3</v>
      </c>
      <c r="K900" s="25" t="s">
        <v>1511</v>
      </c>
      <c r="L900" s="53" t="str">
        <f t="shared" si="97"/>
        <v>tw-h-50-jlr-loc2</v>
      </c>
      <c r="M900" s="53">
        <f t="shared" si="98"/>
        <v>4</v>
      </c>
      <c r="N900" s="25">
        <v>1</v>
      </c>
      <c r="O900" s="39">
        <v>1</v>
      </c>
      <c r="Q900" s="48">
        <v>297</v>
      </c>
    </row>
    <row r="901" spans="1:17" ht="16.5">
      <c r="A901" s="45" t="s">
        <v>1750</v>
      </c>
      <c r="B901" s="45">
        <f t="shared" si="99" ref="B901:B964">D901*100+E901*10+IF(F901="jlr",0,1)</f>
        <v>4205021</v>
      </c>
      <c r="C901" s="74">
        <v>50</v>
      </c>
      <c r="D901" s="38">
        <f t="shared" si="94"/>
        <v>42050</v>
      </c>
      <c r="E901" s="25">
        <v>2</v>
      </c>
      <c r="F901" s="26" t="s">
        <v>821</v>
      </c>
      <c r="G901" s="26" t="s">
        <v>1039</v>
      </c>
      <c r="H901" s="25">
        <f t="shared" si="95"/>
        <v>87</v>
      </c>
      <c r="I901" s="25">
        <f t="shared" si="96"/>
        <v>10</v>
      </c>
      <c r="J901" s="25">
        <v>3</v>
      </c>
      <c r="K901" s="25" t="s">
        <v>546</v>
      </c>
      <c r="L901" s="53" t="str">
        <f t="shared" si="97"/>
        <v>tw-h-50-shl-loc2</v>
      </c>
      <c r="M901" s="53">
        <f t="shared" si="98"/>
        <v>4</v>
      </c>
      <c r="N901" s="25">
        <v>1</v>
      </c>
      <c r="O901" s="39">
        <v>1</v>
      </c>
      <c r="Q901" s="48">
        <v>298</v>
      </c>
    </row>
    <row r="902" spans="1:17" ht="16.5">
      <c r="A902" s="45" t="s">
        <v>1750</v>
      </c>
      <c r="B902" s="45">
        <f t="shared" si="99"/>
        <v>4205030</v>
      </c>
      <c r="C902" s="74">
        <v>50</v>
      </c>
      <c r="D902" s="38">
        <f t="shared" si="94"/>
        <v>42050</v>
      </c>
      <c r="E902" s="25">
        <v>3</v>
      </c>
      <c r="F902" s="26" t="s">
        <v>820</v>
      </c>
      <c r="G902" s="26" t="s">
        <v>1040</v>
      </c>
      <c r="H902" s="25">
        <f t="shared" si="95"/>
        <v>87</v>
      </c>
      <c r="I902" s="25">
        <f t="shared" si="96"/>
        <v>10</v>
      </c>
      <c r="J902" s="25">
        <v>3</v>
      </c>
      <c r="K902" s="25" t="s">
        <v>520</v>
      </c>
      <c r="L902" s="56" t="str">
        <f t="shared" si="97"/>
        <v>tw-h-50-jlr-loc3</v>
      </c>
      <c r="M902" s="56">
        <f t="shared" si="98"/>
        <v>4</v>
      </c>
      <c r="N902" s="25">
        <v>1</v>
      </c>
      <c r="O902" s="39">
        <v>1</v>
      </c>
      <c r="Q902" s="48">
        <v>299</v>
      </c>
    </row>
    <row r="903" spans="1:17" ht="17.25">
      <c r="A903" s="45" t="s">
        <v>1750</v>
      </c>
      <c r="B903" s="45">
        <f t="shared" si="99"/>
        <v>4205031</v>
      </c>
      <c r="C903" s="74">
        <v>50</v>
      </c>
      <c r="D903" s="40">
        <f t="shared" si="94"/>
        <v>42050</v>
      </c>
      <c r="E903" s="41">
        <v>3</v>
      </c>
      <c r="F903" s="42" t="s">
        <v>821</v>
      </c>
      <c r="G903" s="42" t="s">
        <v>1041</v>
      </c>
      <c r="H903" s="41">
        <f t="shared" si="95"/>
        <v>87</v>
      </c>
      <c r="I903" s="41">
        <f t="shared" si="96"/>
        <v>10</v>
      </c>
      <c r="J903" s="41">
        <v>3</v>
      </c>
      <c r="K903" s="41" t="s">
        <v>561</v>
      </c>
      <c r="L903" s="42" t="str">
        <f t="shared" si="97"/>
        <v>tw-h-50-shl-loc3</v>
      </c>
      <c r="M903" s="42">
        <f t="shared" si="98"/>
        <v>4</v>
      </c>
      <c r="N903" s="41">
        <v>1</v>
      </c>
      <c r="O903" s="43">
        <v>1</v>
      </c>
      <c r="Q903" s="48">
        <v>300</v>
      </c>
    </row>
    <row r="904" spans="1:17" ht="16.5">
      <c r="A904" s="45" t="s">
        <v>1750</v>
      </c>
      <c r="B904" s="45">
        <f t="shared" si="99"/>
        <v>4205110</v>
      </c>
      <c r="C904" s="74">
        <v>51</v>
      </c>
      <c r="D904" s="35">
        <f t="shared" si="94"/>
        <v>42051</v>
      </c>
      <c r="E904" s="36">
        <v>1</v>
      </c>
      <c r="F904" s="44" t="s">
        <v>820</v>
      </c>
      <c r="G904" s="44" t="s">
        <v>439</v>
      </c>
      <c r="H904" s="36">
        <f t="shared" si="95"/>
        <v>88</v>
      </c>
      <c r="I904" s="36">
        <f t="shared" si="96"/>
        <v>10</v>
      </c>
      <c r="J904" s="36">
        <v>3</v>
      </c>
      <c r="K904" s="36" t="s">
        <v>518</v>
      </c>
      <c r="L904" s="36" t="str">
        <f t="shared" si="97"/>
        <v>tw-h-51-jlr-loc1</v>
      </c>
      <c r="M904" s="36">
        <f t="shared" si="98"/>
        <v>4</v>
      </c>
      <c r="N904" s="36">
        <v>1</v>
      </c>
      <c r="O904" s="37">
        <v>1</v>
      </c>
      <c r="Q904" s="48">
        <v>301</v>
      </c>
    </row>
    <row r="905" spans="1:17" ht="16.5">
      <c r="A905" s="45" t="s">
        <v>1750</v>
      </c>
      <c r="B905" s="45">
        <f t="shared" si="99"/>
        <v>4205111</v>
      </c>
      <c r="C905" s="74">
        <v>51</v>
      </c>
      <c r="D905" s="38">
        <f t="shared" si="94"/>
        <v>42051</v>
      </c>
      <c r="E905" s="25">
        <v>1</v>
      </c>
      <c r="F905" s="26" t="s">
        <v>821</v>
      </c>
      <c r="G905" s="26" t="s">
        <v>1042</v>
      </c>
      <c r="H905" s="25">
        <f t="shared" si="95"/>
        <v>88</v>
      </c>
      <c r="I905" s="25">
        <f t="shared" si="96"/>
        <v>10</v>
      </c>
      <c r="J905" s="25">
        <v>3</v>
      </c>
      <c r="K905" s="25" t="s">
        <v>559</v>
      </c>
      <c r="L905" s="25" t="str">
        <f t="shared" si="97"/>
        <v>tw-h-51-shl-loc1</v>
      </c>
      <c r="M905" s="25">
        <f t="shared" si="98"/>
        <v>4</v>
      </c>
      <c r="N905" s="25">
        <v>1</v>
      </c>
      <c r="O905" s="39">
        <v>1</v>
      </c>
      <c r="Q905" s="48">
        <v>302</v>
      </c>
    </row>
    <row r="906" spans="1:17" ht="16.5">
      <c r="A906" s="45" t="s">
        <v>1750</v>
      </c>
      <c r="B906" s="45">
        <f t="shared" si="99"/>
        <v>4205120</v>
      </c>
      <c r="C906" s="74">
        <v>51</v>
      </c>
      <c r="D906" s="38">
        <f t="shared" si="94"/>
        <v>42051</v>
      </c>
      <c r="E906" s="25">
        <v>2</v>
      </c>
      <c r="F906" s="26" t="s">
        <v>820</v>
      </c>
      <c r="G906" s="26" t="s">
        <v>1043</v>
      </c>
      <c r="H906" s="25">
        <f t="shared" si="95"/>
        <v>88</v>
      </c>
      <c r="I906" s="25">
        <f t="shared" si="96"/>
        <v>10</v>
      </c>
      <c r="J906" s="25">
        <v>3</v>
      </c>
      <c r="K906" s="25" t="s">
        <v>1507</v>
      </c>
      <c r="L906" s="53" t="str">
        <f t="shared" si="97"/>
        <v>tw-h-51-jlr-loc2</v>
      </c>
      <c r="M906" s="53">
        <f t="shared" si="98"/>
        <v>4</v>
      </c>
      <c r="N906" s="25">
        <v>1</v>
      </c>
      <c r="O906" s="39">
        <v>1</v>
      </c>
      <c r="Q906" s="48">
        <v>303</v>
      </c>
    </row>
    <row r="907" spans="1:17" ht="16.5">
      <c r="A907" s="45" t="s">
        <v>1750</v>
      </c>
      <c r="B907" s="45">
        <f t="shared" si="99"/>
        <v>4205121</v>
      </c>
      <c r="C907" s="74">
        <v>51</v>
      </c>
      <c r="D907" s="38">
        <f t="shared" si="94"/>
        <v>42051</v>
      </c>
      <c r="E907" s="25">
        <v>2</v>
      </c>
      <c r="F907" s="26" t="s">
        <v>821</v>
      </c>
      <c r="G907" s="26" t="s">
        <v>766</v>
      </c>
      <c r="H907" s="25">
        <f t="shared" si="95"/>
        <v>88</v>
      </c>
      <c r="I907" s="25">
        <f t="shared" si="96"/>
        <v>10</v>
      </c>
      <c r="J907" s="25">
        <v>3</v>
      </c>
      <c r="K907" s="25" t="s">
        <v>554</v>
      </c>
      <c r="L907" s="53" t="str">
        <f t="shared" si="97"/>
        <v>tw-h-51-shl-loc2</v>
      </c>
      <c r="M907" s="53">
        <f t="shared" si="98"/>
        <v>4</v>
      </c>
      <c r="N907" s="25">
        <v>1</v>
      </c>
      <c r="O907" s="39">
        <v>1</v>
      </c>
      <c r="Q907" s="48">
        <v>304</v>
      </c>
    </row>
    <row r="908" spans="1:17" ht="16.5">
      <c r="A908" s="45" t="s">
        <v>1750</v>
      </c>
      <c r="B908" s="45">
        <f t="shared" si="99"/>
        <v>4205130</v>
      </c>
      <c r="C908" s="74">
        <v>51</v>
      </c>
      <c r="D908" s="38">
        <f t="shared" si="94"/>
        <v>42051</v>
      </c>
      <c r="E908" s="25">
        <v>3</v>
      </c>
      <c r="F908" s="26" t="s">
        <v>820</v>
      </c>
      <c r="G908" s="26" t="s">
        <v>1044</v>
      </c>
      <c r="H908" s="25">
        <f t="shared" si="95"/>
        <v>88</v>
      </c>
      <c r="I908" s="25">
        <f t="shared" si="96"/>
        <v>10</v>
      </c>
      <c r="J908" s="25">
        <v>3</v>
      </c>
      <c r="K908" s="25" t="s">
        <v>515</v>
      </c>
      <c r="L908" s="56" t="str">
        <f t="shared" si="97"/>
        <v>tw-h-51-jlr-loc3</v>
      </c>
      <c r="M908" s="56">
        <f t="shared" si="98"/>
        <v>4</v>
      </c>
      <c r="N908" s="25">
        <v>1</v>
      </c>
      <c r="O908" s="39">
        <v>1</v>
      </c>
      <c r="Q908" s="48">
        <v>305</v>
      </c>
    </row>
    <row r="909" spans="1:17" ht="17.25">
      <c r="A909" s="45" t="s">
        <v>1750</v>
      </c>
      <c r="B909" s="45">
        <f t="shared" si="99"/>
        <v>4205131</v>
      </c>
      <c r="C909" s="74">
        <v>51</v>
      </c>
      <c r="D909" s="40">
        <f t="shared" si="94"/>
        <v>42051</v>
      </c>
      <c r="E909" s="41">
        <v>3</v>
      </c>
      <c r="F909" s="42" t="s">
        <v>821</v>
      </c>
      <c r="G909" s="42" t="s">
        <v>764</v>
      </c>
      <c r="H909" s="41">
        <f t="shared" si="95"/>
        <v>88</v>
      </c>
      <c r="I909" s="41">
        <f t="shared" si="96"/>
        <v>10</v>
      </c>
      <c r="J909" s="41">
        <v>3</v>
      </c>
      <c r="K909" s="41" t="s">
        <v>555</v>
      </c>
      <c r="L909" s="42" t="str">
        <f t="shared" si="97"/>
        <v>tw-h-51-shl-loc3</v>
      </c>
      <c r="M909" s="42">
        <f t="shared" si="98"/>
        <v>4</v>
      </c>
      <c r="N909" s="41">
        <v>1</v>
      </c>
      <c r="O909" s="43">
        <v>1</v>
      </c>
      <c r="Q909" s="48">
        <v>306</v>
      </c>
    </row>
    <row r="910" spans="1:17" ht="16.5">
      <c r="A910" s="45" t="s">
        <v>1750</v>
      </c>
      <c r="B910" s="45">
        <f t="shared" si="99"/>
        <v>4205210</v>
      </c>
      <c r="C910" s="74">
        <v>52</v>
      </c>
      <c r="D910" s="35">
        <f t="shared" si="94"/>
        <v>42052</v>
      </c>
      <c r="E910" s="36">
        <v>1</v>
      </c>
      <c r="F910" s="44" t="s">
        <v>820</v>
      </c>
      <c r="G910" s="44" t="s">
        <v>175</v>
      </c>
      <c r="H910" s="36">
        <f t="shared" si="95"/>
        <v>89</v>
      </c>
      <c r="I910" s="36">
        <f t="shared" si="96"/>
        <v>10</v>
      </c>
      <c r="J910" s="36">
        <v>3</v>
      </c>
      <c r="K910" s="36" t="s">
        <v>521</v>
      </c>
      <c r="L910" s="36" t="str">
        <f t="shared" si="97"/>
        <v>tw-h-52-jlr-loc1</v>
      </c>
      <c r="M910" s="36">
        <f t="shared" si="98"/>
        <v>4</v>
      </c>
      <c r="N910" s="36">
        <v>1</v>
      </c>
      <c r="O910" s="37">
        <v>1</v>
      </c>
      <c r="Q910" s="48">
        <v>307</v>
      </c>
    </row>
    <row r="911" spans="1:17" ht="16.5">
      <c r="A911" s="45" t="s">
        <v>1750</v>
      </c>
      <c r="B911" s="45">
        <f t="shared" si="99"/>
        <v>4205211</v>
      </c>
      <c r="C911" s="74">
        <v>52</v>
      </c>
      <c r="D911" s="38">
        <f t="shared" si="94"/>
        <v>42052</v>
      </c>
      <c r="E911" s="25">
        <v>1</v>
      </c>
      <c r="F911" s="26" t="s">
        <v>821</v>
      </c>
      <c r="G911" s="26" t="s">
        <v>532</v>
      </c>
      <c r="H911" s="25">
        <f t="shared" si="95"/>
        <v>89</v>
      </c>
      <c r="I911" s="25">
        <f t="shared" si="96"/>
        <v>10</v>
      </c>
      <c r="J911" s="25">
        <v>3</v>
      </c>
      <c r="K911" s="26" t="s">
        <v>562</v>
      </c>
      <c r="L911" s="25" t="str">
        <f t="shared" si="97"/>
        <v>tw-h-52-shl-loc1</v>
      </c>
      <c r="M911" s="25">
        <f t="shared" si="98"/>
        <v>4</v>
      </c>
      <c r="N911" s="25">
        <v>1</v>
      </c>
      <c r="O911" s="39">
        <v>1</v>
      </c>
      <c r="Q911" s="48">
        <v>308</v>
      </c>
    </row>
    <row r="912" spans="1:17" ht="16.5">
      <c r="A912" s="45" t="s">
        <v>1750</v>
      </c>
      <c r="B912" s="45">
        <f t="shared" si="99"/>
        <v>4205220</v>
      </c>
      <c r="C912" s="74">
        <v>52</v>
      </c>
      <c r="D912" s="38">
        <f t="shared" si="94"/>
        <v>42052</v>
      </c>
      <c r="E912" s="25">
        <v>2</v>
      </c>
      <c r="F912" s="26" t="s">
        <v>820</v>
      </c>
      <c r="G912" s="26" t="s">
        <v>514</v>
      </c>
      <c r="H912" s="25">
        <f t="shared" si="95"/>
        <v>89</v>
      </c>
      <c r="I912" s="25">
        <f t="shared" si="96"/>
        <v>10</v>
      </c>
      <c r="J912" s="25">
        <v>3</v>
      </c>
      <c r="K912" s="25" t="s">
        <v>511</v>
      </c>
      <c r="L912" s="53" t="str">
        <f t="shared" si="97"/>
        <v>tw-h-52-jlr-loc2</v>
      </c>
      <c r="M912" s="53">
        <f t="shared" si="98"/>
        <v>4</v>
      </c>
      <c r="N912" s="25">
        <v>1</v>
      </c>
      <c r="O912" s="39">
        <v>1</v>
      </c>
      <c r="Q912" s="48">
        <v>309</v>
      </c>
    </row>
    <row r="913" spans="1:17" ht="16.5">
      <c r="A913" s="45" t="s">
        <v>1750</v>
      </c>
      <c r="B913" s="45">
        <f t="shared" si="99"/>
        <v>4205221</v>
      </c>
      <c r="C913" s="74">
        <v>52</v>
      </c>
      <c r="D913" s="38">
        <f t="shared" si="94"/>
        <v>42052</v>
      </c>
      <c r="E913" s="25">
        <v>2</v>
      </c>
      <c r="F913" s="26" t="s">
        <v>821</v>
      </c>
      <c r="G913" s="26" t="s">
        <v>531</v>
      </c>
      <c r="H913" s="25">
        <f t="shared" si="95"/>
        <v>89</v>
      </c>
      <c r="I913" s="25">
        <f t="shared" si="96"/>
        <v>10</v>
      </c>
      <c r="J913" s="25">
        <v>3</v>
      </c>
      <c r="K913" s="25" t="s">
        <v>550</v>
      </c>
      <c r="L913" s="53" t="str">
        <f t="shared" si="97"/>
        <v>tw-h-52-shl-loc2</v>
      </c>
      <c r="M913" s="53">
        <f t="shared" si="98"/>
        <v>4</v>
      </c>
      <c r="N913" s="25">
        <v>1</v>
      </c>
      <c r="O913" s="39">
        <v>1</v>
      </c>
      <c r="Q913" s="48">
        <v>310</v>
      </c>
    </row>
    <row r="914" spans="1:17" ht="16.5">
      <c r="A914" s="45" t="s">
        <v>1750</v>
      </c>
      <c r="B914" s="45">
        <f t="shared" si="99"/>
        <v>4205230</v>
      </c>
      <c r="C914" s="74">
        <v>52</v>
      </c>
      <c r="D914" s="38">
        <f t="shared" si="94"/>
        <v>42052</v>
      </c>
      <c r="E914" s="25">
        <v>3</v>
      </c>
      <c r="F914" s="26" t="s">
        <v>820</v>
      </c>
      <c r="G914" s="26" t="s">
        <v>516</v>
      </c>
      <c r="H914" s="25">
        <f t="shared" si="95"/>
        <v>89</v>
      </c>
      <c r="I914" s="25">
        <f t="shared" si="96"/>
        <v>10</v>
      </c>
      <c r="J914" s="25">
        <v>3</v>
      </c>
      <c r="K914" s="25" t="s">
        <v>517</v>
      </c>
      <c r="L914" s="56" t="str">
        <f t="shared" si="97"/>
        <v>tw-h-52-jlr-loc3</v>
      </c>
      <c r="M914" s="56">
        <f t="shared" si="98"/>
        <v>4</v>
      </c>
      <c r="N914" s="25">
        <v>1</v>
      </c>
      <c r="O914" s="39">
        <v>1</v>
      </c>
      <c r="Q914" s="48">
        <v>311</v>
      </c>
    </row>
    <row r="915" spans="1:17" ht="17.25">
      <c r="A915" s="45" t="s">
        <v>1750</v>
      </c>
      <c r="B915" s="45">
        <f t="shared" si="99"/>
        <v>4205231</v>
      </c>
      <c r="C915" s="74">
        <v>52</v>
      </c>
      <c r="D915" s="40">
        <f t="shared" si="94"/>
        <v>42052</v>
      </c>
      <c r="E915" s="41">
        <v>3</v>
      </c>
      <c r="F915" s="42" t="s">
        <v>821</v>
      </c>
      <c r="G915" s="42" t="s">
        <v>536</v>
      </c>
      <c r="H915" s="41">
        <f t="shared" si="95"/>
        <v>89</v>
      </c>
      <c r="I915" s="41">
        <f t="shared" si="96"/>
        <v>10</v>
      </c>
      <c r="J915" s="41">
        <v>3</v>
      </c>
      <c r="K915" s="41" t="s">
        <v>558</v>
      </c>
      <c r="L915" s="42" t="str">
        <f t="shared" si="97"/>
        <v>tw-h-52-shl-loc3</v>
      </c>
      <c r="M915" s="42">
        <f t="shared" si="98"/>
        <v>4</v>
      </c>
      <c r="N915" s="41">
        <v>1</v>
      </c>
      <c r="O915" s="43">
        <v>1</v>
      </c>
      <c r="Q915" s="48">
        <v>312</v>
      </c>
    </row>
    <row r="916" spans="1:17" ht="16.5">
      <c r="A916" s="45" t="s">
        <v>1750</v>
      </c>
      <c r="B916" s="45">
        <f t="shared" si="99"/>
        <v>4205310</v>
      </c>
      <c r="C916" s="74">
        <v>53</v>
      </c>
      <c r="D916" s="35">
        <f t="shared" si="94"/>
        <v>42053</v>
      </c>
      <c r="E916" s="36">
        <v>1</v>
      </c>
      <c r="F916" s="44" t="s">
        <v>820</v>
      </c>
      <c r="G916" s="44" t="s">
        <v>175</v>
      </c>
      <c r="H916" s="36">
        <f t="shared" si="95"/>
        <v>90</v>
      </c>
      <c r="I916" s="36">
        <f t="shared" si="96"/>
        <v>11</v>
      </c>
      <c r="J916" s="36">
        <v>3</v>
      </c>
      <c r="K916" s="36" t="s">
        <v>1506</v>
      </c>
      <c r="L916" s="36" t="str">
        <f t="shared" si="97"/>
        <v>tw-h-53-jlr-loc1</v>
      </c>
      <c r="M916" s="36">
        <f t="shared" si="98"/>
        <v>4</v>
      </c>
      <c r="N916" s="36">
        <v>1</v>
      </c>
      <c r="O916" s="37">
        <v>1</v>
      </c>
      <c r="Q916" s="48">
        <v>313</v>
      </c>
    </row>
    <row r="917" spans="1:17" ht="16.5">
      <c r="A917" s="45" t="s">
        <v>1750</v>
      </c>
      <c r="B917" s="45">
        <f t="shared" si="99"/>
        <v>4205311</v>
      </c>
      <c r="C917" s="74">
        <v>53</v>
      </c>
      <c r="D917" s="38">
        <f t="shared" si="94"/>
        <v>42053</v>
      </c>
      <c r="E917" s="25">
        <v>1</v>
      </c>
      <c r="F917" s="26" t="s">
        <v>821</v>
      </c>
      <c r="G917" s="26" t="s">
        <v>532</v>
      </c>
      <c r="H917" s="25">
        <f t="shared" si="95"/>
        <v>90</v>
      </c>
      <c r="I917" s="25">
        <f t="shared" si="96"/>
        <v>11</v>
      </c>
      <c r="J917" s="25">
        <v>3</v>
      </c>
      <c r="K917" s="25" t="s">
        <v>548</v>
      </c>
      <c r="L917" s="25" t="str">
        <f t="shared" si="97"/>
        <v>tw-h-53-shl-loc1</v>
      </c>
      <c r="M917" s="25">
        <f t="shared" si="98"/>
        <v>4</v>
      </c>
      <c r="N917" s="25">
        <v>1</v>
      </c>
      <c r="O917" s="39">
        <v>1</v>
      </c>
      <c r="Q917" s="48">
        <v>314</v>
      </c>
    </row>
    <row r="918" spans="1:17" ht="16.5">
      <c r="A918" s="45" t="s">
        <v>1750</v>
      </c>
      <c r="B918" s="45">
        <f t="shared" si="99"/>
        <v>4205320</v>
      </c>
      <c r="C918" s="74">
        <v>53</v>
      </c>
      <c r="D918" s="38">
        <f t="shared" si="94"/>
        <v>42053</v>
      </c>
      <c r="E918" s="25">
        <v>2</v>
      </c>
      <c r="F918" s="26" t="s">
        <v>820</v>
      </c>
      <c r="G918" s="26" t="s">
        <v>514</v>
      </c>
      <c r="H918" s="25">
        <f t="shared" si="95"/>
        <v>90</v>
      </c>
      <c r="I918" s="25">
        <f t="shared" si="96"/>
        <v>10</v>
      </c>
      <c r="J918" s="25">
        <v>3</v>
      </c>
      <c r="K918" s="25" t="s">
        <v>1511</v>
      </c>
      <c r="L918" s="53" t="str">
        <f t="shared" si="97"/>
        <v>tw-h-53-jlr-loc2</v>
      </c>
      <c r="M918" s="53">
        <f t="shared" si="98"/>
        <v>4</v>
      </c>
      <c r="N918" s="25">
        <v>1</v>
      </c>
      <c r="O918" s="39">
        <v>1</v>
      </c>
      <c r="Q918" s="48">
        <v>315</v>
      </c>
    </row>
    <row r="919" spans="1:17" ht="16.5">
      <c r="A919" s="45" t="s">
        <v>1750</v>
      </c>
      <c r="B919" s="45">
        <f t="shared" si="99"/>
        <v>4205321</v>
      </c>
      <c r="C919" s="74">
        <v>53</v>
      </c>
      <c r="D919" s="38">
        <f t="shared" si="94"/>
        <v>42053</v>
      </c>
      <c r="E919" s="25">
        <v>2</v>
      </c>
      <c r="F919" s="26" t="s">
        <v>821</v>
      </c>
      <c r="G919" s="26" t="s">
        <v>531</v>
      </c>
      <c r="H919" s="25">
        <f t="shared" si="95"/>
        <v>90</v>
      </c>
      <c r="I919" s="25">
        <f t="shared" si="96"/>
        <v>10</v>
      </c>
      <c r="J919" s="25">
        <v>3</v>
      </c>
      <c r="K919" s="25" t="s">
        <v>546</v>
      </c>
      <c r="L919" s="53" t="str">
        <f t="shared" si="97"/>
        <v>tw-h-53-shl-loc2</v>
      </c>
      <c r="M919" s="53">
        <f t="shared" si="98"/>
        <v>4</v>
      </c>
      <c r="N919" s="25">
        <v>1</v>
      </c>
      <c r="O919" s="39">
        <v>1</v>
      </c>
      <c r="Q919" s="48">
        <v>316</v>
      </c>
    </row>
    <row r="920" spans="1:17" ht="16.5">
      <c r="A920" s="45" t="s">
        <v>1750</v>
      </c>
      <c r="B920" s="45">
        <f t="shared" si="99"/>
        <v>4205330</v>
      </c>
      <c r="C920" s="74">
        <v>53</v>
      </c>
      <c r="D920" s="38">
        <f t="shared" si="94"/>
        <v>42053</v>
      </c>
      <c r="E920" s="25">
        <v>3</v>
      </c>
      <c r="F920" s="26" t="s">
        <v>820</v>
      </c>
      <c r="G920" s="26" t="s">
        <v>516</v>
      </c>
      <c r="H920" s="25">
        <f t="shared" si="95"/>
        <v>90</v>
      </c>
      <c r="I920" s="25">
        <f t="shared" si="96"/>
        <v>10</v>
      </c>
      <c r="J920" s="25">
        <v>3</v>
      </c>
      <c r="K920" s="25" t="s">
        <v>518</v>
      </c>
      <c r="L920" s="56" t="str">
        <f t="shared" si="97"/>
        <v>tw-h-53-jlr-loc3</v>
      </c>
      <c r="M920" s="56">
        <f t="shared" si="98"/>
        <v>4</v>
      </c>
      <c r="N920" s="25">
        <v>1</v>
      </c>
      <c r="O920" s="39">
        <v>1</v>
      </c>
      <c r="Q920" s="48">
        <v>317</v>
      </c>
    </row>
    <row r="921" spans="1:17" ht="17.25">
      <c r="A921" s="45" t="s">
        <v>1750</v>
      </c>
      <c r="B921" s="45">
        <f t="shared" si="99"/>
        <v>4205331</v>
      </c>
      <c r="C921" s="74">
        <v>53</v>
      </c>
      <c r="D921" s="40">
        <f t="shared" si="94"/>
        <v>42053</v>
      </c>
      <c r="E921" s="41">
        <v>3</v>
      </c>
      <c r="F921" s="42" t="s">
        <v>821</v>
      </c>
      <c r="G921" s="42" t="s">
        <v>536</v>
      </c>
      <c r="H921" s="41">
        <f t="shared" si="95"/>
        <v>90</v>
      </c>
      <c r="I921" s="41">
        <f t="shared" si="96"/>
        <v>10</v>
      </c>
      <c r="J921" s="41">
        <v>3</v>
      </c>
      <c r="K921" s="41" t="s">
        <v>559</v>
      </c>
      <c r="L921" s="42" t="str">
        <f t="shared" si="97"/>
        <v>tw-h-53-shl-loc3</v>
      </c>
      <c r="M921" s="42">
        <f t="shared" si="98"/>
        <v>4</v>
      </c>
      <c r="N921" s="41">
        <v>1</v>
      </c>
      <c r="O921" s="43">
        <v>1</v>
      </c>
      <c r="Q921" s="48">
        <v>318</v>
      </c>
    </row>
    <row r="922" spans="1:17" ht="16.5">
      <c r="A922" s="45" t="s">
        <v>1750</v>
      </c>
      <c r="B922" s="45">
        <f t="shared" si="99"/>
        <v>4205410</v>
      </c>
      <c r="C922" s="74">
        <v>54</v>
      </c>
      <c r="D922" s="35">
        <f t="shared" si="94"/>
        <v>42054</v>
      </c>
      <c r="E922" s="36">
        <v>1</v>
      </c>
      <c r="F922" s="44" t="s">
        <v>820</v>
      </c>
      <c r="G922" s="44" t="s">
        <v>175</v>
      </c>
      <c r="H922" s="36">
        <f t="shared" si="95"/>
        <v>90</v>
      </c>
      <c r="I922" s="36">
        <f t="shared" si="96"/>
        <v>11</v>
      </c>
      <c r="J922" s="36">
        <v>3</v>
      </c>
      <c r="K922" s="36" t="s">
        <v>515</v>
      </c>
      <c r="L922" s="36" t="str">
        <f t="shared" si="97"/>
        <v>tw-h-54-jlr-loc1</v>
      </c>
      <c r="M922" s="36">
        <f t="shared" si="98"/>
        <v>4</v>
      </c>
      <c r="N922" s="36">
        <v>1</v>
      </c>
      <c r="O922" s="37">
        <v>1</v>
      </c>
      <c r="Q922" s="48">
        <v>319</v>
      </c>
    </row>
    <row r="923" spans="1:17" ht="16.5">
      <c r="A923" s="45" t="s">
        <v>1750</v>
      </c>
      <c r="B923" s="45">
        <f t="shared" si="99"/>
        <v>4205411</v>
      </c>
      <c r="C923" s="74">
        <v>54</v>
      </c>
      <c r="D923" s="38">
        <f t="shared" si="94"/>
        <v>42054</v>
      </c>
      <c r="E923" s="25">
        <v>1</v>
      </c>
      <c r="F923" s="26" t="s">
        <v>821</v>
      </c>
      <c r="G923" s="26" t="s">
        <v>532</v>
      </c>
      <c r="H923" s="25">
        <f t="shared" si="95"/>
        <v>90</v>
      </c>
      <c r="I923" s="25">
        <f t="shared" si="96"/>
        <v>11</v>
      </c>
      <c r="J923" s="25">
        <v>3</v>
      </c>
      <c r="K923" s="25" t="s">
        <v>555</v>
      </c>
      <c r="L923" s="25" t="str">
        <f t="shared" si="97"/>
        <v>tw-h-54-shl-loc1</v>
      </c>
      <c r="M923" s="25">
        <f t="shared" si="98"/>
        <v>4</v>
      </c>
      <c r="N923" s="25">
        <v>1</v>
      </c>
      <c r="O923" s="39">
        <v>1</v>
      </c>
      <c r="Q923" s="48">
        <v>320</v>
      </c>
    </row>
    <row r="924" spans="1:17" ht="16.5">
      <c r="A924" s="45" t="s">
        <v>1750</v>
      </c>
      <c r="B924" s="45">
        <f t="shared" si="99"/>
        <v>4205420</v>
      </c>
      <c r="C924" s="74">
        <v>54</v>
      </c>
      <c r="D924" s="38">
        <f t="shared" si="94"/>
        <v>42054</v>
      </c>
      <c r="E924" s="25">
        <v>2</v>
      </c>
      <c r="F924" s="26" t="s">
        <v>820</v>
      </c>
      <c r="G924" s="26" t="s">
        <v>514</v>
      </c>
      <c r="H924" s="25">
        <f t="shared" si="95"/>
        <v>90</v>
      </c>
      <c r="I924" s="25">
        <f t="shared" si="96"/>
        <v>11</v>
      </c>
      <c r="J924" s="25">
        <v>3</v>
      </c>
      <c r="K924" s="25" t="s">
        <v>1507</v>
      </c>
      <c r="L924" s="53" t="str">
        <f t="shared" si="97"/>
        <v>tw-h-54-jlr-loc2</v>
      </c>
      <c r="M924" s="53">
        <f t="shared" si="98"/>
        <v>4</v>
      </c>
      <c r="N924" s="25">
        <v>1</v>
      </c>
      <c r="O924" s="39">
        <v>1</v>
      </c>
      <c r="Q924" s="48">
        <v>321</v>
      </c>
    </row>
    <row r="925" spans="1:17" ht="16.5">
      <c r="A925" s="45" t="s">
        <v>1750</v>
      </c>
      <c r="B925" s="45">
        <f t="shared" si="99"/>
        <v>4205421</v>
      </c>
      <c r="C925" s="74">
        <v>54</v>
      </c>
      <c r="D925" s="38">
        <f t="shared" si="100" ref="D925:D988">INT((Q925-1)/6)+42001</f>
        <v>42054</v>
      </c>
      <c r="E925" s="25">
        <v>2</v>
      </c>
      <c r="F925" s="26" t="s">
        <v>821</v>
      </c>
      <c r="G925" s="26" t="s">
        <v>531</v>
      </c>
      <c r="H925" s="25">
        <f t="shared" si="101" ref="H925:H988">INDEX($AL$4:$AL$103,C925)</f>
        <v>90</v>
      </c>
      <c r="I925" s="25">
        <f t="shared" si="102" ref="I925:I988">INDEX($AM$4:$AO$103,C925,E925)</f>
        <v>11</v>
      </c>
      <c r="J925" s="25">
        <v>3</v>
      </c>
      <c r="K925" s="25" t="s">
        <v>554</v>
      </c>
      <c r="L925" s="53" t="str">
        <f t="shared" si="103" ref="L925:L988">A925&amp;"-"&amp;C925&amp;"-"&amp;F925&amp;"-loc"&amp;E925</f>
        <v>tw-h-54-shl-loc2</v>
      </c>
      <c r="M925" s="53">
        <f t="shared" si="104" ref="M925:M988">INDEX($AQ$4:$AQ$103,C925)</f>
        <v>4</v>
      </c>
      <c r="N925" s="25">
        <v>1</v>
      </c>
      <c r="O925" s="39">
        <v>1</v>
      </c>
      <c r="Q925" s="48">
        <v>322</v>
      </c>
    </row>
    <row r="926" spans="1:17" ht="16.5">
      <c r="A926" s="45" t="s">
        <v>1750</v>
      </c>
      <c r="B926" s="45">
        <f t="shared" si="99"/>
        <v>4205430</v>
      </c>
      <c r="C926" s="74">
        <v>54</v>
      </c>
      <c r="D926" s="38">
        <f t="shared" si="100"/>
        <v>42054</v>
      </c>
      <c r="E926" s="25">
        <v>3</v>
      </c>
      <c r="F926" s="26" t="s">
        <v>820</v>
      </c>
      <c r="G926" s="26" t="s">
        <v>516</v>
      </c>
      <c r="H926" s="25">
        <f t="shared" si="101"/>
        <v>90</v>
      </c>
      <c r="I926" s="25">
        <f t="shared" si="102"/>
        <v>10</v>
      </c>
      <c r="J926" s="25">
        <v>3</v>
      </c>
      <c r="K926" s="25" t="s">
        <v>518</v>
      </c>
      <c r="L926" s="56" t="str">
        <f t="shared" si="103"/>
        <v>tw-h-54-jlr-loc3</v>
      </c>
      <c r="M926" s="56">
        <f t="shared" si="104"/>
        <v>4</v>
      </c>
      <c r="N926" s="25">
        <v>1</v>
      </c>
      <c r="O926" s="39">
        <v>1</v>
      </c>
      <c r="Q926" s="48">
        <v>323</v>
      </c>
    </row>
    <row r="927" spans="1:17" ht="17.25">
      <c r="A927" s="45" t="s">
        <v>1750</v>
      </c>
      <c r="B927" s="45">
        <f t="shared" si="99"/>
        <v>4205431</v>
      </c>
      <c r="C927" s="74">
        <v>54</v>
      </c>
      <c r="D927" s="40">
        <f t="shared" si="100"/>
        <v>42054</v>
      </c>
      <c r="E927" s="41">
        <v>3</v>
      </c>
      <c r="F927" s="42" t="s">
        <v>821</v>
      </c>
      <c r="G927" s="42" t="s">
        <v>536</v>
      </c>
      <c r="H927" s="41">
        <f t="shared" si="101"/>
        <v>90</v>
      </c>
      <c r="I927" s="41">
        <f t="shared" si="102"/>
        <v>10</v>
      </c>
      <c r="J927" s="41">
        <v>3</v>
      </c>
      <c r="K927" s="41" t="s">
        <v>559</v>
      </c>
      <c r="L927" s="42" t="str">
        <f t="shared" si="103"/>
        <v>tw-h-54-shl-loc3</v>
      </c>
      <c r="M927" s="42">
        <f t="shared" si="104"/>
        <v>4</v>
      </c>
      <c r="N927" s="41">
        <v>1</v>
      </c>
      <c r="O927" s="43">
        <v>1</v>
      </c>
      <c r="Q927" s="48">
        <v>324</v>
      </c>
    </row>
    <row r="928" spans="1:17" ht="16.5">
      <c r="A928" s="45" t="s">
        <v>1750</v>
      </c>
      <c r="B928" s="45">
        <f t="shared" si="99"/>
        <v>4205510</v>
      </c>
      <c r="C928" s="74">
        <v>55</v>
      </c>
      <c r="D928" s="35">
        <f t="shared" si="100"/>
        <v>42055</v>
      </c>
      <c r="E928" s="36">
        <v>1</v>
      </c>
      <c r="F928" s="44" t="s">
        <v>820</v>
      </c>
      <c r="G928" s="44" t="s">
        <v>175</v>
      </c>
      <c r="H928" s="36">
        <f t="shared" si="101"/>
        <v>90</v>
      </c>
      <c r="I928" s="36">
        <f t="shared" si="102"/>
        <v>11</v>
      </c>
      <c r="J928" s="36">
        <v>3</v>
      </c>
      <c r="K928" s="36" t="s">
        <v>519</v>
      </c>
      <c r="L928" s="36" t="str">
        <f t="shared" si="103"/>
        <v>tw-h-55-jlr-loc1</v>
      </c>
      <c r="M928" s="36">
        <f t="shared" si="104"/>
        <v>4</v>
      </c>
      <c r="N928" s="36">
        <v>1</v>
      </c>
      <c r="O928" s="37">
        <v>1</v>
      </c>
      <c r="Q928" s="48">
        <v>325</v>
      </c>
    </row>
    <row r="929" spans="1:17" ht="16.5">
      <c r="A929" s="45" t="s">
        <v>1750</v>
      </c>
      <c r="B929" s="45">
        <f t="shared" si="99"/>
        <v>4205511</v>
      </c>
      <c r="C929" s="74">
        <v>55</v>
      </c>
      <c r="D929" s="38">
        <f t="shared" si="100"/>
        <v>42055</v>
      </c>
      <c r="E929" s="25">
        <v>1</v>
      </c>
      <c r="F929" s="26" t="s">
        <v>821</v>
      </c>
      <c r="G929" s="26" t="s">
        <v>532</v>
      </c>
      <c r="H929" s="25">
        <f t="shared" si="101"/>
        <v>90</v>
      </c>
      <c r="I929" s="25">
        <f t="shared" si="102"/>
        <v>11</v>
      </c>
      <c r="J929" s="25">
        <v>3</v>
      </c>
      <c r="K929" s="25" t="s">
        <v>560</v>
      </c>
      <c r="L929" s="25" t="str">
        <f t="shared" si="103"/>
        <v>tw-h-55-shl-loc1</v>
      </c>
      <c r="M929" s="25">
        <f t="shared" si="104"/>
        <v>4</v>
      </c>
      <c r="N929" s="25">
        <v>1</v>
      </c>
      <c r="O929" s="39">
        <v>1</v>
      </c>
      <c r="Q929" s="48">
        <v>326</v>
      </c>
    </row>
    <row r="930" spans="1:17" ht="16.5">
      <c r="A930" s="45" t="s">
        <v>1750</v>
      </c>
      <c r="B930" s="45">
        <f t="shared" si="99"/>
        <v>4205520</v>
      </c>
      <c r="C930" s="74">
        <v>55</v>
      </c>
      <c r="D930" s="38">
        <f t="shared" si="100"/>
        <v>42055</v>
      </c>
      <c r="E930" s="25">
        <v>2</v>
      </c>
      <c r="F930" s="26" t="s">
        <v>820</v>
      </c>
      <c r="G930" s="26" t="s">
        <v>514</v>
      </c>
      <c r="H930" s="25">
        <f t="shared" si="101"/>
        <v>90</v>
      </c>
      <c r="I930" s="25">
        <f t="shared" si="102"/>
        <v>11</v>
      </c>
      <c r="J930" s="25">
        <v>3</v>
      </c>
      <c r="K930" s="25" t="s">
        <v>175</v>
      </c>
      <c r="L930" s="53" t="str">
        <f t="shared" si="103"/>
        <v>tw-h-55-jlr-loc2</v>
      </c>
      <c r="M930" s="53">
        <f t="shared" si="104"/>
        <v>4</v>
      </c>
      <c r="N930" s="25">
        <v>1</v>
      </c>
      <c r="O930" s="39">
        <v>1</v>
      </c>
      <c r="Q930" s="48">
        <v>327</v>
      </c>
    </row>
    <row r="931" spans="1:17" ht="16.5">
      <c r="A931" s="45" t="s">
        <v>1750</v>
      </c>
      <c r="B931" s="45">
        <f t="shared" si="99"/>
        <v>4205521</v>
      </c>
      <c r="C931" s="74">
        <v>55</v>
      </c>
      <c r="D931" s="38">
        <f t="shared" si="100"/>
        <v>42055</v>
      </c>
      <c r="E931" s="25">
        <v>2</v>
      </c>
      <c r="F931" s="26" t="s">
        <v>821</v>
      </c>
      <c r="G931" s="26" t="s">
        <v>531</v>
      </c>
      <c r="H931" s="25">
        <f t="shared" si="101"/>
        <v>90</v>
      </c>
      <c r="I931" s="25">
        <f t="shared" si="102"/>
        <v>11</v>
      </c>
      <c r="J931" s="25">
        <v>3</v>
      </c>
      <c r="K931" s="25" t="s">
        <v>544</v>
      </c>
      <c r="L931" s="53" t="str">
        <f t="shared" si="103"/>
        <v>tw-h-55-shl-loc2</v>
      </c>
      <c r="M931" s="53">
        <f t="shared" si="104"/>
        <v>4</v>
      </c>
      <c r="N931" s="25">
        <v>1</v>
      </c>
      <c r="O931" s="39">
        <v>1</v>
      </c>
      <c r="Q931" s="48">
        <v>328</v>
      </c>
    </row>
    <row r="932" spans="1:17" ht="16.5">
      <c r="A932" s="45" t="s">
        <v>1750</v>
      </c>
      <c r="B932" s="45">
        <f t="shared" si="99"/>
        <v>4205530</v>
      </c>
      <c r="C932" s="74">
        <v>55</v>
      </c>
      <c r="D932" s="38">
        <f t="shared" si="100"/>
        <v>42055</v>
      </c>
      <c r="E932" s="25">
        <v>3</v>
      </c>
      <c r="F932" s="26" t="s">
        <v>820</v>
      </c>
      <c r="G932" s="26" t="s">
        <v>516</v>
      </c>
      <c r="H932" s="25">
        <f t="shared" si="101"/>
        <v>90</v>
      </c>
      <c r="I932" s="25">
        <f t="shared" si="102"/>
        <v>11</v>
      </c>
      <c r="J932" s="25">
        <v>3</v>
      </c>
      <c r="K932" s="25" t="s">
        <v>517</v>
      </c>
      <c r="L932" s="56" t="str">
        <f t="shared" si="103"/>
        <v>tw-h-55-jlr-loc3</v>
      </c>
      <c r="M932" s="56">
        <f t="shared" si="104"/>
        <v>4</v>
      </c>
      <c r="N932" s="25">
        <v>1</v>
      </c>
      <c r="O932" s="39">
        <v>1</v>
      </c>
      <c r="Q932" s="48">
        <v>329</v>
      </c>
    </row>
    <row r="933" spans="1:17" ht="17.25">
      <c r="A933" s="45" t="s">
        <v>1750</v>
      </c>
      <c r="B933" s="45">
        <f t="shared" si="99"/>
        <v>4205531</v>
      </c>
      <c r="C933" s="74">
        <v>55</v>
      </c>
      <c r="D933" s="40">
        <f t="shared" si="100"/>
        <v>42055</v>
      </c>
      <c r="E933" s="41">
        <v>3</v>
      </c>
      <c r="F933" s="42" t="s">
        <v>821</v>
      </c>
      <c r="G933" s="42" t="s">
        <v>536</v>
      </c>
      <c r="H933" s="41">
        <f t="shared" si="101"/>
        <v>90</v>
      </c>
      <c r="I933" s="41">
        <f t="shared" si="102"/>
        <v>11</v>
      </c>
      <c r="J933" s="41">
        <v>3</v>
      </c>
      <c r="K933" s="41" t="s">
        <v>558</v>
      </c>
      <c r="L933" s="42" t="str">
        <f t="shared" si="103"/>
        <v>tw-h-55-shl-loc3</v>
      </c>
      <c r="M933" s="42">
        <f t="shared" si="104"/>
        <v>4</v>
      </c>
      <c r="N933" s="41">
        <v>1</v>
      </c>
      <c r="O933" s="43">
        <v>1</v>
      </c>
      <c r="Q933" s="48">
        <v>330</v>
      </c>
    </row>
    <row r="934" spans="1:17" ht="16.5">
      <c r="A934" s="45" t="s">
        <v>1750</v>
      </c>
      <c r="B934" s="45">
        <f t="shared" si="99"/>
        <v>4205610</v>
      </c>
      <c r="C934" s="74">
        <v>56</v>
      </c>
      <c r="D934" s="35">
        <f t="shared" si="100"/>
        <v>42056</v>
      </c>
      <c r="E934" s="36">
        <v>1</v>
      </c>
      <c r="F934" s="44" t="s">
        <v>820</v>
      </c>
      <c r="G934" s="44" t="s">
        <v>175</v>
      </c>
      <c r="H934" s="36">
        <f t="shared" si="101"/>
        <v>91</v>
      </c>
      <c r="I934" s="36">
        <f t="shared" si="102"/>
        <v>11</v>
      </c>
      <c r="J934" s="36">
        <v>3</v>
      </c>
      <c r="K934" s="36" t="s">
        <v>1506</v>
      </c>
      <c r="L934" s="36" t="str">
        <f t="shared" si="103"/>
        <v>tw-h-56-jlr-loc1</v>
      </c>
      <c r="M934" s="36">
        <f t="shared" si="104"/>
        <v>4</v>
      </c>
      <c r="N934" s="36">
        <v>1</v>
      </c>
      <c r="O934" s="37">
        <v>1</v>
      </c>
      <c r="Q934" s="48">
        <v>331</v>
      </c>
    </row>
    <row r="935" spans="1:17" ht="16.5">
      <c r="A935" s="45" t="s">
        <v>1750</v>
      </c>
      <c r="B935" s="45">
        <f t="shared" si="99"/>
        <v>4205611</v>
      </c>
      <c r="C935" s="74">
        <v>56</v>
      </c>
      <c r="D935" s="38">
        <f t="shared" si="100"/>
        <v>42056</v>
      </c>
      <c r="E935" s="25">
        <v>1</v>
      </c>
      <c r="F935" s="26" t="s">
        <v>821</v>
      </c>
      <c r="G935" s="26" t="s">
        <v>532</v>
      </c>
      <c r="H935" s="25">
        <f t="shared" si="101"/>
        <v>91</v>
      </c>
      <c r="I935" s="25">
        <f t="shared" si="102"/>
        <v>11</v>
      </c>
      <c r="J935" s="25">
        <v>3</v>
      </c>
      <c r="K935" s="25" t="s">
        <v>548</v>
      </c>
      <c r="L935" s="25" t="str">
        <f t="shared" si="103"/>
        <v>tw-h-56-shl-loc1</v>
      </c>
      <c r="M935" s="25">
        <f t="shared" si="104"/>
        <v>4</v>
      </c>
      <c r="N935" s="25">
        <v>1</v>
      </c>
      <c r="O935" s="39">
        <v>1</v>
      </c>
      <c r="Q935" s="48">
        <v>332</v>
      </c>
    </row>
    <row r="936" spans="1:17" ht="16.5">
      <c r="A936" s="45" t="s">
        <v>1750</v>
      </c>
      <c r="B936" s="45">
        <f t="shared" si="99"/>
        <v>4205620</v>
      </c>
      <c r="C936" s="74">
        <v>56</v>
      </c>
      <c r="D936" s="38">
        <f t="shared" si="100"/>
        <v>42056</v>
      </c>
      <c r="E936" s="25">
        <v>2</v>
      </c>
      <c r="F936" s="26" t="s">
        <v>820</v>
      </c>
      <c r="G936" s="26" t="s">
        <v>514</v>
      </c>
      <c r="H936" s="25">
        <f t="shared" si="101"/>
        <v>91</v>
      </c>
      <c r="I936" s="25">
        <f t="shared" si="102"/>
        <v>11</v>
      </c>
      <c r="J936" s="25">
        <v>3</v>
      </c>
      <c r="K936" s="25" t="s">
        <v>514</v>
      </c>
      <c r="L936" s="53" t="str">
        <f t="shared" si="103"/>
        <v>tw-h-56-jlr-loc2</v>
      </c>
      <c r="M936" s="53">
        <f t="shared" si="104"/>
        <v>4</v>
      </c>
      <c r="N936" s="25">
        <v>1</v>
      </c>
      <c r="O936" s="39">
        <v>1</v>
      </c>
      <c r="Q936" s="48">
        <v>333</v>
      </c>
    </row>
    <row r="937" spans="1:17" ht="16.5">
      <c r="A937" s="45" t="s">
        <v>1750</v>
      </c>
      <c r="B937" s="45">
        <f t="shared" si="99"/>
        <v>4205621</v>
      </c>
      <c r="C937" s="74">
        <v>56</v>
      </c>
      <c r="D937" s="38">
        <f t="shared" si="100"/>
        <v>42056</v>
      </c>
      <c r="E937" s="25">
        <v>2</v>
      </c>
      <c r="F937" s="26" t="s">
        <v>821</v>
      </c>
      <c r="G937" s="26" t="s">
        <v>531</v>
      </c>
      <c r="H937" s="25">
        <f t="shared" si="101"/>
        <v>91</v>
      </c>
      <c r="I937" s="25">
        <f t="shared" si="102"/>
        <v>11</v>
      </c>
      <c r="J937" s="25">
        <v>3</v>
      </c>
      <c r="K937" s="25" t="s">
        <v>552</v>
      </c>
      <c r="L937" s="53" t="str">
        <f t="shared" si="103"/>
        <v>tw-h-56-shl-loc2</v>
      </c>
      <c r="M937" s="53">
        <f t="shared" si="104"/>
        <v>4</v>
      </c>
      <c r="N937" s="25">
        <v>1</v>
      </c>
      <c r="O937" s="39">
        <v>1</v>
      </c>
      <c r="Q937" s="48">
        <v>334</v>
      </c>
    </row>
    <row r="938" spans="1:17" ht="16.5">
      <c r="A938" s="45" t="s">
        <v>1750</v>
      </c>
      <c r="B938" s="45">
        <f t="shared" si="99"/>
        <v>4205630</v>
      </c>
      <c r="C938" s="74">
        <v>56</v>
      </c>
      <c r="D938" s="38">
        <f t="shared" si="100"/>
        <v>42056</v>
      </c>
      <c r="E938" s="25">
        <v>3</v>
      </c>
      <c r="F938" s="26" t="s">
        <v>820</v>
      </c>
      <c r="G938" s="26" t="s">
        <v>516</v>
      </c>
      <c r="H938" s="25">
        <f t="shared" si="101"/>
        <v>91</v>
      </c>
      <c r="I938" s="25">
        <f t="shared" si="102"/>
        <v>11</v>
      </c>
      <c r="J938" s="25">
        <v>3</v>
      </c>
      <c r="K938" s="25" t="s">
        <v>175</v>
      </c>
      <c r="L938" s="56" t="str">
        <f t="shared" si="103"/>
        <v>tw-h-56-jlr-loc3</v>
      </c>
      <c r="M938" s="56">
        <f t="shared" si="104"/>
        <v>4</v>
      </c>
      <c r="N938" s="25">
        <v>1</v>
      </c>
      <c r="O938" s="39">
        <v>1</v>
      </c>
      <c r="Q938" s="48">
        <v>335</v>
      </c>
    </row>
    <row r="939" spans="1:17" ht="17.25">
      <c r="A939" s="45" t="s">
        <v>1750</v>
      </c>
      <c r="B939" s="45">
        <f t="shared" si="99"/>
        <v>4205631</v>
      </c>
      <c r="C939" s="74">
        <v>56</v>
      </c>
      <c r="D939" s="40">
        <f t="shared" si="100"/>
        <v>42056</v>
      </c>
      <c r="E939" s="41">
        <v>3</v>
      </c>
      <c r="F939" s="42" t="s">
        <v>821</v>
      </c>
      <c r="G939" s="42" t="s">
        <v>536</v>
      </c>
      <c r="H939" s="41">
        <f t="shared" si="101"/>
        <v>91</v>
      </c>
      <c r="I939" s="41">
        <f t="shared" si="102"/>
        <v>11</v>
      </c>
      <c r="J939" s="41">
        <v>3</v>
      </c>
      <c r="K939" s="41" t="s">
        <v>551</v>
      </c>
      <c r="L939" s="42" t="str">
        <f t="shared" si="103"/>
        <v>tw-h-56-shl-loc3</v>
      </c>
      <c r="M939" s="42">
        <f t="shared" si="104"/>
        <v>4</v>
      </c>
      <c r="N939" s="41">
        <v>1</v>
      </c>
      <c r="O939" s="43">
        <v>1</v>
      </c>
      <c r="Q939" s="48">
        <v>336</v>
      </c>
    </row>
    <row r="940" spans="1:17" ht="16.5">
      <c r="A940" s="45" t="s">
        <v>1750</v>
      </c>
      <c r="B940" s="45">
        <f t="shared" si="99"/>
        <v>4205710</v>
      </c>
      <c r="C940" s="74">
        <v>57</v>
      </c>
      <c r="D940" s="35">
        <f t="shared" si="100"/>
        <v>42057</v>
      </c>
      <c r="E940" s="36">
        <v>1</v>
      </c>
      <c r="F940" s="44" t="s">
        <v>820</v>
      </c>
      <c r="G940" s="44" t="s">
        <v>175</v>
      </c>
      <c r="H940" s="36">
        <f t="shared" si="101"/>
        <v>92</v>
      </c>
      <c r="I940" s="36">
        <f t="shared" si="102"/>
        <v>11</v>
      </c>
      <c r="J940" s="36">
        <v>3</v>
      </c>
      <c r="K940" s="36" t="s">
        <v>518</v>
      </c>
      <c r="L940" s="36" t="str">
        <f t="shared" si="103"/>
        <v>tw-h-57-jlr-loc1</v>
      </c>
      <c r="M940" s="36">
        <f t="shared" si="104"/>
        <v>4</v>
      </c>
      <c r="N940" s="36">
        <v>1</v>
      </c>
      <c r="O940" s="37">
        <v>1</v>
      </c>
      <c r="Q940" s="48">
        <v>337</v>
      </c>
    </row>
    <row r="941" spans="1:17" ht="16.5">
      <c r="A941" s="45" t="s">
        <v>1750</v>
      </c>
      <c r="B941" s="45">
        <f t="shared" si="99"/>
        <v>4205711</v>
      </c>
      <c r="C941" s="74">
        <v>57</v>
      </c>
      <c r="D941" s="38">
        <f t="shared" si="100"/>
        <v>42057</v>
      </c>
      <c r="E941" s="25">
        <v>1</v>
      </c>
      <c r="F941" s="26" t="s">
        <v>821</v>
      </c>
      <c r="G941" s="26" t="s">
        <v>532</v>
      </c>
      <c r="H941" s="25">
        <f t="shared" si="101"/>
        <v>92</v>
      </c>
      <c r="I941" s="25">
        <f t="shared" si="102"/>
        <v>11</v>
      </c>
      <c r="J941" s="25">
        <v>3</v>
      </c>
      <c r="K941" s="25" t="s">
        <v>559</v>
      </c>
      <c r="L941" s="25" t="str">
        <f t="shared" si="103"/>
        <v>tw-h-57-shl-loc1</v>
      </c>
      <c r="M941" s="25">
        <f t="shared" si="104"/>
        <v>4</v>
      </c>
      <c r="N941" s="25">
        <v>1</v>
      </c>
      <c r="O941" s="39">
        <v>1</v>
      </c>
      <c r="Q941" s="48">
        <v>338</v>
      </c>
    </row>
    <row r="942" spans="1:17" ht="16.5">
      <c r="A942" s="45" t="s">
        <v>1750</v>
      </c>
      <c r="B942" s="45">
        <f t="shared" si="99"/>
        <v>4205720</v>
      </c>
      <c r="C942" s="74">
        <v>57</v>
      </c>
      <c r="D942" s="38">
        <f t="shared" si="100"/>
        <v>42057</v>
      </c>
      <c r="E942" s="25">
        <v>2</v>
      </c>
      <c r="F942" s="26" t="s">
        <v>820</v>
      </c>
      <c r="G942" s="26" t="s">
        <v>514</v>
      </c>
      <c r="H942" s="25">
        <f t="shared" si="101"/>
        <v>92</v>
      </c>
      <c r="I942" s="25">
        <f t="shared" si="102"/>
        <v>11</v>
      </c>
      <c r="J942" s="25">
        <v>3</v>
      </c>
      <c r="K942" s="25" t="s">
        <v>1507</v>
      </c>
      <c r="L942" s="53" t="str">
        <f t="shared" si="103"/>
        <v>tw-h-57-jlr-loc2</v>
      </c>
      <c r="M942" s="53">
        <f t="shared" si="104"/>
        <v>4</v>
      </c>
      <c r="N942" s="25">
        <v>1</v>
      </c>
      <c r="O942" s="39">
        <v>1</v>
      </c>
      <c r="Q942" s="48">
        <v>339</v>
      </c>
    </row>
    <row r="943" spans="1:17" ht="16.5">
      <c r="A943" s="45" t="s">
        <v>1750</v>
      </c>
      <c r="B943" s="45">
        <f t="shared" si="99"/>
        <v>4205721</v>
      </c>
      <c r="C943" s="74">
        <v>57</v>
      </c>
      <c r="D943" s="38">
        <f t="shared" si="100"/>
        <v>42057</v>
      </c>
      <c r="E943" s="25">
        <v>2</v>
      </c>
      <c r="F943" s="26" t="s">
        <v>821</v>
      </c>
      <c r="G943" s="26" t="s">
        <v>531</v>
      </c>
      <c r="H943" s="25">
        <f t="shared" si="101"/>
        <v>92</v>
      </c>
      <c r="I943" s="25">
        <f t="shared" si="102"/>
        <v>11</v>
      </c>
      <c r="J943" s="25">
        <v>3</v>
      </c>
      <c r="K943" s="25" t="s">
        <v>554</v>
      </c>
      <c r="L943" s="53" t="str">
        <f t="shared" si="103"/>
        <v>tw-h-57-shl-loc2</v>
      </c>
      <c r="M943" s="53">
        <f t="shared" si="104"/>
        <v>4</v>
      </c>
      <c r="N943" s="25">
        <v>1</v>
      </c>
      <c r="O943" s="39">
        <v>1</v>
      </c>
      <c r="Q943" s="48">
        <v>340</v>
      </c>
    </row>
    <row r="944" spans="1:17" ht="16.5">
      <c r="A944" s="45" t="s">
        <v>1750</v>
      </c>
      <c r="B944" s="45">
        <f t="shared" si="99"/>
        <v>4205730</v>
      </c>
      <c r="C944" s="74">
        <v>57</v>
      </c>
      <c r="D944" s="38">
        <f t="shared" si="100"/>
        <v>42057</v>
      </c>
      <c r="E944" s="25">
        <v>3</v>
      </c>
      <c r="F944" s="26" t="s">
        <v>820</v>
      </c>
      <c r="G944" s="26" t="s">
        <v>516</v>
      </c>
      <c r="H944" s="25">
        <f t="shared" si="101"/>
        <v>92</v>
      </c>
      <c r="I944" s="25">
        <f t="shared" si="102"/>
        <v>11</v>
      </c>
      <c r="J944" s="25">
        <v>3</v>
      </c>
      <c r="K944" s="25" t="s">
        <v>515</v>
      </c>
      <c r="L944" s="56" t="str">
        <f t="shared" si="103"/>
        <v>tw-h-57-jlr-loc3</v>
      </c>
      <c r="M944" s="56">
        <f t="shared" si="104"/>
        <v>4</v>
      </c>
      <c r="N944" s="25">
        <v>1</v>
      </c>
      <c r="O944" s="39">
        <v>1</v>
      </c>
      <c r="Q944" s="48">
        <v>341</v>
      </c>
    </row>
    <row r="945" spans="1:17" ht="17.25">
      <c r="A945" s="45" t="s">
        <v>1750</v>
      </c>
      <c r="B945" s="45">
        <f t="shared" si="99"/>
        <v>4205731</v>
      </c>
      <c r="C945" s="74">
        <v>57</v>
      </c>
      <c r="D945" s="40">
        <f t="shared" si="100"/>
        <v>42057</v>
      </c>
      <c r="E945" s="41">
        <v>3</v>
      </c>
      <c r="F945" s="42" t="s">
        <v>821</v>
      </c>
      <c r="G945" s="42" t="s">
        <v>536</v>
      </c>
      <c r="H945" s="41">
        <f t="shared" si="101"/>
        <v>92</v>
      </c>
      <c r="I945" s="41">
        <f t="shared" si="102"/>
        <v>11</v>
      </c>
      <c r="J945" s="41">
        <v>3</v>
      </c>
      <c r="K945" s="41" t="s">
        <v>555</v>
      </c>
      <c r="L945" s="42" t="str">
        <f t="shared" si="103"/>
        <v>tw-h-57-shl-loc3</v>
      </c>
      <c r="M945" s="42">
        <f t="shared" si="104"/>
        <v>4</v>
      </c>
      <c r="N945" s="41">
        <v>1</v>
      </c>
      <c r="O945" s="43">
        <v>1</v>
      </c>
      <c r="Q945" s="48">
        <v>342</v>
      </c>
    </row>
    <row r="946" spans="1:17" ht="16.5">
      <c r="A946" s="45" t="s">
        <v>1750</v>
      </c>
      <c r="B946" s="45">
        <f t="shared" si="99"/>
        <v>4205810</v>
      </c>
      <c r="C946" s="74">
        <v>58</v>
      </c>
      <c r="D946" s="35">
        <f t="shared" si="100"/>
        <v>42058</v>
      </c>
      <c r="E946" s="36">
        <v>1</v>
      </c>
      <c r="F946" s="44" t="s">
        <v>820</v>
      </c>
      <c r="G946" s="44" t="s">
        <v>175</v>
      </c>
      <c r="H946" s="36">
        <f t="shared" si="101"/>
        <v>92</v>
      </c>
      <c r="I946" s="36">
        <f t="shared" si="102"/>
        <v>11</v>
      </c>
      <c r="J946" s="36">
        <v>3</v>
      </c>
      <c r="K946" s="36" t="s">
        <v>511</v>
      </c>
      <c r="L946" s="36" t="str">
        <f t="shared" si="103"/>
        <v>tw-h-58-jlr-loc1</v>
      </c>
      <c r="M946" s="36">
        <f t="shared" si="104"/>
        <v>4</v>
      </c>
      <c r="N946" s="36">
        <v>1</v>
      </c>
      <c r="O946" s="37">
        <v>1</v>
      </c>
      <c r="Q946" s="48">
        <v>343</v>
      </c>
    </row>
    <row r="947" spans="1:17" ht="16.5">
      <c r="A947" s="45" t="s">
        <v>1750</v>
      </c>
      <c r="B947" s="45">
        <f t="shared" si="99"/>
        <v>4205811</v>
      </c>
      <c r="C947" s="74">
        <v>58</v>
      </c>
      <c r="D947" s="38">
        <f t="shared" si="100"/>
        <v>42058</v>
      </c>
      <c r="E947" s="25">
        <v>1</v>
      </c>
      <c r="F947" s="26" t="s">
        <v>821</v>
      </c>
      <c r="G947" s="26" t="s">
        <v>532</v>
      </c>
      <c r="H947" s="25">
        <f t="shared" si="101"/>
        <v>92</v>
      </c>
      <c r="I947" s="25">
        <f t="shared" si="102"/>
        <v>11</v>
      </c>
      <c r="J947" s="25">
        <v>3</v>
      </c>
      <c r="K947" s="25" t="s">
        <v>543</v>
      </c>
      <c r="L947" s="25" t="str">
        <f t="shared" si="103"/>
        <v>tw-h-58-shl-loc1</v>
      </c>
      <c r="M947" s="25">
        <f t="shared" si="104"/>
        <v>4</v>
      </c>
      <c r="N947" s="25">
        <v>1</v>
      </c>
      <c r="O947" s="39">
        <v>1</v>
      </c>
      <c r="Q947" s="48">
        <v>344</v>
      </c>
    </row>
    <row r="948" spans="1:17" ht="16.5">
      <c r="A948" s="45" t="s">
        <v>1750</v>
      </c>
      <c r="B948" s="45">
        <f t="shared" si="99"/>
        <v>4205820</v>
      </c>
      <c r="C948" s="74">
        <v>58</v>
      </c>
      <c r="D948" s="38">
        <f t="shared" si="100"/>
        <v>42058</v>
      </c>
      <c r="E948" s="25">
        <v>2</v>
      </c>
      <c r="F948" s="26" t="s">
        <v>820</v>
      </c>
      <c r="G948" s="26" t="s">
        <v>514</v>
      </c>
      <c r="H948" s="25">
        <f t="shared" si="101"/>
        <v>92</v>
      </c>
      <c r="I948" s="25">
        <f t="shared" si="102"/>
        <v>11</v>
      </c>
      <c r="J948" s="25">
        <v>3</v>
      </c>
      <c r="K948" s="25" t="s">
        <v>1511</v>
      </c>
      <c r="L948" s="53" t="str">
        <f t="shared" si="103"/>
        <v>tw-h-58-jlr-loc2</v>
      </c>
      <c r="M948" s="53">
        <f t="shared" si="104"/>
        <v>4</v>
      </c>
      <c r="N948" s="25">
        <v>1</v>
      </c>
      <c r="O948" s="39">
        <v>1</v>
      </c>
      <c r="Q948" s="48">
        <v>345</v>
      </c>
    </row>
    <row r="949" spans="1:17" ht="16.5">
      <c r="A949" s="45" t="s">
        <v>1750</v>
      </c>
      <c r="B949" s="45">
        <f t="shared" si="99"/>
        <v>4205821</v>
      </c>
      <c r="C949" s="74">
        <v>58</v>
      </c>
      <c r="D949" s="38">
        <f t="shared" si="100"/>
        <v>42058</v>
      </c>
      <c r="E949" s="25">
        <v>2</v>
      </c>
      <c r="F949" s="26" t="s">
        <v>821</v>
      </c>
      <c r="G949" s="26" t="s">
        <v>531</v>
      </c>
      <c r="H949" s="25">
        <f t="shared" si="101"/>
        <v>92</v>
      </c>
      <c r="I949" s="25">
        <f t="shared" si="102"/>
        <v>11</v>
      </c>
      <c r="J949" s="25">
        <v>3</v>
      </c>
      <c r="K949" s="25" t="s">
        <v>546</v>
      </c>
      <c r="L949" s="53" t="str">
        <f t="shared" si="103"/>
        <v>tw-h-58-shl-loc2</v>
      </c>
      <c r="M949" s="53">
        <f t="shared" si="104"/>
        <v>4</v>
      </c>
      <c r="N949" s="25">
        <v>1</v>
      </c>
      <c r="O949" s="39">
        <v>1</v>
      </c>
      <c r="Q949" s="48">
        <v>346</v>
      </c>
    </row>
    <row r="950" spans="1:17" ht="16.5">
      <c r="A950" s="45" t="s">
        <v>1750</v>
      </c>
      <c r="B950" s="45">
        <f t="shared" si="99"/>
        <v>4205830</v>
      </c>
      <c r="C950" s="74">
        <v>58</v>
      </c>
      <c r="D950" s="38">
        <f t="shared" si="100"/>
        <v>42058</v>
      </c>
      <c r="E950" s="25">
        <v>3</v>
      </c>
      <c r="F950" s="26" t="s">
        <v>820</v>
      </c>
      <c r="G950" s="26" t="s">
        <v>516</v>
      </c>
      <c r="H950" s="25">
        <f t="shared" si="101"/>
        <v>92</v>
      </c>
      <c r="I950" s="25">
        <f t="shared" si="102"/>
        <v>11</v>
      </c>
      <c r="J950" s="25">
        <v>3</v>
      </c>
      <c r="K950" s="25" t="s">
        <v>520</v>
      </c>
      <c r="L950" s="56" t="str">
        <f t="shared" si="103"/>
        <v>tw-h-58-jlr-loc3</v>
      </c>
      <c r="M950" s="56">
        <f t="shared" si="104"/>
        <v>4</v>
      </c>
      <c r="N950" s="25">
        <v>1</v>
      </c>
      <c r="O950" s="39">
        <v>1</v>
      </c>
      <c r="Q950" s="48">
        <v>347</v>
      </c>
    </row>
    <row r="951" spans="1:17" ht="17.25">
      <c r="A951" s="45" t="s">
        <v>1750</v>
      </c>
      <c r="B951" s="45">
        <f t="shared" si="99"/>
        <v>4205831</v>
      </c>
      <c r="C951" s="74">
        <v>58</v>
      </c>
      <c r="D951" s="40">
        <f t="shared" si="100"/>
        <v>42058</v>
      </c>
      <c r="E951" s="41">
        <v>3</v>
      </c>
      <c r="F951" s="42" t="s">
        <v>821</v>
      </c>
      <c r="G951" s="42" t="s">
        <v>536</v>
      </c>
      <c r="H951" s="41">
        <f t="shared" si="101"/>
        <v>92</v>
      </c>
      <c r="I951" s="41">
        <f t="shared" si="102"/>
        <v>11</v>
      </c>
      <c r="J951" s="41">
        <v>3</v>
      </c>
      <c r="K951" s="41" t="s">
        <v>561</v>
      </c>
      <c r="L951" s="42" t="str">
        <f t="shared" si="103"/>
        <v>tw-h-58-shl-loc3</v>
      </c>
      <c r="M951" s="42">
        <f t="shared" si="104"/>
        <v>4</v>
      </c>
      <c r="N951" s="41">
        <v>1</v>
      </c>
      <c r="O951" s="43">
        <v>1</v>
      </c>
      <c r="Q951" s="48">
        <v>348</v>
      </c>
    </row>
    <row r="952" spans="1:17" ht="16.5">
      <c r="A952" s="45" t="s">
        <v>1750</v>
      </c>
      <c r="B952" s="45">
        <f t="shared" si="99"/>
        <v>4205910</v>
      </c>
      <c r="C952" s="74">
        <v>59</v>
      </c>
      <c r="D952" s="35">
        <f t="shared" si="100"/>
        <v>42059</v>
      </c>
      <c r="E952" s="36">
        <v>1</v>
      </c>
      <c r="F952" s="44" t="s">
        <v>820</v>
      </c>
      <c r="G952" s="44" t="s">
        <v>175</v>
      </c>
      <c r="H952" s="36">
        <f t="shared" si="101"/>
        <v>93</v>
      </c>
      <c r="I952" s="36">
        <f t="shared" si="102"/>
        <v>11</v>
      </c>
      <c r="J952" s="36">
        <v>3</v>
      </c>
      <c r="K952" s="44" t="s">
        <v>518</v>
      </c>
      <c r="L952" s="36" t="str">
        <f t="shared" si="103"/>
        <v>tw-h-59-jlr-loc1</v>
      </c>
      <c r="M952" s="36">
        <f t="shared" si="104"/>
        <v>4</v>
      </c>
      <c r="N952" s="36">
        <v>1</v>
      </c>
      <c r="O952" s="37">
        <v>1</v>
      </c>
      <c r="Q952" s="48">
        <v>349</v>
      </c>
    </row>
    <row r="953" spans="1:17" ht="16.5">
      <c r="A953" s="45" t="s">
        <v>1750</v>
      </c>
      <c r="B953" s="45">
        <f t="shared" si="99"/>
        <v>4205911</v>
      </c>
      <c r="C953" s="74">
        <v>59</v>
      </c>
      <c r="D953" s="38">
        <f t="shared" si="100"/>
        <v>42059</v>
      </c>
      <c r="E953" s="25">
        <v>1</v>
      </c>
      <c r="F953" s="26" t="s">
        <v>821</v>
      </c>
      <c r="G953" s="26" t="s">
        <v>532</v>
      </c>
      <c r="H953" s="25">
        <f t="shared" si="101"/>
        <v>93</v>
      </c>
      <c r="I953" s="25">
        <f t="shared" si="102"/>
        <v>11</v>
      </c>
      <c r="J953" s="25">
        <v>3</v>
      </c>
      <c r="K953" s="26" t="s">
        <v>559</v>
      </c>
      <c r="L953" s="25" t="str">
        <f t="shared" si="103"/>
        <v>tw-h-59-shl-loc1</v>
      </c>
      <c r="M953" s="25">
        <f t="shared" si="104"/>
        <v>4</v>
      </c>
      <c r="N953" s="25">
        <v>1</v>
      </c>
      <c r="O953" s="39">
        <v>1</v>
      </c>
      <c r="Q953" s="48">
        <v>350</v>
      </c>
    </row>
    <row r="954" spans="1:17" ht="16.5">
      <c r="A954" s="45" t="s">
        <v>1750</v>
      </c>
      <c r="B954" s="45">
        <f t="shared" si="99"/>
        <v>4205920</v>
      </c>
      <c r="C954" s="74">
        <v>59</v>
      </c>
      <c r="D954" s="38">
        <f t="shared" si="100"/>
        <v>42059</v>
      </c>
      <c r="E954" s="25">
        <v>2</v>
      </c>
      <c r="F954" s="26" t="s">
        <v>820</v>
      </c>
      <c r="G954" s="26" t="s">
        <v>514</v>
      </c>
      <c r="H954" s="25">
        <f t="shared" si="101"/>
        <v>93</v>
      </c>
      <c r="I954" s="25">
        <f t="shared" si="102"/>
        <v>11</v>
      </c>
      <c r="J954" s="25">
        <v>3</v>
      </c>
      <c r="K954" s="25" t="s">
        <v>1507</v>
      </c>
      <c r="L954" s="53" t="str">
        <f t="shared" si="103"/>
        <v>tw-h-59-jlr-loc2</v>
      </c>
      <c r="M954" s="53">
        <f t="shared" si="104"/>
        <v>4</v>
      </c>
      <c r="N954" s="25">
        <v>1</v>
      </c>
      <c r="O954" s="39">
        <v>1</v>
      </c>
      <c r="Q954" s="48">
        <v>351</v>
      </c>
    </row>
    <row r="955" spans="1:17" ht="16.5">
      <c r="A955" s="45" t="s">
        <v>1750</v>
      </c>
      <c r="B955" s="45">
        <f t="shared" si="99"/>
        <v>4205921</v>
      </c>
      <c r="C955" s="74">
        <v>59</v>
      </c>
      <c r="D955" s="38">
        <f t="shared" si="100"/>
        <v>42059</v>
      </c>
      <c r="E955" s="25">
        <v>2</v>
      </c>
      <c r="F955" s="26" t="s">
        <v>821</v>
      </c>
      <c r="G955" s="26" t="s">
        <v>531</v>
      </c>
      <c r="H955" s="25">
        <f t="shared" si="101"/>
        <v>93</v>
      </c>
      <c r="I955" s="25">
        <f t="shared" si="102"/>
        <v>11</v>
      </c>
      <c r="J955" s="25">
        <v>3</v>
      </c>
      <c r="K955" s="25" t="s">
        <v>554</v>
      </c>
      <c r="L955" s="53" t="str">
        <f t="shared" si="103"/>
        <v>tw-h-59-shl-loc2</v>
      </c>
      <c r="M955" s="53">
        <f t="shared" si="104"/>
        <v>4</v>
      </c>
      <c r="N955" s="25">
        <v>1</v>
      </c>
      <c r="O955" s="39">
        <v>1</v>
      </c>
      <c r="Q955" s="48">
        <v>352</v>
      </c>
    </row>
    <row r="956" spans="1:17" ht="16.5">
      <c r="A956" s="45" t="s">
        <v>1750</v>
      </c>
      <c r="B956" s="45">
        <f t="shared" si="99"/>
        <v>4205930</v>
      </c>
      <c r="C956" s="74">
        <v>59</v>
      </c>
      <c r="D956" s="38">
        <f t="shared" si="100"/>
        <v>42059</v>
      </c>
      <c r="E956" s="25">
        <v>3</v>
      </c>
      <c r="F956" s="26" t="s">
        <v>820</v>
      </c>
      <c r="G956" s="26" t="s">
        <v>516</v>
      </c>
      <c r="H956" s="25">
        <f t="shared" si="101"/>
        <v>93</v>
      </c>
      <c r="I956" s="25">
        <f t="shared" si="102"/>
        <v>11</v>
      </c>
      <c r="J956" s="25">
        <v>3</v>
      </c>
      <c r="K956" s="25" t="s">
        <v>515</v>
      </c>
      <c r="L956" s="56" t="str">
        <f t="shared" si="103"/>
        <v>tw-h-59-jlr-loc3</v>
      </c>
      <c r="M956" s="56">
        <f t="shared" si="104"/>
        <v>4</v>
      </c>
      <c r="N956" s="25">
        <v>1</v>
      </c>
      <c r="O956" s="39">
        <v>1</v>
      </c>
      <c r="Q956" s="48">
        <v>353</v>
      </c>
    </row>
    <row r="957" spans="1:17" ht="17.25">
      <c r="A957" s="45" t="s">
        <v>1750</v>
      </c>
      <c r="B957" s="45">
        <f t="shared" si="99"/>
        <v>4205931</v>
      </c>
      <c r="C957" s="74">
        <v>59</v>
      </c>
      <c r="D957" s="40">
        <f t="shared" si="100"/>
        <v>42059</v>
      </c>
      <c r="E957" s="41">
        <v>3</v>
      </c>
      <c r="F957" s="42" t="s">
        <v>821</v>
      </c>
      <c r="G957" s="42" t="s">
        <v>536</v>
      </c>
      <c r="H957" s="41">
        <f t="shared" si="101"/>
        <v>93</v>
      </c>
      <c r="I957" s="41">
        <f t="shared" si="102"/>
        <v>11</v>
      </c>
      <c r="J957" s="41">
        <v>3</v>
      </c>
      <c r="K957" s="41" t="s">
        <v>555</v>
      </c>
      <c r="L957" s="42" t="str">
        <f t="shared" si="103"/>
        <v>tw-h-59-shl-loc3</v>
      </c>
      <c r="M957" s="42">
        <f t="shared" si="104"/>
        <v>4</v>
      </c>
      <c r="N957" s="41">
        <v>1</v>
      </c>
      <c r="O957" s="43">
        <v>1</v>
      </c>
      <c r="Q957" s="48">
        <v>354</v>
      </c>
    </row>
    <row r="958" spans="1:17" ht="16.5">
      <c r="A958" s="45" t="s">
        <v>1750</v>
      </c>
      <c r="B958" s="45">
        <f t="shared" si="99"/>
        <v>4206010</v>
      </c>
      <c r="C958" s="74">
        <v>60</v>
      </c>
      <c r="D958" s="35">
        <f t="shared" si="100"/>
        <v>42060</v>
      </c>
      <c r="E958" s="36">
        <v>1</v>
      </c>
      <c r="F958" s="44" t="s">
        <v>820</v>
      </c>
      <c r="G958" s="44" t="s">
        <v>175</v>
      </c>
      <c r="H958" s="36">
        <f t="shared" si="101"/>
        <v>95</v>
      </c>
      <c r="I958" s="36">
        <f t="shared" si="102"/>
        <v>12</v>
      </c>
      <c r="J958" s="36">
        <v>3</v>
      </c>
      <c r="K958" s="36" t="s">
        <v>521</v>
      </c>
      <c r="L958" s="36" t="str">
        <f t="shared" si="103"/>
        <v>tw-h-60-jlr-loc1</v>
      </c>
      <c r="M958" s="36">
        <f t="shared" si="104"/>
        <v>5</v>
      </c>
      <c r="N958" s="36">
        <v>1</v>
      </c>
      <c r="O958" s="37">
        <v>1</v>
      </c>
      <c r="Q958" s="48">
        <v>355</v>
      </c>
    </row>
    <row r="959" spans="1:17" ht="16.5">
      <c r="A959" s="45" t="s">
        <v>1750</v>
      </c>
      <c r="B959" s="45">
        <f t="shared" si="99"/>
        <v>4206011</v>
      </c>
      <c r="C959" s="74">
        <v>60</v>
      </c>
      <c r="D959" s="38">
        <f t="shared" si="100"/>
        <v>42060</v>
      </c>
      <c r="E959" s="25">
        <v>1</v>
      </c>
      <c r="F959" s="26" t="s">
        <v>821</v>
      </c>
      <c r="G959" s="26" t="s">
        <v>532</v>
      </c>
      <c r="H959" s="25">
        <f t="shared" si="101"/>
        <v>95</v>
      </c>
      <c r="I959" s="25">
        <f t="shared" si="102"/>
        <v>12</v>
      </c>
      <c r="J959" s="25">
        <v>3</v>
      </c>
      <c r="K959" s="25" t="s">
        <v>562</v>
      </c>
      <c r="L959" s="25" t="str">
        <f t="shared" si="103"/>
        <v>tw-h-60-shl-loc1</v>
      </c>
      <c r="M959" s="25">
        <f t="shared" si="104"/>
        <v>5</v>
      </c>
      <c r="N959" s="25">
        <v>1</v>
      </c>
      <c r="O959" s="39">
        <v>1</v>
      </c>
      <c r="Q959" s="48">
        <v>356</v>
      </c>
    </row>
    <row r="960" spans="1:17" ht="16.5">
      <c r="A960" s="45" t="s">
        <v>1750</v>
      </c>
      <c r="B960" s="45">
        <f t="shared" si="99"/>
        <v>4206020</v>
      </c>
      <c r="C960" s="74">
        <v>60</v>
      </c>
      <c r="D960" s="38">
        <f t="shared" si="100"/>
        <v>42060</v>
      </c>
      <c r="E960" s="25">
        <v>2</v>
      </c>
      <c r="F960" s="26" t="s">
        <v>820</v>
      </c>
      <c r="G960" s="26" t="s">
        <v>514</v>
      </c>
      <c r="H960" s="25">
        <f t="shared" si="101"/>
        <v>95</v>
      </c>
      <c r="I960" s="25">
        <f t="shared" si="102"/>
        <v>11</v>
      </c>
      <c r="J960" s="25">
        <v>3</v>
      </c>
      <c r="K960" s="25" t="s">
        <v>511</v>
      </c>
      <c r="L960" s="53" t="str">
        <f t="shared" si="103"/>
        <v>tw-h-60-jlr-loc2</v>
      </c>
      <c r="M960" s="53">
        <f t="shared" si="104"/>
        <v>5</v>
      </c>
      <c r="N960" s="25">
        <v>1</v>
      </c>
      <c r="O960" s="39">
        <v>1</v>
      </c>
      <c r="Q960" s="48">
        <v>357</v>
      </c>
    </row>
    <row r="961" spans="1:17" ht="16.5">
      <c r="A961" s="45" t="s">
        <v>1750</v>
      </c>
      <c r="B961" s="45">
        <f t="shared" si="99"/>
        <v>4206021</v>
      </c>
      <c r="C961" s="74">
        <v>60</v>
      </c>
      <c r="D961" s="38">
        <f t="shared" si="100"/>
        <v>42060</v>
      </c>
      <c r="E961" s="25">
        <v>2</v>
      </c>
      <c r="F961" s="26" t="s">
        <v>821</v>
      </c>
      <c r="G961" s="26" t="s">
        <v>531</v>
      </c>
      <c r="H961" s="25">
        <f t="shared" si="101"/>
        <v>95</v>
      </c>
      <c r="I961" s="25">
        <f t="shared" si="102"/>
        <v>11</v>
      </c>
      <c r="J961" s="25">
        <v>3</v>
      </c>
      <c r="K961" s="25" t="s">
        <v>550</v>
      </c>
      <c r="L961" s="53" t="str">
        <f t="shared" si="103"/>
        <v>tw-h-60-shl-loc2</v>
      </c>
      <c r="M961" s="53">
        <f t="shared" si="104"/>
        <v>5</v>
      </c>
      <c r="N961" s="25">
        <v>1</v>
      </c>
      <c r="O961" s="39">
        <v>1</v>
      </c>
      <c r="Q961" s="48">
        <v>358</v>
      </c>
    </row>
    <row r="962" spans="1:17" ht="16.5">
      <c r="A962" s="45" t="s">
        <v>1750</v>
      </c>
      <c r="B962" s="45">
        <f t="shared" si="99"/>
        <v>4206030</v>
      </c>
      <c r="C962" s="74">
        <v>60</v>
      </c>
      <c r="D962" s="38">
        <f t="shared" si="100"/>
        <v>42060</v>
      </c>
      <c r="E962" s="25">
        <v>3</v>
      </c>
      <c r="F962" s="26" t="s">
        <v>820</v>
      </c>
      <c r="G962" s="26" t="s">
        <v>516</v>
      </c>
      <c r="H962" s="25">
        <f t="shared" si="101"/>
        <v>95</v>
      </c>
      <c r="I962" s="25">
        <f t="shared" si="102"/>
        <v>11</v>
      </c>
      <c r="J962" s="25">
        <v>3</v>
      </c>
      <c r="K962" s="25" t="s">
        <v>517</v>
      </c>
      <c r="L962" s="56" t="str">
        <f t="shared" si="103"/>
        <v>tw-h-60-jlr-loc3</v>
      </c>
      <c r="M962" s="56">
        <f t="shared" si="104"/>
        <v>5</v>
      </c>
      <c r="N962" s="25">
        <v>1</v>
      </c>
      <c r="O962" s="39">
        <v>1</v>
      </c>
      <c r="Q962" s="48">
        <v>359</v>
      </c>
    </row>
    <row r="963" spans="1:17" ht="17.25">
      <c r="A963" s="45" t="s">
        <v>1750</v>
      </c>
      <c r="B963" s="45">
        <f t="shared" si="99"/>
        <v>4206031</v>
      </c>
      <c r="C963" s="74">
        <v>60</v>
      </c>
      <c r="D963" s="40">
        <f t="shared" si="100"/>
        <v>42060</v>
      </c>
      <c r="E963" s="41">
        <v>3</v>
      </c>
      <c r="F963" s="42" t="s">
        <v>821</v>
      </c>
      <c r="G963" s="42" t="s">
        <v>536</v>
      </c>
      <c r="H963" s="41">
        <f t="shared" si="101"/>
        <v>95</v>
      </c>
      <c r="I963" s="41">
        <f t="shared" si="102"/>
        <v>11</v>
      </c>
      <c r="J963" s="41">
        <v>3</v>
      </c>
      <c r="K963" s="41" t="s">
        <v>558</v>
      </c>
      <c r="L963" s="42" t="str">
        <f t="shared" si="103"/>
        <v>tw-h-60-shl-loc3</v>
      </c>
      <c r="M963" s="42">
        <f t="shared" si="104"/>
        <v>5</v>
      </c>
      <c r="N963" s="41">
        <v>1</v>
      </c>
      <c r="O963" s="43">
        <v>1</v>
      </c>
      <c r="Q963" s="48">
        <v>360</v>
      </c>
    </row>
    <row r="964" spans="1:17" ht="16.5">
      <c r="A964" s="45" t="s">
        <v>1750</v>
      </c>
      <c r="B964" s="45">
        <f t="shared" si="99"/>
        <v>4206110</v>
      </c>
      <c r="C964" s="74">
        <v>61</v>
      </c>
      <c r="D964" s="35">
        <f t="shared" si="100"/>
        <v>42061</v>
      </c>
      <c r="E964" s="36">
        <v>1</v>
      </c>
      <c r="F964" s="44" t="s">
        <v>820</v>
      </c>
      <c r="G964" s="44" t="s">
        <v>175</v>
      </c>
      <c r="H964" s="36">
        <f t="shared" si="101"/>
        <v>95</v>
      </c>
      <c r="I964" s="36">
        <f t="shared" si="102"/>
        <v>12</v>
      </c>
      <c r="J964" s="36">
        <v>4</v>
      </c>
      <c r="K964" s="36" t="s">
        <v>515</v>
      </c>
      <c r="L964" s="36" t="str">
        <f t="shared" si="103"/>
        <v>tw-h-61-jlr-loc1</v>
      </c>
      <c r="M964" s="36">
        <f t="shared" si="104"/>
        <v>5</v>
      </c>
      <c r="N964" s="36">
        <v>1</v>
      </c>
      <c r="O964" s="37">
        <v>1</v>
      </c>
      <c r="Q964" s="48">
        <v>361</v>
      </c>
    </row>
    <row r="965" spans="1:17" ht="16.5">
      <c r="A965" s="45" t="s">
        <v>1750</v>
      </c>
      <c r="B965" s="45">
        <f t="shared" si="105" ref="B965:B1028">D965*100+E965*10+IF(F965="jlr",0,1)</f>
        <v>4206111</v>
      </c>
      <c r="C965" s="74">
        <v>61</v>
      </c>
      <c r="D965" s="38">
        <f t="shared" si="100"/>
        <v>42061</v>
      </c>
      <c r="E965" s="25">
        <v>1</v>
      </c>
      <c r="F965" s="26" t="s">
        <v>821</v>
      </c>
      <c r="G965" s="26" t="s">
        <v>532</v>
      </c>
      <c r="H965" s="25">
        <f t="shared" si="101"/>
        <v>95</v>
      </c>
      <c r="I965" s="25">
        <f t="shared" si="102"/>
        <v>12</v>
      </c>
      <c r="J965" s="25">
        <v>4</v>
      </c>
      <c r="K965" s="25" t="s">
        <v>555</v>
      </c>
      <c r="L965" s="25" t="str">
        <f t="shared" si="103"/>
        <v>tw-h-61-shl-loc1</v>
      </c>
      <c r="M965" s="25">
        <f t="shared" si="104"/>
        <v>5</v>
      </c>
      <c r="N965" s="25">
        <v>1</v>
      </c>
      <c r="O965" s="39">
        <v>1</v>
      </c>
      <c r="Q965" s="48">
        <v>362</v>
      </c>
    </row>
    <row r="966" spans="1:17" ht="16.5">
      <c r="A966" s="45" t="s">
        <v>1750</v>
      </c>
      <c r="B966" s="45">
        <f t="shared" si="105"/>
        <v>4206120</v>
      </c>
      <c r="C966" s="74">
        <v>61</v>
      </c>
      <c r="D966" s="38">
        <f t="shared" si="100"/>
        <v>42061</v>
      </c>
      <c r="E966" s="25">
        <v>2</v>
      </c>
      <c r="F966" s="26" t="s">
        <v>820</v>
      </c>
      <c r="G966" s="26" t="s">
        <v>514</v>
      </c>
      <c r="H966" s="25">
        <f t="shared" si="101"/>
        <v>95</v>
      </c>
      <c r="I966" s="25">
        <f t="shared" si="102"/>
        <v>12</v>
      </c>
      <c r="J966" s="25">
        <v>4</v>
      </c>
      <c r="K966" s="25" t="s">
        <v>1507</v>
      </c>
      <c r="L966" s="53" t="str">
        <f t="shared" si="103"/>
        <v>tw-h-61-jlr-loc2</v>
      </c>
      <c r="M966" s="53">
        <f t="shared" si="104"/>
        <v>5</v>
      </c>
      <c r="N966" s="25">
        <v>1</v>
      </c>
      <c r="O966" s="39">
        <v>1</v>
      </c>
      <c r="Q966" s="48">
        <v>363</v>
      </c>
    </row>
    <row r="967" spans="1:17" ht="16.5">
      <c r="A967" s="45" t="s">
        <v>1750</v>
      </c>
      <c r="B967" s="45">
        <f t="shared" si="105"/>
        <v>4206121</v>
      </c>
      <c r="C967" s="74">
        <v>61</v>
      </c>
      <c r="D967" s="38">
        <f t="shared" si="100"/>
        <v>42061</v>
      </c>
      <c r="E967" s="25">
        <v>2</v>
      </c>
      <c r="F967" s="26" t="s">
        <v>821</v>
      </c>
      <c r="G967" s="26" t="s">
        <v>531</v>
      </c>
      <c r="H967" s="25">
        <f t="shared" si="101"/>
        <v>95</v>
      </c>
      <c r="I967" s="25">
        <f t="shared" si="102"/>
        <v>12</v>
      </c>
      <c r="J967" s="25">
        <v>4</v>
      </c>
      <c r="K967" s="25" t="s">
        <v>554</v>
      </c>
      <c r="L967" s="53" t="str">
        <f t="shared" si="103"/>
        <v>tw-h-61-shl-loc2</v>
      </c>
      <c r="M967" s="53">
        <f t="shared" si="104"/>
        <v>5</v>
      </c>
      <c r="N967" s="25">
        <v>1</v>
      </c>
      <c r="O967" s="39">
        <v>1</v>
      </c>
      <c r="Q967" s="48">
        <v>364</v>
      </c>
    </row>
    <row r="968" spans="1:17" ht="16.5">
      <c r="A968" s="45" t="s">
        <v>1750</v>
      </c>
      <c r="B968" s="45">
        <f t="shared" si="105"/>
        <v>4206130</v>
      </c>
      <c r="C968" s="74">
        <v>61</v>
      </c>
      <c r="D968" s="38">
        <f t="shared" si="100"/>
        <v>42061</v>
      </c>
      <c r="E968" s="25">
        <v>3</v>
      </c>
      <c r="F968" s="26" t="s">
        <v>820</v>
      </c>
      <c r="G968" s="26" t="s">
        <v>516</v>
      </c>
      <c r="H968" s="25">
        <f t="shared" si="101"/>
        <v>95</v>
      </c>
      <c r="I968" s="25">
        <f t="shared" si="102"/>
        <v>11</v>
      </c>
      <c r="J968" s="25">
        <v>4</v>
      </c>
      <c r="K968" s="25" t="s">
        <v>518</v>
      </c>
      <c r="L968" s="56" t="str">
        <f t="shared" si="103"/>
        <v>tw-h-61-jlr-loc3</v>
      </c>
      <c r="M968" s="56">
        <f t="shared" si="104"/>
        <v>5</v>
      </c>
      <c r="N968" s="25">
        <v>1</v>
      </c>
      <c r="O968" s="39">
        <v>1</v>
      </c>
      <c r="Q968" s="48">
        <v>365</v>
      </c>
    </row>
    <row r="969" spans="1:17" ht="17.25">
      <c r="A969" s="45" t="s">
        <v>1750</v>
      </c>
      <c r="B969" s="45">
        <f t="shared" si="105"/>
        <v>4206131</v>
      </c>
      <c r="C969" s="74">
        <v>61</v>
      </c>
      <c r="D969" s="40">
        <f t="shared" si="100"/>
        <v>42061</v>
      </c>
      <c r="E969" s="41">
        <v>3</v>
      </c>
      <c r="F969" s="42" t="s">
        <v>821</v>
      </c>
      <c r="G969" s="42" t="s">
        <v>536</v>
      </c>
      <c r="H969" s="41">
        <f t="shared" si="101"/>
        <v>95</v>
      </c>
      <c r="I969" s="41">
        <f t="shared" si="102"/>
        <v>11</v>
      </c>
      <c r="J969" s="41">
        <v>4</v>
      </c>
      <c r="K969" s="41" t="s">
        <v>559</v>
      </c>
      <c r="L969" s="42" t="str">
        <f t="shared" si="103"/>
        <v>tw-h-61-shl-loc3</v>
      </c>
      <c r="M969" s="42">
        <f t="shared" si="104"/>
        <v>5</v>
      </c>
      <c r="N969" s="41">
        <v>1</v>
      </c>
      <c r="O969" s="43">
        <v>1</v>
      </c>
      <c r="Q969" s="48">
        <v>366</v>
      </c>
    </row>
    <row r="970" spans="1:17" ht="16.5">
      <c r="A970" s="45" t="s">
        <v>1750</v>
      </c>
      <c r="B970" s="45">
        <f t="shared" si="105"/>
        <v>4206210</v>
      </c>
      <c r="C970" s="74">
        <v>62</v>
      </c>
      <c r="D970" s="35">
        <f t="shared" si="100"/>
        <v>42062</v>
      </c>
      <c r="E970" s="36">
        <v>1</v>
      </c>
      <c r="F970" s="44" t="s">
        <v>820</v>
      </c>
      <c r="G970" s="44" t="s">
        <v>175</v>
      </c>
      <c r="H970" s="36">
        <f t="shared" si="101"/>
        <v>95</v>
      </c>
      <c r="I970" s="36">
        <f t="shared" si="102"/>
        <v>12</v>
      </c>
      <c r="J970" s="36">
        <v>4</v>
      </c>
      <c r="K970" s="36" t="s">
        <v>175</v>
      </c>
      <c r="L970" s="36" t="str">
        <f t="shared" si="103"/>
        <v>tw-h-62-jlr-loc1</v>
      </c>
      <c r="M970" s="36">
        <f t="shared" si="104"/>
        <v>5</v>
      </c>
      <c r="N970" s="36">
        <v>1</v>
      </c>
      <c r="O970" s="37">
        <v>1</v>
      </c>
      <c r="Q970" s="48">
        <v>367</v>
      </c>
    </row>
    <row r="971" spans="1:17" ht="16.5">
      <c r="A971" s="45" t="s">
        <v>1750</v>
      </c>
      <c r="B971" s="45">
        <f t="shared" si="105"/>
        <v>4206211</v>
      </c>
      <c r="C971" s="74">
        <v>62</v>
      </c>
      <c r="D971" s="38">
        <f t="shared" si="100"/>
        <v>42062</v>
      </c>
      <c r="E971" s="25">
        <v>1</v>
      </c>
      <c r="F971" s="26" t="s">
        <v>821</v>
      </c>
      <c r="G971" s="26" t="s">
        <v>532</v>
      </c>
      <c r="H971" s="25">
        <f t="shared" si="101"/>
        <v>95</v>
      </c>
      <c r="I971" s="25">
        <f t="shared" si="102"/>
        <v>12</v>
      </c>
      <c r="J971" s="25">
        <v>4</v>
      </c>
      <c r="K971" s="25" t="s">
        <v>550</v>
      </c>
      <c r="L971" s="25" t="str">
        <f t="shared" si="103"/>
        <v>tw-h-62-shl-loc1</v>
      </c>
      <c r="M971" s="25">
        <f t="shared" si="104"/>
        <v>5</v>
      </c>
      <c r="N971" s="25">
        <v>1</v>
      </c>
      <c r="O971" s="39">
        <v>1</v>
      </c>
      <c r="Q971" s="48">
        <v>368</v>
      </c>
    </row>
    <row r="972" spans="1:17" ht="16.5">
      <c r="A972" s="45" t="s">
        <v>1750</v>
      </c>
      <c r="B972" s="45">
        <f t="shared" si="105"/>
        <v>4206220</v>
      </c>
      <c r="C972" s="74">
        <v>62</v>
      </c>
      <c r="D972" s="38">
        <f t="shared" si="100"/>
        <v>42062</v>
      </c>
      <c r="E972" s="25">
        <v>2</v>
      </c>
      <c r="F972" s="26" t="s">
        <v>820</v>
      </c>
      <c r="G972" s="26" t="s">
        <v>514</v>
      </c>
      <c r="H972" s="25">
        <f t="shared" si="101"/>
        <v>95</v>
      </c>
      <c r="I972" s="25">
        <f t="shared" si="102"/>
        <v>12</v>
      </c>
      <c r="J972" s="25">
        <v>4</v>
      </c>
      <c r="K972" s="25" t="s">
        <v>175</v>
      </c>
      <c r="L972" s="53" t="str">
        <f t="shared" si="103"/>
        <v>tw-h-62-jlr-loc2</v>
      </c>
      <c r="M972" s="53">
        <f t="shared" si="104"/>
        <v>5</v>
      </c>
      <c r="N972" s="25">
        <v>1</v>
      </c>
      <c r="O972" s="39">
        <v>1</v>
      </c>
      <c r="Q972" s="48">
        <v>369</v>
      </c>
    </row>
    <row r="973" spans="1:17" ht="16.5">
      <c r="A973" s="45" t="s">
        <v>1750</v>
      </c>
      <c r="B973" s="45">
        <f t="shared" si="105"/>
        <v>4206221</v>
      </c>
      <c r="C973" s="74">
        <v>62</v>
      </c>
      <c r="D973" s="38">
        <f t="shared" si="100"/>
        <v>42062</v>
      </c>
      <c r="E973" s="25">
        <v>2</v>
      </c>
      <c r="F973" s="26" t="s">
        <v>821</v>
      </c>
      <c r="G973" s="26" t="s">
        <v>531</v>
      </c>
      <c r="H973" s="25">
        <f t="shared" si="101"/>
        <v>95</v>
      </c>
      <c r="I973" s="25">
        <f t="shared" si="102"/>
        <v>12</v>
      </c>
      <c r="J973" s="25">
        <v>4</v>
      </c>
      <c r="K973" s="25" t="s">
        <v>544</v>
      </c>
      <c r="L973" s="53" t="str">
        <f t="shared" si="103"/>
        <v>tw-h-62-shl-loc2</v>
      </c>
      <c r="M973" s="53">
        <f t="shared" si="104"/>
        <v>5</v>
      </c>
      <c r="N973" s="25">
        <v>1</v>
      </c>
      <c r="O973" s="39">
        <v>1</v>
      </c>
      <c r="Q973" s="48">
        <v>370</v>
      </c>
    </row>
    <row r="974" spans="1:17" ht="16.5">
      <c r="A974" s="45" t="s">
        <v>1750</v>
      </c>
      <c r="B974" s="45">
        <f t="shared" si="105"/>
        <v>4206230</v>
      </c>
      <c r="C974" s="74">
        <v>62</v>
      </c>
      <c r="D974" s="38">
        <f t="shared" si="100"/>
        <v>42062</v>
      </c>
      <c r="E974" s="25">
        <v>3</v>
      </c>
      <c r="F974" s="26" t="s">
        <v>820</v>
      </c>
      <c r="G974" s="26" t="s">
        <v>516</v>
      </c>
      <c r="H974" s="25">
        <f t="shared" si="101"/>
        <v>95</v>
      </c>
      <c r="I974" s="25">
        <f t="shared" si="102"/>
        <v>12</v>
      </c>
      <c r="J974" s="25">
        <v>4</v>
      </c>
      <c r="K974" s="25" t="s">
        <v>517</v>
      </c>
      <c r="L974" s="56" t="str">
        <f t="shared" si="103"/>
        <v>tw-h-62-jlr-loc3</v>
      </c>
      <c r="M974" s="56">
        <f t="shared" si="104"/>
        <v>5</v>
      </c>
      <c r="N974" s="25">
        <v>1</v>
      </c>
      <c r="O974" s="39">
        <v>1</v>
      </c>
      <c r="Q974" s="48">
        <v>371</v>
      </c>
    </row>
    <row r="975" spans="1:17" ht="17.25">
      <c r="A975" s="45" t="s">
        <v>1750</v>
      </c>
      <c r="B975" s="45">
        <f t="shared" si="105"/>
        <v>4206231</v>
      </c>
      <c r="C975" s="74">
        <v>62</v>
      </c>
      <c r="D975" s="40">
        <f t="shared" si="100"/>
        <v>42062</v>
      </c>
      <c r="E975" s="41">
        <v>3</v>
      </c>
      <c r="F975" s="42" t="s">
        <v>821</v>
      </c>
      <c r="G975" s="42" t="s">
        <v>536</v>
      </c>
      <c r="H975" s="41">
        <f t="shared" si="101"/>
        <v>95</v>
      </c>
      <c r="I975" s="41">
        <f t="shared" si="102"/>
        <v>12</v>
      </c>
      <c r="J975" s="41">
        <v>4</v>
      </c>
      <c r="K975" s="41" t="s">
        <v>558</v>
      </c>
      <c r="L975" s="42" t="str">
        <f t="shared" si="103"/>
        <v>tw-h-62-shl-loc3</v>
      </c>
      <c r="M975" s="42">
        <f t="shared" si="104"/>
        <v>5</v>
      </c>
      <c r="N975" s="41">
        <v>1</v>
      </c>
      <c r="O975" s="43">
        <v>1</v>
      </c>
      <c r="Q975" s="48">
        <v>372</v>
      </c>
    </row>
    <row r="976" spans="1:17" ht="16.5">
      <c r="A976" s="45" t="s">
        <v>1750</v>
      </c>
      <c r="B976" s="45">
        <f t="shared" si="105"/>
        <v>4206310</v>
      </c>
      <c r="C976" s="74">
        <v>63</v>
      </c>
      <c r="D976" s="35">
        <f t="shared" si="100"/>
        <v>42063</v>
      </c>
      <c r="E976" s="36">
        <v>1</v>
      </c>
      <c r="F976" s="44" t="s">
        <v>820</v>
      </c>
      <c r="G976" s="44" t="s">
        <v>175</v>
      </c>
      <c r="H976" s="36">
        <f t="shared" si="101"/>
        <v>96</v>
      </c>
      <c r="I976" s="36">
        <f t="shared" si="102"/>
        <v>12</v>
      </c>
      <c r="J976" s="36">
        <v>4</v>
      </c>
      <c r="K976" s="36" t="s">
        <v>514</v>
      </c>
      <c r="L976" s="36" t="str">
        <f t="shared" si="103"/>
        <v>tw-h-63-jlr-loc1</v>
      </c>
      <c r="M976" s="36">
        <f t="shared" si="104"/>
        <v>5</v>
      </c>
      <c r="N976" s="36">
        <v>1</v>
      </c>
      <c r="O976" s="37">
        <v>1</v>
      </c>
      <c r="Q976" s="48">
        <v>373</v>
      </c>
    </row>
    <row r="977" spans="1:17" ht="16.5">
      <c r="A977" s="45" t="s">
        <v>1750</v>
      </c>
      <c r="B977" s="45">
        <f t="shared" si="105"/>
        <v>4206311</v>
      </c>
      <c r="C977" s="74">
        <v>63</v>
      </c>
      <c r="D977" s="38">
        <f t="shared" si="100"/>
        <v>42063</v>
      </c>
      <c r="E977" s="25">
        <v>1</v>
      </c>
      <c r="F977" s="26" t="s">
        <v>821</v>
      </c>
      <c r="G977" s="26" t="s">
        <v>532</v>
      </c>
      <c r="H977" s="25">
        <f t="shared" si="101"/>
        <v>96</v>
      </c>
      <c r="I977" s="25">
        <f t="shared" si="102"/>
        <v>12</v>
      </c>
      <c r="J977" s="25">
        <v>4</v>
      </c>
      <c r="K977" s="25" t="s">
        <v>542</v>
      </c>
      <c r="L977" s="25" t="str">
        <f t="shared" si="103"/>
        <v>tw-h-63-shl-loc1</v>
      </c>
      <c r="M977" s="25">
        <f t="shared" si="104"/>
        <v>5</v>
      </c>
      <c r="N977" s="25">
        <v>1</v>
      </c>
      <c r="O977" s="39">
        <v>1</v>
      </c>
      <c r="Q977" s="48">
        <v>374</v>
      </c>
    </row>
    <row r="978" spans="1:17" ht="16.5">
      <c r="A978" s="45" t="s">
        <v>1750</v>
      </c>
      <c r="B978" s="45">
        <f t="shared" si="105"/>
        <v>4206320</v>
      </c>
      <c r="C978" s="74">
        <v>63</v>
      </c>
      <c r="D978" s="38">
        <f t="shared" si="100"/>
        <v>42063</v>
      </c>
      <c r="E978" s="25">
        <v>2</v>
      </c>
      <c r="F978" s="26" t="s">
        <v>820</v>
      </c>
      <c r="G978" s="26" t="s">
        <v>514</v>
      </c>
      <c r="H978" s="25">
        <f t="shared" si="101"/>
        <v>96</v>
      </c>
      <c r="I978" s="25">
        <f t="shared" si="102"/>
        <v>12</v>
      </c>
      <c r="J978" s="25">
        <v>4</v>
      </c>
      <c r="K978" s="25" t="s">
        <v>513</v>
      </c>
      <c r="L978" s="53" t="str">
        <f t="shared" si="103"/>
        <v>tw-h-63-jlr-loc2</v>
      </c>
      <c r="M978" s="53">
        <f t="shared" si="104"/>
        <v>5</v>
      </c>
      <c r="N978" s="25">
        <v>1</v>
      </c>
      <c r="O978" s="39">
        <v>1</v>
      </c>
      <c r="Q978" s="48">
        <v>375</v>
      </c>
    </row>
    <row r="979" spans="1:17" ht="16.5">
      <c r="A979" s="45" t="s">
        <v>1750</v>
      </c>
      <c r="B979" s="45">
        <f t="shared" si="105"/>
        <v>4206321</v>
      </c>
      <c r="C979" s="74">
        <v>63</v>
      </c>
      <c r="D979" s="38">
        <f t="shared" si="100"/>
        <v>42063</v>
      </c>
      <c r="E979" s="25">
        <v>2</v>
      </c>
      <c r="F979" s="26" t="s">
        <v>821</v>
      </c>
      <c r="G979" s="26" t="s">
        <v>531</v>
      </c>
      <c r="H979" s="25">
        <f t="shared" si="101"/>
        <v>96</v>
      </c>
      <c r="I979" s="25">
        <f t="shared" si="102"/>
        <v>12</v>
      </c>
      <c r="J979" s="25">
        <v>4</v>
      </c>
      <c r="K979" s="25" t="s">
        <v>547</v>
      </c>
      <c r="L979" s="53" t="str">
        <f t="shared" si="103"/>
        <v>tw-h-63-shl-loc2</v>
      </c>
      <c r="M979" s="53">
        <f t="shared" si="104"/>
        <v>5</v>
      </c>
      <c r="N979" s="25">
        <v>1</v>
      </c>
      <c r="O979" s="39">
        <v>1</v>
      </c>
      <c r="Q979" s="48">
        <v>376</v>
      </c>
    </row>
    <row r="980" spans="1:17" ht="16.5">
      <c r="A980" s="45" t="s">
        <v>1750</v>
      </c>
      <c r="B980" s="45">
        <f t="shared" si="105"/>
        <v>4206330</v>
      </c>
      <c r="C980" s="74">
        <v>63</v>
      </c>
      <c r="D980" s="38">
        <f t="shared" si="100"/>
        <v>42063</v>
      </c>
      <c r="E980" s="25">
        <v>3</v>
      </c>
      <c r="F980" s="26" t="s">
        <v>820</v>
      </c>
      <c r="G980" s="26" t="s">
        <v>516</v>
      </c>
      <c r="H980" s="25">
        <f t="shared" si="101"/>
        <v>96</v>
      </c>
      <c r="I980" s="25">
        <f t="shared" si="102"/>
        <v>12</v>
      </c>
      <c r="J980" s="25">
        <v>4</v>
      </c>
      <c r="K980" s="25" t="s">
        <v>175</v>
      </c>
      <c r="L980" s="56" t="str">
        <f t="shared" si="103"/>
        <v>tw-h-63-jlr-loc3</v>
      </c>
      <c r="M980" s="56">
        <f t="shared" si="104"/>
        <v>5</v>
      </c>
      <c r="N980" s="25">
        <v>1</v>
      </c>
      <c r="O980" s="39">
        <v>1</v>
      </c>
      <c r="Q980" s="48">
        <v>377</v>
      </c>
    </row>
    <row r="981" spans="1:17" ht="17.25">
      <c r="A981" s="45" t="s">
        <v>1750</v>
      </c>
      <c r="B981" s="45">
        <f t="shared" si="105"/>
        <v>4206331</v>
      </c>
      <c r="C981" s="74">
        <v>63</v>
      </c>
      <c r="D981" s="40">
        <f t="shared" si="100"/>
        <v>42063</v>
      </c>
      <c r="E981" s="41">
        <v>3</v>
      </c>
      <c r="F981" s="42" t="s">
        <v>821</v>
      </c>
      <c r="G981" s="42" t="s">
        <v>536</v>
      </c>
      <c r="H981" s="41">
        <f t="shared" si="101"/>
        <v>96</v>
      </c>
      <c r="I981" s="41">
        <f t="shared" si="102"/>
        <v>12</v>
      </c>
      <c r="J981" s="41">
        <v>4</v>
      </c>
      <c r="K981" s="41" t="s">
        <v>551</v>
      </c>
      <c r="L981" s="42" t="str">
        <f t="shared" si="103"/>
        <v>tw-h-63-shl-loc3</v>
      </c>
      <c r="M981" s="42">
        <f t="shared" si="104"/>
        <v>5</v>
      </c>
      <c r="N981" s="41">
        <v>1</v>
      </c>
      <c r="O981" s="43">
        <v>1</v>
      </c>
      <c r="Q981" s="48">
        <v>378</v>
      </c>
    </row>
    <row r="982" spans="1:17" ht="16.5">
      <c r="A982" s="45" t="s">
        <v>1750</v>
      </c>
      <c r="B982" s="45">
        <f t="shared" si="105"/>
        <v>4206410</v>
      </c>
      <c r="C982" s="74">
        <v>64</v>
      </c>
      <c r="D982" s="35">
        <f t="shared" si="100"/>
        <v>42064</v>
      </c>
      <c r="E982" s="36">
        <v>1</v>
      </c>
      <c r="F982" s="44" t="s">
        <v>820</v>
      </c>
      <c r="G982" s="44" t="s">
        <v>175</v>
      </c>
      <c r="H982" s="36">
        <f t="shared" si="101"/>
        <v>97</v>
      </c>
      <c r="I982" s="36">
        <f t="shared" si="102"/>
        <v>12</v>
      </c>
      <c r="J982" s="36">
        <v>4</v>
      </c>
      <c r="K982" s="36" t="s">
        <v>518</v>
      </c>
      <c r="L982" s="36" t="str">
        <f t="shared" si="103"/>
        <v>tw-h-64-jlr-loc1</v>
      </c>
      <c r="M982" s="36">
        <f t="shared" si="104"/>
        <v>5</v>
      </c>
      <c r="N982" s="36">
        <v>1</v>
      </c>
      <c r="O982" s="37">
        <v>1</v>
      </c>
      <c r="Q982" s="48">
        <v>379</v>
      </c>
    </row>
    <row r="983" spans="1:17" ht="16.5">
      <c r="A983" s="45" t="s">
        <v>1750</v>
      </c>
      <c r="B983" s="45">
        <f t="shared" si="105"/>
        <v>4206411</v>
      </c>
      <c r="C983" s="74">
        <v>64</v>
      </c>
      <c r="D983" s="38">
        <f t="shared" si="100"/>
        <v>42064</v>
      </c>
      <c r="E983" s="25">
        <v>1</v>
      </c>
      <c r="F983" s="26" t="s">
        <v>821</v>
      </c>
      <c r="G983" s="26" t="s">
        <v>532</v>
      </c>
      <c r="H983" s="25">
        <f t="shared" si="101"/>
        <v>97</v>
      </c>
      <c r="I983" s="25">
        <f t="shared" si="102"/>
        <v>12</v>
      </c>
      <c r="J983" s="25">
        <v>4</v>
      </c>
      <c r="K983" s="25" t="s">
        <v>559</v>
      </c>
      <c r="L983" s="25" t="str">
        <f t="shared" si="103"/>
        <v>tw-h-64-shl-loc1</v>
      </c>
      <c r="M983" s="25">
        <f t="shared" si="104"/>
        <v>5</v>
      </c>
      <c r="N983" s="25">
        <v>1</v>
      </c>
      <c r="O983" s="39">
        <v>1</v>
      </c>
      <c r="Q983" s="48">
        <v>380</v>
      </c>
    </row>
    <row r="984" spans="1:17" ht="16.5">
      <c r="A984" s="45" t="s">
        <v>1750</v>
      </c>
      <c r="B984" s="45">
        <f t="shared" si="105"/>
        <v>4206420</v>
      </c>
      <c r="C984" s="74">
        <v>64</v>
      </c>
      <c r="D984" s="38">
        <f t="shared" si="100"/>
        <v>42064</v>
      </c>
      <c r="E984" s="25">
        <v>2</v>
      </c>
      <c r="F984" s="26" t="s">
        <v>820</v>
      </c>
      <c r="G984" s="26" t="s">
        <v>514</v>
      </c>
      <c r="H984" s="25">
        <f t="shared" si="101"/>
        <v>97</v>
      </c>
      <c r="I984" s="25">
        <f t="shared" si="102"/>
        <v>12</v>
      </c>
      <c r="J984" s="25">
        <v>4</v>
      </c>
      <c r="K984" s="25" t="s">
        <v>1507</v>
      </c>
      <c r="L984" s="53" t="str">
        <f t="shared" si="103"/>
        <v>tw-h-64-jlr-loc2</v>
      </c>
      <c r="M984" s="53">
        <f t="shared" si="104"/>
        <v>5</v>
      </c>
      <c r="N984" s="25">
        <v>1</v>
      </c>
      <c r="O984" s="39">
        <v>1</v>
      </c>
      <c r="Q984" s="48">
        <v>381</v>
      </c>
    </row>
    <row r="985" spans="1:17" ht="16.5">
      <c r="A985" s="45" t="s">
        <v>1750</v>
      </c>
      <c r="B985" s="45">
        <f t="shared" si="105"/>
        <v>4206421</v>
      </c>
      <c r="C985" s="74">
        <v>64</v>
      </c>
      <c r="D985" s="38">
        <f t="shared" si="100"/>
        <v>42064</v>
      </c>
      <c r="E985" s="25">
        <v>2</v>
      </c>
      <c r="F985" s="26" t="s">
        <v>821</v>
      </c>
      <c r="G985" s="26" t="s">
        <v>531</v>
      </c>
      <c r="H985" s="25">
        <f t="shared" si="101"/>
        <v>97</v>
      </c>
      <c r="I985" s="25">
        <f t="shared" si="102"/>
        <v>12</v>
      </c>
      <c r="J985" s="25">
        <v>4</v>
      </c>
      <c r="K985" s="25" t="s">
        <v>554</v>
      </c>
      <c r="L985" s="53" t="str">
        <f t="shared" si="103"/>
        <v>tw-h-64-shl-loc2</v>
      </c>
      <c r="M985" s="53">
        <f t="shared" si="104"/>
        <v>5</v>
      </c>
      <c r="N985" s="25">
        <v>1</v>
      </c>
      <c r="O985" s="39">
        <v>1</v>
      </c>
      <c r="Q985" s="48">
        <v>382</v>
      </c>
    </row>
    <row r="986" spans="1:17" ht="16.5">
      <c r="A986" s="45" t="s">
        <v>1750</v>
      </c>
      <c r="B986" s="45">
        <f t="shared" si="105"/>
        <v>4206430</v>
      </c>
      <c r="C986" s="74">
        <v>64</v>
      </c>
      <c r="D986" s="38">
        <f t="shared" si="100"/>
        <v>42064</v>
      </c>
      <c r="E986" s="25">
        <v>3</v>
      </c>
      <c r="F986" s="26" t="s">
        <v>820</v>
      </c>
      <c r="G986" s="26" t="s">
        <v>516</v>
      </c>
      <c r="H986" s="25">
        <f t="shared" si="101"/>
        <v>97</v>
      </c>
      <c r="I986" s="25">
        <f t="shared" si="102"/>
        <v>12</v>
      </c>
      <c r="J986" s="25">
        <v>4</v>
      </c>
      <c r="K986" s="25" t="s">
        <v>519</v>
      </c>
      <c r="L986" s="56" t="str">
        <f t="shared" si="103"/>
        <v>tw-h-64-jlr-loc3</v>
      </c>
      <c r="M986" s="56">
        <f t="shared" si="104"/>
        <v>5</v>
      </c>
      <c r="N986" s="25">
        <v>1</v>
      </c>
      <c r="O986" s="39">
        <v>1</v>
      </c>
      <c r="Q986" s="48">
        <v>383</v>
      </c>
    </row>
    <row r="987" spans="1:17" ht="17.25">
      <c r="A987" s="45" t="s">
        <v>1750</v>
      </c>
      <c r="B987" s="45">
        <f t="shared" si="105"/>
        <v>4206431</v>
      </c>
      <c r="C987" s="74">
        <v>64</v>
      </c>
      <c r="D987" s="40">
        <f t="shared" si="100"/>
        <v>42064</v>
      </c>
      <c r="E987" s="41">
        <v>3</v>
      </c>
      <c r="F987" s="42" t="s">
        <v>821</v>
      </c>
      <c r="G987" s="42" t="s">
        <v>536</v>
      </c>
      <c r="H987" s="41">
        <f t="shared" si="101"/>
        <v>97</v>
      </c>
      <c r="I987" s="41">
        <f t="shared" si="102"/>
        <v>12</v>
      </c>
      <c r="J987" s="41">
        <v>4</v>
      </c>
      <c r="K987" s="41" t="s">
        <v>560</v>
      </c>
      <c r="L987" s="42" t="str">
        <f t="shared" si="103"/>
        <v>tw-h-64-shl-loc3</v>
      </c>
      <c r="M987" s="42">
        <f t="shared" si="104"/>
        <v>5</v>
      </c>
      <c r="N987" s="41">
        <v>1</v>
      </c>
      <c r="O987" s="43">
        <v>1</v>
      </c>
      <c r="Q987" s="48">
        <v>384</v>
      </c>
    </row>
    <row r="988" spans="1:17" ht="16.5">
      <c r="A988" s="45" t="s">
        <v>1750</v>
      </c>
      <c r="B988" s="45">
        <f t="shared" si="105"/>
        <v>4206510</v>
      </c>
      <c r="C988" s="74">
        <v>65</v>
      </c>
      <c r="D988" s="35">
        <f t="shared" si="100"/>
        <v>42065</v>
      </c>
      <c r="E988" s="36">
        <v>1</v>
      </c>
      <c r="F988" s="44" t="s">
        <v>820</v>
      </c>
      <c r="G988" s="44" t="s">
        <v>175</v>
      </c>
      <c r="H988" s="36">
        <f t="shared" si="101"/>
        <v>97</v>
      </c>
      <c r="I988" s="36">
        <f t="shared" si="102"/>
        <v>12</v>
      </c>
      <c r="J988" s="36">
        <v>4</v>
      </c>
      <c r="K988" s="36" t="s">
        <v>511</v>
      </c>
      <c r="L988" s="36" t="str">
        <f t="shared" si="103"/>
        <v>tw-h-65-jlr-loc1</v>
      </c>
      <c r="M988" s="36">
        <f t="shared" si="104"/>
        <v>5</v>
      </c>
      <c r="N988" s="36">
        <v>1</v>
      </c>
      <c r="O988" s="37">
        <v>1</v>
      </c>
      <c r="Q988" s="48">
        <v>385</v>
      </c>
    </row>
    <row r="989" spans="1:17" ht="16.5">
      <c r="A989" s="45" t="s">
        <v>1750</v>
      </c>
      <c r="B989" s="45">
        <f t="shared" si="105"/>
        <v>4206511</v>
      </c>
      <c r="C989" s="74">
        <v>65</v>
      </c>
      <c r="D989" s="38">
        <f t="shared" si="106" ref="D989:D1052">INT((Q989-1)/6)+42001</f>
        <v>42065</v>
      </c>
      <c r="E989" s="25">
        <v>1</v>
      </c>
      <c r="F989" s="26" t="s">
        <v>821</v>
      </c>
      <c r="G989" s="26" t="s">
        <v>532</v>
      </c>
      <c r="H989" s="25">
        <f t="shared" si="107" ref="H989:H1052">INDEX($AL$4:$AL$103,C989)</f>
        <v>97</v>
      </c>
      <c r="I989" s="25">
        <f t="shared" si="108" ref="I989:I1052">INDEX($AM$4:$AO$103,C989,E989)</f>
        <v>12</v>
      </c>
      <c r="J989" s="25">
        <v>4</v>
      </c>
      <c r="K989" s="25" t="s">
        <v>543</v>
      </c>
      <c r="L989" s="25" t="str">
        <f t="shared" si="109" ref="L989:L1052">A989&amp;"-"&amp;C989&amp;"-"&amp;F989&amp;"-loc"&amp;E989</f>
        <v>tw-h-65-shl-loc1</v>
      </c>
      <c r="M989" s="25">
        <f t="shared" si="110" ref="M989:M1052">INDEX($AQ$4:$AQ$103,C989)</f>
        <v>5</v>
      </c>
      <c r="N989" s="25">
        <v>1</v>
      </c>
      <c r="O989" s="39">
        <v>1</v>
      </c>
      <c r="Q989" s="48">
        <v>386</v>
      </c>
    </row>
    <row r="990" spans="1:17" ht="16.5">
      <c r="A990" s="45" t="s">
        <v>1750</v>
      </c>
      <c r="B990" s="45">
        <f t="shared" si="105"/>
        <v>4206520</v>
      </c>
      <c r="C990" s="74">
        <v>65</v>
      </c>
      <c r="D990" s="38">
        <f t="shared" si="106"/>
        <v>42065</v>
      </c>
      <c r="E990" s="25">
        <v>2</v>
      </c>
      <c r="F990" s="26" t="s">
        <v>820</v>
      </c>
      <c r="G990" s="26" t="s">
        <v>514</v>
      </c>
      <c r="H990" s="25">
        <f t="shared" si="107"/>
        <v>97</v>
      </c>
      <c r="I990" s="25">
        <f t="shared" si="108"/>
        <v>12</v>
      </c>
      <c r="J990" s="25">
        <v>4</v>
      </c>
      <c r="K990" s="25" t="s">
        <v>1511</v>
      </c>
      <c r="L990" s="53" t="str">
        <f t="shared" si="109"/>
        <v>tw-h-65-jlr-loc2</v>
      </c>
      <c r="M990" s="53">
        <f t="shared" si="110"/>
        <v>5</v>
      </c>
      <c r="N990" s="25">
        <v>1</v>
      </c>
      <c r="O990" s="39">
        <v>1</v>
      </c>
      <c r="Q990" s="48">
        <v>387</v>
      </c>
    </row>
    <row r="991" spans="1:17" ht="16.5">
      <c r="A991" s="45" t="s">
        <v>1750</v>
      </c>
      <c r="B991" s="45">
        <f t="shared" si="105"/>
        <v>4206521</v>
      </c>
      <c r="C991" s="74">
        <v>65</v>
      </c>
      <c r="D991" s="38">
        <f t="shared" si="106"/>
        <v>42065</v>
      </c>
      <c r="E991" s="25">
        <v>2</v>
      </c>
      <c r="F991" s="26" t="s">
        <v>821</v>
      </c>
      <c r="G991" s="26" t="s">
        <v>531</v>
      </c>
      <c r="H991" s="25">
        <f t="shared" si="107"/>
        <v>97</v>
      </c>
      <c r="I991" s="25">
        <f t="shared" si="108"/>
        <v>12</v>
      </c>
      <c r="J991" s="25">
        <v>4</v>
      </c>
      <c r="K991" s="25" t="s">
        <v>546</v>
      </c>
      <c r="L991" s="53" t="str">
        <f t="shared" si="109"/>
        <v>tw-h-65-shl-loc2</v>
      </c>
      <c r="M991" s="53">
        <f t="shared" si="110"/>
        <v>5</v>
      </c>
      <c r="N991" s="25">
        <v>1</v>
      </c>
      <c r="O991" s="39">
        <v>1</v>
      </c>
      <c r="Q991" s="48">
        <v>388</v>
      </c>
    </row>
    <row r="992" spans="1:17" ht="16.5">
      <c r="A992" s="45" t="s">
        <v>1750</v>
      </c>
      <c r="B992" s="45">
        <f t="shared" si="105"/>
        <v>4206530</v>
      </c>
      <c r="C992" s="74">
        <v>65</v>
      </c>
      <c r="D992" s="38">
        <f t="shared" si="106"/>
        <v>42065</v>
      </c>
      <c r="E992" s="25">
        <v>3</v>
      </c>
      <c r="F992" s="26" t="s">
        <v>820</v>
      </c>
      <c r="G992" s="26" t="s">
        <v>516</v>
      </c>
      <c r="H992" s="25">
        <f t="shared" si="107"/>
        <v>97</v>
      </c>
      <c r="I992" s="25">
        <f t="shared" si="108"/>
        <v>12</v>
      </c>
      <c r="J992" s="25">
        <v>4</v>
      </c>
      <c r="K992" s="25" t="s">
        <v>520</v>
      </c>
      <c r="L992" s="56" t="str">
        <f t="shared" si="109"/>
        <v>tw-h-65-jlr-loc3</v>
      </c>
      <c r="M992" s="56">
        <f t="shared" si="110"/>
        <v>5</v>
      </c>
      <c r="N992" s="25">
        <v>1</v>
      </c>
      <c r="O992" s="39">
        <v>1</v>
      </c>
      <c r="Q992" s="48">
        <v>389</v>
      </c>
    </row>
    <row r="993" spans="1:17" ht="17.25">
      <c r="A993" s="45" t="s">
        <v>1750</v>
      </c>
      <c r="B993" s="45">
        <f t="shared" si="105"/>
        <v>4206531</v>
      </c>
      <c r="C993" s="74">
        <v>65</v>
      </c>
      <c r="D993" s="40">
        <f t="shared" si="106"/>
        <v>42065</v>
      </c>
      <c r="E993" s="41">
        <v>3</v>
      </c>
      <c r="F993" s="42" t="s">
        <v>821</v>
      </c>
      <c r="G993" s="42" t="s">
        <v>536</v>
      </c>
      <c r="H993" s="41">
        <f t="shared" si="107"/>
        <v>97</v>
      </c>
      <c r="I993" s="41">
        <f t="shared" si="108"/>
        <v>12</v>
      </c>
      <c r="J993" s="41">
        <v>4</v>
      </c>
      <c r="K993" s="41" t="s">
        <v>561</v>
      </c>
      <c r="L993" s="42" t="str">
        <f t="shared" si="109"/>
        <v>tw-h-65-shl-loc3</v>
      </c>
      <c r="M993" s="42">
        <f t="shared" si="110"/>
        <v>5</v>
      </c>
      <c r="N993" s="41">
        <v>1</v>
      </c>
      <c r="O993" s="43">
        <v>1</v>
      </c>
      <c r="Q993" s="48">
        <v>390</v>
      </c>
    </row>
    <row r="994" spans="1:17" ht="16.5">
      <c r="A994" s="45" t="s">
        <v>1750</v>
      </c>
      <c r="B994" s="45">
        <f t="shared" si="105"/>
        <v>4206610</v>
      </c>
      <c r="C994" s="74">
        <v>66</v>
      </c>
      <c r="D994" s="35">
        <f t="shared" si="106"/>
        <v>42066</v>
      </c>
      <c r="E994" s="36">
        <v>1</v>
      </c>
      <c r="F994" s="44" t="s">
        <v>820</v>
      </c>
      <c r="G994" s="44" t="s">
        <v>175</v>
      </c>
      <c r="H994" s="36">
        <f t="shared" si="107"/>
        <v>98</v>
      </c>
      <c r="I994" s="36">
        <f t="shared" si="108"/>
        <v>12</v>
      </c>
      <c r="J994" s="36">
        <v>4</v>
      </c>
      <c r="K994" s="36" t="s">
        <v>518</v>
      </c>
      <c r="L994" s="36" t="str">
        <f t="shared" si="109"/>
        <v>tw-h-66-jlr-loc1</v>
      </c>
      <c r="M994" s="36">
        <f t="shared" si="110"/>
        <v>5</v>
      </c>
      <c r="N994" s="36">
        <v>1</v>
      </c>
      <c r="O994" s="37">
        <v>1</v>
      </c>
      <c r="Q994" s="48">
        <v>391</v>
      </c>
    </row>
    <row r="995" spans="1:17" ht="16.5">
      <c r="A995" s="45" t="s">
        <v>1750</v>
      </c>
      <c r="B995" s="45">
        <f t="shared" si="105"/>
        <v>4206611</v>
      </c>
      <c r="C995" s="74">
        <v>66</v>
      </c>
      <c r="D995" s="38">
        <f t="shared" si="106"/>
        <v>42066</v>
      </c>
      <c r="E995" s="25">
        <v>1</v>
      </c>
      <c r="F995" s="26" t="s">
        <v>821</v>
      </c>
      <c r="G995" s="26" t="s">
        <v>532</v>
      </c>
      <c r="H995" s="25">
        <f t="shared" si="107"/>
        <v>98</v>
      </c>
      <c r="I995" s="25">
        <f t="shared" si="108"/>
        <v>12</v>
      </c>
      <c r="J995" s="25">
        <v>4</v>
      </c>
      <c r="K995" s="25" t="s">
        <v>559</v>
      </c>
      <c r="L995" s="25" t="str">
        <f t="shared" si="109"/>
        <v>tw-h-66-shl-loc1</v>
      </c>
      <c r="M995" s="25">
        <f t="shared" si="110"/>
        <v>5</v>
      </c>
      <c r="N995" s="25">
        <v>1</v>
      </c>
      <c r="O995" s="39">
        <v>1</v>
      </c>
      <c r="Q995" s="48">
        <v>392</v>
      </c>
    </row>
    <row r="996" spans="1:17" ht="16.5">
      <c r="A996" s="45" t="s">
        <v>1750</v>
      </c>
      <c r="B996" s="45">
        <f t="shared" si="105"/>
        <v>4206620</v>
      </c>
      <c r="C996" s="74">
        <v>66</v>
      </c>
      <c r="D996" s="38">
        <f t="shared" si="106"/>
        <v>42066</v>
      </c>
      <c r="E996" s="25">
        <v>2</v>
      </c>
      <c r="F996" s="26" t="s">
        <v>820</v>
      </c>
      <c r="G996" s="26" t="s">
        <v>514</v>
      </c>
      <c r="H996" s="25">
        <f t="shared" si="107"/>
        <v>98</v>
      </c>
      <c r="I996" s="25">
        <f t="shared" si="108"/>
        <v>12</v>
      </c>
      <c r="J996" s="25">
        <v>4</v>
      </c>
      <c r="K996" s="25" t="s">
        <v>1507</v>
      </c>
      <c r="L996" s="53" t="str">
        <f t="shared" si="109"/>
        <v>tw-h-66-jlr-loc2</v>
      </c>
      <c r="M996" s="53">
        <f t="shared" si="110"/>
        <v>5</v>
      </c>
      <c r="N996" s="25">
        <v>1</v>
      </c>
      <c r="O996" s="39">
        <v>1</v>
      </c>
      <c r="Q996" s="48">
        <v>393</v>
      </c>
    </row>
    <row r="997" spans="1:17" ht="16.5">
      <c r="A997" s="45" t="s">
        <v>1750</v>
      </c>
      <c r="B997" s="45">
        <f t="shared" si="105"/>
        <v>4206621</v>
      </c>
      <c r="C997" s="74">
        <v>66</v>
      </c>
      <c r="D997" s="38">
        <f t="shared" si="106"/>
        <v>42066</v>
      </c>
      <c r="E997" s="25">
        <v>2</v>
      </c>
      <c r="F997" s="26" t="s">
        <v>821</v>
      </c>
      <c r="G997" s="26" t="s">
        <v>531</v>
      </c>
      <c r="H997" s="25">
        <f t="shared" si="107"/>
        <v>98</v>
      </c>
      <c r="I997" s="25">
        <f t="shared" si="108"/>
        <v>12</v>
      </c>
      <c r="J997" s="25">
        <v>4</v>
      </c>
      <c r="K997" s="25" t="s">
        <v>554</v>
      </c>
      <c r="L997" s="53" t="str">
        <f t="shared" si="109"/>
        <v>tw-h-66-shl-loc2</v>
      </c>
      <c r="M997" s="53">
        <f t="shared" si="110"/>
        <v>5</v>
      </c>
      <c r="N997" s="25">
        <v>1</v>
      </c>
      <c r="O997" s="39">
        <v>1</v>
      </c>
      <c r="Q997" s="48">
        <v>394</v>
      </c>
    </row>
    <row r="998" spans="1:17" ht="16.5">
      <c r="A998" s="45" t="s">
        <v>1750</v>
      </c>
      <c r="B998" s="45">
        <f t="shared" si="105"/>
        <v>4206630</v>
      </c>
      <c r="C998" s="74">
        <v>66</v>
      </c>
      <c r="D998" s="38">
        <f t="shared" si="106"/>
        <v>42066</v>
      </c>
      <c r="E998" s="25">
        <v>3</v>
      </c>
      <c r="F998" s="26" t="s">
        <v>820</v>
      </c>
      <c r="G998" s="26" t="s">
        <v>516</v>
      </c>
      <c r="H998" s="25">
        <f t="shared" si="107"/>
        <v>98</v>
      </c>
      <c r="I998" s="25">
        <f t="shared" si="108"/>
        <v>12</v>
      </c>
      <c r="J998" s="25">
        <v>4</v>
      </c>
      <c r="K998" s="25" t="s">
        <v>515</v>
      </c>
      <c r="L998" s="56" t="str">
        <f t="shared" si="109"/>
        <v>tw-h-66-jlr-loc3</v>
      </c>
      <c r="M998" s="56">
        <f t="shared" si="110"/>
        <v>5</v>
      </c>
      <c r="N998" s="25">
        <v>1</v>
      </c>
      <c r="O998" s="39">
        <v>1</v>
      </c>
      <c r="Q998" s="48">
        <v>395</v>
      </c>
    </row>
    <row r="999" spans="1:17" ht="17.25">
      <c r="A999" s="45" t="s">
        <v>1750</v>
      </c>
      <c r="B999" s="45">
        <f t="shared" si="105"/>
        <v>4206631</v>
      </c>
      <c r="C999" s="74">
        <v>66</v>
      </c>
      <c r="D999" s="40">
        <f t="shared" si="106"/>
        <v>42066</v>
      </c>
      <c r="E999" s="41">
        <v>3</v>
      </c>
      <c r="F999" s="42" t="s">
        <v>821</v>
      </c>
      <c r="G999" s="42" t="s">
        <v>536</v>
      </c>
      <c r="H999" s="41">
        <f t="shared" si="107"/>
        <v>98</v>
      </c>
      <c r="I999" s="41">
        <f t="shared" si="108"/>
        <v>12</v>
      </c>
      <c r="J999" s="41">
        <v>4</v>
      </c>
      <c r="K999" s="41" t="s">
        <v>555</v>
      </c>
      <c r="L999" s="42" t="str">
        <f t="shared" si="109"/>
        <v>tw-h-66-shl-loc3</v>
      </c>
      <c r="M999" s="42">
        <f t="shared" si="110"/>
        <v>5</v>
      </c>
      <c r="N999" s="41">
        <v>1</v>
      </c>
      <c r="O999" s="43">
        <v>1</v>
      </c>
      <c r="Q999" s="48">
        <v>396</v>
      </c>
    </row>
    <row r="1000" spans="1:17" ht="16.5">
      <c r="A1000" s="45" t="s">
        <v>1750</v>
      </c>
      <c r="B1000" s="45">
        <f t="shared" si="105"/>
        <v>4206710</v>
      </c>
      <c r="C1000" s="74">
        <v>67</v>
      </c>
      <c r="D1000" s="35">
        <f t="shared" si="106"/>
        <v>42067</v>
      </c>
      <c r="E1000" s="36">
        <v>1</v>
      </c>
      <c r="F1000" s="44" t="s">
        <v>820</v>
      </c>
      <c r="G1000" s="44" t="s">
        <v>175</v>
      </c>
      <c r="H1000" s="36">
        <f t="shared" si="107"/>
        <v>99</v>
      </c>
      <c r="I1000" s="36">
        <f t="shared" si="108"/>
        <v>12</v>
      </c>
      <c r="J1000" s="36">
        <v>4</v>
      </c>
      <c r="K1000" s="36" t="s">
        <v>521</v>
      </c>
      <c r="L1000" s="36" t="str">
        <f t="shared" si="109"/>
        <v>tw-h-67-jlr-loc1</v>
      </c>
      <c r="M1000" s="36">
        <f t="shared" si="110"/>
        <v>5</v>
      </c>
      <c r="N1000" s="36">
        <v>1</v>
      </c>
      <c r="O1000" s="37">
        <v>1</v>
      </c>
      <c r="Q1000" s="48">
        <v>397</v>
      </c>
    </row>
    <row r="1001" spans="1:17" ht="16.5">
      <c r="A1001" s="45" t="s">
        <v>1750</v>
      </c>
      <c r="B1001" s="45">
        <f t="shared" si="105"/>
        <v>4206711</v>
      </c>
      <c r="C1001" s="74">
        <v>67</v>
      </c>
      <c r="D1001" s="38">
        <f t="shared" si="106"/>
        <v>42067</v>
      </c>
      <c r="E1001" s="25">
        <v>1</v>
      </c>
      <c r="F1001" s="26" t="s">
        <v>821</v>
      </c>
      <c r="G1001" s="26" t="s">
        <v>532</v>
      </c>
      <c r="H1001" s="25">
        <f t="shared" si="107"/>
        <v>99</v>
      </c>
      <c r="I1001" s="25">
        <f t="shared" si="108"/>
        <v>12</v>
      </c>
      <c r="J1001" s="25">
        <v>4</v>
      </c>
      <c r="K1001" s="25" t="s">
        <v>562</v>
      </c>
      <c r="L1001" s="25" t="str">
        <f t="shared" si="109"/>
        <v>tw-h-67-shl-loc1</v>
      </c>
      <c r="M1001" s="25">
        <f t="shared" si="110"/>
        <v>5</v>
      </c>
      <c r="N1001" s="25">
        <v>1</v>
      </c>
      <c r="O1001" s="39">
        <v>1</v>
      </c>
      <c r="Q1001" s="48">
        <v>398</v>
      </c>
    </row>
    <row r="1002" spans="1:17" ht="16.5">
      <c r="A1002" s="45" t="s">
        <v>1750</v>
      </c>
      <c r="B1002" s="45">
        <f t="shared" si="105"/>
        <v>4206720</v>
      </c>
      <c r="C1002" s="74">
        <v>67</v>
      </c>
      <c r="D1002" s="38">
        <f t="shared" si="106"/>
        <v>42067</v>
      </c>
      <c r="E1002" s="25">
        <v>2</v>
      </c>
      <c r="F1002" s="26" t="s">
        <v>820</v>
      </c>
      <c r="G1002" s="26" t="s">
        <v>514</v>
      </c>
      <c r="H1002" s="25">
        <f t="shared" si="107"/>
        <v>99</v>
      </c>
      <c r="I1002" s="25">
        <f t="shared" si="108"/>
        <v>12</v>
      </c>
      <c r="J1002" s="25">
        <v>4</v>
      </c>
      <c r="K1002" s="25" t="s">
        <v>511</v>
      </c>
      <c r="L1002" s="53" t="str">
        <f t="shared" si="109"/>
        <v>tw-h-67-jlr-loc2</v>
      </c>
      <c r="M1002" s="53">
        <f t="shared" si="110"/>
        <v>5</v>
      </c>
      <c r="N1002" s="25">
        <v>1</v>
      </c>
      <c r="O1002" s="39">
        <v>1</v>
      </c>
      <c r="Q1002" s="48">
        <v>399</v>
      </c>
    </row>
    <row r="1003" spans="1:17" ht="16.5">
      <c r="A1003" s="45" t="s">
        <v>1750</v>
      </c>
      <c r="B1003" s="45">
        <f t="shared" si="105"/>
        <v>4206721</v>
      </c>
      <c r="C1003" s="74">
        <v>67</v>
      </c>
      <c r="D1003" s="38">
        <f t="shared" si="106"/>
        <v>42067</v>
      </c>
      <c r="E1003" s="25">
        <v>2</v>
      </c>
      <c r="F1003" s="26" t="s">
        <v>821</v>
      </c>
      <c r="G1003" s="26" t="s">
        <v>531</v>
      </c>
      <c r="H1003" s="25">
        <f t="shared" si="107"/>
        <v>99</v>
      </c>
      <c r="I1003" s="25">
        <f t="shared" si="108"/>
        <v>12</v>
      </c>
      <c r="J1003" s="25">
        <v>4</v>
      </c>
      <c r="K1003" s="25" t="s">
        <v>550</v>
      </c>
      <c r="L1003" s="53" t="str">
        <f t="shared" si="109"/>
        <v>tw-h-67-shl-loc2</v>
      </c>
      <c r="M1003" s="53">
        <f t="shared" si="110"/>
        <v>5</v>
      </c>
      <c r="N1003" s="25">
        <v>1</v>
      </c>
      <c r="O1003" s="39">
        <v>1</v>
      </c>
      <c r="Q1003" s="48">
        <v>400</v>
      </c>
    </row>
    <row r="1004" spans="1:17" ht="16.5">
      <c r="A1004" s="45" t="s">
        <v>1750</v>
      </c>
      <c r="B1004" s="45">
        <f t="shared" si="105"/>
        <v>4206730</v>
      </c>
      <c r="C1004" s="74">
        <v>67</v>
      </c>
      <c r="D1004" s="38">
        <f t="shared" si="106"/>
        <v>42067</v>
      </c>
      <c r="E1004" s="25">
        <v>3</v>
      </c>
      <c r="F1004" s="26" t="s">
        <v>820</v>
      </c>
      <c r="G1004" s="26" t="s">
        <v>516</v>
      </c>
      <c r="H1004" s="25">
        <f t="shared" si="107"/>
        <v>99</v>
      </c>
      <c r="I1004" s="25">
        <f t="shared" si="108"/>
        <v>12</v>
      </c>
      <c r="J1004" s="25">
        <v>4</v>
      </c>
      <c r="K1004" s="25" t="s">
        <v>517</v>
      </c>
      <c r="L1004" s="56" t="str">
        <f t="shared" si="109"/>
        <v>tw-h-67-jlr-loc3</v>
      </c>
      <c r="M1004" s="56">
        <f t="shared" si="110"/>
        <v>5</v>
      </c>
      <c r="N1004" s="25">
        <v>1</v>
      </c>
      <c r="O1004" s="39">
        <v>1</v>
      </c>
      <c r="Q1004" s="48">
        <v>401</v>
      </c>
    </row>
    <row r="1005" spans="1:17" ht="17.25">
      <c r="A1005" s="45" t="s">
        <v>1750</v>
      </c>
      <c r="B1005" s="45">
        <f t="shared" si="105"/>
        <v>4206731</v>
      </c>
      <c r="C1005" s="74">
        <v>67</v>
      </c>
      <c r="D1005" s="40">
        <f t="shared" si="106"/>
        <v>42067</v>
      </c>
      <c r="E1005" s="41">
        <v>3</v>
      </c>
      <c r="F1005" s="42" t="s">
        <v>821</v>
      </c>
      <c r="G1005" s="42" t="s">
        <v>536</v>
      </c>
      <c r="H1005" s="41">
        <f t="shared" si="107"/>
        <v>99</v>
      </c>
      <c r="I1005" s="41">
        <f t="shared" si="108"/>
        <v>12</v>
      </c>
      <c r="J1005" s="41">
        <v>4</v>
      </c>
      <c r="K1005" s="41" t="s">
        <v>558</v>
      </c>
      <c r="L1005" s="42" t="str">
        <f t="shared" si="109"/>
        <v>tw-h-67-shl-loc3</v>
      </c>
      <c r="M1005" s="42">
        <f t="shared" si="110"/>
        <v>5</v>
      </c>
      <c r="N1005" s="41">
        <v>1</v>
      </c>
      <c r="O1005" s="43">
        <v>1</v>
      </c>
      <c r="Q1005" s="48">
        <v>402</v>
      </c>
    </row>
    <row r="1006" spans="1:17" ht="16.5">
      <c r="A1006" s="45" t="s">
        <v>1750</v>
      </c>
      <c r="B1006" s="45">
        <f t="shared" si="105"/>
        <v>4206810</v>
      </c>
      <c r="C1006" s="74">
        <v>68</v>
      </c>
      <c r="D1006" s="35">
        <f t="shared" si="106"/>
        <v>42068</v>
      </c>
      <c r="E1006" s="36">
        <v>1</v>
      </c>
      <c r="F1006" s="44" t="s">
        <v>820</v>
      </c>
      <c r="G1006" s="44" t="s">
        <v>175</v>
      </c>
      <c r="H1006" s="36">
        <f t="shared" si="107"/>
        <v>100</v>
      </c>
      <c r="I1006" s="36">
        <f t="shared" si="108"/>
        <v>13</v>
      </c>
      <c r="J1006" s="36">
        <v>4</v>
      </c>
      <c r="K1006" s="36" t="s">
        <v>1506</v>
      </c>
      <c r="L1006" s="36" t="str">
        <f t="shared" si="109"/>
        <v>tw-h-68-jlr-loc1</v>
      </c>
      <c r="M1006" s="36">
        <f t="shared" si="110"/>
        <v>5</v>
      </c>
      <c r="N1006" s="36">
        <v>1</v>
      </c>
      <c r="O1006" s="37">
        <v>1</v>
      </c>
      <c r="Q1006" s="48">
        <v>403</v>
      </c>
    </row>
    <row r="1007" spans="1:17" ht="16.5">
      <c r="A1007" s="45" t="s">
        <v>1750</v>
      </c>
      <c r="B1007" s="45">
        <f t="shared" si="105"/>
        <v>4206811</v>
      </c>
      <c r="C1007" s="74">
        <v>68</v>
      </c>
      <c r="D1007" s="38">
        <f t="shared" si="106"/>
        <v>42068</v>
      </c>
      <c r="E1007" s="25">
        <v>1</v>
      </c>
      <c r="F1007" s="26" t="s">
        <v>821</v>
      </c>
      <c r="G1007" s="26" t="s">
        <v>532</v>
      </c>
      <c r="H1007" s="25">
        <f t="shared" si="107"/>
        <v>100</v>
      </c>
      <c r="I1007" s="25">
        <f t="shared" si="108"/>
        <v>13</v>
      </c>
      <c r="J1007" s="25">
        <v>4</v>
      </c>
      <c r="K1007" s="25" t="s">
        <v>548</v>
      </c>
      <c r="L1007" s="25" t="str">
        <f t="shared" si="109"/>
        <v>tw-h-68-shl-loc1</v>
      </c>
      <c r="M1007" s="25">
        <f t="shared" si="110"/>
        <v>5</v>
      </c>
      <c r="N1007" s="25">
        <v>1</v>
      </c>
      <c r="O1007" s="39">
        <v>1</v>
      </c>
      <c r="Q1007" s="48">
        <v>404</v>
      </c>
    </row>
    <row r="1008" spans="1:17" ht="16.5">
      <c r="A1008" s="45" t="s">
        <v>1750</v>
      </c>
      <c r="B1008" s="45">
        <f t="shared" si="105"/>
        <v>4206820</v>
      </c>
      <c r="C1008" s="74">
        <v>68</v>
      </c>
      <c r="D1008" s="38">
        <f t="shared" si="106"/>
        <v>42068</v>
      </c>
      <c r="E1008" s="25">
        <v>2</v>
      </c>
      <c r="F1008" s="26" t="s">
        <v>820</v>
      </c>
      <c r="G1008" s="26" t="s">
        <v>514</v>
      </c>
      <c r="H1008" s="25">
        <f t="shared" si="107"/>
        <v>100</v>
      </c>
      <c r="I1008" s="25">
        <f t="shared" si="108"/>
        <v>12</v>
      </c>
      <c r="J1008" s="25">
        <v>4</v>
      </c>
      <c r="K1008" s="25" t="s">
        <v>1511</v>
      </c>
      <c r="L1008" s="53" t="str">
        <f t="shared" si="109"/>
        <v>tw-h-68-jlr-loc2</v>
      </c>
      <c r="M1008" s="53">
        <f t="shared" si="110"/>
        <v>5</v>
      </c>
      <c r="N1008" s="25">
        <v>1</v>
      </c>
      <c r="O1008" s="39">
        <v>1</v>
      </c>
      <c r="Q1008" s="48">
        <v>405</v>
      </c>
    </row>
    <row r="1009" spans="1:17" ht="16.5">
      <c r="A1009" s="45" t="s">
        <v>1750</v>
      </c>
      <c r="B1009" s="45">
        <f t="shared" si="105"/>
        <v>4206821</v>
      </c>
      <c r="C1009" s="74">
        <v>68</v>
      </c>
      <c r="D1009" s="38">
        <f t="shared" si="106"/>
        <v>42068</v>
      </c>
      <c r="E1009" s="25">
        <v>2</v>
      </c>
      <c r="F1009" s="26" t="s">
        <v>821</v>
      </c>
      <c r="G1009" s="26" t="s">
        <v>531</v>
      </c>
      <c r="H1009" s="25">
        <f t="shared" si="107"/>
        <v>100</v>
      </c>
      <c r="I1009" s="25">
        <f t="shared" si="108"/>
        <v>12</v>
      </c>
      <c r="J1009" s="25">
        <v>4</v>
      </c>
      <c r="K1009" s="25" t="s">
        <v>546</v>
      </c>
      <c r="L1009" s="53" t="str">
        <f t="shared" si="109"/>
        <v>tw-h-68-shl-loc2</v>
      </c>
      <c r="M1009" s="53">
        <f t="shared" si="110"/>
        <v>5</v>
      </c>
      <c r="N1009" s="25">
        <v>1</v>
      </c>
      <c r="O1009" s="39">
        <v>1</v>
      </c>
      <c r="Q1009" s="48">
        <v>406</v>
      </c>
    </row>
    <row r="1010" spans="1:17" ht="16.5">
      <c r="A1010" s="45" t="s">
        <v>1750</v>
      </c>
      <c r="B1010" s="45">
        <f t="shared" si="105"/>
        <v>4206830</v>
      </c>
      <c r="C1010" s="74">
        <v>68</v>
      </c>
      <c r="D1010" s="38">
        <f t="shared" si="106"/>
        <v>42068</v>
      </c>
      <c r="E1010" s="25">
        <v>3</v>
      </c>
      <c r="F1010" s="26" t="s">
        <v>820</v>
      </c>
      <c r="G1010" s="26" t="s">
        <v>516</v>
      </c>
      <c r="H1010" s="25">
        <f t="shared" si="107"/>
        <v>100</v>
      </c>
      <c r="I1010" s="25">
        <f t="shared" si="108"/>
        <v>12</v>
      </c>
      <c r="J1010" s="25">
        <v>4</v>
      </c>
      <c r="K1010" s="25" t="s">
        <v>518</v>
      </c>
      <c r="L1010" s="56" t="str">
        <f t="shared" si="109"/>
        <v>tw-h-68-jlr-loc3</v>
      </c>
      <c r="M1010" s="56">
        <f t="shared" si="110"/>
        <v>5</v>
      </c>
      <c r="N1010" s="25">
        <v>1</v>
      </c>
      <c r="O1010" s="39">
        <v>1</v>
      </c>
      <c r="Q1010" s="48">
        <v>407</v>
      </c>
    </row>
    <row r="1011" spans="1:17" ht="17.25">
      <c r="A1011" s="45" t="s">
        <v>1750</v>
      </c>
      <c r="B1011" s="45">
        <f t="shared" si="105"/>
        <v>4206831</v>
      </c>
      <c r="C1011" s="74">
        <v>68</v>
      </c>
      <c r="D1011" s="40">
        <f t="shared" si="106"/>
        <v>42068</v>
      </c>
      <c r="E1011" s="41">
        <v>3</v>
      </c>
      <c r="F1011" s="42" t="s">
        <v>821</v>
      </c>
      <c r="G1011" s="42" t="s">
        <v>536</v>
      </c>
      <c r="H1011" s="41">
        <f t="shared" si="107"/>
        <v>100</v>
      </c>
      <c r="I1011" s="41">
        <f t="shared" si="108"/>
        <v>12</v>
      </c>
      <c r="J1011" s="41">
        <v>4</v>
      </c>
      <c r="K1011" s="41" t="s">
        <v>559</v>
      </c>
      <c r="L1011" s="42" t="str">
        <f t="shared" si="109"/>
        <v>tw-h-68-shl-loc3</v>
      </c>
      <c r="M1011" s="42">
        <f t="shared" si="110"/>
        <v>5</v>
      </c>
      <c r="N1011" s="41">
        <v>1</v>
      </c>
      <c r="O1011" s="43">
        <v>1</v>
      </c>
      <c r="Q1011" s="48">
        <v>408</v>
      </c>
    </row>
    <row r="1012" spans="1:17" ht="16.5">
      <c r="A1012" s="45" t="s">
        <v>1750</v>
      </c>
      <c r="B1012" s="45">
        <f t="shared" si="105"/>
        <v>4206910</v>
      </c>
      <c r="C1012" s="74">
        <v>69</v>
      </c>
      <c r="D1012" s="35">
        <f t="shared" si="106"/>
        <v>42069</v>
      </c>
      <c r="E1012" s="36">
        <v>1</v>
      </c>
      <c r="F1012" s="44" t="s">
        <v>820</v>
      </c>
      <c r="G1012" s="44" t="s">
        <v>175</v>
      </c>
      <c r="H1012" s="36">
        <f t="shared" si="107"/>
        <v>100</v>
      </c>
      <c r="I1012" s="36">
        <f t="shared" si="108"/>
        <v>13</v>
      </c>
      <c r="J1012" s="36">
        <v>4</v>
      </c>
      <c r="K1012" s="36" t="s">
        <v>515</v>
      </c>
      <c r="L1012" s="36" t="str">
        <f t="shared" si="109"/>
        <v>tw-h-69-jlr-loc1</v>
      </c>
      <c r="M1012" s="36">
        <f t="shared" si="110"/>
        <v>5</v>
      </c>
      <c r="N1012" s="36">
        <v>1</v>
      </c>
      <c r="O1012" s="37">
        <v>1</v>
      </c>
      <c r="Q1012" s="48">
        <v>409</v>
      </c>
    </row>
    <row r="1013" spans="1:17" ht="16.5">
      <c r="A1013" s="45" t="s">
        <v>1750</v>
      </c>
      <c r="B1013" s="45">
        <f t="shared" si="105"/>
        <v>4206911</v>
      </c>
      <c r="C1013" s="74">
        <v>69</v>
      </c>
      <c r="D1013" s="38">
        <f t="shared" si="106"/>
        <v>42069</v>
      </c>
      <c r="E1013" s="25">
        <v>1</v>
      </c>
      <c r="F1013" s="26" t="s">
        <v>821</v>
      </c>
      <c r="G1013" s="26" t="s">
        <v>532</v>
      </c>
      <c r="H1013" s="25">
        <f t="shared" si="107"/>
        <v>100</v>
      </c>
      <c r="I1013" s="25">
        <f t="shared" si="108"/>
        <v>13</v>
      </c>
      <c r="J1013" s="25">
        <v>4</v>
      </c>
      <c r="K1013" s="25" t="s">
        <v>555</v>
      </c>
      <c r="L1013" s="25" t="str">
        <f t="shared" si="109"/>
        <v>tw-h-69-shl-loc1</v>
      </c>
      <c r="M1013" s="25">
        <f t="shared" si="110"/>
        <v>5</v>
      </c>
      <c r="N1013" s="25">
        <v>1</v>
      </c>
      <c r="O1013" s="39">
        <v>1</v>
      </c>
      <c r="Q1013" s="48">
        <v>410</v>
      </c>
    </row>
    <row r="1014" spans="1:17" ht="16.5">
      <c r="A1014" s="45" t="s">
        <v>1750</v>
      </c>
      <c r="B1014" s="45">
        <f t="shared" si="105"/>
        <v>4206920</v>
      </c>
      <c r="C1014" s="74">
        <v>69</v>
      </c>
      <c r="D1014" s="38">
        <f t="shared" si="106"/>
        <v>42069</v>
      </c>
      <c r="E1014" s="25">
        <v>2</v>
      </c>
      <c r="F1014" s="26" t="s">
        <v>820</v>
      </c>
      <c r="G1014" s="26" t="s">
        <v>514</v>
      </c>
      <c r="H1014" s="25">
        <f t="shared" si="107"/>
        <v>100</v>
      </c>
      <c r="I1014" s="25">
        <f t="shared" si="108"/>
        <v>13</v>
      </c>
      <c r="J1014" s="25">
        <v>4</v>
      </c>
      <c r="K1014" s="25" t="s">
        <v>1507</v>
      </c>
      <c r="L1014" s="53" t="str">
        <f t="shared" si="109"/>
        <v>tw-h-69-jlr-loc2</v>
      </c>
      <c r="M1014" s="53">
        <f t="shared" si="110"/>
        <v>5</v>
      </c>
      <c r="N1014" s="25">
        <v>1</v>
      </c>
      <c r="O1014" s="39">
        <v>1</v>
      </c>
      <c r="Q1014" s="48">
        <v>411</v>
      </c>
    </row>
    <row r="1015" spans="1:17" ht="16.5">
      <c r="A1015" s="45" t="s">
        <v>1750</v>
      </c>
      <c r="B1015" s="45">
        <f t="shared" si="105"/>
        <v>4206921</v>
      </c>
      <c r="C1015" s="74">
        <v>69</v>
      </c>
      <c r="D1015" s="38">
        <f t="shared" si="106"/>
        <v>42069</v>
      </c>
      <c r="E1015" s="25">
        <v>2</v>
      </c>
      <c r="F1015" s="26" t="s">
        <v>821</v>
      </c>
      <c r="G1015" s="26" t="s">
        <v>531</v>
      </c>
      <c r="H1015" s="25">
        <f t="shared" si="107"/>
        <v>100</v>
      </c>
      <c r="I1015" s="25">
        <f t="shared" si="108"/>
        <v>13</v>
      </c>
      <c r="J1015" s="25">
        <v>4</v>
      </c>
      <c r="K1015" s="25" t="s">
        <v>554</v>
      </c>
      <c r="L1015" s="53" t="str">
        <f t="shared" si="109"/>
        <v>tw-h-69-shl-loc2</v>
      </c>
      <c r="M1015" s="53">
        <f t="shared" si="110"/>
        <v>5</v>
      </c>
      <c r="N1015" s="25">
        <v>1</v>
      </c>
      <c r="O1015" s="39">
        <v>1</v>
      </c>
      <c r="Q1015" s="48">
        <v>412</v>
      </c>
    </row>
    <row r="1016" spans="1:17" ht="16.5">
      <c r="A1016" s="45" t="s">
        <v>1750</v>
      </c>
      <c r="B1016" s="45">
        <f t="shared" si="105"/>
        <v>4206930</v>
      </c>
      <c r="C1016" s="74">
        <v>69</v>
      </c>
      <c r="D1016" s="38">
        <f t="shared" si="106"/>
        <v>42069</v>
      </c>
      <c r="E1016" s="25">
        <v>3</v>
      </c>
      <c r="F1016" s="26" t="s">
        <v>820</v>
      </c>
      <c r="G1016" s="26" t="s">
        <v>516</v>
      </c>
      <c r="H1016" s="25">
        <f t="shared" si="107"/>
        <v>100</v>
      </c>
      <c r="I1016" s="25">
        <f t="shared" si="108"/>
        <v>12</v>
      </c>
      <c r="J1016" s="25">
        <v>4</v>
      </c>
      <c r="K1016" s="25" t="s">
        <v>518</v>
      </c>
      <c r="L1016" s="56" t="str">
        <f t="shared" si="109"/>
        <v>tw-h-69-jlr-loc3</v>
      </c>
      <c r="M1016" s="56">
        <f t="shared" si="110"/>
        <v>5</v>
      </c>
      <c r="N1016" s="25">
        <v>1</v>
      </c>
      <c r="O1016" s="39">
        <v>1</v>
      </c>
      <c r="Q1016" s="48">
        <v>413</v>
      </c>
    </row>
    <row r="1017" spans="1:17" ht="17.25">
      <c r="A1017" s="45" t="s">
        <v>1750</v>
      </c>
      <c r="B1017" s="45">
        <f t="shared" si="105"/>
        <v>4206931</v>
      </c>
      <c r="C1017" s="74">
        <v>69</v>
      </c>
      <c r="D1017" s="40">
        <f t="shared" si="106"/>
        <v>42069</v>
      </c>
      <c r="E1017" s="41">
        <v>3</v>
      </c>
      <c r="F1017" s="42" t="s">
        <v>821</v>
      </c>
      <c r="G1017" s="42" t="s">
        <v>536</v>
      </c>
      <c r="H1017" s="41">
        <f t="shared" si="107"/>
        <v>100</v>
      </c>
      <c r="I1017" s="41">
        <f t="shared" si="108"/>
        <v>12</v>
      </c>
      <c r="J1017" s="41">
        <v>4</v>
      </c>
      <c r="K1017" s="41" t="s">
        <v>559</v>
      </c>
      <c r="L1017" s="42" t="str">
        <f t="shared" si="109"/>
        <v>tw-h-69-shl-loc3</v>
      </c>
      <c r="M1017" s="42">
        <f t="shared" si="110"/>
        <v>5</v>
      </c>
      <c r="N1017" s="41">
        <v>1</v>
      </c>
      <c r="O1017" s="43">
        <v>1</v>
      </c>
      <c r="Q1017" s="48">
        <v>414</v>
      </c>
    </row>
    <row r="1018" spans="1:17" ht="16.5">
      <c r="A1018" s="45" t="s">
        <v>1750</v>
      </c>
      <c r="B1018" s="45">
        <f t="shared" si="105"/>
        <v>4207010</v>
      </c>
      <c r="C1018" s="74">
        <v>70</v>
      </c>
      <c r="D1018" s="35">
        <f t="shared" si="106"/>
        <v>42070</v>
      </c>
      <c r="E1018" s="36">
        <v>1</v>
      </c>
      <c r="F1018" s="44" t="s">
        <v>820</v>
      </c>
      <c r="G1018" s="44" t="s">
        <v>175</v>
      </c>
      <c r="H1018" s="36">
        <f t="shared" si="107"/>
        <v>100</v>
      </c>
      <c r="I1018" s="36">
        <f t="shared" si="108"/>
        <v>13</v>
      </c>
      <c r="J1018" s="36">
        <v>4</v>
      </c>
      <c r="K1018" s="36" t="s">
        <v>175</v>
      </c>
      <c r="L1018" s="36" t="str">
        <f t="shared" si="109"/>
        <v>tw-h-70-jlr-loc1</v>
      </c>
      <c r="M1018" s="36">
        <f t="shared" si="110"/>
        <v>6</v>
      </c>
      <c r="N1018" s="36">
        <v>1</v>
      </c>
      <c r="O1018" s="37">
        <v>1</v>
      </c>
      <c r="Q1018" s="48">
        <v>415</v>
      </c>
    </row>
    <row r="1019" spans="1:17" ht="16.5">
      <c r="A1019" s="45" t="s">
        <v>1750</v>
      </c>
      <c r="B1019" s="45">
        <f t="shared" si="105"/>
        <v>4207011</v>
      </c>
      <c r="C1019" s="74">
        <v>70</v>
      </c>
      <c r="D1019" s="38">
        <f t="shared" si="106"/>
        <v>42070</v>
      </c>
      <c r="E1019" s="25">
        <v>1</v>
      </c>
      <c r="F1019" s="26" t="s">
        <v>821</v>
      </c>
      <c r="G1019" s="26" t="s">
        <v>532</v>
      </c>
      <c r="H1019" s="25">
        <f t="shared" si="107"/>
        <v>100</v>
      </c>
      <c r="I1019" s="25">
        <f t="shared" si="108"/>
        <v>13</v>
      </c>
      <c r="J1019" s="25">
        <v>4</v>
      </c>
      <c r="K1019" s="25" t="s">
        <v>550</v>
      </c>
      <c r="L1019" s="25" t="str">
        <f t="shared" si="109"/>
        <v>tw-h-70-shl-loc1</v>
      </c>
      <c r="M1019" s="25">
        <f t="shared" si="110"/>
        <v>6</v>
      </c>
      <c r="N1019" s="25">
        <v>1</v>
      </c>
      <c r="O1019" s="39">
        <v>1</v>
      </c>
      <c r="Q1019" s="48">
        <v>416</v>
      </c>
    </row>
    <row r="1020" spans="1:17" ht="16.5">
      <c r="A1020" s="45" t="s">
        <v>1750</v>
      </c>
      <c r="B1020" s="45">
        <f t="shared" si="105"/>
        <v>4207020</v>
      </c>
      <c r="C1020" s="74">
        <v>70</v>
      </c>
      <c r="D1020" s="38">
        <f t="shared" si="106"/>
        <v>42070</v>
      </c>
      <c r="E1020" s="25">
        <v>2</v>
      </c>
      <c r="F1020" s="26" t="s">
        <v>820</v>
      </c>
      <c r="G1020" s="26" t="s">
        <v>514</v>
      </c>
      <c r="H1020" s="25">
        <f t="shared" si="107"/>
        <v>100</v>
      </c>
      <c r="I1020" s="25">
        <f t="shared" si="108"/>
        <v>13</v>
      </c>
      <c r="J1020" s="25">
        <v>4</v>
      </c>
      <c r="K1020" s="25" t="s">
        <v>175</v>
      </c>
      <c r="L1020" s="53" t="str">
        <f t="shared" si="109"/>
        <v>tw-h-70-jlr-loc2</v>
      </c>
      <c r="M1020" s="53">
        <f t="shared" si="110"/>
        <v>6</v>
      </c>
      <c r="N1020" s="25">
        <v>1</v>
      </c>
      <c r="O1020" s="39">
        <v>1</v>
      </c>
      <c r="Q1020" s="48">
        <v>417</v>
      </c>
    </row>
    <row r="1021" spans="1:17" ht="16.5">
      <c r="A1021" s="45" t="s">
        <v>1750</v>
      </c>
      <c r="B1021" s="45">
        <f t="shared" si="105"/>
        <v>4207021</v>
      </c>
      <c r="C1021" s="74">
        <v>70</v>
      </c>
      <c r="D1021" s="38">
        <f t="shared" si="106"/>
        <v>42070</v>
      </c>
      <c r="E1021" s="25">
        <v>2</v>
      </c>
      <c r="F1021" s="26" t="s">
        <v>821</v>
      </c>
      <c r="G1021" s="26" t="s">
        <v>531</v>
      </c>
      <c r="H1021" s="25">
        <f t="shared" si="107"/>
        <v>100</v>
      </c>
      <c r="I1021" s="25">
        <f t="shared" si="108"/>
        <v>13</v>
      </c>
      <c r="J1021" s="25">
        <v>4</v>
      </c>
      <c r="K1021" s="25" t="s">
        <v>544</v>
      </c>
      <c r="L1021" s="53" t="str">
        <f t="shared" si="109"/>
        <v>tw-h-70-shl-loc2</v>
      </c>
      <c r="M1021" s="53">
        <f t="shared" si="110"/>
        <v>6</v>
      </c>
      <c r="N1021" s="25">
        <v>1</v>
      </c>
      <c r="O1021" s="39">
        <v>1</v>
      </c>
      <c r="Q1021" s="48">
        <v>418</v>
      </c>
    </row>
    <row r="1022" spans="1:17" ht="16.5">
      <c r="A1022" s="45" t="s">
        <v>1750</v>
      </c>
      <c r="B1022" s="45">
        <f t="shared" si="105"/>
        <v>4207030</v>
      </c>
      <c r="C1022" s="74">
        <v>70</v>
      </c>
      <c r="D1022" s="38">
        <f t="shared" si="106"/>
        <v>42070</v>
      </c>
      <c r="E1022" s="25">
        <v>3</v>
      </c>
      <c r="F1022" s="26" t="s">
        <v>820</v>
      </c>
      <c r="G1022" s="26" t="s">
        <v>516</v>
      </c>
      <c r="H1022" s="25">
        <f t="shared" si="107"/>
        <v>100</v>
      </c>
      <c r="I1022" s="25">
        <f t="shared" si="108"/>
        <v>13</v>
      </c>
      <c r="J1022" s="25">
        <v>4</v>
      </c>
      <c r="K1022" s="25" t="s">
        <v>517</v>
      </c>
      <c r="L1022" s="56" t="str">
        <f t="shared" si="109"/>
        <v>tw-h-70-jlr-loc3</v>
      </c>
      <c r="M1022" s="56">
        <f t="shared" si="110"/>
        <v>6</v>
      </c>
      <c r="N1022" s="25">
        <v>1</v>
      </c>
      <c r="O1022" s="39">
        <v>1</v>
      </c>
      <c r="Q1022" s="48">
        <v>419</v>
      </c>
    </row>
    <row r="1023" spans="1:17" ht="17.25">
      <c r="A1023" s="45" t="s">
        <v>1750</v>
      </c>
      <c r="B1023" s="45">
        <f t="shared" si="105"/>
        <v>4207031</v>
      </c>
      <c r="C1023" s="74">
        <v>70</v>
      </c>
      <c r="D1023" s="40">
        <f t="shared" si="106"/>
        <v>42070</v>
      </c>
      <c r="E1023" s="41">
        <v>3</v>
      </c>
      <c r="F1023" s="42" t="s">
        <v>821</v>
      </c>
      <c r="G1023" s="42" t="s">
        <v>536</v>
      </c>
      <c r="H1023" s="41">
        <f t="shared" si="107"/>
        <v>100</v>
      </c>
      <c r="I1023" s="41">
        <f t="shared" si="108"/>
        <v>13</v>
      </c>
      <c r="J1023" s="41">
        <v>4</v>
      </c>
      <c r="K1023" s="41" t="s">
        <v>558</v>
      </c>
      <c r="L1023" s="42" t="str">
        <f t="shared" si="109"/>
        <v>tw-h-70-shl-loc3</v>
      </c>
      <c r="M1023" s="42">
        <f t="shared" si="110"/>
        <v>6</v>
      </c>
      <c r="N1023" s="41">
        <v>1</v>
      </c>
      <c r="O1023" s="43">
        <v>1</v>
      </c>
      <c r="Q1023" s="48">
        <v>420</v>
      </c>
    </row>
    <row r="1024" spans="1:17" ht="16.5">
      <c r="A1024" s="45" t="s">
        <v>1750</v>
      </c>
      <c r="B1024" s="45">
        <f t="shared" si="105"/>
        <v>4207110</v>
      </c>
      <c r="C1024" s="74">
        <v>71</v>
      </c>
      <c r="D1024" s="35">
        <f t="shared" si="106"/>
        <v>42071</v>
      </c>
      <c r="E1024" s="36">
        <v>1</v>
      </c>
      <c r="F1024" s="44" t="s">
        <v>820</v>
      </c>
      <c r="G1024" s="44" t="s">
        <v>175</v>
      </c>
      <c r="H1024" s="36">
        <f t="shared" si="107"/>
        <v>101</v>
      </c>
      <c r="I1024" s="36">
        <f t="shared" si="108"/>
        <v>13</v>
      </c>
      <c r="J1024" s="36">
        <v>4</v>
      </c>
      <c r="K1024" s="36" t="s">
        <v>175</v>
      </c>
      <c r="L1024" s="36" t="str">
        <f t="shared" si="109"/>
        <v>tw-h-71-jlr-loc1</v>
      </c>
      <c r="M1024" s="36">
        <f t="shared" si="110"/>
        <v>6</v>
      </c>
      <c r="N1024" s="36">
        <v>1</v>
      </c>
      <c r="O1024" s="37">
        <v>1</v>
      </c>
      <c r="Q1024" s="48">
        <v>421</v>
      </c>
    </row>
    <row r="1025" spans="1:17" ht="16.5">
      <c r="A1025" s="45" t="s">
        <v>1750</v>
      </c>
      <c r="B1025" s="45">
        <f t="shared" si="105"/>
        <v>4207111</v>
      </c>
      <c r="C1025" s="74">
        <v>71</v>
      </c>
      <c r="D1025" s="38">
        <f t="shared" si="106"/>
        <v>42071</v>
      </c>
      <c r="E1025" s="25">
        <v>1</v>
      </c>
      <c r="F1025" s="26" t="s">
        <v>821</v>
      </c>
      <c r="G1025" s="26" t="s">
        <v>532</v>
      </c>
      <c r="H1025" s="25">
        <f t="shared" si="107"/>
        <v>101</v>
      </c>
      <c r="I1025" s="25">
        <f t="shared" si="108"/>
        <v>13</v>
      </c>
      <c r="J1025" s="25">
        <v>4</v>
      </c>
      <c r="K1025" s="25" t="s">
        <v>553</v>
      </c>
      <c r="L1025" s="25" t="str">
        <f t="shared" si="109"/>
        <v>tw-h-71-shl-loc1</v>
      </c>
      <c r="M1025" s="25">
        <f t="shared" si="110"/>
        <v>6</v>
      </c>
      <c r="N1025" s="25">
        <v>1</v>
      </c>
      <c r="O1025" s="39">
        <v>1</v>
      </c>
      <c r="Q1025" s="48">
        <v>422</v>
      </c>
    </row>
    <row r="1026" spans="1:17" ht="16.5">
      <c r="A1026" s="45" t="s">
        <v>1750</v>
      </c>
      <c r="B1026" s="45">
        <f t="shared" si="105"/>
        <v>4207120</v>
      </c>
      <c r="C1026" s="74">
        <v>71</v>
      </c>
      <c r="D1026" s="38">
        <f t="shared" si="106"/>
        <v>42071</v>
      </c>
      <c r="E1026" s="25">
        <v>2</v>
      </c>
      <c r="F1026" s="26" t="s">
        <v>820</v>
      </c>
      <c r="G1026" s="26" t="s">
        <v>514</v>
      </c>
      <c r="H1026" s="25">
        <f t="shared" si="107"/>
        <v>101</v>
      </c>
      <c r="I1026" s="25">
        <f t="shared" si="108"/>
        <v>13</v>
      </c>
      <c r="J1026" s="25">
        <v>4</v>
      </c>
      <c r="K1026" s="25" t="s">
        <v>514</v>
      </c>
      <c r="L1026" s="53" t="str">
        <f t="shared" si="109"/>
        <v>tw-h-71-jlr-loc2</v>
      </c>
      <c r="M1026" s="53">
        <f t="shared" si="110"/>
        <v>6</v>
      </c>
      <c r="N1026" s="25">
        <v>1</v>
      </c>
      <c r="O1026" s="39">
        <v>1</v>
      </c>
      <c r="Q1026" s="48">
        <v>423</v>
      </c>
    </row>
    <row r="1027" spans="1:17" ht="16.5">
      <c r="A1027" s="45" t="s">
        <v>1750</v>
      </c>
      <c r="B1027" s="45">
        <f t="shared" si="105"/>
        <v>4207121</v>
      </c>
      <c r="C1027" s="74">
        <v>71</v>
      </c>
      <c r="D1027" s="38">
        <f t="shared" si="106"/>
        <v>42071</v>
      </c>
      <c r="E1027" s="25">
        <v>2</v>
      </c>
      <c r="F1027" s="26" t="s">
        <v>821</v>
      </c>
      <c r="G1027" s="26" t="s">
        <v>531</v>
      </c>
      <c r="H1027" s="25">
        <f t="shared" si="107"/>
        <v>101</v>
      </c>
      <c r="I1027" s="25">
        <f t="shared" si="108"/>
        <v>13</v>
      </c>
      <c r="J1027" s="25">
        <v>4</v>
      </c>
      <c r="K1027" s="25" t="s">
        <v>552</v>
      </c>
      <c r="L1027" s="53" t="str">
        <f t="shared" si="109"/>
        <v>tw-h-71-shl-loc2</v>
      </c>
      <c r="M1027" s="53">
        <f t="shared" si="110"/>
        <v>6</v>
      </c>
      <c r="N1027" s="25">
        <v>1</v>
      </c>
      <c r="O1027" s="39">
        <v>1</v>
      </c>
      <c r="Q1027" s="48">
        <v>424</v>
      </c>
    </row>
    <row r="1028" spans="1:17" ht="16.5">
      <c r="A1028" s="45" t="s">
        <v>1750</v>
      </c>
      <c r="B1028" s="45">
        <f t="shared" si="105"/>
        <v>4207130</v>
      </c>
      <c r="C1028" s="74">
        <v>71</v>
      </c>
      <c r="D1028" s="38">
        <f t="shared" si="106"/>
        <v>42071</v>
      </c>
      <c r="E1028" s="25">
        <v>3</v>
      </c>
      <c r="F1028" s="26" t="s">
        <v>820</v>
      </c>
      <c r="G1028" s="26" t="s">
        <v>516</v>
      </c>
      <c r="H1028" s="25">
        <f t="shared" si="107"/>
        <v>101</v>
      </c>
      <c r="I1028" s="25">
        <f t="shared" si="108"/>
        <v>13</v>
      </c>
      <c r="J1028" s="25">
        <v>4</v>
      </c>
      <c r="K1028" s="25" t="s">
        <v>516</v>
      </c>
      <c r="L1028" s="56" t="str">
        <f t="shared" si="109"/>
        <v>tw-h-71-jlr-loc3</v>
      </c>
      <c r="M1028" s="56">
        <f t="shared" si="110"/>
        <v>6</v>
      </c>
      <c r="N1028" s="25">
        <v>1</v>
      </c>
      <c r="O1028" s="39">
        <v>1</v>
      </c>
      <c r="Q1028" s="48">
        <v>425</v>
      </c>
    </row>
    <row r="1029" spans="1:17" ht="17.25">
      <c r="A1029" s="45" t="s">
        <v>1750</v>
      </c>
      <c r="B1029" s="45">
        <f t="shared" si="111" ref="B1029:B1092">D1029*100+E1029*10+IF(F1029="jlr",0,1)</f>
        <v>4207131</v>
      </c>
      <c r="C1029" s="74">
        <v>71</v>
      </c>
      <c r="D1029" s="40">
        <f t="shared" si="106"/>
        <v>42071</v>
      </c>
      <c r="E1029" s="41">
        <v>3</v>
      </c>
      <c r="F1029" s="42" t="s">
        <v>821</v>
      </c>
      <c r="G1029" s="42" t="s">
        <v>536</v>
      </c>
      <c r="H1029" s="41">
        <f t="shared" si="107"/>
        <v>101</v>
      </c>
      <c r="I1029" s="41">
        <f t="shared" si="108"/>
        <v>13</v>
      </c>
      <c r="J1029" s="41">
        <v>4</v>
      </c>
      <c r="K1029" s="41" t="s">
        <v>557</v>
      </c>
      <c r="L1029" s="42" t="str">
        <f t="shared" si="109"/>
        <v>tw-h-71-shl-loc3</v>
      </c>
      <c r="M1029" s="42">
        <f t="shared" si="110"/>
        <v>6</v>
      </c>
      <c r="N1029" s="41">
        <v>1</v>
      </c>
      <c r="O1029" s="43">
        <v>1</v>
      </c>
      <c r="Q1029" s="48">
        <v>426</v>
      </c>
    </row>
    <row r="1030" spans="1:17" ht="16.5">
      <c r="A1030" s="45" t="s">
        <v>1750</v>
      </c>
      <c r="B1030" s="45">
        <f t="shared" si="111"/>
        <v>4207210</v>
      </c>
      <c r="C1030" s="74">
        <v>72</v>
      </c>
      <c r="D1030" s="35">
        <f t="shared" si="106"/>
        <v>42072</v>
      </c>
      <c r="E1030" s="36">
        <v>1</v>
      </c>
      <c r="F1030" s="44" t="s">
        <v>820</v>
      </c>
      <c r="G1030" s="44" t="s">
        <v>175</v>
      </c>
      <c r="H1030" s="36">
        <f t="shared" si="107"/>
        <v>102</v>
      </c>
      <c r="I1030" s="36">
        <f t="shared" si="108"/>
        <v>13</v>
      </c>
      <c r="J1030" s="36">
        <v>4</v>
      </c>
      <c r="K1030" s="36" t="s">
        <v>518</v>
      </c>
      <c r="L1030" s="36" t="str">
        <f t="shared" si="109"/>
        <v>tw-h-72-jlr-loc1</v>
      </c>
      <c r="M1030" s="36">
        <f t="shared" si="110"/>
        <v>6</v>
      </c>
      <c r="N1030" s="36">
        <v>1</v>
      </c>
      <c r="O1030" s="37">
        <v>1</v>
      </c>
      <c r="Q1030" s="48">
        <v>427</v>
      </c>
    </row>
    <row r="1031" spans="1:17" ht="16.5">
      <c r="A1031" s="45" t="s">
        <v>1750</v>
      </c>
      <c r="B1031" s="45">
        <f t="shared" si="111"/>
        <v>4207211</v>
      </c>
      <c r="C1031" s="74">
        <v>72</v>
      </c>
      <c r="D1031" s="38">
        <f t="shared" si="106"/>
        <v>42072</v>
      </c>
      <c r="E1031" s="25">
        <v>1</v>
      </c>
      <c r="F1031" s="26" t="s">
        <v>821</v>
      </c>
      <c r="G1031" s="26" t="s">
        <v>532</v>
      </c>
      <c r="H1031" s="25">
        <f t="shared" si="107"/>
        <v>102</v>
      </c>
      <c r="I1031" s="25">
        <f t="shared" si="108"/>
        <v>13</v>
      </c>
      <c r="J1031" s="25">
        <v>4</v>
      </c>
      <c r="K1031" s="25" t="s">
        <v>559</v>
      </c>
      <c r="L1031" s="25" t="str">
        <f t="shared" si="109"/>
        <v>tw-h-72-shl-loc1</v>
      </c>
      <c r="M1031" s="25">
        <f t="shared" si="110"/>
        <v>6</v>
      </c>
      <c r="N1031" s="25">
        <v>1</v>
      </c>
      <c r="O1031" s="39">
        <v>1</v>
      </c>
      <c r="Q1031" s="48">
        <v>428</v>
      </c>
    </row>
    <row r="1032" spans="1:17" ht="16.5">
      <c r="A1032" s="45" t="s">
        <v>1750</v>
      </c>
      <c r="B1032" s="45">
        <f t="shared" si="111"/>
        <v>4207220</v>
      </c>
      <c r="C1032" s="74">
        <v>72</v>
      </c>
      <c r="D1032" s="38">
        <f t="shared" si="106"/>
        <v>42072</v>
      </c>
      <c r="E1032" s="25">
        <v>2</v>
      </c>
      <c r="F1032" s="26" t="s">
        <v>820</v>
      </c>
      <c r="G1032" s="26" t="s">
        <v>514</v>
      </c>
      <c r="H1032" s="25">
        <f t="shared" si="107"/>
        <v>102</v>
      </c>
      <c r="I1032" s="25">
        <f t="shared" si="108"/>
        <v>13</v>
      </c>
      <c r="J1032" s="25">
        <v>4</v>
      </c>
      <c r="K1032" s="25" t="s">
        <v>1507</v>
      </c>
      <c r="L1032" s="53" t="str">
        <f t="shared" si="109"/>
        <v>tw-h-72-jlr-loc2</v>
      </c>
      <c r="M1032" s="53">
        <f t="shared" si="110"/>
        <v>6</v>
      </c>
      <c r="N1032" s="25">
        <v>1</v>
      </c>
      <c r="O1032" s="39">
        <v>1</v>
      </c>
      <c r="Q1032" s="48">
        <v>429</v>
      </c>
    </row>
    <row r="1033" spans="1:17" ht="16.5">
      <c r="A1033" s="45" t="s">
        <v>1750</v>
      </c>
      <c r="B1033" s="45">
        <f t="shared" si="111"/>
        <v>4207221</v>
      </c>
      <c r="C1033" s="74">
        <v>72</v>
      </c>
      <c r="D1033" s="38">
        <f t="shared" si="106"/>
        <v>42072</v>
      </c>
      <c r="E1033" s="25">
        <v>2</v>
      </c>
      <c r="F1033" s="26" t="s">
        <v>821</v>
      </c>
      <c r="G1033" s="26" t="s">
        <v>531</v>
      </c>
      <c r="H1033" s="25">
        <f t="shared" si="107"/>
        <v>102</v>
      </c>
      <c r="I1033" s="25">
        <f t="shared" si="108"/>
        <v>13</v>
      </c>
      <c r="J1033" s="25">
        <v>4</v>
      </c>
      <c r="K1033" s="25" t="s">
        <v>554</v>
      </c>
      <c r="L1033" s="53" t="str">
        <f t="shared" si="109"/>
        <v>tw-h-72-shl-loc2</v>
      </c>
      <c r="M1033" s="53">
        <f t="shared" si="110"/>
        <v>6</v>
      </c>
      <c r="N1033" s="25">
        <v>1</v>
      </c>
      <c r="O1033" s="39">
        <v>1</v>
      </c>
      <c r="Q1033" s="48">
        <v>430</v>
      </c>
    </row>
    <row r="1034" spans="1:17" ht="16.5">
      <c r="A1034" s="45" t="s">
        <v>1750</v>
      </c>
      <c r="B1034" s="45">
        <f t="shared" si="111"/>
        <v>4207230</v>
      </c>
      <c r="C1034" s="74">
        <v>72</v>
      </c>
      <c r="D1034" s="38">
        <f t="shared" si="106"/>
        <v>42072</v>
      </c>
      <c r="E1034" s="25">
        <v>3</v>
      </c>
      <c r="F1034" s="26" t="s">
        <v>820</v>
      </c>
      <c r="G1034" s="26" t="s">
        <v>516</v>
      </c>
      <c r="H1034" s="25">
        <f t="shared" si="107"/>
        <v>102</v>
      </c>
      <c r="I1034" s="25">
        <f t="shared" si="108"/>
        <v>13</v>
      </c>
      <c r="J1034" s="25">
        <v>4</v>
      </c>
      <c r="K1034" s="25" t="s">
        <v>515</v>
      </c>
      <c r="L1034" s="56" t="str">
        <f t="shared" si="109"/>
        <v>tw-h-72-jlr-loc3</v>
      </c>
      <c r="M1034" s="56">
        <f t="shared" si="110"/>
        <v>6</v>
      </c>
      <c r="N1034" s="25">
        <v>1</v>
      </c>
      <c r="O1034" s="39">
        <v>1</v>
      </c>
      <c r="Q1034" s="48">
        <v>431</v>
      </c>
    </row>
    <row r="1035" spans="1:17" ht="17.25">
      <c r="A1035" s="45" t="s">
        <v>1750</v>
      </c>
      <c r="B1035" s="45">
        <f t="shared" si="111"/>
        <v>4207231</v>
      </c>
      <c r="C1035" s="74">
        <v>72</v>
      </c>
      <c r="D1035" s="40">
        <f t="shared" si="106"/>
        <v>42072</v>
      </c>
      <c r="E1035" s="41">
        <v>3</v>
      </c>
      <c r="F1035" s="42" t="s">
        <v>821</v>
      </c>
      <c r="G1035" s="42" t="s">
        <v>536</v>
      </c>
      <c r="H1035" s="41">
        <f t="shared" si="107"/>
        <v>102</v>
      </c>
      <c r="I1035" s="41">
        <f t="shared" si="108"/>
        <v>13</v>
      </c>
      <c r="J1035" s="41">
        <v>4</v>
      </c>
      <c r="K1035" s="41" t="s">
        <v>555</v>
      </c>
      <c r="L1035" s="42" t="str">
        <f t="shared" si="109"/>
        <v>tw-h-72-shl-loc3</v>
      </c>
      <c r="M1035" s="42">
        <f t="shared" si="110"/>
        <v>6</v>
      </c>
      <c r="N1035" s="41">
        <v>1</v>
      </c>
      <c r="O1035" s="43">
        <v>1</v>
      </c>
      <c r="Q1035" s="48">
        <v>432</v>
      </c>
    </row>
    <row r="1036" spans="1:17" ht="16.5">
      <c r="A1036" s="45" t="s">
        <v>1750</v>
      </c>
      <c r="B1036" s="45">
        <f t="shared" si="111"/>
        <v>4207310</v>
      </c>
      <c r="C1036" s="74">
        <v>73</v>
      </c>
      <c r="D1036" s="35">
        <f t="shared" si="106"/>
        <v>42073</v>
      </c>
      <c r="E1036" s="36">
        <v>1</v>
      </c>
      <c r="F1036" s="44" t="s">
        <v>820</v>
      </c>
      <c r="G1036" s="44" t="s">
        <v>175</v>
      </c>
      <c r="H1036" s="36">
        <f t="shared" si="107"/>
        <v>102</v>
      </c>
      <c r="I1036" s="36">
        <f t="shared" si="108"/>
        <v>13</v>
      </c>
      <c r="J1036" s="36">
        <v>4</v>
      </c>
      <c r="K1036" s="36" t="s">
        <v>511</v>
      </c>
      <c r="L1036" s="36" t="str">
        <f t="shared" si="109"/>
        <v>tw-h-73-jlr-loc1</v>
      </c>
      <c r="M1036" s="36">
        <f t="shared" si="110"/>
        <v>6</v>
      </c>
      <c r="N1036" s="36">
        <v>1</v>
      </c>
      <c r="O1036" s="37">
        <v>1</v>
      </c>
      <c r="Q1036" s="48">
        <v>433</v>
      </c>
    </row>
    <row r="1037" spans="1:17" ht="16.5">
      <c r="A1037" s="45" t="s">
        <v>1750</v>
      </c>
      <c r="B1037" s="45">
        <f t="shared" si="111"/>
        <v>4207311</v>
      </c>
      <c r="C1037" s="74">
        <v>73</v>
      </c>
      <c r="D1037" s="38">
        <f t="shared" si="106"/>
        <v>42073</v>
      </c>
      <c r="E1037" s="25">
        <v>1</v>
      </c>
      <c r="F1037" s="26" t="s">
        <v>821</v>
      </c>
      <c r="G1037" s="26" t="s">
        <v>532</v>
      </c>
      <c r="H1037" s="25">
        <f t="shared" si="107"/>
        <v>102</v>
      </c>
      <c r="I1037" s="25">
        <f t="shared" si="108"/>
        <v>13</v>
      </c>
      <c r="J1037" s="25">
        <v>4</v>
      </c>
      <c r="K1037" s="25" t="s">
        <v>543</v>
      </c>
      <c r="L1037" s="25" t="str">
        <f t="shared" si="109"/>
        <v>tw-h-73-shl-loc1</v>
      </c>
      <c r="M1037" s="25">
        <f t="shared" si="110"/>
        <v>6</v>
      </c>
      <c r="N1037" s="25">
        <v>1</v>
      </c>
      <c r="O1037" s="39">
        <v>1</v>
      </c>
      <c r="Q1037" s="48">
        <v>434</v>
      </c>
    </row>
    <row r="1038" spans="1:17" ht="16.5">
      <c r="A1038" s="45" t="s">
        <v>1750</v>
      </c>
      <c r="B1038" s="45">
        <f t="shared" si="111"/>
        <v>4207320</v>
      </c>
      <c r="C1038" s="74">
        <v>73</v>
      </c>
      <c r="D1038" s="38">
        <f t="shared" si="106"/>
        <v>42073</v>
      </c>
      <c r="E1038" s="25">
        <v>2</v>
      </c>
      <c r="F1038" s="26" t="s">
        <v>820</v>
      </c>
      <c r="G1038" s="26" t="s">
        <v>514</v>
      </c>
      <c r="H1038" s="25">
        <f t="shared" si="107"/>
        <v>102</v>
      </c>
      <c r="I1038" s="25">
        <f t="shared" si="108"/>
        <v>13</v>
      </c>
      <c r="J1038" s="25">
        <v>4</v>
      </c>
      <c r="K1038" s="25" t="s">
        <v>1511</v>
      </c>
      <c r="L1038" s="53" t="str">
        <f t="shared" si="109"/>
        <v>tw-h-73-jlr-loc2</v>
      </c>
      <c r="M1038" s="53">
        <f t="shared" si="110"/>
        <v>6</v>
      </c>
      <c r="N1038" s="25">
        <v>1</v>
      </c>
      <c r="O1038" s="39">
        <v>1</v>
      </c>
      <c r="Q1038" s="48">
        <v>435</v>
      </c>
    </row>
    <row r="1039" spans="1:17" ht="16.5">
      <c r="A1039" s="45" t="s">
        <v>1750</v>
      </c>
      <c r="B1039" s="45">
        <f t="shared" si="111"/>
        <v>4207321</v>
      </c>
      <c r="C1039" s="74">
        <v>73</v>
      </c>
      <c r="D1039" s="38">
        <f t="shared" si="106"/>
        <v>42073</v>
      </c>
      <c r="E1039" s="25">
        <v>2</v>
      </c>
      <c r="F1039" s="26" t="s">
        <v>821</v>
      </c>
      <c r="G1039" s="26" t="s">
        <v>531</v>
      </c>
      <c r="H1039" s="25">
        <f t="shared" si="107"/>
        <v>102</v>
      </c>
      <c r="I1039" s="25">
        <f t="shared" si="108"/>
        <v>13</v>
      </c>
      <c r="J1039" s="25">
        <v>4</v>
      </c>
      <c r="K1039" s="25" t="s">
        <v>546</v>
      </c>
      <c r="L1039" s="53" t="str">
        <f t="shared" si="109"/>
        <v>tw-h-73-shl-loc2</v>
      </c>
      <c r="M1039" s="53">
        <f t="shared" si="110"/>
        <v>6</v>
      </c>
      <c r="N1039" s="25">
        <v>1</v>
      </c>
      <c r="O1039" s="39">
        <v>1</v>
      </c>
      <c r="Q1039" s="48">
        <v>436</v>
      </c>
    </row>
    <row r="1040" spans="1:17" ht="16.5">
      <c r="A1040" s="45" t="s">
        <v>1750</v>
      </c>
      <c r="B1040" s="45">
        <f t="shared" si="111"/>
        <v>4207330</v>
      </c>
      <c r="C1040" s="74">
        <v>73</v>
      </c>
      <c r="D1040" s="38">
        <f t="shared" si="106"/>
        <v>42073</v>
      </c>
      <c r="E1040" s="25">
        <v>3</v>
      </c>
      <c r="F1040" s="26" t="s">
        <v>820</v>
      </c>
      <c r="G1040" s="26" t="s">
        <v>516</v>
      </c>
      <c r="H1040" s="25">
        <f t="shared" si="107"/>
        <v>102</v>
      </c>
      <c r="I1040" s="25">
        <f t="shared" si="108"/>
        <v>13</v>
      </c>
      <c r="J1040" s="25">
        <v>4</v>
      </c>
      <c r="K1040" s="25" t="s">
        <v>520</v>
      </c>
      <c r="L1040" s="56" t="str">
        <f t="shared" si="109"/>
        <v>tw-h-73-jlr-loc3</v>
      </c>
      <c r="M1040" s="56">
        <f t="shared" si="110"/>
        <v>6</v>
      </c>
      <c r="N1040" s="25">
        <v>1</v>
      </c>
      <c r="O1040" s="39">
        <v>1</v>
      </c>
      <c r="Q1040" s="48">
        <v>437</v>
      </c>
    </row>
    <row r="1041" spans="1:17" ht="17.25">
      <c r="A1041" s="45" t="s">
        <v>1750</v>
      </c>
      <c r="B1041" s="45">
        <f t="shared" si="111"/>
        <v>4207331</v>
      </c>
      <c r="C1041" s="74">
        <v>73</v>
      </c>
      <c r="D1041" s="40">
        <f t="shared" si="106"/>
        <v>42073</v>
      </c>
      <c r="E1041" s="41">
        <v>3</v>
      </c>
      <c r="F1041" s="42" t="s">
        <v>821</v>
      </c>
      <c r="G1041" s="42" t="s">
        <v>536</v>
      </c>
      <c r="H1041" s="41">
        <f t="shared" si="107"/>
        <v>102</v>
      </c>
      <c r="I1041" s="41">
        <f t="shared" si="108"/>
        <v>13</v>
      </c>
      <c r="J1041" s="41">
        <v>4</v>
      </c>
      <c r="K1041" s="41" t="s">
        <v>561</v>
      </c>
      <c r="L1041" s="42" t="str">
        <f t="shared" si="109"/>
        <v>tw-h-73-shl-loc3</v>
      </c>
      <c r="M1041" s="42">
        <f t="shared" si="110"/>
        <v>6</v>
      </c>
      <c r="N1041" s="41">
        <v>1</v>
      </c>
      <c r="O1041" s="43">
        <v>1</v>
      </c>
      <c r="Q1041" s="48">
        <v>438</v>
      </c>
    </row>
    <row r="1042" spans="1:17" ht="16.5">
      <c r="A1042" s="45" t="s">
        <v>1750</v>
      </c>
      <c r="B1042" s="45">
        <f t="shared" si="111"/>
        <v>4207410</v>
      </c>
      <c r="C1042" s="74">
        <v>74</v>
      </c>
      <c r="D1042" s="35">
        <f t="shared" si="106"/>
        <v>42074</v>
      </c>
      <c r="E1042" s="36">
        <v>1</v>
      </c>
      <c r="F1042" s="44" t="s">
        <v>820</v>
      </c>
      <c r="G1042" s="44" t="s">
        <v>175</v>
      </c>
      <c r="H1042" s="36">
        <f t="shared" si="107"/>
        <v>103</v>
      </c>
      <c r="I1042" s="36">
        <f t="shared" si="108"/>
        <v>13</v>
      </c>
      <c r="J1042" s="36">
        <v>4</v>
      </c>
      <c r="K1042" s="36" t="s">
        <v>518</v>
      </c>
      <c r="L1042" s="36" t="str">
        <f t="shared" si="109"/>
        <v>tw-h-74-jlr-loc1</v>
      </c>
      <c r="M1042" s="36">
        <f t="shared" si="110"/>
        <v>6</v>
      </c>
      <c r="N1042" s="36">
        <v>1</v>
      </c>
      <c r="O1042" s="37">
        <v>1</v>
      </c>
      <c r="Q1042" s="48">
        <v>439</v>
      </c>
    </row>
    <row r="1043" spans="1:17" ht="16.5">
      <c r="A1043" s="45" t="s">
        <v>1750</v>
      </c>
      <c r="B1043" s="45">
        <f t="shared" si="111"/>
        <v>4207411</v>
      </c>
      <c r="C1043" s="74">
        <v>74</v>
      </c>
      <c r="D1043" s="38">
        <f t="shared" si="106"/>
        <v>42074</v>
      </c>
      <c r="E1043" s="25">
        <v>1</v>
      </c>
      <c r="F1043" s="26" t="s">
        <v>821</v>
      </c>
      <c r="G1043" s="26" t="s">
        <v>532</v>
      </c>
      <c r="H1043" s="25">
        <f t="shared" si="107"/>
        <v>103</v>
      </c>
      <c r="I1043" s="25">
        <f t="shared" si="108"/>
        <v>13</v>
      </c>
      <c r="J1043" s="25">
        <v>4</v>
      </c>
      <c r="K1043" s="25" t="s">
        <v>559</v>
      </c>
      <c r="L1043" s="25" t="str">
        <f t="shared" si="109"/>
        <v>tw-h-74-shl-loc1</v>
      </c>
      <c r="M1043" s="25">
        <f t="shared" si="110"/>
        <v>6</v>
      </c>
      <c r="N1043" s="25">
        <v>1</v>
      </c>
      <c r="O1043" s="39">
        <v>1</v>
      </c>
      <c r="Q1043" s="48">
        <v>440</v>
      </c>
    </row>
    <row r="1044" spans="1:17" ht="16.5">
      <c r="A1044" s="45" t="s">
        <v>1750</v>
      </c>
      <c r="B1044" s="45">
        <f t="shared" si="111"/>
        <v>4207420</v>
      </c>
      <c r="C1044" s="74">
        <v>74</v>
      </c>
      <c r="D1044" s="38">
        <f t="shared" si="106"/>
        <v>42074</v>
      </c>
      <c r="E1044" s="25">
        <v>2</v>
      </c>
      <c r="F1044" s="26" t="s">
        <v>820</v>
      </c>
      <c r="G1044" s="26" t="s">
        <v>514</v>
      </c>
      <c r="H1044" s="25">
        <f t="shared" si="107"/>
        <v>103</v>
      </c>
      <c r="I1044" s="25">
        <f t="shared" si="108"/>
        <v>13</v>
      </c>
      <c r="J1044" s="25">
        <v>4</v>
      </c>
      <c r="K1044" s="25" t="s">
        <v>1507</v>
      </c>
      <c r="L1044" s="53" t="str">
        <f t="shared" si="109"/>
        <v>tw-h-74-jlr-loc2</v>
      </c>
      <c r="M1044" s="53">
        <f t="shared" si="110"/>
        <v>6</v>
      </c>
      <c r="N1044" s="25">
        <v>1</v>
      </c>
      <c r="O1044" s="39">
        <v>1</v>
      </c>
      <c r="Q1044" s="48">
        <v>441</v>
      </c>
    </row>
    <row r="1045" spans="1:17" ht="16.5">
      <c r="A1045" s="45" t="s">
        <v>1750</v>
      </c>
      <c r="B1045" s="45">
        <f t="shared" si="111"/>
        <v>4207421</v>
      </c>
      <c r="C1045" s="74">
        <v>74</v>
      </c>
      <c r="D1045" s="38">
        <f t="shared" si="106"/>
        <v>42074</v>
      </c>
      <c r="E1045" s="25">
        <v>2</v>
      </c>
      <c r="F1045" s="26" t="s">
        <v>821</v>
      </c>
      <c r="G1045" s="26" t="s">
        <v>531</v>
      </c>
      <c r="H1045" s="25">
        <f t="shared" si="107"/>
        <v>103</v>
      </c>
      <c r="I1045" s="25">
        <f t="shared" si="108"/>
        <v>13</v>
      </c>
      <c r="J1045" s="25">
        <v>4</v>
      </c>
      <c r="K1045" s="25" t="s">
        <v>554</v>
      </c>
      <c r="L1045" s="53" t="str">
        <f t="shared" si="109"/>
        <v>tw-h-74-shl-loc2</v>
      </c>
      <c r="M1045" s="53">
        <f t="shared" si="110"/>
        <v>6</v>
      </c>
      <c r="N1045" s="25">
        <v>1</v>
      </c>
      <c r="O1045" s="39">
        <v>1</v>
      </c>
      <c r="Q1045" s="48">
        <v>442</v>
      </c>
    </row>
    <row r="1046" spans="1:17" ht="16.5">
      <c r="A1046" s="45" t="s">
        <v>1750</v>
      </c>
      <c r="B1046" s="45">
        <f t="shared" si="111"/>
        <v>4207430</v>
      </c>
      <c r="C1046" s="74">
        <v>74</v>
      </c>
      <c r="D1046" s="38">
        <f t="shared" si="106"/>
        <v>42074</v>
      </c>
      <c r="E1046" s="25">
        <v>3</v>
      </c>
      <c r="F1046" s="26" t="s">
        <v>820</v>
      </c>
      <c r="G1046" s="26" t="s">
        <v>516</v>
      </c>
      <c r="H1046" s="25">
        <f t="shared" si="107"/>
        <v>103</v>
      </c>
      <c r="I1046" s="25">
        <f t="shared" si="108"/>
        <v>13</v>
      </c>
      <c r="J1046" s="25">
        <v>4</v>
      </c>
      <c r="K1046" s="25" t="s">
        <v>515</v>
      </c>
      <c r="L1046" s="56" t="str">
        <f t="shared" si="109"/>
        <v>tw-h-74-jlr-loc3</v>
      </c>
      <c r="M1046" s="56">
        <f t="shared" si="110"/>
        <v>6</v>
      </c>
      <c r="N1046" s="25">
        <v>1</v>
      </c>
      <c r="O1046" s="39">
        <v>1</v>
      </c>
      <c r="Q1046" s="48">
        <v>443</v>
      </c>
    </row>
    <row r="1047" spans="1:17" ht="17.25">
      <c r="A1047" s="45" t="s">
        <v>1750</v>
      </c>
      <c r="B1047" s="45">
        <f t="shared" si="111"/>
        <v>4207431</v>
      </c>
      <c r="C1047" s="74">
        <v>74</v>
      </c>
      <c r="D1047" s="40">
        <f t="shared" si="106"/>
        <v>42074</v>
      </c>
      <c r="E1047" s="41">
        <v>3</v>
      </c>
      <c r="F1047" s="42" t="s">
        <v>821</v>
      </c>
      <c r="G1047" s="42" t="s">
        <v>536</v>
      </c>
      <c r="H1047" s="41">
        <f t="shared" si="107"/>
        <v>103</v>
      </c>
      <c r="I1047" s="41">
        <f t="shared" si="108"/>
        <v>13</v>
      </c>
      <c r="J1047" s="41">
        <v>4</v>
      </c>
      <c r="K1047" s="41" t="s">
        <v>555</v>
      </c>
      <c r="L1047" s="42" t="str">
        <f t="shared" si="109"/>
        <v>tw-h-74-shl-loc3</v>
      </c>
      <c r="M1047" s="42">
        <f t="shared" si="110"/>
        <v>6</v>
      </c>
      <c r="N1047" s="41">
        <v>1</v>
      </c>
      <c r="O1047" s="43">
        <v>1</v>
      </c>
      <c r="Q1047" s="48">
        <v>444</v>
      </c>
    </row>
    <row r="1048" spans="1:17" ht="16.5">
      <c r="A1048" s="45" t="s">
        <v>1750</v>
      </c>
      <c r="B1048" s="45">
        <f t="shared" si="111"/>
        <v>4207510</v>
      </c>
      <c r="C1048" s="74">
        <v>75</v>
      </c>
      <c r="D1048" s="35">
        <f t="shared" si="106"/>
        <v>42075</v>
      </c>
      <c r="E1048" s="36">
        <v>1</v>
      </c>
      <c r="F1048" s="44" t="s">
        <v>820</v>
      </c>
      <c r="G1048" s="44" t="s">
        <v>175</v>
      </c>
      <c r="H1048" s="36">
        <f t="shared" si="107"/>
        <v>105</v>
      </c>
      <c r="I1048" s="36">
        <f t="shared" si="108"/>
        <v>14</v>
      </c>
      <c r="J1048" s="36">
        <v>4</v>
      </c>
      <c r="K1048" s="36" t="s">
        <v>521</v>
      </c>
      <c r="L1048" s="36" t="str">
        <f t="shared" si="109"/>
        <v>tw-h-75-jlr-loc1</v>
      </c>
      <c r="M1048" s="36">
        <f t="shared" si="110"/>
        <v>6</v>
      </c>
      <c r="N1048" s="36">
        <v>1</v>
      </c>
      <c r="O1048" s="37">
        <v>1</v>
      </c>
      <c r="Q1048" s="48">
        <v>445</v>
      </c>
    </row>
    <row r="1049" spans="1:17" ht="16.5">
      <c r="A1049" s="45" t="s">
        <v>1750</v>
      </c>
      <c r="B1049" s="45">
        <f t="shared" si="111"/>
        <v>4207511</v>
      </c>
      <c r="C1049" s="74">
        <v>75</v>
      </c>
      <c r="D1049" s="38">
        <f t="shared" si="106"/>
        <v>42075</v>
      </c>
      <c r="E1049" s="25">
        <v>1</v>
      </c>
      <c r="F1049" s="26" t="s">
        <v>821</v>
      </c>
      <c r="G1049" s="26" t="s">
        <v>532</v>
      </c>
      <c r="H1049" s="25">
        <f t="shared" si="107"/>
        <v>105</v>
      </c>
      <c r="I1049" s="25">
        <f t="shared" si="108"/>
        <v>14</v>
      </c>
      <c r="J1049" s="25">
        <v>4</v>
      </c>
      <c r="K1049" s="25" t="s">
        <v>562</v>
      </c>
      <c r="L1049" s="25" t="str">
        <f t="shared" si="109"/>
        <v>tw-h-75-shl-loc1</v>
      </c>
      <c r="M1049" s="25">
        <f t="shared" si="110"/>
        <v>6</v>
      </c>
      <c r="N1049" s="25">
        <v>1</v>
      </c>
      <c r="O1049" s="39">
        <v>1</v>
      </c>
      <c r="Q1049" s="48">
        <v>446</v>
      </c>
    </row>
    <row r="1050" spans="1:17" ht="16.5">
      <c r="A1050" s="45" t="s">
        <v>1750</v>
      </c>
      <c r="B1050" s="45">
        <f t="shared" si="111"/>
        <v>4207520</v>
      </c>
      <c r="C1050" s="74">
        <v>75</v>
      </c>
      <c r="D1050" s="38">
        <f t="shared" si="106"/>
        <v>42075</v>
      </c>
      <c r="E1050" s="25">
        <v>2</v>
      </c>
      <c r="F1050" s="26" t="s">
        <v>820</v>
      </c>
      <c r="G1050" s="26" t="s">
        <v>514</v>
      </c>
      <c r="H1050" s="25">
        <f t="shared" si="107"/>
        <v>105</v>
      </c>
      <c r="I1050" s="25">
        <f t="shared" si="108"/>
        <v>13</v>
      </c>
      <c r="J1050" s="25">
        <v>4</v>
      </c>
      <c r="K1050" s="25" t="s">
        <v>511</v>
      </c>
      <c r="L1050" s="53" t="str">
        <f t="shared" si="109"/>
        <v>tw-h-75-jlr-loc2</v>
      </c>
      <c r="M1050" s="53">
        <f t="shared" si="110"/>
        <v>6</v>
      </c>
      <c r="N1050" s="25">
        <v>1</v>
      </c>
      <c r="O1050" s="39">
        <v>1</v>
      </c>
      <c r="Q1050" s="48">
        <v>447</v>
      </c>
    </row>
    <row r="1051" spans="1:17" ht="16.5">
      <c r="A1051" s="45" t="s">
        <v>1750</v>
      </c>
      <c r="B1051" s="45">
        <f t="shared" si="111"/>
        <v>4207521</v>
      </c>
      <c r="C1051" s="74">
        <v>75</v>
      </c>
      <c r="D1051" s="38">
        <f t="shared" si="106"/>
        <v>42075</v>
      </c>
      <c r="E1051" s="25">
        <v>2</v>
      </c>
      <c r="F1051" s="26" t="s">
        <v>821</v>
      </c>
      <c r="G1051" s="26" t="s">
        <v>531</v>
      </c>
      <c r="H1051" s="25">
        <f t="shared" si="107"/>
        <v>105</v>
      </c>
      <c r="I1051" s="25">
        <f t="shared" si="108"/>
        <v>13</v>
      </c>
      <c r="J1051" s="25">
        <v>4</v>
      </c>
      <c r="K1051" s="25" t="s">
        <v>550</v>
      </c>
      <c r="L1051" s="53" t="str">
        <f t="shared" si="109"/>
        <v>tw-h-75-shl-loc2</v>
      </c>
      <c r="M1051" s="53">
        <f t="shared" si="110"/>
        <v>6</v>
      </c>
      <c r="N1051" s="25">
        <v>1</v>
      </c>
      <c r="O1051" s="39">
        <v>1</v>
      </c>
      <c r="Q1051" s="48">
        <v>448</v>
      </c>
    </row>
    <row r="1052" spans="1:17" ht="16.5">
      <c r="A1052" s="45" t="s">
        <v>1750</v>
      </c>
      <c r="B1052" s="45">
        <f t="shared" si="111"/>
        <v>4207530</v>
      </c>
      <c r="C1052" s="74">
        <v>75</v>
      </c>
      <c r="D1052" s="38">
        <f t="shared" si="106"/>
        <v>42075</v>
      </c>
      <c r="E1052" s="25">
        <v>3</v>
      </c>
      <c r="F1052" s="26" t="s">
        <v>820</v>
      </c>
      <c r="G1052" s="26" t="s">
        <v>516</v>
      </c>
      <c r="H1052" s="25">
        <f t="shared" si="107"/>
        <v>105</v>
      </c>
      <c r="I1052" s="25">
        <f t="shared" si="108"/>
        <v>13</v>
      </c>
      <c r="J1052" s="25">
        <v>4</v>
      </c>
      <c r="K1052" s="25" t="s">
        <v>517</v>
      </c>
      <c r="L1052" s="56" t="str">
        <f t="shared" si="109"/>
        <v>tw-h-75-jlr-loc3</v>
      </c>
      <c r="M1052" s="56">
        <f t="shared" si="110"/>
        <v>6</v>
      </c>
      <c r="N1052" s="25">
        <v>1</v>
      </c>
      <c r="O1052" s="39">
        <v>1</v>
      </c>
      <c r="Q1052" s="48">
        <v>449</v>
      </c>
    </row>
    <row r="1053" spans="1:17" ht="17.25">
      <c r="A1053" s="45" t="s">
        <v>1750</v>
      </c>
      <c r="B1053" s="45">
        <f t="shared" si="111"/>
        <v>4207531</v>
      </c>
      <c r="C1053" s="74">
        <v>75</v>
      </c>
      <c r="D1053" s="40">
        <f t="shared" si="112" ref="D1053:D1116">INT((Q1053-1)/6)+42001</f>
        <v>42075</v>
      </c>
      <c r="E1053" s="41">
        <v>3</v>
      </c>
      <c r="F1053" s="42" t="s">
        <v>821</v>
      </c>
      <c r="G1053" s="42" t="s">
        <v>536</v>
      </c>
      <c r="H1053" s="41">
        <f t="shared" si="113" ref="H1053:H1116">INDEX($AL$4:$AL$103,C1053)</f>
        <v>105</v>
      </c>
      <c r="I1053" s="41">
        <f t="shared" si="114" ref="I1053:I1116">INDEX($AM$4:$AO$103,C1053,E1053)</f>
        <v>13</v>
      </c>
      <c r="J1053" s="41">
        <v>4</v>
      </c>
      <c r="K1053" s="41" t="s">
        <v>558</v>
      </c>
      <c r="L1053" s="42" t="str">
        <f t="shared" si="115" ref="L1053:L1116">A1053&amp;"-"&amp;C1053&amp;"-"&amp;F1053&amp;"-loc"&amp;E1053</f>
        <v>tw-h-75-shl-loc3</v>
      </c>
      <c r="M1053" s="42">
        <f t="shared" si="116" ref="M1053:M1116">INDEX($AQ$4:$AQ$103,C1053)</f>
        <v>6</v>
      </c>
      <c r="N1053" s="41">
        <v>1</v>
      </c>
      <c r="O1053" s="43">
        <v>1</v>
      </c>
      <c r="Q1053" s="48">
        <v>450</v>
      </c>
    </row>
    <row r="1054" spans="1:17" ht="16.5">
      <c r="A1054" s="45" t="s">
        <v>1750</v>
      </c>
      <c r="B1054" s="45">
        <f t="shared" si="111"/>
        <v>4207610</v>
      </c>
      <c r="C1054" s="74">
        <v>76</v>
      </c>
      <c r="D1054" s="35">
        <f t="shared" si="112"/>
        <v>42076</v>
      </c>
      <c r="E1054" s="36">
        <v>1</v>
      </c>
      <c r="F1054" s="44" t="s">
        <v>820</v>
      </c>
      <c r="G1054" s="44" t="s">
        <v>175</v>
      </c>
      <c r="H1054" s="36">
        <f t="shared" si="113"/>
        <v>105</v>
      </c>
      <c r="I1054" s="36">
        <f t="shared" si="114"/>
        <v>14</v>
      </c>
      <c r="J1054" s="36">
        <v>4</v>
      </c>
      <c r="K1054" s="36" t="s">
        <v>515</v>
      </c>
      <c r="L1054" s="36" t="str">
        <f t="shared" si="115"/>
        <v>tw-h-76-jlr-loc1</v>
      </c>
      <c r="M1054" s="36">
        <f t="shared" si="116"/>
        <v>6</v>
      </c>
      <c r="N1054" s="36">
        <v>1</v>
      </c>
      <c r="O1054" s="37">
        <v>1</v>
      </c>
      <c r="Q1054" s="48">
        <v>451</v>
      </c>
    </row>
    <row r="1055" spans="1:17" ht="16.5">
      <c r="A1055" s="45" t="s">
        <v>1750</v>
      </c>
      <c r="B1055" s="45">
        <f t="shared" si="111"/>
        <v>4207611</v>
      </c>
      <c r="C1055" s="74">
        <v>76</v>
      </c>
      <c r="D1055" s="38">
        <f t="shared" si="112"/>
        <v>42076</v>
      </c>
      <c r="E1055" s="25">
        <v>1</v>
      </c>
      <c r="F1055" s="26" t="s">
        <v>821</v>
      </c>
      <c r="G1055" s="26" t="s">
        <v>532</v>
      </c>
      <c r="H1055" s="25">
        <f t="shared" si="113"/>
        <v>105</v>
      </c>
      <c r="I1055" s="25">
        <f t="shared" si="114"/>
        <v>14</v>
      </c>
      <c r="J1055" s="25">
        <v>4</v>
      </c>
      <c r="K1055" s="25" t="s">
        <v>555</v>
      </c>
      <c r="L1055" s="25" t="str">
        <f t="shared" si="115"/>
        <v>tw-h-76-shl-loc1</v>
      </c>
      <c r="M1055" s="25">
        <f t="shared" si="116"/>
        <v>6</v>
      </c>
      <c r="N1055" s="25">
        <v>1</v>
      </c>
      <c r="O1055" s="39">
        <v>1</v>
      </c>
      <c r="Q1055" s="48">
        <v>452</v>
      </c>
    </row>
    <row r="1056" spans="1:17" ht="16.5">
      <c r="A1056" s="45" t="s">
        <v>1750</v>
      </c>
      <c r="B1056" s="45">
        <f t="shared" si="111"/>
        <v>4207620</v>
      </c>
      <c r="C1056" s="74">
        <v>76</v>
      </c>
      <c r="D1056" s="38">
        <f t="shared" si="112"/>
        <v>42076</v>
      </c>
      <c r="E1056" s="25">
        <v>2</v>
      </c>
      <c r="F1056" s="26" t="s">
        <v>820</v>
      </c>
      <c r="G1056" s="26" t="s">
        <v>514</v>
      </c>
      <c r="H1056" s="25">
        <f t="shared" si="113"/>
        <v>105</v>
      </c>
      <c r="I1056" s="25">
        <f t="shared" si="114"/>
        <v>14</v>
      </c>
      <c r="J1056" s="25">
        <v>4</v>
      </c>
      <c r="K1056" s="25" t="s">
        <v>1507</v>
      </c>
      <c r="L1056" s="53" t="str">
        <f t="shared" si="115"/>
        <v>tw-h-76-jlr-loc2</v>
      </c>
      <c r="M1056" s="53">
        <f t="shared" si="116"/>
        <v>6</v>
      </c>
      <c r="N1056" s="25">
        <v>1</v>
      </c>
      <c r="O1056" s="39">
        <v>1</v>
      </c>
      <c r="Q1056" s="48">
        <v>453</v>
      </c>
    </row>
    <row r="1057" spans="1:17" ht="16.5">
      <c r="A1057" s="45" t="s">
        <v>1750</v>
      </c>
      <c r="B1057" s="45">
        <f t="shared" si="111"/>
        <v>4207621</v>
      </c>
      <c r="C1057" s="74">
        <v>76</v>
      </c>
      <c r="D1057" s="38">
        <f t="shared" si="112"/>
        <v>42076</v>
      </c>
      <c r="E1057" s="25">
        <v>2</v>
      </c>
      <c r="F1057" s="26" t="s">
        <v>821</v>
      </c>
      <c r="G1057" s="26" t="s">
        <v>531</v>
      </c>
      <c r="H1057" s="25">
        <f t="shared" si="113"/>
        <v>105</v>
      </c>
      <c r="I1057" s="25">
        <f t="shared" si="114"/>
        <v>14</v>
      </c>
      <c r="J1057" s="25">
        <v>4</v>
      </c>
      <c r="K1057" s="25" t="s">
        <v>554</v>
      </c>
      <c r="L1057" s="53" t="str">
        <f t="shared" si="115"/>
        <v>tw-h-76-shl-loc2</v>
      </c>
      <c r="M1057" s="53">
        <f t="shared" si="116"/>
        <v>6</v>
      </c>
      <c r="N1057" s="25">
        <v>1</v>
      </c>
      <c r="O1057" s="39">
        <v>1</v>
      </c>
      <c r="Q1057" s="48">
        <v>454</v>
      </c>
    </row>
    <row r="1058" spans="1:17" ht="16.5">
      <c r="A1058" s="45" t="s">
        <v>1750</v>
      </c>
      <c r="B1058" s="45">
        <f t="shared" si="111"/>
        <v>4207630</v>
      </c>
      <c r="C1058" s="74">
        <v>76</v>
      </c>
      <c r="D1058" s="38">
        <f t="shared" si="112"/>
        <v>42076</v>
      </c>
      <c r="E1058" s="25">
        <v>3</v>
      </c>
      <c r="F1058" s="26" t="s">
        <v>820</v>
      </c>
      <c r="G1058" s="26" t="s">
        <v>516</v>
      </c>
      <c r="H1058" s="25">
        <f t="shared" si="113"/>
        <v>105</v>
      </c>
      <c r="I1058" s="25">
        <f t="shared" si="114"/>
        <v>13</v>
      </c>
      <c r="J1058" s="25">
        <v>4</v>
      </c>
      <c r="K1058" s="25" t="s">
        <v>518</v>
      </c>
      <c r="L1058" s="56" t="str">
        <f t="shared" si="115"/>
        <v>tw-h-76-jlr-loc3</v>
      </c>
      <c r="M1058" s="56">
        <f t="shared" si="116"/>
        <v>6</v>
      </c>
      <c r="N1058" s="25">
        <v>1</v>
      </c>
      <c r="O1058" s="39">
        <v>1</v>
      </c>
      <c r="Q1058" s="48">
        <v>455</v>
      </c>
    </row>
    <row r="1059" spans="1:17" ht="17.25">
      <c r="A1059" s="45" t="s">
        <v>1750</v>
      </c>
      <c r="B1059" s="45">
        <f t="shared" si="111"/>
        <v>4207631</v>
      </c>
      <c r="C1059" s="74">
        <v>76</v>
      </c>
      <c r="D1059" s="40">
        <f t="shared" si="112"/>
        <v>42076</v>
      </c>
      <c r="E1059" s="41">
        <v>3</v>
      </c>
      <c r="F1059" s="42" t="s">
        <v>821</v>
      </c>
      <c r="G1059" s="42" t="s">
        <v>536</v>
      </c>
      <c r="H1059" s="41">
        <f t="shared" si="113"/>
        <v>105</v>
      </c>
      <c r="I1059" s="41">
        <f t="shared" si="114"/>
        <v>13</v>
      </c>
      <c r="J1059" s="41">
        <v>4</v>
      </c>
      <c r="K1059" s="41" t="s">
        <v>559</v>
      </c>
      <c r="L1059" s="42" t="str">
        <f t="shared" si="115"/>
        <v>tw-h-76-shl-loc3</v>
      </c>
      <c r="M1059" s="42">
        <f t="shared" si="116"/>
        <v>6</v>
      </c>
      <c r="N1059" s="41">
        <v>1</v>
      </c>
      <c r="O1059" s="43">
        <v>1</v>
      </c>
      <c r="Q1059" s="48">
        <v>456</v>
      </c>
    </row>
    <row r="1060" spans="1:17" ht="16.5">
      <c r="A1060" s="45" t="s">
        <v>1750</v>
      </c>
      <c r="B1060" s="45">
        <f t="shared" si="111"/>
        <v>4207710</v>
      </c>
      <c r="C1060" s="74">
        <v>77</v>
      </c>
      <c r="D1060" s="35">
        <f t="shared" si="112"/>
        <v>42077</v>
      </c>
      <c r="E1060" s="36">
        <v>1</v>
      </c>
      <c r="F1060" s="44" t="s">
        <v>820</v>
      </c>
      <c r="G1060" s="44" t="s">
        <v>175</v>
      </c>
      <c r="H1060" s="36">
        <f t="shared" si="113"/>
        <v>105</v>
      </c>
      <c r="I1060" s="36">
        <f t="shared" si="114"/>
        <v>14</v>
      </c>
      <c r="J1060" s="36">
        <v>4</v>
      </c>
      <c r="K1060" s="44" t="s">
        <v>175</v>
      </c>
      <c r="L1060" s="36" t="str">
        <f t="shared" si="115"/>
        <v>tw-h-77-jlr-loc1</v>
      </c>
      <c r="M1060" s="36">
        <f t="shared" si="116"/>
        <v>6</v>
      </c>
      <c r="N1060" s="36">
        <v>1</v>
      </c>
      <c r="O1060" s="37">
        <v>1</v>
      </c>
      <c r="Q1060" s="48">
        <v>457</v>
      </c>
    </row>
    <row r="1061" spans="1:17" ht="16.5">
      <c r="A1061" s="45" t="s">
        <v>1750</v>
      </c>
      <c r="B1061" s="45">
        <f t="shared" si="111"/>
        <v>4207711</v>
      </c>
      <c r="C1061" s="74">
        <v>77</v>
      </c>
      <c r="D1061" s="38">
        <f t="shared" si="112"/>
        <v>42077</v>
      </c>
      <c r="E1061" s="25">
        <v>1</v>
      </c>
      <c r="F1061" s="26" t="s">
        <v>821</v>
      </c>
      <c r="G1061" s="26" t="s">
        <v>532</v>
      </c>
      <c r="H1061" s="25">
        <f t="shared" si="113"/>
        <v>105</v>
      </c>
      <c r="I1061" s="25">
        <f t="shared" si="114"/>
        <v>14</v>
      </c>
      <c r="J1061" s="25">
        <v>4</v>
      </c>
      <c r="K1061" s="26" t="s">
        <v>550</v>
      </c>
      <c r="L1061" s="25" t="str">
        <f t="shared" si="115"/>
        <v>tw-h-77-shl-loc1</v>
      </c>
      <c r="M1061" s="25">
        <f t="shared" si="116"/>
        <v>6</v>
      </c>
      <c r="N1061" s="25">
        <v>1</v>
      </c>
      <c r="O1061" s="39">
        <v>1</v>
      </c>
      <c r="Q1061" s="48">
        <v>458</v>
      </c>
    </row>
    <row r="1062" spans="1:17" ht="16.5">
      <c r="A1062" s="45" t="s">
        <v>1750</v>
      </c>
      <c r="B1062" s="45">
        <f t="shared" si="111"/>
        <v>4207720</v>
      </c>
      <c r="C1062" s="74">
        <v>77</v>
      </c>
      <c r="D1062" s="38">
        <f t="shared" si="112"/>
        <v>42077</v>
      </c>
      <c r="E1062" s="25">
        <v>2</v>
      </c>
      <c r="F1062" s="26" t="s">
        <v>820</v>
      </c>
      <c r="G1062" s="26" t="s">
        <v>514</v>
      </c>
      <c r="H1062" s="25">
        <f t="shared" si="113"/>
        <v>105</v>
      </c>
      <c r="I1062" s="25">
        <f t="shared" si="114"/>
        <v>14</v>
      </c>
      <c r="J1062" s="25">
        <v>4</v>
      </c>
      <c r="K1062" s="26" t="s">
        <v>175</v>
      </c>
      <c r="L1062" s="53" t="str">
        <f t="shared" si="115"/>
        <v>tw-h-77-jlr-loc2</v>
      </c>
      <c r="M1062" s="53">
        <f t="shared" si="116"/>
        <v>6</v>
      </c>
      <c r="N1062" s="25">
        <v>1</v>
      </c>
      <c r="O1062" s="39">
        <v>1</v>
      </c>
      <c r="Q1062" s="48">
        <v>459</v>
      </c>
    </row>
    <row r="1063" spans="1:17" ht="16.5">
      <c r="A1063" s="45" t="s">
        <v>1750</v>
      </c>
      <c r="B1063" s="45">
        <f t="shared" si="111"/>
        <v>4207721</v>
      </c>
      <c r="C1063" s="74">
        <v>77</v>
      </c>
      <c r="D1063" s="38">
        <f t="shared" si="112"/>
        <v>42077</v>
      </c>
      <c r="E1063" s="25">
        <v>2</v>
      </c>
      <c r="F1063" s="26" t="s">
        <v>821</v>
      </c>
      <c r="G1063" s="26" t="s">
        <v>531</v>
      </c>
      <c r="H1063" s="25">
        <f t="shared" si="113"/>
        <v>105</v>
      </c>
      <c r="I1063" s="25">
        <f t="shared" si="114"/>
        <v>14</v>
      </c>
      <c r="J1063" s="25">
        <v>4</v>
      </c>
      <c r="K1063" s="26" t="s">
        <v>544</v>
      </c>
      <c r="L1063" s="53" t="str">
        <f t="shared" si="115"/>
        <v>tw-h-77-shl-loc2</v>
      </c>
      <c r="M1063" s="53">
        <f t="shared" si="116"/>
        <v>6</v>
      </c>
      <c r="N1063" s="25">
        <v>1</v>
      </c>
      <c r="O1063" s="39">
        <v>1</v>
      </c>
      <c r="Q1063" s="48">
        <v>460</v>
      </c>
    </row>
    <row r="1064" spans="1:17" ht="16.5">
      <c r="A1064" s="45" t="s">
        <v>1750</v>
      </c>
      <c r="B1064" s="45">
        <f t="shared" si="111"/>
        <v>4207730</v>
      </c>
      <c r="C1064" s="74">
        <v>77</v>
      </c>
      <c r="D1064" s="38">
        <f t="shared" si="112"/>
        <v>42077</v>
      </c>
      <c r="E1064" s="25">
        <v>3</v>
      </c>
      <c r="F1064" s="26" t="s">
        <v>820</v>
      </c>
      <c r="G1064" s="26" t="s">
        <v>516</v>
      </c>
      <c r="H1064" s="25">
        <f t="shared" si="113"/>
        <v>105</v>
      </c>
      <c r="I1064" s="25">
        <f t="shared" si="114"/>
        <v>14</v>
      </c>
      <c r="J1064" s="25">
        <v>4</v>
      </c>
      <c r="K1064" s="26" t="s">
        <v>517</v>
      </c>
      <c r="L1064" s="56" t="str">
        <f t="shared" si="115"/>
        <v>tw-h-77-jlr-loc3</v>
      </c>
      <c r="M1064" s="56">
        <f t="shared" si="116"/>
        <v>6</v>
      </c>
      <c r="N1064" s="25">
        <v>1</v>
      </c>
      <c r="O1064" s="39">
        <v>1</v>
      </c>
      <c r="Q1064" s="48">
        <v>461</v>
      </c>
    </row>
    <row r="1065" spans="1:17" ht="17.25">
      <c r="A1065" s="45" t="s">
        <v>1750</v>
      </c>
      <c r="B1065" s="45">
        <f t="shared" si="111"/>
        <v>4207731</v>
      </c>
      <c r="C1065" s="74">
        <v>77</v>
      </c>
      <c r="D1065" s="40">
        <f t="shared" si="112"/>
        <v>42077</v>
      </c>
      <c r="E1065" s="41">
        <v>3</v>
      </c>
      <c r="F1065" s="42" t="s">
        <v>821</v>
      </c>
      <c r="G1065" s="42" t="s">
        <v>536</v>
      </c>
      <c r="H1065" s="41">
        <f t="shared" si="113"/>
        <v>105</v>
      </c>
      <c r="I1065" s="41">
        <f t="shared" si="114"/>
        <v>14</v>
      </c>
      <c r="J1065" s="41">
        <v>4</v>
      </c>
      <c r="K1065" s="42" t="s">
        <v>558</v>
      </c>
      <c r="L1065" s="42" t="str">
        <f t="shared" si="115"/>
        <v>tw-h-77-shl-loc3</v>
      </c>
      <c r="M1065" s="42">
        <f t="shared" si="116"/>
        <v>6</v>
      </c>
      <c r="N1065" s="41">
        <v>1</v>
      </c>
      <c r="O1065" s="43">
        <v>1</v>
      </c>
      <c r="Q1065" s="48">
        <v>462</v>
      </c>
    </row>
    <row r="1066" spans="1:17" ht="16.5">
      <c r="A1066" s="45" t="s">
        <v>1750</v>
      </c>
      <c r="B1066" s="45">
        <f t="shared" si="111"/>
        <v>4207810</v>
      </c>
      <c r="C1066" s="74">
        <v>78</v>
      </c>
      <c r="D1066" s="35">
        <f t="shared" si="112"/>
        <v>42078</v>
      </c>
      <c r="E1066" s="36">
        <v>1</v>
      </c>
      <c r="F1066" s="44" t="s">
        <v>820</v>
      </c>
      <c r="G1066" s="44" t="s">
        <v>175</v>
      </c>
      <c r="H1066" s="36">
        <f t="shared" si="113"/>
        <v>106</v>
      </c>
      <c r="I1066" s="36">
        <f t="shared" si="114"/>
        <v>14</v>
      </c>
      <c r="J1066" s="36">
        <v>4</v>
      </c>
      <c r="K1066" s="44" t="s">
        <v>514</v>
      </c>
      <c r="L1066" s="36" t="str">
        <f t="shared" si="115"/>
        <v>tw-h-78-jlr-loc1</v>
      </c>
      <c r="M1066" s="36">
        <f t="shared" si="116"/>
        <v>6</v>
      </c>
      <c r="N1066" s="36">
        <v>1</v>
      </c>
      <c r="O1066" s="37">
        <v>1</v>
      </c>
      <c r="Q1066" s="48">
        <v>463</v>
      </c>
    </row>
    <row r="1067" spans="1:17" ht="16.5">
      <c r="A1067" s="45" t="s">
        <v>1750</v>
      </c>
      <c r="B1067" s="45">
        <f t="shared" si="111"/>
        <v>4207811</v>
      </c>
      <c r="C1067" s="74">
        <v>78</v>
      </c>
      <c r="D1067" s="38">
        <f t="shared" si="112"/>
        <v>42078</v>
      </c>
      <c r="E1067" s="25">
        <v>1</v>
      </c>
      <c r="F1067" s="26" t="s">
        <v>821</v>
      </c>
      <c r="G1067" s="26" t="s">
        <v>532</v>
      </c>
      <c r="H1067" s="25">
        <f t="shared" si="113"/>
        <v>106</v>
      </c>
      <c r="I1067" s="25">
        <f t="shared" si="114"/>
        <v>14</v>
      </c>
      <c r="J1067" s="25">
        <v>4</v>
      </c>
      <c r="K1067" s="25" t="s">
        <v>542</v>
      </c>
      <c r="L1067" s="25" t="str">
        <f t="shared" si="115"/>
        <v>tw-h-78-shl-loc1</v>
      </c>
      <c r="M1067" s="25">
        <f t="shared" si="116"/>
        <v>6</v>
      </c>
      <c r="N1067" s="25">
        <v>1</v>
      </c>
      <c r="O1067" s="39">
        <v>1</v>
      </c>
      <c r="Q1067" s="48">
        <v>464</v>
      </c>
    </row>
    <row r="1068" spans="1:17" ht="16.5">
      <c r="A1068" s="45" t="s">
        <v>1750</v>
      </c>
      <c r="B1068" s="45">
        <f t="shared" si="111"/>
        <v>4207820</v>
      </c>
      <c r="C1068" s="74">
        <v>78</v>
      </c>
      <c r="D1068" s="38">
        <f t="shared" si="112"/>
        <v>42078</v>
      </c>
      <c r="E1068" s="25">
        <v>2</v>
      </c>
      <c r="F1068" s="26" t="s">
        <v>820</v>
      </c>
      <c r="G1068" s="26" t="s">
        <v>514</v>
      </c>
      <c r="H1068" s="25">
        <f t="shared" si="113"/>
        <v>106</v>
      </c>
      <c r="I1068" s="25">
        <f t="shared" si="114"/>
        <v>14</v>
      </c>
      <c r="J1068" s="25">
        <v>4</v>
      </c>
      <c r="K1068" s="25" t="s">
        <v>513</v>
      </c>
      <c r="L1068" s="53" t="str">
        <f t="shared" si="115"/>
        <v>tw-h-78-jlr-loc2</v>
      </c>
      <c r="M1068" s="53">
        <f t="shared" si="116"/>
        <v>6</v>
      </c>
      <c r="N1068" s="25">
        <v>1</v>
      </c>
      <c r="O1068" s="39">
        <v>1</v>
      </c>
      <c r="Q1068" s="48">
        <v>465</v>
      </c>
    </row>
    <row r="1069" spans="1:17" ht="16.5">
      <c r="A1069" s="45" t="s">
        <v>1750</v>
      </c>
      <c r="B1069" s="45">
        <f t="shared" si="111"/>
        <v>4207821</v>
      </c>
      <c r="C1069" s="74">
        <v>78</v>
      </c>
      <c r="D1069" s="38">
        <f t="shared" si="112"/>
        <v>42078</v>
      </c>
      <c r="E1069" s="25">
        <v>2</v>
      </c>
      <c r="F1069" s="26" t="s">
        <v>821</v>
      </c>
      <c r="G1069" s="26" t="s">
        <v>531</v>
      </c>
      <c r="H1069" s="25">
        <f t="shared" si="113"/>
        <v>106</v>
      </c>
      <c r="I1069" s="25">
        <f t="shared" si="114"/>
        <v>14</v>
      </c>
      <c r="J1069" s="25">
        <v>4</v>
      </c>
      <c r="K1069" s="25" t="s">
        <v>547</v>
      </c>
      <c r="L1069" s="53" t="str">
        <f t="shared" si="115"/>
        <v>tw-h-78-shl-loc2</v>
      </c>
      <c r="M1069" s="53">
        <f t="shared" si="116"/>
        <v>6</v>
      </c>
      <c r="N1069" s="25">
        <v>1</v>
      </c>
      <c r="O1069" s="39">
        <v>1</v>
      </c>
      <c r="Q1069" s="48">
        <v>466</v>
      </c>
    </row>
    <row r="1070" spans="1:17" ht="16.5">
      <c r="A1070" s="45" t="s">
        <v>1750</v>
      </c>
      <c r="B1070" s="45">
        <f t="shared" si="111"/>
        <v>4207830</v>
      </c>
      <c r="C1070" s="74">
        <v>78</v>
      </c>
      <c r="D1070" s="38">
        <f t="shared" si="112"/>
        <v>42078</v>
      </c>
      <c r="E1070" s="25">
        <v>3</v>
      </c>
      <c r="F1070" s="26" t="s">
        <v>820</v>
      </c>
      <c r="G1070" s="26" t="s">
        <v>516</v>
      </c>
      <c r="H1070" s="25">
        <f t="shared" si="113"/>
        <v>106</v>
      </c>
      <c r="I1070" s="25">
        <f t="shared" si="114"/>
        <v>14</v>
      </c>
      <c r="J1070" s="25">
        <v>4</v>
      </c>
      <c r="K1070" s="26" t="s">
        <v>175</v>
      </c>
      <c r="L1070" s="56" t="str">
        <f t="shared" si="115"/>
        <v>tw-h-78-jlr-loc3</v>
      </c>
      <c r="M1070" s="56">
        <f t="shared" si="116"/>
        <v>6</v>
      </c>
      <c r="N1070" s="25">
        <v>1</v>
      </c>
      <c r="O1070" s="39">
        <v>1</v>
      </c>
      <c r="Q1070" s="48">
        <v>467</v>
      </c>
    </row>
    <row r="1071" spans="1:17" ht="17.25">
      <c r="A1071" s="45" t="s">
        <v>1750</v>
      </c>
      <c r="B1071" s="45">
        <f t="shared" si="111"/>
        <v>4207831</v>
      </c>
      <c r="C1071" s="74">
        <v>78</v>
      </c>
      <c r="D1071" s="40">
        <f t="shared" si="112"/>
        <v>42078</v>
      </c>
      <c r="E1071" s="41">
        <v>3</v>
      </c>
      <c r="F1071" s="42" t="s">
        <v>821</v>
      </c>
      <c r="G1071" s="42" t="s">
        <v>536</v>
      </c>
      <c r="H1071" s="41">
        <f t="shared" si="113"/>
        <v>106</v>
      </c>
      <c r="I1071" s="41">
        <f t="shared" si="114"/>
        <v>14</v>
      </c>
      <c r="J1071" s="41">
        <v>4</v>
      </c>
      <c r="K1071" s="41" t="s">
        <v>551</v>
      </c>
      <c r="L1071" s="42" t="str">
        <f t="shared" si="115"/>
        <v>tw-h-78-shl-loc3</v>
      </c>
      <c r="M1071" s="42">
        <f t="shared" si="116"/>
        <v>6</v>
      </c>
      <c r="N1071" s="41">
        <v>1</v>
      </c>
      <c r="O1071" s="43">
        <v>1</v>
      </c>
      <c r="Q1071" s="48">
        <v>468</v>
      </c>
    </row>
    <row r="1072" spans="1:17" ht="16.5">
      <c r="A1072" s="45" t="s">
        <v>1750</v>
      </c>
      <c r="B1072" s="45">
        <f t="shared" si="111"/>
        <v>4207910</v>
      </c>
      <c r="C1072" s="74">
        <v>79</v>
      </c>
      <c r="D1072" s="35">
        <f t="shared" si="112"/>
        <v>42079</v>
      </c>
      <c r="E1072" s="36">
        <v>1</v>
      </c>
      <c r="F1072" s="44" t="s">
        <v>820</v>
      </c>
      <c r="G1072" s="44" t="s">
        <v>175</v>
      </c>
      <c r="H1072" s="36">
        <f t="shared" si="113"/>
        <v>107</v>
      </c>
      <c r="I1072" s="36">
        <f t="shared" si="114"/>
        <v>14</v>
      </c>
      <c r="J1072" s="36">
        <v>4</v>
      </c>
      <c r="K1072" s="44" t="s">
        <v>511</v>
      </c>
      <c r="L1072" s="36" t="str">
        <f t="shared" si="115"/>
        <v>tw-h-79-jlr-loc1</v>
      </c>
      <c r="M1072" s="36">
        <f t="shared" si="116"/>
        <v>6</v>
      </c>
      <c r="N1072" s="36">
        <v>1</v>
      </c>
      <c r="O1072" s="37">
        <v>1</v>
      </c>
      <c r="Q1072" s="48">
        <v>469</v>
      </c>
    </row>
    <row r="1073" spans="1:17" ht="16.5">
      <c r="A1073" s="45" t="s">
        <v>1750</v>
      </c>
      <c r="B1073" s="45">
        <f t="shared" si="111"/>
        <v>4207911</v>
      </c>
      <c r="C1073" s="74">
        <v>79</v>
      </c>
      <c r="D1073" s="38">
        <f t="shared" si="112"/>
        <v>42079</v>
      </c>
      <c r="E1073" s="25">
        <v>1</v>
      </c>
      <c r="F1073" s="26" t="s">
        <v>821</v>
      </c>
      <c r="G1073" s="26" t="s">
        <v>532</v>
      </c>
      <c r="H1073" s="25">
        <f t="shared" si="113"/>
        <v>107</v>
      </c>
      <c r="I1073" s="25">
        <f t="shared" si="114"/>
        <v>14</v>
      </c>
      <c r="J1073" s="25">
        <v>4</v>
      </c>
      <c r="K1073" s="26" t="s">
        <v>543</v>
      </c>
      <c r="L1073" s="25" t="str">
        <f t="shared" si="115"/>
        <v>tw-h-79-shl-loc1</v>
      </c>
      <c r="M1073" s="25">
        <f t="shared" si="116"/>
        <v>6</v>
      </c>
      <c r="N1073" s="25">
        <v>1</v>
      </c>
      <c r="O1073" s="39">
        <v>1</v>
      </c>
      <c r="Q1073" s="48">
        <v>470</v>
      </c>
    </row>
    <row r="1074" spans="1:17" ht="16.5">
      <c r="A1074" s="45" t="s">
        <v>1750</v>
      </c>
      <c r="B1074" s="45">
        <f t="shared" si="111"/>
        <v>4207920</v>
      </c>
      <c r="C1074" s="74">
        <v>79</v>
      </c>
      <c r="D1074" s="38">
        <f t="shared" si="112"/>
        <v>42079</v>
      </c>
      <c r="E1074" s="25">
        <v>2</v>
      </c>
      <c r="F1074" s="26" t="s">
        <v>820</v>
      </c>
      <c r="G1074" s="26" t="s">
        <v>514</v>
      </c>
      <c r="H1074" s="25">
        <f t="shared" si="113"/>
        <v>107</v>
      </c>
      <c r="I1074" s="25">
        <f t="shared" si="114"/>
        <v>14</v>
      </c>
      <c r="J1074" s="25">
        <v>4</v>
      </c>
      <c r="K1074" s="26" t="s">
        <v>1511</v>
      </c>
      <c r="L1074" s="53" t="str">
        <f t="shared" si="115"/>
        <v>tw-h-79-jlr-loc2</v>
      </c>
      <c r="M1074" s="53">
        <f t="shared" si="116"/>
        <v>6</v>
      </c>
      <c r="N1074" s="25">
        <v>1</v>
      </c>
      <c r="O1074" s="39">
        <v>1</v>
      </c>
      <c r="Q1074" s="48">
        <v>471</v>
      </c>
    </row>
    <row r="1075" spans="1:17" ht="16.5">
      <c r="A1075" s="45" t="s">
        <v>1750</v>
      </c>
      <c r="B1075" s="45">
        <f t="shared" si="111"/>
        <v>4207921</v>
      </c>
      <c r="C1075" s="74">
        <v>79</v>
      </c>
      <c r="D1075" s="38">
        <f t="shared" si="112"/>
        <v>42079</v>
      </c>
      <c r="E1075" s="25">
        <v>2</v>
      </c>
      <c r="F1075" s="26" t="s">
        <v>821</v>
      </c>
      <c r="G1075" s="26" t="s">
        <v>531</v>
      </c>
      <c r="H1075" s="25">
        <f t="shared" si="113"/>
        <v>107</v>
      </c>
      <c r="I1075" s="25">
        <f t="shared" si="114"/>
        <v>14</v>
      </c>
      <c r="J1075" s="25">
        <v>4</v>
      </c>
      <c r="K1075" s="26" t="s">
        <v>546</v>
      </c>
      <c r="L1075" s="53" t="str">
        <f t="shared" si="115"/>
        <v>tw-h-79-shl-loc2</v>
      </c>
      <c r="M1075" s="53">
        <f t="shared" si="116"/>
        <v>6</v>
      </c>
      <c r="N1075" s="25">
        <v>1</v>
      </c>
      <c r="O1075" s="39">
        <v>1</v>
      </c>
      <c r="Q1075" s="48">
        <v>472</v>
      </c>
    </row>
    <row r="1076" spans="1:17" ht="16.5">
      <c r="A1076" s="45" t="s">
        <v>1750</v>
      </c>
      <c r="B1076" s="45">
        <f t="shared" si="111"/>
        <v>4207930</v>
      </c>
      <c r="C1076" s="74">
        <v>79</v>
      </c>
      <c r="D1076" s="38">
        <f t="shared" si="112"/>
        <v>42079</v>
      </c>
      <c r="E1076" s="25">
        <v>3</v>
      </c>
      <c r="F1076" s="26" t="s">
        <v>820</v>
      </c>
      <c r="G1076" s="26" t="s">
        <v>516</v>
      </c>
      <c r="H1076" s="25">
        <f t="shared" si="113"/>
        <v>107</v>
      </c>
      <c r="I1076" s="25">
        <f t="shared" si="114"/>
        <v>14</v>
      </c>
      <c r="J1076" s="25">
        <v>4</v>
      </c>
      <c r="K1076" s="26" t="s">
        <v>520</v>
      </c>
      <c r="L1076" s="56" t="str">
        <f t="shared" si="115"/>
        <v>tw-h-79-jlr-loc3</v>
      </c>
      <c r="M1076" s="56">
        <f t="shared" si="116"/>
        <v>6</v>
      </c>
      <c r="N1076" s="25">
        <v>1</v>
      </c>
      <c r="O1076" s="39">
        <v>1</v>
      </c>
      <c r="Q1076" s="48">
        <v>473</v>
      </c>
    </row>
    <row r="1077" spans="1:17" ht="17.25">
      <c r="A1077" s="45" t="s">
        <v>1750</v>
      </c>
      <c r="B1077" s="45">
        <f t="shared" si="111"/>
        <v>4207931</v>
      </c>
      <c r="C1077" s="74">
        <v>79</v>
      </c>
      <c r="D1077" s="40">
        <f t="shared" si="112"/>
        <v>42079</v>
      </c>
      <c r="E1077" s="41">
        <v>3</v>
      </c>
      <c r="F1077" s="42" t="s">
        <v>821</v>
      </c>
      <c r="G1077" s="42" t="s">
        <v>536</v>
      </c>
      <c r="H1077" s="41">
        <f t="shared" si="113"/>
        <v>107</v>
      </c>
      <c r="I1077" s="41">
        <f t="shared" si="114"/>
        <v>14</v>
      </c>
      <c r="J1077" s="41">
        <v>4</v>
      </c>
      <c r="K1077" s="42" t="s">
        <v>561</v>
      </c>
      <c r="L1077" s="42" t="str">
        <f t="shared" si="115"/>
        <v>tw-h-79-shl-loc3</v>
      </c>
      <c r="M1077" s="42">
        <f t="shared" si="116"/>
        <v>6</v>
      </c>
      <c r="N1077" s="41">
        <v>1</v>
      </c>
      <c r="O1077" s="43">
        <v>1</v>
      </c>
      <c r="Q1077" s="48">
        <v>474</v>
      </c>
    </row>
    <row r="1078" spans="1:17" ht="16.5">
      <c r="A1078" s="45" t="s">
        <v>1750</v>
      </c>
      <c r="B1078" s="45">
        <f t="shared" si="111"/>
        <v>4208010</v>
      </c>
      <c r="C1078" s="74">
        <v>80</v>
      </c>
      <c r="D1078" s="35">
        <f t="shared" si="112"/>
        <v>42080</v>
      </c>
      <c r="E1078" s="36">
        <v>1</v>
      </c>
      <c r="F1078" s="44" t="s">
        <v>820</v>
      </c>
      <c r="G1078" s="44" t="s">
        <v>175</v>
      </c>
      <c r="H1078" s="36">
        <f t="shared" si="113"/>
        <v>107</v>
      </c>
      <c r="I1078" s="36">
        <f t="shared" si="114"/>
        <v>14</v>
      </c>
      <c r="J1078" s="36">
        <v>5</v>
      </c>
      <c r="K1078" s="44" t="s">
        <v>518</v>
      </c>
      <c r="L1078" s="36" t="str">
        <f t="shared" si="115"/>
        <v>tw-h-80-jlr-loc1</v>
      </c>
      <c r="M1078" s="36">
        <f t="shared" si="116"/>
        <v>7</v>
      </c>
      <c r="N1078" s="36">
        <v>1</v>
      </c>
      <c r="O1078" s="37">
        <v>1</v>
      </c>
      <c r="Q1078" s="48">
        <v>475</v>
      </c>
    </row>
    <row r="1079" spans="1:17" ht="16.5">
      <c r="A1079" s="45" t="s">
        <v>1750</v>
      </c>
      <c r="B1079" s="45">
        <f t="shared" si="111"/>
        <v>4208011</v>
      </c>
      <c r="C1079" s="74">
        <v>80</v>
      </c>
      <c r="D1079" s="38">
        <f t="shared" si="112"/>
        <v>42080</v>
      </c>
      <c r="E1079" s="25">
        <v>1</v>
      </c>
      <c r="F1079" s="26" t="s">
        <v>821</v>
      </c>
      <c r="G1079" s="26" t="s">
        <v>532</v>
      </c>
      <c r="H1079" s="25">
        <f t="shared" si="113"/>
        <v>107</v>
      </c>
      <c r="I1079" s="25">
        <f t="shared" si="114"/>
        <v>14</v>
      </c>
      <c r="J1079" s="25">
        <v>5</v>
      </c>
      <c r="K1079" s="26" t="s">
        <v>559</v>
      </c>
      <c r="L1079" s="25" t="str">
        <f t="shared" si="115"/>
        <v>tw-h-80-shl-loc1</v>
      </c>
      <c r="M1079" s="25">
        <f t="shared" si="116"/>
        <v>7</v>
      </c>
      <c r="N1079" s="25">
        <v>1</v>
      </c>
      <c r="O1079" s="39">
        <v>1</v>
      </c>
      <c r="Q1079" s="48">
        <v>476</v>
      </c>
    </row>
    <row r="1080" spans="1:17" ht="16.5">
      <c r="A1080" s="45" t="s">
        <v>1750</v>
      </c>
      <c r="B1080" s="45">
        <f t="shared" si="111"/>
        <v>4208020</v>
      </c>
      <c r="C1080" s="74">
        <v>80</v>
      </c>
      <c r="D1080" s="38">
        <f t="shared" si="112"/>
        <v>42080</v>
      </c>
      <c r="E1080" s="25">
        <v>2</v>
      </c>
      <c r="F1080" s="26" t="s">
        <v>820</v>
      </c>
      <c r="G1080" s="26" t="s">
        <v>514</v>
      </c>
      <c r="H1080" s="25">
        <f t="shared" si="113"/>
        <v>107</v>
      </c>
      <c r="I1080" s="25">
        <f t="shared" si="114"/>
        <v>14</v>
      </c>
      <c r="J1080" s="25">
        <v>5</v>
      </c>
      <c r="K1080" s="25" t="s">
        <v>1507</v>
      </c>
      <c r="L1080" s="53" t="str">
        <f t="shared" si="115"/>
        <v>tw-h-80-jlr-loc2</v>
      </c>
      <c r="M1080" s="53">
        <f t="shared" si="116"/>
        <v>7</v>
      </c>
      <c r="N1080" s="25">
        <v>1</v>
      </c>
      <c r="O1080" s="39">
        <v>1</v>
      </c>
      <c r="Q1080" s="48">
        <v>477</v>
      </c>
    </row>
    <row r="1081" spans="1:17" ht="16.5">
      <c r="A1081" s="45" t="s">
        <v>1750</v>
      </c>
      <c r="B1081" s="45">
        <f t="shared" si="111"/>
        <v>4208021</v>
      </c>
      <c r="C1081" s="74">
        <v>80</v>
      </c>
      <c r="D1081" s="38">
        <f t="shared" si="112"/>
        <v>42080</v>
      </c>
      <c r="E1081" s="25">
        <v>2</v>
      </c>
      <c r="F1081" s="26" t="s">
        <v>821</v>
      </c>
      <c r="G1081" s="26" t="s">
        <v>531</v>
      </c>
      <c r="H1081" s="25">
        <f t="shared" si="113"/>
        <v>107</v>
      </c>
      <c r="I1081" s="25">
        <f t="shared" si="114"/>
        <v>14</v>
      </c>
      <c r="J1081" s="25">
        <v>5</v>
      </c>
      <c r="K1081" s="25" t="s">
        <v>554</v>
      </c>
      <c r="L1081" s="53" t="str">
        <f t="shared" si="115"/>
        <v>tw-h-80-shl-loc2</v>
      </c>
      <c r="M1081" s="53">
        <f t="shared" si="116"/>
        <v>7</v>
      </c>
      <c r="N1081" s="25">
        <v>1</v>
      </c>
      <c r="O1081" s="39">
        <v>1</v>
      </c>
      <c r="Q1081" s="48">
        <v>478</v>
      </c>
    </row>
    <row r="1082" spans="1:17" ht="16.5">
      <c r="A1082" s="45" t="s">
        <v>1750</v>
      </c>
      <c r="B1082" s="45">
        <f t="shared" si="111"/>
        <v>4208030</v>
      </c>
      <c r="C1082" s="74">
        <v>80</v>
      </c>
      <c r="D1082" s="38">
        <f t="shared" si="112"/>
        <v>42080</v>
      </c>
      <c r="E1082" s="25">
        <v>3</v>
      </c>
      <c r="F1082" s="26" t="s">
        <v>820</v>
      </c>
      <c r="G1082" s="26" t="s">
        <v>516</v>
      </c>
      <c r="H1082" s="25">
        <f t="shared" si="113"/>
        <v>107</v>
      </c>
      <c r="I1082" s="25">
        <f t="shared" si="114"/>
        <v>14</v>
      </c>
      <c r="J1082" s="25">
        <v>5</v>
      </c>
      <c r="K1082" s="26" t="s">
        <v>515</v>
      </c>
      <c r="L1082" s="56" t="str">
        <f t="shared" si="115"/>
        <v>tw-h-80-jlr-loc3</v>
      </c>
      <c r="M1082" s="56">
        <f t="shared" si="116"/>
        <v>7</v>
      </c>
      <c r="N1082" s="25">
        <v>1</v>
      </c>
      <c r="O1082" s="39">
        <v>1</v>
      </c>
      <c r="Q1082" s="48">
        <v>479</v>
      </c>
    </row>
    <row r="1083" spans="1:17" ht="17.25">
      <c r="A1083" s="45" t="s">
        <v>1750</v>
      </c>
      <c r="B1083" s="45">
        <f t="shared" si="111"/>
        <v>4208031</v>
      </c>
      <c r="C1083" s="74">
        <v>80</v>
      </c>
      <c r="D1083" s="40">
        <f t="shared" si="112"/>
        <v>42080</v>
      </c>
      <c r="E1083" s="41">
        <v>3</v>
      </c>
      <c r="F1083" s="42" t="s">
        <v>821</v>
      </c>
      <c r="G1083" s="42" t="s">
        <v>536</v>
      </c>
      <c r="H1083" s="41">
        <f t="shared" si="113"/>
        <v>107</v>
      </c>
      <c r="I1083" s="41">
        <f t="shared" si="114"/>
        <v>14</v>
      </c>
      <c r="J1083" s="41">
        <v>5</v>
      </c>
      <c r="K1083" s="42" t="s">
        <v>555</v>
      </c>
      <c r="L1083" s="42" t="str">
        <f t="shared" si="115"/>
        <v>tw-h-80-shl-loc3</v>
      </c>
      <c r="M1083" s="42">
        <f t="shared" si="116"/>
        <v>7</v>
      </c>
      <c r="N1083" s="41">
        <v>1</v>
      </c>
      <c r="O1083" s="43">
        <v>1</v>
      </c>
      <c r="Q1083" s="48">
        <v>480</v>
      </c>
    </row>
    <row r="1084" spans="1:17" ht="16.5">
      <c r="A1084" s="45" t="s">
        <v>1750</v>
      </c>
      <c r="B1084" s="45">
        <f t="shared" si="111"/>
        <v>4208110</v>
      </c>
      <c r="C1084" s="74">
        <v>81</v>
      </c>
      <c r="D1084" s="35">
        <f t="shared" si="112"/>
        <v>42081</v>
      </c>
      <c r="E1084" s="36">
        <v>1</v>
      </c>
      <c r="F1084" s="44" t="s">
        <v>820</v>
      </c>
      <c r="G1084" s="44" t="s">
        <v>175</v>
      </c>
      <c r="H1084" s="36">
        <f t="shared" si="113"/>
        <v>108</v>
      </c>
      <c r="I1084" s="36">
        <f t="shared" si="114"/>
        <v>14</v>
      </c>
      <c r="J1084" s="36">
        <v>5</v>
      </c>
      <c r="K1084" s="36" t="s">
        <v>521</v>
      </c>
      <c r="L1084" s="36" t="str">
        <f t="shared" si="115"/>
        <v>tw-h-81-jlr-loc1</v>
      </c>
      <c r="M1084" s="36">
        <f t="shared" si="116"/>
        <v>7</v>
      </c>
      <c r="N1084" s="36">
        <v>1</v>
      </c>
      <c r="O1084" s="37">
        <v>1</v>
      </c>
      <c r="Q1084" s="48">
        <v>481</v>
      </c>
    </row>
    <row r="1085" spans="1:17" ht="16.5">
      <c r="A1085" s="45" t="s">
        <v>1750</v>
      </c>
      <c r="B1085" s="45">
        <f t="shared" si="111"/>
        <v>4208111</v>
      </c>
      <c r="C1085" s="74">
        <v>81</v>
      </c>
      <c r="D1085" s="38">
        <f t="shared" si="112"/>
        <v>42081</v>
      </c>
      <c r="E1085" s="25">
        <v>1</v>
      </c>
      <c r="F1085" s="26" t="s">
        <v>821</v>
      </c>
      <c r="G1085" s="26" t="s">
        <v>532</v>
      </c>
      <c r="H1085" s="25">
        <f t="shared" si="113"/>
        <v>108</v>
      </c>
      <c r="I1085" s="25">
        <f t="shared" si="114"/>
        <v>14</v>
      </c>
      <c r="J1085" s="25">
        <v>5</v>
      </c>
      <c r="K1085" s="25" t="s">
        <v>562</v>
      </c>
      <c r="L1085" s="25" t="str">
        <f t="shared" si="115"/>
        <v>tw-h-81-shl-loc1</v>
      </c>
      <c r="M1085" s="25">
        <f t="shared" si="116"/>
        <v>7</v>
      </c>
      <c r="N1085" s="25">
        <v>1</v>
      </c>
      <c r="O1085" s="39">
        <v>1</v>
      </c>
      <c r="Q1085" s="48">
        <v>482</v>
      </c>
    </row>
    <row r="1086" spans="1:17" ht="16.5">
      <c r="A1086" s="45" t="s">
        <v>1750</v>
      </c>
      <c r="B1086" s="45">
        <f t="shared" si="111"/>
        <v>4208120</v>
      </c>
      <c r="C1086" s="74">
        <v>81</v>
      </c>
      <c r="D1086" s="38">
        <f t="shared" si="112"/>
        <v>42081</v>
      </c>
      <c r="E1086" s="25">
        <v>2</v>
      </c>
      <c r="F1086" s="26" t="s">
        <v>820</v>
      </c>
      <c r="G1086" s="26" t="s">
        <v>514</v>
      </c>
      <c r="H1086" s="25">
        <f t="shared" si="113"/>
        <v>108</v>
      </c>
      <c r="I1086" s="25">
        <f t="shared" si="114"/>
        <v>14</v>
      </c>
      <c r="J1086" s="25">
        <v>5</v>
      </c>
      <c r="K1086" s="25" t="s">
        <v>511</v>
      </c>
      <c r="L1086" s="53" t="str">
        <f t="shared" si="115"/>
        <v>tw-h-81-jlr-loc2</v>
      </c>
      <c r="M1086" s="53">
        <f t="shared" si="116"/>
        <v>7</v>
      </c>
      <c r="N1086" s="25">
        <v>1</v>
      </c>
      <c r="O1086" s="39">
        <v>1</v>
      </c>
      <c r="Q1086" s="48">
        <v>483</v>
      </c>
    </row>
    <row r="1087" spans="1:17" ht="16.5">
      <c r="A1087" s="45" t="s">
        <v>1750</v>
      </c>
      <c r="B1087" s="45">
        <f t="shared" si="111"/>
        <v>4208121</v>
      </c>
      <c r="C1087" s="74">
        <v>81</v>
      </c>
      <c r="D1087" s="38">
        <f t="shared" si="112"/>
        <v>42081</v>
      </c>
      <c r="E1087" s="25">
        <v>2</v>
      </c>
      <c r="F1087" s="26" t="s">
        <v>821</v>
      </c>
      <c r="G1087" s="26" t="s">
        <v>531</v>
      </c>
      <c r="H1087" s="25">
        <f t="shared" si="113"/>
        <v>108</v>
      </c>
      <c r="I1087" s="25">
        <f t="shared" si="114"/>
        <v>14</v>
      </c>
      <c r="J1087" s="25">
        <v>5</v>
      </c>
      <c r="K1087" s="25" t="s">
        <v>550</v>
      </c>
      <c r="L1087" s="53" t="str">
        <f t="shared" si="115"/>
        <v>tw-h-81-shl-loc2</v>
      </c>
      <c r="M1087" s="53">
        <f t="shared" si="116"/>
        <v>7</v>
      </c>
      <c r="N1087" s="25">
        <v>1</v>
      </c>
      <c r="O1087" s="39">
        <v>1</v>
      </c>
      <c r="Q1087" s="48">
        <v>484</v>
      </c>
    </row>
    <row r="1088" spans="1:17" ht="16.5">
      <c r="A1088" s="45" t="s">
        <v>1750</v>
      </c>
      <c r="B1088" s="45">
        <f t="shared" si="111"/>
        <v>4208130</v>
      </c>
      <c r="C1088" s="74">
        <v>81</v>
      </c>
      <c r="D1088" s="38">
        <f t="shared" si="112"/>
        <v>42081</v>
      </c>
      <c r="E1088" s="25">
        <v>3</v>
      </c>
      <c r="F1088" s="26" t="s">
        <v>820</v>
      </c>
      <c r="G1088" s="26" t="s">
        <v>516</v>
      </c>
      <c r="H1088" s="25">
        <f t="shared" si="113"/>
        <v>108</v>
      </c>
      <c r="I1088" s="25">
        <f t="shared" si="114"/>
        <v>14</v>
      </c>
      <c r="J1088" s="25">
        <v>5</v>
      </c>
      <c r="K1088" s="25" t="s">
        <v>517</v>
      </c>
      <c r="L1088" s="56" t="str">
        <f t="shared" si="115"/>
        <v>tw-h-81-jlr-loc3</v>
      </c>
      <c r="M1088" s="56">
        <f t="shared" si="116"/>
        <v>7</v>
      </c>
      <c r="N1088" s="25">
        <v>1</v>
      </c>
      <c r="O1088" s="39">
        <v>1</v>
      </c>
      <c r="Q1088" s="48">
        <v>485</v>
      </c>
    </row>
    <row r="1089" spans="1:17" ht="17.25">
      <c r="A1089" s="45" t="s">
        <v>1750</v>
      </c>
      <c r="B1089" s="45">
        <f t="shared" si="111"/>
        <v>4208131</v>
      </c>
      <c r="C1089" s="74">
        <v>81</v>
      </c>
      <c r="D1089" s="40">
        <f t="shared" si="112"/>
        <v>42081</v>
      </c>
      <c r="E1089" s="41">
        <v>3</v>
      </c>
      <c r="F1089" s="42" t="s">
        <v>821</v>
      </c>
      <c r="G1089" s="42" t="s">
        <v>536</v>
      </c>
      <c r="H1089" s="41">
        <f t="shared" si="113"/>
        <v>108</v>
      </c>
      <c r="I1089" s="41">
        <f t="shared" si="114"/>
        <v>14</v>
      </c>
      <c r="J1089" s="41">
        <v>5</v>
      </c>
      <c r="K1089" s="41" t="s">
        <v>558</v>
      </c>
      <c r="L1089" s="42" t="str">
        <f t="shared" si="115"/>
        <v>tw-h-81-shl-loc3</v>
      </c>
      <c r="M1089" s="42">
        <f t="shared" si="116"/>
        <v>7</v>
      </c>
      <c r="N1089" s="41">
        <v>1</v>
      </c>
      <c r="O1089" s="43">
        <v>1</v>
      </c>
      <c r="Q1089" s="48">
        <v>486</v>
      </c>
    </row>
    <row r="1090" spans="1:17" ht="16.5">
      <c r="A1090" s="45" t="s">
        <v>1750</v>
      </c>
      <c r="B1090" s="45">
        <f t="shared" si="111"/>
        <v>4208210</v>
      </c>
      <c r="C1090" s="74">
        <v>82</v>
      </c>
      <c r="D1090" s="35">
        <f t="shared" si="112"/>
        <v>42082</v>
      </c>
      <c r="E1090" s="36">
        <v>1</v>
      </c>
      <c r="F1090" s="44" t="s">
        <v>820</v>
      </c>
      <c r="G1090" s="44" t="s">
        <v>175</v>
      </c>
      <c r="H1090" s="36">
        <f t="shared" si="113"/>
        <v>109</v>
      </c>
      <c r="I1090" s="36">
        <f t="shared" si="114"/>
        <v>14</v>
      </c>
      <c r="J1090" s="36">
        <v>5</v>
      </c>
      <c r="K1090" s="44" t="s">
        <v>1506</v>
      </c>
      <c r="L1090" s="36" t="str">
        <f t="shared" si="115"/>
        <v>tw-h-82-jlr-loc1</v>
      </c>
      <c r="M1090" s="36">
        <f t="shared" si="116"/>
        <v>7</v>
      </c>
      <c r="N1090" s="36">
        <v>1</v>
      </c>
      <c r="O1090" s="37">
        <v>1</v>
      </c>
      <c r="Q1090" s="48">
        <v>487</v>
      </c>
    </row>
    <row r="1091" spans="1:17" ht="16.5">
      <c r="A1091" s="45" t="s">
        <v>1750</v>
      </c>
      <c r="B1091" s="45">
        <f t="shared" si="111"/>
        <v>4208211</v>
      </c>
      <c r="C1091" s="74">
        <v>82</v>
      </c>
      <c r="D1091" s="38">
        <f t="shared" si="112"/>
        <v>42082</v>
      </c>
      <c r="E1091" s="25">
        <v>1</v>
      </c>
      <c r="F1091" s="26" t="s">
        <v>821</v>
      </c>
      <c r="G1091" s="26" t="s">
        <v>532</v>
      </c>
      <c r="H1091" s="25">
        <f t="shared" si="113"/>
        <v>109</v>
      </c>
      <c r="I1091" s="25">
        <f t="shared" si="114"/>
        <v>14</v>
      </c>
      <c r="J1091" s="25">
        <v>5</v>
      </c>
      <c r="K1091" s="26" t="s">
        <v>548</v>
      </c>
      <c r="L1091" s="25" t="str">
        <f t="shared" si="115"/>
        <v>tw-h-82-shl-loc1</v>
      </c>
      <c r="M1091" s="25">
        <f t="shared" si="116"/>
        <v>7</v>
      </c>
      <c r="N1091" s="25">
        <v>1</v>
      </c>
      <c r="O1091" s="39">
        <v>1</v>
      </c>
      <c r="Q1091" s="48">
        <v>488</v>
      </c>
    </row>
    <row r="1092" spans="1:17" ht="16.5">
      <c r="A1092" s="45" t="s">
        <v>1750</v>
      </c>
      <c r="B1092" s="45">
        <f t="shared" si="111"/>
        <v>4208220</v>
      </c>
      <c r="C1092" s="74">
        <v>82</v>
      </c>
      <c r="D1092" s="38">
        <f t="shared" si="112"/>
        <v>42082</v>
      </c>
      <c r="E1092" s="25">
        <v>2</v>
      </c>
      <c r="F1092" s="26" t="s">
        <v>820</v>
      </c>
      <c r="G1092" s="26" t="s">
        <v>514</v>
      </c>
      <c r="H1092" s="25">
        <f t="shared" si="113"/>
        <v>109</v>
      </c>
      <c r="I1092" s="25">
        <f t="shared" si="114"/>
        <v>14</v>
      </c>
      <c r="J1092" s="25">
        <v>5</v>
      </c>
      <c r="K1092" s="25" t="s">
        <v>1511</v>
      </c>
      <c r="L1092" s="53" t="str">
        <f t="shared" si="115"/>
        <v>tw-h-82-jlr-loc2</v>
      </c>
      <c r="M1092" s="53">
        <f t="shared" si="116"/>
        <v>7</v>
      </c>
      <c r="N1092" s="25">
        <v>1</v>
      </c>
      <c r="O1092" s="39">
        <v>1</v>
      </c>
      <c r="Q1092" s="48">
        <v>489</v>
      </c>
    </row>
    <row r="1093" spans="1:17" ht="16.5">
      <c r="A1093" s="45" t="s">
        <v>1750</v>
      </c>
      <c r="B1093" s="45">
        <f t="shared" si="117" ref="B1093:B1156">D1093*100+E1093*10+IF(F1093="jlr",0,1)</f>
        <v>4208221</v>
      </c>
      <c r="C1093" s="74">
        <v>82</v>
      </c>
      <c r="D1093" s="38">
        <f t="shared" si="112"/>
        <v>42082</v>
      </c>
      <c r="E1093" s="25">
        <v>2</v>
      </c>
      <c r="F1093" s="26" t="s">
        <v>821</v>
      </c>
      <c r="G1093" s="26" t="s">
        <v>531</v>
      </c>
      <c r="H1093" s="25">
        <f t="shared" si="113"/>
        <v>109</v>
      </c>
      <c r="I1093" s="25">
        <f t="shared" si="114"/>
        <v>14</v>
      </c>
      <c r="J1093" s="25">
        <v>5</v>
      </c>
      <c r="K1093" s="26" t="s">
        <v>546</v>
      </c>
      <c r="L1093" s="53" t="str">
        <f t="shared" si="115"/>
        <v>tw-h-82-shl-loc2</v>
      </c>
      <c r="M1093" s="53">
        <f t="shared" si="116"/>
        <v>7</v>
      </c>
      <c r="N1093" s="25">
        <v>1</v>
      </c>
      <c r="O1093" s="39">
        <v>1</v>
      </c>
      <c r="Q1093" s="48">
        <v>490</v>
      </c>
    </row>
    <row r="1094" spans="1:17" ht="16.5">
      <c r="A1094" s="45" t="s">
        <v>1750</v>
      </c>
      <c r="B1094" s="45">
        <f t="shared" si="117"/>
        <v>4208230</v>
      </c>
      <c r="C1094" s="74">
        <v>82</v>
      </c>
      <c r="D1094" s="38">
        <f t="shared" si="112"/>
        <v>42082</v>
      </c>
      <c r="E1094" s="25">
        <v>3</v>
      </c>
      <c r="F1094" s="26" t="s">
        <v>820</v>
      </c>
      <c r="G1094" s="26" t="s">
        <v>516</v>
      </c>
      <c r="H1094" s="25">
        <f t="shared" si="113"/>
        <v>109</v>
      </c>
      <c r="I1094" s="25">
        <f t="shared" si="114"/>
        <v>14</v>
      </c>
      <c r="J1094" s="25">
        <v>5</v>
      </c>
      <c r="K1094" s="26" t="s">
        <v>518</v>
      </c>
      <c r="L1094" s="56" t="str">
        <f t="shared" si="115"/>
        <v>tw-h-82-jlr-loc3</v>
      </c>
      <c r="M1094" s="56">
        <f t="shared" si="116"/>
        <v>7</v>
      </c>
      <c r="N1094" s="25">
        <v>1</v>
      </c>
      <c r="O1094" s="39">
        <v>1</v>
      </c>
      <c r="Q1094" s="48">
        <v>491</v>
      </c>
    </row>
    <row r="1095" spans="1:17" ht="17.25">
      <c r="A1095" s="45" t="s">
        <v>1750</v>
      </c>
      <c r="B1095" s="45">
        <f t="shared" si="117"/>
        <v>4208231</v>
      </c>
      <c r="C1095" s="74">
        <v>82</v>
      </c>
      <c r="D1095" s="40">
        <f t="shared" si="112"/>
        <v>42082</v>
      </c>
      <c r="E1095" s="41">
        <v>3</v>
      </c>
      <c r="F1095" s="42" t="s">
        <v>821</v>
      </c>
      <c r="G1095" s="42" t="s">
        <v>536</v>
      </c>
      <c r="H1095" s="41">
        <f t="shared" si="113"/>
        <v>109</v>
      </c>
      <c r="I1095" s="41">
        <f t="shared" si="114"/>
        <v>14</v>
      </c>
      <c r="J1095" s="41">
        <v>5</v>
      </c>
      <c r="K1095" s="42" t="s">
        <v>559</v>
      </c>
      <c r="L1095" s="42" t="str">
        <f t="shared" si="115"/>
        <v>tw-h-82-shl-loc3</v>
      </c>
      <c r="M1095" s="42">
        <f t="shared" si="116"/>
        <v>7</v>
      </c>
      <c r="N1095" s="41">
        <v>1</v>
      </c>
      <c r="O1095" s="43">
        <v>1</v>
      </c>
      <c r="Q1095" s="48">
        <v>492</v>
      </c>
    </row>
    <row r="1096" spans="1:17" ht="16.5">
      <c r="A1096" s="45" t="s">
        <v>1750</v>
      </c>
      <c r="B1096" s="45">
        <f t="shared" si="117"/>
        <v>4208310</v>
      </c>
      <c r="C1096" s="74">
        <v>83</v>
      </c>
      <c r="D1096" s="35">
        <f t="shared" si="112"/>
        <v>42083</v>
      </c>
      <c r="E1096" s="36">
        <v>1</v>
      </c>
      <c r="F1096" s="44" t="s">
        <v>820</v>
      </c>
      <c r="G1096" s="44" t="s">
        <v>175</v>
      </c>
      <c r="H1096" s="36">
        <f t="shared" si="113"/>
        <v>110</v>
      </c>
      <c r="I1096" s="36">
        <f t="shared" si="114"/>
        <v>15</v>
      </c>
      <c r="J1096" s="36">
        <v>5</v>
      </c>
      <c r="K1096" s="36" t="s">
        <v>515</v>
      </c>
      <c r="L1096" s="36" t="str">
        <f t="shared" si="115"/>
        <v>tw-h-83-jlr-loc1</v>
      </c>
      <c r="M1096" s="36">
        <f t="shared" si="116"/>
        <v>7</v>
      </c>
      <c r="N1096" s="36">
        <v>1</v>
      </c>
      <c r="O1096" s="37">
        <v>1</v>
      </c>
      <c r="Q1096" s="48">
        <v>493</v>
      </c>
    </row>
    <row r="1097" spans="1:17" ht="16.5">
      <c r="A1097" s="45" t="s">
        <v>1750</v>
      </c>
      <c r="B1097" s="45">
        <f t="shared" si="117"/>
        <v>4208311</v>
      </c>
      <c r="C1097" s="74">
        <v>83</v>
      </c>
      <c r="D1097" s="38">
        <f t="shared" si="112"/>
        <v>42083</v>
      </c>
      <c r="E1097" s="25">
        <v>1</v>
      </c>
      <c r="F1097" s="26" t="s">
        <v>821</v>
      </c>
      <c r="G1097" s="26" t="s">
        <v>532</v>
      </c>
      <c r="H1097" s="25">
        <f t="shared" si="113"/>
        <v>110</v>
      </c>
      <c r="I1097" s="25">
        <f t="shared" si="114"/>
        <v>15</v>
      </c>
      <c r="J1097" s="25">
        <v>5</v>
      </c>
      <c r="K1097" s="25" t="s">
        <v>555</v>
      </c>
      <c r="L1097" s="25" t="str">
        <f t="shared" si="115"/>
        <v>tw-h-83-shl-loc1</v>
      </c>
      <c r="M1097" s="25">
        <f t="shared" si="116"/>
        <v>7</v>
      </c>
      <c r="N1097" s="25">
        <v>1</v>
      </c>
      <c r="O1097" s="39">
        <v>1</v>
      </c>
      <c r="Q1097" s="48">
        <v>494</v>
      </c>
    </row>
    <row r="1098" spans="1:17" ht="16.5">
      <c r="A1098" s="45" t="s">
        <v>1750</v>
      </c>
      <c r="B1098" s="45">
        <f t="shared" si="117"/>
        <v>4208320</v>
      </c>
      <c r="C1098" s="74">
        <v>83</v>
      </c>
      <c r="D1098" s="38">
        <f t="shared" si="112"/>
        <v>42083</v>
      </c>
      <c r="E1098" s="25">
        <v>2</v>
      </c>
      <c r="F1098" s="26" t="s">
        <v>820</v>
      </c>
      <c r="G1098" s="26" t="s">
        <v>514</v>
      </c>
      <c r="H1098" s="25">
        <f t="shared" si="113"/>
        <v>110</v>
      </c>
      <c r="I1098" s="25">
        <f t="shared" si="114"/>
        <v>14</v>
      </c>
      <c r="J1098" s="25">
        <v>5</v>
      </c>
      <c r="K1098" s="25" t="s">
        <v>1507</v>
      </c>
      <c r="L1098" s="53" t="str">
        <f t="shared" si="115"/>
        <v>tw-h-83-jlr-loc2</v>
      </c>
      <c r="M1098" s="53">
        <f t="shared" si="116"/>
        <v>7</v>
      </c>
      <c r="N1098" s="25">
        <v>1</v>
      </c>
      <c r="O1098" s="39">
        <v>1</v>
      </c>
      <c r="Q1098" s="48">
        <v>495</v>
      </c>
    </row>
    <row r="1099" spans="1:17" ht="16.5">
      <c r="A1099" s="45" t="s">
        <v>1750</v>
      </c>
      <c r="B1099" s="45">
        <f t="shared" si="117"/>
        <v>4208321</v>
      </c>
      <c r="C1099" s="74">
        <v>83</v>
      </c>
      <c r="D1099" s="38">
        <f t="shared" si="112"/>
        <v>42083</v>
      </c>
      <c r="E1099" s="25">
        <v>2</v>
      </c>
      <c r="F1099" s="26" t="s">
        <v>821</v>
      </c>
      <c r="G1099" s="26" t="s">
        <v>531</v>
      </c>
      <c r="H1099" s="25">
        <f t="shared" si="113"/>
        <v>110</v>
      </c>
      <c r="I1099" s="25">
        <f t="shared" si="114"/>
        <v>14</v>
      </c>
      <c r="J1099" s="25">
        <v>5</v>
      </c>
      <c r="K1099" s="25" t="s">
        <v>554</v>
      </c>
      <c r="L1099" s="53" t="str">
        <f t="shared" si="115"/>
        <v>tw-h-83-shl-loc2</v>
      </c>
      <c r="M1099" s="53">
        <f t="shared" si="116"/>
        <v>7</v>
      </c>
      <c r="N1099" s="25">
        <v>1</v>
      </c>
      <c r="O1099" s="39">
        <v>1</v>
      </c>
      <c r="Q1099" s="48">
        <v>496</v>
      </c>
    </row>
    <row r="1100" spans="1:17" ht="16.5">
      <c r="A1100" s="45" t="s">
        <v>1750</v>
      </c>
      <c r="B1100" s="45">
        <f t="shared" si="117"/>
        <v>4208330</v>
      </c>
      <c r="C1100" s="74">
        <v>83</v>
      </c>
      <c r="D1100" s="38">
        <f t="shared" si="112"/>
        <v>42083</v>
      </c>
      <c r="E1100" s="25">
        <v>3</v>
      </c>
      <c r="F1100" s="26" t="s">
        <v>820</v>
      </c>
      <c r="G1100" s="26" t="s">
        <v>516</v>
      </c>
      <c r="H1100" s="25">
        <f t="shared" si="113"/>
        <v>110</v>
      </c>
      <c r="I1100" s="25">
        <f t="shared" si="114"/>
        <v>14</v>
      </c>
      <c r="J1100" s="25">
        <v>5</v>
      </c>
      <c r="K1100" s="25" t="s">
        <v>518</v>
      </c>
      <c r="L1100" s="56" t="str">
        <f t="shared" si="115"/>
        <v>tw-h-83-jlr-loc3</v>
      </c>
      <c r="M1100" s="56">
        <f t="shared" si="116"/>
        <v>7</v>
      </c>
      <c r="N1100" s="25">
        <v>1</v>
      </c>
      <c r="O1100" s="39">
        <v>1</v>
      </c>
      <c r="Q1100" s="48">
        <v>497</v>
      </c>
    </row>
    <row r="1101" spans="1:17" ht="17.25">
      <c r="A1101" s="45" t="s">
        <v>1750</v>
      </c>
      <c r="B1101" s="45">
        <f t="shared" si="117"/>
        <v>4208331</v>
      </c>
      <c r="C1101" s="74">
        <v>83</v>
      </c>
      <c r="D1101" s="40">
        <f t="shared" si="112"/>
        <v>42083</v>
      </c>
      <c r="E1101" s="41">
        <v>3</v>
      </c>
      <c r="F1101" s="42" t="s">
        <v>821</v>
      </c>
      <c r="G1101" s="42" t="s">
        <v>536</v>
      </c>
      <c r="H1101" s="41">
        <f t="shared" si="113"/>
        <v>110</v>
      </c>
      <c r="I1101" s="41">
        <f t="shared" si="114"/>
        <v>14</v>
      </c>
      <c r="J1101" s="41">
        <v>5</v>
      </c>
      <c r="K1101" s="41" t="s">
        <v>559</v>
      </c>
      <c r="L1101" s="42" t="str">
        <f t="shared" si="115"/>
        <v>tw-h-83-shl-loc3</v>
      </c>
      <c r="M1101" s="42">
        <f t="shared" si="116"/>
        <v>7</v>
      </c>
      <c r="N1101" s="41">
        <v>1</v>
      </c>
      <c r="O1101" s="43">
        <v>1</v>
      </c>
      <c r="Q1101" s="48">
        <v>498</v>
      </c>
    </row>
    <row r="1102" spans="1:17" ht="16.5">
      <c r="A1102" s="45" t="s">
        <v>1750</v>
      </c>
      <c r="B1102" s="45">
        <f t="shared" si="117"/>
        <v>4208410</v>
      </c>
      <c r="C1102" s="74">
        <v>84</v>
      </c>
      <c r="D1102" s="35">
        <f t="shared" si="112"/>
        <v>42084</v>
      </c>
      <c r="E1102" s="36">
        <v>1</v>
      </c>
      <c r="F1102" s="44" t="s">
        <v>820</v>
      </c>
      <c r="G1102" s="44" t="s">
        <v>175</v>
      </c>
      <c r="H1102" s="36">
        <f t="shared" si="113"/>
        <v>110</v>
      </c>
      <c r="I1102" s="36">
        <f t="shared" si="114"/>
        <v>15</v>
      </c>
      <c r="J1102" s="36">
        <v>5</v>
      </c>
      <c r="K1102" s="44" t="s">
        <v>519</v>
      </c>
      <c r="L1102" s="36" t="str">
        <f t="shared" si="115"/>
        <v>tw-h-84-jlr-loc1</v>
      </c>
      <c r="M1102" s="36">
        <f t="shared" si="116"/>
        <v>7</v>
      </c>
      <c r="N1102" s="36">
        <v>1</v>
      </c>
      <c r="O1102" s="37">
        <v>1</v>
      </c>
      <c r="Q1102" s="48">
        <v>499</v>
      </c>
    </row>
    <row r="1103" spans="1:17" ht="16.5">
      <c r="A1103" s="45" t="s">
        <v>1750</v>
      </c>
      <c r="B1103" s="45">
        <f t="shared" si="117"/>
        <v>4208411</v>
      </c>
      <c r="C1103" s="74">
        <v>84</v>
      </c>
      <c r="D1103" s="38">
        <f t="shared" si="112"/>
        <v>42084</v>
      </c>
      <c r="E1103" s="25">
        <v>1</v>
      </c>
      <c r="F1103" s="26" t="s">
        <v>821</v>
      </c>
      <c r="G1103" s="26" t="s">
        <v>532</v>
      </c>
      <c r="H1103" s="25">
        <f t="shared" si="113"/>
        <v>110</v>
      </c>
      <c r="I1103" s="25">
        <f t="shared" si="114"/>
        <v>15</v>
      </c>
      <c r="J1103" s="25">
        <v>5</v>
      </c>
      <c r="K1103" s="26" t="s">
        <v>560</v>
      </c>
      <c r="L1103" s="25" t="str">
        <f t="shared" si="115"/>
        <v>tw-h-84-shl-loc1</v>
      </c>
      <c r="M1103" s="25">
        <f t="shared" si="116"/>
        <v>7</v>
      </c>
      <c r="N1103" s="25">
        <v>1</v>
      </c>
      <c r="O1103" s="39">
        <v>1</v>
      </c>
      <c r="Q1103" s="48">
        <v>500</v>
      </c>
    </row>
    <row r="1104" spans="1:17" ht="16.5">
      <c r="A1104" s="45" t="s">
        <v>1750</v>
      </c>
      <c r="B1104" s="45">
        <f t="shared" si="117"/>
        <v>4208420</v>
      </c>
      <c r="C1104" s="74">
        <v>84</v>
      </c>
      <c r="D1104" s="38">
        <f t="shared" si="112"/>
        <v>42084</v>
      </c>
      <c r="E1104" s="25">
        <v>2</v>
      </c>
      <c r="F1104" s="26" t="s">
        <v>820</v>
      </c>
      <c r="G1104" s="26" t="s">
        <v>514</v>
      </c>
      <c r="H1104" s="25">
        <f t="shared" si="113"/>
        <v>110</v>
      </c>
      <c r="I1104" s="25">
        <f t="shared" si="114"/>
        <v>15</v>
      </c>
      <c r="J1104" s="25">
        <v>5</v>
      </c>
      <c r="K1104" s="26" t="s">
        <v>175</v>
      </c>
      <c r="L1104" s="53" t="str">
        <f t="shared" si="115"/>
        <v>tw-h-84-jlr-loc2</v>
      </c>
      <c r="M1104" s="53">
        <f t="shared" si="116"/>
        <v>7</v>
      </c>
      <c r="N1104" s="25">
        <v>1</v>
      </c>
      <c r="O1104" s="39">
        <v>1</v>
      </c>
      <c r="Q1104" s="48">
        <v>501</v>
      </c>
    </row>
    <row r="1105" spans="1:17" ht="16.5">
      <c r="A1105" s="45" t="s">
        <v>1750</v>
      </c>
      <c r="B1105" s="45">
        <f t="shared" si="117"/>
        <v>4208421</v>
      </c>
      <c r="C1105" s="74">
        <v>84</v>
      </c>
      <c r="D1105" s="38">
        <f t="shared" si="112"/>
        <v>42084</v>
      </c>
      <c r="E1105" s="25">
        <v>2</v>
      </c>
      <c r="F1105" s="26" t="s">
        <v>821</v>
      </c>
      <c r="G1105" s="26" t="s">
        <v>531</v>
      </c>
      <c r="H1105" s="25">
        <f t="shared" si="113"/>
        <v>110</v>
      </c>
      <c r="I1105" s="25">
        <f t="shared" si="114"/>
        <v>15</v>
      </c>
      <c r="J1105" s="25">
        <v>5</v>
      </c>
      <c r="K1105" s="26" t="s">
        <v>544</v>
      </c>
      <c r="L1105" s="53" t="str">
        <f t="shared" si="115"/>
        <v>tw-h-84-shl-loc2</v>
      </c>
      <c r="M1105" s="53">
        <f t="shared" si="116"/>
        <v>7</v>
      </c>
      <c r="N1105" s="25">
        <v>1</v>
      </c>
      <c r="O1105" s="39">
        <v>1</v>
      </c>
      <c r="Q1105" s="48">
        <v>502</v>
      </c>
    </row>
    <row r="1106" spans="1:17" ht="16.5">
      <c r="A1106" s="45" t="s">
        <v>1750</v>
      </c>
      <c r="B1106" s="45">
        <f t="shared" si="117"/>
        <v>4208430</v>
      </c>
      <c r="C1106" s="74">
        <v>84</v>
      </c>
      <c r="D1106" s="38">
        <f t="shared" si="112"/>
        <v>42084</v>
      </c>
      <c r="E1106" s="25">
        <v>3</v>
      </c>
      <c r="F1106" s="26" t="s">
        <v>820</v>
      </c>
      <c r="G1106" s="26" t="s">
        <v>516</v>
      </c>
      <c r="H1106" s="25">
        <f t="shared" si="113"/>
        <v>110</v>
      </c>
      <c r="I1106" s="25">
        <f t="shared" si="114"/>
        <v>14</v>
      </c>
      <c r="J1106" s="25">
        <v>5</v>
      </c>
      <c r="K1106" s="26" t="s">
        <v>517</v>
      </c>
      <c r="L1106" s="56" t="str">
        <f t="shared" si="115"/>
        <v>tw-h-84-jlr-loc3</v>
      </c>
      <c r="M1106" s="56">
        <f t="shared" si="116"/>
        <v>7</v>
      </c>
      <c r="N1106" s="25">
        <v>1</v>
      </c>
      <c r="O1106" s="39">
        <v>1</v>
      </c>
      <c r="Q1106" s="48">
        <v>503</v>
      </c>
    </row>
    <row r="1107" spans="1:17" ht="17.25">
      <c r="A1107" s="45" t="s">
        <v>1750</v>
      </c>
      <c r="B1107" s="45">
        <f t="shared" si="117"/>
        <v>4208431</v>
      </c>
      <c r="C1107" s="74">
        <v>84</v>
      </c>
      <c r="D1107" s="40">
        <f t="shared" si="112"/>
        <v>42084</v>
      </c>
      <c r="E1107" s="41">
        <v>3</v>
      </c>
      <c r="F1107" s="42" t="s">
        <v>821</v>
      </c>
      <c r="G1107" s="42" t="s">
        <v>536</v>
      </c>
      <c r="H1107" s="41">
        <f t="shared" si="113"/>
        <v>110</v>
      </c>
      <c r="I1107" s="41">
        <f t="shared" si="114"/>
        <v>14</v>
      </c>
      <c r="J1107" s="41">
        <v>5</v>
      </c>
      <c r="K1107" s="42" t="s">
        <v>558</v>
      </c>
      <c r="L1107" s="42" t="str">
        <f t="shared" si="115"/>
        <v>tw-h-84-shl-loc3</v>
      </c>
      <c r="M1107" s="42">
        <f t="shared" si="116"/>
        <v>7</v>
      </c>
      <c r="N1107" s="41">
        <v>1</v>
      </c>
      <c r="O1107" s="43">
        <v>1</v>
      </c>
      <c r="Q1107" s="48">
        <v>504</v>
      </c>
    </row>
    <row r="1108" spans="1:17" ht="16.5">
      <c r="A1108" s="45" t="s">
        <v>1750</v>
      </c>
      <c r="B1108" s="45">
        <f t="shared" si="117"/>
        <v>4208510</v>
      </c>
      <c r="C1108" s="74">
        <v>85</v>
      </c>
      <c r="D1108" s="35">
        <f t="shared" si="112"/>
        <v>42085</v>
      </c>
      <c r="E1108" s="36">
        <v>1</v>
      </c>
      <c r="F1108" s="44" t="s">
        <v>820</v>
      </c>
      <c r="G1108" s="44" t="s">
        <v>175</v>
      </c>
      <c r="H1108" s="36">
        <f t="shared" si="113"/>
        <v>110</v>
      </c>
      <c r="I1108" s="36">
        <f t="shared" si="114"/>
        <v>15</v>
      </c>
      <c r="J1108" s="36">
        <v>5</v>
      </c>
      <c r="K1108" s="36" t="s">
        <v>1506</v>
      </c>
      <c r="L1108" s="36" t="str">
        <f t="shared" si="115"/>
        <v>tw-h-85-jlr-loc1</v>
      </c>
      <c r="M1108" s="36">
        <f t="shared" si="116"/>
        <v>7</v>
      </c>
      <c r="N1108" s="36">
        <v>1</v>
      </c>
      <c r="O1108" s="37">
        <v>1</v>
      </c>
      <c r="Q1108" s="48">
        <v>505</v>
      </c>
    </row>
    <row r="1109" spans="1:17" ht="16.5">
      <c r="A1109" s="45" t="s">
        <v>1750</v>
      </c>
      <c r="B1109" s="45">
        <f t="shared" si="117"/>
        <v>4208511</v>
      </c>
      <c r="C1109" s="74">
        <v>85</v>
      </c>
      <c r="D1109" s="38">
        <f t="shared" si="112"/>
        <v>42085</v>
      </c>
      <c r="E1109" s="25">
        <v>1</v>
      </c>
      <c r="F1109" s="26" t="s">
        <v>821</v>
      </c>
      <c r="G1109" s="26" t="s">
        <v>532</v>
      </c>
      <c r="H1109" s="25">
        <f t="shared" si="113"/>
        <v>110</v>
      </c>
      <c r="I1109" s="25">
        <f t="shared" si="114"/>
        <v>15</v>
      </c>
      <c r="J1109" s="25">
        <v>5</v>
      </c>
      <c r="K1109" s="25" t="s">
        <v>548</v>
      </c>
      <c r="L1109" s="25" t="str">
        <f t="shared" si="115"/>
        <v>tw-h-85-shl-loc1</v>
      </c>
      <c r="M1109" s="25">
        <f t="shared" si="116"/>
        <v>7</v>
      </c>
      <c r="N1109" s="25">
        <v>1</v>
      </c>
      <c r="O1109" s="39">
        <v>1</v>
      </c>
      <c r="Q1109" s="48">
        <v>506</v>
      </c>
    </row>
    <row r="1110" spans="1:17" ht="16.5">
      <c r="A1110" s="45" t="s">
        <v>1750</v>
      </c>
      <c r="B1110" s="45">
        <f t="shared" si="117"/>
        <v>4208520</v>
      </c>
      <c r="C1110" s="74">
        <v>85</v>
      </c>
      <c r="D1110" s="38">
        <f t="shared" si="112"/>
        <v>42085</v>
      </c>
      <c r="E1110" s="25">
        <v>2</v>
      </c>
      <c r="F1110" s="26" t="s">
        <v>820</v>
      </c>
      <c r="G1110" s="26" t="s">
        <v>514</v>
      </c>
      <c r="H1110" s="25">
        <f t="shared" si="113"/>
        <v>110</v>
      </c>
      <c r="I1110" s="25">
        <f t="shared" si="114"/>
        <v>15</v>
      </c>
      <c r="J1110" s="25">
        <v>5</v>
      </c>
      <c r="K1110" s="25" t="s">
        <v>514</v>
      </c>
      <c r="L1110" s="53" t="str">
        <f t="shared" si="115"/>
        <v>tw-h-85-jlr-loc2</v>
      </c>
      <c r="M1110" s="53">
        <f t="shared" si="116"/>
        <v>7</v>
      </c>
      <c r="N1110" s="25">
        <v>1</v>
      </c>
      <c r="O1110" s="39">
        <v>1</v>
      </c>
      <c r="Q1110" s="48">
        <v>507</v>
      </c>
    </row>
    <row r="1111" spans="1:17" ht="16.5">
      <c r="A1111" s="45" t="s">
        <v>1750</v>
      </c>
      <c r="B1111" s="45">
        <f t="shared" si="117"/>
        <v>4208521</v>
      </c>
      <c r="C1111" s="74">
        <v>85</v>
      </c>
      <c r="D1111" s="38">
        <f t="shared" si="112"/>
        <v>42085</v>
      </c>
      <c r="E1111" s="25">
        <v>2</v>
      </c>
      <c r="F1111" s="26" t="s">
        <v>821</v>
      </c>
      <c r="G1111" s="26" t="s">
        <v>531</v>
      </c>
      <c r="H1111" s="25">
        <f t="shared" si="113"/>
        <v>110</v>
      </c>
      <c r="I1111" s="25">
        <f t="shared" si="114"/>
        <v>15</v>
      </c>
      <c r="J1111" s="25">
        <v>5</v>
      </c>
      <c r="K1111" s="25" t="s">
        <v>552</v>
      </c>
      <c r="L1111" s="53" t="str">
        <f t="shared" si="115"/>
        <v>tw-h-85-shl-loc2</v>
      </c>
      <c r="M1111" s="53">
        <f t="shared" si="116"/>
        <v>7</v>
      </c>
      <c r="N1111" s="25">
        <v>1</v>
      </c>
      <c r="O1111" s="39">
        <v>1</v>
      </c>
      <c r="Q1111" s="48">
        <v>508</v>
      </c>
    </row>
    <row r="1112" spans="1:17" ht="16.5">
      <c r="A1112" s="45" t="s">
        <v>1750</v>
      </c>
      <c r="B1112" s="45">
        <f t="shared" si="117"/>
        <v>4208530</v>
      </c>
      <c r="C1112" s="74">
        <v>85</v>
      </c>
      <c r="D1112" s="38">
        <f t="shared" si="112"/>
        <v>42085</v>
      </c>
      <c r="E1112" s="25">
        <v>3</v>
      </c>
      <c r="F1112" s="26" t="s">
        <v>820</v>
      </c>
      <c r="G1112" s="26" t="s">
        <v>516</v>
      </c>
      <c r="H1112" s="25">
        <f t="shared" si="113"/>
        <v>110</v>
      </c>
      <c r="I1112" s="25">
        <f t="shared" si="114"/>
        <v>15</v>
      </c>
      <c r="J1112" s="25">
        <v>5</v>
      </c>
      <c r="K1112" s="25" t="s">
        <v>175</v>
      </c>
      <c r="L1112" s="56" t="str">
        <f t="shared" si="115"/>
        <v>tw-h-85-jlr-loc3</v>
      </c>
      <c r="M1112" s="56">
        <f t="shared" si="116"/>
        <v>7</v>
      </c>
      <c r="N1112" s="25">
        <v>1</v>
      </c>
      <c r="O1112" s="39">
        <v>1</v>
      </c>
      <c r="Q1112" s="48">
        <v>509</v>
      </c>
    </row>
    <row r="1113" spans="1:17" ht="17.25">
      <c r="A1113" s="45" t="s">
        <v>1750</v>
      </c>
      <c r="B1113" s="45">
        <f t="shared" si="117"/>
        <v>4208531</v>
      </c>
      <c r="C1113" s="74">
        <v>85</v>
      </c>
      <c r="D1113" s="40">
        <f t="shared" si="112"/>
        <v>42085</v>
      </c>
      <c r="E1113" s="41">
        <v>3</v>
      </c>
      <c r="F1113" s="42" t="s">
        <v>821</v>
      </c>
      <c r="G1113" s="42" t="s">
        <v>536</v>
      </c>
      <c r="H1113" s="41">
        <f t="shared" si="113"/>
        <v>110</v>
      </c>
      <c r="I1113" s="41">
        <f t="shared" si="114"/>
        <v>15</v>
      </c>
      <c r="J1113" s="41">
        <v>5</v>
      </c>
      <c r="K1113" s="41" t="s">
        <v>551</v>
      </c>
      <c r="L1113" s="42" t="str">
        <f t="shared" si="115"/>
        <v>tw-h-85-shl-loc3</v>
      </c>
      <c r="M1113" s="42">
        <f t="shared" si="116"/>
        <v>7</v>
      </c>
      <c r="N1113" s="41">
        <v>1</v>
      </c>
      <c r="O1113" s="43">
        <v>1</v>
      </c>
      <c r="Q1113" s="48">
        <v>510</v>
      </c>
    </row>
    <row r="1114" spans="1:17" ht="16.5">
      <c r="A1114" s="45" t="s">
        <v>1750</v>
      </c>
      <c r="B1114" s="45">
        <f t="shared" si="117"/>
        <v>4208610</v>
      </c>
      <c r="C1114" s="74">
        <v>86</v>
      </c>
      <c r="D1114" s="35">
        <f t="shared" si="112"/>
        <v>42086</v>
      </c>
      <c r="E1114" s="36">
        <v>1</v>
      </c>
      <c r="F1114" s="44" t="s">
        <v>820</v>
      </c>
      <c r="G1114" s="44" t="s">
        <v>175</v>
      </c>
      <c r="H1114" s="36">
        <f t="shared" si="113"/>
        <v>111</v>
      </c>
      <c r="I1114" s="36">
        <f t="shared" si="114"/>
        <v>15</v>
      </c>
      <c r="J1114" s="36">
        <v>5</v>
      </c>
      <c r="K1114" s="44" t="s">
        <v>518</v>
      </c>
      <c r="L1114" s="36" t="str">
        <f t="shared" si="115"/>
        <v>tw-h-86-jlr-loc1</v>
      </c>
      <c r="M1114" s="36">
        <f t="shared" si="116"/>
        <v>7</v>
      </c>
      <c r="N1114" s="36">
        <v>1</v>
      </c>
      <c r="O1114" s="37">
        <v>1</v>
      </c>
      <c r="Q1114" s="48">
        <v>511</v>
      </c>
    </row>
    <row r="1115" spans="1:17" ht="16.5">
      <c r="A1115" s="45" t="s">
        <v>1750</v>
      </c>
      <c r="B1115" s="45">
        <f t="shared" si="117"/>
        <v>4208611</v>
      </c>
      <c r="C1115" s="74">
        <v>86</v>
      </c>
      <c r="D1115" s="38">
        <f t="shared" si="112"/>
        <v>42086</v>
      </c>
      <c r="E1115" s="25">
        <v>1</v>
      </c>
      <c r="F1115" s="26" t="s">
        <v>821</v>
      </c>
      <c r="G1115" s="26" t="s">
        <v>532</v>
      </c>
      <c r="H1115" s="25">
        <f t="shared" si="113"/>
        <v>111</v>
      </c>
      <c r="I1115" s="25">
        <f t="shared" si="114"/>
        <v>15</v>
      </c>
      <c r="J1115" s="25">
        <v>5</v>
      </c>
      <c r="K1115" s="26" t="s">
        <v>559</v>
      </c>
      <c r="L1115" s="25" t="str">
        <f t="shared" si="115"/>
        <v>tw-h-86-shl-loc1</v>
      </c>
      <c r="M1115" s="25">
        <f t="shared" si="116"/>
        <v>7</v>
      </c>
      <c r="N1115" s="25">
        <v>1</v>
      </c>
      <c r="O1115" s="39">
        <v>1</v>
      </c>
      <c r="Q1115" s="48">
        <v>512</v>
      </c>
    </row>
    <row r="1116" spans="1:17" ht="16.5">
      <c r="A1116" s="45" t="s">
        <v>1750</v>
      </c>
      <c r="B1116" s="45">
        <f t="shared" si="117"/>
        <v>4208620</v>
      </c>
      <c r="C1116" s="74">
        <v>86</v>
      </c>
      <c r="D1116" s="38">
        <f t="shared" si="112"/>
        <v>42086</v>
      </c>
      <c r="E1116" s="25">
        <v>2</v>
      </c>
      <c r="F1116" s="26" t="s">
        <v>820</v>
      </c>
      <c r="G1116" s="26" t="s">
        <v>514</v>
      </c>
      <c r="H1116" s="25">
        <f t="shared" si="113"/>
        <v>111</v>
      </c>
      <c r="I1116" s="25">
        <f t="shared" si="114"/>
        <v>15</v>
      </c>
      <c r="J1116" s="25">
        <v>5</v>
      </c>
      <c r="K1116" s="26" t="s">
        <v>1507</v>
      </c>
      <c r="L1116" s="53" t="str">
        <f t="shared" si="115"/>
        <v>tw-h-86-jlr-loc2</v>
      </c>
      <c r="M1116" s="53">
        <f t="shared" si="116"/>
        <v>7</v>
      </c>
      <c r="N1116" s="25">
        <v>1</v>
      </c>
      <c r="O1116" s="39">
        <v>1</v>
      </c>
      <c r="Q1116" s="48">
        <v>513</v>
      </c>
    </row>
    <row r="1117" spans="1:17" ht="16.5">
      <c r="A1117" s="45" t="s">
        <v>1750</v>
      </c>
      <c r="B1117" s="45">
        <f t="shared" si="117"/>
        <v>4208621</v>
      </c>
      <c r="C1117" s="74">
        <v>86</v>
      </c>
      <c r="D1117" s="38">
        <f t="shared" si="118" ref="D1117:D1180">INT((Q1117-1)/6)+42001</f>
        <v>42086</v>
      </c>
      <c r="E1117" s="25">
        <v>2</v>
      </c>
      <c r="F1117" s="26" t="s">
        <v>821</v>
      </c>
      <c r="G1117" s="26" t="s">
        <v>531</v>
      </c>
      <c r="H1117" s="25">
        <f t="shared" si="119" ref="H1117:H1180">INDEX($AL$4:$AL$103,C1117)</f>
        <v>111</v>
      </c>
      <c r="I1117" s="25">
        <f t="shared" si="120" ref="I1117:I1180">INDEX($AM$4:$AO$103,C1117,E1117)</f>
        <v>15</v>
      </c>
      <c r="J1117" s="25">
        <v>5</v>
      </c>
      <c r="K1117" s="26" t="s">
        <v>554</v>
      </c>
      <c r="L1117" s="53" t="str">
        <f t="shared" si="121" ref="L1117:L1180">A1117&amp;"-"&amp;C1117&amp;"-"&amp;F1117&amp;"-loc"&amp;E1117</f>
        <v>tw-h-86-shl-loc2</v>
      </c>
      <c r="M1117" s="53">
        <f t="shared" si="122" ref="M1117:M1180">INDEX($AQ$4:$AQ$103,C1117)</f>
        <v>7</v>
      </c>
      <c r="N1117" s="25">
        <v>1</v>
      </c>
      <c r="O1117" s="39">
        <v>1</v>
      </c>
      <c r="Q1117" s="48">
        <v>514</v>
      </c>
    </row>
    <row r="1118" spans="1:17" ht="16.5">
      <c r="A1118" s="45" t="s">
        <v>1750</v>
      </c>
      <c r="B1118" s="45">
        <f t="shared" si="117"/>
        <v>4208630</v>
      </c>
      <c r="C1118" s="74">
        <v>86</v>
      </c>
      <c r="D1118" s="38">
        <f t="shared" si="118"/>
        <v>42086</v>
      </c>
      <c r="E1118" s="25">
        <v>3</v>
      </c>
      <c r="F1118" s="26" t="s">
        <v>820</v>
      </c>
      <c r="G1118" s="26" t="s">
        <v>516</v>
      </c>
      <c r="H1118" s="25">
        <f t="shared" si="119"/>
        <v>111</v>
      </c>
      <c r="I1118" s="25">
        <f t="shared" si="120"/>
        <v>15</v>
      </c>
      <c r="J1118" s="25">
        <v>5</v>
      </c>
      <c r="K1118" s="26" t="s">
        <v>515</v>
      </c>
      <c r="L1118" s="56" t="str">
        <f t="shared" si="121"/>
        <v>tw-h-86-jlr-loc3</v>
      </c>
      <c r="M1118" s="56">
        <f t="shared" si="122"/>
        <v>7</v>
      </c>
      <c r="N1118" s="25">
        <v>1</v>
      </c>
      <c r="O1118" s="39">
        <v>1</v>
      </c>
      <c r="Q1118" s="48">
        <v>515</v>
      </c>
    </row>
    <row r="1119" spans="1:17" ht="17.25">
      <c r="A1119" s="45" t="s">
        <v>1750</v>
      </c>
      <c r="B1119" s="45">
        <f t="shared" si="117"/>
        <v>4208631</v>
      </c>
      <c r="C1119" s="74">
        <v>86</v>
      </c>
      <c r="D1119" s="40">
        <f t="shared" si="118"/>
        <v>42086</v>
      </c>
      <c r="E1119" s="41">
        <v>3</v>
      </c>
      <c r="F1119" s="42" t="s">
        <v>821</v>
      </c>
      <c r="G1119" s="42" t="s">
        <v>536</v>
      </c>
      <c r="H1119" s="41">
        <f t="shared" si="119"/>
        <v>111</v>
      </c>
      <c r="I1119" s="41">
        <f t="shared" si="120"/>
        <v>15</v>
      </c>
      <c r="J1119" s="41">
        <v>5</v>
      </c>
      <c r="K1119" s="42" t="s">
        <v>555</v>
      </c>
      <c r="L1119" s="42" t="str">
        <f t="shared" si="121"/>
        <v>tw-h-86-shl-loc3</v>
      </c>
      <c r="M1119" s="42">
        <f t="shared" si="122"/>
        <v>7</v>
      </c>
      <c r="N1119" s="41">
        <v>1</v>
      </c>
      <c r="O1119" s="43">
        <v>1</v>
      </c>
      <c r="Q1119" s="48">
        <v>516</v>
      </c>
    </row>
    <row r="1120" spans="1:17" ht="16.5">
      <c r="A1120" s="45" t="s">
        <v>1750</v>
      </c>
      <c r="B1120" s="45">
        <f t="shared" si="117"/>
        <v>4208710</v>
      </c>
      <c r="C1120" s="74">
        <v>87</v>
      </c>
      <c r="D1120" s="35">
        <f t="shared" si="118"/>
        <v>42087</v>
      </c>
      <c r="E1120" s="36">
        <v>1</v>
      </c>
      <c r="F1120" s="44" t="s">
        <v>820</v>
      </c>
      <c r="G1120" s="44" t="s">
        <v>175</v>
      </c>
      <c r="H1120" s="36">
        <f t="shared" si="119"/>
        <v>112</v>
      </c>
      <c r="I1120" s="36">
        <f t="shared" si="120"/>
        <v>15</v>
      </c>
      <c r="J1120" s="36">
        <v>5</v>
      </c>
      <c r="K1120" s="44" t="s">
        <v>511</v>
      </c>
      <c r="L1120" s="36" t="str">
        <f t="shared" si="121"/>
        <v>tw-h-87-jlr-loc1</v>
      </c>
      <c r="M1120" s="36">
        <f t="shared" si="122"/>
        <v>7</v>
      </c>
      <c r="N1120" s="36">
        <v>1</v>
      </c>
      <c r="O1120" s="37">
        <v>1</v>
      </c>
      <c r="Q1120" s="48">
        <v>517</v>
      </c>
    </row>
    <row r="1121" spans="1:17" ht="16.5">
      <c r="A1121" s="45" t="s">
        <v>1750</v>
      </c>
      <c r="B1121" s="45">
        <f t="shared" si="117"/>
        <v>4208711</v>
      </c>
      <c r="C1121" s="74">
        <v>87</v>
      </c>
      <c r="D1121" s="38">
        <f t="shared" si="118"/>
        <v>42087</v>
      </c>
      <c r="E1121" s="25">
        <v>1</v>
      </c>
      <c r="F1121" s="26" t="s">
        <v>821</v>
      </c>
      <c r="G1121" s="26" t="s">
        <v>532</v>
      </c>
      <c r="H1121" s="25">
        <f t="shared" si="119"/>
        <v>112</v>
      </c>
      <c r="I1121" s="25">
        <f t="shared" si="120"/>
        <v>15</v>
      </c>
      <c r="J1121" s="25">
        <v>5</v>
      </c>
      <c r="K1121" s="25" t="s">
        <v>543</v>
      </c>
      <c r="L1121" s="25" t="str">
        <f t="shared" si="121"/>
        <v>tw-h-87-shl-loc1</v>
      </c>
      <c r="M1121" s="25">
        <f t="shared" si="122"/>
        <v>7</v>
      </c>
      <c r="N1121" s="25">
        <v>1</v>
      </c>
      <c r="O1121" s="39">
        <v>1</v>
      </c>
      <c r="Q1121" s="48">
        <v>518</v>
      </c>
    </row>
    <row r="1122" spans="1:17" ht="16.5">
      <c r="A1122" s="45" t="s">
        <v>1750</v>
      </c>
      <c r="B1122" s="45">
        <f t="shared" si="117"/>
        <v>4208720</v>
      </c>
      <c r="C1122" s="74">
        <v>87</v>
      </c>
      <c r="D1122" s="38">
        <f t="shared" si="118"/>
        <v>42087</v>
      </c>
      <c r="E1122" s="25">
        <v>2</v>
      </c>
      <c r="F1122" s="26" t="s">
        <v>820</v>
      </c>
      <c r="G1122" s="26" t="s">
        <v>514</v>
      </c>
      <c r="H1122" s="25">
        <f t="shared" si="119"/>
        <v>112</v>
      </c>
      <c r="I1122" s="25">
        <f t="shared" si="120"/>
        <v>15</v>
      </c>
      <c r="J1122" s="25">
        <v>5</v>
      </c>
      <c r="K1122" s="25" t="s">
        <v>1511</v>
      </c>
      <c r="L1122" s="53" t="str">
        <f t="shared" si="121"/>
        <v>tw-h-87-jlr-loc2</v>
      </c>
      <c r="M1122" s="53">
        <f t="shared" si="122"/>
        <v>7</v>
      </c>
      <c r="N1122" s="25">
        <v>1</v>
      </c>
      <c r="O1122" s="39">
        <v>1</v>
      </c>
      <c r="Q1122" s="48">
        <v>519</v>
      </c>
    </row>
    <row r="1123" spans="1:17" ht="16.5">
      <c r="A1123" s="45" t="s">
        <v>1750</v>
      </c>
      <c r="B1123" s="45">
        <f t="shared" si="117"/>
        <v>4208721</v>
      </c>
      <c r="C1123" s="74">
        <v>87</v>
      </c>
      <c r="D1123" s="38">
        <f t="shared" si="118"/>
        <v>42087</v>
      </c>
      <c r="E1123" s="25">
        <v>2</v>
      </c>
      <c r="F1123" s="26" t="s">
        <v>821</v>
      </c>
      <c r="G1123" s="26" t="s">
        <v>531</v>
      </c>
      <c r="H1123" s="25">
        <f t="shared" si="119"/>
        <v>112</v>
      </c>
      <c r="I1123" s="25">
        <f t="shared" si="120"/>
        <v>15</v>
      </c>
      <c r="J1123" s="25">
        <v>5</v>
      </c>
      <c r="K1123" s="25" t="s">
        <v>546</v>
      </c>
      <c r="L1123" s="53" t="str">
        <f t="shared" si="121"/>
        <v>tw-h-87-shl-loc2</v>
      </c>
      <c r="M1123" s="53">
        <f t="shared" si="122"/>
        <v>7</v>
      </c>
      <c r="N1123" s="25">
        <v>1</v>
      </c>
      <c r="O1123" s="39">
        <v>1</v>
      </c>
      <c r="Q1123" s="48">
        <v>520</v>
      </c>
    </row>
    <row r="1124" spans="1:17" ht="16.5">
      <c r="A1124" s="45" t="s">
        <v>1750</v>
      </c>
      <c r="B1124" s="45">
        <f t="shared" si="117"/>
        <v>4208730</v>
      </c>
      <c r="C1124" s="74">
        <v>87</v>
      </c>
      <c r="D1124" s="38">
        <f t="shared" si="118"/>
        <v>42087</v>
      </c>
      <c r="E1124" s="25">
        <v>3</v>
      </c>
      <c r="F1124" s="26" t="s">
        <v>820</v>
      </c>
      <c r="G1124" s="26" t="s">
        <v>516</v>
      </c>
      <c r="H1124" s="25">
        <f t="shared" si="119"/>
        <v>112</v>
      </c>
      <c r="I1124" s="25">
        <f t="shared" si="120"/>
        <v>15</v>
      </c>
      <c r="J1124" s="25">
        <v>5</v>
      </c>
      <c r="K1124" s="26" t="s">
        <v>520</v>
      </c>
      <c r="L1124" s="56" t="str">
        <f t="shared" si="121"/>
        <v>tw-h-87-jlr-loc3</v>
      </c>
      <c r="M1124" s="56">
        <f t="shared" si="122"/>
        <v>7</v>
      </c>
      <c r="N1124" s="25">
        <v>1</v>
      </c>
      <c r="O1124" s="39">
        <v>1</v>
      </c>
      <c r="Q1124" s="48">
        <v>521</v>
      </c>
    </row>
    <row r="1125" spans="1:17" ht="17.25">
      <c r="A1125" s="45" t="s">
        <v>1750</v>
      </c>
      <c r="B1125" s="45">
        <f t="shared" si="117"/>
        <v>4208731</v>
      </c>
      <c r="C1125" s="74">
        <v>87</v>
      </c>
      <c r="D1125" s="40">
        <f t="shared" si="118"/>
        <v>42087</v>
      </c>
      <c r="E1125" s="41">
        <v>3</v>
      </c>
      <c r="F1125" s="42" t="s">
        <v>821</v>
      </c>
      <c r="G1125" s="42" t="s">
        <v>536</v>
      </c>
      <c r="H1125" s="41">
        <f t="shared" si="119"/>
        <v>112</v>
      </c>
      <c r="I1125" s="41">
        <f t="shared" si="120"/>
        <v>15</v>
      </c>
      <c r="J1125" s="41">
        <v>5</v>
      </c>
      <c r="K1125" s="41" t="s">
        <v>561</v>
      </c>
      <c r="L1125" s="42" t="str">
        <f t="shared" si="121"/>
        <v>tw-h-87-shl-loc3</v>
      </c>
      <c r="M1125" s="42">
        <f t="shared" si="122"/>
        <v>7</v>
      </c>
      <c r="N1125" s="41">
        <v>1</v>
      </c>
      <c r="O1125" s="43">
        <v>1</v>
      </c>
      <c r="Q1125" s="48">
        <v>522</v>
      </c>
    </row>
    <row r="1126" spans="1:17" ht="16.5">
      <c r="A1126" s="45" t="s">
        <v>1750</v>
      </c>
      <c r="B1126" s="45">
        <f t="shared" si="117"/>
        <v>4208810</v>
      </c>
      <c r="C1126" s="74">
        <v>88</v>
      </c>
      <c r="D1126" s="35">
        <f t="shared" si="118"/>
        <v>42088</v>
      </c>
      <c r="E1126" s="36">
        <v>1</v>
      </c>
      <c r="F1126" s="44" t="s">
        <v>820</v>
      </c>
      <c r="G1126" s="44" t="s">
        <v>175</v>
      </c>
      <c r="H1126" s="36">
        <f t="shared" si="119"/>
        <v>112</v>
      </c>
      <c r="I1126" s="36">
        <f t="shared" si="120"/>
        <v>15</v>
      </c>
      <c r="J1126" s="36">
        <v>5</v>
      </c>
      <c r="K1126" s="44" t="s">
        <v>518</v>
      </c>
      <c r="L1126" s="36" t="str">
        <f t="shared" si="121"/>
        <v>tw-h-88-jlr-loc1</v>
      </c>
      <c r="M1126" s="36">
        <f t="shared" si="122"/>
        <v>7</v>
      </c>
      <c r="N1126" s="36">
        <v>1</v>
      </c>
      <c r="O1126" s="37">
        <v>1</v>
      </c>
      <c r="Q1126" s="48">
        <v>523</v>
      </c>
    </row>
    <row r="1127" spans="1:17" ht="16.5">
      <c r="A1127" s="45" t="s">
        <v>1750</v>
      </c>
      <c r="B1127" s="45">
        <f t="shared" si="117"/>
        <v>4208811</v>
      </c>
      <c r="C1127" s="74">
        <v>88</v>
      </c>
      <c r="D1127" s="38">
        <f t="shared" si="118"/>
        <v>42088</v>
      </c>
      <c r="E1127" s="25">
        <v>1</v>
      </c>
      <c r="F1127" s="26" t="s">
        <v>821</v>
      </c>
      <c r="G1127" s="26" t="s">
        <v>532</v>
      </c>
      <c r="H1127" s="25">
        <f t="shared" si="119"/>
        <v>112</v>
      </c>
      <c r="I1127" s="25">
        <f t="shared" si="120"/>
        <v>15</v>
      </c>
      <c r="J1127" s="25">
        <v>5</v>
      </c>
      <c r="K1127" s="26" t="s">
        <v>559</v>
      </c>
      <c r="L1127" s="25" t="str">
        <f t="shared" si="121"/>
        <v>tw-h-88-shl-loc1</v>
      </c>
      <c r="M1127" s="25">
        <f t="shared" si="122"/>
        <v>7</v>
      </c>
      <c r="N1127" s="25">
        <v>1</v>
      </c>
      <c r="O1127" s="39">
        <v>1</v>
      </c>
      <c r="Q1127" s="48">
        <v>524</v>
      </c>
    </row>
    <row r="1128" spans="1:17" ht="16.5">
      <c r="A1128" s="45" t="s">
        <v>1750</v>
      </c>
      <c r="B1128" s="45">
        <f t="shared" si="117"/>
        <v>4208820</v>
      </c>
      <c r="C1128" s="74">
        <v>88</v>
      </c>
      <c r="D1128" s="38">
        <f t="shared" si="118"/>
        <v>42088</v>
      </c>
      <c r="E1128" s="25">
        <v>2</v>
      </c>
      <c r="F1128" s="26" t="s">
        <v>820</v>
      </c>
      <c r="G1128" s="26" t="s">
        <v>514</v>
      </c>
      <c r="H1128" s="25">
        <f t="shared" si="119"/>
        <v>112</v>
      </c>
      <c r="I1128" s="25">
        <f t="shared" si="120"/>
        <v>15</v>
      </c>
      <c r="J1128" s="25">
        <v>5</v>
      </c>
      <c r="K1128" s="26" t="s">
        <v>1507</v>
      </c>
      <c r="L1128" s="53" t="str">
        <f t="shared" si="121"/>
        <v>tw-h-88-jlr-loc2</v>
      </c>
      <c r="M1128" s="53">
        <f t="shared" si="122"/>
        <v>7</v>
      </c>
      <c r="N1128" s="25">
        <v>1</v>
      </c>
      <c r="O1128" s="39">
        <v>1</v>
      </c>
      <c r="Q1128" s="48">
        <v>525</v>
      </c>
    </row>
    <row r="1129" spans="1:17" ht="16.5">
      <c r="A1129" s="45" t="s">
        <v>1750</v>
      </c>
      <c r="B1129" s="45">
        <f t="shared" si="117"/>
        <v>4208821</v>
      </c>
      <c r="C1129" s="74">
        <v>88</v>
      </c>
      <c r="D1129" s="38">
        <f t="shared" si="118"/>
        <v>42088</v>
      </c>
      <c r="E1129" s="25">
        <v>2</v>
      </c>
      <c r="F1129" s="26" t="s">
        <v>821</v>
      </c>
      <c r="G1129" s="26" t="s">
        <v>531</v>
      </c>
      <c r="H1129" s="25">
        <f t="shared" si="119"/>
        <v>112</v>
      </c>
      <c r="I1129" s="25">
        <f t="shared" si="120"/>
        <v>15</v>
      </c>
      <c r="J1129" s="25">
        <v>5</v>
      </c>
      <c r="K1129" s="26" t="s">
        <v>554</v>
      </c>
      <c r="L1129" s="53" t="str">
        <f t="shared" si="121"/>
        <v>tw-h-88-shl-loc2</v>
      </c>
      <c r="M1129" s="53">
        <f t="shared" si="122"/>
        <v>7</v>
      </c>
      <c r="N1129" s="25">
        <v>1</v>
      </c>
      <c r="O1129" s="39">
        <v>1</v>
      </c>
      <c r="Q1129" s="48">
        <v>526</v>
      </c>
    </row>
    <row r="1130" spans="1:17" ht="16.5">
      <c r="A1130" s="45" t="s">
        <v>1750</v>
      </c>
      <c r="B1130" s="45">
        <f t="shared" si="117"/>
        <v>4208830</v>
      </c>
      <c r="C1130" s="74">
        <v>88</v>
      </c>
      <c r="D1130" s="38">
        <f t="shared" si="118"/>
        <v>42088</v>
      </c>
      <c r="E1130" s="25">
        <v>3</v>
      </c>
      <c r="F1130" s="26" t="s">
        <v>820</v>
      </c>
      <c r="G1130" s="26" t="s">
        <v>516</v>
      </c>
      <c r="H1130" s="25">
        <f t="shared" si="119"/>
        <v>112</v>
      </c>
      <c r="I1130" s="25">
        <f t="shared" si="120"/>
        <v>15</v>
      </c>
      <c r="J1130" s="25">
        <v>5</v>
      </c>
      <c r="K1130" s="26" t="s">
        <v>515</v>
      </c>
      <c r="L1130" s="56" t="str">
        <f t="shared" si="121"/>
        <v>tw-h-88-jlr-loc3</v>
      </c>
      <c r="M1130" s="56">
        <f t="shared" si="122"/>
        <v>7</v>
      </c>
      <c r="N1130" s="25">
        <v>1</v>
      </c>
      <c r="O1130" s="39">
        <v>1</v>
      </c>
      <c r="Q1130" s="48">
        <v>527</v>
      </c>
    </row>
    <row r="1131" spans="1:17" ht="17.25">
      <c r="A1131" s="45" t="s">
        <v>1750</v>
      </c>
      <c r="B1131" s="45">
        <f t="shared" si="117"/>
        <v>4208831</v>
      </c>
      <c r="C1131" s="74">
        <v>88</v>
      </c>
      <c r="D1131" s="40">
        <f t="shared" si="118"/>
        <v>42088</v>
      </c>
      <c r="E1131" s="41">
        <v>3</v>
      </c>
      <c r="F1131" s="42" t="s">
        <v>821</v>
      </c>
      <c r="G1131" s="42" t="s">
        <v>536</v>
      </c>
      <c r="H1131" s="41">
        <f t="shared" si="119"/>
        <v>112</v>
      </c>
      <c r="I1131" s="41">
        <f t="shared" si="120"/>
        <v>15</v>
      </c>
      <c r="J1131" s="41">
        <v>5</v>
      </c>
      <c r="K1131" s="42" t="s">
        <v>555</v>
      </c>
      <c r="L1131" s="42" t="str">
        <f t="shared" si="121"/>
        <v>tw-h-88-shl-loc3</v>
      </c>
      <c r="M1131" s="42">
        <f t="shared" si="122"/>
        <v>7</v>
      </c>
      <c r="N1131" s="41">
        <v>1</v>
      </c>
      <c r="O1131" s="43">
        <v>1</v>
      </c>
      <c r="Q1131" s="48">
        <v>528</v>
      </c>
    </row>
    <row r="1132" spans="1:17" ht="16.5">
      <c r="A1132" s="45" t="s">
        <v>1750</v>
      </c>
      <c r="B1132" s="45">
        <f t="shared" si="117"/>
        <v>4208910</v>
      </c>
      <c r="C1132" s="74">
        <v>89</v>
      </c>
      <c r="D1132" s="35">
        <f t="shared" si="118"/>
        <v>42089</v>
      </c>
      <c r="E1132" s="36">
        <v>1</v>
      </c>
      <c r="F1132" s="44" t="s">
        <v>820</v>
      </c>
      <c r="G1132" s="44" t="s">
        <v>175</v>
      </c>
      <c r="H1132" s="36">
        <f t="shared" si="119"/>
        <v>113</v>
      </c>
      <c r="I1132" s="36">
        <f t="shared" si="120"/>
        <v>15</v>
      </c>
      <c r="J1132" s="36">
        <v>5</v>
      </c>
      <c r="K1132" s="44" t="s">
        <v>521</v>
      </c>
      <c r="L1132" s="36" t="str">
        <f t="shared" si="121"/>
        <v>tw-h-89-jlr-loc1</v>
      </c>
      <c r="M1132" s="36">
        <f t="shared" si="122"/>
        <v>7</v>
      </c>
      <c r="N1132" s="36">
        <v>1</v>
      </c>
      <c r="O1132" s="37">
        <v>1</v>
      </c>
      <c r="Q1132" s="48">
        <v>529</v>
      </c>
    </row>
    <row r="1133" spans="1:17" ht="16.5">
      <c r="A1133" s="45" t="s">
        <v>1750</v>
      </c>
      <c r="B1133" s="45">
        <f t="shared" si="117"/>
        <v>4208911</v>
      </c>
      <c r="C1133" s="74">
        <v>89</v>
      </c>
      <c r="D1133" s="38">
        <f t="shared" si="118"/>
        <v>42089</v>
      </c>
      <c r="E1133" s="25">
        <v>1</v>
      </c>
      <c r="F1133" s="26" t="s">
        <v>821</v>
      </c>
      <c r="G1133" s="26" t="s">
        <v>532</v>
      </c>
      <c r="H1133" s="25">
        <f t="shared" si="119"/>
        <v>113</v>
      </c>
      <c r="I1133" s="25">
        <f t="shared" si="120"/>
        <v>15</v>
      </c>
      <c r="J1133" s="25">
        <v>5</v>
      </c>
      <c r="K1133" s="26" t="s">
        <v>562</v>
      </c>
      <c r="L1133" s="25" t="str">
        <f t="shared" si="121"/>
        <v>tw-h-89-shl-loc1</v>
      </c>
      <c r="M1133" s="25">
        <f t="shared" si="122"/>
        <v>7</v>
      </c>
      <c r="N1133" s="25">
        <v>1</v>
      </c>
      <c r="O1133" s="39">
        <v>1</v>
      </c>
      <c r="Q1133" s="48">
        <v>530</v>
      </c>
    </row>
    <row r="1134" spans="1:17" ht="16.5">
      <c r="A1134" s="45" t="s">
        <v>1750</v>
      </c>
      <c r="B1134" s="45">
        <f t="shared" si="117"/>
        <v>4208920</v>
      </c>
      <c r="C1134" s="74">
        <v>89</v>
      </c>
      <c r="D1134" s="38">
        <f t="shared" si="118"/>
        <v>42089</v>
      </c>
      <c r="E1134" s="25">
        <v>2</v>
      </c>
      <c r="F1134" s="26" t="s">
        <v>820</v>
      </c>
      <c r="G1134" s="26" t="s">
        <v>514</v>
      </c>
      <c r="H1134" s="25">
        <f t="shared" si="119"/>
        <v>113</v>
      </c>
      <c r="I1134" s="25">
        <f t="shared" si="120"/>
        <v>15</v>
      </c>
      <c r="J1134" s="25">
        <v>5</v>
      </c>
      <c r="K1134" s="25" t="s">
        <v>511</v>
      </c>
      <c r="L1134" s="53" t="str">
        <f t="shared" si="121"/>
        <v>tw-h-89-jlr-loc2</v>
      </c>
      <c r="M1134" s="53">
        <f t="shared" si="122"/>
        <v>7</v>
      </c>
      <c r="N1134" s="25">
        <v>1</v>
      </c>
      <c r="O1134" s="39">
        <v>1</v>
      </c>
      <c r="Q1134" s="48">
        <v>531</v>
      </c>
    </row>
    <row r="1135" spans="1:17" ht="16.5">
      <c r="A1135" s="45" t="s">
        <v>1750</v>
      </c>
      <c r="B1135" s="45">
        <f t="shared" si="117"/>
        <v>4208921</v>
      </c>
      <c r="C1135" s="74">
        <v>89</v>
      </c>
      <c r="D1135" s="38">
        <f t="shared" si="118"/>
        <v>42089</v>
      </c>
      <c r="E1135" s="25">
        <v>2</v>
      </c>
      <c r="F1135" s="26" t="s">
        <v>821</v>
      </c>
      <c r="G1135" s="26" t="s">
        <v>531</v>
      </c>
      <c r="H1135" s="25">
        <f t="shared" si="119"/>
        <v>113</v>
      </c>
      <c r="I1135" s="25">
        <f t="shared" si="120"/>
        <v>15</v>
      </c>
      <c r="J1135" s="25">
        <v>5</v>
      </c>
      <c r="K1135" s="25" t="s">
        <v>550</v>
      </c>
      <c r="L1135" s="53" t="str">
        <f t="shared" si="121"/>
        <v>tw-h-89-shl-loc2</v>
      </c>
      <c r="M1135" s="53">
        <f t="shared" si="122"/>
        <v>7</v>
      </c>
      <c r="N1135" s="25">
        <v>1</v>
      </c>
      <c r="O1135" s="39">
        <v>1</v>
      </c>
      <c r="Q1135" s="48">
        <v>532</v>
      </c>
    </row>
    <row r="1136" spans="1:17" ht="16.5">
      <c r="A1136" s="45" t="s">
        <v>1750</v>
      </c>
      <c r="B1136" s="45">
        <f t="shared" si="117"/>
        <v>4208930</v>
      </c>
      <c r="C1136" s="74">
        <v>89</v>
      </c>
      <c r="D1136" s="38">
        <f t="shared" si="118"/>
        <v>42089</v>
      </c>
      <c r="E1136" s="25">
        <v>3</v>
      </c>
      <c r="F1136" s="26" t="s">
        <v>820</v>
      </c>
      <c r="G1136" s="26" t="s">
        <v>516</v>
      </c>
      <c r="H1136" s="25">
        <f t="shared" si="119"/>
        <v>113</v>
      </c>
      <c r="I1136" s="25">
        <f t="shared" si="120"/>
        <v>15</v>
      </c>
      <c r="J1136" s="25">
        <v>5</v>
      </c>
      <c r="K1136" s="26" t="s">
        <v>517</v>
      </c>
      <c r="L1136" s="56" t="str">
        <f t="shared" si="121"/>
        <v>tw-h-89-jlr-loc3</v>
      </c>
      <c r="M1136" s="56">
        <f t="shared" si="122"/>
        <v>7</v>
      </c>
      <c r="N1136" s="25">
        <v>1</v>
      </c>
      <c r="O1136" s="39">
        <v>1</v>
      </c>
      <c r="Q1136" s="48">
        <v>533</v>
      </c>
    </row>
    <row r="1137" spans="1:17" ht="17.25">
      <c r="A1137" s="45" t="s">
        <v>1750</v>
      </c>
      <c r="B1137" s="45">
        <f t="shared" si="117"/>
        <v>4208931</v>
      </c>
      <c r="C1137" s="74">
        <v>89</v>
      </c>
      <c r="D1137" s="40">
        <f t="shared" si="118"/>
        <v>42089</v>
      </c>
      <c r="E1137" s="41">
        <v>3</v>
      </c>
      <c r="F1137" s="42" t="s">
        <v>821</v>
      </c>
      <c r="G1137" s="42" t="s">
        <v>536</v>
      </c>
      <c r="H1137" s="41">
        <f t="shared" si="119"/>
        <v>113</v>
      </c>
      <c r="I1137" s="41">
        <f t="shared" si="120"/>
        <v>15</v>
      </c>
      <c r="J1137" s="41">
        <v>5</v>
      </c>
      <c r="K1137" s="42" t="s">
        <v>558</v>
      </c>
      <c r="L1137" s="42" t="str">
        <f t="shared" si="121"/>
        <v>tw-h-89-shl-loc3</v>
      </c>
      <c r="M1137" s="42">
        <f t="shared" si="122"/>
        <v>7</v>
      </c>
      <c r="N1137" s="41">
        <v>1</v>
      </c>
      <c r="O1137" s="43">
        <v>1</v>
      </c>
      <c r="Q1137" s="48">
        <v>534</v>
      </c>
    </row>
    <row r="1138" spans="1:17" ht="16.5">
      <c r="A1138" s="45" t="s">
        <v>1750</v>
      </c>
      <c r="B1138" s="45">
        <f t="shared" si="117"/>
        <v>4209010</v>
      </c>
      <c r="C1138" s="74">
        <v>90</v>
      </c>
      <c r="D1138" s="35">
        <f t="shared" si="118"/>
        <v>42090</v>
      </c>
      <c r="E1138" s="36">
        <v>1</v>
      </c>
      <c r="F1138" s="44" t="s">
        <v>820</v>
      </c>
      <c r="G1138" s="44" t="s">
        <v>175</v>
      </c>
      <c r="H1138" s="36">
        <f t="shared" si="119"/>
        <v>115</v>
      </c>
      <c r="I1138" s="36">
        <f t="shared" si="120"/>
        <v>16</v>
      </c>
      <c r="J1138" s="36">
        <v>5</v>
      </c>
      <c r="K1138" s="36" t="s">
        <v>515</v>
      </c>
      <c r="L1138" s="36" t="str">
        <f t="shared" si="121"/>
        <v>tw-h-90-jlr-loc1</v>
      </c>
      <c r="M1138" s="36">
        <f t="shared" si="122"/>
        <v>8</v>
      </c>
      <c r="N1138" s="36">
        <v>1</v>
      </c>
      <c r="O1138" s="37">
        <v>1</v>
      </c>
      <c r="Q1138" s="48">
        <v>535</v>
      </c>
    </row>
    <row r="1139" spans="1:17" ht="16.5">
      <c r="A1139" s="45" t="s">
        <v>1750</v>
      </c>
      <c r="B1139" s="45">
        <f t="shared" si="117"/>
        <v>4209011</v>
      </c>
      <c r="C1139" s="74">
        <v>90</v>
      </c>
      <c r="D1139" s="38">
        <f t="shared" si="118"/>
        <v>42090</v>
      </c>
      <c r="E1139" s="25">
        <v>1</v>
      </c>
      <c r="F1139" s="26" t="s">
        <v>821</v>
      </c>
      <c r="G1139" s="26" t="s">
        <v>532</v>
      </c>
      <c r="H1139" s="25">
        <f t="shared" si="119"/>
        <v>115</v>
      </c>
      <c r="I1139" s="25">
        <f t="shared" si="120"/>
        <v>16</v>
      </c>
      <c r="J1139" s="25">
        <v>5</v>
      </c>
      <c r="K1139" s="25" t="s">
        <v>555</v>
      </c>
      <c r="L1139" s="25" t="str">
        <f t="shared" si="121"/>
        <v>tw-h-90-shl-loc1</v>
      </c>
      <c r="M1139" s="25">
        <f t="shared" si="122"/>
        <v>8</v>
      </c>
      <c r="N1139" s="25">
        <v>1</v>
      </c>
      <c r="O1139" s="39">
        <v>1</v>
      </c>
      <c r="Q1139" s="48">
        <v>536</v>
      </c>
    </row>
    <row r="1140" spans="1:17" ht="16.5">
      <c r="A1140" s="45" t="s">
        <v>1750</v>
      </c>
      <c r="B1140" s="45">
        <f t="shared" si="117"/>
        <v>4209020</v>
      </c>
      <c r="C1140" s="74">
        <v>90</v>
      </c>
      <c r="D1140" s="38">
        <f t="shared" si="118"/>
        <v>42090</v>
      </c>
      <c r="E1140" s="25">
        <v>2</v>
      </c>
      <c r="F1140" s="26" t="s">
        <v>820</v>
      </c>
      <c r="G1140" s="26" t="s">
        <v>514</v>
      </c>
      <c r="H1140" s="25">
        <f t="shared" si="119"/>
        <v>115</v>
      </c>
      <c r="I1140" s="25">
        <f t="shared" si="120"/>
        <v>15</v>
      </c>
      <c r="J1140" s="25">
        <v>5</v>
      </c>
      <c r="K1140" s="25" t="s">
        <v>1507</v>
      </c>
      <c r="L1140" s="53" t="str">
        <f t="shared" si="121"/>
        <v>tw-h-90-jlr-loc2</v>
      </c>
      <c r="M1140" s="53">
        <f t="shared" si="122"/>
        <v>8</v>
      </c>
      <c r="N1140" s="25">
        <v>1</v>
      </c>
      <c r="O1140" s="39">
        <v>1</v>
      </c>
      <c r="Q1140" s="48">
        <v>537</v>
      </c>
    </row>
    <row r="1141" spans="1:17" ht="16.5">
      <c r="A1141" s="45" t="s">
        <v>1750</v>
      </c>
      <c r="B1141" s="45">
        <f t="shared" si="117"/>
        <v>4209021</v>
      </c>
      <c r="C1141" s="74">
        <v>90</v>
      </c>
      <c r="D1141" s="38">
        <f t="shared" si="118"/>
        <v>42090</v>
      </c>
      <c r="E1141" s="25">
        <v>2</v>
      </c>
      <c r="F1141" s="26" t="s">
        <v>821</v>
      </c>
      <c r="G1141" s="26" t="s">
        <v>531</v>
      </c>
      <c r="H1141" s="25">
        <f t="shared" si="119"/>
        <v>115</v>
      </c>
      <c r="I1141" s="25">
        <f t="shared" si="120"/>
        <v>15</v>
      </c>
      <c r="J1141" s="25">
        <v>5</v>
      </c>
      <c r="K1141" s="25" t="s">
        <v>554</v>
      </c>
      <c r="L1141" s="53" t="str">
        <f t="shared" si="121"/>
        <v>tw-h-90-shl-loc2</v>
      </c>
      <c r="M1141" s="53">
        <f t="shared" si="122"/>
        <v>8</v>
      </c>
      <c r="N1141" s="25">
        <v>1</v>
      </c>
      <c r="O1141" s="39">
        <v>1</v>
      </c>
      <c r="Q1141" s="48">
        <v>538</v>
      </c>
    </row>
    <row r="1142" spans="1:17" ht="16.5">
      <c r="A1142" s="45" t="s">
        <v>1750</v>
      </c>
      <c r="B1142" s="45">
        <f t="shared" si="117"/>
        <v>4209030</v>
      </c>
      <c r="C1142" s="74">
        <v>90</v>
      </c>
      <c r="D1142" s="38">
        <f t="shared" si="118"/>
        <v>42090</v>
      </c>
      <c r="E1142" s="25">
        <v>3</v>
      </c>
      <c r="F1142" s="26" t="s">
        <v>820</v>
      </c>
      <c r="G1142" s="26" t="s">
        <v>516</v>
      </c>
      <c r="H1142" s="25">
        <f t="shared" si="119"/>
        <v>115</v>
      </c>
      <c r="I1142" s="25">
        <f t="shared" si="120"/>
        <v>15</v>
      </c>
      <c r="J1142" s="25">
        <v>5</v>
      </c>
      <c r="K1142" s="25" t="s">
        <v>518</v>
      </c>
      <c r="L1142" s="56" t="str">
        <f t="shared" si="121"/>
        <v>tw-h-90-jlr-loc3</v>
      </c>
      <c r="M1142" s="56">
        <f t="shared" si="122"/>
        <v>8</v>
      </c>
      <c r="N1142" s="25">
        <v>1</v>
      </c>
      <c r="O1142" s="39">
        <v>1</v>
      </c>
      <c r="Q1142" s="48">
        <v>539</v>
      </c>
    </row>
    <row r="1143" spans="1:17" ht="17.25">
      <c r="A1143" s="45" t="s">
        <v>1750</v>
      </c>
      <c r="B1143" s="45">
        <f t="shared" si="117"/>
        <v>4209031</v>
      </c>
      <c r="C1143" s="74">
        <v>90</v>
      </c>
      <c r="D1143" s="40">
        <f t="shared" si="118"/>
        <v>42090</v>
      </c>
      <c r="E1143" s="41">
        <v>3</v>
      </c>
      <c r="F1143" s="42" t="s">
        <v>821</v>
      </c>
      <c r="G1143" s="42" t="s">
        <v>536</v>
      </c>
      <c r="H1143" s="41">
        <f t="shared" si="119"/>
        <v>115</v>
      </c>
      <c r="I1143" s="41">
        <f t="shared" si="120"/>
        <v>15</v>
      </c>
      <c r="J1143" s="41">
        <v>5</v>
      </c>
      <c r="K1143" s="41" t="s">
        <v>559</v>
      </c>
      <c r="L1143" s="42" t="str">
        <f t="shared" si="121"/>
        <v>tw-h-90-shl-loc3</v>
      </c>
      <c r="M1143" s="42">
        <f t="shared" si="122"/>
        <v>8</v>
      </c>
      <c r="N1143" s="41">
        <v>1</v>
      </c>
      <c r="O1143" s="43">
        <v>1</v>
      </c>
      <c r="Q1143" s="48">
        <v>540</v>
      </c>
    </row>
    <row r="1144" spans="1:17" ht="16.5">
      <c r="A1144" s="45" t="s">
        <v>1750</v>
      </c>
      <c r="B1144" s="45">
        <f t="shared" si="117"/>
        <v>4209110</v>
      </c>
      <c r="C1144" s="74">
        <v>91</v>
      </c>
      <c r="D1144" s="35">
        <f t="shared" si="118"/>
        <v>42091</v>
      </c>
      <c r="E1144" s="36">
        <v>1</v>
      </c>
      <c r="F1144" s="44" t="s">
        <v>820</v>
      </c>
      <c r="G1144" s="44" t="s">
        <v>175</v>
      </c>
      <c r="H1144" s="36">
        <f t="shared" si="119"/>
        <v>115</v>
      </c>
      <c r="I1144" s="36">
        <f t="shared" si="120"/>
        <v>16</v>
      </c>
      <c r="J1144" s="36">
        <v>5</v>
      </c>
      <c r="K1144" s="44" t="s">
        <v>175</v>
      </c>
      <c r="L1144" s="36" t="str">
        <f t="shared" si="121"/>
        <v>tw-h-91-jlr-loc1</v>
      </c>
      <c r="M1144" s="36">
        <f t="shared" si="122"/>
        <v>8</v>
      </c>
      <c r="N1144" s="36">
        <v>1</v>
      </c>
      <c r="O1144" s="37">
        <v>1</v>
      </c>
      <c r="Q1144" s="48">
        <v>541</v>
      </c>
    </row>
    <row r="1145" spans="1:17" ht="16.5">
      <c r="A1145" s="45" t="s">
        <v>1750</v>
      </c>
      <c r="B1145" s="45">
        <f t="shared" si="117"/>
        <v>4209111</v>
      </c>
      <c r="C1145" s="74">
        <v>91</v>
      </c>
      <c r="D1145" s="38">
        <f t="shared" si="118"/>
        <v>42091</v>
      </c>
      <c r="E1145" s="25">
        <v>1</v>
      </c>
      <c r="F1145" s="26" t="s">
        <v>821</v>
      </c>
      <c r="G1145" s="26" t="s">
        <v>532</v>
      </c>
      <c r="H1145" s="25">
        <f t="shared" si="119"/>
        <v>115</v>
      </c>
      <c r="I1145" s="25">
        <f t="shared" si="120"/>
        <v>16</v>
      </c>
      <c r="J1145" s="25">
        <v>5</v>
      </c>
      <c r="K1145" s="26" t="s">
        <v>550</v>
      </c>
      <c r="L1145" s="25" t="str">
        <f t="shared" si="121"/>
        <v>tw-h-91-shl-loc1</v>
      </c>
      <c r="M1145" s="25">
        <f t="shared" si="122"/>
        <v>8</v>
      </c>
      <c r="N1145" s="25">
        <v>1</v>
      </c>
      <c r="O1145" s="39">
        <v>1</v>
      </c>
      <c r="Q1145" s="48">
        <v>542</v>
      </c>
    </row>
    <row r="1146" spans="1:17" ht="16.5">
      <c r="A1146" s="45" t="s">
        <v>1750</v>
      </c>
      <c r="B1146" s="45">
        <f t="shared" si="117"/>
        <v>4209120</v>
      </c>
      <c r="C1146" s="74">
        <v>91</v>
      </c>
      <c r="D1146" s="38">
        <f t="shared" si="118"/>
        <v>42091</v>
      </c>
      <c r="E1146" s="25">
        <v>2</v>
      </c>
      <c r="F1146" s="26" t="s">
        <v>820</v>
      </c>
      <c r="G1146" s="26" t="s">
        <v>514</v>
      </c>
      <c r="H1146" s="25">
        <f t="shared" si="119"/>
        <v>115</v>
      </c>
      <c r="I1146" s="25">
        <f t="shared" si="120"/>
        <v>16</v>
      </c>
      <c r="J1146" s="25">
        <v>5</v>
      </c>
      <c r="K1146" s="25" t="s">
        <v>175</v>
      </c>
      <c r="L1146" s="53" t="str">
        <f t="shared" si="121"/>
        <v>tw-h-91-jlr-loc2</v>
      </c>
      <c r="M1146" s="53">
        <f t="shared" si="122"/>
        <v>8</v>
      </c>
      <c r="N1146" s="25">
        <v>1</v>
      </c>
      <c r="O1146" s="39">
        <v>1</v>
      </c>
      <c r="Q1146" s="48">
        <v>543</v>
      </c>
    </row>
    <row r="1147" spans="1:17" ht="16.5">
      <c r="A1147" s="45" t="s">
        <v>1750</v>
      </c>
      <c r="B1147" s="45">
        <f t="shared" si="117"/>
        <v>4209121</v>
      </c>
      <c r="C1147" s="74">
        <v>91</v>
      </c>
      <c r="D1147" s="38">
        <f t="shared" si="118"/>
        <v>42091</v>
      </c>
      <c r="E1147" s="25">
        <v>2</v>
      </c>
      <c r="F1147" s="26" t="s">
        <v>821</v>
      </c>
      <c r="G1147" s="26" t="s">
        <v>531</v>
      </c>
      <c r="H1147" s="25">
        <f t="shared" si="119"/>
        <v>115</v>
      </c>
      <c r="I1147" s="25">
        <f t="shared" si="120"/>
        <v>16</v>
      </c>
      <c r="J1147" s="25">
        <v>5</v>
      </c>
      <c r="K1147" s="26" t="s">
        <v>544</v>
      </c>
      <c r="L1147" s="53" t="str">
        <f t="shared" si="121"/>
        <v>tw-h-91-shl-loc2</v>
      </c>
      <c r="M1147" s="53">
        <f t="shared" si="122"/>
        <v>8</v>
      </c>
      <c r="N1147" s="25">
        <v>1</v>
      </c>
      <c r="O1147" s="39">
        <v>1</v>
      </c>
      <c r="Q1147" s="48">
        <v>544</v>
      </c>
    </row>
    <row r="1148" spans="1:17" ht="16.5">
      <c r="A1148" s="45" t="s">
        <v>1750</v>
      </c>
      <c r="B1148" s="45">
        <f t="shared" si="117"/>
        <v>4209130</v>
      </c>
      <c r="C1148" s="74">
        <v>91</v>
      </c>
      <c r="D1148" s="38">
        <f t="shared" si="118"/>
        <v>42091</v>
      </c>
      <c r="E1148" s="25">
        <v>3</v>
      </c>
      <c r="F1148" s="26" t="s">
        <v>820</v>
      </c>
      <c r="G1148" s="26" t="s">
        <v>516</v>
      </c>
      <c r="H1148" s="25">
        <f t="shared" si="119"/>
        <v>115</v>
      </c>
      <c r="I1148" s="25">
        <f t="shared" si="120"/>
        <v>15</v>
      </c>
      <c r="J1148" s="25">
        <v>5</v>
      </c>
      <c r="K1148" s="26" t="s">
        <v>517</v>
      </c>
      <c r="L1148" s="56" t="str">
        <f t="shared" si="121"/>
        <v>tw-h-91-jlr-loc3</v>
      </c>
      <c r="M1148" s="56">
        <f t="shared" si="122"/>
        <v>8</v>
      </c>
      <c r="N1148" s="25">
        <v>1</v>
      </c>
      <c r="O1148" s="39">
        <v>1</v>
      </c>
      <c r="Q1148" s="48">
        <v>545</v>
      </c>
    </row>
    <row r="1149" spans="1:17" ht="17.25">
      <c r="A1149" s="45" t="s">
        <v>1750</v>
      </c>
      <c r="B1149" s="45">
        <f t="shared" si="117"/>
        <v>4209131</v>
      </c>
      <c r="C1149" s="74">
        <v>91</v>
      </c>
      <c r="D1149" s="40">
        <f t="shared" si="118"/>
        <v>42091</v>
      </c>
      <c r="E1149" s="41">
        <v>3</v>
      </c>
      <c r="F1149" s="42" t="s">
        <v>821</v>
      </c>
      <c r="G1149" s="42" t="s">
        <v>536</v>
      </c>
      <c r="H1149" s="41">
        <f t="shared" si="119"/>
        <v>115</v>
      </c>
      <c r="I1149" s="41">
        <f t="shared" si="120"/>
        <v>15</v>
      </c>
      <c r="J1149" s="41">
        <v>5</v>
      </c>
      <c r="K1149" s="42" t="s">
        <v>558</v>
      </c>
      <c r="L1149" s="42" t="str">
        <f t="shared" si="121"/>
        <v>tw-h-91-shl-loc3</v>
      </c>
      <c r="M1149" s="42">
        <f t="shared" si="122"/>
        <v>8</v>
      </c>
      <c r="N1149" s="41">
        <v>1</v>
      </c>
      <c r="O1149" s="43">
        <v>1</v>
      </c>
      <c r="Q1149" s="48">
        <v>546</v>
      </c>
    </row>
    <row r="1150" spans="1:17" ht="16.5">
      <c r="A1150" s="45" t="s">
        <v>1750</v>
      </c>
      <c r="B1150" s="45">
        <f t="shared" si="117"/>
        <v>4209210</v>
      </c>
      <c r="C1150" s="74">
        <v>92</v>
      </c>
      <c r="D1150" s="35">
        <f t="shared" si="118"/>
        <v>42092</v>
      </c>
      <c r="E1150" s="36">
        <v>1</v>
      </c>
      <c r="F1150" s="44" t="s">
        <v>820</v>
      </c>
      <c r="G1150" s="44" t="s">
        <v>175</v>
      </c>
      <c r="H1150" s="36">
        <f t="shared" si="119"/>
        <v>115</v>
      </c>
      <c r="I1150" s="36">
        <f t="shared" si="120"/>
        <v>16</v>
      </c>
      <c r="J1150" s="36">
        <v>5</v>
      </c>
      <c r="K1150" s="36" t="s">
        <v>514</v>
      </c>
      <c r="L1150" s="36" t="str">
        <f t="shared" si="121"/>
        <v>tw-h-92-jlr-loc1</v>
      </c>
      <c r="M1150" s="36">
        <f t="shared" si="122"/>
        <v>8</v>
      </c>
      <c r="N1150" s="36">
        <v>1</v>
      </c>
      <c r="O1150" s="37">
        <v>1</v>
      </c>
      <c r="Q1150" s="48">
        <v>547</v>
      </c>
    </row>
    <row r="1151" spans="1:17" ht="16.5">
      <c r="A1151" s="45" t="s">
        <v>1750</v>
      </c>
      <c r="B1151" s="45">
        <f t="shared" si="117"/>
        <v>4209211</v>
      </c>
      <c r="C1151" s="74">
        <v>92</v>
      </c>
      <c r="D1151" s="38">
        <f t="shared" si="118"/>
        <v>42092</v>
      </c>
      <c r="E1151" s="25">
        <v>1</v>
      </c>
      <c r="F1151" s="26" t="s">
        <v>821</v>
      </c>
      <c r="G1151" s="26" t="s">
        <v>532</v>
      </c>
      <c r="H1151" s="25">
        <f t="shared" si="119"/>
        <v>115</v>
      </c>
      <c r="I1151" s="25">
        <f t="shared" si="120"/>
        <v>16</v>
      </c>
      <c r="J1151" s="25">
        <v>5</v>
      </c>
      <c r="K1151" s="25" t="s">
        <v>542</v>
      </c>
      <c r="L1151" s="25" t="str">
        <f t="shared" si="121"/>
        <v>tw-h-92-shl-loc1</v>
      </c>
      <c r="M1151" s="25">
        <f t="shared" si="122"/>
        <v>8</v>
      </c>
      <c r="N1151" s="25">
        <v>1</v>
      </c>
      <c r="O1151" s="39">
        <v>1</v>
      </c>
      <c r="Q1151" s="48">
        <v>548</v>
      </c>
    </row>
    <row r="1152" spans="1:17" ht="16.5">
      <c r="A1152" s="45" t="s">
        <v>1750</v>
      </c>
      <c r="B1152" s="45">
        <f t="shared" si="117"/>
        <v>4209220</v>
      </c>
      <c r="C1152" s="74">
        <v>92</v>
      </c>
      <c r="D1152" s="38">
        <f t="shared" si="118"/>
        <v>42092</v>
      </c>
      <c r="E1152" s="25">
        <v>2</v>
      </c>
      <c r="F1152" s="26" t="s">
        <v>820</v>
      </c>
      <c r="G1152" s="26" t="s">
        <v>514</v>
      </c>
      <c r="H1152" s="25">
        <f t="shared" si="119"/>
        <v>115</v>
      </c>
      <c r="I1152" s="25">
        <f t="shared" si="120"/>
        <v>16</v>
      </c>
      <c r="J1152" s="25">
        <v>5</v>
      </c>
      <c r="K1152" s="25" t="s">
        <v>513</v>
      </c>
      <c r="L1152" s="53" t="str">
        <f t="shared" si="121"/>
        <v>tw-h-92-jlr-loc2</v>
      </c>
      <c r="M1152" s="53">
        <f t="shared" si="122"/>
        <v>8</v>
      </c>
      <c r="N1152" s="25">
        <v>1</v>
      </c>
      <c r="O1152" s="39">
        <v>1</v>
      </c>
      <c r="Q1152" s="48">
        <v>549</v>
      </c>
    </row>
    <row r="1153" spans="1:17" ht="16.5">
      <c r="A1153" s="45" t="s">
        <v>1750</v>
      </c>
      <c r="B1153" s="45">
        <f t="shared" si="117"/>
        <v>4209221</v>
      </c>
      <c r="C1153" s="74">
        <v>92</v>
      </c>
      <c r="D1153" s="38">
        <f t="shared" si="118"/>
        <v>42092</v>
      </c>
      <c r="E1153" s="25">
        <v>2</v>
      </c>
      <c r="F1153" s="26" t="s">
        <v>821</v>
      </c>
      <c r="G1153" s="26" t="s">
        <v>531</v>
      </c>
      <c r="H1153" s="25">
        <f t="shared" si="119"/>
        <v>115</v>
      </c>
      <c r="I1153" s="25">
        <f t="shared" si="120"/>
        <v>16</v>
      </c>
      <c r="J1153" s="25">
        <v>5</v>
      </c>
      <c r="K1153" s="25" t="s">
        <v>547</v>
      </c>
      <c r="L1153" s="53" t="str">
        <f t="shared" si="121"/>
        <v>tw-h-92-shl-loc2</v>
      </c>
      <c r="M1153" s="53">
        <f t="shared" si="122"/>
        <v>8</v>
      </c>
      <c r="N1153" s="25">
        <v>1</v>
      </c>
      <c r="O1153" s="39">
        <v>1</v>
      </c>
      <c r="Q1153" s="48">
        <v>550</v>
      </c>
    </row>
    <row r="1154" spans="1:17" ht="16.5">
      <c r="A1154" s="45" t="s">
        <v>1750</v>
      </c>
      <c r="B1154" s="45">
        <f t="shared" si="117"/>
        <v>4209230</v>
      </c>
      <c r="C1154" s="74">
        <v>92</v>
      </c>
      <c r="D1154" s="38">
        <f t="shared" si="118"/>
        <v>42092</v>
      </c>
      <c r="E1154" s="25">
        <v>3</v>
      </c>
      <c r="F1154" s="26" t="s">
        <v>820</v>
      </c>
      <c r="G1154" s="26" t="s">
        <v>516</v>
      </c>
      <c r="H1154" s="25">
        <f t="shared" si="119"/>
        <v>115</v>
      </c>
      <c r="I1154" s="25">
        <f t="shared" si="120"/>
        <v>16</v>
      </c>
      <c r="J1154" s="25">
        <v>5</v>
      </c>
      <c r="K1154" s="25" t="s">
        <v>175</v>
      </c>
      <c r="L1154" s="56" t="str">
        <f t="shared" si="121"/>
        <v>tw-h-92-jlr-loc3</v>
      </c>
      <c r="M1154" s="56">
        <f t="shared" si="122"/>
        <v>8</v>
      </c>
      <c r="N1154" s="25">
        <v>1</v>
      </c>
      <c r="O1154" s="39">
        <v>1</v>
      </c>
      <c r="Q1154" s="48">
        <v>551</v>
      </c>
    </row>
    <row r="1155" spans="1:17" ht="17.25">
      <c r="A1155" s="45" t="s">
        <v>1750</v>
      </c>
      <c r="B1155" s="45">
        <f t="shared" si="117"/>
        <v>4209231</v>
      </c>
      <c r="C1155" s="74">
        <v>92</v>
      </c>
      <c r="D1155" s="40">
        <f t="shared" si="118"/>
        <v>42092</v>
      </c>
      <c r="E1155" s="41">
        <v>3</v>
      </c>
      <c r="F1155" s="42" t="s">
        <v>821</v>
      </c>
      <c r="G1155" s="42" t="s">
        <v>536</v>
      </c>
      <c r="H1155" s="41">
        <f t="shared" si="119"/>
        <v>115</v>
      </c>
      <c r="I1155" s="41">
        <f t="shared" si="120"/>
        <v>16</v>
      </c>
      <c r="J1155" s="41">
        <v>5</v>
      </c>
      <c r="K1155" s="41" t="s">
        <v>551</v>
      </c>
      <c r="L1155" s="42" t="str">
        <f t="shared" si="121"/>
        <v>tw-h-92-shl-loc3</v>
      </c>
      <c r="M1155" s="42">
        <f t="shared" si="122"/>
        <v>8</v>
      </c>
      <c r="N1155" s="41">
        <v>1</v>
      </c>
      <c r="O1155" s="43">
        <v>1</v>
      </c>
      <c r="Q1155" s="48">
        <v>552</v>
      </c>
    </row>
    <row r="1156" spans="1:17" ht="16.5">
      <c r="A1156" s="45" t="s">
        <v>1750</v>
      </c>
      <c r="B1156" s="45">
        <f t="shared" si="117"/>
        <v>4209310</v>
      </c>
      <c r="C1156" s="74">
        <v>93</v>
      </c>
      <c r="D1156" s="35">
        <f t="shared" si="118"/>
        <v>42093</v>
      </c>
      <c r="E1156" s="36">
        <v>1</v>
      </c>
      <c r="F1156" s="44" t="s">
        <v>820</v>
      </c>
      <c r="G1156" s="44" t="s">
        <v>175</v>
      </c>
      <c r="H1156" s="36">
        <f t="shared" si="119"/>
        <v>116</v>
      </c>
      <c r="I1156" s="36">
        <f t="shared" si="120"/>
        <v>16</v>
      </c>
      <c r="J1156" s="36">
        <v>5</v>
      </c>
      <c r="K1156" s="44" t="s">
        <v>518</v>
      </c>
      <c r="L1156" s="36" t="str">
        <f t="shared" si="121"/>
        <v>tw-h-93-jlr-loc1</v>
      </c>
      <c r="M1156" s="36">
        <f t="shared" si="122"/>
        <v>8</v>
      </c>
      <c r="N1156" s="36">
        <v>1</v>
      </c>
      <c r="O1156" s="37">
        <v>1</v>
      </c>
      <c r="Q1156" s="48">
        <v>553</v>
      </c>
    </row>
    <row r="1157" spans="1:17" ht="16.5">
      <c r="A1157" s="45" t="s">
        <v>1750</v>
      </c>
      <c r="B1157" s="45">
        <f t="shared" si="123" ref="B1157:B1220">D1157*100+E1157*10+IF(F1157="jlr",0,1)</f>
        <v>4209311</v>
      </c>
      <c r="C1157" s="74">
        <v>93</v>
      </c>
      <c r="D1157" s="38">
        <f t="shared" si="118"/>
        <v>42093</v>
      </c>
      <c r="E1157" s="25">
        <v>1</v>
      </c>
      <c r="F1157" s="26" t="s">
        <v>821</v>
      </c>
      <c r="G1157" s="26" t="s">
        <v>532</v>
      </c>
      <c r="H1157" s="25">
        <f t="shared" si="119"/>
        <v>116</v>
      </c>
      <c r="I1157" s="25">
        <f t="shared" si="120"/>
        <v>16</v>
      </c>
      <c r="J1157" s="25">
        <v>5</v>
      </c>
      <c r="K1157" s="26" t="s">
        <v>559</v>
      </c>
      <c r="L1157" s="25" t="str">
        <f t="shared" si="121"/>
        <v>tw-h-93-shl-loc1</v>
      </c>
      <c r="M1157" s="25">
        <f t="shared" si="122"/>
        <v>8</v>
      </c>
      <c r="N1157" s="25">
        <v>1</v>
      </c>
      <c r="O1157" s="39">
        <v>1</v>
      </c>
      <c r="Q1157" s="48">
        <v>554</v>
      </c>
    </row>
    <row r="1158" spans="1:17" ht="16.5">
      <c r="A1158" s="45" t="s">
        <v>1750</v>
      </c>
      <c r="B1158" s="45">
        <f t="shared" si="123"/>
        <v>4209320</v>
      </c>
      <c r="C1158" s="74">
        <v>93</v>
      </c>
      <c r="D1158" s="38">
        <f t="shared" si="118"/>
        <v>42093</v>
      </c>
      <c r="E1158" s="25">
        <v>2</v>
      </c>
      <c r="F1158" s="26" t="s">
        <v>820</v>
      </c>
      <c r="G1158" s="26" t="s">
        <v>514</v>
      </c>
      <c r="H1158" s="25">
        <f t="shared" si="119"/>
        <v>116</v>
      </c>
      <c r="I1158" s="25">
        <f t="shared" si="120"/>
        <v>16</v>
      </c>
      <c r="J1158" s="25">
        <v>5</v>
      </c>
      <c r="K1158" s="26" t="s">
        <v>1507</v>
      </c>
      <c r="L1158" s="53" t="str">
        <f t="shared" si="121"/>
        <v>tw-h-93-jlr-loc2</v>
      </c>
      <c r="M1158" s="53">
        <f t="shared" si="122"/>
        <v>8</v>
      </c>
      <c r="N1158" s="25">
        <v>1</v>
      </c>
      <c r="O1158" s="39">
        <v>1</v>
      </c>
      <c r="Q1158" s="48">
        <v>555</v>
      </c>
    </row>
    <row r="1159" spans="1:17" ht="16.5">
      <c r="A1159" s="45" t="s">
        <v>1750</v>
      </c>
      <c r="B1159" s="45">
        <f t="shared" si="123"/>
        <v>4209321</v>
      </c>
      <c r="C1159" s="74">
        <v>93</v>
      </c>
      <c r="D1159" s="38">
        <f t="shared" si="118"/>
        <v>42093</v>
      </c>
      <c r="E1159" s="25">
        <v>2</v>
      </c>
      <c r="F1159" s="26" t="s">
        <v>821</v>
      </c>
      <c r="G1159" s="26" t="s">
        <v>531</v>
      </c>
      <c r="H1159" s="25">
        <f t="shared" si="119"/>
        <v>116</v>
      </c>
      <c r="I1159" s="25">
        <f t="shared" si="120"/>
        <v>16</v>
      </c>
      <c r="J1159" s="25">
        <v>5</v>
      </c>
      <c r="K1159" s="26" t="s">
        <v>554</v>
      </c>
      <c r="L1159" s="53" t="str">
        <f t="shared" si="121"/>
        <v>tw-h-93-shl-loc2</v>
      </c>
      <c r="M1159" s="53">
        <f t="shared" si="122"/>
        <v>8</v>
      </c>
      <c r="N1159" s="25">
        <v>1</v>
      </c>
      <c r="O1159" s="39">
        <v>1</v>
      </c>
      <c r="Q1159" s="48">
        <v>556</v>
      </c>
    </row>
    <row r="1160" spans="1:17" ht="16.5">
      <c r="A1160" s="45" t="s">
        <v>1750</v>
      </c>
      <c r="B1160" s="45">
        <f t="shared" si="123"/>
        <v>4209330</v>
      </c>
      <c r="C1160" s="74">
        <v>93</v>
      </c>
      <c r="D1160" s="38">
        <f t="shared" si="118"/>
        <v>42093</v>
      </c>
      <c r="E1160" s="25">
        <v>3</v>
      </c>
      <c r="F1160" s="26" t="s">
        <v>820</v>
      </c>
      <c r="G1160" s="26" t="s">
        <v>516</v>
      </c>
      <c r="H1160" s="25">
        <f t="shared" si="119"/>
        <v>116</v>
      </c>
      <c r="I1160" s="25">
        <f t="shared" si="120"/>
        <v>16</v>
      </c>
      <c r="J1160" s="25">
        <v>5</v>
      </c>
      <c r="K1160" s="26" t="s">
        <v>519</v>
      </c>
      <c r="L1160" s="56" t="str">
        <f t="shared" si="121"/>
        <v>tw-h-93-jlr-loc3</v>
      </c>
      <c r="M1160" s="56">
        <f t="shared" si="122"/>
        <v>8</v>
      </c>
      <c r="N1160" s="25">
        <v>1</v>
      </c>
      <c r="O1160" s="39">
        <v>1</v>
      </c>
      <c r="Q1160" s="48">
        <v>557</v>
      </c>
    </row>
    <row r="1161" spans="1:17" ht="17.25">
      <c r="A1161" s="45" t="s">
        <v>1750</v>
      </c>
      <c r="B1161" s="45">
        <f t="shared" si="123"/>
        <v>4209331</v>
      </c>
      <c r="C1161" s="74">
        <v>93</v>
      </c>
      <c r="D1161" s="40">
        <f t="shared" si="118"/>
        <v>42093</v>
      </c>
      <c r="E1161" s="41">
        <v>3</v>
      </c>
      <c r="F1161" s="42" t="s">
        <v>821</v>
      </c>
      <c r="G1161" s="42" t="s">
        <v>536</v>
      </c>
      <c r="H1161" s="41">
        <f t="shared" si="119"/>
        <v>116</v>
      </c>
      <c r="I1161" s="41">
        <f t="shared" si="120"/>
        <v>16</v>
      </c>
      <c r="J1161" s="41">
        <v>5</v>
      </c>
      <c r="K1161" s="42" t="s">
        <v>560</v>
      </c>
      <c r="L1161" s="42" t="str">
        <f t="shared" si="121"/>
        <v>tw-h-93-shl-loc3</v>
      </c>
      <c r="M1161" s="42">
        <f t="shared" si="122"/>
        <v>8</v>
      </c>
      <c r="N1161" s="41">
        <v>1</v>
      </c>
      <c r="O1161" s="43">
        <v>1</v>
      </c>
      <c r="Q1161" s="48">
        <v>558</v>
      </c>
    </row>
    <row r="1162" spans="1:17" ht="16.5">
      <c r="A1162" s="45" t="s">
        <v>1750</v>
      </c>
      <c r="B1162" s="45">
        <f t="shared" si="123"/>
        <v>4209410</v>
      </c>
      <c r="C1162" s="74">
        <v>94</v>
      </c>
      <c r="D1162" s="35">
        <f t="shared" si="118"/>
        <v>42094</v>
      </c>
      <c r="E1162" s="36">
        <v>1</v>
      </c>
      <c r="F1162" s="44" t="s">
        <v>820</v>
      </c>
      <c r="G1162" s="44" t="s">
        <v>175</v>
      </c>
      <c r="H1162" s="36">
        <f t="shared" si="119"/>
        <v>117</v>
      </c>
      <c r="I1162" s="36">
        <f t="shared" si="120"/>
        <v>16</v>
      </c>
      <c r="J1162" s="36">
        <v>5</v>
      </c>
      <c r="K1162" s="36" t="s">
        <v>511</v>
      </c>
      <c r="L1162" s="36" t="str">
        <f t="shared" si="121"/>
        <v>tw-h-94-jlr-loc1</v>
      </c>
      <c r="M1162" s="36">
        <f t="shared" si="122"/>
        <v>8</v>
      </c>
      <c r="N1162" s="36">
        <v>1</v>
      </c>
      <c r="O1162" s="37">
        <v>1</v>
      </c>
      <c r="Q1162" s="48">
        <v>559</v>
      </c>
    </row>
    <row r="1163" spans="1:17" ht="16.5">
      <c r="A1163" s="45" t="s">
        <v>1750</v>
      </c>
      <c r="B1163" s="45">
        <f t="shared" si="123"/>
        <v>4209411</v>
      </c>
      <c r="C1163" s="74">
        <v>94</v>
      </c>
      <c r="D1163" s="38">
        <f t="shared" si="118"/>
        <v>42094</v>
      </c>
      <c r="E1163" s="25">
        <v>1</v>
      </c>
      <c r="F1163" s="26" t="s">
        <v>821</v>
      </c>
      <c r="G1163" s="26" t="s">
        <v>532</v>
      </c>
      <c r="H1163" s="25">
        <f t="shared" si="119"/>
        <v>117</v>
      </c>
      <c r="I1163" s="25">
        <f t="shared" si="120"/>
        <v>16</v>
      </c>
      <c r="J1163" s="25">
        <v>5</v>
      </c>
      <c r="K1163" s="25" t="s">
        <v>543</v>
      </c>
      <c r="L1163" s="25" t="str">
        <f t="shared" si="121"/>
        <v>tw-h-94-shl-loc1</v>
      </c>
      <c r="M1163" s="25">
        <f t="shared" si="122"/>
        <v>8</v>
      </c>
      <c r="N1163" s="25">
        <v>1</v>
      </c>
      <c r="O1163" s="39">
        <v>1</v>
      </c>
      <c r="Q1163" s="48">
        <v>560</v>
      </c>
    </row>
    <row r="1164" spans="1:17" ht="16.5">
      <c r="A1164" s="45" t="s">
        <v>1750</v>
      </c>
      <c r="B1164" s="45">
        <f t="shared" si="123"/>
        <v>4209420</v>
      </c>
      <c r="C1164" s="74">
        <v>94</v>
      </c>
      <c r="D1164" s="38">
        <f t="shared" si="118"/>
        <v>42094</v>
      </c>
      <c r="E1164" s="25">
        <v>2</v>
      </c>
      <c r="F1164" s="26" t="s">
        <v>820</v>
      </c>
      <c r="G1164" s="26" t="s">
        <v>514</v>
      </c>
      <c r="H1164" s="25">
        <f t="shared" si="119"/>
        <v>117</v>
      </c>
      <c r="I1164" s="25">
        <f t="shared" si="120"/>
        <v>16</v>
      </c>
      <c r="J1164" s="25">
        <v>5</v>
      </c>
      <c r="K1164" s="25" t="s">
        <v>1511</v>
      </c>
      <c r="L1164" s="53" t="str">
        <f t="shared" si="121"/>
        <v>tw-h-94-jlr-loc2</v>
      </c>
      <c r="M1164" s="53">
        <f t="shared" si="122"/>
        <v>8</v>
      </c>
      <c r="N1164" s="25">
        <v>1</v>
      </c>
      <c r="O1164" s="39">
        <v>1</v>
      </c>
      <c r="Q1164" s="48">
        <v>561</v>
      </c>
    </row>
    <row r="1165" spans="1:17" ht="16.5">
      <c r="A1165" s="45" t="s">
        <v>1750</v>
      </c>
      <c r="B1165" s="45">
        <f t="shared" si="123"/>
        <v>4209421</v>
      </c>
      <c r="C1165" s="74">
        <v>94</v>
      </c>
      <c r="D1165" s="38">
        <f t="shared" si="118"/>
        <v>42094</v>
      </c>
      <c r="E1165" s="25">
        <v>2</v>
      </c>
      <c r="F1165" s="26" t="s">
        <v>821</v>
      </c>
      <c r="G1165" s="26" t="s">
        <v>531</v>
      </c>
      <c r="H1165" s="25">
        <f t="shared" si="119"/>
        <v>117</v>
      </c>
      <c r="I1165" s="25">
        <f t="shared" si="120"/>
        <v>16</v>
      </c>
      <c r="J1165" s="25">
        <v>5</v>
      </c>
      <c r="K1165" s="25" t="s">
        <v>546</v>
      </c>
      <c r="L1165" s="53" t="str">
        <f t="shared" si="121"/>
        <v>tw-h-94-shl-loc2</v>
      </c>
      <c r="M1165" s="53">
        <f t="shared" si="122"/>
        <v>8</v>
      </c>
      <c r="N1165" s="25">
        <v>1</v>
      </c>
      <c r="O1165" s="39">
        <v>1</v>
      </c>
      <c r="Q1165" s="48">
        <v>562</v>
      </c>
    </row>
    <row r="1166" spans="1:17" ht="16.5">
      <c r="A1166" s="45" t="s">
        <v>1750</v>
      </c>
      <c r="B1166" s="45">
        <f t="shared" si="123"/>
        <v>4209430</v>
      </c>
      <c r="C1166" s="74">
        <v>94</v>
      </c>
      <c r="D1166" s="38">
        <f t="shared" si="118"/>
        <v>42094</v>
      </c>
      <c r="E1166" s="25">
        <v>3</v>
      </c>
      <c r="F1166" s="26" t="s">
        <v>820</v>
      </c>
      <c r="G1166" s="26" t="s">
        <v>516</v>
      </c>
      <c r="H1166" s="25">
        <f t="shared" si="119"/>
        <v>117</v>
      </c>
      <c r="I1166" s="25">
        <f t="shared" si="120"/>
        <v>16</v>
      </c>
      <c r="J1166" s="25">
        <v>5</v>
      </c>
      <c r="K1166" s="25" t="s">
        <v>520</v>
      </c>
      <c r="L1166" s="56" t="str">
        <f t="shared" si="121"/>
        <v>tw-h-94-jlr-loc3</v>
      </c>
      <c r="M1166" s="56">
        <f t="shared" si="122"/>
        <v>8</v>
      </c>
      <c r="N1166" s="25">
        <v>1</v>
      </c>
      <c r="O1166" s="39">
        <v>1</v>
      </c>
      <c r="Q1166" s="48">
        <v>563</v>
      </c>
    </row>
    <row r="1167" spans="1:17" ht="17.25">
      <c r="A1167" s="45" t="s">
        <v>1750</v>
      </c>
      <c r="B1167" s="45">
        <f t="shared" si="123"/>
        <v>4209431</v>
      </c>
      <c r="C1167" s="74">
        <v>94</v>
      </c>
      <c r="D1167" s="40">
        <f t="shared" si="118"/>
        <v>42094</v>
      </c>
      <c r="E1167" s="41">
        <v>3</v>
      </c>
      <c r="F1167" s="42" t="s">
        <v>821</v>
      </c>
      <c r="G1167" s="42" t="s">
        <v>536</v>
      </c>
      <c r="H1167" s="41">
        <f t="shared" si="119"/>
        <v>117</v>
      </c>
      <c r="I1167" s="41">
        <f t="shared" si="120"/>
        <v>16</v>
      </c>
      <c r="J1167" s="41">
        <v>5</v>
      </c>
      <c r="K1167" s="41" t="s">
        <v>561</v>
      </c>
      <c r="L1167" s="42" t="str">
        <f t="shared" si="121"/>
        <v>tw-h-94-shl-loc3</v>
      </c>
      <c r="M1167" s="42">
        <f t="shared" si="122"/>
        <v>8</v>
      </c>
      <c r="N1167" s="41">
        <v>1</v>
      </c>
      <c r="O1167" s="43">
        <v>1</v>
      </c>
      <c r="Q1167" s="48">
        <v>564</v>
      </c>
    </row>
    <row r="1168" spans="1:17" ht="16.5">
      <c r="A1168" s="45" t="s">
        <v>1750</v>
      </c>
      <c r="B1168" s="45">
        <f t="shared" si="123"/>
        <v>4209510</v>
      </c>
      <c r="C1168" s="74">
        <v>95</v>
      </c>
      <c r="D1168" s="35">
        <f t="shared" si="118"/>
        <v>42095</v>
      </c>
      <c r="E1168" s="36">
        <v>1</v>
      </c>
      <c r="F1168" s="44" t="s">
        <v>820</v>
      </c>
      <c r="G1168" s="44" t="s">
        <v>175</v>
      </c>
      <c r="H1168" s="36">
        <f t="shared" si="119"/>
        <v>117</v>
      </c>
      <c r="I1168" s="36">
        <f t="shared" si="120"/>
        <v>16</v>
      </c>
      <c r="J1168" s="36">
        <v>5</v>
      </c>
      <c r="K1168" s="36" t="s">
        <v>518</v>
      </c>
      <c r="L1168" s="36" t="str">
        <f t="shared" si="121"/>
        <v>tw-h-95-jlr-loc1</v>
      </c>
      <c r="M1168" s="36">
        <f t="shared" si="122"/>
        <v>8</v>
      </c>
      <c r="N1168" s="36">
        <v>1</v>
      </c>
      <c r="O1168" s="37">
        <v>1</v>
      </c>
      <c r="Q1168" s="48">
        <v>565</v>
      </c>
    </row>
    <row r="1169" spans="1:17" ht="16.5">
      <c r="A1169" s="45" t="s">
        <v>1750</v>
      </c>
      <c r="B1169" s="45">
        <f t="shared" si="123"/>
        <v>4209511</v>
      </c>
      <c r="C1169" s="74">
        <v>95</v>
      </c>
      <c r="D1169" s="38">
        <f t="shared" si="118"/>
        <v>42095</v>
      </c>
      <c r="E1169" s="25">
        <v>1</v>
      </c>
      <c r="F1169" s="26" t="s">
        <v>821</v>
      </c>
      <c r="G1169" s="26" t="s">
        <v>532</v>
      </c>
      <c r="H1169" s="25">
        <f t="shared" si="119"/>
        <v>117</v>
      </c>
      <c r="I1169" s="25">
        <f t="shared" si="120"/>
        <v>16</v>
      </c>
      <c r="J1169" s="25">
        <v>5</v>
      </c>
      <c r="K1169" s="25" t="s">
        <v>559</v>
      </c>
      <c r="L1169" s="25" t="str">
        <f t="shared" si="121"/>
        <v>tw-h-95-shl-loc1</v>
      </c>
      <c r="M1169" s="25">
        <f t="shared" si="122"/>
        <v>8</v>
      </c>
      <c r="N1169" s="25">
        <v>1</v>
      </c>
      <c r="O1169" s="39">
        <v>1</v>
      </c>
      <c r="Q1169" s="48">
        <v>566</v>
      </c>
    </row>
    <row r="1170" spans="1:17" ht="16.5">
      <c r="A1170" s="45" t="s">
        <v>1750</v>
      </c>
      <c r="B1170" s="45">
        <f t="shared" si="123"/>
        <v>4209520</v>
      </c>
      <c r="C1170" s="74">
        <v>95</v>
      </c>
      <c r="D1170" s="38">
        <f t="shared" si="118"/>
        <v>42095</v>
      </c>
      <c r="E1170" s="25">
        <v>2</v>
      </c>
      <c r="F1170" s="26" t="s">
        <v>820</v>
      </c>
      <c r="G1170" s="26" t="s">
        <v>514</v>
      </c>
      <c r="H1170" s="25">
        <f t="shared" si="119"/>
        <v>117</v>
      </c>
      <c r="I1170" s="25">
        <f t="shared" si="120"/>
        <v>16</v>
      </c>
      <c r="J1170" s="25">
        <v>5</v>
      </c>
      <c r="K1170" s="25" t="s">
        <v>1507</v>
      </c>
      <c r="L1170" s="53" t="str">
        <f t="shared" si="121"/>
        <v>tw-h-95-jlr-loc2</v>
      </c>
      <c r="M1170" s="53">
        <f t="shared" si="122"/>
        <v>8</v>
      </c>
      <c r="N1170" s="25">
        <v>1</v>
      </c>
      <c r="O1170" s="39">
        <v>1</v>
      </c>
      <c r="Q1170" s="48">
        <v>567</v>
      </c>
    </row>
    <row r="1171" spans="1:17" ht="16.5">
      <c r="A1171" s="45" t="s">
        <v>1750</v>
      </c>
      <c r="B1171" s="45">
        <f t="shared" si="123"/>
        <v>4209521</v>
      </c>
      <c r="C1171" s="74">
        <v>95</v>
      </c>
      <c r="D1171" s="38">
        <f t="shared" si="118"/>
        <v>42095</v>
      </c>
      <c r="E1171" s="25">
        <v>2</v>
      </c>
      <c r="F1171" s="26" t="s">
        <v>821</v>
      </c>
      <c r="G1171" s="26" t="s">
        <v>531</v>
      </c>
      <c r="H1171" s="25">
        <f t="shared" si="119"/>
        <v>117</v>
      </c>
      <c r="I1171" s="25">
        <f t="shared" si="120"/>
        <v>16</v>
      </c>
      <c r="J1171" s="25">
        <v>5</v>
      </c>
      <c r="K1171" s="25" t="s">
        <v>554</v>
      </c>
      <c r="L1171" s="53" t="str">
        <f t="shared" si="121"/>
        <v>tw-h-95-shl-loc2</v>
      </c>
      <c r="M1171" s="53">
        <f t="shared" si="122"/>
        <v>8</v>
      </c>
      <c r="N1171" s="25">
        <v>1</v>
      </c>
      <c r="O1171" s="39">
        <v>1</v>
      </c>
      <c r="Q1171" s="48">
        <v>568</v>
      </c>
    </row>
    <row r="1172" spans="1:17" ht="16.5">
      <c r="A1172" s="45" t="s">
        <v>1750</v>
      </c>
      <c r="B1172" s="45">
        <f t="shared" si="123"/>
        <v>4209530</v>
      </c>
      <c r="C1172" s="74">
        <v>95</v>
      </c>
      <c r="D1172" s="38">
        <f t="shared" si="118"/>
        <v>42095</v>
      </c>
      <c r="E1172" s="25">
        <v>3</v>
      </c>
      <c r="F1172" s="26" t="s">
        <v>820</v>
      </c>
      <c r="G1172" s="26" t="s">
        <v>516</v>
      </c>
      <c r="H1172" s="25">
        <f t="shared" si="119"/>
        <v>117</v>
      </c>
      <c r="I1172" s="25">
        <f t="shared" si="120"/>
        <v>16</v>
      </c>
      <c r="J1172" s="25">
        <v>5</v>
      </c>
      <c r="K1172" s="25" t="s">
        <v>515</v>
      </c>
      <c r="L1172" s="56" t="str">
        <f t="shared" si="121"/>
        <v>tw-h-95-jlr-loc3</v>
      </c>
      <c r="M1172" s="56">
        <f t="shared" si="122"/>
        <v>8</v>
      </c>
      <c r="N1172" s="25">
        <v>1</v>
      </c>
      <c r="O1172" s="39">
        <v>1</v>
      </c>
      <c r="Q1172" s="48">
        <v>569</v>
      </c>
    </row>
    <row r="1173" spans="1:17" ht="17.25">
      <c r="A1173" s="45" t="s">
        <v>1750</v>
      </c>
      <c r="B1173" s="45">
        <f t="shared" si="123"/>
        <v>4209531</v>
      </c>
      <c r="C1173" s="74">
        <v>95</v>
      </c>
      <c r="D1173" s="40">
        <f t="shared" si="118"/>
        <v>42095</v>
      </c>
      <c r="E1173" s="41">
        <v>3</v>
      </c>
      <c r="F1173" s="42" t="s">
        <v>821</v>
      </c>
      <c r="G1173" s="42" t="s">
        <v>536</v>
      </c>
      <c r="H1173" s="41">
        <f t="shared" si="119"/>
        <v>117</v>
      </c>
      <c r="I1173" s="41">
        <f t="shared" si="120"/>
        <v>16</v>
      </c>
      <c r="J1173" s="41">
        <v>5</v>
      </c>
      <c r="K1173" s="41" t="s">
        <v>555</v>
      </c>
      <c r="L1173" s="42" t="str">
        <f t="shared" si="121"/>
        <v>tw-h-95-shl-loc3</v>
      </c>
      <c r="M1173" s="42">
        <f t="shared" si="122"/>
        <v>8</v>
      </c>
      <c r="N1173" s="41">
        <v>1</v>
      </c>
      <c r="O1173" s="43">
        <v>1</v>
      </c>
      <c r="Q1173" s="48">
        <v>570</v>
      </c>
    </row>
    <row r="1174" spans="1:17" ht="16.5">
      <c r="A1174" s="45" t="s">
        <v>1750</v>
      </c>
      <c r="B1174" s="45">
        <f t="shared" si="123"/>
        <v>4209610</v>
      </c>
      <c r="C1174" s="74">
        <v>96</v>
      </c>
      <c r="D1174" s="35">
        <f t="shared" si="118"/>
        <v>42096</v>
      </c>
      <c r="E1174" s="36">
        <v>1</v>
      </c>
      <c r="F1174" s="44" t="s">
        <v>820</v>
      </c>
      <c r="G1174" s="44" t="s">
        <v>175</v>
      </c>
      <c r="H1174" s="36">
        <f t="shared" si="119"/>
        <v>118</v>
      </c>
      <c r="I1174" s="36">
        <f t="shared" si="120"/>
        <v>16</v>
      </c>
      <c r="J1174" s="36">
        <v>5</v>
      </c>
      <c r="K1174" s="36" t="s">
        <v>521</v>
      </c>
      <c r="L1174" s="36" t="str">
        <f t="shared" si="121"/>
        <v>tw-h-96-jlr-loc1</v>
      </c>
      <c r="M1174" s="36">
        <f t="shared" si="122"/>
        <v>8</v>
      </c>
      <c r="N1174" s="36">
        <v>1</v>
      </c>
      <c r="O1174" s="37">
        <v>1</v>
      </c>
      <c r="Q1174" s="48">
        <v>571</v>
      </c>
    </row>
    <row r="1175" spans="1:17" ht="16.5">
      <c r="A1175" s="45" t="s">
        <v>1750</v>
      </c>
      <c r="B1175" s="45">
        <f t="shared" si="123"/>
        <v>4209611</v>
      </c>
      <c r="C1175" s="74">
        <v>96</v>
      </c>
      <c r="D1175" s="38">
        <f t="shared" si="118"/>
        <v>42096</v>
      </c>
      <c r="E1175" s="25">
        <v>1</v>
      </c>
      <c r="F1175" s="26" t="s">
        <v>821</v>
      </c>
      <c r="G1175" s="26" t="s">
        <v>532</v>
      </c>
      <c r="H1175" s="25">
        <f t="shared" si="119"/>
        <v>118</v>
      </c>
      <c r="I1175" s="25">
        <f t="shared" si="120"/>
        <v>16</v>
      </c>
      <c r="J1175" s="25">
        <v>5</v>
      </c>
      <c r="K1175" s="26" t="s">
        <v>562</v>
      </c>
      <c r="L1175" s="25" t="str">
        <f t="shared" si="121"/>
        <v>tw-h-96-shl-loc1</v>
      </c>
      <c r="M1175" s="25">
        <f t="shared" si="122"/>
        <v>8</v>
      </c>
      <c r="N1175" s="25">
        <v>1</v>
      </c>
      <c r="O1175" s="39">
        <v>1</v>
      </c>
      <c r="Q1175" s="48">
        <v>572</v>
      </c>
    </row>
    <row r="1176" spans="1:17" ht="16.5">
      <c r="A1176" s="45" t="s">
        <v>1750</v>
      </c>
      <c r="B1176" s="45">
        <f t="shared" si="123"/>
        <v>4209620</v>
      </c>
      <c r="C1176" s="74">
        <v>96</v>
      </c>
      <c r="D1176" s="38">
        <f t="shared" si="118"/>
        <v>42096</v>
      </c>
      <c r="E1176" s="25">
        <v>2</v>
      </c>
      <c r="F1176" s="26" t="s">
        <v>820</v>
      </c>
      <c r="G1176" s="26" t="s">
        <v>514</v>
      </c>
      <c r="H1176" s="25">
        <f t="shared" si="119"/>
        <v>118</v>
      </c>
      <c r="I1176" s="25">
        <f t="shared" si="120"/>
        <v>16</v>
      </c>
      <c r="J1176" s="25">
        <v>5</v>
      </c>
      <c r="K1176" s="25" t="s">
        <v>511</v>
      </c>
      <c r="L1176" s="53" t="str">
        <f t="shared" si="121"/>
        <v>tw-h-96-jlr-loc2</v>
      </c>
      <c r="M1176" s="53">
        <f t="shared" si="122"/>
        <v>8</v>
      </c>
      <c r="N1176" s="25">
        <v>1</v>
      </c>
      <c r="O1176" s="39">
        <v>1</v>
      </c>
      <c r="Q1176" s="48">
        <v>573</v>
      </c>
    </row>
    <row r="1177" spans="1:17" ht="16.5">
      <c r="A1177" s="45" t="s">
        <v>1750</v>
      </c>
      <c r="B1177" s="45">
        <f t="shared" si="123"/>
        <v>4209621</v>
      </c>
      <c r="C1177" s="74">
        <v>96</v>
      </c>
      <c r="D1177" s="38">
        <f t="shared" si="118"/>
        <v>42096</v>
      </c>
      <c r="E1177" s="25">
        <v>2</v>
      </c>
      <c r="F1177" s="26" t="s">
        <v>821</v>
      </c>
      <c r="G1177" s="26" t="s">
        <v>531</v>
      </c>
      <c r="H1177" s="25">
        <f t="shared" si="119"/>
        <v>118</v>
      </c>
      <c r="I1177" s="25">
        <f t="shared" si="120"/>
        <v>16</v>
      </c>
      <c r="J1177" s="25">
        <v>5</v>
      </c>
      <c r="K1177" s="25" t="s">
        <v>550</v>
      </c>
      <c r="L1177" s="53" t="str">
        <f t="shared" si="121"/>
        <v>tw-h-96-shl-loc2</v>
      </c>
      <c r="M1177" s="53">
        <f t="shared" si="122"/>
        <v>8</v>
      </c>
      <c r="N1177" s="25">
        <v>1</v>
      </c>
      <c r="O1177" s="39">
        <v>1</v>
      </c>
      <c r="Q1177" s="48">
        <v>574</v>
      </c>
    </row>
    <row r="1178" spans="1:17" ht="16.5">
      <c r="A1178" s="45" t="s">
        <v>1750</v>
      </c>
      <c r="B1178" s="45">
        <f t="shared" si="123"/>
        <v>4209630</v>
      </c>
      <c r="C1178" s="74">
        <v>96</v>
      </c>
      <c r="D1178" s="38">
        <f t="shared" si="118"/>
        <v>42096</v>
      </c>
      <c r="E1178" s="25">
        <v>3</v>
      </c>
      <c r="F1178" s="26" t="s">
        <v>820</v>
      </c>
      <c r="G1178" s="26" t="s">
        <v>516</v>
      </c>
      <c r="H1178" s="25">
        <f t="shared" si="119"/>
        <v>118</v>
      </c>
      <c r="I1178" s="25">
        <f t="shared" si="120"/>
        <v>16</v>
      </c>
      <c r="J1178" s="25">
        <v>5</v>
      </c>
      <c r="K1178" s="25" t="s">
        <v>517</v>
      </c>
      <c r="L1178" s="56" t="str">
        <f t="shared" si="121"/>
        <v>tw-h-96-jlr-loc3</v>
      </c>
      <c r="M1178" s="56">
        <f t="shared" si="122"/>
        <v>8</v>
      </c>
      <c r="N1178" s="25">
        <v>1</v>
      </c>
      <c r="O1178" s="39">
        <v>1</v>
      </c>
      <c r="Q1178" s="48">
        <v>575</v>
      </c>
    </row>
    <row r="1179" spans="1:17" ht="17.25">
      <c r="A1179" s="45" t="s">
        <v>1750</v>
      </c>
      <c r="B1179" s="45">
        <f t="shared" si="123"/>
        <v>4209631</v>
      </c>
      <c r="C1179" s="74">
        <v>96</v>
      </c>
      <c r="D1179" s="40">
        <f t="shared" si="118"/>
        <v>42096</v>
      </c>
      <c r="E1179" s="41">
        <v>3</v>
      </c>
      <c r="F1179" s="42" t="s">
        <v>821</v>
      </c>
      <c r="G1179" s="42" t="s">
        <v>536</v>
      </c>
      <c r="H1179" s="41">
        <f t="shared" si="119"/>
        <v>118</v>
      </c>
      <c r="I1179" s="41">
        <f t="shared" si="120"/>
        <v>16</v>
      </c>
      <c r="J1179" s="41">
        <v>5</v>
      </c>
      <c r="K1179" s="41" t="s">
        <v>558</v>
      </c>
      <c r="L1179" s="42" t="str">
        <f t="shared" si="121"/>
        <v>tw-h-96-shl-loc3</v>
      </c>
      <c r="M1179" s="42">
        <f t="shared" si="122"/>
        <v>8</v>
      </c>
      <c r="N1179" s="41">
        <v>1</v>
      </c>
      <c r="O1179" s="43">
        <v>1</v>
      </c>
      <c r="Q1179" s="48">
        <v>576</v>
      </c>
    </row>
    <row r="1180" spans="1:17" ht="16.5">
      <c r="A1180" s="45" t="s">
        <v>1750</v>
      </c>
      <c r="B1180" s="45">
        <f t="shared" si="123"/>
        <v>4209710</v>
      </c>
      <c r="C1180" s="74">
        <v>97</v>
      </c>
      <c r="D1180" s="35">
        <f t="shared" si="118"/>
        <v>42097</v>
      </c>
      <c r="E1180" s="36">
        <v>1</v>
      </c>
      <c r="F1180" s="44" t="s">
        <v>820</v>
      </c>
      <c r="G1180" s="44" t="s">
        <v>175</v>
      </c>
      <c r="H1180" s="36">
        <f t="shared" si="119"/>
        <v>119</v>
      </c>
      <c r="I1180" s="36">
        <f t="shared" si="120"/>
        <v>16</v>
      </c>
      <c r="J1180" s="36">
        <v>5</v>
      </c>
      <c r="K1180" s="36" t="s">
        <v>1506</v>
      </c>
      <c r="L1180" s="36" t="str">
        <f t="shared" si="121"/>
        <v>tw-h-97-jlr-loc1</v>
      </c>
      <c r="M1180" s="36">
        <f t="shared" si="122"/>
        <v>8</v>
      </c>
      <c r="N1180" s="36">
        <v>1</v>
      </c>
      <c r="O1180" s="37">
        <v>1</v>
      </c>
      <c r="Q1180" s="48">
        <v>577</v>
      </c>
    </row>
    <row r="1181" spans="1:17" ht="16.5">
      <c r="A1181" s="45" t="s">
        <v>1750</v>
      </c>
      <c r="B1181" s="45">
        <f t="shared" si="123"/>
        <v>4209711</v>
      </c>
      <c r="C1181" s="74">
        <v>97</v>
      </c>
      <c r="D1181" s="38">
        <f t="shared" si="124" ref="D1181:D1203">INT((Q1181-1)/6)+42001</f>
        <v>42097</v>
      </c>
      <c r="E1181" s="25">
        <v>1</v>
      </c>
      <c r="F1181" s="26" t="s">
        <v>821</v>
      </c>
      <c r="G1181" s="26" t="s">
        <v>532</v>
      </c>
      <c r="H1181" s="25">
        <f t="shared" si="125" ref="H1181:H1203">INDEX($AL$4:$AL$103,C1181)</f>
        <v>119</v>
      </c>
      <c r="I1181" s="25">
        <f t="shared" si="126" ref="I1181:I1203">INDEX($AM$4:$AO$103,C1181,E1181)</f>
        <v>16</v>
      </c>
      <c r="J1181" s="25">
        <v>5</v>
      </c>
      <c r="K1181" s="25" t="s">
        <v>548</v>
      </c>
      <c r="L1181" s="25" t="str">
        <f t="shared" si="127" ref="L1181:L1203">A1181&amp;"-"&amp;C1181&amp;"-"&amp;F1181&amp;"-loc"&amp;E1181</f>
        <v>tw-h-97-shl-loc1</v>
      </c>
      <c r="M1181" s="25">
        <f t="shared" si="128" ref="M1181:M1203">INDEX($AQ$4:$AQ$103,C1181)</f>
        <v>8</v>
      </c>
      <c r="N1181" s="25">
        <v>1</v>
      </c>
      <c r="O1181" s="39">
        <v>1</v>
      </c>
      <c r="Q1181" s="48">
        <v>578</v>
      </c>
    </row>
    <row r="1182" spans="1:17" ht="16.5">
      <c r="A1182" s="45" t="s">
        <v>1750</v>
      </c>
      <c r="B1182" s="45">
        <f t="shared" si="123"/>
        <v>4209720</v>
      </c>
      <c r="C1182" s="74">
        <v>97</v>
      </c>
      <c r="D1182" s="38">
        <f t="shared" si="124"/>
        <v>42097</v>
      </c>
      <c r="E1182" s="25">
        <v>2</v>
      </c>
      <c r="F1182" s="26" t="s">
        <v>820</v>
      </c>
      <c r="G1182" s="26" t="s">
        <v>514</v>
      </c>
      <c r="H1182" s="25">
        <f t="shared" si="125"/>
        <v>119</v>
      </c>
      <c r="I1182" s="25">
        <f t="shared" si="126"/>
        <v>16</v>
      </c>
      <c r="J1182" s="25">
        <v>5</v>
      </c>
      <c r="K1182" s="25" t="s">
        <v>1511</v>
      </c>
      <c r="L1182" s="53" t="str">
        <f t="shared" si="127"/>
        <v>tw-h-97-jlr-loc2</v>
      </c>
      <c r="M1182" s="53">
        <f t="shared" si="128"/>
        <v>8</v>
      </c>
      <c r="N1182" s="25">
        <v>1</v>
      </c>
      <c r="O1182" s="39">
        <v>1</v>
      </c>
      <c r="Q1182" s="48">
        <v>579</v>
      </c>
    </row>
    <row r="1183" spans="1:17" ht="16.5">
      <c r="A1183" s="45" t="s">
        <v>1750</v>
      </c>
      <c r="B1183" s="45">
        <f t="shared" si="123"/>
        <v>4209721</v>
      </c>
      <c r="C1183" s="74">
        <v>97</v>
      </c>
      <c r="D1183" s="38">
        <f t="shared" si="124"/>
        <v>42097</v>
      </c>
      <c r="E1183" s="25">
        <v>2</v>
      </c>
      <c r="F1183" s="26" t="s">
        <v>821</v>
      </c>
      <c r="G1183" s="26" t="s">
        <v>531</v>
      </c>
      <c r="H1183" s="25">
        <f t="shared" si="125"/>
        <v>119</v>
      </c>
      <c r="I1183" s="25">
        <f t="shared" si="126"/>
        <v>16</v>
      </c>
      <c r="J1183" s="25">
        <v>5</v>
      </c>
      <c r="K1183" s="25" t="s">
        <v>546</v>
      </c>
      <c r="L1183" s="53" t="str">
        <f t="shared" si="127"/>
        <v>tw-h-97-shl-loc2</v>
      </c>
      <c r="M1183" s="53">
        <f t="shared" si="128"/>
        <v>8</v>
      </c>
      <c r="N1183" s="25">
        <v>1</v>
      </c>
      <c r="O1183" s="39">
        <v>1</v>
      </c>
      <c r="Q1183" s="48">
        <v>580</v>
      </c>
    </row>
    <row r="1184" spans="1:17" ht="16.5">
      <c r="A1184" s="45" t="s">
        <v>1750</v>
      </c>
      <c r="B1184" s="45">
        <f t="shared" si="123"/>
        <v>4209730</v>
      </c>
      <c r="C1184" s="74">
        <v>97</v>
      </c>
      <c r="D1184" s="38">
        <f t="shared" si="124"/>
        <v>42097</v>
      </c>
      <c r="E1184" s="25">
        <v>3</v>
      </c>
      <c r="F1184" s="26" t="s">
        <v>820</v>
      </c>
      <c r="G1184" s="26" t="s">
        <v>516</v>
      </c>
      <c r="H1184" s="25">
        <f t="shared" si="125"/>
        <v>119</v>
      </c>
      <c r="I1184" s="25">
        <f t="shared" si="126"/>
        <v>16</v>
      </c>
      <c r="J1184" s="25">
        <v>5</v>
      </c>
      <c r="K1184" s="25" t="s">
        <v>518</v>
      </c>
      <c r="L1184" s="56" t="str">
        <f t="shared" si="127"/>
        <v>tw-h-97-jlr-loc3</v>
      </c>
      <c r="M1184" s="56">
        <f t="shared" si="128"/>
        <v>8</v>
      </c>
      <c r="N1184" s="25">
        <v>1</v>
      </c>
      <c r="O1184" s="39">
        <v>1</v>
      </c>
      <c r="Q1184" s="48">
        <v>581</v>
      </c>
    </row>
    <row r="1185" spans="1:17" ht="17.25">
      <c r="A1185" s="45" t="s">
        <v>1750</v>
      </c>
      <c r="B1185" s="45">
        <f t="shared" si="123"/>
        <v>4209731</v>
      </c>
      <c r="C1185" s="74">
        <v>97</v>
      </c>
      <c r="D1185" s="40">
        <f t="shared" si="124"/>
        <v>42097</v>
      </c>
      <c r="E1185" s="41">
        <v>3</v>
      </c>
      <c r="F1185" s="42" t="s">
        <v>821</v>
      </c>
      <c r="G1185" s="42" t="s">
        <v>536</v>
      </c>
      <c r="H1185" s="41">
        <f t="shared" si="125"/>
        <v>119</v>
      </c>
      <c r="I1185" s="41">
        <f t="shared" si="126"/>
        <v>16</v>
      </c>
      <c r="J1185" s="41">
        <v>5</v>
      </c>
      <c r="K1185" s="41" t="s">
        <v>559</v>
      </c>
      <c r="L1185" s="42" t="str">
        <f t="shared" si="127"/>
        <v>tw-h-97-shl-loc3</v>
      </c>
      <c r="M1185" s="42">
        <f t="shared" si="128"/>
        <v>8</v>
      </c>
      <c r="N1185" s="41">
        <v>1</v>
      </c>
      <c r="O1185" s="43">
        <v>1</v>
      </c>
      <c r="Q1185" s="48">
        <v>582</v>
      </c>
    </row>
    <row r="1186" spans="1:17" ht="16.5">
      <c r="A1186" s="45" t="s">
        <v>1750</v>
      </c>
      <c r="B1186" s="45">
        <f t="shared" si="123"/>
        <v>4209810</v>
      </c>
      <c r="C1186" s="74">
        <v>98</v>
      </c>
      <c r="D1186" s="35">
        <f t="shared" si="124"/>
        <v>42098</v>
      </c>
      <c r="E1186" s="36">
        <v>1</v>
      </c>
      <c r="F1186" s="44" t="s">
        <v>820</v>
      </c>
      <c r="G1186" s="44" t="s">
        <v>175</v>
      </c>
      <c r="H1186" s="36">
        <f t="shared" si="125"/>
        <v>120</v>
      </c>
      <c r="I1186" s="36">
        <f t="shared" si="126"/>
        <v>17</v>
      </c>
      <c r="J1186" s="36">
        <v>5</v>
      </c>
      <c r="K1186" s="36" t="s">
        <v>515</v>
      </c>
      <c r="L1186" s="36" t="str">
        <f t="shared" si="127"/>
        <v>tw-h-98-jlr-loc1</v>
      </c>
      <c r="M1186" s="36">
        <f t="shared" si="128"/>
        <v>8</v>
      </c>
      <c r="N1186" s="36">
        <v>1</v>
      </c>
      <c r="O1186" s="37">
        <v>1</v>
      </c>
      <c r="Q1186" s="48">
        <v>583</v>
      </c>
    </row>
    <row r="1187" spans="1:17" ht="16.5">
      <c r="A1187" s="45" t="s">
        <v>1750</v>
      </c>
      <c r="B1187" s="45">
        <f t="shared" si="123"/>
        <v>4209811</v>
      </c>
      <c r="C1187" s="74">
        <v>98</v>
      </c>
      <c r="D1187" s="38">
        <f t="shared" si="124"/>
        <v>42098</v>
      </c>
      <c r="E1187" s="25">
        <v>1</v>
      </c>
      <c r="F1187" s="26" t="s">
        <v>821</v>
      </c>
      <c r="G1187" s="26" t="s">
        <v>532</v>
      </c>
      <c r="H1187" s="25">
        <f t="shared" si="125"/>
        <v>120</v>
      </c>
      <c r="I1187" s="25">
        <f t="shared" si="126"/>
        <v>17</v>
      </c>
      <c r="J1187" s="25">
        <v>5</v>
      </c>
      <c r="K1187" s="25" t="s">
        <v>555</v>
      </c>
      <c r="L1187" s="25" t="str">
        <f t="shared" si="127"/>
        <v>tw-h-98-shl-loc1</v>
      </c>
      <c r="M1187" s="25">
        <f t="shared" si="128"/>
        <v>8</v>
      </c>
      <c r="N1187" s="25">
        <v>1</v>
      </c>
      <c r="O1187" s="39">
        <v>1</v>
      </c>
      <c r="Q1187" s="48">
        <v>584</v>
      </c>
    </row>
    <row r="1188" spans="1:17" ht="16.5">
      <c r="A1188" s="45" t="s">
        <v>1750</v>
      </c>
      <c r="B1188" s="45">
        <f t="shared" si="123"/>
        <v>4209820</v>
      </c>
      <c r="C1188" s="74">
        <v>98</v>
      </c>
      <c r="D1188" s="38">
        <f t="shared" si="124"/>
        <v>42098</v>
      </c>
      <c r="E1188" s="25">
        <v>2</v>
      </c>
      <c r="F1188" s="26" t="s">
        <v>820</v>
      </c>
      <c r="G1188" s="26" t="s">
        <v>514</v>
      </c>
      <c r="H1188" s="25">
        <f t="shared" si="125"/>
        <v>120</v>
      </c>
      <c r="I1188" s="25">
        <f t="shared" si="126"/>
        <v>16</v>
      </c>
      <c r="J1188" s="25">
        <v>5</v>
      </c>
      <c r="K1188" s="25" t="s">
        <v>1507</v>
      </c>
      <c r="L1188" s="53" t="str">
        <f t="shared" si="127"/>
        <v>tw-h-98-jlr-loc2</v>
      </c>
      <c r="M1188" s="53">
        <f t="shared" si="128"/>
        <v>8</v>
      </c>
      <c r="N1188" s="25">
        <v>1</v>
      </c>
      <c r="O1188" s="39">
        <v>1</v>
      </c>
      <c r="Q1188" s="48">
        <v>585</v>
      </c>
    </row>
    <row r="1189" spans="1:17" ht="16.5">
      <c r="A1189" s="45" t="s">
        <v>1750</v>
      </c>
      <c r="B1189" s="45">
        <f t="shared" si="123"/>
        <v>4209821</v>
      </c>
      <c r="C1189" s="74">
        <v>98</v>
      </c>
      <c r="D1189" s="38">
        <f t="shared" si="124"/>
        <v>42098</v>
      </c>
      <c r="E1189" s="25">
        <v>2</v>
      </c>
      <c r="F1189" s="26" t="s">
        <v>821</v>
      </c>
      <c r="G1189" s="26" t="s">
        <v>531</v>
      </c>
      <c r="H1189" s="25">
        <f t="shared" si="125"/>
        <v>120</v>
      </c>
      <c r="I1189" s="25">
        <f t="shared" si="126"/>
        <v>16</v>
      </c>
      <c r="J1189" s="25">
        <v>5</v>
      </c>
      <c r="K1189" s="25" t="s">
        <v>554</v>
      </c>
      <c r="L1189" s="53" t="str">
        <f t="shared" si="127"/>
        <v>tw-h-98-shl-loc2</v>
      </c>
      <c r="M1189" s="53">
        <f t="shared" si="128"/>
        <v>8</v>
      </c>
      <c r="N1189" s="25">
        <v>1</v>
      </c>
      <c r="O1189" s="39">
        <v>1</v>
      </c>
      <c r="Q1189" s="48">
        <v>586</v>
      </c>
    </row>
    <row r="1190" spans="1:17" ht="16.5">
      <c r="A1190" s="45" t="s">
        <v>1750</v>
      </c>
      <c r="B1190" s="45">
        <f t="shared" si="123"/>
        <v>4209830</v>
      </c>
      <c r="C1190" s="74">
        <v>98</v>
      </c>
      <c r="D1190" s="38">
        <f t="shared" si="124"/>
        <v>42098</v>
      </c>
      <c r="E1190" s="25">
        <v>3</v>
      </c>
      <c r="F1190" s="26" t="s">
        <v>820</v>
      </c>
      <c r="G1190" s="26" t="s">
        <v>516</v>
      </c>
      <c r="H1190" s="25">
        <f t="shared" si="125"/>
        <v>120</v>
      </c>
      <c r="I1190" s="25">
        <f t="shared" si="126"/>
        <v>16</v>
      </c>
      <c r="J1190" s="25">
        <v>5</v>
      </c>
      <c r="K1190" s="25" t="s">
        <v>518</v>
      </c>
      <c r="L1190" s="56" t="str">
        <f t="shared" si="127"/>
        <v>tw-h-98-jlr-loc3</v>
      </c>
      <c r="M1190" s="56">
        <f t="shared" si="128"/>
        <v>8</v>
      </c>
      <c r="N1190" s="25">
        <v>1</v>
      </c>
      <c r="O1190" s="39">
        <v>1</v>
      </c>
      <c r="Q1190" s="48">
        <v>587</v>
      </c>
    </row>
    <row r="1191" spans="1:17" ht="17.25">
      <c r="A1191" s="45" t="s">
        <v>1750</v>
      </c>
      <c r="B1191" s="45">
        <f t="shared" si="123"/>
        <v>4209831</v>
      </c>
      <c r="C1191" s="74">
        <v>98</v>
      </c>
      <c r="D1191" s="40">
        <f t="shared" si="124"/>
        <v>42098</v>
      </c>
      <c r="E1191" s="41">
        <v>3</v>
      </c>
      <c r="F1191" s="42" t="s">
        <v>821</v>
      </c>
      <c r="G1191" s="42" t="s">
        <v>536</v>
      </c>
      <c r="H1191" s="41">
        <f t="shared" si="125"/>
        <v>120</v>
      </c>
      <c r="I1191" s="41">
        <f t="shared" si="126"/>
        <v>16</v>
      </c>
      <c r="J1191" s="41">
        <v>5</v>
      </c>
      <c r="K1191" s="41" t="s">
        <v>559</v>
      </c>
      <c r="L1191" s="42" t="str">
        <f t="shared" si="127"/>
        <v>tw-h-98-shl-loc3</v>
      </c>
      <c r="M1191" s="42">
        <f t="shared" si="128"/>
        <v>8</v>
      </c>
      <c r="N1191" s="41">
        <v>1</v>
      </c>
      <c r="O1191" s="43">
        <v>1</v>
      </c>
      <c r="Q1191" s="48">
        <v>588</v>
      </c>
    </row>
    <row r="1192" spans="1:17" ht="16.5">
      <c r="A1192" s="45" t="s">
        <v>1750</v>
      </c>
      <c r="B1192" s="45">
        <f t="shared" si="123"/>
        <v>4209910</v>
      </c>
      <c r="C1192" s="74">
        <v>99</v>
      </c>
      <c r="D1192" s="35">
        <f t="shared" si="124"/>
        <v>42099</v>
      </c>
      <c r="E1192" s="36">
        <v>1</v>
      </c>
      <c r="F1192" s="44" t="s">
        <v>820</v>
      </c>
      <c r="G1192" s="44" t="s">
        <v>175</v>
      </c>
      <c r="H1192" s="36">
        <f t="shared" si="125"/>
        <v>120</v>
      </c>
      <c r="I1192" s="36">
        <f t="shared" si="126"/>
        <v>17</v>
      </c>
      <c r="J1192" s="36">
        <v>5</v>
      </c>
      <c r="K1192" s="36" t="s">
        <v>175</v>
      </c>
      <c r="L1192" s="36" t="str">
        <f t="shared" si="127"/>
        <v>tw-h-99-jlr-loc1</v>
      </c>
      <c r="M1192" s="36">
        <f t="shared" si="128"/>
        <v>8</v>
      </c>
      <c r="N1192" s="36">
        <v>1</v>
      </c>
      <c r="O1192" s="37">
        <v>1</v>
      </c>
      <c r="Q1192" s="48">
        <v>589</v>
      </c>
    </row>
    <row r="1193" spans="1:17" ht="16.5">
      <c r="A1193" s="45" t="s">
        <v>1750</v>
      </c>
      <c r="B1193" s="45">
        <f t="shared" si="123"/>
        <v>4209911</v>
      </c>
      <c r="C1193" s="74">
        <v>99</v>
      </c>
      <c r="D1193" s="38">
        <f t="shared" si="124"/>
        <v>42099</v>
      </c>
      <c r="E1193" s="25">
        <v>1</v>
      </c>
      <c r="F1193" s="26" t="s">
        <v>821</v>
      </c>
      <c r="G1193" s="26" t="s">
        <v>532</v>
      </c>
      <c r="H1193" s="25">
        <f t="shared" si="125"/>
        <v>120</v>
      </c>
      <c r="I1193" s="25">
        <f t="shared" si="126"/>
        <v>17</v>
      </c>
      <c r="J1193" s="25">
        <v>5</v>
      </c>
      <c r="K1193" s="25" t="s">
        <v>550</v>
      </c>
      <c r="L1193" s="25" t="str">
        <f t="shared" si="127"/>
        <v>tw-h-99-shl-loc1</v>
      </c>
      <c r="M1193" s="25">
        <f t="shared" si="128"/>
        <v>8</v>
      </c>
      <c r="N1193" s="25">
        <v>1</v>
      </c>
      <c r="O1193" s="39">
        <v>1</v>
      </c>
      <c r="Q1193" s="48">
        <v>590</v>
      </c>
    </row>
    <row r="1194" spans="1:17" ht="16.5">
      <c r="A1194" s="45" t="s">
        <v>1750</v>
      </c>
      <c r="B1194" s="45">
        <f t="shared" si="123"/>
        <v>4209920</v>
      </c>
      <c r="C1194" s="74">
        <v>99</v>
      </c>
      <c r="D1194" s="38">
        <f t="shared" si="124"/>
        <v>42099</v>
      </c>
      <c r="E1194" s="25">
        <v>2</v>
      </c>
      <c r="F1194" s="26" t="s">
        <v>820</v>
      </c>
      <c r="G1194" s="26" t="s">
        <v>514</v>
      </c>
      <c r="H1194" s="25">
        <f t="shared" si="125"/>
        <v>120</v>
      </c>
      <c r="I1194" s="25">
        <f t="shared" si="126"/>
        <v>17</v>
      </c>
      <c r="J1194" s="25">
        <v>5</v>
      </c>
      <c r="K1194" s="25" t="s">
        <v>175</v>
      </c>
      <c r="L1194" s="53" t="str">
        <f t="shared" si="127"/>
        <v>tw-h-99-jlr-loc2</v>
      </c>
      <c r="M1194" s="53">
        <f t="shared" si="128"/>
        <v>8</v>
      </c>
      <c r="N1194" s="25">
        <v>1</v>
      </c>
      <c r="O1194" s="39">
        <v>1</v>
      </c>
      <c r="Q1194" s="48">
        <v>591</v>
      </c>
    </row>
    <row r="1195" spans="1:17" ht="16.5">
      <c r="A1195" s="45" t="s">
        <v>1750</v>
      </c>
      <c r="B1195" s="45">
        <f t="shared" si="123"/>
        <v>4209921</v>
      </c>
      <c r="C1195" s="74">
        <v>99</v>
      </c>
      <c r="D1195" s="38">
        <f t="shared" si="124"/>
        <v>42099</v>
      </c>
      <c r="E1195" s="25">
        <v>2</v>
      </c>
      <c r="F1195" s="26" t="s">
        <v>821</v>
      </c>
      <c r="G1195" s="26" t="s">
        <v>531</v>
      </c>
      <c r="H1195" s="25">
        <f t="shared" si="125"/>
        <v>120</v>
      </c>
      <c r="I1195" s="25">
        <f t="shared" si="126"/>
        <v>17</v>
      </c>
      <c r="J1195" s="25">
        <v>5</v>
      </c>
      <c r="K1195" s="25" t="s">
        <v>544</v>
      </c>
      <c r="L1195" s="53" t="str">
        <f t="shared" si="127"/>
        <v>tw-h-99-shl-loc2</v>
      </c>
      <c r="M1195" s="53">
        <f t="shared" si="128"/>
        <v>8</v>
      </c>
      <c r="N1195" s="25">
        <v>1</v>
      </c>
      <c r="O1195" s="39">
        <v>1</v>
      </c>
      <c r="Q1195" s="48">
        <v>592</v>
      </c>
    </row>
    <row r="1196" spans="1:17" ht="16.5">
      <c r="A1196" s="45" t="s">
        <v>1750</v>
      </c>
      <c r="B1196" s="45">
        <f t="shared" si="123"/>
        <v>4209930</v>
      </c>
      <c r="C1196" s="74">
        <v>99</v>
      </c>
      <c r="D1196" s="38">
        <f t="shared" si="124"/>
        <v>42099</v>
      </c>
      <c r="E1196" s="25">
        <v>3</v>
      </c>
      <c r="F1196" s="26" t="s">
        <v>820</v>
      </c>
      <c r="G1196" s="26" t="s">
        <v>516</v>
      </c>
      <c r="H1196" s="25">
        <f t="shared" si="125"/>
        <v>120</v>
      </c>
      <c r="I1196" s="25">
        <f t="shared" si="126"/>
        <v>16</v>
      </c>
      <c r="J1196" s="25">
        <v>5</v>
      </c>
      <c r="K1196" s="25" t="s">
        <v>517</v>
      </c>
      <c r="L1196" s="56" t="str">
        <f t="shared" si="127"/>
        <v>tw-h-99-jlr-loc3</v>
      </c>
      <c r="M1196" s="56">
        <f t="shared" si="128"/>
        <v>8</v>
      </c>
      <c r="N1196" s="25">
        <v>1</v>
      </c>
      <c r="O1196" s="39">
        <v>1</v>
      </c>
      <c r="Q1196" s="48">
        <v>593</v>
      </c>
    </row>
    <row r="1197" spans="1:17" ht="17.25">
      <c r="A1197" s="45" t="s">
        <v>1750</v>
      </c>
      <c r="B1197" s="45">
        <f t="shared" si="123"/>
        <v>4209931</v>
      </c>
      <c r="C1197" s="74">
        <v>99</v>
      </c>
      <c r="D1197" s="40">
        <f t="shared" si="124"/>
        <v>42099</v>
      </c>
      <c r="E1197" s="41">
        <v>3</v>
      </c>
      <c r="F1197" s="42" t="s">
        <v>821</v>
      </c>
      <c r="G1197" s="42" t="s">
        <v>536</v>
      </c>
      <c r="H1197" s="41">
        <f t="shared" si="125"/>
        <v>120</v>
      </c>
      <c r="I1197" s="41">
        <f t="shared" si="126"/>
        <v>16</v>
      </c>
      <c r="J1197" s="41">
        <v>5</v>
      </c>
      <c r="K1197" s="41" t="s">
        <v>558</v>
      </c>
      <c r="L1197" s="42" t="str">
        <f t="shared" si="127"/>
        <v>tw-h-99-shl-loc3</v>
      </c>
      <c r="M1197" s="42">
        <f t="shared" si="128"/>
        <v>8</v>
      </c>
      <c r="N1197" s="41">
        <v>1</v>
      </c>
      <c r="O1197" s="43">
        <v>1</v>
      </c>
      <c r="Q1197" s="48">
        <v>594</v>
      </c>
    </row>
    <row r="1198" spans="1:17" ht="16.5">
      <c r="A1198" s="45" t="s">
        <v>1750</v>
      </c>
      <c r="B1198" s="45">
        <f t="shared" si="123"/>
        <v>4210010</v>
      </c>
      <c r="C1198" s="74">
        <v>100</v>
      </c>
      <c r="D1198" s="35">
        <f t="shared" si="124"/>
        <v>42100</v>
      </c>
      <c r="E1198" s="36">
        <v>1</v>
      </c>
      <c r="F1198" s="44" t="s">
        <v>820</v>
      </c>
      <c r="G1198" s="44" t="s">
        <v>175</v>
      </c>
      <c r="H1198" s="36">
        <f t="shared" si="125"/>
        <v>120</v>
      </c>
      <c r="I1198" s="36">
        <f t="shared" si="126"/>
        <v>17</v>
      </c>
      <c r="J1198" s="36">
        <v>5</v>
      </c>
      <c r="K1198" s="36" t="s">
        <v>175</v>
      </c>
      <c r="L1198" s="36" t="str">
        <f t="shared" si="127"/>
        <v>tw-h-100-jlr-loc1</v>
      </c>
      <c r="M1198" s="36">
        <f t="shared" si="128"/>
        <v>8</v>
      </c>
      <c r="N1198" s="36">
        <v>1</v>
      </c>
      <c r="O1198" s="37">
        <v>1</v>
      </c>
      <c r="Q1198" s="48">
        <v>595</v>
      </c>
    </row>
    <row r="1199" spans="1:17" ht="16.5">
      <c r="A1199" s="45" t="s">
        <v>1750</v>
      </c>
      <c r="B1199" s="45">
        <f t="shared" si="123"/>
        <v>4210011</v>
      </c>
      <c r="C1199" s="74">
        <v>100</v>
      </c>
      <c r="D1199" s="38">
        <f t="shared" si="124"/>
        <v>42100</v>
      </c>
      <c r="E1199" s="25">
        <v>1</v>
      </c>
      <c r="F1199" s="26" t="s">
        <v>821</v>
      </c>
      <c r="G1199" s="26" t="s">
        <v>532</v>
      </c>
      <c r="H1199" s="25">
        <f t="shared" si="125"/>
        <v>120</v>
      </c>
      <c r="I1199" s="25">
        <f t="shared" si="126"/>
        <v>17</v>
      </c>
      <c r="J1199" s="25">
        <v>5</v>
      </c>
      <c r="K1199" s="25" t="s">
        <v>553</v>
      </c>
      <c r="L1199" s="25" t="str">
        <f t="shared" si="127"/>
        <v>tw-h-100-shl-loc1</v>
      </c>
      <c r="M1199" s="25">
        <f t="shared" si="128"/>
        <v>8</v>
      </c>
      <c r="N1199" s="25">
        <v>1</v>
      </c>
      <c r="O1199" s="39">
        <v>1</v>
      </c>
      <c r="Q1199" s="48">
        <v>596</v>
      </c>
    </row>
    <row r="1200" spans="1:17" ht="16.5">
      <c r="A1200" s="45" t="s">
        <v>1750</v>
      </c>
      <c r="B1200" s="45">
        <f t="shared" si="123"/>
        <v>4210020</v>
      </c>
      <c r="C1200" s="74">
        <v>100</v>
      </c>
      <c r="D1200" s="38">
        <f t="shared" si="124"/>
        <v>42100</v>
      </c>
      <c r="E1200" s="25">
        <v>2</v>
      </c>
      <c r="F1200" s="26" t="s">
        <v>820</v>
      </c>
      <c r="G1200" s="26" t="s">
        <v>514</v>
      </c>
      <c r="H1200" s="25">
        <f t="shared" si="125"/>
        <v>120</v>
      </c>
      <c r="I1200" s="25">
        <f t="shared" si="126"/>
        <v>17</v>
      </c>
      <c r="J1200" s="25">
        <v>5</v>
      </c>
      <c r="K1200" s="25" t="s">
        <v>514</v>
      </c>
      <c r="L1200" s="53" t="str">
        <f t="shared" si="127"/>
        <v>tw-h-100-jlr-loc2</v>
      </c>
      <c r="M1200" s="53">
        <f t="shared" si="128"/>
        <v>8</v>
      </c>
      <c r="N1200" s="25">
        <v>1</v>
      </c>
      <c r="O1200" s="39">
        <v>1</v>
      </c>
      <c r="Q1200" s="48">
        <v>597</v>
      </c>
    </row>
    <row r="1201" spans="1:17" ht="16.5">
      <c r="A1201" s="45" t="s">
        <v>1750</v>
      </c>
      <c r="B1201" s="45">
        <f t="shared" si="123"/>
        <v>4210021</v>
      </c>
      <c r="C1201" s="74">
        <v>100</v>
      </c>
      <c r="D1201" s="38">
        <f t="shared" si="124"/>
        <v>42100</v>
      </c>
      <c r="E1201" s="25">
        <v>2</v>
      </c>
      <c r="F1201" s="26" t="s">
        <v>821</v>
      </c>
      <c r="G1201" s="26" t="s">
        <v>531</v>
      </c>
      <c r="H1201" s="25">
        <f t="shared" si="125"/>
        <v>120</v>
      </c>
      <c r="I1201" s="25">
        <f t="shared" si="126"/>
        <v>17</v>
      </c>
      <c r="J1201" s="25">
        <v>5</v>
      </c>
      <c r="K1201" s="25" t="s">
        <v>552</v>
      </c>
      <c r="L1201" s="53" t="str">
        <f t="shared" si="127"/>
        <v>tw-h-100-shl-loc2</v>
      </c>
      <c r="M1201" s="53">
        <f t="shared" si="128"/>
        <v>8</v>
      </c>
      <c r="N1201" s="25">
        <v>1</v>
      </c>
      <c r="O1201" s="39">
        <v>1</v>
      </c>
      <c r="Q1201" s="48">
        <v>598</v>
      </c>
    </row>
    <row r="1202" spans="1:17" ht="16.5">
      <c r="A1202" s="45" t="s">
        <v>1750</v>
      </c>
      <c r="B1202" s="45">
        <f t="shared" si="123"/>
        <v>4210030</v>
      </c>
      <c r="C1202" s="74">
        <v>100</v>
      </c>
      <c r="D1202" s="38">
        <f t="shared" si="124"/>
        <v>42100</v>
      </c>
      <c r="E1202" s="25">
        <v>3</v>
      </c>
      <c r="F1202" s="26" t="s">
        <v>820</v>
      </c>
      <c r="G1202" s="26" t="s">
        <v>516</v>
      </c>
      <c r="H1202" s="25">
        <f t="shared" si="125"/>
        <v>120</v>
      </c>
      <c r="I1202" s="25">
        <f t="shared" si="126"/>
        <v>17</v>
      </c>
      <c r="J1202" s="25">
        <v>5</v>
      </c>
      <c r="K1202" s="25" t="s">
        <v>516</v>
      </c>
      <c r="L1202" s="56" t="str">
        <f t="shared" si="127"/>
        <v>tw-h-100-jlr-loc3</v>
      </c>
      <c r="M1202" s="56">
        <f t="shared" si="128"/>
        <v>8</v>
      </c>
      <c r="N1202" s="25">
        <v>1</v>
      </c>
      <c r="O1202" s="39">
        <v>1</v>
      </c>
      <c r="Q1202" s="48">
        <v>599</v>
      </c>
    </row>
    <row r="1203" spans="1:17" ht="17.25">
      <c r="A1203" s="45" t="s">
        <v>1750</v>
      </c>
      <c r="B1203" s="45">
        <f t="shared" si="123"/>
        <v>4210031</v>
      </c>
      <c r="C1203" s="74">
        <v>100</v>
      </c>
      <c r="D1203" s="40">
        <f t="shared" si="124"/>
        <v>42100</v>
      </c>
      <c r="E1203" s="41">
        <v>3</v>
      </c>
      <c r="F1203" s="42" t="s">
        <v>821</v>
      </c>
      <c r="G1203" s="42" t="s">
        <v>536</v>
      </c>
      <c r="H1203" s="41">
        <f t="shared" si="125"/>
        <v>120</v>
      </c>
      <c r="I1203" s="41">
        <f t="shared" si="126"/>
        <v>17</v>
      </c>
      <c r="J1203" s="25">
        <v>5</v>
      </c>
      <c r="K1203" s="41" t="s">
        <v>557</v>
      </c>
      <c r="L1203" s="42" t="str">
        <f t="shared" si="127"/>
        <v>tw-h-100-shl-loc3</v>
      </c>
      <c r="M1203" s="42">
        <f t="shared" si="128"/>
        <v>8</v>
      </c>
      <c r="N1203" s="41">
        <v>1</v>
      </c>
      <c r="O1203" s="43">
        <v>1</v>
      </c>
      <c r="Q1203" s="48">
        <v>600</v>
      </c>
    </row>
    <row r="1204" spans="1:17" ht="16.5">
      <c r="A1204" s="45" t="s">
        <v>1751</v>
      </c>
      <c r="B1204" s="45">
        <f t="shared" si="123"/>
        <v>4300110</v>
      </c>
      <c r="C1204" s="74">
        <v>1</v>
      </c>
      <c r="D1204" s="35">
        <f>INT((Q1204-1)/6)+43001</f>
        <v>43001</v>
      </c>
      <c r="E1204" s="36">
        <v>1</v>
      </c>
      <c r="F1204" s="44" t="s">
        <v>820</v>
      </c>
      <c r="G1204" s="44" t="s">
        <v>511</v>
      </c>
      <c r="H1204" s="36">
        <v>1</v>
      </c>
      <c r="I1204" s="36">
        <v>1</v>
      </c>
      <c r="J1204" s="36">
        <v>1</v>
      </c>
      <c r="K1204" s="36" t="s">
        <v>1507</v>
      </c>
      <c r="L1204" s="36" t="str">
        <f>A1204&amp;"-"&amp;C1204&amp;"-"&amp;F1204&amp;"-loc"&amp;E1204</f>
        <v>tw-x-1-jlr-loc1</v>
      </c>
      <c r="M1204" s="36">
        <f>INDEX($BD$4:$BD$103,C1204)</f>
        <v>1</v>
      </c>
      <c r="N1204" s="36">
        <v>1</v>
      </c>
      <c r="O1204" s="37">
        <v>1</v>
      </c>
      <c r="Q1204" s="48">
        <v>1</v>
      </c>
    </row>
    <row r="1205" spans="1:17" ht="16.5">
      <c r="A1205" s="45" t="s">
        <v>1751</v>
      </c>
      <c r="B1205" s="45">
        <f t="shared" si="123"/>
        <v>4300111</v>
      </c>
      <c r="C1205" s="74">
        <v>1</v>
      </c>
      <c r="D1205" s="38">
        <f t="shared" si="129" ref="D1205:D1268">INT((Q1205-1)/6)+43001</f>
        <v>43001</v>
      </c>
      <c r="E1205" s="25">
        <v>1</v>
      </c>
      <c r="F1205" s="26" t="s">
        <v>821</v>
      </c>
      <c r="G1205" s="26" t="s">
        <v>535</v>
      </c>
      <c r="H1205" s="25">
        <v>1</v>
      </c>
      <c r="I1205" s="25">
        <v>1</v>
      </c>
      <c r="J1205" s="25">
        <v>1</v>
      </c>
      <c r="K1205" s="25" t="s">
        <v>622</v>
      </c>
      <c r="L1205" s="25" t="str">
        <f t="shared" si="130" ref="L1205:L1268">A1205&amp;"-"&amp;C1205&amp;"-"&amp;F1205&amp;"-loc"&amp;E1205</f>
        <v>tw-x-1-shl-loc1</v>
      </c>
      <c r="M1205" s="25">
        <f t="shared" si="131" ref="M1205:M1268">INDEX($BD$4:$BD$103,C1205)</f>
        <v>1</v>
      </c>
      <c r="N1205" s="25">
        <v>1</v>
      </c>
      <c r="O1205" s="39">
        <v>1</v>
      </c>
      <c r="Q1205" s="48">
        <v>2</v>
      </c>
    </row>
    <row r="1206" spans="1:17" ht="16.5">
      <c r="A1206" s="45" t="s">
        <v>1751</v>
      </c>
      <c r="B1206" s="45">
        <f t="shared" si="123"/>
        <v>4300120</v>
      </c>
      <c r="C1206" s="74">
        <v>1</v>
      </c>
      <c r="D1206" s="38">
        <f t="shared" si="129"/>
        <v>43001</v>
      </c>
      <c r="E1206" s="25">
        <v>2</v>
      </c>
      <c r="F1206" s="26" t="s">
        <v>820</v>
      </c>
      <c r="G1206" s="26" t="s">
        <v>512</v>
      </c>
      <c r="H1206" s="25">
        <v>1</v>
      </c>
      <c r="I1206" s="25">
        <v>1</v>
      </c>
      <c r="J1206" s="25">
        <v>1</v>
      </c>
      <c r="K1206" s="25" t="s">
        <v>1511</v>
      </c>
      <c r="L1206" s="53" t="str">
        <f t="shared" si="130"/>
        <v>tw-x-1-jlr-loc2</v>
      </c>
      <c r="M1206" s="53">
        <f t="shared" si="131"/>
        <v>1</v>
      </c>
      <c r="N1206" s="25">
        <v>1</v>
      </c>
      <c r="O1206" s="39">
        <v>1</v>
      </c>
      <c r="Q1206" s="48">
        <v>3</v>
      </c>
    </row>
    <row r="1207" spans="1:17" ht="16.5">
      <c r="A1207" s="45" t="s">
        <v>1751</v>
      </c>
      <c r="B1207" s="45">
        <f t="shared" si="123"/>
        <v>4300121</v>
      </c>
      <c r="C1207" s="74">
        <v>1</v>
      </c>
      <c r="D1207" s="38">
        <f t="shared" si="129"/>
        <v>43001</v>
      </c>
      <c r="E1207" s="25">
        <v>2</v>
      </c>
      <c r="F1207" s="26" t="s">
        <v>821</v>
      </c>
      <c r="G1207" s="26" t="s">
        <v>524</v>
      </c>
      <c r="H1207" s="25">
        <v>1</v>
      </c>
      <c r="I1207" s="25">
        <v>1</v>
      </c>
      <c r="J1207" s="25">
        <v>1</v>
      </c>
      <c r="K1207" s="25" t="s">
        <v>592</v>
      </c>
      <c r="L1207" s="53" t="str">
        <f t="shared" si="130"/>
        <v>tw-x-1-shl-loc2</v>
      </c>
      <c r="M1207" s="53">
        <f t="shared" si="131"/>
        <v>1</v>
      </c>
      <c r="N1207" s="25">
        <v>1</v>
      </c>
      <c r="O1207" s="39">
        <v>1</v>
      </c>
      <c r="Q1207" s="48">
        <v>4</v>
      </c>
    </row>
    <row r="1208" spans="1:17" ht="16.5">
      <c r="A1208" s="45" t="s">
        <v>1751</v>
      </c>
      <c r="B1208" s="45">
        <f t="shared" si="123"/>
        <v>4300130</v>
      </c>
      <c r="C1208" s="74">
        <v>1</v>
      </c>
      <c r="D1208" s="38">
        <f t="shared" si="129"/>
        <v>43001</v>
      </c>
      <c r="E1208" s="25">
        <v>3</v>
      </c>
      <c r="F1208" s="26" t="s">
        <v>820</v>
      </c>
      <c r="G1208" s="26" t="s">
        <v>174</v>
      </c>
      <c r="H1208" s="25">
        <v>1</v>
      </c>
      <c r="I1208" s="25">
        <v>1</v>
      </c>
      <c r="J1208" s="25">
        <v>1</v>
      </c>
      <c r="K1208" s="25" t="s">
        <v>511</v>
      </c>
      <c r="L1208" s="56" t="str">
        <f t="shared" si="130"/>
        <v>tw-x-1-jlr-loc3</v>
      </c>
      <c r="M1208" s="56">
        <f t="shared" si="131"/>
        <v>1</v>
      </c>
      <c r="N1208" s="25">
        <v>1</v>
      </c>
      <c r="O1208" s="39">
        <v>1</v>
      </c>
      <c r="Q1208" s="48">
        <v>5</v>
      </c>
    </row>
    <row r="1209" spans="1:17" ht="17.25">
      <c r="A1209" s="45" t="s">
        <v>1751</v>
      </c>
      <c r="B1209" s="45">
        <f t="shared" si="123"/>
        <v>4300131</v>
      </c>
      <c r="C1209" s="74">
        <v>1</v>
      </c>
      <c r="D1209" s="40">
        <f t="shared" si="129"/>
        <v>43001</v>
      </c>
      <c r="E1209" s="41">
        <v>3</v>
      </c>
      <c r="F1209" s="42" t="s">
        <v>821</v>
      </c>
      <c r="G1209" s="42" t="s">
        <v>525</v>
      </c>
      <c r="H1209" s="41">
        <v>1</v>
      </c>
      <c r="I1209" s="41">
        <v>1</v>
      </c>
      <c r="J1209" s="41">
        <v>1</v>
      </c>
      <c r="K1209" s="41" t="s">
        <v>590</v>
      </c>
      <c r="L1209" s="42" t="str">
        <f t="shared" si="130"/>
        <v>tw-x-1-shl-loc3</v>
      </c>
      <c r="M1209" s="42">
        <f t="shared" si="131"/>
        <v>1</v>
      </c>
      <c r="N1209" s="41">
        <v>1</v>
      </c>
      <c r="O1209" s="43">
        <v>1</v>
      </c>
      <c r="Q1209" s="48">
        <v>6</v>
      </c>
    </row>
    <row r="1210" spans="1:17" ht="16.5">
      <c r="A1210" s="45" t="s">
        <v>1751</v>
      </c>
      <c r="B1210" s="45">
        <f t="shared" si="123"/>
        <v>4300210</v>
      </c>
      <c r="C1210" s="74">
        <v>2</v>
      </c>
      <c r="D1210" s="35">
        <f t="shared" si="129"/>
        <v>43002</v>
      </c>
      <c r="E1210" s="36">
        <v>1</v>
      </c>
      <c r="F1210" s="44" t="s">
        <v>820</v>
      </c>
      <c r="G1210" s="44" t="s">
        <v>511</v>
      </c>
      <c r="H1210" s="36">
        <v>1</v>
      </c>
      <c r="I1210" s="36">
        <v>1</v>
      </c>
      <c r="J1210" s="36">
        <v>1</v>
      </c>
      <c r="K1210" s="36" t="s">
        <v>511</v>
      </c>
      <c r="L1210" s="36" t="str">
        <f t="shared" si="130"/>
        <v>tw-x-2-jlr-loc1</v>
      </c>
      <c r="M1210" s="36">
        <f t="shared" si="131"/>
        <v>1</v>
      </c>
      <c r="N1210" s="36">
        <v>1</v>
      </c>
      <c r="O1210" s="37">
        <v>1</v>
      </c>
      <c r="Q1210" s="48">
        <v>7</v>
      </c>
    </row>
    <row r="1211" spans="1:17" ht="16.5">
      <c r="A1211" s="45" t="s">
        <v>1751</v>
      </c>
      <c r="B1211" s="45">
        <f t="shared" si="123"/>
        <v>4300211</v>
      </c>
      <c r="C1211" s="74">
        <v>2</v>
      </c>
      <c r="D1211" s="38">
        <f t="shared" si="129"/>
        <v>43002</v>
      </c>
      <c r="E1211" s="25">
        <v>1</v>
      </c>
      <c r="F1211" s="26" t="s">
        <v>821</v>
      </c>
      <c r="G1211" s="26" t="s">
        <v>535</v>
      </c>
      <c r="H1211" s="25">
        <v>1</v>
      </c>
      <c r="I1211" s="25">
        <v>1</v>
      </c>
      <c r="J1211" s="25">
        <v>1</v>
      </c>
      <c r="K1211" s="25" t="s">
        <v>597</v>
      </c>
      <c r="L1211" s="25" t="str">
        <f t="shared" si="130"/>
        <v>tw-x-2-shl-loc1</v>
      </c>
      <c r="M1211" s="25">
        <f t="shared" si="131"/>
        <v>1</v>
      </c>
      <c r="N1211" s="25">
        <v>1</v>
      </c>
      <c r="O1211" s="39">
        <v>1</v>
      </c>
      <c r="Q1211" s="48">
        <v>8</v>
      </c>
    </row>
    <row r="1212" spans="1:17" ht="16.5">
      <c r="A1212" s="45" t="s">
        <v>1751</v>
      </c>
      <c r="B1212" s="45">
        <f t="shared" si="123"/>
        <v>4300220</v>
      </c>
      <c r="C1212" s="74">
        <v>2</v>
      </c>
      <c r="D1212" s="38">
        <f t="shared" si="129"/>
        <v>43002</v>
      </c>
      <c r="E1212" s="25">
        <v>2</v>
      </c>
      <c r="F1212" s="26" t="s">
        <v>820</v>
      </c>
      <c r="G1212" s="26" t="s">
        <v>512</v>
      </c>
      <c r="H1212" s="25">
        <v>1</v>
      </c>
      <c r="I1212" s="25">
        <v>1</v>
      </c>
      <c r="J1212" s="25">
        <v>1</v>
      </c>
      <c r="K1212" s="25" t="s">
        <v>517</v>
      </c>
      <c r="L1212" s="53" t="str">
        <f t="shared" si="130"/>
        <v>tw-x-2-jlr-loc2</v>
      </c>
      <c r="M1212" s="53">
        <f t="shared" si="131"/>
        <v>1</v>
      </c>
      <c r="N1212" s="25">
        <v>1</v>
      </c>
      <c r="O1212" s="39">
        <v>1</v>
      </c>
      <c r="Q1212" s="48">
        <v>9</v>
      </c>
    </row>
    <row r="1213" spans="1:17" ht="16.5">
      <c r="A1213" s="45" t="s">
        <v>1751</v>
      </c>
      <c r="B1213" s="45">
        <f t="shared" si="123"/>
        <v>4300221</v>
      </c>
      <c r="C1213" s="74">
        <v>2</v>
      </c>
      <c r="D1213" s="38">
        <f t="shared" si="129"/>
        <v>43002</v>
      </c>
      <c r="E1213" s="25">
        <v>2</v>
      </c>
      <c r="F1213" s="26" t="s">
        <v>821</v>
      </c>
      <c r="G1213" s="26" t="s">
        <v>524</v>
      </c>
      <c r="H1213" s="25">
        <v>1</v>
      </c>
      <c r="I1213" s="25">
        <v>1</v>
      </c>
      <c r="J1213" s="25">
        <v>1</v>
      </c>
      <c r="K1213" s="25" t="s">
        <v>596</v>
      </c>
      <c r="L1213" s="53" t="str">
        <f t="shared" si="130"/>
        <v>tw-x-2-shl-loc2</v>
      </c>
      <c r="M1213" s="53">
        <f t="shared" si="131"/>
        <v>1</v>
      </c>
      <c r="N1213" s="25">
        <v>1</v>
      </c>
      <c r="O1213" s="39">
        <v>1</v>
      </c>
      <c r="Q1213" s="48">
        <v>10</v>
      </c>
    </row>
    <row r="1214" spans="1:17" ht="16.5">
      <c r="A1214" s="45" t="s">
        <v>1751</v>
      </c>
      <c r="B1214" s="45">
        <f t="shared" si="123"/>
        <v>4300230</v>
      </c>
      <c r="C1214" s="74">
        <v>2</v>
      </c>
      <c r="D1214" s="38">
        <f t="shared" si="129"/>
        <v>43002</v>
      </c>
      <c r="E1214" s="25">
        <v>3</v>
      </c>
      <c r="F1214" s="26" t="s">
        <v>820</v>
      </c>
      <c r="G1214" s="26" t="s">
        <v>174</v>
      </c>
      <c r="H1214" s="25">
        <v>1</v>
      </c>
      <c r="I1214" s="25">
        <v>1</v>
      </c>
      <c r="J1214" s="25">
        <v>1</v>
      </c>
      <c r="K1214" s="25" t="s">
        <v>521</v>
      </c>
      <c r="L1214" s="56" t="str">
        <f t="shared" si="130"/>
        <v>tw-x-2-jlr-loc3</v>
      </c>
      <c r="M1214" s="56">
        <f t="shared" si="131"/>
        <v>1</v>
      </c>
      <c r="N1214" s="25">
        <v>1</v>
      </c>
      <c r="O1214" s="39">
        <v>1</v>
      </c>
      <c r="Q1214" s="48">
        <v>11</v>
      </c>
    </row>
    <row r="1215" spans="1:17" ht="17.25">
      <c r="A1215" s="45" t="s">
        <v>1751</v>
      </c>
      <c r="B1215" s="45">
        <f t="shared" si="123"/>
        <v>4300231</v>
      </c>
      <c r="C1215" s="74">
        <v>2</v>
      </c>
      <c r="D1215" s="40">
        <f t="shared" si="129"/>
        <v>43002</v>
      </c>
      <c r="E1215" s="41">
        <v>3</v>
      </c>
      <c r="F1215" s="42" t="s">
        <v>821</v>
      </c>
      <c r="G1215" s="42" t="s">
        <v>525</v>
      </c>
      <c r="H1215" s="41">
        <v>1</v>
      </c>
      <c r="I1215" s="41">
        <v>1</v>
      </c>
      <c r="J1215" s="41">
        <v>1</v>
      </c>
      <c r="K1215" s="41" t="s">
        <v>615</v>
      </c>
      <c r="L1215" s="42" t="str">
        <f t="shared" si="130"/>
        <v>tw-x-2-shl-loc3</v>
      </c>
      <c r="M1215" s="42">
        <f t="shared" si="131"/>
        <v>1</v>
      </c>
      <c r="N1215" s="41">
        <v>1</v>
      </c>
      <c r="O1215" s="43">
        <v>1</v>
      </c>
      <c r="Q1215" s="48">
        <v>12</v>
      </c>
    </row>
    <row r="1216" spans="1:17" ht="16.5">
      <c r="A1216" s="45" t="s">
        <v>1751</v>
      </c>
      <c r="B1216" s="45">
        <f t="shared" si="123"/>
        <v>4300310</v>
      </c>
      <c r="C1216" s="74">
        <v>3</v>
      </c>
      <c r="D1216" s="35">
        <f t="shared" si="129"/>
        <v>43003</v>
      </c>
      <c r="E1216" s="36">
        <v>1</v>
      </c>
      <c r="F1216" s="44" t="s">
        <v>820</v>
      </c>
      <c r="G1216" s="44" t="s">
        <v>511</v>
      </c>
      <c r="H1216" s="36">
        <v>1</v>
      </c>
      <c r="I1216" s="36">
        <v>1</v>
      </c>
      <c r="J1216" s="36">
        <v>1</v>
      </c>
      <c r="K1216" s="36" t="s">
        <v>518</v>
      </c>
      <c r="L1216" s="36" t="str">
        <f t="shared" si="130"/>
        <v>tw-x-3-jlr-loc1</v>
      </c>
      <c r="M1216" s="36">
        <f t="shared" si="131"/>
        <v>1</v>
      </c>
      <c r="N1216" s="36">
        <v>1</v>
      </c>
      <c r="O1216" s="37">
        <v>1</v>
      </c>
      <c r="Q1216" s="48">
        <v>13</v>
      </c>
    </row>
    <row r="1217" spans="1:17" ht="16.5">
      <c r="A1217" s="45" t="s">
        <v>1751</v>
      </c>
      <c r="B1217" s="45">
        <f t="shared" si="123"/>
        <v>4300311</v>
      </c>
      <c r="C1217" s="74">
        <v>3</v>
      </c>
      <c r="D1217" s="38">
        <f t="shared" si="129"/>
        <v>43003</v>
      </c>
      <c r="E1217" s="25">
        <v>1</v>
      </c>
      <c r="F1217" s="26" t="s">
        <v>821</v>
      </c>
      <c r="G1217" s="26" t="s">
        <v>535</v>
      </c>
      <c r="H1217" s="25">
        <v>1</v>
      </c>
      <c r="I1217" s="25">
        <v>1</v>
      </c>
      <c r="J1217" s="25">
        <v>1</v>
      </c>
      <c r="K1217" s="25" t="s">
        <v>609</v>
      </c>
      <c r="L1217" s="25" t="str">
        <f t="shared" si="130"/>
        <v>tw-x-3-shl-loc1</v>
      </c>
      <c r="M1217" s="25">
        <f t="shared" si="131"/>
        <v>1</v>
      </c>
      <c r="N1217" s="25">
        <v>1</v>
      </c>
      <c r="O1217" s="39">
        <v>1</v>
      </c>
      <c r="Q1217" s="48">
        <v>14</v>
      </c>
    </row>
    <row r="1218" spans="1:17" ht="16.5">
      <c r="A1218" s="45" t="s">
        <v>1751</v>
      </c>
      <c r="B1218" s="45">
        <f t="shared" si="123"/>
        <v>4300320</v>
      </c>
      <c r="C1218" s="74">
        <v>3</v>
      </c>
      <c r="D1218" s="38">
        <f t="shared" si="129"/>
        <v>43003</v>
      </c>
      <c r="E1218" s="25">
        <v>2</v>
      </c>
      <c r="F1218" s="26" t="s">
        <v>820</v>
      </c>
      <c r="G1218" s="26" t="s">
        <v>512</v>
      </c>
      <c r="H1218" s="25">
        <v>1</v>
      </c>
      <c r="I1218" s="25">
        <v>1</v>
      </c>
      <c r="J1218" s="25">
        <v>1</v>
      </c>
      <c r="K1218" s="25" t="s">
        <v>521</v>
      </c>
      <c r="L1218" s="53" t="str">
        <f t="shared" si="130"/>
        <v>tw-x-3-jlr-loc2</v>
      </c>
      <c r="M1218" s="53">
        <f t="shared" si="131"/>
        <v>1</v>
      </c>
      <c r="N1218" s="25">
        <v>1</v>
      </c>
      <c r="O1218" s="39">
        <v>1</v>
      </c>
      <c r="Q1218" s="48">
        <v>15</v>
      </c>
    </row>
    <row r="1219" spans="1:17" ht="16.5">
      <c r="A1219" s="45" t="s">
        <v>1751</v>
      </c>
      <c r="B1219" s="45">
        <f t="shared" si="123"/>
        <v>4300321</v>
      </c>
      <c r="C1219" s="74">
        <v>3</v>
      </c>
      <c r="D1219" s="38">
        <f t="shared" si="129"/>
        <v>43003</v>
      </c>
      <c r="E1219" s="25">
        <v>2</v>
      </c>
      <c r="F1219" s="26" t="s">
        <v>821</v>
      </c>
      <c r="G1219" s="26" t="s">
        <v>524</v>
      </c>
      <c r="H1219" s="25">
        <v>1</v>
      </c>
      <c r="I1219" s="25">
        <v>1</v>
      </c>
      <c r="J1219" s="25">
        <v>1</v>
      </c>
      <c r="K1219" s="25" t="s">
        <v>615</v>
      </c>
      <c r="L1219" s="53" t="str">
        <f t="shared" si="130"/>
        <v>tw-x-3-shl-loc2</v>
      </c>
      <c r="M1219" s="53">
        <f t="shared" si="131"/>
        <v>1</v>
      </c>
      <c r="N1219" s="25">
        <v>1</v>
      </c>
      <c r="O1219" s="39">
        <v>1</v>
      </c>
      <c r="Q1219" s="48">
        <v>16</v>
      </c>
    </row>
    <row r="1220" spans="1:17" ht="16.5">
      <c r="A1220" s="45" t="s">
        <v>1751</v>
      </c>
      <c r="B1220" s="45">
        <f t="shared" si="123"/>
        <v>4300330</v>
      </c>
      <c r="C1220" s="74">
        <v>3</v>
      </c>
      <c r="D1220" s="38">
        <f t="shared" si="129"/>
        <v>43003</v>
      </c>
      <c r="E1220" s="25">
        <v>3</v>
      </c>
      <c r="F1220" s="26" t="s">
        <v>820</v>
      </c>
      <c r="G1220" s="26" t="s">
        <v>174</v>
      </c>
      <c r="H1220" s="25">
        <v>1</v>
      </c>
      <c r="I1220" s="25">
        <v>1</v>
      </c>
      <c r="J1220" s="25">
        <v>1</v>
      </c>
      <c r="K1220" s="25" t="s">
        <v>1511</v>
      </c>
      <c r="L1220" s="56" t="str">
        <f t="shared" si="130"/>
        <v>tw-x-3-jlr-loc3</v>
      </c>
      <c r="M1220" s="56">
        <f t="shared" si="131"/>
        <v>1</v>
      </c>
      <c r="N1220" s="25">
        <v>1</v>
      </c>
      <c r="O1220" s="39">
        <v>1</v>
      </c>
      <c r="Q1220" s="48">
        <v>17</v>
      </c>
    </row>
    <row r="1221" spans="1:17" ht="17.25">
      <c r="A1221" s="45" t="s">
        <v>1751</v>
      </c>
      <c r="B1221" s="45">
        <f t="shared" si="132" ref="B1221:B1284">D1221*100+E1221*10+IF(F1221="jlr",0,1)</f>
        <v>4300331</v>
      </c>
      <c r="C1221" s="74">
        <v>3</v>
      </c>
      <c r="D1221" s="40">
        <f t="shared" si="129"/>
        <v>43003</v>
      </c>
      <c r="E1221" s="41">
        <v>3</v>
      </c>
      <c r="F1221" s="42" t="s">
        <v>821</v>
      </c>
      <c r="G1221" s="42" t="s">
        <v>525</v>
      </c>
      <c r="H1221" s="41">
        <v>1</v>
      </c>
      <c r="I1221" s="41">
        <v>1</v>
      </c>
      <c r="J1221" s="41">
        <v>1</v>
      </c>
      <c r="K1221" s="41" t="s">
        <v>592</v>
      </c>
      <c r="L1221" s="42" t="str">
        <f t="shared" si="130"/>
        <v>tw-x-3-shl-loc3</v>
      </c>
      <c r="M1221" s="42">
        <f t="shared" si="131"/>
        <v>1</v>
      </c>
      <c r="N1221" s="41">
        <v>1</v>
      </c>
      <c r="O1221" s="43">
        <v>1</v>
      </c>
      <c r="Q1221" s="48">
        <v>18</v>
      </c>
    </row>
    <row r="1222" spans="1:17" ht="16.5">
      <c r="A1222" s="45" t="s">
        <v>1751</v>
      </c>
      <c r="B1222" s="45">
        <f t="shared" si="132"/>
        <v>4300410</v>
      </c>
      <c r="C1222" s="74">
        <v>4</v>
      </c>
      <c r="D1222" s="35">
        <f t="shared" si="129"/>
        <v>43004</v>
      </c>
      <c r="E1222" s="36">
        <v>1</v>
      </c>
      <c r="F1222" s="44" t="s">
        <v>820</v>
      </c>
      <c r="G1222" s="44" t="s">
        <v>511</v>
      </c>
      <c r="H1222" s="36">
        <v>1</v>
      </c>
      <c r="I1222" s="36">
        <v>1</v>
      </c>
      <c r="J1222" s="36">
        <v>1</v>
      </c>
      <c r="K1222" s="36" t="s">
        <v>175</v>
      </c>
      <c r="L1222" s="36" t="str">
        <f t="shared" si="130"/>
        <v>tw-x-4-jlr-loc1</v>
      </c>
      <c r="M1222" s="36">
        <f t="shared" si="131"/>
        <v>1</v>
      </c>
      <c r="N1222" s="36">
        <v>1</v>
      </c>
      <c r="O1222" s="37">
        <v>1</v>
      </c>
      <c r="Q1222" s="48">
        <v>19</v>
      </c>
    </row>
    <row r="1223" spans="1:17" ht="16.5">
      <c r="A1223" s="45" t="s">
        <v>1751</v>
      </c>
      <c r="B1223" s="45">
        <f t="shared" si="132"/>
        <v>4300411</v>
      </c>
      <c r="C1223" s="74">
        <v>4</v>
      </c>
      <c r="D1223" s="38">
        <f t="shared" si="129"/>
        <v>43004</v>
      </c>
      <c r="E1223" s="25">
        <v>1</v>
      </c>
      <c r="F1223" s="26" t="s">
        <v>821</v>
      </c>
      <c r="G1223" s="26" t="s">
        <v>535</v>
      </c>
      <c r="H1223" s="25">
        <v>1</v>
      </c>
      <c r="I1223" s="25">
        <v>1</v>
      </c>
      <c r="J1223" s="25">
        <v>1</v>
      </c>
      <c r="K1223" s="25" t="s">
        <v>616</v>
      </c>
      <c r="L1223" s="25" t="str">
        <f t="shared" si="130"/>
        <v>tw-x-4-shl-loc1</v>
      </c>
      <c r="M1223" s="25">
        <f t="shared" si="131"/>
        <v>1</v>
      </c>
      <c r="N1223" s="25">
        <v>1</v>
      </c>
      <c r="O1223" s="39">
        <v>1</v>
      </c>
      <c r="Q1223" s="48">
        <v>20</v>
      </c>
    </row>
    <row r="1224" spans="1:17" ht="16.5">
      <c r="A1224" s="45" t="s">
        <v>1751</v>
      </c>
      <c r="B1224" s="45">
        <f t="shared" si="132"/>
        <v>4300420</v>
      </c>
      <c r="C1224" s="74">
        <v>4</v>
      </c>
      <c r="D1224" s="38">
        <f t="shared" si="129"/>
        <v>43004</v>
      </c>
      <c r="E1224" s="25">
        <v>2</v>
      </c>
      <c r="F1224" s="26" t="s">
        <v>820</v>
      </c>
      <c r="G1224" s="26" t="s">
        <v>512</v>
      </c>
      <c r="H1224" s="25">
        <v>1</v>
      </c>
      <c r="I1224" s="25">
        <v>1</v>
      </c>
      <c r="J1224" s="25">
        <v>1</v>
      </c>
      <c r="K1224" s="25" t="s">
        <v>514</v>
      </c>
      <c r="L1224" s="53" t="str">
        <f t="shared" si="130"/>
        <v>tw-x-4-jlr-loc2</v>
      </c>
      <c r="M1224" s="53">
        <f t="shared" si="131"/>
        <v>1</v>
      </c>
      <c r="N1224" s="25">
        <v>1</v>
      </c>
      <c r="O1224" s="39">
        <v>1</v>
      </c>
      <c r="Q1224" s="48">
        <v>21</v>
      </c>
    </row>
    <row r="1225" spans="1:17" ht="16.5">
      <c r="A1225" s="45" t="s">
        <v>1751</v>
      </c>
      <c r="B1225" s="45">
        <f t="shared" si="132"/>
        <v>4300421</v>
      </c>
      <c r="C1225" s="74">
        <v>4</v>
      </c>
      <c r="D1225" s="38">
        <f t="shared" si="129"/>
        <v>43004</v>
      </c>
      <c r="E1225" s="25">
        <v>2</v>
      </c>
      <c r="F1225" s="26" t="s">
        <v>821</v>
      </c>
      <c r="G1225" s="26" t="s">
        <v>524</v>
      </c>
      <c r="H1225" s="25">
        <v>1</v>
      </c>
      <c r="I1225" s="25">
        <v>1</v>
      </c>
      <c r="J1225" s="25">
        <v>1</v>
      </c>
      <c r="K1225" s="25" t="s">
        <v>612</v>
      </c>
      <c r="L1225" s="53" t="str">
        <f t="shared" si="130"/>
        <v>tw-x-4-shl-loc2</v>
      </c>
      <c r="M1225" s="53">
        <f t="shared" si="131"/>
        <v>1</v>
      </c>
      <c r="N1225" s="25">
        <v>1</v>
      </c>
      <c r="O1225" s="39">
        <v>1</v>
      </c>
      <c r="Q1225" s="48">
        <v>22</v>
      </c>
    </row>
    <row r="1226" spans="1:17" ht="16.5">
      <c r="A1226" s="45" t="s">
        <v>1751</v>
      </c>
      <c r="B1226" s="45">
        <f t="shared" si="132"/>
        <v>4300430</v>
      </c>
      <c r="C1226" s="74">
        <v>4</v>
      </c>
      <c r="D1226" s="38">
        <f t="shared" si="129"/>
        <v>43004</v>
      </c>
      <c r="E1226" s="25">
        <v>3</v>
      </c>
      <c r="F1226" s="26" t="s">
        <v>820</v>
      </c>
      <c r="G1226" s="26" t="s">
        <v>174</v>
      </c>
      <c r="H1226" s="25">
        <v>1</v>
      </c>
      <c r="I1226" s="25">
        <v>1</v>
      </c>
      <c r="J1226" s="25">
        <v>1</v>
      </c>
      <c r="K1226" s="25" t="s">
        <v>1511</v>
      </c>
      <c r="L1226" s="56" t="str">
        <f t="shared" si="130"/>
        <v>tw-x-4-jlr-loc3</v>
      </c>
      <c r="M1226" s="56">
        <f t="shared" si="131"/>
        <v>1</v>
      </c>
      <c r="N1226" s="25">
        <v>1</v>
      </c>
      <c r="O1226" s="39">
        <v>1</v>
      </c>
      <c r="Q1226" s="48">
        <v>23</v>
      </c>
    </row>
    <row r="1227" spans="1:17" ht="17.25">
      <c r="A1227" s="45" t="s">
        <v>1751</v>
      </c>
      <c r="B1227" s="45">
        <f t="shared" si="132"/>
        <v>4300431</v>
      </c>
      <c r="C1227" s="74">
        <v>4</v>
      </c>
      <c r="D1227" s="40">
        <f t="shared" si="129"/>
        <v>43004</v>
      </c>
      <c r="E1227" s="41">
        <v>3</v>
      </c>
      <c r="F1227" s="42" t="s">
        <v>821</v>
      </c>
      <c r="G1227" s="42" t="s">
        <v>525</v>
      </c>
      <c r="H1227" s="41">
        <v>1</v>
      </c>
      <c r="I1227" s="41">
        <v>1</v>
      </c>
      <c r="J1227" s="41">
        <v>1</v>
      </c>
      <c r="K1227" s="41" t="s">
        <v>592</v>
      </c>
      <c r="L1227" s="42" t="str">
        <f t="shared" si="130"/>
        <v>tw-x-4-shl-loc3</v>
      </c>
      <c r="M1227" s="42">
        <f t="shared" si="131"/>
        <v>1</v>
      </c>
      <c r="N1227" s="41">
        <v>1</v>
      </c>
      <c r="O1227" s="43">
        <v>1</v>
      </c>
      <c r="Q1227" s="48">
        <v>24</v>
      </c>
    </row>
    <row r="1228" spans="1:17" ht="16.5">
      <c r="A1228" s="45" t="s">
        <v>1751</v>
      </c>
      <c r="B1228" s="45">
        <f t="shared" si="132"/>
        <v>4300510</v>
      </c>
      <c r="C1228" s="74">
        <v>5</v>
      </c>
      <c r="D1228" s="35">
        <f t="shared" si="129"/>
        <v>43005</v>
      </c>
      <c r="E1228" s="36">
        <v>1</v>
      </c>
      <c r="F1228" s="44" t="s">
        <v>820</v>
      </c>
      <c r="G1228" s="44" t="s">
        <v>511</v>
      </c>
      <c r="H1228" s="36">
        <v>1</v>
      </c>
      <c r="I1228" s="36">
        <v>1</v>
      </c>
      <c r="J1228" s="36">
        <v>1</v>
      </c>
      <c r="K1228" s="36" t="s">
        <v>515</v>
      </c>
      <c r="L1228" s="36" t="str">
        <f t="shared" si="130"/>
        <v>tw-x-5-jlr-loc1</v>
      </c>
      <c r="M1228" s="36">
        <f t="shared" si="131"/>
        <v>2</v>
      </c>
      <c r="N1228" s="36">
        <v>1</v>
      </c>
      <c r="O1228" s="37">
        <v>1</v>
      </c>
      <c r="Q1228" s="48">
        <v>25</v>
      </c>
    </row>
    <row r="1229" spans="1:17" ht="16.5">
      <c r="A1229" s="45" t="s">
        <v>1751</v>
      </c>
      <c r="B1229" s="45">
        <f t="shared" si="132"/>
        <v>4300511</v>
      </c>
      <c r="C1229" s="74">
        <v>5</v>
      </c>
      <c r="D1229" s="38">
        <f t="shared" si="129"/>
        <v>43005</v>
      </c>
      <c r="E1229" s="25">
        <v>1</v>
      </c>
      <c r="F1229" s="26" t="s">
        <v>821</v>
      </c>
      <c r="G1229" s="26" t="s">
        <v>535</v>
      </c>
      <c r="H1229" s="25">
        <v>1</v>
      </c>
      <c r="I1229" s="25">
        <v>1</v>
      </c>
      <c r="J1229" s="25">
        <v>1</v>
      </c>
      <c r="K1229" s="25" t="s">
        <v>620</v>
      </c>
      <c r="L1229" s="25" t="str">
        <f t="shared" si="130"/>
        <v>tw-x-5-shl-loc1</v>
      </c>
      <c r="M1229" s="25">
        <f t="shared" si="131"/>
        <v>2</v>
      </c>
      <c r="N1229" s="25">
        <v>1</v>
      </c>
      <c r="O1229" s="39">
        <v>1</v>
      </c>
      <c r="Q1229" s="48">
        <v>26</v>
      </c>
    </row>
    <row r="1230" spans="1:17" ht="16.5">
      <c r="A1230" s="45" t="s">
        <v>1751</v>
      </c>
      <c r="B1230" s="45">
        <f t="shared" si="132"/>
        <v>4300520</v>
      </c>
      <c r="C1230" s="74">
        <v>5</v>
      </c>
      <c r="D1230" s="38">
        <f t="shared" si="129"/>
        <v>43005</v>
      </c>
      <c r="E1230" s="25">
        <v>2</v>
      </c>
      <c r="F1230" s="26" t="s">
        <v>820</v>
      </c>
      <c r="G1230" s="26" t="s">
        <v>512</v>
      </c>
      <c r="H1230" s="25">
        <v>1</v>
      </c>
      <c r="I1230" s="25">
        <v>1</v>
      </c>
      <c r="J1230" s="25">
        <v>1</v>
      </c>
      <c r="K1230" s="25" t="s">
        <v>511</v>
      </c>
      <c r="L1230" s="53" t="str">
        <f t="shared" si="130"/>
        <v>tw-x-5-jlr-loc2</v>
      </c>
      <c r="M1230" s="53">
        <f t="shared" si="131"/>
        <v>2</v>
      </c>
      <c r="N1230" s="25">
        <v>1</v>
      </c>
      <c r="O1230" s="39">
        <v>1</v>
      </c>
      <c r="Q1230" s="48">
        <v>27</v>
      </c>
    </row>
    <row r="1231" spans="1:17" ht="16.5">
      <c r="A1231" s="45" t="s">
        <v>1751</v>
      </c>
      <c r="B1231" s="45">
        <f t="shared" si="132"/>
        <v>4300521</v>
      </c>
      <c r="C1231" s="74">
        <v>5</v>
      </c>
      <c r="D1231" s="38">
        <f t="shared" si="129"/>
        <v>43005</v>
      </c>
      <c r="E1231" s="25">
        <v>2</v>
      </c>
      <c r="F1231" s="26" t="s">
        <v>821</v>
      </c>
      <c r="G1231" s="26" t="s">
        <v>524</v>
      </c>
      <c r="H1231" s="25">
        <v>1</v>
      </c>
      <c r="I1231" s="25">
        <v>1</v>
      </c>
      <c r="J1231" s="25">
        <v>1</v>
      </c>
      <c r="K1231" s="25" t="s">
        <v>590</v>
      </c>
      <c r="L1231" s="53" t="str">
        <f t="shared" si="130"/>
        <v>tw-x-5-shl-loc2</v>
      </c>
      <c r="M1231" s="53">
        <f t="shared" si="131"/>
        <v>2</v>
      </c>
      <c r="N1231" s="25">
        <v>1</v>
      </c>
      <c r="O1231" s="39">
        <v>1</v>
      </c>
      <c r="Q1231" s="48">
        <v>28</v>
      </c>
    </row>
    <row r="1232" spans="1:17" ht="16.5">
      <c r="A1232" s="45" t="s">
        <v>1751</v>
      </c>
      <c r="B1232" s="45">
        <f t="shared" si="132"/>
        <v>4300530</v>
      </c>
      <c r="C1232" s="74">
        <v>5</v>
      </c>
      <c r="D1232" s="38">
        <f t="shared" si="129"/>
        <v>43005</v>
      </c>
      <c r="E1232" s="25">
        <v>3</v>
      </c>
      <c r="F1232" s="26" t="s">
        <v>820</v>
      </c>
      <c r="G1232" s="26" t="s">
        <v>174</v>
      </c>
      <c r="H1232" s="25">
        <v>1</v>
      </c>
      <c r="I1232" s="25">
        <v>1</v>
      </c>
      <c r="J1232" s="25">
        <v>1</v>
      </c>
      <c r="K1232" s="25" t="s">
        <v>517</v>
      </c>
      <c r="L1232" s="56" t="str">
        <f t="shared" si="130"/>
        <v>tw-x-5-jlr-loc3</v>
      </c>
      <c r="M1232" s="56">
        <f t="shared" si="131"/>
        <v>2</v>
      </c>
      <c r="N1232" s="25">
        <v>1</v>
      </c>
      <c r="O1232" s="39">
        <v>1</v>
      </c>
      <c r="Q1232" s="48">
        <v>29</v>
      </c>
    </row>
    <row r="1233" spans="1:17" ht="17.25">
      <c r="A1233" s="45" t="s">
        <v>1751</v>
      </c>
      <c r="B1233" s="45">
        <f t="shared" si="132"/>
        <v>4300531</v>
      </c>
      <c r="C1233" s="74">
        <v>5</v>
      </c>
      <c r="D1233" s="40">
        <f t="shared" si="129"/>
        <v>43005</v>
      </c>
      <c r="E1233" s="41">
        <v>3</v>
      </c>
      <c r="F1233" s="42" t="s">
        <v>821</v>
      </c>
      <c r="G1233" s="42" t="s">
        <v>525</v>
      </c>
      <c r="H1233" s="41">
        <v>1</v>
      </c>
      <c r="I1233" s="41">
        <v>1</v>
      </c>
      <c r="J1233" s="41">
        <v>1</v>
      </c>
      <c r="K1233" s="41" t="s">
        <v>596</v>
      </c>
      <c r="L1233" s="42" t="str">
        <f t="shared" si="130"/>
        <v>tw-x-5-shl-loc3</v>
      </c>
      <c r="M1233" s="42">
        <f t="shared" si="131"/>
        <v>2</v>
      </c>
      <c r="N1233" s="41">
        <v>1</v>
      </c>
      <c r="O1233" s="43">
        <v>1</v>
      </c>
      <c r="Q1233" s="48">
        <v>30</v>
      </c>
    </row>
    <row r="1234" spans="1:17" ht="16.5">
      <c r="A1234" s="45" t="s">
        <v>1751</v>
      </c>
      <c r="B1234" s="45">
        <f t="shared" si="132"/>
        <v>4300610</v>
      </c>
      <c r="C1234" s="74">
        <v>6</v>
      </c>
      <c r="D1234" s="35">
        <f t="shared" si="129"/>
        <v>43006</v>
      </c>
      <c r="E1234" s="36">
        <v>1</v>
      </c>
      <c r="F1234" s="44" t="s">
        <v>820</v>
      </c>
      <c r="G1234" s="44" t="s">
        <v>511</v>
      </c>
      <c r="H1234" s="36">
        <v>1</v>
      </c>
      <c r="I1234" s="36">
        <v>1</v>
      </c>
      <c r="J1234" s="36">
        <v>1</v>
      </c>
      <c r="K1234" s="44" t="s">
        <v>175</v>
      </c>
      <c r="L1234" s="26" t="str">
        <f t="shared" si="130"/>
        <v>tw-x-6-jlr-loc1</v>
      </c>
      <c r="M1234" s="91">
        <f t="shared" si="131"/>
        <v>2</v>
      </c>
      <c r="N1234" s="36">
        <v>1</v>
      </c>
      <c r="O1234" s="37">
        <v>1</v>
      </c>
      <c r="Q1234" s="48">
        <v>31</v>
      </c>
    </row>
    <row r="1235" spans="1:17" ht="16.5">
      <c r="A1235" s="45" t="s">
        <v>1751</v>
      </c>
      <c r="B1235" s="45">
        <f t="shared" si="132"/>
        <v>4300611</v>
      </c>
      <c r="C1235" s="74">
        <v>6</v>
      </c>
      <c r="D1235" s="38">
        <f t="shared" si="129"/>
        <v>43006</v>
      </c>
      <c r="E1235" s="25">
        <v>1</v>
      </c>
      <c r="F1235" s="26" t="s">
        <v>821</v>
      </c>
      <c r="G1235" s="26" t="s">
        <v>535</v>
      </c>
      <c r="H1235" s="25">
        <v>1</v>
      </c>
      <c r="I1235" s="25">
        <v>1</v>
      </c>
      <c r="J1235" s="25">
        <v>1</v>
      </c>
      <c r="K1235" s="25" t="s">
        <v>597</v>
      </c>
      <c r="L1235" s="25" t="str">
        <f t="shared" si="130"/>
        <v>tw-x-6-shl-loc1</v>
      </c>
      <c r="M1235" s="25">
        <f t="shared" si="131"/>
        <v>2</v>
      </c>
      <c r="N1235" s="25">
        <v>1</v>
      </c>
      <c r="O1235" s="39">
        <v>1</v>
      </c>
      <c r="Q1235" s="48">
        <v>32</v>
      </c>
    </row>
    <row r="1236" spans="1:17" ht="16.5">
      <c r="A1236" s="45" t="s">
        <v>1751</v>
      </c>
      <c r="B1236" s="45">
        <f t="shared" si="132"/>
        <v>4300620</v>
      </c>
      <c r="C1236" s="74">
        <v>6</v>
      </c>
      <c r="D1236" s="38">
        <f t="shared" si="129"/>
        <v>43006</v>
      </c>
      <c r="E1236" s="25">
        <v>2</v>
      </c>
      <c r="F1236" s="26" t="s">
        <v>820</v>
      </c>
      <c r="G1236" s="26" t="s">
        <v>512</v>
      </c>
      <c r="H1236" s="25">
        <v>1</v>
      </c>
      <c r="I1236" s="25">
        <v>1</v>
      </c>
      <c r="J1236" s="25">
        <v>1</v>
      </c>
      <c r="K1236" s="26" t="s">
        <v>175</v>
      </c>
      <c r="L1236" s="26" t="str">
        <f t="shared" si="130"/>
        <v>tw-x-6-jlr-loc2</v>
      </c>
      <c r="M1236" s="26">
        <f t="shared" si="131"/>
        <v>2</v>
      </c>
      <c r="N1236" s="25">
        <v>1</v>
      </c>
      <c r="O1236" s="39">
        <v>1</v>
      </c>
      <c r="Q1236" s="48">
        <v>33</v>
      </c>
    </row>
    <row r="1237" spans="1:17" ht="16.5">
      <c r="A1237" s="45" t="s">
        <v>1751</v>
      </c>
      <c r="B1237" s="45">
        <f t="shared" si="132"/>
        <v>4300621</v>
      </c>
      <c r="C1237" s="74">
        <v>6</v>
      </c>
      <c r="D1237" s="38">
        <f t="shared" si="129"/>
        <v>43006</v>
      </c>
      <c r="E1237" s="25">
        <v>2</v>
      </c>
      <c r="F1237" s="26" t="s">
        <v>821</v>
      </c>
      <c r="G1237" s="26" t="s">
        <v>524</v>
      </c>
      <c r="H1237" s="25">
        <v>1</v>
      </c>
      <c r="I1237" s="25">
        <v>1</v>
      </c>
      <c r="J1237" s="25">
        <v>1</v>
      </c>
      <c r="K1237" s="25" t="s">
        <v>599</v>
      </c>
      <c r="L1237" s="26" t="str">
        <f t="shared" si="130"/>
        <v>tw-x-6-shl-loc2</v>
      </c>
      <c r="M1237" s="26">
        <f t="shared" si="131"/>
        <v>2</v>
      </c>
      <c r="N1237" s="25">
        <v>1</v>
      </c>
      <c r="O1237" s="39">
        <v>1</v>
      </c>
      <c r="Q1237" s="48">
        <v>34</v>
      </c>
    </row>
    <row r="1238" spans="1:17" ht="16.5">
      <c r="A1238" s="45" t="s">
        <v>1751</v>
      </c>
      <c r="B1238" s="45">
        <f t="shared" si="132"/>
        <v>4300630</v>
      </c>
      <c r="C1238" s="74">
        <v>6</v>
      </c>
      <c r="D1238" s="38">
        <f t="shared" si="129"/>
        <v>43006</v>
      </c>
      <c r="E1238" s="25">
        <v>3</v>
      </c>
      <c r="F1238" s="26" t="s">
        <v>820</v>
      </c>
      <c r="G1238" s="26" t="s">
        <v>174</v>
      </c>
      <c r="H1238" s="25">
        <v>1</v>
      </c>
      <c r="I1238" s="25">
        <v>1</v>
      </c>
      <c r="J1238" s="25">
        <v>1</v>
      </c>
      <c r="K1238" s="26" t="s">
        <v>175</v>
      </c>
      <c r="L1238" s="26" t="str">
        <f t="shared" si="130"/>
        <v>tw-x-6-jlr-loc3</v>
      </c>
      <c r="M1238" s="26">
        <f t="shared" si="131"/>
        <v>2</v>
      </c>
      <c r="N1238" s="25">
        <v>1</v>
      </c>
      <c r="O1238" s="39">
        <v>1</v>
      </c>
      <c r="Q1238" s="48">
        <v>35</v>
      </c>
    </row>
    <row r="1239" spans="1:17" ht="17.25">
      <c r="A1239" s="45" t="s">
        <v>1751</v>
      </c>
      <c r="B1239" s="45">
        <f t="shared" si="132"/>
        <v>4300631</v>
      </c>
      <c r="C1239" s="74">
        <v>6</v>
      </c>
      <c r="D1239" s="40">
        <f t="shared" si="129"/>
        <v>43006</v>
      </c>
      <c r="E1239" s="41">
        <v>3</v>
      </c>
      <c r="F1239" s="42" t="s">
        <v>821</v>
      </c>
      <c r="G1239" s="42" t="s">
        <v>525</v>
      </c>
      <c r="H1239" s="41">
        <v>1</v>
      </c>
      <c r="I1239" s="41">
        <v>1</v>
      </c>
      <c r="J1239" s="41">
        <v>1</v>
      </c>
      <c r="K1239" s="42" t="s">
        <v>616</v>
      </c>
      <c r="L1239" s="42" t="str">
        <f t="shared" si="130"/>
        <v>tw-x-6-shl-loc3</v>
      </c>
      <c r="M1239" s="42">
        <f t="shared" si="131"/>
        <v>2</v>
      </c>
      <c r="N1239" s="41">
        <v>1</v>
      </c>
      <c r="O1239" s="43">
        <v>1</v>
      </c>
      <c r="Q1239" s="48">
        <v>36</v>
      </c>
    </row>
    <row r="1240" spans="1:17" ht="16.5">
      <c r="A1240" s="45" t="s">
        <v>1751</v>
      </c>
      <c r="B1240" s="45">
        <f t="shared" si="132"/>
        <v>4300710</v>
      </c>
      <c r="C1240" s="74">
        <v>7</v>
      </c>
      <c r="D1240" s="35">
        <f t="shared" si="129"/>
        <v>43007</v>
      </c>
      <c r="E1240" s="36">
        <v>1</v>
      </c>
      <c r="F1240" s="44" t="s">
        <v>820</v>
      </c>
      <c r="G1240" s="44" t="s">
        <v>511</v>
      </c>
      <c r="H1240" s="36">
        <v>1</v>
      </c>
      <c r="I1240" s="36">
        <v>1</v>
      </c>
      <c r="J1240" s="36">
        <v>1</v>
      </c>
      <c r="K1240" s="44" t="s">
        <v>511</v>
      </c>
      <c r="L1240" s="36" t="str">
        <f t="shared" si="130"/>
        <v>tw-x-7-jlr-loc1</v>
      </c>
      <c r="M1240" s="36">
        <f t="shared" si="131"/>
        <v>2</v>
      </c>
      <c r="N1240" s="36">
        <v>1</v>
      </c>
      <c r="O1240" s="37">
        <v>1</v>
      </c>
      <c r="Q1240" s="48">
        <v>37</v>
      </c>
    </row>
    <row r="1241" spans="1:17" ht="16.5">
      <c r="A1241" s="45" t="s">
        <v>1751</v>
      </c>
      <c r="B1241" s="45">
        <f t="shared" si="132"/>
        <v>4300711</v>
      </c>
      <c r="C1241" s="74">
        <v>7</v>
      </c>
      <c r="D1241" s="38">
        <f t="shared" si="129"/>
        <v>43007</v>
      </c>
      <c r="E1241" s="25">
        <v>1</v>
      </c>
      <c r="F1241" s="26" t="s">
        <v>821</v>
      </c>
      <c r="G1241" s="26" t="s">
        <v>535</v>
      </c>
      <c r="H1241" s="25">
        <v>1</v>
      </c>
      <c r="I1241" s="25">
        <v>1</v>
      </c>
      <c r="J1241" s="25">
        <v>1</v>
      </c>
      <c r="K1241" s="26" t="s">
        <v>590</v>
      </c>
      <c r="L1241" s="25" t="str">
        <f t="shared" si="130"/>
        <v>tw-x-7-shl-loc1</v>
      </c>
      <c r="M1241" s="25">
        <f t="shared" si="131"/>
        <v>2</v>
      </c>
      <c r="N1241" s="25">
        <v>1</v>
      </c>
      <c r="O1241" s="39">
        <v>1</v>
      </c>
      <c r="Q1241" s="48">
        <v>38</v>
      </c>
    </row>
    <row r="1242" spans="1:17" ht="16.5">
      <c r="A1242" s="45" t="s">
        <v>1751</v>
      </c>
      <c r="B1242" s="45">
        <f t="shared" si="132"/>
        <v>4300720</v>
      </c>
      <c r="C1242" s="74">
        <v>7</v>
      </c>
      <c r="D1242" s="38">
        <f t="shared" si="129"/>
        <v>43007</v>
      </c>
      <c r="E1242" s="25">
        <v>2</v>
      </c>
      <c r="F1242" s="26" t="s">
        <v>820</v>
      </c>
      <c r="G1242" s="26" t="s">
        <v>512</v>
      </c>
      <c r="H1242" s="25">
        <v>1</v>
      </c>
      <c r="I1242" s="25">
        <v>1</v>
      </c>
      <c r="J1242" s="25">
        <v>1</v>
      </c>
      <c r="K1242" s="26" t="s">
        <v>513</v>
      </c>
      <c r="L1242" s="53" t="str">
        <f t="shared" si="130"/>
        <v>tw-x-7-jlr-loc2</v>
      </c>
      <c r="M1242" s="53">
        <f t="shared" si="131"/>
        <v>2</v>
      </c>
      <c r="N1242" s="25">
        <v>1</v>
      </c>
      <c r="O1242" s="39">
        <v>1</v>
      </c>
      <c r="Q1242" s="48">
        <v>39</v>
      </c>
    </row>
    <row r="1243" spans="1:17" ht="16.5">
      <c r="A1243" s="45" t="s">
        <v>1751</v>
      </c>
      <c r="B1243" s="45">
        <f t="shared" si="132"/>
        <v>4300721</v>
      </c>
      <c r="C1243" s="74">
        <v>7</v>
      </c>
      <c r="D1243" s="38">
        <f t="shared" si="129"/>
        <v>43007</v>
      </c>
      <c r="E1243" s="25">
        <v>2</v>
      </c>
      <c r="F1243" s="26" t="s">
        <v>821</v>
      </c>
      <c r="G1243" s="26" t="s">
        <v>524</v>
      </c>
      <c r="H1243" s="25">
        <v>1</v>
      </c>
      <c r="I1243" s="25">
        <v>1</v>
      </c>
      <c r="J1243" s="25">
        <v>1</v>
      </c>
      <c r="K1243" s="56" t="s">
        <v>601</v>
      </c>
      <c r="L1243" s="53" t="str">
        <f t="shared" si="130"/>
        <v>tw-x-7-shl-loc2</v>
      </c>
      <c r="M1243" s="53">
        <f t="shared" si="131"/>
        <v>2</v>
      </c>
      <c r="N1243" s="25">
        <v>1</v>
      </c>
      <c r="O1243" s="39">
        <v>1</v>
      </c>
      <c r="Q1243" s="48">
        <v>40</v>
      </c>
    </row>
    <row r="1244" spans="1:17" ht="16.5">
      <c r="A1244" s="45" t="s">
        <v>1751</v>
      </c>
      <c r="B1244" s="45">
        <f t="shared" si="132"/>
        <v>4300730</v>
      </c>
      <c r="C1244" s="74">
        <v>7</v>
      </c>
      <c r="D1244" s="38">
        <f t="shared" si="129"/>
        <v>43007</v>
      </c>
      <c r="E1244" s="25">
        <v>3</v>
      </c>
      <c r="F1244" s="26" t="s">
        <v>820</v>
      </c>
      <c r="G1244" s="26" t="s">
        <v>174</v>
      </c>
      <c r="H1244" s="25">
        <v>1</v>
      </c>
      <c r="I1244" s="25">
        <v>1</v>
      </c>
      <c r="J1244" s="25">
        <v>1</v>
      </c>
      <c r="K1244" s="56" t="s">
        <v>175</v>
      </c>
      <c r="L1244" s="56" t="str">
        <f t="shared" si="130"/>
        <v>tw-x-7-jlr-loc3</v>
      </c>
      <c r="M1244" s="56">
        <f t="shared" si="131"/>
        <v>2</v>
      </c>
      <c r="N1244" s="25">
        <v>1</v>
      </c>
      <c r="O1244" s="39">
        <v>1</v>
      </c>
      <c r="Q1244" s="48">
        <v>41</v>
      </c>
    </row>
    <row r="1245" spans="1:17" ht="17.25">
      <c r="A1245" s="45" t="s">
        <v>1751</v>
      </c>
      <c r="B1245" s="45">
        <f t="shared" si="132"/>
        <v>4300731</v>
      </c>
      <c r="C1245" s="74">
        <v>7</v>
      </c>
      <c r="D1245" s="40">
        <f t="shared" si="129"/>
        <v>43007</v>
      </c>
      <c r="E1245" s="41">
        <v>3</v>
      </c>
      <c r="F1245" s="42" t="s">
        <v>821</v>
      </c>
      <c r="G1245" s="42" t="s">
        <v>525</v>
      </c>
      <c r="H1245" s="41">
        <v>1</v>
      </c>
      <c r="I1245" s="41">
        <v>1</v>
      </c>
      <c r="J1245" s="41">
        <v>1</v>
      </c>
      <c r="K1245" s="42" t="s">
        <v>599</v>
      </c>
      <c r="L1245" s="42" t="str">
        <f t="shared" si="130"/>
        <v>tw-x-7-shl-loc3</v>
      </c>
      <c r="M1245" s="42">
        <f t="shared" si="131"/>
        <v>2</v>
      </c>
      <c r="N1245" s="41">
        <v>1</v>
      </c>
      <c r="O1245" s="43">
        <v>1</v>
      </c>
      <c r="Q1245" s="48">
        <v>42</v>
      </c>
    </row>
    <row r="1246" spans="1:17" ht="16.5">
      <c r="A1246" s="45" t="s">
        <v>1751</v>
      </c>
      <c r="B1246" s="45">
        <f t="shared" si="132"/>
        <v>4300810</v>
      </c>
      <c r="C1246" s="74">
        <v>8</v>
      </c>
      <c r="D1246" s="35">
        <f t="shared" si="129"/>
        <v>43008</v>
      </c>
      <c r="E1246" s="36">
        <v>1</v>
      </c>
      <c r="F1246" s="44" t="s">
        <v>820</v>
      </c>
      <c r="G1246" s="44" t="s">
        <v>511</v>
      </c>
      <c r="H1246" s="36">
        <v>1</v>
      </c>
      <c r="I1246" s="36">
        <v>1</v>
      </c>
      <c r="J1246" s="36">
        <v>1</v>
      </c>
      <c r="K1246" s="36" t="s">
        <v>175</v>
      </c>
      <c r="L1246" s="36" t="str">
        <f t="shared" si="130"/>
        <v>tw-x-8-jlr-loc1</v>
      </c>
      <c r="M1246" s="36">
        <f t="shared" si="131"/>
        <v>3</v>
      </c>
      <c r="N1246" s="36">
        <v>1</v>
      </c>
      <c r="O1246" s="37">
        <v>1</v>
      </c>
      <c r="Q1246" s="48">
        <v>43</v>
      </c>
    </row>
    <row r="1247" spans="1:17" ht="16.5">
      <c r="A1247" s="45" t="s">
        <v>1751</v>
      </c>
      <c r="B1247" s="45">
        <f t="shared" si="132"/>
        <v>4300811</v>
      </c>
      <c r="C1247" s="74">
        <v>8</v>
      </c>
      <c r="D1247" s="38">
        <f t="shared" si="129"/>
        <v>43008</v>
      </c>
      <c r="E1247" s="25">
        <v>1</v>
      </c>
      <c r="F1247" s="26" t="s">
        <v>821</v>
      </c>
      <c r="G1247" s="26" t="s">
        <v>1032</v>
      </c>
      <c r="H1247" s="25">
        <v>1</v>
      </c>
      <c r="I1247" s="25">
        <v>1</v>
      </c>
      <c r="J1247" s="25">
        <v>1</v>
      </c>
      <c r="K1247" s="26" t="s">
        <v>613</v>
      </c>
      <c r="L1247" s="25" t="str">
        <f t="shared" si="130"/>
        <v>tw-x-8-shl-loc1</v>
      </c>
      <c r="M1247" s="25">
        <f t="shared" si="131"/>
        <v>3</v>
      </c>
      <c r="N1247" s="25">
        <v>1</v>
      </c>
      <c r="O1247" s="39">
        <v>1</v>
      </c>
      <c r="Q1247" s="48">
        <v>44</v>
      </c>
    </row>
    <row r="1248" spans="1:17" ht="16.5">
      <c r="A1248" s="45" t="s">
        <v>1751</v>
      </c>
      <c r="B1248" s="45">
        <f t="shared" si="132"/>
        <v>4300820</v>
      </c>
      <c r="C1248" s="74">
        <v>8</v>
      </c>
      <c r="D1248" s="38">
        <f t="shared" si="129"/>
        <v>43008</v>
      </c>
      <c r="E1248" s="25">
        <v>2</v>
      </c>
      <c r="F1248" s="26" t="s">
        <v>820</v>
      </c>
      <c r="G1248" s="26" t="s">
        <v>518</v>
      </c>
      <c r="H1248" s="25">
        <v>1</v>
      </c>
      <c r="I1248" s="25">
        <v>1</v>
      </c>
      <c r="J1248" s="25">
        <v>1</v>
      </c>
      <c r="K1248" s="45" t="s">
        <v>1511</v>
      </c>
      <c r="L1248" s="53" t="str">
        <f t="shared" si="130"/>
        <v>tw-x-8-jlr-loc2</v>
      </c>
      <c r="M1248" s="53">
        <f t="shared" si="131"/>
        <v>3</v>
      </c>
      <c r="N1248" s="25">
        <v>1</v>
      </c>
      <c r="O1248" s="39">
        <v>1</v>
      </c>
      <c r="Q1248" s="48">
        <v>45</v>
      </c>
    </row>
    <row r="1249" spans="1:17" ht="16.5">
      <c r="A1249" s="45" t="s">
        <v>1751</v>
      </c>
      <c r="B1249" s="45">
        <f t="shared" si="132"/>
        <v>4300821</v>
      </c>
      <c r="C1249" s="74">
        <v>8</v>
      </c>
      <c r="D1249" s="38">
        <f t="shared" si="129"/>
        <v>43008</v>
      </c>
      <c r="E1249" s="25">
        <v>2</v>
      </c>
      <c r="F1249" s="26" t="s">
        <v>821</v>
      </c>
      <c r="G1249" s="26" t="s">
        <v>1033</v>
      </c>
      <c r="H1249" s="25">
        <v>1</v>
      </c>
      <c r="I1249" s="25">
        <v>1</v>
      </c>
      <c r="J1249" s="25">
        <v>1</v>
      </c>
      <c r="K1249" s="56" t="s">
        <v>592</v>
      </c>
      <c r="L1249" s="53" t="str">
        <f t="shared" si="130"/>
        <v>tw-x-8-shl-loc2</v>
      </c>
      <c r="M1249" s="53">
        <f t="shared" si="131"/>
        <v>3</v>
      </c>
      <c r="N1249" s="25">
        <v>1</v>
      </c>
      <c r="O1249" s="39">
        <v>1</v>
      </c>
      <c r="Q1249" s="48">
        <v>46</v>
      </c>
    </row>
    <row r="1250" spans="1:17" ht="16.5">
      <c r="A1250" s="45" t="s">
        <v>1751</v>
      </c>
      <c r="B1250" s="45">
        <f t="shared" si="132"/>
        <v>4300830</v>
      </c>
      <c r="C1250" s="74">
        <v>8</v>
      </c>
      <c r="D1250" s="38">
        <f t="shared" si="129"/>
        <v>43008</v>
      </c>
      <c r="E1250" s="25">
        <v>3</v>
      </c>
      <c r="F1250" s="26" t="s">
        <v>820</v>
      </c>
      <c r="G1250" s="26" t="s">
        <v>174</v>
      </c>
      <c r="H1250" s="25">
        <v>1</v>
      </c>
      <c r="I1250" s="25">
        <v>1</v>
      </c>
      <c r="J1250" s="25">
        <v>1</v>
      </c>
      <c r="K1250" s="56" t="s">
        <v>513</v>
      </c>
      <c r="L1250" s="56" t="str">
        <f t="shared" si="130"/>
        <v>tw-x-8-jlr-loc3</v>
      </c>
      <c r="M1250" s="56">
        <f t="shared" si="131"/>
        <v>3</v>
      </c>
      <c r="N1250" s="25">
        <v>1</v>
      </c>
      <c r="O1250" s="39">
        <v>1</v>
      </c>
      <c r="Q1250" s="48">
        <v>47</v>
      </c>
    </row>
    <row r="1251" spans="1:17" ht="17.25">
      <c r="A1251" s="45" t="s">
        <v>1751</v>
      </c>
      <c r="B1251" s="45">
        <f t="shared" si="132"/>
        <v>4300831</v>
      </c>
      <c r="C1251" s="74">
        <v>8</v>
      </c>
      <c r="D1251" s="40">
        <f t="shared" si="129"/>
        <v>43008</v>
      </c>
      <c r="E1251" s="41">
        <v>3</v>
      </c>
      <c r="F1251" s="42" t="s">
        <v>821</v>
      </c>
      <c r="G1251" s="42" t="s">
        <v>525</v>
      </c>
      <c r="H1251" s="41">
        <v>1</v>
      </c>
      <c r="I1251" s="41">
        <v>1</v>
      </c>
      <c r="J1251" s="41">
        <v>1</v>
      </c>
      <c r="K1251" s="42" t="s">
        <v>601</v>
      </c>
      <c r="L1251" s="42" t="str">
        <f t="shared" si="130"/>
        <v>tw-x-8-shl-loc3</v>
      </c>
      <c r="M1251" s="42">
        <f t="shared" si="131"/>
        <v>3</v>
      </c>
      <c r="N1251" s="41">
        <v>1</v>
      </c>
      <c r="O1251" s="43">
        <v>1</v>
      </c>
      <c r="Q1251" s="48">
        <v>48</v>
      </c>
    </row>
    <row r="1252" spans="1:17" ht="16.5">
      <c r="A1252" s="45" t="s">
        <v>1751</v>
      </c>
      <c r="B1252" s="45">
        <f t="shared" si="132"/>
        <v>4300910</v>
      </c>
      <c r="C1252" s="74">
        <v>9</v>
      </c>
      <c r="D1252" s="35">
        <f t="shared" si="129"/>
        <v>43009</v>
      </c>
      <c r="E1252" s="36">
        <v>1</v>
      </c>
      <c r="F1252" s="44" t="s">
        <v>820</v>
      </c>
      <c r="G1252" s="44" t="s">
        <v>511</v>
      </c>
      <c r="H1252" s="36">
        <v>1</v>
      </c>
      <c r="I1252" s="36">
        <v>1</v>
      </c>
      <c r="J1252" s="36">
        <v>1</v>
      </c>
      <c r="K1252" s="44" t="s">
        <v>1506</v>
      </c>
      <c r="L1252" s="36" t="str">
        <f t="shared" si="130"/>
        <v>tw-x-9-jlr-loc1</v>
      </c>
      <c r="M1252" s="36">
        <f t="shared" si="131"/>
        <v>3</v>
      </c>
      <c r="N1252" s="36">
        <v>1</v>
      </c>
      <c r="O1252" s="37">
        <v>1</v>
      </c>
      <c r="Q1252" s="48">
        <v>49</v>
      </c>
    </row>
    <row r="1253" spans="1:17" ht="16.5">
      <c r="A1253" s="45" t="s">
        <v>1751</v>
      </c>
      <c r="B1253" s="45">
        <f t="shared" si="132"/>
        <v>4300911</v>
      </c>
      <c r="C1253" s="74">
        <v>9</v>
      </c>
      <c r="D1253" s="38">
        <f t="shared" si="129"/>
        <v>43009</v>
      </c>
      <c r="E1253" s="25">
        <v>1</v>
      </c>
      <c r="F1253" s="26" t="s">
        <v>821</v>
      </c>
      <c r="G1253" s="26" t="s">
        <v>436</v>
      </c>
      <c r="H1253" s="25">
        <v>1</v>
      </c>
      <c r="I1253" s="25">
        <v>1</v>
      </c>
      <c r="J1253" s="25">
        <v>1</v>
      </c>
      <c r="K1253" s="26" t="s">
        <v>826</v>
      </c>
      <c r="L1253" s="25" t="str">
        <f t="shared" si="130"/>
        <v>tw-x-9-shl-loc1</v>
      </c>
      <c r="M1253" s="25">
        <f t="shared" si="131"/>
        <v>3</v>
      </c>
      <c r="N1253" s="25">
        <v>1</v>
      </c>
      <c r="O1253" s="39">
        <v>1</v>
      </c>
      <c r="Q1253" s="48">
        <v>50</v>
      </c>
    </row>
    <row r="1254" spans="1:17" ht="16.5">
      <c r="A1254" s="45" t="s">
        <v>1751</v>
      </c>
      <c r="B1254" s="45">
        <f t="shared" si="132"/>
        <v>4300920</v>
      </c>
      <c r="C1254" s="74">
        <v>9</v>
      </c>
      <c r="D1254" s="38">
        <f t="shared" si="129"/>
        <v>43009</v>
      </c>
      <c r="E1254" s="25">
        <v>2</v>
      </c>
      <c r="F1254" s="26" t="s">
        <v>820</v>
      </c>
      <c r="G1254" s="26" t="s">
        <v>518</v>
      </c>
      <c r="H1254" s="25">
        <v>1</v>
      </c>
      <c r="I1254" s="25">
        <v>1</v>
      </c>
      <c r="J1254" s="25">
        <v>1</v>
      </c>
      <c r="K1254" s="26" t="s">
        <v>514</v>
      </c>
      <c r="L1254" s="53" t="str">
        <f t="shared" si="130"/>
        <v>tw-x-9-jlr-loc2</v>
      </c>
      <c r="M1254" s="53">
        <f t="shared" si="131"/>
        <v>3</v>
      </c>
      <c r="N1254" s="25">
        <v>1</v>
      </c>
      <c r="O1254" s="39">
        <v>1</v>
      </c>
      <c r="Q1254" s="48">
        <v>51</v>
      </c>
    </row>
    <row r="1255" spans="1:17" ht="16.5">
      <c r="A1255" s="45" t="s">
        <v>1751</v>
      </c>
      <c r="B1255" s="45">
        <f t="shared" si="132"/>
        <v>4300921</v>
      </c>
      <c r="C1255" s="74">
        <v>9</v>
      </c>
      <c r="D1255" s="38">
        <f t="shared" si="129"/>
        <v>43009</v>
      </c>
      <c r="E1255" s="25">
        <v>2</v>
      </c>
      <c r="F1255" s="26" t="s">
        <v>821</v>
      </c>
      <c r="G1255" s="26" t="s">
        <v>538</v>
      </c>
      <c r="H1255" s="25">
        <v>1</v>
      </c>
      <c r="I1255" s="25">
        <v>1</v>
      </c>
      <c r="J1255" s="25">
        <v>1</v>
      </c>
      <c r="K1255" s="56" t="s">
        <v>612</v>
      </c>
      <c r="L1255" s="53" t="str">
        <f t="shared" si="130"/>
        <v>tw-x-9-shl-loc2</v>
      </c>
      <c r="M1255" s="53">
        <f t="shared" si="131"/>
        <v>3</v>
      </c>
      <c r="N1255" s="25">
        <v>1</v>
      </c>
      <c r="O1255" s="39">
        <v>1</v>
      </c>
      <c r="Q1255" s="48">
        <v>52</v>
      </c>
    </row>
    <row r="1256" spans="1:17" ht="16.5">
      <c r="A1256" s="45" t="s">
        <v>1751</v>
      </c>
      <c r="B1256" s="45">
        <f t="shared" si="132"/>
        <v>4300930</v>
      </c>
      <c r="C1256" s="74">
        <v>9</v>
      </c>
      <c r="D1256" s="38">
        <f t="shared" si="129"/>
        <v>43009</v>
      </c>
      <c r="E1256" s="25">
        <v>3</v>
      </c>
      <c r="F1256" s="26" t="s">
        <v>820</v>
      </c>
      <c r="G1256" s="26" t="s">
        <v>174</v>
      </c>
      <c r="H1256" s="25">
        <v>1</v>
      </c>
      <c r="I1256" s="25">
        <v>1</v>
      </c>
      <c r="J1256" s="25">
        <v>1</v>
      </c>
      <c r="K1256" s="56" t="s">
        <v>1511</v>
      </c>
      <c r="L1256" s="56" t="str">
        <f t="shared" si="130"/>
        <v>tw-x-9-jlr-loc3</v>
      </c>
      <c r="M1256" s="56">
        <f t="shared" si="131"/>
        <v>3</v>
      </c>
      <c r="N1256" s="25">
        <v>1</v>
      </c>
      <c r="O1256" s="39">
        <v>1</v>
      </c>
      <c r="Q1256" s="48">
        <v>53</v>
      </c>
    </row>
    <row r="1257" spans="1:17" ht="17.25">
      <c r="A1257" s="45" t="s">
        <v>1751</v>
      </c>
      <c r="B1257" s="45">
        <f t="shared" si="132"/>
        <v>4300931</v>
      </c>
      <c r="C1257" s="74">
        <v>9</v>
      </c>
      <c r="D1257" s="40">
        <f t="shared" si="129"/>
        <v>43009</v>
      </c>
      <c r="E1257" s="41">
        <v>3</v>
      </c>
      <c r="F1257" s="42" t="s">
        <v>821</v>
      </c>
      <c r="G1257" s="42" t="s">
        <v>525</v>
      </c>
      <c r="H1257" s="41">
        <v>1</v>
      </c>
      <c r="I1257" s="41">
        <v>1</v>
      </c>
      <c r="J1257" s="41">
        <v>1</v>
      </c>
      <c r="K1257" s="42" t="s">
        <v>592</v>
      </c>
      <c r="L1257" s="42" t="str">
        <f t="shared" si="130"/>
        <v>tw-x-9-shl-loc3</v>
      </c>
      <c r="M1257" s="42">
        <f t="shared" si="131"/>
        <v>3</v>
      </c>
      <c r="N1257" s="41">
        <v>1</v>
      </c>
      <c r="O1257" s="43">
        <v>1</v>
      </c>
      <c r="Q1257" s="48">
        <v>54</v>
      </c>
    </row>
    <row r="1258" spans="1:17" ht="16.5">
      <c r="A1258" s="45" t="s">
        <v>1751</v>
      </c>
      <c r="B1258" s="45">
        <f t="shared" si="132"/>
        <v>4301010</v>
      </c>
      <c r="C1258" s="74">
        <v>10</v>
      </c>
      <c r="D1258" s="35">
        <f t="shared" si="129"/>
        <v>43010</v>
      </c>
      <c r="E1258" s="36">
        <v>1</v>
      </c>
      <c r="F1258" s="44" t="s">
        <v>820</v>
      </c>
      <c r="G1258" s="44" t="s">
        <v>511</v>
      </c>
      <c r="H1258" s="36">
        <v>1</v>
      </c>
      <c r="I1258" s="36">
        <v>1</v>
      </c>
      <c r="J1258" s="36">
        <v>1</v>
      </c>
      <c r="K1258" s="36" t="s">
        <v>517</v>
      </c>
      <c r="L1258" s="36" t="str">
        <f t="shared" si="130"/>
        <v>tw-x-10-jlr-loc1</v>
      </c>
      <c r="M1258" s="36">
        <f t="shared" si="131"/>
        <v>3</v>
      </c>
      <c r="N1258" s="36">
        <v>1</v>
      </c>
      <c r="O1258" s="37">
        <v>1</v>
      </c>
      <c r="Q1258" s="48">
        <v>55</v>
      </c>
    </row>
    <row r="1259" spans="1:17" ht="16.5">
      <c r="A1259" s="45" t="s">
        <v>1751</v>
      </c>
      <c r="B1259" s="45">
        <f t="shared" si="132"/>
        <v>4301011</v>
      </c>
      <c r="C1259" s="74">
        <v>10</v>
      </c>
      <c r="D1259" s="38">
        <f t="shared" si="129"/>
        <v>43010</v>
      </c>
      <c r="E1259" s="25">
        <v>1</v>
      </c>
      <c r="F1259" s="26" t="s">
        <v>821</v>
      </c>
      <c r="G1259" s="26" t="s">
        <v>436</v>
      </c>
      <c r="H1259" s="25">
        <v>1</v>
      </c>
      <c r="I1259" s="25">
        <v>1</v>
      </c>
      <c r="J1259" s="25">
        <v>1</v>
      </c>
      <c r="K1259" s="26" t="s">
        <v>596</v>
      </c>
      <c r="L1259" s="25" t="str">
        <f t="shared" si="130"/>
        <v>tw-x-10-shl-loc1</v>
      </c>
      <c r="M1259" s="25">
        <f t="shared" si="131"/>
        <v>3</v>
      </c>
      <c r="N1259" s="25">
        <v>1</v>
      </c>
      <c r="O1259" s="39">
        <v>1</v>
      </c>
      <c r="Q1259" s="48">
        <v>56</v>
      </c>
    </row>
    <row r="1260" spans="1:17" ht="16.5">
      <c r="A1260" s="45" t="s">
        <v>1751</v>
      </c>
      <c r="B1260" s="45">
        <f t="shared" si="132"/>
        <v>4301020</v>
      </c>
      <c r="C1260" s="74">
        <v>10</v>
      </c>
      <c r="D1260" s="38">
        <f t="shared" si="129"/>
        <v>43010</v>
      </c>
      <c r="E1260" s="25">
        <v>2</v>
      </c>
      <c r="F1260" s="26" t="s">
        <v>820</v>
      </c>
      <c r="G1260" s="26" t="s">
        <v>518</v>
      </c>
      <c r="H1260" s="25">
        <v>1</v>
      </c>
      <c r="I1260" s="25">
        <v>1</v>
      </c>
      <c r="J1260" s="25">
        <v>1</v>
      </c>
      <c r="K1260" s="45" t="s">
        <v>511</v>
      </c>
      <c r="L1260" s="53" t="str">
        <f t="shared" si="130"/>
        <v>tw-x-10-jlr-loc2</v>
      </c>
      <c r="M1260" s="53">
        <f t="shared" si="131"/>
        <v>3</v>
      </c>
      <c r="N1260" s="25">
        <v>1</v>
      </c>
      <c r="O1260" s="39">
        <v>1</v>
      </c>
      <c r="Q1260" s="48">
        <v>57</v>
      </c>
    </row>
    <row r="1261" spans="1:17" ht="16.5">
      <c r="A1261" s="45" t="s">
        <v>1751</v>
      </c>
      <c r="B1261" s="45">
        <f t="shared" si="132"/>
        <v>4301021</v>
      </c>
      <c r="C1261" s="74">
        <v>10</v>
      </c>
      <c r="D1261" s="38">
        <f t="shared" si="129"/>
        <v>43010</v>
      </c>
      <c r="E1261" s="25">
        <v>2</v>
      </c>
      <c r="F1261" s="26" t="s">
        <v>821</v>
      </c>
      <c r="G1261" s="26" t="s">
        <v>538</v>
      </c>
      <c r="H1261" s="25">
        <v>1</v>
      </c>
      <c r="I1261" s="25">
        <v>1</v>
      </c>
      <c r="J1261" s="25">
        <v>1</v>
      </c>
      <c r="K1261" s="56" t="s">
        <v>616</v>
      </c>
      <c r="L1261" s="53" t="str">
        <f t="shared" si="130"/>
        <v>tw-x-10-shl-loc2</v>
      </c>
      <c r="M1261" s="53">
        <f t="shared" si="131"/>
        <v>3</v>
      </c>
      <c r="N1261" s="25">
        <v>1</v>
      </c>
      <c r="O1261" s="39">
        <v>1</v>
      </c>
      <c r="Q1261" s="48">
        <v>58</v>
      </c>
    </row>
    <row r="1262" spans="1:17" ht="16.5">
      <c r="A1262" s="45" t="s">
        <v>1751</v>
      </c>
      <c r="B1262" s="45">
        <f t="shared" si="132"/>
        <v>4301030</v>
      </c>
      <c r="C1262" s="74">
        <v>10</v>
      </c>
      <c r="D1262" s="38">
        <f t="shared" si="129"/>
        <v>43010</v>
      </c>
      <c r="E1262" s="25">
        <v>3</v>
      </c>
      <c r="F1262" s="26" t="s">
        <v>820</v>
      </c>
      <c r="G1262" s="26" t="s">
        <v>174</v>
      </c>
      <c r="H1262" s="25">
        <v>1</v>
      </c>
      <c r="I1262" s="25">
        <v>1</v>
      </c>
      <c r="J1262" s="25">
        <v>1</v>
      </c>
      <c r="K1262" s="56" t="s">
        <v>513</v>
      </c>
      <c r="L1262" s="56" t="str">
        <f t="shared" si="130"/>
        <v>tw-x-10-jlr-loc3</v>
      </c>
      <c r="M1262" s="56">
        <f t="shared" si="131"/>
        <v>3</v>
      </c>
      <c r="N1262" s="25">
        <v>1</v>
      </c>
      <c r="O1262" s="39">
        <v>1</v>
      </c>
      <c r="Q1262" s="48">
        <v>59</v>
      </c>
    </row>
    <row r="1263" spans="1:17" ht="17.25">
      <c r="A1263" s="45" t="s">
        <v>1751</v>
      </c>
      <c r="B1263" s="45">
        <f t="shared" si="132"/>
        <v>4301031</v>
      </c>
      <c r="C1263" s="74">
        <v>10</v>
      </c>
      <c r="D1263" s="40">
        <f t="shared" si="129"/>
        <v>43010</v>
      </c>
      <c r="E1263" s="41">
        <v>3</v>
      </c>
      <c r="F1263" s="42" t="s">
        <v>821</v>
      </c>
      <c r="G1263" s="42" t="s">
        <v>525</v>
      </c>
      <c r="H1263" s="41">
        <v>1</v>
      </c>
      <c r="I1263" s="41">
        <v>1</v>
      </c>
      <c r="J1263" s="41">
        <v>1</v>
      </c>
      <c r="K1263" s="42" t="s">
        <v>601</v>
      </c>
      <c r="L1263" s="42" t="str">
        <f t="shared" si="130"/>
        <v>tw-x-10-shl-loc3</v>
      </c>
      <c r="M1263" s="42">
        <f t="shared" si="131"/>
        <v>3</v>
      </c>
      <c r="N1263" s="41">
        <v>1</v>
      </c>
      <c r="O1263" s="43">
        <v>1</v>
      </c>
      <c r="Q1263" s="48">
        <v>60</v>
      </c>
    </row>
    <row r="1264" spans="1:17" ht="16.5">
      <c r="A1264" s="45" t="s">
        <v>1751</v>
      </c>
      <c r="B1264" s="45">
        <f t="shared" si="132"/>
        <v>4301110</v>
      </c>
      <c r="C1264" s="74">
        <v>11</v>
      </c>
      <c r="D1264" s="35">
        <f t="shared" si="129"/>
        <v>43011</v>
      </c>
      <c r="E1264" s="36">
        <v>1</v>
      </c>
      <c r="F1264" s="44" t="s">
        <v>820</v>
      </c>
      <c r="G1264" s="44" t="s">
        <v>511</v>
      </c>
      <c r="H1264" s="36">
        <v>1</v>
      </c>
      <c r="I1264" s="36">
        <v>1</v>
      </c>
      <c r="J1264" s="36">
        <v>1</v>
      </c>
      <c r="K1264" s="44" t="s">
        <v>521</v>
      </c>
      <c r="L1264" s="36" t="str">
        <f t="shared" si="130"/>
        <v>tw-x-11-jlr-loc1</v>
      </c>
      <c r="M1264" s="36">
        <f t="shared" si="131"/>
        <v>3</v>
      </c>
      <c r="N1264" s="36">
        <v>1</v>
      </c>
      <c r="O1264" s="37">
        <v>1</v>
      </c>
      <c r="Q1264" s="48">
        <v>61</v>
      </c>
    </row>
    <row r="1265" spans="1:17" ht="16.5">
      <c r="A1265" s="45" t="s">
        <v>1751</v>
      </c>
      <c r="B1265" s="45">
        <f t="shared" si="132"/>
        <v>4301111</v>
      </c>
      <c r="C1265" s="74">
        <v>11</v>
      </c>
      <c r="D1265" s="38">
        <f t="shared" si="129"/>
        <v>43011</v>
      </c>
      <c r="E1265" s="25">
        <v>1</v>
      </c>
      <c r="F1265" s="26" t="s">
        <v>821</v>
      </c>
      <c r="G1265" s="26" t="s">
        <v>436</v>
      </c>
      <c r="H1265" s="25">
        <v>1</v>
      </c>
      <c r="I1265" s="25">
        <v>1</v>
      </c>
      <c r="J1265" s="25">
        <v>1</v>
      </c>
      <c r="K1265" s="26" t="s">
        <v>615</v>
      </c>
      <c r="L1265" s="25" t="str">
        <f t="shared" si="130"/>
        <v>tw-x-11-shl-loc1</v>
      </c>
      <c r="M1265" s="25">
        <f t="shared" si="131"/>
        <v>3</v>
      </c>
      <c r="N1265" s="25">
        <v>1</v>
      </c>
      <c r="O1265" s="39">
        <v>1</v>
      </c>
      <c r="Q1265" s="48">
        <v>62</v>
      </c>
    </row>
    <row r="1266" spans="1:17" ht="16.5">
      <c r="A1266" s="45" t="s">
        <v>1751</v>
      </c>
      <c r="B1266" s="45">
        <f t="shared" si="132"/>
        <v>4301120</v>
      </c>
      <c r="C1266" s="74">
        <v>11</v>
      </c>
      <c r="D1266" s="38">
        <f t="shared" si="129"/>
        <v>43011</v>
      </c>
      <c r="E1266" s="25">
        <v>2</v>
      </c>
      <c r="F1266" s="26" t="s">
        <v>820</v>
      </c>
      <c r="G1266" s="26" t="s">
        <v>518</v>
      </c>
      <c r="H1266" s="25">
        <v>1</v>
      </c>
      <c r="I1266" s="25">
        <v>1</v>
      </c>
      <c r="J1266" s="25">
        <v>1</v>
      </c>
      <c r="K1266" s="26" t="s">
        <v>518</v>
      </c>
      <c r="L1266" s="53" t="str">
        <f t="shared" si="130"/>
        <v>tw-x-11-jlr-loc2</v>
      </c>
      <c r="M1266" s="53">
        <f t="shared" si="131"/>
        <v>3</v>
      </c>
      <c r="N1266" s="25">
        <v>1</v>
      </c>
      <c r="O1266" s="39">
        <v>1</v>
      </c>
      <c r="Q1266" s="48">
        <v>63</v>
      </c>
    </row>
    <row r="1267" spans="1:17" ht="16.5">
      <c r="A1267" s="45" t="s">
        <v>1751</v>
      </c>
      <c r="B1267" s="45">
        <f t="shared" si="132"/>
        <v>4301121</v>
      </c>
      <c r="C1267" s="74">
        <v>11</v>
      </c>
      <c r="D1267" s="38">
        <f t="shared" si="129"/>
        <v>43011</v>
      </c>
      <c r="E1267" s="25">
        <v>2</v>
      </c>
      <c r="F1267" s="26" t="s">
        <v>821</v>
      </c>
      <c r="G1267" s="26" t="s">
        <v>538</v>
      </c>
      <c r="H1267" s="25">
        <v>1</v>
      </c>
      <c r="I1267" s="25">
        <v>1</v>
      </c>
      <c r="J1267" s="25">
        <v>1</v>
      </c>
      <c r="K1267" s="56" t="s">
        <v>609</v>
      </c>
      <c r="L1267" s="53" t="str">
        <f t="shared" si="130"/>
        <v>tw-x-11-shl-loc2</v>
      </c>
      <c r="M1267" s="53">
        <f t="shared" si="131"/>
        <v>3</v>
      </c>
      <c r="N1267" s="25">
        <v>1</v>
      </c>
      <c r="O1267" s="39">
        <v>1</v>
      </c>
      <c r="Q1267" s="48">
        <v>64</v>
      </c>
    </row>
    <row r="1268" spans="1:17" ht="16.5">
      <c r="A1268" s="45" t="s">
        <v>1751</v>
      </c>
      <c r="B1268" s="45">
        <f t="shared" si="132"/>
        <v>4301130</v>
      </c>
      <c r="C1268" s="74">
        <v>11</v>
      </c>
      <c r="D1268" s="38">
        <f t="shared" si="129"/>
        <v>43011</v>
      </c>
      <c r="E1268" s="25">
        <v>3</v>
      </c>
      <c r="F1268" s="26" t="s">
        <v>820</v>
      </c>
      <c r="G1268" s="26" t="s">
        <v>174</v>
      </c>
      <c r="H1268" s="25">
        <v>1</v>
      </c>
      <c r="I1268" s="25">
        <v>1</v>
      </c>
      <c r="J1268" s="25">
        <v>1</v>
      </c>
      <c r="K1268" s="56" t="s">
        <v>517</v>
      </c>
      <c r="L1268" s="56" t="str">
        <f t="shared" si="130"/>
        <v>tw-x-11-jlr-loc3</v>
      </c>
      <c r="M1268" s="56">
        <f t="shared" si="131"/>
        <v>3</v>
      </c>
      <c r="N1268" s="25">
        <v>1</v>
      </c>
      <c r="O1268" s="39">
        <v>1</v>
      </c>
      <c r="Q1268" s="48">
        <v>65</v>
      </c>
    </row>
    <row r="1269" spans="1:17" ht="17.25">
      <c r="A1269" s="45" t="s">
        <v>1751</v>
      </c>
      <c r="B1269" s="45">
        <f t="shared" si="132"/>
        <v>4301131</v>
      </c>
      <c r="C1269" s="74">
        <v>11</v>
      </c>
      <c r="D1269" s="40">
        <f t="shared" si="133" ref="D1269:D1332">INT((Q1269-1)/6)+43001</f>
        <v>43011</v>
      </c>
      <c r="E1269" s="41">
        <v>3</v>
      </c>
      <c r="F1269" s="42" t="s">
        <v>821</v>
      </c>
      <c r="G1269" s="42" t="s">
        <v>525</v>
      </c>
      <c r="H1269" s="41">
        <v>1</v>
      </c>
      <c r="I1269" s="41">
        <v>1</v>
      </c>
      <c r="J1269" s="41">
        <v>1</v>
      </c>
      <c r="K1269" s="42" t="s">
        <v>596</v>
      </c>
      <c r="L1269" s="42" t="str">
        <f t="shared" si="134" ref="L1269:L1332">A1269&amp;"-"&amp;C1269&amp;"-"&amp;F1269&amp;"-loc"&amp;E1269</f>
        <v>tw-x-11-shl-loc3</v>
      </c>
      <c r="M1269" s="42">
        <f t="shared" si="135" ref="M1269:M1332">INDEX($BD$4:$BD$103,C1269)</f>
        <v>3</v>
      </c>
      <c r="N1269" s="41">
        <v>1</v>
      </c>
      <c r="O1269" s="43">
        <v>1</v>
      </c>
      <c r="Q1269" s="48">
        <v>66</v>
      </c>
    </row>
    <row r="1270" spans="1:17" ht="16.5">
      <c r="A1270" s="45" t="s">
        <v>1751</v>
      </c>
      <c r="B1270" s="45">
        <f t="shared" si="132"/>
        <v>4301210</v>
      </c>
      <c r="C1270" s="74">
        <v>12</v>
      </c>
      <c r="D1270" s="35">
        <f t="shared" si="133"/>
        <v>43012</v>
      </c>
      <c r="E1270" s="36">
        <v>1</v>
      </c>
      <c r="F1270" s="44" t="s">
        <v>820</v>
      </c>
      <c r="G1270" s="44" t="s">
        <v>511</v>
      </c>
      <c r="H1270" s="36">
        <v>1</v>
      </c>
      <c r="I1270" s="36">
        <v>1</v>
      </c>
      <c r="J1270" s="36">
        <v>1</v>
      </c>
      <c r="K1270" s="36" t="s">
        <v>175</v>
      </c>
      <c r="L1270" s="36" t="str">
        <f t="shared" si="134"/>
        <v>tw-x-12-jlr-loc1</v>
      </c>
      <c r="M1270" s="36">
        <f t="shared" si="135"/>
        <v>3</v>
      </c>
      <c r="N1270" s="36">
        <v>1</v>
      </c>
      <c r="O1270" s="37">
        <v>1</v>
      </c>
      <c r="Q1270" s="48">
        <v>67</v>
      </c>
    </row>
    <row r="1271" spans="1:17" ht="16.5">
      <c r="A1271" s="45" t="s">
        <v>1751</v>
      </c>
      <c r="B1271" s="45">
        <f t="shared" si="132"/>
        <v>4301211</v>
      </c>
      <c r="C1271" s="74">
        <v>12</v>
      </c>
      <c r="D1271" s="38">
        <f t="shared" si="133"/>
        <v>43012</v>
      </c>
      <c r="E1271" s="25">
        <v>1</v>
      </c>
      <c r="F1271" s="26" t="s">
        <v>821</v>
      </c>
      <c r="G1271" s="26" t="s">
        <v>436</v>
      </c>
      <c r="H1271" s="25">
        <v>1</v>
      </c>
      <c r="I1271" s="25">
        <v>1</v>
      </c>
      <c r="J1271" s="25">
        <v>1</v>
      </c>
      <c r="K1271" s="26" t="s">
        <v>599</v>
      </c>
      <c r="L1271" s="25" t="str">
        <f t="shared" si="134"/>
        <v>tw-x-12-shl-loc1</v>
      </c>
      <c r="M1271" s="25">
        <f t="shared" si="135"/>
        <v>3</v>
      </c>
      <c r="N1271" s="25">
        <v>1</v>
      </c>
      <c r="O1271" s="39">
        <v>1</v>
      </c>
      <c r="Q1271" s="48">
        <v>68</v>
      </c>
    </row>
    <row r="1272" spans="1:17" ht="16.5">
      <c r="A1272" s="45" t="s">
        <v>1751</v>
      </c>
      <c r="B1272" s="45">
        <f t="shared" si="132"/>
        <v>4301220</v>
      </c>
      <c r="C1272" s="74">
        <v>12</v>
      </c>
      <c r="D1272" s="38">
        <f t="shared" si="133"/>
        <v>43012</v>
      </c>
      <c r="E1272" s="25">
        <v>2</v>
      </c>
      <c r="F1272" s="26" t="s">
        <v>820</v>
      </c>
      <c r="G1272" s="26" t="s">
        <v>518</v>
      </c>
      <c r="H1272" s="25">
        <v>1</v>
      </c>
      <c r="I1272" s="25">
        <v>1</v>
      </c>
      <c r="J1272" s="25">
        <v>1</v>
      </c>
      <c r="K1272" s="45" t="s">
        <v>1506</v>
      </c>
      <c r="L1272" s="53" t="str">
        <f t="shared" si="134"/>
        <v>tw-x-12-jlr-loc2</v>
      </c>
      <c r="M1272" s="53">
        <f t="shared" si="135"/>
        <v>3</v>
      </c>
      <c r="N1272" s="25">
        <v>1</v>
      </c>
      <c r="O1272" s="39">
        <v>1</v>
      </c>
      <c r="Q1272" s="48">
        <v>69</v>
      </c>
    </row>
    <row r="1273" spans="1:17" ht="16.5">
      <c r="A1273" s="45" t="s">
        <v>1751</v>
      </c>
      <c r="B1273" s="45">
        <f t="shared" si="132"/>
        <v>4301221</v>
      </c>
      <c r="C1273" s="74">
        <v>12</v>
      </c>
      <c r="D1273" s="38">
        <f t="shared" si="133"/>
        <v>43012</v>
      </c>
      <c r="E1273" s="25">
        <v>2</v>
      </c>
      <c r="F1273" s="26" t="s">
        <v>821</v>
      </c>
      <c r="G1273" s="26" t="s">
        <v>538</v>
      </c>
      <c r="H1273" s="25">
        <v>1</v>
      </c>
      <c r="I1273" s="25">
        <v>1</v>
      </c>
      <c r="J1273" s="25">
        <v>1</v>
      </c>
      <c r="K1273" s="56" t="s">
        <v>826</v>
      </c>
      <c r="L1273" s="53" t="str">
        <f t="shared" si="134"/>
        <v>tw-x-12-shl-loc2</v>
      </c>
      <c r="M1273" s="53">
        <f t="shared" si="135"/>
        <v>3</v>
      </c>
      <c r="N1273" s="25">
        <v>1</v>
      </c>
      <c r="O1273" s="39">
        <v>1</v>
      </c>
      <c r="Q1273" s="48">
        <v>70</v>
      </c>
    </row>
    <row r="1274" spans="1:17" ht="16.5">
      <c r="A1274" s="45" t="s">
        <v>1751</v>
      </c>
      <c r="B1274" s="45">
        <f t="shared" si="132"/>
        <v>4301230</v>
      </c>
      <c r="C1274" s="74">
        <v>12</v>
      </c>
      <c r="D1274" s="38">
        <f t="shared" si="133"/>
        <v>43012</v>
      </c>
      <c r="E1274" s="25">
        <v>3</v>
      </c>
      <c r="F1274" s="26" t="s">
        <v>820</v>
      </c>
      <c r="G1274" s="26" t="s">
        <v>174</v>
      </c>
      <c r="H1274" s="25">
        <v>1</v>
      </c>
      <c r="I1274" s="25">
        <v>1</v>
      </c>
      <c r="J1274" s="25">
        <v>1</v>
      </c>
      <c r="K1274" s="56" t="s">
        <v>1507</v>
      </c>
      <c r="L1274" s="56" t="str">
        <f t="shared" si="134"/>
        <v>tw-x-12-jlr-loc3</v>
      </c>
      <c r="M1274" s="56">
        <f t="shared" si="135"/>
        <v>3</v>
      </c>
      <c r="N1274" s="25">
        <v>1</v>
      </c>
      <c r="O1274" s="39">
        <v>1</v>
      </c>
      <c r="Q1274" s="48">
        <v>71</v>
      </c>
    </row>
    <row r="1275" spans="1:17" ht="17.25">
      <c r="A1275" s="45" t="s">
        <v>1751</v>
      </c>
      <c r="B1275" s="45">
        <f t="shared" si="132"/>
        <v>4301231</v>
      </c>
      <c r="C1275" s="74">
        <v>12</v>
      </c>
      <c r="D1275" s="40">
        <f t="shared" si="133"/>
        <v>43012</v>
      </c>
      <c r="E1275" s="41">
        <v>3</v>
      </c>
      <c r="F1275" s="42" t="s">
        <v>821</v>
      </c>
      <c r="G1275" s="42" t="s">
        <v>525</v>
      </c>
      <c r="H1275" s="41">
        <v>1</v>
      </c>
      <c r="I1275" s="41">
        <v>1</v>
      </c>
      <c r="J1275" s="41">
        <v>1</v>
      </c>
      <c r="K1275" s="42" t="s">
        <v>622</v>
      </c>
      <c r="L1275" s="42" t="str">
        <f t="shared" si="134"/>
        <v>tw-x-12-shl-loc3</v>
      </c>
      <c r="M1275" s="42">
        <f t="shared" si="135"/>
        <v>3</v>
      </c>
      <c r="N1275" s="41">
        <v>1</v>
      </c>
      <c r="O1275" s="43">
        <v>1</v>
      </c>
      <c r="Q1275" s="48">
        <v>72</v>
      </c>
    </row>
    <row r="1276" spans="1:17" ht="16.5">
      <c r="A1276" s="45" t="s">
        <v>1751</v>
      </c>
      <c r="B1276" s="45">
        <f t="shared" si="132"/>
        <v>4301310</v>
      </c>
      <c r="C1276" s="74">
        <v>13</v>
      </c>
      <c r="D1276" s="35">
        <f t="shared" si="133"/>
        <v>43013</v>
      </c>
      <c r="E1276" s="36">
        <v>1</v>
      </c>
      <c r="F1276" s="44" t="s">
        <v>820</v>
      </c>
      <c r="G1276" s="44" t="s">
        <v>511</v>
      </c>
      <c r="H1276" s="36">
        <v>1</v>
      </c>
      <c r="I1276" s="36">
        <v>1</v>
      </c>
      <c r="J1276" s="36">
        <v>1</v>
      </c>
      <c r="K1276" s="44" t="s">
        <v>513</v>
      </c>
      <c r="L1276" s="36" t="str">
        <f t="shared" si="134"/>
        <v>tw-x-13-jlr-loc1</v>
      </c>
      <c r="M1276" s="36">
        <f t="shared" si="135"/>
        <v>3</v>
      </c>
      <c r="N1276" s="36">
        <v>1</v>
      </c>
      <c r="O1276" s="37">
        <v>1</v>
      </c>
      <c r="Q1276" s="48">
        <v>73</v>
      </c>
    </row>
    <row r="1277" spans="1:17" ht="16.5">
      <c r="A1277" s="45" t="s">
        <v>1751</v>
      </c>
      <c r="B1277" s="45">
        <f t="shared" si="132"/>
        <v>4301311</v>
      </c>
      <c r="C1277" s="74">
        <v>13</v>
      </c>
      <c r="D1277" s="38">
        <f t="shared" si="133"/>
        <v>43013</v>
      </c>
      <c r="E1277" s="25">
        <v>1</v>
      </c>
      <c r="F1277" s="26" t="s">
        <v>821</v>
      </c>
      <c r="G1277" s="26" t="s">
        <v>436</v>
      </c>
      <c r="H1277" s="25">
        <v>1</v>
      </c>
      <c r="I1277" s="25">
        <v>1</v>
      </c>
      <c r="J1277" s="25">
        <v>1</v>
      </c>
      <c r="K1277" s="26" t="s">
        <v>601</v>
      </c>
      <c r="L1277" s="25" t="str">
        <f t="shared" si="134"/>
        <v>tw-x-13-shl-loc1</v>
      </c>
      <c r="M1277" s="25">
        <f t="shared" si="135"/>
        <v>3</v>
      </c>
      <c r="N1277" s="25">
        <v>1</v>
      </c>
      <c r="O1277" s="39">
        <v>1</v>
      </c>
      <c r="Q1277" s="48">
        <v>74</v>
      </c>
    </row>
    <row r="1278" spans="1:17" ht="16.5">
      <c r="A1278" s="45" t="s">
        <v>1751</v>
      </c>
      <c r="B1278" s="45">
        <f t="shared" si="132"/>
        <v>4301320</v>
      </c>
      <c r="C1278" s="74">
        <v>13</v>
      </c>
      <c r="D1278" s="38">
        <f t="shared" si="133"/>
        <v>43013</v>
      </c>
      <c r="E1278" s="25">
        <v>2</v>
      </c>
      <c r="F1278" s="26" t="s">
        <v>820</v>
      </c>
      <c r="G1278" s="26" t="s">
        <v>518</v>
      </c>
      <c r="H1278" s="25">
        <v>1</v>
      </c>
      <c r="I1278" s="25">
        <v>1</v>
      </c>
      <c r="J1278" s="25">
        <v>1</v>
      </c>
      <c r="K1278" s="26" t="s">
        <v>514</v>
      </c>
      <c r="L1278" s="53" t="str">
        <f t="shared" si="134"/>
        <v>tw-x-13-jlr-loc2</v>
      </c>
      <c r="M1278" s="53">
        <f t="shared" si="135"/>
        <v>3</v>
      </c>
      <c r="N1278" s="25">
        <v>1</v>
      </c>
      <c r="O1278" s="39">
        <v>1</v>
      </c>
      <c r="Q1278" s="48">
        <v>75</v>
      </c>
    </row>
    <row r="1279" spans="1:17" ht="16.5">
      <c r="A1279" s="45" t="s">
        <v>1751</v>
      </c>
      <c r="B1279" s="45">
        <f t="shared" si="132"/>
        <v>4301321</v>
      </c>
      <c r="C1279" s="74">
        <v>13</v>
      </c>
      <c r="D1279" s="38">
        <f t="shared" si="133"/>
        <v>43013</v>
      </c>
      <c r="E1279" s="25">
        <v>2</v>
      </c>
      <c r="F1279" s="26" t="s">
        <v>821</v>
      </c>
      <c r="G1279" s="26" t="s">
        <v>538</v>
      </c>
      <c r="H1279" s="25">
        <v>1</v>
      </c>
      <c r="I1279" s="25">
        <v>1</v>
      </c>
      <c r="J1279" s="25">
        <v>1</v>
      </c>
      <c r="K1279" s="56" t="s">
        <v>612</v>
      </c>
      <c r="L1279" s="53" t="str">
        <f t="shared" si="134"/>
        <v>tw-x-13-shl-loc2</v>
      </c>
      <c r="M1279" s="53">
        <f t="shared" si="135"/>
        <v>3</v>
      </c>
      <c r="N1279" s="25">
        <v>1</v>
      </c>
      <c r="O1279" s="39">
        <v>1</v>
      </c>
      <c r="Q1279" s="48">
        <v>76</v>
      </c>
    </row>
    <row r="1280" spans="1:17" ht="16.5">
      <c r="A1280" s="45" t="s">
        <v>1751</v>
      </c>
      <c r="B1280" s="45">
        <f t="shared" si="132"/>
        <v>4301330</v>
      </c>
      <c r="C1280" s="74">
        <v>13</v>
      </c>
      <c r="D1280" s="38">
        <f t="shared" si="133"/>
        <v>43013</v>
      </c>
      <c r="E1280" s="25">
        <v>3</v>
      </c>
      <c r="F1280" s="26" t="s">
        <v>820</v>
      </c>
      <c r="G1280" s="26" t="s">
        <v>174</v>
      </c>
      <c r="H1280" s="25">
        <v>1</v>
      </c>
      <c r="I1280" s="25">
        <v>1</v>
      </c>
      <c r="J1280" s="25">
        <v>1</v>
      </c>
      <c r="K1280" s="56" t="s">
        <v>517</v>
      </c>
      <c r="L1280" s="56" t="str">
        <f t="shared" si="134"/>
        <v>tw-x-13-jlr-loc3</v>
      </c>
      <c r="M1280" s="56">
        <f t="shared" si="135"/>
        <v>3</v>
      </c>
      <c r="N1280" s="25">
        <v>1</v>
      </c>
      <c r="O1280" s="39">
        <v>1</v>
      </c>
      <c r="Q1280" s="48">
        <v>77</v>
      </c>
    </row>
    <row r="1281" spans="1:17" ht="17.25">
      <c r="A1281" s="45" t="s">
        <v>1751</v>
      </c>
      <c r="B1281" s="45">
        <f t="shared" si="132"/>
        <v>4301331</v>
      </c>
      <c r="C1281" s="74">
        <v>13</v>
      </c>
      <c r="D1281" s="40">
        <f t="shared" si="133"/>
        <v>43013</v>
      </c>
      <c r="E1281" s="41">
        <v>3</v>
      </c>
      <c r="F1281" s="42" t="s">
        <v>821</v>
      </c>
      <c r="G1281" s="42" t="s">
        <v>525</v>
      </c>
      <c r="H1281" s="41">
        <v>1</v>
      </c>
      <c r="I1281" s="41">
        <v>1</v>
      </c>
      <c r="J1281" s="41">
        <v>1</v>
      </c>
      <c r="K1281" s="42" t="s">
        <v>596</v>
      </c>
      <c r="L1281" s="42" t="str">
        <f t="shared" si="134"/>
        <v>tw-x-13-shl-loc3</v>
      </c>
      <c r="M1281" s="42">
        <f t="shared" si="135"/>
        <v>3</v>
      </c>
      <c r="N1281" s="41">
        <v>1</v>
      </c>
      <c r="O1281" s="43">
        <v>1</v>
      </c>
      <c r="Q1281" s="48">
        <v>78</v>
      </c>
    </row>
    <row r="1282" spans="1:17" ht="16.5">
      <c r="A1282" s="45" t="s">
        <v>1751</v>
      </c>
      <c r="B1282" s="45">
        <f t="shared" si="132"/>
        <v>4301410</v>
      </c>
      <c r="C1282" s="74">
        <v>14</v>
      </c>
      <c r="D1282" s="35">
        <f t="shared" si="133"/>
        <v>43014</v>
      </c>
      <c r="E1282" s="36">
        <v>1</v>
      </c>
      <c r="F1282" s="44" t="s">
        <v>820</v>
      </c>
      <c r="G1282" s="44" t="s">
        <v>511</v>
      </c>
      <c r="H1282" s="36">
        <v>1</v>
      </c>
      <c r="I1282" s="36">
        <v>1</v>
      </c>
      <c r="J1282" s="36">
        <v>1</v>
      </c>
      <c r="K1282" s="36" t="s">
        <v>511</v>
      </c>
      <c r="L1282" s="36" t="str">
        <f t="shared" si="134"/>
        <v>tw-x-14-jlr-loc1</v>
      </c>
      <c r="M1282" s="36">
        <f t="shared" si="135"/>
        <v>3</v>
      </c>
      <c r="N1282" s="36">
        <v>1</v>
      </c>
      <c r="O1282" s="37">
        <v>1</v>
      </c>
      <c r="Q1282" s="48">
        <v>79</v>
      </c>
    </row>
    <row r="1283" spans="1:17" ht="16.5">
      <c r="A1283" s="45" t="s">
        <v>1751</v>
      </c>
      <c r="B1283" s="45">
        <f t="shared" si="132"/>
        <v>4301411</v>
      </c>
      <c r="C1283" s="74">
        <v>14</v>
      </c>
      <c r="D1283" s="38">
        <f t="shared" si="133"/>
        <v>43014</v>
      </c>
      <c r="E1283" s="25">
        <v>1</v>
      </c>
      <c r="F1283" s="26" t="s">
        <v>821</v>
      </c>
      <c r="G1283" s="26" t="s">
        <v>436</v>
      </c>
      <c r="H1283" s="25">
        <v>1</v>
      </c>
      <c r="I1283" s="25">
        <v>1</v>
      </c>
      <c r="J1283" s="25">
        <v>1</v>
      </c>
      <c r="K1283" s="26" t="s">
        <v>597</v>
      </c>
      <c r="L1283" s="25" t="str">
        <f t="shared" si="134"/>
        <v>tw-x-14-shl-loc1</v>
      </c>
      <c r="M1283" s="25">
        <f t="shared" si="135"/>
        <v>3</v>
      </c>
      <c r="N1283" s="25">
        <v>1</v>
      </c>
      <c r="O1283" s="39">
        <v>1</v>
      </c>
      <c r="Q1283" s="48">
        <v>80</v>
      </c>
    </row>
    <row r="1284" spans="1:17" ht="16.5">
      <c r="A1284" s="45" t="s">
        <v>1751</v>
      </c>
      <c r="B1284" s="45">
        <f t="shared" si="132"/>
        <v>4301420</v>
      </c>
      <c r="C1284" s="74">
        <v>14</v>
      </c>
      <c r="D1284" s="38">
        <f t="shared" si="133"/>
        <v>43014</v>
      </c>
      <c r="E1284" s="25">
        <v>2</v>
      </c>
      <c r="F1284" s="26" t="s">
        <v>820</v>
      </c>
      <c r="G1284" s="26" t="s">
        <v>518</v>
      </c>
      <c r="H1284" s="25">
        <v>1</v>
      </c>
      <c r="I1284" s="25">
        <v>1</v>
      </c>
      <c r="J1284" s="25">
        <v>1</v>
      </c>
      <c r="K1284" s="45" t="s">
        <v>518</v>
      </c>
      <c r="L1284" s="53" t="str">
        <f t="shared" si="134"/>
        <v>tw-x-14-jlr-loc2</v>
      </c>
      <c r="M1284" s="53">
        <f t="shared" si="135"/>
        <v>3</v>
      </c>
      <c r="N1284" s="25">
        <v>1</v>
      </c>
      <c r="O1284" s="39">
        <v>1</v>
      </c>
      <c r="Q1284" s="48">
        <v>81</v>
      </c>
    </row>
    <row r="1285" spans="1:17" ht="16.5">
      <c r="A1285" s="45" t="s">
        <v>1751</v>
      </c>
      <c r="B1285" s="45">
        <f t="shared" si="136" ref="B1285:B1348">D1285*100+E1285*10+IF(F1285="jlr",0,1)</f>
        <v>4301421</v>
      </c>
      <c r="C1285" s="74">
        <v>14</v>
      </c>
      <c r="D1285" s="38">
        <f t="shared" si="133"/>
        <v>43014</v>
      </c>
      <c r="E1285" s="25">
        <v>2</v>
      </c>
      <c r="F1285" s="26" t="s">
        <v>821</v>
      </c>
      <c r="G1285" s="26" t="s">
        <v>538</v>
      </c>
      <c r="H1285" s="25">
        <v>1</v>
      </c>
      <c r="I1285" s="25">
        <v>1</v>
      </c>
      <c r="J1285" s="25">
        <v>1</v>
      </c>
      <c r="K1285" s="56" t="s">
        <v>609</v>
      </c>
      <c r="L1285" s="53" t="str">
        <f t="shared" si="134"/>
        <v>tw-x-14-shl-loc2</v>
      </c>
      <c r="M1285" s="53">
        <f t="shared" si="135"/>
        <v>3</v>
      </c>
      <c r="N1285" s="25">
        <v>1</v>
      </c>
      <c r="O1285" s="39">
        <v>1</v>
      </c>
      <c r="Q1285" s="48">
        <v>82</v>
      </c>
    </row>
    <row r="1286" spans="1:17" ht="16.5">
      <c r="A1286" s="45" t="s">
        <v>1751</v>
      </c>
      <c r="B1286" s="45">
        <f t="shared" si="136"/>
        <v>4301430</v>
      </c>
      <c r="C1286" s="74">
        <v>14</v>
      </c>
      <c r="D1286" s="38">
        <f t="shared" si="133"/>
        <v>43014</v>
      </c>
      <c r="E1286" s="25">
        <v>3</v>
      </c>
      <c r="F1286" s="26" t="s">
        <v>820</v>
      </c>
      <c r="G1286" s="26" t="s">
        <v>174</v>
      </c>
      <c r="H1286" s="25">
        <v>1</v>
      </c>
      <c r="I1286" s="25">
        <v>1</v>
      </c>
      <c r="J1286" s="25">
        <v>1</v>
      </c>
      <c r="K1286" s="56" t="s">
        <v>1507</v>
      </c>
      <c r="L1286" s="56" t="str">
        <f t="shared" si="134"/>
        <v>tw-x-14-jlr-loc3</v>
      </c>
      <c r="M1286" s="56">
        <f t="shared" si="135"/>
        <v>3</v>
      </c>
      <c r="N1286" s="25">
        <v>1</v>
      </c>
      <c r="O1286" s="39">
        <v>1</v>
      </c>
      <c r="Q1286" s="48">
        <v>83</v>
      </c>
    </row>
    <row r="1287" spans="1:17" ht="17.25">
      <c r="A1287" s="45" t="s">
        <v>1751</v>
      </c>
      <c r="B1287" s="45">
        <f t="shared" si="136"/>
        <v>4301431</v>
      </c>
      <c r="C1287" s="74">
        <v>14</v>
      </c>
      <c r="D1287" s="40">
        <f t="shared" si="133"/>
        <v>43014</v>
      </c>
      <c r="E1287" s="41">
        <v>3</v>
      </c>
      <c r="F1287" s="42" t="s">
        <v>821</v>
      </c>
      <c r="G1287" s="42" t="s">
        <v>525</v>
      </c>
      <c r="H1287" s="41">
        <v>1</v>
      </c>
      <c r="I1287" s="41">
        <v>1</v>
      </c>
      <c r="J1287" s="41">
        <v>1</v>
      </c>
      <c r="K1287" s="42" t="s">
        <v>622</v>
      </c>
      <c r="L1287" s="42" t="str">
        <f t="shared" si="134"/>
        <v>tw-x-14-shl-loc3</v>
      </c>
      <c r="M1287" s="42">
        <f t="shared" si="135"/>
        <v>3</v>
      </c>
      <c r="N1287" s="41">
        <v>1</v>
      </c>
      <c r="O1287" s="43">
        <v>1</v>
      </c>
      <c r="Q1287" s="48">
        <v>84</v>
      </c>
    </row>
    <row r="1288" spans="1:17" ht="16.5">
      <c r="A1288" s="45" t="s">
        <v>1751</v>
      </c>
      <c r="B1288" s="45">
        <f t="shared" si="136"/>
        <v>4301510</v>
      </c>
      <c r="C1288" s="74">
        <v>15</v>
      </c>
      <c r="D1288" s="35">
        <f t="shared" si="133"/>
        <v>43015</v>
      </c>
      <c r="E1288" s="36">
        <v>1</v>
      </c>
      <c r="F1288" s="44" t="s">
        <v>820</v>
      </c>
      <c r="G1288" s="44" t="s">
        <v>511</v>
      </c>
      <c r="H1288" s="36">
        <v>1</v>
      </c>
      <c r="I1288" s="36">
        <v>1</v>
      </c>
      <c r="J1288" s="36">
        <v>1</v>
      </c>
      <c r="K1288" s="36" t="s">
        <v>1506</v>
      </c>
      <c r="L1288" s="36" t="str">
        <f t="shared" si="134"/>
        <v>tw-x-15-jlr-loc1</v>
      </c>
      <c r="M1288" s="36">
        <f t="shared" si="135"/>
        <v>3</v>
      </c>
      <c r="N1288" s="36">
        <v>1</v>
      </c>
      <c r="O1288" s="37">
        <v>1</v>
      </c>
      <c r="Q1288" s="48">
        <v>85</v>
      </c>
    </row>
    <row r="1289" spans="1:17" ht="16.5">
      <c r="A1289" s="45" t="s">
        <v>1751</v>
      </c>
      <c r="B1289" s="45">
        <f t="shared" si="136"/>
        <v>4301511</v>
      </c>
      <c r="C1289" s="74">
        <v>15</v>
      </c>
      <c r="D1289" s="38">
        <f t="shared" si="133"/>
        <v>43015</v>
      </c>
      <c r="E1289" s="25">
        <v>1</v>
      </c>
      <c r="F1289" s="26" t="s">
        <v>821</v>
      </c>
      <c r="G1289" s="26" t="s">
        <v>436</v>
      </c>
      <c r="H1289" s="25">
        <v>1</v>
      </c>
      <c r="I1289" s="25">
        <v>1</v>
      </c>
      <c r="J1289" s="25">
        <v>1</v>
      </c>
      <c r="K1289" s="26" t="s">
        <v>826</v>
      </c>
      <c r="L1289" s="25" t="str">
        <f t="shared" si="134"/>
        <v>tw-x-15-shl-loc1</v>
      </c>
      <c r="M1289" s="25">
        <f t="shared" si="135"/>
        <v>3</v>
      </c>
      <c r="N1289" s="25">
        <v>1</v>
      </c>
      <c r="O1289" s="39">
        <v>1</v>
      </c>
      <c r="Q1289" s="48">
        <v>86</v>
      </c>
    </row>
    <row r="1290" spans="1:17" ht="16.5">
      <c r="A1290" s="45" t="s">
        <v>1751</v>
      </c>
      <c r="B1290" s="45">
        <f t="shared" si="136"/>
        <v>4301520</v>
      </c>
      <c r="C1290" s="74">
        <v>15</v>
      </c>
      <c r="D1290" s="38">
        <f t="shared" si="133"/>
        <v>43015</v>
      </c>
      <c r="E1290" s="25">
        <v>2</v>
      </c>
      <c r="F1290" s="26" t="s">
        <v>820</v>
      </c>
      <c r="G1290" s="26" t="s">
        <v>518</v>
      </c>
      <c r="H1290" s="25">
        <v>1</v>
      </c>
      <c r="I1290" s="25">
        <v>1</v>
      </c>
      <c r="J1290" s="25">
        <v>1</v>
      </c>
      <c r="K1290" s="25" t="s">
        <v>175</v>
      </c>
      <c r="L1290" s="53" t="str">
        <f t="shared" si="134"/>
        <v>tw-x-15-jlr-loc2</v>
      </c>
      <c r="M1290" s="53">
        <f t="shared" si="135"/>
        <v>3</v>
      </c>
      <c r="N1290" s="25">
        <v>1</v>
      </c>
      <c r="O1290" s="39">
        <v>1</v>
      </c>
      <c r="Q1290" s="48">
        <v>87</v>
      </c>
    </row>
    <row r="1291" spans="1:17" ht="16.5">
      <c r="A1291" s="45" t="s">
        <v>1751</v>
      </c>
      <c r="B1291" s="45">
        <f t="shared" si="136"/>
        <v>4301521</v>
      </c>
      <c r="C1291" s="74">
        <v>15</v>
      </c>
      <c r="D1291" s="38">
        <f t="shared" si="133"/>
        <v>43015</v>
      </c>
      <c r="E1291" s="25">
        <v>2</v>
      </c>
      <c r="F1291" s="26" t="s">
        <v>821</v>
      </c>
      <c r="G1291" s="26" t="s">
        <v>538</v>
      </c>
      <c r="H1291" s="25">
        <v>1</v>
      </c>
      <c r="I1291" s="25">
        <v>1</v>
      </c>
      <c r="J1291" s="25">
        <v>1</v>
      </c>
      <c r="K1291" s="26" t="s">
        <v>623</v>
      </c>
      <c r="L1291" s="53" t="str">
        <f t="shared" si="134"/>
        <v>tw-x-15-shl-loc2</v>
      </c>
      <c r="M1291" s="53">
        <f t="shared" si="135"/>
        <v>3</v>
      </c>
      <c r="N1291" s="25">
        <v>1</v>
      </c>
      <c r="O1291" s="39">
        <v>1</v>
      </c>
      <c r="Q1291" s="48">
        <v>88</v>
      </c>
    </row>
    <row r="1292" spans="1:17" ht="16.5">
      <c r="A1292" s="45" t="s">
        <v>1751</v>
      </c>
      <c r="B1292" s="45">
        <f t="shared" si="136"/>
        <v>4301530</v>
      </c>
      <c r="C1292" s="74">
        <v>15</v>
      </c>
      <c r="D1292" s="38">
        <f t="shared" si="133"/>
        <v>43015</v>
      </c>
      <c r="E1292" s="25">
        <v>3</v>
      </c>
      <c r="F1292" s="26" t="s">
        <v>820</v>
      </c>
      <c r="G1292" s="26" t="s">
        <v>174</v>
      </c>
      <c r="H1292" s="25">
        <v>1</v>
      </c>
      <c r="I1292" s="25">
        <v>1</v>
      </c>
      <c r="J1292" s="25">
        <v>1</v>
      </c>
      <c r="K1292" s="25" t="s">
        <v>1511</v>
      </c>
      <c r="L1292" s="56" t="str">
        <f t="shared" si="134"/>
        <v>tw-x-15-jlr-loc3</v>
      </c>
      <c r="M1292" s="56">
        <f t="shared" si="135"/>
        <v>3</v>
      </c>
      <c r="N1292" s="25">
        <v>1</v>
      </c>
      <c r="O1292" s="39">
        <v>1</v>
      </c>
      <c r="Q1292" s="48">
        <v>89</v>
      </c>
    </row>
    <row r="1293" spans="1:17" ht="17.25">
      <c r="A1293" s="45" t="s">
        <v>1751</v>
      </c>
      <c r="B1293" s="45">
        <f t="shared" si="136"/>
        <v>4301531</v>
      </c>
      <c r="C1293" s="74">
        <v>15</v>
      </c>
      <c r="D1293" s="40">
        <f t="shared" si="133"/>
        <v>43015</v>
      </c>
      <c r="E1293" s="41">
        <v>3</v>
      </c>
      <c r="F1293" s="42" t="s">
        <v>821</v>
      </c>
      <c r="G1293" s="42" t="s">
        <v>525</v>
      </c>
      <c r="H1293" s="41">
        <v>1</v>
      </c>
      <c r="I1293" s="41">
        <v>1</v>
      </c>
      <c r="J1293" s="41">
        <v>1</v>
      </c>
      <c r="K1293" s="42" t="s">
        <v>592</v>
      </c>
      <c r="L1293" s="42" t="str">
        <f t="shared" si="134"/>
        <v>tw-x-15-shl-loc3</v>
      </c>
      <c r="M1293" s="42">
        <f t="shared" si="135"/>
        <v>3</v>
      </c>
      <c r="N1293" s="41">
        <v>1</v>
      </c>
      <c r="O1293" s="43">
        <v>1</v>
      </c>
      <c r="Q1293" s="48">
        <v>90</v>
      </c>
    </row>
    <row r="1294" spans="1:17" ht="16.5">
      <c r="A1294" s="45" t="s">
        <v>1751</v>
      </c>
      <c r="B1294" s="45">
        <f t="shared" si="136"/>
        <v>4301610</v>
      </c>
      <c r="C1294" s="74">
        <v>16</v>
      </c>
      <c r="D1294" s="35">
        <f t="shared" si="133"/>
        <v>43016</v>
      </c>
      <c r="E1294" s="36">
        <v>1</v>
      </c>
      <c r="F1294" s="44" t="s">
        <v>820</v>
      </c>
      <c r="G1294" s="44" t="s">
        <v>511</v>
      </c>
      <c r="H1294" s="36">
        <v>1</v>
      </c>
      <c r="I1294" s="36">
        <v>1</v>
      </c>
      <c r="J1294" s="36">
        <v>1</v>
      </c>
      <c r="K1294" s="36" t="s">
        <v>1507</v>
      </c>
      <c r="L1294" s="36" t="str">
        <f t="shared" si="134"/>
        <v>tw-x-16-jlr-loc1</v>
      </c>
      <c r="M1294" s="36">
        <f t="shared" si="135"/>
        <v>3</v>
      </c>
      <c r="N1294" s="36">
        <v>1</v>
      </c>
      <c r="O1294" s="37">
        <v>1</v>
      </c>
      <c r="Q1294" s="48">
        <v>91</v>
      </c>
    </row>
    <row r="1295" spans="1:17" ht="16.5">
      <c r="A1295" s="45" t="s">
        <v>1751</v>
      </c>
      <c r="B1295" s="45">
        <f t="shared" si="136"/>
        <v>4301611</v>
      </c>
      <c r="C1295" s="74">
        <v>16</v>
      </c>
      <c r="D1295" s="38">
        <f t="shared" si="133"/>
        <v>43016</v>
      </c>
      <c r="E1295" s="25">
        <v>1</v>
      </c>
      <c r="F1295" s="26" t="s">
        <v>821</v>
      </c>
      <c r="G1295" s="26" t="s">
        <v>436</v>
      </c>
      <c r="H1295" s="25">
        <v>1</v>
      </c>
      <c r="I1295" s="25">
        <v>1</v>
      </c>
      <c r="J1295" s="25">
        <v>1</v>
      </c>
      <c r="K1295" s="25" t="s">
        <v>554</v>
      </c>
      <c r="L1295" s="25" t="str">
        <f t="shared" si="134"/>
        <v>tw-x-16-shl-loc1</v>
      </c>
      <c r="M1295" s="25">
        <f t="shared" si="135"/>
        <v>3</v>
      </c>
      <c r="N1295" s="25">
        <v>1</v>
      </c>
      <c r="O1295" s="39">
        <v>1</v>
      </c>
      <c r="Q1295" s="48">
        <v>92</v>
      </c>
    </row>
    <row r="1296" spans="1:17" ht="16.5">
      <c r="A1296" s="45" t="s">
        <v>1751</v>
      </c>
      <c r="B1296" s="45">
        <f t="shared" si="136"/>
        <v>4301620</v>
      </c>
      <c r="C1296" s="74">
        <v>16</v>
      </c>
      <c r="D1296" s="38">
        <f t="shared" si="133"/>
        <v>43016</v>
      </c>
      <c r="E1296" s="25">
        <v>2</v>
      </c>
      <c r="F1296" s="26" t="s">
        <v>820</v>
      </c>
      <c r="G1296" s="26" t="s">
        <v>1034</v>
      </c>
      <c r="H1296" s="25">
        <v>1</v>
      </c>
      <c r="I1296" s="25">
        <v>1</v>
      </c>
      <c r="J1296" s="25">
        <v>1</v>
      </c>
      <c r="K1296" s="25" t="s">
        <v>1511</v>
      </c>
      <c r="L1296" s="53" t="str">
        <f t="shared" si="134"/>
        <v>tw-x-16-jlr-loc2</v>
      </c>
      <c r="M1296" s="53">
        <f t="shared" si="135"/>
        <v>3</v>
      </c>
      <c r="N1296" s="25">
        <v>1</v>
      </c>
      <c r="O1296" s="39">
        <v>1</v>
      </c>
      <c r="Q1296" s="48">
        <v>93</v>
      </c>
    </row>
    <row r="1297" spans="1:17" ht="16.5">
      <c r="A1297" s="45" t="s">
        <v>1751</v>
      </c>
      <c r="B1297" s="45">
        <f t="shared" si="136"/>
        <v>4301621</v>
      </c>
      <c r="C1297" s="74">
        <v>16</v>
      </c>
      <c r="D1297" s="38">
        <f t="shared" si="133"/>
        <v>43016</v>
      </c>
      <c r="E1297" s="25">
        <v>2</v>
      </c>
      <c r="F1297" s="26" t="s">
        <v>821</v>
      </c>
      <c r="G1297" s="26" t="s">
        <v>1035</v>
      </c>
      <c r="H1297" s="25">
        <v>1</v>
      </c>
      <c r="I1297" s="25">
        <v>1</v>
      </c>
      <c r="J1297" s="25">
        <v>1</v>
      </c>
      <c r="K1297" s="25" t="s">
        <v>546</v>
      </c>
      <c r="L1297" s="53" t="str">
        <f t="shared" si="134"/>
        <v>tw-x-16-shl-loc2</v>
      </c>
      <c r="M1297" s="53">
        <f t="shared" si="135"/>
        <v>3</v>
      </c>
      <c r="N1297" s="25">
        <v>1</v>
      </c>
      <c r="O1297" s="39">
        <v>1</v>
      </c>
      <c r="Q1297" s="48">
        <v>94</v>
      </c>
    </row>
    <row r="1298" spans="1:17" ht="16.5">
      <c r="A1298" s="45" t="s">
        <v>1751</v>
      </c>
      <c r="B1298" s="45">
        <f t="shared" si="136"/>
        <v>4301630</v>
      </c>
      <c r="C1298" s="74">
        <v>16</v>
      </c>
      <c r="D1298" s="38">
        <f t="shared" si="133"/>
        <v>43016</v>
      </c>
      <c r="E1298" s="25">
        <v>3</v>
      </c>
      <c r="F1298" s="26" t="s">
        <v>820</v>
      </c>
      <c r="G1298" s="26" t="s">
        <v>174</v>
      </c>
      <c r="H1298" s="25">
        <v>1</v>
      </c>
      <c r="I1298" s="25">
        <v>1</v>
      </c>
      <c r="J1298" s="25">
        <v>1</v>
      </c>
      <c r="K1298" s="25" t="s">
        <v>511</v>
      </c>
      <c r="L1298" s="56" t="str">
        <f t="shared" si="134"/>
        <v>tw-x-16-jlr-loc3</v>
      </c>
      <c r="M1298" s="56">
        <f t="shared" si="135"/>
        <v>3</v>
      </c>
      <c r="N1298" s="25">
        <v>1</v>
      </c>
      <c r="O1298" s="39">
        <v>1</v>
      </c>
      <c r="Q1298" s="48">
        <v>95</v>
      </c>
    </row>
    <row r="1299" spans="1:17" ht="17.25">
      <c r="A1299" s="45" t="s">
        <v>1751</v>
      </c>
      <c r="B1299" s="45">
        <f t="shared" si="136"/>
        <v>4301631</v>
      </c>
      <c r="C1299" s="74">
        <v>16</v>
      </c>
      <c r="D1299" s="40">
        <f t="shared" si="133"/>
        <v>43016</v>
      </c>
      <c r="E1299" s="41">
        <v>3</v>
      </c>
      <c r="F1299" s="42" t="s">
        <v>821</v>
      </c>
      <c r="G1299" s="42" t="s">
        <v>525</v>
      </c>
      <c r="H1299" s="41">
        <v>1</v>
      </c>
      <c r="I1299" s="41">
        <v>1</v>
      </c>
      <c r="J1299" s="41">
        <v>1</v>
      </c>
      <c r="K1299" s="41" t="s">
        <v>556</v>
      </c>
      <c r="L1299" s="42" t="str">
        <f t="shared" si="134"/>
        <v>tw-x-16-shl-loc3</v>
      </c>
      <c r="M1299" s="42">
        <f t="shared" si="135"/>
        <v>3</v>
      </c>
      <c r="N1299" s="41">
        <v>1</v>
      </c>
      <c r="O1299" s="43">
        <v>1</v>
      </c>
      <c r="Q1299" s="48">
        <v>96</v>
      </c>
    </row>
    <row r="1300" spans="1:17" ht="16.5">
      <c r="A1300" s="45" t="s">
        <v>1751</v>
      </c>
      <c r="B1300" s="45">
        <f t="shared" si="136"/>
        <v>4301710</v>
      </c>
      <c r="C1300" s="74">
        <v>17</v>
      </c>
      <c r="D1300" s="35">
        <f t="shared" si="133"/>
        <v>43017</v>
      </c>
      <c r="E1300" s="36">
        <v>1</v>
      </c>
      <c r="F1300" s="44" t="s">
        <v>820</v>
      </c>
      <c r="G1300" s="44" t="s">
        <v>511</v>
      </c>
      <c r="H1300" s="36">
        <v>1</v>
      </c>
      <c r="I1300" s="36">
        <v>1</v>
      </c>
      <c r="J1300" s="36">
        <v>1</v>
      </c>
      <c r="K1300" s="36" t="s">
        <v>511</v>
      </c>
      <c r="L1300" s="36" t="str">
        <f t="shared" si="134"/>
        <v>tw-x-17-jlr-loc1</v>
      </c>
      <c r="M1300" s="36">
        <f t="shared" si="135"/>
        <v>3</v>
      </c>
      <c r="N1300" s="36">
        <v>1</v>
      </c>
      <c r="O1300" s="37">
        <v>1</v>
      </c>
      <c r="Q1300" s="48">
        <v>97</v>
      </c>
    </row>
    <row r="1301" spans="1:17" ht="16.5">
      <c r="A1301" s="45" t="s">
        <v>1751</v>
      </c>
      <c r="B1301" s="45">
        <f t="shared" si="136"/>
        <v>4301711</v>
      </c>
      <c r="C1301" s="74">
        <v>17</v>
      </c>
      <c r="D1301" s="38">
        <f t="shared" si="133"/>
        <v>43017</v>
      </c>
      <c r="E1301" s="25">
        <v>1</v>
      </c>
      <c r="F1301" s="26" t="s">
        <v>821</v>
      </c>
      <c r="G1301" s="26" t="s">
        <v>436</v>
      </c>
      <c r="H1301" s="25">
        <v>1</v>
      </c>
      <c r="I1301" s="25">
        <v>1</v>
      </c>
      <c r="J1301" s="25">
        <v>1</v>
      </c>
      <c r="K1301" s="25" t="s">
        <v>543</v>
      </c>
      <c r="L1301" s="25" t="str">
        <f t="shared" si="134"/>
        <v>tw-x-17-shl-loc1</v>
      </c>
      <c r="M1301" s="25">
        <f t="shared" si="135"/>
        <v>3</v>
      </c>
      <c r="N1301" s="25">
        <v>1</v>
      </c>
      <c r="O1301" s="39">
        <v>1</v>
      </c>
      <c r="Q1301" s="48">
        <v>98</v>
      </c>
    </row>
    <row r="1302" spans="1:17" ht="16.5">
      <c r="A1302" s="45" t="s">
        <v>1751</v>
      </c>
      <c r="B1302" s="45">
        <f t="shared" si="136"/>
        <v>4301720</v>
      </c>
      <c r="C1302" s="74">
        <v>17</v>
      </c>
      <c r="D1302" s="38">
        <f t="shared" si="133"/>
        <v>43017</v>
      </c>
      <c r="E1302" s="25">
        <v>2</v>
      </c>
      <c r="F1302" s="26" t="s">
        <v>820</v>
      </c>
      <c r="G1302" s="26" t="s">
        <v>520</v>
      </c>
      <c r="H1302" s="25">
        <v>1</v>
      </c>
      <c r="I1302" s="25">
        <v>1</v>
      </c>
      <c r="J1302" s="25">
        <v>1</v>
      </c>
      <c r="K1302" s="25" t="s">
        <v>517</v>
      </c>
      <c r="L1302" s="53" t="str">
        <f t="shared" si="134"/>
        <v>tw-x-17-jlr-loc2</v>
      </c>
      <c r="M1302" s="53">
        <f t="shared" si="135"/>
        <v>3</v>
      </c>
      <c r="N1302" s="25">
        <v>1</v>
      </c>
      <c r="O1302" s="39">
        <v>1</v>
      </c>
      <c r="Q1302" s="48">
        <v>99</v>
      </c>
    </row>
    <row r="1303" spans="1:17" ht="16.5">
      <c r="A1303" s="45" t="s">
        <v>1751</v>
      </c>
      <c r="B1303" s="45">
        <f t="shared" si="136"/>
        <v>4301721</v>
      </c>
      <c r="C1303" s="74">
        <v>17</v>
      </c>
      <c r="D1303" s="38">
        <f t="shared" si="133"/>
        <v>43017</v>
      </c>
      <c r="E1303" s="25">
        <v>2</v>
      </c>
      <c r="F1303" s="26" t="s">
        <v>821</v>
      </c>
      <c r="G1303" s="26" t="s">
        <v>540</v>
      </c>
      <c r="H1303" s="25">
        <v>1</v>
      </c>
      <c r="I1303" s="25">
        <v>1</v>
      </c>
      <c r="J1303" s="25">
        <v>1</v>
      </c>
      <c r="K1303" s="25" t="s">
        <v>558</v>
      </c>
      <c r="L1303" s="53" t="str">
        <f t="shared" si="134"/>
        <v>tw-x-17-shl-loc2</v>
      </c>
      <c r="M1303" s="53">
        <f t="shared" si="135"/>
        <v>3</v>
      </c>
      <c r="N1303" s="25">
        <v>1</v>
      </c>
      <c r="O1303" s="39">
        <v>1</v>
      </c>
      <c r="Q1303" s="48">
        <v>100</v>
      </c>
    </row>
    <row r="1304" spans="1:17" ht="16.5">
      <c r="A1304" s="45" t="s">
        <v>1751</v>
      </c>
      <c r="B1304" s="45">
        <f t="shared" si="136"/>
        <v>4301730</v>
      </c>
      <c r="C1304" s="74">
        <v>17</v>
      </c>
      <c r="D1304" s="38">
        <f t="shared" si="133"/>
        <v>43017</v>
      </c>
      <c r="E1304" s="25">
        <v>3</v>
      </c>
      <c r="F1304" s="26" t="s">
        <v>820</v>
      </c>
      <c r="G1304" s="26" t="s">
        <v>174</v>
      </c>
      <c r="H1304" s="25">
        <v>1</v>
      </c>
      <c r="I1304" s="25">
        <v>1</v>
      </c>
      <c r="J1304" s="25">
        <v>1</v>
      </c>
      <c r="K1304" s="25" t="s">
        <v>521</v>
      </c>
      <c r="L1304" s="56" t="str">
        <f t="shared" si="134"/>
        <v>tw-x-17-jlr-loc3</v>
      </c>
      <c r="M1304" s="56">
        <f t="shared" si="135"/>
        <v>3</v>
      </c>
      <c r="N1304" s="25">
        <v>1</v>
      </c>
      <c r="O1304" s="39">
        <v>1</v>
      </c>
      <c r="Q1304" s="48">
        <v>101</v>
      </c>
    </row>
    <row r="1305" spans="1:17" ht="17.25">
      <c r="A1305" s="45" t="s">
        <v>1751</v>
      </c>
      <c r="B1305" s="45">
        <f t="shared" si="136"/>
        <v>4301731</v>
      </c>
      <c r="C1305" s="74">
        <v>17</v>
      </c>
      <c r="D1305" s="40">
        <f t="shared" si="133"/>
        <v>43017</v>
      </c>
      <c r="E1305" s="41">
        <v>3</v>
      </c>
      <c r="F1305" s="42" t="s">
        <v>821</v>
      </c>
      <c r="G1305" s="42" t="s">
        <v>525</v>
      </c>
      <c r="H1305" s="41">
        <v>1</v>
      </c>
      <c r="I1305" s="41">
        <v>1</v>
      </c>
      <c r="J1305" s="41">
        <v>1</v>
      </c>
      <c r="K1305" s="41" t="s">
        <v>562</v>
      </c>
      <c r="L1305" s="42" t="str">
        <f t="shared" si="134"/>
        <v>tw-x-17-shl-loc3</v>
      </c>
      <c r="M1305" s="42">
        <f t="shared" si="135"/>
        <v>3</v>
      </c>
      <c r="N1305" s="41">
        <v>1</v>
      </c>
      <c r="O1305" s="43">
        <v>1</v>
      </c>
      <c r="Q1305" s="48">
        <v>102</v>
      </c>
    </row>
    <row r="1306" spans="1:17" ht="16.5">
      <c r="A1306" s="45" t="s">
        <v>1751</v>
      </c>
      <c r="B1306" s="45">
        <f t="shared" si="136"/>
        <v>4301810</v>
      </c>
      <c r="C1306" s="74">
        <v>18</v>
      </c>
      <c r="D1306" s="35">
        <f t="shared" si="133"/>
        <v>43018</v>
      </c>
      <c r="E1306" s="36">
        <v>1</v>
      </c>
      <c r="F1306" s="44" t="s">
        <v>820</v>
      </c>
      <c r="G1306" s="44" t="s">
        <v>511</v>
      </c>
      <c r="H1306" s="36">
        <v>1</v>
      </c>
      <c r="I1306" s="36">
        <v>1</v>
      </c>
      <c r="J1306" s="36">
        <v>1</v>
      </c>
      <c r="K1306" s="36" t="s">
        <v>518</v>
      </c>
      <c r="L1306" s="36" t="str">
        <f t="shared" si="134"/>
        <v>tw-x-18-jlr-loc1</v>
      </c>
      <c r="M1306" s="36">
        <f t="shared" si="135"/>
        <v>3</v>
      </c>
      <c r="N1306" s="36">
        <v>1</v>
      </c>
      <c r="O1306" s="37">
        <v>1</v>
      </c>
      <c r="Q1306" s="48">
        <v>103</v>
      </c>
    </row>
    <row r="1307" spans="1:17" ht="16.5">
      <c r="A1307" s="45" t="s">
        <v>1751</v>
      </c>
      <c r="B1307" s="45">
        <f t="shared" si="136"/>
        <v>4301811</v>
      </c>
      <c r="C1307" s="74">
        <v>18</v>
      </c>
      <c r="D1307" s="38">
        <f t="shared" si="133"/>
        <v>43018</v>
      </c>
      <c r="E1307" s="25">
        <v>1</v>
      </c>
      <c r="F1307" s="26" t="s">
        <v>821</v>
      </c>
      <c r="G1307" s="26" t="s">
        <v>436</v>
      </c>
      <c r="H1307" s="25">
        <v>1</v>
      </c>
      <c r="I1307" s="25">
        <v>1</v>
      </c>
      <c r="J1307" s="25">
        <v>1</v>
      </c>
      <c r="K1307" s="26" t="s">
        <v>559</v>
      </c>
      <c r="L1307" s="25" t="str">
        <f t="shared" si="134"/>
        <v>tw-x-18-shl-loc1</v>
      </c>
      <c r="M1307" s="25">
        <f t="shared" si="135"/>
        <v>3</v>
      </c>
      <c r="N1307" s="25">
        <v>1</v>
      </c>
      <c r="O1307" s="39">
        <v>1</v>
      </c>
      <c r="Q1307" s="48">
        <v>104</v>
      </c>
    </row>
    <row r="1308" spans="1:17" ht="16.5">
      <c r="A1308" s="45" t="s">
        <v>1751</v>
      </c>
      <c r="B1308" s="45">
        <f t="shared" si="136"/>
        <v>4301820</v>
      </c>
      <c r="C1308" s="74">
        <v>18</v>
      </c>
      <c r="D1308" s="38">
        <f t="shared" si="133"/>
        <v>43018</v>
      </c>
      <c r="E1308" s="25">
        <v>2</v>
      </c>
      <c r="F1308" s="26" t="s">
        <v>820</v>
      </c>
      <c r="G1308" s="26" t="s">
        <v>520</v>
      </c>
      <c r="H1308" s="25">
        <v>1</v>
      </c>
      <c r="I1308" s="25">
        <v>1</v>
      </c>
      <c r="J1308" s="25">
        <v>1</v>
      </c>
      <c r="K1308" s="25" t="s">
        <v>521</v>
      </c>
      <c r="L1308" s="53" t="str">
        <f t="shared" si="134"/>
        <v>tw-x-18-jlr-loc2</v>
      </c>
      <c r="M1308" s="53">
        <f t="shared" si="135"/>
        <v>3</v>
      </c>
      <c r="N1308" s="25">
        <v>1</v>
      </c>
      <c r="O1308" s="39">
        <v>1</v>
      </c>
      <c r="Q1308" s="48">
        <v>105</v>
      </c>
    </row>
    <row r="1309" spans="1:17" ht="16.5">
      <c r="A1309" s="45" t="s">
        <v>1751</v>
      </c>
      <c r="B1309" s="45">
        <f t="shared" si="136"/>
        <v>4301821</v>
      </c>
      <c r="C1309" s="74">
        <v>18</v>
      </c>
      <c r="D1309" s="38">
        <f t="shared" si="133"/>
        <v>43018</v>
      </c>
      <c r="E1309" s="25">
        <v>2</v>
      </c>
      <c r="F1309" s="26" t="s">
        <v>821</v>
      </c>
      <c r="G1309" s="26" t="s">
        <v>540</v>
      </c>
      <c r="H1309" s="25">
        <v>1</v>
      </c>
      <c r="I1309" s="25">
        <v>1</v>
      </c>
      <c r="J1309" s="25">
        <v>1</v>
      </c>
      <c r="K1309" s="25" t="s">
        <v>562</v>
      </c>
      <c r="L1309" s="53" t="str">
        <f t="shared" si="134"/>
        <v>tw-x-18-shl-loc2</v>
      </c>
      <c r="M1309" s="53">
        <f t="shared" si="135"/>
        <v>3</v>
      </c>
      <c r="N1309" s="25">
        <v>1</v>
      </c>
      <c r="O1309" s="39">
        <v>1</v>
      </c>
      <c r="Q1309" s="48">
        <v>106</v>
      </c>
    </row>
    <row r="1310" spans="1:17" ht="16.5">
      <c r="A1310" s="45" t="s">
        <v>1751</v>
      </c>
      <c r="B1310" s="45">
        <f t="shared" si="136"/>
        <v>4301830</v>
      </c>
      <c r="C1310" s="74">
        <v>18</v>
      </c>
      <c r="D1310" s="38">
        <f t="shared" si="133"/>
        <v>43018</v>
      </c>
      <c r="E1310" s="25">
        <v>3</v>
      </c>
      <c r="F1310" s="26" t="s">
        <v>820</v>
      </c>
      <c r="G1310" s="26" t="s">
        <v>174</v>
      </c>
      <c r="H1310" s="25">
        <v>1</v>
      </c>
      <c r="I1310" s="25">
        <v>1</v>
      </c>
      <c r="J1310" s="25">
        <v>1</v>
      </c>
      <c r="K1310" s="25" t="s">
        <v>1511</v>
      </c>
      <c r="L1310" s="56" t="str">
        <f t="shared" si="134"/>
        <v>tw-x-18-jlr-loc3</v>
      </c>
      <c r="M1310" s="56">
        <f t="shared" si="135"/>
        <v>3</v>
      </c>
      <c r="N1310" s="25">
        <v>1</v>
      </c>
      <c r="O1310" s="39">
        <v>1</v>
      </c>
      <c r="Q1310" s="48">
        <v>107</v>
      </c>
    </row>
    <row r="1311" spans="1:17" ht="17.25">
      <c r="A1311" s="45" t="s">
        <v>1751</v>
      </c>
      <c r="B1311" s="45">
        <f t="shared" si="136"/>
        <v>4301831</v>
      </c>
      <c r="C1311" s="74">
        <v>18</v>
      </c>
      <c r="D1311" s="40">
        <f t="shared" si="133"/>
        <v>43018</v>
      </c>
      <c r="E1311" s="41">
        <v>3</v>
      </c>
      <c r="F1311" s="42" t="s">
        <v>821</v>
      </c>
      <c r="G1311" s="42" t="s">
        <v>525</v>
      </c>
      <c r="H1311" s="41">
        <v>1</v>
      </c>
      <c r="I1311" s="41">
        <v>1</v>
      </c>
      <c r="J1311" s="41">
        <v>1</v>
      </c>
      <c r="K1311" s="41" t="s">
        <v>546</v>
      </c>
      <c r="L1311" s="42" t="str">
        <f t="shared" si="134"/>
        <v>tw-x-18-shl-loc3</v>
      </c>
      <c r="M1311" s="42">
        <f t="shared" si="135"/>
        <v>3</v>
      </c>
      <c r="N1311" s="41">
        <v>1</v>
      </c>
      <c r="O1311" s="43">
        <v>1</v>
      </c>
      <c r="Q1311" s="48">
        <v>108</v>
      </c>
    </row>
    <row r="1312" spans="1:17" ht="16.5">
      <c r="A1312" s="45" t="s">
        <v>1751</v>
      </c>
      <c r="B1312" s="45">
        <f t="shared" si="136"/>
        <v>4301910</v>
      </c>
      <c r="C1312" s="74">
        <v>19</v>
      </c>
      <c r="D1312" s="35">
        <f t="shared" si="133"/>
        <v>43019</v>
      </c>
      <c r="E1312" s="36">
        <v>1</v>
      </c>
      <c r="F1312" s="44" t="s">
        <v>820</v>
      </c>
      <c r="G1312" s="44" t="s">
        <v>511</v>
      </c>
      <c r="H1312" s="36">
        <v>1</v>
      </c>
      <c r="I1312" s="36">
        <v>1</v>
      </c>
      <c r="J1312" s="36">
        <v>1</v>
      </c>
      <c r="K1312" s="36" t="s">
        <v>175</v>
      </c>
      <c r="L1312" s="36" t="str">
        <f t="shared" si="134"/>
        <v>tw-x-19-jlr-loc1</v>
      </c>
      <c r="M1312" s="36">
        <f t="shared" si="135"/>
        <v>3</v>
      </c>
      <c r="N1312" s="36">
        <v>1</v>
      </c>
      <c r="O1312" s="37">
        <v>1</v>
      </c>
      <c r="Q1312" s="48">
        <v>109</v>
      </c>
    </row>
    <row r="1313" spans="1:17" ht="16.5">
      <c r="A1313" s="45" t="s">
        <v>1751</v>
      </c>
      <c r="B1313" s="45">
        <f t="shared" si="136"/>
        <v>4301911</v>
      </c>
      <c r="C1313" s="74">
        <v>19</v>
      </c>
      <c r="D1313" s="38">
        <f t="shared" si="133"/>
        <v>43019</v>
      </c>
      <c r="E1313" s="25">
        <v>1</v>
      </c>
      <c r="F1313" s="26" t="s">
        <v>821</v>
      </c>
      <c r="G1313" s="26" t="s">
        <v>436</v>
      </c>
      <c r="H1313" s="25">
        <v>1</v>
      </c>
      <c r="I1313" s="25">
        <v>1</v>
      </c>
      <c r="J1313" s="25">
        <v>1</v>
      </c>
      <c r="K1313" s="25" t="s">
        <v>544</v>
      </c>
      <c r="L1313" s="25" t="str">
        <f t="shared" si="134"/>
        <v>tw-x-19-shl-loc1</v>
      </c>
      <c r="M1313" s="25">
        <f t="shared" si="135"/>
        <v>3</v>
      </c>
      <c r="N1313" s="25">
        <v>1</v>
      </c>
      <c r="O1313" s="39">
        <v>1</v>
      </c>
      <c r="Q1313" s="48">
        <v>110</v>
      </c>
    </row>
    <row r="1314" spans="1:17" ht="16.5">
      <c r="A1314" s="45" t="s">
        <v>1751</v>
      </c>
      <c r="B1314" s="45">
        <f t="shared" si="136"/>
        <v>4301920</v>
      </c>
      <c r="C1314" s="74">
        <v>19</v>
      </c>
      <c r="D1314" s="38">
        <f t="shared" si="133"/>
        <v>43019</v>
      </c>
      <c r="E1314" s="25">
        <v>2</v>
      </c>
      <c r="F1314" s="26" t="s">
        <v>820</v>
      </c>
      <c r="G1314" s="26" t="s">
        <v>520</v>
      </c>
      <c r="H1314" s="25">
        <v>1</v>
      </c>
      <c r="I1314" s="25">
        <v>1</v>
      </c>
      <c r="J1314" s="25">
        <v>1</v>
      </c>
      <c r="K1314" s="25" t="s">
        <v>514</v>
      </c>
      <c r="L1314" s="53" t="str">
        <f t="shared" si="134"/>
        <v>tw-x-19-jlr-loc2</v>
      </c>
      <c r="M1314" s="53">
        <f t="shared" si="135"/>
        <v>3</v>
      </c>
      <c r="N1314" s="25">
        <v>1</v>
      </c>
      <c r="O1314" s="39">
        <v>1</v>
      </c>
      <c r="Q1314" s="48">
        <v>111</v>
      </c>
    </row>
    <row r="1315" spans="1:17" ht="16.5">
      <c r="A1315" s="45" t="s">
        <v>1751</v>
      </c>
      <c r="B1315" s="45">
        <f t="shared" si="136"/>
        <v>4301921</v>
      </c>
      <c r="C1315" s="74">
        <v>19</v>
      </c>
      <c r="D1315" s="38">
        <f t="shared" si="133"/>
        <v>43019</v>
      </c>
      <c r="E1315" s="25">
        <v>2</v>
      </c>
      <c r="F1315" s="26" t="s">
        <v>821</v>
      </c>
      <c r="G1315" s="26" t="s">
        <v>540</v>
      </c>
      <c r="H1315" s="25">
        <v>1</v>
      </c>
      <c r="I1315" s="25">
        <v>1</v>
      </c>
      <c r="J1315" s="25">
        <v>1</v>
      </c>
      <c r="K1315" s="25" t="s">
        <v>552</v>
      </c>
      <c r="L1315" s="53" t="str">
        <f t="shared" si="134"/>
        <v>tw-x-19-shl-loc2</v>
      </c>
      <c r="M1315" s="53">
        <f t="shared" si="135"/>
        <v>3</v>
      </c>
      <c r="N1315" s="25">
        <v>1</v>
      </c>
      <c r="O1315" s="39">
        <v>1</v>
      </c>
      <c r="Q1315" s="48">
        <v>112</v>
      </c>
    </row>
    <row r="1316" spans="1:17" ht="16.5">
      <c r="A1316" s="45" t="s">
        <v>1751</v>
      </c>
      <c r="B1316" s="45">
        <f t="shared" si="136"/>
        <v>4301930</v>
      </c>
      <c r="C1316" s="74">
        <v>19</v>
      </c>
      <c r="D1316" s="38">
        <f t="shared" si="133"/>
        <v>43019</v>
      </c>
      <c r="E1316" s="25">
        <v>3</v>
      </c>
      <c r="F1316" s="26" t="s">
        <v>820</v>
      </c>
      <c r="G1316" s="26" t="s">
        <v>174</v>
      </c>
      <c r="H1316" s="25">
        <v>1</v>
      </c>
      <c r="I1316" s="25">
        <v>1</v>
      </c>
      <c r="J1316" s="25">
        <v>1</v>
      </c>
      <c r="K1316" s="25" t="s">
        <v>1511</v>
      </c>
      <c r="L1316" s="56" t="str">
        <f t="shared" si="134"/>
        <v>tw-x-19-jlr-loc3</v>
      </c>
      <c r="M1316" s="56">
        <f t="shared" si="135"/>
        <v>3</v>
      </c>
      <c r="N1316" s="25">
        <v>1</v>
      </c>
      <c r="O1316" s="39">
        <v>1</v>
      </c>
      <c r="Q1316" s="48">
        <v>113</v>
      </c>
    </row>
    <row r="1317" spans="1:17" ht="17.25">
      <c r="A1317" s="45" t="s">
        <v>1751</v>
      </c>
      <c r="B1317" s="45">
        <f t="shared" si="136"/>
        <v>4301931</v>
      </c>
      <c r="C1317" s="74">
        <v>19</v>
      </c>
      <c r="D1317" s="40">
        <f t="shared" si="133"/>
        <v>43019</v>
      </c>
      <c r="E1317" s="41">
        <v>3</v>
      </c>
      <c r="F1317" s="42" t="s">
        <v>821</v>
      </c>
      <c r="G1317" s="42" t="s">
        <v>525</v>
      </c>
      <c r="H1317" s="41">
        <v>1</v>
      </c>
      <c r="I1317" s="41">
        <v>1</v>
      </c>
      <c r="J1317" s="41">
        <v>1</v>
      </c>
      <c r="K1317" s="41" t="s">
        <v>546</v>
      </c>
      <c r="L1317" s="42" t="str">
        <f t="shared" si="134"/>
        <v>tw-x-19-shl-loc3</v>
      </c>
      <c r="M1317" s="42">
        <f t="shared" si="135"/>
        <v>3</v>
      </c>
      <c r="N1317" s="41">
        <v>1</v>
      </c>
      <c r="O1317" s="43">
        <v>1</v>
      </c>
      <c r="Q1317" s="48">
        <v>114</v>
      </c>
    </row>
    <row r="1318" spans="1:17" ht="16.5">
      <c r="A1318" s="45" t="s">
        <v>1751</v>
      </c>
      <c r="B1318" s="45">
        <f t="shared" si="136"/>
        <v>4302010</v>
      </c>
      <c r="C1318" s="74">
        <v>20</v>
      </c>
      <c r="D1318" s="35">
        <f t="shared" si="133"/>
        <v>43020</v>
      </c>
      <c r="E1318" s="36">
        <v>1</v>
      </c>
      <c r="F1318" s="44" t="s">
        <v>820</v>
      </c>
      <c r="G1318" s="44" t="s">
        <v>439</v>
      </c>
      <c r="H1318" s="36">
        <v>1</v>
      </c>
      <c r="I1318" s="36">
        <v>1</v>
      </c>
      <c r="J1318" s="36">
        <v>1</v>
      </c>
      <c r="K1318" s="36" t="s">
        <v>515</v>
      </c>
      <c r="L1318" s="36" t="str">
        <f t="shared" si="134"/>
        <v>tw-x-20-jlr-loc1</v>
      </c>
      <c r="M1318" s="36">
        <f t="shared" si="135"/>
        <v>4</v>
      </c>
      <c r="N1318" s="36">
        <v>1</v>
      </c>
      <c r="O1318" s="37">
        <v>1</v>
      </c>
      <c r="Q1318" s="48">
        <v>115</v>
      </c>
    </row>
    <row r="1319" spans="1:17" ht="16.5">
      <c r="A1319" s="45" t="s">
        <v>1751</v>
      </c>
      <c r="B1319" s="45">
        <f t="shared" si="136"/>
        <v>4302011</v>
      </c>
      <c r="C1319" s="74">
        <v>20</v>
      </c>
      <c r="D1319" s="38">
        <f t="shared" si="133"/>
        <v>43020</v>
      </c>
      <c r="E1319" s="25">
        <v>1</v>
      </c>
      <c r="F1319" s="26" t="s">
        <v>821</v>
      </c>
      <c r="G1319" s="26" t="s">
        <v>436</v>
      </c>
      <c r="H1319" s="25">
        <v>1</v>
      </c>
      <c r="I1319" s="25">
        <v>1</v>
      </c>
      <c r="J1319" s="25">
        <v>1</v>
      </c>
      <c r="K1319" s="25" t="s">
        <v>555</v>
      </c>
      <c r="L1319" s="25" t="str">
        <f t="shared" si="134"/>
        <v>tw-x-20-shl-loc1</v>
      </c>
      <c r="M1319" s="25">
        <f t="shared" si="135"/>
        <v>4</v>
      </c>
      <c r="N1319" s="25">
        <v>1</v>
      </c>
      <c r="O1319" s="39">
        <v>1</v>
      </c>
      <c r="Q1319" s="48">
        <v>116</v>
      </c>
    </row>
    <row r="1320" spans="1:17" ht="16.5">
      <c r="A1320" s="45" t="s">
        <v>1751</v>
      </c>
      <c r="B1320" s="45">
        <f t="shared" si="136"/>
        <v>4302020</v>
      </c>
      <c r="C1320" s="74">
        <v>20</v>
      </c>
      <c r="D1320" s="38">
        <f t="shared" si="133"/>
        <v>43020</v>
      </c>
      <c r="E1320" s="25">
        <v>2</v>
      </c>
      <c r="F1320" s="26" t="s">
        <v>820</v>
      </c>
      <c r="G1320" s="26" t="s">
        <v>520</v>
      </c>
      <c r="H1320" s="25">
        <v>1</v>
      </c>
      <c r="I1320" s="25">
        <v>1</v>
      </c>
      <c r="J1320" s="25">
        <v>1</v>
      </c>
      <c r="K1320" s="25" t="s">
        <v>511</v>
      </c>
      <c r="L1320" s="53" t="str">
        <f t="shared" si="134"/>
        <v>tw-x-20-jlr-loc2</v>
      </c>
      <c r="M1320" s="53">
        <f t="shared" si="135"/>
        <v>4</v>
      </c>
      <c r="N1320" s="25">
        <v>1</v>
      </c>
      <c r="O1320" s="39">
        <v>1</v>
      </c>
      <c r="Q1320" s="48">
        <v>117</v>
      </c>
    </row>
    <row r="1321" spans="1:17" ht="16.5">
      <c r="A1321" s="45" t="s">
        <v>1751</v>
      </c>
      <c r="B1321" s="45">
        <f t="shared" si="136"/>
        <v>4302021</v>
      </c>
      <c r="C1321" s="74">
        <v>20</v>
      </c>
      <c r="D1321" s="38">
        <f t="shared" si="133"/>
        <v>43020</v>
      </c>
      <c r="E1321" s="25">
        <v>2</v>
      </c>
      <c r="F1321" s="26" t="s">
        <v>821</v>
      </c>
      <c r="G1321" s="26" t="s">
        <v>540</v>
      </c>
      <c r="H1321" s="25">
        <v>1</v>
      </c>
      <c r="I1321" s="25">
        <v>1</v>
      </c>
      <c r="J1321" s="25">
        <v>1</v>
      </c>
      <c r="K1321" s="25" t="s">
        <v>556</v>
      </c>
      <c r="L1321" s="53" t="str">
        <f t="shared" si="134"/>
        <v>tw-x-20-shl-loc2</v>
      </c>
      <c r="M1321" s="53">
        <f t="shared" si="135"/>
        <v>4</v>
      </c>
      <c r="N1321" s="25">
        <v>1</v>
      </c>
      <c r="O1321" s="39">
        <v>1</v>
      </c>
      <c r="Q1321" s="48">
        <v>118</v>
      </c>
    </row>
    <row r="1322" spans="1:17" ht="16.5">
      <c r="A1322" s="45" t="s">
        <v>1751</v>
      </c>
      <c r="B1322" s="45">
        <f t="shared" si="136"/>
        <v>4302030</v>
      </c>
      <c r="C1322" s="74">
        <v>20</v>
      </c>
      <c r="D1322" s="38">
        <f t="shared" si="133"/>
        <v>43020</v>
      </c>
      <c r="E1322" s="25">
        <v>3</v>
      </c>
      <c r="F1322" s="26" t="s">
        <v>820</v>
      </c>
      <c r="G1322" s="26" t="s">
        <v>174</v>
      </c>
      <c r="H1322" s="25">
        <v>1</v>
      </c>
      <c r="I1322" s="25">
        <v>1</v>
      </c>
      <c r="J1322" s="25">
        <v>1</v>
      </c>
      <c r="K1322" s="25" t="s">
        <v>517</v>
      </c>
      <c r="L1322" s="56" t="str">
        <f t="shared" si="134"/>
        <v>tw-x-20-jlr-loc3</v>
      </c>
      <c r="M1322" s="56">
        <f t="shared" si="135"/>
        <v>4</v>
      </c>
      <c r="N1322" s="25">
        <v>1</v>
      </c>
      <c r="O1322" s="39">
        <v>1</v>
      </c>
      <c r="Q1322" s="48">
        <v>119</v>
      </c>
    </row>
    <row r="1323" spans="1:17" ht="17.25">
      <c r="A1323" s="45" t="s">
        <v>1751</v>
      </c>
      <c r="B1323" s="45">
        <f t="shared" si="136"/>
        <v>4302031</v>
      </c>
      <c r="C1323" s="74">
        <v>20</v>
      </c>
      <c r="D1323" s="40">
        <f t="shared" si="133"/>
        <v>43020</v>
      </c>
      <c r="E1323" s="41">
        <v>3</v>
      </c>
      <c r="F1323" s="42" t="s">
        <v>821</v>
      </c>
      <c r="G1323" s="42" t="s">
        <v>525</v>
      </c>
      <c r="H1323" s="41">
        <v>1</v>
      </c>
      <c r="I1323" s="41">
        <v>1</v>
      </c>
      <c r="J1323" s="41">
        <v>1</v>
      </c>
      <c r="K1323" s="41" t="s">
        <v>558</v>
      </c>
      <c r="L1323" s="42" t="str">
        <f t="shared" si="134"/>
        <v>tw-x-20-shl-loc3</v>
      </c>
      <c r="M1323" s="42">
        <f t="shared" si="135"/>
        <v>4</v>
      </c>
      <c r="N1323" s="41">
        <v>1</v>
      </c>
      <c r="O1323" s="43">
        <v>1</v>
      </c>
      <c r="Q1323" s="48">
        <v>120</v>
      </c>
    </row>
    <row r="1324" spans="1:17" ht="16.5">
      <c r="A1324" s="45" t="s">
        <v>1751</v>
      </c>
      <c r="B1324" s="45">
        <f t="shared" si="136"/>
        <v>4302110</v>
      </c>
      <c r="C1324" s="74">
        <v>21</v>
      </c>
      <c r="D1324" s="35">
        <f t="shared" si="133"/>
        <v>43021</v>
      </c>
      <c r="E1324" s="36">
        <v>1</v>
      </c>
      <c r="F1324" s="44" t="s">
        <v>820</v>
      </c>
      <c r="G1324" s="44" t="s">
        <v>175</v>
      </c>
      <c r="H1324" s="36">
        <v>1</v>
      </c>
      <c r="I1324" s="36">
        <v>1</v>
      </c>
      <c r="J1324" s="36">
        <v>1</v>
      </c>
      <c r="K1324" s="36" t="s">
        <v>175</v>
      </c>
      <c r="L1324" s="36" t="str">
        <f t="shared" si="134"/>
        <v>tw-x-21-jlr-loc1</v>
      </c>
      <c r="M1324" s="36">
        <f t="shared" si="135"/>
        <v>4</v>
      </c>
      <c r="N1324" s="36">
        <v>1</v>
      </c>
      <c r="O1324" s="37">
        <v>1</v>
      </c>
      <c r="Q1324" s="48">
        <v>121</v>
      </c>
    </row>
    <row r="1325" spans="1:17" ht="16.5">
      <c r="A1325" s="45" t="s">
        <v>1751</v>
      </c>
      <c r="B1325" s="45">
        <f t="shared" si="136"/>
        <v>4302111</v>
      </c>
      <c r="C1325" s="74">
        <v>21</v>
      </c>
      <c r="D1325" s="38">
        <f t="shared" si="133"/>
        <v>43021</v>
      </c>
      <c r="E1325" s="25">
        <v>1</v>
      </c>
      <c r="F1325" s="26" t="s">
        <v>821</v>
      </c>
      <c r="G1325" s="26" t="s">
        <v>436</v>
      </c>
      <c r="H1325" s="25">
        <v>1</v>
      </c>
      <c r="I1325" s="25">
        <v>1</v>
      </c>
      <c r="J1325" s="25">
        <v>1</v>
      </c>
      <c r="K1325" s="25" t="s">
        <v>543</v>
      </c>
      <c r="L1325" s="25" t="str">
        <f t="shared" si="134"/>
        <v>tw-x-21-shl-loc1</v>
      </c>
      <c r="M1325" s="25">
        <f t="shared" si="135"/>
        <v>4</v>
      </c>
      <c r="N1325" s="25">
        <v>1</v>
      </c>
      <c r="O1325" s="39">
        <v>1</v>
      </c>
      <c r="Q1325" s="48">
        <v>122</v>
      </c>
    </row>
    <row r="1326" spans="1:17" ht="16.5">
      <c r="A1326" s="45" t="s">
        <v>1751</v>
      </c>
      <c r="B1326" s="45">
        <f t="shared" si="136"/>
        <v>4302120</v>
      </c>
      <c r="C1326" s="74">
        <v>21</v>
      </c>
      <c r="D1326" s="38">
        <f t="shared" si="133"/>
        <v>43021</v>
      </c>
      <c r="E1326" s="25">
        <v>2</v>
      </c>
      <c r="F1326" s="26" t="s">
        <v>820</v>
      </c>
      <c r="G1326" s="26" t="s">
        <v>520</v>
      </c>
      <c r="H1326" s="25">
        <v>1</v>
      </c>
      <c r="I1326" s="25">
        <v>1</v>
      </c>
      <c r="J1326" s="25">
        <v>1</v>
      </c>
      <c r="K1326" s="25" t="s">
        <v>175</v>
      </c>
      <c r="L1326" s="53" t="str">
        <f t="shared" si="134"/>
        <v>tw-x-21-jlr-loc2</v>
      </c>
      <c r="M1326" s="53">
        <f t="shared" si="135"/>
        <v>4</v>
      </c>
      <c r="N1326" s="25">
        <v>1</v>
      </c>
      <c r="O1326" s="39">
        <v>1</v>
      </c>
      <c r="Q1326" s="48">
        <v>123</v>
      </c>
    </row>
    <row r="1327" spans="1:17" ht="16.5">
      <c r="A1327" s="45" t="s">
        <v>1751</v>
      </c>
      <c r="B1327" s="45">
        <f t="shared" si="136"/>
        <v>4302121</v>
      </c>
      <c r="C1327" s="74">
        <v>21</v>
      </c>
      <c r="D1327" s="38">
        <f t="shared" si="133"/>
        <v>43021</v>
      </c>
      <c r="E1327" s="25">
        <v>2</v>
      </c>
      <c r="F1327" s="26" t="s">
        <v>821</v>
      </c>
      <c r="G1327" s="26" t="s">
        <v>540</v>
      </c>
      <c r="H1327" s="25">
        <v>1</v>
      </c>
      <c r="I1327" s="25">
        <v>1</v>
      </c>
      <c r="J1327" s="25">
        <v>1</v>
      </c>
      <c r="K1327" s="25" t="s">
        <v>551</v>
      </c>
      <c r="L1327" s="53" t="str">
        <f t="shared" si="134"/>
        <v>tw-x-21-shl-loc2</v>
      </c>
      <c r="M1327" s="53">
        <f t="shared" si="135"/>
        <v>4</v>
      </c>
      <c r="N1327" s="25">
        <v>1</v>
      </c>
      <c r="O1327" s="39">
        <v>1</v>
      </c>
      <c r="Q1327" s="48">
        <v>124</v>
      </c>
    </row>
    <row r="1328" spans="1:17" ht="16.5">
      <c r="A1328" s="45" t="s">
        <v>1751</v>
      </c>
      <c r="B1328" s="45">
        <f t="shared" si="136"/>
        <v>4302130</v>
      </c>
      <c r="C1328" s="74">
        <v>21</v>
      </c>
      <c r="D1328" s="38">
        <f t="shared" si="133"/>
        <v>43021</v>
      </c>
      <c r="E1328" s="25">
        <v>3</v>
      </c>
      <c r="F1328" s="26" t="s">
        <v>820</v>
      </c>
      <c r="G1328" s="26" t="s">
        <v>174</v>
      </c>
      <c r="H1328" s="25">
        <v>1</v>
      </c>
      <c r="I1328" s="25">
        <v>1</v>
      </c>
      <c r="J1328" s="25">
        <v>1</v>
      </c>
      <c r="K1328" s="25" t="s">
        <v>175</v>
      </c>
      <c r="L1328" s="56" t="str">
        <f t="shared" si="134"/>
        <v>tw-x-21-jlr-loc3</v>
      </c>
      <c r="M1328" s="56">
        <f t="shared" si="135"/>
        <v>4</v>
      </c>
      <c r="N1328" s="25">
        <v>1</v>
      </c>
      <c r="O1328" s="39">
        <v>1</v>
      </c>
      <c r="Q1328" s="48">
        <v>125</v>
      </c>
    </row>
    <row r="1329" spans="1:17" ht="17.25">
      <c r="A1329" s="45" t="s">
        <v>1751</v>
      </c>
      <c r="B1329" s="45">
        <f t="shared" si="136"/>
        <v>4302131</v>
      </c>
      <c r="C1329" s="74">
        <v>21</v>
      </c>
      <c r="D1329" s="40">
        <f t="shared" si="133"/>
        <v>43021</v>
      </c>
      <c r="E1329" s="41">
        <v>3</v>
      </c>
      <c r="F1329" s="42" t="s">
        <v>821</v>
      </c>
      <c r="G1329" s="42" t="s">
        <v>525</v>
      </c>
      <c r="H1329" s="41">
        <v>1</v>
      </c>
      <c r="I1329" s="41">
        <v>1</v>
      </c>
      <c r="J1329" s="41">
        <v>1</v>
      </c>
      <c r="K1329" s="41" t="s">
        <v>544</v>
      </c>
      <c r="L1329" s="42" t="str">
        <f t="shared" si="134"/>
        <v>tw-x-21-shl-loc3</v>
      </c>
      <c r="M1329" s="42">
        <f t="shared" si="135"/>
        <v>4</v>
      </c>
      <c r="N1329" s="41">
        <v>1</v>
      </c>
      <c r="O1329" s="43">
        <v>1</v>
      </c>
      <c r="Q1329" s="48">
        <v>126</v>
      </c>
    </row>
    <row r="1330" spans="1:17" ht="16.5">
      <c r="A1330" s="45" t="s">
        <v>1751</v>
      </c>
      <c r="B1330" s="45">
        <f t="shared" si="136"/>
        <v>4302210</v>
      </c>
      <c r="C1330" s="74">
        <v>22</v>
      </c>
      <c r="D1330" s="35">
        <f t="shared" si="133"/>
        <v>43022</v>
      </c>
      <c r="E1330" s="36">
        <v>1</v>
      </c>
      <c r="F1330" s="44" t="s">
        <v>820</v>
      </c>
      <c r="G1330" s="44" t="s">
        <v>175</v>
      </c>
      <c r="H1330" s="36">
        <v>1</v>
      </c>
      <c r="I1330" s="36">
        <v>1</v>
      </c>
      <c r="J1330" s="36">
        <v>1</v>
      </c>
      <c r="K1330" s="44" t="s">
        <v>511</v>
      </c>
      <c r="L1330" s="36" t="str">
        <f t="shared" si="134"/>
        <v>tw-x-22-jlr-loc1</v>
      </c>
      <c r="M1330" s="36">
        <f t="shared" si="135"/>
        <v>4</v>
      </c>
      <c r="N1330" s="36">
        <v>1</v>
      </c>
      <c r="O1330" s="37">
        <v>1</v>
      </c>
      <c r="Q1330" s="48">
        <v>127</v>
      </c>
    </row>
    <row r="1331" spans="1:17" ht="16.5">
      <c r="A1331" s="45" t="s">
        <v>1751</v>
      </c>
      <c r="B1331" s="45">
        <f t="shared" si="136"/>
        <v>4302211</v>
      </c>
      <c r="C1331" s="74">
        <v>22</v>
      </c>
      <c r="D1331" s="38">
        <f t="shared" si="133"/>
        <v>43022</v>
      </c>
      <c r="E1331" s="25">
        <v>1</v>
      </c>
      <c r="F1331" s="26" t="s">
        <v>821</v>
      </c>
      <c r="G1331" s="26" t="s">
        <v>436</v>
      </c>
      <c r="H1331" s="25">
        <v>1</v>
      </c>
      <c r="I1331" s="25">
        <v>1</v>
      </c>
      <c r="J1331" s="25">
        <v>1</v>
      </c>
      <c r="K1331" s="25" t="s">
        <v>556</v>
      </c>
      <c r="L1331" s="25" t="str">
        <f t="shared" si="134"/>
        <v>tw-x-22-shl-loc1</v>
      </c>
      <c r="M1331" s="25">
        <f t="shared" si="135"/>
        <v>4</v>
      </c>
      <c r="N1331" s="25">
        <v>1</v>
      </c>
      <c r="O1331" s="39">
        <v>1</v>
      </c>
      <c r="Q1331" s="48">
        <v>128</v>
      </c>
    </row>
    <row r="1332" spans="1:17" ht="16.5">
      <c r="A1332" s="45" t="s">
        <v>1751</v>
      </c>
      <c r="B1332" s="45">
        <f t="shared" si="136"/>
        <v>4302220</v>
      </c>
      <c r="C1332" s="74">
        <v>22</v>
      </c>
      <c r="D1332" s="38">
        <f t="shared" si="133"/>
        <v>43022</v>
      </c>
      <c r="E1332" s="25">
        <v>2</v>
      </c>
      <c r="F1332" s="26" t="s">
        <v>820</v>
      </c>
      <c r="G1332" s="26" t="s">
        <v>520</v>
      </c>
      <c r="H1332" s="25">
        <v>1</v>
      </c>
      <c r="I1332" s="25">
        <v>1</v>
      </c>
      <c r="J1332" s="25">
        <v>1</v>
      </c>
      <c r="K1332" s="25" t="s">
        <v>513</v>
      </c>
      <c r="L1332" s="53" t="str">
        <f t="shared" si="134"/>
        <v>tw-x-22-jlr-loc2</v>
      </c>
      <c r="M1332" s="53">
        <f t="shared" si="135"/>
        <v>4</v>
      </c>
      <c r="N1332" s="25">
        <v>1</v>
      </c>
      <c r="O1332" s="39">
        <v>1</v>
      </c>
      <c r="Q1332" s="48">
        <v>129</v>
      </c>
    </row>
    <row r="1333" spans="1:17" ht="16.5">
      <c r="A1333" s="45" t="s">
        <v>1751</v>
      </c>
      <c r="B1333" s="45">
        <f t="shared" si="136"/>
        <v>4302221</v>
      </c>
      <c r="C1333" s="74">
        <v>22</v>
      </c>
      <c r="D1333" s="38">
        <f t="shared" si="137" ref="D1333:D1396">INT((Q1333-1)/6)+43001</f>
        <v>43022</v>
      </c>
      <c r="E1333" s="25">
        <v>2</v>
      </c>
      <c r="F1333" s="26" t="s">
        <v>821</v>
      </c>
      <c r="G1333" s="26" t="s">
        <v>540</v>
      </c>
      <c r="H1333" s="25">
        <v>1</v>
      </c>
      <c r="I1333" s="25">
        <v>1</v>
      </c>
      <c r="J1333" s="25">
        <v>1</v>
      </c>
      <c r="K1333" s="25" t="s">
        <v>547</v>
      </c>
      <c r="L1333" s="53" t="str">
        <f t="shared" si="138" ref="L1333:L1396">A1333&amp;"-"&amp;C1333&amp;"-"&amp;F1333&amp;"-loc"&amp;E1333</f>
        <v>tw-x-22-shl-loc2</v>
      </c>
      <c r="M1333" s="53">
        <f t="shared" si="139" ref="M1333:M1396">INDEX($BD$4:$BD$103,C1333)</f>
        <v>4</v>
      </c>
      <c r="N1333" s="25">
        <v>1</v>
      </c>
      <c r="O1333" s="39">
        <v>1</v>
      </c>
      <c r="Q1333" s="48">
        <v>130</v>
      </c>
    </row>
    <row r="1334" spans="1:17" ht="16.5">
      <c r="A1334" s="45" t="s">
        <v>1751</v>
      </c>
      <c r="B1334" s="45">
        <f t="shared" si="136"/>
        <v>4302230</v>
      </c>
      <c r="C1334" s="74">
        <v>22</v>
      </c>
      <c r="D1334" s="38">
        <f t="shared" si="137"/>
        <v>43022</v>
      </c>
      <c r="E1334" s="25">
        <v>3</v>
      </c>
      <c r="F1334" s="26" t="s">
        <v>820</v>
      </c>
      <c r="G1334" s="26" t="s">
        <v>174</v>
      </c>
      <c r="H1334" s="25">
        <v>1</v>
      </c>
      <c r="I1334" s="25">
        <v>1</v>
      </c>
      <c r="J1334" s="25">
        <v>1</v>
      </c>
      <c r="K1334" s="25" t="s">
        <v>175</v>
      </c>
      <c r="L1334" s="56" t="str">
        <f t="shared" si="138"/>
        <v>tw-x-22-jlr-loc3</v>
      </c>
      <c r="M1334" s="56">
        <f t="shared" si="139"/>
        <v>4</v>
      </c>
      <c r="N1334" s="25">
        <v>1</v>
      </c>
      <c r="O1334" s="39">
        <v>1</v>
      </c>
      <c r="Q1334" s="48">
        <v>131</v>
      </c>
    </row>
    <row r="1335" spans="1:17" ht="17.25">
      <c r="A1335" s="45" t="s">
        <v>1751</v>
      </c>
      <c r="B1335" s="45">
        <f t="shared" si="136"/>
        <v>4302231</v>
      </c>
      <c r="C1335" s="74">
        <v>22</v>
      </c>
      <c r="D1335" s="40">
        <f t="shared" si="137"/>
        <v>43022</v>
      </c>
      <c r="E1335" s="41">
        <v>3</v>
      </c>
      <c r="F1335" s="42" t="s">
        <v>821</v>
      </c>
      <c r="G1335" s="42" t="s">
        <v>525</v>
      </c>
      <c r="H1335" s="41">
        <v>1</v>
      </c>
      <c r="I1335" s="41">
        <v>1</v>
      </c>
      <c r="J1335" s="41">
        <v>1</v>
      </c>
      <c r="K1335" s="41" t="s">
        <v>551</v>
      </c>
      <c r="L1335" s="42" t="str">
        <f t="shared" si="138"/>
        <v>tw-x-22-shl-loc3</v>
      </c>
      <c r="M1335" s="42">
        <f t="shared" si="139"/>
        <v>4</v>
      </c>
      <c r="N1335" s="41">
        <v>1</v>
      </c>
      <c r="O1335" s="43">
        <v>1</v>
      </c>
      <c r="Q1335" s="48">
        <v>132</v>
      </c>
    </row>
    <row r="1336" spans="1:17" ht="16.5">
      <c r="A1336" s="45" t="s">
        <v>1751</v>
      </c>
      <c r="B1336" s="45">
        <f t="shared" si="136"/>
        <v>4302310</v>
      </c>
      <c r="C1336" s="74">
        <v>23</v>
      </c>
      <c r="D1336" s="35">
        <f t="shared" si="137"/>
        <v>43023</v>
      </c>
      <c r="E1336" s="36">
        <v>1</v>
      </c>
      <c r="F1336" s="44" t="s">
        <v>820</v>
      </c>
      <c r="G1336" s="44" t="s">
        <v>175</v>
      </c>
      <c r="H1336" s="36">
        <v>1</v>
      </c>
      <c r="I1336" s="36">
        <v>1</v>
      </c>
      <c r="J1336" s="36">
        <v>1</v>
      </c>
      <c r="K1336" s="44" t="s">
        <v>175</v>
      </c>
      <c r="L1336" s="36" t="str">
        <f t="shared" si="138"/>
        <v>tw-x-23-jlr-loc1</v>
      </c>
      <c r="M1336" s="36">
        <f t="shared" si="139"/>
        <v>4</v>
      </c>
      <c r="N1336" s="36">
        <v>1</v>
      </c>
      <c r="O1336" s="37">
        <v>1</v>
      </c>
      <c r="Q1336" s="48">
        <v>133</v>
      </c>
    </row>
    <row r="1337" spans="1:17" ht="16.5">
      <c r="A1337" s="45" t="s">
        <v>1751</v>
      </c>
      <c r="B1337" s="45">
        <f t="shared" si="136"/>
        <v>4302311</v>
      </c>
      <c r="C1337" s="74">
        <v>23</v>
      </c>
      <c r="D1337" s="38">
        <f t="shared" si="137"/>
        <v>43023</v>
      </c>
      <c r="E1337" s="25">
        <v>1</v>
      </c>
      <c r="F1337" s="26" t="s">
        <v>821</v>
      </c>
      <c r="G1337" s="26" t="s">
        <v>436</v>
      </c>
      <c r="H1337" s="25">
        <v>1</v>
      </c>
      <c r="I1337" s="25">
        <v>1</v>
      </c>
      <c r="J1337" s="25">
        <v>1</v>
      </c>
      <c r="K1337" s="26" t="s">
        <v>553</v>
      </c>
      <c r="L1337" s="25" t="str">
        <f t="shared" si="138"/>
        <v>tw-x-23-shl-loc1</v>
      </c>
      <c r="M1337" s="25">
        <f t="shared" si="139"/>
        <v>4</v>
      </c>
      <c r="N1337" s="25">
        <v>1</v>
      </c>
      <c r="O1337" s="39">
        <v>1</v>
      </c>
      <c r="Q1337" s="48">
        <v>134</v>
      </c>
    </row>
    <row r="1338" spans="1:17" ht="16.5">
      <c r="A1338" s="45" t="s">
        <v>1751</v>
      </c>
      <c r="B1338" s="45">
        <f t="shared" si="136"/>
        <v>4302320</v>
      </c>
      <c r="C1338" s="74">
        <v>23</v>
      </c>
      <c r="D1338" s="38">
        <f t="shared" si="137"/>
        <v>43023</v>
      </c>
      <c r="E1338" s="25">
        <v>2</v>
      </c>
      <c r="F1338" s="26" t="s">
        <v>820</v>
      </c>
      <c r="G1338" s="26" t="s">
        <v>520</v>
      </c>
      <c r="H1338" s="25">
        <v>1</v>
      </c>
      <c r="I1338" s="25">
        <v>1</v>
      </c>
      <c r="J1338" s="25">
        <v>1</v>
      </c>
      <c r="K1338" s="26" t="s">
        <v>1511</v>
      </c>
      <c r="L1338" s="53" t="str">
        <f t="shared" si="138"/>
        <v>tw-x-23-jlr-loc2</v>
      </c>
      <c r="M1338" s="53">
        <f t="shared" si="139"/>
        <v>4</v>
      </c>
      <c r="N1338" s="25">
        <v>1</v>
      </c>
      <c r="O1338" s="39">
        <v>1</v>
      </c>
      <c r="Q1338" s="48">
        <v>135</v>
      </c>
    </row>
    <row r="1339" spans="1:17" ht="16.5">
      <c r="A1339" s="45" t="s">
        <v>1751</v>
      </c>
      <c r="B1339" s="45">
        <f t="shared" si="136"/>
        <v>4302321</v>
      </c>
      <c r="C1339" s="74">
        <v>23</v>
      </c>
      <c r="D1339" s="38">
        <f t="shared" si="137"/>
        <v>43023</v>
      </c>
      <c r="E1339" s="25">
        <v>2</v>
      </c>
      <c r="F1339" s="26" t="s">
        <v>821</v>
      </c>
      <c r="G1339" s="26" t="s">
        <v>540</v>
      </c>
      <c r="H1339" s="25">
        <v>1</v>
      </c>
      <c r="I1339" s="25">
        <v>1</v>
      </c>
      <c r="J1339" s="25">
        <v>1</v>
      </c>
      <c r="K1339" s="26" t="s">
        <v>546</v>
      </c>
      <c r="L1339" s="53" t="str">
        <f t="shared" si="138"/>
        <v>tw-x-23-shl-loc2</v>
      </c>
      <c r="M1339" s="53">
        <f t="shared" si="139"/>
        <v>4</v>
      </c>
      <c r="N1339" s="25">
        <v>1</v>
      </c>
      <c r="O1339" s="39">
        <v>1</v>
      </c>
      <c r="Q1339" s="48">
        <v>136</v>
      </c>
    </row>
    <row r="1340" spans="1:17" ht="16.5">
      <c r="A1340" s="45" t="s">
        <v>1751</v>
      </c>
      <c r="B1340" s="45">
        <f t="shared" si="136"/>
        <v>4302330</v>
      </c>
      <c r="C1340" s="74">
        <v>23</v>
      </c>
      <c r="D1340" s="38">
        <f t="shared" si="137"/>
        <v>43023</v>
      </c>
      <c r="E1340" s="25">
        <v>3</v>
      </c>
      <c r="F1340" s="26" t="s">
        <v>820</v>
      </c>
      <c r="G1340" s="26" t="s">
        <v>174</v>
      </c>
      <c r="H1340" s="25">
        <v>1</v>
      </c>
      <c r="I1340" s="25">
        <v>1</v>
      </c>
      <c r="J1340" s="25">
        <v>1</v>
      </c>
      <c r="K1340" s="26" t="s">
        <v>513</v>
      </c>
      <c r="L1340" s="56" t="str">
        <f t="shared" si="138"/>
        <v>tw-x-23-jlr-loc3</v>
      </c>
      <c r="M1340" s="56">
        <f t="shared" si="139"/>
        <v>4</v>
      </c>
      <c r="N1340" s="25">
        <v>1</v>
      </c>
      <c r="O1340" s="39">
        <v>1</v>
      </c>
      <c r="Q1340" s="48">
        <v>137</v>
      </c>
    </row>
    <row r="1341" spans="1:17" ht="17.25">
      <c r="A1341" s="45" t="s">
        <v>1751</v>
      </c>
      <c r="B1341" s="45">
        <f t="shared" si="136"/>
        <v>4302331</v>
      </c>
      <c r="C1341" s="74">
        <v>23</v>
      </c>
      <c r="D1341" s="40">
        <f t="shared" si="137"/>
        <v>43023</v>
      </c>
      <c r="E1341" s="41">
        <v>3</v>
      </c>
      <c r="F1341" s="42" t="s">
        <v>821</v>
      </c>
      <c r="G1341" s="42" t="s">
        <v>525</v>
      </c>
      <c r="H1341" s="41">
        <v>1</v>
      </c>
      <c r="I1341" s="41">
        <v>1</v>
      </c>
      <c r="J1341" s="41">
        <v>1</v>
      </c>
      <c r="K1341" s="42" t="s">
        <v>547</v>
      </c>
      <c r="L1341" s="42" t="str">
        <f t="shared" si="138"/>
        <v>tw-x-23-shl-loc3</v>
      </c>
      <c r="M1341" s="42">
        <f t="shared" si="139"/>
        <v>4</v>
      </c>
      <c r="N1341" s="41">
        <v>1</v>
      </c>
      <c r="O1341" s="43">
        <v>1</v>
      </c>
      <c r="Q1341" s="48">
        <v>138</v>
      </c>
    </row>
    <row r="1342" spans="1:17" ht="16.5">
      <c r="A1342" s="45" t="s">
        <v>1751</v>
      </c>
      <c r="B1342" s="45">
        <f t="shared" si="136"/>
        <v>4302410</v>
      </c>
      <c r="C1342" s="74">
        <v>24</v>
      </c>
      <c r="D1342" s="35">
        <f t="shared" si="137"/>
        <v>43024</v>
      </c>
      <c r="E1342" s="36">
        <v>1</v>
      </c>
      <c r="F1342" s="44" t="s">
        <v>820</v>
      </c>
      <c r="G1342" s="44" t="s">
        <v>175</v>
      </c>
      <c r="H1342" s="36">
        <v>1</v>
      </c>
      <c r="I1342" s="36">
        <v>1</v>
      </c>
      <c r="J1342" s="36">
        <v>1</v>
      </c>
      <c r="K1342" s="36" t="s">
        <v>1506</v>
      </c>
      <c r="L1342" s="36" t="str">
        <f t="shared" si="138"/>
        <v>tw-x-24-jlr-loc1</v>
      </c>
      <c r="M1342" s="36">
        <f t="shared" si="139"/>
        <v>4</v>
      </c>
      <c r="N1342" s="36">
        <v>1</v>
      </c>
      <c r="O1342" s="37">
        <v>1</v>
      </c>
      <c r="Q1342" s="48">
        <v>139</v>
      </c>
    </row>
    <row r="1343" spans="1:17" ht="16.5">
      <c r="A1343" s="45" t="s">
        <v>1751</v>
      </c>
      <c r="B1343" s="45">
        <f t="shared" si="136"/>
        <v>4302411</v>
      </c>
      <c r="C1343" s="74">
        <v>24</v>
      </c>
      <c r="D1343" s="38">
        <f t="shared" si="137"/>
        <v>43024</v>
      </c>
      <c r="E1343" s="25">
        <v>1</v>
      </c>
      <c r="F1343" s="26" t="s">
        <v>821</v>
      </c>
      <c r="G1343" s="26" t="s">
        <v>436</v>
      </c>
      <c r="H1343" s="25">
        <v>1</v>
      </c>
      <c r="I1343" s="25">
        <v>1</v>
      </c>
      <c r="J1343" s="25">
        <v>1</v>
      </c>
      <c r="K1343" s="25" t="s">
        <v>548</v>
      </c>
      <c r="L1343" s="25" t="str">
        <f t="shared" si="138"/>
        <v>tw-x-24-shl-loc1</v>
      </c>
      <c r="M1343" s="25">
        <f t="shared" si="139"/>
        <v>4</v>
      </c>
      <c r="N1343" s="25">
        <v>1</v>
      </c>
      <c r="O1343" s="39">
        <v>1</v>
      </c>
      <c r="Q1343" s="48">
        <v>140</v>
      </c>
    </row>
    <row r="1344" spans="1:17" ht="16.5">
      <c r="A1344" s="45" t="s">
        <v>1751</v>
      </c>
      <c r="B1344" s="45">
        <f t="shared" si="136"/>
        <v>4302420</v>
      </c>
      <c r="C1344" s="74">
        <v>24</v>
      </c>
      <c r="D1344" s="38">
        <f t="shared" si="137"/>
        <v>43024</v>
      </c>
      <c r="E1344" s="25">
        <v>2</v>
      </c>
      <c r="F1344" s="26" t="s">
        <v>820</v>
      </c>
      <c r="G1344" s="26" t="s">
        <v>520</v>
      </c>
      <c r="H1344" s="25">
        <v>1</v>
      </c>
      <c r="I1344" s="25">
        <v>1</v>
      </c>
      <c r="J1344" s="25">
        <v>1</v>
      </c>
      <c r="K1344" s="25" t="s">
        <v>514</v>
      </c>
      <c r="L1344" s="53" t="str">
        <f t="shared" si="138"/>
        <v>tw-x-24-jlr-loc2</v>
      </c>
      <c r="M1344" s="53">
        <f t="shared" si="139"/>
        <v>4</v>
      </c>
      <c r="N1344" s="25">
        <v>1</v>
      </c>
      <c r="O1344" s="39">
        <v>1</v>
      </c>
      <c r="Q1344" s="48">
        <v>141</v>
      </c>
    </row>
    <row r="1345" spans="1:17" ht="16.5">
      <c r="A1345" s="45" t="s">
        <v>1751</v>
      </c>
      <c r="B1345" s="45">
        <f t="shared" si="136"/>
        <v>4302421</v>
      </c>
      <c r="C1345" s="74">
        <v>24</v>
      </c>
      <c r="D1345" s="38">
        <f t="shared" si="137"/>
        <v>43024</v>
      </c>
      <c r="E1345" s="25">
        <v>2</v>
      </c>
      <c r="F1345" s="26" t="s">
        <v>821</v>
      </c>
      <c r="G1345" s="26" t="s">
        <v>540</v>
      </c>
      <c r="H1345" s="25">
        <v>1</v>
      </c>
      <c r="I1345" s="25">
        <v>1</v>
      </c>
      <c r="J1345" s="25">
        <v>1</v>
      </c>
      <c r="K1345" s="25" t="s">
        <v>552</v>
      </c>
      <c r="L1345" s="53" t="str">
        <f t="shared" si="138"/>
        <v>tw-x-24-shl-loc2</v>
      </c>
      <c r="M1345" s="53">
        <f t="shared" si="139"/>
        <v>4</v>
      </c>
      <c r="N1345" s="25">
        <v>1</v>
      </c>
      <c r="O1345" s="39">
        <v>1</v>
      </c>
      <c r="Q1345" s="48">
        <v>142</v>
      </c>
    </row>
    <row r="1346" spans="1:17" ht="16.5">
      <c r="A1346" s="45" t="s">
        <v>1751</v>
      </c>
      <c r="B1346" s="45">
        <f t="shared" si="136"/>
        <v>4302430</v>
      </c>
      <c r="C1346" s="74">
        <v>24</v>
      </c>
      <c r="D1346" s="38">
        <f t="shared" si="137"/>
        <v>43024</v>
      </c>
      <c r="E1346" s="25">
        <v>3</v>
      </c>
      <c r="F1346" s="26" t="s">
        <v>820</v>
      </c>
      <c r="G1346" s="26" t="s">
        <v>174</v>
      </c>
      <c r="H1346" s="25">
        <v>1</v>
      </c>
      <c r="I1346" s="25">
        <v>1</v>
      </c>
      <c r="J1346" s="25">
        <v>1</v>
      </c>
      <c r="K1346" s="25" t="s">
        <v>1511</v>
      </c>
      <c r="L1346" s="56" t="str">
        <f t="shared" si="138"/>
        <v>tw-x-24-jlr-loc3</v>
      </c>
      <c r="M1346" s="56">
        <f t="shared" si="139"/>
        <v>4</v>
      </c>
      <c r="N1346" s="25">
        <v>1</v>
      </c>
      <c r="O1346" s="39">
        <v>1</v>
      </c>
      <c r="Q1346" s="48">
        <v>143</v>
      </c>
    </row>
    <row r="1347" spans="1:17" ht="17.25">
      <c r="A1347" s="45" t="s">
        <v>1751</v>
      </c>
      <c r="B1347" s="45">
        <f t="shared" si="136"/>
        <v>4302431</v>
      </c>
      <c r="C1347" s="74">
        <v>24</v>
      </c>
      <c r="D1347" s="40">
        <f t="shared" si="137"/>
        <v>43024</v>
      </c>
      <c r="E1347" s="41">
        <v>3</v>
      </c>
      <c r="F1347" s="42" t="s">
        <v>821</v>
      </c>
      <c r="G1347" s="42" t="s">
        <v>525</v>
      </c>
      <c r="H1347" s="41">
        <v>1</v>
      </c>
      <c r="I1347" s="41">
        <v>1</v>
      </c>
      <c r="J1347" s="41">
        <v>1</v>
      </c>
      <c r="K1347" s="41" t="s">
        <v>546</v>
      </c>
      <c r="L1347" s="42" t="str">
        <f t="shared" si="138"/>
        <v>tw-x-24-shl-loc3</v>
      </c>
      <c r="M1347" s="42">
        <f t="shared" si="139"/>
        <v>4</v>
      </c>
      <c r="N1347" s="41">
        <v>1</v>
      </c>
      <c r="O1347" s="43">
        <v>1</v>
      </c>
      <c r="Q1347" s="48">
        <v>144</v>
      </c>
    </row>
    <row r="1348" spans="1:17" ht="16.5">
      <c r="A1348" s="45" t="s">
        <v>1751</v>
      </c>
      <c r="B1348" s="45">
        <f t="shared" si="136"/>
        <v>4302510</v>
      </c>
      <c r="C1348" s="74">
        <v>25</v>
      </c>
      <c r="D1348" s="35">
        <f t="shared" si="137"/>
        <v>43025</v>
      </c>
      <c r="E1348" s="36">
        <v>1</v>
      </c>
      <c r="F1348" s="44" t="s">
        <v>820</v>
      </c>
      <c r="G1348" s="44" t="s">
        <v>175</v>
      </c>
      <c r="H1348" s="36">
        <v>1</v>
      </c>
      <c r="I1348" s="36">
        <v>1</v>
      </c>
      <c r="J1348" s="36">
        <v>1</v>
      </c>
      <c r="K1348" s="36" t="s">
        <v>517</v>
      </c>
      <c r="L1348" s="36" t="str">
        <f t="shared" si="138"/>
        <v>tw-x-25-jlr-loc1</v>
      </c>
      <c r="M1348" s="36">
        <f t="shared" si="139"/>
        <v>4</v>
      </c>
      <c r="N1348" s="36">
        <v>1</v>
      </c>
      <c r="O1348" s="37">
        <v>1</v>
      </c>
      <c r="Q1348" s="48">
        <v>145</v>
      </c>
    </row>
    <row r="1349" spans="1:17" ht="16.5">
      <c r="A1349" s="45" t="s">
        <v>1751</v>
      </c>
      <c r="B1349" s="45">
        <f t="shared" si="140" ref="B1349:B1412">D1349*100+E1349*10+IF(F1349="jlr",0,1)</f>
        <v>4302511</v>
      </c>
      <c r="C1349" s="74">
        <v>25</v>
      </c>
      <c r="D1349" s="38">
        <f t="shared" si="137"/>
        <v>43025</v>
      </c>
      <c r="E1349" s="25">
        <v>1</v>
      </c>
      <c r="F1349" s="26" t="s">
        <v>821</v>
      </c>
      <c r="G1349" s="26" t="s">
        <v>436</v>
      </c>
      <c r="H1349" s="25">
        <v>1</v>
      </c>
      <c r="I1349" s="25">
        <v>1</v>
      </c>
      <c r="J1349" s="25">
        <v>1</v>
      </c>
      <c r="K1349" s="25" t="s">
        <v>558</v>
      </c>
      <c r="L1349" s="25" t="str">
        <f t="shared" si="138"/>
        <v>tw-x-25-shl-loc1</v>
      </c>
      <c r="M1349" s="25">
        <f t="shared" si="139"/>
        <v>4</v>
      </c>
      <c r="N1349" s="25">
        <v>1</v>
      </c>
      <c r="O1349" s="39">
        <v>1</v>
      </c>
      <c r="Q1349" s="48">
        <v>146</v>
      </c>
    </row>
    <row r="1350" spans="1:17" ht="16.5">
      <c r="A1350" s="45" t="s">
        <v>1751</v>
      </c>
      <c r="B1350" s="45">
        <f t="shared" si="140"/>
        <v>4302520</v>
      </c>
      <c r="C1350" s="74">
        <v>25</v>
      </c>
      <c r="D1350" s="38">
        <f t="shared" si="137"/>
        <v>43025</v>
      </c>
      <c r="E1350" s="25">
        <v>2</v>
      </c>
      <c r="F1350" s="26" t="s">
        <v>820</v>
      </c>
      <c r="G1350" s="26" t="s">
        <v>520</v>
      </c>
      <c r="H1350" s="25">
        <v>1</v>
      </c>
      <c r="I1350" s="25">
        <v>1</v>
      </c>
      <c r="J1350" s="25">
        <v>1</v>
      </c>
      <c r="K1350" s="25" t="s">
        <v>511</v>
      </c>
      <c r="L1350" s="53" t="str">
        <f t="shared" si="138"/>
        <v>tw-x-25-jlr-loc2</v>
      </c>
      <c r="M1350" s="53">
        <f t="shared" si="139"/>
        <v>4</v>
      </c>
      <c r="N1350" s="25">
        <v>1</v>
      </c>
      <c r="O1350" s="39">
        <v>1</v>
      </c>
      <c r="Q1350" s="48">
        <v>147</v>
      </c>
    </row>
    <row r="1351" spans="1:17" ht="16.5">
      <c r="A1351" s="45" t="s">
        <v>1751</v>
      </c>
      <c r="B1351" s="45">
        <f t="shared" si="140"/>
        <v>4302521</v>
      </c>
      <c r="C1351" s="74">
        <v>25</v>
      </c>
      <c r="D1351" s="38">
        <f t="shared" si="137"/>
        <v>43025</v>
      </c>
      <c r="E1351" s="25">
        <v>2</v>
      </c>
      <c r="F1351" s="26" t="s">
        <v>821</v>
      </c>
      <c r="G1351" s="26" t="s">
        <v>540</v>
      </c>
      <c r="H1351" s="25">
        <v>1</v>
      </c>
      <c r="I1351" s="25">
        <v>1</v>
      </c>
      <c r="J1351" s="25">
        <v>1</v>
      </c>
      <c r="K1351" s="25" t="s">
        <v>544</v>
      </c>
      <c r="L1351" s="53" t="str">
        <f t="shared" si="138"/>
        <v>tw-x-25-shl-loc2</v>
      </c>
      <c r="M1351" s="53">
        <f t="shared" si="139"/>
        <v>4</v>
      </c>
      <c r="N1351" s="25">
        <v>1</v>
      </c>
      <c r="O1351" s="39">
        <v>1</v>
      </c>
      <c r="Q1351" s="48">
        <v>148</v>
      </c>
    </row>
    <row r="1352" spans="1:17" ht="16.5">
      <c r="A1352" s="45" t="s">
        <v>1751</v>
      </c>
      <c r="B1352" s="45">
        <f t="shared" si="140"/>
        <v>4302530</v>
      </c>
      <c r="C1352" s="74">
        <v>25</v>
      </c>
      <c r="D1352" s="38">
        <f t="shared" si="137"/>
        <v>43025</v>
      </c>
      <c r="E1352" s="25">
        <v>3</v>
      </c>
      <c r="F1352" s="26" t="s">
        <v>820</v>
      </c>
      <c r="G1352" s="26" t="s">
        <v>174</v>
      </c>
      <c r="H1352" s="25">
        <v>1</v>
      </c>
      <c r="I1352" s="25">
        <v>1</v>
      </c>
      <c r="J1352" s="25">
        <v>1</v>
      </c>
      <c r="K1352" s="25" t="s">
        <v>513</v>
      </c>
      <c r="L1352" s="56" t="str">
        <f t="shared" si="138"/>
        <v>tw-x-25-jlr-loc3</v>
      </c>
      <c r="M1352" s="56">
        <f t="shared" si="139"/>
        <v>4</v>
      </c>
      <c r="N1352" s="25">
        <v>1</v>
      </c>
      <c r="O1352" s="39">
        <v>1</v>
      </c>
      <c r="Q1352" s="48">
        <v>149</v>
      </c>
    </row>
    <row r="1353" spans="1:17" ht="17.25">
      <c r="A1353" s="45" t="s">
        <v>1751</v>
      </c>
      <c r="B1353" s="45">
        <f t="shared" si="140"/>
        <v>4302531</v>
      </c>
      <c r="C1353" s="74">
        <v>25</v>
      </c>
      <c r="D1353" s="40">
        <f t="shared" si="137"/>
        <v>43025</v>
      </c>
      <c r="E1353" s="41">
        <v>3</v>
      </c>
      <c r="F1353" s="42" t="s">
        <v>821</v>
      </c>
      <c r="G1353" s="42" t="s">
        <v>525</v>
      </c>
      <c r="H1353" s="41">
        <v>1</v>
      </c>
      <c r="I1353" s="41">
        <v>1</v>
      </c>
      <c r="J1353" s="41">
        <v>1</v>
      </c>
      <c r="K1353" s="41" t="s">
        <v>547</v>
      </c>
      <c r="L1353" s="42" t="str">
        <f t="shared" si="138"/>
        <v>tw-x-25-shl-loc3</v>
      </c>
      <c r="M1353" s="42">
        <f t="shared" si="139"/>
        <v>4</v>
      </c>
      <c r="N1353" s="41">
        <v>1</v>
      </c>
      <c r="O1353" s="43">
        <v>1</v>
      </c>
      <c r="Q1353" s="48">
        <v>150</v>
      </c>
    </row>
    <row r="1354" spans="1:17" ht="16.5">
      <c r="A1354" s="45" t="s">
        <v>1751</v>
      </c>
      <c r="B1354" s="45">
        <f t="shared" si="140"/>
        <v>4302610</v>
      </c>
      <c r="C1354" s="74">
        <v>26</v>
      </c>
      <c r="D1354" s="35">
        <f t="shared" si="137"/>
        <v>43026</v>
      </c>
      <c r="E1354" s="36">
        <v>1</v>
      </c>
      <c r="F1354" s="44" t="s">
        <v>820</v>
      </c>
      <c r="G1354" s="44" t="s">
        <v>175</v>
      </c>
      <c r="H1354" s="36">
        <v>1</v>
      </c>
      <c r="I1354" s="36">
        <v>1</v>
      </c>
      <c r="J1354" s="36">
        <v>1</v>
      </c>
      <c r="K1354" s="36" t="s">
        <v>521</v>
      </c>
      <c r="L1354" s="36" t="str">
        <f t="shared" si="138"/>
        <v>tw-x-26-jlr-loc1</v>
      </c>
      <c r="M1354" s="36">
        <f t="shared" si="139"/>
        <v>4</v>
      </c>
      <c r="N1354" s="36">
        <v>1</v>
      </c>
      <c r="O1354" s="37">
        <v>1</v>
      </c>
      <c r="Q1354" s="48">
        <v>151</v>
      </c>
    </row>
    <row r="1355" spans="1:17" ht="16.5">
      <c r="A1355" s="45" t="s">
        <v>1751</v>
      </c>
      <c r="B1355" s="45">
        <f t="shared" si="140"/>
        <v>4302611</v>
      </c>
      <c r="C1355" s="74">
        <v>26</v>
      </c>
      <c r="D1355" s="38">
        <f t="shared" si="137"/>
        <v>43026</v>
      </c>
      <c r="E1355" s="25">
        <v>1</v>
      </c>
      <c r="F1355" s="26" t="s">
        <v>821</v>
      </c>
      <c r="G1355" s="26" t="s">
        <v>436</v>
      </c>
      <c r="H1355" s="25">
        <v>1</v>
      </c>
      <c r="I1355" s="25">
        <v>1</v>
      </c>
      <c r="J1355" s="25">
        <v>1</v>
      </c>
      <c r="K1355" s="25" t="s">
        <v>562</v>
      </c>
      <c r="L1355" s="25" t="str">
        <f t="shared" si="138"/>
        <v>tw-x-26-shl-loc1</v>
      </c>
      <c r="M1355" s="25">
        <f t="shared" si="139"/>
        <v>4</v>
      </c>
      <c r="N1355" s="25">
        <v>1</v>
      </c>
      <c r="O1355" s="39">
        <v>1</v>
      </c>
      <c r="Q1355" s="48">
        <v>152</v>
      </c>
    </row>
    <row r="1356" spans="1:17" ht="16.5">
      <c r="A1356" s="45" t="s">
        <v>1751</v>
      </c>
      <c r="B1356" s="45">
        <f t="shared" si="140"/>
        <v>4302620</v>
      </c>
      <c r="C1356" s="74">
        <v>26</v>
      </c>
      <c r="D1356" s="38">
        <f t="shared" si="137"/>
        <v>43026</v>
      </c>
      <c r="E1356" s="25">
        <v>2</v>
      </c>
      <c r="F1356" s="26" t="s">
        <v>820</v>
      </c>
      <c r="G1356" s="26" t="s">
        <v>520</v>
      </c>
      <c r="H1356" s="25">
        <v>1</v>
      </c>
      <c r="I1356" s="25">
        <v>1</v>
      </c>
      <c r="J1356" s="25">
        <v>1</v>
      </c>
      <c r="K1356" s="25" t="s">
        <v>518</v>
      </c>
      <c r="L1356" s="53" t="str">
        <f t="shared" si="138"/>
        <v>tw-x-26-jlr-loc2</v>
      </c>
      <c r="M1356" s="53">
        <f t="shared" si="139"/>
        <v>4</v>
      </c>
      <c r="N1356" s="25">
        <v>1</v>
      </c>
      <c r="O1356" s="39">
        <v>1</v>
      </c>
      <c r="Q1356" s="48">
        <v>153</v>
      </c>
    </row>
    <row r="1357" spans="1:17" ht="16.5">
      <c r="A1357" s="45" t="s">
        <v>1751</v>
      </c>
      <c r="B1357" s="45">
        <f t="shared" si="140"/>
        <v>4302621</v>
      </c>
      <c r="C1357" s="74">
        <v>26</v>
      </c>
      <c r="D1357" s="38">
        <f t="shared" si="137"/>
        <v>43026</v>
      </c>
      <c r="E1357" s="25">
        <v>2</v>
      </c>
      <c r="F1357" s="26" t="s">
        <v>821</v>
      </c>
      <c r="G1357" s="26" t="s">
        <v>540</v>
      </c>
      <c r="H1357" s="25">
        <v>1</v>
      </c>
      <c r="I1357" s="25">
        <v>1</v>
      </c>
      <c r="J1357" s="25">
        <v>1</v>
      </c>
      <c r="K1357" s="25" t="s">
        <v>559</v>
      </c>
      <c r="L1357" s="53" t="str">
        <f t="shared" si="138"/>
        <v>tw-x-26-shl-loc2</v>
      </c>
      <c r="M1357" s="53">
        <f t="shared" si="139"/>
        <v>4</v>
      </c>
      <c r="N1357" s="25">
        <v>1</v>
      </c>
      <c r="O1357" s="39">
        <v>1</v>
      </c>
      <c r="Q1357" s="48">
        <v>154</v>
      </c>
    </row>
    <row r="1358" spans="1:17" ht="16.5">
      <c r="A1358" s="45" t="s">
        <v>1751</v>
      </c>
      <c r="B1358" s="45">
        <f t="shared" si="140"/>
        <v>4302630</v>
      </c>
      <c r="C1358" s="74">
        <v>26</v>
      </c>
      <c r="D1358" s="38">
        <f t="shared" si="137"/>
        <v>43026</v>
      </c>
      <c r="E1358" s="25">
        <v>3</v>
      </c>
      <c r="F1358" s="26" t="s">
        <v>820</v>
      </c>
      <c r="G1358" s="26" t="s">
        <v>174</v>
      </c>
      <c r="H1358" s="25">
        <v>1</v>
      </c>
      <c r="I1358" s="25">
        <v>1</v>
      </c>
      <c r="J1358" s="25">
        <v>1</v>
      </c>
      <c r="K1358" s="25" t="s">
        <v>517</v>
      </c>
      <c r="L1358" s="56" t="str">
        <f t="shared" si="138"/>
        <v>tw-x-26-jlr-loc3</v>
      </c>
      <c r="M1358" s="56">
        <f t="shared" si="139"/>
        <v>4</v>
      </c>
      <c r="N1358" s="25">
        <v>1</v>
      </c>
      <c r="O1358" s="39">
        <v>1</v>
      </c>
      <c r="Q1358" s="48">
        <v>155</v>
      </c>
    </row>
    <row r="1359" spans="1:17" ht="17.25">
      <c r="A1359" s="45" t="s">
        <v>1751</v>
      </c>
      <c r="B1359" s="45">
        <f t="shared" si="140"/>
        <v>4302631</v>
      </c>
      <c r="C1359" s="74">
        <v>26</v>
      </c>
      <c r="D1359" s="40">
        <f t="shared" si="137"/>
        <v>43026</v>
      </c>
      <c r="E1359" s="41">
        <v>3</v>
      </c>
      <c r="F1359" s="42" t="s">
        <v>821</v>
      </c>
      <c r="G1359" s="42" t="s">
        <v>525</v>
      </c>
      <c r="H1359" s="41">
        <v>1</v>
      </c>
      <c r="I1359" s="41">
        <v>1</v>
      </c>
      <c r="J1359" s="41">
        <v>1</v>
      </c>
      <c r="K1359" s="41" t="s">
        <v>558</v>
      </c>
      <c r="L1359" s="42" t="str">
        <f t="shared" si="138"/>
        <v>tw-x-26-shl-loc3</v>
      </c>
      <c r="M1359" s="42">
        <f t="shared" si="139"/>
        <v>4</v>
      </c>
      <c r="N1359" s="41">
        <v>1</v>
      </c>
      <c r="O1359" s="43">
        <v>1</v>
      </c>
      <c r="Q1359" s="48">
        <v>156</v>
      </c>
    </row>
    <row r="1360" spans="1:17" ht="16.5">
      <c r="A1360" s="45" t="s">
        <v>1751</v>
      </c>
      <c r="B1360" s="45">
        <f t="shared" si="140"/>
        <v>4302710</v>
      </c>
      <c r="C1360" s="74">
        <v>27</v>
      </c>
      <c r="D1360" s="35">
        <f t="shared" si="137"/>
        <v>43027</v>
      </c>
      <c r="E1360" s="36">
        <v>1</v>
      </c>
      <c r="F1360" s="44" t="s">
        <v>820</v>
      </c>
      <c r="G1360" s="44" t="s">
        <v>175</v>
      </c>
      <c r="H1360" s="36">
        <v>1</v>
      </c>
      <c r="I1360" s="36">
        <v>1</v>
      </c>
      <c r="J1360" s="36">
        <v>1</v>
      </c>
      <c r="K1360" s="36" t="s">
        <v>175</v>
      </c>
      <c r="L1360" s="36" t="str">
        <f t="shared" si="138"/>
        <v>tw-x-27-jlr-loc1</v>
      </c>
      <c r="M1360" s="36">
        <f t="shared" si="139"/>
        <v>4</v>
      </c>
      <c r="N1360" s="36">
        <v>1</v>
      </c>
      <c r="O1360" s="37">
        <v>1</v>
      </c>
      <c r="Q1360" s="48">
        <v>157</v>
      </c>
    </row>
    <row r="1361" spans="1:17" ht="16.5">
      <c r="A1361" s="45" t="s">
        <v>1751</v>
      </c>
      <c r="B1361" s="45">
        <f t="shared" si="140"/>
        <v>4302711</v>
      </c>
      <c r="C1361" s="74">
        <v>27</v>
      </c>
      <c r="D1361" s="38">
        <f t="shared" si="137"/>
        <v>43027</v>
      </c>
      <c r="E1361" s="25">
        <v>1</v>
      </c>
      <c r="F1361" s="26" t="s">
        <v>821</v>
      </c>
      <c r="G1361" s="26" t="s">
        <v>436</v>
      </c>
      <c r="H1361" s="25">
        <v>1</v>
      </c>
      <c r="I1361" s="25">
        <v>1</v>
      </c>
      <c r="J1361" s="25">
        <v>1</v>
      </c>
      <c r="K1361" s="25" t="s">
        <v>551</v>
      </c>
      <c r="L1361" s="25" t="str">
        <f t="shared" si="138"/>
        <v>tw-x-27-shl-loc1</v>
      </c>
      <c r="M1361" s="25">
        <f t="shared" si="139"/>
        <v>4</v>
      </c>
      <c r="N1361" s="25">
        <v>1</v>
      </c>
      <c r="O1361" s="39">
        <v>1</v>
      </c>
      <c r="Q1361" s="48">
        <v>158</v>
      </c>
    </row>
    <row r="1362" spans="1:17" ht="16.5">
      <c r="A1362" s="45" t="s">
        <v>1751</v>
      </c>
      <c r="B1362" s="45">
        <f t="shared" si="140"/>
        <v>4302720</v>
      </c>
      <c r="C1362" s="74">
        <v>27</v>
      </c>
      <c r="D1362" s="38">
        <f t="shared" si="137"/>
        <v>43027</v>
      </c>
      <c r="E1362" s="25">
        <v>2</v>
      </c>
      <c r="F1362" s="26" t="s">
        <v>820</v>
      </c>
      <c r="G1362" s="26" t="s">
        <v>520</v>
      </c>
      <c r="H1362" s="25">
        <v>1</v>
      </c>
      <c r="I1362" s="25">
        <v>1</v>
      </c>
      <c r="J1362" s="25">
        <v>1</v>
      </c>
      <c r="K1362" s="25" t="s">
        <v>1506</v>
      </c>
      <c r="L1362" s="53" t="str">
        <f t="shared" si="138"/>
        <v>tw-x-27-jlr-loc2</v>
      </c>
      <c r="M1362" s="53">
        <f t="shared" si="139"/>
        <v>4</v>
      </c>
      <c r="N1362" s="25">
        <v>1</v>
      </c>
      <c r="O1362" s="39">
        <v>1</v>
      </c>
      <c r="Q1362" s="48">
        <v>159</v>
      </c>
    </row>
    <row r="1363" spans="1:17" ht="16.5">
      <c r="A1363" s="45" t="s">
        <v>1751</v>
      </c>
      <c r="B1363" s="45">
        <f t="shared" si="140"/>
        <v>4302721</v>
      </c>
      <c r="C1363" s="74">
        <v>27</v>
      </c>
      <c r="D1363" s="38">
        <f t="shared" si="137"/>
        <v>43027</v>
      </c>
      <c r="E1363" s="25">
        <v>2</v>
      </c>
      <c r="F1363" s="26" t="s">
        <v>821</v>
      </c>
      <c r="G1363" s="26" t="s">
        <v>540</v>
      </c>
      <c r="H1363" s="25">
        <v>1</v>
      </c>
      <c r="I1363" s="25">
        <v>1</v>
      </c>
      <c r="J1363" s="25">
        <v>1</v>
      </c>
      <c r="K1363" s="25" t="s">
        <v>548</v>
      </c>
      <c r="L1363" s="53" t="str">
        <f t="shared" si="138"/>
        <v>tw-x-27-shl-loc2</v>
      </c>
      <c r="M1363" s="53">
        <f t="shared" si="139"/>
        <v>4</v>
      </c>
      <c r="N1363" s="25">
        <v>1</v>
      </c>
      <c r="O1363" s="39">
        <v>1</v>
      </c>
      <c r="Q1363" s="48">
        <v>160</v>
      </c>
    </row>
    <row r="1364" spans="1:17" ht="16.5">
      <c r="A1364" s="45" t="s">
        <v>1751</v>
      </c>
      <c r="B1364" s="45">
        <f t="shared" si="140"/>
        <v>4302730</v>
      </c>
      <c r="C1364" s="74">
        <v>27</v>
      </c>
      <c r="D1364" s="38">
        <f t="shared" si="137"/>
        <v>43027</v>
      </c>
      <c r="E1364" s="25">
        <v>3</v>
      </c>
      <c r="F1364" s="26" t="s">
        <v>820</v>
      </c>
      <c r="G1364" s="26" t="s">
        <v>174</v>
      </c>
      <c r="H1364" s="25">
        <v>1</v>
      </c>
      <c r="I1364" s="25">
        <v>1</v>
      </c>
      <c r="J1364" s="25">
        <v>1</v>
      </c>
      <c r="K1364" s="25" t="s">
        <v>1507</v>
      </c>
      <c r="L1364" s="56" t="str">
        <f t="shared" si="138"/>
        <v>tw-x-27-jlr-loc3</v>
      </c>
      <c r="M1364" s="56">
        <f t="shared" si="139"/>
        <v>4</v>
      </c>
      <c r="N1364" s="25">
        <v>1</v>
      </c>
      <c r="O1364" s="39">
        <v>1</v>
      </c>
      <c r="Q1364" s="48">
        <v>161</v>
      </c>
    </row>
    <row r="1365" spans="1:17" ht="17.25">
      <c r="A1365" s="45" t="s">
        <v>1751</v>
      </c>
      <c r="B1365" s="45">
        <f t="shared" si="140"/>
        <v>4302731</v>
      </c>
      <c r="C1365" s="74">
        <v>27</v>
      </c>
      <c r="D1365" s="40">
        <f t="shared" si="137"/>
        <v>43027</v>
      </c>
      <c r="E1365" s="41">
        <v>3</v>
      </c>
      <c r="F1365" s="42" t="s">
        <v>821</v>
      </c>
      <c r="G1365" s="42" t="s">
        <v>525</v>
      </c>
      <c r="H1365" s="41">
        <v>1</v>
      </c>
      <c r="I1365" s="41">
        <v>1</v>
      </c>
      <c r="J1365" s="41">
        <v>1</v>
      </c>
      <c r="K1365" s="41" t="s">
        <v>554</v>
      </c>
      <c r="L1365" s="42" t="str">
        <f t="shared" si="138"/>
        <v>tw-x-27-shl-loc3</v>
      </c>
      <c r="M1365" s="42">
        <f t="shared" si="139"/>
        <v>4</v>
      </c>
      <c r="N1365" s="41">
        <v>1</v>
      </c>
      <c r="O1365" s="43">
        <v>1</v>
      </c>
      <c r="Q1365" s="48">
        <v>162</v>
      </c>
    </row>
    <row r="1366" spans="1:17" ht="16.5">
      <c r="A1366" s="45" t="s">
        <v>1751</v>
      </c>
      <c r="B1366" s="45">
        <f t="shared" si="140"/>
        <v>4302810</v>
      </c>
      <c r="C1366" s="74">
        <v>28</v>
      </c>
      <c r="D1366" s="35">
        <f t="shared" si="137"/>
        <v>43028</v>
      </c>
      <c r="E1366" s="36">
        <v>1</v>
      </c>
      <c r="F1366" s="44" t="s">
        <v>820</v>
      </c>
      <c r="G1366" s="44" t="s">
        <v>175</v>
      </c>
      <c r="H1366" s="36">
        <v>1</v>
      </c>
      <c r="I1366" s="36">
        <v>1</v>
      </c>
      <c r="J1366" s="36">
        <v>1</v>
      </c>
      <c r="K1366" s="36" t="s">
        <v>513</v>
      </c>
      <c r="L1366" s="36" t="str">
        <f t="shared" si="138"/>
        <v>tw-x-28-jlr-loc1</v>
      </c>
      <c r="M1366" s="36">
        <f t="shared" si="139"/>
        <v>4</v>
      </c>
      <c r="N1366" s="36">
        <v>1</v>
      </c>
      <c r="O1366" s="37">
        <v>1</v>
      </c>
      <c r="Q1366" s="48">
        <v>163</v>
      </c>
    </row>
    <row r="1367" spans="1:17" ht="16.5">
      <c r="A1367" s="45" t="s">
        <v>1751</v>
      </c>
      <c r="B1367" s="45">
        <f t="shared" si="140"/>
        <v>4302811</v>
      </c>
      <c r="C1367" s="74">
        <v>28</v>
      </c>
      <c r="D1367" s="38">
        <f t="shared" si="137"/>
        <v>43028</v>
      </c>
      <c r="E1367" s="25">
        <v>1</v>
      </c>
      <c r="F1367" s="26" t="s">
        <v>821</v>
      </c>
      <c r="G1367" s="26" t="s">
        <v>436</v>
      </c>
      <c r="H1367" s="25">
        <v>1</v>
      </c>
      <c r="I1367" s="25">
        <v>1</v>
      </c>
      <c r="J1367" s="25">
        <v>1</v>
      </c>
      <c r="K1367" s="25" t="s">
        <v>547</v>
      </c>
      <c r="L1367" s="25" t="str">
        <f t="shared" si="138"/>
        <v>tw-x-28-shl-loc1</v>
      </c>
      <c r="M1367" s="25">
        <f t="shared" si="139"/>
        <v>4</v>
      </c>
      <c r="N1367" s="25">
        <v>1</v>
      </c>
      <c r="O1367" s="39">
        <v>1</v>
      </c>
      <c r="Q1367" s="48">
        <v>164</v>
      </c>
    </row>
    <row r="1368" spans="1:17" ht="16.5">
      <c r="A1368" s="45" t="s">
        <v>1751</v>
      </c>
      <c r="B1368" s="45">
        <f t="shared" si="140"/>
        <v>4302820</v>
      </c>
      <c r="C1368" s="74">
        <v>28</v>
      </c>
      <c r="D1368" s="38">
        <f t="shared" si="137"/>
        <v>43028</v>
      </c>
      <c r="E1368" s="25">
        <v>2</v>
      </c>
      <c r="F1368" s="26" t="s">
        <v>820</v>
      </c>
      <c r="G1368" s="26" t="s">
        <v>520</v>
      </c>
      <c r="H1368" s="25">
        <v>1</v>
      </c>
      <c r="I1368" s="25">
        <v>1</v>
      </c>
      <c r="J1368" s="25">
        <v>1</v>
      </c>
      <c r="K1368" s="25" t="s">
        <v>514</v>
      </c>
      <c r="L1368" s="53" t="str">
        <f t="shared" si="138"/>
        <v>tw-x-28-jlr-loc2</v>
      </c>
      <c r="M1368" s="53">
        <f t="shared" si="139"/>
        <v>4</v>
      </c>
      <c r="N1368" s="25">
        <v>1</v>
      </c>
      <c r="O1368" s="39">
        <v>1</v>
      </c>
      <c r="Q1368" s="48">
        <v>165</v>
      </c>
    </row>
    <row r="1369" spans="1:17" ht="16.5">
      <c r="A1369" s="45" t="s">
        <v>1751</v>
      </c>
      <c r="B1369" s="45">
        <f t="shared" si="140"/>
        <v>4302821</v>
      </c>
      <c r="C1369" s="74">
        <v>28</v>
      </c>
      <c r="D1369" s="38">
        <f t="shared" si="137"/>
        <v>43028</v>
      </c>
      <c r="E1369" s="25">
        <v>2</v>
      </c>
      <c r="F1369" s="26" t="s">
        <v>821</v>
      </c>
      <c r="G1369" s="26" t="s">
        <v>540</v>
      </c>
      <c r="H1369" s="25">
        <v>1</v>
      </c>
      <c r="I1369" s="25">
        <v>1</v>
      </c>
      <c r="J1369" s="25">
        <v>1</v>
      </c>
      <c r="K1369" s="25" t="s">
        <v>552</v>
      </c>
      <c r="L1369" s="53" t="str">
        <f t="shared" si="138"/>
        <v>tw-x-28-shl-loc2</v>
      </c>
      <c r="M1369" s="53">
        <f t="shared" si="139"/>
        <v>4</v>
      </c>
      <c r="N1369" s="25">
        <v>1</v>
      </c>
      <c r="O1369" s="39">
        <v>1</v>
      </c>
      <c r="Q1369" s="48">
        <v>166</v>
      </c>
    </row>
    <row r="1370" spans="1:17" ht="16.5">
      <c r="A1370" s="45" t="s">
        <v>1751</v>
      </c>
      <c r="B1370" s="45">
        <f t="shared" si="140"/>
        <v>4302830</v>
      </c>
      <c r="C1370" s="74">
        <v>28</v>
      </c>
      <c r="D1370" s="38">
        <f t="shared" si="137"/>
        <v>43028</v>
      </c>
      <c r="E1370" s="25">
        <v>3</v>
      </c>
      <c r="F1370" s="26" t="s">
        <v>820</v>
      </c>
      <c r="G1370" s="26" t="s">
        <v>174</v>
      </c>
      <c r="H1370" s="25">
        <v>1</v>
      </c>
      <c r="I1370" s="25">
        <v>1</v>
      </c>
      <c r="J1370" s="25">
        <v>1</v>
      </c>
      <c r="K1370" s="25" t="s">
        <v>517</v>
      </c>
      <c r="L1370" s="56" t="str">
        <f t="shared" si="138"/>
        <v>tw-x-28-jlr-loc3</v>
      </c>
      <c r="M1370" s="56">
        <f t="shared" si="139"/>
        <v>4</v>
      </c>
      <c r="N1370" s="25">
        <v>1</v>
      </c>
      <c r="O1370" s="39">
        <v>1</v>
      </c>
      <c r="Q1370" s="48">
        <v>167</v>
      </c>
    </row>
    <row r="1371" spans="1:17" ht="17.25">
      <c r="A1371" s="45" t="s">
        <v>1751</v>
      </c>
      <c r="B1371" s="45">
        <f t="shared" si="140"/>
        <v>4302831</v>
      </c>
      <c r="C1371" s="74">
        <v>28</v>
      </c>
      <c r="D1371" s="40">
        <f t="shared" si="137"/>
        <v>43028</v>
      </c>
      <c r="E1371" s="41">
        <v>3</v>
      </c>
      <c r="F1371" s="42" t="s">
        <v>821</v>
      </c>
      <c r="G1371" s="42" t="s">
        <v>525</v>
      </c>
      <c r="H1371" s="41">
        <v>1</v>
      </c>
      <c r="I1371" s="41">
        <v>1</v>
      </c>
      <c r="J1371" s="41">
        <v>1</v>
      </c>
      <c r="K1371" s="41" t="s">
        <v>558</v>
      </c>
      <c r="L1371" s="42" t="str">
        <f t="shared" si="138"/>
        <v>tw-x-28-shl-loc3</v>
      </c>
      <c r="M1371" s="42">
        <f t="shared" si="139"/>
        <v>4</v>
      </c>
      <c r="N1371" s="41">
        <v>1</v>
      </c>
      <c r="O1371" s="43">
        <v>1</v>
      </c>
      <c r="Q1371" s="48">
        <v>168</v>
      </c>
    </row>
    <row r="1372" spans="1:17" ht="16.5">
      <c r="A1372" s="45" t="s">
        <v>1751</v>
      </c>
      <c r="B1372" s="45">
        <f t="shared" si="140"/>
        <v>4302910</v>
      </c>
      <c r="C1372" s="74">
        <v>29</v>
      </c>
      <c r="D1372" s="35">
        <f t="shared" si="137"/>
        <v>43029</v>
      </c>
      <c r="E1372" s="36">
        <v>1</v>
      </c>
      <c r="F1372" s="44" t="s">
        <v>820</v>
      </c>
      <c r="G1372" s="44" t="s">
        <v>175</v>
      </c>
      <c r="H1372" s="36">
        <v>1</v>
      </c>
      <c r="I1372" s="36">
        <v>1</v>
      </c>
      <c r="J1372" s="36">
        <v>1</v>
      </c>
      <c r="K1372" s="36" t="s">
        <v>511</v>
      </c>
      <c r="L1372" s="36" t="str">
        <f t="shared" si="138"/>
        <v>tw-x-29-jlr-loc1</v>
      </c>
      <c r="M1372" s="36">
        <f t="shared" si="139"/>
        <v>4</v>
      </c>
      <c r="N1372" s="36">
        <v>1</v>
      </c>
      <c r="O1372" s="37">
        <v>1</v>
      </c>
      <c r="Q1372" s="48">
        <v>169</v>
      </c>
    </row>
    <row r="1373" spans="1:17" ht="16.5">
      <c r="A1373" s="45" t="s">
        <v>1751</v>
      </c>
      <c r="B1373" s="45">
        <f t="shared" si="140"/>
        <v>4302911</v>
      </c>
      <c r="C1373" s="74">
        <v>29</v>
      </c>
      <c r="D1373" s="38">
        <f t="shared" si="137"/>
        <v>43029</v>
      </c>
      <c r="E1373" s="25">
        <v>1</v>
      </c>
      <c r="F1373" s="26" t="s">
        <v>821</v>
      </c>
      <c r="G1373" s="26" t="s">
        <v>436</v>
      </c>
      <c r="H1373" s="25">
        <v>1</v>
      </c>
      <c r="I1373" s="25">
        <v>1</v>
      </c>
      <c r="J1373" s="25">
        <v>1</v>
      </c>
      <c r="K1373" s="26" t="s">
        <v>543</v>
      </c>
      <c r="L1373" s="25" t="str">
        <f t="shared" si="138"/>
        <v>tw-x-29-shl-loc1</v>
      </c>
      <c r="M1373" s="25">
        <f t="shared" si="139"/>
        <v>4</v>
      </c>
      <c r="N1373" s="25">
        <v>1</v>
      </c>
      <c r="O1373" s="39">
        <v>1</v>
      </c>
      <c r="Q1373" s="48">
        <v>170</v>
      </c>
    </row>
    <row r="1374" spans="1:17" ht="16.5">
      <c r="A1374" s="45" t="s">
        <v>1751</v>
      </c>
      <c r="B1374" s="45">
        <f t="shared" si="140"/>
        <v>4302920</v>
      </c>
      <c r="C1374" s="74">
        <v>29</v>
      </c>
      <c r="D1374" s="38">
        <f t="shared" si="137"/>
        <v>43029</v>
      </c>
      <c r="E1374" s="25">
        <v>2</v>
      </c>
      <c r="F1374" s="26" t="s">
        <v>820</v>
      </c>
      <c r="G1374" s="26" t="s">
        <v>520</v>
      </c>
      <c r="H1374" s="25">
        <v>1</v>
      </c>
      <c r="I1374" s="25">
        <v>1</v>
      </c>
      <c r="J1374" s="25">
        <v>1</v>
      </c>
      <c r="K1374" s="25" t="s">
        <v>518</v>
      </c>
      <c r="L1374" s="53" t="str">
        <f t="shared" si="138"/>
        <v>tw-x-29-jlr-loc2</v>
      </c>
      <c r="M1374" s="53">
        <f t="shared" si="139"/>
        <v>4</v>
      </c>
      <c r="N1374" s="25">
        <v>1</v>
      </c>
      <c r="O1374" s="39">
        <v>1</v>
      </c>
      <c r="Q1374" s="48">
        <v>171</v>
      </c>
    </row>
    <row r="1375" spans="1:17" ht="16.5">
      <c r="A1375" s="45" t="s">
        <v>1751</v>
      </c>
      <c r="B1375" s="45">
        <f t="shared" si="140"/>
        <v>4302921</v>
      </c>
      <c r="C1375" s="74">
        <v>29</v>
      </c>
      <c r="D1375" s="38">
        <f t="shared" si="137"/>
        <v>43029</v>
      </c>
      <c r="E1375" s="25">
        <v>2</v>
      </c>
      <c r="F1375" s="26" t="s">
        <v>821</v>
      </c>
      <c r="G1375" s="26" t="s">
        <v>540</v>
      </c>
      <c r="H1375" s="25">
        <v>1</v>
      </c>
      <c r="I1375" s="25">
        <v>1</v>
      </c>
      <c r="J1375" s="25">
        <v>1</v>
      </c>
      <c r="K1375" s="25" t="s">
        <v>559</v>
      </c>
      <c r="L1375" s="53" t="str">
        <f t="shared" si="138"/>
        <v>tw-x-29-shl-loc2</v>
      </c>
      <c r="M1375" s="53">
        <f t="shared" si="139"/>
        <v>4</v>
      </c>
      <c r="N1375" s="25">
        <v>1</v>
      </c>
      <c r="O1375" s="39">
        <v>1</v>
      </c>
      <c r="Q1375" s="48">
        <v>172</v>
      </c>
    </row>
    <row r="1376" spans="1:17" ht="16.5">
      <c r="A1376" s="45" t="s">
        <v>1751</v>
      </c>
      <c r="B1376" s="45">
        <f t="shared" si="140"/>
        <v>4302930</v>
      </c>
      <c r="C1376" s="74">
        <v>29</v>
      </c>
      <c r="D1376" s="38">
        <f t="shared" si="137"/>
        <v>43029</v>
      </c>
      <c r="E1376" s="25">
        <v>3</v>
      </c>
      <c r="F1376" s="26" t="s">
        <v>820</v>
      </c>
      <c r="G1376" s="26" t="s">
        <v>174</v>
      </c>
      <c r="H1376" s="25">
        <v>1</v>
      </c>
      <c r="I1376" s="25">
        <v>1</v>
      </c>
      <c r="J1376" s="25">
        <v>1</v>
      </c>
      <c r="K1376" s="25" t="s">
        <v>1507</v>
      </c>
      <c r="L1376" s="56" t="str">
        <f t="shared" si="138"/>
        <v>tw-x-29-jlr-loc3</v>
      </c>
      <c r="M1376" s="56">
        <f t="shared" si="139"/>
        <v>4</v>
      </c>
      <c r="N1376" s="25">
        <v>1</v>
      </c>
      <c r="O1376" s="39">
        <v>1</v>
      </c>
      <c r="Q1376" s="48">
        <v>173</v>
      </c>
    </row>
    <row r="1377" spans="1:17" ht="17.25">
      <c r="A1377" s="45" t="s">
        <v>1751</v>
      </c>
      <c r="B1377" s="45">
        <f t="shared" si="140"/>
        <v>4302931</v>
      </c>
      <c r="C1377" s="74">
        <v>29</v>
      </c>
      <c r="D1377" s="40">
        <f t="shared" si="137"/>
        <v>43029</v>
      </c>
      <c r="E1377" s="41">
        <v>3</v>
      </c>
      <c r="F1377" s="42" t="s">
        <v>821</v>
      </c>
      <c r="G1377" s="42" t="s">
        <v>525</v>
      </c>
      <c r="H1377" s="41">
        <v>1</v>
      </c>
      <c r="I1377" s="41">
        <v>1</v>
      </c>
      <c r="J1377" s="41">
        <v>1</v>
      </c>
      <c r="K1377" s="41" t="s">
        <v>554</v>
      </c>
      <c r="L1377" s="42" t="str">
        <f t="shared" si="138"/>
        <v>tw-x-29-shl-loc3</v>
      </c>
      <c r="M1377" s="42">
        <f t="shared" si="139"/>
        <v>4</v>
      </c>
      <c r="N1377" s="41">
        <v>1</v>
      </c>
      <c r="O1377" s="43">
        <v>1</v>
      </c>
      <c r="Q1377" s="48">
        <v>174</v>
      </c>
    </row>
    <row r="1378" spans="1:17" ht="16.5">
      <c r="A1378" s="45" t="s">
        <v>1751</v>
      </c>
      <c r="B1378" s="45">
        <f t="shared" si="140"/>
        <v>4303010</v>
      </c>
      <c r="C1378" s="74">
        <v>30</v>
      </c>
      <c r="D1378" s="35">
        <f t="shared" si="137"/>
        <v>43030</v>
      </c>
      <c r="E1378" s="36">
        <v>1</v>
      </c>
      <c r="F1378" s="44" t="s">
        <v>820</v>
      </c>
      <c r="G1378" s="44" t="s">
        <v>1036</v>
      </c>
      <c r="H1378" s="36">
        <v>1</v>
      </c>
      <c r="I1378" s="36">
        <v>1</v>
      </c>
      <c r="J1378" s="36">
        <v>1</v>
      </c>
      <c r="K1378" s="44" t="s">
        <v>1506</v>
      </c>
      <c r="L1378" s="36" t="str">
        <f t="shared" si="138"/>
        <v>tw-x-30-jlr-loc1</v>
      </c>
      <c r="M1378" s="36">
        <f t="shared" si="139"/>
        <v>4</v>
      </c>
      <c r="N1378" s="36">
        <v>1</v>
      </c>
      <c r="O1378" s="37">
        <v>1</v>
      </c>
      <c r="Q1378" s="48">
        <v>175</v>
      </c>
    </row>
    <row r="1379" spans="1:17" ht="16.5">
      <c r="A1379" s="45" t="s">
        <v>1751</v>
      </c>
      <c r="B1379" s="45">
        <f t="shared" si="140"/>
        <v>4303011</v>
      </c>
      <c r="C1379" s="74">
        <v>30</v>
      </c>
      <c r="D1379" s="38">
        <f t="shared" si="137"/>
        <v>43030</v>
      </c>
      <c r="E1379" s="25">
        <v>1</v>
      </c>
      <c r="F1379" s="26" t="s">
        <v>821</v>
      </c>
      <c r="G1379" s="26" t="s">
        <v>1037</v>
      </c>
      <c r="H1379" s="25">
        <v>1</v>
      </c>
      <c r="I1379" s="25">
        <v>1</v>
      </c>
      <c r="J1379" s="25">
        <v>1</v>
      </c>
      <c r="K1379" s="26" t="s">
        <v>548</v>
      </c>
      <c r="L1379" s="25" t="str">
        <f t="shared" si="138"/>
        <v>tw-x-30-shl-loc1</v>
      </c>
      <c r="M1379" s="25">
        <f t="shared" si="139"/>
        <v>4</v>
      </c>
      <c r="N1379" s="25">
        <v>1</v>
      </c>
      <c r="O1379" s="39">
        <v>1</v>
      </c>
      <c r="Q1379" s="48">
        <v>176</v>
      </c>
    </row>
    <row r="1380" spans="1:17" ht="16.5">
      <c r="A1380" s="45" t="s">
        <v>1751</v>
      </c>
      <c r="B1380" s="45">
        <f t="shared" si="140"/>
        <v>4303020</v>
      </c>
      <c r="C1380" s="74">
        <v>30</v>
      </c>
      <c r="D1380" s="38">
        <f t="shared" si="137"/>
        <v>43030</v>
      </c>
      <c r="E1380" s="25">
        <v>2</v>
      </c>
      <c r="F1380" s="26" t="s">
        <v>820</v>
      </c>
      <c r="G1380" s="26" t="s">
        <v>1038</v>
      </c>
      <c r="H1380" s="25">
        <v>1</v>
      </c>
      <c r="I1380" s="25">
        <v>1</v>
      </c>
      <c r="J1380" s="25">
        <v>1</v>
      </c>
      <c r="K1380" s="26" t="s">
        <v>175</v>
      </c>
      <c r="L1380" s="53" t="str">
        <f t="shared" si="138"/>
        <v>tw-x-30-jlr-loc2</v>
      </c>
      <c r="M1380" s="53">
        <f t="shared" si="139"/>
        <v>4</v>
      </c>
      <c r="N1380" s="25">
        <v>1</v>
      </c>
      <c r="O1380" s="39">
        <v>1</v>
      </c>
      <c r="Q1380" s="48">
        <v>177</v>
      </c>
    </row>
    <row r="1381" spans="1:17" ht="16.5">
      <c r="A1381" s="45" t="s">
        <v>1751</v>
      </c>
      <c r="B1381" s="45">
        <f t="shared" si="140"/>
        <v>4303021</v>
      </c>
      <c r="C1381" s="74">
        <v>30</v>
      </c>
      <c r="D1381" s="38">
        <f t="shared" si="137"/>
        <v>43030</v>
      </c>
      <c r="E1381" s="25">
        <v>2</v>
      </c>
      <c r="F1381" s="26" t="s">
        <v>821</v>
      </c>
      <c r="G1381" s="26" t="s">
        <v>1039</v>
      </c>
      <c r="H1381" s="25">
        <v>1</v>
      </c>
      <c r="I1381" s="25">
        <v>1</v>
      </c>
      <c r="J1381" s="25">
        <v>1</v>
      </c>
      <c r="K1381" s="26" t="s">
        <v>550</v>
      </c>
      <c r="L1381" s="53" t="str">
        <f t="shared" si="138"/>
        <v>tw-x-30-shl-loc2</v>
      </c>
      <c r="M1381" s="53">
        <f t="shared" si="139"/>
        <v>4</v>
      </c>
      <c r="N1381" s="25">
        <v>1</v>
      </c>
      <c r="O1381" s="39">
        <v>1</v>
      </c>
      <c r="Q1381" s="48">
        <v>178</v>
      </c>
    </row>
    <row r="1382" spans="1:17" ht="16.5">
      <c r="A1382" s="45" t="s">
        <v>1751</v>
      </c>
      <c r="B1382" s="45">
        <f t="shared" si="140"/>
        <v>4303030</v>
      </c>
      <c r="C1382" s="74">
        <v>30</v>
      </c>
      <c r="D1382" s="38">
        <f t="shared" si="137"/>
        <v>43030</v>
      </c>
      <c r="E1382" s="25">
        <v>3</v>
      </c>
      <c r="F1382" s="26" t="s">
        <v>820</v>
      </c>
      <c r="G1382" s="26" t="s">
        <v>1040</v>
      </c>
      <c r="H1382" s="25">
        <v>1</v>
      </c>
      <c r="I1382" s="25">
        <v>1</v>
      </c>
      <c r="J1382" s="25">
        <v>1</v>
      </c>
      <c r="K1382" s="26" t="s">
        <v>1511</v>
      </c>
      <c r="L1382" s="56" t="str">
        <f t="shared" si="138"/>
        <v>tw-x-30-jlr-loc3</v>
      </c>
      <c r="M1382" s="56">
        <f t="shared" si="139"/>
        <v>4</v>
      </c>
      <c r="N1382" s="25">
        <v>1</v>
      </c>
      <c r="O1382" s="39">
        <v>1</v>
      </c>
      <c r="Q1382" s="48">
        <v>179</v>
      </c>
    </row>
    <row r="1383" spans="1:17" ht="17.25">
      <c r="A1383" s="45" t="s">
        <v>1751</v>
      </c>
      <c r="B1383" s="45">
        <f t="shared" si="140"/>
        <v>4303031</v>
      </c>
      <c r="C1383" s="74">
        <v>30</v>
      </c>
      <c r="D1383" s="40">
        <f t="shared" si="137"/>
        <v>43030</v>
      </c>
      <c r="E1383" s="41">
        <v>3</v>
      </c>
      <c r="F1383" s="42" t="s">
        <v>821</v>
      </c>
      <c r="G1383" s="42" t="s">
        <v>1041</v>
      </c>
      <c r="H1383" s="41">
        <v>1</v>
      </c>
      <c r="I1383" s="41">
        <v>1</v>
      </c>
      <c r="J1383" s="41">
        <v>1</v>
      </c>
      <c r="K1383" s="42" t="s">
        <v>546</v>
      </c>
      <c r="L1383" s="42" t="str">
        <f t="shared" si="138"/>
        <v>tw-x-30-shl-loc3</v>
      </c>
      <c r="M1383" s="42">
        <f t="shared" si="139"/>
        <v>4</v>
      </c>
      <c r="N1383" s="41">
        <v>1</v>
      </c>
      <c r="O1383" s="43">
        <v>1</v>
      </c>
      <c r="Q1383" s="48">
        <v>180</v>
      </c>
    </row>
    <row r="1384" spans="1:17" ht="16.5">
      <c r="A1384" s="45" t="s">
        <v>1751</v>
      </c>
      <c r="B1384" s="45">
        <f t="shared" si="140"/>
        <v>4303110</v>
      </c>
      <c r="C1384" s="74">
        <v>31</v>
      </c>
      <c r="D1384" s="35">
        <f t="shared" si="137"/>
        <v>43031</v>
      </c>
      <c r="E1384" s="36">
        <v>1</v>
      </c>
      <c r="F1384" s="44" t="s">
        <v>820</v>
      </c>
      <c r="G1384" s="44" t="s">
        <v>1036</v>
      </c>
      <c r="H1384" s="36">
        <f t="shared" si="141" ref="H1384:H1396">INDEX($AY$4:$AY$103,C1384)</f>
        <v>91</v>
      </c>
      <c r="I1384" s="36">
        <f t="shared" si="142" ref="I1384:I1396">INDEX($AZ$4:$BB$103,C1384,E1384)</f>
        <v>11</v>
      </c>
      <c r="J1384" s="36">
        <f t="shared" si="143" ref="J1384:J1396">INDEX($BC$4:$BC$103,C1384)</f>
        <v>3</v>
      </c>
      <c r="K1384" s="36" t="s">
        <v>515</v>
      </c>
      <c r="L1384" s="36" t="str">
        <f t="shared" si="138"/>
        <v>tw-x-31-jlr-loc1</v>
      </c>
      <c r="M1384" s="36">
        <f t="shared" si="139"/>
        <v>4</v>
      </c>
      <c r="N1384" s="36">
        <v>1</v>
      </c>
      <c r="O1384" s="37">
        <v>1</v>
      </c>
      <c r="Q1384" s="48">
        <v>181</v>
      </c>
    </row>
    <row r="1385" spans="1:17" ht="16.5">
      <c r="A1385" s="45" t="s">
        <v>1751</v>
      </c>
      <c r="B1385" s="45">
        <f t="shared" si="140"/>
        <v>4303111</v>
      </c>
      <c r="C1385" s="74">
        <v>31</v>
      </c>
      <c r="D1385" s="38">
        <f t="shared" si="137"/>
        <v>43031</v>
      </c>
      <c r="E1385" s="25">
        <v>1</v>
      </c>
      <c r="F1385" s="26" t="s">
        <v>821</v>
      </c>
      <c r="G1385" s="26" t="s">
        <v>1037</v>
      </c>
      <c r="H1385" s="25">
        <f t="shared" si="141"/>
        <v>91</v>
      </c>
      <c r="I1385" s="25">
        <f t="shared" si="142"/>
        <v>11</v>
      </c>
      <c r="J1385" s="25">
        <f t="shared" si="143"/>
        <v>3</v>
      </c>
      <c r="K1385" s="25" t="s">
        <v>555</v>
      </c>
      <c r="L1385" s="25" t="str">
        <f t="shared" si="138"/>
        <v>tw-x-31-shl-loc1</v>
      </c>
      <c r="M1385" s="25">
        <f t="shared" si="139"/>
        <v>4</v>
      </c>
      <c r="N1385" s="25">
        <v>1</v>
      </c>
      <c r="O1385" s="39">
        <v>1</v>
      </c>
      <c r="Q1385" s="48">
        <v>182</v>
      </c>
    </row>
    <row r="1386" spans="1:17" ht="16.5">
      <c r="A1386" s="45" t="s">
        <v>1751</v>
      </c>
      <c r="B1386" s="45">
        <f t="shared" si="140"/>
        <v>4303120</v>
      </c>
      <c r="C1386" s="74">
        <v>31</v>
      </c>
      <c r="D1386" s="38">
        <f t="shared" si="137"/>
        <v>43031</v>
      </c>
      <c r="E1386" s="25">
        <v>2</v>
      </c>
      <c r="F1386" s="26" t="s">
        <v>820</v>
      </c>
      <c r="G1386" s="26" t="s">
        <v>1038</v>
      </c>
      <c r="H1386" s="25">
        <f t="shared" si="141"/>
        <v>91</v>
      </c>
      <c r="I1386" s="25">
        <f t="shared" si="142"/>
        <v>11</v>
      </c>
      <c r="J1386" s="25">
        <f t="shared" si="143"/>
        <v>3</v>
      </c>
      <c r="K1386" s="25" t="s">
        <v>1507</v>
      </c>
      <c r="L1386" s="53" t="str">
        <f t="shared" si="138"/>
        <v>tw-x-31-jlr-loc2</v>
      </c>
      <c r="M1386" s="53">
        <f t="shared" si="139"/>
        <v>4</v>
      </c>
      <c r="N1386" s="25">
        <v>1</v>
      </c>
      <c r="O1386" s="39">
        <v>1</v>
      </c>
      <c r="Q1386" s="48">
        <v>183</v>
      </c>
    </row>
    <row r="1387" spans="1:17" ht="16.5">
      <c r="A1387" s="45" t="s">
        <v>1751</v>
      </c>
      <c r="B1387" s="45">
        <f t="shared" si="140"/>
        <v>4303121</v>
      </c>
      <c r="C1387" s="74">
        <v>31</v>
      </c>
      <c r="D1387" s="38">
        <f t="shared" si="137"/>
        <v>43031</v>
      </c>
      <c r="E1387" s="25">
        <v>2</v>
      </c>
      <c r="F1387" s="26" t="s">
        <v>821</v>
      </c>
      <c r="G1387" s="26" t="s">
        <v>1039</v>
      </c>
      <c r="H1387" s="25">
        <f t="shared" si="141"/>
        <v>91</v>
      </c>
      <c r="I1387" s="25">
        <f t="shared" si="142"/>
        <v>11</v>
      </c>
      <c r="J1387" s="25">
        <f t="shared" si="143"/>
        <v>3</v>
      </c>
      <c r="K1387" s="25" t="s">
        <v>554</v>
      </c>
      <c r="L1387" s="53" t="str">
        <f t="shared" si="138"/>
        <v>tw-x-31-shl-loc2</v>
      </c>
      <c r="M1387" s="53">
        <f t="shared" si="139"/>
        <v>4</v>
      </c>
      <c r="N1387" s="25">
        <v>1</v>
      </c>
      <c r="O1387" s="39">
        <v>1</v>
      </c>
      <c r="Q1387" s="48">
        <v>184</v>
      </c>
    </row>
    <row r="1388" spans="1:17" ht="16.5">
      <c r="A1388" s="45" t="s">
        <v>1751</v>
      </c>
      <c r="B1388" s="45">
        <f t="shared" si="140"/>
        <v>4303130</v>
      </c>
      <c r="C1388" s="74">
        <v>31</v>
      </c>
      <c r="D1388" s="38">
        <f t="shared" si="137"/>
        <v>43031</v>
      </c>
      <c r="E1388" s="25">
        <v>3</v>
      </c>
      <c r="F1388" s="26" t="s">
        <v>820</v>
      </c>
      <c r="G1388" s="26" t="s">
        <v>1040</v>
      </c>
      <c r="H1388" s="25">
        <f t="shared" si="141"/>
        <v>91</v>
      </c>
      <c r="I1388" s="25">
        <f t="shared" si="142"/>
        <v>11</v>
      </c>
      <c r="J1388" s="25">
        <f t="shared" si="143"/>
        <v>3</v>
      </c>
      <c r="K1388" s="26" t="s">
        <v>518</v>
      </c>
      <c r="L1388" s="56" t="str">
        <f t="shared" si="138"/>
        <v>tw-x-31-jlr-loc3</v>
      </c>
      <c r="M1388" s="56">
        <f t="shared" si="139"/>
        <v>4</v>
      </c>
      <c r="N1388" s="25">
        <v>1</v>
      </c>
      <c r="O1388" s="39">
        <v>1</v>
      </c>
      <c r="Q1388" s="48">
        <v>185</v>
      </c>
    </row>
    <row r="1389" spans="1:17" ht="17.25">
      <c r="A1389" s="45" t="s">
        <v>1751</v>
      </c>
      <c r="B1389" s="45">
        <f t="shared" si="140"/>
        <v>4303131</v>
      </c>
      <c r="C1389" s="74">
        <v>31</v>
      </c>
      <c r="D1389" s="40">
        <f t="shared" si="137"/>
        <v>43031</v>
      </c>
      <c r="E1389" s="41">
        <v>3</v>
      </c>
      <c r="F1389" s="42" t="s">
        <v>821</v>
      </c>
      <c r="G1389" s="42" t="s">
        <v>1041</v>
      </c>
      <c r="H1389" s="41">
        <f t="shared" si="141"/>
        <v>91</v>
      </c>
      <c r="I1389" s="41">
        <f t="shared" si="142"/>
        <v>11</v>
      </c>
      <c r="J1389" s="41">
        <f t="shared" si="143"/>
        <v>3</v>
      </c>
      <c r="K1389" s="42" t="s">
        <v>559</v>
      </c>
      <c r="L1389" s="42" t="str">
        <f t="shared" si="138"/>
        <v>tw-x-31-shl-loc3</v>
      </c>
      <c r="M1389" s="42">
        <f t="shared" si="139"/>
        <v>4</v>
      </c>
      <c r="N1389" s="41">
        <v>1</v>
      </c>
      <c r="O1389" s="43">
        <v>1</v>
      </c>
      <c r="Q1389" s="48">
        <v>186</v>
      </c>
    </row>
    <row r="1390" spans="1:17" ht="16.5">
      <c r="A1390" s="45" t="s">
        <v>1751</v>
      </c>
      <c r="B1390" s="45">
        <f t="shared" si="140"/>
        <v>4303210</v>
      </c>
      <c r="C1390" s="74">
        <v>32</v>
      </c>
      <c r="D1390" s="35">
        <f t="shared" si="137"/>
        <v>43032</v>
      </c>
      <c r="E1390" s="36">
        <v>1</v>
      </c>
      <c r="F1390" s="44" t="s">
        <v>820</v>
      </c>
      <c r="G1390" s="44" t="s">
        <v>1036</v>
      </c>
      <c r="H1390" s="36">
        <f t="shared" si="141"/>
        <v>92</v>
      </c>
      <c r="I1390" s="36">
        <f t="shared" si="142"/>
        <v>11</v>
      </c>
      <c r="J1390" s="36">
        <f t="shared" si="143"/>
        <v>3</v>
      </c>
      <c r="K1390" s="36" t="s">
        <v>519</v>
      </c>
      <c r="L1390" s="36" t="str">
        <f t="shared" si="138"/>
        <v>tw-x-32-jlr-loc1</v>
      </c>
      <c r="M1390" s="36">
        <f t="shared" si="139"/>
        <v>4</v>
      </c>
      <c r="N1390" s="36">
        <v>1</v>
      </c>
      <c r="O1390" s="37">
        <v>1</v>
      </c>
      <c r="Q1390" s="48">
        <v>187</v>
      </c>
    </row>
    <row r="1391" spans="1:17" ht="16.5">
      <c r="A1391" s="45" t="s">
        <v>1751</v>
      </c>
      <c r="B1391" s="45">
        <f t="shared" si="140"/>
        <v>4303211</v>
      </c>
      <c r="C1391" s="74">
        <v>32</v>
      </c>
      <c r="D1391" s="38">
        <f t="shared" si="137"/>
        <v>43032</v>
      </c>
      <c r="E1391" s="25">
        <v>1</v>
      </c>
      <c r="F1391" s="26" t="s">
        <v>821</v>
      </c>
      <c r="G1391" s="26" t="s">
        <v>1037</v>
      </c>
      <c r="H1391" s="25">
        <f t="shared" si="141"/>
        <v>92</v>
      </c>
      <c r="I1391" s="25">
        <f t="shared" si="142"/>
        <v>11</v>
      </c>
      <c r="J1391" s="25">
        <f t="shared" si="143"/>
        <v>3</v>
      </c>
      <c r="K1391" s="25" t="s">
        <v>560</v>
      </c>
      <c r="L1391" s="25" t="str">
        <f t="shared" si="138"/>
        <v>tw-x-32-shl-loc1</v>
      </c>
      <c r="M1391" s="25">
        <f t="shared" si="139"/>
        <v>4</v>
      </c>
      <c r="N1391" s="25">
        <v>1</v>
      </c>
      <c r="O1391" s="39">
        <v>1</v>
      </c>
      <c r="Q1391" s="48">
        <v>188</v>
      </c>
    </row>
    <row r="1392" spans="1:17" ht="16.5">
      <c r="A1392" s="45" t="s">
        <v>1751</v>
      </c>
      <c r="B1392" s="45">
        <f t="shared" si="140"/>
        <v>4303220</v>
      </c>
      <c r="C1392" s="74">
        <v>32</v>
      </c>
      <c r="D1392" s="38">
        <f t="shared" si="137"/>
        <v>43032</v>
      </c>
      <c r="E1392" s="25">
        <v>2</v>
      </c>
      <c r="F1392" s="26" t="s">
        <v>820</v>
      </c>
      <c r="G1392" s="26" t="s">
        <v>1038</v>
      </c>
      <c r="H1392" s="25">
        <f t="shared" si="141"/>
        <v>92</v>
      </c>
      <c r="I1392" s="25">
        <f t="shared" si="142"/>
        <v>11</v>
      </c>
      <c r="J1392" s="25">
        <f t="shared" si="143"/>
        <v>3</v>
      </c>
      <c r="K1392" s="25" t="s">
        <v>175</v>
      </c>
      <c r="L1392" s="53" t="str">
        <f t="shared" si="138"/>
        <v>tw-x-32-jlr-loc2</v>
      </c>
      <c r="M1392" s="53">
        <f t="shared" si="139"/>
        <v>4</v>
      </c>
      <c r="N1392" s="25">
        <v>1</v>
      </c>
      <c r="O1392" s="39">
        <v>1</v>
      </c>
      <c r="Q1392" s="48">
        <v>189</v>
      </c>
    </row>
    <row r="1393" spans="1:17" ht="16.5">
      <c r="A1393" s="45" t="s">
        <v>1751</v>
      </c>
      <c r="B1393" s="45">
        <f t="shared" si="140"/>
        <v>4303221</v>
      </c>
      <c r="C1393" s="74">
        <v>32</v>
      </c>
      <c r="D1393" s="38">
        <f t="shared" si="137"/>
        <v>43032</v>
      </c>
      <c r="E1393" s="25">
        <v>2</v>
      </c>
      <c r="F1393" s="26" t="s">
        <v>821</v>
      </c>
      <c r="G1393" s="26" t="s">
        <v>1039</v>
      </c>
      <c r="H1393" s="25">
        <f t="shared" si="141"/>
        <v>92</v>
      </c>
      <c r="I1393" s="25">
        <f t="shared" si="142"/>
        <v>11</v>
      </c>
      <c r="J1393" s="25">
        <f t="shared" si="143"/>
        <v>3</v>
      </c>
      <c r="K1393" s="25" t="s">
        <v>544</v>
      </c>
      <c r="L1393" s="53" t="str">
        <f t="shared" si="138"/>
        <v>tw-x-32-shl-loc2</v>
      </c>
      <c r="M1393" s="53">
        <f t="shared" si="139"/>
        <v>4</v>
      </c>
      <c r="N1393" s="25">
        <v>1</v>
      </c>
      <c r="O1393" s="39">
        <v>1</v>
      </c>
      <c r="Q1393" s="48">
        <v>190</v>
      </c>
    </row>
    <row r="1394" spans="1:17" ht="16.5">
      <c r="A1394" s="45" t="s">
        <v>1751</v>
      </c>
      <c r="B1394" s="45">
        <f t="shared" si="140"/>
        <v>4303230</v>
      </c>
      <c r="C1394" s="74">
        <v>32</v>
      </c>
      <c r="D1394" s="38">
        <f t="shared" si="137"/>
        <v>43032</v>
      </c>
      <c r="E1394" s="25">
        <v>3</v>
      </c>
      <c r="F1394" s="26" t="s">
        <v>820</v>
      </c>
      <c r="G1394" s="26" t="s">
        <v>1040</v>
      </c>
      <c r="H1394" s="25">
        <f t="shared" si="141"/>
        <v>92</v>
      </c>
      <c r="I1394" s="25">
        <f t="shared" si="142"/>
        <v>11</v>
      </c>
      <c r="J1394" s="25">
        <f t="shared" si="143"/>
        <v>3</v>
      </c>
      <c r="K1394" s="25" t="s">
        <v>517</v>
      </c>
      <c r="L1394" s="56" t="str">
        <f t="shared" si="138"/>
        <v>tw-x-32-jlr-loc3</v>
      </c>
      <c r="M1394" s="56">
        <f t="shared" si="139"/>
        <v>4</v>
      </c>
      <c r="N1394" s="25">
        <v>1</v>
      </c>
      <c r="O1394" s="39">
        <v>1</v>
      </c>
      <c r="Q1394" s="48">
        <v>191</v>
      </c>
    </row>
    <row r="1395" spans="1:17" ht="17.25">
      <c r="A1395" s="45" t="s">
        <v>1751</v>
      </c>
      <c r="B1395" s="45">
        <f t="shared" si="140"/>
        <v>4303231</v>
      </c>
      <c r="C1395" s="74">
        <v>32</v>
      </c>
      <c r="D1395" s="40">
        <f t="shared" si="137"/>
        <v>43032</v>
      </c>
      <c r="E1395" s="41">
        <v>3</v>
      </c>
      <c r="F1395" s="42" t="s">
        <v>821</v>
      </c>
      <c r="G1395" s="42" t="s">
        <v>1041</v>
      </c>
      <c r="H1395" s="41">
        <f t="shared" si="141"/>
        <v>92</v>
      </c>
      <c r="I1395" s="41">
        <f t="shared" si="142"/>
        <v>11</v>
      </c>
      <c r="J1395" s="41">
        <f t="shared" si="143"/>
        <v>3</v>
      </c>
      <c r="K1395" s="41" t="s">
        <v>558</v>
      </c>
      <c r="L1395" s="42" t="str">
        <f t="shared" si="138"/>
        <v>tw-x-32-shl-loc3</v>
      </c>
      <c r="M1395" s="42">
        <f t="shared" si="139"/>
        <v>4</v>
      </c>
      <c r="N1395" s="41">
        <v>1</v>
      </c>
      <c r="O1395" s="43">
        <v>1</v>
      </c>
      <c r="Q1395" s="48">
        <v>192</v>
      </c>
    </row>
    <row r="1396" spans="1:17" ht="16.5">
      <c r="A1396" s="45" t="s">
        <v>1751</v>
      </c>
      <c r="B1396" s="45">
        <f t="shared" si="140"/>
        <v>4303310</v>
      </c>
      <c r="C1396" s="74">
        <v>33</v>
      </c>
      <c r="D1396" s="35">
        <f t="shared" si="137"/>
        <v>43033</v>
      </c>
      <c r="E1396" s="36">
        <v>1</v>
      </c>
      <c r="F1396" s="44" t="s">
        <v>820</v>
      </c>
      <c r="G1396" s="44" t="s">
        <v>1036</v>
      </c>
      <c r="H1396" s="36">
        <f t="shared" si="141"/>
        <v>93</v>
      </c>
      <c r="I1396" s="36">
        <f t="shared" si="142"/>
        <v>11</v>
      </c>
      <c r="J1396" s="36">
        <f t="shared" si="143"/>
        <v>3</v>
      </c>
      <c r="K1396" s="36" t="s">
        <v>514</v>
      </c>
      <c r="L1396" s="36" t="str">
        <f t="shared" si="138"/>
        <v>tw-x-33-jlr-loc1</v>
      </c>
      <c r="M1396" s="36">
        <f t="shared" si="139"/>
        <v>4</v>
      </c>
      <c r="N1396" s="36">
        <v>1</v>
      </c>
      <c r="O1396" s="37">
        <v>1</v>
      </c>
      <c r="Q1396" s="48">
        <v>193</v>
      </c>
    </row>
    <row r="1397" spans="1:17" ht="16.5">
      <c r="A1397" s="45" t="s">
        <v>1751</v>
      </c>
      <c r="B1397" s="45">
        <f t="shared" si="140"/>
        <v>4303311</v>
      </c>
      <c r="C1397" s="74">
        <v>33</v>
      </c>
      <c r="D1397" s="38">
        <f t="shared" si="144" ref="D1397:D1460">INT((Q1397-1)/6)+43001</f>
        <v>43033</v>
      </c>
      <c r="E1397" s="25">
        <v>1</v>
      </c>
      <c r="F1397" s="26" t="s">
        <v>821</v>
      </c>
      <c r="G1397" s="26" t="s">
        <v>1037</v>
      </c>
      <c r="H1397" s="25">
        <f t="shared" si="145" ref="H1397:H1460">INDEX($AY$4:$AY$103,C1397)</f>
        <v>93</v>
      </c>
      <c r="I1397" s="25">
        <f t="shared" si="146" ref="I1397:I1460">INDEX($AZ$4:$BB$103,C1397,E1397)</f>
        <v>11</v>
      </c>
      <c r="J1397" s="25">
        <f t="shared" si="147" ref="J1397:J1460">INDEX($BC$4:$BC$103,C1397)</f>
        <v>3</v>
      </c>
      <c r="K1397" s="25" t="s">
        <v>542</v>
      </c>
      <c r="L1397" s="25" t="str">
        <f t="shared" si="148" ref="L1397:L1460">A1397&amp;"-"&amp;C1397&amp;"-"&amp;F1397&amp;"-loc"&amp;E1397</f>
        <v>tw-x-33-shl-loc1</v>
      </c>
      <c r="M1397" s="25">
        <f t="shared" si="149" ref="M1397:M1460">INDEX($BD$4:$BD$103,C1397)</f>
        <v>4</v>
      </c>
      <c r="N1397" s="25">
        <v>1</v>
      </c>
      <c r="O1397" s="39">
        <v>1</v>
      </c>
      <c r="Q1397" s="48">
        <v>194</v>
      </c>
    </row>
    <row r="1398" spans="1:17" ht="16.5">
      <c r="A1398" s="45" t="s">
        <v>1751</v>
      </c>
      <c r="B1398" s="45">
        <f t="shared" si="140"/>
        <v>4303320</v>
      </c>
      <c r="C1398" s="74">
        <v>33</v>
      </c>
      <c r="D1398" s="38">
        <f t="shared" si="144"/>
        <v>43033</v>
      </c>
      <c r="E1398" s="25">
        <v>2</v>
      </c>
      <c r="F1398" s="26" t="s">
        <v>820</v>
      </c>
      <c r="G1398" s="26" t="s">
        <v>1038</v>
      </c>
      <c r="H1398" s="25">
        <f t="shared" si="145"/>
        <v>93</v>
      </c>
      <c r="I1398" s="25">
        <f t="shared" si="146"/>
        <v>11</v>
      </c>
      <c r="J1398" s="25">
        <f t="shared" si="147"/>
        <v>3</v>
      </c>
      <c r="K1398" s="25" t="s">
        <v>513</v>
      </c>
      <c r="L1398" s="53" t="str">
        <f t="shared" si="148"/>
        <v>tw-x-33-jlr-loc2</v>
      </c>
      <c r="M1398" s="53">
        <f t="shared" si="149"/>
        <v>4</v>
      </c>
      <c r="N1398" s="25">
        <v>1</v>
      </c>
      <c r="O1398" s="39">
        <v>1</v>
      </c>
      <c r="Q1398" s="48">
        <v>195</v>
      </c>
    </row>
    <row r="1399" spans="1:17" ht="16.5">
      <c r="A1399" s="45" t="s">
        <v>1751</v>
      </c>
      <c r="B1399" s="45">
        <f t="shared" si="140"/>
        <v>4303321</v>
      </c>
      <c r="C1399" s="74">
        <v>33</v>
      </c>
      <c r="D1399" s="38">
        <f t="shared" si="144"/>
        <v>43033</v>
      </c>
      <c r="E1399" s="25">
        <v>2</v>
      </c>
      <c r="F1399" s="26" t="s">
        <v>821</v>
      </c>
      <c r="G1399" s="26" t="s">
        <v>1039</v>
      </c>
      <c r="H1399" s="25">
        <f t="shared" si="145"/>
        <v>93</v>
      </c>
      <c r="I1399" s="25">
        <f t="shared" si="146"/>
        <v>11</v>
      </c>
      <c r="J1399" s="25">
        <f t="shared" si="147"/>
        <v>3</v>
      </c>
      <c r="K1399" s="25" t="s">
        <v>547</v>
      </c>
      <c r="L1399" s="53" t="str">
        <f t="shared" si="148"/>
        <v>tw-x-33-shl-loc2</v>
      </c>
      <c r="M1399" s="53">
        <f t="shared" si="149"/>
        <v>4</v>
      </c>
      <c r="N1399" s="25">
        <v>1</v>
      </c>
      <c r="O1399" s="39">
        <v>1</v>
      </c>
      <c r="Q1399" s="48">
        <v>196</v>
      </c>
    </row>
    <row r="1400" spans="1:17" ht="16.5">
      <c r="A1400" s="45" t="s">
        <v>1751</v>
      </c>
      <c r="B1400" s="45">
        <f t="shared" si="140"/>
        <v>4303330</v>
      </c>
      <c r="C1400" s="74">
        <v>33</v>
      </c>
      <c r="D1400" s="38">
        <f t="shared" si="144"/>
        <v>43033</v>
      </c>
      <c r="E1400" s="25">
        <v>3</v>
      </c>
      <c r="F1400" s="26" t="s">
        <v>820</v>
      </c>
      <c r="G1400" s="26" t="s">
        <v>1040</v>
      </c>
      <c r="H1400" s="25">
        <f t="shared" si="145"/>
        <v>93</v>
      </c>
      <c r="I1400" s="25">
        <f t="shared" si="146"/>
        <v>11</v>
      </c>
      <c r="J1400" s="25">
        <f t="shared" si="147"/>
        <v>3</v>
      </c>
      <c r="K1400" s="25" t="s">
        <v>175</v>
      </c>
      <c r="L1400" s="56" t="str">
        <f t="shared" si="148"/>
        <v>tw-x-33-jlr-loc3</v>
      </c>
      <c r="M1400" s="56">
        <f t="shared" si="149"/>
        <v>4</v>
      </c>
      <c r="N1400" s="25">
        <v>1</v>
      </c>
      <c r="O1400" s="39">
        <v>1</v>
      </c>
      <c r="Q1400" s="48">
        <v>197</v>
      </c>
    </row>
    <row r="1401" spans="1:17" ht="17.25">
      <c r="A1401" s="45" t="s">
        <v>1751</v>
      </c>
      <c r="B1401" s="45">
        <f t="shared" si="140"/>
        <v>4303331</v>
      </c>
      <c r="C1401" s="74">
        <v>33</v>
      </c>
      <c r="D1401" s="40">
        <f t="shared" si="144"/>
        <v>43033</v>
      </c>
      <c r="E1401" s="41">
        <v>3</v>
      </c>
      <c r="F1401" s="42" t="s">
        <v>821</v>
      </c>
      <c r="G1401" s="42" t="s">
        <v>1041</v>
      </c>
      <c r="H1401" s="41">
        <f t="shared" si="145"/>
        <v>93</v>
      </c>
      <c r="I1401" s="41">
        <f t="shared" si="146"/>
        <v>11</v>
      </c>
      <c r="J1401" s="41">
        <f t="shared" si="147"/>
        <v>3</v>
      </c>
      <c r="K1401" s="41" t="s">
        <v>551</v>
      </c>
      <c r="L1401" s="42" t="str">
        <f t="shared" si="148"/>
        <v>tw-x-33-shl-loc3</v>
      </c>
      <c r="M1401" s="42">
        <f t="shared" si="149"/>
        <v>4</v>
      </c>
      <c r="N1401" s="41">
        <v>1</v>
      </c>
      <c r="O1401" s="43">
        <v>1</v>
      </c>
      <c r="Q1401" s="48">
        <v>198</v>
      </c>
    </row>
    <row r="1402" spans="1:17" ht="16.5">
      <c r="A1402" s="45" t="s">
        <v>1751</v>
      </c>
      <c r="B1402" s="45">
        <f t="shared" si="140"/>
        <v>4303410</v>
      </c>
      <c r="C1402" s="74">
        <v>34</v>
      </c>
      <c r="D1402" s="35">
        <f t="shared" si="144"/>
        <v>43034</v>
      </c>
      <c r="E1402" s="36">
        <v>1</v>
      </c>
      <c r="F1402" s="44" t="s">
        <v>820</v>
      </c>
      <c r="G1402" s="44" t="s">
        <v>1036</v>
      </c>
      <c r="H1402" s="36">
        <f t="shared" si="145"/>
        <v>94</v>
      </c>
      <c r="I1402" s="36">
        <f t="shared" si="146"/>
        <v>11</v>
      </c>
      <c r="J1402" s="36">
        <f t="shared" si="147"/>
        <v>3</v>
      </c>
      <c r="K1402" s="36" t="s">
        <v>518</v>
      </c>
      <c r="L1402" s="36" t="str">
        <f t="shared" si="148"/>
        <v>tw-x-34-jlr-loc1</v>
      </c>
      <c r="M1402" s="36">
        <f t="shared" si="149"/>
        <v>4</v>
      </c>
      <c r="N1402" s="36">
        <v>1</v>
      </c>
      <c r="O1402" s="37">
        <v>1</v>
      </c>
      <c r="Q1402" s="48">
        <v>199</v>
      </c>
    </row>
    <row r="1403" spans="1:17" ht="16.5">
      <c r="A1403" s="45" t="s">
        <v>1751</v>
      </c>
      <c r="B1403" s="45">
        <f t="shared" si="140"/>
        <v>4303411</v>
      </c>
      <c r="C1403" s="74">
        <v>34</v>
      </c>
      <c r="D1403" s="38">
        <f t="shared" si="144"/>
        <v>43034</v>
      </c>
      <c r="E1403" s="25">
        <v>1</v>
      </c>
      <c r="F1403" s="26" t="s">
        <v>821</v>
      </c>
      <c r="G1403" s="26" t="s">
        <v>1037</v>
      </c>
      <c r="H1403" s="25">
        <f t="shared" si="145"/>
        <v>94</v>
      </c>
      <c r="I1403" s="25">
        <f t="shared" si="146"/>
        <v>11</v>
      </c>
      <c r="J1403" s="25">
        <f t="shared" si="147"/>
        <v>3</v>
      </c>
      <c r="K1403" s="25" t="s">
        <v>559</v>
      </c>
      <c r="L1403" s="25" t="str">
        <f t="shared" si="148"/>
        <v>tw-x-34-shl-loc1</v>
      </c>
      <c r="M1403" s="25">
        <f t="shared" si="149"/>
        <v>4</v>
      </c>
      <c r="N1403" s="25">
        <v>1</v>
      </c>
      <c r="O1403" s="39">
        <v>1</v>
      </c>
      <c r="Q1403" s="48">
        <v>200</v>
      </c>
    </row>
    <row r="1404" spans="1:17" ht="16.5">
      <c r="A1404" s="45" t="s">
        <v>1751</v>
      </c>
      <c r="B1404" s="45">
        <f t="shared" si="140"/>
        <v>4303420</v>
      </c>
      <c r="C1404" s="74">
        <v>34</v>
      </c>
      <c r="D1404" s="38">
        <f t="shared" si="144"/>
        <v>43034</v>
      </c>
      <c r="E1404" s="25">
        <v>2</v>
      </c>
      <c r="F1404" s="26" t="s">
        <v>820</v>
      </c>
      <c r="G1404" s="26" t="s">
        <v>1038</v>
      </c>
      <c r="H1404" s="25">
        <f t="shared" si="145"/>
        <v>94</v>
      </c>
      <c r="I1404" s="25">
        <f t="shared" si="146"/>
        <v>11</v>
      </c>
      <c r="J1404" s="25">
        <f t="shared" si="147"/>
        <v>3</v>
      </c>
      <c r="K1404" s="25" t="s">
        <v>1507</v>
      </c>
      <c r="L1404" s="53" t="str">
        <f t="shared" si="148"/>
        <v>tw-x-34-jlr-loc2</v>
      </c>
      <c r="M1404" s="53">
        <f t="shared" si="149"/>
        <v>4</v>
      </c>
      <c r="N1404" s="25">
        <v>1</v>
      </c>
      <c r="O1404" s="39">
        <v>1</v>
      </c>
      <c r="Q1404" s="48">
        <v>201</v>
      </c>
    </row>
    <row r="1405" spans="1:17" ht="16.5">
      <c r="A1405" s="45" t="s">
        <v>1751</v>
      </c>
      <c r="B1405" s="45">
        <f t="shared" si="140"/>
        <v>4303421</v>
      </c>
      <c r="C1405" s="74">
        <v>34</v>
      </c>
      <c r="D1405" s="38">
        <f t="shared" si="144"/>
        <v>43034</v>
      </c>
      <c r="E1405" s="25">
        <v>2</v>
      </c>
      <c r="F1405" s="26" t="s">
        <v>821</v>
      </c>
      <c r="G1405" s="26" t="s">
        <v>1039</v>
      </c>
      <c r="H1405" s="25">
        <f t="shared" si="145"/>
        <v>94</v>
      </c>
      <c r="I1405" s="25">
        <f t="shared" si="146"/>
        <v>11</v>
      </c>
      <c r="J1405" s="25">
        <f t="shared" si="147"/>
        <v>3</v>
      </c>
      <c r="K1405" s="25" t="s">
        <v>554</v>
      </c>
      <c r="L1405" s="53" t="str">
        <f t="shared" si="148"/>
        <v>tw-x-34-shl-loc2</v>
      </c>
      <c r="M1405" s="53">
        <f t="shared" si="149"/>
        <v>4</v>
      </c>
      <c r="N1405" s="25">
        <v>1</v>
      </c>
      <c r="O1405" s="39">
        <v>1</v>
      </c>
      <c r="Q1405" s="48">
        <v>202</v>
      </c>
    </row>
    <row r="1406" spans="1:17" ht="16.5">
      <c r="A1406" s="45" t="s">
        <v>1751</v>
      </c>
      <c r="B1406" s="45">
        <f t="shared" si="140"/>
        <v>4303430</v>
      </c>
      <c r="C1406" s="74">
        <v>34</v>
      </c>
      <c r="D1406" s="38">
        <f t="shared" si="144"/>
        <v>43034</v>
      </c>
      <c r="E1406" s="25">
        <v>3</v>
      </c>
      <c r="F1406" s="26" t="s">
        <v>820</v>
      </c>
      <c r="G1406" s="26" t="s">
        <v>1040</v>
      </c>
      <c r="H1406" s="25">
        <f t="shared" si="145"/>
        <v>94</v>
      </c>
      <c r="I1406" s="25">
        <f t="shared" si="146"/>
        <v>11</v>
      </c>
      <c r="J1406" s="25">
        <f t="shared" si="147"/>
        <v>3</v>
      </c>
      <c r="K1406" s="25" t="s">
        <v>519</v>
      </c>
      <c r="L1406" s="56" t="str">
        <f t="shared" si="148"/>
        <v>tw-x-34-jlr-loc3</v>
      </c>
      <c r="M1406" s="56">
        <f t="shared" si="149"/>
        <v>4</v>
      </c>
      <c r="N1406" s="25">
        <v>1</v>
      </c>
      <c r="O1406" s="39">
        <v>1</v>
      </c>
      <c r="Q1406" s="48">
        <v>203</v>
      </c>
    </row>
    <row r="1407" spans="1:17" ht="17.25">
      <c r="A1407" s="45" t="s">
        <v>1751</v>
      </c>
      <c r="B1407" s="45">
        <f t="shared" si="140"/>
        <v>4303431</v>
      </c>
      <c r="C1407" s="74">
        <v>34</v>
      </c>
      <c r="D1407" s="40">
        <f t="shared" si="144"/>
        <v>43034</v>
      </c>
      <c r="E1407" s="41">
        <v>3</v>
      </c>
      <c r="F1407" s="42" t="s">
        <v>821</v>
      </c>
      <c r="G1407" s="42" t="s">
        <v>1041</v>
      </c>
      <c r="H1407" s="41">
        <f t="shared" si="145"/>
        <v>94</v>
      </c>
      <c r="I1407" s="41">
        <f t="shared" si="146"/>
        <v>11</v>
      </c>
      <c r="J1407" s="41">
        <f t="shared" si="147"/>
        <v>3</v>
      </c>
      <c r="K1407" s="41" t="s">
        <v>560</v>
      </c>
      <c r="L1407" s="42" t="str">
        <f t="shared" si="148"/>
        <v>tw-x-34-shl-loc3</v>
      </c>
      <c r="M1407" s="42">
        <f t="shared" si="149"/>
        <v>4</v>
      </c>
      <c r="N1407" s="41">
        <v>1</v>
      </c>
      <c r="O1407" s="43">
        <v>1</v>
      </c>
      <c r="Q1407" s="48">
        <v>204</v>
      </c>
    </row>
    <row r="1408" spans="1:17" ht="16.5">
      <c r="A1408" s="45" t="s">
        <v>1751</v>
      </c>
      <c r="B1408" s="45">
        <f t="shared" si="140"/>
        <v>4303510</v>
      </c>
      <c r="C1408" s="74">
        <v>35</v>
      </c>
      <c r="D1408" s="35">
        <f t="shared" si="144"/>
        <v>43035</v>
      </c>
      <c r="E1408" s="36">
        <v>1</v>
      </c>
      <c r="F1408" s="44" t="s">
        <v>820</v>
      </c>
      <c r="G1408" s="44" t="s">
        <v>1036</v>
      </c>
      <c r="H1408" s="36">
        <f t="shared" si="145"/>
        <v>95</v>
      </c>
      <c r="I1408" s="36">
        <f t="shared" si="146"/>
        <v>12</v>
      </c>
      <c r="J1408" s="36">
        <f t="shared" si="147"/>
        <v>3</v>
      </c>
      <c r="K1408" s="36" t="s">
        <v>511</v>
      </c>
      <c r="L1408" s="36" t="str">
        <f t="shared" si="148"/>
        <v>tw-x-35-jlr-loc1</v>
      </c>
      <c r="M1408" s="36">
        <f t="shared" si="149"/>
        <v>4</v>
      </c>
      <c r="N1408" s="36">
        <v>1</v>
      </c>
      <c r="O1408" s="37">
        <v>1</v>
      </c>
      <c r="Q1408" s="48">
        <v>205</v>
      </c>
    </row>
    <row r="1409" spans="1:17" ht="16.5">
      <c r="A1409" s="45" t="s">
        <v>1751</v>
      </c>
      <c r="B1409" s="45">
        <f t="shared" si="140"/>
        <v>4303511</v>
      </c>
      <c r="C1409" s="74">
        <v>35</v>
      </c>
      <c r="D1409" s="38">
        <f t="shared" si="144"/>
        <v>43035</v>
      </c>
      <c r="E1409" s="25">
        <v>1</v>
      </c>
      <c r="F1409" s="26" t="s">
        <v>821</v>
      </c>
      <c r="G1409" s="26" t="s">
        <v>1037</v>
      </c>
      <c r="H1409" s="25">
        <f t="shared" si="145"/>
        <v>95</v>
      </c>
      <c r="I1409" s="25">
        <f t="shared" si="146"/>
        <v>12</v>
      </c>
      <c r="J1409" s="25">
        <f t="shared" si="147"/>
        <v>3</v>
      </c>
      <c r="K1409" s="25" t="s">
        <v>543</v>
      </c>
      <c r="L1409" s="25" t="str">
        <f t="shared" si="148"/>
        <v>tw-x-35-shl-loc1</v>
      </c>
      <c r="M1409" s="25">
        <f t="shared" si="149"/>
        <v>4</v>
      </c>
      <c r="N1409" s="25">
        <v>1</v>
      </c>
      <c r="O1409" s="39">
        <v>1</v>
      </c>
      <c r="Q1409" s="48">
        <v>206</v>
      </c>
    </row>
    <row r="1410" spans="1:17" ht="16.5">
      <c r="A1410" s="45" t="s">
        <v>1751</v>
      </c>
      <c r="B1410" s="45">
        <f t="shared" si="140"/>
        <v>4303520</v>
      </c>
      <c r="C1410" s="74">
        <v>35</v>
      </c>
      <c r="D1410" s="38">
        <f t="shared" si="144"/>
        <v>43035</v>
      </c>
      <c r="E1410" s="25">
        <v>2</v>
      </c>
      <c r="F1410" s="26" t="s">
        <v>820</v>
      </c>
      <c r="G1410" s="26" t="s">
        <v>1038</v>
      </c>
      <c r="H1410" s="25">
        <f t="shared" si="145"/>
        <v>95</v>
      </c>
      <c r="I1410" s="25">
        <f t="shared" si="146"/>
        <v>11</v>
      </c>
      <c r="J1410" s="25">
        <f t="shared" si="147"/>
        <v>3</v>
      </c>
      <c r="K1410" s="25" t="s">
        <v>1511</v>
      </c>
      <c r="L1410" s="53" t="str">
        <f t="shared" si="148"/>
        <v>tw-x-35-jlr-loc2</v>
      </c>
      <c r="M1410" s="53">
        <f t="shared" si="149"/>
        <v>4</v>
      </c>
      <c r="N1410" s="25">
        <v>1</v>
      </c>
      <c r="O1410" s="39">
        <v>1</v>
      </c>
      <c r="Q1410" s="48">
        <v>207</v>
      </c>
    </row>
    <row r="1411" spans="1:17" ht="16.5">
      <c r="A1411" s="45" t="s">
        <v>1751</v>
      </c>
      <c r="B1411" s="45">
        <f t="shared" si="140"/>
        <v>4303521</v>
      </c>
      <c r="C1411" s="74">
        <v>35</v>
      </c>
      <c r="D1411" s="38">
        <f t="shared" si="144"/>
        <v>43035</v>
      </c>
      <c r="E1411" s="25">
        <v>2</v>
      </c>
      <c r="F1411" s="26" t="s">
        <v>821</v>
      </c>
      <c r="G1411" s="26" t="s">
        <v>1039</v>
      </c>
      <c r="H1411" s="25">
        <f t="shared" si="145"/>
        <v>95</v>
      </c>
      <c r="I1411" s="25">
        <f t="shared" si="146"/>
        <v>11</v>
      </c>
      <c r="J1411" s="25">
        <f t="shared" si="147"/>
        <v>3</v>
      </c>
      <c r="K1411" s="25" t="s">
        <v>546</v>
      </c>
      <c r="L1411" s="53" t="str">
        <f t="shared" si="148"/>
        <v>tw-x-35-shl-loc2</v>
      </c>
      <c r="M1411" s="53">
        <f t="shared" si="149"/>
        <v>4</v>
      </c>
      <c r="N1411" s="25">
        <v>1</v>
      </c>
      <c r="O1411" s="39">
        <v>1</v>
      </c>
      <c r="Q1411" s="48">
        <v>208</v>
      </c>
    </row>
    <row r="1412" spans="1:17" ht="16.5">
      <c r="A1412" s="45" t="s">
        <v>1751</v>
      </c>
      <c r="B1412" s="45">
        <f t="shared" si="140"/>
        <v>4303530</v>
      </c>
      <c r="C1412" s="74">
        <v>35</v>
      </c>
      <c r="D1412" s="38">
        <f t="shared" si="144"/>
        <v>43035</v>
      </c>
      <c r="E1412" s="25">
        <v>3</v>
      </c>
      <c r="F1412" s="26" t="s">
        <v>820</v>
      </c>
      <c r="G1412" s="26" t="s">
        <v>1040</v>
      </c>
      <c r="H1412" s="25">
        <f t="shared" si="145"/>
        <v>95</v>
      </c>
      <c r="I1412" s="25">
        <f t="shared" si="146"/>
        <v>11</v>
      </c>
      <c r="J1412" s="25">
        <f t="shared" si="147"/>
        <v>3</v>
      </c>
      <c r="K1412" s="25" t="s">
        <v>520</v>
      </c>
      <c r="L1412" s="56" t="str">
        <f t="shared" si="148"/>
        <v>tw-x-35-jlr-loc3</v>
      </c>
      <c r="M1412" s="56">
        <f t="shared" si="149"/>
        <v>4</v>
      </c>
      <c r="N1412" s="25">
        <v>1</v>
      </c>
      <c r="O1412" s="39">
        <v>1</v>
      </c>
      <c r="Q1412" s="48">
        <v>209</v>
      </c>
    </row>
    <row r="1413" spans="1:17" ht="17.25">
      <c r="A1413" s="45" t="s">
        <v>1751</v>
      </c>
      <c r="B1413" s="45">
        <f t="shared" si="150" ref="B1413:B1476">D1413*100+E1413*10+IF(F1413="jlr",0,1)</f>
        <v>4303531</v>
      </c>
      <c r="C1413" s="74">
        <v>35</v>
      </c>
      <c r="D1413" s="40">
        <f t="shared" si="144"/>
        <v>43035</v>
      </c>
      <c r="E1413" s="41">
        <v>3</v>
      </c>
      <c r="F1413" s="42" t="s">
        <v>821</v>
      </c>
      <c r="G1413" s="42" t="s">
        <v>1041</v>
      </c>
      <c r="H1413" s="41">
        <f t="shared" si="145"/>
        <v>95</v>
      </c>
      <c r="I1413" s="41">
        <f t="shared" si="146"/>
        <v>11</v>
      </c>
      <c r="J1413" s="41">
        <f t="shared" si="147"/>
        <v>3</v>
      </c>
      <c r="K1413" s="41" t="s">
        <v>561</v>
      </c>
      <c r="L1413" s="42" t="str">
        <f t="shared" si="148"/>
        <v>tw-x-35-shl-loc3</v>
      </c>
      <c r="M1413" s="42">
        <f t="shared" si="149"/>
        <v>4</v>
      </c>
      <c r="N1413" s="41">
        <v>1</v>
      </c>
      <c r="O1413" s="43">
        <v>1</v>
      </c>
      <c r="Q1413" s="48">
        <v>210</v>
      </c>
    </row>
    <row r="1414" spans="1:17" ht="16.5">
      <c r="A1414" s="45" t="s">
        <v>1751</v>
      </c>
      <c r="B1414" s="45">
        <f t="shared" si="150"/>
        <v>4303610</v>
      </c>
      <c r="C1414" s="74">
        <v>36</v>
      </c>
      <c r="D1414" s="35">
        <f t="shared" si="144"/>
        <v>43036</v>
      </c>
      <c r="E1414" s="36">
        <v>1</v>
      </c>
      <c r="F1414" s="44" t="s">
        <v>820</v>
      </c>
      <c r="G1414" s="44" t="s">
        <v>1036</v>
      </c>
      <c r="H1414" s="36">
        <f t="shared" si="145"/>
        <v>95</v>
      </c>
      <c r="I1414" s="36">
        <f t="shared" si="146"/>
        <v>12</v>
      </c>
      <c r="J1414" s="36">
        <f t="shared" si="147"/>
        <v>3</v>
      </c>
      <c r="K1414" s="36" t="s">
        <v>518</v>
      </c>
      <c r="L1414" s="36" t="str">
        <f t="shared" si="148"/>
        <v>tw-x-36-jlr-loc1</v>
      </c>
      <c r="M1414" s="36">
        <f t="shared" si="149"/>
        <v>4</v>
      </c>
      <c r="N1414" s="36">
        <v>1</v>
      </c>
      <c r="O1414" s="37">
        <v>1</v>
      </c>
      <c r="Q1414" s="48">
        <v>211</v>
      </c>
    </row>
    <row r="1415" spans="1:17" ht="16.5">
      <c r="A1415" s="45" t="s">
        <v>1751</v>
      </c>
      <c r="B1415" s="45">
        <f t="shared" si="150"/>
        <v>4303611</v>
      </c>
      <c r="C1415" s="74">
        <v>36</v>
      </c>
      <c r="D1415" s="38">
        <f t="shared" si="144"/>
        <v>43036</v>
      </c>
      <c r="E1415" s="25">
        <v>1</v>
      </c>
      <c r="F1415" s="26" t="s">
        <v>821</v>
      </c>
      <c r="G1415" s="26" t="s">
        <v>1037</v>
      </c>
      <c r="H1415" s="25">
        <f t="shared" si="145"/>
        <v>95</v>
      </c>
      <c r="I1415" s="25">
        <f t="shared" si="146"/>
        <v>12</v>
      </c>
      <c r="J1415" s="25">
        <f t="shared" si="147"/>
        <v>3</v>
      </c>
      <c r="K1415" s="25" t="s">
        <v>559</v>
      </c>
      <c r="L1415" s="25" t="str">
        <f t="shared" si="148"/>
        <v>tw-x-36-shl-loc1</v>
      </c>
      <c r="M1415" s="25">
        <f t="shared" si="149"/>
        <v>4</v>
      </c>
      <c r="N1415" s="25">
        <v>1</v>
      </c>
      <c r="O1415" s="39">
        <v>1</v>
      </c>
      <c r="Q1415" s="48">
        <v>212</v>
      </c>
    </row>
    <row r="1416" spans="1:17" ht="16.5">
      <c r="A1416" s="45" t="s">
        <v>1751</v>
      </c>
      <c r="B1416" s="45">
        <f t="shared" si="150"/>
        <v>4303620</v>
      </c>
      <c r="C1416" s="74">
        <v>36</v>
      </c>
      <c r="D1416" s="38">
        <f t="shared" si="144"/>
        <v>43036</v>
      </c>
      <c r="E1416" s="25">
        <v>2</v>
      </c>
      <c r="F1416" s="26" t="s">
        <v>820</v>
      </c>
      <c r="G1416" s="26" t="s">
        <v>1038</v>
      </c>
      <c r="H1416" s="25">
        <f t="shared" si="145"/>
        <v>95</v>
      </c>
      <c r="I1416" s="25">
        <f t="shared" si="146"/>
        <v>12</v>
      </c>
      <c r="J1416" s="25">
        <f t="shared" si="147"/>
        <v>3</v>
      </c>
      <c r="K1416" s="25" t="s">
        <v>1507</v>
      </c>
      <c r="L1416" s="53" t="str">
        <f t="shared" si="148"/>
        <v>tw-x-36-jlr-loc2</v>
      </c>
      <c r="M1416" s="53">
        <f t="shared" si="149"/>
        <v>4</v>
      </c>
      <c r="N1416" s="25">
        <v>1</v>
      </c>
      <c r="O1416" s="39">
        <v>1</v>
      </c>
      <c r="Q1416" s="48">
        <v>213</v>
      </c>
    </row>
    <row r="1417" spans="1:17" ht="16.5">
      <c r="A1417" s="45" t="s">
        <v>1751</v>
      </c>
      <c r="B1417" s="45">
        <f t="shared" si="150"/>
        <v>4303621</v>
      </c>
      <c r="C1417" s="74">
        <v>36</v>
      </c>
      <c r="D1417" s="38">
        <f t="shared" si="144"/>
        <v>43036</v>
      </c>
      <c r="E1417" s="25">
        <v>2</v>
      </c>
      <c r="F1417" s="26" t="s">
        <v>821</v>
      </c>
      <c r="G1417" s="26" t="s">
        <v>1039</v>
      </c>
      <c r="H1417" s="25">
        <f t="shared" si="145"/>
        <v>95</v>
      </c>
      <c r="I1417" s="25">
        <f t="shared" si="146"/>
        <v>12</v>
      </c>
      <c r="J1417" s="25">
        <f t="shared" si="147"/>
        <v>3</v>
      </c>
      <c r="K1417" s="25" t="s">
        <v>554</v>
      </c>
      <c r="L1417" s="53" t="str">
        <f t="shared" si="148"/>
        <v>tw-x-36-shl-loc2</v>
      </c>
      <c r="M1417" s="53">
        <f t="shared" si="149"/>
        <v>4</v>
      </c>
      <c r="N1417" s="25">
        <v>1</v>
      </c>
      <c r="O1417" s="39">
        <v>1</v>
      </c>
      <c r="Q1417" s="48">
        <v>214</v>
      </c>
    </row>
    <row r="1418" spans="1:17" ht="16.5">
      <c r="A1418" s="45" t="s">
        <v>1751</v>
      </c>
      <c r="B1418" s="45">
        <f t="shared" si="150"/>
        <v>4303630</v>
      </c>
      <c r="C1418" s="74">
        <v>36</v>
      </c>
      <c r="D1418" s="38">
        <f t="shared" si="144"/>
        <v>43036</v>
      </c>
      <c r="E1418" s="25">
        <v>3</v>
      </c>
      <c r="F1418" s="26" t="s">
        <v>820</v>
      </c>
      <c r="G1418" s="26" t="s">
        <v>1040</v>
      </c>
      <c r="H1418" s="25">
        <f t="shared" si="145"/>
        <v>95</v>
      </c>
      <c r="I1418" s="25">
        <f t="shared" si="146"/>
        <v>11</v>
      </c>
      <c r="J1418" s="25">
        <f t="shared" si="147"/>
        <v>3</v>
      </c>
      <c r="K1418" s="25" t="s">
        <v>515</v>
      </c>
      <c r="L1418" s="56" t="str">
        <f t="shared" si="148"/>
        <v>tw-x-36-jlr-loc3</v>
      </c>
      <c r="M1418" s="56">
        <f t="shared" si="149"/>
        <v>4</v>
      </c>
      <c r="N1418" s="25">
        <v>1</v>
      </c>
      <c r="O1418" s="39">
        <v>1</v>
      </c>
      <c r="Q1418" s="48">
        <v>215</v>
      </c>
    </row>
    <row r="1419" spans="1:17" ht="17.25">
      <c r="A1419" s="45" t="s">
        <v>1751</v>
      </c>
      <c r="B1419" s="45">
        <f t="shared" si="150"/>
        <v>4303631</v>
      </c>
      <c r="C1419" s="74">
        <v>36</v>
      </c>
      <c r="D1419" s="40">
        <f t="shared" si="144"/>
        <v>43036</v>
      </c>
      <c r="E1419" s="41">
        <v>3</v>
      </c>
      <c r="F1419" s="42" t="s">
        <v>821</v>
      </c>
      <c r="G1419" s="42" t="s">
        <v>1041</v>
      </c>
      <c r="H1419" s="41">
        <f t="shared" si="145"/>
        <v>95</v>
      </c>
      <c r="I1419" s="41">
        <f t="shared" si="146"/>
        <v>11</v>
      </c>
      <c r="J1419" s="41">
        <f t="shared" si="147"/>
        <v>3</v>
      </c>
      <c r="K1419" s="41" t="s">
        <v>555</v>
      </c>
      <c r="L1419" s="42" t="str">
        <f t="shared" si="148"/>
        <v>tw-x-36-shl-loc3</v>
      </c>
      <c r="M1419" s="42">
        <f t="shared" si="149"/>
        <v>4</v>
      </c>
      <c r="N1419" s="41">
        <v>1</v>
      </c>
      <c r="O1419" s="43">
        <v>1</v>
      </c>
      <c r="Q1419" s="48">
        <v>216</v>
      </c>
    </row>
    <row r="1420" spans="1:17" ht="16.5">
      <c r="A1420" s="45" t="s">
        <v>1751</v>
      </c>
      <c r="B1420" s="45">
        <f t="shared" si="150"/>
        <v>4303710</v>
      </c>
      <c r="C1420" s="74">
        <v>37</v>
      </c>
      <c r="D1420" s="35">
        <f t="shared" si="144"/>
        <v>43037</v>
      </c>
      <c r="E1420" s="36">
        <v>1</v>
      </c>
      <c r="F1420" s="44" t="s">
        <v>820</v>
      </c>
      <c r="G1420" s="44" t="s">
        <v>1036</v>
      </c>
      <c r="H1420" s="36">
        <f t="shared" si="145"/>
        <v>95</v>
      </c>
      <c r="I1420" s="36">
        <f t="shared" si="146"/>
        <v>12</v>
      </c>
      <c r="J1420" s="36">
        <f t="shared" si="147"/>
        <v>3</v>
      </c>
      <c r="K1420" s="36" t="s">
        <v>521</v>
      </c>
      <c r="L1420" s="36" t="str">
        <f t="shared" si="148"/>
        <v>tw-x-37-jlr-loc1</v>
      </c>
      <c r="M1420" s="36">
        <f t="shared" si="149"/>
        <v>4</v>
      </c>
      <c r="N1420" s="36">
        <v>1</v>
      </c>
      <c r="O1420" s="37">
        <v>1</v>
      </c>
      <c r="Q1420" s="48">
        <v>217</v>
      </c>
    </row>
    <row r="1421" spans="1:17" ht="16.5">
      <c r="A1421" s="45" t="s">
        <v>1751</v>
      </c>
      <c r="B1421" s="45">
        <f t="shared" si="150"/>
        <v>4303711</v>
      </c>
      <c r="C1421" s="74">
        <v>37</v>
      </c>
      <c r="D1421" s="38">
        <f t="shared" si="144"/>
        <v>43037</v>
      </c>
      <c r="E1421" s="25">
        <v>1</v>
      </c>
      <c r="F1421" s="26" t="s">
        <v>821</v>
      </c>
      <c r="G1421" s="26" t="s">
        <v>1037</v>
      </c>
      <c r="H1421" s="25">
        <f t="shared" si="145"/>
        <v>95</v>
      </c>
      <c r="I1421" s="25">
        <f t="shared" si="146"/>
        <v>12</v>
      </c>
      <c r="J1421" s="25">
        <f t="shared" si="147"/>
        <v>3</v>
      </c>
      <c r="K1421" s="25" t="s">
        <v>562</v>
      </c>
      <c r="L1421" s="25" t="str">
        <f t="shared" si="148"/>
        <v>tw-x-37-shl-loc1</v>
      </c>
      <c r="M1421" s="25">
        <f t="shared" si="149"/>
        <v>4</v>
      </c>
      <c r="N1421" s="25">
        <v>1</v>
      </c>
      <c r="O1421" s="39">
        <v>1</v>
      </c>
      <c r="Q1421" s="48">
        <v>218</v>
      </c>
    </row>
    <row r="1422" spans="1:17" ht="16.5">
      <c r="A1422" s="45" t="s">
        <v>1751</v>
      </c>
      <c r="B1422" s="45">
        <f t="shared" si="150"/>
        <v>4303720</v>
      </c>
      <c r="C1422" s="74">
        <v>37</v>
      </c>
      <c r="D1422" s="38">
        <f t="shared" si="144"/>
        <v>43037</v>
      </c>
      <c r="E1422" s="25">
        <v>2</v>
      </c>
      <c r="F1422" s="26" t="s">
        <v>820</v>
      </c>
      <c r="G1422" s="26" t="s">
        <v>1038</v>
      </c>
      <c r="H1422" s="25">
        <f t="shared" si="145"/>
        <v>95</v>
      </c>
      <c r="I1422" s="25">
        <f t="shared" si="146"/>
        <v>12</v>
      </c>
      <c r="J1422" s="25">
        <f t="shared" si="147"/>
        <v>3</v>
      </c>
      <c r="K1422" s="25" t="s">
        <v>511</v>
      </c>
      <c r="L1422" s="53" t="str">
        <f t="shared" si="148"/>
        <v>tw-x-37-jlr-loc2</v>
      </c>
      <c r="M1422" s="53">
        <f t="shared" si="149"/>
        <v>4</v>
      </c>
      <c r="N1422" s="25">
        <v>1</v>
      </c>
      <c r="O1422" s="39">
        <v>1</v>
      </c>
      <c r="Q1422" s="48">
        <v>219</v>
      </c>
    </row>
    <row r="1423" spans="1:17" ht="16.5">
      <c r="A1423" s="45" t="s">
        <v>1751</v>
      </c>
      <c r="B1423" s="45">
        <f t="shared" si="150"/>
        <v>4303721</v>
      </c>
      <c r="C1423" s="74">
        <v>37</v>
      </c>
      <c r="D1423" s="38">
        <f t="shared" si="144"/>
        <v>43037</v>
      </c>
      <c r="E1423" s="25">
        <v>2</v>
      </c>
      <c r="F1423" s="26" t="s">
        <v>821</v>
      </c>
      <c r="G1423" s="26" t="s">
        <v>1039</v>
      </c>
      <c r="H1423" s="25">
        <f t="shared" si="145"/>
        <v>95</v>
      </c>
      <c r="I1423" s="25">
        <f t="shared" si="146"/>
        <v>12</v>
      </c>
      <c r="J1423" s="25">
        <f t="shared" si="147"/>
        <v>3</v>
      </c>
      <c r="K1423" s="25" t="s">
        <v>550</v>
      </c>
      <c r="L1423" s="53" t="str">
        <f t="shared" si="148"/>
        <v>tw-x-37-shl-loc2</v>
      </c>
      <c r="M1423" s="53">
        <f t="shared" si="149"/>
        <v>4</v>
      </c>
      <c r="N1423" s="25">
        <v>1</v>
      </c>
      <c r="O1423" s="39">
        <v>1</v>
      </c>
      <c r="Q1423" s="48">
        <v>220</v>
      </c>
    </row>
    <row r="1424" spans="1:17" ht="16.5">
      <c r="A1424" s="45" t="s">
        <v>1751</v>
      </c>
      <c r="B1424" s="45">
        <f t="shared" si="150"/>
        <v>4303730</v>
      </c>
      <c r="C1424" s="74">
        <v>37</v>
      </c>
      <c r="D1424" s="38">
        <f t="shared" si="144"/>
        <v>43037</v>
      </c>
      <c r="E1424" s="25">
        <v>3</v>
      </c>
      <c r="F1424" s="26" t="s">
        <v>820</v>
      </c>
      <c r="G1424" s="26" t="s">
        <v>1040</v>
      </c>
      <c r="H1424" s="25">
        <f t="shared" si="145"/>
        <v>95</v>
      </c>
      <c r="I1424" s="25">
        <f t="shared" si="146"/>
        <v>12</v>
      </c>
      <c r="J1424" s="25">
        <f t="shared" si="147"/>
        <v>3</v>
      </c>
      <c r="K1424" s="25" t="s">
        <v>517</v>
      </c>
      <c r="L1424" s="56" t="str">
        <f t="shared" si="148"/>
        <v>tw-x-37-jlr-loc3</v>
      </c>
      <c r="M1424" s="56">
        <f t="shared" si="149"/>
        <v>4</v>
      </c>
      <c r="N1424" s="25">
        <v>1</v>
      </c>
      <c r="O1424" s="39">
        <v>1</v>
      </c>
      <c r="Q1424" s="48">
        <v>221</v>
      </c>
    </row>
    <row r="1425" spans="1:17" ht="17.25">
      <c r="A1425" s="45" t="s">
        <v>1751</v>
      </c>
      <c r="B1425" s="45">
        <f t="shared" si="150"/>
        <v>4303731</v>
      </c>
      <c r="C1425" s="74">
        <v>37</v>
      </c>
      <c r="D1425" s="40">
        <f t="shared" si="144"/>
        <v>43037</v>
      </c>
      <c r="E1425" s="41">
        <v>3</v>
      </c>
      <c r="F1425" s="42" t="s">
        <v>821</v>
      </c>
      <c r="G1425" s="42" t="s">
        <v>1041</v>
      </c>
      <c r="H1425" s="41">
        <f t="shared" si="145"/>
        <v>95</v>
      </c>
      <c r="I1425" s="41">
        <f t="shared" si="146"/>
        <v>12</v>
      </c>
      <c r="J1425" s="41">
        <f t="shared" si="147"/>
        <v>3</v>
      </c>
      <c r="K1425" s="41" t="s">
        <v>558</v>
      </c>
      <c r="L1425" s="42" t="str">
        <f t="shared" si="148"/>
        <v>tw-x-37-shl-loc3</v>
      </c>
      <c r="M1425" s="42">
        <f t="shared" si="149"/>
        <v>4</v>
      </c>
      <c r="N1425" s="41">
        <v>1</v>
      </c>
      <c r="O1425" s="43">
        <v>1</v>
      </c>
      <c r="Q1425" s="48">
        <v>222</v>
      </c>
    </row>
    <row r="1426" spans="1:17" ht="16.5">
      <c r="A1426" s="45" t="s">
        <v>1751</v>
      </c>
      <c r="B1426" s="45">
        <f t="shared" si="150"/>
        <v>4303810</v>
      </c>
      <c r="C1426" s="74">
        <v>38</v>
      </c>
      <c r="D1426" s="35">
        <f t="shared" si="144"/>
        <v>43038</v>
      </c>
      <c r="E1426" s="36">
        <v>1</v>
      </c>
      <c r="F1426" s="44" t="s">
        <v>820</v>
      </c>
      <c r="G1426" s="44" t="s">
        <v>1036</v>
      </c>
      <c r="H1426" s="36">
        <f t="shared" si="145"/>
        <v>96</v>
      </c>
      <c r="I1426" s="36">
        <f t="shared" si="146"/>
        <v>12</v>
      </c>
      <c r="J1426" s="36">
        <f t="shared" si="147"/>
        <v>3</v>
      </c>
      <c r="K1426" s="44" t="s">
        <v>1506</v>
      </c>
      <c r="L1426" s="36" t="str">
        <f t="shared" si="148"/>
        <v>tw-x-38-jlr-loc1</v>
      </c>
      <c r="M1426" s="36">
        <f t="shared" si="149"/>
        <v>4</v>
      </c>
      <c r="N1426" s="36">
        <v>1</v>
      </c>
      <c r="O1426" s="37">
        <v>1</v>
      </c>
      <c r="Q1426" s="48">
        <v>223</v>
      </c>
    </row>
    <row r="1427" spans="1:17" ht="16.5">
      <c r="A1427" s="45" t="s">
        <v>1751</v>
      </c>
      <c r="B1427" s="45">
        <f t="shared" si="150"/>
        <v>4303811</v>
      </c>
      <c r="C1427" s="74">
        <v>38</v>
      </c>
      <c r="D1427" s="38">
        <f t="shared" si="144"/>
        <v>43038</v>
      </c>
      <c r="E1427" s="25">
        <v>1</v>
      </c>
      <c r="F1427" s="26" t="s">
        <v>821</v>
      </c>
      <c r="G1427" s="26" t="s">
        <v>1037</v>
      </c>
      <c r="H1427" s="25">
        <f t="shared" si="145"/>
        <v>96</v>
      </c>
      <c r="I1427" s="25">
        <f t="shared" si="146"/>
        <v>12</v>
      </c>
      <c r="J1427" s="25">
        <f t="shared" si="147"/>
        <v>3</v>
      </c>
      <c r="K1427" s="26" t="s">
        <v>548</v>
      </c>
      <c r="L1427" s="25" t="str">
        <f t="shared" si="148"/>
        <v>tw-x-38-shl-loc1</v>
      </c>
      <c r="M1427" s="25">
        <f t="shared" si="149"/>
        <v>4</v>
      </c>
      <c r="N1427" s="25">
        <v>1</v>
      </c>
      <c r="O1427" s="39">
        <v>1</v>
      </c>
      <c r="Q1427" s="48">
        <v>224</v>
      </c>
    </row>
    <row r="1428" spans="1:17" ht="16.5">
      <c r="A1428" s="45" t="s">
        <v>1751</v>
      </c>
      <c r="B1428" s="45">
        <f t="shared" si="150"/>
        <v>4303820</v>
      </c>
      <c r="C1428" s="74">
        <v>38</v>
      </c>
      <c r="D1428" s="38">
        <f t="shared" si="144"/>
        <v>43038</v>
      </c>
      <c r="E1428" s="25">
        <v>2</v>
      </c>
      <c r="F1428" s="26" t="s">
        <v>820</v>
      </c>
      <c r="G1428" s="26" t="s">
        <v>1038</v>
      </c>
      <c r="H1428" s="25">
        <f t="shared" si="145"/>
        <v>96</v>
      </c>
      <c r="I1428" s="25">
        <f t="shared" si="146"/>
        <v>12</v>
      </c>
      <c r="J1428" s="25">
        <f t="shared" si="147"/>
        <v>3</v>
      </c>
      <c r="K1428" s="26" t="s">
        <v>1511</v>
      </c>
      <c r="L1428" s="53" t="str">
        <f t="shared" si="148"/>
        <v>tw-x-38-jlr-loc2</v>
      </c>
      <c r="M1428" s="53">
        <f t="shared" si="149"/>
        <v>4</v>
      </c>
      <c r="N1428" s="25">
        <v>1</v>
      </c>
      <c r="O1428" s="39">
        <v>1</v>
      </c>
      <c r="Q1428" s="48">
        <v>225</v>
      </c>
    </row>
    <row r="1429" spans="1:17" ht="16.5">
      <c r="A1429" s="45" t="s">
        <v>1751</v>
      </c>
      <c r="B1429" s="45">
        <f t="shared" si="150"/>
        <v>4303821</v>
      </c>
      <c r="C1429" s="74">
        <v>38</v>
      </c>
      <c r="D1429" s="38">
        <f t="shared" si="144"/>
        <v>43038</v>
      </c>
      <c r="E1429" s="25">
        <v>2</v>
      </c>
      <c r="F1429" s="26" t="s">
        <v>821</v>
      </c>
      <c r="G1429" s="26" t="s">
        <v>1039</v>
      </c>
      <c r="H1429" s="25">
        <f t="shared" si="145"/>
        <v>96</v>
      </c>
      <c r="I1429" s="25">
        <f t="shared" si="146"/>
        <v>12</v>
      </c>
      <c r="J1429" s="25">
        <f t="shared" si="147"/>
        <v>3</v>
      </c>
      <c r="K1429" s="25" t="s">
        <v>546</v>
      </c>
      <c r="L1429" s="53" t="str">
        <f t="shared" si="148"/>
        <v>tw-x-38-shl-loc2</v>
      </c>
      <c r="M1429" s="53">
        <f t="shared" si="149"/>
        <v>4</v>
      </c>
      <c r="N1429" s="25">
        <v>1</v>
      </c>
      <c r="O1429" s="39">
        <v>1</v>
      </c>
      <c r="Q1429" s="48">
        <v>226</v>
      </c>
    </row>
    <row r="1430" spans="1:17" ht="16.5">
      <c r="A1430" s="45" t="s">
        <v>1751</v>
      </c>
      <c r="B1430" s="45">
        <f t="shared" si="150"/>
        <v>4303830</v>
      </c>
      <c r="C1430" s="74">
        <v>38</v>
      </c>
      <c r="D1430" s="38">
        <f t="shared" si="144"/>
        <v>43038</v>
      </c>
      <c r="E1430" s="25">
        <v>3</v>
      </c>
      <c r="F1430" s="26" t="s">
        <v>820</v>
      </c>
      <c r="G1430" s="26" t="s">
        <v>1040</v>
      </c>
      <c r="H1430" s="25">
        <f t="shared" si="145"/>
        <v>96</v>
      </c>
      <c r="I1430" s="25">
        <f t="shared" si="146"/>
        <v>12</v>
      </c>
      <c r="J1430" s="25">
        <f t="shared" si="147"/>
        <v>3</v>
      </c>
      <c r="K1430" s="26" t="s">
        <v>518</v>
      </c>
      <c r="L1430" s="56" t="str">
        <f t="shared" si="148"/>
        <v>tw-x-38-jlr-loc3</v>
      </c>
      <c r="M1430" s="56">
        <f t="shared" si="149"/>
        <v>4</v>
      </c>
      <c r="N1430" s="25">
        <v>1</v>
      </c>
      <c r="O1430" s="39">
        <v>1</v>
      </c>
      <c r="Q1430" s="48">
        <v>227</v>
      </c>
    </row>
    <row r="1431" spans="1:17" ht="17.25">
      <c r="A1431" s="45" t="s">
        <v>1751</v>
      </c>
      <c r="B1431" s="45">
        <f t="shared" si="150"/>
        <v>4303831</v>
      </c>
      <c r="C1431" s="74">
        <v>38</v>
      </c>
      <c r="D1431" s="40">
        <f t="shared" si="144"/>
        <v>43038</v>
      </c>
      <c r="E1431" s="41">
        <v>3</v>
      </c>
      <c r="F1431" s="42" t="s">
        <v>821</v>
      </c>
      <c r="G1431" s="42" t="s">
        <v>1041</v>
      </c>
      <c r="H1431" s="41">
        <f t="shared" si="145"/>
        <v>96</v>
      </c>
      <c r="I1431" s="41">
        <f t="shared" si="146"/>
        <v>12</v>
      </c>
      <c r="J1431" s="41">
        <f t="shared" si="147"/>
        <v>3</v>
      </c>
      <c r="K1431" s="42" t="s">
        <v>559</v>
      </c>
      <c r="L1431" s="42" t="str">
        <f t="shared" si="148"/>
        <v>tw-x-38-shl-loc3</v>
      </c>
      <c r="M1431" s="42">
        <f t="shared" si="149"/>
        <v>4</v>
      </c>
      <c r="N1431" s="41">
        <v>1</v>
      </c>
      <c r="O1431" s="43">
        <v>1</v>
      </c>
      <c r="Q1431" s="48">
        <v>228</v>
      </c>
    </row>
    <row r="1432" spans="1:17" ht="16.5">
      <c r="A1432" s="45" t="s">
        <v>1751</v>
      </c>
      <c r="B1432" s="45">
        <f t="shared" si="150"/>
        <v>4303910</v>
      </c>
      <c r="C1432" s="74">
        <v>39</v>
      </c>
      <c r="D1432" s="35">
        <f t="shared" si="144"/>
        <v>43039</v>
      </c>
      <c r="E1432" s="36">
        <v>1</v>
      </c>
      <c r="F1432" s="44" t="s">
        <v>820</v>
      </c>
      <c r="G1432" s="44" t="s">
        <v>1036</v>
      </c>
      <c r="H1432" s="36">
        <f t="shared" si="145"/>
        <v>97</v>
      </c>
      <c r="I1432" s="36">
        <f t="shared" si="146"/>
        <v>12</v>
      </c>
      <c r="J1432" s="36">
        <f t="shared" si="147"/>
        <v>3</v>
      </c>
      <c r="K1432" s="36" t="s">
        <v>515</v>
      </c>
      <c r="L1432" s="36" t="str">
        <f t="shared" si="148"/>
        <v>tw-x-39-jlr-loc1</v>
      </c>
      <c r="M1432" s="36">
        <f t="shared" si="149"/>
        <v>4</v>
      </c>
      <c r="N1432" s="36">
        <v>1</v>
      </c>
      <c r="O1432" s="37">
        <v>1</v>
      </c>
      <c r="Q1432" s="48">
        <v>229</v>
      </c>
    </row>
    <row r="1433" spans="1:17" ht="16.5">
      <c r="A1433" s="45" t="s">
        <v>1751</v>
      </c>
      <c r="B1433" s="45">
        <f t="shared" si="150"/>
        <v>4303911</v>
      </c>
      <c r="C1433" s="74">
        <v>39</v>
      </c>
      <c r="D1433" s="38">
        <f t="shared" si="144"/>
        <v>43039</v>
      </c>
      <c r="E1433" s="25">
        <v>1</v>
      </c>
      <c r="F1433" s="26" t="s">
        <v>821</v>
      </c>
      <c r="G1433" s="26" t="s">
        <v>1037</v>
      </c>
      <c r="H1433" s="25">
        <f t="shared" si="145"/>
        <v>97</v>
      </c>
      <c r="I1433" s="25">
        <f t="shared" si="146"/>
        <v>12</v>
      </c>
      <c r="J1433" s="25">
        <f t="shared" si="147"/>
        <v>3</v>
      </c>
      <c r="K1433" s="25" t="s">
        <v>555</v>
      </c>
      <c r="L1433" s="25" t="str">
        <f t="shared" si="148"/>
        <v>tw-x-39-shl-loc1</v>
      </c>
      <c r="M1433" s="25">
        <f t="shared" si="149"/>
        <v>4</v>
      </c>
      <c r="N1433" s="25">
        <v>1</v>
      </c>
      <c r="O1433" s="39">
        <v>1</v>
      </c>
      <c r="Q1433" s="48">
        <v>230</v>
      </c>
    </row>
    <row r="1434" spans="1:17" ht="16.5">
      <c r="A1434" s="45" t="s">
        <v>1751</v>
      </c>
      <c r="B1434" s="45">
        <f t="shared" si="150"/>
        <v>4303920</v>
      </c>
      <c r="C1434" s="74">
        <v>39</v>
      </c>
      <c r="D1434" s="38">
        <f t="shared" si="144"/>
        <v>43039</v>
      </c>
      <c r="E1434" s="25">
        <v>2</v>
      </c>
      <c r="F1434" s="26" t="s">
        <v>820</v>
      </c>
      <c r="G1434" s="26" t="s">
        <v>1038</v>
      </c>
      <c r="H1434" s="25">
        <f t="shared" si="145"/>
        <v>97</v>
      </c>
      <c r="I1434" s="25">
        <f t="shared" si="146"/>
        <v>12</v>
      </c>
      <c r="J1434" s="25">
        <f t="shared" si="147"/>
        <v>3</v>
      </c>
      <c r="K1434" s="25" t="s">
        <v>1507</v>
      </c>
      <c r="L1434" s="53" t="str">
        <f t="shared" si="148"/>
        <v>tw-x-39-jlr-loc2</v>
      </c>
      <c r="M1434" s="53">
        <f t="shared" si="149"/>
        <v>4</v>
      </c>
      <c r="N1434" s="25">
        <v>1</v>
      </c>
      <c r="O1434" s="39">
        <v>1</v>
      </c>
      <c r="Q1434" s="48">
        <v>231</v>
      </c>
    </row>
    <row r="1435" spans="1:17" ht="16.5">
      <c r="A1435" s="45" t="s">
        <v>1751</v>
      </c>
      <c r="B1435" s="45">
        <f t="shared" si="150"/>
        <v>4303921</v>
      </c>
      <c r="C1435" s="74">
        <v>39</v>
      </c>
      <c r="D1435" s="38">
        <f t="shared" si="144"/>
        <v>43039</v>
      </c>
      <c r="E1435" s="25">
        <v>2</v>
      </c>
      <c r="F1435" s="26" t="s">
        <v>821</v>
      </c>
      <c r="G1435" s="26" t="s">
        <v>1039</v>
      </c>
      <c r="H1435" s="25">
        <f t="shared" si="145"/>
        <v>97</v>
      </c>
      <c r="I1435" s="25">
        <f t="shared" si="146"/>
        <v>12</v>
      </c>
      <c r="J1435" s="25">
        <f t="shared" si="147"/>
        <v>3</v>
      </c>
      <c r="K1435" s="25" t="s">
        <v>554</v>
      </c>
      <c r="L1435" s="53" t="str">
        <f t="shared" si="148"/>
        <v>tw-x-39-shl-loc2</v>
      </c>
      <c r="M1435" s="53">
        <f t="shared" si="149"/>
        <v>4</v>
      </c>
      <c r="N1435" s="25">
        <v>1</v>
      </c>
      <c r="O1435" s="39">
        <v>1</v>
      </c>
      <c r="Q1435" s="48">
        <v>232</v>
      </c>
    </row>
    <row r="1436" spans="1:17" ht="16.5">
      <c r="A1436" s="45" t="s">
        <v>1751</v>
      </c>
      <c r="B1436" s="45">
        <f t="shared" si="150"/>
        <v>4303930</v>
      </c>
      <c r="C1436" s="74">
        <v>39</v>
      </c>
      <c r="D1436" s="38">
        <f t="shared" si="144"/>
        <v>43039</v>
      </c>
      <c r="E1436" s="25">
        <v>3</v>
      </c>
      <c r="F1436" s="26" t="s">
        <v>820</v>
      </c>
      <c r="G1436" s="26" t="s">
        <v>1040</v>
      </c>
      <c r="H1436" s="25">
        <f t="shared" si="145"/>
        <v>97</v>
      </c>
      <c r="I1436" s="25">
        <f t="shared" si="146"/>
        <v>12</v>
      </c>
      <c r="J1436" s="25">
        <f t="shared" si="147"/>
        <v>3</v>
      </c>
      <c r="K1436" s="25" t="s">
        <v>518</v>
      </c>
      <c r="L1436" s="56" t="str">
        <f t="shared" si="148"/>
        <v>tw-x-39-jlr-loc3</v>
      </c>
      <c r="M1436" s="56">
        <f t="shared" si="149"/>
        <v>4</v>
      </c>
      <c r="N1436" s="25">
        <v>1</v>
      </c>
      <c r="O1436" s="39">
        <v>1</v>
      </c>
      <c r="Q1436" s="48">
        <v>233</v>
      </c>
    </row>
    <row r="1437" spans="1:17" ht="17.25">
      <c r="A1437" s="45" t="s">
        <v>1751</v>
      </c>
      <c r="B1437" s="45">
        <f t="shared" si="150"/>
        <v>4303931</v>
      </c>
      <c r="C1437" s="74">
        <v>39</v>
      </c>
      <c r="D1437" s="40">
        <f t="shared" si="144"/>
        <v>43039</v>
      </c>
      <c r="E1437" s="41">
        <v>3</v>
      </c>
      <c r="F1437" s="42" t="s">
        <v>821</v>
      </c>
      <c r="G1437" s="42" t="s">
        <v>1041</v>
      </c>
      <c r="H1437" s="41">
        <f t="shared" si="145"/>
        <v>97</v>
      </c>
      <c r="I1437" s="41">
        <f t="shared" si="146"/>
        <v>12</v>
      </c>
      <c r="J1437" s="41">
        <f t="shared" si="147"/>
        <v>3</v>
      </c>
      <c r="K1437" s="41" t="s">
        <v>559</v>
      </c>
      <c r="L1437" s="42" t="str">
        <f t="shared" si="148"/>
        <v>tw-x-39-shl-loc3</v>
      </c>
      <c r="M1437" s="42">
        <f t="shared" si="149"/>
        <v>4</v>
      </c>
      <c r="N1437" s="41">
        <v>1</v>
      </c>
      <c r="O1437" s="43">
        <v>1</v>
      </c>
      <c r="Q1437" s="48">
        <v>234</v>
      </c>
    </row>
    <row r="1438" spans="1:17" ht="16.5">
      <c r="A1438" s="45" t="s">
        <v>1751</v>
      </c>
      <c r="B1438" s="45">
        <f t="shared" si="150"/>
        <v>4304010</v>
      </c>
      <c r="C1438" s="74">
        <v>40</v>
      </c>
      <c r="D1438" s="35">
        <f t="shared" si="144"/>
        <v>43040</v>
      </c>
      <c r="E1438" s="36">
        <v>1</v>
      </c>
      <c r="F1438" s="44" t="s">
        <v>820</v>
      </c>
      <c r="G1438" s="44" t="s">
        <v>1036</v>
      </c>
      <c r="H1438" s="36">
        <f t="shared" si="145"/>
        <v>98</v>
      </c>
      <c r="I1438" s="36">
        <f t="shared" si="146"/>
        <v>12</v>
      </c>
      <c r="J1438" s="36">
        <f t="shared" si="147"/>
        <v>3</v>
      </c>
      <c r="K1438" s="36" t="s">
        <v>519</v>
      </c>
      <c r="L1438" s="36" t="str">
        <f t="shared" si="148"/>
        <v>tw-x-40-jlr-loc1</v>
      </c>
      <c r="M1438" s="36">
        <f t="shared" si="149"/>
        <v>5</v>
      </c>
      <c r="N1438" s="36">
        <v>1</v>
      </c>
      <c r="O1438" s="37">
        <v>1</v>
      </c>
      <c r="Q1438" s="48">
        <v>235</v>
      </c>
    </row>
    <row r="1439" spans="1:17" ht="16.5">
      <c r="A1439" s="45" t="s">
        <v>1751</v>
      </c>
      <c r="B1439" s="45">
        <f t="shared" si="150"/>
        <v>4304011</v>
      </c>
      <c r="C1439" s="74">
        <v>40</v>
      </c>
      <c r="D1439" s="38">
        <f t="shared" si="144"/>
        <v>43040</v>
      </c>
      <c r="E1439" s="25">
        <v>1</v>
      </c>
      <c r="F1439" s="26" t="s">
        <v>821</v>
      </c>
      <c r="G1439" s="26" t="s">
        <v>1037</v>
      </c>
      <c r="H1439" s="25">
        <f t="shared" si="145"/>
        <v>98</v>
      </c>
      <c r="I1439" s="25">
        <f t="shared" si="146"/>
        <v>12</v>
      </c>
      <c r="J1439" s="25">
        <f t="shared" si="147"/>
        <v>3</v>
      </c>
      <c r="K1439" s="25" t="s">
        <v>560</v>
      </c>
      <c r="L1439" s="25" t="str">
        <f t="shared" si="148"/>
        <v>tw-x-40-shl-loc1</v>
      </c>
      <c r="M1439" s="25">
        <f t="shared" si="149"/>
        <v>5</v>
      </c>
      <c r="N1439" s="25">
        <v>1</v>
      </c>
      <c r="O1439" s="39">
        <v>1</v>
      </c>
      <c r="Q1439" s="48">
        <v>236</v>
      </c>
    </row>
    <row r="1440" spans="1:17" ht="16.5">
      <c r="A1440" s="45" t="s">
        <v>1751</v>
      </c>
      <c r="B1440" s="45">
        <f t="shared" si="150"/>
        <v>4304020</v>
      </c>
      <c r="C1440" s="74">
        <v>40</v>
      </c>
      <c r="D1440" s="38">
        <f t="shared" si="144"/>
        <v>43040</v>
      </c>
      <c r="E1440" s="25">
        <v>2</v>
      </c>
      <c r="F1440" s="26" t="s">
        <v>820</v>
      </c>
      <c r="G1440" s="26" t="s">
        <v>1038</v>
      </c>
      <c r="H1440" s="25">
        <f t="shared" si="145"/>
        <v>98</v>
      </c>
      <c r="I1440" s="25">
        <f t="shared" si="146"/>
        <v>12</v>
      </c>
      <c r="J1440" s="25">
        <f t="shared" si="147"/>
        <v>3</v>
      </c>
      <c r="K1440" s="25" t="s">
        <v>175</v>
      </c>
      <c r="L1440" s="53" t="str">
        <f t="shared" si="148"/>
        <v>tw-x-40-jlr-loc2</v>
      </c>
      <c r="M1440" s="53">
        <f t="shared" si="149"/>
        <v>5</v>
      </c>
      <c r="N1440" s="25">
        <v>1</v>
      </c>
      <c r="O1440" s="39">
        <v>1</v>
      </c>
      <c r="Q1440" s="48">
        <v>237</v>
      </c>
    </row>
    <row r="1441" spans="1:17" ht="16.5">
      <c r="A1441" s="45" t="s">
        <v>1751</v>
      </c>
      <c r="B1441" s="45">
        <f t="shared" si="150"/>
        <v>4304021</v>
      </c>
      <c r="C1441" s="74">
        <v>40</v>
      </c>
      <c r="D1441" s="38">
        <f t="shared" si="144"/>
        <v>43040</v>
      </c>
      <c r="E1441" s="25">
        <v>2</v>
      </c>
      <c r="F1441" s="26" t="s">
        <v>821</v>
      </c>
      <c r="G1441" s="26" t="s">
        <v>1039</v>
      </c>
      <c r="H1441" s="25">
        <f t="shared" si="145"/>
        <v>98</v>
      </c>
      <c r="I1441" s="25">
        <f t="shared" si="146"/>
        <v>12</v>
      </c>
      <c r="J1441" s="25">
        <f t="shared" si="147"/>
        <v>3</v>
      </c>
      <c r="K1441" s="25" t="s">
        <v>544</v>
      </c>
      <c r="L1441" s="53" t="str">
        <f t="shared" si="148"/>
        <v>tw-x-40-shl-loc2</v>
      </c>
      <c r="M1441" s="53">
        <f t="shared" si="149"/>
        <v>5</v>
      </c>
      <c r="N1441" s="25">
        <v>1</v>
      </c>
      <c r="O1441" s="39">
        <v>1</v>
      </c>
      <c r="Q1441" s="48">
        <v>238</v>
      </c>
    </row>
    <row r="1442" spans="1:17" ht="16.5">
      <c r="A1442" s="45" t="s">
        <v>1751</v>
      </c>
      <c r="B1442" s="45">
        <f t="shared" si="150"/>
        <v>4304030</v>
      </c>
      <c r="C1442" s="74">
        <v>40</v>
      </c>
      <c r="D1442" s="38">
        <f t="shared" si="144"/>
        <v>43040</v>
      </c>
      <c r="E1442" s="25">
        <v>3</v>
      </c>
      <c r="F1442" s="26" t="s">
        <v>820</v>
      </c>
      <c r="G1442" s="26" t="s">
        <v>1040</v>
      </c>
      <c r="H1442" s="25">
        <f t="shared" si="145"/>
        <v>98</v>
      </c>
      <c r="I1442" s="25">
        <f t="shared" si="146"/>
        <v>12</v>
      </c>
      <c r="J1442" s="25">
        <f t="shared" si="147"/>
        <v>3</v>
      </c>
      <c r="K1442" s="25" t="s">
        <v>517</v>
      </c>
      <c r="L1442" s="56" t="str">
        <f t="shared" si="148"/>
        <v>tw-x-40-jlr-loc3</v>
      </c>
      <c r="M1442" s="56">
        <f t="shared" si="149"/>
        <v>5</v>
      </c>
      <c r="N1442" s="25">
        <v>1</v>
      </c>
      <c r="O1442" s="39">
        <v>1</v>
      </c>
      <c r="Q1442" s="48">
        <v>239</v>
      </c>
    </row>
    <row r="1443" spans="1:17" ht="17.25">
      <c r="A1443" s="45" t="s">
        <v>1751</v>
      </c>
      <c r="B1443" s="45">
        <f t="shared" si="150"/>
        <v>4304031</v>
      </c>
      <c r="C1443" s="74">
        <v>40</v>
      </c>
      <c r="D1443" s="40">
        <f t="shared" si="144"/>
        <v>43040</v>
      </c>
      <c r="E1443" s="41">
        <v>3</v>
      </c>
      <c r="F1443" s="42" t="s">
        <v>821</v>
      </c>
      <c r="G1443" s="42" t="s">
        <v>1041</v>
      </c>
      <c r="H1443" s="41">
        <f t="shared" si="145"/>
        <v>98</v>
      </c>
      <c r="I1443" s="41">
        <f t="shared" si="146"/>
        <v>12</v>
      </c>
      <c r="J1443" s="41">
        <f t="shared" si="147"/>
        <v>3</v>
      </c>
      <c r="K1443" s="41" t="s">
        <v>558</v>
      </c>
      <c r="L1443" s="42" t="str">
        <f t="shared" si="148"/>
        <v>tw-x-40-shl-loc3</v>
      </c>
      <c r="M1443" s="42">
        <f t="shared" si="149"/>
        <v>5</v>
      </c>
      <c r="N1443" s="41">
        <v>1</v>
      </c>
      <c r="O1443" s="43">
        <v>1</v>
      </c>
      <c r="Q1443" s="48">
        <v>240</v>
      </c>
    </row>
    <row r="1444" spans="1:17" ht="16.5">
      <c r="A1444" s="45" t="s">
        <v>1751</v>
      </c>
      <c r="B1444" s="45">
        <f t="shared" si="150"/>
        <v>4304110</v>
      </c>
      <c r="C1444" s="74">
        <v>41</v>
      </c>
      <c r="D1444" s="35">
        <f t="shared" si="144"/>
        <v>43041</v>
      </c>
      <c r="E1444" s="36">
        <v>1</v>
      </c>
      <c r="F1444" s="44" t="s">
        <v>820</v>
      </c>
      <c r="G1444" s="44" t="s">
        <v>1036</v>
      </c>
      <c r="H1444" s="36">
        <f t="shared" si="145"/>
        <v>98</v>
      </c>
      <c r="I1444" s="36">
        <f t="shared" si="146"/>
        <v>12</v>
      </c>
      <c r="J1444" s="36">
        <f t="shared" si="147"/>
        <v>3</v>
      </c>
      <c r="K1444" s="36" t="s">
        <v>175</v>
      </c>
      <c r="L1444" s="36" t="str">
        <f t="shared" si="148"/>
        <v>tw-x-41-jlr-loc1</v>
      </c>
      <c r="M1444" s="36">
        <f t="shared" si="149"/>
        <v>5</v>
      </c>
      <c r="N1444" s="36">
        <v>1</v>
      </c>
      <c r="O1444" s="37">
        <v>1</v>
      </c>
      <c r="Q1444" s="48">
        <v>241</v>
      </c>
    </row>
    <row r="1445" spans="1:17" ht="16.5">
      <c r="A1445" s="45" t="s">
        <v>1751</v>
      </c>
      <c r="B1445" s="45">
        <f t="shared" si="150"/>
        <v>4304111</v>
      </c>
      <c r="C1445" s="74">
        <v>41</v>
      </c>
      <c r="D1445" s="38">
        <f t="shared" si="144"/>
        <v>43041</v>
      </c>
      <c r="E1445" s="25">
        <v>1</v>
      </c>
      <c r="F1445" s="26" t="s">
        <v>821</v>
      </c>
      <c r="G1445" s="26" t="s">
        <v>1037</v>
      </c>
      <c r="H1445" s="25">
        <f t="shared" si="145"/>
        <v>98</v>
      </c>
      <c r="I1445" s="25">
        <f t="shared" si="146"/>
        <v>12</v>
      </c>
      <c r="J1445" s="25">
        <f t="shared" si="147"/>
        <v>3</v>
      </c>
      <c r="K1445" s="25" t="s">
        <v>553</v>
      </c>
      <c r="L1445" s="25" t="str">
        <f t="shared" si="148"/>
        <v>tw-x-41-shl-loc1</v>
      </c>
      <c r="M1445" s="25">
        <f t="shared" si="149"/>
        <v>5</v>
      </c>
      <c r="N1445" s="25">
        <v>1</v>
      </c>
      <c r="O1445" s="39">
        <v>1</v>
      </c>
      <c r="Q1445" s="48">
        <v>242</v>
      </c>
    </row>
    <row r="1446" spans="1:17" ht="16.5">
      <c r="A1446" s="45" t="s">
        <v>1751</v>
      </c>
      <c r="B1446" s="45">
        <f t="shared" si="150"/>
        <v>4304120</v>
      </c>
      <c r="C1446" s="74">
        <v>41</v>
      </c>
      <c r="D1446" s="38">
        <f t="shared" si="144"/>
        <v>43041</v>
      </c>
      <c r="E1446" s="25">
        <v>2</v>
      </c>
      <c r="F1446" s="26" t="s">
        <v>820</v>
      </c>
      <c r="G1446" s="26" t="s">
        <v>1038</v>
      </c>
      <c r="H1446" s="25">
        <f t="shared" si="145"/>
        <v>98</v>
      </c>
      <c r="I1446" s="25">
        <f t="shared" si="146"/>
        <v>12</v>
      </c>
      <c r="J1446" s="25">
        <f t="shared" si="147"/>
        <v>3</v>
      </c>
      <c r="K1446" s="25" t="s">
        <v>514</v>
      </c>
      <c r="L1446" s="53" t="str">
        <f t="shared" si="148"/>
        <v>tw-x-41-jlr-loc2</v>
      </c>
      <c r="M1446" s="53">
        <f t="shared" si="149"/>
        <v>5</v>
      </c>
      <c r="N1446" s="25">
        <v>1</v>
      </c>
      <c r="O1446" s="39">
        <v>1</v>
      </c>
      <c r="Q1446" s="48">
        <v>243</v>
      </c>
    </row>
    <row r="1447" spans="1:17" ht="16.5">
      <c r="A1447" s="45" t="s">
        <v>1751</v>
      </c>
      <c r="B1447" s="45">
        <f t="shared" si="150"/>
        <v>4304121</v>
      </c>
      <c r="C1447" s="74">
        <v>41</v>
      </c>
      <c r="D1447" s="38">
        <f t="shared" si="144"/>
        <v>43041</v>
      </c>
      <c r="E1447" s="25">
        <v>2</v>
      </c>
      <c r="F1447" s="26" t="s">
        <v>821</v>
      </c>
      <c r="G1447" s="26" t="s">
        <v>1039</v>
      </c>
      <c r="H1447" s="25">
        <f t="shared" si="145"/>
        <v>98</v>
      </c>
      <c r="I1447" s="25">
        <f t="shared" si="146"/>
        <v>12</v>
      </c>
      <c r="J1447" s="25">
        <f t="shared" si="147"/>
        <v>3</v>
      </c>
      <c r="K1447" s="25" t="s">
        <v>552</v>
      </c>
      <c r="L1447" s="53" t="str">
        <f t="shared" si="148"/>
        <v>tw-x-41-shl-loc2</v>
      </c>
      <c r="M1447" s="53">
        <f t="shared" si="149"/>
        <v>5</v>
      </c>
      <c r="N1447" s="25">
        <v>1</v>
      </c>
      <c r="O1447" s="39">
        <v>1</v>
      </c>
      <c r="Q1447" s="48">
        <v>244</v>
      </c>
    </row>
    <row r="1448" spans="1:17" ht="16.5">
      <c r="A1448" s="45" t="s">
        <v>1751</v>
      </c>
      <c r="B1448" s="45">
        <f t="shared" si="150"/>
        <v>4304130</v>
      </c>
      <c r="C1448" s="74">
        <v>41</v>
      </c>
      <c r="D1448" s="38">
        <f t="shared" si="144"/>
        <v>43041</v>
      </c>
      <c r="E1448" s="25">
        <v>3</v>
      </c>
      <c r="F1448" s="26" t="s">
        <v>820</v>
      </c>
      <c r="G1448" s="26" t="s">
        <v>1040</v>
      </c>
      <c r="H1448" s="25">
        <f t="shared" si="145"/>
        <v>98</v>
      </c>
      <c r="I1448" s="25">
        <f t="shared" si="146"/>
        <v>12</v>
      </c>
      <c r="J1448" s="25">
        <f t="shared" si="147"/>
        <v>3</v>
      </c>
      <c r="K1448" s="25" t="s">
        <v>516</v>
      </c>
      <c r="L1448" s="56" t="str">
        <f t="shared" si="148"/>
        <v>tw-x-41-jlr-loc3</v>
      </c>
      <c r="M1448" s="56">
        <f t="shared" si="149"/>
        <v>5</v>
      </c>
      <c r="N1448" s="25">
        <v>1</v>
      </c>
      <c r="O1448" s="39">
        <v>1</v>
      </c>
      <c r="Q1448" s="48">
        <v>245</v>
      </c>
    </row>
    <row r="1449" spans="1:17" ht="17.25">
      <c r="A1449" s="45" t="s">
        <v>1751</v>
      </c>
      <c r="B1449" s="45">
        <f t="shared" si="150"/>
        <v>4304131</v>
      </c>
      <c r="C1449" s="74">
        <v>41</v>
      </c>
      <c r="D1449" s="40">
        <f t="shared" si="144"/>
        <v>43041</v>
      </c>
      <c r="E1449" s="41">
        <v>3</v>
      </c>
      <c r="F1449" s="42" t="s">
        <v>821</v>
      </c>
      <c r="G1449" s="42" t="s">
        <v>1041</v>
      </c>
      <c r="H1449" s="41">
        <f t="shared" si="145"/>
        <v>98</v>
      </c>
      <c r="I1449" s="41">
        <f t="shared" si="146"/>
        <v>12</v>
      </c>
      <c r="J1449" s="41">
        <f t="shared" si="147"/>
        <v>3</v>
      </c>
      <c r="K1449" s="41" t="s">
        <v>557</v>
      </c>
      <c r="L1449" s="42" t="str">
        <f t="shared" si="148"/>
        <v>tw-x-41-shl-loc3</v>
      </c>
      <c r="M1449" s="42">
        <f t="shared" si="149"/>
        <v>5</v>
      </c>
      <c r="N1449" s="41">
        <v>1</v>
      </c>
      <c r="O1449" s="43">
        <v>1</v>
      </c>
      <c r="Q1449" s="48">
        <v>246</v>
      </c>
    </row>
    <row r="1450" spans="1:17" ht="16.5">
      <c r="A1450" s="45" t="s">
        <v>1751</v>
      </c>
      <c r="B1450" s="45">
        <f t="shared" si="150"/>
        <v>4304210</v>
      </c>
      <c r="C1450" s="74">
        <v>42</v>
      </c>
      <c r="D1450" s="35">
        <f t="shared" si="144"/>
        <v>43042</v>
      </c>
      <c r="E1450" s="36">
        <v>1</v>
      </c>
      <c r="F1450" s="44" t="s">
        <v>820</v>
      </c>
      <c r="G1450" s="44" t="s">
        <v>1036</v>
      </c>
      <c r="H1450" s="36">
        <f t="shared" si="145"/>
        <v>99</v>
      </c>
      <c r="I1450" s="36">
        <f t="shared" si="146"/>
        <v>12</v>
      </c>
      <c r="J1450" s="36">
        <f t="shared" si="147"/>
        <v>3</v>
      </c>
      <c r="K1450" s="36" t="s">
        <v>518</v>
      </c>
      <c r="L1450" s="36" t="str">
        <f t="shared" si="148"/>
        <v>tw-x-42-jlr-loc1</v>
      </c>
      <c r="M1450" s="36">
        <f t="shared" si="149"/>
        <v>5</v>
      </c>
      <c r="N1450" s="36">
        <v>1</v>
      </c>
      <c r="O1450" s="37">
        <v>1</v>
      </c>
      <c r="Q1450" s="48">
        <v>247</v>
      </c>
    </row>
    <row r="1451" spans="1:17" ht="16.5">
      <c r="A1451" s="45" t="s">
        <v>1751</v>
      </c>
      <c r="B1451" s="45">
        <f t="shared" si="150"/>
        <v>4304211</v>
      </c>
      <c r="C1451" s="74">
        <v>42</v>
      </c>
      <c r="D1451" s="38">
        <f t="shared" si="144"/>
        <v>43042</v>
      </c>
      <c r="E1451" s="25">
        <v>1</v>
      </c>
      <c r="F1451" s="26" t="s">
        <v>821</v>
      </c>
      <c r="G1451" s="26" t="s">
        <v>1037</v>
      </c>
      <c r="H1451" s="25">
        <f t="shared" si="145"/>
        <v>99</v>
      </c>
      <c r="I1451" s="25">
        <f t="shared" si="146"/>
        <v>12</v>
      </c>
      <c r="J1451" s="25">
        <f t="shared" si="147"/>
        <v>3</v>
      </c>
      <c r="K1451" s="25" t="s">
        <v>559</v>
      </c>
      <c r="L1451" s="25" t="str">
        <f t="shared" si="148"/>
        <v>tw-x-42-shl-loc1</v>
      </c>
      <c r="M1451" s="25">
        <f t="shared" si="149"/>
        <v>5</v>
      </c>
      <c r="N1451" s="25">
        <v>1</v>
      </c>
      <c r="O1451" s="39">
        <v>1</v>
      </c>
      <c r="Q1451" s="48">
        <v>248</v>
      </c>
    </row>
    <row r="1452" spans="1:17" ht="16.5">
      <c r="A1452" s="45" t="s">
        <v>1751</v>
      </c>
      <c r="B1452" s="45">
        <f t="shared" si="150"/>
        <v>4304220</v>
      </c>
      <c r="C1452" s="74">
        <v>42</v>
      </c>
      <c r="D1452" s="38">
        <f t="shared" si="144"/>
        <v>43042</v>
      </c>
      <c r="E1452" s="25">
        <v>2</v>
      </c>
      <c r="F1452" s="26" t="s">
        <v>820</v>
      </c>
      <c r="G1452" s="26" t="s">
        <v>1038</v>
      </c>
      <c r="H1452" s="25">
        <f t="shared" si="145"/>
        <v>99</v>
      </c>
      <c r="I1452" s="25">
        <f t="shared" si="146"/>
        <v>12</v>
      </c>
      <c r="J1452" s="25">
        <f t="shared" si="147"/>
        <v>3</v>
      </c>
      <c r="K1452" s="25" t="s">
        <v>1507</v>
      </c>
      <c r="L1452" s="53" t="str">
        <f t="shared" si="148"/>
        <v>tw-x-42-jlr-loc2</v>
      </c>
      <c r="M1452" s="53">
        <f t="shared" si="149"/>
        <v>5</v>
      </c>
      <c r="N1452" s="25">
        <v>1</v>
      </c>
      <c r="O1452" s="39">
        <v>1</v>
      </c>
      <c r="Q1452" s="48">
        <v>249</v>
      </c>
    </row>
    <row r="1453" spans="1:17" ht="16.5">
      <c r="A1453" s="45" t="s">
        <v>1751</v>
      </c>
      <c r="B1453" s="45">
        <f t="shared" si="150"/>
        <v>4304221</v>
      </c>
      <c r="C1453" s="74">
        <v>42</v>
      </c>
      <c r="D1453" s="38">
        <f t="shared" si="144"/>
        <v>43042</v>
      </c>
      <c r="E1453" s="25">
        <v>2</v>
      </c>
      <c r="F1453" s="26" t="s">
        <v>821</v>
      </c>
      <c r="G1453" s="26" t="s">
        <v>1039</v>
      </c>
      <c r="H1453" s="25">
        <f t="shared" si="145"/>
        <v>99</v>
      </c>
      <c r="I1453" s="25">
        <f t="shared" si="146"/>
        <v>12</v>
      </c>
      <c r="J1453" s="25">
        <f t="shared" si="147"/>
        <v>3</v>
      </c>
      <c r="K1453" s="25" t="s">
        <v>554</v>
      </c>
      <c r="L1453" s="53" t="str">
        <f t="shared" si="148"/>
        <v>tw-x-42-shl-loc2</v>
      </c>
      <c r="M1453" s="53">
        <f t="shared" si="149"/>
        <v>5</v>
      </c>
      <c r="N1453" s="25">
        <v>1</v>
      </c>
      <c r="O1453" s="39">
        <v>1</v>
      </c>
      <c r="Q1453" s="48">
        <v>250</v>
      </c>
    </row>
    <row r="1454" spans="1:17" ht="16.5">
      <c r="A1454" s="45" t="s">
        <v>1751</v>
      </c>
      <c r="B1454" s="45">
        <f t="shared" si="150"/>
        <v>4304230</v>
      </c>
      <c r="C1454" s="74">
        <v>42</v>
      </c>
      <c r="D1454" s="38">
        <f t="shared" si="144"/>
        <v>43042</v>
      </c>
      <c r="E1454" s="25">
        <v>3</v>
      </c>
      <c r="F1454" s="26" t="s">
        <v>820</v>
      </c>
      <c r="G1454" s="26" t="s">
        <v>1040</v>
      </c>
      <c r="H1454" s="25">
        <f t="shared" si="145"/>
        <v>99</v>
      </c>
      <c r="I1454" s="25">
        <f t="shared" si="146"/>
        <v>12</v>
      </c>
      <c r="J1454" s="25">
        <f t="shared" si="147"/>
        <v>3</v>
      </c>
      <c r="K1454" s="25" t="s">
        <v>515</v>
      </c>
      <c r="L1454" s="56" t="str">
        <f t="shared" si="148"/>
        <v>tw-x-42-jlr-loc3</v>
      </c>
      <c r="M1454" s="56">
        <f t="shared" si="149"/>
        <v>5</v>
      </c>
      <c r="N1454" s="25">
        <v>1</v>
      </c>
      <c r="O1454" s="39">
        <v>1</v>
      </c>
      <c r="Q1454" s="48">
        <v>251</v>
      </c>
    </row>
    <row r="1455" spans="1:17" ht="17.25">
      <c r="A1455" s="45" t="s">
        <v>1751</v>
      </c>
      <c r="B1455" s="45">
        <f t="shared" si="150"/>
        <v>4304231</v>
      </c>
      <c r="C1455" s="74">
        <v>42</v>
      </c>
      <c r="D1455" s="40">
        <f t="shared" si="144"/>
        <v>43042</v>
      </c>
      <c r="E1455" s="41">
        <v>3</v>
      </c>
      <c r="F1455" s="42" t="s">
        <v>821</v>
      </c>
      <c r="G1455" s="42" t="s">
        <v>1041</v>
      </c>
      <c r="H1455" s="41">
        <f t="shared" si="145"/>
        <v>99</v>
      </c>
      <c r="I1455" s="41">
        <f t="shared" si="146"/>
        <v>12</v>
      </c>
      <c r="J1455" s="41">
        <f t="shared" si="147"/>
        <v>3</v>
      </c>
      <c r="K1455" s="41" t="s">
        <v>555</v>
      </c>
      <c r="L1455" s="42" t="str">
        <f t="shared" si="148"/>
        <v>tw-x-42-shl-loc3</v>
      </c>
      <c r="M1455" s="42">
        <f t="shared" si="149"/>
        <v>5</v>
      </c>
      <c r="N1455" s="41">
        <v>1</v>
      </c>
      <c r="O1455" s="43">
        <v>1</v>
      </c>
      <c r="Q1455" s="48">
        <v>252</v>
      </c>
    </row>
    <row r="1456" spans="1:17" ht="16.5">
      <c r="A1456" s="45" t="s">
        <v>1751</v>
      </c>
      <c r="B1456" s="45">
        <f t="shared" si="150"/>
        <v>4304310</v>
      </c>
      <c r="C1456" s="74">
        <v>43</v>
      </c>
      <c r="D1456" s="35">
        <f t="shared" si="144"/>
        <v>43043</v>
      </c>
      <c r="E1456" s="36">
        <v>1</v>
      </c>
      <c r="F1456" s="44" t="s">
        <v>820</v>
      </c>
      <c r="G1456" s="44" t="s">
        <v>1036</v>
      </c>
      <c r="H1456" s="36">
        <f t="shared" si="145"/>
        <v>100</v>
      </c>
      <c r="I1456" s="36">
        <f t="shared" si="146"/>
        <v>13</v>
      </c>
      <c r="J1456" s="36">
        <f t="shared" si="147"/>
        <v>3</v>
      </c>
      <c r="K1456" s="36" t="s">
        <v>511</v>
      </c>
      <c r="L1456" s="36" t="str">
        <f t="shared" si="148"/>
        <v>tw-x-43-jlr-loc1</v>
      </c>
      <c r="M1456" s="36">
        <f t="shared" si="149"/>
        <v>5</v>
      </c>
      <c r="N1456" s="36">
        <v>1</v>
      </c>
      <c r="O1456" s="37">
        <v>1</v>
      </c>
      <c r="Q1456" s="48">
        <v>253</v>
      </c>
    </row>
    <row r="1457" spans="1:17" ht="16.5">
      <c r="A1457" s="45" t="s">
        <v>1751</v>
      </c>
      <c r="B1457" s="45">
        <f t="shared" si="150"/>
        <v>4304311</v>
      </c>
      <c r="C1457" s="74">
        <v>43</v>
      </c>
      <c r="D1457" s="38">
        <f t="shared" si="144"/>
        <v>43043</v>
      </c>
      <c r="E1457" s="25">
        <v>1</v>
      </c>
      <c r="F1457" s="26" t="s">
        <v>821</v>
      </c>
      <c r="G1457" s="26" t="s">
        <v>1037</v>
      </c>
      <c r="H1457" s="25">
        <f t="shared" si="145"/>
        <v>100</v>
      </c>
      <c r="I1457" s="25">
        <f t="shared" si="146"/>
        <v>13</v>
      </c>
      <c r="J1457" s="25">
        <f t="shared" si="147"/>
        <v>3</v>
      </c>
      <c r="K1457" s="25" t="s">
        <v>543</v>
      </c>
      <c r="L1457" s="25" t="str">
        <f t="shared" si="148"/>
        <v>tw-x-43-shl-loc1</v>
      </c>
      <c r="M1457" s="25">
        <f t="shared" si="149"/>
        <v>5</v>
      </c>
      <c r="N1457" s="25">
        <v>1</v>
      </c>
      <c r="O1457" s="39">
        <v>1</v>
      </c>
      <c r="Q1457" s="48">
        <v>254</v>
      </c>
    </row>
    <row r="1458" spans="1:17" ht="16.5">
      <c r="A1458" s="45" t="s">
        <v>1751</v>
      </c>
      <c r="B1458" s="45">
        <f t="shared" si="150"/>
        <v>4304320</v>
      </c>
      <c r="C1458" s="74">
        <v>43</v>
      </c>
      <c r="D1458" s="38">
        <f t="shared" si="144"/>
        <v>43043</v>
      </c>
      <c r="E1458" s="25">
        <v>2</v>
      </c>
      <c r="F1458" s="26" t="s">
        <v>820</v>
      </c>
      <c r="G1458" s="26" t="s">
        <v>1038</v>
      </c>
      <c r="H1458" s="25">
        <f t="shared" si="145"/>
        <v>100</v>
      </c>
      <c r="I1458" s="25">
        <f t="shared" si="146"/>
        <v>12</v>
      </c>
      <c r="J1458" s="25">
        <f t="shared" si="147"/>
        <v>3</v>
      </c>
      <c r="K1458" s="25" t="s">
        <v>1511</v>
      </c>
      <c r="L1458" s="53" t="str">
        <f t="shared" si="148"/>
        <v>tw-x-43-jlr-loc2</v>
      </c>
      <c r="M1458" s="53">
        <f t="shared" si="149"/>
        <v>5</v>
      </c>
      <c r="N1458" s="25">
        <v>1</v>
      </c>
      <c r="O1458" s="39">
        <v>1</v>
      </c>
      <c r="Q1458" s="48">
        <v>255</v>
      </c>
    </row>
    <row r="1459" spans="1:17" ht="16.5">
      <c r="A1459" s="45" t="s">
        <v>1751</v>
      </c>
      <c r="B1459" s="45">
        <f t="shared" si="150"/>
        <v>4304321</v>
      </c>
      <c r="C1459" s="74">
        <v>43</v>
      </c>
      <c r="D1459" s="38">
        <f t="shared" si="144"/>
        <v>43043</v>
      </c>
      <c r="E1459" s="25">
        <v>2</v>
      </c>
      <c r="F1459" s="26" t="s">
        <v>821</v>
      </c>
      <c r="G1459" s="26" t="s">
        <v>1039</v>
      </c>
      <c r="H1459" s="25">
        <f t="shared" si="145"/>
        <v>100</v>
      </c>
      <c r="I1459" s="25">
        <f t="shared" si="146"/>
        <v>12</v>
      </c>
      <c r="J1459" s="25">
        <f t="shared" si="147"/>
        <v>3</v>
      </c>
      <c r="K1459" s="25" t="s">
        <v>546</v>
      </c>
      <c r="L1459" s="53" t="str">
        <f t="shared" si="148"/>
        <v>tw-x-43-shl-loc2</v>
      </c>
      <c r="M1459" s="53">
        <f t="shared" si="149"/>
        <v>5</v>
      </c>
      <c r="N1459" s="25">
        <v>1</v>
      </c>
      <c r="O1459" s="39">
        <v>1</v>
      </c>
      <c r="Q1459" s="48">
        <v>256</v>
      </c>
    </row>
    <row r="1460" spans="1:17" ht="16.5">
      <c r="A1460" s="45" t="s">
        <v>1751</v>
      </c>
      <c r="B1460" s="45">
        <f t="shared" si="150"/>
        <v>4304330</v>
      </c>
      <c r="C1460" s="74">
        <v>43</v>
      </c>
      <c r="D1460" s="38">
        <f t="shared" si="144"/>
        <v>43043</v>
      </c>
      <c r="E1460" s="25">
        <v>3</v>
      </c>
      <c r="F1460" s="26" t="s">
        <v>820</v>
      </c>
      <c r="G1460" s="26" t="s">
        <v>1040</v>
      </c>
      <c r="H1460" s="25">
        <f t="shared" si="145"/>
        <v>100</v>
      </c>
      <c r="I1460" s="25">
        <f t="shared" si="146"/>
        <v>12</v>
      </c>
      <c r="J1460" s="25">
        <f t="shared" si="147"/>
        <v>3</v>
      </c>
      <c r="K1460" s="25" t="s">
        <v>520</v>
      </c>
      <c r="L1460" s="56" t="str">
        <f t="shared" si="148"/>
        <v>tw-x-43-jlr-loc3</v>
      </c>
      <c r="M1460" s="56">
        <f t="shared" si="149"/>
        <v>5</v>
      </c>
      <c r="N1460" s="25">
        <v>1</v>
      </c>
      <c r="O1460" s="39">
        <v>1</v>
      </c>
      <c r="Q1460" s="48">
        <v>257</v>
      </c>
    </row>
    <row r="1461" spans="1:17" ht="17.25">
      <c r="A1461" s="45" t="s">
        <v>1751</v>
      </c>
      <c r="B1461" s="45">
        <f t="shared" si="150"/>
        <v>4304331</v>
      </c>
      <c r="C1461" s="74">
        <v>43</v>
      </c>
      <c r="D1461" s="40">
        <f t="shared" si="151" ref="D1461:D1524">INT((Q1461-1)/6)+43001</f>
        <v>43043</v>
      </c>
      <c r="E1461" s="41">
        <v>3</v>
      </c>
      <c r="F1461" s="42" t="s">
        <v>821</v>
      </c>
      <c r="G1461" s="42" t="s">
        <v>1041</v>
      </c>
      <c r="H1461" s="41">
        <f t="shared" si="152" ref="H1461:H1524">INDEX($AY$4:$AY$103,C1461)</f>
        <v>100</v>
      </c>
      <c r="I1461" s="41">
        <f t="shared" si="153" ref="I1461:I1524">INDEX($AZ$4:$BB$103,C1461,E1461)</f>
        <v>12</v>
      </c>
      <c r="J1461" s="41">
        <f t="shared" si="154" ref="J1461:J1524">INDEX($BC$4:$BC$103,C1461)</f>
        <v>3</v>
      </c>
      <c r="K1461" s="41" t="s">
        <v>561</v>
      </c>
      <c r="L1461" s="42" t="str">
        <f t="shared" si="155" ref="L1461:L1524">A1461&amp;"-"&amp;C1461&amp;"-"&amp;F1461&amp;"-loc"&amp;E1461</f>
        <v>tw-x-43-shl-loc3</v>
      </c>
      <c r="M1461" s="42">
        <f t="shared" si="156" ref="M1461:M1524">INDEX($BD$4:$BD$103,C1461)</f>
        <v>5</v>
      </c>
      <c r="N1461" s="41">
        <v>1</v>
      </c>
      <c r="O1461" s="43">
        <v>1</v>
      </c>
      <c r="Q1461" s="48">
        <v>258</v>
      </c>
    </row>
    <row r="1462" spans="1:17" ht="16.5">
      <c r="A1462" s="45" t="s">
        <v>1751</v>
      </c>
      <c r="B1462" s="45">
        <f t="shared" si="150"/>
        <v>4304410</v>
      </c>
      <c r="C1462" s="74">
        <v>44</v>
      </c>
      <c r="D1462" s="35">
        <f t="shared" si="151"/>
        <v>43044</v>
      </c>
      <c r="E1462" s="36">
        <v>1</v>
      </c>
      <c r="F1462" s="44" t="s">
        <v>820</v>
      </c>
      <c r="G1462" s="44" t="s">
        <v>1036</v>
      </c>
      <c r="H1462" s="36">
        <f t="shared" si="152"/>
        <v>100</v>
      </c>
      <c r="I1462" s="36">
        <f t="shared" si="153"/>
        <v>13</v>
      </c>
      <c r="J1462" s="36">
        <f t="shared" si="154"/>
        <v>3</v>
      </c>
      <c r="K1462" s="36" t="s">
        <v>518</v>
      </c>
      <c r="L1462" s="36" t="str">
        <f t="shared" si="155"/>
        <v>tw-x-44-jlr-loc1</v>
      </c>
      <c r="M1462" s="36">
        <f t="shared" si="156"/>
        <v>5</v>
      </c>
      <c r="N1462" s="36">
        <v>1</v>
      </c>
      <c r="O1462" s="37">
        <v>1</v>
      </c>
      <c r="Q1462" s="48">
        <v>259</v>
      </c>
    </row>
    <row r="1463" spans="1:17" ht="16.5">
      <c r="A1463" s="45" t="s">
        <v>1751</v>
      </c>
      <c r="B1463" s="45">
        <f t="shared" si="150"/>
        <v>4304411</v>
      </c>
      <c r="C1463" s="74">
        <v>44</v>
      </c>
      <c r="D1463" s="38">
        <f t="shared" si="151"/>
        <v>43044</v>
      </c>
      <c r="E1463" s="25">
        <v>1</v>
      </c>
      <c r="F1463" s="26" t="s">
        <v>821</v>
      </c>
      <c r="G1463" s="26" t="s">
        <v>1037</v>
      </c>
      <c r="H1463" s="25">
        <f t="shared" si="152"/>
        <v>100</v>
      </c>
      <c r="I1463" s="25">
        <f t="shared" si="153"/>
        <v>13</v>
      </c>
      <c r="J1463" s="25">
        <f t="shared" si="154"/>
        <v>3</v>
      </c>
      <c r="K1463" s="26" t="s">
        <v>559</v>
      </c>
      <c r="L1463" s="25" t="str">
        <f t="shared" si="155"/>
        <v>tw-x-44-shl-loc1</v>
      </c>
      <c r="M1463" s="25">
        <f t="shared" si="156"/>
        <v>5</v>
      </c>
      <c r="N1463" s="25">
        <v>1</v>
      </c>
      <c r="O1463" s="39">
        <v>1</v>
      </c>
      <c r="Q1463" s="48">
        <v>260</v>
      </c>
    </row>
    <row r="1464" spans="1:17" ht="16.5">
      <c r="A1464" s="45" t="s">
        <v>1751</v>
      </c>
      <c r="B1464" s="45">
        <f t="shared" si="150"/>
        <v>4304420</v>
      </c>
      <c r="C1464" s="74">
        <v>44</v>
      </c>
      <c r="D1464" s="38">
        <f t="shared" si="151"/>
        <v>43044</v>
      </c>
      <c r="E1464" s="25">
        <v>2</v>
      </c>
      <c r="F1464" s="26" t="s">
        <v>820</v>
      </c>
      <c r="G1464" s="26" t="s">
        <v>1038</v>
      </c>
      <c r="H1464" s="25">
        <f t="shared" si="152"/>
        <v>100</v>
      </c>
      <c r="I1464" s="25">
        <f t="shared" si="153"/>
        <v>13</v>
      </c>
      <c r="J1464" s="25">
        <f t="shared" si="154"/>
        <v>3</v>
      </c>
      <c r="K1464" s="25" t="s">
        <v>1507</v>
      </c>
      <c r="L1464" s="53" t="str">
        <f t="shared" si="155"/>
        <v>tw-x-44-jlr-loc2</v>
      </c>
      <c r="M1464" s="53">
        <f t="shared" si="156"/>
        <v>5</v>
      </c>
      <c r="N1464" s="25">
        <v>1</v>
      </c>
      <c r="O1464" s="39">
        <v>1</v>
      </c>
      <c r="Q1464" s="48">
        <v>261</v>
      </c>
    </row>
    <row r="1465" spans="1:17" ht="16.5">
      <c r="A1465" s="45" t="s">
        <v>1751</v>
      </c>
      <c r="B1465" s="45">
        <f t="shared" si="150"/>
        <v>4304421</v>
      </c>
      <c r="C1465" s="74">
        <v>44</v>
      </c>
      <c r="D1465" s="38">
        <f t="shared" si="151"/>
        <v>43044</v>
      </c>
      <c r="E1465" s="25">
        <v>2</v>
      </c>
      <c r="F1465" s="26" t="s">
        <v>821</v>
      </c>
      <c r="G1465" s="26" t="s">
        <v>1039</v>
      </c>
      <c r="H1465" s="25">
        <f t="shared" si="152"/>
        <v>100</v>
      </c>
      <c r="I1465" s="25">
        <f t="shared" si="153"/>
        <v>13</v>
      </c>
      <c r="J1465" s="25">
        <f t="shared" si="154"/>
        <v>3</v>
      </c>
      <c r="K1465" s="25" t="s">
        <v>554</v>
      </c>
      <c r="L1465" s="53" t="str">
        <f t="shared" si="155"/>
        <v>tw-x-44-shl-loc2</v>
      </c>
      <c r="M1465" s="53">
        <f t="shared" si="156"/>
        <v>5</v>
      </c>
      <c r="N1465" s="25">
        <v>1</v>
      </c>
      <c r="O1465" s="39">
        <v>1</v>
      </c>
      <c r="Q1465" s="48">
        <v>262</v>
      </c>
    </row>
    <row r="1466" spans="1:17" ht="16.5">
      <c r="A1466" s="45" t="s">
        <v>1751</v>
      </c>
      <c r="B1466" s="45">
        <f t="shared" si="150"/>
        <v>4304430</v>
      </c>
      <c r="C1466" s="74">
        <v>44</v>
      </c>
      <c r="D1466" s="38">
        <f t="shared" si="151"/>
        <v>43044</v>
      </c>
      <c r="E1466" s="25">
        <v>3</v>
      </c>
      <c r="F1466" s="26" t="s">
        <v>820</v>
      </c>
      <c r="G1466" s="26" t="s">
        <v>1040</v>
      </c>
      <c r="H1466" s="25">
        <f t="shared" si="152"/>
        <v>100</v>
      </c>
      <c r="I1466" s="25">
        <f t="shared" si="153"/>
        <v>12</v>
      </c>
      <c r="J1466" s="25">
        <f t="shared" si="154"/>
        <v>3</v>
      </c>
      <c r="K1466" s="25" t="s">
        <v>515</v>
      </c>
      <c r="L1466" s="56" t="str">
        <f t="shared" si="155"/>
        <v>tw-x-44-jlr-loc3</v>
      </c>
      <c r="M1466" s="56">
        <f t="shared" si="156"/>
        <v>5</v>
      </c>
      <c r="N1466" s="25">
        <v>1</v>
      </c>
      <c r="O1466" s="39">
        <v>1</v>
      </c>
      <c r="Q1466" s="48">
        <v>263</v>
      </c>
    </row>
    <row r="1467" spans="1:17" ht="17.25">
      <c r="A1467" s="45" t="s">
        <v>1751</v>
      </c>
      <c r="B1467" s="45">
        <f t="shared" si="150"/>
        <v>4304431</v>
      </c>
      <c r="C1467" s="74">
        <v>44</v>
      </c>
      <c r="D1467" s="40">
        <f t="shared" si="151"/>
        <v>43044</v>
      </c>
      <c r="E1467" s="41">
        <v>3</v>
      </c>
      <c r="F1467" s="42" t="s">
        <v>821</v>
      </c>
      <c r="G1467" s="42" t="s">
        <v>1041</v>
      </c>
      <c r="H1467" s="41">
        <f t="shared" si="152"/>
        <v>100</v>
      </c>
      <c r="I1467" s="41">
        <f t="shared" si="153"/>
        <v>12</v>
      </c>
      <c r="J1467" s="41">
        <f t="shared" si="154"/>
        <v>3</v>
      </c>
      <c r="K1467" s="41" t="s">
        <v>555</v>
      </c>
      <c r="L1467" s="42" t="str">
        <f t="shared" si="155"/>
        <v>tw-x-44-shl-loc3</v>
      </c>
      <c r="M1467" s="42">
        <f t="shared" si="156"/>
        <v>5</v>
      </c>
      <c r="N1467" s="41">
        <v>1</v>
      </c>
      <c r="O1467" s="43">
        <v>1</v>
      </c>
      <c r="Q1467" s="48">
        <v>264</v>
      </c>
    </row>
    <row r="1468" spans="1:17" ht="16.5">
      <c r="A1468" s="45" t="s">
        <v>1751</v>
      </c>
      <c r="B1468" s="45">
        <f t="shared" si="150"/>
        <v>4304510</v>
      </c>
      <c r="C1468" s="74">
        <v>45</v>
      </c>
      <c r="D1468" s="35">
        <f t="shared" si="151"/>
        <v>43045</v>
      </c>
      <c r="E1468" s="36">
        <v>1</v>
      </c>
      <c r="F1468" s="44" t="s">
        <v>820</v>
      </c>
      <c r="G1468" s="44" t="s">
        <v>1036</v>
      </c>
      <c r="H1468" s="36">
        <f t="shared" si="152"/>
        <v>100</v>
      </c>
      <c r="I1468" s="36">
        <f t="shared" si="153"/>
        <v>13</v>
      </c>
      <c r="J1468" s="36">
        <f t="shared" si="154"/>
        <v>3</v>
      </c>
      <c r="K1468" s="36" t="s">
        <v>521</v>
      </c>
      <c r="L1468" s="36" t="str">
        <f t="shared" si="155"/>
        <v>tw-x-45-jlr-loc1</v>
      </c>
      <c r="M1468" s="36">
        <f t="shared" si="156"/>
        <v>5</v>
      </c>
      <c r="N1468" s="36">
        <v>1</v>
      </c>
      <c r="O1468" s="37">
        <v>1</v>
      </c>
      <c r="Q1468" s="48">
        <v>265</v>
      </c>
    </row>
    <row r="1469" spans="1:17" ht="16.5">
      <c r="A1469" s="45" t="s">
        <v>1751</v>
      </c>
      <c r="B1469" s="45">
        <f t="shared" si="150"/>
        <v>4304511</v>
      </c>
      <c r="C1469" s="74">
        <v>45</v>
      </c>
      <c r="D1469" s="38">
        <f t="shared" si="151"/>
        <v>43045</v>
      </c>
      <c r="E1469" s="25">
        <v>1</v>
      </c>
      <c r="F1469" s="26" t="s">
        <v>821</v>
      </c>
      <c r="G1469" s="26" t="s">
        <v>1037</v>
      </c>
      <c r="H1469" s="25">
        <f t="shared" si="152"/>
        <v>100</v>
      </c>
      <c r="I1469" s="25">
        <f t="shared" si="153"/>
        <v>13</v>
      </c>
      <c r="J1469" s="25">
        <f t="shared" si="154"/>
        <v>3</v>
      </c>
      <c r="K1469" s="25" t="s">
        <v>562</v>
      </c>
      <c r="L1469" s="25" t="str">
        <f t="shared" si="155"/>
        <v>tw-x-45-shl-loc1</v>
      </c>
      <c r="M1469" s="25">
        <f t="shared" si="156"/>
        <v>5</v>
      </c>
      <c r="N1469" s="25">
        <v>1</v>
      </c>
      <c r="O1469" s="39">
        <v>1</v>
      </c>
      <c r="Q1469" s="48">
        <v>266</v>
      </c>
    </row>
    <row r="1470" spans="1:17" ht="16.5">
      <c r="A1470" s="45" t="s">
        <v>1751</v>
      </c>
      <c r="B1470" s="45">
        <f t="shared" si="150"/>
        <v>4304520</v>
      </c>
      <c r="C1470" s="74">
        <v>45</v>
      </c>
      <c r="D1470" s="38">
        <f t="shared" si="151"/>
        <v>43045</v>
      </c>
      <c r="E1470" s="25">
        <v>2</v>
      </c>
      <c r="F1470" s="26" t="s">
        <v>820</v>
      </c>
      <c r="G1470" s="26" t="s">
        <v>1038</v>
      </c>
      <c r="H1470" s="25">
        <f t="shared" si="152"/>
        <v>100</v>
      </c>
      <c r="I1470" s="25">
        <f t="shared" si="153"/>
        <v>13</v>
      </c>
      <c r="J1470" s="25">
        <f t="shared" si="154"/>
        <v>3</v>
      </c>
      <c r="K1470" s="25" t="s">
        <v>511</v>
      </c>
      <c r="L1470" s="53" t="str">
        <f t="shared" si="155"/>
        <v>tw-x-45-jlr-loc2</v>
      </c>
      <c r="M1470" s="53">
        <f t="shared" si="156"/>
        <v>5</v>
      </c>
      <c r="N1470" s="25">
        <v>1</v>
      </c>
      <c r="O1470" s="39">
        <v>1</v>
      </c>
      <c r="Q1470" s="48">
        <v>267</v>
      </c>
    </row>
    <row r="1471" spans="1:17" ht="16.5">
      <c r="A1471" s="45" t="s">
        <v>1751</v>
      </c>
      <c r="B1471" s="45">
        <f t="shared" si="150"/>
        <v>4304521</v>
      </c>
      <c r="C1471" s="74">
        <v>45</v>
      </c>
      <c r="D1471" s="38">
        <f t="shared" si="151"/>
        <v>43045</v>
      </c>
      <c r="E1471" s="25">
        <v>2</v>
      </c>
      <c r="F1471" s="26" t="s">
        <v>821</v>
      </c>
      <c r="G1471" s="26" t="s">
        <v>1039</v>
      </c>
      <c r="H1471" s="25">
        <f t="shared" si="152"/>
        <v>100</v>
      </c>
      <c r="I1471" s="25">
        <f t="shared" si="153"/>
        <v>13</v>
      </c>
      <c r="J1471" s="25">
        <f t="shared" si="154"/>
        <v>3</v>
      </c>
      <c r="K1471" s="25" t="s">
        <v>550</v>
      </c>
      <c r="L1471" s="53" t="str">
        <f t="shared" si="155"/>
        <v>tw-x-45-shl-loc2</v>
      </c>
      <c r="M1471" s="53">
        <f t="shared" si="156"/>
        <v>5</v>
      </c>
      <c r="N1471" s="25">
        <v>1</v>
      </c>
      <c r="O1471" s="39">
        <v>1</v>
      </c>
      <c r="Q1471" s="48">
        <v>268</v>
      </c>
    </row>
    <row r="1472" spans="1:17" ht="16.5">
      <c r="A1472" s="45" t="s">
        <v>1751</v>
      </c>
      <c r="B1472" s="45">
        <f t="shared" si="150"/>
        <v>4304530</v>
      </c>
      <c r="C1472" s="74">
        <v>45</v>
      </c>
      <c r="D1472" s="38">
        <f t="shared" si="151"/>
        <v>43045</v>
      </c>
      <c r="E1472" s="25">
        <v>3</v>
      </c>
      <c r="F1472" s="26" t="s">
        <v>820</v>
      </c>
      <c r="G1472" s="26" t="s">
        <v>1040</v>
      </c>
      <c r="H1472" s="25">
        <f t="shared" si="152"/>
        <v>100</v>
      </c>
      <c r="I1472" s="25">
        <f t="shared" si="153"/>
        <v>13</v>
      </c>
      <c r="J1472" s="25">
        <f t="shared" si="154"/>
        <v>3</v>
      </c>
      <c r="K1472" s="25" t="s">
        <v>517</v>
      </c>
      <c r="L1472" s="56" t="str">
        <f t="shared" si="155"/>
        <v>tw-x-45-jlr-loc3</v>
      </c>
      <c r="M1472" s="56">
        <f t="shared" si="156"/>
        <v>5</v>
      </c>
      <c r="N1472" s="25">
        <v>1</v>
      </c>
      <c r="O1472" s="39">
        <v>1</v>
      </c>
      <c r="Q1472" s="48">
        <v>269</v>
      </c>
    </row>
    <row r="1473" spans="1:17" ht="17.25">
      <c r="A1473" s="45" t="s">
        <v>1751</v>
      </c>
      <c r="B1473" s="45">
        <f t="shared" si="150"/>
        <v>4304531</v>
      </c>
      <c r="C1473" s="74">
        <v>45</v>
      </c>
      <c r="D1473" s="40">
        <f t="shared" si="151"/>
        <v>43045</v>
      </c>
      <c r="E1473" s="41">
        <v>3</v>
      </c>
      <c r="F1473" s="42" t="s">
        <v>821</v>
      </c>
      <c r="G1473" s="42" t="s">
        <v>1041</v>
      </c>
      <c r="H1473" s="41">
        <f t="shared" si="152"/>
        <v>100</v>
      </c>
      <c r="I1473" s="41">
        <f t="shared" si="153"/>
        <v>13</v>
      </c>
      <c r="J1473" s="41">
        <f t="shared" si="154"/>
        <v>3</v>
      </c>
      <c r="K1473" s="41" t="s">
        <v>558</v>
      </c>
      <c r="L1473" s="42" t="str">
        <f t="shared" si="155"/>
        <v>tw-x-45-shl-loc3</v>
      </c>
      <c r="M1473" s="42">
        <f t="shared" si="156"/>
        <v>5</v>
      </c>
      <c r="N1473" s="41">
        <v>1</v>
      </c>
      <c r="O1473" s="43">
        <v>1</v>
      </c>
      <c r="Q1473" s="48">
        <v>270</v>
      </c>
    </row>
    <row r="1474" spans="1:17" ht="16.5">
      <c r="A1474" s="45" t="s">
        <v>1751</v>
      </c>
      <c r="B1474" s="45">
        <f t="shared" si="150"/>
        <v>4304610</v>
      </c>
      <c r="C1474" s="74">
        <v>46</v>
      </c>
      <c r="D1474" s="35">
        <f t="shared" si="151"/>
        <v>43046</v>
      </c>
      <c r="E1474" s="36">
        <v>1</v>
      </c>
      <c r="F1474" s="44" t="s">
        <v>820</v>
      </c>
      <c r="G1474" s="44" t="s">
        <v>1036</v>
      </c>
      <c r="H1474" s="36">
        <f t="shared" si="152"/>
        <v>101</v>
      </c>
      <c r="I1474" s="36">
        <f t="shared" si="153"/>
        <v>13</v>
      </c>
      <c r="J1474" s="36">
        <f t="shared" si="154"/>
        <v>4</v>
      </c>
      <c r="K1474" s="36" t="s">
        <v>515</v>
      </c>
      <c r="L1474" s="36" t="str">
        <f t="shared" si="155"/>
        <v>tw-x-46-jlr-loc1</v>
      </c>
      <c r="M1474" s="36">
        <f t="shared" si="156"/>
        <v>5</v>
      </c>
      <c r="N1474" s="36">
        <v>1</v>
      </c>
      <c r="O1474" s="37">
        <v>1</v>
      </c>
      <c r="Q1474" s="48">
        <v>271</v>
      </c>
    </row>
    <row r="1475" spans="1:17" ht="16.5">
      <c r="A1475" s="45" t="s">
        <v>1751</v>
      </c>
      <c r="B1475" s="45">
        <f t="shared" si="150"/>
        <v>4304611</v>
      </c>
      <c r="C1475" s="74">
        <v>46</v>
      </c>
      <c r="D1475" s="38">
        <f t="shared" si="151"/>
        <v>43046</v>
      </c>
      <c r="E1475" s="25">
        <v>1</v>
      </c>
      <c r="F1475" s="26" t="s">
        <v>821</v>
      </c>
      <c r="G1475" s="26" t="s">
        <v>1037</v>
      </c>
      <c r="H1475" s="25">
        <f t="shared" si="152"/>
        <v>101</v>
      </c>
      <c r="I1475" s="25">
        <f t="shared" si="153"/>
        <v>13</v>
      </c>
      <c r="J1475" s="25">
        <f t="shared" si="154"/>
        <v>4</v>
      </c>
      <c r="K1475" s="25" t="s">
        <v>555</v>
      </c>
      <c r="L1475" s="25" t="str">
        <f t="shared" si="155"/>
        <v>tw-x-46-shl-loc1</v>
      </c>
      <c r="M1475" s="25">
        <f t="shared" si="156"/>
        <v>5</v>
      </c>
      <c r="N1475" s="25">
        <v>1</v>
      </c>
      <c r="O1475" s="39">
        <v>1</v>
      </c>
      <c r="Q1475" s="48">
        <v>272</v>
      </c>
    </row>
    <row r="1476" spans="1:17" ht="16.5">
      <c r="A1476" s="45" t="s">
        <v>1751</v>
      </c>
      <c r="B1476" s="45">
        <f t="shared" si="150"/>
        <v>4304620</v>
      </c>
      <c r="C1476" s="74">
        <v>46</v>
      </c>
      <c r="D1476" s="38">
        <f t="shared" si="151"/>
        <v>43046</v>
      </c>
      <c r="E1476" s="25">
        <v>2</v>
      </c>
      <c r="F1476" s="26" t="s">
        <v>820</v>
      </c>
      <c r="G1476" s="26" t="s">
        <v>1038</v>
      </c>
      <c r="H1476" s="25">
        <f t="shared" si="152"/>
        <v>101</v>
      </c>
      <c r="I1476" s="25">
        <f t="shared" si="153"/>
        <v>13</v>
      </c>
      <c r="J1476" s="25">
        <f t="shared" si="154"/>
        <v>4</v>
      </c>
      <c r="K1476" s="25" t="s">
        <v>1507</v>
      </c>
      <c r="L1476" s="53" t="str">
        <f t="shared" si="155"/>
        <v>tw-x-46-jlr-loc2</v>
      </c>
      <c r="M1476" s="53">
        <f t="shared" si="156"/>
        <v>5</v>
      </c>
      <c r="N1476" s="25">
        <v>1</v>
      </c>
      <c r="O1476" s="39">
        <v>1</v>
      </c>
      <c r="Q1476" s="48">
        <v>273</v>
      </c>
    </row>
    <row r="1477" spans="1:17" ht="16.5">
      <c r="A1477" s="45" t="s">
        <v>1751</v>
      </c>
      <c r="B1477" s="45">
        <f t="shared" si="157" ref="B1477:B1540">D1477*100+E1477*10+IF(F1477="jlr",0,1)</f>
        <v>4304621</v>
      </c>
      <c r="C1477" s="74">
        <v>46</v>
      </c>
      <c r="D1477" s="38">
        <f t="shared" si="151"/>
        <v>43046</v>
      </c>
      <c r="E1477" s="25">
        <v>2</v>
      </c>
      <c r="F1477" s="26" t="s">
        <v>821</v>
      </c>
      <c r="G1477" s="26" t="s">
        <v>1039</v>
      </c>
      <c r="H1477" s="25">
        <f t="shared" si="152"/>
        <v>101</v>
      </c>
      <c r="I1477" s="25">
        <f t="shared" si="153"/>
        <v>13</v>
      </c>
      <c r="J1477" s="25">
        <f t="shared" si="154"/>
        <v>4</v>
      </c>
      <c r="K1477" s="25" t="s">
        <v>554</v>
      </c>
      <c r="L1477" s="53" t="str">
        <f t="shared" si="155"/>
        <v>tw-x-46-shl-loc2</v>
      </c>
      <c r="M1477" s="53">
        <f t="shared" si="156"/>
        <v>5</v>
      </c>
      <c r="N1477" s="25">
        <v>1</v>
      </c>
      <c r="O1477" s="39">
        <v>1</v>
      </c>
      <c r="Q1477" s="48">
        <v>274</v>
      </c>
    </row>
    <row r="1478" spans="1:17" ht="16.5">
      <c r="A1478" s="45" t="s">
        <v>1751</v>
      </c>
      <c r="B1478" s="45">
        <f t="shared" si="157"/>
        <v>4304630</v>
      </c>
      <c r="C1478" s="74">
        <v>46</v>
      </c>
      <c r="D1478" s="38">
        <f t="shared" si="151"/>
        <v>43046</v>
      </c>
      <c r="E1478" s="25">
        <v>3</v>
      </c>
      <c r="F1478" s="26" t="s">
        <v>820</v>
      </c>
      <c r="G1478" s="26" t="s">
        <v>1040</v>
      </c>
      <c r="H1478" s="25">
        <f t="shared" si="152"/>
        <v>101</v>
      </c>
      <c r="I1478" s="25">
        <f t="shared" si="153"/>
        <v>13</v>
      </c>
      <c r="J1478" s="25">
        <f t="shared" si="154"/>
        <v>4</v>
      </c>
      <c r="K1478" s="25" t="s">
        <v>518</v>
      </c>
      <c r="L1478" s="56" t="str">
        <f t="shared" si="155"/>
        <v>tw-x-46-jlr-loc3</v>
      </c>
      <c r="M1478" s="56">
        <f t="shared" si="156"/>
        <v>5</v>
      </c>
      <c r="N1478" s="25">
        <v>1</v>
      </c>
      <c r="O1478" s="39">
        <v>1</v>
      </c>
      <c r="Q1478" s="48">
        <v>275</v>
      </c>
    </row>
    <row r="1479" spans="1:17" ht="17.25">
      <c r="A1479" s="45" t="s">
        <v>1751</v>
      </c>
      <c r="B1479" s="45">
        <f t="shared" si="157"/>
        <v>4304631</v>
      </c>
      <c r="C1479" s="74">
        <v>46</v>
      </c>
      <c r="D1479" s="40">
        <f t="shared" si="151"/>
        <v>43046</v>
      </c>
      <c r="E1479" s="41">
        <v>3</v>
      </c>
      <c r="F1479" s="42" t="s">
        <v>821</v>
      </c>
      <c r="G1479" s="42" t="s">
        <v>1041</v>
      </c>
      <c r="H1479" s="41">
        <f t="shared" si="152"/>
        <v>101</v>
      </c>
      <c r="I1479" s="41">
        <f t="shared" si="153"/>
        <v>13</v>
      </c>
      <c r="J1479" s="41">
        <f t="shared" si="154"/>
        <v>4</v>
      </c>
      <c r="K1479" s="41" t="s">
        <v>559</v>
      </c>
      <c r="L1479" s="42" t="str">
        <f t="shared" si="155"/>
        <v>tw-x-46-shl-loc3</v>
      </c>
      <c r="M1479" s="42">
        <f t="shared" si="156"/>
        <v>5</v>
      </c>
      <c r="N1479" s="41">
        <v>1</v>
      </c>
      <c r="O1479" s="43">
        <v>1</v>
      </c>
      <c r="Q1479" s="48">
        <v>276</v>
      </c>
    </row>
    <row r="1480" spans="1:17" ht="16.5">
      <c r="A1480" s="45" t="s">
        <v>1751</v>
      </c>
      <c r="B1480" s="45">
        <f t="shared" si="157"/>
        <v>4304710</v>
      </c>
      <c r="C1480" s="74">
        <v>47</v>
      </c>
      <c r="D1480" s="35">
        <f t="shared" si="151"/>
        <v>43047</v>
      </c>
      <c r="E1480" s="36">
        <v>1</v>
      </c>
      <c r="F1480" s="44" t="s">
        <v>820</v>
      </c>
      <c r="G1480" s="44" t="s">
        <v>1036</v>
      </c>
      <c r="H1480" s="36">
        <f t="shared" si="152"/>
        <v>102</v>
      </c>
      <c r="I1480" s="36">
        <f t="shared" si="153"/>
        <v>13</v>
      </c>
      <c r="J1480" s="36">
        <f t="shared" si="154"/>
        <v>4</v>
      </c>
      <c r="K1480" s="36" t="s">
        <v>175</v>
      </c>
      <c r="L1480" s="36" t="str">
        <f t="shared" si="155"/>
        <v>tw-x-47-jlr-loc1</v>
      </c>
      <c r="M1480" s="36">
        <f t="shared" si="156"/>
        <v>5</v>
      </c>
      <c r="N1480" s="36">
        <v>1</v>
      </c>
      <c r="O1480" s="37">
        <v>1</v>
      </c>
      <c r="Q1480" s="48">
        <v>277</v>
      </c>
    </row>
    <row r="1481" spans="1:17" ht="16.5">
      <c r="A1481" s="45" t="s">
        <v>1751</v>
      </c>
      <c r="B1481" s="45">
        <f t="shared" si="157"/>
        <v>4304711</v>
      </c>
      <c r="C1481" s="74">
        <v>47</v>
      </c>
      <c r="D1481" s="38">
        <f t="shared" si="151"/>
        <v>43047</v>
      </c>
      <c r="E1481" s="25">
        <v>1</v>
      </c>
      <c r="F1481" s="26" t="s">
        <v>821</v>
      </c>
      <c r="G1481" s="26" t="s">
        <v>1037</v>
      </c>
      <c r="H1481" s="25">
        <f t="shared" si="152"/>
        <v>102</v>
      </c>
      <c r="I1481" s="25">
        <f t="shared" si="153"/>
        <v>13</v>
      </c>
      <c r="J1481" s="25">
        <f t="shared" si="154"/>
        <v>4</v>
      </c>
      <c r="K1481" s="25" t="s">
        <v>550</v>
      </c>
      <c r="L1481" s="25" t="str">
        <f t="shared" si="155"/>
        <v>tw-x-47-shl-loc1</v>
      </c>
      <c r="M1481" s="25">
        <f t="shared" si="156"/>
        <v>5</v>
      </c>
      <c r="N1481" s="25">
        <v>1</v>
      </c>
      <c r="O1481" s="39">
        <v>1</v>
      </c>
      <c r="Q1481" s="48">
        <v>278</v>
      </c>
    </row>
    <row r="1482" spans="1:17" ht="16.5">
      <c r="A1482" s="45" t="s">
        <v>1751</v>
      </c>
      <c r="B1482" s="45">
        <f t="shared" si="157"/>
        <v>4304720</v>
      </c>
      <c r="C1482" s="74">
        <v>47</v>
      </c>
      <c r="D1482" s="38">
        <f t="shared" si="151"/>
        <v>43047</v>
      </c>
      <c r="E1482" s="25">
        <v>2</v>
      </c>
      <c r="F1482" s="26" t="s">
        <v>820</v>
      </c>
      <c r="G1482" s="26" t="s">
        <v>1038</v>
      </c>
      <c r="H1482" s="25">
        <f t="shared" si="152"/>
        <v>102</v>
      </c>
      <c r="I1482" s="25">
        <f t="shared" si="153"/>
        <v>13</v>
      </c>
      <c r="J1482" s="25">
        <f t="shared" si="154"/>
        <v>4</v>
      </c>
      <c r="K1482" s="25" t="s">
        <v>175</v>
      </c>
      <c r="L1482" s="53" t="str">
        <f t="shared" si="155"/>
        <v>tw-x-47-jlr-loc2</v>
      </c>
      <c r="M1482" s="53">
        <f t="shared" si="156"/>
        <v>5</v>
      </c>
      <c r="N1482" s="25">
        <v>1</v>
      </c>
      <c r="O1482" s="39">
        <v>1</v>
      </c>
      <c r="Q1482" s="48">
        <v>279</v>
      </c>
    </row>
    <row r="1483" spans="1:17" ht="16.5">
      <c r="A1483" s="45" t="s">
        <v>1751</v>
      </c>
      <c r="B1483" s="45">
        <f t="shared" si="157"/>
        <v>4304721</v>
      </c>
      <c r="C1483" s="74">
        <v>47</v>
      </c>
      <c r="D1483" s="38">
        <f t="shared" si="151"/>
        <v>43047</v>
      </c>
      <c r="E1483" s="25">
        <v>2</v>
      </c>
      <c r="F1483" s="26" t="s">
        <v>821</v>
      </c>
      <c r="G1483" s="26" t="s">
        <v>1039</v>
      </c>
      <c r="H1483" s="25">
        <f t="shared" si="152"/>
        <v>102</v>
      </c>
      <c r="I1483" s="25">
        <f t="shared" si="153"/>
        <v>13</v>
      </c>
      <c r="J1483" s="25">
        <f t="shared" si="154"/>
        <v>4</v>
      </c>
      <c r="K1483" s="25" t="s">
        <v>544</v>
      </c>
      <c r="L1483" s="53" t="str">
        <f t="shared" si="155"/>
        <v>tw-x-47-shl-loc2</v>
      </c>
      <c r="M1483" s="53">
        <f t="shared" si="156"/>
        <v>5</v>
      </c>
      <c r="N1483" s="25">
        <v>1</v>
      </c>
      <c r="O1483" s="39">
        <v>1</v>
      </c>
      <c r="Q1483" s="48">
        <v>280</v>
      </c>
    </row>
    <row r="1484" spans="1:17" ht="16.5">
      <c r="A1484" s="45" t="s">
        <v>1751</v>
      </c>
      <c r="B1484" s="45">
        <f t="shared" si="157"/>
        <v>4304730</v>
      </c>
      <c r="C1484" s="74">
        <v>47</v>
      </c>
      <c r="D1484" s="38">
        <f t="shared" si="151"/>
        <v>43047</v>
      </c>
      <c r="E1484" s="25">
        <v>3</v>
      </c>
      <c r="F1484" s="26" t="s">
        <v>820</v>
      </c>
      <c r="G1484" s="26" t="s">
        <v>1040</v>
      </c>
      <c r="H1484" s="25">
        <f t="shared" si="152"/>
        <v>102</v>
      </c>
      <c r="I1484" s="25">
        <f t="shared" si="153"/>
        <v>13</v>
      </c>
      <c r="J1484" s="25">
        <f t="shared" si="154"/>
        <v>4</v>
      </c>
      <c r="K1484" s="25" t="s">
        <v>517</v>
      </c>
      <c r="L1484" s="56" t="str">
        <f t="shared" si="155"/>
        <v>tw-x-47-jlr-loc3</v>
      </c>
      <c r="M1484" s="56">
        <f t="shared" si="156"/>
        <v>5</v>
      </c>
      <c r="N1484" s="25">
        <v>1</v>
      </c>
      <c r="O1484" s="39">
        <v>1</v>
      </c>
      <c r="Q1484" s="48">
        <v>281</v>
      </c>
    </row>
    <row r="1485" spans="1:17" ht="17.25">
      <c r="A1485" s="45" t="s">
        <v>1751</v>
      </c>
      <c r="B1485" s="45">
        <f t="shared" si="157"/>
        <v>4304731</v>
      </c>
      <c r="C1485" s="74">
        <v>47</v>
      </c>
      <c r="D1485" s="40">
        <f t="shared" si="151"/>
        <v>43047</v>
      </c>
      <c r="E1485" s="41">
        <v>3</v>
      </c>
      <c r="F1485" s="42" t="s">
        <v>821</v>
      </c>
      <c r="G1485" s="42" t="s">
        <v>1041</v>
      </c>
      <c r="H1485" s="41">
        <f t="shared" si="152"/>
        <v>102</v>
      </c>
      <c r="I1485" s="41">
        <f t="shared" si="153"/>
        <v>13</v>
      </c>
      <c r="J1485" s="41">
        <f t="shared" si="154"/>
        <v>4</v>
      </c>
      <c r="K1485" s="41" t="s">
        <v>558</v>
      </c>
      <c r="L1485" s="42" t="str">
        <f t="shared" si="155"/>
        <v>tw-x-47-shl-loc3</v>
      </c>
      <c r="M1485" s="42">
        <f t="shared" si="156"/>
        <v>5</v>
      </c>
      <c r="N1485" s="41">
        <v>1</v>
      </c>
      <c r="O1485" s="43">
        <v>1</v>
      </c>
      <c r="Q1485" s="48">
        <v>282</v>
      </c>
    </row>
    <row r="1486" spans="1:17" ht="16.5">
      <c r="A1486" s="45" t="s">
        <v>1751</v>
      </c>
      <c r="B1486" s="45">
        <f t="shared" si="157"/>
        <v>4304810</v>
      </c>
      <c r="C1486" s="74">
        <v>48</v>
      </c>
      <c r="D1486" s="35">
        <f t="shared" si="151"/>
        <v>43048</v>
      </c>
      <c r="E1486" s="36">
        <v>1</v>
      </c>
      <c r="F1486" s="44" t="s">
        <v>820</v>
      </c>
      <c r="G1486" s="44" t="s">
        <v>1036</v>
      </c>
      <c r="H1486" s="36">
        <f t="shared" si="152"/>
        <v>103</v>
      </c>
      <c r="I1486" s="36">
        <f t="shared" si="153"/>
        <v>13</v>
      </c>
      <c r="J1486" s="36">
        <f t="shared" si="154"/>
        <v>4</v>
      </c>
      <c r="K1486" s="36" t="s">
        <v>514</v>
      </c>
      <c r="L1486" s="36" t="str">
        <f t="shared" si="155"/>
        <v>tw-x-48-jlr-loc1</v>
      </c>
      <c r="M1486" s="36">
        <f t="shared" si="156"/>
        <v>5</v>
      </c>
      <c r="N1486" s="36">
        <v>1</v>
      </c>
      <c r="O1486" s="37">
        <v>1</v>
      </c>
      <c r="Q1486" s="48">
        <v>283</v>
      </c>
    </row>
    <row r="1487" spans="1:17" ht="16.5">
      <c r="A1487" s="45" t="s">
        <v>1751</v>
      </c>
      <c r="B1487" s="45">
        <f t="shared" si="157"/>
        <v>4304811</v>
      </c>
      <c r="C1487" s="74">
        <v>48</v>
      </c>
      <c r="D1487" s="38">
        <f t="shared" si="151"/>
        <v>43048</v>
      </c>
      <c r="E1487" s="25">
        <v>1</v>
      </c>
      <c r="F1487" s="26" t="s">
        <v>821</v>
      </c>
      <c r="G1487" s="26" t="s">
        <v>1037</v>
      </c>
      <c r="H1487" s="25">
        <f t="shared" si="152"/>
        <v>103</v>
      </c>
      <c r="I1487" s="25">
        <f t="shared" si="153"/>
        <v>13</v>
      </c>
      <c r="J1487" s="25">
        <f t="shared" si="154"/>
        <v>4</v>
      </c>
      <c r="K1487" s="25" t="s">
        <v>542</v>
      </c>
      <c r="L1487" s="25" t="str">
        <f t="shared" si="155"/>
        <v>tw-x-48-shl-loc1</v>
      </c>
      <c r="M1487" s="25">
        <f t="shared" si="156"/>
        <v>5</v>
      </c>
      <c r="N1487" s="25">
        <v>1</v>
      </c>
      <c r="O1487" s="39">
        <v>1</v>
      </c>
      <c r="Q1487" s="48">
        <v>284</v>
      </c>
    </row>
    <row r="1488" spans="1:17" ht="16.5">
      <c r="A1488" s="45" t="s">
        <v>1751</v>
      </c>
      <c r="B1488" s="45">
        <f t="shared" si="157"/>
        <v>4304820</v>
      </c>
      <c r="C1488" s="74">
        <v>48</v>
      </c>
      <c r="D1488" s="38">
        <f t="shared" si="151"/>
        <v>43048</v>
      </c>
      <c r="E1488" s="25">
        <v>2</v>
      </c>
      <c r="F1488" s="26" t="s">
        <v>820</v>
      </c>
      <c r="G1488" s="26" t="s">
        <v>1038</v>
      </c>
      <c r="H1488" s="25">
        <f t="shared" si="152"/>
        <v>103</v>
      </c>
      <c r="I1488" s="25">
        <f t="shared" si="153"/>
        <v>13</v>
      </c>
      <c r="J1488" s="25">
        <f t="shared" si="154"/>
        <v>4</v>
      </c>
      <c r="K1488" s="25" t="s">
        <v>513</v>
      </c>
      <c r="L1488" s="53" t="str">
        <f t="shared" si="155"/>
        <v>tw-x-48-jlr-loc2</v>
      </c>
      <c r="M1488" s="53">
        <f t="shared" si="156"/>
        <v>5</v>
      </c>
      <c r="N1488" s="25">
        <v>1</v>
      </c>
      <c r="O1488" s="39">
        <v>1</v>
      </c>
      <c r="Q1488" s="48">
        <v>285</v>
      </c>
    </row>
    <row r="1489" spans="1:17" ht="16.5">
      <c r="A1489" s="45" t="s">
        <v>1751</v>
      </c>
      <c r="B1489" s="45">
        <f t="shared" si="157"/>
        <v>4304821</v>
      </c>
      <c r="C1489" s="74">
        <v>48</v>
      </c>
      <c r="D1489" s="38">
        <f t="shared" si="151"/>
        <v>43048</v>
      </c>
      <c r="E1489" s="25">
        <v>2</v>
      </c>
      <c r="F1489" s="26" t="s">
        <v>821</v>
      </c>
      <c r="G1489" s="26" t="s">
        <v>1039</v>
      </c>
      <c r="H1489" s="25">
        <f t="shared" si="152"/>
        <v>103</v>
      </c>
      <c r="I1489" s="25">
        <f t="shared" si="153"/>
        <v>13</v>
      </c>
      <c r="J1489" s="25">
        <f t="shared" si="154"/>
        <v>4</v>
      </c>
      <c r="K1489" s="25" t="s">
        <v>547</v>
      </c>
      <c r="L1489" s="53" t="str">
        <f t="shared" si="155"/>
        <v>tw-x-48-shl-loc2</v>
      </c>
      <c r="M1489" s="53">
        <f t="shared" si="156"/>
        <v>5</v>
      </c>
      <c r="N1489" s="25">
        <v>1</v>
      </c>
      <c r="O1489" s="39">
        <v>1</v>
      </c>
      <c r="Q1489" s="48">
        <v>286</v>
      </c>
    </row>
    <row r="1490" spans="1:17" ht="16.5">
      <c r="A1490" s="45" t="s">
        <v>1751</v>
      </c>
      <c r="B1490" s="45">
        <f t="shared" si="157"/>
        <v>4304830</v>
      </c>
      <c r="C1490" s="74">
        <v>48</v>
      </c>
      <c r="D1490" s="38">
        <f t="shared" si="151"/>
        <v>43048</v>
      </c>
      <c r="E1490" s="25">
        <v>3</v>
      </c>
      <c r="F1490" s="26" t="s">
        <v>820</v>
      </c>
      <c r="G1490" s="26" t="s">
        <v>1040</v>
      </c>
      <c r="H1490" s="25">
        <f t="shared" si="152"/>
        <v>103</v>
      </c>
      <c r="I1490" s="25">
        <f t="shared" si="153"/>
        <v>13</v>
      </c>
      <c r="J1490" s="25">
        <f t="shared" si="154"/>
        <v>4</v>
      </c>
      <c r="K1490" s="25" t="s">
        <v>175</v>
      </c>
      <c r="L1490" s="56" t="str">
        <f t="shared" si="155"/>
        <v>tw-x-48-jlr-loc3</v>
      </c>
      <c r="M1490" s="56">
        <f t="shared" si="156"/>
        <v>5</v>
      </c>
      <c r="N1490" s="25">
        <v>1</v>
      </c>
      <c r="O1490" s="39">
        <v>1</v>
      </c>
      <c r="Q1490" s="48">
        <v>287</v>
      </c>
    </row>
    <row r="1491" spans="1:17" ht="17.25">
      <c r="A1491" s="45" t="s">
        <v>1751</v>
      </c>
      <c r="B1491" s="45">
        <f t="shared" si="157"/>
        <v>4304831</v>
      </c>
      <c r="C1491" s="74">
        <v>48</v>
      </c>
      <c r="D1491" s="40">
        <f t="shared" si="151"/>
        <v>43048</v>
      </c>
      <c r="E1491" s="41">
        <v>3</v>
      </c>
      <c r="F1491" s="42" t="s">
        <v>821</v>
      </c>
      <c r="G1491" s="42" t="s">
        <v>1041</v>
      </c>
      <c r="H1491" s="41">
        <f t="shared" si="152"/>
        <v>103</v>
      </c>
      <c r="I1491" s="41">
        <f t="shared" si="153"/>
        <v>13</v>
      </c>
      <c r="J1491" s="41">
        <f t="shared" si="154"/>
        <v>4</v>
      </c>
      <c r="K1491" s="41" t="s">
        <v>551</v>
      </c>
      <c r="L1491" s="42" t="str">
        <f t="shared" si="155"/>
        <v>tw-x-48-shl-loc3</v>
      </c>
      <c r="M1491" s="42">
        <f t="shared" si="156"/>
        <v>5</v>
      </c>
      <c r="N1491" s="41">
        <v>1</v>
      </c>
      <c r="O1491" s="43">
        <v>1</v>
      </c>
      <c r="Q1491" s="48">
        <v>288</v>
      </c>
    </row>
    <row r="1492" spans="1:17" ht="16.5">
      <c r="A1492" s="45" t="s">
        <v>1751</v>
      </c>
      <c r="B1492" s="45">
        <f t="shared" si="157"/>
        <v>4304910</v>
      </c>
      <c r="C1492" s="74">
        <v>49</v>
      </c>
      <c r="D1492" s="35">
        <f t="shared" si="151"/>
        <v>43049</v>
      </c>
      <c r="E1492" s="36">
        <v>1</v>
      </c>
      <c r="F1492" s="44" t="s">
        <v>820</v>
      </c>
      <c r="G1492" s="44" t="s">
        <v>1036</v>
      </c>
      <c r="H1492" s="36">
        <f t="shared" si="152"/>
        <v>104</v>
      </c>
      <c r="I1492" s="36">
        <f t="shared" si="153"/>
        <v>13</v>
      </c>
      <c r="J1492" s="36">
        <f t="shared" si="154"/>
        <v>4</v>
      </c>
      <c r="K1492" s="36" t="s">
        <v>518</v>
      </c>
      <c r="L1492" s="36" t="str">
        <f t="shared" si="155"/>
        <v>tw-x-49-jlr-loc1</v>
      </c>
      <c r="M1492" s="36">
        <f t="shared" si="156"/>
        <v>5</v>
      </c>
      <c r="N1492" s="36">
        <v>1</v>
      </c>
      <c r="O1492" s="37">
        <v>1</v>
      </c>
      <c r="Q1492" s="48">
        <v>289</v>
      </c>
    </row>
    <row r="1493" spans="1:17" ht="16.5">
      <c r="A1493" s="45" t="s">
        <v>1751</v>
      </c>
      <c r="B1493" s="45">
        <f t="shared" si="157"/>
        <v>4304911</v>
      </c>
      <c r="C1493" s="74">
        <v>49</v>
      </c>
      <c r="D1493" s="38">
        <f t="shared" si="151"/>
        <v>43049</v>
      </c>
      <c r="E1493" s="25">
        <v>1</v>
      </c>
      <c r="F1493" s="26" t="s">
        <v>821</v>
      </c>
      <c r="G1493" s="26" t="s">
        <v>1037</v>
      </c>
      <c r="H1493" s="25">
        <f t="shared" si="152"/>
        <v>104</v>
      </c>
      <c r="I1493" s="25">
        <f t="shared" si="153"/>
        <v>13</v>
      </c>
      <c r="J1493" s="25">
        <f t="shared" si="154"/>
        <v>4</v>
      </c>
      <c r="K1493" s="25" t="s">
        <v>559</v>
      </c>
      <c r="L1493" s="25" t="str">
        <f t="shared" si="155"/>
        <v>tw-x-49-shl-loc1</v>
      </c>
      <c r="M1493" s="25">
        <f t="shared" si="156"/>
        <v>5</v>
      </c>
      <c r="N1493" s="25">
        <v>1</v>
      </c>
      <c r="O1493" s="39">
        <v>1</v>
      </c>
      <c r="Q1493" s="48">
        <v>290</v>
      </c>
    </row>
    <row r="1494" spans="1:17" ht="16.5">
      <c r="A1494" s="45" t="s">
        <v>1751</v>
      </c>
      <c r="B1494" s="45">
        <f t="shared" si="157"/>
        <v>4304920</v>
      </c>
      <c r="C1494" s="74">
        <v>49</v>
      </c>
      <c r="D1494" s="38">
        <f t="shared" si="151"/>
        <v>43049</v>
      </c>
      <c r="E1494" s="25">
        <v>2</v>
      </c>
      <c r="F1494" s="26" t="s">
        <v>820</v>
      </c>
      <c r="G1494" s="26" t="s">
        <v>1038</v>
      </c>
      <c r="H1494" s="25">
        <f t="shared" si="152"/>
        <v>104</v>
      </c>
      <c r="I1494" s="25">
        <f t="shared" si="153"/>
        <v>13</v>
      </c>
      <c r="J1494" s="25">
        <f t="shared" si="154"/>
        <v>4</v>
      </c>
      <c r="K1494" s="25" t="s">
        <v>1507</v>
      </c>
      <c r="L1494" s="53" t="str">
        <f t="shared" si="155"/>
        <v>tw-x-49-jlr-loc2</v>
      </c>
      <c r="M1494" s="53">
        <f t="shared" si="156"/>
        <v>5</v>
      </c>
      <c r="N1494" s="25">
        <v>1</v>
      </c>
      <c r="O1494" s="39">
        <v>1</v>
      </c>
      <c r="Q1494" s="48">
        <v>291</v>
      </c>
    </row>
    <row r="1495" spans="1:17" ht="16.5">
      <c r="A1495" s="45" t="s">
        <v>1751</v>
      </c>
      <c r="B1495" s="45">
        <f t="shared" si="157"/>
        <v>4304921</v>
      </c>
      <c r="C1495" s="74">
        <v>49</v>
      </c>
      <c r="D1495" s="38">
        <f t="shared" si="151"/>
        <v>43049</v>
      </c>
      <c r="E1495" s="25">
        <v>2</v>
      </c>
      <c r="F1495" s="26" t="s">
        <v>821</v>
      </c>
      <c r="G1495" s="26" t="s">
        <v>1039</v>
      </c>
      <c r="H1495" s="25">
        <f t="shared" si="152"/>
        <v>104</v>
      </c>
      <c r="I1495" s="25">
        <f t="shared" si="153"/>
        <v>13</v>
      </c>
      <c r="J1495" s="25">
        <f t="shared" si="154"/>
        <v>4</v>
      </c>
      <c r="K1495" s="25" t="s">
        <v>554</v>
      </c>
      <c r="L1495" s="53" t="str">
        <f t="shared" si="155"/>
        <v>tw-x-49-shl-loc2</v>
      </c>
      <c r="M1495" s="53">
        <f t="shared" si="156"/>
        <v>5</v>
      </c>
      <c r="N1495" s="25">
        <v>1</v>
      </c>
      <c r="O1495" s="39">
        <v>1</v>
      </c>
      <c r="Q1495" s="48">
        <v>292</v>
      </c>
    </row>
    <row r="1496" spans="1:17" ht="16.5">
      <c r="A1496" s="45" t="s">
        <v>1751</v>
      </c>
      <c r="B1496" s="45">
        <f t="shared" si="157"/>
        <v>4304930</v>
      </c>
      <c r="C1496" s="74">
        <v>49</v>
      </c>
      <c r="D1496" s="38">
        <f t="shared" si="151"/>
        <v>43049</v>
      </c>
      <c r="E1496" s="25">
        <v>3</v>
      </c>
      <c r="F1496" s="26" t="s">
        <v>820</v>
      </c>
      <c r="G1496" s="26" t="s">
        <v>1040</v>
      </c>
      <c r="H1496" s="25">
        <f t="shared" si="152"/>
        <v>104</v>
      </c>
      <c r="I1496" s="25">
        <f t="shared" si="153"/>
        <v>13</v>
      </c>
      <c r="J1496" s="25">
        <f t="shared" si="154"/>
        <v>4</v>
      </c>
      <c r="K1496" s="25" t="s">
        <v>515</v>
      </c>
      <c r="L1496" s="56" t="str">
        <f t="shared" si="155"/>
        <v>tw-x-49-jlr-loc3</v>
      </c>
      <c r="M1496" s="56">
        <f t="shared" si="156"/>
        <v>5</v>
      </c>
      <c r="N1496" s="25">
        <v>1</v>
      </c>
      <c r="O1496" s="39">
        <v>1</v>
      </c>
      <c r="Q1496" s="48">
        <v>293</v>
      </c>
    </row>
    <row r="1497" spans="1:17" ht="17.25">
      <c r="A1497" s="45" t="s">
        <v>1751</v>
      </c>
      <c r="B1497" s="45">
        <f t="shared" si="157"/>
        <v>4304931</v>
      </c>
      <c r="C1497" s="74">
        <v>49</v>
      </c>
      <c r="D1497" s="40">
        <f t="shared" si="151"/>
        <v>43049</v>
      </c>
      <c r="E1497" s="41">
        <v>3</v>
      </c>
      <c r="F1497" s="42" t="s">
        <v>821</v>
      </c>
      <c r="G1497" s="42" t="s">
        <v>1041</v>
      </c>
      <c r="H1497" s="41">
        <f t="shared" si="152"/>
        <v>104</v>
      </c>
      <c r="I1497" s="41">
        <f t="shared" si="153"/>
        <v>13</v>
      </c>
      <c r="J1497" s="41">
        <f t="shared" si="154"/>
        <v>4</v>
      </c>
      <c r="K1497" s="41" t="s">
        <v>555</v>
      </c>
      <c r="L1497" s="42" t="str">
        <f t="shared" si="155"/>
        <v>tw-x-49-shl-loc3</v>
      </c>
      <c r="M1497" s="42">
        <f t="shared" si="156"/>
        <v>5</v>
      </c>
      <c r="N1497" s="41">
        <v>1</v>
      </c>
      <c r="O1497" s="43">
        <v>1</v>
      </c>
      <c r="Q1497" s="48">
        <v>294</v>
      </c>
    </row>
    <row r="1498" spans="1:17" ht="16.5">
      <c r="A1498" s="45" t="s">
        <v>1751</v>
      </c>
      <c r="B1498" s="45">
        <f t="shared" si="157"/>
        <v>4305010</v>
      </c>
      <c r="C1498" s="74">
        <v>50</v>
      </c>
      <c r="D1498" s="35">
        <f t="shared" si="151"/>
        <v>43050</v>
      </c>
      <c r="E1498" s="36">
        <v>1</v>
      </c>
      <c r="F1498" s="44" t="s">
        <v>820</v>
      </c>
      <c r="G1498" s="44" t="s">
        <v>1036</v>
      </c>
      <c r="H1498" s="36">
        <f t="shared" si="152"/>
        <v>105</v>
      </c>
      <c r="I1498" s="36">
        <f t="shared" si="153"/>
        <v>14</v>
      </c>
      <c r="J1498" s="36">
        <f t="shared" si="154"/>
        <v>4</v>
      </c>
      <c r="K1498" s="36" t="s">
        <v>511</v>
      </c>
      <c r="L1498" s="36" t="str">
        <f t="shared" si="155"/>
        <v>tw-x-50-jlr-loc1</v>
      </c>
      <c r="M1498" s="36">
        <f t="shared" si="156"/>
        <v>5</v>
      </c>
      <c r="N1498" s="36">
        <v>1</v>
      </c>
      <c r="O1498" s="37">
        <v>1</v>
      </c>
      <c r="Q1498" s="48">
        <v>295</v>
      </c>
    </row>
    <row r="1499" spans="1:17" ht="16.5">
      <c r="A1499" s="45" t="s">
        <v>1751</v>
      </c>
      <c r="B1499" s="45">
        <f t="shared" si="157"/>
        <v>4305011</v>
      </c>
      <c r="C1499" s="74">
        <v>50</v>
      </c>
      <c r="D1499" s="38">
        <f t="shared" si="151"/>
        <v>43050</v>
      </c>
      <c r="E1499" s="25">
        <v>1</v>
      </c>
      <c r="F1499" s="26" t="s">
        <v>821</v>
      </c>
      <c r="G1499" s="26" t="s">
        <v>1037</v>
      </c>
      <c r="H1499" s="25">
        <f t="shared" si="152"/>
        <v>105</v>
      </c>
      <c r="I1499" s="25">
        <f t="shared" si="153"/>
        <v>14</v>
      </c>
      <c r="J1499" s="25">
        <f t="shared" si="154"/>
        <v>4</v>
      </c>
      <c r="K1499" s="25" t="s">
        <v>543</v>
      </c>
      <c r="L1499" s="25" t="str">
        <f t="shared" si="155"/>
        <v>tw-x-50-shl-loc1</v>
      </c>
      <c r="M1499" s="25">
        <f t="shared" si="156"/>
        <v>5</v>
      </c>
      <c r="N1499" s="25">
        <v>1</v>
      </c>
      <c r="O1499" s="39">
        <v>1</v>
      </c>
      <c r="Q1499" s="48">
        <v>296</v>
      </c>
    </row>
    <row r="1500" spans="1:17" ht="16.5">
      <c r="A1500" s="45" t="s">
        <v>1751</v>
      </c>
      <c r="B1500" s="45">
        <f t="shared" si="157"/>
        <v>4305020</v>
      </c>
      <c r="C1500" s="74">
        <v>50</v>
      </c>
      <c r="D1500" s="38">
        <f t="shared" si="151"/>
        <v>43050</v>
      </c>
      <c r="E1500" s="25">
        <v>2</v>
      </c>
      <c r="F1500" s="26" t="s">
        <v>820</v>
      </c>
      <c r="G1500" s="26" t="s">
        <v>1038</v>
      </c>
      <c r="H1500" s="25">
        <f t="shared" si="152"/>
        <v>105</v>
      </c>
      <c r="I1500" s="25">
        <f t="shared" si="153"/>
        <v>13</v>
      </c>
      <c r="J1500" s="25">
        <f t="shared" si="154"/>
        <v>4</v>
      </c>
      <c r="K1500" s="25" t="s">
        <v>1511</v>
      </c>
      <c r="L1500" s="53" t="str">
        <f t="shared" si="155"/>
        <v>tw-x-50-jlr-loc2</v>
      </c>
      <c r="M1500" s="53">
        <f t="shared" si="156"/>
        <v>5</v>
      </c>
      <c r="N1500" s="25">
        <v>1</v>
      </c>
      <c r="O1500" s="39">
        <v>1</v>
      </c>
      <c r="Q1500" s="48">
        <v>297</v>
      </c>
    </row>
    <row r="1501" spans="1:17" ht="16.5">
      <c r="A1501" s="45" t="s">
        <v>1751</v>
      </c>
      <c r="B1501" s="45">
        <f t="shared" si="157"/>
        <v>4305021</v>
      </c>
      <c r="C1501" s="74">
        <v>50</v>
      </c>
      <c r="D1501" s="38">
        <f t="shared" si="151"/>
        <v>43050</v>
      </c>
      <c r="E1501" s="25">
        <v>2</v>
      </c>
      <c r="F1501" s="26" t="s">
        <v>821</v>
      </c>
      <c r="G1501" s="26" t="s">
        <v>1039</v>
      </c>
      <c r="H1501" s="25">
        <f t="shared" si="152"/>
        <v>105</v>
      </c>
      <c r="I1501" s="25">
        <f t="shared" si="153"/>
        <v>13</v>
      </c>
      <c r="J1501" s="25">
        <f t="shared" si="154"/>
        <v>4</v>
      </c>
      <c r="K1501" s="25" t="s">
        <v>546</v>
      </c>
      <c r="L1501" s="53" t="str">
        <f t="shared" si="155"/>
        <v>tw-x-50-shl-loc2</v>
      </c>
      <c r="M1501" s="53">
        <f t="shared" si="156"/>
        <v>5</v>
      </c>
      <c r="N1501" s="25">
        <v>1</v>
      </c>
      <c r="O1501" s="39">
        <v>1</v>
      </c>
      <c r="Q1501" s="48">
        <v>298</v>
      </c>
    </row>
    <row r="1502" spans="1:17" ht="16.5">
      <c r="A1502" s="45" t="s">
        <v>1751</v>
      </c>
      <c r="B1502" s="45">
        <f t="shared" si="157"/>
        <v>4305030</v>
      </c>
      <c r="C1502" s="74">
        <v>50</v>
      </c>
      <c r="D1502" s="38">
        <f t="shared" si="151"/>
        <v>43050</v>
      </c>
      <c r="E1502" s="25">
        <v>3</v>
      </c>
      <c r="F1502" s="26" t="s">
        <v>820</v>
      </c>
      <c r="G1502" s="26" t="s">
        <v>1040</v>
      </c>
      <c r="H1502" s="25">
        <f t="shared" si="152"/>
        <v>105</v>
      </c>
      <c r="I1502" s="25">
        <f t="shared" si="153"/>
        <v>13</v>
      </c>
      <c r="J1502" s="25">
        <f t="shared" si="154"/>
        <v>4</v>
      </c>
      <c r="K1502" s="25" t="s">
        <v>520</v>
      </c>
      <c r="L1502" s="56" t="str">
        <f t="shared" si="155"/>
        <v>tw-x-50-jlr-loc3</v>
      </c>
      <c r="M1502" s="56">
        <f t="shared" si="156"/>
        <v>5</v>
      </c>
      <c r="N1502" s="25">
        <v>1</v>
      </c>
      <c r="O1502" s="39">
        <v>1</v>
      </c>
      <c r="Q1502" s="48">
        <v>299</v>
      </c>
    </row>
    <row r="1503" spans="1:17" ht="17.25">
      <c r="A1503" s="45" t="s">
        <v>1751</v>
      </c>
      <c r="B1503" s="45">
        <f t="shared" si="157"/>
        <v>4305031</v>
      </c>
      <c r="C1503" s="74">
        <v>50</v>
      </c>
      <c r="D1503" s="40">
        <f t="shared" si="151"/>
        <v>43050</v>
      </c>
      <c r="E1503" s="41">
        <v>3</v>
      </c>
      <c r="F1503" s="42" t="s">
        <v>821</v>
      </c>
      <c r="G1503" s="42" t="s">
        <v>1041</v>
      </c>
      <c r="H1503" s="41">
        <f t="shared" si="152"/>
        <v>105</v>
      </c>
      <c r="I1503" s="41">
        <f t="shared" si="153"/>
        <v>13</v>
      </c>
      <c r="J1503" s="41">
        <f t="shared" si="154"/>
        <v>4</v>
      </c>
      <c r="K1503" s="41" t="s">
        <v>561</v>
      </c>
      <c r="L1503" s="42" t="str">
        <f t="shared" si="155"/>
        <v>tw-x-50-shl-loc3</v>
      </c>
      <c r="M1503" s="42">
        <f t="shared" si="156"/>
        <v>5</v>
      </c>
      <c r="N1503" s="41">
        <v>1</v>
      </c>
      <c r="O1503" s="43">
        <v>1</v>
      </c>
      <c r="Q1503" s="48">
        <v>300</v>
      </c>
    </row>
    <row r="1504" spans="1:17" ht="16.5">
      <c r="A1504" s="45" t="s">
        <v>1751</v>
      </c>
      <c r="B1504" s="45">
        <f t="shared" si="157"/>
        <v>4305110</v>
      </c>
      <c r="C1504" s="74">
        <v>51</v>
      </c>
      <c r="D1504" s="35">
        <f t="shared" si="151"/>
        <v>43051</v>
      </c>
      <c r="E1504" s="36">
        <v>1</v>
      </c>
      <c r="F1504" s="44" t="s">
        <v>820</v>
      </c>
      <c r="G1504" s="44" t="s">
        <v>439</v>
      </c>
      <c r="H1504" s="36">
        <f t="shared" si="152"/>
        <v>105</v>
      </c>
      <c r="I1504" s="36">
        <f t="shared" si="153"/>
        <v>14</v>
      </c>
      <c r="J1504" s="36">
        <f t="shared" si="154"/>
        <v>4</v>
      </c>
      <c r="K1504" s="36" t="s">
        <v>518</v>
      </c>
      <c r="L1504" s="36" t="str">
        <f t="shared" si="155"/>
        <v>tw-x-51-jlr-loc1</v>
      </c>
      <c r="M1504" s="36">
        <f t="shared" si="156"/>
        <v>6</v>
      </c>
      <c r="N1504" s="36">
        <v>1</v>
      </c>
      <c r="O1504" s="37">
        <v>1</v>
      </c>
      <c r="Q1504" s="48">
        <v>301</v>
      </c>
    </row>
    <row r="1505" spans="1:17" ht="16.5">
      <c r="A1505" s="45" t="s">
        <v>1751</v>
      </c>
      <c r="B1505" s="45">
        <f t="shared" si="157"/>
        <v>4305111</v>
      </c>
      <c r="C1505" s="74">
        <v>51</v>
      </c>
      <c r="D1505" s="38">
        <f t="shared" si="151"/>
        <v>43051</v>
      </c>
      <c r="E1505" s="25">
        <v>1</v>
      </c>
      <c r="F1505" s="26" t="s">
        <v>821</v>
      </c>
      <c r="G1505" s="26" t="s">
        <v>1042</v>
      </c>
      <c r="H1505" s="25">
        <f t="shared" si="152"/>
        <v>105</v>
      </c>
      <c r="I1505" s="25">
        <f t="shared" si="153"/>
        <v>14</v>
      </c>
      <c r="J1505" s="25">
        <f t="shared" si="154"/>
        <v>4</v>
      </c>
      <c r="K1505" s="25" t="s">
        <v>559</v>
      </c>
      <c r="L1505" s="25" t="str">
        <f t="shared" si="155"/>
        <v>tw-x-51-shl-loc1</v>
      </c>
      <c r="M1505" s="25">
        <f t="shared" si="156"/>
        <v>6</v>
      </c>
      <c r="N1505" s="25">
        <v>1</v>
      </c>
      <c r="O1505" s="39">
        <v>1</v>
      </c>
      <c r="Q1505" s="48">
        <v>302</v>
      </c>
    </row>
    <row r="1506" spans="1:17" ht="16.5">
      <c r="A1506" s="45" t="s">
        <v>1751</v>
      </c>
      <c r="B1506" s="45">
        <f t="shared" si="157"/>
        <v>4305120</v>
      </c>
      <c r="C1506" s="74">
        <v>51</v>
      </c>
      <c r="D1506" s="38">
        <f t="shared" si="151"/>
        <v>43051</v>
      </c>
      <c r="E1506" s="25">
        <v>2</v>
      </c>
      <c r="F1506" s="26" t="s">
        <v>820</v>
      </c>
      <c r="G1506" s="26" t="s">
        <v>1043</v>
      </c>
      <c r="H1506" s="25">
        <f t="shared" si="152"/>
        <v>105</v>
      </c>
      <c r="I1506" s="25">
        <f t="shared" si="153"/>
        <v>14</v>
      </c>
      <c r="J1506" s="25">
        <f t="shared" si="154"/>
        <v>4</v>
      </c>
      <c r="K1506" s="25" t="s">
        <v>1507</v>
      </c>
      <c r="L1506" s="53" t="str">
        <f t="shared" si="155"/>
        <v>tw-x-51-jlr-loc2</v>
      </c>
      <c r="M1506" s="53">
        <f t="shared" si="156"/>
        <v>6</v>
      </c>
      <c r="N1506" s="25">
        <v>1</v>
      </c>
      <c r="O1506" s="39">
        <v>1</v>
      </c>
      <c r="Q1506" s="48">
        <v>303</v>
      </c>
    </row>
    <row r="1507" spans="1:17" ht="16.5">
      <c r="A1507" s="45" t="s">
        <v>1751</v>
      </c>
      <c r="B1507" s="45">
        <f t="shared" si="157"/>
        <v>4305121</v>
      </c>
      <c r="C1507" s="74">
        <v>51</v>
      </c>
      <c r="D1507" s="38">
        <f t="shared" si="151"/>
        <v>43051</v>
      </c>
      <c r="E1507" s="25">
        <v>2</v>
      </c>
      <c r="F1507" s="26" t="s">
        <v>821</v>
      </c>
      <c r="G1507" s="26" t="s">
        <v>766</v>
      </c>
      <c r="H1507" s="25">
        <f t="shared" si="152"/>
        <v>105</v>
      </c>
      <c r="I1507" s="25">
        <f t="shared" si="153"/>
        <v>14</v>
      </c>
      <c r="J1507" s="25">
        <f t="shared" si="154"/>
        <v>4</v>
      </c>
      <c r="K1507" s="25" t="s">
        <v>554</v>
      </c>
      <c r="L1507" s="53" t="str">
        <f t="shared" si="155"/>
        <v>tw-x-51-shl-loc2</v>
      </c>
      <c r="M1507" s="53">
        <f t="shared" si="156"/>
        <v>6</v>
      </c>
      <c r="N1507" s="25">
        <v>1</v>
      </c>
      <c r="O1507" s="39">
        <v>1</v>
      </c>
      <c r="Q1507" s="48">
        <v>304</v>
      </c>
    </row>
    <row r="1508" spans="1:17" ht="16.5">
      <c r="A1508" s="45" t="s">
        <v>1751</v>
      </c>
      <c r="B1508" s="45">
        <f t="shared" si="157"/>
        <v>4305130</v>
      </c>
      <c r="C1508" s="74">
        <v>51</v>
      </c>
      <c r="D1508" s="38">
        <f t="shared" si="151"/>
        <v>43051</v>
      </c>
      <c r="E1508" s="25">
        <v>3</v>
      </c>
      <c r="F1508" s="26" t="s">
        <v>820</v>
      </c>
      <c r="G1508" s="26" t="s">
        <v>1044</v>
      </c>
      <c r="H1508" s="25">
        <f t="shared" si="152"/>
        <v>105</v>
      </c>
      <c r="I1508" s="25">
        <f t="shared" si="153"/>
        <v>13</v>
      </c>
      <c r="J1508" s="25">
        <f t="shared" si="154"/>
        <v>4</v>
      </c>
      <c r="K1508" s="25" t="s">
        <v>515</v>
      </c>
      <c r="L1508" s="56" t="str">
        <f t="shared" si="155"/>
        <v>tw-x-51-jlr-loc3</v>
      </c>
      <c r="M1508" s="56">
        <f t="shared" si="156"/>
        <v>6</v>
      </c>
      <c r="N1508" s="25">
        <v>1</v>
      </c>
      <c r="O1508" s="39">
        <v>1</v>
      </c>
      <c r="Q1508" s="48">
        <v>305</v>
      </c>
    </row>
    <row r="1509" spans="1:17" ht="17.25">
      <c r="A1509" s="45" t="s">
        <v>1751</v>
      </c>
      <c r="B1509" s="45">
        <f t="shared" si="157"/>
        <v>4305131</v>
      </c>
      <c r="C1509" s="74">
        <v>51</v>
      </c>
      <c r="D1509" s="40">
        <f t="shared" si="151"/>
        <v>43051</v>
      </c>
      <c r="E1509" s="41">
        <v>3</v>
      </c>
      <c r="F1509" s="42" t="s">
        <v>821</v>
      </c>
      <c r="G1509" s="42" t="s">
        <v>764</v>
      </c>
      <c r="H1509" s="41">
        <f t="shared" si="152"/>
        <v>105</v>
      </c>
      <c r="I1509" s="41">
        <f t="shared" si="153"/>
        <v>13</v>
      </c>
      <c r="J1509" s="41">
        <f t="shared" si="154"/>
        <v>4</v>
      </c>
      <c r="K1509" s="41" t="s">
        <v>555</v>
      </c>
      <c r="L1509" s="42" t="str">
        <f t="shared" si="155"/>
        <v>tw-x-51-shl-loc3</v>
      </c>
      <c r="M1509" s="42">
        <f t="shared" si="156"/>
        <v>6</v>
      </c>
      <c r="N1509" s="41">
        <v>1</v>
      </c>
      <c r="O1509" s="43">
        <v>1</v>
      </c>
      <c r="Q1509" s="48">
        <v>306</v>
      </c>
    </row>
    <row r="1510" spans="1:17" ht="16.5">
      <c r="A1510" s="45" t="s">
        <v>1751</v>
      </c>
      <c r="B1510" s="45">
        <f t="shared" si="157"/>
        <v>4305210</v>
      </c>
      <c r="C1510" s="74">
        <v>52</v>
      </c>
      <c r="D1510" s="35">
        <f t="shared" si="151"/>
        <v>43052</v>
      </c>
      <c r="E1510" s="36">
        <v>1</v>
      </c>
      <c r="F1510" s="44" t="s">
        <v>820</v>
      </c>
      <c r="G1510" s="44" t="s">
        <v>175</v>
      </c>
      <c r="H1510" s="36">
        <f t="shared" si="152"/>
        <v>105</v>
      </c>
      <c r="I1510" s="36">
        <f t="shared" si="153"/>
        <v>14</v>
      </c>
      <c r="J1510" s="36">
        <f t="shared" si="154"/>
        <v>4</v>
      </c>
      <c r="K1510" s="36" t="s">
        <v>521</v>
      </c>
      <c r="L1510" s="36" t="str">
        <f t="shared" si="155"/>
        <v>tw-x-52-jlr-loc1</v>
      </c>
      <c r="M1510" s="36">
        <f t="shared" si="156"/>
        <v>6</v>
      </c>
      <c r="N1510" s="36">
        <v>1</v>
      </c>
      <c r="O1510" s="37">
        <v>1</v>
      </c>
      <c r="Q1510" s="48">
        <v>307</v>
      </c>
    </row>
    <row r="1511" spans="1:17" ht="16.5">
      <c r="A1511" s="45" t="s">
        <v>1751</v>
      </c>
      <c r="B1511" s="45">
        <f t="shared" si="157"/>
        <v>4305211</v>
      </c>
      <c r="C1511" s="74">
        <v>52</v>
      </c>
      <c r="D1511" s="38">
        <f t="shared" si="151"/>
        <v>43052</v>
      </c>
      <c r="E1511" s="25">
        <v>1</v>
      </c>
      <c r="F1511" s="26" t="s">
        <v>821</v>
      </c>
      <c r="G1511" s="26" t="s">
        <v>532</v>
      </c>
      <c r="H1511" s="25">
        <f t="shared" si="152"/>
        <v>105</v>
      </c>
      <c r="I1511" s="25">
        <f t="shared" si="153"/>
        <v>14</v>
      </c>
      <c r="J1511" s="25">
        <f t="shared" si="154"/>
        <v>4</v>
      </c>
      <c r="K1511" s="26" t="s">
        <v>562</v>
      </c>
      <c r="L1511" s="25" t="str">
        <f t="shared" si="155"/>
        <v>tw-x-52-shl-loc1</v>
      </c>
      <c r="M1511" s="25">
        <f t="shared" si="156"/>
        <v>6</v>
      </c>
      <c r="N1511" s="25">
        <v>1</v>
      </c>
      <c r="O1511" s="39">
        <v>1</v>
      </c>
      <c r="Q1511" s="48">
        <v>308</v>
      </c>
    </row>
    <row r="1512" spans="1:17" ht="16.5">
      <c r="A1512" s="45" t="s">
        <v>1751</v>
      </c>
      <c r="B1512" s="45">
        <f t="shared" si="157"/>
        <v>4305220</v>
      </c>
      <c r="C1512" s="74">
        <v>52</v>
      </c>
      <c r="D1512" s="38">
        <f t="shared" si="151"/>
        <v>43052</v>
      </c>
      <c r="E1512" s="25">
        <v>2</v>
      </c>
      <c r="F1512" s="26" t="s">
        <v>820</v>
      </c>
      <c r="G1512" s="26" t="s">
        <v>514</v>
      </c>
      <c r="H1512" s="25">
        <f t="shared" si="152"/>
        <v>105</v>
      </c>
      <c r="I1512" s="25">
        <f t="shared" si="153"/>
        <v>14</v>
      </c>
      <c r="J1512" s="25">
        <f t="shared" si="154"/>
        <v>4</v>
      </c>
      <c r="K1512" s="25" t="s">
        <v>511</v>
      </c>
      <c r="L1512" s="53" t="str">
        <f t="shared" si="155"/>
        <v>tw-x-52-jlr-loc2</v>
      </c>
      <c r="M1512" s="53">
        <f t="shared" si="156"/>
        <v>6</v>
      </c>
      <c r="N1512" s="25">
        <v>1</v>
      </c>
      <c r="O1512" s="39">
        <v>1</v>
      </c>
      <c r="Q1512" s="48">
        <v>309</v>
      </c>
    </row>
    <row r="1513" spans="1:17" ht="16.5">
      <c r="A1513" s="45" t="s">
        <v>1751</v>
      </c>
      <c r="B1513" s="45">
        <f t="shared" si="157"/>
        <v>4305221</v>
      </c>
      <c r="C1513" s="74">
        <v>52</v>
      </c>
      <c r="D1513" s="38">
        <f t="shared" si="151"/>
        <v>43052</v>
      </c>
      <c r="E1513" s="25">
        <v>2</v>
      </c>
      <c r="F1513" s="26" t="s">
        <v>821</v>
      </c>
      <c r="G1513" s="26" t="s">
        <v>531</v>
      </c>
      <c r="H1513" s="25">
        <f t="shared" si="152"/>
        <v>105</v>
      </c>
      <c r="I1513" s="25">
        <f t="shared" si="153"/>
        <v>14</v>
      </c>
      <c r="J1513" s="25">
        <f t="shared" si="154"/>
        <v>4</v>
      </c>
      <c r="K1513" s="25" t="s">
        <v>550</v>
      </c>
      <c r="L1513" s="53" t="str">
        <f t="shared" si="155"/>
        <v>tw-x-52-shl-loc2</v>
      </c>
      <c r="M1513" s="53">
        <f t="shared" si="156"/>
        <v>6</v>
      </c>
      <c r="N1513" s="25">
        <v>1</v>
      </c>
      <c r="O1513" s="39">
        <v>1</v>
      </c>
      <c r="Q1513" s="48">
        <v>310</v>
      </c>
    </row>
    <row r="1514" spans="1:17" ht="16.5">
      <c r="A1514" s="45" t="s">
        <v>1751</v>
      </c>
      <c r="B1514" s="45">
        <f t="shared" si="157"/>
        <v>4305230</v>
      </c>
      <c r="C1514" s="74">
        <v>52</v>
      </c>
      <c r="D1514" s="38">
        <f t="shared" si="151"/>
        <v>43052</v>
      </c>
      <c r="E1514" s="25">
        <v>3</v>
      </c>
      <c r="F1514" s="26" t="s">
        <v>820</v>
      </c>
      <c r="G1514" s="26" t="s">
        <v>516</v>
      </c>
      <c r="H1514" s="25">
        <f t="shared" si="152"/>
        <v>105</v>
      </c>
      <c r="I1514" s="25">
        <f t="shared" si="153"/>
        <v>14</v>
      </c>
      <c r="J1514" s="25">
        <f t="shared" si="154"/>
        <v>4</v>
      </c>
      <c r="K1514" s="25" t="s">
        <v>517</v>
      </c>
      <c r="L1514" s="56" t="str">
        <f t="shared" si="155"/>
        <v>tw-x-52-jlr-loc3</v>
      </c>
      <c r="M1514" s="56">
        <f t="shared" si="156"/>
        <v>6</v>
      </c>
      <c r="N1514" s="25">
        <v>1</v>
      </c>
      <c r="O1514" s="39">
        <v>1</v>
      </c>
      <c r="Q1514" s="48">
        <v>311</v>
      </c>
    </row>
    <row r="1515" spans="1:17" ht="17.25">
      <c r="A1515" s="45" t="s">
        <v>1751</v>
      </c>
      <c r="B1515" s="45">
        <f t="shared" si="157"/>
        <v>4305231</v>
      </c>
      <c r="C1515" s="74">
        <v>52</v>
      </c>
      <c r="D1515" s="40">
        <f t="shared" si="151"/>
        <v>43052</v>
      </c>
      <c r="E1515" s="41">
        <v>3</v>
      </c>
      <c r="F1515" s="42" t="s">
        <v>821</v>
      </c>
      <c r="G1515" s="42" t="s">
        <v>536</v>
      </c>
      <c r="H1515" s="41">
        <f t="shared" si="152"/>
        <v>105</v>
      </c>
      <c r="I1515" s="41">
        <f t="shared" si="153"/>
        <v>14</v>
      </c>
      <c r="J1515" s="41">
        <f t="shared" si="154"/>
        <v>4</v>
      </c>
      <c r="K1515" s="41" t="s">
        <v>558</v>
      </c>
      <c r="L1515" s="42" t="str">
        <f t="shared" si="155"/>
        <v>tw-x-52-shl-loc3</v>
      </c>
      <c r="M1515" s="42">
        <f t="shared" si="156"/>
        <v>6</v>
      </c>
      <c r="N1515" s="41">
        <v>1</v>
      </c>
      <c r="O1515" s="43">
        <v>1</v>
      </c>
      <c r="Q1515" s="48">
        <v>312</v>
      </c>
    </row>
    <row r="1516" spans="1:17" ht="16.5">
      <c r="A1516" s="45" t="s">
        <v>1751</v>
      </c>
      <c r="B1516" s="45">
        <f t="shared" si="157"/>
        <v>4305310</v>
      </c>
      <c r="C1516" s="74">
        <v>53</v>
      </c>
      <c r="D1516" s="35">
        <f t="shared" si="151"/>
        <v>43053</v>
      </c>
      <c r="E1516" s="36">
        <v>1</v>
      </c>
      <c r="F1516" s="44" t="s">
        <v>820</v>
      </c>
      <c r="G1516" s="44" t="s">
        <v>175</v>
      </c>
      <c r="H1516" s="36">
        <f t="shared" si="152"/>
        <v>106</v>
      </c>
      <c r="I1516" s="36">
        <f t="shared" si="153"/>
        <v>14</v>
      </c>
      <c r="J1516" s="36">
        <f t="shared" si="154"/>
        <v>4</v>
      </c>
      <c r="K1516" s="36" t="s">
        <v>1506</v>
      </c>
      <c r="L1516" s="36" t="str">
        <f t="shared" si="155"/>
        <v>tw-x-53-jlr-loc1</v>
      </c>
      <c r="M1516" s="36">
        <f t="shared" si="156"/>
        <v>6</v>
      </c>
      <c r="N1516" s="36">
        <v>1</v>
      </c>
      <c r="O1516" s="37">
        <v>1</v>
      </c>
      <c r="Q1516" s="48">
        <v>313</v>
      </c>
    </row>
    <row r="1517" spans="1:17" ht="16.5">
      <c r="A1517" s="45" t="s">
        <v>1751</v>
      </c>
      <c r="B1517" s="45">
        <f t="shared" si="157"/>
        <v>4305311</v>
      </c>
      <c r="C1517" s="74">
        <v>53</v>
      </c>
      <c r="D1517" s="38">
        <f t="shared" si="151"/>
        <v>43053</v>
      </c>
      <c r="E1517" s="25">
        <v>1</v>
      </c>
      <c r="F1517" s="26" t="s">
        <v>821</v>
      </c>
      <c r="G1517" s="26" t="s">
        <v>532</v>
      </c>
      <c r="H1517" s="25">
        <f t="shared" si="152"/>
        <v>106</v>
      </c>
      <c r="I1517" s="25">
        <f t="shared" si="153"/>
        <v>14</v>
      </c>
      <c r="J1517" s="25">
        <f t="shared" si="154"/>
        <v>4</v>
      </c>
      <c r="K1517" s="25" t="s">
        <v>548</v>
      </c>
      <c r="L1517" s="25" t="str">
        <f t="shared" si="155"/>
        <v>tw-x-53-shl-loc1</v>
      </c>
      <c r="M1517" s="25">
        <f t="shared" si="156"/>
        <v>6</v>
      </c>
      <c r="N1517" s="25">
        <v>1</v>
      </c>
      <c r="O1517" s="39">
        <v>1</v>
      </c>
      <c r="Q1517" s="48">
        <v>314</v>
      </c>
    </row>
    <row r="1518" spans="1:17" ht="16.5">
      <c r="A1518" s="45" t="s">
        <v>1751</v>
      </c>
      <c r="B1518" s="45">
        <f t="shared" si="157"/>
        <v>4305320</v>
      </c>
      <c r="C1518" s="74">
        <v>53</v>
      </c>
      <c r="D1518" s="38">
        <f t="shared" si="151"/>
        <v>43053</v>
      </c>
      <c r="E1518" s="25">
        <v>2</v>
      </c>
      <c r="F1518" s="26" t="s">
        <v>820</v>
      </c>
      <c r="G1518" s="26" t="s">
        <v>514</v>
      </c>
      <c r="H1518" s="25">
        <f t="shared" si="152"/>
        <v>106</v>
      </c>
      <c r="I1518" s="25">
        <f t="shared" si="153"/>
        <v>14</v>
      </c>
      <c r="J1518" s="25">
        <f t="shared" si="154"/>
        <v>4</v>
      </c>
      <c r="K1518" s="25" t="s">
        <v>1511</v>
      </c>
      <c r="L1518" s="53" t="str">
        <f t="shared" si="155"/>
        <v>tw-x-53-jlr-loc2</v>
      </c>
      <c r="M1518" s="53">
        <f t="shared" si="156"/>
        <v>6</v>
      </c>
      <c r="N1518" s="25">
        <v>1</v>
      </c>
      <c r="O1518" s="39">
        <v>1</v>
      </c>
      <c r="Q1518" s="48">
        <v>315</v>
      </c>
    </row>
    <row r="1519" spans="1:17" ht="16.5">
      <c r="A1519" s="45" t="s">
        <v>1751</v>
      </c>
      <c r="B1519" s="45">
        <f t="shared" si="157"/>
        <v>4305321</v>
      </c>
      <c r="C1519" s="74">
        <v>53</v>
      </c>
      <c r="D1519" s="38">
        <f t="shared" si="151"/>
        <v>43053</v>
      </c>
      <c r="E1519" s="25">
        <v>2</v>
      </c>
      <c r="F1519" s="26" t="s">
        <v>821</v>
      </c>
      <c r="G1519" s="26" t="s">
        <v>531</v>
      </c>
      <c r="H1519" s="25">
        <f t="shared" si="152"/>
        <v>106</v>
      </c>
      <c r="I1519" s="25">
        <f t="shared" si="153"/>
        <v>14</v>
      </c>
      <c r="J1519" s="25">
        <f t="shared" si="154"/>
        <v>4</v>
      </c>
      <c r="K1519" s="25" t="s">
        <v>546</v>
      </c>
      <c r="L1519" s="53" t="str">
        <f t="shared" si="155"/>
        <v>tw-x-53-shl-loc2</v>
      </c>
      <c r="M1519" s="53">
        <f t="shared" si="156"/>
        <v>6</v>
      </c>
      <c r="N1519" s="25">
        <v>1</v>
      </c>
      <c r="O1519" s="39">
        <v>1</v>
      </c>
      <c r="Q1519" s="48">
        <v>316</v>
      </c>
    </row>
    <row r="1520" spans="1:17" ht="16.5">
      <c r="A1520" s="45" t="s">
        <v>1751</v>
      </c>
      <c r="B1520" s="45">
        <f t="shared" si="157"/>
        <v>4305330</v>
      </c>
      <c r="C1520" s="74">
        <v>53</v>
      </c>
      <c r="D1520" s="38">
        <f t="shared" si="151"/>
        <v>43053</v>
      </c>
      <c r="E1520" s="25">
        <v>3</v>
      </c>
      <c r="F1520" s="26" t="s">
        <v>820</v>
      </c>
      <c r="G1520" s="26" t="s">
        <v>516</v>
      </c>
      <c r="H1520" s="25">
        <f t="shared" si="152"/>
        <v>106</v>
      </c>
      <c r="I1520" s="25">
        <f t="shared" si="153"/>
        <v>14</v>
      </c>
      <c r="J1520" s="25">
        <f t="shared" si="154"/>
        <v>4</v>
      </c>
      <c r="K1520" s="25" t="s">
        <v>518</v>
      </c>
      <c r="L1520" s="56" t="str">
        <f t="shared" si="155"/>
        <v>tw-x-53-jlr-loc3</v>
      </c>
      <c r="M1520" s="56">
        <f t="shared" si="156"/>
        <v>6</v>
      </c>
      <c r="N1520" s="25">
        <v>1</v>
      </c>
      <c r="O1520" s="39">
        <v>1</v>
      </c>
      <c r="Q1520" s="48">
        <v>317</v>
      </c>
    </row>
    <row r="1521" spans="1:17" ht="17.25">
      <c r="A1521" s="45" t="s">
        <v>1751</v>
      </c>
      <c r="B1521" s="45">
        <f t="shared" si="157"/>
        <v>4305331</v>
      </c>
      <c r="C1521" s="74">
        <v>53</v>
      </c>
      <c r="D1521" s="40">
        <f t="shared" si="151"/>
        <v>43053</v>
      </c>
      <c r="E1521" s="41">
        <v>3</v>
      </c>
      <c r="F1521" s="42" t="s">
        <v>821</v>
      </c>
      <c r="G1521" s="42" t="s">
        <v>536</v>
      </c>
      <c r="H1521" s="41">
        <f t="shared" si="152"/>
        <v>106</v>
      </c>
      <c r="I1521" s="41">
        <f t="shared" si="153"/>
        <v>14</v>
      </c>
      <c r="J1521" s="41">
        <f t="shared" si="154"/>
        <v>4</v>
      </c>
      <c r="K1521" s="41" t="s">
        <v>559</v>
      </c>
      <c r="L1521" s="42" t="str">
        <f t="shared" si="155"/>
        <v>tw-x-53-shl-loc3</v>
      </c>
      <c r="M1521" s="42">
        <f t="shared" si="156"/>
        <v>6</v>
      </c>
      <c r="N1521" s="41">
        <v>1</v>
      </c>
      <c r="O1521" s="43">
        <v>1</v>
      </c>
      <c r="Q1521" s="48">
        <v>318</v>
      </c>
    </row>
    <row r="1522" spans="1:17" ht="16.5">
      <c r="A1522" s="45" t="s">
        <v>1751</v>
      </c>
      <c r="B1522" s="45">
        <f t="shared" si="157"/>
        <v>4305410</v>
      </c>
      <c r="C1522" s="74">
        <v>54</v>
      </c>
      <c r="D1522" s="35">
        <f t="shared" si="151"/>
        <v>43054</v>
      </c>
      <c r="E1522" s="36">
        <v>1</v>
      </c>
      <c r="F1522" s="44" t="s">
        <v>820</v>
      </c>
      <c r="G1522" s="44" t="s">
        <v>175</v>
      </c>
      <c r="H1522" s="36">
        <f t="shared" si="152"/>
        <v>107</v>
      </c>
      <c r="I1522" s="36">
        <f t="shared" si="153"/>
        <v>14</v>
      </c>
      <c r="J1522" s="36">
        <f t="shared" si="154"/>
        <v>4</v>
      </c>
      <c r="K1522" s="36" t="s">
        <v>515</v>
      </c>
      <c r="L1522" s="36" t="str">
        <f t="shared" si="155"/>
        <v>tw-x-54-jlr-loc1</v>
      </c>
      <c r="M1522" s="36">
        <f t="shared" si="156"/>
        <v>6</v>
      </c>
      <c r="N1522" s="36">
        <v>1</v>
      </c>
      <c r="O1522" s="37">
        <v>1</v>
      </c>
      <c r="Q1522" s="48">
        <v>319</v>
      </c>
    </row>
    <row r="1523" spans="1:17" ht="16.5">
      <c r="A1523" s="45" t="s">
        <v>1751</v>
      </c>
      <c r="B1523" s="45">
        <f t="shared" si="157"/>
        <v>4305411</v>
      </c>
      <c r="C1523" s="74">
        <v>54</v>
      </c>
      <c r="D1523" s="38">
        <f t="shared" si="151"/>
        <v>43054</v>
      </c>
      <c r="E1523" s="25">
        <v>1</v>
      </c>
      <c r="F1523" s="26" t="s">
        <v>821</v>
      </c>
      <c r="G1523" s="26" t="s">
        <v>532</v>
      </c>
      <c r="H1523" s="25">
        <f t="shared" si="152"/>
        <v>107</v>
      </c>
      <c r="I1523" s="25">
        <f t="shared" si="153"/>
        <v>14</v>
      </c>
      <c r="J1523" s="25">
        <f t="shared" si="154"/>
        <v>4</v>
      </c>
      <c r="K1523" s="25" t="s">
        <v>555</v>
      </c>
      <c r="L1523" s="25" t="str">
        <f t="shared" si="155"/>
        <v>tw-x-54-shl-loc1</v>
      </c>
      <c r="M1523" s="25">
        <f t="shared" si="156"/>
        <v>6</v>
      </c>
      <c r="N1523" s="25">
        <v>1</v>
      </c>
      <c r="O1523" s="39">
        <v>1</v>
      </c>
      <c r="Q1523" s="48">
        <v>320</v>
      </c>
    </row>
    <row r="1524" spans="1:17" ht="16.5">
      <c r="A1524" s="45" t="s">
        <v>1751</v>
      </c>
      <c r="B1524" s="45">
        <f t="shared" si="157"/>
        <v>4305420</v>
      </c>
      <c r="C1524" s="74">
        <v>54</v>
      </c>
      <c r="D1524" s="38">
        <f t="shared" si="151"/>
        <v>43054</v>
      </c>
      <c r="E1524" s="25">
        <v>2</v>
      </c>
      <c r="F1524" s="26" t="s">
        <v>820</v>
      </c>
      <c r="G1524" s="26" t="s">
        <v>514</v>
      </c>
      <c r="H1524" s="25">
        <f t="shared" si="152"/>
        <v>107</v>
      </c>
      <c r="I1524" s="25">
        <f t="shared" si="153"/>
        <v>14</v>
      </c>
      <c r="J1524" s="25">
        <f t="shared" si="154"/>
        <v>4</v>
      </c>
      <c r="K1524" s="25" t="s">
        <v>1507</v>
      </c>
      <c r="L1524" s="53" t="str">
        <f t="shared" si="155"/>
        <v>tw-x-54-jlr-loc2</v>
      </c>
      <c r="M1524" s="53">
        <f t="shared" si="156"/>
        <v>6</v>
      </c>
      <c r="N1524" s="25">
        <v>1</v>
      </c>
      <c r="O1524" s="39">
        <v>1</v>
      </c>
      <c r="Q1524" s="48">
        <v>321</v>
      </c>
    </row>
    <row r="1525" spans="1:17" ht="16.5">
      <c r="A1525" s="45" t="s">
        <v>1751</v>
      </c>
      <c r="B1525" s="45">
        <f t="shared" si="157"/>
        <v>4305421</v>
      </c>
      <c r="C1525" s="74">
        <v>54</v>
      </c>
      <c r="D1525" s="38">
        <f t="shared" si="158" ref="D1525:D1588">INT((Q1525-1)/6)+43001</f>
        <v>43054</v>
      </c>
      <c r="E1525" s="25">
        <v>2</v>
      </c>
      <c r="F1525" s="26" t="s">
        <v>821</v>
      </c>
      <c r="G1525" s="26" t="s">
        <v>531</v>
      </c>
      <c r="H1525" s="25">
        <f t="shared" si="159" ref="H1525:H1588">INDEX($AY$4:$AY$103,C1525)</f>
        <v>107</v>
      </c>
      <c r="I1525" s="25">
        <f t="shared" si="160" ref="I1525:I1588">INDEX($AZ$4:$BB$103,C1525,E1525)</f>
        <v>14</v>
      </c>
      <c r="J1525" s="25">
        <f t="shared" si="161" ref="J1525:J1588">INDEX($BC$4:$BC$103,C1525)</f>
        <v>4</v>
      </c>
      <c r="K1525" s="25" t="s">
        <v>554</v>
      </c>
      <c r="L1525" s="53" t="str">
        <f t="shared" si="162" ref="L1525:L1588">A1525&amp;"-"&amp;C1525&amp;"-"&amp;F1525&amp;"-loc"&amp;E1525</f>
        <v>tw-x-54-shl-loc2</v>
      </c>
      <c r="M1525" s="53">
        <f t="shared" si="163" ref="M1525:M1588">INDEX($BD$4:$BD$103,C1525)</f>
        <v>6</v>
      </c>
      <c r="N1525" s="25">
        <v>1</v>
      </c>
      <c r="O1525" s="39">
        <v>1</v>
      </c>
      <c r="Q1525" s="48">
        <v>322</v>
      </c>
    </row>
    <row r="1526" spans="1:17" ht="16.5">
      <c r="A1526" s="45" t="s">
        <v>1751</v>
      </c>
      <c r="B1526" s="45">
        <f t="shared" si="157"/>
        <v>4305430</v>
      </c>
      <c r="C1526" s="74">
        <v>54</v>
      </c>
      <c r="D1526" s="38">
        <f t="shared" si="158"/>
        <v>43054</v>
      </c>
      <c r="E1526" s="25">
        <v>3</v>
      </c>
      <c r="F1526" s="26" t="s">
        <v>820</v>
      </c>
      <c r="G1526" s="26" t="s">
        <v>516</v>
      </c>
      <c r="H1526" s="25">
        <f t="shared" si="159"/>
        <v>107</v>
      </c>
      <c r="I1526" s="25">
        <f t="shared" si="160"/>
        <v>14</v>
      </c>
      <c r="J1526" s="25">
        <f t="shared" si="161"/>
        <v>4</v>
      </c>
      <c r="K1526" s="25" t="s">
        <v>518</v>
      </c>
      <c r="L1526" s="56" t="str">
        <f t="shared" si="162"/>
        <v>tw-x-54-jlr-loc3</v>
      </c>
      <c r="M1526" s="56">
        <f t="shared" si="163"/>
        <v>6</v>
      </c>
      <c r="N1526" s="25">
        <v>1</v>
      </c>
      <c r="O1526" s="39">
        <v>1</v>
      </c>
      <c r="Q1526" s="48">
        <v>323</v>
      </c>
    </row>
    <row r="1527" spans="1:17" ht="17.25">
      <c r="A1527" s="45" t="s">
        <v>1751</v>
      </c>
      <c r="B1527" s="45">
        <f t="shared" si="157"/>
        <v>4305431</v>
      </c>
      <c r="C1527" s="74">
        <v>54</v>
      </c>
      <c r="D1527" s="40">
        <f t="shared" si="158"/>
        <v>43054</v>
      </c>
      <c r="E1527" s="41">
        <v>3</v>
      </c>
      <c r="F1527" s="42" t="s">
        <v>821</v>
      </c>
      <c r="G1527" s="42" t="s">
        <v>536</v>
      </c>
      <c r="H1527" s="41">
        <f t="shared" si="159"/>
        <v>107</v>
      </c>
      <c r="I1527" s="41">
        <f t="shared" si="160"/>
        <v>14</v>
      </c>
      <c r="J1527" s="41">
        <f t="shared" si="161"/>
        <v>4</v>
      </c>
      <c r="K1527" s="41" t="s">
        <v>559</v>
      </c>
      <c r="L1527" s="42" t="str">
        <f t="shared" si="162"/>
        <v>tw-x-54-shl-loc3</v>
      </c>
      <c r="M1527" s="42">
        <f t="shared" si="163"/>
        <v>6</v>
      </c>
      <c r="N1527" s="41">
        <v>1</v>
      </c>
      <c r="O1527" s="43">
        <v>1</v>
      </c>
      <c r="Q1527" s="48">
        <v>324</v>
      </c>
    </row>
    <row r="1528" spans="1:17" ht="16.5">
      <c r="A1528" s="45" t="s">
        <v>1751</v>
      </c>
      <c r="B1528" s="45">
        <f t="shared" si="157"/>
        <v>4305510</v>
      </c>
      <c r="C1528" s="74">
        <v>55</v>
      </c>
      <c r="D1528" s="35">
        <f t="shared" si="158"/>
        <v>43055</v>
      </c>
      <c r="E1528" s="36">
        <v>1</v>
      </c>
      <c r="F1528" s="44" t="s">
        <v>820</v>
      </c>
      <c r="G1528" s="44" t="s">
        <v>175</v>
      </c>
      <c r="H1528" s="36">
        <f t="shared" si="159"/>
        <v>108</v>
      </c>
      <c r="I1528" s="36">
        <f t="shared" si="160"/>
        <v>14</v>
      </c>
      <c r="J1528" s="36">
        <f t="shared" si="161"/>
        <v>4</v>
      </c>
      <c r="K1528" s="36" t="s">
        <v>519</v>
      </c>
      <c r="L1528" s="36" t="str">
        <f t="shared" si="162"/>
        <v>tw-x-55-jlr-loc1</v>
      </c>
      <c r="M1528" s="36">
        <f t="shared" si="163"/>
        <v>6</v>
      </c>
      <c r="N1528" s="36">
        <v>1</v>
      </c>
      <c r="O1528" s="37">
        <v>1</v>
      </c>
      <c r="Q1528" s="48">
        <v>325</v>
      </c>
    </row>
    <row r="1529" spans="1:17" ht="16.5">
      <c r="A1529" s="45" t="s">
        <v>1751</v>
      </c>
      <c r="B1529" s="45">
        <f t="shared" si="157"/>
        <v>4305511</v>
      </c>
      <c r="C1529" s="74">
        <v>55</v>
      </c>
      <c r="D1529" s="38">
        <f t="shared" si="158"/>
        <v>43055</v>
      </c>
      <c r="E1529" s="25">
        <v>1</v>
      </c>
      <c r="F1529" s="26" t="s">
        <v>821</v>
      </c>
      <c r="G1529" s="26" t="s">
        <v>532</v>
      </c>
      <c r="H1529" s="25">
        <f t="shared" si="159"/>
        <v>108</v>
      </c>
      <c r="I1529" s="25">
        <f t="shared" si="160"/>
        <v>14</v>
      </c>
      <c r="J1529" s="25">
        <f t="shared" si="161"/>
        <v>4</v>
      </c>
      <c r="K1529" s="25" t="s">
        <v>560</v>
      </c>
      <c r="L1529" s="25" t="str">
        <f t="shared" si="162"/>
        <v>tw-x-55-shl-loc1</v>
      </c>
      <c r="M1529" s="25">
        <f t="shared" si="163"/>
        <v>6</v>
      </c>
      <c r="N1529" s="25">
        <v>1</v>
      </c>
      <c r="O1529" s="39">
        <v>1</v>
      </c>
      <c r="Q1529" s="48">
        <v>326</v>
      </c>
    </row>
    <row r="1530" spans="1:17" ht="16.5">
      <c r="A1530" s="45" t="s">
        <v>1751</v>
      </c>
      <c r="B1530" s="45">
        <f t="shared" si="157"/>
        <v>4305520</v>
      </c>
      <c r="C1530" s="74">
        <v>55</v>
      </c>
      <c r="D1530" s="38">
        <f t="shared" si="158"/>
        <v>43055</v>
      </c>
      <c r="E1530" s="25">
        <v>2</v>
      </c>
      <c r="F1530" s="26" t="s">
        <v>820</v>
      </c>
      <c r="G1530" s="26" t="s">
        <v>514</v>
      </c>
      <c r="H1530" s="25">
        <f t="shared" si="159"/>
        <v>108</v>
      </c>
      <c r="I1530" s="25">
        <f t="shared" si="160"/>
        <v>14</v>
      </c>
      <c r="J1530" s="25">
        <f t="shared" si="161"/>
        <v>4</v>
      </c>
      <c r="K1530" s="25" t="s">
        <v>175</v>
      </c>
      <c r="L1530" s="53" t="str">
        <f t="shared" si="162"/>
        <v>tw-x-55-jlr-loc2</v>
      </c>
      <c r="M1530" s="53">
        <f t="shared" si="163"/>
        <v>6</v>
      </c>
      <c r="N1530" s="25">
        <v>1</v>
      </c>
      <c r="O1530" s="39">
        <v>1</v>
      </c>
      <c r="Q1530" s="48">
        <v>327</v>
      </c>
    </row>
    <row r="1531" spans="1:17" ht="16.5">
      <c r="A1531" s="45" t="s">
        <v>1751</v>
      </c>
      <c r="B1531" s="45">
        <f t="shared" si="157"/>
        <v>4305521</v>
      </c>
      <c r="C1531" s="74">
        <v>55</v>
      </c>
      <c r="D1531" s="38">
        <f t="shared" si="158"/>
        <v>43055</v>
      </c>
      <c r="E1531" s="25">
        <v>2</v>
      </c>
      <c r="F1531" s="26" t="s">
        <v>821</v>
      </c>
      <c r="G1531" s="26" t="s">
        <v>531</v>
      </c>
      <c r="H1531" s="25">
        <f t="shared" si="159"/>
        <v>108</v>
      </c>
      <c r="I1531" s="25">
        <f t="shared" si="160"/>
        <v>14</v>
      </c>
      <c r="J1531" s="25">
        <f t="shared" si="161"/>
        <v>4</v>
      </c>
      <c r="K1531" s="25" t="s">
        <v>544</v>
      </c>
      <c r="L1531" s="53" t="str">
        <f t="shared" si="162"/>
        <v>tw-x-55-shl-loc2</v>
      </c>
      <c r="M1531" s="53">
        <f t="shared" si="163"/>
        <v>6</v>
      </c>
      <c r="N1531" s="25">
        <v>1</v>
      </c>
      <c r="O1531" s="39">
        <v>1</v>
      </c>
      <c r="Q1531" s="48">
        <v>328</v>
      </c>
    </row>
    <row r="1532" spans="1:17" ht="16.5">
      <c r="A1532" s="45" t="s">
        <v>1751</v>
      </c>
      <c r="B1532" s="45">
        <f t="shared" si="157"/>
        <v>4305530</v>
      </c>
      <c r="C1532" s="74">
        <v>55</v>
      </c>
      <c r="D1532" s="38">
        <f t="shared" si="158"/>
        <v>43055</v>
      </c>
      <c r="E1532" s="25">
        <v>3</v>
      </c>
      <c r="F1532" s="26" t="s">
        <v>820</v>
      </c>
      <c r="G1532" s="26" t="s">
        <v>516</v>
      </c>
      <c r="H1532" s="25">
        <f t="shared" si="159"/>
        <v>108</v>
      </c>
      <c r="I1532" s="25">
        <f t="shared" si="160"/>
        <v>14</v>
      </c>
      <c r="J1532" s="25">
        <f t="shared" si="161"/>
        <v>4</v>
      </c>
      <c r="K1532" s="25" t="s">
        <v>517</v>
      </c>
      <c r="L1532" s="56" t="str">
        <f t="shared" si="162"/>
        <v>tw-x-55-jlr-loc3</v>
      </c>
      <c r="M1532" s="56">
        <f t="shared" si="163"/>
        <v>6</v>
      </c>
      <c r="N1532" s="25">
        <v>1</v>
      </c>
      <c r="O1532" s="39">
        <v>1</v>
      </c>
      <c r="Q1532" s="48">
        <v>329</v>
      </c>
    </row>
    <row r="1533" spans="1:17" ht="17.25">
      <c r="A1533" s="45" t="s">
        <v>1751</v>
      </c>
      <c r="B1533" s="45">
        <f t="shared" si="157"/>
        <v>4305531</v>
      </c>
      <c r="C1533" s="74">
        <v>55</v>
      </c>
      <c r="D1533" s="40">
        <f t="shared" si="158"/>
        <v>43055</v>
      </c>
      <c r="E1533" s="41">
        <v>3</v>
      </c>
      <c r="F1533" s="42" t="s">
        <v>821</v>
      </c>
      <c r="G1533" s="42" t="s">
        <v>536</v>
      </c>
      <c r="H1533" s="41">
        <f t="shared" si="159"/>
        <v>108</v>
      </c>
      <c r="I1533" s="41">
        <f t="shared" si="160"/>
        <v>14</v>
      </c>
      <c r="J1533" s="41">
        <f t="shared" si="161"/>
        <v>4</v>
      </c>
      <c r="K1533" s="41" t="s">
        <v>558</v>
      </c>
      <c r="L1533" s="42" t="str">
        <f t="shared" si="162"/>
        <v>tw-x-55-shl-loc3</v>
      </c>
      <c r="M1533" s="42">
        <f t="shared" si="163"/>
        <v>6</v>
      </c>
      <c r="N1533" s="41">
        <v>1</v>
      </c>
      <c r="O1533" s="43">
        <v>1</v>
      </c>
      <c r="Q1533" s="48">
        <v>330</v>
      </c>
    </row>
    <row r="1534" spans="1:17" ht="16.5">
      <c r="A1534" s="45" t="s">
        <v>1751</v>
      </c>
      <c r="B1534" s="45">
        <f t="shared" si="157"/>
        <v>4305610</v>
      </c>
      <c r="C1534" s="74">
        <v>56</v>
      </c>
      <c r="D1534" s="35">
        <f t="shared" si="158"/>
        <v>43056</v>
      </c>
      <c r="E1534" s="36">
        <v>1</v>
      </c>
      <c r="F1534" s="44" t="s">
        <v>820</v>
      </c>
      <c r="G1534" s="44" t="s">
        <v>175</v>
      </c>
      <c r="H1534" s="36">
        <f t="shared" si="159"/>
        <v>108</v>
      </c>
      <c r="I1534" s="36">
        <f t="shared" si="160"/>
        <v>14</v>
      </c>
      <c r="J1534" s="36">
        <f t="shared" si="161"/>
        <v>4</v>
      </c>
      <c r="K1534" s="36" t="s">
        <v>1506</v>
      </c>
      <c r="L1534" s="36" t="str">
        <f t="shared" si="162"/>
        <v>tw-x-56-jlr-loc1</v>
      </c>
      <c r="M1534" s="36">
        <f t="shared" si="163"/>
        <v>6</v>
      </c>
      <c r="N1534" s="36">
        <v>1</v>
      </c>
      <c r="O1534" s="37">
        <v>1</v>
      </c>
      <c r="Q1534" s="48">
        <v>331</v>
      </c>
    </row>
    <row r="1535" spans="1:17" ht="16.5">
      <c r="A1535" s="45" t="s">
        <v>1751</v>
      </c>
      <c r="B1535" s="45">
        <f t="shared" si="157"/>
        <v>4305611</v>
      </c>
      <c r="C1535" s="74">
        <v>56</v>
      </c>
      <c r="D1535" s="38">
        <f t="shared" si="158"/>
        <v>43056</v>
      </c>
      <c r="E1535" s="25">
        <v>1</v>
      </c>
      <c r="F1535" s="26" t="s">
        <v>821</v>
      </c>
      <c r="G1535" s="26" t="s">
        <v>532</v>
      </c>
      <c r="H1535" s="25">
        <f t="shared" si="159"/>
        <v>108</v>
      </c>
      <c r="I1535" s="25">
        <f t="shared" si="160"/>
        <v>14</v>
      </c>
      <c r="J1535" s="25">
        <f t="shared" si="161"/>
        <v>4</v>
      </c>
      <c r="K1535" s="25" t="s">
        <v>548</v>
      </c>
      <c r="L1535" s="25" t="str">
        <f t="shared" si="162"/>
        <v>tw-x-56-shl-loc1</v>
      </c>
      <c r="M1535" s="25">
        <f t="shared" si="163"/>
        <v>6</v>
      </c>
      <c r="N1535" s="25">
        <v>1</v>
      </c>
      <c r="O1535" s="39">
        <v>1</v>
      </c>
      <c r="Q1535" s="48">
        <v>332</v>
      </c>
    </row>
    <row r="1536" spans="1:17" ht="16.5">
      <c r="A1536" s="45" t="s">
        <v>1751</v>
      </c>
      <c r="B1536" s="45">
        <f t="shared" si="157"/>
        <v>4305620</v>
      </c>
      <c r="C1536" s="74">
        <v>56</v>
      </c>
      <c r="D1536" s="38">
        <f t="shared" si="158"/>
        <v>43056</v>
      </c>
      <c r="E1536" s="25">
        <v>2</v>
      </c>
      <c r="F1536" s="26" t="s">
        <v>820</v>
      </c>
      <c r="G1536" s="26" t="s">
        <v>514</v>
      </c>
      <c r="H1536" s="25">
        <f t="shared" si="159"/>
        <v>108</v>
      </c>
      <c r="I1536" s="25">
        <f t="shared" si="160"/>
        <v>14</v>
      </c>
      <c r="J1536" s="25">
        <f t="shared" si="161"/>
        <v>4</v>
      </c>
      <c r="K1536" s="25" t="s">
        <v>514</v>
      </c>
      <c r="L1536" s="53" t="str">
        <f t="shared" si="162"/>
        <v>tw-x-56-jlr-loc2</v>
      </c>
      <c r="M1536" s="53">
        <f t="shared" si="163"/>
        <v>6</v>
      </c>
      <c r="N1536" s="25">
        <v>1</v>
      </c>
      <c r="O1536" s="39">
        <v>1</v>
      </c>
      <c r="Q1536" s="48">
        <v>333</v>
      </c>
    </row>
    <row r="1537" spans="1:17" ht="16.5">
      <c r="A1537" s="45" t="s">
        <v>1751</v>
      </c>
      <c r="B1537" s="45">
        <f t="shared" si="157"/>
        <v>4305621</v>
      </c>
      <c r="C1537" s="74">
        <v>56</v>
      </c>
      <c r="D1537" s="38">
        <f t="shared" si="158"/>
        <v>43056</v>
      </c>
      <c r="E1537" s="25">
        <v>2</v>
      </c>
      <c r="F1537" s="26" t="s">
        <v>821</v>
      </c>
      <c r="G1537" s="26" t="s">
        <v>531</v>
      </c>
      <c r="H1537" s="25">
        <f t="shared" si="159"/>
        <v>108</v>
      </c>
      <c r="I1537" s="25">
        <f t="shared" si="160"/>
        <v>14</v>
      </c>
      <c r="J1537" s="25">
        <f t="shared" si="161"/>
        <v>4</v>
      </c>
      <c r="K1537" s="25" t="s">
        <v>552</v>
      </c>
      <c r="L1537" s="53" t="str">
        <f t="shared" si="162"/>
        <v>tw-x-56-shl-loc2</v>
      </c>
      <c r="M1537" s="53">
        <f t="shared" si="163"/>
        <v>6</v>
      </c>
      <c r="N1537" s="25">
        <v>1</v>
      </c>
      <c r="O1537" s="39">
        <v>1</v>
      </c>
      <c r="Q1537" s="48">
        <v>334</v>
      </c>
    </row>
    <row r="1538" spans="1:17" ht="16.5">
      <c r="A1538" s="45" t="s">
        <v>1751</v>
      </c>
      <c r="B1538" s="45">
        <f t="shared" si="157"/>
        <v>4305630</v>
      </c>
      <c r="C1538" s="74">
        <v>56</v>
      </c>
      <c r="D1538" s="38">
        <f t="shared" si="158"/>
        <v>43056</v>
      </c>
      <c r="E1538" s="25">
        <v>3</v>
      </c>
      <c r="F1538" s="26" t="s">
        <v>820</v>
      </c>
      <c r="G1538" s="26" t="s">
        <v>516</v>
      </c>
      <c r="H1538" s="25">
        <f t="shared" si="159"/>
        <v>108</v>
      </c>
      <c r="I1538" s="25">
        <f t="shared" si="160"/>
        <v>14</v>
      </c>
      <c r="J1538" s="25">
        <f t="shared" si="161"/>
        <v>4</v>
      </c>
      <c r="K1538" s="25" t="s">
        <v>175</v>
      </c>
      <c r="L1538" s="56" t="str">
        <f t="shared" si="162"/>
        <v>tw-x-56-jlr-loc3</v>
      </c>
      <c r="M1538" s="56">
        <f t="shared" si="163"/>
        <v>6</v>
      </c>
      <c r="N1538" s="25">
        <v>1</v>
      </c>
      <c r="O1538" s="39">
        <v>1</v>
      </c>
      <c r="Q1538" s="48">
        <v>335</v>
      </c>
    </row>
    <row r="1539" spans="1:17" ht="17.25">
      <c r="A1539" s="45" t="s">
        <v>1751</v>
      </c>
      <c r="B1539" s="45">
        <f t="shared" si="157"/>
        <v>4305631</v>
      </c>
      <c r="C1539" s="74">
        <v>56</v>
      </c>
      <c r="D1539" s="40">
        <f t="shared" si="158"/>
        <v>43056</v>
      </c>
      <c r="E1539" s="41">
        <v>3</v>
      </c>
      <c r="F1539" s="42" t="s">
        <v>821</v>
      </c>
      <c r="G1539" s="42" t="s">
        <v>536</v>
      </c>
      <c r="H1539" s="41">
        <f t="shared" si="159"/>
        <v>108</v>
      </c>
      <c r="I1539" s="41">
        <f t="shared" si="160"/>
        <v>14</v>
      </c>
      <c r="J1539" s="41">
        <f t="shared" si="161"/>
        <v>4</v>
      </c>
      <c r="K1539" s="41" t="s">
        <v>551</v>
      </c>
      <c r="L1539" s="42" t="str">
        <f t="shared" si="162"/>
        <v>tw-x-56-shl-loc3</v>
      </c>
      <c r="M1539" s="42">
        <f t="shared" si="163"/>
        <v>6</v>
      </c>
      <c r="N1539" s="41">
        <v>1</v>
      </c>
      <c r="O1539" s="43">
        <v>1</v>
      </c>
      <c r="Q1539" s="48">
        <v>336</v>
      </c>
    </row>
    <row r="1540" spans="1:17" ht="16.5">
      <c r="A1540" s="45" t="s">
        <v>1751</v>
      </c>
      <c r="B1540" s="45">
        <f t="shared" si="157"/>
        <v>4305710</v>
      </c>
      <c r="C1540" s="74">
        <v>57</v>
      </c>
      <c r="D1540" s="35">
        <f t="shared" si="158"/>
        <v>43057</v>
      </c>
      <c r="E1540" s="36">
        <v>1</v>
      </c>
      <c r="F1540" s="44" t="s">
        <v>820</v>
      </c>
      <c r="G1540" s="44" t="s">
        <v>175</v>
      </c>
      <c r="H1540" s="36">
        <f t="shared" si="159"/>
        <v>109</v>
      </c>
      <c r="I1540" s="36">
        <f t="shared" si="160"/>
        <v>14</v>
      </c>
      <c r="J1540" s="36">
        <f t="shared" si="161"/>
        <v>4</v>
      </c>
      <c r="K1540" s="36" t="s">
        <v>518</v>
      </c>
      <c r="L1540" s="36" t="str">
        <f t="shared" si="162"/>
        <v>tw-x-57-jlr-loc1</v>
      </c>
      <c r="M1540" s="36">
        <f t="shared" si="163"/>
        <v>6</v>
      </c>
      <c r="N1540" s="36">
        <v>1</v>
      </c>
      <c r="O1540" s="37">
        <v>1</v>
      </c>
      <c r="Q1540" s="48">
        <v>337</v>
      </c>
    </row>
    <row r="1541" spans="1:17" ht="16.5">
      <c r="A1541" s="45" t="s">
        <v>1751</v>
      </c>
      <c r="B1541" s="45">
        <f t="shared" si="164" ref="B1541:B1604">D1541*100+E1541*10+IF(F1541="jlr",0,1)</f>
        <v>4305711</v>
      </c>
      <c r="C1541" s="74">
        <v>57</v>
      </c>
      <c r="D1541" s="38">
        <f t="shared" si="158"/>
        <v>43057</v>
      </c>
      <c r="E1541" s="25">
        <v>1</v>
      </c>
      <c r="F1541" s="26" t="s">
        <v>821</v>
      </c>
      <c r="G1541" s="26" t="s">
        <v>532</v>
      </c>
      <c r="H1541" s="25">
        <f t="shared" si="159"/>
        <v>109</v>
      </c>
      <c r="I1541" s="25">
        <f t="shared" si="160"/>
        <v>14</v>
      </c>
      <c r="J1541" s="25">
        <f t="shared" si="161"/>
        <v>4</v>
      </c>
      <c r="K1541" s="25" t="s">
        <v>559</v>
      </c>
      <c r="L1541" s="25" t="str">
        <f t="shared" si="162"/>
        <v>tw-x-57-shl-loc1</v>
      </c>
      <c r="M1541" s="25">
        <f t="shared" si="163"/>
        <v>6</v>
      </c>
      <c r="N1541" s="25">
        <v>1</v>
      </c>
      <c r="O1541" s="39">
        <v>1</v>
      </c>
      <c r="Q1541" s="48">
        <v>338</v>
      </c>
    </row>
    <row r="1542" spans="1:17" ht="16.5">
      <c r="A1542" s="45" t="s">
        <v>1751</v>
      </c>
      <c r="B1542" s="45">
        <f t="shared" si="164"/>
        <v>4305720</v>
      </c>
      <c r="C1542" s="74">
        <v>57</v>
      </c>
      <c r="D1542" s="38">
        <f t="shared" si="158"/>
        <v>43057</v>
      </c>
      <c r="E1542" s="25">
        <v>2</v>
      </c>
      <c r="F1542" s="26" t="s">
        <v>820</v>
      </c>
      <c r="G1542" s="26" t="s">
        <v>514</v>
      </c>
      <c r="H1542" s="25">
        <f t="shared" si="159"/>
        <v>109</v>
      </c>
      <c r="I1542" s="25">
        <f t="shared" si="160"/>
        <v>14</v>
      </c>
      <c r="J1542" s="25">
        <f t="shared" si="161"/>
        <v>4</v>
      </c>
      <c r="K1542" s="25" t="s">
        <v>1507</v>
      </c>
      <c r="L1542" s="53" t="str">
        <f t="shared" si="162"/>
        <v>tw-x-57-jlr-loc2</v>
      </c>
      <c r="M1542" s="53">
        <f t="shared" si="163"/>
        <v>6</v>
      </c>
      <c r="N1542" s="25">
        <v>1</v>
      </c>
      <c r="O1542" s="39">
        <v>1</v>
      </c>
      <c r="Q1542" s="48">
        <v>339</v>
      </c>
    </row>
    <row r="1543" spans="1:17" ht="16.5">
      <c r="A1543" s="45" t="s">
        <v>1751</v>
      </c>
      <c r="B1543" s="45">
        <f t="shared" si="164"/>
        <v>4305721</v>
      </c>
      <c r="C1543" s="74">
        <v>57</v>
      </c>
      <c r="D1543" s="38">
        <f t="shared" si="158"/>
        <v>43057</v>
      </c>
      <c r="E1543" s="25">
        <v>2</v>
      </c>
      <c r="F1543" s="26" t="s">
        <v>821</v>
      </c>
      <c r="G1543" s="26" t="s">
        <v>531</v>
      </c>
      <c r="H1543" s="25">
        <f t="shared" si="159"/>
        <v>109</v>
      </c>
      <c r="I1543" s="25">
        <f t="shared" si="160"/>
        <v>14</v>
      </c>
      <c r="J1543" s="25">
        <f t="shared" si="161"/>
        <v>4</v>
      </c>
      <c r="K1543" s="25" t="s">
        <v>554</v>
      </c>
      <c r="L1543" s="53" t="str">
        <f t="shared" si="162"/>
        <v>tw-x-57-shl-loc2</v>
      </c>
      <c r="M1543" s="53">
        <f t="shared" si="163"/>
        <v>6</v>
      </c>
      <c r="N1543" s="25">
        <v>1</v>
      </c>
      <c r="O1543" s="39">
        <v>1</v>
      </c>
      <c r="Q1543" s="48">
        <v>340</v>
      </c>
    </row>
    <row r="1544" spans="1:17" ht="16.5">
      <c r="A1544" s="45" t="s">
        <v>1751</v>
      </c>
      <c r="B1544" s="45">
        <f t="shared" si="164"/>
        <v>4305730</v>
      </c>
      <c r="C1544" s="74">
        <v>57</v>
      </c>
      <c r="D1544" s="38">
        <f t="shared" si="158"/>
        <v>43057</v>
      </c>
      <c r="E1544" s="25">
        <v>3</v>
      </c>
      <c r="F1544" s="26" t="s">
        <v>820</v>
      </c>
      <c r="G1544" s="26" t="s">
        <v>516</v>
      </c>
      <c r="H1544" s="25">
        <f t="shared" si="159"/>
        <v>109</v>
      </c>
      <c r="I1544" s="25">
        <f t="shared" si="160"/>
        <v>14</v>
      </c>
      <c r="J1544" s="25">
        <f t="shared" si="161"/>
        <v>4</v>
      </c>
      <c r="K1544" s="25" t="s">
        <v>515</v>
      </c>
      <c r="L1544" s="56" t="str">
        <f t="shared" si="162"/>
        <v>tw-x-57-jlr-loc3</v>
      </c>
      <c r="M1544" s="56">
        <f t="shared" si="163"/>
        <v>6</v>
      </c>
      <c r="N1544" s="25">
        <v>1</v>
      </c>
      <c r="O1544" s="39">
        <v>1</v>
      </c>
      <c r="Q1544" s="48">
        <v>341</v>
      </c>
    </row>
    <row r="1545" spans="1:17" ht="17.25">
      <c r="A1545" s="45" t="s">
        <v>1751</v>
      </c>
      <c r="B1545" s="45">
        <f t="shared" si="164"/>
        <v>4305731</v>
      </c>
      <c r="C1545" s="74">
        <v>57</v>
      </c>
      <c r="D1545" s="40">
        <f t="shared" si="158"/>
        <v>43057</v>
      </c>
      <c r="E1545" s="41">
        <v>3</v>
      </c>
      <c r="F1545" s="42" t="s">
        <v>821</v>
      </c>
      <c r="G1545" s="42" t="s">
        <v>536</v>
      </c>
      <c r="H1545" s="41">
        <f t="shared" si="159"/>
        <v>109</v>
      </c>
      <c r="I1545" s="41">
        <f t="shared" si="160"/>
        <v>14</v>
      </c>
      <c r="J1545" s="41">
        <f t="shared" si="161"/>
        <v>4</v>
      </c>
      <c r="K1545" s="41" t="s">
        <v>555</v>
      </c>
      <c r="L1545" s="42" t="str">
        <f t="shared" si="162"/>
        <v>tw-x-57-shl-loc3</v>
      </c>
      <c r="M1545" s="42">
        <f t="shared" si="163"/>
        <v>6</v>
      </c>
      <c r="N1545" s="41">
        <v>1</v>
      </c>
      <c r="O1545" s="43">
        <v>1</v>
      </c>
      <c r="Q1545" s="48">
        <v>342</v>
      </c>
    </row>
    <row r="1546" spans="1:17" ht="16.5">
      <c r="A1546" s="45" t="s">
        <v>1751</v>
      </c>
      <c r="B1546" s="45">
        <f t="shared" si="164"/>
        <v>4305810</v>
      </c>
      <c r="C1546" s="74">
        <v>58</v>
      </c>
      <c r="D1546" s="35">
        <f t="shared" si="158"/>
        <v>43058</v>
      </c>
      <c r="E1546" s="36">
        <v>1</v>
      </c>
      <c r="F1546" s="44" t="s">
        <v>820</v>
      </c>
      <c r="G1546" s="44" t="s">
        <v>175</v>
      </c>
      <c r="H1546" s="36">
        <f t="shared" si="159"/>
        <v>110</v>
      </c>
      <c r="I1546" s="36">
        <f t="shared" si="160"/>
        <v>15</v>
      </c>
      <c r="J1546" s="36">
        <f t="shared" si="161"/>
        <v>4</v>
      </c>
      <c r="K1546" s="36" t="s">
        <v>511</v>
      </c>
      <c r="L1546" s="36" t="str">
        <f t="shared" si="162"/>
        <v>tw-x-58-jlr-loc1</v>
      </c>
      <c r="M1546" s="36">
        <f t="shared" si="163"/>
        <v>6</v>
      </c>
      <c r="N1546" s="36">
        <v>1</v>
      </c>
      <c r="O1546" s="37">
        <v>1</v>
      </c>
      <c r="Q1546" s="48">
        <v>343</v>
      </c>
    </row>
    <row r="1547" spans="1:17" ht="16.5">
      <c r="A1547" s="45" t="s">
        <v>1751</v>
      </c>
      <c r="B1547" s="45">
        <f t="shared" si="164"/>
        <v>4305811</v>
      </c>
      <c r="C1547" s="74">
        <v>58</v>
      </c>
      <c r="D1547" s="38">
        <f t="shared" si="158"/>
        <v>43058</v>
      </c>
      <c r="E1547" s="25">
        <v>1</v>
      </c>
      <c r="F1547" s="26" t="s">
        <v>821</v>
      </c>
      <c r="G1547" s="26" t="s">
        <v>532</v>
      </c>
      <c r="H1547" s="25">
        <f t="shared" si="159"/>
        <v>110</v>
      </c>
      <c r="I1547" s="25">
        <f t="shared" si="160"/>
        <v>15</v>
      </c>
      <c r="J1547" s="25">
        <f t="shared" si="161"/>
        <v>4</v>
      </c>
      <c r="K1547" s="25" t="s">
        <v>543</v>
      </c>
      <c r="L1547" s="25" t="str">
        <f t="shared" si="162"/>
        <v>tw-x-58-shl-loc1</v>
      </c>
      <c r="M1547" s="25">
        <f t="shared" si="163"/>
        <v>6</v>
      </c>
      <c r="N1547" s="25">
        <v>1</v>
      </c>
      <c r="O1547" s="39">
        <v>1</v>
      </c>
      <c r="Q1547" s="48">
        <v>344</v>
      </c>
    </row>
    <row r="1548" spans="1:17" ht="16.5">
      <c r="A1548" s="45" t="s">
        <v>1751</v>
      </c>
      <c r="B1548" s="45">
        <f t="shared" si="164"/>
        <v>4305820</v>
      </c>
      <c r="C1548" s="74">
        <v>58</v>
      </c>
      <c r="D1548" s="38">
        <f t="shared" si="158"/>
        <v>43058</v>
      </c>
      <c r="E1548" s="25">
        <v>2</v>
      </c>
      <c r="F1548" s="26" t="s">
        <v>820</v>
      </c>
      <c r="G1548" s="26" t="s">
        <v>514</v>
      </c>
      <c r="H1548" s="25">
        <f t="shared" si="159"/>
        <v>110</v>
      </c>
      <c r="I1548" s="25">
        <f t="shared" si="160"/>
        <v>14</v>
      </c>
      <c r="J1548" s="25">
        <f t="shared" si="161"/>
        <v>4</v>
      </c>
      <c r="K1548" s="25" t="s">
        <v>1511</v>
      </c>
      <c r="L1548" s="53" t="str">
        <f t="shared" si="162"/>
        <v>tw-x-58-jlr-loc2</v>
      </c>
      <c r="M1548" s="53">
        <f t="shared" si="163"/>
        <v>6</v>
      </c>
      <c r="N1548" s="25">
        <v>1</v>
      </c>
      <c r="O1548" s="39">
        <v>1</v>
      </c>
      <c r="Q1548" s="48">
        <v>345</v>
      </c>
    </row>
    <row r="1549" spans="1:17" ht="16.5">
      <c r="A1549" s="45" t="s">
        <v>1751</v>
      </c>
      <c r="B1549" s="45">
        <f t="shared" si="164"/>
        <v>4305821</v>
      </c>
      <c r="C1549" s="74">
        <v>58</v>
      </c>
      <c r="D1549" s="38">
        <f t="shared" si="158"/>
        <v>43058</v>
      </c>
      <c r="E1549" s="25">
        <v>2</v>
      </c>
      <c r="F1549" s="26" t="s">
        <v>821</v>
      </c>
      <c r="G1549" s="26" t="s">
        <v>531</v>
      </c>
      <c r="H1549" s="25">
        <f t="shared" si="159"/>
        <v>110</v>
      </c>
      <c r="I1549" s="25">
        <f t="shared" si="160"/>
        <v>14</v>
      </c>
      <c r="J1549" s="25">
        <f t="shared" si="161"/>
        <v>4</v>
      </c>
      <c r="K1549" s="25" t="s">
        <v>546</v>
      </c>
      <c r="L1549" s="53" t="str">
        <f t="shared" si="162"/>
        <v>tw-x-58-shl-loc2</v>
      </c>
      <c r="M1549" s="53">
        <f t="shared" si="163"/>
        <v>6</v>
      </c>
      <c r="N1549" s="25">
        <v>1</v>
      </c>
      <c r="O1549" s="39">
        <v>1</v>
      </c>
      <c r="Q1549" s="48">
        <v>346</v>
      </c>
    </row>
    <row r="1550" spans="1:17" ht="16.5">
      <c r="A1550" s="45" t="s">
        <v>1751</v>
      </c>
      <c r="B1550" s="45">
        <f t="shared" si="164"/>
        <v>4305830</v>
      </c>
      <c r="C1550" s="74">
        <v>58</v>
      </c>
      <c r="D1550" s="38">
        <f t="shared" si="158"/>
        <v>43058</v>
      </c>
      <c r="E1550" s="25">
        <v>3</v>
      </c>
      <c r="F1550" s="26" t="s">
        <v>820</v>
      </c>
      <c r="G1550" s="26" t="s">
        <v>516</v>
      </c>
      <c r="H1550" s="25">
        <f t="shared" si="159"/>
        <v>110</v>
      </c>
      <c r="I1550" s="25">
        <f t="shared" si="160"/>
        <v>14</v>
      </c>
      <c r="J1550" s="25">
        <f t="shared" si="161"/>
        <v>4</v>
      </c>
      <c r="K1550" s="25" t="s">
        <v>520</v>
      </c>
      <c r="L1550" s="56" t="str">
        <f t="shared" si="162"/>
        <v>tw-x-58-jlr-loc3</v>
      </c>
      <c r="M1550" s="56">
        <f t="shared" si="163"/>
        <v>6</v>
      </c>
      <c r="N1550" s="25">
        <v>1</v>
      </c>
      <c r="O1550" s="39">
        <v>1</v>
      </c>
      <c r="Q1550" s="48">
        <v>347</v>
      </c>
    </row>
    <row r="1551" spans="1:17" ht="17.25">
      <c r="A1551" s="45" t="s">
        <v>1751</v>
      </c>
      <c r="B1551" s="45">
        <f t="shared" si="164"/>
        <v>4305831</v>
      </c>
      <c r="C1551" s="74">
        <v>58</v>
      </c>
      <c r="D1551" s="40">
        <f t="shared" si="158"/>
        <v>43058</v>
      </c>
      <c r="E1551" s="41">
        <v>3</v>
      </c>
      <c r="F1551" s="42" t="s">
        <v>821</v>
      </c>
      <c r="G1551" s="42" t="s">
        <v>536</v>
      </c>
      <c r="H1551" s="41">
        <f t="shared" si="159"/>
        <v>110</v>
      </c>
      <c r="I1551" s="41">
        <f t="shared" si="160"/>
        <v>14</v>
      </c>
      <c r="J1551" s="41">
        <f t="shared" si="161"/>
        <v>4</v>
      </c>
      <c r="K1551" s="41" t="s">
        <v>561</v>
      </c>
      <c r="L1551" s="42" t="str">
        <f t="shared" si="162"/>
        <v>tw-x-58-shl-loc3</v>
      </c>
      <c r="M1551" s="42">
        <f t="shared" si="163"/>
        <v>6</v>
      </c>
      <c r="N1551" s="41">
        <v>1</v>
      </c>
      <c r="O1551" s="43">
        <v>1</v>
      </c>
      <c r="Q1551" s="48">
        <v>348</v>
      </c>
    </row>
    <row r="1552" spans="1:17" ht="16.5">
      <c r="A1552" s="45" t="s">
        <v>1751</v>
      </c>
      <c r="B1552" s="45">
        <f t="shared" si="164"/>
        <v>4305910</v>
      </c>
      <c r="C1552" s="74">
        <v>59</v>
      </c>
      <c r="D1552" s="35">
        <f t="shared" si="158"/>
        <v>43059</v>
      </c>
      <c r="E1552" s="36">
        <v>1</v>
      </c>
      <c r="F1552" s="44" t="s">
        <v>820</v>
      </c>
      <c r="G1552" s="44" t="s">
        <v>175</v>
      </c>
      <c r="H1552" s="36">
        <f t="shared" si="159"/>
        <v>110</v>
      </c>
      <c r="I1552" s="36">
        <f t="shared" si="160"/>
        <v>15</v>
      </c>
      <c r="J1552" s="36">
        <f t="shared" si="161"/>
        <v>4</v>
      </c>
      <c r="K1552" s="44" t="s">
        <v>518</v>
      </c>
      <c r="L1552" s="36" t="str">
        <f t="shared" si="162"/>
        <v>tw-x-59-jlr-loc1</v>
      </c>
      <c r="M1552" s="36">
        <f t="shared" si="163"/>
        <v>6</v>
      </c>
      <c r="N1552" s="36">
        <v>1</v>
      </c>
      <c r="O1552" s="37">
        <v>1</v>
      </c>
      <c r="Q1552" s="48">
        <v>349</v>
      </c>
    </row>
    <row r="1553" spans="1:17" ht="16.5">
      <c r="A1553" s="45" t="s">
        <v>1751</v>
      </c>
      <c r="B1553" s="45">
        <f t="shared" si="164"/>
        <v>4305911</v>
      </c>
      <c r="C1553" s="74">
        <v>59</v>
      </c>
      <c r="D1553" s="38">
        <f t="shared" si="158"/>
        <v>43059</v>
      </c>
      <c r="E1553" s="25">
        <v>1</v>
      </c>
      <c r="F1553" s="26" t="s">
        <v>821</v>
      </c>
      <c r="G1553" s="26" t="s">
        <v>532</v>
      </c>
      <c r="H1553" s="25">
        <f t="shared" si="159"/>
        <v>110</v>
      </c>
      <c r="I1553" s="25">
        <f t="shared" si="160"/>
        <v>15</v>
      </c>
      <c r="J1553" s="25">
        <f t="shared" si="161"/>
        <v>4</v>
      </c>
      <c r="K1553" s="26" t="s">
        <v>559</v>
      </c>
      <c r="L1553" s="25" t="str">
        <f t="shared" si="162"/>
        <v>tw-x-59-shl-loc1</v>
      </c>
      <c r="M1553" s="25">
        <f t="shared" si="163"/>
        <v>6</v>
      </c>
      <c r="N1553" s="25">
        <v>1</v>
      </c>
      <c r="O1553" s="39">
        <v>1</v>
      </c>
      <c r="Q1553" s="48">
        <v>350</v>
      </c>
    </row>
    <row r="1554" spans="1:17" ht="16.5">
      <c r="A1554" s="45" t="s">
        <v>1751</v>
      </c>
      <c r="B1554" s="45">
        <f t="shared" si="164"/>
        <v>4305920</v>
      </c>
      <c r="C1554" s="74">
        <v>59</v>
      </c>
      <c r="D1554" s="38">
        <f t="shared" si="158"/>
        <v>43059</v>
      </c>
      <c r="E1554" s="25">
        <v>2</v>
      </c>
      <c r="F1554" s="26" t="s">
        <v>820</v>
      </c>
      <c r="G1554" s="26" t="s">
        <v>514</v>
      </c>
      <c r="H1554" s="25">
        <f t="shared" si="159"/>
        <v>110</v>
      </c>
      <c r="I1554" s="25">
        <f t="shared" si="160"/>
        <v>15</v>
      </c>
      <c r="J1554" s="25">
        <f t="shared" si="161"/>
        <v>4</v>
      </c>
      <c r="K1554" s="25" t="s">
        <v>1507</v>
      </c>
      <c r="L1554" s="53" t="str">
        <f t="shared" si="162"/>
        <v>tw-x-59-jlr-loc2</v>
      </c>
      <c r="M1554" s="53">
        <f t="shared" si="163"/>
        <v>6</v>
      </c>
      <c r="N1554" s="25">
        <v>1</v>
      </c>
      <c r="O1554" s="39">
        <v>1</v>
      </c>
      <c r="Q1554" s="48">
        <v>351</v>
      </c>
    </row>
    <row r="1555" spans="1:17" ht="16.5">
      <c r="A1555" s="45" t="s">
        <v>1751</v>
      </c>
      <c r="B1555" s="45">
        <f t="shared" si="164"/>
        <v>4305921</v>
      </c>
      <c r="C1555" s="74">
        <v>59</v>
      </c>
      <c r="D1555" s="38">
        <f t="shared" si="158"/>
        <v>43059</v>
      </c>
      <c r="E1555" s="25">
        <v>2</v>
      </c>
      <c r="F1555" s="26" t="s">
        <v>821</v>
      </c>
      <c r="G1555" s="26" t="s">
        <v>531</v>
      </c>
      <c r="H1555" s="25">
        <f t="shared" si="159"/>
        <v>110</v>
      </c>
      <c r="I1555" s="25">
        <f t="shared" si="160"/>
        <v>15</v>
      </c>
      <c r="J1555" s="25">
        <f t="shared" si="161"/>
        <v>4</v>
      </c>
      <c r="K1555" s="25" t="s">
        <v>554</v>
      </c>
      <c r="L1555" s="53" t="str">
        <f t="shared" si="162"/>
        <v>tw-x-59-shl-loc2</v>
      </c>
      <c r="M1555" s="53">
        <f t="shared" si="163"/>
        <v>6</v>
      </c>
      <c r="N1555" s="25">
        <v>1</v>
      </c>
      <c r="O1555" s="39">
        <v>1</v>
      </c>
      <c r="Q1555" s="48">
        <v>352</v>
      </c>
    </row>
    <row r="1556" spans="1:17" ht="16.5">
      <c r="A1556" s="45" t="s">
        <v>1751</v>
      </c>
      <c r="B1556" s="45">
        <f t="shared" si="164"/>
        <v>4305930</v>
      </c>
      <c r="C1556" s="74">
        <v>59</v>
      </c>
      <c r="D1556" s="38">
        <f t="shared" si="158"/>
        <v>43059</v>
      </c>
      <c r="E1556" s="25">
        <v>3</v>
      </c>
      <c r="F1556" s="26" t="s">
        <v>820</v>
      </c>
      <c r="G1556" s="26" t="s">
        <v>516</v>
      </c>
      <c r="H1556" s="25">
        <f t="shared" si="159"/>
        <v>110</v>
      </c>
      <c r="I1556" s="25">
        <f t="shared" si="160"/>
        <v>14</v>
      </c>
      <c r="J1556" s="25">
        <f t="shared" si="161"/>
        <v>4</v>
      </c>
      <c r="K1556" s="25" t="s">
        <v>515</v>
      </c>
      <c r="L1556" s="56" t="str">
        <f t="shared" si="162"/>
        <v>tw-x-59-jlr-loc3</v>
      </c>
      <c r="M1556" s="56">
        <f t="shared" si="163"/>
        <v>6</v>
      </c>
      <c r="N1556" s="25">
        <v>1</v>
      </c>
      <c r="O1556" s="39">
        <v>1</v>
      </c>
      <c r="Q1556" s="48">
        <v>353</v>
      </c>
    </row>
    <row r="1557" spans="1:17" ht="17.25">
      <c r="A1557" s="45" t="s">
        <v>1751</v>
      </c>
      <c r="B1557" s="45">
        <f t="shared" si="164"/>
        <v>4305931</v>
      </c>
      <c r="C1557" s="74">
        <v>59</v>
      </c>
      <c r="D1557" s="40">
        <f t="shared" si="158"/>
        <v>43059</v>
      </c>
      <c r="E1557" s="41">
        <v>3</v>
      </c>
      <c r="F1557" s="42" t="s">
        <v>821</v>
      </c>
      <c r="G1557" s="42" t="s">
        <v>536</v>
      </c>
      <c r="H1557" s="41">
        <f t="shared" si="159"/>
        <v>110</v>
      </c>
      <c r="I1557" s="41">
        <f t="shared" si="160"/>
        <v>14</v>
      </c>
      <c r="J1557" s="41">
        <f t="shared" si="161"/>
        <v>4</v>
      </c>
      <c r="K1557" s="41" t="s">
        <v>555</v>
      </c>
      <c r="L1557" s="42" t="str">
        <f t="shared" si="162"/>
        <v>tw-x-59-shl-loc3</v>
      </c>
      <c r="M1557" s="42">
        <f t="shared" si="163"/>
        <v>6</v>
      </c>
      <c r="N1557" s="41">
        <v>1</v>
      </c>
      <c r="O1557" s="43">
        <v>1</v>
      </c>
      <c r="Q1557" s="48">
        <v>354</v>
      </c>
    </row>
    <row r="1558" spans="1:17" ht="16.5">
      <c r="A1558" s="45" t="s">
        <v>1751</v>
      </c>
      <c r="B1558" s="45">
        <f t="shared" si="164"/>
        <v>4306010</v>
      </c>
      <c r="C1558" s="74">
        <v>60</v>
      </c>
      <c r="D1558" s="35">
        <f t="shared" si="158"/>
        <v>43060</v>
      </c>
      <c r="E1558" s="36">
        <v>1</v>
      </c>
      <c r="F1558" s="44" t="s">
        <v>820</v>
      </c>
      <c r="G1558" s="44" t="s">
        <v>175</v>
      </c>
      <c r="H1558" s="36">
        <f t="shared" si="159"/>
        <v>110</v>
      </c>
      <c r="I1558" s="36">
        <f t="shared" si="160"/>
        <v>15</v>
      </c>
      <c r="J1558" s="36">
        <f t="shared" si="161"/>
        <v>4</v>
      </c>
      <c r="K1558" s="36" t="s">
        <v>521</v>
      </c>
      <c r="L1558" s="36" t="str">
        <f t="shared" si="162"/>
        <v>tw-x-60-jlr-loc1</v>
      </c>
      <c r="M1558" s="36">
        <f t="shared" si="163"/>
        <v>7</v>
      </c>
      <c r="N1558" s="36">
        <v>1</v>
      </c>
      <c r="O1558" s="37">
        <v>1</v>
      </c>
      <c r="Q1558" s="48">
        <v>355</v>
      </c>
    </row>
    <row r="1559" spans="1:17" ht="16.5">
      <c r="A1559" s="45" t="s">
        <v>1751</v>
      </c>
      <c r="B1559" s="45">
        <f t="shared" si="164"/>
        <v>4306011</v>
      </c>
      <c r="C1559" s="74">
        <v>60</v>
      </c>
      <c r="D1559" s="38">
        <f t="shared" si="158"/>
        <v>43060</v>
      </c>
      <c r="E1559" s="25">
        <v>1</v>
      </c>
      <c r="F1559" s="26" t="s">
        <v>821</v>
      </c>
      <c r="G1559" s="26" t="s">
        <v>532</v>
      </c>
      <c r="H1559" s="25">
        <f t="shared" si="159"/>
        <v>110</v>
      </c>
      <c r="I1559" s="25">
        <f t="shared" si="160"/>
        <v>15</v>
      </c>
      <c r="J1559" s="25">
        <f t="shared" si="161"/>
        <v>4</v>
      </c>
      <c r="K1559" s="25" t="s">
        <v>562</v>
      </c>
      <c r="L1559" s="25" t="str">
        <f t="shared" si="162"/>
        <v>tw-x-60-shl-loc1</v>
      </c>
      <c r="M1559" s="25">
        <f t="shared" si="163"/>
        <v>7</v>
      </c>
      <c r="N1559" s="25">
        <v>1</v>
      </c>
      <c r="O1559" s="39">
        <v>1</v>
      </c>
      <c r="Q1559" s="48">
        <v>356</v>
      </c>
    </row>
    <row r="1560" spans="1:17" ht="16.5">
      <c r="A1560" s="45" t="s">
        <v>1751</v>
      </c>
      <c r="B1560" s="45">
        <f t="shared" si="164"/>
        <v>4306020</v>
      </c>
      <c r="C1560" s="74">
        <v>60</v>
      </c>
      <c r="D1560" s="38">
        <f t="shared" si="158"/>
        <v>43060</v>
      </c>
      <c r="E1560" s="25">
        <v>2</v>
      </c>
      <c r="F1560" s="26" t="s">
        <v>820</v>
      </c>
      <c r="G1560" s="26" t="s">
        <v>514</v>
      </c>
      <c r="H1560" s="25">
        <f t="shared" si="159"/>
        <v>110</v>
      </c>
      <c r="I1560" s="25">
        <f t="shared" si="160"/>
        <v>15</v>
      </c>
      <c r="J1560" s="25">
        <f t="shared" si="161"/>
        <v>4</v>
      </c>
      <c r="K1560" s="25" t="s">
        <v>511</v>
      </c>
      <c r="L1560" s="53" t="str">
        <f t="shared" si="162"/>
        <v>tw-x-60-jlr-loc2</v>
      </c>
      <c r="M1560" s="53">
        <f t="shared" si="163"/>
        <v>7</v>
      </c>
      <c r="N1560" s="25">
        <v>1</v>
      </c>
      <c r="O1560" s="39">
        <v>1</v>
      </c>
      <c r="Q1560" s="48">
        <v>357</v>
      </c>
    </row>
    <row r="1561" spans="1:17" ht="16.5">
      <c r="A1561" s="45" t="s">
        <v>1751</v>
      </c>
      <c r="B1561" s="45">
        <f t="shared" si="164"/>
        <v>4306021</v>
      </c>
      <c r="C1561" s="74">
        <v>60</v>
      </c>
      <c r="D1561" s="38">
        <f t="shared" si="158"/>
        <v>43060</v>
      </c>
      <c r="E1561" s="25">
        <v>2</v>
      </c>
      <c r="F1561" s="26" t="s">
        <v>821</v>
      </c>
      <c r="G1561" s="26" t="s">
        <v>531</v>
      </c>
      <c r="H1561" s="25">
        <f t="shared" si="159"/>
        <v>110</v>
      </c>
      <c r="I1561" s="25">
        <f t="shared" si="160"/>
        <v>15</v>
      </c>
      <c r="J1561" s="25">
        <f t="shared" si="161"/>
        <v>4</v>
      </c>
      <c r="K1561" s="25" t="s">
        <v>550</v>
      </c>
      <c r="L1561" s="53" t="str">
        <f t="shared" si="162"/>
        <v>tw-x-60-shl-loc2</v>
      </c>
      <c r="M1561" s="53">
        <f t="shared" si="163"/>
        <v>7</v>
      </c>
      <c r="N1561" s="25">
        <v>1</v>
      </c>
      <c r="O1561" s="39">
        <v>1</v>
      </c>
      <c r="Q1561" s="48">
        <v>358</v>
      </c>
    </row>
    <row r="1562" spans="1:17" ht="16.5">
      <c r="A1562" s="45" t="s">
        <v>1751</v>
      </c>
      <c r="B1562" s="45">
        <f t="shared" si="164"/>
        <v>4306030</v>
      </c>
      <c r="C1562" s="74">
        <v>60</v>
      </c>
      <c r="D1562" s="38">
        <f t="shared" si="158"/>
        <v>43060</v>
      </c>
      <c r="E1562" s="25">
        <v>3</v>
      </c>
      <c r="F1562" s="26" t="s">
        <v>820</v>
      </c>
      <c r="G1562" s="26" t="s">
        <v>516</v>
      </c>
      <c r="H1562" s="25">
        <f t="shared" si="159"/>
        <v>110</v>
      </c>
      <c r="I1562" s="25">
        <f t="shared" si="160"/>
        <v>15</v>
      </c>
      <c r="J1562" s="25">
        <f t="shared" si="161"/>
        <v>4</v>
      </c>
      <c r="K1562" s="25" t="s">
        <v>517</v>
      </c>
      <c r="L1562" s="56" t="str">
        <f t="shared" si="162"/>
        <v>tw-x-60-jlr-loc3</v>
      </c>
      <c r="M1562" s="56">
        <f t="shared" si="163"/>
        <v>7</v>
      </c>
      <c r="N1562" s="25">
        <v>1</v>
      </c>
      <c r="O1562" s="39">
        <v>1</v>
      </c>
      <c r="Q1562" s="48">
        <v>359</v>
      </c>
    </row>
    <row r="1563" spans="1:17" ht="17.25">
      <c r="A1563" s="45" t="s">
        <v>1751</v>
      </c>
      <c r="B1563" s="45">
        <f t="shared" si="164"/>
        <v>4306031</v>
      </c>
      <c r="C1563" s="74">
        <v>60</v>
      </c>
      <c r="D1563" s="40">
        <f t="shared" si="158"/>
        <v>43060</v>
      </c>
      <c r="E1563" s="41">
        <v>3</v>
      </c>
      <c r="F1563" s="42" t="s">
        <v>821</v>
      </c>
      <c r="G1563" s="42" t="s">
        <v>536</v>
      </c>
      <c r="H1563" s="41">
        <f t="shared" si="159"/>
        <v>110</v>
      </c>
      <c r="I1563" s="41">
        <f t="shared" si="160"/>
        <v>15</v>
      </c>
      <c r="J1563" s="41">
        <f t="shared" si="161"/>
        <v>4</v>
      </c>
      <c r="K1563" s="41" t="s">
        <v>558</v>
      </c>
      <c r="L1563" s="42" t="str">
        <f t="shared" si="162"/>
        <v>tw-x-60-shl-loc3</v>
      </c>
      <c r="M1563" s="42">
        <f t="shared" si="163"/>
        <v>7</v>
      </c>
      <c r="N1563" s="41">
        <v>1</v>
      </c>
      <c r="O1563" s="43">
        <v>1</v>
      </c>
      <c r="Q1563" s="48">
        <v>360</v>
      </c>
    </row>
    <row r="1564" spans="1:17" ht="16.5">
      <c r="A1564" s="45" t="s">
        <v>1751</v>
      </c>
      <c r="B1564" s="45">
        <f t="shared" si="164"/>
        <v>4306110</v>
      </c>
      <c r="C1564" s="74">
        <v>61</v>
      </c>
      <c r="D1564" s="35">
        <f t="shared" si="158"/>
        <v>43061</v>
      </c>
      <c r="E1564" s="36">
        <v>1</v>
      </c>
      <c r="F1564" s="44" t="s">
        <v>820</v>
      </c>
      <c r="G1564" s="44" t="s">
        <v>175</v>
      </c>
      <c r="H1564" s="36">
        <f t="shared" si="159"/>
        <v>111</v>
      </c>
      <c r="I1564" s="36">
        <f t="shared" si="160"/>
        <v>15</v>
      </c>
      <c r="J1564" s="36">
        <f t="shared" si="161"/>
        <v>4</v>
      </c>
      <c r="K1564" s="36" t="s">
        <v>515</v>
      </c>
      <c r="L1564" s="36" t="str">
        <f t="shared" si="162"/>
        <v>tw-x-61-jlr-loc1</v>
      </c>
      <c r="M1564" s="36">
        <f t="shared" si="163"/>
        <v>7</v>
      </c>
      <c r="N1564" s="36">
        <v>1</v>
      </c>
      <c r="O1564" s="37">
        <v>1</v>
      </c>
      <c r="Q1564" s="48">
        <v>361</v>
      </c>
    </row>
    <row r="1565" spans="1:17" ht="16.5">
      <c r="A1565" s="45" t="s">
        <v>1751</v>
      </c>
      <c r="B1565" s="45">
        <f t="shared" si="164"/>
        <v>4306111</v>
      </c>
      <c r="C1565" s="74">
        <v>61</v>
      </c>
      <c r="D1565" s="38">
        <f t="shared" si="158"/>
        <v>43061</v>
      </c>
      <c r="E1565" s="25">
        <v>1</v>
      </c>
      <c r="F1565" s="26" t="s">
        <v>821</v>
      </c>
      <c r="G1565" s="26" t="s">
        <v>532</v>
      </c>
      <c r="H1565" s="25">
        <f t="shared" si="159"/>
        <v>111</v>
      </c>
      <c r="I1565" s="25">
        <f t="shared" si="160"/>
        <v>15</v>
      </c>
      <c r="J1565" s="25">
        <f t="shared" si="161"/>
        <v>4</v>
      </c>
      <c r="K1565" s="25" t="s">
        <v>555</v>
      </c>
      <c r="L1565" s="25" t="str">
        <f t="shared" si="162"/>
        <v>tw-x-61-shl-loc1</v>
      </c>
      <c r="M1565" s="25">
        <f t="shared" si="163"/>
        <v>7</v>
      </c>
      <c r="N1565" s="25">
        <v>1</v>
      </c>
      <c r="O1565" s="39">
        <v>1</v>
      </c>
      <c r="Q1565" s="48">
        <v>362</v>
      </c>
    </row>
    <row r="1566" spans="1:17" ht="16.5">
      <c r="A1566" s="45" t="s">
        <v>1751</v>
      </c>
      <c r="B1566" s="45">
        <f t="shared" si="164"/>
        <v>4306120</v>
      </c>
      <c r="C1566" s="74">
        <v>61</v>
      </c>
      <c r="D1566" s="38">
        <f t="shared" si="158"/>
        <v>43061</v>
      </c>
      <c r="E1566" s="25">
        <v>2</v>
      </c>
      <c r="F1566" s="26" t="s">
        <v>820</v>
      </c>
      <c r="G1566" s="26" t="s">
        <v>514</v>
      </c>
      <c r="H1566" s="25">
        <f t="shared" si="159"/>
        <v>111</v>
      </c>
      <c r="I1566" s="25">
        <f t="shared" si="160"/>
        <v>15</v>
      </c>
      <c r="J1566" s="25">
        <f t="shared" si="161"/>
        <v>4</v>
      </c>
      <c r="K1566" s="25" t="s">
        <v>1507</v>
      </c>
      <c r="L1566" s="53" t="str">
        <f t="shared" si="162"/>
        <v>tw-x-61-jlr-loc2</v>
      </c>
      <c r="M1566" s="53">
        <f t="shared" si="163"/>
        <v>7</v>
      </c>
      <c r="N1566" s="25">
        <v>1</v>
      </c>
      <c r="O1566" s="39">
        <v>1</v>
      </c>
      <c r="Q1566" s="48">
        <v>363</v>
      </c>
    </row>
    <row r="1567" spans="1:17" ht="16.5">
      <c r="A1567" s="45" t="s">
        <v>1751</v>
      </c>
      <c r="B1567" s="45">
        <f t="shared" si="164"/>
        <v>4306121</v>
      </c>
      <c r="C1567" s="74">
        <v>61</v>
      </c>
      <c r="D1567" s="38">
        <f t="shared" si="158"/>
        <v>43061</v>
      </c>
      <c r="E1567" s="25">
        <v>2</v>
      </c>
      <c r="F1567" s="26" t="s">
        <v>821</v>
      </c>
      <c r="G1567" s="26" t="s">
        <v>531</v>
      </c>
      <c r="H1567" s="25">
        <f t="shared" si="159"/>
        <v>111</v>
      </c>
      <c r="I1567" s="25">
        <f t="shared" si="160"/>
        <v>15</v>
      </c>
      <c r="J1567" s="25">
        <f t="shared" si="161"/>
        <v>4</v>
      </c>
      <c r="K1567" s="25" t="s">
        <v>554</v>
      </c>
      <c r="L1567" s="53" t="str">
        <f t="shared" si="162"/>
        <v>tw-x-61-shl-loc2</v>
      </c>
      <c r="M1567" s="53">
        <f t="shared" si="163"/>
        <v>7</v>
      </c>
      <c r="N1567" s="25">
        <v>1</v>
      </c>
      <c r="O1567" s="39">
        <v>1</v>
      </c>
      <c r="Q1567" s="48">
        <v>364</v>
      </c>
    </row>
    <row r="1568" spans="1:17" ht="16.5">
      <c r="A1568" s="45" t="s">
        <v>1751</v>
      </c>
      <c r="B1568" s="45">
        <f t="shared" si="164"/>
        <v>4306130</v>
      </c>
      <c r="C1568" s="74">
        <v>61</v>
      </c>
      <c r="D1568" s="38">
        <f t="shared" si="158"/>
        <v>43061</v>
      </c>
      <c r="E1568" s="25">
        <v>3</v>
      </c>
      <c r="F1568" s="26" t="s">
        <v>820</v>
      </c>
      <c r="G1568" s="26" t="s">
        <v>516</v>
      </c>
      <c r="H1568" s="25">
        <f t="shared" si="159"/>
        <v>111</v>
      </c>
      <c r="I1568" s="25">
        <f t="shared" si="160"/>
        <v>15</v>
      </c>
      <c r="J1568" s="25">
        <f t="shared" si="161"/>
        <v>4</v>
      </c>
      <c r="K1568" s="25" t="s">
        <v>518</v>
      </c>
      <c r="L1568" s="56" t="str">
        <f t="shared" si="162"/>
        <v>tw-x-61-jlr-loc3</v>
      </c>
      <c r="M1568" s="56">
        <f t="shared" si="163"/>
        <v>7</v>
      </c>
      <c r="N1568" s="25">
        <v>1</v>
      </c>
      <c r="O1568" s="39">
        <v>1</v>
      </c>
      <c r="Q1568" s="48">
        <v>365</v>
      </c>
    </row>
    <row r="1569" spans="1:17" ht="17.25">
      <c r="A1569" s="45" t="s">
        <v>1751</v>
      </c>
      <c r="B1569" s="45">
        <f t="shared" si="164"/>
        <v>4306131</v>
      </c>
      <c r="C1569" s="74">
        <v>61</v>
      </c>
      <c r="D1569" s="40">
        <f t="shared" si="158"/>
        <v>43061</v>
      </c>
      <c r="E1569" s="41">
        <v>3</v>
      </c>
      <c r="F1569" s="42" t="s">
        <v>821</v>
      </c>
      <c r="G1569" s="42" t="s">
        <v>536</v>
      </c>
      <c r="H1569" s="41">
        <f t="shared" si="159"/>
        <v>111</v>
      </c>
      <c r="I1569" s="41">
        <f t="shared" si="160"/>
        <v>15</v>
      </c>
      <c r="J1569" s="41">
        <f t="shared" si="161"/>
        <v>4</v>
      </c>
      <c r="K1569" s="41" t="s">
        <v>559</v>
      </c>
      <c r="L1569" s="42" t="str">
        <f t="shared" si="162"/>
        <v>tw-x-61-shl-loc3</v>
      </c>
      <c r="M1569" s="42">
        <f t="shared" si="163"/>
        <v>7</v>
      </c>
      <c r="N1569" s="41">
        <v>1</v>
      </c>
      <c r="O1569" s="43">
        <v>1</v>
      </c>
      <c r="Q1569" s="48">
        <v>366</v>
      </c>
    </row>
    <row r="1570" spans="1:17" ht="16.5">
      <c r="A1570" s="45" t="s">
        <v>1751</v>
      </c>
      <c r="B1570" s="45">
        <f t="shared" si="164"/>
        <v>4306210</v>
      </c>
      <c r="C1570" s="74">
        <v>62</v>
      </c>
      <c r="D1570" s="35">
        <f t="shared" si="158"/>
        <v>43062</v>
      </c>
      <c r="E1570" s="36">
        <v>1</v>
      </c>
      <c r="F1570" s="44" t="s">
        <v>820</v>
      </c>
      <c r="G1570" s="44" t="s">
        <v>175</v>
      </c>
      <c r="H1570" s="36">
        <f t="shared" si="159"/>
        <v>112</v>
      </c>
      <c r="I1570" s="36">
        <f t="shared" si="160"/>
        <v>15</v>
      </c>
      <c r="J1570" s="36">
        <f t="shared" si="161"/>
        <v>4</v>
      </c>
      <c r="K1570" s="36" t="s">
        <v>175</v>
      </c>
      <c r="L1570" s="36" t="str">
        <f t="shared" si="162"/>
        <v>tw-x-62-jlr-loc1</v>
      </c>
      <c r="M1570" s="36">
        <f t="shared" si="163"/>
        <v>7</v>
      </c>
      <c r="N1570" s="36">
        <v>1</v>
      </c>
      <c r="O1570" s="37">
        <v>1</v>
      </c>
      <c r="Q1570" s="48">
        <v>367</v>
      </c>
    </row>
    <row r="1571" spans="1:17" ht="16.5">
      <c r="A1571" s="45" t="s">
        <v>1751</v>
      </c>
      <c r="B1571" s="45">
        <f t="shared" si="164"/>
        <v>4306211</v>
      </c>
      <c r="C1571" s="74">
        <v>62</v>
      </c>
      <c r="D1571" s="38">
        <f t="shared" si="158"/>
        <v>43062</v>
      </c>
      <c r="E1571" s="25">
        <v>1</v>
      </c>
      <c r="F1571" s="26" t="s">
        <v>821</v>
      </c>
      <c r="G1571" s="26" t="s">
        <v>532</v>
      </c>
      <c r="H1571" s="25">
        <f t="shared" si="159"/>
        <v>112</v>
      </c>
      <c r="I1571" s="25">
        <f t="shared" si="160"/>
        <v>15</v>
      </c>
      <c r="J1571" s="25">
        <f t="shared" si="161"/>
        <v>4</v>
      </c>
      <c r="K1571" s="25" t="s">
        <v>550</v>
      </c>
      <c r="L1571" s="25" t="str">
        <f t="shared" si="162"/>
        <v>tw-x-62-shl-loc1</v>
      </c>
      <c r="M1571" s="25">
        <f t="shared" si="163"/>
        <v>7</v>
      </c>
      <c r="N1571" s="25">
        <v>1</v>
      </c>
      <c r="O1571" s="39">
        <v>1</v>
      </c>
      <c r="Q1571" s="48">
        <v>368</v>
      </c>
    </row>
    <row r="1572" spans="1:17" ht="16.5">
      <c r="A1572" s="45" t="s">
        <v>1751</v>
      </c>
      <c r="B1572" s="45">
        <f t="shared" si="164"/>
        <v>4306220</v>
      </c>
      <c r="C1572" s="74">
        <v>62</v>
      </c>
      <c r="D1572" s="38">
        <f t="shared" si="158"/>
        <v>43062</v>
      </c>
      <c r="E1572" s="25">
        <v>2</v>
      </c>
      <c r="F1572" s="26" t="s">
        <v>820</v>
      </c>
      <c r="G1572" s="26" t="s">
        <v>514</v>
      </c>
      <c r="H1572" s="25">
        <f t="shared" si="159"/>
        <v>112</v>
      </c>
      <c r="I1572" s="25">
        <f t="shared" si="160"/>
        <v>15</v>
      </c>
      <c r="J1572" s="25">
        <f t="shared" si="161"/>
        <v>4</v>
      </c>
      <c r="K1572" s="25" t="s">
        <v>175</v>
      </c>
      <c r="L1572" s="53" t="str">
        <f t="shared" si="162"/>
        <v>tw-x-62-jlr-loc2</v>
      </c>
      <c r="M1572" s="53">
        <f t="shared" si="163"/>
        <v>7</v>
      </c>
      <c r="N1572" s="25">
        <v>1</v>
      </c>
      <c r="O1572" s="39">
        <v>1</v>
      </c>
      <c r="Q1572" s="48">
        <v>369</v>
      </c>
    </row>
    <row r="1573" spans="1:17" ht="16.5">
      <c r="A1573" s="45" t="s">
        <v>1751</v>
      </c>
      <c r="B1573" s="45">
        <f t="shared" si="164"/>
        <v>4306221</v>
      </c>
      <c r="C1573" s="74">
        <v>62</v>
      </c>
      <c r="D1573" s="38">
        <f t="shared" si="158"/>
        <v>43062</v>
      </c>
      <c r="E1573" s="25">
        <v>2</v>
      </c>
      <c r="F1573" s="26" t="s">
        <v>821</v>
      </c>
      <c r="G1573" s="26" t="s">
        <v>531</v>
      </c>
      <c r="H1573" s="25">
        <f t="shared" si="159"/>
        <v>112</v>
      </c>
      <c r="I1573" s="25">
        <f t="shared" si="160"/>
        <v>15</v>
      </c>
      <c r="J1573" s="25">
        <f t="shared" si="161"/>
        <v>4</v>
      </c>
      <c r="K1573" s="25" t="s">
        <v>544</v>
      </c>
      <c r="L1573" s="53" t="str">
        <f t="shared" si="162"/>
        <v>tw-x-62-shl-loc2</v>
      </c>
      <c r="M1573" s="53">
        <f t="shared" si="163"/>
        <v>7</v>
      </c>
      <c r="N1573" s="25">
        <v>1</v>
      </c>
      <c r="O1573" s="39">
        <v>1</v>
      </c>
      <c r="Q1573" s="48">
        <v>370</v>
      </c>
    </row>
    <row r="1574" spans="1:17" ht="16.5">
      <c r="A1574" s="45" t="s">
        <v>1751</v>
      </c>
      <c r="B1574" s="45">
        <f t="shared" si="164"/>
        <v>4306230</v>
      </c>
      <c r="C1574" s="74">
        <v>62</v>
      </c>
      <c r="D1574" s="38">
        <f t="shared" si="158"/>
        <v>43062</v>
      </c>
      <c r="E1574" s="25">
        <v>3</v>
      </c>
      <c r="F1574" s="26" t="s">
        <v>820</v>
      </c>
      <c r="G1574" s="26" t="s">
        <v>516</v>
      </c>
      <c r="H1574" s="25">
        <f t="shared" si="159"/>
        <v>112</v>
      </c>
      <c r="I1574" s="25">
        <f t="shared" si="160"/>
        <v>15</v>
      </c>
      <c r="J1574" s="25">
        <f t="shared" si="161"/>
        <v>4</v>
      </c>
      <c r="K1574" s="25" t="s">
        <v>517</v>
      </c>
      <c r="L1574" s="56" t="str">
        <f t="shared" si="162"/>
        <v>tw-x-62-jlr-loc3</v>
      </c>
      <c r="M1574" s="56">
        <f t="shared" si="163"/>
        <v>7</v>
      </c>
      <c r="N1574" s="25">
        <v>1</v>
      </c>
      <c r="O1574" s="39">
        <v>1</v>
      </c>
      <c r="Q1574" s="48">
        <v>371</v>
      </c>
    </row>
    <row r="1575" spans="1:17" ht="17.25">
      <c r="A1575" s="45" t="s">
        <v>1751</v>
      </c>
      <c r="B1575" s="45">
        <f t="shared" si="164"/>
        <v>4306231</v>
      </c>
      <c r="C1575" s="74">
        <v>62</v>
      </c>
      <c r="D1575" s="40">
        <f t="shared" si="158"/>
        <v>43062</v>
      </c>
      <c r="E1575" s="41">
        <v>3</v>
      </c>
      <c r="F1575" s="42" t="s">
        <v>821</v>
      </c>
      <c r="G1575" s="42" t="s">
        <v>536</v>
      </c>
      <c r="H1575" s="41">
        <f t="shared" si="159"/>
        <v>112</v>
      </c>
      <c r="I1575" s="41">
        <f t="shared" si="160"/>
        <v>15</v>
      </c>
      <c r="J1575" s="41">
        <f t="shared" si="161"/>
        <v>4</v>
      </c>
      <c r="K1575" s="41" t="s">
        <v>558</v>
      </c>
      <c r="L1575" s="42" t="str">
        <f t="shared" si="162"/>
        <v>tw-x-62-shl-loc3</v>
      </c>
      <c r="M1575" s="42">
        <f t="shared" si="163"/>
        <v>7</v>
      </c>
      <c r="N1575" s="41">
        <v>1</v>
      </c>
      <c r="O1575" s="43">
        <v>1</v>
      </c>
      <c r="Q1575" s="48">
        <v>372</v>
      </c>
    </row>
    <row r="1576" spans="1:17" ht="16.5">
      <c r="A1576" s="45" t="s">
        <v>1751</v>
      </c>
      <c r="B1576" s="45">
        <f t="shared" si="164"/>
        <v>4306310</v>
      </c>
      <c r="C1576" s="74">
        <v>63</v>
      </c>
      <c r="D1576" s="35">
        <f t="shared" si="158"/>
        <v>43063</v>
      </c>
      <c r="E1576" s="36">
        <v>1</v>
      </c>
      <c r="F1576" s="44" t="s">
        <v>820</v>
      </c>
      <c r="G1576" s="44" t="s">
        <v>175</v>
      </c>
      <c r="H1576" s="36">
        <f t="shared" si="159"/>
        <v>112</v>
      </c>
      <c r="I1576" s="36">
        <f t="shared" si="160"/>
        <v>15</v>
      </c>
      <c r="J1576" s="36">
        <f t="shared" si="161"/>
        <v>4</v>
      </c>
      <c r="K1576" s="36" t="s">
        <v>514</v>
      </c>
      <c r="L1576" s="36" t="str">
        <f t="shared" si="162"/>
        <v>tw-x-63-jlr-loc1</v>
      </c>
      <c r="M1576" s="36">
        <f t="shared" si="163"/>
        <v>7</v>
      </c>
      <c r="N1576" s="36">
        <v>1</v>
      </c>
      <c r="O1576" s="37">
        <v>1</v>
      </c>
      <c r="Q1576" s="48">
        <v>373</v>
      </c>
    </row>
    <row r="1577" spans="1:17" ht="16.5">
      <c r="A1577" s="45" t="s">
        <v>1751</v>
      </c>
      <c r="B1577" s="45">
        <f t="shared" si="164"/>
        <v>4306311</v>
      </c>
      <c r="C1577" s="74">
        <v>63</v>
      </c>
      <c r="D1577" s="38">
        <f t="shared" si="158"/>
        <v>43063</v>
      </c>
      <c r="E1577" s="25">
        <v>1</v>
      </c>
      <c r="F1577" s="26" t="s">
        <v>821</v>
      </c>
      <c r="G1577" s="26" t="s">
        <v>532</v>
      </c>
      <c r="H1577" s="25">
        <f t="shared" si="159"/>
        <v>112</v>
      </c>
      <c r="I1577" s="25">
        <f t="shared" si="160"/>
        <v>15</v>
      </c>
      <c r="J1577" s="25">
        <f t="shared" si="161"/>
        <v>4</v>
      </c>
      <c r="K1577" s="25" t="s">
        <v>542</v>
      </c>
      <c r="L1577" s="25" t="str">
        <f t="shared" si="162"/>
        <v>tw-x-63-shl-loc1</v>
      </c>
      <c r="M1577" s="25">
        <f t="shared" si="163"/>
        <v>7</v>
      </c>
      <c r="N1577" s="25">
        <v>1</v>
      </c>
      <c r="O1577" s="39">
        <v>1</v>
      </c>
      <c r="Q1577" s="48">
        <v>374</v>
      </c>
    </row>
    <row r="1578" spans="1:17" ht="16.5">
      <c r="A1578" s="45" t="s">
        <v>1751</v>
      </c>
      <c r="B1578" s="45">
        <f t="shared" si="164"/>
        <v>4306320</v>
      </c>
      <c r="C1578" s="74">
        <v>63</v>
      </c>
      <c r="D1578" s="38">
        <f t="shared" si="158"/>
        <v>43063</v>
      </c>
      <c r="E1578" s="25">
        <v>2</v>
      </c>
      <c r="F1578" s="26" t="s">
        <v>820</v>
      </c>
      <c r="G1578" s="26" t="s">
        <v>514</v>
      </c>
      <c r="H1578" s="25">
        <f t="shared" si="159"/>
        <v>112</v>
      </c>
      <c r="I1578" s="25">
        <f t="shared" si="160"/>
        <v>15</v>
      </c>
      <c r="J1578" s="25">
        <f t="shared" si="161"/>
        <v>4</v>
      </c>
      <c r="K1578" s="25" t="s">
        <v>513</v>
      </c>
      <c r="L1578" s="53" t="str">
        <f t="shared" si="162"/>
        <v>tw-x-63-jlr-loc2</v>
      </c>
      <c r="M1578" s="53">
        <f t="shared" si="163"/>
        <v>7</v>
      </c>
      <c r="N1578" s="25">
        <v>1</v>
      </c>
      <c r="O1578" s="39">
        <v>1</v>
      </c>
      <c r="Q1578" s="48">
        <v>375</v>
      </c>
    </row>
    <row r="1579" spans="1:17" ht="16.5">
      <c r="A1579" s="45" t="s">
        <v>1751</v>
      </c>
      <c r="B1579" s="45">
        <f t="shared" si="164"/>
        <v>4306321</v>
      </c>
      <c r="C1579" s="74">
        <v>63</v>
      </c>
      <c r="D1579" s="38">
        <f t="shared" si="158"/>
        <v>43063</v>
      </c>
      <c r="E1579" s="25">
        <v>2</v>
      </c>
      <c r="F1579" s="26" t="s">
        <v>821</v>
      </c>
      <c r="G1579" s="26" t="s">
        <v>531</v>
      </c>
      <c r="H1579" s="25">
        <f t="shared" si="159"/>
        <v>112</v>
      </c>
      <c r="I1579" s="25">
        <f t="shared" si="160"/>
        <v>15</v>
      </c>
      <c r="J1579" s="25">
        <f t="shared" si="161"/>
        <v>4</v>
      </c>
      <c r="K1579" s="25" t="s">
        <v>547</v>
      </c>
      <c r="L1579" s="53" t="str">
        <f t="shared" si="162"/>
        <v>tw-x-63-shl-loc2</v>
      </c>
      <c r="M1579" s="53">
        <f t="shared" si="163"/>
        <v>7</v>
      </c>
      <c r="N1579" s="25">
        <v>1</v>
      </c>
      <c r="O1579" s="39">
        <v>1</v>
      </c>
      <c r="Q1579" s="48">
        <v>376</v>
      </c>
    </row>
    <row r="1580" spans="1:17" ht="16.5">
      <c r="A1580" s="45" t="s">
        <v>1751</v>
      </c>
      <c r="B1580" s="45">
        <f t="shared" si="164"/>
        <v>4306330</v>
      </c>
      <c r="C1580" s="74">
        <v>63</v>
      </c>
      <c r="D1580" s="38">
        <f t="shared" si="158"/>
        <v>43063</v>
      </c>
      <c r="E1580" s="25">
        <v>3</v>
      </c>
      <c r="F1580" s="26" t="s">
        <v>820</v>
      </c>
      <c r="G1580" s="26" t="s">
        <v>516</v>
      </c>
      <c r="H1580" s="25">
        <f t="shared" si="159"/>
        <v>112</v>
      </c>
      <c r="I1580" s="25">
        <f t="shared" si="160"/>
        <v>15</v>
      </c>
      <c r="J1580" s="25">
        <f t="shared" si="161"/>
        <v>4</v>
      </c>
      <c r="K1580" s="25" t="s">
        <v>175</v>
      </c>
      <c r="L1580" s="56" t="str">
        <f t="shared" si="162"/>
        <v>tw-x-63-jlr-loc3</v>
      </c>
      <c r="M1580" s="56">
        <f t="shared" si="163"/>
        <v>7</v>
      </c>
      <c r="N1580" s="25">
        <v>1</v>
      </c>
      <c r="O1580" s="39">
        <v>1</v>
      </c>
      <c r="Q1580" s="48">
        <v>377</v>
      </c>
    </row>
    <row r="1581" spans="1:17" ht="17.25">
      <c r="A1581" s="45" t="s">
        <v>1751</v>
      </c>
      <c r="B1581" s="45">
        <f t="shared" si="164"/>
        <v>4306331</v>
      </c>
      <c r="C1581" s="74">
        <v>63</v>
      </c>
      <c r="D1581" s="40">
        <f t="shared" si="158"/>
        <v>43063</v>
      </c>
      <c r="E1581" s="41">
        <v>3</v>
      </c>
      <c r="F1581" s="42" t="s">
        <v>821</v>
      </c>
      <c r="G1581" s="42" t="s">
        <v>536</v>
      </c>
      <c r="H1581" s="41">
        <f t="shared" si="159"/>
        <v>112</v>
      </c>
      <c r="I1581" s="41">
        <f t="shared" si="160"/>
        <v>15</v>
      </c>
      <c r="J1581" s="41">
        <f t="shared" si="161"/>
        <v>4</v>
      </c>
      <c r="K1581" s="41" t="s">
        <v>551</v>
      </c>
      <c r="L1581" s="42" t="str">
        <f t="shared" si="162"/>
        <v>tw-x-63-shl-loc3</v>
      </c>
      <c r="M1581" s="42">
        <f t="shared" si="163"/>
        <v>7</v>
      </c>
      <c r="N1581" s="41">
        <v>1</v>
      </c>
      <c r="O1581" s="43">
        <v>1</v>
      </c>
      <c r="Q1581" s="48">
        <v>378</v>
      </c>
    </row>
    <row r="1582" spans="1:17" ht="16.5">
      <c r="A1582" s="45" t="s">
        <v>1751</v>
      </c>
      <c r="B1582" s="45">
        <f t="shared" si="164"/>
        <v>4306410</v>
      </c>
      <c r="C1582" s="74">
        <v>64</v>
      </c>
      <c r="D1582" s="35">
        <f t="shared" si="158"/>
        <v>43064</v>
      </c>
      <c r="E1582" s="36">
        <v>1</v>
      </c>
      <c r="F1582" s="44" t="s">
        <v>820</v>
      </c>
      <c r="G1582" s="44" t="s">
        <v>175</v>
      </c>
      <c r="H1582" s="36">
        <f t="shared" si="159"/>
        <v>113</v>
      </c>
      <c r="I1582" s="36">
        <f t="shared" si="160"/>
        <v>15</v>
      </c>
      <c r="J1582" s="36">
        <f t="shared" si="161"/>
        <v>4</v>
      </c>
      <c r="K1582" s="36" t="s">
        <v>518</v>
      </c>
      <c r="L1582" s="36" t="str">
        <f t="shared" si="162"/>
        <v>tw-x-64-jlr-loc1</v>
      </c>
      <c r="M1582" s="36">
        <f t="shared" si="163"/>
        <v>7</v>
      </c>
      <c r="N1582" s="36">
        <v>1</v>
      </c>
      <c r="O1582" s="37">
        <v>1</v>
      </c>
      <c r="Q1582" s="48">
        <v>379</v>
      </c>
    </row>
    <row r="1583" spans="1:17" ht="16.5">
      <c r="A1583" s="45" t="s">
        <v>1751</v>
      </c>
      <c r="B1583" s="45">
        <f t="shared" si="164"/>
        <v>4306411</v>
      </c>
      <c r="C1583" s="74">
        <v>64</v>
      </c>
      <c r="D1583" s="38">
        <f t="shared" si="158"/>
        <v>43064</v>
      </c>
      <c r="E1583" s="25">
        <v>1</v>
      </c>
      <c r="F1583" s="26" t="s">
        <v>821</v>
      </c>
      <c r="G1583" s="26" t="s">
        <v>532</v>
      </c>
      <c r="H1583" s="25">
        <f t="shared" si="159"/>
        <v>113</v>
      </c>
      <c r="I1583" s="25">
        <f t="shared" si="160"/>
        <v>15</v>
      </c>
      <c r="J1583" s="25">
        <f t="shared" si="161"/>
        <v>4</v>
      </c>
      <c r="K1583" s="25" t="s">
        <v>559</v>
      </c>
      <c r="L1583" s="25" t="str">
        <f t="shared" si="162"/>
        <v>tw-x-64-shl-loc1</v>
      </c>
      <c r="M1583" s="25">
        <f t="shared" si="163"/>
        <v>7</v>
      </c>
      <c r="N1583" s="25">
        <v>1</v>
      </c>
      <c r="O1583" s="39">
        <v>1</v>
      </c>
      <c r="Q1583" s="48">
        <v>380</v>
      </c>
    </row>
    <row r="1584" spans="1:17" ht="16.5">
      <c r="A1584" s="45" t="s">
        <v>1751</v>
      </c>
      <c r="B1584" s="45">
        <f t="shared" si="164"/>
        <v>4306420</v>
      </c>
      <c r="C1584" s="74">
        <v>64</v>
      </c>
      <c r="D1584" s="38">
        <f t="shared" si="158"/>
        <v>43064</v>
      </c>
      <c r="E1584" s="25">
        <v>2</v>
      </c>
      <c r="F1584" s="26" t="s">
        <v>820</v>
      </c>
      <c r="G1584" s="26" t="s">
        <v>514</v>
      </c>
      <c r="H1584" s="25">
        <f t="shared" si="159"/>
        <v>113</v>
      </c>
      <c r="I1584" s="25">
        <f t="shared" si="160"/>
        <v>15</v>
      </c>
      <c r="J1584" s="25">
        <f t="shared" si="161"/>
        <v>4</v>
      </c>
      <c r="K1584" s="25" t="s">
        <v>1507</v>
      </c>
      <c r="L1584" s="53" t="str">
        <f t="shared" si="162"/>
        <v>tw-x-64-jlr-loc2</v>
      </c>
      <c r="M1584" s="53">
        <f t="shared" si="163"/>
        <v>7</v>
      </c>
      <c r="N1584" s="25">
        <v>1</v>
      </c>
      <c r="O1584" s="39">
        <v>1</v>
      </c>
      <c r="Q1584" s="48">
        <v>381</v>
      </c>
    </row>
    <row r="1585" spans="1:17" ht="16.5">
      <c r="A1585" s="45" t="s">
        <v>1751</v>
      </c>
      <c r="B1585" s="45">
        <f t="shared" si="164"/>
        <v>4306421</v>
      </c>
      <c r="C1585" s="74">
        <v>64</v>
      </c>
      <c r="D1585" s="38">
        <f t="shared" si="158"/>
        <v>43064</v>
      </c>
      <c r="E1585" s="25">
        <v>2</v>
      </c>
      <c r="F1585" s="26" t="s">
        <v>821</v>
      </c>
      <c r="G1585" s="26" t="s">
        <v>531</v>
      </c>
      <c r="H1585" s="25">
        <f t="shared" si="159"/>
        <v>113</v>
      </c>
      <c r="I1585" s="25">
        <f t="shared" si="160"/>
        <v>15</v>
      </c>
      <c r="J1585" s="25">
        <f t="shared" si="161"/>
        <v>4</v>
      </c>
      <c r="K1585" s="25" t="s">
        <v>554</v>
      </c>
      <c r="L1585" s="53" t="str">
        <f t="shared" si="162"/>
        <v>tw-x-64-shl-loc2</v>
      </c>
      <c r="M1585" s="53">
        <f t="shared" si="163"/>
        <v>7</v>
      </c>
      <c r="N1585" s="25">
        <v>1</v>
      </c>
      <c r="O1585" s="39">
        <v>1</v>
      </c>
      <c r="Q1585" s="48">
        <v>382</v>
      </c>
    </row>
    <row r="1586" spans="1:17" ht="16.5">
      <c r="A1586" s="45" t="s">
        <v>1751</v>
      </c>
      <c r="B1586" s="45">
        <f t="shared" si="164"/>
        <v>4306430</v>
      </c>
      <c r="C1586" s="74">
        <v>64</v>
      </c>
      <c r="D1586" s="38">
        <f t="shared" si="158"/>
        <v>43064</v>
      </c>
      <c r="E1586" s="25">
        <v>3</v>
      </c>
      <c r="F1586" s="26" t="s">
        <v>820</v>
      </c>
      <c r="G1586" s="26" t="s">
        <v>516</v>
      </c>
      <c r="H1586" s="25">
        <f t="shared" si="159"/>
        <v>113</v>
      </c>
      <c r="I1586" s="25">
        <f t="shared" si="160"/>
        <v>15</v>
      </c>
      <c r="J1586" s="25">
        <f t="shared" si="161"/>
        <v>4</v>
      </c>
      <c r="K1586" s="25" t="s">
        <v>519</v>
      </c>
      <c r="L1586" s="56" t="str">
        <f t="shared" si="162"/>
        <v>tw-x-64-jlr-loc3</v>
      </c>
      <c r="M1586" s="56">
        <f t="shared" si="163"/>
        <v>7</v>
      </c>
      <c r="N1586" s="25">
        <v>1</v>
      </c>
      <c r="O1586" s="39">
        <v>1</v>
      </c>
      <c r="Q1586" s="48">
        <v>383</v>
      </c>
    </row>
    <row r="1587" spans="1:17" ht="17.25">
      <c r="A1587" s="45" t="s">
        <v>1751</v>
      </c>
      <c r="B1587" s="45">
        <f t="shared" si="164"/>
        <v>4306431</v>
      </c>
      <c r="C1587" s="74">
        <v>64</v>
      </c>
      <c r="D1587" s="40">
        <f t="shared" si="158"/>
        <v>43064</v>
      </c>
      <c r="E1587" s="41">
        <v>3</v>
      </c>
      <c r="F1587" s="42" t="s">
        <v>821</v>
      </c>
      <c r="G1587" s="42" t="s">
        <v>536</v>
      </c>
      <c r="H1587" s="41">
        <f t="shared" si="159"/>
        <v>113</v>
      </c>
      <c r="I1587" s="41">
        <f t="shared" si="160"/>
        <v>15</v>
      </c>
      <c r="J1587" s="41">
        <f t="shared" si="161"/>
        <v>4</v>
      </c>
      <c r="K1587" s="41" t="s">
        <v>560</v>
      </c>
      <c r="L1587" s="42" t="str">
        <f t="shared" si="162"/>
        <v>tw-x-64-shl-loc3</v>
      </c>
      <c r="M1587" s="42">
        <f t="shared" si="163"/>
        <v>7</v>
      </c>
      <c r="N1587" s="41">
        <v>1</v>
      </c>
      <c r="O1587" s="43">
        <v>1</v>
      </c>
      <c r="Q1587" s="48">
        <v>384</v>
      </c>
    </row>
    <row r="1588" spans="1:17" ht="16.5">
      <c r="A1588" s="45" t="s">
        <v>1751</v>
      </c>
      <c r="B1588" s="45">
        <f t="shared" si="164"/>
        <v>4306510</v>
      </c>
      <c r="C1588" s="74">
        <v>65</v>
      </c>
      <c r="D1588" s="35">
        <f t="shared" si="158"/>
        <v>43065</v>
      </c>
      <c r="E1588" s="36">
        <v>1</v>
      </c>
      <c r="F1588" s="44" t="s">
        <v>820</v>
      </c>
      <c r="G1588" s="44" t="s">
        <v>175</v>
      </c>
      <c r="H1588" s="36">
        <f t="shared" si="159"/>
        <v>113</v>
      </c>
      <c r="I1588" s="36">
        <f t="shared" si="160"/>
        <v>15</v>
      </c>
      <c r="J1588" s="36">
        <f t="shared" si="161"/>
        <v>4</v>
      </c>
      <c r="K1588" s="36" t="s">
        <v>511</v>
      </c>
      <c r="L1588" s="36" t="str">
        <f t="shared" si="162"/>
        <v>tw-x-65-jlr-loc1</v>
      </c>
      <c r="M1588" s="36">
        <f t="shared" si="163"/>
        <v>7</v>
      </c>
      <c r="N1588" s="36">
        <v>1</v>
      </c>
      <c r="O1588" s="37">
        <v>1</v>
      </c>
      <c r="Q1588" s="48">
        <v>385</v>
      </c>
    </row>
    <row r="1589" spans="1:17" ht="16.5">
      <c r="A1589" s="45" t="s">
        <v>1751</v>
      </c>
      <c r="B1589" s="45">
        <f t="shared" si="164"/>
        <v>4306511</v>
      </c>
      <c r="C1589" s="74">
        <v>65</v>
      </c>
      <c r="D1589" s="38">
        <f t="shared" si="165" ref="D1589:D1652">INT((Q1589-1)/6)+43001</f>
        <v>43065</v>
      </c>
      <c r="E1589" s="25">
        <v>1</v>
      </c>
      <c r="F1589" s="26" t="s">
        <v>821</v>
      </c>
      <c r="G1589" s="26" t="s">
        <v>532</v>
      </c>
      <c r="H1589" s="25">
        <f t="shared" si="166" ref="H1589:H1652">INDEX($AY$4:$AY$103,C1589)</f>
        <v>113</v>
      </c>
      <c r="I1589" s="25">
        <f t="shared" si="167" ref="I1589:I1652">INDEX($AZ$4:$BB$103,C1589,E1589)</f>
        <v>15</v>
      </c>
      <c r="J1589" s="25">
        <f t="shared" si="168" ref="J1589:J1652">INDEX($BC$4:$BC$103,C1589)</f>
        <v>4</v>
      </c>
      <c r="K1589" s="25" t="s">
        <v>543</v>
      </c>
      <c r="L1589" s="25" t="str">
        <f t="shared" si="169" ref="L1589:L1652">A1589&amp;"-"&amp;C1589&amp;"-"&amp;F1589&amp;"-loc"&amp;E1589</f>
        <v>tw-x-65-shl-loc1</v>
      </c>
      <c r="M1589" s="25">
        <f t="shared" si="170" ref="M1589:M1652">INDEX($BD$4:$BD$103,C1589)</f>
        <v>7</v>
      </c>
      <c r="N1589" s="25">
        <v>1</v>
      </c>
      <c r="O1589" s="39">
        <v>1</v>
      </c>
      <c r="Q1589" s="48">
        <v>386</v>
      </c>
    </row>
    <row r="1590" spans="1:17" ht="16.5">
      <c r="A1590" s="45" t="s">
        <v>1751</v>
      </c>
      <c r="B1590" s="45">
        <f t="shared" si="164"/>
        <v>4306520</v>
      </c>
      <c r="C1590" s="74">
        <v>65</v>
      </c>
      <c r="D1590" s="38">
        <f t="shared" si="165"/>
        <v>43065</v>
      </c>
      <c r="E1590" s="25">
        <v>2</v>
      </c>
      <c r="F1590" s="26" t="s">
        <v>820</v>
      </c>
      <c r="G1590" s="26" t="s">
        <v>514</v>
      </c>
      <c r="H1590" s="25">
        <f t="shared" si="166"/>
        <v>113</v>
      </c>
      <c r="I1590" s="25">
        <f t="shared" si="167"/>
        <v>15</v>
      </c>
      <c r="J1590" s="25">
        <f t="shared" si="168"/>
        <v>4</v>
      </c>
      <c r="K1590" s="25" t="s">
        <v>1511</v>
      </c>
      <c r="L1590" s="53" t="str">
        <f t="shared" si="169"/>
        <v>tw-x-65-jlr-loc2</v>
      </c>
      <c r="M1590" s="53">
        <f t="shared" si="170"/>
        <v>7</v>
      </c>
      <c r="N1590" s="25">
        <v>1</v>
      </c>
      <c r="O1590" s="39">
        <v>1</v>
      </c>
      <c r="Q1590" s="48">
        <v>387</v>
      </c>
    </row>
    <row r="1591" spans="1:17" ht="16.5">
      <c r="A1591" s="45" t="s">
        <v>1751</v>
      </c>
      <c r="B1591" s="45">
        <f t="shared" si="164"/>
        <v>4306521</v>
      </c>
      <c r="C1591" s="74">
        <v>65</v>
      </c>
      <c r="D1591" s="38">
        <f t="shared" si="165"/>
        <v>43065</v>
      </c>
      <c r="E1591" s="25">
        <v>2</v>
      </c>
      <c r="F1591" s="26" t="s">
        <v>821</v>
      </c>
      <c r="G1591" s="26" t="s">
        <v>531</v>
      </c>
      <c r="H1591" s="25">
        <f t="shared" si="166"/>
        <v>113</v>
      </c>
      <c r="I1591" s="25">
        <f t="shared" si="167"/>
        <v>15</v>
      </c>
      <c r="J1591" s="25">
        <f t="shared" si="168"/>
        <v>4</v>
      </c>
      <c r="K1591" s="25" t="s">
        <v>546</v>
      </c>
      <c r="L1591" s="53" t="str">
        <f t="shared" si="169"/>
        <v>tw-x-65-shl-loc2</v>
      </c>
      <c r="M1591" s="53">
        <f t="shared" si="170"/>
        <v>7</v>
      </c>
      <c r="N1591" s="25">
        <v>1</v>
      </c>
      <c r="O1591" s="39">
        <v>1</v>
      </c>
      <c r="Q1591" s="48">
        <v>388</v>
      </c>
    </row>
    <row r="1592" spans="1:17" ht="16.5">
      <c r="A1592" s="45" t="s">
        <v>1751</v>
      </c>
      <c r="B1592" s="45">
        <f t="shared" si="164"/>
        <v>4306530</v>
      </c>
      <c r="C1592" s="74">
        <v>65</v>
      </c>
      <c r="D1592" s="38">
        <f t="shared" si="165"/>
        <v>43065</v>
      </c>
      <c r="E1592" s="25">
        <v>3</v>
      </c>
      <c r="F1592" s="26" t="s">
        <v>820</v>
      </c>
      <c r="G1592" s="26" t="s">
        <v>516</v>
      </c>
      <c r="H1592" s="25">
        <f t="shared" si="166"/>
        <v>113</v>
      </c>
      <c r="I1592" s="25">
        <f t="shared" si="167"/>
        <v>15</v>
      </c>
      <c r="J1592" s="25">
        <f t="shared" si="168"/>
        <v>4</v>
      </c>
      <c r="K1592" s="25" t="s">
        <v>520</v>
      </c>
      <c r="L1592" s="56" t="str">
        <f t="shared" si="169"/>
        <v>tw-x-65-jlr-loc3</v>
      </c>
      <c r="M1592" s="56">
        <f t="shared" si="170"/>
        <v>7</v>
      </c>
      <c r="N1592" s="25">
        <v>1</v>
      </c>
      <c r="O1592" s="39">
        <v>1</v>
      </c>
      <c r="Q1592" s="48">
        <v>389</v>
      </c>
    </row>
    <row r="1593" spans="1:17" ht="17.25">
      <c r="A1593" s="45" t="s">
        <v>1751</v>
      </c>
      <c r="B1593" s="45">
        <f t="shared" si="164"/>
        <v>4306531</v>
      </c>
      <c r="C1593" s="74">
        <v>65</v>
      </c>
      <c r="D1593" s="40">
        <f t="shared" si="165"/>
        <v>43065</v>
      </c>
      <c r="E1593" s="41">
        <v>3</v>
      </c>
      <c r="F1593" s="42" t="s">
        <v>821</v>
      </c>
      <c r="G1593" s="42" t="s">
        <v>536</v>
      </c>
      <c r="H1593" s="41">
        <f t="shared" si="166"/>
        <v>113</v>
      </c>
      <c r="I1593" s="41">
        <f t="shared" si="167"/>
        <v>15</v>
      </c>
      <c r="J1593" s="41">
        <f t="shared" si="168"/>
        <v>4</v>
      </c>
      <c r="K1593" s="41" t="s">
        <v>561</v>
      </c>
      <c r="L1593" s="42" t="str">
        <f t="shared" si="169"/>
        <v>tw-x-65-shl-loc3</v>
      </c>
      <c r="M1593" s="42">
        <f t="shared" si="170"/>
        <v>7</v>
      </c>
      <c r="N1593" s="41">
        <v>1</v>
      </c>
      <c r="O1593" s="43">
        <v>1</v>
      </c>
      <c r="Q1593" s="48">
        <v>390</v>
      </c>
    </row>
    <row r="1594" spans="1:17" ht="16.5">
      <c r="A1594" s="45" t="s">
        <v>1751</v>
      </c>
      <c r="B1594" s="45">
        <f t="shared" si="164"/>
        <v>4306610</v>
      </c>
      <c r="C1594" s="74">
        <v>66</v>
      </c>
      <c r="D1594" s="35">
        <f t="shared" si="165"/>
        <v>43066</v>
      </c>
      <c r="E1594" s="36">
        <v>1</v>
      </c>
      <c r="F1594" s="44" t="s">
        <v>820</v>
      </c>
      <c r="G1594" s="44" t="s">
        <v>175</v>
      </c>
      <c r="H1594" s="36">
        <f t="shared" si="166"/>
        <v>114</v>
      </c>
      <c r="I1594" s="36">
        <f t="shared" si="167"/>
        <v>15</v>
      </c>
      <c r="J1594" s="36">
        <f t="shared" si="168"/>
        <v>4</v>
      </c>
      <c r="K1594" s="36" t="s">
        <v>518</v>
      </c>
      <c r="L1594" s="36" t="str">
        <f t="shared" si="169"/>
        <v>tw-x-66-jlr-loc1</v>
      </c>
      <c r="M1594" s="36">
        <f t="shared" si="170"/>
        <v>7</v>
      </c>
      <c r="N1594" s="36">
        <v>1</v>
      </c>
      <c r="O1594" s="37">
        <v>1</v>
      </c>
      <c r="Q1594" s="48">
        <v>391</v>
      </c>
    </row>
    <row r="1595" spans="1:17" ht="16.5">
      <c r="A1595" s="45" t="s">
        <v>1751</v>
      </c>
      <c r="B1595" s="45">
        <f t="shared" si="164"/>
        <v>4306611</v>
      </c>
      <c r="C1595" s="74">
        <v>66</v>
      </c>
      <c r="D1595" s="38">
        <f t="shared" si="165"/>
        <v>43066</v>
      </c>
      <c r="E1595" s="25">
        <v>1</v>
      </c>
      <c r="F1595" s="26" t="s">
        <v>821</v>
      </c>
      <c r="G1595" s="26" t="s">
        <v>532</v>
      </c>
      <c r="H1595" s="25">
        <f t="shared" si="166"/>
        <v>114</v>
      </c>
      <c r="I1595" s="25">
        <f t="shared" si="167"/>
        <v>15</v>
      </c>
      <c r="J1595" s="25">
        <f t="shared" si="168"/>
        <v>4</v>
      </c>
      <c r="K1595" s="25" t="s">
        <v>559</v>
      </c>
      <c r="L1595" s="25" t="str">
        <f t="shared" si="169"/>
        <v>tw-x-66-shl-loc1</v>
      </c>
      <c r="M1595" s="25">
        <f t="shared" si="170"/>
        <v>7</v>
      </c>
      <c r="N1595" s="25">
        <v>1</v>
      </c>
      <c r="O1595" s="39">
        <v>1</v>
      </c>
      <c r="Q1595" s="48">
        <v>392</v>
      </c>
    </row>
    <row r="1596" spans="1:17" ht="16.5">
      <c r="A1596" s="45" t="s">
        <v>1751</v>
      </c>
      <c r="B1596" s="45">
        <f t="shared" si="164"/>
        <v>4306620</v>
      </c>
      <c r="C1596" s="74">
        <v>66</v>
      </c>
      <c r="D1596" s="38">
        <f t="shared" si="165"/>
        <v>43066</v>
      </c>
      <c r="E1596" s="25">
        <v>2</v>
      </c>
      <c r="F1596" s="26" t="s">
        <v>820</v>
      </c>
      <c r="G1596" s="26" t="s">
        <v>514</v>
      </c>
      <c r="H1596" s="25">
        <f t="shared" si="166"/>
        <v>114</v>
      </c>
      <c r="I1596" s="25">
        <f t="shared" si="167"/>
        <v>15</v>
      </c>
      <c r="J1596" s="25">
        <f t="shared" si="168"/>
        <v>4</v>
      </c>
      <c r="K1596" s="25" t="s">
        <v>1507</v>
      </c>
      <c r="L1596" s="53" t="str">
        <f t="shared" si="169"/>
        <v>tw-x-66-jlr-loc2</v>
      </c>
      <c r="M1596" s="53">
        <f t="shared" si="170"/>
        <v>7</v>
      </c>
      <c r="N1596" s="25">
        <v>1</v>
      </c>
      <c r="O1596" s="39">
        <v>1</v>
      </c>
      <c r="Q1596" s="48">
        <v>393</v>
      </c>
    </row>
    <row r="1597" spans="1:17" ht="16.5">
      <c r="A1597" s="45" t="s">
        <v>1751</v>
      </c>
      <c r="B1597" s="45">
        <f t="shared" si="164"/>
        <v>4306621</v>
      </c>
      <c r="C1597" s="74">
        <v>66</v>
      </c>
      <c r="D1597" s="38">
        <f t="shared" si="165"/>
        <v>43066</v>
      </c>
      <c r="E1597" s="25">
        <v>2</v>
      </c>
      <c r="F1597" s="26" t="s">
        <v>821</v>
      </c>
      <c r="G1597" s="26" t="s">
        <v>531</v>
      </c>
      <c r="H1597" s="25">
        <f t="shared" si="166"/>
        <v>114</v>
      </c>
      <c r="I1597" s="25">
        <f t="shared" si="167"/>
        <v>15</v>
      </c>
      <c r="J1597" s="25">
        <f t="shared" si="168"/>
        <v>4</v>
      </c>
      <c r="K1597" s="25" t="s">
        <v>554</v>
      </c>
      <c r="L1597" s="53" t="str">
        <f t="shared" si="169"/>
        <v>tw-x-66-shl-loc2</v>
      </c>
      <c r="M1597" s="53">
        <f t="shared" si="170"/>
        <v>7</v>
      </c>
      <c r="N1597" s="25">
        <v>1</v>
      </c>
      <c r="O1597" s="39">
        <v>1</v>
      </c>
      <c r="Q1597" s="48">
        <v>394</v>
      </c>
    </row>
    <row r="1598" spans="1:17" ht="16.5">
      <c r="A1598" s="45" t="s">
        <v>1751</v>
      </c>
      <c r="B1598" s="45">
        <f t="shared" si="164"/>
        <v>4306630</v>
      </c>
      <c r="C1598" s="74">
        <v>66</v>
      </c>
      <c r="D1598" s="38">
        <f t="shared" si="165"/>
        <v>43066</v>
      </c>
      <c r="E1598" s="25">
        <v>3</v>
      </c>
      <c r="F1598" s="26" t="s">
        <v>820</v>
      </c>
      <c r="G1598" s="26" t="s">
        <v>516</v>
      </c>
      <c r="H1598" s="25">
        <f t="shared" si="166"/>
        <v>114</v>
      </c>
      <c r="I1598" s="25">
        <f t="shared" si="167"/>
        <v>15</v>
      </c>
      <c r="J1598" s="25">
        <f t="shared" si="168"/>
        <v>4</v>
      </c>
      <c r="K1598" s="25" t="s">
        <v>515</v>
      </c>
      <c r="L1598" s="56" t="str">
        <f t="shared" si="169"/>
        <v>tw-x-66-jlr-loc3</v>
      </c>
      <c r="M1598" s="56">
        <f t="shared" si="170"/>
        <v>7</v>
      </c>
      <c r="N1598" s="25">
        <v>1</v>
      </c>
      <c r="O1598" s="39">
        <v>1</v>
      </c>
      <c r="Q1598" s="48">
        <v>395</v>
      </c>
    </row>
    <row r="1599" spans="1:17" ht="17.25">
      <c r="A1599" s="45" t="s">
        <v>1751</v>
      </c>
      <c r="B1599" s="45">
        <f t="shared" si="164"/>
        <v>4306631</v>
      </c>
      <c r="C1599" s="74">
        <v>66</v>
      </c>
      <c r="D1599" s="40">
        <f t="shared" si="165"/>
        <v>43066</v>
      </c>
      <c r="E1599" s="41">
        <v>3</v>
      </c>
      <c r="F1599" s="42" t="s">
        <v>821</v>
      </c>
      <c r="G1599" s="42" t="s">
        <v>536</v>
      </c>
      <c r="H1599" s="41">
        <f t="shared" si="166"/>
        <v>114</v>
      </c>
      <c r="I1599" s="41">
        <f t="shared" si="167"/>
        <v>15</v>
      </c>
      <c r="J1599" s="41">
        <f t="shared" si="168"/>
        <v>4</v>
      </c>
      <c r="K1599" s="41" t="s">
        <v>555</v>
      </c>
      <c r="L1599" s="42" t="str">
        <f t="shared" si="169"/>
        <v>tw-x-66-shl-loc3</v>
      </c>
      <c r="M1599" s="42">
        <f t="shared" si="170"/>
        <v>7</v>
      </c>
      <c r="N1599" s="41">
        <v>1</v>
      </c>
      <c r="O1599" s="43">
        <v>1</v>
      </c>
      <c r="Q1599" s="48">
        <v>396</v>
      </c>
    </row>
    <row r="1600" spans="1:17" ht="16.5">
      <c r="A1600" s="45" t="s">
        <v>1751</v>
      </c>
      <c r="B1600" s="45">
        <f t="shared" si="164"/>
        <v>4306710</v>
      </c>
      <c r="C1600" s="74">
        <v>67</v>
      </c>
      <c r="D1600" s="35">
        <f t="shared" si="165"/>
        <v>43067</v>
      </c>
      <c r="E1600" s="36">
        <v>1</v>
      </c>
      <c r="F1600" s="44" t="s">
        <v>820</v>
      </c>
      <c r="G1600" s="44" t="s">
        <v>175</v>
      </c>
      <c r="H1600" s="36">
        <f t="shared" si="166"/>
        <v>114</v>
      </c>
      <c r="I1600" s="36">
        <f t="shared" si="167"/>
        <v>15</v>
      </c>
      <c r="J1600" s="36">
        <f t="shared" si="168"/>
        <v>4</v>
      </c>
      <c r="K1600" s="36" t="s">
        <v>521</v>
      </c>
      <c r="L1600" s="36" t="str">
        <f t="shared" si="169"/>
        <v>tw-x-67-jlr-loc1</v>
      </c>
      <c r="M1600" s="36">
        <f t="shared" si="170"/>
        <v>7</v>
      </c>
      <c r="N1600" s="36">
        <v>1</v>
      </c>
      <c r="O1600" s="37">
        <v>1</v>
      </c>
      <c r="Q1600" s="48">
        <v>397</v>
      </c>
    </row>
    <row r="1601" spans="1:17" ht="16.5">
      <c r="A1601" s="45" t="s">
        <v>1751</v>
      </c>
      <c r="B1601" s="45">
        <f t="shared" si="164"/>
        <v>4306711</v>
      </c>
      <c r="C1601" s="74">
        <v>67</v>
      </c>
      <c r="D1601" s="38">
        <f t="shared" si="165"/>
        <v>43067</v>
      </c>
      <c r="E1601" s="25">
        <v>1</v>
      </c>
      <c r="F1601" s="26" t="s">
        <v>821</v>
      </c>
      <c r="G1601" s="26" t="s">
        <v>532</v>
      </c>
      <c r="H1601" s="25">
        <f t="shared" si="166"/>
        <v>114</v>
      </c>
      <c r="I1601" s="25">
        <f t="shared" si="167"/>
        <v>15</v>
      </c>
      <c r="J1601" s="25">
        <f t="shared" si="168"/>
        <v>4</v>
      </c>
      <c r="K1601" s="25" t="s">
        <v>562</v>
      </c>
      <c r="L1601" s="25" t="str">
        <f t="shared" si="169"/>
        <v>tw-x-67-shl-loc1</v>
      </c>
      <c r="M1601" s="25">
        <f t="shared" si="170"/>
        <v>7</v>
      </c>
      <c r="N1601" s="25">
        <v>1</v>
      </c>
      <c r="O1601" s="39">
        <v>1</v>
      </c>
      <c r="Q1601" s="48">
        <v>398</v>
      </c>
    </row>
    <row r="1602" spans="1:17" ht="16.5">
      <c r="A1602" s="45" t="s">
        <v>1751</v>
      </c>
      <c r="B1602" s="45">
        <f t="shared" si="164"/>
        <v>4306720</v>
      </c>
      <c r="C1602" s="74">
        <v>67</v>
      </c>
      <c r="D1602" s="38">
        <f t="shared" si="165"/>
        <v>43067</v>
      </c>
      <c r="E1602" s="25">
        <v>2</v>
      </c>
      <c r="F1602" s="26" t="s">
        <v>820</v>
      </c>
      <c r="G1602" s="26" t="s">
        <v>514</v>
      </c>
      <c r="H1602" s="25">
        <f t="shared" si="166"/>
        <v>114</v>
      </c>
      <c r="I1602" s="25">
        <f t="shared" si="167"/>
        <v>15</v>
      </c>
      <c r="J1602" s="25">
        <f t="shared" si="168"/>
        <v>4</v>
      </c>
      <c r="K1602" s="25" t="s">
        <v>511</v>
      </c>
      <c r="L1602" s="53" t="str">
        <f t="shared" si="169"/>
        <v>tw-x-67-jlr-loc2</v>
      </c>
      <c r="M1602" s="53">
        <f t="shared" si="170"/>
        <v>7</v>
      </c>
      <c r="N1602" s="25">
        <v>1</v>
      </c>
      <c r="O1602" s="39">
        <v>1</v>
      </c>
      <c r="Q1602" s="48">
        <v>399</v>
      </c>
    </row>
    <row r="1603" spans="1:17" ht="16.5">
      <c r="A1603" s="45" t="s">
        <v>1751</v>
      </c>
      <c r="B1603" s="45">
        <f t="shared" si="164"/>
        <v>4306721</v>
      </c>
      <c r="C1603" s="74">
        <v>67</v>
      </c>
      <c r="D1603" s="38">
        <f t="shared" si="165"/>
        <v>43067</v>
      </c>
      <c r="E1603" s="25">
        <v>2</v>
      </c>
      <c r="F1603" s="26" t="s">
        <v>821</v>
      </c>
      <c r="G1603" s="26" t="s">
        <v>531</v>
      </c>
      <c r="H1603" s="25">
        <f t="shared" si="166"/>
        <v>114</v>
      </c>
      <c r="I1603" s="25">
        <f t="shared" si="167"/>
        <v>15</v>
      </c>
      <c r="J1603" s="25">
        <f t="shared" si="168"/>
        <v>4</v>
      </c>
      <c r="K1603" s="25" t="s">
        <v>550</v>
      </c>
      <c r="L1603" s="53" t="str">
        <f t="shared" si="169"/>
        <v>tw-x-67-shl-loc2</v>
      </c>
      <c r="M1603" s="53">
        <f t="shared" si="170"/>
        <v>7</v>
      </c>
      <c r="N1603" s="25">
        <v>1</v>
      </c>
      <c r="O1603" s="39">
        <v>1</v>
      </c>
      <c r="Q1603" s="48">
        <v>400</v>
      </c>
    </row>
    <row r="1604" spans="1:17" ht="16.5">
      <c r="A1604" s="45" t="s">
        <v>1751</v>
      </c>
      <c r="B1604" s="45">
        <f t="shared" si="164"/>
        <v>4306730</v>
      </c>
      <c r="C1604" s="74">
        <v>67</v>
      </c>
      <c r="D1604" s="38">
        <f t="shared" si="165"/>
        <v>43067</v>
      </c>
      <c r="E1604" s="25">
        <v>3</v>
      </c>
      <c r="F1604" s="26" t="s">
        <v>820</v>
      </c>
      <c r="G1604" s="26" t="s">
        <v>516</v>
      </c>
      <c r="H1604" s="25">
        <f t="shared" si="166"/>
        <v>114</v>
      </c>
      <c r="I1604" s="25">
        <f t="shared" si="167"/>
        <v>15</v>
      </c>
      <c r="J1604" s="25">
        <f t="shared" si="168"/>
        <v>4</v>
      </c>
      <c r="K1604" s="25" t="s">
        <v>517</v>
      </c>
      <c r="L1604" s="56" t="str">
        <f t="shared" si="169"/>
        <v>tw-x-67-jlr-loc3</v>
      </c>
      <c r="M1604" s="56">
        <f t="shared" si="170"/>
        <v>7</v>
      </c>
      <c r="N1604" s="25">
        <v>1</v>
      </c>
      <c r="O1604" s="39">
        <v>1</v>
      </c>
      <c r="Q1604" s="48">
        <v>401</v>
      </c>
    </row>
    <row r="1605" spans="1:17" ht="17.25">
      <c r="A1605" s="45" t="s">
        <v>1751</v>
      </c>
      <c r="B1605" s="45">
        <f t="shared" si="171" ref="B1605:B1668">D1605*100+E1605*10+IF(F1605="jlr",0,1)</f>
        <v>4306731</v>
      </c>
      <c r="C1605" s="74">
        <v>67</v>
      </c>
      <c r="D1605" s="40">
        <f t="shared" si="165"/>
        <v>43067</v>
      </c>
      <c r="E1605" s="41">
        <v>3</v>
      </c>
      <c r="F1605" s="42" t="s">
        <v>821</v>
      </c>
      <c r="G1605" s="42" t="s">
        <v>536</v>
      </c>
      <c r="H1605" s="41">
        <f t="shared" si="166"/>
        <v>114</v>
      </c>
      <c r="I1605" s="41">
        <f t="shared" si="167"/>
        <v>15</v>
      </c>
      <c r="J1605" s="41">
        <f t="shared" si="168"/>
        <v>4</v>
      </c>
      <c r="K1605" s="41" t="s">
        <v>558</v>
      </c>
      <c r="L1605" s="42" t="str">
        <f t="shared" si="169"/>
        <v>tw-x-67-shl-loc3</v>
      </c>
      <c r="M1605" s="42">
        <f t="shared" si="170"/>
        <v>7</v>
      </c>
      <c r="N1605" s="41">
        <v>1</v>
      </c>
      <c r="O1605" s="43">
        <v>1</v>
      </c>
      <c r="Q1605" s="48">
        <v>402</v>
      </c>
    </row>
    <row r="1606" spans="1:17" ht="16.5">
      <c r="A1606" s="45" t="s">
        <v>1751</v>
      </c>
      <c r="B1606" s="45">
        <f t="shared" si="171"/>
        <v>4306810</v>
      </c>
      <c r="C1606" s="74">
        <v>68</v>
      </c>
      <c r="D1606" s="35">
        <f t="shared" si="165"/>
        <v>43068</v>
      </c>
      <c r="E1606" s="36">
        <v>1</v>
      </c>
      <c r="F1606" s="44" t="s">
        <v>820</v>
      </c>
      <c r="G1606" s="44" t="s">
        <v>175</v>
      </c>
      <c r="H1606" s="36">
        <f t="shared" si="166"/>
        <v>115</v>
      </c>
      <c r="I1606" s="36">
        <f t="shared" si="167"/>
        <v>16</v>
      </c>
      <c r="J1606" s="36">
        <f t="shared" si="168"/>
        <v>4</v>
      </c>
      <c r="K1606" s="36" t="s">
        <v>1506</v>
      </c>
      <c r="L1606" s="36" t="str">
        <f t="shared" si="169"/>
        <v>tw-x-68-jlr-loc1</v>
      </c>
      <c r="M1606" s="36">
        <f t="shared" si="170"/>
        <v>7</v>
      </c>
      <c r="N1606" s="36">
        <v>1</v>
      </c>
      <c r="O1606" s="37">
        <v>1</v>
      </c>
      <c r="Q1606" s="48">
        <v>403</v>
      </c>
    </row>
    <row r="1607" spans="1:17" ht="16.5">
      <c r="A1607" s="45" t="s">
        <v>1751</v>
      </c>
      <c r="B1607" s="45">
        <f t="shared" si="171"/>
        <v>4306811</v>
      </c>
      <c r="C1607" s="74">
        <v>68</v>
      </c>
      <c r="D1607" s="38">
        <f t="shared" si="165"/>
        <v>43068</v>
      </c>
      <c r="E1607" s="25">
        <v>1</v>
      </c>
      <c r="F1607" s="26" t="s">
        <v>821</v>
      </c>
      <c r="G1607" s="26" t="s">
        <v>532</v>
      </c>
      <c r="H1607" s="25">
        <f t="shared" si="166"/>
        <v>115</v>
      </c>
      <c r="I1607" s="25">
        <f t="shared" si="167"/>
        <v>16</v>
      </c>
      <c r="J1607" s="25">
        <f t="shared" si="168"/>
        <v>4</v>
      </c>
      <c r="K1607" s="25" t="s">
        <v>548</v>
      </c>
      <c r="L1607" s="25" t="str">
        <f t="shared" si="169"/>
        <v>tw-x-68-shl-loc1</v>
      </c>
      <c r="M1607" s="25">
        <f t="shared" si="170"/>
        <v>7</v>
      </c>
      <c r="N1607" s="25">
        <v>1</v>
      </c>
      <c r="O1607" s="39">
        <v>1</v>
      </c>
      <c r="Q1607" s="48">
        <v>404</v>
      </c>
    </row>
    <row r="1608" spans="1:17" ht="16.5">
      <c r="A1608" s="45" t="s">
        <v>1751</v>
      </c>
      <c r="B1608" s="45">
        <f t="shared" si="171"/>
        <v>4306820</v>
      </c>
      <c r="C1608" s="74">
        <v>68</v>
      </c>
      <c r="D1608" s="38">
        <f t="shared" si="165"/>
        <v>43068</v>
      </c>
      <c r="E1608" s="25">
        <v>2</v>
      </c>
      <c r="F1608" s="26" t="s">
        <v>820</v>
      </c>
      <c r="G1608" s="26" t="s">
        <v>514</v>
      </c>
      <c r="H1608" s="25">
        <f t="shared" si="166"/>
        <v>115</v>
      </c>
      <c r="I1608" s="25">
        <f t="shared" si="167"/>
        <v>15</v>
      </c>
      <c r="J1608" s="25">
        <f t="shared" si="168"/>
        <v>4</v>
      </c>
      <c r="K1608" s="25" t="s">
        <v>1511</v>
      </c>
      <c r="L1608" s="53" t="str">
        <f t="shared" si="169"/>
        <v>tw-x-68-jlr-loc2</v>
      </c>
      <c r="M1608" s="53">
        <f t="shared" si="170"/>
        <v>7</v>
      </c>
      <c r="N1608" s="25">
        <v>1</v>
      </c>
      <c r="O1608" s="39">
        <v>1</v>
      </c>
      <c r="Q1608" s="48">
        <v>405</v>
      </c>
    </row>
    <row r="1609" spans="1:17" ht="16.5">
      <c r="A1609" s="45" t="s">
        <v>1751</v>
      </c>
      <c r="B1609" s="45">
        <f t="shared" si="171"/>
        <v>4306821</v>
      </c>
      <c r="C1609" s="74">
        <v>68</v>
      </c>
      <c r="D1609" s="38">
        <f t="shared" si="165"/>
        <v>43068</v>
      </c>
      <c r="E1609" s="25">
        <v>2</v>
      </c>
      <c r="F1609" s="26" t="s">
        <v>821</v>
      </c>
      <c r="G1609" s="26" t="s">
        <v>531</v>
      </c>
      <c r="H1609" s="25">
        <f t="shared" si="166"/>
        <v>115</v>
      </c>
      <c r="I1609" s="25">
        <f t="shared" si="167"/>
        <v>15</v>
      </c>
      <c r="J1609" s="25">
        <f t="shared" si="168"/>
        <v>4</v>
      </c>
      <c r="K1609" s="25" t="s">
        <v>546</v>
      </c>
      <c r="L1609" s="53" t="str">
        <f t="shared" si="169"/>
        <v>tw-x-68-shl-loc2</v>
      </c>
      <c r="M1609" s="53">
        <f t="shared" si="170"/>
        <v>7</v>
      </c>
      <c r="N1609" s="25">
        <v>1</v>
      </c>
      <c r="O1609" s="39">
        <v>1</v>
      </c>
      <c r="Q1609" s="48">
        <v>406</v>
      </c>
    </row>
    <row r="1610" spans="1:17" ht="16.5">
      <c r="A1610" s="45" t="s">
        <v>1751</v>
      </c>
      <c r="B1610" s="45">
        <f t="shared" si="171"/>
        <v>4306830</v>
      </c>
      <c r="C1610" s="74">
        <v>68</v>
      </c>
      <c r="D1610" s="38">
        <f t="shared" si="165"/>
        <v>43068</v>
      </c>
      <c r="E1610" s="25">
        <v>3</v>
      </c>
      <c r="F1610" s="26" t="s">
        <v>820</v>
      </c>
      <c r="G1610" s="26" t="s">
        <v>516</v>
      </c>
      <c r="H1610" s="25">
        <f t="shared" si="166"/>
        <v>115</v>
      </c>
      <c r="I1610" s="25">
        <f t="shared" si="167"/>
        <v>15</v>
      </c>
      <c r="J1610" s="25">
        <f t="shared" si="168"/>
        <v>4</v>
      </c>
      <c r="K1610" s="25" t="s">
        <v>518</v>
      </c>
      <c r="L1610" s="56" t="str">
        <f t="shared" si="169"/>
        <v>tw-x-68-jlr-loc3</v>
      </c>
      <c r="M1610" s="56">
        <f t="shared" si="170"/>
        <v>7</v>
      </c>
      <c r="N1610" s="25">
        <v>1</v>
      </c>
      <c r="O1610" s="39">
        <v>1</v>
      </c>
      <c r="Q1610" s="48">
        <v>407</v>
      </c>
    </row>
    <row r="1611" spans="1:17" ht="17.25">
      <c r="A1611" s="45" t="s">
        <v>1751</v>
      </c>
      <c r="B1611" s="45">
        <f t="shared" si="171"/>
        <v>4306831</v>
      </c>
      <c r="C1611" s="74">
        <v>68</v>
      </c>
      <c r="D1611" s="40">
        <f t="shared" si="165"/>
        <v>43068</v>
      </c>
      <c r="E1611" s="41">
        <v>3</v>
      </c>
      <c r="F1611" s="42" t="s">
        <v>821</v>
      </c>
      <c r="G1611" s="42" t="s">
        <v>536</v>
      </c>
      <c r="H1611" s="41">
        <f t="shared" si="166"/>
        <v>115</v>
      </c>
      <c r="I1611" s="41">
        <f t="shared" si="167"/>
        <v>15</v>
      </c>
      <c r="J1611" s="41">
        <f t="shared" si="168"/>
        <v>4</v>
      </c>
      <c r="K1611" s="41" t="s">
        <v>559</v>
      </c>
      <c r="L1611" s="42" t="str">
        <f t="shared" si="169"/>
        <v>tw-x-68-shl-loc3</v>
      </c>
      <c r="M1611" s="42">
        <f t="shared" si="170"/>
        <v>7</v>
      </c>
      <c r="N1611" s="41">
        <v>1</v>
      </c>
      <c r="O1611" s="43">
        <v>1</v>
      </c>
      <c r="Q1611" s="48">
        <v>408</v>
      </c>
    </row>
    <row r="1612" spans="1:17" ht="16.5">
      <c r="A1612" s="45" t="s">
        <v>1751</v>
      </c>
      <c r="B1612" s="45">
        <f t="shared" si="171"/>
        <v>4306910</v>
      </c>
      <c r="C1612" s="74">
        <v>69</v>
      </c>
      <c r="D1612" s="35">
        <f t="shared" si="165"/>
        <v>43069</v>
      </c>
      <c r="E1612" s="36">
        <v>1</v>
      </c>
      <c r="F1612" s="44" t="s">
        <v>820</v>
      </c>
      <c r="G1612" s="44" t="s">
        <v>175</v>
      </c>
      <c r="H1612" s="36">
        <f t="shared" si="166"/>
        <v>115</v>
      </c>
      <c r="I1612" s="36">
        <f t="shared" si="167"/>
        <v>16</v>
      </c>
      <c r="J1612" s="36">
        <f t="shared" si="168"/>
        <v>4</v>
      </c>
      <c r="K1612" s="36" t="s">
        <v>515</v>
      </c>
      <c r="L1612" s="36" t="str">
        <f t="shared" si="169"/>
        <v>tw-x-69-jlr-loc1</v>
      </c>
      <c r="M1612" s="36">
        <f t="shared" si="170"/>
        <v>7</v>
      </c>
      <c r="N1612" s="36">
        <v>1</v>
      </c>
      <c r="O1612" s="37">
        <v>1</v>
      </c>
      <c r="Q1612" s="48">
        <v>409</v>
      </c>
    </row>
    <row r="1613" spans="1:17" ht="16.5">
      <c r="A1613" s="45" t="s">
        <v>1751</v>
      </c>
      <c r="B1613" s="45">
        <f t="shared" si="171"/>
        <v>4306911</v>
      </c>
      <c r="C1613" s="74">
        <v>69</v>
      </c>
      <c r="D1613" s="38">
        <f t="shared" si="165"/>
        <v>43069</v>
      </c>
      <c r="E1613" s="25">
        <v>1</v>
      </c>
      <c r="F1613" s="26" t="s">
        <v>821</v>
      </c>
      <c r="G1613" s="26" t="s">
        <v>532</v>
      </c>
      <c r="H1613" s="25">
        <f t="shared" si="166"/>
        <v>115</v>
      </c>
      <c r="I1613" s="25">
        <f t="shared" si="167"/>
        <v>16</v>
      </c>
      <c r="J1613" s="25">
        <f t="shared" si="168"/>
        <v>4</v>
      </c>
      <c r="K1613" s="25" t="s">
        <v>555</v>
      </c>
      <c r="L1613" s="25" t="str">
        <f t="shared" si="169"/>
        <v>tw-x-69-shl-loc1</v>
      </c>
      <c r="M1613" s="25">
        <f t="shared" si="170"/>
        <v>7</v>
      </c>
      <c r="N1613" s="25">
        <v>1</v>
      </c>
      <c r="O1613" s="39">
        <v>1</v>
      </c>
      <c r="Q1613" s="48">
        <v>410</v>
      </c>
    </row>
    <row r="1614" spans="1:17" ht="16.5">
      <c r="A1614" s="45" t="s">
        <v>1751</v>
      </c>
      <c r="B1614" s="45">
        <f t="shared" si="171"/>
        <v>4306920</v>
      </c>
      <c r="C1614" s="74">
        <v>69</v>
      </c>
      <c r="D1614" s="38">
        <f t="shared" si="165"/>
        <v>43069</v>
      </c>
      <c r="E1614" s="25">
        <v>2</v>
      </c>
      <c r="F1614" s="26" t="s">
        <v>820</v>
      </c>
      <c r="G1614" s="26" t="s">
        <v>514</v>
      </c>
      <c r="H1614" s="25">
        <f t="shared" si="166"/>
        <v>115</v>
      </c>
      <c r="I1614" s="25">
        <f t="shared" si="167"/>
        <v>16</v>
      </c>
      <c r="J1614" s="25">
        <f t="shared" si="168"/>
        <v>4</v>
      </c>
      <c r="K1614" s="25" t="s">
        <v>1507</v>
      </c>
      <c r="L1614" s="53" t="str">
        <f t="shared" si="169"/>
        <v>tw-x-69-jlr-loc2</v>
      </c>
      <c r="M1614" s="53">
        <f t="shared" si="170"/>
        <v>7</v>
      </c>
      <c r="N1614" s="25">
        <v>1</v>
      </c>
      <c r="O1614" s="39">
        <v>1</v>
      </c>
      <c r="Q1614" s="48">
        <v>411</v>
      </c>
    </row>
    <row r="1615" spans="1:17" ht="16.5">
      <c r="A1615" s="45" t="s">
        <v>1751</v>
      </c>
      <c r="B1615" s="45">
        <f t="shared" si="171"/>
        <v>4306921</v>
      </c>
      <c r="C1615" s="74">
        <v>69</v>
      </c>
      <c r="D1615" s="38">
        <f t="shared" si="165"/>
        <v>43069</v>
      </c>
      <c r="E1615" s="25">
        <v>2</v>
      </c>
      <c r="F1615" s="26" t="s">
        <v>821</v>
      </c>
      <c r="G1615" s="26" t="s">
        <v>531</v>
      </c>
      <c r="H1615" s="25">
        <f t="shared" si="166"/>
        <v>115</v>
      </c>
      <c r="I1615" s="25">
        <f t="shared" si="167"/>
        <v>16</v>
      </c>
      <c r="J1615" s="25">
        <f t="shared" si="168"/>
        <v>4</v>
      </c>
      <c r="K1615" s="25" t="s">
        <v>554</v>
      </c>
      <c r="L1615" s="53" t="str">
        <f t="shared" si="169"/>
        <v>tw-x-69-shl-loc2</v>
      </c>
      <c r="M1615" s="53">
        <f t="shared" si="170"/>
        <v>7</v>
      </c>
      <c r="N1615" s="25">
        <v>1</v>
      </c>
      <c r="O1615" s="39">
        <v>1</v>
      </c>
      <c r="Q1615" s="48">
        <v>412</v>
      </c>
    </row>
    <row r="1616" spans="1:17" ht="16.5">
      <c r="A1616" s="45" t="s">
        <v>1751</v>
      </c>
      <c r="B1616" s="45">
        <f t="shared" si="171"/>
        <v>4306930</v>
      </c>
      <c r="C1616" s="74">
        <v>69</v>
      </c>
      <c r="D1616" s="38">
        <f t="shared" si="165"/>
        <v>43069</v>
      </c>
      <c r="E1616" s="25">
        <v>3</v>
      </c>
      <c r="F1616" s="26" t="s">
        <v>820</v>
      </c>
      <c r="G1616" s="26" t="s">
        <v>516</v>
      </c>
      <c r="H1616" s="25">
        <f t="shared" si="166"/>
        <v>115</v>
      </c>
      <c r="I1616" s="25">
        <f t="shared" si="167"/>
        <v>15</v>
      </c>
      <c r="J1616" s="25">
        <f t="shared" si="168"/>
        <v>4</v>
      </c>
      <c r="K1616" s="25" t="s">
        <v>518</v>
      </c>
      <c r="L1616" s="56" t="str">
        <f t="shared" si="169"/>
        <v>tw-x-69-jlr-loc3</v>
      </c>
      <c r="M1616" s="56">
        <f t="shared" si="170"/>
        <v>7</v>
      </c>
      <c r="N1616" s="25">
        <v>1</v>
      </c>
      <c r="O1616" s="39">
        <v>1</v>
      </c>
      <c r="Q1616" s="48">
        <v>413</v>
      </c>
    </row>
    <row r="1617" spans="1:17" ht="17.25">
      <c r="A1617" s="45" t="s">
        <v>1751</v>
      </c>
      <c r="B1617" s="45">
        <f t="shared" si="171"/>
        <v>4306931</v>
      </c>
      <c r="C1617" s="74">
        <v>69</v>
      </c>
      <c r="D1617" s="40">
        <f t="shared" si="165"/>
        <v>43069</v>
      </c>
      <c r="E1617" s="41">
        <v>3</v>
      </c>
      <c r="F1617" s="42" t="s">
        <v>821</v>
      </c>
      <c r="G1617" s="42" t="s">
        <v>536</v>
      </c>
      <c r="H1617" s="41">
        <f t="shared" si="166"/>
        <v>115</v>
      </c>
      <c r="I1617" s="41">
        <f t="shared" si="167"/>
        <v>15</v>
      </c>
      <c r="J1617" s="41">
        <f t="shared" si="168"/>
        <v>4</v>
      </c>
      <c r="K1617" s="41" t="s">
        <v>559</v>
      </c>
      <c r="L1617" s="42" t="str">
        <f t="shared" si="169"/>
        <v>tw-x-69-shl-loc3</v>
      </c>
      <c r="M1617" s="42">
        <f t="shared" si="170"/>
        <v>7</v>
      </c>
      <c r="N1617" s="41">
        <v>1</v>
      </c>
      <c r="O1617" s="43">
        <v>1</v>
      </c>
      <c r="Q1617" s="48">
        <v>414</v>
      </c>
    </row>
    <row r="1618" spans="1:17" ht="16.5">
      <c r="A1618" s="45" t="s">
        <v>1751</v>
      </c>
      <c r="B1618" s="45">
        <f t="shared" si="171"/>
        <v>4307010</v>
      </c>
      <c r="C1618" s="74">
        <v>70</v>
      </c>
      <c r="D1618" s="35">
        <f t="shared" si="165"/>
        <v>43070</v>
      </c>
      <c r="E1618" s="36">
        <v>1</v>
      </c>
      <c r="F1618" s="44" t="s">
        <v>820</v>
      </c>
      <c r="G1618" s="44" t="s">
        <v>175</v>
      </c>
      <c r="H1618" s="36">
        <f t="shared" si="166"/>
        <v>115</v>
      </c>
      <c r="I1618" s="36">
        <f t="shared" si="167"/>
        <v>16</v>
      </c>
      <c r="J1618" s="36">
        <f t="shared" si="168"/>
        <v>4</v>
      </c>
      <c r="K1618" s="36" t="s">
        <v>175</v>
      </c>
      <c r="L1618" s="36" t="str">
        <f t="shared" si="169"/>
        <v>tw-x-70-jlr-loc1</v>
      </c>
      <c r="M1618" s="36">
        <f t="shared" si="170"/>
        <v>8</v>
      </c>
      <c r="N1618" s="36">
        <v>1</v>
      </c>
      <c r="O1618" s="37">
        <v>1</v>
      </c>
      <c r="Q1618" s="48">
        <v>415</v>
      </c>
    </row>
    <row r="1619" spans="1:17" ht="16.5">
      <c r="A1619" s="45" t="s">
        <v>1751</v>
      </c>
      <c r="B1619" s="45">
        <f t="shared" si="171"/>
        <v>4307011</v>
      </c>
      <c r="C1619" s="74">
        <v>70</v>
      </c>
      <c r="D1619" s="38">
        <f t="shared" si="165"/>
        <v>43070</v>
      </c>
      <c r="E1619" s="25">
        <v>1</v>
      </c>
      <c r="F1619" s="26" t="s">
        <v>821</v>
      </c>
      <c r="G1619" s="26" t="s">
        <v>532</v>
      </c>
      <c r="H1619" s="25">
        <f t="shared" si="166"/>
        <v>115</v>
      </c>
      <c r="I1619" s="25">
        <f t="shared" si="167"/>
        <v>16</v>
      </c>
      <c r="J1619" s="25">
        <f t="shared" si="168"/>
        <v>4</v>
      </c>
      <c r="K1619" s="25" t="s">
        <v>550</v>
      </c>
      <c r="L1619" s="25" t="str">
        <f t="shared" si="169"/>
        <v>tw-x-70-shl-loc1</v>
      </c>
      <c r="M1619" s="25">
        <f t="shared" si="170"/>
        <v>8</v>
      </c>
      <c r="N1619" s="25">
        <v>1</v>
      </c>
      <c r="O1619" s="39">
        <v>1</v>
      </c>
      <c r="Q1619" s="48">
        <v>416</v>
      </c>
    </row>
    <row r="1620" spans="1:17" ht="16.5">
      <c r="A1620" s="45" t="s">
        <v>1751</v>
      </c>
      <c r="B1620" s="45">
        <f t="shared" si="171"/>
        <v>4307020</v>
      </c>
      <c r="C1620" s="74">
        <v>70</v>
      </c>
      <c r="D1620" s="38">
        <f t="shared" si="165"/>
        <v>43070</v>
      </c>
      <c r="E1620" s="25">
        <v>2</v>
      </c>
      <c r="F1620" s="26" t="s">
        <v>820</v>
      </c>
      <c r="G1620" s="26" t="s">
        <v>514</v>
      </c>
      <c r="H1620" s="25">
        <f t="shared" si="166"/>
        <v>115</v>
      </c>
      <c r="I1620" s="25">
        <f t="shared" si="167"/>
        <v>16</v>
      </c>
      <c r="J1620" s="25">
        <f t="shared" si="168"/>
        <v>4</v>
      </c>
      <c r="K1620" s="25" t="s">
        <v>175</v>
      </c>
      <c r="L1620" s="53" t="str">
        <f t="shared" si="169"/>
        <v>tw-x-70-jlr-loc2</v>
      </c>
      <c r="M1620" s="53">
        <f t="shared" si="170"/>
        <v>8</v>
      </c>
      <c r="N1620" s="25">
        <v>1</v>
      </c>
      <c r="O1620" s="39">
        <v>1</v>
      </c>
      <c r="Q1620" s="48">
        <v>417</v>
      </c>
    </row>
    <row r="1621" spans="1:17" ht="16.5">
      <c r="A1621" s="45" t="s">
        <v>1751</v>
      </c>
      <c r="B1621" s="45">
        <f t="shared" si="171"/>
        <v>4307021</v>
      </c>
      <c r="C1621" s="74">
        <v>70</v>
      </c>
      <c r="D1621" s="38">
        <f t="shared" si="165"/>
        <v>43070</v>
      </c>
      <c r="E1621" s="25">
        <v>2</v>
      </c>
      <c r="F1621" s="26" t="s">
        <v>821</v>
      </c>
      <c r="G1621" s="26" t="s">
        <v>531</v>
      </c>
      <c r="H1621" s="25">
        <f t="shared" si="166"/>
        <v>115</v>
      </c>
      <c r="I1621" s="25">
        <f t="shared" si="167"/>
        <v>16</v>
      </c>
      <c r="J1621" s="25">
        <f t="shared" si="168"/>
        <v>4</v>
      </c>
      <c r="K1621" s="25" t="s">
        <v>544</v>
      </c>
      <c r="L1621" s="53" t="str">
        <f t="shared" si="169"/>
        <v>tw-x-70-shl-loc2</v>
      </c>
      <c r="M1621" s="53">
        <f t="shared" si="170"/>
        <v>8</v>
      </c>
      <c r="N1621" s="25">
        <v>1</v>
      </c>
      <c r="O1621" s="39">
        <v>1</v>
      </c>
      <c r="Q1621" s="48">
        <v>418</v>
      </c>
    </row>
    <row r="1622" spans="1:17" ht="16.5">
      <c r="A1622" s="45" t="s">
        <v>1751</v>
      </c>
      <c r="B1622" s="45">
        <f t="shared" si="171"/>
        <v>4307030</v>
      </c>
      <c r="C1622" s="74">
        <v>70</v>
      </c>
      <c r="D1622" s="38">
        <f t="shared" si="165"/>
        <v>43070</v>
      </c>
      <c r="E1622" s="25">
        <v>3</v>
      </c>
      <c r="F1622" s="26" t="s">
        <v>820</v>
      </c>
      <c r="G1622" s="26" t="s">
        <v>516</v>
      </c>
      <c r="H1622" s="25">
        <f t="shared" si="166"/>
        <v>115</v>
      </c>
      <c r="I1622" s="25">
        <f t="shared" si="167"/>
        <v>16</v>
      </c>
      <c r="J1622" s="25">
        <f t="shared" si="168"/>
        <v>4</v>
      </c>
      <c r="K1622" s="25" t="s">
        <v>517</v>
      </c>
      <c r="L1622" s="56" t="str">
        <f t="shared" si="169"/>
        <v>tw-x-70-jlr-loc3</v>
      </c>
      <c r="M1622" s="56">
        <f t="shared" si="170"/>
        <v>8</v>
      </c>
      <c r="N1622" s="25">
        <v>1</v>
      </c>
      <c r="O1622" s="39">
        <v>1</v>
      </c>
      <c r="Q1622" s="48">
        <v>419</v>
      </c>
    </row>
    <row r="1623" spans="1:17" ht="17.25">
      <c r="A1623" s="45" t="s">
        <v>1751</v>
      </c>
      <c r="B1623" s="45">
        <f t="shared" si="171"/>
        <v>4307031</v>
      </c>
      <c r="C1623" s="74">
        <v>70</v>
      </c>
      <c r="D1623" s="40">
        <f t="shared" si="165"/>
        <v>43070</v>
      </c>
      <c r="E1623" s="41">
        <v>3</v>
      </c>
      <c r="F1623" s="42" t="s">
        <v>821</v>
      </c>
      <c r="G1623" s="42" t="s">
        <v>536</v>
      </c>
      <c r="H1623" s="41">
        <f t="shared" si="166"/>
        <v>115</v>
      </c>
      <c r="I1623" s="41">
        <f t="shared" si="167"/>
        <v>16</v>
      </c>
      <c r="J1623" s="41">
        <f t="shared" si="168"/>
        <v>4</v>
      </c>
      <c r="K1623" s="41" t="s">
        <v>558</v>
      </c>
      <c r="L1623" s="42" t="str">
        <f t="shared" si="169"/>
        <v>tw-x-70-shl-loc3</v>
      </c>
      <c r="M1623" s="42">
        <f t="shared" si="170"/>
        <v>8</v>
      </c>
      <c r="N1623" s="41">
        <v>1</v>
      </c>
      <c r="O1623" s="43">
        <v>1</v>
      </c>
      <c r="Q1623" s="48">
        <v>420</v>
      </c>
    </row>
    <row r="1624" spans="1:17" ht="16.5">
      <c r="A1624" s="45" t="s">
        <v>1751</v>
      </c>
      <c r="B1624" s="45">
        <f t="shared" si="171"/>
        <v>4307110</v>
      </c>
      <c r="C1624" s="74">
        <v>71</v>
      </c>
      <c r="D1624" s="35">
        <f t="shared" si="165"/>
        <v>43071</v>
      </c>
      <c r="E1624" s="36">
        <v>1</v>
      </c>
      <c r="F1624" s="44" t="s">
        <v>820</v>
      </c>
      <c r="G1624" s="44" t="s">
        <v>175</v>
      </c>
      <c r="H1624" s="36">
        <f t="shared" si="166"/>
        <v>116</v>
      </c>
      <c r="I1624" s="36">
        <f t="shared" si="167"/>
        <v>16</v>
      </c>
      <c r="J1624" s="36">
        <f t="shared" si="168"/>
        <v>4</v>
      </c>
      <c r="K1624" s="36" t="s">
        <v>175</v>
      </c>
      <c r="L1624" s="36" t="str">
        <f t="shared" si="169"/>
        <v>tw-x-71-jlr-loc1</v>
      </c>
      <c r="M1624" s="36">
        <f t="shared" si="170"/>
        <v>8</v>
      </c>
      <c r="N1624" s="36">
        <v>1</v>
      </c>
      <c r="O1624" s="37">
        <v>1</v>
      </c>
      <c r="Q1624" s="48">
        <v>421</v>
      </c>
    </row>
    <row r="1625" spans="1:17" ht="16.5">
      <c r="A1625" s="45" t="s">
        <v>1751</v>
      </c>
      <c r="B1625" s="45">
        <f t="shared" si="171"/>
        <v>4307111</v>
      </c>
      <c r="C1625" s="74">
        <v>71</v>
      </c>
      <c r="D1625" s="38">
        <f t="shared" si="165"/>
        <v>43071</v>
      </c>
      <c r="E1625" s="25">
        <v>1</v>
      </c>
      <c r="F1625" s="26" t="s">
        <v>821</v>
      </c>
      <c r="G1625" s="26" t="s">
        <v>532</v>
      </c>
      <c r="H1625" s="25">
        <f t="shared" si="166"/>
        <v>116</v>
      </c>
      <c r="I1625" s="25">
        <f t="shared" si="167"/>
        <v>16</v>
      </c>
      <c r="J1625" s="25">
        <f t="shared" si="168"/>
        <v>4</v>
      </c>
      <c r="K1625" s="25" t="s">
        <v>553</v>
      </c>
      <c r="L1625" s="25" t="str">
        <f t="shared" si="169"/>
        <v>tw-x-71-shl-loc1</v>
      </c>
      <c r="M1625" s="25">
        <f t="shared" si="170"/>
        <v>8</v>
      </c>
      <c r="N1625" s="25">
        <v>1</v>
      </c>
      <c r="O1625" s="39">
        <v>1</v>
      </c>
      <c r="Q1625" s="48">
        <v>422</v>
      </c>
    </row>
    <row r="1626" spans="1:17" ht="16.5">
      <c r="A1626" s="45" t="s">
        <v>1751</v>
      </c>
      <c r="B1626" s="45">
        <f t="shared" si="171"/>
        <v>4307120</v>
      </c>
      <c r="C1626" s="74">
        <v>71</v>
      </c>
      <c r="D1626" s="38">
        <f t="shared" si="165"/>
        <v>43071</v>
      </c>
      <c r="E1626" s="25">
        <v>2</v>
      </c>
      <c r="F1626" s="26" t="s">
        <v>820</v>
      </c>
      <c r="G1626" s="26" t="s">
        <v>514</v>
      </c>
      <c r="H1626" s="25">
        <f t="shared" si="166"/>
        <v>116</v>
      </c>
      <c r="I1626" s="25">
        <f t="shared" si="167"/>
        <v>16</v>
      </c>
      <c r="J1626" s="25">
        <f t="shared" si="168"/>
        <v>4</v>
      </c>
      <c r="K1626" s="25" t="s">
        <v>514</v>
      </c>
      <c r="L1626" s="53" t="str">
        <f t="shared" si="169"/>
        <v>tw-x-71-jlr-loc2</v>
      </c>
      <c r="M1626" s="53">
        <f t="shared" si="170"/>
        <v>8</v>
      </c>
      <c r="N1626" s="25">
        <v>1</v>
      </c>
      <c r="O1626" s="39">
        <v>1</v>
      </c>
      <c r="Q1626" s="48">
        <v>423</v>
      </c>
    </row>
    <row r="1627" spans="1:17" ht="16.5">
      <c r="A1627" s="45" t="s">
        <v>1751</v>
      </c>
      <c r="B1627" s="45">
        <f t="shared" si="171"/>
        <v>4307121</v>
      </c>
      <c r="C1627" s="74">
        <v>71</v>
      </c>
      <c r="D1627" s="38">
        <f t="shared" si="165"/>
        <v>43071</v>
      </c>
      <c r="E1627" s="25">
        <v>2</v>
      </c>
      <c r="F1627" s="26" t="s">
        <v>821</v>
      </c>
      <c r="G1627" s="26" t="s">
        <v>531</v>
      </c>
      <c r="H1627" s="25">
        <f t="shared" si="166"/>
        <v>116</v>
      </c>
      <c r="I1627" s="25">
        <f t="shared" si="167"/>
        <v>16</v>
      </c>
      <c r="J1627" s="25">
        <f t="shared" si="168"/>
        <v>4</v>
      </c>
      <c r="K1627" s="25" t="s">
        <v>552</v>
      </c>
      <c r="L1627" s="53" t="str">
        <f t="shared" si="169"/>
        <v>tw-x-71-shl-loc2</v>
      </c>
      <c r="M1627" s="53">
        <f t="shared" si="170"/>
        <v>8</v>
      </c>
      <c r="N1627" s="25">
        <v>1</v>
      </c>
      <c r="O1627" s="39">
        <v>1</v>
      </c>
      <c r="Q1627" s="48">
        <v>424</v>
      </c>
    </row>
    <row r="1628" spans="1:17" ht="16.5">
      <c r="A1628" s="45" t="s">
        <v>1751</v>
      </c>
      <c r="B1628" s="45">
        <f t="shared" si="171"/>
        <v>4307130</v>
      </c>
      <c r="C1628" s="74">
        <v>71</v>
      </c>
      <c r="D1628" s="38">
        <f t="shared" si="165"/>
        <v>43071</v>
      </c>
      <c r="E1628" s="25">
        <v>3</v>
      </c>
      <c r="F1628" s="26" t="s">
        <v>820</v>
      </c>
      <c r="G1628" s="26" t="s">
        <v>516</v>
      </c>
      <c r="H1628" s="25">
        <f t="shared" si="166"/>
        <v>116</v>
      </c>
      <c r="I1628" s="25">
        <f t="shared" si="167"/>
        <v>16</v>
      </c>
      <c r="J1628" s="25">
        <f t="shared" si="168"/>
        <v>4</v>
      </c>
      <c r="K1628" s="25" t="s">
        <v>516</v>
      </c>
      <c r="L1628" s="56" t="str">
        <f t="shared" si="169"/>
        <v>tw-x-71-jlr-loc3</v>
      </c>
      <c r="M1628" s="56">
        <f t="shared" si="170"/>
        <v>8</v>
      </c>
      <c r="N1628" s="25">
        <v>1</v>
      </c>
      <c r="O1628" s="39">
        <v>1</v>
      </c>
      <c r="Q1628" s="48">
        <v>425</v>
      </c>
    </row>
    <row r="1629" spans="1:17" ht="17.25">
      <c r="A1629" s="45" t="s">
        <v>1751</v>
      </c>
      <c r="B1629" s="45">
        <f t="shared" si="171"/>
        <v>4307131</v>
      </c>
      <c r="C1629" s="74">
        <v>71</v>
      </c>
      <c r="D1629" s="40">
        <f t="shared" si="165"/>
        <v>43071</v>
      </c>
      <c r="E1629" s="41">
        <v>3</v>
      </c>
      <c r="F1629" s="42" t="s">
        <v>821</v>
      </c>
      <c r="G1629" s="42" t="s">
        <v>536</v>
      </c>
      <c r="H1629" s="41">
        <f t="shared" si="166"/>
        <v>116</v>
      </c>
      <c r="I1629" s="41">
        <f t="shared" si="167"/>
        <v>16</v>
      </c>
      <c r="J1629" s="41">
        <f t="shared" si="168"/>
        <v>4</v>
      </c>
      <c r="K1629" s="41" t="s">
        <v>557</v>
      </c>
      <c r="L1629" s="42" t="str">
        <f t="shared" si="169"/>
        <v>tw-x-71-shl-loc3</v>
      </c>
      <c r="M1629" s="42">
        <f t="shared" si="170"/>
        <v>8</v>
      </c>
      <c r="N1629" s="41">
        <v>1</v>
      </c>
      <c r="O1629" s="43">
        <v>1</v>
      </c>
      <c r="Q1629" s="48">
        <v>426</v>
      </c>
    </row>
    <row r="1630" spans="1:17" ht="16.5">
      <c r="A1630" s="45" t="s">
        <v>1751</v>
      </c>
      <c r="B1630" s="45">
        <f t="shared" si="171"/>
        <v>4307210</v>
      </c>
      <c r="C1630" s="74">
        <v>72</v>
      </c>
      <c r="D1630" s="35">
        <f t="shared" si="165"/>
        <v>43072</v>
      </c>
      <c r="E1630" s="36">
        <v>1</v>
      </c>
      <c r="F1630" s="44" t="s">
        <v>820</v>
      </c>
      <c r="G1630" s="44" t="s">
        <v>175</v>
      </c>
      <c r="H1630" s="36">
        <f t="shared" si="166"/>
        <v>117</v>
      </c>
      <c r="I1630" s="36">
        <f t="shared" si="167"/>
        <v>16</v>
      </c>
      <c r="J1630" s="36">
        <f t="shared" si="168"/>
        <v>4</v>
      </c>
      <c r="K1630" s="36" t="s">
        <v>518</v>
      </c>
      <c r="L1630" s="36" t="str">
        <f t="shared" si="169"/>
        <v>tw-x-72-jlr-loc1</v>
      </c>
      <c r="M1630" s="36">
        <f t="shared" si="170"/>
        <v>8</v>
      </c>
      <c r="N1630" s="36">
        <v>1</v>
      </c>
      <c r="O1630" s="37">
        <v>1</v>
      </c>
      <c r="Q1630" s="48">
        <v>427</v>
      </c>
    </row>
    <row r="1631" spans="1:17" ht="16.5">
      <c r="A1631" s="45" t="s">
        <v>1751</v>
      </c>
      <c r="B1631" s="45">
        <f t="shared" si="171"/>
        <v>4307211</v>
      </c>
      <c r="C1631" s="74">
        <v>72</v>
      </c>
      <c r="D1631" s="38">
        <f t="shared" si="165"/>
        <v>43072</v>
      </c>
      <c r="E1631" s="25">
        <v>1</v>
      </c>
      <c r="F1631" s="26" t="s">
        <v>821</v>
      </c>
      <c r="G1631" s="26" t="s">
        <v>532</v>
      </c>
      <c r="H1631" s="25">
        <f t="shared" si="166"/>
        <v>117</v>
      </c>
      <c r="I1631" s="25">
        <f t="shared" si="167"/>
        <v>16</v>
      </c>
      <c r="J1631" s="25">
        <f t="shared" si="168"/>
        <v>4</v>
      </c>
      <c r="K1631" s="25" t="s">
        <v>559</v>
      </c>
      <c r="L1631" s="25" t="str">
        <f t="shared" si="169"/>
        <v>tw-x-72-shl-loc1</v>
      </c>
      <c r="M1631" s="25">
        <f t="shared" si="170"/>
        <v>8</v>
      </c>
      <c r="N1631" s="25">
        <v>1</v>
      </c>
      <c r="O1631" s="39">
        <v>1</v>
      </c>
      <c r="Q1631" s="48">
        <v>428</v>
      </c>
    </row>
    <row r="1632" spans="1:17" ht="16.5">
      <c r="A1632" s="45" t="s">
        <v>1751</v>
      </c>
      <c r="B1632" s="45">
        <f t="shared" si="171"/>
        <v>4307220</v>
      </c>
      <c r="C1632" s="74">
        <v>72</v>
      </c>
      <c r="D1632" s="38">
        <f t="shared" si="165"/>
        <v>43072</v>
      </c>
      <c r="E1632" s="25">
        <v>2</v>
      </c>
      <c r="F1632" s="26" t="s">
        <v>820</v>
      </c>
      <c r="G1632" s="26" t="s">
        <v>514</v>
      </c>
      <c r="H1632" s="25">
        <f t="shared" si="166"/>
        <v>117</v>
      </c>
      <c r="I1632" s="25">
        <f t="shared" si="167"/>
        <v>16</v>
      </c>
      <c r="J1632" s="25">
        <f t="shared" si="168"/>
        <v>4</v>
      </c>
      <c r="K1632" s="25" t="s">
        <v>1507</v>
      </c>
      <c r="L1632" s="53" t="str">
        <f t="shared" si="169"/>
        <v>tw-x-72-jlr-loc2</v>
      </c>
      <c r="M1632" s="53">
        <f t="shared" si="170"/>
        <v>8</v>
      </c>
      <c r="N1632" s="25">
        <v>1</v>
      </c>
      <c r="O1632" s="39">
        <v>1</v>
      </c>
      <c r="Q1632" s="48">
        <v>429</v>
      </c>
    </row>
    <row r="1633" spans="1:17" ht="16.5">
      <c r="A1633" s="45" t="s">
        <v>1751</v>
      </c>
      <c r="B1633" s="45">
        <f t="shared" si="171"/>
        <v>4307221</v>
      </c>
      <c r="C1633" s="74">
        <v>72</v>
      </c>
      <c r="D1633" s="38">
        <f t="shared" si="165"/>
        <v>43072</v>
      </c>
      <c r="E1633" s="25">
        <v>2</v>
      </c>
      <c r="F1633" s="26" t="s">
        <v>821</v>
      </c>
      <c r="G1633" s="26" t="s">
        <v>531</v>
      </c>
      <c r="H1633" s="25">
        <f t="shared" si="166"/>
        <v>117</v>
      </c>
      <c r="I1633" s="25">
        <f t="shared" si="167"/>
        <v>16</v>
      </c>
      <c r="J1633" s="25">
        <f t="shared" si="168"/>
        <v>4</v>
      </c>
      <c r="K1633" s="25" t="s">
        <v>554</v>
      </c>
      <c r="L1633" s="53" t="str">
        <f t="shared" si="169"/>
        <v>tw-x-72-shl-loc2</v>
      </c>
      <c r="M1633" s="53">
        <f t="shared" si="170"/>
        <v>8</v>
      </c>
      <c r="N1633" s="25">
        <v>1</v>
      </c>
      <c r="O1633" s="39">
        <v>1</v>
      </c>
      <c r="Q1633" s="48">
        <v>430</v>
      </c>
    </row>
    <row r="1634" spans="1:17" ht="16.5">
      <c r="A1634" s="45" t="s">
        <v>1751</v>
      </c>
      <c r="B1634" s="45">
        <f t="shared" si="171"/>
        <v>4307230</v>
      </c>
      <c r="C1634" s="74">
        <v>72</v>
      </c>
      <c r="D1634" s="38">
        <f t="shared" si="165"/>
        <v>43072</v>
      </c>
      <c r="E1634" s="25">
        <v>3</v>
      </c>
      <c r="F1634" s="26" t="s">
        <v>820</v>
      </c>
      <c r="G1634" s="26" t="s">
        <v>516</v>
      </c>
      <c r="H1634" s="25">
        <f t="shared" si="166"/>
        <v>117</v>
      </c>
      <c r="I1634" s="25">
        <f t="shared" si="167"/>
        <v>16</v>
      </c>
      <c r="J1634" s="25">
        <f t="shared" si="168"/>
        <v>4</v>
      </c>
      <c r="K1634" s="25" t="s">
        <v>515</v>
      </c>
      <c r="L1634" s="56" t="str">
        <f t="shared" si="169"/>
        <v>tw-x-72-jlr-loc3</v>
      </c>
      <c r="M1634" s="56">
        <f t="shared" si="170"/>
        <v>8</v>
      </c>
      <c r="N1634" s="25">
        <v>1</v>
      </c>
      <c r="O1634" s="39">
        <v>1</v>
      </c>
      <c r="Q1634" s="48">
        <v>431</v>
      </c>
    </row>
    <row r="1635" spans="1:17" ht="17.25">
      <c r="A1635" s="45" t="s">
        <v>1751</v>
      </c>
      <c r="B1635" s="45">
        <f t="shared" si="171"/>
        <v>4307231</v>
      </c>
      <c r="C1635" s="74">
        <v>72</v>
      </c>
      <c r="D1635" s="40">
        <f t="shared" si="165"/>
        <v>43072</v>
      </c>
      <c r="E1635" s="41">
        <v>3</v>
      </c>
      <c r="F1635" s="42" t="s">
        <v>821</v>
      </c>
      <c r="G1635" s="42" t="s">
        <v>536</v>
      </c>
      <c r="H1635" s="41">
        <f t="shared" si="166"/>
        <v>117</v>
      </c>
      <c r="I1635" s="41">
        <f t="shared" si="167"/>
        <v>16</v>
      </c>
      <c r="J1635" s="41">
        <f t="shared" si="168"/>
        <v>4</v>
      </c>
      <c r="K1635" s="41" t="s">
        <v>555</v>
      </c>
      <c r="L1635" s="42" t="str">
        <f t="shared" si="169"/>
        <v>tw-x-72-shl-loc3</v>
      </c>
      <c r="M1635" s="42">
        <f t="shared" si="170"/>
        <v>8</v>
      </c>
      <c r="N1635" s="41">
        <v>1</v>
      </c>
      <c r="O1635" s="43">
        <v>1</v>
      </c>
      <c r="Q1635" s="48">
        <v>432</v>
      </c>
    </row>
    <row r="1636" spans="1:17" ht="16.5">
      <c r="A1636" s="45" t="s">
        <v>1751</v>
      </c>
      <c r="B1636" s="45">
        <f t="shared" si="171"/>
        <v>4307310</v>
      </c>
      <c r="C1636" s="74">
        <v>73</v>
      </c>
      <c r="D1636" s="35">
        <f t="shared" si="165"/>
        <v>43073</v>
      </c>
      <c r="E1636" s="36">
        <v>1</v>
      </c>
      <c r="F1636" s="44" t="s">
        <v>820</v>
      </c>
      <c r="G1636" s="44" t="s">
        <v>175</v>
      </c>
      <c r="H1636" s="36">
        <f t="shared" si="166"/>
        <v>117</v>
      </c>
      <c r="I1636" s="36">
        <f t="shared" si="167"/>
        <v>16</v>
      </c>
      <c r="J1636" s="36">
        <f t="shared" si="168"/>
        <v>4</v>
      </c>
      <c r="K1636" s="36" t="s">
        <v>511</v>
      </c>
      <c r="L1636" s="36" t="str">
        <f t="shared" si="169"/>
        <v>tw-x-73-jlr-loc1</v>
      </c>
      <c r="M1636" s="36">
        <f t="shared" si="170"/>
        <v>8</v>
      </c>
      <c r="N1636" s="36">
        <v>1</v>
      </c>
      <c r="O1636" s="37">
        <v>1</v>
      </c>
      <c r="Q1636" s="48">
        <v>433</v>
      </c>
    </row>
    <row r="1637" spans="1:17" ht="16.5">
      <c r="A1637" s="45" t="s">
        <v>1751</v>
      </c>
      <c r="B1637" s="45">
        <f t="shared" si="171"/>
        <v>4307311</v>
      </c>
      <c r="C1637" s="74">
        <v>73</v>
      </c>
      <c r="D1637" s="38">
        <f t="shared" si="165"/>
        <v>43073</v>
      </c>
      <c r="E1637" s="25">
        <v>1</v>
      </c>
      <c r="F1637" s="26" t="s">
        <v>821</v>
      </c>
      <c r="G1637" s="26" t="s">
        <v>532</v>
      </c>
      <c r="H1637" s="25">
        <f t="shared" si="166"/>
        <v>117</v>
      </c>
      <c r="I1637" s="25">
        <f t="shared" si="167"/>
        <v>16</v>
      </c>
      <c r="J1637" s="25">
        <f t="shared" si="168"/>
        <v>4</v>
      </c>
      <c r="K1637" s="25" t="s">
        <v>543</v>
      </c>
      <c r="L1637" s="25" t="str">
        <f t="shared" si="169"/>
        <v>tw-x-73-shl-loc1</v>
      </c>
      <c r="M1637" s="25">
        <f t="shared" si="170"/>
        <v>8</v>
      </c>
      <c r="N1637" s="25">
        <v>1</v>
      </c>
      <c r="O1637" s="39">
        <v>1</v>
      </c>
      <c r="Q1637" s="48">
        <v>434</v>
      </c>
    </row>
    <row r="1638" spans="1:17" ht="16.5">
      <c r="A1638" s="45" t="s">
        <v>1751</v>
      </c>
      <c r="B1638" s="45">
        <f t="shared" si="171"/>
        <v>4307320</v>
      </c>
      <c r="C1638" s="74">
        <v>73</v>
      </c>
      <c r="D1638" s="38">
        <f t="shared" si="165"/>
        <v>43073</v>
      </c>
      <c r="E1638" s="25">
        <v>2</v>
      </c>
      <c r="F1638" s="26" t="s">
        <v>820</v>
      </c>
      <c r="G1638" s="26" t="s">
        <v>514</v>
      </c>
      <c r="H1638" s="25">
        <f t="shared" si="166"/>
        <v>117</v>
      </c>
      <c r="I1638" s="25">
        <f t="shared" si="167"/>
        <v>16</v>
      </c>
      <c r="J1638" s="25">
        <f t="shared" si="168"/>
        <v>4</v>
      </c>
      <c r="K1638" s="25" t="s">
        <v>1511</v>
      </c>
      <c r="L1638" s="53" t="str">
        <f t="shared" si="169"/>
        <v>tw-x-73-jlr-loc2</v>
      </c>
      <c r="M1638" s="53">
        <f t="shared" si="170"/>
        <v>8</v>
      </c>
      <c r="N1638" s="25">
        <v>1</v>
      </c>
      <c r="O1638" s="39">
        <v>1</v>
      </c>
      <c r="Q1638" s="48">
        <v>435</v>
      </c>
    </row>
    <row r="1639" spans="1:17" ht="16.5">
      <c r="A1639" s="45" t="s">
        <v>1751</v>
      </c>
      <c r="B1639" s="45">
        <f t="shared" si="171"/>
        <v>4307321</v>
      </c>
      <c r="C1639" s="74">
        <v>73</v>
      </c>
      <c r="D1639" s="38">
        <f t="shared" si="165"/>
        <v>43073</v>
      </c>
      <c r="E1639" s="25">
        <v>2</v>
      </c>
      <c r="F1639" s="26" t="s">
        <v>821</v>
      </c>
      <c r="G1639" s="26" t="s">
        <v>531</v>
      </c>
      <c r="H1639" s="25">
        <f t="shared" si="166"/>
        <v>117</v>
      </c>
      <c r="I1639" s="25">
        <f t="shared" si="167"/>
        <v>16</v>
      </c>
      <c r="J1639" s="25">
        <f t="shared" si="168"/>
        <v>4</v>
      </c>
      <c r="K1639" s="25" t="s">
        <v>546</v>
      </c>
      <c r="L1639" s="53" t="str">
        <f t="shared" si="169"/>
        <v>tw-x-73-shl-loc2</v>
      </c>
      <c r="M1639" s="53">
        <f t="shared" si="170"/>
        <v>8</v>
      </c>
      <c r="N1639" s="25">
        <v>1</v>
      </c>
      <c r="O1639" s="39">
        <v>1</v>
      </c>
      <c r="Q1639" s="48">
        <v>436</v>
      </c>
    </row>
    <row r="1640" spans="1:17" ht="16.5">
      <c r="A1640" s="45" t="s">
        <v>1751</v>
      </c>
      <c r="B1640" s="45">
        <f t="shared" si="171"/>
        <v>4307330</v>
      </c>
      <c r="C1640" s="74">
        <v>73</v>
      </c>
      <c r="D1640" s="38">
        <f t="shared" si="165"/>
        <v>43073</v>
      </c>
      <c r="E1640" s="25">
        <v>3</v>
      </c>
      <c r="F1640" s="26" t="s">
        <v>820</v>
      </c>
      <c r="G1640" s="26" t="s">
        <v>516</v>
      </c>
      <c r="H1640" s="25">
        <f t="shared" si="166"/>
        <v>117</v>
      </c>
      <c r="I1640" s="25">
        <f t="shared" si="167"/>
        <v>16</v>
      </c>
      <c r="J1640" s="25">
        <f t="shared" si="168"/>
        <v>4</v>
      </c>
      <c r="K1640" s="25" t="s">
        <v>520</v>
      </c>
      <c r="L1640" s="56" t="str">
        <f t="shared" si="169"/>
        <v>tw-x-73-jlr-loc3</v>
      </c>
      <c r="M1640" s="56">
        <f t="shared" si="170"/>
        <v>8</v>
      </c>
      <c r="N1640" s="25">
        <v>1</v>
      </c>
      <c r="O1640" s="39">
        <v>1</v>
      </c>
      <c r="Q1640" s="48">
        <v>437</v>
      </c>
    </row>
    <row r="1641" spans="1:17" ht="17.25">
      <c r="A1641" s="45" t="s">
        <v>1751</v>
      </c>
      <c r="B1641" s="45">
        <f t="shared" si="171"/>
        <v>4307331</v>
      </c>
      <c r="C1641" s="74">
        <v>73</v>
      </c>
      <c r="D1641" s="40">
        <f t="shared" si="165"/>
        <v>43073</v>
      </c>
      <c r="E1641" s="41">
        <v>3</v>
      </c>
      <c r="F1641" s="42" t="s">
        <v>821</v>
      </c>
      <c r="G1641" s="42" t="s">
        <v>536</v>
      </c>
      <c r="H1641" s="41">
        <f t="shared" si="166"/>
        <v>117</v>
      </c>
      <c r="I1641" s="41">
        <f t="shared" si="167"/>
        <v>16</v>
      </c>
      <c r="J1641" s="41">
        <f t="shared" si="168"/>
        <v>4</v>
      </c>
      <c r="K1641" s="41" t="s">
        <v>561</v>
      </c>
      <c r="L1641" s="42" t="str">
        <f t="shared" si="169"/>
        <v>tw-x-73-shl-loc3</v>
      </c>
      <c r="M1641" s="42">
        <f t="shared" si="170"/>
        <v>8</v>
      </c>
      <c r="N1641" s="41">
        <v>1</v>
      </c>
      <c r="O1641" s="43">
        <v>1</v>
      </c>
      <c r="Q1641" s="48">
        <v>438</v>
      </c>
    </row>
    <row r="1642" spans="1:17" ht="16.5">
      <c r="A1642" s="45" t="s">
        <v>1751</v>
      </c>
      <c r="B1642" s="45">
        <f t="shared" si="171"/>
        <v>4307410</v>
      </c>
      <c r="C1642" s="74">
        <v>74</v>
      </c>
      <c r="D1642" s="35">
        <f t="shared" si="165"/>
        <v>43074</v>
      </c>
      <c r="E1642" s="36">
        <v>1</v>
      </c>
      <c r="F1642" s="44" t="s">
        <v>820</v>
      </c>
      <c r="G1642" s="44" t="s">
        <v>175</v>
      </c>
      <c r="H1642" s="36">
        <f t="shared" si="166"/>
        <v>118</v>
      </c>
      <c r="I1642" s="36">
        <f t="shared" si="167"/>
        <v>16</v>
      </c>
      <c r="J1642" s="36">
        <f t="shared" si="168"/>
        <v>4</v>
      </c>
      <c r="K1642" s="36" t="s">
        <v>518</v>
      </c>
      <c r="L1642" s="36" t="str">
        <f t="shared" si="169"/>
        <v>tw-x-74-jlr-loc1</v>
      </c>
      <c r="M1642" s="36">
        <f t="shared" si="170"/>
        <v>8</v>
      </c>
      <c r="N1642" s="36">
        <v>1</v>
      </c>
      <c r="O1642" s="37">
        <v>1</v>
      </c>
      <c r="Q1642" s="48">
        <v>439</v>
      </c>
    </row>
    <row r="1643" spans="1:17" ht="16.5">
      <c r="A1643" s="45" t="s">
        <v>1751</v>
      </c>
      <c r="B1643" s="45">
        <f t="shared" si="171"/>
        <v>4307411</v>
      </c>
      <c r="C1643" s="74">
        <v>74</v>
      </c>
      <c r="D1643" s="38">
        <f t="shared" si="165"/>
        <v>43074</v>
      </c>
      <c r="E1643" s="25">
        <v>1</v>
      </c>
      <c r="F1643" s="26" t="s">
        <v>821</v>
      </c>
      <c r="G1643" s="26" t="s">
        <v>532</v>
      </c>
      <c r="H1643" s="25">
        <f t="shared" si="166"/>
        <v>118</v>
      </c>
      <c r="I1643" s="25">
        <f t="shared" si="167"/>
        <v>16</v>
      </c>
      <c r="J1643" s="25">
        <f t="shared" si="168"/>
        <v>4</v>
      </c>
      <c r="K1643" s="25" t="s">
        <v>559</v>
      </c>
      <c r="L1643" s="25" t="str">
        <f t="shared" si="169"/>
        <v>tw-x-74-shl-loc1</v>
      </c>
      <c r="M1643" s="25">
        <f t="shared" si="170"/>
        <v>8</v>
      </c>
      <c r="N1643" s="25">
        <v>1</v>
      </c>
      <c r="O1643" s="39">
        <v>1</v>
      </c>
      <c r="Q1643" s="48">
        <v>440</v>
      </c>
    </row>
    <row r="1644" spans="1:17" ht="16.5">
      <c r="A1644" s="45" t="s">
        <v>1751</v>
      </c>
      <c r="B1644" s="45">
        <f t="shared" si="171"/>
        <v>4307420</v>
      </c>
      <c r="C1644" s="74">
        <v>74</v>
      </c>
      <c r="D1644" s="38">
        <f t="shared" si="165"/>
        <v>43074</v>
      </c>
      <c r="E1644" s="25">
        <v>2</v>
      </c>
      <c r="F1644" s="26" t="s">
        <v>820</v>
      </c>
      <c r="G1644" s="26" t="s">
        <v>514</v>
      </c>
      <c r="H1644" s="25">
        <f t="shared" si="166"/>
        <v>118</v>
      </c>
      <c r="I1644" s="25">
        <f t="shared" si="167"/>
        <v>16</v>
      </c>
      <c r="J1644" s="25">
        <f t="shared" si="168"/>
        <v>4</v>
      </c>
      <c r="K1644" s="25" t="s">
        <v>1507</v>
      </c>
      <c r="L1644" s="53" t="str">
        <f t="shared" si="169"/>
        <v>tw-x-74-jlr-loc2</v>
      </c>
      <c r="M1644" s="53">
        <f t="shared" si="170"/>
        <v>8</v>
      </c>
      <c r="N1644" s="25">
        <v>1</v>
      </c>
      <c r="O1644" s="39">
        <v>1</v>
      </c>
      <c r="Q1644" s="48">
        <v>441</v>
      </c>
    </row>
    <row r="1645" spans="1:17" ht="16.5">
      <c r="A1645" s="45" t="s">
        <v>1751</v>
      </c>
      <c r="B1645" s="45">
        <f t="shared" si="171"/>
        <v>4307421</v>
      </c>
      <c r="C1645" s="74">
        <v>74</v>
      </c>
      <c r="D1645" s="38">
        <f t="shared" si="165"/>
        <v>43074</v>
      </c>
      <c r="E1645" s="25">
        <v>2</v>
      </c>
      <c r="F1645" s="26" t="s">
        <v>821</v>
      </c>
      <c r="G1645" s="26" t="s">
        <v>531</v>
      </c>
      <c r="H1645" s="25">
        <f t="shared" si="166"/>
        <v>118</v>
      </c>
      <c r="I1645" s="25">
        <f t="shared" si="167"/>
        <v>16</v>
      </c>
      <c r="J1645" s="25">
        <f t="shared" si="168"/>
        <v>4</v>
      </c>
      <c r="K1645" s="25" t="s">
        <v>554</v>
      </c>
      <c r="L1645" s="53" t="str">
        <f t="shared" si="169"/>
        <v>tw-x-74-shl-loc2</v>
      </c>
      <c r="M1645" s="53">
        <f t="shared" si="170"/>
        <v>8</v>
      </c>
      <c r="N1645" s="25">
        <v>1</v>
      </c>
      <c r="O1645" s="39">
        <v>1</v>
      </c>
      <c r="Q1645" s="48">
        <v>442</v>
      </c>
    </row>
    <row r="1646" spans="1:17" ht="16.5">
      <c r="A1646" s="45" t="s">
        <v>1751</v>
      </c>
      <c r="B1646" s="45">
        <f t="shared" si="171"/>
        <v>4307430</v>
      </c>
      <c r="C1646" s="74">
        <v>74</v>
      </c>
      <c r="D1646" s="38">
        <f t="shared" si="165"/>
        <v>43074</v>
      </c>
      <c r="E1646" s="25">
        <v>3</v>
      </c>
      <c r="F1646" s="26" t="s">
        <v>820</v>
      </c>
      <c r="G1646" s="26" t="s">
        <v>516</v>
      </c>
      <c r="H1646" s="25">
        <f t="shared" si="166"/>
        <v>118</v>
      </c>
      <c r="I1646" s="25">
        <f t="shared" si="167"/>
        <v>16</v>
      </c>
      <c r="J1646" s="25">
        <f t="shared" si="168"/>
        <v>4</v>
      </c>
      <c r="K1646" s="25" t="s">
        <v>515</v>
      </c>
      <c r="L1646" s="56" t="str">
        <f t="shared" si="169"/>
        <v>tw-x-74-jlr-loc3</v>
      </c>
      <c r="M1646" s="56">
        <f t="shared" si="170"/>
        <v>8</v>
      </c>
      <c r="N1646" s="25">
        <v>1</v>
      </c>
      <c r="O1646" s="39">
        <v>1</v>
      </c>
      <c r="Q1646" s="48">
        <v>443</v>
      </c>
    </row>
    <row r="1647" spans="1:17" ht="17.25">
      <c r="A1647" s="45" t="s">
        <v>1751</v>
      </c>
      <c r="B1647" s="45">
        <f t="shared" si="171"/>
        <v>4307431</v>
      </c>
      <c r="C1647" s="74">
        <v>74</v>
      </c>
      <c r="D1647" s="40">
        <f t="shared" si="165"/>
        <v>43074</v>
      </c>
      <c r="E1647" s="41">
        <v>3</v>
      </c>
      <c r="F1647" s="42" t="s">
        <v>821</v>
      </c>
      <c r="G1647" s="42" t="s">
        <v>536</v>
      </c>
      <c r="H1647" s="41">
        <f t="shared" si="166"/>
        <v>118</v>
      </c>
      <c r="I1647" s="41">
        <f t="shared" si="167"/>
        <v>16</v>
      </c>
      <c r="J1647" s="41">
        <f t="shared" si="168"/>
        <v>4</v>
      </c>
      <c r="K1647" s="41" t="s">
        <v>555</v>
      </c>
      <c r="L1647" s="42" t="str">
        <f t="shared" si="169"/>
        <v>tw-x-74-shl-loc3</v>
      </c>
      <c r="M1647" s="42">
        <f t="shared" si="170"/>
        <v>8</v>
      </c>
      <c r="N1647" s="41">
        <v>1</v>
      </c>
      <c r="O1647" s="43">
        <v>1</v>
      </c>
      <c r="Q1647" s="48">
        <v>444</v>
      </c>
    </row>
    <row r="1648" spans="1:17" ht="16.5">
      <c r="A1648" s="45" t="s">
        <v>1751</v>
      </c>
      <c r="B1648" s="45">
        <f t="shared" si="171"/>
        <v>4307510</v>
      </c>
      <c r="C1648" s="74">
        <v>75</v>
      </c>
      <c r="D1648" s="35">
        <f t="shared" si="165"/>
        <v>43075</v>
      </c>
      <c r="E1648" s="36">
        <v>1</v>
      </c>
      <c r="F1648" s="44" t="s">
        <v>820</v>
      </c>
      <c r="G1648" s="44" t="s">
        <v>175</v>
      </c>
      <c r="H1648" s="36">
        <f t="shared" si="166"/>
        <v>118</v>
      </c>
      <c r="I1648" s="36">
        <f t="shared" si="167"/>
        <v>16</v>
      </c>
      <c r="J1648" s="36">
        <f t="shared" si="168"/>
        <v>4</v>
      </c>
      <c r="K1648" s="36" t="s">
        <v>521</v>
      </c>
      <c r="L1648" s="36" t="str">
        <f t="shared" si="169"/>
        <v>tw-x-75-jlr-loc1</v>
      </c>
      <c r="M1648" s="36">
        <f t="shared" si="170"/>
        <v>8</v>
      </c>
      <c r="N1648" s="36">
        <v>1</v>
      </c>
      <c r="O1648" s="37">
        <v>1</v>
      </c>
      <c r="Q1648" s="48">
        <v>445</v>
      </c>
    </row>
    <row r="1649" spans="1:17" ht="16.5">
      <c r="A1649" s="45" t="s">
        <v>1751</v>
      </c>
      <c r="B1649" s="45">
        <f t="shared" si="171"/>
        <v>4307511</v>
      </c>
      <c r="C1649" s="74">
        <v>75</v>
      </c>
      <c r="D1649" s="38">
        <f t="shared" si="165"/>
        <v>43075</v>
      </c>
      <c r="E1649" s="25">
        <v>1</v>
      </c>
      <c r="F1649" s="26" t="s">
        <v>821</v>
      </c>
      <c r="G1649" s="26" t="s">
        <v>532</v>
      </c>
      <c r="H1649" s="25">
        <f t="shared" si="166"/>
        <v>118</v>
      </c>
      <c r="I1649" s="25">
        <f t="shared" si="167"/>
        <v>16</v>
      </c>
      <c r="J1649" s="25">
        <f t="shared" si="168"/>
        <v>4</v>
      </c>
      <c r="K1649" s="25" t="s">
        <v>562</v>
      </c>
      <c r="L1649" s="25" t="str">
        <f t="shared" si="169"/>
        <v>tw-x-75-shl-loc1</v>
      </c>
      <c r="M1649" s="25">
        <f t="shared" si="170"/>
        <v>8</v>
      </c>
      <c r="N1649" s="25">
        <v>1</v>
      </c>
      <c r="O1649" s="39">
        <v>1</v>
      </c>
      <c r="Q1649" s="48">
        <v>446</v>
      </c>
    </row>
    <row r="1650" spans="1:17" ht="16.5">
      <c r="A1650" s="45" t="s">
        <v>1751</v>
      </c>
      <c r="B1650" s="45">
        <f t="shared" si="171"/>
        <v>4307520</v>
      </c>
      <c r="C1650" s="74">
        <v>75</v>
      </c>
      <c r="D1650" s="38">
        <f t="shared" si="165"/>
        <v>43075</v>
      </c>
      <c r="E1650" s="25">
        <v>2</v>
      </c>
      <c r="F1650" s="26" t="s">
        <v>820</v>
      </c>
      <c r="G1650" s="26" t="s">
        <v>514</v>
      </c>
      <c r="H1650" s="25">
        <f t="shared" si="166"/>
        <v>118</v>
      </c>
      <c r="I1650" s="25">
        <f t="shared" si="167"/>
        <v>16</v>
      </c>
      <c r="J1650" s="25">
        <f t="shared" si="168"/>
        <v>4</v>
      </c>
      <c r="K1650" s="25" t="s">
        <v>511</v>
      </c>
      <c r="L1650" s="53" t="str">
        <f t="shared" si="169"/>
        <v>tw-x-75-jlr-loc2</v>
      </c>
      <c r="M1650" s="53">
        <f t="shared" si="170"/>
        <v>8</v>
      </c>
      <c r="N1650" s="25">
        <v>1</v>
      </c>
      <c r="O1650" s="39">
        <v>1</v>
      </c>
      <c r="Q1650" s="48">
        <v>447</v>
      </c>
    </row>
    <row r="1651" spans="1:17" ht="16.5">
      <c r="A1651" s="45" t="s">
        <v>1751</v>
      </c>
      <c r="B1651" s="45">
        <f t="shared" si="171"/>
        <v>4307521</v>
      </c>
      <c r="C1651" s="74">
        <v>75</v>
      </c>
      <c r="D1651" s="38">
        <f t="shared" si="165"/>
        <v>43075</v>
      </c>
      <c r="E1651" s="25">
        <v>2</v>
      </c>
      <c r="F1651" s="26" t="s">
        <v>821</v>
      </c>
      <c r="G1651" s="26" t="s">
        <v>531</v>
      </c>
      <c r="H1651" s="25">
        <f t="shared" si="166"/>
        <v>118</v>
      </c>
      <c r="I1651" s="25">
        <f t="shared" si="167"/>
        <v>16</v>
      </c>
      <c r="J1651" s="25">
        <f t="shared" si="168"/>
        <v>4</v>
      </c>
      <c r="K1651" s="25" t="s">
        <v>550</v>
      </c>
      <c r="L1651" s="53" t="str">
        <f t="shared" si="169"/>
        <v>tw-x-75-shl-loc2</v>
      </c>
      <c r="M1651" s="53">
        <f t="shared" si="170"/>
        <v>8</v>
      </c>
      <c r="N1651" s="25">
        <v>1</v>
      </c>
      <c r="O1651" s="39">
        <v>1</v>
      </c>
      <c r="Q1651" s="48">
        <v>448</v>
      </c>
    </row>
    <row r="1652" spans="1:17" ht="16.5">
      <c r="A1652" s="45" t="s">
        <v>1751</v>
      </c>
      <c r="B1652" s="45">
        <f t="shared" si="171"/>
        <v>4307530</v>
      </c>
      <c r="C1652" s="74">
        <v>75</v>
      </c>
      <c r="D1652" s="38">
        <f t="shared" si="165"/>
        <v>43075</v>
      </c>
      <c r="E1652" s="25">
        <v>3</v>
      </c>
      <c r="F1652" s="26" t="s">
        <v>820</v>
      </c>
      <c r="G1652" s="26" t="s">
        <v>516</v>
      </c>
      <c r="H1652" s="25">
        <f t="shared" si="166"/>
        <v>118</v>
      </c>
      <c r="I1652" s="25">
        <f t="shared" si="167"/>
        <v>16</v>
      </c>
      <c r="J1652" s="25">
        <f t="shared" si="168"/>
        <v>4</v>
      </c>
      <c r="K1652" s="25" t="s">
        <v>517</v>
      </c>
      <c r="L1652" s="56" t="str">
        <f t="shared" si="169"/>
        <v>tw-x-75-jlr-loc3</v>
      </c>
      <c r="M1652" s="56">
        <f t="shared" si="170"/>
        <v>8</v>
      </c>
      <c r="N1652" s="25">
        <v>1</v>
      </c>
      <c r="O1652" s="39">
        <v>1</v>
      </c>
      <c r="Q1652" s="48">
        <v>449</v>
      </c>
    </row>
    <row r="1653" spans="1:17" ht="17.25">
      <c r="A1653" s="45" t="s">
        <v>1751</v>
      </c>
      <c r="B1653" s="45">
        <f t="shared" si="171"/>
        <v>4307531</v>
      </c>
      <c r="C1653" s="74">
        <v>75</v>
      </c>
      <c r="D1653" s="40">
        <f t="shared" si="172" ref="D1653:D1716">INT((Q1653-1)/6)+43001</f>
        <v>43075</v>
      </c>
      <c r="E1653" s="41">
        <v>3</v>
      </c>
      <c r="F1653" s="42" t="s">
        <v>821</v>
      </c>
      <c r="G1653" s="42" t="s">
        <v>536</v>
      </c>
      <c r="H1653" s="41">
        <f t="shared" si="173" ref="H1653:H1716">INDEX($AY$4:$AY$103,C1653)</f>
        <v>118</v>
      </c>
      <c r="I1653" s="41">
        <f t="shared" si="174" ref="I1653:I1716">INDEX($AZ$4:$BB$103,C1653,E1653)</f>
        <v>16</v>
      </c>
      <c r="J1653" s="41">
        <f t="shared" si="175" ref="J1653:J1716">INDEX($BC$4:$BC$103,C1653)</f>
        <v>4</v>
      </c>
      <c r="K1653" s="41" t="s">
        <v>558</v>
      </c>
      <c r="L1653" s="42" t="str">
        <f t="shared" si="176" ref="L1653:L1716">A1653&amp;"-"&amp;C1653&amp;"-"&amp;F1653&amp;"-loc"&amp;E1653</f>
        <v>tw-x-75-shl-loc3</v>
      </c>
      <c r="M1653" s="42">
        <f t="shared" si="177" ref="M1653:M1716">INDEX($BD$4:$BD$103,C1653)</f>
        <v>8</v>
      </c>
      <c r="N1653" s="41">
        <v>1</v>
      </c>
      <c r="O1653" s="43">
        <v>1</v>
      </c>
      <c r="Q1653" s="48">
        <v>450</v>
      </c>
    </row>
    <row r="1654" spans="1:17" ht="16.5">
      <c r="A1654" s="45" t="s">
        <v>1751</v>
      </c>
      <c r="B1654" s="45">
        <f t="shared" si="171"/>
        <v>4307610</v>
      </c>
      <c r="C1654" s="74">
        <v>76</v>
      </c>
      <c r="D1654" s="35">
        <f t="shared" si="172"/>
        <v>43076</v>
      </c>
      <c r="E1654" s="36">
        <v>1</v>
      </c>
      <c r="F1654" s="44" t="s">
        <v>820</v>
      </c>
      <c r="G1654" s="44" t="s">
        <v>175</v>
      </c>
      <c r="H1654" s="36">
        <f t="shared" si="173"/>
        <v>119</v>
      </c>
      <c r="I1654" s="36">
        <f t="shared" si="174"/>
        <v>16</v>
      </c>
      <c r="J1654" s="36">
        <f t="shared" si="175"/>
        <v>4</v>
      </c>
      <c r="K1654" s="36" t="s">
        <v>515</v>
      </c>
      <c r="L1654" s="36" t="str">
        <f t="shared" si="176"/>
        <v>tw-x-76-jlr-loc1</v>
      </c>
      <c r="M1654" s="36">
        <f t="shared" si="177"/>
        <v>8</v>
      </c>
      <c r="N1654" s="36">
        <v>1</v>
      </c>
      <c r="O1654" s="37">
        <v>1</v>
      </c>
      <c r="Q1654" s="48">
        <v>451</v>
      </c>
    </row>
    <row r="1655" spans="1:17" ht="16.5">
      <c r="A1655" s="45" t="s">
        <v>1751</v>
      </c>
      <c r="B1655" s="45">
        <f t="shared" si="171"/>
        <v>4307611</v>
      </c>
      <c r="C1655" s="74">
        <v>76</v>
      </c>
      <c r="D1655" s="38">
        <f t="shared" si="172"/>
        <v>43076</v>
      </c>
      <c r="E1655" s="25">
        <v>1</v>
      </c>
      <c r="F1655" s="26" t="s">
        <v>821</v>
      </c>
      <c r="G1655" s="26" t="s">
        <v>532</v>
      </c>
      <c r="H1655" s="25">
        <f t="shared" si="173"/>
        <v>119</v>
      </c>
      <c r="I1655" s="25">
        <f t="shared" si="174"/>
        <v>16</v>
      </c>
      <c r="J1655" s="25">
        <f t="shared" si="175"/>
        <v>4</v>
      </c>
      <c r="K1655" s="25" t="s">
        <v>555</v>
      </c>
      <c r="L1655" s="25" t="str">
        <f t="shared" si="176"/>
        <v>tw-x-76-shl-loc1</v>
      </c>
      <c r="M1655" s="25">
        <f t="shared" si="177"/>
        <v>8</v>
      </c>
      <c r="N1655" s="25">
        <v>1</v>
      </c>
      <c r="O1655" s="39">
        <v>1</v>
      </c>
      <c r="Q1655" s="48">
        <v>452</v>
      </c>
    </row>
    <row r="1656" spans="1:17" ht="16.5">
      <c r="A1656" s="45" t="s">
        <v>1751</v>
      </c>
      <c r="B1656" s="45">
        <f t="shared" si="171"/>
        <v>4307620</v>
      </c>
      <c r="C1656" s="74">
        <v>76</v>
      </c>
      <c r="D1656" s="38">
        <f t="shared" si="172"/>
        <v>43076</v>
      </c>
      <c r="E1656" s="25">
        <v>2</v>
      </c>
      <c r="F1656" s="26" t="s">
        <v>820</v>
      </c>
      <c r="G1656" s="26" t="s">
        <v>514</v>
      </c>
      <c r="H1656" s="25">
        <f t="shared" si="173"/>
        <v>119</v>
      </c>
      <c r="I1656" s="25">
        <f t="shared" si="174"/>
        <v>16</v>
      </c>
      <c r="J1656" s="25">
        <f t="shared" si="175"/>
        <v>4</v>
      </c>
      <c r="K1656" s="25" t="s">
        <v>1507</v>
      </c>
      <c r="L1656" s="53" t="str">
        <f t="shared" si="176"/>
        <v>tw-x-76-jlr-loc2</v>
      </c>
      <c r="M1656" s="53">
        <f t="shared" si="177"/>
        <v>8</v>
      </c>
      <c r="N1656" s="25">
        <v>1</v>
      </c>
      <c r="O1656" s="39">
        <v>1</v>
      </c>
      <c r="Q1656" s="48">
        <v>453</v>
      </c>
    </row>
    <row r="1657" spans="1:17" ht="16.5">
      <c r="A1657" s="45" t="s">
        <v>1751</v>
      </c>
      <c r="B1657" s="45">
        <f t="shared" si="171"/>
        <v>4307621</v>
      </c>
      <c r="C1657" s="74">
        <v>76</v>
      </c>
      <c r="D1657" s="38">
        <f t="shared" si="172"/>
        <v>43076</v>
      </c>
      <c r="E1657" s="25">
        <v>2</v>
      </c>
      <c r="F1657" s="26" t="s">
        <v>821</v>
      </c>
      <c r="G1657" s="26" t="s">
        <v>531</v>
      </c>
      <c r="H1657" s="25">
        <f t="shared" si="173"/>
        <v>119</v>
      </c>
      <c r="I1657" s="25">
        <f t="shared" si="174"/>
        <v>16</v>
      </c>
      <c r="J1657" s="25">
        <f t="shared" si="175"/>
        <v>4</v>
      </c>
      <c r="K1657" s="25" t="s">
        <v>554</v>
      </c>
      <c r="L1657" s="53" t="str">
        <f t="shared" si="176"/>
        <v>tw-x-76-shl-loc2</v>
      </c>
      <c r="M1657" s="53">
        <f t="shared" si="177"/>
        <v>8</v>
      </c>
      <c r="N1657" s="25">
        <v>1</v>
      </c>
      <c r="O1657" s="39">
        <v>1</v>
      </c>
      <c r="Q1657" s="48">
        <v>454</v>
      </c>
    </row>
    <row r="1658" spans="1:17" ht="16.5">
      <c r="A1658" s="45" t="s">
        <v>1751</v>
      </c>
      <c r="B1658" s="45">
        <f t="shared" si="171"/>
        <v>4307630</v>
      </c>
      <c r="C1658" s="74">
        <v>76</v>
      </c>
      <c r="D1658" s="38">
        <f t="shared" si="172"/>
        <v>43076</v>
      </c>
      <c r="E1658" s="25">
        <v>3</v>
      </c>
      <c r="F1658" s="26" t="s">
        <v>820</v>
      </c>
      <c r="G1658" s="26" t="s">
        <v>516</v>
      </c>
      <c r="H1658" s="25">
        <f t="shared" si="173"/>
        <v>119</v>
      </c>
      <c r="I1658" s="25">
        <f t="shared" si="174"/>
        <v>16</v>
      </c>
      <c r="J1658" s="25">
        <f t="shared" si="175"/>
        <v>4</v>
      </c>
      <c r="K1658" s="25" t="s">
        <v>518</v>
      </c>
      <c r="L1658" s="56" t="str">
        <f t="shared" si="176"/>
        <v>tw-x-76-jlr-loc3</v>
      </c>
      <c r="M1658" s="56">
        <f t="shared" si="177"/>
        <v>8</v>
      </c>
      <c r="N1658" s="25">
        <v>1</v>
      </c>
      <c r="O1658" s="39">
        <v>1</v>
      </c>
      <c r="Q1658" s="48">
        <v>455</v>
      </c>
    </row>
    <row r="1659" spans="1:17" ht="17.25">
      <c r="A1659" s="45" t="s">
        <v>1751</v>
      </c>
      <c r="B1659" s="45">
        <f t="shared" si="171"/>
        <v>4307631</v>
      </c>
      <c r="C1659" s="74">
        <v>76</v>
      </c>
      <c r="D1659" s="40">
        <f t="shared" si="172"/>
        <v>43076</v>
      </c>
      <c r="E1659" s="41">
        <v>3</v>
      </c>
      <c r="F1659" s="42" t="s">
        <v>821</v>
      </c>
      <c r="G1659" s="42" t="s">
        <v>536</v>
      </c>
      <c r="H1659" s="41">
        <f t="shared" si="173"/>
        <v>119</v>
      </c>
      <c r="I1659" s="41">
        <f t="shared" si="174"/>
        <v>16</v>
      </c>
      <c r="J1659" s="41">
        <f t="shared" si="175"/>
        <v>4</v>
      </c>
      <c r="K1659" s="41" t="s">
        <v>559</v>
      </c>
      <c r="L1659" s="42" t="str">
        <f t="shared" si="176"/>
        <v>tw-x-76-shl-loc3</v>
      </c>
      <c r="M1659" s="42">
        <f t="shared" si="177"/>
        <v>8</v>
      </c>
      <c r="N1659" s="41">
        <v>1</v>
      </c>
      <c r="O1659" s="43">
        <v>1</v>
      </c>
      <c r="Q1659" s="48">
        <v>456</v>
      </c>
    </row>
    <row r="1660" spans="1:17" ht="16.5">
      <c r="A1660" s="45" t="s">
        <v>1751</v>
      </c>
      <c r="B1660" s="45">
        <f t="shared" si="171"/>
        <v>4307710</v>
      </c>
      <c r="C1660" s="74">
        <v>77</v>
      </c>
      <c r="D1660" s="35">
        <f t="shared" si="172"/>
        <v>43077</v>
      </c>
      <c r="E1660" s="36">
        <v>1</v>
      </c>
      <c r="F1660" s="44" t="s">
        <v>820</v>
      </c>
      <c r="G1660" s="44" t="s">
        <v>175</v>
      </c>
      <c r="H1660" s="36">
        <f t="shared" si="173"/>
        <v>119</v>
      </c>
      <c r="I1660" s="36">
        <f t="shared" si="174"/>
        <v>16</v>
      </c>
      <c r="J1660" s="36">
        <f t="shared" si="175"/>
        <v>4</v>
      </c>
      <c r="K1660" s="44" t="s">
        <v>175</v>
      </c>
      <c r="L1660" s="36" t="str">
        <f t="shared" si="176"/>
        <v>tw-x-77-jlr-loc1</v>
      </c>
      <c r="M1660" s="36">
        <f t="shared" si="177"/>
        <v>8</v>
      </c>
      <c r="N1660" s="36">
        <v>1</v>
      </c>
      <c r="O1660" s="37">
        <v>1</v>
      </c>
      <c r="Q1660" s="48">
        <v>457</v>
      </c>
    </row>
    <row r="1661" spans="1:17" ht="16.5">
      <c r="A1661" s="45" t="s">
        <v>1751</v>
      </c>
      <c r="B1661" s="45">
        <f t="shared" si="171"/>
        <v>4307711</v>
      </c>
      <c r="C1661" s="74">
        <v>77</v>
      </c>
      <c r="D1661" s="38">
        <f t="shared" si="172"/>
        <v>43077</v>
      </c>
      <c r="E1661" s="25">
        <v>1</v>
      </c>
      <c r="F1661" s="26" t="s">
        <v>821</v>
      </c>
      <c r="G1661" s="26" t="s">
        <v>532</v>
      </c>
      <c r="H1661" s="25">
        <f t="shared" si="173"/>
        <v>119</v>
      </c>
      <c r="I1661" s="25">
        <f t="shared" si="174"/>
        <v>16</v>
      </c>
      <c r="J1661" s="25">
        <f t="shared" si="175"/>
        <v>4</v>
      </c>
      <c r="K1661" s="26" t="s">
        <v>550</v>
      </c>
      <c r="L1661" s="25" t="str">
        <f t="shared" si="176"/>
        <v>tw-x-77-shl-loc1</v>
      </c>
      <c r="M1661" s="25">
        <f t="shared" si="177"/>
        <v>8</v>
      </c>
      <c r="N1661" s="25">
        <v>1</v>
      </c>
      <c r="O1661" s="39">
        <v>1</v>
      </c>
      <c r="Q1661" s="48">
        <v>458</v>
      </c>
    </row>
    <row r="1662" spans="1:17" ht="16.5">
      <c r="A1662" s="45" t="s">
        <v>1751</v>
      </c>
      <c r="B1662" s="45">
        <f t="shared" si="171"/>
        <v>4307720</v>
      </c>
      <c r="C1662" s="74">
        <v>77</v>
      </c>
      <c r="D1662" s="38">
        <f t="shared" si="172"/>
        <v>43077</v>
      </c>
      <c r="E1662" s="25">
        <v>2</v>
      </c>
      <c r="F1662" s="26" t="s">
        <v>820</v>
      </c>
      <c r="G1662" s="26" t="s">
        <v>514</v>
      </c>
      <c r="H1662" s="25">
        <f t="shared" si="173"/>
        <v>119</v>
      </c>
      <c r="I1662" s="25">
        <f t="shared" si="174"/>
        <v>16</v>
      </c>
      <c r="J1662" s="25">
        <f t="shared" si="175"/>
        <v>4</v>
      </c>
      <c r="K1662" s="26" t="s">
        <v>175</v>
      </c>
      <c r="L1662" s="53" t="str">
        <f t="shared" si="176"/>
        <v>tw-x-77-jlr-loc2</v>
      </c>
      <c r="M1662" s="53">
        <f t="shared" si="177"/>
        <v>8</v>
      </c>
      <c r="N1662" s="25">
        <v>1</v>
      </c>
      <c r="O1662" s="39">
        <v>1</v>
      </c>
      <c r="Q1662" s="48">
        <v>459</v>
      </c>
    </row>
    <row r="1663" spans="1:17" ht="16.5">
      <c r="A1663" s="45" t="s">
        <v>1751</v>
      </c>
      <c r="B1663" s="45">
        <f t="shared" si="171"/>
        <v>4307721</v>
      </c>
      <c r="C1663" s="74">
        <v>77</v>
      </c>
      <c r="D1663" s="38">
        <f t="shared" si="172"/>
        <v>43077</v>
      </c>
      <c r="E1663" s="25">
        <v>2</v>
      </c>
      <c r="F1663" s="26" t="s">
        <v>821</v>
      </c>
      <c r="G1663" s="26" t="s">
        <v>531</v>
      </c>
      <c r="H1663" s="25">
        <f t="shared" si="173"/>
        <v>119</v>
      </c>
      <c r="I1663" s="25">
        <f t="shared" si="174"/>
        <v>16</v>
      </c>
      <c r="J1663" s="25">
        <f t="shared" si="175"/>
        <v>4</v>
      </c>
      <c r="K1663" s="26" t="s">
        <v>544</v>
      </c>
      <c r="L1663" s="53" t="str">
        <f t="shared" si="176"/>
        <v>tw-x-77-shl-loc2</v>
      </c>
      <c r="M1663" s="53">
        <f t="shared" si="177"/>
        <v>8</v>
      </c>
      <c r="N1663" s="25">
        <v>1</v>
      </c>
      <c r="O1663" s="39">
        <v>1</v>
      </c>
      <c r="Q1663" s="48">
        <v>460</v>
      </c>
    </row>
    <row r="1664" spans="1:17" ht="16.5">
      <c r="A1664" s="45" t="s">
        <v>1751</v>
      </c>
      <c r="B1664" s="45">
        <f t="shared" si="171"/>
        <v>4307730</v>
      </c>
      <c r="C1664" s="74">
        <v>77</v>
      </c>
      <c r="D1664" s="38">
        <f t="shared" si="172"/>
        <v>43077</v>
      </c>
      <c r="E1664" s="25">
        <v>3</v>
      </c>
      <c r="F1664" s="26" t="s">
        <v>820</v>
      </c>
      <c r="G1664" s="26" t="s">
        <v>516</v>
      </c>
      <c r="H1664" s="25">
        <f t="shared" si="173"/>
        <v>119</v>
      </c>
      <c r="I1664" s="25">
        <f t="shared" si="174"/>
        <v>16</v>
      </c>
      <c r="J1664" s="25">
        <f t="shared" si="175"/>
        <v>4</v>
      </c>
      <c r="K1664" s="26" t="s">
        <v>517</v>
      </c>
      <c r="L1664" s="56" t="str">
        <f t="shared" si="176"/>
        <v>tw-x-77-jlr-loc3</v>
      </c>
      <c r="M1664" s="56">
        <f t="shared" si="177"/>
        <v>8</v>
      </c>
      <c r="N1664" s="25">
        <v>1</v>
      </c>
      <c r="O1664" s="39">
        <v>1</v>
      </c>
      <c r="Q1664" s="48">
        <v>461</v>
      </c>
    </row>
    <row r="1665" spans="1:17" ht="17.25">
      <c r="A1665" s="45" t="s">
        <v>1751</v>
      </c>
      <c r="B1665" s="45">
        <f t="shared" si="171"/>
        <v>4307731</v>
      </c>
      <c r="C1665" s="74">
        <v>77</v>
      </c>
      <c r="D1665" s="40">
        <f t="shared" si="172"/>
        <v>43077</v>
      </c>
      <c r="E1665" s="41">
        <v>3</v>
      </c>
      <c r="F1665" s="42" t="s">
        <v>821</v>
      </c>
      <c r="G1665" s="42" t="s">
        <v>536</v>
      </c>
      <c r="H1665" s="41">
        <f t="shared" si="173"/>
        <v>119</v>
      </c>
      <c r="I1665" s="41">
        <f t="shared" si="174"/>
        <v>16</v>
      </c>
      <c r="J1665" s="41">
        <f t="shared" si="175"/>
        <v>4</v>
      </c>
      <c r="K1665" s="42" t="s">
        <v>558</v>
      </c>
      <c r="L1665" s="42" t="str">
        <f t="shared" si="176"/>
        <v>tw-x-77-shl-loc3</v>
      </c>
      <c r="M1665" s="42">
        <f t="shared" si="177"/>
        <v>8</v>
      </c>
      <c r="N1665" s="41">
        <v>1</v>
      </c>
      <c r="O1665" s="43">
        <v>1</v>
      </c>
      <c r="Q1665" s="48">
        <v>462</v>
      </c>
    </row>
    <row r="1666" spans="1:17" ht="16.5">
      <c r="A1666" s="45" t="s">
        <v>1751</v>
      </c>
      <c r="B1666" s="45">
        <f t="shared" si="171"/>
        <v>4307810</v>
      </c>
      <c r="C1666" s="74">
        <v>78</v>
      </c>
      <c r="D1666" s="35">
        <f t="shared" si="172"/>
        <v>43078</v>
      </c>
      <c r="E1666" s="36">
        <v>1</v>
      </c>
      <c r="F1666" s="44" t="s">
        <v>820</v>
      </c>
      <c r="G1666" s="44" t="s">
        <v>175</v>
      </c>
      <c r="H1666" s="36">
        <f t="shared" si="173"/>
        <v>120</v>
      </c>
      <c r="I1666" s="36">
        <f t="shared" si="174"/>
        <v>17</v>
      </c>
      <c r="J1666" s="36">
        <f t="shared" si="175"/>
        <v>4</v>
      </c>
      <c r="K1666" s="44" t="s">
        <v>514</v>
      </c>
      <c r="L1666" s="36" t="str">
        <f t="shared" si="176"/>
        <v>tw-x-78-jlr-loc1</v>
      </c>
      <c r="M1666" s="36">
        <f t="shared" si="177"/>
        <v>8</v>
      </c>
      <c r="N1666" s="36">
        <v>1</v>
      </c>
      <c r="O1666" s="37">
        <v>1</v>
      </c>
      <c r="Q1666" s="48">
        <v>463</v>
      </c>
    </row>
    <row r="1667" spans="1:17" ht="16.5">
      <c r="A1667" s="45" t="s">
        <v>1751</v>
      </c>
      <c r="B1667" s="45">
        <f t="shared" si="171"/>
        <v>4307811</v>
      </c>
      <c r="C1667" s="74">
        <v>78</v>
      </c>
      <c r="D1667" s="38">
        <f t="shared" si="172"/>
        <v>43078</v>
      </c>
      <c r="E1667" s="25">
        <v>1</v>
      </c>
      <c r="F1667" s="26" t="s">
        <v>821</v>
      </c>
      <c r="G1667" s="26" t="s">
        <v>532</v>
      </c>
      <c r="H1667" s="25">
        <f t="shared" si="173"/>
        <v>120</v>
      </c>
      <c r="I1667" s="25">
        <f t="shared" si="174"/>
        <v>17</v>
      </c>
      <c r="J1667" s="25">
        <f t="shared" si="175"/>
        <v>4</v>
      </c>
      <c r="K1667" s="25" t="s">
        <v>542</v>
      </c>
      <c r="L1667" s="25" t="str">
        <f t="shared" si="176"/>
        <v>tw-x-78-shl-loc1</v>
      </c>
      <c r="M1667" s="25">
        <f t="shared" si="177"/>
        <v>8</v>
      </c>
      <c r="N1667" s="25">
        <v>1</v>
      </c>
      <c r="O1667" s="39">
        <v>1</v>
      </c>
      <c r="Q1667" s="48">
        <v>464</v>
      </c>
    </row>
    <row r="1668" spans="1:17" ht="16.5">
      <c r="A1668" s="45" t="s">
        <v>1751</v>
      </c>
      <c r="B1668" s="45">
        <f t="shared" si="171"/>
        <v>4307820</v>
      </c>
      <c r="C1668" s="74">
        <v>78</v>
      </c>
      <c r="D1668" s="38">
        <f t="shared" si="172"/>
        <v>43078</v>
      </c>
      <c r="E1668" s="25">
        <v>2</v>
      </c>
      <c r="F1668" s="26" t="s">
        <v>820</v>
      </c>
      <c r="G1668" s="26" t="s">
        <v>514</v>
      </c>
      <c r="H1668" s="25">
        <f t="shared" si="173"/>
        <v>120</v>
      </c>
      <c r="I1668" s="25">
        <f t="shared" si="174"/>
        <v>16</v>
      </c>
      <c r="J1668" s="25">
        <f t="shared" si="175"/>
        <v>4</v>
      </c>
      <c r="K1668" s="25" t="s">
        <v>513</v>
      </c>
      <c r="L1668" s="53" t="str">
        <f t="shared" si="176"/>
        <v>tw-x-78-jlr-loc2</v>
      </c>
      <c r="M1668" s="53">
        <f t="shared" si="177"/>
        <v>8</v>
      </c>
      <c r="N1668" s="25">
        <v>1</v>
      </c>
      <c r="O1668" s="39">
        <v>1</v>
      </c>
      <c r="Q1668" s="48">
        <v>465</v>
      </c>
    </row>
    <row r="1669" spans="1:17" ht="16.5">
      <c r="A1669" s="45" t="s">
        <v>1751</v>
      </c>
      <c r="B1669" s="45">
        <f t="shared" si="178" ref="B1669:B1732">D1669*100+E1669*10+IF(F1669="jlr",0,1)</f>
        <v>4307821</v>
      </c>
      <c r="C1669" s="74">
        <v>78</v>
      </c>
      <c r="D1669" s="38">
        <f t="shared" si="172"/>
        <v>43078</v>
      </c>
      <c r="E1669" s="25">
        <v>2</v>
      </c>
      <c r="F1669" s="26" t="s">
        <v>821</v>
      </c>
      <c r="G1669" s="26" t="s">
        <v>531</v>
      </c>
      <c r="H1669" s="25">
        <f t="shared" si="173"/>
        <v>120</v>
      </c>
      <c r="I1669" s="25">
        <f t="shared" si="174"/>
        <v>16</v>
      </c>
      <c r="J1669" s="25">
        <f t="shared" si="175"/>
        <v>4</v>
      </c>
      <c r="K1669" s="25" t="s">
        <v>547</v>
      </c>
      <c r="L1669" s="53" t="str">
        <f t="shared" si="176"/>
        <v>tw-x-78-shl-loc2</v>
      </c>
      <c r="M1669" s="53">
        <f t="shared" si="177"/>
        <v>8</v>
      </c>
      <c r="N1669" s="25">
        <v>1</v>
      </c>
      <c r="O1669" s="39">
        <v>1</v>
      </c>
      <c r="Q1669" s="48">
        <v>466</v>
      </c>
    </row>
    <row r="1670" spans="1:17" ht="16.5">
      <c r="A1670" s="45" t="s">
        <v>1751</v>
      </c>
      <c r="B1670" s="45">
        <f t="shared" si="178"/>
        <v>4307830</v>
      </c>
      <c r="C1670" s="74">
        <v>78</v>
      </c>
      <c r="D1670" s="38">
        <f t="shared" si="172"/>
        <v>43078</v>
      </c>
      <c r="E1670" s="25">
        <v>3</v>
      </c>
      <c r="F1670" s="26" t="s">
        <v>820</v>
      </c>
      <c r="G1670" s="26" t="s">
        <v>516</v>
      </c>
      <c r="H1670" s="25">
        <f t="shared" si="173"/>
        <v>120</v>
      </c>
      <c r="I1670" s="25">
        <f t="shared" si="174"/>
        <v>16</v>
      </c>
      <c r="J1670" s="25">
        <f t="shared" si="175"/>
        <v>4</v>
      </c>
      <c r="K1670" s="26" t="s">
        <v>175</v>
      </c>
      <c r="L1670" s="56" t="str">
        <f t="shared" si="176"/>
        <v>tw-x-78-jlr-loc3</v>
      </c>
      <c r="M1670" s="56">
        <f t="shared" si="177"/>
        <v>8</v>
      </c>
      <c r="N1670" s="25">
        <v>1</v>
      </c>
      <c r="O1670" s="39">
        <v>1</v>
      </c>
      <c r="Q1670" s="48">
        <v>467</v>
      </c>
    </row>
    <row r="1671" spans="1:17" ht="17.25">
      <c r="A1671" s="45" t="s">
        <v>1751</v>
      </c>
      <c r="B1671" s="45">
        <f t="shared" si="178"/>
        <v>4307831</v>
      </c>
      <c r="C1671" s="74">
        <v>78</v>
      </c>
      <c r="D1671" s="40">
        <f t="shared" si="172"/>
        <v>43078</v>
      </c>
      <c r="E1671" s="41">
        <v>3</v>
      </c>
      <c r="F1671" s="42" t="s">
        <v>821</v>
      </c>
      <c r="G1671" s="42" t="s">
        <v>536</v>
      </c>
      <c r="H1671" s="41">
        <f t="shared" si="173"/>
        <v>120</v>
      </c>
      <c r="I1671" s="41">
        <f t="shared" si="174"/>
        <v>16</v>
      </c>
      <c r="J1671" s="41">
        <f t="shared" si="175"/>
        <v>4</v>
      </c>
      <c r="K1671" s="41" t="s">
        <v>551</v>
      </c>
      <c r="L1671" s="42" t="str">
        <f t="shared" si="176"/>
        <v>tw-x-78-shl-loc3</v>
      </c>
      <c r="M1671" s="42">
        <f t="shared" si="177"/>
        <v>8</v>
      </c>
      <c r="N1671" s="41">
        <v>1</v>
      </c>
      <c r="O1671" s="43">
        <v>1</v>
      </c>
      <c r="Q1671" s="48">
        <v>468</v>
      </c>
    </row>
    <row r="1672" spans="1:17" ht="16.5">
      <c r="A1672" s="45" t="s">
        <v>1751</v>
      </c>
      <c r="B1672" s="45">
        <f t="shared" si="178"/>
        <v>4307910</v>
      </c>
      <c r="C1672" s="74">
        <v>79</v>
      </c>
      <c r="D1672" s="35">
        <f t="shared" si="172"/>
        <v>43079</v>
      </c>
      <c r="E1672" s="36">
        <v>1</v>
      </c>
      <c r="F1672" s="44" t="s">
        <v>820</v>
      </c>
      <c r="G1672" s="44" t="s">
        <v>175</v>
      </c>
      <c r="H1672" s="36">
        <f t="shared" si="173"/>
        <v>120</v>
      </c>
      <c r="I1672" s="36">
        <f t="shared" si="174"/>
        <v>17</v>
      </c>
      <c r="J1672" s="36">
        <f t="shared" si="175"/>
        <v>4</v>
      </c>
      <c r="K1672" s="44" t="s">
        <v>511</v>
      </c>
      <c r="L1672" s="36" t="str">
        <f t="shared" si="176"/>
        <v>tw-x-79-jlr-loc1</v>
      </c>
      <c r="M1672" s="36">
        <f t="shared" si="177"/>
        <v>8</v>
      </c>
      <c r="N1672" s="36">
        <v>1</v>
      </c>
      <c r="O1672" s="37">
        <v>1</v>
      </c>
      <c r="Q1672" s="48">
        <v>469</v>
      </c>
    </row>
    <row r="1673" spans="1:17" ht="16.5">
      <c r="A1673" s="45" t="s">
        <v>1751</v>
      </c>
      <c r="B1673" s="45">
        <f t="shared" si="178"/>
        <v>4307911</v>
      </c>
      <c r="C1673" s="74">
        <v>79</v>
      </c>
      <c r="D1673" s="38">
        <f t="shared" si="172"/>
        <v>43079</v>
      </c>
      <c r="E1673" s="25">
        <v>1</v>
      </c>
      <c r="F1673" s="26" t="s">
        <v>821</v>
      </c>
      <c r="G1673" s="26" t="s">
        <v>532</v>
      </c>
      <c r="H1673" s="25">
        <f t="shared" si="173"/>
        <v>120</v>
      </c>
      <c r="I1673" s="25">
        <f t="shared" si="174"/>
        <v>17</v>
      </c>
      <c r="J1673" s="25">
        <f t="shared" si="175"/>
        <v>4</v>
      </c>
      <c r="K1673" s="26" t="s">
        <v>543</v>
      </c>
      <c r="L1673" s="25" t="str">
        <f t="shared" si="176"/>
        <v>tw-x-79-shl-loc1</v>
      </c>
      <c r="M1673" s="25">
        <f t="shared" si="177"/>
        <v>8</v>
      </c>
      <c r="N1673" s="25">
        <v>1</v>
      </c>
      <c r="O1673" s="39">
        <v>1</v>
      </c>
      <c r="Q1673" s="48">
        <v>470</v>
      </c>
    </row>
    <row r="1674" spans="1:17" ht="16.5">
      <c r="A1674" s="45" t="s">
        <v>1751</v>
      </c>
      <c r="B1674" s="45">
        <f t="shared" si="178"/>
        <v>4307920</v>
      </c>
      <c r="C1674" s="74">
        <v>79</v>
      </c>
      <c r="D1674" s="38">
        <f t="shared" si="172"/>
        <v>43079</v>
      </c>
      <c r="E1674" s="25">
        <v>2</v>
      </c>
      <c r="F1674" s="26" t="s">
        <v>820</v>
      </c>
      <c r="G1674" s="26" t="s">
        <v>514</v>
      </c>
      <c r="H1674" s="25">
        <f t="shared" si="173"/>
        <v>120</v>
      </c>
      <c r="I1674" s="25">
        <f t="shared" si="174"/>
        <v>17</v>
      </c>
      <c r="J1674" s="25">
        <f t="shared" si="175"/>
        <v>4</v>
      </c>
      <c r="K1674" s="26" t="s">
        <v>1511</v>
      </c>
      <c r="L1674" s="53" t="str">
        <f t="shared" si="176"/>
        <v>tw-x-79-jlr-loc2</v>
      </c>
      <c r="M1674" s="53">
        <f t="shared" si="177"/>
        <v>8</v>
      </c>
      <c r="N1674" s="25">
        <v>1</v>
      </c>
      <c r="O1674" s="39">
        <v>1</v>
      </c>
      <c r="Q1674" s="48">
        <v>471</v>
      </c>
    </row>
    <row r="1675" spans="1:17" ht="16.5">
      <c r="A1675" s="45" t="s">
        <v>1751</v>
      </c>
      <c r="B1675" s="45">
        <f t="shared" si="178"/>
        <v>4307921</v>
      </c>
      <c r="C1675" s="74">
        <v>79</v>
      </c>
      <c r="D1675" s="38">
        <f t="shared" si="172"/>
        <v>43079</v>
      </c>
      <c r="E1675" s="25">
        <v>2</v>
      </c>
      <c r="F1675" s="26" t="s">
        <v>821</v>
      </c>
      <c r="G1675" s="26" t="s">
        <v>531</v>
      </c>
      <c r="H1675" s="25">
        <f t="shared" si="173"/>
        <v>120</v>
      </c>
      <c r="I1675" s="25">
        <f t="shared" si="174"/>
        <v>17</v>
      </c>
      <c r="J1675" s="25">
        <f t="shared" si="175"/>
        <v>4</v>
      </c>
      <c r="K1675" s="26" t="s">
        <v>546</v>
      </c>
      <c r="L1675" s="53" t="str">
        <f t="shared" si="176"/>
        <v>tw-x-79-shl-loc2</v>
      </c>
      <c r="M1675" s="53">
        <f t="shared" si="177"/>
        <v>8</v>
      </c>
      <c r="N1675" s="25">
        <v>1</v>
      </c>
      <c r="O1675" s="39">
        <v>1</v>
      </c>
      <c r="Q1675" s="48">
        <v>472</v>
      </c>
    </row>
    <row r="1676" spans="1:17" ht="16.5">
      <c r="A1676" s="45" t="s">
        <v>1751</v>
      </c>
      <c r="B1676" s="45">
        <f t="shared" si="178"/>
        <v>4307930</v>
      </c>
      <c r="C1676" s="74">
        <v>79</v>
      </c>
      <c r="D1676" s="38">
        <f t="shared" si="172"/>
        <v>43079</v>
      </c>
      <c r="E1676" s="25">
        <v>3</v>
      </c>
      <c r="F1676" s="26" t="s">
        <v>820</v>
      </c>
      <c r="G1676" s="26" t="s">
        <v>516</v>
      </c>
      <c r="H1676" s="25">
        <f t="shared" si="173"/>
        <v>120</v>
      </c>
      <c r="I1676" s="25">
        <f t="shared" si="174"/>
        <v>16</v>
      </c>
      <c r="J1676" s="25">
        <f t="shared" si="175"/>
        <v>4</v>
      </c>
      <c r="K1676" s="26" t="s">
        <v>520</v>
      </c>
      <c r="L1676" s="56" t="str">
        <f t="shared" si="176"/>
        <v>tw-x-79-jlr-loc3</v>
      </c>
      <c r="M1676" s="56">
        <f t="shared" si="177"/>
        <v>8</v>
      </c>
      <c r="N1676" s="25">
        <v>1</v>
      </c>
      <c r="O1676" s="39">
        <v>1</v>
      </c>
      <c r="Q1676" s="48">
        <v>473</v>
      </c>
    </row>
    <row r="1677" spans="1:17" ht="17.25">
      <c r="A1677" s="45" t="s">
        <v>1751</v>
      </c>
      <c r="B1677" s="45">
        <f t="shared" si="178"/>
        <v>4307931</v>
      </c>
      <c r="C1677" s="74">
        <v>79</v>
      </c>
      <c r="D1677" s="40">
        <f t="shared" si="172"/>
        <v>43079</v>
      </c>
      <c r="E1677" s="41">
        <v>3</v>
      </c>
      <c r="F1677" s="42" t="s">
        <v>821</v>
      </c>
      <c r="G1677" s="42" t="s">
        <v>536</v>
      </c>
      <c r="H1677" s="41">
        <f t="shared" si="173"/>
        <v>120</v>
      </c>
      <c r="I1677" s="41">
        <f t="shared" si="174"/>
        <v>16</v>
      </c>
      <c r="J1677" s="41">
        <f t="shared" si="175"/>
        <v>4</v>
      </c>
      <c r="K1677" s="42" t="s">
        <v>561</v>
      </c>
      <c r="L1677" s="42" t="str">
        <f t="shared" si="176"/>
        <v>tw-x-79-shl-loc3</v>
      </c>
      <c r="M1677" s="42">
        <f t="shared" si="177"/>
        <v>8</v>
      </c>
      <c r="N1677" s="41">
        <v>1</v>
      </c>
      <c r="O1677" s="43">
        <v>1</v>
      </c>
      <c r="Q1677" s="48">
        <v>474</v>
      </c>
    </row>
    <row r="1678" spans="1:17" ht="16.5">
      <c r="A1678" s="45" t="s">
        <v>1751</v>
      </c>
      <c r="B1678" s="45">
        <f t="shared" si="178"/>
        <v>4308010</v>
      </c>
      <c r="C1678" s="74">
        <v>80</v>
      </c>
      <c r="D1678" s="35">
        <f t="shared" si="172"/>
        <v>43080</v>
      </c>
      <c r="E1678" s="36">
        <v>1</v>
      </c>
      <c r="F1678" s="44" t="s">
        <v>820</v>
      </c>
      <c r="G1678" s="44" t="s">
        <v>175</v>
      </c>
      <c r="H1678" s="36">
        <f t="shared" si="173"/>
        <v>120</v>
      </c>
      <c r="I1678" s="36">
        <f t="shared" si="174"/>
        <v>17</v>
      </c>
      <c r="J1678" s="36">
        <f t="shared" si="175"/>
        <v>5</v>
      </c>
      <c r="K1678" s="44" t="s">
        <v>518</v>
      </c>
      <c r="L1678" s="36" t="str">
        <f t="shared" si="176"/>
        <v>tw-x-80-jlr-loc1</v>
      </c>
      <c r="M1678" s="36">
        <f t="shared" si="177"/>
        <v>9</v>
      </c>
      <c r="N1678" s="36">
        <v>1</v>
      </c>
      <c r="O1678" s="37">
        <v>1</v>
      </c>
      <c r="Q1678" s="48">
        <v>475</v>
      </c>
    </row>
    <row r="1679" spans="1:17" ht="16.5">
      <c r="A1679" s="45" t="s">
        <v>1751</v>
      </c>
      <c r="B1679" s="45">
        <f t="shared" si="178"/>
        <v>4308011</v>
      </c>
      <c r="C1679" s="74">
        <v>80</v>
      </c>
      <c r="D1679" s="38">
        <f t="shared" si="172"/>
        <v>43080</v>
      </c>
      <c r="E1679" s="25">
        <v>1</v>
      </c>
      <c r="F1679" s="26" t="s">
        <v>821</v>
      </c>
      <c r="G1679" s="26" t="s">
        <v>532</v>
      </c>
      <c r="H1679" s="25">
        <f t="shared" si="173"/>
        <v>120</v>
      </c>
      <c r="I1679" s="25">
        <f t="shared" si="174"/>
        <v>17</v>
      </c>
      <c r="J1679" s="25">
        <f t="shared" si="175"/>
        <v>5</v>
      </c>
      <c r="K1679" s="26" t="s">
        <v>559</v>
      </c>
      <c r="L1679" s="25" t="str">
        <f t="shared" si="176"/>
        <v>tw-x-80-shl-loc1</v>
      </c>
      <c r="M1679" s="25">
        <f t="shared" si="177"/>
        <v>9</v>
      </c>
      <c r="N1679" s="25">
        <v>1</v>
      </c>
      <c r="O1679" s="39">
        <v>1</v>
      </c>
      <c r="Q1679" s="48">
        <v>476</v>
      </c>
    </row>
    <row r="1680" spans="1:17" ht="16.5">
      <c r="A1680" s="45" t="s">
        <v>1751</v>
      </c>
      <c r="B1680" s="45">
        <f t="shared" si="178"/>
        <v>4308020</v>
      </c>
      <c r="C1680" s="74">
        <v>80</v>
      </c>
      <c r="D1680" s="38">
        <f t="shared" si="172"/>
        <v>43080</v>
      </c>
      <c r="E1680" s="25">
        <v>2</v>
      </c>
      <c r="F1680" s="26" t="s">
        <v>820</v>
      </c>
      <c r="G1680" s="26" t="s">
        <v>514</v>
      </c>
      <c r="H1680" s="25">
        <f t="shared" si="173"/>
        <v>120</v>
      </c>
      <c r="I1680" s="25">
        <f t="shared" si="174"/>
        <v>17</v>
      </c>
      <c r="J1680" s="25">
        <f t="shared" si="175"/>
        <v>5</v>
      </c>
      <c r="K1680" s="25" t="s">
        <v>1507</v>
      </c>
      <c r="L1680" s="53" t="str">
        <f t="shared" si="176"/>
        <v>tw-x-80-jlr-loc2</v>
      </c>
      <c r="M1680" s="53">
        <f t="shared" si="177"/>
        <v>9</v>
      </c>
      <c r="N1680" s="25">
        <v>1</v>
      </c>
      <c r="O1680" s="39">
        <v>1</v>
      </c>
      <c r="Q1680" s="48">
        <v>477</v>
      </c>
    </row>
    <row r="1681" spans="1:17" ht="16.5">
      <c r="A1681" s="45" t="s">
        <v>1751</v>
      </c>
      <c r="B1681" s="45">
        <f t="shared" si="178"/>
        <v>4308021</v>
      </c>
      <c r="C1681" s="74">
        <v>80</v>
      </c>
      <c r="D1681" s="38">
        <f t="shared" si="172"/>
        <v>43080</v>
      </c>
      <c r="E1681" s="25">
        <v>2</v>
      </c>
      <c r="F1681" s="26" t="s">
        <v>821</v>
      </c>
      <c r="G1681" s="26" t="s">
        <v>531</v>
      </c>
      <c r="H1681" s="25">
        <f t="shared" si="173"/>
        <v>120</v>
      </c>
      <c r="I1681" s="25">
        <f t="shared" si="174"/>
        <v>17</v>
      </c>
      <c r="J1681" s="25">
        <f t="shared" si="175"/>
        <v>5</v>
      </c>
      <c r="K1681" s="25" t="s">
        <v>554</v>
      </c>
      <c r="L1681" s="53" t="str">
        <f t="shared" si="176"/>
        <v>tw-x-80-shl-loc2</v>
      </c>
      <c r="M1681" s="53">
        <f t="shared" si="177"/>
        <v>9</v>
      </c>
      <c r="N1681" s="25">
        <v>1</v>
      </c>
      <c r="O1681" s="39">
        <v>1</v>
      </c>
      <c r="Q1681" s="48">
        <v>478</v>
      </c>
    </row>
    <row r="1682" spans="1:17" ht="16.5">
      <c r="A1682" s="45" t="s">
        <v>1751</v>
      </c>
      <c r="B1682" s="45">
        <f t="shared" si="178"/>
        <v>4308030</v>
      </c>
      <c r="C1682" s="74">
        <v>80</v>
      </c>
      <c r="D1682" s="38">
        <f t="shared" si="172"/>
        <v>43080</v>
      </c>
      <c r="E1682" s="25">
        <v>3</v>
      </c>
      <c r="F1682" s="26" t="s">
        <v>820</v>
      </c>
      <c r="G1682" s="26" t="s">
        <v>516</v>
      </c>
      <c r="H1682" s="25">
        <f t="shared" si="173"/>
        <v>120</v>
      </c>
      <c r="I1682" s="25">
        <f t="shared" si="174"/>
        <v>17</v>
      </c>
      <c r="J1682" s="25">
        <f t="shared" si="175"/>
        <v>5</v>
      </c>
      <c r="K1682" s="26" t="s">
        <v>515</v>
      </c>
      <c r="L1682" s="56" t="str">
        <f t="shared" si="176"/>
        <v>tw-x-80-jlr-loc3</v>
      </c>
      <c r="M1682" s="56">
        <f t="shared" si="177"/>
        <v>9</v>
      </c>
      <c r="N1682" s="25">
        <v>1</v>
      </c>
      <c r="O1682" s="39">
        <v>1</v>
      </c>
      <c r="Q1682" s="48">
        <v>479</v>
      </c>
    </row>
    <row r="1683" spans="1:17" ht="17.25">
      <c r="A1683" s="45" t="s">
        <v>1751</v>
      </c>
      <c r="B1683" s="45">
        <f t="shared" si="178"/>
        <v>4308031</v>
      </c>
      <c r="C1683" s="74">
        <v>80</v>
      </c>
      <c r="D1683" s="40">
        <f t="shared" si="172"/>
        <v>43080</v>
      </c>
      <c r="E1683" s="41">
        <v>3</v>
      </c>
      <c r="F1683" s="42" t="s">
        <v>821</v>
      </c>
      <c r="G1683" s="42" t="s">
        <v>536</v>
      </c>
      <c r="H1683" s="41">
        <f t="shared" si="173"/>
        <v>120</v>
      </c>
      <c r="I1683" s="41">
        <f t="shared" si="174"/>
        <v>17</v>
      </c>
      <c r="J1683" s="41">
        <f t="shared" si="175"/>
        <v>5</v>
      </c>
      <c r="K1683" s="42" t="s">
        <v>555</v>
      </c>
      <c r="L1683" s="42" t="str">
        <f t="shared" si="176"/>
        <v>tw-x-80-shl-loc3</v>
      </c>
      <c r="M1683" s="42">
        <f t="shared" si="177"/>
        <v>9</v>
      </c>
      <c r="N1683" s="41">
        <v>1</v>
      </c>
      <c r="O1683" s="43">
        <v>1</v>
      </c>
      <c r="Q1683" s="48">
        <v>480</v>
      </c>
    </row>
    <row r="1684" spans="1:17" ht="16.5">
      <c r="A1684" s="45" t="s">
        <v>1751</v>
      </c>
      <c r="B1684" s="45">
        <f t="shared" si="178"/>
        <v>4308110</v>
      </c>
      <c r="C1684" s="74">
        <v>81</v>
      </c>
      <c r="D1684" s="35">
        <f t="shared" si="172"/>
        <v>43081</v>
      </c>
      <c r="E1684" s="36">
        <v>1</v>
      </c>
      <c r="F1684" s="44" t="s">
        <v>820</v>
      </c>
      <c r="G1684" s="44" t="s">
        <v>175</v>
      </c>
      <c r="H1684" s="36">
        <f t="shared" si="173"/>
        <v>121</v>
      </c>
      <c r="I1684" s="36">
        <f t="shared" si="174"/>
        <v>17</v>
      </c>
      <c r="J1684" s="36">
        <f t="shared" si="175"/>
        <v>5</v>
      </c>
      <c r="K1684" s="36" t="s">
        <v>521</v>
      </c>
      <c r="L1684" s="36" t="str">
        <f t="shared" si="176"/>
        <v>tw-x-81-jlr-loc1</v>
      </c>
      <c r="M1684" s="36">
        <f t="shared" si="177"/>
        <v>9</v>
      </c>
      <c r="N1684" s="36">
        <v>1</v>
      </c>
      <c r="O1684" s="37">
        <v>1</v>
      </c>
      <c r="Q1684" s="48">
        <v>481</v>
      </c>
    </row>
    <row r="1685" spans="1:17" ht="16.5">
      <c r="A1685" s="45" t="s">
        <v>1751</v>
      </c>
      <c r="B1685" s="45">
        <f t="shared" si="178"/>
        <v>4308111</v>
      </c>
      <c r="C1685" s="74">
        <v>81</v>
      </c>
      <c r="D1685" s="38">
        <f t="shared" si="172"/>
        <v>43081</v>
      </c>
      <c r="E1685" s="25">
        <v>1</v>
      </c>
      <c r="F1685" s="26" t="s">
        <v>821</v>
      </c>
      <c r="G1685" s="26" t="s">
        <v>532</v>
      </c>
      <c r="H1685" s="25">
        <f t="shared" si="173"/>
        <v>121</v>
      </c>
      <c r="I1685" s="25">
        <f t="shared" si="174"/>
        <v>17</v>
      </c>
      <c r="J1685" s="25">
        <f t="shared" si="175"/>
        <v>5</v>
      </c>
      <c r="K1685" s="25" t="s">
        <v>562</v>
      </c>
      <c r="L1685" s="25" t="str">
        <f t="shared" si="176"/>
        <v>tw-x-81-shl-loc1</v>
      </c>
      <c r="M1685" s="25">
        <f t="shared" si="177"/>
        <v>9</v>
      </c>
      <c r="N1685" s="25">
        <v>1</v>
      </c>
      <c r="O1685" s="39">
        <v>1</v>
      </c>
      <c r="Q1685" s="48">
        <v>482</v>
      </c>
    </row>
    <row r="1686" spans="1:17" ht="16.5">
      <c r="A1686" s="45" t="s">
        <v>1751</v>
      </c>
      <c r="B1686" s="45">
        <f t="shared" si="178"/>
        <v>4308120</v>
      </c>
      <c r="C1686" s="74">
        <v>81</v>
      </c>
      <c r="D1686" s="38">
        <f t="shared" si="172"/>
        <v>43081</v>
      </c>
      <c r="E1686" s="25">
        <v>2</v>
      </c>
      <c r="F1686" s="26" t="s">
        <v>820</v>
      </c>
      <c r="G1686" s="26" t="s">
        <v>514</v>
      </c>
      <c r="H1686" s="25">
        <f t="shared" si="173"/>
        <v>121</v>
      </c>
      <c r="I1686" s="25">
        <f t="shared" si="174"/>
        <v>17</v>
      </c>
      <c r="J1686" s="25">
        <f t="shared" si="175"/>
        <v>5</v>
      </c>
      <c r="K1686" s="25" t="s">
        <v>511</v>
      </c>
      <c r="L1686" s="53" t="str">
        <f t="shared" si="176"/>
        <v>tw-x-81-jlr-loc2</v>
      </c>
      <c r="M1686" s="53">
        <f t="shared" si="177"/>
        <v>9</v>
      </c>
      <c r="N1686" s="25">
        <v>1</v>
      </c>
      <c r="O1686" s="39">
        <v>1</v>
      </c>
      <c r="Q1686" s="48">
        <v>483</v>
      </c>
    </row>
    <row r="1687" spans="1:17" ht="16.5">
      <c r="A1687" s="45" t="s">
        <v>1751</v>
      </c>
      <c r="B1687" s="45">
        <f t="shared" si="178"/>
        <v>4308121</v>
      </c>
      <c r="C1687" s="74">
        <v>81</v>
      </c>
      <c r="D1687" s="38">
        <f t="shared" si="172"/>
        <v>43081</v>
      </c>
      <c r="E1687" s="25">
        <v>2</v>
      </c>
      <c r="F1687" s="26" t="s">
        <v>821</v>
      </c>
      <c r="G1687" s="26" t="s">
        <v>531</v>
      </c>
      <c r="H1687" s="25">
        <f t="shared" si="173"/>
        <v>121</v>
      </c>
      <c r="I1687" s="25">
        <f t="shared" si="174"/>
        <v>17</v>
      </c>
      <c r="J1687" s="25">
        <f t="shared" si="175"/>
        <v>5</v>
      </c>
      <c r="K1687" s="25" t="s">
        <v>550</v>
      </c>
      <c r="L1687" s="53" t="str">
        <f t="shared" si="176"/>
        <v>tw-x-81-shl-loc2</v>
      </c>
      <c r="M1687" s="53">
        <f t="shared" si="177"/>
        <v>9</v>
      </c>
      <c r="N1687" s="25">
        <v>1</v>
      </c>
      <c r="O1687" s="39">
        <v>1</v>
      </c>
      <c r="Q1687" s="48">
        <v>484</v>
      </c>
    </row>
    <row r="1688" spans="1:17" ht="16.5">
      <c r="A1688" s="45" t="s">
        <v>1751</v>
      </c>
      <c r="B1688" s="45">
        <f t="shared" si="178"/>
        <v>4308130</v>
      </c>
      <c r="C1688" s="74">
        <v>81</v>
      </c>
      <c r="D1688" s="38">
        <f t="shared" si="172"/>
        <v>43081</v>
      </c>
      <c r="E1688" s="25">
        <v>3</v>
      </c>
      <c r="F1688" s="26" t="s">
        <v>820</v>
      </c>
      <c r="G1688" s="26" t="s">
        <v>516</v>
      </c>
      <c r="H1688" s="25">
        <f t="shared" si="173"/>
        <v>121</v>
      </c>
      <c r="I1688" s="25">
        <f t="shared" si="174"/>
        <v>17</v>
      </c>
      <c r="J1688" s="25">
        <f t="shared" si="175"/>
        <v>5</v>
      </c>
      <c r="K1688" s="25" t="s">
        <v>517</v>
      </c>
      <c r="L1688" s="56" t="str">
        <f t="shared" si="176"/>
        <v>tw-x-81-jlr-loc3</v>
      </c>
      <c r="M1688" s="56">
        <f t="shared" si="177"/>
        <v>9</v>
      </c>
      <c r="N1688" s="25">
        <v>1</v>
      </c>
      <c r="O1688" s="39">
        <v>1</v>
      </c>
      <c r="Q1688" s="48">
        <v>485</v>
      </c>
    </row>
    <row r="1689" spans="1:17" ht="17.25">
      <c r="A1689" s="45" t="s">
        <v>1751</v>
      </c>
      <c r="B1689" s="45">
        <f t="shared" si="178"/>
        <v>4308131</v>
      </c>
      <c r="C1689" s="74">
        <v>81</v>
      </c>
      <c r="D1689" s="40">
        <f t="shared" si="172"/>
        <v>43081</v>
      </c>
      <c r="E1689" s="41">
        <v>3</v>
      </c>
      <c r="F1689" s="42" t="s">
        <v>821</v>
      </c>
      <c r="G1689" s="42" t="s">
        <v>536</v>
      </c>
      <c r="H1689" s="41">
        <f t="shared" si="173"/>
        <v>121</v>
      </c>
      <c r="I1689" s="41">
        <f t="shared" si="174"/>
        <v>17</v>
      </c>
      <c r="J1689" s="41">
        <f t="shared" si="175"/>
        <v>5</v>
      </c>
      <c r="K1689" s="41" t="s">
        <v>558</v>
      </c>
      <c r="L1689" s="42" t="str">
        <f t="shared" si="176"/>
        <v>tw-x-81-shl-loc3</v>
      </c>
      <c r="M1689" s="42">
        <f t="shared" si="177"/>
        <v>9</v>
      </c>
      <c r="N1689" s="41">
        <v>1</v>
      </c>
      <c r="O1689" s="43">
        <v>1</v>
      </c>
      <c r="Q1689" s="48">
        <v>486</v>
      </c>
    </row>
    <row r="1690" spans="1:17" ht="16.5">
      <c r="A1690" s="45" t="s">
        <v>1751</v>
      </c>
      <c r="B1690" s="45">
        <f t="shared" si="178"/>
        <v>4308210</v>
      </c>
      <c r="C1690" s="74">
        <v>82</v>
      </c>
      <c r="D1690" s="35">
        <f t="shared" si="172"/>
        <v>43082</v>
      </c>
      <c r="E1690" s="36">
        <v>1</v>
      </c>
      <c r="F1690" s="44" t="s">
        <v>820</v>
      </c>
      <c r="G1690" s="44" t="s">
        <v>175</v>
      </c>
      <c r="H1690" s="36">
        <f t="shared" si="173"/>
        <v>122</v>
      </c>
      <c r="I1690" s="36">
        <f t="shared" si="174"/>
        <v>17</v>
      </c>
      <c r="J1690" s="36">
        <f t="shared" si="175"/>
        <v>5</v>
      </c>
      <c r="K1690" s="44" t="s">
        <v>1506</v>
      </c>
      <c r="L1690" s="36" t="str">
        <f t="shared" si="176"/>
        <v>tw-x-82-jlr-loc1</v>
      </c>
      <c r="M1690" s="36">
        <f t="shared" si="177"/>
        <v>9</v>
      </c>
      <c r="N1690" s="36">
        <v>1</v>
      </c>
      <c r="O1690" s="37">
        <v>1</v>
      </c>
      <c r="Q1690" s="48">
        <v>487</v>
      </c>
    </row>
    <row r="1691" spans="1:17" ht="16.5">
      <c r="A1691" s="45" t="s">
        <v>1751</v>
      </c>
      <c r="B1691" s="45">
        <f t="shared" si="178"/>
        <v>4308211</v>
      </c>
      <c r="C1691" s="74">
        <v>82</v>
      </c>
      <c r="D1691" s="38">
        <f t="shared" si="172"/>
        <v>43082</v>
      </c>
      <c r="E1691" s="25">
        <v>1</v>
      </c>
      <c r="F1691" s="26" t="s">
        <v>821</v>
      </c>
      <c r="G1691" s="26" t="s">
        <v>532</v>
      </c>
      <c r="H1691" s="25">
        <f t="shared" si="173"/>
        <v>122</v>
      </c>
      <c r="I1691" s="25">
        <f t="shared" si="174"/>
        <v>17</v>
      </c>
      <c r="J1691" s="25">
        <f t="shared" si="175"/>
        <v>5</v>
      </c>
      <c r="K1691" s="26" t="s">
        <v>548</v>
      </c>
      <c r="L1691" s="25" t="str">
        <f t="shared" si="176"/>
        <v>tw-x-82-shl-loc1</v>
      </c>
      <c r="M1691" s="25">
        <f t="shared" si="177"/>
        <v>9</v>
      </c>
      <c r="N1691" s="25">
        <v>1</v>
      </c>
      <c r="O1691" s="39">
        <v>1</v>
      </c>
      <c r="Q1691" s="48">
        <v>488</v>
      </c>
    </row>
    <row r="1692" spans="1:17" ht="16.5">
      <c r="A1692" s="45" t="s">
        <v>1751</v>
      </c>
      <c r="B1692" s="45">
        <f t="shared" si="178"/>
        <v>4308220</v>
      </c>
      <c r="C1692" s="74">
        <v>82</v>
      </c>
      <c r="D1692" s="38">
        <f t="shared" si="172"/>
        <v>43082</v>
      </c>
      <c r="E1692" s="25">
        <v>2</v>
      </c>
      <c r="F1692" s="26" t="s">
        <v>820</v>
      </c>
      <c r="G1692" s="26" t="s">
        <v>514</v>
      </c>
      <c r="H1692" s="25">
        <f t="shared" si="173"/>
        <v>122</v>
      </c>
      <c r="I1692" s="25">
        <f t="shared" si="174"/>
        <v>17</v>
      </c>
      <c r="J1692" s="25">
        <f t="shared" si="175"/>
        <v>5</v>
      </c>
      <c r="K1692" s="25" t="s">
        <v>1511</v>
      </c>
      <c r="L1692" s="53" t="str">
        <f t="shared" si="176"/>
        <v>tw-x-82-jlr-loc2</v>
      </c>
      <c r="M1692" s="53">
        <f t="shared" si="177"/>
        <v>9</v>
      </c>
      <c r="N1692" s="25">
        <v>1</v>
      </c>
      <c r="O1692" s="39">
        <v>1</v>
      </c>
      <c r="Q1692" s="48">
        <v>489</v>
      </c>
    </row>
    <row r="1693" spans="1:17" ht="16.5">
      <c r="A1693" s="45" t="s">
        <v>1751</v>
      </c>
      <c r="B1693" s="45">
        <f t="shared" si="178"/>
        <v>4308221</v>
      </c>
      <c r="C1693" s="74">
        <v>82</v>
      </c>
      <c r="D1693" s="38">
        <f t="shared" si="172"/>
        <v>43082</v>
      </c>
      <c r="E1693" s="25">
        <v>2</v>
      </c>
      <c r="F1693" s="26" t="s">
        <v>821</v>
      </c>
      <c r="G1693" s="26" t="s">
        <v>531</v>
      </c>
      <c r="H1693" s="25">
        <f t="shared" si="173"/>
        <v>122</v>
      </c>
      <c r="I1693" s="25">
        <f t="shared" si="174"/>
        <v>17</v>
      </c>
      <c r="J1693" s="25">
        <f t="shared" si="175"/>
        <v>5</v>
      </c>
      <c r="K1693" s="26" t="s">
        <v>546</v>
      </c>
      <c r="L1693" s="53" t="str">
        <f t="shared" si="176"/>
        <v>tw-x-82-shl-loc2</v>
      </c>
      <c r="M1693" s="53">
        <f t="shared" si="177"/>
        <v>9</v>
      </c>
      <c r="N1693" s="25">
        <v>1</v>
      </c>
      <c r="O1693" s="39">
        <v>1</v>
      </c>
      <c r="Q1693" s="48">
        <v>490</v>
      </c>
    </row>
    <row r="1694" spans="1:17" ht="16.5">
      <c r="A1694" s="45" t="s">
        <v>1751</v>
      </c>
      <c r="B1694" s="45">
        <f t="shared" si="178"/>
        <v>4308230</v>
      </c>
      <c r="C1694" s="74">
        <v>82</v>
      </c>
      <c r="D1694" s="38">
        <f t="shared" si="172"/>
        <v>43082</v>
      </c>
      <c r="E1694" s="25">
        <v>3</v>
      </c>
      <c r="F1694" s="26" t="s">
        <v>820</v>
      </c>
      <c r="G1694" s="26" t="s">
        <v>516</v>
      </c>
      <c r="H1694" s="25">
        <f t="shared" si="173"/>
        <v>122</v>
      </c>
      <c r="I1694" s="25">
        <f t="shared" si="174"/>
        <v>17</v>
      </c>
      <c r="J1694" s="25">
        <f t="shared" si="175"/>
        <v>5</v>
      </c>
      <c r="K1694" s="26" t="s">
        <v>518</v>
      </c>
      <c r="L1694" s="56" t="str">
        <f t="shared" si="176"/>
        <v>tw-x-82-jlr-loc3</v>
      </c>
      <c r="M1694" s="56">
        <f t="shared" si="177"/>
        <v>9</v>
      </c>
      <c r="N1694" s="25">
        <v>1</v>
      </c>
      <c r="O1694" s="39">
        <v>1</v>
      </c>
      <c r="Q1694" s="48">
        <v>491</v>
      </c>
    </row>
    <row r="1695" spans="1:17" ht="17.25">
      <c r="A1695" s="45" t="s">
        <v>1751</v>
      </c>
      <c r="B1695" s="45">
        <f t="shared" si="178"/>
        <v>4308231</v>
      </c>
      <c r="C1695" s="74">
        <v>82</v>
      </c>
      <c r="D1695" s="40">
        <f t="shared" si="172"/>
        <v>43082</v>
      </c>
      <c r="E1695" s="41">
        <v>3</v>
      </c>
      <c r="F1695" s="42" t="s">
        <v>821</v>
      </c>
      <c r="G1695" s="42" t="s">
        <v>536</v>
      </c>
      <c r="H1695" s="41">
        <f t="shared" si="173"/>
        <v>122</v>
      </c>
      <c r="I1695" s="41">
        <f t="shared" si="174"/>
        <v>17</v>
      </c>
      <c r="J1695" s="41">
        <f t="shared" si="175"/>
        <v>5</v>
      </c>
      <c r="K1695" s="42" t="s">
        <v>559</v>
      </c>
      <c r="L1695" s="42" t="str">
        <f t="shared" si="176"/>
        <v>tw-x-82-shl-loc3</v>
      </c>
      <c r="M1695" s="42">
        <f t="shared" si="177"/>
        <v>9</v>
      </c>
      <c r="N1695" s="41">
        <v>1</v>
      </c>
      <c r="O1695" s="43">
        <v>1</v>
      </c>
      <c r="Q1695" s="48">
        <v>492</v>
      </c>
    </row>
    <row r="1696" spans="1:17" ht="16.5">
      <c r="A1696" s="45" t="s">
        <v>1751</v>
      </c>
      <c r="B1696" s="45">
        <f t="shared" si="178"/>
        <v>4308310</v>
      </c>
      <c r="C1696" s="74">
        <v>83</v>
      </c>
      <c r="D1696" s="35">
        <f t="shared" si="172"/>
        <v>43083</v>
      </c>
      <c r="E1696" s="36">
        <v>1</v>
      </c>
      <c r="F1696" s="44" t="s">
        <v>820</v>
      </c>
      <c r="G1696" s="44" t="s">
        <v>175</v>
      </c>
      <c r="H1696" s="36">
        <f t="shared" si="173"/>
        <v>123</v>
      </c>
      <c r="I1696" s="36">
        <f t="shared" si="174"/>
        <v>17</v>
      </c>
      <c r="J1696" s="36">
        <f t="shared" si="175"/>
        <v>5</v>
      </c>
      <c r="K1696" s="36" t="s">
        <v>515</v>
      </c>
      <c r="L1696" s="36" t="str">
        <f t="shared" si="176"/>
        <v>tw-x-83-jlr-loc1</v>
      </c>
      <c r="M1696" s="36">
        <f t="shared" si="177"/>
        <v>9</v>
      </c>
      <c r="N1696" s="36">
        <v>1</v>
      </c>
      <c r="O1696" s="37">
        <v>1</v>
      </c>
      <c r="Q1696" s="48">
        <v>493</v>
      </c>
    </row>
    <row r="1697" spans="1:17" ht="16.5">
      <c r="A1697" s="45" t="s">
        <v>1751</v>
      </c>
      <c r="B1697" s="45">
        <f t="shared" si="178"/>
        <v>4308311</v>
      </c>
      <c r="C1697" s="74">
        <v>83</v>
      </c>
      <c r="D1697" s="38">
        <f t="shared" si="172"/>
        <v>43083</v>
      </c>
      <c r="E1697" s="25">
        <v>1</v>
      </c>
      <c r="F1697" s="26" t="s">
        <v>821</v>
      </c>
      <c r="G1697" s="26" t="s">
        <v>532</v>
      </c>
      <c r="H1697" s="25">
        <f t="shared" si="173"/>
        <v>123</v>
      </c>
      <c r="I1697" s="25">
        <f t="shared" si="174"/>
        <v>17</v>
      </c>
      <c r="J1697" s="25">
        <f t="shared" si="175"/>
        <v>5</v>
      </c>
      <c r="K1697" s="25" t="s">
        <v>555</v>
      </c>
      <c r="L1697" s="25" t="str">
        <f t="shared" si="176"/>
        <v>tw-x-83-shl-loc1</v>
      </c>
      <c r="M1697" s="25">
        <f t="shared" si="177"/>
        <v>9</v>
      </c>
      <c r="N1697" s="25">
        <v>1</v>
      </c>
      <c r="O1697" s="39">
        <v>1</v>
      </c>
      <c r="Q1697" s="48">
        <v>494</v>
      </c>
    </row>
    <row r="1698" spans="1:17" ht="16.5">
      <c r="A1698" s="45" t="s">
        <v>1751</v>
      </c>
      <c r="B1698" s="45">
        <f t="shared" si="178"/>
        <v>4308320</v>
      </c>
      <c r="C1698" s="74">
        <v>83</v>
      </c>
      <c r="D1698" s="38">
        <f t="shared" si="172"/>
        <v>43083</v>
      </c>
      <c r="E1698" s="25">
        <v>2</v>
      </c>
      <c r="F1698" s="26" t="s">
        <v>820</v>
      </c>
      <c r="G1698" s="26" t="s">
        <v>514</v>
      </c>
      <c r="H1698" s="25">
        <f t="shared" si="173"/>
        <v>123</v>
      </c>
      <c r="I1698" s="25">
        <f t="shared" si="174"/>
        <v>17</v>
      </c>
      <c r="J1698" s="25">
        <f t="shared" si="175"/>
        <v>5</v>
      </c>
      <c r="K1698" s="25" t="s">
        <v>1507</v>
      </c>
      <c r="L1698" s="53" t="str">
        <f t="shared" si="176"/>
        <v>tw-x-83-jlr-loc2</v>
      </c>
      <c r="M1698" s="53">
        <f t="shared" si="177"/>
        <v>9</v>
      </c>
      <c r="N1698" s="25">
        <v>1</v>
      </c>
      <c r="O1698" s="39">
        <v>1</v>
      </c>
      <c r="Q1698" s="48">
        <v>495</v>
      </c>
    </row>
    <row r="1699" spans="1:17" ht="16.5">
      <c r="A1699" s="45" t="s">
        <v>1751</v>
      </c>
      <c r="B1699" s="45">
        <f t="shared" si="178"/>
        <v>4308321</v>
      </c>
      <c r="C1699" s="74">
        <v>83</v>
      </c>
      <c r="D1699" s="38">
        <f t="shared" si="172"/>
        <v>43083</v>
      </c>
      <c r="E1699" s="25">
        <v>2</v>
      </c>
      <c r="F1699" s="26" t="s">
        <v>821</v>
      </c>
      <c r="G1699" s="26" t="s">
        <v>531</v>
      </c>
      <c r="H1699" s="25">
        <f t="shared" si="173"/>
        <v>123</v>
      </c>
      <c r="I1699" s="25">
        <f t="shared" si="174"/>
        <v>17</v>
      </c>
      <c r="J1699" s="25">
        <f t="shared" si="175"/>
        <v>5</v>
      </c>
      <c r="K1699" s="25" t="s">
        <v>554</v>
      </c>
      <c r="L1699" s="53" t="str">
        <f t="shared" si="176"/>
        <v>tw-x-83-shl-loc2</v>
      </c>
      <c r="M1699" s="53">
        <f t="shared" si="177"/>
        <v>9</v>
      </c>
      <c r="N1699" s="25">
        <v>1</v>
      </c>
      <c r="O1699" s="39">
        <v>1</v>
      </c>
      <c r="Q1699" s="48">
        <v>496</v>
      </c>
    </row>
    <row r="1700" spans="1:17" ht="16.5">
      <c r="A1700" s="45" t="s">
        <v>1751</v>
      </c>
      <c r="B1700" s="45">
        <f t="shared" si="178"/>
        <v>4308330</v>
      </c>
      <c r="C1700" s="74">
        <v>83</v>
      </c>
      <c r="D1700" s="38">
        <f t="shared" si="172"/>
        <v>43083</v>
      </c>
      <c r="E1700" s="25">
        <v>3</v>
      </c>
      <c r="F1700" s="26" t="s">
        <v>820</v>
      </c>
      <c r="G1700" s="26" t="s">
        <v>516</v>
      </c>
      <c r="H1700" s="25">
        <f t="shared" si="173"/>
        <v>123</v>
      </c>
      <c r="I1700" s="25">
        <f t="shared" si="174"/>
        <v>17</v>
      </c>
      <c r="J1700" s="25">
        <f t="shared" si="175"/>
        <v>5</v>
      </c>
      <c r="K1700" s="25" t="s">
        <v>518</v>
      </c>
      <c r="L1700" s="56" t="str">
        <f t="shared" si="176"/>
        <v>tw-x-83-jlr-loc3</v>
      </c>
      <c r="M1700" s="56">
        <f t="shared" si="177"/>
        <v>9</v>
      </c>
      <c r="N1700" s="25">
        <v>1</v>
      </c>
      <c r="O1700" s="39">
        <v>1</v>
      </c>
      <c r="Q1700" s="48">
        <v>497</v>
      </c>
    </row>
    <row r="1701" spans="1:17" ht="17.25">
      <c r="A1701" s="45" t="s">
        <v>1751</v>
      </c>
      <c r="B1701" s="45">
        <f t="shared" si="178"/>
        <v>4308331</v>
      </c>
      <c r="C1701" s="74">
        <v>83</v>
      </c>
      <c r="D1701" s="40">
        <f t="shared" si="172"/>
        <v>43083</v>
      </c>
      <c r="E1701" s="41">
        <v>3</v>
      </c>
      <c r="F1701" s="42" t="s">
        <v>821</v>
      </c>
      <c r="G1701" s="42" t="s">
        <v>536</v>
      </c>
      <c r="H1701" s="41">
        <f t="shared" si="173"/>
        <v>123</v>
      </c>
      <c r="I1701" s="41">
        <f t="shared" si="174"/>
        <v>17</v>
      </c>
      <c r="J1701" s="41">
        <f t="shared" si="175"/>
        <v>5</v>
      </c>
      <c r="K1701" s="41" t="s">
        <v>559</v>
      </c>
      <c r="L1701" s="42" t="str">
        <f t="shared" si="176"/>
        <v>tw-x-83-shl-loc3</v>
      </c>
      <c r="M1701" s="42">
        <f t="shared" si="177"/>
        <v>9</v>
      </c>
      <c r="N1701" s="41">
        <v>1</v>
      </c>
      <c r="O1701" s="43">
        <v>1</v>
      </c>
      <c r="Q1701" s="48">
        <v>498</v>
      </c>
    </row>
    <row r="1702" spans="1:17" ht="16.5">
      <c r="A1702" s="45" t="s">
        <v>1751</v>
      </c>
      <c r="B1702" s="45">
        <f t="shared" si="178"/>
        <v>4308410</v>
      </c>
      <c r="C1702" s="74">
        <v>84</v>
      </c>
      <c r="D1702" s="35">
        <f t="shared" si="172"/>
        <v>43084</v>
      </c>
      <c r="E1702" s="36">
        <v>1</v>
      </c>
      <c r="F1702" s="44" t="s">
        <v>820</v>
      </c>
      <c r="G1702" s="44" t="s">
        <v>175</v>
      </c>
      <c r="H1702" s="36">
        <f t="shared" si="173"/>
        <v>125</v>
      </c>
      <c r="I1702" s="36">
        <f t="shared" si="174"/>
        <v>17</v>
      </c>
      <c r="J1702" s="36">
        <f t="shared" si="175"/>
        <v>5</v>
      </c>
      <c r="K1702" s="44" t="s">
        <v>519</v>
      </c>
      <c r="L1702" s="36" t="str">
        <f t="shared" si="176"/>
        <v>tw-x-84-jlr-loc1</v>
      </c>
      <c r="M1702" s="36">
        <f t="shared" si="177"/>
        <v>9</v>
      </c>
      <c r="N1702" s="36">
        <v>1</v>
      </c>
      <c r="O1702" s="37">
        <v>1</v>
      </c>
      <c r="Q1702" s="48">
        <v>499</v>
      </c>
    </row>
    <row r="1703" spans="1:17" ht="16.5">
      <c r="A1703" s="45" t="s">
        <v>1751</v>
      </c>
      <c r="B1703" s="45">
        <f t="shared" si="178"/>
        <v>4308411</v>
      </c>
      <c r="C1703" s="74">
        <v>84</v>
      </c>
      <c r="D1703" s="38">
        <f t="shared" si="172"/>
        <v>43084</v>
      </c>
      <c r="E1703" s="25">
        <v>1</v>
      </c>
      <c r="F1703" s="26" t="s">
        <v>821</v>
      </c>
      <c r="G1703" s="26" t="s">
        <v>532</v>
      </c>
      <c r="H1703" s="25">
        <f t="shared" si="173"/>
        <v>125</v>
      </c>
      <c r="I1703" s="25">
        <f t="shared" si="174"/>
        <v>17</v>
      </c>
      <c r="J1703" s="25">
        <f t="shared" si="175"/>
        <v>5</v>
      </c>
      <c r="K1703" s="26" t="s">
        <v>560</v>
      </c>
      <c r="L1703" s="25" t="str">
        <f t="shared" si="176"/>
        <v>tw-x-84-shl-loc1</v>
      </c>
      <c r="M1703" s="25">
        <f t="shared" si="177"/>
        <v>9</v>
      </c>
      <c r="N1703" s="25">
        <v>1</v>
      </c>
      <c r="O1703" s="39">
        <v>1</v>
      </c>
      <c r="Q1703" s="48">
        <v>500</v>
      </c>
    </row>
    <row r="1704" spans="1:17" ht="16.5">
      <c r="A1704" s="45" t="s">
        <v>1751</v>
      </c>
      <c r="B1704" s="45">
        <f t="shared" si="178"/>
        <v>4308420</v>
      </c>
      <c r="C1704" s="74">
        <v>84</v>
      </c>
      <c r="D1704" s="38">
        <f t="shared" si="172"/>
        <v>43084</v>
      </c>
      <c r="E1704" s="25">
        <v>2</v>
      </c>
      <c r="F1704" s="26" t="s">
        <v>820</v>
      </c>
      <c r="G1704" s="26" t="s">
        <v>514</v>
      </c>
      <c r="H1704" s="25">
        <f t="shared" si="173"/>
        <v>125</v>
      </c>
      <c r="I1704" s="25">
        <f t="shared" si="174"/>
        <v>18</v>
      </c>
      <c r="J1704" s="25">
        <f t="shared" si="175"/>
        <v>5</v>
      </c>
      <c r="K1704" s="26" t="s">
        <v>175</v>
      </c>
      <c r="L1704" s="53" t="str">
        <f t="shared" si="176"/>
        <v>tw-x-84-jlr-loc2</v>
      </c>
      <c r="M1704" s="53">
        <f t="shared" si="177"/>
        <v>9</v>
      </c>
      <c r="N1704" s="25">
        <v>1</v>
      </c>
      <c r="O1704" s="39">
        <v>1</v>
      </c>
      <c r="Q1704" s="48">
        <v>501</v>
      </c>
    </row>
    <row r="1705" spans="1:17" ht="16.5">
      <c r="A1705" s="45" t="s">
        <v>1751</v>
      </c>
      <c r="B1705" s="45">
        <f t="shared" si="178"/>
        <v>4308421</v>
      </c>
      <c r="C1705" s="74">
        <v>84</v>
      </c>
      <c r="D1705" s="38">
        <f t="shared" si="172"/>
        <v>43084</v>
      </c>
      <c r="E1705" s="25">
        <v>2</v>
      </c>
      <c r="F1705" s="26" t="s">
        <v>821</v>
      </c>
      <c r="G1705" s="26" t="s">
        <v>531</v>
      </c>
      <c r="H1705" s="25">
        <f t="shared" si="173"/>
        <v>125</v>
      </c>
      <c r="I1705" s="25">
        <f t="shared" si="174"/>
        <v>18</v>
      </c>
      <c r="J1705" s="25">
        <f t="shared" si="175"/>
        <v>5</v>
      </c>
      <c r="K1705" s="26" t="s">
        <v>544</v>
      </c>
      <c r="L1705" s="53" t="str">
        <f t="shared" si="176"/>
        <v>tw-x-84-shl-loc2</v>
      </c>
      <c r="M1705" s="53">
        <f t="shared" si="177"/>
        <v>9</v>
      </c>
      <c r="N1705" s="25">
        <v>1</v>
      </c>
      <c r="O1705" s="39">
        <v>1</v>
      </c>
      <c r="Q1705" s="48">
        <v>502</v>
      </c>
    </row>
    <row r="1706" spans="1:17" ht="16.5">
      <c r="A1706" s="45" t="s">
        <v>1751</v>
      </c>
      <c r="B1706" s="45">
        <f t="shared" si="178"/>
        <v>4308430</v>
      </c>
      <c r="C1706" s="74">
        <v>84</v>
      </c>
      <c r="D1706" s="38">
        <f t="shared" si="172"/>
        <v>43084</v>
      </c>
      <c r="E1706" s="25">
        <v>3</v>
      </c>
      <c r="F1706" s="26" t="s">
        <v>820</v>
      </c>
      <c r="G1706" s="26" t="s">
        <v>516</v>
      </c>
      <c r="H1706" s="25">
        <f t="shared" si="173"/>
        <v>125</v>
      </c>
      <c r="I1706" s="25">
        <f t="shared" si="174"/>
        <v>17</v>
      </c>
      <c r="J1706" s="25">
        <f t="shared" si="175"/>
        <v>5</v>
      </c>
      <c r="K1706" s="26" t="s">
        <v>517</v>
      </c>
      <c r="L1706" s="56" t="str">
        <f t="shared" si="176"/>
        <v>tw-x-84-jlr-loc3</v>
      </c>
      <c r="M1706" s="56">
        <f t="shared" si="177"/>
        <v>9</v>
      </c>
      <c r="N1706" s="25">
        <v>1</v>
      </c>
      <c r="O1706" s="39">
        <v>1</v>
      </c>
      <c r="Q1706" s="48">
        <v>503</v>
      </c>
    </row>
    <row r="1707" spans="1:17" ht="17.25">
      <c r="A1707" s="45" t="s">
        <v>1751</v>
      </c>
      <c r="B1707" s="45">
        <f t="shared" si="178"/>
        <v>4308431</v>
      </c>
      <c r="C1707" s="74">
        <v>84</v>
      </c>
      <c r="D1707" s="40">
        <f t="shared" si="172"/>
        <v>43084</v>
      </c>
      <c r="E1707" s="41">
        <v>3</v>
      </c>
      <c r="F1707" s="42" t="s">
        <v>821</v>
      </c>
      <c r="G1707" s="42" t="s">
        <v>536</v>
      </c>
      <c r="H1707" s="41">
        <f t="shared" si="173"/>
        <v>125</v>
      </c>
      <c r="I1707" s="41">
        <f t="shared" si="174"/>
        <v>17</v>
      </c>
      <c r="J1707" s="41">
        <f t="shared" si="175"/>
        <v>5</v>
      </c>
      <c r="K1707" s="42" t="s">
        <v>558</v>
      </c>
      <c r="L1707" s="42" t="str">
        <f t="shared" si="176"/>
        <v>tw-x-84-shl-loc3</v>
      </c>
      <c r="M1707" s="42">
        <f t="shared" si="177"/>
        <v>9</v>
      </c>
      <c r="N1707" s="41">
        <v>1</v>
      </c>
      <c r="O1707" s="43">
        <v>1</v>
      </c>
      <c r="Q1707" s="48">
        <v>504</v>
      </c>
    </row>
    <row r="1708" spans="1:17" ht="16.5">
      <c r="A1708" s="45" t="s">
        <v>1751</v>
      </c>
      <c r="B1708" s="45">
        <f t="shared" si="178"/>
        <v>4308510</v>
      </c>
      <c r="C1708" s="74">
        <v>85</v>
      </c>
      <c r="D1708" s="35">
        <f t="shared" si="172"/>
        <v>43085</v>
      </c>
      <c r="E1708" s="36">
        <v>1</v>
      </c>
      <c r="F1708" s="44" t="s">
        <v>820</v>
      </c>
      <c r="G1708" s="44" t="s">
        <v>175</v>
      </c>
      <c r="H1708" s="36">
        <f t="shared" si="173"/>
        <v>125</v>
      </c>
      <c r="I1708" s="36">
        <f t="shared" si="174"/>
        <v>18</v>
      </c>
      <c r="J1708" s="36">
        <f t="shared" si="175"/>
        <v>5</v>
      </c>
      <c r="K1708" s="36" t="s">
        <v>1506</v>
      </c>
      <c r="L1708" s="36" t="str">
        <f t="shared" si="176"/>
        <v>tw-x-85-jlr-loc1</v>
      </c>
      <c r="M1708" s="36">
        <f t="shared" si="177"/>
        <v>9</v>
      </c>
      <c r="N1708" s="36">
        <v>1</v>
      </c>
      <c r="O1708" s="37">
        <v>1</v>
      </c>
      <c r="Q1708" s="48">
        <v>505</v>
      </c>
    </row>
    <row r="1709" spans="1:17" ht="16.5">
      <c r="A1709" s="45" t="s">
        <v>1751</v>
      </c>
      <c r="B1709" s="45">
        <f t="shared" si="178"/>
        <v>4308511</v>
      </c>
      <c r="C1709" s="74">
        <v>85</v>
      </c>
      <c r="D1709" s="38">
        <f t="shared" si="172"/>
        <v>43085</v>
      </c>
      <c r="E1709" s="25">
        <v>1</v>
      </c>
      <c r="F1709" s="26" t="s">
        <v>821</v>
      </c>
      <c r="G1709" s="26" t="s">
        <v>532</v>
      </c>
      <c r="H1709" s="25">
        <f t="shared" si="173"/>
        <v>125</v>
      </c>
      <c r="I1709" s="25">
        <f t="shared" si="174"/>
        <v>18</v>
      </c>
      <c r="J1709" s="25">
        <f t="shared" si="175"/>
        <v>5</v>
      </c>
      <c r="K1709" s="25" t="s">
        <v>548</v>
      </c>
      <c r="L1709" s="25" t="str">
        <f t="shared" si="176"/>
        <v>tw-x-85-shl-loc1</v>
      </c>
      <c r="M1709" s="25">
        <f t="shared" si="177"/>
        <v>9</v>
      </c>
      <c r="N1709" s="25">
        <v>1</v>
      </c>
      <c r="O1709" s="39">
        <v>1</v>
      </c>
      <c r="Q1709" s="48">
        <v>506</v>
      </c>
    </row>
    <row r="1710" spans="1:17" ht="16.5">
      <c r="A1710" s="45" t="s">
        <v>1751</v>
      </c>
      <c r="B1710" s="45">
        <f t="shared" si="178"/>
        <v>4308520</v>
      </c>
      <c r="C1710" s="74">
        <v>85</v>
      </c>
      <c r="D1710" s="38">
        <f t="shared" si="172"/>
        <v>43085</v>
      </c>
      <c r="E1710" s="25">
        <v>2</v>
      </c>
      <c r="F1710" s="26" t="s">
        <v>820</v>
      </c>
      <c r="G1710" s="26" t="s">
        <v>514</v>
      </c>
      <c r="H1710" s="25">
        <f t="shared" si="173"/>
        <v>125</v>
      </c>
      <c r="I1710" s="25">
        <f t="shared" si="174"/>
        <v>18</v>
      </c>
      <c r="J1710" s="25">
        <f t="shared" si="175"/>
        <v>5</v>
      </c>
      <c r="K1710" s="25" t="s">
        <v>514</v>
      </c>
      <c r="L1710" s="53" t="str">
        <f t="shared" si="176"/>
        <v>tw-x-85-jlr-loc2</v>
      </c>
      <c r="M1710" s="53">
        <f t="shared" si="177"/>
        <v>9</v>
      </c>
      <c r="N1710" s="25">
        <v>1</v>
      </c>
      <c r="O1710" s="39">
        <v>1</v>
      </c>
      <c r="Q1710" s="48">
        <v>507</v>
      </c>
    </row>
    <row r="1711" spans="1:17" ht="16.5">
      <c r="A1711" s="45" t="s">
        <v>1751</v>
      </c>
      <c r="B1711" s="45">
        <f t="shared" si="178"/>
        <v>4308521</v>
      </c>
      <c r="C1711" s="74">
        <v>85</v>
      </c>
      <c r="D1711" s="38">
        <f t="shared" si="172"/>
        <v>43085</v>
      </c>
      <c r="E1711" s="25">
        <v>2</v>
      </c>
      <c r="F1711" s="26" t="s">
        <v>821</v>
      </c>
      <c r="G1711" s="26" t="s">
        <v>531</v>
      </c>
      <c r="H1711" s="25">
        <f t="shared" si="173"/>
        <v>125</v>
      </c>
      <c r="I1711" s="25">
        <f t="shared" si="174"/>
        <v>18</v>
      </c>
      <c r="J1711" s="25">
        <f t="shared" si="175"/>
        <v>5</v>
      </c>
      <c r="K1711" s="25" t="s">
        <v>552</v>
      </c>
      <c r="L1711" s="53" t="str">
        <f t="shared" si="176"/>
        <v>tw-x-85-shl-loc2</v>
      </c>
      <c r="M1711" s="53">
        <f t="shared" si="177"/>
        <v>9</v>
      </c>
      <c r="N1711" s="25">
        <v>1</v>
      </c>
      <c r="O1711" s="39">
        <v>1</v>
      </c>
      <c r="Q1711" s="48">
        <v>508</v>
      </c>
    </row>
    <row r="1712" spans="1:17" ht="16.5">
      <c r="A1712" s="45" t="s">
        <v>1751</v>
      </c>
      <c r="B1712" s="45">
        <f t="shared" si="178"/>
        <v>4308530</v>
      </c>
      <c r="C1712" s="74">
        <v>85</v>
      </c>
      <c r="D1712" s="38">
        <f t="shared" si="172"/>
        <v>43085</v>
      </c>
      <c r="E1712" s="25">
        <v>3</v>
      </c>
      <c r="F1712" s="26" t="s">
        <v>820</v>
      </c>
      <c r="G1712" s="26" t="s">
        <v>516</v>
      </c>
      <c r="H1712" s="25">
        <f t="shared" si="173"/>
        <v>125</v>
      </c>
      <c r="I1712" s="25">
        <f t="shared" si="174"/>
        <v>18</v>
      </c>
      <c r="J1712" s="25">
        <f t="shared" si="175"/>
        <v>5</v>
      </c>
      <c r="K1712" s="25" t="s">
        <v>175</v>
      </c>
      <c r="L1712" s="56" t="str">
        <f t="shared" si="176"/>
        <v>tw-x-85-jlr-loc3</v>
      </c>
      <c r="M1712" s="56">
        <f t="shared" si="177"/>
        <v>9</v>
      </c>
      <c r="N1712" s="25">
        <v>1</v>
      </c>
      <c r="O1712" s="39">
        <v>1</v>
      </c>
      <c r="Q1712" s="48">
        <v>509</v>
      </c>
    </row>
    <row r="1713" spans="1:17" ht="17.25">
      <c r="A1713" s="45" t="s">
        <v>1751</v>
      </c>
      <c r="B1713" s="45">
        <f t="shared" si="178"/>
        <v>4308531</v>
      </c>
      <c r="C1713" s="74">
        <v>85</v>
      </c>
      <c r="D1713" s="40">
        <f t="shared" si="172"/>
        <v>43085</v>
      </c>
      <c r="E1713" s="41">
        <v>3</v>
      </c>
      <c r="F1713" s="42" t="s">
        <v>821</v>
      </c>
      <c r="G1713" s="42" t="s">
        <v>536</v>
      </c>
      <c r="H1713" s="41">
        <f t="shared" si="173"/>
        <v>125</v>
      </c>
      <c r="I1713" s="41">
        <f t="shared" si="174"/>
        <v>18</v>
      </c>
      <c r="J1713" s="41">
        <f t="shared" si="175"/>
        <v>5</v>
      </c>
      <c r="K1713" s="41" t="s">
        <v>551</v>
      </c>
      <c r="L1713" s="42" t="str">
        <f t="shared" si="176"/>
        <v>tw-x-85-shl-loc3</v>
      </c>
      <c r="M1713" s="42">
        <f t="shared" si="177"/>
        <v>9</v>
      </c>
      <c r="N1713" s="41">
        <v>1</v>
      </c>
      <c r="O1713" s="43">
        <v>1</v>
      </c>
      <c r="Q1713" s="48">
        <v>510</v>
      </c>
    </row>
    <row r="1714" spans="1:17" ht="16.5">
      <c r="A1714" s="45" t="s">
        <v>1751</v>
      </c>
      <c r="B1714" s="45">
        <f t="shared" si="178"/>
        <v>4308610</v>
      </c>
      <c r="C1714" s="74">
        <v>86</v>
      </c>
      <c r="D1714" s="35">
        <f t="shared" si="172"/>
        <v>43086</v>
      </c>
      <c r="E1714" s="36">
        <v>1</v>
      </c>
      <c r="F1714" s="44" t="s">
        <v>820</v>
      </c>
      <c r="G1714" s="44" t="s">
        <v>175</v>
      </c>
      <c r="H1714" s="36">
        <f t="shared" si="173"/>
        <v>126</v>
      </c>
      <c r="I1714" s="36">
        <f t="shared" si="174"/>
        <v>18</v>
      </c>
      <c r="J1714" s="36">
        <f t="shared" si="175"/>
        <v>5</v>
      </c>
      <c r="K1714" s="44" t="s">
        <v>518</v>
      </c>
      <c r="L1714" s="36" t="str">
        <f t="shared" si="176"/>
        <v>tw-x-86-jlr-loc1</v>
      </c>
      <c r="M1714" s="36">
        <f t="shared" si="177"/>
        <v>9</v>
      </c>
      <c r="N1714" s="36">
        <v>1</v>
      </c>
      <c r="O1714" s="37">
        <v>1</v>
      </c>
      <c r="Q1714" s="48">
        <v>511</v>
      </c>
    </row>
    <row r="1715" spans="1:17" ht="16.5">
      <c r="A1715" s="45" t="s">
        <v>1751</v>
      </c>
      <c r="B1715" s="45">
        <f t="shared" si="178"/>
        <v>4308611</v>
      </c>
      <c r="C1715" s="74">
        <v>86</v>
      </c>
      <c r="D1715" s="38">
        <f t="shared" si="172"/>
        <v>43086</v>
      </c>
      <c r="E1715" s="25">
        <v>1</v>
      </c>
      <c r="F1715" s="26" t="s">
        <v>821</v>
      </c>
      <c r="G1715" s="26" t="s">
        <v>532</v>
      </c>
      <c r="H1715" s="25">
        <f t="shared" si="173"/>
        <v>126</v>
      </c>
      <c r="I1715" s="25">
        <f t="shared" si="174"/>
        <v>18</v>
      </c>
      <c r="J1715" s="25">
        <f t="shared" si="175"/>
        <v>5</v>
      </c>
      <c r="K1715" s="26" t="s">
        <v>559</v>
      </c>
      <c r="L1715" s="25" t="str">
        <f t="shared" si="176"/>
        <v>tw-x-86-shl-loc1</v>
      </c>
      <c r="M1715" s="25">
        <f t="shared" si="177"/>
        <v>9</v>
      </c>
      <c r="N1715" s="25">
        <v>1</v>
      </c>
      <c r="O1715" s="39">
        <v>1</v>
      </c>
      <c r="Q1715" s="48">
        <v>512</v>
      </c>
    </row>
    <row r="1716" spans="1:17" ht="16.5">
      <c r="A1716" s="45" t="s">
        <v>1751</v>
      </c>
      <c r="B1716" s="45">
        <f t="shared" si="178"/>
        <v>4308620</v>
      </c>
      <c r="C1716" s="74">
        <v>86</v>
      </c>
      <c r="D1716" s="38">
        <f t="shared" si="172"/>
        <v>43086</v>
      </c>
      <c r="E1716" s="25">
        <v>2</v>
      </c>
      <c r="F1716" s="26" t="s">
        <v>820</v>
      </c>
      <c r="G1716" s="26" t="s">
        <v>514</v>
      </c>
      <c r="H1716" s="25">
        <f t="shared" si="173"/>
        <v>126</v>
      </c>
      <c r="I1716" s="25">
        <f t="shared" si="174"/>
        <v>18</v>
      </c>
      <c r="J1716" s="25">
        <f t="shared" si="175"/>
        <v>5</v>
      </c>
      <c r="K1716" s="26" t="s">
        <v>1507</v>
      </c>
      <c r="L1716" s="53" t="str">
        <f t="shared" si="176"/>
        <v>tw-x-86-jlr-loc2</v>
      </c>
      <c r="M1716" s="53">
        <f t="shared" si="177"/>
        <v>9</v>
      </c>
      <c r="N1716" s="25">
        <v>1</v>
      </c>
      <c r="O1716" s="39">
        <v>1</v>
      </c>
      <c r="Q1716" s="48">
        <v>513</v>
      </c>
    </row>
    <row r="1717" spans="1:17" ht="16.5">
      <c r="A1717" s="45" t="s">
        <v>1751</v>
      </c>
      <c r="B1717" s="45">
        <f t="shared" si="178"/>
        <v>4308621</v>
      </c>
      <c r="C1717" s="74">
        <v>86</v>
      </c>
      <c r="D1717" s="38">
        <f t="shared" si="179" ref="D1717:D1780">INT((Q1717-1)/6)+43001</f>
        <v>43086</v>
      </c>
      <c r="E1717" s="25">
        <v>2</v>
      </c>
      <c r="F1717" s="26" t="s">
        <v>821</v>
      </c>
      <c r="G1717" s="26" t="s">
        <v>531</v>
      </c>
      <c r="H1717" s="25">
        <f t="shared" si="180" ref="H1717:H1780">INDEX($AY$4:$AY$103,C1717)</f>
        <v>126</v>
      </c>
      <c r="I1717" s="25">
        <f t="shared" si="181" ref="I1717:I1780">INDEX($AZ$4:$BB$103,C1717,E1717)</f>
        <v>18</v>
      </c>
      <c r="J1717" s="25">
        <f t="shared" si="182" ref="J1717:J1780">INDEX($BC$4:$BC$103,C1717)</f>
        <v>5</v>
      </c>
      <c r="K1717" s="26" t="s">
        <v>554</v>
      </c>
      <c r="L1717" s="53" t="str">
        <f t="shared" si="183" ref="L1717:L1780">A1717&amp;"-"&amp;C1717&amp;"-"&amp;F1717&amp;"-loc"&amp;E1717</f>
        <v>tw-x-86-shl-loc2</v>
      </c>
      <c r="M1717" s="53">
        <f t="shared" si="184" ref="M1717:M1780">INDEX($BD$4:$BD$103,C1717)</f>
        <v>9</v>
      </c>
      <c r="N1717" s="25">
        <v>1</v>
      </c>
      <c r="O1717" s="39">
        <v>1</v>
      </c>
      <c r="Q1717" s="48">
        <v>514</v>
      </c>
    </row>
    <row r="1718" spans="1:17" ht="16.5">
      <c r="A1718" s="45" t="s">
        <v>1751</v>
      </c>
      <c r="B1718" s="45">
        <f t="shared" si="178"/>
        <v>4308630</v>
      </c>
      <c r="C1718" s="74">
        <v>86</v>
      </c>
      <c r="D1718" s="38">
        <f t="shared" si="179"/>
        <v>43086</v>
      </c>
      <c r="E1718" s="25">
        <v>3</v>
      </c>
      <c r="F1718" s="26" t="s">
        <v>820</v>
      </c>
      <c r="G1718" s="26" t="s">
        <v>516</v>
      </c>
      <c r="H1718" s="25">
        <f t="shared" si="180"/>
        <v>126</v>
      </c>
      <c r="I1718" s="25">
        <f t="shared" si="181"/>
        <v>18</v>
      </c>
      <c r="J1718" s="25">
        <f t="shared" si="182"/>
        <v>5</v>
      </c>
      <c r="K1718" s="26" t="s">
        <v>515</v>
      </c>
      <c r="L1718" s="56" t="str">
        <f t="shared" si="183"/>
        <v>tw-x-86-jlr-loc3</v>
      </c>
      <c r="M1718" s="56">
        <f t="shared" si="184"/>
        <v>9</v>
      </c>
      <c r="N1718" s="25">
        <v>1</v>
      </c>
      <c r="O1718" s="39">
        <v>1</v>
      </c>
      <c r="Q1718" s="48">
        <v>515</v>
      </c>
    </row>
    <row r="1719" spans="1:17" ht="17.25">
      <c r="A1719" s="45" t="s">
        <v>1751</v>
      </c>
      <c r="B1719" s="45">
        <f t="shared" si="178"/>
        <v>4308631</v>
      </c>
      <c r="C1719" s="74">
        <v>86</v>
      </c>
      <c r="D1719" s="40">
        <f t="shared" si="179"/>
        <v>43086</v>
      </c>
      <c r="E1719" s="41">
        <v>3</v>
      </c>
      <c r="F1719" s="42" t="s">
        <v>821</v>
      </c>
      <c r="G1719" s="42" t="s">
        <v>536</v>
      </c>
      <c r="H1719" s="41">
        <f t="shared" si="180"/>
        <v>126</v>
      </c>
      <c r="I1719" s="41">
        <f t="shared" si="181"/>
        <v>18</v>
      </c>
      <c r="J1719" s="41">
        <f t="shared" si="182"/>
        <v>5</v>
      </c>
      <c r="K1719" s="42" t="s">
        <v>555</v>
      </c>
      <c r="L1719" s="42" t="str">
        <f t="shared" si="183"/>
        <v>tw-x-86-shl-loc3</v>
      </c>
      <c r="M1719" s="42">
        <f t="shared" si="184"/>
        <v>9</v>
      </c>
      <c r="N1719" s="41">
        <v>1</v>
      </c>
      <c r="O1719" s="43">
        <v>1</v>
      </c>
      <c r="Q1719" s="48">
        <v>516</v>
      </c>
    </row>
    <row r="1720" spans="1:17" ht="16.5">
      <c r="A1720" s="45" t="s">
        <v>1751</v>
      </c>
      <c r="B1720" s="45">
        <f t="shared" si="178"/>
        <v>4308710</v>
      </c>
      <c r="C1720" s="74">
        <v>87</v>
      </c>
      <c r="D1720" s="35">
        <f t="shared" si="179"/>
        <v>43087</v>
      </c>
      <c r="E1720" s="36">
        <v>1</v>
      </c>
      <c r="F1720" s="44" t="s">
        <v>820</v>
      </c>
      <c r="G1720" s="44" t="s">
        <v>175</v>
      </c>
      <c r="H1720" s="36">
        <f t="shared" si="180"/>
        <v>127</v>
      </c>
      <c r="I1720" s="36">
        <f t="shared" si="181"/>
        <v>18</v>
      </c>
      <c r="J1720" s="36">
        <f t="shared" si="182"/>
        <v>5</v>
      </c>
      <c r="K1720" s="44" t="s">
        <v>511</v>
      </c>
      <c r="L1720" s="36" t="str">
        <f t="shared" si="183"/>
        <v>tw-x-87-jlr-loc1</v>
      </c>
      <c r="M1720" s="36">
        <f t="shared" si="184"/>
        <v>9</v>
      </c>
      <c r="N1720" s="36">
        <v>1</v>
      </c>
      <c r="O1720" s="37">
        <v>1</v>
      </c>
      <c r="Q1720" s="48">
        <v>517</v>
      </c>
    </row>
    <row r="1721" spans="1:17" ht="16.5">
      <c r="A1721" s="45" t="s">
        <v>1751</v>
      </c>
      <c r="B1721" s="45">
        <f t="shared" si="178"/>
        <v>4308711</v>
      </c>
      <c r="C1721" s="74">
        <v>87</v>
      </c>
      <c r="D1721" s="38">
        <f t="shared" si="179"/>
        <v>43087</v>
      </c>
      <c r="E1721" s="25">
        <v>1</v>
      </c>
      <c r="F1721" s="26" t="s">
        <v>821</v>
      </c>
      <c r="G1721" s="26" t="s">
        <v>532</v>
      </c>
      <c r="H1721" s="25">
        <f t="shared" si="180"/>
        <v>127</v>
      </c>
      <c r="I1721" s="25">
        <f t="shared" si="181"/>
        <v>18</v>
      </c>
      <c r="J1721" s="25">
        <f t="shared" si="182"/>
        <v>5</v>
      </c>
      <c r="K1721" s="25" t="s">
        <v>543</v>
      </c>
      <c r="L1721" s="25" t="str">
        <f t="shared" si="183"/>
        <v>tw-x-87-shl-loc1</v>
      </c>
      <c r="M1721" s="25">
        <f t="shared" si="184"/>
        <v>9</v>
      </c>
      <c r="N1721" s="25">
        <v>1</v>
      </c>
      <c r="O1721" s="39">
        <v>1</v>
      </c>
      <c r="Q1721" s="48">
        <v>518</v>
      </c>
    </row>
    <row r="1722" spans="1:17" ht="16.5">
      <c r="A1722" s="45" t="s">
        <v>1751</v>
      </c>
      <c r="B1722" s="45">
        <f t="shared" si="178"/>
        <v>4308720</v>
      </c>
      <c r="C1722" s="74">
        <v>87</v>
      </c>
      <c r="D1722" s="38">
        <f t="shared" si="179"/>
        <v>43087</v>
      </c>
      <c r="E1722" s="25">
        <v>2</v>
      </c>
      <c r="F1722" s="26" t="s">
        <v>820</v>
      </c>
      <c r="G1722" s="26" t="s">
        <v>514</v>
      </c>
      <c r="H1722" s="25">
        <f t="shared" si="180"/>
        <v>127</v>
      </c>
      <c r="I1722" s="25">
        <f t="shared" si="181"/>
        <v>18</v>
      </c>
      <c r="J1722" s="25">
        <f t="shared" si="182"/>
        <v>5</v>
      </c>
      <c r="K1722" s="25" t="s">
        <v>1511</v>
      </c>
      <c r="L1722" s="53" t="str">
        <f t="shared" si="183"/>
        <v>tw-x-87-jlr-loc2</v>
      </c>
      <c r="M1722" s="53">
        <f t="shared" si="184"/>
        <v>9</v>
      </c>
      <c r="N1722" s="25">
        <v>1</v>
      </c>
      <c r="O1722" s="39">
        <v>1</v>
      </c>
      <c r="Q1722" s="48">
        <v>519</v>
      </c>
    </row>
    <row r="1723" spans="1:17" ht="16.5">
      <c r="A1723" s="45" t="s">
        <v>1751</v>
      </c>
      <c r="B1723" s="45">
        <f t="shared" si="178"/>
        <v>4308721</v>
      </c>
      <c r="C1723" s="74">
        <v>87</v>
      </c>
      <c r="D1723" s="38">
        <f t="shared" si="179"/>
        <v>43087</v>
      </c>
      <c r="E1723" s="25">
        <v>2</v>
      </c>
      <c r="F1723" s="26" t="s">
        <v>821</v>
      </c>
      <c r="G1723" s="26" t="s">
        <v>531</v>
      </c>
      <c r="H1723" s="25">
        <f t="shared" si="180"/>
        <v>127</v>
      </c>
      <c r="I1723" s="25">
        <f t="shared" si="181"/>
        <v>18</v>
      </c>
      <c r="J1723" s="25">
        <f t="shared" si="182"/>
        <v>5</v>
      </c>
      <c r="K1723" s="25" t="s">
        <v>546</v>
      </c>
      <c r="L1723" s="53" t="str">
        <f t="shared" si="183"/>
        <v>tw-x-87-shl-loc2</v>
      </c>
      <c r="M1723" s="53">
        <f t="shared" si="184"/>
        <v>9</v>
      </c>
      <c r="N1723" s="25">
        <v>1</v>
      </c>
      <c r="O1723" s="39">
        <v>1</v>
      </c>
      <c r="Q1723" s="48">
        <v>520</v>
      </c>
    </row>
    <row r="1724" spans="1:17" ht="16.5">
      <c r="A1724" s="45" t="s">
        <v>1751</v>
      </c>
      <c r="B1724" s="45">
        <f t="shared" si="178"/>
        <v>4308730</v>
      </c>
      <c r="C1724" s="74">
        <v>87</v>
      </c>
      <c r="D1724" s="38">
        <f t="shared" si="179"/>
        <v>43087</v>
      </c>
      <c r="E1724" s="25">
        <v>3</v>
      </c>
      <c r="F1724" s="26" t="s">
        <v>820</v>
      </c>
      <c r="G1724" s="26" t="s">
        <v>516</v>
      </c>
      <c r="H1724" s="25">
        <f t="shared" si="180"/>
        <v>127</v>
      </c>
      <c r="I1724" s="25">
        <f t="shared" si="181"/>
        <v>18</v>
      </c>
      <c r="J1724" s="25">
        <f t="shared" si="182"/>
        <v>5</v>
      </c>
      <c r="K1724" s="26" t="s">
        <v>520</v>
      </c>
      <c r="L1724" s="56" t="str">
        <f t="shared" si="183"/>
        <v>tw-x-87-jlr-loc3</v>
      </c>
      <c r="M1724" s="56">
        <f t="shared" si="184"/>
        <v>9</v>
      </c>
      <c r="N1724" s="25">
        <v>1</v>
      </c>
      <c r="O1724" s="39">
        <v>1</v>
      </c>
      <c r="Q1724" s="48">
        <v>521</v>
      </c>
    </row>
    <row r="1725" spans="1:17" ht="17.25">
      <c r="A1725" s="45" t="s">
        <v>1751</v>
      </c>
      <c r="B1725" s="45">
        <f t="shared" si="178"/>
        <v>4308731</v>
      </c>
      <c r="C1725" s="74">
        <v>87</v>
      </c>
      <c r="D1725" s="40">
        <f t="shared" si="179"/>
        <v>43087</v>
      </c>
      <c r="E1725" s="41">
        <v>3</v>
      </c>
      <c r="F1725" s="42" t="s">
        <v>821</v>
      </c>
      <c r="G1725" s="42" t="s">
        <v>536</v>
      </c>
      <c r="H1725" s="41">
        <f t="shared" si="180"/>
        <v>127</v>
      </c>
      <c r="I1725" s="41">
        <f t="shared" si="181"/>
        <v>18</v>
      </c>
      <c r="J1725" s="41">
        <f t="shared" si="182"/>
        <v>5</v>
      </c>
      <c r="K1725" s="41" t="s">
        <v>561</v>
      </c>
      <c r="L1725" s="42" t="str">
        <f t="shared" si="183"/>
        <v>tw-x-87-shl-loc3</v>
      </c>
      <c r="M1725" s="42">
        <f t="shared" si="184"/>
        <v>9</v>
      </c>
      <c r="N1725" s="41">
        <v>1</v>
      </c>
      <c r="O1725" s="43">
        <v>1</v>
      </c>
      <c r="Q1725" s="48">
        <v>522</v>
      </c>
    </row>
    <row r="1726" spans="1:17" ht="16.5">
      <c r="A1726" s="45" t="s">
        <v>1751</v>
      </c>
      <c r="B1726" s="45">
        <f t="shared" si="178"/>
        <v>4308810</v>
      </c>
      <c r="C1726" s="74">
        <v>88</v>
      </c>
      <c r="D1726" s="35">
        <f t="shared" si="179"/>
        <v>43088</v>
      </c>
      <c r="E1726" s="36">
        <v>1</v>
      </c>
      <c r="F1726" s="44" t="s">
        <v>820</v>
      </c>
      <c r="G1726" s="44" t="s">
        <v>175</v>
      </c>
      <c r="H1726" s="36">
        <f t="shared" si="180"/>
        <v>128</v>
      </c>
      <c r="I1726" s="36">
        <f t="shared" si="181"/>
        <v>18</v>
      </c>
      <c r="J1726" s="36">
        <f t="shared" si="182"/>
        <v>5</v>
      </c>
      <c r="K1726" s="44" t="s">
        <v>518</v>
      </c>
      <c r="L1726" s="36" t="str">
        <f t="shared" si="183"/>
        <v>tw-x-88-jlr-loc1</v>
      </c>
      <c r="M1726" s="36">
        <f t="shared" si="184"/>
        <v>9</v>
      </c>
      <c r="N1726" s="36">
        <v>1</v>
      </c>
      <c r="O1726" s="37">
        <v>1</v>
      </c>
      <c r="Q1726" s="48">
        <v>523</v>
      </c>
    </row>
    <row r="1727" spans="1:17" ht="16.5">
      <c r="A1727" s="45" t="s">
        <v>1751</v>
      </c>
      <c r="B1727" s="45">
        <f t="shared" si="178"/>
        <v>4308811</v>
      </c>
      <c r="C1727" s="74">
        <v>88</v>
      </c>
      <c r="D1727" s="38">
        <f t="shared" si="179"/>
        <v>43088</v>
      </c>
      <c r="E1727" s="25">
        <v>1</v>
      </c>
      <c r="F1727" s="26" t="s">
        <v>821</v>
      </c>
      <c r="G1727" s="26" t="s">
        <v>532</v>
      </c>
      <c r="H1727" s="25">
        <f t="shared" si="180"/>
        <v>128</v>
      </c>
      <c r="I1727" s="25">
        <f t="shared" si="181"/>
        <v>18</v>
      </c>
      <c r="J1727" s="25">
        <f t="shared" si="182"/>
        <v>5</v>
      </c>
      <c r="K1727" s="26" t="s">
        <v>559</v>
      </c>
      <c r="L1727" s="25" t="str">
        <f t="shared" si="183"/>
        <v>tw-x-88-shl-loc1</v>
      </c>
      <c r="M1727" s="25">
        <f t="shared" si="184"/>
        <v>9</v>
      </c>
      <c r="N1727" s="25">
        <v>1</v>
      </c>
      <c r="O1727" s="39">
        <v>1</v>
      </c>
      <c r="Q1727" s="48">
        <v>524</v>
      </c>
    </row>
    <row r="1728" spans="1:17" ht="16.5">
      <c r="A1728" s="45" t="s">
        <v>1751</v>
      </c>
      <c r="B1728" s="45">
        <f t="shared" si="178"/>
        <v>4308820</v>
      </c>
      <c r="C1728" s="74">
        <v>88</v>
      </c>
      <c r="D1728" s="38">
        <f t="shared" si="179"/>
        <v>43088</v>
      </c>
      <c r="E1728" s="25">
        <v>2</v>
      </c>
      <c r="F1728" s="26" t="s">
        <v>820</v>
      </c>
      <c r="G1728" s="26" t="s">
        <v>514</v>
      </c>
      <c r="H1728" s="25">
        <f t="shared" si="180"/>
        <v>128</v>
      </c>
      <c r="I1728" s="25">
        <f t="shared" si="181"/>
        <v>18</v>
      </c>
      <c r="J1728" s="25">
        <f t="shared" si="182"/>
        <v>5</v>
      </c>
      <c r="K1728" s="26" t="s">
        <v>1507</v>
      </c>
      <c r="L1728" s="53" t="str">
        <f t="shared" si="183"/>
        <v>tw-x-88-jlr-loc2</v>
      </c>
      <c r="M1728" s="53">
        <f t="shared" si="184"/>
        <v>9</v>
      </c>
      <c r="N1728" s="25">
        <v>1</v>
      </c>
      <c r="O1728" s="39">
        <v>1</v>
      </c>
      <c r="Q1728" s="48">
        <v>525</v>
      </c>
    </row>
    <row r="1729" spans="1:17" ht="16.5">
      <c r="A1729" s="45" t="s">
        <v>1751</v>
      </c>
      <c r="B1729" s="45">
        <f t="shared" si="178"/>
        <v>4308821</v>
      </c>
      <c r="C1729" s="74">
        <v>88</v>
      </c>
      <c r="D1729" s="38">
        <f t="shared" si="179"/>
        <v>43088</v>
      </c>
      <c r="E1729" s="25">
        <v>2</v>
      </c>
      <c r="F1729" s="26" t="s">
        <v>821</v>
      </c>
      <c r="G1729" s="26" t="s">
        <v>531</v>
      </c>
      <c r="H1729" s="25">
        <f t="shared" si="180"/>
        <v>128</v>
      </c>
      <c r="I1729" s="25">
        <f t="shared" si="181"/>
        <v>18</v>
      </c>
      <c r="J1729" s="25">
        <f t="shared" si="182"/>
        <v>5</v>
      </c>
      <c r="K1729" s="26" t="s">
        <v>554</v>
      </c>
      <c r="L1729" s="53" t="str">
        <f t="shared" si="183"/>
        <v>tw-x-88-shl-loc2</v>
      </c>
      <c r="M1729" s="53">
        <f t="shared" si="184"/>
        <v>9</v>
      </c>
      <c r="N1729" s="25">
        <v>1</v>
      </c>
      <c r="O1729" s="39">
        <v>1</v>
      </c>
      <c r="Q1729" s="48">
        <v>526</v>
      </c>
    </row>
    <row r="1730" spans="1:17" ht="16.5">
      <c r="A1730" s="45" t="s">
        <v>1751</v>
      </c>
      <c r="B1730" s="45">
        <f t="shared" si="178"/>
        <v>4308830</v>
      </c>
      <c r="C1730" s="74">
        <v>88</v>
      </c>
      <c r="D1730" s="38">
        <f t="shared" si="179"/>
        <v>43088</v>
      </c>
      <c r="E1730" s="25">
        <v>3</v>
      </c>
      <c r="F1730" s="26" t="s">
        <v>820</v>
      </c>
      <c r="G1730" s="26" t="s">
        <v>516</v>
      </c>
      <c r="H1730" s="25">
        <f t="shared" si="180"/>
        <v>128</v>
      </c>
      <c r="I1730" s="25">
        <f t="shared" si="181"/>
        <v>18</v>
      </c>
      <c r="J1730" s="25">
        <f t="shared" si="182"/>
        <v>5</v>
      </c>
      <c r="K1730" s="26" t="s">
        <v>515</v>
      </c>
      <c r="L1730" s="56" t="str">
        <f t="shared" si="183"/>
        <v>tw-x-88-jlr-loc3</v>
      </c>
      <c r="M1730" s="56">
        <f t="shared" si="184"/>
        <v>9</v>
      </c>
      <c r="N1730" s="25">
        <v>1</v>
      </c>
      <c r="O1730" s="39">
        <v>1</v>
      </c>
      <c r="Q1730" s="48">
        <v>527</v>
      </c>
    </row>
    <row r="1731" spans="1:17" ht="17.25">
      <c r="A1731" s="45" t="s">
        <v>1751</v>
      </c>
      <c r="B1731" s="45">
        <f t="shared" si="178"/>
        <v>4308831</v>
      </c>
      <c r="C1731" s="74">
        <v>88</v>
      </c>
      <c r="D1731" s="40">
        <f t="shared" si="179"/>
        <v>43088</v>
      </c>
      <c r="E1731" s="41">
        <v>3</v>
      </c>
      <c r="F1731" s="42" t="s">
        <v>821</v>
      </c>
      <c r="G1731" s="42" t="s">
        <v>536</v>
      </c>
      <c r="H1731" s="41">
        <f t="shared" si="180"/>
        <v>128</v>
      </c>
      <c r="I1731" s="41">
        <f t="shared" si="181"/>
        <v>18</v>
      </c>
      <c r="J1731" s="41">
        <f t="shared" si="182"/>
        <v>5</v>
      </c>
      <c r="K1731" s="42" t="s">
        <v>555</v>
      </c>
      <c r="L1731" s="42" t="str">
        <f t="shared" si="183"/>
        <v>tw-x-88-shl-loc3</v>
      </c>
      <c r="M1731" s="42">
        <f t="shared" si="184"/>
        <v>9</v>
      </c>
      <c r="N1731" s="41">
        <v>1</v>
      </c>
      <c r="O1731" s="43">
        <v>1</v>
      </c>
      <c r="Q1731" s="48">
        <v>528</v>
      </c>
    </row>
    <row r="1732" spans="1:17" ht="16.5">
      <c r="A1732" s="45" t="s">
        <v>1751</v>
      </c>
      <c r="B1732" s="45">
        <f t="shared" si="178"/>
        <v>4308910</v>
      </c>
      <c r="C1732" s="74">
        <v>89</v>
      </c>
      <c r="D1732" s="35">
        <f t="shared" si="179"/>
        <v>43089</v>
      </c>
      <c r="E1732" s="36">
        <v>1</v>
      </c>
      <c r="F1732" s="44" t="s">
        <v>820</v>
      </c>
      <c r="G1732" s="44" t="s">
        <v>175</v>
      </c>
      <c r="H1732" s="36">
        <f t="shared" si="180"/>
        <v>130</v>
      </c>
      <c r="I1732" s="36">
        <f t="shared" si="181"/>
        <v>19</v>
      </c>
      <c r="J1732" s="36">
        <f t="shared" si="182"/>
        <v>5</v>
      </c>
      <c r="K1732" s="44" t="s">
        <v>521</v>
      </c>
      <c r="L1732" s="36" t="str">
        <f t="shared" si="183"/>
        <v>tw-x-89-jlr-loc1</v>
      </c>
      <c r="M1732" s="36">
        <f t="shared" si="184"/>
        <v>9</v>
      </c>
      <c r="N1732" s="36">
        <v>1</v>
      </c>
      <c r="O1732" s="37">
        <v>1</v>
      </c>
      <c r="Q1732" s="48">
        <v>529</v>
      </c>
    </row>
    <row r="1733" spans="1:17" ht="16.5">
      <c r="A1733" s="45" t="s">
        <v>1751</v>
      </c>
      <c r="B1733" s="45">
        <f t="shared" si="185" ref="B1733:B1796">D1733*100+E1733*10+IF(F1733="jlr",0,1)</f>
        <v>4308911</v>
      </c>
      <c r="C1733" s="74">
        <v>89</v>
      </c>
      <c r="D1733" s="38">
        <f t="shared" si="179"/>
        <v>43089</v>
      </c>
      <c r="E1733" s="25">
        <v>1</v>
      </c>
      <c r="F1733" s="26" t="s">
        <v>821</v>
      </c>
      <c r="G1733" s="26" t="s">
        <v>532</v>
      </c>
      <c r="H1733" s="25">
        <f t="shared" si="180"/>
        <v>130</v>
      </c>
      <c r="I1733" s="25">
        <f t="shared" si="181"/>
        <v>19</v>
      </c>
      <c r="J1733" s="25">
        <f t="shared" si="182"/>
        <v>5</v>
      </c>
      <c r="K1733" s="26" t="s">
        <v>562</v>
      </c>
      <c r="L1733" s="25" t="str">
        <f t="shared" si="183"/>
        <v>tw-x-89-shl-loc1</v>
      </c>
      <c r="M1733" s="25">
        <f t="shared" si="184"/>
        <v>9</v>
      </c>
      <c r="N1733" s="25">
        <v>1</v>
      </c>
      <c r="O1733" s="39">
        <v>1</v>
      </c>
      <c r="Q1733" s="48">
        <v>530</v>
      </c>
    </row>
    <row r="1734" spans="1:17" ht="16.5">
      <c r="A1734" s="45" t="s">
        <v>1751</v>
      </c>
      <c r="B1734" s="45">
        <f t="shared" si="185"/>
        <v>4308920</v>
      </c>
      <c r="C1734" s="74">
        <v>89</v>
      </c>
      <c r="D1734" s="38">
        <f t="shared" si="179"/>
        <v>43089</v>
      </c>
      <c r="E1734" s="25">
        <v>2</v>
      </c>
      <c r="F1734" s="26" t="s">
        <v>820</v>
      </c>
      <c r="G1734" s="26" t="s">
        <v>514</v>
      </c>
      <c r="H1734" s="25">
        <f t="shared" si="180"/>
        <v>130</v>
      </c>
      <c r="I1734" s="25">
        <f t="shared" si="181"/>
        <v>18</v>
      </c>
      <c r="J1734" s="25">
        <f t="shared" si="182"/>
        <v>5</v>
      </c>
      <c r="K1734" s="25" t="s">
        <v>511</v>
      </c>
      <c r="L1734" s="53" t="str">
        <f t="shared" si="183"/>
        <v>tw-x-89-jlr-loc2</v>
      </c>
      <c r="M1734" s="53">
        <f t="shared" si="184"/>
        <v>9</v>
      </c>
      <c r="N1734" s="25">
        <v>1</v>
      </c>
      <c r="O1734" s="39">
        <v>1</v>
      </c>
      <c r="Q1734" s="48">
        <v>531</v>
      </c>
    </row>
    <row r="1735" spans="1:17" ht="16.5">
      <c r="A1735" s="45" t="s">
        <v>1751</v>
      </c>
      <c r="B1735" s="45">
        <f t="shared" si="185"/>
        <v>4308921</v>
      </c>
      <c r="C1735" s="74">
        <v>89</v>
      </c>
      <c r="D1735" s="38">
        <f t="shared" si="179"/>
        <v>43089</v>
      </c>
      <c r="E1735" s="25">
        <v>2</v>
      </c>
      <c r="F1735" s="26" t="s">
        <v>821</v>
      </c>
      <c r="G1735" s="26" t="s">
        <v>531</v>
      </c>
      <c r="H1735" s="25">
        <f t="shared" si="180"/>
        <v>130</v>
      </c>
      <c r="I1735" s="25">
        <f t="shared" si="181"/>
        <v>18</v>
      </c>
      <c r="J1735" s="25">
        <f t="shared" si="182"/>
        <v>5</v>
      </c>
      <c r="K1735" s="25" t="s">
        <v>550</v>
      </c>
      <c r="L1735" s="53" t="str">
        <f t="shared" si="183"/>
        <v>tw-x-89-shl-loc2</v>
      </c>
      <c r="M1735" s="53">
        <f t="shared" si="184"/>
        <v>9</v>
      </c>
      <c r="N1735" s="25">
        <v>1</v>
      </c>
      <c r="O1735" s="39">
        <v>1</v>
      </c>
      <c r="Q1735" s="48">
        <v>532</v>
      </c>
    </row>
    <row r="1736" spans="1:17" ht="16.5">
      <c r="A1736" s="45" t="s">
        <v>1751</v>
      </c>
      <c r="B1736" s="45">
        <f t="shared" si="185"/>
        <v>4308930</v>
      </c>
      <c r="C1736" s="74">
        <v>89</v>
      </c>
      <c r="D1736" s="38">
        <f t="shared" si="179"/>
        <v>43089</v>
      </c>
      <c r="E1736" s="25">
        <v>3</v>
      </c>
      <c r="F1736" s="26" t="s">
        <v>820</v>
      </c>
      <c r="G1736" s="26" t="s">
        <v>516</v>
      </c>
      <c r="H1736" s="25">
        <f t="shared" si="180"/>
        <v>130</v>
      </c>
      <c r="I1736" s="25">
        <f t="shared" si="181"/>
        <v>18</v>
      </c>
      <c r="J1736" s="25">
        <f t="shared" si="182"/>
        <v>5</v>
      </c>
      <c r="K1736" s="26" t="s">
        <v>517</v>
      </c>
      <c r="L1736" s="56" t="str">
        <f t="shared" si="183"/>
        <v>tw-x-89-jlr-loc3</v>
      </c>
      <c r="M1736" s="56">
        <f t="shared" si="184"/>
        <v>9</v>
      </c>
      <c r="N1736" s="25">
        <v>1</v>
      </c>
      <c r="O1736" s="39">
        <v>1</v>
      </c>
      <c r="Q1736" s="48">
        <v>533</v>
      </c>
    </row>
    <row r="1737" spans="1:17" ht="17.25">
      <c r="A1737" s="45" t="s">
        <v>1751</v>
      </c>
      <c r="B1737" s="45">
        <f t="shared" si="185"/>
        <v>4308931</v>
      </c>
      <c r="C1737" s="74">
        <v>89</v>
      </c>
      <c r="D1737" s="40">
        <f t="shared" si="179"/>
        <v>43089</v>
      </c>
      <c r="E1737" s="41">
        <v>3</v>
      </c>
      <c r="F1737" s="42" t="s">
        <v>821</v>
      </c>
      <c r="G1737" s="42" t="s">
        <v>536</v>
      </c>
      <c r="H1737" s="41">
        <f t="shared" si="180"/>
        <v>130</v>
      </c>
      <c r="I1737" s="41">
        <f t="shared" si="181"/>
        <v>18</v>
      </c>
      <c r="J1737" s="41">
        <f t="shared" si="182"/>
        <v>5</v>
      </c>
      <c r="K1737" s="42" t="s">
        <v>558</v>
      </c>
      <c r="L1737" s="42" t="str">
        <f t="shared" si="183"/>
        <v>tw-x-89-shl-loc3</v>
      </c>
      <c r="M1737" s="42">
        <f t="shared" si="184"/>
        <v>9</v>
      </c>
      <c r="N1737" s="41">
        <v>1</v>
      </c>
      <c r="O1737" s="43">
        <v>1</v>
      </c>
      <c r="Q1737" s="48">
        <v>534</v>
      </c>
    </row>
    <row r="1738" spans="1:17" ht="16.5">
      <c r="A1738" s="45" t="s">
        <v>1751</v>
      </c>
      <c r="B1738" s="45">
        <f t="shared" si="185"/>
        <v>4309010</v>
      </c>
      <c r="C1738" s="74">
        <v>90</v>
      </c>
      <c r="D1738" s="35">
        <f t="shared" si="179"/>
        <v>43090</v>
      </c>
      <c r="E1738" s="36">
        <v>1</v>
      </c>
      <c r="F1738" s="44" t="s">
        <v>820</v>
      </c>
      <c r="G1738" s="44" t="s">
        <v>175</v>
      </c>
      <c r="H1738" s="36">
        <f t="shared" si="180"/>
        <v>130</v>
      </c>
      <c r="I1738" s="36">
        <f t="shared" si="181"/>
        <v>19</v>
      </c>
      <c r="J1738" s="36">
        <f t="shared" si="182"/>
        <v>5</v>
      </c>
      <c r="K1738" s="36" t="s">
        <v>515</v>
      </c>
      <c r="L1738" s="36" t="str">
        <f t="shared" si="183"/>
        <v>tw-x-90-jlr-loc1</v>
      </c>
      <c r="M1738" s="36">
        <f t="shared" si="184"/>
        <v>10</v>
      </c>
      <c r="N1738" s="36">
        <v>1</v>
      </c>
      <c r="O1738" s="37">
        <v>1</v>
      </c>
      <c r="Q1738" s="48">
        <v>535</v>
      </c>
    </row>
    <row r="1739" spans="1:17" ht="16.5">
      <c r="A1739" s="45" t="s">
        <v>1751</v>
      </c>
      <c r="B1739" s="45">
        <f t="shared" si="185"/>
        <v>4309011</v>
      </c>
      <c r="C1739" s="74">
        <v>90</v>
      </c>
      <c r="D1739" s="38">
        <f t="shared" si="179"/>
        <v>43090</v>
      </c>
      <c r="E1739" s="25">
        <v>1</v>
      </c>
      <c r="F1739" s="26" t="s">
        <v>821</v>
      </c>
      <c r="G1739" s="26" t="s">
        <v>532</v>
      </c>
      <c r="H1739" s="25">
        <f t="shared" si="180"/>
        <v>130</v>
      </c>
      <c r="I1739" s="25">
        <f t="shared" si="181"/>
        <v>19</v>
      </c>
      <c r="J1739" s="25">
        <f t="shared" si="182"/>
        <v>5</v>
      </c>
      <c r="K1739" s="25" t="s">
        <v>555</v>
      </c>
      <c r="L1739" s="25" t="str">
        <f t="shared" si="183"/>
        <v>tw-x-90-shl-loc1</v>
      </c>
      <c r="M1739" s="25">
        <f t="shared" si="184"/>
        <v>10</v>
      </c>
      <c r="N1739" s="25">
        <v>1</v>
      </c>
      <c r="O1739" s="39">
        <v>1</v>
      </c>
      <c r="Q1739" s="48">
        <v>536</v>
      </c>
    </row>
    <row r="1740" spans="1:17" ht="16.5">
      <c r="A1740" s="45" t="s">
        <v>1751</v>
      </c>
      <c r="B1740" s="45">
        <f t="shared" si="185"/>
        <v>4309020</v>
      </c>
      <c r="C1740" s="74">
        <v>90</v>
      </c>
      <c r="D1740" s="38">
        <f t="shared" si="179"/>
        <v>43090</v>
      </c>
      <c r="E1740" s="25">
        <v>2</v>
      </c>
      <c r="F1740" s="26" t="s">
        <v>820</v>
      </c>
      <c r="G1740" s="26" t="s">
        <v>514</v>
      </c>
      <c r="H1740" s="25">
        <f t="shared" si="180"/>
        <v>130</v>
      </c>
      <c r="I1740" s="25">
        <f t="shared" si="181"/>
        <v>19</v>
      </c>
      <c r="J1740" s="25">
        <f t="shared" si="182"/>
        <v>5</v>
      </c>
      <c r="K1740" s="25" t="s">
        <v>1507</v>
      </c>
      <c r="L1740" s="53" t="str">
        <f t="shared" si="183"/>
        <v>tw-x-90-jlr-loc2</v>
      </c>
      <c r="M1740" s="53">
        <f t="shared" si="184"/>
        <v>10</v>
      </c>
      <c r="N1740" s="25">
        <v>1</v>
      </c>
      <c r="O1740" s="39">
        <v>1</v>
      </c>
      <c r="Q1740" s="48">
        <v>537</v>
      </c>
    </row>
    <row r="1741" spans="1:17" ht="16.5">
      <c r="A1741" s="45" t="s">
        <v>1751</v>
      </c>
      <c r="B1741" s="45">
        <f t="shared" si="185"/>
        <v>4309021</v>
      </c>
      <c r="C1741" s="74">
        <v>90</v>
      </c>
      <c r="D1741" s="38">
        <f t="shared" si="179"/>
        <v>43090</v>
      </c>
      <c r="E1741" s="25">
        <v>2</v>
      </c>
      <c r="F1741" s="26" t="s">
        <v>821</v>
      </c>
      <c r="G1741" s="26" t="s">
        <v>531</v>
      </c>
      <c r="H1741" s="25">
        <f t="shared" si="180"/>
        <v>130</v>
      </c>
      <c r="I1741" s="25">
        <f t="shared" si="181"/>
        <v>19</v>
      </c>
      <c r="J1741" s="25">
        <f t="shared" si="182"/>
        <v>5</v>
      </c>
      <c r="K1741" s="25" t="s">
        <v>554</v>
      </c>
      <c r="L1741" s="53" t="str">
        <f t="shared" si="183"/>
        <v>tw-x-90-shl-loc2</v>
      </c>
      <c r="M1741" s="53">
        <f t="shared" si="184"/>
        <v>10</v>
      </c>
      <c r="N1741" s="25">
        <v>1</v>
      </c>
      <c r="O1741" s="39">
        <v>1</v>
      </c>
      <c r="Q1741" s="48">
        <v>538</v>
      </c>
    </row>
    <row r="1742" spans="1:17" ht="16.5">
      <c r="A1742" s="45" t="s">
        <v>1751</v>
      </c>
      <c r="B1742" s="45">
        <f t="shared" si="185"/>
        <v>4309030</v>
      </c>
      <c r="C1742" s="74">
        <v>90</v>
      </c>
      <c r="D1742" s="38">
        <f t="shared" si="179"/>
        <v>43090</v>
      </c>
      <c r="E1742" s="25">
        <v>3</v>
      </c>
      <c r="F1742" s="26" t="s">
        <v>820</v>
      </c>
      <c r="G1742" s="26" t="s">
        <v>516</v>
      </c>
      <c r="H1742" s="25">
        <f t="shared" si="180"/>
        <v>130</v>
      </c>
      <c r="I1742" s="25">
        <f t="shared" si="181"/>
        <v>18</v>
      </c>
      <c r="J1742" s="25">
        <f t="shared" si="182"/>
        <v>5</v>
      </c>
      <c r="K1742" s="25" t="s">
        <v>518</v>
      </c>
      <c r="L1742" s="56" t="str">
        <f t="shared" si="183"/>
        <v>tw-x-90-jlr-loc3</v>
      </c>
      <c r="M1742" s="56">
        <f t="shared" si="184"/>
        <v>10</v>
      </c>
      <c r="N1742" s="25">
        <v>1</v>
      </c>
      <c r="O1742" s="39">
        <v>1</v>
      </c>
      <c r="Q1742" s="48">
        <v>539</v>
      </c>
    </row>
    <row r="1743" spans="1:17" ht="17.25">
      <c r="A1743" s="45" t="s">
        <v>1751</v>
      </c>
      <c r="B1743" s="45">
        <f t="shared" si="185"/>
        <v>4309031</v>
      </c>
      <c r="C1743" s="74">
        <v>90</v>
      </c>
      <c r="D1743" s="40">
        <f t="shared" si="179"/>
        <v>43090</v>
      </c>
      <c r="E1743" s="41">
        <v>3</v>
      </c>
      <c r="F1743" s="42" t="s">
        <v>821</v>
      </c>
      <c r="G1743" s="42" t="s">
        <v>536</v>
      </c>
      <c r="H1743" s="41">
        <f t="shared" si="180"/>
        <v>130</v>
      </c>
      <c r="I1743" s="41">
        <f t="shared" si="181"/>
        <v>18</v>
      </c>
      <c r="J1743" s="41">
        <f t="shared" si="182"/>
        <v>5</v>
      </c>
      <c r="K1743" s="41" t="s">
        <v>559</v>
      </c>
      <c r="L1743" s="42" t="str">
        <f t="shared" si="183"/>
        <v>tw-x-90-shl-loc3</v>
      </c>
      <c r="M1743" s="42">
        <f t="shared" si="184"/>
        <v>10</v>
      </c>
      <c r="N1743" s="41">
        <v>1</v>
      </c>
      <c r="O1743" s="43">
        <v>1</v>
      </c>
      <c r="Q1743" s="48">
        <v>540</v>
      </c>
    </row>
    <row r="1744" spans="1:17" ht="16.5">
      <c r="A1744" s="45" t="s">
        <v>1751</v>
      </c>
      <c r="B1744" s="45">
        <f t="shared" si="185"/>
        <v>4309110</v>
      </c>
      <c r="C1744" s="74">
        <v>91</v>
      </c>
      <c r="D1744" s="35">
        <f t="shared" si="179"/>
        <v>43091</v>
      </c>
      <c r="E1744" s="36">
        <v>1</v>
      </c>
      <c r="F1744" s="44" t="s">
        <v>820</v>
      </c>
      <c r="G1744" s="44" t="s">
        <v>175</v>
      </c>
      <c r="H1744" s="36">
        <f t="shared" si="180"/>
        <v>130</v>
      </c>
      <c r="I1744" s="36">
        <f t="shared" si="181"/>
        <v>19</v>
      </c>
      <c r="J1744" s="36">
        <f t="shared" si="182"/>
        <v>5</v>
      </c>
      <c r="K1744" s="44" t="s">
        <v>175</v>
      </c>
      <c r="L1744" s="36" t="str">
        <f t="shared" si="183"/>
        <v>tw-x-91-jlr-loc1</v>
      </c>
      <c r="M1744" s="36">
        <f t="shared" si="184"/>
        <v>10</v>
      </c>
      <c r="N1744" s="36">
        <v>1</v>
      </c>
      <c r="O1744" s="37">
        <v>1</v>
      </c>
      <c r="Q1744" s="48">
        <v>541</v>
      </c>
    </row>
    <row r="1745" spans="1:17" ht="16.5">
      <c r="A1745" s="45" t="s">
        <v>1751</v>
      </c>
      <c r="B1745" s="45">
        <f t="shared" si="185"/>
        <v>4309111</v>
      </c>
      <c r="C1745" s="74">
        <v>91</v>
      </c>
      <c r="D1745" s="38">
        <f t="shared" si="179"/>
        <v>43091</v>
      </c>
      <c r="E1745" s="25">
        <v>1</v>
      </c>
      <c r="F1745" s="26" t="s">
        <v>821</v>
      </c>
      <c r="G1745" s="26" t="s">
        <v>532</v>
      </c>
      <c r="H1745" s="25">
        <f t="shared" si="180"/>
        <v>130</v>
      </c>
      <c r="I1745" s="25">
        <f t="shared" si="181"/>
        <v>19</v>
      </c>
      <c r="J1745" s="25">
        <f t="shared" si="182"/>
        <v>5</v>
      </c>
      <c r="K1745" s="26" t="s">
        <v>550</v>
      </c>
      <c r="L1745" s="25" t="str">
        <f t="shared" si="183"/>
        <v>tw-x-91-shl-loc1</v>
      </c>
      <c r="M1745" s="25">
        <f t="shared" si="184"/>
        <v>10</v>
      </c>
      <c r="N1745" s="25">
        <v>1</v>
      </c>
      <c r="O1745" s="39">
        <v>1</v>
      </c>
      <c r="Q1745" s="48">
        <v>542</v>
      </c>
    </row>
    <row r="1746" spans="1:17" ht="16.5">
      <c r="A1746" s="45" t="s">
        <v>1751</v>
      </c>
      <c r="B1746" s="45">
        <f t="shared" si="185"/>
        <v>4309120</v>
      </c>
      <c r="C1746" s="74">
        <v>91</v>
      </c>
      <c r="D1746" s="38">
        <f t="shared" si="179"/>
        <v>43091</v>
      </c>
      <c r="E1746" s="25">
        <v>2</v>
      </c>
      <c r="F1746" s="26" t="s">
        <v>820</v>
      </c>
      <c r="G1746" s="26" t="s">
        <v>514</v>
      </c>
      <c r="H1746" s="25">
        <f t="shared" si="180"/>
        <v>130</v>
      </c>
      <c r="I1746" s="25">
        <f t="shared" si="181"/>
        <v>19</v>
      </c>
      <c r="J1746" s="25">
        <f t="shared" si="182"/>
        <v>5</v>
      </c>
      <c r="K1746" s="25" t="s">
        <v>175</v>
      </c>
      <c r="L1746" s="53" t="str">
        <f t="shared" si="183"/>
        <v>tw-x-91-jlr-loc2</v>
      </c>
      <c r="M1746" s="53">
        <f t="shared" si="184"/>
        <v>10</v>
      </c>
      <c r="N1746" s="25">
        <v>1</v>
      </c>
      <c r="O1746" s="39">
        <v>1</v>
      </c>
      <c r="Q1746" s="48">
        <v>543</v>
      </c>
    </row>
    <row r="1747" spans="1:17" ht="16.5">
      <c r="A1747" s="45" t="s">
        <v>1751</v>
      </c>
      <c r="B1747" s="45">
        <f t="shared" si="185"/>
        <v>4309121</v>
      </c>
      <c r="C1747" s="74">
        <v>91</v>
      </c>
      <c r="D1747" s="38">
        <f t="shared" si="179"/>
        <v>43091</v>
      </c>
      <c r="E1747" s="25">
        <v>2</v>
      </c>
      <c r="F1747" s="26" t="s">
        <v>821</v>
      </c>
      <c r="G1747" s="26" t="s">
        <v>531</v>
      </c>
      <c r="H1747" s="25">
        <f t="shared" si="180"/>
        <v>130</v>
      </c>
      <c r="I1747" s="25">
        <f t="shared" si="181"/>
        <v>19</v>
      </c>
      <c r="J1747" s="25">
        <f t="shared" si="182"/>
        <v>5</v>
      </c>
      <c r="K1747" s="26" t="s">
        <v>544</v>
      </c>
      <c r="L1747" s="53" t="str">
        <f t="shared" si="183"/>
        <v>tw-x-91-shl-loc2</v>
      </c>
      <c r="M1747" s="53">
        <f t="shared" si="184"/>
        <v>10</v>
      </c>
      <c r="N1747" s="25">
        <v>1</v>
      </c>
      <c r="O1747" s="39">
        <v>1</v>
      </c>
      <c r="Q1747" s="48">
        <v>544</v>
      </c>
    </row>
    <row r="1748" spans="1:17" ht="16.5">
      <c r="A1748" s="45" t="s">
        <v>1751</v>
      </c>
      <c r="B1748" s="45">
        <f t="shared" si="185"/>
        <v>4309130</v>
      </c>
      <c r="C1748" s="74">
        <v>91</v>
      </c>
      <c r="D1748" s="38">
        <f t="shared" si="179"/>
        <v>43091</v>
      </c>
      <c r="E1748" s="25">
        <v>3</v>
      </c>
      <c r="F1748" s="26" t="s">
        <v>820</v>
      </c>
      <c r="G1748" s="26" t="s">
        <v>516</v>
      </c>
      <c r="H1748" s="25">
        <f t="shared" si="180"/>
        <v>130</v>
      </c>
      <c r="I1748" s="25">
        <f t="shared" si="181"/>
        <v>19</v>
      </c>
      <c r="J1748" s="25">
        <f t="shared" si="182"/>
        <v>5</v>
      </c>
      <c r="K1748" s="26" t="s">
        <v>517</v>
      </c>
      <c r="L1748" s="56" t="str">
        <f t="shared" si="183"/>
        <v>tw-x-91-jlr-loc3</v>
      </c>
      <c r="M1748" s="56">
        <f t="shared" si="184"/>
        <v>10</v>
      </c>
      <c r="N1748" s="25">
        <v>1</v>
      </c>
      <c r="O1748" s="39">
        <v>1</v>
      </c>
      <c r="Q1748" s="48">
        <v>545</v>
      </c>
    </row>
    <row r="1749" spans="1:17" ht="17.25">
      <c r="A1749" s="45" t="s">
        <v>1751</v>
      </c>
      <c r="B1749" s="45">
        <f t="shared" si="185"/>
        <v>4309131</v>
      </c>
      <c r="C1749" s="74">
        <v>91</v>
      </c>
      <c r="D1749" s="40">
        <f t="shared" si="179"/>
        <v>43091</v>
      </c>
      <c r="E1749" s="41">
        <v>3</v>
      </c>
      <c r="F1749" s="42" t="s">
        <v>821</v>
      </c>
      <c r="G1749" s="42" t="s">
        <v>536</v>
      </c>
      <c r="H1749" s="41">
        <f t="shared" si="180"/>
        <v>130</v>
      </c>
      <c r="I1749" s="41">
        <f t="shared" si="181"/>
        <v>19</v>
      </c>
      <c r="J1749" s="41">
        <f t="shared" si="182"/>
        <v>5</v>
      </c>
      <c r="K1749" s="42" t="s">
        <v>558</v>
      </c>
      <c r="L1749" s="42" t="str">
        <f t="shared" si="183"/>
        <v>tw-x-91-shl-loc3</v>
      </c>
      <c r="M1749" s="42">
        <f t="shared" si="184"/>
        <v>10</v>
      </c>
      <c r="N1749" s="41">
        <v>1</v>
      </c>
      <c r="O1749" s="43">
        <v>1</v>
      </c>
      <c r="Q1749" s="48">
        <v>546</v>
      </c>
    </row>
    <row r="1750" spans="1:17" ht="16.5">
      <c r="A1750" s="45" t="s">
        <v>1751</v>
      </c>
      <c r="B1750" s="45">
        <f t="shared" si="185"/>
        <v>4309210</v>
      </c>
      <c r="C1750" s="74">
        <v>92</v>
      </c>
      <c r="D1750" s="35">
        <f t="shared" si="179"/>
        <v>43092</v>
      </c>
      <c r="E1750" s="36">
        <v>1</v>
      </c>
      <c r="F1750" s="44" t="s">
        <v>820</v>
      </c>
      <c r="G1750" s="44" t="s">
        <v>175</v>
      </c>
      <c r="H1750" s="36">
        <f t="shared" si="180"/>
        <v>131</v>
      </c>
      <c r="I1750" s="36">
        <f t="shared" si="181"/>
        <v>19</v>
      </c>
      <c r="J1750" s="36">
        <f t="shared" si="182"/>
        <v>5</v>
      </c>
      <c r="K1750" s="36" t="s">
        <v>514</v>
      </c>
      <c r="L1750" s="36" t="str">
        <f t="shared" si="183"/>
        <v>tw-x-92-jlr-loc1</v>
      </c>
      <c r="M1750" s="36">
        <f t="shared" si="184"/>
        <v>10</v>
      </c>
      <c r="N1750" s="36">
        <v>1</v>
      </c>
      <c r="O1750" s="37">
        <v>1</v>
      </c>
      <c r="Q1750" s="48">
        <v>547</v>
      </c>
    </row>
    <row r="1751" spans="1:17" ht="16.5">
      <c r="A1751" s="45" t="s">
        <v>1751</v>
      </c>
      <c r="B1751" s="45">
        <f t="shared" si="185"/>
        <v>4309211</v>
      </c>
      <c r="C1751" s="74">
        <v>92</v>
      </c>
      <c r="D1751" s="38">
        <f t="shared" si="179"/>
        <v>43092</v>
      </c>
      <c r="E1751" s="25">
        <v>1</v>
      </c>
      <c r="F1751" s="26" t="s">
        <v>821</v>
      </c>
      <c r="G1751" s="26" t="s">
        <v>532</v>
      </c>
      <c r="H1751" s="25">
        <f t="shared" si="180"/>
        <v>131</v>
      </c>
      <c r="I1751" s="25">
        <f t="shared" si="181"/>
        <v>19</v>
      </c>
      <c r="J1751" s="25">
        <f t="shared" si="182"/>
        <v>5</v>
      </c>
      <c r="K1751" s="25" t="s">
        <v>542</v>
      </c>
      <c r="L1751" s="25" t="str">
        <f t="shared" si="183"/>
        <v>tw-x-92-shl-loc1</v>
      </c>
      <c r="M1751" s="25">
        <f t="shared" si="184"/>
        <v>10</v>
      </c>
      <c r="N1751" s="25">
        <v>1</v>
      </c>
      <c r="O1751" s="39">
        <v>1</v>
      </c>
      <c r="Q1751" s="48">
        <v>548</v>
      </c>
    </row>
    <row r="1752" spans="1:17" ht="16.5">
      <c r="A1752" s="45" t="s">
        <v>1751</v>
      </c>
      <c r="B1752" s="45">
        <f t="shared" si="185"/>
        <v>4309220</v>
      </c>
      <c r="C1752" s="74">
        <v>92</v>
      </c>
      <c r="D1752" s="38">
        <f t="shared" si="179"/>
        <v>43092</v>
      </c>
      <c r="E1752" s="25">
        <v>2</v>
      </c>
      <c r="F1752" s="26" t="s">
        <v>820</v>
      </c>
      <c r="G1752" s="26" t="s">
        <v>514</v>
      </c>
      <c r="H1752" s="25">
        <f t="shared" si="180"/>
        <v>131</v>
      </c>
      <c r="I1752" s="25">
        <f t="shared" si="181"/>
        <v>19</v>
      </c>
      <c r="J1752" s="25">
        <f t="shared" si="182"/>
        <v>5</v>
      </c>
      <c r="K1752" s="25" t="s">
        <v>513</v>
      </c>
      <c r="L1752" s="53" t="str">
        <f t="shared" si="183"/>
        <v>tw-x-92-jlr-loc2</v>
      </c>
      <c r="M1752" s="53">
        <f t="shared" si="184"/>
        <v>10</v>
      </c>
      <c r="N1752" s="25">
        <v>1</v>
      </c>
      <c r="O1752" s="39">
        <v>1</v>
      </c>
      <c r="Q1752" s="48">
        <v>549</v>
      </c>
    </row>
    <row r="1753" spans="1:17" ht="16.5">
      <c r="A1753" s="45" t="s">
        <v>1751</v>
      </c>
      <c r="B1753" s="45">
        <f t="shared" si="185"/>
        <v>4309221</v>
      </c>
      <c r="C1753" s="74">
        <v>92</v>
      </c>
      <c r="D1753" s="38">
        <f t="shared" si="179"/>
        <v>43092</v>
      </c>
      <c r="E1753" s="25">
        <v>2</v>
      </c>
      <c r="F1753" s="26" t="s">
        <v>821</v>
      </c>
      <c r="G1753" s="26" t="s">
        <v>531</v>
      </c>
      <c r="H1753" s="25">
        <f t="shared" si="180"/>
        <v>131</v>
      </c>
      <c r="I1753" s="25">
        <f t="shared" si="181"/>
        <v>19</v>
      </c>
      <c r="J1753" s="25">
        <f t="shared" si="182"/>
        <v>5</v>
      </c>
      <c r="K1753" s="25" t="s">
        <v>547</v>
      </c>
      <c r="L1753" s="53" t="str">
        <f t="shared" si="183"/>
        <v>tw-x-92-shl-loc2</v>
      </c>
      <c r="M1753" s="53">
        <f t="shared" si="184"/>
        <v>10</v>
      </c>
      <c r="N1753" s="25">
        <v>1</v>
      </c>
      <c r="O1753" s="39">
        <v>1</v>
      </c>
      <c r="Q1753" s="48">
        <v>550</v>
      </c>
    </row>
    <row r="1754" spans="1:17" ht="16.5">
      <c r="A1754" s="45" t="s">
        <v>1751</v>
      </c>
      <c r="B1754" s="45">
        <f t="shared" si="185"/>
        <v>4309230</v>
      </c>
      <c r="C1754" s="74">
        <v>92</v>
      </c>
      <c r="D1754" s="38">
        <f t="shared" si="179"/>
        <v>43092</v>
      </c>
      <c r="E1754" s="25">
        <v>3</v>
      </c>
      <c r="F1754" s="26" t="s">
        <v>820</v>
      </c>
      <c r="G1754" s="26" t="s">
        <v>516</v>
      </c>
      <c r="H1754" s="25">
        <f t="shared" si="180"/>
        <v>131</v>
      </c>
      <c r="I1754" s="25">
        <f t="shared" si="181"/>
        <v>19</v>
      </c>
      <c r="J1754" s="25">
        <f t="shared" si="182"/>
        <v>5</v>
      </c>
      <c r="K1754" s="25" t="s">
        <v>175</v>
      </c>
      <c r="L1754" s="56" t="str">
        <f t="shared" si="183"/>
        <v>tw-x-92-jlr-loc3</v>
      </c>
      <c r="M1754" s="56">
        <f t="shared" si="184"/>
        <v>10</v>
      </c>
      <c r="N1754" s="25">
        <v>1</v>
      </c>
      <c r="O1754" s="39">
        <v>1</v>
      </c>
      <c r="Q1754" s="48">
        <v>551</v>
      </c>
    </row>
    <row r="1755" spans="1:17" ht="17.25">
      <c r="A1755" s="45" t="s">
        <v>1751</v>
      </c>
      <c r="B1755" s="45">
        <f t="shared" si="185"/>
        <v>4309231</v>
      </c>
      <c r="C1755" s="74">
        <v>92</v>
      </c>
      <c r="D1755" s="40">
        <f t="shared" si="179"/>
        <v>43092</v>
      </c>
      <c r="E1755" s="41">
        <v>3</v>
      </c>
      <c r="F1755" s="42" t="s">
        <v>821</v>
      </c>
      <c r="G1755" s="42" t="s">
        <v>536</v>
      </c>
      <c r="H1755" s="41">
        <f t="shared" si="180"/>
        <v>131</v>
      </c>
      <c r="I1755" s="41">
        <f t="shared" si="181"/>
        <v>19</v>
      </c>
      <c r="J1755" s="41">
        <f t="shared" si="182"/>
        <v>5</v>
      </c>
      <c r="K1755" s="41" t="s">
        <v>551</v>
      </c>
      <c r="L1755" s="42" t="str">
        <f t="shared" si="183"/>
        <v>tw-x-92-shl-loc3</v>
      </c>
      <c r="M1755" s="42">
        <f t="shared" si="184"/>
        <v>10</v>
      </c>
      <c r="N1755" s="41">
        <v>1</v>
      </c>
      <c r="O1755" s="43">
        <v>1</v>
      </c>
      <c r="Q1755" s="48">
        <v>552</v>
      </c>
    </row>
    <row r="1756" spans="1:17" ht="16.5">
      <c r="A1756" s="45" t="s">
        <v>1751</v>
      </c>
      <c r="B1756" s="45">
        <f t="shared" si="185"/>
        <v>4309310</v>
      </c>
      <c r="C1756" s="74">
        <v>93</v>
      </c>
      <c r="D1756" s="35">
        <f t="shared" si="179"/>
        <v>43093</v>
      </c>
      <c r="E1756" s="36">
        <v>1</v>
      </c>
      <c r="F1756" s="44" t="s">
        <v>820</v>
      </c>
      <c r="G1756" s="44" t="s">
        <v>175</v>
      </c>
      <c r="H1756" s="36">
        <f t="shared" si="180"/>
        <v>132</v>
      </c>
      <c r="I1756" s="36">
        <f t="shared" si="181"/>
        <v>19</v>
      </c>
      <c r="J1756" s="36">
        <f t="shared" si="182"/>
        <v>5</v>
      </c>
      <c r="K1756" s="44" t="s">
        <v>518</v>
      </c>
      <c r="L1756" s="36" t="str">
        <f t="shared" si="183"/>
        <v>tw-x-93-jlr-loc1</v>
      </c>
      <c r="M1756" s="36">
        <f t="shared" si="184"/>
        <v>10</v>
      </c>
      <c r="N1756" s="36">
        <v>1</v>
      </c>
      <c r="O1756" s="37">
        <v>1</v>
      </c>
      <c r="Q1756" s="48">
        <v>553</v>
      </c>
    </row>
    <row r="1757" spans="1:17" ht="16.5">
      <c r="A1757" s="45" t="s">
        <v>1751</v>
      </c>
      <c r="B1757" s="45">
        <f t="shared" si="185"/>
        <v>4309311</v>
      </c>
      <c r="C1757" s="74">
        <v>93</v>
      </c>
      <c r="D1757" s="38">
        <f t="shared" si="179"/>
        <v>43093</v>
      </c>
      <c r="E1757" s="25">
        <v>1</v>
      </c>
      <c r="F1757" s="26" t="s">
        <v>821</v>
      </c>
      <c r="G1757" s="26" t="s">
        <v>532</v>
      </c>
      <c r="H1757" s="25">
        <f t="shared" si="180"/>
        <v>132</v>
      </c>
      <c r="I1757" s="25">
        <f t="shared" si="181"/>
        <v>19</v>
      </c>
      <c r="J1757" s="25">
        <f t="shared" si="182"/>
        <v>5</v>
      </c>
      <c r="K1757" s="26" t="s">
        <v>559</v>
      </c>
      <c r="L1757" s="25" t="str">
        <f t="shared" si="183"/>
        <v>tw-x-93-shl-loc1</v>
      </c>
      <c r="M1757" s="25">
        <f t="shared" si="184"/>
        <v>10</v>
      </c>
      <c r="N1757" s="25">
        <v>1</v>
      </c>
      <c r="O1757" s="39">
        <v>1</v>
      </c>
      <c r="Q1757" s="48">
        <v>554</v>
      </c>
    </row>
    <row r="1758" spans="1:17" ht="16.5">
      <c r="A1758" s="45" t="s">
        <v>1751</v>
      </c>
      <c r="B1758" s="45">
        <f t="shared" si="185"/>
        <v>4309320</v>
      </c>
      <c r="C1758" s="74">
        <v>93</v>
      </c>
      <c r="D1758" s="38">
        <f t="shared" si="179"/>
        <v>43093</v>
      </c>
      <c r="E1758" s="25">
        <v>2</v>
      </c>
      <c r="F1758" s="26" t="s">
        <v>820</v>
      </c>
      <c r="G1758" s="26" t="s">
        <v>514</v>
      </c>
      <c r="H1758" s="25">
        <f t="shared" si="180"/>
        <v>132</v>
      </c>
      <c r="I1758" s="25">
        <f t="shared" si="181"/>
        <v>19</v>
      </c>
      <c r="J1758" s="25">
        <f t="shared" si="182"/>
        <v>5</v>
      </c>
      <c r="K1758" s="26" t="s">
        <v>1507</v>
      </c>
      <c r="L1758" s="53" t="str">
        <f t="shared" si="183"/>
        <v>tw-x-93-jlr-loc2</v>
      </c>
      <c r="M1758" s="53">
        <f t="shared" si="184"/>
        <v>10</v>
      </c>
      <c r="N1758" s="25">
        <v>1</v>
      </c>
      <c r="O1758" s="39">
        <v>1</v>
      </c>
      <c r="Q1758" s="48">
        <v>555</v>
      </c>
    </row>
    <row r="1759" spans="1:17" ht="16.5">
      <c r="A1759" s="45" t="s">
        <v>1751</v>
      </c>
      <c r="B1759" s="45">
        <f t="shared" si="185"/>
        <v>4309321</v>
      </c>
      <c r="C1759" s="74">
        <v>93</v>
      </c>
      <c r="D1759" s="38">
        <f t="shared" si="179"/>
        <v>43093</v>
      </c>
      <c r="E1759" s="25">
        <v>2</v>
      </c>
      <c r="F1759" s="26" t="s">
        <v>821</v>
      </c>
      <c r="G1759" s="26" t="s">
        <v>531</v>
      </c>
      <c r="H1759" s="25">
        <f t="shared" si="180"/>
        <v>132</v>
      </c>
      <c r="I1759" s="25">
        <f t="shared" si="181"/>
        <v>19</v>
      </c>
      <c r="J1759" s="25">
        <f t="shared" si="182"/>
        <v>5</v>
      </c>
      <c r="K1759" s="26" t="s">
        <v>554</v>
      </c>
      <c r="L1759" s="53" t="str">
        <f t="shared" si="183"/>
        <v>tw-x-93-shl-loc2</v>
      </c>
      <c r="M1759" s="53">
        <f t="shared" si="184"/>
        <v>10</v>
      </c>
      <c r="N1759" s="25">
        <v>1</v>
      </c>
      <c r="O1759" s="39">
        <v>1</v>
      </c>
      <c r="Q1759" s="48">
        <v>556</v>
      </c>
    </row>
    <row r="1760" spans="1:17" ht="16.5">
      <c r="A1760" s="45" t="s">
        <v>1751</v>
      </c>
      <c r="B1760" s="45">
        <f t="shared" si="185"/>
        <v>4309330</v>
      </c>
      <c r="C1760" s="74">
        <v>93</v>
      </c>
      <c r="D1760" s="38">
        <f t="shared" si="179"/>
        <v>43093</v>
      </c>
      <c r="E1760" s="25">
        <v>3</v>
      </c>
      <c r="F1760" s="26" t="s">
        <v>820</v>
      </c>
      <c r="G1760" s="26" t="s">
        <v>516</v>
      </c>
      <c r="H1760" s="25">
        <f t="shared" si="180"/>
        <v>132</v>
      </c>
      <c r="I1760" s="25">
        <f t="shared" si="181"/>
        <v>19</v>
      </c>
      <c r="J1760" s="25">
        <f t="shared" si="182"/>
        <v>5</v>
      </c>
      <c r="K1760" s="26" t="s">
        <v>519</v>
      </c>
      <c r="L1760" s="56" t="str">
        <f t="shared" si="183"/>
        <v>tw-x-93-jlr-loc3</v>
      </c>
      <c r="M1760" s="56">
        <f t="shared" si="184"/>
        <v>10</v>
      </c>
      <c r="N1760" s="25">
        <v>1</v>
      </c>
      <c r="O1760" s="39">
        <v>1</v>
      </c>
      <c r="Q1760" s="48">
        <v>557</v>
      </c>
    </row>
    <row r="1761" spans="1:17" ht="17.25">
      <c r="A1761" s="45" t="s">
        <v>1751</v>
      </c>
      <c r="B1761" s="45">
        <f t="shared" si="185"/>
        <v>4309331</v>
      </c>
      <c r="C1761" s="74">
        <v>93</v>
      </c>
      <c r="D1761" s="40">
        <f t="shared" si="179"/>
        <v>43093</v>
      </c>
      <c r="E1761" s="41">
        <v>3</v>
      </c>
      <c r="F1761" s="42" t="s">
        <v>821</v>
      </c>
      <c r="G1761" s="42" t="s">
        <v>536</v>
      </c>
      <c r="H1761" s="41">
        <f t="shared" si="180"/>
        <v>132</v>
      </c>
      <c r="I1761" s="41">
        <f t="shared" si="181"/>
        <v>19</v>
      </c>
      <c r="J1761" s="41">
        <f t="shared" si="182"/>
        <v>5</v>
      </c>
      <c r="K1761" s="42" t="s">
        <v>560</v>
      </c>
      <c r="L1761" s="42" t="str">
        <f t="shared" si="183"/>
        <v>tw-x-93-shl-loc3</v>
      </c>
      <c r="M1761" s="42">
        <f t="shared" si="184"/>
        <v>10</v>
      </c>
      <c r="N1761" s="41">
        <v>1</v>
      </c>
      <c r="O1761" s="43">
        <v>1</v>
      </c>
      <c r="Q1761" s="48">
        <v>558</v>
      </c>
    </row>
    <row r="1762" spans="1:17" ht="16.5">
      <c r="A1762" s="45" t="s">
        <v>1751</v>
      </c>
      <c r="B1762" s="45">
        <f t="shared" si="185"/>
        <v>4309410</v>
      </c>
      <c r="C1762" s="74">
        <v>94</v>
      </c>
      <c r="D1762" s="35">
        <f t="shared" si="179"/>
        <v>43094</v>
      </c>
      <c r="E1762" s="36">
        <v>1</v>
      </c>
      <c r="F1762" s="44" t="s">
        <v>820</v>
      </c>
      <c r="G1762" s="44" t="s">
        <v>175</v>
      </c>
      <c r="H1762" s="36">
        <f t="shared" si="180"/>
        <v>133</v>
      </c>
      <c r="I1762" s="36">
        <f t="shared" si="181"/>
        <v>19</v>
      </c>
      <c r="J1762" s="36">
        <f t="shared" si="182"/>
        <v>5</v>
      </c>
      <c r="K1762" s="36" t="s">
        <v>511</v>
      </c>
      <c r="L1762" s="36" t="str">
        <f t="shared" si="183"/>
        <v>tw-x-94-jlr-loc1</v>
      </c>
      <c r="M1762" s="36">
        <f t="shared" si="184"/>
        <v>10</v>
      </c>
      <c r="N1762" s="36">
        <v>1</v>
      </c>
      <c r="O1762" s="37">
        <v>1</v>
      </c>
      <c r="Q1762" s="48">
        <v>559</v>
      </c>
    </row>
    <row r="1763" spans="1:17" ht="16.5">
      <c r="A1763" s="45" t="s">
        <v>1751</v>
      </c>
      <c r="B1763" s="45">
        <f t="shared" si="185"/>
        <v>4309411</v>
      </c>
      <c r="C1763" s="74">
        <v>94</v>
      </c>
      <c r="D1763" s="38">
        <f t="shared" si="179"/>
        <v>43094</v>
      </c>
      <c r="E1763" s="25">
        <v>1</v>
      </c>
      <c r="F1763" s="26" t="s">
        <v>821</v>
      </c>
      <c r="G1763" s="26" t="s">
        <v>532</v>
      </c>
      <c r="H1763" s="25">
        <f t="shared" si="180"/>
        <v>133</v>
      </c>
      <c r="I1763" s="25">
        <f t="shared" si="181"/>
        <v>19</v>
      </c>
      <c r="J1763" s="25">
        <f t="shared" si="182"/>
        <v>5</v>
      </c>
      <c r="K1763" s="25" t="s">
        <v>543</v>
      </c>
      <c r="L1763" s="25" t="str">
        <f t="shared" si="183"/>
        <v>tw-x-94-shl-loc1</v>
      </c>
      <c r="M1763" s="25">
        <f t="shared" si="184"/>
        <v>10</v>
      </c>
      <c r="N1763" s="25">
        <v>1</v>
      </c>
      <c r="O1763" s="39">
        <v>1</v>
      </c>
      <c r="Q1763" s="48">
        <v>560</v>
      </c>
    </row>
    <row r="1764" spans="1:17" ht="16.5">
      <c r="A1764" s="45" t="s">
        <v>1751</v>
      </c>
      <c r="B1764" s="45">
        <f t="shared" si="185"/>
        <v>4309420</v>
      </c>
      <c r="C1764" s="74">
        <v>94</v>
      </c>
      <c r="D1764" s="38">
        <f t="shared" si="179"/>
        <v>43094</v>
      </c>
      <c r="E1764" s="25">
        <v>2</v>
      </c>
      <c r="F1764" s="26" t="s">
        <v>820</v>
      </c>
      <c r="G1764" s="26" t="s">
        <v>514</v>
      </c>
      <c r="H1764" s="25">
        <f t="shared" si="180"/>
        <v>133</v>
      </c>
      <c r="I1764" s="25">
        <f t="shared" si="181"/>
        <v>19</v>
      </c>
      <c r="J1764" s="25">
        <f t="shared" si="182"/>
        <v>5</v>
      </c>
      <c r="K1764" s="25" t="s">
        <v>1511</v>
      </c>
      <c r="L1764" s="53" t="str">
        <f t="shared" si="183"/>
        <v>tw-x-94-jlr-loc2</v>
      </c>
      <c r="M1764" s="53">
        <f t="shared" si="184"/>
        <v>10</v>
      </c>
      <c r="N1764" s="25">
        <v>1</v>
      </c>
      <c r="O1764" s="39">
        <v>1</v>
      </c>
      <c r="Q1764" s="48">
        <v>561</v>
      </c>
    </row>
    <row r="1765" spans="1:17" ht="16.5">
      <c r="A1765" s="45" t="s">
        <v>1751</v>
      </c>
      <c r="B1765" s="45">
        <f t="shared" si="185"/>
        <v>4309421</v>
      </c>
      <c r="C1765" s="74">
        <v>94</v>
      </c>
      <c r="D1765" s="38">
        <f t="shared" si="179"/>
        <v>43094</v>
      </c>
      <c r="E1765" s="25">
        <v>2</v>
      </c>
      <c r="F1765" s="26" t="s">
        <v>821</v>
      </c>
      <c r="G1765" s="26" t="s">
        <v>531</v>
      </c>
      <c r="H1765" s="25">
        <f t="shared" si="180"/>
        <v>133</v>
      </c>
      <c r="I1765" s="25">
        <f t="shared" si="181"/>
        <v>19</v>
      </c>
      <c r="J1765" s="25">
        <f t="shared" si="182"/>
        <v>5</v>
      </c>
      <c r="K1765" s="25" t="s">
        <v>546</v>
      </c>
      <c r="L1765" s="53" t="str">
        <f t="shared" si="183"/>
        <v>tw-x-94-shl-loc2</v>
      </c>
      <c r="M1765" s="53">
        <f t="shared" si="184"/>
        <v>10</v>
      </c>
      <c r="N1765" s="25">
        <v>1</v>
      </c>
      <c r="O1765" s="39">
        <v>1</v>
      </c>
      <c r="Q1765" s="48">
        <v>562</v>
      </c>
    </row>
    <row r="1766" spans="1:17" ht="16.5">
      <c r="A1766" s="45" t="s">
        <v>1751</v>
      </c>
      <c r="B1766" s="45">
        <f t="shared" si="185"/>
        <v>4309430</v>
      </c>
      <c r="C1766" s="74">
        <v>94</v>
      </c>
      <c r="D1766" s="38">
        <f t="shared" si="179"/>
        <v>43094</v>
      </c>
      <c r="E1766" s="25">
        <v>3</v>
      </c>
      <c r="F1766" s="26" t="s">
        <v>820</v>
      </c>
      <c r="G1766" s="26" t="s">
        <v>516</v>
      </c>
      <c r="H1766" s="25">
        <f t="shared" si="180"/>
        <v>133</v>
      </c>
      <c r="I1766" s="25">
        <f t="shared" si="181"/>
        <v>19</v>
      </c>
      <c r="J1766" s="25">
        <f t="shared" si="182"/>
        <v>5</v>
      </c>
      <c r="K1766" s="25" t="s">
        <v>520</v>
      </c>
      <c r="L1766" s="56" t="str">
        <f t="shared" si="183"/>
        <v>tw-x-94-jlr-loc3</v>
      </c>
      <c r="M1766" s="56">
        <f t="shared" si="184"/>
        <v>10</v>
      </c>
      <c r="N1766" s="25">
        <v>1</v>
      </c>
      <c r="O1766" s="39">
        <v>1</v>
      </c>
      <c r="Q1766" s="48">
        <v>563</v>
      </c>
    </row>
    <row r="1767" spans="1:17" ht="17.25">
      <c r="A1767" s="45" t="s">
        <v>1751</v>
      </c>
      <c r="B1767" s="45">
        <f t="shared" si="185"/>
        <v>4309431</v>
      </c>
      <c r="C1767" s="74">
        <v>94</v>
      </c>
      <c r="D1767" s="40">
        <f t="shared" si="179"/>
        <v>43094</v>
      </c>
      <c r="E1767" s="41">
        <v>3</v>
      </c>
      <c r="F1767" s="42" t="s">
        <v>821</v>
      </c>
      <c r="G1767" s="42" t="s">
        <v>536</v>
      </c>
      <c r="H1767" s="41">
        <f t="shared" si="180"/>
        <v>133</v>
      </c>
      <c r="I1767" s="41">
        <f t="shared" si="181"/>
        <v>19</v>
      </c>
      <c r="J1767" s="41">
        <f t="shared" si="182"/>
        <v>5</v>
      </c>
      <c r="K1767" s="41" t="s">
        <v>561</v>
      </c>
      <c r="L1767" s="42" t="str">
        <f t="shared" si="183"/>
        <v>tw-x-94-shl-loc3</v>
      </c>
      <c r="M1767" s="42">
        <f t="shared" si="184"/>
        <v>10</v>
      </c>
      <c r="N1767" s="41">
        <v>1</v>
      </c>
      <c r="O1767" s="43">
        <v>1</v>
      </c>
      <c r="Q1767" s="48">
        <v>564</v>
      </c>
    </row>
    <row r="1768" spans="1:17" ht="16.5">
      <c r="A1768" s="45" t="s">
        <v>1751</v>
      </c>
      <c r="B1768" s="45">
        <f t="shared" si="185"/>
        <v>4309510</v>
      </c>
      <c r="C1768" s="74">
        <v>95</v>
      </c>
      <c r="D1768" s="35">
        <f t="shared" si="179"/>
        <v>43095</v>
      </c>
      <c r="E1768" s="36">
        <v>1</v>
      </c>
      <c r="F1768" s="44" t="s">
        <v>820</v>
      </c>
      <c r="G1768" s="44" t="s">
        <v>175</v>
      </c>
      <c r="H1768" s="36">
        <f t="shared" si="180"/>
        <v>134</v>
      </c>
      <c r="I1768" s="36">
        <f t="shared" si="181"/>
        <v>19</v>
      </c>
      <c r="J1768" s="36">
        <f t="shared" si="182"/>
        <v>5</v>
      </c>
      <c r="K1768" s="36" t="s">
        <v>518</v>
      </c>
      <c r="L1768" s="36" t="str">
        <f t="shared" si="183"/>
        <v>tw-x-95-jlr-loc1</v>
      </c>
      <c r="M1768" s="36">
        <f t="shared" si="184"/>
        <v>10</v>
      </c>
      <c r="N1768" s="36">
        <v>1</v>
      </c>
      <c r="O1768" s="37">
        <v>1</v>
      </c>
      <c r="Q1768" s="48">
        <v>565</v>
      </c>
    </row>
    <row r="1769" spans="1:17" ht="16.5">
      <c r="A1769" s="45" t="s">
        <v>1751</v>
      </c>
      <c r="B1769" s="45">
        <f t="shared" si="185"/>
        <v>4309511</v>
      </c>
      <c r="C1769" s="74">
        <v>95</v>
      </c>
      <c r="D1769" s="38">
        <f t="shared" si="179"/>
        <v>43095</v>
      </c>
      <c r="E1769" s="25">
        <v>1</v>
      </c>
      <c r="F1769" s="26" t="s">
        <v>821</v>
      </c>
      <c r="G1769" s="26" t="s">
        <v>532</v>
      </c>
      <c r="H1769" s="25">
        <f t="shared" si="180"/>
        <v>134</v>
      </c>
      <c r="I1769" s="25">
        <f t="shared" si="181"/>
        <v>19</v>
      </c>
      <c r="J1769" s="25">
        <f t="shared" si="182"/>
        <v>5</v>
      </c>
      <c r="K1769" s="25" t="s">
        <v>559</v>
      </c>
      <c r="L1769" s="25" t="str">
        <f t="shared" si="183"/>
        <v>tw-x-95-shl-loc1</v>
      </c>
      <c r="M1769" s="25">
        <f t="shared" si="184"/>
        <v>10</v>
      </c>
      <c r="N1769" s="25">
        <v>1</v>
      </c>
      <c r="O1769" s="39">
        <v>1</v>
      </c>
      <c r="Q1769" s="48">
        <v>566</v>
      </c>
    </row>
    <row r="1770" spans="1:17" ht="16.5">
      <c r="A1770" s="45" t="s">
        <v>1751</v>
      </c>
      <c r="B1770" s="45">
        <f t="shared" si="185"/>
        <v>4309520</v>
      </c>
      <c r="C1770" s="74">
        <v>95</v>
      </c>
      <c r="D1770" s="38">
        <f t="shared" si="179"/>
        <v>43095</v>
      </c>
      <c r="E1770" s="25">
        <v>2</v>
      </c>
      <c r="F1770" s="26" t="s">
        <v>820</v>
      </c>
      <c r="G1770" s="26" t="s">
        <v>514</v>
      </c>
      <c r="H1770" s="25">
        <f t="shared" si="180"/>
        <v>134</v>
      </c>
      <c r="I1770" s="25">
        <f t="shared" si="181"/>
        <v>19</v>
      </c>
      <c r="J1770" s="25">
        <f t="shared" si="182"/>
        <v>5</v>
      </c>
      <c r="K1770" s="25" t="s">
        <v>1507</v>
      </c>
      <c r="L1770" s="53" t="str">
        <f t="shared" si="183"/>
        <v>tw-x-95-jlr-loc2</v>
      </c>
      <c r="M1770" s="53">
        <f t="shared" si="184"/>
        <v>10</v>
      </c>
      <c r="N1770" s="25">
        <v>1</v>
      </c>
      <c r="O1770" s="39">
        <v>1</v>
      </c>
      <c r="Q1770" s="48">
        <v>567</v>
      </c>
    </row>
    <row r="1771" spans="1:17" ht="16.5">
      <c r="A1771" s="45" t="s">
        <v>1751</v>
      </c>
      <c r="B1771" s="45">
        <f t="shared" si="185"/>
        <v>4309521</v>
      </c>
      <c r="C1771" s="74">
        <v>95</v>
      </c>
      <c r="D1771" s="38">
        <f t="shared" si="179"/>
        <v>43095</v>
      </c>
      <c r="E1771" s="25">
        <v>2</v>
      </c>
      <c r="F1771" s="26" t="s">
        <v>821</v>
      </c>
      <c r="G1771" s="26" t="s">
        <v>531</v>
      </c>
      <c r="H1771" s="25">
        <f t="shared" si="180"/>
        <v>134</v>
      </c>
      <c r="I1771" s="25">
        <f t="shared" si="181"/>
        <v>19</v>
      </c>
      <c r="J1771" s="25">
        <f t="shared" si="182"/>
        <v>5</v>
      </c>
      <c r="K1771" s="25" t="s">
        <v>554</v>
      </c>
      <c r="L1771" s="53" t="str">
        <f t="shared" si="183"/>
        <v>tw-x-95-shl-loc2</v>
      </c>
      <c r="M1771" s="53">
        <f t="shared" si="184"/>
        <v>10</v>
      </c>
      <c r="N1771" s="25">
        <v>1</v>
      </c>
      <c r="O1771" s="39">
        <v>1</v>
      </c>
      <c r="Q1771" s="48">
        <v>568</v>
      </c>
    </row>
    <row r="1772" spans="1:17" ht="16.5">
      <c r="A1772" s="45" t="s">
        <v>1751</v>
      </c>
      <c r="B1772" s="45">
        <f t="shared" si="185"/>
        <v>4309530</v>
      </c>
      <c r="C1772" s="74">
        <v>95</v>
      </c>
      <c r="D1772" s="38">
        <f t="shared" si="179"/>
        <v>43095</v>
      </c>
      <c r="E1772" s="25">
        <v>3</v>
      </c>
      <c r="F1772" s="26" t="s">
        <v>820</v>
      </c>
      <c r="G1772" s="26" t="s">
        <v>516</v>
      </c>
      <c r="H1772" s="25">
        <f t="shared" si="180"/>
        <v>134</v>
      </c>
      <c r="I1772" s="25">
        <f t="shared" si="181"/>
        <v>19</v>
      </c>
      <c r="J1772" s="25">
        <f t="shared" si="182"/>
        <v>5</v>
      </c>
      <c r="K1772" s="25" t="s">
        <v>515</v>
      </c>
      <c r="L1772" s="56" t="str">
        <f t="shared" si="183"/>
        <v>tw-x-95-jlr-loc3</v>
      </c>
      <c r="M1772" s="56">
        <f t="shared" si="184"/>
        <v>10</v>
      </c>
      <c r="N1772" s="25">
        <v>1</v>
      </c>
      <c r="O1772" s="39">
        <v>1</v>
      </c>
      <c r="Q1772" s="48">
        <v>569</v>
      </c>
    </row>
    <row r="1773" spans="1:17" ht="17.25">
      <c r="A1773" s="45" t="s">
        <v>1751</v>
      </c>
      <c r="B1773" s="45">
        <f t="shared" si="185"/>
        <v>4309531</v>
      </c>
      <c r="C1773" s="74">
        <v>95</v>
      </c>
      <c r="D1773" s="40">
        <f t="shared" si="179"/>
        <v>43095</v>
      </c>
      <c r="E1773" s="41">
        <v>3</v>
      </c>
      <c r="F1773" s="42" t="s">
        <v>821</v>
      </c>
      <c r="G1773" s="42" t="s">
        <v>536</v>
      </c>
      <c r="H1773" s="41">
        <f t="shared" si="180"/>
        <v>134</v>
      </c>
      <c r="I1773" s="41">
        <f t="shared" si="181"/>
        <v>19</v>
      </c>
      <c r="J1773" s="41">
        <f t="shared" si="182"/>
        <v>5</v>
      </c>
      <c r="K1773" s="41" t="s">
        <v>555</v>
      </c>
      <c r="L1773" s="42" t="str">
        <f t="shared" si="183"/>
        <v>tw-x-95-shl-loc3</v>
      </c>
      <c r="M1773" s="42">
        <f t="shared" si="184"/>
        <v>10</v>
      </c>
      <c r="N1773" s="41">
        <v>1</v>
      </c>
      <c r="O1773" s="43">
        <v>1</v>
      </c>
      <c r="Q1773" s="48">
        <v>570</v>
      </c>
    </row>
    <row r="1774" spans="1:17" ht="16.5">
      <c r="A1774" s="45" t="s">
        <v>1751</v>
      </c>
      <c r="B1774" s="45">
        <f t="shared" si="185"/>
        <v>4309610</v>
      </c>
      <c r="C1774" s="74">
        <v>96</v>
      </c>
      <c r="D1774" s="35">
        <f t="shared" si="179"/>
        <v>43096</v>
      </c>
      <c r="E1774" s="36">
        <v>1</v>
      </c>
      <c r="F1774" s="44" t="s">
        <v>820</v>
      </c>
      <c r="G1774" s="44" t="s">
        <v>175</v>
      </c>
      <c r="H1774" s="36">
        <f t="shared" si="180"/>
        <v>135</v>
      </c>
      <c r="I1774" s="36">
        <f t="shared" si="181"/>
        <v>19</v>
      </c>
      <c r="J1774" s="36">
        <f t="shared" si="182"/>
        <v>5</v>
      </c>
      <c r="K1774" s="36" t="s">
        <v>521</v>
      </c>
      <c r="L1774" s="36" t="str">
        <f t="shared" si="183"/>
        <v>tw-x-96-jlr-loc1</v>
      </c>
      <c r="M1774" s="36">
        <f t="shared" si="184"/>
        <v>10</v>
      </c>
      <c r="N1774" s="36">
        <v>1</v>
      </c>
      <c r="O1774" s="37">
        <v>1</v>
      </c>
      <c r="Q1774" s="48">
        <v>571</v>
      </c>
    </row>
    <row r="1775" spans="1:17" ht="16.5">
      <c r="A1775" s="45" t="s">
        <v>1751</v>
      </c>
      <c r="B1775" s="45">
        <f t="shared" si="185"/>
        <v>4309611</v>
      </c>
      <c r="C1775" s="74">
        <v>96</v>
      </c>
      <c r="D1775" s="38">
        <f t="shared" si="179"/>
        <v>43096</v>
      </c>
      <c r="E1775" s="25">
        <v>1</v>
      </c>
      <c r="F1775" s="26" t="s">
        <v>821</v>
      </c>
      <c r="G1775" s="26" t="s">
        <v>532</v>
      </c>
      <c r="H1775" s="25">
        <f t="shared" si="180"/>
        <v>135</v>
      </c>
      <c r="I1775" s="25">
        <f t="shared" si="181"/>
        <v>19</v>
      </c>
      <c r="J1775" s="25">
        <f t="shared" si="182"/>
        <v>5</v>
      </c>
      <c r="K1775" s="26" t="s">
        <v>562</v>
      </c>
      <c r="L1775" s="25" t="str">
        <f t="shared" si="183"/>
        <v>tw-x-96-shl-loc1</v>
      </c>
      <c r="M1775" s="25">
        <f t="shared" si="184"/>
        <v>10</v>
      </c>
      <c r="N1775" s="25">
        <v>1</v>
      </c>
      <c r="O1775" s="39">
        <v>1</v>
      </c>
      <c r="Q1775" s="48">
        <v>572</v>
      </c>
    </row>
    <row r="1776" spans="1:17" ht="16.5">
      <c r="A1776" s="45" t="s">
        <v>1751</v>
      </c>
      <c r="B1776" s="45">
        <f t="shared" si="185"/>
        <v>4309620</v>
      </c>
      <c r="C1776" s="74">
        <v>96</v>
      </c>
      <c r="D1776" s="38">
        <f t="shared" si="179"/>
        <v>43096</v>
      </c>
      <c r="E1776" s="25">
        <v>2</v>
      </c>
      <c r="F1776" s="26" t="s">
        <v>820</v>
      </c>
      <c r="G1776" s="26" t="s">
        <v>514</v>
      </c>
      <c r="H1776" s="25">
        <f t="shared" si="180"/>
        <v>135</v>
      </c>
      <c r="I1776" s="25">
        <f t="shared" si="181"/>
        <v>20</v>
      </c>
      <c r="J1776" s="25">
        <f t="shared" si="182"/>
        <v>5</v>
      </c>
      <c r="K1776" s="25" t="s">
        <v>511</v>
      </c>
      <c r="L1776" s="53" t="str">
        <f t="shared" si="183"/>
        <v>tw-x-96-jlr-loc2</v>
      </c>
      <c r="M1776" s="53">
        <f t="shared" si="184"/>
        <v>10</v>
      </c>
      <c r="N1776" s="25">
        <v>1</v>
      </c>
      <c r="O1776" s="39">
        <v>1</v>
      </c>
      <c r="Q1776" s="48">
        <v>573</v>
      </c>
    </row>
    <row r="1777" spans="1:17" ht="16.5">
      <c r="A1777" s="45" t="s">
        <v>1751</v>
      </c>
      <c r="B1777" s="45">
        <f t="shared" si="185"/>
        <v>4309621</v>
      </c>
      <c r="C1777" s="74">
        <v>96</v>
      </c>
      <c r="D1777" s="38">
        <f t="shared" si="179"/>
        <v>43096</v>
      </c>
      <c r="E1777" s="25">
        <v>2</v>
      </c>
      <c r="F1777" s="26" t="s">
        <v>821</v>
      </c>
      <c r="G1777" s="26" t="s">
        <v>531</v>
      </c>
      <c r="H1777" s="25">
        <f t="shared" si="180"/>
        <v>135</v>
      </c>
      <c r="I1777" s="25">
        <f t="shared" si="181"/>
        <v>20</v>
      </c>
      <c r="J1777" s="25">
        <f t="shared" si="182"/>
        <v>5</v>
      </c>
      <c r="K1777" s="25" t="s">
        <v>550</v>
      </c>
      <c r="L1777" s="53" t="str">
        <f t="shared" si="183"/>
        <v>tw-x-96-shl-loc2</v>
      </c>
      <c r="M1777" s="53">
        <f t="shared" si="184"/>
        <v>10</v>
      </c>
      <c r="N1777" s="25">
        <v>1</v>
      </c>
      <c r="O1777" s="39">
        <v>1</v>
      </c>
      <c r="Q1777" s="48">
        <v>574</v>
      </c>
    </row>
    <row r="1778" spans="1:17" ht="16.5">
      <c r="A1778" s="45" t="s">
        <v>1751</v>
      </c>
      <c r="B1778" s="45">
        <f t="shared" si="185"/>
        <v>4309630</v>
      </c>
      <c r="C1778" s="74">
        <v>96</v>
      </c>
      <c r="D1778" s="38">
        <f t="shared" si="179"/>
        <v>43096</v>
      </c>
      <c r="E1778" s="25">
        <v>3</v>
      </c>
      <c r="F1778" s="26" t="s">
        <v>820</v>
      </c>
      <c r="G1778" s="26" t="s">
        <v>516</v>
      </c>
      <c r="H1778" s="25">
        <f t="shared" si="180"/>
        <v>135</v>
      </c>
      <c r="I1778" s="25">
        <f t="shared" si="181"/>
        <v>19</v>
      </c>
      <c r="J1778" s="25">
        <f t="shared" si="182"/>
        <v>5</v>
      </c>
      <c r="K1778" s="25" t="s">
        <v>517</v>
      </c>
      <c r="L1778" s="56" t="str">
        <f t="shared" si="183"/>
        <v>tw-x-96-jlr-loc3</v>
      </c>
      <c r="M1778" s="56">
        <f t="shared" si="184"/>
        <v>10</v>
      </c>
      <c r="N1778" s="25">
        <v>1</v>
      </c>
      <c r="O1778" s="39">
        <v>1</v>
      </c>
      <c r="Q1778" s="48">
        <v>575</v>
      </c>
    </row>
    <row r="1779" spans="1:17" ht="17.25">
      <c r="A1779" s="45" t="s">
        <v>1751</v>
      </c>
      <c r="B1779" s="45">
        <f t="shared" si="185"/>
        <v>4309631</v>
      </c>
      <c r="C1779" s="74">
        <v>96</v>
      </c>
      <c r="D1779" s="40">
        <f t="shared" si="179"/>
        <v>43096</v>
      </c>
      <c r="E1779" s="41">
        <v>3</v>
      </c>
      <c r="F1779" s="42" t="s">
        <v>821</v>
      </c>
      <c r="G1779" s="42" t="s">
        <v>536</v>
      </c>
      <c r="H1779" s="41">
        <f t="shared" si="180"/>
        <v>135</v>
      </c>
      <c r="I1779" s="41">
        <f t="shared" si="181"/>
        <v>19</v>
      </c>
      <c r="J1779" s="41">
        <f t="shared" si="182"/>
        <v>5</v>
      </c>
      <c r="K1779" s="41" t="s">
        <v>558</v>
      </c>
      <c r="L1779" s="42" t="str">
        <f t="shared" si="183"/>
        <v>tw-x-96-shl-loc3</v>
      </c>
      <c r="M1779" s="42">
        <f t="shared" si="184"/>
        <v>10</v>
      </c>
      <c r="N1779" s="41">
        <v>1</v>
      </c>
      <c r="O1779" s="43">
        <v>1</v>
      </c>
      <c r="Q1779" s="48">
        <v>576</v>
      </c>
    </row>
    <row r="1780" spans="1:17" ht="16.5">
      <c r="A1780" s="45" t="s">
        <v>1751</v>
      </c>
      <c r="B1780" s="45">
        <f t="shared" si="185"/>
        <v>4309710</v>
      </c>
      <c r="C1780" s="74">
        <v>97</v>
      </c>
      <c r="D1780" s="35">
        <f t="shared" si="179"/>
        <v>43097</v>
      </c>
      <c r="E1780" s="36">
        <v>1</v>
      </c>
      <c r="F1780" s="44" t="s">
        <v>820</v>
      </c>
      <c r="G1780" s="44" t="s">
        <v>175</v>
      </c>
      <c r="H1780" s="36">
        <f t="shared" si="180"/>
        <v>135</v>
      </c>
      <c r="I1780" s="36">
        <f t="shared" si="181"/>
        <v>20</v>
      </c>
      <c r="J1780" s="36">
        <f t="shared" si="182"/>
        <v>5</v>
      </c>
      <c r="K1780" s="36" t="s">
        <v>1506</v>
      </c>
      <c r="L1780" s="36" t="str">
        <f t="shared" si="183"/>
        <v>tw-x-97-jlr-loc1</v>
      </c>
      <c r="M1780" s="36">
        <f t="shared" si="184"/>
        <v>10</v>
      </c>
      <c r="N1780" s="36">
        <v>1</v>
      </c>
      <c r="O1780" s="37">
        <v>1</v>
      </c>
      <c r="Q1780" s="48">
        <v>577</v>
      </c>
    </row>
    <row r="1781" spans="1:17" ht="16.5">
      <c r="A1781" s="45" t="s">
        <v>1751</v>
      </c>
      <c r="B1781" s="45">
        <f t="shared" si="185"/>
        <v>4309711</v>
      </c>
      <c r="C1781" s="74">
        <v>97</v>
      </c>
      <c r="D1781" s="38">
        <f t="shared" si="186" ref="D1781:D1803">INT((Q1781-1)/6)+43001</f>
        <v>43097</v>
      </c>
      <c r="E1781" s="25">
        <v>1</v>
      </c>
      <c r="F1781" s="26" t="s">
        <v>821</v>
      </c>
      <c r="G1781" s="26" t="s">
        <v>532</v>
      </c>
      <c r="H1781" s="25">
        <f t="shared" si="187" ref="H1781:H1803">INDEX($AY$4:$AY$103,C1781)</f>
        <v>135</v>
      </c>
      <c r="I1781" s="25">
        <f t="shared" si="188" ref="I1781:I1803">INDEX($AZ$4:$BB$103,C1781,E1781)</f>
        <v>20</v>
      </c>
      <c r="J1781" s="25">
        <f t="shared" si="189" ref="J1781:J1803">INDEX($BC$4:$BC$103,C1781)</f>
        <v>5</v>
      </c>
      <c r="K1781" s="25" t="s">
        <v>548</v>
      </c>
      <c r="L1781" s="25" t="str">
        <f t="shared" si="190" ref="L1781:L1803">A1781&amp;"-"&amp;C1781&amp;"-"&amp;F1781&amp;"-loc"&amp;E1781</f>
        <v>tw-x-97-shl-loc1</v>
      </c>
      <c r="M1781" s="25">
        <f t="shared" si="191" ref="M1781:M1803">INDEX($BD$4:$BD$103,C1781)</f>
        <v>10</v>
      </c>
      <c r="N1781" s="25">
        <v>1</v>
      </c>
      <c r="O1781" s="39">
        <v>1</v>
      </c>
      <c r="Q1781" s="48">
        <v>578</v>
      </c>
    </row>
    <row r="1782" spans="1:17" ht="16.5">
      <c r="A1782" s="45" t="s">
        <v>1751</v>
      </c>
      <c r="B1782" s="45">
        <f t="shared" si="185"/>
        <v>4309720</v>
      </c>
      <c r="C1782" s="74">
        <v>97</v>
      </c>
      <c r="D1782" s="38">
        <f t="shared" si="186"/>
        <v>43097</v>
      </c>
      <c r="E1782" s="25">
        <v>2</v>
      </c>
      <c r="F1782" s="26" t="s">
        <v>820</v>
      </c>
      <c r="G1782" s="26" t="s">
        <v>514</v>
      </c>
      <c r="H1782" s="25">
        <f t="shared" si="187"/>
        <v>135</v>
      </c>
      <c r="I1782" s="25">
        <f t="shared" si="188"/>
        <v>20</v>
      </c>
      <c r="J1782" s="25">
        <f t="shared" si="189"/>
        <v>5</v>
      </c>
      <c r="K1782" s="25" t="s">
        <v>1511</v>
      </c>
      <c r="L1782" s="53" t="str">
        <f t="shared" si="190"/>
        <v>tw-x-97-jlr-loc2</v>
      </c>
      <c r="M1782" s="53">
        <f t="shared" si="191"/>
        <v>10</v>
      </c>
      <c r="N1782" s="25">
        <v>1</v>
      </c>
      <c r="O1782" s="39">
        <v>1</v>
      </c>
      <c r="Q1782" s="48">
        <v>579</v>
      </c>
    </row>
    <row r="1783" spans="1:17" ht="16.5">
      <c r="A1783" s="45" t="s">
        <v>1751</v>
      </c>
      <c r="B1783" s="45">
        <f t="shared" si="185"/>
        <v>4309721</v>
      </c>
      <c r="C1783" s="74">
        <v>97</v>
      </c>
      <c r="D1783" s="38">
        <f t="shared" si="186"/>
        <v>43097</v>
      </c>
      <c r="E1783" s="25">
        <v>2</v>
      </c>
      <c r="F1783" s="26" t="s">
        <v>821</v>
      </c>
      <c r="G1783" s="26" t="s">
        <v>531</v>
      </c>
      <c r="H1783" s="25">
        <f t="shared" si="187"/>
        <v>135</v>
      </c>
      <c r="I1783" s="25">
        <f t="shared" si="188"/>
        <v>20</v>
      </c>
      <c r="J1783" s="25">
        <f t="shared" si="189"/>
        <v>5</v>
      </c>
      <c r="K1783" s="25" t="s">
        <v>546</v>
      </c>
      <c r="L1783" s="53" t="str">
        <f t="shared" si="190"/>
        <v>tw-x-97-shl-loc2</v>
      </c>
      <c r="M1783" s="53">
        <f t="shared" si="191"/>
        <v>10</v>
      </c>
      <c r="N1783" s="25">
        <v>1</v>
      </c>
      <c r="O1783" s="39">
        <v>1</v>
      </c>
      <c r="Q1783" s="48">
        <v>580</v>
      </c>
    </row>
    <row r="1784" spans="1:17" ht="16.5">
      <c r="A1784" s="45" t="s">
        <v>1751</v>
      </c>
      <c r="B1784" s="45">
        <f t="shared" si="185"/>
        <v>4309730</v>
      </c>
      <c r="C1784" s="74">
        <v>97</v>
      </c>
      <c r="D1784" s="38">
        <f t="shared" si="186"/>
        <v>43097</v>
      </c>
      <c r="E1784" s="25">
        <v>3</v>
      </c>
      <c r="F1784" s="26" t="s">
        <v>820</v>
      </c>
      <c r="G1784" s="26" t="s">
        <v>516</v>
      </c>
      <c r="H1784" s="25">
        <f t="shared" si="187"/>
        <v>135</v>
      </c>
      <c r="I1784" s="25">
        <f t="shared" si="188"/>
        <v>20</v>
      </c>
      <c r="J1784" s="25">
        <f t="shared" si="189"/>
        <v>5</v>
      </c>
      <c r="K1784" s="25" t="s">
        <v>518</v>
      </c>
      <c r="L1784" s="56" t="str">
        <f t="shared" si="190"/>
        <v>tw-x-97-jlr-loc3</v>
      </c>
      <c r="M1784" s="56">
        <f t="shared" si="191"/>
        <v>10</v>
      </c>
      <c r="N1784" s="25">
        <v>1</v>
      </c>
      <c r="O1784" s="39">
        <v>1</v>
      </c>
      <c r="Q1784" s="48">
        <v>581</v>
      </c>
    </row>
    <row r="1785" spans="1:17" ht="17.25">
      <c r="A1785" s="45" t="s">
        <v>1751</v>
      </c>
      <c r="B1785" s="45">
        <f t="shared" si="185"/>
        <v>4309731</v>
      </c>
      <c r="C1785" s="74">
        <v>97</v>
      </c>
      <c r="D1785" s="40">
        <f t="shared" si="186"/>
        <v>43097</v>
      </c>
      <c r="E1785" s="41">
        <v>3</v>
      </c>
      <c r="F1785" s="42" t="s">
        <v>821</v>
      </c>
      <c r="G1785" s="42" t="s">
        <v>536</v>
      </c>
      <c r="H1785" s="41">
        <f t="shared" si="187"/>
        <v>135</v>
      </c>
      <c r="I1785" s="41">
        <f t="shared" si="188"/>
        <v>20</v>
      </c>
      <c r="J1785" s="41">
        <f t="shared" si="189"/>
        <v>5</v>
      </c>
      <c r="K1785" s="41" t="s">
        <v>559</v>
      </c>
      <c r="L1785" s="42" t="str">
        <f t="shared" si="190"/>
        <v>tw-x-97-shl-loc3</v>
      </c>
      <c r="M1785" s="42">
        <f t="shared" si="191"/>
        <v>10</v>
      </c>
      <c r="N1785" s="41">
        <v>1</v>
      </c>
      <c r="O1785" s="43">
        <v>1</v>
      </c>
      <c r="Q1785" s="48">
        <v>582</v>
      </c>
    </row>
    <row r="1786" spans="1:17" ht="16.5">
      <c r="A1786" s="45" t="s">
        <v>1751</v>
      </c>
      <c r="B1786" s="45">
        <f t="shared" si="185"/>
        <v>4309810</v>
      </c>
      <c r="C1786" s="74">
        <v>98</v>
      </c>
      <c r="D1786" s="35">
        <f t="shared" si="186"/>
        <v>43098</v>
      </c>
      <c r="E1786" s="36">
        <v>1</v>
      </c>
      <c r="F1786" s="44" t="s">
        <v>820</v>
      </c>
      <c r="G1786" s="44" t="s">
        <v>175</v>
      </c>
      <c r="H1786" s="36">
        <f t="shared" si="187"/>
        <v>137</v>
      </c>
      <c r="I1786" s="36">
        <f t="shared" si="188"/>
        <v>20</v>
      </c>
      <c r="J1786" s="36">
        <f t="shared" si="189"/>
        <v>5</v>
      </c>
      <c r="K1786" s="36" t="s">
        <v>515</v>
      </c>
      <c r="L1786" s="36" t="str">
        <f t="shared" si="190"/>
        <v>tw-x-98-jlr-loc1</v>
      </c>
      <c r="M1786" s="36">
        <f t="shared" si="191"/>
        <v>10</v>
      </c>
      <c r="N1786" s="36">
        <v>1</v>
      </c>
      <c r="O1786" s="37">
        <v>1</v>
      </c>
      <c r="Q1786" s="48">
        <v>583</v>
      </c>
    </row>
    <row r="1787" spans="1:17" ht="16.5">
      <c r="A1787" s="45" t="s">
        <v>1751</v>
      </c>
      <c r="B1787" s="45">
        <f t="shared" si="185"/>
        <v>4309811</v>
      </c>
      <c r="C1787" s="74">
        <v>98</v>
      </c>
      <c r="D1787" s="38">
        <f t="shared" si="186"/>
        <v>43098</v>
      </c>
      <c r="E1787" s="25">
        <v>1</v>
      </c>
      <c r="F1787" s="26" t="s">
        <v>821</v>
      </c>
      <c r="G1787" s="26" t="s">
        <v>532</v>
      </c>
      <c r="H1787" s="25">
        <f t="shared" si="187"/>
        <v>137</v>
      </c>
      <c r="I1787" s="25">
        <f t="shared" si="188"/>
        <v>20</v>
      </c>
      <c r="J1787" s="25">
        <f t="shared" si="189"/>
        <v>5</v>
      </c>
      <c r="K1787" s="25" t="s">
        <v>555</v>
      </c>
      <c r="L1787" s="25" t="str">
        <f t="shared" si="190"/>
        <v>tw-x-98-shl-loc1</v>
      </c>
      <c r="M1787" s="25">
        <f t="shared" si="191"/>
        <v>10</v>
      </c>
      <c r="N1787" s="25">
        <v>1</v>
      </c>
      <c r="O1787" s="39">
        <v>1</v>
      </c>
      <c r="Q1787" s="48">
        <v>584</v>
      </c>
    </row>
    <row r="1788" spans="1:17" ht="16.5">
      <c r="A1788" s="45" t="s">
        <v>1751</v>
      </c>
      <c r="B1788" s="45">
        <f t="shared" si="185"/>
        <v>4309820</v>
      </c>
      <c r="C1788" s="74">
        <v>98</v>
      </c>
      <c r="D1788" s="38">
        <f t="shared" si="186"/>
        <v>43098</v>
      </c>
      <c r="E1788" s="25">
        <v>2</v>
      </c>
      <c r="F1788" s="26" t="s">
        <v>820</v>
      </c>
      <c r="G1788" s="26" t="s">
        <v>514</v>
      </c>
      <c r="H1788" s="25">
        <f t="shared" si="187"/>
        <v>137</v>
      </c>
      <c r="I1788" s="25">
        <f t="shared" si="188"/>
        <v>20</v>
      </c>
      <c r="J1788" s="25">
        <f t="shared" si="189"/>
        <v>5</v>
      </c>
      <c r="K1788" s="25" t="s">
        <v>1507</v>
      </c>
      <c r="L1788" s="53" t="str">
        <f t="shared" si="190"/>
        <v>tw-x-98-jlr-loc2</v>
      </c>
      <c r="M1788" s="53">
        <f t="shared" si="191"/>
        <v>10</v>
      </c>
      <c r="N1788" s="25">
        <v>1</v>
      </c>
      <c r="O1788" s="39">
        <v>1</v>
      </c>
      <c r="Q1788" s="48">
        <v>585</v>
      </c>
    </row>
    <row r="1789" spans="1:17" ht="16.5">
      <c r="A1789" s="45" t="s">
        <v>1751</v>
      </c>
      <c r="B1789" s="45">
        <f t="shared" si="185"/>
        <v>4309821</v>
      </c>
      <c r="C1789" s="74">
        <v>98</v>
      </c>
      <c r="D1789" s="38">
        <f t="shared" si="186"/>
        <v>43098</v>
      </c>
      <c r="E1789" s="25">
        <v>2</v>
      </c>
      <c r="F1789" s="26" t="s">
        <v>821</v>
      </c>
      <c r="G1789" s="26" t="s">
        <v>531</v>
      </c>
      <c r="H1789" s="25">
        <f t="shared" si="187"/>
        <v>137</v>
      </c>
      <c r="I1789" s="25">
        <f t="shared" si="188"/>
        <v>20</v>
      </c>
      <c r="J1789" s="25">
        <f t="shared" si="189"/>
        <v>5</v>
      </c>
      <c r="K1789" s="25" t="s">
        <v>554</v>
      </c>
      <c r="L1789" s="53" t="str">
        <f t="shared" si="190"/>
        <v>tw-x-98-shl-loc2</v>
      </c>
      <c r="M1789" s="53">
        <f t="shared" si="191"/>
        <v>10</v>
      </c>
      <c r="N1789" s="25">
        <v>1</v>
      </c>
      <c r="O1789" s="39">
        <v>1</v>
      </c>
      <c r="Q1789" s="48">
        <v>586</v>
      </c>
    </row>
    <row r="1790" spans="1:17" ht="16.5">
      <c r="A1790" s="45" t="s">
        <v>1751</v>
      </c>
      <c r="B1790" s="45">
        <f t="shared" si="185"/>
        <v>4309830</v>
      </c>
      <c r="C1790" s="74">
        <v>98</v>
      </c>
      <c r="D1790" s="38">
        <f t="shared" si="186"/>
        <v>43098</v>
      </c>
      <c r="E1790" s="25">
        <v>3</v>
      </c>
      <c r="F1790" s="26" t="s">
        <v>820</v>
      </c>
      <c r="G1790" s="26" t="s">
        <v>516</v>
      </c>
      <c r="H1790" s="25">
        <f t="shared" si="187"/>
        <v>137</v>
      </c>
      <c r="I1790" s="25">
        <f t="shared" si="188"/>
        <v>20</v>
      </c>
      <c r="J1790" s="25">
        <f t="shared" si="189"/>
        <v>5</v>
      </c>
      <c r="K1790" s="25" t="s">
        <v>518</v>
      </c>
      <c r="L1790" s="56" t="str">
        <f t="shared" si="190"/>
        <v>tw-x-98-jlr-loc3</v>
      </c>
      <c r="M1790" s="56">
        <f t="shared" si="191"/>
        <v>10</v>
      </c>
      <c r="N1790" s="25">
        <v>1</v>
      </c>
      <c r="O1790" s="39">
        <v>1</v>
      </c>
      <c r="Q1790" s="48">
        <v>587</v>
      </c>
    </row>
    <row r="1791" spans="1:17" ht="17.25">
      <c r="A1791" s="45" t="s">
        <v>1751</v>
      </c>
      <c r="B1791" s="45">
        <f t="shared" si="185"/>
        <v>4309831</v>
      </c>
      <c r="C1791" s="74">
        <v>98</v>
      </c>
      <c r="D1791" s="40">
        <f t="shared" si="186"/>
        <v>43098</v>
      </c>
      <c r="E1791" s="41">
        <v>3</v>
      </c>
      <c r="F1791" s="42" t="s">
        <v>821</v>
      </c>
      <c r="G1791" s="42" t="s">
        <v>536</v>
      </c>
      <c r="H1791" s="41">
        <f t="shared" si="187"/>
        <v>137</v>
      </c>
      <c r="I1791" s="41">
        <f t="shared" si="188"/>
        <v>20</v>
      </c>
      <c r="J1791" s="41">
        <f t="shared" si="189"/>
        <v>5</v>
      </c>
      <c r="K1791" s="41" t="s">
        <v>559</v>
      </c>
      <c r="L1791" s="42" t="str">
        <f t="shared" si="190"/>
        <v>tw-x-98-shl-loc3</v>
      </c>
      <c r="M1791" s="42">
        <f t="shared" si="191"/>
        <v>10</v>
      </c>
      <c r="N1791" s="41">
        <v>1</v>
      </c>
      <c r="O1791" s="43">
        <v>1</v>
      </c>
      <c r="Q1791" s="48">
        <v>588</v>
      </c>
    </row>
    <row r="1792" spans="1:17" ht="16.5">
      <c r="A1792" s="45" t="s">
        <v>1751</v>
      </c>
      <c r="B1792" s="45">
        <f t="shared" si="185"/>
        <v>4309910</v>
      </c>
      <c r="C1792" s="74">
        <v>99</v>
      </c>
      <c r="D1792" s="35">
        <f t="shared" si="186"/>
        <v>43099</v>
      </c>
      <c r="E1792" s="36">
        <v>1</v>
      </c>
      <c r="F1792" s="44" t="s">
        <v>820</v>
      </c>
      <c r="G1792" s="44" t="s">
        <v>175</v>
      </c>
      <c r="H1792" s="36">
        <f t="shared" si="187"/>
        <v>138</v>
      </c>
      <c r="I1792" s="36">
        <f t="shared" si="188"/>
        <v>20</v>
      </c>
      <c r="J1792" s="36">
        <f t="shared" si="189"/>
        <v>5</v>
      </c>
      <c r="K1792" s="36" t="s">
        <v>175</v>
      </c>
      <c r="L1792" s="36" t="str">
        <f t="shared" si="190"/>
        <v>tw-x-99-jlr-loc1</v>
      </c>
      <c r="M1792" s="36">
        <f t="shared" si="191"/>
        <v>10</v>
      </c>
      <c r="N1792" s="36">
        <v>1</v>
      </c>
      <c r="O1792" s="37">
        <v>1</v>
      </c>
      <c r="Q1792" s="48">
        <v>589</v>
      </c>
    </row>
    <row r="1793" spans="1:17" ht="16.5">
      <c r="A1793" s="45" t="s">
        <v>1751</v>
      </c>
      <c r="B1793" s="45">
        <f t="shared" si="185"/>
        <v>4309911</v>
      </c>
      <c r="C1793" s="74">
        <v>99</v>
      </c>
      <c r="D1793" s="38">
        <f t="shared" si="186"/>
        <v>43099</v>
      </c>
      <c r="E1793" s="25">
        <v>1</v>
      </c>
      <c r="F1793" s="26" t="s">
        <v>821</v>
      </c>
      <c r="G1793" s="26" t="s">
        <v>532</v>
      </c>
      <c r="H1793" s="25">
        <f t="shared" si="187"/>
        <v>138</v>
      </c>
      <c r="I1793" s="25">
        <f t="shared" si="188"/>
        <v>20</v>
      </c>
      <c r="J1793" s="25">
        <f t="shared" si="189"/>
        <v>5</v>
      </c>
      <c r="K1793" s="25" t="s">
        <v>550</v>
      </c>
      <c r="L1793" s="25" t="str">
        <f t="shared" si="190"/>
        <v>tw-x-99-shl-loc1</v>
      </c>
      <c r="M1793" s="25">
        <f t="shared" si="191"/>
        <v>10</v>
      </c>
      <c r="N1793" s="25">
        <v>1</v>
      </c>
      <c r="O1793" s="39">
        <v>1</v>
      </c>
      <c r="Q1793" s="48">
        <v>590</v>
      </c>
    </row>
    <row r="1794" spans="1:17" ht="16.5">
      <c r="A1794" s="45" t="s">
        <v>1751</v>
      </c>
      <c r="B1794" s="45">
        <f t="shared" si="185"/>
        <v>4309920</v>
      </c>
      <c r="C1794" s="74">
        <v>99</v>
      </c>
      <c r="D1794" s="38">
        <f t="shared" si="186"/>
        <v>43099</v>
      </c>
      <c r="E1794" s="25">
        <v>2</v>
      </c>
      <c r="F1794" s="26" t="s">
        <v>820</v>
      </c>
      <c r="G1794" s="26" t="s">
        <v>514</v>
      </c>
      <c r="H1794" s="25">
        <f t="shared" si="187"/>
        <v>138</v>
      </c>
      <c r="I1794" s="25">
        <f t="shared" si="188"/>
        <v>20</v>
      </c>
      <c r="J1794" s="25">
        <f t="shared" si="189"/>
        <v>5</v>
      </c>
      <c r="K1794" s="25" t="s">
        <v>175</v>
      </c>
      <c r="L1794" s="53" t="str">
        <f t="shared" si="190"/>
        <v>tw-x-99-jlr-loc2</v>
      </c>
      <c r="M1794" s="53">
        <f t="shared" si="191"/>
        <v>10</v>
      </c>
      <c r="N1794" s="25">
        <v>1</v>
      </c>
      <c r="O1794" s="39">
        <v>1</v>
      </c>
      <c r="Q1794" s="48">
        <v>591</v>
      </c>
    </row>
    <row r="1795" spans="1:17" ht="16.5">
      <c r="A1795" s="45" t="s">
        <v>1751</v>
      </c>
      <c r="B1795" s="45">
        <f t="shared" si="185"/>
        <v>4309921</v>
      </c>
      <c r="C1795" s="74">
        <v>99</v>
      </c>
      <c r="D1795" s="38">
        <f t="shared" si="186"/>
        <v>43099</v>
      </c>
      <c r="E1795" s="25">
        <v>2</v>
      </c>
      <c r="F1795" s="26" t="s">
        <v>821</v>
      </c>
      <c r="G1795" s="26" t="s">
        <v>531</v>
      </c>
      <c r="H1795" s="25">
        <f t="shared" si="187"/>
        <v>138</v>
      </c>
      <c r="I1795" s="25">
        <f t="shared" si="188"/>
        <v>20</v>
      </c>
      <c r="J1795" s="25">
        <f t="shared" si="189"/>
        <v>5</v>
      </c>
      <c r="K1795" s="25" t="s">
        <v>544</v>
      </c>
      <c r="L1795" s="53" t="str">
        <f t="shared" si="190"/>
        <v>tw-x-99-shl-loc2</v>
      </c>
      <c r="M1795" s="53">
        <f t="shared" si="191"/>
        <v>10</v>
      </c>
      <c r="N1795" s="25">
        <v>1</v>
      </c>
      <c r="O1795" s="39">
        <v>1</v>
      </c>
      <c r="Q1795" s="48">
        <v>592</v>
      </c>
    </row>
    <row r="1796" spans="1:17" ht="16.5">
      <c r="A1796" s="45" t="s">
        <v>1751</v>
      </c>
      <c r="B1796" s="45">
        <f t="shared" si="185"/>
        <v>4309930</v>
      </c>
      <c r="C1796" s="74">
        <v>99</v>
      </c>
      <c r="D1796" s="38">
        <f t="shared" si="186"/>
        <v>43099</v>
      </c>
      <c r="E1796" s="25">
        <v>3</v>
      </c>
      <c r="F1796" s="26" t="s">
        <v>820</v>
      </c>
      <c r="G1796" s="26" t="s">
        <v>516</v>
      </c>
      <c r="H1796" s="25">
        <f t="shared" si="187"/>
        <v>138</v>
      </c>
      <c r="I1796" s="25">
        <f t="shared" si="188"/>
        <v>20</v>
      </c>
      <c r="J1796" s="25">
        <f t="shared" si="189"/>
        <v>5</v>
      </c>
      <c r="K1796" s="25" t="s">
        <v>517</v>
      </c>
      <c r="L1796" s="56" t="str">
        <f t="shared" si="190"/>
        <v>tw-x-99-jlr-loc3</v>
      </c>
      <c r="M1796" s="56">
        <f t="shared" si="191"/>
        <v>10</v>
      </c>
      <c r="N1796" s="25">
        <v>1</v>
      </c>
      <c r="O1796" s="39">
        <v>1</v>
      </c>
      <c r="Q1796" s="48">
        <v>593</v>
      </c>
    </row>
    <row r="1797" spans="1:17" ht="17.25">
      <c r="A1797" s="45" t="s">
        <v>1751</v>
      </c>
      <c r="B1797" s="45">
        <f t="shared" si="192" ref="B1797:B1860">D1797*100+E1797*10+IF(F1797="jlr",0,1)</f>
        <v>4309931</v>
      </c>
      <c r="C1797" s="74">
        <v>99</v>
      </c>
      <c r="D1797" s="40">
        <f t="shared" si="186"/>
        <v>43099</v>
      </c>
      <c r="E1797" s="41">
        <v>3</v>
      </c>
      <c r="F1797" s="42" t="s">
        <v>821</v>
      </c>
      <c r="G1797" s="42" t="s">
        <v>536</v>
      </c>
      <c r="H1797" s="41">
        <f t="shared" si="187"/>
        <v>138</v>
      </c>
      <c r="I1797" s="41">
        <f t="shared" si="188"/>
        <v>20</v>
      </c>
      <c r="J1797" s="41">
        <f t="shared" si="189"/>
        <v>5</v>
      </c>
      <c r="K1797" s="41" t="s">
        <v>558</v>
      </c>
      <c r="L1797" s="42" t="str">
        <f t="shared" si="190"/>
        <v>tw-x-99-shl-loc3</v>
      </c>
      <c r="M1797" s="42">
        <f t="shared" si="191"/>
        <v>10</v>
      </c>
      <c r="N1797" s="41">
        <v>1</v>
      </c>
      <c r="O1797" s="43">
        <v>1</v>
      </c>
      <c r="Q1797" s="48">
        <v>594</v>
      </c>
    </row>
    <row r="1798" spans="1:17" ht="16.5">
      <c r="A1798" s="45" t="s">
        <v>1751</v>
      </c>
      <c r="B1798" s="45">
        <f t="shared" si="192"/>
        <v>4310010</v>
      </c>
      <c r="C1798" s="74">
        <v>100</v>
      </c>
      <c r="D1798" s="35">
        <f t="shared" si="186"/>
        <v>43100</v>
      </c>
      <c r="E1798" s="36">
        <v>1</v>
      </c>
      <c r="F1798" s="44" t="s">
        <v>820</v>
      </c>
      <c r="G1798" s="44" t="s">
        <v>175</v>
      </c>
      <c r="H1798" s="36">
        <f t="shared" si="187"/>
        <v>140</v>
      </c>
      <c r="I1798" s="36">
        <f t="shared" si="188"/>
        <v>21</v>
      </c>
      <c r="J1798" s="36">
        <f t="shared" si="189"/>
        <v>5</v>
      </c>
      <c r="K1798" s="36" t="s">
        <v>175</v>
      </c>
      <c r="L1798" s="36" t="str">
        <f t="shared" si="190"/>
        <v>tw-x-100-jlr-loc1</v>
      </c>
      <c r="M1798" s="36">
        <f t="shared" si="191"/>
        <v>10</v>
      </c>
      <c r="N1798" s="36">
        <v>1</v>
      </c>
      <c r="O1798" s="37">
        <v>1</v>
      </c>
      <c r="Q1798" s="48">
        <v>595</v>
      </c>
    </row>
    <row r="1799" spans="1:17" ht="16.5">
      <c r="A1799" s="45" t="s">
        <v>1751</v>
      </c>
      <c r="B1799" s="45">
        <f t="shared" si="192"/>
        <v>4310011</v>
      </c>
      <c r="C1799" s="74">
        <v>100</v>
      </c>
      <c r="D1799" s="38">
        <f t="shared" si="186"/>
        <v>43100</v>
      </c>
      <c r="E1799" s="25">
        <v>1</v>
      </c>
      <c r="F1799" s="26" t="s">
        <v>821</v>
      </c>
      <c r="G1799" s="26" t="s">
        <v>532</v>
      </c>
      <c r="H1799" s="25">
        <f t="shared" si="187"/>
        <v>140</v>
      </c>
      <c r="I1799" s="25">
        <f t="shared" si="188"/>
        <v>21</v>
      </c>
      <c r="J1799" s="25">
        <f t="shared" si="189"/>
        <v>5</v>
      </c>
      <c r="K1799" s="25" t="s">
        <v>553</v>
      </c>
      <c r="L1799" s="25" t="str">
        <f t="shared" si="190"/>
        <v>tw-x-100-shl-loc1</v>
      </c>
      <c r="M1799" s="25">
        <f t="shared" si="191"/>
        <v>10</v>
      </c>
      <c r="N1799" s="25">
        <v>1</v>
      </c>
      <c r="O1799" s="39">
        <v>1</v>
      </c>
      <c r="Q1799" s="48">
        <v>596</v>
      </c>
    </row>
    <row r="1800" spans="1:17" ht="16.5">
      <c r="A1800" s="45" t="s">
        <v>1751</v>
      </c>
      <c r="B1800" s="45">
        <f t="shared" si="192"/>
        <v>4310020</v>
      </c>
      <c r="C1800" s="74">
        <v>100</v>
      </c>
      <c r="D1800" s="38">
        <f t="shared" si="186"/>
        <v>43100</v>
      </c>
      <c r="E1800" s="25">
        <v>2</v>
      </c>
      <c r="F1800" s="26" t="s">
        <v>820</v>
      </c>
      <c r="G1800" s="26" t="s">
        <v>514</v>
      </c>
      <c r="H1800" s="25">
        <f t="shared" si="187"/>
        <v>140</v>
      </c>
      <c r="I1800" s="25">
        <f t="shared" si="188"/>
        <v>21</v>
      </c>
      <c r="J1800" s="25">
        <f t="shared" si="189"/>
        <v>5</v>
      </c>
      <c r="K1800" s="25" t="s">
        <v>514</v>
      </c>
      <c r="L1800" s="53" t="str">
        <f t="shared" si="190"/>
        <v>tw-x-100-jlr-loc2</v>
      </c>
      <c r="M1800" s="53">
        <f t="shared" si="191"/>
        <v>10</v>
      </c>
      <c r="N1800" s="25">
        <v>1</v>
      </c>
      <c r="O1800" s="39">
        <v>1</v>
      </c>
      <c r="Q1800" s="48">
        <v>597</v>
      </c>
    </row>
    <row r="1801" spans="1:17" ht="16.5">
      <c r="A1801" s="45" t="s">
        <v>1751</v>
      </c>
      <c r="B1801" s="45">
        <f t="shared" si="192"/>
        <v>4310021</v>
      </c>
      <c r="C1801" s="74">
        <v>100</v>
      </c>
      <c r="D1801" s="38">
        <f t="shared" si="186"/>
        <v>43100</v>
      </c>
      <c r="E1801" s="25">
        <v>2</v>
      </c>
      <c r="F1801" s="26" t="s">
        <v>821</v>
      </c>
      <c r="G1801" s="26" t="s">
        <v>531</v>
      </c>
      <c r="H1801" s="25">
        <f t="shared" si="187"/>
        <v>140</v>
      </c>
      <c r="I1801" s="25">
        <f t="shared" si="188"/>
        <v>21</v>
      </c>
      <c r="J1801" s="25">
        <f t="shared" si="189"/>
        <v>5</v>
      </c>
      <c r="K1801" s="25" t="s">
        <v>552</v>
      </c>
      <c r="L1801" s="53" t="str">
        <f t="shared" si="190"/>
        <v>tw-x-100-shl-loc2</v>
      </c>
      <c r="M1801" s="53">
        <f t="shared" si="191"/>
        <v>10</v>
      </c>
      <c r="N1801" s="25">
        <v>1</v>
      </c>
      <c r="O1801" s="39">
        <v>1</v>
      </c>
      <c r="Q1801" s="48">
        <v>598</v>
      </c>
    </row>
    <row r="1802" spans="1:17" ht="16.5">
      <c r="A1802" s="45" t="s">
        <v>1751</v>
      </c>
      <c r="B1802" s="45">
        <f t="shared" si="192"/>
        <v>4310030</v>
      </c>
      <c r="C1802" s="74">
        <v>100</v>
      </c>
      <c r="D1802" s="38">
        <f t="shared" si="186"/>
        <v>43100</v>
      </c>
      <c r="E1802" s="25">
        <v>3</v>
      </c>
      <c r="F1802" s="26" t="s">
        <v>820</v>
      </c>
      <c r="G1802" s="26" t="s">
        <v>516</v>
      </c>
      <c r="H1802" s="25">
        <f t="shared" si="187"/>
        <v>140</v>
      </c>
      <c r="I1802" s="25">
        <f t="shared" si="188"/>
        <v>21</v>
      </c>
      <c r="J1802" s="25">
        <f t="shared" si="189"/>
        <v>5</v>
      </c>
      <c r="K1802" s="25" t="s">
        <v>516</v>
      </c>
      <c r="L1802" s="56" t="str">
        <f t="shared" si="190"/>
        <v>tw-x-100-jlr-loc3</v>
      </c>
      <c r="M1802" s="56">
        <f t="shared" si="191"/>
        <v>10</v>
      </c>
      <c r="N1802" s="25">
        <v>1</v>
      </c>
      <c r="O1802" s="39">
        <v>1</v>
      </c>
      <c r="Q1802" s="48">
        <v>599</v>
      </c>
    </row>
    <row r="1803" spans="1:17" ht="17.25">
      <c r="A1803" s="45" t="s">
        <v>1751</v>
      </c>
      <c r="B1803" s="45">
        <f t="shared" si="192"/>
        <v>4310031</v>
      </c>
      <c r="C1803" s="74">
        <v>100</v>
      </c>
      <c r="D1803" s="40">
        <f t="shared" si="186"/>
        <v>43100</v>
      </c>
      <c r="E1803" s="41">
        <v>3</v>
      </c>
      <c r="F1803" s="42" t="s">
        <v>821</v>
      </c>
      <c r="G1803" s="42" t="s">
        <v>536</v>
      </c>
      <c r="H1803" s="41">
        <f t="shared" si="187"/>
        <v>140</v>
      </c>
      <c r="I1803" s="41">
        <f t="shared" si="188"/>
        <v>21</v>
      </c>
      <c r="J1803" s="25">
        <f t="shared" si="189"/>
        <v>5</v>
      </c>
      <c r="K1803" s="41" t="s">
        <v>557</v>
      </c>
      <c r="L1803" s="42" t="str">
        <f t="shared" si="190"/>
        <v>tw-x-100-shl-loc3</v>
      </c>
      <c r="M1803" s="42">
        <f t="shared" si="191"/>
        <v>10</v>
      </c>
      <c r="N1803" s="41">
        <v>1</v>
      </c>
      <c r="O1803" s="43">
        <v>1</v>
      </c>
      <c r="Q1803" s="48">
        <v>600</v>
      </c>
    </row>
    <row r="1804" spans="1:17" ht="16.5">
      <c r="A1804" s="45" t="s">
        <v>1754</v>
      </c>
      <c r="B1804" s="45">
        <f t="shared" si="192"/>
        <v>4400110</v>
      </c>
      <c r="C1804" s="75">
        <v>1</v>
      </c>
      <c r="D1804" s="35">
        <f>INT((Q1804-1)/6)+44001</f>
        <v>44001</v>
      </c>
      <c r="E1804" s="36">
        <v>1</v>
      </c>
      <c r="F1804" s="44" t="s">
        <v>820</v>
      </c>
      <c r="G1804" s="44" t="s">
        <v>511</v>
      </c>
      <c r="H1804" s="36">
        <f>INDEX($BL$4:$BL$103,C1804)</f>
        <v>40</v>
      </c>
      <c r="I1804" s="36">
        <f>INDEX($BM$4:$BO$103,C1804,E1804)</f>
        <v>5</v>
      </c>
      <c r="J1804" s="36">
        <f>INDEX($BP$4:$BP$103,C1804)</f>
        <v>2</v>
      </c>
      <c r="K1804" s="36" t="s">
        <v>518</v>
      </c>
      <c r="L1804" s="36" t="str">
        <f>A1804&amp;"-"&amp;C1804&amp;"-"&amp;F1804&amp;"-loc"&amp;E1804</f>
        <v>tw-y-1-jlr-loc1</v>
      </c>
      <c r="M1804" s="36">
        <f>INDEX($BQ$4:$BQ$103,C1804)</f>
        <v>1</v>
      </c>
      <c r="N1804" s="36">
        <v>1</v>
      </c>
      <c r="O1804" s="37">
        <v>1</v>
      </c>
      <c r="Q1804" s="48">
        <v>1</v>
      </c>
    </row>
    <row r="1805" spans="1:17" ht="16.5">
      <c r="A1805" s="45" t="s">
        <v>1754</v>
      </c>
      <c r="B1805" s="45">
        <f t="shared" si="192"/>
        <v>4400111</v>
      </c>
      <c r="C1805" s="75">
        <v>1</v>
      </c>
      <c r="D1805" s="38">
        <f t="shared" si="193" ref="D1805:D1868">INT((Q1805-1)/6)+44001</f>
        <v>44001</v>
      </c>
      <c r="E1805" s="25">
        <v>1</v>
      </c>
      <c r="F1805" s="26" t="s">
        <v>821</v>
      </c>
      <c r="G1805" s="26" t="s">
        <v>535</v>
      </c>
      <c r="H1805" s="25">
        <f t="shared" si="194" ref="H1805:H1868">INDEX($BL$4:$BL$103,C1805)</f>
        <v>40</v>
      </c>
      <c r="I1805" s="25">
        <f t="shared" si="195" ref="I1805:I1868">INDEX($BM$4:$BO$103,C1805,E1805)</f>
        <v>5</v>
      </c>
      <c r="J1805" s="25">
        <f t="shared" si="196" ref="J1805:J1868">INDEX($BP$4:$BP$103,C1805)</f>
        <v>2</v>
      </c>
      <c r="K1805" s="25" t="s">
        <v>559</v>
      </c>
      <c r="L1805" s="25" t="str">
        <f t="shared" si="197" ref="L1805:L1868">A1805&amp;"-"&amp;C1805&amp;"-"&amp;F1805&amp;"-loc"&amp;E1805</f>
        <v>tw-y-1-shl-loc1</v>
      </c>
      <c r="M1805" s="25">
        <f t="shared" si="198" ref="M1805:M1868">INDEX($BQ$4:$BQ$103,C1805)</f>
        <v>1</v>
      </c>
      <c r="N1805" s="25">
        <v>1</v>
      </c>
      <c r="O1805" s="39">
        <v>1</v>
      </c>
      <c r="Q1805" s="48">
        <v>2</v>
      </c>
    </row>
    <row r="1806" spans="1:17" ht="16.5">
      <c r="A1806" s="45" t="s">
        <v>1754</v>
      </c>
      <c r="B1806" s="45">
        <f t="shared" si="192"/>
        <v>4400120</v>
      </c>
      <c r="C1806" s="75">
        <v>1</v>
      </c>
      <c r="D1806" s="38">
        <f t="shared" si="193"/>
        <v>44001</v>
      </c>
      <c r="E1806" s="25">
        <v>2</v>
      </c>
      <c r="F1806" s="26" t="s">
        <v>820</v>
      </c>
      <c r="G1806" s="26" t="s">
        <v>512</v>
      </c>
      <c r="H1806" s="25">
        <f t="shared" si="194"/>
        <v>40</v>
      </c>
      <c r="I1806" s="25">
        <f t="shared" si="195"/>
        <v>5</v>
      </c>
      <c r="J1806" s="25">
        <f t="shared" si="196"/>
        <v>2</v>
      </c>
      <c r="K1806" s="25" t="s">
        <v>1507</v>
      </c>
      <c r="L1806" s="53" t="str">
        <f t="shared" si="197"/>
        <v>tw-y-1-jlr-loc2</v>
      </c>
      <c r="M1806" s="53">
        <f t="shared" si="198"/>
        <v>1</v>
      </c>
      <c r="N1806" s="25">
        <v>1</v>
      </c>
      <c r="O1806" s="39">
        <v>1</v>
      </c>
      <c r="Q1806" s="48">
        <v>3</v>
      </c>
    </row>
    <row r="1807" spans="1:17" ht="16.5">
      <c r="A1807" s="45" t="s">
        <v>1754</v>
      </c>
      <c r="B1807" s="45">
        <f t="shared" si="192"/>
        <v>4400121</v>
      </c>
      <c r="C1807" s="75">
        <v>1</v>
      </c>
      <c r="D1807" s="38">
        <f t="shared" si="193"/>
        <v>44001</v>
      </c>
      <c r="E1807" s="25">
        <v>2</v>
      </c>
      <c r="F1807" s="26" t="s">
        <v>821</v>
      </c>
      <c r="G1807" s="26" t="s">
        <v>524</v>
      </c>
      <c r="H1807" s="25">
        <f t="shared" si="194"/>
        <v>40</v>
      </c>
      <c r="I1807" s="25">
        <f t="shared" si="195"/>
        <v>5</v>
      </c>
      <c r="J1807" s="25">
        <f t="shared" si="196"/>
        <v>2</v>
      </c>
      <c r="K1807" s="25" t="s">
        <v>554</v>
      </c>
      <c r="L1807" s="53" t="str">
        <f t="shared" si="197"/>
        <v>tw-y-1-shl-loc2</v>
      </c>
      <c r="M1807" s="53">
        <f t="shared" si="198"/>
        <v>1</v>
      </c>
      <c r="N1807" s="25">
        <v>1</v>
      </c>
      <c r="O1807" s="39">
        <v>1</v>
      </c>
      <c r="Q1807" s="48">
        <v>4</v>
      </c>
    </row>
    <row r="1808" spans="1:17" ht="16.5">
      <c r="A1808" s="45" t="s">
        <v>1754</v>
      </c>
      <c r="B1808" s="45">
        <f t="shared" si="192"/>
        <v>4400130</v>
      </c>
      <c r="C1808" s="75">
        <v>1</v>
      </c>
      <c r="D1808" s="38">
        <f t="shared" si="193"/>
        <v>44001</v>
      </c>
      <c r="E1808" s="25">
        <v>3</v>
      </c>
      <c r="F1808" s="26" t="s">
        <v>820</v>
      </c>
      <c r="G1808" s="26" t="s">
        <v>174</v>
      </c>
      <c r="H1808" s="25">
        <f t="shared" si="194"/>
        <v>40</v>
      </c>
      <c r="I1808" s="25">
        <f t="shared" si="195"/>
        <v>5</v>
      </c>
      <c r="J1808" s="25">
        <f t="shared" si="196"/>
        <v>2</v>
      </c>
      <c r="K1808" s="25" t="s">
        <v>515</v>
      </c>
      <c r="L1808" s="56" t="str">
        <f t="shared" si="197"/>
        <v>tw-y-1-jlr-loc3</v>
      </c>
      <c r="M1808" s="56">
        <f t="shared" si="198"/>
        <v>1</v>
      </c>
      <c r="N1808" s="25">
        <v>1</v>
      </c>
      <c r="O1808" s="39">
        <v>1</v>
      </c>
      <c r="Q1808" s="48">
        <v>5</v>
      </c>
    </row>
    <row r="1809" spans="1:17" ht="17.25">
      <c r="A1809" s="45" t="s">
        <v>1754</v>
      </c>
      <c r="B1809" s="45">
        <f t="shared" si="192"/>
        <v>4400131</v>
      </c>
      <c r="C1809" s="75">
        <v>1</v>
      </c>
      <c r="D1809" s="40">
        <f t="shared" si="193"/>
        <v>44001</v>
      </c>
      <c r="E1809" s="41">
        <v>3</v>
      </c>
      <c r="F1809" s="42" t="s">
        <v>821</v>
      </c>
      <c r="G1809" s="42" t="s">
        <v>525</v>
      </c>
      <c r="H1809" s="41">
        <f t="shared" si="194"/>
        <v>40</v>
      </c>
      <c r="I1809" s="41">
        <f t="shared" si="195"/>
        <v>5</v>
      </c>
      <c r="J1809" s="41">
        <f t="shared" si="196"/>
        <v>2</v>
      </c>
      <c r="K1809" s="41" t="s">
        <v>555</v>
      </c>
      <c r="L1809" s="42" t="str">
        <f t="shared" si="197"/>
        <v>tw-y-1-shl-loc3</v>
      </c>
      <c r="M1809" s="42">
        <f t="shared" si="198"/>
        <v>1</v>
      </c>
      <c r="N1809" s="41">
        <v>1</v>
      </c>
      <c r="O1809" s="43">
        <v>1</v>
      </c>
      <c r="Q1809" s="48">
        <v>6</v>
      </c>
    </row>
    <row r="1810" spans="1:17" ht="16.5">
      <c r="A1810" s="45" t="s">
        <v>1754</v>
      </c>
      <c r="B1810" s="45">
        <f t="shared" si="192"/>
        <v>4400210</v>
      </c>
      <c r="C1810" s="75">
        <v>2</v>
      </c>
      <c r="D1810" s="35">
        <f t="shared" si="193"/>
        <v>44002</v>
      </c>
      <c r="E1810" s="36">
        <v>1</v>
      </c>
      <c r="F1810" s="44" t="s">
        <v>820</v>
      </c>
      <c r="G1810" s="44" t="s">
        <v>511</v>
      </c>
      <c r="H1810" s="36">
        <f t="shared" si="194"/>
        <v>45</v>
      </c>
      <c r="I1810" s="36">
        <f t="shared" si="195"/>
        <v>5</v>
      </c>
      <c r="J1810" s="36">
        <f t="shared" si="196"/>
        <v>2</v>
      </c>
      <c r="K1810" s="36" t="s">
        <v>511</v>
      </c>
      <c r="L1810" s="36" t="str">
        <f t="shared" si="197"/>
        <v>tw-y-2-jlr-loc1</v>
      </c>
      <c r="M1810" s="36">
        <f t="shared" si="198"/>
        <v>1</v>
      </c>
      <c r="N1810" s="36">
        <v>1</v>
      </c>
      <c r="O1810" s="37">
        <v>1</v>
      </c>
      <c r="Q1810" s="48">
        <v>7</v>
      </c>
    </row>
    <row r="1811" spans="1:17" ht="16.5">
      <c r="A1811" s="45" t="s">
        <v>1754</v>
      </c>
      <c r="B1811" s="45">
        <f t="shared" si="192"/>
        <v>4400211</v>
      </c>
      <c r="C1811" s="75">
        <v>2</v>
      </c>
      <c r="D1811" s="38">
        <f t="shared" si="193"/>
        <v>44002</v>
      </c>
      <c r="E1811" s="25">
        <v>1</v>
      </c>
      <c r="F1811" s="26" t="s">
        <v>821</v>
      </c>
      <c r="G1811" s="26" t="s">
        <v>535</v>
      </c>
      <c r="H1811" s="25">
        <f t="shared" si="194"/>
        <v>45</v>
      </c>
      <c r="I1811" s="25">
        <f t="shared" si="195"/>
        <v>5</v>
      </c>
      <c r="J1811" s="25">
        <f t="shared" si="196"/>
        <v>2</v>
      </c>
      <c r="K1811" s="25" t="s">
        <v>543</v>
      </c>
      <c r="L1811" s="25" t="str">
        <f t="shared" si="197"/>
        <v>tw-y-2-shl-loc1</v>
      </c>
      <c r="M1811" s="25">
        <f t="shared" si="198"/>
        <v>1</v>
      </c>
      <c r="N1811" s="25">
        <v>1</v>
      </c>
      <c r="O1811" s="39">
        <v>1</v>
      </c>
      <c r="Q1811" s="48">
        <v>8</v>
      </c>
    </row>
    <row r="1812" spans="1:17" ht="16.5">
      <c r="A1812" s="45" t="s">
        <v>1754</v>
      </c>
      <c r="B1812" s="45">
        <f t="shared" si="192"/>
        <v>4400220</v>
      </c>
      <c r="C1812" s="75">
        <v>2</v>
      </c>
      <c r="D1812" s="38">
        <f t="shared" si="193"/>
        <v>44002</v>
      </c>
      <c r="E1812" s="25">
        <v>2</v>
      </c>
      <c r="F1812" s="26" t="s">
        <v>820</v>
      </c>
      <c r="G1812" s="26" t="s">
        <v>512</v>
      </c>
      <c r="H1812" s="25">
        <f t="shared" si="194"/>
        <v>45</v>
      </c>
      <c r="I1812" s="25">
        <f t="shared" si="195"/>
        <v>5</v>
      </c>
      <c r="J1812" s="25">
        <f t="shared" si="196"/>
        <v>2</v>
      </c>
      <c r="K1812" s="25" t="s">
        <v>1511</v>
      </c>
      <c r="L1812" s="53" t="str">
        <f t="shared" si="197"/>
        <v>tw-y-2-jlr-loc2</v>
      </c>
      <c r="M1812" s="53">
        <f t="shared" si="198"/>
        <v>1</v>
      </c>
      <c r="N1812" s="25">
        <v>1</v>
      </c>
      <c r="O1812" s="39">
        <v>1</v>
      </c>
      <c r="Q1812" s="48">
        <v>9</v>
      </c>
    </row>
    <row r="1813" spans="1:17" ht="16.5">
      <c r="A1813" s="45" t="s">
        <v>1754</v>
      </c>
      <c r="B1813" s="45">
        <f t="shared" si="192"/>
        <v>4400221</v>
      </c>
      <c r="C1813" s="75">
        <v>2</v>
      </c>
      <c r="D1813" s="38">
        <f t="shared" si="193"/>
        <v>44002</v>
      </c>
      <c r="E1813" s="25">
        <v>2</v>
      </c>
      <c r="F1813" s="26" t="s">
        <v>821</v>
      </c>
      <c r="G1813" s="26" t="s">
        <v>524</v>
      </c>
      <c r="H1813" s="25">
        <f t="shared" si="194"/>
        <v>45</v>
      </c>
      <c r="I1813" s="25">
        <f t="shared" si="195"/>
        <v>5</v>
      </c>
      <c r="J1813" s="25">
        <f t="shared" si="196"/>
        <v>2</v>
      </c>
      <c r="K1813" s="25" t="s">
        <v>546</v>
      </c>
      <c r="L1813" s="53" t="str">
        <f t="shared" si="197"/>
        <v>tw-y-2-shl-loc2</v>
      </c>
      <c r="M1813" s="53">
        <f t="shared" si="198"/>
        <v>1</v>
      </c>
      <c r="N1813" s="25">
        <v>1</v>
      </c>
      <c r="O1813" s="39">
        <v>1</v>
      </c>
      <c r="Q1813" s="48">
        <v>10</v>
      </c>
    </row>
    <row r="1814" spans="1:17" ht="16.5">
      <c r="A1814" s="45" t="s">
        <v>1754</v>
      </c>
      <c r="B1814" s="45">
        <f t="shared" si="192"/>
        <v>4400230</v>
      </c>
      <c r="C1814" s="75">
        <v>2</v>
      </c>
      <c r="D1814" s="38">
        <f t="shared" si="193"/>
        <v>44002</v>
      </c>
      <c r="E1814" s="25">
        <v>3</v>
      </c>
      <c r="F1814" s="26" t="s">
        <v>820</v>
      </c>
      <c r="G1814" s="26" t="s">
        <v>174</v>
      </c>
      <c r="H1814" s="25">
        <f t="shared" si="194"/>
        <v>45</v>
      </c>
      <c r="I1814" s="25">
        <f t="shared" si="195"/>
        <v>5</v>
      </c>
      <c r="J1814" s="25">
        <f t="shared" si="196"/>
        <v>2</v>
      </c>
      <c r="K1814" s="25" t="s">
        <v>520</v>
      </c>
      <c r="L1814" s="56" t="str">
        <f t="shared" si="197"/>
        <v>tw-y-2-jlr-loc3</v>
      </c>
      <c r="M1814" s="56">
        <f t="shared" si="198"/>
        <v>1</v>
      </c>
      <c r="N1814" s="25">
        <v>1</v>
      </c>
      <c r="O1814" s="39">
        <v>1</v>
      </c>
      <c r="Q1814" s="48">
        <v>11</v>
      </c>
    </row>
    <row r="1815" spans="1:17" ht="17.25">
      <c r="A1815" s="45" t="s">
        <v>1754</v>
      </c>
      <c r="B1815" s="45">
        <f t="shared" si="192"/>
        <v>4400231</v>
      </c>
      <c r="C1815" s="75">
        <v>2</v>
      </c>
      <c r="D1815" s="40">
        <f t="shared" si="193"/>
        <v>44002</v>
      </c>
      <c r="E1815" s="41">
        <v>3</v>
      </c>
      <c r="F1815" s="42" t="s">
        <v>821</v>
      </c>
      <c r="G1815" s="42" t="s">
        <v>525</v>
      </c>
      <c r="H1815" s="41">
        <f t="shared" si="194"/>
        <v>45</v>
      </c>
      <c r="I1815" s="41">
        <f t="shared" si="195"/>
        <v>5</v>
      </c>
      <c r="J1815" s="41">
        <f t="shared" si="196"/>
        <v>2</v>
      </c>
      <c r="K1815" s="41" t="s">
        <v>561</v>
      </c>
      <c r="L1815" s="42" t="str">
        <f t="shared" si="197"/>
        <v>tw-y-2-shl-loc3</v>
      </c>
      <c r="M1815" s="42">
        <f t="shared" si="198"/>
        <v>1</v>
      </c>
      <c r="N1815" s="41">
        <v>1</v>
      </c>
      <c r="O1815" s="43">
        <v>1</v>
      </c>
      <c r="Q1815" s="48">
        <v>12</v>
      </c>
    </row>
    <row r="1816" spans="1:17" ht="16.5">
      <c r="A1816" s="45" t="s">
        <v>1754</v>
      </c>
      <c r="B1816" s="45">
        <f t="shared" si="192"/>
        <v>4400310</v>
      </c>
      <c r="C1816" s="75">
        <v>3</v>
      </c>
      <c r="D1816" s="35">
        <f t="shared" si="193"/>
        <v>44003</v>
      </c>
      <c r="E1816" s="36">
        <v>1</v>
      </c>
      <c r="F1816" s="44" t="s">
        <v>820</v>
      </c>
      <c r="G1816" s="44" t="s">
        <v>511</v>
      </c>
      <c r="H1816" s="36">
        <f t="shared" si="194"/>
        <v>48</v>
      </c>
      <c r="I1816" s="36">
        <f t="shared" si="195"/>
        <v>5</v>
      </c>
      <c r="J1816" s="36">
        <f t="shared" si="196"/>
        <v>2</v>
      </c>
      <c r="K1816" s="36" t="s">
        <v>518</v>
      </c>
      <c r="L1816" s="36" t="str">
        <f t="shared" si="197"/>
        <v>tw-y-3-jlr-loc1</v>
      </c>
      <c r="M1816" s="36">
        <f t="shared" si="198"/>
        <v>1</v>
      </c>
      <c r="N1816" s="36">
        <v>1</v>
      </c>
      <c r="O1816" s="37">
        <v>1</v>
      </c>
      <c r="Q1816" s="48">
        <v>13</v>
      </c>
    </row>
    <row r="1817" spans="1:17" ht="16.5">
      <c r="A1817" s="45" t="s">
        <v>1754</v>
      </c>
      <c r="B1817" s="45">
        <f t="shared" si="192"/>
        <v>4400311</v>
      </c>
      <c r="C1817" s="75">
        <v>3</v>
      </c>
      <c r="D1817" s="38">
        <f t="shared" si="193"/>
        <v>44003</v>
      </c>
      <c r="E1817" s="25">
        <v>1</v>
      </c>
      <c r="F1817" s="26" t="s">
        <v>821</v>
      </c>
      <c r="G1817" s="26" t="s">
        <v>535</v>
      </c>
      <c r="H1817" s="25">
        <f t="shared" si="194"/>
        <v>48</v>
      </c>
      <c r="I1817" s="25">
        <f t="shared" si="195"/>
        <v>5</v>
      </c>
      <c r="J1817" s="25">
        <f t="shared" si="196"/>
        <v>2</v>
      </c>
      <c r="K1817" s="25" t="s">
        <v>559</v>
      </c>
      <c r="L1817" s="25" t="str">
        <f t="shared" si="197"/>
        <v>tw-y-3-shl-loc1</v>
      </c>
      <c r="M1817" s="25">
        <f t="shared" si="198"/>
        <v>1</v>
      </c>
      <c r="N1817" s="25">
        <v>1</v>
      </c>
      <c r="O1817" s="39">
        <v>1</v>
      </c>
      <c r="Q1817" s="48">
        <v>14</v>
      </c>
    </row>
    <row r="1818" spans="1:17" ht="16.5">
      <c r="A1818" s="45" t="s">
        <v>1754</v>
      </c>
      <c r="B1818" s="45">
        <f t="shared" si="192"/>
        <v>4400320</v>
      </c>
      <c r="C1818" s="75">
        <v>3</v>
      </c>
      <c r="D1818" s="38">
        <f t="shared" si="193"/>
        <v>44003</v>
      </c>
      <c r="E1818" s="25">
        <v>2</v>
      </c>
      <c r="F1818" s="26" t="s">
        <v>820</v>
      </c>
      <c r="G1818" s="26" t="s">
        <v>512</v>
      </c>
      <c r="H1818" s="25">
        <f t="shared" si="194"/>
        <v>48</v>
      </c>
      <c r="I1818" s="25">
        <f t="shared" si="195"/>
        <v>5</v>
      </c>
      <c r="J1818" s="25">
        <f t="shared" si="196"/>
        <v>2</v>
      </c>
      <c r="K1818" s="25" t="s">
        <v>1507</v>
      </c>
      <c r="L1818" s="53" t="str">
        <f t="shared" si="197"/>
        <v>tw-y-3-jlr-loc2</v>
      </c>
      <c r="M1818" s="53">
        <f t="shared" si="198"/>
        <v>1</v>
      </c>
      <c r="N1818" s="25">
        <v>1</v>
      </c>
      <c r="O1818" s="39">
        <v>1</v>
      </c>
      <c r="Q1818" s="48">
        <v>15</v>
      </c>
    </row>
    <row r="1819" spans="1:17" ht="16.5">
      <c r="A1819" s="45" t="s">
        <v>1754</v>
      </c>
      <c r="B1819" s="45">
        <f t="shared" si="192"/>
        <v>4400321</v>
      </c>
      <c r="C1819" s="75">
        <v>3</v>
      </c>
      <c r="D1819" s="38">
        <f t="shared" si="193"/>
        <v>44003</v>
      </c>
      <c r="E1819" s="25">
        <v>2</v>
      </c>
      <c r="F1819" s="26" t="s">
        <v>821</v>
      </c>
      <c r="G1819" s="26" t="s">
        <v>524</v>
      </c>
      <c r="H1819" s="25">
        <f t="shared" si="194"/>
        <v>48</v>
      </c>
      <c r="I1819" s="25">
        <f t="shared" si="195"/>
        <v>5</v>
      </c>
      <c r="J1819" s="25">
        <f t="shared" si="196"/>
        <v>2</v>
      </c>
      <c r="K1819" s="25" t="s">
        <v>554</v>
      </c>
      <c r="L1819" s="53" t="str">
        <f t="shared" si="197"/>
        <v>tw-y-3-shl-loc2</v>
      </c>
      <c r="M1819" s="53">
        <f t="shared" si="198"/>
        <v>1</v>
      </c>
      <c r="N1819" s="25">
        <v>1</v>
      </c>
      <c r="O1819" s="39">
        <v>1</v>
      </c>
      <c r="Q1819" s="48">
        <v>16</v>
      </c>
    </row>
    <row r="1820" spans="1:17" ht="16.5">
      <c r="A1820" s="45" t="s">
        <v>1754</v>
      </c>
      <c r="B1820" s="45">
        <f t="shared" si="192"/>
        <v>4400330</v>
      </c>
      <c r="C1820" s="75">
        <v>3</v>
      </c>
      <c r="D1820" s="38">
        <f t="shared" si="193"/>
        <v>44003</v>
      </c>
      <c r="E1820" s="25">
        <v>3</v>
      </c>
      <c r="F1820" s="26" t="s">
        <v>820</v>
      </c>
      <c r="G1820" s="26" t="s">
        <v>174</v>
      </c>
      <c r="H1820" s="25">
        <f t="shared" si="194"/>
        <v>48</v>
      </c>
      <c r="I1820" s="25">
        <f t="shared" si="195"/>
        <v>5</v>
      </c>
      <c r="J1820" s="25">
        <f t="shared" si="196"/>
        <v>2</v>
      </c>
      <c r="K1820" s="25" t="s">
        <v>515</v>
      </c>
      <c r="L1820" s="56" t="str">
        <f t="shared" si="197"/>
        <v>tw-y-3-jlr-loc3</v>
      </c>
      <c r="M1820" s="56">
        <f t="shared" si="198"/>
        <v>1</v>
      </c>
      <c r="N1820" s="25">
        <v>1</v>
      </c>
      <c r="O1820" s="39">
        <v>1</v>
      </c>
      <c r="Q1820" s="48">
        <v>17</v>
      </c>
    </row>
    <row r="1821" spans="1:17" ht="17.25">
      <c r="A1821" s="45" t="s">
        <v>1754</v>
      </c>
      <c r="B1821" s="45">
        <f t="shared" si="192"/>
        <v>4400331</v>
      </c>
      <c r="C1821" s="75">
        <v>3</v>
      </c>
      <c r="D1821" s="40">
        <f t="shared" si="193"/>
        <v>44003</v>
      </c>
      <c r="E1821" s="41">
        <v>3</v>
      </c>
      <c r="F1821" s="42" t="s">
        <v>821</v>
      </c>
      <c r="G1821" s="42" t="s">
        <v>525</v>
      </c>
      <c r="H1821" s="41">
        <f t="shared" si="194"/>
        <v>48</v>
      </c>
      <c r="I1821" s="41">
        <f t="shared" si="195"/>
        <v>5</v>
      </c>
      <c r="J1821" s="41">
        <f t="shared" si="196"/>
        <v>2</v>
      </c>
      <c r="K1821" s="41" t="s">
        <v>555</v>
      </c>
      <c r="L1821" s="42" t="str">
        <f t="shared" si="197"/>
        <v>tw-y-3-shl-loc3</v>
      </c>
      <c r="M1821" s="42">
        <f t="shared" si="198"/>
        <v>1</v>
      </c>
      <c r="N1821" s="41">
        <v>1</v>
      </c>
      <c r="O1821" s="43">
        <v>1</v>
      </c>
      <c r="Q1821" s="48">
        <v>18</v>
      </c>
    </row>
    <row r="1822" spans="1:17" ht="16.5">
      <c r="A1822" s="45" t="s">
        <v>1754</v>
      </c>
      <c r="B1822" s="45">
        <f t="shared" si="192"/>
        <v>4400410</v>
      </c>
      <c r="C1822" s="75">
        <v>4</v>
      </c>
      <c r="D1822" s="35">
        <f t="shared" si="193"/>
        <v>44004</v>
      </c>
      <c r="E1822" s="36">
        <v>1</v>
      </c>
      <c r="F1822" s="44" t="s">
        <v>820</v>
      </c>
      <c r="G1822" s="44" t="s">
        <v>511</v>
      </c>
      <c r="H1822" s="36">
        <f t="shared" si="194"/>
        <v>50</v>
      </c>
      <c r="I1822" s="36">
        <f t="shared" si="195"/>
        <v>6</v>
      </c>
      <c r="J1822" s="36">
        <f t="shared" si="196"/>
        <v>2</v>
      </c>
      <c r="K1822" s="36" t="s">
        <v>521</v>
      </c>
      <c r="L1822" s="36" t="str">
        <f t="shared" si="197"/>
        <v>tw-y-4-jlr-loc1</v>
      </c>
      <c r="M1822" s="36">
        <f t="shared" si="198"/>
        <v>1</v>
      </c>
      <c r="N1822" s="36">
        <v>1</v>
      </c>
      <c r="O1822" s="37">
        <v>1</v>
      </c>
      <c r="Q1822" s="48">
        <v>19</v>
      </c>
    </row>
    <row r="1823" spans="1:17" ht="16.5">
      <c r="A1823" s="45" t="s">
        <v>1754</v>
      </c>
      <c r="B1823" s="45">
        <f t="shared" si="192"/>
        <v>4400411</v>
      </c>
      <c r="C1823" s="75">
        <v>4</v>
      </c>
      <c r="D1823" s="38">
        <f t="shared" si="193"/>
        <v>44004</v>
      </c>
      <c r="E1823" s="25">
        <v>1</v>
      </c>
      <c r="F1823" s="26" t="s">
        <v>821</v>
      </c>
      <c r="G1823" s="26" t="s">
        <v>535</v>
      </c>
      <c r="H1823" s="25">
        <f t="shared" si="194"/>
        <v>50</v>
      </c>
      <c r="I1823" s="25">
        <f t="shared" si="195"/>
        <v>6</v>
      </c>
      <c r="J1823" s="25">
        <f t="shared" si="196"/>
        <v>2</v>
      </c>
      <c r="K1823" s="25" t="s">
        <v>562</v>
      </c>
      <c r="L1823" s="25" t="str">
        <f t="shared" si="197"/>
        <v>tw-y-4-shl-loc1</v>
      </c>
      <c r="M1823" s="25">
        <f t="shared" si="198"/>
        <v>1</v>
      </c>
      <c r="N1823" s="25">
        <v>1</v>
      </c>
      <c r="O1823" s="39">
        <v>1</v>
      </c>
      <c r="Q1823" s="48">
        <v>20</v>
      </c>
    </row>
    <row r="1824" spans="1:17" ht="16.5">
      <c r="A1824" s="45" t="s">
        <v>1754</v>
      </c>
      <c r="B1824" s="45">
        <f t="shared" si="192"/>
        <v>4400420</v>
      </c>
      <c r="C1824" s="75">
        <v>4</v>
      </c>
      <c r="D1824" s="38">
        <f t="shared" si="193"/>
        <v>44004</v>
      </c>
      <c r="E1824" s="25">
        <v>2</v>
      </c>
      <c r="F1824" s="26" t="s">
        <v>820</v>
      </c>
      <c r="G1824" s="26" t="s">
        <v>512</v>
      </c>
      <c r="H1824" s="25">
        <f t="shared" si="194"/>
        <v>50</v>
      </c>
      <c r="I1824" s="25">
        <f t="shared" si="195"/>
        <v>5</v>
      </c>
      <c r="J1824" s="25">
        <f t="shared" si="196"/>
        <v>2</v>
      </c>
      <c r="K1824" s="25" t="s">
        <v>511</v>
      </c>
      <c r="L1824" s="53" t="str">
        <f t="shared" si="197"/>
        <v>tw-y-4-jlr-loc2</v>
      </c>
      <c r="M1824" s="53">
        <f t="shared" si="198"/>
        <v>1</v>
      </c>
      <c r="N1824" s="25">
        <v>1</v>
      </c>
      <c r="O1824" s="39">
        <v>1</v>
      </c>
      <c r="Q1824" s="48">
        <v>21</v>
      </c>
    </row>
    <row r="1825" spans="1:17" ht="16.5">
      <c r="A1825" s="45" t="s">
        <v>1754</v>
      </c>
      <c r="B1825" s="45">
        <f t="shared" si="192"/>
        <v>4400421</v>
      </c>
      <c r="C1825" s="75">
        <v>4</v>
      </c>
      <c r="D1825" s="38">
        <f t="shared" si="193"/>
        <v>44004</v>
      </c>
      <c r="E1825" s="25">
        <v>2</v>
      </c>
      <c r="F1825" s="26" t="s">
        <v>821</v>
      </c>
      <c r="G1825" s="26" t="s">
        <v>524</v>
      </c>
      <c r="H1825" s="25">
        <f t="shared" si="194"/>
        <v>50</v>
      </c>
      <c r="I1825" s="25">
        <f t="shared" si="195"/>
        <v>5</v>
      </c>
      <c r="J1825" s="25">
        <f t="shared" si="196"/>
        <v>2</v>
      </c>
      <c r="K1825" s="25" t="s">
        <v>550</v>
      </c>
      <c r="L1825" s="53" t="str">
        <f t="shared" si="197"/>
        <v>tw-y-4-shl-loc2</v>
      </c>
      <c r="M1825" s="53">
        <f t="shared" si="198"/>
        <v>1</v>
      </c>
      <c r="N1825" s="25">
        <v>1</v>
      </c>
      <c r="O1825" s="39">
        <v>1</v>
      </c>
      <c r="Q1825" s="48">
        <v>22</v>
      </c>
    </row>
    <row r="1826" spans="1:17" ht="16.5">
      <c r="A1826" s="45" t="s">
        <v>1754</v>
      </c>
      <c r="B1826" s="45">
        <f t="shared" si="192"/>
        <v>4400430</v>
      </c>
      <c r="C1826" s="75">
        <v>4</v>
      </c>
      <c r="D1826" s="38">
        <f t="shared" si="193"/>
        <v>44004</v>
      </c>
      <c r="E1826" s="25">
        <v>3</v>
      </c>
      <c r="F1826" s="26" t="s">
        <v>820</v>
      </c>
      <c r="G1826" s="26" t="s">
        <v>174</v>
      </c>
      <c r="H1826" s="25">
        <f t="shared" si="194"/>
        <v>50</v>
      </c>
      <c r="I1826" s="25">
        <f t="shared" si="195"/>
        <v>5</v>
      </c>
      <c r="J1826" s="25">
        <f t="shared" si="196"/>
        <v>2</v>
      </c>
      <c r="K1826" s="25" t="s">
        <v>517</v>
      </c>
      <c r="L1826" s="56" t="str">
        <f t="shared" si="197"/>
        <v>tw-y-4-jlr-loc3</v>
      </c>
      <c r="M1826" s="56">
        <f t="shared" si="198"/>
        <v>1</v>
      </c>
      <c r="N1826" s="25">
        <v>1</v>
      </c>
      <c r="O1826" s="39">
        <v>1</v>
      </c>
      <c r="Q1826" s="48">
        <v>23</v>
      </c>
    </row>
    <row r="1827" spans="1:17" ht="17.25">
      <c r="A1827" s="45" t="s">
        <v>1754</v>
      </c>
      <c r="B1827" s="45">
        <f t="shared" si="192"/>
        <v>4400431</v>
      </c>
      <c r="C1827" s="75">
        <v>4</v>
      </c>
      <c r="D1827" s="40">
        <f t="shared" si="193"/>
        <v>44004</v>
      </c>
      <c r="E1827" s="41">
        <v>3</v>
      </c>
      <c r="F1827" s="42" t="s">
        <v>821</v>
      </c>
      <c r="G1827" s="42" t="s">
        <v>525</v>
      </c>
      <c r="H1827" s="41">
        <f t="shared" si="194"/>
        <v>50</v>
      </c>
      <c r="I1827" s="41">
        <f t="shared" si="195"/>
        <v>5</v>
      </c>
      <c r="J1827" s="41">
        <f t="shared" si="196"/>
        <v>2</v>
      </c>
      <c r="K1827" s="41" t="s">
        <v>558</v>
      </c>
      <c r="L1827" s="42" t="str">
        <f t="shared" si="197"/>
        <v>tw-y-4-shl-loc3</v>
      </c>
      <c r="M1827" s="42">
        <f t="shared" si="198"/>
        <v>1</v>
      </c>
      <c r="N1827" s="41">
        <v>1</v>
      </c>
      <c r="O1827" s="43">
        <v>1</v>
      </c>
      <c r="Q1827" s="48">
        <v>24</v>
      </c>
    </row>
    <row r="1828" spans="1:17" ht="16.5">
      <c r="A1828" s="45" t="s">
        <v>1754</v>
      </c>
      <c r="B1828" s="45">
        <f t="shared" si="192"/>
        <v>4400510</v>
      </c>
      <c r="C1828" s="75">
        <v>5</v>
      </c>
      <c r="D1828" s="35">
        <f t="shared" si="193"/>
        <v>44005</v>
      </c>
      <c r="E1828" s="36">
        <v>1</v>
      </c>
      <c r="F1828" s="44" t="s">
        <v>820</v>
      </c>
      <c r="G1828" s="44" t="s">
        <v>511</v>
      </c>
      <c r="H1828" s="36">
        <f t="shared" si="194"/>
        <v>50</v>
      </c>
      <c r="I1828" s="36">
        <f t="shared" si="195"/>
        <v>6</v>
      </c>
      <c r="J1828" s="36">
        <f t="shared" si="196"/>
        <v>2</v>
      </c>
      <c r="K1828" s="36" t="s">
        <v>1506</v>
      </c>
      <c r="L1828" s="36" t="str">
        <f t="shared" si="197"/>
        <v>tw-y-5-jlr-loc1</v>
      </c>
      <c r="M1828" s="36">
        <f t="shared" si="198"/>
        <v>2</v>
      </c>
      <c r="N1828" s="36">
        <v>1</v>
      </c>
      <c r="O1828" s="37">
        <v>1</v>
      </c>
      <c r="Q1828" s="48">
        <v>25</v>
      </c>
    </row>
    <row r="1829" spans="1:17" ht="16.5">
      <c r="A1829" s="45" t="s">
        <v>1754</v>
      </c>
      <c r="B1829" s="45">
        <f t="shared" si="192"/>
        <v>4400511</v>
      </c>
      <c r="C1829" s="75">
        <v>5</v>
      </c>
      <c r="D1829" s="38">
        <f t="shared" si="193"/>
        <v>44005</v>
      </c>
      <c r="E1829" s="25">
        <v>1</v>
      </c>
      <c r="F1829" s="26" t="s">
        <v>821</v>
      </c>
      <c r="G1829" s="26" t="s">
        <v>535</v>
      </c>
      <c r="H1829" s="25">
        <f t="shared" si="194"/>
        <v>50</v>
      </c>
      <c r="I1829" s="25">
        <f t="shared" si="195"/>
        <v>6</v>
      </c>
      <c r="J1829" s="25">
        <f t="shared" si="196"/>
        <v>2</v>
      </c>
      <c r="K1829" s="25" t="s">
        <v>548</v>
      </c>
      <c r="L1829" s="25" t="str">
        <f t="shared" si="197"/>
        <v>tw-y-5-shl-loc1</v>
      </c>
      <c r="M1829" s="25">
        <f t="shared" si="198"/>
        <v>2</v>
      </c>
      <c r="N1829" s="25">
        <v>1</v>
      </c>
      <c r="O1829" s="39">
        <v>1</v>
      </c>
      <c r="Q1829" s="48">
        <v>26</v>
      </c>
    </row>
    <row r="1830" spans="1:17" ht="16.5">
      <c r="A1830" s="45" t="s">
        <v>1754</v>
      </c>
      <c r="B1830" s="45">
        <f t="shared" si="192"/>
        <v>4400520</v>
      </c>
      <c r="C1830" s="75">
        <v>5</v>
      </c>
      <c r="D1830" s="38">
        <f t="shared" si="193"/>
        <v>44005</v>
      </c>
      <c r="E1830" s="25">
        <v>2</v>
      </c>
      <c r="F1830" s="26" t="s">
        <v>820</v>
      </c>
      <c r="G1830" s="26" t="s">
        <v>512</v>
      </c>
      <c r="H1830" s="25">
        <f t="shared" si="194"/>
        <v>50</v>
      </c>
      <c r="I1830" s="25">
        <f t="shared" si="195"/>
        <v>6</v>
      </c>
      <c r="J1830" s="25">
        <f t="shared" si="196"/>
        <v>2</v>
      </c>
      <c r="K1830" s="25" t="s">
        <v>1511</v>
      </c>
      <c r="L1830" s="53" t="str">
        <f t="shared" si="197"/>
        <v>tw-y-5-jlr-loc2</v>
      </c>
      <c r="M1830" s="53">
        <f t="shared" si="198"/>
        <v>2</v>
      </c>
      <c r="N1830" s="25">
        <v>1</v>
      </c>
      <c r="O1830" s="39">
        <v>1</v>
      </c>
      <c r="Q1830" s="48">
        <v>27</v>
      </c>
    </row>
    <row r="1831" spans="1:17" ht="16.5">
      <c r="A1831" s="45" t="s">
        <v>1754</v>
      </c>
      <c r="B1831" s="45">
        <f t="shared" si="192"/>
        <v>4400521</v>
      </c>
      <c r="C1831" s="75">
        <v>5</v>
      </c>
      <c r="D1831" s="38">
        <f t="shared" si="193"/>
        <v>44005</v>
      </c>
      <c r="E1831" s="25">
        <v>2</v>
      </c>
      <c r="F1831" s="26" t="s">
        <v>821</v>
      </c>
      <c r="G1831" s="26" t="s">
        <v>524</v>
      </c>
      <c r="H1831" s="25">
        <f t="shared" si="194"/>
        <v>50</v>
      </c>
      <c r="I1831" s="25">
        <f t="shared" si="195"/>
        <v>6</v>
      </c>
      <c r="J1831" s="25">
        <f t="shared" si="196"/>
        <v>2</v>
      </c>
      <c r="K1831" s="25" t="s">
        <v>546</v>
      </c>
      <c r="L1831" s="53" t="str">
        <f t="shared" si="197"/>
        <v>tw-y-5-shl-loc2</v>
      </c>
      <c r="M1831" s="53">
        <f t="shared" si="198"/>
        <v>2</v>
      </c>
      <c r="N1831" s="25">
        <v>1</v>
      </c>
      <c r="O1831" s="39">
        <v>1</v>
      </c>
      <c r="Q1831" s="48">
        <v>28</v>
      </c>
    </row>
    <row r="1832" spans="1:17" ht="16.5">
      <c r="A1832" s="45" t="s">
        <v>1754</v>
      </c>
      <c r="B1832" s="45">
        <f t="shared" si="192"/>
        <v>4400530</v>
      </c>
      <c r="C1832" s="75">
        <v>5</v>
      </c>
      <c r="D1832" s="38">
        <f t="shared" si="193"/>
        <v>44005</v>
      </c>
      <c r="E1832" s="25">
        <v>3</v>
      </c>
      <c r="F1832" s="26" t="s">
        <v>820</v>
      </c>
      <c r="G1832" s="26" t="s">
        <v>174</v>
      </c>
      <c r="H1832" s="25">
        <f t="shared" si="194"/>
        <v>50</v>
      </c>
      <c r="I1832" s="25">
        <f t="shared" si="195"/>
        <v>6</v>
      </c>
      <c r="J1832" s="25">
        <f t="shared" si="196"/>
        <v>2</v>
      </c>
      <c r="K1832" s="25" t="s">
        <v>518</v>
      </c>
      <c r="L1832" s="56" t="str">
        <f t="shared" si="197"/>
        <v>tw-y-5-jlr-loc3</v>
      </c>
      <c r="M1832" s="56">
        <f t="shared" si="198"/>
        <v>2</v>
      </c>
      <c r="N1832" s="25">
        <v>1</v>
      </c>
      <c r="O1832" s="39">
        <v>1</v>
      </c>
      <c r="Q1832" s="48">
        <v>29</v>
      </c>
    </row>
    <row r="1833" spans="1:17" ht="17.25">
      <c r="A1833" s="45" t="s">
        <v>1754</v>
      </c>
      <c r="B1833" s="45">
        <f t="shared" si="192"/>
        <v>4400531</v>
      </c>
      <c r="C1833" s="75">
        <v>5</v>
      </c>
      <c r="D1833" s="40">
        <f t="shared" si="193"/>
        <v>44005</v>
      </c>
      <c r="E1833" s="41">
        <v>3</v>
      </c>
      <c r="F1833" s="42" t="s">
        <v>821</v>
      </c>
      <c r="G1833" s="42" t="s">
        <v>525</v>
      </c>
      <c r="H1833" s="41">
        <f t="shared" si="194"/>
        <v>50</v>
      </c>
      <c r="I1833" s="41">
        <f t="shared" si="195"/>
        <v>6</v>
      </c>
      <c r="J1833" s="41">
        <f t="shared" si="196"/>
        <v>2</v>
      </c>
      <c r="K1833" s="41" t="s">
        <v>559</v>
      </c>
      <c r="L1833" s="42" t="str">
        <f t="shared" si="197"/>
        <v>tw-y-5-shl-loc3</v>
      </c>
      <c r="M1833" s="42">
        <f t="shared" si="198"/>
        <v>2</v>
      </c>
      <c r="N1833" s="41">
        <v>1</v>
      </c>
      <c r="O1833" s="43">
        <v>1</v>
      </c>
      <c r="Q1833" s="48">
        <v>30</v>
      </c>
    </row>
    <row r="1834" spans="1:17" ht="16.5">
      <c r="A1834" s="45" t="s">
        <v>1754</v>
      </c>
      <c r="B1834" s="45">
        <f t="shared" si="192"/>
        <v>4400610</v>
      </c>
      <c r="C1834" s="75">
        <v>6</v>
      </c>
      <c r="D1834" s="35">
        <f t="shared" si="193"/>
        <v>44006</v>
      </c>
      <c r="E1834" s="36">
        <v>1</v>
      </c>
      <c r="F1834" s="44" t="s">
        <v>820</v>
      </c>
      <c r="G1834" s="44" t="s">
        <v>511</v>
      </c>
      <c r="H1834" s="36">
        <f t="shared" si="194"/>
        <v>52</v>
      </c>
      <c r="I1834" s="36">
        <f t="shared" si="195"/>
        <v>6</v>
      </c>
      <c r="J1834" s="36">
        <f t="shared" si="196"/>
        <v>2</v>
      </c>
      <c r="K1834" s="44" t="s">
        <v>515</v>
      </c>
      <c r="L1834" s="26" t="str">
        <f t="shared" si="197"/>
        <v>tw-y-6-jlr-loc1</v>
      </c>
      <c r="M1834" s="91">
        <f t="shared" si="198"/>
        <v>2</v>
      </c>
      <c r="N1834" s="36">
        <v>1</v>
      </c>
      <c r="O1834" s="37">
        <v>1</v>
      </c>
      <c r="Q1834" s="48">
        <v>31</v>
      </c>
    </row>
    <row r="1835" spans="1:17" ht="16.5">
      <c r="A1835" s="45" t="s">
        <v>1754</v>
      </c>
      <c r="B1835" s="45">
        <f t="shared" si="192"/>
        <v>4400611</v>
      </c>
      <c r="C1835" s="75">
        <v>6</v>
      </c>
      <c r="D1835" s="38">
        <f t="shared" si="193"/>
        <v>44006</v>
      </c>
      <c r="E1835" s="25">
        <v>1</v>
      </c>
      <c r="F1835" s="26" t="s">
        <v>821</v>
      </c>
      <c r="G1835" s="26" t="s">
        <v>535</v>
      </c>
      <c r="H1835" s="25">
        <f t="shared" si="194"/>
        <v>52</v>
      </c>
      <c r="I1835" s="25">
        <f t="shared" si="195"/>
        <v>6</v>
      </c>
      <c r="J1835" s="25">
        <f t="shared" si="196"/>
        <v>2</v>
      </c>
      <c r="K1835" s="25" t="s">
        <v>555</v>
      </c>
      <c r="L1835" s="25" t="str">
        <f t="shared" si="197"/>
        <v>tw-y-6-shl-loc1</v>
      </c>
      <c r="M1835" s="25">
        <f t="shared" si="198"/>
        <v>2</v>
      </c>
      <c r="N1835" s="25">
        <v>1</v>
      </c>
      <c r="O1835" s="39">
        <v>1</v>
      </c>
      <c r="Q1835" s="48">
        <v>32</v>
      </c>
    </row>
    <row r="1836" spans="1:17" ht="16.5">
      <c r="A1836" s="45" t="s">
        <v>1754</v>
      </c>
      <c r="B1836" s="45">
        <f t="shared" si="192"/>
        <v>4400620</v>
      </c>
      <c r="C1836" s="75">
        <v>6</v>
      </c>
      <c r="D1836" s="38">
        <f t="shared" si="193"/>
        <v>44006</v>
      </c>
      <c r="E1836" s="25">
        <v>2</v>
      </c>
      <c r="F1836" s="26" t="s">
        <v>820</v>
      </c>
      <c r="G1836" s="26" t="s">
        <v>512</v>
      </c>
      <c r="H1836" s="25">
        <f t="shared" si="194"/>
        <v>52</v>
      </c>
      <c r="I1836" s="25">
        <f t="shared" si="195"/>
        <v>6</v>
      </c>
      <c r="J1836" s="25">
        <f t="shared" si="196"/>
        <v>2</v>
      </c>
      <c r="K1836" s="26" t="s">
        <v>1507</v>
      </c>
      <c r="L1836" s="26" t="str">
        <f t="shared" si="197"/>
        <v>tw-y-6-jlr-loc2</v>
      </c>
      <c r="M1836" s="26">
        <f t="shared" si="198"/>
        <v>2</v>
      </c>
      <c r="N1836" s="25">
        <v>1</v>
      </c>
      <c r="O1836" s="39">
        <v>1</v>
      </c>
      <c r="Q1836" s="48">
        <v>33</v>
      </c>
    </row>
    <row r="1837" spans="1:17" ht="16.5">
      <c r="A1837" s="45" t="s">
        <v>1754</v>
      </c>
      <c r="B1837" s="45">
        <f t="shared" si="192"/>
        <v>4400621</v>
      </c>
      <c r="C1837" s="75">
        <v>6</v>
      </c>
      <c r="D1837" s="38">
        <f t="shared" si="193"/>
        <v>44006</v>
      </c>
      <c r="E1837" s="25">
        <v>2</v>
      </c>
      <c r="F1837" s="26" t="s">
        <v>821</v>
      </c>
      <c r="G1837" s="26" t="s">
        <v>524</v>
      </c>
      <c r="H1837" s="25">
        <f t="shared" si="194"/>
        <v>52</v>
      </c>
      <c r="I1837" s="25">
        <f t="shared" si="195"/>
        <v>6</v>
      </c>
      <c r="J1837" s="25">
        <f t="shared" si="196"/>
        <v>2</v>
      </c>
      <c r="K1837" s="25" t="s">
        <v>554</v>
      </c>
      <c r="L1837" s="26" t="str">
        <f t="shared" si="197"/>
        <v>tw-y-6-shl-loc2</v>
      </c>
      <c r="M1837" s="26">
        <f t="shared" si="198"/>
        <v>2</v>
      </c>
      <c r="N1837" s="25">
        <v>1</v>
      </c>
      <c r="O1837" s="39">
        <v>1</v>
      </c>
      <c r="Q1837" s="48">
        <v>34</v>
      </c>
    </row>
    <row r="1838" spans="1:17" ht="16.5">
      <c r="A1838" s="45" t="s">
        <v>1754</v>
      </c>
      <c r="B1838" s="45">
        <f t="shared" si="192"/>
        <v>4400630</v>
      </c>
      <c r="C1838" s="75">
        <v>6</v>
      </c>
      <c r="D1838" s="38">
        <f t="shared" si="193"/>
        <v>44006</v>
      </c>
      <c r="E1838" s="25">
        <v>3</v>
      </c>
      <c r="F1838" s="26" t="s">
        <v>820</v>
      </c>
      <c r="G1838" s="26" t="s">
        <v>174</v>
      </c>
      <c r="H1838" s="25">
        <f t="shared" si="194"/>
        <v>52</v>
      </c>
      <c r="I1838" s="25">
        <f t="shared" si="195"/>
        <v>6</v>
      </c>
      <c r="J1838" s="25">
        <f t="shared" si="196"/>
        <v>2</v>
      </c>
      <c r="K1838" s="26" t="s">
        <v>518</v>
      </c>
      <c r="L1838" s="26" t="str">
        <f t="shared" si="197"/>
        <v>tw-y-6-jlr-loc3</v>
      </c>
      <c r="M1838" s="26">
        <f t="shared" si="198"/>
        <v>2</v>
      </c>
      <c r="N1838" s="25">
        <v>1</v>
      </c>
      <c r="O1838" s="39">
        <v>1</v>
      </c>
      <c r="Q1838" s="48">
        <v>35</v>
      </c>
    </row>
    <row r="1839" spans="1:17" ht="17.25">
      <c r="A1839" s="45" t="s">
        <v>1754</v>
      </c>
      <c r="B1839" s="45">
        <f t="shared" si="192"/>
        <v>4400631</v>
      </c>
      <c r="C1839" s="75">
        <v>6</v>
      </c>
      <c r="D1839" s="40">
        <f t="shared" si="193"/>
        <v>44006</v>
      </c>
      <c r="E1839" s="41">
        <v>3</v>
      </c>
      <c r="F1839" s="42" t="s">
        <v>821</v>
      </c>
      <c r="G1839" s="42" t="s">
        <v>525</v>
      </c>
      <c r="H1839" s="41">
        <f t="shared" si="194"/>
        <v>52</v>
      </c>
      <c r="I1839" s="41">
        <f t="shared" si="195"/>
        <v>6</v>
      </c>
      <c r="J1839" s="41">
        <f t="shared" si="196"/>
        <v>2</v>
      </c>
      <c r="K1839" s="42" t="s">
        <v>559</v>
      </c>
      <c r="L1839" s="42" t="str">
        <f t="shared" si="197"/>
        <v>tw-y-6-shl-loc3</v>
      </c>
      <c r="M1839" s="42">
        <f t="shared" si="198"/>
        <v>2</v>
      </c>
      <c r="N1839" s="41">
        <v>1</v>
      </c>
      <c r="O1839" s="43">
        <v>1</v>
      </c>
      <c r="Q1839" s="48">
        <v>36</v>
      </c>
    </row>
    <row r="1840" spans="1:17" ht="16.5">
      <c r="A1840" s="45" t="s">
        <v>1754</v>
      </c>
      <c r="B1840" s="45">
        <f t="shared" si="192"/>
        <v>4400710</v>
      </c>
      <c r="C1840" s="75">
        <v>7</v>
      </c>
      <c r="D1840" s="35">
        <f t="shared" si="193"/>
        <v>44007</v>
      </c>
      <c r="E1840" s="36">
        <v>1</v>
      </c>
      <c r="F1840" s="44" t="s">
        <v>820</v>
      </c>
      <c r="G1840" s="44" t="s">
        <v>511</v>
      </c>
      <c r="H1840" s="36">
        <f t="shared" si="194"/>
        <v>55</v>
      </c>
      <c r="I1840" s="36">
        <f t="shared" si="195"/>
        <v>6</v>
      </c>
      <c r="J1840" s="36">
        <f t="shared" si="196"/>
        <v>2</v>
      </c>
      <c r="K1840" s="44" t="s">
        <v>519</v>
      </c>
      <c r="L1840" s="36" t="str">
        <f t="shared" si="197"/>
        <v>tw-y-7-jlr-loc1</v>
      </c>
      <c r="M1840" s="36">
        <f t="shared" si="198"/>
        <v>2</v>
      </c>
      <c r="N1840" s="36">
        <v>1</v>
      </c>
      <c r="O1840" s="37">
        <v>1</v>
      </c>
      <c r="Q1840" s="48">
        <v>37</v>
      </c>
    </row>
    <row r="1841" spans="1:17" ht="16.5">
      <c r="A1841" s="45" t="s">
        <v>1754</v>
      </c>
      <c r="B1841" s="45">
        <f t="shared" si="192"/>
        <v>4400711</v>
      </c>
      <c r="C1841" s="75">
        <v>7</v>
      </c>
      <c r="D1841" s="38">
        <f t="shared" si="193"/>
        <v>44007</v>
      </c>
      <c r="E1841" s="25">
        <v>1</v>
      </c>
      <c r="F1841" s="26" t="s">
        <v>821</v>
      </c>
      <c r="G1841" s="26" t="s">
        <v>535</v>
      </c>
      <c r="H1841" s="25">
        <f t="shared" si="194"/>
        <v>55</v>
      </c>
      <c r="I1841" s="25">
        <f t="shared" si="195"/>
        <v>6</v>
      </c>
      <c r="J1841" s="25">
        <f t="shared" si="196"/>
        <v>2</v>
      </c>
      <c r="K1841" s="26" t="s">
        <v>560</v>
      </c>
      <c r="L1841" s="25" t="str">
        <f t="shared" si="197"/>
        <v>tw-y-7-shl-loc1</v>
      </c>
      <c r="M1841" s="25">
        <f t="shared" si="198"/>
        <v>2</v>
      </c>
      <c r="N1841" s="25">
        <v>1</v>
      </c>
      <c r="O1841" s="39">
        <v>1</v>
      </c>
      <c r="Q1841" s="48">
        <v>38</v>
      </c>
    </row>
    <row r="1842" spans="1:17" ht="16.5">
      <c r="A1842" s="45" t="s">
        <v>1754</v>
      </c>
      <c r="B1842" s="45">
        <f t="shared" si="192"/>
        <v>4400720</v>
      </c>
      <c r="C1842" s="75">
        <v>7</v>
      </c>
      <c r="D1842" s="38">
        <f t="shared" si="193"/>
        <v>44007</v>
      </c>
      <c r="E1842" s="25">
        <v>2</v>
      </c>
      <c r="F1842" s="26" t="s">
        <v>820</v>
      </c>
      <c r="G1842" s="26" t="s">
        <v>512</v>
      </c>
      <c r="H1842" s="25">
        <f t="shared" si="194"/>
        <v>55</v>
      </c>
      <c r="I1842" s="25">
        <f t="shared" si="195"/>
        <v>6</v>
      </c>
      <c r="J1842" s="25">
        <f t="shared" si="196"/>
        <v>2</v>
      </c>
      <c r="K1842" s="26" t="s">
        <v>175</v>
      </c>
      <c r="L1842" s="53" t="str">
        <f t="shared" si="197"/>
        <v>tw-y-7-jlr-loc2</v>
      </c>
      <c r="M1842" s="53">
        <f t="shared" si="198"/>
        <v>2</v>
      </c>
      <c r="N1842" s="25">
        <v>1</v>
      </c>
      <c r="O1842" s="39">
        <v>1</v>
      </c>
      <c r="Q1842" s="48">
        <v>39</v>
      </c>
    </row>
    <row r="1843" spans="1:17" ht="16.5">
      <c r="A1843" s="45" t="s">
        <v>1754</v>
      </c>
      <c r="B1843" s="45">
        <f t="shared" si="192"/>
        <v>4400721</v>
      </c>
      <c r="C1843" s="75">
        <v>7</v>
      </c>
      <c r="D1843" s="38">
        <f t="shared" si="193"/>
        <v>44007</v>
      </c>
      <c r="E1843" s="25">
        <v>2</v>
      </c>
      <c r="F1843" s="26" t="s">
        <v>821</v>
      </c>
      <c r="G1843" s="26" t="s">
        <v>524</v>
      </c>
      <c r="H1843" s="25">
        <f t="shared" si="194"/>
        <v>55</v>
      </c>
      <c r="I1843" s="25">
        <f t="shared" si="195"/>
        <v>6</v>
      </c>
      <c r="J1843" s="25">
        <f t="shared" si="196"/>
        <v>2</v>
      </c>
      <c r="K1843" s="56" t="s">
        <v>544</v>
      </c>
      <c r="L1843" s="53" t="str">
        <f t="shared" si="197"/>
        <v>tw-y-7-shl-loc2</v>
      </c>
      <c r="M1843" s="53">
        <f t="shared" si="198"/>
        <v>2</v>
      </c>
      <c r="N1843" s="25">
        <v>1</v>
      </c>
      <c r="O1843" s="39">
        <v>1</v>
      </c>
      <c r="Q1843" s="48">
        <v>40</v>
      </c>
    </row>
    <row r="1844" spans="1:17" ht="16.5">
      <c r="A1844" s="45" t="s">
        <v>1754</v>
      </c>
      <c r="B1844" s="45">
        <f t="shared" si="192"/>
        <v>4400730</v>
      </c>
      <c r="C1844" s="75">
        <v>7</v>
      </c>
      <c r="D1844" s="38">
        <f t="shared" si="193"/>
        <v>44007</v>
      </c>
      <c r="E1844" s="25">
        <v>3</v>
      </c>
      <c r="F1844" s="26" t="s">
        <v>820</v>
      </c>
      <c r="G1844" s="26" t="s">
        <v>174</v>
      </c>
      <c r="H1844" s="25">
        <f t="shared" si="194"/>
        <v>55</v>
      </c>
      <c r="I1844" s="25">
        <f t="shared" si="195"/>
        <v>6</v>
      </c>
      <c r="J1844" s="25">
        <f t="shared" si="196"/>
        <v>2</v>
      </c>
      <c r="K1844" s="56" t="s">
        <v>517</v>
      </c>
      <c r="L1844" s="56" t="str">
        <f t="shared" si="197"/>
        <v>tw-y-7-jlr-loc3</v>
      </c>
      <c r="M1844" s="56">
        <f t="shared" si="198"/>
        <v>2</v>
      </c>
      <c r="N1844" s="25">
        <v>1</v>
      </c>
      <c r="O1844" s="39">
        <v>1</v>
      </c>
      <c r="Q1844" s="48">
        <v>41</v>
      </c>
    </row>
    <row r="1845" spans="1:17" ht="17.25">
      <c r="A1845" s="45" t="s">
        <v>1754</v>
      </c>
      <c r="B1845" s="45">
        <f t="shared" si="192"/>
        <v>4400731</v>
      </c>
      <c r="C1845" s="75">
        <v>7</v>
      </c>
      <c r="D1845" s="40">
        <f t="shared" si="193"/>
        <v>44007</v>
      </c>
      <c r="E1845" s="41">
        <v>3</v>
      </c>
      <c r="F1845" s="42" t="s">
        <v>821</v>
      </c>
      <c r="G1845" s="42" t="s">
        <v>525</v>
      </c>
      <c r="H1845" s="41">
        <f t="shared" si="194"/>
        <v>55</v>
      </c>
      <c r="I1845" s="41">
        <f t="shared" si="195"/>
        <v>6</v>
      </c>
      <c r="J1845" s="41">
        <f t="shared" si="196"/>
        <v>2</v>
      </c>
      <c r="K1845" s="42" t="s">
        <v>558</v>
      </c>
      <c r="L1845" s="42" t="str">
        <f t="shared" si="197"/>
        <v>tw-y-7-shl-loc3</v>
      </c>
      <c r="M1845" s="42">
        <f t="shared" si="198"/>
        <v>2</v>
      </c>
      <c r="N1845" s="41">
        <v>1</v>
      </c>
      <c r="O1845" s="43">
        <v>1</v>
      </c>
      <c r="Q1845" s="48">
        <v>42</v>
      </c>
    </row>
    <row r="1846" spans="1:17" ht="16.5">
      <c r="A1846" s="45" t="s">
        <v>1754</v>
      </c>
      <c r="B1846" s="45">
        <f t="shared" si="192"/>
        <v>4400810</v>
      </c>
      <c r="C1846" s="75">
        <v>8</v>
      </c>
      <c r="D1846" s="35">
        <f t="shared" si="193"/>
        <v>44008</v>
      </c>
      <c r="E1846" s="36">
        <v>1</v>
      </c>
      <c r="F1846" s="44" t="s">
        <v>820</v>
      </c>
      <c r="G1846" s="44" t="s">
        <v>511</v>
      </c>
      <c r="H1846" s="36">
        <f t="shared" si="194"/>
        <v>58</v>
      </c>
      <c r="I1846" s="36">
        <f t="shared" si="195"/>
        <v>6</v>
      </c>
      <c r="J1846" s="36">
        <f t="shared" si="196"/>
        <v>2</v>
      </c>
      <c r="K1846" s="36" t="s">
        <v>515</v>
      </c>
      <c r="L1846" s="36" t="str">
        <f t="shared" si="197"/>
        <v>tw-y-8-jlr-loc1</v>
      </c>
      <c r="M1846" s="36">
        <f t="shared" si="198"/>
        <v>3</v>
      </c>
      <c r="N1846" s="36">
        <v>1</v>
      </c>
      <c r="O1846" s="37">
        <v>1</v>
      </c>
      <c r="Q1846" s="48">
        <v>43</v>
      </c>
    </row>
    <row r="1847" spans="1:17" ht="16.5">
      <c r="A1847" s="45" t="s">
        <v>1754</v>
      </c>
      <c r="B1847" s="45">
        <f t="shared" si="192"/>
        <v>4400811</v>
      </c>
      <c r="C1847" s="75">
        <v>8</v>
      </c>
      <c r="D1847" s="38">
        <f t="shared" si="193"/>
        <v>44008</v>
      </c>
      <c r="E1847" s="25">
        <v>1</v>
      </c>
      <c r="F1847" s="26" t="s">
        <v>821</v>
      </c>
      <c r="G1847" s="26" t="s">
        <v>172</v>
      </c>
      <c r="H1847" s="25">
        <f t="shared" si="194"/>
        <v>58</v>
      </c>
      <c r="I1847" s="25">
        <f t="shared" si="195"/>
        <v>6</v>
      </c>
      <c r="J1847" s="25">
        <f t="shared" si="196"/>
        <v>2</v>
      </c>
      <c r="K1847" s="26" t="s">
        <v>555</v>
      </c>
      <c r="L1847" s="25" t="str">
        <f t="shared" si="197"/>
        <v>tw-y-8-shl-loc1</v>
      </c>
      <c r="M1847" s="25">
        <f t="shared" si="198"/>
        <v>3</v>
      </c>
      <c r="N1847" s="25">
        <v>1</v>
      </c>
      <c r="O1847" s="39">
        <v>1</v>
      </c>
      <c r="Q1847" s="48">
        <v>44</v>
      </c>
    </row>
    <row r="1848" spans="1:17" ht="16.5">
      <c r="A1848" s="45" t="s">
        <v>1754</v>
      </c>
      <c r="B1848" s="45">
        <f t="shared" si="192"/>
        <v>4400820</v>
      </c>
      <c r="C1848" s="75">
        <v>8</v>
      </c>
      <c r="D1848" s="38">
        <f t="shared" si="193"/>
        <v>44008</v>
      </c>
      <c r="E1848" s="25">
        <v>2</v>
      </c>
      <c r="F1848" s="26" t="s">
        <v>820</v>
      </c>
      <c r="G1848" s="26" t="s">
        <v>518</v>
      </c>
      <c r="H1848" s="25">
        <f t="shared" si="194"/>
        <v>58</v>
      </c>
      <c r="I1848" s="25">
        <f t="shared" si="195"/>
        <v>6</v>
      </c>
      <c r="J1848" s="25">
        <f t="shared" si="196"/>
        <v>2</v>
      </c>
      <c r="K1848" s="45" t="s">
        <v>1507</v>
      </c>
      <c r="L1848" s="53" t="str">
        <f t="shared" si="197"/>
        <v>tw-y-8-jlr-loc2</v>
      </c>
      <c r="M1848" s="53">
        <f t="shared" si="198"/>
        <v>3</v>
      </c>
      <c r="N1848" s="25">
        <v>1</v>
      </c>
      <c r="O1848" s="39">
        <v>1</v>
      </c>
      <c r="Q1848" s="48">
        <v>45</v>
      </c>
    </row>
    <row r="1849" spans="1:17" ht="16.5">
      <c r="A1849" s="45" t="s">
        <v>1754</v>
      </c>
      <c r="B1849" s="45">
        <f t="shared" si="192"/>
        <v>4400821</v>
      </c>
      <c r="C1849" s="75">
        <v>8</v>
      </c>
      <c r="D1849" s="38">
        <f t="shared" si="193"/>
        <v>44008</v>
      </c>
      <c r="E1849" s="25">
        <v>2</v>
      </c>
      <c r="F1849" s="26" t="s">
        <v>821</v>
      </c>
      <c r="G1849" s="26" t="s">
        <v>1033</v>
      </c>
      <c r="H1849" s="25">
        <f t="shared" si="194"/>
        <v>58</v>
      </c>
      <c r="I1849" s="25">
        <f t="shared" si="195"/>
        <v>6</v>
      </c>
      <c r="J1849" s="25">
        <f t="shared" si="196"/>
        <v>2</v>
      </c>
      <c r="K1849" s="56" t="s">
        <v>554</v>
      </c>
      <c r="L1849" s="53" t="str">
        <f t="shared" si="197"/>
        <v>tw-y-8-shl-loc2</v>
      </c>
      <c r="M1849" s="53">
        <f t="shared" si="198"/>
        <v>3</v>
      </c>
      <c r="N1849" s="25">
        <v>1</v>
      </c>
      <c r="O1849" s="39">
        <v>1</v>
      </c>
      <c r="Q1849" s="48">
        <v>46</v>
      </c>
    </row>
    <row r="1850" spans="1:17" ht="16.5">
      <c r="A1850" s="45" t="s">
        <v>1754</v>
      </c>
      <c r="B1850" s="45">
        <f t="shared" si="192"/>
        <v>4400830</v>
      </c>
      <c r="C1850" s="75">
        <v>8</v>
      </c>
      <c r="D1850" s="38">
        <f t="shared" si="193"/>
        <v>44008</v>
      </c>
      <c r="E1850" s="25">
        <v>3</v>
      </c>
      <c r="F1850" s="26" t="s">
        <v>820</v>
      </c>
      <c r="G1850" s="26" t="s">
        <v>174</v>
      </c>
      <c r="H1850" s="25">
        <f t="shared" si="194"/>
        <v>58</v>
      </c>
      <c r="I1850" s="25">
        <f t="shared" si="195"/>
        <v>6</v>
      </c>
      <c r="J1850" s="25">
        <f t="shared" si="196"/>
        <v>2</v>
      </c>
      <c r="K1850" s="56" t="s">
        <v>518</v>
      </c>
      <c r="L1850" s="56" t="str">
        <f t="shared" si="197"/>
        <v>tw-y-8-jlr-loc3</v>
      </c>
      <c r="M1850" s="56">
        <f t="shared" si="198"/>
        <v>3</v>
      </c>
      <c r="N1850" s="25">
        <v>1</v>
      </c>
      <c r="O1850" s="39">
        <v>1</v>
      </c>
      <c r="Q1850" s="48">
        <v>47</v>
      </c>
    </row>
    <row r="1851" spans="1:17" ht="17.25">
      <c r="A1851" s="45" t="s">
        <v>1754</v>
      </c>
      <c r="B1851" s="45">
        <f t="shared" si="192"/>
        <v>4400831</v>
      </c>
      <c r="C1851" s="75">
        <v>8</v>
      </c>
      <c r="D1851" s="40">
        <f t="shared" si="193"/>
        <v>44008</v>
      </c>
      <c r="E1851" s="41">
        <v>3</v>
      </c>
      <c r="F1851" s="42" t="s">
        <v>821</v>
      </c>
      <c r="G1851" s="42" t="s">
        <v>525</v>
      </c>
      <c r="H1851" s="41">
        <f t="shared" si="194"/>
        <v>58</v>
      </c>
      <c r="I1851" s="41">
        <f t="shared" si="195"/>
        <v>6</v>
      </c>
      <c r="J1851" s="41">
        <f t="shared" si="196"/>
        <v>2</v>
      </c>
      <c r="K1851" s="42" t="s">
        <v>559</v>
      </c>
      <c r="L1851" s="42" t="str">
        <f t="shared" si="197"/>
        <v>tw-y-8-shl-loc3</v>
      </c>
      <c r="M1851" s="42">
        <f t="shared" si="198"/>
        <v>3</v>
      </c>
      <c r="N1851" s="41">
        <v>1</v>
      </c>
      <c r="O1851" s="43">
        <v>1</v>
      </c>
      <c r="Q1851" s="48">
        <v>48</v>
      </c>
    </row>
    <row r="1852" spans="1:17" ht="16.5">
      <c r="A1852" s="45" t="s">
        <v>1754</v>
      </c>
      <c r="B1852" s="45">
        <f t="shared" si="192"/>
        <v>4400910</v>
      </c>
      <c r="C1852" s="75">
        <v>9</v>
      </c>
      <c r="D1852" s="35">
        <f t="shared" si="193"/>
        <v>44009</v>
      </c>
      <c r="E1852" s="36">
        <v>1</v>
      </c>
      <c r="F1852" s="44" t="s">
        <v>820</v>
      </c>
      <c r="G1852" s="44" t="s">
        <v>511</v>
      </c>
      <c r="H1852" s="36">
        <f t="shared" si="194"/>
        <v>60</v>
      </c>
      <c r="I1852" s="36">
        <f t="shared" si="195"/>
        <v>7</v>
      </c>
      <c r="J1852" s="36">
        <f t="shared" si="196"/>
        <v>2</v>
      </c>
      <c r="K1852" s="44" t="s">
        <v>175</v>
      </c>
      <c r="L1852" s="36" t="str">
        <f t="shared" si="197"/>
        <v>tw-y-9-jlr-loc1</v>
      </c>
      <c r="M1852" s="36">
        <f t="shared" si="198"/>
        <v>3</v>
      </c>
      <c r="N1852" s="36">
        <v>1</v>
      </c>
      <c r="O1852" s="37">
        <v>1</v>
      </c>
      <c r="Q1852" s="48">
        <v>49</v>
      </c>
    </row>
    <row r="1853" spans="1:17" ht="16.5">
      <c r="A1853" s="45" t="s">
        <v>1754</v>
      </c>
      <c r="B1853" s="45">
        <f t="shared" si="192"/>
        <v>4400911</v>
      </c>
      <c r="C1853" s="75">
        <v>9</v>
      </c>
      <c r="D1853" s="38">
        <f t="shared" si="193"/>
        <v>44009</v>
      </c>
      <c r="E1853" s="25">
        <v>1</v>
      </c>
      <c r="F1853" s="26" t="s">
        <v>821</v>
      </c>
      <c r="G1853" s="26" t="s">
        <v>436</v>
      </c>
      <c r="H1853" s="25">
        <f t="shared" si="194"/>
        <v>60</v>
      </c>
      <c r="I1853" s="25">
        <f t="shared" si="195"/>
        <v>7</v>
      </c>
      <c r="J1853" s="25">
        <f t="shared" si="196"/>
        <v>2</v>
      </c>
      <c r="K1853" s="26" t="s">
        <v>553</v>
      </c>
      <c r="L1853" s="25" t="str">
        <f t="shared" si="197"/>
        <v>tw-y-9-shl-loc1</v>
      </c>
      <c r="M1853" s="25">
        <f t="shared" si="198"/>
        <v>3</v>
      </c>
      <c r="N1853" s="25">
        <v>1</v>
      </c>
      <c r="O1853" s="39">
        <v>1</v>
      </c>
      <c r="Q1853" s="48">
        <v>50</v>
      </c>
    </row>
    <row r="1854" spans="1:17" ht="16.5">
      <c r="A1854" s="45" t="s">
        <v>1754</v>
      </c>
      <c r="B1854" s="45">
        <f t="shared" si="192"/>
        <v>4400920</v>
      </c>
      <c r="C1854" s="75">
        <v>9</v>
      </c>
      <c r="D1854" s="38">
        <f t="shared" si="193"/>
        <v>44009</v>
      </c>
      <c r="E1854" s="25">
        <v>2</v>
      </c>
      <c r="F1854" s="26" t="s">
        <v>820</v>
      </c>
      <c r="G1854" s="26" t="s">
        <v>518</v>
      </c>
      <c r="H1854" s="25">
        <f t="shared" si="194"/>
        <v>60</v>
      </c>
      <c r="I1854" s="25">
        <f t="shared" si="195"/>
        <v>6</v>
      </c>
      <c r="J1854" s="25">
        <f t="shared" si="196"/>
        <v>2</v>
      </c>
      <c r="K1854" s="26" t="s">
        <v>514</v>
      </c>
      <c r="L1854" s="53" t="str">
        <f t="shared" si="197"/>
        <v>tw-y-9-jlr-loc2</v>
      </c>
      <c r="M1854" s="53">
        <f t="shared" si="198"/>
        <v>3</v>
      </c>
      <c r="N1854" s="25">
        <v>1</v>
      </c>
      <c r="O1854" s="39">
        <v>1</v>
      </c>
      <c r="Q1854" s="48">
        <v>51</v>
      </c>
    </row>
    <row r="1855" spans="1:17" ht="16.5">
      <c r="A1855" s="45" t="s">
        <v>1754</v>
      </c>
      <c r="B1855" s="45">
        <f t="shared" si="192"/>
        <v>4400921</v>
      </c>
      <c r="C1855" s="75">
        <v>9</v>
      </c>
      <c r="D1855" s="38">
        <f t="shared" si="193"/>
        <v>44009</v>
      </c>
      <c r="E1855" s="25">
        <v>2</v>
      </c>
      <c r="F1855" s="26" t="s">
        <v>821</v>
      </c>
      <c r="G1855" s="26" t="s">
        <v>538</v>
      </c>
      <c r="H1855" s="25">
        <f t="shared" si="194"/>
        <v>60</v>
      </c>
      <c r="I1855" s="25">
        <f t="shared" si="195"/>
        <v>6</v>
      </c>
      <c r="J1855" s="25">
        <f t="shared" si="196"/>
        <v>2</v>
      </c>
      <c r="K1855" s="56" t="s">
        <v>552</v>
      </c>
      <c r="L1855" s="53" t="str">
        <f t="shared" si="197"/>
        <v>tw-y-9-shl-loc2</v>
      </c>
      <c r="M1855" s="53">
        <f t="shared" si="198"/>
        <v>3</v>
      </c>
      <c r="N1855" s="25">
        <v>1</v>
      </c>
      <c r="O1855" s="39">
        <v>1</v>
      </c>
      <c r="Q1855" s="48">
        <v>52</v>
      </c>
    </row>
    <row r="1856" spans="1:17" ht="16.5">
      <c r="A1856" s="45" t="s">
        <v>1754</v>
      </c>
      <c r="B1856" s="45">
        <f t="shared" si="192"/>
        <v>4400930</v>
      </c>
      <c r="C1856" s="75">
        <v>9</v>
      </c>
      <c r="D1856" s="38">
        <f t="shared" si="193"/>
        <v>44009</v>
      </c>
      <c r="E1856" s="25">
        <v>3</v>
      </c>
      <c r="F1856" s="26" t="s">
        <v>820</v>
      </c>
      <c r="G1856" s="26" t="s">
        <v>174</v>
      </c>
      <c r="H1856" s="25">
        <f t="shared" si="194"/>
        <v>60</v>
      </c>
      <c r="I1856" s="25">
        <f t="shared" si="195"/>
        <v>6</v>
      </c>
      <c r="J1856" s="25">
        <f t="shared" si="196"/>
        <v>2</v>
      </c>
      <c r="K1856" s="56" t="s">
        <v>516</v>
      </c>
      <c r="L1856" s="56" t="str">
        <f t="shared" si="197"/>
        <v>tw-y-9-jlr-loc3</v>
      </c>
      <c r="M1856" s="56">
        <f t="shared" si="198"/>
        <v>3</v>
      </c>
      <c r="N1856" s="25">
        <v>1</v>
      </c>
      <c r="O1856" s="39">
        <v>1</v>
      </c>
      <c r="Q1856" s="48">
        <v>53</v>
      </c>
    </row>
    <row r="1857" spans="1:17" ht="17.25">
      <c r="A1857" s="45" t="s">
        <v>1754</v>
      </c>
      <c r="B1857" s="45">
        <f t="shared" si="192"/>
        <v>4400931</v>
      </c>
      <c r="C1857" s="75">
        <v>9</v>
      </c>
      <c r="D1857" s="40">
        <f t="shared" si="193"/>
        <v>44009</v>
      </c>
      <c r="E1857" s="41">
        <v>3</v>
      </c>
      <c r="F1857" s="42" t="s">
        <v>821</v>
      </c>
      <c r="G1857" s="42" t="s">
        <v>525</v>
      </c>
      <c r="H1857" s="41">
        <f t="shared" si="194"/>
        <v>60</v>
      </c>
      <c r="I1857" s="41">
        <f t="shared" si="195"/>
        <v>6</v>
      </c>
      <c r="J1857" s="41">
        <f t="shared" si="196"/>
        <v>2</v>
      </c>
      <c r="K1857" s="42" t="s">
        <v>557</v>
      </c>
      <c r="L1857" s="42" t="str">
        <f t="shared" si="197"/>
        <v>tw-y-9-shl-loc3</v>
      </c>
      <c r="M1857" s="42">
        <f t="shared" si="198"/>
        <v>3</v>
      </c>
      <c r="N1857" s="41">
        <v>1</v>
      </c>
      <c r="O1857" s="43">
        <v>1</v>
      </c>
      <c r="Q1857" s="48">
        <v>54</v>
      </c>
    </row>
    <row r="1858" spans="1:17" ht="16.5">
      <c r="A1858" s="45" t="s">
        <v>1754</v>
      </c>
      <c r="B1858" s="45">
        <f t="shared" si="192"/>
        <v>4401010</v>
      </c>
      <c r="C1858" s="75">
        <v>10</v>
      </c>
      <c r="D1858" s="35">
        <f t="shared" si="193"/>
        <v>44010</v>
      </c>
      <c r="E1858" s="36">
        <v>1</v>
      </c>
      <c r="F1858" s="44" t="s">
        <v>820</v>
      </c>
      <c r="G1858" s="44" t="s">
        <v>511</v>
      </c>
      <c r="H1858" s="36">
        <f t="shared" si="194"/>
        <v>60</v>
      </c>
      <c r="I1858" s="36">
        <f t="shared" si="195"/>
        <v>7</v>
      </c>
      <c r="J1858" s="36">
        <f t="shared" si="196"/>
        <v>2</v>
      </c>
      <c r="K1858" s="36" t="s">
        <v>518</v>
      </c>
      <c r="L1858" s="36" t="str">
        <f t="shared" si="197"/>
        <v>tw-y-10-jlr-loc1</v>
      </c>
      <c r="M1858" s="36">
        <f t="shared" si="198"/>
        <v>3</v>
      </c>
      <c r="N1858" s="36">
        <v>1</v>
      </c>
      <c r="O1858" s="37">
        <v>1</v>
      </c>
      <c r="Q1858" s="48">
        <v>55</v>
      </c>
    </row>
    <row r="1859" spans="1:17" ht="16.5">
      <c r="A1859" s="45" t="s">
        <v>1754</v>
      </c>
      <c r="B1859" s="45">
        <f t="shared" si="192"/>
        <v>4401011</v>
      </c>
      <c r="C1859" s="75">
        <v>10</v>
      </c>
      <c r="D1859" s="38">
        <f t="shared" si="193"/>
        <v>44010</v>
      </c>
      <c r="E1859" s="25">
        <v>1</v>
      </c>
      <c r="F1859" s="26" t="s">
        <v>821</v>
      </c>
      <c r="G1859" s="26" t="s">
        <v>436</v>
      </c>
      <c r="H1859" s="25">
        <f t="shared" si="194"/>
        <v>60</v>
      </c>
      <c r="I1859" s="25">
        <f t="shared" si="195"/>
        <v>7</v>
      </c>
      <c r="J1859" s="25">
        <f t="shared" si="196"/>
        <v>2</v>
      </c>
      <c r="K1859" s="26" t="s">
        <v>559</v>
      </c>
      <c r="L1859" s="25" t="str">
        <f t="shared" si="197"/>
        <v>tw-y-10-shl-loc1</v>
      </c>
      <c r="M1859" s="25">
        <f t="shared" si="198"/>
        <v>3</v>
      </c>
      <c r="N1859" s="25">
        <v>1</v>
      </c>
      <c r="O1859" s="39">
        <v>1</v>
      </c>
      <c r="Q1859" s="48">
        <v>56</v>
      </c>
    </row>
    <row r="1860" spans="1:17" ht="16.5">
      <c r="A1860" s="45" t="s">
        <v>1754</v>
      </c>
      <c r="B1860" s="45">
        <f t="shared" si="192"/>
        <v>4401020</v>
      </c>
      <c r="C1860" s="75">
        <v>10</v>
      </c>
      <c r="D1860" s="38">
        <f t="shared" si="193"/>
        <v>44010</v>
      </c>
      <c r="E1860" s="25">
        <v>2</v>
      </c>
      <c r="F1860" s="26" t="s">
        <v>820</v>
      </c>
      <c r="G1860" s="26" t="s">
        <v>518</v>
      </c>
      <c r="H1860" s="25">
        <f t="shared" si="194"/>
        <v>60</v>
      </c>
      <c r="I1860" s="25">
        <f t="shared" si="195"/>
        <v>7</v>
      </c>
      <c r="J1860" s="25">
        <f t="shared" si="196"/>
        <v>2</v>
      </c>
      <c r="K1860" s="45" t="s">
        <v>1507</v>
      </c>
      <c r="L1860" s="53" t="str">
        <f t="shared" si="197"/>
        <v>tw-y-10-jlr-loc2</v>
      </c>
      <c r="M1860" s="53">
        <f t="shared" si="198"/>
        <v>3</v>
      </c>
      <c r="N1860" s="25">
        <v>1</v>
      </c>
      <c r="O1860" s="39">
        <v>1</v>
      </c>
      <c r="Q1860" s="48">
        <v>57</v>
      </c>
    </row>
    <row r="1861" spans="1:17" ht="16.5">
      <c r="A1861" s="45" t="s">
        <v>1754</v>
      </c>
      <c r="B1861" s="45">
        <f t="shared" si="199" ref="B1861:B1924">D1861*100+E1861*10+IF(F1861="jlr",0,1)</f>
        <v>4401021</v>
      </c>
      <c r="C1861" s="75">
        <v>10</v>
      </c>
      <c r="D1861" s="38">
        <f t="shared" si="193"/>
        <v>44010</v>
      </c>
      <c r="E1861" s="25">
        <v>2</v>
      </c>
      <c r="F1861" s="26" t="s">
        <v>821</v>
      </c>
      <c r="G1861" s="26" t="s">
        <v>538</v>
      </c>
      <c r="H1861" s="25">
        <f t="shared" si="194"/>
        <v>60</v>
      </c>
      <c r="I1861" s="25">
        <f t="shared" si="195"/>
        <v>7</v>
      </c>
      <c r="J1861" s="25">
        <f t="shared" si="196"/>
        <v>2</v>
      </c>
      <c r="K1861" s="56" t="s">
        <v>554</v>
      </c>
      <c r="L1861" s="53" t="str">
        <f t="shared" si="197"/>
        <v>tw-y-10-shl-loc2</v>
      </c>
      <c r="M1861" s="53">
        <f t="shared" si="198"/>
        <v>3</v>
      </c>
      <c r="N1861" s="25">
        <v>1</v>
      </c>
      <c r="O1861" s="39">
        <v>1</v>
      </c>
      <c r="Q1861" s="48">
        <v>58</v>
      </c>
    </row>
    <row r="1862" spans="1:17" ht="16.5">
      <c r="A1862" s="45" t="s">
        <v>1754</v>
      </c>
      <c r="B1862" s="45">
        <f t="shared" si="199"/>
        <v>4401030</v>
      </c>
      <c r="C1862" s="75">
        <v>10</v>
      </c>
      <c r="D1862" s="38">
        <f t="shared" si="193"/>
        <v>44010</v>
      </c>
      <c r="E1862" s="25">
        <v>3</v>
      </c>
      <c r="F1862" s="26" t="s">
        <v>820</v>
      </c>
      <c r="G1862" s="26" t="s">
        <v>174</v>
      </c>
      <c r="H1862" s="25">
        <f t="shared" si="194"/>
        <v>60</v>
      </c>
      <c r="I1862" s="25">
        <f t="shared" si="195"/>
        <v>7</v>
      </c>
      <c r="J1862" s="25">
        <f t="shared" si="196"/>
        <v>2</v>
      </c>
      <c r="K1862" s="56" t="s">
        <v>515</v>
      </c>
      <c r="L1862" s="56" t="str">
        <f t="shared" si="197"/>
        <v>tw-y-10-jlr-loc3</v>
      </c>
      <c r="M1862" s="56">
        <f t="shared" si="198"/>
        <v>3</v>
      </c>
      <c r="N1862" s="25">
        <v>1</v>
      </c>
      <c r="O1862" s="39">
        <v>1</v>
      </c>
      <c r="Q1862" s="48">
        <v>59</v>
      </c>
    </row>
    <row r="1863" spans="1:17" ht="17.25">
      <c r="A1863" s="45" t="s">
        <v>1754</v>
      </c>
      <c r="B1863" s="45">
        <f t="shared" si="199"/>
        <v>4401031</v>
      </c>
      <c r="C1863" s="75">
        <v>10</v>
      </c>
      <c r="D1863" s="40">
        <f t="shared" si="193"/>
        <v>44010</v>
      </c>
      <c r="E1863" s="41">
        <v>3</v>
      </c>
      <c r="F1863" s="42" t="s">
        <v>821</v>
      </c>
      <c r="G1863" s="42" t="s">
        <v>525</v>
      </c>
      <c r="H1863" s="41">
        <f t="shared" si="194"/>
        <v>60</v>
      </c>
      <c r="I1863" s="41">
        <f t="shared" si="195"/>
        <v>7</v>
      </c>
      <c r="J1863" s="41">
        <f t="shared" si="196"/>
        <v>2</v>
      </c>
      <c r="K1863" s="42" t="s">
        <v>555</v>
      </c>
      <c r="L1863" s="42" t="str">
        <f t="shared" si="197"/>
        <v>tw-y-10-shl-loc3</v>
      </c>
      <c r="M1863" s="42">
        <f t="shared" si="198"/>
        <v>3</v>
      </c>
      <c r="N1863" s="41">
        <v>1</v>
      </c>
      <c r="O1863" s="43">
        <v>1</v>
      </c>
      <c r="Q1863" s="48">
        <v>60</v>
      </c>
    </row>
    <row r="1864" spans="1:17" ht="16.5">
      <c r="A1864" s="45" t="s">
        <v>1754</v>
      </c>
      <c r="B1864" s="45">
        <f t="shared" si="199"/>
        <v>4401110</v>
      </c>
      <c r="C1864" s="75">
        <v>11</v>
      </c>
      <c r="D1864" s="35">
        <f t="shared" si="193"/>
        <v>44011</v>
      </c>
      <c r="E1864" s="36">
        <v>1</v>
      </c>
      <c r="F1864" s="44" t="s">
        <v>820</v>
      </c>
      <c r="G1864" s="44" t="s">
        <v>511</v>
      </c>
      <c r="H1864" s="36">
        <f t="shared" si="194"/>
        <v>62</v>
      </c>
      <c r="I1864" s="36">
        <f t="shared" si="195"/>
        <v>7</v>
      </c>
      <c r="J1864" s="36">
        <f t="shared" si="196"/>
        <v>2</v>
      </c>
      <c r="K1864" s="44" t="s">
        <v>511</v>
      </c>
      <c r="L1864" s="36" t="str">
        <f t="shared" si="197"/>
        <v>tw-y-11-jlr-loc1</v>
      </c>
      <c r="M1864" s="36">
        <f t="shared" si="198"/>
        <v>3</v>
      </c>
      <c r="N1864" s="36">
        <v>1</v>
      </c>
      <c r="O1864" s="37">
        <v>1</v>
      </c>
      <c r="Q1864" s="48">
        <v>61</v>
      </c>
    </row>
    <row r="1865" spans="1:17" ht="16.5">
      <c r="A1865" s="45" t="s">
        <v>1754</v>
      </c>
      <c r="B1865" s="45">
        <f t="shared" si="199"/>
        <v>4401111</v>
      </c>
      <c r="C1865" s="75">
        <v>11</v>
      </c>
      <c r="D1865" s="38">
        <f t="shared" si="193"/>
        <v>44011</v>
      </c>
      <c r="E1865" s="25">
        <v>1</v>
      </c>
      <c r="F1865" s="26" t="s">
        <v>821</v>
      </c>
      <c r="G1865" s="26" t="s">
        <v>436</v>
      </c>
      <c r="H1865" s="25">
        <f t="shared" si="194"/>
        <v>62</v>
      </c>
      <c r="I1865" s="25">
        <f t="shared" si="195"/>
        <v>7</v>
      </c>
      <c r="J1865" s="25">
        <f t="shared" si="196"/>
        <v>2</v>
      </c>
      <c r="K1865" s="26" t="s">
        <v>543</v>
      </c>
      <c r="L1865" s="25" t="str">
        <f t="shared" si="197"/>
        <v>tw-y-11-shl-loc1</v>
      </c>
      <c r="M1865" s="25">
        <f t="shared" si="198"/>
        <v>3</v>
      </c>
      <c r="N1865" s="25">
        <v>1</v>
      </c>
      <c r="O1865" s="39">
        <v>1</v>
      </c>
      <c r="Q1865" s="48">
        <v>62</v>
      </c>
    </row>
    <row r="1866" spans="1:17" ht="16.5">
      <c r="A1866" s="45" t="s">
        <v>1754</v>
      </c>
      <c r="B1866" s="45">
        <f t="shared" si="199"/>
        <v>4401120</v>
      </c>
      <c r="C1866" s="75">
        <v>11</v>
      </c>
      <c r="D1866" s="38">
        <f t="shared" si="193"/>
        <v>44011</v>
      </c>
      <c r="E1866" s="25">
        <v>2</v>
      </c>
      <c r="F1866" s="26" t="s">
        <v>820</v>
      </c>
      <c r="G1866" s="26" t="s">
        <v>518</v>
      </c>
      <c r="H1866" s="25">
        <f t="shared" si="194"/>
        <v>62</v>
      </c>
      <c r="I1866" s="25">
        <f t="shared" si="195"/>
        <v>7</v>
      </c>
      <c r="J1866" s="25">
        <f t="shared" si="196"/>
        <v>2</v>
      </c>
      <c r="K1866" s="26" t="s">
        <v>1511</v>
      </c>
      <c r="L1866" s="53" t="str">
        <f t="shared" si="197"/>
        <v>tw-y-11-jlr-loc2</v>
      </c>
      <c r="M1866" s="53">
        <f t="shared" si="198"/>
        <v>3</v>
      </c>
      <c r="N1866" s="25">
        <v>1</v>
      </c>
      <c r="O1866" s="39">
        <v>1</v>
      </c>
      <c r="Q1866" s="48">
        <v>63</v>
      </c>
    </row>
    <row r="1867" spans="1:17" ht="16.5">
      <c r="A1867" s="45" t="s">
        <v>1754</v>
      </c>
      <c r="B1867" s="45">
        <f t="shared" si="199"/>
        <v>4401121</v>
      </c>
      <c r="C1867" s="75">
        <v>11</v>
      </c>
      <c r="D1867" s="38">
        <f t="shared" si="193"/>
        <v>44011</v>
      </c>
      <c r="E1867" s="25">
        <v>2</v>
      </c>
      <c r="F1867" s="26" t="s">
        <v>821</v>
      </c>
      <c r="G1867" s="26" t="s">
        <v>538</v>
      </c>
      <c r="H1867" s="25">
        <f t="shared" si="194"/>
        <v>62</v>
      </c>
      <c r="I1867" s="25">
        <f t="shared" si="195"/>
        <v>7</v>
      </c>
      <c r="J1867" s="25">
        <f t="shared" si="196"/>
        <v>2</v>
      </c>
      <c r="K1867" s="56" t="s">
        <v>546</v>
      </c>
      <c r="L1867" s="53" t="str">
        <f t="shared" si="197"/>
        <v>tw-y-11-shl-loc2</v>
      </c>
      <c r="M1867" s="53">
        <f t="shared" si="198"/>
        <v>3</v>
      </c>
      <c r="N1867" s="25">
        <v>1</v>
      </c>
      <c r="O1867" s="39">
        <v>1</v>
      </c>
      <c r="Q1867" s="48">
        <v>64</v>
      </c>
    </row>
    <row r="1868" spans="1:17" ht="16.5">
      <c r="A1868" s="45" t="s">
        <v>1754</v>
      </c>
      <c r="B1868" s="45">
        <f t="shared" si="199"/>
        <v>4401130</v>
      </c>
      <c r="C1868" s="75">
        <v>11</v>
      </c>
      <c r="D1868" s="38">
        <f t="shared" si="193"/>
        <v>44011</v>
      </c>
      <c r="E1868" s="25">
        <v>3</v>
      </c>
      <c r="F1868" s="26" t="s">
        <v>820</v>
      </c>
      <c r="G1868" s="26" t="s">
        <v>174</v>
      </c>
      <c r="H1868" s="25">
        <f t="shared" si="194"/>
        <v>62</v>
      </c>
      <c r="I1868" s="25">
        <f t="shared" si="195"/>
        <v>7</v>
      </c>
      <c r="J1868" s="25">
        <f t="shared" si="196"/>
        <v>2</v>
      </c>
      <c r="K1868" s="56" t="s">
        <v>520</v>
      </c>
      <c r="L1868" s="56" t="str">
        <f t="shared" si="197"/>
        <v>tw-y-11-jlr-loc3</v>
      </c>
      <c r="M1868" s="56">
        <f t="shared" si="198"/>
        <v>3</v>
      </c>
      <c r="N1868" s="25">
        <v>1</v>
      </c>
      <c r="O1868" s="39">
        <v>1</v>
      </c>
      <c r="Q1868" s="48">
        <v>65</v>
      </c>
    </row>
    <row r="1869" spans="1:17" ht="17.25">
      <c r="A1869" s="45" t="s">
        <v>1754</v>
      </c>
      <c r="B1869" s="45">
        <f t="shared" si="199"/>
        <v>4401131</v>
      </c>
      <c r="C1869" s="75">
        <v>11</v>
      </c>
      <c r="D1869" s="40">
        <f t="shared" si="200" ref="D1869:D1932">INT((Q1869-1)/6)+44001</f>
        <v>44011</v>
      </c>
      <c r="E1869" s="41">
        <v>3</v>
      </c>
      <c r="F1869" s="42" t="s">
        <v>821</v>
      </c>
      <c r="G1869" s="42" t="s">
        <v>525</v>
      </c>
      <c r="H1869" s="41">
        <f t="shared" si="201" ref="H1869:H1932">INDEX($BL$4:$BL$103,C1869)</f>
        <v>62</v>
      </c>
      <c r="I1869" s="41">
        <f t="shared" si="202" ref="I1869:I1932">INDEX($BM$4:$BO$103,C1869,E1869)</f>
        <v>7</v>
      </c>
      <c r="J1869" s="41">
        <f t="shared" si="203" ref="J1869:J1932">INDEX($BP$4:$BP$103,C1869)</f>
        <v>2</v>
      </c>
      <c r="K1869" s="42" t="s">
        <v>561</v>
      </c>
      <c r="L1869" s="42" t="str">
        <f t="shared" si="204" ref="L1869:L1932">A1869&amp;"-"&amp;C1869&amp;"-"&amp;F1869&amp;"-loc"&amp;E1869</f>
        <v>tw-y-11-shl-loc3</v>
      </c>
      <c r="M1869" s="42">
        <f t="shared" si="205" ref="M1869:M1932">INDEX($BQ$4:$BQ$103,C1869)</f>
        <v>3</v>
      </c>
      <c r="N1869" s="41">
        <v>1</v>
      </c>
      <c r="O1869" s="43">
        <v>1</v>
      </c>
      <c r="Q1869" s="48">
        <v>66</v>
      </c>
    </row>
    <row r="1870" spans="1:17" ht="16.5">
      <c r="A1870" s="45" t="s">
        <v>1754</v>
      </c>
      <c r="B1870" s="45">
        <f t="shared" si="199"/>
        <v>4401210</v>
      </c>
      <c r="C1870" s="75">
        <v>12</v>
      </c>
      <c r="D1870" s="35">
        <f t="shared" si="200"/>
        <v>44012</v>
      </c>
      <c r="E1870" s="36">
        <v>1</v>
      </c>
      <c r="F1870" s="44" t="s">
        <v>820</v>
      </c>
      <c r="G1870" s="44" t="s">
        <v>511</v>
      </c>
      <c r="H1870" s="36">
        <f t="shared" si="201"/>
        <v>65</v>
      </c>
      <c r="I1870" s="36">
        <f t="shared" si="202"/>
        <v>7</v>
      </c>
      <c r="J1870" s="36">
        <f t="shared" si="203"/>
        <v>2</v>
      </c>
      <c r="K1870" s="36" t="s">
        <v>518</v>
      </c>
      <c r="L1870" s="36" t="str">
        <f t="shared" si="204"/>
        <v>tw-y-12-jlr-loc1</v>
      </c>
      <c r="M1870" s="36">
        <f t="shared" si="205"/>
        <v>3</v>
      </c>
      <c r="N1870" s="36">
        <v>1</v>
      </c>
      <c r="O1870" s="37">
        <v>1</v>
      </c>
      <c r="Q1870" s="48">
        <v>67</v>
      </c>
    </row>
    <row r="1871" spans="1:17" ht="16.5">
      <c r="A1871" s="45" t="s">
        <v>1754</v>
      </c>
      <c r="B1871" s="45">
        <f t="shared" si="199"/>
        <v>4401211</v>
      </c>
      <c r="C1871" s="75">
        <v>12</v>
      </c>
      <c r="D1871" s="38">
        <f t="shared" si="200"/>
        <v>44012</v>
      </c>
      <c r="E1871" s="25">
        <v>1</v>
      </c>
      <c r="F1871" s="26" t="s">
        <v>821</v>
      </c>
      <c r="G1871" s="26" t="s">
        <v>436</v>
      </c>
      <c r="H1871" s="25">
        <f t="shared" si="201"/>
        <v>65</v>
      </c>
      <c r="I1871" s="25">
        <f t="shared" si="202"/>
        <v>7</v>
      </c>
      <c r="J1871" s="25">
        <f t="shared" si="203"/>
        <v>2</v>
      </c>
      <c r="K1871" s="26" t="s">
        <v>559</v>
      </c>
      <c r="L1871" s="25" t="str">
        <f t="shared" si="204"/>
        <v>tw-y-12-shl-loc1</v>
      </c>
      <c r="M1871" s="25">
        <f t="shared" si="205"/>
        <v>3</v>
      </c>
      <c r="N1871" s="25">
        <v>1</v>
      </c>
      <c r="O1871" s="39">
        <v>1</v>
      </c>
      <c r="Q1871" s="48">
        <v>68</v>
      </c>
    </row>
    <row r="1872" spans="1:17" ht="16.5">
      <c r="A1872" s="45" t="s">
        <v>1754</v>
      </c>
      <c r="B1872" s="45">
        <f t="shared" si="199"/>
        <v>4401220</v>
      </c>
      <c r="C1872" s="75">
        <v>12</v>
      </c>
      <c r="D1872" s="38">
        <f t="shared" si="200"/>
        <v>44012</v>
      </c>
      <c r="E1872" s="25">
        <v>2</v>
      </c>
      <c r="F1872" s="26" t="s">
        <v>820</v>
      </c>
      <c r="G1872" s="26" t="s">
        <v>518</v>
      </c>
      <c r="H1872" s="25">
        <f t="shared" si="201"/>
        <v>65</v>
      </c>
      <c r="I1872" s="25">
        <f t="shared" si="202"/>
        <v>7</v>
      </c>
      <c r="J1872" s="25">
        <f t="shared" si="203"/>
        <v>2</v>
      </c>
      <c r="K1872" s="45" t="s">
        <v>1507</v>
      </c>
      <c r="L1872" s="53" t="str">
        <f t="shared" si="204"/>
        <v>tw-y-12-jlr-loc2</v>
      </c>
      <c r="M1872" s="53">
        <f t="shared" si="205"/>
        <v>3</v>
      </c>
      <c r="N1872" s="25">
        <v>1</v>
      </c>
      <c r="O1872" s="39">
        <v>1</v>
      </c>
      <c r="Q1872" s="48">
        <v>69</v>
      </c>
    </row>
    <row r="1873" spans="1:17" ht="16.5">
      <c r="A1873" s="45" t="s">
        <v>1754</v>
      </c>
      <c r="B1873" s="45">
        <f t="shared" si="199"/>
        <v>4401221</v>
      </c>
      <c r="C1873" s="75">
        <v>12</v>
      </c>
      <c r="D1873" s="38">
        <f t="shared" si="200"/>
        <v>44012</v>
      </c>
      <c r="E1873" s="25">
        <v>2</v>
      </c>
      <c r="F1873" s="26" t="s">
        <v>821</v>
      </c>
      <c r="G1873" s="26" t="s">
        <v>538</v>
      </c>
      <c r="H1873" s="25">
        <f t="shared" si="201"/>
        <v>65</v>
      </c>
      <c r="I1873" s="25">
        <f t="shared" si="202"/>
        <v>7</v>
      </c>
      <c r="J1873" s="25">
        <f t="shared" si="203"/>
        <v>2</v>
      </c>
      <c r="K1873" s="56" t="s">
        <v>554</v>
      </c>
      <c r="L1873" s="53" t="str">
        <f t="shared" si="204"/>
        <v>tw-y-12-shl-loc2</v>
      </c>
      <c r="M1873" s="53">
        <f t="shared" si="205"/>
        <v>3</v>
      </c>
      <c r="N1873" s="25">
        <v>1</v>
      </c>
      <c r="O1873" s="39">
        <v>1</v>
      </c>
      <c r="Q1873" s="48">
        <v>70</v>
      </c>
    </row>
    <row r="1874" spans="1:17" ht="16.5">
      <c r="A1874" s="45" t="s">
        <v>1754</v>
      </c>
      <c r="B1874" s="45">
        <f t="shared" si="199"/>
        <v>4401230</v>
      </c>
      <c r="C1874" s="75">
        <v>12</v>
      </c>
      <c r="D1874" s="38">
        <f t="shared" si="200"/>
        <v>44012</v>
      </c>
      <c r="E1874" s="25">
        <v>3</v>
      </c>
      <c r="F1874" s="26" t="s">
        <v>820</v>
      </c>
      <c r="G1874" s="26" t="s">
        <v>174</v>
      </c>
      <c r="H1874" s="25">
        <f t="shared" si="201"/>
        <v>65</v>
      </c>
      <c r="I1874" s="25">
        <f t="shared" si="202"/>
        <v>7</v>
      </c>
      <c r="J1874" s="25">
        <f t="shared" si="203"/>
        <v>2</v>
      </c>
      <c r="K1874" s="56" t="s">
        <v>515</v>
      </c>
      <c r="L1874" s="56" t="str">
        <f t="shared" si="204"/>
        <v>tw-y-12-jlr-loc3</v>
      </c>
      <c r="M1874" s="56">
        <f t="shared" si="205"/>
        <v>3</v>
      </c>
      <c r="N1874" s="25">
        <v>1</v>
      </c>
      <c r="O1874" s="39">
        <v>1</v>
      </c>
      <c r="Q1874" s="48">
        <v>71</v>
      </c>
    </row>
    <row r="1875" spans="1:17" ht="17.25">
      <c r="A1875" s="45" t="s">
        <v>1754</v>
      </c>
      <c r="B1875" s="45">
        <f t="shared" si="199"/>
        <v>4401231</v>
      </c>
      <c r="C1875" s="75">
        <v>12</v>
      </c>
      <c r="D1875" s="40">
        <f t="shared" si="200"/>
        <v>44012</v>
      </c>
      <c r="E1875" s="41">
        <v>3</v>
      </c>
      <c r="F1875" s="42" t="s">
        <v>821</v>
      </c>
      <c r="G1875" s="42" t="s">
        <v>525</v>
      </c>
      <c r="H1875" s="41">
        <f t="shared" si="201"/>
        <v>65</v>
      </c>
      <c r="I1875" s="41">
        <f t="shared" si="202"/>
        <v>7</v>
      </c>
      <c r="J1875" s="41">
        <f t="shared" si="203"/>
        <v>2</v>
      </c>
      <c r="K1875" s="42" t="s">
        <v>555</v>
      </c>
      <c r="L1875" s="42" t="str">
        <f t="shared" si="204"/>
        <v>tw-y-12-shl-loc3</v>
      </c>
      <c r="M1875" s="42">
        <f t="shared" si="205"/>
        <v>3</v>
      </c>
      <c r="N1875" s="41">
        <v>1</v>
      </c>
      <c r="O1875" s="43">
        <v>1</v>
      </c>
      <c r="Q1875" s="48">
        <v>72</v>
      </c>
    </row>
    <row r="1876" spans="1:17" ht="16.5">
      <c r="A1876" s="45" t="s">
        <v>1754</v>
      </c>
      <c r="B1876" s="45">
        <f t="shared" si="199"/>
        <v>4401310</v>
      </c>
      <c r="C1876" s="75">
        <v>13</v>
      </c>
      <c r="D1876" s="35">
        <f t="shared" si="200"/>
        <v>44013</v>
      </c>
      <c r="E1876" s="36">
        <v>1</v>
      </c>
      <c r="F1876" s="44" t="s">
        <v>820</v>
      </c>
      <c r="G1876" s="44" t="s">
        <v>511</v>
      </c>
      <c r="H1876" s="36">
        <f t="shared" si="201"/>
        <v>68</v>
      </c>
      <c r="I1876" s="36">
        <f t="shared" si="202"/>
        <v>7</v>
      </c>
      <c r="J1876" s="36">
        <f t="shared" si="203"/>
        <v>2</v>
      </c>
      <c r="K1876" s="44" t="s">
        <v>521</v>
      </c>
      <c r="L1876" s="36" t="str">
        <f t="shared" si="204"/>
        <v>tw-y-13-jlr-loc1</v>
      </c>
      <c r="M1876" s="36">
        <f t="shared" si="205"/>
        <v>3</v>
      </c>
      <c r="N1876" s="36">
        <v>1</v>
      </c>
      <c r="O1876" s="37">
        <v>1</v>
      </c>
      <c r="Q1876" s="48">
        <v>73</v>
      </c>
    </row>
    <row r="1877" spans="1:17" ht="16.5">
      <c r="A1877" s="45" t="s">
        <v>1754</v>
      </c>
      <c r="B1877" s="45">
        <f t="shared" si="199"/>
        <v>4401311</v>
      </c>
      <c r="C1877" s="75">
        <v>13</v>
      </c>
      <c r="D1877" s="38">
        <f t="shared" si="200"/>
        <v>44013</v>
      </c>
      <c r="E1877" s="25">
        <v>1</v>
      </c>
      <c r="F1877" s="26" t="s">
        <v>821</v>
      </c>
      <c r="G1877" s="26" t="s">
        <v>436</v>
      </c>
      <c r="H1877" s="25">
        <f t="shared" si="201"/>
        <v>68</v>
      </c>
      <c r="I1877" s="25">
        <f t="shared" si="202"/>
        <v>7</v>
      </c>
      <c r="J1877" s="25">
        <f t="shared" si="203"/>
        <v>2</v>
      </c>
      <c r="K1877" s="26" t="s">
        <v>562</v>
      </c>
      <c r="L1877" s="25" t="str">
        <f t="shared" si="204"/>
        <v>tw-y-13-shl-loc1</v>
      </c>
      <c r="M1877" s="25">
        <f t="shared" si="205"/>
        <v>3</v>
      </c>
      <c r="N1877" s="25">
        <v>1</v>
      </c>
      <c r="O1877" s="39">
        <v>1</v>
      </c>
      <c r="Q1877" s="48">
        <v>74</v>
      </c>
    </row>
    <row r="1878" spans="1:17" ht="16.5">
      <c r="A1878" s="45" t="s">
        <v>1754</v>
      </c>
      <c r="B1878" s="45">
        <f t="shared" si="199"/>
        <v>4401320</v>
      </c>
      <c r="C1878" s="75">
        <v>13</v>
      </c>
      <c r="D1878" s="38">
        <f t="shared" si="200"/>
        <v>44013</v>
      </c>
      <c r="E1878" s="25">
        <v>2</v>
      </c>
      <c r="F1878" s="26" t="s">
        <v>820</v>
      </c>
      <c r="G1878" s="26" t="s">
        <v>518</v>
      </c>
      <c r="H1878" s="25">
        <f t="shared" si="201"/>
        <v>68</v>
      </c>
      <c r="I1878" s="25">
        <f t="shared" si="202"/>
        <v>7</v>
      </c>
      <c r="J1878" s="25">
        <f t="shared" si="203"/>
        <v>2</v>
      </c>
      <c r="K1878" s="26" t="s">
        <v>511</v>
      </c>
      <c r="L1878" s="53" t="str">
        <f t="shared" si="204"/>
        <v>tw-y-13-jlr-loc2</v>
      </c>
      <c r="M1878" s="53">
        <f t="shared" si="205"/>
        <v>3</v>
      </c>
      <c r="N1878" s="25">
        <v>1</v>
      </c>
      <c r="O1878" s="39">
        <v>1</v>
      </c>
      <c r="Q1878" s="48">
        <v>75</v>
      </c>
    </row>
    <row r="1879" spans="1:17" ht="16.5">
      <c r="A1879" s="45" t="s">
        <v>1754</v>
      </c>
      <c r="B1879" s="45">
        <f t="shared" si="199"/>
        <v>4401321</v>
      </c>
      <c r="C1879" s="75">
        <v>13</v>
      </c>
      <c r="D1879" s="38">
        <f t="shared" si="200"/>
        <v>44013</v>
      </c>
      <c r="E1879" s="25">
        <v>2</v>
      </c>
      <c r="F1879" s="26" t="s">
        <v>821</v>
      </c>
      <c r="G1879" s="26" t="s">
        <v>538</v>
      </c>
      <c r="H1879" s="25">
        <f t="shared" si="201"/>
        <v>68</v>
      </c>
      <c r="I1879" s="25">
        <f t="shared" si="202"/>
        <v>7</v>
      </c>
      <c r="J1879" s="25">
        <f t="shared" si="203"/>
        <v>2</v>
      </c>
      <c r="K1879" s="56" t="s">
        <v>550</v>
      </c>
      <c r="L1879" s="53" t="str">
        <f t="shared" si="204"/>
        <v>tw-y-13-shl-loc2</v>
      </c>
      <c r="M1879" s="53">
        <f t="shared" si="205"/>
        <v>3</v>
      </c>
      <c r="N1879" s="25">
        <v>1</v>
      </c>
      <c r="O1879" s="39">
        <v>1</v>
      </c>
      <c r="Q1879" s="48">
        <v>76</v>
      </c>
    </row>
    <row r="1880" spans="1:17" ht="16.5">
      <c r="A1880" s="45" t="s">
        <v>1754</v>
      </c>
      <c r="B1880" s="45">
        <f t="shared" si="199"/>
        <v>4401330</v>
      </c>
      <c r="C1880" s="75">
        <v>13</v>
      </c>
      <c r="D1880" s="38">
        <f t="shared" si="200"/>
        <v>44013</v>
      </c>
      <c r="E1880" s="25">
        <v>3</v>
      </c>
      <c r="F1880" s="26" t="s">
        <v>820</v>
      </c>
      <c r="G1880" s="26" t="s">
        <v>174</v>
      </c>
      <c r="H1880" s="25">
        <f t="shared" si="201"/>
        <v>68</v>
      </c>
      <c r="I1880" s="25">
        <f t="shared" si="202"/>
        <v>7</v>
      </c>
      <c r="J1880" s="25">
        <f t="shared" si="203"/>
        <v>2</v>
      </c>
      <c r="K1880" s="56" t="s">
        <v>517</v>
      </c>
      <c r="L1880" s="56" t="str">
        <f t="shared" si="204"/>
        <v>tw-y-13-jlr-loc3</v>
      </c>
      <c r="M1880" s="56">
        <f t="shared" si="205"/>
        <v>3</v>
      </c>
      <c r="N1880" s="25">
        <v>1</v>
      </c>
      <c r="O1880" s="39">
        <v>1</v>
      </c>
      <c r="Q1880" s="48">
        <v>77</v>
      </c>
    </row>
    <row r="1881" spans="1:17" ht="17.25">
      <c r="A1881" s="45" t="s">
        <v>1754</v>
      </c>
      <c r="B1881" s="45">
        <f t="shared" si="199"/>
        <v>4401331</v>
      </c>
      <c r="C1881" s="75">
        <v>13</v>
      </c>
      <c r="D1881" s="40">
        <f t="shared" si="200"/>
        <v>44013</v>
      </c>
      <c r="E1881" s="41">
        <v>3</v>
      </c>
      <c r="F1881" s="42" t="s">
        <v>821</v>
      </c>
      <c r="G1881" s="42" t="s">
        <v>525</v>
      </c>
      <c r="H1881" s="41">
        <f t="shared" si="201"/>
        <v>68</v>
      </c>
      <c r="I1881" s="41">
        <f t="shared" si="202"/>
        <v>7</v>
      </c>
      <c r="J1881" s="41">
        <f t="shared" si="203"/>
        <v>2</v>
      </c>
      <c r="K1881" s="42" t="s">
        <v>558</v>
      </c>
      <c r="L1881" s="42" t="str">
        <f t="shared" si="204"/>
        <v>tw-y-13-shl-loc3</v>
      </c>
      <c r="M1881" s="42">
        <f t="shared" si="205"/>
        <v>3</v>
      </c>
      <c r="N1881" s="41">
        <v>1</v>
      </c>
      <c r="O1881" s="43">
        <v>1</v>
      </c>
      <c r="Q1881" s="48">
        <v>78</v>
      </c>
    </row>
    <row r="1882" spans="1:17" ht="16.5">
      <c r="A1882" s="45" t="s">
        <v>1754</v>
      </c>
      <c r="B1882" s="45">
        <f t="shared" si="199"/>
        <v>4401410</v>
      </c>
      <c r="C1882" s="75">
        <v>14</v>
      </c>
      <c r="D1882" s="35">
        <f t="shared" si="200"/>
        <v>44014</v>
      </c>
      <c r="E1882" s="36">
        <v>1</v>
      </c>
      <c r="F1882" s="44" t="s">
        <v>820</v>
      </c>
      <c r="G1882" s="44" t="s">
        <v>511</v>
      </c>
      <c r="H1882" s="36">
        <f t="shared" si="201"/>
        <v>70</v>
      </c>
      <c r="I1882" s="36">
        <f t="shared" si="202"/>
        <v>8</v>
      </c>
      <c r="J1882" s="36">
        <f t="shared" si="203"/>
        <v>2</v>
      </c>
      <c r="K1882" s="36" t="s">
        <v>1506</v>
      </c>
      <c r="L1882" s="36" t="str">
        <f t="shared" si="204"/>
        <v>tw-y-14-jlr-loc1</v>
      </c>
      <c r="M1882" s="36">
        <f t="shared" si="205"/>
        <v>3</v>
      </c>
      <c r="N1882" s="36">
        <v>1</v>
      </c>
      <c r="O1882" s="37">
        <v>1</v>
      </c>
      <c r="Q1882" s="48">
        <v>79</v>
      </c>
    </row>
    <row r="1883" spans="1:17" ht="16.5">
      <c r="A1883" s="45" t="s">
        <v>1754</v>
      </c>
      <c r="B1883" s="45">
        <f t="shared" si="199"/>
        <v>4401411</v>
      </c>
      <c r="C1883" s="75">
        <v>14</v>
      </c>
      <c r="D1883" s="38">
        <f t="shared" si="200"/>
        <v>44014</v>
      </c>
      <c r="E1883" s="25">
        <v>1</v>
      </c>
      <c r="F1883" s="26" t="s">
        <v>821</v>
      </c>
      <c r="G1883" s="26" t="s">
        <v>436</v>
      </c>
      <c r="H1883" s="25">
        <f t="shared" si="201"/>
        <v>70</v>
      </c>
      <c r="I1883" s="25">
        <f t="shared" si="202"/>
        <v>8</v>
      </c>
      <c r="J1883" s="25">
        <f t="shared" si="203"/>
        <v>2</v>
      </c>
      <c r="K1883" s="26" t="s">
        <v>548</v>
      </c>
      <c r="L1883" s="25" t="str">
        <f t="shared" si="204"/>
        <v>tw-y-14-shl-loc1</v>
      </c>
      <c r="M1883" s="25">
        <f t="shared" si="205"/>
        <v>3</v>
      </c>
      <c r="N1883" s="25">
        <v>1</v>
      </c>
      <c r="O1883" s="39">
        <v>1</v>
      </c>
      <c r="Q1883" s="48">
        <v>80</v>
      </c>
    </row>
    <row r="1884" spans="1:17" ht="16.5">
      <c r="A1884" s="45" t="s">
        <v>1754</v>
      </c>
      <c r="B1884" s="45">
        <f t="shared" si="199"/>
        <v>4401420</v>
      </c>
      <c r="C1884" s="75">
        <v>14</v>
      </c>
      <c r="D1884" s="38">
        <f t="shared" si="200"/>
        <v>44014</v>
      </c>
      <c r="E1884" s="25">
        <v>2</v>
      </c>
      <c r="F1884" s="26" t="s">
        <v>820</v>
      </c>
      <c r="G1884" s="26" t="s">
        <v>518</v>
      </c>
      <c r="H1884" s="25">
        <f t="shared" si="201"/>
        <v>70</v>
      </c>
      <c r="I1884" s="25">
        <f t="shared" si="202"/>
        <v>7</v>
      </c>
      <c r="J1884" s="25">
        <f t="shared" si="203"/>
        <v>2</v>
      </c>
      <c r="K1884" s="45" t="s">
        <v>1511</v>
      </c>
      <c r="L1884" s="53" t="str">
        <f t="shared" si="204"/>
        <v>tw-y-14-jlr-loc2</v>
      </c>
      <c r="M1884" s="53">
        <f t="shared" si="205"/>
        <v>3</v>
      </c>
      <c r="N1884" s="25">
        <v>1</v>
      </c>
      <c r="O1884" s="39">
        <v>1</v>
      </c>
      <c r="Q1884" s="48">
        <v>81</v>
      </c>
    </row>
    <row r="1885" spans="1:17" ht="16.5">
      <c r="A1885" s="45" t="s">
        <v>1754</v>
      </c>
      <c r="B1885" s="45">
        <f t="shared" si="199"/>
        <v>4401421</v>
      </c>
      <c r="C1885" s="75">
        <v>14</v>
      </c>
      <c r="D1885" s="38">
        <f t="shared" si="200"/>
        <v>44014</v>
      </c>
      <c r="E1885" s="25">
        <v>2</v>
      </c>
      <c r="F1885" s="26" t="s">
        <v>821</v>
      </c>
      <c r="G1885" s="26" t="s">
        <v>538</v>
      </c>
      <c r="H1885" s="25">
        <f t="shared" si="201"/>
        <v>70</v>
      </c>
      <c r="I1885" s="25">
        <f t="shared" si="202"/>
        <v>7</v>
      </c>
      <c r="J1885" s="25">
        <f t="shared" si="203"/>
        <v>2</v>
      </c>
      <c r="K1885" s="56" t="s">
        <v>546</v>
      </c>
      <c r="L1885" s="53" t="str">
        <f t="shared" si="204"/>
        <v>tw-y-14-shl-loc2</v>
      </c>
      <c r="M1885" s="53">
        <f t="shared" si="205"/>
        <v>3</v>
      </c>
      <c r="N1885" s="25">
        <v>1</v>
      </c>
      <c r="O1885" s="39">
        <v>1</v>
      </c>
      <c r="Q1885" s="48">
        <v>82</v>
      </c>
    </row>
    <row r="1886" spans="1:17" ht="16.5">
      <c r="A1886" s="45" t="s">
        <v>1754</v>
      </c>
      <c r="B1886" s="45">
        <f t="shared" si="199"/>
        <v>4401430</v>
      </c>
      <c r="C1886" s="75">
        <v>14</v>
      </c>
      <c r="D1886" s="38">
        <f t="shared" si="200"/>
        <v>44014</v>
      </c>
      <c r="E1886" s="25">
        <v>3</v>
      </c>
      <c r="F1886" s="26" t="s">
        <v>820</v>
      </c>
      <c r="G1886" s="26" t="s">
        <v>174</v>
      </c>
      <c r="H1886" s="25">
        <f t="shared" si="201"/>
        <v>70</v>
      </c>
      <c r="I1886" s="25">
        <f t="shared" si="202"/>
        <v>7</v>
      </c>
      <c r="J1886" s="25">
        <f t="shared" si="203"/>
        <v>2</v>
      </c>
      <c r="K1886" s="56" t="s">
        <v>518</v>
      </c>
      <c r="L1886" s="56" t="str">
        <f t="shared" si="204"/>
        <v>tw-y-14-jlr-loc3</v>
      </c>
      <c r="M1886" s="56">
        <f t="shared" si="205"/>
        <v>3</v>
      </c>
      <c r="N1886" s="25">
        <v>1</v>
      </c>
      <c r="O1886" s="39">
        <v>1</v>
      </c>
      <c r="Q1886" s="48">
        <v>83</v>
      </c>
    </row>
    <row r="1887" spans="1:17" ht="17.25">
      <c r="A1887" s="45" t="s">
        <v>1754</v>
      </c>
      <c r="B1887" s="45">
        <f t="shared" si="199"/>
        <v>4401431</v>
      </c>
      <c r="C1887" s="75">
        <v>14</v>
      </c>
      <c r="D1887" s="40">
        <f t="shared" si="200"/>
        <v>44014</v>
      </c>
      <c r="E1887" s="41">
        <v>3</v>
      </c>
      <c r="F1887" s="42" t="s">
        <v>821</v>
      </c>
      <c r="G1887" s="42" t="s">
        <v>525</v>
      </c>
      <c r="H1887" s="41">
        <f t="shared" si="201"/>
        <v>70</v>
      </c>
      <c r="I1887" s="41">
        <f t="shared" si="202"/>
        <v>7</v>
      </c>
      <c r="J1887" s="41">
        <f t="shared" si="203"/>
        <v>2</v>
      </c>
      <c r="K1887" s="42" t="s">
        <v>559</v>
      </c>
      <c r="L1887" s="42" t="str">
        <f t="shared" si="204"/>
        <v>tw-y-14-shl-loc3</v>
      </c>
      <c r="M1887" s="42">
        <f t="shared" si="205"/>
        <v>3</v>
      </c>
      <c r="N1887" s="41">
        <v>1</v>
      </c>
      <c r="O1887" s="43">
        <v>1</v>
      </c>
      <c r="Q1887" s="48">
        <v>84</v>
      </c>
    </row>
    <row r="1888" spans="1:17" ht="16.5">
      <c r="A1888" s="45" t="s">
        <v>1754</v>
      </c>
      <c r="B1888" s="45">
        <f t="shared" si="199"/>
        <v>4401510</v>
      </c>
      <c r="C1888" s="75">
        <v>15</v>
      </c>
      <c r="D1888" s="35">
        <f t="shared" si="200"/>
        <v>44015</v>
      </c>
      <c r="E1888" s="36">
        <v>1</v>
      </c>
      <c r="F1888" s="44" t="s">
        <v>820</v>
      </c>
      <c r="G1888" s="44" t="s">
        <v>511</v>
      </c>
      <c r="H1888" s="36">
        <f t="shared" si="201"/>
        <v>70</v>
      </c>
      <c r="I1888" s="36">
        <f t="shared" si="202"/>
        <v>8</v>
      </c>
      <c r="J1888" s="36">
        <f t="shared" si="203"/>
        <v>2</v>
      </c>
      <c r="K1888" s="36" t="s">
        <v>515</v>
      </c>
      <c r="L1888" s="36" t="str">
        <f t="shared" si="204"/>
        <v>tw-y-15-jlr-loc1</v>
      </c>
      <c r="M1888" s="36">
        <f t="shared" si="205"/>
        <v>3</v>
      </c>
      <c r="N1888" s="36">
        <v>1</v>
      </c>
      <c r="O1888" s="37">
        <v>1</v>
      </c>
      <c r="Q1888" s="48">
        <v>85</v>
      </c>
    </row>
    <row r="1889" spans="1:17" ht="16.5">
      <c r="A1889" s="45" t="s">
        <v>1754</v>
      </c>
      <c r="B1889" s="45">
        <f t="shared" si="199"/>
        <v>4401511</v>
      </c>
      <c r="C1889" s="75">
        <v>15</v>
      </c>
      <c r="D1889" s="38">
        <f t="shared" si="200"/>
        <v>44015</v>
      </c>
      <c r="E1889" s="25">
        <v>1</v>
      </c>
      <c r="F1889" s="26" t="s">
        <v>821</v>
      </c>
      <c r="G1889" s="26" t="s">
        <v>436</v>
      </c>
      <c r="H1889" s="25">
        <f t="shared" si="201"/>
        <v>70</v>
      </c>
      <c r="I1889" s="25">
        <f t="shared" si="202"/>
        <v>8</v>
      </c>
      <c r="J1889" s="25">
        <f t="shared" si="203"/>
        <v>2</v>
      </c>
      <c r="K1889" s="26" t="s">
        <v>555</v>
      </c>
      <c r="L1889" s="25" t="str">
        <f t="shared" si="204"/>
        <v>tw-y-15-shl-loc1</v>
      </c>
      <c r="M1889" s="25">
        <f t="shared" si="205"/>
        <v>3</v>
      </c>
      <c r="N1889" s="25">
        <v>1</v>
      </c>
      <c r="O1889" s="39">
        <v>1</v>
      </c>
      <c r="Q1889" s="48">
        <v>86</v>
      </c>
    </row>
    <row r="1890" spans="1:17" ht="16.5">
      <c r="A1890" s="45" t="s">
        <v>1754</v>
      </c>
      <c r="B1890" s="45">
        <f t="shared" si="199"/>
        <v>4401520</v>
      </c>
      <c r="C1890" s="75">
        <v>15</v>
      </c>
      <c r="D1890" s="38">
        <f t="shared" si="200"/>
        <v>44015</v>
      </c>
      <c r="E1890" s="25">
        <v>2</v>
      </c>
      <c r="F1890" s="26" t="s">
        <v>820</v>
      </c>
      <c r="G1890" s="26" t="s">
        <v>518</v>
      </c>
      <c r="H1890" s="25">
        <f t="shared" si="201"/>
        <v>70</v>
      </c>
      <c r="I1890" s="25">
        <f t="shared" si="202"/>
        <v>8</v>
      </c>
      <c r="J1890" s="25">
        <f t="shared" si="203"/>
        <v>2</v>
      </c>
      <c r="K1890" s="25" t="s">
        <v>1507</v>
      </c>
      <c r="L1890" s="53" t="str">
        <f t="shared" si="204"/>
        <v>tw-y-15-jlr-loc2</v>
      </c>
      <c r="M1890" s="53">
        <f t="shared" si="205"/>
        <v>3</v>
      </c>
      <c r="N1890" s="25">
        <v>1</v>
      </c>
      <c r="O1890" s="39">
        <v>1</v>
      </c>
      <c r="Q1890" s="48">
        <v>87</v>
      </c>
    </row>
    <row r="1891" spans="1:17" ht="16.5">
      <c r="A1891" s="45" t="s">
        <v>1754</v>
      </c>
      <c r="B1891" s="45">
        <f t="shared" si="199"/>
        <v>4401521</v>
      </c>
      <c r="C1891" s="75">
        <v>15</v>
      </c>
      <c r="D1891" s="38">
        <f t="shared" si="200"/>
        <v>44015</v>
      </c>
      <c r="E1891" s="25">
        <v>2</v>
      </c>
      <c r="F1891" s="26" t="s">
        <v>821</v>
      </c>
      <c r="G1891" s="26" t="s">
        <v>538</v>
      </c>
      <c r="H1891" s="25">
        <f t="shared" si="201"/>
        <v>70</v>
      </c>
      <c r="I1891" s="25">
        <f t="shared" si="202"/>
        <v>8</v>
      </c>
      <c r="J1891" s="25">
        <f t="shared" si="203"/>
        <v>2</v>
      </c>
      <c r="K1891" s="26" t="s">
        <v>554</v>
      </c>
      <c r="L1891" s="53" t="str">
        <f t="shared" si="204"/>
        <v>tw-y-15-shl-loc2</v>
      </c>
      <c r="M1891" s="53">
        <f t="shared" si="205"/>
        <v>3</v>
      </c>
      <c r="N1891" s="25">
        <v>1</v>
      </c>
      <c r="O1891" s="39">
        <v>1</v>
      </c>
      <c r="Q1891" s="48">
        <v>88</v>
      </c>
    </row>
    <row r="1892" spans="1:17" ht="16.5">
      <c r="A1892" s="45" t="s">
        <v>1754</v>
      </c>
      <c r="B1892" s="45">
        <f t="shared" si="199"/>
        <v>4401530</v>
      </c>
      <c r="C1892" s="75">
        <v>15</v>
      </c>
      <c r="D1892" s="38">
        <f t="shared" si="200"/>
        <v>44015</v>
      </c>
      <c r="E1892" s="25">
        <v>3</v>
      </c>
      <c r="F1892" s="26" t="s">
        <v>820</v>
      </c>
      <c r="G1892" s="26" t="s">
        <v>174</v>
      </c>
      <c r="H1892" s="25">
        <f t="shared" si="201"/>
        <v>70</v>
      </c>
      <c r="I1892" s="25">
        <f t="shared" si="202"/>
        <v>8</v>
      </c>
      <c r="J1892" s="25">
        <f t="shared" si="203"/>
        <v>2</v>
      </c>
      <c r="K1892" s="25" t="s">
        <v>518</v>
      </c>
      <c r="L1892" s="56" t="str">
        <f t="shared" si="204"/>
        <v>tw-y-15-jlr-loc3</v>
      </c>
      <c r="M1892" s="56">
        <f t="shared" si="205"/>
        <v>3</v>
      </c>
      <c r="N1892" s="25">
        <v>1</v>
      </c>
      <c r="O1892" s="39">
        <v>1</v>
      </c>
      <c r="Q1892" s="48">
        <v>89</v>
      </c>
    </row>
    <row r="1893" spans="1:17" ht="17.25">
      <c r="A1893" s="45" t="s">
        <v>1754</v>
      </c>
      <c r="B1893" s="45">
        <f t="shared" si="199"/>
        <v>4401531</v>
      </c>
      <c r="C1893" s="75">
        <v>15</v>
      </c>
      <c r="D1893" s="40">
        <f t="shared" si="200"/>
        <v>44015</v>
      </c>
      <c r="E1893" s="41">
        <v>3</v>
      </c>
      <c r="F1893" s="42" t="s">
        <v>821</v>
      </c>
      <c r="G1893" s="42" t="s">
        <v>525</v>
      </c>
      <c r="H1893" s="41">
        <f t="shared" si="201"/>
        <v>70</v>
      </c>
      <c r="I1893" s="41">
        <f t="shared" si="202"/>
        <v>8</v>
      </c>
      <c r="J1893" s="41">
        <f t="shared" si="203"/>
        <v>2</v>
      </c>
      <c r="K1893" s="42" t="s">
        <v>559</v>
      </c>
      <c r="L1893" s="42" t="str">
        <f t="shared" si="204"/>
        <v>tw-y-15-shl-loc3</v>
      </c>
      <c r="M1893" s="42">
        <f t="shared" si="205"/>
        <v>3</v>
      </c>
      <c r="N1893" s="41">
        <v>1</v>
      </c>
      <c r="O1893" s="43">
        <v>1</v>
      </c>
      <c r="Q1893" s="48">
        <v>90</v>
      </c>
    </row>
    <row r="1894" spans="1:17" ht="16.5">
      <c r="A1894" s="45" t="s">
        <v>1754</v>
      </c>
      <c r="B1894" s="45">
        <f t="shared" si="199"/>
        <v>4401610</v>
      </c>
      <c r="C1894" s="75">
        <v>16</v>
      </c>
      <c r="D1894" s="35">
        <f t="shared" si="200"/>
        <v>44016</v>
      </c>
      <c r="E1894" s="36">
        <v>1</v>
      </c>
      <c r="F1894" s="44" t="s">
        <v>820</v>
      </c>
      <c r="G1894" s="44" t="s">
        <v>511</v>
      </c>
      <c r="H1894" s="36">
        <f t="shared" si="201"/>
        <v>72</v>
      </c>
      <c r="I1894" s="36">
        <f t="shared" si="202"/>
        <v>8</v>
      </c>
      <c r="J1894" s="36">
        <f t="shared" si="203"/>
        <v>2</v>
      </c>
      <c r="K1894" s="36" t="s">
        <v>175</v>
      </c>
      <c r="L1894" s="36" t="str">
        <f t="shared" si="204"/>
        <v>tw-y-16-jlr-loc1</v>
      </c>
      <c r="M1894" s="36">
        <f t="shared" si="205"/>
        <v>3</v>
      </c>
      <c r="N1894" s="36">
        <v>1</v>
      </c>
      <c r="O1894" s="37">
        <v>1</v>
      </c>
      <c r="Q1894" s="48">
        <v>91</v>
      </c>
    </row>
    <row r="1895" spans="1:17" ht="16.5">
      <c r="A1895" s="45" t="s">
        <v>1754</v>
      </c>
      <c r="B1895" s="45">
        <f t="shared" si="199"/>
        <v>4401611</v>
      </c>
      <c r="C1895" s="75">
        <v>16</v>
      </c>
      <c r="D1895" s="38">
        <f t="shared" si="200"/>
        <v>44016</v>
      </c>
      <c r="E1895" s="25">
        <v>1</v>
      </c>
      <c r="F1895" s="26" t="s">
        <v>821</v>
      </c>
      <c r="G1895" s="26" t="s">
        <v>436</v>
      </c>
      <c r="H1895" s="25">
        <f t="shared" si="201"/>
        <v>72</v>
      </c>
      <c r="I1895" s="25">
        <f t="shared" si="202"/>
        <v>8</v>
      </c>
      <c r="J1895" s="25">
        <f t="shared" si="203"/>
        <v>2</v>
      </c>
      <c r="K1895" s="25" t="s">
        <v>550</v>
      </c>
      <c r="L1895" s="25" t="str">
        <f t="shared" si="204"/>
        <v>tw-y-16-shl-loc1</v>
      </c>
      <c r="M1895" s="25">
        <f t="shared" si="205"/>
        <v>3</v>
      </c>
      <c r="N1895" s="25">
        <v>1</v>
      </c>
      <c r="O1895" s="39">
        <v>1</v>
      </c>
      <c r="Q1895" s="48">
        <v>92</v>
      </c>
    </row>
    <row r="1896" spans="1:17" ht="16.5">
      <c r="A1896" s="45" t="s">
        <v>1754</v>
      </c>
      <c r="B1896" s="45">
        <f t="shared" si="199"/>
        <v>4401620</v>
      </c>
      <c r="C1896" s="75">
        <v>16</v>
      </c>
      <c r="D1896" s="38">
        <f t="shared" si="200"/>
        <v>44016</v>
      </c>
      <c r="E1896" s="25">
        <v>2</v>
      </c>
      <c r="F1896" s="26" t="s">
        <v>820</v>
      </c>
      <c r="G1896" s="26" t="s">
        <v>438</v>
      </c>
      <c r="H1896" s="25">
        <f t="shared" si="201"/>
        <v>72</v>
      </c>
      <c r="I1896" s="25">
        <f t="shared" si="202"/>
        <v>8</v>
      </c>
      <c r="J1896" s="25">
        <f t="shared" si="203"/>
        <v>2</v>
      </c>
      <c r="K1896" s="25" t="s">
        <v>175</v>
      </c>
      <c r="L1896" s="53" t="str">
        <f t="shared" si="204"/>
        <v>tw-y-16-jlr-loc2</v>
      </c>
      <c r="M1896" s="53">
        <f t="shared" si="205"/>
        <v>3</v>
      </c>
      <c r="N1896" s="25">
        <v>1</v>
      </c>
      <c r="O1896" s="39">
        <v>1</v>
      </c>
      <c r="Q1896" s="48">
        <v>93</v>
      </c>
    </row>
    <row r="1897" spans="1:17" ht="16.5">
      <c r="A1897" s="45" t="s">
        <v>1754</v>
      </c>
      <c r="B1897" s="45">
        <f t="shared" si="199"/>
        <v>4401621</v>
      </c>
      <c r="C1897" s="75">
        <v>16</v>
      </c>
      <c r="D1897" s="38">
        <f t="shared" si="200"/>
        <v>44016</v>
      </c>
      <c r="E1897" s="25">
        <v>2</v>
      </c>
      <c r="F1897" s="26" t="s">
        <v>821</v>
      </c>
      <c r="G1897" s="26" t="s">
        <v>437</v>
      </c>
      <c r="H1897" s="25">
        <f t="shared" si="201"/>
        <v>72</v>
      </c>
      <c r="I1897" s="25">
        <f t="shared" si="202"/>
        <v>8</v>
      </c>
      <c r="J1897" s="25">
        <f t="shared" si="203"/>
        <v>2</v>
      </c>
      <c r="K1897" s="25" t="s">
        <v>544</v>
      </c>
      <c r="L1897" s="53" t="str">
        <f t="shared" si="204"/>
        <v>tw-y-16-shl-loc2</v>
      </c>
      <c r="M1897" s="53">
        <f t="shared" si="205"/>
        <v>3</v>
      </c>
      <c r="N1897" s="25">
        <v>1</v>
      </c>
      <c r="O1897" s="39">
        <v>1</v>
      </c>
      <c r="Q1897" s="48">
        <v>94</v>
      </c>
    </row>
    <row r="1898" spans="1:17" ht="16.5">
      <c r="A1898" s="45" t="s">
        <v>1754</v>
      </c>
      <c r="B1898" s="45">
        <f t="shared" si="199"/>
        <v>4401630</v>
      </c>
      <c r="C1898" s="75">
        <v>16</v>
      </c>
      <c r="D1898" s="38">
        <f t="shared" si="200"/>
        <v>44016</v>
      </c>
      <c r="E1898" s="25">
        <v>3</v>
      </c>
      <c r="F1898" s="26" t="s">
        <v>820</v>
      </c>
      <c r="G1898" s="26" t="s">
        <v>174</v>
      </c>
      <c r="H1898" s="25">
        <f t="shared" si="201"/>
        <v>72</v>
      </c>
      <c r="I1898" s="25">
        <f t="shared" si="202"/>
        <v>8</v>
      </c>
      <c r="J1898" s="25">
        <f t="shared" si="203"/>
        <v>2</v>
      </c>
      <c r="K1898" s="25" t="s">
        <v>517</v>
      </c>
      <c r="L1898" s="56" t="str">
        <f t="shared" si="204"/>
        <v>tw-y-16-jlr-loc3</v>
      </c>
      <c r="M1898" s="56">
        <f t="shared" si="205"/>
        <v>3</v>
      </c>
      <c r="N1898" s="25">
        <v>1</v>
      </c>
      <c r="O1898" s="39">
        <v>1</v>
      </c>
      <c r="Q1898" s="48">
        <v>95</v>
      </c>
    </row>
    <row r="1899" spans="1:17" ht="17.25">
      <c r="A1899" s="45" t="s">
        <v>1754</v>
      </c>
      <c r="B1899" s="45">
        <f t="shared" si="199"/>
        <v>4401631</v>
      </c>
      <c r="C1899" s="75">
        <v>16</v>
      </c>
      <c r="D1899" s="40">
        <f t="shared" si="200"/>
        <v>44016</v>
      </c>
      <c r="E1899" s="41">
        <v>3</v>
      </c>
      <c r="F1899" s="42" t="s">
        <v>821</v>
      </c>
      <c r="G1899" s="42" t="s">
        <v>525</v>
      </c>
      <c r="H1899" s="41">
        <f t="shared" si="201"/>
        <v>72</v>
      </c>
      <c r="I1899" s="41">
        <f t="shared" si="202"/>
        <v>8</v>
      </c>
      <c r="J1899" s="41">
        <f t="shared" si="203"/>
        <v>2</v>
      </c>
      <c r="K1899" s="41" t="s">
        <v>558</v>
      </c>
      <c r="L1899" s="42" t="str">
        <f t="shared" si="204"/>
        <v>tw-y-16-shl-loc3</v>
      </c>
      <c r="M1899" s="42">
        <f t="shared" si="205"/>
        <v>3</v>
      </c>
      <c r="N1899" s="41">
        <v>1</v>
      </c>
      <c r="O1899" s="43">
        <v>1</v>
      </c>
      <c r="Q1899" s="48">
        <v>96</v>
      </c>
    </row>
    <row r="1900" spans="1:17" ht="16.5">
      <c r="A1900" s="45" t="s">
        <v>1754</v>
      </c>
      <c r="B1900" s="45">
        <f t="shared" si="199"/>
        <v>4401710</v>
      </c>
      <c r="C1900" s="75">
        <v>17</v>
      </c>
      <c r="D1900" s="35">
        <f t="shared" si="200"/>
        <v>44017</v>
      </c>
      <c r="E1900" s="36">
        <v>1</v>
      </c>
      <c r="F1900" s="44" t="s">
        <v>820</v>
      </c>
      <c r="G1900" s="44" t="s">
        <v>511</v>
      </c>
      <c r="H1900" s="36">
        <f t="shared" si="201"/>
        <v>75</v>
      </c>
      <c r="I1900" s="36">
        <f t="shared" si="202"/>
        <v>8</v>
      </c>
      <c r="J1900" s="36">
        <f t="shared" si="203"/>
        <v>2</v>
      </c>
      <c r="K1900" s="36" t="s">
        <v>515</v>
      </c>
      <c r="L1900" s="36" t="str">
        <f t="shared" si="204"/>
        <v>tw-y-17-jlr-loc1</v>
      </c>
      <c r="M1900" s="36">
        <f t="shared" si="205"/>
        <v>3</v>
      </c>
      <c r="N1900" s="36">
        <v>1</v>
      </c>
      <c r="O1900" s="37">
        <v>1</v>
      </c>
      <c r="Q1900" s="48">
        <v>97</v>
      </c>
    </row>
    <row r="1901" spans="1:17" ht="16.5">
      <c r="A1901" s="45" t="s">
        <v>1754</v>
      </c>
      <c r="B1901" s="45">
        <f t="shared" si="199"/>
        <v>4401711</v>
      </c>
      <c r="C1901" s="75">
        <v>17</v>
      </c>
      <c r="D1901" s="38">
        <f t="shared" si="200"/>
        <v>44017</v>
      </c>
      <c r="E1901" s="25">
        <v>1</v>
      </c>
      <c r="F1901" s="26" t="s">
        <v>821</v>
      </c>
      <c r="G1901" s="26" t="s">
        <v>436</v>
      </c>
      <c r="H1901" s="25">
        <f t="shared" si="201"/>
        <v>75</v>
      </c>
      <c r="I1901" s="25">
        <f t="shared" si="202"/>
        <v>8</v>
      </c>
      <c r="J1901" s="25">
        <f t="shared" si="203"/>
        <v>2</v>
      </c>
      <c r="K1901" s="25" t="s">
        <v>555</v>
      </c>
      <c r="L1901" s="25" t="str">
        <f t="shared" si="204"/>
        <v>tw-y-17-shl-loc1</v>
      </c>
      <c r="M1901" s="25">
        <f t="shared" si="205"/>
        <v>3</v>
      </c>
      <c r="N1901" s="25">
        <v>1</v>
      </c>
      <c r="O1901" s="39">
        <v>1</v>
      </c>
      <c r="Q1901" s="48">
        <v>98</v>
      </c>
    </row>
    <row r="1902" spans="1:17" ht="16.5">
      <c r="A1902" s="45" t="s">
        <v>1754</v>
      </c>
      <c r="B1902" s="45">
        <f t="shared" si="199"/>
        <v>4401720</v>
      </c>
      <c r="C1902" s="75">
        <v>17</v>
      </c>
      <c r="D1902" s="38">
        <f t="shared" si="200"/>
        <v>44017</v>
      </c>
      <c r="E1902" s="25">
        <v>2</v>
      </c>
      <c r="F1902" s="26" t="s">
        <v>820</v>
      </c>
      <c r="G1902" s="26" t="s">
        <v>520</v>
      </c>
      <c r="H1902" s="25">
        <f t="shared" si="201"/>
        <v>75</v>
      </c>
      <c r="I1902" s="25">
        <f t="shared" si="202"/>
        <v>8</v>
      </c>
      <c r="J1902" s="25">
        <f t="shared" si="203"/>
        <v>2</v>
      </c>
      <c r="K1902" s="25" t="s">
        <v>1507</v>
      </c>
      <c r="L1902" s="53" t="str">
        <f t="shared" si="204"/>
        <v>tw-y-17-jlr-loc2</v>
      </c>
      <c r="M1902" s="53">
        <f t="shared" si="205"/>
        <v>3</v>
      </c>
      <c r="N1902" s="25">
        <v>1</v>
      </c>
      <c r="O1902" s="39">
        <v>1</v>
      </c>
      <c r="Q1902" s="48">
        <v>99</v>
      </c>
    </row>
    <row r="1903" spans="1:17" ht="16.5">
      <c r="A1903" s="45" t="s">
        <v>1754</v>
      </c>
      <c r="B1903" s="45">
        <f t="shared" si="199"/>
        <v>4401721</v>
      </c>
      <c r="C1903" s="75">
        <v>17</v>
      </c>
      <c r="D1903" s="38">
        <f t="shared" si="200"/>
        <v>44017</v>
      </c>
      <c r="E1903" s="25">
        <v>2</v>
      </c>
      <c r="F1903" s="26" t="s">
        <v>821</v>
      </c>
      <c r="G1903" s="26" t="s">
        <v>540</v>
      </c>
      <c r="H1903" s="25">
        <f t="shared" si="201"/>
        <v>75</v>
      </c>
      <c r="I1903" s="25">
        <f t="shared" si="202"/>
        <v>8</v>
      </c>
      <c r="J1903" s="25">
        <f t="shared" si="203"/>
        <v>2</v>
      </c>
      <c r="K1903" s="25" t="s">
        <v>554</v>
      </c>
      <c r="L1903" s="53" t="str">
        <f t="shared" si="204"/>
        <v>tw-y-17-shl-loc2</v>
      </c>
      <c r="M1903" s="53">
        <f t="shared" si="205"/>
        <v>3</v>
      </c>
      <c r="N1903" s="25">
        <v>1</v>
      </c>
      <c r="O1903" s="39">
        <v>1</v>
      </c>
      <c r="Q1903" s="48">
        <v>100</v>
      </c>
    </row>
    <row r="1904" spans="1:17" ht="16.5">
      <c r="A1904" s="45" t="s">
        <v>1754</v>
      </c>
      <c r="B1904" s="45">
        <f t="shared" si="199"/>
        <v>4401730</v>
      </c>
      <c r="C1904" s="75">
        <v>17</v>
      </c>
      <c r="D1904" s="38">
        <f t="shared" si="200"/>
        <v>44017</v>
      </c>
      <c r="E1904" s="25">
        <v>3</v>
      </c>
      <c r="F1904" s="26" t="s">
        <v>820</v>
      </c>
      <c r="G1904" s="26" t="s">
        <v>174</v>
      </c>
      <c r="H1904" s="25">
        <f t="shared" si="201"/>
        <v>75</v>
      </c>
      <c r="I1904" s="25">
        <f t="shared" si="202"/>
        <v>8</v>
      </c>
      <c r="J1904" s="25">
        <f t="shared" si="203"/>
        <v>2</v>
      </c>
      <c r="K1904" s="25" t="s">
        <v>518</v>
      </c>
      <c r="L1904" s="56" t="str">
        <f t="shared" si="204"/>
        <v>tw-y-17-jlr-loc3</v>
      </c>
      <c r="M1904" s="56">
        <f t="shared" si="205"/>
        <v>3</v>
      </c>
      <c r="N1904" s="25">
        <v>1</v>
      </c>
      <c r="O1904" s="39">
        <v>1</v>
      </c>
      <c r="Q1904" s="48">
        <v>101</v>
      </c>
    </row>
    <row r="1905" spans="1:17" ht="17.25">
      <c r="A1905" s="45" t="s">
        <v>1754</v>
      </c>
      <c r="B1905" s="45">
        <f t="shared" si="199"/>
        <v>4401731</v>
      </c>
      <c r="C1905" s="75">
        <v>17</v>
      </c>
      <c r="D1905" s="40">
        <f t="shared" si="200"/>
        <v>44017</v>
      </c>
      <c r="E1905" s="41">
        <v>3</v>
      </c>
      <c r="F1905" s="42" t="s">
        <v>821</v>
      </c>
      <c r="G1905" s="42" t="s">
        <v>525</v>
      </c>
      <c r="H1905" s="41">
        <f t="shared" si="201"/>
        <v>75</v>
      </c>
      <c r="I1905" s="41">
        <f t="shared" si="202"/>
        <v>8</v>
      </c>
      <c r="J1905" s="41">
        <f t="shared" si="203"/>
        <v>2</v>
      </c>
      <c r="K1905" s="41" t="s">
        <v>559</v>
      </c>
      <c r="L1905" s="42" t="str">
        <f t="shared" si="204"/>
        <v>tw-y-17-shl-loc3</v>
      </c>
      <c r="M1905" s="42">
        <f t="shared" si="205"/>
        <v>3</v>
      </c>
      <c r="N1905" s="41">
        <v>1</v>
      </c>
      <c r="O1905" s="43">
        <v>1</v>
      </c>
      <c r="Q1905" s="48">
        <v>102</v>
      </c>
    </row>
    <row r="1906" spans="1:17" ht="16.5">
      <c r="A1906" s="45" t="s">
        <v>1754</v>
      </c>
      <c r="B1906" s="45">
        <f t="shared" si="199"/>
        <v>4401810</v>
      </c>
      <c r="C1906" s="75">
        <v>18</v>
      </c>
      <c r="D1906" s="35">
        <f t="shared" si="200"/>
        <v>44018</v>
      </c>
      <c r="E1906" s="36">
        <v>1</v>
      </c>
      <c r="F1906" s="44" t="s">
        <v>820</v>
      </c>
      <c r="G1906" s="44" t="s">
        <v>511</v>
      </c>
      <c r="H1906" s="36">
        <f t="shared" si="201"/>
        <v>78</v>
      </c>
      <c r="I1906" s="36">
        <f t="shared" si="202"/>
        <v>8</v>
      </c>
      <c r="J1906" s="36">
        <f t="shared" si="203"/>
        <v>2</v>
      </c>
      <c r="K1906" s="36" t="s">
        <v>175</v>
      </c>
      <c r="L1906" s="36" t="str">
        <f t="shared" si="204"/>
        <v>tw-y-18-jlr-loc1</v>
      </c>
      <c r="M1906" s="36">
        <f t="shared" si="205"/>
        <v>3</v>
      </c>
      <c r="N1906" s="36">
        <v>1</v>
      </c>
      <c r="O1906" s="37">
        <v>1</v>
      </c>
      <c r="Q1906" s="48">
        <v>103</v>
      </c>
    </row>
    <row r="1907" spans="1:17" ht="16.5">
      <c r="A1907" s="45" t="s">
        <v>1754</v>
      </c>
      <c r="B1907" s="45">
        <f t="shared" si="199"/>
        <v>4401811</v>
      </c>
      <c r="C1907" s="75">
        <v>18</v>
      </c>
      <c r="D1907" s="38">
        <f t="shared" si="200"/>
        <v>44018</v>
      </c>
      <c r="E1907" s="25">
        <v>1</v>
      </c>
      <c r="F1907" s="26" t="s">
        <v>821</v>
      </c>
      <c r="G1907" s="26" t="s">
        <v>436</v>
      </c>
      <c r="H1907" s="25">
        <f t="shared" si="201"/>
        <v>78</v>
      </c>
      <c r="I1907" s="25">
        <f t="shared" si="202"/>
        <v>8</v>
      </c>
      <c r="J1907" s="25">
        <f t="shared" si="203"/>
        <v>2</v>
      </c>
      <c r="K1907" s="26" t="s">
        <v>553</v>
      </c>
      <c r="L1907" s="25" t="str">
        <f t="shared" si="204"/>
        <v>tw-y-18-shl-loc1</v>
      </c>
      <c r="M1907" s="25">
        <f t="shared" si="205"/>
        <v>3</v>
      </c>
      <c r="N1907" s="25">
        <v>1</v>
      </c>
      <c r="O1907" s="39">
        <v>1</v>
      </c>
      <c r="Q1907" s="48">
        <v>104</v>
      </c>
    </row>
    <row r="1908" spans="1:17" ht="16.5">
      <c r="A1908" s="45" t="s">
        <v>1754</v>
      </c>
      <c r="B1908" s="45">
        <f t="shared" si="199"/>
        <v>4401820</v>
      </c>
      <c r="C1908" s="75">
        <v>18</v>
      </c>
      <c r="D1908" s="38">
        <f t="shared" si="200"/>
        <v>44018</v>
      </c>
      <c r="E1908" s="25">
        <v>2</v>
      </c>
      <c r="F1908" s="26" t="s">
        <v>820</v>
      </c>
      <c r="G1908" s="26" t="s">
        <v>520</v>
      </c>
      <c r="H1908" s="25">
        <f t="shared" si="201"/>
        <v>78</v>
      </c>
      <c r="I1908" s="25">
        <f t="shared" si="202"/>
        <v>8</v>
      </c>
      <c r="J1908" s="25">
        <f t="shared" si="203"/>
        <v>2</v>
      </c>
      <c r="K1908" s="25" t="s">
        <v>514</v>
      </c>
      <c r="L1908" s="53" t="str">
        <f t="shared" si="204"/>
        <v>tw-y-18-jlr-loc2</v>
      </c>
      <c r="M1908" s="53">
        <f t="shared" si="205"/>
        <v>3</v>
      </c>
      <c r="N1908" s="25">
        <v>1</v>
      </c>
      <c r="O1908" s="39">
        <v>1</v>
      </c>
      <c r="Q1908" s="48">
        <v>105</v>
      </c>
    </row>
    <row r="1909" spans="1:17" ht="16.5">
      <c r="A1909" s="45" t="s">
        <v>1754</v>
      </c>
      <c r="B1909" s="45">
        <f t="shared" si="199"/>
        <v>4401821</v>
      </c>
      <c r="C1909" s="75">
        <v>18</v>
      </c>
      <c r="D1909" s="38">
        <f t="shared" si="200"/>
        <v>44018</v>
      </c>
      <c r="E1909" s="25">
        <v>2</v>
      </c>
      <c r="F1909" s="26" t="s">
        <v>821</v>
      </c>
      <c r="G1909" s="26" t="s">
        <v>540</v>
      </c>
      <c r="H1909" s="25">
        <f t="shared" si="201"/>
        <v>78</v>
      </c>
      <c r="I1909" s="25">
        <f t="shared" si="202"/>
        <v>8</v>
      </c>
      <c r="J1909" s="25">
        <f t="shared" si="203"/>
        <v>2</v>
      </c>
      <c r="K1909" s="25" t="s">
        <v>552</v>
      </c>
      <c r="L1909" s="53" t="str">
        <f t="shared" si="204"/>
        <v>tw-y-18-shl-loc2</v>
      </c>
      <c r="M1909" s="53">
        <f t="shared" si="205"/>
        <v>3</v>
      </c>
      <c r="N1909" s="25">
        <v>1</v>
      </c>
      <c r="O1909" s="39">
        <v>1</v>
      </c>
      <c r="Q1909" s="48">
        <v>106</v>
      </c>
    </row>
    <row r="1910" spans="1:17" ht="16.5">
      <c r="A1910" s="45" t="s">
        <v>1754</v>
      </c>
      <c r="B1910" s="45">
        <f t="shared" si="199"/>
        <v>4401830</v>
      </c>
      <c r="C1910" s="75">
        <v>18</v>
      </c>
      <c r="D1910" s="38">
        <f t="shared" si="200"/>
        <v>44018</v>
      </c>
      <c r="E1910" s="25">
        <v>3</v>
      </c>
      <c r="F1910" s="26" t="s">
        <v>820</v>
      </c>
      <c r="G1910" s="26" t="s">
        <v>174</v>
      </c>
      <c r="H1910" s="25">
        <f t="shared" si="201"/>
        <v>78</v>
      </c>
      <c r="I1910" s="25">
        <f t="shared" si="202"/>
        <v>8</v>
      </c>
      <c r="J1910" s="25">
        <f t="shared" si="203"/>
        <v>2</v>
      </c>
      <c r="K1910" s="25" t="s">
        <v>516</v>
      </c>
      <c r="L1910" s="56" t="str">
        <f t="shared" si="204"/>
        <v>tw-y-18-jlr-loc3</v>
      </c>
      <c r="M1910" s="56">
        <f t="shared" si="205"/>
        <v>3</v>
      </c>
      <c r="N1910" s="25">
        <v>1</v>
      </c>
      <c r="O1910" s="39">
        <v>1</v>
      </c>
      <c r="Q1910" s="48">
        <v>107</v>
      </c>
    </row>
    <row r="1911" spans="1:17" ht="17.25">
      <c r="A1911" s="45" t="s">
        <v>1754</v>
      </c>
      <c r="B1911" s="45">
        <f t="shared" si="199"/>
        <v>4401831</v>
      </c>
      <c r="C1911" s="75">
        <v>18</v>
      </c>
      <c r="D1911" s="40">
        <f t="shared" si="200"/>
        <v>44018</v>
      </c>
      <c r="E1911" s="41">
        <v>3</v>
      </c>
      <c r="F1911" s="42" t="s">
        <v>821</v>
      </c>
      <c r="G1911" s="42" t="s">
        <v>525</v>
      </c>
      <c r="H1911" s="41">
        <f t="shared" si="201"/>
        <v>78</v>
      </c>
      <c r="I1911" s="41">
        <f t="shared" si="202"/>
        <v>8</v>
      </c>
      <c r="J1911" s="41">
        <f t="shared" si="203"/>
        <v>2</v>
      </c>
      <c r="K1911" s="41" t="s">
        <v>557</v>
      </c>
      <c r="L1911" s="42" t="str">
        <f t="shared" si="204"/>
        <v>tw-y-18-shl-loc3</v>
      </c>
      <c r="M1911" s="42">
        <f t="shared" si="205"/>
        <v>3</v>
      </c>
      <c r="N1911" s="41">
        <v>1</v>
      </c>
      <c r="O1911" s="43">
        <v>1</v>
      </c>
      <c r="Q1911" s="48">
        <v>108</v>
      </c>
    </row>
    <row r="1912" spans="1:17" ht="16.5">
      <c r="A1912" s="45" t="s">
        <v>1754</v>
      </c>
      <c r="B1912" s="45">
        <f t="shared" si="199"/>
        <v>4401910</v>
      </c>
      <c r="C1912" s="75">
        <v>19</v>
      </c>
      <c r="D1912" s="35">
        <f t="shared" si="200"/>
        <v>44019</v>
      </c>
      <c r="E1912" s="36">
        <v>1</v>
      </c>
      <c r="F1912" s="44" t="s">
        <v>820</v>
      </c>
      <c r="G1912" s="44" t="s">
        <v>511</v>
      </c>
      <c r="H1912" s="36">
        <f t="shared" si="201"/>
        <v>80</v>
      </c>
      <c r="I1912" s="36">
        <f t="shared" si="202"/>
        <v>9</v>
      </c>
      <c r="J1912" s="36">
        <f t="shared" si="203"/>
        <v>2</v>
      </c>
      <c r="K1912" s="36" t="s">
        <v>518</v>
      </c>
      <c r="L1912" s="36" t="str">
        <f t="shared" si="204"/>
        <v>tw-y-19-jlr-loc1</v>
      </c>
      <c r="M1912" s="36">
        <f t="shared" si="205"/>
        <v>3</v>
      </c>
      <c r="N1912" s="36">
        <v>1</v>
      </c>
      <c r="O1912" s="37">
        <v>1</v>
      </c>
      <c r="Q1912" s="48">
        <v>109</v>
      </c>
    </row>
    <row r="1913" spans="1:17" ht="16.5">
      <c r="A1913" s="45" t="s">
        <v>1754</v>
      </c>
      <c r="B1913" s="45">
        <f t="shared" si="199"/>
        <v>4401911</v>
      </c>
      <c r="C1913" s="75">
        <v>19</v>
      </c>
      <c r="D1913" s="38">
        <f t="shared" si="200"/>
        <v>44019</v>
      </c>
      <c r="E1913" s="25">
        <v>1</v>
      </c>
      <c r="F1913" s="26" t="s">
        <v>821</v>
      </c>
      <c r="G1913" s="26" t="s">
        <v>436</v>
      </c>
      <c r="H1913" s="25">
        <f t="shared" si="201"/>
        <v>80</v>
      </c>
      <c r="I1913" s="25">
        <f t="shared" si="202"/>
        <v>9</v>
      </c>
      <c r="J1913" s="25">
        <f t="shared" si="203"/>
        <v>2</v>
      </c>
      <c r="K1913" s="25" t="s">
        <v>559</v>
      </c>
      <c r="L1913" s="25" t="str">
        <f t="shared" si="204"/>
        <v>tw-y-19-shl-loc1</v>
      </c>
      <c r="M1913" s="25">
        <f t="shared" si="205"/>
        <v>3</v>
      </c>
      <c r="N1913" s="25">
        <v>1</v>
      </c>
      <c r="O1913" s="39">
        <v>1</v>
      </c>
      <c r="Q1913" s="48">
        <v>110</v>
      </c>
    </row>
    <row r="1914" spans="1:17" ht="16.5">
      <c r="A1914" s="45" t="s">
        <v>1754</v>
      </c>
      <c r="B1914" s="45">
        <f t="shared" si="199"/>
        <v>4401920</v>
      </c>
      <c r="C1914" s="75">
        <v>19</v>
      </c>
      <c r="D1914" s="38">
        <f t="shared" si="200"/>
        <v>44019</v>
      </c>
      <c r="E1914" s="25">
        <v>2</v>
      </c>
      <c r="F1914" s="26" t="s">
        <v>820</v>
      </c>
      <c r="G1914" s="26" t="s">
        <v>520</v>
      </c>
      <c r="H1914" s="25">
        <f t="shared" si="201"/>
        <v>80</v>
      </c>
      <c r="I1914" s="25">
        <f t="shared" si="202"/>
        <v>8</v>
      </c>
      <c r="J1914" s="25">
        <f t="shared" si="203"/>
        <v>2</v>
      </c>
      <c r="K1914" s="25" t="s">
        <v>1507</v>
      </c>
      <c r="L1914" s="53" t="str">
        <f t="shared" si="204"/>
        <v>tw-y-19-jlr-loc2</v>
      </c>
      <c r="M1914" s="53">
        <f t="shared" si="205"/>
        <v>3</v>
      </c>
      <c r="N1914" s="25">
        <v>1</v>
      </c>
      <c r="O1914" s="39">
        <v>1</v>
      </c>
      <c r="Q1914" s="48">
        <v>111</v>
      </c>
    </row>
    <row r="1915" spans="1:17" ht="16.5">
      <c r="A1915" s="45" t="s">
        <v>1754</v>
      </c>
      <c r="B1915" s="45">
        <f t="shared" si="199"/>
        <v>4401921</v>
      </c>
      <c r="C1915" s="75">
        <v>19</v>
      </c>
      <c r="D1915" s="38">
        <f t="shared" si="200"/>
        <v>44019</v>
      </c>
      <c r="E1915" s="25">
        <v>2</v>
      </c>
      <c r="F1915" s="26" t="s">
        <v>821</v>
      </c>
      <c r="G1915" s="26" t="s">
        <v>540</v>
      </c>
      <c r="H1915" s="25">
        <f t="shared" si="201"/>
        <v>80</v>
      </c>
      <c r="I1915" s="25">
        <f t="shared" si="202"/>
        <v>8</v>
      </c>
      <c r="J1915" s="25">
        <f t="shared" si="203"/>
        <v>2</v>
      </c>
      <c r="K1915" s="25" t="s">
        <v>554</v>
      </c>
      <c r="L1915" s="53" t="str">
        <f t="shared" si="204"/>
        <v>tw-y-19-shl-loc2</v>
      </c>
      <c r="M1915" s="53">
        <f t="shared" si="205"/>
        <v>3</v>
      </c>
      <c r="N1915" s="25">
        <v>1</v>
      </c>
      <c r="O1915" s="39">
        <v>1</v>
      </c>
      <c r="Q1915" s="48">
        <v>112</v>
      </c>
    </row>
    <row r="1916" spans="1:17" ht="16.5">
      <c r="A1916" s="45" t="s">
        <v>1754</v>
      </c>
      <c r="B1916" s="45">
        <f t="shared" si="199"/>
        <v>4401930</v>
      </c>
      <c r="C1916" s="75">
        <v>19</v>
      </c>
      <c r="D1916" s="38">
        <f t="shared" si="200"/>
        <v>44019</v>
      </c>
      <c r="E1916" s="25">
        <v>3</v>
      </c>
      <c r="F1916" s="26" t="s">
        <v>820</v>
      </c>
      <c r="G1916" s="26" t="s">
        <v>174</v>
      </c>
      <c r="H1916" s="25">
        <f t="shared" si="201"/>
        <v>80</v>
      </c>
      <c r="I1916" s="25">
        <f t="shared" si="202"/>
        <v>8</v>
      </c>
      <c r="J1916" s="25">
        <f t="shared" si="203"/>
        <v>2</v>
      </c>
      <c r="K1916" s="25" t="s">
        <v>515</v>
      </c>
      <c r="L1916" s="56" t="str">
        <f t="shared" si="204"/>
        <v>tw-y-19-jlr-loc3</v>
      </c>
      <c r="M1916" s="56">
        <f t="shared" si="205"/>
        <v>3</v>
      </c>
      <c r="N1916" s="25">
        <v>1</v>
      </c>
      <c r="O1916" s="39">
        <v>1</v>
      </c>
      <c r="Q1916" s="48">
        <v>113</v>
      </c>
    </row>
    <row r="1917" spans="1:17" ht="17.25">
      <c r="A1917" s="45" t="s">
        <v>1754</v>
      </c>
      <c r="B1917" s="45">
        <f t="shared" si="199"/>
        <v>4401931</v>
      </c>
      <c r="C1917" s="75">
        <v>19</v>
      </c>
      <c r="D1917" s="40">
        <f t="shared" si="200"/>
        <v>44019</v>
      </c>
      <c r="E1917" s="41">
        <v>3</v>
      </c>
      <c r="F1917" s="42" t="s">
        <v>821</v>
      </c>
      <c r="G1917" s="42" t="s">
        <v>525</v>
      </c>
      <c r="H1917" s="41">
        <f t="shared" si="201"/>
        <v>80</v>
      </c>
      <c r="I1917" s="41">
        <f t="shared" si="202"/>
        <v>8</v>
      </c>
      <c r="J1917" s="41">
        <f t="shared" si="203"/>
        <v>2</v>
      </c>
      <c r="K1917" s="41" t="s">
        <v>555</v>
      </c>
      <c r="L1917" s="42" t="str">
        <f t="shared" si="204"/>
        <v>tw-y-19-shl-loc3</v>
      </c>
      <c r="M1917" s="42">
        <f t="shared" si="205"/>
        <v>3</v>
      </c>
      <c r="N1917" s="41">
        <v>1</v>
      </c>
      <c r="O1917" s="43">
        <v>1</v>
      </c>
      <c r="Q1917" s="48">
        <v>114</v>
      </c>
    </row>
    <row r="1918" spans="1:17" ht="16.5">
      <c r="A1918" s="45" t="s">
        <v>1754</v>
      </c>
      <c r="B1918" s="45">
        <f t="shared" si="199"/>
        <v>4402010</v>
      </c>
      <c r="C1918" s="75">
        <v>20</v>
      </c>
      <c r="D1918" s="35">
        <f t="shared" si="200"/>
        <v>44020</v>
      </c>
      <c r="E1918" s="36">
        <v>1</v>
      </c>
      <c r="F1918" s="44" t="s">
        <v>820</v>
      </c>
      <c r="G1918" s="44" t="s">
        <v>439</v>
      </c>
      <c r="H1918" s="36">
        <f t="shared" si="201"/>
        <v>80</v>
      </c>
      <c r="I1918" s="36">
        <f t="shared" si="202"/>
        <v>9</v>
      </c>
      <c r="J1918" s="36">
        <f t="shared" si="203"/>
        <v>2</v>
      </c>
      <c r="K1918" s="36" t="s">
        <v>511</v>
      </c>
      <c r="L1918" s="36" t="str">
        <f t="shared" si="204"/>
        <v>tw-y-20-jlr-loc1</v>
      </c>
      <c r="M1918" s="36">
        <f t="shared" si="205"/>
        <v>4</v>
      </c>
      <c r="N1918" s="36">
        <v>1</v>
      </c>
      <c r="O1918" s="37">
        <v>1</v>
      </c>
      <c r="Q1918" s="48">
        <v>115</v>
      </c>
    </row>
    <row r="1919" spans="1:17" ht="16.5">
      <c r="A1919" s="45" t="s">
        <v>1754</v>
      </c>
      <c r="B1919" s="45">
        <f t="shared" si="199"/>
        <v>4402011</v>
      </c>
      <c r="C1919" s="75">
        <v>20</v>
      </c>
      <c r="D1919" s="38">
        <f t="shared" si="200"/>
        <v>44020</v>
      </c>
      <c r="E1919" s="25">
        <v>1</v>
      </c>
      <c r="F1919" s="26" t="s">
        <v>821</v>
      </c>
      <c r="G1919" s="26" t="s">
        <v>436</v>
      </c>
      <c r="H1919" s="25">
        <f t="shared" si="201"/>
        <v>80</v>
      </c>
      <c r="I1919" s="25">
        <f t="shared" si="202"/>
        <v>9</v>
      </c>
      <c r="J1919" s="25">
        <f t="shared" si="203"/>
        <v>2</v>
      </c>
      <c r="K1919" s="25" t="s">
        <v>543</v>
      </c>
      <c r="L1919" s="25" t="str">
        <f t="shared" si="204"/>
        <v>tw-y-20-shl-loc1</v>
      </c>
      <c r="M1919" s="25">
        <f t="shared" si="205"/>
        <v>4</v>
      </c>
      <c r="N1919" s="25">
        <v>1</v>
      </c>
      <c r="O1919" s="39">
        <v>1</v>
      </c>
      <c r="Q1919" s="48">
        <v>116</v>
      </c>
    </row>
    <row r="1920" spans="1:17" ht="16.5">
      <c r="A1920" s="45" t="s">
        <v>1754</v>
      </c>
      <c r="B1920" s="45">
        <f t="shared" si="199"/>
        <v>4402020</v>
      </c>
      <c r="C1920" s="75">
        <v>20</v>
      </c>
      <c r="D1920" s="38">
        <f t="shared" si="200"/>
        <v>44020</v>
      </c>
      <c r="E1920" s="25">
        <v>2</v>
      </c>
      <c r="F1920" s="26" t="s">
        <v>820</v>
      </c>
      <c r="G1920" s="26" t="s">
        <v>520</v>
      </c>
      <c r="H1920" s="25">
        <f t="shared" si="201"/>
        <v>80</v>
      </c>
      <c r="I1920" s="25">
        <f t="shared" si="202"/>
        <v>9</v>
      </c>
      <c r="J1920" s="25">
        <f t="shared" si="203"/>
        <v>2</v>
      </c>
      <c r="K1920" s="25" t="s">
        <v>1511</v>
      </c>
      <c r="L1920" s="53" t="str">
        <f t="shared" si="204"/>
        <v>tw-y-20-jlr-loc2</v>
      </c>
      <c r="M1920" s="53">
        <f t="shared" si="205"/>
        <v>4</v>
      </c>
      <c r="N1920" s="25">
        <v>1</v>
      </c>
      <c r="O1920" s="39">
        <v>1</v>
      </c>
      <c r="Q1920" s="48">
        <v>117</v>
      </c>
    </row>
    <row r="1921" spans="1:17" ht="16.5">
      <c r="A1921" s="45" t="s">
        <v>1754</v>
      </c>
      <c r="B1921" s="45">
        <f t="shared" si="199"/>
        <v>4402021</v>
      </c>
      <c r="C1921" s="75">
        <v>20</v>
      </c>
      <c r="D1921" s="38">
        <f t="shared" si="200"/>
        <v>44020</v>
      </c>
      <c r="E1921" s="25">
        <v>2</v>
      </c>
      <c r="F1921" s="26" t="s">
        <v>821</v>
      </c>
      <c r="G1921" s="26" t="s">
        <v>540</v>
      </c>
      <c r="H1921" s="25">
        <f t="shared" si="201"/>
        <v>80</v>
      </c>
      <c r="I1921" s="25">
        <f t="shared" si="202"/>
        <v>9</v>
      </c>
      <c r="J1921" s="25">
        <f t="shared" si="203"/>
        <v>2</v>
      </c>
      <c r="K1921" s="25" t="s">
        <v>546</v>
      </c>
      <c r="L1921" s="53" t="str">
        <f t="shared" si="204"/>
        <v>tw-y-20-shl-loc2</v>
      </c>
      <c r="M1921" s="53">
        <f t="shared" si="205"/>
        <v>4</v>
      </c>
      <c r="N1921" s="25">
        <v>1</v>
      </c>
      <c r="O1921" s="39">
        <v>1</v>
      </c>
      <c r="Q1921" s="48">
        <v>118</v>
      </c>
    </row>
    <row r="1922" spans="1:17" ht="16.5">
      <c r="A1922" s="45" t="s">
        <v>1754</v>
      </c>
      <c r="B1922" s="45">
        <f t="shared" si="199"/>
        <v>4402030</v>
      </c>
      <c r="C1922" s="75">
        <v>20</v>
      </c>
      <c r="D1922" s="38">
        <f t="shared" si="200"/>
        <v>44020</v>
      </c>
      <c r="E1922" s="25">
        <v>3</v>
      </c>
      <c r="F1922" s="26" t="s">
        <v>820</v>
      </c>
      <c r="G1922" s="26" t="s">
        <v>174</v>
      </c>
      <c r="H1922" s="25">
        <f t="shared" si="201"/>
        <v>80</v>
      </c>
      <c r="I1922" s="25">
        <f t="shared" si="202"/>
        <v>9</v>
      </c>
      <c r="J1922" s="25">
        <f t="shared" si="203"/>
        <v>2</v>
      </c>
      <c r="K1922" s="25" t="s">
        <v>520</v>
      </c>
      <c r="L1922" s="56" t="str">
        <f t="shared" si="204"/>
        <v>tw-y-20-jlr-loc3</v>
      </c>
      <c r="M1922" s="56">
        <f t="shared" si="205"/>
        <v>4</v>
      </c>
      <c r="N1922" s="25">
        <v>1</v>
      </c>
      <c r="O1922" s="39">
        <v>1</v>
      </c>
      <c r="Q1922" s="48">
        <v>119</v>
      </c>
    </row>
    <row r="1923" spans="1:17" ht="17.25">
      <c r="A1923" s="45" t="s">
        <v>1754</v>
      </c>
      <c r="B1923" s="45">
        <f t="shared" si="199"/>
        <v>4402031</v>
      </c>
      <c r="C1923" s="75">
        <v>20</v>
      </c>
      <c r="D1923" s="40">
        <f t="shared" si="200"/>
        <v>44020</v>
      </c>
      <c r="E1923" s="41">
        <v>3</v>
      </c>
      <c r="F1923" s="42" t="s">
        <v>821</v>
      </c>
      <c r="G1923" s="42" t="s">
        <v>525</v>
      </c>
      <c r="H1923" s="41">
        <f t="shared" si="201"/>
        <v>80</v>
      </c>
      <c r="I1923" s="41">
        <f t="shared" si="202"/>
        <v>9</v>
      </c>
      <c r="J1923" s="41">
        <f t="shared" si="203"/>
        <v>2</v>
      </c>
      <c r="K1923" s="41" t="s">
        <v>561</v>
      </c>
      <c r="L1923" s="42" t="str">
        <f t="shared" si="204"/>
        <v>tw-y-20-shl-loc3</v>
      </c>
      <c r="M1923" s="42">
        <f t="shared" si="205"/>
        <v>4</v>
      </c>
      <c r="N1923" s="41">
        <v>1</v>
      </c>
      <c r="O1923" s="43">
        <v>1</v>
      </c>
      <c r="Q1923" s="48">
        <v>120</v>
      </c>
    </row>
    <row r="1924" spans="1:17" ht="16.5">
      <c r="A1924" s="45" t="s">
        <v>1754</v>
      </c>
      <c r="B1924" s="45">
        <f t="shared" si="199"/>
        <v>4402110</v>
      </c>
      <c r="C1924" s="75">
        <v>21</v>
      </c>
      <c r="D1924" s="35">
        <f t="shared" si="200"/>
        <v>44021</v>
      </c>
      <c r="E1924" s="36">
        <v>1</v>
      </c>
      <c r="F1924" s="44" t="s">
        <v>820</v>
      </c>
      <c r="G1924" s="44" t="s">
        <v>175</v>
      </c>
      <c r="H1924" s="36">
        <f t="shared" si="201"/>
        <v>81</v>
      </c>
      <c r="I1924" s="36">
        <f t="shared" si="202"/>
        <v>9</v>
      </c>
      <c r="J1924" s="36">
        <f t="shared" si="203"/>
        <v>2</v>
      </c>
      <c r="K1924" s="36" t="s">
        <v>518</v>
      </c>
      <c r="L1924" s="36" t="str">
        <f t="shared" si="204"/>
        <v>tw-y-21-jlr-loc1</v>
      </c>
      <c r="M1924" s="36">
        <f t="shared" si="205"/>
        <v>4</v>
      </c>
      <c r="N1924" s="36">
        <v>1</v>
      </c>
      <c r="O1924" s="37">
        <v>1</v>
      </c>
      <c r="Q1924" s="48">
        <v>121</v>
      </c>
    </row>
    <row r="1925" spans="1:17" ht="16.5">
      <c r="A1925" s="45" t="s">
        <v>1754</v>
      </c>
      <c r="B1925" s="45">
        <f t="shared" si="206" ref="B1925:B1988">D1925*100+E1925*10+IF(F1925="jlr",0,1)</f>
        <v>4402111</v>
      </c>
      <c r="C1925" s="75">
        <v>21</v>
      </c>
      <c r="D1925" s="38">
        <f t="shared" si="200"/>
        <v>44021</v>
      </c>
      <c r="E1925" s="25">
        <v>1</v>
      </c>
      <c r="F1925" s="26" t="s">
        <v>821</v>
      </c>
      <c r="G1925" s="26" t="s">
        <v>436</v>
      </c>
      <c r="H1925" s="25">
        <f t="shared" si="201"/>
        <v>81</v>
      </c>
      <c r="I1925" s="25">
        <f t="shared" si="202"/>
        <v>9</v>
      </c>
      <c r="J1925" s="25">
        <f t="shared" si="203"/>
        <v>2</v>
      </c>
      <c r="K1925" s="25" t="s">
        <v>559</v>
      </c>
      <c r="L1925" s="25" t="str">
        <f t="shared" si="204"/>
        <v>tw-y-21-shl-loc1</v>
      </c>
      <c r="M1925" s="25">
        <f t="shared" si="205"/>
        <v>4</v>
      </c>
      <c r="N1925" s="25">
        <v>1</v>
      </c>
      <c r="O1925" s="39">
        <v>1</v>
      </c>
      <c r="Q1925" s="48">
        <v>122</v>
      </c>
    </row>
    <row r="1926" spans="1:17" ht="16.5">
      <c r="A1926" s="45" t="s">
        <v>1754</v>
      </c>
      <c r="B1926" s="45">
        <f t="shared" si="206"/>
        <v>4402120</v>
      </c>
      <c r="C1926" s="75">
        <v>21</v>
      </c>
      <c r="D1926" s="38">
        <f t="shared" si="200"/>
        <v>44021</v>
      </c>
      <c r="E1926" s="25">
        <v>2</v>
      </c>
      <c r="F1926" s="26" t="s">
        <v>820</v>
      </c>
      <c r="G1926" s="26" t="s">
        <v>520</v>
      </c>
      <c r="H1926" s="25">
        <f t="shared" si="201"/>
        <v>81</v>
      </c>
      <c r="I1926" s="25">
        <f t="shared" si="202"/>
        <v>9</v>
      </c>
      <c r="J1926" s="25">
        <f t="shared" si="203"/>
        <v>2</v>
      </c>
      <c r="K1926" s="25" t="s">
        <v>1507</v>
      </c>
      <c r="L1926" s="53" t="str">
        <f t="shared" si="204"/>
        <v>tw-y-21-jlr-loc2</v>
      </c>
      <c r="M1926" s="53">
        <f t="shared" si="205"/>
        <v>4</v>
      </c>
      <c r="N1926" s="25">
        <v>1</v>
      </c>
      <c r="O1926" s="39">
        <v>1</v>
      </c>
      <c r="Q1926" s="48">
        <v>123</v>
      </c>
    </row>
    <row r="1927" spans="1:17" ht="16.5">
      <c r="A1927" s="45" t="s">
        <v>1754</v>
      </c>
      <c r="B1927" s="45">
        <f t="shared" si="206"/>
        <v>4402121</v>
      </c>
      <c r="C1927" s="75">
        <v>21</v>
      </c>
      <c r="D1927" s="38">
        <f t="shared" si="200"/>
        <v>44021</v>
      </c>
      <c r="E1927" s="25">
        <v>2</v>
      </c>
      <c r="F1927" s="26" t="s">
        <v>821</v>
      </c>
      <c r="G1927" s="26" t="s">
        <v>540</v>
      </c>
      <c r="H1927" s="25">
        <f t="shared" si="201"/>
        <v>81</v>
      </c>
      <c r="I1927" s="25">
        <f t="shared" si="202"/>
        <v>9</v>
      </c>
      <c r="J1927" s="25">
        <f t="shared" si="203"/>
        <v>2</v>
      </c>
      <c r="K1927" s="25" t="s">
        <v>554</v>
      </c>
      <c r="L1927" s="53" t="str">
        <f t="shared" si="204"/>
        <v>tw-y-21-shl-loc2</v>
      </c>
      <c r="M1927" s="53">
        <f t="shared" si="205"/>
        <v>4</v>
      </c>
      <c r="N1927" s="25">
        <v>1</v>
      </c>
      <c r="O1927" s="39">
        <v>1</v>
      </c>
      <c r="Q1927" s="48">
        <v>124</v>
      </c>
    </row>
    <row r="1928" spans="1:17" ht="16.5">
      <c r="A1928" s="45" t="s">
        <v>1754</v>
      </c>
      <c r="B1928" s="45">
        <f t="shared" si="206"/>
        <v>4402130</v>
      </c>
      <c r="C1928" s="75">
        <v>21</v>
      </c>
      <c r="D1928" s="38">
        <f t="shared" si="200"/>
        <v>44021</v>
      </c>
      <c r="E1928" s="25">
        <v>3</v>
      </c>
      <c r="F1928" s="26" t="s">
        <v>820</v>
      </c>
      <c r="G1928" s="26" t="s">
        <v>174</v>
      </c>
      <c r="H1928" s="25">
        <f t="shared" si="201"/>
        <v>81</v>
      </c>
      <c r="I1928" s="25">
        <f t="shared" si="202"/>
        <v>9</v>
      </c>
      <c r="J1928" s="25">
        <f t="shared" si="203"/>
        <v>2</v>
      </c>
      <c r="K1928" s="25" t="s">
        <v>515</v>
      </c>
      <c r="L1928" s="56" t="str">
        <f t="shared" si="204"/>
        <v>tw-y-21-jlr-loc3</v>
      </c>
      <c r="M1928" s="56">
        <f t="shared" si="205"/>
        <v>4</v>
      </c>
      <c r="N1928" s="25">
        <v>1</v>
      </c>
      <c r="O1928" s="39">
        <v>1</v>
      </c>
      <c r="Q1928" s="48">
        <v>125</v>
      </c>
    </row>
    <row r="1929" spans="1:17" ht="17.25">
      <c r="A1929" s="45" t="s">
        <v>1754</v>
      </c>
      <c r="B1929" s="45">
        <f t="shared" si="206"/>
        <v>4402131</v>
      </c>
      <c r="C1929" s="75">
        <v>21</v>
      </c>
      <c r="D1929" s="40">
        <f t="shared" si="200"/>
        <v>44021</v>
      </c>
      <c r="E1929" s="41">
        <v>3</v>
      </c>
      <c r="F1929" s="42" t="s">
        <v>821</v>
      </c>
      <c r="G1929" s="42" t="s">
        <v>525</v>
      </c>
      <c r="H1929" s="41">
        <f t="shared" si="201"/>
        <v>81</v>
      </c>
      <c r="I1929" s="41">
        <f t="shared" si="202"/>
        <v>9</v>
      </c>
      <c r="J1929" s="41">
        <f t="shared" si="203"/>
        <v>2</v>
      </c>
      <c r="K1929" s="41" t="s">
        <v>555</v>
      </c>
      <c r="L1929" s="42" t="str">
        <f t="shared" si="204"/>
        <v>tw-y-21-shl-loc3</v>
      </c>
      <c r="M1929" s="42">
        <f t="shared" si="205"/>
        <v>4</v>
      </c>
      <c r="N1929" s="41">
        <v>1</v>
      </c>
      <c r="O1929" s="43">
        <v>1</v>
      </c>
      <c r="Q1929" s="48">
        <v>126</v>
      </c>
    </row>
    <row r="1930" spans="1:17" ht="16.5">
      <c r="A1930" s="45" t="s">
        <v>1754</v>
      </c>
      <c r="B1930" s="45">
        <f t="shared" si="206"/>
        <v>4402210</v>
      </c>
      <c r="C1930" s="75">
        <v>22</v>
      </c>
      <c r="D1930" s="35">
        <f t="shared" si="200"/>
        <v>44022</v>
      </c>
      <c r="E1930" s="36">
        <v>1</v>
      </c>
      <c r="F1930" s="44" t="s">
        <v>820</v>
      </c>
      <c r="G1930" s="44" t="s">
        <v>175</v>
      </c>
      <c r="H1930" s="36">
        <f t="shared" si="201"/>
        <v>82</v>
      </c>
      <c r="I1930" s="36">
        <f t="shared" si="202"/>
        <v>9</v>
      </c>
      <c r="J1930" s="36">
        <f t="shared" si="203"/>
        <v>2</v>
      </c>
      <c r="K1930" s="44" t="s">
        <v>521</v>
      </c>
      <c r="L1930" s="36" t="str">
        <f t="shared" si="204"/>
        <v>tw-y-22-jlr-loc1</v>
      </c>
      <c r="M1930" s="36">
        <f t="shared" si="205"/>
        <v>4</v>
      </c>
      <c r="N1930" s="36">
        <v>1</v>
      </c>
      <c r="O1930" s="37">
        <v>1</v>
      </c>
      <c r="Q1930" s="48">
        <v>127</v>
      </c>
    </row>
    <row r="1931" spans="1:17" ht="16.5">
      <c r="A1931" s="45" t="s">
        <v>1754</v>
      </c>
      <c r="B1931" s="45">
        <f t="shared" si="206"/>
        <v>4402211</v>
      </c>
      <c r="C1931" s="75">
        <v>22</v>
      </c>
      <c r="D1931" s="38">
        <f t="shared" si="200"/>
        <v>44022</v>
      </c>
      <c r="E1931" s="25">
        <v>1</v>
      </c>
      <c r="F1931" s="26" t="s">
        <v>821</v>
      </c>
      <c r="G1931" s="26" t="s">
        <v>436</v>
      </c>
      <c r="H1931" s="25">
        <f t="shared" si="201"/>
        <v>82</v>
      </c>
      <c r="I1931" s="25">
        <f t="shared" si="202"/>
        <v>9</v>
      </c>
      <c r="J1931" s="25">
        <f t="shared" si="203"/>
        <v>2</v>
      </c>
      <c r="K1931" s="25" t="s">
        <v>562</v>
      </c>
      <c r="L1931" s="25" t="str">
        <f t="shared" si="204"/>
        <v>tw-y-22-shl-loc1</v>
      </c>
      <c r="M1931" s="25">
        <f t="shared" si="205"/>
        <v>4</v>
      </c>
      <c r="N1931" s="25">
        <v>1</v>
      </c>
      <c r="O1931" s="39">
        <v>1</v>
      </c>
      <c r="Q1931" s="48">
        <v>128</v>
      </c>
    </row>
    <row r="1932" spans="1:17" ht="16.5">
      <c r="A1932" s="45" t="s">
        <v>1754</v>
      </c>
      <c r="B1932" s="45">
        <f t="shared" si="206"/>
        <v>4402220</v>
      </c>
      <c r="C1932" s="75">
        <v>22</v>
      </c>
      <c r="D1932" s="38">
        <f t="shared" si="200"/>
        <v>44022</v>
      </c>
      <c r="E1932" s="25">
        <v>2</v>
      </c>
      <c r="F1932" s="26" t="s">
        <v>820</v>
      </c>
      <c r="G1932" s="26" t="s">
        <v>520</v>
      </c>
      <c r="H1932" s="25">
        <f t="shared" si="201"/>
        <v>82</v>
      </c>
      <c r="I1932" s="25">
        <f t="shared" si="202"/>
        <v>9</v>
      </c>
      <c r="J1932" s="25">
        <f t="shared" si="203"/>
        <v>2</v>
      </c>
      <c r="K1932" s="25" t="s">
        <v>511</v>
      </c>
      <c r="L1932" s="53" t="str">
        <f t="shared" si="204"/>
        <v>tw-y-22-jlr-loc2</v>
      </c>
      <c r="M1932" s="53">
        <f t="shared" si="205"/>
        <v>4</v>
      </c>
      <c r="N1932" s="25">
        <v>1</v>
      </c>
      <c r="O1932" s="39">
        <v>1</v>
      </c>
      <c r="Q1932" s="48">
        <v>129</v>
      </c>
    </row>
    <row r="1933" spans="1:17" ht="16.5">
      <c r="A1933" s="45" t="s">
        <v>1754</v>
      </c>
      <c r="B1933" s="45">
        <f t="shared" si="206"/>
        <v>4402221</v>
      </c>
      <c r="C1933" s="75">
        <v>22</v>
      </c>
      <c r="D1933" s="38">
        <f t="shared" si="207" ref="D1933:D1996">INT((Q1933-1)/6)+44001</f>
        <v>44022</v>
      </c>
      <c r="E1933" s="25">
        <v>2</v>
      </c>
      <c r="F1933" s="26" t="s">
        <v>821</v>
      </c>
      <c r="G1933" s="26" t="s">
        <v>540</v>
      </c>
      <c r="H1933" s="25">
        <f t="shared" si="208" ref="H1933:H1996">INDEX($BL$4:$BL$103,C1933)</f>
        <v>82</v>
      </c>
      <c r="I1933" s="25">
        <f t="shared" si="209" ref="I1933:I1996">INDEX($BM$4:$BO$103,C1933,E1933)</f>
        <v>9</v>
      </c>
      <c r="J1933" s="25">
        <f t="shared" si="210" ref="J1933:J1996">INDEX($BP$4:$BP$103,C1933)</f>
        <v>2</v>
      </c>
      <c r="K1933" s="25" t="s">
        <v>550</v>
      </c>
      <c r="L1933" s="53" t="str">
        <f t="shared" si="211" ref="L1933:L1996">A1933&amp;"-"&amp;C1933&amp;"-"&amp;F1933&amp;"-loc"&amp;E1933</f>
        <v>tw-y-22-shl-loc2</v>
      </c>
      <c r="M1933" s="53">
        <f t="shared" si="212" ref="M1933:M1996">INDEX($BQ$4:$BQ$103,C1933)</f>
        <v>4</v>
      </c>
      <c r="N1933" s="25">
        <v>1</v>
      </c>
      <c r="O1933" s="39">
        <v>1</v>
      </c>
      <c r="Q1933" s="48">
        <v>130</v>
      </c>
    </row>
    <row r="1934" spans="1:17" ht="16.5">
      <c r="A1934" s="45" t="s">
        <v>1754</v>
      </c>
      <c r="B1934" s="45">
        <f t="shared" si="206"/>
        <v>4402230</v>
      </c>
      <c r="C1934" s="75">
        <v>22</v>
      </c>
      <c r="D1934" s="38">
        <f t="shared" si="207"/>
        <v>44022</v>
      </c>
      <c r="E1934" s="25">
        <v>3</v>
      </c>
      <c r="F1934" s="26" t="s">
        <v>820</v>
      </c>
      <c r="G1934" s="26" t="s">
        <v>174</v>
      </c>
      <c r="H1934" s="25">
        <f t="shared" si="208"/>
        <v>82</v>
      </c>
      <c r="I1934" s="25">
        <f t="shared" si="209"/>
        <v>9</v>
      </c>
      <c r="J1934" s="25">
        <f t="shared" si="210"/>
        <v>2</v>
      </c>
      <c r="K1934" s="25" t="s">
        <v>517</v>
      </c>
      <c r="L1934" s="56" t="str">
        <f t="shared" si="211"/>
        <v>tw-y-22-jlr-loc3</v>
      </c>
      <c r="M1934" s="56">
        <f t="shared" si="212"/>
        <v>4</v>
      </c>
      <c r="N1934" s="25">
        <v>1</v>
      </c>
      <c r="O1934" s="39">
        <v>1</v>
      </c>
      <c r="Q1934" s="48">
        <v>131</v>
      </c>
    </row>
    <row r="1935" spans="1:17" ht="17.25">
      <c r="A1935" s="45" t="s">
        <v>1754</v>
      </c>
      <c r="B1935" s="45">
        <f t="shared" si="206"/>
        <v>4402231</v>
      </c>
      <c r="C1935" s="75">
        <v>22</v>
      </c>
      <c r="D1935" s="40">
        <f t="shared" si="207"/>
        <v>44022</v>
      </c>
      <c r="E1935" s="41">
        <v>3</v>
      </c>
      <c r="F1935" s="42" t="s">
        <v>821</v>
      </c>
      <c r="G1935" s="42" t="s">
        <v>525</v>
      </c>
      <c r="H1935" s="41">
        <f t="shared" si="208"/>
        <v>82</v>
      </c>
      <c r="I1935" s="41">
        <f t="shared" si="209"/>
        <v>9</v>
      </c>
      <c r="J1935" s="41">
        <f t="shared" si="210"/>
        <v>2</v>
      </c>
      <c r="K1935" s="41" t="s">
        <v>558</v>
      </c>
      <c r="L1935" s="42" t="str">
        <f t="shared" si="211"/>
        <v>tw-y-22-shl-loc3</v>
      </c>
      <c r="M1935" s="42">
        <f t="shared" si="212"/>
        <v>4</v>
      </c>
      <c r="N1935" s="41">
        <v>1</v>
      </c>
      <c r="O1935" s="43">
        <v>1</v>
      </c>
      <c r="Q1935" s="48">
        <v>132</v>
      </c>
    </row>
    <row r="1936" spans="1:17" ht="16.5">
      <c r="A1936" s="45" t="s">
        <v>1754</v>
      </c>
      <c r="B1936" s="45">
        <f t="shared" si="206"/>
        <v>4402310</v>
      </c>
      <c r="C1936" s="75">
        <v>23</v>
      </c>
      <c r="D1936" s="35">
        <f t="shared" si="207"/>
        <v>44023</v>
      </c>
      <c r="E1936" s="36">
        <v>1</v>
      </c>
      <c r="F1936" s="44" t="s">
        <v>820</v>
      </c>
      <c r="G1936" s="44" t="s">
        <v>175</v>
      </c>
      <c r="H1936" s="36">
        <f t="shared" si="208"/>
        <v>83</v>
      </c>
      <c r="I1936" s="36">
        <f t="shared" si="209"/>
        <v>9</v>
      </c>
      <c r="J1936" s="36">
        <f t="shared" si="210"/>
        <v>2</v>
      </c>
      <c r="K1936" s="44" t="s">
        <v>1506</v>
      </c>
      <c r="L1936" s="36" t="str">
        <f t="shared" si="211"/>
        <v>tw-y-23-jlr-loc1</v>
      </c>
      <c r="M1936" s="36">
        <f t="shared" si="212"/>
        <v>4</v>
      </c>
      <c r="N1936" s="36">
        <v>1</v>
      </c>
      <c r="O1936" s="37">
        <v>1</v>
      </c>
      <c r="Q1936" s="48">
        <v>133</v>
      </c>
    </row>
    <row r="1937" spans="1:17" ht="16.5">
      <c r="A1937" s="45" t="s">
        <v>1754</v>
      </c>
      <c r="B1937" s="45">
        <f t="shared" si="206"/>
        <v>4402311</v>
      </c>
      <c r="C1937" s="75">
        <v>23</v>
      </c>
      <c r="D1937" s="38">
        <f t="shared" si="207"/>
        <v>44023</v>
      </c>
      <c r="E1937" s="25">
        <v>1</v>
      </c>
      <c r="F1937" s="26" t="s">
        <v>821</v>
      </c>
      <c r="G1937" s="26" t="s">
        <v>436</v>
      </c>
      <c r="H1937" s="25">
        <f t="shared" si="208"/>
        <v>83</v>
      </c>
      <c r="I1937" s="25">
        <f t="shared" si="209"/>
        <v>9</v>
      </c>
      <c r="J1937" s="25">
        <f t="shared" si="210"/>
        <v>2</v>
      </c>
      <c r="K1937" s="26" t="s">
        <v>548</v>
      </c>
      <c r="L1937" s="25" t="str">
        <f t="shared" si="211"/>
        <v>tw-y-23-shl-loc1</v>
      </c>
      <c r="M1937" s="25">
        <f t="shared" si="212"/>
        <v>4</v>
      </c>
      <c r="N1937" s="25">
        <v>1</v>
      </c>
      <c r="O1937" s="39">
        <v>1</v>
      </c>
      <c r="Q1937" s="48">
        <v>134</v>
      </c>
    </row>
    <row r="1938" spans="1:17" ht="16.5">
      <c r="A1938" s="45" t="s">
        <v>1754</v>
      </c>
      <c r="B1938" s="45">
        <f t="shared" si="206"/>
        <v>4402320</v>
      </c>
      <c r="C1938" s="75">
        <v>23</v>
      </c>
      <c r="D1938" s="38">
        <f t="shared" si="207"/>
        <v>44023</v>
      </c>
      <c r="E1938" s="25">
        <v>2</v>
      </c>
      <c r="F1938" s="26" t="s">
        <v>820</v>
      </c>
      <c r="G1938" s="26" t="s">
        <v>520</v>
      </c>
      <c r="H1938" s="25">
        <f t="shared" si="208"/>
        <v>83</v>
      </c>
      <c r="I1938" s="25">
        <f t="shared" si="209"/>
        <v>9</v>
      </c>
      <c r="J1938" s="25">
        <f t="shared" si="210"/>
        <v>2</v>
      </c>
      <c r="K1938" s="26" t="s">
        <v>1511</v>
      </c>
      <c r="L1938" s="53" t="str">
        <f t="shared" si="211"/>
        <v>tw-y-23-jlr-loc2</v>
      </c>
      <c r="M1938" s="53">
        <f t="shared" si="212"/>
        <v>4</v>
      </c>
      <c r="N1938" s="25">
        <v>1</v>
      </c>
      <c r="O1938" s="39">
        <v>1</v>
      </c>
      <c r="Q1938" s="48">
        <v>135</v>
      </c>
    </row>
    <row r="1939" spans="1:17" ht="16.5">
      <c r="A1939" s="45" t="s">
        <v>1754</v>
      </c>
      <c r="B1939" s="45">
        <f t="shared" si="206"/>
        <v>4402321</v>
      </c>
      <c r="C1939" s="75">
        <v>23</v>
      </c>
      <c r="D1939" s="38">
        <f t="shared" si="207"/>
        <v>44023</v>
      </c>
      <c r="E1939" s="25">
        <v>2</v>
      </c>
      <c r="F1939" s="26" t="s">
        <v>821</v>
      </c>
      <c r="G1939" s="26" t="s">
        <v>540</v>
      </c>
      <c r="H1939" s="25">
        <f t="shared" si="208"/>
        <v>83</v>
      </c>
      <c r="I1939" s="25">
        <f t="shared" si="209"/>
        <v>9</v>
      </c>
      <c r="J1939" s="25">
        <f t="shared" si="210"/>
        <v>2</v>
      </c>
      <c r="K1939" s="26" t="s">
        <v>546</v>
      </c>
      <c r="L1939" s="53" t="str">
        <f t="shared" si="211"/>
        <v>tw-y-23-shl-loc2</v>
      </c>
      <c r="M1939" s="53">
        <f t="shared" si="212"/>
        <v>4</v>
      </c>
      <c r="N1939" s="25">
        <v>1</v>
      </c>
      <c r="O1939" s="39">
        <v>1</v>
      </c>
      <c r="Q1939" s="48">
        <v>136</v>
      </c>
    </row>
    <row r="1940" spans="1:17" ht="16.5">
      <c r="A1940" s="45" t="s">
        <v>1754</v>
      </c>
      <c r="B1940" s="45">
        <f t="shared" si="206"/>
        <v>4402330</v>
      </c>
      <c r="C1940" s="75">
        <v>23</v>
      </c>
      <c r="D1940" s="38">
        <f t="shared" si="207"/>
        <v>44023</v>
      </c>
      <c r="E1940" s="25">
        <v>3</v>
      </c>
      <c r="F1940" s="26" t="s">
        <v>820</v>
      </c>
      <c r="G1940" s="26" t="s">
        <v>174</v>
      </c>
      <c r="H1940" s="25">
        <f t="shared" si="208"/>
        <v>83</v>
      </c>
      <c r="I1940" s="25">
        <f t="shared" si="209"/>
        <v>9</v>
      </c>
      <c r="J1940" s="25">
        <f t="shared" si="210"/>
        <v>2</v>
      </c>
      <c r="K1940" s="26" t="s">
        <v>518</v>
      </c>
      <c r="L1940" s="56" t="str">
        <f t="shared" si="211"/>
        <v>tw-y-23-jlr-loc3</v>
      </c>
      <c r="M1940" s="56">
        <f t="shared" si="212"/>
        <v>4</v>
      </c>
      <c r="N1940" s="25">
        <v>1</v>
      </c>
      <c r="O1940" s="39">
        <v>1</v>
      </c>
      <c r="Q1940" s="48">
        <v>137</v>
      </c>
    </row>
    <row r="1941" spans="1:17" ht="17.25">
      <c r="A1941" s="45" t="s">
        <v>1754</v>
      </c>
      <c r="B1941" s="45">
        <f t="shared" si="206"/>
        <v>4402331</v>
      </c>
      <c r="C1941" s="75">
        <v>23</v>
      </c>
      <c r="D1941" s="40">
        <f t="shared" si="207"/>
        <v>44023</v>
      </c>
      <c r="E1941" s="41">
        <v>3</v>
      </c>
      <c r="F1941" s="42" t="s">
        <v>821</v>
      </c>
      <c r="G1941" s="42" t="s">
        <v>525</v>
      </c>
      <c r="H1941" s="41">
        <f t="shared" si="208"/>
        <v>83</v>
      </c>
      <c r="I1941" s="41">
        <f t="shared" si="209"/>
        <v>9</v>
      </c>
      <c r="J1941" s="41">
        <f t="shared" si="210"/>
        <v>2</v>
      </c>
      <c r="K1941" s="42" t="s">
        <v>559</v>
      </c>
      <c r="L1941" s="42" t="str">
        <f t="shared" si="211"/>
        <v>tw-y-23-shl-loc3</v>
      </c>
      <c r="M1941" s="42">
        <f t="shared" si="212"/>
        <v>4</v>
      </c>
      <c r="N1941" s="41">
        <v>1</v>
      </c>
      <c r="O1941" s="43">
        <v>1</v>
      </c>
      <c r="Q1941" s="48">
        <v>138</v>
      </c>
    </row>
    <row r="1942" spans="1:17" ht="16.5">
      <c r="A1942" s="45" t="s">
        <v>1754</v>
      </c>
      <c r="B1942" s="45">
        <f t="shared" si="206"/>
        <v>4402410</v>
      </c>
      <c r="C1942" s="75">
        <v>24</v>
      </c>
      <c r="D1942" s="35">
        <f t="shared" si="207"/>
        <v>44024</v>
      </c>
      <c r="E1942" s="36">
        <v>1</v>
      </c>
      <c r="F1942" s="44" t="s">
        <v>820</v>
      </c>
      <c r="G1942" s="44" t="s">
        <v>175</v>
      </c>
      <c r="H1942" s="36">
        <f t="shared" si="208"/>
        <v>85</v>
      </c>
      <c r="I1942" s="36">
        <f t="shared" si="209"/>
        <v>10</v>
      </c>
      <c r="J1942" s="36">
        <f t="shared" si="210"/>
        <v>2</v>
      </c>
      <c r="K1942" s="36" t="s">
        <v>515</v>
      </c>
      <c r="L1942" s="36" t="str">
        <f t="shared" si="211"/>
        <v>tw-y-24-jlr-loc1</v>
      </c>
      <c r="M1942" s="36">
        <f t="shared" si="212"/>
        <v>4</v>
      </c>
      <c r="N1942" s="36">
        <v>1</v>
      </c>
      <c r="O1942" s="37">
        <v>1</v>
      </c>
      <c r="Q1942" s="48">
        <v>139</v>
      </c>
    </row>
    <row r="1943" spans="1:17" ht="16.5">
      <c r="A1943" s="45" t="s">
        <v>1754</v>
      </c>
      <c r="B1943" s="45">
        <f t="shared" si="206"/>
        <v>4402411</v>
      </c>
      <c r="C1943" s="75">
        <v>24</v>
      </c>
      <c r="D1943" s="38">
        <f t="shared" si="207"/>
        <v>44024</v>
      </c>
      <c r="E1943" s="25">
        <v>1</v>
      </c>
      <c r="F1943" s="26" t="s">
        <v>821</v>
      </c>
      <c r="G1943" s="26" t="s">
        <v>436</v>
      </c>
      <c r="H1943" s="25">
        <f t="shared" si="208"/>
        <v>85</v>
      </c>
      <c r="I1943" s="25">
        <f t="shared" si="209"/>
        <v>10</v>
      </c>
      <c r="J1943" s="25">
        <f t="shared" si="210"/>
        <v>2</v>
      </c>
      <c r="K1943" s="25" t="s">
        <v>555</v>
      </c>
      <c r="L1943" s="25" t="str">
        <f t="shared" si="211"/>
        <v>tw-y-24-shl-loc1</v>
      </c>
      <c r="M1943" s="25">
        <f t="shared" si="212"/>
        <v>4</v>
      </c>
      <c r="N1943" s="25">
        <v>1</v>
      </c>
      <c r="O1943" s="39">
        <v>1</v>
      </c>
      <c r="Q1943" s="48">
        <v>140</v>
      </c>
    </row>
    <row r="1944" spans="1:17" ht="16.5">
      <c r="A1944" s="45" t="s">
        <v>1754</v>
      </c>
      <c r="B1944" s="45">
        <f t="shared" si="206"/>
        <v>4402420</v>
      </c>
      <c r="C1944" s="75">
        <v>24</v>
      </c>
      <c r="D1944" s="38">
        <f t="shared" si="207"/>
        <v>44024</v>
      </c>
      <c r="E1944" s="25">
        <v>2</v>
      </c>
      <c r="F1944" s="26" t="s">
        <v>820</v>
      </c>
      <c r="G1944" s="26" t="s">
        <v>520</v>
      </c>
      <c r="H1944" s="25">
        <f t="shared" si="208"/>
        <v>85</v>
      </c>
      <c r="I1944" s="25">
        <f t="shared" si="209"/>
        <v>9</v>
      </c>
      <c r="J1944" s="25">
        <f t="shared" si="210"/>
        <v>2</v>
      </c>
      <c r="K1944" s="25" t="s">
        <v>1507</v>
      </c>
      <c r="L1944" s="53" t="str">
        <f t="shared" si="211"/>
        <v>tw-y-24-jlr-loc2</v>
      </c>
      <c r="M1944" s="53">
        <f t="shared" si="212"/>
        <v>4</v>
      </c>
      <c r="N1944" s="25">
        <v>1</v>
      </c>
      <c r="O1944" s="39">
        <v>1</v>
      </c>
      <c r="Q1944" s="48">
        <v>141</v>
      </c>
    </row>
    <row r="1945" spans="1:17" ht="16.5">
      <c r="A1945" s="45" t="s">
        <v>1754</v>
      </c>
      <c r="B1945" s="45">
        <f t="shared" si="206"/>
        <v>4402421</v>
      </c>
      <c r="C1945" s="75">
        <v>24</v>
      </c>
      <c r="D1945" s="38">
        <f t="shared" si="207"/>
        <v>44024</v>
      </c>
      <c r="E1945" s="25">
        <v>2</v>
      </c>
      <c r="F1945" s="26" t="s">
        <v>821</v>
      </c>
      <c r="G1945" s="26" t="s">
        <v>540</v>
      </c>
      <c r="H1945" s="25">
        <f t="shared" si="208"/>
        <v>85</v>
      </c>
      <c r="I1945" s="25">
        <f t="shared" si="209"/>
        <v>9</v>
      </c>
      <c r="J1945" s="25">
        <f t="shared" si="210"/>
        <v>2</v>
      </c>
      <c r="K1945" s="25" t="s">
        <v>554</v>
      </c>
      <c r="L1945" s="53" t="str">
        <f t="shared" si="211"/>
        <v>tw-y-24-shl-loc2</v>
      </c>
      <c r="M1945" s="53">
        <f t="shared" si="212"/>
        <v>4</v>
      </c>
      <c r="N1945" s="25">
        <v>1</v>
      </c>
      <c r="O1945" s="39">
        <v>1</v>
      </c>
      <c r="Q1945" s="48">
        <v>142</v>
      </c>
    </row>
    <row r="1946" spans="1:17" ht="16.5">
      <c r="A1946" s="45" t="s">
        <v>1754</v>
      </c>
      <c r="B1946" s="45">
        <f t="shared" si="206"/>
        <v>4402430</v>
      </c>
      <c r="C1946" s="75">
        <v>24</v>
      </c>
      <c r="D1946" s="38">
        <f t="shared" si="207"/>
        <v>44024</v>
      </c>
      <c r="E1946" s="25">
        <v>3</v>
      </c>
      <c r="F1946" s="26" t="s">
        <v>820</v>
      </c>
      <c r="G1946" s="26" t="s">
        <v>174</v>
      </c>
      <c r="H1946" s="25">
        <f t="shared" si="208"/>
        <v>85</v>
      </c>
      <c r="I1946" s="25">
        <f t="shared" si="209"/>
        <v>9</v>
      </c>
      <c r="J1946" s="25">
        <f t="shared" si="210"/>
        <v>2</v>
      </c>
      <c r="K1946" s="25" t="s">
        <v>518</v>
      </c>
      <c r="L1946" s="56" t="str">
        <f t="shared" si="211"/>
        <v>tw-y-24-jlr-loc3</v>
      </c>
      <c r="M1946" s="56">
        <f t="shared" si="212"/>
        <v>4</v>
      </c>
      <c r="N1946" s="25">
        <v>1</v>
      </c>
      <c r="O1946" s="39">
        <v>1</v>
      </c>
      <c r="Q1946" s="48">
        <v>143</v>
      </c>
    </row>
    <row r="1947" spans="1:17" ht="17.25">
      <c r="A1947" s="45" t="s">
        <v>1754</v>
      </c>
      <c r="B1947" s="45">
        <f t="shared" si="206"/>
        <v>4402431</v>
      </c>
      <c r="C1947" s="75">
        <v>24</v>
      </c>
      <c r="D1947" s="40">
        <f t="shared" si="207"/>
        <v>44024</v>
      </c>
      <c r="E1947" s="41">
        <v>3</v>
      </c>
      <c r="F1947" s="42" t="s">
        <v>821</v>
      </c>
      <c r="G1947" s="42" t="s">
        <v>525</v>
      </c>
      <c r="H1947" s="41">
        <f t="shared" si="208"/>
        <v>85</v>
      </c>
      <c r="I1947" s="41">
        <f t="shared" si="209"/>
        <v>9</v>
      </c>
      <c r="J1947" s="41">
        <f t="shared" si="210"/>
        <v>2</v>
      </c>
      <c r="K1947" s="41" t="s">
        <v>559</v>
      </c>
      <c r="L1947" s="42" t="str">
        <f t="shared" si="211"/>
        <v>tw-y-24-shl-loc3</v>
      </c>
      <c r="M1947" s="42">
        <f t="shared" si="212"/>
        <v>4</v>
      </c>
      <c r="N1947" s="41">
        <v>1</v>
      </c>
      <c r="O1947" s="43">
        <v>1</v>
      </c>
      <c r="Q1947" s="48">
        <v>144</v>
      </c>
    </row>
    <row r="1948" spans="1:17" ht="16.5">
      <c r="A1948" s="45" t="s">
        <v>1754</v>
      </c>
      <c r="B1948" s="45">
        <f t="shared" si="206"/>
        <v>4402510</v>
      </c>
      <c r="C1948" s="75">
        <v>25</v>
      </c>
      <c r="D1948" s="35">
        <f t="shared" si="207"/>
        <v>44025</v>
      </c>
      <c r="E1948" s="36">
        <v>1</v>
      </c>
      <c r="F1948" s="44" t="s">
        <v>820</v>
      </c>
      <c r="G1948" s="44" t="s">
        <v>175</v>
      </c>
      <c r="H1948" s="36">
        <f t="shared" si="208"/>
        <v>85</v>
      </c>
      <c r="I1948" s="36">
        <f t="shared" si="209"/>
        <v>10</v>
      </c>
      <c r="J1948" s="36">
        <f t="shared" si="210"/>
        <v>2</v>
      </c>
      <c r="K1948" s="36" t="s">
        <v>519</v>
      </c>
      <c r="L1948" s="36" t="str">
        <f t="shared" si="211"/>
        <v>tw-y-25-jlr-loc1</v>
      </c>
      <c r="M1948" s="36">
        <f t="shared" si="212"/>
        <v>4</v>
      </c>
      <c r="N1948" s="36">
        <v>1</v>
      </c>
      <c r="O1948" s="37">
        <v>1</v>
      </c>
      <c r="Q1948" s="48">
        <v>145</v>
      </c>
    </row>
    <row r="1949" spans="1:17" ht="16.5">
      <c r="A1949" s="45" t="s">
        <v>1754</v>
      </c>
      <c r="B1949" s="45">
        <f t="shared" si="206"/>
        <v>4402511</v>
      </c>
      <c r="C1949" s="75">
        <v>25</v>
      </c>
      <c r="D1949" s="38">
        <f t="shared" si="207"/>
        <v>44025</v>
      </c>
      <c r="E1949" s="25">
        <v>1</v>
      </c>
      <c r="F1949" s="26" t="s">
        <v>821</v>
      </c>
      <c r="G1949" s="26" t="s">
        <v>436</v>
      </c>
      <c r="H1949" s="25">
        <f t="shared" si="208"/>
        <v>85</v>
      </c>
      <c r="I1949" s="25">
        <f t="shared" si="209"/>
        <v>10</v>
      </c>
      <c r="J1949" s="25">
        <f t="shared" si="210"/>
        <v>2</v>
      </c>
      <c r="K1949" s="25" t="s">
        <v>560</v>
      </c>
      <c r="L1949" s="25" t="str">
        <f t="shared" si="211"/>
        <v>tw-y-25-shl-loc1</v>
      </c>
      <c r="M1949" s="25">
        <f t="shared" si="212"/>
        <v>4</v>
      </c>
      <c r="N1949" s="25">
        <v>1</v>
      </c>
      <c r="O1949" s="39">
        <v>1</v>
      </c>
      <c r="Q1949" s="48">
        <v>146</v>
      </c>
    </row>
    <row r="1950" spans="1:17" ht="16.5">
      <c r="A1950" s="45" t="s">
        <v>1754</v>
      </c>
      <c r="B1950" s="45">
        <f t="shared" si="206"/>
        <v>4402520</v>
      </c>
      <c r="C1950" s="75">
        <v>25</v>
      </c>
      <c r="D1950" s="38">
        <f t="shared" si="207"/>
        <v>44025</v>
      </c>
      <c r="E1950" s="25">
        <v>2</v>
      </c>
      <c r="F1950" s="26" t="s">
        <v>820</v>
      </c>
      <c r="G1950" s="26" t="s">
        <v>520</v>
      </c>
      <c r="H1950" s="25">
        <f t="shared" si="208"/>
        <v>85</v>
      </c>
      <c r="I1950" s="25">
        <f t="shared" si="209"/>
        <v>10</v>
      </c>
      <c r="J1950" s="25">
        <f t="shared" si="210"/>
        <v>2</v>
      </c>
      <c r="K1950" s="25" t="s">
        <v>175</v>
      </c>
      <c r="L1950" s="53" t="str">
        <f t="shared" si="211"/>
        <v>tw-y-25-jlr-loc2</v>
      </c>
      <c r="M1950" s="53">
        <f t="shared" si="212"/>
        <v>4</v>
      </c>
      <c r="N1950" s="25">
        <v>1</v>
      </c>
      <c r="O1950" s="39">
        <v>1</v>
      </c>
      <c r="Q1950" s="48">
        <v>147</v>
      </c>
    </row>
    <row r="1951" spans="1:17" ht="16.5">
      <c r="A1951" s="45" t="s">
        <v>1754</v>
      </c>
      <c r="B1951" s="45">
        <f t="shared" si="206"/>
        <v>4402521</v>
      </c>
      <c r="C1951" s="75">
        <v>25</v>
      </c>
      <c r="D1951" s="38">
        <f t="shared" si="207"/>
        <v>44025</v>
      </c>
      <c r="E1951" s="25">
        <v>2</v>
      </c>
      <c r="F1951" s="26" t="s">
        <v>821</v>
      </c>
      <c r="G1951" s="26" t="s">
        <v>540</v>
      </c>
      <c r="H1951" s="25">
        <f t="shared" si="208"/>
        <v>85</v>
      </c>
      <c r="I1951" s="25">
        <f t="shared" si="209"/>
        <v>10</v>
      </c>
      <c r="J1951" s="25">
        <f t="shared" si="210"/>
        <v>2</v>
      </c>
      <c r="K1951" s="25" t="s">
        <v>544</v>
      </c>
      <c r="L1951" s="53" t="str">
        <f t="shared" si="211"/>
        <v>tw-y-25-shl-loc2</v>
      </c>
      <c r="M1951" s="53">
        <f t="shared" si="212"/>
        <v>4</v>
      </c>
      <c r="N1951" s="25">
        <v>1</v>
      </c>
      <c r="O1951" s="39">
        <v>1</v>
      </c>
      <c r="Q1951" s="48">
        <v>148</v>
      </c>
    </row>
    <row r="1952" spans="1:17" ht="16.5">
      <c r="A1952" s="45" t="s">
        <v>1754</v>
      </c>
      <c r="B1952" s="45">
        <f t="shared" si="206"/>
        <v>4402530</v>
      </c>
      <c r="C1952" s="75">
        <v>25</v>
      </c>
      <c r="D1952" s="38">
        <f t="shared" si="207"/>
        <v>44025</v>
      </c>
      <c r="E1952" s="25">
        <v>3</v>
      </c>
      <c r="F1952" s="26" t="s">
        <v>820</v>
      </c>
      <c r="G1952" s="26" t="s">
        <v>174</v>
      </c>
      <c r="H1952" s="25">
        <f t="shared" si="208"/>
        <v>85</v>
      </c>
      <c r="I1952" s="25">
        <f t="shared" si="209"/>
        <v>10</v>
      </c>
      <c r="J1952" s="25">
        <f t="shared" si="210"/>
        <v>2</v>
      </c>
      <c r="K1952" s="25" t="s">
        <v>517</v>
      </c>
      <c r="L1952" s="56" t="str">
        <f t="shared" si="211"/>
        <v>tw-y-25-jlr-loc3</v>
      </c>
      <c r="M1952" s="56">
        <f t="shared" si="212"/>
        <v>4</v>
      </c>
      <c r="N1952" s="25">
        <v>1</v>
      </c>
      <c r="O1952" s="39">
        <v>1</v>
      </c>
      <c r="Q1952" s="48">
        <v>149</v>
      </c>
    </row>
    <row r="1953" spans="1:17" ht="17.25">
      <c r="A1953" s="45" t="s">
        <v>1754</v>
      </c>
      <c r="B1953" s="45">
        <f t="shared" si="206"/>
        <v>4402531</v>
      </c>
      <c r="C1953" s="75">
        <v>25</v>
      </c>
      <c r="D1953" s="40">
        <f t="shared" si="207"/>
        <v>44025</v>
      </c>
      <c r="E1953" s="41">
        <v>3</v>
      </c>
      <c r="F1953" s="42" t="s">
        <v>821</v>
      </c>
      <c r="G1953" s="42" t="s">
        <v>525</v>
      </c>
      <c r="H1953" s="41">
        <f t="shared" si="208"/>
        <v>85</v>
      </c>
      <c r="I1953" s="41">
        <f t="shared" si="209"/>
        <v>10</v>
      </c>
      <c r="J1953" s="41">
        <f t="shared" si="210"/>
        <v>2</v>
      </c>
      <c r="K1953" s="41" t="s">
        <v>558</v>
      </c>
      <c r="L1953" s="42" t="str">
        <f t="shared" si="211"/>
        <v>tw-y-25-shl-loc3</v>
      </c>
      <c r="M1953" s="42">
        <f t="shared" si="212"/>
        <v>4</v>
      </c>
      <c r="N1953" s="41">
        <v>1</v>
      </c>
      <c r="O1953" s="43">
        <v>1</v>
      </c>
      <c r="Q1953" s="48">
        <v>150</v>
      </c>
    </row>
    <row r="1954" spans="1:17" ht="16.5">
      <c r="A1954" s="45" t="s">
        <v>1754</v>
      </c>
      <c r="B1954" s="45">
        <f t="shared" si="206"/>
        <v>4402610</v>
      </c>
      <c r="C1954" s="75">
        <v>26</v>
      </c>
      <c r="D1954" s="35">
        <f t="shared" si="207"/>
        <v>44026</v>
      </c>
      <c r="E1954" s="36">
        <v>1</v>
      </c>
      <c r="F1954" s="44" t="s">
        <v>820</v>
      </c>
      <c r="G1954" s="44" t="s">
        <v>175</v>
      </c>
      <c r="H1954" s="36">
        <f t="shared" si="208"/>
        <v>86</v>
      </c>
      <c r="I1954" s="36">
        <f t="shared" si="209"/>
        <v>10</v>
      </c>
      <c r="J1954" s="36">
        <f t="shared" si="210"/>
        <v>3</v>
      </c>
      <c r="K1954" s="36" t="s">
        <v>1506</v>
      </c>
      <c r="L1954" s="36" t="str">
        <f t="shared" si="211"/>
        <v>tw-y-26-jlr-loc1</v>
      </c>
      <c r="M1954" s="36">
        <f t="shared" si="212"/>
        <v>4</v>
      </c>
      <c r="N1954" s="36">
        <v>1</v>
      </c>
      <c r="O1954" s="37">
        <v>1</v>
      </c>
      <c r="Q1954" s="48">
        <v>151</v>
      </c>
    </row>
    <row r="1955" spans="1:17" ht="16.5">
      <c r="A1955" s="45" t="s">
        <v>1754</v>
      </c>
      <c r="B1955" s="45">
        <f t="shared" si="206"/>
        <v>4402611</v>
      </c>
      <c r="C1955" s="75">
        <v>26</v>
      </c>
      <c r="D1955" s="38">
        <f t="shared" si="207"/>
        <v>44026</v>
      </c>
      <c r="E1955" s="25">
        <v>1</v>
      </c>
      <c r="F1955" s="26" t="s">
        <v>821</v>
      </c>
      <c r="G1955" s="26" t="s">
        <v>436</v>
      </c>
      <c r="H1955" s="25">
        <f t="shared" si="208"/>
        <v>86</v>
      </c>
      <c r="I1955" s="25">
        <f t="shared" si="209"/>
        <v>10</v>
      </c>
      <c r="J1955" s="25">
        <f t="shared" si="210"/>
        <v>3</v>
      </c>
      <c r="K1955" s="25" t="s">
        <v>548</v>
      </c>
      <c r="L1955" s="25" t="str">
        <f t="shared" si="211"/>
        <v>tw-y-26-shl-loc1</v>
      </c>
      <c r="M1955" s="25">
        <f t="shared" si="212"/>
        <v>4</v>
      </c>
      <c r="N1955" s="25">
        <v>1</v>
      </c>
      <c r="O1955" s="39">
        <v>1</v>
      </c>
      <c r="Q1955" s="48">
        <v>152</v>
      </c>
    </row>
    <row r="1956" spans="1:17" ht="16.5">
      <c r="A1956" s="45" t="s">
        <v>1754</v>
      </c>
      <c r="B1956" s="45">
        <f t="shared" si="206"/>
        <v>4402620</v>
      </c>
      <c r="C1956" s="75">
        <v>26</v>
      </c>
      <c r="D1956" s="38">
        <f t="shared" si="207"/>
        <v>44026</v>
      </c>
      <c r="E1956" s="25">
        <v>2</v>
      </c>
      <c r="F1956" s="26" t="s">
        <v>820</v>
      </c>
      <c r="G1956" s="26" t="s">
        <v>520</v>
      </c>
      <c r="H1956" s="25">
        <f t="shared" si="208"/>
        <v>86</v>
      </c>
      <c r="I1956" s="25">
        <f t="shared" si="209"/>
        <v>10</v>
      </c>
      <c r="J1956" s="25">
        <f t="shared" si="210"/>
        <v>3</v>
      </c>
      <c r="K1956" s="25" t="s">
        <v>514</v>
      </c>
      <c r="L1956" s="53" t="str">
        <f t="shared" si="211"/>
        <v>tw-y-26-jlr-loc2</v>
      </c>
      <c r="M1956" s="53">
        <f t="shared" si="212"/>
        <v>4</v>
      </c>
      <c r="N1956" s="25">
        <v>1</v>
      </c>
      <c r="O1956" s="39">
        <v>1</v>
      </c>
      <c r="Q1956" s="48">
        <v>153</v>
      </c>
    </row>
    <row r="1957" spans="1:17" ht="16.5">
      <c r="A1957" s="45" t="s">
        <v>1754</v>
      </c>
      <c r="B1957" s="45">
        <f t="shared" si="206"/>
        <v>4402621</v>
      </c>
      <c r="C1957" s="75">
        <v>26</v>
      </c>
      <c r="D1957" s="38">
        <f t="shared" si="207"/>
        <v>44026</v>
      </c>
      <c r="E1957" s="25">
        <v>2</v>
      </c>
      <c r="F1957" s="26" t="s">
        <v>821</v>
      </c>
      <c r="G1957" s="26" t="s">
        <v>540</v>
      </c>
      <c r="H1957" s="25">
        <f t="shared" si="208"/>
        <v>86</v>
      </c>
      <c r="I1957" s="25">
        <f t="shared" si="209"/>
        <v>10</v>
      </c>
      <c r="J1957" s="25">
        <f t="shared" si="210"/>
        <v>3</v>
      </c>
      <c r="K1957" s="25" t="s">
        <v>552</v>
      </c>
      <c r="L1957" s="53" t="str">
        <f t="shared" si="211"/>
        <v>tw-y-26-shl-loc2</v>
      </c>
      <c r="M1957" s="53">
        <f t="shared" si="212"/>
        <v>4</v>
      </c>
      <c r="N1957" s="25">
        <v>1</v>
      </c>
      <c r="O1957" s="39">
        <v>1</v>
      </c>
      <c r="Q1957" s="48">
        <v>154</v>
      </c>
    </row>
    <row r="1958" spans="1:17" ht="16.5">
      <c r="A1958" s="45" t="s">
        <v>1754</v>
      </c>
      <c r="B1958" s="45">
        <f t="shared" si="206"/>
        <v>4402630</v>
      </c>
      <c r="C1958" s="75">
        <v>26</v>
      </c>
      <c r="D1958" s="38">
        <f t="shared" si="207"/>
        <v>44026</v>
      </c>
      <c r="E1958" s="25">
        <v>3</v>
      </c>
      <c r="F1958" s="26" t="s">
        <v>820</v>
      </c>
      <c r="G1958" s="26" t="s">
        <v>174</v>
      </c>
      <c r="H1958" s="25">
        <f t="shared" si="208"/>
        <v>86</v>
      </c>
      <c r="I1958" s="25">
        <f t="shared" si="209"/>
        <v>10</v>
      </c>
      <c r="J1958" s="25">
        <f t="shared" si="210"/>
        <v>3</v>
      </c>
      <c r="K1958" s="25" t="s">
        <v>175</v>
      </c>
      <c r="L1958" s="56" t="str">
        <f t="shared" si="211"/>
        <v>tw-y-26-jlr-loc3</v>
      </c>
      <c r="M1958" s="56">
        <f t="shared" si="212"/>
        <v>4</v>
      </c>
      <c r="N1958" s="25">
        <v>1</v>
      </c>
      <c r="O1958" s="39">
        <v>1</v>
      </c>
      <c r="Q1958" s="48">
        <v>155</v>
      </c>
    </row>
    <row r="1959" spans="1:17" ht="17.25">
      <c r="A1959" s="45" t="s">
        <v>1754</v>
      </c>
      <c r="B1959" s="45">
        <f t="shared" si="206"/>
        <v>4402631</v>
      </c>
      <c r="C1959" s="75">
        <v>26</v>
      </c>
      <c r="D1959" s="40">
        <f t="shared" si="207"/>
        <v>44026</v>
      </c>
      <c r="E1959" s="41">
        <v>3</v>
      </c>
      <c r="F1959" s="42" t="s">
        <v>821</v>
      </c>
      <c r="G1959" s="42" t="s">
        <v>525</v>
      </c>
      <c r="H1959" s="41">
        <f t="shared" si="208"/>
        <v>86</v>
      </c>
      <c r="I1959" s="41">
        <f t="shared" si="209"/>
        <v>10</v>
      </c>
      <c r="J1959" s="41">
        <f t="shared" si="210"/>
        <v>3</v>
      </c>
      <c r="K1959" s="41" t="s">
        <v>551</v>
      </c>
      <c r="L1959" s="42" t="str">
        <f t="shared" si="211"/>
        <v>tw-y-26-shl-loc3</v>
      </c>
      <c r="M1959" s="42">
        <f t="shared" si="212"/>
        <v>4</v>
      </c>
      <c r="N1959" s="41">
        <v>1</v>
      </c>
      <c r="O1959" s="43">
        <v>1</v>
      </c>
      <c r="Q1959" s="48">
        <v>156</v>
      </c>
    </row>
    <row r="1960" spans="1:17" ht="16.5">
      <c r="A1960" s="45" t="s">
        <v>1754</v>
      </c>
      <c r="B1960" s="45">
        <f t="shared" si="206"/>
        <v>4402710</v>
      </c>
      <c r="C1960" s="75">
        <v>27</v>
      </c>
      <c r="D1960" s="35">
        <f t="shared" si="207"/>
        <v>44027</v>
      </c>
      <c r="E1960" s="36">
        <v>1</v>
      </c>
      <c r="F1960" s="44" t="s">
        <v>820</v>
      </c>
      <c r="G1960" s="44" t="s">
        <v>175</v>
      </c>
      <c r="H1960" s="36">
        <f t="shared" si="208"/>
        <v>87</v>
      </c>
      <c r="I1960" s="36">
        <f t="shared" si="209"/>
        <v>10</v>
      </c>
      <c r="J1960" s="36">
        <f t="shared" si="210"/>
        <v>3</v>
      </c>
      <c r="K1960" s="36" t="s">
        <v>518</v>
      </c>
      <c r="L1960" s="36" t="str">
        <f t="shared" si="211"/>
        <v>tw-y-27-jlr-loc1</v>
      </c>
      <c r="M1960" s="36">
        <f t="shared" si="212"/>
        <v>4</v>
      </c>
      <c r="N1960" s="36">
        <v>1</v>
      </c>
      <c r="O1960" s="37">
        <v>1</v>
      </c>
      <c r="Q1960" s="48">
        <v>157</v>
      </c>
    </row>
    <row r="1961" spans="1:17" ht="16.5">
      <c r="A1961" s="45" t="s">
        <v>1754</v>
      </c>
      <c r="B1961" s="45">
        <f t="shared" si="206"/>
        <v>4402711</v>
      </c>
      <c r="C1961" s="75">
        <v>27</v>
      </c>
      <c r="D1961" s="38">
        <f t="shared" si="207"/>
        <v>44027</v>
      </c>
      <c r="E1961" s="25">
        <v>1</v>
      </c>
      <c r="F1961" s="26" t="s">
        <v>821</v>
      </c>
      <c r="G1961" s="26" t="s">
        <v>436</v>
      </c>
      <c r="H1961" s="25">
        <f t="shared" si="208"/>
        <v>87</v>
      </c>
      <c r="I1961" s="25">
        <f t="shared" si="209"/>
        <v>10</v>
      </c>
      <c r="J1961" s="25">
        <f t="shared" si="210"/>
        <v>3</v>
      </c>
      <c r="K1961" s="25" t="s">
        <v>559</v>
      </c>
      <c r="L1961" s="25" t="str">
        <f t="shared" si="211"/>
        <v>tw-y-27-shl-loc1</v>
      </c>
      <c r="M1961" s="25">
        <f t="shared" si="212"/>
        <v>4</v>
      </c>
      <c r="N1961" s="25">
        <v>1</v>
      </c>
      <c r="O1961" s="39">
        <v>1</v>
      </c>
      <c r="Q1961" s="48">
        <v>158</v>
      </c>
    </row>
    <row r="1962" spans="1:17" ht="16.5">
      <c r="A1962" s="45" t="s">
        <v>1754</v>
      </c>
      <c r="B1962" s="45">
        <f t="shared" si="206"/>
        <v>4402720</v>
      </c>
      <c r="C1962" s="75">
        <v>27</v>
      </c>
      <c r="D1962" s="38">
        <f t="shared" si="207"/>
        <v>44027</v>
      </c>
      <c r="E1962" s="25">
        <v>2</v>
      </c>
      <c r="F1962" s="26" t="s">
        <v>820</v>
      </c>
      <c r="G1962" s="26" t="s">
        <v>520</v>
      </c>
      <c r="H1962" s="25">
        <f t="shared" si="208"/>
        <v>87</v>
      </c>
      <c r="I1962" s="25">
        <f t="shared" si="209"/>
        <v>10</v>
      </c>
      <c r="J1962" s="25">
        <f t="shared" si="210"/>
        <v>3</v>
      </c>
      <c r="K1962" s="25" t="s">
        <v>1507</v>
      </c>
      <c r="L1962" s="53" t="str">
        <f t="shared" si="211"/>
        <v>tw-y-27-jlr-loc2</v>
      </c>
      <c r="M1962" s="53">
        <f t="shared" si="212"/>
        <v>4</v>
      </c>
      <c r="N1962" s="25">
        <v>1</v>
      </c>
      <c r="O1962" s="39">
        <v>1</v>
      </c>
      <c r="Q1962" s="48">
        <v>159</v>
      </c>
    </row>
    <row r="1963" spans="1:17" ht="16.5">
      <c r="A1963" s="45" t="s">
        <v>1754</v>
      </c>
      <c r="B1963" s="45">
        <f t="shared" si="206"/>
        <v>4402721</v>
      </c>
      <c r="C1963" s="75">
        <v>27</v>
      </c>
      <c r="D1963" s="38">
        <f t="shared" si="207"/>
        <v>44027</v>
      </c>
      <c r="E1963" s="25">
        <v>2</v>
      </c>
      <c r="F1963" s="26" t="s">
        <v>821</v>
      </c>
      <c r="G1963" s="26" t="s">
        <v>540</v>
      </c>
      <c r="H1963" s="25">
        <f t="shared" si="208"/>
        <v>87</v>
      </c>
      <c r="I1963" s="25">
        <f t="shared" si="209"/>
        <v>10</v>
      </c>
      <c r="J1963" s="25">
        <f t="shared" si="210"/>
        <v>3</v>
      </c>
      <c r="K1963" s="25" t="s">
        <v>554</v>
      </c>
      <c r="L1963" s="53" t="str">
        <f t="shared" si="211"/>
        <v>tw-y-27-shl-loc2</v>
      </c>
      <c r="M1963" s="53">
        <f t="shared" si="212"/>
        <v>4</v>
      </c>
      <c r="N1963" s="25">
        <v>1</v>
      </c>
      <c r="O1963" s="39">
        <v>1</v>
      </c>
      <c r="Q1963" s="48">
        <v>160</v>
      </c>
    </row>
    <row r="1964" spans="1:17" ht="16.5">
      <c r="A1964" s="45" t="s">
        <v>1754</v>
      </c>
      <c r="B1964" s="45">
        <f t="shared" si="206"/>
        <v>4402730</v>
      </c>
      <c r="C1964" s="75">
        <v>27</v>
      </c>
      <c r="D1964" s="38">
        <f t="shared" si="207"/>
        <v>44027</v>
      </c>
      <c r="E1964" s="25">
        <v>3</v>
      </c>
      <c r="F1964" s="26" t="s">
        <v>820</v>
      </c>
      <c r="G1964" s="26" t="s">
        <v>174</v>
      </c>
      <c r="H1964" s="25">
        <f t="shared" si="208"/>
        <v>87</v>
      </c>
      <c r="I1964" s="25">
        <f t="shared" si="209"/>
        <v>10</v>
      </c>
      <c r="J1964" s="25">
        <f t="shared" si="210"/>
        <v>3</v>
      </c>
      <c r="K1964" s="25" t="s">
        <v>515</v>
      </c>
      <c r="L1964" s="56" t="str">
        <f t="shared" si="211"/>
        <v>tw-y-27-jlr-loc3</v>
      </c>
      <c r="M1964" s="56">
        <f t="shared" si="212"/>
        <v>4</v>
      </c>
      <c r="N1964" s="25">
        <v>1</v>
      </c>
      <c r="O1964" s="39">
        <v>1</v>
      </c>
      <c r="Q1964" s="48">
        <v>161</v>
      </c>
    </row>
    <row r="1965" spans="1:17" ht="17.25">
      <c r="A1965" s="45" t="s">
        <v>1754</v>
      </c>
      <c r="B1965" s="45">
        <f t="shared" si="206"/>
        <v>4402731</v>
      </c>
      <c r="C1965" s="75">
        <v>27</v>
      </c>
      <c r="D1965" s="40">
        <f t="shared" si="207"/>
        <v>44027</v>
      </c>
      <c r="E1965" s="41">
        <v>3</v>
      </c>
      <c r="F1965" s="42" t="s">
        <v>821</v>
      </c>
      <c r="G1965" s="42" t="s">
        <v>525</v>
      </c>
      <c r="H1965" s="41">
        <f t="shared" si="208"/>
        <v>87</v>
      </c>
      <c r="I1965" s="41">
        <f t="shared" si="209"/>
        <v>10</v>
      </c>
      <c r="J1965" s="41">
        <f t="shared" si="210"/>
        <v>3</v>
      </c>
      <c r="K1965" s="41" t="s">
        <v>555</v>
      </c>
      <c r="L1965" s="42" t="str">
        <f t="shared" si="211"/>
        <v>tw-y-27-shl-loc3</v>
      </c>
      <c r="M1965" s="42">
        <f t="shared" si="212"/>
        <v>4</v>
      </c>
      <c r="N1965" s="41">
        <v>1</v>
      </c>
      <c r="O1965" s="43">
        <v>1</v>
      </c>
      <c r="Q1965" s="48">
        <v>162</v>
      </c>
    </row>
    <row r="1966" spans="1:17" ht="16.5">
      <c r="A1966" s="45" t="s">
        <v>1754</v>
      </c>
      <c r="B1966" s="45">
        <f t="shared" si="206"/>
        <v>4402810</v>
      </c>
      <c r="C1966" s="75">
        <v>28</v>
      </c>
      <c r="D1966" s="35">
        <f t="shared" si="207"/>
        <v>44028</v>
      </c>
      <c r="E1966" s="36">
        <v>1</v>
      </c>
      <c r="F1966" s="44" t="s">
        <v>820</v>
      </c>
      <c r="G1966" s="44" t="s">
        <v>175</v>
      </c>
      <c r="H1966" s="36">
        <f t="shared" si="208"/>
        <v>88</v>
      </c>
      <c r="I1966" s="36">
        <f t="shared" si="209"/>
        <v>10</v>
      </c>
      <c r="J1966" s="36">
        <f t="shared" si="210"/>
        <v>3</v>
      </c>
      <c r="K1966" s="36" t="s">
        <v>511</v>
      </c>
      <c r="L1966" s="36" t="str">
        <f t="shared" si="211"/>
        <v>tw-y-28-jlr-loc1</v>
      </c>
      <c r="M1966" s="36">
        <f t="shared" si="212"/>
        <v>4</v>
      </c>
      <c r="N1966" s="36">
        <v>1</v>
      </c>
      <c r="O1966" s="37">
        <v>1</v>
      </c>
      <c r="Q1966" s="48">
        <v>163</v>
      </c>
    </row>
    <row r="1967" spans="1:17" ht="16.5">
      <c r="A1967" s="45" t="s">
        <v>1754</v>
      </c>
      <c r="B1967" s="45">
        <f t="shared" si="206"/>
        <v>4402811</v>
      </c>
      <c r="C1967" s="75">
        <v>28</v>
      </c>
      <c r="D1967" s="38">
        <f t="shared" si="207"/>
        <v>44028</v>
      </c>
      <c r="E1967" s="25">
        <v>1</v>
      </c>
      <c r="F1967" s="26" t="s">
        <v>821</v>
      </c>
      <c r="G1967" s="26" t="s">
        <v>436</v>
      </c>
      <c r="H1967" s="25">
        <f t="shared" si="208"/>
        <v>88</v>
      </c>
      <c r="I1967" s="25">
        <f t="shared" si="209"/>
        <v>10</v>
      </c>
      <c r="J1967" s="25">
        <f t="shared" si="210"/>
        <v>3</v>
      </c>
      <c r="K1967" s="25" t="s">
        <v>543</v>
      </c>
      <c r="L1967" s="25" t="str">
        <f t="shared" si="211"/>
        <v>tw-y-28-shl-loc1</v>
      </c>
      <c r="M1967" s="25">
        <f t="shared" si="212"/>
        <v>4</v>
      </c>
      <c r="N1967" s="25">
        <v>1</v>
      </c>
      <c r="O1967" s="39">
        <v>1</v>
      </c>
      <c r="Q1967" s="48">
        <v>164</v>
      </c>
    </row>
    <row r="1968" spans="1:17" ht="16.5">
      <c r="A1968" s="45" t="s">
        <v>1754</v>
      </c>
      <c r="B1968" s="45">
        <f t="shared" si="206"/>
        <v>4402820</v>
      </c>
      <c r="C1968" s="75">
        <v>28</v>
      </c>
      <c r="D1968" s="38">
        <f t="shared" si="207"/>
        <v>44028</v>
      </c>
      <c r="E1968" s="25">
        <v>2</v>
      </c>
      <c r="F1968" s="26" t="s">
        <v>820</v>
      </c>
      <c r="G1968" s="26" t="s">
        <v>520</v>
      </c>
      <c r="H1968" s="25">
        <f t="shared" si="208"/>
        <v>88</v>
      </c>
      <c r="I1968" s="25">
        <f t="shared" si="209"/>
        <v>10</v>
      </c>
      <c r="J1968" s="25">
        <f t="shared" si="210"/>
        <v>3</v>
      </c>
      <c r="K1968" s="25" t="s">
        <v>1511</v>
      </c>
      <c r="L1968" s="53" t="str">
        <f t="shared" si="211"/>
        <v>tw-y-28-jlr-loc2</v>
      </c>
      <c r="M1968" s="53">
        <f t="shared" si="212"/>
        <v>4</v>
      </c>
      <c r="N1968" s="25">
        <v>1</v>
      </c>
      <c r="O1968" s="39">
        <v>1</v>
      </c>
      <c r="Q1968" s="48">
        <v>165</v>
      </c>
    </row>
    <row r="1969" spans="1:17" ht="16.5">
      <c r="A1969" s="45" t="s">
        <v>1754</v>
      </c>
      <c r="B1969" s="45">
        <f t="shared" si="206"/>
        <v>4402821</v>
      </c>
      <c r="C1969" s="75">
        <v>28</v>
      </c>
      <c r="D1969" s="38">
        <f t="shared" si="207"/>
        <v>44028</v>
      </c>
      <c r="E1969" s="25">
        <v>2</v>
      </c>
      <c r="F1969" s="26" t="s">
        <v>821</v>
      </c>
      <c r="G1969" s="26" t="s">
        <v>540</v>
      </c>
      <c r="H1969" s="25">
        <f t="shared" si="208"/>
        <v>88</v>
      </c>
      <c r="I1969" s="25">
        <f t="shared" si="209"/>
        <v>10</v>
      </c>
      <c r="J1969" s="25">
        <f t="shared" si="210"/>
        <v>3</v>
      </c>
      <c r="K1969" s="25" t="s">
        <v>546</v>
      </c>
      <c r="L1969" s="53" t="str">
        <f t="shared" si="211"/>
        <v>tw-y-28-shl-loc2</v>
      </c>
      <c r="M1969" s="53">
        <f t="shared" si="212"/>
        <v>4</v>
      </c>
      <c r="N1969" s="25">
        <v>1</v>
      </c>
      <c r="O1969" s="39">
        <v>1</v>
      </c>
      <c r="Q1969" s="48">
        <v>166</v>
      </c>
    </row>
    <row r="1970" spans="1:17" ht="16.5">
      <c r="A1970" s="45" t="s">
        <v>1754</v>
      </c>
      <c r="B1970" s="45">
        <f t="shared" si="206"/>
        <v>4402830</v>
      </c>
      <c r="C1970" s="75">
        <v>28</v>
      </c>
      <c r="D1970" s="38">
        <f t="shared" si="207"/>
        <v>44028</v>
      </c>
      <c r="E1970" s="25">
        <v>3</v>
      </c>
      <c r="F1970" s="26" t="s">
        <v>820</v>
      </c>
      <c r="G1970" s="26" t="s">
        <v>174</v>
      </c>
      <c r="H1970" s="25">
        <f t="shared" si="208"/>
        <v>88</v>
      </c>
      <c r="I1970" s="25">
        <f t="shared" si="209"/>
        <v>10</v>
      </c>
      <c r="J1970" s="25">
        <f t="shared" si="210"/>
        <v>3</v>
      </c>
      <c r="K1970" s="25" t="s">
        <v>520</v>
      </c>
      <c r="L1970" s="56" t="str">
        <f t="shared" si="211"/>
        <v>tw-y-28-jlr-loc3</v>
      </c>
      <c r="M1970" s="56">
        <f t="shared" si="212"/>
        <v>4</v>
      </c>
      <c r="N1970" s="25">
        <v>1</v>
      </c>
      <c r="O1970" s="39">
        <v>1</v>
      </c>
      <c r="Q1970" s="48">
        <v>167</v>
      </c>
    </row>
    <row r="1971" spans="1:17" ht="17.25">
      <c r="A1971" s="45" t="s">
        <v>1754</v>
      </c>
      <c r="B1971" s="45">
        <f t="shared" si="206"/>
        <v>4402831</v>
      </c>
      <c r="C1971" s="75">
        <v>28</v>
      </c>
      <c r="D1971" s="40">
        <f t="shared" si="207"/>
        <v>44028</v>
      </c>
      <c r="E1971" s="41">
        <v>3</v>
      </c>
      <c r="F1971" s="42" t="s">
        <v>821</v>
      </c>
      <c r="G1971" s="42" t="s">
        <v>525</v>
      </c>
      <c r="H1971" s="41">
        <f t="shared" si="208"/>
        <v>88</v>
      </c>
      <c r="I1971" s="41">
        <f t="shared" si="209"/>
        <v>10</v>
      </c>
      <c r="J1971" s="41">
        <f t="shared" si="210"/>
        <v>3</v>
      </c>
      <c r="K1971" s="41" t="s">
        <v>561</v>
      </c>
      <c r="L1971" s="42" t="str">
        <f t="shared" si="211"/>
        <v>tw-y-28-shl-loc3</v>
      </c>
      <c r="M1971" s="42">
        <f t="shared" si="212"/>
        <v>4</v>
      </c>
      <c r="N1971" s="41">
        <v>1</v>
      </c>
      <c r="O1971" s="43">
        <v>1</v>
      </c>
      <c r="Q1971" s="48">
        <v>168</v>
      </c>
    </row>
    <row r="1972" spans="1:17" ht="16.5">
      <c r="A1972" s="45" t="s">
        <v>1754</v>
      </c>
      <c r="B1972" s="45">
        <f t="shared" si="206"/>
        <v>4402910</v>
      </c>
      <c r="C1972" s="75">
        <v>29</v>
      </c>
      <c r="D1972" s="35">
        <f t="shared" si="207"/>
        <v>44029</v>
      </c>
      <c r="E1972" s="36">
        <v>1</v>
      </c>
      <c r="F1972" s="44" t="s">
        <v>820</v>
      </c>
      <c r="G1972" s="44" t="s">
        <v>175</v>
      </c>
      <c r="H1972" s="36">
        <f t="shared" si="208"/>
        <v>90</v>
      </c>
      <c r="I1972" s="36">
        <f t="shared" si="209"/>
        <v>11</v>
      </c>
      <c r="J1972" s="36">
        <f t="shared" si="210"/>
        <v>3</v>
      </c>
      <c r="K1972" s="36" t="s">
        <v>518</v>
      </c>
      <c r="L1972" s="36" t="str">
        <f t="shared" si="211"/>
        <v>tw-y-29-jlr-loc1</v>
      </c>
      <c r="M1972" s="36">
        <f t="shared" si="212"/>
        <v>4</v>
      </c>
      <c r="N1972" s="36">
        <v>1</v>
      </c>
      <c r="O1972" s="37">
        <v>1</v>
      </c>
      <c r="Q1972" s="48">
        <v>169</v>
      </c>
    </row>
    <row r="1973" spans="1:17" ht="16.5">
      <c r="A1973" s="45" t="s">
        <v>1754</v>
      </c>
      <c r="B1973" s="45">
        <f t="shared" si="206"/>
        <v>4402911</v>
      </c>
      <c r="C1973" s="75">
        <v>29</v>
      </c>
      <c r="D1973" s="38">
        <f t="shared" si="207"/>
        <v>44029</v>
      </c>
      <c r="E1973" s="25">
        <v>1</v>
      </c>
      <c r="F1973" s="26" t="s">
        <v>821</v>
      </c>
      <c r="G1973" s="26" t="s">
        <v>436</v>
      </c>
      <c r="H1973" s="25">
        <f t="shared" si="208"/>
        <v>90</v>
      </c>
      <c r="I1973" s="25">
        <f t="shared" si="209"/>
        <v>11</v>
      </c>
      <c r="J1973" s="25">
        <f t="shared" si="210"/>
        <v>3</v>
      </c>
      <c r="K1973" s="26" t="s">
        <v>559</v>
      </c>
      <c r="L1973" s="25" t="str">
        <f t="shared" si="211"/>
        <v>tw-y-29-shl-loc1</v>
      </c>
      <c r="M1973" s="25">
        <f t="shared" si="212"/>
        <v>4</v>
      </c>
      <c r="N1973" s="25">
        <v>1</v>
      </c>
      <c r="O1973" s="39">
        <v>1</v>
      </c>
      <c r="Q1973" s="48">
        <v>170</v>
      </c>
    </row>
    <row r="1974" spans="1:17" ht="16.5">
      <c r="A1974" s="45" t="s">
        <v>1754</v>
      </c>
      <c r="B1974" s="45">
        <f t="shared" si="206"/>
        <v>4402920</v>
      </c>
      <c r="C1974" s="75">
        <v>29</v>
      </c>
      <c r="D1974" s="38">
        <f t="shared" si="207"/>
        <v>44029</v>
      </c>
      <c r="E1974" s="25">
        <v>2</v>
      </c>
      <c r="F1974" s="26" t="s">
        <v>820</v>
      </c>
      <c r="G1974" s="26" t="s">
        <v>520</v>
      </c>
      <c r="H1974" s="25">
        <f t="shared" si="208"/>
        <v>90</v>
      </c>
      <c r="I1974" s="25">
        <f t="shared" si="209"/>
        <v>10</v>
      </c>
      <c r="J1974" s="25">
        <f t="shared" si="210"/>
        <v>3</v>
      </c>
      <c r="K1974" s="25" t="s">
        <v>1507</v>
      </c>
      <c r="L1974" s="53" t="str">
        <f t="shared" si="211"/>
        <v>tw-y-29-jlr-loc2</v>
      </c>
      <c r="M1974" s="53">
        <f t="shared" si="212"/>
        <v>4</v>
      </c>
      <c r="N1974" s="25">
        <v>1</v>
      </c>
      <c r="O1974" s="39">
        <v>1</v>
      </c>
      <c r="Q1974" s="48">
        <v>171</v>
      </c>
    </row>
    <row r="1975" spans="1:17" ht="16.5">
      <c r="A1975" s="45" t="s">
        <v>1754</v>
      </c>
      <c r="B1975" s="45">
        <f t="shared" si="206"/>
        <v>4402921</v>
      </c>
      <c r="C1975" s="75">
        <v>29</v>
      </c>
      <c r="D1975" s="38">
        <f t="shared" si="207"/>
        <v>44029</v>
      </c>
      <c r="E1975" s="25">
        <v>2</v>
      </c>
      <c r="F1975" s="26" t="s">
        <v>821</v>
      </c>
      <c r="G1975" s="26" t="s">
        <v>540</v>
      </c>
      <c r="H1975" s="25">
        <f t="shared" si="208"/>
        <v>90</v>
      </c>
      <c r="I1975" s="25">
        <f t="shared" si="209"/>
        <v>10</v>
      </c>
      <c r="J1975" s="25">
        <f t="shared" si="210"/>
        <v>3</v>
      </c>
      <c r="K1975" s="25" t="s">
        <v>554</v>
      </c>
      <c r="L1975" s="53" t="str">
        <f t="shared" si="211"/>
        <v>tw-y-29-shl-loc2</v>
      </c>
      <c r="M1975" s="53">
        <f t="shared" si="212"/>
        <v>4</v>
      </c>
      <c r="N1975" s="25">
        <v>1</v>
      </c>
      <c r="O1975" s="39">
        <v>1</v>
      </c>
      <c r="Q1975" s="48">
        <v>172</v>
      </c>
    </row>
    <row r="1976" spans="1:17" ht="16.5">
      <c r="A1976" s="45" t="s">
        <v>1754</v>
      </c>
      <c r="B1976" s="45">
        <f t="shared" si="206"/>
        <v>4402930</v>
      </c>
      <c r="C1976" s="75">
        <v>29</v>
      </c>
      <c r="D1976" s="38">
        <f t="shared" si="207"/>
        <v>44029</v>
      </c>
      <c r="E1976" s="25">
        <v>3</v>
      </c>
      <c r="F1976" s="26" t="s">
        <v>820</v>
      </c>
      <c r="G1976" s="26" t="s">
        <v>174</v>
      </c>
      <c r="H1976" s="25">
        <f t="shared" si="208"/>
        <v>90</v>
      </c>
      <c r="I1976" s="25">
        <f t="shared" si="209"/>
        <v>10</v>
      </c>
      <c r="J1976" s="25">
        <f t="shared" si="210"/>
        <v>3</v>
      </c>
      <c r="K1976" s="25" t="s">
        <v>515</v>
      </c>
      <c r="L1976" s="56" t="str">
        <f t="shared" si="211"/>
        <v>tw-y-29-jlr-loc3</v>
      </c>
      <c r="M1976" s="56">
        <f t="shared" si="212"/>
        <v>4</v>
      </c>
      <c r="N1976" s="25">
        <v>1</v>
      </c>
      <c r="O1976" s="39">
        <v>1</v>
      </c>
      <c r="Q1976" s="48">
        <v>173</v>
      </c>
    </row>
    <row r="1977" spans="1:17" ht="17.25">
      <c r="A1977" s="45" t="s">
        <v>1754</v>
      </c>
      <c r="B1977" s="45">
        <f t="shared" si="206"/>
        <v>4402931</v>
      </c>
      <c r="C1977" s="75">
        <v>29</v>
      </c>
      <c r="D1977" s="40">
        <f t="shared" si="207"/>
        <v>44029</v>
      </c>
      <c r="E1977" s="41">
        <v>3</v>
      </c>
      <c r="F1977" s="42" t="s">
        <v>821</v>
      </c>
      <c r="G1977" s="42" t="s">
        <v>525</v>
      </c>
      <c r="H1977" s="41">
        <f t="shared" si="208"/>
        <v>90</v>
      </c>
      <c r="I1977" s="41">
        <f t="shared" si="209"/>
        <v>10</v>
      </c>
      <c r="J1977" s="41">
        <f t="shared" si="210"/>
        <v>3</v>
      </c>
      <c r="K1977" s="41" t="s">
        <v>555</v>
      </c>
      <c r="L1977" s="42" t="str">
        <f t="shared" si="211"/>
        <v>tw-y-29-shl-loc3</v>
      </c>
      <c r="M1977" s="42">
        <f t="shared" si="212"/>
        <v>4</v>
      </c>
      <c r="N1977" s="41">
        <v>1</v>
      </c>
      <c r="O1977" s="43">
        <v>1</v>
      </c>
      <c r="Q1977" s="48">
        <v>174</v>
      </c>
    </row>
    <row r="1978" spans="1:17" ht="16.5">
      <c r="A1978" s="45" t="s">
        <v>1754</v>
      </c>
      <c r="B1978" s="45">
        <f t="shared" si="206"/>
        <v>4403010</v>
      </c>
      <c r="C1978" s="75">
        <v>30</v>
      </c>
      <c r="D1978" s="35">
        <f t="shared" si="207"/>
        <v>44030</v>
      </c>
      <c r="E1978" s="36">
        <v>1</v>
      </c>
      <c r="F1978" s="44" t="s">
        <v>820</v>
      </c>
      <c r="G1978" s="44" t="s">
        <v>1036</v>
      </c>
      <c r="H1978" s="36">
        <f t="shared" si="208"/>
        <v>90</v>
      </c>
      <c r="I1978" s="36">
        <f t="shared" si="209"/>
        <v>11</v>
      </c>
      <c r="J1978" s="36">
        <f t="shared" si="210"/>
        <v>3</v>
      </c>
      <c r="K1978" s="44" t="s">
        <v>521</v>
      </c>
      <c r="L1978" s="36" t="str">
        <f t="shared" si="211"/>
        <v>tw-y-30-jlr-loc1</v>
      </c>
      <c r="M1978" s="36">
        <f t="shared" si="212"/>
        <v>4</v>
      </c>
      <c r="N1978" s="36">
        <v>1</v>
      </c>
      <c r="O1978" s="37">
        <v>1</v>
      </c>
      <c r="Q1978" s="48">
        <v>175</v>
      </c>
    </row>
    <row r="1979" spans="1:17" ht="16.5">
      <c r="A1979" s="45" t="s">
        <v>1754</v>
      </c>
      <c r="B1979" s="45">
        <f t="shared" si="206"/>
        <v>4403011</v>
      </c>
      <c r="C1979" s="75">
        <v>30</v>
      </c>
      <c r="D1979" s="38">
        <f t="shared" si="207"/>
        <v>44030</v>
      </c>
      <c r="E1979" s="25">
        <v>1</v>
      </c>
      <c r="F1979" s="26" t="s">
        <v>821</v>
      </c>
      <c r="G1979" s="26" t="s">
        <v>1037</v>
      </c>
      <c r="H1979" s="25">
        <f t="shared" si="208"/>
        <v>90</v>
      </c>
      <c r="I1979" s="25">
        <f t="shared" si="209"/>
        <v>11</v>
      </c>
      <c r="J1979" s="25">
        <f t="shared" si="210"/>
        <v>3</v>
      </c>
      <c r="K1979" s="26" t="s">
        <v>562</v>
      </c>
      <c r="L1979" s="25" t="str">
        <f t="shared" si="211"/>
        <v>tw-y-30-shl-loc1</v>
      </c>
      <c r="M1979" s="25">
        <f t="shared" si="212"/>
        <v>4</v>
      </c>
      <c r="N1979" s="25">
        <v>1</v>
      </c>
      <c r="O1979" s="39">
        <v>1</v>
      </c>
      <c r="Q1979" s="48">
        <v>176</v>
      </c>
    </row>
    <row r="1980" spans="1:17" ht="16.5">
      <c r="A1980" s="45" t="s">
        <v>1754</v>
      </c>
      <c r="B1980" s="45">
        <f t="shared" si="206"/>
        <v>4403020</v>
      </c>
      <c r="C1980" s="75">
        <v>30</v>
      </c>
      <c r="D1980" s="38">
        <f t="shared" si="207"/>
        <v>44030</v>
      </c>
      <c r="E1980" s="25">
        <v>2</v>
      </c>
      <c r="F1980" s="26" t="s">
        <v>820</v>
      </c>
      <c r="G1980" s="26" t="s">
        <v>439</v>
      </c>
      <c r="H1980" s="25">
        <f t="shared" si="208"/>
        <v>90</v>
      </c>
      <c r="I1980" s="25">
        <f t="shared" si="209"/>
        <v>11</v>
      </c>
      <c r="J1980" s="25">
        <f t="shared" si="210"/>
        <v>3</v>
      </c>
      <c r="K1980" s="26" t="s">
        <v>511</v>
      </c>
      <c r="L1980" s="53" t="str">
        <f t="shared" si="211"/>
        <v>tw-y-30-jlr-loc2</v>
      </c>
      <c r="M1980" s="53">
        <f t="shared" si="212"/>
        <v>4</v>
      </c>
      <c r="N1980" s="25">
        <v>1</v>
      </c>
      <c r="O1980" s="39">
        <v>1</v>
      </c>
      <c r="Q1980" s="48">
        <v>177</v>
      </c>
    </row>
    <row r="1981" spans="1:17" ht="16.5">
      <c r="A1981" s="45" t="s">
        <v>1754</v>
      </c>
      <c r="B1981" s="45">
        <f t="shared" si="206"/>
        <v>4403021</v>
      </c>
      <c r="C1981" s="75">
        <v>30</v>
      </c>
      <c r="D1981" s="38">
        <f t="shared" si="207"/>
        <v>44030</v>
      </c>
      <c r="E1981" s="25">
        <v>2</v>
      </c>
      <c r="F1981" s="26" t="s">
        <v>821</v>
      </c>
      <c r="G1981" s="26" t="s">
        <v>1039</v>
      </c>
      <c r="H1981" s="25">
        <f t="shared" si="208"/>
        <v>90</v>
      </c>
      <c r="I1981" s="25">
        <f t="shared" si="209"/>
        <v>11</v>
      </c>
      <c r="J1981" s="25">
        <f t="shared" si="210"/>
        <v>3</v>
      </c>
      <c r="K1981" s="26" t="s">
        <v>550</v>
      </c>
      <c r="L1981" s="53" t="str">
        <f t="shared" si="211"/>
        <v>tw-y-30-shl-loc2</v>
      </c>
      <c r="M1981" s="53">
        <f t="shared" si="212"/>
        <v>4</v>
      </c>
      <c r="N1981" s="25">
        <v>1</v>
      </c>
      <c r="O1981" s="39">
        <v>1</v>
      </c>
      <c r="Q1981" s="48">
        <v>178</v>
      </c>
    </row>
    <row r="1982" spans="1:17" ht="16.5">
      <c r="A1982" s="45" t="s">
        <v>1754</v>
      </c>
      <c r="B1982" s="45">
        <f t="shared" si="206"/>
        <v>4403030</v>
      </c>
      <c r="C1982" s="75">
        <v>30</v>
      </c>
      <c r="D1982" s="38">
        <f t="shared" si="207"/>
        <v>44030</v>
      </c>
      <c r="E1982" s="25">
        <v>3</v>
      </c>
      <c r="F1982" s="26" t="s">
        <v>820</v>
      </c>
      <c r="G1982" s="26" t="s">
        <v>173</v>
      </c>
      <c r="H1982" s="25">
        <f t="shared" si="208"/>
        <v>90</v>
      </c>
      <c r="I1982" s="25">
        <f t="shared" si="209"/>
        <v>11</v>
      </c>
      <c r="J1982" s="25">
        <f t="shared" si="210"/>
        <v>3</v>
      </c>
      <c r="K1982" s="26" t="s">
        <v>517</v>
      </c>
      <c r="L1982" s="56" t="str">
        <f t="shared" si="211"/>
        <v>tw-y-30-jlr-loc3</v>
      </c>
      <c r="M1982" s="56">
        <f t="shared" si="212"/>
        <v>4</v>
      </c>
      <c r="N1982" s="25">
        <v>1</v>
      </c>
      <c r="O1982" s="39">
        <v>1</v>
      </c>
      <c r="Q1982" s="48">
        <v>179</v>
      </c>
    </row>
    <row r="1983" spans="1:17" ht="17.25">
      <c r="A1983" s="45" t="s">
        <v>1754</v>
      </c>
      <c r="B1983" s="45">
        <f t="shared" si="206"/>
        <v>4403031</v>
      </c>
      <c r="C1983" s="75">
        <v>30</v>
      </c>
      <c r="D1983" s="40">
        <f t="shared" si="207"/>
        <v>44030</v>
      </c>
      <c r="E1983" s="41">
        <v>3</v>
      </c>
      <c r="F1983" s="42" t="s">
        <v>821</v>
      </c>
      <c r="G1983" s="42" t="s">
        <v>453</v>
      </c>
      <c r="H1983" s="41">
        <f t="shared" si="208"/>
        <v>90</v>
      </c>
      <c r="I1983" s="41">
        <f t="shared" si="209"/>
        <v>11</v>
      </c>
      <c r="J1983" s="41">
        <f t="shared" si="210"/>
        <v>3</v>
      </c>
      <c r="K1983" s="42" t="s">
        <v>558</v>
      </c>
      <c r="L1983" s="42" t="str">
        <f t="shared" si="211"/>
        <v>tw-y-30-shl-loc3</v>
      </c>
      <c r="M1983" s="42">
        <f t="shared" si="212"/>
        <v>4</v>
      </c>
      <c r="N1983" s="41">
        <v>1</v>
      </c>
      <c r="O1983" s="43">
        <v>1</v>
      </c>
      <c r="Q1983" s="48">
        <v>180</v>
      </c>
    </row>
    <row r="1984" spans="1:17" ht="16.5">
      <c r="A1984" s="45" t="s">
        <v>1754</v>
      </c>
      <c r="B1984" s="45">
        <f t="shared" si="206"/>
        <v>4403110</v>
      </c>
      <c r="C1984" s="75">
        <v>31</v>
      </c>
      <c r="D1984" s="35">
        <f t="shared" si="207"/>
        <v>44031</v>
      </c>
      <c r="E1984" s="36">
        <v>1</v>
      </c>
      <c r="F1984" s="44" t="s">
        <v>820</v>
      </c>
      <c r="G1984" s="44" t="s">
        <v>1036</v>
      </c>
      <c r="H1984" s="36">
        <f t="shared" si="208"/>
        <v>91</v>
      </c>
      <c r="I1984" s="36">
        <f t="shared" si="209"/>
        <v>11</v>
      </c>
      <c r="J1984" s="36">
        <f t="shared" si="210"/>
        <v>3</v>
      </c>
      <c r="K1984" s="36" t="s">
        <v>515</v>
      </c>
      <c r="L1984" s="36" t="str">
        <f t="shared" si="211"/>
        <v>tw-y-31-jlr-loc1</v>
      </c>
      <c r="M1984" s="36">
        <f t="shared" si="212"/>
        <v>4</v>
      </c>
      <c r="N1984" s="36">
        <v>1</v>
      </c>
      <c r="O1984" s="37">
        <v>1</v>
      </c>
      <c r="Q1984" s="48">
        <v>181</v>
      </c>
    </row>
    <row r="1985" spans="1:17" ht="16.5">
      <c r="A1985" s="45" t="s">
        <v>1754</v>
      </c>
      <c r="B1985" s="45">
        <f t="shared" si="206"/>
        <v>4403111</v>
      </c>
      <c r="C1985" s="75">
        <v>31</v>
      </c>
      <c r="D1985" s="38">
        <f t="shared" si="207"/>
        <v>44031</v>
      </c>
      <c r="E1985" s="25">
        <v>1</v>
      </c>
      <c r="F1985" s="26" t="s">
        <v>821</v>
      </c>
      <c r="G1985" s="26" t="s">
        <v>1037</v>
      </c>
      <c r="H1985" s="25">
        <f t="shared" si="208"/>
        <v>91</v>
      </c>
      <c r="I1985" s="25">
        <f t="shared" si="209"/>
        <v>11</v>
      </c>
      <c r="J1985" s="25">
        <f t="shared" si="210"/>
        <v>3</v>
      </c>
      <c r="K1985" s="25" t="s">
        <v>555</v>
      </c>
      <c r="L1985" s="25" t="str">
        <f t="shared" si="211"/>
        <v>tw-y-31-shl-loc1</v>
      </c>
      <c r="M1985" s="25">
        <f t="shared" si="212"/>
        <v>4</v>
      </c>
      <c r="N1985" s="25">
        <v>1</v>
      </c>
      <c r="O1985" s="39">
        <v>1</v>
      </c>
      <c r="Q1985" s="48">
        <v>182</v>
      </c>
    </row>
    <row r="1986" spans="1:17" ht="16.5">
      <c r="A1986" s="45" t="s">
        <v>1754</v>
      </c>
      <c r="B1986" s="45">
        <f t="shared" si="206"/>
        <v>4403120</v>
      </c>
      <c r="C1986" s="75">
        <v>31</v>
      </c>
      <c r="D1986" s="38">
        <f t="shared" si="207"/>
        <v>44031</v>
      </c>
      <c r="E1986" s="25">
        <v>2</v>
      </c>
      <c r="F1986" s="26" t="s">
        <v>820</v>
      </c>
      <c r="G1986" s="26" t="s">
        <v>439</v>
      </c>
      <c r="H1986" s="25">
        <f t="shared" si="208"/>
        <v>91</v>
      </c>
      <c r="I1986" s="25">
        <f t="shared" si="209"/>
        <v>11</v>
      </c>
      <c r="J1986" s="25">
        <f t="shared" si="210"/>
        <v>3</v>
      </c>
      <c r="K1986" s="25" t="s">
        <v>1507</v>
      </c>
      <c r="L1986" s="53" t="str">
        <f t="shared" si="211"/>
        <v>tw-y-31-jlr-loc2</v>
      </c>
      <c r="M1986" s="53">
        <f t="shared" si="212"/>
        <v>4</v>
      </c>
      <c r="N1986" s="25">
        <v>1</v>
      </c>
      <c r="O1986" s="39">
        <v>1</v>
      </c>
      <c r="Q1986" s="48">
        <v>183</v>
      </c>
    </row>
    <row r="1987" spans="1:17" ht="16.5">
      <c r="A1987" s="45" t="s">
        <v>1754</v>
      </c>
      <c r="B1987" s="45">
        <f t="shared" si="206"/>
        <v>4403121</v>
      </c>
      <c r="C1987" s="75">
        <v>31</v>
      </c>
      <c r="D1987" s="38">
        <f t="shared" si="207"/>
        <v>44031</v>
      </c>
      <c r="E1987" s="25">
        <v>2</v>
      </c>
      <c r="F1987" s="26" t="s">
        <v>821</v>
      </c>
      <c r="G1987" s="26" t="s">
        <v>1039</v>
      </c>
      <c r="H1987" s="25">
        <f t="shared" si="208"/>
        <v>91</v>
      </c>
      <c r="I1987" s="25">
        <f t="shared" si="209"/>
        <v>11</v>
      </c>
      <c r="J1987" s="25">
        <f t="shared" si="210"/>
        <v>3</v>
      </c>
      <c r="K1987" s="25" t="s">
        <v>554</v>
      </c>
      <c r="L1987" s="53" t="str">
        <f t="shared" si="211"/>
        <v>tw-y-31-shl-loc2</v>
      </c>
      <c r="M1987" s="53">
        <f t="shared" si="212"/>
        <v>4</v>
      </c>
      <c r="N1987" s="25">
        <v>1</v>
      </c>
      <c r="O1987" s="39">
        <v>1</v>
      </c>
      <c r="Q1987" s="48">
        <v>184</v>
      </c>
    </row>
    <row r="1988" spans="1:17" ht="16.5">
      <c r="A1988" s="45" t="s">
        <v>1754</v>
      </c>
      <c r="B1988" s="45">
        <f t="shared" si="206"/>
        <v>4403130</v>
      </c>
      <c r="C1988" s="75">
        <v>31</v>
      </c>
      <c r="D1988" s="38">
        <f t="shared" si="207"/>
        <v>44031</v>
      </c>
      <c r="E1988" s="25">
        <v>3</v>
      </c>
      <c r="F1988" s="26" t="s">
        <v>820</v>
      </c>
      <c r="G1988" s="26" t="s">
        <v>173</v>
      </c>
      <c r="H1988" s="25">
        <f t="shared" si="208"/>
        <v>91</v>
      </c>
      <c r="I1988" s="25">
        <f t="shared" si="209"/>
        <v>11</v>
      </c>
      <c r="J1988" s="25">
        <f t="shared" si="210"/>
        <v>3</v>
      </c>
      <c r="K1988" s="26" t="s">
        <v>518</v>
      </c>
      <c r="L1988" s="56" t="str">
        <f t="shared" si="211"/>
        <v>tw-y-31-jlr-loc3</v>
      </c>
      <c r="M1988" s="56">
        <f t="shared" si="212"/>
        <v>4</v>
      </c>
      <c r="N1988" s="25">
        <v>1</v>
      </c>
      <c r="O1988" s="39">
        <v>1</v>
      </c>
      <c r="Q1988" s="48">
        <v>185</v>
      </c>
    </row>
    <row r="1989" spans="1:17" ht="17.25">
      <c r="A1989" s="45" t="s">
        <v>1754</v>
      </c>
      <c r="B1989" s="45">
        <f t="shared" si="213" ref="B1989:B2052">D1989*100+E1989*10+IF(F1989="jlr",0,1)</f>
        <v>4403131</v>
      </c>
      <c r="C1989" s="75">
        <v>31</v>
      </c>
      <c r="D1989" s="40">
        <f t="shared" si="207"/>
        <v>44031</v>
      </c>
      <c r="E1989" s="41">
        <v>3</v>
      </c>
      <c r="F1989" s="42" t="s">
        <v>821</v>
      </c>
      <c r="G1989" s="42" t="s">
        <v>453</v>
      </c>
      <c r="H1989" s="41">
        <f t="shared" si="208"/>
        <v>91</v>
      </c>
      <c r="I1989" s="41">
        <f t="shared" si="209"/>
        <v>11</v>
      </c>
      <c r="J1989" s="41">
        <f t="shared" si="210"/>
        <v>3</v>
      </c>
      <c r="K1989" s="42" t="s">
        <v>559</v>
      </c>
      <c r="L1989" s="42" t="str">
        <f t="shared" si="211"/>
        <v>tw-y-31-shl-loc3</v>
      </c>
      <c r="M1989" s="42">
        <f t="shared" si="212"/>
        <v>4</v>
      </c>
      <c r="N1989" s="41">
        <v>1</v>
      </c>
      <c r="O1989" s="43">
        <v>1</v>
      </c>
      <c r="Q1989" s="48">
        <v>186</v>
      </c>
    </row>
    <row r="1990" spans="1:17" ht="16.5">
      <c r="A1990" s="45" t="s">
        <v>1754</v>
      </c>
      <c r="B1990" s="45">
        <f t="shared" si="213"/>
        <v>4403210</v>
      </c>
      <c r="C1990" s="75">
        <v>32</v>
      </c>
      <c r="D1990" s="35">
        <f t="shared" si="207"/>
        <v>44032</v>
      </c>
      <c r="E1990" s="36">
        <v>1</v>
      </c>
      <c r="F1990" s="44" t="s">
        <v>820</v>
      </c>
      <c r="G1990" s="44" t="s">
        <v>1036</v>
      </c>
      <c r="H1990" s="36">
        <f t="shared" si="208"/>
        <v>92</v>
      </c>
      <c r="I1990" s="36">
        <f t="shared" si="209"/>
        <v>11</v>
      </c>
      <c r="J1990" s="36">
        <f t="shared" si="210"/>
        <v>3</v>
      </c>
      <c r="K1990" s="36" t="s">
        <v>519</v>
      </c>
      <c r="L1990" s="36" t="str">
        <f t="shared" si="211"/>
        <v>tw-y-32-jlr-loc1</v>
      </c>
      <c r="M1990" s="36">
        <f t="shared" si="212"/>
        <v>4</v>
      </c>
      <c r="N1990" s="36">
        <v>1</v>
      </c>
      <c r="O1990" s="37">
        <v>1</v>
      </c>
      <c r="Q1990" s="48">
        <v>187</v>
      </c>
    </row>
    <row r="1991" spans="1:17" ht="16.5">
      <c r="A1991" s="45" t="s">
        <v>1754</v>
      </c>
      <c r="B1991" s="45">
        <f t="shared" si="213"/>
        <v>4403211</v>
      </c>
      <c r="C1991" s="75">
        <v>32</v>
      </c>
      <c r="D1991" s="38">
        <f t="shared" si="207"/>
        <v>44032</v>
      </c>
      <c r="E1991" s="25">
        <v>1</v>
      </c>
      <c r="F1991" s="26" t="s">
        <v>821</v>
      </c>
      <c r="G1991" s="26" t="s">
        <v>1037</v>
      </c>
      <c r="H1991" s="25">
        <f t="shared" si="208"/>
        <v>92</v>
      </c>
      <c r="I1991" s="25">
        <f t="shared" si="209"/>
        <v>11</v>
      </c>
      <c r="J1991" s="25">
        <f t="shared" si="210"/>
        <v>3</v>
      </c>
      <c r="K1991" s="25" t="s">
        <v>560</v>
      </c>
      <c r="L1991" s="25" t="str">
        <f t="shared" si="211"/>
        <v>tw-y-32-shl-loc1</v>
      </c>
      <c r="M1991" s="25">
        <f t="shared" si="212"/>
        <v>4</v>
      </c>
      <c r="N1991" s="25">
        <v>1</v>
      </c>
      <c r="O1991" s="39">
        <v>1</v>
      </c>
      <c r="Q1991" s="48">
        <v>188</v>
      </c>
    </row>
    <row r="1992" spans="1:17" ht="16.5">
      <c r="A1992" s="45" t="s">
        <v>1754</v>
      </c>
      <c r="B1992" s="45">
        <f t="shared" si="213"/>
        <v>4403220</v>
      </c>
      <c r="C1992" s="75">
        <v>32</v>
      </c>
      <c r="D1992" s="38">
        <f t="shared" si="207"/>
        <v>44032</v>
      </c>
      <c r="E1992" s="25">
        <v>2</v>
      </c>
      <c r="F1992" s="26" t="s">
        <v>820</v>
      </c>
      <c r="G1992" s="26" t="s">
        <v>439</v>
      </c>
      <c r="H1992" s="25">
        <f t="shared" si="208"/>
        <v>92</v>
      </c>
      <c r="I1992" s="25">
        <f t="shared" si="209"/>
        <v>11</v>
      </c>
      <c r="J1992" s="25">
        <f t="shared" si="210"/>
        <v>3</v>
      </c>
      <c r="K1992" s="25" t="s">
        <v>175</v>
      </c>
      <c r="L1992" s="53" t="str">
        <f t="shared" si="211"/>
        <v>tw-y-32-jlr-loc2</v>
      </c>
      <c r="M1992" s="53">
        <f t="shared" si="212"/>
        <v>4</v>
      </c>
      <c r="N1992" s="25">
        <v>1</v>
      </c>
      <c r="O1992" s="39">
        <v>1</v>
      </c>
      <c r="Q1992" s="48">
        <v>189</v>
      </c>
    </row>
    <row r="1993" spans="1:17" ht="16.5">
      <c r="A1993" s="45" t="s">
        <v>1754</v>
      </c>
      <c r="B1993" s="45">
        <f t="shared" si="213"/>
        <v>4403221</v>
      </c>
      <c r="C1993" s="75">
        <v>32</v>
      </c>
      <c r="D1993" s="38">
        <f t="shared" si="207"/>
        <v>44032</v>
      </c>
      <c r="E1993" s="25">
        <v>2</v>
      </c>
      <c r="F1993" s="26" t="s">
        <v>821</v>
      </c>
      <c r="G1993" s="26" t="s">
        <v>1039</v>
      </c>
      <c r="H1993" s="25">
        <f t="shared" si="208"/>
        <v>92</v>
      </c>
      <c r="I1993" s="25">
        <f t="shared" si="209"/>
        <v>11</v>
      </c>
      <c r="J1993" s="25">
        <f t="shared" si="210"/>
        <v>3</v>
      </c>
      <c r="K1993" s="25" t="s">
        <v>544</v>
      </c>
      <c r="L1993" s="53" t="str">
        <f t="shared" si="211"/>
        <v>tw-y-32-shl-loc2</v>
      </c>
      <c r="M1993" s="53">
        <f t="shared" si="212"/>
        <v>4</v>
      </c>
      <c r="N1993" s="25">
        <v>1</v>
      </c>
      <c r="O1993" s="39">
        <v>1</v>
      </c>
      <c r="Q1993" s="48">
        <v>190</v>
      </c>
    </row>
    <row r="1994" spans="1:17" ht="16.5">
      <c r="A1994" s="45" t="s">
        <v>1754</v>
      </c>
      <c r="B1994" s="45">
        <f t="shared" si="213"/>
        <v>4403230</v>
      </c>
      <c r="C1994" s="75">
        <v>32</v>
      </c>
      <c r="D1994" s="38">
        <f t="shared" si="207"/>
        <v>44032</v>
      </c>
      <c r="E1994" s="25">
        <v>3</v>
      </c>
      <c r="F1994" s="26" t="s">
        <v>820</v>
      </c>
      <c r="G1994" s="26" t="s">
        <v>173</v>
      </c>
      <c r="H1994" s="25">
        <f t="shared" si="208"/>
        <v>92</v>
      </c>
      <c r="I1994" s="25">
        <f t="shared" si="209"/>
        <v>11</v>
      </c>
      <c r="J1994" s="25">
        <f t="shared" si="210"/>
        <v>3</v>
      </c>
      <c r="K1994" s="25" t="s">
        <v>517</v>
      </c>
      <c r="L1994" s="56" t="str">
        <f t="shared" si="211"/>
        <v>tw-y-32-jlr-loc3</v>
      </c>
      <c r="M1994" s="56">
        <f t="shared" si="212"/>
        <v>4</v>
      </c>
      <c r="N1994" s="25">
        <v>1</v>
      </c>
      <c r="O1994" s="39">
        <v>1</v>
      </c>
      <c r="Q1994" s="48">
        <v>191</v>
      </c>
    </row>
    <row r="1995" spans="1:17" ht="17.25">
      <c r="A1995" s="45" t="s">
        <v>1754</v>
      </c>
      <c r="B1995" s="45">
        <f t="shared" si="213"/>
        <v>4403231</v>
      </c>
      <c r="C1995" s="75">
        <v>32</v>
      </c>
      <c r="D1995" s="40">
        <f t="shared" si="207"/>
        <v>44032</v>
      </c>
      <c r="E1995" s="41">
        <v>3</v>
      </c>
      <c r="F1995" s="42" t="s">
        <v>821</v>
      </c>
      <c r="G1995" s="42" t="s">
        <v>453</v>
      </c>
      <c r="H1995" s="41">
        <f t="shared" si="208"/>
        <v>92</v>
      </c>
      <c r="I1995" s="41">
        <f t="shared" si="209"/>
        <v>11</v>
      </c>
      <c r="J1995" s="41">
        <f t="shared" si="210"/>
        <v>3</v>
      </c>
      <c r="K1995" s="41" t="s">
        <v>558</v>
      </c>
      <c r="L1995" s="42" t="str">
        <f t="shared" si="211"/>
        <v>tw-y-32-shl-loc3</v>
      </c>
      <c r="M1995" s="42">
        <f t="shared" si="212"/>
        <v>4</v>
      </c>
      <c r="N1995" s="41">
        <v>1</v>
      </c>
      <c r="O1995" s="43">
        <v>1</v>
      </c>
      <c r="Q1995" s="48">
        <v>192</v>
      </c>
    </row>
    <row r="1996" spans="1:17" ht="16.5">
      <c r="A1996" s="45" t="s">
        <v>1754</v>
      </c>
      <c r="B1996" s="45">
        <f t="shared" si="213"/>
        <v>4403310</v>
      </c>
      <c r="C1996" s="75">
        <v>33</v>
      </c>
      <c r="D1996" s="35">
        <f t="shared" si="207"/>
        <v>44033</v>
      </c>
      <c r="E1996" s="36">
        <v>1</v>
      </c>
      <c r="F1996" s="44" t="s">
        <v>820</v>
      </c>
      <c r="G1996" s="44" t="s">
        <v>1036</v>
      </c>
      <c r="H1996" s="36">
        <f t="shared" si="208"/>
        <v>93</v>
      </c>
      <c r="I1996" s="36">
        <f t="shared" si="209"/>
        <v>11</v>
      </c>
      <c r="J1996" s="36">
        <f t="shared" si="210"/>
        <v>3</v>
      </c>
      <c r="K1996" s="36" t="s">
        <v>514</v>
      </c>
      <c r="L1996" s="36" t="str">
        <f t="shared" si="211"/>
        <v>tw-y-33-jlr-loc1</v>
      </c>
      <c r="M1996" s="36">
        <f t="shared" si="212"/>
        <v>4</v>
      </c>
      <c r="N1996" s="36">
        <v>1</v>
      </c>
      <c r="O1996" s="37">
        <v>1</v>
      </c>
      <c r="Q1996" s="48">
        <v>193</v>
      </c>
    </row>
    <row r="1997" spans="1:17" ht="16.5">
      <c r="A1997" s="45" t="s">
        <v>1754</v>
      </c>
      <c r="B1997" s="45">
        <f t="shared" si="213"/>
        <v>4403311</v>
      </c>
      <c r="C1997" s="75">
        <v>33</v>
      </c>
      <c r="D1997" s="38">
        <f t="shared" si="214" ref="D1997:D2060">INT((Q1997-1)/6)+44001</f>
        <v>44033</v>
      </c>
      <c r="E1997" s="25">
        <v>1</v>
      </c>
      <c r="F1997" s="26" t="s">
        <v>821</v>
      </c>
      <c r="G1997" s="26" t="s">
        <v>1037</v>
      </c>
      <c r="H1997" s="25">
        <f t="shared" si="215" ref="H1997:H2060">INDEX($BL$4:$BL$103,C1997)</f>
        <v>93</v>
      </c>
      <c r="I1997" s="25">
        <f t="shared" si="216" ref="I1997:I2060">INDEX($BM$4:$BO$103,C1997,E1997)</f>
        <v>11</v>
      </c>
      <c r="J1997" s="25">
        <f t="shared" si="217" ref="J1997:J2060">INDEX($BP$4:$BP$103,C1997)</f>
        <v>3</v>
      </c>
      <c r="K1997" s="25" t="s">
        <v>542</v>
      </c>
      <c r="L1997" s="25" t="str">
        <f t="shared" si="218" ref="L1997:L2060">A1997&amp;"-"&amp;C1997&amp;"-"&amp;F1997&amp;"-loc"&amp;E1997</f>
        <v>tw-y-33-shl-loc1</v>
      </c>
      <c r="M1997" s="25">
        <f t="shared" si="219" ref="M1997:M2060">INDEX($BQ$4:$BQ$103,C1997)</f>
        <v>4</v>
      </c>
      <c r="N1997" s="25">
        <v>1</v>
      </c>
      <c r="O1997" s="39">
        <v>1</v>
      </c>
      <c r="Q1997" s="48">
        <v>194</v>
      </c>
    </row>
    <row r="1998" spans="1:17" ht="16.5">
      <c r="A1998" s="45" t="s">
        <v>1754</v>
      </c>
      <c r="B1998" s="45">
        <f t="shared" si="213"/>
        <v>4403320</v>
      </c>
      <c r="C1998" s="75">
        <v>33</v>
      </c>
      <c r="D1998" s="38">
        <f t="shared" si="214"/>
        <v>44033</v>
      </c>
      <c r="E1998" s="25">
        <v>2</v>
      </c>
      <c r="F1998" s="26" t="s">
        <v>820</v>
      </c>
      <c r="G1998" s="26" t="s">
        <v>439</v>
      </c>
      <c r="H1998" s="25">
        <f t="shared" si="215"/>
        <v>93</v>
      </c>
      <c r="I1998" s="25">
        <f t="shared" si="216"/>
        <v>11</v>
      </c>
      <c r="J1998" s="25">
        <f t="shared" si="217"/>
        <v>3</v>
      </c>
      <c r="K1998" s="25" t="s">
        <v>513</v>
      </c>
      <c r="L1998" s="53" t="str">
        <f t="shared" si="218"/>
        <v>tw-y-33-jlr-loc2</v>
      </c>
      <c r="M1998" s="53">
        <f t="shared" si="219"/>
        <v>4</v>
      </c>
      <c r="N1998" s="25">
        <v>1</v>
      </c>
      <c r="O1998" s="39">
        <v>1</v>
      </c>
      <c r="Q1998" s="48">
        <v>195</v>
      </c>
    </row>
    <row r="1999" spans="1:17" ht="16.5">
      <c r="A1999" s="45" t="s">
        <v>1754</v>
      </c>
      <c r="B1999" s="45">
        <f t="shared" si="213"/>
        <v>4403321</v>
      </c>
      <c r="C1999" s="75">
        <v>33</v>
      </c>
      <c r="D1999" s="38">
        <f t="shared" si="214"/>
        <v>44033</v>
      </c>
      <c r="E1999" s="25">
        <v>2</v>
      </c>
      <c r="F1999" s="26" t="s">
        <v>821</v>
      </c>
      <c r="G1999" s="26" t="s">
        <v>1039</v>
      </c>
      <c r="H1999" s="25">
        <f t="shared" si="215"/>
        <v>93</v>
      </c>
      <c r="I1999" s="25">
        <f t="shared" si="216"/>
        <v>11</v>
      </c>
      <c r="J1999" s="25">
        <f t="shared" si="217"/>
        <v>3</v>
      </c>
      <c r="K1999" s="25" t="s">
        <v>547</v>
      </c>
      <c r="L1999" s="53" t="str">
        <f t="shared" si="218"/>
        <v>tw-y-33-shl-loc2</v>
      </c>
      <c r="M1999" s="53">
        <f t="shared" si="219"/>
        <v>4</v>
      </c>
      <c r="N1999" s="25">
        <v>1</v>
      </c>
      <c r="O1999" s="39">
        <v>1</v>
      </c>
      <c r="Q1999" s="48">
        <v>196</v>
      </c>
    </row>
    <row r="2000" spans="1:17" ht="16.5">
      <c r="A2000" s="45" t="s">
        <v>1754</v>
      </c>
      <c r="B2000" s="45">
        <f t="shared" si="213"/>
        <v>4403330</v>
      </c>
      <c r="C2000" s="75">
        <v>33</v>
      </c>
      <c r="D2000" s="38">
        <f t="shared" si="214"/>
        <v>44033</v>
      </c>
      <c r="E2000" s="25">
        <v>3</v>
      </c>
      <c r="F2000" s="26" t="s">
        <v>820</v>
      </c>
      <c r="G2000" s="26" t="s">
        <v>173</v>
      </c>
      <c r="H2000" s="25">
        <f t="shared" si="215"/>
        <v>93</v>
      </c>
      <c r="I2000" s="25">
        <f t="shared" si="216"/>
        <v>11</v>
      </c>
      <c r="J2000" s="25">
        <f t="shared" si="217"/>
        <v>3</v>
      </c>
      <c r="K2000" s="25" t="s">
        <v>175</v>
      </c>
      <c r="L2000" s="56" t="str">
        <f t="shared" si="218"/>
        <v>tw-y-33-jlr-loc3</v>
      </c>
      <c r="M2000" s="56">
        <f t="shared" si="219"/>
        <v>4</v>
      </c>
      <c r="N2000" s="25">
        <v>1</v>
      </c>
      <c r="O2000" s="39">
        <v>1</v>
      </c>
      <c r="Q2000" s="48">
        <v>197</v>
      </c>
    </row>
    <row r="2001" spans="1:17" ht="17.25">
      <c r="A2001" s="45" t="s">
        <v>1754</v>
      </c>
      <c r="B2001" s="45">
        <f t="shared" si="213"/>
        <v>4403331</v>
      </c>
      <c r="C2001" s="75">
        <v>33</v>
      </c>
      <c r="D2001" s="40">
        <f t="shared" si="214"/>
        <v>44033</v>
      </c>
      <c r="E2001" s="41">
        <v>3</v>
      </c>
      <c r="F2001" s="42" t="s">
        <v>821</v>
      </c>
      <c r="G2001" s="42" t="s">
        <v>453</v>
      </c>
      <c r="H2001" s="41">
        <f t="shared" si="215"/>
        <v>93</v>
      </c>
      <c r="I2001" s="41">
        <f t="shared" si="216"/>
        <v>11</v>
      </c>
      <c r="J2001" s="41">
        <f t="shared" si="217"/>
        <v>3</v>
      </c>
      <c r="K2001" s="41" t="s">
        <v>551</v>
      </c>
      <c r="L2001" s="42" t="str">
        <f t="shared" si="218"/>
        <v>tw-y-33-shl-loc3</v>
      </c>
      <c r="M2001" s="42">
        <f t="shared" si="219"/>
        <v>4</v>
      </c>
      <c r="N2001" s="41">
        <v>1</v>
      </c>
      <c r="O2001" s="43">
        <v>1</v>
      </c>
      <c r="Q2001" s="48">
        <v>198</v>
      </c>
    </row>
    <row r="2002" spans="1:17" ht="16.5">
      <c r="A2002" s="45" t="s">
        <v>1754</v>
      </c>
      <c r="B2002" s="45">
        <f t="shared" si="213"/>
        <v>4403410</v>
      </c>
      <c r="C2002" s="75">
        <v>34</v>
      </c>
      <c r="D2002" s="35">
        <f t="shared" si="214"/>
        <v>44034</v>
      </c>
      <c r="E2002" s="36">
        <v>1</v>
      </c>
      <c r="F2002" s="44" t="s">
        <v>820</v>
      </c>
      <c r="G2002" s="44" t="s">
        <v>1036</v>
      </c>
      <c r="H2002" s="36">
        <f t="shared" si="215"/>
        <v>94</v>
      </c>
      <c r="I2002" s="36">
        <f t="shared" si="216"/>
        <v>11</v>
      </c>
      <c r="J2002" s="36">
        <f t="shared" si="217"/>
        <v>3</v>
      </c>
      <c r="K2002" s="36" t="s">
        <v>518</v>
      </c>
      <c r="L2002" s="36" t="str">
        <f t="shared" si="218"/>
        <v>tw-y-34-jlr-loc1</v>
      </c>
      <c r="M2002" s="36">
        <f t="shared" si="219"/>
        <v>4</v>
      </c>
      <c r="N2002" s="36">
        <v>1</v>
      </c>
      <c r="O2002" s="37">
        <v>1</v>
      </c>
      <c r="Q2002" s="48">
        <v>199</v>
      </c>
    </row>
    <row r="2003" spans="1:17" ht="16.5">
      <c r="A2003" s="45" t="s">
        <v>1754</v>
      </c>
      <c r="B2003" s="45">
        <f t="shared" si="213"/>
        <v>4403411</v>
      </c>
      <c r="C2003" s="75">
        <v>34</v>
      </c>
      <c r="D2003" s="38">
        <f t="shared" si="214"/>
        <v>44034</v>
      </c>
      <c r="E2003" s="25">
        <v>1</v>
      </c>
      <c r="F2003" s="26" t="s">
        <v>821</v>
      </c>
      <c r="G2003" s="26" t="s">
        <v>1037</v>
      </c>
      <c r="H2003" s="25">
        <f t="shared" si="215"/>
        <v>94</v>
      </c>
      <c r="I2003" s="25">
        <f t="shared" si="216"/>
        <v>11</v>
      </c>
      <c r="J2003" s="25">
        <f t="shared" si="217"/>
        <v>3</v>
      </c>
      <c r="K2003" s="25" t="s">
        <v>559</v>
      </c>
      <c r="L2003" s="25" t="str">
        <f t="shared" si="218"/>
        <v>tw-y-34-shl-loc1</v>
      </c>
      <c r="M2003" s="25">
        <f t="shared" si="219"/>
        <v>4</v>
      </c>
      <c r="N2003" s="25">
        <v>1</v>
      </c>
      <c r="O2003" s="39">
        <v>1</v>
      </c>
      <c r="Q2003" s="48">
        <v>200</v>
      </c>
    </row>
    <row r="2004" spans="1:17" ht="16.5">
      <c r="A2004" s="45" t="s">
        <v>1754</v>
      </c>
      <c r="B2004" s="45">
        <f t="shared" si="213"/>
        <v>4403420</v>
      </c>
      <c r="C2004" s="75">
        <v>34</v>
      </c>
      <c r="D2004" s="38">
        <f t="shared" si="214"/>
        <v>44034</v>
      </c>
      <c r="E2004" s="25">
        <v>2</v>
      </c>
      <c r="F2004" s="26" t="s">
        <v>820</v>
      </c>
      <c r="G2004" s="26" t="s">
        <v>439</v>
      </c>
      <c r="H2004" s="25">
        <f t="shared" si="215"/>
        <v>94</v>
      </c>
      <c r="I2004" s="25">
        <f t="shared" si="216"/>
        <v>11</v>
      </c>
      <c r="J2004" s="25">
        <f t="shared" si="217"/>
        <v>3</v>
      </c>
      <c r="K2004" s="25" t="s">
        <v>1507</v>
      </c>
      <c r="L2004" s="53" t="str">
        <f t="shared" si="218"/>
        <v>tw-y-34-jlr-loc2</v>
      </c>
      <c r="M2004" s="53">
        <f t="shared" si="219"/>
        <v>4</v>
      </c>
      <c r="N2004" s="25">
        <v>1</v>
      </c>
      <c r="O2004" s="39">
        <v>1</v>
      </c>
      <c r="Q2004" s="48">
        <v>201</v>
      </c>
    </row>
    <row r="2005" spans="1:17" ht="16.5">
      <c r="A2005" s="45" t="s">
        <v>1754</v>
      </c>
      <c r="B2005" s="45">
        <f t="shared" si="213"/>
        <v>4403421</v>
      </c>
      <c r="C2005" s="75">
        <v>34</v>
      </c>
      <c r="D2005" s="38">
        <f t="shared" si="214"/>
        <v>44034</v>
      </c>
      <c r="E2005" s="25">
        <v>2</v>
      </c>
      <c r="F2005" s="26" t="s">
        <v>821</v>
      </c>
      <c r="G2005" s="26" t="s">
        <v>1039</v>
      </c>
      <c r="H2005" s="25">
        <f t="shared" si="215"/>
        <v>94</v>
      </c>
      <c r="I2005" s="25">
        <f t="shared" si="216"/>
        <v>11</v>
      </c>
      <c r="J2005" s="25">
        <f t="shared" si="217"/>
        <v>3</v>
      </c>
      <c r="K2005" s="25" t="s">
        <v>554</v>
      </c>
      <c r="L2005" s="53" t="str">
        <f t="shared" si="218"/>
        <v>tw-y-34-shl-loc2</v>
      </c>
      <c r="M2005" s="53">
        <f t="shared" si="219"/>
        <v>4</v>
      </c>
      <c r="N2005" s="25">
        <v>1</v>
      </c>
      <c r="O2005" s="39">
        <v>1</v>
      </c>
      <c r="Q2005" s="48">
        <v>202</v>
      </c>
    </row>
    <row r="2006" spans="1:17" ht="16.5">
      <c r="A2006" s="45" t="s">
        <v>1754</v>
      </c>
      <c r="B2006" s="45">
        <f t="shared" si="213"/>
        <v>4403430</v>
      </c>
      <c r="C2006" s="75">
        <v>34</v>
      </c>
      <c r="D2006" s="38">
        <f t="shared" si="214"/>
        <v>44034</v>
      </c>
      <c r="E2006" s="25">
        <v>3</v>
      </c>
      <c r="F2006" s="26" t="s">
        <v>820</v>
      </c>
      <c r="G2006" s="26" t="s">
        <v>173</v>
      </c>
      <c r="H2006" s="25">
        <f t="shared" si="215"/>
        <v>94</v>
      </c>
      <c r="I2006" s="25">
        <f t="shared" si="216"/>
        <v>11</v>
      </c>
      <c r="J2006" s="25">
        <f t="shared" si="217"/>
        <v>3</v>
      </c>
      <c r="K2006" s="25" t="s">
        <v>519</v>
      </c>
      <c r="L2006" s="56" t="str">
        <f t="shared" si="218"/>
        <v>tw-y-34-jlr-loc3</v>
      </c>
      <c r="M2006" s="56">
        <f t="shared" si="219"/>
        <v>4</v>
      </c>
      <c r="N2006" s="25">
        <v>1</v>
      </c>
      <c r="O2006" s="39">
        <v>1</v>
      </c>
      <c r="Q2006" s="48">
        <v>203</v>
      </c>
    </row>
    <row r="2007" spans="1:17" ht="17.25">
      <c r="A2007" s="45" t="s">
        <v>1754</v>
      </c>
      <c r="B2007" s="45">
        <f t="shared" si="213"/>
        <v>4403431</v>
      </c>
      <c r="C2007" s="75">
        <v>34</v>
      </c>
      <c r="D2007" s="40">
        <f t="shared" si="214"/>
        <v>44034</v>
      </c>
      <c r="E2007" s="41">
        <v>3</v>
      </c>
      <c r="F2007" s="42" t="s">
        <v>821</v>
      </c>
      <c r="G2007" s="42" t="s">
        <v>453</v>
      </c>
      <c r="H2007" s="41">
        <f t="shared" si="215"/>
        <v>94</v>
      </c>
      <c r="I2007" s="41">
        <f t="shared" si="216"/>
        <v>11</v>
      </c>
      <c r="J2007" s="41">
        <f t="shared" si="217"/>
        <v>3</v>
      </c>
      <c r="K2007" s="41" t="s">
        <v>560</v>
      </c>
      <c r="L2007" s="42" t="str">
        <f t="shared" si="218"/>
        <v>tw-y-34-shl-loc3</v>
      </c>
      <c r="M2007" s="42">
        <f t="shared" si="219"/>
        <v>4</v>
      </c>
      <c r="N2007" s="41">
        <v>1</v>
      </c>
      <c r="O2007" s="43">
        <v>1</v>
      </c>
      <c r="Q2007" s="48">
        <v>204</v>
      </c>
    </row>
    <row r="2008" spans="1:17" ht="16.5">
      <c r="A2008" s="45" t="s">
        <v>1754</v>
      </c>
      <c r="B2008" s="45">
        <f t="shared" si="213"/>
        <v>4403510</v>
      </c>
      <c r="C2008" s="75">
        <v>35</v>
      </c>
      <c r="D2008" s="35">
        <f t="shared" si="214"/>
        <v>44035</v>
      </c>
      <c r="E2008" s="36">
        <v>1</v>
      </c>
      <c r="F2008" s="44" t="s">
        <v>820</v>
      </c>
      <c r="G2008" s="44" t="s">
        <v>1036</v>
      </c>
      <c r="H2008" s="36">
        <f t="shared" si="215"/>
        <v>95</v>
      </c>
      <c r="I2008" s="36">
        <f t="shared" si="216"/>
        <v>12</v>
      </c>
      <c r="J2008" s="36">
        <f t="shared" si="217"/>
        <v>3</v>
      </c>
      <c r="K2008" s="36" t="s">
        <v>511</v>
      </c>
      <c r="L2008" s="36" t="str">
        <f t="shared" si="218"/>
        <v>tw-y-35-jlr-loc1</v>
      </c>
      <c r="M2008" s="36">
        <f t="shared" si="219"/>
        <v>4</v>
      </c>
      <c r="N2008" s="36">
        <v>1</v>
      </c>
      <c r="O2008" s="37">
        <v>1</v>
      </c>
      <c r="Q2008" s="48">
        <v>205</v>
      </c>
    </row>
    <row r="2009" spans="1:17" ht="16.5">
      <c r="A2009" s="45" t="s">
        <v>1754</v>
      </c>
      <c r="B2009" s="45">
        <f t="shared" si="213"/>
        <v>4403511</v>
      </c>
      <c r="C2009" s="75">
        <v>35</v>
      </c>
      <c r="D2009" s="38">
        <f t="shared" si="214"/>
        <v>44035</v>
      </c>
      <c r="E2009" s="25">
        <v>1</v>
      </c>
      <c r="F2009" s="26" t="s">
        <v>821</v>
      </c>
      <c r="G2009" s="26" t="s">
        <v>1037</v>
      </c>
      <c r="H2009" s="25">
        <f t="shared" si="215"/>
        <v>95</v>
      </c>
      <c r="I2009" s="25">
        <f t="shared" si="216"/>
        <v>12</v>
      </c>
      <c r="J2009" s="25">
        <f t="shared" si="217"/>
        <v>3</v>
      </c>
      <c r="K2009" s="25" t="s">
        <v>543</v>
      </c>
      <c r="L2009" s="25" t="str">
        <f t="shared" si="218"/>
        <v>tw-y-35-shl-loc1</v>
      </c>
      <c r="M2009" s="25">
        <f t="shared" si="219"/>
        <v>4</v>
      </c>
      <c r="N2009" s="25">
        <v>1</v>
      </c>
      <c r="O2009" s="39">
        <v>1</v>
      </c>
      <c r="Q2009" s="48">
        <v>206</v>
      </c>
    </row>
    <row r="2010" spans="1:17" ht="16.5">
      <c r="A2010" s="45" t="s">
        <v>1754</v>
      </c>
      <c r="B2010" s="45">
        <f t="shared" si="213"/>
        <v>4403520</v>
      </c>
      <c r="C2010" s="75">
        <v>35</v>
      </c>
      <c r="D2010" s="38">
        <f t="shared" si="214"/>
        <v>44035</v>
      </c>
      <c r="E2010" s="25">
        <v>2</v>
      </c>
      <c r="F2010" s="26" t="s">
        <v>820</v>
      </c>
      <c r="G2010" s="26" t="s">
        <v>439</v>
      </c>
      <c r="H2010" s="25">
        <f t="shared" si="215"/>
        <v>95</v>
      </c>
      <c r="I2010" s="25">
        <f t="shared" si="216"/>
        <v>11</v>
      </c>
      <c r="J2010" s="25">
        <f t="shared" si="217"/>
        <v>3</v>
      </c>
      <c r="K2010" s="25" t="s">
        <v>1511</v>
      </c>
      <c r="L2010" s="53" t="str">
        <f t="shared" si="218"/>
        <v>tw-y-35-jlr-loc2</v>
      </c>
      <c r="M2010" s="53">
        <f t="shared" si="219"/>
        <v>4</v>
      </c>
      <c r="N2010" s="25">
        <v>1</v>
      </c>
      <c r="O2010" s="39">
        <v>1</v>
      </c>
      <c r="Q2010" s="48">
        <v>207</v>
      </c>
    </row>
    <row r="2011" spans="1:17" ht="16.5">
      <c r="A2011" s="45" t="s">
        <v>1754</v>
      </c>
      <c r="B2011" s="45">
        <f t="shared" si="213"/>
        <v>4403521</v>
      </c>
      <c r="C2011" s="75">
        <v>35</v>
      </c>
      <c r="D2011" s="38">
        <f t="shared" si="214"/>
        <v>44035</v>
      </c>
      <c r="E2011" s="25">
        <v>2</v>
      </c>
      <c r="F2011" s="26" t="s">
        <v>821</v>
      </c>
      <c r="G2011" s="26" t="s">
        <v>1039</v>
      </c>
      <c r="H2011" s="25">
        <f t="shared" si="215"/>
        <v>95</v>
      </c>
      <c r="I2011" s="25">
        <f t="shared" si="216"/>
        <v>11</v>
      </c>
      <c r="J2011" s="25">
        <f t="shared" si="217"/>
        <v>3</v>
      </c>
      <c r="K2011" s="25" t="s">
        <v>546</v>
      </c>
      <c r="L2011" s="53" t="str">
        <f t="shared" si="218"/>
        <v>tw-y-35-shl-loc2</v>
      </c>
      <c r="M2011" s="53">
        <f t="shared" si="219"/>
        <v>4</v>
      </c>
      <c r="N2011" s="25">
        <v>1</v>
      </c>
      <c r="O2011" s="39">
        <v>1</v>
      </c>
      <c r="Q2011" s="48">
        <v>208</v>
      </c>
    </row>
    <row r="2012" spans="1:17" ht="16.5">
      <c r="A2012" s="45" t="s">
        <v>1754</v>
      </c>
      <c r="B2012" s="45">
        <f t="shared" si="213"/>
        <v>4403530</v>
      </c>
      <c r="C2012" s="75">
        <v>35</v>
      </c>
      <c r="D2012" s="38">
        <f t="shared" si="214"/>
        <v>44035</v>
      </c>
      <c r="E2012" s="25">
        <v>3</v>
      </c>
      <c r="F2012" s="26" t="s">
        <v>820</v>
      </c>
      <c r="G2012" s="26" t="s">
        <v>173</v>
      </c>
      <c r="H2012" s="25">
        <f t="shared" si="215"/>
        <v>95</v>
      </c>
      <c r="I2012" s="25">
        <f t="shared" si="216"/>
        <v>11</v>
      </c>
      <c r="J2012" s="25">
        <f t="shared" si="217"/>
        <v>3</v>
      </c>
      <c r="K2012" s="25" t="s">
        <v>520</v>
      </c>
      <c r="L2012" s="56" t="str">
        <f t="shared" si="218"/>
        <v>tw-y-35-jlr-loc3</v>
      </c>
      <c r="M2012" s="56">
        <f t="shared" si="219"/>
        <v>4</v>
      </c>
      <c r="N2012" s="25">
        <v>1</v>
      </c>
      <c r="O2012" s="39">
        <v>1</v>
      </c>
      <c r="Q2012" s="48">
        <v>209</v>
      </c>
    </row>
    <row r="2013" spans="1:17" ht="17.25">
      <c r="A2013" s="45" t="s">
        <v>1754</v>
      </c>
      <c r="B2013" s="45">
        <f t="shared" si="213"/>
        <v>4403531</v>
      </c>
      <c r="C2013" s="75">
        <v>35</v>
      </c>
      <c r="D2013" s="40">
        <f t="shared" si="214"/>
        <v>44035</v>
      </c>
      <c r="E2013" s="41">
        <v>3</v>
      </c>
      <c r="F2013" s="42" t="s">
        <v>821</v>
      </c>
      <c r="G2013" s="42" t="s">
        <v>453</v>
      </c>
      <c r="H2013" s="41">
        <f t="shared" si="215"/>
        <v>95</v>
      </c>
      <c r="I2013" s="41">
        <f t="shared" si="216"/>
        <v>11</v>
      </c>
      <c r="J2013" s="41">
        <f t="shared" si="217"/>
        <v>3</v>
      </c>
      <c r="K2013" s="41" t="s">
        <v>561</v>
      </c>
      <c r="L2013" s="42" t="str">
        <f t="shared" si="218"/>
        <v>tw-y-35-shl-loc3</v>
      </c>
      <c r="M2013" s="42">
        <f t="shared" si="219"/>
        <v>4</v>
      </c>
      <c r="N2013" s="41">
        <v>1</v>
      </c>
      <c r="O2013" s="43">
        <v>1</v>
      </c>
      <c r="Q2013" s="48">
        <v>210</v>
      </c>
    </row>
    <row r="2014" spans="1:17" ht="16.5">
      <c r="A2014" s="45" t="s">
        <v>1754</v>
      </c>
      <c r="B2014" s="45">
        <f t="shared" si="213"/>
        <v>4403610</v>
      </c>
      <c r="C2014" s="75">
        <v>36</v>
      </c>
      <c r="D2014" s="35">
        <f t="shared" si="214"/>
        <v>44036</v>
      </c>
      <c r="E2014" s="36">
        <v>1</v>
      </c>
      <c r="F2014" s="44" t="s">
        <v>820</v>
      </c>
      <c r="G2014" s="44" t="s">
        <v>1036</v>
      </c>
      <c r="H2014" s="36">
        <f t="shared" si="215"/>
        <v>95</v>
      </c>
      <c r="I2014" s="36">
        <f t="shared" si="216"/>
        <v>12</v>
      </c>
      <c r="J2014" s="36">
        <f t="shared" si="217"/>
        <v>3</v>
      </c>
      <c r="K2014" s="36" t="s">
        <v>518</v>
      </c>
      <c r="L2014" s="36" t="str">
        <f t="shared" si="218"/>
        <v>tw-y-36-jlr-loc1</v>
      </c>
      <c r="M2014" s="36">
        <f t="shared" si="219"/>
        <v>4</v>
      </c>
      <c r="N2014" s="36">
        <v>1</v>
      </c>
      <c r="O2014" s="37">
        <v>1</v>
      </c>
      <c r="Q2014" s="48">
        <v>211</v>
      </c>
    </row>
    <row r="2015" spans="1:17" ht="16.5">
      <c r="A2015" s="45" t="s">
        <v>1754</v>
      </c>
      <c r="B2015" s="45">
        <f t="shared" si="213"/>
        <v>4403611</v>
      </c>
      <c r="C2015" s="75">
        <v>36</v>
      </c>
      <c r="D2015" s="38">
        <f t="shared" si="214"/>
        <v>44036</v>
      </c>
      <c r="E2015" s="25">
        <v>1</v>
      </c>
      <c r="F2015" s="26" t="s">
        <v>821</v>
      </c>
      <c r="G2015" s="26" t="s">
        <v>1037</v>
      </c>
      <c r="H2015" s="25">
        <f t="shared" si="215"/>
        <v>95</v>
      </c>
      <c r="I2015" s="25">
        <f t="shared" si="216"/>
        <v>12</v>
      </c>
      <c r="J2015" s="25">
        <f t="shared" si="217"/>
        <v>3</v>
      </c>
      <c r="K2015" s="25" t="s">
        <v>559</v>
      </c>
      <c r="L2015" s="25" t="str">
        <f t="shared" si="218"/>
        <v>tw-y-36-shl-loc1</v>
      </c>
      <c r="M2015" s="25">
        <f t="shared" si="219"/>
        <v>4</v>
      </c>
      <c r="N2015" s="25">
        <v>1</v>
      </c>
      <c r="O2015" s="39">
        <v>1</v>
      </c>
      <c r="Q2015" s="48">
        <v>212</v>
      </c>
    </row>
    <row r="2016" spans="1:17" ht="16.5">
      <c r="A2016" s="45" t="s">
        <v>1754</v>
      </c>
      <c r="B2016" s="45">
        <f t="shared" si="213"/>
        <v>4403620</v>
      </c>
      <c r="C2016" s="75">
        <v>36</v>
      </c>
      <c r="D2016" s="38">
        <f t="shared" si="214"/>
        <v>44036</v>
      </c>
      <c r="E2016" s="25">
        <v>2</v>
      </c>
      <c r="F2016" s="26" t="s">
        <v>820</v>
      </c>
      <c r="G2016" s="26" t="s">
        <v>439</v>
      </c>
      <c r="H2016" s="25">
        <f t="shared" si="215"/>
        <v>95</v>
      </c>
      <c r="I2016" s="25">
        <f t="shared" si="216"/>
        <v>12</v>
      </c>
      <c r="J2016" s="25">
        <f t="shared" si="217"/>
        <v>3</v>
      </c>
      <c r="K2016" s="25" t="s">
        <v>1507</v>
      </c>
      <c r="L2016" s="53" t="str">
        <f t="shared" si="218"/>
        <v>tw-y-36-jlr-loc2</v>
      </c>
      <c r="M2016" s="53">
        <f t="shared" si="219"/>
        <v>4</v>
      </c>
      <c r="N2016" s="25">
        <v>1</v>
      </c>
      <c r="O2016" s="39">
        <v>1</v>
      </c>
      <c r="Q2016" s="48">
        <v>213</v>
      </c>
    </row>
    <row r="2017" spans="1:17" ht="16.5">
      <c r="A2017" s="45" t="s">
        <v>1754</v>
      </c>
      <c r="B2017" s="45">
        <f t="shared" si="213"/>
        <v>4403621</v>
      </c>
      <c r="C2017" s="75">
        <v>36</v>
      </c>
      <c r="D2017" s="38">
        <f t="shared" si="214"/>
        <v>44036</v>
      </c>
      <c r="E2017" s="25">
        <v>2</v>
      </c>
      <c r="F2017" s="26" t="s">
        <v>821</v>
      </c>
      <c r="G2017" s="26" t="s">
        <v>1039</v>
      </c>
      <c r="H2017" s="25">
        <f t="shared" si="215"/>
        <v>95</v>
      </c>
      <c r="I2017" s="25">
        <f t="shared" si="216"/>
        <v>12</v>
      </c>
      <c r="J2017" s="25">
        <f t="shared" si="217"/>
        <v>3</v>
      </c>
      <c r="K2017" s="25" t="s">
        <v>554</v>
      </c>
      <c r="L2017" s="53" t="str">
        <f t="shared" si="218"/>
        <v>tw-y-36-shl-loc2</v>
      </c>
      <c r="M2017" s="53">
        <f t="shared" si="219"/>
        <v>4</v>
      </c>
      <c r="N2017" s="25">
        <v>1</v>
      </c>
      <c r="O2017" s="39">
        <v>1</v>
      </c>
      <c r="Q2017" s="48">
        <v>214</v>
      </c>
    </row>
    <row r="2018" spans="1:17" ht="16.5">
      <c r="A2018" s="45" t="s">
        <v>1754</v>
      </c>
      <c r="B2018" s="45">
        <f t="shared" si="213"/>
        <v>4403630</v>
      </c>
      <c r="C2018" s="75">
        <v>36</v>
      </c>
      <c r="D2018" s="38">
        <f t="shared" si="214"/>
        <v>44036</v>
      </c>
      <c r="E2018" s="25">
        <v>3</v>
      </c>
      <c r="F2018" s="26" t="s">
        <v>820</v>
      </c>
      <c r="G2018" s="26" t="s">
        <v>173</v>
      </c>
      <c r="H2018" s="25">
        <f t="shared" si="215"/>
        <v>95</v>
      </c>
      <c r="I2018" s="25">
        <f t="shared" si="216"/>
        <v>11</v>
      </c>
      <c r="J2018" s="25">
        <f t="shared" si="217"/>
        <v>3</v>
      </c>
      <c r="K2018" s="25" t="s">
        <v>515</v>
      </c>
      <c r="L2018" s="56" t="str">
        <f t="shared" si="218"/>
        <v>tw-y-36-jlr-loc3</v>
      </c>
      <c r="M2018" s="56">
        <f t="shared" si="219"/>
        <v>4</v>
      </c>
      <c r="N2018" s="25">
        <v>1</v>
      </c>
      <c r="O2018" s="39">
        <v>1</v>
      </c>
      <c r="Q2018" s="48">
        <v>215</v>
      </c>
    </row>
    <row r="2019" spans="1:17" ht="17.25">
      <c r="A2019" s="45" t="s">
        <v>1754</v>
      </c>
      <c r="B2019" s="45">
        <f t="shared" si="213"/>
        <v>4403631</v>
      </c>
      <c r="C2019" s="75">
        <v>36</v>
      </c>
      <c r="D2019" s="40">
        <f t="shared" si="214"/>
        <v>44036</v>
      </c>
      <c r="E2019" s="41">
        <v>3</v>
      </c>
      <c r="F2019" s="42" t="s">
        <v>821</v>
      </c>
      <c r="G2019" s="42" t="s">
        <v>453</v>
      </c>
      <c r="H2019" s="41">
        <f t="shared" si="215"/>
        <v>95</v>
      </c>
      <c r="I2019" s="41">
        <f t="shared" si="216"/>
        <v>11</v>
      </c>
      <c r="J2019" s="41">
        <f t="shared" si="217"/>
        <v>3</v>
      </c>
      <c r="K2019" s="41" t="s">
        <v>555</v>
      </c>
      <c r="L2019" s="42" t="str">
        <f t="shared" si="218"/>
        <v>tw-y-36-shl-loc3</v>
      </c>
      <c r="M2019" s="42">
        <f t="shared" si="219"/>
        <v>4</v>
      </c>
      <c r="N2019" s="41">
        <v>1</v>
      </c>
      <c r="O2019" s="43">
        <v>1</v>
      </c>
      <c r="Q2019" s="48">
        <v>216</v>
      </c>
    </row>
    <row r="2020" spans="1:17" ht="16.5">
      <c r="A2020" s="45" t="s">
        <v>1754</v>
      </c>
      <c r="B2020" s="45">
        <f t="shared" si="213"/>
        <v>4403710</v>
      </c>
      <c r="C2020" s="75">
        <v>37</v>
      </c>
      <c r="D2020" s="35">
        <f t="shared" si="214"/>
        <v>44037</v>
      </c>
      <c r="E2020" s="36">
        <v>1</v>
      </c>
      <c r="F2020" s="44" t="s">
        <v>820</v>
      </c>
      <c r="G2020" s="44" t="s">
        <v>1036</v>
      </c>
      <c r="H2020" s="36">
        <f t="shared" si="215"/>
        <v>95</v>
      </c>
      <c r="I2020" s="36">
        <f t="shared" si="216"/>
        <v>12</v>
      </c>
      <c r="J2020" s="36">
        <f t="shared" si="217"/>
        <v>3</v>
      </c>
      <c r="K2020" s="36" t="s">
        <v>521</v>
      </c>
      <c r="L2020" s="36" t="str">
        <f t="shared" si="218"/>
        <v>tw-y-37-jlr-loc1</v>
      </c>
      <c r="M2020" s="36">
        <f t="shared" si="219"/>
        <v>4</v>
      </c>
      <c r="N2020" s="36">
        <v>1</v>
      </c>
      <c r="O2020" s="37">
        <v>1</v>
      </c>
      <c r="Q2020" s="48">
        <v>217</v>
      </c>
    </row>
    <row r="2021" spans="1:17" ht="16.5">
      <c r="A2021" s="45" t="s">
        <v>1754</v>
      </c>
      <c r="B2021" s="45">
        <f t="shared" si="213"/>
        <v>4403711</v>
      </c>
      <c r="C2021" s="75">
        <v>37</v>
      </c>
      <c r="D2021" s="38">
        <f t="shared" si="214"/>
        <v>44037</v>
      </c>
      <c r="E2021" s="25">
        <v>1</v>
      </c>
      <c r="F2021" s="26" t="s">
        <v>821</v>
      </c>
      <c r="G2021" s="26" t="s">
        <v>1037</v>
      </c>
      <c r="H2021" s="25">
        <f t="shared" si="215"/>
        <v>95</v>
      </c>
      <c r="I2021" s="25">
        <f t="shared" si="216"/>
        <v>12</v>
      </c>
      <c r="J2021" s="25">
        <f t="shared" si="217"/>
        <v>3</v>
      </c>
      <c r="K2021" s="25" t="s">
        <v>562</v>
      </c>
      <c r="L2021" s="25" t="str">
        <f t="shared" si="218"/>
        <v>tw-y-37-shl-loc1</v>
      </c>
      <c r="M2021" s="25">
        <f t="shared" si="219"/>
        <v>4</v>
      </c>
      <c r="N2021" s="25">
        <v>1</v>
      </c>
      <c r="O2021" s="39">
        <v>1</v>
      </c>
      <c r="Q2021" s="48">
        <v>218</v>
      </c>
    </row>
    <row r="2022" spans="1:17" ht="16.5">
      <c r="A2022" s="45" t="s">
        <v>1754</v>
      </c>
      <c r="B2022" s="45">
        <f t="shared" si="213"/>
        <v>4403720</v>
      </c>
      <c r="C2022" s="75">
        <v>37</v>
      </c>
      <c r="D2022" s="38">
        <f t="shared" si="214"/>
        <v>44037</v>
      </c>
      <c r="E2022" s="25">
        <v>2</v>
      </c>
      <c r="F2022" s="26" t="s">
        <v>820</v>
      </c>
      <c r="G2022" s="26" t="s">
        <v>439</v>
      </c>
      <c r="H2022" s="25">
        <f t="shared" si="215"/>
        <v>95</v>
      </c>
      <c r="I2022" s="25">
        <f t="shared" si="216"/>
        <v>12</v>
      </c>
      <c r="J2022" s="25">
        <f t="shared" si="217"/>
        <v>3</v>
      </c>
      <c r="K2022" s="25" t="s">
        <v>511</v>
      </c>
      <c r="L2022" s="53" t="str">
        <f t="shared" si="218"/>
        <v>tw-y-37-jlr-loc2</v>
      </c>
      <c r="M2022" s="53">
        <f t="shared" si="219"/>
        <v>4</v>
      </c>
      <c r="N2022" s="25">
        <v>1</v>
      </c>
      <c r="O2022" s="39">
        <v>1</v>
      </c>
      <c r="Q2022" s="48">
        <v>219</v>
      </c>
    </row>
    <row r="2023" spans="1:17" ht="16.5">
      <c r="A2023" s="45" t="s">
        <v>1754</v>
      </c>
      <c r="B2023" s="45">
        <f t="shared" si="213"/>
        <v>4403721</v>
      </c>
      <c r="C2023" s="75">
        <v>37</v>
      </c>
      <c r="D2023" s="38">
        <f t="shared" si="214"/>
        <v>44037</v>
      </c>
      <c r="E2023" s="25">
        <v>2</v>
      </c>
      <c r="F2023" s="26" t="s">
        <v>821</v>
      </c>
      <c r="G2023" s="26" t="s">
        <v>1039</v>
      </c>
      <c r="H2023" s="25">
        <f t="shared" si="215"/>
        <v>95</v>
      </c>
      <c r="I2023" s="25">
        <f t="shared" si="216"/>
        <v>12</v>
      </c>
      <c r="J2023" s="25">
        <f t="shared" si="217"/>
        <v>3</v>
      </c>
      <c r="K2023" s="25" t="s">
        <v>550</v>
      </c>
      <c r="L2023" s="53" t="str">
        <f t="shared" si="218"/>
        <v>tw-y-37-shl-loc2</v>
      </c>
      <c r="M2023" s="53">
        <f t="shared" si="219"/>
        <v>4</v>
      </c>
      <c r="N2023" s="25">
        <v>1</v>
      </c>
      <c r="O2023" s="39">
        <v>1</v>
      </c>
      <c r="Q2023" s="48">
        <v>220</v>
      </c>
    </row>
    <row r="2024" spans="1:17" ht="16.5">
      <c r="A2024" s="45" t="s">
        <v>1754</v>
      </c>
      <c r="B2024" s="45">
        <f t="shared" si="213"/>
        <v>4403730</v>
      </c>
      <c r="C2024" s="75">
        <v>37</v>
      </c>
      <c r="D2024" s="38">
        <f t="shared" si="214"/>
        <v>44037</v>
      </c>
      <c r="E2024" s="25">
        <v>3</v>
      </c>
      <c r="F2024" s="26" t="s">
        <v>820</v>
      </c>
      <c r="G2024" s="26" t="s">
        <v>173</v>
      </c>
      <c r="H2024" s="25">
        <f t="shared" si="215"/>
        <v>95</v>
      </c>
      <c r="I2024" s="25">
        <f t="shared" si="216"/>
        <v>12</v>
      </c>
      <c r="J2024" s="25">
        <f t="shared" si="217"/>
        <v>3</v>
      </c>
      <c r="K2024" s="25" t="s">
        <v>517</v>
      </c>
      <c r="L2024" s="56" t="str">
        <f t="shared" si="218"/>
        <v>tw-y-37-jlr-loc3</v>
      </c>
      <c r="M2024" s="56">
        <f t="shared" si="219"/>
        <v>4</v>
      </c>
      <c r="N2024" s="25">
        <v>1</v>
      </c>
      <c r="O2024" s="39">
        <v>1</v>
      </c>
      <c r="Q2024" s="48">
        <v>221</v>
      </c>
    </row>
    <row r="2025" spans="1:17" ht="17.25">
      <c r="A2025" s="45" t="s">
        <v>1754</v>
      </c>
      <c r="B2025" s="45">
        <f t="shared" si="213"/>
        <v>4403731</v>
      </c>
      <c r="C2025" s="75">
        <v>37</v>
      </c>
      <c r="D2025" s="40">
        <f t="shared" si="214"/>
        <v>44037</v>
      </c>
      <c r="E2025" s="41">
        <v>3</v>
      </c>
      <c r="F2025" s="42" t="s">
        <v>821</v>
      </c>
      <c r="G2025" s="42" t="s">
        <v>453</v>
      </c>
      <c r="H2025" s="41">
        <f t="shared" si="215"/>
        <v>95</v>
      </c>
      <c r="I2025" s="41">
        <f t="shared" si="216"/>
        <v>12</v>
      </c>
      <c r="J2025" s="41">
        <f t="shared" si="217"/>
        <v>3</v>
      </c>
      <c r="K2025" s="41" t="s">
        <v>558</v>
      </c>
      <c r="L2025" s="42" t="str">
        <f t="shared" si="218"/>
        <v>tw-y-37-shl-loc3</v>
      </c>
      <c r="M2025" s="42">
        <f t="shared" si="219"/>
        <v>4</v>
      </c>
      <c r="N2025" s="41">
        <v>1</v>
      </c>
      <c r="O2025" s="43">
        <v>1</v>
      </c>
      <c r="Q2025" s="48">
        <v>222</v>
      </c>
    </row>
    <row r="2026" spans="1:17" ht="16.5">
      <c r="A2026" s="45" t="s">
        <v>1754</v>
      </c>
      <c r="B2026" s="45">
        <f t="shared" si="213"/>
        <v>4403810</v>
      </c>
      <c r="C2026" s="75">
        <v>38</v>
      </c>
      <c r="D2026" s="35">
        <f t="shared" si="214"/>
        <v>44038</v>
      </c>
      <c r="E2026" s="36">
        <v>1</v>
      </c>
      <c r="F2026" s="44" t="s">
        <v>820</v>
      </c>
      <c r="G2026" s="44" t="s">
        <v>1036</v>
      </c>
      <c r="H2026" s="36">
        <f t="shared" si="215"/>
        <v>96</v>
      </c>
      <c r="I2026" s="36">
        <f t="shared" si="216"/>
        <v>12</v>
      </c>
      <c r="J2026" s="36">
        <f t="shared" si="217"/>
        <v>3</v>
      </c>
      <c r="K2026" s="44" t="s">
        <v>1506</v>
      </c>
      <c r="L2026" s="36" t="str">
        <f t="shared" si="218"/>
        <v>tw-y-38-jlr-loc1</v>
      </c>
      <c r="M2026" s="36">
        <f t="shared" si="219"/>
        <v>4</v>
      </c>
      <c r="N2026" s="36">
        <v>1</v>
      </c>
      <c r="O2026" s="37">
        <v>1</v>
      </c>
      <c r="Q2026" s="48">
        <v>223</v>
      </c>
    </row>
    <row r="2027" spans="1:17" ht="16.5">
      <c r="A2027" s="45" t="s">
        <v>1754</v>
      </c>
      <c r="B2027" s="45">
        <f t="shared" si="213"/>
        <v>4403811</v>
      </c>
      <c r="C2027" s="75">
        <v>38</v>
      </c>
      <c r="D2027" s="38">
        <f t="shared" si="214"/>
        <v>44038</v>
      </c>
      <c r="E2027" s="25">
        <v>1</v>
      </c>
      <c r="F2027" s="26" t="s">
        <v>821</v>
      </c>
      <c r="G2027" s="26" t="s">
        <v>1037</v>
      </c>
      <c r="H2027" s="25">
        <f t="shared" si="215"/>
        <v>96</v>
      </c>
      <c r="I2027" s="25">
        <f t="shared" si="216"/>
        <v>12</v>
      </c>
      <c r="J2027" s="25">
        <f t="shared" si="217"/>
        <v>3</v>
      </c>
      <c r="K2027" s="26" t="s">
        <v>548</v>
      </c>
      <c r="L2027" s="25" t="str">
        <f t="shared" si="218"/>
        <v>tw-y-38-shl-loc1</v>
      </c>
      <c r="M2027" s="25">
        <f t="shared" si="219"/>
        <v>4</v>
      </c>
      <c r="N2027" s="25">
        <v>1</v>
      </c>
      <c r="O2027" s="39">
        <v>1</v>
      </c>
      <c r="Q2027" s="48">
        <v>224</v>
      </c>
    </row>
    <row r="2028" spans="1:17" ht="16.5">
      <c r="A2028" s="45" t="s">
        <v>1754</v>
      </c>
      <c r="B2028" s="45">
        <f t="shared" si="213"/>
        <v>4403820</v>
      </c>
      <c r="C2028" s="75">
        <v>38</v>
      </c>
      <c r="D2028" s="38">
        <f t="shared" si="214"/>
        <v>44038</v>
      </c>
      <c r="E2028" s="25">
        <v>2</v>
      </c>
      <c r="F2028" s="26" t="s">
        <v>820</v>
      </c>
      <c r="G2028" s="26" t="s">
        <v>439</v>
      </c>
      <c r="H2028" s="25">
        <f t="shared" si="215"/>
        <v>96</v>
      </c>
      <c r="I2028" s="25">
        <f t="shared" si="216"/>
        <v>12</v>
      </c>
      <c r="J2028" s="25">
        <f t="shared" si="217"/>
        <v>3</v>
      </c>
      <c r="K2028" s="26" t="s">
        <v>1511</v>
      </c>
      <c r="L2028" s="53" t="str">
        <f t="shared" si="218"/>
        <v>tw-y-38-jlr-loc2</v>
      </c>
      <c r="M2028" s="53">
        <f t="shared" si="219"/>
        <v>4</v>
      </c>
      <c r="N2028" s="25">
        <v>1</v>
      </c>
      <c r="O2028" s="39">
        <v>1</v>
      </c>
      <c r="Q2028" s="48">
        <v>225</v>
      </c>
    </row>
    <row r="2029" spans="1:17" ht="16.5">
      <c r="A2029" s="45" t="s">
        <v>1754</v>
      </c>
      <c r="B2029" s="45">
        <f t="shared" si="213"/>
        <v>4403821</v>
      </c>
      <c r="C2029" s="75">
        <v>38</v>
      </c>
      <c r="D2029" s="38">
        <f t="shared" si="214"/>
        <v>44038</v>
      </c>
      <c r="E2029" s="25">
        <v>2</v>
      </c>
      <c r="F2029" s="26" t="s">
        <v>821</v>
      </c>
      <c r="G2029" s="26" t="s">
        <v>1039</v>
      </c>
      <c r="H2029" s="25">
        <f t="shared" si="215"/>
        <v>96</v>
      </c>
      <c r="I2029" s="25">
        <f t="shared" si="216"/>
        <v>12</v>
      </c>
      <c r="J2029" s="25">
        <f t="shared" si="217"/>
        <v>3</v>
      </c>
      <c r="K2029" s="25" t="s">
        <v>546</v>
      </c>
      <c r="L2029" s="53" t="str">
        <f t="shared" si="218"/>
        <v>tw-y-38-shl-loc2</v>
      </c>
      <c r="M2029" s="53">
        <f t="shared" si="219"/>
        <v>4</v>
      </c>
      <c r="N2029" s="25">
        <v>1</v>
      </c>
      <c r="O2029" s="39">
        <v>1</v>
      </c>
      <c r="Q2029" s="48">
        <v>226</v>
      </c>
    </row>
    <row r="2030" spans="1:17" ht="16.5">
      <c r="A2030" s="45" t="s">
        <v>1754</v>
      </c>
      <c r="B2030" s="45">
        <f t="shared" si="213"/>
        <v>4403830</v>
      </c>
      <c r="C2030" s="75">
        <v>38</v>
      </c>
      <c r="D2030" s="38">
        <f t="shared" si="214"/>
        <v>44038</v>
      </c>
      <c r="E2030" s="25">
        <v>3</v>
      </c>
      <c r="F2030" s="26" t="s">
        <v>820</v>
      </c>
      <c r="G2030" s="26" t="s">
        <v>173</v>
      </c>
      <c r="H2030" s="25">
        <f t="shared" si="215"/>
        <v>96</v>
      </c>
      <c r="I2030" s="25">
        <f t="shared" si="216"/>
        <v>12</v>
      </c>
      <c r="J2030" s="25">
        <f t="shared" si="217"/>
        <v>3</v>
      </c>
      <c r="K2030" s="26" t="s">
        <v>518</v>
      </c>
      <c r="L2030" s="56" t="str">
        <f t="shared" si="218"/>
        <v>tw-y-38-jlr-loc3</v>
      </c>
      <c r="M2030" s="56">
        <f t="shared" si="219"/>
        <v>4</v>
      </c>
      <c r="N2030" s="25">
        <v>1</v>
      </c>
      <c r="O2030" s="39">
        <v>1</v>
      </c>
      <c r="Q2030" s="48">
        <v>227</v>
      </c>
    </row>
    <row r="2031" spans="1:17" ht="17.25">
      <c r="A2031" s="45" t="s">
        <v>1754</v>
      </c>
      <c r="B2031" s="45">
        <f t="shared" si="213"/>
        <v>4403831</v>
      </c>
      <c r="C2031" s="75">
        <v>38</v>
      </c>
      <c r="D2031" s="40">
        <f t="shared" si="214"/>
        <v>44038</v>
      </c>
      <c r="E2031" s="41">
        <v>3</v>
      </c>
      <c r="F2031" s="42" t="s">
        <v>821</v>
      </c>
      <c r="G2031" s="42" t="s">
        <v>453</v>
      </c>
      <c r="H2031" s="41">
        <f t="shared" si="215"/>
        <v>96</v>
      </c>
      <c r="I2031" s="41">
        <f t="shared" si="216"/>
        <v>12</v>
      </c>
      <c r="J2031" s="41">
        <f t="shared" si="217"/>
        <v>3</v>
      </c>
      <c r="K2031" s="42" t="s">
        <v>559</v>
      </c>
      <c r="L2031" s="42" t="str">
        <f t="shared" si="218"/>
        <v>tw-y-38-shl-loc3</v>
      </c>
      <c r="M2031" s="42">
        <f t="shared" si="219"/>
        <v>4</v>
      </c>
      <c r="N2031" s="41">
        <v>1</v>
      </c>
      <c r="O2031" s="43">
        <v>1</v>
      </c>
      <c r="Q2031" s="48">
        <v>228</v>
      </c>
    </row>
    <row r="2032" spans="1:17" ht="16.5">
      <c r="A2032" s="45" t="s">
        <v>1754</v>
      </c>
      <c r="B2032" s="45">
        <f t="shared" si="213"/>
        <v>4403910</v>
      </c>
      <c r="C2032" s="75">
        <v>39</v>
      </c>
      <c r="D2032" s="35">
        <f t="shared" si="214"/>
        <v>44039</v>
      </c>
      <c r="E2032" s="36">
        <v>1</v>
      </c>
      <c r="F2032" s="44" t="s">
        <v>820</v>
      </c>
      <c r="G2032" s="44" t="s">
        <v>1036</v>
      </c>
      <c r="H2032" s="36">
        <f t="shared" si="215"/>
        <v>97</v>
      </c>
      <c r="I2032" s="36">
        <f t="shared" si="216"/>
        <v>12</v>
      </c>
      <c r="J2032" s="36">
        <f t="shared" si="217"/>
        <v>3</v>
      </c>
      <c r="K2032" s="36" t="s">
        <v>515</v>
      </c>
      <c r="L2032" s="36" t="str">
        <f t="shared" si="218"/>
        <v>tw-y-39-jlr-loc1</v>
      </c>
      <c r="M2032" s="36">
        <f t="shared" si="219"/>
        <v>4</v>
      </c>
      <c r="N2032" s="36">
        <v>1</v>
      </c>
      <c r="O2032" s="37">
        <v>1</v>
      </c>
      <c r="Q2032" s="48">
        <v>229</v>
      </c>
    </row>
    <row r="2033" spans="1:17" ht="16.5">
      <c r="A2033" s="45" t="s">
        <v>1754</v>
      </c>
      <c r="B2033" s="45">
        <f t="shared" si="213"/>
        <v>4403911</v>
      </c>
      <c r="C2033" s="75">
        <v>39</v>
      </c>
      <c r="D2033" s="38">
        <f t="shared" si="214"/>
        <v>44039</v>
      </c>
      <c r="E2033" s="25">
        <v>1</v>
      </c>
      <c r="F2033" s="26" t="s">
        <v>821</v>
      </c>
      <c r="G2033" s="26" t="s">
        <v>1037</v>
      </c>
      <c r="H2033" s="25">
        <f t="shared" si="215"/>
        <v>97</v>
      </c>
      <c r="I2033" s="25">
        <f t="shared" si="216"/>
        <v>12</v>
      </c>
      <c r="J2033" s="25">
        <f t="shared" si="217"/>
        <v>3</v>
      </c>
      <c r="K2033" s="25" t="s">
        <v>555</v>
      </c>
      <c r="L2033" s="25" t="str">
        <f t="shared" si="218"/>
        <v>tw-y-39-shl-loc1</v>
      </c>
      <c r="M2033" s="25">
        <f t="shared" si="219"/>
        <v>4</v>
      </c>
      <c r="N2033" s="25">
        <v>1</v>
      </c>
      <c r="O2033" s="39">
        <v>1</v>
      </c>
      <c r="Q2033" s="48">
        <v>230</v>
      </c>
    </row>
    <row r="2034" spans="1:17" ht="16.5">
      <c r="A2034" s="45" t="s">
        <v>1754</v>
      </c>
      <c r="B2034" s="45">
        <f t="shared" si="213"/>
        <v>4403920</v>
      </c>
      <c r="C2034" s="75">
        <v>39</v>
      </c>
      <c r="D2034" s="38">
        <f t="shared" si="214"/>
        <v>44039</v>
      </c>
      <c r="E2034" s="25">
        <v>2</v>
      </c>
      <c r="F2034" s="26" t="s">
        <v>820</v>
      </c>
      <c r="G2034" s="26" t="s">
        <v>439</v>
      </c>
      <c r="H2034" s="25">
        <f t="shared" si="215"/>
        <v>97</v>
      </c>
      <c r="I2034" s="25">
        <f t="shared" si="216"/>
        <v>12</v>
      </c>
      <c r="J2034" s="25">
        <f t="shared" si="217"/>
        <v>3</v>
      </c>
      <c r="K2034" s="25" t="s">
        <v>1507</v>
      </c>
      <c r="L2034" s="53" t="str">
        <f t="shared" si="218"/>
        <v>tw-y-39-jlr-loc2</v>
      </c>
      <c r="M2034" s="53">
        <f t="shared" si="219"/>
        <v>4</v>
      </c>
      <c r="N2034" s="25">
        <v>1</v>
      </c>
      <c r="O2034" s="39">
        <v>1</v>
      </c>
      <c r="Q2034" s="48">
        <v>231</v>
      </c>
    </row>
    <row r="2035" spans="1:17" ht="16.5">
      <c r="A2035" s="45" t="s">
        <v>1754</v>
      </c>
      <c r="B2035" s="45">
        <f t="shared" si="213"/>
        <v>4403921</v>
      </c>
      <c r="C2035" s="75">
        <v>39</v>
      </c>
      <c r="D2035" s="38">
        <f t="shared" si="214"/>
        <v>44039</v>
      </c>
      <c r="E2035" s="25">
        <v>2</v>
      </c>
      <c r="F2035" s="26" t="s">
        <v>821</v>
      </c>
      <c r="G2035" s="26" t="s">
        <v>1039</v>
      </c>
      <c r="H2035" s="25">
        <f t="shared" si="215"/>
        <v>97</v>
      </c>
      <c r="I2035" s="25">
        <f t="shared" si="216"/>
        <v>12</v>
      </c>
      <c r="J2035" s="25">
        <f t="shared" si="217"/>
        <v>3</v>
      </c>
      <c r="K2035" s="25" t="s">
        <v>554</v>
      </c>
      <c r="L2035" s="53" t="str">
        <f t="shared" si="218"/>
        <v>tw-y-39-shl-loc2</v>
      </c>
      <c r="M2035" s="53">
        <f t="shared" si="219"/>
        <v>4</v>
      </c>
      <c r="N2035" s="25">
        <v>1</v>
      </c>
      <c r="O2035" s="39">
        <v>1</v>
      </c>
      <c r="Q2035" s="48">
        <v>232</v>
      </c>
    </row>
    <row r="2036" spans="1:17" ht="16.5">
      <c r="A2036" s="45" t="s">
        <v>1754</v>
      </c>
      <c r="B2036" s="45">
        <f t="shared" si="213"/>
        <v>4403930</v>
      </c>
      <c r="C2036" s="75">
        <v>39</v>
      </c>
      <c r="D2036" s="38">
        <f t="shared" si="214"/>
        <v>44039</v>
      </c>
      <c r="E2036" s="25">
        <v>3</v>
      </c>
      <c r="F2036" s="26" t="s">
        <v>820</v>
      </c>
      <c r="G2036" s="26" t="s">
        <v>173</v>
      </c>
      <c r="H2036" s="25">
        <f t="shared" si="215"/>
        <v>97</v>
      </c>
      <c r="I2036" s="25">
        <f t="shared" si="216"/>
        <v>12</v>
      </c>
      <c r="J2036" s="25">
        <f t="shared" si="217"/>
        <v>3</v>
      </c>
      <c r="K2036" s="25" t="s">
        <v>518</v>
      </c>
      <c r="L2036" s="56" t="str">
        <f t="shared" si="218"/>
        <v>tw-y-39-jlr-loc3</v>
      </c>
      <c r="M2036" s="56">
        <f t="shared" si="219"/>
        <v>4</v>
      </c>
      <c r="N2036" s="25">
        <v>1</v>
      </c>
      <c r="O2036" s="39">
        <v>1</v>
      </c>
      <c r="Q2036" s="48">
        <v>233</v>
      </c>
    </row>
    <row r="2037" spans="1:17" ht="17.25">
      <c r="A2037" s="45" t="s">
        <v>1754</v>
      </c>
      <c r="B2037" s="45">
        <f t="shared" si="213"/>
        <v>4403931</v>
      </c>
      <c r="C2037" s="75">
        <v>39</v>
      </c>
      <c r="D2037" s="40">
        <f t="shared" si="214"/>
        <v>44039</v>
      </c>
      <c r="E2037" s="41">
        <v>3</v>
      </c>
      <c r="F2037" s="42" t="s">
        <v>821</v>
      </c>
      <c r="G2037" s="42" t="s">
        <v>453</v>
      </c>
      <c r="H2037" s="41">
        <f t="shared" si="215"/>
        <v>97</v>
      </c>
      <c r="I2037" s="41">
        <f t="shared" si="216"/>
        <v>12</v>
      </c>
      <c r="J2037" s="41">
        <f t="shared" si="217"/>
        <v>3</v>
      </c>
      <c r="K2037" s="41" t="s">
        <v>559</v>
      </c>
      <c r="L2037" s="42" t="str">
        <f t="shared" si="218"/>
        <v>tw-y-39-shl-loc3</v>
      </c>
      <c r="M2037" s="42">
        <f t="shared" si="219"/>
        <v>4</v>
      </c>
      <c r="N2037" s="41">
        <v>1</v>
      </c>
      <c r="O2037" s="43">
        <v>1</v>
      </c>
      <c r="Q2037" s="48">
        <v>234</v>
      </c>
    </row>
    <row r="2038" spans="1:17" ht="16.5">
      <c r="A2038" s="45" t="s">
        <v>1754</v>
      </c>
      <c r="B2038" s="45">
        <f t="shared" si="213"/>
        <v>4404010</v>
      </c>
      <c r="C2038" s="75">
        <v>40</v>
      </c>
      <c r="D2038" s="35">
        <f t="shared" si="214"/>
        <v>44040</v>
      </c>
      <c r="E2038" s="36">
        <v>1</v>
      </c>
      <c r="F2038" s="44" t="s">
        <v>820</v>
      </c>
      <c r="G2038" s="44" t="s">
        <v>1036</v>
      </c>
      <c r="H2038" s="36">
        <f t="shared" si="215"/>
        <v>98</v>
      </c>
      <c r="I2038" s="36">
        <f t="shared" si="216"/>
        <v>12</v>
      </c>
      <c r="J2038" s="36">
        <f t="shared" si="217"/>
        <v>3</v>
      </c>
      <c r="K2038" s="36" t="s">
        <v>519</v>
      </c>
      <c r="L2038" s="36" t="str">
        <f t="shared" si="218"/>
        <v>tw-y-40-jlr-loc1</v>
      </c>
      <c r="M2038" s="36">
        <f t="shared" si="219"/>
        <v>5</v>
      </c>
      <c r="N2038" s="36">
        <v>1</v>
      </c>
      <c r="O2038" s="37">
        <v>1</v>
      </c>
      <c r="Q2038" s="48">
        <v>235</v>
      </c>
    </row>
    <row r="2039" spans="1:17" ht="16.5">
      <c r="A2039" s="45" t="s">
        <v>1754</v>
      </c>
      <c r="B2039" s="45">
        <f t="shared" si="213"/>
        <v>4404011</v>
      </c>
      <c r="C2039" s="75">
        <v>40</v>
      </c>
      <c r="D2039" s="38">
        <f t="shared" si="214"/>
        <v>44040</v>
      </c>
      <c r="E2039" s="25">
        <v>1</v>
      </c>
      <c r="F2039" s="26" t="s">
        <v>821</v>
      </c>
      <c r="G2039" s="26" t="s">
        <v>1037</v>
      </c>
      <c r="H2039" s="25">
        <f t="shared" si="215"/>
        <v>98</v>
      </c>
      <c r="I2039" s="25">
        <f t="shared" si="216"/>
        <v>12</v>
      </c>
      <c r="J2039" s="25">
        <f t="shared" si="217"/>
        <v>3</v>
      </c>
      <c r="K2039" s="25" t="s">
        <v>560</v>
      </c>
      <c r="L2039" s="25" t="str">
        <f t="shared" si="218"/>
        <v>tw-y-40-shl-loc1</v>
      </c>
      <c r="M2039" s="25">
        <f t="shared" si="219"/>
        <v>5</v>
      </c>
      <c r="N2039" s="25">
        <v>1</v>
      </c>
      <c r="O2039" s="39">
        <v>1</v>
      </c>
      <c r="Q2039" s="48">
        <v>236</v>
      </c>
    </row>
    <row r="2040" spans="1:17" ht="16.5">
      <c r="A2040" s="45" t="s">
        <v>1754</v>
      </c>
      <c r="B2040" s="45">
        <f t="shared" si="213"/>
        <v>4404020</v>
      </c>
      <c r="C2040" s="75">
        <v>40</v>
      </c>
      <c r="D2040" s="38">
        <f t="shared" si="214"/>
        <v>44040</v>
      </c>
      <c r="E2040" s="25">
        <v>2</v>
      </c>
      <c r="F2040" s="26" t="s">
        <v>820</v>
      </c>
      <c r="G2040" s="26" t="s">
        <v>439</v>
      </c>
      <c r="H2040" s="25">
        <f t="shared" si="215"/>
        <v>98</v>
      </c>
      <c r="I2040" s="25">
        <f t="shared" si="216"/>
        <v>12</v>
      </c>
      <c r="J2040" s="25">
        <f t="shared" si="217"/>
        <v>3</v>
      </c>
      <c r="K2040" s="25" t="s">
        <v>175</v>
      </c>
      <c r="L2040" s="53" t="str">
        <f t="shared" si="218"/>
        <v>tw-y-40-jlr-loc2</v>
      </c>
      <c r="M2040" s="53">
        <f t="shared" si="219"/>
        <v>5</v>
      </c>
      <c r="N2040" s="25">
        <v>1</v>
      </c>
      <c r="O2040" s="39">
        <v>1</v>
      </c>
      <c r="Q2040" s="48">
        <v>237</v>
      </c>
    </row>
    <row r="2041" spans="1:17" ht="16.5">
      <c r="A2041" s="45" t="s">
        <v>1754</v>
      </c>
      <c r="B2041" s="45">
        <f t="shared" si="213"/>
        <v>4404021</v>
      </c>
      <c r="C2041" s="75">
        <v>40</v>
      </c>
      <c r="D2041" s="38">
        <f t="shared" si="214"/>
        <v>44040</v>
      </c>
      <c r="E2041" s="25">
        <v>2</v>
      </c>
      <c r="F2041" s="26" t="s">
        <v>821</v>
      </c>
      <c r="G2041" s="26" t="s">
        <v>1039</v>
      </c>
      <c r="H2041" s="25">
        <f t="shared" si="215"/>
        <v>98</v>
      </c>
      <c r="I2041" s="25">
        <f t="shared" si="216"/>
        <v>12</v>
      </c>
      <c r="J2041" s="25">
        <f t="shared" si="217"/>
        <v>3</v>
      </c>
      <c r="K2041" s="25" t="s">
        <v>544</v>
      </c>
      <c r="L2041" s="53" t="str">
        <f t="shared" si="218"/>
        <v>tw-y-40-shl-loc2</v>
      </c>
      <c r="M2041" s="53">
        <f t="shared" si="219"/>
        <v>5</v>
      </c>
      <c r="N2041" s="25">
        <v>1</v>
      </c>
      <c r="O2041" s="39">
        <v>1</v>
      </c>
      <c r="Q2041" s="48">
        <v>238</v>
      </c>
    </row>
    <row r="2042" spans="1:17" ht="16.5">
      <c r="A2042" s="45" t="s">
        <v>1754</v>
      </c>
      <c r="B2042" s="45">
        <f t="shared" si="213"/>
        <v>4404030</v>
      </c>
      <c r="C2042" s="75">
        <v>40</v>
      </c>
      <c r="D2042" s="38">
        <f t="shared" si="214"/>
        <v>44040</v>
      </c>
      <c r="E2042" s="25">
        <v>3</v>
      </c>
      <c r="F2042" s="26" t="s">
        <v>820</v>
      </c>
      <c r="G2042" s="26" t="s">
        <v>173</v>
      </c>
      <c r="H2042" s="25">
        <f t="shared" si="215"/>
        <v>98</v>
      </c>
      <c r="I2042" s="25">
        <f t="shared" si="216"/>
        <v>12</v>
      </c>
      <c r="J2042" s="25">
        <f t="shared" si="217"/>
        <v>3</v>
      </c>
      <c r="K2042" s="25" t="s">
        <v>517</v>
      </c>
      <c r="L2042" s="56" t="str">
        <f t="shared" si="218"/>
        <v>tw-y-40-jlr-loc3</v>
      </c>
      <c r="M2042" s="56">
        <f t="shared" si="219"/>
        <v>5</v>
      </c>
      <c r="N2042" s="25">
        <v>1</v>
      </c>
      <c r="O2042" s="39">
        <v>1</v>
      </c>
      <c r="Q2042" s="48">
        <v>239</v>
      </c>
    </row>
    <row r="2043" spans="1:17" ht="17.25">
      <c r="A2043" s="45" t="s">
        <v>1754</v>
      </c>
      <c r="B2043" s="45">
        <f t="shared" si="213"/>
        <v>4404031</v>
      </c>
      <c r="C2043" s="75">
        <v>40</v>
      </c>
      <c r="D2043" s="40">
        <f t="shared" si="214"/>
        <v>44040</v>
      </c>
      <c r="E2043" s="41">
        <v>3</v>
      </c>
      <c r="F2043" s="42" t="s">
        <v>821</v>
      </c>
      <c r="G2043" s="42" t="s">
        <v>453</v>
      </c>
      <c r="H2043" s="41">
        <f t="shared" si="215"/>
        <v>98</v>
      </c>
      <c r="I2043" s="41">
        <f t="shared" si="216"/>
        <v>12</v>
      </c>
      <c r="J2043" s="41">
        <f t="shared" si="217"/>
        <v>3</v>
      </c>
      <c r="K2043" s="41" t="s">
        <v>558</v>
      </c>
      <c r="L2043" s="42" t="str">
        <f t="shared" si="218"/>
        <v>tw-y-40-shl-loc3</v>
      </c>
      <c r="M2043" s="42">
        <f t="shared" si="219"/>
        <v>5</v>
      </c>
      <c r="N2043" s="41">
        <v>1</v>
      </c>
      <c r="O2043" s="43">
        <v>1</v>
      </c>
      <c r="Q2043" s="48">
        <v>240</v>
      </c>
    </row>
    <row r="2044" spans="1:17" ht="16.5">
      <c r="A2044" s="45" t="s">
        <v>1754</v>
      </c>
      <c r="B2044" s="45">
        <f t="shared" si="213"/>
        <v>4404110</v>
      </c>
      <c r="C2044" s="75">
        <v>41</v>
      </c>
      <c r="D2044" s="35">
        <f t="shared" si="214"/>
        <v>44041</v>
      </c>
      <c r="E2044" s="36">
        <v>1</v>
      </c>
      <c r="F2044" s="44" t="s">
        <v>820</v>
      </c>
      <c r="G2044" s="44" t="s">
        <v>1036</v>
      </c>
      <c r="H2044" s="36">
        <f t="shared" si="215"/>
        <v>98</v>
      </c>
      <c r="I2044" s="36">
        <f t="shared" si="216"/>
        <v>12</v>
      </c>
      <c r="J2044" s="36">
        <f t="shared" si="217"/>
        <v>3</v>
      </c>
      <c r="K2044" s="36" t="s">
        <v>175</v>
      </c>
      <c r="L2044" s="36" t="str">
        <f t="shared" si="218"/>
        <v>tw-y-41-jlr-loc1</v>
      </c>
      <c r="M2044" s="36">
        <f t="shared" si="219"/>
        <v>5</v>
      </c>
      <c r="N2044" s="36">
        <v>1</v>
      </c>
      <c r="O2044" s="37">
        <v>1</v>
      </c>
      <c r="Q2044" s="48">
        <v>241</v>
      </c>
    </row>
    <row r="2045" spans="1:17" ht="16.5">
      <c r="A2045" s="45" t="s">
        <v>1754</v>
      </c>
      <c r="B2045" s="45">
        <f t="shared" si="213"/>
        <v>4404111</v>
      </c>
      <c r="C2045" s="75">
        <v>41</v>
      </c>
      <c r="D2045" s="38">
        <f t="shared" si="214"/>
        <v>44041</v>
      </c>
      <c r="E2045" s="25">
        <v>1</v>
      </c>
      <c r="F2045" s="26" t="s">
        <v>821</v>
      </c>
      <c r="G2045" s="26" t="s">
        <v>1037</v>
      </c>
      <c r="H2045" s="25">
        <f t="shared" si="215"/>
        <v>98</v>
      </c>
      <c r="I2045" s="25">
        <f t="shared" si="216"/>
        <v>12</v>
      </c>
      <c r="J2045" s="25">
        <f t="shared" si="217"/>
        <v>3</v>
      </c>
      <c r="K2045" s="25" t="s">
        <v>553</v>
      </c>
      <c r="L2045" s="25" t="str">
        <f t="shared" si="218"/>
        <v>tw-y-41-shl-loc1</v>
      </c>
      <c r="M2045" s="25">
        <f t="shared" si="219"/>
        <v>5</v>
      </c>
      <c r="N2045" s="25">
        <v>1</v>
      </c>
      <c r="O2045" s="39">
        <v>1</v>
      </c>
      <c r="Q2045" s="48">
        <v>242</v>
      </c>
    </row>
    <row r="2046" spans="1:17" ht="16.5">
      <c r="A2046" s="45" t="s">
        <v>1754</v>
      </c>
      <c r="B2046" s="45">
        <f t="shared" si="213"/>
        <v>4404120</v>
      </c>
      <c r="C2046" s="75">
        <v>41</v>
      </c>
      <c r="D2046" s="38">
        <f t="shared" si="214"/>
        <v>44041</v>
      </c>
      <c r="E2046" s="25">
        <v>2</v>
      </c>
      <c r="F2046" s="26" t="s">
        <v>820</v>
      </c>
      <c r="G2046" s="26" t="s">
        <v>439</v>
      </c>
      <c r="H2046" s="25">
        <f t="shared" si="215"/>
        <v>98</v>
      </c>
      <c r="I2046" s="25">
        <f t="shared" si="216"/>
        <v>12</v>
      </c>
      <c r="J2046" s="25">
        <f t="shared" si="217"/>
        <v>3</v>
      </c>
      <c r="K2046" s="25" t="s">
        <v>514</v>
      </c>
      <c r="L2046" s="53" t="str">
        <f t="shared" si="218"/>
        <v>tw-y-41-jlr-loc2</v>
      </c>
      <c r="M2046" s="53">
        <f t="shared" si="219"/>
        <v>5</v>
      </c>
      <c r="N2046" s="25">
        <v>1</v>
      </c>
      <c r="O2046" s="39">
        <v>1</v>
      </c>
      <c r="Q2046" s="48">
        <v>243</v>
      </c>
    </row>
    <row r="2047" spans="1:17" ht="16.5">
      <c r="A2047" s="45" t="s">
        <v>1754</v>
      </c>
      <c r="B2047" s="45">
        <f t="shared" si="213"/>
        <v>4404121</v>
      </c>
      <c r="C2047" s="75">
        <v>41</v>
      </c>
      <c r="D2047" s="38">
        <f t="shared" si="214"/>
        <v>44041</v>
      </c>
      <c r="E2047" s="25">
        <v>2</v>
      </c>
      <c r="F2047" s="26" t="s">
        <v>821</v>
      </c>
      <c r="G2047" s="26" t="s">
        <v>1039</v>
      </c>
      <c r="H2047" s="25">
        <f t="shared" si="215"/>
        <v>98</v>
      </c>
      <c r="I2047" s="25">
        <f t="shared" si="216"/>
        <v>12</v>
      </c>
      <c r="J2047" s="25">
        <f t="shared" si="217"/>
        <v>3</v>
      </c>
      <c r="K2047" s="25" t="s">
        <v>552</v>
      </c>
      <c r="L2047" s="53" t="str">
        <f t="shared" si="218"/>
        <v>tw-y-41-shl-loc2</v>
      </c>
      <c r="M2047" s="53">
        <f t="shared" si="219"/>
        <v>5</v>
      </c>
      <c r="N2047" s="25">
        <v>1</v>
      </c>
      <c r="O2047" s="39">
        <v>1</v>
      </c>
      <c r="Q2047" s="48">
        <v>244</v>
      </c>
    </row>
    <row r="2048" spans="1:17" ht="16.5">
      <c r="A2048" s="45" t="s">
        <v>1754</v>
      </c>
      <c r="B2048" s="45">
        <f t="shared" si="213"/>
        <v>4404130</v>
      </c>
      <c r="C2048" s="75">
        <v>41</v>
      </c>
      <c r="D2048" s="38">
        <f t="shared" si="214"/>
        <v>44041</v>
      </c>
      <c r="E2048" s="25">
        <v>3</v>
      </c>
      <c r="F2048" s="26" t="s">
        <v>820</v>
      </c>
      <c r="G2048" s="26" t="s">
        <v>173</v>
      </c>
      <c r="H2048" s="25">
        <f t="shared" si="215"/>
        <v>98</v>
      </c>
      <c r="I2048" s="25">
        <f t="shared" si="216"/>
        <v>12</v>
      </c>
      <c r="J2048" s="25">
        <f t="shared" si="217"/>
        <v>3</v>
      </c>
      <c r="K2048" s="25" t="s">
        <v>516</v>
      </c>
      <c r="L2048" s="56" t="str">
        <f t="shared" si="218"/>
        <v>tw-y-41-jlr-loc3</v>
      </c>
      <c r="M2048" s="56">
        <f t="shared" si="219"/>
        <v>5</v>
      </c>
      <c r="N2048" s="25">
        <v>1</v>
      </c>
      <c r="O2048" s="39">
        <v>1</v>
      </c>
      <c r="Q2048" s="48">
        <v>245</v>
      </c>
    </row>
    <row r="2049" spans="1:17" ht="17.25">
      <c r="A2049" s="45" t="s">
        <v>1754</v>
      </c>
      <c r="B2049" s="45">
        <f t="shared" si="213"/>
        <v>4404131</v>
      </c>
      <c r="C2049" s="75">
        <v>41</v>
      </c>
      <c r="D2049" s="40">
        <f t="shared" si="214"/>
        <v>44041</v>
      </c>
      <c r="E2049" s="41">
        <v>3</v>
      </c>
      <c r="F2049" s="42" t="s">
        <v>821</v>
      </c>
      <c r="G2049" s="42" t="s">
        <v>453</v>
      </c>
      <c r="H2049" s="41">
        <f t="shared" si="215"/>
        <v>98</v>
      </c>
      <c r="I2049" s="41">
        <f t="shared" si="216"/>
        <v>12</v>
      </c>
      <c r="J2049" s="41">
        <f t="shared" si="217"/>
        <v>3</v>
      </c>
      <c r="K2049" s="41" t="s">
        <v>557</v>
      </c>
      <c r="L2049" s="42" t="str">
        <f t="shared" si="218"/>
        <v>tw-y-41-shl-loc3</v>
      </c>
      <c r="M2049" s="42">
        <f t="shared" si="219"/>
        <v>5</v>
      </c>
      <c r="N2049" s="41">
        <v>1</v>
      </c>
      <c r="O2049" s="43">
        <v>1</v>
      </c>
      <c r="Q2049" s="48">
        <v>246</v>
      </c>
    </row>
    <row r="2050" spans="1:17" ht="16.5">
      <c r="A2050" s="45" t="s">
        <v>1754</v>
      </c>
      <c r="B2050" s="45">
        <f t="shared" si="213"/>
        <v>4404210</v>
      </c>
      <c r="C2050" s="75">
        <v>42</v>
      </c>
      <c r="D2050" s="35">
        <f t="shared" si="214"/>
        <v>44042</v>
      </c>
      <c r="E2050" s="36">
        <v>1</v>
      </c>
      <c r="F2050" s="44" t="s">
        <v>820</v>
      </c>
      <c r="G2050" s="44" t="s">
        <v>1036</v>
      </c>
      <c r="H2050" s="36">
        <f t="shared" si="215"/>
        <v>99</v>
      </c>
      <c r="I2050" s="36">
        <f t="shared" si="216"/>
        <v>12</v>
      </c>
      <c r="J2050" s="36">
        <f t="shared" si="217"/>
        <v>3</v>
      </c>
      <c r="K2050" s="36" t="s">
        <v>518</v>
      </c>
      <c r="L2050" s="36" t="str">
        <f t="shared" si="218"/>
        <v>tw-y-42-jlr-loc1</v>
      </c>
      <c r="M2050" s="36">
        <f t="shared" si="219"/>
        <v>5</v>
      </c>
      <c r="N2050" s="36">
        <v>1</v>
      </c>
      <c r="O2050" s="37">
        <v>1</v>
      </c>
      <c r="Q2050" s="48">
        <v>247</v>
      </c>
    </row>
    <row r="2051" spans="1:17" ht="16.5">
      <c r="A2051" s="45" t="s">
        <v>1754</v>
      </c>
      <c r="B2051" s="45">
        <f t="shared" si="213"/>
        <v>4404211</v>
      </c>
      <c r="C2051" s="75">
        <v>42</v>
      </c>
      <c r="D2051" s="38">
        <f t="shared" si="214"/>
        <v>44042</v>
      </c>
      <c r="E2051" s="25">
        <v>1</v>
      </c>
      <c r="F2051" s="26" t="s">
        <v>821</v>
      </c>
      <c r="G2051" s="26" t="s">
        <v>1037</v>
      </c>
      <c r="H2051" s="25">
        <f t="shared" si="215"/>
        <v>99</v>
      </c>
      <c r="I2051" s="25">
        <f t="shared" si="216"/>
        <v>12</v>
      </c>
      <c r="J2051" s="25">
        <f t="shared" si="217"/>
        <v>3</v>
      </c>
      <c r="K2051" s="25" t="s">
        <v>559</v>
      </c>
      <c r="L2051" s="25" t="str">
        <f t="shared" si="218"/>
        <v>tw-y-42-shl-loc1</v>
      </c>
      <c r="M2051" s="25">
        <f t="shared" si="219"/>
        <v>5</v>
      </c>
      <c r="N2051" s="25">
        <v>1</v>
      </c>
      <c r="O2051" s="39">
        <v>1</v>
      </c>
      <c r="Q2051" s="48">
        <v>248</v>
      </c>
    </row>
    <row r="2052" spans="1:17" ht="16.5">
      <c r="A2052" s="45" t="s">
        <v>1754</v>
      </c>
      <c r="B2052" s="45">
        <f t="shared" si="213"/>
        <v>4404220</v>
      </c>
      <c r="C2052" s="75">
        <v>42</v>
      </c>
      <c r="D2052" s="38">
        <f t="shared" si="214"/>
        <v>44042</v>
      </c>
      <c r="E2052" s="25">
        <v>2</v>
      </c>
      <c r="F2052" s="26" t="s">
        <v>820</v>
      </c>
      <c r="G2052" s="26" t="s">
        <v>439</v>
      </c>
      <c r="H2052" s="25">
        <f t="shared" si="215"/>
        <v>99</v>
      </c>
      <c r="I2052" s="25">
        <f t="shared" si="216"/>
        <v>12</v>
      </c>
      <c r="J2052" s="25">
        <f t="shared" si="217"/>
        <v>3</v>
      </c>
      <c r="K2052" s="25" t="s">
        <v>1507</v>
      </c>
      <c r="L2052" s="53" t="str">
        <f t="shared" si="218"/>
        <v>tw-y-42-jlr-loc2</v>
      </c>
      <c r="M2052" s="53">
        <f t="shared" si="219"/>
        <v>5</v>
      </c>
      <c r="N2052" s="25">
        <v>1</v>
      </c>
      <c r="O2052" s="39">
        <v>1</v>
      </c>
      <c r="Q2052" s="48">
        <v>249</v>
      </c>
    </row>
    <row r="2053" spans="1:17" ht="16.5">
      <c r="A2053" s="45" t="s">
        <v>1754</v>
      </c>
      <c r="B2053" s="45">
        <f t="shared" si="220" ref="B2053:B2116">D2053*100+E2053*10+IF(F2053="jlr",0,1)</f>
        <v>4404221</v>
      </c>
      <c r="C2053" s="75">
        <v>42</v>
      </c>
      <c r="D2053" s="38">
        <f t="shared" si="214"/>
        <v>44042</v>
      </c>
      <c r="E2053" s="25">
        <v>2</v>
      </c>
      <c r="F2053" s="26" t="s">
        <v>821</v>
      </c>
      <c r="G2053" s="26" t="s">
        <v>1039</v>
      </c>
      <c r="H2053" s="25">
        <f t="shared" si="215"/>
        <v>99</v>
      </c>
      <c r="I2053" s="25">
        <f t="shared" si="216"/>
        <v>12</v>
      </c>
      <c r="J2053" s="25">
        <f t="shared" si="217"/>
        <v>3</v>
      </c>
      <c r="K2053" s="25" t="s">
        <v>554</v>
      </c>
      <c r="L2053" s="53" t="str">
        <f t="shared" si="218"/>
        <v>tw-y-42-shl-loc2</v>
      </c>
      <c r="M2053" s="53">
        <f t="shared" si="219"/>
        <v>5</v>
      </c>
      <c r="N2053" s="25">
        <v>1</v>
      </c>
      <c r="O2053" s="39">
        <v>1</v>
      </c>
      <c r="Q2053" s="48">
        <v>250</v>
      </c>
    </row>
    <row r="2054" spans="1:17" ht="16.5">
      <c r="A2054" s="45" t="s">
        <v>1754</v>
      </c>
      <c r="B2054" s="45">
        <f t="shared" si="220"/>
        <v>4404230</v>
      </c>
      <c r="C2054" s="75">
        <v>42</v>
      </c>
      <c r="D2054" s="38">
        <f t="shared" si="214"/>
        <v>44042</v>
      </c>
      <c r="E2054" s="25">
        <v>3</v>
      </c>
      <c r="F2054" s="26" t="s">
        <v>820</v>
      </c>
      <c r="G2054" s="26" t="s">
        <v>173</v>
      </c>
      <c r="H2054" s="25">
        <f t="shared" si="215"/>
        <v>99</v>
      </c>
      <c r="I2054" s="25">
        <f t="shared" si="216"/>
        <v>12</v>
      </c>
      <c r="J2054" s="25">
        <f t="shared" si="217"/>
        <v>3</v>
      </c>
      <c r="K2054" s="25" t="s">
        <v>515</v>
      </c>
      <c r="L2054" s="56" t="str">
        <f t="shared" si="218"/>
        <v>tw-y-42-jlr-loc3</v>
      </c>
      <c r="M2054" s="56">
        <f t="shared" si="219"/>
        <v>5</v>
      </c>
      <c r="N2054" s="25">
        <v>1</v>
      </c>
      <c r="O2054" s="39">
        <v>1</v>
      </c>
      <c r="Q2054" s="48">
        <v>251</v>
      </c>
    </row>
    <row r="2055" spans="1:17" ht="17.25">
      <c r="A2055" s="45" t="s">
        <v>1754</v>
      </c>
      <c r="B2055" s="45">
        <f t="shared" si="220"/>
        <v>4404231</v>
      </c>
      <c r="C2055" s="75">
        <v>42</v>
      </c>
      <c r="D2055" s="40">
        <f t="shared" si="214"/>
        <v>44042</v>
      </c>
      <c r="E2055" s="41">
        <v>3</v>
      </c>
      <c r="F2055" s="42" t="s">
        <v>821</v>
      </c>
      <c r="G2055" s="42" t="s">
        <v>453</v>
      </c>
      <c r="H2055" s="41">
        <f t="shared" si="215"/>
        <v>99</v>
      </c>
      <c r="I2055" s="41">
        <f t="shared" si="216"/>
        <v>12</v>
      </c>
      <c r="J2055" s="41">
        <f t="shared" si="217"/>
        <v>3</v>
      </c>
      <c r="K2055" s="41" t="s">
        <v>555</v>
      </c>
      <c r="L2055" s="42" t="str">
        <f t="shared" si="218"/>
        <v>tw-y-42-shl-loc3</v>
      </c>
      <c r="M2055" s="42">
        <f t="shared" si="219"/>
        <v>5</v>
      </c>
      <c r="N2055" s="41">
        <v>1</v>
      </c>
      <c r="O2055" s="43">
        <v>1</v>
      </c>
      <c r="Q2055" s="48">
        <v>252</v>
      </c>
    </row>
    <row r="2056" spans="1:17" ht="16.5">
      <c r="A2056" s="45" t="s">
        <v>1754</v>
      </c>
      <c r="B2056" s="45">
        <f t="shared" si="220"/>
        <v>4404310</v>
      </c>
      <c r="C2056" s="75">
        <v>43</v>
      </c>
      <c r="D2056" s="35">
        <f t="shared" si="214"/>
        <v>44043</v>
      </c>
      <c r="E2056" s="36">
        <v>1</v>
      </c>
      <c r="F2056" s="44" t="s">
        <v>820</v>
      </c>
      <c r="G2056" s="44" t="s">
        <v>1036</v>
      </c>
      <c r="H2056" s="36">
        <f t="shared" si="215"/>
        <v>100</v>
      </c>
      <c r="I2056" s="36">
        <f t="shared" si="216"/>
        <v>13</v>
      </c>
      <c r="J2056" s="36">
        <f t="shared" si="217"/>
        <v>3</v>
      </c>
      <c r="K2056" s="36" t="s">
        <v>511</v>
      </c>
      <c r="L2056" s="36" t="str">
        <f t="shared" si="218"/>
        <v>tw-y-43-jlr-loc1</v>
      </c>
      <c r="M2056" s="36">
        <f t="shared" si="219"/>
        <v>5</v>
      </c>
      <c r="N2056" s="36">
        <v>1</v>
      </c>
      <c r="O2056" s="37">
        <v>1</v>
      </c>
      <c r="Q2056" s="48">
        <v>253</v>
      </c>
    </row>
    <row r="2057" spans="1:17" ht="16.5">
      <c r="A2057" s="45" t="s">
        <v>1754</v>
      </c>
      <c r="B2057" s="45">
        <f t="shared" si="220"/>
        <v>4404311</v>
      </c>
      <c r="C2057" s="75">
        <v>43</v>
      </c>
      <c r="D2057" s="38">
        <f t="shared" si="214"/>
        <v>44043</v>
      </c>
      <c r="E2057" s="25">
        <v>1</v>
      </c>
      <c r="F2057" s="26" t="s">
        <v>821</v>
      </c>
      <c r="G2057" s="26" t="s">
        <v>1037</v>
      </c>
      <c r="H2057" s="25">
        <f t="shared" si="215"/>
        <v>100</v>
      </c>
      <c r="I2057" s="25">
        <f t="shared" si="216"/>
        <v>13</v>
      </c>
      <c r="J2057" s="25">
        <f t="shared" si="217"/>
        <v>3</v>
      </c>
      <c r="K2057" s="25" t="s">
        <v>543</v>
      </c>
      <c r="L2057" s="25" t="str">
        <f t="shared" si="218"/>
        <v>tw-y-43-shl-loc1</v>
      </c>
      <c r="M2057" s="25">
        <f t="shared" si="219"/>
        <v>5</v>
      </c>
      <c r="N2057" s="25">
        <v>1</v>
      </c>
      <c r="O2057" s="39">
        <v>1</v>
      </c>
      <c r="Q2057" s="48">
        <v>254</v>
      </c>
    </row>
    <row r="2058" spans="1:17" ht="16.5">
      <c r="A2058" s="45" t="s">
        <v>1754</v>
      </c>
      <c r="B2058" s="45">
        <f t="shared" si="220"/>
        <v>4404320</v>
      </c>
      <c r="C2058" s="75">
        <v>43</v>
      </c>
      <c r="D2058" s="38">
        <f t="shared" si="214"/>
        <v>44043</v>
      </c>
      <c r="E2058" s="25">
        <v>2</v>
      </c>
      <c r="F2058" s="26" t="s">
        <v>820</v>
      </c>
      <c r="G2058" s="26" t="s">
        <v>439</v>
      </c>
      <c r="H2058" s="25">
        <f t="shared" si="215"/>
        <v>100</v>
      </c>
      <c r="I2058" s="25">
        <f t="shared" si="216"/>
        <v>12</v>
      </c>
      <c r="J2058" s="25">
        <f t="shared" si="217"/>
        <v>3</v>
      </c>
      <c r="K2058" s="25" t="s">
        <v>1511</v>
      </c>
      <c r="L2058" s="53" t="str">
        <f t="shared" si="218"/>
        <v>tw-y-43-jlr-loc2</v>
      </c>
      <c r="M2058" s="53">
        <f t="shared" si="219"/>
        <v>5</v>
      </c>
      <c r="N2058" s="25">
        <v>1</v>
      </c>
      <c r="O2058" s="39">
        <v>1</v>
      </c>
      <c r="Q2058" s="48">
        <v>255</v>
      </c>
    </row>
    <row r="2059" spans="1:17" ht="16.5">
      <c r="A2059" s="45" t="s">
        <v>1754</v>
      </c>
      <c r="B2059" s="45">
        <f t="shared" si="220"/>
        <v>4404321</v>
      </c>
      <c r="C2059" s="75">
        <v>43</v>
      </c>
      <c r="D2059" s="38">
        <f t="shared" si="214"/>
        <v>44043</v>
      </c>
      <c r="E2059" s="25">
        <v>2</v>
      </c>
      <c r="F2059" s="26" t="s">
        <v>821</v>
      </c>
      <c r="G2059" s="26" t="s">
        <v>1039</v>
      </c>
      <c r="H2059" s="25">
        <f t="shared" si="215"/>
        <v>100</v>
      </c>
      <c r="I2059" s="25">
        <f t="shared" si="216"/>
        <v>12</v>
      </c>
      <c r="J2059" s="25">
        <f t="shared" si="217"/>
        <v>3</v>
      </c>
      <c r="K2059" s="25" t="s">
        <v>546</v>
      </c>
      <c r="L2059" s="53" t="str">
        <f t="shared" si="218"/>
        <v>tw-y-43-shl-loc2</v>
      </c>
      <c r="M2059" s="53">
        <f t="shared" si="219"/>
        <v>5</v>
      </c>
      <c r="N2059" s="25">
        <v>1</v>
      </c>
      <c r="O2059" s="39">
        <v>1</v>
      </c>
      <c r="Q2059" s="48">
        <v>256</v>
      </c>
    </row>
    <row r="2060" spans="1:17" ht="16.5">
      <c r="A2060" s="45" t="s">
        <v>1754</v>
      </c>
      <c r="B2060" s="45">
        <f t="shared" si="220"/>
        <v>4404330</v>
      </c>
      <c r="C2060" s="75">
        <v>43</v>
      </c>
      <c r="D2060" s="38">
        <f t="shared" si="214"/>
        <v>44043</v>
      </c>
      <c r="E2060" s="25">
        <v>3</v>
      </c>
      <c r="F2060" s="26" t="s">
        <v>820</v>
      </c>
      <c r="G2060" s="26" t="s">
        <v>173</v>
      </c>
      <c r="H2060" s="25">
        <f t="shared" si="215"/>
        <v>100</v>
      </c>
      <c r="I2060" s="25">
        <f t="shared" si="216"/>
        <v>12</v>
      </c>
      <c r="J2060" s="25">
        <f t="shared" si="217"/>
        <v>3</v>
      </c>
      <c r="K2060" s="25" t="s">
        <v>520</v>
      </c>
      <c r="L2060" s="56" t="str">
        <f t="shared" si="218"/>
        <v>tw-y-43-jlr-loc3</v>
      </c>
      <c r="M2060" s="56">
        <f t="shared" si="219"/>
        <v>5</v>
      </c>
      <c r="N2060" s="25">
        <v>1</v>
      </c>
      <c r="O2060" s="39">
        <v>1</v>
      </c>
      <c r="Q2060" s="48">
        <v>257</v>
      </c>
    </row>
    <row r="2061" spans="1:17" ht="17.25">
      <c r="A2061" s="45" t="s">
        <v>1754</v>
      </c>
      <c r="B2061" s="45">
        <f t="shared" si="220"/>
        <v>4404331</v>
      </c>
      <c r="C2061" s="75">
        <v>43</v>
      </c>
      <c r="D2061" s="40">
        <f t="shared" si="221" ref="D2061:D2124">INT((Q2061-1)/6)+44001</f>
        <v>44043</v>
      </c>
      <c r="E2061" s="41">
        <v>3</v>
      </c>
      <c r="F2061" s="42" t="s">
        <v>821</v>
      </c>
      <c r="G2061" s="42" t="s">
        <v>453</v>
      </c>
      <c r="H2061" s="41">
        <f t="shared" si="222" ref="H2061:H2124">INDEX($BL$4:$BL$103,C2061)</f>
        <v>100</v>
      </c>
      <c r="I2061" s="41">
        <f t="shared" si="223" ref="I2061:I2124">INDEX($BM$4:$BO$103,C2061,E2061)</f>
        <v>12</v>
      </c>
      <c r="J2061" s="41">
        <f t="shared" si="224" ref="J2061:J2124">INDEX($BP$4:$BP$103,C2061)</f>
        <v>3</v>
      </c>
      <c r="K2061" s="41" t="s">
        <v>561</v>
      </c>
      <c r="L2061" s="42" t="str">
        <f t="shared" si="225" ref="L2061:L2124">A2061&amp;"-"&amp;C2061&amp;"-"&amp;F2061&amp;"-loc"&amp;E2061</f>
        <v>tw-y-43-shl-loc3</v>
      </c>
      <c r="M2061" s="42">
        <f t="shared" si="226" ref="M2061:M2124">INDEX($BQ$4:$BQ$103,C2061)</f>
        <v>5</v>
      </c>
      <c r="N2061" s="41">
        <v>1</v>
      </c>
      <c r="O2061" s="43">
        <v>1</v>
      </c>
      <c r="Q2061" s="48">
        <v>258</v>
      </c>
    </row>
    <row r="2062" spans="1:17" ht="16.5">
      <c r="A2062" s="45" t="s">
        <v>1754</v>
      </c>
      <c r="B2062" s="45">
        <f t="shared" si="220"/>
        <v>4404410</v>
      </c>
      <c r="C2062" s="75">
        <v>44</v>
      </c>
      <c r="D2062" s="35">
        <f t="shared" si="221"/>
        <v>44044</v>
      </c>
      <c r="E2062" s="36">
        <v>1</v>
      </c>
      <c r="F2062" s="44" t="s">
        <v>820</v>
      </c>
      <c r="G2062" s="44" t="s">
        <v>1036</v>
      </c>
      <c r="H2062" s="36">
        <f t="shared" si="222"/>
        <v>100</v>
      </c>
      <c r="I2062" s="36">
        <f t="shared" si="223"/>
        <v>13</v>
      </c>
      <c r="J2062" s="36">
        <f t="shared" si="224"/>
        <v>3</v>
      </c>
      <c r="K2062" s="36" t="s">
        <v>518</v>
      </c>
      <c r="L2062" s="36" t="str">
        <f t="shared" si="225"/>
        <v>tw-y-44-jlr-loc1</v>
      </c>
      <c r="M2062" s="36">
        <f t="shared" si="226"/>
        <v>5</v>
      </c>
      <c r="N2062" s="36">
        <v>1</v>
      </c>
      <c r="O2062" s="37">
        <v>1</v>
      </c>
      <c r="Q2062" s="48">
        <v>259</v>
      </c>
    </row>
    <row r="2063" spans="1:17" ht="16.5">
      <c r="A2063" s="45" t="s">
        <v>1754</v>
      </c>
      <c r="B2063" s="45">
        <f t="shared" si="220"/>
        <v>4404411</v>
      </c>
      <c r="C2063" s="75">
        <v>44</v>
      </c>
      <c r="D2063" s="38">
        <f t="shared" si="221"/>
        <v>44044</v>
      </c>
      <c r="E2063" s="25">
        <v>1</v>
      </c>
      <c r="F2063" s="26" t="s">
        <v>821</v>
      </c>
      <c r="G2063" s="26" t="s">
        <v>1037</v>
      </c>
      <c r="H2063" s="25">
        <f t="shared" si="222"/>
        <v>100</v>
      </c>
      <c r="I2063" s="25">
        <f t="shared" si="223"/>
        <v>13</v>
      </c>
      <c r="J2063" s="25">
        <f t="shared" si="224"/>
        <v>3</v>
      </c>
      <c r="K2063" s="26" t="s">
        <v>559</v>
      </c>
      <c r="L2063" s="25" t="str">
        <f t="shared" si="225"/>
        <v>tw-y-44-shl-loc1</v>
      </c>
      <c r="M2063" s="25">
        <f t="shared" si="226"/>
        <v>5</v>
      </c>
      <c r="N2063" s="25">
        <v>1</v>
      </c>
      <c r="O2063" s="39">
        <v>1</v>
      </c>
      <c r="Q2063" s="48">
        <v>260</v>
      </c>
    </row>
    <row r="2064" spans="1:17" ht="16.5">
      <c r="A2064" s="45" t="s">
        <v>1754</v>
      </c>
      <c r="B2064" s="45">
        <f t="shared" si="220"/>
        <v>4404420</v>
      </c>
      <c r="C2064" s="75">
        <v>44</v>
      </c>
      <c r="D2064" s="38">
        <f t="shared" si="221"/>
        <v>44044</v>
      </c>
      <c r="E2064" s="25">
        <v>2</v>
      </c>
      <c r="F2064" s="26" t="s">
        <v>820</v>
      </c>
      <c r="G2064" s="26" t="s">
        <v>439</v>
      </c>
      <c r="H2064" s="25">
        <f t="shared" si="222"/>
        <v>100</v>
      </c>
      <c r="I2064" s="25">
        <f t="shared" si="223"/>
        <v>13</v>
      </c>
      <c r="J2064" s="25">
        <f t="shared" si="224"/>
        <v>3</v>
      </c>
      <c r="K2064" s="25" t="s">
        <v>1507</v>
      </c>
      <c r="L2064" s="53" t="str">
        <f t="shared" si="225"/>
        <v>tw-y-44-jlr-loc2</v>
      </c>
      <c r="M2064" s="53">
        <f t="shared" si="226"/>
        <v>5</v>
      </c>
      <c r="N2064" s="25">
        <v>1</v>
      </c>
      <c r="O2064" s="39">
        <v>1</v>
      </c>
      <c r="Q2064" s="48">
        <v>261</v>
      </c>
    </row>
    <row r="2065" spans="1:17" ht="16.5">
      <c r="A2065" s="45" t="s">
        <v>1754</v>
      </c>
      <c r="B2065" s="45">
        <f t="shared" si="220"/>
        <v>4404421</v>
      </c>
      <c r="C2065" s="75">
        <v>44</v>
      </c>
      <c r="D2065" s="38">
        <f t="shared" si="221"/>
        <v>44044</v>
      </c>
      <c r="E2065" s="25">
        <v>2</v>
      </c>
      <c r="F2065" s="26" t="s">
        <v>821</v>
      </c>
      <c r="G2065" s="26" t="s">
        <v>1039</v>
      </c>
      <c r="H2065" s="25">
        <f t="shared" si="222"/>
        <v>100</v>
      </c>
      <c r="I2065" s="25">
        <f t="shared" si="223"/>
        <v>13</v>
      </c>
      <c r="J2065" s="25">
        <f t="shared" si="224"/>
        <v>3</v>
      </c>
      <c r="K2065" s="25" t="s">
        <v>554</v>
      </c>
      <c r="L2065" s="53" t="str">
        <f t="shared" si="225"/>
        <v>tw-y-44-shl-loc2</v>
      </c>
      <c r="M2065" s="53">
        <f t="shared" si="226"/>
        <v>5</v>
      </c>
      <c r="N2065" s="25">
        <v>1</v>
      </c>
      <c r="O2065" s="39">
        <v>1</v>
      </c>
      <c r="Q2065" s="48">
        <v>262</v>
      </c>
    </row>
    <row r="2066" spans="1:17" ht="16.5">
      <c r="A2066" s="45" t="s">
        <v>1754</v>
      </c>
      <c r="B2066" s="45">
        <f t="shared" si="220"/>
        <v>4404430</v>
      </c>
      <c r="C2066" s="75">
        <v>44</v>
      </c>
      <c r="D2066" s="38">
        <f t="shared" si="221"/>
        <v>44044</v>
      </c>
      <c r="E2066" s="25">
        <v>3</v>
      </c>
      <c r="F2066" s="26" t="s">
        <v>820</v>
      </c>
      <c r="G2066" s="26" t="s">
        <v>173</v>
      </c>
      <c r="H2066" s="25">
        <f t="shared" si="222"/>
        <v>100</v>
      </c>
      <c r="I2066" s="25">
        <f t="shared" si="223"/>
        <v>12</v>
      </c>
      <c r="J2066" s="25">
        <f t="shared" si="224"/>
        <v>3</v>
      </c>
      <c r="K2066" s="25" t="s">
        <v>515</v>
      </c>
      <c r="L2066" s="56" t="str">
        <f t="shared" si="225"/>
        <v>tw-y-44-jlr-loc3</v>
      </c>
      <c r="M2066" s="56">
        <f t="shared" si="226"/>
        <v>5</v>
      </c>
      <c r="N2066" s="25">
        <v>1</v>
      </c>
      <c r="O2066" s="39">
        <v>1</v>
      </c>
      <c r="Q2066" s="48">
        <v>263</v>
      </c>
    </row>
    <row r="2067" spans="1:17" ht="17.25">
      <c r="A2067" s="45" t="s">
        <v>1754</v>
      </c>
      <c r="B2067" s="45">
        <f t="shared" si="220"/>
        <v>4404431</v>
      </c>
      <c r="C2067" s="75">
        <v>44</v>
      </c>
      <c r="D2067" s="40">
        <f t="shared" si="221"/>
        <v>44044</v>
      </c>
      <c r="E2067" s="41">
        <v>3</v>
      </c>
      <c r="F2067" s="42" t="s">
        <v>821</v>
      </c>
      <c r="G2067" s="42" t="s">
        <v>453</v>
      </c>
      <c r="H2067" s="41">
        <f t="shared" si="222"/>
        <v>100</v>
      </c>
      <c r="I2067" s="41">
        <f t="shared" si="223"/>
        <v>12</v>
      </c>
      <c r="J2067" s="41">
        <f t="shared" si="224"/>
        <v>3</v>
      </c>
      <c r="K2067" s="41" t="s">
        <v>555</v>
      </c>
      <c r="L2067" s="42" t="str">
        <f t="shared" si="225"/>
        <v>tw-y-44-shl-loc3</v>
      </c>
      <c r="M2067" s="42">
        <f t="shared" si="226"/>
        <v>5</v>
      </c>
      <c r="N2067" s="41">
        <v>1</v>
      </c>
      <c r="O2067" s="43">
        <v>1</v>
      </c>
      <c r="Q2067" s="48">
        <v>264</v>
      </c>
    </row>
    <row r="2068" spans="1:17" ht="16.5">
      <c r="A2068" s="45" t="s">
        <v>1754</v>
      </c>
      <c r="B2068" s="45">
        <f t="shared" si="220"/>
        <v>4404510</v>
      </c>
      <c r="C2068" s="75">
        <v>45</v>
      </c>
      <c r="D2068" s="35">
        <f t="shared" si="221"/>
        <v>44045</v>
      </c>
      <c r="E2068" s="36">
        <v>1</v>
      </c>
      <c r="F2068" s="44" t="s">
        <v>820</v>
      </c>
      <c r="G2068" s="44" t="s">
        <v>1036</v>
      </c>
      <c r="H2068" s="36">
        <f t="shared" si="222"/>
        <v>100</v>
      </c>
      <c r="I2068" s="36">
        <f t="shared" si="223"/>
        <v>13</v>
      </c>
      <c r="J2068" s="36">
        <f t="shared" si="224"/>
        <v>3</v>
      </c>
      <c r="K2068" s="36" t="s">
        <v>521</v>
      </c>
      <c r="L2068" s="36" t="str">
        <f t="shared" si="225"/>
        <v>tw-y-45-jlr-loc1</v>
      </c>
      <c r="M2068" s="36">
        <f t="shared" si="226"/>
        <v>5</v>
      </c>
      <c r="N2068" s="36">
        <v>1</v>
      </c>
      <c r="O2068" s="37">
        <v>1</v>
      </c>
      <c r="Q2068" s="48">
        <v>265</v>
      </c>
    </row>
    <row r="2069" spans="1:17" ht="16.5">
      <c r="A2069" s="45" t="s">
        <v>1754</v>
      </c>
      <c r="B2069" s="45">
        <f t="shared" si="220"/>
        <v>4404511</v>
      </c>
      <c r="C2069" s="75">
        <v>45</v>
      </c>
      <c r="D2069" s="38">
        <f t="shared" si="221"/>
        <v>44045</v>
      </c>
      <c r="E2069" s="25">
        <v>1</v>
      </c>
      <c r="F2069" s="26" t="s">
        <v>821</v>
      </c>
      <c r="G2069" s="26" t="s">
        <v>1037</v>
      </c>
      <c r="H2069" s="25">
        <f t="shared" si="222"/>
        <v>100</v>
      </c>
      <c r="I2069" s="25">
        <f t="shared" si="223"/>
        <v>13</v>
      </c>
      <c r="J2069" s="25">
        <f t="shared" si="224"/>
        <v>3</v>
      </c>
      <c r="K2069" s="25" t="s">
        <v>562</v>
      </c>
      <c r="L2069" s="25" t="str">
        <f t="shared" si="225"/>
        <v>tw-y-45-shl-loc1</v>
      </c>
      <c r="M2069" s="25">
        <f t="shared" si="226"/>
        <v>5</v>
      </c>
      <c r="N2069" s="25">
        <v>1</v>
      </c>
      <c r="O2069" s="39">
        <v>1</v>
      </c>
      <c r="Q2069" s="48">
        <v>266</v>
      </c>
    </row>
    <row r="2070" spans="1:17" ht="16.5">
      <c r="A2070" s="45" t="s">
        <v>1754</v>
      </c>
      <c r="B2070" s="45">
        <f t="shared" si="220"/>
        <v>4404520</v>
      </c>
      <c r="C2070" s="75">
        <v>45</v>
      </c>
      <c r="D2070" s="38">
        <f t="shared" si="221"/>
        <v>44045</v>
      </c>
      <c r="E2070" s="25">
        <v>2</v>
      </c>
      <c r="F2070" s="26" t="s">
        <v>820</v>
      </c>
      <c r="G2070" s="26" t="s">
        <v>439</v>
      </c>
      <c r="H2070" s="25">
        <f t="shared" si="222"/>
        <v>100</v>
      </c>
      <c r="I2070" s="25">
        <f t="shared" si="223"/>
        <v>13</v>
      </c>
      <c r="J2070" s="25">
        <f t="shared" si="224"/>
        <v>3</v>
      </c>
      <c r="K2070" s="25" t="s">
        <v>511</v>
      </c>
      <c r="L2070" s="53" t="str">
        <f t="shared" si="225"/>
        <v>tw-y-45-jlr-loc2</v>
      </c>
      <c r="M2070" s="53">
        <f t="shared" si="226"/>
        <v>5</v>
      </c>
      <c r="N2070" s="25">
        <v>1</v>
      </c>
      <c r="O2070" s="39">
        <v>1</v>
      </c>
      <c r="Q2070" s="48">
        <v>267</v>
      </c>
    </row>
    <row r="2071" spans="1:17" ht="16.5">
      <c r="A2071" s="45" t="s">
        <v>1754</v>
      </c>
      <c r="B2071" s="45">
        <f t="shared" si="220"/>
        <v>4404521</v>
      </c>
      <c r="C2071" s="75">
        <v>45</v>
      </c>
      <c r="D2071" s="38">
        <f t="shared" si="221"/>
        <v>44045</v>
      </c>
      <c r="E2071" s="25">
        <v>2</v>
      </c>
      <c r="F2071" s="26" t="s">
        <v>821</v>
      </c>
      <c r="G2071" s="26" t="s">
        <v>1039</v>
      </c>
      <c r="H2071" s="25">
        <f t="shared" si="222"/>
        <v>100</v>
      </c>
      <c r="I2071" s="25">
        <f t="shared" si="223"/>
        <v>13</v>
      </c>
      <c r="J2071" s="25">
        <f t="shared" si="224"/>
        <v>3</v>
      </c>
      <c r="K2071" s="25" t="s">
        <v>550</v>
      </c>
      <c r="L2071" s="53" t="str">
        <f t="shared" si="225"/>
        <v>tw-y-45-shl-loc2</v>
      </c>
      <c r="M2071" s="53">
        <f t="shared" si="226"/>
        <v>5</v>
      </c>
      <c r="N2071" s="25">
        <v>1</v>
      </c>
      <c r="O2071" s="39">
        <v>1</v>
      </c>
      <c r="Q2071" s="48">
        <v>268</v>
      </c>
    </row>
    <row r="2072" spans="1:17" ht="16.5">
      <c r="A2072" s="45" t="s">
        <v>1754</v>
      </c>
      <c r="B2072" s="45">
        <f t="shared" si="220"/>
        <v>4404530</v>
      </c>
      <c r="C2072" s="75">
        <v>45</v>
      </c>
      <c r="D2072" s="38">
        <f t="shared" si="221"/>
        <v>44045</v>
      </c>
      <c r="E2072" s="25">
        <v>3</v>
      </c>
      <c r="F2072" s="26" t="s">
        <v>820</v>
      </c>
      <c r="G2072" s="26" t="s">
        <v>173</v>
      </c>
      <c r="H2072" s="25">
        <f t="shared" si="222"/>
        <v>100</v>
      </c>
      <c r="I2072" s="25">
        <f t="shared" si="223"/>
        <v>13</v>
      </c>
      <c r="J2072" s="25">
        <f t="shared" si="224"/>
        <v>3</v>
      </c>
      <c r="K2072" s="25" t="s">
        <v>517</v>
      </c>
      <c r="L2072" s="56" t="str">
        <f t="shared" si="225"/>
        <v>tw-y-45-jlr-loc3</v>
      </c>
      <c r="M2072" s="56">
        <f t="shared" si="226"/>
        <v>5</v>
      </c>
      <c r="N2072" s="25">
        <v>1</v>
      </c>
      <c r="O2072" s="39">
        <v>1</v>
      </c>
      <c r="Q2072" s="48">
        <v>269</v>
      </c>
    </row>
    <row r="2073" spans="1:17" ht="17.25">
      <c r="A2073" s="45" t="s">
        <v>1754</v>
      </c>
      <c r="B2073" s="45">
        <f t="shared" si="220"/>
        <v>4404531</v>
      </c>
      <c r="C2073" s="75">
        <v>45</v>
      </c>
      <c r="D2073" s="40">
        <f t="shared" si="221"/>
        <v>44045</v>
      </c>
      <c r="E2073" s="41">
        <v>3</v>
      </c>
      <c r="F2073" s="42" t="s">
        <v>821</v>
      </c>
      <c r="G2073" s="42" t="s">
        <v>453</v>
      </c>
      <c r="H2073" s="41">
        <f t="shared" si="222"/>
        <v>100</v>
      </c>
      <c r="I2073" s="41">
        <f t="shared" si="223"/>
        <v>13</v>
      </c>
      <c r="J2073" s="41">
        <f t="shared" si="224"/>
        <v>3</v>
      </c>
      <c r="K2073" s="41" t="s">
        <v>558</v>
      </c>
      <c r="L2073" s="42" t="str">
        <f t="shared" si="225"/>
        <v>tw-y-45-shl-loc3</v>
      </c>
      <c r="M2073" s="42">
        <f t="shared" si="226"/>
        <v>5</v>
      </c>
      <c r="N2073" s="41">
        <v>1</v>
      </c>
      <c r="O2073" s="43">
        <v>1</v>
      </c>
      <c r="Q2073" s="48">
        <v>270</v>
      </c>
    </row>
    <row r="2074" spans="1:17" ht="16.5">
      <c r="A2074" s="45" t="s">
        <v>1754</v>
      </c>
      <c r="B2074" s="45">
        <f t="shared" si="220"/>
        <v>4404610</v>
      </c>
      <c r="C2074" s="75">
        <v>46</v>
      </c>
      <c r="D2074" s="35">
        <f t="shared" si="221"/>
        <v>44046</v>
      </c>
      <c r="E2074" s="36">
        <v>1</v>
      </c>
      <c r="F2074" s="44" t="s">
        <v>820</v>
      </c>
      <c r="G2074" s="44" t="s">
        <v>1036</v>
      </c>
      <c r="H2074" s="36">
        <f t="shared" si="222"/>
        <v>101</v>
      </c>
      <c r="I2074" s="36">
        <f t="shared" si="223"/>
        <v>13</v>
      </c>
      <c r="J2074" s="36">
        <f t="shared" si="224"/>
        <v>4</v>
      </c>
      <c r="K2074" s="36" t="s">
        <v>515</v>
      </c>
      <c r="L2074" s="36" t="str">
        <f t="shared" si="225"/>
        <v>tw-y-46-jlr-loc1</v>
      </c>
      <c r="M2074" s="36">
        <f t="shared" si="226"/>
        <v>5</v>
      </c>
      <c r="N2074" s="36">
        <v>1</v>
      </c>
      <c r="O2074" s="37">
        <v>1</v>
      </c>
      <c r="Q2074" s="48">
        <v>271</v>
      </c>
    </row>
    <row r="2075" spans="1:17" ht="16.5">
      <c r="A2075" s="45" t="s">
        <v>1754</v>
      </c>
      <c r="B2075" s="45">
        <f t="shared" si="220"/>
        <v>4404611</v>
      </c>
      <c r="C2075" s="75">
        <v>46</v>
      </c>
      <c r="D2075" s="38">
        <f t="shared" si="221"/>
        <v>44046</v>
      </c>
      <c r="E2075" s="25">
        <v>1</v>
      </c>
      <c r="F2075" s="26" t="s">
        <v>821</v>
      </c>
      <c r="G2075" s="26" t="s">
        <v>1037</v>
      </c>
      <c r="H2075" s="25">
        <f t="shared" si="222"/>
        <v>101</v>
      </c>
      <c r="I2075" s="25">
        <f t="shared" si="223"/>
        <v>13</v>
      </c>
      <c r="J2075" s="25">
        <f t="shared" si="224"/>
        <v>4</v>
      </c>
      <c r="K2075" s="25" t="s">
        <v>555</v>
      </c>
      <c r="L2075" s="25" t="str">
        <f t="shared" si="225"/>
        <v>tw-y-46-shl-loc1</v>
      </c>
      <c r="M2075" s="25">
        <f t="shared" si="226"/>
        <v>5</v>
      </c>
      <c r="N2075" s="25">
        <v>1</v>
      </c>
      <c r="O2075" s="39">
        <v>1</v>
      </c>
      <c r="Q2075" s="48">
        <v>272</v>
      </c>
    </row>
    <row r="2076" spans="1:17" ht="16.5">
      <c r="A2076" s="45" t="s">
        <v>1754</v>
      </c>
      <c r="B2076" s="45">
        <f t="shared" si="220"/>
        <v>4404620</v>
      </c>
      <c r="C2076" s="75">
        <v>46</v>
      </c>
      <c r="D2076" s="38">
        <f t="shared" si="221"/>
        <v>44046</v>
      </c>
      <c r="E2076" s="25">
        <v>2</v>
      </c>
      <c r="F2076" s="26" t="s">
        <v>820</v>
      </c>
      <c r="G2076" s="26" t="s">
        <v>439</v>
      </c>
      <c r="H2076" s="25">
        <f t="shared" si="222"/>
        <v>101</v>
      </c>
      <c r="I2076" s="25">
        <f t="shared" si="223"/>
        <v>13</v>
      </c>
      <c r="J2076" s="25">
        <f t="shared" si="224"/>
        <v>4</v>
      </c>
      <c r="K2076" s="25" t="s">
        <v>1507</v>
      </c>
      <c r="L2076" s="53" t="str">
        <f t="shared" si="225"/>
        <v>tw-y-46-jlr-loc2</v>
      </c>
      <c r="M2076" s="53">
        <f t="shared" si="226"/>
        <v>5</v>
      </c>
      <c r="N2076" s="25">
        <v>1</v>
      </c>
      <c r="O2076" s="39">
        <v>1</v>
      </c>
      <c r="Q2076" s="48">
        <v>273</v>
      </c>
    </row>
    <row r="2077" spans="1:17" ht="16.5">
      <c r="A2077" s="45" t="s">
        <v>1754</v>
      </c>
      <c r="B2077" s="45">
        <f t="shared" si="220"/>
        <v>4404621</v>
      </c>
      <c r="C2077" s="75">
        <v>46</v>
      </c>
      <c r="D2077" s="38">
        <f t="shared" si="221"/>
        <v>44046</v>
      </c>
      <c r="E2077" s="25">
        <v>2</v>
      </c>
      <c r="F2077" s="26" t="s">
        <v>821</v>
      </c>
      <c r="G2077" s="26" t="s">
        <v>1039</v>
      </c>
      <c r="H2077" s="25">
        <f t="shared" si="222"/>
        <v>101</v>
      </c>
      <c r="I2077" s="25">
        <f t="shared" si="223"/>
        <v>13</v>
      </c>
      <c r="J2077" s="25">
        <f t="shared" si="224"/>
        <v>4</v>
      </c>
      <c r="K2077" s="25" t="s">
        <v>554</v>
      </c>
      <c r="L2077" s="53" t="str">
        <f t="shared" si="225"/>
        <v>tw-y-46-shl-loc2</v>
      </c>
      <c r="M2077" s="53">
        <f t="shared" si="226"/>
        <v>5</v>
      </c>
      <c r="N2077" s="25">
        <v>1</v>
      </c>
      <c r="O2077" s="39">
        <v>1</v>
      </c>
      <c r="Q2077" s="48">
        <v>274</v>
      </c>
    </row>
    <row r="2078" spans="1:17" ht="16.5">
      <c r="A2078" s="45" t="s">
        <v>1754</v>
      </c>
      <c r="B2078" s="45">
        <f t="shared" si="220"/>
        <v>4404630</v>
      </c>
      <c r="C2078" s="75">
        <v>46</v>
      </c>
      <c r="D2078" s="38">
        <f t="shared" si="221"/>
        <v>44046</v>
      </c>
      <c r="E2078" s="25">
        <v>3</v>
      </c>
      <c r="F2078" s="26" t="s">
        <v>820</v>
      </c>
      <c r="G2078" s="26" t="s">
        <v>173</v>
      </c>
      <c r="H2078" s="25">
        <f t="shared" si="222"/>
        <v>101</v>
      </c>
      <c r="I2078" s="25">
        <f t="shared" si="223"/>
        <v>13</v>
      </c>
      <c r="J2078" s="25">
        <f t="shared" si="224"/>
        <v>4</v>
      </c>
      <c r="K2078" s="25" t="s">
        <v>518</v>
      </c>
      <c r="L2078" s="56" t="str">
        <f t="shared" si="225"/>
        <v>tw-y-46-jlr-loc3</v>
      </c>
      <c r="M2078" s="56">
        <f t="shared" si="226"/>
        <v>5</v>
      </c>
      <c r="N2078" s="25">
        <v>1</v>
      </c>
      <c r="O2078" s="39">
        <v>1</v>
      </c>
      <c r="Q2078" s="48">
        <v>275</v>
      </c>
    </row>
    <row r="2079" spans="1:17" ht="17.25">
      <c r="A2079" s="45" t="s">
        <v>1754</v>
      </c>
      <c r="B2079" s="45">
        <f t="shared" si="220"/>
        <v>4404631</v>
      </c>
      <c r="C2079" s="75">
        <v>46</v>
      </c>
      <c r="D2079" s="40">
        <f t="shared" si="221"/>
        <v>44046</v>
      </c>
      <c r="E2079" s="41">
        <v>3</v>
      </c>
      <c r="F2079" s="42" t="s">
        <v>821</v>
      </c>
      <c r="G2079" s="42" t="s">
        <v>453</v>
      </c>
      <c r="H2079" s="41">
        <f t="shared" si="222"/>
        <v>101</v>
      </c>
      <c r="I2079" s="41">
        <f t="shared" si="223"/>
        <v>13</v>
      </c>
      <c r="J2079" s="41">
        <f t="shared" si="224"/>
        <v>4</v>
      </c>
      <c r="K2079" s="41" t="s">
        <v>559</v>
      </c>
      <c r="L2079" s="42" t="str">
        <f t="shared" si="225"/>
        <v>tw-y-46-shl-loc3</v>
      </c>
      <c r="M2079" s="42">
        <f t="shared" si="226"/>
        <v>5</v>
      </c>
      <c r="N2079" s="41">
        <v>1</v>
      </c>
      <c r="O2079" s="43">
        <v>1</v>
      </c>
      <c r="Q2079" s="48">
        <v>276</v>
      </c>
    </row>
    <row r="2080" spans="1:17" ht="16.5">
      <c r="A2080" s="45" t="s">
        <v>1754</v>
      </c>
      <c r="B2080" s="45">
        <f t="shared" si="220"/>
        <v>4404710</v>
      </c>
      <c r="C2080" s="75">
        <v>47</v>
      </c>
      <c r="D2080" s="35">
        <f t="shared" si="221"/>
        <v>44047</v>
      </c>
      <c r="E2080" s="36">
        <v>1</v>
      </c>
      <c r="F2080" s="44" t="s">
        <v>820</v>
      </c>
      <c r="G2080" s="44" t="s">
        <v>1036</v>
      </c>
      <c r="H2080" s="36">
        <f t="shared" si="222"/>
        <v>102</v>
      </c>
      <c r="I2080" s="36">
        <f t="shared" si="223"/>
        <v>13</v>
      </c>
      <c r="J2080" s="36">
        <f t="shared" si="224"/>
        <v>4</v>
      </c>
      <c r="K2080" s="36" t="s">
        <v>175</v>
      </c>
      <c r="L2080" s="36" t="str">
        <f t="shared" si="225"/>
        <v>tw-y-47-jlr-loc1</v>
      </c>
      <c r="M2080" s="36">
        <f t="shared" si="226"/>
        <v>5</v>
      </c>
      <c r="N2080" s="36">
        <v>1</v>
      </c>
      <c r="O2080" s="37">
        <v>1</v>
      </c>
      <c r="Q2080" s="48">
        <v>277</v>
      </c>
    </row>
    <row r="2081" spans="1:17" ht="16.5">
      <c r="A2081" s="45" t="s">
        <v>1754</v>
      </c>
      <c r="B2081" s="45">
        <f t="shared" si="220"/>
        <v>4404711</v>
      </c>
      <c r="C2081" s="75">
        <v>47</v>
      </c>
      <c r="D2081" s="38">
        <f t="shared" si="221"/>
        <v>44047</v>
      </c>
      <c r="E2081" s="25">
        <v>1</v>
      </c>
      <c r="F2081" s="26" t="s">
        <v>821</v>
      </c>
      <c r="G2081" s="26" t="s">
        <v>1037</v>
      </c>
      <c r="H2081" s="25">
        <f t="shared" si="222"/>
        <v>102</v>
      </c>
      <c r="I2081" s="25">
        <f t="shared" si="223"/>
        <v>13</v>
      </c>
      <c r="J2081" s="25">
        <f t="shared" si="224"/>
        <v>4</v>
      </c>
      <c r="K2081" s="25" t="s">
        <v>550</v>
      </c>
      <c r="L2081" s="25" t="str">
        <f t="shared" si="225"/>
        <v>tw-y-47-shl-loc1</v>
      </c>
      <c r="M2081" s="25">
        <f t="shared" si="226"/>
        <v>5</v>
      </c>
      <c r="N2081" s="25">
        <v>1</v>
      </c>
      <c r="O2081" s="39">
        <v>1</v>
      </c>
      <c r="Q2081" s="48">
        <v>278</v>
      </c>
    </row>
    <row r="2082" spans="1:17" ht="16.5">
      <c r="A2082" s="45" t="s">
        <v>1754</v>
      </c>
      <c r="B2082" s="45">
        <f t="shared" si="220"/>
        <v>4404720</v>
      </c>
      <c r="C2082" s="75">
        <v>47</v>
      </c>
      <c r="D2082" s="38">
        <f t="shared" si="221"/>
        <v>44047</v>
      </c>
      <c r="E2082" s="25">
        <v>2</v>
      </c>
      <c r="F2082" s="26" t="s">
        <v>820</v>
      </c>
      <c r="G2082" s="26" t="s">
        <v>439</v>
      </c>
      <c r="H2082" s="25">
        <f t="shared" si="222"/>
        <v>102</v>
      </c>
      <c r="I2082" s="25">
        <f t="shared" si="223"/>
        <v>13</v>
      </c>
      <c r="J2082" s="25">
        <f t="shared" si="224"/>
        <v>4</v>
      </c>
      <c r="K2082" s="25" t="s">
        <v>175</v>
      </c>
      <c r="L2082" s="53" t="str">
        <f t="shared" si="225"/>
        <v>tw-y-47-jlr-loc2</v>
      </c>
      <c r="M2082" s="53">
        <f t="shared" si="226"/>
        <v>5</v>
      </c>
      <c r="N2082" s="25">
        <v>1</v>
      </c>
      <c r="O2082" s="39">
        <v>1</v>
      </c>
      <c r="Q2082" s="48">
        <v>279</v>
      </c>
    </row>
    <row r="2083" spans="1:17" ht="16.5">
      <c r="A2083" s="45" t="s">
        <v>1754</v>
      </c>
      <c r="B2083" s="45">
        <f t="shared" si="220"/>
        <v>4404721</v>
      </c>
      <c r="C2083" s="75">
        <v>47</v>
      </c>
      <c r="D2083" s="38">
        <f t="shared" si="221"/>
        <v>44047</v>
      </c>
      <c r="E2083" s="25">
        <v>2</v>
      </c>
      <c r="F2083" s="26" t="s">
        <v>821</v>
      </c>
      <c r="G2083" s="26" t="s">
        <v>1039</v>
      </c>
      <c r="H2083" s="25">
        <f t="shared" si="222"/>
        <v>102</v>
      </c>
      <c r="I2083" s="25">
        <f t="shared" si="223"/>
        <v>13</v>
      </c>
      <c r="J2083" s="25">
        <f t="shared" si="224"/>
        <v>4</v>
      </c>
      <c r="K2083" s="25" t="s">
        <v>544</v>
      </c>
      <c r="L2083" s="53" t="str">
        <f t="shared" si="225"/>
        <v>tw-y-47-shl-loc2</v>
      </c>
      <c r="M2083" s="53">
        <f t="shared" si="226"/>
        <v>5</v>
      </c>
      <c r="N2083" s="25">
        <v>1</v>
      </c>
      <c r="O2083" s="39">
        <v>1</v>
      </c>
      <c r="Q2083" s="48">
        <v>280</v>
      </c>
    </row>
    <row r="2084" spans="1:17" ht="16.5">
      <c r="A2084" s="45" t="s">
        <v>1754</v>
      </c>
      <c r="B2084" s="45">
        <f t="shared" si="220"/>
        <v>4404730</v>
      </c>
      <c r="C2084" s="75">
        <v>47</v>
      </c>
      <c r="D2084" s="38">
        <f t="shared" si="221"/>
        <v>44047</v>
      </c>
      <c r="E2084" s="25">
        <v>3</v>
      </c>
      <c r="F2084" s="26" t="s">
        <v>820</v>
      </c>
      <c r="G2084" s="26" t="s">
        <v>173</v>
      </c>
      <c r="H2084" s="25">
        <f t="shared" si="222"/>
        <v>102</v>
      </c>
      <c r="I2084" s="25">
        <f t="shared" si="223"/>
        <v>13</v>
      </c>
      <c r="J2084" s="25">
        <f t="shared" si="224"/>
        <v>4</v>
      </c>
      <c r="K2084" s="25" t="s">
        <v>517</v>
      </c>
      <c r="L2084" s="56" t="str">
        <f t="shared" si="225"/>
        <v>tw-y-47-jlr-loc3</v>
      </c>
      <c r="M2084" s="56">
        <f t="shared" si="226"/>
        <v>5</v>
      </c>
      <c r="N2084" s="25">
        <v>1</v>
      </c>
      <c r="O2084" s="39">
        <v>1</v>
      </c>
      <c r="Q2084" s="48">
        <v>281</v>
      </c>
    </row>
    <row r="2085" spans="1:17" ht="17.25">
      <c r="A2085" s="45" t="s">
        <v>1754</v>
      </c>
      <c r="B2085" s="45">
        <f t="shared" si="220"/>
        <v>4404731</v>
      </c>
      <c r="C2085" s="75">
        <v>47</v>
      </c>
      <c r="D2085" s="40">
        <f t="shared" si="221"/>
        <v>44047</v>
      </c>
      <c r="E2085" s="41">
        <v>3</v>
      </c>
      <c r="F2085" s="42" t="s">
        <v>821</v>
      </c>
      <c r="G2085" s="42" t="s">
        <v>453</v>
      </c>
      <c r="H2085" s="41">
        <f t="shared" si="222"/>
        <v>102</v>
      </c>
      <c r="I2085" s="41">
        <f t="shared" si="223"/>
        <v>13</v>
      </c>
      <c r="J2085" s="41">
        <f t="shared" si="224"/>
        <v>4</v>
      </c>
      <c r="K2085" s="41" t="s">
        <v>558</v>
      </c>
      <c r="L2085" s="42" t="str">
        <f t="shared" si="225"/>
        <v>tw-y-47-shl-loc3</v>
      </c>
      <c r="M2085" s="42">
        <f t="shared" si="226"/>
        <v>5</v>
      </c>
      <c r="N2085" s="41">
        <v>1</v>
      </c>
      <c r="O2085" s="43">
        <v>1</v>
      </c>
      <c r="Q2085" s="48">
        <v>282</v>
      </c>
    </row>
    <row r="2086" spans="1:17" ht="16.5">
      <c r="A2086" s="45" t="s">
        <v>1754</v>
      </c>
      <c r="B2086" s="45">
        <f t="shared" si="220"/>
        <v>4404810</v>
      </c>
      <c r="C2086" s="75">
        <v>48</v>
      </c>
      <c r="D2086" s="35">
        <f t="shared" si="221"/>
        <v>44048</v>
      </c>
      <c r="E2086" s="36">
        <v>1</v>
      </c>
      <c r="F2086" s="44" t="s">
        <v>820</v>
      </c>
      <c r="G2086" s="44" t="s">
        <v>1036</v>
      </c>
      <c r="H2086" s="36">
        <f t="shared" si="222"/>
        <v>103</v>
      </c>
      <c r="I2086" s="36">
        <f t="shared" si="223"/>
        <v>13</v>
      </c>
      <c r="J2086" s="36">
        <f t="shared" si="224"/>
        <v>4</v>
      </c>
      <c r="K2086" s="36" t="s">
        <v>514</v>
      </c>
      <c r="L2086" s="36" t="str">
        <f t="shared" si="225"/>
        <v>tw-y-48-jlr-loc1</v>
      </c>
      <c r="M2086" s="36">
        <f t="shared" si="226"/>
        <v>5</v>
      </c>
      <c r="N2086" s="36">
        <v>1</v>
      </c>
      <c r="O2086" s="37">
        <v>1</v>
      </c>
      <c r="Q2086" s="48">
        <v>283</v>
      </c>
    </row>
    <row r="2087" spans="1:17" ht="16.5">
      <c r="A2087" s="45" t="s">
        <v>1754</v>
      </c>
      <c r="B2087" s="45">
        <f t="shared" si="220"/>
        <v>4404811</v>
      </c>
      <c r="C2087" s="75">
        <v>48</v>
      </c>
      <c r="D2087" s="38">
        <f t="shared" si="221"/>
        <v>44048</v>
      </c>
      <c r="E2087" s="25">
        <v>1</v>
      </c>
      <c r="F2087" s="26" t="s">
        <v>821</v>
      </c>
      <c r="G2087" s="26" t="s">
        <v>1037</v>
      </c>
      <c r="H2087" s="25">
        <f t="shared" si="222"/>
        <v>103</v>
      </c>
      <c r="I2087" s="25">
        <f t="shared" si="223"/>
        <v>13</v>
      </c>
      <c r="J2087" s="25">
        <f t="shared" si="224"/>
        <v>4</v>
      </c>
      <c r="K2087" s="25" t="s">
        <v>542</v>
      </c>
      <c r="L2087" s="25" t="str">
        <f t="shared" si="225"/>
        <v>tw-y-48-shl-loc1</v>
      </c>
      <c r="M2087" s="25">
        <f t="shared" si="226"/>
        <v>5</v>
      </c>
      <c r="N2087" s="25">
        <v>1</v>
      </c>
      <c r="O2087" s="39">
        <v>1</v>
      </c>
      <c r="Q2087" s="48">
        <v>284</v>
      </c>
    </row>
    <row r="2088" spans="1:17" ht="16.5">
      <c r="A2088" s="45" t="s">
        <v>1754</v>
      </c>
      <c r="B2088" s="45">
        <f t="shared" si="220"/>
        <v>4404820</v>
      </c>
      <c r="C2088" s="75">
        <v>48</v>
      </c>
      <c r="D2088" s="38">
        <f t="shared" si="221"/>
        <v>44048</v>
      </c>
      <c r="E2088" s="25">
        <v>2</v>
      </c>
      <c r="F2088" s="26" t="s">
        <v>820</v>
      </c>
      <c r="G2088" s="26" t="s">
        <v>439</v>
      </c>
      <c r="H2088" s="25">
        <f t="shared" si="222"/>
        <v>103</v>
      </c>
      <c r="I2088" s="25">
        <f t="shared" si="223"/>
        <v>13</v>
      </c>
      <c r="J2088" s="25">
        <f t="shared" si="224"/>
        <v>4</v>
      </c>
      <c r="K2088" s="25" t="s">
        <v>513</v>
      </c>
      <c r="L2088" s="53" t="str">
        <f t="shared" si="225"/>
        <v>tw-y-48-jlr-loc2</v>
      </c>
      <c r="M2088" s="53">
        <f t="shared" si="226"/>
        <v>5</v>
      </c>
      <c r="N2088" s="25">
        <v>1</v>
      </c>
      <c r="O2088" s="39">
        <v>1</v>
      </c>
      <c r="Q2088" s="48">
        <v>285</v>
      </c>
    </row>
    <row r="2089" spans="1:17" ht="16.5">
      <c r="A2089" s="45" t="s">
        <v>1754</v>
      </c>
      <c r="B2089" s="45">
        <f t="shared" si="220"/>
        <v>4404821</v>
      </c>
      <c r="C2089" s="75">
        <v>48</v>
      </c>
      <c r="D2089" s="38">
        <f t="shared" si="221"/>
        <v>44048</v>
      </c>
      <c r="E2089" s="25">
        <v>2</v>
      </c>
      <c r="F2089" s="26" t="s">
        <v>821</v>
      </c>
      <c r="G2089" s="26" t="s">
        <v>1039</v>
      </c>
      <c r="H2089" s="25">
        <f t="shared" si="222"/>
        <v>103</v>
      </c>
      <c r="I2089" s="25">
        <f t="shared" si="223"/>
        <v>13</v>
      </c>
      <c r="J2089" s="25">
        <f t="shared" si="224"/>
        <v>4</v>
      </c>
      <c r="K2089" s="25" t="s">
        <v>547</v>
      </c>
      <c r="L2089" s="53" t="str">
        <f t="shared" si="225"/>
        <v>tw-y-48-shl-loc2</v>
      </c>
      <c r="M2089" s="53">
        <f t="shared" si="226"/>
        <v>5</v>
      </c>
      <c r="N2089" s="25">
        <v>1</v>
      </c>
      <c r="O2089" s="39">
        <v>1</v>
      </c>
      <c r="Q2089" s="48">
        <v>286</v>
      </c>
    </row>
    <row r="2090" spans="1:17" ht="16.5">
      <c r="A2090" s="45" t="s">
        <v>1754</v>
      </c>
      <c r="B2090" s="45">
        <f t="shared" si="220"/>
        <v>4404830</v>
      </c>
      <c r="C2090" s="75">
        <v>48</v>
      </c>
      <c r="D2090" s="38">
        <f t="shared" si="221"/>
        <v>44048</v>
      </c>
      <c r="E2090" s="25">
        <v>3</v>
      </c>
      <c r="F2090" s="26" t="s">
        <v>820</v>
      </c>
      <c r="G2090" s="26" t="s">
        <v>173</v>
      </c>
      <c r="H2090" s="25">
        <f t="shared" si="222"/>
        <v>103</v>
      </c>
      <c r="I2090" s="25">
        <f t="shared" si="223"/>
        <v>13</v>
      </c>
      <c r="J2090" s="25">
        <f t="shared" si="224"/>
        <v>4</v>
      </c>
      <c r="K2090" s="25" t="s">
        <v>175</v>
      </c>
      <c r="L2090" s="56" t="str">
        <f t="shared" si="225"/>
        <v>tw-y-48-jlr-loc3</v>
      </c>
      <c r="M2090" s="56">
        <f t="shared" si="226"/>
        <v>5</v>
      </c>
      <c r="N2090" s="25">
        <v>1</v>
      </c>
      <c r="O2090" s="39">
        <v>1</v>
      </c>
      <c r="Q2090" s="48">
        <v>287</v>
      </c>
    </row>
    <row r="2091" spans="1:17" ht="17.25">
      <c r="A2091" s="45" t="s">
        <v>1754</v>
      </c>
      <c r="B2091" s="45">
        <f t="shared" si="220"/>
        <v>4404831</v>
      </c>
      <c r="C2091" s="75">
        <v>48</v>
      </c>
      <c r="D2091" s="40">
        <f t="shared" si="221"/>
        <v>44048</v>
      </c>
      <c r="E2091" s="41">
        <v>3</v>
      </c>
      <c r="F2091" s="42" t="s">
        <v>821</v>
      </c>
      <c r="G2091" s="42" t="s">
        <v>453</v>
      </c>
      <c r="H2091" s="41">
        <f t="shared" si="222"/>
        <v>103</v>
      </c>
      <c r="I2091" s="41">
        <f t="shared" si="223"/>
        <v>13</v>
      </c>
      <c r="J2091" s="41">
        <f t="shared" si="224"/>
        <v>4</v>
      </c>
      <c r="K2091" s="41" t="s">
        <v>551</v>
      </c>
      <c r="L2091" s="42" t="str">
        <f t="shared" si="225"/>
        <v>tw-y-48-shl-loc3</v>
      </c>
      <c r="M2091" s="42">
        <f t="shared" si="226"/>
        <v>5</v>
      </c>
      <c r="N2091" s="41">
        <v>1</v>
      </c>
      <c r="O2091" s="43">
        <v>1</v>
      </c>
      <c r="Q2091" s="48">
        <v>288</v>
      </c>
    </row>
    <row r="2092" spans="1:17" ht="16.5">
      <c r="A2092" s="45" t="s">
        <v>1754</v>
      </c>
      <c r="B2092" s="45">
        <f t="shared" si="220"/>
        <v>4404910</v>
      </c>
      <c r="C2092" s="75">
        <v>49</v>
      </c>
      <c r="D2092" s="35">
        <f t="shared" si="221"/>
        <v>44049</v>
      </c>
      <c r="E2092" s="36">
        <v>1</v>
      </c>
      <c r="F2092" s="44" t="s">
        <v>820</v>
      </c>
      <c r="G2092" s="44" t="s">
        <v>1036</v>
      </c>
      <c r="H2092" s="36">
        <f t="shared" si="222"/>
        <v>104</v>
      </c>
      <c r="I2092" s="36">
        <f t="shared" si="223"/>
        <v>13</v>
      </c>
      <c r="J2092" s="36">
        <f t="shared" si="224"/>
        <v>4</v>
      </c>
      <c r="K2092" s="36" t="s">
        <v>518</v>
      </c>
      <c r="L2092" s="36" t="str">
        <f t="shared" si="225"/>
        <v>tw-y-49-jlr-loc1</v>
      </c>
      <c r="M2092" s="36">
        <f t="shared" si="226"/>
        <v>5</v>
      </c>
      <c r="N2092" s="36">
        <v>1</v>
      </c>
      <c r="O2092" s="37">
        <v>1</v>
      </c>
      <c r="Q2092" s="48">
        <v>289</v>
      </c>
    </row>
    <row r="2093" spans="1:17" ht="16.5">
      <c r="A2093" s="45" t="s">
        <v>1754</v>
      </c>
      <c r="B2093" s="45">
        <f t="shared" si="220"/>
        <v>4404911</v>
      </c>
      <c r="C2093" s="75">
        <v>49</v>
      </c>
      <c r="D2093" s="38">
        <f t="shared" si="221"/>
        <v>44049</v>
      </c>
      <c r="E2093" s="25">
        <v>1</v>
      </c>
      <c r="F2093" s="26" t="s">
        <v>821</v>
      </c>
      <c r="G2093" s="26" t="s">
        <v>1037</v>
      </c>
      <c r="H2093" s="25">
        <f t="shared" si="222"/>
        <v>104</v>
      </c>
      <c r="I2093" s="25">
        <f t="shared" si="223"/>
        <v>13</v>
      </c>
      <c r="J2093" s="25">
        <f t="shared" si="224"/>
        <v>4</v>
      </c>
      <c r="K2093" s="25" t="s">
        <v>559</v>
      </c>
      <c r="L2093" s="25" t="str">
        <f t="shared" si="225"/>
        <v>tw-y-49-shl-loc1</v>
      </c>
      <c r="M2093" s="25">
        <f t="shared" si="226"/>
        <v>5</v>
      </c>
      <c r="N2093" s="25">
        <v>1</v>
      </c>
      <c r="O2093" s="39">
        <v>1</v>
      </c>
      <c r="Q2093" s="48">
        <v>290</v>
      </c>
    </row>
    <row r="2094" spans="1:17" ht="16.5">
      <c r="A2094" s="45" t="s">
        <v>1754</v>
      </c>
      <c r="B2094" s="45">
        <f t="shared" si="220"/>
        <v>4404920</v>
      </c>
      <c r="C2094" s="75">
        <v>49</v>
      </c>
      <c r="D2094" s="38">
        <f t="shared" si="221"/>
        <v>44049</v>
      </c>
      <c r="E2094" s="25">
        <v>2</v>
      </c>
      <c r="F2094" s="26" t="s">
        <v>820</v>
      </c>
      <c r="G2094" s="26" t="s">
        <v>439</v>
      </c>
      <c r="H2094" s="25">
        <f t="shared" si="222"/>
        <v>104</v>
      </c>
      <c r="I2094" s="25">
        <f t="shared" si="223"/>
        <v>13</v>
      </c>
      <c r="J2094" s="25">
        <f t="shared" si="224"/>
        <v>4</v>
      </c>
      <c r="K2094" s="25" t="s">
        <v>1507</v>
      </c>
      <c r="L2094" s="53" t="str">
        <f t="shared" si="225"/>
        <v>tw-y-49-jlr-loc2</v>
      </c>
      <c r="M2094" s="53">
        <f t="shared" si="226"/>
        <v>5</v>
      </c>
      <c r="N2094" s="25">
        <v>1</v>
      </c>
      <c r="O2094" s="39">
        <v>1</v>
      </c>
      <c r="Q2094" s="48">
        <v>291</v>
      </c>
    </row>
    <row r="2095" spans="1:17" ht="16.5">
      <c r="A2095" s="45" t="s">
        <v>1754</v>
      </c>
      <c r="B2095" s="45">
        <f t="shared" si="220"/>
        <v>4404921</v>
      </c>
      <c r="C2095" s="75">
        <v>49</v>
      </c>
      <c r="D2095" s="38">
        <f t="shared" si="221"/>
        <v>44049</v>
      </c>
      <c r="E2095" s="25">
        <v>2</v>
      </c>
      <c r="F2095" s="26" t="s">
        <v>821</v>
      </c>
      <c r="G2095" s="26" t="s">
        <v>1039</v>
      </c>
      <c r="H2095" s="25">
        <f t="shared" si="222"/>
        <v>104</v>
      </c>
      <c r="I2095" s="25">
        <f t="shared" si="223"/>
        <v>13</v>
      </c>
      <c r="J2095" s="25">
        <f t="shared" si="224"/>
        <v>4</v>
      </c>
      <c r="K2095" s="25" t="s">
        <v>554</v>
      </c>
      <c r="L2095" s="53" t="str">
        <f t="shared" si="225"/>
        <v>tw-y-49-shl-loc2</v>
      </c>
      <c r="M2095" s="53">
        <f t="shared" si="226"/>
        <v>5</v>
      </c>
      <c r="N2095" s="25">
        <v>1</v>
      </c>
      <c r="O2095" s="39">
        <v>1</v>
      </c>
      <c r="Q2095" s="48">
        <v>292</v>
      </c>
    </row>
    <row r="2096" spans="1:17" ht="16.5">
      <c r="A2096" s="45" t="s">
        <v>1754</v>
      </c>
      <c r="B2096" s="45">
        <f t="shared" si="220"/>
        <v>4404930</v>
      </c>
      <c r="C2096" s="75">
        <v>49</v>
      </c>
      <c r="D2096" s="38">
        <f t="shared" si="221"/>
        <v>44049</v>
      </c>
      <c r="E2096" s="25">
        <v>3</v>
      </c>
      <c r="F2096" s="26" t="s">
        <v>820</v>
      </c>
      <c r="G2096" s="26" t="s">
        <v>173</v>
      </c>
      <c r="H2096" s="25">
        <f t="shared" si="222"/>
        <v>104</v>
      </c>
      <c r="I2096" s="25">
        <f t="shared" si="223"/>
        <v>13</v>
      </c>
      <c r="J2096" s="25">
        <f t="shared" si="224"/>
        <v>4</v>
      </c>
      <c r="K2096" s="25" t="s">
        <v>515</v>
      </c>
      <c r="L2096" s="56" t="str">
        <f t="shared" si="225"/>
        <v>tw-y-49-jlr-loc3</v>
      </c>
      <c r="M2096" s="56">
        <f t="shared" si="226"/>
        <v>5</v>
      </c>
      <c r="N2096" s="25">
        <v>1</v>
      </c>
      <c r="O2096" s="39">
        <v>1</v>
      </c>
      <c r="Q2096" s="48">
        <v>293</v>
      </c>
    </row>
    <row r="2097" spans="1:17" ht="17.25">
      <c r="A2097" s="45" t="s">
        <v>1754</v>
      </c>
      <c r="B2097" s="45">
        <f t="shared" si="220"/>
        <v>4404931</v>
      </c>
      <c r="C2097" s="75">
        <v>49</v>
      </c>
      <c r="D2097" s="40">
        <f t="shared" si="221"/>
        <v>44049</v>
      </c>
      <c r="E2097" s="41">
        <v>3</v>
      </c>
      <c r="F2097" s="42" t="s">
        <v>821</v>
      </c>
      <c r="G2097" s="42" t="s">
        <v>453</v>
      </c>
      <c r="H2097" s="41">
        <f t="shared" si="222"/>
        <v>104</v>
      </c>
      <c r="I2097" s="41">
        <f t="shared" si="223"/>
        <v>13</v>
      </c>
      <c r="J2097" s="41">
        <f t="shared" si="224"/>
        <v>4</v>
      </c>
      <c r="K2097" s="41" t="s">
        <v>555</v>
      </c>
      <c r="L2097" s="42" t="str">
        <f t="shared" si="225"/>
        <v>tw-y-49-shl-loc3</v>
      </c>
      <c r="M2097" s="42">
        <f t="shared" si="226"/>
        <v>5</v>
      </c>
      <c r="N2097" s="41">
        <v>1</v>
      </c>
      <c r="O2097" s="43">
        <v>1</v>
      </c>
      <c r="Q2097" s="48">
        <v>294</v>
      </c>
    </row>
    <row r="2098" spans="1:17" ht="16.5">
      <c r="A2098" s="45" t="s">
        <v>1754</v>
      </c>
      <c r="B2098" s="45">
        <f t="shared" si="220"/>
        <v>4405010</v>
      </c>
      <c r="C2098" s="75">
        <v>50</v>
      </c>
      <c r="D2098" s="35">
        <f t="shared" si="221"/>
        <v>44050</v>
      </c>
      <c r="E2098" s="36">
        <v>1</v>
      </c>
      <c r="F2098" s="44" t="s">
        <v>820</v>
      </c>
      <c r="G2098" s="44" t="s">
        <v>1036</v>
      </c>
      <c r="H2098" s="36">
        <f t="shared" si="222"/>
        <v>105</v>
      </c>
      <c r="I2098" s="36">
        <f t="shared" si="223"/>
        <v>14</v>
      </c>
      <c r="J2098" s="36">
        <f t="shared" si="224"/>
        <v>4</v>
      </c>
      <c r="K2098" s="36" t="s">
        <v>511</v>
      </c>
      <c r="L2098" s="36" t="str">
        <f t="shared" si="225"/>
        <v>tw-y-50-jlr-loc1</v>
      </c>
      <c r="M2098" s="36">
        <f t="shared" si="226"/>
        <v>5</v>
      </c>
      <c r="N2098" s="36">
        <v>1</v>
      </c>
      <c r="O2098" s="37">
        <v>1</v>
      </c>
      <c r="Q2098" s="48">
        <v>295</v>
      </c>
    </row>
    <row r="2099" spans="1:17" ht="16.5">
      <c r="A2099" s="45" t="s">
        <v>1754</v>
      </c>
      <c r="B2099" s="45">
        <f t="shared" si="220"/>
        <v>4405011</v>
      </c>
      <c r="C2099" s="75">
        <v>50</v>
      </c>
      <c r="D2099" s="38">
        <f t="shared" si="221"/>
        <v>44050</v>
      </c>
      <c r="E2099" s="25">
        <v>1</v>
      </c>
      <c r="F2099" s="26" t="s">
        <v>821</v>
      </c>
      <c r="G2099" s="26" t="s">
        <v>1037</v>
      </c>
      <c r="H2099" s="25">
        <f t="shared" si="222"/>
        <v>105</v>
      </c>
      <c r="I2099" s="25">
        <f t="shared" si="223"/>
        <v>14</v>
      </c>
      <c r="J2099" s="25">
        <f t="shared" si="224"/>
        <v>4</v>
      </c>
      <c r="K2099" s="25" t="s">
        <v>543</v>
      </c>
      <c r="L2099" s="25" t="str">
        <f t="shared" si="225"/>
        <v>tw-y-50-shl-loc1</v>
      </c>
      <c r="M2099" s="25">
        <f t="shared" si="226"/>
        <v>5</v>
      </c>
      <c r="N2099" s="25">
        <v>1</v>
      </c>
      <c r="O2099" s="39">
        <v>1</v>
      </c>
      <c r="Q2099" s="48">
        <v>296</v>
      </c>
    </row>
    <row r="2100" spans="1:17" ht="16.5">
      <c r="A2100" s="45" t="s">
        <v>1754</v>
      </c>
      <c r="B2100" s="45">
        <f t="shared" si="220"/>
        <v>4405020</v>
      </c>
      <c r="C2100" s="75">
        <v>50</v>
      </c>
      <c r="D2100" s="38">
        <f t="shared" si="221"/>
        <v>44050</v>
      </c>
      <c r="E2100" s="25">
        <v>2</v>
      </c>
      <c r="F2100" s="26" t="s">
        <v>820</v>
      </c>
      <c r="G2100" s="26" t="s">
        <v>439</v>
      </c>
      <c r="H2100" s="25">
        <f t="shared" si="222"/>
        <v>105</v>
      </c>
      <c r="I2100" s="25">
        <f t="shared" si="223"/>
        <v>13</v>
      </c>
      <c r="J2100" s="25">
        <f t="shared" si="224"/>
        <v>4</v>
      </c>
      <c r="K2100" s="25" t="s">
        <v>1511</v>
      </c>
      <c r="L2100" s="53" t="str">
        <f t="shared" si="225"/>
        <v>tw-y-50-jlr-loc2</v>
      </c>
      <c r="M2100" s="53">
        <f t="shared" si="226"/>
        <v>5</v>
      </c>
      <c r="N2100" s="25">
        <v>1</v>
      </c>
      <c r="O2100" s="39">
        <v>1</v>
      </c>
      <c r="Q2100" s="48">
        <v>297</v>
      </c>
    </row>
    <row r="2101" spans="1:17" ht="16.5">
      <c r="A2101" s="45" t="s">
        <v>1754</v>
      </c>
      <c r="B2101" s="45">
        <f t="shared" si="220"/>
        <v>4405021</v>
      </c>
      <c r="C2101" s="75">
        <v>50</v>
      </c>
      <c r="D2101" s="38">
        <f t="shared" si="221"/>
        <v>44050</v>
      </c>
      <c r="E2101" s="25">
        <v>2</v>
      </c>
      <c r="F2101" s="26" t="s">
        <v>821</v>
      </c>
      <c r="G2101" s="26" t="s">
        <v>1039</v>
      </c>
      <c r="H2101" s="25">
        <f t="shared" si="222"/>
        <v>105</v>
      </c>
      <c r="I2101" s="25">
        <f t="shared" si="223"/>
        <v>13</v>
      </c>
      <c r="J2101" s="25">
        <f t="shared" si="224"/>
        <v>4</v>
      </c>
      <c r="K2101" s="25" t="s">
        <v>546</v>
      </c>
      <c r="L2101" s="53" t="str">
        <f t="shared" si="225"/>
        <v>tw-y-50-shl-loc2</v>
      </c>
      <c r="M2101" s="53">
        <f t="shared" si="226"/>
        <v>5</v>
      </c>
      <c r="N2101" s="25">
        <v>1</v>
      </c>
      <c r="O2101" s="39">
        <v>1</v>
      </c>
      <c r="Q2101" s="48">
        <v>298</v>
      </c>
    </row>
    <row r="2102" spans="1:17" ht="16.5">
      <c r="A2102" s="45" t="s">
        <v>1754</v>
      </c>
      <c r="B2102" s="45">
        <f t="shared" si="220"/>
        <v>4405030</v>
      </c>
      <c r="C2102" s="75">
        <v>50</v>
      </c>
      <c r="D2102" s="38">
        <f t="shared" si="221"/>
        <v>44050</v>
      </c>
      <c r="E2102" s="25">
        <v>3</v>
      </c>
      <c r="F2102" s="26" t="s">
        <v>820</v>
      </c>
      <c r="G2102" s="26" t="s">
        <v>173</v>
      </c>
      <c r="H2102" s="25">
        <f t="shared" si="222"/>
        <v>105</v>
      </c>
      <c r="I2102" s="25">
        <f t="shared" si="223"/>
        <v>13</v>
      </c>
      <c r="J2102" s="25">
        <f t="shared" si="224"/>
        <v>4</v>
      </c>
      <c r="K2102" s="25" t="s">
        <v>520</v>
      </c>
      <c r="L2102" s="56" t="str">
        <f t="shared" si="225"/>
        <v>tw-y-50-jlr-loc3</v>
      </c>
      <c r="M2102" s="56">
        <f t="shared" si="226"/>
        <v>5</v>
      </c>
      <c r="N2102" s="25">
        <v>1</v>
      </c>
      <c r="O2102" s="39">
        <v>1</v>
      </c>
      <c r="Q2102" s="48">
        <v>299</v>
      </c>
    </row>
    <row r="2103" spans="1:17" ht="17.25">
      <c r="A2103" s="45" t="s">
        <v>1754</v>
      </c>
      <c r="B2103" s="45">
        <f t="shared" si="220"/>
        <v>4405031</v>
      </c>
      <c r="C2103" s="75">
        <v>50</v>
      </c>
      <c r="D2103" s="40">
        <f t="shared" si="221"/>
        <v>44050</v>
      </c>
      <c r="E2103" s="41">
        <v>3</v>
      </c>
      <c r="F2103" s="42" t="s">
        <v>821</v>
      </c>
      <c r="G2103" s="42" t="s">
        <v>453</v>
      </c>
      <c r="H2103" s="41">
        <f t="shared" si="222"/>
        <v>105</v>
      </c>
      <c r="I2103" s="41">
        <f t="shared" si="223"/>
        <v>13</v>
      </c>
      <c r="J2103" s="41">
        <f t="shared" si="224"/>
        <v>4</v>
      </c>
      <c r="K2103" s="41" t="s">
        <v>561</v>
      </c>
      <c r="L2103" s="42" t="str">
        <f t="shared" si="225"/>
        <v>tw-y-50-shl-loc3</v>
      </c>
      <c r="M2103" s="42">
        <f t="shared" si="226"/>
        <v>5</v>
      </c>
      <c r="N2103" s="41">
        <v>1</v>
      </c>
      <c r="O2103" s="43">
        <v>1</v>
      </c>
      <c r="Q2103" s="48">
        <v>300</v>
      </c>
    </row>
    <row r="2104" spans="1:17" ht="16.5">
      <c r="A2104" s="45" t="s">
        <v>1754</v>
      </c>
      <c r="B2104" s="45">
        <f t="shared" si="220"/>
        <v>4405110</v>
      </c>
      <c r="C2104" s="75">
        <v>51</v>
      </c>
      <c r="D2104" s="35">
        <f t="shared" si="221"/>
        <v>44051</v>
      </c>
      <c r="E2104" s="36">
        <v>1</v>
      </c>
      <c r="F2104" s="44" t="s">
        <v>820</v>
      </c>
      <c r="G2104" s="44" t="s">
        <v>439</v>
      </c>
      <c r="H2104" s="36">
        <f t="shared" si="222"/>
        <v>105</v>
      </c>
      <c r="I2104" s="36">
        <f t="shared" si="223"/>
        <v>14</v>
      </c>
      <c r="J2104" s="36">
        <f t="shared" si="224"/>
        <v>4</v>
      </c>
      <c r="K2104" s="36" t="s">
        <v>518</v>
      </c>
      <c r="L2104" s="36" t="str">
        <f t="shared" si="225"/>
        <v>tw-y-51-jlr-loc1</v>
      </c>
      <c r="M2104" s="36">
        <f t="shared" si="226"/>
        <v>6</v>
      </c>
      <c r="N2104" s="36">
        <v>1</v>
      </c>
      <c r="O2104" s="37">
        <v>1</v>
      </c>
      <c r="Q2104" s="48">
        <v>301</v>
      </c>
    </row>
    <row r="2105" spans="1:17" ht="16.5">
      <c r="A2105" s="45" t="s">
        <v>1754</v>
      </c>
      <c r="B2105" s="45">
        <f t="shared" si="220"/>
        <v>4405111</v>
      </c>
      <c r="C2105" s="75">
        <v>51</v>
      </c>
      <c r="D2105" s="38">
        <f t="shared" si="221"/>
        <v>44051</v>
      </c>
      <c r="E2105" s="25">
        <v>1</v>
      </c>
      <c r="F2105" s="26" t="s">
        <v>821</v>
      </c>
      <c r="G2105" s="26" t="s">
        <v>440</v>
      </c>
      <c r="H2105" s="25">
        <f t="shared" si="222"/>
        <v>105</v>
      </c>
      <c r="I2105" s="25">
        <f t="shared" si="223"/>
        <v>14</v>
      </c>
      <c r="J2105" s="25">
        <f t="shared" si="224"/>
        <v>4</v>
      </c>
      <c r="K2105" s="25" t="s">
        <v>559</v>
      </c>
      <c r="L2105" s="25" t="str">
        <f t="shared" si="225"/>
        <v>tw-y-51-shl-loc1</v>
      </c>
      <c r="M2105" s="25">
        <f t="shared" si="226"/>
        <v>6</v>
      </c>
      <c r="N2105" s="25">
        <v>1</v>
      </c>
      <c r="O2105" s="39">
        <v>1</v>
      </c>
      <c r="Q2105" s="48">
        <v>302</v>
      </c>
    </row>
    <row r="2106" spans="1:17" ht="16.5">
      <c r="A2106" s="45" t="s">
        <v>1754</v>
      </c>
      <c r="B2106" s="45">
        <f t="shared" si="220"/>
        <v>4405120</v>
      </c>
      <c r="C2106" s="75">
        <v>51</v>
      </c>
      <c r="D2106" s="38">
        <f t="shared" si="221"/>
        <v>44051</v>
      </c>
      <c r="E2106" s="25">
        <v>2</v>
      </c>
      <c r="F2106" s="26" t="s">
        <v>820</v>
      </c>
      <c r="G2106" s="26" t="s">
        <v>765</v>
      </c>
      <c r="H2106" s="25">
        <f t="shared" si="222"/>
        <v>105</v>
      </c>
      <c r="I2106" s="25">
        <f t="shared" si="223"/>
        <v>14</v>
      </c>
      <c r="J2106" s="25">
        <f t="shared" si="224"/>
        <v>4</v>
      </c>
      <c r="K2106" s="25" t="s">
        <v>1507</v>
      </c>
      <c r="L2106" s="53" t="str">
        <f t="shared" si="225"/>
        <v>tw-y-51-jlr-loc2</v>
      </c>
      <c r="M2106" s="53">
        <f t="shared" si="226"/>
        <v>6</v>
      </c>
      <c r="N2106" s="25">
        <v>1</v>
      </c>
      <c r="O2106" s="39">
        <v>1</v>
      </c>
      <c r="Q2106" s="48">
        <v>303</v>
      </c>
    </row>
    <row r="2107" spans="1:17" ht="16.5">
      <c r="A2107" s="45" t="s">
        <v>1754</v>
      </c>
      <c r="B2107" s="45">
        <f t="shared" si="220"/>
        <v>4405121</v>
      </c>
      <c r="C2107" s="75">
        <v>51</v>
      </c>
      <c r="D2107" s="38">
        <f t="shared" si="221"/>
        <v>44051</v>
      </c>
      <c r="E2107" s="25">
        <v>2</v>
      </c>
      <c r="F2107" s="26" t="s">
        <v>821</v>
      </c>
      <c r="G2107" s="26" t="s">
        <v>766</v>
      </c>
      <c r="H2107" s="25">
        <f t="shared" si="222"/>
        <v>105</v>
      </c>
      <c r="I2107" s="25">
        <f t="shared" si="223"/>
        <v>14</v>
      </c>
      <c r="J2107" s="25">
        <f t="shared" si="224"/>
        <v>4</v>
      </c>
      <c r="K2107" s="25" t="s">
        <v>554</v>
      </c>
      <c r="L2107" s="53" t="str">
        <f t="shared" si="225"/>
        <v>tw-y-51-shl-loc2</v>
      </c>
      <c r="M2107" s="53">
        <f t="shared" si="226"/>
        <v>6</v>
      </c>
      <c r="N2107" s="25">
        <v>1</v>
      </c>
      <c r="O2107" s="39">
        <v>1</v>
      </c>
      <c r="Q2107" s="48">
        <v>304</v>
      </c>
    </row>
    <row r="2108" spans="1:17" ht="16.5">
      <c r="A2108" s="45" t="s">
        <v>1754</v>
      </c>
      <c r="B2108" s="45">
        <f t="shared" si="220"/>
        <v>4405130</v>
      </c>
      <c r="C2108" s="75">
        <v>51</v>
      </c>
      <c r="D2108" s="38">
        <f t="shared" si="221"/>
        <v>44051</v>
      </c>
      <c r="E2108" s="25">
        <v>3</v>
      </c>
      <c r="F2108" s="26" t="s">
        <v>820</v>
      </c>
      <c r="G2108" s="26" t="s">
        <v>763</v>
      </c>
      <c r="H2108" s="25">
        <f t="shared" si="222"/>
        <v>105</v>
      </c>
      <c r="I2108" s="25">
        <f t="shared" si="223"/>
        <v>13</v>
      </c>
      <c r="J2108" s="25">
        <f t="shared" si="224"/>
        <v>4</v>
      </c>
      <c r="K2108" s="25" t="s">
        <v>515</v>
      </c>
      <c r="L2108" s="56" t="str">
        <f t="shared" si="225"/>
        <v>tw-y-51-jlr-loc3</v>
      </c>
      <c r="M2108" s="56">
        <f t="shared" si="226"/>
        <v>6</v>
      </c>
      <c r="N2108" s="25">
        <v>1</v>
      </c>
      <c r="O2108" s="39">
        <v>1</v>
      </c>
      <c r="Q2108" s="48">
        <v>305</v>
      </c>
    </row>
    <row r="2109" spans="1:17" ht="17.25">
      <c r="A2109" s="45" t="s">
        <v>1754</v>
      </c>
      <c r="B2109" s="45">
        <f t="shared" si="220"/>
        <v>4405131</v>
      </c>
      <c r="C2109" s="75">
        <v>51</v>
      </c>
      <c r="D2109" s="40">
        <f t="shared" si="221"/>
        <v>44051</v>
      </c>
      <c r="E2109" s="41">
        <v>3</v>
      </c>
      <c r="F2109" s="42" t="s">
        <v>821</v>
      </c>
      <c r="G2109" s="42" t="s">
        <v>764</v>
      </c>
      <c r="H2109" s="41">
        <f t="shared" si="222"/>
        <v>105</v>
      </c>
      <c r="I2109" s="41">
        <f t="shared" si="223"/>
        <v>13</v>
      </c>
      <c r="J2109" s="41">
        <f t="shared" si="224"/>
        <v>4</v>
      </c>
      <c r="K2109" s="41" t="s">
        <v>555</v>
      </c>
      <c r="L2109" s="42" t="str">
        <f t="shared" si="225"/>
        <v>tw-y-51-shl-loc3</v>
      </c>
      <c r="M2109" s="42">
        <f t="shared" si="226"/>
        <v>6</v>
      </c>
      <c r="N2109" s="41">
        <v>1</v>
      </c>
      <c r="O2109" s="43">
        <v>1</v>
      </c>
      <c r="Q2109" s="48">
        <v>306</v>
      </c>
    </row>
    <row r="2110" spans="1:17" ht="16.5">
      <c r="A2110" s="45" t="s">
        <v>1754</v>
      </c>
      <c r="B2110" s="45">
        <f t="shared" si="220"/>
        <v>4405210</v>
      </c>
      <c r="C2110" s="75">
        <v>52</v>
      </c>
      <c r="D2110" s="35">
        <f t="shared" si="221"/>
        <v>44052</v>
      </c>
      <c r="E2110" s="36">
        <v>1</v>
      </c>
      <c r="F2110" s="44" t="s">
        <v>820</v>
      </c>
      <c r="G2110" s="44" t="s">
        <v>175</v>
      </c>
      <c r="H2110" s="36">
        <f t="shared" si="222"/>
        <v>105</v>
      </c>
      <c r="I2110" s="36">
        <f t="shared" si="223"/>
        <v>14</v>
      </c>
      <c r="J2110" s="36">
        <f t="shared" si="224"/>
        <v>4</v>
      </c>
      <c r="K2110" s="36" t="s">
        <v>521</v>
      </c>
      <c r="L2110" s="36" t="str">
        <f t="shared" si="225"/>
        <v>tw-y-52-jlr-loc1</v>
      </c>
      <c r="M2110" s="36">
        <f t="shared" si="226"/>
        <v>6</v>
      </c>
      <c r="N2110" s="36">
        <v>1</v>
      </c>
      <c r="O2110" s="37">
        <v>1</v>
      </c>
      <c r="Q2110" s="48">
        <v>307</v>
      </c>
    </row>
    <row r="2111" spans="1:17" ht="16.5">
      <c r="A2111" s="45" t="s">
        <v>1754</v>
      </c>
      <c r="B2111" s="45">
        <f t="shared" si="220"/>
        <v>4405211</v>
      </c>
      <c r="C2111" s="75">
        <v>52</v>
      </c>
      <c r="D2111" s="38">
        <f t="shared" si="221"/>
        <v>44052</v>
      </c>
      <c r="E2111" s="25">
        <v>1</v>
      </c>
      <c r="F2111" s="26" t="s">
        <v>821</v>
      </c>
      <c r="G2111" s="26" t="s">
        <v>532</v>
      </c>
      <c r="H2111" s="25">
        <f t="shared" si="222"/>
        <v>105</v>
      </c>
      <c r="I2111" s="25">
        <f t="shared" si="223"/>
        <v>14</v>
      </c>
      <c r="J2111" s="25">
        <f t="shared" si="224"/>
        <v>4</v>
      </c>
      <c r="K2111" s="26" t="s">
        <v>562</v>
      </c>
      <c r="L2111" s="25" t="str">
        <f t="shared" si="225"/>
        <v>tw-y-52-shl-loc1</v>
      </c>
      <c r="M2111" s="25">
        <f t="shared" si="226"/>
        <v>6</v>
      </c>
      <c r="N2111" s="25">
        <v>1</v>
      </c>
      <c r="O2111" s="39">
        <v>1</v>
      </c>
      <c r="Q2111" s="48">
        <v>308</v>
      </c>
    </row>
    <row r="2112" spans="1:17" ht="16.5">
      <c r="A2112" s="45" t="s">
        <v>1754</v>
      </c>
      <c r="B2112" s="45">
        <f t="shared" si="220"/>
        <v>4405220</v>
      </c>
      <c r="C2112" s="75">
        <v>52</v>
      </c>
      <c r="D2112" s="38">
        <f t="shared" si="221"/>
        <v>44052</v>
      </c>
      <c r="E2112" s="25">
        <v>2</v>
      </c>
      <c r="F2112" s="26" t="s">
        <v>820</v>
      </c>
      <c r="G2112" s="26" t="s">
        <v>514</v>
      </c>
      <c r="H2112" s="25">
        <f t="shared" si="222"/>
        <v>105</v>
      </c>
      <c r="I2112" s="25">
        <f t="shared" si="223"/>
        <v>14</v>
      </c>
      <c r="J2112" s="25">
        <f t="shared" si="224"/>
        <v>4</v>
      </c>
      <c r="K2112" s="25" t="s">
        <v>511</v>
      </c>
      <c r="L2112" s="53" t="str">
        <f t="shared" si="225"/>
        <v>tw-y-52-jlr-loc2</v>
      </c>
      <c r="M2112" s="53">
        <f t="shared" si="226"/>
        <v>6</v>
      </c>
      <c r="N2112" s="25">
        <v>1</v>
      </c>
      <c r="O2112" s="39">
        <v>1</v>
      </c>
      <c r="Q2112" s="48">
        <v>309</v>
      </c>
    </row>
    <row r="2113" spans="1:17" ht="16.5">
      <c r="A2113" s="45" t="s">
        <v>1754</v>
      </c>
      <c r="B2113" s="45">
        <f t="shared" si="220"/>
        <v>4405221</v>
      </c>
      <c r="C2113" s="75">
        <v>52</v>
      </c>
      <c r="D2113" s="38">
        <f t="shared" si="221"/>
        <v>44052</v>
      </c>
      <c r="E2113" s="25">
        <v>2</v>
      </c>
      <c r="F2113" s="26" t="s">
        <v>821</v>
      </c>
      <c r="G2113" s="26" t="s">
        <v>531</v>
      </c>
      <c r="H2113" s="25">
        <f t="shared" si="222"/>
        <v>105</v>
      </c>
      <c r="I2113" s="25">
        <f t="shared" si="223"/>
        <v>14</v>
      </c>
      <c r="J2113" s="25">
        <f t="shared" si="224"/>
        <v>4</v>
      </c>
      <c r="K2113" s="25" t="s">
        <v>550</v>
      </c>
      <c r="L2113" s="53" t="str">
        <f t="shared" si="225"/>
        <v>tw-y-52-shl-loc2</v>
      </c>
      <c r="M2113" s="53">
        <f t="shared" si="226"/>
        <v>6</v>
      </c>
      <c r="N2113" s="25">
        <v>1</v>
      </c>
      <c r="O2113" s="39">
        <v>1</v>
      </c>
      <c r="Q2113" s="48">
        <v>310</v>
      </c>
    </row>
    <row r="2114" spans="1:17" ht="16.5">
      <c r="A2114" s="45" t="s">
        <v>1754</v>
      </c>
      <c r="B2114" s="45">
        <f t="shared" si="220"/>
        <v>4405230</v>
      </c>
      <c r="C2114" s="75">
        <v>52</v>
      </c>
      <c r="D2114" s="38">
        <f t="shared" si="221"/>
        <v>44052</v>
      </c>
      <c r="E2114" s="25">
        <v>3</v>
      </c>
      <c r="F2114" s="26" t="s">
        <v>820</v>
      </c>
      <c r="G2114" s="26" t="s">
        <v>516</v>
      </c>
      <c r="H2114" s="25">
        <f t="shared" si="222"/>
        <v>105</v>
      </c>
      <c r="I2114" s="25">
        <f t="shared" si="223"/>
        <v>14</v>
      </c>
      <c r="J2114" s="25">
        <f t="shared" si="224"/>
        <v>4</v>
      </c>
      <c r="K2114" s="25" t="s">
        <v>517</v>
      </c>
      <c r="L2114" s="56" t="str">
        <f t="shared" si="225"/>
        <v>tw-y-52-jlr-loc3</v>
      </c>
      <c r="M2114" s="56">
        <f t="shared" si="226"/>
        <v>6</v>
      </c>
      <c r="N2114" s="25">
        <v>1</v>
      </c>
      <c r="O2114" s="39">
        <v>1</v>
      </c>
      <c r="Q2114" s="48">
        <v>311</v>
      </c>
    </row>
    <row r="2115" spans="1:17" ht="17.25">
      <c r="A2115" s="45" t="s">
        <v>1754</v>
      </c>
      <c r="B2115" s="45">
        <f t="shared" si="220"/>
        <v>4405231</v>
      </c>
      <c r="C2115" s="75">
        <v>52</v>
      </c>
      <c r="D2115" s="40">
        <f t="shared" si="221"/>
        <v>44052</v>
      </c>
      <c r="E2115" s="41">
        <v>3</v>
      </c>
      <c r="F2115" s="42" t="s">
        <v>821</v>
      </c>
      <c r="G2115" s="42" t="s">
        <v>536</v>
      </c>
      <c r="H2115" s="41">
        <f t="shared" si="222"/>
        <v>105</v>
      </c>
      <c r="I2115" s="41">
        <f t="shared" si="223"/>
        <v>14</v>
      </c>
      <c r="J2115" s="41">
        <f t="shared" si="224"/>
        <v>4</v>
      </c>
      <c r="K2115" s="41" t="s">
        <v>558</v>
      </c>
      <c r="L2115" s="42" t="str">
        <f t="shared" si="225"/>
        <v>tw-y-52-shl-loc3</v>
      </c>
      <c r="M2115" s="42">
        <f t="shared" si="226"/>
        <v>6</v>
      </c>
      <c r="N2115" s="41">
        <v>1</v>
      </c>
      <c r="O2115" s="43">
        <v>1</v>
      </c>
      <c r="Q2115" s="48">
        <v>312</v>
      </c>
    </row>
    <row r="2116" spans="1:17" ht="16.5">
      <c r="A2116" s="45" t="s">
        <v>1754</v>
      </c>
      <c r="B2116" s="45">
        <f t="shared" si="220"/>
        <v>4405310</v>
      </c>
      <c r="C2116" s="75">
        <v>53</v>
      </c>
      <c r="D2116" s="35">
        <f t="shared" si="221"/>
        <v>44053</v>
      </c>
      <c r="E2116" s="36">
        <v>1</v>
      </c>
      <c r="F2116" s="44" t="s">
        <v>820</v>
      </c>
      <c r="G2116" s="44" t="s">
        <v>175</v>
      </c>
      <c r="H2116" s="36">
        <f t="shared" si="222"/>
        <v>106</v>
      </c>
      <c r="I2116" s="36">
        <f t="shared" si="223"/>
        <v>14</v>
      </c>
      <c r="J2116" s="36">
        <f t="shared" si="224"/>
        <v>4</v>
      </c>
      <c r="K2116" s="36" t="s">
        <v>1506</v>
      </c>
      <c r="L2116" s="36" t="str">
        <f t="shared" si="225"/>
        <v>tw-y-53-jlr-loc1</v>
      </c>
      <c r="M2116" s="36">
        <f t="shared" si="226"/>
        <v>6</v>
      </c>
      <c r="N2116" s="36">
        <v>1</v>
      </c>
      <c r="O2116" s="37">
        <v>1</v>
      </c>
      <c r="Q2116" s="48">
        <v>313</v>
      </c>
    </row>
    <row r="2117" spans="1:17" ht="16.5">
      <c r="A2117" s="45" t="s">
        <v>1754</v>
      </c>
      <c r="B2117" s="45">
        <f t="shared" si="227" ref="B2117:B2180">D2117*100+E2117*10+IF(F2117="jlr",0,1)</f>
        <v>4405311</v>
      </c>
      <c r="C2117" s="75">
        <v>53</v>
      </c>
      <c r="D2117" s="38">
        <f t="shared" si="221"/>
        <v>44053</v>
      </c>
      <c r="E2117" s="25">
        <v>1</v>
      </c>
      <c r="F2117" s="26" t="s">
        <v>821</v>
      </c>
      <c r="G2117" s="26" t="s">
        <v>532</v>
      </c>
      <c r="H2117" s="25">
        <f t="shared" si="222"/>
        <v>106</v>
      </c>
      <c r="I2117" s="25">
        <f t="shared" si="223"/>
        <v>14</v>
      </c>
      <c r="J2117" s="25">
        <f t="shared" si="224"/>
        <v>4</v>
      </c>
      <c r="K2117" s="25" t="s">
        <v>548</v>
      </c>
      <c r="L2117" s="25" t="str">
        <f t="shared" si="225"/>
        <v>tw-y-53-shl-loc1</v>
      </c>
      <c r="M2117" s="25">
        <f t="shared" si="226"/>
        <v>6</v>
      </c>
      <c r="N2117" s="25">
        <v>1</v>
      </c>
      <c r="O2117" s="39">
        <v>1</v>
      </c>
      <c r="Q2117" s="48">
        <v>314</v>
      </c>
    </row>
    <row r="2118" spans="1:17" ht="16.5">
      <c r="A2118" s="45" t="s">
        <v>1754</v>
      </c>
      <c r="B2118" s="45">
        <f t="shared" si="227"/>
        <v>4405320</v>
      </c>
      <c r="C2118" s="75">
        <v>53</v>
      </c>
      <c r="D2118" s="38">
        <f t="shared" si="221"/>
        <v>44053</v>
      </c>
      <c r="E2118" s="25">
        <v>2</v>
      </c>
      <c r="F2118" s="26" t="s">
        <v>820</v>
      </c>
      <c r="G2118" s="26" t="s">
        <v>514</v>
      </c>
      <c r="H2118" s="25">
        <f t="shared" si="222"/>
        <v>106</v>
      </c>
      <c r="I2118" s="25">
        <f t="shared" si="223"/>
        <v>14</v>
      </c>
      <c r="J2118" s="25">
        <f t="shared" si="224"/>
        <v>4</v>
      </c>
      <c r="K2118" s="25" t="s">
        <v>1511</v>
      </c>
      <c r="L2118" s="53" t="str">
        <f t="shared" si="225"/>
        <v>tw-y-53-jlr-loc2</v>
      </c>
      <c r="M2118" s="53">
        <f t="shared" si="226"/>
        <v>6</v>
      </c>
      <c r="N2118" s="25">
        <v>1</v>
      </c>
      <c r="O2118" s="39">
        <v>1</v>
      </c>
      <c r="Q2118" s="48">
        <v>315</v>
      </c>
    </row>
    <row r="2119" spans="1:17" ht="16.5">
      <c r="A2119" s="45" t="s">
        <v>1754</v>
      </c>
      <c r="B2119" s="45">
        <f t="shared" si="227"/>
        <v>4405321</v>
      </c>
      <c r="C2119" s="75">
        <v>53</v>
      </c>
      <c r="D2119" s="38">
        <f t="shared" si="221"/>
        <v>44053</v>
      </c>
      <c r="E2119" s="25">
        <v>2</v>
      </c>
      <c r="F2119" s="26" t="s">
        <v>821</v>
      </c>
      <c r="G2119" s="26" t="s">
        <v>531</v>
      </c>
      <c r="H2119" s="25">
        <f t="shared" si="222"/>
        <v>106</v>
      </c>
      <c r="I2119" s="25">
        <f t="shared" si="223"/>
        <v>14</v>
      </c>
      <c r="J2119" s="25">
        <f t="shared" si="224"/>
        <v>4</v>
      </c>
      <c r="K2119" s="25" t="s">
        <v>546</v>
      </c>
      <c r="L2119" s="53" t="str">
        <f t="shared" si="225"/>
        <v>tw-y-53-shl-loc2</v>
      </c>
      <c r="M2119" s="53">
        <f t="shared" si="226"/>
        <v>6</v>
      </c>
      <c r="N2119" s="25">
        <v>1</v>
      </c>
      <c r="O2119" s="39">
        <v>1</v>
      </c>
      <c r="Q2119" s="48">
        <v>316</v>
      </c>
    </row>
    <row r="2120" spans="1:17" ht="16.5">
      <c r="A2120" s="45" t="s">
        <v>1754</v>
      </c>
      <c r="B2120" s="45">
        <f t="shared" si="227"/>
        <v>4405330</v>
      </c>
      <c r="C2120" s="75">
        <v>53</v>
      </c>
      <c r="D2120" s="38">
        <f t="shared" si="221"/>
        <v>44053</v>
      </c>
      <c r="E2120" s="25">
        <v>3</v>
      </c>
      <c r="F2120" s="26" t="s">
        <v>820</v>
      </c>
      <c r="G2120" s="26" t="s">
        <v>516</v>
      </c>
      <c r="H2120" s="25">
        <f t="shared" si="222"/>
        <v>106</v>
      </c>
      <c r="I2120" s="25">
        <f t="shared" si="223"/>
        <v>14</v>
      </c>
      <c r="J2120" s="25">
        <f t="shared" si="224"/>
        <v>4</v>
      </c>
      <c r="K2120" s="25" t="s">
        <v>518</v>
      </c>
      <c r="L2120" s="56" t="str">
        <f t="shared" si="225"/>
        <v>tw-y-53-jlr-loc3</v>
      </c>
      <c r="M2120" s="56">
        <f t="shared" si="226"/>
        <v>6</v>
      </c>
      <c r="N2120" s="25">
        <v>1</v>
      </c>
      <c r="O2120" s="39">
        <v>1</v>
      </c>
      <c r="Q2120" s="48">
        <v>317</v>
      </c>
    </row>
    <row r="2121" spans="1:17" ht="17.25">
      <c r="A2121" s="45" t="s">
        <v>1754</v>
      </c>
      <c r="B2121" s="45">
        <f t="shared" si="227"/>
        <v>4405331</v>
      </c>
      <c r="C2121" s="75">
        <v>53</v>
      </c>
      <c r="D2121" s="40">
        <f t="shared" si="221"/>
        <v>44053</v>
      </c>
      <c r="E2121" s="41">
        <v>3</v>
      </c>
      <c r="F2121" s="42" t="s">
        <v>821</v>
      </c>
      <c r="G2121" s="42" t="s">
        <v>536</v>
      </c>
      <c r="H2121" s="41">
        <f t="shared" si="222"/>
        <v>106</v>
      </c>
      <c r="I2121" s="41">
        <f t="shared" si="223"/>
        <v>14</v>
      </c>
      <c r="J2121" s="41">
        <f t="shared" si="224"/>
        <v>4</v>
      </c>
      <c r="K2121" s="41" t="s">
        <v>559</v>
      </c>
      <c r="L2121" s="42" t="str">
        <f t="shared" si="225"/>
        <v>tw-y-53-shl-loc3</v>
      </c>
      <c r="M2121" s="42">
        <f t="shared" si="226"/>
        <v>6</v>
      </c>
      <c r="N2121" s="41">
        <v>1</v>
      </c>
      <c r="O2121" s="43">
        <v>1</v>
      </c>
      <c r="Q2121" s="48">
        <v>318</v>
      </c>
    </row>
    <row r="2122" spans="1:17" ht="16.5">
      <c r="A2122" s="45" t="s">
        <v>1754</v>
      </c>
      <c r="B2122" s="45">
        <f t="shared" si="227"/>
        <v>4405410</v>
      </c>
      <c r="C2122" s="75">
        <v>54</v>
      </c>
      <c r="D2122" s="35">
        <f t="shared" si="221"/>
        <v>44054</v>
      </c>
      <c r="E2122" s="36">
        <v>1</v>
      </c>
      <c r="F2122" s="44" t="s">
        <v>820</v>
      </c>
      <c r="G2122" s="44" t="s">
        <v>175</v>
      </c>
      <c r="H2122" s="36">
        <f t="shared" si="222"/>
        <v>107</v>
      </c>
      <c r="I2122" s="36">
        <f t="shared" si="223"/>
        <v>14</v>
      </c>
      <c r="J2122" s="36">
        <f t="shared" si="224"/>
        <v>4</v>
      </c>
      <c r="K2122" s="36" t="s">
        <v>515</v>
      </c>
      <c r="L2122" s="36" t="str">
        <f t="shared" si="225"/>
        <v>tw-y-54-jlr-loc1</v>
      </c>
      <c r="M2122" s="36">
        <f t="shared" si="226"/>
        <v>6</v>
      </c>
      <c r="N2122" s="36">
        <v>1</v>
      </c>
      <c r="O2122" s="37">
        <v>1</v>
      </c>
      <c r="Q2122" s="48">
        <v>319</v>
      </c>
    </row>
    <row r="2123" spans="1:17" ht="16.5">
      <c r="A2123" s="45" t="s">
        <v>1754</v>
      </c>
      <c r="B2123" s="45">
        <f t="shared" si="227"/>
        <v>4405411</v>
      </c>
      <c r="C2123" s="75">
        <v>54</v>
      </c>
      <c r="D2123" s="38">
        <f t="shared" si="221"/>
        <v>44054</v>
      </c>
      <c r="E2123" s="25">
        <v>1</v>
      </c>
      <c r="F2123" s="26" t="s">
        <v>821</v>
      </c>
      <c r="G2123" s="26" t="s">
        <v>532</v>
      </c>
      <c r="H2123" s="25">
        <f t="shared" si="222"/>
        <v>107</v>
      </c>
      <c r="I2123" s="25">
        <f t="shared" si="223"/>
        <v>14</v>
      </c>
      <c r="J2123" s="25">
        <f t="shared" si="224"/>
        <v>4</v>
      </c>
      <c r="K2123" s="25" t="s">
        <v>555</v>
      </c>
      <c r="L2123" s="25" t="str">
        <f t="shared" si="225"/>
        <v>tw-y-54-shl-loc1</v>
      </c>
      <c r="M2123" s="25">
        <f t="shared" si="226"/>
        <v>6</v>
      </c>
      <c r="N2123" s="25">
        <v>1</v>
      </c>
      <c r="O2123" s="39">
        <v>1</v>
      </c>
      <c r="Q2123" s="48">
        <v>320</v>
      </c>
    </row>
    <row r="2124" spans="1:17" ht="16.5">
      <c r="A2124" s="45" t="s">
        <v>1754</v>
      </c>
      <c r="B2124" s="45">
        <f t="shared" si="227"/>
        <v>4405420</v>
      </c>
      <c r="C2124" s="75">
        <v>54</v>
      </c>
      <c r="D2124" s="38">
        <f t="shared" si="221"/>
        <v>44054</v>
      </c>
      <c r="E2124" s="25">
        <v>2</v>
      </c>
      <c r="F2124" s="26" t="s">
        <v>820</v>
      </c>
      <c r="G2124" s="26" t="s">
        <v>514</v>
      </c>
      <c r="H2124" s="25">
        <f t="shared" si="222"/>
        <v>107</v>
      </c>
      <c r="I2124" s="25">
        <f t="shared" si="223"/>
        <v>14</v>
      </c>
      <c r="J2124" s="25">
        <f t="shared" si="224"/>
        <v>4</v>
      </c>
      <c r="K2124" s="25" t="s">
        <v>1507</v>
      </c>
      <c r="L2124" s="53" t="str">
        <f t="shared" si="225"/>
        <v>tw-y-54-jlr-loc2</v>
      </c>
      <c r="M2124" s="53">
        <f t="shared" si="226"/>
        <v>6</v>
      </c>
      <c r="N2124" s="25">
        <v>1</v>
      </c>
      <c r="O2124" s="39">
        <v>1</v>
      </c>
      <c r="Q2124" s="48">
        <v>321</v>
      </c>
    </row>
    <row r="2125" spans="1:17" ht="16.5">
      <c r="A2125" s="45" t="s">
        <v>1754</v>
      </c>
      <c r="B2125" s="45">
        <f t="shared" si="227"/>
        <v>4405421</v>
      </c>
      <c r="C2125" s="75">
        <v>54</v>
      </c>
      <c r="D2125" s="38">
        <f t="shared" si="228" ref="D2125:D2188">INT((Q2125-1)/6)+44001</f>
        <v>44054</v>
      </c>
      <c r="E2125" s="25">
        <v>2</v>
      </c>
      <c r="F2125" s="26" t="s">
        <v>821</v>
      </c>
      <c r="G2125" s="26" t="s">
        <v>531</v>
      </c>
      <c r="H2125" s="25">
        <f t="shared" si="229" ref="H2125:H2188">INDEX($BL$4:$BL$103,C2125)</f>
        <v>107</v>
      </c>
      <c r="I2125" s="25">
        <f t="shared" si="230" ref="I2125:I2188">INDEX($BM$4:$BO$103,C2125,E2125)</f>
        <v>14</v>
      </c>
      <c r="J2125" s="25">
        <f t="shared" si="231" ref="J2125:J2188">INDEX($BP$4:$BP$103,C2125)</f>
        <v>4</v>
      </c>
      <c r="K2125" s="25" t="s">
        <v>554</v>
      </c>
      <c r="L2125" s="53" t="str">
        <f t="shared" si="232" ref="L2125:L2188">A2125&amp;"-"&amp;C2125&amp;"-"&amp;F2125&amp;"-loc"&amp;E2125</f>
        <v>tw-y-54-shl-loc2</v>
      </c>
      <c r="M2125" s="53">
        <f t="shared" si="233" ref="M2125:M2188">INDEX($BQ$4:$BQ$103,C2125)</f>
        <v>6</v>
      </c>
      <c r="N2125" s="25">
        <v>1</v>
      </c>
      <c r="O2125" s="39">
        <v>1</v>
      </c>
      <c r="Q2125" s="48">
        <v>322</v>
      </c>
    </row>
    <row r="2126" spans="1:17" ht="16.5">
      <c r="A2126" s="45" t="s">
        <v>1754</v>
      </c>
      <c r="B2126" s="45">
        <f t="shared" si="227"/>
        <v>4405430</v>
      </c>
      <c r="C2126" s="75">
        <v>54</v>
      </c>
      <c r="D2126" s="38">
        <f t="shared" si="228"/>
        <v>44054</v>
      </c>
      <c r="E2126" s="25">
        <v>3</v>
      </c>
      <c r="F2126" s="26" t="s">
        <v>820</v>
      </c>
      <c r="G2126" s="26" t="s">
        <v>516</v>
      </c>
      <c r="H2126" s="25">
        <f t="shared" si="229"/>
        <v>107</v>
      </c>
      <c r="I2126" s="25">
        <f t="shared" si="230"/>
        <v>14</v>
      </c>
      <c r="J2126" s="25">
        <f t="shared" si="231"/>
        <v>4</v>
      </c>
      <c r="K2126" s="25" t="s">
        <v>518</v>
      </c>
      <c r="L2126" s="56" t="str">
        <f t="shared" si="232"/>
        <v>tw-y-54-jlr-loc3</v>
      </c>
      <c r="M2126" s="56">
        <f t="shared" si="233"/>
        <v>6</v>
      </c>
      <c r="N2126" s="25">
        <v>1</v>
      </c>
      <c r="O2126" s="39">
        <v>1</v>
      </c>
      <c r="Q2126" s="48">
        <v>323</v>
      </c>
    </row>
    <row r="2127" spans="1:17" ht="17.25">
      <c r="A2127" s="45" t="s">
        <v>1754</v>
      </c>
      <c r="B2127" s="45">
        <f t="shared" si="227"/>
        <v>4405431</v>
      </c>
      <c r="C2127" s="75">
        <v>54</v>
      </c>
      <c r="D2127" s="40">
        <f t="shared" si="228"/>
        <v>44054</v>
      </c>
      <c r="E2127" s="41">
        <v>3</v>
      </c>
      <c r="F2127" s="42" t="s">
        <v>821</v>
      </c>
      <c r="G2127" s="42" t="s">
        <v>536</v>
      </c>
      <c r="H2127" s="41">
        <f t="shared" si="229"/>
        <v>107</v>
      </c>
      <c r="I2127" s="41">
        <f t="shared" si="230"/>
        <v>14</v>
      </c>
      <c r="J2127" s="41">
        <f t="shared" si="231"/>
        <v>4</v>
      </c>
      <c r="K2127" s="41" t="s">
        <v>559</v>
      </c>
      <c r="L2127" s="42" t="str">
        <f t="shared" si="232"/>
        <v>tw-y-54-shl-loc3</v>
      </c>
      <c r="M2127" s="42">
        <f t="shared" si="233"/>
        <v>6</v>
      </c>
      <c r="N2127" s="41">
        <v>1</v>
      </c>
      <c r="O2127" s="43">
        <v>1</v>
      </c>
      <c r="Q2127" s="48">
        <v>324</v>
      </c>
    </row>
    <row r="2128" spans="1:17" ht="16.5">
      <c r="A2128" s="45" t="s">
        <v>1754</v>
      </c>
      <c r="B2128" s="45">
        <f t="shared" si="227"/>
        <v>4405510</v>
      </c>
      <c r="C2128" s="75">
        <v>55</v>
      </c>
      <c r="D2128" s="35">
        <f t="shared" si="228"/>
        <v>44055</v>
      </c>
      <c r="E2128" s="36">
        <v>1</v>
      </c>
      <c r="F2128" s="44" t="s">
        <v>820</v>
      </c>
      <c r="G2128" s="44" t="s">
        <v>175</v>
      </c>
      <c r="H2128" s="36">
        <f t="shared" si="229"/>
        <v>108</v>
      </c>
      <c r="I2128" s="36">
        <f t="shared" si="230"/>
        <v>14</v>
      </c>
      <c r="J2128" s="36">
        <f t="shared" si="231"/>
        <v>4</v>
      </c>
      <c r="K2128" s="36" t="s">
        <v>519</v>
      </c>
      <c r="L2128" s="36" t="str">
        <f t="shared" si="232"/>
        <v>tw-y-55-jlr-loc1</v>
      </c>
      <c r="M2128" s="36">
        <f t="shared" si="233"/>
        <v>6</v>
      </c>
      <c r="N2128" s="36">
        <v>1</v>
      </c>
      <c r="O2128" s="37">
        <v>1</v>
      </c>
      <c r="Q2128" s="48">
        <v>325</v>
      </c>
    </row>
    <row r="2129" spans="1:17" ht="16.5">
      <c r="A2129" s="45" t="s">
        <v>1754</v>
      </c>
      <c r="B2129" s="45">
        <f t="shared" si="227"/>
        <v>4405511</v>
      </c>
      <c r="C2129" s="75">
        <v>55</v>
      </c>
      <c r="D2129" s="38">
        <f t="shared" si="228"/>
        <v>44055</v>
      </c>
      <c r="E2129" s="25">
        <v>1</v>
      </c>
      <c r="F2129" s="26" t="s">
        <v>821</v>
      </c>
      <c r="G2129" s="26" t="s">
        <v>532</v>
      </c>
      <c r="H2129" s="25">
        <f t="shared" si="229"/>
        <v>108</v>
      </c>
      <c r="I2129" s="25">
        <f t="shared" si="230"/>
        <v>14</v>
      </c>
      <c r="J2129" s="25">
        <f t="shared" si="231"/>
        <v>4</v>
      </c>
      <c r="K2129" s="25" t="s">
        <v>560</v>
      </c>
      <c r="L2129" s="25" t="str">
        <f t="shared" si="232"/>
        <v>tw-y-55-shl-loc1</v>
      </c>
      <c r="M2129" s="25">
        <f t="shared" si="233"/>
        <v>6</v>
      </c>
      <c r="N2129" s="25">
        <v>1</v>
      </c>
      <c r="O2129" s="39">
        <v>1</v>
      </c>
      <c r="Q2129" s="48">
        <v>326</v>
      </c>
    </row>
    <row r="2130" spans="1:17" ht="16.5">
      <c r="A2130" s="45" t="s">
        <v>1754</v>
      </c>
      <c r="B2130" s="45">
        <f t="shared" si="227"/>
        <v>4405520</v>
      </c>
      <c r="C2130" s="75">
        <v>55</v>
      </c>
      <c r="D2130" s="38">
        <f t="shared" si="228"/>
        <v>44055</v>
      </c>
      <c r="E2130" s="25">
        <v>2</v>
      </c>
      <c r="F2130" s="26" t="s">
        <v>820</v>
      </c>
      <c r="G2130" s="26" t="s">
        <v>514</v>
      </c>
      <c r="H2130" s="25">
        <f t="shared" si="229"/>
        <v>108</v>
      </c>
      <c r="I2130" s="25">
        <f t="shared" si="230"/>
        <v>14</v>
      </c>
      <c r="J2130" s="25">
        <f t="shared" si="231"/>
        <v>4</v>
      </c>
      <c r="K2130" s="25" t="s">
        <v>175</v>
      </c>
      <c r="L2130" s="53" t="str">
        <f t="shared" si="232"/>
        <v>tw-y-55-jlr-loc2</v>
      </c>
      <c r="M2130" s="53">
        <f t="shared" si="233"/>
        <v>6</v>
      </c>
      <c r="N2130" s="25">
        <v>1</v>
      </c>
      <c r="O2130" s="39">
        <v>1</v>
      </c>
      <c r="Q2130" s="48">
        <v>327</v>
      </c>
    </row>
    <row r="2131" spans="1:17" ht="16.5">
      <c r="A2131" s="45" t="s">
        <v>1754</v>
      </c>
      <c r="B2131" s="45">
        <f t="shared" si="227"/>
        <v>4405521</v>
      </c>
      <c r="C2131" s="75">
        <v>55</v>
      </c>
      <c r="D2131" s="38">
        <f t="shared" si="228"/>
        <v>44055</v>
      </c>
      <c r="E2131" s="25">
        <v>2</v>
      </c>
      <c r="F2131" s="26" t="s">
        <v>821</v>
      </c>
      <c r="G2131" s="26" t="s">
        <v>531</v>
      </c>
      <c r="H2131" s="25">
        <f t="shared" si="229"/>
        <v>108</v>
      </c>
      <c r="I2131" s="25">
        <f t="shared" si="230"/>
        <v>14</v>
      </c>
      <c r="J2131" s="25">
        <f t="shared" si="231"/>
        <v>4</v>
      </c>
      <c r="K2131" s="25" t="s">
        <v>544</v>
      </c>
      <c r="L2131" s="53" t="str">
        <f t="shared" si="232"/>
        <v>tw-y-55-shl-loc2</v>
      </c>
      <c r="M2131" s="53">
        <f t="shared" si="233"/>
        <v>6</v>
      </c>
      <c r="N2131" s="25">
        <v>1</v>
      </c>
      <c r="O2131" s="39">
        <v>1</v>
      </c>
      <c r="Q2131" s="48">
        <v>328</v>
      </c>
    </row>
    <row r="2132" spans="1:17" ht="16.5">
      <c r="A2132" s="45" t="s">
        <v>1754</v>
      </c>
      <c r="B2132" s="45">
        <f t="shared" si="227"/>
        <v>4405530</v>
      </c>
      <c r="C2132" s="75">
        <v>55</v>
      </c>
      <c r="D2132" s="38">
        <f t="shared" si="228"/>
        <v>44055</v>
      </c>
      <c r="E2132" s="25">
        <v>3</v>
      </c>
      <c r="F2132" s="26" t="s">
        <v>820</v>
      </c>
      <c r="G2132" s="26" t="s">
        <v>516</v>
      </c>
      <c r="H2132" s="25">
        <f t="shared" si="229"/>
        <v>108</v>
      </c>
      <c r="I2132" s="25">
        <f t="shared" si="230"/>
        <v>14</v>
      </c>
      <c r="J2132" s="25">
        <f t="shared" si="231"/>
        <v>4</v>
      </c>
      <c r="K2132" s="25" t="s">
        <v>517</v>
      </c>
      <c r="L2132" s="56" t="str">
        <f t="shared" si="232"/>
        <v>tw-y-55-jlr-loc3</v>
      </c>
      <c r="M2132" s="56">
        <f t="shared" si="233"/>
        <v>6</v>
      </c>
      <c r="N2132" s="25">
        <v>1</v>
      </c>
      <c r="O2132" s="39">
        <v>1</v>
      </c>
      <c r="Q2132" s="48">
        <v>329</v>
      </c>
    </row>
    <row r="2133" spans="1:17" ht="17.25">
      <c r="A2133" s="45" t="s">
        <v>1754</v>
      </c>
      <c r="B2133" s="45">
        <f t="shared" si="227"/>
        <v>4405531</v>
      </c>
      <c r="C2133" s="75">
        <v>55</v>
      </c>
      <c r="D2133" s="40">
        <f t="shared" si="228"/>
        <v>44055</v>
      </c>
      <c r="E2133" s="41">
        <v>3</v>
      </c>
      <c r="F2133" s="42" t="s">
        <v>821</v>
      </c>
      <c r="G2133" s="42" t="s">
        <v>536</v>
      </c>
      <c r="H2133" s="41">
        <f t="shared" si="229"/>
        <v>108</v>
      </c>
      <c r="I2133" s="41">
        <f t="shared" si="230"/>
        <v>14</v>
      </c>
      <c r="J2133" s="41">
        <f t="shared" si="231"/>
        <v>4</v>
      </c>
      <c r="K2133" s="41" t="s">
        <v>558</v>
      </c>
      <c r="L2133" s="42" t="str">
        <f t="shared" si="232"/>
        <v>tw-y-55-shl-loc3</v>
      </c>
      <c r="M2133" s="42">
        <f t="shared" si="233"/>
        <v>6</v>
      </c>
      <c r="N2133" s="41">
        <v>1</v>
      </c>
      <c r="O2133" s="43">
        <v>1</v>
      </c>
      <c r="Q2133" s="48">
        <v>330</v>
      </c>
    </row>
    <row r="2134" spans="1:17" ht="16.5">
      <c r="A2134" s="45" t="s">
        <v>1754</v>
      </c>
      <c r="B2134" s="45">
        <f t="shared" si="227"/>
        <v>4405610</v>
      </c>
      <c r="C2134" s="75">
        <v>56</v>
      </c>
      <c r="D2134" s="35">
        <f t="shared" si="228"/>
        <v>44056</v>
      </c>
      <c r="E2134" s="36">
        <v>1</v>
      </c>
      <c r="F2134" s="44" t="s">
        <v>820</v>
      </c>
      <c r="G2134" s="44" t="s">
        <v>175</v>
      </c>
      <c r="H2134" s="36">
        <f t="shared" si="229"/>
        <v>108</v>
      </c>
      <c r="I2134" s="36">
        <f t="shared" si="230"/>
        <v>14</v>
      </c>
      <c r="J2134" s="36">
        <f t="shared" si="231"/>
        <v>4</v>
      </c>
      <c r="K2134" s="36" t="s">
        <v>1506</v>
      </c>
      <c r="L2134" s="36" t="str">
        <f t="shared" si="232"/>
        <v>tw-y-56-jlr-loc1</v>
      </c>
      <c r="M2134" s="36">
        <f t="shared" si="233"/>
        <v>6</v>
      </c>
      <c r="N2134" s="36">
        <v>1</v>
      </c>
      <c r="O2134" s="37">
        <v>1</v>
      </c>
      <c r="Q2134" s="48">
        <v>331</v>
      </c>
    </row>
    <row r="2135" spans="1:17" ht="16.5">
      <c r="A2135" s="45" t="s">
        <v>1754</v>
      </c>
      <c r="B2135" s="45">
        <f t="shared" si="227"/>
        <v>4405611</v>
      </c>
      <c r="C2135" s="75">
        <v>56</v>
      </c>
      <c r="D2135" s="38">
        <f t="shared" si="228"/>
        <v>44056</v>
      </c>
      <c r="E2135" s="25">
        <v>1</v>
      </c>
      <c r="F2135" s="26" t="s">
        <v>821</v>
      </c>
      <c r="G2135" s="26" t="s">
        <v>532</v>
      </c>
      <c r="H2135" s="25">
        <f t="shared" si="229"/>
        <v>108</v>
      </c>
      <c r="I2135" s="25">
        <f t="shared" si="230"/>
        <v>14</v>
      </c>
      <c r="J2135" s="25">
        <f t="shared" si="231"/>
        <v>4</v>
      </c>
      <c r="K2135" s="25" t="s">
        <v>548</v>
      </c>
      <c r="L2135" s="25" t="str">
        <f t="shared" si="232"/>
        <v>tw-y-56-shl-loc1</v>
      </c>
      <c r="M2135" s="25">
        <f t="shared" si="233"/>
        <v>6</v>
      </c>
      <c r="N2135" s="25">
        <v>1</v>
      </c>
      <c r="O2135" s="39">
        <v>1</v>
      </c>
      <c r="Q2135" s="48">
        <v>332</v>
      </c>
    </row>
    <row r="2136" spans="1:17" ht="16.5">
      <c r="A2136" s="45" t="s">
        <v>1754</v>
      </c>
      <c r="B2136" s="45">
        <f t="shared" si="227"/>
        <v>4405620</v>
      </c>
      <c r="C2136" s="75">
        <v>56</v>
      </c>
      <c r="D2136" s="38">
        <f t="shared" si="228"/>
        <v>44056</v>
      </c>
      <c r="E2136" s="25">
        <v>2</v>
      </c>
      <c r="F2136" s="26" t="s">
        <v>820</v>
      </c>
      <c r="G2136" s="26" t="s">
        <v>514</v>
      </c>
      <c r="H2136" s="25">
        <f t="shared" si="229"/>
        <v>108</v>
      </c>
      <c r="I2136" s="25">
        <f t="shared" si="230"/>
        <v>14</v>
      </c>
      <c r="J2136" s="25">
        <f t="shared" si="231"/>
        <v>4</v>
      </c>
      <c r="K2136" s="25" t="s">
        <v>514</v>
      </c>
      <c r="L2136" s="53" t="str">
        <f t="shared" si="232"/>
        <v>tw-y-56-jlr-loc2</v>
      </c>
      <c r="M2136" s="53">
        <f t="shared" si="233"/>
        <v>6</v>
      </c>
      <c r="N2136" s="25">
        <v>1</v>
      </c>
      <c r="O2136" s="39">
        <v>1</v>
      </c>
      <c r="Q2136" s="48">
        <v>333</v>
      </c>
    </row>
    <row r="2137" spans="1:17" ht="16.5">
      <c r="A2137" s="45" t="s">
        <v>1754</v>
      </c>
      <c r="B2137" s="45">
        <f t="shared" si="227"/>
        <v>4405621</v>
      </c>
      <c r="C2137" s="75">
        <v>56</v>
      </c>
      <c r="D2137" s="38">
        <f t="shared" si="228"/>
        <v>44056</v>
      </c>
      <c r="E2137" s="25">
        <v>2</v>
      </c>
      <c r="F2137" s="26" t="s">
        <v>821</v>
      </c>
      <c r="G2137" s="26" t="s">
        <v>531</v>
      </c>
      <c r="H2137" s="25">
        <f t="shared" si="229"/>
        <v>108</v>
      </c>
      <c r="I2137" s="25">
        <f t="shared" si="230"/>
        <v>14</v>
      </c>
      <c r="J2137" s="25">
        <f t="shared" si="231"/>
        <v>4</v>
      </c>
      <c r="K2137" s="25" t="s">
        <v>552</v>
      </c>
      <c r="L2137" s="53" t="str">
        <f t="shared" si="232"/>
        <v>tw-y-56-shl-loc2</v>
      </c>
      <c r="M2137" s="53">
        <f t="shared" si="233"/>
        <v>6</v>
      </c>
      <c r="N2137" s="25">
        <v>1</v>
      </c>
      <c r="O2137" s="39">
        <v>1</v>
      </c>
      <c r="Q2137" s="48">
        <v>334</v>
      </c>
    </row>
    <row r="2138" spans="1:17" ht="16.5">
      <c r="A2138" s="45" t="s">
        <v>1754</v>
      </c>
      <c r="B2138" s="45">
        <f t="shared" si="227"/>
        <v>4405630</v>
      </c>
      <c r="C2138" s="75">
        <v>56</v>
      </c>
      <c r="D2138" s="38">
        <f t="shared" si="228"/>
        <v>44056</v>
      </c>
      <c r="E2138" s="25">
        <v>3</v>
      </c>
      <c r="F2138" s="26" t="s">
        <v>820</v>
      </c>
      <c r="G2138" s="26" t="s">
        <v>516</v>
      </c>
      <c r="H2138" s="25">
        <f t="shared" si="229"/>
        <v>108</v>
      </c>
      <c r="I2138" s="25">
        <f t="shared" si="230"/>
        <v>14</v>
      </c>
      <c r="J2138" s="25">
        <f t="shared" si="231"/>
        <v>4</v>
      </c>
      <c r="K2138" s="25" t="s">
        <v>175</v>
      </c>
      <c r="L2138" s="56" t="str">
        <f t="shared" si="232"/>
        <v>tw-y-56-jlr-loc3</v>
      </c>
      <c r="M2138" s="56">
        <f t="shared" si="233"/>
        <v>6</v>
      </c>
      <c r="N2138" s="25">
        <v>1</v>
      </c>
      <c r="O2138" s="39">
        <v>1</v>
      </c>
      <c r="Q2138" s="48">
        <v>335</v>
      </c>
    </row>
    <row r="2139" spans="1:17" ht="17.25">
      <c r="A2139" s="45" t="s">
        <v>1754</v>
      </c>
      <c r="B2139" s="45">
        <f t="shared" si="227"/>
        <v>4405631</v>
      </c>
      <c r="C2139" s="75">
        <v>56</v>
      </c>
      <c r="D2139" s="40">
        <f t="shared" si="228"/>
        <v>44056</v>
      </c>
      <c r="E2139" s="41">
        <v>3</v>
      </c>
      <c r="F2139" s="42" t="s">
        <v>821</v>
      </c>
      <c r="G2139" s="42" t="s">
        <v>536</v>
      </c>
      <c r="H2139" s="41">
        <f t="shared" si="229"/>
        <v>108</v>
      </c>
      <c r="I2139" s="41">
        <f t="shared" si="230"/>
        <v>14</v>
      </c>
      <c r="J2139" s="41">
        <f t="shared" si="231"/>
        <v>4</v>
      </c>
      <c r="K2139" s="41" t="s">
        <v>551</v>
      </c>
      <c r="L2139" s="42" t="str">
        <f t="shared" si="232"/>
        <v>tw-y-56-shl-loc3</v>
      </c>
      <c r="M2139" s="42">
        <f t="shared" si="233"/>
        <v>6</v>
      </c>
      <c r="N2139" s="41">
        <v>1</v>
      </c>
      <c r="O2139" s="43">
        <v>1</v>
      </c>
      <c r="Q2139" s="48">
        <v>336</v>
      </c>
    </row>
    <row r="2140" spans="1:17" ht="16.5">
      <c r="A2140" s="45" t="s">
        <v>1754</v>
      </c>
      <c r="B2140" s="45">
        <f t="shared" si="227"/>
        <v>4405710</v>
      </c>
      <c r="C2140" s="75">
        <v>57</v>
      </c>
      <c r="D2140" s="35">
        <f t="shared" si="228"/>
        <v>44057</v>
      </c>
      <c r="E2140" s="36">
        <v>1</v>
      </c>
      <c r="F2140" s="44" t="s">
        <v>820</v>
      </c>
      <c r="G2140" s="44" t="s">
        <v>175</v>
      </c>
      <c r="H2140" s="36">
        <f t="shared" si="229"/>
        <v>109</v>
      </c>
      <c r="I2140" s="36">
        <f t="shared" si="230"/>
        <v>14</v>
      </c>
      <c r="J2140" s="36">
        <f t="shared" si="231"/>
        <v>4</v>
      </c>
      <c r="K2140" s="36" t="s">
        <v>518</v>
      </c>
      <c r="L2140" s="36" t="str">
        <f t="shared" si="232"/>
        <v>tw-y-57-jlr-loc1</v>
      </c>
      <c r="M2140" s="36">
        <f t="shared" si="233"/>
        <v>6</v>
      </c>
      <c r="N2140" s="36">
        <v>1</v>
      </c>
      <c r="O2140" s="37">
        <v>1</v>
      </c>
      <c r="Q2140" s="48">
        <v>337</v>
      </c>
    </row>
    <row r="2141" spans="1:17" ht="16.5">
      <c r="A2141" s="45" t="s">
        <v>1754</v>
      </c>
      <c r="B2141" s="45">
        <f t="shared" si="227"/>
        <v>4405711</v>
      </c>
      <c r="C2141" s="75">
        <v>57</v>
      </c>
      <c r="D2141" s="38">
        <f t="shared" si="228"/>
        <v>44057</v>
      </c>
      <c r="E2141" s="25">
        <v>1</v>
      </c>
      <c r="F2141" s="26" t="s">
        <v>821</v>
      </c>
      <c r="G2141" s="26" t="s">
        <v>532</v>
      </c>
      <c r="H2141" s="25">
        <f t="shared" si="229"/>
        <v>109</v>
      </c>
      <c r="I2141" s="25">
        <f t="shared" si="230"/>
        <v>14</v>
      </c>
      <c r="J2141" s="25">
        <f t="shared" si="231"/>
        <v>4</v>
      </c>
      <c r="K2141" s="25" t="s">
        <v>559</v>
      </c>
      <c r="L2141" s="25" t="str">
        <f t="shared" si="232"/>
        <v>tw-y-57-shl-loc1</v>
      </c>
      <c r="M2141" s="25">
        <f t="shared" si="233"/>
        <v>6</v>
      </c>
      <c r="N2141" s="25">
        <v>1</v>
      </c>
      <c r="O2141" s="39">
        <v>1</v>
      </c>
      <c r="Q2141" s="48">
        <v>338</v>
      </c>
    </row>
    <row r="2142" spans="1:17" ht="16.5">
      <c r="A2142" s="45" t="s">
        <v>1754</v>
      </c>
      <c r="B2142" s="45">
        <f t="shared" si="227"/>
        <v>4405720</v>
      </c>
      <c r="C2142" s="75">
        <v>57</v>
      </c>
      <c r="D2142" s="38">
        <f t="shared" si="228"/>
        <v>44057</v>
      </c>
      <c r="E2142" s="25">
        <v>2</v>
      </c>
      <c r="F2142" s="26" t="s">
        <v>820</v>
      </c>
      <c r="G2142" s="26" t="s">
        <v>514</v>
      </c>
      <c r="H2142" s="25">
        <f t="shared" si="229"/>
        <v>109</v>
      </c>
      <c r="I2142" s="25">
        <f t="shared" si="230"/>
        <v>14</v>
      </c>
      <c r="J2142" s="25">
        <f t="shared" si="231"/>
        <v>4</v>
      </c>
      <c r="K2142" s="25" t="s">
        <v>1507</v>
      </c>
      <c r="L2142" s="53" t="str">
        <f t="shared" si="232"/>
        <v>tw-y-57-jlr-loc2</v>
      </c>
      <c r="M2142" s="53">
        <f t="shared" si="233"/>
        <v>6</v>
      </c>
      <c r="N2142" s="25">
        <v>1</v>
      </c>
      <c r="O2142" s="39">
        <v>1</v>
      </c>
      <c r="Q2142" s="48">
        <v>339</v>
      </c>
    </row>
    <row r="2143" spans="1:17" ht="16.5">
      <c r="A2143" s="45" t="s">
        <v>1754</v>
      </c>
      <c r="B2143" s="45">
        <f t="shared" si="227"/>
        <v>4405721</v>
      </c>
      <c r="C2143" s="75">
        <v>57</v>
      </c>
      <c r="D2143" s="38">
        <f t="shared" si="228"/>
        <v>44057</v>
      </c>
      <c r="E2143" s="25">
        <v>2</v>
      </c>
      <c r="F2143" s="26" t="s">
        <v>821</v>
      </c>
      <c r="G2143" s="26" t="s">
        <v>531</v>
      </c>
      <c r="H2143" s="25">
        <f t="shared" si="229"/>
        <v>109</v>
      </c>
      <c r="I2143" s="25">
        <f t="shared" si="230"/>
        <v>14</v>
      </c>
      <c r="J2143" s="25">
        <f t="shared" si="231"/>
        <v>4</v>
      </c>
      <c r="K2143" s="25" t="s">
        <v>554</v>
      </c>
      <c r="L2143" s="53" t="str">
        <f t="shared" si="232"/>
        <v>tw-y-57-shl-loc2</v>
      </c>
      <c r="M2143" s="53">
        <f t="shared" si="233"/>
        <v>6</v>
      </c>
      <c r="N2143" s="25">
        <v>1</v>
      </c>
      <c r="O2143" s="39">
        <v>1</v>
      </c>
      <c r="Q2143" s="48">
        <v>340</v>
      </c>
    </row>
    <row r="2144" spans="1:17" ht="16.5">
      <c r="A2144" s="45" t="s">
        <v>1754</v>
      </c>
      <c r="B2144" s="45">
        <f t="shared" si="227"/>
        <v>4405730</v>
      </c>
      <c r="C2144" s="75">
        <v>57</v>
      </c>
      <c r="D2144" s="38">
        <f t="shared" si="228"/>
        <v>44057</v>
      </c>
      <c r="E2144" s="25">
        <v>3</v>
      </c>
      <c r="F2144" s="26" t="s">
        <v>820</v>
      </c>
      <c r="G2144" s="26" t="s">
        <v>516</v>
      </c>
      <c r="H2144" s="25">
        <f t="shared" si="229"/>
        <v>109</v>
      </c>
      <c r="I2144" s="25">
        <f t="shared" si="230"/>
        <v>14</v>
      </c>
      <c r="J2144" s="25">
        <f t="shared" si="231"/>
        <v>4</v>
      </c>
      <c r="K2144" s="25" t="s">
        <v>515</v>
      </c>
      <c r="L2144" s="56" t="str">
        <f t="shared" si="232"/>
        <v>tw-y-57-jlr-loc3</v>
      </c>
      <c r="M2144" s="56">
        <f t="shared" si="233"/>
        <v>6</v>
      </c>
      <c r="N2144" s="25">
        <v>1</v>
      </c>
      <c r="O2144" s="39">
        <v>1</v>
      </c>
      <c r="Q2144" s="48">
        <v>341</v>
      </c>
    </row>
    <row r="2145" spans="1:17" ht="17.25">
      <c r="A2145" s="45" t="s">
        <v>1754</v>
      </c>
      <c r="B2145" s="45">
        <f t="shared" si="227"/>
        <v>4405731</v>
      </c>
      <c r="C2145" s="75">
        <v>57</v>
      </c>
      <c r="D2145" s="40">
        <f t="shared" si="228"/>
        <v>44057</v>
      </c>
      <c r="E2145" s="41">
        <v>3</v>
      </c>
      <c r="F2145" s="42" t="s">
        <v>821</v>
      </c>
      <c r="G2145" s="42" t="s">
        <v>536</v>
      </c>
      <c r="H2145" s="41">
        <f t="shared" si="229"/>
        <v>109</v>
      </c>
      <c r="I2145" s="41">
        <f t="shared" si="230"/>
        <v>14</v>
      </c>
      <c r="J2145" s="41">
        <f t="shared" si="231"/>
        <v>4</v>
      </c>
      <c r="K2145" s="41" t="s">
        <v>555</v>
      </c>
      <c r="L2145" s="42" t="str">
        <f t="shared" si="232"/>
        <v>tw-y-57-shl-loc3</v>
      </c>
      <c r="M2145" s="42">
        <f t="shared" si="233"/>
        <v>6</v>
      </c>
      <c r="N2145" s="41">
        <v>1</v>
      </c>
      <c r="O2145" s="43">
        <v>1</v>
      </c>
      <c r="Q2145" s="48">
        <v>342</v>
      </c>
    </row>
    <row r="2146" spans="1:17" ht="16.5">
      <c r="A2146" s="45" t="s">
        <v>1754</v>
      </c>
      <c r="B2146" s="45">
        <f t="shared" si="227"/>
        <v>4405810</v>
      </c>
      <c r="C2146" s="75">
        <v>58</v>
      </c>
      <c r="D2146" s="35">
        <f t="shared" si="228"/>
        <v>44058</v>
      </c>
      <c r="E2146" s="36">
        <v>1</v>
      </c>
      <c r="F2146" s="44" t="s">
        <v>820</v>
      </c>
      <c r="G2146" s="44" t="s">
        <v>175</v>
      </c>
      <c r="H2146" s="36">
        <f t="shared" si="229"/>
        <v>110</v>
      </c>
      <c r="I2146" s="36">
        <f t="shared" si="230"/>
        <v>15</v>
      </c>
      <c r="J2146" s="36">
        <f t="shared" si="231"/>
        <v>4</v>
      </c>
      <c r="K2146" s="36" t="s">
        <v>511</v>
      </c>
      <c r="L2146" s="36" t="str">
        <f t="shared" si="232"/>
        <v>tw-y-58-jlr-loc1</v>
      </c>
      <c r="M2146" s="36">
        <f t="shared" si="233"/>
        <v>6</v>
      </c>
      <c r="N2146" s="36">
        <v>1</v>
      </c>
      <c r="O2146" s="37">
        <v>1</v>
      </c>
      <c r="Q2146" s="48">
        <v>343</v>
      </c>
    </row>
    <row r="2147" spans="1:17" ht="16.5">
      <c r="A2147" s="45" t="s">
        <v>1754</v>
      </c>
      <c r="B2147" s="45">
        <f t="shared" si="227"/>
        <v>4405811</v>
      </c>
      <c r="C2147" s="75">
        <v>58</v>
      </c>
      <c r="D2147" s="38">
        <f t="shared" si="228"/>
        <v>44058</v>
      </c>
      <c r="E2147" s="25">
        <v>1</v>
      </c>
      <c r="F2147" s="26" t="s">
        <v>821</v>
      </c>
      <c r="G2147" s="26" t="s">
        <v>532</v>
      </c>
      <c r="H2147" s="25">
        <f t="shared" si="229"/>
        <v>110</v>
      </c>
      <c r="I2147" s="25">
        <f t="shared" si="230"/>
        <v>15</v>
      </c>
      <c r="J2147" s="25">
        <f t="shared" si="231"/>
        <v>4</v>
      </c>
      <c r="K2147" s="25" t="s">
        <v>543</v>
      </c>
      <c r="L2147" s="25" t="str">
        <f t="shared" si="232"/>
        <v>tw-y-58-shl-loc1</v>
      </c>
      <c r="M2147" s="25">
        <f t="shared" si="233"/>
        <v>6</v>
      </c>
      <c r="N2147" s="25">
        <v>1</v>
      </c>
      <c r="O2147" s="39">
        <v>1</v>
      </c>
      <c r="Q2147" s="48">
        <v>344</v>
      </c>
    </row>
    <row r="2148" spans="1:17" ht="16.5">
      <c r="A2148" s="45" t="s">
        <v>1754</v>
      </c>
      <c r="B2148" s="45">
        <f t="shared" si="227"/>
        <v>4405820</v>
      </c>
      <c r="C2148" s="75">
        <v>58</v>
      </c>
      <c r="D2148" s="38">
        <f t="shared" si="228"/>
        <v>44058</v>
      </c>
      <c r="E2148" s="25">
        <v>2</v>
      </c>
      <c r="F2148" s="26" t="s">
        <v>820</v>
      </c>
      <c r="G2148" s="26" t="s">
        <v>514</v>
      </c>
      <c r="H2148" s="25">
        <f t="shared" si="229"/>
        <v>110</v>
      </c>
      <c r="I2148" s="25">
        <f t="shared" si="230"/>
        <v>14</v>
      </c>
      <c r="J2148" s="25">
        <f t="shared" si="231"/>
        <v>4</v>
      </c>
      <c r="K2148" s="25" t="s">
        <v>1511</v>
      </c>
      <c r="L2148" s="53" t="str">
        <f t="shared" si="232"/>
        <v>tw-y-58-jlr-loc2</v>
      </c>
      <c r="M2148" s="53">
        <f t="shared" si="233"/>
        <v>6</v>
      </c>
      <c r="N2148" s="25">
        <v>1</v>
      </c>
      <c r="O2148" s="39">
        <v>1</v>
      </c>
      <c r="Q2148" s="48">
        <v>345</v>
      </c>
    </row>
    <row r="2149" spans="1:17" ht="16.5">
      <c r="A2149" s="45" t="s">
        <v>1754</v>
      </c>
      <c r="B2149" s="45">
        <f t="shared" si="227"/>
        <v>4405821</v>
      </c>
      <c r="C2149" s="75">
        <v>58</v>
      </c>
      <c r="D2149" s="38">
        <f t="shared" si="228"/>
        <v>44058</v>
      </c>
      <c r="E2149" s="25">
        <v>2</v>
      </c>
      <c r="F2149" s="26" t="s">
        <v>821</v>
      </c>
      <c r="G2149" s="26" t="s">
        <v>531</v>
      </c>
      <c r="H2149" s="25">
        <f t="shared" si="229"/>
        <v>110</v>
      </c>
      <c r="I2149" s="25">
        <f t="shared" si="230"/>
        <v>14</v>
      </c>
      <c r="J2149" s="25">
        <f t="shared" si="231"/>
        <v>4</v>
      </c>
      <c r="K2149" s="25" t="s">
        <v>546</v>
      </c>
      <c r="L2149" s="53" t="str">
        <f t="shared" si="232"/>
        <v>tw-y-58-shl-loc2</v>
      </c>
      <c r="M2149" s="53">
        <f t="shared" si="233"/>
        <v>6</v>
      </c>
      <c r="N2149" s="25">
        <v>1</v>
      </c>
      <c r="O2149" s="39">
        <v>1</v>
      </c>
      <c r="Q2149" s="48">
        <v>346</v>
      </c>
    </row>
    <row r="2150" spans="1:17" ht="16.5">
      <c r="A2150" s="45" t="s">
        <v>1754</v>
      </c>
      <c r="B2150" s="45">
        <f t="shared" si="227"/>
        <v>4405830</v>
      </c>
      <c r="C2150" s="75">
        <v>58</v>
      </c>
      <c r="D2150" s="38">
        <f t="shared" si="228"/>
        <v>44058</v>
      </c>
      <c r="E2150" s="25">
        <v>3</v>
      </c>
      <c r="F2150" s="26" t="s">
        <v>820</v>
      </c>
      <c r="G2150" s="26" t="s">
        <v>516</v>
      </c>
      <c r="H2150" s="25">
        <f t="shared" si="229"/>
        <v>110</v>
      </c>
      <c r="I2150" s="25">
        <f t="shared" si="230"/>
        <v>14</v>
      </c>
      <c r="J2150" s="25">
        <f t="shared" si="231"/>
        <v>4</v>
      </c>
      <c r="K2150" s="25" t="s">
        <v>520</v>
      </c>
      <c r="L2150" s="56" t="str">
        <f t="shared" si="232"/>
        <v>tw-y-58-jlr-loc3</v>
      </c>
      <c r="M2150" s="56">
        <f t="shared" si="233"/>
        <v>6</v>
      </c>
      <c r="N2150" s="25">
        <v>1</v>
      </c>
      <c r="O2150" s="39">
        <v>1</v>
      </c>
      <c r="Q2150" s="48">
        <v>347</v>
      </c>
    </row>
    <row r="2151" spans="1:17" ht="17.25">
      <c r="A2151" s="45" t="s">
        <v>1754</v>
      </c>
      <c r="B2151" s="45">
        <f t="shared" si="227"/>
        <v>4405831</v>
      </c>
      <c r="C2151" s="75">
        <v>58</v>
      </c>
      <c r="D2151" s="40">
        <f t="shared" si="228"/>
        <v>44058</v>
      </c>
      <c r="E2151" s="41">
        <v>3</v>
      </c>
      <c r="F2151" s="42" t="s">
        <v>821</v>
      </c>
      <c r="G2151" s="42" t="s">
        <v>536</v>
      </c>
      <c r="H2151" s="41">
        <f t="shared" si="229"/>
        <v>110</v>
      </c>
      <c r="I2151" s="41">
        <f t="shared" si="230"/>
        <v>14</v>
      </c>
      <c r="J2151" s="41">
        <f t="shared" si="231"/>
        <v>4</v>
      </c>
      <c r="K2151" s="41" t="s">
        <v>561</v>
      </c>
      <c r="L2151" s="42" t="str">
        <f t="shared" si="232"/>
        <v>tw-y-58-shl-loc3</v>
      </c>
      <c r="M2151" s="42">
        <f t="shared" si="233"/>
        <v>6</v>
      </c>
      <c r="N2151" s="41">
        <v>1</v>
      </c>
      <c r="O2151" s="43">
        <v>1</v>
      </c>
      <c r="Q2151" s="48">
        <v>348</v>
      </c>
    </row>
    <row r="2152" spans="1:17" ht="16.5">
      <c r="A2152" s="45" t="s">
        <v>1754</v>
      </c>
      <c r="B2152" s="45">
        <f t="shared" si="227"/>
        <v>4405910</v>
      </c>
      <c r="C2152" s="75">
        <v>59</v>
      </c>
      <c r="D2152" s="35">
        <f t="shared" si="228"/>
        <v>44059</v>
      </c>
      <c r="E2152" s="36">
        <v>1</v>
      </c>
      <c r="F2152" s="44" t="s">
        <v>820</v>
      </c>
      <c r="G2152" s="44" t="s">
        <v>175</v>
      </c>
      <c r="H2152" s="36">
        <f t="shared" si="229"/>
        <v>110</v>
      </c>
      <c r="I2152" s="36">
        <f t="shared" si="230"/>
        <v>15</v>
      </c>
      <c r="J2152" s="36">
        <f t="shared" si="231"/>
        <v>4</v>
      </c>
      <c r="K2152" s="44" t="s">
        <v>518</v>
      </c>
      <c r="L2152" s="36" t="str">
        <f t="shared" si="232"/>
        <v>tw-y-59-jlr-loc1</v>
      </c>
      <c r="M2152" s="36">
        <f t="shared" si="233"/>
        <v>6</v>
      </c>
      <c r="N2152" s="36">
        <v>1</v>
      </c>
      <c r="O2152" s="37">
        <v>1</v>
      </c>
      <c r="Q2152" s="48">
        <v>349</v>
      </c>
    </row>
    <row r="2153" spans="1:17" ht="16.5">
      <c r="A2153" s="45" t="s">
        <v>1754</v>
      </c>
      <c r="B2153" s="45">
        <f t="shared" si="227"/>
        <v>4405911</v>
      </c>
      <c r="C2153" s="75">
        <v>59</v>
      </c>
      <c r="D2153" s="38">
        <f t="shared" si="228"/>
        <v>44059</v>
      </c>
      <c r="E2153" s="25">
        <v>1</v>
      </c>
      <c r="F2153" s="26" t="s">
        <v>821</v>
      </c>
      <c r="G2153" s="26" t="s">
        <v>532</v>
      </c>
      <c r="H2153" s="25">
        <f t="shared" si="229"/>
        <v>110</v>
      </c>
      <c r="I2153" s="25">
        <f t="shared" si="230"/>
        <v>15</v>
      </c>
      <c r="J2153" s="25">
        <f t="shared" si="231"/>
        <v>4</v>
      </c>
      <c r="K2153" s="26" t="s">
        <v>559</v>
      </c>
      <c r="L2153" s="25" t="str">
        <f t="shared" si="232"/>
        <v>tw-y-59-shl-loc1</v>
      </c>
      <c r="M2153" s="25">
        <f t="shared" si="233"/>
        <v>6</v>
      </c>
      <c r="N2153" s="25">
        <v>1</v>
      </c>
      <c r="O2153" s="39">
        <v>1</v>
      </c>
      <c r="Q2153" s="48">
        <v>350</v>
      </c>
    </row>
    <row r="2154" spans="1:17" ht="16.5">
      <c r="A2154" s="45" t="s">
        <v>1754</v>
      </c>
      <c r="B2154" s="45">
        <f t="shared" si="227"/>
        <v>4405920</v>
      </c>
      <c r="C2154" s="75">
        <v>59</v>
      </c>
      <c r="D2154" s="38">
        <f t="shared" si="228"/>
        <v>44059</v>
      </c>
      <c r="E2154" s="25">
        <v>2</v>
      </c>
      <c r="F2154" s="26" t="s">
        <v>820</v>
      </c>
      <c r="G2154" s="26" t="s">
        <v>514</v>
      </c>
      <c r="H2154" s="25">
        <f t="shared" si="229"/>
        <v>110</v>
      </c>
      <c r="I2154" s="25">
        <f t="shared" si="230"/>
        <v>15</v>
      </c>
      <c r="J2154" s="25">
        <f t="shared" si="231"/>
        <v>4</v>
      </c>
      <c r="K2154" s="25" t="s">
        <v>1507</v>
      </c>
      <c r="L2154" s="53" t="str">
        <f t="shared" si="232"/>
        <v>tw-y-59-jlr-loc2</v>
      </c>
      <c r="M2154" s="53">
        <f t="shared" si="233"/>
        <v>6</v>
      </c>
      <c r="N2154" s="25">
        <v>1</v>
      </c>
      <c r="O2154" s="39">
        <v>1</v>
      </c>
      <c r="Q2154" s="48">
        <v>351</v>
      </c>
    </row>
    <row r="2155" spans="1:17" ht="16.5">
      <c r="A2155" s="45" t="s">
        <v>1754</v>
      </c>
      <c r="B2155" s="45">
        <f t="shared" si="227"/>
        <v>4405921</v>
      </c>
      <c r="C2155" s="75">
        <v>59</v>
      </c>
      <c r="D2155" s="38">
        <f t="shared" si="228"/>
        <v>44059</v>
      </c>
      <c r="E2155" s="25">
        <v>2</v>
      </c>
      <c r="F2155" s="26" t="s">
        <v>821</v>
      </c>
      <c r="G2155" s="26" t="s">
        <v>531</v>
      </c>
      <c r="H2155" s="25">
        <f t="shared" si="229"/>
        <v>110</v>
      </c>
      <c r="I2155" s="25">
        <f t="shared" si="230"/>
        <v>15</v>
      </c>
      <c r="J2155" s="25">
        <f t="shared" si="231"/>
        <v>4</v>
      </c>
      <c r="K2155" s="25" t="s">
        <v>554</v>
      </c>
      <c r="L2155" s="53" t="str">
        <f t="shared" si="232"/>
        <v>tw-y-59-shl-loc2</v>
      </c>
      <c r="M2155" s="53">
        <f t="shared" si="233"/>
        <v>6</v>
      </c>
      <c r="N2155" s="25">
        <v>1</v>
      </c>
      <c r="O2155" s="39">
        <v>1</v>
      </c>
      <c r="Q2155" s="48">
        <v>352</v>
      </c>
    </row>
    <row r="2156" spans="1:17" ht="16.5">
      <c r="A2156" s="45" t="s">
        <v>1754</v>
      </c>
      <c r="B2156" s="45">
        <f t="shared" si="227"/>
        <v>4405930</v>
      </c>
      <c r="C2156" s="75">
        <v>59</v>
      </c>
      <c r="D2156" s="38">
        <f t="shared" si="228"/>
        <v>44059</v>
      </c>
      <c r="E2156" s="25">
        <v>3</v>
      </c>
      <c r="F2156" s="26" t="s">
        <v>820</v>
      </c>
      <c r="G2156" s="26" t="s">
        <v>516</v>
      </c>
      <c r="H2156" s="25">
        <f t="shared" si="229"/>
        <v>110</v>
      </c>
      <c r="I2156" s="25">
        <f t="shared" si="230"/>
        <v>14</v>
      </c>
      <c r="J2156" s="25">
        <f t="shared" si="231"/>
        <v>4</v>
      </c>
      <c r="K2156" s="25" t="s">
        <v>515</v>
      </c>
      <c r="L2156" s="56" t="str">
        <f t="shared" si="232"/>
        <v>tw-y-59-jlr-loc3</v>
      </c>
      <c r="M2156" s="56">
        <f t="shared" si="233"/>
        <v>6</v>
      </c>
      <c r="N2156" s="25">
        <v>1</v>
      </c>
      <c r="O2156" s="39">
        <v>1</v>
      </c>
      <c r="Q2156" s="48">
        <v>353</v>
      </c>
    </row>
    <row r="2157" spans="1:17" ht="17.25">
      <c r="A2157" s="45" t="s">
        <v>1754</v>
      </c>
      <c r="B2157" s="45">
        <f t="shared" si="227"/>
        <v>4405931</v>
      </c>
      <c r="C2157" s="75">
        <v>59</v>
      </c>
      <c r="D2157" s="40">
        <f t="shared" si="228"/>
        <v>44059</v>
      </c>
      <c r="E2157" s="41">
        <v>3</v>
      </c>
      <c r="F2157" s="42" t="s">
        <v>821</v>
      </c>
      <c r="G2157" s="42" t="s">
        <v>536</v>
      </c>
      <c r="H2157" s="41">
        <f t="shared" si="229"/>
        <v>110</v>
      </c>
      <c r="I2157" s="41">
        <f t="shared" si="230"/>
        <v>14</v>
      </c>
      <c r="J2157" s="41">
        <f t="shared" si="231"/>
        <v>4</v>
      </c>
      <c r="K2157" s="41" t="s">
        <v>555</v>
      </c>
      <c r="L2157" s="42" t="str">
        <f t="shared" si="232"/>
        <v>tw-y-59-shl-loc3</v>
      </c>
      <c r="M2157" s="42">
        <f t="shared" si="233"/>
        <v>6</v>
      </c>
      <c r="N2157" s="41">
        <v>1</v>
      </c>
      <c r="O2157" s="43">
        <v>1</v>
      </c>
      <c r="Q2157" s="48">
        <v>354</v>
      </c>
    </row>
    <row r="2158" spans="1:17" ht="16.5">
      <c r="A2158" s="45" t="s">
        <v>1754</v>
      </c>
      <c r="B2158" s="45">
        <f t="shared" si="227"/>
        <v>4406010</v>
      </c>
      <c r="C2158" s="75">
        <v>60</v>
      </c>
      <c r="D2158" s="35">
        <f t="shared" si="228"/>
        <v>44060</v>
      </c>
      <c r="E2158" s="36">
        <v>1</v>
      </c>
      <c r="F2158" s="44" t="s">
        <v>820</v>
      </c>
      <c r="G2158" s="44" t="s">
        <v>175</v>
      </c>
      <c r="H2158" s="36">
        <f t="shared" si="229"/>
        <v>110</v>
      </c>
      <c r="I2158" s="36">
        <f t="shared" si="230"/>
        <v>15</v>
      </c>
      <c r="J2158" s="36">
        <f t="shared" si="231"/>
        <v>4</v>
      </c>
      <c r="K2158" s="36" t="s">
        <v>521</v>
      </c>
      <c r="L2158" s="36" t="str">
        <f t="shared" si="232"/>
        <v>tw-y-60-jlr-loc1</v>
      </c>
      <c r="M2158" s="36">
        <f t="shared" si="233"/>
        <v>7</v>
      </c>
      <c r="N2158" s="36">
        <v>1</v>
      </c>
      <c r="O2158" s="37">
        <v>1</v>
      </c>
      <c r="Q2158" s="48">
        <v>355</v>
      </c>
    </row>
    <row r="2159" spans="1:17" ht="16.5">
      <c r="A2159" s="45" t="s">
        <v>1754</v>
      </c>
      <c r="B2159" s="45">
        <f t="shared" si="227"/>
        <v>4406011</v>
      </c>
      <c r="C2159" s="75">
        <v>60</v>
      </c>
      <c r="D2159" s="38">
        <f t="shared" si="228"/>
        <v>44060</v>
      </c>
      <c r="E2159" s="25">
        <v>1</v>
      </c>
      <c r="F2159" s="26" t="s">
        <v>821</v>
      </c>
      <c r="G2159" s="26" t="s">
        <v>532</v>
      </c>
      <c r="H2159" s="25">
        <f t="shared" si="229"/>
        <v>110</v>
      </c>
      <c r="I2159" s="25">
        <f t="shared" si="230"/>
        <v>15</v>
      </c>
      <c r="J2159" s="25">
        <f t="shared" si="231"/>
        <v>4</v>
      </c>
      <c r="K2159" s="25" t="s">
        <v>562</v>
      </c>
      <c r="L2159" s="25" t="str">
        <f t="shared" si="232"/>
        <v>tw-y-60-shl-loc1</v>
      </c>
      <c r="M2159" s="25">
        <f t="shared" si="233"/>
        <v>7</v>
      </c>
      <c r="N2159" s="25">
        <v>1</v>
      </c>
      <c r="O2159" s="39">
        <v>1</v>
      </c>
      <c r="Q2159" s="48">
        <v>356</v>
      </c>
    </row>
    <row r="2160" spans="1:17" ht="16.5">
      <c r="A2160" s="45" t="s">
        <v>1754</v>
      </c>
      <c r="B2160" s="45">
        <f t="shared" si="227"/>
        <v>4406020</v>
      </c>
      <c r="C2160" s="75">
        <v>60</v>
      </c>
      <c r="D2160" s="38">
        <f t="shared" si="228"/>
        <v>44060</v>
      </c>
      <c r="E2160" s="25">
        <v>2</v>
      </c>
      <c r="F2160" s="26" t="s">
        <v>820</v>
      </c>
      <c r="G2160" s="26" t="s">
        <v>514</v>
      </c>
      <c r="H2160" s="25">
        <f t="shared" si="229"/>
        <v>110</v>
      </c>
      <c r="I2160" s="25">
        <f t="shared" si="230"/>
        <v>15</v>
      </c>
      <c r="J2160" s="25">
        <f t="shared" si="231"/>
        <v>4</v>
      </c>
      <c r="K2160" s="25" t="s">
        <v>511</v>
      </c>
      <c r="L2160" s="53" t="str">
        <f t="shared" si="232"/>
        <v>tw-y-60-jlr-loc2</v>
      </c>
      <c r="M2160" s="53">
        <f t="shared" si="233"/>
        <v>7</v>
      </c>
      <c r="N2160" s="25">
        <v>1</v>
      </c>
      <c r="O2160" s="39">
        <v>1</v>
      </c>
      <c r="Q2160" s="48">
        <v>357</v>
      </c>
    </row>
    <row r="2161" spans="1:17" ht="16.5">
      <c r="A2161" s="45" t="s">
        <v>1754</v>
      </c>
      <c r="B2161" s="45">
        <f t="shared" si="227"/>
        <v>4406021</v>
      </c>
      <c r="C2161" s="75">
        <v>60</v>
      </c>
      <c r="D2161" s="38">
        <f t="shared" si="228"/>
        <v>44060</v>
      </c>
      <c r="E2161" s="25">
        <v>2</v>
      </c>
      <c r="F2161" s="26" t="s">
        <v>821</v>
      </c>
      <c r="G2161" s="26" t="s">
        <v>531</v>
      </c>
      <c r="H2161" s="25">
        <f t="shared" si="229"/>
        <v>110</v>
      </c>
      <c r="I2161" s="25">
        <f t="shared" si="230"/>
        <v>15</v>
      </c>
      <c r="J2161" s="25">
        <f t="shared" si="231"/>
        <v>4</v>
      </c>
      <c r="K2161" s="25" t="s">
        <v>550</v>
      </c>
      <c r="L2161" s="53" t="str">
        <f t="shared" si="232"/>
        <v>tw-y-60-shl-loc2</v>
      </c>
      <c r="M2161" s="53">
        <f t="shared" si="233"/>
        <v>7</v>
      </c>
      <c r="N2161" s="25">
        <v>1</v>
      </c>
      <c r="O2161" s="39">
        <v>1</v>
      </c>
      <c r="Q2161" s="48">
        <v>358</v>
      </c>
    </row>
    <row r="2162" spans="1:17" ht="16.5">
      <c r="A2162" s="45" t="s">
        <v>1754</v>
      </c>
      <c r="B2162" s="45">
        <f t="shared" si="227"/>
        <v>4406030</v>
      </c>
      <c r="C2162" s="75">
        <v>60</v>
      </c>
      <c r="D2162" s="38">
        <f t="shared" si="228"/>
        <v>44060</v>
      </c>
      <c r="E2162" s="25">
        <v>3</v>
      </c>
      <c r="F2162" s="26" t="s">
        <v>820</v>
      </c>
      <c r="G2162" s="26" t="s">
        <v>516</v>
      </c>
      <c r="H2162" s="25">
        <f t="shared" si="229"/>
        <v>110</v>
      </c>
      <c r="I2162" s="25">
        <f t="shared" si="230"/>
        <v>15</v>
      </c>
      <c r="J2162" s="25">
        <f t="shared" si="231"/>
        <v>4</v>
      </c>
      <c r="K2162" s="25" t="s">
        <v>517</v>
      </c>
      <c r="L2162" s="56" t="str">
        <f t="shared" si="232"/>
        <v>tw-y-60-jlr-loc3</v>
      </c>
      <c r="M2162" s="56">
        <f t="shared" si="233"/>
        <v>7</v>
      </c>
      <c r="N2162" s="25">
        <v>1</v>
      </c>
      <c r="O2162" s="39">
        <v>1</v>
      </c>
      <c r="Q2162" s="48">
        <v>359</v>
      </c>
    </row>
    <row r="2163" spans="1:17" ht="17.25">
      <c r="A2163" s="45" t="s">
        <v>1754</v>
      </c>
      <c r="B2163" s="45">
        <f t="shared" si="227"/>
        <v>4406031</v>
      </c>
      <c r="C2163" s="75">
        <v>60</v>
      </c>
      <c r="D2163" s="40">
        <f t="shared" si="228"/>
        <v>44060</v>
      </c>
      <c r="E2163" s="41">
        <v>3</v>
      </c>
      <c r="F2163" s="42" t="s">
        <v>821</v>
      </c>
      <c r="G2163" s="42" t="s">
        <v>536</v>
      </c>
      <c r="H2163" s="41">
        <f t="shared" si="229"/>
        <v>110</v>
      </c>
      <c r="I2163" s="41">
        <f t="shared" si="230"/>
        <v>15</v>
      </c>
      <c r="J2163" s="41">
        <f t="shared" si="231"/>
        <v>4</v>
      </c>
      <c r="K2163" s="41" t="s">
        <v>558</v>
      </c>
      <c r="L2163" s="42" t="str">
        <f t="shared" si="232"/>
        <v>tw-y-60-shl-loc3</v>
      </c>
      <c r="M2163" s="42">
        <f t="shared" si="233"/>
        <v>7</v>
      </c>
      <c r="N2163" s="41">
        <v>1</v>
      </c>
      <c r="O2163" s="43">
        <v>1</v>
      </c>
      <c r="Q2163" s="48">
        <v>360</v>
      </c>
    </row>
    <row r="2164" spans="1:17" ht="16.5">
      <c r="A2164" s="45" t="s">
        <v>1754</v>
      </c>
      <c r="B2164" s="45">
        <f t="shared" si="227"/>
        <v>4406110</v>
      </c>
      <c r="C2164" s="75">
        <v>61</v>
      </c>
      <c r="D2164" s="35">
        <f t="shared" si="228"/>
        <v>44061</v>
      </c>
      <c r="E2164" s="36">
        <v>1</v>
      </c>
      <c r="F2164" s="44" t="s">
        <v>820</v>
      </c>
      <c r="G2164" s="44" t="s">
        <v>175</v>
      </c>
      <c r="H2164" s="36">
        <f t="shared" si="229"/>
        <v>111</v>
      </c>
      <c r="I2164" s="36">
        <f t="shared" si="230"/>
        <v>15</v>
      </c>
      <c r="J2164" s="36">
        <f t="shared" si="231"/>
        <v>4</v>
      </c>
      <c r="K2164" s="36" t="s">
        <v>515</v>
      </c>
      <c r="L2164" s="36" t="str">
        <f t="shared" si="232"/>
        <v>tw-y-61-jlr-loc1</v>
      </c>
      <c r="M2164" s="36">
        <f t="shared" si="233"/>
        <v>7</v>
      </c>
      <c r="N2164" s="36">
        <v>1</v>
      </c>
      <c r="O2164" s="37">
        <v>1</v>
      </c>
      <c r="Q2164" s="48">
        <v>361</v>
      </c>
    </row>
    <row r="2165" spans="1:17" ht="16.5">
      <c r="A2165" s="45" t="s">
        <v>1754</v>
      </c>
      <c r="B2165" s="45">
        <f t="shared" si="227"/>
        <v>4406111</v>
      </c>
      <c r="C2165" s="75">
        <v>61</v>
      </c>
      <c r="D2165" s="38">
        <f t="shared" si="228"/>
        <v>44061</v>
      </c>
      <c r="E2165" s="25">
        <v>1</v>
      </c>
      <c r="F2165" s="26" t="s">
        <v>821</v>
      </c>
      <c r="G2165" s="26" t="s">
        <v>532</v>
      </c>
      <c r="H2165" s="25">
        <f t="shared" si="229"/>
        <v>111</v>
      </c>
      <c r="I2165" s="25">
        <f t="shared" si="230"/>
        <v>15</v>
      </c>
      <c r="J2165" s="25">
        <f t="shared" si="231"/>
        <v>4</v>
      </c>
      <c r="K2165" s="25" t="s">
        <v>555</v>
      </c>
      <c r="L2165" s="25" t="str">
        <f t="shared" si="232"/>
        <v>tw-y-61-shl-loc1</v>
      </c>
      <c r="M2165" s="25">
        <f t="shared" si="233"/>
        <v>7</v>
      </c>
      <c r="N2165" s="25">
        <v>1</v>
      </c>
      <c r="O2165" s="39">
        <v>1</v>
      </c>
      <c r="Q2165" s="48">
        <v>362</v>
      </c>
    </row>
    <row r="2166" spans="1:17" ht="16.5">
      <c r="A2166" s="45" t="s">
        <v>1754</v>
      </c>
      <c r="B2166" s="45">
        <f t="shared" si="227"/>
        <v>4406120</v>
      </c>
      <c r="C2166" s="75">
        <v>61</v>
      </c>
      <c r="D2166" s="38">
        <f t="shared" si="228"/>
        <v>44061</v>
      </c>
      <c r="E2166" s="25">
        <v>2</v>
      </c>
      <c r="F2166" s="26" t="s">
        <v>820</v>
      </c>
      <c r="G2166" s="26" t="s">
        <v>514</v>
      </c>
      <c r="H2166" s="25">
        <f t="shared" si="229"/>
        <v>111</v>
      </c>
      <c r="I2166" s="25">
        <f t="shared" si="230"/>
        <v>15</v>
      </c>
      <c r="J2166" s="25">
        <f t="shared" si="231"/>
        <v>4</v>
      </c>
      <c r="K2166" s="25" t="s">
        <v>1507</v>
      </c>
      <c r="L2166" s="53" t="str">
        <f t="shared" si="232"/>
        <v>tw-y-61-jlr-loc2</v>
      </c>
      <c r="M2166" s="53">
        <f t="shared" si="233"/>
        <v>7</v>
      </c>
      <c r="N2166" s="25">
        <v>1</v>
      </c>
      <c r="O2166" s="39">
        <v>1</v>
      </c>
      <c r="Q2166" s="48">
        <v>363</v>
      </c>
    </row>
    <row r="2167" spans="1:17" ht="16.5">
      <c r="A2167" s="45" t="s">
        <v>1754</v>
      </c>
      <c r="B2167" s="45">
        <f t="shared" si="227"/>
        <v>4406121</v>
      </c>
      <c r="C2167" s="75">
        <v>61</v>
      </c>
      <c r="D2167" s="38">
        <f t="shared" si="228"/>
        <v>44061</v>
      </c>
      <c r="E2167" s="25">
        <v>2</v>
      </c>
      <c r="F2167" s="26" t="s">
        <v>821</v>
      </c>
      <c r="G2167" s="26" t="s">
        <v>531</v>
      </c>
      <c r="H2167" s="25">
        <f t="shared" si="229"/>
        <v>111</v>
      </c>
      <c r="I2167" s="25">
        <f t="shared" si="230"/>
        <v>15</v>
      </c>
      <c r="J2167" s="25">
        <f t="shared" si="231"/>
        <v>4</v>
      </c>
      <c r="K2167" s="25" t="s">
        <v>554</v>
      </c>
      <c r="L2167" s="53" t="str">
        <f t="shared" si="232"/>
        <v>tw-y-61-shl-loc2</v>
      </c>
      <c r="M2167" s="53">
        <f t="shared" si="233"/>
        <v>7</v>
      </c>
      <c r="N2167" s="25">
        <v>1</v>
      </c>
      <c r="O2167" s="39">
        <v>1</v>
      </c>
      <c r="Q2167" s="48">
        <v>364</v>
      </c>
    </row>
    <row r="2168" spans="1:17" ht="16.5">
      <c r="A2168" s="45" t="s">
        <v>1754</v>
      </c>
      <c r="B2168" s="45">
        <f t="shared" si="227"/>
        <v>4406130</v>
      </c>
      <c r="C2168" s="75">
        <v>61</v>
      </c>
      <c r="D2168" s="38">
        <f t="shared" si="228"/>
        <v>44061</v>
      </c>
      <c r="E2168" s="25">
        <v>3</v>
      </c>
      <c r="F2168" s="26" t="s">
        <v>820</v>
      </c>
      <c r="G2168" s="26" t="s">
        <v>516</v>
      </c>
      <c r="H2168" s="25">
        <f t="shared" si="229"/>
        <v>111</v>
      </c>
      <c r="I2168" s="25">
        <f t="shared" si="230"/>
        <v>15</v>
      </c>
      <c r="J2168" s="25">
        <f t="shared" si="231"/>
        <v>4</v>
      </c>
      <c r="K2168" s="25" t="s">
        <v>518</v>
      </c>
      <c r="L2168" s="56" t="str">
        <f t="shared" si="232"/>
        <v>tw-y-61-jlr-loc3</v>
      </c>
      <c r="M2168" s="56">
        <f t="shared" si="233"/>
        <v>7</v>
      </c>
      <c r="N2168" s="25">
        <v>1</v>
      </c>
      <c r="O2168" s="39">
        <v>1</v>
      </c>
      <c r="Q2168" s="48">
        <v>365</v>
      </c>
    </row>
    <row r="2169" spans="1:17" ht="17.25">
      <c r="A2169" s="45" t="s">
        <v>1754</v>
      </c>
      <c r="B2169" s="45">
        <f t="shared" si="227"/>
        <v>4406131</v>
      </c>
      <c r="C2169" s="75">
        <v>61</v>
      </c>
      <c r="D2169" s="40">
        <f t="shared" si="228"/>
        <v>44061</v>
      </c>
      <c r="E2169" s="41">
        <v>3</v>
      </c>
      <c r="F2169" s="42" t="s">
        <v>821</v>
      </c>
      <c r="G2169" s="42" t="s">
        <v>536</v>
      </c>
      <c r="H2169" s="41">
        <f t="shared" si="229"/>
        <v>111</v>
      </c>
      <c r="I2169" s="41">
        <f t="shared" si="230"/>
        <v>15</v>
      </c>
      <c r="J2169" s="41">
        <f t="shared" si="231"/>
        <v>4</v>
      </c>
      <c r="K2169" s="41" t="s">
        <v>559</v>
      </c>
      <c r="L2169" s="42" t="str">
        <f t="shared" si="232"/>
        <v>tw-y-61-shl-loc3</v>
      </c>
      <c r="M2169" s="42">
        <f t="shared" si="233"/>
        <v>7</v>
      </c>
      <c r="N2169" s="41">
        <v>1</v>
      </c>
      <c r="O2169" s="43">
        <v>1</v>
      </c>
      <c r="Q2169" s="48">
        <v>366</v>
      </c>
    </row>
    <row r="2170" spans="1:17" ht="16.5">
      <c r="A2170" s="45" t="s">
        <v>1754</v>
      </c>
      <c r="B2170" s="45">
        <f t="shared" si="227"/>
        <v>4406210</v>
      </c>
      <c r="C2170" s="75">
        <v>62</v>
      </c>
      <c r="D2170" s="35">
        <f t="shared" si="228"/>
        <v>44062</v>
      </c>
      <c r="E2170" s="36">
        <v>1</v>
      </c>
      <c r="F2170" s="44" t="s">
        <v>820</v>
      </c>
      <c r="G2170" s="44" t="s">
        <v>175</v>
      </c>
      <c r="H2170" s="36">
        <f t="shared" si="229"/>
        <v>112</v>
      </c>
      <c r="I2170" s="36">
        <f t="shared" si="230"/>
        <v>15</v>
      </c>
      <c r="J2170" s="36">
        <f t="shared" si="231"/>
        <v>4</v>
      </c>
      <c r="K2170" s="36" t="s">
        <v>175</v>
      </c>
      <c r="L2170" s="36" t="str">
        <f t="shared" si="232"/>
        <v>tw-y-62-jlr-loc1</v>
      </c>
      <c r="M2170" s="36">
        <f t="shared" si="233"/>
        <v>7</v>
      </c>
      <c r="N2170" s="36">
        <v>1</v>
      </c>
      <c r="O2170" s="37">
        <v>1</v>
      </c>
      <c r="Q2170" s="48">
        <v>367</v>
      </c>
    </row>
    <row r="2171" spans="1:17" ht="16.5">
      <c r="A2171" s="45" t="s">
        <v>1754</v>
      </c>
      <c r="B2171" s="45">
        <f t="shared" si="227"/>
        <v>4406211</v>
      </c>
      <c r="C2171" s="75">
        <v>62</v>
      </c>
      <c r="D2171" s="38">
        <f t="shared" si="228"/>
        <v>44062</v>
      </c>
      <c r="E2171" s="25">
        <v>1</v>
      </c>
      <c r="F2171" s="26" t="s">
        <v>821</v>
      </c>
      <c r="G2171" s="26" t="s">
        <v>532</v>
      </c>
      <c r="H2171" s="25">
        <f t="shared" si="229"/>
        <v>112</v>
      </c>
      <c r="I2171" s="25">
        <f t="shared" si="230"/>
        <v>15</v>
      </c>
      <c r="J2171" s="25">
        <f t="shared" si="231"/>
        <v>4</v>
      </c>
      <c r="K2171" s="25" t="s">
        <v>550</v>
      </c>
      <c r="L2171" s="25" t="str">
        <f t="shared" si="232"/>
        <v>tw-y-62-shl-loc1</v>
      </c>
      <c r="M2171" s="25">
        <f t="shared" si="233"/>
        <v>7</v>
      </c>
      <c r="N2171" s="25">
        <v>1</v>
      </c>
      <c r="O2171" s="39">
        <v>1</v>
      </c>
      <c r="Q2171" s="48">
        <v>368</v>
      </c>
    </row>
    <row r="2172" spans="1:17" ht="16.5">
      <c r="A2172" s="45" t="s">
        <v>1754</v>
      </c>
      <c r="B2172" s="45">
        <f t="shared" si="227"/>
        <v>4406220</v>
      </c>
      <c r="C2172" s="75">
        <v>62</v>
      </c>
      <c r="D2172" s="38">
        <f t="shared" si="228"/>
        <v>44062</v>
      </c>
      <c r="E2172" s="25">
        <v>2</v>
      </c>
      <c r="F2172" s="26" t="s">
        <v>820</v>
      </c>
      <c r="G2172" s="26" t="s">
        <v>514</v>
      </c>
      <c r="H2172" s="25">
        <f t="shared" si="229"/>
        <v>112</v>
      </c>
      <c r="I2172" s="25">
        <f t="shared" si="230"/>
        <v>15</v>
      </c>
      <c r="J2172" s="25">
        <f t="shared" si="231"/>
        <v>4</v>
      </c>
      <c r="K2172" s="25" t="s">
        <v>175</v>
      </c>
      <c r="L2172" s="53" t="str">
        <f t="shared" si="232"/>
        <v>tw-y-62-jlr-loc2</v>
      </c>
      <c r="M2172" s="53">
        <f t="shared" si="233"/>
        <v>7</v>
      </c>
      <c r="N2172" s="25">
        <v>1</v>
      </c>
      <c r="O2172" s="39">
        <v>1</v>
      </c>
      <c r="Q2172" s="48">
        <v>369</v>
      </c>
    </row>
    <row r="2173" spans="1:17" ht="16.5">
      <c r="A2173" s="45" t="s">
        <v>1754</v>
      </c>
      <c r="B2173" s="45">
        <f t="shared" si="227"/>
        <v>4406221</v>
      </c>
      <c r="C2173" s="75">
        <v>62</v>
      </c>
      <c r="D2173" s="38">
        <f t="shared" si="228"/>
        <v>44062</v>
      </c>
      <c r="E2173" s="25">
        <v>2</v>
      </c>
      <c r="F2173" s="26" t="s">
        <v>821</v>
      </c>
      <c r="G2173" s="26" t="s">
        <v>531</v>
      </c>
      <c r="H2173" s="25">
        <f t="shared" si="229"/>
        <v>112</v>
      </c>
      <c r="I2173" s="25">
        <f t="shared" si="230"/>
        <v>15</v>
      </c>
      <c r="J2173" s="25">
        <f t="shared" si="231"/>
        <v>4</v>
      </c>
      <c r="K2173" s="25" t="s">
        <v>544</v>
      </c>
      <c r="L2173" s="53" t="str">
        <f t="shared" si="232"/>
        <v>tw-y-62-shl-loc2</v>
      </c>
      <c r="M2173" s="53">
        <f t="shared" si="233"/>
        <v>7</v>
      </c>
      <c r="N2173" s="25">
        <v>1</v>
      </c>
      <c r="O2173" s="39">
        <v>1</v>
      </c>
      <c r="Q2173" s="48">
        <v>370</v>
      </c>
    </row>
    <row r="2174" spans="1:17" ht="16.5">
      <c r="A2174" s="45" t="s">
        <v>1754</v>
      </c>
      <c r="B2174" s="45">
        <f t="shared" si="227"/>
        <v>4406230</v>
      </c>
      <c r="C2174" s="75">
        <v>62</v>
      </c>
      <c r="D2174" s="38">
        <f t="shared" si="228"/>
        <v>44062</v>
      </c>
      <c r="E2174" s="25">
        <v>3</v>
      </c>
      <c r="F2174" s="26" t="s">
        <v>820</v>
      </c>
      <c r="G2174" s="26" t="s">
        <v>516</v>
      </c>
      <c r="H2174" s="25">
        <f t="shared" si="229"/>
        <v>112</v>
      </c>
      <c r="I2174" s="25">
        <f t="shared" si="230"/>
        <v>15</v>
      </c>
      <c r="J2174" s="25">
        <f t="shared" si="231"/>
        <v>4</v>
      </c>
      <c r="K2174" s="25" t="s">
        <v>517</v>
      </c>
      <c r="L2174" s="56" t="str">
        <f t="shared" si="232"/>
        <v>tw-y-62-jlr-loc3</v>
      </c>
      <c r="M2174" s="56">
        <f t="shared" si="233"/>
        <v>7</v>
      </c>
      <c r="N2174" s="25">
        <v>1</v>
      </c>
      <c r="O2174" s="39">
        <v>1</v>
      </c>
      <c r="Q2174" s="48">
        <v>371</v>
      </c>
    </row>
    <row r="2175" spans="1:17" ht="17.25">
      <c r="A2175" s="45" t="s">
        <v>1754</v>
      </c>
      <c r="B2175" s="45">
        <f t="shared" si="227"/>
        <v>4406231</v>
      </c>
      <c r="C2175" s="75">
        <v>62</v>
      </c>
      <c r="D2175" s="40">
        <f t="shared" si="228"/>
        <v>44062</v>
      </c>
      <c r="E2175" s="41">
        <v>3</v>
      </c>
      <c r="F2175" s="42" t="s">
        <v>821</v>
      </c>
      <c r="G2175" s="42" t="s">
        <v>536</v>
      </c>
      <c r="H2175" s="41">
        <f t="shared" si="229"/>
        <v>112</v>
      </c>
      <c r="I2175" s="41">
        <f t="shared" si="230"/>
        <v>15</v>
      </c>
      <c r="J2175" s="41">
        <f t="shared" si="231"/>
        <v>4</v>
      </c>
      <c r="K2175" s="41" t="s">
        <v>558</v>
      </c>
      <c r="L2175" s="42" t="str">
        <f t="shared" si="232"/>
        <v>tw-y-62-shl-loc3</v>
      </c>
      <c r="M2175" s="42">
        <f t="shared" si="233"/>
        <v>7</v>
      </c>
      <c r="N2175" s="41">
        <v>1</v>
      </c>
      <c r="O2175" s="43">
        <v>1</v>
      </c>
      <c r="Q2175" s="48">
        <v>372</v>
      </c>
    </row>
    <row r="2176" spans="1:17" ht="16.5">
      <c r="A2176" s="45" t="s">
        <v>1754</v>
      </c>
      <c r="B2176" s="45">
        <f t="shared" si="227"/>
        <v>4406310</v>
      </c>
      <c r="C2176" s="75">
        <v>63</v>
      </c>
      <c r="D2176" s="35">
        <f t="shared" si="228"/>
        <v>44063</v>
      </c>
      <c r="E2176" s="36">
        <v>1</v>
      </c>
      <c r="F2176" s="44" t="s">
        <v>820</v>
      </c>
      <c r="G2176" s="44" t="s">
        <v>175</v>
      </c>
      <c r="H2176" s="36">
        <f t="shared" si="229"/>
        <v>112</v>
      </c>
      <c r="I2176" s="36">
        <f t="shared" si="230"/>
        <v>15</v>
      </c>
      <c r="J2176" s="36">
        <f t="shared" si="231"/>
        <v>4</v>
      </c>
      <c r="K2176" s="36" t="s">
        <v>514</v>
      </c>
      <c r="L2176" s="36" t="str">
        <f t="shared" si="232"/>
        <v>tw-y-63-jlr-loc1</v>
      </c>
      <c r="M2176" s="36">
        <f t="shared" si="233"/>
        <v>7</v>
      </c>
      <c r="N2176" s="36">
        <v>1</v>
      </c>
      <c r="O2176" s="37">
        <v>1</v>
      </c>
      <c r="Q2176" s="48">
        <v>373</v>
      </c>
    </row>
    <row r="2177" spans="1:17" ht="16.5">
      <c r="A2177" s="45" t="s">
        <v>1754</v>
      </c>
      <c r="B2177" s="45">
        <f t="shared" si="227"/>
        <v>4406311</v>
      </c>
      <c r="C2177" s="75">
        <v>63</v>
      </c>
      <c r="D2177" s="38">
        <f t="shared" si="228"/>
        <v>44063</v>
      </c>
      <c r="E2177" s="25">
        <v>1</v>
      </c>
      <c r="F2177" s="26" t="s">
        <v>821</v>
      </c>
      <c r="G2177" s="26" t="s">
        <v>532</v>
      </c>
      <c r="H2177" s="25">
        <f t="shared" si="229"/>
        <v>112</v>
      </c>
      <c r="I2177" s="25">
        <f t="shared" si="230"/>
        <v>15</v>
      </c>
      <c r="J2177" s="25">
        <f t="shared" si="231"/>
        <v>4</v>
      </c>
      <c r="K2177" s="25" t="s">
        <v>542</v>
      </c>
      <c r="L2177" s="25" t="str">
        <f t="shared" si="232"/>
        <v>tw-y-63-shl-loc1</v>
      </c>
      <c r="M2177" s="25">
        <f t="shared" si="233"/>
        <v>7</v>
      </c>
      <c r="N2177" s="25">
        <v>1</v>
      </c>
      <c r="O2177" s="39">
        <v>1</v>
      </c>
      <c r="Q2177" s="48">
        <v>374</v>
      </c>
    </row>
    <row r="2178" spans="1:17" ht="16.5">
      <c r="A2178" s="45" t="s">
        <v>1754</v>
      </c>
      <c r="B2178" s="45">
        <f t="shared" si="227"/>
        <v>4406320</v>
      </c>
      <c r="C2178" s="75">
        <v>63</v>
      </c>
      <c r="D2178" s="38">
        <f t="shared" si="228"/>
        <v>44063</v>
      </c>
      <c r="E2178" s="25">
        <v>2</v>
      </c>
      <c r="F2178" s="26" t="s">
        <v>820</v>
      </c>
      <c r="G2178" s="26" t="s">
        <v>514</v>
      </c>
      <c r="H2178" s="25">
        <f t="shared" si="229"/>
        <v>112</v>
      </c>
      <c r="I2178" s="25">
        <f t="shared" si="230"/>
        <v>15</v>
      </c>
      <c r="J2178" s="25">
        <f t="shared" si="231"/>
        <v>4</v>
      </c>
      <c r="K2178" s="25" t="s">
        <v>513</v>
      </c>
      <c r="L2178" s="53" t="str">
        <f t="shared" si="232"/>
        <v>tw-y-63-jlr-loc2</v>
      </c>
      <c r="M2178" s="53">
        <f t="shared" si="233"/>
        <v>7</v>
      </c>
      <c r="N2178" s="25">
        <v>1</v>
      </c>
      <c r="O2178" s="39">
        <v>1</v>
      </c>
      <c r="Q2178" s="48">
        <v>375</v>
      </c>
    </row>
    <row r="2179" spans="1:17" ht="16.5">
      <c r="A2179" s="45" t="s">
        <v>1754</v>
      </c>
      <c r="B2179" s="45">
        <f t="shared" si="227"/>
        <v>4406321</v>
      </c>
      <c r="C2179" s="75">
        <v>63</v>
      </c>
      <c r="D2179" s="38">
        <f t="shared" si="228"/>
        <v>44063</v>
      </c>
      <c r="E2179" s="25">
        <v>2</v>
      </c>
      <c r="F2179" s="26" t="s">
        <v>821</v>
      </c>
      <c r="G2179" s="26" t="s">
        <v>531</v>
      </c>
      <c r="H2179" s="25">
        <f t="shared" si="229"/>
        <v>112</v>
      </c>
      <c r="I2179" s="25">
        <f t="shared" si="230"/>
        <v>15</v>
      </c>
      <c r="J2179" s="25">
        <f t="shared" si="231"/>
        <v>4</v>
      </c>
      <c r="K2179" s="25" t="s">
        <v>547</v>
      </c>
      <c r="L2179" s="53" t="str">
        <f t="shared" si="232"/>
        <v>tw-y-63-shl-loc2</v>
      </c>
      <c r="M2179" s="53">
        <f t="shared" si="233"/>
        <v>7</v>
      </c>
      <c r="N2179" s="25">
        <v>1</v>
      </c>
      <c r="O2179" s="39">
        <v>1</v>
      </c>
      <c r="Q2179" s="48">
        <v>376</v>
      </c>
    </row>
    <row r="2180" spans="1:17" ht="16.5">
      <c r="A2180" s="45" t="s">
        <v>1754</v>
      </c>
      <c r="B2180" s="45">
        <f t="shared" si="227"/>
        <v>4406330</v>
      </c>
      <c r="C2180" s="75">
        <v>63</v>
      </c>
      <c r="D2180" s="38">
        <f t="shared" si="228"/>
        <v>44063</v>
      </c>
      <c r="E2180" s="25">
        <v>3</v>
      </c>
      <c r="F2180" s="26" t="s">
        <v>820</v>
      </c>
      <c r="G2180" s="26" t="s">
        <v>516</v>
      </c>
      <c r="H2180" s="25">
        <f t="shared" si="229"/>
        <v>112</v>
      </c>
      <c r="I2180" s="25">
        <f t="shared" si="230"/>
        <v>15</v>
      </c>
      <c r="J2180" s="25">
        <f t="shared" si="231"/>
        <v>4</v>
      </c>
      <c r="K2180" s="25" t="s">
        <v>175</v>
      </c>
      <c r="L2180" s="56" t="str">
        <f t="shared" si="232"/>
        <v>tw-y-63-jlr-loc3</v>
      </c>
      <c r="M2180" s="56">
        <f t="shared" si="233"/>
        <v>7</v>
      </c>
      <c r="N2180" s="25">
        <v>1</v>
      </c>
      <c r="O2180" s="39">
        <v>1</v>
      </c>
      <c r="Q2180" s="48">
        <v>377</v>
      </c>
    </row>
    <row r="2181" spans="1:17" ht="17.25">
      <c r="A2181" s="45" t="s">
        <v>1754</v>
      </c>
      <c r="B2181" s="45">
        <f t="shared" si="234" ref="B2181:B2244">D2181*100+E2181*10+IF(F2181="jlr",0,1)</f>
        <v>4406331</v>
      </c>
      <c r="C2181" s="75">
        <v>63</v>
      </c>
      <c r="D2181" s="40">
        <f t="shared" si="228"/>
        <v>44063</v>
      </c>
      <c r="E2181" s="41">
        <v>3</v>
      </c>
      <c r="F2181" s="42" t="s">
        <v>821</v>
      </c>
      <c r="G2181" s="42" t="s">
        <v>536</v>
      </c>
      <c r="H2181" s="41">
        <f t="shared" si="229"/>
        <v>112</v>
      </c>
      <c r="I2181" s="41">
        <f t="shared" si="230"/>
        <v>15</v>
      </c>
      <c r="J2181" s="41">
        <f t="shared" si="231"/>
        <v>4</v>
      </c>
      <c r="K2181" s="41" t="s">
        <v>551</v>
      </c>
      <c r="L2181" s="42" t="str">
        <f t="shared" si="232"/>
        <v>tw-y-63-shl-loc3</v>
      </c>
      <c r="M2181" s="42">
        <f t="shared" si="233"/>
        <v>7</v>
      </c>
      <c r="N2181" s="41">
        <v>1</v>
      </c>
      <c r="O2181" s="43">
        <v>1</v>
      </c>
      <c r="Q2181" s="48">
        <v>378</v>
      </c>
    </row>
    <row r="2182" spans="1:17" ht="16.5">
      <c r="A2182" s="45" t="s">
        <v>1754</v>
      </c>
      <c r="B2182" s="45">
        <f t="shared" si="234"/>
        <v>4406410</v>
      </c>
      <c r="C2182" s="75">
        <v>64</v>
      </c>
      <c r="D2182" s="35">
        <f t="shared" si="228"/>
        <v>44064</v>
      </c>
      <c r="E2182" s="36">
        <v>1</v>
      </c>
      <c r="F2182" s="44" t="s">
        <v>820</v>
      </c>
      <c r="G2182" s="44" t="s">
        <v>175</v>
      </c>
      <c r="H2182" s="36">
        <f t="shared" si="229"/>
        <v>113</v>
      </c>
      <c r="I2182" s="36">
        <f t="shared" si="230"/>
        <v>15</v>
      </c>
      <c r="J2182" s="36">
        <f t="shared" si="231"/>
        <v>4</v>
      </c>
      <c r="K2182" s="36" t="s">
        <v>518</v>
      </c>
      <c r="L2182" s="36" t="str">
        <f t="shared" si="232"/>
        <v>tw-y-64-jlr-loc1</v>
      </c>
      <c r="M2182" s="36">
        <f t="shared" si="233"/>
        <v>7</v>
      </c>
      <c r="N2182" s="36">
        <v>1</v>
      </c>
      <c r="O2182" s="37">
        <v>1</v>
      </c>
      <c r="Q2182" s="48">
        <v>379</v>
      </c>
    </row>
    <row r="2183" spans="1:17" ht="16.5">
      <c r="A2183" s="45" t="s">
        <v>1754</v>
      </c>
      <c r="B2183" s="45">
        <f t="shared" si="234"/>
        <v>4406411</v>
      </c>
      <c r="C2183" s="75">
        <v>64</v>
      </c>
      <c r="D2183" s="38">
        <f t="shared" si="228"/>
        <v>44064</v>
      </c>
      <c r="E2183" s="25">
        <v>1</v>
      </c>
      <c r="F2183" s="26" t="s">
        <v>821</v>
      </c>
      <c r="G2183" s="26" t="s">
        <v>532</v>
      </c>
      <c r="H2183" s="25">
        <f t="shared" si="229"/>
        <v>113</v>
      </c>
      <c r="I2183" s="25">
        <f t="shared" si="230"/>
        <v>15</v>
      </c>
      <c r="J2183" s="25">
        <f t="shared" si="231"/>
        <v>4</v>
      </c>
      <c r="K2183" s="25" t="s">
        <v>559</v>
      </c>
      <c r="L2183" s="25" t="str">
        <f t="shared" si="232"/>
        <v>tw-y-64-shl-loc1</v>
      </c>
      <c r="M2183" s="25">
        <f t="shared" si="233"/>
        <v>7</v>
      </c>
      <c r="N2183" s="25">
        <v>1</v>
      </c>
      <c r="O2183" s="39">
        <v>1</v>
      </c>
      <c r="Q2183" s="48">
        <v>380</v>
      </c>
    </row>
    <row r="2184" spans="1:17" ht="16.5">
      <c r="A2184" s="45" t="s">
        <v>1754</v>
      </c>
      <c r="B2184" s="45">
        <f t="shared" si="234"/>
        <v>4406420</v>
      </c>
      <c r="C2184" s="75">
        <v>64</v>
      </c>
      <c r="D2184" s="38">
        <f t="shared" si="228"/>
        <v>44064</v>
      </c>
      <c r="E2184" s="25">
        <v>2</v>
      </c>
      <c r="F2184" s="26" t="s">
        <v>820</v>
      </c>
      <c r="G2184" s="26" t="s">
        <v>514</v>
      </c>
      <c r="H2184" s="25">
        <f t="shared" si="229"/>
        <v>113</v>
      </c>
      <c r="I2184" s="25">
        <f t="shared" si="230"/>
        <v>15</v>
      </c>
      <c r="J2184" s="25">
        <f t="shared" si="231"/>
        <v>4</v>
      </c>
      <c r="K2184" s="25" t="s">
        <v>1507</v>
      </c>
      <c r="L2184" s="53" t="str">
        <f t="shared" si="232"/>
        <v>tw-y-64-jlr-loc2</v>
      </c>
      <c r="M2184" s="53">
        <f t="shared" si="233"/>
        <v>7</v>
      </c>
      <c r="N2184" s="25">
        <v>1</v>
      </c>
      <c r="O2184" s="39">
        <v>1</v>
      </c>
      <c r="Q2184" s="48">
        <v>381</v>
      </c>
    </row>
    <row r="2185" spans="1:17" ht="16.5">
      <c r="A2185" s="45" t="s">
        <v>1754</v>
      </c>
      <c r="B2185" s="45">
        <f t="shared" si="234"/>
        <v>4406421</v>
      </c>
      <c r="C2185" s="75">
        <v>64</v>
      </c>
      <c r="D2185" s="38">
        <f t="shared" si="228"/>
        <v>44064</v>
      </c>
      <c r="E2185" s="25">
        <v>2</v>
      </c>
      <c r="F2185" s="26" t="s">
        <v>821</v>
      </c>
      <c r="G2185" s="26" t="s">
        <v>531</v>
      </c>
      <c r="H2185" s="25">
        <f t="shared" si="229"/>
        <v>113</v>
      </c>
      <c r="I2185" s="25">
        <f t="shared" si="230"/>
        <v>15</v>
      </c>
      <c r="J2185" s="25">
        <f t="shared" si="231"/>
        <v>4</v>
      </c>
      <c r="K2185" s="25" t="s">
        <v>554</v>
      </c>
      <c r="L2185" s="53" t="str">
        <f t="shared" si="232"/>
        <v>tw-y-64-shl-loc2</v>
      </c>
      <c r="M2185" s="53">
        <f t="shared" si="233"/>
        <v>7</v>
      </c>
      <c r="N2185" s="25">
        <v>1</v>
      </c>
      <c r="O2185" s="39">
        <v>1</v>
      </c>
      <c r="Q2185" s="48">
        <v>382</v>
      </c>
    </row>
    <row r="2186" spans="1:17" ht="16.5">
      <c r="A2186" s="45" t="s">
        <v>1754</v>
      </c>
      <c r="B2186" s="45">
        <f t="shared" si="234"/>
        <v>4406430</v>
      </c>
      <c r="C2186" s="75">
        <v>64</v>
      </c>
      <c r="D2186" s="38">
        <f t="shared" si="228"/>
        <v>44064</v>
      </c>
      <c r="E2186" s="25">
        <v>3</v>
      </c>
      <c r="F2186" s="26" t="s">
        <v>820</v>
      </c>
      <c r="G2186" s="26" t="s">
        <v>516</v>
      </c>
      <c r="H2186" s="25">
        <f t="shared" si="229"/>
        <v>113</v>
      </c>
      <c r="I2186" s="25">
        <f t="shared" si="230"/>
        <v>15</v>
      </c>
      <c r="J2186" s="25">
        <f t="shared" si="231"/>
        <v>4</v>
      </c>
      <c r="K2186" s="25" t="s">
        <v>519</v>
      </c>
      <c r="L2186" s="56" t="str">
        <f t="shared" si="232"/>
        <v>tw-y-64-jlr-loc3</v>
      </c>
      <c r="M2186" s="56">
        <f t="shared" si="233"/>
        <v>7</v>
      </c>
      <c r="N2186" s="25">
        <v>1</v>
      </c>
      <c r="O2186" s="39">
        <v>1</v>
      </c>
      <c r="Q2186" s="48">
        <v>383</v>
      </c>
    </row>
    <row r="2187" spans="1:17" ht="17.25">
      <c r="A2187" s="45" t="s">
        <v>1754</v>
      </c>
      <c r="B2187" s="45">
        <f t="shared" si="234"/>
        <v>4406431</v>
      </c>
      <c r="C2187" s="75">
        <v>64</v>
      </c>
      <c r="D2187" s="40">
        <f t="shared" si="228"/>
        <v>44064</v>
      </c>
      <c r="E2187" s="41">
        <v>3</v>
      </c>
      <c r="F2187" s="42" t="s">
        <v>821</v>
      </c>
      <c r="G2187" s="42" t="s">
        <v>536</v>
      </c>
      <c r="H2187" s="41">
        <f t="shared" si="229"/>
        <v>113</v>
      </c>
      <c r="I2187" s="41">
        <f t="shared" si="230"/>
        <v>15</v>
      </c>
      <c r="J2187" s="41">
        <f t="shared" si="231"/>
        <v>4</v>
      </c>
      <c r="K2187" s="41" t="s">
        <v>560</v>
      </c>
      <c r="L2187" s="42" t="str">
        <f t="shared" si="232"/>
        <v>tw-y-64-shl-loc3</v>
      </c>
      <c r="M2187" s="42">
        <f t="shared" si="233"/>
        <v>7</v>
      </c>
      <c r="N2187" s="41">
        <v>1</v>
      </c>
      <c r="O2187" s="43">
        <v>1</v>
      </c>
      <c r="Q2187" s="48">
        <v>384</v>
      </c>
    </row>
    <row r="2188" spans="1:17" ht="16.5">
      <c r="A2188" s="45" t="s">
        <v>1754</v>
      </c>
      <c r="B2188" s="45">
        <f t="shared" si="234"/>
        <v>4406510</v>
      </c>
      <c r="C2188" s="75">
        <v>65</v>
      </c>
      <c r="D2188" s="35">
        <f t="shared" si="228"/>
        <v>44065</v>
      </c>
      <c r="E2188" s="36">
        <v>1</v>
      </c>
      <c r="F2188" s="44" t="s">
        <v>820</v>
      </c>
      <c r="G2188" s="44" t="s">
        <v>175</v>
      </c>
      <c r="H2188" s="36">
        <f t="shared" si="229"/>
        <v>113</v>
      </c>
      <c r="I2188" s="36">
        <f t="shared" si="230"/>
        <v>15</v>
      </c>
      <c r="J2188" s="36">
        <f t="shared" si="231"/>
        <v>4</v>
      </c>
      <c r="K2188" s="36" t="s">
        <v>511</v>
      </c>
      <c r="L2188" s="36" t="str">
        <f t="shared" si="232"/>
        <v>tw-y-65-jlr-loc1</v>
      </c>
      <c r="M2188" s="36">
        <f t="shared" si="233"/>
        <v>7</v>
      </c>
      <c r="N2188" s="36">
        <v>1</v>
      </c>
      <c r="O2188" s="37">
        <v>1</v>
      </c>
      <c r="Q2188" s="48">
        <v>385</v>
      </c>
    </row>
    <row r="2189" spans="1:17" ht="16.5">
      <c r="A2189" s="45" t="s">
        <v>1754</v>
      </c>
      <c r="B2189" s="45">
        <f t="shared" si="234"/>
        <v>4406511</v>
      </c>
      <c r="C2189" s="75">
        <v>65</v>
      </c>
      <c r="D2189" s="38">
        <f t="shared" si="235" ref="D2189:D2252">INT((Q2189-1)/6)+44001</f>
        <v>44065</v>
      </c>
      <c r="E2189" s="25">
        <v>1</v>
      </c>
      <c r="F2189" s="26" t="s">
        <v>821</v>
      </c>
      <c r="G2189" s="26" t="s">
        <v>532</v>
      </c>
      <c r="H2189" s="25">
        <f t="shared" si="236" ref="H2189:H2252">INDEX($BL$4:$BL$103,C2189)</f>
        <v>113</v>
      </c>
      <c r="I2189" s="25">
        <f t="shared" si="237" ref="I2189:I2252">INDEX($BM$4:$BO$103,C2189,E2189)</f>
        <v>15</v>
      </c>
      <c r="J2189" s="25">
        <f t="shared" si="238" ref="J2189:J2252">INDEX($BP$4:$BP$103,C2189)</f>
        <v>4</v>
      </c>
      <c r="K2189" s="25" t="s">
        <v>543</v>
      </c>
      <c r="L2189" s="25" t="str">
        <f t="shared" si="239" ref="L2189:L2252">A2189&amp;"-"&amp;C2189&amp;"-"&amp;F2189&amp;"-loc"&amp;E2189</f>
        <v>tw-y-65-shl-loc1</v>
      </c>
      <c r="M2189" s="25">
        <f t="shared" si="240" ref="M2189:M2252">INDEX($BQ$4:$BQ$103,C2189)</f>
        <v>7</v>
      </c>
      <c r="N2189" s="25">
        <v>1</v>
      </c>
      <c r="O2189" s="39">
        <v>1</v>
      </c>
      <c r="Q2189" s="48">
        <v>386</v>
      </c>
    </row>
    <row r="2190" spans="1:17" ht="16.5">
      <c r="A2190" s="45" t="s">
        <v>1754</v>
      </c>
      <c r="B2190" s="45">
        <f t="shared" si="234"/>
        <v>4406520</v>
      </c>
      <c r="C2190" s="75">
        <v>65</v>
      </c>
      <c r="D2190" s="38">
        <f t="shared" si="235"/>
        <v>44065</v>
      </c>
      <c r="E2190" s="25">
        <v>2</v>
      </c>
      <c r="F2190" s="26" t="s">
        <v>820</v>
      </c>
      <c r="G2190" s="26" t="s">
        <v>514</v>
      </c>
      <c r="H2190" s="25">
        <f t="shared" si="236"/>
        <v>113</v>
      </c>
      <c r="I2190" s="25">
        <f t="shared" si="237"/>
        <v>15</v>
      </c>
      <c r="J2190" s="25">
        <f t="shared" si="238"/>
        <v>4</v>
      </c>
      <c r="K2190" s="25" t="s">
        <v>1511</v>
      </c>
      <c r="L2190" s="53" t="str">
        <f t="shared" si="239"/>
        <v>tw-y-65-jlr-loc2</v>
      </c>
      <c r="M2190" s="53">
        <f t="shared" si="240"/>
        <v>7</v>
      </c>
      <c r="N2190" s="25">
        <v>1</v>
      </c>
      <c r="O2190" s="39">
        <v>1</v>
      </c>
      <c r="Q2190" s="48">
        <v>387</v>
      </c>
    </row>
    <row r="2191" spans="1:17" ht="16.5">
      <c r="A2191" s="45" t="s">
        <v>1754</v>
      </c>
      <c r="B2191" s="45">
        <f t="shared" si="234"/>
        <v>4406521</v>
      </c>
      <c r="C2191" s="75">
        <v>65</v>
      </c>
      <c r="D2191" s="38">
        <f t="shared" si="235"/>
        <v>44065</v>
      </c>
      <c r="E2191" s="25">
        <v>2</v>
      </c>
      <c r="F2191" s="26" t="s">
        <v>821</v>
      </c>
      <c r="G2191" s="26" t="s">
        <v>531</v>
      </c>
      <c r="H2191" s="25">
        <f t="shared" si="236"/>
        <v>113</v>
      </c>
      <c r="I2191" s="25">
        <f t="shared" si="237"/>
        <v>15</v>
      </c>
      <c r="J2191" s="25">
        <f t="shared" si="238"/>
        <v>4</v>
      </c>
      <c r="K2191" s="25" t="s">
        <v>546</v>
      </c>
      <c r="L2191" s="53" t="str">
        <f t="shared" si="239"/>
        <v>tw-y-65-shl-loc2</v>
      </c>
      <c r="M2191" s="53">
        <f t="shared" si="240"/>
        <v>7</v>
      </c>
      <c r="N2191" s="25">
        <v>1</v>
      </c>
      <c r="O2191" s="39">
        <v>1</v>
      </c>
      <c r="Q2191" s="48">
        <v>388</v>
      </c>
    </row>
    <row r="2192" spans="1:17" ht="16.5">
      <c r="A2192" s="45" t="s">
        <v>1754</v>
      </c>
      <c r="B2192" s="45">
        <f t="shared" si="234"/>
        <v>4406530</v>
      </c>
      <c r="C2192" s="75">
        <v>65</v>
      </c>
      <c r="D2192" s="38">
        <f t="shared" si="235"/>
        <v>44065</v>
      </c>
      <c r="E2192" s="25">
        <v>3</v>
      </c>
      <c r="F2192" s="26" t="s">
        <v>820</v>
      </c>
      <c r="G2192" s="26" t="s">
        <v>516</v>
      </c>
      <c r="H2192" s="25">
        <f t="shared" si="236"/>
        <v>113</v>
      </c>
      <c r="I2192" s="25">
        <f t="shared" si="237"/>
        <v>15</v>
      </c>
      <c r="J2192" s="25">
        <f t="shared" si="238"/>
        <v>4</v>
      </c>
      <c r="K2192" s="25" t="s">
        <v>520</v>
      </c>
      <c r="L2192" s="56" t="str">
        <f t="shared" si="239"/>
        <v>tw-y-65-jlr-loc3</v>
      </c>
      <c r="M2192" s="56">
        <f t="shared" si="240"/>
        <v>7</v>
      </c>
      <c r="N2192" s="25">
        <v>1</v>
      </c>
      <c r="O2192" s="39">
        <v>1</v>
      </c>
      <c r="Q2192" s="48">
        <v>389</v>
      </c>
    </row>
    <row r="2193" spans="1:17" ht="17.25">
      <c r="A2193" s="45" t="s">
        <v>1754</v>
      </c>
      <c r="B2193" s="45">
        <f t="shared" si="234"/>
        <v>4406531</v>
      </c>
      <c r="C2193" s="75">
        <v>65</v>
      </c>
      <c r="D2193" s="40">
        <f t="shared" si="235"/>
        <v>44065</v>
      </c>
      <c r="E2193" s="41">
        <v>3</v>
      </c>
      <c r="F2193" s="42" t="s">
        <v>821</v>
      </c>
      <c r="G2193" s="42" t="s">
        <v>536</v>
      </c>
      <c r="H2193" s="41">
        <f t="shared" si="236"/>
        <v>113</v>
      </c>
      <c r="I2193" s="41">
        <f t="shared" si="237"/>
        <v>15</v>
      </c>
      <c r="J2193" s="41">
        <f t="shared" si="238"/>
        <v>4</v>
      </c>
      <c r="K2193" s="41" t="s">
        <v>561</v>
      </c>
      <c r="L2193" s="42" t="str">
        <f t="shared" si="239"/>
        <v>tw-y-65-shl-loc3</v>
      </c>
      <c r="M2193" s="42">
        <f t="shared" si="240"/>
        <v>7</v>
      </c>
      <c r="N2193" s="41">
        <v>1</v>
      </c>
      <c r="O2193" s="43">
        <v>1</v>
      </c>
      <c r="Q2193" s="48">
        <v>390</v>
      </c>
    </row>
    <row r="2194" spans="1:17" ht="16.5">
      <c r="A2194" s="45" t="s">
        <v>1754</v>
      </c>
      <c r="B2194" s="45">
        <f t="shared" si="234"/>
        <v>4406610</v>
      </c>
      <c r="C2194" s="75">
        <v>66</v>
      </c>
      <c r="D2194" s="35">
        <f t="shared" si="235"/>
        <v>44066</v>
      </c>
      <c r="E2194" s="36">
        <v>1</v>
      </c>
      <c r="F2194" s="44" t="s">
        <v>820</v>
      </c>
      <c r="G2194" s="44" t="s">
        <v>175</v>
      </c>
      <c r="H2194" s="36">
        <f t="shared" si="236"/>
        <v>114</v>
      </c>
      <c r="I2194" s="36">
        <f t="shared" si="237"/>
        <v>15</v>
      </c>
      <c r="J2194" s="36">
        <f t="shared" si="238"/>
        <v>4</v>
      </c>
      <c r="K2194" s="36" t="s">
        <v>518</v>
      </c>
      <c r="L2194" s="36" t="str">
        <f t="shared" si="239"/>
        <v>tw-y-66-jlr-loc1</v>
      </c>
      <c r="M2194" s="36">
        <f t="shared" si="240"/>
        <v>7</v>
      </c>
      <c r="N2194" s="36">
        <v>1</v>
      </c>
      <c r="O2194" s="37">
        <v>1</v>
      </c>
      <c r="Q2194" s="48">
        <v>391</v>
      </c>
    </row>
    <row r="2195" spans="1:17" ht="16.5">
      <c r="A2195" s="45" t="s">
        <v>1754</v>
      </c>
      <c r="B2195" s="45">
        <f t="shared" si="234"/>
        <v>4406611</v>
      </c>
      <c r="C2195" s="75">
        <v>66</v>
      </c>
      <c r="D2195" s="38">
        <f t="shared" si="235"/>
        <v>44066</v>
      </c>
      <c r="E2195" s="25">
        <v>1</v>
      </c>
      <c r="F2195" s="26" t="s">
        <v>821</v>
      </c>
      <c r="G2195" s="26" t="s">
        <v>532</v>
      </c>
      <c r="H2195" s="25">
        <f t="shared" si="236"/>
        <v>114</v>
      </c>
      <c r="I2195" s="25">
        <f t="shared" si="237"/>
        <v>15</v>
      </c>
      <c r="J2195" s="25">
        <f t="shared" si="238"/>
        <v>4</v>
      </c>
      <c r="K2195" s="25" t="s">
        <v>559</v>
      </c>
      <c r="L2195" s="25" t="str">
        <f t="shared" si="239"/>
        <v>tw-y-66-shl-loc1</v>
      </c>
      <c r="M2195" s="25">
        <f t="shared" si="240"/>
        <v>7</v>
      </c>
      <c r="N2195" s="25">
        <v>1</v>
      </c>
      <c r="O2195" s="39">
        <v>1</v>
      </c>
      <c r="Q2195" s="48">
        <v>392</v>
      </c>
    </row>
    <row r="2196" spans="1:17" ht="16.5">
      <c r="A2196" s="45" t="s">
        <v>1754</v>
      </c>
      <c r="B2196" s="45">
        <f t="shared" si="234"/>
        <v>4406620</v>
      </c>
      <c r="C2196" s="75">
        <v>66</v>
      </c>
      <c r="D2196" s="38">
        <f t="shared" si="235"/>
        <v>44066</v>
      </c>
      <c r="E2196" s="25">
        <v>2</v>
      </c>
      <c r="F2196" s="26" t="s">
        <v>820</v>
      </c>
      <c r="G2196" s="26" t="s">
        <v>514</v>
      </c>
      <c r="H2196" s="25">
        <f t="shared" si="236"/>
        <v>114</v>
      </c>
      <c r="I2196" s="25">
        <f t="shared" si="237"/>
        <v>15</v>
      </c>
      <c r="J2196" s="25">
        <f t="shared" si="238"/>
        <v>4</v>
      </c>
      <c r="K2196" s="25" t="s">
        <v>1507</v>
      </c>
      <c r="L2196" s="53" t="str">
        <f t="shared" si="239"/>
        <v>tw-y-66-jlr-loc2</v>
      </c>
      <c r="M2196" s="53">
        <f t="shared" si="240"/>
        <v>7</v>
      </c>
      <c r="N2196" s="25">
        <v>1</v>
      </c>
      <c r="O2196" s="39">
        <v>1</v>
      </c>
      <c r="Q2196" s="48">
        <v>393</v>
      </c>
    </row>
    <row r="2197" spans="1:17" ht="16.5">
      <c r="A2197" s="45" t="s">
        <v>1754</v>
      </c>
      <c r="B2197" s="45">
        <f t="shared" si="234"/>
        <v>4406621</v>
      </c>
      <c r="C2197" s="75">
        <v>66</v>
      </c>
      <c r="D2197" s="38">
        <f t="shared" si="235"/>
        <v>44066</v>
      </c>
      <c r="E2197" s="25">
        <v>2</v>
      </c>
      <c r="F2197" s="26" t="s">
        <v>821</v>
      </c>
      <c r="G2197" s="26" t="s">
        <v>531</v>
      </c>
      <c r="H2197" s="25">
        <f t="shared" si="236"/>
        <v>114</v>
      </c>
      <c r="I2197" s="25">
        <f t="shared" si="237"/>
        <v>15</v>
      </c>
      <c r="J2197" s="25">
        <f t="shared" si="238"/>
        <v>4</v>
      </c>
      <c r="K2197" s="25" t="s">
        <v>554</v>
      </c>
      <c r="L2197" s="53" t="str">
        <f t="shared" si="239"/>
        <v>tw-y-66-shl-loc2</v>
      </c>
      <c r="M2197" s="53">
        <f t="shared" si="240"/>
        <v>7</v>
      </c>
      <c r="N2197" s="25">
        <v>1</v>
      </c>
      <c r="O2197" s="39">
        <v>1</v>
      </c>
      <c r="Q2197" s="48">
        <v>394</v>
      </c>
    </row>
    <row r="2198" spans="1:17" ht="16.5">
      <c r="A2198" s="45" t="s">
        <v>1754</v>
      </c>
      <c r="B2198" s="45">
        <f t="shared" si="234"/>
        <v>4406630</v>
      </c>
      <c r="C2198" s="75">
        <v>66</v>
      </c>
      <c r="D2198" s="38">
        <f t="shared" si="235"/>
        <v>44066</v>
      </c>
      <c r="E2198" s="25">
        <v>3</v>
      </c>
      <c r="F2198" s="26" t="s">
        <v>820</v>
      </c>
      <c r="G2198" s="26" t="s">
        <v>516</v>
      </c>
      <c r="H2198" s="25">
        <f t="shared" si="236"/>
        <v>114</v>
      </c>
      <c r="I2198" s="25">
        <f t="shared" si="237"/>
        <v>15</v>
      </c>
      <c r="J2198" s="25">
        <f t="shared" si="238"/>
        <v>4</v>
      </c>
      <c r="K2198" s="25" t="s">
        <v>515</v>
      </c>
      <c r="L2198" s="56" t="str">
        <f t="shared" si="239"/>
        <v>tw-y-66-jlr-loc3</v>
      </c>
      <c r="M2198" s="56">
        <f t="shared" si="240"/>
        <v>7</v>
      </c>
      <c r="N2198" s="25">
        <v>1</v>
      </c>
      <c r="O2198" s="39">
        <v>1</v>
      </c>
      <c r="Q2198" s="48">
        <v>395</v>
      </c>
    </row>
    <row r="2199" spans="1:17" ht="17.25">
      <c r="A2199" s="45" t="s">
        <v>1754</v>
      </c>
      <c r="B2199" s="45">
        <f t="shared" si="234"/>
        <v>4406631</v>
      </c>
      <c r="C2199" s="75">
        <v>66</v>
      </c>
      <c r="D2199" s="40">
        <f t="shared" si="235"/>
        <v>44066</v>
      </c>
      <c r="E2199" s="41">
        <v>3</v>
      </c>
      <c r="F2199" s="42" t="s">
        <v>821</v>
      </c>
      <c r="G2199" s="42" t="s">
        <v>536</v>
      </c>
      <c r="H2199" s="41">
        <f t="shared" si="236"/>
        <v>114</v>
      </c>
      <c r="I2199" s="41">
        <f t="shared" si="237"/>
        <v>15</v>
      </c>
      <c r="J2199" s="41">
        <f t="shared" si="238"/>
        <v>4</v>
      </c>
      <c r="K2199" s="41" t="s">
        <v>555</v>
      </c>
      <c r="L2199" s="42" t="str">
        <f t="shared" si="239"/>
        <v>tw-y-66-shl-loc3</v>
      </c>
      <c r="M2199" s="42">
        <f t="shared" si="240"/>
        <v>7</v>
      </c>
      <c r="N2199" s="41">
        <v>1</v>
      </c>
      <c r="O2199" s="43">
        <v>1</v>
      </c>
      <c r="Q2199" s="48">
        <v>396</v>
      </c>
    </row>
    <row r="2200" spans="1:17" ht="16.5">
      <c r="A2200" s="45" t="s">
        <v>1754</v>
      </c>
      <c r="B2200" s="45">
        <f t="shared" si="234"/>
        <v>4406710</v>
      </c>
      <c r="C2200" s="75">
        <v>67</v>
      </c>
      <c r="D2200" s="35">
        <f t="shared" si="235"/>
        <v>44067</v>
      </c>
      <c r="E2200" s="36">
        <v>1</v>
      </c>
      <c r="F2200" s="44" t="s">
        <v>820</v>
      </c>
      <c r="G2200" s="44" t="s">
        <v>175</v>
      </c>
      <c r="H2200" s="36">
        <f t="shared" si="236"/>
        <v>114</v>
      </c>
      <c r="I2200" s="36">
        <f t="shared" si="237"/>
        <v>15</v>
      </c>
      <c r="J2200" s="36">
        <f t="shared" si="238"/>
        <v>4</v>
      </c>
      <c r="K2200" s="36" t="s">
        <v>521</v>
      </c>
      <c r="L2200" s="36" t="str">
        <f t="shared" si="239"/>
        <v>tw-y-67-jlr-loc1</v>
      </c>
      <c r="M2200" s="36">
        <f t="shared" si="240"/>
        <v>7</v>
      </c>
      <c r="N2200" s="36">
        <v>1</v>
      </c>
      <c r="O2200" s="37">
        <v>1</v>
      </c>
      <c r="Q2200" s="48">
        <v>397</v>
      </c>
    </row>
    <row r="2201" spans="1:17" ht="16.5">
      <c r="A2201" s="45" t="s">
        <v>1754</v>
      </c>
      <c r="B2201" s="45">
        <f t="shared" si="234"/>
        <v>4406711</v>
      </c>
      <c r="C2201" s="75">
        <v>67</v>
      </c>
      <c r="D2201" s="38">
        <f t="shared" si="235"/>
        <v>44067</v>
      </c>
      <c r="E2201" s="25">
        <v>1</v>
      </c>
      <c r="F2201" s="26" t="s">
        <v>821</v>
      </c>
      <c r="G2201" s="26" t="s">
        <v>532</v>
      </c>
      <c r="H2201" s="25">
        <f t="shared" si="236"/>
        <v>114</v>
      </c>
      <c r="I2201" s="25">
        <f t="shared" si="237"/>
        <v>15</v>
      </c>
      <c r="J2201" s="25">
        <f t="shared" si="238"/>
        <v>4</v>
      </c>
      <c r="K2201" s="25" t="s">
        <v>562</v>
      </c>
      <c r="L2201" s="25" t="str">
        <f t="shared" si="239"/>
        <v>tw-y-67-shl-loc1</v>
      </c>
      <c r="M2201" s="25">
        <f t="shared" si="240"/>
        <v>7</v>
      </c>
      <c r="N2201" s="25">
        <v>1</v>
      </c>
      <c r="O2201" s="39">
        <v>1</v>
      </c>
      <c r="Q2201" s="48">
        <v>398</v>
      </c>
    </row>
    <row r="2202" spans="1:17" ht="16.5">
      <c r="A2202" s="45" t="s">
        <v>1754</v>
      </c>
      <c r="B2202" s="45">
        <f t="shared" si="234"/>
        <v>4406720</v>
      </c>
      <c r="C2202" s="75">
        <v>67</v>
      </c>
      <c r="D2202" s="38">
        <f t="shared" si="235"/>
        <v>44067</v>
      </c>
      <c r="E2202" s="25">
        <v>2</v>
      </c>
      <c r="F2202" s="26" t="s">
        <v>820</v>
      </c>
      <c r="G2202" s="26" t="s">
        <v>514</v>
      </c>
      <c r="H2202" s="25">
        <f t="shared" si="236"/>
        <v>114</v>
      </c>
      <c r="I2202" s="25">
        <f t="shared" si="237"/>
        <v>15</v>
      </c>
      <c r="J2202" s="25">
        <f t="shared" si="238"/>
        <v>4</v>
      </c>
      <c r="K2202" s="25" t="s">
        <v>511</v>
      </c>
      <c r="L2202" s="53" t="str">
        <f t="shared" si="239"/>
        <v>tw-y-67-jlr-loc2</v>
      </c>
      <c r="M2202" s="53">
        <f t="shared" si="240"/>
        <v>7</v>
      </c>
      <c r="N2202" s="25">
        <v>1</v>
      </c>
      <c r="O2202" s="39">
        <v>1</v>
      </c>
      <c r="Q2202" s="48">
        <v>399</v>
      </c>
    </row>
    <row r="2203" spans="1:17" ht="16.5">
      <c r="A2203" s="45" t="s">
        <v>1754</v>
      </c>
      <c r="B2203" s="45">
        <f t="shared" si="234"/>
        <v>4406721</v>
      </c>
      <c r="C2203" s="75">
        <v>67</v>
      </c>
      <c r="D2203" s="38">
        <f t="shared" si="235"/>
        <v>44067</v>
      </c>
      <c r="E2203" s="25">
        <v>2</v>
      </c>
      <c r="F2203" s="26" t="s">
        <v>821</v>
      </c>
      <c r="G2203" s="26" t="s">
        <v>531</v>
      </c>
      <c r="H2203" s="25">
        <f t="shared" si="236"/>
        <v>114</v>
      </c>
      <c r="I2203" s="25">
        <f t="shared" si="237"/>
        <v>15</v>
      </c>
      <c r="J2203" s="25">
        <f t="shared" si="238"/>
        <v>4</v>
      </c>
      <c r="K2203" s="25" t="s">
        <v>550</v>
      </c>
      <c r="L2203" s="53" t="str">
        <f t="shared" si="239"/>
        <v>tw-y-67-shl-loc2</v>
      </c>
      <c r="M2203" s="53">
        <f t="shared" si="240"/>
        <v>7</v>
      </c>
      <c r="N2203" s="25">
        <v>1</v>
      </c>
      <c r="O2203" s="39">
        <v>1</v>
      </c>
      <c r="Q2203" s="48">
        <v>400</v>
      </c>
    </row>
    <row r="2204" spans="1:17" ht="16.5">
      <c r="A2204" s="45" t="s">
        <v>1754</v>
      </c>
      <c r="B2204" s="45">
        <f t="shared" si="234"/>
        <v>4406730</v>
      </c>
      <c r="C2204" s="75">
        <v>67</v>
      </c>
      <c r="D2204" s="38">
        <f t="shared" si="235"/>
        <v>44067</v>
      </c>
      <c r="E2204" s="25">
        <v>3</v>
      </c>
      <c r="F2204" s="26" t="s">
        <v>820</v>
      </c>
      <c r="G2204" s="26" t="s">
        <v>516</v>
      </c>
      <c r="H2204" s="25">
        <f t="shared" si="236"/>
        <v>114</v>
      </c>
      <c r="I2204" s="25">
        <f t="shared" si="237"/>
        <v>15</v>
      </c>
      <c r="J2204" s="25">
        <f t="shared" si="238"/>
        <v>4</v>
      </c>
      <c r="K2204" s="25" t="s">
        <v>517</v>
      </c>
      <c r="L2204" s="56" t="str">
        <f t="shared" si="239"/>
        <v>tw-y-67-jlr-loc3</v>
      </c>
      <c r="M2204" s="56">
        <f t="shared" si="240"/>
        <v>7</v>
      </c>
      <c r="N2204" s="25">
        <v>1</v>
      </c>
      <c r="O2204" s="39">
        <v>1</v>
      </c>
      <c r="Q2204" s="48">
        <v>401</v>
      </c>
    </row>
    <row r="2205" spans="1:17" ht="17.25">
      <c r="A2205" s="45" t="s">
        <v>1754</v>
      </c>
      <c r="B2205" s="45">
        <f t="shared" si="234"/>
        <v>4406731</v>
      </c>
      <c r="C2205" s="75">
        <v>67</v>
      </c>
      <c r="D2205" s="40">
        <f t="shared" si="235"/>
        <v>44067</v>
      </c>
      <c r="E2205" s="41">
        <v>3</v>
      </c>
      <c r="F2205" s="42" t="s">
        <v>821</v>
      </c>
      <c r="G2205" s="42" t="s">
        <v>536</v>
      </c>
      <c r="H2205" s="41">
        <f t="shared" si="236"/>
        <v>114</v>
      </c>
      <c r="I2205" s="41">
        <f t="shared" si="237"/>
        <v>15</v>
      </c>
      <c r="J2205" s="41">
        <f t="shared" si="238"/>
        <v>4</v>
      </c>
      <c r="K2205" s="41" t="s">
        <v>558</v>
      </c>
      <c r="L2205" s="42" t="str">
        <f t="shared" si="239"/>
        <v>tw-y-67-shl-loc3</v>
      </c>
      <c r="M2205" s="42">
        <f t="shared" si="240"/>
        <v>7</v>
      </c>
      <c r="N2205" s="41">
        <v>1</v>
      </c>
      <c r="O2205" s="43">
        <v>1</v>
      </c>
      <c r="Q2205" s="48">
        <v>402</v>
      </c>
    </row>
    <row r="2206" spans="1:17" ht="16.5">
      <c r="A2206" s="45" t="s">
        <v>1754</v>
      </c>
      <c r="B2206" s="45">
        <f t="shared" si="234"/>
        <v>4406810</v>
      </c>
      <c r="C2206" s="75">
        <v>68</v>
      </c>
      <c r="D2206" s="35">
        <f t="shared" si="235"/>
        <v>44068</v>
      </c>
      <c r="E2206" s="36">
        <v>1</v>
      </c>
      <c r="F2206" s="44" t="s">
        <v>820</v>
      </c>
      <c r="G2206" s="44" t="s">
        <v>175</v>
      </c>
      <c r="H2206" s="36">
        <f t="shared" si="236"/>
        <v>115</v>
      </c>
      <c r="I2206" s="36">
        <f t="shared" si="237"/>
        <v>16</v>
      </c>
      <c r="J2206" s="36">
        <f t="shared" si="238"/>
        <v>4</v>
      </c>
      <c r="K2206" s="36" t="s">
        <v>1506</v>
      </c>
      <c r="L2206" s="36" t="str">
        <f t="shared" si="239"/>
        <v>tw-y-68-jlr-loc1</v>
      </c>
      <c r="M2206" s="36">
        <f t="shared" si="240"/>
        <v>7</v>
      </c>
      <c r="N2206" s="36">
        <v>1</v>
      </c>
      <c r="O2206" s="37">
        <v>1</v>
      </c>
      <c r="Q2206" s="48">
        <v>403</v>
      </c>
    </row>
    <row r="2207" spans="1:17" ht="16.5">
      <c r="A2207" s="45" t="s">
        <v>1754</v>
      </c>
      <c r="B2207" s="45">
        <f t="shared" si="234"/>
        <v>4406811</v>
      </c>
      <c r="C2207" s="75">
        <v>68</v>
      </c>
      <c r="D2207" s="38">
        <f t="shared" si="235"/>
        <v>44068</v>
      </c>
      <c r="E2207" s="25">
        <v>1</v>
      </c>
      <c r="F2207" s="26" t="s">
        <v>821</v>
      </c>
      <c r="G2207" s="26" t="s">
        <v>532</v>
      </c>
      <c r="H2207" s="25">
        <f t="shared" si="236"/>
        <v>115</v>
      </c>
      <c r="I2207" s="25">
        <f t="shared" si="237"/>
        <v>16</v>
      </c>
      <c r="J2207" s="25">
        <f t="shared" si="238"/>
        <v>4</v>
      </c>
      <c r="K2207" s="25" t="s">
        <v>548</v>
      </c>
      <c r="L2207" s="25" t="str">
        <f t="shared" si="239"/>
        <v>tw-y-68-shl-loc1</v>
      </c>
      <c r="M2207" s="25">
        <f t="shared" si="240"/>
        <v>7</v>
      </c>
      <c r="N2207" s="25">
        <v>1</v>
      </c>
      <c r="O2207" s="39">
        <v>1</v>
      </c>
      <c r="Q2207" s="48">
        <v>404</v>
      </c>
    </row>
    <row r="2208" spans="1:17" ht="16.5">
      <c r="A2208" s="45" t="s">
        <v>1754</v>
      </c>
      <c r="B2208" s="45">
        <f t="shared" si="234"/>
        <v>4406820</v>
      </c>
      <c r="C2208" s="75">
        <v>68</v>
      </c>
      <c r="D2208" s="38">
        <f t="shared" si="235"/>
        <v>44068</v>
      </c>
      <c r="E2208" s="25">
        <v>2</v>
      </c>
      <c r="F2208" s="26" t="s">
        <v>820</v>
      </c>
      <c r="G2208" s="26" t="s">
        <v>514</v>
      </c>
      <c r="H2208" s="25">
        <f t="shared" si="236"/>
        <v>115</v>
      </c>
      <c r="I2208" s="25">
        <f t="shared" si="237"/>
        <v>15</v>
      </c>
      <c r="J2208" s="25">
        <f t="shared" si="238"/>
        <v>4</v>
      </c>
      <c r="K2208" s="25" t="s">
        <v>1511</v>
      </c>
      <c r="L2208" s="53" t="str">
        <f t="shared" si="239"/>
        <v>tw-y-68-jlr-loc2</v>
      </c>
      <c r="M2208" s="53">
        <f t="shared" si="240"/>
        <v>7</v>
      </c>
      <c r="N2208" s="25">
        <v>1</v>
      </c>
      <c r="O2208" s="39">
        <v>1</v>
      </c>
      <c r="Q2208" s="48">
        <v>405</v>
      </c>
    </row>
    <row r="2209" spans="1:17" ht="16.5">
      <c r="A2209" s="45" t="s">
        <v>1754</v>
      </c>
      <c r="B2209" s="45">
        <f t="shared" si="234"/>
        <v>4406821</v>
      </c>
      <c r="C2209" s="75">
        <v>68</v>
      </c>
      <c r="D2209" s="38">
        <f t="shared" si="235"/>
        <v>44068</v>
      </c>
      <c r="E2209" s="25">
        <v>2</v>
      </c>
      <c r="F2209" s="26" t="s">
        <v>821</v>
      </c>
      <c r="G2209" s="26" t="s">
        <v>531</v>
      </c>
      <c r="H2209" s="25">
        <f t="shared" si="236"/>
        <v>115</v>
      </c>
      <c r="I2209" s="25">
        <f t="shared" si="237"/>
        <v>15</v>
      </c>
      <c r="J2209" s="25">
        <f t="shared" si="238"/>
        <v>4</v>
      </c>
      <c r="K2209" s="25" t="s">
        <v>546</v>
      </c>
      <c r="L2209" s="53" t="str">
        <f t="shared" si="239"/>
        <v>tw-y-68-shl-loc2</v>
      </c>
      <c r="M2209" s="53">
        <f t="shared" si="240"/>
        <v>7</v>
      </c>
      <c r="N2209" s="25">
        <v>1</v>
      </c>
      <c r="O2209" s="39">
        <v>1</v>
      </c>
      <c r="Q2209" s="48">
        <v>406</v>
      </c>
    </row>
    <row r="2210" spans="1:17" ht="16.5">
      <c r="A2210" s="45" t="s">
        <v>1754</v>
      </c>
      <c r="B2210" s="45">
        <f t="shared" si="234"/>
        <v>4406830</v>
      </c>
      <c r="C2210" s="75">
        <v>68</v>
      </c>
      <c r="D2210" s="38">
        <f t="shared" si="235"/>
        <v>44068</v>
      </c>
      <c r="E2210" s="25">
        <v>3</v>
      </c>
      <c r="F2210" s="26" t="s">
        <v>820</v>
      </c>
      <c r="G2210" s="26" t="s">
        <v>516</v>
      </c>
      <c r="H2210" s="25">
        <f t="shared" si="236"/>
        <v>115</v>
      </c>
      <c r="I2210" s="25">
        <f t="shared" si="237"/>
        <v>15</v>
      </c>
      <c r="J2210" s="25">
        <f t="shared" si="238"/>
        <v>4</v>
      </c>
      <c r="K2210" s="25" t="s">
        <v>518</v>
      </c>
      <c r="L2210" s="56" t="str">
        <f t="shared" si="239"/>
        <v>tw-y-68-jlr-loc3</v>
      </c>
      <c r="M2210" s="56">
        <f t="shared" si="240"/>
        <v>7</v>
      </c>
      <c r="N2210" s="25">
        <v>1</v>
      </c>
      <c r="O2210" s="39">
        <v>1</v>
      </c>
      <c r="Q2210" s="48">
        <v>407</v>
      </c>
    </row>
    <row r="2211" spans="1:17" ht="17.25">
      <c r="A2211" s="45" t="s">
        <v>1754</v>
      </c>
      <c r="B2211" s="45">
        <f t="shared" si="234"/>
        <v>4406831</v>
      </c>
      <c r="C2211" s="75">
        <v>68</v>
      </c>
      <c r="D2211" s="40">
        <f t="shared" si="235"/>
        <v>44068</v>
      </c>
      <c r="E2211" s="41">
        <v>3</v>
      </c>
      <c r="F2211" s="42" t="s">
        <v>821</v>
      </c>
      <c r="G2211" s="42" t="s">
        <v>536</v>
      </c>
      <c r="H2211" s="41">
        <f t="shared" si="236"/>
        <v>115</v>
      </c>
      <c r="I2211" s="41">
        <f t="shared" si="237"/>
        <v>15</v>
      </c>
      <c r="J2211" s="41">
        <f t="shared" si="238"/>
        <v>4</v>
      </c>
      <c r="K2211" s="41" t="s">
        <v>559</v>
      </c>
      <c r="L2211" s="42" t="str">
        <f t="shared" si="239"/>
        <v>tw-y-68-shl-loc3</v>
      </c>
      <c r="M2211" s="42">
        <f t="shared" si="240"/>
        <v>7</v>
      </c>
      <c r="N2211" s="41">
        <v>1</v>
      </c>
      <c r="O2211" s="43">
        <v>1</v>
      </c>
      <c r="Q2211" s="48">
        <v>408</v>
      </c>
    </row>
    <row r="2212" spans="1:17" ht="16.5">
      <c r="A2212" s="45" t="s">
        <v>1754</v>
      </c>
      <c r="B2212" s="45">
        <f t="shared" si="234"/>
        <v>4406910</v>
      </c>
      <c r="C2212" s="75">
        <v>69</v>
      </c>
      <c r="D2212" s="35">
        <f t="shared" si="235"/>
        <v>44069</v>
      </c>
      <c r="E2212" s="36">
        <v>1</v>
      </c>
      <c r="F2212" s="44" t="s">
        <v>820</v>
      </c>
      <c r="G2212" s="44" t="s">
        <v>175</v>
      </c>
      <c r="H2212" s="36">
        <f t="shared" si="236"/>
        <v>115</v>
      </c>
      <c r="I2212" s="36">
        <f t="shared" si="237"/>
        <v>16</v>
      </c>
      <c r="J2212" s="36">
        <f t="shared" si="238"/>
        <v>4</v>
      </c>
      <c r="K2212" s="36" t="s">
        <v>515</v>
      </c>
      <c r="L2212" s="36" t="str">
        <f t="shared" si="239"/>
        <v>tw-y-69-jlr-loc1</v>
      </c>
      <c r="M2212" s="36">
        <f t="shared" si="240"/>
        <v>7</v>
      </c>
      <c r="N2212" s="36">
        <v>1</v>
      </c>
      <c r="O2212" s="37">
        <v>1</v>
      </c>
      <c r="Q2212" s="48">
        <v>409</v>
      </c>
    </row>
    <row r="2213" spans="1:17" ht="16.5">
      <c r="A2213" s="45" t="s">
        <v>1754</v>
      </c>
      <c r="B2213" s="45">
        <f t="shared" si="234"/>
        <v>4406911</v>
      </c>
      <c r="C2213" s="75">
        <v>69</v>
      </c>
      <c r="D2213" s="38">
        <f t="shared" si="235"/>
        <v>44069</v>
      </c>
      <c r="E2213" s="25">
        <v>1</v>
      </c>
      <c r="F2213" s="26" t="s">
        <v>821</v>
      </c>
      <c r="G2213" s="26" t="s">
        <v>532</v>
      </c>
      <c r="H2213" s="25">
        <f t="shared" si="236"/>
        <v>115</v>
      </c>
      <c r="I2213" s="25">
        <f t="shared" si="237"/>
        <v>16</v>
      </c>
      <c r="J2213" s="25">
        <f t="shared" si="238"/>
        <v>4</v>
      </c>
      <c r="K2213" s="25" t="s">
        <v>555</v>
      </c>
      <c r="L2213" s="25" t="str">
        <f t="shared" si="239"/>
        <v>tw-y-69-shl-loc1</v>
      </c>
      <c r="M2213" s="25">
        <f t="shared" si="240"/>
        <v>7</v>
      </c>
      <c r="N2213" s="25">
        <v>1</v>
      </c>
      <c r="O2213" s="39">
        <v>1</v>
      </c>
      <c r="Q2213" s="48">
        <v>410</v>
      </c>
    </row>
    <row r="2214" spans="1:17" ht="16.5">
      <c r="A2214" s="45" t="s">
        <v>1754</v>
      </c>
      <c r="B2214" s="45">
        <f t="shared" si="234"/>
        <v>4406920</v>
      </c>
      <c r="C2214" s="75">
        <v>69</v>
      </c>
      <c r="D2214" s="38">
        <f t="shared" si="235"/>
        <v>44069</v>
      </c>
      <c r="E2214" s="25">
        <v>2</v>
      </c>
      <c r="F2214" s="26" t="s">
        <v>820</v>
      </c>
      <c r="G2214" s="26" t="s">
        <v>514</v>
      </c>
      <c r="H2214" s="25">
        <f t="shared" si="236"/>
        <v>115</v>
      </c>
      <c r="I2214" s="25">
        <f t="shared" si="237"/>
        <v>16</v>
      </c>
      <c r="J2214" s="25">
        <f t="shared" si="238"/>
        <v>4</v>
      </c>
      <c r="K2214" s="25" t="s">
        <v>1507</v>
      </c>
      <c r="L2214" s="53" t="str">
        <f t="shared" si="239"/>
        <v>tw-y-69-jlr-loc2</v>
      </c>
      <c r="M2214" s="53">
        <f t="shared" si="240"/>
        <v>7</v>
      </c>
      <c r="N2214" s="25">
        <v>1</v>
      </c>
      <c r="O2214" s="39">
        <v>1</v>
      </c>
      <c r="Q2214" s="48">
        <v>411</v>
      </c>
    </row>
    <row r="2215" spans="1:17" ht="16.5">
      <c r="A2215" s="45" t="s">
        <v>1754</v>
      </c>
      <c r="B2215" s="45">
        <f t="shared" si="234"/>
        <v>4406921</v>
      </c>
      <c r="C2215" s="75">
        <v>69</v>
      </c>
      <c r="D2215" s="38">
        <f t="shared" si="235"/>
        <v>44069</v>
      </c>
      <c r="E2215" s="25">
        <v>2</v>
      </c>
      <c r="F2215" s="26" t="s">
        <v>821</v>
      </c>
      <c r="G2215" s="26" t="s">
        <v>531</v>
      </c>
      <c r="H2215" s="25">
        <f t="shared" si="236"/>
        <v>115</v>
      </c>
      <c r="I2215" s="25">
        <f t="shared" si="237"/>
        <v>16</v>
      </c>
      <c r="J2215" s="25">
        <f t="shared" si="238"/>
        <v>4</v>
      </c>
      <c r="K2215" s="25" t="s">
        <v>554</v>
      </c>
      <c r="L2215" s="53" t="str">
        <f t="shared" si="239"/>
        <v>tw-y-69-shl-loc2</v>
      </c>
      <c r="M2215" s="53">
        <f t="shared" si="240"/>
        <v>7</v>
      </c>
      <c r="N2215" s="25">
        <v>1</v>
      </c>
      <c r="O2215" s="39">
        <v>1</v>
      </c>
      <c r="Q2215" s="48">
        <v>412</v>
      </c>
    </row>
    <row r="2216" spans="1:17" ht="16.5">
      <c r="A2216" s="45" t="s">
        <v>1754</v>
      </c>
      <c r="B2216" s="45">
        <f t="shared" si="234"/>
        <v>4406930</v>
      </c>
      <c r="C2216" s="75">
        <v>69</v>
      </c>
      <c r="D2216" s="38">
        <f t="shared" si="235"/>
        <v>44069</v>
      </c>
      <c r="E2216" s="25">
        <v>3</v>
      </c>
      <c r="F2216" s="26" t="s">
        <v>820</v>
      </c>
      <c r="G2216" s="26" t="s">
        <v>516</v>
      </c>
      <c r="H2216" s="25">
        <f t="shared" si="236"/>
        <v>115</v>
      </c>
      <c r="I2216" s="25">
        <f t="shared" si="237"/>
        <v>15</v>
      </c>
      <c r="J2216" s="25">
        <f t="shared" si="238"/>
        <v>4</v>
      </c>
      <c r="K2216" s="25" t="s">
        <v>518</v>
      </c>
      <c r="L2216" s="56" t="str">
        <f t="shared" si="239"/>
        <v>tw-y-69-jlr-loc3</v>
      </c>
      <c r="M2216" s="56">
        <f t="shared" si="240"/>
        <v>7</v>
      </c>
      <c r="N2216" s="25">
        <v>1</v>
      </c>
      <c r="O2216" s="39">
        <v>1</v>
      </c>
      <c r="Q2216" s="48">
        <v>413</v>
      </c>
    </row>
    <row r="2217" spans="1:17" ht="17.25">
      <c r="A2217" s="45" t="s">
        <v>1754</v>
      </c>
      <c r="B2217" s="45">
        <f t="shared" si="234"/>
        <v>4406931</v>
      </c>
      <c r="C2217" s="75">
        <v>69</v>
      </c>
      <c r="D2217" s="40">
        <f t="shared" si="235"/>
        <v>44069</v>
      </c>
      <c r="E2217" s="41">
        <v>3</v>
      </c>
      <c r="F2217" s="42" t="s">
        <v>821</v>
      </c>
      <c r="G2217" s="42" t="s">
        <v>536</v>
      </c>
      <c r="H2217" s="41">
        <f t="shared" si="236"/>
        <v>115</v>
      </c>
      <c r="I2217" s="41">
        <f t="shared" si="237"/>
        <v>15</v>
      </c>
      <c r="J2217" s="41">
        <f t="shared" si="238"/>
        <v>4</v>
      </c>
      <c r="K2217" s="41" t="s">
        <v>559</v>
      </c>
      <c r="L2217" s="42" t="str">
        <f t="shared" si="239"/>
        <v>tw-y-69-shl-loc3</v>
      </c>
      <c r="M2217" s="42">
        <f t="shared" si="240"/>
        <v>7</v>
      </c>
      <c r="N2217" s="41">
        <v>1</v>
      </c>
      <c r="O2217" s="43">
        <v>1</v>
      </c>
      <c r="Q2217" s="48">
        <v>414</v>
      </c>
    </row>
    <row r="2218" spans="1:17" ht="16.5">
      <c r="A2218" s="45" t="s">
        <v>1754</v>
      </c>
      <c r="B2218" s="45">
        <f t="shared" si="234"/>
        <v>4407010</v>
      </c>
      <c r="C2218" s="75">
        <v>70</v>
      </c>
      <c r="D2218" s="35">
        <f t="shared" si="235"/>
        <v>44070</v>
      </c>
      <c r="E2218" s="36">
        <v>1</v>
      </c>
      <c r="F2218" s="44" t="s">
        <v>820</v>
      </c>
      <c r="G2218" s="44" t="s">
        <v>175</v>
      </c>
      <c r="H2218" s="36">
        <f t="shared" si="236"/>
        <v>115</v>
      </c>
      <c r="I2218" s="36">
        <f t="shared" si="237"/>
        <v>16</v>
      </c>
      <c r="J2218" s="36">
        <f t="shared" si="238"/>
        <v>4</v>
      </c>
      <c r="K2218" s="36" t="s">
        <v>175</v>
      </c>
      <c r="L2218" s="36" t="str">
        <f t="shared" si="239"/>
        <v>tw-y-70-jlr-loc1</v>
      </c>
      <c r="M2218" s="36">
        <f t="shared" si="240"/>
        <v>8</v>
      </c>
      <c r="N2218" s="36">
        <v>1</v>
      </c>
      <c r="O2218" s="37">
        <v>1</v>
      </c>
      <c r="Q2218" s="48">
        <v>415</v>
      </c>
    </row>
    <row r="2219" spans="1:17" ht="16.5">
      <c r="A2219" s="45" t="s">
        <v>1754</v>
      </c>
      <c r="B2219" s="45">
        <f t="shared" si="234"/>
        <v>4407011</v>
      </c>
      <c r="C2219" s="75">
        <v>70</v>
      </c>
      <c r="D2219" s="38">
        <f t="shared" si="235"/>
        <v>44070</v>
      </c>
      <c r="E2219" s="25">
        <v>1</v>
      </c>
      <c r="F2219" s="26" t="s">
        <v>821</v>
      </c>
      <c r="G2219" s="26" t="s">
        <v>532</v>
      </c>
      <c r="H2219" s="25">
        <f t="shared" si="236"/>
        <v>115</v>
      </c>
      <c r="I2219" s="25">
        <f t="shared" si="237"/>
        <v>16</v>
      </c>
      <c r="J2219" s="25">
        <f t="shared" si="238"/>
        <v>4</v>
      </c>
      <c r="K2219" s="25" t="s">
        <v>550</v>
      </c>
      <c r="L2219" s="25" t="str">
        <f t="shared" si="239"/>
        <v>tw-y-70-shl-loc1</v>
      </c>
      <c r="M2219" s="25">
        <f t="shared" si="240"/>
        <v>8</v>
      </c>
      <c r="N2219" s="25">
        <v>1</v>
      </c>
      <c r="O2219" s="39">
        <v>1</v>
      </c>
      <c r="Q2219" s="48">
        <v>416</v>
      </c>
    </row>
    <row r="2220" spans="1:17" ht="16.5">
      <c r="A2220" s="45" t="s">
        <v>1754</v>
      </c>
      <c r="B2220" s="45">
        <f t="shared" si="234"/>
        <v>4407020</v>
      </c>
      <c r="C2220" s="75">
        <v>70</v>
      </c>
      <c r="D2220" s="38">
        <f t="shared" si="235"/>
        <v>44070</v>
      </c>
      <c r="E2220" s="25">
        <v>2</v>
      </c>
      <c r="F2220" s="26" t="s">
        <v>820</v>
      </c>
      <c r="G2220" s="26" t="s">
        <v>514</v>
      </c>
      <c r="H2220" s="25">
        <f t="shared" si="236"/>
        <v>115</v>
      </c>
      <c r="I2220" s="25">
        <f t="shared" si="237"/>
        <v>16</v>
      </c>
      <c r="J2220" s="25">
        <f t="shared" si="238"/>
        <v>4</v>
      </c>
      <c r="K2220" s="25" t="s">
        <v>175</v>
      </c>
      <c r="L2220" s="53" t="str">
        <f t="shared" si="239"/>
        <v>tw-y-70-jlr-loc2</v>
      </c>
      <c r="M2220" s="53">
        <f t="shared" si="240"/>
        <v>8</v>
      </c>
      <c r="N2220" s="25">
        <v>1</v>
      </c>
      <c r="O2220" s="39">
        <v>1</v>
      </c>
      <c r="Q2220" s="48">
        <v>417</v>
      </c>
    </row>
    <row r="2221" spans="1:17" ht="16.5">
      <c r="A2221" s="45" t="s">
        <v>1754</v>
      </c>
      <c r="B2221" s="45">
        <f t="shared" si="234"/>
        <v>4407021</v>
      </c>
      <c r="C2221" s="75">
        <v>70</v>
      </c>
      <c r="D2221" s="38">
        <f t="shared" si="235"/>
        <v>44070</v>
      </c>
      <c r="E2221" s="25">
        <v>2</v>
      </c>
      <c r="F2221" s="26" t="s">
        <v>821</v>
      </c>
      <c r="G2221" s="26" t="s">
        <v>531</v>
      </c>
      <c r="H2221" s="25">
        <f t="shared" si="236"/>
        <v>115</v>
      </c>
      <c r="I2221" s="25">
        <f t="shared" si="237"/>
        <v>16</v>
      </c>
      <c r="J2221" s="25">
        <f t="shared" si="238"/>
        <v>4</v>
      </c>
      <c r="K2221" s="25" t="s">
        <v>544</v>
      </c>
      <c r="L2221" s="53" t="str">
        <f t="shared" si="239"/>
        <v>tw-y-70-shl-loc2</v>
      </c>
      <c r="M2221" s="53">
        <f t="shared" si="240"/>
        <v>8</v>
      </c>
      <c r="N2221" s="25">
        <v>1</v>
      </c>
      <c r="O2221" s="39">
        <v>1</v>
      </c>
      <c r="Q2221" s="48">
        <v>418</v>
      </c>
    </row>
    <row r="2222" spans="1:17" ht="16.5">
      <c r="A2222" s="45" t="s">
        <v>1754</v>
      </c>
      <c r="B2222" s="45">
        <f t="shared" si="234"/>
        <v>4407030</v>
      </c>
      <c r="C2222" s="75">
        <v>70</v>
      </c>
      <c r="D2222" s="38">
        <f t="shared" si="235"/>
        <v>44070</v>
      </c>
      <c r="E2222" s="25">
        <v>3</v>
      </c>
      <c r="F2222" s="26" t="s">
        <v>820</v>
      </c>
      <c r="G2222" s="26" t="s">
        <v>516</v>
      </c>
      <c r="H2222" s="25">
        <f t="shared" si="236"/>
        <v>115</v>
      </c>
      <c r="I2222" s="25">
        <f t="shared" si="237"/>
        <v>16</v>
      </c>
      <c r="J2222" s="25">
        <f t="shared" si="238"/>
        <v>4</v>
      </c>
      <c r="K2222" s="25" t="s">
        <v>517</v>
      </c>
      <c r="L2222" s="56" t="str">
        <f t="shared" si="239"/>
        <v>tw-y-70-jlr-loc3</v>
      </c>
      <c r="M2222" s="56">
        <f t="shared" si="240"/>
        <v>8</v>
      </c>
      <c r="N2222" s="25">
        <v>1</v>
      </c>
      <c r="O2222" s="39">
        <v>1</v>
      </c>
      <c r="Q2222" s="48">
        <v>419</v>
      </c>
    </row>
    <row r="2223" spans="1:17" ht="17.25">
      <c r="A2223" s="45" t="s">
        <v>1754</v>
      </c>
      <c r="B2223" s="45">
        <f t="shared" si="234"/>
        <v>4407031</v>
      </c>
      <c r="C2223" s="75">
        <v>70</v>
      </c>
      <c r="D2223" s="40">
        <f t="shared" si="235"/>
        <v>44070</v>
      </c>
      <c r="E2223" s="41">
        <v>3</v>
      </c>
      <c r="F2223" s="42" t="s">
        <v>821</v>
      </c>
      <c r="G2223" s="42" t="s">
        <v>536</v>
      </c>
      <c r="H2223" s="41">
        <f t="shared" si="236"/>
        <v>115</v>
      </c>
      <c r="I2223" s="41">
        <f t="shared" si="237"/>
        <v>16</v>
      </c>
      <c r="J2223" s="41">
        <f t="shared" si="238"/>
        <v>4</v>
      </c>
      <c r="K2223" s="41" t="s">
        <v>558</v>
      </c>
      <c r="L2223" s="42" t="str">
        <f t="shared" si="239"/>
        <v>tw-y-70-shl-loc3</v>
      </c>
      <c r="M2223" s="42">
        <f t="shared" si="240"/>
        <v>8</v>
      </c>
      <c r="N2223" s="41">
        <v>1</v>
      </c>
      <c r="O2223" s="43">
        <v>1</v>
      </c>
      <c r="Q2223" s="48">
        <v>420</v>
      </c>
    </row>
    <row r="2224" spans="1:17" ht="16.5">
      <c r="A2224" s="45" t="s">
        <v>1754</v>
      </c>
      <c r="B2224" s="45">
        <f t="shared" si="234"/>
        <v>4407110</v>
      </c>
      <c r="C2224" s="75">
        <v>71</v>
      </c>
      <c r="D2224" s="35">
        <f t="shared" si="235"/>
        <v>44071</v>
      </c>
      <c r="E2224" s="36">
        <v>1</v>
      </c>
      <c r="F2224" s="44" t="s">
        <v>820</v>
      </c>
      <c r="G2224" s="44" t="s">
        <v>175</v>
      </c>
      <c r="H2224" s="36">
        <f t="shared" si="236"/>
        <v>116</v>
      </c>
      <c r="I2224" s="36">
        <f t="shared" si="237"/>
        <v>16</v>
      </c>
      <c r="J2224" s="36">
        <f t="shared" si="238"/>
        <v>4</v>
      </c>
      <c r="K2224" s="36" t="s">
        <v>175</v>
      </c>
      <c r="L2224" s="36" t="str">
        <f t="shared" si="239"/>
        <v>tw-y-71-jlr-loc1</v>
      </c>
      <c r="M2224" s="36">
        <f t="shared" si="240"/>
        <v>8</v>
      </c>
      <c r="N2224" s="36">
        <v>1</v>
      </c>
      <c r="O2224" s="37">
        <v>1</v>
      </c>
      <c r="Q2224" s="48">
        <v>421</v>
      </c>
    </row>
    <row r="2225" spans="1:17" ht="16.5">
      <c r="A2225" s="45" t="s">
        <v>1754</v>
      </c>
      <c r="B2225" s="45">
        <f t="shared" si="234"/>
        <v>4407111</v>
      </c>
      <c r="C2225" s="75">
        <v>71</v>
      </c>
      <c r="D2225" s="38">
        <f t="shared" si="235"/>
        <v>44071</v>
      </c>
      <c r="E2225" s="25">
        <v>1</v>
      </c>
      <c r="F2225" s="26" t="s">
        <v>821</v>
      </c>
      <c r="G2225" s="26" t="s">
        <v>532</v>
      </c>
      <c r="H2225" s="25">
        <f t="shared" si="236"/>
        <v>116</v>
      </c>
      <c r="I2225" s="25">
        <f t="shared" si="237"/>
        <v>16</v>
      </c>
      <c r="J2225" s="25">
        <f t="shared" si="238"/>
        <v>4</v>
      </c>
      <c r="K2225" s="25" t="s">
        <v>553</v>
      </c>
      <c r="L2225" s="25" t="str">
        <f t="shared" si="239"/>
        <v>tw-y-71-shl-loc1</v>
      </c>
      <c r="M2225" s="25">
        <f t="shared" si="240"/>
        <v>8</v>
      </c>
      <c r="N2225" s="25">
        <v>1</v>
      </c>
      <c r="O2225" s="39">
        <v>1</v>
      </c>
      <c r="Q2225" s="48">
        <v>422</v>
      </c>
    </row>
    <row r="2226" spans="1:17" ht="16.5">
      <c r="A2226" s="45" t="s">
        <v>1754</v>
      </c>
      <c r="B2226" s="45">
        <f t="shared" si="234"/>
        <v>4407120</v>
      </c>
      <c r="C2226" s="75">
        <v>71</v>
      </c>
      <c r="D2226" s="38">
        <f t="shared" si="235"/>
        <v>44071</v>
      </c>
      <c r="E2226" s="25">
        <v>2</v>
      </c>
      <c r="F2226" s="26" t="s">
        <v>820</v>
      </c>
      <c r="G2226" s="26" t="s">
        <v>514</v>
      </c>
      <c r="H2226" s="25">
        <f t="shared" si="236"/>
        <v>116</v>
      </c>
      <c r="I2226" s="25">
        <f t="shared" si="237"/>
        <v>16</v>
      </c>
      <c r="J2226" s="25">
        <f t="shared" si="238"/>
        <v>4</v>
      </c>
      <c r="K2226" s="25" t="s">
        <v>514</v>
      </c>
      <c r="L2226" s="53" t="str">
        <f t="shared" si="239"/>
        <v>tw-y-71-jlr-loc2</v>
      </c>
      <c r="M2226" s="53">
        <f t="shared" si="240"/>
        <v>8</v>
      </c>
      <c r="N2226" s="25">
        <v>1</v>
      </c>
      <c r="O2226" s="39">
        <v>1</v>
      </c>
      <c r="Q2226" s="48">
        <v>423</v>
      </c>
    </row>
    <row r="2227" spans="1:17" ht="16.5">
      <c r="A2227" s="45" t="s">
        <v>1754</v>
      </c>
      <c r="B2227" s="45">
        <f t="shared" si="234"/>
        <v>4407121</v>
      </c>
      <c r="C2227" s="75">
        <v>71</v>
      </c>
      <c r="D2227" s="38">
        <f t="shared" si="235"/>
        <v>44071</v>
      </c>
      <c r="E2227" s="25">
        <v>2</v>
      </c>
      <c r="F2227" s="26" t="s">
        <v>821</v>
      </c>
      <c r="G2227" s="26" t="s">
        <v>531</v>
      </c>
      <c r="H2227" s="25">
        <f t="shared" si="236"/>
        <v>116</v>
      </c>
      <c r="I2227" s="25">
        <f t="shared" si="237"/>
        <v>16</v>
      </c>
      <c r="J2227" s="25">
        <f t="shared" si="238"/>
        <v>4</v>
      </c>
      <c r="K2227" s="25" t="s">
        <v>552</v>
      </c>
      <c r="L2227" s="53" t="str">
        <f t="shared" si="239"/>
        <v>tw-y-71-shl-loc2</v>
      </c>
      <c r="M2227" s="53">
        <f t="shared" si="240"/>
        <v>8</v>
      </c>
      <c r="N2227" s="25">
        <v>1</v>
      </c>
      <c r="O2227" s="39">
        <v>1</v>
      </c>
      <c r="Q2227" s="48">
        <v>424</v>
      </c>
    </row>
    <row r="2228" spans="1:17" ht="16.5">
      <c r="A2228" s="45" t="s">
        <v>1754</v>
      </c>
      <c r="B2228" s="45">
        <f t="shared" si="234"/>
        <v>4407130</v>
      </c>
      <c r="C2228" s="75">
        <v>71</v>
      </c>
      <c r="D2228" s="38">
        <f t="shared" si="235"/>
        <v>44071</v>
      </c>
      <c r="E2228" s="25">
        <v>3</v>
      </c>
      <c r="F2228" s="26" t="s">
        <v>820</v>
      </c>
      <c r="G2228" s="26" t="s">
        <v>516</v>
      </c>
      <c r="H2228" s="25">
        <f t="shared" si="236"/>
        <v>116</v>
      </c>
      <c r="I2228" s="25">
        <f t="shared" si="237"/>
        <v>16</v>
      </c>
      <c r="J2228" s="25">
        <f t="shared" si="238"/>
        <v>4</v>
      </c>
      <c r="K2228" s="25" t="s">
        <v>516</v>
      </c>
      <c r="L2228" s="56" t="str">
        <f t="shared" si="239"/>
        <v>tw-y-71-jlr-loc3</v>
      </c>
      <c r="M2228" s="56">
        <f t="shared" si="240"/>
        <v>8</v>
      </c>
      <c r="N2228" s="25">
        <v>1</v>
      </c>
      <c r="O2228" s="39">
        <v>1</v>
      </c>
      <c r="Q2228" s="48">
        <v>425</v>
      </c>
    </row>
    <row r="2229" spans="1:17" ht="17.25">
      <c r="A2229" s="45" t="s">
        <v>1754</v>
      </c>
      <c r="B2229" s="45">
        <f t="shared" si="234"/>
        <v>4407131</v>
      </c>
      <c r="C2229" s="75">
        <v>71</v>
      </c>
      <c r="D2229" s="40">
        <f t="shared" si="235"/>
        <v>44071</v>
      </c>
      <c r="E2229" s="41">
        <v>3</v>
      </c>
      <c r="F2229" s="42" t="s">
        <v>821</v>
      </c>
      <c r="G2229" s="42" t="s">
        <v>536</v>
      </c>
      <c r="H2229" s="41">
        <f t="shared" si="236"/>
        <v>116</v>
      </c>
      <c r="I2229" s="41">
        <f t="shared" si="237"/>
        <v>16</v>
      </c>
      <c r="J2229" s="41">
        <f t="shared" si="238"/>
        <v>4</v>
      </c>
      <c r="K2229" s="41" t="s">
        <v>557</v>
      </c>
      <c r="L2229" s="42" t="str">
        <f t="shared" si="239"/>
        <v>tw-y-71-shl-loc3</v>
      </c>
      <c r="M2229" s="42">
        <f t="shared" si="240"/>
        <v>8</v>
      </c>
      <c r="N2229" s="41">
        <v>1</v>
      </c>
      <c r="O2229" s="43">
        <v>1</v>
      </c>
      <c r="Q2229" s="48">
        <v>426</v>
      </c>
    </row>
    <row r="2230" spans="1:17" ht="16.5">
      <c r="A2230" s="45" t="s">
        <v>1754</v>
      </c>
      <c r="B2230" s="45">
        <f t="shared" si="234"/>
        <v>4407210</v>
      </c>
      <c r="C2230" s="75">
        <v>72</v>
      </c>
      <c r="D2230" s="35">
        <f t="shared" si="235"/>
        <v>44072</v>
      </c>
      <c r="E2230" s="36">
        <v>1</v>
      </c>
      <c r="F2230" s="44" t="s">
        <v>820</v>
      </c>
      <c r="G2230" s="44" t="s">
        <v>175</v>
      </c>
      <c r="H2230" s="36">
        <f t="shared" si="236"/>
        <v>117</v>
      </c>
      <c r="I2230" s="36">
        <f t="shared" si="237"/>
        <v>16</v>
      </c>
      <c r="J2230" s="36">
        <f t="shared" si="238"/>
        <v>4</v>
      </c>
      <c r="K2230" s="36" t="s">
        <v>518</v>
      </c>
      <c r="L2230" s="36" t="str">
        <f t="shared" si="239"/>
        <v>tw-y-72-jlr-loc1</v>
      </c>
      <c r="M2230" s="36">
        <f t="shared" si="240"/>
        <v>8</v>
      </c>
      <c r="N2230" s="36">
        <v>1</v>
      </c>
      <c r="O2230" s="37">
        <v>1</v>
      </c>
      <c r="Q2230" s="48">
        <v>427</v>
      </c>
    </row>
    <row r="2231" spans="1:17" ht="16.5">
      <c r="A2231" s="45" t="s">
        <v>1754</v>
      </c>
      <c r="B2231" s="45">
        <f t="shared" si="234"/>
        <v>4407211</v>
      </c>
      <c r="C2231" s="75">
        <v>72</v>
      </c>
      <c r="D2231" s="38">
        <f t="shared" si="235"/>
        <v>44072</v>
      </c>
      <c r="E2231" s="25">
        <v>1</v>
      </c>
      <c r="F2231" s="26" t="s">
        <v>821</v>
      </c>
      <c r="G2231" s="26" t="s">
        <v>532</v>
      </c>
      <c r="H2231" s="25">
        <f t="shared" si="236"/>
        <v>117</v>
      </c>
      <c r="I2231" s="25">
        <f t="shared" si="237"/>
        <v>16</v>
      </c>
      <c r="J2231" s="25">
        <f t="shared" si="238"/>
        <v>4</v>
      </c>
      <c r="K2231" s="25" t="s">
        <v>559</v>
      </c>
      <c r="L2231" s="25" t="str">
        <f t="shared" si="239"/>
        <v>tw-y-72-shl-loc1</v>
      </c>
      <c r="M2231" s="25">
        <f t="shared" si="240"/>
        <v>8</v>
      </c>
      <c r="N2231" s="25">
        <v>1</v>
      </c>
      <c r="O2231" s="39">
        <v>1</v>
      </c>
      <c r="Q2231" s="48">
        <v>428</v>
      </c>
    </row>
    <row r="2232" spans="1:17" ht="16.5">
      <c r="A2232" s="45" t="s">
        <v>1754</v>
      </c>
      <c r="B2232" s="45">
        <f t="shared" si="234"/>
        <v>4407220</v>
      </c>
      <c r="C2232" s="75">
        <v>72</v>
      </c>
      <c r="D2232" s="38">
        <f t="shared" si="235"/>
        <v>44072</v>
      </c>
      <c r="E2232" s="25">
        <v>2</v>
      </c>
      <c r="F2232" s="26" t="s">
        <v>820</v>
      </c>
      <c r="G2232" s="26" t="s">
        <v>514</v>
      </c>
      <c r="H2232" s="25">
        <f t="shared" si="236"/>
        <v>117</v>
      </c>
      <c r="I2232" s="25">
        <f t="shared" si="237"/>
        <v>16</v>
      </c>
      <c r="J2232" s="25">
        <f t="shared" si="238"/>
        <v>4</v>
      </c>
      <c r="K2232" s="25" t="s">
        <v>1507</v>
      </c>
      <c r="L2232" s="53" t="str">
        <f t="shared" si="239"/>
        <v>tw-y-72-jlr-loc2</v>
      </c>
      <c r="M2232" s="53">
        <f t="shared" si="240"/>
        <v>8</v>
      </c>
      <c r="N2232" s="25">
        <v>1</v>
      </c>
      <c r="O2232" s="39">
        <v>1</v>
      </c>
      <c r="Q2232" s="48">
        <v>429</v>
      </c>
    </row>
    <row r="2233" spans="1:17" ht="16.5">
      <c r="A2233" s="45" t="s">
        <v>1754</v>
      </c>
      <c r="B2233" s="45">
        <f t="shared" si="234"/>
        <v>4407221</v>
      </c>
      <c r="C2233" s="75">
        <v>72</v>
      </c>
      <c r="D2233" s="38">
        <f t="shared" si="235"/>
        <v>44072</v>
      </c>
      <c r="E2233" s="25">
        <v>2</v>
      </c>
      <c r="F2233" s="26" t="s">
        <v>821</v>
      </c>
      <c r="G2233" s="26" t="s">
        <v>531</v>
      </c>
      <c r="H2233" s="25">
        <f t="shared" si="236"/>
        <v>117</v>
      </c>
      <c r="I2233" s="25">
        <f t="shared" si="237"/>
        <v>16</v>
      </c>
      <c r="J2233" s="25">
        <f t="shared" si="238"/>
        <v>4</v>
      </c>
      <c r="K2233" s="25" t="s">
        <v>554</v>
      </c>
      <c r="L2233" s="53" t="str">
        <f t="shared" si="239"/>
        <v>tw-y-72-shl-loc2</v>
      </c>
      <c r="M2233" s="53">
        <f t="shared" si="240"/>
        <v>8</v>
      </c>
      <c r="N2233" s="25">
        <v>1</v>
      </c>
      <c r="O2233" s="39">
        <v>1</v>
      </c>
      <c r="Q2233" s="48">
        <v>430</v>
      </c>
    </row>
    <row r="2234" spans="1:17" ht="16.5">
      <c r="A2234" s="45" t="s">
        <v>1754</v>
      </c>
      <c r="B2234" s="45">
        <f t="shared" si="234"/>
        <v>4407230</v>
      </c>
      <c r="C2234" s="75">
        <v>72</v>
      </c>
      <c r="D2234" s="38">
        <f t="shared" si="235"/>
        <v>44072</v>
      </c>
      <c r="E2234" s="25">
        <v>3</v>
      </c>
      <c r="F2234" s="26" t="s">
        <v>820</v>
      </c>
      <c r="G2234" s="26" t="s">
        <v>516</v>
      </c>
      <c r="H2234" s="25">
        <f t="shared" si="236"/>
        <v>117</v>
      </c>
      <c r="I2234" s="25">
        <f t="shared" si="237"/>
        <v>16</v>
      </c>
      <c r="J2234" s="25">
        <f t="shared" si="238"/>
        <v>4</v>
      </c>
      <c r="K2234" s="25" t="s">
        <v>515</v>
      </c>
      <c r="L2234" s="56" t="str">
        <f t="shared" si="239"/>
        <v>tw-y-72-jlr-loc3</v>
      </c>
      <c r="M2234" s="56">
        <f t="shared" si="240"/>
        <v>8</v>
      </c>
      <c r="N2234" s="25">
        <v>1</v>
      </c>
      <c r="O2234" s="39">
        <v>1</v>
      </c>
      <c r="Q2234" s="48">
        <v>431</v>
      </c>
    </row>
    <row r="2235" spans="1:17" ht="17.25">
      <c r="A2235" s="45" t="s">
        <v>1754</v>
      </c>
      <c r="B2235" s="45">
        <f t="shared" si="234"/>
        <v>4407231</v>
      </c>
      <c r="C2235" s="75">
        <v>72</v>
      </c>
      <c r="D2235" s="40">
        <f t="shared" si="235"/>
        <v>44072</v>
      </c>
      <c r="E2235" s="41">
        <v>3</v>
      </c>
      <c r="F2235" s="42" t="s">
        <v>821</v>
      </c>
      <c r="G2235" s="42" t="s">
        <v>536</v>
      </c>
      <c r="H2235" s="41">
        <f t="shared" si="236"/>
        <v>117</v>
      </c>
      <c r="I2235" s="41">
        <f t="shared" si="237"/>
        <v>16</v>
      </c>
      <c r="J2235" s="41">
        <f t="shared" si="238"/>
        <v>4</v>
      </c>
      <c r="K2235" s="41" t="s">
        <v>555</v>
      </c>
      <c r="L2235" s="42" t="str">
        <f t="shared" si="239"/>
        <v>tw-y-72-shl-loc3</v>
      </c>
      <c r="M2235" s="42">
        <f t="shared" si="240"/>
        <v>8</v>
      </c>
      <c r="N2235" s="41">
        <v>1</v>
      </c>
      <c r="O2235" s="43">
        <v>1</v>
      </c>
      <c r="Q2235" s="48">
        <v>432</v>
      </c>
    </row>
    <row r="2236" spans="1:17" ht="16.5">
      <c r="A2236" s="45" t="s">
        <v>1754</v>
      </c>
      <c r="B2236" s="45">
        <f t="shared" si="234"/>
        <v>4407310</v>
      </c>
      <c r="C2236" s="75">
        <v>73</v>
      </c>
      <c r="D2236" s="35">
        <f t="shared" si="235"/>
        <v>44073</v>
      </c>
      <c r="E2236" s="36">
        <v>1</v>
      </c>
      <c r="F2236" s="44" t="s">
        <v>820</v>
      </c>
      <c r="G2236" s="44" t="s">
        <v>175</v>
      </c>
      <c r="H2236" s="36">
        <f t="shared" si="236"/>
        <v>117</v>
      </c>
      <c r="I2236" s="36">
        <f t="shared" si="237"/>
        <v>16</v>
      </c>
      <c r="J2236" s="36">
        <f t="shared" si="238"/>
        <v>4</v>
      </c>
      <c r="K2236" s="36" t="s">
        <v>511</v>
      </c>
      <c r="L2236" s="36" t="str">
        <f t="shared" si="239"/>
        <v>tw-y-73-jlr-loc1</v>
      </c>
      <c r="M2236" s="36">
        <f t="shared" si="240"/>
        <v>8</v>
      </c>
      <c r="N2236" s="36">
        <v>1</v>
      </c>
      <c r="O2236" s="37">
        <v>1</v>
      </c>
      <c r="Q2236" s="48">
        <v>433</v>
      </c>
    </row>
    <row r="2237" spans="1:17" ht="16.5">
      <c r="A2237" s="45" t="s">
        <v>1754</v>
      </c>
      <c r="B2237" s="45">
        <f t="shared" si="234"/>
        <v>4407311</v>
      </c>
      <c r="C2237" s="75">
        <v>73</v>
      </c>
      <c r="D2237" s="38">
        <f t="shared" si="235"/>
        <v>44073</v>
      </c>
      <c r="E2237" s="25">
        <v>1</v>
      </c>
      <c r="F2237" s="26" t="s">
        <v>821</v>
      </c>
      <c r="G2237" s="26" t="s">
        <v>532</v>
      </c>
      <c r="H2237" s="25">
        <f t="shared" si="236"/>
        <v>117</v>
      </c>
      <c r="I2237" s="25">
        <f t="shared" si="237"/>
        <v>16</v>
      </c>
      <c r="J2237" s="25">
        <f t="shared" si="238"/>
        <v>4</v>
      </c>
      <c r="K2237" s="25" t="s">
        <v>543</v>
      </c>
      <c r="L2237" s="25" t="str">
        <f t="shared" si="239"/>
        <v>tw-y-73-shl-loc1</v>
      </c>
      <c r="M2237" s="25">
        <f t="shared" si="240"/>
        <v>8</v>
      </c>
      <c r="N2237" s="25">
        <v>1</v>
      </c>
      <c r="O2237" s="39">
        <v>1</v>
      </c>
      <c r="Q2237" s="48">
        <v>434</v>
      </c>
    </row>
    <row r="2238" spans="1:17" ht="16.5">
      <c r="A2238" s="45" t="s">
        <v>1754</v>
      </c>
      <c r="B2238" s="45">
        <f t="shared" si="234"/>
        <v>4407320</v>
      </c>
      <c r="C2238" s="75">
        <v>73</v>
      </c>
      <c r="D2238" s="38">
        <f t="shared" si="235"/>
        <v>44073</v>
      </c>
      <c r="E2238" s="25">
        <v>2</v>
      </c>
      <c r="F2238" s="26" t="s">
        <v>820</v>
      </c>
      <c r="G2238" s="26" t="s">
        <v>514</v>
      </c>
      <c r="H2238" s="25">
        <f t="shared" si="236"/>
        <v>117</v>
      </c>
      <c r="I2238" s="25">
        <f t="shared" si="237"/>
        <v>16</v>
      </c>
      <c r="J2238" s="25">
        <f t="shared" si="238"/>
        <v>4</v>
      </c>
      <c r="K2238" s="25" t="s">
        <v>1511</v>
      </c>
      <c r="L2238" s="53" t="str">
        <f t="shared" si="239"/>
        <v>tw-y-73-jlr-loc2</v>
      </c>
      <c r="M2238" s="53">
        <f t="shared" si="240"/>
        <v>8</v>
      </c>
      <c r="N2238" s="25">
        <v>1</v>
      </c>
      <c r="O2238" s="39">
        <v>1</v>
      </c>
      <c r="Q2238" s="48">
        <v>435</v>
      </c>
    </row>
    <row r="2239" spans="1:17" ht="16.5">
      <c r="A2239" s="45" t="s">
        <v>1754</v>
      </c>
      <c r="B2239" s="45">
        <f t="shared" si="234"/>
        <v>4407321</v>
      </c>
      <c r="C2239" s="75">
        <v>73</v>
      </c>
      <c r="D2239" s="38">
        <f t="shared" si="235"/>
        <v>44073</v>
      </c>
      <c r="E2239" s="25">
        <v>2</v>
      </c>
      <c r="F2239" s="26" t="s">
        <v>821</v>
      </c>
      <c r="G2239" s="26" t="s">
        <v>531</v>
      </c>
      <c r="H2239" s="25">
        <f t="shared" si="236"/>
        <v>117</v>
      </c>
      <c r="I2239" s="25">
        <f t="shared" si="237"/>
        <v>16</v>
      </c>
      <c r="J2239" s="25">
        <f t="shared" si="238"/>
        <v>4</v>
      </c>
      <c r="K2239" s="25" t="s">
        <v>546</v>
      </c>
      <c r="L2239" s="53" t="str">
        <f t="shared" si="239"/>
        <v>tw-y-73-shl-loc2</v>
      </c>
      <c r="M2239" s="53">
        <f t="shared" si="240"/>
        <v>8</v>
      </c>
      <c r="N2239" s="25">
        <v>1</v>
      </c>
      <c r="O2239" s="39">
        <v>1</v>
      </c>
      <c r="Q2239" s="48">
        <v>436</v>
      </c>
    </row>
    <row r="2240" spans="1:17" ht="16.5">
      <c r="A2240" s="45" t="s">
        <v>1754</v>
      </c>
      <c r="B2240" s="45">
        <f t="shared" si="234"/>
        <v>4407330</v>
      </c>
      <c r="C2240" s="75">
        <v>73</v>
      </c>
      <c r="D2240" s="38">
        <f t="shared" si="235"/>
        <v>44073</v>
      </c>
      <c r="E2240" s="25">
        <v>3</v>
      </c>
      <c r="F2240" s="26" t="s">
        <v>820</v>
      </c>
      <c r="G2240" s="26" t="s">
        <v>516</v>
      </c>
      <c r="H2240" s="25">
        <f t="shared" si="236"/>
        <v>117</v>
      </c>
      <c r="I2240" s="25">
        <f t="shared" si="237"/>
        <v>16</v>
      </c>
      <c r="J2240" s="25">
        <f t="shared" si="238"/>
        <v>4</v>
      </c>
      <c r="K2240" s="25" t="s">
        <v>520</v>
      </c>
      <c r="L2240" s="56" t="str">
        <f t="shared" si="239"/>
        <v>tw-y-73-jlr-loc3</v>
      </c>
      <c r="M2240" s="56">
        <f t="shared" si="240"/>
        <v>8</v>
      </c>
      <c r="N2240" s="25">
        <v>1</v>
      </c>
      <c r="O2240" s="39">
        <v>1</v>
      </c>
      <c r="Q2240" s="48">
        <v>437</v>
      </c>
    </row>
    <row r="2241" spans="1:17" ht="17.25">
      <c r="A2241" s="45" t="s">
        <v>1754</v>
      </c>
      <c r="B2241" s="45">
        <f t="shared" si="234"/>
        <v>4407331</v>
      </c>
      <c r="C2241" s="75">
        <v>73</v>
      </c>
      <c r="D2241" s="40">
        <f t="shared" si="235"/>
        <v>44073</v>
      </c>
      <c r="E2241" s="41">
        <v>3</v>
      </c>
      <c r="F2241" s="42" t="s">
        <v>821</v>
      </c>
      <c r="G2241" s="42" t="s">
        <v>536</v>
      </c>
      <c r="H2241" s="41">
        <f t="shared" si="236"/>
        <v>117</v>
      </c>
      <c r="I2241" s="41">
        <f t="shared" si="237"/>
        <v>16</v>
      </c>
      <c r="J2241" s="41">
        <f t="shared" si="238"/>
        <v>4</v>
      </c>
      <c r="K2241" s="41" t="s">
        <v>561</v>
      </c>
      <c r="L2241" s="42" t="str">
        <f t="shared" si="239"/>
        <v>tw-y-73-shl-loc3</v>
      </c>
      <c r="M2241" s="42">
        <f t="shared" si="240"/>
        <v>8</v>
      </c>
      <c r="N2241" s="41">
        <v>1</v>
      </c>
      <c r="O2241" s="43">
        <v>1</v>
      </c>
      <c r="Q2241" s="48">
        <v>438</v>
      </c>
    </row>
    <row r="2242" spans="1:17" ht="16.5">
      <c r="A2242" s="45" t="s">
        <v>1754</v>
      </c>
      <c r="B2242" s="45">
        <f t="shared" si="234"/>
        <v>4407410</v>
      </c>
      <c r="C2242" s="75">
        <v>74</v>
      </c>
      <c r="D2242" s="35">
        <f t="shared" si="235"/>
        <v>44074</v>
      </c>
      <c r="E2242" s="36">
        <v>1</v>
      </c>
      <c r="F2242" s="44" t="s">
        <v>820</v>
      </c>
      <c r="G2242" s="44" t="s">
        <v>175</v>
      </c>
      <c r="H2242" s="36">
        <f t="shared" si="236"/>
        <v>118</v>
      </c>
      <c r="I2242" s="36">
        <f t="shared" si="237"/>
        <v>16</v>
      </c>
      <c r="J2242" s="36">
        <f t="shared" si="238"/>
        <v>4</v>
      </c>
      <c r="K2242" s="36" t="s">
        <v>518</v>
      </c>
      <c r="L2242" s="36" t="str">
        <f t="shared" si="239"/>
        <v>tw-y-74-jlr-loc1</v>
      </c>
      <c r="M2242" s="36">
        <f t="shared" si="240"/>
        <v>8</v>
      </c>
      <c r="N2242" s="36">
        <v>1</v>
      </c>
      <c r="O2242" s="37">
        <v>1</v>
      </c>
      <c r="Q2242" s="48">
        <v>439</v>
      </c>
    </row>
    <row r="2243" spans="1:17" ht="16.5">
      <c r="A2243" s="45" t="s">
        <v>1754</v>
      </c>
      <c r="B2243" s="45">
        <f t="shared" si="234"/>
        <v>4407411</v>
      </c>
      <c r="C2243" s="75">
        <v>74</v>
      </c>
      <c r="D2243" s="38">
        <f t="shared" si="235"/>
        <v>44074</v>
      </c>
      <c r="E2243" s="25">
        <v>1</v>
      </c>
      <c r="F2243" s="26" t="s">
        <v>821</v>
      </c>
      <c r="G2243" s="26" t="s">
        <v>532</v>
      </c>
      <c r="H2243" s="25">
        <f t="shared" si="236"/>
        <v>118</v>
      </c>
      <c r="I2243" s="25">
        <f t="shared" si="237"/>
        <v>16</v>
      </c>
      <c r="J2243" s="25">
        <f t="shared" si="238"/>
        <v>4</v>
      </c>
      <c r="K2243" s="25" t="s">
        <v>559</v>
      </c>
      <c r="L2243" s="25" t="str">
        <f t="shared" si="239"/>
        <v>tw-y-74-shl-loc1</v>
      </c>
      <c r="M2243" s="25">
        <f t="shared" si="240"/>
        <v>8</v>
      </c>
      <c r="N2243" s="25">
        <v>1</v>
      </c>
      <c r="O2243" s="39">
        <v>1</v>
      </c>
      <c r="Q2243" s="48">
        <v>440</v>
      </c>
    </row>
    <row r="2244" spans="1:17" ht="16.5">
      <c r="A2244" s="45" t="s">
        <v>1754</v>
      </c>
      <c r="B2244" s="45">
        <f t="shared" si="234"/>
        <v>4407420</v>
      </c>
      <c r="C2244" s="75">
        <v>74</v>
      </c>
      <c r="D2244" s="38">
        <f t="shared" si="235"/>
        <v>44074</v>
      </c>
      <c r="E2244" s="25">
        <v>2</v>
      </c>
      <c r="F2244" s="26" t="s">
        <v>820</v>
      </c>
      <c r="G2244" s="26" t="s">
        <v>514</v>
      </c>
      <c r="H2244" s="25">
        <f t="shared" si="236"/>
        <v>118</v>
      </c>
      <c r="I2244" s="25">
        <f t="shared" si="237"/>
        <v>16</v>
      </c>
      <c r="J2244" s="25">
        <f t="shared" si="238"/>
        <v>4</v>
      </c>
      <c r="K2244" s="25" t="s">
        <v>1507</v>
      </c>
      <c r="L2244" s="53" t="str">
        <f t="shared" si="239"/>
        <v>tw-y-74-jlr-loc2</v>
      </c>
      <c r="M2244" s="53">
        <f t="shared" si="240"/>
        <v>8</v>
      </c>
      <c r="N2244" s="25">
        <v>1</v>
      </c>
      <c r="O2244" s="39">
        <v>1</v>
      </c>
      <c r="Q2244" s="48">
        <v>441</v>
      </c>
    </row>
    <row r="2245" spans="1:17" ht="16.5">
      <c r="A2245" s="45" t="s">
        <v>1754</v>
      </c>
      <c r="B2245" s="45">
        <f t="shared" si="241" ref="B2245:B2308">D2245*100+E2245*10+IF(F2245="jlr",0,1)</f>
        <v>4407421</v>
      </c>
      <c r="C2245" s="75">
        <v>74</v>
      </c>
      <c r="D2245" s="38">
        <f t="shared" si="235"/>
        <v>44074</v>
      </c>
      <c r="E2245" s="25">
        <v>2</v>
      </c>
      <c r="F2245" s="26" t="s">
        <v>821</v>
      </c>
      <c r="G2245" s="26" t="s">
        <v>531</v>
      </c>
      <c r="H2245" s="25">
        <f t="shared" si="236"/>
        <v>118</v>
      </c>
      <c r="I2245" s="25">
        <f t="shared" si="237"/>
        <v>16</v>
      </c>
      <c r="J2245" s="25">
        <f t="shared" si="238"/>
        <v>4</v>
      </c>
      <c r="K2245" s="25" t="s">
        <v>554</v>
      </c>
      <c r="L2245" s="53" t="str">
        <f t="shared" si="239"/>
        <v>tw-y-74-shl-loc2</v>
      </c>
      <c r="M2245" s="53">
        <f t="shared" si="240"/>
        <v>8</v>
      </c>
      <c r="N2245" s="25">
        <v>1</v>
      </c>
      <c r="O2245" s="39">
        <v>1</v>
      </c>
      <c r="Q2245" s="48">
        <v>442</v>
      </c>
    </row>
    <row r="2246" spans="1:17" ht="16.5">
      <c r="A2246" s="45" t="s">
        <v>1754</v>
      </c>
      <c r="B2246" s="45">
        <f t="shared" si="241"/>
        <v>4407430</v>
      </c>
      <c r="C2246" s="75">
        <v>74</v>
      </c>
      <c r="D2246" s="38">
        <f t="shared" si="235"/>
        <v>44074</v>
      </c>
      <c r="E2246" s="25">
        <v>3</v>
      </c>
      <c r="F2246" s="26" t="s">
        <v>820</v>
      </c>
      <c r="G2246" s="26" t="s">
        <v>516</v>
      </c>
      <c r="H2246" s="25">
        <f t="shared" si="236"/>
        <v>118</v>
      </c>
      <c r="I2246" s="25">
        <f t="shared" si="237"/>
        <v>16</v>
      </c>
      <c r="J2246" s="25">
        <f t="shared" si="238"/>
        <v>4</v>
      </c>
      <c r="K2246" s="25" t="s">
        <v>515</v>
      </c>
      <c r="L2246" s="56" t="str">
        <f t="shared" si="239"/>
        <v>tw-y-74-jlr-loc3</v>
      </c>
      <c r="M2246" s="56">
        <f t="shared" si="240"/>
        <v>8</v>
      </c>
      <c r="N2246" s="25">
        <v>1</v>
      </c>
      <c r="O2246" s="39">
        <v>1</v>
      </c>
      <c r="Q2246" s="48">
        <v>443</v>
      </c>
    </row>
    <row r="2247" spans="1:17" ht="17.25">
      <c r="A2247" s="45" t="s">
        <v>1754</v>
      </c>
      <c r="B2247" s="45">
        <f t="shared" si="241"/>
        <v>4407431</v>
      </c>
      <c r="C2247" s="75">
        <v>74</v>
      </c>
      <c r="D2247" s="40">
        <f t="shared" si="235"/>
        <v>44074</v>
      </c>
      <c r="E2247" s="41">
        <v>3</v>
      </c>
      <c r="F2247" s="42" t="s">
        <v>821</v>
      </c>
      <c r="G2247" s="42" t="s">
        <v>536</v>
      </c>
      <c r="H2247" s="41">
        <f t="shared" si="236"/>
        <v>118</v>
      </c>
      <c r="I2247" s="41">
        <f t="shared" si="237"/>
        <v>16</v>
      </c>
      <c r="J2247" s="41">
        <f t="shared" si="238"/>
        <v>4</v>
      </c>
      <c r="K2247" s="41" t="s">
        <v>555</v>
      </c>
      <c r="L2247" s="42" t="str">
        <f t="shared" si="239"/>
        <v>tw-y-74-shl-loc3</v>
      </c>
      <c r="M2247" s="42">
        <f t="shared" si="240"/>
        <v>8</v>
      </c>
      <c r="N2247" s="41">
        <v>1</v>
      </c>
      <c r="O2247" s="43">
        <v>1</v>
      </c>
      <c r="Q2247" s="48">
        <v>444</v>
      </c>
    </row>
    <row r="2248" spans="1:17" ht="16.5">
      <c r="A2248" s="45" t="s">
        <v>1754</v>
      </c>
      <c r="B2248" s="45">
        <f t="shared" si="241"/>
        <v>4407510</v>
      </c>
      <c r="C2248" s="75">
        <v>75</v>
      </c>
      <c r="D2248" s="35">
        <f t="shared" si="235"/>
        <v>44075</v>
      </c>
      <c r="E2248" s="36">
        <v>1</v>
      </c>
      <c r="F2248" s="44" t="s">
        <v>820</v>
      </c>
      <c r="G2248" s="44" t="s">
        <v>175</v>
      </c>
      <c r="H2248" s="36">
        <f t="shared" si="236"/>
        <v>118</v>
      </c>
      <c r="I2248" s="36">
        <f t="shared" si="237"/>
        <v>16</v>
      </c>
      <c r="J2248" s="36">
        <f t="shared" si="238"/>
        <v>4</v>
      </c>
      <c r="K2248" s="36" t="s">
        <v>521</v>
      </c>
      <c r="L2248" s="36" t="str">
        <f t="shared" si="239"/>
        <v>tw-y-75-jlr-loc1</v>
      </c>
      <c r="M2248" s="36">
        <f t="shared" si="240"/>
        <v>8</v>
      </c>
      <c r="N2248" s="36">
        <v>1</v>
      </c>
      <c r="O2248" s="37">
        <v>1</v>
      </c>
      <c r="Q2248" s="48">
        <v>445</v>
      </c>
    </row>
    <row r="2249" spans="1:17" ht="16.5">
      <c r="A2249" s="45" t="s">
        <v>1754</v>
      </c>
      <c r="B2249" s="45">
        <f t="shared" si="241"/>
        <v>4407511</v>
      </c>
      <c r="C2249" s="75">
        <v>75</v>
      </c>
      <c r="D2249" s="38">
        <f t="shared" si="235"/>
        <v>44075</v>
      </c>
      <c r="E2249" s="25">
        <v>1</v>
      </c>
      <c r="F2249" s="26" t="s">
        <v>821</v>
      </c>
      <c r="G2249" s="26" t="s">
        <v>532</v>
      </c>
      <c r="H2249" s="25">
        <f t="shared" si="236"/>
        <v>118</v>
      </c>
      <c r="I2249" s="25">
        <f t="shared" si="237"/>
        <v>16</v>
      </c>
      <c r="J2249" s="25">
        <f t="shared" si="238"/>
        <v>4</v>
      </c>
      <c r="K2249" s="25" t="s">
        <v>562</v>
      </c>
      <c r="L2249" s="25" t="str">
        <f t="shared" si="239"/>
        <v>tw-y-75-shl-loc1</v>
      </c>
      <c r="M2249" s="25">
        <f t="shared" si="240"/>
        <v>8</v>
      </c>
      <c r="N2249" s="25">
        <v>1</v>
      </c>
      <c r="O2249" s="39">
        <v>1</v>
      </c>
      <c r="Q2249" s="48">
        <v>446</v>
      </c>
    </row>
    <row r="2250" spans="1:17" ht="16.5">
      <c r="A2250" s="45" t="s">
        <v>1754</v>
      </c>
      <c r="B2250" s="45">
        <f t="shared" si="241"/>
        <v>4407520</v>
      </c>
      <c r="C2250" s="75">
        <v>75</v>
      </c>
      <c r="D2250" s="38">
        <f t="shared" si="235"/>
        <v>44075</v>
      </c>
      <c r="E2250" s="25">
        <v>2</v>
      </c>
      <c r="F2250" s="26" t="s">
        <v>820</v>
      </c>
      <c r="G2250" s="26" t="s">
        <v>514</v>
      </c>
      <c r="H2250" s="25">
        <f t="shared" si="236"/>
        <v>118</v>
      </c>
      <c r="I2250" s="25">
        <f t="shared" si="237"/>
        <v>16</v>
      </c>
      <c r="J2250" s="25">
        <f t="shared" si="238"/>
        <v>4</v>
      </c>
      <c r="K2250" s="25" t="s">
        <v>511</v>
      </c>
      <c r="L2250" s="53" t="str">
        <f t="shared" si="239"/>
        <v>tw-y-75-jlr-loc2</v>
      </c>
      <c r="M2250" s="53">
        <f t="shared" si="240"/>
        <v>8</v>
      </c>
      <c r="N2250" s="25">
        <v>1</v>
      </c>
      <c r="O2250" s="39">
        <v>1</v>
      </c>
      <c r="Q2250" s="48">
        <v>447</v>
      </c>
    </row>
    <row r="2251" spans="1:17" ht="16.5">
      <c r="A2251" s="45" t="s">
        <v>1754</v>
      </c>
      <c r="B2251" s="45">
        <f t="shared" si="241"/>
        <v>4407521</v>
      </c>
      <c r="C2251" s="75">
        <v>75</v>
      </c>
      <c r="D2251" s="38">
        <f t="shared" si="235"/>
        <v>44075</v>
      </c>
      <c r="E2251" s="25">
        <v>2</v>
      </c>
      <c r="F2251" s="26" t="s">
        <v>821</v>
      </c>
      <c r="G2251" s="26" t="s">
        <v>531</v>
      </c>
      <c r="H2251" s="25">
        <f t="shared" si="236"/>
        <v>118</v>
      </c>
      <c r="I2251" s="25">
        <f t="shared" si="237"/>
        <v>16</v>
      </c>
      <c r="J2251" s="25">
        <f t="shared" si="238"/>
        <v>4</v>
      </c>
      <c r="K2251" s="25" t="s">
        <v>550</v>
      </c>
      <c r="L2251" s="53" t="str">
        <f t="shared" si="239"/>
        <v>tw-y-75-shl-loc2</v>
      </c>
      <c r="M2251" s="53">
        <f t="shared" si="240"/>
        <v>8</v>
      </c>
      <c r="N2251" s="25">
        <v>1</v>
      </c>
      <c r="O2251" s="39">
        <v>1</v>
      </c>
      <c r="Q2251" s="48">
        <v>448</v>
      </c>
    </row>
    <row r="2252" spans="1:17" ht="16.5">
      <c r="A2252" s="45" t="s">
        <v>1754</v>
      </c>
      <c r="B2252" s="45">
        <f t="shared" si="241"/>
        <v>4407530</v>
      </c>
      <c r="C2252" s="75">
        <v>75</v>
      </c>
      <c r="D2252" s="38">
        <f t="shared" si="235"/>
        <v>44075</v>
      </c>
      <c r="E2252" s="25">
        <v>3</v>
      </c>
      <c r="F2252" s="26" t="s">
        <v>820</v>
      </c>
      <c r="G2252" s="26" t="s">
        <v>516</v>
      </c>
      <c r="H2252" s="25">
        <f t="shared" si="236"/>
        <v>118</v>
      </c>
      <c r="I2252" s="25">
        <f t="shared" si="237"/>
        <v>16</v>
      </c>
      <c r="J2252" s="25">
        <f t="shared" si="238"/>
        <v>4</v>
      </c>
      <c r="K2252" s="25" t="s">
        <v>517</v>
      </c>
      <c r="L2252" s="56" t="str">
        <f t="shared" si="239"/>
        <v>tw-y-75-jlr-loc3</v>
      </c>
      <c r="M2252" s="56">
        <f t="shared" si="240"/>
        <v>8</v>
      </c>
      <c r="N2252" s="25">
        <v>1</v>
      </c>
      <c r="O2252" s="39">
        <v>1</v>
      </c>
      <c r="Q2252" s="48">
        <v>449</v>
      </c>
    </row>
    <row r="2253" spans="1:17" ht="17.25">
      <c r="A2253" s="45" t="s">
        <v>1754</v>
      </c>
      <c r="B2253" s="45">
        <f t="shared" si="241"/>
        <v>4407531</v>
      </c>
      <c r="C2253" s="75">
        <v>75</v>
      </c>
      <c r="D2253" s="40">
        <f t="shared" si="242" ref="D2253:D2316">INT((Q2253-1)/6)+44001</f>
        <v>44075</v>
      </c>
      <c r="E2253" s="41">
        <v>3</v>
      </c>
      <c r="F2253" s="42" t="s">
        <v>821</v>
      </c>
      <c r="G2253" s="42" t="s">
        <v>536</v>
      </c>
      <c r="H2253" s="41">
        <f t="shared" si="243" ref="H2253:H2316">INDEX($BL$4:$BL$103,C2253)</f>
        <v>118</v>
      </c>
      <c r="I2253" s="41">
        <f t="shared" si="244" ref="I2253:I2316">INDEX($BM$4:$BO$103,C2253,E2253)</f>
        <v>16</v>
      </c>
      <c r="J2253" s="41">
        <f t="shared" si="245" ref="J2253:J2316">INDEX($BP$4:$BP$103,C2253)</f>
        <v>4</v>
      </c>
      <c r="K2253" s="41" t="s">
        <v>558</v>
      </c>
      <c r="L2253" s="42" t="str">
        <f t="shared" si="246" ref="L2253:L2316">A2253&amp;"-"&amp;C2253&amp;"-"&amp;F2253&amp;"-loc"&amp;E2253</f>
        <v>tw-y-75-shl-loc3</v>
      </c>
      <c r="M2253" s="42">
        <f t="shared" si="247" ref="M2253:M2316">INDEX($BQ$4:$BQ$103,C2253)</f>
        <v>8</v>
      </c>
      <c r="N2253" s="41">
        <v>1</v>
      </c>
      <c r="O2253" s="43">
        <v>1</v>
      </c>
      <c r="Q2253" s="48">
        <v>450</v>
      </c>
    </row>
    <row r="2254" spans="1:17" ht="16.5">
      <c r="A2254" s="45" t="s">
        <v>1754</v>
      </c>
      <c r="B2254" s="45">
        <f t="shared" si="241"/>
        <v>4407610</v>
      </c>
      <c r="C2254" s="75">
        <v>76</v>
      </c>
      <c r="D2254" s="35">
        <f t="shared" si="242"/>
        <v>44076</v>
      </c>
      <c r="E2254" s="36">
        <v>1</v>
      </c>
      <c r="F2254" s="44" t="s">
        <v>820</v>
      </c>
      <c r="G2254" s="44" t="s">
        <v>175</v>
      </c>
      <c r="H2254" s="36">
        <f t="shared" si="243"/>
        <v>119</v>
      </c>
      <c r="I2254" s="36">
        <f t="shared" si="244"/>
        <v>16</v>
      </c>
      <c r="J2254" s="36">
        <f t="shared" si="245"/>
        <v>4</v>
      </c>
      <c r="K2254" s="36" t="s">
        <v>515</v>
      </c>
      <c r="L2254" s="36" t="str">
        <f t="shared" si="246"/>
        <v>tw-y-76-jlr-loc1</v>
      </c>
      <c r="M2254" s="36">
        <f t="shared" si="247"/>
        <v>8</v>
      </c>
      <c r="N2254" s="36">
        <v>1</v>
      </c>
      <c r="O2254" s="37">
        <v>1</v>
      </c>
      <c r="Q2254" s="48">
        <v>451</v>
      </c>
    </row>
    <row r="2255" spans="1:17" ht="16.5">
      <c r="A2255" s="45" t="s">
        <v>1754</v>
      </c>
      <c r="B2255" s="45">
        <f t="shared" si="241"/>
        <v>4407611</v>
      </c>
      <c r="C2255" s="75">
        <v>76</v>
      </c>
      <c r="D2255" s="38">
        <f t="shared" si="242"/>
        <v>44076</v>
      </c>
      <c r="E2255" s="25">
        <v>1</v>
      </c>
      <c r="F2255" s="26" t="s">
        <v>821</v>
      </c>
      <c r="G2255" s="26" t="s">
        <v>532</v>
      </c>
      <c r="H2255" s="25">
        <f t="shared" si="243"/>
        <v>119</v>
      </c>
      <c r="I2255" s="25">
        <f t="shared" si="244"/>
        <v>16</v>
      </c>
      <c r="J2255" s="25">
        <f t="shared" si="245"/>
        <v>4</v>
      </c>
      <c r="K2255" s="25" t="s">
        <v>555</v>
      </c>
      <c r="L2255" s="25" t="str">
        <f t="shared" si="246"/>
        <v>tw-y-76-shl-loc1</v>
      </c>
      <c r="M2255" s="25">
        <f t="shared" si="247"/>
        <v>8</v>
      </c>
      <c r="N2255" s="25">
        <v>1</v>
      </c>
      <c r="O2255" s="39">
        <v>1</v>
      </c>
      <c r="Q2255" s="48">
        <v>452</v>
      </c>
    </row>
    <row r="2256" spans="1:17" ht="16.5">
      <c r="A2256" s="45" t="s">
        <v>1754</v>
      </c>
      <c r="B2256" s="45">
        <f t="shared" si="241"/>
        <v>4407620</v>
      </c>
      <c r="C2256" s="75">
        <v>76</v>
      </c>
      <c r="D2256" s="38">
        <f t="shared" si="242"/>
        <v>44076</v>
      </c>
      <c r="E2256" s="25">
        <v>2</v>
      </c>
      <c r="F2256" s="26" t="s">
        <v>820</v>
      </c>
      <c r="G2256" s="26" t="s">
        <v>514</v>
      </c>
      <c r="H2256" s="25">
        <f t="shared" si="243"/>
        <v>119</v>
      </c>
      <c r="I2256" s="25">
        <f t="shared" si="244"/>
        <v>16</v>
      </c>
      <c r="J2256" s="25">
        <f t="shared" si="245"/>
        <v>4</v>
      </c>
      <c r="K2256" s="25" t="s">
        <v>1507</v>
      </c>
      <c r="L2256" s="53" t="str">
        <f t="shared" si="246"/>
        <v>tw-y-76-jlr-loc2</v>
      </c>
      <c r="M2256" s="53">
        <f t="shared" si="247"/>
        <v>8</v>
      </c>
      <c r="N2256" s="25">
        <v>1</v>
      </c>
      <c r="O2256" s="39">
        <v>1</v>
      </c>
      <c r="Q2256" s="48">
        <v>453</v>
      </c>
    </row>
    <row r="2257" spans="1:17" ht="16.5">
      <c r="A2257" s="45" t="s">
        <v>1754</v>
      </c>
      <c r="B2257" s="45">
        <f t="shared" si="241"/>
        <v>4407621</v>
      </c>
      <c r="C2257" s="75">
        <v>76</v>
      </c>
      <c r="D2257" s="38">
        <f t="shared" si="242"/>
        <v>44076</v>
      </c>
      <c r="E2257" s="25">
        <v>2</v>
      </c>
      <c r="F2257" s="26" t="s">
        <v>821</v>
      </c>
      <c r="G2257" s="26" t="s">
        <v>531</v>
      </c>
      <c r="H2257" s="25">
        <f t="shared" si="243"/>
        <v>119</v>
      </c>
      <c r="I2257" s="25">
        <f t="shared" si="244"/>
        <v>16</v>
      </c>
      <c r="J2257" s="25">
        <f t="shared" si="245"/>
        <v>4</v>
      </c>
      <c r="K2257" s="25" t="s">
        <v>554</v>
      </c>
      <c r="L2257" s="53" t="str">
        <f t="shared" si="246"/>
        <v>tw-y-76-shl-loc2</v>
      </c>
      <c r="M2257" s="53">
        <f t="shared" si="247"/>
        <v>8</v>
      </c>
      <c r="N2257" s="25">
        <v>1</v>
      </c>
      <c r="O2257" s="39">
        <v>1</v>
      </c>
      <c r="Q2257" s="48">
        <v>454</v>
      </c>
    </row>
    <row r="2258" spans="1:17" ht="16.5">
      <c r="A2258" s="45" t="s">
        <v>1754</v>
      </c>
      <c r="B2258" s="45">
        <f t="shared" si="241"/>
        <v>4407630</v>
      </c>
      <c r="C2258" s="75">
        <v>76</v>
      </c>
      <c r="D2258" s="38">
        <f t="shared" si="242"/>
        <v>44076</v>
      </c>
      <c r="E2258" s="25">
        <v>3</v>
      </c>
      <c r="F2258" s="26" t="s">
        <v>820</v>
      </c>
      <c r="G2258" s="26" t="s">
        <v>516</v>
      </c>
      <c r="H2258" s="25">
        <f t="shared" si="243"/>
        <v>119</v>
      </c>
      <c r="I2258" s="25">
        <f t="shared" si="244"/>
        <v>16</v>
      </c>
      <c r="J2258" s="25">
        <f t="shared" si="245"/>
        <v>4</v>
      </c>
      <c r="K2258" s="25" t="s">
        <v>518</v>
      </c>
      <c r="L2258" s="56" t="str">
        <f t="shared" si="246"/>
        <v>tw-y-76-jlr-loc3</v>
      </c>
      <c r="M2258" s="56">
        <f t="shared" si="247"/>
        <v>8</v>
      </c>
      <c r="N2258" s="25">
        <v>1</v>
      </c>
      <c r="O2258" s="39">
        <v>1</v>
      </c>
      <c r="Q2258" s="48">
        <v>455</v>
      </c>
    </row>
    <row r="2259" spans="1:17" ht="17.25">
      <c r="A2259" s="45" t="s">
        <v>1754</v>
      </c>
      <c r="B2259" s="45">
        <f t="shared" si="241"/>
        <v>4407631</v>
      </c>
      <c r="C2259" s="75">
        <v>76</v>
      </c>
      <c r="D2259" s="40">
        <f t="shared" si="242"/>
        <v>44076</v>
      </c>
      <c r="E2259" s="41">
        <v>3</v>
      </c>
      <c r="F2259" s="42" t="s">
        <v>821</v>
      </c>
      <c r="G2259" s="42" t="s">
        <v>536</v>
      </c>
      <c r="H2259" s="41">
        <f t="shared" si="243"/>
        <v>119</v>
      </c>
      <c r="I2259" s="41">
        <f t="shared" si="244"/>
        <v>16</v>
      </c>
      <c r="J2259" s="41">
        <f t="shared" si="245"/>
        <v>4</v>
      </c>
      <c r="K2259" s="41" t="s">
        <v>559</v>
      </c>
      <c r="L2259" s="42" t="str">
        <f t="shared" si="246"/>
        <v>tw-y-76-shl-loc3</v>
      </c>
      <c r="M2259" s="42">
        <f t="shared" si="247"/>
        <v>8</v>
      </c>
      <c r="N2259" s="41">
        <v>1</v>
      </c>
      <c r="O2259" s="43">
        <v>1</v>
      </c>
      <c r="Q2259" s="48">
        <v>456</v>
      </c>
    </row>
    <row r="2260" spans="1:17" ht="16.5">
      <c r="A2260" s="45" t="s">
        <v>1754</v>
      </c>
      <c r="B2260" s="45">
        <f t="shared" si="241"/>
        <v>4407710</v>
      </c>
      <c r="C2260" s="75">
        <v>77</v>
      </c>
      <c r="D2260" s="35">
        <f t="shared" si="242"/>
        <v>44077</v>
      </c>
      <c r="E2260" s="36">
        <v>1</v>
      </c>
      <c r="F2260" s="44" t="s">
        <v>820</v>
      </c>
      <c r="G2260" s="44" t="s">
        <v>175</v>
      </c>
      <c r="H2260" s="36">
        <f t="shared" si="243"/>
        <v>119</v>
      </c>
      <c r="I2260" s="36">
        <f t="shared" si="244"/>
        <v>16</v>
      </c>
      <c r="J2260" s="36">
        <f t="shared" si="245"/>
        <v>4</v>
      </c>
      <c r="K2260" s="44" t="s">
        <v>175</v>
      </c>
      <c r="L2260" s="36" t="str">
        <f t="shared" si="246"/>
        <v>tw-y-77-jlr-loc1</v>
      </c>
      <c r="M2260" s="36">
        <f t="shared" si="247"/>
        <v>8</v>
      </c>
      <c r="N2260" s="36">
        <v>1</v>
      </c>
      <c r="O2260" s="37">
        <v>1</v>
      </c>
      <c r="Q2260" s="48">
        <v>457</v>
      </c>
    </row>
    <row r="2261" spans="1:17" ht="16.5">
      <c r="A2261" s="45" t="s">
        <v>1754</v>
      </c>
      <c r="B2261" s="45">
        <f t="shared" si="241"/>
        <v>4407711</v>
      </c>
      <c r="C2261" s="75">
        <v>77</v>
      </c>
      <c r="D2261" s="38">
        <f t="shared" si="242"/>
        <v>44077</v>
      </c>
      <c r="E2261" s="25">
        <v>1</v>
      </c>
      <c r="F2261" s="26" t="s">
        <v>821</v>
      </c>
      <c r="G2261" s="26" t="s">
        <v>532</v>
      </c>
      <c r="H2261" s="25">
        <f t="shared" si="243"/>
        <v>119</v>
      </c>
      <c r="I2261" s="25">
        <f t="shared" si="244"/>
        <v>16</v>
      </c>
      <c r="J2261" s="25">
        <f t="shared" si="245"/>
        <v>4</v>
      </c>
      <c r="K2261" s="26" t="s">
        <v>550</v>
      </c>
      <c r="L2261" s="25" t="str">
        <f t="shared" si="246"/>
        <v>tw-y-77-shl-loc1</v>
      </c>
      <c r="M2261" s="25">
        <f t="shared" si="247"/>
        <v>8</v>
      </c>
      <c r="N2261" s="25">
        <v>1</v>
      </c>
      <c r="O2261" s="39">
        <v>1</v>
      </c>
      <c r="Q2261" s="48">
        <v>458</v>
      </c>
    </row>
    <row r="2262" spans="1:17" ht="16.5">
      <c r="A2262" s="45" t="s">
        <v>1754</v>
      </c>
      <c r="B2262" s="45">
        <f t="shared" si="241"/>
        <v>4407720</v>
      </c>
      <c r="C2262" s="75">
        <v>77</v>
      </c>
      <c r="D2262" s="38">
        <f t="shared" si="242"/>
        <v>44077</v>
      </c>
      <c r="E2262" s="25">
        <v>2</v>
      </c>
      <c r="F2262" s="26" t="s">
        <v>820</v>
      </c>
      <c r="G2262" s="26" t="s">
        <v>514</v>
      </c>
      <c r="H2262" s="25">
        <f t="shared" si="243"/>
        <v>119</v>
      </c>
      <c r="I2262" s="25">
        <f t="shared" si="244"/>
        <v>16</v>
      </c>
      <c r="J2262" s="25">
        <f t="shared" si="245"/>
        <v>4</v>
      </c>
      <c r="K2262" s="26" t="s">
        <v>175</v>
      </c>
      <c r="L2262" s="53" t="str">
        <f t="shared" si="246"/>
        <v>tw-y-77-jlr-loc2</v>
      </c>
      <c r="M2262" s="53">
        <f t="shared" si="247"/>
        <v>8</v>
      </c>
      <c r="N2262" s="25">
        <v>1</v>
      </c>
      <c r="O2262" s="39">
        <v>1</v>
      </c>
      <c r="Q2262" s="48">
        <v>459</v>
      </c>
    </row>
    <row r="2263" spans="1:17" ht="16.5">
      <c r="A2263" s="45" t="s">
        <v>1754</v>
      </c>
      <c r="B2263" s="45">
        <f t="shared" si="241"/>
        <v>4407721</v>
      </c>
      <c r="C2263" s="75">
        <v>77</v>
      </c>
      <c r="D2263" s="38">
        <f t="shared" si="242"/>
        <v>44077</v>
      </c>
      <c r="E2263" s="25">
        <v>2</v>
      </c>
      <c r="F2263" s="26" t="s">
        <v>821</v>
      </c>
      <c r="G2263" s="26" t="s">
        <v>531</v>
      </c>
      <c r="H2263" s="25">
        <f t="shared" si="243"/>
        <v>119</v>
      </c>
      <c r="I2263" s="25">
        <f t="shared" si="244"/>
        <v>16</v>
      </c>
      <c r="J2263" s="25">
        <f t="shared" si="245"/>
        <v>4</v>
      </c>
      <c r="K2263" s="26" t="s">
        <v>544</v>
      </c>
      <c r="L2263" s="53" t="str">
        <f t="shared" si="246"/>
        <v>tw-y-77-shl-loc2</v>
      </c>
      <c r="M2263" s="53">
        <f t="shared" si="247"/>
        <v>8</v>
      </c>
      <c r="N2263" s="25">
        <v>1</v>
      </c>
      <c r="O2263" s="39">
        <v>1</v>
      </c>
      <c r="Q2263" s="48">
        <v>460</v>
      </c>
    </row>
    <row r="2264" spans="1:17" ht="16.5">
      <c r="A2264" s="45" t="s">
        <v>1754</v>
      </c>
      <c r="B2264" s="45">
        <f t="shared" si="241"/>
        <v>4407730</v>
      </c>
      <c r="C2264" s="75">
        <v>77</v>
      </c>
      <c r="D2264" s="38">
        <f t="shared" si="242"/>
        <v>44077</v>
      </c>
      <c r="E2264" s="25">
        <v>3</v>
      </c>
      <c r="F2264" s="26" t="s">
        <v>820</v>
      </c>
      <c r="G2264" s="26" t="s">
        <v>516</v>
      </c>
      <c r="H2264" s="25">
        <f t="shared" si="243"/>
        <v>119</v>
      </c>
      <c r="I2264" s="25">
        <f t="shared" si="244"/>
        <v>16</v>
      </c>
      <c r="J2264" s="25">
        <f t="shared" si="245"/>
        <v>4</v>
      </c>
      <c r="K2264" s="26" t="s">
        <v>517</v>
      </c>
      <c r="L2264" s="56" t="str">
        <f t="shared" si="246"/>
        <v>tw-y-77-jlr-loc3</v>
      </c>
      <c r="M2264" s="56">
        <f t="shared" si="247"/>
        <v>8</v>
      </c>
      <c r="N2264" s="25">
        <v>1</v>
      </c>
      <c r="O2264" s="39">
        <v>1</v>
      </c>
      <c r="Q2264" s="48">
        <v>461</v>
      </c>
    </row>
    <row r="2265" spans="1:17" ht="17.25">
      <c r="A2265" s="45" t="s">
        <v>1754</v>
      </c>
      <c r="B2265" s="45">
        <f t="shared" si="241"/>
        <v>4407731</v>
      </c>
      <c r="C2265" s="75">
        <v>77</v>
      </c>
      <c r="D2265" s="40">
        <f t="shared" si="242"/>
        <v>44077</v>
      </c>
      <c r="E2265" s="41">
        <v>3</v>
      </c>
      <c r="F2265" s="42" t="s">
        <v>821</v>
      </c>
      <c r="G2265" s="42" t="s">
        <v>536</v>
      </c>
      <c r="H2265" s="41">
        <f t="shared" si="243"/>
        <v>119</v>
      </c>
      <c r="I2265" s="41">
        <f t="shared" si="244"/>
        <v>16</v>
      </c>
      <c r="J2265" s="41">
        <f t="shared" si="245"/>
        <v>4</v>
      </c>
      <c r="K2265" s="42" t="s">
        <v>558</v>
      </c>
      <c r="L2265" s="42" t="str">
        <f t="shared" si="246"/>
        <v>tw-y-77-shl-loc3</v>
      </c>
      <c r="M2265" s="42">
        <f t="shared" si="247"/>
        <v>8</v>
      </c>
      <c r="N2265" s="41">
        <v>1</v>
      </c>
      <c r="O2265" s="43">
        <v>1</v>
      </c>
      <c r="Q2265" s="48">
        <v>462</v>
      </c>
    </row>
    <row r="2266" spans="1:17" ht="16.5">
      <c r="A2266" s="45" t="s">
        <v>1754</v>
      </c>
      <c r="B2266" s="45">
        <f t="shared" si="241"/>
        <v>4407810</v>
      </c>
      <c r="C2266" s="75">
        <v>78</v>
      </c>
      <c r="D2266" s="35">
        <f t="shared" si="242"/>
        <v>44078</v>
      </c>
      <c r="E2266" s="36">
        <v>1</v>
      </c>
      <c r="F2266" s="44" t="s">
        <v>820</v>
      </c>
      <c r="G2266" s="44" t="s">
        <v>175</v>
      </c>
      <c r="H2266" s="36">
        <f t="shared" si="243"/>
        <v>120</v>
      </c>
      <c r="I2266" s="36">
        <f t="shared" si="244"/>
        <v>17</v>
      </c>
      <c r="J2266" s="36">
        <f t="shared" si="245"/>
        <v>4</v>
      </c>
      <c r="K2266" s="44" t="s">
        <v>514</v>
      </c>
      <c r="L2266" s="36" t="str">
        <f t="shared" si="246"/>
        <v>tw-y-78-jlr-loc1</v>
      </c>
      <c r="M2266" s="36">
        <f t="shared" si="247"/>
        <v>8</v>
      </c>
      <c r="N2266" s="36">
        <v>1</v>
      </c>
      <c r="O2266" s="37">
        <v>1</v>
      </c>
      <c r="Q2266" s="48">
        <v>463</v>
      </c>
    </row>
    <row r="2267" spans="1:17" ht="16.5">
      <c r="A2267" s="45" t="s">
        <v>1754</v>
      </c>
      <c r="B2267" s="45">
        <f t="shared" si="241"/>
        <v>4407811</v>
      </c>
      <c r="C2267" s="75">
        <v>78</v>
      </c>
      <c r="D2267" s="38">
        <f t="shared" si="242"/>
        <v>44078</v>
      </c>
      <c r="E2267" s="25">
        <v>1</v>
      </c>
      <c r="F2267" s="26" t="s">
        <v>821</v>
      </c>
      <c r="G2267" s="26" t="s">
        <v>532</v>
      </c>
      <c r="H2267" s="25">
        <f t="shared" si="243"/>
        <v>120</v>
      </c>
      <c r="I2267" s="25">
        <f t="shared" si="244"/>
        <v>17</v>
      </c>
      <c r="J2267" s="25">
        <f t="shared" si="245"/>
        <v>4</v>
      </c>
      <c r="K2267" s="25" t="s">
        <v>542</v>
      </c>
      <c r="L2267" s="25" t="str">
        <f t="shared" si="246"/>
        <v>tw-y-78-shl-loc1</v>
      </c>
      <c r="M2267" s="25">
        <f t="shared" si="247"/>
        <v>8</v>
      </c>
      <c r="N2267" s="25">
        <v>1</v>
      </c>
      <c r="O2267" s="39">
        <v>1</v>
      </c>
      <c r="Q2267" s="48">
        <v>464</v>
      </c>
    </row>
    <row r="2268" spans="1:17" ht="16.5">
      <c r="A2268" s="45" t="s">
        <v>1754</v>
      </c>
      <c r="B2268" s="45">
        <f t="shared" si="241"/>
        <v>4407820</v>
      </c>
      <c r="C2268" s="75">
        <v>78</v>
      </c>
      <c r="D2268" s="38">
        <f t="shared" si="242"/>
        <v>44078</v>
      </c>
      <c r="E2268" s="25">
        <v>2</v>
      </c>
      <c r="F2268" s="26" t="s">
        <v>820</v>
      </c>
      <c r="G2268" s="26" t="s">
        <v>514</v>
      </c>
      <c r="H2268" s="25">
        <f t="shared" si="243"/>
        <v>120</v>
      </c>
      <c r="I2268" s="25">
        <f t="shared" si="244"/>
        <v>16</v>
      </c>
      <c r="J2268" s="25">
        <f t="shared" si="245"/>
        <v>4</v>
      </c>
      <c r="K2268" s="25" t="s">
        <v>513</v>
      </c>
      <c r="L2268" s="53" t="str">
        <f t="shared" si="246"/>
        <v>tw-y-78-jlr-loc2</v>
      </c>
      <c r="M2268" s="53">
        <f t="shared" si="247"/>
        <v>8</v>
      </c>
      <c r="N2268" s="25">
        <v>1</v>
      </c>
      <c r="O2268" s="39">
        <v>1</v>
      </c>
      <c r="Q2268" s="48">
        <v>465</v>
      </c>
    </row>
    <row r="2269" spans="1:17" ht="16.5">
      <c r="A2269" s="45" t="s">
        <v>1754</v>
      </c>
      <c r="B2269" s="45">
        <f t="shared" si="241"/>
        <v>4407821</v>
      </c>
      <c r="C2269" s="75">
        <v>78</v>
      </c>
      <c r="D2269" s="38">
        <f t="shared" si="242"/>
        <v>44078</v>
      </c>
      <c r="E2269" s="25">
        <v>2</v>
      </c>
      <c r="F2269" s="26" t="s">
        <v>821</v>
      </c>
      <c r="G2269" s="26" t="s">
        <v>531</v>
      </c>
      <c r="H2269" s="25">
        <f t="shared" si="243"/>
        <v>120</v>
      </c>
      <c r="I2269" s="25">
        <f t="shared" si="244"/>
        <v>16</v>
      </c>
      <c r="J2269" s="25">
        <f t="shared" si="245"/>
        <v>4</v>
      </c>
      <c r="K2269" s="25" t="s">
        <v>547</v>
      </c>
      <c r="L2269" s="53" t="str">
        <f t="shared" si="246"/>
        <v>tw-y-78-shl-loc2</v>
      </c>
      <c r="M2269" s="53">
        <f t="shared" si="247"/>
        <v>8</v>
      </c>
      <c r="N2269" s="25">
        <v>1</v>
      </c>
      <c r="O2269" s="39">
        <v>1</v>
      </c>
      <c r="Q2269" s="48">
        <v>466</v>
      </c>
    </row>
    <row r="2270" spans="1:17" ht="16.5">
      <c r="A2270" s="45" t="s">
        <v>1754</v>
      </c>
      <c r="B2270" s="45">
        <f t="shared" si="241"/>
        <v>4407830</v>
      </c>
      <c r="C2270" s="75">
        <v>78</v>
      </c>
      <c r="D2270" s="38">
        <f t="shared" si="242"/>
        <v>44078</v>
      </c>
      <c r="E2270" s="25">
        <v>3</v>
      </c>
      <c r="F2270" s="26" t="s">
        <v>820</v>
      </c>
      <c r="G2270" s="26" t="s">
        <v>516</v>
      </c>
      <c r="H2270" s="25">
        <f t="shared" si="243"/>
        <v>120</v>
      </c>
      <c r="I2270" s="25">
        <f t="shared" si="244"/>
        <v>16</v>
      </c>
      <c r="J2270" s="25">
        <f t="shared" si="245"/>
        <v>4</v>
      </c>
      <c r="K2270" s="26" t="s">
        <v>175</v>
      </c>
      <c r="L2270" s="56" t="str">
        <f t="shared" si="246"/>
        <v>tw-y-78-jlr-loc3</v>
      </c>
      <c r="M2270" s="56">
        <f t="shared" si="247"/>
        <v>8</v>
      </c>
      <c r="N2270" s="25">
        <v>1</v>
      </c>
      <c r="O2270" s="39">
        <v>1</v>
      </c>
      <c r="Q2270" s="48">
        <v>467</v>
      </c>
    </row>
    <row r="2271" spans="1:17" ht="17.25">
      <c r="A2271" s="45" t="s">
        <v>1754</v>
      </c>
      <c r="B2271" s="45">
        <f t="shared" si="241"/>
        <v>4407831</v>
      </c>
      <c r="C2271" s="75">
        <v>78</v>
      </c>
      <c r="D2271" s="40">
        <f t="shared" si="242"/>
        <v>44078</v>
      </c>
      <c r="E2271" s="41">
        <v>3</v>
      </c>
      <c r="F2271" s="42" t="s">
        <v>821</v>
      </c>
      <c r="G2271" s="42" t="s">
        <v>536</v>
      </c>
      <c r="H2271" s="41">
        <f t="shared" si="243"/>
        <v>120</v>
      </c>
      <c r="I2271" s="41">
        <f t="shared" si="244"/>
        <v>16</v>
      </c>
      <c r="J2271" s="41">
        <f t="shared" si="245"/>
        <v>4</v>
      </c>
      <c r="K2271" s="41" t="s">
        <v>551</v>
      </c>
      <c r="L2271" s="42" t="str">
        <f t="shared" si="246"/>
        <v>tw-y-78-shl-loc3</v>
      </c>
      <c r="M2271" s="42">
        <f t="shared" si="247"/>
        <v>8</v>
      </c>
      <c r="N2271" s="41">
        <v>1</v>
      </c>
      <c r="O2271" s="43">
        <v>1</v>
      </c>
      <c r="Q2271" s="48">
        <v>468</v>
      </c>
    </row>
    <row r="2272" spans="1:17" ht="16.5">
      <c r="A2272" s="45" t="s">
        <v>1754</v>
      </c>
      <c r="B2272" s="45">
        <f t="shared" si="241"/>
        <v>4407910</v>
      </c>
      <c r="C2272" s="75">
        <v>79</v>
      </c>
      <c r="D2272" s="35">
        <f t="shared" si="242"/>
        <v>44079</v>
      </c>
      <c r="E2272" s="36">
        <v>1</v>
      </c>
      <c r="F2272" s="44" t="s">
        <v>820</v>
      </c>
      <c r="G2272" s="44" t="s">
        <v>175</v>
      </c>
      <c r="H2272" s="36">
        <f t="shared" si="243"/>
        <v>120</v>
      </c>
      <c r="I2272" s="36">
        <f t="shared" si="244"/>
        <v>17</v>
      </c>
      <c r="J2272" s="36">
        <f t="shared" si="245"/>
        <v>4</v>
      </c>
      <c r="K2272" s="44" t="s">
        <v>511</v>
      </c>
      <c r="L2272" s="36" t="str">
        <f t="shared" si="246"/>
        <v>tw-y-79-jlr-loc1</v>
      </c>
      <c r="M2272" s="36">
        <f t="shared" si="247"/>
        <v>8</v>
      </c>
      <c r="N2272" s="36">
        <v>1</v>
      </c>
      <c r="O2272" s="37">
        <v>1</v>
      </c>
      <c r="Q2272" s="48">
        <v>469</v>
      </c>
    </row>
    <row r="2273" spans="1:17" ht="16.5">
      <c r="A2273" s="45" t="s">
        <v>1754</v>
      </c>
      <c r="B2273" s="45">
        <f t="shared" si="241"/>
        <v>4407911</v>
      </c>
      <c r="C2273" s="75">
        <v>79</v>
      </c>
      <c r="D2273" s="38">
        <f t="shared" si="242"/>
        <v>44079</v>
      </c>
      <c r="E2273" s="25">
        <v>1</v>
      </c>
      <c r="F2273" s="26" t="s">
        <v>821</v>
      </c>
      <c r="G2273" s="26" t="s">
        <v>532</v>
      </c>
      <c r="H2273" s="25">
        <f t="shared" si="243"/>
        <v>120</v>
      </c>
      <c r="I2273" s="25">
        <f t="shared" si="244"/>
        <v>17</v>
      </c>
      <c r="J2273" s="25">
        <f t="shared" si="245"/>
        <v>4</v>
      </c>
      <c r="K2273" s="26" t="s">
        <v>543</v>
      </c>
      <c r="L2273" s="25" t="str">
        <f t="shared" si="246"/>
        <v>tw-y-79-shl-loc1</v>
      </c>
      <c r="M2273" s="25">
        <f t="shared" si="247"/>
        <v>8</v>
      </c>
      <c r="N2273" s="25">
        <v>1</v>
      </c>
      <c r="O2273" s="39">
        <v>1</v>
      </c>
      <c r="Q2273" s="48">
        <v>470</v>
      </c>
    </row>
    <row r="2274" spans="1:17" ht="16.5">
      <c r="A2274" s="45" t="s">
        <v>1754</v>
      </c>
      <c r="B2274" s="45">
        <f t="shared" si="241"/>
        <v>4407920</v>
      </c>
      <c r="C2274" s="75">
        <v>79</v>
      </c>
      <c r="D2274" s="38">
        <f t="shared" si="242"/>
        <v>44079</v>
      </c>
      <c r="E2274" s="25">
        <v>2</v>
      </c>
      <c r="F2274" s="26" t="s">
        <v>820</v>
      </c>
      <c r="G2274" s="26" t="s">
        <v>514</v>
      </c>
      <c r="H2274" s="25">
        <f t="shared" si="243"/>
        <v>120</v>
      </c>
      <c r="I2274" s="25">
        <f t="shared" si="244"/>
        <v>17</v>
      </c>
      <c r="J2274" s="25">
        <f t="shared" si="245"/>
        <v>4</v>
      </c>
      <c r="K2274" s="26" t="s">
        <v>1511</v>
      </c>
      <c r="L2274" s="53" t="str">
        <f t="shared" si="246"/>
        <v>tw-y-79-jlr-loc2</v>
      </c>
      <c r="M2274" s="53">
        <f t="shared" si="247"/>
        <v>8</v>
      </c>
      <c r="N2274" s="25">
        <v>1</v>
      </c>
      <c r="O2274" s="39">
        <v>1</v>
      </c>
      <c r="Q2274" s="48">
        <v>471</v>
      </c>
    </row>
    <row r="2275" spans="1:17" ht="16.5">
      <c r="A2275" s="45" t="s">
        <v>1754</v>
      </c>
      <c r="B2275" s="45">
        <f t="shared" si="241"/>
        <v>4407921</v>
      </c>
      <c r="C2275" s="75">
        <v>79</v>
      </c>
      <c r="D2275" s="38">
        <f t="shared" si="242"/>
        <v>44079</v>
      </c>
      <c r="E2275" s="25">
        <v>2</v>
      </c>
      <c r="F2275" s="26" t="s">
        <v>821</v>
      </c>
      <c r="G2275" s="26" t="s">
        <v>531</v>
      </c>
      <c r="H2275" s="25">
        <f t="shared" si="243"/>
        <v>120</v>
      </c>
      <c r="I2275" s="25">
        <f t="shared" si="244"/>
        <v>17</v>
      </c>
      <c r="J2275" s="25">
        <f t="shared" si="245"/>
        <v>4</v>
      </c>
      <c r="K2275" s="26" t="s">
        <v>546</v>
      </c>
      <c r="L2275" s="53" t="str">
        <f t="shared" si="246"/>
        <v>tw-y-79-shl-loc2</v>
      </c>
      <c r="M2275" s="53">
        <f t="shared" si="247"/>
        <v>8</v>
      </c>
      <c r="N2275" s="25">
        <v>1</v>
      </c>
      <c r="O2275" s="39">
        <v>1</v>
      </c>
      <c r="Q2275" s="48">
        <v>472</v>
      </c>
    </row>
    <row r="2276" spans="1:17" ht="16.5">
      <c r="A2276" s="45" t="s">
        <v>1754</v>
      </c>
      <c r="B2276" s="45">
        <f t="shared" si="241"/>
        <v>4407930</v>
      </c>
      <c r="C2276" s="75">
        <v>79</v>
      </c>
      <c r="D2276" s="38">
        <f t="shared" si="242"/>
        <v>44079</v>
      </c>
      <c r="E2276" s="25">
        <v>3</v>
      </c>
      <c r="F2276" s="26" t="s">
        <v>820</v>
      </c>
      <c r="G2276" s="26" t="s">
        <v>516</v>
      </c>
      <c r="H2276" s="25">
        <f t="shared" si="243"/>
        <v>120</v>
      </c>
      <c r="I2276" s="25">
        <f t="shared" si="244"/>
        <v>16</v>
      </c>
      <c r="J2276" s="25">
        <f t="shared" si="245"/>
        <v>4</v>
      </c>
      <c r="K2276" s="26" t="s">
        <v>520</v>
      </c>
      <c r="L2276" s="56" t="str">
        <f t="shared" si="246"/>
        <v>tw-y-79-jlr-loc3</v>
      </c>
      <c r="M2276" s="56">
        <f t="shared" si="247"/>
        <v>8</v>
      </c>
      <c r="N2276" s="25">
        <v>1</v>
      </c>
      <c r="O2276" s="39">
        <v>1</v>
      </c>
      <c r="Q2276" s="48">
        <v>473</v>
      </c>
    </row>
    <row r="2277" spans="1:17" ht="17.25">
      <c r="A2277" s="45" t="s">
        <v>1754</v>
      </c>
      <c r="B2277" s="45">
        <f t="shared" si="241"/>
        <v>4407931</v>
      </c>
      <c r="C2277" s="75">
        <v>79</v>
      </c>
      <c r="D2277" s="40">
        <f t="shared" si="242"/>
        <v>44079</v>
      </c>
      <c r="E2277" s="41">
        <v>3</v>
      </c>
      <c r="F2277" s="42" t="s">
        <v>821</v>
      </c>
      <c r="G2277" s="42" t="s">
        <v>536</v>
      </c>
      <c r="H2277" s="41">
        <f t="shared" si="243"/>
        <v>120</v>
      </c>
      <c r="I2277" s="41">
        <f t="shared" si="244"/>
        <v>16</v>
      </c>
      <c r="J2277" s="41">
        <f t="shared" si="245"/>
        <v>4</v>
      </c>
      <c r="K2277" s="42" t="s">
        <v>561</v>
      </c>
      <c r="L2277" s="42" t="str">
        <f t="shared" si="246"/>
        <v>tw-y-79-shl-loc3</v>
      </c>
      <c r="M2277" s="42">
        <f t="shared" si="247"/>
        <v>8</v>
      </c>
      <c r="N2277" s="41">
        <v>1</v>
      </c>
      <c r="O2277" s="43">
        <v>1</v>
      </c>
      <c r="Q2277" s="48">
        <v>474</v>
      </c>
    </row>
    <row r="2278" spans="1:17" ht="16.5">
      <c r="A2278" s="45" t="s">
        <v>1754</v>
      </c>
      <c r="B2278" s="45">
        <f t="shared" si="241"/>
        <v>4408010</v>
      </c>
      <c r="C2278" s="75">
        <v>80</v>
      </c>
      <c r="D2278" s="35">
        <f t="shared" si="242"/>
        <v>44080</v>
      </c>
      <c r="E2278" s="36">
        <v>1</v>
      </c>
      <c r="F2278" s="44" t="s">
        <v>820</v>
      </c>
      <c r="G2278" s="44" t="s">
        <v>175</v>
      </c>
      <c r="H2278" s="36">
        <f t="shared" si="243"/>
        <v>120</v>
      </c>
      <c r="I2278" s="36">
        <f t="shared" si="244"/>
        <v>17</v>
      </c>
      <c r="J2278" s="36">
        <f t="shared" si="245"/>
        <v>5</v>
      </c>
      <c r="K2278" s="44" t="s">
        <v>518</v>
      </c>
      <c r="L2278" s="36" t="str">
        <f t="shared" si="246"/>
        <v>tw-y-80-jlr-loc1</v>
      </c>
      <c r="M2278" s="36">
        <f t="shared" si="247"/>
        <v>9</v>
      </c>
      <c r="N2278" s="36">
        <v>1</v>
      </c>
      <c r="O2278" s="37">
        <v>1</v>
      </c>
      <c r="Q2278" s="48">
        <v>475</v>
      </c>
    </row>
    <row r="2279" spans="1:17" ht="16.5">
      <c r="A2279" s="45" t="s">
        <v>1754</v>
      </c>
      <c r="B2279" s="45">
        <f t="shared" si="241"/>
        <v>4408011</v>
      </c>
      <c r="C2279" s="75">
        <v>80</v>
      </c>
      <c r="D2279" s="38">
        <f t="shared" si="242"/>
        <v>44080</v>
      </c>
      <c r="E2279" s="25">
        <v>1</v>
      </c>
      <c r="F2279" s="26" t="s">
        <v>821</v>
      </c>
      <c r="G2279" s="26" t="s">
        <v>532</v>
      </c>
      <c r="H2279" s="25">
        <f t="shared" si="243"/>
        <v>120</v>
      </c>
      <c r="I2279" s="25">
        <f t="shared" si="244"/>
        <v>17</v>
      </c>
      <c r="J2279" s="25">
        <f t="shared" si="245"/>
        <v>5</v>
      </c>
      <c r="K2279" s="26" t="s">
        <v>559</v>
      </c>
      <c r="L2279" s="25" t="str">
        <f t="shared" si="246"/>
        <v>tw-y-80-shl-loc1</v>
      </c>
      <c r="M2279" s="25">
        <f t="shared" si="247"/>
        <v>9</v>
      </c>
      <c r="N2279" s="25">
        <v>1</v>
      </c>
      <c r="O2279" s="39">
        <v>1</v>
      </c>
      <c r="Q2279" s="48">
        <v>476</v>
      </c>
    </row>
    <row r="2280" spans="1:17" ht="16.5">
      <c r="A2280" s="45" t="s">
        <v>1754</v>
      </c>
      <c r="B2280" s="45">
        <f t="shared" si="241"/>
        <v>4408020</v>
      </c>
      <c r="C2280" s="75">
        <v>80</v>
      </c>
      <c r="D2280" s="38">
        <f t="shared" si="242"/>
        <v>44080</v>
      </c>
      <c r="E2280" s="25">
        <v>2</v>
      </c>
      <c r="F2280" s="26" t="s">
        <v>820</v>
      </c>
      <c r="G2280" s="26" t="s">
        <v>514</v>
      </c>
      <c r="H2280" s="25">
        <f t="shared" si="243"/>
        <v>120</v>
      </c>
      <c r="I2280" s="25">
        <f t="shared" si="244"/>
        <v>17</v>
      </c>
      <c r="J2280" s="25">
        <f t="shared" si="245"/>
        <v>5</v>
      </c>
      <c r="K2280" s="25" t="s">
        <v>1507</v>
      </c>
      <c r="L2280" s="53" t="str">
        <f t="shared" si="246"/>
        <v>tw-y-80-jlr-loc2</v>
      </c>
      <c r="M2280" s="53">
        <f t="shared" si="247"/>
        <v>9</v>
      </c>
      <c r="N2280" s="25">
        <v>1</v>
      </c>
      <c r="O2280" s="39">
        <v>1</v>
      </c>
      <c r="Q2280" s="48">
        <v>477</v>
      </c>
    </row>
    <row r="2281" spans="1:17" ht="16.5">
      <c r="A2281" s="45" t="s">
        <v>1754</v>
      </c>
      <c r="B2281" s="45">
        <f t="shared" si="241"/>
        <v>4408021</v>
      </c>
      <c r="C2281" s="75">
        <v>80</v>
      </c>
      <c r="D2281" s="38">
        <f t="shared" si="242"/>
        <v>44080</v>
      </c>
      <c r="E2281" s="25">
        <v>2</v>
      </c>
      <c r="F2281" s="26" t="s">
        <v>821</v>
      </c>
      <c r="G2281" s="26" t="s">
        <v>531</v>
      </c>
      <c r="H2281" s="25">
        <f t="shared" si="243"/>
        <v>120</v>
      </c>
      <c r="I2281" s="25">
        <f t="shared" si="244"/>
        <v>17</v>
      </c>
      <c r="J2281" s="25">
        <f t="shared" si="245"/>
        <v>5</v>
      </c>
      <c r="K2281" s="25" t="s">
        <v>554</v>
      </c>
      <c r="L2281" s="53" t="str">
        <f t="shared" si="246"/>
        <v>tw-y-80-shl-loc2</v>
      </c>
      <c r="M2281" s="53">
        <f t="shared" si="247"/>
        <v>9</v>
      </c>
      <c r="N2281" s="25">
        <v>1</v>
      </c>
      <c r="O2281" s="39">
        <v>1</v>
      </c>
      <c r="Q2281" s="48">
        <v>478</v>
      </c>
    </row>
    <row r="2282" spans="1:17" ht="16.5">
      <c r="A2282" s="45" t="s">
        <v>1754</v>
      </c>
      <c r="B2282" s="45">
        <f t="shared" si="241"/>
        <v>4408030</v>
      </c>
      <c r="C2282" s="75">
        <v>80</v>
      </c>
      <c r="D2282" s="38">
        <f t="shared" si="242"/>
        <v>44080</v>
      </c>
      <c r="E2282" s="25">
        <v>3</v>
      </c>
      <c r="F2282" s="26" t="s">
        <v>820</v>
      </c>
      <c r="G2282" s="26" t="s">
        <v>516</v>
      </c>
      <c r="H2282" s="25">
        <f t="shared" si="243"/>
        <v>120</v>
      </c>
      <c r="I2282" s="25">
        <f t="shared" si="244"/>
        <v>17</v>
      </c>
      <c r="J2282" s="25">
        <f t="shared" si="245"/>
        <v>5</v>
      </c>
      <c r="K2282" s="26" t="s">
        <v>515</v>
      </c>
      <c r="L2282" s="56" t="str">
        <f t="shared" si="246"/>
        <v>tw-y-80-jlr-loc3</v>
      </c>
      <c r="M2282" s="56">
        <f t="shared" si="247"/>
        <v>9</v>
      </c>
      <c r="N2282" s="25">
        <v>1</v>
      </c>
      <c r="O2282" s="39">
        <v>1</v>
      </c>
      <c r="Q2282" s="48">
        <v>479</v>
      </c>
    </row>
    <row r="2283" spans="1:17" ht="17.25">
      <c r="A2283" s="45" t="s">
        <v>1754</v>
      </c>
      <c r="B2283" s="45">
        <f t="shared" si="241"/>
        <v>4408031</v>
      </c>
      <c r="C2283" s="75">
        <v>80</v>
      </c>
      <c r="D2283" s="40">
        <f t="shared" si="242"/>
        <v>44080</v>
      </c>
      <c r="E2283" s="41">
        <v>3</v>
      </c>
      <c r="F2283" s="42" t="s">
        <v>821</v>
      </c>
      <c r="G2283" s="42" t="s">
        <v>536</v>
      </c>
      <c r="H2283" s="41">
        <f t="shared" si="243"/>
        <v>120</v>
      </c>
      <c r="I2283" s="41">
        <f t="shared" si="244"/>
        <v>17</v>
      </c>
      <c r="J2283" s="41">
        <f t="shared" si="245"/>
        <v>5</v>
      </c>
      <c r="K2283" s="42" t="s">
        <v>555</v>
      </c>
      <c r="L2283" s="42" t="str">
        <f t="shared" si="246"/>
        <v>tw-y-80-shl-loc3</v>
      </c>
      <c r="M2283" s="42">
        <f t="shared" si="247"/>
        <v>9</v>
      </c>
      <c r="N2283" s="41">
        <v>1</v>
      </c>
      <c r="O2283" s="43">
        <v>1</v>
      </c>
      <c r="Q2283" s="48">
        <v>480</v>
      </c>
    </row>
    <row r="2284" spans="1:17" ht="16.5">
      <c r="A2284" s="45" t="s">
        <v>1754</v>
      </c>
      <c r="B2284" s="45">
        <f t="shared" si="241"/>
        <v>4408110</v>
      </c>
      <c r="C2284" s="75">
        <v>81</v>
      </c>
      <c r="D2284" s="35">
        <f t="shared" si="242"/>
        <v>44081</v>
      </c>
      <c r="E2284" s="36">
        <v>1</v>
      </c>
      <c r="F2284" s="44" t="s">
        <v>820</v>
      </c>
      <c r="G2284" s="44" t="s">
        <v>175</v>
      </c>
      <c r="H2284" s="36">
        <f t="shared" si="243"/>
        <v>121</v>
      </c>
      <c r="I2284" s="36">
        <f t="shared" si="244"/>
        <v>17</v>
      </c>
      <c r="J2284" s="36">
        <f t="shared" si="245"/>
        <v>5</v>
      </c>
      <c r="K2284" s="36" t="s">
        <v>521</v>
      </c>
      <c r="L2284" s="36" t="str">
        <f t="shared" si="246"/>
        <v>tw-y-81-jlr-loc1</v>
      </c>
      <c r="M2284" s="36">
        <f t="shared" si="247"/>
        <v>9</v>
      </c>
      <c r="N2284" s="36">
        <v>1</v>
      </c>
      <c r="O2284" s="37">
        <v>1</v>
      </c>
      <c r="Q2284" s="48">
        <v>481</v>
      </c>
    </row>
    <row r="2285" spans="1:17" ht="16.5">
      <c r="A2285" s="45" t="s">
        <v>1754</v>
      </c>
      <c r="B2285" s="45">
        <f t="shared" si="241"/>
        <v>4408111</v>
      </c>
      <c r="C2285" s="75">
        <v>81</v>
      </c>
      <c r="D2285" s="38">
        <f t="shared" si="242"/>
        <v>44081</v>
      </c>
      <c r="E2285" s="25">
        <v>1</v>
      </c>
      <c r="F2285" s="26" t="s">
        <v>821</v>
      </c>
      <c r="G2285" s="26" t="s">
        <v>532</v>
      </c>
      <c r="H2285" s="25">
        <f t="shared" si="243"/>
        <v>121</v>
      </c>
      <c r="I2285" s="25">
        <f t="shared" si="244"/>
        <v>17</v>
      </c>
      <c r="J2285" s="25">
        <f t="shared" si="245"/>
        <v>5</v>
      </c>
      <c r="K2285" s="25" t="s">
        <v>562</v>
      </c>
      <c r="L2285" s="25" t="str">
        <f t="shared" si="246"/>
        <v>tw-y-81-shl-loc1</v>
      </c>
      <c r="M2285" s="25">
        <f t="shared" si="247"/>
        <v>9</v>
      </c>
      <c r="N2285" s="25">
        <v>1</v>
      </c>
      <c r="O2285" s="39">
        <v>1</v>
      </c>
      <c r="Q2285" s="48">
        <v>482</v>
      </c>
    </row>
    <row r="2286" spans="1:17" ht="16.5">
      <c r="A2286" s="45" t="s">
        <v>1754</v>
      </c>
      <c r="B2286" s="45">
        <f t="shared" si="241"/>
        <v>4408120</v>
      </c>
      <c r="C2286" s="75">
        <v>81</v>
      </c>
      <c r="D2286" s="38">
        <f t="shared" si="242"/>
        <v>44081</v>
      </c>
      <c r="E2286" s="25">
        <v>2</v>
      </c>
      <c r="F2286" s="26" t="s">
        <v>820</v>
      </c>
      <c r="G2286" s="26" t="s">
        <v>514</v>
      </c>
      <c r="H2286" s="25">
        <f t="shared" si="243"/>
        <v>121</v>
      </c>
      <c r="I2286" s="25">
        <f t="shared" si="244"/>
        <v>17</v>
      </c>
      <c r="J2286" s="25">
        <f t="shared" si="245"/>
        <v>5</v>
      </c>
      <c r="K2286" s="25" t="s">
        <v>511</v>
      </c>
      <c r="L2286" s="53" t="str">
        <f t="shared" si="246"/>
        <v>tw-y-81-jlr-loc2</v>
      </c>
      <c r="M2286" s="53">
        <f t="shared" si="247"/>
        <v>9</v>
      </c>
      <c r="N2286" s="25">
        <v>1</v>
      </c>
      <c r="O2286" s="39">
        <v>1</v>
      </c>
      <c r="Q2286" s="48">
        <v>483</v>
      </c>
    </row>
    <row r="2287" spans="1:17" ht="16.5">
      <c r="A2287" s="45" t="s">
        <v>1754</v>
      </c>
      <c r="B2287" s="45">
        <f t="shared" si="241"/>
        <v>4408121</v>
      </c>
      <c r="C2287" s="75">
        <v>81</v>
      </c>
      <c r="D2287" s="38">
        <f t="shared" si="242"/>
        <v>44081</v>
      </c>
      <c r="E2287" s="25">
        <v>2</v>
      </c>
      <c r="F2287" s="26" t="s">
        <v>821</v>
      </c>
      <c r="G2287" s="26" t="s">
        <v>531</v>
      </c>
      <c r="H2287" s="25">
        <f t="shared" si="243"/>
        <v>121</v>
      </c>
      <c r="I2287" s="25">
        <f t="shared" si="244"/>
        <v>17</v>
      </c>
      <c r="J2287" s="25">
        <f t="shared" si="245"/>
        <v>5</v>
      </c>
      <c r="K2287" s="25" t="s">
        <v>550</v>
      </c>
      <c r="L2287" s="53" t="str">
        <f t="shared" si="246"/>
        <v>tw-y-81-shl-loc2</v>
      </c>
      <c r="M2287" s="53">
        <f t="shared" si="247"/>
        <v>9</v>
      </c>
      <c r="N2287" s="25">
        <v>1</v>
      </c>
      <c r="O2287" s="39">
        <v>1</v>
      </c>
      <c r="Q2287" s="48">
        <v>484</v>
      </c>
    </row>
    <row r="2288" spans="1:17" ht="16.5">
      <c r="A2288" s="45" t="s">
        <v>1754</v>
      </c>
      <c r="B2288" s="45">
        <f t="shared" si="241"/>
        <v>4408130</v>
      </c>
      <c r="C2288" s="75">
        <v>81</v>
      </c>
      <c r="D2288" s="38">
        <f t="shared" si="242"/>
        <v>44081</v>
      </c>
      <c r="E2288" s="25">
        <v>3</v>
      </c>
      <c r="F2288" s="26" t="s">
        <v>820</v>
      </c>
      <c r="G2288" s="26" t="s">
        <v>516</v>
      </c>
      <c r="H2288" s="25">
        <f t="shared" si="243"/>
        <v>121</v>
      </c>
      <c r="I2288" s="25">
        <f t="shared" si="244"/>
        <v>17</v>
      </c>
      <c r="J2288" s="25">
        <f t="shared" si="245"/>
        <v>5</v>
      </c>
      <c r="K2288" s="25" t="s">
        <v>517</v>
      </c>
      <c r="L2288" s="56" t="str">
        <f t="shared" si="246"/>
        <v>tw-y-81-jlr-loc3</v>
      </c>
      <c r="M2288" s="56">
        <f t="shared" si="247"/>
        <v>9</v>
      </c>
      <c r="N2288" s="25">
        <v>1</v>
      </c>
      <c r="O2288" s="39">
        <v>1</v>
      </c>
      <c r="Q2288" s="48">
        <v>485</v>
      </c>
    </row>
    <row r="2289" spans="1:17" ht="17.25">
      <c r="A2289" s="45" t="s">
        <v>1754</v>
      </c>
      <c r="B2289" s="45">
        <f t="shared" si="241"/>
        <v>4408131</v>
      </c>
      <c r="C2289" s="75">
        <v>81</v>
      </c>
      <c r="D2289" s="40">
        <f t="shared" si="242"/>
        <v>44081</v>
      </c>
      <c r="E2289" s="41">
        <v>3</v>
      </c>
      <c r="F2289" s="42" t="s">
        <v>821</v>
      </c>
      <c r="G2289" s="42" t="s">
        <v>536</v>
      </c>
      <c r="H2289" s="41">
        <f t="shared" si="243"/>
        <v>121</v>
      </c>
      <c r="I2289" s="41">
        <f t="shared" si="244"/>
        <v>17</v>
      </c>
      <c r="J2289" s="41">
        <f t="shared" si="245"/>
        <v>5</v>
      </c>
      <c r="K2289" s="41" t="s">
        <v>558</v>
      </c>
      <c r="L2289" s="42" t="str">
        <f t="shared" si="246"/>
        <v>tw-y-81-shl-loc3</v>
      </c>
      <c r="M2289" s="42">
        <f t="shared" si="247"/>
        <v>9</v>
      </c>
      <c r="N2289" s="41">
        <v>1</v>
      </c>
      <c r="O2289" s="43">
        <v>1</v>
      </c>
      <c r="Q2289" s="48">
        <v>486</v>
      </c>
    </row>
    <row r="2290" spans="1:17" ht="16.5">
      <c r="A2290" s="45" t="s">
        <v>1754</v>
      </c>
      <c r="B2290" s="45">
        <f t="shared" si="241"/>
        <v>4408210</v>
      </c>
      <c r="C2290" s="75">
        <v>82</v>
      </c>
      <c r="D2290" s="35">
        <f t="shared" si="242"/>
        <v>44082</v>
      </c>
      <c r="E2290" s="36">
        <v>1</v>
      </c>
      <c r="F2290" s="44" t="s">
        <v>820</v>
      </c>
      <c r="G2290" s="44" t="s">
        <v>175</v>
      </c>
      <c r="H2290" s="36">
        <f t="shared" si="243"/>
        <v>122</v>
      </c>
      <c r="I2290" s="36">
        <f t="shared" si="244"/>
        <v>17</v>
      </c>
      <c r="J2290" s="36">
        <f t="shared" si="245"/>
        <v>5</v>
      </c>
      <c r="K2290" s="44" t="s">
        <v>1506</v>
      </c>
      <c r="L2290" s="36" t="str">
        <f t="shared" si="246"/>
        <v>tw-y-82-jlr-loc1</v>
      </c>
      <c r="M2290" s="36">
        <f t="shared" si="247"/>
        <v>9</v>
      </c>
      <c r="N2290" s="36">
        <v>1</v>
      </c>
      <c r="O2290" s="37">
        <v>1</v>
      </c>
      <c r="Q2290" s="48">
        <v>487</v>
      </c>
    </row>
    <row r="2291" spans="1:17" ht="16.5">
      <c r="A2291" s="45" t="s">
        <v>1754</v>
      </c>
      <c r="B2291" s="45">
        <f t="shared" si="241"/>
        <v>4408211</v>
      </c>
      <c r="C2291" s="75">
        <v>82</v>
      </c>
      <c r="D2291" s="38">
        <f t="shared" si="242"/>
        <v>44082</v>
      </c>
      <c r="E2291" s="25">
        <v>1</v>
      </c>
      <c r="F2291" s="26" t="s">
        <v>821</v>
      </c>
      <c r="G2291" s="26" t="s">
        <v>532</v>
      </c>
      <c r="H2291" s="25">
        <f t="shared" si="243"/>
        <v>122</v>
      </c>
      <c r="I2291" s="25">
        <f t="shared" si="244"/>
        <v>17</v>
      </c>
      <c r="J2291" s="25">
        <f t="shared" si="245"/>
        <v>5</v>
      </c>
      <c r="K2291" s="26" t="s">
        <v>548</v>
      </c>
      <c r="L2291" s="25" t="str">
        <f t="shared" si="246"/>
        <v>tw-y-82-shl-loc1</v>
      </c>
      <c r="M2291" s="25">
        <f t="shared" si="247"/>
        <v>9</v>
      </c>
      <c r="N2291" s="25">
        <v>1</v>
      </c>
      <c r="O2291" s="39">
        <v>1</v>
      </c>
      <c r="Q2291" s="48">
        <v>488</v>
      </c>
    </row>
    <row r="2292" spans="1:17" ht="16.5">
      <c r="A2292" s="45" t="s">
        <v>1754</v>
      </c>
      <c r="B2292" s="45">
        <f t="shared" si="241"/>
        <v>4408220</v>
      </c>
      <c r="C2292" s="75">
        <v>82</v>
      </c>
      <c r="D2292" s="38">
        <f t="shared" si="242"/>
        <v>44082</v>
      </c>
      <c r="E2292" s="25">
        <v>2</v>
      </c>
      <c r="F2292" s="26" t="s">
        <v>820</v>
      </c>
      <c r="G2292" s="26" t="s">
        <v>514</v>
      </c>
      <c r="H2292" s="25">
        <f t="shared" si="243"/>
        <v>122</v>
      </c>
      <c r="I2292" s="25">
        <f t="shared" si="244"/>
        <v>17</v>
      </c>
      <c r="J2292" s="25">
        <f t="shared" si="245"/>
        <v>5</v>
      </c>
      <c r="K2292" s="25" t="s">
        <v>1511</v>
      </c>
      <c r="L2292" s="53" t="str">
        <f t="shared" si="246"/>
        <v>tw-y-82-jlr-loc2</v>
      </c>
      <c r="M2292" s="53">
        <f t="shared" si="247"/>
        <v>9</v>
      </c>
      <c r="N2292" s="25">
        <v>1</v>
      </c>
      <c r="O2292" s="39">
        <v>1</v>
      </c>
      <c r="Q2292" s="48">
        <v>489</v>
      </c>
    </row>
    <row r="2293" spans="1:17" ht="16.5">
      <c r="A2293" s="45" t="s">
        <v>1754</v>
      </c>
      <c r="B2293" s="45">
        <f t="shared" si="241"/>
        <v>4408221</v>
      </c>
      <c r="C2293" s="75">
        <v>82</v>
      </c>
      <c r="D2293" s="38">
        <f t="shared" si="242"/>
        <v>44082</v>
      </c>
      <c r="E2293" s="25">
        <v>2</v>
      </c>
      <c r="F2293" s="26" t="s">
        <v>821</v>
      </c>
      <c r="G2293" s="26" t="s">
        <v>531</v>
      </c>
      <c r="H2293" s="25">
        <f t="shared" si="243"/>
        <v>122</v>
      </c>
      <c r="I2293" s="25">
        <f t="shared" si="244"/>
        <v>17</v>
      </c>
      <c r="J2293" s="25">
        <f t="shared" si="245"/>
        <v>5</v>
      </c>
      <c r="K2293" s="26" t="s">
        <v>546</v>
      </c>
      <c r="L2293" s="53" t="str">
        <f t="shared" si="246"/>
        <v>tw-y-82-shl-loc2</v>
      </c>
      <c r="M2293" s="53">
        <f t="shared" si="247"/>
        <v>9</v>
      </c>
      <c r="N2293" s="25">
        <v>1</v>
      </c>
      <c r="O2293" s="39">
        <v>1</v>
      </c>
      <c r="Q2293" s="48">
        <v>490</v>
      </c>
    </row>
    <row r="2294" spans="1:17" ht="16.5">
      <c r="A2294" s="45" t="s">
        <v>1754</v>
      </c>
      <c r="B2294" s="45">
        <f t="shared" si="241"/>
        <v>4408230</v>
      </c>
      <c r="C2294" s="75">
        <v>82</v>
      </c>
      <c r="D2294" s="38">
        <f t="shared" si="242"/>
        <v>44082</v>
      </c>
      <c r="E2294" s="25">
        <v>3</v>
      </c>
      <c r="F2294" s="26" t="s">
        <v>820</v>
      </c>
      <c r="G2294" s="26" t="s">
        <v>516</v>
      </c>
      <c r="H2294" s="25">
        <f t="shared" si="243"/>
        <v>122</v>
      </c>
      <c r="I2294" s="25">
        <f t="shared" si="244"/>
        <v>17</v>
      </c>
      <c r="J2294" s="25">
        <f t="shared" si="245"/>
        <v>5</v>
      </c>
      <c r="K2294" s="26" t="s">
        <v>518</v>
      </c>
      <c r="L2294" s="56" t="str">
        <f t="shared" si="246"/>
        <v>tw-y-82-jlr-loc3</v>
      </c>
      <c r="M2294" s="56">
        <f t="shared" si="247"/>
        <v>9</v>
      </c>
      <c r="N2294" s="25">
        <v>1</v>
      </c>
      <c r="O2294" s="39">
        <v>1</v>
      </c>
      <c r="Q2294" s="48">
        <v>491</v>
      </c>
    </row>
    <row r="2295" spans="1:17" ht="17.25">
      <c r="A2295" s="45" t="s">
        <v>1754</v>
      </c>
      <c r="B2295" s="45">
        <f t="shared" si="241"/>
        <v>4408231</v>
      </c>
      <c r="C2295" s="75">
        <v>82</v>
      </c>
      <c r="D2295" s="40">
        <f t="shared" si="242"/>
        <v>44082</v>
      </c>
      <c r="E2295" s="41">
        <v>3</v>
      </c>
      <c r="F2295" s="42" t="s">
        <v>821</v>
      </c>
      <c r="G2295" s="42" t="s">
        <v>536</v>
      </c>
      <c r="H2295" s="41">
        <f t="shared" si="243"/>
        <v>122</v>
      </c>
      <c r="I2295" s="41">
        <f t="shared" si="244"/>
        <v>17</v>
      </c>
      <c r="J2295" s="41">
        <f t="shared" si="245"/>
        <v>5</v>
      </c>
      <c r="K2295" s="42" t="s">
        <v>559</v>
      </c>
      <c r="L2295" s="42" t="str">
        <f t="shared" si="246"/>
        <v>tw-y-82-shl-loc3</v>
      </c>
      <c r="M2295" s="42">
        <f t="shared" si="247"/>
        <v>9</v>
      </c>
      <c r="N2295" s="41">
        <v>1</v>
      </c>
      <c r="O2295" s="43">
        <v>1</v>
      </c>
      <c r="Q2295" s="48">
        <v>492</v>
      </c>
    </row>
    <row r="2296" spans="1:17" ht="16.5">
      <c r="A2296" s="45" t="s">
        <v>1754</v>
      </c>
      <c r="B2296" s="45">
        <f t="shared" si="241"/>
        <v>4408310</v>
      </c>
      <c r="C2296" s="75">
        <v>83</v>
      </c>
      <c r="D2296" s="35">
        <f t="shared" si="242"/>
        <v>44083</v>
      </c>
      <c r="E2296" s="36">
        <v>1</v>
      </c>
      <c r="F2296" s="44" t="s">
        <v>820</v>
      </c>
      <c r="G2296" s="44" t="s">
        <v>175</v>
      </c>
      <c r="H2296" s="36">
        <f t="shared" si="243"/>
        <v>123</v>
      </c>
      <c r="I2296" s="36">
        <f t="shared" si="244"/>
        <v>17</v>
      </c>
      <c r="J2296" s="36">
        <f t="shared" si="245"/>
        <v>5</v>
      </c>
      <c r="K2296" s="36" t="s">
        <v>515</v>
      </c>
      <c r="L2296" s="36" t="str">
        <f t="shared" si="246"/>
        <v>tw-y-83-jlr-loc1</v>
      </c>
      <c r="M2296" s="36">
        <f t="shared" si="247"/>
        <v>9</v>
      </c>
      <c r="N2296" s="36">
        <v>1</v>
      </c>
      <c r="O2296" s="37">
        <v>1</v>
      </c>
      <c r="Q2296" s="48">
        <v>493</v>
      </c>
    </row>
    <row r="2297" spans="1:17" ht="16.5">
      <c r="A2297" s="45" t="s">
        <v>1754</v>
      </c>
      <c r="B2297" s="45">
        <f t="shared" si="241"/>
        <v>4408311</v>
      </c>
      <c r="C2297" s="75">
        <v>83</v>
      </c>
      <c r="D2297" s="38">
        <f t="shared" si="242"/>
        <v>44083</v>
      </c>
      <c r="E2297" s="25">
        <v>1</v>
      </c>
      <c r="F2297" s="26" t="s">
        <v>821</v>
      </c>
      <c r="G2297" s="26" t="s">
        <v>532</v>
      </c>
      <c r="H2297" s="25">
        <f t="shared" si="243"/>
        <v>123</v>
      </c>
      <c r="I2297" s="25">
        <f t="shared" si="244"/>
        <v>17</v>
      </c>
      <c r="J2297" s="25">
        <f t="shared" si="245"/>
        <v>5</v>
      </c>
      <c r="K2297" s="25" t="s">
        <v>555</v>
      </c>
      <c r="L2297" s="25" t="str">
        <f t="shared" si="246"/>
        <v>tw-y-83-shl-loc1</v>
      </c>
      <c r="M2297" s="25">
        <f t="shared" si="247"/>
        <v>9</v>
      </c>
      <c r="N2297" s="25">
        <v>1</v>
      </c>
      <c r="O2297" s="39">
        <v>1</v>
      </c>
      <c r="Q2297" s="48">
        <v>494</v>
      </c>
    </row>
    <row r="2298" spans="1:17" ht="16.5">
      <c r="A2298" s="45" t="s">
        <v>1754</v>
      </c>
      <c r="B2298" s="45">
        <f t="shared" si="241"/>
        <v>4408320</v>
      </c>
      <c r="C2298" s="75">
        <v>83</v>
      </c>
      <c r="D2298" s="38">
        <f t="shared" si="242"/>
        <v>44083</v>
      </c>
      <c r="E2298" s="25">
        <v>2</v>
      </c>
      <c r="F2298" s="26" t="s">
        <v>820</v>
      </c>
      <c r="G2298" s="26" t="s">
        <v>514</v>
      </c>
      <c r="H2298" s="25">
        <f t="shared" si="243"/>
        <v>123</v>
      </c>
      <c r="I2298" s="25">
        <f t="shared" si="244"/>
        <v>17</v>
      </c>
      <c r="J2298" s="25">
        <f t="shared" si="245"/>
        <v>5</v>
      </c>
      <c r="K2298" s="25" t="s">
        <v>1507</v>
      </c>
      <c r="L2298" s="53" t="str">
        <f t="shared" si="246"/>
        <v>tw-y-83-jlr-loc2</v>
      </c>
      <c r="M2298" s="53">
        <f t="shared" si="247"/>
        <v>9</v>
      </c>
      <c r="N2298" s="25">
        <v>1</v>
      </c>
      <c r="O2298" s="39">
        <v>1</v>
      </c>
      <c r="Q2298" s="48">
        <v>495</v>
      </c>
    </row>
    <row r="2299" spans="1:17" ht="16.5">
      <c r="A2299" s="45" t="s">
        <v>1754</v>
      </c>
      <c r="B2299" s="45">
        <f t="shared" si="241"/>
        <v>4408321</v>
      </c>
      <c r="C2299" s="75">
        <v>83</v>
      </c>
      <c r="D2299" s="38">
        <f t="shared" si="242"/>
        <v>44083</v>
      </c>
      <c r="E2299" s="25">
        <v>2</v>
      </c>
      <c r="F2299" s="26" t="s">
        <v>821</v>
      </c>
      <c r="G2299" s="26" t="s">
        <v>531</v>
      </c>
      <c r="H2299" s="25">
        <f t="shared" si="243"/>
        <v>123</v>
      </c>
      <c r="I2299" s="25">
        <f t="shared" si="244"/>
        <v>17</v>
      </c>
      <c r="J2299" s="25">
        <f t="shared" si="245"/>
        <v>5</v>
      </c>
      <c r="K2299" s="25" t="s">
        <v>554</v>
      </c>
      <c r="L2299" s="53" t="str">
        <f t="shared" si="246"/>
        <v>tw-y-83-shl-loc2</v>
      </c>
      <c r="M2299" s="53">
        <f t="shared" si="247"/>
        <v>9</v>
      </c>
      <c r="N2299" s="25">
        <v>1</v>
      </c>
      <c r="O2299" s="39">
        <v>1</v>
      </c>
      <c r="Q2299" s="48">
        <v>496</v>
      </c>
    </row>
    <row r="2300" spans="1:17" ht="16.5">
      <c r="A2300" s="45" t="s">
        <v>1754</v>
      </c>
      <c r="B2300" s="45">
        <f t="shared" si="241"/>
        <v>4408330</v>
      </c>
      <c r="C2300" s="75">
        <v>83</v>
      </c>
      <c r="D2300" s="38">
        <f t="shared" si="242"/>
        <v>44083</v>
      </c>
      <c r="E2300" s="25">
        <v>3</v>
      </c>
      <c r="F2300" s="26" t="s">
        <v>820</v>
      </c>
      <c r="G2300" s="26" t="s">
        <v>516</v>
      </c>
      <c r="H2300" s="25">
        <f t="shared" si="243"/>
        <v>123</v>
      </c>
      <c r="I2300" s="25">
        <f t="shared" si="244"/>
        <v>17</v>
      </c>
      <c r="J2300" s="25">
        <f t="shared" si="245"/>
        <v>5</v>
      </c>
      <c r="K2300" s="25" t="s">
        <v>518</v>
      </c>
      <c r="L2300" s="56" t="str">
        <f t="shared" si="246"/>
        <v>tw-y-83-jlr-loc3</v>
      </c>
      <c r="M2300" s="56">
        <f t="shared" si="247"/>
        <v>9</v>
      </c>
      <c r="N2300" s="25">
        <v>1</v>
      </c>
      <c r="O2300" s="39">
        <v>1</v>
      </c>
      <c r="Q2300" s="48">
        <v>497</v>
      </c>
    </row>
    <row r="2301" spans="1:17" ht="17.25">
      <c r="A2301" s="45" t="s">
        <v>1754</v>
      </c>
      <c r="B2301" s="45">
        <f t="shared" si="241"/>
        <v>4408331</v>
      </c>
      <c r="C2301" s="75">
        <v>83</v>
      </c>
      <c r="D2301" s="40">
        <f t="shared" si="242"/>
        <v>44083</v>
      </c>
      <c r="E2301" s="41">
        <v>3</v>
      </c>
      <c r="F2301" s="42" t="s">
        <v>821</v>
      </c>
      <c r="G2301" s="42" t="s">
        <v>536</v>
      </c>
      <c r="H2301" s="41">
        <f t="shared" si="243"/>
        <v>123</v>
      </c>
      <c r="I2301" s="41">
        <f t="shared" si="244"/>
        <v>17</v>
      </c>
      <c r="J2301" s="41">
        <f t="shared" si="245"/>
        <v>5</v>
      </c>
      <c r="K2301" s="41" t="s">
        <v>559</v>
      </c>
      <c r="L2301" s="42" t="str">
        <f t="shared" si="246"/>
        <v>tw-y-83-shl-loc3</v>
      </c>
      <c r="M2301" s="42">
        <f t="shared" si="247"/>
        <v>9</v>
      </c>
      <c r="N2301" s="41">
        <v>1</v>
      </c>
      <c r="O2301" s="43">
        <v>1</v>
      </c>
      <c r="Q2301" s="48">
        <v>498</v>
      </c>
    </row>
    <row r="2302" spans="1:17" ht="16.5">
      <c r="A2302" s="45" t="s">
        <v>1754</v>
      </c>
      <c r="B2302" s="45">
        <f t="shared" si="241"/>
        <v>4408410</v>
      </c>
      <c r="C2302" s="75">
        <v>84</v>
      </c>
      <c r="D2302" s="35">
        <f t="shared" si="242"/>
        <v>44084</v>
      </c>
      <c r="E2302" s="36">
        <v>1</v>
      </c>
      <c r="F2302" s="44" t="s">
        <v>820</v>
      </c>
      <c r="G2302" s="44" t="s">
        <v>175</v>
      </c>
      <c r="H2302" s="36">
        <f t="shared" si="243"/>
        <v>125</v>
      </c>
      <c r="I2302" s="36">
        <f t="shared" si="244"/>
        <v>17</v>
      </c>
      <c r="J2302" s="36">
        <f t="shared" si="245"/>
        <v>5</v>
      </c>
      <c r="K2302" s="44" t="s">
        <v>519</v>
      </c>
      <c r="L2302" s="36" t="str">
        <f t="shared" si="246"/>
        <v>tw-y-84-jlr-loc1</v>
      </c>
      <c r="M2302" s="36">
        <f t="shared" si="247"/>
        <v>9</v>
      </c>
      <c r="N2302" s="36">
        <v>1</v>
      </c>
      <c r="O2302" s="37">
        <v>1</v>
      </c>
      <c r="Q2302" s="48">
        <v>499</v>
      </c>
    </row>
    <row r="2303" spans="1:17" ht="16.5">
      <c r="A2303" s="45" t="s">
        <v>1754</v>
      </c>
      <c r="B2303" s="45">
        <f t="shared" si="241"/>
        <v>4408411</v>
      </c>
      <c r="C2303" s="75">
        <v>84</v>
      </c>
      <c r="D2303" s="38">
        <f t="shared" si="242"/>
        <v>44084</v>
      </c>
      <c r="E2303" s="25">
        <v>1</v>
      </c>
      <c r="F2303" s="26" t="s">
        <v>821</v>
      </c>
      <c r="G2303" s="26" t="s">
        <v>532</v>
      </c>
      <c r="H2303" s="25">
        <f t="shared" si="243"/>
        <v>125</v>
      </c>
      <c r="I2303" s="25">
        <f t="shared" si="244"/>
        <v>17</v>
      </c>
      <c r="J2303" s="25">
        <f t="shared" si="245"/>
        <v>5</v>
      </c>
      <c r="K2303" s="26" t="s">
        <v>560</v>
      </c>
      <c r="L2303" s="25" t="str">
        <f t="shared" si="246"/>
        <v>tw-y-84-shl-loc1</v>
      </c>
      <c r="M2303" s="25">
        <f t="shared" si="247"/>
        <v>9</v>
      </c>
      <c r="N2303" s="25">
        <v>1</v>
      </c>
      <c r="O2303" s="39">
        <v>1</v>
      </c>
      <c r="Q2303" s="48">
        <v>500</v>
      </c>
    </row>
    <row r="2304" spans="1:17" ht="16.5">
      <c r="A2304" s="45" t="s">
        <v>1754</v>
      </c>
      <c r="B2304" s="45">
        <f t="shared" si="241"/>
        <v>4408420</v>
      </c>
      <c r="C2304" s="75">
        <v>84</v>
      </c>
      <c r="D2304" s="38">
        <f t="shared" si="242"/>
        <v>44084</v>
      </c>
      <c r="E2304" s="25">
        <v>2</v>
      </c>
      <c r="F2304" s="26" t="s">
        <v>820</v>
      </c>
      <c r="G2304" s="26" t="s">
        <v>514</v>
      </c>
      <c r="H2304" s="25">
        <f t="shared" si="243"/>
        <v>125</v>
      </c>
      <c r="I2304" s="25">
        <f t="shared" si="244"/>
        <v>18</v>
      </c>
      <c r="J2304" s="25">
        <f t="shared" si="245"/>
        <v>5</v>
      </c>
      <c r="K2304" s="26" t="s">
        <v>175</v>
      </c>
      <c r="L2304" s="53" t="str">
        <f t="shared" si="246"/>
        <v>tw-y-84-jlr-loc2</v>
      </c>
      <c r="M2304" s="53">
        <f t="shared" si="247"/>
        <v>9</v>
      </c>
      <c r="N2304" s="25">
        <v>1</v>
      </c>
      <c r="O2304" s="39">
        <v>1</v>
      </c>
      <c r="Q2304" s="48">
        <v>501</v>
      </c>
    </row>
    <row r="2305" spans="1:17" ht="16.5">
      <c r="A2305" s="45" t="s">
        <v>1754</v>
      </c>
      <c r="B2305" s="45">
        <f t="shared" si="241"/>
        <v>4408421</v>
      </c>
      <c r="C2305" s="75">
        <v>84</v>
      </c>
      <c r="D2305" s="38">
        <f t="shared" si="242"/>
        <v>44084</v>
      </c>
      <c r="E2305" s="25">
        <v>2</v>
      </c>
      <c r="F2305" s="26" t="s">
        <v>821</v>
      </c>
      <c r="G2305" s="26" t="s">
        <v>531</v>
      </c>
      <c r="H2305" s="25">
        <f t="shared" si="243"/>
        <v>125</v>
      </c>
      <c r="I2305" s="25">
        <f t="shared" si="244"/>
        <v>18</v>
      </c>
      <c r="J2305" s="25">
        <f t="shared" si="245"/>
        <v>5</v>
      </c>
      <c r="K2305" s="26" t="s">
        <v>544</v>
      </c>
      <c r="L2305" s="53" t="str">
        <f t="shared" si="246"/>
        <v>tw-y-84-shl-loc2</v>
      </c>
      <c r="M2305" s="53">
        <f t="shared" si="247"/>
        <v>9</v>
      </c>
      <c r="N2305" s="25">
        <v>1</v>
      </c>
      <c r="O2305" s="39">
        <v>1</v>
      </c>
      <c r="Q2305" s="48">
        <v>502</v>
      </c>
    </row>
    <row r="2306" spans="1:17" ht="16.5">
      <c r="A2306" s="45" t="s">
        <v>1754</v>
      </c>
      <c r="B2306" s="45">
        <f t="shared" si="241"/>
        <v>4408430</v>
      </c>
      <c r="C2306" s="75">
        <v>84</v>
      </c>
      <c r="D2306" s="38">
        <f t="shared" si="242"/>
        <v>44084</v>
      </c>
      <c r="E2306" s="25">
        <v>3</v>
      </c>
      <c r="F2306" s="26" t="s">
        <v>820</v>
      </c>
      <c r="G2306" s="26" t="s">
        <v>516</v>
      </c>
      <c r="H2306" s="25">
        <f t="shared" si="243"/>
        <v>125</v>
      </c>
      <c r="I2306" s="25">
        <f t="shared" si="244"/>
        <v>17</v>
      </c>
      <c r="J2306" s="25">
        <f t="shared" si="245"/>
        <v>5</v>
      </c>
      <c r="K2306" s="26" t="s">
        <v>517</v>
      </c>
      <c r="L2306" s="56" t="str">
        <f t="shared" si="246"/>
        <v>tw-y-84-jlr-loc3</v>
      </c>
      <c r="M2306" s="56">
        <f t="shared" si="247"/>
        <v>9</v>
      </c>
      <c r="N2306" s="25">
        <v>1</v>
      </c>
      <c r="O2306" s="39">
        <v>1</v>
      </c>
      <c r="Q2306" s="48">
        <v>503</v>
      </c>
    </row>
    <row r="2307" spans="1:17" ht="17.25">
      <c r="A2307" s="45" t="s">
        <v>1754</v>
      </c>
      <c r="B2307" s="45">
        <f t="shared" si="241"/>
        <v>4408431</v>
      </c>
      <c r="C2307" s="75">
        <v>84</v>
      </c>
      <c r="D2307" s="40">
        <f t="shared" si="242"/>
        <v>44084</v>
      </c>
      <c r="E2307" s="41">
        <v>3</v>
      </c>
      <c r="F2307" s="42" t="s">
        <v>821</v>
      </c>
      <c r="G2307" s="42" t="s">
        <v>536</v>
      </c>
      <c r="H2307" s="41">
        <f t="shared" si="243"/>
        <v>125</v>
      </c>
      <c r="I2307" s="41">
        <f t="shared" si="244"/>
        <v>17</v>
      </c>
      <c r="J2307" s="41">
        <f t="shared" si="245"/>
        <v>5</v>
      </c>
      <c r="K2307" s="42" t="s">
        <v>558</v>
      </c>
      <c r="L2307" s="42" t="str">
        <f t="shared" si="246"/>
        <v>tw-y-84-shl-loc3</v>
      </c>
      <c r="M2307" s="42">
        <f t="shared" si="247"/>
        <v>9</v>
      </c>
      <c r="N2307" s="41">
        <v>1</v>
      </c>
      <c r="O2307" s="43">
        <v>1</v>
      </c>
      <c r="Q2307" s="48">
        <v>504</v>
      </c>
    </row>
    <row r="2308" spans="1:17" ht="16.5">
      <c r="A2308" s="45" t="s">
        <v>1754</v>
      </c>
      <c r="B2308" s="45">
        <f t="shared" si="241"/>
        <v>4408510</v>
      </c>
      <c r="C2308" s="75">
        <v>85</v>
      </c>
      <c r="D2308" s="35">
        <f t="shared" si="242"/>
        <v>44085</v>
      </c>
      <c r="E2308" s="36">
        <v>1</v>
      </c>
      <c r="F2308" s="44" t="s">
        <v>820</v>
      </c>
      <c r="G2308" s="44" t="s">
        <v>175</v>
      </c>
      <c r="H2308" s="36">
        <f t="shared" si="243"/>
        <v>125</v>
      </c>
      <c r="I2308" s="36">
        <f t="shared" si="244"/>
        <v>18</v>
      </c>
      <c r="J2308" s="36">
        <f t="shared" si="245"/>
        <v>5</v>
      </c>
      <c r="K2308" s="36" t="s">
        <v>1506</v>
      </c>
      <c r="L2308" s="36" t="str">
        <f t="shared" si="246"/>
        <v>tw-y-85-jlr-loc1</v>
      </c>
      <c r="M2308" s="36">
        <f t="shared" si="247"/>
        <v>9</v>
      </c>
      <c r="N2308" s="36">
        <v>1</v>
      </c>
      <c r="O2308" s="37">
        <v>1</v>
      </c>
      <c r="Q2308" s="48">
        <v>505</v>
      </c>
    </row>
    <row r="2309" spans="1:17" ht="16.5">
      <c r="A2309" s="45" t="s">
        <v>1754</v>
      </c>
      <c r="B2309" s="45">
        <f t="shared" si="248" ref="B2309:B2372">D2309*100+E2309*10+IF(F2309="jlr",0,1)</f>
        <v>4408511</v>
      </c>
      <c r="C2309" s="75">
        <v>85</v>
      </c>
      <c r="D2309" s="38">
        <f t="shared" si="242"/>
        <v>44085</v>
      </c>
      <c r="E2309" s="25">
        <v>1</v>
      </c>
      <c r="F2309" s="26" t="s">
        <v>821</v>
      </c>
      <c r="G2309" s="26" t="s">
        <v>532</v>
      </c>
      <c r="H2309" s="25">
        <f t="shared" si="243"/>
        <v>125</v>
      </c>
      <c r="I2309" s="25">
        <f t="shared" si="244"/>
        <v>18</v>
      </c>
      <c r="J2309" s="25">
        <f t="shared" si="245"/>
        <v>5</v>
      </c>
      <c r="K2309" s="25" t="s">
        <v>548</v>
      </c>
      <c r="L2309" s="25" t="str">
        <f t="shared" si="246"/>
        <v>tw-y-85-shl-loc1</v>
      </c>
      <c r="M2309" s="25">
        <f t="shared" si="247"/>
        <v>9</v>
      </c>
      <c r="N2309" s="25">
        <v>1</v>
      </c>
      <c r="O2309" s="39">
        <v>1</v>
      </c>
      <c r="Q2309" s="48">
        <v>506</v>
      </c>
    </row>
    <row r="2310" spans="1:17" ht="16.5">
      <c r="A2310" s="45" t="s">
        <v>1754</v>
      </c>
      <c r="B2310" s="45">
        <f t="shared" si="248"/>
        <v>4408520</v>
      </c>
      <c r="C2310" s="75">
        <v>85</v>
      </c>
      <c r="D2310" s="38">
        <f t="shared" si="242"/>
        <v>44085</v>
      </c>
      <c r="E2310" s="25">
        <v>2</v>
      </c>
      <c r="F2310" s="26" t="s">
        <v>820</v>
      </c>
      <c r="G2310" s="26" t="s">
        <v>514</v>
      </c>
      <c r="H2310" s="25">
        <f t="shared" si="243"/>
        <v>125</v>
      </c>
      <c r="I2310" s="25">
        <f t="shared" si="244"/>
        <v>18</v>
      </c>
      <c r="J2310" s="25">
        <f t="shared" si="245"/>
        <v>5</v>
      </c>
      <c r="K2310" s="25" t="s">
        <v>514</v>
      </c>
      <c r="L2310" s="53" t="str">
        <f t="shared" si="246"/>
        <v>tw-y-85-jlr-loc2</v>
      </c>
      <c r="M2310" s="53">
        <f t="shared" si="247"/>
        <v>9</v>
      </c>
      <c r="N2310" s="25">
        <v>1</v>
      </c>
      <c r="O2310" s="39">
        <v>1</v>
      </c>
      <c r="Q2310" s="48">
        <v>507</v>
      </c>
    </row>
    <row r="2311" spans="1:17" ht="16.5">
      <c r="A2311" s="45" t="s">
        <v>1754</v>
      </c>
      <c r="B2311" s="45">
        <f t="shared" si="248"/>
        <v>4408521</v>
      </c>
      <c r="C2311" s="75">
        <v>85</v>
      </c>
      <c r="D2311" s="38">
        <f t="shared" si="242"/>
        <v>44085</v>
      </c>
      <c r="E2311" s="25">
        <v>2</v>
      </c>
      <c r="F2311" s="26" t="s">
        <v>821</v>
      </c>
      <c r="G2311" s="26" t="s">
        <v>531</v>
      </c>
      <c r="H2311" s="25">
        <f t="shared" si="243"/>
        <v>125</v>
      </c>
      <c r="I2311" s="25">
        <f t="shared" si="244"/>
        <v>18</v>
      </c>
      <c r="J2311" s="25">
        <f t="shared" si="245"/>
        <v>5</v>
      </c>
      <c r="K2311" s="25" t="s">
        <v>552</v>
      </c>
      <c r="L2311" s="53" t="str">
        <f t="shared" si="246"/>
        <v>tw-y-85-shl-loc2</v>
      </c>
      <c r="M2311" s="53">
        <f t="shared" si="247"/>
        <v>9</v>
      </c>
      <c r="N2311" s="25">
        <v>1</v>
      </c>
      <c r="O2311" s="39">
        <v>1</v>
      </c>
      <c r="Q2311" s="48">
        <v>508</v>
      </c>
    </row>
    <row r="2312" spans="1:17" ht="16.5">
      <c r="A2312" s="45" t="s">
        <v>1754</v>
      </c>
      <c r="B2312" s="45">
        <f t="shared" si="248"/>
        <v>4408530</v>
      </c>
      <c r="C2312" s="75">
        <v>85</v>
      </c>
      <c r="D2312" s="38">
        <f t="shared" si="242"/>
        <v>44085</v>
      </c>
      <c r="E2312" s="25">
        <v>3</v>
      </c>
      <c r="F2312" s="26" t="s">
        <v>820</v>
      </c>
      <c r="G2312" s="26" t="s">
        <v>516</v>
      </c>
      <c r="H2312" s="25">
        <f t="shared" si="243"/>
        <v>125</v>
      </c>
      <c r="I2312" s="25">
        <f t="shared" si="244"/>
        <v>18</v>
      </c>
      <c r="J2312" s="25">
        <f t="shared" si="245"/>
        <v>5</v>
      </c>
      <c r="K2312" s="25" t="s">
        <v>175</v>
      </c>
      <c r="L2312" s="56" t="str">
        <f t="shared" si="246"/>
        <v>tw-y-85-jlr-loc3</v>
      </c>
      <c r="M2312" s="56">
        <f t="shared" si="247"/>
        <v>9</v>
      </c>
      <c r="N2312" s="25">
        <v>1</v>
      </c>
      <c r="O2312" s="39">
        <v>1</v>
      </c>
      <c r="Q2312" s="48">
        <v>509</v>
      </c>
    </row>
    <row r="2313" spans="1:17" ht="17.25">
      <c r="A2313" s="45" t="s">
        <v>1754</v>
      </c>
      <c r="B2313" s="45">
        <f t="shared" si="248"/>
        <v>4408531</v>
      </c>
      <c r="C2313" s="75">
        <v>85</v>
      </c>
      <c r="D2313" s="40">
        <f t="shared" si="242"/>
        <v>44085</v>
      </c>
      <c r="E2313" s="41">
        <v>3</v>
      </c>
      <c r="F2313" s="42" t="s">
        <v>821</v>
      </c>
      <c r="G2313" s="42" t="s">
        <v>536</v>
      </c>
      <c r="H2313" s="41">
        <f t="shared" si="243"/>
        <v>125</v>
      </c>
      <c r="I2313" s="41">
        <f t="shared" si="244"/>
        <v>18</v>
      </c>
      <c r="J2313" s="41">
        <f t="shared" si="245"/>
        <v>5</v>
      </c>
      <c r="K2313" s="41" t="s">
        <v>551</v>
      </c>
      <c r="L2313" s="42" t="str">
        <f t="shared" si="246"/>
        <v>tw-y-85-shl-loc3</v>
      </c>
      <c r="M2313" s="42">
        <f t="shared" si="247"/>
        <v>9</v>
      </c>
      <c r="N2313" s="41">
        <v>1</v>
      </c>
      <c r="O2313" s="43">
        <v>1</v>
      </c>
      <c r="Q2313" s="48">
        <v>510</v>
      </c>
    </row>
    <row r="2314" spans="1:17" ht="16.5">
      <c r="A2314" s="45" t="s">
        <v>1754</v>
      </c>
      <c r="B2314" s="45">
        <f t="shared" si="248"/>
        <v>4408610</v>
      </c>
      <c r="C2314" s="75">
        <v>86</v>
      </c>
      <c r="D2314" s="35">
        <f t="shared" si="242"/>
        <v>44086</v>
      </c>
      <c r="E2314" s="36">
        <v>1</v>
      </c>
      <c r="F2314" s="44" t="s">
        <v>820</v>
      </c>
      <c r="G2314" s="44" t="s">
        <v>175</v>
      </c>
      <c r="H2314" s="36">
        <f t="shared" si="243"/>
        <v>126</v>
      </c>
      <c r="I2314" s="36">
        <f t="shared" si="244"/>
        <v>18</v>
      </c>
      <c r="J2314" s="36">
        <f t="shared" si="245"/>
        <v>5</v>
      </c>
      <c r="K2314" s="44" t="s">
        <v>518</v>
      </c>
      <c r="L2314" s="36" t="str">
        <f t="shared" si="246"/>
        <v>tw-y-86-jlr-loc1</v>
      </c>
      <c r="M2314" s="36">
        <f t="shared" si="247"/>
        <v>9</v>
      </c>
      <c r="N2314" s="36">
        <v>1</v>
      </c>
      <c r="O2314" s="37">
        <v>1</v>
      </c>
      <c r="Q2314" s="48">
        <v>511</v>
      </c>
    </row>
    <row r="2315" spans="1:17" ht="16.5">
      <c r="A2315" s="45" t="s">
        <v>1754</v>
      </c>
      <c r="B2315" s="45">
        <f t="shared" si="248"/>
        <v>4408611</v>
      </c>
      <c r="C2315" s="75">
        <v>86</v>
      </c>
      <c r="D2315" s="38">
        <f t="shared" si="242"/>
        <v>44086</v>
      </c>
      <c r="E2315" s="25">
        <v>1</v>
      </c>
      <c r="F2315" s="26" t="s">
        <v>821</v>
      </c>
      <c r="G2315" s="26" t="s">
        <v>532</v>
      </c>
      <c r="H2315" s="25">
        <f t="shared" si="243"/>
        <v>126</v>
      </c>
      <c r="I2315" s="25">
        <f t="shared" si="244"/>
        <v>18</v>
      </c>
      <c r="J2315" s="25">
        <f t="shared" si="245"/>
        <v>5</v>
      </c>
      <c r="K2315" s="26" t="s">
        <v>559</v>
      </c>
      <c r="L2315" s="25" t="str">
        <f t="shared" si="246"/>
        <v>tw-y-86-shl-loc1</v>
      </c>
      <c r="M2315" s="25">
        <f t="shared" si="247"/>
        <v>9</v>
      </c>
      <c r="N2315" s="25">
        <v>1</v>
      </c>
      <c r="O2315" s="39">
        <v>1</v>
      </c>
      <c r="Q2315" s="48">
        <v>512</v>
      </c>
    </row>
    <row r="2316" spans="1:17" ht="16.5">
      <c r="A2316" s="45" t="s">
        <v>1754</v>
      </c>
      <c r="B2316" s="45">
        <f t="shared" si="248"/>
        <v>4408620</v>
      </c>
      <c r="C2316" s="75">
        <v>86</v>
      </c>
      <c r="D2316" s="38">
        <f t="shared" si="242"/>
        <v>44086</v>
      </c>
      <c r="E2316" s="25">
        <v>2</v>
      </c>
      <c r="F2316" s="26" t="s">
        <v>820</v>
      </c>
      <c r="G2316" s="26" t="s">
        <v>514</v>
      </c>
      <c r="H2316" s="25">
        <f t="shared" si="243"/>
        <v>126</v>
      </c>
      <c r="I2316" s="25">
        <f t="shared" si="244"/>
        <v>18</v>
      </c>
      <c r="J2316" s="25">
        <f t="shared" si="245"/>
        <v>5</v>
      </c>
      <c r="K2316" s="26" t="s">
        <v>1507</v>
      </c>
      <c r="L2316" s="53" t="str">
        <f t="shared" si="246"/>
        <v>tw-y-86-jlr-loc2</v>
      </c>
      <c r="M2316" s="53">
        <f t="shared" si="247"/>
        <v>9</v>
      </c>
      <c r="N2316" s="25">
        <v>1</v>
      </c>
      <c r="O2316" s="39">
        <v>1</v>
      </c>
      <c r="Q2316" s="48">
        <v>513</v>
      </c>
    </row>
    <row r="2317" spans="1:17" ht="16.5">
      <c r="A2317" s="45" t="s">
        <v>1754</v>
      </c>
      <c r="B2317" s="45">
        <f t="shared" si="248"/>
        <v>4408621</v>
      </c>
      <c r="C2317" s="75">
        <v>86</v>
      </c>
      <c r="D2317" s="38">
        <f t="shared" si="249" ref="D2317:D2380">INT((Q2317-1)/6)+44001</f>
        <v>44086</v>
      </c>
      <c r="E2317" s="25">
        <v>2</v>
      </c>
      <c r="F2317" s="26" t="s">
        <v>821</v>
      </c>
      <c r="G2317" s="26" t="s">
        <v>531</v>
      </c>
      <c r="H2317" s="25">
        <f t="shared" si="250" ref="H2317:H2380">INDEX($BL$4:$BL$103,C2317)</f>
        <v>126</v>
      </c>
      <c r="I2317" s="25">
        <f t="shared" si="251" ref="I2317:I2380">INDEX($BM$4:$BO$103,C2317,E2317)</f>
        <v>18</v>
      </c>
      <c r="J2317" s="25">
        <f t="shared" si="252" ref="J2317:J2380">INDEX($BP$4:$BP$103,C2317)</f>
        <v>5</v>
      </c>
      <c r="K2317" s="26" t="s">
        <v>554</v>
      </c>
      <c r="L2317" s="53" t="str">
        <f t="shared" si="253" ref="L2317:L2380">A2317&amp;"-"&amp;C2317&amp;"-"&amp;F2317&amp;"-loc"&amp;E2317</f>
        <v>tw-y-86-shl-loc2</v>
      </c>
      <c r="M2317" s="53">
        <f t="shared" si="254" ref="M2317:M2380">INDEX($BQ$4:$BQ$103,C2317)</f>
        <v>9</v>
      </c>
      <c r="N2317" s="25">
        <v>1</v>
      </c>
      <c r="O2317" s="39">
        <v>1</v>
      </c>
      <c r="Q2317" s="48">
        <v>514</v>
      </c>
    </row>
    <row r="2318" spans="1:17" ht="16.5">
      <c r="A2318" s="45" t="s">
        <v>1754</v>
      </c>
      <c r="B2318" s="45">
        <f t="shared" si="248"/>
        <v>4408630</v>
      </c>
      <c r="C2318" s="75">
        <v>86</v>
      </c>
      <c r="D2318" s="38">
        <f t="shared" si="249"/>
        <v>44086</v>
      </c>
      <c r="E2318" s="25">
        <v>3</v>
      </c>
      <c r="F2318" s="26" t="s">
        <v>820</v>
      </c>
      <c r="G2318" s="26" t="s">
        <v>516</v>
      </c>
      <c r="H2318" s="25">
        <f t="shared" si="250"/>
        <v>126</v>
      </c>
      <c r="I2318" s="25">
        <f t="shared" si="251"/>
        <v>18</v>
      </c>
      <c r="J2318" s="25">
        <f t="shared" si="252"/>
        <v>5</v>
      </c>
      <c r="K2318" s="26" t="s">
        <v>515</v>
      </c>
      <c r="L2318" s="56" t="str">
        <f t="shared" si="253"/>
        <v>tw-y-86-jlr-loc3</v>
      </c>
      <c r="M2318" s="56">
        <f t="shared" si="254"/>
        <v>9</v>
      </c>
      <c r="N2318" s="25">
        <v>1</v>
      </c>
      <c r="O2318" s="39">
        <v>1</v>
      </c>
      <c r="Q2318" s="48">
        <v>515</v>
      </c>
    </row>
    <row r="2319" spans="1:17" ht="17.25">
      <c r="A2319" s="45" t="s">
        <v>1754</v>
      </c>
      <c r="B2319" s="45">
        <f t="shared" si="248"/>
        <v>4408631</v>
      </c>
      <c r="C2319" s="75">
        <v>86</v>
      </c>
      <c r="D2319" s="40">
        <f t="shared" si="249"/>
        <v>44086</v>
      </c>
      <c r="E2319" s="41">
        <v>3</v>
      </c>
      <c r="F2319" s="42" t="s">
        <v>821</v>
      </c>
      <c r="G2319" s="42" t="s">
        <v>536</v>
      </c>
      <c r="H2319" s="41">
        <f t="shared" si="250"/>
        <v>126</v>
      </c>
      <c r="I2319" s="41">
        <f t="shared" si="251"/>
        <v>18</v>
      </c>
      <c r="J2319" s="41">
        <f t="shared" si="252"/>
        <v>5</v>
      </c>
      <c r="K2319" s="42" t="s">
        <v>555</v>
      </c>
      <c r="L2319" s="42" t="str">
        <f t="shared" si="253"/>
        <v>tw-y-86-shl-loc3</v>
      </c>
      <c r="M2319" s="42">
        <f t="shared" si="254"/>
        <v>9</v>
      </c>
      <c r="N2319" s="41">
        <v>1</v>
      </c>
      <c r="O2319" s="43">
        <v>1</v>
      </c>
      <c r="Q2319" s="48">
        <v>516</v>
      </c>
    </row>
    <row r="2320" spans="1:17" ht="16.5">
      <c r="A2320" s="45" t="s">
        <v>1754</v>
      </c>
      <c r="B2320" s="45">
        <f t="shared" si="248"/>
        <v>4408710</v>
      </c>
      <c r="C2320" s="75">
        <v>87</v>
      </c>
      <c r="D2320" s="35">
        <f t="shared" si="249"/>
        <v>44087</v>
      </c>
      <c r="E2320" s="36">
        <v>1</v>
      </c>
      <c r="F2320" s="44" t="s">
        <v>820</v>
      </c>
      <c r="G2320" s="44" t="s">
        <v>175</v>
      </c>
      <c r="H2320" s="36">
        <f t="shared" si="250"/>
        <v>127</v>
      </c>
      <c r="I2320" s="36">
        <f t="shared" si="251"/>
        <v>18</v>
      </c>
      <c r="J2320" s="36">
        <f t="shared" si="252"/>
        <v>5</v>
      </c>
      <c r="K2320" s="44" t="s">
        <v>511</v>
      </c>
      <c r="L2320" s="36" t="str">
        <f t="shared" si="253"/>
        <v>tw-y-87-jlr-loc1</v>
      </c>
      <c r="M2320" s="36">
        <f t="shared" si="254"/>
        <v>9</v>
      </c>
      <c r="N2320" s="36">
        <v>1</v>
      </c>
      <c r="O2320" s="37">
        <v>1</v>
      </c>
      <c r="Q2320" s="48">
        <v>517</v>
      </c>
    </row>
    <row r="2321" spans="1:17" ht="16.5">
      <c r="A2321" s="45" t="s">
        <v>1754</v>
      </c>
      <c r="B2321" s="45">
        <f t="shared" si="248"/>
        <v>4408711</v>
      </c>
      <c r="C2321" s="75">
        <v>87</v>
      </c>
      <c r="D2321" s="38">
        <f t="shared" si="249"/>
        <v>44087</v>
      </c>
      <c r="E2321" s="25">
        <v>1</v>
      </c>
      <c r="F2321" s="26" t="s">
        <v>821</v>
      </c>
      <c r="G2321" s="26" t="s">
        <v>532</v>
      </c>
      <c r="H2321" s="25">
        <f t="shared" si="250"/>
        <v>127</v>
      </c>
      <c r="I2321" s="25">
        <f t="shared" si="251"/>
        <v>18</v>
      </c>
      <c r="J2321" s="25">
        <f t="shared" si="252"/>
        <v>5</v>
      </c>
      <c r="K2321" s="25" t="s">
        <v>543</v>
      </c>
      <c r="L2321" s="25" t="str">
        <f t="shared" si="253"/>
        <v>tw-y-87-shl-loc1</v>
      </c>
      <c r="M2321" s="25">
        <f t="shared" si="254"/>
        <v>9</v>
      </c>
      <c r="N2321" s="25">
        <v>1</v>
      </c>
      <c r="O2321" s="39">
        <v>1</v>
      </c>
      <c r="Q2321" s="48">
        <v>518</v>
      </c>
    </row>
    <row r="2322" spans="1:17" ht="16.5">
      <c r="A2322" s="45" t="s">
        <v>1754</v>
      </c>
      <c r="B2322" s="45">
        <f t="shared" si="248"/>
        <v>4408720</v>
      </c>
      <c r="C2322" s="75">
        <v>87</v>
      </c>
      <c r="D2322" s="38">
        <f t="shared" si="249"/>
        <v>44087</v>
      </c>
      <c r="E2322" s="25">
        <v>2</v>
      </c>
      <c r="F2322" s="26" t="s">
        <v>820</v>
      </c>
      <c r="G2322" s="26" t="s">
        <v>514</v>
      </c>
      <c r="H2322" s="25">
        <f t="shared" si="250"/>
        <v>127</v>
      </c>
      <c r="I2322" s="25">
        <f t="shared" si="251"/>
        <v>18</v>
      </c>
      <c r="J2322" s="25">
        <f t="shared" si="252"/>
        <v>5</v>
      </c>
      <c r="K2322" s="25" t="s">
        <v>1511</v>
      </c>
      <c r="L2322" s="53" t="str">
        <f t="shared" si="253"/>
        <v>tw-y-87-jlr-loc2</v>
      </c>
      <c r="M2322" s="53">
        <f t="shared" si="254"/>
        <v>9</v>
      </c>
      <c r="N2322" s="25">
        <v>1</v>
      </c>
      <c r="O2322" s="39">
        <v>1</v>
      </c>
      <c r="Q2322" s="48">
        <v>519</v>
      </c>
    </row>
    <row r="2323" spans="1:17" ht="16.5">
      <c r="A2323" s="45" t="s">
        <v>1754</v>
      </c>
      <c r="B2323" s="45">
        <f t="shared" si="248"/>
        <v>4408721</v>
      </c>
      <c r="C2323" s="75">
        <v>87</v>
      </c>
      <c r="D2323" s="38">
        <f t="shared" si="249"/>
        <v>44087</v>
      </c>
      <c r="E2323" s="25">
        <v>2</v>
      </c>
      <c r="F2323" s="26" t="s">
        <v>821</v>
      </c>
      <c r="G2323" s="26" t="s">
        <v>531</v>
      </c>
      <c r="H2323" s="25">
        <f t="shared" si="250"/>
        <v>127</v>
      </c>
      <c r="I2323" s="25">
        <f t="shared" si="251"/>
        <v>18</v>
      </c>
      <c r="J2323" s="25">
        <f t="shared" si="252"/>
        <v>5</v>
      </c>
      <c r="K2323" s="25" t="s">
        <v>546</v>
      </c>
      <c r="L2323" s="53" t="str">
        <f t="shared" si="253"/>
        <v>tw-y-87-shl-loc2</v>
      </c>
      <c r="M2323" s="53">
        <f t="shared" si="254"/>
        <v>9</v>
      </c>
      <c r="N2323" s="25">
        <v>1</v>
      </c>
      <c r="O2323" s="39">
        <v>1</v>
      </c>
      <c r="Q2323" s="48">
        <v>520</v>
      </c>
    </row>
    <row r="2324" spans="1:17" ht="16.5">
      <c r="A2324" s="45" t="s">
        <v>1754</v>
      </c>
      <c r="B2324" s="45">
        <f t="shared" si="248"/>
        <v>4408730</v>
      </c>
      <c r="C2324" s="75">
        <v>87</v>
      </c>
      <c r="D2324" s="38">
        <f t="shared" si="249"/>
        <v>44087</v>
      </c>
      <c r="E2324" s="25">
        <v>3</v>
      </c>
      <c r="F2324" s="26" t="s">
        <v>820</v>
      </c>
      <c r="G2324" s="26" t="s">
        <v>516</v>
      </c>
      <c r="H2324" s="25">
        <f t="shared" si="250"/>
        <v>127</v>
      </c>
      <c r="I2324" s="25">
        <f t="shared" si="251"/>
        <v>18</v>
      </c>
      <c r="J2324" s="25">
        <f t="shared" si="252"/>
        <v>5</v>
      </c>
      <c r="K2324" s="26" t="s">
        <v>520</v>
      </c>
      <c r="L2324" s="56" t="str">
        <f t="shared" si="253"/>
        <v>tw-y-87-jlr-loc3</v>
      </c>
      <c r="M2324" s="56">
        <f t="shared" si="254"/>
        <v>9</v>
      </c>
      <c r="N2324" s="25">
        <v>1</v>
      </c>
      <c r="O2324" s="39">
        <v>1</v>
      </c>
      <c r="Q2324" s="48">
        <v>521</v>
      </c>
    </row>
    <row r="2325" spans="1:17" ht="17.25">
      <c r="A2325" s="45" t="s">
        <v>1754</v>
      </c>
      <c r="B2325" s="45">
        <f t="shared" si="248"/>
        <v>4408731</v>
      </c>
      <c r="C2325" s="75">
        <v>87</v>
      </c>
      <c r="D2325" s="40">
        <f t="shared" si="249"/>
        <v>44087</v>
      </c>
      <c r="E2325" s="41">
        <v>3</v>
      </c>
      <c r="F2325" s="42" t="s">
        <v>821</v>
      </c>
      <c r="G2325" s="42" t="s">
        <v>536</v>
      </c>
      <c r="H2325" s="41">
        <f t="shared" si="250"/>
        <v>127</v>
      </c>
      <c r="I2325" s="41">
        <f t="shared" si="251"/>
        <v>18</v>
      </c>
      <c r="J2325" s="41">
        <f t="shared" si="252"/>
        <v>5</v>
      </c>
      <c r="K2325" s="41" t="s">
        <v>561</v>
      </c>
      <c r="L2325" s="42" t="str">
        <f t="shared" si="253"/>
        <v>tw-y-87-shl-loc3</v>
      </c>
      <c r="M2325" s="42">
        <f t="shared" si="254"/>
        <v>9</v>
      </c>
      <c r="N2325" s="41">
        <v>1</v>
      </c>
      <c r="O2325" s="43">
        <v>1</v>
      </c>
      <c r="Q2325" s="48">
        <v>522</v>
      </c>
    </row>
    <row r="2326" spans="1:17" ht="16.5">
      <c r="A2326" s="45" t="s">
        <v>1754</v>
      </c>
      <c r="B2326" s="45">
        <f t="shared" si="248"/>
        <v>4408810</v>
      </c>
      <c r="C2326" s="75">
        <v>88</v>
      </c>
      <c r="D2326" s="35">
        <f t="shared" si="249"/>
        <v>44088</v>
      </c>
      <c r="E2326" s="36">
        <v>1</v>
      </c>
      <c r="F2326" s="44" t="s">
        <v>820</v>
      </c>
      <c r="G2326" s="44" t="s">
        <v>175</v>
      </c>
      <c r="H2326" s="36">
        <f t="shared" si="250"/>
        <v>128</v>
      </c>
      <c r="I2326" s="36">
        <f t="shared" si="251"/>
        <v>18</v>
      </c>
      <c r="J2326" s="36">
        <f t="shared" si="252"/>
        <v>5</v>
      </c>
      <c r="K2326" s="44" t="s">
        <v>518</v>
      </c>
      <c r="L2326" s="36" t="str">
        <f t="shared" si="253"/>
        <v>tw-y-88-jlr-loc1</v>
      </c>
      <c r="M2326" s="36">
        <f t="shared" si="254"/>
        <v>9</v>
      </c>
      <c r="N2326" s="36">
        <v>1</v>
      </c>
      <c r="O2326" s="37">
        <v>1</v>
      </c>
      <c r="Q2326" s="48">
        <v>523</v>
      </c>
    </row>
    <row r="2327" spans="1:17" ht="16.5">
      <c r="A2327" s="45" t="s">
        <v>1754</v>
      </c>
      <c r="B2327" s="45">
        <f t="shared" si="248"/>
        <v>4408811</v>
      </c>
      <c r="C2327" s="75">
        <v>88</v>
      </c>
      <c r="D2327" s="38">
        <f t="shared" si="249"/>
        <v>44088</v>
      </c>
      <c r="E2327" s="25">
        <v>1</v>
      </c>
      <c r="F2327" s="26" t="s">
        <v>821</v>
      </c>
      <c r="G2327" s="26" t="s">
        <v>532</v>
      </c>
      <c r="H2327" s="25">
        <f t="shared" si="250"/>
        <v>128</v>
      </c>
      <c r="I2327" s="25">
        <f t="shared" si="251"/>
        <v>18</v>
      </c>
      <c r="J2327" s="25">
        <f t="shared" si="252"/>
        <v>5</v>
      </c>
      <c r="K2327" s="26" t="s">
        <v>559</v>
      </c>
      <c r="L2327" s="25" t="str">
        <f t="shared" si="253"/>
        <v>tw-y-88-shl-loc1</v>
      </c>
      <c r="M2327" s="25">
        <f t="shared" si="254"/>
        <v>9</v>
      </c>
      <c r="N2327" s="25">
        <v>1</v>
      </c>
      <c r="O2327" s="39">
        <v>1</v>
      </c>
      <c r="Q2327" s="48">
        <v>524</v>
      </c>
    </row>
    <row r="2328" spans="1:17" ht="16.5">
      <c r="A2328" s="45" t="s">
        <v>1754</v>
      </c>
      <c r="B2328" s="45">
        <f t="shared" si="248"/>
        <v>4408820</v>
      </c>
      <c r="C2328" s="75">
        <v>88</v>
      </c>
      <c r="D2328" s="38">
        <f t="shared" si="249"/>
        <v>44088</v>
      </c>
      <c r="E2328" s="25">
        <v>2</v>
      </c>
      <c r="F2328" s="26" t="s">
        <v>820</v>
      </c>
      <c r="G2328" s="26" t="s">
        <v>514</v>
      </c>
      <c r="H2328" s="25">
        <f t="shared" si="250"/>
        <v>128</v>
      </c>
      <c r="I2328" s="25">
        <f t="shared" si="251"/>
        <v>18</v>
      </c>
      <c r="J2328" s="25">
        <f t="shared" si="252"/>
        <v>5</v>
      </c>
      <c r="K2328" s="26" t="s">
        <v>1507</v>
      </c>
      <c r="L2328" s="53" t="str">
        <f t="shared" si="253"/>
        <v>tw-y-88-jlr-loc2</v>
      </c>
      <c r="M2328" s="53">
        <f t="shared" si="254"/>
        <v>9</v>
      </c>
      <c r="N2328" s="25">
        <v>1</v>
      </c>
      <c r="O2328" s="39">
        <v>1</v>
      </c>
      <c r="Q2328" s="48">
        <v>525</v>
      </c>
    </row>
    <row r="2329" spans="1:17" ht="16.5">
      <c r="A2329" s="45" t="s">
        <v>1754</v>
      </c>
      <c r="B2329" s="45">
        <f t="shared" si="248"/>
        <v>4408821</v>
      </c>
      <c r="C2329" s="75">
        <v>88</v>
      </c>
      <c r="D2329" s="38">
        <f t="shared" si="249"/>
        <v>44088</v>
      </c>
      <c r="E2329" s="25">
        <v>2</v>
      </c>
      <c r="F2329" s="26" t="s">
        <v>821</v>
      </c>
      <c r="G2329" s="26" t="s">
        <v>531</v>
      </c>
      <c r="H2329" s="25">
        <f t="shared" si="250"/>
        <v>128</v>
      </c>
      <c r="I2329" s="25">
        <f t="shared" si="251"/>
        <v>18</v>
      </c>
      <c r="J2329" s="25">
        <f t="shared" si="252"/>
        <v>5</v>
      </c>
      <c r="K2329" s="26" t="s">
        <v>554</v>
      </c>
      <c r="L2329" s="53" t="str">
        <f t="shared" si="253"/>
        <v>tw-y-88-shl-loc2</v>
      </c>
      <c r="M2329" s="53">
        <f t="shared" si="254"/>
        <v>9</v>
      </c>
      <c r="N2329" s="25">
        <v>1</v>
      </c>
      <c r="O2329" s="39">
        <v>1</v>
      </c>
      <c r="Q2329" s="48">
        <v>526</v>
      </c>
    </row>
    <row r="2330" spans="1:17" ht="16.5">
      <c r="A2330" s="45" t="s">
        <v>1754</v>
      </c>
      <c r="B2330" s="45">
        <f t="shared" si="248"/>
        <v>4408830</v>
      </c>
      <c r="C2330" s="75">
        <v>88</v>
      </c>
      <c r="D2330" s="38">
        <f t="shared" si="249"/>
        <v>44088</v>
      </c>
      <c r="E2330" s="25">
        <v>3</v>
      </c>
      <c r="F2330" s="26" t="s">
        <v>820</v>
      </c>
      <c r="G2330" s="26" t="s">
        <v>516</v>
      </c>
      <c r="H2330" s="25">
        <f t="shared" si="250"/>
        <v>128</v>
      </c>
      <c r="I2330" s="25">
        <f t="shared" si="251"/>
        <v>18</v>
      </c>
      <c r="J2330" s="25">
        <f t="shared" si="252"/>
        <v>5</v>
      </c>
      <c r="K2330" s="26" t="s">
        <v>515</v>
      </c>
      <c r="L2330" s="56" t="str">
        <f t="shared" si="253"/>
        <v>tw-y-88-jlr-loc3</v>
      </c>
      <c r="M2330" s="56">
        <f t="shared" si="254"/>
        <v>9</v>
      </c>
      <c r="N2330" s="25">
        <v>1</v>
      </c>
      <c r="O2330" s="39">
        <v>1</v>
      </c>
      <c r="Q2330" s="48">
        <v>527</v>
      </c>
    </row>
    <row r="2331" spans="1:17" ht="17.25">
      <c r="A2331" s="45" t="s">
        <v>1754</v>
      </c>
      <c r="B2331" s="45">
        <f t="shared" si="248"/>
        <v>4408831</v>
      </c>
      <c r="C2331" s="75">
        <v>88</v>
      </c>
      <c r="D2331" s="40">
        <f t="shared" si="249"/>
        <v>44088</v>
      </c>
      <c r="E2331" s="41">
        <v>3</v>
      </c>
      <c r="F2331" s="42" t="s">
        <v>821</v>
      </c>
      <c r="G2331" s="42" t="s">
        <v>536</v>
      </c>
      <c r="H2331" s="41">
        <f t="shared" si="250"/>
        <v>128</v>
      </c>
      <c r="I2331" s="41">
        <f t="shared" si="251"/>
        <v>18</v>
      </c>
      <c r="J2331" s="41">
        <f t="shared" si="252"/>
        <v>5</v>
      </c>
      <c r="K2331" s="42" t="s">
        <v>555</v>
      </c>
      <c r="L2331" s="42" t="str">
        <f t="shared" si="253"/>
        <v>tw-y-88-shl-loc3</v>
      </c>
      <c r="M2331" s="42">
        <f t="shared" si="254"/>
        <v>9</v>
      </c>
      <c r="N2331" s="41">
        <v>1</v>
      </c>
      <c r="O2331" s="43">
        <v>1</v>
      </c>
      <c r="Q2331" s="48">
        <v>528</v>
      </c>
    </row>
    <row r="2332" spans="1:17" ht="16.5">
      <c r="A2332" s="45" t="s">
        <v>1754</v>
      </c>
      <c r="B2332" s="45">
        <f t="shared" si="248"/>
        <v>4408910</v>
      </c>
      <c r="C2332" s="75">
        <v>89</v>
      </c>
      <c r="D2332" s="35">
        <f t="shared" si="249"/>
        <v>44089</v>
      </c>
      <c r="E2332" s="36">
        <v>1</v>
      </c>
      <c r="F2332" s="44" t="s">
        <v>820</v>
      </c>
      <c r="G2332" s="44" t="s">
        <v>175</v>
      </c>
      <c r="H2332" s="36">
        <f t="shared" si="250"/>
        <v>130</v>
      </c>
      <c r="I2332" s="36">
        <f t="shared" si="251"/>
        <v>19</v>
      </c>
      <c r="J2332" s="36">
        <f t="shared" si="252"/>
        <v>5</v>
      </c>
      <c r="K2332" s="44" t="s">
        <v>521</v>
      </c>
      <c r="L2332" s="36" t="str">
        <f t="shared" si="253"/>
        <v>tw-y-89-jlr-loc1</v>
      </c>
      <c r="M2332" s="36">
        <f t="shared" si="254"/>
        <v>9</v>
      </c>
      <c r="N2332" s="36">
        <v>1</v>
      </c>
      <c r="O2332" s="37">
        <v>1</v>
      </c>
      <c r="Q2332" s="48">
        <v>529</v>
      </c>
    </row>
    <row r="2333" spans="1:17" ht="16.5">
      <c r="A2333" s="45" t="s">
        <v>1754</v>
      </c>
      <c r="B2333" s="45">
        <f t="shared" si="248"/>
        <v>4408911</v>
      </c>
      <c r="C2333" s="75">
        <v>89</v>
      </c>
      <c r="D2333" s="38">
        <f t="shared" si="249"/>
        <v>44089</v>
      </c>
      <c r="E2333" s="25">
        <v>1</v>
      </c>
      <c r="F2333" s="26" t="s">
        <v>821</v>
      </c>
      <c r="G2333" s="26" t="s">
        <v>532</v>
      </c>
      <c r="H2333" s="25">
        <f t="shared" si="250"/>
        <v>130</v>
      </c>
      <c r="I2333" s="25">
        <f t="shared" si="251"/>
        <v>19</v>
      </c>
      <c r="J2333" s="25">
        <f t="shared" si="252"/>
        <v>5</v>
      </c>
      <c r="K2333" s="26" t="s">
        <v>562</v>
      </c>
      <c r="L2333" s="25" t="str">
        <f t="shared" si="253"/>
        <v>tw-y-89-shl-loc1</v>
      </c>
      <c r="M2333" s="25">
        <f t="shared" si="254"/>
        <v>9</v>
      </c>
      <c r="N2333" s="25">
        <v>1</v>
      </c>
      <c r="O2333" s="39">
        <v>1</v>
      </c>
      <c r="Q2333" s="48">
        <v>530</v>
      </c>
    </row>
    <row r="2334" spans="1:17" ht="16.5">
      <c r="A2334" s="45" t="s">
        <v>1754</v>
      </c>
      <c r="B2334" s="45">
        <f t="shared" si="248"/>
        <v>4408920</v>
      </c>
      <c r="C2334" s="75">
        <v>89</v>
      </c>
      <c r="D2334" s="38">
        <f t="shared" si="249"/>
        <v>44089</v>
      </c>
      <c r="E2334" s="25">
        <v>2</v>
      </c>
      <c r="F2334" s="26" t="s">
        <v>820</v>
      </c>
      <c r="G2334" s="26" t="s">
        <v>514</v>
      </c>
      <c r="H2334" s="25">
        <f t="shared" si="250"/>
        <v>130</v>
      </c>
      <c r="I2334" s="25">
        <f t="shared" si="251"/>
        <v>18</v>
      </c>
      <c r="J2334" s="25">
        <f t="shared" si="252"/>
        <v>5</v>
      </c>
      <c r="K2334" s="25" t="s">
        <v>511</v>
      </c>
      <c r="L2334" s="53" t="str">
        <f t="shared" si="253"/>
        <v>tw-y-89-jlr-loc2</v>
      </c>
      <c r="M2334" s="53">
        <f t="shared" si="254"/>
        <v>9</v>
      </c>
      <c r="N2334" s="25">
        <v>1</v>
      </c>
      <c r="O2334" s="39">
        <v>1</v>
      </c>
      <c r="Q2334" s="48">
        <v>531</v>
      </c>
    </row>
    <row r="2335" spans="1:17" ht="16.5">
      <c r="A2335" s="45" t="s">
        <v>1754</v>
      </c>
      <c r="B2335" s="45">
        <f t="shared" si="248"/>
        <v>4408921</v>
      </c>
      <c r="C2335" s="75">
        <v>89</v>
      </c>
      <c r="D2335" s="38">
        <f t="shared" si="249"/>
        <v>44089</v>
      </c>
      <c r="E2335" s="25">
        <v>2</v>
      </c>
      <c r="F2335" s="26" t="s">
        <v>821</v>
      </c>
      <c r="G2335" s="26" t="s">
        <v>531</v>
      </c>
      <c r="H2335" s="25">
        <f t="shared" si="250"/>
        <v>130</v>
      </c>
      <c r="I2335" s="25">
        <f t="shared" si="251"/>
        <v>18</v>
      </c>
      <c r="J2335" s="25">
        <f t="shared" si="252"/>
        <v>5</v>
      </c>
      <c r="K2335" s="25" t="s">
        <v>550</v>
      </c>
      <c r="L2335" s="53" t="str">
        <f t="shared" si="253"/>
        <v>tw-y-89-shl-loc2</v>
      </c>
      <c r="M2335" s="53">
        <f t="shared" si="254"/>
        <v>9</v>
      </c>
      <c r="N2335" s="25">
        <v>1</v>
      </c>
      <c r="O2335" s="39">
        <v>1</v>
      </c>
      <c r="Q2335" s="48">
        <v>532</v>
      </c>
    </row>
    <row r="2336" spans="1:17" ht="16.5">
      <c r="A2336" s="45" t="s">
        <v>1754</v>
      </c>
      <c r="B2336" s="45">
        <f t="shared" si="248"/>
        <v>4408930</v>
      </c>
      <c r="C2336" s="75">
        <v>89</v>
      </c>
      <c r="D2336" s="38">
        <f t="shared" si="249"/>
        <v>44089</v>
      </c>
      <c r="E2336" s="25">
        <v>3</v>
      </c>
      <c r="F2336" s="26" t="s">
        <v>820</v>
      </c>
      <c r="G2336" s="26" t="s">
        <v>516</v>
      </c>
      <c r="H2336" s="25">
        <f t="shared" si="250"/>
        <v>130</v>
      </c>
      <c r="I2336" s="25">
        <f t="shared" si="251"/>
        <v>18</v>
      </c>
      <c r="J2336" s="25">
        <f t="shared" si="252"/>
        <v>5</v>
      </c>
      <c r="K2336" s="26" t="s">
        <v>517</v>
      </c>
      <c r="L2336" s="56" t="str">
        <f t="shared" si="253"/>
        <v>tw-y-89-jlr-loc3</v>
      </c>
      <c r="M2336" s="56">
        <f t="shared" si="254"/>
        <v>9</v>
      </c>
      <c r="N2336" s="25">
        <v>1</v>
      </c>
      <c r="O2336" s="39">
        <v>1</v>
      </c>
      <c r="Q2336" s="48">
        <v>533</v>
      </c>
    </row>
    <row r="2337" spans="1:17" ht="17.25">
      <c r="A2337" s="45" t="s">
        <v>1754</v>
      </c>
      <c r="B2337" s="45">
        <f t="shared" si="248"/>
        <v>4408931</v>
      </c>
      <c r="C2337" s="75">
        <v>89</v>
      </c>
      <c r="D2337" s="40">
        <f t="shared" si="249"/>
        <v>44089</v>
      </c>
      <c r="E2337" s="41">
        <v>3</v>
      </c>
      <c r="F2337" s="42" t="s">
        <v>821</v>
      </c>
      <c r="G2337" s="42" t="s">
        <v>536</v>
      </c>
      <c r="H2337" s="41">
        <f t="shared" si="250"/>
        <v>130</v>
      </c>
      <c r="I2337" s="41">
        <f t="shared" si="251"/>
        <v>18</v>
      </c>
      <c r="J2337" s="41">
        <f t="shared" si="252"/>
        <v>5</v>
      </c>
      <c r="K2337" s="42" t="s">
        <v>558</v>
      </c>
      <c r="L2337" s="42" t="str">
        <f t="shared" si="253"/>
        <v>tw-y-89-shl-loc3</v>
      </c>
      <c r="M2337" s="42">
        <f t="shared" si="254"/>
        <v>9</v>
      </c>
      <c r="N2337" s="41">
        <v>1</v>
      </c>
      <c r="O2337" s="43">
        <v>1</v>
      </c>
      <c r="Q2337" s="48">
        <v>534</v>
      </c>
    </row>
    <row r="2338" spans="1:17" ht="16.5">
      <c r="A2338" s="45" t="s">
        <v>1754</v>
      </c>
      <c r="B2338" s="45">
        <f t="shared" si="248"/>
        <v>4409010</v>
      </c>
      <c r="C2338" s="75">
        <v>90</v>
      </c>
      <c r="D2338" s="35">
        <f t="shared" si="249"/>
        <v>44090</v>
      </c>
      <c r="E2338" s="36">
        <v>1</v>
      </c>
      <c r="F2338" s="44" t="s">
        <v>820</v>
      </c>
      <c r="G2338" s="44" t="s">
        <v>175</v>
      </c>
      <c r="H2338" s="36">
        <f t="shared" si="250"/>
        <v>130</v>
      </c>
      <c r="I2338" s="36">
        <f t="shared" si="251"/>
        <v>19</v>
      </c>
      <c r="J2338" s="36">
        <f t="shared" si="252"/>
        <v>5</v>
      </c>
      <c r="K2338" s="36" t="s">
        <v>515</v>
      </c>
      <c r="L2338" s="36" t="str">
        <f t="shared" si="253"/>
        <v>tw-y-90-jlr-loc1</v>
      </c>
      <c r="M2338" s="36">
        <f t="shared" si="254"/>
        <v>10</v>
      </c>
      <c r="N2338" s="36">
        <v>1</v>
      </c>
      <c r="O2338" s="37">
        <v>1</v>
      </c>
      <c r="Q2338" s="48">
        <v>535</v>
      </c>
    </row>
    <row r="2339" spans="1:17" ht="16.5">
      <c r="A2339" s="45" t="s">
        <v>1754</v>
      </c>
      <c r="B2339" s="45">
        <f t="shared" si="248"/>
        <v>4409011</v>
      </c>
      <c r="C2339" s="75">
        <v>90</v>
      </c>
      <c r="D2339" s="38">
        <f t="shared" si="249"/>
        <v>44090</v>
      </c>
      <c r="E2339" s="25">
        <v>1</v>
      </c>
      <c r="F2339" s="26" t="s">
        <v>821</v>
      </c>
      <c r="G2339" s="26" t="s">
        <v>532</v>
      </c>
      <c r="H2339" s="25">
        <f t="shared" si="250"/>
        <v>130</v>
      </c>
      <c r="I2339" s="25">
        <f t="shared" si="251"/>
        <v>19</v>
      </c>
      <c r="J2339" s="25">
        <f t="shared" si="252"/>
        <v>5</v>
      </c>
      <c r="K2339" s="25" t="s">
        <v>555</v>
      </c>
      <c r="L2339" s="25" t="str">
        <f t="shared" si="253"/>
        <v>tw-y-90-shl-loc1</v>
      </c>
      <c r="M2339" s="25">
        <f t="shared" si="254"/>
        <v>10</v>
      </c>
      <c r="N2339" s="25">
        <v>1</v>
      </c>
      <c r="O2339" s="39">
        <v>1</v>
      </c>
      <c r="Q2339" s="48">
        <v>536</v>
      </c>
    </row>
    <row r="2340" spans="1:17" ht="16.5">
      <c r="A2340" s="45" t="s">
        <v>1754</v>
      </c>
      <c r="B2340" s="45">
        <f t="shared" si="248"/>
        <v>4409020</v>
      </c>
      <c r="C2340" s="75">
        <v>90</v>
      </c>
      <c r="D2340" s="38">
        <f t="shared" si="249"/>
        <v>44090</v>
      </c>
      <c r="E2340" s="25">
        <v>2</v>
      </c>
      <c r="F2340" s="26" t="s">
        <v>820</v>
      </c>
      <c r="G2340" s="26" t="s">
        <v>514</v>
      </c>
      <c r="H2340" s="25">
        <f t="shared" si="250"/>
        <v>130</v>
      </c>
      <c r="I2340" s="25">
        <f t="shared" si="251"/>
        <v>19</v>
      </c>
      <c r="J2340" s="25">
        <f t="shared" si="252"/>
        <v>5</v>
      </c>
      <c r="K2340" s="25" t="s">
        <v>1507</v>
      </c>
      <c r="L2340" s="53" t="str">
        <f t="shared" si="253"/>
        <v>tw-y-90-jlr-loc2</v>
      </c>
      <c r="M2340" s="53">
        <f t="shared" si="254"/>
        <v>10</v>
      </c>
      <c r="N2340" s="25">
        <v>1</v>
      </c>
      <c r="O2340" s="39">
        <v>1</v>
      </c>
      <c r="Q2340" s="48">
        <v>537</v>
      </c>
    </row>
    <row r="2341" spans="1:17" ht="16.5">
      <c r="A2341" s="45" t="s">
        <v>1754</v>
      </c>
      <c r="B2341" s="45">
        <f t="shared" si="248"/>
        <v>4409021</v>
      </c>
      <c r="C2341" s="75">
        <v>90</v>
      </c>
      <c r="D2341" s="38">
        <f t="shared" si="249"/>
        <v>44090</v>
      </c>
      <c r="E2341" s="25">
        <v>2</v>
      </c>
      <c r="F2341" s="26" t="s">
        <v>821</v>
      </c>
      <c r="G2341" s="26" t="s">
        <v>531</v>
      </c>
      <c r="H2341" s="25">
        <f t="shared" si="250"/>
        <v>130</v>
      </c>
      <c r="I2341" s="25">
        <f t="shared" si="251"/>
        <v>19</v>
      </c>
      <c r="J2341" s="25">
        <f t="shared" si="252"/>
        <v>5</v>
      </c>
      <c r="K2341" s="25" t="s">
        <v>554</v>
      </c>
      <c r="L2341" s="53" t="str">
        <f t="shared" si="253"/>
        <v>tw-y-90-shl-loc2</v>
      </c>
      <c r="M2341" s="53">
        <f t="shared" si="254"/>
        <v>10</v>
      </c>
      <c r="N2341" s="25">
        <v>1</v>
      </c>
      <c r="O2341" s="39">
        <v>1</v>
      </c>
      <c r="Q2341" s="48">
        <v>538</v>
      </c>
    </row>
    <row r="2342" spans="1:17" ht="16.5">
      <c r="A2342" s="45" t="s">
        <v>1754</v>
      </c>
      <c r="B2342" s="45">
        <f t="shared" si="248"/>
        <v>4409030</v>
      </c>
      <c r="C2342" s="75">
        <v>90</v>
      </c>
      <c r="D2342" s="38">
        <f t="shared" si="249"/>
        <v>44090</v>
      </c>
      <c r="E2342" s="25">
        <v>3</v>
      </c>
      <c r="F2342" s="26" t="s">
        <v>820</v>
      </c>
      <c r="G2342" s="26" t="s">
        <v>516</v>
      </c>
      <c r="H2342" s="25">
        <f t="shared" si="250"/>
        <v>130</v>
      </c>
      <c r="I2342" s="25">
        <f t="shared" si="251"/>
        <v>18</v>
      </c>
      <c r="J2342" s="25">
        <f t="shared" si="252"/>
        <v>5</v>
      </c>
      <c r="K2342" s="25" t="s">
        <v>518</v>
      </c>
      <c r="L2342" s="56" t="str">
        <f t="shared" si="253"/>
        <v>tw-y-90-jlr-loc3</v>
      </c>
      <c r="M2342" s="56">
        <f t="shared" si="254"/>
        <v>10</v>
      </c>
      <c r="N2342" s="25">
        <v>1</v>
      </c>
      <c r="O2342" s="39">
        <v>1</v>
      </c>
      <c r="Q2342" s="48">
        <v>539</v>
      </c>
    </row>
    <row r="2343" spans="1:17" ht="17.25">
      <c r="A2343" s="45" t="s">
        <v>1754</v>
      </c>
      <c r="B2343" s="45">
        <f t="shared" si="248"/>
        <v>4409031</v>
      </c>
      <c r="C2343" s="75">
        <v>90</v>
      </c>
      <c r="D2343" s="40">
        <f t="shared" si="249"/>
        <v>44090</v>
      </c>
      <c r="E2343" s="41">
        <v>3</v>
      </c>
      <c r="F2343" s="42" t="s">
        <v>821</v>
      </c>
      <c r="G2343" s="42" t="s">
        <v>536</v>
      </c>
      <c r="H2343" s="41">
        <f t="shared" si="250"/>
        <v>130</v>
      </c>
      <c r="I2343" s="41">
        <f t="shared" si="251"/>
        <v>18</v>
      </c>
      <c r="J2343" s="41">
        <f t="shared" si="252"/>
        <v>5</v>
      </c>
      <c r="K2343" s="41" t="s">
        <v>559</v>
      </c>
      <c r="L2343" s="42" t="str">
        <f t="shared" si="253"/>
        <v>tw-y-90-shl-loc3</v>
      </c>
      <c r="M2343" s="42">
        <f t="shared" si="254"/>
        <v>10</v>
      </c>
      <c r="N2343" s="41">
        <v>1</v>
      </c>
      <c r="O2343" s="43">
        <v>1</v>
      </c>
      <c r="Q2343" s="48">
        <v>540</v>
      </c>
    </row>
    <row r="2344" spans="1:17" ht="16.5">
      <c r="A2344" s="45" t="s">
        <v>1754</v>
      </c>
      <c r="B2344" s="45">
        <f t="shared" si="248"/>
        <v>4409110</v>
      </c>
      <c r="C2344" s="75">
        <v>91</v>
      </c>
      <c r="D2344" s="35">
        <f t="shared" si="249"/>
        <v>44091</v>
      </c>
      <c r="E2344" s="36">
        <v>1</v>
      </c>
      <c r="F2344" s="44" t="s">
        <v>820</v>
      </c>
      <c r="G2344" s="44" t="s">
        <v>175</v>
      </c>
      <c r="H2344" s="36">
        <f t="shared" si="250"/>
        <v>130</v>
      </c>
      <c r="I2344" s="36">
        <f t="shared" si="251"/>
        <v>19</v>
      </c>
      <c r="J2344" s="36">
        <f t="shared" si="252"/>
        <v>5</v>
      </c>
      <c r="K2344" s="44" t="s">
        <v>175</v>
      </c>
      <c r="L2344" s="36" t="str">
        <f t="shared" si="253"/>
        <v>tw-y-91-jlr-loc1</v>
      </c>
      <c r="M2344" s="36">
        <f t="shared" si="254"/>
        <v>10</v>
      </c>
      <c r="N2344" s="36">
        <v>1</v>
      </c>
      <c r="O2344" s="37">
        <v>1</v>
      </c>
      <c r="Q2344" s="48">
        <v>541</v>
      </c>
    </row>
    <row r="2345" spans="1:17" ht="16.5">
      <c r="A2345" s="45" t="s">
        <v>1754</v>
      </c>
      <c r="B2345" s="45">
        <f t="shared" si="248"/>
        <v>4409111</v>
      </c>
      <c r="C2345" s="75">
        <v>91</v>
      </c>
      <c r="D2345" s="38">
        <f t="shared" si="249"/>
        <v>44091</v>
      </c>
      <c r="E2345" s="25">
        <v>1</v>
      </c>
      <c r="F2345" s="26" t="s">
        <v>821</v>
      </c>
      <c r="G2345" s="26" t="s">
        <v>532</v>
      </c>
      <c r="H2345" s="25">
        <f t="shared" si="250"/>
        <v>130</v>
      </c>
      <c r="I2345" s="25">
        <f t="shared" si="251"/>
        <v>19</v>
      </c>
      <c r="J2345" s="25">
        <f t="shared" si="252"/>
        <v>5</v>
      </c>
      <c r="K2345" s="26" t="s">
        <v>550</v>
      </c>
      <c r="L2345" s="25" t="str">
        <f t="shared" si="253"/>
        <v>tw-y-91-shl-loc1</v>
      </c>
      <c r="M2345" s="25">
        <f t="shared" si="254"/>
        <v>10</v>
      </c>
      <c r="N2345" s="25">
        <v>1</v>
      </c>
      <c r="O2345" s="39">
        <v>1</v>
      </c>
      <c r="Q2345" s="48">
        <v>542</v>
      </c>
    </row>
    <row r="2346" spans="1:17" ht="16.5">
      <c r="A2346" s="45" t="s">
        <v>1754</v>
      </c>
      <c r="B2346" s="45">
        <f t="shared" si="248"/>
        <v>4409120</v>
      </c>
      <c r="C2346" s="75">
        <v>91</v>
      </c>
      <c r="D2346" s="38">
        <f t="shared" si="249"/>
        <v>44091</v>
      </c>
      <c r="E2346" s="25">
        <v>2</v>
      </c>
      <c r="F2346" s="26" t="s">
        <v>820</v>
      </c>
      <c r="G2346" s="26" t="s">
        <v>514</v>
      </c>
      <c r="H2346" s="25">
        <f t="shared" si="250"/>
        <v>130</v>
      </c>
      <c r="I2346" s="25">
        <f t="shared" si="251"/>
        <v>19</v>
      </c>
      <c r="J2346" s="25">
        <f t="shared" si="252"/>
        <v>5</v>
      </c>
      <c r="K2346" s="25" t="s">
        <v>175</v>
      </c>
      <c r="L2346" s="53" t="str">
        <f t="shared" si="253"/>
        <v>tw-y-91-jlr-loc2</v>
      </c>
      <c r="M2346" s="53">
        <f t="shared" si="254"/>
        <v>10</v>
      </c>
      <c r="N2346" s="25">
        <v>1</v>
      </c>
      <c r="O2346" s="39">
        <v>1</v>
      </c>
      <c r="Q2346" s="48">
        <v>543</v>
      </c>
    </row>
    <row r="2347" spans="1:17" ht="16.5">
      <c r="A2347" s="45" t="s">
        <v>1754</v>
      </c>
      <c r="B2347" s="45">
        <f t="shared" si="248"/>
        <v>4409121</v>
      </c>
      <c r="C2347" s="75">
        <v>91</v>
      </c>
      <c r="D2347" s="38">
        <f t="shared" si="249"/>
        <v>44091</v>
      </c>
      <c r="E2347" s="25">
        <v>2</v>
      </c>
      <c r="F2347" s="26" t="s">
        <v>821</v>
      </c>
      <c r="G2347" s="26" t="s">
        <v>531</v>
      </c>
      <c r="H2347" s="25">
        <f t="shared" si="250"/>
        <v>130</v>
      </c>
      <c r="I2347" s="25">
        <f t="shared" si="251"/>
        <v>19</v>
      </c>
      <c r="J2347" s="25">
        <f t="shared" si="252"/>
        <v>5</v>
      </c>
      <c r="K2347" s="26" t="s">
        <v>544</v>
      </c>
      <c r="L2347" s="53" t="str">
        <f t="shared" si="253"/>
        <v>tw-y-91-shl-loc2</v>
      </c>
      <c r="M2347" s="53">
        <f t="shared" si="254"/>
        <v>10</v>
      </c>
      <c r="N2347" s="25">
        <v>1</v>
      </c>
      <c r="O2347" s="39">
        <v>1</v>
      </c>
      <c r="Q2347" s="48">
        <v>544</v>
      </c>
    </row>
    <row r="2348" spans="1:17" ht="16.5">
      <c r="A2348" s="45" t="s">
        <v>1754</v>
      </c>
      <c r="B2348" s="45">
        <f t="shared" si="248"/>
        <v>4409130</v>
      </c>
      <c r="C2348" s="75">
        <v>91</v>
      </c>
      <c r="D2348" s="38">
        <f t="shared" si="249"/>
        <v>44091</v>
      </c>
      <c r="E2348" s="25">
        <v>3</v>
      </c>
      <c r="F2348" s="26" t="s">
        <v>820</v>
      </c>
      <c r="G2348" s="26" t="s">
        <v>516</v>
      </c>
      <c r="H2348" s="25">
        <f t="shared" si="250"/>
        <v>130</v>
      </c>
      <c r="I2348" s="25">
        <f t="shared" si="251"/>
        <v>19</v>
      </c>
      <c r="J2348" s="25">
        <f t="shared" si="252"/>
        <v>5</v>
      </c>
      <c r="K2348" s="26" t="s">
        <v>517</v>
      </c>
      <c r="L2348" s="56" t="str">
        <f t="shared" si="253"/>
        <v>tw-y-91-jlr-loc3</v>
      </c>
      <c r="M2348" s="56">
        <f t="shared" si="254"/>
        <v>10</v>
      </c>
      <c r="N2348" s="25">
        <v>1</v>
      </c>
      <c r="O2348" s="39">
        <v>1</v>
      </c>
      <c r="Q2348" s="48">
        <v>545</v>
      </c>
    </row>
    <row r="2349" spans="1:17" ht="17.25">
      <c r="A2349" s="45" t="s">
        <v>1754</v>
      </c>
      <c r="B2349" s="45">
        <f t="shared" si="248"/>
        <v>4409131</v>
      </c>
      <c r="C2349" s="75">
        <v>91</v>
      </c>
      <c r="D2349" s="40">
        <f t="shared" si="249"/>
        <v>44091</v>
      </c>
      <c r="E2349" s="41">
        <v>3</v>
      </c>
      <c r="F2349" s="42" t="s">
        <v>821</v>
      </c>
      <c r="G2349" s="42" t="s">
        <v>536</v>
      </c>
      <c r="H2349" s="41">
        <f t="shared" si="250"/>
        <v>130</v>
      </c>
      <c r="I2349" s="41">
        <f t="shared" si="251"/>
        <v>19</v>
      </c>
      <c r="J2349" s="41">
        <f t="shared" si="252"/>
        <v>5</v>
      </c>
      <c r="K2349" s="42" t="s">
        <v>558</v>
      </c>
      <c r="L2349" s="42" t="str">
        <f t="shared" si="253"/>
        <v>tw-y-91-shl-loc3</v>
      </c>
      <c r="M2349" s="42">
        <f t="shared" si="254"/>
        <v>10</v>
      </c>
      <c r="N2349" s="41">
        <v>1</v>
      </c>
      <c r="O2349" s="43">
        <v>1</v>
      </c>
      <c r="Q2349" s="48">
        <v>546</v>
      </c>
    </row>
    <row r="2350" spans="1:17" ht="16.5">
      <c r="A2350" s="45" t="s">
        <v>1754</v>
      </c>
      <c r="B2350" s="45">
        <f t="shared" si="248"/>
        <v>4409210</v>
      </c>
      <c r="C2350" s="75">
        <v>92</v>
      </c>
      <c r="D2350" s="35">
        <f t="shared" si="249"/>
        <v>44092</v>
      </c>
      <c r="E2350" s="36">
        <v>1</v>
      </c>
      <c r="F2350" s="44" t="s">
        <v>820</v>
      </c>
      <c r="G2350" s="44" t="s">
        <v>175</v>
      </c>
      <c r="H2350" s="36">
        <f t="shared" si="250"/>
        <v>131</v>
      </c>
      <c r="I2350" s="36">
        <f t="shared" si="251"/>
        <v>19</v>
      </c>
      <c r="J2350" s="36">
        <f t="shared" si="252"/>
        <v>5</v>
      </c>
      <c r="K2350" s="36" t="s">
        <v>514</v>
      </c>
      <c r="L2350" s="36" t="str">
        <f t="shared" si="253"/>
        <v>tw-y-92-jlr-loc1</v>
      </c>
      <c r="M2350" s="36">
        <f t="shared" si="254"/>
        <v>10</v>
      </c>
      <c r="N2350" s="36">
        <v>1</v>
      </c>
      <c r="O2350" s="37">
        <v>1</v>
      </c>
      <c r="Q2350" s="48">
        <v>547</v>
      </c>
    </row>
    <row r="2351" spans="1:17" ht="16.5">
      <c r="A2351" s="45" t="s">
        <v>1754</v>
      </c>
      <c r="B2351" s="45">
        <f t="shared" si="248"/>
        <v>4409211</v>
      </c>
      <c r="C2351" s="75">
        <v>92</v>
      </c>
      <c r="D2351" s="38">
        <f t="shared" si="249"/>
        <v>44092</v>
      </c>
      <c r="E2351" s="25">
        <v>1</v>
      </c>
      <c r="F2351" s="26" t="s">
        <v>821</v>
      </c>
      <c r="G2351" s="26" t="s">
        <v>532</v>
      </c>
      <c r="H2351" s="25">
        <f t="shared" si="250"/>
        <v>131</v>
      </c>
      <c r="I2351" s="25">
        <f t="shared" si="251"/>
        <v>19</v>
      </c>
      <c r="J2351" s="25">
        <f t="shared" si="252"/>
        <v>5</v>
      </c>
      <c r="K2351" s="25" t="s">
        <v>542</v>
      </c>
      <c r="L2351" s="25" t="str">
        <f t="shared" si="253"/>
        <v>tw-y-92-shl-loc1</v>
      </c>
      <c r="M2351" s="25">
        <f t="shared" si="254"/>
        <v>10</v>
      </c>
      <c r="N2351" s="25">
        <v>1</v>
      </c>
      <c r="O2351" s="39">
        <v>1</v>
      </c>
      <c r="Q2351" s="48">
        <v>548</v>
      </c>
    </row>
    <row r="2352" spans="1:17" ht="16.5">
      <c r="A2352" s="45" t="s">
        <v>1754</v>
      </c>
      <c r="B2352" s="45">
        <f t="shared" si="248"/>
        <v>4409220</v>
      </c>
      <c r="C2352" s="75">
        <v>92</v>
      </c>
      <c r="D2352" s="38">
        <f t="shared" si="249"/>
        <v>44092</v>
      </c>
      <c r="E2352" s="25">
        <v>2</v>
      </c>
      <c r="F2352" s="26" t="s">
        <v>820</v>
      </c>
      <c r="G2352" s="26" t="s">
        <v>514</v>
      </c>
      <c r="H2352" s="25">
        <f t="shared" si="250"/>
        <v>131</v>
      </c>
      <c r="I2352" s="25">
        <f t="shared" si="251"/>
        <v>19</v>
      </c>
      <c r="J2352" s="25">
        <f t="shared" si="252"/>
        <v>5</v>
      </c>
      <c r="K2352" s="25" t="s">
        <v>513</v>
      </c>
      <c r="L2352" s="53" t="str">
        <f t="shared" si="253"/>
        <v>tw-y-92-jlr-loc2</v>
      </c>
      <c r="M2352" s="53">
        <f t="shared" si="254"/>
        <v>10</v>
      </c>
      <c r="N2352" s="25">
        <v>1</v>
      </c>
      <c r="O2352" s="39">
        <v>1</v>
      </c>
      <c r="Q2352" s="48">
        <v>549</v>
      </c>
    </row>
    <row r="2353" spans="1:17" ht="16.5">
      <c r="A2353" s="45" t="s">
        <v>1754</v>
      </c>
      <c r="B2353" s="45">
        <f t="shared" si="248"/>
        <v>4409221</v>
      </c>
      <c r="C2353" s="75">
        <v>92</v>
      </c>
      <c r="D2353" s="38">
        <f t="shared" si="249"/>
        <v>44092</v>
      </c>
      <c r="E2353" s="25">
        <v>2</v>
      </c>
      <c r="F2353" s="26" t="s">
        <v>821</v>
      </c>
      <c r="G2353" s="26" t="s">
        <v>531</v>
      </c>
      <c r="H2353" s="25">
        <f t="shared" si="250"/>
        <v>131</v>
      </c>
      <c r="I2353" s="25">
        <f t="shared" si="251"/>
        <v>19</v>
      </c>
      <c r="J2353" s="25">
        <f t="shared" si="252"/>
        <v>5</v>
      </c>
      <c r="K2353" s="25" t="s">
        <v>547</v>
      </c>
      <c r="L2353" s="53" t="str">
        <f t="shared" si="253"/>
        <v>tw-y-92-shl-loc2</v>
      </c>
      <c r="M2353" s="53">
        <f t="shared" si="254"/>
        <v>10</v>
      </c>
      <c r="N2353" s="25">
        <v>1</v>
      </c>
      <c r="O2353" s="39">
        <v>1</v>
      </c>
      <c r="Q2353" s="48">
        <v>550</v>
      </c>
    </row>
    <row r="2354" spans="1:17" ht="16.5">
      <c r="A2354" s="45" t="s">
        <v>1754</v>
      </c>
      <c r="B2354" s="45">
        <f t="shared" si="248"/>
        <v>4409230</v>
      </c>
      <c r="C2354" s="75">
        <v>92</v>
      </c>
      <c r="D2354" s="38">
        <f t="shared" si="249"/>
        <v>44092</v>
      </c>
      <c r="E2354" s="25">
        <v>3</v>
      </c>
      <c r="F2354" s="26" t="s">
        <v>820</v>
      </c>
      <c r="G2354" s="26" t="s">
        <v>516</v>
      </c>
      <c r="H2354" s="25">
        <f t="shared" si="250"/>
        <v>131</v>
      </c>
      <c r="I2354" s="25">
        <f t="shared" si="251"/>
        <v>19</v>
      </c>
      <c r="J2354" s="25">
        <f t="shared" si="252"/>
        <v>5</v>
      </c>
      <c r="K2354" s="25" t="s">
        <v>175</v>
      </c>
      <c r="L2354" s="56" t="str">
        <f t="shared" si="253"/>
        <v>tw-y-92-jlr-loc3</v>
      </c>
      <c r="M2354" s="56">
        <f t="shared" si="254"/>
        <v>10</v>
      </c>
      <c r="N2354" s="25">
        <v>1</v>
      </c>
      <c r="O2354" s="39">
        <v>1</v>
      </c>
      <c r="Q2354" s="48">
        <v>551</v>
      </c>
    </row>
    <row r="2355" spans="1:17" ht="17.25">
      <c r="A2355" s="45" t="s">
        <v>1754</v>
      </c>
      <c r="B2355" s="45">
        <f t="shared" si="248"/>
        <v>4409231</v>
      </c>
      <c r="C2355" s="75">
        <v>92</v>
      </c>
      <c r="D2355" s="40">
        <f t="shared" si="249"/>
        <v>44092</v>
      </c>
      <c r="E2355" s="41">
        <v>3</v>
      </c>
      <c r="F2355" s="42" t="s">
        <v>821</v>
      </c>
      <c r="G2355" s="42" t="s">
        <v>536</v>
      </c>
      <c r="H2355" s="41">
        <f t="shared" si="250"/>
        <v>131</v>
      </c>
      <c r="I2355" s="41">
        <f t="shared" si="251"/>
        <v>19</v>
      </c>
      <c r="J2355" s="41">
        <f t="shared" si="252"/>
        <v>5</v>
      </c>
      <c r="K2355" s="41" t="s">
        <v>551</v>
      </c>
      <c r="L2355" s="42" t="str">
        <f t="shared" si="253"/>
        <v>tw-y-92-shl-loc3</v>
      </c>
      <c r="M2355" s="42">
        <f t="shared" si="254"/>
        <v>10</v>
      </c>
      <c r="N2355" s="41">
        <v>1</v>
      </c>
      <c r="O2355" s="43">
        <v>1</v>
      </c>
      <c r="Q2355" s="48">
        <v>552</v>
      </c>
    </row>
    <row r="2356" spans="1:17" ht="16.5">
      <c r="A2356" s="45" t="s">
        <v>1754</v>
      </c>
      <c r="B2356" s="45">
        <f t="shared" si="248"/>
        <v>4409310</v>
      </c>
      <c r="C2356" s="75">
        <v>93</v>
      </c>
      <c r="D2356" s="35">
        <f t="shared" si="249"/>
        <v>44093</v>
      </c>
      <c r="E2356" s="36">
        <v>1</v>
      </c>
      <c r="F2356" s="44" t="s">
        <v>820</v>
      </c>
      <c r="G2356" s="44" t="s">
        <v>175</v>
      </c>
      <c r="H2356" s="36">
        <f t="shared" si="250"/>
        <v>132</v>
      </c>
      <c r="I2356" s="36">
        <f t="shared" si="251"/>
        <v>19</v>
      </c>
      <c r="J2356" s="36">
        <f t="shared" si="252"/>
        <v>5</v>
      </c>
      <c r="K2356" s="44" t="s">
        <v>518</v>
      </c>
      <c r="L2356" s="36" t="str">
        <f t="shared" si="253"/>
        <v>tw-y-93-jlr-loc1</v>
      </c>
      <c r="M2356" s="36">
        <f t="shared" si="254"/>
        <v>10</v>
      </c>
      <c r="N2356" s="36">
        <v>1</v>
      </c>
      <c r="O2356" s="37">
        <v>1</v>
      </c>
      <c r="Q2356" s="48">
        <v>553</v>
      </c>
    </row>
    <row r="2357" spans="1:17" ht="16.5">
      <c r="A2357" s="45" t="s">
        <v>1754</v>
      </c>
      <c r="B2357" s="45">
        <f t="shared" si="248"/>
        <v>4409311</v>
      </c>
      <c r="C2357" s="75">
        <v>93</v>
      </c>
      <c r="D2357" s="38">
        <f t="shared" si="249"/>
        <v>44093</v>
      </c>
      <c r="E2357" s="25">
        <v>1</v>
      </c>
      <c r="F2357" s="26" t="s">
        <v>821</v>
      </c>
      <c r="G2357" s="26" t="s">
        <v>532</v>
      </c>
      <c r="H2357" s="25">
        <f t="shared" si="250"/>
        <v>132</v>
      </c>
      <c r="I2357" s="25">
        <f t="shared" si="251"/>
        <v>19</v>
      </c>
      <c r="J2357" s="25">
        <f t="shared" si="252"/>
        <v>5</v>
      </c>
      <c r="K2357" s="26" t="s">
        <v>559</v>
      </c>
      <c r="L2357" s="25" t="str">
        <f t="shared" si="253"/>
        <v>tw-y-93-shl-loc1</v>
      </c>
      <c r="M2357" s="25">
        <f t="shared" si="254"/>
        <v>10</v>
      </c>
      <c r="N2357" s="25">
        <v>1</v>
      </c>
      <c r="O2357" s="39">
        <v>1</v>
      </c>
      <c r="Q2357" s="48">
        <v>554</v>
      </c>
    </row>
    <row r="2358" spans="1:17" ht="16.5">
      <c r="A2358" s="45" t="s">
        <v>1754</v>
      </c>
      <c r="B2358" s="45">
        <f t="shared" si="248"/>
        <v>4409320</v>
      </c>
      <c r="C2358" s="75">
        <v>93</v>
      </c>
      <c r="D2358" s="38">
        <f t="shared" si="249"/>
        <v>44093</v>
      </c>
      <c r="E2358" s="25">
        <v>2</v>
      </c>
      <c r="F2358" s="26" t="s">
        <v>820</v>
      </c>
      <c r="G2358" s="26" t="s">
        <v>514</v>
      </c>
      <c r="H2358" s="25">
        <f t="shared" si="250"/>
        <v>132</v>
      </c>
      <c r="I2358" s="25">
        <f t="shared" si="251"/>
        <v>19</v>
      </c>
      <c r="J2358" s="25">
        <f t="shared" si="252"/>
        <v>5</v>
      </c>
      <c r="K2358" s="26" t="s">
        <v>1507</v>
      </c>
      <c r="L2358" s="53" t="str">
        <f t="shared" si="253"/>
        <v>tw-y-93-jlr-loc2</v>
      </c>
      <c r="M2358" s="53">
        <f t="shared" si="254"/>
        <v>10</v>
      </c>
      <c r="N2358" s="25">
        <v>1</v>
      </c>
      <c r="O2358" s="39">
        <v>1</v>
      </c>
      <c r="Q2358" s="48">
        <v>555</v>
      </c>
    </row>
    <row r="2359" spans="1:17" ht="16.5">
      <c r="A2359" s="45" t="s">
        <v>1754</v>
      </c>
      <c r="B2359" s="45">
        <f t="shared" si="248"/>
        <v>4409321</v>
      </c>
      <c r="C2359" s="75">
        <v>93</v>
      </c>
      <c r="D2359" s="38">
        <f t="shared" si="249"/>
        <v>44093</v>
      </c>
      <c r="E2359" s="25">
        <v>2</v>
      </c>
      <c r="F2359" s="26" t="s">
        <v>821</v>
      </c>
      <c r="G2359" s="26" t="s">
        <v>531</v>
      </c>
      <c r="H2359" s="25">
        <f t="shared" si="250"/>
        <v>132</v>
      </c>
      <c r="I2359" s="25">
        <f t="shared" si="251"/>
        <v>19</v>
      </c>
      <c r="J2359" s="25">
        <f t="shared" si="252"/>
        <v>5</v>
      </c>
      <c r="K2359" s="26" t="s">
        <v>554</v>
      </c>
      <c r="L2359" s="53" t="str">
        <f t="shared" si="253"/>
        <v>tw-y-93-shl-loc2</v>
      </c>
      <c r="M2359" s="53">
        <f t="shared" si="254"/>
        <v>10</v>
      </c>
      <c r="N2359" s="25">
        <v>1</v>
      </c>
      <c r="O2359" s="39">
        <v>1</v>
      </c>
      <c r="Q2359" s="48">
        <v>556</v>
      </c>
    </row>
    <row r="2360" spans="1:17" ht="16.5">
      <c r="A2360" s="45" t="s">
        <v>1754</v>
      </c>
      <c r="B2360" s="45">
        <f t="shared" si="248"/>
        <v>4409330</v>
      </c>
      <c r="C2360" s="75">
        <v>93</v>
      </c>
      <c r="D2360" s="38">
        <f t="shared" si="249"/>
        <v>44093</v>
      </c>
      <c r="E2360" s="25">
        <v>3</v>
      </c>
      <c r="F2360" s="26" t="s">
        <v>820</v>
      </c>
      <c r="G2360" s="26" t="s">
        <v>516</v>
      </c>
      <c r="H2360" s="25">
        <f t="shared" si="250"/>
        <v>132</v>
      </c>
      <c r="I2360" s="25">
        <f t="shared" si="251"/>
        <v>19</v>
      </c>
      <c r="J2360" s="25">
        <f t="shared" si="252"/>
        <v>5</v>
      </c>
      <c r="K2360" s="26" t="s">
        <v>519</v>
      </c>
      <c r="L2360" s="56" t="str">
        <f t="shared" si="253"/>
        <v>tw-y-93-jlr-loc3</v>
      </c>
      <c r="M2360" s="56">
        <f t="shared" si="254"/>
        <v>10</v>
      </c>
      <c r="N2360" s="25">
        <v>1</v>
      </c>
      <c r="O2360" s="39">
        <v>1</v>
      </c>
      <c r="Q2360" s="48">
        <v>557</v>
      </c>
    </row>
    <row r="2361" spans="1:17" ht="17.25">
      <c r="A2361" s="45" t="s">
        <v>1754</v>
      </c>
      <c r="B2361" s="45">
        <f t="shared" si="248"/>
        <v>4409331</v>
      </c>
      <c r="C2361" s="75">
        <v>93</v>
      </c>
      <c r="D2361" s="40">
        <f t="shared" si="249"/>
        <v>44093</v>
      </c>
      <c r="E2361" s="41">
        <v>3</v>
      </c>
      <c r="F2361" s="42" t="s">
        <v>821</v>
      </c>
      <c r="G2361" s="42" t="s">
        <v>536</v>
      </c>
      <c r="H2361" s="41">
        <f t="shared" si="250"/>
        <v>132</v>
      </c>
      <c r="I2361" s="41">
        <f t="shared" si="251"/>
        <v>19</v>
      </c>
      <c r="J2361" s="41">
        <f t="shared" si="252"/>
        <v>5</v>
      </c>
      <c r="K2361" s="42" t="s">
        <v>560</v>
      </c>
      <c r="L2361" s="42" t="str">
        <f t="shared" si="253"/>
        <v>tw-y-93-shl-loc3</v>
      </c>
      <c r="M2361" s="42">
        <f t="shared" si="254"/>
        <v>10</v>
      </c>
      <c r="N2361" s="41">
        <v>1</v>
      </c>
      <c r="O2361" s="43">
        <v>1</v>
      </c>
      <c r="Q2361" s="48">
        <v>558</v>
      </c>
    </row>
    <row r="2362" spans="1:17" ht="16.5">
      <c r="A2362" s="45" t="s">
        <v>1754</v>
      </c>
      <c r="B2362" s="45">
        <f t="shared" si="248"/>
        <v>4409410</v>
      </c>
      <c r="C2362" s="75">
        <v>94</v>
      </c>
      <c r="D2362" s="35">
        <f t="shared" si="249"/>
        <v>44094</v>
      </c>
      <c r="E2362" s="36">
        <v>1</v>
      </c>
      <c r="F2362" s="44" t="s">
        <v>820</v>
      </c>
      <c r="G2362" s="44" t="s">
        <v>175</v>
      </c>
      <c r="H2362" s="36">
        <f t="shared" si="250"/>
        <v>133</v>
      </c>
      <c r="I2362" s="36">
        <f t="shared" si="251"/>
        <v>19</v>
      </c>
      <c r="J2362" s="36">
        <f t="shared" si="252"/>
        <v>5</v>
      </c>
      <c r="K2362" s="36" t="s">
        <v>511</v>
      </c>
      <c r="L2362" s="36" t="str">
        <f t="shared" si="253"/>
        <v>tw-y-94-jlr-loc1</v>
      </c>
      <c r="M2362" s="36">
        <f t="shared" si="254"/>
        <v>10</v>
      </c>
      <c r="N2362" s="36">
        <v>1</v>
      </c>
      <c r="O2362" s="37">
        <v>1</v>
      </c>
      <c r="Q2362" s="48">
        <v>559</v>
      </c>
    </row>
    <row r="2363" spans="1:17" ht="16.5">
      <c r="A2363" s="45" t="s">
        <v>1754</v>
      </c>
      <c r="B2363" s="45">
        <f t="shared" si="248"/>
        <v>4409411</v>
      </c>
      <c r="C2363" s="75">
        <v>94</v>
      </c>
      <c r="D2363" s="38">
        <f t="shared" si="249"/>
        <v>44094</v>
      </c>
      <c r="E2363" s="25">
        <v>1</v>
      </c>
      <c r="F2363" s="26" t="s">
        <v>821</v>
      </c>
      <c r="G2363" s="26" t="s">
        <v>532</v>
      </c>
      <c r="H2363" s="25">
        <f t="shared" si="250"/>
        <v>133</v>
      </c>
      <c r="I2363" s="25">
        <f t="shared" si="251"/>
        <v>19</v>
      </c>
      <c r="J2363" s="25">
        <f t="shared" si="252"/>
        <v>5</v>
      </c>
      <c r="K2363" s="25" t="s">
        <v>543</v>
      </c>
      <c r="L2363" s="25" t="str">
        <f t="shared" si="253"/>
        <v>tw-y-94-shl-loc1</v>
      </c>
      <c r="M2363" s="25">
        <f t="shared" si="254"/>
        <v>10</v>
      </c>
      <c r="N2363" s="25">
        <v>1</v>
      </c>
      <c r="O2363" s="39">
        <v>1</v>
      </c>
      <c r="Q2363" s="48">
        <v>560</v>
      </c>
    </row>
    <row r="2364" spans="1:17" ht="16.5">
      <c r="A2364" s="45" t="s">
        <v>1754</v>
      </c>
      <c r="B2364" s="45">
        <f t="shared" si="248"/>
        <v>4409420</v>
      </c>
      <c r="C2364" s="75">
        <v>94</v>
      </c>
      <c r="D2364" s="38">
        <f t="shared" si="249"/>
        <v>44094</v>
      </c>
      <c r="E2364" s="25">
        <v>2</v>
      </c>
      <c r="F2364" s="26" t="s">
        <v>820</v>
      </c>
      <c r="G2364" s="26" t="s">
        <v>514</v>
      </c>
      <c r="H2364" s="25">
        <f t="shared" si="250"/>
        <v>133</v>
      </c>
      <c r="I2364" s="25">
        <f t="shared" si="251"/>
        <v>19</v>
      </c>
      <c r="J2364" s="25">
        <f t="shared" si="252"/>
        <v>5</v>
      </c>
      <c r="K2364" s="25" t="s">
        <v>1511</v>
      </c>
      <c r="L2364" s="53" t="str">
        <f t="shared" si="253"/>
        <v>tw-y-94-jlr-loc2</v>
      </c>
      <c r="M2364" s="53">
        <f t="shared" si="254"/>
        <v>10</v>
      </c>
      <c r="N2364" s="25">
        <v>1</v>
      </c>
      <c r="O2364" s="39">
        <v>1</v>
      </c>
      <c r="Q2364" s="48">
        <v>561</v>
      </c>
    </row>
    <row r="2365" spans="1:17" ht="16.5">
      <c r="A2365" s="45" t="s">
        <v>1754</v>
      </c>
      <c r="B2365" s="45">
        <f t="shared" si="248"/>
        <v>4409421</v>
      </c>
      <c r="C2365" s="75">
        <v>94</v>
      </c>
      <c r="D2365" s="38">
        <f t="shared" si="249"/>
        <v>44094</v>
      </c>
      <c r="E2365" s="25">
        <v>2</v>
      </c>
      <c r="F2365" s="26" t="s">
        <v>821</v>
      </c>
      <c r="G2365" s="26" t="s">
        <v>531</v>
      </c>
      <c r="H2365" s="25">
        <f t="shared" si="250"/>
        <v>133</v>
      </c>
      <c r="I2365" s="25">
        <f t="shared" si="251"/>
        <v>19</v>
      </c>
      <c r="J2365" s="25">
        <f t="shared" si="252"/>
        <v>5</v>
      </c>
      <c r="K2365" s="25" t="s">
        <v>546</v>
      </c>
      <c r="L2365" s="53" t="str">
        <f t="shared" si="253"/>
        <v>tw-y-94-shl-loc2</v>
      </c>
      <c r="M2365" s="53">
        <f t="shared" si="254"/>
        <v>10</v>
      </c>
      <c r="N2365" s="25">
        <v>1</v>
      </c>
      <c r="O2365" s="39">
        <v>1</v>
      </c>
      <c r="Q2365" s="48">
        <v>562</v>
      </c>
    </row>
    <row r="2366" spans="1:17" ht="16.5">
      <c r="A2366" s="45" t="s">
        <v>1754</v>
      </c>
      <c r="B2366" s="45">
        <f t="shared" si="248"/>
        <v>4409430</v>
      </c>
      <c r="C2366" s="75">
        <v>94</v>
      </c>
      <c r="D2366" s="38">
        <f t="shared" si="249"/>
        <v>44094</v>
      </c>
      <c r="E2366" s="25">
        <v>3</v>
      </c>
      <c r="F2366" s="26" t="s">
        <v>820</v>
      </c>
      <c r="G2366" s="26" t="s">
        <v>516</v>
      </c>
      <c r="H2366" s="25">
        <f t="shared" si="250"/>
        <v>133</v>
      </c>
      <c r="I2366" s="25">
        <f t="shared" si="251"/>
        <v>19</v>
      </c>
      <c r="J2366" s="25">
        <f t="shared" si="252"/>
        <v>5</v>
      </c>
      <c r="K2366" s="25" t="s">
        <v>520</v>
      </c>
      <c r="L2366" s="56" t="str">
        <f t="shared" si="253"/>
        <v>tw-y-94-jlr-loc3</v>
      </c>
      <c r="M2366" s="56">
        <f t="shared" si="254"/>
        <v>10</v>
      </c>
      <c r="N2366" s="25">
        <v>1</v>
      </c>
      <c r="O2366" s="39">
        <v>1</v>
      </c>
      <c r="Q2366" s="48">
        <v>563</v>
      </c>
    </row>
    <row r="2367" spans="1:17" ht="17.25">
      <c r="A2367" s="45" t="s">
        <v>1754</v>
      </c>
      <c r="B2367" s="45">
        <f t="shared" si="248"/>
        <v>4409431</v>
      </c>
      <c r="C2367" s="75">
        <v>94</v>
      </c>
      <c r="D2367" s="40">
        <f t="shared" si="249"/>
        <v>44094</v>
      </c>
      <c r="E2367" s="41">
        <v>3</v>
      </c>
      <c r="F2367" s="42" t="s">
        <v>821</v>
      </c>
      <c r="G2367" s="42" t="s">
        <v>536</v>
      </c>
      <c r="H2367" s="41">
        <f t="shared" si="250"/>
        <v>133</v>
      </c>
      <c r="I2367" s="41">
        <f t="shared" si="251"/>
        <v>19</v>
      </c>
      <c r="J2367" s="41">
        <f t="shared" si="252"/>
        <v>5</v>
      </c>
      <c r="K2367" s="41" t="s">
        <v>561</v>
      </c>
      <c r="L2367" s="42" t="str">
        <f t="shared" si="253"/>
        <v>tw-y-94-shl-loc3</v>
      </c>
      <c r="M2367" s="42">
        <f t="shared" si="254"/>
        <v>10</v>
      </c>
      <c r="N2367" s="41">
        <v>1</v>
      </c>
      <c r="O2367" s="43">
        <v>1</v>
      </c>
      <c r="Q2367" s="48">
        <v>564</v>
      </c>
    </row>
    <row r="2368" spans="1:17" ht="16.5">
      <c r="A2368" s="45" t="s">
        <v>1754</v>
      </c>
      <c r="B2368" s="45">
        <f t="shared" si="248"/>
        <v>4409510</v>
      </c>
      <c r="C2368" s="75">
        <v>95</v>
      </c>
      <c r="D2368" s="35">
        <f t="shared" si="249"/>
        <v>44095</v>
      </c>
      <c r="E2368" s="36">
        <v>1</v>
      </c>
      <c r="F2368" s="44" t="s">
        <v>820</v>
      </c>
      <c r="G2368" s="44" t="s">
        <v>175</v>
      </c>
      <c r="H2368" s="36">
        <f t="shared" si="250"/>
        <v>134</v>
      </c>
      <c r="I2368" s="36">
        <f t="shared" si="251"/>
        <v>19</v>
      </c>
      <c r="J2368" s="36">
        <f t="shared" si="252"/>
        <v>5</v>
      </c>
      <c r="K2368" s="36" t="s">
        <v>518</v>
      </c>
      <c r="L2368" s="36" t="str">
        <f t="shared" si="253"/>
        <v>tw-y-95-jlr-loc1</v>
      </c>
      <c r="M2368" s="36">
        <f t="shared" si="254"/>
        <v>10</v>
      </c>
      <c r="N2368" s="36">
        <v>1</v>
      </c>
      <c r="O2368" s="37">
        <v>1</v>
      </c>
      <c r="Q2368" s="48">
        <v>565</v>
      </c>
    </row>
    <row r="2369" spans="1:17" ht="16.5">
      <c r="A2369" s="45" t="s">
        <v>1754</v>
      </c>
      <c r="B2369" s="45">
        <f t="shared" si="248"/>
        <v>4409511</v>
      </c>
      <c r="C2369" s="75">
        <v>95</v>
      </c>
      <c r="D2369" s="38">
        <f t="shared" si="249"/>
        <v>44095</v>
      </c>
      <c r="E2369" s="25">
        <v>1</v>
      </c>
      <c r="F2369" s="26" t="s">
        <v>821</v>
      </c>
      <c r="G2369" s="26" t="s">
        <v>532</v>
      </c>
      <c r="H2369" s="25">
        <f t="shared" si="250"/>
        <v>134</v>
      </c>
      <c r="I2369" s="25">
        <f t="shared" si="251"/>
        <v>19</v>
      </c>
      <c r="J2369" s="25">
        <f t="shared" si="252"/>
        <v>5</v>
      </c>
      <c r="K2369" s="25" t="s">
        <v>559</v>
      </c>
      <c r="L2369" s="25" t="str">
        <f t="shared" si="253"/>
        <v>tw-y-95-shl-loc1</v>
      </c>
      <c r="M2369" s="25">
        <f t="shared" si="254"/>
        <v>10</v>
      </c>
      <c r="N2369" s="25">
        <v>1</v>
      </c>
      <c r="O2369" s="39">
        <v>1</v>
      </c>
      <c r="Q2369" s="48">
        <v>566</v>
      </c>
    </row>
    <row r="2370" spans="1:17" ht="16.5">
      <c r="A2370" s="45" t="s">
        <v>1754</v>
      </c>
      <c r="B2370" s="45">
        <f t="shared" si="248"/>
        <v>4409520</v>
      </c>
      <c r="C2370" s="75">
        <v>95</v>
      </c>
      <c r="D2370" s="38">
        <f t="shared" si="249"/>
        <v>44095</v>
      </c>
      <c r="E2370" s="25">
        <v>2</v>
      </c>
      <c r="F2370" s="26" t="s">
        <v>820</v>
      </c>
      <c r="G2370" s="26" t="s">
        <v>514</v>
      </c>
      <c r="H2370" s="25">
        <f t="shared" si="250"/>
        <v>134</v>
      </c>
      <c r="I2370" s="25">
        <f t="shared" si="251"/>
        <v>19</v>
      </c>
      <c r="J2370" s="25">
        <f t="shared" si="252"/>
        <v>5</v>
      </c>
      <c r="K2370" s="25" t="s">
        <v>1507</v>
      </c>
      <c r="L2370" s="53" t="str">
        <f t="shared" si="253"/>
        <v>tw-y-95-jlr-loc2</v>
      </c>
      <c r="M2370" s="53">
        <f t="shared" si="254"/>
        <v>10</v>
      </c>
      <c r="N2370" s="25">
        <v>1</v>
      </c>
      <c r="O2370" s="39">
        <v>1</v>
      </c>
      <c r="Q2370" s="48">
        <v>567</v>
      </c>
    </row>
    <row r="2371" spans="1:17" ht="16.5">
      <c r="A2371" s="45" t="s">
        <v>1754</v>
      </c>
      <c r="B2371" s="45">
        <f t="shared" si="248"/>
        <v>4409521</v>
      </c>
      <c r="C2371" s="75">
        <v>95</v>
      </c>
      <c r="D2371" s="38">
        <f t="shared" si="249"/>
        <v>44095</v>
      </c>
      <c r="E2371" s="25">
        <v>2</v>
      </c>
      <c r="F2371" s="26" t="s">
        <v>821</v>
      </c>
      <c r="G2371" s="26" t="s">
        <v>531</v>
      </c>
      <c r="H2371" s="25">
        <f t="shared" si="250"/>
        <v>134</v>
      </c>
      <c r="I2371" s="25">
        <f t="shared" si="251"/>
        <v>19</v>
      </c>
      <c r="J2371" s="25">
        <f t="shared" si="252"/>
        <v>5</v>
      </c>
      <c r="K2371" s="25" t="s">
        <v>554</v>
      </c>
      <c r="L2371" s="53" t="str">
        <f t="shared" si="253"/>
        <v>tw-y-95-shl-loc2</v>
      </c>
      <c r="M2371" s="53">
        <f t="shared" si="254"/>
        <v>10</v>
      </c>
      <c r="N2371" s="25">
        <v>1</v>
      </c>
      <c r="O2371" s="39">
        <v>1</v>
      </c>
      <c r="Q2371" s="48">
        <v>568</v>
      </c>
    </row>
    <row r="2372" spans="1:17" ht="16.5">
      <c r="A2372" s="45" t="s">
        <v>1754</v>
      </c>
      <c r="B2372" s="45">
        <f t="shared" si="248"/>
        <v>4409530</v>
      </c>
      <c r="C2372" s="75">
        <v>95</v>
      </c>
      <c r="D2372" s="38">
        <f t="shared" si="249"/>
        <v>44095</v>
      </c>
      <c r="E2372" s="25">
        <v>3</v>
      </c>
      <c r="F2372" s="26" t="s">
        <v>820</v>
      </c>
      <c r="G2372" s="26" t="s">
        <v>516</v>
      </c>
      <c r="H2372" s="25">
        <f t="shared" si="250"/>
        <v>134</v>
      </c>
      <c r="I2372" s="25">
        <f t="shared" si="251"/>
        <v>19</v>
      </c>
      <c r="J2372" s="25">
        <f t="shared" si="252"/>
        <v>5</v>
      </c>
      <c r="K2372" s="25" t="s">
        <v>515</v>
      </c>
      <c r="L2372" s="56" t="str">
        <f t="shared" si="253"/>
        <v>tw-y-95-jlr-loc3</v>
      </c>
      <c r="M2372" s="56">
        <f t="shared" si="254"/>
        <v>10</v>
      </c>
      <c r="N2372" s="25">
        <v>1</v>
      </c>
      <c r="O2372" s="39">
        <v>1</v>
      </c>
      <c r="Q2372" s="48">
        <v>569</v>
      </c>
    </row>
    <row r="2373" spans="1:17" ht="17.25">
      <c r="A2373" s="45" t="s">
        <v>1754</v>
      </c>
      <c r="B2373" s="45">
        <f t="shared" si="255" ref="B2373:B2403">D2373*100+E2373*10+IF(F2373="jlr",0,1)</f>
        <v>4409531</v>
      </c>
      <c r="C2373" s="75">
        <v>95</v>
      </c>
      <c r="D2373" s="40">
        <f t="shared" si="249"/>
        <v>44095</v>
      </c>
      <c r="E2373" s="41">
        <v>3</v>
      </c>
      <c r="F2373" s="42" t="s">
        <v>821</v>
      </c>
      <c r="G2373" s="42" t="s">
        <v>536</v>
      </c>
      <c r="H2373" s="41">
        <f t="shared" si="250"/>
        <v>134</v>
      </c>
      <c r="I2373" s="41">
        <f t="shared" si="251"/>
        <v>19</v>
      </c>
      <c r="J2373" s="41">
        <f t="shared" si="252"/>
        <v>5</v>
      </c>
      <c r="K2373" s="41" t="s">
        <v>555</v>
      </c>
      <c r="L2373" s="42" t="str">
        <f t="shared" si="253"/>
        <v>tw-y-95-shl-loc3</v>
      </c>
      <c r="M2373" s="42">
        <f t="shared" si="254"/>
        <v>10</v>
      </c>
      <c r="N2373" s="41">
        <v>1</v>
      </c>
      <c r="O2373" s="43">
        <v>1</v>
      </c>
      <c r="Q2373" s="48">
        <v>570</v>
      </c>
    </row>
    <row r="2374" spans="1:17" ht="16.5">
      <c r="A2374" s="45" t="s">
        <v>1754</v>
      </c>
      <c r="B2374" s="45">
        <f t="shared" si="255"/>
        <v>4409610</v>
      </c>
      <c r="C2374" s="75">
        <v>96</v>
      </c>
      <c r="D2374" s="35">
        <f t="shared" si="249"/>
        <v>44096</v>
      </c>
      <c r="E2374" s="36">
        <v>1</v>
      </c>
      <c r="F2374" s="44" t="s">
        <v>820</v>
      </c>
      <c r="G2374" s="44" t="s">
        <v>175</v>
      </c>
      <c r="H2374" s="36">
        <f t="shared" si="250"/>
        <v>135</v>
      </c>
      <c r="I2374" s="36">
        <f t="shared" si="251"/>
        <v>19</v>
      </c>
      <c r="J2374" s="36">
        <f t="shared" si="252"/>
        <v>5</v>
      </c>
      <c r="K2374" s="36" t="s">
        <v>521</v>
      </c>
      <c r="L2374" s="36" t="str">
        <f t="shared" si="253"/>
        <v>tw-y-96-jlr-loc1</v>
      </c>
      <c r="M2374" s="36">
        <f t="shared" si="254"/>
        <v>10</v>
      </c>
      <c r="N2374" s="36">
        <v>1</v>
      </c>
      <c r="O2374" s="37">
        <v>1</v>
      </c>
      <c r="Q2374" s="48">
        <v>571</v>
      </c>
    </row>
    <row r="2375" spans="1:17" ht="16.5">
      <c r="A2375" s="45" t="s">
        <v>1754</v>
      </c>
      <c r="B2375" s="45">
        <f t="shared" si="255"/>
        <v>4409611</v>
      </c>
      <c r="C2375" s="75">
        <v>96</v>
      </c>
      <c r="D2375" s="38">
        <f t="shared" si="249"/>
        <v>44096</v>
      </c>
      <c r="E2375" s="25">
        <v>1</v>
      </c>
      <c r="F2375" s="26" t="s">
        <v>821</v>
      </c>
      <c r="G2375" s="26" t="s">
        <v>532</v>
      </c>
      <c r="H2375" s="25">
        <f t="shared" si="250"/>
        <v>135</v>
      </c>
      <c r="I2375" s="25">
        <f t="shared" si="251"/>
        <v>19</v>
      </c>
      <c r="J2375" s="25">
        <f t="shared" si="252"/>
        <v>5</v>
      </c>
      <c r="K2375" s="26" t="s">
        <v>562</v>
      </c>
      <c r="L2375" s="25" t="str">
        <f t="shared" si="253"/>
        <v>tw-y-96-shl-loc1</v>
      </c>
      <c r="M2375" s="25">
        <f t="shared" si="254"/>
        <v>10</v>
      </c>
      <c r="N2375" s="25">
        <v>1</v>
      </c>
      <c r="O2375" s="39">
        <v>1</v>
      </c>
      <c r="Q2375" s="48">
        <v>572</v>
      </c>
    </row>
    <row r="2376" spans="1:17" ht="16.5">
      <c r="A2376" s="45" t="s">
        <v>1754</v>
      </c>
      <c r="B2376" s="45">
        <f t="shared" si="255"/>
        <v>4409620</v>
      </c>
      <c r="C2376" s="75">
        <v>96</v>
      </c>
      <c r="D2376" s="38">
        <f t="shared" si="249"/>
        <v>44096</v>
      </c>
      <c r="E2376" s="25">
        <v>2</v>
      </c>
      <c r="F2376" s="26" t="s">
        <v>820</v>
      </c>
      <c r="G2376" s="26" t="s">
        <v>514</v>
      </c>
      <c r="H2376" s="25">
        <f t="shared" si="250"/>
        <v>135</v>
      </c>
      <c r="I2376" s="25">
        <f t="shared" si="251"/>
        <v>20</v>
      </c>
      <c r="J2376" s="25">
        <f t="shared" si="252"/>
        <v>5</v>
      </c>
      <c r="K2376" s="25" t="s">
        <v>511</v>
      </c>
      <c r="L2376" s="53" t="str">
        <f t="shared" si="253"/>
        <v>tw-y-96-jlr-loc2</v>
      </c>
      <c r="M2376" s="53">
        <f t="shared" si="254"/>
        <v>10</v>
      </c>
      <c r="N2376" s="25">
        <v>1</v>
      </c>
      <c r="O2376" s="39">
        <v>1</v>
      </c>
      <c r="Q2376" s="48">
        <v>573</v>
      </c>
    </row>
    <row r="2377" spans="1:17" ht="16.5">
      <c r="A2377" s="45" t="s">
        <v>1754</v>
      </c>
      <c r="B2377" s="45">
        <f t="shared" si="255"/>
        <v>4409621</v>
      </c>
      <c r="C2377" s="75">
        <v>96</v>
      </c>
      <c r="D2377" s="38">
        <f t="shared" si="249"/>
        <v>44096</v>
      </c>
      <c r="E2377" s="25">
        <v>2</v>
      </c>
      <c r="F2377" s="26" t="s">
        <v>821</v>
      </c>
      <c r="G2377" s="26" t="s">
        <v>531</v>
      </c>
      <c r="H2377" s="25">
        <f t="shared" si="250"/>
        <v>135</v>
      </c>
      <c r="I2377" s="25">
        <f t="shared" si="251"/>
        <v>20</v>
      </c>
      <c r="J2377" s="25">
        <f t="shared" si="252"/>
        <v>5</v>
      </c>
      <c r="K2377" s="25" t="s">
        <v>550</v>
      </c>
      <c r="L2377" s="53" t="str">
        <f t="shared" si="253"/>
        <v>tw-y-96-shl-loc2</v>
      </c>
      <c r="M2377" s="53">
        <f t="shared" si="254"/>
        <v>10</v>
      </c>
      <c r="N2377" s="25">
        <v>1</v>
      </c>
      <c r="O2377" s="39">
        <v>1</v>
      </c>
      <c r="Q2377" s="48">
        <v>574</v>
      </c>
    </row>
    <row r="2378" spans="1:17" ht="16.5">
      <c r="A2378" s="45" t="s">
        <v>1754</v>
      </c>
      <c r="B2378" s="45">
        <f t="shared" si="255"/>
        <v>4409630</v>
      </c>
      <c r="C2378" s="75">
        <v>96</v>
      </c>
      <c r="D2378" s="38">
        <f t="shared" si="249"/>
        <v>44096</v>
      </c>
      <c r="E2378" s="25">
        <v>3</v>
      </c>
      <c r="F2378" s="26" t="s">
        <v>820</v>
      </c>
      <c r="G2378" s="26" t="s">
        <v>516</v>
      </c>
      <c r="H2378" s="25">
        <f t="shared" si="250"/>
        <v>135</v>
      </c>
      <c r="I2378" s="25">
        <f t="shared" si="251"/>
        <v>19</v>
      </c>
      <c r="J2378" s="25">
        <f t="shared" si="252"/>
        <v>5</v>
      </c>
      <c r="K2378" s="25" t="s">
        <v>517</v>
      </c>
      <c r="L2378" s="56" t="str">
        <f t="shared" si="253"/>
        <v>tw-y-96-jlr-loc3</v>
      </c>
      <c r="M2378" s="56">
        <f t="shared" si="254"/>
        <v>10</v>
      </c>
      <c r="N2378" s="25">
        <v>1</v>
      </c>
      <c r="O2378" s="39">
        <v>1</v>
      </c>
      <c r="Q2378" s="48">
        <v>575</v>
      </c>
    </row>
    <row r="2379" spans="1:17" ht="17.25">
      <c r="A2379" s="45" t="s">
        <v>1754</v>
      </c>
      <c r="B2379" s="45">
        <f t="shared" si="255"/>
        <v>4409631</v>
      </c>
      <c r="C2379" s="75">
        <v>96</v>
      </c>
      <c r="D2379" s="40">
        <f t="shared" si="249"/>
        <v>44096</v>
      </c>
      <c r="E2379" s="41">
        <v>3</v>
      </c>
      <c r="F2379" s="42" t="s">
        <v>821</v>
      </c>
      <c r="G2379" s="42" t="s">
        <v>536</v>
      </c>
      <c r="H2379" s="41">
        <f t="shared" si="250"/>
        <v>135</v>
      </c>
      <c r="I2379" s="41">
        <f t="shared" si="251"/>
        <v>19</v>
      </c>
      <c r="J2379" s="41">
        <f t="shared" si="252"/>
        <v>5</v>
      </c>
      <c r="K2379" s="41" t="s">
        <v>558</v>
      </c>
      <c r="L2379" s="42" t="str">
        <f t="shared" si="253"/>
        <v>tw-y-96-shl-loc3</v>
      </c>
      <c r="M2379" s="42">
        <f t="shared" si="254"/>
        <v>10</v>
      </c>
      <c r="N2379" s="41">
        <v>1</v>
      </c>
      <c r="O2379" s="43">
        <v>1</v>
      </c>
      <c r="Q2379" s="48">
        <v>576</v>
      </c>
    </row>
    <row r="2380" spans="1:17" ht="16.5">
      <c r="A2380" s="45" t="s">
        <v>1754</v>
      </c>
      <c r="B2380" s="45">
        <f t="shared" si="255"/>
        <v>4409710</v>
      </c>
      <c r="C2380" s="75">
        <v>97</v>
      </c>
      <c r="D2380" s="35">
        <f t="shared" si="249"/>
        <v>44097</v>
      </c>
      <c r="E2380" s="36">
        <v>1</v>
      </c>
      <c r="F2380" s="44" t="s">
        <v>820</v>
      </c>
      <c r="G2380" s="44" t="s">
        <v>175</v>
      </c>
      <c r="H2380" s="36">
        <f t="shared" si="250"/>
        <v>135</v>
      </c>
      <c r="I2380" s="36">
        <f t="shared" si="251"/>
        <v>20</v>
      </c>
      <c r="J2380" s="36">
        <f t="shared" si="252"/>
        <v>5</v>
      </c>
      <c r="K2380" s="36" t="s">
        <v>1506</v>
      </c>
      <c r="L2380" s="36" t="str">
        <f t="shared" si="253"/>
        <v>tw-y-97-jlr-loc1</v>
      </c>
      <c r="M2380" s="36">
        <f t="shared" si="254"/>
        <v>10</v>
      </c>
      <c r="N2380" s="36">
        <v>1</v>
      </c>
      <c r="O2380" s="37">
        <v>1</v>
      </c>
      <c r="Q2380" s="48">
        <v>577</v>
      </c>
    </row>
    <row r="2381" spans="1:17" ht="16.5">
      <c r="A2381" s="45" t="s">
        <v>1754</v>
      </c>
      <c r="B2381" s="45">
        <f t="shared" si="255"/>
        <v>4409711</v>
      </c>
      <c r="C2381" s="75">
        <v>97</v>
      </c>
      <c r="D2381" s="38">
        <f t="shared" si="256" ref="D2381:D2403">INT((Q2381-1)/6)+44001</f>
        <v>44097</v>
      </c>
      <c r="E2381" s="25">
        <v>1</v>
      </c>
      <c r="F2381" s="26" t="s">
        <v>821</v>
      </c>
      <c r="G2381" s="26" t="s">
        <v>532</v>
      </c>
      <c r="H2381" s="25">
        <f t="shared" si="257" ref="H2381:H2403">INDEX($BL$4:$BL$103,C2381)</f>
        <v>135</v>
      </c>
      <c r="I2381" s="25">
        <f t="shared" si="258" ref="I2381:I2403">INDEX($BM$4:$BO$103,C2381,E2381)</f>
        <v>20</v>
      </c>
      <c r="J2381" s="25">
        <f t="shared" si="259" ref="J2381:J2403">INDEX($BP$4:$BP$103,C2381)</f>
        <v>5</v>
      </c>
      <c r="K2381" s="25" t="s">
        <v>548</v>
      </c>
      <c r="L2381" s="25" t="str">
        <f t="shared" si="260" ref="L2381:L2403">A2381&amp;"-"&amp;C2381&amp;"-"&amp;F2381&amp;"-loc"&amp;E2381</f>
        <v>tw-y-97-shl-loc1</v>
      </c>
      <c r="M2381" s="25">
        <f t="shared" si="261" ref="M2381:M2403">INDEX($BQ$4:$BQ$103,C2381)</f>
        <v>10</v>
      </c>
      <c r="N2381" s="25">
        <v>1</v>
      </c>
      <c r="O2381" s="39">
        <v>1</v>
      </c>
      <c r="Q2381" s="48">
        <v>578</v>
      </c>
    </row>
    <row r="2382" spans="1:17" ht="16.5">
      <c r="A2382" s="45" t="s">
        <v>1754</v>
      </c>
      <c r="B2382" s="45">
        <f t="shared" si="255"/>
        <v>4409720</v>
      </c>
      <c r="C2382" s="75">
        <v>97</v>
      </c>
      <c r="D2382" s="38">
        <f t="shared" si="256"/>
        <v>44097</v>
      </c>
      <c r="E2382" s="25">
        <v>2</v>
      </c>
      <c r="F2382" s="26" t="s">
        <v>820</v>
      </c>
      <c r="G2382" s="26" t="s">
        <v>514</v>
      </c>
      <c r="H2382" s="25">
        <f t="shared" si="257"/>
        <v>135</v>
      </c>
      <c r="I2382" s="25">
        <f t="shared" si="258"/>
        <v>20</v>
      </c>
      <c r="J2382" s="25">
        <f t="shared" si="259"/>
        <v>5</v>
      </c>
      <c r="K2382" s="25" t="s">
        <v>1511</v>
      </c>
      <c r="L2382" s="53" t="str">
        <f t="shared" si="260"/>
        <v>tw-y-97-jlr-loc2</v>
      </c>
      <c r="M2382" s="53">
        <f t="shared" si="261"/>
        <v>10</v>
      </c>
      <c r="N2382" s="25">
        <v>1</v>
      </c>
      <c r="O2382" s="39">
        <v>1</v>
      </c>
      <c r="Q2382" s="48">
        <v>579</v>
      </c>
    </row>
    <row r="2383" spans="1:17" ht="16.5">
      <c r="A2383" s="45" t="s">
        <v>1754</v>
      </c>
      <c r="B2383" s="45">
        <f t="shared" si="255"/>
        <v>4409721</v>
      </c>
      <c r="C2383" s="75">
        <v>97</v>
      </c>
      <c r="D2383" s="38">
        <f t="shared" si="256"/>
        <v>44097</v>
      </c>
      <c r="E2383" s="25">
        <v>2</v>
      </c>
      <c r="F2383" s="26" t="s">
        <v>821</v>
      </c>
      <c r="G2383" s="26" t="s">
        <v>531</v>
      </c>
      <c r="H2383" s="25">
        <f t="shared" si="257"/>
        <v>135</v>
      </c>
      <c r="I2383" s="25">
        <f t="shared" si="258"/>
        <v>20</v>
      </c>
      <c r="J2383" s="25">
        <f t="shared" si="259"/>
        <v>5</v>
      </c>
      <c r="K2383" s="25" t="s">
        <v>546</v>
      </c>
      <c r="L2383" s="53" t="str">
        <f t="shared" si="260"/>
        <v>tw-y-97-shl-loc2</v>
      </c>
      <c r="M2383" s="53">
        <f t="shared" si="261"/>
        <v>10</v>
      </c>
      <c r="N2383" s="25">
        <v>1</v>
      </c>
      <c r="O2383" s="39">
        <v>1</v>
      </c>
      <c r="Q2383" s="48">
        <v>580</v>
      </c>
    </row>
    <row r="2384" spans="1:17" ht="16.5">
      <c r="A2384" s="45" t="s">
        <v>1754</v>
      </c>
      <c r="B2384" s="45">
        <f t="shared" si="255"/>
        <v>4409730</v>
      </c>
      <c r="C2384" s="75">
        <v>97</v>
      </c>
      <c r="D2384" s="38">
        <f t="shared" si="256"/>
        <v>44097</v>
      </c>
      <c r="E2384" s="25">
        <v>3</v>
      </c>
      <c r="F2384" s="26" t="s">
        <v>820</v>
      </c>
      <c r="G2384" s="26" t="s">
        <v>516</v>
      </c>
      <c r="H2384" s="25">
        <f t="shared" si="257"/>
        <v>135</v>
      </c>
      <c r="I2384" s="25">
        <f t="shared" si="258"/>
        <v>20</v>
      </c>
      <c r="J2384" s="25">
        <f t="shared" si="259"/>
        <v>5</v>
      </c>
      <c r="K2384" s="25" t="s">
        <v>518</v>
      </c>
      <c r="L2384" s="56" t="str">
        <f t="shared" si="260"/>
        <v>tw-y-97-jlr-loc3</v>
      </c>
      <c r="M2384" s="56">
        <f t="shared" si="261"/>
        <v>10</v>
      </c>
      <c r="N2384" s="25">
        <v>1</v>
      </c>
      <c r="O2384" s="39">
        <v>1</v>
      </c>
      <c r="Q2384" s="48">
        <v>581</v>
      </c>
    </row>
    <row r="2385" spans="1:17" ht="17.25">
      <c r="A2385" s="45" t="s">
        <v>1754</v>
      </c>
      <c r="B2385" s="45">
        <f t="shared" si="255"/>
        <v>4409731</v>
      </c>
      <c r="C2385" s="75">
        <v>97</v>
      </c>
      <c r="D2385" s="40">
        <f t="shared" si="256"/>
        <v>44097</v>
      </c>
      <c r="E2385" s="41">
        <v>3</v>
      </c>
      <c r="F2385" s="42" t="s">
        <v>821</v>
      </c>
      <c r="G2385" s="42" t="s">
        <v>536</v>
      </c>
      <c r="H2385" s="41">
        <f t="shared" si="257"/>
        <v>135</v>
      </c>
      <c r="I2385" s="41">
        <f t="shared" si="258"/>
        <v>20</v>
      </c>
      <c r="J2385" s="41">
        <f t="shared" si="259"/>
        <v>5</v>
      </c>
      <c r="K2385" s="41" t="s">
        <v>559</v>
      </c>
      <c r="L2385" s="42" t="str">
        <f t="shared" si="260"/>
        <v>tw-y-97-shl-loc3</v>
      </c>
      <c r="M2385" s="42">
        <f t="shared" si="261"/>
        <v>10</v>
      </c>
      <c r="N2385" s="41">
        <v>1</v>
      </c>
      <c r="O2385" s="43">
        <v>1</v>
      </c>
      <c r="Q2385" s="48">
        <v>582</v>
      </c>
    </row>
    <row r="2386" spans="1:17" ht="16.5">
      <c r="A2386" s="45" t="s">
        <v>1754</v>
      </c>
      <c r="B2386" s="45">
        <f t="shared" si="255"/>
        <v>4409810</v>
      </c>
      <c r="C2386" s="75">
        <v>98</v>
      </c>
      <c r="D2386" s="35">
        <f t="shared" si="256"/>
        <v>44098</v>
      </c>
      <c r="E2386" s="36">
        <v>1</v>
      </c>
      <c r="F2386" s="44" t="s">
        <v>820</v>
      </c>
      <c r="G2386" s="44" t="s">
        <v>175</v>
      </c>
      <c r="H2386" s="36">
        <f t="shared" si="257"/>
        <v>137</v>
      </c>
      <c r="I2386" s="36">
        <f t="shared" si="258"/>
        <v>20</v>
      </c>
      <c r="J2386" s="36">
        <f t="shared" si="259"/>
        <v>5</v>
      </c>
      <c r="K2386" s="36" t="s">
        <v>515</v>
      </c>
      <c r="L2386" s="36" t="str">
        <f t="shared" si="260"/>
        <v>tw-y-98-jlr-loc1</v>
      </c>
      <c r="M2386" s="36">
        <f t="shared" si="261"/>
        <v>10</v>
      </c>
      <c r="N2386" s="36">
        <v>1</v>
      </c>
      <c r="O2386" s="37">
        <v>1</v>
      </c>
      <c r="Q2386" s="48">
        <v>583</v>
      </c>
    </row>
    <row r="2387" spans="1:17" ht="16.5">
      <c r="A2387" s="45" t="s">
        <v>1754</v>
      </c>
      <c r="B2387" s="45">
        <f t="shared" si="255"/>
        <v>4409811</v>
      </c>
      <c r="C2387" s="75">
        <v>98</v>
      </c>
      <c r="D2387" s="38">
        <f t="shared" si="256"/>
        <v>44098</v>
      </c>
      <c r="E2387" s="25">
        <v>1</v>
      </c>
      <c r="F2387" s="26" t="s">
        <v>821</v>
      </c>
      <c r="G2387" s="26" t="s">
        <v>532</v>
      </c>
      <c r="H2387" s="25">
        <f t="shared" si="257"/>
        <v>137</v>
      </c>
      <c r="I2387" s="25">
        <f t="shared" si="258"/>
        <v>20</v>
      </c>
      <c r="J2387" s="25">
        <f t="shared" si="259"/>
        <v>5</v>
      </c>
      <c r="K2387" s="25" t="s">
        <v>555</v>
      </c>
      <c r="L2387" s="25" t="str">
        <f t="shared" si="260"/>
        <v>tw-y-98-shl-loc1</v>
      </c>
      <c r="M2387" s="25">
        <f t="shared" si="261"/>
        <v>10</v>
      </c>
      <c r="N2387" s="25">
        <v>1</v>
      </c>
      <c r="O2387" s="39">
        <v>1</v>
      </c>
      <c r="Q2387" s="48">
        <v>584</v>
      </c>
    </row>
    <row r="2388" spans="1:17" ht="16.5">
      <c r="A2388" s="45" t="s">
        <v>1754</v>
      </c>
      <c r="B2388" s="45">
        <f t="shared" si="255"/>
        <v>4409820</v>
      </c>
      <c r="C2388" s="75">
        <v>98</v>
      </c>
      <c r="D2388" s="38">
        <f t="shared" si="256"/>
        <v>44098</v>
      </c>
      <c r="E2388" s="25">
        <v>2</v>
      </c>
      <c r="F2388" s="26" t="s">
        <v>820</v>
      </c>
      <c r="G2388" s="26" t="s">
        <v>514</v>
      </c>
      <c r="H2388" s="25">
        <f t="shared" si="257"/>
        <v>137</v>
      </c>
      <c r="I2388" s="25">
        <f t="shared" si="258"/>
        <v>20</v>
      </c>
      <c r="J2388" s="25">
        <f t="shared" si="259"/>
        <v>5</v>
      </c>
      <c r="K2388" s="25" t="s">
        <v>1507</v>
      </c>
      <c r="L2388" s="53" t="str">
        <f t="shared" si="260"/>
        <v>tw-y-98-jlr-loc2</v>
      </c>
      <c r="M2388" s="53">
        <f t="shared" si="261"/>
        <v>10</v>
      </c>
      <c r="N2388" s="25">
        <v>1</v>
      </c>
      <c r="O2388" s="39">
        <v>1</v>
      </c>
      <c r="Q2388" s="48">
        <v>585</v>
      </c>
    </row>
    <row r="2389" spans="1:17" ht="16.5">
      <c r="A2389" s="45" t="s">
        <v>1754</v>
      </c>
      <c r="B2389" s="45">
        <f t="shared" si="255"/>
        <v>4409821</v>
      </c>
      <c r="C2389" s="75">
        <v>98</v>
      </c>
      <c r="D2389" s="38">
        <f t="shared" si="256"/>
        <v>44098</v>
      </c>
      <c r="E2389" s="25">
        <v>2</v>
      </c>
      <c r="F2389" s="26" t="s">
        <v>821</v>
      </c>
      <c r="G2389" s="26" t="s">
        <v>531</v>
      </c>
      <c r="H2389" s="25">
        <f t="shared" si="257"/>
        <v>137</v>
      </c>
      <c r="I2389" s="25">
        <f t="shared" si="258"/>
        <v>20</v>
      </c>
      <c r="J2389" s="25">
        <f t="shared" si="259"/>
        <v>5</v>
      </c>
      <c r="K2389" s="25" t="s">
        <v>554</v>
      </c>
      <c r="L2389" s="53" t="str">
        <f t="shared" si="260"/>
        <v>tw-y-98-shl-loc2</v>
      </c>
      <c r="M2389" s="53">
        <f t="shared" si="261"/>
        <v>10</v>
      </c>
      <c r="N2389" s="25">
        <v>1</v>
      </c>
      <c r="O2389" s="39">
        <v>1</v>
      </c>
      <c r="Q2389" s="48">
        <v>586</v>
      </c>
    </row>
    <row r="2390" spans="1:17" ht="16.5">
      <c r="A2390" s="45" t="s">
        <v>1754</v>
      </c>
      <c r="B2390" s="45">
        <f t="shared" si="255"/>
        <v>4409830</v>
      </c>
      <c r="C2390" s="75">
        <v>98</v>
      </c>
      <c r="D2390" s="38">
        <f t="shared" si="256"/>
        <v>44098</v>
      </c>
      <c r="E2390" s="25">
        <v>3</v>
      </c>
      <c r="F2390" s="26" t="s">
        <v>820</v>
      </c>
      <c r="G2390" s="26" t="s">
        <v>516</v>
      </c>
      <c r="H2390" s="25">
        <f t="shared" si="257"/>
        <v>137</v>
      </c>
      <c r="I2390" s="25">
        <f t="shared" si="258"/>
        <v>20</v>
      </c>
      <c r="J2390" s="25">
        <f t="shared" si="259"/>
        <v>5</v>
      </c>
      <c r="K2390" s="25" t="s">
        <v>518</v>
      </c>
      <c r="L2390" s="56" t="str">
        <f t="shared" si="260"/>
        <v>tw-y-98-jlr-loc3</v>
      </c>
      <c r="M2390" s="56">
        <f t="shared" si="261"/>
        <v>10</v>
      </c>
      <c r="N2390" s="25">
        <v>1</v>
      </c>
      <c r="O2390" s="39">
        <v>1</v>
      </c>
      <c r="Q2390" s="48">
        <v>587</v>
      </c>
    </row>
    <row r="2391" spans="1:17" ht="17.25">
      <c r="A2391" s="45" t="s">
        <v>1754</v>
      </c>
      <c r="B2391" s="45">
        <f t="shared" si="255"/>
        <v>4409831</v>
      </c>
      <c r="C2391" s="75">
        <v>98</v>
      </c>
      <c r="D2391" s="40">
        <f t="shared" si="256"/>
        <v>44098</v>
      </c>
      <c r="E2391" s="41">
        <v>3</v>
      </c>
      <c r="F2391" s="42" t="s">
        <v>821</v>
      </c>
      <c r="G2391" s="42" t="s">
        <v>536</v>
      </c>
      <c r="H2391" s="41">
        <f t="shared" si="257"/>
        <v>137</v>
      </c>
      <c r="I2391" s="41">
        <f t="shared" si="258"/>
        <v>20</v>
      </c>
      <c r="J2391" s="41">
        <f t="shared" si="259"/>
        <v>5</v>
      </c>
      <c r="K2391" s="41" t="s">
        <v>559</v>
      </c>
      <c r="L2391" s="42" t="str">
        <f t="shared" si="260"/>
        <v>tw-y-98-shl-loc3</v>
      </c>
      <c r="M2391" s="42">
        <f t="shared" si="261"/>
        <v>10</v>
      </c>
      <c r="N2391" s="41">
        <v>1</v>
      </c>
      <c r="O2391" s="43">
        <v>1</v>
      </c>
      <c r="Q2391" s="48">
        <v>588</v>
      </c>
    </row>
    <row r="2392" spans="1:17" ht="16.5">
      <c r="A2392" s="45" t="s">
        <v>1754</v>
      </c>
      <c r="B2392" s="45">
        <f t="shared" si="255"/>
        <v>4409910</v>
      </c>
      <c r="C2392" s="75">
        <v>99</v>
      </c>
      <c r="D2392" s="35">
        <f t="shared" si="256"/>
        <v>44099</v>
      </c>
      <c r="E2392" s="36">
        <v>1</v>
      </c>
      <c r="F2392" s="44" t="s">
        <v>820</v>
      </c>
      <c r="G2392" s="44" t="s">
        <v>175</v>
      </c>
      <c r="H2392" s="36">
        <f t="shared" si="257"/>
        <v>138</v>
      </c>
      <c r="I2392" s="36">
        <f t="shared" si="258"/>
        <v>20</v>
      </c>
      <c r="J2392" s="36">
        <f t="shared" si="259"/>
        <v>5</v>
      </c>
      <c r="K2392" s="36" t="s">
        <v>175</v>
      </c>
      <c r="L2392" s="36" t="str">
        <f t="shared" si="260"/>
        <v>tw-y-99-jlr-loc1</v>
      </c>
      <c r="M2392" s="36">
        <f t="shared" si="261"/>
        <v>10</v>
      </c>
      <c r="N2392" s="36">
        <v>1</v>
      </c>
      <c r="O2392" s="37">
        <v>1</v>
      </c>
      <c r="Q2392" s="48">
        <v>589</v>
      </c>
    </row>
    <row r="2393" spans="1:17" ht="16.5">
      <c r="A2393" s="45" t="s">
        <v>1754</v>
      </c>
      <c r="B2393" s="45">
        <f t="shared" si="255"/>
        <v>4409911</v>
      </c>
      <c r="C2393" s="75">
        <v>99</v>
      </c>
      <c r="D2393" s="38">
        <f t="shared" si="256"/>
        <v>44099</v>
      </c>
      <c r="E2393" s="25">
        <v>1</v>
      </c>
      <c r="F2393" s="26" t="s">
        <v>821</v>
      </c>
      <c r="G2393" s="26" t="s">
        <v>532</v>
      </c>
      <c r="H2393" s="25">
        <f t="shared" si="257"/>
        <v>138</v>
      </c>
      <c r="I2393" s="25">
        <f t="shared" si="258"/>
        <v>20</v>
      </c>
      <c r="J2393" s="25">
        <f t="shared" si="259"/>
        <v>5</v>
      </c>
      <c r="K2393" s="25" t="s">
        <v>550</v>
      </c>
      <c r="L2393" s="25" t="str">
        <f t="shared" si="260"/>
        <v>tw-y-99-shl-loc1</v>
      </c>
      <c r="M2393" s="25">
        <f t="shared" si="261"/>
        <v>10</v>
      </c>
      <c r="N2393" s="25">
        <v>1</v>
      </c>
      <c r="O2393" s="39">
        <v>1</v>
      </c>
      <c r="Q2393" s="48">
        <v>590</v>
      </c>
    </row>
    <row r="2394" spans="1:17" ht="16.5">
      <c r="A2394" s="45" t="s">
        <v>1754</v>
      </c>
      <c r="B2394" s="45">
        <f t="shared" si="255"/>
        <v>4409920</v>
      </c>
      <c r="C2394" s="75">
        <v>99</v>
      </c>
      <c r="D2394" s="38">
        <f t="shared" si="256"/>
        <v>44099</v>
      </c>
      <c r="E2394" s="25">
        <v>2</v>
      </c>
      <c r="F2394" s="26" t="s">
        <v>820</v>
      </c>
      <c r="G2394" s="26" t="s">
        <v>514</v>
      </c>
      <c r="H2394" s="25">
        <f t="shared" si="257"/>
        <v>138</v>
      </c>
      <c r="I2394" s="25">
        <f t="shared" si="258"/>
        <v>20</v>
      </c>
      <c r="J2394" s="25">
        <f t="shared" si="259"/>
        <v>5</v>
      </c>
      <c r="K2394" s="25" t="s">
        <v>175</v>
      </c>
      <c r="L2394" s="53" t="str">
        <f t="shared" si="260"/>
        <v>tw-y-99-jlr-loc2</v>
      </c>
      <c r="M2394" s="53">
        <f t="shared" si="261"/>
        <v>10</v>
      </c>
      <c r="N2394" s="25">
        <v>1</v>
      </c>
      <c r="O2394" s="39">
        <v>1</v>
      </c>
      <c r="Q2394" s="48">
        <v>591</v>
      </c>
    </row>
    <row r="2395" spans="1:17" ht="16.5">
      <c r="A2395" s="45" t="s">
        <v>1754</v>
      </c>
      <c r="B2395" s="45">
        <f t="shared" si="255"/>
        <v>4409921</v>
      </c>
      <c r="C2395" s="75">
        <v>99</v>
      </c>
      <c r="D2395" s="38">
        <f t="shared" si="256"/>
        <v>44099</v>
      </c>
      <c r="E2395" s="25">
        <v>2</v>
      </c>
      <c r="F2395" s="26" t="s">
        <v>821</v>
      </c>
      <c r="G2395" s="26" t="s">
        <v>531</v>
      </c>
      <c r="H2395" s="25">
        <f t="shared" si="257"/>
        <v>138</v>
      </c>
      <c r="I2395" s="25">
        <f t="shared" si="258"/>
        <v>20</v>
      </c>
      <c r="J2395" s="25">
        <f t="shared" si="259"/>
        <v>5</v>
      </c>
      <c r="K2395" s="25" t="s">
        <v>544</v>
      </c>
      <c r="L2395" s="53" t="str">
        <f t="shared" si="260"/>
        <v>tw-y-99-shl-loc2</v>
      </c>
      <c r="M2395" s="53">
        <f t="shared" si="261"/>
        <v>10</v>
      </c>
      <c r="N2395" s="25">
        <v>1</v>
      </c>
      <c r="O2395" s="39">
        <v>1</v>
      </c>
      <c r="Q2395" s="48">
        <v>592</v>
      </c>
    </row>
    <row r="2396" spans="1:17" ht="16.5">
      <c r="A2396" s="45" t="s">
        <v>1754</v>
      </c>
      <c r="B2396" s="45">
        <f t="shared" si="255"/>
        <v>4409930</v>
      </c>
      <c r="C2396" s="75">
        <v>99</v>
      </c>
      <c r="D2396" s="38">
        <f t="shared" si="256"/>
        <v>44099</v>
      </c>
      <c r="E2396" s="25">
        <v>3</v>
      </c>
      <c r="F2396" s="26" t="s">
        <v>820</v>
      </c>
      <c r="G2396" s="26" t="s">
        <v>516</v>
      </c>
      <c r="H2396" s="25">
        <f t="shared" si="257"/>
        <v>138</v>
      </c>
      <c r="I2396" s="25">
        <f t="shared" si="258"/>
        <v>20</v>
      </c>
      <c r="J2396" s="25">
        <f t="shared" si="259"/>
        <v>5</v>
      </c>
      <c r="K2396" s="25" t="s">
        <v>517</v>
      </c>
      <c r="L2396" s="56" t="str">
        <f t="shared" si="260"/>
        <v>tw-y-99-jlr-loc3</v>
      </c>
      <c r="M2396" s="56">
        <f t="shared" si="261"/>
        <v>10</v>
      </c>
      <c r="N2396" s="25">
        <v>1</v>
      </c>
      <c r="O2396" s="39">
        <v>1</v>
      </c>
      <c r="Q2396" s="48">
        <v>593</v>
      </c>
    </row>
    <row r="2397" spans="1:17" ht="17.25">
      <c r="A2397" s="45" t="s">
        <v>1754</v>
      </c>
      <c r="B2397" s="45">
        <f t="shared" si="255"/>
        <v>4409931</v>
      </c>
      <c r="C2397" s="75">
        <v>99</v>
      </c>
      <c r="D2397" s="40">
        <f t="shared" si="256"/>
        <v>44099</v>
      </c>
      <c r="E2397" s="41">
        <v>3</v>
      </c>
      <c r="F2397" s="42" t="s">
        <v>821</v>
      </c>
      <c r="G2397" s="42" t="s">
        <v>536</v>
      </c>
      <c r="H2397" s="41">
        <f t="shared" si="257"/>
        <v>138</v>
      </c>
      <c r="I2397" s="41">
        <f t="shared" si="258"/>
        <v>20</v>
      </c>
      <c r="J2397" s="41">
        <f t="shared" si="259"/>
        <v>5</v>
      </c>
      <c r="K2397" s="41" t="s">
        <v>558</v>
      </c>
      <c r="L2397" s="42" t="str">
        <f t="shared" si="260"/>
        <v>tw-y-99-shl-loc3</v>
      </c>
      <c r="M2397" s="42">
        <f t="shared" si="261"/>
        <v>10</v>
      </c>
      <c r="N2397" s="41">
        <v>1</v>
      </c>
      <c r="O2397" s="43">
        <v>1</v>
      </c>
      <c r="Q2397" s="48">
        <v>594</v>
      </c>
    </row>
    <row r="2398" spans="1:17" ht="16.5">
      <c r="A2398" s="45" t="s">
        <v>1754</v>
      </c>
      <c r="B2398" s="45">
        <f t="shared" si="255"/>
        <v>4410010</v>
      </c>
      <c r="C2398" s="75">
        <v>100</v>
      </c>
      <c r="D2398" s="35">
        <f t="shared" si="256"/>
        <v>44100</v>
      </c>
      <c r="E2398" s="36">
        <v>1</v>
      </c>
      <c r="F2398" s="44" t="s">
        <v>820</v>
      </c>
      <c r="G2398" s="44" t="s">
        <v>175</v>
      </c>
      <c r="H2398" s="36">
        <f t="shared" si="257"/>
        <v>140</v>
      </c>
      <c r="I2398" s="36">
        <f t="shared" si="258"/>
        <v>21</v>
      </c>
      <c r="J2398" s="36">
        <f t="shared" si="259"/>
        <v>5</v>
      </c>
      <c r="K2398" s="36" t="s">
        <v>175</v>
      </c>
      <c r="L2398" s="36" t="str">
        <f t="shared" si="260"/>
        <v>tw-y-100-jlr-loc1</v>
      </c>
      <c r="M2398" s="36">
        <f t="shared" si="261"/>
        <v>10</v>
      </c>
      <c r="N2398" s="36">
        <v>1</v>
      </c>
      <c r="O2398" s="37">
        <v>1</v>
      </c>
      <c r="Q2398" s="48">
        <v>595</v>
      </c>
    </row>
    <row r="2399" spans="1:17" ht="16.5">
      <c r="A2399" s="45" t="s">
        <v>1754</v>
      </c>
      <c r="B2399" s="45">
        <f t="shared" si="255"/>
        <v>4410011</v>
      </c>
      <c r="C2399" s="75">
        <v>100</v>
      </c>
      <c r="D2399" s="38">
        <f t="shared" si="256"/>
        <v>44100</v>
      </c>
      <c r="E2399" s="25">
        <v>1</v>
      </c>
      <c r="F2399" s="26" t="s">
        <v>821</v>
      </c>
      <c r="G2399" s="26" t="s">
        <v>532</v>
      </c>
      <c r="H2399" s="25">
        <f t="shared" si="257"/>
        <v>140</v>
      </c>
      <c r="I2399" s="25">
        <f t="shared" si="258"/>
        <v>21</v>
      </c>
      <c r="J2399" s="25">
        <f t="shared" si="259"/>
        <v>5</v>
      </c>
      <c r="K2399" s="25" t="s">
        <v>553</v>
      </c>
      <c r="L2399" s="25" t="str">
        <f t="shared" si="260"/>
        <v>tw-y-100-shl-loc1</v>
      </c>
      <c r="M2399" s="25">
        <f t="shared" si="261"/>
        <v>10</v>
      </c>
      <c r="N2399" s="25">
        <v>1</v>
      </c>
      <c r="O2399" s="39">
        <v>1</v>
      </c>
      <c r="Q2399" s="48">
        <v>596</v>
      </c>
    </row>
    <row r="2400" spans="1:17" ht="16.5">
      <c r="A2400" s="45" t="s">
        <v>1754</v>
      </c>
      <c r="B2400" s="45">
        <f t="shared" si="255"/>
        <v>4410020</v>
      </c>
      <c r="C2400" s="75">
        <v>100</v>
      </c>
      <c r="D2400" s="38">
        <f t="shared" si="256"/>
        <v>44100</v>
      </c>
      <c r="E2400" s="25">
        <v>2</v>
      </c>
      <c r="F2400" s="26" t="s">
        <v>820</v>
      </c>
      <c r="G2400" s="26" t="s">
        <v>514</v>
      </c>
      <c r="H2400" s="25">
        <f t="shared" si="257"/>
        <v>140</v>
      </c>
      <c r="I2400" s="25">
        <f t="shared" si="258"/>
        <v>21</v>
      </c>
      <c r="J2400" s="25">
        <f t="shared" si="259"/>
        <v>5</v>
      </c>
      <c r="K2400" s="25" t="s">
        <v>514</v>
      </c>
      <c r="L2400" s="53" t="str">
        <f t="shared" si="260"/>
        <v>tw-y-100-jlr-loc2</v>
      </c>
      <c r="M2400" s="53">
        <f t="shared" si="261"/>
        <v>10</v>
      </c>
      <c r="N2400" s="25">
        <v>1</v>
      </c>
      <c r="O2400" s="39">
        <v>1</v>
      </c>
      <c r="Q2400" s="48">
        <v>597</v>
      </c>
    </row>
    <row r="2401" spans="1:17" ht="16.5">
      <c r="A2401" s="45" t="s">
        <v>1754</v>
      </c>
      <c r="B2401" s="45">
        <f t="shared" si="255"/>
        <v>4410021</v>
      </c>
      <c r="C2401" s="75">
        <v>100</v>
      </c>
      <c r="D2401" s="38">
        <f t="shared" si="256"/>
        <v>44100</v>
      </c>
      <c r="E2401" s="25">
        <v>2</v>
      </c>
      <c r="F2401" s="26" t="s">
        <v>821</v>
      </c>
      <c r="G2401" s="26" t="s">
        <v>531</v>
      </c>
      <c r="H2401" s="25">
        <f t="shared" si="257"/>
        <v>140</v>
      </c>
      <c r="I2401" s="25">
        <f t="shared" si="258"/>
        <v>21</v>
      </c>
      <c r="J2401" s="25">
        <f t="shared" si="259"/>
        <v>5</v>
      </c>
      <c r="K2401" s="25" t="s">
        <v>552</v>
      </c>
      <c r="L2401" s="53" t="str">
        <f t="shared" si="260"/>
        <v>tw-y-100-shl-loc2</v>
      </c>
      <c r="M2401" s="53">
        <f t="shared" si="261"/>
        <v>10</v>
      </c>
      <c r="N2401" s="25">
        <v>1</v>
      </c>
      <c r="O2401" s="39">
        <v>1</v>
      </c>
      <c r="Q2401" s="48">
        <v>598</v>
      </c>
    </row>
    <row r="2402" spans="1:17" ht="16.5">
      <c r="A2402" s="45" t="s">
        <v>1754</v>
      </c>
      <c r="B2402" s="45">
        <f t="shared" si="255"/>
        <v>4410030</v>
      </c>
      <c r="C2402" s="75">
        <v>100</v>
      </c>
      <c r="D2402" s="38">
        <f t="shared" si="256"/>
        <v>44100</v>
      </c>
      <c r="E2402" s="25">
        <v>3</v>
      </c>
      <c r="F2402" s="26" t="s">
        <v>820</v>
      </c>
      <c r="G2402" s="26" t="s">
        <v>516</v>
      </c>
      <c r="H2402" s="25">
        <f t="shared" si="257"/>
        <v>140</v>
      </c>
      <c r="I2402" s="25">
        <f t="shared" si="258"/>
        <v>21</v>
      </c>
      <c r="J2402" s="25">
        <f t="shared" si="259"/>
        <v>5</v>
      </c>
      <c r="K2402" s="25" t="s">
        <v>516</v>
      </c>
      <c r="L2402" s="56" t="str">
        <f t="shared" si="260"/>
        <v>tw-y-100-jlr-loc3</v>
      </c>
      <c r="M2402" s="56">
        <f t="shared" si="261"/>
        <v>10</v>
      </c>
      <c r="N2402" s="25">
        <v>1</v>
      </c>
      <c r="O2402" s="39">
        <v>1</v>
      </c>
      <c r="Q2402" s="48">
        <v>599</v>
      </c>
    </row>
    <row r="2403" spans="1:17" ht="17.25">
      <c r="A2403" s="45" t="s">
        <v>1754</v>
      </c>
      <c r="B2403" s="45">
        <f t="shared" si="255"/>
        <v>4410031</v>
      </c>
      <c r="C2403" s="75">
        <v>100</v>
      </c>
      <c r="D2403" s="40">
        <f t="shared" si="256"/>
        <v>44100</v>
      </c>
      <c r="E2403" s="41">
        <v>3</v>
      </c>
      <c r="F2403" s="42" t="s">
        <v>821</v>
      </c>
      <c r="G2403" s="42" t="s">
        <v>536</v>
      </c>
      <c r="H2403" s="41">
        <f t="shared" si="257"/>
        <v>140</v>
      </c>
      <c r="I2403" s="41">
        <f t="shared" si="258"/>
        <v>21</v>
      </c>
      <c r="J2403" s="25">
        <f t="shared" si="259"/>
        <v>5</v>
      </c>
      <c r="K2403" s="41" t="s">
        <v>557</v>
      </c>
      <c r="L2403" s="42" t="str">
        <f t="shared" si="260"/>
        <v>tw-y-100-shl-loc3</v>
      </c>
      <c r="M2403" s="42">
        <f t="shared" si="261"/>
        <v>10</v>
      </c>
      <c r="N2403" s="41">
        <v>1</v>
      </c>
      <c r="O2403" s="43">
        <v>1</v>
      </c>
      <c r="Q2403" s="48">
        <v>600</v>
      </c>
    </row>
  </sheetData>
  <mergeCells count="4">
    <mergeCell ref="T2:AD2"/>
    <mergeCell ref="AG2:AQ2"/>
    <mergeCell ref="AT2:BD2"/>
    <mergeCell ref="BG2:BQ2"/>
  </mergeCells>
  <printOptions/>
  <pageMargins left="0.7" right="0.7" top="0.75" bottom="0.75" header="0.3" footer="0.3"/>
  <pageSetup horizontalDpi="600" verticalDpi="600" orientation="portrait" paperSize="9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23"/>
  <sheetViews>
    <sheetView workbookViewId="0" topLeftCell="A1">
      <selection pane="topLeft" activeCell="R7" sqref="R7"/>
    </sheetView>
  </sheetViews>
  <sheetFormatPr defaultColWidth="9" defaultRowHeight="14.25"/>
  <cols>
    <col min="1" max="1" width="9" style="48" customWidth="1"/>
    <col min="2" max="2" width="9.625" style="48" customWidth="1"/>
    <col min="3" max="5" width="9" style="48" customWidth="1"/>
    <col min="6" max="6" width="11.25" style="48" customWidth="1"/>
    <col min="7" max="7" width="14.625" style="48" customWidth="1"/>
    <col min="8" max="10" width="9" style="48" customWidth="1"/>
    <col min="11" max="11" width="14.875" style="48" customWidth="1"/>
    <col min="12" max="12" width="17.625" style="48" customWidth="1"/>
    <col min="13" max="13" width="16.25" style="48" customWidth="1"/>
    <col min="14" max="14" width="11.625" style="48" customWidth="1"/>
    <col min="15" max="15" width="12.25" style="48" customWidth="1"/>
    <col min="16" max="17" width="10.625" style="48" customWidth="1"/>
    <col min="18" max="16384" width="9" style="48" customWidth="1"/>
  </cols>
  <sheetData>
    <row r="1" spans="1:15" ht="15">
      <c r="A1" s="4" t="s">
        <v>845</v>
      </c>
      <c r="B1" s="4" t="s">
        <v>3578</v>
      </c>
      <c r="C1" s="4" t="s">
        <v>857</v>
      </c>
      <c r="D1" s="4" t="s">
        <v>113</v>
      </c>
      <c r="E1" s="4" t="s">
        <v>114</v>
      </c>
      <c r="F1" s="4" t="s">
        <v>115</v>
      </c>
      <c r="G1" s="4" t="s">
        <v>8</v>
      </c>
      <c r="H1" s="4" t="s">
        <v>9</v>
      </c>
      <c r="I1" s="4" t="s">
        <v>10</v>
      </c>
      <c r="J1" s="4" t="s">
        <v>11</v>
      </c>
      <c r="K1" s="5" t="s">
        <v>852</v>
      </c>
      <c r="L1" s="5" t="s">
        <v>855</v>
      </c>
      <c r="M1" s="5" t="s">
        <v>3770</v>
      </c>
      <c r="N1" s="5" t="s">
        <v>853</v>
      </c>
      <c r="O1" s="5" t="s">
        <v>854</v>
      </c>
    </row>
    <row r="2" spans="1:15" ht="14.25">
      <c r="A2" s="48" t="s">
        <v>834</v>
      </c>
      <c r="B2" s="48" t="s">
        <v>3577</v>
      </c>
      <c r="C2" s="48" t="s">
        <v>3583</v>
      </c>
      <c r="D2" s="48" t="s">
        <v>12</v>
      </c>
      <c r="E2" s="48" t="s">
        <v>12</v>
      </c>
      <c r="F2" s="48" t="s">
        <v>82</v>
      </c>
      <c r="G2" s="48" t="s">
        <v>168</v>
      </c>
      <c r="H2" s="48" t="s">
        <v>169</v>
      </c>
      <c r="I2" s="48" t="s">
        <v>169</v>
      </c>
      <c r="J2" s="48" t="s">
        <v>169</v>
      </c>
      <c r="K2" s="48" t="s">
        <v>783</v>
      </c>
      <c r="L2" s="48" t="s">
        <v>858</v>
      </c>
      <c r="M2" s="48" t="s">
        <v>3771</v>
      </c>
      <c r="N2" s="48" t="s">
        <v>119</v>
      </c>
      <c r="O2" s="48" t="s">
        <v>119</v>
      </c>
    </row>
    <row r="3" spans="1:15" ht="15.75">
      <c r="A3" s="1" t="s">
        <v>843</v>
      </c>
      <c r="B3" s="1" t="s">
        <v>3579</v>
      </c>
      <c r="C3" s="1" t="s">
        <v>109</v>
      </c>
      <c r="D3" s="1" t="s">
        <v>13</v>
      </c>
      <c r="E3" s="1" t="s">
        <v>14</v>
      </c>
      <c r="F3" s="1" t="s">
        <v>84</v>
      </c>
      <c r="G3" s="1" t="s">
        <v>15</v>
      </c>
      <c r="H3" s="1" t="s">
        <v>16</v>
      </c>
      <c r="I3" s="1" t="s">
        <v>17</v>
      </c>
      <c r="J3" s="1" t="s">
        <v>18</v>
      </c>
      <c r="K3" s="1" t="s">
        <v>782</v>
      </c>
      <c r="L3" s="1" t="s">
        <v>83</v>
      </c>
      <c r="M3" s="1" t="s">
        <v>3772</v>
      </c>
      <c r="N3" s="1" t="s">
        <v>788</v>
      </c>
      <c r="O3" s="1" t="s">
        <v>823</v>
      </c>
    </row>
    <row r="4" spans="1:15" ht="16.5">
      <c r="A4" s="45" t="s">
        <v>1059</v>
      </c>
      <c r="B4" s="45">
        <f>D4*100+E4*10+IF(F4="jlr",0,1)</f>
        <v>5000110</v>
      </c>
      <c r="C4" s="65">
        <v>1</v>
      </c>
      <c r="D4" s="35">
        <v>50001</v>
      </c>
      <c r="E4" s="36">
        <v>1</v>
      </c>
      <c r="F4" s="44" t="s">
        <v>820</v>
      </c>
      <c r="G4" s="44" t="s">
        <v>175</v>
      </c>
      <c r="H4" s="36">
        <v>40</v>
      </c>
      <c r="I4" s="36">
        <v>3</v>
      </c>
      <c r="J4" s="36">
        <v>1</v>
      </c>
      <c r="K4" s="36" t="s">
        <v>518</v>
      </c>
      <c r="L4" s="36" t="str">
        <f>A4&amp;"-loc"&amp;E4&amp;"-"&amp;F4</f>
        <v>ds1-loc1-jlr</v>
      </c>
      <c r="M4" s="36">
        <v>1</v>
      </c>
      <c r="N4" s="36">
        <v>1</v>
      </c>
      <c r="O4" s="37">
        <v>1</v>
      </c>
    </row>
    <row r="5" spans="1:15" ht="16.5">
      <c r="A5" s="45" t="s">
        <v>1059</v>
      </c>
      <c r="B5" s="45">
        <f t="shared" si="0" ref="B5:B68">D5*100+E5*10+IF(F5="jlr",0,1)</f>
        <v>5000111</v>
      </c>
      <c r="C5" s="65">
        <v>1</v>
      </c>
      <c r="D5" s="38">
        <v>50001</v>
      </c>
      <c r="E5" s="25">
        <v>1</v>
      </c>
      <c r="F5" s="26" t="s">
        <v>821</v>
      </c>
      <c r="G5" s="26" t="s">
        <v>436</v>
      </c>
      <c r="H5" s="25">
        <v>40</v>
      </c>
      <c r="I5" s="25">
        <v>3</v>
      </c>
      <c r="J5" s="25">
        <v>1</v>
      </c>
      <c r="K5" s="25" t="s">
        <v>609</v>
      </c>
      <c r="L5" s="25" t="str">
        <f t="shared" si="1" ref="L5:L68">A5&amp;"-loc"&amp;E5&amp;"-"&amp;F5</f>
        <v>ds1-loc1-shl</v>
      </c>
      <c r="M5" s="25">
        <v>1</v>
      </c>
      <c r="N5" s="25">
        <v>1</v>
      </c>
      <c r="O5" s="39">
        <v>1</v>
      </c>
    </row>
    <row r="6" spans="1:15" ht="16.5">
      <c r="A6" s="45" t="s">
        <v>1059</v>
      </c>
      <c r="B6" s="45">
        <f t="shared" si="0"/>
        <v>5000120</v>
      </c>
      <c r="C6" s="65">
        <v>1</v>
      </c>
      <c r="D6" s="38">
        <v>50001</v>
      </c>
      <c r="E6" s="25">
        <v>2</v>
      </c>
      <c r="F6" s="26" t="s">
        <v>820</v>
      </c>
      <c r="G6" s="26" t="s">
        <v>520</v>
      </c>
      <c r="H6" s="25">
        <v>40</v>
      </c>
      <c r="I6" s="25">
        <v>3</v>
      </c>
      <c r="J6" s="25">
        <v>1</v>
      </c>
      <c r="K6" s="25" t="s">
        <v>1507</v>
      </c>
      <c r="L6" s="53" t="str">
        <f t="shared" si="1"/>
        <v>ds1-loc2-jlr</v>
      </c>
      <c r="M6" s="53">
        <v>1</v>
      </c>
      <c r="N6" s="25">
        <v>1</v>
      </c>
      <c r="O6" s="39">
        <v>1</v>
      </c>
    </row>
    <row r="7" spans="1:15" ht="16.5">
      <c r="A7" s="45" t="s">
        <v>1059</v>
      </c>
      <c r="B7" s="45">
        <f t="shared" si="0"/>
        <v>5000121</v>
      </c>
      <c r="C7" s="65">
        <v>1</v>
      </c>
      <c r="D7" s="38">
        <v>50001</v>
      </c>
      <c r="E7" s="25">
        <v>2</v>
      </c>
      <c r="F7" s="26" t="s">
        <v>821</v>
      </c>
      <c r="G7" s="26" t="s">
        <v>540</v>
      </c>
      <c r="H7" s="25">
        <v>40</v>
      </c>
      <c r="I7" s="25">
        <v>3</v>
      </c>
      <c r="J7" s="25">
        <v>1</v>
      </c>
      <c r="K7" s="25" t="s">
        <v>622</v>
      </c>
      <c r="L7" s="53" t="str">
        <f t="shared" si="1"/>
        <v>ds1-loc2-shl</v>
      </c>
      <c r="M7" s="53">
        <v>1</v>
      </c>
      <c r="N7" s="25">
        <v>1</v>
      </c>
      <c r="O7" s="39">
        <v>1</v>
      </c>
    </row>
    <row r="8" spans="1:15" ht="16.5">
      <c r="A8" s="45" t="s">
        <v>1059</v>
      </c>
      <c r="B8" s="45">
        <f t="shared" si="0"/>
        <v>5000130</v>
      </c>
      <c r="C8" s="65">
        <v>1</v>
      </c>
      <c r="D8" s="38">
        <v>50001</v>
      </c>
      <c r="E8" s="25">
        <v>3</v>
      </c>
      <c r="F8" s="26" t="s">
        <v>820</v>
      </c>
      <c r="G8" s="26" t="s">
        <v>174</v>
      </c>
      <c r="H8" s="25">
        <v>40</v>
      </c>
      <c r="I8" s="25">
        <v>3</v>
      </c>
      <c r="J8" s="25">
        <v>1</v>
      </c>
      <c r="K8" s="25" t="s">
        <v>515</v>
      </c>
      <c r="L8" s="56" t="str">
        <f t="shared" si="1"/>
        <v>ds1-loc3-jlr</v>
      </c>
      <c r="M8" s="56">
        <v>1</v>
      </c>
      <c r="N8" s="25">
        <v>1</v>
      </c>
      <c r="O8" s="39">
        <v>1</v>
      </c>
    </row>
    <row r="9" spans="1:15" ht="17.25">
      <c r="A9" s="45" t="s">
        <v>1059</v>
      </c>
      <c r="B9" s="45">
        <f t="shared" si="0"/>
        <v>5000131</v>
      </c>
      <c r="C9" s="65">
        <v>1</v>
      </c>
      <c r="D9" s="40">
        <v>50001</v>
      </c>
      <c r="E9" s="41">
        <v>3</v>
      </c>
      <c r="F9" s="42" t="s">
        <v>821</v>
      </c>
      <c r="G9" s="42" t="s">
        <v>525</v>
      </c>
      <c r="H9" s="41">
        <v>40</v>
      </c>
      <c r="I9" s="41">
        <v>3</v>
      </c>
      <c r="J9" s="41">
        <v>1</v>
      </c>
      <c r="K9" s="41" t="s">
        <v>620</v>
      </c>
      <c r="L9" s="42" t="str">
        <f t="shared" si="1"/>
        <v>ds1-loc3-shl</v>
      </c>
      <c r="M9" s="42">
        <v>1</v>
      </c>
      <c r="N9" s="41">
        <v>1</v>
      </c>
      <c r="O9" s="43">
        <v>1</v>
      </c>
    </row>
    <row r="10" spans="1:15" ht="16.5">
      <c r="A10" s="45" t="s">
        <v>1060</v>
      </c>
      <c r="B10" s="45">
        <f t="shared" si="0"/>
        <v>5000210</v>
      </c>
      <c r="C10" s="65">
        <v>1</v>
      </c>
      <c r="D10" s="35">
        <v>50002</v>
      </c>
      <c r="E10" s="36">
        <v>1</v>
      </c>
      <c r="F10" s="44" t="s">
        <v>820</v>
      </c>
      <c r="G10" s="44" t="s">
        <v>175</v>
      </c>
      <c r="H10" s="36">
        <v>45</v>
      </c>
      <c r="I10" s="36">
        <v>4</v>
      </c>
      <c r="J10" s="36">
        <v>1</v>
      </c>
      <c r="K10" s="36" t="s">
        <v>518</v>
      </c>
      <c r="L10" s="36" t="str">
        <f t="shared" si="1"/>
        <v>ds2-loc1-jlr</v>
      </c>
      <c r="M10" s="36">
        <v>2</v>
      </c>
      <c r="N10" s="36">
        <v>1</v>
      </c>
      <c r="O10" s="37">
        <v>1</v>
      </c>
    </row>
    <row r="11" spans="1:15" ht="16.5">
      <c r="A11" s="45" t="s">
        <v>1060</v>
      </c>
      <c r="B11" s="45">
        <f t="shared" si="0"/>
        <v>5000211</v>
      </c>
      <c r="C11" s="65">
        <v>1</v>
      </c>
      <c r="D11" s="38">
        <v>50002</v>
      </c>
      <c r="E11" s="25">
        <v>1</v>
      </c>
      <c r="F11" s="26" t="s">
        <v>821</v>
      </c>
      <c r="G11" s="26" t="s">
        <v>436</v>
      </c>
      <c r="H11" s="25">
        <v>45</v>
      </c>
      <c r="I11" s="25">
        <v>4</v>
      </c>
      <c r="J11" s="25">
        <v>1</v>
      </c>
      <c r="K11" s="25" t="s">
        <v>609</v>
      </c>
      <c r="L11" s="25" t="str">
        <f t="shared" si="1"/>
        <v>ds2-loc1-shl</v>
      </c>
      <c r="M11" s="25">
        <v>2</v>
      </c>
      <c r="N11" s="25">
        <v>1</v>
      </c>
      <c r="O11" s="39">
        <v>1</v>
      </c>
    </row>
    <row r="12" spans="1:15" ht="16.5">
      <c r="A12" s="45" t="s">
        <v>1060</v>
      </c>
      <c r="B12" s="45">
        <f t="shared" si="0"/>
        <v>5000220</v>
      </c>
      <c r="C12" s="65">
        <v>1</v>
      </c>
      <c r="D12" s="38">
        <v>50002</v>
      </c>
      <c r="E12" s="25">
        <v>2</v>
      </c>
      <c r="F12" s="26" t="s">
        <v>820</v>
      </c>
      <c r="G12" s="26" t="s">
        <v>520</v>
      </c>
      <c r="H12" s="25">
        <v>45</v>
      </c>
      <c r="I12" s="25">
        <v>4</v>
      </c>
      <c r="J12" s="25">
        <v>1</v>
      </c>
      <c r="K12" s="25" t="s">
        <v>1507</v>
      </c>
      <c r="L12" s="53" t="str">
        <f t="shared" si="1"/>
        <v>ds2-loc2-jlr</v>
      </c>
      <c r="M12" s="53">
        <v>2</v>
      </c>
      <c r="N12" s="25">
        <v>1</v>
      </c>
      <c r="O12" s="39">
        <v>1</v>
      </c>
    </row>
    <row r="13" spans="1:15" ht="16.5">
      <c r="A13" s="45" t="s">
        <v>1060</v>
      </c>
      <c r="B13" s="45">
        <f t="shared" si="0"/>
        <v>5000221</v>
      </c>
      <c r="C13" s="65">
        <v>1</v>
      </c>
      <c r="D13" s="38">
        <v>50002</v>
      </c>
      <c r="E13" s="25">
        <v>2</v>
      </c>
      <c r="F13" s="26" t="s">
        <v>821</v>
      </c>
      <c r="G13" s="26" t="s">
        <v>540</v>
      </c>
      <c r="H13" s="25">
        <v>45</v>
      </c>
      <c r="I13" s="25">
        <v>4</v>
      </c>
      <c r="J13" s="25">
        <v>1</v>
      </c>
      <c r="K13" s="25" t="s">
        <v>622</v>
      </c>
      <c r="L13" s="53" t="str">
        <f t="shared" si="1"/>
        <v>ds2-loc2-shl</v>
      </c>
      <c r="M13" s="53">
        <v>2</v>
      </c>
      <c r="N13" s="25">
        <v>1</v>
      </c>
      <c r="O13" s="39">
        <v>1</v>
      </c>
    </row>
    <row r="14" spans="1:15" ht="16.5">
      <c r="A14" s="45" t="s">
        <v>1060</v>
      </c>
      <c r="B14" s="45">
        <f t="shared" si="0"/>
        <v>5000230</v>
      </c>
      <c r="C14" s="65">
        <v>1</v>
      </c>
      <c r="D14" s="38">
        <v>50002</v>
      </c>
      <c r="E14" s="25">
        <v>3</v>
      </c>
      <c r="F14" s="26" t="s">
        <v>820</v>
      </c>
      <c r="G14" s="26" t="s">
        <v>174</v>
      </c>
      <c r="H14" s="25">
        <v>45</v>
      </c>
      <c r="I14" s="25">
        <v>4</v>
      </c>
      <c r="J14" s="25">
        <v>1</v>
      </c>
      <c r="K14" s="25" t="s">
        <v>515</v>
      </c>
      <c r="L14" s="56" t="str">
        <f t="shared" si="1"/>
        <v>ds2-loc3-jlr</v>
      </c>
      <c r="M14" s="56">
        <v>2</v>
      </c>
      <c r="N14" s="25">
        <v>1</v>
      </c>
      <c r="O14" s="39">
        <v>1</v>
      </c>
    </row>
    <row r="15" spans="1:15" ht="17.25">
      <c r="A15" s="45" t="s">
        <v>1060</v>
      </c>
      <c r="B15" s="45">
        <f t="shared" si="0"/>
        <v>5000231</v>
      </c>
      <c r="C15" s="65">
        <v>1</v>
      </c>
      <c r="D15" s="40">
        <v>50002</v>
      </c>
      <c r="E15" s="41">
        <v>3</v>
      </c>
      <c r="F15" s="42" t="s">
        <v>821</v>
      </c>
      <c r="G15" s="42" t="s">
        <v>525</v>
      </c>
      <c r="H15" s="41">
        <v>45</v>
      </c>
      <c r="I15" s="41">
        <v>4</v>
      </c>
      <c r="J15" s="41">
        <v>1</v>
      </c>
      <c r="K15" s="41" t="s">
        <v>620</v>
      </c>
      <c r="L15" s="42" t="str">
        <f t="shared" si="1"/>
        <v>ds2-loc3-shl</v>
      </c>
      <c r="M15" s="42">
        <v>2</v>
      </c>
      <c r="N15" s="41">
        <v>1</v>
      </c>
      <c r="O15" s="43">
        <v>1</v>
      </c>
    </row>
    <row r="16" spans="1:15" ht="16.5">
      <c r="A16" s="45" t="s">
        <v>1061</v>
      </c>
      <c r="B16" s="45">
        <f t="shared" si="0"/>
        <v>5000310</v>
      </c>
      <c r="C16" s="65">
        <v>1</v>
      </c>
      <c r="D16" s="35">
        <v>50003</v>
      </c>
      <c r="E16" s="36">
        <v>1</v>
      </c>
      <c r="F16" s="44" t="s">
        <v>820</v>
      </c>
      <c r="G16" s="44" t="s">
        <v>175</v>
      </c>
      <c r="H16" s="36">
        <v>50</v>
      </c>
      <c r="I16" s="36">
        <v>5</v>
      </c>
      <c r="J16" s="36">
        <v>2</v>
      </c>
      <c r="K16" s="36" t="s">
        <v>518</v>
      </c>
      <c r="L16" s="36" t="str">
        <f t="shared" si="1"/>
        <v>ds3-loc1-jlr</v>
      </c>
      <c r="M16" s="36">
        <v>2</v>
      </c>
      <c r="N16" s="36">
        <v>1</v>
      </c>
      <c r="O16" s="37">
        <v>1</v>
      </c>
    </row>
    <row r="17" spans="1:15" ht="16.5">
      <c r="A17" s="45" t="s">
        <v>1061</v>
      </c>
      <c r="B17" s="45">
        <f t="shared" si="0"/>
        <v>5000311</v>
      </c>
      <c r="C17" s="65">
        <v>1</v>
      </c>
      <c r="D17" s="38">
        <v>50003</v>
      </c>
      <c r="E17" s="25">
        <v>1</v>
      </c>
      <c r="F17" s="26" t="s">
        <v>821</v>
      </c>
      <c r="G17" s="26" t="s">
        <v>436</v>
      </c>
      <c r="H17" s="25">
        <v>50</v>
      </c>
      <c r="I17" s="25">
        <v>5</v>
      </c>
      <c r="J17" s="25">
        <v>2</v>
      </c>
      <c r="K17" s="25" t="s">
        <v>609</v>
      </c>
      <c r="L17" s="25" t="str">
        <f t="shared" si="1"/>
        <v>ds3-loc1-shl</v>
      </c>
      <c r="M17" s="25">
        <v>2</v>
      </c>
      <c r="N17" s="25">
        <v>1</v>
      </c>
      <c r="O17" s="39">
        <v>1</v>
      </c>
    </row>
    <row r="18" spans="1:15" ht="16.5">
      <c r="A18" s="45" t="s">
        <v>1061</v>
      </c>
      <c r="B18" s="45">
        <f t="shared" si="0"/>
        <v>5000320</v>
      </c>
      <c r="C18" s="65">
        <v>1</v>
      </c>
      <c r="D18" s="38">
        <v>50003</v>
      </c>
      <c r="E18" s="25">
        <v>2</v>
      </c>
      <c r="F18" s="26" t="s">
        <v>820</v>
      </c>
      <c r="G18" s="26" t="s">
        <v>520</v>
      </c>
      <c r="H18" s="25">
        <v>50</v>
      </c>
      <c r="I18" s="25">
        <v>5</v>
      </c>
      <c r="J18" s="25">
        <v>2</v>
      </c>
      <c r="K18" s="25" t="s">
        <v>1507</v>
      </c>
      <c r="L18" s="53" t="str">
        <f t="shared" si="1"/>
        <v>ds3-loc2-jlr</v>
      </c>
      <c r="M18" s="53">
        <v>2</v>
      </c>
      <c r="N18" s="25">
        <v>1</v>
      </c>
      <c r="O18" s="39">
        <v>1</v>
      </c>
    </row>
    <row r="19" spans="1:15" ht="16.5">
      <c r="A19" s="45" t="s">
        <v>1061</v>
      </c>
      <c r="B19" s="45">
        <f t="shared" si="0"/>
        <v>5000321</v>
      </c>
      <c r="C19" s="65">
        <v>1</v>
      </c>
      <c r="D19" s="38">
        <v>50003</v>
      </c>
      <c r="E19" s="25">
        <v>2</v>
      </c>
      <c r="F19" s="26" t="s">
        <v>821</v>
      </c>
      <c r="G19" s="26" t="s">
        <v>540</v>
      </c>
      <c r="H19" s="25">
        <v>50</v>
      </c>
      <c r="I19" s="25">
        <v>5</v>
      </c>
      <c r="J19" s="25">
        <v>2</v>
      </c>
      <c r="K19" s="25" t="s">
        <v>622</v>
      </c>
      <c r="L19" s="53" t="str">
        <f t="shared" si="1"/>
        <v>ds3-loc2-shl</v>
      </c>
      <c r="M19" s="53">
        <v>2</v>
      </c>
      <c r="N19" s="25">
        <v>1</v>
      </c>
      <c r="O19" s="39">
        <v>1</v>
      </c>
    </row>
    <row r="20" spans="1:15" ht="16.5">
      <c r="A20" s="45" t="s">
        <v>1061</v>
      </c>
      <c r="B20" s="45">
        <f t="shared" si="0"/>
        <v>5000330</v>
      </c>
      <c r="C20" s="65">
        <v>1</v>
      </c>
      <c r="D20" s="38">
        <v>50003</v>
      </c>
      <c r="E20" s="25">
        <v>3</v>
      </c>
      <c r="F20" s="26" t="s">
        <v>820</v>
      </c>
      <c r="G20" s="26" t="s">
        <v>174</v>
      </c>
      <c r="H20" s="25">
        <v>50</v>
      </c>
      <c r="I20" s="25">
        <v>5</v>
      </c>
      <c r="J20" s="25">
        <v>2</v>
      </c>
      <c r="K20" s="25" t="s">
        <v>515</v>
      </c>
      <c r="L20" s="56" t="str">
        <f t="shared" si="1"/>
        <v>ds3-loc3-jlr</v>
      </c>
      <c r="M20" s="56">
        <v>2</v>
      </c>
      <c r="N20" s="25">
        <v>1</v>
      </c>
      <c r="O20" s="39">
        <v>1</v>
      </c>
    </row>
    <row r="21" spans="1:15" ht="17.25">
      <c r="A21" s="45" t="s">
        <v>1061</v>
      </c>
      <c r="B21" s="45">
        <f t="shared" si="0"/>
        <v>5000331</v>
      </c>
      <c r="C21" s="65">
        <v>1</v>
      </c>
      <c r="D21" s="40">
        <v>50003</v>
      </c>
      <c r="E21" s="41">
        <v>3</v>
      </c>
      <c r="F21" s="42" t="s">
        <v>821</v>
      </c>
      <c r="G21" s="42" t="s">
        <v>525</v>
      </c>
      <c r="H21" s="41">
        <v>50</v>
      </c>
      <c r="I21" s="41">
        <v>5</v>
      </c>
      <c r="J21" s="41">
        <v>2</v>
      </c>
      <c r="K21" s="41" t="s">
        <v>620</v>
      </c>
      <c r="L21" s="42" t="str">
        <f t="shared" si="1"/>
        <v>ds3-loc3-shl</v>
      </c>
      <c r="M21" s="42">
        <v>2</v>
      </c>
      <c r="N21" s="41">
        <v>1</v>
      </c>
      <c r="O21" s="43">
        <v>1</v>
      </c>
    </row>
    <row r="22" spans="1:15" ht="16.5">
      <c r="A22" s="45" t="s">
        <v>1062</v>
      </c>
      <c r="B22" s="45">
        <f t="shared" si="0"/>
        <v>5000410</v>
      </c>
      <c r="C22" s="65">
        <v>1</v>
      </c>
      <c r="D22" s="35">
        <v>50004</v>
      </c>
      <c r="E22" s="36">
        <v>1</v>
      </c>
      <c r="F22" s="44" t="s">
        <v>820</v>
      </c>
      <c r="G22" s="44" t="s">
        <v>175</v>
      </c>
      <c r="H22" s="36">
        <v>60</v>
      </c>
      <c r="I22" s="36">
        <v>6</v>
      </c>
      <c r="J22" s="36">
        <v>2</v>
      </c>
      <c r="K22" s="36" t="s">
        <v>518</v>
      </c>
      <c r="L22" s="36" t="str">
        <f t="shared" si="1"/>
        <v>ds4-loc1-jlr</v>
      </c>
      <c r="M22" s="36">
        <v>3</v>
      </c>
      <c r="N22" s="36">
        <v>1</v>
      </c>
      <c r="O22" s="37">
        <v>1</v>
      </c>
    </row>
    <row r="23" spans="1:15" ht="16.5">
      <c r="A23" s="45" t="s">
        <v>1062</v>
      </c>
      <c r="B23" s="45">
        <f t="shared" si="0"/>
        <v>5000411</v>
      </c>
      <c r="C23" s="65">
        <v>1</v>
      </c>
      <c r="D23" s="38">
        <v>50004</v>
      </c>
      <c r="E23" s="25">
        <v>1</v>
      </c>
      <c r="F23" s="26" t="s">
        <v>821</v>
      </c>
      <c r="G23" s="26" t="s">
        <v>436</v>
      </c>
      <c r="H23" s="25">
        <v>60</v>
      </c>
      <c r="I23" s="25">
        <v>6</v>
      </c>
      <c r="J23" s="25">
        <v>2</v>
      </c>
      <c r="K23" s="25" t="s">
        <v>609</v>
      </c>
      <c r="L23" s="25" t="str">
        <f t="shared" si="1"/>
        <v>ds4-loc1-shl</v>
      </c>
      <c r="M23" s="25">
        <v>3</v>
      </c>
      <c r="N23" s="25">
        <v>1</v>
      </c>
      <c r="O23" s="39">
        <v>1</v>
      </c>
    </row>
    <row r="24" spans="1:15" ht="16.5">
      <c r="A24" s="45" t="s">
        <v>1062</v>
      </c>
      <c r="B24" s="45">
        <f t="shared" si="0"/>
        <v>5000420</v>
      </c>
      <c r="C24" s="65">
        <v>1</v>
      </c>
      <c r="D24" s="38">
        <v>50004</v>
      </c>
      <c r="E24" s="25">
        <v>2</v>
      </c>
      <c r="F24" s="26" t="s">
        <v>820</v>
      </c>
      <c r="G24" s="26" t="s">
        <v>520</v>
      </c>
      <c r="H24" s="25">
        <v>60</v>
      </c>
      <c r="I24" s="25">
        <v>6</v>
      </c>
      <c r="J24" s="25">
        <v>2</v>
      </c>
      <c r="K24" s="25" t="s">
        <v>1507</v>
      </c>
      <c r="L24" s="53" t="str">
        <f t="shared" si="1"/>
        <v>ds4-loc2-jlr</v>
      </c>
      <c r="M24" s="53">
        <v>3</v>
      </c>
      <c r="N24" s="25">
        <v>1</v>
      </c>
      <c r="O24" s="39">
        <v>1</v>
      </c>
    </row>
    <row r="25" spans="1:15" ht="16.5">
      <c r="A25" s="45" t="s">
        <v>1062</v>
      </c>
      <c r="B25" s="45">
        <f t="shared" si="0"/>
        <v>5000421</v>
      </c>
      <c r="C25" s="65">
        <v>1</v>
      </c>
      <c r="D25" s="38">
        <v>50004</v>
      </c>
      <c r="E25" s="25">
        <v>2</v>
      </c>
      <c r="F25" s="26" t="s">
        <v>821</v>
      </c>
      <c r="G25" s="26" t="s">
        <v>540</v>
      </c>
      <c r="H25" s="25">
        <v>60</v>
      </c>
      <c r="I25" s="25">
        <v>6</v>
      </c>
      <c r="J25" s="25">
        <v>2</v>
      </c>
      <c r="K25" s="25" t="s">
        <v>622</v>
      </c>
      <c r="L25" s="53" t="str">
        <f t="shared" si="1"/>
        <v>ds4-loc2-shl</v>
      </c>
      <c r="M25" s="53">
        <v>3</v>
      </c>
      <c r="N25" s="25">
        <v>1</v>
      </c>
      <c r="O25" s="39">
        <v>1</v>
      </c>
    </row>
    <row r="26" spans="1:15" ht="16.5">
      <c r="A26" s="45" t="s">
        <v>1062</v>
      </c>
      <c r="B26" s="45">
        <f t="shared" si="0"/>
        <v>5000430</v>
      </c>
      <c r="C26" s="65">
        <v>1</v>
      </c>
      <c r="D26" s="38">
        <v>50004</v>
      </c>
      <c r="E26" s="25">
        <v>3</v>
      </c>
      <c r="F26" s="26" t="s">
        <v>820</v>
      </c>
      <c r="G26" s="26" t="s">
        <v>174</v>
      </c>
      <c r="H26" s="25">
        <v>60</v>
      </c>
      <c r="I26" s="25">
        <v>6</v>
      </c>
      <c r="J26" s="25">
        <v>2</v>
      </c>
      <c r="K26" s="25" t="s">
        <v>515</v>
      </c>
      <c r="L26" s="56" t="str">
        <f t="shared" si="1"/>
        <v>ds4-loc3-jlr</v>
      </c>
      <c r="M26" s="56">
        <v>3</v>
      </c>
      <c r="N26" s="25">
        <v>1</v>
      </c>
      <c r="O26" s="39">
        <v>1</v>
      </c>
    </row>
    <row r="27" spans="1:15" ht="17.25">
      <c r="A27" s="45" t="s">
        <v>1062</v>
      </c>
      <c r="B27" s="45">
        <f t="shared" si="0"/>
        <v>5000431</v>
      </c>
      <c r="C27" s="65">
        <v>1</v>
      </c>
      <c r="D27" s="40">
        <v>50004</v>
      </c>
      <c r="E27" s="41">
        <v>3</v>
      </c>
      <c r="F27" s="42" t="s">
        <v>821</v>
      </c>
      <c r="G27" s="42" t="s">
        <v>525</v>
      </c>
      <c r="H27" s="41">
        <v>60</v>
      </c>
      <c r="I27" s="41">
        <v>6</v>
      </c>
      <c r="J27" s="41">
        <v>2</v>
      </c>
      <c r="K27" s="41" t="s">
        <v>620</v>
      </c>
      <c r="L27" s="42" t="str">
        <f t="shared" si="1"/>
        <v>ds4-loc3-shl</v>
      </c>
      <c r="M27" s="42">
        <v>3</v>
      </c>
      <c r="N27" s="41">
        <v>1</v>
      </c>
      <c r="O27" s="43">
        <v>1</v>
      </c>
    </row>
    <row r="28" spans="1:15" ht="16.5">
      <c r="A28" s="45" t="s">
        <v>1063</v>
      </c>
      <c r="B28" s="45">
        <f t="shared" si="0"/>
        <v>5000510</v>
      </c>
      <c r="C28" s="65">
        <v>1</v>
      </c>
      <c r="D28" s="35">
        <v>50005</v>
      </c>
      <c r="E28" s="36">
        <v>1</v>
      </c>
      <c r="F28" s="44" t="s">
        <v>820</v>
      </c>
      <c r="G28" s="44" t="s">
        <v>175</v>
      </c>
      <c r="H28" s="36">
        <v>70</v>
      </c>
      <c r="I28" s="36">
        <v>7</v>
      </c>
      <c r="J28" s="36">
        <v>2</v>
      </c>
      <c r="K28" s="36" t="s">
        <v>518</v>
      </c>
      <c r="L28" s="36" t="str">
        <f t="shared" si="1"/>
        <v>ds5-loc1-jlr</v>
      </c>
      <c r="M28" s="36">
        <v>4</v>
      </c>
      <c r="N28" s="36">
        <v>1</v>
      </c>
      <c r="O28" s="37">
        <v>1</v>
      </c>
    </row>
    <row r="29" spans="1:15" ht="16.5">
      <c r="A29" s="45" t="s">
        <v>1063</v>
      </c>
      <c r="B29" s="45">
        <f t="shared" si="0"/>
        <v>5000511</v>
      </c>
      <c r="C29" s="65">
        <v>1</v>
      </c>
      <c r="D29" s="38">
        <v>50005</v>
      </c>
      <c r="E29" s="25">
        <v>1</v>
      </c>
      <c r="F29" s="26" t="s">
        <v>821</v>
      </c>
      <c r="G29" s="26" t="s">
        <v>436</v>
      </c>
      <c r="H29" s="25">
        <v>70</v>
      </c>
      <c r="I29" s="25">
        <v>7</v>
      </c>
      <c r="J29" s="25">
        <v>2</v>
      </c>
      <c r="K29" s="25" t="s">
        <v>609</v>
      </c>
      <c r="L29" s="25" t="str">
        <f t="shared" si="1"/>
        <v>ds5-loc1-shl</v>
      </c>
      <c r="M29" s="25">
        <v>4</v>
      </c>
      <c r="N29" s="25">
        <v>1</v>
      </c>
      <c r="O29" s="39">
        <v>1</v>
      </c>
    </row>
    <row r="30" spans="1:15" ht="16.5">
      <c r="A30" s="45" t="s">
        <v>1063</v>
      </c>
      <c r="B30" s="45">
        <f t="shared" si="0"/>
        <v>5000520</v>
      </c>
      <c r="C30" s="65">
        <v>1</v>
      </c>
      <c r="D30" s="38">
        <v>50005</v>
      </c>
      <c r="E30" s="25">
        <v>2</v>
      </c>
      <c r="F30" s="26" t="s">
        <v>820</v>
      </c>
      <c r="G30" s="26" t="s">
        <v>520</v>
      </c>
      <c r="H30" s="25">
        <v>70</v>
      </c>
      <c r="I30" s="25">
        <v>7</v>
      </c>
      <c r="J30" s="25">
        <v>2</v>
      </c>
      <c r="K30" s="25" t="s">
        <v>1507</v>
      </c>
      <c r="L30" s="53" t="str">
        <f t="shared" si="1"/>
        <v>ds5-loc2-jlr</v>
      </c>
      <c r="M30" s="53">
        <v>4</v>
      </c>
      <c r="N30" s="25">
        <v>1</v>
      </c>
      <c r="O30" s="39">
        <v>1</v>
      </c>
    </row>
    <row r="31" spans="1:15" ht="16.5">
      <c r="A31" s="45" t="s">
        <v>1063</v>
      </c>
      <c r="B31" s="45">
        <f t="shared" si="0"/>
        <v>5000521</v>
      </c>
      <c r="C31" s="65">
        <v>1</v>
      </c>
      <c r="D31" s="38">
        <v>50005</v>
      </c>
      <c r="E31" s="25">
        <v>2</v>
      </c>
      <c r="F31" s="26" t="s">
        <v>821</v>
      </c>
      <c r="G31" s="26" t="s">
        <v>540</v>
      </c>
      <c r="H31" s="25">
        <v>70</v>
      </c>
      <c r="I31" s="25">
        <v>7</v>
      </c>
      <c r="J31" s="25">
        <v>2</v>
      </c>
      <c r="K31" s="25" t="s">
        <v>622</v>
      </c>
      <c r="L31" s="53" t="str">
        <f t="shared" si="1"/>
        <v>ds5-loc2-shl</v>
      </c>
      <c r="M31" s="53">
        <v>4</v>
      </c>
      <c r="N31" s="25">
        <v>1</v>
      </c>
      <c r="O31" s="39">
        <v>1</v>
      </c>
    </row>
    <row r="32" spans="1:15" ht="16.5">
      <c r="A32" s="45" t="s">
        <v>1063</v>
      </c>
      <c r="B32" s="45">
        <f t="shared" si="0"/>
        <v>5000530</v>
      </c>
      <c r="C32" s="65">
        <v>1</v>
      </c>
      <c r="D32" s="38">
        <v>50005</v>
      </c>
      <c r="E32" s="25">
        <v>3</v>
      </c>
      <c r="F32" s="26" t="s">
        <v>820</v>
      </c>
      <c r="G32" s="26" t="s">
        <v>174</v>
      </c>
      <c r="H32" s="25">
        <v>70</v>
      </c>
      <c r="I32" s="25">
        <v>7</v>
      </c>
      <c r="J32" s="25">
        <v>2</v>
      </c>
      <c r="K32" s="25" t="s">
        <v>515</v>
      </c>
      <c r="L32" s="56" t="str">
        <f t="shared" si="1"/>
        <v>ds5-loc3-jlr</v>
      </c>
      <c r="M32" s="56">
        <v>4</v>
      </c>
      <c r="N32" s="25">
        <v>1</v>
      </c>
      <c r="O32" s="39">
        <v>1</v>
      </c>
    </row>
    <row r="33" spans="1:15" ht="21" customHeight="1">
      <c r="A33" s="45" t="s">
        <v>1063</v>
      </c>
      <c r="B33" s="45">
        <f t="shared" si="0"/>
        <v>5000531</v>
      </c>
      <c r="C33" s="65">
        <v>1</v>
      </c>
      <c r="D33" s="40">
        <v>50005</v>
      </c>
      <c r="E33" s="41">
        <v>3</v>
      </c>
      <c r="F33" s="42" t="s">
        <v>821</v>
      </c>
      <c r="G33" s="42" t="s">
        <v>525</v>
      </c>
      <c r="H33" s="41">
        <v>70</v>
      </c>
      <c r="I33" s="41">
        <v>7</v>
      </c>
      <c r="J33" s="41">
        <v>2</v>
      </c>
      <c r="K33" s="41" t="s">
        <v>620</v>
      </c>
      <c r="L33" s="42" t="str">
        <f t="shared" si="1"/>
        <v>ds5-loc3-shl</v>
      </c>
      <c r="M33" s="42">
        <v>4</v>
      </c>
      <c r="N33" s="41">
        <v>1</v>
      </c>
      <c r="O33" s="43">
        <v>1</v>
      </c>
    </row>
    <row r="34" spans="1:15" ht="16.5">
      <c r="A34" s="45" t="s">
        <v>1064</v>
      </c>
      <c r="B34" s="45">
        <f t="shared" si="0"/>
        <v>5000610</v>
      </c>
      <c r="C34" s="65">
        <v>1</v>
      </c>
      <c r="D34" s="35">
        <v>50006</v>
      </c>
      <c r="E34" s="36">
        <v>1</v>
      </c>
      <c r="F34" s="44" t="s">
        <v>820</v>
      </c>
      <c r="G34" s="44" t="s">
        <v>175</v>
      </c>
      <c r="H34" s="36">
        <v>80</v>
      </c>
      <c r="I34" s="36">
        <v>8</v>
      </c>
      <c r="J34" s="36">
        <v>3</v>
      </c>
      <c r="K34" s="44" t="s">
        <v>518</v>
      </c>
      <c r="L34" s="26" t="str">
        <f t="shared" si="1"/>
        <v>ds6-loc1-jlr</v>
      </c>
      <c r="M34" s="91">
        <v>5</v>
      </c>
      <c r="N34" s="36">
        <v>1</v>
      </c>
      <c r="O34" s="37">
        <v>1</v>
      </c>
    </row>
    <row r="35" spans="1:15" ht="16.5">
      <c r="A35" s="45" t="s">
        <v>1064</v>
      </c>
      <c r="B35" s="45">
        <f t="shared" si="0"/>
        <v>5000611</v>
      </c>
      <c r="C35" s="65">
        <v>1</v>
      </c>
      <c r="D35" s="38">
        <v>50006</v>
      </c>
      <c r="E35" s="25">
        <v>1</v>
      </c>
      <c r="F35" s="26" t="s">
        <v>821</v>
      </c>
      <c r="G35" s="26" t="s">
        <v>436</v>
      </c>
      <c r="H35" s="25">
        <v>80</v>
      </c>
      <c r="I35" s="25">
        <v>8</v>
      </c>
      <c r="J35" s="25">
        <v>3</v>
      </c>
      <c r="K35" s="25" t="s">
        <v>609</v>
      </c>
      <c r="L35" s="25" t="str">
        <f t="shared" si="1"/>
        <v>ds6-loc1-shl</v>
      </c>
      <c r="M35" s="25">
        <v>5</v>
      </c>
      <c r="N35" s="25">
        <v>1</v>
      </c>
      <c r="O35" s="39">
        <v>1</v>
      </c>
    </row>
    <row r="36" spans="1:15" ht="16.5">
      <c r="A36" s="45" t="s">
        <v>1064</v>
      </c>
      <c r="B36" s="45">
        <f t="shared" si="0"/>
        <v>5000620</v>
      </c>
      <c r="C36" s="65">
        <v>1</v>
      </c>
      <c r="D36" s="38">
        <v>50006</v>
      </c>
      <c r="E36" s="25">
        <v>2</v>
      </c>
      <c r="F36" s="26" t="s">
        <v>820</v>
      </c>
      <c r="G36" s="26" t="s">
        <v>520</v>
      </c>
      <c r="H36" s="25">
        <v>80</v>
      </c>
      <c r="I36" s="25">
        <v>8</v>
      </c>
      <c r="J36" s="25">
        <v>3</v>
      </c>
      <c r="K36" s="26" t="s">
        <v>1507</v>
      </c>
      <c r="L36" s="26" t="str">
        <f t="shared" si="1"/>
        <v>ds6-loc2-jlr</v>
      </c>
      <c r="M36" s="26">
        <v>5</v>
      </c>
      <c r="N36" s="25">
        <v>1</v>
      </c>
      <c r="O36" s="39">
        <v>1</v>
      </c>
    </row>
    <row r="37" spans="1:15" ht="16.5">
      <c r="A37" s="45" t="s">
        <v>1064</v>
      </c>
      <c r="B37" s="45">
        <f t="shared" si="0"/>
        <v>5000621</v>
      </c>
      <c r="C37" s="65">
        <v>1</v>
      </c>
      <c r="D37" s="38">
        <v>50006</v>
      </c>
      <c r="E37" s="25">
        <v>2</v>
      </c>
      <c r="F37" s="26" t="s">
        <v>821</v>
      </c>
      <c r="G37" s="26" t="s">
        <v>540</v>
      </c>
      <c r="H37" s="25">
        <v>80</v>
      </c>
      <c r="I37" s="25">
        <v>8</v>
      </c>
      <c r="J37" s="25">
        <v>3</v>
      </c>
      <c r="K37" s="25" t="s">
        <v>622</v>
      </c>
      <c r="L37" s="26" t="str">
        <f t="shared" si="1"/>
        <v>ds6-loc2-shl</v>
      </c>
      <c r="M37" s="26">
        <v>5</v>
      </c>
      <c r="N37" s="25">
        <v>1</v>
      </c>
      <c r="O37" s="39">
        <v>1</v>
      </c>
    </row>
    <row r="38" spans="1:15" ht="16.5">
      <c r="A38" s="45" t="s">
        <v>1064</v>
      </c>
      <c r="B38" s="45">
        <f t="shared" si="0"/>
        <v>5000630</v>
      </c>
      <c r="C38" s="65">
        <v>1</v>
      </c>
      <c r="D38" s="38">
        <v>50006</v>
      </c>
      <c r="E38" s="25">
        <v>3</v>
      </c>
      <c r="F38" s="26" t="s">
        <v>820</v>
      </c>
      <c r="G38" s="26" t="s">
        <v>174</v>
      </c>
      <c r="H38" s="25">
        <v>80</v>
      </c>
      <c r="I38" s="25">
        <v>8</v>
      </c>
      <c r="J38" s="25">
        <v>3</v>
      </c>
      <c r="K38" s="26" t="s">
        <v>515</v>
      </c>
      <c r="L38" s="26" t="str">
        <f t="shared" si="1"/>
        <v>ds6-loc3-jlr</v>
      </c>
      <c r="M38" s="26">
        <v>5</v>
      </c>
      <c r="N38" s="25">
        <v>1</v>
      </c>
      <c r="O38" s="39">
        <v>1</v>
      </c>
    </row>
    <row r="39" spans="1:15" ht="17.25">
      <c r="A39" s="45" t="s">
        <v>1064</v>
      </c>
      <c r="B39" s="45">
        <f t="shared" si="0"/>
        <v>5000631</v>
      </c>
      <c r="C39" s="65">
        <v>1</v>
      </c>
      <c r="D39" s="40">
        <v>50006</v>
      </c>
      <c r="E39" s="41">
        <v>3</v>
      </c>
      <c r="F39" s="42" t="s">
        <v>821</v>
      </c>
      <c r="G39" s="42" t="s">
        <v>525</v>
      </c>
      <c r="H39" s="41">
        <v>80</v>
      </c>
      <c r="I39" s="41">
        <v>8</v>
      </c>
      <c r="J39" s="41">
        <v>3</v>
      </c>
      <c r="K39" s="42" t="s">
        <v>620</v>
      </c>
      <c r="L39" s="42" t="str">
        <f t="shared" si="1"/>
        <v>ds6-loc3-shl</v>
      </c>
      <c r="M39" s="42">
        <v>5</v>
      </c>
      <c r="N39" s="41">
        <v>1</v>
      </c>
      <c r="O39" s="43">
        <v>1</v>
      </c>
    </row>
    <row r="40" spans="1:15" ht="16.5">
      <c r="A40" s="45" t="s">
        <v>1065</v>
      </c>
      <c r="B40" s="45">
        <f t="shared" si="0"/>
        <v>5000710</v>
      </c>
      <c r="C40" s="65">
        <v>1</v>
      </c>
      <c r="D40" s="35">
        <v>50007</v>
      </c>
      <c r="E40" s="36">
        <v>1</v>
      </c>
      <c r="F40" s="44" t="s">
        <v>820</v>
      </c>
      <c r="G40" s="44" t="s">
        <v>175</v>
      </c>
      <c r="H40" s="36">
        <v>80</v>
      </c>
      <c r="I40" s="36">
        <v>8</v>
      </c>
      <c r="J40" s="36">
        <v>3</v>
      </c>
      <c r="K40" s="44" t="s">
        <v>518</v>
      </c>
      <c r="L40" s="36" t="str">
        <f t="shared" si="1"/>
        <v>ds7-loc1-jlr</v>
      </c>
      <c r="M40" s="36">
        <v>5</v>
      </c>
      <c r="N40" s="36">
        <v>1</v>
      </c>
      <c r="O40" s="37">
        <v>1</v>
      </c>
    </row>
    <row r="41" spans="1:15" ht="16.5">
      <c r="A41" s="45" t="s">
        <v>1065</v>
      </c>
      <c r="B41" s="45">
        <f t="shared" si="0"/>
        <v>5000711</v>
      </c>
      <c r="C41" s="65">
        <v>1</v>
      </c>
      <c r="D41" s="38">
        <v>50007</v>
      </c>
      <c r="E41" s="25">
        <v>1</v>
      </c>
      <c r="F41" s="26" t="s">
        <v>821</v>
      </c>
      <c r="G41" s="26" t="s">
        <v>436</v>
      </c>
      <c r="H41" s="25">
        <v>80</v>
      </c>
      <c r="I41" s="25">
        <v>8</v>
      </c>
      <c r="J41" s="25">
        <v>3</v>
      </c>
      <c r="K41" s="26" t="s">
        <v>609</v>
      </c>
      <c r="L41" s="25" t="str">
        <f t="shared" si="1"/>
        <v>ds7-loc1-shl</v>
      </c>
      <c r="M41" s="25">
        <v>5</v>
      </c>
      <c r="N41" s="25">
        <v>1</v>
      </c>
      <c r="O41" s="39">
        <v>1</v>
      </c>
    </row>
    <row r="42" spans="1:15" ht="16.5">
      <c r="A42" s="45" t="s">
        <v>1065</v>
      </c>
      <c r="B42" s="45">
        <f t="shared" si="0"/>
        <v>5000720</v>
      </c>
      <c r="C42" s="65">
        <v>1</v>
      </c>
      <c r="D42" s="38">
        <v>50007</v>
      </c>
      <c r="E42" s="25">
        <v>2</v>
      </c>
      <c r="F42" s="26" t="s">
        <v>820</v>
      </c>
      <c r="G42" s="26" t="s">
        <v>520</v>
      </c>
      <c r="H42" s="25">
        <v>80</v>
      </c>
      <c r="I42" s="25">
        <v>8</v>
      </c>
      <c r="J42" s="25">
        <v>3</v>
      </c>
      <c r="K42" s="26" t="s">
        <v>1507</v>
      </c>
      <c r="L42" s="53" t="str">
        <f t="shared" si="1"/>
        <v>ds7-loc2-jlr</v>
      </c>
      <c r="M42" s="53">
        <v>5</v>
      </c>
      <c r="N42" s="25">
        <v>1</v>
      </c>
      <c r="O42" s="39">
        <v>1</v>
      </c>
    </row>
    <row r="43" spans="1:15" ht="16.5">
      <c r="A43" s="45" t="s">
        <v>1065</v>
      </c>
      <c r="B43" s="45">
        <f t="shared" si="0"/>
        <v>5000721</v>
      </c>
      <c r="C43" s="65">
        <v>1</v>
      </c>
      <c r="D43" s="38">
        <v>50007</v>
      </c>
      <c r="E43" s="25">
        <v>2</v>
      </c>
      <c r="F43" s="26" t="s">
        <v>821</v>
      </c>
      <c r="G43" s="26" t="s">
        <v>540</v>
      </c>
      <c r="H43" s="25">
        <v>80</v>
      </c>
      <c r="I43" s="25">
        <v>8</v>
      </c>
      <c r="J43" s="25">
        <v>3</v>
      </c>
      <c r="K43" s="56" t="s">
        <v>622</v>
      </c>
      <c r="L43" s="53" t="str">
        <f t="shared" si="1"/>
        <v>ds7-loc2-shl</v>
      </c>
      <c r="M43" s="53">
        <v>5</v>
      </c>
      <c r="N43" s="25">
        <v>1</v>
      </c>
      <c r="O43" s="39">
        <v>1</v>
      </c>
    </row>
    <row r="44" spans="1:15" ht="16.5">
      <c r="A44" s="45" t="s">
        <v>1065</v>
      </c>
      <c r="B44" s="45">
        <f t="shared" si="0"/>
        <v>5000730</v>
      </c>
      <c r="C44" s="65">
        <v>1</v>
      </c>
      <c r="D44" s="38">
        <v>50007</v>
      </c>
      <c r="E44" s="25">
        <v>3</v>
      </c>
      <c r="F44" s="26" t="s">
        <v>820</v>
      </c>
      <c r="G44" s="26" t="s">
        <v>174</v>
      </c>
      <c r="H44" s="25">
        <v>80</v>
      </c>
      <c r="I44" s="25">
        <v>8</v>
      </c>
      <c r="J44" s="25">
        <v>3</v>
      </c>
      <c r="K44" s="56" t="s">
        <v>515</v>
      </c>
      <c r="L44" s="56" t="str">
        <f t="shared" si="1"/>
        <v>ds7-loc3-jlr</v>
      </c>
      <c r="M44" s="56">
        <v>5</v>
      </c>
      <c r="N44" s="25">
        <v>1</v>
      </c>
      <c r="O44" s="39">
        <v>1</v>
      </c>
    </row>
    <row r="45" spans="1:15" ht="17.25">
      <c r="A45" s="45" t="s">
        <v>1065</v>
      </c>
      <c r="B45" s="45">
        <f t="shared" si="0"/>
        <v>5000731</v>
      </c>
      <c r="C45" s="65">
        <v>1</v>
      </c>
      <c r="D45" s="40">
        <v>50007</v>
      </c>
      <c r="E45" s="41">
        <v>3</v>
      </c>
      <c r="F45" s="42" t="s">
        <v>821</v>
      </c>
      <c r="G45" s="42" t="s">
        <v>525</v>
      </c>
      <c r="H45" s="41">
        <v>80</v>
      </c>
      <c r="I45" s="41">
        <v>8</v>
      </c>
      <c r="J45" s="41">
        <v>3</v>
      </c>
      <c r="K45" s="42" t="s">
        <v>620</v>
      </c>
      <c r="L45" s="42" t="str">
        <f t="shared" si="1"/>
        <v>ds7-loc3-shl</v>
      </c>
      <c r="M45" s="42">
        <v>5</v>
      </c>
      <c r="N45" s="41">
        <v>1</v>
      </c>
      <c r="O45" s="43">
        <v>1</v>
      </c>
    </row>
    <row r="46" spans="1:15" ht="16.5">
      <c r="A46" s="45" t="s">
        <v>1066</v>
      </c>
      <c r="B46" s="45">
        <f t="shared" si="0"/>
        <v>5000810</v>
      </c>
      <c r="C46" s="65">
        <v>1</v>
      </c>
      <c r="D46" s="35">
        <v>50008</v>
      </c>
      <c r="E46" s="36">
        <v>1</v>
      </c>
      <c r="F46" s="44" t="s">
        <v>820</v>
      </c>
      <c r="G46" s="44" t="s">
        <v>175</v>
      </c>
      <c r="H46" s="36">
        <v>80</v>
      </c>
      <c r="I46" s="36">
        <v>8</v>
      </c>
      <c r="J46" s="36">
        <v>3</v>
      </c>
      <c r="K46" s="36" t="s">
        <v>518</v>
      </c>
      <c r="L46" s="36" t="str">
        <f t="shared" si="1"/>
        <v>ds8-loc1-jlr</v>
      </c>
      <c r="M46" s="36">
        <v>5</v>
      </c>
      <c r="N46" s="36">
        <v>1</v>
      </c>
      <c r="O46" s="37">
        <v>1</v>
      </c>
    </row>
    <row r="47" spans="1:15" ht="16.5">
      <c r="A47" s="45" t="s">
        <v>1066</v>
      </c>
      <c r="B47" s="45">
        <f t="shared" si="0"/>
        <v>5000811</v>
      </c>
      <c r="C47" s="65">
        <v>1</v>
      </c>
      <c r="D47" s="38">
        <v>50008</v>
      </c>
      <c r="E47" s="25">
        <v>1</v>
      </c>
      <c r="F47" s="26" t="s">
        <v>821</v>
      </c>
      <c r="G47" s="26" t="s">
        <v>436</v>
      </c>
      <c r="H47" s="25">
        <v>80</v>
      </c>
      <c r="I47" s="25">
        <v>8</v>
      </c>
      <c r="J47" s="25">
        <v>3</v>
      </c>
      <c r="K47" s="26" t="s">
        <v>609</v>
      </c>
      <c r="L47" s="25" t="str">
        <f t="shared" si="1"/>
        <v>ds8-loc1-shl</v>
      </c>
      <c r="M47" s="25">
        <v>5</v>
      </c>
      <c r="N47" s="25">
        <v>1</v>
      </c>
      <c r="O47" s="39">
        <v>1</v>
      </c>
    </row>
    <row r="48" spans="1:15" ht="16.5">
      <c r="A48" s="45" t="s">
        <v>1066</v>
      </c>
      <c r="B48" s="45">
        <f t="shared" si="0"/>
        <v>5000820</v>
      </c>
      <c r="C48" s="65">
        <v>1</v>
      </c>
      <c r="D48" s="38">
        <v>50008</v>
      </c>
      <c r="E48" s="25">
        <v>2</v>
      </c>
      <c r="F48" s="26" t="s">
        <v>820</v>
      </c>
      <c r="G48" s="26" t="s">
        <v>520</v>
      </c>
      <c r="H48" s="25">
        <v>80</v>
      </c>
      <c r="I48" s="25">
        <v>8</v>
      </c>
      <c r="J48" s="25">
        <v>3</v>
      </c>
      <c r="K48" s="45" t="s">
        <v>1507</v>
      </c>
      <c r="L48" s="53" t="str">
        <f t="shared" si="1"/>
        <v>ds8-loc2-jlr</v>
      </c>
      <c r="M48" s="53">
        <v>5</v>
      </c>
      <c r="N48" s="25">
        <v>1</v>
      </c>
      <c r="O48" s="39">
        <v>1</v>
      </c>
    </row>
    <row r="49" spans="1:15" ht="16.5">
      <c r="A49" s="45" t="s">
        <v>1066</v>
      </c>
      <c r="B49" s="45">
        <f t="shared" si="0"/>
        <v>5000821</v>
      </c>
      <c r="C49" s="65">
        <v>1</v>
      </c>
      <c r="D49" s="38">
        <v>50008</v>
      </c>
      <c r="E49" s="25">
        <v>2</v>
      </c>
      <c r="F49" s="26" t="s">
        <v>821</v>
      </c>
      <c r="G49" s="26" t="s">
        <v>540</v>
      </c>
      <c r="H49" s="25">
        <v>80</v>
      </c>
      <c r="I49" s="25">
        <v>8</v>
      </c>
      <c r="J49" s="25">
        <v>3</v>
      </c>
      <c r="K49" s="56" t="s">
        <v>622</v>
      </c>
      <c r="L49" s="53" t="str">
        <f t="shared" si="1"/>
        <v>ds8-loc2-shl</v>
      </c>
      <c r="M49" s="53">
        <v>5</v>
      </c>
      <c r="N49" s="25">
        <v>1</v>
      </c>
      <c r="O49" s="39">
        <v>1</v>
      </c>
    </row>
    <row r="50" spans="1:15" ht="16.5">
      <c r="A50" s="45" t="s">
        <v>1066</v>
      </c>
      <c r="B50" s="45">
        <f t="shared" si="0"/>
        <v>5000830</v>
      </c>
      <c r="C50" s="65">
        <v>1</v>
      </c>
      <c r="D50" s="38">
        <v>50008</v>
      </c>
      <c r="E50" s="25">
        <v>3</v>
      </c>
      <c r="F50" s="26" t="s">
        <v>820</v>
      </c>
      <c r="G50" s="26" t="s">
        <v>174</v>
      </c>
      <c r="H50" s="25">
        <v>80</v>
      </c>
      <c r="I50" s="25">
        <v>8</v>
      </c>
      <c r="J50" s="25">
        <v>3</v>
      </c>
      <c r="K50" s="56" t="s">
        <v>515</v>
      </c>
      <c r="L50" s="56" t="str">
        <f t="shared" si="1"/>
        <v>ds8-loc3-jlr</v>
      </c>
      <c r="M50" s="56">
        <v>5</v>
      </c>
      <c r="N50" s="25">
        <v>1</v>
      </c>
      <c r="O50" s="39">
        <v>1</v>
      </c>
    </row>
    <row r="51" spans="1:15" ht="17.25">
      <c r="A51" s="45" t="s">
        <v>1066</v>
      </c>
      <c r="B51" s="45">
        <f t="shared" si="0"/>
        <v>5000831</v>
      </c>
      <c r="C51" s="65">
        <v>1</v>
      </c>
      <c r="D51" s="40">
        <v>50008</v>
      </c>
      <c r="E51" s="41">
        <v>3</v>
      </c>
      <c r="F51" s="42" t="s">
        <v>821</v>
      </c>
      <c r="G51" s="42" t="s">
        <v>525</v>
      </c>
      <c r="H51" s="41">
        <v>80</v>
      </c>
      <c r="I51" s="41">
        <v>8</v>
      </c>
      <c r="J51" s="41">
        <v>3</v>
      </c>
      <c r="K51" s="42" t="s">
        <v>620</v>
      </c>
      <c r="L51" s="42" t="str">
        <f t="shared" si="1"/>
        <v>ds8-loc3-shl</v>
      </c>
      <c r="M51" s="42">
        <v>5</v>
      </c>
      <c r="N51" s="41">
        <v>1</v>
      </c>
      <c r="O51" s="43">
        <v>1</v>
      </c>
    </row>
    <row r="52" spans="1:15" ht="16.5">
      <c r="A52" s="45" t="s">
        <v>1067</v>
      </c>
      <c r="B52" s="45">
        <f t="shared" si="0"/>
        <v>5000910</v>
      </c>
      <c r="C52" s="65">
        <v>1</v>
      </c>
      <c r="D52" s="35">
        <v>50009</v>
      </c>
      <c r="E52" s="36">
        <v>1</v>
      </c>
      <c r="F52" s="44" t="s">
        <v>820</v>
      </c>
      <c r="G52" s="44" t="s">
        <v>175</v>
      </c>
      <c r="H52" s="36">
        <v>90</v>
      </c>
      <c r="I52" s="36">
        <v>10</v>
      </c>
      <c r="J52" s="36">
        <v>3</v>
      </c>
      <c r="K52" s="44" t="s">
        <v>518</v>
      </c>
      <c r="L52" s="36" t="str">
        <f t="shared" si="1"/>
        <v>ds9-loc1-jlr</v>
      </c>
      <c r="M52" s="36">
        <v>6</v>
      </c>
      <c r="N52" s="36">
        <v>1</v>
      </c>
      <c r="O52" s="37">
        <v>1</v>
      </c>
    </row>
    <row r="53" spans="1:15" ht="16.5">
      <c r="A53" s="45" t="s">
        <v>1067</v>
      </c>
      <c r="B53" s="45">
        <f t="shared" si="0"/>
        <v>5000911</v>
      </c>
      <c r="C53" s="65">
        <v>1</v>
      </c>
      <c r="D53" s="38">
        <v>50009</v>
      </c>
      <c r="E53" s="25">
        <v>1</v>
      </c>
      <c r="F53" s="26" t="s">
        <v>821</v>
      </c>
      <c r="G53" s="26" t="s">
        <v>436</v>
      </c>
      <c r="H53" s="25">
        <v>90</v>
      </c>
      <c r="I53" s="25">
        <v>10</v>
      </c>
      <c r="J53" s="25">
        <v>3</v>
      </c>
      <c r="K53" s="26" t="s">
        <v>609</v>
      </c>
      <c r="L53" s="25" t="str">
        <f t="shared" si="1"/>
        <v>ds9-loc1-shl</v>
      </c>
      <c r="M53" s="25">
        <v>6</v>
      </c>
      <c r="N53" s="25">
        <v>1</v>
      </c>
      <c r="O53" s="39">
        <v>1</v>
      </c>
    </row>
    <row r="54" spans="1:15" ht="16.5">
      <c r="A54" s="45" t="s">
        <v>1067</v>
      </c>
      <c r="B54" s="45">
        <f t="shared" si="0"/>
        <v>5000920</v>
      </c>
      <c r="C54" s="65">
        <v>1</v>
      </c>
      <c r="D54" s="38">
        <v>50009</v>
      </c>
      <c r="E54" s="25">
        <v>2</v>
      </c>
      <c r="F54" s="26" t="s">
        <v>820</v>
      </c>
      <c r="G54" s="26" t="s">
        <v>520</v>
      </c>
      <c r="H54" s="25">
        <v>90</v>
      </c>
      <c r="I54" s="25">
        <v>10</v>
      </c>
      <c r="J54" s="25">
        <v>3</v>
      </c>
      <c r="K54" s="26" t="s">
        <v>1507</v>
      </c>
      <c r="L54" s="53" t="str">
        <f t="shared" si="1"/>
        <v>ds9-loc2-jlr</v>
      </c>
      <c r="M54" s="53">
        <v>6</v>
      </c>
      <c r="N54" s="25">
        <v>1</v>
      </c>
      <c r="O54" s="39">
        <v>1</v>
      </c>
    </row>
    <row r="55" spans="1:15" ht="16.5">
      <c r="A55" s="45" t="s">
        <v>1067</v>
      </c>
      <c r="B55" s="45">
        <f t="shared" si="0"/>
        <v>5000921</v>
      </c>
      <c r="C55" s="65">
        <v>1</v>
      </c>
      <c r="D55" s="38">
        <v>50009</v>
      </c>
      <c r="E55" s="25">
        <v>2</v>
      </c>
      <c r="F55" s="26" t="s">
        <v>821</v>
      </c>
      <c r="G55" s="26" t="s">
        <v>540</v>
      </c>
      <c r="H55" s="25">
        <v>90</v>
      </c>
      <c r="I55" s="25">
        <v>10</v>
      </c>
      <c r="J55" s="25">
        <v>3</v>
      </c>
      <c r="K55" s="56" t="s">
        <v>622</v>
      </c>
      <c r="L55" s="53" t="str">
        <f t="shared" si="1"/>
        <v>ds9-loc2-shl</v>
      </c>
      <c r="M55" s="53">
        <v>6</v>
      </c>
      <c r="N55" s="25">
        <v>1</v>
      </c>
      <c r="O55" s="39">
        <v>1</v>
      </c>
    </row>
    <row r="56" spans="1:15" ht="16.5">
      <c r="A56" s="45" t="s">
        <v>1067</v>
      </c>
      <c r="B56" s="45">
        <f t="shared" si="0"/>
        <v>5000930</v>
      </c>
      <c r="C56" s="65">
        <v>1</v>
      </c>
      <c r="D56" s="38">
        <v>50009</v>
      </c>
      <c r="E56" s="25">
        <v>3</v>
      </c>
      <c r="F56" s="26" t="s">
        <v>820</v>
      </c>
      <c r="G56" s="26" t="s">
        <v>174</v>
      </c>
      <c r="H56" s="25">
        <v>90</v>
      </c>
      <c r="I56" s="25">
        <v>10</v>
      </c>
      <c r="J56" s="25">
        <v>3</v>
      </c>
      <c r="K56" s="56" t="s">
        <v>515</v>
      </c>
      <c r="L56" s="56" t="str">
        <f t="shared" si="1"/>
        <v>ds9-loc3-jlr</v>
      </c>
      <c r="M56" s="56">
        <v>6</v>
      </c>
      <c r="N56" s="25">
        <v>1</v>
      </c>
      <c r="O56" s="39">
        <v>1</v>
      </c>
    </row>
    <row r="57" spans="1:15" ht="17.25">
      <c r="A57" s="45" t="s">
        <v>1067</v>
      </c>
      <c r="B57" s="45">
        <f t="shared" si="0"/>
        <v>5000931</v>
      </c>
      <c r="C57" s="65">
        <v>1</v>
      </c>
      <c r="D57" s="38">
        <v>50009</v>
      </c>
      <c r="E57" s="41">
        <v>3</v>
      </c>
      <c r="F57" s="42" t="s">
        <v>821</v>
      </c>
      <c r="G57" s="42" t="s">
        <v>525</v>
      </c>
      <c r="H57" s="41">
        <v>90</v>
      </c>
      <c r="I57" s="41">
        <v>10</v>
      </c>
      <c r="J57" s="41">
        <v>3</v>
      </c>
      <c r="K57" s="42" t="s">
        <v>620</v>
      </c>
      <c r="L57" s="42" t="str">
        <f t="shared" si="1"/>
        <v>ds9-loc3-shl</v>
      </c>
      <c r="M57" s="42">
        <v>6</v>
      </c>
      <c r="N57" s="41">
        <v>1</v>
      </c>
      <c r="O57" s="43">
        <v>1</v>
      </c>
    </row>
    <row r="58" spans="1:15" ht="16.5">
      <c r="A58" s="45" t="s">
        <v>1068</v>
      </c>
      <c r="B58" s="45">
        <f t="shared" si="0"/>
        <v>5001010</v>
      </c>
      <c r="C58" s="65">
        <v>1</v>
      </c>
      <c r="D58" s="35">
        <v>50010</v>
      </c>
      <c r="E58" s="36">
        <v>1</v>
      </c>
      <c r="F58" s="44" t="s">
        <v>820</v>
      </c>
      <c r="G58" s="44" t="s">
        <v>175</v>
      </c>
      <c r="H58" s="36">
        <v>100</v>
      </c>
      <c r="I58" s="36">
        <v>12</v>
      </c>
      <c r="J58" s="36">
        <v>4</v>
      </c>
      <c r="K58" s="36" t="s">
        <v>518</v>
      </c>
      <c r="L58" s="36" t="str">
        <f t="shared" si="1"/>
        <v>tg1-loc1-jlr</v>
      </c>
      <c r="M58" s="36">
        <v>7</v>
      </c>
      <c r="N58" s="36">
        <v>1</v>
      </c>
      <c r="O58" s="37">
        <v>1</v>
      </c>
    </row>
    <row r="59" spans="1:15" ht="16.5">
      <c r="A59" s="45" t="s">
        <v>1068</v>
      </c>
      <c r="B59" s="45">
        <f t="shared" si="0"/>
        <v>5001011</v>
      </c>
      <c r="C59" s="65">
        <v>1</v>
      </c>
      <c r="D59" s="38">
        <v>50010</v>
      </c>
      <c r="E59" s="25">
        <v>1</v>
      </c>
      <c r="F59" s="26" t="s">
        <v>821</v>
      </c>
      <c r="G59" s="26" t="s">
        <v>436</v>
      </c>
      <c r="H59" s="25">
        <v>100</v>
      </c>
      <c r="I59" s="25">
        <v>12</v>
      </c>
      <c r="J59" s="25">
        <v>4</v>
      </c>
      <c r="K59" s="26" t="s">
        <v>609</v>
      </c>
      <c r="L59" s="25" t="str">
        <f t="shared" si="1"/>
        <v>tg1-loc1-shl</v>
      </c>
      <c r="M59" s="25">
        <v>7</v>
      </c>
      <c r="N59" s="25">
        <v>1</v>
      </c>
      <c r="O59" s="39">
        <v>1</v>
      </c>
    </row>
    <row r="60" spans="1:15" ht="16.5">
      <c r="A60" s="45" t="s">
        <v>1068</v>
      </c>
      <c r="B60" s="45">
        <f t="shared" si="0"/>
        <v>5001020</v>
      </c>
      <c r="C60" s="65">
        <v>1</v>
      </c>
      <c r="D60" s="38">
        <v>50010</v>
      </c>
      <c r="E60" s="25">
        <v>2</v>
      </c>
      <c r="F60" s="26" t="s">
        <v>820</v>
      </c>
      <c r="G60" s="26" t="s">
        <v>520</v>
      </c>
      <c r="H60" s="25">
        <v>100</v>
      </c>
      <c r="I60" s="25">
        <v>12</v>
      </c>
      <c r="J60" s="25">
        <v>4</v>
      </c>
      <c r="K60" s="45" t="s">
        <v>1507</v>
      </c>
      <c r="L60" s="53" t="str">
        <f t="shared" si="1"/>
        <v>tg1-loc2-jlr</v>
      </c>
      <c r="M60" s="53">
        <v>7</v>
      </c>
      <c r="N60" s="25">
        <v>1</v>
      </c>
      <c r="O60" s="39">
        <v>1</v>
      </c>
    </row>
    <row r="61" spans="1:15" ht="16.5">
      <c r="A61" s="45" t="s">
        <v>1068</v>
      </c>
      <c r="B61" s="45">
        <f t="shared" si="0"/>
        <v>5001021</v>
      </c>
      <c r="C61" s="65">
        <v>1</v>
      </c>
      <c r="D61" s="38">
        <v>50010</v>
      </c>
      <c r="E61" s="25">
        <v>2</v>
      </c>
      <c r="F61" s="26" t="s">
        <v>821</v>
      </c>
      <c r="G61" s="26" t="s">
        <v>540</v>
      </c>
      <c r="H61" s="25">
        <v>100</v>
      </c>
      <c r="I61" s="25">
        <v>12</v>
      </c>
      <c r="J61" s="25">
        <v>4</v>
      </c>
      <c r="K61" s="56" t="s">
        <v>622</v>
      </c>
      <c r="L61" s="53" t="str">
        <f t="shared" si="1"/>
        <v>tg1-loc2-shl</v>
      </c>
      <c r="M61" s="53">
        <v>7</v>
      </c>
      <c r="N61" s="25">
        <v>1</v>
      </c>
      <c r="O61" s="39">
        <v>1</v>
      </c>
    </row>
    <row r="62" spans="1:15" ht="16.5">
      <c r="A62" s="45" t="s">
        <v>1068</v>
      </c>
      <c r="B62" s="45">
        <f t="shared" si="0"/>
        <v>5001030</v>
      </c>
      <c r="C62" s="65">
        <v>1</v>
      </c>
      <c r="D62" s="38">
        <v>50010</v>
      </c>
      <c r="E62" s="25">
        <v>3</v>
      </c>
      <c r="F62" s="26" t="s">
        <v>820</v>
      </c>
      <c r="G62" s="26" t="s">
        <v>174</v>
      </c>
      <c r="H62" s="25">
        <v>100</v>
      </c>
      <c r="I62" s="25">
        <v>12</v>
      </c>
      <c r="J62" s="25">
        <v>4</v>
      </c>
      <c r="K62" s="56" t="s">
        <v>515</v>
      </c>
      <c r="L62" s="56" t="str">
        <f t="shared" si="1"/>
        <v>tg1-loc3-jlr</v>
      </c>
      <c r="M62" s="56">
        <v>7</v>
      </c>
      <c r="N62" s="25">
        <v>1</v>
      </c>
      <c r="O62" s="39">
        <v>1</v>
      </c>
    </row>
    <row r="63" spans="1:15" ht="17.25">
      <c r="A63" s="45" t="s">
        <v>1068</v>
      </c>
      <c r="B63" s="45">
        <f t="shared" si="0"/>
        <v>5001031</v>
      </c>
      <c r="C63" s="65">
        <v>1</v>
      </c>
      <c r="D63" s="40">
        <v>50010</v>
      </c>
      <c r="E63" s="41">
        <v>3</v>
      </c>
      <c r="F63" s="42" t="s">
        <v>821</v>
      </c>
      <c r="G63" s="42" t="s">
        <v>525</v>
      </c>
      <c r="H63" s="41">
        <v>100</v>
      </c>
      <c r="I63" s="41">
        <v>12</v>
      </c>
      <c r="J63" s="41">
        <v>4</v>
      </c>
      <c r="K63" s="42" t="s">
        <v>620</v>
      </c>
      <c r="L63" s="42" t="str">
        <f t="shared" si="1"/>
        <v>tg1-loc3-shl</v>
      </c>
      <c r="M63" s="42">
        <v>7</v>
      </c>
      <c r="N63" s="41">
        <v>1</v>
      </c>
      <c r="O63" s="43">
        <v>1</v>
      </c>
    </row>
    <row r="64" spans="1:15" ht="16.5">
      <c r="A64" s="45" t="s">
        <v>1069</v>
      </c>
      <c r="B64" s="45">
        <f t="shared" si="0"/>
        <v>5001110</v>
      </c>
      <c r="C64" s="65">
        <v>1</v>
      </c>
      <c r="D64" s="35">
        <v>50011</v>
      </c>
      <c r="E64" s="36">
        <v>1</v>
      </c>
      <c r="F64" s="44" t="s">
        <v>820</v>
      </c>
      <c r="G64" s="44" t="s">
        <v>175</v>
      </c>
      <c r="H64" s="36">
        <v>100</v>
      </c>
      <c r="I64" s="36">
        <v>12</v>
      </c>
      <c r="J64" s="36">
        <v>4</v>
      </c>
      <c r="K64" s="44" t="s">
        <v>518</v>
      </c>
      <c r="L64" s="36" t="str">
        <f t="shared" si="1"/>
        <v>tg2-loc1-jlr</v>
      </c>
      <c r="M64" s="36">
        <v>7</v>
      </c>
      <c r="N64" s="36">
        <v>1</v>
      </c>
      <c r="O64" s="37">
        <v>1</v>
      </c>
    </row>
    <row r="65" spans="1:15" ht="16.5">
      <c r="A65" s="45" t="s">
        <v>1069</v>
      </c>
      <c r="B65" s="45">
        <f t="shared" si="0"/>
        <v>5001111</v>
      </c>
      <c r="C65" s="65">
        <v>1</v>
      </c>
      <c r="D65" s="38">
        <v>50011</v>
      </c>
      <c r="E65" s="25">
        <v>1</v>
      </c>
      <c r="F65" s="26" t="s">
        <v>821</v>
      </c>
      <c r="G65" s="26" t="s">
        <v>436</v>
      </c>
      <c r="H65" s="25">
        <v>100</v>
      </c>
      <c r="I65" s="25">
        <v>12</v>
      </c>
      <c r="J65" s="25">
        <v>4</v>
      </c>
      <c r="K65" s="26" t="s">
        <v>609</v>
      </c>
      <c r="L65" s="25" t="str">
        <f t="shared" si="1"/>
        <v>tg2-loc1-shl</v>
      </c>
      <c r="M65" s="25">
        <v>7</v>
      </c>
      <c r="N65" s="25">
        <v>1</v>
      </c>
      <c r="O65" s="39">
        <v>1</v>
      </c>
    </row>
    <row r="66" spans="1:15" ht="16.5">
      <c r="A66" s="45" t="s">
        <v>1069</v>
      </c>
      <c r="B66" s="45">
        <f t="shared" si="0"/>
        <v>5001120</v>
      </c>
      <c r="C66" s="65">
        <v>1</v>
      </c>
      <c r="D66" s="38">
        <v>50011</v>
      </c>
      <c r="E66" s="25">
        <v>2</v>
      </c>
      <c r="F66" s="26" t="s">
        <v>820</v>
      </c>
      <c r="G66" s="26" t="s">
        <v>520</v>
      </c>
      <c r="H66" s="25">
        <v>100</v>
      </c>
      <c r="I66" s="25">
        <v>12</v>
      </c>
      <c r="J66" s="25">
        <v>4</v>
      </c>
      <c r="K66" s="26" t="s">
        <v>1507</v>
      </c>
      <c r="L66" s="53" t="str">
        <f t="shared" si="1"/>
        <v>tg2-loc2-jlr</v>
      </c>
      <c r="M66" s="53">
        <v>7</v>
      </c>
      <c r="N66" s="25">
        <v>1</v>
      </c>
      <c r="O66" s="39">
        <v>1</v>
      </c>
    </row>
    <row r="67" spans="1:15" ht="16.5">
      <c r="A67" s="45" t="s">
        <v>1069</v>
      </c>
      <c r="B67" s="45">
        <f t="shared" si="0"/>
        <v>5001121</v>
      </c>
      <c r="C67" s="65">
        <v>1</v>
      </c>
      <c r="D67" s="38">
        <v>50011</v>
      </c>
      <c r="E67" s="25">
        <v>2</v>
      </c>
      <c r="F67" s="26" t="s">
        <v>821</v>
      </c>
      <c r="G67" s="26" t="s">
        <v>540</v>
      </c>
      <c r="H67" s="25">
        <v>100</v>
      </c>
      <c r="I67" s="25">
        <v>12</v>
      </c>
      <c r="J67" s="25">
        <v>4</v>
      </c>
      <c r="K67" s="56" t="s">
        <v>622</v>
      </c>
      <c r="L67" s="53" t="str">
        <f t="shared" si="1"/>
        <v>tg2-loc2-shl</v>
      </c>
      <c r="M67" s="53">
        <v>7</v>
      </c>
      <c r="N67" s="25">
        <v>1</v>
      </c>
      <c r="O67" s="39">
        <v>1</v>
      </c>
    </row>
    <row r="68" spans="1:15" ht="16.5">
      <c r="A68" s="45" t="s">
        <v>1069</v>
      </c>
      <c r="B68" s="45">
        <f t="shared" si="0"/>
        <v>5001130</v>
      </c>
      <c r="C68" s="65">
        <v>1</v>
      </c>
      <c r="D68" s="38">
        <v>50011</v>
      </c>
      <c r="E68" s="25">
        <v>3</v>
      </c>
      <c r="F68" s="26" t="s">
        <v>820</v>
      </c>
      <c r="G68" s="26" t="s">
        <v>174</v>
      </c>
      <c r="H68" s="25">
        <v>100</v>
      </c>
      <c r="I68" s="25">
        <v>12</v>
      </c>
      <c r="J68" s="25">
        <v>4</v>
      </c>
      <c r="K68" s="56" t="s">
        <v>515</v>
      </c>
      <c r="L68" s="56" t="str">
        <f t="shared" si="1"/>
        <v>tg2-loc3-jlr</v>
      </c>
      <c r="M68" s="56">
        <v>7</v>
      </c>
      <c r="N68" s="25">
        <v>1</v>
      </c>
      <c r="O68" s="39">
        <v>1</v>
      </c>
    </row>
    <row r="69" spans="1:15" ht="17.25">
      <c r="A69" s="45" t="s">
        <v>1069</v>
      </c>
      <c r="B69" s="45">
        <f t="shared" si="2" ref="B69:B99">D69*100+E69*10+IF(F69="jlr",0,1)</f>
        <v>5001131</v>
      </c>
      <c r="C69" s="65">
        <v>1</v>
      </c>
      <c r="D69" s="40">
        <v>50011</v>
      </c>
      <c r="E69" s="41">
        <v>3</v>
      </c>
      <c r="F69" s="42" t="s">
        <v>821</v>
      </c>
      <c r="G69" s="42" t="s">
        <v>525</v>
      </c>
      <c r="H69" s="41">
        <v>100</v>
      </c>
      <c r="I69" s="41">
        <v>12</v>
      </c>
      <c r="J69" s="41">
        <v>4</v>
      </c>
      <c r="K69" s="42" t="s">
        <v>620</v>
      </c>
      <c r="L69" s="42" t="str">
        <f t="shared" si="3" ref="L69:L99">A69&amp;"-loc"&amp;E69&amp;"-"&amp;F69</f>
        <v>tg2-loc3-shl</v>
      </c>
      <c r="M69" s="42">
        <v>7</v>
      </c>
      <c r="N69" s="41">
        <v>1</v>
      </c>
      <c r="O69" s="43">
        <v>1</v>
      </c>
    </row>
    <row r="70" spans="1:15" ht="16.5">
      <c r="A70" s="45" t="s">
        <v>1070</v>
      </c>
      <c r="B70" s="45">
        <f t="shared" si="2"/>
        <v>5001210</v>
      </c>
      <c r="C70" s="65">
        <v>1</v>
      </c>
      <c r="D70" s="35">
        <v>50012</v>
      </c>
      <c r="E70" s="36">
        <v>1</v>
      </c>
      <c r="F70" s="44" t="s">
        <v>820</v>
      </c>
      <c r="G70" s="44" t="s">
        <v>175</v>
      </c>
      <c r="H70" s="36">
        <v>100</v>
      </c>
      <c r="I70" s="36">
        <v>12</v>
      </c>
      <c r="J70" s="36">
        <v>5</v>
      </c>
      <c r="K70" s="36" t="s">
        <v>518</v>
      </c>
      <c r="L70" s="36" t="str">
        <f t="shared" si="3"/>
        <v>tg3-loc1-jlr</v>
      </c>
      <c r="M70" s="36">
        <v>7</v>
      </c>
      <c r="N70" s="36">
        <v>1</v>
      </c>
      <c r="O70" s="37">
        <v>1</v>
      </c>
    </row>
    <row r="71" spans="1:15" ht="16.5">
      <c r="A71" s="45" t="s">
        <v>1070</v>
      </c>
      <c r="B71" s="45">
        <f t="shared" si="2"/>
        <v>5001211</v>
      </c>
      <c r="C71" s="65">
        <v>1</v>
      </c>
      <c r="D71" s="38">
        <v>50012</v>
      </c>
      <c r="E71" s="25">
        <v>1</v>
      </c>
      <c r="F71" s="26" t="s">
        <v>821</v>
      </c>
      <c r="G71" s="26" t="s">
        <v>436</v>
      </c>
      <c r="H71" s="25">
        <v>100</v>
      </c>
      <c r="I71" s="25">
        <v>12</v>
      </c>
      <c r="J71" s="25">
        <v>5</v>
      </c>
      <c r="K71" s="26" t="s">
        <v>609</v>
      </c>
      <c r="L71" s="25" t="str">
        <f t="shared" si="3"/>
        <v>tg3-loc1-shl</v>
      </c>
      <c r="M71" s="25">
        <v>7</v>
      </c>
      <c r="N71" s="25">
        <v>1</v>
      </c>
      <c r="O71" s="39">
        <v>1</v>
      </c>
    </row>
    <row r="72" spans="1:15" ht="16.5">
      <c r="A72" s="45" t="s">
        <v>1070</v>
      </c>
      <c r="B72" s="45">
        <f t="shared" si="2"/>
        <v>5001220</v>
      </c>
      <c r="C72" s="65">
        <v>1</v>
      </c>
      <c r="D72" s="38">
        <v>50012</v>
      </c>
      <c r="E72" s="25">
        <v>2</v>
      </c>
      <c r="F72" s="26" t="s">
        <v>820</v>
      </c>
      <c r="G72" s="26" t="s">
        <v>520</v>
      </c>
      <c r="H72" s="25">
        <v>100</v>
      </c>
      <c r="I72" s="25">
        <v>12</v>
      </c>
      <c r="J72" s="25">
        <v>5</v>
      </c>
      <c r="K72" s="45" t="s">
        <v>1507</v>
      </c>
      <c r="L72" s="53" t="str">
        <f t="shared" si="3"/>
        <v>tg3-loc2-jlr</v>
      </c>
      <c r="M72" s="53">
        <v>7</v>
      </c>
      <c r="N72" s="25">
        <v>1</v>
      </c>
      <c r="O72" s="39">
        <v>1</v>
      </c>
    </row>
    <row r="73" spans="1:15" ht="16.5">
      <c r="A73" s="45" t="s">
        <v>1070</v>
      </c>
      <c r="B73" s="45">
        <f t="shared" si="2"/>
        <v>5001221</v>
      </c>
      <c r="C73" s="65">
        <v>1</v>
      </c>
      <c r="D73" s="38">
        <v>50012</v>
      </c>
      <c r="E73" s="25">
        <v>2</v>
      </c>
      <c r="F73" s="26" t="s">
        <v>821</v>
      </c>
      <c r="G73" s="26" t="s">
        <v>540</v>
      </c>
      <c r="H73" s="25">
        <v>100</v>
      </c>
      <c r="I73" s="25">
        <v>12</v>
      </c>
      <c r="J73" s="25">
        <v>5</v>
      </c>
      <c r="K73" s="56" t="s">
        <v>622</v>
      </c>
      <c r="L73" s="53" t="str">
        <f t="shared" si="3"/>
        <v>tg3-loc2-shl</v>
      </c>
      <c r="M73" s="53">
        <v>7</v>
      </c>
      <c r="N73" s="25">
        <v>1</v>
      </c>
      <c r="O73" s="39">
        <v>1</v>
      </c>
    </row>
    <row r="74" spans="1:15" ht="16.5">
      <c r="A74" s="45" t="s">
        <v>1070</v>
      </c>
      <c r="B74" s="45">
        <f t="shared" si="2"/>
        <v>5001230</v>
      </c>
      <c r="C74" s="65">
        <v>1</v>
      </c>
      <c r="D74" s="38">
        <v>50012</v>
      </c>
      <c r="E74" s="25">
        <v>3</v>
      </c>
      <c r="F74" s="26" t="s">
        <v>820</v>
      </c>
      <c r="G74" s="26" t="s">
        <v>174</v>
      </c>
      <c r="H74" s="25">
        <v>100</v>
      </c>
      <c r="I74" s="25">
        <v>12</v>
      </c>
      <c r="J74" s="25">
        <v>5</v>
      </c>
      <c r="K74" s="56" t="s">
        <v>515</v>
      </c>
      <c r="L74" s="56" t="str">
        <f t="shared" si="3"/>
        <v>tg3-loc3-jlr</v>
      </c>
      <c r="M74" s="56">
        <v>7</v>
      </c>
      <c r="N74" s="25">
        <v>1</v>
      </c>
      <c r="O74" s="39">
        <v>1</v>
      </c>
    </row>
    <row r="75" spans="1:15" ht="17.25">
      <c r="A75" s="45" t="s">
        <v>1070</v>
      </c>
      <c r="B75" s="45">
        <f t="shared" si="2"/>
        <v>5001231</v>
      </c>
      <c r="C75" s="65">
        <v>1</v>
      </c>
      <c r="D75" s="40">
        <v>50012</v>
      </c>
      <c r="E75" s="41">
        <v>3</v>
      </c>
      <c r="F75" s="42" t="s">
        <v>821</v>
      </c>
      <c r="G75" s="42" t="s">
        <v>525</v>
      </c>
      <c r="H75" s="41">
        <v>100</v>
      </c>
      <c r="I75" s="41">
        <v>12</v>
      </c>
      <c r="J75" s="41">
        <v>5</v>
      </c>
      <c r="K75" s="42" t="s">
        <v>620</v>
      </c>
      <c r="L75" s="42" t="str">
        <f t="shared" si="3"/>
        <v>tg3-loc3-shl</v>
      </c>
      <c r="M75" s="42">
        <v>7</v>
      </c>
      <c r="N75" s="41">
        <v>1</v>
      </c>
      <c r="O75" s="43">
        <v>1</v>
      </c>
    </row>
    <row r="76" spans="1:15" ht="16.5">
      <c r="A76" s="45" t="s">
        <v>1071</v>
      </c>
      <c r="B76" s="45">
        <f t="shared" si="2"/>
        <v>5001310</v>
      </c>
      <c r="C76" s="65">
        <v>1</v>
      </c>
      <c r="D76" s="35">
        <v>50013</v>
      </c>
      <c r="E76" s="36">
        <v>1</v>
      </c>
      <c r="F76" s="44" t="s">
        <v>820</v>
      </c>
      <c r="G76" s="44" t="s">
        <v>175</v>
      </c>
      <c r="H76" s="36">
        <v>110</v>
      </c>
      <c r="I76" s="36">
        <v>14</v>
      </c>
      <c r="J76" s="36">
        <v>5</v>
      </c>
      <c r="K76" s="44" t="s">
        <v>518</v>
      </c>
      <c r="L76" s="36" t="str">
        <f t="shared" si="3"/>
        <v>tg4-loc1-jlr</v>
      </c>
      <c r="M76" s="36">
        <v>8</v>
      </c>
      <c r="N76" s="36">
        <v>1</v>
      </c>
      <c r="O76" s="37">
        <v>1</v>
      </c>
    </row>
    <row r="77" spans="1:15" ht="16.5">
      <c r="A77" s="45" t="s">
        <v>1071</v>
      </c>
      <c r="B77" s="45">
        <f t="shared" si="2"/>
        <v>5001311</v>
      </c>
      <c r="C77" s="65">
        <v>1</v>
      </c>
      <c r="D77" s="38">
        <v>50013</v>
      </c>
      <c r="E77" s="25">
        <v>1</v>
      </c>
      <c r="F77" s="26" t="s">
        <v>821</v>
      </c>
      <c r="G77" s="26" t="s">
        <v>436</v>
      </c>
      <c r="H77" s="25">
        <v>110</v>
      </c>
      <c r="I77" s="25">
        <v>14</v>
      </c>
      <c r="J77" s="25">
        <v>5</v>
      </c>
      <c r="K77" s="26" t="s">
        <v>609</v>
      </c>
      <c r="L77" s="25" t="str">
        <f t="shared" si="3"/>
        <v>tg4-loc1-shl</v>
      </c>
      <c r="M77" s="25">
        <v>8</v>
      </c>
      <c r="N77" s="25">
        <v>1</v>
      </c>
      <c r="O77" s="39">
        <v>1</v>
      </c>
    </row>
    <row r="78" spans="1:15" ht="16.5">
      <c r="A78" s="45" t="s">
        <v>1071</v>
      </c>
      <c r="B78" s="45">
        <f t="shared" si="2"/>
        <v>5001320</v>
      </c>
      <c r="C78" s="65">
        <v>1</v>
      </c>
      <c r="D78" s="38">
        <v>50013</v>
      </c>
      <c r="E78" s="25">
        <v>2</v>
      </c>
      <c r="F78" s="26" t="s">
        <v>820</v>
      </c>
      <c r="G78" s="26" t="s">
        <v>520</v>
      </c>
      <c r="H78" s="25">
        <v>110</v>
      </c>
      <c r="I78" s="25">
        <v>14</v>
      </c>
      <c r="J78" s="25">
        <v>5</v>
      </c>
      <c r="K78" s="26" t="s">
        <v>1507</v>
      </c>
      <c r="L78" s="53" t="str">
        <f t="shared" si="3"/>
        <v>tg4-loc2-jlr</v>
      </c>
      <c r="M78" s="53">
        <v>8</v>
      </c>
      <c r="N78" s="25">
        <v>1</v>
      </c>
      <c r="O78" s="39">
        <v>1</v>
      </c>
    </row>
    <row r="79" spans="1:15" ht="16.5">
      <c r="A79" s="45" t="s">
        <v>1071</v>
      </c>
      <c r="B79" s="45">
        <f t="shared" si="2"/>
        <v>5001321</v>
      </c>
      <c r="C79" s="65">
        <v>1</v>
      </c>
      <c r="D79" s="38">
        <v>50013</v>
      </c>
      <c r="E79" s="25">
        <v>2</v>
      </c>
      <c r="F79" s="26" t="s">
        <v>821</v>
      </c>
      <c r="G79" s="26" t="s">
        <v>540</v>
      </c>
      <c r="H79" s="25">
        <v>110</v>
      </c>
      <c r="I79" s="25">
        <v>14</v>
      </c>
      <c r="J79" s="25">
        <v>5</v>
      </c>
      <c r="K79" s="56" t="s">
        <v>622</v>
      </c>
      <c r="L79" s="53" t="str">
        <f t="shared" si="3"/>
        <v>tg4-loc2-shl</v>
      </c>
      <c r="M79" s="53">
        <v>8</v>
      </c>
      <c r="N79" s="25">
        <v>1</v>
      </c>
      <c r="O79" s="39">
        <v>1</v>
      </c>
    </row>
    <row r="80" spans="1:15" ht="16.5">
      <c r="A80" s="45" t="s">
        <v>1071</v>
      </c>
      <c r="B80" s="45">
        <f t="shared" si="2"/>
        <v>5001330</v>
      </c>
      <c r="C80" s="65">
        <v>1</v>
      </c>
      <c r="D80" s="38">
        <v>50013</v>
      </c>
      <c r="E80" s="25">
        <v>3</v>
      </c>
      <c r="F80" s="26" t="s">
        <v>820</v>
      </c>
      <c r="G80" s="26" t="s">
        <v>174</v>
      </c>
      <c r="H80" s="25">
        <v>110</v>
      </c>
      <c r="I80" s="25">
        <v>14</v>
      </c>
      <c r="J80" s="25">
        <v>5</v>
      </c>
      <c r="K80" s="56" t="s">
        <v>515</v>
      </c>
      <c r="L80" s="56" t="str">
        <f t="shared" si="3"/>
        <v>tg4-loc3-jlr</v>
      </c>
      <c r="M80" s="56">
        <v>8</v>
      </c>
      <c r="N80" s="25">
        <v>1</v>
      </c>
      <c r="O80" s="39">
        <v>1</v>
      </c>
    </row>
    <row r="81" spans="1:15" ht="17.25">
      <c r="A81" s="45" t="s">
        <v>1071</v>
      </c>
      <c r="B81" s="45">
        <f t="shared" si="2"/>
        <v>5001331</v>
      </c>
      <c r="C81" s="65">
        <v>1</v>
      </c>
      <c r="D81" s="40">
        <v>50013</v>
      </c>
      <c r="E81" s="41">
        <v>3</v>
      </c>
      <c r="F81" s="42" t="s">
        <v>821</v>
      </c>
      <c r="G81" s="42" t="s">
        <v>525</v>
      </c>
      <c r="H81" s="41">
        <v>110</v>
      </c>
      <c r="I81" s="41">
        <v>14</v>
      </c>
      <c r="J81" s="41">
        <v>5</v>
      </c>
      <c r="K81" s="42" t="s">
        <v>620</v>
      </c>
      <c r="L81" s="42" t="str">
        <f t="shared" si="3"/>
        <v>tg4-loc3-shl</v>
      </c>
      <c r="M81" s="42">
        <v>8</v>
      </c>
      <c r="N81" s="41">
        <v>1</v>
      </c>
      <c r="O81" s="43">
        <v>1</v>
      </c>
    </row>
    <row r="82" spans="1:15" ht="16.5">
      <c r="A82" s="45" t="s">
        <v>1072</v>
      </c>
      <c r="B82" s="45">
        <f t="shared" si="2"/>
        <v>5001410</v>
      </c>
      <c r="C82" s="65">
        <v>1</v>
      </c>
      <c r="D82" s="35">
        <v>50014</v>
      </c>
      <c r="E82" s="36">
        <v>1</v>
      </c>
      <c r="F82" s="44" t="s">
        <v>820</v>
      </c>
      <c r="G82" s="44" t="s">
        <v>175</v>
      </c>
      <c r="H82" s="36">
        <v>120</v>
      </c>
      <c r="I82" s="36">
        <v>16</v>
      </c>
      <c r="J82" s="36">
        <v>5</v>
      </c>
      <c r="K82" s="36" t="s">
        <v>518</v>
      </c>
      <c r="L82" s="36" t="str">
        <f t="shared" si="3"/>
        <v>tg5-loc1-jlr</v>
      </c>
      <c r="M82" s="36">
        <v>9</v>
      </c>
      <c r="N82" s="36">
        <v>1</v>
      </c>
      <c r="O82" s="37">
        <v>1</v>
      </c>
    </row>
    <row r="83" spans="1:15" ht="16.5">
      <c r="A83" s="45" t="s">
        <v>1072</v>
      </c>
      <c r="B83" s="45">
        <f t="shared" si="2"/>
        <v>5001411</v>
      </c>
      <c r="C83" s="65">
        <v>1</v>
      </c>
      <c r="D83" s="38">
        <v>50014</v>
      </c>
      <c r="E83" s="25">
        <v>1</v>
      </c>
      <c r="F83" s="26" t="s">
        <v>821</v>
      </c>
      <c r="G83" s="26" t="s">
        <v>436</v>
      </c>
      <c r="H83" s="25">
        <v>120</v>
      </c>
      <c r="I83" s="25">
        <v>16</v>
      </c>
      <c r="J83" s="25">
        <v>5</v>
      </c>
      <c r="K83" s="26" t="s">
        <v>609</v>
      </c>
      <c r="L83" s="25" t="str">
        <f t="shared" si="3"/>
        <v>tg5-loc1-shl</v>
      </c>
      <c r="M83" s="25">
        <v>9</v>
      </c>
      <c r="N83" s="25">
        <v>1</v>
      </c>
      <c r="O83" s="39">
        <v>1</v>
      </c>
    </row>
    <row r="84" spans="1:15" ht="16.5">
      <c r="A84" s="45" t="s">
        <v>1072</v>
      </c>
      <c r="B84" s="45">
        <f t="shared" si="2"/>
        <v>5001420</v>
      </c>
      <c r="C84" s="65">
        <v>1</v>
      </c>
      <c r="D84" s="38">
        <v>50014</v>
      </c>
      <c r="E84" s="25">
        <v>2</v>
      </c>
      <c r="F84" s="26" t="s">
        <v>820</v>
      </c>
      <c r="G84" s="26" t="s">
        <v>520</v>
      </c>
      <c r="H84" s="25">
        <v>120</v>
      </c>
      <c r="I84" s="25">
        <v>16</v>
      </c>
      <c r="J84" s="25">
        <v>5</v>
      </c>
      <c r="K84" s="45" t="s">
        <v>1507</v>
      </c>
      <c r="L84" s="53" t="str">
        <f t="shared" si="3"/>
        <v>tg5-loc2-jlr</v>
      </c>
      <c r="M84" s="53">
        <v>9</v>
      </c>
      <c r="N84" s="25">
        <v>1</v>
      </c>
      <c r="O84" s="39">
        <v>1</v>
      </c>
    </row>
    <row r="85" spans="1:15" ht="16.5">
      <c r="A85" s="45" t="s">
        <v>1072</v>
      </c>
      <c r="B85" s="45">
        <f t="shared" si="2"/>
        <v>5001421</v>
      </c>
      <c r="C85" s="65">
        <v>1</v>
      </c>
      <c r="D85" s="38">
        <v>50014</v>
      </c>
      <c r="E85" s="25">
        <v>2</v>
      </c>
      <c r="F85" s="26" t="s">
        <v>821</v>
      </c>
      <c r="G85" s="26" t="s">
        <v>540</v>
      </c>
      <c r="H85" s="25">
        <v>120</v>
      </c>
      <c r="I85" s="25">
        <v>16</v>
      </c>
      <c r="J85" s="25">
        <v>5</v>
      </c>
      <c r="K85" s="56" t="s">
        <v>622</v>
      </c>
      <c r="L85" s="53" t="str">
        <f t="shared" si="3"/>
        <v>tg5-loc2-shl</v>
      </c>
      <c r="M85" s="53">
        <v>9</v>
      </c>
      <c r="N85" s="25">
        <v>1</v>
      </c>
      <c r="O85" s="39">
        <v>1</v>
      </c>
    </row>
    <row r="86" spans="1:15" ht="16.5">
      <c r="A86" s="45" t="s">
        <v>1072</v>
      </c>
      <c r="B86" s="45">
        <f t="shared" si="2"/>
        <v>5001430</v>
      </c>
      <c r="C86" s="65">
        <v>1</v>
      </c>
      <c r="D86" s="38">
        <v>50014</v>
      </c>
      <c r="E86" s="25">
        <v>3</v>
      </c>
      <c r="F86" s="26" t="s">
        <v>820</v>
      </c>
      <c r="G86" s="26" t="s">
        <v>174</v>
      </c>
      <c r="H86" s="25">
        <v>120</v>
      </c>
      <c r="I86" s="25">
        <v>16</v>
      </c>
      <c r="J86" s="25">
        <v>5</v>
      </c>
      <c r="K86" s="56" t="s">
        <v>515</v>
      </c>
      <c r="L86" s="56" t="str">
        <f t="shared" si="3"/>
        <v>tg5-loc3-jlr</v>
      </c>
      <c r="M86" s="56">
        <v>9</v>
      </c>
      <c r="N86" s="25">
        <v>1</v>
      </c>
      <c r="O86" s="39">
        <v>1</v>
      </c>
    </row>
    <row r="87" spans="1:15" ht="17.25">
      <c r="A87" s="45" t="s">
        <v>1072</v>
      </c>
      <c r="B87" s="45">
        <f t="shared" si="2"/>
        <v>5001431</v>
      </c>
      <c r="C87" s="65">
        <v>1</v>
      </c>
      <c r="D87" s="40">
        <v>50014</v>
      </c>
      <c r="E87" s="41">
        <v>3</v>
      </c>
      <c r="F87" s="42" t="s">
        <v>821</v>
      </c>
      <c r="G87" s="42" t="s">
        <v>525</v>
      </c>
      <c r="H87" s="41">
        <v>120</v>
      </c>
      <c r="I87" s="41">
        <v>16</v>
      </c>
      <c r="J87" s="41">
        <v>5</v>
      </c>
      <c r="K87" s="42" t="s">
        <v>620</v>
      </c>
      <c r="L87" s="42" t="str">
        <f t="shared" si="3"/>
        <v>tg5-loc3-shl</v>
      </c>
      <c r="M87" s="42">
        <v>9</v>
      </c>
      <c r="N87" s="41">
        <v>1</v>
      </c>
      <c r="O87" s="43">
        <v>1</v>
      </c>
    </row>
    <row r="88" spans="1:15" ht="16.5">
      <c r="A88" s="45" t="s">
        <v>1073</v>
      </c>
      <c r="B88" s="45">
        <f t="shared" si="2"/>
        <v>5001510</v>
      </c>
      <c r="C88" s="65">
        <v>1</v>
      </c>
      <c r="D88" s="35">
        <v>50015</v>
      </c>
      <c r="E88" s="36">
        <v>1</v>
      </c>
      <c r="F88" s="44" t="s">
        <v>820</v>
      </c>
      <c r="G88" s="44" t="s">
        <v>175</v>
      </c>
      <c r="H88" s="36">
        <v>130</v>
      </c>
      <c r="I88" s="36">
        <v>18</v>
      </c>
      <c r="J88" s="36">
        <v>5</v>
      </c>
      <c r="K88" s="36" t="s">
        <v>518</v>
      </c>
      <c r="L88" s="36" t="str">
        <f t="shared" si="3"/>
        <v>tg6-loc1-jlr</v>
      </c>
      <c r="M88" s="36">
        <v>10</v>
      </c>
      <c r="N88" s="36">
        <v>1</v>
      </c>
      <c r="O88" s="37">
        <v>1</v>
      </c>
    </row>
    <row r="89" spans="1:15" ht="16.5">
      <c r="A89" s="45" t="s">
        <v>1073</v>
      </c>
      <c r="B89" s="45">
        <f t="shared" si="2"/>
        <v>5001511</v>
      </c>
      <c r="C89" s="65">
        <v>1</v>
      </c>
      <c r="D89" s="38">
        <v>50015</v>
      </c>
      <c r="E89" s="25">
        <v>1</v>
      </c>
      <c r="F89" s="26" t="s">
        <v>821</v>
      </c>
      <c r="G89" s="26" t="s">
        <v>436</v>
      </c>
      <c r="H89" s="25">
        <v>130</v>
      </c>
      <c r="I89" s="25">
        <v>18</v>
      </c>
      <c r="J89" s="25">
        <v>5</v>
      </c>
      <c r="K89" s="26" t="s">
        <v>609</v>
      </c>
      <c r="L89" s="25" t="str">
        <f t="shared" si="3"/>
        <v>tg6-loc1-shl</v>
      </c>
      <c r="M89" s="25">
        <v>10</v>
      </c>
      <c r="N89" s="25">
        <v>1</v>
      </c>
      <c r="O89" s="39">
        <v>1</v>
      </c>
    </row>
    <row r="90" spans="1:15" ht="16.5">
      <c r="A90" s="45" t="s">
        <v>1073</v>
      </c>
      <c r="B90" s="45">
        <f t="shared" si="2"/>
        <v>5001520</v>
      </c>
      <c r="C90" s="65">
        <v>1</v>
      </c>
      <c r="D90" s="38">
        <v>50015</v>
      </c>
      <c r="E90" s="25">
        <v>2</v>
      </c>
      <c r="F90" s="26" t="s">
        <v>820</v>
      </c>
      <c r="G90" s="26" t="s">
        <v>520</v>
      </c>
      <c r="H90" s="25">
        <v>130</v>
      </c>
      <c r="I90" s="25">
        <v>18</v>
      </c>
      <c r="J90" s="25">
        <v>5</v>
      </c>
      <c r="K90" s="25" t="s">
        <v>1507</v>
      </c>
      <c r="L90" s="53" t="str">
        <f t="shared" si="3"/>
        <v>tg6-loc2-jlr</v>
      </c>
      <c r="M90" s="53">
        <v>10</v>
      </c>
      <c r="N90" s="25">
        <v>1</v>
      </c>
      <c r="O90" s="39">
        <v>1</v>
      </c>
    </row>
    <row r="91" spans="1:15" ht="16.5">
      <c r="A91" s="45" t="s">
        <v>1073</v>
      </c>
      <c r="B91" s="45">
        <f t="shared" si="2"/>
        <v>5001521</v>
      </c>
      <c r="C91" s="65">
        <v>1</v>
      </c>
      <c r="D91" s="38">
        <v>50015</v>
      </c>
      <c r="E91" s="25">
        <v>2</v>
      </c>
      <c r="F91" s="26" t="s">
        <v>821</v>
      </c>
      <c r="G91" s="26" t="s">
        <v>540</v>
      </c>
      <c r="H91" s="25">
        <v>130</v>
      </c>
      <c r="I91" s="25">
        <v>18</v>
      </c>
      <c r="J91" s="25">
        <v>5</v>
      </c>
      <c r="K91" s="26" t="s">
        <v>622</v>
      </c>
      <c r="L91" s="53" t="str">
        <f t="shared" si="3"/>
        <v>tg6-loc2-shl</v>
      </c>
      <c r="M91" s="53">
        <v>10</v>
      </c>
      <c r="N91" s="25">
        <v>1</v>
      </c>
      <c r="O91" s="39">
        <v>1</v>
      </c>
    </row>
    <row r="92" spans="1:15" ht="16.5">
      <c r="A92" s="45" t="s">
        <v>1073</v>
      </c>
      <c r="B92" s="45">
        <f t="shared" si="2"/>
        <v>5001530</v>
      </c>
      <c r="C92" s="65">
        <v>1</v>
      </c>
      <c r="D92" s="38">
        <v>50015</v>
      </c>
      <c r="E92" s="25">
        <v>3</v>
      </c>
      <c r="F92" s="26" t="s">
        <v>820</v>
      </c>
      <c r="G92" s="26" t="s">
        <v>174</v>
      </c>
      <c r="H92" s="25">
        <v>130</v>
      </c>
      <c r="I92" s="25">
        <v>18</v>
      </c>
      <c r="J92" s="25">
        <v>5</v>
      </c>
      <c r="K92" s="25" t="s">
        <v>515</v>
      </c>
      <c r="L92" s="56" t="str">
        <f t="shared" si="3"/>
        <v>tg6-loc3-jlr</v>
      </c>
      <c r="M92" s="56">
        <v>10</v>
      </c>
      <c r="N92" s="25">
        <v>1</v>
      </c>
      <c r="O92" s="39">
        <v>1</v>
      </c>
    </row>
    <row r="93" spans="1:15" ht="17.25">
      <c r="A93" s="45" t="s">
        <v>1073</v>
      </c>
      <c r="B93" s="45">
        <f t="shared" si="2"/>
        <v>5001531</v>
      </c>
      <c r="C93" s="65">
        <v>1</v>
      </c>
      <c r="D93" s="40">
        <v>50015</v>
      </c>
      <c r="E93" s="41">
        <v>3</v>
      </c>
      <c r="F93" s="42" t="s">
        <v>821</v>
      </c>
      <c r="G93" s="42" t="s">
        <v>525</v>
      </c>
      <c r="H93" s="41">
        <v>130</v>
      </c>
      <c r="I93" s="41">
        <v>18</v>
      </c>
      <c r="J93" s="41">
        <v>5</v>
      </c>
      <c r="K93" s="42" t="s">
        <v>620</v>
      </c>
      <c r="L93" s="42" t="str">
        <f t="shared" si="3"/>
        <v>tg6-loc3-shl</v>
      </c>
      <c r="M93" s="42">
        <v>10</v>
      </c>
      <c r="N93" s="41">
        <v>1</v>
      </c>
      <c r="O93" s="43">
        <v>1</v>
      </c>
    </row>
    <row r="94" spans="1:15" ht="16.5">
      <c r="A94" s="45" t="s">
        <v>1074</v>
      </c>
      <c r="B94" s="45">
        <f t="shared" si="2"/>
        <v>5001610</v>
      </c>
      <c r="C94" s="65">
        <v>1</v>
      </c>
      <c r="D94" s="35">
        <v>50016</v>
      </c>
      <c r="E94" s="36">
        <v>1</v>
      </c>
      <c r="F94" s="44" t="s">
        <v>820</v>
      </c>
      <c r="G94" s="44" t="s">
        <v>175</v>
      </c>
      <c r="H94" s="36">
        <v>140</v>
      </c>
      <c r="I94" s="36">
        <v>20</v>
      </c>
      <c r="J94" s="36">
        <v>5</v>
      </c>
      <c r="K94" s="36" t="s">
        <v>518</v>
      </c>
      <c r="L94" s="36" t="str">
        <f t="shared" si="3"/>
        <v>xy-loc1-jlr</v>
      </c>
      <c r="M94" s="36">
        <v>10</v>
      </c>
      <c r="N94" s="36">
        <v>1</v>
      </c>
      <c r="O94" s="37">
        <v>1</v>
      </c>
    </row>
    <row r="95" spans="1:15" ht="16.5">
      <c r="A95" s="45" t="s">
        <v>1074</v>
      </c>
      <c r="B95" s="45">
        <f t="shared" si="2"/>
        <v>5001611</v>
      </c>
      <c r="C95" s="65">
        <v>1</v>
      </c>
      <c r="D95" s="38">
        <v>50016</v>
      </c>
      <c r="E95" s="25">
        <v>1</v>
      </c>
      <c r="F95" s="26" t="s">
        <v>821</v>
      </c>
      <c r="G95" s="26" t="s">
        <v>436</v>
      </c>
      <c r="H95" s="25">
        <v>140</v>
      </c>
      <c r="I95" s="25">
        <v>20</v>
      </c>
      <c r="J95" s="25">
        <v>5</v>
      </c>
      <c r="K95" s="25" t="s">
        <v>609</v>
      </c>
      <c r="L95" s="25" t="str">
        <f t="shared" si="3"/>
        <v>xy-loc1-shl</v>
      </c>
      <c r="M95" s="25">
        <v>10</v>
      </c>
      <c r="N95" s="25">
        <v>1</v>
      </c>
      <c r="O95" s="39">
        <v>1</v>
      </c>
    </row>
    <row r="96" spans="1:15" ht="16.5">
      <c r="A96" s="45" t="s">
        <v>1074</v>
      </c>
      <c r="B96" s="45">
        <f t="shared" si="2"/>
        <v>5001620</v>
      </c>
      <c r="C96" s="65">
        <v>1</v>
      </c>
      <c r="D96" s="38">
        <v>50016</v>
      </c>
      <c r="E96" s="25">
        <v>2</v>
      </c>
      <c r="F96" s="26" t="s">
        <v>820</v>
      </c>
      <c r="G96" s="26" t="s">
        <v>520</v>
      </c>
      <c r="H96" s="25">
        <v>140</v>
      </c>
      <c r="I96" s="25">
        <v>20</v>
      </c>
      <c r="J96" s="25">
        <v>5</v>
      </c>
      <c r="K96" s="25" t="s">
        <v>1507</v>
      </c>
      <c r="L96" s="53" t="str">
        <f t="shared" si="3"/>
        <v>xy-loc2-jlr</v>
      </c>
      <c r="M96" s="53">
        <v>10</v>
      </c>
      <c r="N96" s="25">
        <v>1</v>
      </c>
      <c r="O96" s="39">
        <v>1</v>
      </c>
    </row>
    <row r="97" spans="1:15" ht="16.5">
      <c r="A97" s="45" t="s">
        <v>1074</v>
      </c>
      <c r="B97" s="45">
        <f t="shared" si="2"/>
        <v>5001621</v>
      </c>
      <c r="C97" s="65">
        <v>1</v>
      </c>
      <c r="D97" s="38">
        <v>50016</v>
      </c>
      <c r="E97" s="25">
        <v>2</v>
      </c>
      <c r="F97" s="26" t="s">
        <v>821</v>
      </c>
      <c r="G97" s="26" t="s">
        <v>540</v>
      </c>
      <c r="H97" s="25">
        <v>140</v>
      </c>
      <c r="I97" s="25">
        <v>20</v>
      </c>
      <c r="J97" s="25">
        <v>5</v>
      </c>
      <c r="K97" s="25" t="s">
        <v>622</v>
      </c>
      <c r="L97" s="53" t="str">
        <f t="shared" si="3"/>
        <v>xy-loc2-shl</v>
      </c>
      <c r="M97" s="53">
        <v>10</v>
      </c>
      <c r="N97" s="25">
        <v>1</v>
      </c>
      <c r="O97" s="39">
        <v>1</v>
      </c>
    </row>
    <row r="98" spans="1:15" ht="16.5">
      <c r="A98" s="45" t="s">
        <v>1074</v>
      </c>
      <c r="B98" s="45">
        <f t="shared" si="2"/>
        <v>5001630</v>
      </c>
      <c r="C98" s="65">
        <v>1</v>
      </c>
      <c r="D98" s="38">
        <v>50016</v>
      </c>
      <c r="E98" s="25">
        <v>3</v>
      </c>
      <c r="F98" s="26" t="s">
        <v>820</v>
      </c>
      <c r="G98" s="26" t="s">
        <v>174</v>
      </c>
      <c r="H98" s="25">
        <v>140</v>
      </c>
      <c r="I98" s="25">
        <v>20</v>
      </c>
      <c r="J98" s="25">
        <v>5</v>
      </c>
      <c r="K98" s="25" t="s">
        <v>515</v>
      </c>
      <c r="L98" s="56" t="str">
        <f t="shared" si="3"/>
        <v>xy-loc3-jlr</v>
      </c>
      <c r="M98" s="56">
        <v>10</v>
      </c>
      <c r="N98" s="25">
        <v>1</v>
      </c>
      <c r="O98" s="39">
        <v>1</v>
      </c>
    </row>
    <row r="99" spans="1:15" ht="17.25">
      <c r="A99" s="45" t="s">
        <v>1074</v>
      </c>
      <c r="B99" s="45">
        <f t="shared" si="2"/>
        <v>5001631</v>
      </c>
      <c r="C99" s="65">
        <v>1</v>
      </c>
      <c r="D99" s="40">
        <v>50016</v>
      </c>
      <c r="E99" s="41">
        <v>3</v>
      </c>
      <c r="F99" s="42" t="s">
        <v>821</v>
      </c>
      <c r="G99" s="42" t="s">
        <v>525</v>
      </c>
      <c r="H99" s="41">
        <v>140</v>
      </c>
      <c r="I99" s="41">
        <v>20</v>
      </c>
      <c r="J99" s="41">
        <v>5</v>
      </c>
      <c r="K99" s="41" t="s">
        <v>620</v>
      </c>
      <c r="L99" s="42" t="str">
        <f t="shared" si="3"/>
        <v>xy-loc3-shl</v>
      </c>
      <c r="M99" s="42">
        <v>10</v>
      </c>
      <c r="N99" s="41">
        <v>1</v>
      </c>
      <c r="O99" s="43">
        <v>1</v>
      </c>
    </row>
    <row r="100" spans="1:15" ht="16.5">
      <c r="A100" s="45"/>
      <c r="B100" s="45"/>
      <c r="C100" s="65"/>
      <c r="D100" s="35"/>
      <c r="E100" s="36"/>
      <c r="F100" s="44"/>
      <c r="G100" s="44"/>
      <c r="H100" s="36"/>
      <c r="I100" s="36"/>
      <c r="J100" s="36"/>
      <c r="K100" s="36"/>
      <c r="L100" s="36"/>
      <c r="M100" s="36"/>
      <c r="N100" s="36"/>
      <c r="O100" s="37"/>
    </row>
    <row r="101" spans="1:15" ht="16.5">
      <c r="A101" s="45"/>
      <c r="B101" s="45"/>
      <c r="C101" s="65"/>
      <c r="D101" s="38"/>
      <c r="E101" s="25"/>
      <c r="F101" s="26"/>
      <c r="G101" s="26"/>
      <c r="H101" s="25"/>
      <c r="I101" s="25"/>
      <c r="J101" s="25"/>
      <c r="K101" s="25"/>
      <c r="L101" s="25"/>
      <c r="M101" s="25"/>
      <c r="N101" s="25"/>
      <c r="O101" s="39"/>
    </row>
    <row r="102" spans="1:15" ht="16.5">
      <c r="A102" s="45"/>
      <c r="B102" s="45"/>
      <c r="C102" s="65"/>
      <c r="D102" s="38"/>
      <c r="E102" s="25"/>
      <c r="F102" s="26"/>
      <c r="G102" s="26"/>
      <c r="H102" s="25"/>
      <c r="I102" s="25"/>
      <c r="J102" s="25"/>
      <c r="K102" s="25"/>
      <c r="L102" s="53"/>
      <c r="M102" s="53"/>
      <c r="N102" s="25"/>
      <c r="O102" s="39"/>
    </row>
    <row r="103" spans="1:15" ht="16.5">
      <c r="A103" s="45"/>
      <c r="B103" s="45"/>
      <c r="C103" s="65"/>
      <c r="D103" s="38"/>
      <c r="E103" s="25"/>
      <c r="F103" s="26"/>
      <c r="G103" s="26"/>
      <c r="H103" s="25"/>
      <c r="I103" s="25"/>
      <c r="J103" s="25"/>
      <c r="K103" s="25"/>
      <c r="L103" s="53"/>
      <c r="M103" s="53"/>
      <c r="N103" s="25"/>
      <c r="O103" s="39"/>
    </row>
    <row r="104" spans="1:15" ht="16.5">
      <c r="A104" s="45"/>
      <c r="B104" s="45"/>
      <c r="C104" s="65"/>
      <c r="D104" s="38"/>
      <c r="E104" s="25"/>
      <c r="F104" s="26"/>
      <c r="G104" s="26"/>
      <c r="H104" s="25"/>
      <c r="I104" s="25"/>
      <c r="J104" s="25"/>
      <c r="K104" s="25"/>
      <c r="L104" s="56"/>
      <c r="M104" s="56"/>
      <c r="N104" s="25"/>
      <c r="O104" s="39"/>
    </row>
    <row r="105" spans="1:15" ht="17.25">
      <c r="A105" s="45"/>
      <c r="B105" s="45"/>
      <c r="C105" s="65"/>
      <c r="D105" s="40"/>
      <c r="E105" s="41"/>
      <c r="F105" s="42"/>
      <c r="G105" s="42"/>
      <c r="H105" s="41"/>
      <c r="I105" s="41"/>
      <c r="J105" s="41"/>
      <c r="K105" s="41"/>
      <c r="L105" s="42"/>
      <c r="M105" s="42"/>
      <c r="N105" s="41"/>
      <c r="O105" s="43"/>
    </row>
    <row r="106" spans="1:15" ht="16.5">
      <c r="A106" s="45"/>
      <c r="B106" s="45"/>
      <c r="C106" s="65"/>
      <c r="D106" s="35"/>
      <c r="E106" s="36"/>
      <c r="F106" s="44"/>
      <c r="G106" s="44"/>
      <c r="H106" s="36"/>
      <c r="I106" s="36"/>
      <c r="J106" s="36"/>
      <c r="K106" s="36"/>
      <c r="L106" s="36"/>
      <c r="M106" s="36"/>
      <c r="N106" s="36"/>
      <c r="O106" s="37"/>
    </row>
    <row r="107" spans="1:15" ht="16.5">
      <c r="A107" s="45"/>
      <c r="B107" s="45"/>
      <c r="C107" s="65"/>
      <c r="D107" s="38"/>
      <c r="E107" s="25"/>
      <c r="F107" s="26"/>
      <c r="G107" s="26"/>
      <c r="H107" s="25"/>
      <c r="I107" s="25"/>
      <c r="J107" s="25"/>
      <c r="K107" s="26"/>
      <c r="L107" s="25"/>
      <c r="M107" s="25"/>
      <c r="N107" s="25"/>
      <c r="O107" s="39"/>
    </row>
    <row r="108" spans="1:15" ht="16.5">
      <c r="A108" s="45"/>
      <c r="B108" s="45"/>
      <c r="C108" s="65"/>
      <c r="D108" s="38"/>
      <c r="E108" s="25"/>
      <c r="F108" s="26"/>
      <c r="G108" s="26"/>
      <c r="H108" s="25"/>
      <c r="I108" s="25"/>
      <c r="J108" s="25"/>
      <c r="K108" s="25"/>
      <c r="L108" s="53"/>
      <c r="M108" s="53"/>
      <c r="N108" s="25"/>
      <c r="O108" s="39"/>
    </row>
    <row r="109" spans="1:15" ht="16.5">
      <c r="A109" s="45"/>
      <c r="B109" s="45"/>
      <c r="C109" s="65"/>
      <c r="D109" s="38"/>
      <c r="E109" s="25"/>
      <c r="F109" s="26"/>
      <c r="G109" s="26"/>
      <c r="H109" s="25"/>
      <c r="I109" s="25"/>
      <c r="J109" s="25"/>
      <c r="K109" s="25"/>
      <c r="L109" s="53"/>
      <c r="M109" s="53"/>
      <c r="N109" s="25"/>
      <c r="O109" s="39"/>
    </row>
    <row r="110" spans="1:15" ht="16.5">
      <c r="A110" s="45"/>
      <c r="B110" s="45"/>
      <c r="C110" s="65"/>
      <c r="D110" s="38"/>
      <c r="E110" s="25"/>
      <c r="F110" s="26"/>
      <c r="G110" s="26"/>
      <c r="H110" s="25"/>
      <c r="I110" s="25"/>
      <c r="J110" s="25"/>
      <c r="K110" s="25"/>
      <c r="L110" s="56"/>
      <c r="M110" s="56"/>
      <c r="N110" s="25"/>
      <c r="O110" s="39"/>
    </row>
    <row r="111" spans="1:15" ht="17.25">
      <c r="A111" s="45"/>
      <c r="B111" s="45"/>
      <c r="C111" s="65"/>
      <c r="D111" s="40"/>
      <c r="E111" s="41"/>
      <c r="F111" s="42"/>
      <c r="G111" s="42"/>
      <c r="H111" s="41"/>
      <c r="I111" s="41"/>
      <c r="J111" s="41"/>
      <c r="K111" s="41"/>
      <c r="L111" s="42"/>
      <c r="M111" s="42"/>
      <c r="N111" s="41"/>
      <c r="O111" s="43"/>
    </row>
    <row r="112" spans="1:15" ht="16.5">
      <c r="A112" s="45"/>
      <c r="B112" s="45"/>
      <c r="C112" s="65"/>
      <c r="D112" s="35"/>
      <c r="E112" s="36"/>
      <c r="F112" s="44"/>
      <c r="G112" s="44"/>
      <c r="H112" s="36"/>
      <c r="I112" s="36"/>
      <c r="J112" s="36"/>
      <c r="K112" s="36"/>
      <c r="L112" s="36"/>
      <c r="M112" s="36"/>
      <c r="N112" s="36"/>
      <c r="O112" s="37"/>
    </row>
    <row r="113" spans="1:15" ht="16.5">
      <c r="A113" s="45"/>
      <c r="B113" s="45"/>
      <c r="C113" s="65"/>
      <c r="D113" s="38"/>
      <c r="E113" s="25"/>
      <c r="F113" s="26"/>
      <c r="G113" s="26"/>
      <c r="H113" s="25"/>
      <c r="I113" s="25"/>
      <c r="J113" s="25"/>
      <c r="K113" s="25"/>
      <c r="L113" s="25"/>
      <c r="M113" s="25"/>
      <c r="N113" s="25"/>
      <c r="O113" s="39"/>
    </row>
    <row r="114" spans="1:15" ht="16.5">
      <c r="A114" s="45"/>
      <c r="B114" s="45"/>
      <c r="C114" s="65"/>
      <c r="D114" s="38"/>
      <c r="E114" s="25"/>
      <c r="F114" s="26"/>
      <c r="G114" s="26"/>
      <c r="H114" s="25"/>
      <c r="I114" s="25"/>
      <c r="J114" s="25"/>
      <c r="K114" s="25"/>
      <c r="L114" s="53"/>
      <c r="M114" s="53"/>
      <c r="N114" s="25"/>
      <c r="O114" s="39"/>
    </row>
    <row r="115" spans="1:15" ht="16.5">
      <c r="A115" s="45"/>
      <c r="B115" s="45"/>
      <c r="C115" s="65"/>
      <c r="D115" s="38"/>
      <c r="E115" s="25"/>
      <c r="F115" s="26"/>
      <c r="G115" s="26"/>
      <c r="H115" s="25"/>
      <c r="I115" s="25"/>
      <c r="J115" s="25"/>
      <c r="K115" s="25"/>
      <c r="L115" s="53"/>
      <c r="M115" s="53"/>
      <c r="N115" s="25"/>
      <c r="O115" s="39"/>
    </row>
    <row r="116" spans="1:15" ht="16.5">
      <c r="A116" s="45"/>
      <c r="B116" s="45"/>
      <c r="C116" s="65"/>
      <c r="D116" s="38"/>
      <c r="E116" s="25"/>
      <c r="F116" s="26"/>
      <c r="G116" s="26"/>
      <c r="H116" s="25"/>
      <c r="I116" s="25"/>
      <c r="J116" s="25"/>
      <c r="K116" s="25"/>
      <c r="L116" s="56"/>
      <c r="M116" s="56"/>
      <c r="N116" s="25"/>
      <c r="O116" s="39"/>
    </row>
    <row r="117" spans="1:15" ht="17.25">
      <c r="A117" s="45"/>
      <c r="B117" s="45"/>
      <c r="C117" s="65"/>
      <c r="D117" s="40"/>
      <c r="E117" s="41"/>
      <c r="F117" s="42"/>
      <c r="G117" s="42"/>
      <c r="H117" s="41"/>
      <c r="I117" s="41"/>
      <c r="J117" s="41"/>
      <c r="K117" s="41"/>
      <c r="L117" s="42"/>
      <c r="M117" s="42"/>
      <c r="N117" s="41"/>
      <c r="O117" s="43"/>
    </row>
    <row r="118" spans="1:15" ht="16.5">
      <c r="A118" s="45"/>
      <c r="B118" s="45"/>
      <c r="C118" s="65"/>
      <c r="D118" s="35"/>
      <c r="E118" s="36"/>
      <c r="F118" s="44"/>
      <c r="G118" s="44"/>
      <c r="H118" s="36"/>
      <c r="I118" s="36"/>
      <c r="J118" s="36"/>
      <c r="K118" s="36"/>
      <c r="L118" s="36"/>
      <c r="M118" s="36"/>
      <c r="N118" s="36"/>
      <c r="O118" s="37"/>
    </row>
    <row r="119" spans="1:15" ht="16.5">
      <c r="A119" s="45"/>
      <c r="B119" s="45"/>
      <c r="C119" s="65"/>
      <c r="D119" s="38"/>
      <c r="E119" s="25"/>
      <c r="F119" s="26"/>
      <c r="G119" s="26"/>
      <c r="H119" s="25"/>
      <c r="I119" s="25"/>
      <c r="J119" s="25"/>
      <c r="K119" s="25"/>
      <c r="L119" s="25"/>
      <c r="M119" s="25"/>
      <c r="N119" s="25"/>
      <c r="O119" s="39"/>
    </row>
    <row r="120" spans="1:15" ht="16.5">
      <c r="A120" s="45"/>
      <c r="B120" s="45"/>
      <c r="C120" s="65"/>
      <c r="D120" s="38"/>
      <c r="E120" s="25"/>
      <c r="F120" s="26"/>
      <c r="G120" s="26"/>
      <c r="H120" s="25"/>
      <c r="I120" s="25"/>
      <c r="J120" s="25"/>
      <c r="K120" s="25"/>
      <c r="L120" s="53"/>
      <c r="M120" s="53"/>
      <c r="N120" s="25"/>
      <c r="O120" s="39"/>
    </row>
    <row r="121" spans="1:15" ht="16.5">
      <c r="A121" s="45"/>
      <c r="B121" s="45"/>
      <c r="C121" s="65"/>
      <c r="D121" s="38"/>
      <c r="E121" s="25"/>
      <c r="F121" s="26"/>
      <c r="G121" s="26"/>
      <c r="H121" s="25"/>
      <c r="I121" s="25"/>
      <c r="J121" s="25"/>
      <c r="K121" s="25"/>
      <c r="L121" s="53"/>
      <c r="M121" s="53"/>
      <c r="N121" s="25"/>
      <c r="O121" s="39"/>
    </row>
    <row r="122" spans="1:15" ht="16.5">
      <c r="A122" s="45"/>
      <c r="B122" s="45"/>
      <c r="C122" s="65"/>
      <c r="D122" s="38"/>
      <c r="E122" s="25"/>
      <c r="F122" s="26"/>
      <c r="G122" s="26"/>
      <c r="H122" s="25"/>
      <c r="I122" s="25"/>
      <c r="J122" s="25"/>
      <c r="K122" s="25"/>
      <c r="L122" s="56"/>
      <c r="M122" s="56"/>
      <c r="N122" s="25"/>
      <c r="O122" s="39"/>
    </row>
    <row r="123" spans="1:15" ht="17.25">
      <c r="A123" s="45"/>
      <c r="B123" s="45"/>
      <c r="C123" s="65"/>
      <c r="D123" s="40"/>
      <c r="E123" s="41"/>
      <c r="F123" s="42"/>
      <c r="G123" s="42"/>
      <c r="H123" s="41"/>
      <c r="I123" s="41"/>
      <c r="J123" s="41"/>
      <c r="K123" s="41"/>
      <c r="L123" s="42"/>
      <c r="M123" s="42"/>
      <c r="N123" s="41"/>
      <c r="O123" s="43"/>
    </row>
    <row r="124" spans="1:15" ht="16.5">
      <c r="A124" s="45"/>
      <c r="B124" s="45"/>
      <c r="C124" s="65"/>
      <c r="D124" s="35"/>
      <c r="E124" s="36"/>
      <c r="F124" s="44"/>
      <c r="G124" s="44"/>
      <c r="H124" s="36"/>
      <c r="I124" s="36"/>
      <c r="J124" s="36"/>
      <c r="K124" s="36"/>
      <c r="L124" s="36"/>
      <c r="M124" s="36"/>
      <c r="N124" s="36"/>
      <c r="O124" s="37"/>
    </row>
    <row r="125" spans="1:15" ht="16.5">
      <c r="A125" s="45"/>
      <c r="B125" s="45"/>
      <c r="C125" s="65"/>
      <c r="D125" s="38"/>
      <c r="E125" s="25"/>
      <c r="F125" s="26"/>
      <c r="G125" s="26"/>
      <c r="H125" s="25"/>
      <c r="I125" s="25"/>
      <c r="J125" s="25"/>
      <c r="K125" s="25"/>
      <c r="L125" s="25"/>
      <c r="M125" s="25"/>
      <c r="N125" s="25"/>
      <c r="O125" s="39"/>
    </row>
    <row r="126" spans="1:15" ht="16.5">
      <c r="A126" s="45"/>
      <c r="B126" s="45"/>
      <c r="C126" s="65"/>
      <c r="D126" s="38"/>
      <c r="E126" s="25"/>
      <c r="F126" s="26"/>
      <c r="G126" s="26"/>
      <c r="H126" s="25"/>
      <c r="I126" s="25"/>
      <c r="J126" s="25"/>
      <c r="K126" s="25"/>
      <c r="L126" s="53"/>
      <c r="M126" s="53"/>
      <c r="N126" s="25"/>
      <c r="O126" s="39"/>
    </row>
    <row r="127" spans="1:15" ht="16.5">
      <c r="A127" s="45"/>
      <c r="B127" s="45"/>
      <c r="C127" s="65"/>
      <c r="D127" s="38"/>
      <c r="E127" s="25"/>
      <c r="F127" s="26"/>
      <c r="G127" s="26"/>
      <c r="H127" s="25"/>
      <c r="I127" s="25"/>
      <c r="J127" s="25"/>
      <c r="K127" s="25"/>
      <c r="L127" s="53"/>
      <c r="M127" s="53"/>
      <c r="N127" s="25"/>
      <c r="O127" s="39"/>
    </row>
    <row r="128" spans="1:15" ht="16.5">
      <c r="A128" s="45"/>
      <c r="B128" s="45"/>
      <c r="C128" s="65"/>
      <c r="D128" s="38"/>
      <c r="E128" s="25"/>
      <c r="F128" s="26"/>
      <c r="G128" s="26"/>
      <c r="H128" s="25"/>
      <c r="I128" s="25"/>
      <c r="J128" s="25"/>
      <c r="K128" s="25"/>
      <c r="L128" s="56"/>
      <c r="M128" s="56"/>
      <c r="N128" s="25"/>
      <c r="O128" s="39"/>
    </row>
    <row r="129" spans="1:15" ht="17.25">
      <c r="A129" s="45"/>
      <c r="B129" s="45"/>
      <c r="C129" s="65"/>
      <c r="D129" s="40"/>
      <c r="E129" s="41"/>
      <c r="F129" s="42"/>
      <c r="G129" s="42"/>
      <c r="H129" s="41"/>
      <c r="I129" s="41"/>
      <c r="J129" s="41"/>
      <c r="K129" s="41"/>
      <c r="L129" s="42"/>
      <c r="M129" s="42"/>
      <c r="N129" s="41"/>
      <c r="O129" s="43"/>
    </row>
    <row r="130" spans="1:15" ht="16.5">
      <c r="A130" s="45"/>
      <c r="B130" s="45"/>
      <c r="C130" s="65"/>
      <c r="D130" s="35"/>
      <c r="E130" s="36"/>
      <c r="F130" s="44"/>
      <c r="G130" s="44"/>
      <c r="H130" s="36"/>
      <c r="I130" s="36"/>
      <c r="J130" s="36"/>
      <c r="K130" s="44"/>
      <c r="L130" s="36"/>
      <c r="M130" s="36"/>
      <c r="N130" s="36"/>
      <c r="O130" s="37"/>
    </row>
    <row r="131" spans="1:15" ht="16.5">
      <c r="A131" s="45"/>
      <c r="B131" s="45"/>
      <c r="C131" s="65"/>
      <c r="D131" s="38"/>
      <c r="E131" s="25"/>
      <c r="F131" s="26"/>
      <c r="G131" s="26"/>
      <c r="H131" s="25"/>
      <c r="I131" s="25"/>
      <c r="J131" s="25"/>
      <c r="K131" s="25"/>
      <c r="L131" s="25"/>
      <c r="M131" s="25"/>
      <c r="N131" s="25"/>
      <c r="O131" s="39"/>
    </row>
    <row r="132" spans="1:15" ht="16.5">
      <c r="A132" s="45"/>
      <c r="B132" s="45"/>
      <c r="C132" s="65"/>
      <c r="D132" s="38"/>
      <c r="E132" s="25"/>
      <c r="F132" s="26"/>
      <c r="G132" s="26"/>
      <c r="H132" s="25"/>
      <c r="I132" s="25"/>
      <c r="J132" s="25"/>
      <c r="K132" s="25"/>
      <c r="L132" s="53"/>
      <c r="M132" s="53"/>
      <c r="N132" s="25"/>
      <c r="O132" s="39"/>
    </row>
    <row r="133" spans="1:15" ht="16.5">
      <c r="A133" s="45"/>
      <c r="B133" s="45"/>
      <c r="C133" s="65"/>
      <c r="D133" s="38"/>
      <c r="E133" s="25"/>
      <c r="F133" s="26"/>
      <c r="G133" s="26"/>
      <c r="H133" s="25"/>
      <c r="I133" s="25"/>
      <c r="J133" s="25"/>
      <c r="K133" s="25"/>
      <c r="L133" s="53"/>
      <c r="M133" s="53"/>
      <c r="N133" s="25"/>
      <c r="O133" s="39"/>
    </row>
    <row r="134" spans="1:15" ht="16.5">
      <c r="A134" s="45"/>
      <c r="B134" s="45"/>
      <c r="C134" s="65"/>
      <c r="D134" s="38"/>
      <c r="E134" s="25"/>
      <c r="F134" s="26"/>
      <c r="G134" s="26"/>
      <c r="H134" s="25"/>
      <c r="I134" s="25"/>
      <c r="J134" s="25"/>
      <c r="K134" s="25"/>
      <c r="L134" s="56"/>
      <c r="M134" s="56"/>
      <c r="N134" s="25"/>
      <c r="O134" s="39"/>
    </row>
    <row r="135" spans="1:15" ht="17.25">
      <c r="A135" s="45"/>
      <c r="B135" s="45"/>
      <c r="C135" s="65"/>
      <c r="D135" s="40"/>
      <c r="E135" s="41"/>
      <c r="F135" s="42"/>
      <c r="G135" s="42"/>
      <c r="H135" s="41"/>
      <c r="I135" s="41"/>
      <c r="J135" s="41"/>
      <c r="K135" s="41"/>
      <c r="L135" s="42"/>
      <c r="M135" s="42"/>
      <c r="N135" s="41"/>
      <c r="O135" s="43"/>
    </row>
    <row r="136" spans="1:15" ht="16.5">
      <c r="A136" s="45"/>
      <c r="B136" s="45"/>
      <c r="C136" s="65"/>
      <c r="D136" s="35"/>
      <c r="E136" s="36"/>
      <c r="F136" s="44"/>
      <c r="G136" s="44"/>
      <c r="H136" s="36"/>
      <c r="I136" s="36"/>
      <c r="J136" s="36"/>
      <c r="K136" s="44"/>
      <c r="L136" s="36"/>
      <c r="M136" s="36"/>
      <c r="N136" s="36"/>
      <c r="O136" s="37"/>
    </row>
    <row r="137" spans="1:15" ht="16.5">
      <c r="A137" s="45"/>
      <c r="B137" s="45"/>
      <c r="C137" s="65"/>
      <c r="D137" s="38"/>
      <c r="E137" s="25"/>
      <c r="F137" s="26"/>
      <c r="G137" s="26"/>
      <c r="H137" s="25"/>
      <c r="I137" s="25"/>
      <c r="J137" s="25"/>
      <c r="K137" s="26"/>
      <c r="L137" s="25"/>
      <c r="M137" s="25"/>
      <c r="N137" s="25"/>
      <c r="O137" s="39"/>
    </row>
    <row r="138" spans="1:15" ht="16.5">
      <c r="A138" s="45"/>
      <c r="B138" s="45"/>
      <c r="C138" s="65"/>
      <c r="D138" s="38"/>
      <c r="E138" s="25"/>
      <c r="F138" s="26"/>
      <c r="G138" s="26"/>
      <c r="H138" s="25"/>
      <c r="I138" s="25"/>
      <c r="J138" s="25"/>
      <c r="K138" s="26"/>
      <c r="L138" s="53"/>
      <c r="M138" s="53"/>
      <c r="N138" s="25"/>
      <c r="O138" s="39"/>
    </row>
    <row r="139" spans="1:15" ht="16.5">
      <c r="A139" s="45"/>
      <c r="B139" s="45"/>
      <c r="C139" s="65"/>
      <c r="D139" s="38"/>
      <c r="E139" s="25"/>
      <c r="F139" s="26"/>
      <c r="G139" s="26"/>
      <c r="H139" s="25"/>
      <c r="I139" s="25"/>
      <c r="J139" s="25"/>
      <c r="K139" s="26"/>
      <c r="L139" s="53"/>
      <c r="M139" s="53"/>
      <c r="N139" s="25"/>
      <c r="O139" s="39"/>
    </row>
    <row r="140" spans="1:15" ht="16.5">
      <c r="A140" s="45"/>
      <c r="B140" s="45"/>
      <c r="C140" s="65"/>
      <c r="D140" s="38"/>
      <c r="E140" s="25"/>
      <c r="F140" s="26"/>
      <c r="G140" s="26"/>
      <c r="H140" s="25"/>
      <c r="I140" s="25"/>
      <c r="J140" s="25"/>
      <c r="K140" s="26"/>
      <c r="L140" s="56"/>
      <c r="M140" s="56"/>
      <c r="N140" s="25"/>
      <c r="O140" s="39"/>
    </row>
    <row r="141" spans="1:15" ht="17.25">
      <c r="A141" s="45"/>
      <c r="B141" s="45"/>
      <c r="C141" s="65"/>
      <c r="D141" s="40"/>
      <c r="E141" s="41"/>
      <c r="F141" s="42"/>
      <c r="G141" s="42"/>
      <c r="H141" s="41"/>
      <c r="I141" s="41"/>
      <c r="J141" s="41"/>
      <c r="K141" s="42"/>
      <c r="L141" s="42"/>
      <c r="M141" s="42"/>
      <c r="N141" s="41"/>
      <c r="O141" s="43"/>
    </row>
    <row r="142" spans="1:15" ht="16.5">
      <c r="A142" s="45"/>
      <c r="B142" s="45"/>
      <c r="C142" s="65"/>
      <c r="D142" s="35"/>
      <c r="E142" s="36"/>
      <c r="F142" s="44"/>
      <c r="G142" s="44"/>
      <c r="H142" s="36"/>
      <c r="I142" s="36"/>
      <c r="J142" s="36"/>
      <c r="K142" s="36"/>
      <c r="L142" s="36"/>
      <c r="M142" s="36"/>
      <c r="N142" s="36"/>
      <c r="O142" s="37"/>
    </row>
    <row r="143" spans="1:15" ht="16.5">
      <c r="A143" s="45"/>
      <c r="B143" s="45"/>
      <c r="C143" s="65"/>
      <c r="D143" s="38"/>
      <c r="E143" s="25"/>
      <c r="F143" s="26"/>
      <c r="G143" s="26"/>
      <c r="H143" s="25"/>
      <c r="I143" s="25"/>
      <c r="J143" s="25"/>
      <c r="K143" s="25"/>
      <c r="L143" s="25"/>
      <c r="M143" s="25"/>
      <c r="N143" s="25"/>
      <c r="O143" s="39"/>
    </row>
    <row r="144" spans="1:15" ht="16.5">
      <c r="A144" s="45"/>
      <c r="B144" s="45"/>
      <c r="C144" s="65"/>
      <c r="D144" s="38"/>
      <c r="E144" s="25"/>
      <c r="F144" s="26"/>
      <c r="G144" s="26"/>
      <c r="H144" s="25"/>
      <c r="I144" s="25"/>
      <c r="J144" s="25"/>
      <c r="K144" s="25"/>
      <c r="L144" s="53"/>
      <c r="M144" s="53"/>
      <c r="N144" s="25"/>
      <c r="O144" s="39"/>
    </row>
    <row r="145" spans="1:15" ht="16.5">
      <c r="A145" s="45"/>
      <c r="B145" s="45"/>
      <c r="C145" s="65"/>
      <c r="D145" s="38"/>
      <c r="E145" s="25"/>
      <c r="F145" s="26"/>
      <c r="G145" s="26"/>
      <c r="H145" s="25"/>
      <c r="I145" s="25"/>
      <c r="J145" s="25"/>
      <c r="K145" s="25"/>
      <c r="L145" s="53"/>
      <c r="M145" s="53"/>
      <c r="N145" s="25"/>
      <c r="O145" s="39"/>
    </row>
    <row r="146" spans="1:15" ht="16.5">
      <c r="A146" s="45"/>
      <c r="B146" s="45"/>
      <c r="C146" s="65"/>
      <c r="D146" s="38"/>
      <c r="E146" s="25"/>
      <c r="F146" s="26"/>
      <c r="G146" s="26"/>
      <c r="H146" s="25"/>
      <c r="I146" s="25"/>
      <c r="J146" s="25"/>
      <c r="K146" s="25"/>
      <c r="L146" s="56"/>
      <c r="M146" s="56"/>
      <c r="N146" s="25"/>
      <c r="O146" s="39"/>
    </row>
    <row r="147" spans="1:15" ht="17.25">
      <c r="A147" s="45"/>
      <c r="B147" s="45"/>
      <c r="C147" s="65"/>
      <c r="D147" s="40"/>
      <c r="E147" s="41"/>
      <c r="F147" s="42"/>
      <c r="G147" s="42"/>
      <c r="H147" s="41"/>
      <c r="I147" s="41"/>
      <c r="J147" s="41"/>
      <c r="K147" s="41"/>
      <c r="L147" s="42"/>
      <c r="M147" s="42"/>
      <c r="N147" s="41"/>
      <c r="O147" s="43"/>
    </row>
    <row r="148" spans="1:15" ht="16.5">
      <c r="A148" s="45"/>
      <c r="B148" s="45"/>
      <c r="C148" s="65"/>
      <c r="D148" s="35"/>
      <c r="E148" s="36"/>
      <c r="F148" s="44"/>
      <c r="G148" s="44"/>
      <c r="H148" s="36"/>
      <c r="I148" s="36"/>
      <c r="J148" s="36"/>
      <c r="K148" s="36"/>
      <c r="L148" s="36"/>
      <c r="M148" s="36"/>
      <c r="N148" s="36"/>
      <c r="O148" s="37"/>
    </row>
    <row r="149" spans="1:15" ht="16.5">
      <c r="A149" s="45"/>
      <c r="B149" s="45"/>
      <c r="C149" s="65"/>
      <c r="D149" s="38"/>
      <c r="E149" s="25"/>
      <c r="F149" s="26"/>
      <c r="G149" s="26"/>
      <c r="H149" s="25"/>
      <c r="I149" s="25"/>
      <c r="J149" s="25"/>
      <c r="K149" s="25"/>
      <c r="L149" s="25"/>
      <c r="M149" s="25"/>
      <c r="N149" s="25"/>
      <c r="O149" s="39"/>
    </row>
    <row r="150" spans="1:15" ht="16.5">
      <c r="A150" s="45"/>
      <c r="B150" s="45"/>
      <c r="C150" s="65"/>
      <c r="D150" s="38"/>
      <c r="E150" s="25"/>
      <c r="F150" s="26"/>
      <c r="G150" s="26"/>
      <c r="H150" s="25"/>
      <c r="I150" s="25"/>
      <c r="J150" s="25"/>
      <c r="K150" s="25"/>
      <c r="L150" s="53"/>
      <c r="M150" s="53"/>
      <c r="N150" s="25"/>
      <c r="O150" s="39"/>
    </row>
    <row r="151" spans="1:15" ht="16.5">
      <c r="A151" s="45"/>
      <c r="B151" s="45"/>
      <c r="C151" s="65"/>
      <c r="D151" s="38"/>
      <c r="E151" s="25"/>
      <c r="F151" s="26"/>
      <c r="G151" s="26"/>
      <c r="H151" s="25"/>
      <c r="I151" s="25"/>
      <c r="J151" s="25"/>
      <c r="K151" s="25"/>
      <c r="L151" s="53"/>
      <c r="M151" s="53"/>
      <c r="N151" s="25"/>
      <c r="O151" s="39"/>
    </row>
    <row r="152" spans="1:15" ht="16.5">
      <c r="A152" s="45"/>
      <c r="B152" s="45"/>
      <c r="C152" s="65"/>
      <c r="D152" s="38"/>
      <c r="E152" s="25"/>
      <c r="F152" s="26"/>
      <c r="G152" s="26"/>
      <c r="H152" s="25"/>
      <c r="I152" s="25"/>
      <c r="J152" s="25"/>
      <c r="K152" s="25"/>
      <c r="L152" s="56"/>
      <c r="M152" s="56"/>
      <c r="N152" s="25"/>
      <c r="O152" s="39"/>
    </row>
    <row r="153" spans="1:15" ht="17.25">
      <c r="A153" s="45"/>
      <c r="B153" s="45"/>
      <c r="C153" s="65"/>
      <c r="D153" s="40"/>
      <c r="E153" s="41"/>
      <c r="F153" s="42"/>
      <c r="G153" s="42"/>
      <c r="H153" s="41"/>
      <c r="I153" s="41"/>
      <c r="J153" s="41"/>
      <c r="K153" s="41"/>
      <c r="L153" s="42"/>
      <c r="M153" s="42"/>
      <c r="N153" s="41"/>
      <c r="O153" s="43"/>
    </row>
    <row r="154" spans="1:15" ht="16.5">
      <c r="A154" s="45"/>
      <c r="B154" s="45"/>
      <c r="C154" s="65"/>
      <c r="D154" s="35"/>
      <c r="E154" s="36"/>
      <c r="F154" s="44"/>
      <c r="G154" s="44"/>
      <c r="H154" s="36"/>
      <c r="I154" s="36"/>
      <c r="J154" s="36"/>
      <c r="K154" s="36"/>
      <c r="L154" s="36"/>
      <c r="M154" s="36"/>
      <c r="N154" s="36"/>
      <c r="O154" s="37"/>
    </row>
    <row r="155" spans="1:15" ht="16.5">
      <c r="A155" s="45"/>
      <c r="B155" s="45"/>
      <c r="C155" s="65"/>
      <c r="D155" s="38"/>
      <c r="E155" s="25"/>
      <c r="F155" s="26"/>
      <c r="G155" s="26"/>
      <c r="H155" s="25"/>
      <c r="I155" s="25"/>
      <c r="J155" s="25"/>
      <c r="K155" s="25"/>
      <c r="L155" s="25"/>
      <c r="M155" s="25"/>
      <c r="N155" s="25"/>
      <c r="O155" s="39"/>
    </row>
    <row r="156" spans="1:15" ht="16.5">
      <c r="A156" s="45"/>
      <c r="B156" s="45"/>
      <c r="C156" s="65"/>
      <c r="D156" s="38"/>
      <c r="E156" s="25"/>
      <c r="F156" s="26"/>
      <c r="G156" s="26"/>
      <c r="H156" s="25"/>
      <c r="I156" s="25"/>
      <c r="J156" s="25"/>
      <c r="K156" s="25"/>
      <c r="L156" s="53"/>
      <c r="M156" s="53"/>
      <c r="N156" s="25"/>
      <c r="O156" s="39"/>
    </row>
    <row r="157" spans="1:15" ht="16.5">
      <c r="A157" s="45"/>
      <c r="B157" s="45"/>
      <c r="C157" s="65"/>
      <c r="D157" s="38"/>
      <c r="E157" s="25"/>
      <c r="F157" s="26"/>
      <c r="G157" s="26"/>
      <c r="H157" s="25"/>
      <c r="I157" s="25"/>
      <c r="J157" s="25"/>
      <c r="K157" s="25"/>
      <c r="L157" s="53"/>
      <c r="M157" s="53"/>
      <c r="N157" s="25"/>
      <c r="O157" s="39"/>
    </row>
    <row r="158" spans="1:15" ht="16.5">
      <c r="A158" s="45"/>
      <c r="B158" s="45"/>
      <c r="C158" s="65"/>
      <c r="D158" s="38"/>
      <c r="E158" s="25"/>
      <c r="F158" s="26"/>
      <c r="G158" s="26"/>
      <c r="H158" s="25"/>
      <c r="I158" s="25"/>
      <c r="J158" s="25"/>
      <c r="K158" s="25"/>
      <c r="L158" s="56"/>
      <c r="M158" s="56"/>
      <c r="N158" s="25"/>
      <c r="O158" s="39"/>
    </row>
    <row r="159" spans="1:15" ht="17.25">
      <c r="A159" s="45"/>
      <c r="B159" s="45"/>
      <c r="C159" s="65"/>
      <c r="D159" s="40"/>
      <c r="E159" s="41"/>
      <c r="F159" s="42"/>
      <c r="G159" s="42"/>
      <c r="H159" s="41"/>
      <c r="I159" s="41"/>
      <c r="J159" s="41"/>
      <c r="K159" s="41"/>
      <c r="L159" s="42"/>
      <c r="M159" s="42"/>
      <c r="N159" s="41"/>
      <c r="O159" s="43"/>
    </row>
    <row r="160" spans="1:15" ht="16.5">
      <c r="A160" s="45"/>
      <c r="B160" s="45"/>
      <c r="C160" s="65"/>
      <c r="D160" s="35"/>
      <c r="E160" s="36"/>
      <c r="F160" s="44"/>
      <c r="G160" s="44"/>
      <c r="H160" s="36"/>
      <c r="I160" s="36"/>
      <c r="J160" s="36"/>
      <c r="K160" s="36"/>
      <c r="L160" s="36"/>
      <c r="M160" s="36"/>
      <c r="N160" s="36"/>
      <c r="O160" s="37"/>
    </row>
    <row r="161" spans="1:15" ht="16.5">
      <c r="A161" s="45"/>
      <c r="B161" s="45"/>
      <c r="C161" s="65"/>
      <c r="D161" s="38"/>
      <c r="E161" s="25"/>
      <c r="F161" s="26"/>
      <c r="G161" s="26"/>
      <c r="H161" s="25"/>
      <c r="I161" s="25"/>
      <c r="J161" s="25"/>
      <c r="K161" s="25"/>
      <c r="L161" s="25"/>
      <c r="M161" s="25"/>
      <c r="N161" s="25"/>
      <c r="O161" s="39"/>
    </row>
    <row r="162" spans="1:15" ht="16.5">
      <c r="A162" s="45"/>
      <c r="B162" s="45"/>
      <c r="C162" s="65"/>
      <c r="D162" s="38"/>
      <c r="E162" s="25"/>
      <c r="F162" s="26"/>
      <c r="G162" s="26"/>
      <c r="H162" s="25"/>
      <c r="I162" s="25"/>
      <c r="J162" s="25"/>
      <c r="K162" s="25"/>
      <c r="L162" s="53"/>
      <c r="M162" s="53"/>
      <c r="N162" s="25"/>
      <c r="O162" s="39"/>
    </row>
    <row r="163" spans="1:15" ht="16.5">
      <c r="A163" s="45"/>
      <c r="B163" s="45"/>
      <c r="C163" s="65"/>
      <c r="D163" s="38"/>
      <c r="E163" s="25"/>
      <c r="F163" s="26"/>
      <c r="G163" s="26"/>
      <c r="H163" s="25"/>
      <c r="I163" s="25"/>
      <c r="J163" s="25"/>
      <c r="K163" s="25"/>
      <c r="L163" s="53"/>
      <c r="M163" s="53"/>
      <c r="N163" s="25"/>
      <c r="O163" s="39"/>
    </row>
    <row r="164" spans="1:15" ht="16.5">
      <c r="A164" s="45"/>
      <c r="B164" s="45"/>
      <c r="C164" s="65"/>
      <c r="D164" s="38"/>
      <c r="E164" s="25"/>
      <c r="F164" s="26"/>
      <c r="G164" s="26"/>
      <c r="H164" s="25"/>
      <c r="I164" s="25"/>
      <c r="J164" s="25"/>
      <c r="K164" s="25"/>
      <c r="L164" s="56"/>
      <c r="M164" s="56"/>
      <c r="N164" s="25"/>
      <c r="O164" s="39"/>
    </row>
    <row r="165" spans="1:15" ht="17.25">
      <c r="A165" s="45"/>
      <c r="B165" s="45"/>
      <c r="C165" s="65"/>
      <c r="D165" s="40"/>
      <c r="E165" s="41"/>
      <c r="F165" s="42"/>
      <c r="G165" s="42"/>
      <c r="H165" s="41"/>
      <c r="I165" s="41"/>
      <c r="J165" s="41"/>
      <c r="K165" s="41"/>
      <c r="L165" s="42"/>
      <c r="M165" s="42"/>
      <c r="N165" s="41"/>
      <c r="O165" s="43"/>
    </row>
    <row r="166" spans="1:15" ht="16.5">
      <c r="A166" s="45"/>
      <c r="B166" s="45"/>
      <c r="C166" s="65"/>
      <c r="D166" s="35"/>
      <c r="E166" s="36"/>
      <c r="F166" s="44"/>
      <c r="G166" s="44"/>
      <c r="H166" s="36"/>
      <c r="I166" s="36"/>
      <c r="J166" s="36"/>
      <c r="K166" s="36"/>
      <c r="L166" s="36"/>
      <c r="M166" s="36"/>
      <c r="N166" s="36"/>
      <c r="O166" s="37"/>
    </row>
    <row r="167" spans="1:15" ht="16.5">
      <c r="A167" s="45"/>
      <c r="B167" s="45"/>
      <c r="C167" s="65"/>
      <c r="D167" s="38"/>
      <c r="E167" s="25"/>
      <c r="F167" s="26"/>
      <c r="G167" s="26"/>
      <c r="H167" s="25"/>
      <c r="I167" s="25"/>
      <c r="J167" s="25"/>
      <c r="K167" s="25"/>
      <c r="L167" s="25"/>
      <c r="M167" s="25"/>
      <c r="N167" s="25"/>
      <c r="O167" s="39"/>
    </row>
    <row r="168" spans="1:15" ht="16.5">
      <c r="A168" s="45"/>
      <c r="B168" s="45"/>
      <c r="C168" s="65"/>
      <c r="D168" s="38"/>
      <c r="E168" s="25"/>
      <c r="F168" s="26"/>
      <c r="G168" s="26"/>
      <c r="H168" s="25"/>
      <c r="I168" s="25"/>
      <c r="J168" s="25"/>
      <c r="K168" s="25"/>
      <c r="L168" s="53"/>
      <c r="M168" s="53"/>
      <c r="N168" s="25"/>
      <c r="O168" s="39"/>
    </row>
    <row r="169" spans="1:15" ht="16.5">
      <c r="A169" s="45"/>
      <c r="B169" s="45"/>
      <c r="C169" s="65"/>
      <c r="D169" s="38"/>
      <c r="E169" s="25"/>
      <c r="F169" s="26"/>
      <c r="G169" s="26"/>
      <c r="H169" s="25"/>
      <c r="I169" s="25"/>
      <c r="J169" s="25"/>
      <c r="K169" s="25"/>
      <c r="L169" s="53"/>
      <c r="M169" s="53"/>
      <c r="N169" s="25"/>
      <c r="O169" s="39"/>
    </row>
    <row r="170" spans="1:15" ht="16.5">
      <c r="A170" s="45"/>
      <c r="B170" s="45"/>
      <c r="C170" s="65"/>
      <c r="D170" s="38"/>
      <c r="E170" s="25"/>
      <c r="F170" s="26"/>
      <c r="G170" s="26"/>
      <c r="H170" s="25"/>
      <c r="I170" s="25"/>
      <c r="J170" s="25"/>
      <c r="K170" s="25"/>
      <c r="L170" s="56"/>
      <c r="M170" s="56"/>
      <c r="N170" s="25"/>
      <c r="O170" s="39"/>
    </row>
    <row r="171" spans="1:15" ht="17.25">
      <c r="A171" s="45"/>
      <c r="B171" s="45"/>
      <c r="C171" s="65"/>
      <c r="D171" s="40"/>
      <c r="E171" s="41"/>
      <c r="F171" s="42"/>
      <c r="G171" s="42"/>
      <c r="H171" s="41"/>
      <c r="I171" s="41"/>
      <c r="J171" s="41"/>
      <c r="K171" s="41"/>
      <c r="L171" s="42"/>
      <c r="M171" s="42"/>
      <c r="N171" s="41"/>
      <c r="O171" s="43"/>
    </row>
    <row r="172" spans="1:15" ht="16.5">
      <c r="A172" s="45"/>
      <c r="B172" s="45"/>
      <c r="C172" s="65"/>
      <c r="D172" s="35"/>
      <c r="E172" s="36"/>
      <c r="F172" s="44"/>
      <c r="G172" s="44"/>
      <c r="H172" s="36"/>
      <c r="I172" s="36"/>
      <c r="J172" s="36"/>
      <c r="K172" s="36"/>
      <c r="L172" s="36"/>
      <c r="M172" s="36"/>
      <c r="N172" s="36"/>
      <c r="O172" s="37"/>
    </row>
    <row r="173" spans="1:15" ht="16.5">
      <c r="A173" s="45"/>
      <c r="B173" s="45"/>
      <c r="C173" s="65"/>
      <c r="D173" s="38"/>
      <c r="E173" s="25"/>
      <c r="F173" s="26"/>
      <c r="G173" s="26"/>
      <c r="H173" s="25"/>
      <c r="I173" s="25"/>
      <c r="J173" s="25"/>
      <c r="K173" s="26"/>
      <c r="L173" s="25"/>
      <c r="M173" s="25"/>
      <c r="N173" s="25"/>
      <c r="O173" s="39"/>
    </row>
    <row r="174" spans="1:15" ht="16.5">
      <c r="A174" s="45"/>
      <c r="B174" s="45"/>
      <c r="C174" s="65"/>
      <c r="D174" s="38"/>
      <c r="E174" s="25"/>
      <c r="F174" s="26"/>
      <c r="G174" s="26"/>
      <c r="H174" s="25"/>
      <c r="I174" s="25"/>
      <c r="J174" s="25"/>
      <c r="K174" s="25"/>
      <c r="L174" s="53"/>
      <c r="M174" s="53"/>
      <c r="N174" s="25"/>
      <c r="O174" s="39"/>
    </row>
    <row r="175" spans="1:15" ht="16.5">
      <c r="A175" s="45"/>
      <c r="B175" s="45"/>
      <c r="C175" s="65"/>
      <c r="D175" s="38"/>
      <c r="E175" s="25"/>
      <c r="F175" s="26"/>
      <c r="G175" s="26"/>
      <c r="H175" s="25"/>
      <c r="I175" s="25"/>
      <c r="J175" s="25"/>
      <c r="K175" s="25"/>
      <c r="L175" s="53"/>
      <c r="M175" s="53"/>
      <c r="N175" s="25"/>
      <c r="O175" s="39"/>
    </row>
    <row r="176" spans="1:15" ht="16.5">
      <c r="A176" s="45"/>
      <c r="B176" s="45"/>
      <c r="C176" s="65"/>
      <c r="D176" s="38"/>
      <c r="E176" s="25"/>
      <c r="F176" s="26"/>
      <c r="G176" s="26"/>
      <c r="H176" s="25"/>
      <c r="I176" s="25"/>
      <c r="J176" s="25"/>
      <c r="K176" s="25"/>
      <c r="L176" s="56"/>
      <c r="M176" s="56"/>
      <c r="N176" s="25"/>
      <c r="O176" s="39"/>
    </row>
    <row r="177" spans="1:15" ht="17.25">
      <c r="A177" s="45"/>
      <c r="B177" s="45"/>
      <c r="C177" s="65"/>
      <c r="D177" s="40"/>
      <c r="E177" s="41"/>
      <c r="F177" s="42"/>
      <c r="G177" s="42"/>
      <c r="H177" s="41"/>
      <c r="I177" s="41"/>
      <c r="J177" s="41"/>
      <c r="K177" s="41"/>
      <c r="L177" s="42"/>
      <c r="M177" s="42"/>
      <c r="N177" s="41"/>
      <c r="O177" s="43"/>
    </row>
    <row r="178" spans="1:15" ht="16.5">
      <c r="A178" s="45"/>
      <c r="B178" s="45"/>
      <c r="C178" s="65"/>
      <c r="D178" s="35"/>
      <c r="E178" s="36"/>
      <c r="F178" s="44"/>
      <c r="G178" s="44"/>
      <c r="H178" s="36"/>
      <c r="I178" s="36"/>
      <c r="J178" s="36"/>
      <c r="K178" s="44"/>
      <c r="L178" s="36"/>
      <c r="M178" s="36"/>
      <c r="N178" s="36"/>
      <c r="O178" s="37"/>
    </row>
    <row r="179" spans="1:15" ht="16.5">
      <c r="A179" s="45"/>
      <c r="B179" s="45"/>
      <c r="C179" s="65"/>
      <c r="D179" s="38"/>
      <c r="E179" s="25"/>
      <c r="F179" s="26"/>
      <c r="G179" s="26"/>
      <c r="H179" s="25"/>
      <c r="I179" s="25"/>
      <c r="J179" s="25"/>
      <c r="K179" s="26"/>
      <c r="L179" s="25"/>
      <c r="M179" s="25"/>
      <c r="N179" s="25"/>
      <c r="O179" s="39"/>
    </row>
    <row r="180" spans="1:15" ht="16.5">
      <c r="A180" s="45"/>
      <c r="B180" s="45"/>
      <c r="C180" s="65"/>
      <c r="D180" s="38"/>
      <c r="E180" s="25"/>
      <c r="F180" s="26"/>
      <c r="G180" s="26"/>
      <c r="H180" s="25"/>
      <c r="I180" s="25"/>
      <c r="J180" s="25"/>
      <c r="K180" s="26"/>
      <c r="L180" s="53"/>
      <c r="M180" s="53"/>
      <c r="N180" s="25"/>
      <c r="O180" s="39"/>
    </row>
    <row r="181" spans="1:15" ht="16.5">
      <c r="A181" s="45"/>
      <c r="B181" s="45"/>
      <c r="C181" s="65"/>
      <c r="D181" s="38"/>
      <c r="E181" s="25"/>
      <c r="F181" s="26"/>
      <c r="G181" s="26"/>
      <c r="H181" s="25"/>
      <c r="I181" s="25"/>
      <c r="J181" s="25"/>
      <c r="K181" s="26"/>
      <c r="L181" s="53"/>
      <c r="M181" s="53"/>
      <c r="N181" s="25"/>
      <c r="O181" s="39"/>
    </row>
    <row r="182" spans="1:15" ht="16.5">
      <c r="A182" s="45"/>
      <c r="B182" s="45"/>
      <c r="C182" s="65"/>
      <c r="D182" s="38"/>
      <c r="E182" s="25"/>
      <c r="F182" s="26"/>
      <c r="G182" s="26"/>
      <c r="H182" s="25"/>
      <c r="I182" s="25"/>
      <c r="J182" s="25"/>
      <c r="K182" s="26"/>
      <c r="L182" s="56"/>
      <c r="M182" s="56"/>
      <c r="N182" s="25"/>
      <c r="O182" s="39"/>
    </row>
    <row r="183" spans="1:15" ht="17.25">
      <c r="A183" s="45"/>
      <c r="B183" s="45"/>
      <c r="C183" s="65"/>
      <c r="D183" s="40"/>
      <c r="E183" s="41"/>
      <c r="F183" s="42"/>
      <c r="G183" s="42"/>
      <c r="H183" s="41"/>
      <c r="I183" s="41"/>
      <c r="J183" s="41"/>
      <c r="K183" s="42"/>
      <c r="L183" s="42"/>
      <c r="M183" s="42"/>
      <c r="N183" s="41"/>
      <c r="O183" s="43"/>
    </row>
    <row r="184" spans="1:15" ht="16.5">
      <c r="A184" s="45"/>
      <c r="B184" s="45"/>
      <c r="C184" s="65"/>
      <c r="D184" s="35"/>
      <c r="E184" s="36"/>
      <c r="F184" s="44"/>
      <c r="G184" s="44"/>
      <c r="H184" s="36"/>
      <c r="I184" s="36"/>
      <c r="J184" s="36"/>
      <c r="K184" s="36"/>
      <c r="L184" s="36"/>
      <c r="M184" s="36"/>
      <c r="N184" s="36"/>
      <c r="O184" s="37"/>
    </row>
    <row r="185" spans="1:15" ht="16.5">
      <c r="A185" s="45"/>
      <c r="B185" s="45"/>
      <c r="C185" s="65"/>
      <c r="D185" s="38"/>
      <c r="E185" s="25"/>
      <c r="F185" s="26"/>
      <c r="G185" s="26"/>
      <c r="H185" s="25"/>
      <c r="I185" s="25"/>
      <c r="J185" s="25"/>
      <c r="K185" s="25"/>
      <c r="L185" s="25"/>
      <c r="M185" s="25"/>
      <c r="N185" s="25"/>
      <c r="O185" s="39"/>
    </row>
    <row r="186" spans="1:15" ht="16.5">
      <c r="A186" s="45"/>
      <c r="B186" s="45"/>
      <c r="C186" s="65"/>
      <c r="D186" s="38"/>
      <c r="E186" s="25"/>
      <c r="F186" s="26"/>
      <c r="G186" s="26"/>
      <c r="H186" s="25"/>
      <c r="I186" s="25"/>
      <c r="J186" s="25"/>
      <c r="K186" s="25"/>
      <c r="L186" s="53"/>
      <c r="M186" s="53"/>
      <c r="N186" s="25"/>
      <c r="O186" s="39"/>
    </row>
    <row r="187" spans="1:15" ht="16.5">
      <c r="A187" s="45"/>
      <c r="B187" s="45"/>
      <c r="C187" s="65"/>
      <c r="D187" s="38"/>
      <c r="E187" s="25"/>
      <c r="F187" s="26"/>
      <c r="G187" s="26"/>
      <c r="H187" s="25"/>
      <c r="I187" s="25"/>
      <c r="J187" s="25"/>
      <c r="K187" s="25"/>
      <c r="L187" s="53"/>
      <c r="M187" s="53"/>
      <c r="N187" s="25"/>
      <c r="O187" s="39"/>
    </row>
    <row r="188" spans="1:15" ht="16.5">
      <c r="A188" s="45"/>
      <c r="B188" s="45"/>
      <c r="C188" s="65"/>
      <c r="D188" s="38"/>
      <c r="E188" s="25"/>
      <c r="F188" s="26"/>
      <c r="G188" s="26"/>
      <c r="H188" s="25"/>
      <c r="I188" s="25"/>
      <c r="J188" s="25"/>
      <c r="K188" s="26"/>
      <c r="L188" s="56"/>
      <c r="M188" s="56"/>
      <c r="N188" s="25"/>
      <c r="O188" s="39"/>
    </row>
    <row r="189" spans="1:15" ht="17.25">
      <c r="A189" s="45"/>
      <c r="B189" s="45"/>
      <c r="C189" s="65"/>
      <c r="D189" s="40"/>
      <c r="E189" s="41"/>
      <c r="F189" s="42"/>
      <c r="G189" s="42"/>
      <c r="H189" s="41"/>
      <c r="I189" s="41"/>
      <c r="J189" s="41"/>
      <c r="K189" s="42"/>
      <c r="L189" s="42"/>
      <c r="M189" s="42"/>
      <c r="N189" s="41"/>
      <c r="O189" s="43"/>
    </row>
    <row r="190" spans="1:15" ht="16.5">
      <c r="A190" s="45"/>
      <c r="B190" s="45"/>
      <c r="C190" s="65"/>
      <c r="D190" s="35"/>
      <c r="E190" s="36"/>
      <c r="F190" s="44"/>
      <c r="G190" s="44"/>
      <c r="H190" s="36"/>
      <c r="I190" s="36"/>
      <c r="J190" s="36"/>
      <c r="K190" s="36"/>
      <c r="L190" s="36"/>
      <c r="M190" s="36"/>
      <c r="N190" s="36"/>
      <c r="O190" s="37"/>
    </row>
    <row r="191" spans="1:15" ht="16.5">
      <c r="A191" s="45"/>
      <c r="B191" s="45"/>
      <c r="C191" s="65"/>
      <c r="D191" s="38"/>
      <c r="E191" s="25"/>
      <c r="F191" s="26"/>
      <c r="G191" s="26"/>
      <c r="H191" s="25"/>
      <c r="I191" s="25"/>
      <c r="J191" s="25"/>
      <c r="K191" s="25"/>
      <c r="L191" s="25"/>
      <c r="M191" s="25"/>
      <c r="N191" s="25"/>
      <c r="O191" s="39"/>
    </row>
    <row r="192" spans="1:15" ht="16.5">
      <c r="A192" s="45"/>
      <c r="B192" s="45"/>
      <c r="C192" s="65"/>
      <c r="D192" s="38"/>
      <c r="E192" s="25"/>
      <c r="F192" s="26"/>
      <c r="G192" s="26"/>
      <c r="H192" s="25"/>
      <c r="I192" s="25"/>
      <c r="J192" s="25"/>
      <c r="K192" s="25"/>
      <c r="L192" s="53"/>
      <c r="M192" s="53"/>
      <c r="N192" s="25"/>
      <c r="O192" s="39"/>
    </row>
    <row r="193" spans="1:15" ht="16.5">
      <c r="A193" s="45"/>
      <c r="B193" s="45"/>
      <c r="C193" s="65"/>
      <c r="D193" s="38"/>
      <c r="E193" s="25"/>
      <c r="F193" s="26"/>
      <c r="G193" s="26"/>
      <c r="H193" s="25"/>
      <c r="I193" s="25"/>
      <c r="J193" s="25"/>
      <c r="K193" s="25"/>
      <c r="L193" s="53"/>
      <c r="M193" s="53"/>
      <c r="N193" s="25"/>
      <c r="O193" s="39"/>
    </row>
    <row r="194" spans="1:15" ht="16.5">
      <c r="A194" s="45"/>
      <c r="B194" s="45"/>
      <c r="C194" s="65"/>
      <c r="D194" s="38"/>
      <c r="E194" s="25"/>
      <c r="F194" s="26"/>
      <c r="G194" s="26"/>
      <c r="H194" s="25"/>
      <c r="I194" s="25"/>
      <c r="J194" s="25"/>
      <c r="K194" s="25"/>
      <c r="L194" s="56"/>
      <c r="M194" s="56"/>
      <c r="N194" s="25"/>
      <c r="O194" s="39"/>
    </row>
    <row r="195" spans="1:15" ht="17.25">
      <c r="A195" s="45"/>
      <c r="B195" s="45"/>
      <c r="C195" s="65"/>
      <c r="D195" s="40"/>
      <c r="E195" s="41"/>
      <c r="F195" s="42"/>
      <c r="G195" s="42"/>
      <c r="H195" s="41"/>
      <c r="I195" s="41"/>
      <c r="J195" s="41"/>
      <c r="K195" s="41"/>
      <c r="L195" s="42"/>
      <c r="M195" s="42"/>
      <c r="N195" s="41"/>
      <c r="O195" s="43"/>
    </row>
    <row r="196" spans="1:15" ht="16.5">
      <c r="A196" s="45"/>
      <c r="B196" s="45"/>
      <c r="C196" s="65"/>
      <c r="D196" s="35"/>
      <c r="E196" s="36"/>
      <c r="F196" s="44"/>
      <c r="G196" s="44"/>
      <c r="H196" s="36"/>
      <c r="I196" s="36"/>
      <c r="J196" s="36"/>
      <c r="K196" s="36"/>
      <c r="L196" s="36"/>
      <c r="M196" s="36"/>
      <c r="N196" s="36"/>
      <c r="O196" s="37"/>
    </row>
    <row r="197" spans="1:15" ht="16.5">
      <c r="A197" s="45"/>
      <c r="B197" s="45"/>
      <c r="C197" s="65"/>
      <c r="D197" s="38"/>
      <c r="E197" s="25"/>
      <c r="F197" s="26"/>
      <c r="G197" s="26"/>
      <c r="H197" s="25"/>
      <c r="I197" s="25"/>
      <c r="J197" s="25"/>
      <c r="K197" s="25"/>
      <c r="L197" s="25"/>
      <c r="M197" s="25"/>
      <c r="N197" s="25"/>
      <c r="O197" s="39"/>
    </row>
    <row r="198" spans="1:15" ht="16.5">
      <c r="A198" s="45"/>
      <c r="B198" s="45"/>
      <c r="C198" s="65"/>
      <c r="D198" s="38"/>
      <c r="E198" s="25"/>
      <c r="F198" s="26"/>
      <c r="G198" s="26"/>
      <c r="H198" s="25"/>
      <c r="I198" s="25"/>
      <c r="J198" s="25"/>
      <c r="K198" s="25"/>
      <c r="L198" s="53"/>
      <c r="M198" s="53"/>
      <c r="N198" s="25"/>
      <c r="O198" s="39"/>
    </row>
    <row r="199" spans="1:15" ht="16.5">
      <c r="A199" s="45"/>
      <c r="B199" s="45"/>
      <c r="C199" s="65"/>
      <c r="D199" s="38"/>
      <c r="E199" s="25"/>
      <c r="F199" s="26"/>
      <c r="G199" s="26"/>
      <c r="H199" s="25"/>
      <c r="I199" s="25"/>
      <c r="J199" s="25"/>
      <c r="K199" s="25"/>
      <c r="L199" s="53"/>
      <c r="M199" s="53"/>
      <c r="N199" s="25"/>
      <c r="O199" s="39"/>
    </row>
    <row r="200" spans="1:15" ht="16.5">
      <c r="A200" s="45"/>
      <c r="B200" s="45"/>
      <c r="C200" s="65"/>
      <c r="D200" s="38"/>
      <c r="E200" s="25"/>
      <c r="F200" s="26"/>
      <c r="G200" s="26"/>
      <c r="H200" s="25"/>
      <c r="I200" s="25"/>
      <c r="J200" s="25"/>
      <c r="K200" s="25"/>
      <c r="L200" s="56"/>
      <c r="M200" s="56"/>
      <c r="N200" s="25"/>
      <c r="O200" s="39"/>
    </row>
    <row r="201" spans="1:15" ht="17.25">
      <c r="A201" s="45"/>
      <c r="B201" s="45"/>
      <c r="C201" s="65"/>
      <c r="D201" s="40"/>
      <c r="E201" s="41"/>
      <c r="F201" s="42"/>
      <c r="G201" s="42"/>
      <c r="H201" s="41"/>
      <c r="I201" s="41"/>
      <c r="J201" s="41"/>
      <c r="K201" s="41"/>
      <c r="L201" s="42"/>
      <c r="M201" s="42"/>
      <c r="N201" s="41"/>
      <c r="O201" s="43"/>
    </row>
    <row r="202" spans="1:15" ht="16.5">
      <c r="A202" s="45"/>
      <c r="B202" s="45"/>
      <c r="C202" s="65"/>
      <c r="D202" s="35"/>
      <c r="E202" s="36"/>
      <c r="F202" s="44"/>
      <c r="G202" s="44"/>
      <c r="H202" s="36"/>
      <c r="I202" s="36"/>
      <c r="J202" s="36"/>
      <c r="K202" s="36"/>
      <c r="L202" s="36"/>
      <c r="M202" s="36"/>
      <c r="N202" s="36"/>
      <c r="O202" s="37"/>
    </row>
    <row r="203" spans="1:15" ht="16.5">
      <c r="A203" s="45"/>
      <c r="B203" s="45"/>
      <c r="C203" s="65"/>
      <c r="D203" s="38"/>
      <c r="E203" s="25"/>
      <c r="F203" s="26"/>
      <c r="G203" s="26"/>
      <c r="H203" s="25"/>
      <c r="I203" s="25"/>
      <c r="J203" s="25"/>
      <c r="K203" s="25"/>
      <c r="L203" s="25"/>
      <c r="M203" s="25"/>
      <c r="N203" s="25"/>
      <c r="O203" s="39"/>
    </row>
    <row r="204" spans="1:15" ht="16.5">
      <c r="A204" s="45"/>
      <c r="B204" s="45"/>
      <c r="C204" s="65"/>
      <c r="D204" s="38"/>
      <c r="E204" s="25"/>
      <c r="F204" s="26"/>
      <c r="G204" s="26"/>
      <c r="H204" s="25"/>
      <c r="I204" s="25"/>
      <c r="J204" s="25"/>
      <c r="K204" s="25"/>
      <c r="L204" s="53"/>
      <c r="M204" s="53"/>
      <c r="N204" s="25"/>
      <c r="O204" s="39"/>
    </row>
    <row r="205" spans="1:15" ht="16.5">
      <c r="A205" s="45"/>
      <c r="B205" s="45"/>
      <c r="C205" s="65"/>
      <c r="D205" s="38"/>
      <c r="E205" s="25"/>
      <c r="F205" s="26"/>
      <c r="G205" s="26"/>
      <c r="H205" s="25"/>
      <c r="I205" s="25"/>
      <c r="J205" s="25"/>
      <c r="K205" s="25"/>
      <c r="L205" s="53"/>
      <c r="M205" s="53"/>
      <c r="N205" s="25"/>
      <c r="O205" s="39"/>
    </row>
    <row r="206" spans="1:15" ht="16.5">
      <c r="A206" s="45"/>
      <c r="B206" s="45"/>
      <c r="C206" s="65"/>
      <c r="D206" s="38"/>
      <c r="E206" s="25"/>
      <c r="F206" s="26"/>
      <c r="G206" s="26"/>
      <c r="H206" s="25"/>
      <c r="I206" s="25"/>
      <c r="J206" s="25"/>
      <c r="K206" s="25"/>
      <c r="L206" s="56"/>
      <c r="M206" s="56"/>
      <c r="N206" s="25"/>
      <c r="O206" s="39"/>
    </row>
    <row r="207" spans="1:15" ht="17.25">
      <c r="A207" s="45"/>
      <c r="B207" s="45"/>
      <c r="C207" s="65"/>
      <c r="D207" s="40"/>
      <c r="E207" s="41"/>
      <c r="F207" s="42"/>
      <c r="G207" s="42"/>
      <c r="H207" s="41"/>
      <c r="I207" s="41"/>
      <c r="J207" s="41"/>
      <c r="K207" s="41"/>
      <c r="L207" s="42"/>
      <c r="M207" s="42"/>
      <c r="N207" s="41"/>
      <c r="O207" s="43"/>
    </row>
    <row r="208" spans="1:15" ht="16.5">
      <c r="A208" s="45"/>
      <c r="B208" s="45"/>
      <c r="C208" s="65"/>
      <c r="D208" s="35"/>
      <c r="E208" s="36"/>
      <c r="F208" s="44"/>
      <c r="G208" s="44"/>
      <c r="H208" s="36"/>
      <c r="I208" s="36"/>
      <c r="J208" s="36"/>
      <c r="K208" s="36"/>
      <c r="L208" s="36"/>
      <c r="M208" s="36"/>
      <c r="N208" s="36"/>
      <c r="O208" s="37"/>
    </row>
    <row r="209" spans="1:15" ht="16.5">
      <c r="A209" s="45"/>
      <c r="B209" s="45"/>
      <c r="C209" s="65"/>
      <c r="D209" s="38"/>
      <c r="E209" s="25"/>
      <c r="F209" s="26"/>
      <c r="G209" s="26"/>
      <c r="H209" s="25"/>
      <c r="I209" s="25"/>
      <c r="J209" s="25"/>
      <c r="K209" s="25"/>
      <c r="L209" s="25"/>
      <c r="M209" s="25"/>
      <c r="N209" s="25"/>
      <c r="O209" s="39"/>
    </row>
    <row r="210" spans="1:15" ht="16.5">
      <c r="A210" s="45"/>
      <c r="B210" s="45"/>
      <c r="C210" s="65"/>
      <c r="D210" s="38"/>
      <c r="E210" s="25"/>
      <c r="F210" s="26"/>
      <c r="G210" s="26"/>
      <c r="H210" s="25"/>
      <c r="I210" s="25"/>
      <c r="J210" s="25"/>
      <c r="K210" s="25"/>
      <c r="L210" s="53"/>
      <c r="M210" s="53"/>
      <c r="N210" s="25"/>
      <c r="O210" s="39"/>
    </row>
    <row r="211" spans="1:15" ht="16.5">
      <c r="A211" s="45"/>
      <c r="B211" s="45"/>
      <c r="C211" s="65"/>
      <c r="D211" s="38"/>
      <c r="E211" s="25"/>
      <c r="F211" s="26"/>
      <c r="G211" s="26"/>
      <c r="H211" s="25"/>
      <c r="I211" s="25"/>
      <c r="J211" s="25"/>
      <c r="K211" s="25"/>
      <c r="L211" s="53"/>
      <c r="M211" s="53"/>
      <c r="N211" s="25"/>
      <c r="O211" s="39"/>
    </row>
    <row r="212" spans="1:15" ht="16.5">
      <c r="A212" s="45"/>
      <c r="B212" s="45"/>
      <c r="C212" s="65"/>
      <c r="D212" s="38"/>
      <c r="E212" s="25"/>
      <c r="F212" s="26"/>
      <c r="G212" s="26"/>
      <c r="H212" s="25"/>
      <c r="I212" s="25"/>
      <c r="J212" s="25"/>
      <c r="K212" s="25"/>
      <c r="L212" s="56"/>
      <c r="M212" s="56"/>
      <c r="N212" s="25"/>
      <c r="O212" s="39"/>
    </row>
    <row r="213" spans="1:15" ht="17.25">
      <c r="A213" s="45"/>
      <c r="B213" s="45"/>
      <c r="C213" s="65"/>
      <c r="D213" s="40"/>
      <c r="E213" s="41"/>
      <c r="F213" s="42"/>
      <c r="G213" s="42"/>
      <c r="H213" s="41"/>
      <c r="I213" s="41"/>
      <c r="J213" s="41"/>
      <c r="K213" s="41"/>
      <c r="L213" s="42"/>
      <c r="M213" s="42"/>
      <c r="N213" s="41"/>
      <c r="O213" s="43"/>
    </row>
    <row r="214" spans="1:15" ht="16.5">
      <c r="A214" s="45"/>
      <c r="B214" s="45"/>
      <c r="C214" s="65"/>
      <c r="D214" s="35"/>
      <c r="E214" s="36"/>
      <c r="F214" s="44"/>
      <c r="G214" s="44"/>
      <c r="H214" s="36"/>
      <c r="I214" s="36"/>
      <c r="J214" s="36"/>
      <c r="K214" s="36"/>
      <c r="L214" s="36"/>
      <c r="M214" s="36"/>
      <c r="N214" s="36"/>
      <c r="O214" s="37"/>
    </row>
    <row r="215" spans="1:15" ht="16.5">
      <c r="A215" s="45"/>
      <c r="B215" s="45"/>
      <c r="C215" s="65"/>
      <c r="D215" s="38"/>
      <c r="E215" s="25"/>
      <c r="F215" s="26"/>
      <c r="G215" s="26"/>
      <c r="H215" s="25"/>
      <c r="I215" s="25"/>
      <c r="J215" s="25"/>
      <c r="K215" s="25"/>
      <c r="L215" s="25"/>
      <c r="M215" s="25"/>
      <c r="N215" s="25"/>
      <c r="O215" s="39"/>
    </row>
    <row r="216" spans="1:15" ht="16.5">
      <c r="A216" s="45"/>
      <c r="B216" s="45"/>
      <c r="C216" s="65"/>
      <c r="D216" s="38"/>
      <c r="E216" s="25"/>
      <c r="F216" s="26"/>
      <c r="G216" s="26"/>
      <c r="H216" s="25"/>
      <c r="I216" s="25"/>
      <c r="J216" s="25"/>
      <c r="K216" s="25"/>
      <c r="L216" s="53"/>
      <c r="M216" s="53"/>
      <c r="N216" s="25"/>
      <c r="O216" s="39"/>
    </row>
    <row r="217" spans="1:15" ht="16.5">
      <c r="A217" s="45"/>
      <c r="B217" s="45"/>
      <c r="C217" s="65"/>
      <c r="D217" s="38"/>
      <c r="E217" s="25"/>
      <c r="F217" s="26"/>
      <c r="G217" s="26"/>
      <c r="H217" s="25"/>
      <c r="I217" s="25"/>
      <c r="J217" s="25"/>
      <c r="K217" s="25"/>
      <c r="L217" s="53"/>
      <c r="M217" s="53"/>
      <c r="N217" s="25"/>
      <c r="O217" s="39"/>
    </row>
    <row r="218" spans="1:15" ht="16.5">
      <c r="A218" s="45"/>
      <c r="B218" s="45"/>
      <c r="C218" s="65"/>
      <c r="D218" s="38"/>
      <c r="E218" s="25"/>
      <c r="F218" s="26"/>
      <c r="G218" s="26"/>
      <c r="H218" s="25"/>
      <c r="I218" s="25"/>
      <c r="J218" s="25"/>
      <c r="K218" s="25"/>
      <c r="L218" s="56"/>
      <c r="M218" s="56"/>
      <c r="N218" s="25"/>
      <c r="O218" s="39"/>
    </row>
    <row r="219" spans="1:15" ht="17.25">
      <c r="A219" s="45"/>
      <c r="B219" s="45"/>
      <c r="C219" s="65"/>
      <c r="D219" s="40"/>
      <c r="E219" s="41"/>
      <c r="F219" s="42"/>
      <c r="G219" s="42"/>
      <c r="H219" s="41"/>
      <c r="I219" s="41"/>
      <c r="J219" s="41"/>
      <c r="K219" s="41"/>
      <c r="L219" s="42"/>
      <c r="M219" s="42"/>
      <c r="N219" s="41"/>
      <c r="O219" s="43"/>
    </row>
    <row r="220" spans="1:15" ht="16.5">
      <c r="A220" s="45"/>
      <c r="B220" s="45"/>
      <c r="C220" s="65"/>
      <c r="D220" s="35"/>
      <c r="E220" s="36"/>
      <c r="F220" s="44"/>
      <c r="G220" s="44"/>
      <c r="H220" s="36"/>
      <c r="I220" s="36"/>
      <c r="J220" s="36"/>
      <c r="K220" s="36"/>
      <c r="L220" s="36"/>
      <c r="M220" s="36"/>
      <c r="N220" s="36"/>
      <c r="O220" s="37"/>
    </row>
    <row r="221" spans="1:15" ht="16.5">
      <c r="A221" s="45"/>
      <c r="B221" s="45"/>
      <c r="C221" s="65"/>
      <c r="D221" s="38"/>
      <c r="E221" s="25"/>
      <c r="F221" s="26"/>
      <c r="G221" s="26"/>
      <c r="H221" s="25"/>
      <c r="I221" s="25"/>
      <c r="J221" s="25"/>
      <c r="K221" s="25"/>
      <c r="L221" s="25"/>
      <c r="M221" s="25"/>
      <c r="N221" s="25"/>
      <c r="O221" s="39"/>
    </row>
    <row r="222" spans="1:15" ht="16.5">
      <c r="A222" s="45"/>
      <c r="B222" s="45"/>
      <c r="C222" s="65"/>
      <c r="D222" s="38"/>
      <c r="E222" s="25"/>
      <c r="F222" s="26"/>
      <c r="G222" s="26"/>
      <c r="H222" s="25"/>
      <c r="I222" s="25"/>
      <c r="J222" s="25"/>
      <c r="K222" s="25"/>
      <c r="L222" s="53"/>
      <c r="M222" s="53"/>
      <c r="N222" s="25"/>
      <c r="O222" s="39"/>
    </row>
    <row r="223" spans="1:15" ht="16.5">
      <c r="A223" s="45"/>
      <c r="B223" s="45"/>
      <c r="C223" s="65"/>
      <c r="D223" s="38"/>
      <c r="E223" s="25"/>
      <c r="F223" s="26"/>
      <c r="G223" s="26"/>
      <c r="H223" s="25"/>
      <c r="I223" s="25"/>
      <c r="J223" s="25"/>
      <c r="K223" s="25"/>
      <c r="L223" s="53"/>
      <c r="M223" s="53"/>
      <c r="N223" s="25"/>
      <c r="O223" s="39"/>
    </row>
    <row r="224" spans="1:15" ht="16.5">
      <c r="A224" s="45"/>
      <c r="B224" s="45"/>
      <c r="C224" s="65"/>
      <c r="D224" s="38"/>
      <c r="E224" s="25"/>
      <c r="F224" s="26"/>
      <c r="G224" s="26"/>
      <c r="H224" s="25"/>
      <c r="I224" s="25"/>
      <c r="J224" s="25"/>
      <c r="K224" s="25"/>
      <c r="L224" s="56"/>
      <c r="M224" s="56"/>
      <c r="N224" s="25"/>
      <c r="O224" s="39"/>
    </row>
    <row r="225" spans="1:15" ht="17.25">
      <c r="A225" s="45"/>
      <c r="B225" s="45"/>
      <c r="C225" s="65"/>
      <c r="D225" s="40"/>
      <c r="E225" s="41"/>
      <c r="F225" s="42"/>
      <c r="G225" s="42"/>
      <c r="H225" s="41"/>
      <c r="I225" s="41"/>
      <c r="J225" s="41"/>
      <c r="K225" s="41"/>
      <c r="L225" s="42"/>
      <c r="M225" s="42"/>
      <c r="N225" s="41"/>
      <c r="O225" s="43"/>
    </row>
    <row r="226" spans="1:15" ht="16.5">
      <c r="A226" s="45"/>
      <c r="B226" s="45"/>
      <c r="C226" s="65"/>
      <c r="D226" s="35"/>
      <c r="E226" s="36"/>
      <c r="F226" s="44"/>
      <c r="G226" s="44"/>
      <c r="H226" s="36"/>
      <c r="I226" s="36"/>
      <c r="J226" s="36"/>
      <c r="K226" s="44"/>
      <c r="L226" s="36"/>
      <c r="M226" s="36"/>
      <c r="N226" s="36"/>
      <c r="O226" s="37"/>
    </row>
    <row r="227" spans="1:15" ht="16.5">
      <c r="A227" s="45"/>
      <c r="B227" s="45"/>
      <c r="C227" s="65"/>
      <c r="D227" s="38"/>
      <c r="E227" s="25"/>
      <c r="F227" s="26"/>
      <c r="G227" s="26"/>
      <c r="H227" s="25"/>
      <c r="I227" s="25"/>
      <c r="J227" s="25"/>
      <c r="K227" s="26"/>
      <c r="L227" s="25"/>
      <c r="M227" s="25"/>
      <c r="N227" s="25"/>
      <c r="O227" s="39"/>
    </row>
    <row r="228" spans="1:15" ht="16.5">
      <c r="A228" s="45"/>
      <c r="B228" s="45"/>
      <c r="C228" s="65"/>
      <c r="D228" s="38"/>
      <c r="E228" s="25"/>
      <c r="F228" s="26"/>
      <c r="G228" s="26"/>
      <c r="H228" s="25"/>
      <c r="I228" s="25"/>
      <c r="J228" s="25"/>
      <c r="K228" s="26"/>
      <c r="L228" s="53"/>
      <c r="M228" s="53"/>
      <c r="N228" s="25"/>
      <c r="O228" s="39"/>
    </row>
    <row r="229" spans="1:15" ht="16.5">
      <c r="A229" s="45"/>
      <c r="B229" s="45"/>
      <c r="C229" s="65"/>
      <c r="D229" s="38"/>
      <c r="E229" s="25"/>
      <c r="F229" s="26"/>
      <c r="G229" s="26"/>
      <c r="H229" s="25"/>
      <c r="I229" s="25"/>
      <c r="J229" s="25"/>
      <c r="K229" s="25"/>
      <c r="L229" s="53"/>
      <c r="M229" s="53"/>
      <c r="N229" s="25"/>
      <c r="O229" s="39"/>
    </row>
    <row r="230" spans="1:15" ht="16.5">
      <c r="A230" s="45"/>
      <c r="B230" s="45"/>
      <c r="C230" s="65"/>
      <c r="D230" s="38"/>
      <c r="E230" s="25"/>
      <c r="F230" s="26"/>
      <c r="G230" s="26"/>
      <c r="H230" s="25"/>
      <c r="I230" s="25"/>
      <c r="J230" s="25"/>
      <c r="K230" s="26"/>
      <c r="L230" s="56"/>
      <c r="M230" s="56"/>
      <c r="N230" s="25"/>
      <c r="O230" s="39"/>
    </row>
    <row r="231" spans="1:15" ht="17.25">
      <c r="A231" s="45"/>
      <c r="B231" s="45"/>
      <c r="C231" s="65"/>
      <c r="D231" s="40"/>
      <c r="E231" s="41"/>
      <c r="F231" s="42"/>
      <c r="G231" s="42"/>
      <c r="H231" s="41"/>
      <c r="I231" s="41"/>
      <c r="J231" s="41"/>
      <c r="K231" s="42"/>
      <c r="L231" s="42"/>
      <c r="M231" s="42"/>
      <c r="N231" s="41"/>
      <c r="O231" s="43"/>
    </row>
    <row r="232" spans="1:15" ht="16.5">
      <c r="A232" s="45"/>
      <c r="B232" s="45"/>
      <c r="C232" s="65"/>
      <c r="D232" s="35"/>
      <c r="E232" s="36"/>
      <c r="F232" s="44"/>
      <c r="G232" s="44"/>
      <c r="H232" s="36"/>
      <c r="I232" s="36"/>
      <c r="J232" s="36"/>
      <c r="K232" s="36"/>
      <c r="L232" s="36"/>
      <c r="M232" s="36"/>
      <c r="N232" s="36"/>
      <c r="O232" s="37"/>
    </row>
    <row r="233" spans="1:15" ht="16.5">
      <c r="A233" s="45"/>
      <c r="B233" s="45"/>
      <c r="C233" s="65"/>
      <c r="D233" s="38"/>
      <c r="E233" s="25"/>
      <c r="F233" s="26"/>
      <c r="G233" s="26"/>
      <c r="H233" s="25"/>
      <c r="I233" s="25"/>
      <c r="J233" s="25"/>
      <c r="K233" s="25"/>
      <c r="L233" s="25"/>
      <c r="M233" s="25"/>
      <c r="N233" s="25"/>
      <c r="O233" s="39"/>
    </row>
    <row r="234" spans="1:15" ht="16.5">
      <c r="A234" s="45"/>
      <c r="B234" s="45"/>
      <c r="C234" s="65"/>
      <c r="D234" s="38"/>
      <c r="E234" s="25"/>
      <c r="F234" s="26"/>
      <c r="G234" s="26"/>
      <c r="H234" s="25"/>
      <c r="I234" s="25"/>
      <c r="J234" s="25"/>
      <c r="K234" s="25"/>
      <c r="L234" s="53"/>
      <c r="M234" s="53"/>
      <c r="N234" s="25"/>
      <c r="O234" s="39"/>
    </row>
    <row r="235" spans="1:15" ht="16.5">
      <c r="A235" s="45"/>
      <c r="B235" s="45"/>
      <c r="C235" s="65"/>
      <c r="D235" s="38"/>
      <c r="E235" s="25"/>
      <c r="F235" s="26"/>
      <c r="G235" s="26"/>
      <c r="H235" s="25"/>
      <c r="I235" s="25"/>
      <c r="J235" s="25"/>
      <c r="K235" s="25"/>
      <c r="L235" s="53"/>
      <c r="M235" s="53"/>
      <c r="N235" s="25"/>
      <c r="O235" s="39"/>
    </row>
    <row r="236" spans="1:15" ht="16.5">
      <c r="A236" s="45"/>
      <c r="B236" s="45"/>
      <c r="C236" s="65"/>
      <c r="D236" s="38"/>
      <c r="E236" s="25"/>
      <c r="F236" s="26"/>
      <c r="G236" s="26"/>
      <c r="H236" s="25"/>
      <c r="I236" s="25"/>
      <c r="J236" s="25"/>
      <c r="K236" s="25"/>
      <c r="L236" s="56"/>
      <c r="M236" s="56"/>
      <c r="N236" s="25"/>
      <c r="O236" s="39"/>
    </row>
    <row r="237" spans="1:15" ht="17.25">
      <c r="A237" s="45"/>
      <c r="B237" s="45"/>
      <c r="C237" s="65"/>
      <c r="D237" s="40"/>
      <c r="E237" s="41"/>
      <c r="F237" s="42"/>
      <c r="G237" s="42"/>
      <c r="H237" s="41"/>
      <c r="I237" s="41"/>
      <c r="J237" s="41"/>
      <c r="K237" s="41"/>
      <c r="L237" s="42"/>
      <c r="M237" s="42"/>
      <c r="N237" s="41"/>
      <c r="O237" s="43"/>
    </row>
    <row r="238" spans="1:15" ht="16.5">
      <c r="A238" s="45"/>
      <c r="B238" s="45"/>
      <c r="C238" s="65"/>
      <c r="D238" s="35"/>
      <c r="E238" s="36"/>
      <c r="F238" s="44"/>
      <c r="G238" s="44"/>
      <c r="H238" s="36"/>
      <c r="I238" s="36"/>
      <c r="J238" s="36"/>
      <c r="K238" s="36"/>
      <c r="L238" s="36"/>
      <c r="M238" s="36"/>
      <c r="N238" s="36"/>
      <c r="O238" s="37"/>
    </row>
    <row r="239" spans="1:15" ht="16.5">
      <c r="A239" s="45"/>
      <c r="B239" s="45"/>
      <c r="C239" s="65"/>
      <c r="D239" s="38"/>
      <c r="E239" s="25"/>
      <c r="F239" s="26"/>
      <c r="G239" s="26"/>
      <c r="H239" s="25"/>
      <c r="I239" s="25"/>
      <c r="J239" s="25"/>
      <c r="K239" s="25"/>
      <c r="L239" s="25"/>
      <c r="M239" s="25"/>
      <c r="N239" s="25"/>
      <c r="O239" s="39"/>
    </row>
    <row r="240" spans="1:15" ht="16.5">
      <c r="A240" s="45"/>
      <c r="B240" s="45"/>
      <c r="C240" s="65"/>
      <c r="D240" s="38"/>
      <c r="E240" s="25"/>
      <c r="F240" s="26"/>
      <c r="G240" s="26"/>
      <c r="H240" s="25"/>
      <c r="I240" s="25"/>
      <c r="J240" s="25"/>
      <c r="K240" s="25"/>
      <c r="L240" s="53"/>
      <c r="M240" s="53"/>
      <c r="N240" s="25"/>
      <c r="O240" s="39"/>
    </row>
    <row r="241" spans="1:15" ht="16.5">
      <c r="A241" s="45"/>
      <c r="B241" s="45"/>
      <c r="C241" s="65"/>
      <c r="D241" s="38"/>
      <c r="E241" s="25"/>
      <c r="F241" s="26"/>
      <c r="G241" s="26"/>
      <c r="H241" s="25"/>
      <c r="I241" s="25"/>
      <c r="J241" s="25"/>
      <c r="K241" s="25"/>
      <c r="L241" s="53"/>
      <c r="M241" s="53"/>
      <c r="N241" s="25"/>
      <c r="O241" s="39"/>
    </row>
    <row r="242" spans="1:15" ht="16.5">
      <c r="A242" s="45"/>
      <c r="B242" s="45"/>
      <c r="C242" s="65"/>
      <c r="D242" s="38"/>
      <c r="E242" s="25"/>
      <c r="F242" s="26"/>
      <c r="G242" s="26"/>
      <c r="H242" s="25"/>
      <c r="I242" s="25"/>
      <c r="J242" s="25"/>
      <c r="K242" s="25"/>
      <c r="L242" s="56"/>
      <c r="M242" s="56"/>
      <c r="N242" s="25"/>
      <c r="O242" s="39"/>
    </row>
    <row r="243" spans="1:15" ht="17.25">
      <c r="A243" s="45"/>
      <c r="B243" s="45"/>
      <c r="C243" s="65"/>
      <c r="D243" s="40"/>
      <c r="E243" s="41"/>
      <c r="F243" s="42"/>
      <c r="G243" s="42"/>
      <c r="H243" s="41"/>
      <c r="I243" s="41"/>
      <c r="J243" s="41"/>
      <c r="K243" s="41"/>
      <c r="L243" s="42"/>
      <c r="M243" s="42"/>
      <c r="N243" s="41"/>
      <c r="O243" s="43"/>
    </row>
    <row r="244" spans="1:15" ht="16.5">
      <c r="A244" s="45"/>
      <c r="B244" s="45"/>
      <c r="C244" s="65"/>
      <c r="D244" s="35"/>
      <c r="E244" s="36"/>
      <c r="F244" s="44"/>
      <c r="G244" s="44"/>
      <c r="H244" s="36"/>
      <c r="I244" s="36"/>
      <c r="J244" s="36"/>
      <c r="K244" s="36"/>
      <c r="L244" s="36"/>
      <c r="M244" s="36"/>
      <c r="N244" s="36"/>
      <c r="O244" s="37"/>
    </row>
    <row r="245" spans="1:15" ht="16.5">
      <c r="A245" s="45"/>
      <c r="B245" s="45"/>
      <c r="C245" s="65"/>
      <c r="D245" s="38"/>
      <c r="E245" s="25"/>
      <c r="F245" s="26"/>
      <c r="G245" s="26"/>
      <c r="H245" s="25"/>
      <c r="I245" s="25"/>
      <c r="J245" s="25"/>
      <c r="K245" s="25"/>
      <c r="L245" s="25"/>
      <c r="M245" s="25"/>
      <c r="N245" s="25"/>
      <c r="O245" s="39"/>
    </row>
    <row r="246" spans="1:15" ht="16.5">
      <c r="A246" s="45"/>
      <c r="B246" s="45"/>
      <c r="C246" s="65"/>
      <c r="D246" s="38"/>
      <c r="E246" s="25"/>
      <c r="F246" s="26"/>
      <c r="G246" s="26"/>
      <c r="H246" s="25"/>
      <c r="I246" s="25"/>
      <c r="J246" s="25"/>
      <c r="K246" s="25"/>
      <c r="L246" s="53"/>
      <c r="M246" s="53"/>
      <c r="N246" s="25"/>
      <c r="O246" s="39"/>
    </row>
    <row r="247" spans="1:15" ht="16.5">
      <c r="A247" s="45"/>
      <c r="B247" s="45"/>
      <c r="C247" s="65"/>
      <c r="D247" s="38"/>
      <c r="E247" s="25"/>
      <c r="F247" s="26"/>
      <c r="G247" s="26"/>
      <c r="H247" s="25"/>
      <c r="I247" s="25"/>
      <c r="J247" s="25"/>
      <c r="K247" s="25"/>
      <c r="L247" s="53"/>
      <c r="M247" s="53"/>
      <c r="N247" s="25"/>
      <c r="O247" s="39"/>
    </row>
    <row r="248" spans="1:15" ht="16.5">
      <c r="A248" s="45"/>
      <c r="B248" s="45"/>
      <c r="C248" s="65"/>
      <c r="D248" s="38"/>
      <c r="E248" s="25"/>
      <c r="F248" s="26"/>
      <c r="G248" s="26"/>
      <c r="H248" s="25"/>
      <c r="I248" s="25"/>
      <c r="J248" s="25"/>
      <c r="K248" s="25"/>
      <c r="L248" s="56"/>
      <c r="M248" s="56"/>
      <c r="N248" s="25"/>
      <c r="O248" s="39"/>
    </row>
    <row r="249" spans="1:15" ht="17.25">
      <c r="A249" s="45"/>
      <c r="B249" s="45"/>
      <c r="C249" s="65"/>
      <c r="D249" s="40"/>
      <c r="E249" s="41"/>
      <c r="F249" s="42"/>
      <c r="G249" s="42"/>
      <c r="H249" s="41"/>
      <c r="I249" s="41"/>
      <c r="J249" s="41"/>
      <c r="K249" s="41"/>
      <c r="L249" s="42"/>
      <c r="M249" s="42"/>
      <c r="N249" s="41"/>
      <c r="O249" s="43"/>
    </row>
    <row r="250" spans="1:15" ht="16.5">
      <c r="A250" s="45"/>
      <c r="B250" s="45"/>
      <c r="C250" s="65"/>
      <c r="D250" s="35"/>
      <c r="E250" s="36"/>
      <c r="F250" s="44"/>
      <c r="G250" s="44"/>
      <c r="H250" s="36"/>
      <c r="I250" s="36"/>
      <c r="J250" s="36"/>
      <c r="K250" s="36"/>
      <c r="L250" s="36"/>
      <c r="M250" s="36"/>
      <c r="N250" s="36"/>
      <c r="O250" s="37"/>
    </row>
    <row r="251" spans="1:15" ht="16.5">
      <c r="A251" s="45"/>
      <c r="B251" s="45"/>
      <c r="C251" s="65"/>
      <c r="D251" s="38"/>
      <c r="E251" s="25"/>
      <c r="F251" s="26"/>
      <c r="G251" s="26"/>
      <c r="H251" s="25"/>
      <c r="I251" s="25"/>
      <c r="J251" s="25"/>
      <c r="K251" s="25"/>
      <c r="L251" s="25"/>
      <c r="M251" s="25"/>
      <c r="N251" s="25"/>
      <c r="O251" s="39"/>
    </row>
    <row r="252" spans="1:15" ht="16.5">
      <c r="A252" s="45"/>
      <c r="B252" s="45"/>
      <c r="C252" s="65"/>
      <c r="D252" s="38"/>
      <c r="E252" s="25"/>
      <c r="F252" s="26"/>
      <c r="G252" s="26"/>
      <c r="H252" s="25"/>
      <c r="I252" s="25"/>
      <c r="J252" s="25"/>
      <c r="K252" s="25"/>
      <c r="L252" s="53"/>
      <c r="M252" s="53"/>
      <c r="N252" s="25"/>
      <c r="O252" s="39"/>
    </row>
    <row r="253" spans="1:15" ht="16.5">
      <c r="A253" s="45"/>
      <c r="B253" s="45"/>
      <c r="C253" s="65"/>
      <c r="D253" s="38"/>
      <c r="E253" s="25"/>
      <c r="F253" s="26"/>
      <c r="G253" s="26"/>
      <c r="H253" s="25"/>
      <c r="I253" s="25"/>
      <c r="J253" s="25"/>
      <c r="K253" s="25"/>
      <c r="L253" s="53"/>
      <c r="M253" s="53"/>
      <c r="N253" s="25"/>
      <c r="O253" s="39"/>
    </row>
    <row r="254" spans="1:15" ht="16.5">
      <c r="A254" s="45"/>
      <c r="B254" s="45"/>
      <c r="C254" s="65"/>
      <c r="D254" s="38"/>
      <c r="E254" s="25"/>
      <c r="F254" s="26"/>
      <c r="G254" s="26"/>
      <c r="H254" s="25"/>
      <c r="I254" s="25"/>
      <c r="J254" s="25"/>
      <c r="K254" s="25"/>
      <c r="L254" s="56"/>
      <c r="M254" s="56"/>
      <c r="N254" s="25"/>
      <c r="O254" s="39"/>
    </row>
    <row r="255" spans="1:15" ht="17.25">
      <c r="A255" s="45"/>
      <c r="B255" s="45"/>
      <c r="C255" s="65"/>
      <c r="D255" s="40"/>
      <c r="E255" s="41"/>
      <c r="F255" s="42"/>
      <c r="G255" s="42"/>
      <c r="H255" s="41"/>
      <c r="I255" s="41"/>
      <c r="J255" s="41"/>
      <c r="K255" s="41"/>
      <c r="L255" s="42"/>
      <c r="M255" s="42"/>
      <c r="N255" s="41"/>
      <c r="O255" s="43"/>
    </row>
    <row r="256" spans="1:15" ht="16.5">
      <c r="A256" s="45"/>
      <c r="B256" s="45"/>
      <c r="C256" s="65"/>
      <c r="D256" s="35"/>
      <c r="E256" s="36"/>
      <c r="F256" s="44"/>
      <c r="G256" s="44"/>
      <c r="H256" s="36"/>
      <c r="I256" s="36"/>
      <c r="J256" s="36"/>
      <c r="K256" s="36"/>
      <c r="L256" s="36"/>
      <c r="M256" s="36"/>
      <c r="N256" s="36"/>
      <c r="O256" s="37"/>
    </row>
    <row r="257" spans="1:15" ht="16.5">
      <c r="A257" s="45"/>
      <c r="B257" s="45"/>
      <c r="C257" s="65"/>
      <c r="D257" s="38"/>
      <c r="E257" s="25"/>
      <c r="F257" s="26"/>
      <c r="G257" s="26"/>
      <c r="H257" s="25"/>
      <c r="I257" s="25"/>
      <c r="J257" s="25"/>
      <c r="K257" s="25"/>
      <c r="L257" s="25"/>
      <c r="M257" s="25"/>
      <c r="N257" s="25"/>
      <c r="O257" s="39"/>
    </row>
    <row r="258" spans="1:15" ht="16.5">
      <c r="A258" s="45"/>
      <c r="B258" s="45"/>
      <c r="C258" s="65"/>
      <c r="D258" s="38"/>
      <c r="E258" s="25"/>
      <c r="F258" s="26"/>
      <c r="G258" s="26"/>
      <c r="H258" s="25"/>
      <c r="I258" s="25"/>
      <c r="J258" s="25"/>
      <c r="K258" s="25"/>
      <c r="L258" s="53"/>
      <c r="M258" s="53"/>
      <c r="N258" s="25"/>
      <c r="O258" s="39"/>
    </row>
    <row r="259" spans="1:15" ht="16.5">
      <c r="A259" s="45"/>
      <c r="B259" s="45"/>
      <c r="C259" s="65"/>
      <c r="D259" s="38"/>
      <c r="E259" s="25"/>
      <c r="F259" s="26"/>
      <c r="G259" s="26"/>
      <c r="H259" s="25"/>
      <c r="I259" s="25"/>
      <c r="J259" s="25"/>
      <c r="K259" s="25"/>
      <c r="L259" s="53"/>
      <c r="M259" s="53"/>
      <c r="N259" s="25"/>
      <c r="O259" s="39"/>
    </row>
    <row r="260" spans="1:15" ht="16.5">
      <c r="A260" s="45"/>
      <c r="B260" s="45"/>
      <c r="C260" s="65"/>
      <c r="D260" s="38"/>
      <c r="E260" s="25"/>
      <c r="F260" s="26"/>
      <c r="G260" s="26"/>
      <c r="H260" s="25"/>
      <c r="I260" s="25"/>
      <c r="J260" s="25"/>
      <c r="K260" s="25"/>
      <c r="L260" s="56"/>
      <c r="M260" s="56"/>
      <c r="N260" s="25"/>
      <c r="O260" s="39"/>
    </row>
    <row r="261" spans="1:15" ht="17.25">
      <c r="A261" s="45"/>
      <c r="B261" s="45"/>
      <c r="C261" s="65"/>
      <c r="D261" s="40"/>
      <c r="E261" s="41"/>
      <c r="F261" s="42"/>
      <c r="G261" s="42"/>
      <c r="H261" s="41"/>
      <c r="I261" s="41"/>
      <c r="J261" s="41"/>
      <c r="K261" s="41"/>
      <c r="L261" s="42"/>
      <c r="M261" s="42"/>
      <c r="N261" s="41"/>
      <c r="O261" s="43"/>
    </row>
    <row r="262" spans="1:15" ht="16.5">
      <c r="A262" s="45"/>
      <c r="B262" s="45"/>
      <c r="C262" s="65"/>
      <c r="D262" s="35"/>
      <c r="E262" s="36"/>
      <c r="F262" s="44"/>
      <c r="G262" s="44"/>
      <c r="H262" s="36"/>
      <c r="I262" s="36"/>
      <c r="J262" s="36"/>
      <c r="K262" s="36"/>
      <c r="L262" s="36"/>
      <c r="M262" s="36"/>
      <c r="N262" s="36"/>
      <c r="O262" s="37"/>
    </row>
    <row r="263" spans="1:15" ht="16.5">
      <c r="A263" s="45"/>
      <c r="B263" s="45"/>
      <c r="C263" s="65"/>
      <c r="D263" s="38"/>
      <c r="E263" s="25"/>
      <c r="F263" s="26"/>
      <c r="G263" s="26"/>
      <c r="H263" s="25"/>
      <c r="I263" s="25"/>
      <c r="J263" s="25"/>
      <c r="K263" s="26"/>
      <c r="L263" s="25"/>
      <c r="M263" s="25"/>
      <c r="N263" s="25"/>
      <c r="O263" s="39"/>
    </row>
    <row r="264" spans="1:15" ht="16.5">
      <c r="A264" s="45"/>
      <c r="B264" s="45"/>
      <c r="C264" s="65"/>
      <c r="D264" s="38"/>
      <c r="E264" s="25"/>
      <c r="F264" s="26"/>
      <c r="G264" s="26"/>
      <c r="H264" s="25"/>
      <c r="I264" s="25"/>
      <c r="J264" s="25"/>
      <c r="K264" s="25"/>
      <c r="L264" s="53"/>
      <c r="M264" s="53"/>
      <c r="N264" s="25"/>
      <c r="O264" s="39"/>
    </row>
    <row r="265" spans="1:15" ht="16.5">
      <c r="A265" s="45"/>
      <c r="B265" s="45"/>
      <c r="C265" s="65"/>
      <c r="D265" s="38"/>
      <c r="E265" s="25"/>
      <c r="F265" s="26"/>
      <c r="G265" s="26"/>
      <c r="H265" s="25"/>
      <c r="I265" s="25"/>
      <c r="J265" s="25"/>
      <c r="K265" s="25"/>
      <c r="L265" s="53"/>
      <c r="M265" s="53"/>
      <c r="N265" s="25"/>
      <c r="O265" s="39"/>
    </row>
    <row r="266" spans="1:15" ht="16.5">
      <c r="A266" s="45"/>
      <c r="B266" s="45"/>
      <c r="C266" s="65"/>
      <c r="D266" s="38"/>
      <c r="E266" s="25"/>
      <c r="F266" s="26"/>
      <c r="G266" s="26"/>
      <c r="H266" s="25"/>
      <c r="I266" s="25"/>
      <c r="J266" s="25"/>
      <c r="K266" s="25"/>
      <c r="L266" s="56"/>
      <c r="M266" s="56"/>
      <c r="N266" s="25"/>
      <c r="O266" s="39"/>
    </row>
    <row r="267" spans="1:15" ht="17.25">
      <c r="A267" s="45"/>
      <c r="B267" s="45"/>
      <c r="C267" s="65"/>
      <c r="D267" s="40"/>
      <c r="E267" s="41"/>
      <c r="F267" s="42"/>
      <c r="G267" s="42"/>
      <c r="H267" s="41"/>
      <c r="I267" s="41"/>
      <c r="J267" s="41"/>
      <c r="K267" s="41"/>
      <c r="L267" s="42"/>
      <c r="M267" s="42"/>
      <c r="N267" s="41"/>
      <c r="O267" s="43"/>
    </row>
    <row r="268" spans="1:15" ht="16.5">
      <c r="A268" s="45"/>
      <c r="B268" s="45"/>
      <c r="C268" s="65"/>
      <c r="D268" s="35"/>
      <c r="E268" s="36"/>
      <c r="F268" s="44"/>
      <c r="G268" s="44"/>
      <c r="H268" s="36"/>
      <c r="I268" s="36"/>
      <c r="J268" s="36"/>
      <c r="K268" s="36"/>
      <c r="L268" s="36"/>
      <c r="M268" s="36"/>
      <c r="N268" s="36"/>
      <c r="O268" s="37"/>
    </row>
    <row r="269" spans="1:15" ht="16.5">
      <c r="A269" s="45"/>
      <c r="B269" s="45"/>
      <c r="C269" s="65"/>
      <c r="D269" s="38"/>
      <c r="E269" s="25"/>
      <c r="F269" s="26"/>
      <c r="G269" s="26"/>
      <c r="H269" s="25"/>
      <c r="I269" s="25"/>
      <c r="J269" s="25"/>
      <c r="K269" s="25"/>
      <c r="L269" s="25"/>
      <c r="M269" s="25"/>
      <c r="N269" s="25"/>
      <c r="O269" s="39"/>
    </row>
    <row r="270" spans="1:15" ht="16.5">
      <c r="A270" s="45"/>
      <c r="B270" s="45"/>
      <c r="C270" s="65"/>
      <c r="D270" s="38"/>
      <c r="E270" s="25"/>
      <c r="F270" s="26"/>
      <c r="G270" s="26"/>
      <c r="H270" s="25"/>
      <c r="I270" s="25"/>
      <c r="J270" s="25"/>
      <c r="K270" s="25"/>
      <c r="L270" s="53"/>
      <c r="M270" s="53"/>
      <c r="N270" s="25"/>
      <c r="O270" s="39"/>
    </row>
    <row r="271" spans="1:15" ht="16.5">
      <c r="A271" s="45"/>
      <c r="B271" s="45"/>
      <c r="C271" s="65"/>
      <c r="D271" s="38"/>
      <c r="E271" s="25"/>
      <c r="F271" s="26"/>
      <c r="G271" s="26"/>
      <c r="H271" s="25"/>
      <c r="I271" s="25"/>
      <c r="J271" s="25"/>
      <c r="K271" s="25"/>
      <c r="L271" s="53"/>
      <c r="M271" s="53"/>
      <c r="N271" s="25"/>
      <c r="O271" s="39"/>
    </row>
    <row r="272" spans="1:15" ht="16.5">
      <c r="A272" s="45"/>
      <c r="B272" s="45"/>
      <c r="C272" s="65"/>
      <c r="D272" s="38"/>
      <c r="E272" s="25"/>
      <c r="F272" s="26"/>
      <c r="G272" s="26"/>
      <c r="H272" s="25"/>
      <c r="I272" s="25"/>
      <c r="J272" s="25"/>
      <c r="K272" s="25"/>
      <c r="L272" s="56"/>
      <c r="M272" s="56"/>
      <c r="N272" s="25"/>
      <c r="O272" s="39"/>
    </row>
    <row r="273" spans="1:15" ht="17.25">
      <c r="A273" s="45"/>
      <c r="B273" s="45"/>
      <c r="C273" s="65"/>
      <c r="D273" s="40"/>
      <c r="E273" s="41"/>
      <c r="F273" s="42"/>
      <c r="G273" s="42"/>
      <c r="H273" s="41"/>
      <c r="I273" s="41"/>
      <c r="J273" s="41"/>
      <c r="K273" s="41"/>
      <c r="L273" s="42"/>
      <c r="M273" s="42"/>
      <c r="N273" s="41"/>
      <c r="O273" s="43"/>
    </row>
    <row r="274" spans="1:15" ht="16.5">
      <c r="A274" s="45"/>
      <c r="B274" s="45"/>
      <c r="C274" s="65"/>
      <c r="D274" s="35"/>
      <c r="E274" s="36"/>
      <c r="F274" s="44"/>
      <c r="G274" s="44"/>
      <c r="H274" s="36"/>
      <c r="I274" s="36"/>
      <c r="J274" s="36"/>
      <c r="K274" s="36"/>
      <c r="L274" s="36"/>
      <c r="M274" s="36"/>
      <c r="N274" s="36"/>
      <c r="O274" s="37"/>
    </row>
    <row r="275" spans="1:15" ht="16.5">
      <c r="A275" s="45"/>
      <c r="B275" s="45"/>
      <c r="C275" s="65"/>
      <c r="D275" s="38"/>
      <c r="E275" s="25"/>
      <c r="F275" s="26"/>
      <c r="G275" s="26"/>
      <c r="H275" s="25"/>
      <c r="I275" s="25"/>
      <c r="J275" s="25"/>
      <c r="K275" s="25"/>
      <c r="L275" s="25"/>
      <c r="M275" s="25"/>
      <c r="N275" s="25"/>
      <c r="O275" s="39"/>
    </row>
    <row r="276" spans="1:15" ht="16.5">
      <c r="A276" s="45"/>
      <c r="B276" s="45"/>
      <c r="C276" s="65"/>
      <c r="D276" s="38"/>
      <c r="E276" s="25"/>
      <c r="F276" s="26"/>
      <c r="G276" s="26"/>
      <c r="H276" s="25"/>
      <c r="I276" s="25"/>
      <c r="J276" s="25"/>
      <c r="K276" s="25"/>
      <c r="L276" s="53"/>
      <c r="M276" s="53"/>
      <c r="N276" s="25"/>
      <c r="O276" s="39"/>
    </row>
    <row r="277" spans="1:15" ht="16.5">
      <c r="A277" s="45"/>
      <c r="B277" s="45"/>
      <c r="C277" s="65"/>
      <c r="D277" s="38"/>
      <c r="E277" s="25"/>
      <c r="F277" s="26"/>
      <c r="G277" s="26"/>
      <c r="H277" s="25"/>
      <c r="I277" s="25"/>
      <c r="J277" s="25"/>
      <c r="K277" s="25"/>
      <c r="L277" s="53"/>
      <c r="M277" s="53"/>
      <c r="N277" s="25"/>
      <c r="O277" s="39"/>
    </row>
    <row r="278" spans="1:15" ht="16.5">
      <c r="A278" s="45"/>
      <c r="B278" s="45"/>
      <c r="C278" s="65"/>
      <c r="D278" s="38"/>
      <c r="E278" s="25"/>
      <c r="F278" s="26"/>
      <c r="G278" s="26"/>
      <c r="H278" s="25"/>
      <c r="I278" s="25"/>
      <c r="J278" s="25"/>
      <c r="K278" s="25"/>
      <c r="L278" s="56"/>
      <c r="M278" s="56"/>
      <c r="N278" s="25"/>
      <c r="O278" s="39"/>
    </row>
    <row r="279" spans="1:15" ht="17.25">
      <c r="A279" s="45"/>
      <c r="B279" s="45"/>
      <c r="C279" s="65"/>
      <c r="D279" s="40"/>
      <c r="E279" s="41"/>
      <c r="F279" s="42"/>
      <c r="G279" s="42"/>
      <c r="H279" s="41"/>
      <c r="I279" s="41"/>
      <c r="J279" s="41"/>
      <c r="K279" s="41"/>
      <c r="L279" s="42"/>
      <c r="M279" s="42"/>
      <c r="N279" s="41"/>
      <c r="O279" s="43"/>
    </row>
    <row r="280" spans="1:15" ht="16.5">
      <c r="A280" s="45"/>
      <c r="B280" s="45"/>
      <c r="C280" s="65"/>
      <c r="D280" s="35"/>
      <c r="E280" s="36"/>
      <c r="F280" s="44"/>
      <c r="G280" s="44"/>
      <c r="H280" s="36"/>
      <c r="I280" s="36"/>
      <c r="J280" s="36"/>
      <c r="K280" s="36"/>
      <c r="L280" s="36"/>
      <c r="M280" s="36"/>
      <c r="N280" s="36"/>
      <c r="O280" s="37"/>
    </row>
    <row r="281" spans="1:15" ht="16.5">
      <c r="A281" s="45"/>
      <c r="B281" s="45"/>
      <c r="C281" s="65"/>
      <c r="D281" s="38"/>
      <c r="E281" s="25"/>
      <c r="F281" s="26"/>
      <c r="G281" s="26"/>
      <c r="H281" s="25"/>
      <c r="I281" s="25"/>
      <c r="J281" s="25"/>
      <c r="K281" s="25"/>
      <c r="L281" s="25"/>
      <c r="M281" s="25"/>
      <c r="N281" s="25"/>
      <c r="O281" s="39"/>
    </row>
    <row r="282" spans="1:15" ht="16.5">
      <c r="A282" s="45"/>
      <c r="B282" s="45"/>
      <c r="C282" s="65"/>
      <c r="D282" s="38"/>
      <c r="E282" s="25"/>
      <c r="F282" s="26"/>
      <c r="G282" s="26"/>
      <c r="H282" s="25"/>
      <c r="I282" s="25"/>
      <c r="J282" s="25"/>
      <c r="K282" s="25"/>
      <c r="L282" s="53"/>
      <c r="M282" s="53"/>
      <c r="N282" s="25"/>
      <c r="O282" s="39"/>
    </row>
    <row r="283" spans="1:15" ht="16.5">
      <c r="A283" s="45"/>
      <c r="B283" s="45"/>
      <c r="C283" s="65"/>
      <c r="D283" s="38"/>
      <c r="E283" s="25"/>
      <c r="F283" s="26"/>
      <c r="G283" s="26"/>
      <c r="H283" s="25"/>
      <c r="I283" s="25"/>
      <c r="J283" s="25"/>
      <c r="K283" s="25"/>
      <c r="L283" s="53"/>
      <c r="M283" s="53"/>
      <c r="N283" s="25"/>
      <c r="O283" s="39"/>
    </row>
    <row r="284" spans="1:15" ht="16.5">
      <c r="A284" s="45"/>
      <c r="B284" s="45"/>
      <c r="C284" s="65"/>
      <c r="D284" s="38"/>
      <c r="E284" s="25"/>
      <c r="F284" s="26"/>
      <c r="G284" s="26"/>
      <c r="H284" s="25"/>
      <c r="I284" s="25"/>
      <c r="J284" s="25"/>
      <c r="K284" s="25"/>
      <c r="L284" s="56"/>
      <c r="M284" s="56"/>
      <c r="N284" s="25"/>
      <c r="O284" s="39"/>
    </row>
    <row r="285" spans="1:15" ht="17.25">
      <c r="A285" s="45"/>
      <c r="B285" s="45"/>
      <c r="C285" s="65"/>
      <c r="D285" s="40"/>
      <c r="E285" s="41"/>
      <c r="F285" s="42"/>
      <c r="G285" s="42"/>
      <c r="H285" s="41"/>
      <c r="I285" s="41"/>
      <c r="J285" s="41"/>
      <c r="K285" s="41"/>
      <c r="L285" s="42"/>
      <c r="M285" s="42"/>
      <c r="N285" s="41"/>
      <c r="O285" s="43"/>
    </row>
    <row r="286" spans="1:15" ht="16.5">
      <c r="A286" s="45"/>
      <c r="B286" s="45"/>
      <c r="C286" s="65"/>
      <c r="D286" s="35"/>
      <c r="E286" s="36"/>
      <c r="F286" s="44"/>
      <c r="G286" s="44"/>
      <c r="H286" s="36"/>
      <c r="I286" s="36"/>
      <c r="J286" s="36"/>
      <c r="K286" s="36"/>
      <c r="L286" s="36"/>
      <c r="M286" s="36"/>
      <c r="N286" s="36"/>
      <c r="O286" s="37"/>
    </row>
    <row r="287" spans="1:15" ht="16.5">
      <c r="A287" s="45"/>
      <c r="B287" s="45"/>
      <c r="C287" s="65"/>
      <c r="D287" s="38"/>
      <c r="E287" s="25"/>
      <c r="F287" s="26"/>
      <c r="G287" s="26"/>
      <c r="H287" s="25"/>
      <c r="I287" s="25"/>
      <c r="J287" s="25"/>
      <c r="K287" s="25"/>
      <c r="L287" s="25"/>
      <c r="M287" s="25"/>
      <c r="N287" s="25"/>
      <c r="O287" s="39"/>
    </row>
    <row r="288" spans="1:15" ht="16.5">
      <c r="A288" s="45"/>
      <c r="B288" s="45"/>
      <c r="C288" s="65"/>
      <c r="D288" s="38"/>
      <c r="E288" s="25"/>
      <c r="F288" s="26"/>
      <c r="G288" s="26"/>
      <c r="H288" s="25"/>
      <c r="I288" s="25"/>
      <c r="J288" s="25"/>
      <c r="K288" s="25"/>
      <c r="L288" s="53"/>
      <c r="M288" s="53"/>
      <c r="N288" s="25"/>
      <c r="O288" s="39"/>
    </row>
    <row r="289" spans="1:15" ht="16.5">
      <c r="A289" s="45"/>
      <c r="B289" s="45"/>
      <c r="C289" s="65"/>
      <c r="D289" s="38"/>
      <c r="E289" s="25"/>
      <c r="F289" s="26"/>
      <c r="G289" s="26"/>
      <c r="H289" s="25"/>
      <c r="I289" s="25"/>
      <c r="J289" s="25"/>
      <c r="K289" s="25"/>
      <c r="L289" s="53"/>
      <c r="M289" s="53"/>
      <c r="N289" s="25"/>
      <c r="O289" s="39"/>
    </row>
    <row r="290" spans="1:15" ht="16.5">
      <c r="A290" s="45"/>
      <c r="B290" s="45"/>
      <c r="C290" s="65"/>
      <c r="D290" s="38"/>
      <c r="E290" s="25"/>
      <c r="F290" s="26"/>
      <c r="G290" s="26"/>
      <c r="H290" s="25"/>
      <c r="I290" s="25"/>
      <c r="J290" s="25"/>
      <c r="K290" s="25"/>
      <c r="L290" s="56"/>
      <c r="M290" s="56"/>
      <c r="N290" s="25"/>
      <c r="O290" s="39"/>
    </row>
    <row r="291" spans="1:15" ht="17.25">
      <c r="A291" s="45"/>
      <c r="B291" s="45"/>
      <c r="C291" s="65"/>
      <c r="D291" s="40"/>
      <c r="E291" s="41"/>
      <c r="F291" s="42"/>
      <c r="G291" s="42"/>
      <c r="H291" s="41"/>
      <c r="I291" s="41"/>
      <c r="J291" s="41"/>
      <c r="K291" s="41"/>
      <c r="L291" s="42"/>
      <c r="M291" s="42"/>
      <c r="N291" s="41"/>
      <c r="O291" s="43"/>
    </row>
    <row r="292" spans="1:15" ht="16.5">
      <c r="A292" s="45"/>
      <c r="B292" s="45"/>
      <c r="C292" s="65"/>
      <c r="D292" s="35"/>
      <c r="E292" s="36"/>
      <c r="F292" s="44"/>
      <c r="G292" s="44"/>
      <c r="H292" s="36"/>
      <c r="I292" s="36"/>
      <c r="J292" s="36"/>
      <c r="K292" s="36"/>
      <c r="L292" s="36"/>
      <c r="M292" s="36"/>
      <c r="N292" s="36"/>
      <c r="O292" s="37"/>
    </row>
    <row r="293" spans="1:15" ht="16.5">
      <c r="A293" s="45"/>
      <c r="B293" s="45"/>
      <c r="C293" s="65"/>
      <c r="D293" s="38"/>
      <c r="E293" s="25"/>
      <c r="F293" s="26"/>
      <c r="G293" s="26"/>
      <c r="H293" s="25"/>
      <c r="I293" s="25"/>
      <c r="J293" s="25"/>
      <c r="K293" s="25"/>
      <c r="L293" s="25"/>
      <c r="M293" s="25"/>
      <c r="N293" s="25"/>
      <c r="O293" s="39"/>
    </row>
    <row r="294" spans="1:15" ht="16.5">
      <c r="A294" s="45"/>
      <c r="B294" s="45"/>
      <c r="C294" s="65"/>
      <c r="D294" s="38"/>
      <c r="E294" s="25"/>
      <c r="F294" s="26"/>
      <c r="G294" s="26"/>
      <c r="H294" s="25"/>
      <c r="I294" s="25"/>
      <c r="J294" s="25"/>
      <c r="K294" s="25"/>
      <c r="L294" s="53"/>
      <c r="M294" s="53"/>
      <c r="N294" s="25"/>
      <c r="O294" s="39"/>
    </row>
    <row r="295" spans="1:15" ht="16.5">
      <c r="A295" s="45"/>
      <c r="B295" s="45"/>
      <c r="C295" s="65"/>
      <c r="D295" s="38"/>
      <c r="E295" s="25"/>
      <c r="F295" s="26"/>
      <c r="G295" s="26"/>
      <c r="H295" s="25"/>
      <c r="I295" s="25"/>
      <c r="J295" s="25"/>
      <c r="K295" s="25"/>
      <c r="L295" s="53"/>
      <c r="M295" s="53"/>
      <c r="N295" s="25"/>
      <c r="O295" s="39"/>
    </row>
    <row r="296" spans="1:15" ht="16.5">
      <c r="A296" s="45"/>
      <c r="B296" s="45"/>
      <c r="C296" s="65"/>
      <c r="D296" s="38"/>
      <c r="E296" s="25"/>
      <c r="F296" s="26"/>
      <c r="G296" s="26"/>
      <c r="H296" s="25"/>
      <c r="I296" s="25"/>
      <c r="J296" s="25"/>
      <c r="K296" s="25"/>
      <c r="L296" s="56"/>
      <c r="M296" s="56"/>
      <c r="N296" s="25"/>
      <c r="O296" s="39"/>
    </row>
    <row r="297" spans="1:15" ht="17.25">
      <c r="A297" s="45"/>
      <c r="B297" s="45"/>
      <c r="C297" s="65"/>
      <c r="D297" s="40"/>
      <c r="E297" s="41"/>
      <c r="F297" s="42"/>
      <c r="G297" s="42"/>
      <c r="H297" s="41"/>
      <c r="I297" s="41"/>
      <c r="J297" s="41"/>
      <c r="K297" s="41"/>
      <c r="L297" s="42"/>
      <c r="M297" s="42"/>
      <c r="N297" s="41"/>
      <c r="O297" s="43"/>
    </row>
    <row r="298" spans="1:15" ht="16.5">
      <c r="A298" s="45"/>
      <c r="B298" s="45"/>
      <c r="C298" s="65"/>
      <c r="D298" s="35"/>
      <c r="E298" s="36"/>
      <c r="F298" s="44"/>
      <c r="G298" s="44"/>
      <c r="H298" s="36"/>
      <c r="I298" s="36"/>
      <c r="J298" s="36"/>
      <c r="K298" s="36"/>
      <c r="L298" s="36"/>
      <c r="M298" s="36"/>
      <c r="N298" s="36"/>
      <c r="O298" s="37"/>
    </row>
    <row r="299" spans="1:15" ht="16.5">
      <c r="A299" s="45"/>
      <c r="B299" s="45"/>
      <c r="C299" s="65"/>
      <c r="D299" s="38"/>
      <c r="E299" s="25"/>
      <c r="F299" s="26"/>
      <c r="G299" s="26"/>
      <c r="H299" s="25"/>
      <c r="I299" s="25"/>
      <c r="J299" s="25"/>
      <c r="K299" s="25"/>
      <c r="L299" s="25"/>
      <c r="M299" s="25"/>
      <c r="N299" s="25"/>
      <c r="O299" s="39"/>
    </row>
    <row r="300" spans="1:15" ht="16.5">
      <c r="A300" s="45"/>
      <c r="B300" s="45"/>
      <c r="C300" s="65"/>
      <c r="D300" s="38"/>
      <c r="E300" s="25"/>
      <c r="F300" s="26"/>
      <c r="G300" s="26"/>
      <c r="H300" s="25"/>
      <c r="I300" s="25"/>
      <c r="J300" s="25"/>
      <c r="K300" s="25"/>
      <c r="L300" s="53"/>
      <c r="M300" s="53"/>
      <c r="N300" s="25"/>
      <c r="O300" s="39"/>
    </row>
    <row r="301" spans="1:15" ht="16.5">
      <c r="A301" s="45"/>
      <c r="B301" s="45"/>
      <c r="C301" s="65"/>
      <c r="D301" s="38"/>
      <c r="E301" s="25"/>
      <c r="F301" s="26"/>
      <c r="G301" s="26"/>
      <c r="H301" s="25"/>
      <c r="I301" s="25"/>
      <c r="J301" s="25"/>
      <c r="K301" s="25"/>
      <c r="L301" s="53"/>
      <c r="M301" s="53"/>
      <c r="N301" s="25"/>
      <c r="O301" s="39"/>
    </row>
    <row r="302" spans="1:15" ht="16.5">
      <c r="A302" s="45"/>
      <c r="B302" s="45"/>
      <c r="C302" s="65"/>
      <c r="D302" s="38"/>
      <c r="E302" s="25"/>
      <c r="F302" s="26"/>
      <c r="G302" s="26"/>
      <c r="H302" s="25"/>
      <c r="I302" s="25"/>
      <c r="J302" s="25"/>
      <c r="K302" s="25"/>
      <c r="L302" s="56"/>
      <c r="M302" s="56"/>
      <c r="N302" s="25"/>
      <c r="O302" s="39"/>
    </row>
    <row r="303" spans="1:15" ht="17.25">
      <c r="A303" s="45"/>
      <c r="B303" s="45"/>
      <c r="C303" s="65"/>
      <c r="D303" s="40"/>
      <c r="E303" s="41"/>
      <c r="F303" s="42"/>
      <c r="G303" s="42"/>
      <c r="H303" s="41"/>
      <c r="I303" s="41"/>
      <c r="J303" s="41"/>
      <c r="K303" s="41"/>
      <c r="L303" s="42"/>
      <c r="M303" s="42"/>
      <c r="N303" s="41"/>
      <c r="O303" s="43"/>
    </row>
    <row r="304" spans="1:15" ht="16.5">
      <c r="A304" s="45"/>
      <c r="B304" s="45"/>
      <c r="C304" s="65"/>
      <c r="D304" s="35"/>
      <c r="E304" s="36"/>
      <c r="F304" s="44"/>
      <c r="G304" s="44"/>
      <c r="H304" s="36"/>
      <c r="I304" s="36"/>
      <c r="J304" s="36"/>
      <c r="K304" s="36"/>
      <c r="L304" s="36"/>
      <c r="M304" s="36"/>
      <c r="N304" s="36"/>
      <c r="O304" s="37"/>
    </row>
    <row r="305" spans="1:15" ht="16.5">
      <c r="A305" s="45"/>
      <c r="B305" s="45"/>
      <c r="C305" s="65"/>
      <c r="D305" s="38"/>
      <c r="E305" s="25"/>
      <c r="F305" s="26"/>
      <c r="G305" s="26"/>
      <c r="H305" s="25"/>
      <c r="I305" s="25"/>
      <c r="J305" s="25"/>
      <c r="K305" s="25"/>
      <c r="L305" s="25"/>
      <c r="M305" s="25"/>
      <c r="N305" s="25"/>
      <c r="O305" s="39"/>
    </row>
    <row r="306" spans="1:15" ht="16.5">
      <c r="A306" s="45"/>
      <c r="B306" s="45"/>
      <c r="C306" s="65"/>
      <c r="D306" s="38"/>
      <c r="E306" s="25"/>
      <c r="F306" s="26"/>
      <c r="G306" s="26"/>
      <c r="H306" s="25"/>
      <c r="I306" s="25"/>
      <c r="J306" s="25"/>
      <c r="K306" s="25"/>
      <c r="L306" s="53"/>
      <c r="M306" s="53"/>
      <c r="N306" s="25"/>
      <c r="O306" s="39"/>
    </row>
    <row r="307" spans="1:15" ht="16.5">
      <c r="A307" s="45"/>
      <c r="B307" s="45"/>
      <c r="C307" s="65"/>
      <c r="D307" s="38"/>
      <c r="E307" s="25"/>
      <c r="F307" s="26"/>
      <c r="G307" s="26"/>
      <c r="H307" s="25"/>
      <c r="I307" s="25"/>
      <c r="J307" s="25"/>
      <c r="K307" s="25"/>
      <c r="L307" s="53"/>
      <c r="M307" s="53"/>
      <c r="N307" s="25"/>
      <c r="O307" s="39"/>
    </row>
    <row r="308" spans="1:15" ht="16.5">
      <c r="A308" s="45"/>
      <c r="B308" s="45"/>
      <c r="C308" s="65"/>
      <c r="D308" s="38"/>
      <c r="E308" s="25"/>
      <c r="F308" s="26"/>
      <c r="G308" s="26"/>
      <c r="H308" s="25"/>
      <c r="I308" s="25"/>
      <c r="J308" s="25"/>
      <c r="K308" s="25"/>
      <c r="L308" s="56"/>
      <c r="M308" s="56"/>
      <c r="N308" s="25"/>
      <c r="O308" s="39"/>
    </row>
    <row r="309" spans="1:15" ht="17.25">
      <c r="A309" s="45"/>
      <c r="B309" s="45"/>
      <c r="C309" s="65"/>
      <c r="D309" s="40"/>
      <c r="E309" s="41"/>
      <c r="F309" s="42"/>
      <c r="G309" s="42"/>
      <c r="H309" s="41"/>
      <c r="I309" s="41"/>
      <c r="J309" s="41"/>
      <c r="K309" s="41"/>
      <c r="L309" s="42"/>
      <c r="M309" s="42"/>
      <c r="N309" s="41"/>
      <c r="O309" s="43"/>
    </row>
    <row r="310" spans="1:15" ht="16.5">
      <c r="A310" s="45"/>
      <c r="B310" s="45"/>
      <c r="C310" s="65"/>
      <c r="D310" s="35"/>
      <c r="E310" s="36"/>
      <c r="F310" s="44"/>
      <c r="G310" s="44"/>
      <c r="H310" s="36"/>
      <c r="I310" s="36"/>
      <c r="J310" s="36"/>
      <c r="K310" s="36"/>
      <c r="L310" s="36"/>
      <c r="M310" s="36"/>
      <c r="N310" s="36"/>
      <c r="O310" s="37"/>
    </row>
    <row r="311" spans="1:15" ht="16.5">
      <c r="A311" s="45"/>
      <c r="B311" s="45"/>
      <c r="C311" s="65"/>
      <c r="D311" s="38"/>
      <c r="E311" s="25"/>
      <c r="F311" s="26"/>
      <c r="G311" s="26"/>
      <c r="H311" s="25"/>
      <c r="I311" s="25"/>
      <c r="J311" s="25"/>
      <c r="K311" s="26"/>
      <c r="L311" s="25"/>
      <c r="M311" s="25"/>
      <c r="N311" s="25"/>
      <c r="O311" s="39"/>
    </row>
    <row r="312" spans="1:15" ht="16.5">
      <c r="A312" s="45"/>
      <c r="B312" s="45"/>
      <c r="C312" s="65"/>
      <c r="D312" s="38"/>
      <c r="E312" s="25"/>
      <c r="F312" s="26"/>
      <c r="G312" s="26"/>
      <c r="H312" s="25"/>
      <c r="I312" s="25"/>
      <c r="J312" s="25"/>
      <c r="K312" s="25"/>
      <c r="L312" s="53"/>
      <c r="M312" s="53"/>
      <c r="N312" s="25"/>
      <c r="O312" s="39"/>
    </row>
    <row r="313" spans="1:15" ht="16.5">
      <c r="A313" s="45"/>
      <c r="B313" s="45"/>
      <c r="C313" s="65"/>
      <c r="D313" s="38"/>
      <c r="E313" s="25"/>
      <c r="F313" s="26"/>
      <c r="G313" s="26"/>
      <c r="H313" s="25"/>
      <c r="I313" s="25"/>
      <c r="J313" s="25"/>
      <c r="K313" s="25"/>
      <c r="L313" s="53"/>
      <c r="M313" s="53"/>
      <c r="N313" s="25"/>
      <c r="O313" s="39"/>
    </row>
    <row r="314" spans="1:15" ht="16.5">
      <c r="A314" s="45"/>
      <c r="B314" s="45"/>
      <c r="C314" s="65"/>
      <c r="D314" s="38"/>
      <c r="E314" s="25"/>
      <c r="F314" s="26"/>
      <c r="G314" s="26"/>
      <c r="H314" s="25"/>
      <c r="I314" s="25"/>
      <c r="J314" s="25"/>
      <c r="K314" s="25"/>
      <c r="L314" s="56"/>
      <c r="M314" s="56"/>
      <c r="N314" s="25"/>
      <c r="O314" s="39"/>
    </row>
    <row r="315" spans="1:15" ht="17.25">
      <c r="A315" s="45"/>
      <c r="B315" s="45"/>
      <c r="C315" s="65"/>
      <c r="D315" s="40"/>
      <c r="E315" s="41"/>
      <c r="F315" s="42"/>
      <c r="G315" s="42"/>
      <c r="H315" s="41"/>
      <c r="I315" s="41"/>
      <c r="J315" s="41"/>
      <c r="K315" s="41"/>
      <c r="L315" s="42"/>
      <c r="M315" s="42"/>
      <c r="N315" s="41"/>
      <c r="O315" s="43"/>
    </row>
    <row r="316" spans="1:15" ht="16.5">
      <c r="A316" s="45"/>
      <c r="B316" s="45"/>
      <c r="C316" s="65"/>
      <c r="D316" s="35"/>
      <c r="E316" s="36"/>
      <c r="F316" s="44"/>
      <c r="G316" s="44"/>
      <c r="H316" s="36"/>
      <c r="I316" s="36"/>
      <c r="J316" s="36"/>
      <c r="K316" s="36"/>
      <c r="L316" s="36"/>
      <c r="M316" s="36"/>
      <c r="N316" s="36"/>
      <c r="O316" s="37"/>
    </row>
    <row r="317" spans="1:15" ht="16.5">
      <c r="A317" s="45"/>
      <c r="B317" s="45"/>
      <c r="C317" s="65"/>
      <c r="D317" s="38"/>
      <c r="E317" s="25"/>
      <c r="F317" s="26"/>
      <c r="G317" s="26"/>
      <c r="H317" s="25"/>
      <c r="I317" s="25"/>
      <c r="J317" s="25"/>
      <c r="K317" s="25"/>
      <c r="L317" s="25"/>
      <c r="M317" s="25"/>
      <c r="N317" s="25"/>
      <c r="O317" s="39"/>
    </row>
    <row r="318" spans="1:15" ht="16.5">
      <c r="A318" s="45"/>
      <c r="B318" s="45"/>
      <c r="C318" s="65"/>
      <c r="D318" s="38"/>
      <c r="E318" s="25"/>
      <c r="F318" s="26"/>
      <c r="G318" s="26"/>
      <c r="H318" s="25"/>
      <c r="I318" s="25"/>
      <c r="J318" s="25"/>
      <c r="K318" s="25"/>
      <c r="L318" s="53"/>
      <c r="M318" s="53"/>
      <c r="N318" s="25"/>
      <c r="O318" s="39"/>
    </row>
    <row r="319" spans="1:15" ht="16.5">
      <c r="A319" s="45"/>
      <c r="B319" s="45"/>
      <c r="C319" s="65"/>
      <c r="D319" s="38"/>
      <c r="E319" s="25"/>
      <c r="F319" s="26"/>
      <c r="G319" s="26"/>
      <c r="H319" s="25"/>
      <c r="I319" s="25"/>
      <c r="J319" s="25"/>
      <c r="K319" s="25"/>
      <c r="L319" s="53"/>
      <c r="M319" s="53"/>
      <c r="N319" s="25"/>
      <c r="O319" s="39"/>
    </row>
    <row r="320" spans="1:15" ht="16.5">
      <c r="A320" s="45"/>
      <c r="B320" s="45"/>
      <c r="C320" s="65"/>
      <c r="D320" s="38"/>
      <c r="E320" s="25"/>
      <c r="F320" s="26"/>
      <c r="G320" s="26"/>
      <c r="H320" s="25"/>
      <c r="I320" s="25"/>
      <c r="J320" s="25"/>
      <c r="K320" s="25"/>
      <c r="L320" s="56"/>
      <c r="M320" s="56"/>
      <c r="N320" s="25"/>
      <c r="O320" s="39"/>
    </row>
    <row r="321" spans="1:15" ht="17.25">
      <c r="A321" s="45"/>
      <c r="B321" s="45"/>
      <c r="C321" s="65"/>
      <c r="D321" s="40"/>
      <c r="E321" s="41"/>
      <c r="F321" s="42"/>
      <c r="G321" s="42"/>
      <c r="H321" s="41"/>
      <c r="I321" s="41"/>
      <c r="J321" s="41"/>
      <c r="K321" s="41"/>
      <c r="L321" s="42"/>
      <c r="M321" s="42"/>
      <c r="N321" s="41"/>
      <c r="O321" s="43"/>
    </row>
    <row r="322" spans="1:15" ht="16.5">
      <c r="A322" s="45"/>
      <c r="B322" s="45"/>
      <c r="C322" s="65"/>
      <c r="D322" s="35"/>
      <c r="E322" s="36"/>
      <c r="F322" s="44"/>
      <c r="G322" s="44"/>
      <c r="H322" s="36"/>
      <c r="I322" s="36"/>
      <c r="J322" s="36"/>
      <c r="K322" s="36"/>
      <c r="L322" s="36"/>
      <c r="M322" s="36"/>
      <c r="N322" s="36"/>
      <c r="O322" s="37"/>
    </row>
    <row r="323" spans="1:15" ht="16.5">
      <c r="A323" s="45"/>
      <c r="B323" s="45"/>
      <c r="C323" s="65"/>
      <c r="D323" s="38"/>
      <c r="E323" s="25"/>
      <c r="F323" s="26"/>
      <c r="G323" s="26"/>
      <c r="H323" s="25"/>
      <c r="I323" s="25"/>
      <c r="J323" s="25"/>
      <c r="K323" s="25"/>
      <c r="L323" s="25"/>
      <c r="M323" s="25"/>
      <c r="N323" s="25"/>
      <c r="O323" s="39"/>
    </row>
    <row r="324" spans="1:15" ht="16.5">
      <c r="A324" s="45"/>
      <c r="B324" s="45"/>
      <c r="C324" s="65"/>
      <c r="D324" s="38"/>
      <c r="E324" s="25"/>
      <c r="F324" s="26"/>
      <c r="G324" s="26"/>
      <c r="H324" s="25"/>
      <c r="I324" s="25"/>
      <c r="J324" s="25"/>
      <c r="K324" s="25"/>
      <c r="L324" s="53"/>
      <c r="M324" s="53"/>
      <c r="N324" s="25"/>
      <c r="O324" s="39"/>
    </row>
    <row r="325" spans="1:15" ht="16.5">
      <c r="A325" s="45"/>
      <c r="B325" s="45"/>
      <c r="C325" s="65"/>
      <c r="D325" s="38"/>
      <c r="E325" s="25"/>
      <c r="F325" s="26"/>
      <c r="G325" s="26"/>
      <c r="H325" s="25"/>
      <c r="I325" s="25"/>
      <c r="J325" s="25"/>
      <c r="K325" s="25"/>
      <c r="L325" s="53"/>
      <c r="M325" s="53"/>
      <c r="N325" s="25"/>
      <c r="O325" s="39"/>
    </row>
    <row r="326" spans="1:15" ht="16.5">
      <c r="A326" s="45"/>
      <c r="B326" s="45"/>
      <c r="C326" s="65"/>
      <c r="D326" s="38"/>
      <c r="E326" s="25"/>
      <c r="F326" s="26"/>
      <c r="G326" s="26"/>
      <c r="H326" s="25"/>
      <c r="I326" s="25"/>
      <c r="J326" s="25"/>
      <c r="K326" s="25"/>
      <c r="L326" s="56"/>
      <c r="M326" s="56"/>
      <c r="N326" s="25"/>
      <c r="O326" s="39"/>
    </row>
    <row r="327" spans="1:15" ht="17.25">
      <c r="A327" s="45"/>
      <c r="B327" s="45"/>
      <c r="C327" s="65"/>
      <c r="D327" s="40"/>
      <c r="E327" s="41"/>
      <c r="F327" s="42"/>
      <c r="G327" s="42"/>
      <c r="H327" s="41"/>
      <c r="I327" s="41"/>
      <c r="J327" s="41"/>
      <c r="K327" s="41"/>
      <c r="L327" s="42"/>
      <c r="M327" s="42"/>
      <c r="N327" s="41"/>
      <c r="O327" s="43"/>
    </row>
    <row r="328" spans="1:15" ht="16.5">
      <c r="A328" s="45"/>
      <c r="B328" s="45"/>
      <c r="C328" s="65"/>
      <c r="D328" s="35"/>
      <c r="E328" s="36"/>
      <c r="F328" s="44"/>
      <c r="G328" s="44"/>
      <c r="H328" s="36"/>
      <c r="I328" s="36"/>
      <c r="J328" s="36"/>
      <c r="K328" s="36"/>
      <c r="L328" s="36"/>
      <c r="M328" s="36"/>
      <c r="N328" s="36"/>
      <c r="O328" s="37"/>
    </row>
    <row r="329" spans="1:15" ht="16.5">
      <c r="A329" s="45"/>
      <c r="B329" s="45"/>
      <c r="C329" s="65"/>
      <c r="D329" s="38"/>
      <c r="E329" s="25"/>
      <c r="F329" s="26"/>
      <c r="G329" s="26"/>
      <c r="H329" s="25"/>
      <c r="I329" s="25"/>
      <c r="J329" s="25"/>
      <c r="K329" s="25"/>
      <c r="L329" s="25"/>
      <c r="M329" s="25"/>
      <c r="N329" s="25"/>
      <c r="O329" s="39"/>
    </row>
    <row r="330" spans="1:15" ht="16.5">
      <c r="A330" s="45"/>
      <c r="B330" s="45"/>
      <c r="C330" s="65"/>
      <c r="D330" s="38"/>
      <c r="E330" s="25"/>
      <c r="F330" s="26"/>
      <c r="G330" s="26"/>
      <c r="H330" s="25"/>
      <c r="I330" s="25"/>
      <c r="J330" s="25"/>
      <c r="K330" s="25"/>
      <c r="L330" s="53"/>
      <c r="M330" s="53"/>
      <c r="N330" s="25"/>
      <c r="O330" s="39"/>
    </row>
    <row r="331" spans="1:15" ht="16.5">
      <c r="A331" s="45"/>
      <c r="B331" s="45"/>
      <c r="C331" s="65"/>
      <c r="D331" s="38"/>
      <c r="E331" s="25"/>
      <c r="F331" s="26"/>
      <c r="G331" s="26"/>
      <c r="H331" s="25"/>
      <c r="I331" s="25"/>
      <c r="J331" s="25"/>
      <c r="K331" s="25"/>
      <c r="L331" s="53"/>
      <c r="M331" s="53"/>
      <c r="N331" s="25"/>
      <c r="O331" s="39"/>
    </row>
    <row r="332" spans="1:15" ht="16.5">
      <c r="A332" s="45"/>
      <c r="B332" s="45"/>
      <c r="C332" s="65"/>
      <c r="D332" s="38"/>
      <c r="E332" s="25"/>
      <c r="F332" s="26"/>
      <c r="G332" s="26"/>
      <c r="H332" s="25"/>
      <c r="I332" s="25"/>
      <c r="J332" s="25"/>
      <c r="K332" s="25"/>
      <c r="L332" s="56"/>
      <c r="M332" s="56"/>
      <c r="N332" s="25"/>
      <c r="O332" s="39"/>
    </row>
    <row r="333" spans="1:15" ht="17.25">
      <c r="A333" s="45"/>
      <c r="B333" s="45"/>
      <c r="C333" s="65"/>
      <c r="D333" s="40"/>
      <c r="E333" s="41"/>
      <c r="F333" s="42"/>
      <c r="G333" s="42"/>
      <c r="H333" s="41"/>
      <c r="I333" s="41"/>
      <c r="J333" s="41"/>
      <c r="K333" s="41"/>
      <c r="L333" s="42"/>
      <c r="M333" s="42"/>
      <c r="N333" s="41"/>
      <c r="O333" s="43"/>
    </row>
    <row r="334" spans="1:15" ht="16.5">
      <c r="A334" s="45"/>
      <c r="B334" s="45"/>
      <c r="C334" s="65"/>
      <c r="D334" s="35"/>
      <c r="E334" s="36"/>
      <c r="F334" s="44"/>
      <c r="G334" s="44"/>
      <c r="H334" s="36"/>
      <c r="I334" s="36"/>
      <c r="J334" s="36"/>
      <c r="K334" s="36"/>
      <c r="L334" s="36"/>
      <c r="M334" s="36"/>
      <c r="N334" s="36"/>
      <c r="O334" s="37"/>
    </row>
    <row r="335" spans="1:15" ht="16.5">
      <c r="A335" s="45"/>
      <c r="B335" s="45"/>
      <c r="C335" s="65"/>
      <c r="D335" s="38"/>
      <c r="E335" s="25"/>
      <c r="F335" s="26"/>
      <c r="G335" s="26"/>
      <c r="H335" s="25"/>
      <c r="I335" s="25"/>
      <c r="J335" s="25"/>
      <c r="K335" s="25"/>
      <c r="L335" s="25"/>
      <c r="M335" s="25"/>
      <c r="N335" s="25"/>
      <c r="O335" s="39"/>
    </row>
    <row r="336" spans="1:15" ht="16.5">
      <c r="A336" s="45"/>
      <c r="B336" s="45"/>
      <c r="C336" s="65"/>
      <c r="D336" s="38"/>
      <c r="E336" s="25"/>
      <c r="F336" s="26"/>
      <c r="G336" s="26"/>
      <c r="H336" s="25"/>
      <c r="I336" s="25"/>
      <c r="J336" s="25"/>
      <c r="K336" s="25"/>
      <c r="L336" s="53"/>
      <c r="M336" s="53"/>
      <c r="N336" s="25"/>
      <c r="O336" s="39"/>
    </row>
    <row r="337" spans="1:15" ht="16.5">
      <c r="A337" s="45"/>
      <c r="B337" s="45"/>
      <c r="C337" s="65"/>
      <c r="D337" s="38"/>
      <c r="E337" s="25"/>
      <c r="F337" s="26"/>
      <c r="G337" s="26"/>
      <c r="H337" s="25"/>
      <c r="I337" s="25"/>
      <c r="J337" s="25"/>
      <c r="K337" s="25"/>
      <c r="L337" s="53"/>
      <c r="M337" s="53"/>
      <c r="N337" s="25"/>
      <c r="O337" s="39"/>
    </row>
    <row r="338" spans="1:15" ht="16.5">
      <c r="A338" s="45"/>
      <c r="B338" s="45"/>
      <c r="C338" s="65"/>
      <c r="D338" s="38"/>
      <c r="E338" s="25"/>
      <c r="F338" s="26"/>
      <c r="G338" s="26"/>
      <c r="H338" s="25"/>
      <c r="I338" s="25"/>
      <c r="J338" s="25"/>
      <c r="K338" s="25"/>
      <c r="L338" s="56"/>
      <c r="M338" s="56"/>
      <c r="N338" s="25"/>
      <c r="O338" s="39"/>
    </row>
    <row r="339" spans="1:15" ht="17.25">
      <c r="A339" s="45"/>
      <c r="B339" s="45"/>
      <c r="C339" s="65"/>
      <c r="D339" s="40"/>
      <c r="E339" s="41"/>
      <c r="F339" s="42"/>
      <c r="G339" s="42"/>
      <c r="H339" s="41"/>
      <c r="I339" s="41"/>
      <c r="J339" s="41"/>
      <c r="K339" s="41"/>
      <c r="L339" s="42"/>
      <c r="M339" s="42"/>
      <c r="N339" s="41"/>
      <c r="O339" s="43"/>
    </row>
    <row r="340" spans="1:15" ht="16.5">
      <c r="A340" s="45"/>
      <c r="B340" s="45"/>
      <c r="C340" s="65"/>
      <c r="D340" s="35"/>
      <c r="E340" s="36"/>
      <c r="F340" s="44"/>
      <c r="G340" s="44"/>
      <c r="H340" s="36"/>
      <c r="I340" s="36"/>
      <c r="J340" s="36"/>
      <c r="K340" s="36"/>
      <c r="L340" s="36"/>
      <c r="M340" s="36"/>
      <c r="N340" s="36"/>
      <c r="O340" s="37"/>
    </row>
    <row r="341" spans="1:15" ht="16.5">
      <c r="A341" s="45"/>
      <c r="B341" s="45"/>
      <c r="C341" s="65"/>
      <c r="D341" s="38"/>
      <c r="E341" s="25"/>
      <c r="F341" s="26"/>
      <c r="G341" s="26"/>
      <c r="H341" s="25"/>
      <c r="I341" s="25"/>
      <c r="J341" s="25"/>
      <c r="K341" s="25"/>
      <c r="L341" s="25"/>
      <c r="M341" s="25"/>
      <c r="N341" s="25"/>
      <c r="O341" s="39"/>
    </row>
    <row r="342" spans="1:15" ht="16.5">
      <c r="A342" s="45"/>
      <c r="B342" s="45"/>
      <c r="C342" s="65"/>
      <c r="D342" s="38"/>
      <c r="E342" s="25"/>
      <c r="F342" s="26"/>
      <c r="G342" s="26"/>
      <c r="H342" s="25"/>
      <c r="I342" s="25"/>
      <c r="J342" s="25"/>
      <c r="K342" s="25"/>
      <c r="L342" s="53"/>
      <c r="M342" s="53"/>
      <c r="N342" s="25"/>
      <c r="O342" s="39"/>
    </row>
    <row r="343" spans="1:15" ht="16.5">
      <c r="A343" s="45"/>
      <c r="B343" s="45"/>
      <c r="C343" s="65"/>
      <c r="D343" s="38"/>
      <c r="E343" s="25"/>
      <c r="F343" s="26"/>
      <c r="G343" s="26"/>
      <c r="H343" s="25"/>
      <c r="I343" s="25"/>
      <c r="J343" s="25"/>
      <c r="K343" s="25"/>
      <c r="L343" s="53"/>
      <c r="M343" s="53"/>
      <c r="N343" s="25"/>
      <c r="O343" s="39"/>
    </row>
    <row r="344" spans="1:15" ht="16.5">
      <c r="A344" s="45"/>
      <c r="B344" s="45"/>
      <c r="C344" s="65"/>
      <c r="D344" s="38"/>
      <c r="E344" s="25"/>
      <c r="F344" s="26"/>
      <c r="G344" s="26"/>
      <c r="H344" s="25"/>
      <c r="I344" s="25"/>
      <c r="J344" s="25"/>
      <c r="K344" s="25"/>
      <c r="L344" s="56"/>
      <c r="M344" s="56"/>
      <c r="N344" s="25"/>
      <c r="O344" s="39"/>
    </row>
    <row r="345" spans="1:15" ht="17.25">
      <c r="A345" s="45"/>
      <c r="B345" s="45"/>
      <c r="C345" s="65"/>
      <c r="D345" s="40"/>
      <c r="E345" s="41"/>
      <c r="F345" s="42"/>
      <c r="G345" s="42"/>
      <c r="H345" s="41"/>
      <c r="I345" s="41"/>
      <c r="J345" s="41"/>
      <c r="K345" s="41"/>
      <c r="L345" s="42"/>
      <c r="M345" s="42"/>
      <c r="N345" s="41"/>
      <c r="O345" s="43"/>
    </row>
    <row r="346" spans="1:15" ht="16.5">
      <c r="A346" s="45"/>
      <c r="B346" s="45"/>
      <c r="C346" s="65"/>
      <c r="D346" s="35"/>
      <c r="E346" s="36"/>
      <c r="F346" s="44"/>
      <c r="G346" s="44"/>
      <c r="H346" s="36"/>
      <c r="I346" s="36"/>
      <c r="J346" s="36"/>
      <c r="K346" s="36"/>
      <c r="L346" s="36"/>
      <c r="M346" s="36"/>
      <c r="N346" s="36"/>
      <c r="O346" s="37"/>
    </row>
    <row r="347" spans="1:15" ht="16.5">
      <c r="A347" s="45"/>
      <c r="B347" s="45"/>
      <c r="C347" s="65"/>
      <c r="D347" s="38"/>
      <c r="E347" s="25"/>
      <c r="F347" s="26"/>
      <c r="G347" s="26"/>
      <c r="H347" s="25"/>
      <c r="I347" s="25"/>
      <c r="J347" s="25"/>
      <c r="K347" s="25"/>
      <c r="L347" s="25"/>
      <c r="M347" s="25"/>
      <c r="N347" s="25"/>
      <c r="O347" s="39"/>
    </row>
    <row r="348" spans="1:15" ht="16.5">
      <c r="A348" s="45"/>
      <c r="B348" s="45"/>
      <c r="C348" s="65"/>
      <c r="D348" s="38"/>
      <c r="E348" s="25"/>
      <c r="F348" s="26"/>
      <c r="G348" s="26"/>
      <c r="H348" s="25"/>
      <c r="I348" s="25"/>
      <c r="J348" s="25"/>
      <c r="K348" s="25"/>
      <c r="L348" s="53"/>
      <c r="M348" s="53"/>
      <c r="N348" s="25"/>
      <c r="O348" s="39"/>
    </row>
    <row r="349" spans="1:15" ht="16.5">
      <c r="A349" s="45"/>
      <c r="B349" s="45"/>
      <c r="C349" s="65"/>
      <c r="D349" s="38"/>
      <c r="E349" s="25"/>
      <c r="F349" s="26"/>
      <c r="G349" s="26"/>
      <c r="H349" s="25"/>
      <c r="I349" s="25"/>
      <c r="J349" s="25"/>
      <c r="K349" s="25"/>
      <c r="L349" s="53"/>
      <c r="M349" s="53"/>
      <c r="N349" s="25"/>
      <c r="O349" s="39"/>
    </row>
    <row r="350" spans="1:15" ht="16.5">
      <c r="A350" s="45"/>
      <c r="B350" s="45"/>
      <c r="C350" s="65"/>
      <c r="D350" s="38"/>
      <c r="E350" s="25"/>
      <c r="F350" s="26"/>
      <c r="G350" s="26"/>
      <c r="H350" s="25"/>
      <c r="I350" s="25"/>
      <c r="J350" s="25"/>
      <c r="K350" s="25"/>
      <c r="L350" s="56"/>
      <c r="M350" s="56"/>
      <c r="N350" s="25"/>
      <c r="O350" s="39"/>
    </row>
    <row r="351" spans="1:15" ht="17.25">
      <c r="A351" s="45"/>
      <c r="B351" s="45"/>
      <c r="C351" s="65"/>
      <c r="D351" s="40"/>
      <c r="E351" s="41"/>
      <c r="F351" s="42"/>
      <c r="G351" s="42"/>
      <c r="H351" s="41"/>
      <c r="I351" s="41"/>
      <c r="J351" s="41"/>
      <c r="K351" s="41"/>
      <c r="L351" s="42"/>
      <c r="M351" s="42"/>
      <c r="N351" s="41"/>
      <c r="O351" s="43"/>
    </row>
    <row r="352" spans="1:15" ht="16.5">
      <c r="A352" s="45"/>
      <c r="B352" s="45"/>
      <c r="C352" s="65"/>
      <c r="D352" s="35"/>
      <c r="E352" s="36"/>
      <c r="F352" s="44"/>
      <c r="G352" s="44"/>
      <c r="H352" s="36"/>
      <c r="I352" s="36"/>
      <c r="J352" s="36"/>
      <c r="K352" s="44"/>
      <c r="L352" s="36"/>
      <c r="M352" s="36"/>
      <c r="N352" s="36"/>
      <c r="O352" s="37"/>
    </row>
    <row r="353" spans="1:15" ht="16.5">
      <c r="A353" s="45"/>
      <c r="B353" s="45"/>
      <c r="C353" s="65"/>
      <c r="D353" s="38"/>
      <c r="E353" s="25"/>
      <c r="F353" s="26"/>
      <c r="G353" s="26"/>
      <c r="H353" s="25"/>
      <c r="I353" s="25"/>
      <c r="J353" s="25"/>
      <c r="K353" s="26"/>
      <c r="L353" s="25"/>
      <c r="M353" s="25"/>
      <c r="N353" s="25"/>
      <c r="O353" s="39"/>
    </row>
    <row r="354" spans="1:15" ht="16.5">
      <c r="A354" s="45"/>
      <c r="B354" s="45"/>
      <c r="C354" s="65"/>
      <c r="D354" s="38"/>
      <c r="E354" s="25"/>
      <c r="F354" s="26"/>
      <c r="G354" s="26"/>
      <c r="H354" s="25"/>
      <c r="I354" s="25"/>
      <c r="J354" s="25"/>
      <c r="K354" s="25"/>
      <c r="L354" s="53"/>
      <c r="M354" s="53"/>
      <c r="N354" s="25"/>
      <c r="O354" s="39"/>
    </row>
    <row r="355" spans="1:15" ht="16.5">
      <c r="A355" s="45"/>
      <c r="B355" s="45"/>
      <c r="C355" s="65"/>
      <c r="D355" s="38"/>
      <c r="E355" s="25"/>
      <c r="F355" s="26"/>
      <c r="G355" s="26"/>
      <c r="H355" s="25"/>
      <c r="I355" s="25"/>
      <c r="J355" s="25"/>
      <c r="K355" s="25"/>
      <c r="L355" s="53"/>
      <c r="M355" s="53"/>
      <c r="N355" s="25"/>
      <c r="O355" s="39"/>
    </row>
    <row r="356" spans="1:15" ht="16.5">
      <c r="A356" s="45"/>
      <c r="B356" s="45"/>
      <c r="C356" s="65"/>
      <c r="D356" s="38"/>
      <c r="E356" s="25"/>
      <c r="F356" s="26"/>
      <c r="G356" s="26"/>
      <c r="H356" s="25"/>
      <c r="I356" s="25"/>
      <c r="J356" s="25"/>
      <c r="K356" s="25"/>
      <c r="L356" s="56"/>
      <c r="M356" s="56"/>
      <c r="N356" s="25"/>
      <c r="O356" s="39"/>
    </row>
    <row r="357" spans="1:15" ht="17.25">
      <c r="A357" s="45"/>
      <c r="B357" s="45"/>
      <c r="C357" s="65"/>
      <c r="D357" s="40"/>
      <c r="E357" s="41"/>
      <c r="F357" s="42"/>
      <c r="G357" s="42"/>
      <c r="H357" s="41"/>
      <c r="I357" s="41"/>
      <c r="J357" s="41"/>
      <c r="K357" s="41"/>
      <c r="L357" s="42"/>
      <c r="M357" s="42"/>
      <c r="N357" s="41"/>
      <c r="O357" s="43"/>
    </row>
    <row r="358" spans="1:15" ht="16.5">
      <c r="A358" s="45"/>
      <c r="B358" s="45"/>
      <c r="C358" s="65"/>
      <c r="D358" s="35"/>
      <c r="E358" s="36"/>
      <c r="F358" s="44"/>
      <c r="G358" s="44"/>
      <c r="H358" s="36"/>
      <c r="I358" s="36"/>
      <c r="J358" s="36"/>
      <c r="K358" s="36"/>
      <c r="L358" s="36"/>
      <c r="M358" s="36"/>
      <c r="N358" s="36"/>
      <c r="O358" s="37"/>
    </row>
    <row r="359" spans="1:15" ht="16.5">
      <c r="A359" s="45"/>
      <c r="B359" s="45"/>
      <c r="C359" s="65"/>
      <c r="D359" s="38"/>
      <c r="E359" s="25"/>
      <c r="F359" s="26"/>
      <c r="G359" s="26"/>
      <c r="H359" s="25"/>
      <c r="I359" s="25"/>
      <c r="J359" s="25"/>
      <c r="K359" s="25"/>
      <c r="L359" s="25"/>
      <c r="M359" s="25"/>
      <c r="N359" s="25"/>
      <c r="O359" s="39"/>
    </row>
    <row r="360" spans="1:15" ht="16.5">
      <c r="A360" s="45"/>
      <c r="B360" s="45"/>
      <c r="C360" s="65"/>
      <c r="D360" s="38"/>
      <c r="E360" s="25"/>
      <c r="F360" s="26"/>
      <c r="G360" s="26"/>
      <c r="H360" s="25"/>
      <c r="I360" s="25"/>
      <c r="J360" s="25"/>
      <c r="K360" s="25"/>
      <c r="L360" s="53"/>
      <c r="M360" s="53"/>
      <c r="N360" s="25"/>
      <c r="O360" s="39"/>
    </row>
    <row r="361" spans="1:15" ht="16.5">
      <c r="A361" s="45"/>
      <c r="B361" s="45"/>
      <c r="C361" s="65"/>
      <c r="D361" s="38"/>
      <c r="E361" s="25"/>
      <c r="F361" s="26"/>
      <c r="G361" s="26"/>
      <c r="H361" s="25"/>
      <c r="I361" s="25"/>
      <c r="J361" s="25"/>
      <c r="K361" s="25"/>
      <c r="L361" s="53"/>
      <c r="M361" s="53"/>
      <c r="N361" s="25"/>
      <c r="O361" s="39"/>
    </row>
    <row r="362" spans="1:15" ht="16.5">
      <c r="A362" s="45"/>
      <c r="B362" s="45"/>
      <c r="C362" s="65"/>
      <c r="D362" s="38"/>
      <c r="E362" s="25"/>
      <c r="F362" s="26"/>
      <c r="G362" s="26"/>
      <c r="H362" s="25"/>
      <c r="I362" s="25"/>
      <c r="J362" s="25"/>
      <c r="K362" s="25"/>
      <c r="L362" s="56"/>
      <c r="M362" s="56"/>
      <c r="N362" s="25"/>
      <c r="O362" s="39"/>
    </row>
    <row r="363" spans="1:15" ht="17.25">
      <c r="A363" s="45"/>
      <c r="B363" s="45"/>
      <c r="C363" s="65"/>
      <c r="D363" s="40"/>
      <c r="E363" s="41"/>
      <c r="F363" s="42"/>
      <c r="G363" s="42"/>
      <c r="H363" s="41"/>
      <c r="I363" s="41"/>
      <c r="J363" s="41"/>
      <c r="K363" s="41"/>
      <c r="L363" s="42"/>
      <c r="M363" s="42"/>
      <c r="N363" s="41"/>
      <c r="O363" s="43"/>
    </row>
    <row r="364" spans="1:15" ht="16.5">
      <c r="A364" s="45"/>
      <c r="B364" s="45"/>
      <c r="C364" s="65"/>
      <c r="D364" s="35"/>
      <c r="E364" s="36"/>
      <c r="F364" s="44"/>
      <c r="G364" s="44"/>
      <c r="H364" s="36"/>
      <c r="I364" s="36"/>
      <c r="J364" s="36"/>
      <c r="K364" s="36"/>
      <c r="L364" s="36"/>
      <c r="M364" s="36"/>
      <c r="N364" s="36"/>
      <c r="O364" s="37"/>
    </row>
    <row r="365" spans="1:15" ht="16.5">
      <c r="A365" s="45"/>
      <c r="B365" s="45"/>
      <c r="C365" s="65"/>
      <c r="D365" s="38"/>
      <c r="E365" s="25"/>
      <c r="F365" s="26"/>
      <c r="G365" s="26"/>
      <c r="H365" s="25"/>
      <c r="I365" s="25"/>
      <c r="J365" s="25"/>
      <c r="K365" s="25"/>
      <c r="L365" s="25"/>
      <c r="M365" s="25"/>
      <c r="N365" s="25"/>
      <c r="O365" s="39"/>
    </row>
    <row r="366" spans="1:15" ht="16.5">
      <c r="A366" s="45"/>
      <c r="B366" s="45"/>
      <c r="C366" s="65"/>
      <c r="D366" s="38"/>
      <c r="E366" s="25"/>
      <c r="F366" s="26"/>
      <c r="G366" s="26"/>
      <c r="H366" s="25"/>
      <c r="I366" s="25"/>
      <c r="J366" s="25"/>
      <c r="K366" s="25"/>
      <c r="L366" s="53"/>
      <c r="M366" s="53"/>
      <c r="N366" s="25"/>
      <c r="O366" s="39"/>
    </row>
    <row r="367" spans="1:15" ht="16.5">
      <c r="A367" s="45"/>
      <c r="B367" s="45"/>
      <c r="C367" s="65"/>
      <c r="D367" s="38"/>
      <c r="E367" s="25"/>
      <c r="F367" s="26"/>
      <c r="G367" s="26"/>
      <c r="H367" s="25"/>
      <c r="I367" s="25"/>
      <c r="J367" s="25"/>
      <c r="K367" s="25"/>
      <c r="L367" s="53"/>
      <c r="M367" s="53"/>
      <c r="N367" s="25"/>
      <c r="O367" s="39"/>
    </row>
    <row r="368" spans="1:15" ht="16.5">
      <c r="A368" s="45"/>
      <c r="B368" s="45"/>
      <c r="C368" s="65"/>
      <c r="D368" s="38"/>
      <c r="E368" s="25"/>
      <c r="F368" s="26"/>
      <c r="G368" s="26"/>
      <c r="H368" s="25"/>
      <c r="I368" s="25"/>
      <c r="J368" s="25"/>
      <c r="K368" s="25"/>
      <c r="L368" s="56"/>
      <c r="M368" s="56"/>
      <c r="N368" s="25"/>
      <c r="O368" s="39"/>
    </row>
    <row r="369" spans="1:15" ht="17.25">
      <c r="A369" s="45"/>
      <c r="B369" s="45"/>
      <c r="C369" s="65"/>
      <c r="D369" s="40"/>
      <c r="E369" s="41"/>
      <c r="F369" s="42"/>
      <c r="G369" s="42"/>
      <c r="H369" s="41"/>
      <c r="I369" s="41"/>
      <c r="J369" s="41"/>
      <c r="K369" s="41"/>
      <c r="L369" s="42"/>
      <c r="M369" s="42"/>
      <c r="N369" s="41"/>
      <c r="O369" s="43"/>
    </row>
    <row r="370" spans="1:15" ht="16.5">
      <c r="A370" s="45"/>
      <c r="B370" s="45"/>
      <c r="C370" s="65"/>
      <c r="D370" s="35"/>
      <c r="E370" s="36"/>
      <c r="F370" s="44"/>
      <c r="G370" s="44"/>
      <c r="H370" s="36"/>
      <c r="I370" s="36"/>
      <c r="J370" s="36"/>
      <c r="K370" s="36"/>
      <c r="L370" s="36"/>
      <c r="M370" s="36"/>
      <c r="N370" s="36"/>
      <c r="O370" s="37"/>
    </row>
    <row r="371" spans="1:15" ht="16.5">
      <c r="A371" s="45"/>
      <c r="B371" s="45"/>
      <c r="C371" s="65"/>
      <c r="D371" s="38"/>
      <c r="E371" s="25"/>
      <c r="F371" s="26"/>
      <c r="G371" s="26"/>
      <c r="H371" s="25"/>
      <c r="I371" s="25"/>
      <c r="J371" s="25"/>
      <c r="K371" s="25"/>
      <c r="L371" s="25"/>
      <c r="M371" s="25"/>
      <c r="N371" s="25"/>
      <c r="O371" s="39"/>
    </row>
    <row r="372" spans="1:15" ht="16.5">
      <c r="A372" s="45"/>
      <c r="B372" s="45"/>
      <c r="C372" s="65"/>
      <c r="D372" s="38"/>
      <c r="E372" s="25"/>
      <c r="F372" s="26"/>
      <c r="G372" s="26"/>
      <c r="H372" s="25"/>
      <c r="I372" s="25"/>
      <c r="J372" s="25"/>
      <c r="K372" s="25"/>
      <c r="L372" s="53"/>
      <c r="M372" s="53"/>
      <c r="N372" s="25"/>
      <c r="O372" s="39"/>
    </row>
    <row r="373" spans="1:15" ht="16.5">
      <c r="A373" s="45"/>
      <c r="B373" s="45"/>
      <c r="C373" s="65"/>
      <c r="D373" s="38"/>
      <c r="E373" s="25"/>
      <c r="F373" s="26"/>
      <c r="G373" s="26"/>
      <c r="H373" s="25"/>
      <c r="I373" s="25"/>
      <c r="J373" s="25"/>
      <c r="K373" s="25"/>
      <c r="L373" s="53"/>
      <c r="M373" s="53"/>
      <c r="N373" s="25"/>
      <c r="O373" s="39"/>
    </row>
    <row r="374" spans="1:15" ht="16.5">
      <c r="A374" s="45"/>
      <c r="B374" s="45"/>
      <c r="C374" s="65"/>
      <c r="D374" s="38"/>
      <c r="E374" s="25"/>
      <c r="F374" s="26"/>
      <c r="G374" s="26"/>
      <c r="H374" s="25"/>
      <c r="I374" s="25"/>
      <c r="J374" s="25"/>
      <c r="K374" s="25"/>
      <c r="L374" s="56"/>
      <c r="M374" s="56"/>
      <c r="N374" s="25"/>
      <c r="O374" s="39"/>
    </row>
    <row r="375" spans="1:15" ht="17.25">
      <c r="A375" s="45"/>
      <c r="B375" s="45"/>
      <c r="C375" s="65"/>
      <c r="D375" s="40"/>
      <c r="E375" s="41"/>
      <c r="F375" s="42"/>
      <c r="G375" s="42"/>
      <c r="H375" s="41"/>
      <c r="I375" s="41"/>
      <c r="J375" s="41"/>
      <c r="K375" s="41"/>
      <c r="L375" s="42"/>
      <c r="M375" s="42"/>
      <c r="N375" s="41"/>
      <c r="O375" s="43"/>
    </row>
    <row r="376" spans="1:15" ht="16.5">
      <c r="A376" s="45"/>
      <c r="B376" s="45"/>
      <c r="C376" s="65"/>
      <c r="D376" s="35"/>
      <c r="E376" s="36"/>
      <c r="F376" s="44"/>
      <c r="G376" s="44"/>
      <c r="H376" s="36"/>
      <c r="I376" s="36"/>
      <c r="J376" s="36"/>
      <c r="K376" s="36"/>
      <c r="L376" s="36"/>
      <c r="M376" s="36"/>
      <c r="N376" s="36"/>
      <c r="O376" s="37"/>
    </row>
    <row r="377" spans="1:15" ht="16.5">
      <c r="A377" s="45"/>
      <c r="B377" s="45"/>
      <c r="C377" s="65"/>
      <c r="D377" s="38"/>
      <c r="E377" s="25"/>
      <c r="F377" s="26"/>
      <c r="G377" s="26"/>
      <c r="H377" s="25"/>
      <c r="I377" s="25"/>
      <c r="J377" s="25"/>
      <c r="K377" s="25"/>
      <c r="L377" s="25"/>
      <c r="M377" s="25"/>
      <c r="N377" s="25"/>
      <c r="O377" s="39"/>
    </row>
    <row r="378" spans="1:15" ht="16.5">
      <c r="A378" s="45"/>
      <c r="B378" s="45"/>
      <c r="C378" s="65"/>
      <c r="D378" s="38"/>
      <c r="E378" s="25"/>
      <c r="F378" s="26"/>
      <c r="G378" s="26"/>
      <c r="H378" s="25"/>
      <c r="I378" s="25"/>
      <c r="J378" s="25"/>
      <c r="K378" s="25"/>
      <c r="L378" s="53"/>
      <c r="M378" s="53"/>
      <c r="N378" s="25"/>
      <c r="O378" s="39"/>
    </row>
    <row r="379" spans="1:15" ht="16.5">
      <c r="A379" s="45"/>
      <c r="B379" s="45"/>
      <c r="C379" s="65"/>
      <c r="D379" s="38"/>
      <c r="E379" s="25"/>
      <c r="F379" s="26"/>
      <c r="G379" s="26"/>
      <c r="H379" s="25"/>
      <c r="I379" s="25"/>
      <c r="J379" s="25"/>
      <c r="K379" s="25"/>
      <c r="L379" s="53"/>
      <c r="M379" s="53"/>
      <c r="N379" s="25"/>
      <c r="O379" s="39"/>
    </row>
    <row r="380" spans="1:15" ht="16.5">
      <c r="A380" s="45"/>
      <c r="B380" s="45"/>
      <c r="C380" s="65"/>
      <c r="D380" s="38"/>
      <c r="E380" s="25"/>
      <c r="F380" s="26"/>
      <c r="G380" s="26"/>
      <c r="H380" s="25"/>
      <c r="I380" s="25"/>
      <c r="J380" s="25"/>
      <c r="K380" s="25"/>
      <c r="L380" s="56"/>
      <c r="M380" s="56"/>
      <c r="N380" s="25"/>
      <c r="O380" s="39"/>
    </row>
    <row r="381" spans="1:15" ht="17.25">
      <c r="A381" s="45"/>
      <c r="B381" s="45"/>
      <c r="C381" s="65"/>
      <c r="D381" s="40"/>
      <c r="E381" s="41"/>
      <c r="F381" s="42"/>
      <c r="G381" s="42"/>
      <c r="H381" s="41"/>
      <c r="I381" s="41"/>
      <c r="J381" s="41"/>
      <c r="K381" s="41"/>
      <c r="L381" s="42"/>
      <c r="M381" s="42"/>
      <c r="N381" s="41"/>
      <c r="O381" s="43"/>
    </row>
    <row r="382" spans="1:15" ht="16.5">
      <c r="A382" s="45"/>
      <c r="B382" s="45"/>
      <c r="C382" s="65"/>
      <c r="D382" s="35"/>
      <c r="E382" s="36"/>
      <c r="F382" s="44"/>
      <c r="G382" s="44"/>
      <c r="H382" s="36"/>
      <c r="I382" s="36"/>
      <c r="J382" s="36"/>
      <c r="K382" s="36"/>
      <c r="L382" s="36"/>
      <c r="M382" s="36"/>
      <c r="N382" s="36"/>
      <c r="O382" s="37"/>
    </row>
    <row r="383" spans="1:15" ht="16.5">
      <c r="A383" s="45"/>
      <c r="B383" s="45"/>
      <c r="C383" s="65"/>
      <c r="D383" s="38"/>
      <c r="E383" s="25"/>
      <c r="F383" s="26"/>
      <c r="G383" s="26"/>
      <c r="H383" s="25"/>
      <c r="I383" s="25"/>
      <c r="J383" s="25"/>
      <c r="K383" s="25"/>
      <c r="L383" s="25"/>
      <c r="M383" s="25"/>
      <c r="N383" s="25"/>
      <c r="O383" s="39"/>
    </row>
    <row r="384" spans="1:15" ht="16.5">
      <c r="A384" s="45"/>
      <c r="B384" s="45"/>
      <c r="C384" s="65"/>
      <c r="D384" s="38"/>
      <c r="E384" s="25"/>
      <c r="F384" s="26"/>
      <c r="G384" s="26"/>
      <c r="H384" s="25"/>
      <c r="I384" s="25"/>
      <c r="J384" s="25"/>
      <c r="K384" s="25"/>
      <c r="L384" s="53"/>
      <c r="M384" s="53"/>
      <c r="N384" s="25"/>
      <c r="O384" s="39"/>
    </row>
    <row r="385" spans="1:15" ht="16.5">
      <c r="A385" s="45"/>
      <c r="B385" s="45"/>
      <c r="C385" s="65"/>
      <c r="D385" s="38"/>
      <c r="E385" s="25"/>
      <c r="F385" s="26"/>
      <c r="G385" s="26"/>
      <c r="H385" s="25"/>
      <c r="I385" s="25"/>
      <c r="J385" s="25"/>
      <c r="K385" s="25"/>
      <c r="L385" s="53"/>
      <c r="M385" s="53"/>
      <c r="N385" s="25"/>
      <c r="O385" s="39"/>
    </row>
    <row r="386" spans="1:15" ht="16.5">
      <c r="A386" s="45"/>
      <c r="B386" s="45"/>
      <c r="C386" s="65"/>
      <c r="D386" s="38"/>
      <c r="E386" s="25"/>
      <c r="F386" s="26"/>
      <c r="G386" s="26"/>
      <c r="H386" s="25"/>
      <c r="I386" s="25"/>
      <c r="J386" s="25"/>
      <c r="K386" s="25"/>
      <c r="L386" s="56"/>
      <c r="M386" s="56"/>
      <c r="N386" s="25"/>
      <c r="O386" s="39"/>
    </row>
    <row r="387" spans="1:15" ht="17.25">
      <c r="A387" s="45"/>
      <c r="B387" s="45"/>
      <c r="C387" s="65"/>
      <c r="D387" s="40"/>
      <c r="E387" s="41"/>
      <c r="F387" s="42"/>
      <c r="G387" s="42"/>
      <c r="H387" s="41"/>
      <c r="I387" s="41"/>
      <c r="J387" s="41"/>
      <c r="K387" s="41"/>
      <c r="L387" s="42"/>
      <c r="M387" s="42"/>
      <c r="N387" s="41"/>
      <c r="O387" s="43"/>
    </row>
    <row r="388" spans="1:15" ht="16.5">
      <c r="A388" s="45"/>
      <c r="B388" s="45"/>
      <c r="C388" s="65"/>
      <c r="D388" s="35"/>
      <c r="E388" s="36"/>
      <c r="F388" s="44"/>
      <c r="G388" s="44"/>
      <c r="H388" s="36"/>
      <c r="I388" s="36"/>
      <c r="J388" s="36"/>
      <c r="K388" s="36"/>
      <c r="L388" s="36"/>
      <c r="M388" s="36"/>
      <c r="N388" s="36"/>
      <c r="O388" s="37"/>
    </row>
    <row r="389" spans="1:15" ht="16.5">
      <c r="A389" s="45"/>
      <c r="B389" s="45"/>
      <c r="C389" s="65"/>
      <c r="D389" s="38"/>
      <c r="E389" s="25"/>
      <c r="F389" s="26"/>
      <c r="G389" s="26"/>
      <c r="H389" s="25"/>
      <c r="I389" s="25"/>
      <c r="J389" s="25"/>
      <c r="K389" s="25"/>
      <c r="L389" s="25"/>
      <c r="M389" s="25"/>
      <c r="N389" s="25"/>
      <c r="O389" s="39"/>
    </row>
    <row r="390" spans="1:15" ht="16.5">
      <c r="A390" s="45"/>
      <c r="B390" s="45"/>
      <c r="C390" s="65"/>
      <c r="D390" s="38"/>
      <c r="E390" s="25"/>
      <c r="F390" s="26"/>
      <c r="G390" s="26"/>
      <c r="H390" s="25"/>
      <c r="I390" s="25"/>
      <c r="J390" s="25"/>
      <c r="K390" s="25"/>
      <c r="L390" s="53"/>
      <c r="M390" s="53"/>
      <c r="N390" s="25"/>
      <c r="O390" s="39"/>
    </row>
    <row r="391" spans="1:15" ht="16.5">
      <c r="A391" s="45"/>
      <c r="B391" s="45"/>
      <c r="C391" s="65"/>
      <c r="D391" s="38"/>
      <c r="E391" s="25"/>
      <c r="F391" s="26"/>
      <c r="G391" s="26"/>
      <c r="H391" s="25"/>
      <c r="I391" s="25"/>
      <c r="J391" s="25"/>
      <c r="K391" s="25"/>
      <c r="L391" s="53"/>
      <c r="M391" s="53"/>
      <c r="N391" s="25"/>
      <c r="O391" s="39"/>
    </row>
    <row r="392" spans="1:15" ht="16.5">
      <c r="A392" s="45"/>
      <c r="B392" s="45"/>
      <c r="C392" s="65"/>
      <c r="D392" s="38"/>
      <c r="E392" s="25"/>
      <c r="F392" s="26"/>
      <c r="G392" s="26"/>
      <c r="H392" s="25"/>
      <c r="I392" s="25"/>
      <c r="J392" s="25"/>
      <c r="K392" s="25"/>
      <c r="L392" s="56"/>
      <c r="M392" s="56"/>
      <c r="N392" s="25"/>
      <c r="O392" s="39"/>
    </row>
    <row r="393" spans="1:15" ht="17.25">
      <c r="A393" s="45"/>
      <c r="B393" s="45"/>
      <c r="C393" s="65"/>
      <c r="D393" s="40"/>
      <c r="E393" s="41"/>
      <c r="F393" s="42"/>
      <c r="G393" s="42"/>
      <c r="H393" s="41"/>
      <c r="I393" s="41"/>
      <c r="J393" s="41"/>
      <c r="K393" s="41"/>
      <c r="L393" s="42"/>
      <c r="M393" s="42"/>
      <c r="N393" s="41"/>
      <c r="O393" s="43"/>
    </row>
    <row r="394" spans="1:15" ht="16.5">
      <c r="A394" s="45"/>
      <c r="B394" s="45"/>
      <c r="C394" s="65"/>
      <c r="D394" s="35"/>
      <c r="E394" s="36"/>
      <c r="F394" s="44"/>
      <c r="G394" s="44"/>
      <c r="H394" s="36"/>
      <c r="I394" s="36"/>
      <c r="J394" s="36"/>
      <c r="K394" s="36"/>
      <c r="L394" s="36"/>
      <c r="M394" s="36"/>
      <c r="N394" s="36"/>
      <c r="O394" s="37"/>
    </row>
    <row r="395" spans="1:15" ht="16.5">
      <c r="A395" s="45"/>
      <c r="B395" s="45"/>
      <c r="C395" s="65"/>
      <c r="D395" s="38"/>
      <c r="E395" s="25"/>
      <c r="F395" s="26"/>
      <c r="G395" s="26"/>
      <c r="H395" s="25"/>
      <c r="I395" s="25"/>
      <c r="J395" s="25"/>
      <c r="K395" s="25"/>
      <c r="L395" s="25"/>
      <c r="M395" s="25"/>
      <c r="N395" s="25"/>
      <c r="O395" s="39"/>
    </row>
    <row r="396" spans="1:15" ht="16.5">
      <c r="A396" s="45"/>
      <c r="B396" s="45"/>
      <c r="C396" s="65"/>
      <c r="D396" s="38"/>
      <c r="E396" s="25"/>
      <c r="F396" s="26"/>
      <c r="G396" s="26"/>
      <c r="H396" s="25"/>
      <c r="I396" s="25"/>
      <c r="J396" s="25"/>
      <c r="K396" s="25"/>
      <c r="L396" s="53"/>
      <c r="M396" s="53"/>
      <c r="N396" s="25"/>
      <c r="O396" s="39"/>
    </row>
    <row r="397" spans="1:15" ht="16.5">
      <c r="A397" s="45"/>
      <c r="B397" s="45"/>
      <c r="C397" s="65"/>
      <c r="D397" s="38"/>
      <c r="E397" s="25"/>
      <c r="F397" s="26"/>
      <c r="G397" s="26"/>
      <c r="H397" s="25"/>
      <c r="I397" s="25"/>
      <c r="J397" s="25"/>
      <c r="K397" s="25"/>
      <c r="L397" s="53"/>
      <c r="M397" s="53"/>
      <c r="N397" s="25"/>
      <c r="O397" s="39"/>
    </row>
    <row r="398" spans="1:15" ht="16.5">
      <c r="A398" s="45"/>
      <c r="B398" s="45"/>
      <c r="C398" s="65"/>
      <c r="D398" s="38"/>
      <c r="E398" s="25"/>
      <c r="F398" s="26"/>
      <c r="G398" s="26"/>
      <c r="H398" s="25"/>
      <c r="I398" s="25"/>
      <c r="J398" s="25"/>
      <c r="K398" s="25"/>
      <c r="L398" s="56"/>
      <c r="M398" s="56"/>
      <c r="N398" s="25"/>
      <c r="O398" s="39"/>
    </row>
    <row r="399" spans="1:15" ht="17.25">
      <c r="A399" s="45"/>
      <c r="B399" s="45"/>
      <c r="C399" s="65"/>
      <c r="D399" s="40"/>
      <c r="E399" s="41"/>
      <c r="F399" s="42"/>
      <c r="G399" s="42"/>
      <c r="H399" s="41"/>
      <c r="I399" s="41"/>
      <c r="J399" s="41"/>
      <c r="K399" s="41"/>
      <c r="L399" s="42"/>
      <c r="M399" s="42"/>
      <c r="N399" s="41"/>
      <c r="O399" s="43"/>
    </row>
    <row r="400" spans="1:15" ht="16.5">
      <c r="A400" s="45"/>
      <c r="B400" s="45"/>
      <c r="C400" s="65"/>
      <c r="D400" s="35"/>
      <c r="E400" s="36"/>
      <c r="F400" s="44"/>
      <c r="G400" s="44"/>
      <c r="H400" s="36"/>
      <c r="I400" s="36"/>
      <c r="J400" s="36"/>
      <c r="K400" s="36"/>
      <c r="L400" s="36"/>
      <c r="M400" s="36"/>
      <c r="N400" s="36"/>
      <c r="O400" s="37"/>
    </row>
    <row r="401" spans="1:15" ht="16.5">
      <c r="A401" s="45"/>
      <c r="B401" s="45"/>
      <c r="C401" s="65"/>
      <c r="D401" s="38"/>
      <c r="E401" s="25"/>
      <c r="F401" s="26"/>
      <c r="G401" s="26"/>
      <c r="H401" s="25"/>
      <c r="I401" s="25"/>
      <c r="J401" s="25"/>
      <c r="K401" s="25"/>
      <c r="L401" s="25"/>
      <c r="M401" s="25"/>
      <c r="N401" s="25"/>
      <c r="O401" s="39"/>
    </row>
    <row r="402" spans="1:15" ht="16.5">
      <c r="A402" s="45"/>
      <c r="B402" s="45"/>
      <c r="C402" s="65"/>
      <c r="D402" s="38"/>
      <c r="E402" s="25"/>
      <c r="F402" s="26"/>
      <c r="G402" s="26"/>
      <c r="H402" s="25"/>
      <c r="I402" s="25"/>
      <c r="J402" s="25"/>
      <c r="K402" s="25"/>
      <c r="L402" s="53"/>
      <c r="M402" s="53"/>
      <c r="N402" s="25"/>
      <c r="O402" s="39"/>
    </row>
    <row r="403" spans="1:15" ht="16.5">
      <c r="A403" s="45"/>
      <c r="B403" s="45"/>
      <c r="C403" s="65"/>
      <c r="D403" s="38"/>
      <c r="E403" s="25"/>
      <c r="F403" s="26"/>
      <c r="G403" s="26"/>
      <c r="H403" s="25"/>
      <c r="I403" s="25"/>
      <c r="J403" s="25"/>
      <c r="K403" s="25"/>
      <c r="L403" s="53"/>
      <c r="M403" s="53"/>
      <c r="N403" s="25"/>
      <c r="O403" s="39"/>
    </row>
    <row r="404" spans="1:15" ht="16.5">
      <c r="A404" s="45"/>
      <c r="B404" s="45"/>
      <c r="C404" s="65"/>
      <c r="D404" s="38"/>
      <c r="E404" s="25"/>
      <c r="F404" s="26"/>
      <c r="G404" s="26"/>
      <c r="H404" s="25"/>
      <c r="I404" s="25"/>
      <c r="J404" s="25"/>
      <c r="K404" s="25"/>
      <c r="L404" s="56"/>
      <c r="M404" s="56"/>
      <c r="N404" s="25"/>
      <c r="O404" s="39"/>
    </row>
    <row r="405" spans="1:15" ht="17.25">
      <c r="A405" s="45"/>
      <c r="B405" s="45"/>
      <c r="C405" s="65"/>
      <c r="D405" s="40"/>
      <c r="E405" s="41"/>
      <c r="F405" s="42"/>
      <c r="G405" s="42"/>
      <c r="H405" s="41"/>
      <c r="I405" s="41"/>
      <c r="J405" s="41"/>
      <c r="K405" s="41"/>
      <c r="L405" s="42"/>
      <c r="M405" s="42"/>
      <c r="N405" s="41"/>
      <c r="O405" s="43"/>
    </row>
    <row r="406" spans="1:15" ht="16.5">
      <c r="A406" s="45"/>
      <c r="B406" s="45"/>
      <c r="C406" s="65"/>
      <c r="D406" s="35"/>
      <c r="E406" s="36"/>
      <c r="F406" s="44"/>
      <c r="G406" s="44"/>
      <c r="H406" s="36"/>
      <c r="I406" s="36"/>
      <c r="J406" s="36"/>
      <c r="K406" s="36"/>
      <c r="L406" s="36"/>
      <c r="M406" s="36"/>
      <c r="N406" s="36"/>
      <c r="O406" s="37"/>
    </row>
    <row r="407" spans="1:15" ht="16.5">
      <c r="A407" s="45"/>
      <c r="B407" s="45"/>
      <c r="C407" s="65"/>
      <c r="D407" s="38"/>
      <c r="E407" s="25"/>
      <c r="F407" s="26"/>
      <c r="G407" s="26"/>
      <c r="H407" s="25"/>
      <c r="I407" s="25"/>
      <c r="J407" s="25"/>
      <c r="K407" s="25"/>
      <c r="L407" s="25"/>
      <c r="M407" s="25"/>
      <c r="N407" s="25"/>
      <c r="O407" s="39"/>
    </row>
    <row r="408" spans="1:15" ht="16.5">
      <c r="A408" s="45"/>
      <c r="B408" s="45"/>
      <c r="C408" s="65"/>
      <c r="D408" s="38"/>
      <c r="E408" s="25"/>
      <c r="F408" s="26"/>
      <c r="G408" s="26"/>
      <c r="H408" s="25"/>
      <c r="I408" s="25"/>
      <c r="J408" s="25"/>
      <c r="K408" s="25"/>
      <c r="L408" s="53"/>
      <c r="M408" s="53"/>
      <c r="N408" s="25"/>
      <c r="O408" s="39"/>
    </row>
    <row r="409" spans="1:15" ht="16.5">
      <c r="A409" s="45"/>
      <c r="B409" s="45"/>
      <c r="C409" s="65"/>
      <c r="D409" s="38"/>
      <c r="E409" s="25"/>
      <c r="F409" s="26"/>
      <c r="G409" s="26"/>
      <c r="H409" s="25"/>
      <c r="I409" s="25"/>
      <c r="J409" s="25"/>
      <c r="K409" s="25"/>
      <c r="L409" s="53"/>
      <c r="M409" s="53"/>
      <c r="N409" s="25"/>
      <c r="O409" s="39"/>
    </row>
    <row r="410" spans="1:15" ht="16.5">
      <c r="A410" s="45"/>
      <c r="B410" s="45"/>
      <c r="C410" s="65"/>
      <c r="D410" s="38"/>
      <c r="E410" s="25"/>
      <c r="F410" s="26"/>
      <c r="G410" s="26"/>
      <c r="H410" s="25"/>
      <c r="I410" s="25"/>
      <c r="J410" s="25"/>
      <c r="K410" s="25"/>
      <c r="L410" s="56"/>
      <c r="M410" s="56"/>
      <c r="N410" s="25"/>
      <c r="O410" s="39"/>
    </row>
    <row r="411" spans="1:15" ht="17.25">
      <c r="A411" s="45"/>
      <c r="B411" s="45"/>
      <c r="C411" s="65"/>
      <c r="D411" s="40"/>
      <c r="E411" s="41"/>
      <c r="F411" s="42"/>
      <c r="G411" s="42"/>
      <c r="H411" s="41"/>
      <c r="I411" s="41"/>
      <c r="J411" s="41"/>
      <c r="K411" s="41"/>
      <c r="L411" s="42"/>
      <c r="M411" s="42"/>
      <c r="N411" s="41"/>
      <c r="O411" s="43"/>
    </row>
    <row r="412" spans="1:15" ht="16.5">
      <c r="A412" s="45"/>
      <c r="B412" s="45"/>
      <c r="C412" s="65"/>
      <c r="D412" s="35"/>
      <c r="E412" s="36"/>
      <c r="F412" s="44"/>
      <c r="G412" s="44"/>
      <c r="H412" s="36"/>
      <c r="I412" s="36"/>
      <c r="J412" s="36"/>
      <c r="K412" s="36"/>
      <c r="L412" s="36"/>
      <c r="M412" s="36"/>
      <c r="N412" s="36"/>
      <c r="O412" s="37"/>
    </row>
    <row r="413" spans="1:15" ht="16.5">
      <c r="A413" s="45"/>
      <c r="B413" s="45"/>
      <c r="C413" s="65"/>
      <c r="D413" s="38"/>
      <c r="E413" s="25"/>
      <c r="F413" s="26"/>
      <c r="G413" s="26"/>
      <c r="H413" s="25"/>
      <c r="I413" s="25"/>
      <c r="J413" s="25"/>
      <c r="K413" s="25"/>
      <c r="L413" s="25"/>
      <c r="M413" s="25"/>
      <c r="N413" s="25"/>
      <c r="O413" s="39"/>
    </row>
    <row r="414" spans="1:15" ht="16.5">
      <c r="A414" s="45"/>
      <c r="B414" s="45"/>
      <c r="C414" s="65"/>
      <c r="D414" s="38"/>
      <c r="E414" s="25"/>
      <c r="F414" s="26"/>
      <c r="G414" s="26"/>
      <c r="H414" s="25"/>
      <c r="I414" s="25"/>
      <c r="J414" s="25"/>
      <c r="K414" s="25"/>
      <c r="L414" s="53"/>
      <c r="M414" s="53"/>
      <c r="N414" s="25"/>
      <c r="O414" s="39"/>
    </row>
    <row r="415" spans="1:15" ht="16.5">
      <c r="A415" s="45"/>
      <c r="B415" s="45"/>
      <c r="C415" s="65"/>
      <c r="D415" s="38"/>
      <c r="E415" s="25"/>
      <c r="F415" s="26"/>
      <c r="G415" s="26"/>
      <c r="H415" s="25"/>
      <c r="I415" s="25"/>
      <c r="J415" s="25"/>
      <c r="K415" s="25"/>
      <c r="L415" s="53"/>
      <c r="M415" s="53"/>
      <c r="N415" s="25"/>
      <c r="O415" s="39"/>
    </row>
    <row r="416" spans="1:15" ht="16.5">
      <c r="A416" s="45"/>
      <c r="B416" s="45"/>
      <c r="C416" s="65"/>
      <c r="D416" s="38"/>
      <c r="E416" s="25"/>
      <c r="F416" s="26"/>
      <c r="G416" s="26"/>
      <c r="H416" s="25"/>
      <c r="I416" s="25"/>
      <c r="J416" s="25"/>
      <c r="K416" s="25"/>
      <c r="L416" s="56"/>
      <c r="M416" s="56"/>
      <c r="N416" s="25"/>
      <c r="O416" s="39"/>
    </row>
    <row r="417" spans="1:15" ht="17.25">
      <c r="A417" s="45"/>
      <c r="B417" s="45"/>
      <c r="C417" s="65"/>
      <c r="D417" s="40"/>
      <c r="E417" s="41"/>
      <c r="F417" s="42"/>
      <c r="G417" s="42"/>
      <c r="H417" s="41"/>
      <c r="I417" s="41"/>
      <c r="J417" s="41"/>
      <c r="K417" s="41"/>
      <c r="L417" s="42"/>
      <c r="M417" s="42"/>
      <c r="N417" s="41"/>
      <c r="O417" s="43"/>
    </row>
    <row r="418" spans="1:15" ht="16.5">
      <c r="A418" s="45"/>
      <c r="B418" s="45"/>
      <c r="C418" s="65"/>
      <c r="D418" s="35"/>
      <c r="E418" s="36"/>
      <c r="F418" s="44"/>
      <c r="G418" s="44"/>
      <c r="H418" s="36"/>
      <c r="I418" s="36"/>
      <c r="J418" s="36"/>
      <c r="K418" s="36"/>
      <c r="L418" s="36"/>
      <c r="M418" s="36"/>
      <c r="N418" s="36"/>
      <c r="O418" s="37"/>
    </row>
    <row r="419" spans="1:15" ht="16.5">
      <c r="A419" s="45"/>
      <c r="B419" s="45"/>
      <c r="C419" s="65"/>
      <c r="D419" s="38"/>
      <c r="E419" s="25"/>
      <c r="F419" s="26"/>
      <c r="G419" s="26"/>
      <c r="H419" s="25"/>
      <c r="I419" s="25"/>
      <c r="J419" s="25"/>
      <c r="K419" s="25"/>
      <c r="L419" s="25"/>
      <c r="M419" s="25"/>
      <c r="N419" s="25"/>
      <c r="O419" s="39"/>
    </row>
    <row r="420" spans="1:15" ht="16.5">
      <c r="A420" s="45"/>
      <c r="B420" s="45"/>
      <c r="C420" s="65"/>
      <c r="D420" s="38"/>
      <c r="E420" s="25"/>
      <c r="F420" s="26"/>
      <c r="G420" s="26"/>
      <c r="H420" s="25"/>
      <c r="I420" s="25"/>
      <c r="J420" s="25"/>
      <c r="K420" s="25"/>
      <c r="L420" s="53"/>
      <c r="M420" s="53"/>
      <c r="N420" s="25"/>
      <c r="O420" s="39"/>
    </row>
    <row r="421" spans="1:15" ht="16.5">
      <c r="A421" s="45"/>
      <c r="B421" s="45"/>
      <c r="C421" s="65"/>
      <c r="D421" s="38"/>
      <c r="E421" s="25"/>
      <c r="F421" s="26"/>
      <c r="G421" s="26"/>
      <c r="H421" s="25"/>
      <c r="I421" s="25"/>
      <c r="J421" s="25"/>
      <c r="K421" s="25"/>
      <c r="L421" s="53"/>
      <c r="M421" s="53"/>
      <c r="N421" s="25"/>
      <c r="O421" s="39"/>
    </row>
    <row r="422" spans="1:15" ht="16.5">
      <c r="A422" s="45"/>
      <c r="B422" s="45"/>
      <c r="C422" s="65"/>
      <c r="D422" s="38"/>
      <c r="E422" s="25"/>
      <c r="F422" s="26"/>
      <c r="G422" s="26"/>
      <c r="H422" s="25"/>
      <c r="I422" s="25"/>
      <c r="J422" s="25"/>
      <c r="K422" s="25"/>
      <c r="L422" s="56"/>
      <c r="M422" s="56"/>
      <c r="N422" s="25"/>
      <c r="O422" s="39"/>
    </row>
    <row r="423" spans="1:15" ht="17.25">
      <c r="A423" s="45"/>
      <c r="B423" s="45"/>
      <c r="C423" s="65"/>
      <c r="D423" s="40"/>
      <c r="E423" s="41"/>
      <c r="F423" s="42"/>
      <c r="G423" s="42"/>
      <c r="H423" s="41"/>
      <c r="I423" s="41"/>
      <c r="J423" s="41"/>
      <c r="K423" s="41"/>
      <c r="L423" s="42"/>
      <c r="M423" s="42"/>
      <c r="N423" s="41"/>
      <c r="O423" s="43"/>
    </row>
    <row r="424" spans="1:15" ht="16.5">
      <c r="A424" s="45"/>
      <c r="B424" s="45"/>
      <c r="C424" s="65"/>
      <c r="D424" s="35"/>
      <c r="E424" s="36"/>
      <c r="F424" s="44"/>
      <c r="G424" s="44"/>
      <c r="H424" s="36"/>
      <c r="I424" s="36"/>
      <c r="J424" s="36"/>
      <c r="K424" s="36"/>
      <c r="L424" s="36"/>
      <c r="M424" s="36"/>
      <c r="N424" s="36"/>
      <c r="O424" s="37"/>
    </row>
    <row r="425" spans="1:15" ht="16.5">
      <c r="A425" s="45"/>
      <c r="B425" s="45"/>
      <c r="C425" s="65"/>
      <c r="D425" s="38"/>
      <c r="E425" s="25"/>
      <c r="F425" s="26"/>
      <c r="G425" s="26"/>
      <c r="H425" s="25"/>
      <c r="I425" s="25"/>
      <c r="J425" s="25"/>
      <c r="K425" s="25"/>
      <c r="L425" s="25"/>
      <c r="M425" s="25"/>
      <c r="N425" s="25"/>
      <c r="O425" s="39"/>
    </row>
    <row r="426" spans="1:15" ht="16.5">
      <c r="A426" s="45"/>
      <c r="B426" s="45"/>
      <c r="C426" s="65"/>
      <c r="D426" s="38"/>
      <c r="E426" s="25"/>
      <c r="F426" s="26"/>
      <c r="G426" s="26"/>
      <c r="H426" s="25"/>
      <c r="I426" s="25"/>
      <c r="J426" s="25"/>
      <c r="K426" s="25"/>
      <c r="L426" s="53"/>
      <c r="M426" s="53"/>
      <c r="N426" s="25"/>
      <c r="O426" s="39"/>
    </row>
    <row r="427" spans="1:15" ht="16.5">
      <c r="A427" s="45"/>
      <c r="B427" s="45"/>
      <c r="C427" s="65"/>
      <c r="D427" s="38"/>
      <c r="E427" s="25"/>
      <c r="F427" s="26"/>
      <c r="G427" s="26"/>
      <c r="H427" s="25"/>
      <c r="I427" s="25"/>
      <c r="J427" s="25"/>
      <c r="K427" s="25"/>
      <c r="L427" s="53"/>
      <c r="M427" s="53"/>
      <c r="N427" s="25"/>
      <c r="O427" s="39"/>
    </row>
    <row r="428" spans="1:15" ht="16.5">
      <c r="A428" s="45"/>
      <c r="B428" s="45"/>
      <c r="C428" s="65"/>
      <c r="D428" s="38"/>
      <c r="E428" s="25"/>
      <c r="F428" s="26"/>
      <c r="G428" s="26"/>
      <c r="H428" s="25"/>
      <c r="I428" s="25"/>
      <c r="J428" s="25"/>
      <c r="K428" s="25"/>
      <c r="L428" s="56"/>
      <c r="M428" s="56"/>
      <c r="N428" s="25"/>
      <c r="O428" s="39"/>
    </row>
    <row r="429" spans="1:15" ht="17.25">
      <c r="A429" s="45"/>
      <c r="B429" s="45"/>
      <c r="C429" s="65"/>
      <c r="D429" s="40"/>
      <c r="E429" s="41"/>
      <c r="F429" s="42"/>
      <c r="G429" s="42"/>
      <c r="H429" s="41"/>
      <c r="I429" s="41"/>
      <c r="J429" s="41"/>
      <c r="K429" s="41"/>
      <c r="L429" s="42"/>
      <c r="M429" s="42"/>
      <c r="N429" s="41"/>
      <c r="O429" s="43"/>
    </row>
    <row r="430" spans="1:15" ht="16.5">
      <c r="A430" s="45"/>
      <c r="B430" s="45"/>
      <c r="C430" s="65"/>
      <c r="D430" s="35"/>
      <c r="E430" s="36"/>
      <c r="F430" s="44"/>
      <c r="G430" s="44"/>
      <c r="H430" s="36"/>
      <c r="I430" s="36"/>
      <c r="J430" s="36"/>
      <c r="K430" s="36"/>
      <c r="L430" s="36"/>
      <c r="M430" s="36"/>
      <c r="N430" s="36"/>
      <c r="O430" s="37"/>
    </row>
    <row r="431" spans="1:15" ht="16.5">
      <c r="A431" s="45"/>
      <c r="B431" s="45"/>
      <c r="C431" s="65"/>
      <c r="D431" s="38"/>
      <c r="E431" s="25"/>
      <c r="F431" s="26"/>
      <c r="G431" s="26"/>
      <c r="H431" s="25"/>
      <c r="I431" s="25"/>
      <c r="J431" s="25"/>
      <c r="K431" s="25"/>
      <c r="L431" s="25"/>
      <c r="M431" s="25"/>
      <c r="N431" s="25"/>
      <c r="O431" s="39"/>
    </row>
    <row r="432" spans="1:15" ht="16.5">
      <c r="A432" s="45"/>
      <c r="B432" s="45"/>
      <c r="C432" s="65"/>
      <c r="D432" s="38"/>
      <c r="E432" s="25"/>
      <c r="F432" s="26"/>
      <c r="G432" s="26"/>
      <c r="H432" s="25"/>
      <c r="I432" s="25"/>
      <c r="J432" s="25"/>
      <c r="K432" s="25"/>
      <c r="L432" s="53"/>
      <c r="M432" s="53"/>
      <c r="N432" s="25"/>
      <c r="O432" s="39"/>
    </row>
    <row r="433" spans="1:15" ht="16.5">
      <c r="A433" s="45"/>
      <c r="B433" s="45"/>
      <c r="C433" s="65"/>
      <c r="D433" s="38"/>
      <c r="E433" s="25"/>
      <c r="F433" s="26"/>
      <c r="G433" s="26"/>
      <c r="H433" s="25"/>
      <c r="I433" s="25"/>
      <c r="J433" s="25"/>
      <c r="K433" s="25"/>
      <c r="L433" s="53"/>
      <c r="M433" s="53"/>
      <c r="N433" s="25"/>
      <c r="O433" s="39"/>
    </row>
    <row r="434" spans="1:15" ht="16.5">
      <c r="A434" s="45"/>
      <c r="B434" s="45"/>
      <c r="C434" s="65"/>
      <c r="D434" s="38"/>
      <c r="E434" s="25"/>
      <c r="F434" s="26"/>
      <c r="G434" s="26"/>
      <c r="H434" s="25"/>
      <c r="I434" s="25"/>
      <c r="J434" s="25"/>
      <c r="K434" s="25"/>
      <c r="L434" s="56"/>
      <c r="M434" s="56"/>
      <c r="N434" s="25"/>
      <c r="O434" s="39"/>
    </row>
    <row r="435" spans="1:15" ht="17.25">
      <c r="A435" s="45"/>
      <c r="B435" s="45"/>
      <c r="C435" s="65"/>
      <c r="D435" s="40"/>
      <c r="E435" s="41"/>
      <c r="F435" s="42"/>
      <c r="G435" s="42"/>
      <c r="H435" s="41"/>
      <c r="I435" s="41"/>
      <c r="J435" s="41"/>
      <c r="K435" s="41"/>
      <c r="L435" s="42"/>
      <c r="M435" s="42"/>
      <c r="N435" s="41"/>
      <c r="O435" s="43"/>
    </row>
    <row r="436" spans="1:15" ht="16.5">
      <c r="A436" s="45"/>
      <c r="B436" s="45"/>
      <c r="C436" s="65"/>
      <c r="D436" s="35"/>
      <c r="E436" s="36"/>
      <c r="F436" s="44"/>
      <c r="G436" s="44"/>
      <c r="H436" s="36"/>
      <c r="I436" s="36"/>
      <c r="J436" s="36"/>
      <c r="K436" s="36"/>
      <c r="L436" s="36"/>
      <c r="M436" s="36"/>
      <c r="N436" s="36"/>
      <c r="O436" s="37"/>
    </row>
    <row r="437" spans="1:15" ht="16.5">
      <c r="A437" s="45"/>
      <c r="B437" s="45"/>
      <c r="C437" s="65"/>
      <c r="D437" s="38"/>
      <c r="E437" s="25"/>
      <c r="F437" s="26"/>
      <c r="G437" s="26"/>
      <c r="H437" s="25"/>
      <c r="I437" s="25"/>
      <c r="J437" s="25"/>
      <c r="K437" s="25"/>
      <c r="L437" s="25"/>
      <c r="M437" s="25"/>
      <c r="N437" s="25"/>
      <c r="O437" s="39"/>
    </row>
    <row r="438" spans="1:15" ht="16.5">
      <c r="A438" s="45"/>
      <c r="B438" s="45"/>
      <c r="C438" s="65"/>
      <c r="D438" s="38"/>
      <c r="E438" s="25"/>
      <c r="F438" s="26"/>
      <c r="G438" s="26"/>
      <c r="H438" s="25"/>
      <c r="I438" s="25"/>
      <c r="J438" s="25"/>
      <c r="K438" s="25"/>
      <c r="L438" s="53"/>
      <c r="M438" s="53"/>
      <c r="N438" s="25"/>
      <c r="O438" s="39"/>
    </row>
    <row r="439" spans="1:15" ht="16.5">
      <c r="A439" s="45"/>
      <c r="B439" s="45"/>
      <c r="C439" s="65"/>
      <c r="D439" s="38"/>
      <c r="E439" s="25"/>
      <c r="F439" s="26"/>
      <c r="G439" s="26"/>
      <c r="H439" s="25"/>
      <c r="I439" s="25"/>
      <c r="J439" s="25"/>
      <c r="K439" s="25"/>
      <c r="L439" s="53"/>
      <c r="M439" s="53"/>
      <c r="N439" s="25"/>
      <c r="O439" s="39"/>
    </row>
    <row r="440" spans="1:15" ht="16.5">
      <c r="A440" s="45"/>
      <c r="B440" s="45"/>
      <c r="C440" s="65"/>
      <c r="D440" s="38"/>
      <c r="E440" s="25"/>
      <c r="F440" s="26"/>
      <c r="G440" s="26"/>
      <c r="H440" s="25"/>
      <c r="I440" s="25"/>
      <c r="J440" s="25"/>
      <c r="K440" s="25"/>
      <c r="L440" s="56"/>
      <c r="M440" s="56"/>
      <c r="N440" s="25"/>
      <c r="O440" s="39"/>
    </row>
    <row r="441" spans="1:15" ht="17.25">
      <c r="A441" s="45"/>
      <c r="B441" s="45"/>
      <c r="C441" s="65"/>
      <c r="D441" s="40"/>
      <c r="E441" s="41"/>
      <c r="F441" s="42"/>
      <c r="G441" s="42"/>
      <c r="H441" s="41"/>
      <c r="I441" s="41"/>
      <c r="J441" s="41"/>
      <c r="K441" s="41"/>
      <c r="L441" s="42"/>
      <c r="M441" s="42"/>
      <c r="N441" s="41"/>
      <c r="O441" s="43"/>
    </row>
    <row r="442" spans="1:15" ht="16.5">
      <c r="A442" s="45"/>
      <c r="B442" s="45"/>
      <c r="C442" s="65"/>
      <c r="D442" s="35"/>
      <c r="E442" s="36"/>
      <c r="F442" s="44"/>
      <c r="G442" s="44"/>
      <c r="H442" s="36"/>
      <c r="I442" s="36"/>
      <c r="J442" s="36"/>
      <c r="K442" s="36"/>
      <c r="L442" s="36"/>
      <c r="M442" s="36"/>
      <c r="N442" s="36"/>
      <c r="O442" s="37"/>
    </row>
    <row r="443" spans="1:15" ht="16.5">
      <c r="A443" s="45"/>
      <c r="B443" s="45"/>
      <c r="C443" s="65"/>
      <c r="D443" s="38"/>
      <c r="E443" s="25"/>
      <c r="F443" s="26"/>
      <c r="G443" s="26"/>
      <c r="H443" s="25"/>
      <c r="I443" s="25"/>
      <c r="J443" s="25"/>
      <c r="K443" s="25"/>
      <c r="L443" s="25"/>
      <c r="M443" s="25"/>
      <c r="N443" s="25"/>
      <c r="O443" s="39"/>
    </row>
    <row r="444" spans="1:15" ht="16.5">
      <c r="A444" s="45"/>
      <c r="B444" s="45"/>
      <c r="C444" s="65"/>
      <c r="D444" s="38"/>
      <c r="E444" s="25"/>
      <c r="F444" s="26"/>
      <c r="G444" s="26"/>
      <c r="H444" s="25"/>
      <c r="I444" s="25"/>
      <c r="J444" s="25"/>
      <c r="K444" s="25"/>
      <c r="L444" s="53"/>
      <c r="M444" s="53"/>
      <c r="N444" s="25"/>
      <c r="O444" s="39"/>
    </row>
    <row r="445" spans="1:15" ht="16.5">
      <c r="A445" s="45"/>
      <c r="B445" s="45"/>
      <c r="C445" s="65"/>
      <c r="D445" s="38"/>
      <c r="E445" s="25"/>
      <c r="F445" s="26"/>
      <c r="G445" s="26"/>
      <c r="H445" s="25"/>
      <c r="I445" s="25"/>
      <c r="J445" s="25"/>
      <c r="K445" s="25"/>
      <c r="L445" s="53"/>
      <c r="M445" s="53"/>
      <c r="N445" s="25"/>
      <c r="O445" s="39"/>
    </row>
    <row r="446" spans="1:15" ht="16.5">
      <c r="A446" s="45"/>
      <c r="B446" s="45"/>
      <c r="C446" s="65"/>
      <c r="D446" s="38"/>
      <c r="E446" s="25"/>
      <c r="F446" s="26"/>
      <c r="G446" s="26"/>
      <c r="H446" s="25"/>
      <c r="I446" s="25"/>
      <c r="J446" s="25"/>
      <c r="K446" s="25"/>
      <c r="L446" s="56"/>
      <c r="M446" s="56"/>
      <c r="N446" s="25"/>
      <c r="O446" s="39"/>
    </row>
    <row r="447" spans="1:15" ht="17.25">
      <c r="A447" s="45"/>
      <c r="B447" s="45"/>
      <c r="C447" s="65"/>
      <c r="D447" s="40"/>
      <c r="E447" s="41"/>
      <c r="F447" s="42"/>
      <c r="G447" s="42"/>
      <c r="H447" s="41"/>
      <c r="I447" s="41"/>
      <c r="J447" s="41"/>
      <c r="K447" s="41"/>
      <c r="L447" s="42"/>
      <c r="M447" s="42"/>
      <c r="N447" s="41"/>
      <c r="O447" s="43"/>
    </row>
    <row r="448" spans="1:15" ht="16.5">
      <c r="A448" s="45"/>
      <c r="B448" s="45"/>
      <c r="C448" s="65"/>
      <c r="D448" s="35"/>
      <c r="E448" s="36"/>
      <c r="F448" s="44"/>
      <c r="G448" s="44"/>
      <c r="H448" s="36"/>
      <c r="I448" s="36"/>
      <c r="J448" s="36"/>
      <c r="K448" s="36"/>
      <c r="L448" s="36"/>
      <c r="M448" s="36"/>
      <c r="N448" s="36"/>
      <c r="O448" s="37"/>
    </row>
    <row r="449" spans="1:15" ht="16.5">
      <c r="A449" s="45"/>
      <c r="B449" s="45"/>
      <c r="C449" s="65"/>
      <c r="D449" s="38"/>
      <c r="E449" s="25"/>
      <c r="F449" s="26"/>
      <c r="G449" s="26"/>
      <c r="H449" s="25"/>
      <c r="I449" s="25"/>
      <c r="J449" s="25"/>
      <c r="K449" s="25"/>
      <c r="L449" s="25"/>
      <c r="M449" s="25"/>
      <c r="N449" s="25"/>
      <c r="O449" s="39"/>
    </row>
    <row r="450" spans="1:15" ht="16.5">
      <c r="A450" s="45"/>
      <c r="B450" s="45"/>
      <c r="C450" s="65"/>
      <c r="D450" s="38"/>
      <c r="E450" s="25"/>
      <c r="F450" s="26"/>
      <c r="G450" s="26"/>
      <c r="H450" s="25"/>
      <c r="I450" s="25"/>
      <c r="J450" s="25"/>
      <c r="K450" s="25"/>
      <c r="L450" s="53"/>
      <c r="M450" s="53"/>
      <c r="N450" s="25"/>
      <c r="O450" s="39"/>
    </row>
    <row r="451" spans="1:15" ht="16.5">
      <c r="A451" s="45"/>
      <c r="B451" s="45"/>
      <c r="C451" s="65"/>
      <c r="D451" s="38"/>
      <c r="E451" s="25"/>
      <c r="F451" s="26"/>
      <c r="G451" s="26"/>
      <c r="H451" s="25"/>
      <c r="I451" s="25"/>
      <c r="J451" s="25"/>
      <c r="K451" s="25"/>
      <c r="L451" s="53"/>
      <c r="M451" s="53"/>
      <c r="N451" s="25"/>
      <c r="O451" s="39"/>
    </row>
    <row r="452" spans="1:15" ht="16.5">
      <c r="A452" s="45"/>
      <c r="B452" s="45"/>
      <c r="C452" s="65"/>
      <c r="D452" s="38"/>
      <c r="E452" s="25"/>
      <c r="F452" s="26"/>
      <c r="G452" s="26"/>
      <c r="H452" s="25"/>
      <c r="I452" s="25"/>
      <c r="J452" s="25"/>
      <c r="K452" s="25"/>
      <c r="L452" s="56"/>
      <c r="M452" s="56"/>
      <c r="N452" s="25"/>
      <c r="O452" s="39"/>
    </row>
    <row r="453" spans="1:15" ht="17.25">
      <c r="A453" s="45"/>
      <c r="B453" s="45"/>
      <c r="C453" s="65"/>
      <c r="D453" s="40"/>
      <c r="E453" s="41"/>
      <c r="F453" s="42"/>
      <c r="G453" s="42"/>
      <c r="H453" s="41"/>
      <c r="I453" s="41"/>
      <c r="J453" s="41"/>
      <c r="K453" s="41"/>
      <c r="L453" s="42"/>
      <c r="M453" s="42"/>
      <c r="N453" s="41"/>
      <c r="O453" s="43"/>
    </row>
    <row r="454" spans="1:15" ht="16.5">
      <c r="A454" s="45"/>
      <c r="B454" s="45"/>
      <c r="C454" s="65"/>
      <c r="D454" s="35"/>
      <c r="E454" s="36"/>
      <c r="F454" s="44"/>
      <c r="G454" s="44"/>
      <c r="H454" s="36"/>
      <c r="I454" s="36"/>
      <c r="J454" s="36"/>
      <c r="K454" s="36"/>
      <c r="L454" s="36"/>
      <c r="M454" s="36"/>
      <c r="N454" s="36"/>
      <c r="O454" s="37"/>
    </row>
    <row r="455" spans="1:15" ht="16.5">
      <c r="A455" s="45"/>
      <c r="B455" s="45"/>
      <c r="C455" s="65"/>
      <c r="D455" s="38"/>
      <c r="E455" s="25"/>
      <c r="F455" s="26"/>
      <c r="G455" s="26"/>
      <c r="H455" s="25"/>
      <c r="I455" s="25"/>
      <c r="J455" s="25"/>
      <c r="K455" s="25"/>
      <c r="L455" s="25"/>
      <c r="M455" s="25"/>
      <c r="N455" s="25"/>
      <c r="O455" s="39"/>
    </row>
    <row r="456" spans="1:15" ht="16.5">
      <c r="A456" s="45"/>
      <c r="B456" s="45"/>
      <c r="C456" s="65"/>
      <c r="D456" s="38"/>
      <c r="E456" s="25"/>
      <c r="F456" s="26"/>
      <c r="G456" s="26"/>
      <c r="H456" s="25"/>
      <c r="I456" s="25"/>
      <c r="J456" s="25"/>
      <c r="K456" s="25"/>
      <c r="L456" s="53"/>
      <c r="M456" s="53"/>
      <c r="N456" s="25"/>
      <c r="O456" s="39"/>
    </row>
    <row r="457" spans="1:15" ht="16.5">
      <c r="A457" s="45"/>
      <c r="B457" s="45"/>
      <c r="C457" s="65"/>
      <c r="D457" s="38"/>
      <c r="E457" s="25"/>
      <c r="F457" s="26"/>
      <c r="G457" s="26"/>
      <c r="H457" s="25"/>
      <c r="I457" s="25"/>
      <c r="J457" s="25"/>
      <c r="K457" s="25"/>
      <c r="L457" s="53"/>
      <c r="M457" s="53"/>
      <c r="N457" s="25"/>
      <c r="O457" s="39"/>
    </row>
    <row r="458" spans="1:15" ht="16.5">
      <c r="A458" s="45"/>
      <c r="B458" s="45"/>
      <c r="C458" s="65"/>
      <c r="D458" s="38"/>
      <c r="E458" s="25"/>
      <c r="F458" s="26"/>
      <c r="G458" s="26"/>
      <c r="H458" s="25"/>
      <c r="I458" s="25"/>
      <c r="J458" s="25"/>
      <c r="K458" s="25"/>
      <c r="L458" s="56"/>
      <c r="M458" s="56"/>
      <c r="N458" s="25"/>
      <c r="O458" s="39"/>
    </row>
    <row r="459" spans="1:15" ht="17.25">
      <c r="A459" s="45"/>
      <c r="B459" s="45"/>
      <c r="C459" s="65"/>
      <c r="D459" s="40"/>
      <c r="E459" s="41"/>
      <c r="F459" s="42"/>
      <c r="G459" s="42"/>
      <c r="H459" s="41"/>
      <c r="I459" s="41"/>
      <c r="J459" s="41"/>
      <c r="K459" s="41"/>
      <c r="L459" s="42"/>
      <c r="M459" s="42"/>
      <c r="N459" s="41"/>
      <c r="O459" s="43"/>
    </row>
    <row r="460" spans="1:15" ht="16.5">
      <c r="A460" s="45"/>
      <c r="B460" s="45"/>
      <c r="C460" s="65"/>
      <c r="D460" s="35"/>
      <c r="E460" s="36"/>
      <c r="F460" s="44"/>
      <c r="G460" s="44"/>
      <c r="H460" s="36"/>
      <c r="I460" s="36"/>
      <c r="J460" s="36"/>
      <c r="K460" s="44"/>
      <c r="L460" s="36"/>
      <c r="M460" s="36"/>
      <c r="N460" s="36"/>
      <c r="O460" s="37"/>
    </row>
    <row r="461" spans="1:15" ht="16.5">
      <c r="A461" s="45"/>
      <c r="B461" s="45"/>
      <c r="C461" s="65"/>
      <c r="D461" s="38"/>
      <c r="E461" s="25"/>
      <c r="F461" s="26"/>
      <c r="G461" s="26"/>
      <c r="H461" s="25"/>
      <c r="I461" s="25"/>
      <c r="J461" s="25"/>
      <c r="K461" s="26"/>
      <c r="L461" s="25"/>
      <c r="M461" s="25"/>
      <c r="N461" s="25"/>
      <c r="O461" s="39"/>
    </row>
    <row r="462" spans="1:15" ht="16.5">
      <c r="A462" s="45"/>
      <c r="B462" s="45"/>
      <c r="C462" s="65"/>
      <c r="D462" s="38"/>
      <c r="E462" s="25"/>
      <c r="F462" s="26"/>
      <c r="G462" s="26"/>
      <c r="H462" s="25"/>
      <c r="I462" s="25"/>
      <c r="J462" s="25"/>
      <c r="K462" s="26"/>
      <c r="L462" s="53"/>
      <c r="M462" s="53"/>
      <c r="N462" s="25"/>
      <c r="O462" s="39"/>
    </row>
    <row r="463" spans="1:15" ht="16.5">
      <c r="A463" s="45"/>
      <c r="B463" s="45"/>
      <c r="C463" s="65"/>
      <c r="D463" s="38"/>
      <c r="E463" s="25"/>
      <c r="F463" s="26"/>
      <c r="G463" s="26"/>
      <c r="H463" s="25"/>
      <c r="I463" s="25"/>
      <c r="J463" s="25"/>
      <c r="K463" s="26"/>
      <c r="L463" s="53"/>
      <c r="M463" s="53"/>
      <c r="N463" s="25"/>
      <c r="O463" s="39"/>
    </row>
    <row r="464" spans="1:15" ht="16.5">
      <c r="A464" s="45"/>
      <c r="B464" s="45"/>
      <c r="C464" s="65"/>
      <c r="D464" s="38"/>
      <c r="E464" s="25"/>
      <c r="F464" s="26"/>
      <c r="G464" s="26"/>
      <c r="H464" s="25"/>
      <c r="I464" s="25"/>
      <c r="J464" s="25"/>
      <c r="K464" s="26"/>
      <c r="L464" s="56"/>
      <c r="M464" s="56"/>
      <c r="N464" s="25"/>
      <c r="O464" s="39"/>
    </row>
    <row r="465" spans="1:15" ht="17.25">
      <c r="A465" s="45"/>
      <c r="B465" s="45"/>
      <c r="C465" s="65"/>
      <c r="D465" s="40"/>
      <c r="E465" s="41"/>
      <c r="F465" s="42"/>
      <c r="G465" s="42"/>
      <c r="H465" s="41"/>
      <c r="I465" s="41"/>
      <c r="J465" s="41"/>
      <c r="K465" s="42"/>
      <c r="L465" s="42"/>
      <c r="M465" s="42"/>
      <c r="N465" s="41"/>
      <c r="O465" s="43"/>
    </row>
    <row r="466" spans="1:15" ht="16.5">
      <c r="A466" s="45"/>
      <c r="B466" s="45"/>
      <c r="C466" s="65"/>
      <c r="D466" s="35"/>
      <c r="E466" s="36"/>
      <c r="F466" s="44"/>
      <c r="G466" s="44"/>
      <c r="H466" s="36"/>
      <c r="I466" s="36"/>
      <c r="J466" s="36"/>
      <c r="K466" s="44"/>
      <c r="L466" s="36"/>
      <c r="M466" s="36"/>
      <c r="N466" s="36"/>
      <c r="O466" s="37"/>
    </row>
    <row r="467" spans="1:15" ht="16.5">
      <c r="A467" s="45"/>
      <c r="B467" s="45"/>
      <c r="C467" s="65"/>
      <c r="D467" s="38"/>
      <c r="E467" s="25"/>
      <c r="F467" s="26"/>
      <c r="G467" s="26"/>
      <c r="H467" s="25"/>
      <c r="I467" s="25"/>
      <c r="J467" s="25"/>
      <c r="K467" s="25"/>
      <c r="L467" s="25"/>
      <c r="M467" s="25"/>
      <c r="N467" s="25"/>
      <c r="O467" s="39"/>
    </row>
    <row r="468" spans="1:15" ht="16.5">
      <c r="A468" s="45"/>
      <c r="B468" s="45"/>
      <c r="C468" s="65"/>
      <c r="D468" s="38"/>
      <c r="E468" s="25"/>
      <c r="F468" s="26"/>
      <c r="G468" s="26"/>
      <c r="H468" s="25"/>
      <c r="I468" s="25"/>
      <c r="J468" s="25"/>
      <c r="K468" s="25"/>
      <c r="L468" s="53"/>
      <c r="M468" s="53"/>
      <c r="N468" s="25"/>
      <c r="O468" s="39"/>
    </row>
    <row r="469" spans="1:15" ht="16.5">
      <c r="A469" s="45"/>
      <c r="B469" s="45"/>
      <c r="C469" s="65"/>
      <c r="D469" s="38"/>
      <c r="E469" s="25"/>
      <c r="F469" s="26"/>
      <c r="G469" s="26"/>
      <c r="H469" s="25"/>
      <c r="I469" s="25"/>
      <c r="J469" s="25"/>
      <c r="K469" s="25"/>
      <c r="L469" s="53"/>
      <c r="M469" s="53"/>
      <c r="N469" s="25"/>
      <c r="O469" s="39"/>
    </row>
    <row r="470" spans="1:15" ht="16.5">
      <c r="A470" s="45"/>
      <c r="B470" s="45"/>
      <c r="C470" s="65"/>
      <c r="D470" s="38"/>
      <c r="E470" s="25"/>
      <c r="F470" s="26"/>
      <c r="G470" s="26"/>
      <c r="H470" s="25"/>
      <c r="I470" s="25"/>
      <c r="J470" s="25"/>
      <c r="K470" s="26"/>
      <c r="L470" s="56"/>
      <c r="M470" s="56"/>
      <c r="N470" s="25"/>
      <c r="O470" s="39"/>
    </row>
    <row r="471" spans="1:15" ht="17.25">
      <c r="A471" s="45"/>
      <c r="B471" s="45"/>
      <c r="C471" s="65"/>
      <c r="D471" s="40"/>
      <c r="E471" s="41"/>
      <c r="F471" s="42"/>
      <c r="G471" s="42"/>
      <c r="H471" s="41"/>
      <c r="I471" s="41"/>
      <c r="J471" s="41"/>
      <c r="K471" s="41"/>
      <c r="L471" s="42"/>
      <c r="M471" s="42"/>
      <c r="N471" s="41"/>
      <c r="O471" s="43"/>
    </row>
    <row r="472" spans="1:15" ht="16.5">
      <c r="A472" s="45"/>
      <c r="B472" s="45"/>
      <c r="C472" s="65"/>
      <c r="D472" s="35"/>
      <c r="E472" s="36"/>
      <c r="F472" s="44"/>
      <c r="G472" s="44"/>
      <c r="H472" s="36"/>
      <c r="I472" s="36"/>
      <c r="J472" s="36"/>
      <c r="K472" s="44"/>
      <c r="L472" s="36"/>
      <c r="M472" s="36"/>
      <c r="N472" s="36"/>
      <c r="O472" s="37"/>
    </row>
    <row r="473" spans="1:15" ht="16.5">
      <c r="A473" s="45"/>
      <c r="B473" s="45"/>
      <c r="C473" s="65"/>
      <c r="D473" s="38"/>
      <c r="E473" s="25"/>
      <c r="F473" s="26"/>
      <c r="G473" s="26"/>
      <c r="H473" s="25"/>
      <c r="I473" s="25"/>
      <c r="J473" s="25"/>
      <c r="K473" s="26"/>
      <c r="L473" s="25"/>
      <c r="M473" s="25"/>
      <c r="N473" s="25"/>
      <c r="O473" s="39"/>
    </row>
    <row r="474" spans="1:15" ht="16.5">
      <c r="A474" s="45"/>
      <c r="B474" s="45"/>
      <c r="C474" s="65"/>
      <c r="D474" s="38"/>
      <c r="E474" s="25"/>
      <c r="F474" s="26"/>
      <c r="G474" s="26"/>
      <c r="H474" s="25"/>
      <c r="I474" s="25"/>
      <c r="J474" s="25"/>
      <c r="K474" s="26"/>
      <c r="L474" s="53"/>
      <c r="M474" s="53"/>
      <c r="N474" s="25"/>
      <c r="O474" s="39"/>
    </row>
    <row r="475" spans="1:15" ht="16.5">
      <c r="A475" s="45"/>
      <c r="B475" s="45"/>
      <c r="C475" s="65"/>
      <c r="D475" s="38"/>
      <c r="E475" s="25"/>
      <c r="F475" s="26"/>
      <c r="G475" s="26"/>
      <c r="H475" s="25"/>
      <c r="I475" s="25"/>
      <c r="J475" s="25"/>
      <c r="K475" s="26"/>
      <c r="L475" s="53"/>
      <c r="M475" s="53"/>
      <c r="N475" s="25"/>
      <c r="O475" s="39"/>
    </row>
    <row r="476" spans="1:15" ht="16.5">
      <c r="A476" s="45"/>
      <c r="B476" s="45"/>
      <c r="C476" s="65"/>
      <c r="D476" s="38"/>
      <c r="E476" s="25"/>
      <c r="F476" s="26"/>
      <c r="G476" s="26"/>
      <c r="H476" s="25"/>
      <c r="I476" s="25"/>
      <c r="J476" s="25"/>
      <c r="K476" s="26"/>
      <c r="L476" s="56"/>
      <c r="M476" s="56"/>
      <c r="N476" s="25"/>
      <c r="O476" s="39"/>
    </row>
    <row r="477" spans="1:15" ht="17.25">
      <c r="A477" s="45"/>
      <c r="B477" s="45"/>
      <c r="C477" s="65"/>
      <c r="D477" s="40"/>
      <c r="E477" s="41"/>
      <c r="F477" s="42"/>
      <c r="G477" s="42"/>
      <c r="H477" s="41"/>
      <c r="I477" s="41"/>
      <c r="J477" s="41"/>
      <c r="K477" s="42"/>
      <c r="L477" s="42"/>
      <c r="M477" s="42"/>
      <c r="N477" s="41"/>
      <c r="O477" s="43"/>
    </row>
    <row r="478" spans="1:15" ht="16.5">
      <c r="A478" s="45"/>
      <c r="B478" s="45"/>
      <c r="C478" s="65"/>
      <c r="D478" s="35"/>
      <c r="E478" s="36"/>
      <c r="F478" s="44"/>
      <c r="G478" s="44"/>
      <c r="H478" s="36"/>
      <c r="I478" s="36"/>
      <c r="J478" s="36"/>
      <c r="K478" s="44"/>
      <c r="L478" s="36"/>
      <c r="M478" s="36"/>
      <c r="N478" s="36"/>
      <c r="O478" s="37"/>
    </row>
    <row r="479" spans="1:15" ht="16.5">
      <c r="A479" s="45"/>
      <c r="B479" s="45"/>
      <c r="C479" s="65"/>
      <c r="D479" s="38"/>
      <c r="E479" s="25"/>
      <c r="F479" s="26"/>
      <c r="G479" s="26"/>
      <c r="H479" s="25"/>
      <c r="I479" s="25"/>
      <c r="J479" s="25"/>
      <c r="K479" s="26"/>
      <c r="L479" s="25"/>
      <c r="M479" s="25"/>
      <c r="N479" s="25"/>
      <c r="O479" s="39"/>
    </row>
    <row r="480" spans="1:15" ht="16.5">
      <c r="A480" s="45"/>
      <c r="B480" s="45"/>
      <c r="C480" s="65"/>
      <c r="D480" s="38"/>
      <c r="E480" s="25"/>
      <c r="F480" s="26"/>
      <c r="G480" s="26"/>
      <c r="H480" s="25"/>
      <c r="I480" s="25"/>
      <c r="J480" s="25"/>
      <c r="K480" s="25"/>
      <c r="L480" s="53"/>
      <c r="M480" s="53"/>
      <c r="N480" s="25"/>
      <c r="O480" s="39"/>
    </row>
    <row r="481" spans="1:15" ht="16.5">
      <c r="A481" s="45"/>
      <c r="B481" s="45"/>
      <c r="C481" s="65"/>
      <c r="D481" s="38"/>
      <c r="E481" s="25"/>
      <c r="F481" s="26"/>
      <c r="G481" s="26"/>
      <c r="H481" s="25"/>
      <c r="I481" s="25"/>
      <c r="J481" s="25"/>
      <c r="K481" s="25"/>
      <c r="L481" s="53"/>
      <c r="M481" s="53"/>
      <c r="N481" s="25"/>
      <c r="O481" s="39"/>
    </row>
    <row r="482" spans="1:15" ht="16.5">
      <c r="A482" s="45"/>
      <c r="B482" s="45"/>
      <c r="C482" s="65"/>
      <c r="D482" s="38"/>
      <c r="E482" s="25"/>
      <c r="F482" s="26"/>
      <c r="G482" s="26"/>
      <c r="H482" s="25"/>
      <c r="I482" s="25"/>
      <c r="J482" s="25"/>
      <c r="K482" s="26"/>
      <c r="L482" s="56"/>
      <c r="M482" s="56"/>
      <c r="N482" s="25"/>
      <c r="O482" s="39"/>
    </row>
    <row r="483" spans="1:15" ht="17.25">
      <c r="A483" s="45"/>
      <c r="B483" s="45"/>
      <c r="C483" s="65"/>
      <c r="D483" s="40"/>
      <c r="E483" s="41"/>
      <c r="F483" s="42"/>
      <c r="G483" s="42"/>
      <c r="H483" s="41"/>
      <c r="I483" s="41"/>
      <c r="J483" s="41"/>
      <c r="K483" s="42"/>
      <c r="L483" s="42"/>
      <c r="M483" s="42"/>
      <c r="N483" s="41"/>
      <c r="O483" s="43"/>
    </row>
    <row r="484" spans="1:15" ht="16.5">
      <c r="A484" s="45"/>
      <c r="B484" s="45"/>
      <c r="C484" s="65"/>
      <c r="D484" s="35"/>
      <c r="E484" s="36"/>
      <c r="F484" s="44"/>
      <c r="G484" s="44"/>
      <c r="H484" s="36"/>
      <c r="I484" s="36"/>
      <c r="J484" s="36"/>
      <c r="K484" s="36"/>
      <c r="L484" s="36"/>
      <c r="M484" s="36"/>
      <c r="N484" s="36"/>
      <c r="O484" s="37"/>
    </row>
    <row r="485" spans="1:15" ht="16.5">
      <c r="A485" s="45"/>
      <c r="B485" s="45"/>
      <c r="C485" s="65"/>
      <c r="D485" s="38"/>
      <c r="E485" s="25"/>
      <c r="F485" s="26"/>
      <c r="G485" s="26"/>
      <c r="H485" s="25"/>
      <c r="I485" s="25"/>
      <c r="J485" s="25"/>
      <c r="K485" s="25"/>
      <c r="L485" s="25"/>
      <c r="M485" s="25"/>
      <c r="N485" s="25"/>
      <c r="O485" s="39"/>
    </row>
    <row r="486" spans="1:15" ht="16.5">
      <c r="A486" s="45"/>
      <c r="B486" s="45"/>
      <c r="C486" s="65"/>
      <c r="D486" s="38"/>
      <c r="E486" s="25"/>
      <c r="F486" s="26"/>
      <c r="G486" s="26"/>
      <c r="H486" s="25"/>
      <c r="I486" s="25"/>
      <c r="J486" s="25"/>
      <c r="K486" s="25"/>
      <c r="L486" s="53"/>
      <c r="M486" s="53"/>
      <c r="N486" s="25"/>
      <c r="O486" s="39"/>
    </row>
    <row r="487" spans="1:15" ht="16.5">
      <c r="A487" s="45"/>
      <c r="B487" s="45"/>
      <c r="C487" s="65"/>
      <c r="D487" s="38"/>
      <c r="E487" s="25"/>
      <c r="F487" s="26"/>
      <c r="G487" s="26"/>
      <c r="H487" s="25"/>
      <c r="I487" s="25"/>
      <c r="J487" s="25"/>
      <c r="K487" s="25"/>
      <c r="L487" s="53"/>
      <c r="M487" s="53"/>
      <c r="N487" s="25"/>
      <c r="O487" s="39"/>
    </row>
    <row r="488" spans="1:15" ht="16.5">
      <c r="A488" s="45"/>
      <c r="B488" s="45"/>
      <c r="C488" s="65"/>
      <c r="D488" s="38"/>
      <c r="E488" s="25"/>
      <c r="F488" s="26"/>
      <c r="G488" s="26"/>
      <c r="H488" s="25"/>
      <c r="I488" s="25"/>
      <c r="J488" s="25"/>
      <c r="K488" s="25"/>
      <c r="L488" s="56"/>
      <c r="M488" s="56"/>
      <c r="N488" s="25"/>
      <c r="O488" s="39"/>
    </row>
    <row r="489" spans="1:15" ht="17.25">
      <c r="A489" s="45"/>
      <c r="B489" s="45"/>
      <c r="C489" s="65"/>
      <c r="D489" s="40"/>
      <c r="E489" s="41"/>
      <c r="F489" s="42"/>
      <c r="G489" s="42"/>
      <c r="H489" s="41"/>
      <c r="I489" s="41"/>
      <c r="J489" s="41"/>
      <c r="K489" s="41"/>
      <c r="L489" s="42"/>
      <c r="M489" s="42"/>
      <c r="N489" s="41"/>
      <c r="O489" s="43"/>
    </row>
    <row r="490" spans="1:15" ht="16.5">
      <c r="A490" s="45"/>
      <c r="B490" s="45"/>
      <c r="C490" s="65"/>
      <c r="D490" s="35"/>
      <c r="E490" s="36"/>
      <c r="F490" s="44"/>
      <c r="G490" s="44"/>
      <c r="H490" s="36"/>
      <c r="I490" s="36"/>
      <c r="J490" s="36"/>
      <c r="K490" s="44"/>
      <c r="L490" s="36"/>
      <c r="M490" s="36"/>
      <c r="N490" s="36"/>
      <c r="O490" s="37"/>
    </row>
    <row r="491" spans="1:15" ht="16.5">
      <c r="A491" s="45"/>
      <c r="B491" s="45"/>
      <c r="C491" s="65"/>
      <c r="D491" s="38"/>
      <c r="E491" s="25"/>
      <c r="F491" s="26"/>
      <c r="G491" s="26"/>
      <c r="H491" s="25"/>
      <c r="I491" s="25"/>
      <c r="J491" s="25"/>
      <c r="K491" s="26"/>
      <c r="L491" s="25"/>
      <c r="M491" s="25"/>
      <c r="N491" s="25"/>
      <c r="O491" s="39"/>
    </row>
    <row r="492" spans="1:15" ht="16.5">
      <c r="A492" s="45"/>
      <c r="B492" s="45"/>
      <c r="C492" s="65"/>
      <c r="D492" s="38"/>
      <c r="E492" s="25"/>
      <c r="F492" s="26"/>
      <c r="G492" s="26"/>
      <c r="H492" s="25"/>
      <c r="I492" s="25"/>
      <c r="J492" s="25"/>
      <c r="K492" s="25"/>
      <c r="L492" s="53"/>
      <c r="M492" s="53"/>
      <c r="N492" s="25"/>
      <c r="O492" s="39"/>
    </row>
    <row r="493" spans="1:15" ht="16.5">
      <c r="A493" s="45"/>
      <c r="B493" s="45"/>
      <c r="C493" s="65"/>
      <c r="D493" s="38"/>
      <c r="E493" s="25"/>
      <c r="F493" s="26"/>
      <c r="G493" s="26"/>
      <c r="H493" s="25"/>
      <c r="I493" s="25"/>
      <c r="J493" s="25"/>
      <c r="K493" s="26"/>
      <c r="L493" s="53"/>
      <c r="M493" s="53"/>
      <c r="N493" s="25"/>
      <c r="O493" s="39"/>
    </row>
    <row r="494" spans="1:15" ht="16.5">
      <c r="A494" s="45"/>
      <c r="B494" s="45"/>
      <c r="C494" s="65"/>
      <c r="D494" s="38"/>
      <c r="E494" s="25"/>
      <c r="F494" s="26"/>
      <c r="G494" s="26"/>
      <c r="H494" s="25"/>
      <c r="I494" s="25"/>
      <c r="J494" s="25"/>
      <c r="K494" s="26"/>
      <c r="L494" s="56"/>
      <c r="M494" s="56"/>
      <c r="N494" s="25"/>
      <c r="O494" s="39"/>
    </row>
    <row r="495" spans="1:15" ht="17.25">
      <c r="A495" s="45"/>
      <c r="B495" s="45"/>
      <c r="C495" s="65"/>
      <c r="D495" s="40"/>
      <c r="E495" s="41"/>
      <c r="F495" s="42"/>
      <c r="G495" s="42"/>
      <c r="H495" s="41"/>
      <c r="I495" s="41"/>
      <c r="J495" s="41"/>
      <c r="K495" s="42"/>
      <c r="L495" s="42"/>
      <c r="M495" s="42"/>
      <c r="N495" s="41"/>
      <c r="O495" s="43"/>
    </row>
    <row r="496" spans="1:15" ht="16.5">
      <c r="A496" s="45"/>
      <c r="B496" s="45"/>
      <c r="C496" s="65"/>
      <c r="D496" s="35"/>
      <c r="E496" s="36"/>
      <c r="F496" s="44"/>
      <c r="G496" s="44"/>
      <c r="H496" s="36"/>
      <c r="I496" s="36"/>
      <c r="J496" s="36"/>
      <c r="K496" s="36"/>
      <c r="L496" s="36"/>
      <c r="M496" s="36"/>
      <c r="N496" s="36"/>
      <c r="O496" s="37"/>
    </row>
    <row r="497" spans="1:15" ht="16.5">
      <c r="A497" s="45"/>
      <c r="B497" s="45"/>
      <c r="C497" s="65"/>
      <c r="D497" s="38"/>
      <c r="E497" s="25"/>
      <c r="F497" s="26"/>
      <c r="G497" s="26"/>
      <c r="H497" s="25"/>
      <c r="I497" s="25"/>
      <c r="J497" s="25"/>
      <c r="K497" s="25"/>
      <c r="L497" s="25"/>
      <c r="M497" s="25"/>
      <c r="N497" s="25"/>
      <c r="O497" s="39"/>
    </row>
    <row r="498" spans="1:15" ht="16.5">
      <c r="A498" s="45"/>
      <c r="B498" s="45"/>
      <c r="C498" s="65"/>
      <c r="D498" s="38"/>
      <c r="E498" s="25"/>
      <c r="F498" s="26"/>
      <c r="G498" s="26"/>
      <c r="H498" s="25"/>
      <c r="I498" s="25"/>
      <c r="J498" s="25"/>
      <c r="K498" s="25"/>
      <c r="L498" s="53"/>
      <c r="M498" s="53"/>
      <c r="N498" s="25"/>
      <c r="O498" s="39"/>
    </row>
    <row r="499" spans="1:15" ht="16.5">
      <c r="A499" s="45"/>
      <c r="B499" s="45"/>
      <c r="C499" s="65"/>
      <c r="D499" s="38"/>
      <c r="E499" s="25"/>
      <c r="F499" s="26"/>
      <c r="G499" s="26"/>
      <c r="H499" s="25"/>
      <c r="I499" s="25"/>
      <c r="J499" s="25"/>
      <c r="K499" s="25"/>
      <c r="L499" s="53"/>
      <c r="M499" s="53"/>
      <c r="N499" s="25"/>
      <c r="O499" s="39"/>
    </row>
    <row r="500" spans="1:15" ht="16.5">
      <c r="A500" s="45"/>
      <c r="B500" s="45"/>
      <c r="C500" s="65"/>
      <c r="D500" s="38"/>
      <c r="E500" s="25"/>
      <c r="F500" s="26"/>
      <c r="G500" s="26"/>
      <c r="H500" s="25"/>
      <c r="I500" s="25"/>
      <c r="J500" s="25"/>
      <c r="K500" s="25"/>
      <c r="L500" s="56"/>
      <c r="M500" s="56"/>
      <c r="N500" s="25"/>
      <c r="O500" s="39"/>
    </row>
    <row r="501" spans="1:15" ht="17.25">
      <c r="A501" s="45"/>
      <c r="B501" s="45"/>
      <c r="C501" s="65"/>
      <c r="D501" s="40"/>
      <c r="E501" s="41"/>
      <c r="F501" s="42"/>
      <c r="G501" s="42"/>
      <c r="H501" s="41"/>
      <c r="I501" s="41"/>
      <c r="J501" s="41"/>
      <c r="K501" s="41"/>
      <c r="L501" s="42"/>
      <c r="M501" s="42"/>
      <c r="N501" s="41"/>
      <c r="O501" s="43"/>
    </row>
    <row r="502" spans="1:15" ht="16.5">
      <c r="A502" s="45"/>
      <c r="B502" s="45"/>
      <c r="C502" s="65"/>
      <c r="D502" s="35"/>
      <c r="E502" s="36"/>
      <c r="F502" s="44"/>
      <c r="G502" s="44"/>
      <c r="H502" s="36"/>
      <c r="I502" s="36"/>
      <c r="J502" s="36"/>
      <c r="K502" s="44"/>
      <c r="L502" s="36"/>
      <c r="M502" s="36"/>
      <c r="N502" s="36"/>
      <c r="O502" s="37"/>
    </row>
    <row r="503" spans="1:15" ht="16.5">
      <c r="A503" s="45"/>
      <c r="B503" s="45"/>
      <c r="C503" s="65"/>
      <c r="D503" s="38"/>
      <c r="E503" s="25"/>
      <c r="F503" s="26"/>
      <c r="G503" s="26"/>
      <c r="H503" s="25"/>
      <c r="I503" s="25"/>
      <c r="J503" s="25"/>
      <c r="K503" s="26"/>
      <c r="L503" s="25"/>
      <c r="M503" s="25"/>
      <c r="N503" s="25"/>
      <c r="O503" s="39"/>
    </row>
    <row r="504" spans="1:15" ht="16.5">
      <c r="A504" s="45"/>
      <c r="B504" s="45"/>
      <c r="C504" s="65"/>
      <c r="D504" s="38"/>
      <c r="E504" s="25"/>
      <c r="F504" s="26"/>
      <c r="G504" s="26"/>
      <c r="H504" s="25"/>
      <c r="I504" s="25"/>
      <c r="J504" s="25"/>
      <c r="K504" s="26"/>
      <c r="L504" s="53"/>
      <c r="M504" s="53"/>
      <c r="N504" s="25"/>
      <c r="O504" s="39"/>
    </row>
    <row r="505" spans="1:15" ht="16.5">
      <c r="A505" s="45"/>
      <c r="B505" s="45"/>
      <c r="C505" s="65"/>
      <c r="D505" s="38"/>
      <c r="E505" s="25"/>
      <c r="F505" s="26"/>
      <c r="G505" s="26"/>
      <c r="H505" s="25"/>
      <c r="I505" s="25"/>
      <c r="J505" s="25"/>
      <c r="K505" s="26"/>
      <c r="L505" s="53"/>
      <c r="M505" s="53"/>
      <c r="N505" s="25"/>
      <c r="O505" s="39"/>
    </row>
    <row r="506" spans="1:15" ht="16.5">
      <c r="A506" s="45"/>
      <c r="B506" s="45"/>
      <c r="C506" s="65"/>
      <c r="D506" s="38"/>
      <c r="E506" s="25"/>
      <c r="F506" s="26"/>
      <c r="G506" s="26"/>
      <c r="H506" s="25"/>
      <c r="I506" s="25"/>
      <c r="J506" s="25"/>
      <c r="K506" s="26"/>
      <c r="L506" s="56"/>
      <c r="M506" s="56"/>
      <c r="N506" s="25"/>
      <c r="O506" s="39"/>
    </row>
    <row r="507" spans="1:15" ht="17.25">
      <c r="A507" s="45"/>
      <c r="B507" s="45"/>
      <c r="C507" s="65"/>
      <c r="D507" s="40"/>
      <c r="E507" s="41"/>
      <c r="F507" s="42"/>
      <c r="G507" s="42"/>
      <c r="H507" s="41"/>
      <c r="I507" s="41"/>
      <c r="J507" s="41"/>
      <c r="K507" s="42"/>
      <c r="L507" s="42"/>
      <c r="M507" s="42"/>
      <c r="N507" s="41"/>
      <c r="O507" s="43"/>
    </row>
    <row r="508" spans="1:15" ht="16.5">
      <c r="A508" s="45"/>
      <c r="B508" s="45"/>
      <c r="C508" s="65"/>
      <c r="D508" s="35"/>
      <c r="E508" s="36"/>
      <c r="F508" s="44"/>
      <c r="G508" s="44"/>
      <c r="H508" s="36"/>
      <c r="I508" s="36"/>
      <c r="J508" s="36"/>
      <c r="K508" s="36"/>
      <c r="L508" s="36"/>
      <c r="M508" s="36"/>
      <c r="N508" s="36"/>
      <c r="O508" s="37"/>
    </row>
    <row r="509" spans="1:15" ht="16.5">
      <c r="A509" s="45"/>
      <c r="B509" s="45"/>
      <c r="C509" s="65"/>
      <c r="D509" s="38"/>
      <c r="E509" s="25"/>
      <c r="F509" s="26"/>
      <c r="G509" s="26"/>
      <c r="H509" s="25"/>
      <c r="I509" s="25"/>
      <c r="J509" s="25"/>
      <c r="K509" s="25"/>
      <c r="L509" s="25"/>
      <c r="M509" s="25"/>
      <c r="N509" s="25"/>
      <c r="O509" s="39"/>
    </row>
    <row r="510" spans="1:15" ht="16.5">
      <c r="A510" s="45"/>
      <c r="B510" s="45"/>
      <c r="C510" s="65"/>
      <c r="D510" s="38"/>
      <c r="E510" s="25"/>
      <c r="F510" s="26"/>
      <c r="G510" s="26"/>
      <c r="H510" s="25"/>
      <c r="I510" s="25"/>
      <c r="J510" s="25"/>
      <c r="K510" s="25"/>
      <c r="L510" s="53"/>
      <c r="M510" s="53"/>
      <c r="N510" s="25"/>
      <c r="O510" s="39"/>
    </row>
    <row r="511" spans="1:15" ht="16.5">
      <c r="A511" s="45"/>
      <c r="B511" s="45"/>
      <c r="C511" s="65"/>
      <c r="D511" s="38"/>
      <c r="E511" s="25"/>
      <c r="F511" s="26"/>
      <c r="G511" s="26"/>
      <c r="H511" s="25"/>
      <c r="I511" s="25"/>
      <c r="J511" s="25"/>
      <c r="K511" s="25"/>
      <c r="L511" s="53"/>
      <c r="M511" s="53"/>
      <c r="N511" s="25"/>
      <c r="O511" s="39"/>
    </row>
    <row r="512" spans="1:15" ht="16.5">
      <c r="A512" s="45"/>
      <c r="B512" s="45"/>
      <c r="C512" s="65"/>
      <c r="D512" s="38"/>
      <c r="E512" s="25"/>
      <c r="F512" s="26"/>
      <c r="G512" s="26"/>
      <c r="H512" s="25"/>
      <c r="I512" s="25"/>
      <c r="J512" s="25"/>
      <c r="K512" s="25"/>
      <c r="L512" s="56"/>
      <c r="M512" s="56"/>
      <c r="N512" s="25"/>
      <c r="O512" s="39"/>
    </row>
    <row r="513" spans="1:15" ht="17.25">
      <c r="A513" s="45"/>
      <c r="B513" s="45"/>
      <c r="C513" s="65"/>
      <c r="D513" s="40"/>
      <c r="E513" s="41"/>
      <c r="F513" s="42"/>
      <c r="G513" s="42"/>
      <c r="H513" s="41"/>
      <c r="I513" s="41"/>
      <c r="J513" s="41"/>
      <c r="K513" s="41"/>
      <c r="L513" s="42"/>
      <c r="M513" s="42"/>
      <c r="N513" s="41"/>
      <c r="O513" s="43"/>
    </row>
    <row r="514" spans="1:15" ht="16.5">
      <c r="A514" s="45"/>
      <c r="B514" s="45"/>
      <c r="C514" s="65"/>
      <c r="D514" s="35"/>
      <c r="E514" s="36"/>
      <c r="F514" s="44"/>
      <c r="G514" s="44"/>
      <c r="H514" s="36"/>
      <c r="I514" s="36"/>
      <c r="J514" s="36"/>
      <c r="K514" s="44"/>
      <c r="L514" s="36"/>
      <c r="M514" s="36"/>
      <c r="N514" s="36"/>
      <c r="O514" s="37"/>
    </row>
    <row r="515" spans="1:15" ht="16.5">
      <c r="A515" s="45"/>
      <c r="B515" s="45"/>
      <c r="C515" s="65"/>
      <c r="D515" s="38"/>
      <c r="E515" s="25"/>
      <c r="F515" s="26"/>
      <c r="G515" s="26"/>
      <c r="H515" s="25"/>
      <c r="I515" s="25"/>
      <c r="J515" s="25"/>
      <c r="K515" s="26"/>
      <c r="L515" s="25"/>
      <c r="M515" s="25"/>
      <c r="N515" s="25"/>
      <c r="O515" s="39"/>
    </row>
    <row r="516" spans="1:15" ht="16.5">
      <c r="A516" s="45"/>
      <c r="B516" s="45"/>
      <c r="C516" s="65"/>
      <c r="D516" s="38"/>
      <c r="E516" s="25"/>
      <c r="F516" s="26"/>
      <c r="G516" s="26"/>
      <c r="H516" s="25"/>
      <c r="I516" s="25"/>
      <c r="J516" s="25"/>
      <c r="K516" s="26"/>
      <c r="L516" s="53"/>
      <c r="M516" s="53"/>
      <c r="N516" s="25"/>
      <c r="O516" s="39"/>
    </row>
    <row r="517" spans="1:15" ht="16.5">
      <c r="A517" s="45"/>
      <c r="B517" s="45"/>
      <c r="C517" s="65"/>
      <c r="D517" s="38"/>
      <c r="E517" s="25"/>
      <c r="F517" s="26"/>
      <c r="G517" s="26"/>
      <c r="H517" s="25"/>
      <c r="I517" s="25"/>
      <c r="J517" s="25"/>
      <c r="K517" s="26"/>
      <c r="L517" s="53"/>
      <c r="M517" s="53"/>
      <c r="N517" s="25"/>
      <c r="O517" s="39"/>
    </row>
    <row r="518" spans="1:15" ht="16.5">
      <c r="A518" s="45"/>
      <c r="B518" s="45"/>
      <c r="C518" s="65"/>
      <c r="D518" s="38"/>
      <c r="E518" s="25"/>
      <c r="F518" s="26"/>
      <c r="G518" s="26"/>
      <c r="H518" s="25"/>
      <c r="I518" s="25"/>
      <c r="J518" s="25"/>
      <c r="K518" s="26"/>
      <c r="L518" s="56"/>
      <c r="M518" s="56"/>
      <c r="N518" s="25"/>
      <c r="O518" s="39"/>
    </row>
    <row r="519" spans="1:15" ht="17.25">
      <c r="A519" s="45"/>
      <c r="B519" s="45"/>
      <c r="C519" s="65"/>
      <c r="D519" s="40"/>
      <c r="E519" s="41"/>
      <c r="F519" s="42"/>
      <c r="G519" s="42"/>
      <c r="H519" s="41"/>
      <c r="I519" s="41"/>
      <c r="J519" s="41"/>
      <c r="K519" s="42"/>
      <c r="L519" s="42"/>
      <c r="M519" s="42"/>
      <c r="N519" s="41"/>
      <c r="O519" s="43"/>
    </row>
    <row r="520" spans="1:15" ht="16.5">
      <c r="A520" s="45"/>
      <c r="B520" s="45"/>
      <c r="C520" s="65"/>
      <c r="D520" s="35"/>
      <c r="E520" s="36"/>
      <c r="F520" s="44"/>
      <c r="G520" s="44"/>
      <c r="H520" s="36"/>
      <c r="I520" s="36"/>
      <c r="J520" s="36"/>
      <c r="K520" s="44"/>
      <c r="L520" s="36"/>
      <c r="M520" s="36"/>
      <c r="N520" s="36"/>
      <c r="O520" s="37"/>
    </row>
    <row r="521" spans="1:15" ht="16.5">
      <c r="A521" s="45"/>
      <c r="B521" s="45"/>
      <c r="C521" s="65"/>
      <c r="D521" s="38"/>
      <c r="E521" s="25"/>
      <c r="F521" s="26"/>
      <c r="G521" s="26"/>
      <c r="H521" s="25"/>
      <c r="I521" s="25"/>
      <c r="J521" s="25"/>
      <c r="K521" s="25"/>
      <c r="L521" s="25"/>
      <c r="M521" s="25"/>
      <c r="N521" s="25"/>
      <c r="O521" s="39"/>
    </row>
    <row r="522" spans="1:15" ht="16.5">
      <c r="A522" s="45"/>
      <c r="B522" s="45"/>
      <c r="C522" s="65"/>
      <c r="D522" s="38"/>
      <c r="E522" s="25"/>
      <c r="F522" s="26"/>
      <c r="G522" s="26"/>
      <c r="H522" s="25"/>
      <c r="I522" s="25"/>
      <c r="J522" s="25"/>
      <c r="K522" s="25"/>
      <c r="L522" s="53"/>
      <c r="M522" s="53"/>
      <c r="N522" s="25"/>
      <c r="O522" s="39"/>
    </row>
    <row r="523" spans="1:15" ht="16.5">
      <c r="A523" s="45"/>
      <c r="B523" s="45"/>
      <c r="C523" s="65"/>
      <c r="D523" s="38"/>
      <c r="E523" s="25"/>
      <c r="F523" s="26"/>
      <c r="G523" s="26"/>
      <c r="H523" s="25"/>
      <c r="I523" s="25"/>
      <c r="J523" s="25"/>
      <c r="K523" s="25"/>
      <c r="L523" s="53"/>
      <c r="M523" s="53"/>
      <c r="N523" s="25"/>
      <c r="O523" s="39"/>
    </row>
    <row r="524" spans="1:15" ht="16.5">
      <c r="A524" s="45"/>
      <c r="B524" s="45"/>
      <c r="C524" s="65"/>
      <c r="D524" s="38"/>
      <c r="E524" s="25"/>
      <c r="F524" s="26"/>
      <c r="G524" s="26"/>
      <c r="H524" s="25"/>
      <c r="I524" s="25"/>
      <c r="J524" s="25"/>
      <c r="K524" s="26"/>
      <c r="L524" s="56"/>
      <c r="M524" s="56"/>
      <c r="N524" s="25"/>
      <c r="O524" s="39"/>
    </row>
    <row r="525" spans="1:15" ht="17.25">
      <c r="A525" s="45"/>
      <c r="B525" s="45"/>
      <c r="C525" s="65"/>
      <c r="D525" s="40"/>
      <c r="E525" s="41"/>
      <c r="F525" s="42"/>
      <c r="G525" s="42"/>
      <c r="H525" s="41"/>
      <c r="I525" s="41"/>
      <c r="J525" s="41"/>
      <c r="K525" s="41"/>
      <c r="L525" s="42"/>
      <c r="M525" s="42"/>
      <c r="N525" s="41"/>
      <c r="O525" s="43"/>
    </row>
    <row r="526" spans="1:15" ht="16.5">
      <c r="A526" s="45"/>
      <c r="B526" s="45"/>
      <c r="C526" s="65"/>
      <c r="D526" s="35"/>
      <c r="E526" s="36"/>
      <c r="F526" s="44"/>
      <c r="G526" s="44"/>
      <c r="H526" s="36"/>
      <c r="I526" s="36"/>
      <c r="J526" s="36"/>
      <c r="K526" s="44"/>
      <c r="L526" s="36"/>
      <c r="M526" s="36"/>
      <c r="N526" s="36"/>
      <c r="O526" s="37"/>
    </row>
    <row r="527" spans="1:15" ht="16.5">
      <c r="A527" s="45"/>
      <c r="B527" s="45"/>
      <c r="C527" s="65"/>
      <c r="D527" s="38"/>
      <c r="E527" s="25"/>
      <c r="F527" s="26"/>
      <c r="G527" s="26"/>
      <c r="H527" s="25"/>
      <c r="I527" s="25"/>
      <c r="J527" s="25"/>
      <c r="K527" s="26"/>
      <c r="L527" s="25"/>
      <c r="M527" s="25"/>
      <c r="N527" s="25"/>
      <c r="O527" s="39"/>
    </row>
    <row r="528" spans="1:15" ht="16.5">
      <c r="A528" s="45"/>
      <c r="B528" s="45"/>
      <c r="C528" s="65"/>
      <c r="D528" s="38"/>
      <c r="E528" s="25"/>
      <c r="F528" s="26"/>
      <c r="G528" s="26"/>
      <c r="H528" s="25"/>
      <c r="I528" s="25"/>
      <c r="J528" s="25"/>
      <c r="K528" s="26"/>
      <c r="L528" s="53"/>
      <c r="M528" s="53"/>
      <c r="N528" s="25"/>
      <c r="O528" s="39"/>
    </row>
    <row r="529" spans="1:15" ht="16.5">
      <c r="A529" s="45"/>
      <c r="B529" s="45"/>
      <c r="C529" s="65"/>
      <c r="D529" s="38"/>
      <c r="E529" s="25"/>
      <c r="F529" s="26"/>
      <c r="G529" s="26"/>
      <c r="H529" s="25"/>
      <c r="I529" s="25"/>
      <c r="J529" s="25"/>
      <c r="K529" s="26"/>
      <c r="L529" s="53"/>
      <c r="M529" s="53"/>
      <c r="N529" s="25"/>
      <c r="O529" s="39"/>
    </row>
    <row r="530" spans="1:15" ht="16.5">
      <c r="A530" s="45"/>
      <c r="B530" s="45"/>
      <c r="C530" s="65"/>
      <c r="D530" s="38"/>
      <c r="E530" s="25"/>
      <c r="F530" s="26"/>
      <c r="G530" s="26"/>
      <c r="H530" s="25"/>
      <c r="I530" s="25"/>
      <c r="J530" s="25"/>
      <c r="K530" s="26"/>
      <c r="L530" s="56"/>
      <c r="M530" s="56"/>
      <c r="N530" s="25"/>
      <c r="O530" s="39"/>
    </row>
    <row r="531" spans="1:15" ht="17.25">
      <c r="A531" s="45"/>
      <c r="B531" s="45"/>
      <c r="C531" s="65"/>
      <c r="D531" s="40"/>
      <c r="E531" s="41"/>
      <c r="F531" s="42"/>
      <c r="G531" s="42"/>
      <c r="H531" s="41"/>
      <c r="I531" s="41"/>
      <c r="J531" s="41"/>
      <c r="K531" s="42"/>
      <c r="L531" s="42"/>
      <c r="M531" s="42"/>
      <c r="N531" s="41"/>
      <c r="O531" s="43"/>
    </row>
    <row r="532" spans="1:15" ht="16.5">
      <c r="A532" s="45"/>
      <c r="B532" s="45"/>
      <c r="C532" s="65"/>
      <c r="D532" s="35"/>
      <c r="E532" s="36"/>
      <c r="F532" s="44"/>
      <c r="G532" s="44"/>
      <c r="H532" s="36"/>
      <c r="I532" s="36"/>
      <c r="J532" s="36"/>
      <c r="K532" s="44"/>
      <c r="L532" s="36"/>
      <c r="M532" s="36"/>
      <c r="N532" s="36"/>
      <c r="O532" s="37"/>
    </row>
    <row r="533" spans="1:15" ht="16.5">
      <c r="A533" s="45"/>
      <c r="B533" s="45"/>
      <c r="C533" s="65"/>
      <c r="D533" s="38"/>
      <c r="E533" s="25"/>
      <c r="F533" s="26"/>
      <c r="G533" s="26"/>
      <c r="H533" s="25"/>
      <c r="I533" s="25"/>
      <c r="J533" s="25"/>
      <c r="K533" s="26"/>
      <c r="L533" s="25"/>
      <c r="M533" s="25"/>
      <c r="N533" s="25"/>
      <c r="O533" s="39"/>
    </row>
    <row r="534" spans="1:15" ht="16.5">
      <c r="A534" s="45"/>
      <c r="B534" s="45"/>
      <c r="C534" s="65"/>
      <c r="D534" s="38"/>
      <c r="E534" s="25"/>
      <c r="F534" s="26"/>
      <c r="G534" s="26"/>
      <c r="H534" s="25"/>
      <c r="I534" s="25"/>
      <c r="J534" s="25"/>
      <c r="K534" s="25"/>
      <c r="L534" s="53"/>
      <c r="M534" s="53"/>
      <c r="N534" s="25"/>
      <c r="O534" s="39"/>
    </row>
    <row r="535" spans="1:15" ht="16.5">
      <c r="A535" s="45"/>
      <c r="B535" s="45"/>
      <c r="C535" s="65"/>
      <c r="D535" s="38"/>
      <c r="E535" s="25"/>
      <c r="F535" s="26"/>
      <c r="G535" s="26"/>
      <c r="H535" s="25"/>
      <c r="I535" s="25"/>
      <c r="J535" s="25"/>
      <c r="K535" s="25"/>
      <c r="L535" s="53"/>
      <c r="M535" s="53"/>
      <c r="N535" s="25"/>
      <c r="O535" s="39"/>
    </row>
    <row r="536" spans="1:15" ht="16.5">
      <c r="A536" s="45"/>
      <c r="B536" s="45"/>
      <c r="C536" s="65"/>
      <c r="D536" s="38"/>
      <c r="E536" s="25"/>
      <c r="F536" s="26"/>
      <c r="G536" s="26"/>
      <c r="H536" s="25"/>
      <c r="I536" s="25"/>
      <c r="J536" s="25"/>
      <c r="K536" s="26"/>
      <c r="L536" s="56"/>
      <c r="M536" s="56"/>
      <c r="N536" s="25"/>
      <c r="O536" s="39"/>
    </row>
    <row r="537" spans="1:15" ht="17.25">
      <c r="A537" s="45"/>
      <c r="B537" s="45"/>
      <c r="C537" s="65"/>
      <c r="D537" s="40"/>
      <c r="E537" s="41"/>
      <c r="F537" s="42"/>
      <c r="G537" s="42"/>
      <c r="H537" s="41"/>
      <c r="I537" s="41"/>
      <c r="J537" s="41"/>
      <c r="K537" s="42"/>
      <c r="L537" s="42"/>
      <c r="M537" s="42"/>
      <c r="N537" s="41"/>
      <c r="O537" s="43"/>
    </row>
    <row r="538" spans="1:15" ht="16.5">
      <c r="A538" s="45"/>
      <c r="B538" s="45"/>
      <c r="C538" s="65"/>
      <c r="D538" s="35"/>
      <c r="E538" s="36"/>
      <c r="F538" s="44"/>
      <c r="G538" s="44"/>
      <c r="H538" s="36"/>
      <c r="I538" s="36"/>
      <c r="J538" s="36"/>
      <c r="K538" s="36"/>
      <c r="L538" s="36"/>
      <c r="M538" s="36"/>
      <c r="N538" s="36"/>
      <c r="O538" s="37"/>
    </row>
    <row r="539" spans="1:15" ht="16.5">
      <c r="A539" s="45"/>
      <c r="B539" s="45"/>
      <c r="C539" s="65"/>
      <c r="D539" s="38"/>
      <c r="E539" s="25"/>
      <c r="F539" s="26"/>
      <c r="G539" s="26"/>
      <c r="H539" s="25"/>
      <c r="I539" s="25"/>
      <c r="J539" s="25"/>
      <c r="K539" s="25"/>
      <c r="L539" s="25"/>
      <c r="M539" s="25"/>
      <c r="N539" s="25"/>
      <c r="O539" s="39"/>
    </row>
    <row r="540" spans="1:15" ht="16.5">
      <c r="A540" s="45"/>
      <c r="B540" s="45"/>
      <c r="C540" s="65"/>
      <c r="D540" s="38"/>
      <c r="E540" s="25"/>
      <c r="F540" s="26"/>
      <c r="G540" s="26"/>
      <c r="H540" s="25"/>
      <c r="I540" s="25"/>
      <c r="J540" s="25"/>
      <c r="K540" s="25"/>
      <c r="L540" s="53"/>
      <c r="M540" s="53"/>
      <c r="N540" s="25"/>
      <c r="O540" s="39"/>
    </row>
    <row r="541" spans="1:15" ht="16.5">
      <c r="A541" s="45"/>
      <c r="B541" s="45"/>
      <c r="C541" s="65"/>
      <c r="D541" s="38"/>
      <c r="E541" s="25"/>
      <c r="F541" s="26"/>
      <c r="G541" s="26"/>
      <c r="H541" s="25"/>
      <c r="I541" s="25"/>
      <c r="J541" s="25"/>
      <c r="K541" s="25"/>
      <c r="L541" s="53"/>
      <c r="M541" s="53"/>
      <c r="N541" s="25"/>
      <c r="O541" s="39"/>
    </row>
    <row r="542" spans="1:15" ht="16.5">
      <c r="A542" s="45"/>
      <c r="B542" s="45"/>
      <c r="C542" s="65"/>
      <c r="D542" s="38"/>
      <c r="E542" s="25"/>
      <c r="F542" s="26"/>
      <c r="G542" s="26"/>
      <c r="H542" s="25"/>
      <c r="I542" s="25"/>
      <c r="J542" s="25"/>
      <c r="K542" s="25"/>
      <c r="L542" s="56"/>
      <c r="M542" s="56"/>
      <c r="N542" s="25"/>
      <c r="O542" s="39"/>
    </row>
    <row r="543" spans="1:15" ht="17.25">
      <c r="A543" s="45"/>
      <c r="B543" s="45"/>
      <c r="C543" s="65"/>
      <c r="D543" s="40"/>
      <c r="E543" s="41"/>
      <c r="F543" s="42"/>
      <c r="G543" s="42"/>
      <c r="H543" s="41"/>
      <c r="I543" s="41"/>
      <c r="J543" s="41"/>
      <c r="K543" s="41"/>
      <c r="L543" s="42"/>
      <c r="M543" s="42"/>
      <c r="N543" s="41"/>
      <c r="O543" s="43"/>
    </row>
    <row r="544" spans="1:15" ht="16.5">
      <c r="A544" s="45"/>
      <c r="B544" s="45"/>
      <c r="C544" s="65"/>
      <c r="D544" s="35"/>
      <c r="E544" s="36"/>
      <c r="F544" s="44"/>
      <c r="G544" s="44"/>
      <c r="H544" s="36"/>
      <c r="I544" s="36"/>
      <c r="J544" s="36"/>
      <c r="K544" s="44"/>
      <c r="L544" s="36"/>
      <c r="M544" s="36"/>
      <c r="N544" s="36"/>
      <c r="O544" s="37"/>
    </row>
    <row r="545" spans="1:15" ht="16.5">
      <c r="A545" s="45"/>
      <c r="B545" s="45"/>
      <c r="C545" s="65"/>
      <c r="D545" s="38"/>
      <c r="E545" s="25"/>
      <c r="F545" s="26"/>
      <c r="G545" s="26"/>
      <c r="H545" s="25"/>
      <c r="I545" s="25"/>
      <c r="J545" s="25"/>
      <c r="K545" s="26"/>
      <c r="L545" s="25"/>
      <c r="M545" s="25"/>
      <c r="N545" s="25"/>
      <c r="O545" s="39"/>
    </row>
    <row r="546" spans="1:15" ht="16.5">
      <c r="A546" s="45"/>
      <c r="B546" s="45"/>
      <c r="C546" s="65"/>
      <c r="D546" s="38"/>
      <c r="E546" s="25"/>
      <c r="F546" s="26"/>
      <c r="G546" s="26"/>
      <c r="H546" s="25"/>
      <c r="I546" s="25"/>
      <c r="J546" s="25"/>
      <c r="K546" s="25"/>
      <c r="L546" s="53"/>
      <c r="M546" s="53"/>
      <c r="N546" s="25"/>
      <c r="O546" s="39"/>
    </row>
    <row r="547" spans="1:15" ht="16.5">
      <c r="A547" s="45"/>
      <c r="B547" s="45"/>
      <c r="C547" s="65"/>
      <c r="D547" s="38"/>
      <c r="E547" s="25"/>
      <c r="F547" s="26"/>
      <c r="G547" s="26"/>
      <c r="H547" s="25"/>
      <c r="I547" s="25"/>
      <c r="J547" s="25"/>
      <c r="K547" s="26"/>
      <c r="L547" s="53"/>
      <c r="M547" s="53"/>
      <c r="N547" s="25"/>
      <c r="O547" s="39"/>
    </row>
    <row r="548" spans="1:15" ht="16.5">
      <c r="A548" s="45"/>
      <c r="B548" s="45"/>
      <c r="C548" s="65"/>
      <c r="D548" s="38"/>
      <c r="E548" s="25"/>
      <c r="F548" s="26"/>
      <c r="G548" s="26"/>
      <c r="H548" s="25"/>
      <c r="I548" s="25"/>
      <c r="J548" s="25"/>
      <c r="K548" s="26"/>
      <c r="L548" s="56"/>
      <c r="M548" s="56"/>
      <c r="N548" s="25"/>
      <c r="O548" s="39"/>
    </row>
    <row r="549" spans="1:15" ht="17.25">
      <c r="A549" s="45"/>
      <c r="B549" s="45"/>
      <c r="C549" s="65"/>
      <c r="D549" s="40"/>
      <c r="E549" s="41"/>
      <c r="F549" s="42"/>
      <c r="G549" s="42"/>
      <c r="H549" s="41"/>
      <c r="I549" s="41"/>
      <c r="J549" s="41"/>
      <c r="K549" s="42"/>
      <c r="L549" s="42"/>
      <c r="M549" s="42"/>
      <c r="N549" s="41"/>
      <c r="O549" s="43"/>
    </row>
    <row r="550" spans="1:15" ht="16.5">
      <c r="A550" s="45"/>
      <c r="B550" s="45"/>
      <c r="C550" s="65"/>
      <c r="D550" s="35"/>
      <c r="E550" s="36"/>
      <c r="F550" s="44"/>
      <c r="G550" s="44"/>
      <c r="H550" s="36"/>
      <c r="I550" s="36"/>
      <c r="J550" s="36"/>
      <c r="K550" s="36"/>
      <c r="L550" s="36"/>
      <c r="M550" s="36"/>
      <c r="N550" s="36"/>
      <c r="O550" s="37"/>
    </row>
    <row r="551" spans="1:15" ht="16.5">
      <c r="A551" s="45"/>
      <c r="B551" s="45"/>
      <c r="C551" s="65"/>
      <c r="D551" s="38"/>
      <c r="E551" s="25"/>
      <c r="F551" s="26"/>
      <c r="G551" s="26"/>
      <c r="H551" s="25"/>
      <c r="I551" s="25"/>
      <c r="J551" s="25"/>
      <c r="K551" s="25"/>
      <c r="L551" s="25"/>
      <c r="M551" s="25"/>
      <c r="N551" s="25"/>
      <c r="O551" s="39"/>
    </row>
    <row r="552" spans="1:15" ht="16.5">
      <c r="A552" s="45"/>
      <c r="B552" s="45"/>
      <c r="C552" s="65"/>
      <c r="D552" s="38"/>
      <c r="E552" s="25"/>
      <c r="F552" s="26"/>
      <c r="G552" s="26"/>
      <c r="H552" s="25"/>
      <c r="I552" s="25"/>
      <c r="J552" s="25"/>
      <c r="K552" s="25"/>
      <c r="L552" s="53"/>
      <c r="M552" s="53"/>
      <c r="N552" s="25"/>
      <c r="O552" s="39"/>
    </row>
    <row r="553" spans="1:15" ht="16.5">
      <c r="A553" s="45"/>
      <c r="B553" s="45"/>
      <c r="C553" s="65"/>
      <c r="D553" s="38"/>
      <c r="E553" s="25"/>
      <c r="F553" s="26"/>
      <c r="G553" s="26"/>
      <c r="H553" s="25"/>
      <c r="I553" s="25"/>
      <c r="J553" s="25"/>
      <c r="K553" s="25"/>
      <c r="L553" s="53"/>
      <c r="M553" s="53"/>
      <c r="N553" s="25"/>
      <c r="O553" s="39"/>
    </row>
    <row r="554" spans="1:15" ht="16.5">
      <c r="A554" s="45"/>
      <c r="B554" s="45"/>
      <c r="C554" s="65"/>
      <c r="D554" s="38"/>
      <c r="E554" s="25"/>
      <c r="F554" s="26"/>
      <c r="G554" s="26"/>
      <c r="H554" s="25"/>
      <c r="I554" s="25"/>
      <c r="J554" s="25"/>
      <c r="K554" s="25"/>
      <c r="L554" s="56"/>
      <c r="M554" s="56"/>
      <c r="N554" s="25"/>
      <c r="O554" s="39"/>
    </row>
    <row r="555" spans="1:15" ht="17.25">
      <c r="A555" s="45"/>
      <c r="B555" s="45"/>
      <c r="C555" s="65"/>
      <c r="D555" s="40"/>
      <c r="E555" s="41"/>
      <c r="F555" s="42"/>
      <c r="G555" s="42"/>
      <c r="H555" s="41"/>
      <c r="I555" s="41"/>
      <c r="J555" s="41"/>
      <c r="K555" s="41"/>
      <c r="L555" s="42"/>
      <c r="M555" s="42"/>
      <c r="N555" s="41"/>
      <c r="O555" s="43"/>
    </row>
    <row r="556" spans="1:15" ht="16.5">
      <c r="A556" s="45"/>
      <c r="B556" s="45"/>
      <c r="C556" s="65"/>
      <c r="D556" s="35"/>
      <c r="E556" s="36"/>
      <c r="F556" s="44"/>
      <c r="G556" s="44"/>
      <c r="H556" s="36"/>
      <c r="I556" s="36"/>
      <c r="J556" s="36"/>
      <c r="K556" s="44"/>
      <c r="L556" s="36"/>
      <c r="M556" s="36"/>
      <c r="N556" s="36"/>
      <c r="O556" s="37"/>
    </row>
    <row r="557" spans="1:15" ht="16.5">
      <c r="A557" s="45"/>
      <c r="B557" s="45"/>
      <c r="C557" s="65"/>
      <c r="D557" s="38"/>
      <c r="E557" s="25"/>
      <c r="F557" s="26"/>
      <c r="G557" s="26"/>
      <c r="H557" s="25"/>
      <c r="I557" s="25"/>
      <c r="J557" s="25"/>
      <c r="K557" s="26"/>
      <c r="L557" s="25"/>
      <c r="M557" s="25"/>
      <c r="N557" s="25"/>
      <c r="O557" s="39"/>
    </row>
    <row r="558" spans="1:15" ht="16.5">
      <c r="A558" s="45"/>
      <c r="B558" s="45"/>
      <c r="C558" s="65"/>
      <c r="D558" s="38"/>
      <c r="E558" s="25"/>
      <c r="F558" s="26"/>
      <c r="G558" s="26"/>
      <c r="H558" s="25"/>
      <c r="I558" s="25"/>
      <c r="J558" s="25"/>
      <c r="K558" s="26"/>
      <c r="L558" s="53"/>
      <c r="M558" s="53"/>
      <c r="N558" s="25"/>
      <c r="O558" s="39"/>
    </row>
    <row r="559" spans="1:15" ht="16.5">
      <c r="A559" s="45"/>
      <c r="B559" s="45"/>
      <c r="C559" s="65"/>
      <c r="D559" s="38"/>
      <c r="E559" s="25"/>
      <c r="F559" s="26"/>
      <c r="G559" s="26"/>
      <c r="H559" s="25"/>
      <c r="I559" s="25"/>
      <c r="J559" s="25"/>
      <c r="K559" s="26"/>
      <c r="L559" s="53"/>
      <c r="M559" s="53"/>
      <c r="N559" s="25"/>
      <c r="O559" s="39"/>
    </row>
    <row r="560" spans="1:15" ht="16.5">
      <c r="A560" s="45"/>
      <c r="B560" s="45"/>
      <c r="C560" s="65"/>
      <c r="D560" s="38"/>
      <c r="E560" s="25"/>
      <c r="F560" s="26"/>
      <c r="G560" s="26"/>
      <c r="H560" s="25"/>
      <c r="I560" s="25"/>
      <c r="J560" s="25"/>
      <c r="K560" s="26"/>
      <c r="L560" s="56"/>
      <c r="M560" s="56"/>
      <c r="N560" s="25"/>
      <c r="O560" s="39"/>
    </row>
    <row r="561" spans="1:15" ht="17.25">
      <c r="A561" s="45"/>
      <c r="B561" s="45"/>
      <c r="C561" s="65"/>
      <c r="D561" s="40"/>
      <c r="E561" s="41"/>
      <c r="F561" s="42"/>
      <c r="G561" s="42"/>
      <c r="H561" s="41"/>
      <c r="I561" s="41"/>
      <c r="J561" s="41"/>
      <c r="K561" s="42"/>
      <c r="L561" s="42"/>
      <c r="M561" s="42"/>
      <c r="N561" s="41"/>
      <c r="O561" s="43"/>
    </row>
    <row r="562" spans="1:15" ht="16.5">
      <c r="A562" s="45"/>
      <c r="B562" s="45"/>
      <c r="C562" s="65"/>
      <c r="D562" s="35"/>
      <c r="E562" s="36"/>
      <c r="F562" s="44"/>
      <c r="G562" s="44"/>
      <c r="H562" s="36"/>
      <c r="I562" s="36"/>
      <c r="J562" s="36"/>
      <c r="K562" s="36"/>
      <c r="L562" s="36"/>
      <c r="M562" s="36"/>
      <c r="N562" s="36"/>
      <c r="O562" s="37"/>
    </row>
    <row r="563" spans="1:15" ht="16.5">
      <c r="A563" s="45"/>
      <c r="B563" s="45"/>
      <c r="C563" s="65"/>
      <c r="D563" s="38"/>
      <c r="E563" s="25"/>
      <c r="F563" s="26"/>
      <c r="G563" s="26"/>
      <c r="H563" s="25"/>
      <c r="I563" s="25"/>
      <c r="J563" s="25"/>
      <c r="K563" s="25"/>
      <c r="L563" s="25"/>
      <c r="M563" s="25"/>
      <c r="N563" s="25"/>
      <c r="O563" s="39"/>
    </row>
    <row r="564" spans="1:15" ht="16.5">
      <c r="A564" s="45"/>
      <c r="B564" s="45"/>
      <c r="C564" s="65"/>
      <c r="D564" s="38"/>
      <c r="E564" s="25"/>
      <c r="F564" s="26"/>
      <c r="G564" s="26"/>
      <c r="H564" s="25"/>
      <c r="I564" s="25"/>
      <c r="J564" s="25"/>
      <c r="K564" s="25"/>
      <c r="L564" s="53"/>
      <c r="M564" s="53"/>
      <c r="N564" s="25"/>
      <c r="O564" s="39"/>
    </row>
    <row r="565" spans="1:15" ht="16.5">
      <c r="A565" s="45"/>
      <c r="B565" s="45"/>
      <c r="C565" s="65"/>
      <c r="D565" s="38"/>
      <c r="E565" s="25"/>
      <c r="F565" s="26"/>
      <c r="G565" s="26"/>
      <c r="H565" s="25"/>
      <c r="I565" s="25"/>
      <c r="J565" s="25"/>
      <c r="K565" s="25"/>
      <c r="L565" s="53"/>
      <c r="M565" s="53"/>
      <c r="N565" s="25"/>
      <c r="O565" s="39"/>
    </row>
    <row r="566" spans="1:15" ht="16.5">
      <c r="A566" s="45"/>
      <c r="B566" s="45"/>
      <c r="C566" s="65"/>
      <c r="D566" s="38"/>
      <c r="E566" s="25"/>
      <c r="F566" s="26"/>
      <c r="G566" s="26"/>
      <c r="H566" s="25"/>
      <c r="I566" s="25"/>
      <c r="J566" s="25"/>
      <c r="K566" s="25"/>
      <c r="L566" s="56"/>
      <c r="M566" s="56"/>
      <c r="N566" s="25"/>
      <c r="O566" s="39"/>
    </row>
    <row r="567" spans="1:15" ht="17.25">
      <c r="A567" s="45"/>
      <c r="B567" s="45"/>
      <c r="C567" s="65"/>
      <c r="D567" s="40"/>
      <c r="E567" s="41"/>
      <c r="F567" s="42"/>
      <c r="G567" s="42"/>
      <c r="H567" s="41"/>
      <c r="I567" s="41"/>
      <c r="J567" s="41"/>
      <c r="K567" s="41"/>
      <c r="L567" s="42"/>
      <c r="M567" s="42"/>
      <c r="N567" s="41"/>
      <c r="O567" s="43"/>
    </row>
    <row r="568" spans="1:15" ht="16.5">
      <c r="A568" s="45"/>
      <c r="B568" s="45"/>
      <c r="C568" s="65"/>
      <c r="D568" s="35"/>
      <c r="E568" s="36"/>
      <c r="F568" s="44"/>
      <c r="G568" s="44"/>
      <c r="H568" s="36"/>
      <c r="I568" s="36"/>
      <c r="J568" s="36"/>
      <c r="K568" s="36"/>
      <c r="L568" s="36"/>
      <c r="M568" s="36"/>
      <c r="N568" s="36"/>
      <c r="O568" s="37"/>
    </row>
    <row r="569" spans="1:15" ht="16.5">
      <c r="A569" s="45"/>
      <c r="B569" s="45"/>
      <c r="C569" s="65"/>
      <c r="D569" s="38"/>
      <c r="E569" s="25"/>
      <c r="F569" s="26"/>
      <c r="G569" s="26"/>
      <c r="H569" s="25"/>
      <c r="I569" s="25"/>
      <c r="J569" s="25"/>
      <c r="K569" s="25"/>
      <c r="L569" s="25"/>
      <c r="M569" s="25"/>
      <c r="N569" s="25"/>
      <c r="O569" s="39"/>
    </row>
    <row r="570" spans="1:15" ht="16.5">
      <c r="A570" s="45"/>
      <c r="B570" s="45"/>
      <c r="C570" s="65"/>
      <c r="D570" s="38"/>
      <c r="E570" s="25"/>
      <c r="F570" s="26"/>
      <c r="G570" s="26"/>
      <c r="H570" s="25"/>
      <c r="I570" s="25"/>
      <c r="J570" s="25"/>
      <c r="K570" s="25"/>
      <c r="L570" s="53"/>
      <c r="M570" s="53"/>
      <c r="N570" s="25"/>
      <c r="O570" s="39"/>
    </row>
    <row r="571" spans="1:15" ht="16.5">
      <c r="A571" s="45"/>
      <c r="B571" s="45"/>
      <c r="C571" s="65"/>
      <c r="D571" s="38"/>
      <c r="E571" s="25"/>
      <c r="F571" s="26"/>
      <c r="G571" s="26"/>
      <c r="H571" s="25"/>
      <c r="I571" s="25"/>
      <c r="J571" s="25"/>
      <c r="K571" s="25"/>
      <c r="L571" s="53"/>
      <c r="M571" s="53"/>
      <c r="N571" s="25"/>
      <c r="O571" s="39"/>
    </row>
    <row r="572" spans="1:15" ht="16.5">
      <c r="A572" s="45"/>
      <c r="B572" s="45"/>
      <c r="C572" s="65"/>
      <c r="D572" s="38"/>
      <c r="E572" s="25"/>
      <c r="F572" s="26"/>
      <c r="G572" s="26"/>
      <c r="H572" s="25"/>
      <c r="I572" s="25"/>
      <c r="J572" s="25"/>
      <c r="K572" s="25"/>
      <c r="L572" s="56"/>
      <c r="M572" s="56"/>
      <c r="N572" s="25"/>
      <c r="O572" s="39"/>
    </row>
    <row r="573" spans="1:15" ht="17.25">
      <c r="A573" s="45"/>
      <c r="B573" s="45"/>
      <c r="C573" s="65"/>
      <c r="D573" s="40"/>
      <c r="E573" s="41"/>
      <c r="F573" s="42"/>
      <c r="G573" s="42"/>
      <c r="H573" s="41"/>
      <c r="I573" s="41"/>
      <c r="J573" s="41"/>
      <c r="K573" s="41"/>
      <c r="L573" s="42"/>
      <c r="M573" s="42"/>
      <c r="N573" s="41"/>
      <c r="O573" s="43"/>
    </row>
    <row r="574" spans="1:15" ht="16.5">
      <c r="A574" s="45"/>
      <c r="B574" s="45"/>
      <c r="C574" s="65"/>
      <c r="D574" s="35"/>
      <c r="E574" s="36"/>
      <c r="F574" s="44"/>
      <c r="G574" s="44"/>
      <c r="H574" s="36"/>
      <c r="I574" s="36"/>
      <c r="J574" s="36"/>
      <c r="K574" s="36"/>
      <c r="L574" s="36"/>
      <c r="M574" s="36"/>
      <c r="N574" s="36"/>
      <c r="O574" s="37"/>
    </row>
    <row r="575" spans="1:15" ht="16.5">
      <c r="A575" s="45"/>
      <c r="B575" s="45"/>
      <c r="C575" s="65"/>
      <c r="D575" s="38"/>
      <c r="E575" s="25"/>
      <c r="F575" s="26"/>
      <c r="G575" s="26"/>
      <c r="H575" s="25"/>
      <c r="I575" s="25"/>
      <c r="J575" s="25"/>
      <c r="K575" s="26"/>
      <c r="L575" s="25"/>
      <c r="M575" s="25"/>
      <c r="N575" s="25"/>
      <c r="O575" s="39"/>
    </row>
    <row r="576" spans="1:15" ht="16.5">
      <c r="A576" s="45"/>
      <c r="B576" s="45"/>
      <c r="C576" s="65"/>
      <c r="D576" s="38"/>
      <c r="E576" s="25"/>
      <c r="F576" s="26"/>
      <c r="G576" s="26"/>
      <c r="H576" s="25"/>
      <c r="I576" s="25"/>
      <c r="J576" s="25"/>
      <c r="K576" s="25"/>
      <c r="L576" s="53"/>
      <c r="M576" s="53"/>
      <c r="N576" s="25"/>
      <c r="O576" s="39"/>
    </row>
    <row r="577" spans="1:15" ht="16.5">
      <c r="A577" s="45"/>
      <c r="B577" s="45"/>
      <c r="C577" s="65"/>
      <c r="D577" s="38"/>
      <c r="E577" s="25"/>
      <c r="F577" s="26"/>
      <c r="G577" s="26"/>
      <c r="H577" s="25"/>
      <c r="I577" s="25"/>
      <c r="J577" s="25"/>
      <c r="K577" s="25"/>
      <c r="L577" s="53"/>
      <c r="M577" s="53"/>
      <c r="N577" s="25"/>
      <c r="O577" s="39"/>
    </row>
    <row r="578" spans="1:15" ht="16.5">
      <c r="A578" s="45"/>
      <c r="B578" s="45"/>
      <c r="C578" s="65"/>
      <c r="D578" s="38"/>
      <c r="E578" s="25"/>
      <c r="F578" s="26"/>
      <c r="G578" s="26"/>
      <c r="H578" s="25"/>
      <c r="I578" s="25"/>
      <c r="J578" s="25"/>
      <c r="K578" s="25"/>
      <c r="L578" s="56"/>
      <c r="M578" s="56"/>
      <c r="N578" s="25"/>
      <c r="O578" s="39"/>
    </row>
    <row r="579" spans="1:15" ht="17.25">
      <c r="A579" s="45"/>
      <c r="B579" s="45"/>
      <c r="C579" s="65"/>
      <c r="D579" s="40"/>
      <c r="E579" s="41"/>
      <c r="F579" s="42"/>
      <c r="G579" s="42"/>
      <c r="H579" s="41"/>
      <c r="I579" s="41"/>
      <c r="J579" s="41"/>
      <c r="K579" s="41"/>
      <c r="L579" s="42"/>
      <c r="M579" s="42"/>
      <c r="N579" s="41"/>
      <c r="O579" s="43"/>
    </row>
    <row r="580" spans="1:15" ht="16.5">
      <c r="A580" s="45"/>
      <c r="B580" s="45"/>
      <c r="C580" s="65"/>
      <c r="D580" s="35"/>
      <c r="E580" s="36"/>
      <c r="F580" s="44"/>
      <c r="G580" s="44"/>
      <c r="H580" s="36"/>
      <c r="I580" s="36"/>
      <c r="J580" s="36"/>
      <c r="K580" s="36"/>
      <c r="L580" s="36"/>
      <c r="M580" s="36"/>
      <c r="N580" s="36"/>
      <c r="O580" s="37"/>
    </row>
    <row r="581" spans="1:15" ht="16.5">
      <c r="A581" s="45"/>
      <c r="B581" s="45"/>
      <c r="C581" s="65"/>
      <c r="D581" s="38"/>
      <c r="E581" s="25"/>
      <c r="F581" s="26"/>
      <c r="G581" s="26"/>
      <c r="H581" s="25"/>
      <c r="I581" s="25"/>
      <c r="J581" s="25"/>
      <c r="K581" s="25"/>
      <c r="L581" s="25"/>
      <c r="M581" s="25"/>
      <c r="N581" s="25"/>
      <c r="O581" s="39"/>
    </row>
    <row r="582" spans="1:15" ht="16.5">
      <c r="A582" s="45"/>
      <c r="B582" s="45"/>
      <c r="C582" s="65"/>
      <c r="D582" s="38"/>
      <c r="E582" s="25"/>
      <c r="F582" s="26"/>
      <c r="G582" s="26"/>
      <c r="H582" s="25"/>
      <c r="I582" s="25"/>
      <c r="J582" s="25"/>
      <c r="K582" s="25"/>
      <c r="L582" s="53"/>
      <c r="M582" s="53"/>
      <c r="N582" s="25"/>
      <c r="O582" s="39"/>
    </row>
    <row r="583" spans="1:15" ht="16.5">
      <c r="A583" s="45"/>
      <c r="B583" s="45"/>
      <c r="C583" s="65"/>
      <c r="D583" s="38"/>
      <c r="E583" s="25"/>
      <c r="F583" s="26"/>
      <c r="G583" s="26"/>
      <c r="H583" s="25"/>
      <c r="I583" s="25"/>
      <c r="J583" s="25"/>
      <c r="K583" s="25"/>
      <c r="L583" s="53"/>
      <c r="M583" s="53"/>
      <c r="N583" s="25"/>
      <c r="O583" s="39"/>
    </row>
    <row r="584" spans="1:15" ht="16.5">
      <c r="A584" s="45"/>
      <c r="B584" s="45"/>
      <c r="C584" s="65"/>
      <c r="D584" s="38"/>
      <c r="E584" s="25"/>
      <c r="F584" s="26"/>
      <c r="G584" s="26"/>
      <c r="H584" s="25"/>
      <c r="I584" s="25"/>
      <c r="J584" s="25"/>
      <c r="K584" s="25"/>
      <c r="L584" s="56"/>
      <c r="M584" s="56"/>
      <c r="N584" s="25"/>
      <c r="O584" s="39"/>
    </row>
    <row r="585" spans="1:15" ht="17.25">
      <c r="A585" s="45"/>
      <c r="B585" s="45"/>
      <c r="C585" s="65"/>
      <c r="D585" s="40"/>
      <c r="E585" s="41"/>
      <c r="F585" s="42"/>
      <c r="G585" s="42"/>
      <c r="H585" s="41"/>
      <c r="I585" s="41"/>
      <c r="J585" s="41"/>
      <c r="K585" s="41"/>
      <c r="L585" s="42"/>
      <c r="M585" s="42"/>
      <c r="N585" s="41"/>
      <c r="O585" s="43"/>
    </row>
    <row r="586" spans="1:15" ht="16.5">
      <c r="A586" s="45"/>
      <c r="B586" s="45"/>
      <c r="C586" s="65"/>
      <c r="D586" s="35"/>
      <c r="E586" s="36"/>
      <c r="F586" s="44"/>
      <c r="G586" s="44"/>
      <c r="H586" s="36"/>
      <c r="I586" s="36"/>
      <c r="J586" s="36"/>
      <c r="K586" s="36"/>
      <c r="L586" s="36"/>
      <c r="M586" s="36"/>
      <c r="N586" s="36"/>
      <c r="O586" s="37"/>
    </row>
    <row r="587" spans="1:15" ht="16.5">
      <c r="A587" s="45"/>
      <c r="B587" s="45"/>
      <c r="C587" s="65"/>
      <c r="D587" s="38"/>
      <c r="E587" s="25"/>
      <c r="F587" s="26"/>
      <c r="G587" s="26"/>
      <c r="H587" s="25"/>
      <c r="I587" s="25"/>
      <c r="J587" s="25"/>
      <c r="K587" s="25"/>
      <c r="L587" s="25"/>
      <c r="M587" s="25"/>
      <c r="N587" s="25"/>
      <c r="O587" s="39"/>
    </row>
    <row r="588" spans="1:15" ht="16.5">
      <c r="A588" s="45"/>
      <c r="B588" s="45"/>
      <c r="C588" s="65"/>
      <c r="D588" s="38"/>
      <c r="E588" s="25"/>
      <c r="F588" s="26"/>
      <c r="G588" s="26"/>
      <c r="H588" s="25"/>
      <c r="I588" s="25"/>
      <c r="J588" s="25"/>
      <c r="K588" s="25"/>
      <c r="L588" s="53"/>
      <c r="M588" s="53"/>
      <c r="N588" s="25"/>
      <c r="O588" s="39"/>
    </row>
    <row r="589" spans="1:15" ht="16.5">
      <c r="A589" s="45"/>
      <c r="B589" s="45"/>
      <c r="C589" s="65"/>
      <c r="D589" s="38"/>
      <c r="E589" s="25"/>
      <c r="F589" s="26"/>
      <c r="G589" s="26"/>
      <c r="H589" s="25"/>
      <c r="I589" s="25"/>
      <c r="J589" s="25"/>
      <c r="K589" s="25"/>
      <c r="L589" s="53"/>
      <c r="M589" s="53"/>
      <c r="N589" s="25"/>
      <c r="O589" s="39"/>
    </row>
    <row r="590" spans="1:15" ht="16.5">
      <c r="A590" s="45"/>
      <c r="B590" s="45"/>
      <c r="C590" s="65"/>
      <c r="D590" s="38"/>
      <c r="E590" s="25"/>
      <c r="F590" s="26"/>
      <c r="G590" s="26"/>
      <c r="H590" s="25"/>
      <c r="I590" s="25"/>
      <c r="J590" s="25"/>
      <c r="K590" s="25"/>
      <c r="L590" s="56"/>
      <c r="M590" s="56"/>
      <c r="N590" s="25"/>
      <c r="O590" s="39"/>
    </row>
    <row r="591" spans="1:15" ht="17.25">
      <c r="A591" s="45"/>
      <c r="B591" s="45"/>
      <c r="C591" s="65"/>
      <c r="D591" s="40"/>
      <c r="E591" s="41"/>
      <c r="F591" s="42"/>
      <c r="G591" s="42"/>
      <c r="H591" s="41"/>
      <c r="I591" s="41"/>
      <c r="J591" s="41"/>
      <c r="K591" s="41"/>
      <c r="L591" s="42"/>
      <c r="M591" s="42"/>
      <c r="N591" s="41"/>
      <c r="O591" s="43"/>
    </row>
    <row r="592" spans="1:15" ht="16.5">
      <c r="A592" s="45"/>
      <c r="B592" s="45"/>
      <c r="C592" s="65"/>
      <c r="D592" s="35"/>
      <c r="E592" s="36"/>
      <c r="F592" s="44"/>
      <c r="G592" s="44"/>
      <c r="H592" s="36"/>
      <c r="I592" s="36"/>
      <c r="J592" s="36"/>
      <c r="K592" s="36"/>
      <c r="L592" s="36"/>
      <c r="M592" s="36"/>
      <c r="N592" s="36"/>
      <c r="O592" s="37"/>
    </row>
    <row r="593" spans="1:15" ht="16.5">
      <c r="A593" s="45"/>
      <c r="B593" s="45"/>
      <c r="C593" s="65"/>
      <c r="D593" s="38"/>
      <c r="E593" s="25"/>
      <c r="F593" s="26"/>
      <c r="G593" s="26"/>
      <c r="H593" s="25"/>
      <c r="I593" s="25"/>
      <c r="J593" s="25"/>
      <c r="K593" s="25"/>
      <c r="L593" s="25"/>
      <c r="M593" s="25"/>
      <c r="N593" s="25"/>
      <c r="O593" s="39"/>
    </row>
    <row r="594" spans="1:15" ht="16.5">
      <c r="A594" s="45"/>
      <c r="B594" s="45"/>
      <c r="C594" s="65"/>
      <c r="D594" s="38"/>
      <c r="E594" s="25"/>
      <c r="F594" s="26"/>
      <c r="G594" s="26"/>
      <c r="H594" s="25"/>
      <c r="I594" s="25"/>
      <c r="J594" s="25"/>
      <c r="K594" s="25"/>
      <c r="L594" s="53"/>
      <c r="M594" s="53"/>
      <c r="N594" s="25"/>
      <c r="O594" s="39"/>
    </row>
    <row r="595" spans="1:15" ht="16.5">
      <c r="A595" s="45"/>
      <c r="B595" s="45"/>
      <c r="C595" s="65"/>
      <c r="D595" s="38"/>
      <c r="E595" s="25"/>
      <c r="F595" s="26"/>
      <c r="G595" s="26"/>
      <c r="H595" s="25"/>
      <c r="I595" s="25"/>
      <c r="J595" s="25"/>
      <c r="K595" s="25"/>
      <c r="L595" s="53"/>
      <c r="M595" s="53"/>
      <c r="N595" s="25"/>
      <c r="O595" s="39"/>
    </row>
    <row r="596" spans="1:15" ht="16.5">
      <c r="A596" s="45"/>
      <c r="B596" s="45"/>
      <c r="C596" s="65"/>
      <c r="D596" s="38"/>
      <c r="E596" s="25"/>
      <c r="F596" s="26"/>
      <c r="G596" s="26"/>
      <c r="H596" s="25"/>
      <c r="I596" s="25"/>
      <c r="J596" s="25"/>
      <c r="K596" s="25"/>
      <c r="L596" s="56"/>
      <c r="M596" s="56"/>
      <c r="N596" s="25"/>
      <c r="O596" s="39"/>
    </row>
    <row r="597" spans="1:15" ht="17.25">
      <c r="A597" s="45"/>
      <c r="B597" s="45"/>
      <c r="C597" s="65"/>
      <c r="D597" s="40"/>
      <c r="E597" s="41"/>
      <c r="F597" s="42"/>
      <c r="G597" s="42"/>
      <c r="H597" s="41"/>
      <c r="I597" s="41"/>
      <c r="J597" s="41"/>
      <c r="K597" s="41"/>
      <c r="L597" s="42"/>
      <c r="M597" s="42"/>
      <c r="N597" s="41"/>
      <c r="O597" s="43"/>
    </row>
    <row r="598" spans="1:15" ht="16.5">
      <c r="A598" s="45"/>
      <c r="B598" s="45"/>
      <c r="C598" s="65"/>
      <c r="D598" s="35"/>
      <c r="E598" s="36"/>
      <c r="F598" s="44"/>
      <c r="G598" s="44"/>
      <c r="H598" s="36"/>
      <c r="I598" s="36"/>
      <c r="J598" s="36"/>
      <c r="K598" s="36"/>
      <c r="L598" s="36"/>
      <c r="M598" s="36"/>
      <c r="N598" s="36"/>
      <c r="O598" s="37"/>
    </row>
    <row r="599" spans="1:15" ht="16.5">
      <c r="A599" s="45"/>
      <c r="B599" s="45"/>
      <c r="C599" s="65"/>
      <c r="D599" s="38"/>
      <c r="E599" s="25"/>
      <c r="F599" s="26"/>
      <c r="G599" s="26"/>
      <c r="H599" s="25"/>
      <c r="I599" s="25"/>
      <c r="J599" s="25"/>
      <c r="K599" s="25"/>
      <c r="L599" s="25"/>
      <c r="M599" s="25"/>
      <c r="N599" s="25"/>
      <c r="O599" s="39"/>
    </row>
    <row r="600" spans="1:15" ht="16.5">
      <c r="A600" s="45"/>
      <c r="B600" s="45"/>
      <c r="C600" s="65"/>
      <c r="D600" s="38"/>
      <c r="E600" s="25"/>
      <c r="F600" s="26"/>
      <c r="G600" s="26"/>
      <c r="H600" s="25"/>
      <c r="I600" s="25"/>
      <c r="J600" s="25"/>
      <c r="K600" s="25"/>
      <c r="L600" s="53"/>
      <c r="M600" s="53"/>
      <c r="N600" s="25"/>
      <c r="O600" s="39"/>
    </row>
    <row r="601" spans="1:15" ht="16.5">
      <c r="A601" s="45"/>
      <c r="B601" s="45"/>
      <c r="C601" s="65"/>
      <c r="D601" s="38"/>
      <c r="E601" s="25"/>
      <c r="F601" s="26"/>
      <c r="G601" s="26"/>
      <c r="H601" s="25"/>
      <c r="I601" s="25"/>
      <c r="J601" s="25"/>
      <c r="K601" s="25"/>
      <c r="L601" s="53"/>
      <c r="M601" s="53"/>
      <c r="N601" s="25"/>
      <c r="O601" s="39"/>
    </row>
    <row r="602" spans="1:15" ht="16.5">
      <c r="A602" s="45"/>
      <c r="B602" s="45"/>
      <c r="C602" s="65"/>
      <c r="D602" s="38"/>
      <c r="E602" s="25"/>
      <c r="F602" s="26"/>
      <c r="G602" s="26"/>
      <c r="H602" s="25"/>
      <c r="I602" s="25"/>
      <c r="J602" s="25"/>
      <c r="K602" s="25"/>
      <c r="L602" s="56"/>
      <c r="M602" s="56"/>
      <c r="N602" s="25"/>
      <c r="O602" s="39"/>
    </row>
    <row r="603" spans="1:15" ht="17.25">
      <c r="A603" s="45"/>
      <c r="B603" s="45"/>
      <c r="C603" s="65"/>
      <c r="D603" s="40"/>
      <c r="E603" s="41"/>
      <c r="F603" s="42"/>
      <c r="G603" s="42"/>
      <c r="H603" s="41"/>
      <c r="I603" s="41"/>
      <c r="J603" s="25"/>
      <c r="K603" s="41"/>
      <c r="L603" s="42"/>
      <c r="M603" s="42"/>
      <c r="N603" s="41"/>
      <c r="O603" s="43"/>
    </row>
    <row r="604" spans="1:15" ht="16.5">
      <c r="A604" s="65"/>
      <c r="B604" s="85"/>
      <c r="C604" s="65"/>
      <c r="D604" s="35"/>
      <c r="E604" s="36"/>
      <c r="F604" s="44"/>
      <c r="G604" s="44"/>
      <c r="H604" s="36"/>
      <c r="I604" s="36"/>
      <c r="J604" s="36"/>
      <c r="K604" s="44"/>
      <c r="L604" s="36"/>
      <c r="M604" s="36"/>
      <c r="N604" s="36"/>
      <c r="O604" s="37"/>
    </row>
    <row r="605" spans="1:15" ht="16.5">
      <c r="A605" s="65"/>
      <c r="B605" s="85"/>
      <c r="C605" s="65"/>
      <c r="D605" s="38"/>
      <c r="E605" s="25"/>
      <c r="F605" s="26"/>
      <c r="G605" s="26"/>
      <c r="H605" s="25"/>
      <c r="I605" s="25"/>
      <c r="J605" s="25"/>
      <c r="K605" s="26"/>
      <c r="L605" s="25"/>
      <c r="M605" s="25"/>
      <c r="N605" s="25"/>
      <c r="O605" s="39"/>
    </row>
    <row r="606" spans="1:15" ht="16.5">
      <c r="A606" s="65"/>
      <c r="B606" s="85"/>
      <c r="C606" s="65"/>
      <c r="D606" s="38"/>
      <c r="E606" s="25"/>
      <c r="F606" s="26"/>
      <c r="G606" s="26"/>
      <c r="H606" s="25"/>
      <c r="I606" s="25"/>
      <c r="J606" s="25"/>
      <c r="K606" s="26"/>
      <c r="L606" s="53"/>
      <c r="M606" s="53"/>
      <c r="N606" s="25"/>
      <c r="O606" s="39"/>
    </row>
    <row r="607" spans="1:15" ht="16.5">
      <c r="A607" s="65"/>
      <c r="B607" s="85"/>
      <c r="C607" s="65"/>
      <c r="D607" s="38"/>
      <c r="E607" s="25"/>
      <c r="F607" s="26"/>
      <c r="G607" s="26"/>
      <c r="H607" s="25"/>
      <c r="I607" s="25"/>
      <c r="J607" s="25"/>
      <c r="K607" s="26"/>
      <c r="L607" s="53"/>
      <c r="M607" s="53"/>
      <c r="N607" s="25"/>
      <c r="O607" s="39"/>
    </row>
    <row r="608" spans="1:15" ht="16.5">
      <c r="A608" s="65"/>
      <c r="B608" s="85"/>
      <c r="C608" s="65"/>
      <c r="D608" s="38"/>
      <c r="E608" s="25"/>
      <c r="F608" s="26"/>
      <c r="G608" s="26"/>
      <c r="H608" s="25"/>
      <c r="I608" s="25"/>
      <c r="J608" s="25"/>
      <c r="K608" s="26"/>
      <c r="L608" s="56"/>
      <c r="M608" s="56"/>
      <c r="N608" s="25"/>
      <c r="O608" s="39"/>
    </row>
    <row r="609" spans="1:15" ht="17.25">
      <c r="A609" s="65"/>
      <c r="B609" s="85"/>
      <c r="C609" s="65"/>
      <c r="D609" s="40"/>
      <c r="E609" s="41"/>
      <c r="F609" s="42"/>
      <c r="G609" s="42"/>
      <c r="H609" s="41"/>
      <c r="I609" s="41"/>
      <c r="J609" s="41"/>
      <c r="K609" s="42"/>
      <c r="L609" s="42"/>
      <c r="M609" s="42"/>
      <c r="N609" s="41"/>
      <c r="O609" s="43"/>
    </row>
    <row r="610" spans="1:15" ht="16.5">
      <c r="A610" s="65"/>
      <c r="B610" s="85"/>
      <c r="C610" s="65"/>
      <c r="D610" s="35"/>
      <c r="E610" s="36"/>
      <c r="F610" s="44"/>
      <c r="G610" s="44"/>
      <c r="H610" s="36"/>
      <c r="I610" s="36"/>
      <c r="J610" s="36"/>
      <c r="K610" s="36"/>
      <c r="L610" s="36"/>
      <c r="M610" s="36"/>
      <c r="N610" s="36"/>
      <c r="O610" s="37"/>
    </row>
    <row r="611" spans="1:15" ht="16.5">
      <c r="A611" s="65"/>
      <c r="B611" s="85"/>
      <c r="C611" s="65"/>
      <c r="D611" s="38"/>
      <c r="E611" s="25"/>
      <c r="F611" s="26"/>
      <c r="G611" s="26"/>
      <c r="H611" s="25"/>
      <c r="I611" s="25"/>
      <c r="J611" s="25"/>
      <c r="K611" s="25"/>
      <c r="L611" s="25"/>
      <c r="M611" s="25"/>
      <c r="N611" s="25"/>
      <c r="O611" s="39"/>
    </row>
    <row r="612" spans="1:15" ht="16.5">
      <c r="A612" s="65"/>
      <c r="B612" s="85"/>
      <c r="C612" s="65"/>
      <c r="D612" s="38"/>
      <c r="E612" s="25"/>
      <c r="F612" s="26"/>
      <c r="G612" s="26"/>
      <c r="H612" s="25"/>
      <c r="I612" s="25"/>
      <c r="J612" s="25"/>
      <c r="K612" s="25"/>
      <c r="L612" s="53"/>
      <c r="M612" s="53"/>
      <c r="N612" s="25"/>
      <c r="O612" s="39"/>
    </row>
    <row r="613" spans="1:15" ht="16.5">
      <c r="A613" s="65"/>
      <c r="B613" s="85"/>
      <c r="C613" s="65"/>
      <c r="D613" s="38"/>
      <c r="E613" s="25"/>
      <c r="F613" s="26"/>
      <c r="G613" s="26"/>
      <c r="H613" s="25"/>
      <c r="I613" s="25"/>
      <c r="J613" s="25"/>
      <c r="K613" s="25"/>
      <c r="L613" s="53"/>
      <c r="M613" s="53"/>
      <c r="N613" s="25"/>
      <c r="O613" s="39"/>
    </row>
    <row r="614" spans="1:15" ht="16.5">
      <c r="A614" s="65"/>
      <c r="B614" s="85"/>
      <c r="C614" s="65"/>
      <c r="D614" s="38"/>
      <c r="E614" s="25"/>
      <c r="F614" s="26"/>
      <c r="G614" s="26"/>
      <c r="H614" s="25"/>
      <c r="I614" s="25"/>
      <c r="J614" s="25"/>
      <c r="K614" s="25"/>
      <c r="L614" s="56"/>
      <c r="M614" s="56"/>
      <c r="N614" s="25"/>
      <c r="O614" s="39"/>
    </row>
    <row r="615" spans="1:15" ht="17.25">
      <c r="A615" s="65"/>
      <c r="B615" s="85"/>
      <c r="C615" s="65"/>
      <c r="D615" s="40"/>
      <c r="E615" s="41"/>
      <c r="F615" s="42"/>
      <c r="G615" s="42"/>
      <c r="H615" s="41"/>
      <c r="I615" s="41"/>
      <c r="J615" s="41"/>
      <c r="K615" s="41"/>
      <c r="L615" s="42"/>
      <c r="M615" s="42"/>
      <c r="N615" s="41"/>
      <c r="O615" s="43"/>
    </row>
    <row r="616" spans="1:15" ht="16.5">
      <c r="A616" s="65"/>
      <c r="B616" s="85"/>
      <c r="C616" s="65"/>
      <c r="D616" s="35"/>
      <c r="E616" s="36"/>
      <c r="F616" s="44"/>
      <c r="G616" s="44"/>
      <c r="H616" s="36"/>
      <c r="I616" s="36"/>
      <c r="J616" s="36"/>
      <c r="K616" s="36"/>
      <c r="L616" s="36"/>
      <c r="M616" s="36"/>
      <c r="N616" s="36"/>
      <c r="O616" s="37"/>
    </row>
    <row r="617" spans="1:15" ht="16.5">
      <c r="A617" s="65"/>
      <c r="B617" s="85"/>
      <c r="C617" s="65"/>
      <c r="D617" s="38"/>
      <c r="E617" s="25"/>
      <c r="F617" s="26"/>
      <c r="G617" s="26"/>
      <c r="H617" s="25"/>
      <c r="I617" s="25"/>
      <c r="J617" s="25"/>
      <c r="K617" s="25"/>
      <c r="L617" s="25"/>
      <c r="M617" s="25"/>
      <c r="N617" s="25"/>
      <c r="O617" s="39"/>
    </row>
    <row r="618" spans="1:15" ht="16.5">
      <c r="A618" s="65"/>
      <c r="B618" s="85"/>
      <c r="C618" s="65"/>
      <c r="D618" s="38"/>
      <c r="E618" s="25"/>
      <c r="F618" s="26"/>
      <c r="G618" s="26"/>
      <c r="H618" s="25"/>
      <c r="I618" s="25"/>
      <c r="J618" s="25"/>
      <c r="K618" s="25"/>
      <c r="L618" s="53"/>
      <c r="M618" s="53"/>
      <c r="N618" s="25"/>
      <c r="O618" s="39"/>
    </row>
    <row r="619" spans="1:15" ht="16.5">
      <c r="A619" s="65"/>
      <c r="B619" s="85"/>
      <c r="C619" s="65"/>
      <c r="D619" s="38"/>
      <c r="E619" s="25"/>
      <c r="F619" s="26"/>
      <c r="G619" s="26"/>
      <c r="H619" s="25"/>
      <c r="I619" s="25"/>
      <c r="J619" s="25"/>
      <c r="K619" s="25"/>
      <c r="L619" s="53"/>
      <c r="M619" s="53"/>
      <c r="N619" s="25"/>
      <c r="O619" s="39"/>
    </row>
    <row r="620" spans="1:15" ht="16.5">
      <c r="A620" s="65"/>
      <c r="B620" s="85"/>
      <c r="C620" s="65"/>
      <c r="D620" s="38"/>
      <c r="E620" s="25"/>
      <c r="F620" s="26"/>
      <c r="G620" s="26"/>
      <c r="H620" s="25"/>
      <c r="I620" s="25"/>
      <c r="J620" s="25"/>
      <c r="K620" s="25"/>
      <c r="L620" s="56"/>
      <c r="M620" s="56"/>
      <c r="N620" s="25"/>
      <c r="O620" s="39"/>
    </row>
    <row r="621" spans="1:15" ht="17.25">
      <c r="A621" s="65"/>
      <c r="B621" s="85"/>
      <c r="C621" s="65"/>
      <c r="D621" s="40"/>
      <c r="E621" s="41"/>
      <c r="F621" s="42"/>
      <c r="G621" s="42"/>
      <c r="H621" s="41"/>
      <c r="I621" s="41"/>
      <c r="J621" s="41"/>
      <c r="K621" s="41"/>
      <c r="L621" s="42"/>
      <c r="M621" s="42"/>
      <c r="N621" s="41"/>
      <c r="O621" s="43"/>
    </row>
    <row r="622" spans="1:15" ht="16.5">
      <c r="A622" s="65"/>
      <c r="B622" s="85"/>
      <c r="C622" s="65"/>
      <c r="D622" s="35"/>
      <c r="E622" s="36"/>
      <c r="F622" s="44"/>
      <c r="G622" s="44"/>
      <c r="H622" s="36"/>
      <c r="I622" s="36"/>
      <c r="J622" s="36"/>
      <c r="K622" s="36"/>
      <c r="L622" s="36"/>
      <c r="M622" s="36"/>
      <c r="N622" s="36"/>
      <c r="O622" s="37"/>
    </row>
    <row r="623" spans="1:15" ht="16.5">
      <c r="A623" s="65"/>
      <c r="B623" s="85"/>
      <c r="C623" s="65"/>
      <c r="D623" s="38"/>
      <c r="E623" s="25"/>
      <c r="F623" s="26"/>
      <c r="G623" s="26"/>
      <c r="H623" s="25"/>
      <c r="I623" s="25"/>
      <c r="J623" s="25"/>
      <c r="K623" s="25"/>
      <c r="L623" s="25"/>
      <c r="M623" s="25"/>
      <c r="N623" s="25"/>
      <c r="O623" s="39"/>
    </row>
    <row r="624" spans="1:15" ht="16.5">
      <c r="A624" s="65"/>
      <c r="B624" s="85"/>
      <c r="C624" s="65"/>
      <c r="D624" s="38"/>
      <c r="E624" s="25"/>
      <c r="F624" s="26"/>
      <c r="G624" s="26"/>
      <c r="H624" s="25"/>
      <c r="I624" s="25"/>
      <c r="J624" s="25"/>
      <c r="K624" s="25"/>
      <c r="L624" s="53"/>
      <c r="M624" s="53"/>
      <c r="N624" s="25"/>
      <c r="O624" s="39"/>
    </row>
    <row r="625" spans="1:15" ht="16.5">
      <c r="A625" s="65"/>
      <c r="B625" s="85"/>
      <c r="C625" s="65"/>
      <c r="D625" s="38"/>
      <c r="E625" s="25"/>
      <c r="F625" s="26"/>
      <c r="G625" s="26"/>
      <c r="H625" s="25"/>
      <c r="I625" s="25"/>
      <c r="J625" s="25"/>
      <c r="K625" s="25"/>
      <c r="L625" s="53"/>
      <c r="M625" s="53"/>
      <c r="N625" s="25"/>
      <c r="O625" s="39"/>
    </row>
    <row r="626" spans="1:15" ht="16.5">
      <c r="A626" s="65"/>
      <c r="B626" s="85"/>
      <c r="C626" s="65"/>
      <c r="D626" s="38"/>
      <c r="E626" s="25"/>
      <c r="F626" s="26"/>
      <c r="G626" s="26"/>
      <c r="H626" s="25"/>
      <c r="I626" s="25"/>
      <c r="J626" s="25"/>
      <c r="K626" s="25"/>
      <c r="L626" s="56"/>
      <c r="M626" s="56"/>
      <c r="N626" s="25"/>
      <c r="O626" s="39"/>
    </row>
    <row r="627" spans="1:15" ht="17.25">
      <c r="A627" s="65"/>
      <c r="B627" s="85"/>
      <c r="C627" s="65"/>
      <c r="D627" s="40"/>
      <c r="E627" s="41"/>
      <c r="F627" s="42"/>
      <c r="G627" s="42"/>
      <c r="H627" s="41"/>
      <c r="I627" s="41"/>
      <c r="J627" s="41"/>
      <c r="K627" s="41"/>
      <c r="L627" s="42"/>
      <c r="M627" s="42"/>
      <c r="N627" s="41"/>
      <c r="O627" s="43"/>
    </row>
    <row r="628" spans="1:15" ht="16.5">
      <c r="A628" s="65"/>
      <c r="B628" s="85"/>
      <c r="C628" s="65"/>
      <c r="D628" s="35"/>
      <c r="E628" s="36"/>
      <c r="F628" s="44"/>
      <c r="G628" s="44"/>
      <c r="H628" s="36"/>
      <c r="I628" s="36"/>
      <c r="J628" s="36"/>
      <c r="K628" s="36"/>
      <c r="L628" s="36"/>
      <c r="M628" s="36"/>
      <c r="N628" s="36"/>
      <c r="O628" s="37"/>
    </row>
    <row r="629" spans="1:15" ht="16.5">
      <c r="A629" s="65"/>
      <c r="B629" s="85"/>
      <c r="C629" s="65"/>
      <c r="D629" s="38"/>
      <c r="E629" s="25"/>
      <c r="F629" s="26"/>
      <c r="G629" s="26"/>
      <c r="H629" s="25"/>
      <c r="I629" s="25"/>
      <c r="J629" s="25"/>
      <c r="K629" s="25"/>
      <c r="L629" s="25"/>
      <c r="M629" s="25"/>
      <c r="N629" s="25"/>
      <c r="O629" s="39"/>
    </row>
    <row r="630" spans="1:15" ht="16.5">
      <c r="A630" s="65"/>
      <c r="B630" s="85"/>
      <c r="C630" s="65"/>
      <c r="D630" s="38"/>
      <c r="E630" s="25"/>
      <c r="F630" s="26"/>
      <c r="G630" s="26"/>
      <c r="H630" s="25"/>
      <c r="I630" s="25"/>
      <c r="J630" s="25"/>
      <c r="K630" s="25"/>
      <c r="L630" s="53"/>
      <c r="M630" s="53"/>
      <c r="N630" s="25"/>
      <c r="O630" s="39"/>
    </row>
    <row r="631" spans="1:15" ht="16.5">
      <c r="A631" s="65"/>
      <c r="B631" s="85"/>
      <c r="C631" s="65"/>
      <c r="D631" s="38"/>
      <c r="E631" s="25"/>
      <c r="F631" s="26"/>
      <c r="G631" s="26"/>
      <c r="H631" s="25"/>
      <c r="I631" s="25"/>
      <c r="J631" s="25"/>
      <c r="K631" s="25"/>
      <c r="L631" s="53"/>
      <c r="M631" s="53"/>
      <c r="N631" s="25"/>
      <c r="O631" s="39"/>
    </row>
    <row r="632" spans="1:15" ht="16.5">
      <c r="A632" s="65"/>
      <c r="B632" s="85"/>
      <c r="C632" s="65"/>
      <c r="D632" s="38"/>
      <c r="E632" s="25"/>
      <c r="F632" s="26"/>
      <c r="G632" s="26"/>
      <c r="H632" s="25"/>
      <c r="I632" s="25"/>
      <c r="J632" s="25"/>
      <c r="K632" s="25"/>
      <c r="L632" s="56"/>
      <c r="M632" s="56"/>
      <c r="N632" s="25"/>
      <c r="O632" s="39"/>
    </row>
    <row r="633" spans="1:15" ht="17.25">
      <c r="A633" s="65"/>
      <c r="B633" s="85"/>
      <c r="C633" s="65"/>
      <c r="D633" s="40"/>
      <c r="E633" s="41"/>
      <c r="F633" s="42"/>
      <c r="G633" s="42"/>
      <c r="H633" s="41"/>
      <c r="I633" s="41"/>
      <c r="J633" s="41"/>
      <c r="K633" s="41"/>
      <c r="L633" s="42"/>
      <c r="M633" s="42"/>
      <c r="N633" s="41"/>
      <c r="O633" s="43"/>
    </row>
    <row r="634" spans="1:15" ht="16.5">
      <c r="A634" s="65"/>
      <c r="B634" s="85"/>
      <c r="C634" s="65"/>
      <c r="D634" s="35"/>
      <c r="E634" s="36"/>
      <c r="F634" s="44"/>
      <c r="G634" s="44"/>
      <c r="H634" s="36"/>
      <c r="I634" s="36"/>
      <c r="J634" s="36"/>
      <c r="K634" s="36"/>
      <c r="L634" s="36"/>
      <c r="M634" s="36"/>
      <c r="N634" s="36"/>
      <c r="O634" s="37"/>
    </row>
    <row r="635" spans="1:15" ht="16.5">
      <c r="A635" s="65"/>
      <c r="B635" s="85"/>
      <c r="C635" s="65"/>
      <c r="D635" s="38"/>
      <c r="E635" s="25"/>
      <c r="F635" s="26"/>
      <c r="G635" s="26"/>
      <c r="H635" s="25"/>
      <c r="I635" s="25"/>
      <c r="J635" s="25"/>
      <c r="K635" s="25"/>
      <c r="L635" s="25"/>
      <c r="M635" s="25"/>
      <c r="N635" s="25"/>
      <c r="O635" s="39"/>
    </row>
    <row r="636" spans="1:15" ht="16.5">
      <c r="A636" s="65"/>
      <c r="B636" s="85"/>
      <c r="C636" s="65"/>
      <c r="D636" s="38"/>
      <c r="E636" s="25"/>
      <c r="F636" s="26"/>
      <c r="G636" s="26"/>
      <c r="H636" s="25"/>
      <c r="I636" s="25"/>
      <c r="J636" s="25"/>
      <c r="K636" s="25"/>
      <c r="L636" s="53"/>
      <c r="M636" s="53"/>
      <c r="N636" s="25"/>
      <c r="O636" s="39"/>
    </row>
    <row r="637" spans="1:15" ht="16.5">
      <c r="A637" s="65"/>
      <c r="B637" s="85"/>
      <c r="C637" s="65"/>
      <c r="D637" s="38"/>
      <c r="E637" s="25"/>
      <c r="F637" s="26"/>
      <c r="G637" s="26"/>
      <c r="H637" s="25"/>
      <c r="I637" s="25"/>
      <c r="J637" s="25"/>
      <c r="K637" s="25"/>
      <c r="L637" s="53"/>
      <c r="M637" s="53"/>
      <c r="N637" s="25"/>
      <c r="O637" s="39"/>
    </row>
    <row r="638" spans="1:15" ht="16.5">
      <c r="A638" s="65"/>
      <c r="B638" s="85"/>
      <c r="C638" s="65"/>
      <c r="D638" s="38"/>
      <c r="E638" s="25"/>
      <c r="F638" s="26"/>
      <c r="G638" s="26"/>
      <c r="H638" s="25"/>
      <c r="I638" s="25"/>
      <c r="J638" s="25"/>
      <c r="K638" s="25"/>
      <c r="L638" s="56"/>
      <c r="M638" s="56"/>
      <c r="N638" s="25"/>
      <c r="O638" s="39"/>
    </row>
    <row r="639" spans="1:15" ht="17.25">
      <c r="A639" s="65"/>
      <c r="B639" s="85"/>
      <c r="C639" s="65"/>
      <c r="D639" s="40"/>
      <c r="E639" s="41"/>
      <c r="F639" s="42"/>
      <c r="G639" s="42"/>
      <c r="H639" s="41"/>
      <c r="I639" s="41"/>
      <c r="J639" s="41"/>
      <c r="K639" s="41"/>
      <c r="L639" s="42"/>
      <c r="M639" s="42"/>
      <c r="N639" s="41"/>
      <c r="O639" s="43"/>
    </row>
    <row r="640" spans="1:15" ht="16.5">
      <c r="A640" s="65"/>
      <c r="B640" s="85"/>
      <c r="C640" s="65"/>
      <c r="D640" s="35"/>
      <c r="E640" s="36"/>
      <c r="F640" s="44"/>
      <c r="G640" s="44"/>
      <c r="H640" s="36"/>
      <c r="I640" s="36"/>
      <c r="J640" s="36"/>
      <c r="K640" s="36"/>
      <c r="L640" s="36"/>
      <c r="M640" s="36"/>
      <c r="N640" s="36"/>
      <c r="O640" s="37"/>
    </row>
    <row r="641" spans="1:15" ht="16.5">
      <c r="A641" s="65"/>
      <c r="B641" s="85"/>
      <c r="C641" s="65"/>
      <c r="D641" s="38"/>
      <c r="E641" s="25"/>
      <c r="F641" s="26"/>
      <c r="G641" s="26"/>
      <c r="H641" s="25"/>
      <c r="I641" s="25"/>
      <c r="J641" s="25"/>
      <c r="K641" s="25"/>
      <c r="L641" s="25"/>
      <c r="M641" s="25"/>
      <c r="N641" s="25"/>
      <c r="O641" s="39"/>
    </row>
    <row r="642" spans="1:15" ht="16.5">
      <c r="A642" s="65"/>
      <c r="B642" s="85"/>
      <c r="C642" s="65"/>
      <c r="D642" s="38"/>
      <c r="E642" s="25"/>
      <c r="F642" s="26"/>
      <c r="G642" s="26"/>
      <c r="H642" s="25"/>
      <c r="I642" s="25"/>
      <c r="J642" s="25"/>
      <c r="K642" s="25"/>
      <c r="L642" s="53"/>
      <c r="M642" s="53"/>
      <c r="N642" s="25"/>
      <c r="O642" s="39"/>
    </row>
    <row r="643" spans="1:15" ht="16.5">
      <c r="A643" s="65"/>
      <c r="B643" s="85"/>
      <c r="C643" s="65"/>
      <c r="D643" s="38"/>
      <c r="E643" s="25"/>
      <c r="F643" s="26"/>
      <c r="G643" s="26"/>
      <c r="H643" s="25"/>
      <c r="I643" s="25"/>
      <c r="J643" s="25"/>
      <c r="K643" s="25"/>
      <c r="L643" s="53"/>
      <c r="M643" s="53"/>
      <c r="N643" s="25"/>
      <c r="O643" s="39"/>
    </row>
    <row r="644" spans="1:15" ht="16.5">
      <c r="A644" s="65"/>
      <c r="B644" s="85"/>
      <c r="C644" s="65"/>
      <c r="D644" s="38"/>
      <c r="E644" s="25"/>
      <c r="F644" s="26"/>
      <c r="G644" s="26"/>
      <c r="H644" s="25"/>
      <c r="I644" s="25"/>
      <c r="J644" s="25"/>
      <c r="K644" s="25"/>
      <c r="L644" s="56"/>
      <c r="M644" s="56"/>
      <c r="N644" s="25"/>
      <c r="O644" s="39"/>
    </row>
    <row r="645" spans="1:15" ht="17.25">
      <c r="A645" s="65"/>
      <c r="B645" s="85"/>
      <c r="C645" s="65"/>
      <c r="D645" s="40"/>
      <c r="E645" s="41"/>
      <c r="F645" s="42"/>
      <c r="G645" s="42"/>
      <c r="H645" s="41"/>
      <c r="I645" s="41"/>
      <c r="J645" s="41"/>
      <c r="K645" s="41"/>
      <c r="L645" s="42"/>
      <c r="M645" s="42"/>
      <c r="N645" s="41"/>
      <c r="O645" s="43"/>
    </row>
    <row r="646" spans="1:15" ht="16.5">
      <c r="A646" s="65"/>
      <c r="B646" s="85"/>
      <c r="C646" s="65"/>
      <c r="D646" s="35"/>
      <c r="E646" s="36"/>
      <c r="F646" s="44"/>
      <c r="G646" s="44"/>
      <c r="H646" s="36"/>
      <c r="I646" s="36"/>
      <c r="J646" s="36"/>
      <c r="K646" s="44"/>
      <c r="L646" s="36"/>
      <c r="M646" s="36"/>
      <c r="N646" s="36"/>
      <c r="O646" s="37"/>
    </row>
    <row r="647" spans="1:15" ht="16.5">
      <c r="A647" s="65"/>
      <c r="B647" s="85"/>
      <c r="C647" s="65"/>
      <c r="D647" s="38"/>
      <c r="E647" s="25"/>
      <c r="F647" s="26"/>
      <c r="G647" s="26"/>
      <c r="H647" s="25"/>
      <c r="I647" s="25"/>
      <c r="J647" s="25"/>
      <c r="K647" s="26"/>
      <c r="L647" s="25"/>
      <c r="M647" s="25"/>
      <c r="N647" s="25"/>
      <c r="O647" s="39"/>
    </row>
    <row r="648" spans="1:15" ht="16.5">
      <c r="A648" s="65"/>
      <c r="B648" s="85"/>
      <c r="C648" s="65"/>
      <c r="D648" s="38"/>
      <c r="E648" s="25"/>
      <c r="F648" s="26"/>
      <c r="G648" s="26"/>
      <c r="H648" s="25"/>
      <c r="I648" s="25"/>
      <c r="J648" s="25"/>
      <c r="K648" s="26"/>
      <c r="L648" s="53"/>
      <c r="M648" s="53"/>
      <c r="N648" s="25"/>
      <c r="O648" s="39"/>
    </row>
    <row r="649" spans="1:15" ht="16.5">
      <c r="A649" s="65"/>
      <c r="B649" s="85"/>
      <c r="C649" s="65"/>
      <c r="D649" s="38"/>
      <c r="E649" s="25"/>
      <c r="F649" s="26"/>
      <c r="G649" s="26"/>
      <c r="H649" s="25"/>
      <c r="I649" s="25"/>
      <c r="J649" s="25"/>
      <c r="K649" s="26"/>
      <c r="L649" s="53"/>
      <c r="M649" s="53"/>
      <c r="N649" s="25"/>
      <c r="O649" s="39"/>
    </row>
    <row r="650" spans="1:15" ht="16.5">
      <c r="A650" s="65"/>
      <c r="B650" s="85"/>
      <c r="C650" s="65"/>
      <c r="D650" s="38"/>
      <c r="E650" s="25"/>
      <c r="F650" s="26"/>
      <c r="G650" s="26"/>
      <c r="H650" s="25"/>
      <c r="I650" s="25"/>
      <c r="J650" s="25"/>
      <c r="K650" s="26"/>
      <c r="L650" s="56"/>
      <c r="M650" s="56"/>
      <c r="N650" s="25"/>
      <c r="O650" s="39"/>
    </row>
    <row r="651" spans="1:15" ht="17.25">
      <c r="A651" s="65"/>
      <c r="B651" s="85"/>
      <c r="C651" s="65"/>
      <c r="D651" s="40"/>
      <c r="E651" s="41"/>
      <c r="F651" s="42"/>
      <c r="G651" s="42"/>
      <c r="H651" s="41"/>
      <c r="I651" s="41"/>
      <c r="J651" s="41"/>
      <c r="K651" s="42"/>
      <c r="L651" s="42"/>
      <c r="M651" s="42"/>
      <c r="N651" s="41"/>
      <c r="O651" s="43"/>
    </row>
    <row r="652" spans="1:15" ht="16.5">
      <c r="A652" s="65"/>
      <c r="B652" s="85"/>
      <c r="C652" s="65"/>
      <c r="D652" s="35"/>
      <c r="E652" s="36"/>
      <c r="F652" s="44"/>
      <c r="G652" s="44"/>
      <c r="H652" s="36"/>
      <c r="I652" s="36"/>
      <c r="J652" s="36"/>
      <c r="K652" s="36"/>
      <c r="L652" s="36"/>
      <c r="M652" s="36"/>
      <c r="N652" s="36"/>
      <c r="O652" s="37"/>
    </row>
    <row r="653" spans="1:15" ht="16.5">
      <c r="A653" s="65"/>
      <c r="B653" s="85"/>
      <c r="C653" s="65"/>
      <c r="D653" s="38"/>
      <c r="E653" s="25"/>
      <c r="F653" s="26"/>
      <c r="G653" s="26"/>
      <c r="H653" s="25"/>
      <c r="I653" s="25"/>
      <c r="J653" s="25"/>
      <c r="K653" s="25"/>
      <c r="L653" s="25"/>
      <c r="M653" s="25"/>
      <c r="N653" s="25"/>
      <c r="O653" s="39"/>
    </row>
    <row r="654" spans="1:15" ht="16.5">
      <c r="A654" s="65"/>
      <c r="B654" s="85"/>
      <c r="C654" s="65"/>
      <c r="D654" s="38"/>
      <c r="E654" s="25"/>
      <c r="F654" s="26"/>
      <c r="G654" s="26"/>
      <c r="H654" s="25"/>
      <c r="I654" s="25"/>
      <c r="J654" s="25"/>
      <c r="K654" s="25"/>
      <c r="L654" s="53"/>
      <c r="M654" s="53"/>
      <c r="N654" s="25"/>
      <c r="O654" s="39"/>
    </row>
    <row r="655" spans="1:15" ht="16.5">
      <c r="A655" s="65"/>
      <c r="B655" s="85"/>
      <c r="C655" s="65"/>
      <c r="D655" s="38"/>
      <c r="E655" s="25"/>
      <c r="F655" s="26"/>
      <c r="G655" s="26"/>
      <c r="H655" s="25"/>
      <c r="I655" s="25"/>
      <c r="J655" s="25"/>
      <c r="K655" s="25"/>
      <c r="L655" s="53"/>
      <c r="M655" s="53"/>
      <c r="N655" s="25"/>
      <c r="O655" s="39"/>
    </row>
    <row r="656" spans="1:15" ht="16.5">
      <c r="A656" s="65"/>
      <c r="B656" s="85"/>
      <c r="C656" s="65"/>
      <c r="D656" s="38"/>
      <c r="E656" s="25"/>
      <c r="F656" s="26"/>
      <c r="G656" s="26"/>
      <c r="H656" s="25"/>
      <c r="I656" s="25"/>
      <c r="J656" s="25"/>
      <c r="K656" s="26"/>
      <c r="L656" s="56"/>
      <c r="M656" s="56"/>
      <c r="N656" s="25"/>
      <c r="O656" s="39"/>
    </row>
    <row r="657" spans="1:15" ht="17.25">
      <c r="A657" s="65"/>
      <c r="B657" s="85"/>
      <c r="C657" s="65"/>
      <c r="D657" s="40"/>
      <c r="E657" s="41"/>
      <c r="F657" s="42"/>
      <c r="G657" s="42"/>
      <c r="H657" s="41"/>
      <c r="I657" s="41"/>
      <c r="J657" s="41"/>
      <c r="K657" s="42"/>
      <c r="L657" s="42"/>
      <c r="M657" s="42"/>
      <c r="N657" s="41"/>
      <c r="O657" s="43"/>
    </row>
    <row r="658" spans="1:15" ht="16.5">
      <c r="A658" s="65"/>
      <c r="B658" s="85"/>
      <c r="C658" s="65"/>
      <c r="D658" s="35"/>
      <c r="E658" s="36"/>
      <c r="F658" s="44"/>
      <c r="G658" s="44"/>
      <c r="H658" s="36"/>
      <c r="I658" s="36"/>
      <c r="J658" s="36"/>
      <c r="K658" s="36"/>
      <c r="L658" s="36"/>
      <c r="M658" s="36"/>
      <c r="N658" s="36"/>
      <c r="O658" s="37"/>
    </row>
    <row r="659" spans="1:15" ht="16.5">
      <c r="A659" s="65"/>
      <c r="B659" s="85"/>
      <c r="C659" s="65"/>
      <c r="D659" s="38"/>
      <c r="E659" s="25"/>
      <c r="F659" s="26"/>
      <c r="G659" s="26"/>
      <c r="H659" s="25"/>
      <c r="I659" s="25"/>
      <c r="J659" s="25"/>
      <c r="K659" s="25"/>
      <c r="L659" s="25"/>
      <c r="M659" s="25"/>
      <c r="N659" s="25"/>
      <c r="O659" s="39"/>
    </row>
    <row r="660" spans="1:15" ht="16.5">
      <c r="A660" s="65"/>
      <c r="B660" s="85"/>
      <c r="C660" s="65"/>
      <c r="D660" s="38"/>
      <c r="E660" s="25"/>
      <c r="F660" s="26"/>
      <c r="G660" s="26"/>
      <c r="H660" s="25"/>
      <c r="I660" s="25"/>
      <c r="J660" s="25"/>
      <c r="K660" s="25"/>
      <c r="L660" s="53"/>
      <c r="M660" s="53"/>
      <c r="N660" s="25"/>
      <c r="O660" s="39"/>
    </row>
    <row r="661" spans="1:15" ht="16.5">
      <c r="A661" s="65"/>
      <c r="B661" s="85"/>
      <c r="C661" s="65"/>
      <c r="D661" s="38"/>
      <c r="E661" s="25"/>
      <c r="F661" s="26"/>
      <c r="G661" s="26"/>
      <c r="H661" s="25"/>
      <c r="I661" s="25"/>
      <c r="J661" s="25"/>
      <c r="K661" s="25"/>
      <c r="L661" s="53"/>
      <c r="M661" s="53"/>
      <c r="N661" s="25"/>
      <c r="O661" s="39"/>
    </row>
    <row r="662" spans="1:15" ht="16.5">
      <c r="A662" s="65"/>
      <c r="B662" s="85"/>
      <c r="C662" s="65"/>
      <c r="D662" s="38"/>
      <c r="E662" s="25"/>
      <c r="F662" s="26"/>
      <c r="G662" s="26"/>
      <c r="H662" s="25"/>
      <c r="I662" s="25"/>
      <c r="J662" s="25"/>
      <c r="K662" s="25"/>
      <c r="L662" s="56"/>
      <c r="M662" s="56"/>
      <c r="N662" s="25"/>
      <c r="O662" s="39"/>
    </row>
    <row r="663" spans="1:15" ht="17.25">
      <c r="A663" s="65"/>
      <c r="B663" s="85"/>
      <c r="C663" s="65"/>
      <c r="D663" s="40"/>
      <c r="E663" s="41"/>
      <c r="F663" s="42"/>
      <c r="G663" s="42"/>
      <c r="H663" s="41"/>
      <c r="I663" s="41"/>
      <c r="J663" s="41"/>
      <c r="K663" s="41"/>
      <c r="L663" s="42"/>
      <c r="M663" s="42"/>
      <c r="N663" s="41"/>
      <c r="O663" s="43"/>
    </row>
    <row r="664" spans="1:15" ht="16.5">
      <c r="A664" s="65"/>
      <c r="B664" s="85"/>
      <c r="C664" s="65"/>
      <c r="D664" s="35"/>
      <c r="E664" s="36"/>
      <c r="F664" s="44"/>
      <c r="G664" s="44"/>
      <c r="H664" s="36"/>
      <c r="I664" s="36"/>
      <c r="J664" s="36"/>
      <c r="K664" s="36"/>
      <c r="L664" s="36"/>
      <c r="M664" s="36"/>
      <c r="N664" s="36"/>
      <c r="O664" s="37"/>
    </row>
    <row r="665" spans="1:15" ht="16.5">
      <c r="A665" s="65"/>
      <c r="B665" s="85"/>
      <c r="C665" s="65"/>
      <c r="D665" s="38"/>
      <c r="E665" s="25"/>
      <c r="F665" s="26"/>
      <c r="G665" s="26"/>
      <c r="H665" s="25"/>
      <c r="I665" s="25"/>
      <c r="J665" s="25"/>
      <c r="K665" s="25"/>
      <c r="L665" s="25"/>
      <c r="M665" s="25"/>
      <c r="N665" s="25"/>
      <c r="O665" s="39"/>
    </row>
    <row r="666" spans="1:15" ht="16.5">
      <c r="A666" s="65"/>
      <c r="B666" s="85"/>
      <c r="C666" s="65"/>
      <c r="D666" s="38"/>
      <c r="E666" s="25"/>
      <c r="F666" s="26"/>
      <c r="G666" s="26"/>
      <c r="H666" s="25"/>
      <c r="I666" s="25"/>
      <c r="J666" s="25"/>
      <c r="K666" s="25"/>
      <c r="L666" s="53"/>
      <c r="M666" s="53"/>
      <c r="N666" s="25"/>
      <c r="O666" s="39"/>
    </row>
    <row r="667" spans="1:15" ht="16.5">
      <c r="A667" s="65"/>
      <c r="B667" s="85"/>
      <c r="C667" s="65"/>
      <c r="D667" s="38"/>
      <c r="E667" s="25"/>
      <c r="F667" s="26"/>
      <c r="G667" s="26"/>
      <c r="H667" s="25"/>
      <c r="I667" s="25"/>
      <c r="J667" s="25"/>
      <c r="K667" s="25"/>
      <c r="L667" s="53"/>
      <c r="M667" s="53"/>
      <c r="N667" s="25"/>
      <c r="O667" s="39"/>
    </row>
    <row r="668" spans="1:15" ht="16.5">
      <c r="A668" s="65"/>
      <c r="B668" s="85"/>
      <c r="C668" s="65"/>
      <c r="D668" s="38"/>
      <c r="E668" s="25"/>
      <c r="F668" s="26"/>
      <c r="G668" s="26"/>
      <c r="H668" s="25"/>
      <c r="I668" s="25"/>
      <c r="J668" s="25"/>
      <c r="K668" s="25"/>
      <c r="L668" s="56"/>
      <c r="M668" s="56"/>
      <c r="N668" s="25"/>
      <c r="O668" s="39"/>
    </row>
    <row r="669" spans="1:15" ht="17.25">
      <c r="A669" s="65"/>
      <c r="B669" s="85"/>
      <c r="C669" s="65"/>
      <c r="D669" s="40"/>
      <c r="E669" s="41"/>
      <c r="F669" s="42"/>
      <c r="G669" s="42"/>
      <c r="H669" s="41"/>
      <c r="I669" s="41"/>
      <c r="J669" s="41"/>
      <c r="K669" s="41"/>
      <c r="L669" s="42"/>
      <c r="M669" s="42"/>
      <c r="N669" s="41"/>
      <c r="O669" s="43"/>
    </row>
    <row r="670" spans="1:15" ht="16.5">
      <c r="A670" s="65"/>
      <c r="B670" s="85"/>
      <c r="C670" s="65"/>
      <c r="D670" s="35"/>
      <c r="E670" s="36"/>
      <c r="F670" s="44"/>
      <c r="G670" s="44"/>
      <c r="H670" s="36"/>
      <c r="I670" s="36"/>
      <c r="J670" s="36"/>
      <c r="K670" s="36"/>
      <c r="L670" s="36"/>
      <c r="M670" s="36"/>
      <c r="N670" s="36"/>
      <c r="O670" s="37"/>
    </row>
    <row r="671" spans="1:15" ht="16.5">
      <c r="A671" s="65"/>
      <c r="B671" s="85"/>
      <c r="C671" s="65"/>
      <c r="D671" s="38"/>
      <c r="E671" s="25"/>
      <c r="F671" s="26"/>
      <c r="G671" s="26"/>
      <c r="H671" s="25"/>
      <c r="I671" s="25"/>
      <c r="J671" s="25"/>
      <c r="K671" s="25"/>
      <c r="L671" s="25"/>
      <c r="M671" s="25"/>
      <c r="N671" s="25"/>
      <c r="O671" s="39"/>
    </row>
    <row r="672" spans="1:15" ht="16.5">
      <c r="A672" s="65"/>
      <c r="B672" s="85"/>
      <c r="C672" s="65"/>
      <c r="D672" s="38"/>
      <c r="E672" s="25"/>
      <c r="F672" s="26"/>
      <c r="G672" s="26"/>
      <c r="H672" s="25"/>
      <c r="I672" s="25"/>
      <c r="J672" s="25"/>
      <c r="K672" s="25"/>
      <c r="L672" s="53"/>
      <c r="M672" s="53"/>
      <c r="N672" s="25"/>
      <c r="O672" s="39"/>
    </row>
    <row r="673" spans="1:15" ht="16.5">
      <c r="A673" s="65"/>
      <c r="B673" s="85"/>
      <c r="C673" s="65"/>
      <c r="D673" s="38"/>
      <c r="E673" s="25"/>
      <c r="F673" s="26"/>
      <c r="G673" s="26"/>
      <c r="H673" s="25"/>
      <c r="I673" s="25"/>
      <c r="J673" s="25"/>
      <c r="K673" s="25"/>
      <c r="L673" s="53"/>
      <c r="M673" s="53"/>
      <c r="N673" s="25"/>
      <c r="O673" s="39"/>
    </row>
    <row r="674" spans="1:15" ht="16.5">
      <c r="A674" s="65"/>
      <c r="B674" s="85"/>
      <c r="C674" s="65"/>
      <c r="D674" s="38"/>
      <c r="E674" s="25"/>
      <c r="F674" s="26"/>
      <c r="G674" s="26"/>
      <c r="H674" s="25"/>
      <c r="I674" s="25"/>
      <c r="J674" s="25"/>
      <c r="K674" s="25"/>
      <c r="L674" s="56"/>
      <c r="M674" s="56"/>
      <c r="N674" s="25"/>
      <c r="O674" s="39"/>
    </row>
    <row r="675" spans="1:15" ht="17.25">
      <c r="A675" s="65"/>
      <c r="B675" s="85"/>
      <c r="C675" s="65"/>
      <c r="D675" s="40"/>
      <c r="E675" s="41"/>
      <c r="F675" s="42"/>
      <c r="G675" s="42"/>
      <c r="H675" s="41"/>
      <c r="I675" s="41"/>
      <c r="J675" s="41"/>
      <c r="K675" s="41"/>
      <c r="L675" s="42"/>
      <c r="M675" s="42"/>
      <c r="N675" s="41"/>
      <c r="O675" s="43"/>
    </row>
    <row r="676" spans="1:15" ht="16.5">
      <c r="A676" s="65"/>
      <c r="B676" s="85"/>
      <c r="C676" s="65"/>
      <c r="D676" s="35"/>
      <c r="E676" s="36"/>
      <c r="F676" s="44"/>
      <c r="G676" s="44"/>
      <c r="H676" s="36"/>
      <c r="I676" s="36"/>
      <c r="J676" s="36"/>
      <c r="K676" s="36"/>
      <c r="L676" s="36"/>
      <c r="M676" s="36"/>
      <c r="N676" s="36"/>
      <c r="O676" s="37"/>
    </row>
    <row r="677" spans="1:15" ht="16.5">
      <c r="A677" s="65"/>
      <c r="B677" s="85"/>
      <c r="C677" s="65"/>
      <c r="D677" s="38"/>
      <c r="E677" s="25"/>
      <c r="F677" s="26"/>
      <c r="G677" s="26"/>
      <c r="H677" s="25"/>
      <c r="I677" s="25"/>
      <c r="J677" s="25"/>
      <c r="K677" s="25"/>
      <c r="L677" s="25"/>
      <c r="M677" s="25"/>
      <c r="N677" s="25"/>
      <c r="O677" s="39"/>
    </row>
    <row r="678" spans="1:15" ht="16.5">
      <c r="A678" s="65"/>
      <c r="B678" s="85"/>
      <c r="C678" s="65"/>
      <c r="D678" s="38"/>
      <c r="E678" s="25"/>
      <c r="F678" s="26"/>
      <c r="G678" s="26"/>
      <c r="H678" s="25"/>
      <c r="I678" s="25"/>
      <c r="J678" s="25"/>
      <c r="K678" s="25"/>
      <c r="L678" s="53"/>
      <c r="M678" s="53"/>
      <c r="N678" s="25"/>
      <c r="O678" s="39"/>
    </row>
    <row r="679" spans="1:15" ht="16.5">
      <c r="A679" s="65"/>
      <c r="B679" s="85"/>
      <c r="C679" s="65"/>
      <c r="D679" s="38"/>
      <c r="E679" s="25"/>
      <c r="F679" s="26"/>
      <c r="G679" s="26"/>
      <c r="H679" s="25"/>
      <c r="I679" s="25"/>
      <c r="J679" s="25"/>
      <c r="K679" s="25"/>
      <c r="L679" s="53"/>
      <c r="M679" s="53"/>
      <c r="N679" s="25"/>
      <c r="O679" s="39"/>
    </row>
    <row r="680" spans="1:15" ht="16.5">
      <c r="A680" s="65"/>
      <c r="B680" s="85"/>
      <c r="C680" s="65"/>
      <c r="D680" s="38"/>
      <c r="E680" s="25"/>
      <c r="F680" s="26"/>
      <c r="G680" s="26"/>
      <c r="H680" s="25"/>
      <c r="I680" s="25"/>
      <c r="J680" s="25"/>
      <c r="K680" s="25"/>
      <c r="L680" s="56"/>
      <c r="M680" s="56"/>
      <c r="N680" s="25"/>
      <c r="O680" s="39"/>
    </row>
    <row r="681" spans="1:15" ht="17.25">
      <c r="A681" s="65"/>
      <c r="B681" s="85"/>
      <c r="C681" s="65"/>
      <c r="D681" s="40"/>
      <c r="E681" s="41"/>
      <c r="F681" s="42"/>
      <c r="G681" s="42"/>
      <c r="H681" s="41"/>
      <c r="I681" s="41"/>
      <c r="J681" s="41"/>
      <c r="K681" s="41"/>
      <c r="L681" s="42"/>
      <c r="M681" s="42"/>
      <c r="N681" s="41"/>
      <c r="O681" s="43"/>
    </row>
    <row r="682" spans="1:15" ht="16.5">
      <c r="A682" s="65"/>
      <c r="B682" s="85"/>
      <c r="C682" s="65"/>
      <c r="D682" s="35"/>
      <c r="E682" s="36"/>
      <c r="F682" s="44"/>
      <c r="G682" s="44"/>
      <c r="H682" s="36"/>
      <c r="I682" s="36"/>
      <c r="J682" s="36"/>
      <c r="K682" s="36"/>
      <c r="L682" s="36"/>
      <c r="M682" s="36"/>
      <c r="N682" s="36"/>
      <c r="O682" s="37"/>
    </row>
    <row r="683" spans="1:15" ht="16.5">
      <c r="A683" s="65"/>
      <c r="B683" s="85"/>
      <c r="C683" s="65"/>
      <c r="D683" s="38"/>
      <c r="E683" s="25"/>
      <c r="F683" s="26"/>
      <c r="G683" s="26"/>
      <c r="H683" s="25"/>
      <c r="I683" s="25"/>
      <c r="J683" s="25"/>
      <c r="K683" s="25"/>
      <c r="L683" s="25"/>
      <c r="M683" s="25"/>
      <c r="N683" s="25"/>
      <c r="O683" s="39"/>
    </row>
    <row r="684" spans="1:15" ht="16.5">
      <c r="A684" s="65"/>
      <c r="B684" s="85"/>
      <c r="C684" s="65"/>
      <c r="D684" s="38"/>
      <c r="E684" s="25"/>
      <c r="F684" s="26"/>
      <c r="G684" s="26"/>
      <c r="H684" s="25"/>
      <c r="I684" s="25"/>
      <c r="J684" s="25"/>
      <c r="K684" s="25"/>
      <c r="L684" s="53"/>
      <c r="M684" s="53"/>
      <c r="N684" s="25"/>
      <c r="O684" s="39"/>
    </row>
    <row r="685" spans="1:15" ht="16.5">
      <c r="A685" s="65"/>
      <c r="B685" s="85"/>
      <c r="C685" s="65"/>
      <c r="D685" s="38"/>
      <c r="E685" s="25"/>
      <c r="F685" s="26"/>
      <c r="G685" s="26"/>
      <c r="H685" s="25"/>
      <c r="I685" s="25"/>
      <c r="J685" s="25"/>
      <c r="K685" s="25"/>
      <c r="L685" s="53"/>
      <c r="M685" s="53"/>
      <c r="N685" s="25"/>
      <c r="O685" s="39"/>
    </row>
    <row r="686" spans="1:15" ht="16.5">
      <c r="A686" s="65"/>
      <c r="B686" s="85"/>
      <c r="C686" s="65"/>
      <c r="D686" s="38"/>
      <c r="E686" s="25"/>
      <c r="F686" s="26"/>
      <c r="G686" s="26"/>
      <c r="H686" s="25"/>
      <c r="I686" s="25"/>
      <c r="J686" s="25"/>
      <c r="K686" s="25"/>
      <c r="L686" s="56"/>
      <c r="M686" s="56"/>
      <c r="N686" s="25"/>
      <c r="O686" s="39"/>
    </row>
    <row r="687" spans="1:15" ht="17.25">
      <c r="A687" s="65"/>
      <c r="B687" s="85"/>
      <c r="C687" s="65"/>
      <c r="D687" s="40"/>
      <c r="E687" s="41"/>
      <c r="F687" s="42"/>
      <c r="G687" s="42"/>
      <c r="H687" s="41"/>
      <c r="I687" s="41"/>
      <c r="J687" s="41"/>
      <c r="K687" s="41"/>
      <c r="L687" s="42"/>
      <c r="M687" s="42"/>
      <c r="N687" s="41"/>
      <c r="O687" s="43"/>
    </row>
    <row r="688" spans="1:15" ht="16.5">
      <c r="A688" s="65"/>
      <c r="B688" s="85"/>
      <c r="C688" s="65"/>
      <c r="D688" s="35"/>
      <c r="E688" s="36"/>
      <c r="F688" s="44"/>
      <c r="G688" s="44"/>
      <c r="H688" s="36"/>
      <c r="I688" s="36"/>
      <c r="J688" s="36"/>
      <c r="K688" s="36"/>
      <c r="L688" s="36"/>
      <c r="M688" s="36"/>
      <c r="N688" s="36"/>
      <c r="O688" s="37"/>
    </row>
    <row r="689" spans="1:15" ht="16.5">
      <c r="A689" s="65"/>
      <c r="B689" s="85"/>
      <c r="C689" s="65"/>
      <c r="D689" s="38"/>
      <c r="E689" s="25"/>
      <c r="F689" s="26"/>
      <c r="G689" s="26"/>
      <c r="H689" s="25"/>
      <c r="I689" s="25"/>
      <c r="J689" s="25"/>
      <c r="K689" s="25"/>
      <c r="L689" s="25"/>
      <c r="M689" s="25"/>
      <c r="N689" s="25"/>
      <c r="O689" s="39"/>
    </row>
    <row r="690" spans="1:15" ht="16.5">
      <c r="A690" s="65"/>
      <c r="B690" s="85"/>
      <c r="C690" s="65"/>
      <c r="D690" s="38"/>
      <c r="E690" s="25"/>
      <c r="F690" s="26"/>
      <c r="G690" s="26"/>
      <c r="H690" s="25"/>
      <c r="I690" s="25"/>
      <c r="J690" s="25"/>
      <c r="K690" s="25"/>
      <c r="L690" s="53"/>
      <c r="M690" s="53"/>
      <c r="N690" s="25"/>
      <c r="O690" s="39"/>
    </row>
    <row r="691" spans="1:15" ht="16.5">
      <c r="A691" s="65"/>
      <c r="B691" s="85"/>
      <c r="C691" s="65"/>
      <c r="D691" s="38"/>
      <c r="E691" s="25"/>
      <c r="F691" s="26"/>
      <c r="G691" s="26"/>
      <c r="H691" s="25"/>
      <c r="I691" s="25"/>
      <c r="J691" s="25"/>
      <c r="K691" s="25"/>
      <c r="L691" s="53"/>
      <c r="M691" s="53"/>
      <c r="N691" s="25"/>
      <c r="O691" s="39"/>
    </row>
    <row r="692" spans="1:15" ht="16.5">
      <c r="A692" s="65"/>
      <c r="B692" s="85"/>
      <c r="C692" s="65"/>
      <c r="D692" s="38"/>
      <c r="E692" s="25"/>
      <c r="F692" s="26"/>
      <c r="G692" s="26"/>
      <c r="H692" s="25"/>
      <c r="I692" s="25"/>
      <c r="J692" s="25"/>
      <c r="K692" s="25"/>
      <c r="L692" s="56"/>
      <c r="M692" s="56"/>
      <c r="N692" s="25"/>
      <c r="O692" s="39"/>
    </row>
    <row r="693" spans="1:15" ht="17.25">
      <c r="A693" s="65"/>
      <c r="B693" s="85"/>
      <c r="C693" s="65"/>
      <c r="D693" s="40"/>
      <c r="E693" s="41"/>
      <c r="F693" s="42"/>
      <c r="G693" s="42"/>
      <c r="H693" s="41"/>
      <c r="I693" s="41"/>
      <c r="J693" s="41"/>
      <c r="K693" s="41"/>
      <c r="L693" s="42"/>
      <c r="M693" s="42"/>
      <c r="N693" s="41"/>
      <c r="O693" s="43"/>
    </row>
    <row r="694" spans="1:15" ht="16.5">
      <c r="A694" s="65"/>
      <c r="B694" s="85"/>
      <c r="C694" s="65"/>
      <c r="D694" s="35"/>
      <c r="E694" s="36"/>
      <c r="F694" s="44"/>
      <c r="G694" s="44"/>
      <c r="H694" s="36"/>
      <c r="I694" s="36"/>
      <c r="J694" s="36"/>
      <c r="K694" s="44"/>
      <c r="L694" s="36"/>
      <c r="M694" s="36"/>
      <c r="N694" s="36"/>
      <c r="O694" s="37"/>
    </row>
    <row r="695" spans="1:15" ht="16.5">
      <c r="A695" s="65"/>
      <c r="B695" s="85"/>
      <c r="C695" s="65"/>
      <c r="D695" s="38"/>
      <c r="E695" s="25"/>
      <c r="F695" s="26"/>
      <c r="G695" s="26"/>
      <c r="H695" s="25"/>
      <c r="I695" s="25"/>
      <c r="J695" s="25"/>
      <c r="K695" s="26"/>
      <c r="L695" s="25"/>
      <c r="M695" s="25"/>
      <c r="N695" s="25"/>
      <c r="O695" s="39"/>
    </row>
    <row r="696" spans="1:15" ht="16.5">
      <c r="A696" s="65"/>
      <c r="B696" s="85"/>
      <c r="C696" s="65"/>
      <c r="D696" s="38"/>
      <c r="E696" s="25"/>
      <c r="F696" s="26"/>
      <c r="G696" s="26"/>
      <c r="H696" s="25"/>
      <c r="I696" s="25"/>
      <c r="J696" s="25"/>
      <c r="K696" s="26"/>
      <c r="L696" s="53"/>
      <c r="M696" s="53"/>
      <c r="N696" s="25"/>
      <c r="O696" s="39"/>
    </row>
    <row r="697" spans="1:15" ht="16.5">
      <c r="A697" s="65"/>
      <c r="B697" s="85"/>
      <c r="C697" s="65"/>
      <c r="D697" s="38"/>
      <c r="E697" s="25"/>
      <c r="F697" s="26"/>
      <c r="G697" s="26"/>
      <c r="H697" s="25"/>
      <c r="I697" s="25"/>
      <c r="J697" s="25"/>
      <c r="K697" s="25"/>
      <c r="L697" s="53"/>
      <c r="M697" s="53"/>
      <c r="N697" s="25"/>
      <c r="O697" s="39"/>
    </row>
    <row r="698" spans="1:15" ht="16.5">
      <c r="A698" s="65"/>
      <c r="B698" s="85"/>
      <c r="C698" s="65"/>
      <c r="D698" s="38"/>
      <c r="E698" s="25"/>
      <c r="F698" s="26"/>
      <c r="G698" s="26"/>
      <c r="H698" s="25"/>
      <c r="I698" s="25"/>
      <c r="J698" s="25"/>
      <c r="K698" s="26"/>
      <c r="L698" s="56"/>
      <c r="M698" s="56"/>
      <c r="N698" s="25"/>
      <c r="O698" s="39"/>
    </row>
    <row r="699" spans="1:15" ht="17.25">
      <c r="A699" s="65"/>
      <c r="B699" s="85"/>
      <c r="C699" s="65"/>
      <c r="D699" s="40"/>
      <c r="E699" s="41"/>
      <c r="F699" s="42"/>
      <c r="G699" s="42"/>
      <c r="H699" s="41"/>
      <c r="I699" s="41"/>
      <c r="J699" s="41"/>
      <c r="K699" s="42"/>
      <c r="L699" s="42"/>
      <c r="M699" s="42"/>
      <c r="N699" s="41"/>
      <c r="O699" s="43"/>
    </row>
    <row r="700" spans="1:15" ht="16.5">
      <c r="A700" s="65"/>
      <c r="B700" s="85"/>
      <c r="C700" s="65"/>
      <c r="D700" s="35"/>
      <c r="E700" s="36"/>
      <c r="F700" s="44"/>
      <c r="G700" s="44"/>
      <c r="H700" s="36"/>
      <c r="I700" s="36"/>
      <c r="J700" s="36"/>
      <c r="K700" s="36"/>
      <c r="L700" s="36"/>
      <c r="M700" s="36"/>
      <c r="N700" s="36"/>
      <c r="O700" s="37"/>
    </row>
    <row r="701" spans="1:15" ht="16.5">
      <c r="A701" s="65"/>
      <c r="B701" s="85"/>
      <c r="C701" s="65"/>
      <c r="D701" s="38"/>
      <c r="E701" s="25"/>
      <c r="F701" s="26"/>
      <c r="G701" s="26"/>
      <c r="H701" s="25"/>
      <c r="I701" s="25"/>
      <c r="J701" s="25"/>
      <c r="K701" s="25"/>
      <c r="L701" s="25"/>
      <c r="M701" s="25"/>
      <c r="N701" s="25"/>
      <c r="O701" s="39"/>
    </row>
    <row r="702" spans="1:15" ht="16.5">
      <c r="A702" s="65"/>
      <c r="B702" s="85"/>
      <c r="C702" s="65"/>
      <c r="D702" s="38"/>
      <c r="E702" s="25"/>
      <c r="F702" s="26"/>
      <c r="G702" s="26"/>
      <c r="H702" s="25"/>
      <c r="I702" s="25"/>
      <c r="J702" s="25"/>
      <c r="K702" s="25"/>
      <c r="L702" s="53"/>
      <c r="M702" s="53"/>
      <c r="N702" s="25"/>
      <c r="O702" s="39"/>
    </row>
    <row r="703" spans="1:15" ht="16.5">
      <c r="A703" s="65"/>
      <c r="B703" s="85"/>
      <c r="C703" s="65"/>
      <c r="D703" s="38"/>
      <c r="E703" s="25"/>
      <c r="F703" s="26"/>
      <c r="G703" s="26"/>
      <c r="H703" s="25"/>
      <c r="I703" s="25"/>
      <c r="J703" s="25"/>
      <c r="K703" s="25"/>
      <c r="L703" s="53"/>
      <c r="M703" s="53"/>
      <c r="N703" s="25"/>
      <c r="O703" s="39"/>
    </row>
    <row r="704" spans="1:15" ht="16.5">
      <c r="A704" s="65"/>
      <c r="B704" s="85"/>
      <c r="C704" s="65"/>
      <c r="D704" s="38"/>
      <c r="E704" s="25"/>
      <c r="F704" s="26"/>
      <c r="G704" s="26"/>
      <c r="H704" s="25"/>
      <c r="I704" s="25"/>
      <c r="J704" s="25"/>
      <c r="K704" s="25"/>
      <c r="L704" s="56"/>
      <c r="M704" s="56"/>
      <c r="N704" s="25"/>
      <c r="O704" s="39"/>
    </row>
    <row r="705" spans="1:15" ht="17.25">
      <c r="A705" s="65"/>
      <c r="B705" s="85"/>
      <c r="C705" s="65"/>
      <c r="D705" s="40"/>
      <c r="E705" s="41"/>
      <c r="F705" s="42"/>
      <c r="G705" s="42"/>
      <c r="H705" s="41"/>
      <c r="I705" s="41"/>
      <c r="J705" s="41"/>
      <c r="K705" s="41"/>
      <c r="L705" s="42"/>
      <c r="M705" s="42"/>
      <c r="N705" s="41"/>
      <c r="O705" s="43"/>
    </row>
    <row r="706" spans="1:15" ht="16.5">
      <c r="A706" s="65"/>
      <c r="B706" s="85"/>
      <c r="C706" s="65"/>
      <c r="D706" s="35"/>
      <c r="E706" s="36"/>
      <c r="F706" s="44"/>
      <c r="G706" s="44"/>
      <c r="H706" s="36"/>
      <c r="I706" s="36"/>
      <c r="J706" s="36"/>
      <c r="K706" s="36"/>
      <c r="L706" s="36"/>
      <c r="M706" s="36"/>
      <c r="N706" s="36"/>
      <c r="O706" s="37"/>
    </row>
    <row r="707" spans="1:15" ht="16.5">
      <c r="A707" s="65"/>
      <c r="B707" s="85"/>
      <c r="C707" s="65"/>
      <c r="D707" s="38"/>
      <c r="E707" s="25"/>
      <c r="F707" s="26"/>
      <c r="G707" s="26"/>
      <c r="H707" s="25"/>
      <c r="I707" s="25"/>
      <c r="J707" s="25"/>
      <c r="K707" s="25"/>
      <c r="L707" s="25"/>
      <c r="M707" s="25"/>
      <c r="N707" s="25"/>
      <c r="O707" s="39"/>
    </row>
    <row r="708" spans="1:15" ht="16.5">
      <c r="A708" s="65"/>
      <c r="B708" s="85"/>
      <c r="C708" s="65"/>
      <c r="D708" s="38"/>
      <c r="E708" s="25"/>
      <c r="F708" s="26"/>
      <c r="G708" s="26"/>
      <c r="H708" s="25"/>
      <c r="I708" s="25"/>
      <c r="J708" s="25"/>
      <c r="K708" s="25"/>
      <c r="L708" s="53"/>
      <c r="M708" s="53"/>
      <c r="N708" s="25"/>
      <c r="O708" s="39"/>
    </row>
    <row r="709" spans="1:15" ht="16.5">
      <c r="A709" s="65"/>
      <c r="B709" s="85"/>
      <c r="C709" s="65"/>
      <c r="D709" s="38"/>
      <c r="E709" s="25"/>
      <c r="F709" s="26"/>
      <c r="G709" s="26"/>
      <c r="H709" s="25"/>
      <c r="I709" s="25"/>
      <c r="J709" s="25"/>
      <c r="K709" s="25"/>
      <c r="L709" s="53"/>
      <c r="M709" s="53"/>
      <c r="N709" s="25"/>
      <c r="O709" s="39"/>
    </row>
    <row r="710" spans="1:15" ht="16.5">
      <c r="A710" s="65"/>
      <c r="B710" s="85"/>
      <c r="C710" s="65"/>
      <c r="D710" s="38"/>
      <c r="E710" s="25"/>
      <c r="F710" s="26"/>
      <c r="G710" s="26"/>
      <c r="H710" s="25"/>
      <c r="I710" s="25"/>
      <c r="J710" s="25"/>
      <c r="K710" s="25"/>
      <c r="L710" s="56"/>
      <c r="M710" s="56"/>
      <c r="N710" s="25"/>
      <c r="O710" s="39"/>
    </row>
    <row r="711" spans="1:15" ht="17.25">
      <c r="A711" s="65"/>
      <c r="B711" s="85"/>
      <c r="C711" s="65"/>
      <c r="D711" s="40"/>
      <c r="E711" s="41"/>
      <c r="F711" s="42"/>
      <c r="G711" s="42"/>
      <c r="H711" s="41"/>
      <c r="I711" s="41"/>
      <c r="J711" s="41"/>
      <c r="K711" s="41"/>
      <c r="L711" s="42"/>
      <c r="M711" s="42"/>
      <c r="N711" s="41"/>
      <c r="O711" s="43"/>
    </row>
    <row r="712" spans="1:15" ht="16.5">
      <c r="A712" s="65"/>
      <c r="B712" s="85"/>
      <c r="C712" s="65"/>
      <c r="D712" s="35"/>
      <c r="E712" s="36"/>
      <c r="F712" s="44"/>
      <c r="G712" s="44"/>
      <c r="H712" s="36"/>
      <c r="I712" s="36"/>
      <c r="J712" s="36"/>
      <c r="K712" s="36"/>
      <c r="L712" s="36"/>
      <c r="M712" s="36"/>
      <c r="N712" s="36"/>
      <c r="O712" s="37"/>
    </row>
    <row r="713" spans="1:15" ht="16.5">
      <c r="A713" s="65"/>
      <c r="B713" s="85"/>
      <c r="C713" s="65"/>
      <c r="D713" s="38"/>
      <c r="E713" s="25"/>
      <c r="F713" s="26"/>
      <c r="G713" s="26"/>
      <c r="H713" s="25"/>
      <c r="I713" s="25"/>
      <c r="J713" s="25"/>
      <c r="K713" s="25"/>
      <c r="L713" s="25"/>
      <c r="M713" s="25"/>
      <c r="N713" s="25"/>
      <c r="O713" s="39"/>
    </row>
    <row r="714" spans="1:15" ht="16.5">
      <c r="A714" s="65"/>
      <c r="B714" s="85"/>
      <c r="C714" s="65"/>
      <c r="D714" s="38"/>
      <c r="E714" s="25"/>
      <c r="F714" s="26"/>
      <c r="G714" s="26"/>
      <c r="H714" s="25"/>
      <c r="I714" s="25"/>
      <c r="J714" s="25"/>
      <c r="K714" s="25"/>
      <c r="L714" s="53"/>
      <c r="M714" s="53"/>
      <c r="N714" s="25"/>
      <c r="O714" s="39"/>
    </row>
    <row r="715" spans="1:15" ht="16.5">
      <c r="A715" s="65"/>
      <c r="B715" s="85"/>
      <c r="C715" s="65"/>
      <c r="D715" s="38"/>
      <c r="E715" s="25"/>
      <c r="F715" s="26"/>
      <c r="G715" s="26"/>
      <c r="H715" s="25"/>
      <c r="I715" s="25"/>
      <c r="J715" s="25"/>
      <c r="K715" s="25"/>
      <c r="L715" s="53"/>
      <c r="M715" s="53"/>
      <c r="N715" s="25"/>
      <c r="O715" s="39"/>
    </row>
    <row r="716" spans="1:15" ht="16.5">
      <c r="A716" s="65"/>
      <c r="B716" s="85"/>
      <c r="C716" s="65"/>
      <c r="D716" s="38"/>
      <c r="E716" s="25"/>
      <c r="F716" s="26"/>
      <c r="G716" s="26"/>
      <c r="H716" s="25"/>
      <c r="I716" s="25"/>
      <c r="J716" s="25"/>
      <c r="K716" s="25"/>
      <c r="L716" s="56"/>
      <c r="M716" s="56"/>
      <c r="N716" s="25"/>
      <c r="O716" s="39"/>
    </row>
    <row r="717" spans="1:15" ht="17.25">
      <c r="A717" s="65"/>
      <c r="B717" s="85"/>
      <c r="C717" s="65"/>
      <c r="D717" s="40"/>
      <c r="E717" s="41"/>
      <c r="F717" s="42"/>
      <c r="G717" s="42"/>
      <c r="H717" s="41"/>
      <c r="I717" s="41"/>
      <c r="J717" s="41"/>
      <c r="K717" s="41"/>
      <c r="L717" s="42"/>
      <c r="M717" s="42"/>
      <c r="N717" s="41"/>
      <c r="O717" s="43"/>
    </row>
    <row r="718" spans="1:15" ht="16.5">
      <c r="A718" s="65"/>
      <c r="B718" s="85"/>
      <c r="C718" s="65"/>
      <c r="D718" s="35"/>
      <c r="E718" s="36"/>
      <c r="F718" s="44"/>
      <c r="G718" s="44"/>
      <c r="H718" s="36"/>
      <c r="I718" s="36"/>
      <c r="J718" s="36"/>
      <c r="K718" s="36"/>
      <c r="L718" s="36"/>
      <c r="M718" s="36"/>
      <c r="N718" s="36"/>
      <c r="O718" s="37"/>
    </row>
    <row r="719" spans="1:15" ht="16.5">
      <c r="A719" s="65"/>
      <c r="B719" s="85"/>
      <c r="C719" s="65"/>
      <c r="D719" s="38"/>
      <c r="E719" s="25"/>
      <c r="F719" s="26"/>
      <c r="G719" s="26"/>
      <c r="H719" s="25"/>
      <c r="I719" s="25"/>
      <c r="J719" s="25"/>
      <c r="K719" s="25"/>
      <c r="L719" s="25"/>
      <c r="M719" s="25"/>
      <c r="N719" s="25"/>
      <c r="O719" s="39"/>
    </row>
    <row r="720" spans="1:15" ht="16.5">
      <c r="A720" s="65"/>
      <c r="B720" s="85"/>
      <c r="C720" s="65"/>
      <c r="D720" s="38"/>
      <c r="E720" s="25"/>
      <c r="F720" s="26"/>
      <c r="G720" s="26"/>
      <c r="H720" s="25"/>
      <c r="I720" s="25"/>
      <c r="J720" s="25"/>
      <c r="K720" s="25"/>
      <c r="L720" s="53"/>
      <c r="M720" s="53"/>
      <c r="N720" s="25"/>
      <c r="O720" s="39"/>
    </row>
    <row r="721" spans="1:15" ht="16.5">
      <c r="A721" s="65"/>
      <c r="B721" s="85"/>
      <c r="C721" s="65"/>
      <c r="D721" s="38"/>
      <c r="E721" s="25"/>
      <c r="F721" s="26"/>
      <c r="G721" s="26"/>
      <c r="H721" s="25"/>
      <c r="I721" s="25"/>
      <c r="J721" s="25"/>
      <c r="K721" s="25"/>
      <c r="L721" s="53"/>
      <c r="M721" s="53"/>
      <c r="N721" s="25"/>
      <c r="O721" s="39"/>
    </row>
    <row r="722" spans="1:15" ht="16.5">
      <c r="A722" s="65"/>
      <c r="B722" s="85"/>
      <c r="C722" s="65"/>
      <c r="D722" s="38"/>
      <c r="E722" s="25"/>
      <c r="F722" s="26"/>
      <c r="G722" s="26"/>
      <c r="H722" s="25"/>
      <c r="I722" s="25"/>
      <c r="J722" s="25"/>
      <c r="K722" s="25"/>
      <c r="L722" s="56"/>
      <c r="M722" s="56"/>
      <c r="N722" s="25"/>
      <c r="O722" s="39"/>
    </row>
    <row r="723" spans="1:15" ht="17.25">
      <c r="A723" s="65"/>
      <c r="B723" s="85"/>
      <c r="C723" s="65"/>
      <c r="D723" s="40"/>
      <c r="E723" s="41"/>
      <c r="F723" s="42"/>
      <c r="G723" s="42"/>
      <c r="H723" s="41"/>
      <c r="I723" s="41"/>
      <c r="J723" s="41"/>
      <c r="K723" s="41"/>
      <c r="L723" s="42"/>
      <c r="M723" s="42"/>
      <c r="N723" s="41"/>
      <c r="O723" s="43"/>
    </row>
    <row r="724" spans="1:15" ht="16.5">
      <c r="A724" s="65"/>
      <c r="B724" s="85"/>
      <c r="C724" s="65"/>
      <c r="D724" s="35"/>
      <c r="E724" s="36"/>
      <c r="F724" s="44"/>
      <c r="G724" s="44"/>
      <c r="H724" s="36"/>
      <c r="I724" s="36"/>
      <c r="J724" s="36"/>
      <c r="K724" s="36"/>
      <c r="L724" s="36"/>
      <c r="M724" s="36"/>
      <c r="N724" s="36"/>
      <c r="O724" s="37"/>
    </row>
    <row r="725" spans="1:15" ht="16.5">
      <c r="A725" s="65"/>
      <c r="B725" s="85"/>
      <c r="C725" s="65"/>
      <c r="D725" s="38"/>
      <c r="E725" s="25"/>
      <c r="F725" s="26"/>
      <c r="G725" s="26"/>
      <c r="H725" s="25"/>
      <c r="I725" s="25"/>
      <c r="J725" s="25"/>
      <c r="K725" s="25"/>
      <c r="L725" s="25"/>
      <c r="M725" s="25"/>
      <c r="N725" s="25"/>
      <c r="O725" s="39"/>
    </row>
    <row r="726" spans="1:15" ht="16.5">
      <c r="A726" s="65"/>
      <c r="B726" s="85"/>
      <c r="C726" s="65"/>
      <c r="D726" s="38"/>
      <c r="E726" s="25"/>
      <c r="F726" s="26"/>
      <c r="G726" s="26"/>
      <c r="H726" s="25"/>
      <c r="I726" s="25"/>
      <c r="J726" s="25"/>
      <c r="K726" s="25"/>
      <c r="L726" s="53"/>
      <c r="M726" s="53"/>
      <c r="N726" s="25"/>
      <c r="O726" s="39"/>
    </row>
    <row r="727" spans="1:15" ht="16.5">
      <c r="A727" s="65"/>
      <c r="B727" s="85"/>
      <c r="C727" s="65"/>
      <c r="D727" s="38"/>
      <c r="E727" s="25"/>
      <c r="F727" s="26"/>
      <c r="G727" s="26"/>
      <c r="H727" s="25"/>
      <c r="I727" s="25"/>
      <c r="J727" s="25"/>
      <c r="K727" s="25"/>
      <c r="L727" s="53"/>
      <c r="M727" s="53"/>
      <c r="N727" s="25"/>
      <c r="O727" s="39"/>
    </row>
    <row r="728" spans="1:15" ht="16.5">
      <c r="A728" s="65"/>
      <c r="B728" s="85"/>
      <c r="C728" s="65"/>
      <c r="D728" s="38"/>
      <c r="E728" s="25"/>
      <c r="F728" s="26"/>
      <c r="G728" s="26"/>
      <c r="H728" s="25"/>
      <c r="I728" s="25"/>
      <c r="J728" s="25"/>
      <c r="K728" s="25"/>
      <c r="L728" s="56"/>
      <c r="M728" s="56"/>
      <c r="N728" s="25"/>
      <c r="O728" s="39"/>
    </row>
    <row r="729" spans="1:15" ht="17.25">
      <c r="A729" s="65"/>
      <c r="B729" s="85"/>
      <c r="C729" s="65"/>
      <c r="D729" s="40"/>
      <c r="E729" s="41"/>
      <c r="F729" s="42"/>
      <c r="G729" s="42"/>
      <c r="H729" s="41"/>
      <c r="I729" s="41"/>
      <c r="J729" s="41"/>
      <c r="K729" s="41"/>
      <c r="L729" s="42"/>
      <c r="M729" s="42"/>
      <c r="N729" s="41"/>
      <c r="O729" s="43"/>
    </row>
    <row r="730" spans="1:15" ht="16.5">
      <c r="A730" s="65"/>
      <c r="B730" s="85"/>
      <c r="C730" s="65"/>
      <c r="D730" s="35"/>
      <c r="E730" s="36"/>
      <c r="F730" s="44"/>
      <c r="G730" s="44"/>
      <c r="H730" s="36"/>
      <c r="I730" s="36"/>
      <c r="J730" s="36"/>
      <c r="K730" s="36"/>
      <c r="L730" s="36"/>
      <c r="M730" s="36"/>
      <c r="N730" s="36"/>
      <c r="O730" s="37"/>
    </row>
    <row r="731" spans="1:15" ht="16.5">
      <c r="A731" s="65"/>
      <c r="B731" s="85"/>
      <c r="C731" s="65"/>
      <c r="D731" s="38"/>
      <c r="E731" s="25"/>
      <c r="F731" s="26"/>
      <c r="G731" s="26"/>
      <c r="H731" s="25"/>
      <c r="I731" s="25"/>
      <c r="J731" s="25"/>
      <c r="K731" s="25"/>
      <c r="L731" s="25"/>
      <c r="M731" s="25"/>
      <c r="N731" s="25"/>
      <c r="O731" s="39"/>
    </row>
    <row r="732" spans="1:15" ht="16.5">
      <c r="A732" s="65"/>
      <c r="B732" s="85"/>
      <c r="C732" s="65"/>
      <c r="D732" s="38"/>
      <c r="E732" s="25"/>
      <c r="F732" s="26"/>
      <c r="G732" s="26"/>
      <c r="H732" s="25"/>
      <c r="I732" s="25"/>
      <c r="J732" s="25"/>
      <c r="K732" s="25"/>
      <c r="L732" s="53"/>
      <c r="M732" s="53"/>
      <c r="N732" s="25"/>
      <c r="O732" s="39"/>
    </row>
    <row r="733" spans="1:15" ht="16.5">
      <c r="A733" s="65"/>
      <c r="B733" s="85"/>
      <c r="C733" s="65"/>
      <c r="D733" s="38"/>
      <c r="E733" s="25"/>
      <c r="F733" s="26"/>
      <c r="G733" s="26"/>
      <c r="H733" s="25"/>
      <c r="I733" s="25"/>
      <c r="J733" s="25"/>
      <c r="K733" s="25"/>
      <c r="L733" s="53"/>
      <c r="M733" s="53"/>
      <c r="N733" s="25"/>
      <c r="O733" s="39"/>
    </row>
    <row r="734" spans="1:15" ht="16.5">
      <c r="A734" s="65"/>
      <c r="B734" s="85"/>
      <c r="C734" s="65"/>
      <c r="D734" s="38"/>
      <c r="E734" s="25"/>
      <c r="F734" s="26"/>
      <c r="G734" s="26"/>
      <c r="H734" s="25"/>
      <c r="I734" s="25"/>
      <c r="J734" s="25"/>
      <c r="K734" s="25"/>
      <c r="L734" s="56"/>
      <c r="M734" s="56"/>
      <c r="N734" s="25"/>
      <c r="O734" s="39"/>
    </row>
    <row r="735" spans="1:15" ht="17.25">
      <c r="A735" s="65"/>
      <c r="B735" s="85"/>
      <c r="C735" s="65"/>
      <c r="D735" s="40"/>
      <c r="E735" s="41"/>
      <c r="F735" s="42"/>
      <c r="G735" s="42"/>
      <c r="H735" s="41"/>
      <c r="I735" s="41"/>
      <c r="J735" s="41"/>
      <c r="K735" s="41"/>
      <c r="L735" s="42"/>
      <c r="M735" s="42"/>
      <c r="N735" s="41"/>
      <c r="O735" s="43"/>
    </row>
    <row r="736" spans="1:15" ht="16.5">
      <c r="A736" s="65"/>
      <c r="B736" s="85"/>
      <c r="C736" s="65"/>
      <c r="D736" s="35"/>
      <c r="E736" s="36"/>
      <c r="F736" s="44"/>
      <c r="G736" s="44"/>
      <c r="H736" s="36"/>
      <c r="I736" s="36"/>
      <c r="J736" s="36"/>
      <c r="K736" s="36"/>
      <c r="L736" s="36"/>
      <c r="M736" s="36"/>
      <c r="N736" s="36"/>
      <c r="O736" s="37"/>
    </row>
    <row r="737" spans="1:15" ht="16.5">
      <c r="A737" s="65"/>
      <c r="B737" s="85"/>
      <c r="C737" s="65"/>
      <c r="D737" s="38"/>
      <c r="E737" s="25"/>
      <c r="F737" s="26"/>
      <c r="G737" s="26"/>
      <c r="H737" s="25"/>
      <c r="I737" s="25"/>
      <c r="J737" s="25"/>
      <c r="K737" s="25"/>
      <c r="L737" s="25"/>
      <c r="M737" s="25"/>
      <c r="N737" s="25"/>
      <c r="O737" s="39"/>
    </row>
    <row r="738" spans="1:15" ht="16.5">
      <c r="A738" s="65"/>
      <c r="B738" s="85"/>
      <c r="C738" s="65"/>
      <c r="D738" s="38"/>
      <c r="E738" s="25"/>
      <c r="F738" s="26"/>
      <c r="G738" s="26"/>
      <c r="H738" s="25"/>
      <c r="I738" s="25"/>
      <c r="J738" s="25"/>
      <c r="K738" s="25"/>
      <c r="L738" s="53"/>
      <c r="M738" s="53"/>
      <c r="N738" s="25"/>
      <c r="O738" s="39"/>
    </row>
    <row r="739" spans="1:15" ht="16.5">
      <c r="A739" s="65"/>
      <c r="B739" s="85"/>
      <c r="C739" s="65"/>
      <c r="D739" s="38"/>
      <c r="E739" s="25"/>
      <c r="F739" s="26"/>
      <c r="G739" s="26"/>
      <c r="H739" s="25"/>
      <c r="I739" s="25"/>
      <c r="J739" s="25"/>
      <c r="K739" s="25"/>
      <c r="L739" s="53"/>
      <c r="M739" s="53"/>
      <c r="N739" s="25"/>
      <c r="O739" s="39"/>
    </row>
    <row r="740" spans="1:15" ht="16.5">
      <c r="A740" s="65"/>
      <c r="B740" s="85"/>
      <c r="C740" s="65"/>
      <c r="D740" s="38"/>
      <c r="E740" s="25"/>
      <c r="F740" s="26"/>
      <c r="G740" s="26"/>
      <c r="H740" s="25"/>
      <c r="I740" s="25"/>
      <c r="J740" s="25"/>
      <c r="K740" s="25"/>
      <c r="L740" s="56"/>
      <c r="M740" s="56"/>
      <c r="N740" s="25"/>
      <c r="O740" s="39"/>
    </row>
    <row r="741" spans="1:15" ht="17.25">
      <c r="A741" s="65"/>
      <c r="B741" s="85"/>
      <c r="C741" s="65"/>
      <c r="D741" s="40"/>
      <c r="E741" s="41"/>
      <c r="F741" s="42"/>
      <c r="G741" s="42"/>
      <c r="H741" s="41"/>
      <c r="I741" s="41"/>
      <c r="J741" s="41"/>
      <c r="K741" s="41"/>
      <c r="L741" s="42"/>
      <c r="M741" s="42"/>
      <c r="N741" s="41"/>
      <c r="O741" s="43"/>
    </row>
    <row r="742" spans="1:15" ht="16.5">
      <c r="A742" s="65"/>
      <c r="B742" s="85"/>
      <c r="C742" s="65"/>
      <c r="D742" s="35"/>
      <c r="E742" s="36"/>
      <c r="F742" s="44"/>
      <c r="G742" s="44"/>
      <c r="H742" s="36"/>
      <c r="I742" s="36"/>
      <c r="J742" s="36"/>
      <c r="K742" s="36"/>
      <c r="L742" s="36"/>
      <c r="M742" s="36"/>
      <c r="N742" s="36"/>
      <c r="O742" s="37"/>
    </row>
    <row r="743" spans="1:15" ht="16.5">
      <c r="A743" s="65"/>
      <c r="B743" s="85"/>
      <c r="C743" s="65"/>
      <c r="D743" s="38"/>
      <c r="E743" s="25"/>
      <c r="F743" s="26"/>
      <c r="G743" s="26"/>
      <c r="H743" s="25"/>
      <c r="I743" s="25"/>
      <c r="J743" s="25"/>
      <c r="K743" s="25"/>
      <c r="L743" s="25"/>
      <c r="M743" s="25"/>
      <c r="N743" s="25"/>
      <c r="O743" s="39"/>
    </row>
    <row r="744" spans="1:15" ht="16.5">
      <c r="A744" s="65"/>
      <c r="B744" s="85"/>
      <c r="C744" s="65"/>
      <c r="D744" s="38"/>
      <c r="E744" s="25"/>
      <c r="F744" s="26"/>
      <c r="G744" s="26"/>
      <c r="H744" s="25"/>
      <c r="I744" s="25"/>
      <c r="J744" s="25"/>
      <c r="K744" s="25"/>
      <c r="L744" s="53"/>
      <c r="M744" s="53"/>
      <c r="N744" s="25"/>
      <c r="O744" s="39"/>
    </row>
    <row r="745" spans="1:15" ht="16.5">
      <c r="A745" s="65"/>
      <c r="B745" s="85"/>
      <c r="C745" s="65"/>
      <c r="D745" s="38"/>
      <c r="E745" s="25"/>
      <c r="F745" s="26"/>
      <c r="G745" s="26"/>
      <c r="H745" s="25"/>
      <c r="I745" s="25"/>
      <c r="J745" s="25"/>
      <c r="K745" s="25"/>
      <c r="L745" s="53"/>
      <c r="M745" s="53"/>
      <c r="N745" s="25"/>
      <c r="O745" s="39"/>
    </row>
    <row r="746" spans="1:15" ht="16.5">
      <c r="A746" s="65"/>
      <c r="B746" s="85"/>
      <c r="C746" s="65"/>
      <c r="D746" s="38"/>
      <c r="E746" s="25"/>
      <c r="F746" s="26"/>
      <c r="G746" s="26"/>
      <c r="H746" s="25"/>
      <c r="I746" s="25"/>
      <c r="J746" s="25"/>
      <c r="K746" s="25"/>
      <c r="L746" s="56"/>
      <c r="M746" s="56"/>
      <c r="N746" s="25"/>
      <c r="O746" s="39"/>
    </row>
    <row r="747" spans="1:15" ht="17.25">
      <c r="A747" s="65"/>
      <c r="B747" s="85"/>
      <c r="C747" s="65"/>
      <c r="D747" s="40"/>
      <c r="E747" s="41"/>
      <c r="F747" s="42"/>
      <c r="G747" s="42"/>
      <c r="H747" s="41"/>
      <c r="I747" s="41"/>
      <c r="J747" s="41"/>
      <c r="K747" s="41"/>
      <c r="L747" s="42"/>
      <c r="M747" s="42"/>
      <c r="N747" s="41"/>
      <c r="O747" s="43"/>
    </row>
    <row r="748" spans="1:15" ht="16.5">
      <c r="A748" s="65"/>
      <c r="B748" s="85"/>
      <c r="C748" s="65"/>
      <c r="D748" s="35"/>
      <c r="E748" s="36"/>
      <c r="F748" s="44"/>
      <c r="G748" s="44"/>
      <c r="H748" s="36"/>
      <c r="I748" s="36"/>
      <c r="J748" s="36"/>
      <c r="K748" s="36"/>
      <c r="L748" s="36"/>
      <c r="M748" s="36"/>
      <c r="N748" s="36"/>
      <c r="O748" s="37"/>
    </row>
    <row r="749" spans="1:15" ht="16.5">
      <c r="A749" s="65"/>
      <c r="B749" s="85"/>
      <c r="C749" s="65"/>
      <c r="D749" s="38"/>
      <c r="E749" s="25"/>
      <c r="F749" s="26"/>
      <c r="G749" s="26"/>
      <c r="H749" s="25"/>
      <c r="I749" s="25"/>
      <c r="J749" s="25"/>
      <c r="K749" s="25"/>
      <c r="L749" s="25"/>
      <c r="M749" s="25"/>
      <c r="N749" s="25"/>
      <c r="O749" s="39"/>
    </row>
    <row r="750" spans="1:15" ht="16.5">
      <c r="A750" s="65"/>
      <c r="B750" s="85"/>
      <c r="C750" s="65"/>
      <c r="D750" s="38"/>
      <c r="E750" s="25"/>
      <c r="F750" s="26"/>
      <c r="G750" s="26"/>
      <c r="H750" s="25"/>
      <c r="I750" s="25"/>
      <c r="J750" s="25"/>
      <c r="K750" s="25"/>
      <c r="L750" s="53"/>
      <c r="M750" s="53"/>
      <c r="N750" s="25"/>
      <c r="O750" s="39"/>
    </row>
    <row r="751" spans="1:15" ht="16.5">
      <c r="A751" s="65"/>
      <c r="B751" s="85"/>
      <c r="C751" s="65"/>
      <c r="D751" s="38"/>
      <c r="E751" s="25"/>
      <c r="F751" s="26"/>
      <c r="G751" s="26"/>
      <c r="H751" s="25"/>
      <c r="I751" s="25"/>
      <c r="J751" s="25"/>
      <c r="K751" s="25"/>
      <c r="L751" s="53"/>
      <c r="M751" s="53"/>
      <c r="N751" s="25"/>
      <c r="O751" s="39"/>
    </row>
    <row r="752" spans="1:15" ht="16.5">
      <c r="A752" s="65"/>
      <c r="B752" s="85"/>
      <c r="C752" s="65"/>
      <c r="D752" s="38"/>
      <c r="E752" s="25"/>
      <c r="F752" s="26"/>
      <c r="G752" s="26"/>
      <c r="H752" s="25"/>
      <c r="I752" s="25"/>
      <c r="J752" s="25"/>
      <c r="K752" s="25"/>
      <c r="L752" s="56"/>
      <c r="M752" s="56"/>
      <c r="N752" s="25"/>
      <c r="O752" s="39"/>
    </row>
    <row r="753" spans="1:15" ht="17.25">
      <c r="A753" s="65"/>
      <c r="B753" s="85"/>
      <c r="C753" s="65"/>
      <c r="D753" s="40"/>
      <c r="E753" s="41"/>
      <c r="F753" s="42"/>
      <c r="G753" s="42"/>
      <c r="H753" s="41"/>
      <c r="I753" s="41"/>
      <c r="J753" s="41"/>
      <c r="K753" s="41"/>
      <c r="L753" s="42"/>
      <c r="M753" s="42"/>
      <c r="N753" s="41"/>
      <c r="O753" s="43"/>
    </row>
    <row r="754" spans="1:15" ht="16.5">
      <c r="A754" s="65"/>
      <c r="B754" s="85"/>
      <c r="C754" s="65"/>
      <c r="D754" s="35"/>
      <c r="E754" s="36"/>
      <c r="F754" s="44"/>
      <c r="G754" s="44"/>
      <c r="H754" s="36"/>
      <c r="I754" s="36"/>
      <c r="J754" s="36"/>
      <c r="K754" s="36"/>
      <c r="L754" s="36"/>
      <c r="M754" s="36"/>
      <c r="N754" s="36"/>
      <c r="O754" s="37"/>
    </row>
    <row r="755" spans="1:15" ht="16.5">
      <c r="A755" s="65"/>
      <c r="B755" s="85"/>
      <c r="C755" s="65"/>
      <c r="D755" s="38"/>
      <c r="E755" s="25"/>
      <c r="F755" s="26"/>
      <c r="G755" s="26"/>
      <c r="H755" s="25"/>
      <c r="I755" s="25"/>
      <c r="J755" s="25"/>
      <c r="K755" s="25"/>
      <c r="L755" s="25"/>
      <c r="M755" s="25"/>
      <c r="N755" s="25"/>
      <c r="O755" s="39"/>
    </row>
    <row r="756" spans="1:15" ht="16.5">
      <c r="A756" s="65"/>
      <c r="B756" s="85"/>
      <c r="C756" s="65"/>
      <c r="D756" s="38"/>
      <c r="E756" s="25"/>
      <c r="F756" s="26"/>
      <c r="G756" s="26"/>
      <c r="H756" s="25"/>
      <c r="I756" s="25"/>
      <c r="J756" s="25"/>
      <c r="K756" s="25"/>
      <c r="L756" s="53"/>
      <c r="M756" s="53"/>
      <c r="N756" s="25"/>
      <c r="O756" s="39"/>
    </row>
    <row r="757" spans="1:15" ht="16.5">
      <c r="A757" s="65"/>
      <c r="B757" s="85"/>
      <c r="C757" s="65"/>
      <c r="D757" s="38"/>
      <c r="E757" s="25"/>
      <c r="F757" s="26"/>
      <c r="G757" s="26"/>
      <c r="H757" s="25"/>
      <c r="I757" s="25"/>
      <c r="J757" s="25"/>
      <c r="K757" s="25"/>
      <c r="L757" s="53"/>
      <c r="M757" s="53"/>
      <c r="N757" s="25"/>
      <c r="O757" s="39"/>
    </row>
    <row r="758" spans="1:15" ht="16.5">
      <c r="A758" s="65"/>
      <c r="B758" s="85"/>
      <c r="C758" s="65"/>
      <c r="D758" s="38"/>
      <c r="E758" s="25"/>
      <c r="F758" s="26"/>
      <c r="G758" s="26"/>
      <c r="H758" s="25"/>
      <c r="I758" s="25"/>
      <c r="J758" s="25"/>
      <c r="K758" s="25"/>
      <c r="L758" s="56"/>
      <c r="M758" s="56"/>
      <c r="N758" s="25"/>
      <c r="O758" s="39"/>
    </row>
    <row r="759" spans="1:15" ht="17.25">
      <c r="A759" s="65"/>
      <c r="B759" s="85"/>
      <c r="C759" s="65"/>
      <c r="D759" s="40"/>
      <c r="E759" s="41"/>
      <c r="F759" s="42"/>
      <c r="G759" s="42"/>
      <c r="H759" s="41"/>
      <c r="I759" s="41"/>
      <c r="J759" s="41"/>
      <c r="K759" s="41"/>
      <c r="L759" s="42"/>
      <c r="M759" s="42"/>
      <c r="N759" s="41"/>
      <c r="O759" s="43"/>
    </row>
    <row r="760" spans="1:15" ht="16.5">
      <c r="A760" s="65"/>
      <c r="B760" s="85"/>
      <c r="C760" s="65"/>
      <c r="D760" s="35"/>
      <c r="E760" s="36"/>
      <c r="F760" s="44"/>
      <c r="G760" s="44"/>
      <c r="H760" s="36"/>
      <c r="I760" s="36"/>
      <c r="J760" s="36"/>
      <c r="K760" s="36"/>
      <c r="L760" s="36"/>
      <c r="M760" s="36"/>
      <c r="N760" s="36"/>
      <c r="O760" s="37"/>
    </row>
    <row r="761" spans="1:15" ht="16.5">
      <c r="A761" s="65"/>
      <c r="B761" s="85"/>
      <c r="C761" s="65"/>
      <c r="D761" s="38"/>
      <c r="E761" s="25"/>
      <c r="F761" s="26"/>
      <c r="G761" s="26"/>
      <c r="H761" s="25"/>
      <c r="I761" s="25"/>
      <c r="J761" s="25"/>
      <c r="K761" s="25"/>
      <c r="L761" s="25"/>
      <c r="M761" s="25"/>
      <c r="N761" s="25"/>
      <c r="O761" s="39"/>
    </row>
    <row r="762" spans="1:15" ht="16.5">
      <c r="A762" s="65"/>
      <c r="B762" s="85"/>
      <c r="C762" s="65"/>
      <c r="D762" s="38"/>
      <c r="E762" s="25"/>
      <c r="F762" s="26"/>
      <c r="G762" s="26"/>
      <c r="H762" s="25"/>
      <c r="I762" s="25"/>
      <c r="J762" s="25"/>
      <c r="K762" s="25"/>
      <c r="L762" s="53"/>
      <c r="M762" s="53"/>
      <c r="N762" s="25"/>
      <c r="O762" s="39"/>
    </row>
    <row r="763" spans="1:15" ht="16.5">
      <c r="A763" s="65"/>
      <c r="B763" s="85"/>
      <c r="C763" s="65"/>
      <c r="D763" s="38"/>
      <c r="E763" s="25"/>
      <c r="F763" s="26"/>
      <c r="G763" s="26"/>
      <c r="H763" s="25"/>
      <c r="I763" s="25"/>
      <c r="J763" s="25"/>
      <c r="K763" s="25"/>
      <c r="L763" s="53"/>
      <c r="M763" s="53"/>
      <c r="N763" s="25"/>
      <c r="O763" s="39"/>
    </row>
    <row r="764" spans="1:15" ht="16.5">
      <c r="A764" s="65"/>
      <c r="B764" s="85"/>
      <c r="C764" s="65"/>
      <c r="D764" s="38"/>
      <c r="E764" s="25"/>
      <c r="F764" s="26"/>
      <c r="G764" s="26"/>
      <c r="H764" s="25"/>
      <c r="I764" s="25"/>
      <c r="J764" s="25"/>
      <c r="K764" s="25"/>
      <c r="L764" s="56"/>
      <c r="M764" s="56"/>
      <c r="N764" s="25"/>
      <c r="O764" s="39"/>
    </row>
    <row r="765" spans="1:15" ht="17.25">
      <c r="A765" s="65"/>
      <c r="B765" s="85"/>
      <c r="C765" s="65"/>
      <c r="D765" s="40"/>
      <c r="E765" s="41"/>
      <c r="F765" s="42"/>
      <c r="G765" s="42"/>
      <c r="H765" s="41"/>
      <c r="I765" s="41"/>
      <c r="J765" s="41"/>
      <c r="K765" s="41"/>
      <c r="L765" s="42"/>
      <c r="M765" s="42"/>
      <c r="N765" s="41"/>
      <c r="O765" s="43"/>
    </row>
    <row r="766" spans="1:15" ht="16.5">
      <c r="A766" s="65"/>
      <c r="B766" s="85"/>
      <c r="C766" s="65"/>
      <c r="D766" s="35"/>
      <c r="E766" s="36"/>
      <c r="F766" s="44"/>
      <c r="G766" s="44"/>
      <c r="H766" s="36"/>
      <c r="I766" s="36"/>
      <c r="J766" s="36"/>
      <c r="K766" s="36"/>
      <c r="L766" s="36"/>
      <c r="M766" s="36"/>
      <c r="N766" s="36"/>
      <c r="O766" s="37"/>
    </row>
    <row r="767" spans="1:15" ht="16.5">
      <c r="A767" s="65"/>
      <c r="B767" s="85"/>
      <c r="C767" s="65"/>
      <c r="D767" s="38"/>
      <c r="E767" s="25"/>
      <c r="F767" s="26"/>
      <c r="G767" s="26"/>
      <c r="H767" s="25"/>
      <c r="I767" s="25"/>
      <c r="J767" s="25"/>
      <c r="K767" s="25"/>
      <c r="L767" s="25"/>
      <c r="M767" s="25"/>
      <c r="N767" s="25"/>
      <c r="O767" s="39"/>
    </row>
    <row r="768" spans="1:15" ht="16.5">
      <c r="A768" s="65"/>
      <c r="B768" s="85"/>
      <c r="C768" s="65"/>
      <c r="D768" s="38"/>
      <c r="E768" s="25"/>
      <c r="F768" s="26"/>
      <c r="G768" s="26"/>
      <c r="H768" s="25"/>
      <c r="I768" s="25"/>
      <c r="J768" s="25"/>
      <c r="K768" s="25"/>
      <c r="L768" s="53"/>
      <c r="M768" s="53"/>
      <c r="N768" s="25"/>
      <c r="O768" s="39"/>
    </row>
    <row r="769" spans="1:15" ht="16.5">
      <c r="A769" s="65"/>
      <c r="B769" s="85"/>
      <c r="C769" s="65"/>
      <c r="D769" s="38"/>
      <c r="E769" s="25"/>
      <c r="F769" s="26"/>
      <c r="G769" s="26"/>
      <c r="H769" s="25"/>
      <c r="I769" s="25"/>
      <c r="J769" s="25"/>
      <c r="K769" s="25"/>
      <c r="L769" s="53"/>
      <c r="M769" s="53"/>
      <c r="N769" s="25"/>
      <c r="O769" s="39"/>
    </row>
    <row r="770" spans="1:15" ht="16.5">
      <c r="A770" s="65"/>
      <c r="B770" s="85"/>
      <c r="C770" s="65"/>
      <c r="D770" s="38"/>
      <c r="E770" s="25"/>
      <c r="F770" s="26"/>
      <c r="G770" s="26"/>
      <c r="H770" s="25"/>
      <c r="I770" s="25"/>
      <c r="J770" s="25"/>
      <c r="K770" s="25"/>
      <c r="L770" s="56"/>
      <c r="M770" s="56"/>
      <c r="N770" s="25"/>
      <c r="O770" s="39"/>
    </row>
    <row r="771" spans="1:15" ht="17.25">
      <c r="A771" s="65"/>
      <c r="B771" s="85"/>
      <c r="C771" s="65"/>
      <c r="D771" s="40"/>
      <c r="E771" s="41"/>
      <c r="F771" s="42"/>
      <c r="G771" s="42"/>
      <c r="H771" s="41"/>
      <c r="I771" s="41"/>
      <c r="J771" s="41"/>
      <c r="K771" s="41"/>
      <c r="L771" s="42"/>
      <c r="M771" s="42"/>
      <c r="N771" s="41"/>
      <c r="O771" s="43"/>
    </row>
    <row r="772" spans="1:15" ht="16.5">
      <c r="A772" s="65"/>
      <c r="B772" s="85"/>
      <c r="C772" s="65"/>
      <c r="D772" s="35"/>
      <c r="E772" s="36"/>
      <c r="F772" s="44"/>
      <c r="G772" s="44"/>
      <c r="H772" s="36"/>
      <c r="I772" s="36"/>
      <c r="J772" s="36"/>
      <c r="K772" s="36"/>
      <c r="L772" s="36"/>
      <c r="M772" s="36"/>
      <c r="N772" s="36"/>
      <c r="O772" s="37"/>
    </row>
    <row r="773" spans="1:15" ht="16.5">
      <c r="A773" s="65"/>
      <c r="B773" s="85"/>
      <c r="C773" s="65"/>
      <c r="D773" s="38"/>
      <c r="E773" s="25"/>
      <c r="F773" s="26"/>
      <c r="G773" s="26"/>
      <c r="H773" s="25"/>
      <c r="I773" s="25"/>
      <c r="J773" s="25"/>
      <c r="K773" s="25"/>
      <c r="L773" s="25"/>
      <c r="M773" s="25"/>
      <c r="N773" s="25"/>
      <c r="O773" s="39"/>
    </row>
    <row r="774" spans="1:15" ht="16.5">
      <c r="A774" s="65"/>
      <c r="B774" s="85"/>
      <c r="C774" s="65"/>
      <c r="D774" s="38"/>
      <c r="E774" s="25"/>
      <c r="F774" s="26"/>
      <c r="G774" s="26"/>
      <c r="H774" s="25"/>
      <c r="I774" s="25"/>
      <c r="J774" s="25"/>
      <c r="K774" s="25"/>
      <c r="L774" s="53"/>
      <c r="M774" s="53"/>
      <c r="N774" s="25"/>
      <c r="O774" s="39"/>
    </row>
    <row r="775" spans="1:15" ht="16.5">
      <c r="A775" s="65"/>
      <c r="B775" s="85"/>
      <c r="C775" s="65"/>
      <c r="D775" s="38"/>
      <c r="E775" s="25"/>
      <c r="F775" s="26"/>
      <c r="G775" s="26"/>
      <c r="H775" s="25"/>
      <c r="I775" s="25"/>
      <c r="J775" s="25"/>
      <c r="K775" s="25"/>
      <c r="L775" s="53"/>
      <c r="M775" s="53"/>
      <c r="N775" s="25"/>
      <c r="O775" s="39"/>
    </row>
    <row r="776" spans="1:15" ht="16.5">
      <c r="A776" s="65"/>
      <c r="B776" s="85"/>
      <c r="C776" s="65"/>
      <c r="D776" s="38"/>
      <c r="E776" s="25"/>
      <c r="F776" s="26"/>
      <c r="G776" s="26"/>
      <c r="H776" s="25"/>
      <c r="I776" s="25"/>
      <c r="J776" s="25"/>
      <c r="K776" s="25"/>
      <c r="L776" s="56"/>
      <c r="M776" s="56"/>
      <c r="N776" s="25"/>
      <c r="O776" s="39"/>
    </row>
    <row r="777" spans="1:15" ht="17.25">
      <c r="A777" s="65"/>
      <c r="B777" s="85"/>
      <c r="C777" s="65"/>
      <c r="D777" s="40"/>
      <c r="E777" s="41"/>
      <c r="F777" s="42"/>
      <c r="G777" s="42"/>
      <c r="H777" s="41"/>
      <c r="I777" s="41"/>
      <c r="J777" s="41"/>
      <c r="K777" s="41"/>
      <c r="L777" s="42"/>
      <c r="M777" s="42"/>
      <c r="N777" s="41"/>
      <c r="O777" s="43"/>
    </row>
    <row r="778" spans="1:15" ht="16.5">
      <c r="A778" s="65"/>
      <c r="B778" s="85"/>
      <c r="C778" s="65"/>
      <c r="D778" s="35"/>
      <c r="E778" s="36"/>
      <c r="F778" s="44"/>
      <c r="G778" s="44"/>
      <c r="H778" s="36"/>
      <c r="I778" s="36"/>
      <c r="J778" s="36"/>
      <c r="K778" s="36"/>
      <c r="L778" s="36"/>
      <c r="M778" s="36"/>
      <c r="N778" s="36"/>
      <c r="O778" s="37"/>
    </row>
    <row r="779" spans="1:15" ht="16.5">
      <c r="A779" s="65"/>
      <c r="B779" s="85"/>
      <c r="C779" s="65"/>
      <c r="D779" s="38"/>
      <c r="E779" s="25"/>
      <c r="F779" s="26"/>
      <c r="G779" s="26"/>
      <c r="H779" s="25"/>
      <c r="I779" s="25"/>
      <c r="J779" s="25"/>
      <c r="K779" s="25"/>
      <c r="L779" s="25"/>
      <c r="M779" s="25"/>
      <c r="N779" s="25"/>
      <c r="O779" s="39"/>
    </row>
    <row r="780" spans="1:15" ht="16.5">
      <c r="A780" s="65"/>
      <c r="B780" s="85"/>
      <c r="C780" s="65"/>
      <c r="D780" s="38"/>
      <c r="E780" s="25"/>
      <c r="F780" s="26"/>
      <c r="G780" s="26"/>
      <c r="H780" s="25"/>
      <c r="I780" s="25"/>
      <c r="J780" s="25"/>
      <c r="K780" s="25"/>
      <c r="L780" s="53"/>
      <c r="M780" s="53"/>
      <c r="N780" s="25"/>
      <c r="O780" s="39"/>
    </row>
    <row r="781" spans="1:15" ht="16.5">
      <c r="A781" s="65"/>
      <c r="B781" s="85"/>
      <c r="C781" s="65"/>
      <c r="D781" s="38"/>
      <c r="E781" s="25"/>
      <c r="F781" s="26"/>
      <c r="G781" s="26"/>
      <c r="H781" s="25"/>
      <c r="I781" s="25"/>
      <c r="J781" s="25"/>
      <c r="K781" s="25"/>
      <c r="L781" s="53"/>
      <c r="M781" s="53"/>
      <c r="N781" s="25"/>
      <c r="O781" s="39"/>
    </row>
    <row r="782" spans="1:15" ht="16.5">
      <c r="A782" s="65"/>
      <c r="B782" s="85"/>
      <c r="C782" s="65"/>
      <c r="D782" s="38"/>
      <c r="E782" s="25"/>
      <c r="F782" s="26"/>
      <c r="G782" s="26"/>
      <c r="H782" s="25"/>
      <c r="I782" s="25"/>
      <c r="J782" s="25"/>
      <c r="K782" s="25"/>
      <c r="L782" s="56"/>
      <c r="M782" s="56"/>
      <c r="N782" s="25"/>
      <c r="O782" s="39"/>
    </row>
    <row r="783" spans="1:15" ht="17.25">
      <c r="A783" s="65"/>
      <c r="B783" s="85"/>
      <c r="C783" s="65"/>
      <c r="D783" s="40"/>
      <c r="E783" s="41"/>
      <c r="F783" s="42"/>
      <c r="G783" s="42"/>
      <c r="H783" s="41"/>
      <c r="I783" s="41"/>
      <c r="J783" s="41"/>
      <c r="K783" s="41"/>
      <c r="L783" s="42"/>
      <c r="M783" s="42"/>
      <c r="N783" s="41"/>
      <c r="O783" s="43"/>
    </row>
    <row r="784" spans="1:15" ht="16.5">
      <c r="A784" s="65"/>
      <c r="B784" s="85"/>
      <c r="C784" s="65"/>
      <c r="D784" s="35"/>
      <c r="E784" s="36"/>
      <c r="F784" s="44"/>
      <c r="G784" s="44"/>
      <c r="H784" s="36"/>
      <c r="I784" s="36"/>
      <c r="J784" s="36"/>
      <c r="K784" s="36"/>
      <c r="L784" s="36"/>
      <c r="M784" s="36"/>
      <c r="N784" s="36"/>
      <c r="O784" s="37"/>
    </row>
    <row r="785" spans="1:15" ht="16.5">
      <c r="A785" s="65"/>
      <c r="B785" s="85"/>
      <c r="C785" s="65"/>
      <c r="D785" s="38"/>
      <c r="E785" s="25"/>
      <c r="F785" s="26"/>
      <c r="G785" s="26"/>
      <c r="H785" s="25"/>
      <c r="I785" s="25"/>
      <c r="J785" s="25"/>
      <c r="K785" s="25"/>
      <c r="L785" s="25"/>
      <c r="M785" s="25"/>
      <c r="N785" s="25"/>
      <c r="O785" s="39"/>
    </row>
    <row r="786" spans="1:15" ht="16.5">
      <c r="A786" s="65"/>
      <c r="B786" s="85"/>
      <c r="C786" s="65"/>
      <c r="D786" s="38"/>
      <c r="E786" s="25"/>
      <c r="F786" s="26"/>
      <c r="G786" s="26"/>
      <c r="H786" s="25"/>
      <c r="I786" s="25"/>
      <c r="J786" s="25"/>
      <c r="K786" s="25"/>
      <c r="L786" s="53"/>
      <c r="M786" s="53"/>
      <c r="N786" s="25"/>
      <c r="O786" s="39"/>
    </row>
    <row r="787" spans="1:15" ht="16.5">
      <c r="A787" s="65"/>
      <c r="B787" s="85"/>
      <c r="C787" s="65"/>
      <c r="D787" s="38"/>
      <c r="E787" s="25"/>
      <c r="F787" s="26"/>
      <c r="G787" s="26"/>
      <c r="H787" s="25"/>
      <c r="I787" s="25"/>
      <c r="J787" s="25"/>
      <c r="K787" s="25"/>
      <c r="L787" s="53"/>
      <c r="M787" s="53"/>
      <c r="N787" s="25"/>
      <c r="O787" s="39"/>
    </row>
    <row r="788" spans="1:15" ht="16.5">
      <c r="A788" s="65"/>
      <c r="B788" s="85"/>
      <c r="C788" s="65"/>
      <c r="D788" s="38"/>
      <c r="E788" s="25"/>
      <c r="F788" s="26"/>
      <c r="G788" s="26"/>
      <c r="H788" s="25"/>
      <c r="I788" s="25"/>
      <c r="J788" s="25"/>
      <c r="K788" s="25"/>
      <c r="L788" s="56"/>
      <c r="M788" s="56"/>
      <c r="N788" s="25"/>
      <c r="O788" s="39"/>
    </row>
    <row r="789" spans="1:15" ht="17.25">
      <c r="A789" s="65"/>
      <c r="B789" s="85"/>
      <c r="C789" s="65"/>
      <c r="D789" s="40"/>
      <c r="E789" s="41"/>
      <c r="F789" s="42"/>
      <c r="G789" s="42"/>
      <c r="H789" s="41"/>
      <c r="I789" s="41"/>
      <c r="J789" s="41"/>
      <c r="K789" s="41"/>
      <c r="L789" s="42"/>
      <c r="M789" s="42"/>
      <c r="N789" s="41"/>
      <c r="O789" s="43"/>
    </row>
    <row r="790" spans="1:15" ht="16.5">
      <c r="A790" s="65"/>
      <c r="B790" s="85"/>
      <c r="C790" s="65"/>
      <c r="D790" s="35"/>
      <c r="E790" s="36"/>
      <c r="F790" s="44"/>
      <c r="G790" s="44"/>
      <c r="H790" s="36"/>
      <c r="I790" s="36"/>
      <c r="J790" s="36"/>
      <c r="K790" s="36"/>
      <c r="L790" s="36"/>
      <c r="M790" s="36"/>
      <c r="N790" s="36"/>
      <c r="O790" s="37"/>
    </row>
    <row r="791" spans="1:15" ht="16.5">
      <c r="A791" s="65"/>
      <c r="B791" s="85"/>
      <c r="C791" s="65"/>
      <c r="D791" s="38"/>
      <c r="E791" s="25"/>
      <c r="F791" s="26"/>
      <c r="G791" s="26"/>
      <c r="H791" s="25"/>
      <c r="I791" s="25"/>
      <c r="J791" s="25"/>
      <c r="K791" s="25"/>
      <c r="L791" s="25"/>
      <c r="M791" s="25"/>
      <c r="N791" s="25"/>
      <c r="O791" s="39"/>
    </row>
    <row r="792" spans="1:15" ht="16.5">
      <c r="A792" s="65"/>
      <c r="B792" s="85"/>
      <c r="C792" s="65"/>
      <c r="D792" s="38"/>
      <c r="E792" s="25"/>
      <c r="F792" s="26"/>
      <c r="G792" s="26"/>
      <c r="H792" s="25"/>
      <c r="I792" s="25"/>
      <c r="J792" s="25"/>
      <c r="K792" s="25"/>
      <c r="L792" s="53"/>
      <c r="M792" s="53"/>
      <c r="N792" s="25"/>
      <c r="O792" s="39"/>
    </row>
    <row r="793" spans="1:15" ht="16.5">
      <c r="A793" s="65"/>
      <c r="B793" s="85"/>
      <c r="C793" s="65"/>
      <c r="D793" s="38"/>
      <c r="E793" s="25"/>
      <c r="F793" s="26"/>
      <c r="G793" s="26"/>
      <c r="H793" s="25"/>
      <c r="I793" s="25"/>
      <c r="J793" s="25"/>
      <c r="K793" s="25"/>
      <c r="L793" s="53"/>
      <c r="M793" s="53"/>
      <c r="N793" s="25"/>
      <c r="O793" s="39"/>
    </row>
    <row r="794" spans="1:15" ht="16.5">
      <c r="A794" s="65"/>
      <c r="B794" s="85"/>
      <c r="C794" s="65"/>
      <c r="D794" s="38"/>
      <c r="E794" s="25"/>
      <c r="F794" s="26"/>
      <c r="G794" s="26"/>
      <c r="H794" s="25"/>
      <c r="I794" s="25"/>
      <c r="J794" s="25"/>
      <c r="K794" s="25"/>
      <c r="L794" s="56"/>
      <c r="M794" s="56"/>
      <c r="N794" s="25"/>
      <c r="O794" s="39"/>
    </row>
    <row r="795" spans="1:15" ht="17.25">
      <c r="A795" s="65"/>
      <c r="B795" s="85"/>
      <c r="C795" s="65"/>
      <c r="D795" s="40"/>
      <c r="E795" s="41"/>
      <c r="F795" s="42"/>
      <c r="G795" s="42"/>
      <c r="H795" s="41"/>
      <c r="I795" s="41"/>
      <c r="J795" s="41"/>
      <c r="K795" s="41"/>
      <c r="L795" s="42"/>
      <c r="M795" s="42"/>
      <c r="N795" s="41"/>
      <c r="O795" s="43"/>
    </row>
    <row r="796" spans="1:15" ht="16.5">
      <c r="A796" s="65"/>
      <c r="B796" s="85"/>
      <c r="C796" s="65"/>
      <c r="D796" s="35"/>
      <c r="E796" s="36"/>
      <c r="F796" s="44"/>
      <c r="G796" s="44"/>
      <c r="H796" s="36"/>
      <c r="I796" s="36"/>
      <c r="J796" s="36"/>
      <c r="K796" s="36"/>
      <c r="L796" s="36"/>
      <c r="M796" s="36"/>
      <c r="N796" s="36"/>
      <c r="O796" s="37"/>
    </row>
    <row r="797" spans="1:15" ht="16.5">
      <c r="A797" s="65"/>
      <c r="B797" s="85"/>
      <c r="C797" s="65"/>
      <c r="D797" s="38"/>
      <c r="E797" s="25"/>
      <c r="F797" s="26"/>
      <c r="G797" s="26"/>
      <c r="H797" s="25"/>
      <c r="I797" s="25"/>
      <c r="J797" s="25"/>
      <c r="K797" s="25"/>
      <c r="L797" s="25"/>
      <c r="M797" s="25"/>
      <c r="N797" s="25"/>
      <c r="O797" s="39"/>
    </row>
    <row r="798" spans="1:15" ht="16.5">
      <c r="A798" s="65"/>
      <c r="B798" s="85"/>
      <c r="C798" s="65"/>
      <c r="D798" s="38"/>
      <c r="E798" s="25"/>
      <c r="F798" s="26"/>
      <c r="G798" s="26"/>
      <c r="H798" s="25"/>
      <c r="I798" s="25"/>
      <c r="J798" s="25"/>
      <c r="K798" s="25"/>
      <c r="L798" s="53"/>
      <c r="M798" s="53"/>
      <c r="N798" s="25"/>
      <c r="O798" s="39"/>
    </row>
    <row r="799" spans="1:15" ht="16.5">
      <c r="A799" s="65"/>
      <c r="B799" s="85"/>
      <c r="C799" s="65"/>
      <c r="D799" s="38"/>
      <c r="E799" s="25"/>
      <c r="F799" s="26"/>
      <c r="G799" s="26"/>
      <c r="H799" s="25"/>
      <c r="I799" s="25"/>
      <c r="J799" s="25"/>
      <c r="K799" s="25"/>
      <c r="L799" s="53"/>
      <c r="M799" s="53"/>
      <c r="N799" s="25"/>
      <c r="O799" s="39"/>
    </row>
    <row r="800" spans="1:15" ht="16.5">
      <c r="A800" s="65"/>
      <c r="B800" s="85"/>
      <c r="C800" s="65"/>
      <c r="D800" s="38"/>
      <c r="E800" s="25"/>
      <c r="F800" s="26"/>
      <c r="G800" s="26"/>
      <c r="H800" s="25"/>
      <c r="I800" s="25"/>
      <c r="J800" s="25"/>
      <c r="K800" s="25"/>
      <c r="L800" s="56"/>
      <c r="M800" s="56"/>
      <c r="N800" s="25"/>
      <c r="O800" s="39"/>
    </row>
    <row r="801" spans="1:15" ht="17.25">
      <c r="A801" s="65"/>
      <c r="B801" s="85"/>
      <c r="C801" s="65"/>
      <c r="D801" s="40"/>
      <c r="E801" s="41"/>
      <c r="F801" s="42"/>
      <c r="G801" s="42"/>
      <c r="H801" s="41"/>
      <c r="I801" s="41"/>
      <c r="J801" s="41"/>
      <c r="K801" s="41"/>
      <c r="L801" s="42"/>
      <c r="M801" s="42"/>
      <c r="N801" s="41"/>
      <c r="O801" s="43"/>
    </row>
    <row r="802" spans="1:15" ht="16.5">
      <c r="A802" s="65"/>
      <c r="B802" s="85"/>
      <c r="C802" s="65"/>
      <c r="D802" s="35"/>
      <c r="E802" s="36"/>
      <c r="F802" s="44"/>
      <c r="G802" s="44"/>
      <c r="H802" s="36"/>
      <c r="I802" s="36"/>
      <c r="J802" s="36"/>
      <c r="K802" s="36"/>
      <c r="L802" s="36"/>
      <c r="M802" s="36"/>
      <c r="N802" s="36"/>
      <c r="O802" s="37"/>
    </row>
    <row r="803" spans="1:15" ht="16.5">
      <c r="A803" s="65"/>
      <c r="B803" s="85"/>
      <c r="C803" s="65"/>
      <c r="D803" s="38"/>
      <c r="E803" s="25"/>
      <c r="F803" s="26"/>
      <c r="G803" s="26"/>
      <c r="H803" s="25"/>
      <c r="I803" s="25"/>
      <c r="J803" s="25"/>
      <c r="K803" s="25"/>
      <c r="L803" s="25"/>
      <c r="M803" s="25"/>
      <c r="N803" s="25"/>
      <c r="O803" s="39"/>
    </row>
    <row r="804" spans="1:15" ht="16.5">
      <c r="A804" s="65"/>
      <c r="B804" s="85"/>
      <c r="C804" s="65"/>
      <c r="D804" s="38"/>
      <c r="E804" s="25"/>
      <c r="F804" s="26"/>
      <c r="G804" s="26"/>
      <c r="H804" s="25"/>
      <c r="I804" s="25"/>
      <c r="J804" s="25"/>
      <c r="K804" s="25"/>
      <c r="L804" s="53"/>
      <c r="M804" s="53"/>
      <c r="N804" s="25"/>
      <c r="O804" s="39"/>
    </row>
    <row r="805" spans="1:15" ht="16.5">
      <c r="A805" s="65"/>
      <c r="B805" s="85"/>
      <c r="C805" s="65"/>
      <c r="D805" s="38"/>
      <c r="E805" s="25"/>
      <c r="F805" s="26"/>
      <c r="G805" s="26"/>
      <c r="H805" s="25"/>
      <c r="I805" s="25"/>
      <c r="J805" s="25"/>
      <c r="K805" s="25"/>
      <c r="L805" s="53"/>
      <c r="M805" s="53"/>
      <c r="N805" s="25"/>
      <c r="O805" s="39"/>
    </row>
    <row r="806" spans="1:15" ht="16.5">
      <c r="A806" s="65"/>
      <c r="B806" s="85"/>
      <c r="C806" s="65"/>
      <c r="D806" s="38"/>
      <c r="E806" s="25"/>
      <c r="F806" s="26"/>
      <c r="G806" s="26"/>
      <c r="H806" s="25"/>
      <c r="I806" s="25"/>
      <c r="J806" s="25"/>
      <c r="K806" s="25"/>
      <c r="L806" s="56"/>
      <c r="M806" s="56"/>
      <c r="N806" s="25"/>
      <c r="O806" s="39"/>
    </row>
    <row r="807" spans="1:15" ht="17.25">
      <c r="A807" s="65"/>
      <c r="B807" s="85"/>
      <c r="C807" s="65"/>
      <c r="D807" s="40"/>
      <c r="E807" s="41"/>
      <c r="F807" s="42"/>
      <c r="G807" s="42"/>
      <c r="H807" s="41"/>
      <c r="I807" s="41"/>
      <c r="J807" s="41"/>
      <c r="K807" s="41"/>
      <c r="L807" s="42"/>
      <c r="M807" s="42"/>
      <c r="N807" s="41"/>
      <c r="O807" s="43"/>
    </row>
    <row r="808" spans="1:15" ht="16.5">
      <c r="A808" s="65"/>
      <c r="B808" s="85"/>
      <c r="C808" s="65"/>
      <c r="D808" s="35"/>
      <c r="E808" s="36"/>
      <c r="F808" s="44"/>
      <c r="G808" s="44"/>
      <c r="H808" s="36"/>
      <c r="I808" s="36"/>
      <c r="J808" s="36"/>
      <c r="K808" s="36"/>
      <c r="L808" s="36"/>
      <c r="M808" s="36"/>
      <c r="N808" s="36"/>
      <c r="O808" s="37"/>
    </row>
    <row r="809" spans="1:15" ht="16.5">
      <c r="A809" s="65"/>
      <c r="B809" s="85"/>
      <c r="C809" s="65"/>
      <c r="D809" s="38"/>
      <c r="E809" s="25"/>
      <c r="F809" s="26"/>
      <c r="G809" s="26"/>
      <c r="H809" s="25"/>
      <c r="I809" s="25"/>
      <c r="J809" s="25"/>
      <c r="K809" s="25"/>
      <c r="L809" s="25"/>
      <c r="M809" s="25"/>
      <c r="N809" s="25"/>
      <c r="O809" s="39"/>
    </row>
    <row r="810" spans="1:15" ht="16.5">
      <c r="A810" s="65"/>
      <c r="B810" s="85"/>
      <c r="C810" s="65"/>
      <c r="D810" s="38"/>
      <c r="E810" s="25"/>
      <c r="F810" s="26"/>
      <c r="G810" s="26"/>
      <c r="H810" s="25"/>
      <c r="I810" s="25"/>
      <c r="J810" s="25"/>
      <c r="K810" s="25"/>
      <c r="L810" s="53"/>
      <c r="M810" s="53"/>
      <c r="N810" s="25"/>
      <c r="O810" s="39"/>
    </row>
    <row r="811" spans="1:15" ht="16.5">
      <c r="A811" s="65"/>
      <c r="B811" s="85"/>
      <c r="C811" s="65"/>
      <c r="D811" s="38"/>
      <c r="E811" s="25"/>
      <c r="F811" s="26"/>
      <c r="G811" s="26"/>
      <c r="H811" s="25"/>
      <c r="I811" s="25"/>
      <c r="J811" s="25"/>
      <c r="K811" s="25"/>
      <c r="L811" s="53"/>
      <c r="M811" s="53"/>
      <c r="N811" s="25"/>
      <c r="O811" s="39"/>
    </row>
    <row r="812" spans="1:15" ht="16.5">
      <c r="A812" s="65"/>
      <c r="B812" s="85"/>
      <c r="C812" s="65"/>
      <c r="D812" s="38"/>
      <c r="E812" s="25"/>
      <c r="F812" s="26"/>
      <c r="G812" s="26"/>
      <c r="H812" s="25"/>
      <c r="I812" s="25"/>
      <c r="J812" s="25"/>
      <c r="K812" s="25"/>
      <c r="L812" s="56"/>
      <c r="M812" s="56"/>
      <c r="N812" s="25"/>
      <c r="O812" s="39"/>
    </row>
    <row r="813" spans="1:15" ht="17.25">
      <c r="A813" s="65"/>
      <c r="B813" s="85"/>
      <c r="C813" s="65"/>
      <c r="D813" s="40"/>
      <c r="E813" s="41"/>
      <c r="F813" s="42"/>
      <c r="G813" s="42"/>
      <c r="H813" s="41"/>
      <c r="I813" s="41"/>
      <c r="J813" s="41"/>
      <c r="K813" s="41"/>
      <c r="L813" s="42"/>
      <c r="M813" s="42"/>
      <c r="N813" s="41"/>
      <c r="O813" s="43"/>
    </row>
    <row r="814" spans="1:15" ht="16.5">
      <c r="A814" s="65"/>
      <c r="B814" s="85"/>
      <c r="C814" s="65"/>
      <c r="D814" s="35"/>
      <c r="E814" s="36"/>
      <c r="F814" s="44"/>
      <c r="G814" s="44"/>
      <c r="H814" s="36"/>
      <c r="I814" s="36"/>
      <c r="J814" s="36"/>
      <c r="K814" s="36"/>
      <c r="L814" s="36"/>
      <c r="M814" s="36"/>
      <c r="N814" s="36"/>
      <c r="O814" s="37"/>
    </row>
    <row r="815" spans="1:15" ht="16.5">
      <c r="A815" s="65"/>
      <c r="B815" s="85"/>
      <c r="C815" s="65"/>
      <c r="D815" s="38"/>
      <c r="E815" s="25"/>
      <c r="F815" s="26"/>
      <c r="G815" s="26"/>
      <c r="H815" s="25"/>
      <c r="I815" s="25"/>
      <c r="J815" s="25"/>
      <c r="K815" s="25"/>
      <c r="L815" s="25"/>
      <c r="M815" s="25"/>
      <c r="N815" s="25"/>
      <c r="O815" s="39"/>
    </row>
    <row r="816" spans="1:15" ht="16.5">
      <c r="A816" s="65"/>
      <c r="B816" s="85"/>
      <c r="C816" s="65"/>
      <c r="D816" s="38"/>
      <c r="E816" s="25"/>
      <c r="F816" s="26"/>
      <c r="G816" s="26"/>
      <c r="H816" s="25"/>
      <c r="I816" s="25"/>
      <c r="J816" s="25"/>
      <c r="K816" s="25"/>
      <c r="L816" s="53"/>
      <c r="M816" s="53"/>
      <c r="N816" s="25"/>
      <c r="O816" s="39"/>
    </row>
    <row r="817" spans="1:15" ht="16.5">
      <c r="A817" s="65"/>
      <c r="B817" s="85"/>
      <c r="C817" s="65"/>
      <c r="D817" s="38"/>
      <c r="E817" s="25"/>
      <c r="F817" s="26"/>
      <c r="G817" s="26"/>
      <c r="H817" s="25"/>
      <c r="I817" s="25"/>
      <c r="J817" s="25"/>
      <c r="K817" s="25"/>
      <c r="L817" s="53"/>
      <c r="M817" s="53"/>
      <c r="N817" s="25"/>
      <c r="O817" s="39"/>
    </row>
    <row r="818" spans="1:15" ht="16.5">
      <c r="A818" s="65"/>
      <c r="B818" s="85"/>
      <c r="C818" s="65"/>
      <c r="D818" s="38"/>
      <c r="E818" s="25"/>
      <c r="F818" s="26"/>
      <c r="G818" s="26"/>
      <c r="H818" s="25"/>
      <c r="I818" s="25"/>
      <c r="J818" s="25"/>
      <c r="K818" s="25"/>
      <c r="L818" s="56"/>
      <c r="M818" s="56"/>
      <c r="N818" s="25"/>
      <c r="O818" s="39"/>
    </row>
    <row r="819" spans="1:15" ht="17.25">
      <c r="A819" s="65"/>
      <c r="B819" s="85"/>
      <c r="C819" s="65"/>
      <c r="D819" s="40"/>
      <c r="E819" s="41"/>
      <c r="F819" s="42"/>
      <c r="G819" s="42"/>
      <c r="H819" s="41"/>
      <c r="I819" s="41"/>
      <c r="J819" s="41"/>
      <c r="K819" s="41"/>
      <c r="L819" s="42"/>
      <c r="M819" s="42"/>
      <c r="N819" s="41"/>
      <c r="O819" s="43"/>
    </row>
    <row r="820" spans="1:15" ht="16.5">
      <c r="A820" s="65"/>
      <c r="B820" s="85"/>
      <c r="C820" s="65"/>
      <c r="D820" s="35"/>
      <c r="E820" s="36"/>
      <c r="F820" s="44"/>
      <c r="G820" s="44"/>
      <c r="H820" s="36"/>
      <c r="I820" s="36"/>
      <c r="J820" s="36"/>
      <c r="K820" s="36"/>
      <c r="L820" s="36"/>
      <c r="M820" s="36"/>
      <c r="N820" s="36"/>
      <c r="O820" s="37"/>
    </row>
    <row r="821" spans="1:15" ht="16.5">
      <c r="A821" s="65"/>
      <c r="B821" s="85"/>
      <c r="C821" s="65"/>
      <c r="D821" s="38"/>
      <c r="E821" s="25"/>
      <c r="F821" s="26"/>
      <c r="G821" s="26"/>
      <c r="H821" s="25"/>
      <c r="I821" s="25"/>
      <c r="J821" s="25"/>
      <c r="K821" s="25"/>
      <c r="L821" s="25"/>
      <c r="M821" s="25"/>
      <c r="N821" s="25"/>
      <c r="O821" s="39"/>
    </row>
    <row r="822" spans="1:15" ht="16.5">
      <c r="A822" s="65"/>
      <c r="B822" s="85"/>
      <c r="C822" s="65"/>
      <c r="D822" s="38"/>
      <c r="E822" s="25"/>
      <c r="F822" s="26"/>
      <c r="G822" s="26"/>
      <c r="H822" s="25"/>
      <c r="I822" s="25"/>
      <c r="J822" s="25"/>
      <c r="K822" s="25"/>
      <c r="L822" s="53"/>
      <c r="M822" s="53"/>
      <c r="N822" s="25"/>
      <c r="O822" s="39"/>
    </row>
    <row r="823" spans="1:15" ht="16.5">
      <c r="A823" s="65"/>
      <c r="B823" s="85"/>
      <c r="C823" s="65"/>
      <c r="D823" s="38"/>
      <c r="E823" s="25"/>
      <c r="F823" s="26"/>
      <c r="G823" s="26"/>
      <c r="H823" s="25"/>
      <c r="I823" s="25"/>
      <c r="J823" s="25"/>
      <c r="K823" s="25"/>
      <c r="L823" s="53"/>
      <c r="M823" s="53"/>
      <c r="N823" s="25"/>
      <c r="O823" s="39"/>
    </row>
    <row r="824" spans="1:15" ht="16.5">
      <c r="A824" s="65"/>
      <c r="B824" s="85"/>
      <c r="C824" s="65"/>
      <c r="D824" s="38"/>
      <c r="E824" s="25"/>
      <c r="F824" s="26"/>
      <c r="G824" s="26"/>
      <c r="H824" s="25"/>
      <c r="I824" s="25"/>
      <c r="J824" s="25"/>
      <c r="K824" s="25"/>
      <c r="L824" s="56"/>
      <c r="M824" s="56"/>
      <c r="N824" s="25"/>
      <c r="O824" s="39"/>
    </row>
    <row r="825" spans="1:15" ht="17.25">
      <c r="A825" s="65"/>
      <c r="B825" s="85"/>
      <c r="C825" s="65"/>
      <c r="D825" s="40"/>
      <c r="E825" s="41"/>
      <c r="F825" s="42"/>
      <c r="G825" s="42"/>
      <c r="H825" s="41"/>
      <c r="I825" s="41"/>
      <c r="J825" s="41"/>
      <c r="K825" s="41"/>
      <c r="L825" s="42"/>
      <c r="M825" s="42"/>
      <c r="N825" s="41"/>
      <c r="O825" s="43"/>
    </row>
    <row r="826" spans="1:15" ht="16.5">
      <c r="A826" s="65"/>
      <c r="B826" s="85"/>
      <c r="C826" s="65"/>
      <c r="D826" s="35"/>
      <c r="E826" s="36"/>
      <c r="F826" s="44"/>
      <c r="G826" s="44"/>
      <c r="H826" s="36"/>
      <c r="I826" s="36"/>
      <c r="J826" s="36"/>
      <c r="K826" s="36"/>
      <c r="L826" s="36"/>
      <c r="M826" s="36"/>
      <c r="N826" s="36"/>
      <c r="O826" s="37"/>
    </row>
    <row r="827" spans="1:15" ht="16.5">
      <c r="A827" s="65"/>
      <c r="B827" s="85"/>
      <c r="C827" s="65"/>
      <c r="D827" s="38"/>
      <c r="E827" s="25"/>
      <c r="F827" s="26"/>
      <c r="G827" s="26"/>
      <c r="H827" s="25"/>
      <c r="I827" s="25"/>
      <c r="J827" s="25"/>
      <c r="K827" s="25"/>
      <c r="L827" s="25"/>
      <c r="M827" s="25"/>
      <c r="N827" s="25"/>
      <c r="O827" s="39"/>
    </row>
    <row r="828" spans="1:15" ht="16.5">
      <c r="A828" s="65"/>
      <c r="B828" s="85"/>
      <c r="C828" s="65"/>
      <c r="D828" s="38"/>
      <c r="E828" s="25"/>
      <c r="F828" s="26"/>
      <c r="G828" s="26"/>
      <c r="H828" s="25"/>
      <c r="I828" s="25"/>
      <c r="J828" s="25"/>
      <c r="K828" s="25"/>
      <c r="L828" s="53"/>
      <c r="M828" s="53"/>
      <c r="N828" s="25"/>
      <c r="O828" s="39"/>
    </row>
    <row r="829" spans="1:15" ht="16.5">
      <c r="A829" s="65"/>
      <c r="B829" s="85"/>
      <c r="C829" s="65"/>
      <c r="D829" s="38"/>
      <c r="E829" s="25"/>
      <c r="F829" s="26"/>
      <c r="G829" s="26"/>
      <c r="H829" s="25"/>
      <c r="I829" s="25"/>
      <c r="J829" s="25"/>
      <c r="K829" s="25"/>
      <c r="L829" s="53"/>
      <c r="M829" s="53"/>
      <c r="N829" s="25"/>
      <c r="O829" s="39"/>
    </row>
    <row r="830" spans="1:15" ht="16.5">
      <c r="A830" s="65"/>
      <c r="B830" s="85"/>
      <c r="C830" s="65"/>
      <c r="D830" s="38"/>
      <c r="E830" s="25"/>
      <c r="F830" s="26"/>
      <c r="G830" s="26"/>
      <c r="H830" s="25"/>
      <c r="I830" s="25"/>
      <c r="J830" s="25"/>
      <c r="K830" s="25"/>
      <c r="L830" s="56"/>
      <c r="M830" s="56"/>
      <c r="N830" s="25"/>
      <c r="O830" s="39"/>
    </row>
    <row r="831" spans="1:15" ht="17.25">
      <c r="A831" s="65"/>
      <c r="B831" s="85"/>
      <c r="C831" s="65"/>
      <c r="D831" s="40"/>
      <c r="E831" s="41"/>
      <c r="F831" s="42"/>
      <c r="G831" s="42"/>
      <c r="H831" s="41"/>
      <c r="I831" s="41"/>
      <c r="J831" s="41"/>
      <c r="K831" s="41"/>
      <c r="L831" s="42"/>
      <c r="M831" s="42"/>
      <c r="N831" s="41"/>
      <c r="O831" s="43"/>
    </row>
    <row r="832" spans="1:15" ht="16.5">
      <c r="A832" s="65"/>
      <c r="B832" s="85"/>
      <c r="C832" s="65"/>
      <c r="D832" s="35"/>
      <c r="E832" s="36"/>
      <c r="F832" s="44"/>
      <c r="G832" s="44"/>
      <c r="H832" s="36"/>
      <c r="I832" s="36"/>
      <c r="J832" s="36"/>
      <c r="K832" s="36"/>
      <c r="L832" s="36"/>
      <c r="M832" s="36"/>
      <c r="N832" s="36"/>
      <c r="O832" s="37"/>
    </row>
    <row r="833" spans="1:15" ht="16.5">
      <c r="A833" s="65"/>
      <c r="B833" s="85"/>
      <c r="C833" s="65"/>
      <c r="D833" s="38"/>
      <c r="E833" s="25"/>
      <c r="F833" s="26"/>
      <c r="G833" s="26"/>
      <c r="H833" s="25"/>
      <c r="I833" s="25"/>
      <c r="J833" s="25"/>
      <c r="K833" s="25"/>
      <c r="L833" s="25"/>
      <c r="M833" s="25"/>
      <c r="N833" s="25"/>
      <c r="O833" s="39"/>
    </row>
    <row r="834" spans="1:15" ht="16.5">
      <c r="A834" s="65"/>
      <c r="B834" s="85"/>
      <c r="C834" s="65"/>
      <c r="D834" s="38"/>
      <c r="E834" s="25"/>
      <c r="F834" s="26"/>
      <c r="G834" s="26"/>
      <c r="H834" s="25"/>
      <c r="I834" s="25"/>
      <c r="J834" s="25"/>
      <c r="K834" s="25"/>
      <c r="L834" s="53"/>
      <c r="M834" s="53"/>
      <c r="N834" s="25"/>
      <c r="O834" s="39"/>
    </row>
    <row r="835" spans="1:15" ht="16.5">
      <c r="A835" s="65"/>
      <c r="B835" s="85"/>
      <c r="C835" s="65"/>
      <c r="D835" s="38"/>
      <c r="E835" s="25"/>
      <c r="F835" s="26"/>
      <c r="G835" s="26"/>
      <c r="H835" s="25"/>
      <c r="I835" s="25"/>
      <c r="J835" s="25"/>
      <c r="K835" s="25"/>
      <c r="L835" s="53"/>
      <c r="M835" s="53"/>
      <c r="N835" s="25"/>
      <c r="O835" s="39"/>
    </row>
    <row r="836" spans="1:15" ht="16.5">
      <c r="A836" s="65"/>
      <c r="B836" s="85"/>
      <c r="C836" s="65"/>
      <c r="D836" s="38"/>
      <c r="E836" s="25"/>
      <c r="F836" s="26"/>
      <c r="G836" s="26"/>
      <c r="H836" s="25"/>
      <c r="I836" s="25"/>
      <c r="J836" s="25"/>
      <c r="K836" s="25"/>
      <c r="L836" s="56"/>
      <c r="M836" s="56"/>
      <c r="N836" s="25"/>
      <c r="O836" s="39"/>
    </row>
    <row r="837" spans="1:15" ht="17.25">
      <c r="A837" s="65"/>
      <c r="B837" s="85"/>
      <c r="C837" s="65"/>
      <c r="D837" s="40"/>
      <c r="E837" s="41"/>
      <c r="F837" s="42"/>
      <c r="G837" s="42"/>
      <c r="H837" s="41"/>
      <c r="I837" s="41"/>
      <c r="J837" s="41"/>
      <c r="K837" s="41"/>
      <c r="L837" s="42"/>
      <c r="M837" s="42"/>
      <c r="N837" s="41"/>
      <c r="O837" s="43"/>
    </row>
    <row r="838" spans="1:15" ht="16.5">
      <c r="A838" s="65"/>
      <c r="B838" s="85"/>
      <c r="C838" s="65"/>
      <c r="D838" s="35"/>
      <c r="E838" s="36"/>
      <c r="F838" s="44"/>
      <c r="G838" s="44"/>
      <c r="H838" s="36"/>
      <c r="I838" s="36"/>
      <c r="J838" s="36"/>
      <c r="K838" s="36"/>
      <c r="L838" s="36"/>
      <c r="M838" s="36"/>
      <c r="N838" s="36"/>
      <c r="O838" s="37"/>
    </row>
    <row r="839" spans="1:15" ht="16.5">
      <c r="A839" s="65"/>
      <c r="B839" s="85"/>
      <c r="C839" s="65"/>
      <c r="D839" s="38"/>
      <c r="E839" s="25"/>
      <c r="F839" s="26"/>
      <c r="G839" s="26"/>
      <c r="H839" s="25"/>
      <c r="I839" s="25"/>
      <c r="J839" s="25"/>
      <c r="K839" s="25"/>
      <c r="L839" s="25"/>
      <c r="M839" s="25"/>
      <c r="N839" s="25"/>
      <c r="O839" s="39"/>
    </row>
    <row r="840" spans="1:15" ht="16.5">
      <c r="A840" s="65"/>
      <c r="B840" s="85"/>
      <c r="C840" s="65"/>
      <c r="D840" s="38"/>
      <c r="E840" s="25"/>
      <c r="F840" s="26"/>
      <c r="G840" s="26"/>
      <c r="H840" s="25"/>
      <c r="I840" s="25"/>
      <c r="J840" s="25"/>
      <c r="K840" s="25"/>
      <c r="L840" s="53"/>
      <c r="M840" s="53"/>
      <c r="N840" s="25"/>
      <c r="O840" s="39"/>
    </row>
    <row r="841" spans="1:15" ht="16.5">
      <c r="A841" s="65"/>
      <c r="B841" s="85"/>
      <c r="C841" s="65"/>
      <c r="D841" s="38"/>
      <c r="E841" s="25"/>
      <c r="F841" s="26"/>
      <c r="G841" s="26"/>
      <c r="H841" s="25"/>
      <c r="I841" s="25"/>
      <c r="J841" s="25"/>
      <c r="K841" s="25"/>
      <c r="L841" s="53"/>
      <c r="M841" s="53"/>
      <c r="N841" s="25"/>
      <c r="O841" s="39"/>
    </row>
    <row r="842" spans="1:15" ht="16.5">
      <c r="A842" s="65"/>
      <c r="B842" s="85"/>
      <c r="C842" s="65"/>
      <c r="D842" s="38"/>
      <c r="E842" s="25"/>
      <c r="F842" s="26"/>
      <c r="G842" s="26"/>
      <c r="H842" s="25"/>
      <c r="I842" s="25"/>
      <c r="J842" s="25"/>
      <c r="K842" s="25"/>
      <c r="L842" s="56"/>
      <c r="M842" s="56"/>
      <c r="N842" s="25"/>
      <c r="O842" s="39"/>
    </row>
    <row r="843" spans="1:15" ht="17.25">
      <c r="A843" s="65"/>
      <c r="B843" s="85"/>
      <c r="C843" s="65"/>
      <c r="D843" s="40"/>
      <c r="E843" s="41"/>
      <c r="F843" s="42"/>
      <c r="G843" s="42"/>
      <c r="H843" s="41"/>
      <c r="I843" s="41"/>
      <c r="J843" s="41"/>
      <c r="K843" s="41"/>
      <c r="L843" s="42"/>
      <c r="M843" s="42"/>
      <c r="N843" s="41"/>
      <c r="O843" s="43"/>
    </row>
    <row r="844" spans="1:15" ht="16.5">
      <c r="A844" s="65"/>
      <c r="B844" s="85"/>
      <c r="C844" s="65"/>
      <c r="D844" s="35"/>
      <c r="E844" s="36"/>
      <c r="F844" s="44"/>
      <c r="G844" s="44"/>
      <c r="H844" s="36"/>
      <c r="I844" s="36"/>
      <c r="J844" s="36"/>
      <c r="K844" s="36"/>
      <c r="L844" s="36"/>
      <c r="M844" s="36"/>
      <c r="N844" s="36"/>
      <c r="O844" s="37"/>
    </row>
    <row r="845" spans="1:15" ht="16.5">
      <c r="A845" s="65"/>
      <c r="B845" s="85"/>
      <c r="C845" s="65"/>
      <c r="D845" s="38"/>
      <c r="E845" s="25"/>
      <c r="F845" s="26"/>
      <c r="G845" s="26"/>
      <c r="H845" s="25"/>
      <c r="I845" s="25"/>
      <c r="J845" s="25"/>
      <c r="K845" s="25"/>
      <c r="L845" s="25"/>
      <c r="M845" s="25"/>
      <c r="N845" s="25"/>
      <c r="O845" s="39"/>
    </row>
    <row r="846" spans="1:15" ht="16.5">
      <c r="A846" s="65"/>
      <c r="B846" s="85"/>
      <c r="C846" s="65"/>
      <c r="D846" s="38"/>
      <c r="E846" s="25"/>
      <c r="F846" s="26"/>
      <c r="G846" s="26"/>
      <c r="H846" s="25"/>
      <c r="I846" s="25"/>
      <c r="J846" s="25"/>
      <c r="K846" s="25"/>
      <c r="L846" s="53"/>
      <c r="M846" s="53"/>
      <c r="N846" s="25"/>
      <c r="O846" s="39"/>
    </row>
    <row r="847" spans="1:15" ht="16.5">
      <c r="A847" s="65"/>
      <c r="B847" s="85"/>
      <c r="C847" s="65"/>
      <c r="D847" s="38"/>
      <c r="E847" s="25"/>
      <c r="F847" s="26"/>
      <c r="G847" s="26"/>
      <c r="H847" s="25"/>
      <c r="I847" s="25"/>
      <c r="J847" s="25"/>
      <c r="K847" s="25"/>
      <c r="L847" s="53"/>
      <c r="M847" s="53"/>
      <c r="N847" s="25"/>
      <c r="O847" s="39"/>
    </row>
    <row r="848" spans="1:15" ht="16.5">
      <c r="A848" s="65"/>
      <c r="B848" s="85"/>
      <c r="C848" s="65"/>
      <c r="D848" s="38"/>
      <c r="E848" s="25"/>
      <c r="F848" s="26"/>
      <c r="G848" s="26"/>
      <c r="H848" s="25"/>
      <c r="I848" s="25"/>
      <c r="J848" s="25"/>
      <c r="K848" s="25"/>
      <c r="L848" s="56"/>
      <c r="M848" s="56"/>
      <c r="N848" s="25"/>
      <c r="O848" s="39"/>
    </row>
    <row r="849" spans="1:15" ht="17.25">
      <c r="A849" s="65"/>
      <c r="B849" s="85"/>
      <c r="C849" s="65"/>
      <c r="D849" s="40"/>
      <c r="E849" s="41"/>
      <c r="F849" s="42"/>
      <c r="G849" s="42"/>
      <c r="H849" s="41"/>
      <c r="I849" s="41"/>
      <c r="J849" s="41"/>
      <c r="K849" s="41"/>
      <c r="L849" s="42"/>
      <c r="M849" s="42"/>
      <c r="N849" s="41"/>
      <c r="O849" s="43"/>
    </row>
    <row r="850" spans="1:15" ht="16.5">
      <c r="A850" s="65"/>
      <c r="B850" s="85"/>
      <c r="C850" s="65"/>
      <c r="D850" s="35"/>
      <c r="E850" s="36"/>
      <c r="F850" s="44"/>
      <c r="G850" s="44"/>
      <c r="H850" s="36"/>
      <c r="I850" s="36"/>
      <c r="J850" s="36"/>
      <c r="K850" s="36"/>
      <c r="L850" s="36"/>
      <c r="M850" s="36"/>
      <c r="N850" s="36"/>
      <c r="O850" s="37"/>
    </row>
    <row r="851" spans="1:15" ht="16.5">
      <c r="A851" s="65"/>
      <c r="B851" s="85"/>
      <c r="C851" s="65"/>
      <c r="D851" s="38"/>
      <c r="E851" s="25"/>
      <c r="F851" s="26"/>
      <c r="G851" s="26"/>
      <c r="H851" s="25"/>
      <c r="I851" s="25"/>
      <c r="J851" s="25"/>
      <c r="K851" s="25"/>
      <c r="L851" s="25"/>
      <c r="M851" s="25"/>
      <c r="N851" s="25"/>
      <c r="O851" s="39"/>
    </row>
    <row r="852" spans="1:15" ht="16.5">
      <c r="A852" s="65"/>
      <c r="B852" s="85"/>
      <c r="C852" s="65"/>
      <c r="D852" s="38"/>
      <c r="E852" s="25"/>
      <c r="F852" s="26"/>
      <c r="G852" s="26"/>
      <c r="H852" s="25"/>
      <c r="I852" s="25"/>
      <c r="J852" s="25"/>
      <c r="K852" s="25"/>
      <c r="L852" s="53"/>
      <c r="M852" s="53"/>
      <c r="N852" s="25"/>
      <c r="O852" s="39"/>
    </row>
    <row r="853" spans="1:15" ht="16.5">
      <c r="A853" s="65"/>
      <c r="B853" s="85"/>
      <c r="C853" s="65"/>
      <c r="D853" s="38"/>
      <c r="E853" s="25"/>
      <c r="F853" s="26"/>
      <c r="G853" s="26"/>
      <c r="H853" s="25"/>
      <c r="I853" s="25"/>
      <c r="J853" s="25"/>
      <c r="K853" s="25"/>
      <c r="L853" s="53"/>
      <c r="M853" s="53"/>
      <c r="N853" s="25"/>
      <c r="O853" s="39"/>
    </row>
    <row r="854" spans="1:15" ht="16.5">
      <c r="A854" s="65"/>
      <c r="B854" s="85"/>
      <c r="C854" s="65"/>
      <c r="D854" s="38"/>
      <c r="E854" s="25"/>
      <c r="F854" s="26"/>
      <c r="G854" s="26"/>
      <c r="H854" s="25"/>
      <c r="I854" s="25"/>
      <c r="J854" s="25"/>
      <c r="K854" s="25"/>
      <c r="L854" s="56"/>
      <c r="M854" s="56"/>
      <c r="N854" s="25"/>
      <c r="O854" s="39"/>
    </row>
    <row r="855" spans="1:15" ht="17.25">
      <c r="A855" s="65"/>
      <c r="B855" s="85"/>
      <c r="C855" s="65"/>
      <c r="D855" s="40"/>
      <c r="E855" s="41"/>
      <c r="F855" s="42"/>
      <c r="G855" s="42"/>
      <c r="H855" s="41"/>
      <c r="I855" s="41"/>
      <c r="J855" s="41"/>
      <c r="K855" s="41"/>
      <c r="L855" s="42"/>
      <c r="M855" s="42"/>
      <c r="N855" s="41"/>
      <c r="O855" s="43"/>
    </row>
    <row r="856" spans="1:15" ht="16.5">
      <c r="A856" s="65"/>
      <c r="B856" s="85"/>
      <c r="C856" s="65"/>
      <c r="D856" s="35"/>
      <c r="E856" s="36"/>
      <c r="F856" s="44"/>
      <c r="G856" s="44"/>
      <c r="H856" s="36"/>
      <c r="I856" s="36"/>
      <c r="J856" s="36"/>
      <c r="K856" s="36"/>
      <c r="L856" s="36"/>
      <c r="M856" s="36"/>
      <c r="N856" s="36"/>
      <c r="O856" s="37"/>
    </row>
    <row r="857" spans="1:15" ht="16.5">
      <c r="A857" s="65"/>
      <c r="B857" s="85"/>
      <c r="C857" s="65"/>
      <c r="D857" s="38"/>
      <c r="E857" s="25"/>
      <c r="F857" s="26"/>
      <c r="G857" s="26"/>
      <c r="H857" s="25"/>
      <c r="I857" s="25"/>
      <c r="J857" s="25"/>
      <c r="K857" s="25"/>
      <c r="L857" s="25"/>
      <c r="M857" s="25"/>
      <c r="N857" s="25"/>
      <c r="O857" s="39"/>
    </row>
    <row r="858" spans="1:15" ht="16.5">
      <c r="A858" s="65"/>
      <c r="B858" s="85"/>
      <c r="C858" s="65"/>
      <c r="D858" s="38"/>
      <c r="E858" s="25"/>
      <c r="F858" s="26"/>
      <c r="G858" s="26"/>
      <c r="H858" s="25"/>
      <c r="I858" s="25"/>
      <c r="J858" s="25"/>
      <c r="K858" s="25"/>
      <c r="L858" s="53"/>
      <c r="M858" s="53"/>
      <c r="N858" s="25"/>
      <c r="O858" s="39"/>
    </row>
    <row r="859" spans="1:15" ht="16.5">
      <c r="A859" s="65"/>
      <c r="B859" s="85"/>
      <c r="C859" s="65"/>
      <c r="D859" s="38"/>
      <c r="E859" s="25"/>
      <c r="F859" s="26"/>
      <c r="G859" s="26"/>
      <c r="H859" s="25"/>
      <c r="I859" s="25"/>
      <c r="J859" s="25"/>
      <c r="K859" s="25"/>
      <c r="L859" s="53"/>
      <c r="M859" s="53"/>
      <c r="N859" s="25"/>
      <c r="O859" s="39"/>
    </row>
    <row r="860" spans="1:15" ht="16.5">
      <c r="A860" s="65"/>
      <c r="B860" s="85"/>
      <c r="C860" s="65"/>
      <c r="D860" s="38"/>
      <c r="E860" s="25"/>
      <c r="F860" s="26"/>
      <c r="G860" s="26"/>
      <c r="H860" s="25"/>
      <c r="I860" s="25"/>
      <c r="J860" s="25"/>
      <c r="K860" s="25"/>
      <c r="L860" s="56"/>
      <c r="M860" s="56"/>
      <c r="N860" s="25"/>
      <c r="O860" s="39"/>
    </row>
    <row r="861" spans="1:15" ht="17.25">
      <c r="A861" s="65"/>
      <c r="B861" s="85"/>
      <c r="C861" s="65"/>
      <c r="D861" s="40"/>
      <c r="E861" s="41"/>
      <c r="F861" s="42"/>
      <c r="G861" s="42"/>
      <c r="H861" s="41"/>
      <c r="I861" s="41"/>
      <c r="J861" s="41"/>
      <c r="K861" s="41"/>
      <c r="L861" s="42"/>
      <c r="M861" s="42"/>
      <c r="N861" s="41"/>
      <c r="O861" s="43"/>
    </row>
    <row r="862" spans="1:15" ht="16.5">
      <c r="A862" s="65"/>
      <c r="B862" s="85"/>
      <c r="C862" s="65"/>
      <c r="D862" s="35"/>
      <c r="E862" s="36"/>
      <c r="F862" s="44"/>
      <c r="G862" s="44"/>
      <c r="H862" s="36"/>
      <c r="I862" s="36"/>
      <c r="J862" s="36"/>
      <c r="K862" s="36"/>
      <c r="L862" s="36"/>
      <c r="M862" s="36"/>
      <c r="N862" s="36"/>
      <c r="O862" s="37"/>
    </row>
    <row r="863" spans="1:15" ht="16.5">
      <c r="A863" s="65"/>
      <c r="B863" s="85"/>
      <c r="C863" s="65"/>
      <c r="D863" s="38"/>
      <c r="E863" s="25"/>
      <c r="F863" s="26"/>
      <c r="G863" s="26"/>
      <c r="H863" s="25"/>
      <c r="I863" s="25"/>
      <c r="J863" s="25"/>
      <c r="K863" s="25"/>
      <c r="L863" s="25"/>
      <c r="M863" s="25"/>
      <c r="N863" s="25"/>
      <c r="O863" s="39"/>
    </row>
    <row r="864" spans="1:15" ht="16.5">
      <c r="A864" s="65"/>
      <c r="B864" s="85"/>
      <c r="C864" s="65"/>
      <c r="D864" s="38"/>
      <c r="E864" s="25"/>
      <c r="F864" s="26"/>
      <c r="G864" s="26"/>
      <c r="H864" s="25"/>
      <c r="I864" s="25"/>
      <c r="J864" s="25"/>
      <c r="K864" s="25"/>
      <c r="L864" s="53"/>
      <c r="M864" s="53"/>
      <c r="N864" s="25"/>
      <c r="O864" s="39"/>
    </row>
    <row r="865" spans="1:15" ht="16.5">
      <c r="A865" s="65"/>
      <c r="B865" s="85"/>
      <c r="C865" s="65"/>
      <c r="D865" s="38"/>
      <c r="E865" s="25"/>
      <c r="F865" s="26"/>
      <c r="G865" s="26"/>
      <c r="H865" s="25"/>
      <c r="I865" s="25"/>
      <c r="J865" s="25"/>
      <c r="K865" s="25"/>
      <c r="L865" s="53"/>
      <c r="M865" s="53"/>
      <c r="N865" s="25"/>
      <c r="O865" s="39"/>
    </row>
    <row r="866" spans="1:15" ht="16.5">
      <c r="A866" s="65"/>
      <c r="B866" s="85"/>
      <c r="C866" s="65"/>
      <c r="D866" s="38"/>
      <c r="E866" s="25"/>
      <c r="F866" s="26"/>
      <c r="G866" s="26"/>
      <c r="H866" s="25"/>
      <c r="I866" s="25"/>
      <c r="J866" s="25"/>
      <c r="K866" s="25"/>
      <c r="L866" s="56"/>
      <c r="M866" s="56"/>
      <c r="N866" s="25"/>
      <c r="O866" s="39"/>
    </row>
    <row r="867" spans="1:15" ht="17.25">
      <c r="A867" s="65"/>
      <c r="B867" s="85"/>
      <c r="C867" s="65"/>
      <c r="D867" s="40"/>
      <c r="E867" s="41"/>
      <c r="F867" s="42"/>
      <c r="G867" s="42"/>
      <c r="H867" s="41"/>
      <c r="I867" s="41"/>
      <c r="J867" s="41"/>
      <c r="K867" s="41"/>
      <c r="L867" s="42"/>
      <c r="M867" s="42"/>
      <c r="N867" s="41"/>
      <c r="O867" s="43"/>
    </row>
    <row r="868" spans="1:15" ht="16.5">
      <c r="A868" s="65"/>
      <c r="B868" s="85"/>
      <c r="C868" s="65"/>
      <c r="D868" s="35"/>
      <c r="E868" s="36"/>
      <c r="F868" s="44"/>
      <c r="G868" s="44"/>
      <c r="H868" s="36"/>
      <c r="I868" s="36"/>
      <c r="J868" s="36"/>
      <c r="K868" s="36"/>
      <c r="L868" s="36"/>
      <c r="M868" s="36"/>
      <c r="N868" s="36"/>
      <c r="O868" s="37"/>
    </row>
    <row r="869" spans="1:15" ht="16.5">
      <c r="A869" s="65"/>
      <c r="B869" s="85"/>
      <c r="C869" s="65"/>
      <c r="D869" s="38"/>
      <c r="E869" s="25"/>
      <c r="F869" s="26"/>
      <c r="G869" s="26"/>
      <c r="H869" s="25"/>
      <c r="I869" s="25"/>
      <c r="J869" s="25"/>
      <c r="K869" s="25"/>
      <c r="L869" s="25"/>
      <c r="M869" s="25"/>
      <c r="N869" s="25"/>
      <c r="O869" s="39"/>
    </row>
    <row r="870" spans="1:15" ht="16.5">
      <c r="A870" s="65"/>
      <c r="B870" s="85"/>
      <c r="C870" s="65"/>
      <c r="D870" s="38"/>
      <c r="E870" s="25"/>
      <c r="F870" s="26"/>
      <c r="G870" s="26"/>
      <c r="H870" s="25"/>
      <c r="I870" s="25"/>
      <c r="J870" s="25"/>
      <c r="K870" s="25"/>
      <c r="L870" s="53"/>
      <c r="M870" s="53"/>
      <c r="N870" s="25"/>
      <c r="O870" s="39"/>
    </row>
    <row r="871" spans="1:15" ht="16.5">
      <c r="A871" s="65"/>
      <c r="B871" s="85"/>
      <c r="C871" s="65"/>
      <c r="D871" s="38"/>
      <c r="E871" s="25"/>
      <c r="F871" s="26"/>
      <c r="G871" s="26"/>
      <c r="H871" s="25"/>
      <c r="I871" s="25"/>
      <c r="J871" s="25"/>
      <c r="K871" s="25"/>
      <c r="L871" s="53"/>
      <c r="M871" s="53"/>
      <c r="N871" s="25"/>
      <c r="O871" s="39"/>
    </row>
    <row r="872" spans="1:15" ht="16.5">
      <c r="A872" s="65"/>
      <c r="B872" s="85"/>
      <c r="C872" s="65"/>
      <c r="D872" s="38"/>
      <c r="E872" s="25"/>
      <c r="F872" s="26"/>
      <c r="G872" s="26"/>
      <c r="H872" s="25"/>
      <c r="I872" s="25"/>
      <c r="J872" s="25"/>
      <c r="K872" s="25"/>
      <c r="L872" s="56"/>
      <c r="M872" s="56"/>
      <c r="N872" s="25"/>
      <c r="O872" s="39"/>
    </row>
    <row r="873" spans="1:15" ht="17.25">
      <c r="A873" s="65"/>
      <c r="B873" s="85"/>
      <c r="C873" s="65"/>
      <c r="D873" s="40"/>
      <c r="E873" s="41"/>
      <c r="F873" s="42"/>
      <c r="G873" s="42"/>
      <c r="H873" s="41"/>
      <c r="I873" s="41"/>
      <c r="J873" s="41"/>
      <c r="K873" s="41"/>
      <c r="L873" s="42"/>
      <c r="M873" s="42"/>
      <c r="N873" s="41"/>
      <c r="O873" s="43"/>
    </row>
    <row r="874" spans="1:15" ht="16.5">
      <c r="A874" s="65"/>
      <c r="B874" s="85"/>
      <c r="C874" s="65"/>
      <c r="D874" s="35"/>
      <c r="E874" s="36"/>
      <c r="F874" s="44"/>
      <c r="G874" s="44"/>
      <c r="H874" s="36"/>
      <c r="I874" s="36"/>
      <c r="J874" s="36"/>
      <c r="K874" s="36"/>
      <c r="L874" s="36"/>
      <c r="M874" s="36"/>
      <c r="N874" s="36"/>
      <c r="O874" s="37"/>
    </row>
    <row r="875" spans="1:15" ht="16.5">
      <c r="A875" s="65"/>
      <c r="B875" s="85"/>
      <c r="C875" s="65"/>
      <c r="D875" s="38"/>
      <c r="E875" s="25"/>
      <c r="F875" s="26"/>
      <c r="G875" s="26"/>
      <c r="H875" s="25"/>
      <c r="I875" s="25"/>
      <c r="J875" s="25"/>
      <c r="K875" s="25"/>
      <c r="L875" s="25"/>
      <c r="M875" s="25"/>
      <c r="N875" s="25"/>
      <c r="O875" s="39"/>
    </row>
    <row r="876" spans="1:15" ht="16.5">
      <c r="A876" s="65"/>
      <c r="B876" s="85"/>
      <c r="C876" s="65"/>
      <c r="D876" s="38"/>
      <c r="E876" s="25"/>
      <c r="F876" s="26"/>
      <c r="G876" s="26"/>
      <c r="H876" s="25"/>
      <c r="I876" s="25"/>
      <c r="J876" s="25"/>
      <c r="K876" s="25"/>
      <c r="L876" s="53"/>
      <c r="M876" s="53"/>
      <c r="N876" s="25"/>
      <c r="O876" s="39"/>
    </row>
    <row r="877" spans="1:15" ht="16.5">
      <c r="A877" s="65"/>
      <c r="B877" s="85"/>
      <c r="C877" s="65"/>
      <c r="D877" s="38"/>
      <c r="E877" s="25"/>
      <c r="F877" s="26"/>
      <c r="G877" s="26"/>
      <c r="H877" s="25"/>
      <c r="I877" s="25"/>
      <c r="J877" s="25"/>
      <c r="K877" s="25"/>
      <c r="L877" s="53"/>
      <c r="M877" s="53"/>
      <c r="N877" s="25"/>
      <c r="O877" s="39"/>
    </row>
    <row r="878" spans="1:15" ht="16.5">
      <c r="A878" s="65"/>
      <c r="B878" s="85"/>
      <c r="C878" s="65"/>
      <c r="D878" s="38"/>
      <c r="E878" s="25"/>
      <c r="F878" s="26"/>
      <c r="G878" s="26"/>
      <c r="H878" s="25"/>
      <c r="I878" s="25"/>
      <c r="J878" s="25"/>
      <c r="K878" s="25"/>
      <c r="L878" s="56"/>
      <c r="M878" s="56"/>
      <c r="N878" s="25"/>
      <c r="O878" s="39"/>
    </row>
    <row r="879" spans="1:15" ht="17.25">
      <c r="A879" s="65"/>
      <c r="B879" s="85"/>
      <c r="C879" s="65"/>
      <c r="D879" s="40"/>
      <c r="E879" s="41"/>
      <c r="F879" s="42"/>
      <c r="G879" s="42"/>
      <c r="H879" s="41"/>
      <c r="I879" s="41"/>
      <c r="J879" s="41"/>
      <c r="K879" s="41"/>
      <c r="L879" s="42"/>
      <c r="M879" s="42"/>
      <c r="N879" s="41"/>
      <c r="O879" s="43"/>
    </row>
    <row r="880" spans="1:15" ht="16.5">
      <c r="A880" s="65"/>
      <c r="B880" s="85"/>
      <c r="C880" s="65"/>
      <c r="D880" s="35"/>
      <c r="E880" s="36"/>
      <c r="F880" s="44"/>
      <c r="G880" s="44"/>
      <c r="H880" s="36"/>
      <c r="I880" s="36"/>
      <c r="J880" s="36"/>
      <c r="K880" s="36"/>
      <c r="L880" s="36"/>
      <c r="M880" s="36"/>
      <c r="N880" s="36"/>
      <c r="O880" s="37"/>
    </row>
    <row r="881" spans="1:15" ht="16.5">
      <c r="A881" s="65"/>
      <c r="B881" s="85"/>
      <c r="C881" s="65"/>
      <c r="D881" s="38"/>
      <c r="E881" s="25"/>
      <c r="F881" s="26"/>
      <c r="G881" s="26"/>
      <c r="H881" s="25"/>
      <c r="I881" s="25"/>
      <c r="J881" s="25"/>
      <c r="K881" s="25"/>
      <c r="L881" s="25"/>
      <c r="M881" s="25"/>
      <c r="N881" s="25"/>
      <c r="O881" s="39"/>
    </row>
    <row r="882" spans="1:15" ht="16.5">
      <c r="A882" s="65"/>
      <c r="B882" s="85"/>
      <c r="C882" s="65"/>
      <c r="D882" s="38"/>
      <c r="E882" s="25"/>
      <c r="F882" s="26"/>
      <c r="G882" s="26"/>
      <c r="H882" s="25"/>
      <c r="I882" s="25"/>
      <c r="J882" s="25"/>
      <c r="K882" s="25"/>
      <c r="L882" s="53"/>
      <c r="M882" s="53"/>
      <c r="N882" s="25"/>
      <c r="O882" s="39"/>
    </row>
    <row r="883" spans="1:15" ht="16.5">
      <c r="A883" s="65"/>
      <c r="B883" s="85"/>
      <c r="C883" s="65"/>
      <c r="D883" s="38"/>
      <c r="E883" s="25"/>
      <c r="F883" s="26"/>
      <c r="G883" s="26"/>
      <c r="H883" s="25"/>
      <c r="I883" s="25"/>
      <c r="J883" s="25"/>
      <c r="K883" s="25"/>
      <c r="L883" s="53"/>
      <c r="M883" s="53"/>
      <c r="N883" s="25"/>
      <c r="O883" s="39"/>
    </row>
    <row r="884" spans="1:15" ht="16.5">
      <c r="A884" s="65"/>
      <c r="B884" s="85"/>
      <c r="C884" s="65"/>
      <c r="D884" s="38"/>
      <c r="E884" s="25"/>
      <c r="F884" s="26"/>
      <c r="G884" s="26"/>
      <c r="H884" s="25"/>
      <c r="I884" s="25"/>
      <c r="J884" s="25"/>
      <c r="K884" s="25"/>
      <c r="L884" s="56"/>
      <c r="M884" s="56"/>
      <c r="N884" s="25"/>
      <c r="O884" s="39"/>
    </row>
    <row r="885" spans="1:15" ht="17.25">
      <c r="A885" s="65"/>
      <c r="B885" s="85"/>
      <c r="C885" s="65"/>
      <c r="D885" s="40"/>
      <c r="E885" s="41"/>
      <c r="F885" s="42"/>
      <c r="G885" s="42"/>
      <c r="H885" s="41"/>
      <c r="I885" s="41"/>
      <c r="J885" s="41"/>
      <c r="K885" s="41"/>
      <c r="L885" s="42"/>
      <c r="M885" s="42"/>
      <c r="N885" s="41"/>
      <c r="O885" s="43"/>
    </row>
    <row r="886" spans="1:15" ht="16.5">
      <c r="A886" s="65"/>
      <c r="B886" s="85"/>
      <c r="C886" s="65"/>
      <c r="D886" s="35"/>
      <c r="E886" s="36"/>
      <c r="F886" s="44"/>
      <c r="G886" s="44"/>
      <c r="H886" s="36"/>
      <c r="I886" s="36"/>
      <c r="J886" s="36"/>
      <c r="K886" s="36"/>
      <c r="L886" s="36"/>
      <c r="M886" s="36"/>
      <c r="N886" s="36"/>
      <c r="O886" s="37"/>
    </row>
    <row r="887" spans="1:15" ht="16.5">
      <c r="A887" s="65"/>
      <c r="B887" s="85"/>
      <c r="C887" s="65"/>
      <c r="D887" s="38"/>
      <c r="E887" s="25"/>
      <c r="F887" s="26"/>
      <c r="G887" s="26"/>
      <c r="H887" s="25"/>
      <c r="I887" s="25"/>
      <c r="J887" s="25"/>
      <c r="K887" s="25"/>
      <c r="L887" s="25"/>
      <c r="M887" s="25"/>
      <c r="N887" s="25"/>
      <c r="O887" s="39"/>
    </row>
    <row r="888" spans="1:15" ht="16.5">
      <c r="A888" s="65"/>
      <c r="B888" s="85"/>
      <c r="C888" s="65"/>
      <c r="D888" s="38"/>
      <c r="E888" s="25"/>
      <c r="F888" s="26"/>
      <c r="G888" s="26"/>
      <c r="H888" s="25"/>
      <c r="I888" s="25"/>
      <c r="J888" s="25"/>
      <c r="K888" s="25"/>
      <c r="L888" s="53"/>
      <c r="M888" s="53"/>
      <c r="N888" s="25"/>
      <c r="O888" s="39"/>
    </row>
    <row r="889" spans="1:15" ht="16.5">
      <c r="A889" s="65"/>
      <c r="B889" s="85"/>
      <c r="C889" s="65"/>
      <c r="D889" s="38"/>
      <c r="E889" s="25"/>
      <c r="F889" s="26"/>
      <c r="G889" s="26"/>
      <c r="H889" s="25"/>
      <c r="I889" s="25"/>
      <c r="J889" s="25"/>
      <c r="K889" s="25"/>
      <c r="L889" s="53"/>
      <c r="M889" s="53"/>
      <c r="N889" s="25"/>
      <c r="O889" s="39"/>
    </row>
    <row r="890" spans="1:15" ht="16.5">
      <c r="A890" s="65"/>
      <c r="B890" s="85"/>
      <c r="C890" s="65"/>
      <c r="D890" s="38"/>
      <c r="E890" s="25"/>
      <c r="F890" s="26"/>
      <c r="G890" s="26"/>
      <c r="H890" s="25"/>
      <c r="I890" s="25"/>
      <c r="J890" s="25"/>
      <c r="K890" s="25"/>
      <c r="L890" s="56"/>
      <c r="M890" s="56"/>
      <c r="N890" s="25"/>
      <c r="O890" s="39"/>
    </row>
    <row r="891" spans="1:15" ht="17.25">
      <c r="A891" s="65"/>
      <c r="B891" s="85"/>
      <c r="C891" s="65"/>
      <c r="D891" s="40"/>
      <c r="E891" s="41"/>
      <c r="F891" s="42"/>
      <c r="G891" s="42"/>
      <c r="H891" s="41"/>
      <c r="I891" s="41"/>
      <c r="J891" s="41"/>
      <c r="K891" s="41"/>
      <c r="L891" s="42"/>
      <c r="M891" s="42"/>
      <c r="N891" s="41"/>
      <c r="O891" s="43"/>
    </row>
    <row r="892" spans="1:15" ht="16.5">
      <c r="A892" s="65"/>
      <c r="B892" s="85"/>
      <c r="C892" s="65"/>
      <c r="D892" s="35"/>
      <c r="E892" s="36"/>
      <c r="F892" s="44"/>
      <c r="G892" s="44"/>
      <c r="H892" s="36"/>
      <c r="I892" s="36"/>
      <c r="J892" s="36"/>
      <c r="K892" s="36"/>
      <c r="L892" s="36"/>
      <c r="M892" s="36"/>
      <c r="N892" s="36"/>
      <c r="O892" s="37"/>
    </row>
    <row r="893" spans="1:15" ht="16.5">
      <c r="A893" s="65"/>
      <c r="B893" s="85"/>
      <c r="C893" s="65"/>
      <c r="D893" s="38"/>
      <c r="E893" s="25"/>
      <c r="F893" s="26"/>
      <c r="G893" s="26"/>
      <c r="H893" s="25"/>
      <c r="I893" s="25"/>
      <c r="J893" s="25"/>
      <c r="K893" s="25"/>
      <c r="L893" s="25"/>
      <c r="M893" s="25"/>
      <c r="N893" s="25"/>
      <c r="O893" s="39"/>
    </row>
    <row r="894" spans="1:15" ht="16.5">
      <c r="A894" s="65"/>
      <c r="B894" s="85"/>
      <c r="C894" s="65"/>
      <c r="D894" s="38"/>
      <c r="E894" s="25"/>
      <c r="F894" s="26"/>
      <c r="G894" s="26"/>
      <c r="H894" s="25"/>
      <c r="I894" s="25"/>
      <c r="J894" s="25"/>
      <c r="K894" s="25"/>
      <c r="L894" s="53"/>
      <c r="M894" s="53"/>
      <c r="N894" s="25"/>
      <c r="O894" s="39"/>
    </row>
    <row r="895" spans="1:15" ht="16.5">
      <c r="A895" s="65"/>
      <c r="B895" s="85"/>
      <c r="C895" s="65"/>
      <c r="D895" s="38"/>
      <c r="E895" s="25"/>
      <c r="F895" s="26"/>
      <c r="G895" s="26"/>
      <c r="H895" s="25"/>
      <c r="I895" s="25"/>
      <c r="J895" s="25"/>
      <c r="K895" s="25"/>
      <c r="L895" s="53"/>
      <c r="M895" s="53"/>
      <c r="N895" s="25"/>
      <c r="O895" s="39"/>
    </row>
    <row r="896" spans="1:15" ht="16.5">
      <c r="A896" s="65"/>
      <c r="B896" s="85"/>
      <c r="C896" s="65"/>
      <c r="D896" s="38"/>
      <c r="E896" s="25"/>
      <c r="F896" s="26"/>
      <c r="G896" s="26"/>
      <c r="H896" s="25"/>
      <c r="I896" s="25"/>
      <c r="J896" s="25"/>
      <c r="K896" s="25"/>
      <c r="L896" s="56"/>
      <c r="M896" s="56"/>
      <c r="N896" s="25"/>
      <c r="O896" s="39"/>
    </row>
    <row r="897" spans="1:15" ht="17.25">
      <c r="A897" s="65"/>
      <c r="B897" s="85"/>
      <c r="C897" s="65"/>
      <c r="D897" s="40"/>
      <c r="E897" s="41"/>
      <c r="F897" s="42"/>
      <c r="G897" s="42"/>
      <c r="H897" s="41"/>
      <c r="I897" s="41"/>
      <c r="J897" s="41"/>
      <c r="K897" s="41"/>
      <c r="L897" s="42"/>
      <c r="M897" s="42"/>
      <c r="N897" s="41"/>
      <c r="O897" s="43"/>
    </row>
    <row r="898" spans="1:15" ht="16.5">
      <c r="A898" s="65"/>
      <c r="B898" s="85"/>
      <c r="C898" s="65"/>
      <c r="D898" s="35"/>
      <c r="E898" s="36"/>
      <c r="F898" s="44"/>
      <c r="G898" s="44"/>
      <c r="H898" s="36"/>
      <c r="I898" s="36"/>
      <c r="J898" s="36"/>
      <c r="K898" s="36"/>
      <c r="L898" s="36"/>
      <c r="M898" s="36"/>
      <c r="N898" s="36"/>
      <c r="O898" s="37"/>
    </row>
    <row r="899" spans="1:15" ht="16.5">
      <c r="A899" s="65"/>
      <c r="B899" s="85"/>
      <c r="C899" s="65"/>
      <c r="D899" s="38"/>
      <c r="E899" s="25"/>
      <c r="F899" s="26"/>
      <c r="G899" s="26"/>
      <c r="H899" s="25"/>
      <c r="I899" s="25"/>
      <c r="J899" s="25"/>
      <c r="K899" s="25"/>
      <c r="L899" s="25"/>
      <c r="M899" s="25"/>
      <c r="N899" s="25"/>
      <c r="O899" s="39"/>
    </row>
    <row r="900" spans="1:15" ht="16.5">
      <c r="A900" s="65"/>
      <c r="B900" s="85"/>
      <c r="C900" s="65"/>
      <c r="D900" s="38"/>
      <c r="E900" s="25"/>
      <c r="F900" s="26"/>
      <c r="G900" s="26"/>
      <c r="H900" s="25"/>
      <c r="I900" s="25"/>
      <c r="J900" s="25"/>
      <c r="K900" s="25"/>
      <c r="L900" s="53"/>
      <c r="M900" s="53"/>
      <c r="N900" s="25"/>
      <c r="O900" s="39"/>
    </row>
    <row r="901" spans="1:15" ht="16.5">
      <c r="A901" s="65"/>
      <c r="B901" s="85"/>
      <c r="C901" s="65"/>
      <c r="D901" s="38"/>
      <c r="E901" s="25"/>
      <c r="F901" s="26"/>
      <c r="G901" s="26"/>
      <c r="H901" s="25"/>
      <c r="I901" s="25"/>
      <c r="J901" s="25"/>
      <c r="K901" s="25"/>
      <c r="L901" s="53"/>
      <c r="M901" s="53"/>
      <c r="N901" s="25"/>
      <c r="O901" s="39"/>
    </row>
    <row r="902" spans="1:15" ht="16.5">
      <c r="A902" s="65"/>
      <c r="B902" s="85"/>
      <c r="C902" s="65"/>
      <c r="D902" s="38"/>
      <c r="E902" s="25"/>
      <c r="F902" s="26"/>
      <c r="G902" s="26"/>
      <c r="H902" s="25"/>
      <c r="I902" s="25"/>
      <c r="J902" s="25"/>
      <c r="K902" s="25"/>
      <c r="L902" s="56"/>
      <c r="M902" s="56"/>
      <c r="N902" s="25"/>
      <c r="O902" s="39"/>
    </row>
    <row r="903" spans="1:15" ht="17.25">
      <c r="A903" s="65"/>
      <c r="B903" s="85"/>
      <c r="C903" s="65"/>
      <c r="D903" s="40"/>
      <c r="E903" s="41"/>
      <c r="F903" s="42"/>
      <c r="G903" s="42"/>
      <c r="H903" s="41"/>
      <c r="I903" s="41"/>
      <c r="J903" s="41"/>
      <c r="K903" s="41"/>
      <c r="L903" s="42"/>
      <c r="M903" s="42"/>
      <c r="N903" s="41"/>
      <c r="O903" s="43"/>
    </row>
    <row r="904" spans="1:15" ht="16.5">
      <c r="A904" s="65"/>
      <c r="B904" s="85"/>
      <c r="C904" s="65"/>
      <c r="D904" s="35"/>
      <c r="E904" s="36"/>
      <c r="F904" s="44"/>
      <c r="G904" s="44"/>
      <c r="H904" s="36"/>
      <c r="I904" s="36"/>
      <c r="J904" s="36"/>
      <c r="K904" s="36"/>
      <c r="L904" s="36"/>
      <c r="M904" s="36"/>
      <c r="N904" s="36"/>
      <c r="O904" s="37"/>
    </row>
    <row r="905" spans="1:15" ht="16.5">
      <c r="A905" s="65"/>
      <c r="B905" s="85"/>
      <c r="C905" s="65"/>
      <c r="D905" s="38"/>
      <c r="E905" s="25"/>
      <c r="F905" s="26"/>
      <c r="G905" s="26"/>
      <c r="H905" s="25"/>
      <c r="I905" s="25"/>
      <c r="J905" s="25"/>
      <c r="K905" s="25"/>
      <c r="L905" s="25"/>
      <c r="M905" s="25"/>
      <c r="N905" s="25"/>
      <c r="O905" s="39"/>
    </row>
    <row r="906" spans="1:15" ht="16.5">
      <c r="A906" s="65"/>
      <c r="B906" s="85"/>
      <c r="C906" s="65"/>
      <c r="D906" s="38"/>
      <c r="E906" s="25"/>
      <c r="F906" s="26"/>
      <c r="G906" s="26"/>
      <c r="H906" s="25"/>
      <c r="I906" s="25"/>
      <c r="J906" s="25"/>
      <c r="K906" s="25"/>
      <c r="L906" s="53"/>
      <c r="M906" s="53"/>
      <c r="N906" s="25"/>
      <c r="O906" s="39"/>
    </row>
    <row r="907" spans="1:15" ht="16.5">
      <c r="A907" s="65"/>
      <c r="B907" s="85"/>
      <c r="C907" s="65"/>
      <c r="D907" s="38"/>
      <c r="E907" s="25"/>
      <c r="F907" s="26"/>
      <c r="G907" s="26"/>
      <c r="H907" s="25"/>
      <c r="I907" s="25"/>
      <c r="J907" s="25"/>
      <c r="K907" s="25"/>
      <c r="L907" s="53"/>
      <c r="M907" s="53"/>
      <c r="N907" s="25"/>
      <c r="O907" s="39"/>
    </row>
    <row r="908" spans="1:15" ht="16.5">
      <c r="A908" s="65"/>
      <c r="B908" s="85"/>
      <c r="C908" s="65"/>
      <c r="D908" s="38"/>
      <c r="E908" s="25"/>
      <c r="F908" s="26"/>
      <c r="G908" s="26"/>
      <c r="H908" s="25"/>
      <c r="I908" s="25"/>
      <c r="J908" s="25"/>
      <c r="K908" s="25"/>
      <c r="L908" s="56"/>
      <c r="M908" s="56"/>
      <c r="N908" s="25"/>
      <c r="O908" s="39"/>
    </row>
    <row r="909" spans="1:15" ht="17.25">
      <c r="A909" s="65"/>
      <c r="B909" s="85"/>
      <c r="C909" s="65"/>
      <c r="D909" s="40"/>
      <c r="E909" s="41"/>
      <c r="F909" s="42"/>
      <c r="G909" s="42"/>
      <c r="H909" s="41"/>
      <c r="I909" s="41"/>
      <c r="J909" s="41"/>
      <c r="K909" s="41"/>
      <c r="L909" s="42"/>
      <c r="M909" s="42"/>
      <c r="N909" s="41"/>
      <c r="O909" s="43"/>
    </row>
    <row r="910" spans="1:15" ht="16.5">
      <c r="A910" s="65"/>
      <c r="B910" s="85"/>
      <c r="C910" s="65"/>
      <c r="D910" s="35"/>
      <c r="E910" s="36"/>
      <c r="F910" s="44"/>
      <c r="G910" s="44"/>
      <c r="H910" s="36"/>
      <c r="I910" s="36"/>
      <c r="J910" s="36"/>
      <c r="K910" s="36"/>
      <c r="L910" s="36"/>
      <c r="M910" s="36"/>
      <c r="N910" s="36"/>
      <c r="O910" s="37"/>
    </row>
    <row r="911" spans="1:15" ht="16.5">
      <c r="A911" s="65"/>
      <c r="B911" s="85"/>
      <c r="C911" s="65"/>
      <c r="D911" s="38"/>
      <c r="E911" s="25"/>
      <c r="F911" s="26"/>
      <c r="G911" s="26"/>
      <c r="H911" s="25"/>
      <c r="I911" s="25"/>
      <c r="J911" s="25"/>
      <c r="K911" s="25"/>
      <c r="L911" s="25"/>
      <c r="M911" s="25"/>
      <c r="N911" s="25"/>
      <c r="O911" s="39"/>
    </row>
    <row r="912" spans="1:15" ht="16.5">
      <c r="A912" s="65"/>
      <c r="B912" s="85"/>
      <c r="C912" s="65"/>
      <c r="D912" s="38"/>
      <c r="E912" s="25"/>
      <c r="F912" s="26"/>
      <c r="G912" s="26"/>
      <c r="H912" s="25"/>
      <c r="I912" s="25"/>
      <c r="J912" s="25"/>
      <c r="K912" s="25"/>
      <c r="L912" s="53"/>
      <c r="M912" s="53"/>
      <c r="N912" s="25"/>
      <c r="O912" s="39"/>
    </row>
    <row r="913" spans="1:15" ht="16.5">
      <c r="A913" s="65"/>
      <c r="B913" s="85"/>
      <c r="C913" s="65"/>
      <c r="D913" s="38"/>
      <c r="E913" s="25"/>
      <c r="F913" s="26"/>
      <c r="G913" s="26"/>
      <c r="H913" s="25"/>
      <c r="I913" s="25"/>
      <c r="J913" s="25"/>
      <c r="K913" s="25"/>
      <c r="L913" s="53"/>
      <c r="M913" s="53"/>
      <c r="N913" s="25"/>
      <c r="O913" s="39"/>
    </row>
    <row r="914" spans="1:15" ht="16.5">
      <c r="A914" s="65"/>
      <c r="B914" s="85"/>
      <c r="C914" s="65"/>
      <c r="D914" s="38"/>
      <c r="E914" s="25"/>
      <c r="F914" s="26"/>
      <c r="G914" s="26"/>
      <c r="H914" s="25"/>
      <c r="I914" s="25"/>
      <c r="J914" s="25"/>
      <c r="K914" s="25"/>
      <c r="L914" s="56"/>
      <c r="M914" s="56"/>
      <c r="N914" s="25"/>
      <c r="O914" s="39"/>
    </row>
    <row r="915" spans="1:15" ht="17.25">
      <c r="A915" s="65"/>
      <c r="B915" s="85"/>
      <c r="C915" s="65"/>
      <c r="D915" s="40"/>
      <c r="E915" s="41"/>
      <c r="F915" s="42"/>
      <c r="G915" s="42"/>
      <c r="H915" s="41"/>
      <c r="I915" s="41"/>
      <c r="J915" s="41"/>
      <c r="K915" s="41"/>
      <c r="L915" s="42"/>
      <c r="M915" s="42"/>
      <c r="N915" s="41"/>
      <c r="O915" s="43"/>
    </row>
    <row r="916" spans="1:15" ht="16.5">
      <c r="A916" s="65"/>
      <c r="B916" s="85"/>
      <c r="C916" s="65"/>
      <c r="D916" s="35"/>
      <c r="E916" s="36"/>
      <c r="F916" s="44"/>
      <c r="G916" s="44"/>
      <c r="H916" s="36"/>
      <c r="I916" s="36"/>
      <c r="J916" s="36"/>
      <c r="K916" s="36"/>
      <c r="L916" s="36"/>
      <c r="M916" s="36"/>
      <c r="N916" s="36"/>
      <c r="O916" s="37"/>
    </row>
    <row r="917" spans="1:15" ht="16.5">
      <c r="A917" s="65"/>
      <c r="B917" s="85"/>
      <c r="C917" s="65"/>
      <c r="D917" s="38"/>
      <c r="E917" s="25"/>
      <c r="F917" s="26"/>
      <c r="G917" s="26"/>
      <c r="H917" s="25"/>
      <c r="I917" s="25"/>
      <c r="J917" s="25"/>
      <c r="K917" s="25"/>
      <c r="L917" s="25"/>
      <c r="M917" s="25"/>
      <c r="N917" s="25"/>
      <c r="O917" s="39"/>
    </row>
    <row r="918" spans="1:15" ht="16.5">
      <c r="A918" s="65"/>
      <c r="B918" s="85"/>
      <c r="C918" s="65"/>
      <c r="D918" s="38"/>
      <c r="E918" s="25"/>
      <c r="F918" s="26"/>
      <c r="G918" s="26"/>
      <c r="H918" s="25"/>
      <c r="I918" s="25"/>
      <c r="J918" s="25"/>
      <c r="K918" s="25"/>
      <c r="L918" s="53"/>
      <c r="M918" s="53"/>
      <c r="N918" s="25"/>
      <c r="O918" s="39"/>
    </row>
    <row r="919" spans="1:15" ht="16.5">
      <c r="A919" s="65"/>
      <c r="B919" s="85"/>
      <c r="C919" s="65"/>
      <c r="D919" s="38"/>
      <c r="E919" s="25"/>
      <c r="F919" s="26"/>
      <c r="G919" s="26"/>
      <c r="H919" s="25"/>
      <c r="I919" s="25"/>
      <c r="J919" s="25"/>
      <c r="K919" s="25"/>
      <c r="L919" s="53"/>
      <c r="M919" s="53"/>
      <c r="N919" s="25"/>
      <c r="O919" s="39"/>
    </row>
    <row r="920" spans="1:15" ht="16.5">
      <c r="A920" s="65"/>
      <c r="B920" s="85"/>
      <c r="C920" s="65"/>
      <c r="D920" s="38"/>
      <c r="E920" s="25"/>
      <c r="F920" s="26"/>
      <c r="G920" s="26"/>
      <c r="H920" s="25"/>
      <c r="I920" s="25"/>
      <c r="J920" s="25"/>
      <c r="K920" s="25"/>
      <c r="L920" s="56"/>
      <c r="M920" s="56"/>
      <c r="N920" s="25"/>
      <c r="O920" s="39"/>
    </row>
    <row r="921" spans="1:15" ht="17.25">
      <c r="A921" s="65"/>
      <c r="B921" s="85"/>
      <c r="C921" s="65"/>
      <c r="D921" s="40"/>
      <c r="E921" s="41"/>
      <c r="F921" s="42"/>
      <c r="G921" s="42"/>
      <c r="H921" s="41"/>
      <c r="I921" s="41"/>
      <c r="J921" s="41"/>
      <c r="K921" s="41"/>
      <c r="L921" s="42"/>
      <c r="M921" s="42"/>
      <c r="N921" s="41"/>
      <c r="O921" s="43"/>
    </row>
    <row r="922" spans="1:3" ht="14.25">
      <c r="A922" s="63"/>
      <c r="B922" s="63"/>
      <c r="C922" s="63"/>
    </row>
    <row r="923" spans="1:3" ht="14.25">
      <c r="A923" s="63"/>
      <c r="B923" s="63"/>
      <c r="C923" s="63"/>
    </row>
  </sheetData>
  <printOptions/>
  <pageMargins left="0.7" right="0.7" top="0.75" bottom="0.75" header="0.3" footer="0.3"/>
  <pageSetup horizontalDpi="600" verticalDpi="600" orientation="portrait" paperSize="9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173"/>
  <sheetViews>
    <sheetView workbookViewId="0" topLeftCell="A1">
      <selection pane="topLeft" activeCell="R10" sqref="R10"/>
    </sheetView>
  </sheetViews>
  <sheetFormatPr defaultColWidth="9" defaultRowHeight="14.25"/>
  <cols>
    <col min="1" max="1" width="9" style="48" customWidth="1"/>
    <col min="2" max="2" width="8.25" style="48" customWidth="1"/>
    <col min="3" max="3" width="9" style="48" customWidth="1"/>
    <col min="4" max="4" width="12.25" style="48" customWidth="1"/>
    <col min="5" max="5" width="9.625" customWidth="1"/>
    <col min="8" max="8" width="16" customWidth="1"/>
    <col min="12" max="12" width="15.625" customWidth="1"/>
    <col min="16" max="16" width="9" style="48" customWidth="1"/>
    <col min="20" max="20" width="11" customWidth="1"/>
    <col min="21" max="21" width="13.375" customWidth="1"/>
    <col min="22" max="22" width="16.75" customWidth="1"/>
  </cols>
  <sheetData>
    <row r="1" spans="1:14" ht="15">
      <c r="A1" s="4" t="s">
        <v>3576</v>
      </c>
      <c r="B1" s="4" t="s">
        <v>3572</v>
      </c>
      <c r="C1" s="4" t="s">
        <v>3582</v>
      </c>
      <c r="D1" s="4" t="s">
        <v>3587</v>
      </c>
      <c r="E1" s="4" t="s">
        <v>113</v>
      </c>
      <c r="F1" s="4" t="s">
        <v>114</v>
      </c>
      <c r="G1" s="4" t="s">
        <v>115</v>
      </c>
      <c r="H1" s="4" t="s">
        <v>8</v>
      </c>
      <c r="I1" s="4" t="s">
        <v>9</v>
      </c>
      <c r="J1" s="4" t="s">
        <v>10</v>
      </c>
      <c r="K1" s="4" t="s">
        <v>11</v>
      </c>
      <c r="L1" s="5" t="s">
        <v>781</v>
      </c>
      <c r="M1" s="5" t="s">
        <v>787</v>
      </c>
      <c r="N1" s="5" t="s">
        <v>784</v>
      </c>
    </row>
    <row r="2" spans="1:14" ht="14.25">
      <c r="A2" s="48" t="s">
        <v>3573</v>
      </c>
      <c r="B2" s="48" t="s">
        <v>3573</v>
      </c>
      <c r="C2" s="48" t="s">
        <v>3573</v>
      </c>
      <c r="D2" s="48" t="s">
        <v>3575</v>
      </c>
      <c r="E2" s="48" t="s">
        <v>12</v>
      </c>
      <c r="F2" s="48" t="s">
        <v>12</v>
      </c>
      <c r="G2" s="48" t="s">
        <v>82</v>
      </c>
      <c r="H2" s="48" t="s">
        <v>168</v>
      </c>
      <c r="I2" s="48" t="s">
        <v>169</v>
      </c>
      <c r="J2" s="48" t="s">
        <v>169</v>
      </c>
      <c r="K2" s="48" t="s">
        <v>169</v>
      </c>
      <c r="L2" s="48" t="s">
        <v>783</v>
      </c>
      <c r="M2" s="48" t="s">
        <v>785</v>
      </c>
      <c r="N2" s="48" t="s">
        <v>785</v>
      </c>
    </row>
    <row r="3" spans="1:30" ht="17.25">
      <c r="A3" s="1" t="s">
        <v>843</v>
      </c>
      <c r="B3" s="1" t="s">
        <v>3585</v>
      </c>
      <c r="C3" s="1" t="s">
        <v>844</v>
      </c>
      <c r="D3" s="1" t="s">
        <v>3586</v>
      </c>
      <c r="E3" s="1" t="s">
        <v>13</v>
      </c>
      <c r="F3" s="1" t="s">
        <v>14</v>
      </c>
      <c r="G3" s="1" t="s">
        <v>84</v>
      </c>
      <c r="H3" s="1" t="s">
        <v>15</v>
      </c>
      <c r="I3" s="1" t="s">
        <v>16</v>
      </c>
      <c r="J3" s="1" t="s">
        <v>17</v>
      </c>
      <c r="K3" s="1" t="s">
        <v>18</v>
      </c>
      <c r="L3" s="1" t="s">
        <v>782</v>
      </c>
      <c r="M3" s="1" t="s">
        <v>788</v>
      </c>
      <c r="N3" s="1" t="s">
        <v>786</v>
      </c>
      <c r="Q3" s="14" t="s">
        <v>1088</v>
      </c>
      <c r="R3" s="14" t="s">
        <v>843</v>
      </c>
      <c r="S3" s="14" t="s">
        <v>183</v>
      </c>
      <c r="T3" s="14" t="s">
        <v>182</v>
      </c>
      <c r="U3" s="14" t="s">
        <v>81</v>
      </c>
      <c r="V3" s="14" t="s">
        <v>1085</v>
      </c>
      <c r="W3" s="14" t="s">
        <v>1645</v>
      </c>
      <c r="X3" s="14" t="s">
        <v>1646</v>
      </c>
      <c r="Y3" s="14" t="s">
        <v>1647</v>
      </c>
      <c r="Z3" s="14" t="s">
        <v>18</v>
      </c>
      <c r="AB3" s="14" t="s">
        <v>1090</v>
      </c>
      <c r="AC3" s="14" t="s">
        <v>1091</v>
      </c>
      <c r="AD3" s="14" t="s">
        <v>1092</v>
      </c>
    </row>
    <row r="4" spans="1:30" ht="16.5">
      <c r="A4" s="85">
        <f>MATCH(B4-1,$AD$4:$AD$19,1)</f>
        <v>1</v>
      </c>
      <c r="B4" s="85">
        <f>INT((O4-1)/6)+1</f>
        <v>1</v>
      </c>
      <c r="C4" s="85">
        <f>B4-INDEX($AD$4:$AD$19,A4)</f>
        <v>1</v>
      </c>
      <c r="D4" s="86">
        <f>E4*100+C4*10+IF(G4="jlr",0,1)</f>
        <v>3010110</v>
      </c>
      <c r="E4" s="85">
        <v>30101</v>
      </c>
      <c r="F4" s="85">
        <v>1</v>
      </c>
      <c r="G4" s="85" t="s">
        <v>163</v>
      </c>
      <c r="H4" s="45" t="s">
        <v>3567</v>
      </c>
      <c r="I4" s="85">
        <f>INDEX($V$4:$V$198,B4)</f>
        <v>1</v>
      </c>
      <c r="J4" s="85">
        <f>INDEX($W$4:$Y$198,B4,F4)</f>
        <v>1</v>
      </c>
      <c r="K4" s="85">
        <f>INDEX($Z$4:$Z$198,B4)</f>
        <v>1</v>
      </c>
      <c r="L4" s="85"/>
      <c r="M4" s="85"/>
      <c r="N4" s="85"/>
      <c r="O4" s="15">
        <v>1</v>
      </c>
      <c r="Q4" s="83">
        <v>1</v>
      </c>
      <c r="R4" s="83">
        <v>1</v>
      </c>
      <c r="S4" s="83">
        <v>1</v>
      </c>
      <c r="T4" s="83">
        <f>30000+R4*100+S4</f>
        <v>30101</v>
      </c>
      <c r="U4" s="83" t="str">
        <f>"挂机-"&amp;R4&amp;"-"&amp;S4</f>
        <v>挂机-1-1</v>
      </c>
      <c r="V4" s="83">
        <v>1</v>
      </c>
      <c r="W4" s="83">
        <v>1</v>
      </c>
      <c r="X4" s="83">
        <v>1</v>
      </c>
      <c r="Y4" s="83">
        <v>1</v>
      </c>
      <c r="Z4" s="83">
        <v>1</v>
      </c>
      <c r="AB4" s="85">
        <v>0</v>
      </c>
      <c r="AC4" s="85">
        <v>0</v>
      </c>
      <c r="AD4" s="85">
        <v>0</v>
      </c>
    </row>
    <row r="5" spans="1:30" ht="16.5">
      <c r="A5" s="85">
        <f t="shared" si="0" ref="A5:A68">MATCH(B5-1,$AD$4:$AD$19,1)</f>
        <v>1</v>
      </c>
      <c r="B5" s="85">
        <f t="shared" si="1" ref="B5:B68">INT((O5-1)/6)+1</f>
        <v>1</v>
      </c>
      <c r="C5" s="85">
        <f t="shared" si="2" ref="C5:C68">B5-INDEX($AD$4:$AD$19,A5)</f>
        <v>1</v>
      </c>
      <c r="D5" s="87">
        <f t="shared" si="3" ref="D5:D68">E5*100+C5*10+IF(G5="jlr",0,1)</f>
        <v>3010111</v>
      </c>
      <c r="E5" s="85">
        <v>30101</v>
      </c>
      <c r="F5" s="85">
        <v>1</v>
      </c>
      <c r="G5" s="45" t="s">
        <v>3566</v>
      </c>
      <c r="H5" s="45" t="s">
        <v>3568</v>
      </c>
      <c r="I5" s="85">
        <f t="shared" si="4" ref="I5:I68">INDEX($V$4:$V$198,B5)</f>
        <v>1</v>
      </c>
      <c r="J5" s="85">
        <f>INDEX($W$4:$Y$198,B5,F5)</f>
        <v>1</v>
      </c>
      <c r="K5" s="85">
        <f t="shared" si="5" ref="K5:K68">INDEX($Z$4:$Z$198,B5)</f>
        <v>1</v>
      </c>
      <c r="L5" s="85"/>
      <c r="M5" s="85"/>
      <c r="N5" s="85"/>
      <c r="O5" s="15">
        <v>2</v>
      </c>
      <c r="Q5" s="83">
        <v>2</v>
      </c>
      <c r="R5" s="83">
        <v>1</v>
      </c>
      <c r="S5" s="83">
        <v>2</v>
      </c>
      <c r="T5" s="83">
        <f t="shared" si="6" ref="T5:T68">30000+R5*100+S5</f>
        <v>30102</v>
      </c>
      <c r="U5" s="83" t="str">
        <f t="shared" si="7" ref="U5:U68">"挂机-"&amp;R5&amp;"-"&amp;S5</f>
        <v>挂机-1-2</v>
      </c>
      <c r="V5" s="83">
        <v>5</v>
      </c>
      <c r="W5" s="83">
        <v>2</v>
      </c>
      <c r="X5" s="83">
        <v>1</v>
      </c>
      <c r="Y5" s="83">
        <v>1</v>
      </c>
      <c r="Z5" s="83">
        <v>1</v>
      </c>
      <c r="AB5" s="85">
        <v>1</v>
      </c>
      <c r="AC5" s="85">
        <v>4</v>
      </c>
      <c r="AD5" s="85">
        <f>SUM(AC$5:AC5)</f>
        <v>4</v>
      </c>
    </row>
    <row r="6" spans="1:30" ht="16.5">
      <c r="A6" s="85">
        <f t="shared" si="0"/>
        <v>1</v>
      </c>
      <c r="B6" s="85">
        <f t="shared" si="1"/>
        <v>1</v>
      </c>
      <c r="C6" s="85">
        <f t="shared" si="2"/>
        <v>1</v>
      </c>
      <c r="D6" s="87">
        <f t="shared" si="3"/>
        <v>3010110</v>
      </c>
      <c r="E6" s="85">
        <v>30101</v>
      </c>
      <c r="F6" s="85">
        <v>2</v>
      </c>
      <c r="G6" s="85" t="s">
        <v>163</v>
      </c>
      <c r="H6" s="85" t="s">
        <v>165</v>
      </c>
      <c r="I6" s="85">
        <f t="shared" si="4"/>
        <v>1</v>
      </c>
      <c r="J6" s="85">
        <f t="shared" si="8" ref="J6:J69">INDEX($W$4:$Y$198,B6,F6)</f>
        <v>1</v>
      </c>
      <c r="K6" s="85">
        <f t="shared" si="5"/>
        <v>1</v>
      </c>
      <c r="L6" s="85"/>
      <c r="M6" s="85"/>
      <c r="N6" s="85"/>
      <c r="O6" s="48">
        <v>3</v>
      </c>
      <c r="Q6" s="83">
        <v>3</v>
      </c>
      <c r="R6" s="83">
        <v>1</v>
      </c>
      <c r="S6" s="83">
        <v>3</v>
      </c>
      <c r="T6" s="83">
        <f t="shared" si="6"/>
        <v>30103</v>
      </c>
      <c r="U6" s="83" t="str">
        <f t="shared" si="7"/>
        <v>挂机-1-3</v>
      </c>
      <c r="V6" s="83">
        <v>7</v>
      </c>
      <c r="W6" s="83">
        <v>2</v>
      </c>
      <c r="X6" s="83">
        <v>2</v>
      </c>
      <c r="Y6" s="83">
        <v>2</v>
      </c>
      <c r="Z6" s="83">
        <v>1</v>
      </c>
      <c r="AB6" s="85">
        <v>2</v>
      </c>
      <c r="AC6" s="85">
        <v>8</v>
      </c>
      <c r="AD6" s="85">
        <f>SUM(AC$5:AC6)</f>
        <v>12</v>
      </c>
    </row>
    <row r="7" spans="1:30" ht="16.5">
      <c r="A7" s="85">
        <f t="shared" si="0"/>
        <v>1</v>
      </c>
      <c r="B7" s="85">
        <f t="shared" si="1"/>
        <v>1</v>
      </c>
      <c r="C7" s="85">
        <f t="shared" si="2"/>
        <v>1</v>
      </c>
      <c r="D7" s="87">
        <f t="shared" si="3"/>
        <v>3010111</v>
      </c>
      <c r="E7" s="85">
        <v>30101</v>
      </c>
      <c r="F7" s="85">
        <v>2</v>
      </c>
      <c r="G7" s="45" t="s">
        <v>3566</v>
      </c>
      <c r="H7" s="45" t="s">
        <v>3569</v>
      </c>
      <c r="I7" s="85">
        <f t="shared" si="4"/>
        <v>1</v>
      </c>
      <c r="J7" s="85">
        <f t="shared" si="8"/>
        <v>1</v>
      </c>
      <c r="K7" s="85">
        <f t="shared" si="5"/>
        <v>1</v>
      </c>
      <c r="L7" s="85"/>
      <c r="M7" s="85"/>
      <c r="N7" s="85"/>
      <c r="O7" s="48">
        <v>4</v>
      </c>
      <c r="Q7" s="83">
        <v>4</v>
      </c>
      <c r="R7" s="83">
        <v>1</v>
      </c>
      <c r="S7" s="83">
        <v>4</v>
      </c>
      <c r="T7" s="83">
        <f t="shared" si="6"/>
        <v>30104</v>
      </c>
      <c r="U7" s="83" t="str">
        <f t="shared" si="7"/>
        <v>挂机-1-4</v>
      </c>
      <c r="V7" s="83">
        <v>10</v>
      </c>
      <c r="W7" s="84">
        <v>2</v>
      </c>
      <c r="X7" s="84">
        <v>2</v>
      </c>
      <c r="Y7" s="84">
        <v>2</v>
      </c>
      <c r="Z7" s="83">
        <v>1</v>
      </c>
      <c r="AB7" s="85">
        <v>3</v>
      </c>
      <c r="AC7" s="85">
        <v>9</v>
      </c>
      <c r="AD7" s="85">
        <f>SUM(AC$5:AC7)</f>
        <v>21</v>
      </c>
    </row>
    <row r="8" spans="1:30" ht="16.5">
      <c r="A8" s="85">
        <f t="shared" si="0"/>
        <v>1</v>
      </c>
      <c r="B8" s="85">
        <f t="shared" si="1"/>
        <v>1</v>
      </c>
      <c r="C8" s="85">
        <f t="shared" si="2"/>
        <v>1</v>
      </c>
      <c r="D8" s="87">
        <f t="shared" si="3"/>
        <v>3010110</v>
      </c>
      <c r="E8" s="85">
        <v>30101</v>
      </c>
      <c r="F8" s="85">
        <v>3</v>
      </c>
      <c r="G8" s="85" t="s">
        <v>163</v>
      </c>
      <c r="H8" s="45" t="s">
        <v>3570</v>
      </c>
      <c r="I8" s="85">
        <f t="shared" si="4"/>
        <v>1</v>
      </c>
      <c r="J8" s="85">
        <f t="shared" si="8"/>
        <v>1</v>
      </c>
      <c r="K8" s="85">
        <f t="shared" si="5"/>
        <v>1</v>
      </c>
      <c r="L8" s="85"/>
      <c r="M8" s="85"/>
      <c r="N8" s="85"/>
      <c r="O8" s="48">
        <v>5</v>
      </c>
      <c r="Q8" s="83">
        <v>5</v>
      </c>
      <c r="R8" s="83">
        <v>2</v>
      </c>
      <c r="S8" s="83">
        <v>1</v>
      </c>
      <c r="T8" s="83">
        <f t="shared" si="6"/>
        <v>30201</v>
      </c>
      <c r="U8" s="83" t="str">
        <f t="shared" si="7"/>
        <v>挂机-2-1</v>
      </c>
      <c r="V8" s="83">
        <v>15</v>
      </c>
      <c r="W8" s="83">
        <v>3</v>
      </c>
      <c r="X8" s="84">
        <v>2</v>
      </c>
      <c r="Y8" s="84">
        <v>2</v>
      </c>
      <c r="Z8" s="84">
        <v>1</v>
      </c>
      <c r="AB8" s="85">
        <v>4</v>
      </c>
      <c r="AC8" s="85">
        <v>9</v>
      </c>
      <c r="AD8" s="85">
        <f>SUM(AC$5:AC8)</f>
        <v>30</v>
      </c>
    </row>
    <row r="9" spans="1:30" ht="16.5">
      <c r="A9" s="85">
        <f t="shared" si="0"/>
        <v>1</v>
      </c>
      <c r="B9" s="85">
        <f t="shared" si="1"/>
        <v>1</v>
      </c>
      <c r="C9" s="85">
        <f t="shared" si="2"/>
        <v>1</v>
      </c>
      <c r="D9" s="87">
        <f t="shared" si="3"/>
        <v>3010111</v>
      </c>
      <c r="E9" s="85">
        <v>30101</v>
      </c>
      <c r="F9" s="85">
        <v>3</v>
      </c>
      <c r="G9" s="45" t="s">
        <v>3566</v>
      </c>
      <c r="H9" s="45" t="s">
        <v>3571</v>
      </c>
      <c r="I9" s="85">
        <f t="shared" si="4"/>
        <v>1</v>
      </c>
      <c r="J9" s="85">
        <f t="shared" si="8"/>
        <v>1</v>
      </c>
      <c r="K9" s="85">
        <f t="shared" si="5"/>
        <v>1</v>
      </c>
      <c r="L9" s="85"/>
      <c r="M9" s="85"/>
      <c r="N9" s="85"/>
      <c r="O9" s="48">
        <v>6</v>
      </c>
      <c r="Q9" s="83">
        <v>6</v>
      </c>
      <c r="R9" s="83">
        <v>2</v>
      </c>
      <c r="S9" s="83">
        <v>2</v>
      </c>
      <c r="T9" s="83">
        <f t="shared" si="6"/>
        <v>30202</v>
      </c>
      <c r="U9" s="83" t="str">
        <f t="shared" si="7"/>
        <v>挂机-2-2</v>
      </c>
      <c r="V9" s="83">
        <v>15</v>
      </c>
      <c r="W9" s="83">
        <v>3</v>
      </c>
      <c r="X9" s="83">
        <v>3</v>
      </c>
      <c r="Y9" s="84">
        <v>2</v>
      </c>
      <c r="Z9" s="84">
        <v>1</v>
      </c>
      <c r="AB9" s="85">
        <v>5</v>
      </c>
      <c r="AC9" s="85">
        <v>15</v>
      </c>
      <c r="AD9" s="85">
        <f>SUM(AC$5:AC9)</f>
        <v>45</v>
      </c>
    </row>
    <row r="10" spans="1:30" ht="16.5">
      <c r="A10" s="85">
        <f t="shared" si="0"/>
        <v>1</v>
      </c>
      <c r="B10" s="85">
        <f t="shared" si="1"/>
        <v>2</v>
      </c>
      <c r="C10" s="85">
        <f t="shared" si="2"/>
        <v>2</v>
      </c>
      <c r="D10" s="87">
        <f t="shared" si="3"/>
        <v>3010220</v>
      </c>
      <c r="E10" s="80">
        <v>30102</v>
      </c>
      <c r="F10" s="85">
        <v>1</v>
      </c>
      <c r="G10" s="85" t="s">
        <v>163</v>
      </c>
      <c r="H10" s="45" t="s">
        <v>3567</v>
      </c>
      <c r="I10" s="85">
        <f t="shared" si="4"/>
        <v>5</v>
      </c>
      <c r="J10" s="85">
        <f t="shared" si="8"/>
        <v>2</v>
      </c>
      <c r="K10" s="85">
        <f t="shared" si="5"/>
        <v>1</v>
      </c>
      <c r="L10" s="85"/>
      <c r="M10" s="85"/>
      <c r="N10" s="85"/>
      <c r="O10" s="48">
        <v>7</v>
      </c>
      <c r="Q10" s="83">
        <v>7</v>
      </c>
      <c r="R10" s="83">
        <v>2</v>
      </c>
      <c r="S10" s="83">
        <v>3</v>
      </c>
      <c r="T10" s="83">
        <f t="shared" si="6"/>
        <v>30203</v>
      </c>
      <c r="U10" s="83" t="str">
        <f t="shared" si="7"/>
        <v>挂机-2-3</v>
      </c>
      <c r="V10" s="83">
        <v>15</v>
      </c>
      <c r="W10" s="83">
        <v>3</v>
      </c>
      <c r="X10" s="83">
        <v>3</v>
      </c>
      <c r="Y10" s="83">
        <v>3</v>
      </c>
      <c r="Z10" s="84">
        <v>1</v>
      </c>
      <c r="AB10" s="85">
        <v>6</v>
      </c>
      <c r="AC10" s="85">
        <v>15</v>
      </c>
      <c r="AD10" s="85">
        <f>SUM(AC$5:AC10)</f>
        <v>60</v>
      </c>
    </row>
    <row r="11" spans="1:30" ht="16.5">
      <c r="A11" s="85">
        <f t="shared" si="0"/>
        <v>1</v>
      </c>
      <c r="B11" s="85">
        <f t="shared" si="1"/>
        <v>2</v>
      </c>
      <c r="C11" s="85">
        <f t="shared" si="2"/>
        <v>2</v>
      </c>
      <c r="D11" s="87">
        <f t="shared" si="3"/>
        <v>3010221</v>
      </c>
      <c r="E11" s="85">
        <v>30102</v>
      </c>
      <c r="F11" s="85">
        <v>1</v>
      </c>
      <c r="G11" s="45" t="s">
        <v>3566</v>
      </c>
      <c r="H11" s="45" t="s">
        <v>3568</v>
      </c>
      <c r="I11" s="85">
        <f t="shared" si="4"/>
        <v>5</v>
      </c>
      <c r="J11" s="85">
        <f t="shared" si="8"/>
        <v>2</v>
      </c>
      <c r="K11" s="85">
        <f t="shared" si="5"/>
        <v>1</v>
      </c>
      <c r="L11" s="85"/>
      <c r="M11" s="85"/>
      <c r="N11" s="85"/>
      <c r="O11" s="48">
        <v>8</v>
      </c>
      <c r="Q11" s="83">
        <v>8</v>
      </c>
      <c r="R11" s="83">
        <v>2</v>
      </c>
      <c r="S11" s="83">
        <v>4</v>
      </c>
      <c r="T11" s="83">
        <f t="shared" si="6"/>
        <v>30204</v>
      </c>
      <c r="U11" s="83" t="str">
        <f t="shared" si="7"/>
        <v>挂机-2-4</v>
      </c>
      <c r="V11" s="83">
        <v>16</v>
      </c>
      <c r="W11" s="84">
        <v>3</v>
      </c>
      <c r="X11" s="84">
        <v>3</v>
      </c>
      <c r="Y11" s="84">
        <v>3</v>
      </c>
      <c r="Z11" s="84">
        <v>1</v>
      </c>
      <c r="AB11" s="85">
        <v>7</v>
      </c>
      <c r="AC11" s="85">
        <v>15</v>
      </c>
      <c r="AD11" s="85">
        <f>SUM(AC$5:AC11)</f>
        <v>75</v>
      </c>
    </row>
    <row r="12" spans="1:30" ht="16.5">
      <c r="A12" s="85">
        <f t="shared" si="0"/>
        <v>1</v>
      </c>
      <c r="B12" s="85">
        <f t="shared" si="1"/>
        <v>2</v>
      </c>
      <c r="C12" s="85">
        <f t="shared" si="2"/>
        <v>2</v>
      </c>
      <c r="D12" s="87">
        <f t="shared" si="3"/>
        <v>3010220</v>
      </c>
      <c r="E12" s="80">
        <v>30102</v>
      </c>
      <c r="F12" s="85">
        <v>2</v>
      </c>
      <c r="G12" s="85" t="s">
        <v>163</v>
      </c>
      <c r="H12" s="85" t="s">
        <v>165</v>
      </c>
      <c r="I12" s="85">
        <f t="shared" si="4"/>
        <v>5</v>
      </c>
      <c r="J12" s="85">
        <f t="shared" si="8"/>
        <v>1</v>
      </c>
      <c r="K12" s="85">
        <f t="shared" si="5"/>
        <v>1</v>
      </c>
      <c r="L12" s="85"/>
      <c r="M12" s="85"/>
      <c r="N12" s="85"/>
      <c r="O12" s="48">
        <v>9</v>
      </c>
      <c r="Q12" s="83">
        <v>9</v>
      </c>
      <c r="R12" s="83">
        <v>2</v>
      </c>
      <c r="S12" s="83">
        <v>5</v>
      </c>
      <c r="T12" s="83">
        <f t="shared" si="6"/>
        <v>30205</v>
      </c>
      <c r="U12" s="83" t="str">
        <f t="shared" si="7"/>
        <v>挂机-2-5</v>
      </c>
      <c r="V12" s="83">
        <v>17</v>
      </c>
      <c r="W12" s="84">
        <v>3</v>
      </c>
      <c r="X12" s="84">
        <v>3</v>
      </c>
      <c r="Y12" s="84">
        <v>3</v>
      </c>
      <c r="Z12" s="84">
        <v>1</v>
      </c>
      <c r="AB12" s="85">
        <v>8</v>
      </c>
      <c r="AC12" s="85">
        <v>15</v>
      </c>
      <c r="AD12" s="85">
        <f>SUM(AC$5:AC12)</f>
        <v>90</v>
      </c>
    </row>
    <row r="13" spans="1:30" ht="16.5">
      <c r="A13" s="85">
        <f t="shared" si="0"/>
        <v>1</v>
      </c>
      <c r="B13" s="85">
        <f t="shared" si="1"/>
        <v>2</v>
      </c>
      <c r="C13" s="85">
        <f t="shared" si="2"/>
        <v>2</v>
      </c>
      <c r="D13" s="87">
        <f t="shared" si="3"/>
        <v>3010221</v>
      </c>
      <c r="E13" s="80">
        <v>30102</v>
      </c>
      <c r="F13" s="85">
        <v>2</v>
      </c>
      <c r="G13" s="45" t="s">
        <v>3566</v>
      </c>
      <c r="H13" s="45" t="s">
        <v>3569</v>
      </c>
      <c r="I13" s="85">
        <f t="shared" si="4"/>
        <v>5</v>
      </c>
      <c r="J13" s="85">
        <f t="shared" si="8"/>
        <v>1</v>
      </c>
      <c r="K13" s="85">
        <f t="shared" si="5"/>
        <v>1</v>
      </c>
      <c r="L13" s="85"/>
      <c r="M13" s="85"/>
      <c r="N13" s="85"/>
      <c r="O13" s="48">
        <v>10</v>
      </c>
      <c r="Q13" s="83">
        <v>10</v>
      </c>
      <c r="R13" s="83">
        <v>2</v>
      </c>
      <c r="S13" s="83">
        <v>6</v>
      </c>
      <c r="T13" s="83">
        <f t="shared" si="6"/>
        <v>30206</v>
      </c>
      <c r="U13" s="83" t="str">
        <f t="shared" si="7"/>
        <v>挂机-2-6</v>
      </c>
      <c r="V13" s="83">
        <v>17</v>
      </c>
      <c r="W13" s="84">
        <v>3</v>
      </c>
      <c r="X13" s="84">
        <v>3</v>
      </c>
      <c r="Y13" s="84">
        <v>3</v>
      </c>
      <c r="Z13" s="84">
        <v>1</v>
      </c>
      <c r="AB13" s="85">
        <v>9</v>
      </c>
      <c r="AC13" s="85">
        <v>15</v>
      </c>
      <c r="AD13" s="85">
        <f>SUM(AC$5:AC13)</f>
        <v>105</v>
      </c>
    </row>
    <row r="14" spans="1:30" ht="16.5">
      <c r="A14" s="85">
        <f t="shared" si="0"/>
        <v>1</v>
      </c>
      <c r="B14" s="85">
        <f t="shared" si="1"/>
        <v>2</v>
      </c>
      <c r="C14" s="85">
        <f t="shared" si="2"/>
        <v>2</v>
      </c>
      <c r="D14" s="87">
        <f t="shared" si="3"/>
        <v>3010220</v>
      </c>
      <c r="E14" s="85">
        <v>30102</v>
      </c>
      <c r="F14" s="85">
        <v>3</v>
      </c>
      <c r="G14" s="85" t="s">
        <v>163</v>
      </c>
      <c r="H14" s="45" t="s">
        <v>3570</v>
      </c>
      <c r="I14" s="85">
        <f t="shared" si="4"/>
        <v>5</v>
      </c>
      <c r="J14" s="85">
        <f t="shared" si="8"/>
        <v>1</v>
      </c>
      <c r="K14" s="85">
        <f t="shared" si="5"/>
        <v>1</v>
      </c>
      <c r="L14" s="85"/>
      <c r="M14" s="85"/>
      <c r="N14" s="85"/>
      <c r="O14" s="48">
        <v>11</v>
      </c>
      <c r="Q14" s="83">
        <v>11</v>
      </c>
      <c r="R14" s="83">
        <v>2</v>
      </c>
      <c r="S14" s="83">
        <v>7</v>
      </c>
      <c r="T14" s="83">
        <f t="shared" si="6"/>
        <v>30207</v>
      </c>
      <c r="U14" s="83" t="str">
        <f t="shared" si="7"/>
        <v>挂机-2-7</v>
      </c>
      <c r="V14" s="85">
        <v>17</v>
      </c>
      <c r="W14" s="85">
        <v>3</v>
      </c>
      <c r="X14" s="85">
        <v>3</v>
      </c>
      <c r="Y14" s="85">
        <v>3</v>
      </c>
      <c r="Z14" s="85">
        <v>1</v>
      </c>
      <c r="AB14" s="85">
        <v>10</v>
      </c>
      <c r="AC14" s="85">
        <v>15</v>
      </c>
      <c r="AD14" s="85">
        <f>SUM(AC$5:AC14)</f>
        <v>120</v>
      </c>
    </row>
    <row r="15" spans="1:30" ht="16.5">
      <c r="A15" s="85">
        <f t="shared" si="0"/>
        <v>1</v>
      </c>
      <c r="B15" s="85">
        <f t="shared" si="1"/>
        <v>2</v>
      </c>
      <c r="C15" s="85">
        <f t="shared" si="2"/>
        <v>2</v>
      </c>
      <c r="D15" s="87">
        <f t="shared" si="3"/>
        <v>3010221</v>
      </c>
      <c r="E15" s="85">
        <v>30102</v>
      </c>
      <c r="F15" s="85">
        <v>3</v>
      </c>
      <c r="G15" s="45" t="s">
        <v>3566</v>
      </c>
      <c r="H15" s="45" t="s">
        <v>3571</v>
      </c>
      <c r="I15" s="85">
        <f t="shared" si="4"/>
        <v>5</v>
      </c>
      <c r="J15" s="85">
        <f t="shared" si="8"/>
        <v>1</v>
      </c>
      <c r="K15" s="85">
        <f t="shared" si="5"/>
        <v>1</v>
      </c>
      <c r="L15" s="85"/>
      <c r="M15" s="85"/>
      <c r="N15" s="85"/>
      <c r="O15" s="48">
        <v>12</v>
      </c>
      <c r="Q15" s="83">
        <v>12</v>
      </c>
      <c r="R15" s="83">
        <v>2</v>
      </c>
      <c r="S15" s="83">
        <v>8</v>
      </c>
      <c r="T15" s="83">
        <f t="shared" si="6"/>
        <v>30208</v>
      </c>
      <c r="U15" s="83" t="str">
        <f t="shared" si="7"/>
        <v>挂机-2-8</v>
      </c>
      <c r="V15" s="83">
        <v>20</v>
      </c>
      <c r="W15" s="85">
        <v>3</v>
      </c>
      <c r="X15" s="85">
        <v>3</v>
      </c>
      <c r="Y15" s="85">
        <v>3</v>
      </c>
      <c r="Z15" s="85">
        <v>1</v>
      </c>
      <c r="AB15" s="85">
        <v>11</v>
      </c>
      <c r="AC15" s="85">
        <v>15</v>
      </c>
      <c r="AD15" s="85">
        <f>SUM(AC$5:AC15)</f>
        <v>135</v>
      </c>
    </row>
    <row r="16" spans="1:30" ht="16.5">
      <c r="A16" s="85">
        <f t="shared" si="0"/>
        <v>1</v>
      </c>
      <c r="B16" s="85">
        <f t="shared" si="1"/>
        <v>3</v>
      </c>
      <c r="C16" s="85">
        <f t="shared" si="2"/>
        <v>3</v>
      </c>
      <c r="D16" s="87">
        <f t="shared" si="3"/>
        <v>3010330</v>
      </c>
      <c r="E16" s="80">
        <v>30103</v>
      </c>
      <c r="F16" s="46">
        <v>1</v>
      </c>
      <c r="G16" s="46" t="s">
        <v>163</v>
      </c>
      <c r="H16" s="45" t="s">
        <v>3567</v>
      </c>
      <c r="I16" s="85">
        <f t="shared" si="4"/>
        <v>7</v>
      </c>
      <c r="J16" s="85">
        <f t="shared" si="8"/>
        <v>2</v>
      </c>
      <c r="K16" s="85">
        <f t="shared" si="5"/>
        <v>1</v>
      </c>
      <c r="L16" s="85"/>
      <c r="M16" s="85"/>
      <c r="N16" s="85"/>
      <c r="O16" s="48">
        <v>13</v>
      </c>
      <c r="Q16" s="83">
        <v>13</v>
      </c>
      <c r="R16" s="83">
        <v>3</v>
      </c>
      <c r="S16" s="83">
        <v>1</v>
      </c>
      <c r="T16" s="83">
        <f t="shared" si="6"/>
        <v>30301</v>
      </c>
      <c r="U16" s="83" t="str">
        <f t="shared" si="7"/>
        <v>挂机-3-1</v>
      </c>
      <c r="V16" s="83">
        <v>24</v>
      </c>
      <c r="W16" s="85">
        <v>3</v>
      </c>
      <c r="X16" s="85">
        <v>3</v>
      </c>
      <c r="Y16" s="85">
        <v>3</v>
      </c>
      <c r="Z16" s="85">
        <v>1</v>
      </c>
      <c r="AB16" s="85">
        <v>12</v>
      </c>
      <c r="AC16" s="85">
        <v>15</v>
      </c>
      <c r="AD16" s="85">
        <f>SUM(AC$5:AC16)</f>
        <v>150</v>
      </c>
    </row>
    <row r="17" spans="1:30" ht="16.5">
      <c r="A17" s="85">
        <f t="shared" si="0"/>
        <v>1</v>
      </c>
      <c r="B17" s="85">
        <f t="shared" si="1"/>
        <v>3</v>
      </c>
      <c r="C17" s="85">
        <f t="shared" si="2"/>
        <v>3</v>
      </c>
      <c r="D17" s="87">
        <f t="shared" si="3"/>
        <v>3010331</v>
      </c>
      <c r="E17" s="85">
        <v>30103</v>
      </c>
      <c r="F17" s="85">
        <v>1</v>
      </c>
      <c r="G17" s="45" t="s">
        <v>3566</v>
      </c>
      <c r="H17" s="45" t="s">
        <v>3568</v>
      </c>
      <c r="I17" s="85">
        <f t="shared" si="4"/>
        <v>7</v>
      </c>
      <c r="J17" s="85">
        <f t="shared" si="8"/>
        <v>2</v>
      </c>
      <c r="K17" s="85">
        <f t="shared" si="5"/>
        <v>1</v>
      </c>
      <c r="L17" s="85"/>
      <c r="M17" s="85"/>
      <c r="N17" s="85"/>
      <c r="O17" s="48">
        <v>14</v>
      </c>
      <c r="Q17" s="83">
        <v>14</v>
      </c>
      <c r="R17" s="83">
        <v>3</v>
      </c>
      <c r="S17" s="83">
        <v>2</v>
      </c>
      <c r="T17" s="83">
        <f t="shared" si="6"/>
        <v>30302</v>
      </c>
      <c r="U17" s="83" t="str">
        <f t="shared" si="7"/>
        <v>挂机-3-2</v>
      </c>
      <c r="V17" s="83">
        <v>25</v>
      </c>
      <c r="W17" s="85">
        <v>3</v>
      </c>
      <c r="X17" s="85">
        <v>3</v>
      </c>
      <c r="Y17" s="85">
        <v>3</v>
      </c>
      <c r="Z17" s="85">
        <v>1</v>
      </c>
      <c r="AB17" s="85">
        <v>13</v>
      </c>
      <c r="AC17" s="85">
        <v>15</v>
      </c>
      <c r="AD17" s="85">
        <f>SUM(AC$5:AC17)</f>
        <v>165</v>
      </c>
    </row>
    <row r="18" spans="1:30" ht="16.5">
      <c r="A18" s="85">
        <f t="shared" si="0"/>
        <v>1</v>
      </c>
      <c r="B18" s="85">
        <f t="shared" si="1"/>
        <v>3</v>
      </c>
      <c r="C18" s="85">
        <f t="shared" si="2"/>
        <v>3</v>
      </c>
      <c r="D18" s="87">
        <f t="shared" si="3"/>
        <v>3010330</v>
      </c>
      <c r="E18" s="80">
        <v>30103</v>
      </c>
      <c r="F18" s="46">
        <v>2</v>
      </c>
      <c r="G18" s="46" t="s">
        <v>163</v>
      </c>
      <c r="H18" s="85" t="s">
        <v>165</v>
      </c>
      <c r="I18" s="85">
        <f t="shared" si="4"/>
        <v>7</v>
      </c>
      <c r="J18" s="85">
        <f t="shared" si="8"/>
        <v>2</v>
      </c>
      <c r="K18" s="85">
        <f t="shared" si="5"/>
        <v>1</v>
      </c>
      <c r="L18" s="85"/>
      <c r="M18" s="85"/>
      <c r="N18" s="85"/>
      <c r="O18" s="48">
        <v>15</v>
      </c>
      <c r="Q18" s="83">
        <v>15</v>
      </c>
      <c r="R18" s="83">
        <v>3</v>
      </c>
      <c r="S18" s="83">
        <v>3</v>
      </c>
      <c r="T18" s="83">
        <f t="shared" si="6"/>
        <v>30303</v>
      </c>
      <c r="U18" s="83" t="str">
        <f t="shared" si="7"/>
        <v>挂机-3-3</v>
      </c>
      <c r="V18" s="85">
        <v>26</v>
      </c>
      <c r="W18" s="85">
        <v>3</v>
      </c>
      <c r="X18" s="85">
        <v>3</v>
      </c>
      <c r="Y18" s="85">
        <v>3</v>
      </c>
      <c r="Z18" s="85">
        <v>1</v>
      </c>
      <c r="AB18" s="85">
        <v>14</v>
      </c>
      <c r="AC18" s="85">
        <v>15</v>
      </c>
      <c r="AD18" s="85">
        <f>SUM(AC$5:AC18)</f>
        <v>180</v>
      </c>
    </row>
    <row r="19" spans="1:30" ht="16.5">
      <c r="A19" s="85">
        <f t="shared" si="0"/>
        <v>1</v>
      </c>
      <c r="B19" s="85">
        <f t="shared" si="1"/>
        <v>3</v>
      </c>
      <c r="C19" s="85">
        <f t="shared" si="2"/>
        <v>3</v>
      </c>
      <c r="D19" s="87">
        <f t="shared" si="3"/>
        <v>3010331</v>
      </c>
      <c r="E19" s="80">
        <v>30103</v>
      </c>
      <c r="F19" s="46">
        <v>2</v>
      </c>
      <c r="G19" s="46" t="s">
        <v>164</v>
      </c>
      <c r="H19" s="45" t="s">
        <v>3569</v>
      </c>
      <c r="I19" s="85">
        <f t="shared" si="4"/>
        <v>7</v>
      </c>
      <c r="J19" s="85">
        <f t="shared" si="8"/>
        <v>2</v>
      </c>
      <c r="K19" s="85">
        <f t="shared" si="5"/>
        <v>1</v>
      </c>
      <c r="L19" s="85"/>
      <c r="M19" s="85"/>
      <c r="N19" s="85"/>
      <c r="O19" s="48">
        <v>16</v>
      </c>
      <c r="Q19" s="83">
        <v>16</v>
      </c>
      <c r="R19" s="83">
        <v>3</v>
      </c>
      <c r="S19" s="83">
        <v>4</v>
      </c>
      <c r="T19" s="83">
        <f t="shared" si="6"/>
        <v>30304</v>
      </c>
      <c r="U19" s="83" t="str">
        <f t="shared" si="7"/>
        <v>挂机-3-4</v>
      </c>
      <c r="V19" s="85">
        <v>27</v>
      </c>
      <c r="W19" s="85">
        <v>3</v>
      </c>
      <c r="X19" s="85">
        <v>3</v>
      </c>
      <c r="Y19" s="85">
        <v>3</v>
      </c>
      <c r="Z19" s="85">
        <v>1</v>
      </c>
      <c r="AB19" s="85">
        <v>15</v>
      </c>
      <c r="AC19" s="85">
        <v>15</v>
      </c>
      <c r="AD19" s="85">
        <f>SUM(AC$5:AC19)</f>
        <v>195</v>
      </c>
    </row>
    <row r="20" spans="1:26" ht="16.5">
      <c r="A20" s="85">
        <f t="shared" si="0"/>
        <v>1</v>
      </c>
      <c r="B20" s="85">
        <f t="shared" si="1"/>
        <v>3</v>
      </c>
      <c r="C20" s="85">
        <f t="shared" si="2"/>
        <v>3</v>
      </c>
      <c r="D20" s="87">
        <f t="shared" si="3"/>
        <v>3010330</v>
      </c>
      <c r="E20" s="80">
        <v>30103</v>
      </c>
      <c r="F20" s="46">
        <v>3</v>
      </c>
      <c r="G20" s="46" t="s">
        <v>163</v>
      </c>
      <c r="H20" s="45" t="s">
        <v>3570</v>
      </c>
      <c r="I20" s="85">
        <f t="shared" si="4"/>
        <v>7</v>
      </c>
      <c r="J20" s="85">
        <f t="shared" si="8"/>
        <v>2</v>
      </c>
      <c r="K20" s="85">
        <f t="shared" si="5"/>
        <v>1</v>
      </c>
      <c r="L20" s="85"/>
      <c r="M20" s="85"/>
      <c r="N20" s="85"/>
      <c r="O20" s="48">
        <v>17</v>
      </c>
      <c r="Q20" s="83">
        <v>17</v>
      </c>
      <c r="R20" s="83">
        <v>3</v>
      </c>
      <c r="S20" s="83">
        <v>5</v>
      </c>
      <c r="T20" s="83">
        <f t="shared" si="6"/>
        <v>30305</v>
      </c>
      <c r="U20" s="83" t="str">
        <f t="shared" si="7"/>
        <v>挂机-3-5</v>
      </c>
      <c r="V20" s="85">
        <v>28</v>
      </c>
      <c r="W20" s="85">
        <v>3</v>
      </c>
      <c r="X20" s="85">
        <v>3</v>
      </c>
      <c r="Y20" s="85">
        <v>3</v>
      </c>
      <c r="Z20" s="85">
        <v>1</v>
      </c>
    </row>
    <row r="21" spans="1:26" ht="16.5">
      <c r="A21" s="85">
        <f t="shared" si="0"/>
        <v>1</v>
      </c>
      <c r="B21" s="85">
        <f t="shared" si="1"/>
        <v>3</v>
      </c>
      <c r="C21" s="85">
        <f t="shared" si="2"/>
        <v>3</v>
      </c>
      <c r="D21" s="87">
        <f t="shared" si="3"/>
        <v>3010331</v>
      </c>
      <c r="E21" s="80">
        <v>30103</v>
      </c>
      <c r="F21" s="46">
        <v>3</v>
      </c>
      <c r="G21" s="46" t="s">
        <v>164</v>
      </c>
      <c r="H21" s="45" t="s">
        <v>3571</v>
      </c>
      <c r="I21" s="85">
        <f t="shared" si="4"/>
        <v>7</v>
      </c>
      <c r="J21" s="85">
        <f t="shared" si="8"/>
        <v>2</v>
      </c>
      <c r="K21" s="85">
        <f t="shared" si="5"/>
        <v>1</v>
      </c>
      <c r="L21" s="85"/>
      <c r="M21" s="85"/>
      <c r="N21" s="85"/>
      <c r="O21" s="48">
        <v>18</v>
      </c>
      <c r="Q21" s="83">
        <v>18</v>
      </c>
      <c r="R21" s="83">
        <v>3</v>
      </c>
      <c r="S21" s="83">
        <v>6</v>
      </c>
      <c r="T21" s="83">
        <f t="shared" si="6"/>
        <v>30306</v>
      </c>
      <c r="U21" s="83" t="str">
        <f t="shared" si="7"/>
        <v>挂机-3-6</v>
      </c>
      <c r="V21" s="85">
        <v>29</v>
      </c>
      <c r="W21" s="85">
        <v>3</v>
      </c>
      <c r="X21" s="85">
        <v>3</v>
      </c>
      <c r="Y21" s="85">
        <v>3</v>
      </c>
      <c r="Z21" s="85">
        <v>1</v>
      </c>
    </row>
    <row r="22" spans="1:26" ht="16.5">
      <c r="A22" s="85">
        <f t="shared" si="0"/>
        <v>1</v>
      </c>
      <c r="B22" s="85">
        <f t="shared" si="1"/>
        <v>4</v>
      </c>
      <c r="C22" s="85">
        <f t="shared" si="2"/>
        <v>4</v>
      </c>
      <c r="D22" s="87">
        <f t="shared" si="3"/>
        <v>3010440</v>
      </c>
      <c r="E22" s="80">
        <v>30104</v>
      </c>
      <c r="F22" s="46">
        <v>1</v>
      </c>
      <c r="G22" s="46" t="s">
        <v>163</v>
      </c>
      <c r="H22" s="46" t="s">
        <v>174</v>
      </c>
      <c r="I22" s="85">
        <f t="shared" si="4"/>
        <v>10</v>
      </c>
      <c r="J22" s="85">
        <f t="shared" si="8"/>
        <v>2</v>
      </c>
      <c r="K22" s="85">
        <f t="shared" si="5"/>
        <v>1</v>
      </c>
      <c r="L22" s="85"/>
      <c r="M22" s="85"/>
      <c r="N22" s="85"/>
      <c r="O22" s="48">
        <v>19</v>
      </c>
      <c r="Q22" s="83">
        <v>19</v>
      </c>
      <c r="R22" s="83">
        <v>3</v>
      </c>
      <c r="S22" s="83">
        <v>7</v>
      </c>
      <c r="T22" s="83">
        <f t="shared" si="6"/>
        <v>30307</v>
      </c>
      <c r="U22" s="83" t="str">
        <f t="shared" si="7"/>
        <v>挂机-3-7</v>
      </c>
      <c r="V22" s="85">
        <v>30</v>
      </c>
      <c r="W22" s="83">
        <v>4</v>
      </c>
      <c r="X22" s="85">
        <v>3</v>
      </c>
      <c r="Y22" s="85">
        <v>3</v>
      </c>
      <c r="Z22" s="85">
        <v>1</v>
      </c>
    </row>
    <row r="23" spans="1:26" ht="16.5">
      <c r="A23" s="85">
        <f t="shared" si="0"/>
        <v>1</v>
      </c>
      <c r="B23" s="85">
        <f t="shared" si="1"/>
        <v>4</v>
      </c>
      <c r="C23" s="85">
        <f t="shared" si="2"/>
        <v>4</v>
      </c>
      <c r="D23" s="87">
        <f t="shared" si="3"/>
        <v>3010441</v>
      </c>
      <c r="E23" s="80">
        <v>30104</v>
      </c>
      <c r="F23" s="46">
        <v>1</v>
      </c>
      <c r="G23" s="46" t="s">
        <v>164</v>
      </c>
      <c r="H23" s="46" t="s">
        <v>171</v>
      </c>
      <c r="I23" s="85">
        <f t="shared" si="4"/>
        <v>10</v>
      </c>
      <c r="J23" s="85">
        <f t="shared" si="8"/>
        <v>2</v>
      </c>
      <c r="K23" s="85">
        <f t="shared" si="5"/>
        <v>1</v>
      </c>
      <c r="L23" s="85"/>
      <c r="M23" s="85"/>
      <c r="N23" s="85"/>
      <c r="O23" s="48">
        <v>20</v>
      </c>
      <c r="Q23" s="83">
        <v>20</v>
      </c>
      <c r="R23" s="83">
        <v>3</v>
      </c>
      <c r="S23" s="83">
        <v>8</v>
      </c>
      <c r="T23" s="83">
        <f t="shared" si="6"/>
        <v>30308</v>
      </c>
      <c r="U23" s="83" t="str">
        <f t="shared" si="7"/>
        <v>挂机-3-8</v>
      </c>
      <c r="V23" s="85">
        <v>30</v>
      </c>
      <c r="W23" s="83">
        <v>4</v>
      </c>
      <c r="X23" s="83">
        <v>4</v>
      </c>
      <c r="Y23" s="85">
        <v>3</v>
      </c>
      <c r="Z23" s="85">
        <v>1</v>
      </c>
    </row>
    <row r="24" spans="1:26" ht="16.5">
      <c r="A24" s="85">
        <f t="shared" si="0"/>
        <v>1</v>
      </c>
      <c r="B24" s="85">
        <f t="shared" si="1"/>
        <v>4</v>
      </c>
      <c r="C24" s="85">
        <f t="shared" si="2"/>
        <v>4</v>
      </c>
      <c r="D24" s="87">
        <f t="shared" si="3"/>
        <v>3010440</v>
      </c>
      <c r="E24" s="80">
        <v>30104</v>
      </c>
      <c r="F24" s="46">
        <v>2</v>
      </c>
      <c r="G24" s="46" t="s">
        <v>163</v>
      </c>
      <c r="H24" s="46" t="s">
        <v>165</v>
      </c>
      <c r="I24" s="85">
        <f t="shared" si="4"/>
        <v>10</v>
      </c>
      <c r="J24" s="85">
        <f t="shared" si="8"/>
        <v>2</v>
      </c>
      <c r="K24" s="85">
        <f t="shared" si="5"/>
        <v>1</v>
      </c>
      <c r="L24" s="85"/>
      <c r="M24" s="85"/>
      <c r="N24" s="85"/>
      <c r="O24" s="48">
        <v>21</v>
      </c>
      <c r="Q24" s="83">
        <v>21</v>
      </c>
      <c r="R24" s="83">
        <v>3</v>
      </c>
      <c r="S24" s="83">
        <v>9</v>
      </c>
      <c r="T24" s="83">
        <f t="shared" si="6"/>
        <v>30309</v>
      </c>
      <c r="U24" s="83" t="str">
        <f t="shared" si="7"/>
        <v>挂机-3-9</v>
      </c>
      <c r="V24" s="85">
        <v>30</v>
      </c>
      <c r="W24" s="83">
        <v>4</v>
      </c>
      <c r="X24" s="83">
        <v>4</v>
      </c>
      <c r="Y24" s="83">
        <v>4</v>
      </c>
      <c r="Z24" s="85">
        <v>1</v>
      </c>
    </row>
    <row r="25" spans="1:26" ht="16.5">
      <c r="A25" s="85">
        <f t="shared" si="0"/>
        <v>1</v>
      </c>
      <c r="B25" s="85">
        <f t="shared" si="1"/>
        <v>4</v>
      </c>
      <c r="C25" s="85">
        <f t="shared" si="2"/>
        <v>4</v>
      </c>
      <c r="D25" s="87">
        <f t="shared" si="3"/>
        <v>3010441</v>
      </c>
      <c r="E25" s="80">
        <v>30104</v>
      </c>
      <c r="F25" s="46">
        <v>2</v>
      </c>
      <c r="G25" s="46" t="s">
        <v>164</v>
      </c>
      <c r="H25" s="46" t="s">
        <v>166</v>
      </c>
      <c r="I25" s="85">
        <f t="shared" si="4"/>
        <v>10</v>
      </c>
      <c r="J25" s="85">
        <f t="shared" si="8"/>
        <v>2</v>
      </c>
      <c r="K25" s="85">
        <f t="shared" si="5"/>
        <v>1</v>
      </c>
      <c r="L25" s="85"/>
      <c r="M25" s="85"/>
      <c r="N25" s="85"/>
      <c r="O25" s="48">
        <v>22</v>
      </c>
      <c r="Q25" s="83">
        <v>22</v>
      </c>
      <c r="R25" s="83">
        <v>4</v>
      </c>
      <c r="S25" s="83">
        <v>1</v>
      </c>
      <c r="T25" s="83">
        <f t="shared" si="6"/>
        <v>30401</v>
      </c>
      <c r="U25" s="83" t="str">
        <f t="shared" si="7"/>
        <v>挂机-4-1</v>
      </c>
      <c r="V25" s="83">
        <v>34</v>
      </c>
      <c r="W25" s="85">
        <v>4</v>
      </c>
      <c r="X25" s="85">
        <v>4</v>
      </c>
      <c r="Y25" s="85">
        <v>4</v>
      </c>
      <c r="Z25" s="85">
        <v>1</v>
      </c>
    </row>
    <row r="26" spans="1:26" ht="16.5">
      <c r="A26" s="85">
        <f t="shared" si="0"/>
        <v>1</v>
      </c>
      <c r="B26" s="85">
        <f t="shared" si="1"/>
        <v>4</v>
      </c>
      <c r="C26" s="85">
        <f t="shared" si="2"/>
        <v>4</v>
      </c>
      <c r="D26" s="87">
        <f t="shared" si="3"/>
        <v>3010440</v>
      </c>
      <c r="E26" s="80">
        <v>30104</v>
      </c>
      <c r="F26" s="46">
        <v>3</v>
      </c>
      <c r="G26" s="46" t="s">
        <v>163</v>
      </c>
      <c r="H26" s="46" t="s">
        <v>175</v>
      </c>
      <c r="I26" s="85">
        <f t="shared" si="4"/>
        <v>10</v>
      </c>
      <c r="J26" s="85">
        <f t="shared" si="8"/>
        <v>2</v>
      </c>
      <c r="K26" s="85">
        <f t="shared" si="5"/>
        <v>1</v>
      </c>
      <c r="L26" s="46"/>
      <c r="M26" s="46"/>
      <c r="N26" s="46"/>
      <c r="O26" s="48">
        <v>23</v>
      </c>
      <c r="Q26" s="83">
        <v>23</v>
      </c>
      <c r="R26" s="83">
        <v>4</v>
      </c>
      <c r="S26" s="83">
        <v>2</v>
      </c>
      <c r="T26" s="83">
        <f t="shared" si="6"/>
        <v>30402</v>
      </c>
      <c r="U26" s="83" t="str">
        <f t="shared" si="7"/>
        <v>挂机-4-2</v>
      </c>
      <c r="V26" s="85">
        <v>35</v>
      </c>
      <c r="W26" s="85">
        <v>4</v>
      </c>
      <c r="X26" s="85">
        <v>4</v>
      </c>
      <c r="Y26" s="85">
        <v>4</v>
      </c>
      <c r="Z26" s="85">
        <v>1</v>
      </c>
    </row>
    <row r="27" spans="1:26" ht="16.5">
      <c r="A27" s="85">
        <f t="shared" si="0"/>
        <v>1</v>
      </c>
      <c r="B27" s="85">
        <f t="shared" si="1"/>
        <v>4</v>
      </c>
      <c r="C27" s="85">
        <f t="shared" si="2"/>
        <v>4</v>
      </c>
      <c r="D27" s="87">
        <f t="shared" si="3"/>
        <v>3010441</v>
      </c>
      <c r="E27" s="80">
        <v>30104</v>
      </c>
      <c r="F27" s="46">
        <v>3</v>
      </c>
      <c r="G27" s="46" t="s">
        <v>164</v>
      </c>
      <c r="H27" s="46" t="s">
        <v>167</v>
      </c>
      <c r="I27" s="85">
        <f t="shared" si="4"/>
        <v>10</v>
      </c>
      <c r="J27" s="85">
        <f t="shared" si="8"/>
        <v>2</v>
      </c>
      <c r="K27" s="85">
        <f t="shared" si="5"/>
        <v>1</v>
      </c>
      <c r="L27" s="46"/>
      <c r="M27" s="46"/>
      <c r="N27" s="46"/>
      <c r="O27" s="48">
        <v>24</v>
      </c>
      <c r="Q27" s="83">
        <v>24</v>
      </c>
      <c r="R27" s="83">
        <v>4</v>
      </c>
      <c r="S27" s="83">
        <v>3</v>
      </c>
      <c r="T27" s="83">
        <f t="shared" si="6"/>
        <v>30403</v>
      </c>
      <c r="U27" s="83" t="str">
        <f t="shared" si="7"/>
        <v>挂机-4-3</v>
      </c>
      <c r="V27" s="85">
        <v>35</v>
      </c>
      <c r="W27" s="85">
        <v>4</v>
      </c>
      <c r="X27" s="85">
        <v>4</v>
      </c>
      <c r="Y27" s="85">
        <v>4</v>
      </c>
      <c r="Z27" s="85">
        <v>1</v>
      </c>
    </row>
    <row r="28" spans="1:26" ht="16.5">
      <c r="A28" s="85">
        <f t="shared" si="0"/>
        <v>2</v>
      </c>
      <c r="B28" s="85">
        <f t="shared" si="1"/>
        <v>5</v>
      </c>
      <c r="C28" s="85">
        <f t="shared" si="2"/>
        <v>1</v>
      </c>
      <c r="D28" s="87">
        <f t="shared" si="3"/>
        <v>3020110</v>
      </c>
      <c r="E28" s="80">
        <v>30201</v>
      </c>
      <c r="F28" s="46">
        <v>1</v>
      </c>
      <c r="G28" s="46" t="s">
        <v>163</v>
      </c>
      <c r="H28" s="46" t="s">
        <v>174</v>
      </c>
      <c r="I28" s="85">
        <f t="shared" si="4"/>
        <v>15</v>
      </c>
      <c r="J28" s="85">
        <f t="shared" si="8"/>
        <v>3</v>
      </c>
      <c r="K28" s="85">
        <f t="shared" si="5"/>
        <v>1</v>
      </c>
      <c r="L28" s="46"/>
      <c r="M28" s="46"/>
      <c r="N28" s="46"/>
      <c r="O28" s="48">
        <v>25</v>
      </c>
      <c r="Q28" s="83">
        <v>25</v>
      </c>
      <c r="R28" s="83">
        <v>4</v>
      </c>
      <c r="S28" s="83">
        <v>4</v>
      </c>
      <c r="T28" s="83">
        <f t="shared" si="6"/>
        <v>30404</v>
      </c>
      <c r="U28" s="83" t="str">
        <f t="shared" si="7"/>
        <v>挂机-4-4</v>
      </c>
      <c r="V28" s="85">
        <v>36</v>
      </c>
      <c r="W28" s="85">
        <v>4</v>
      </c>
      <c r="X28" s="85">
        <v>4</v>
      </c>
      <c r="Y28" s="85">
        <v>4</v>
      </c>
      <c r="Z28" s="85">
        <v>1</v>
      </c>
    </row>
    <row r="29" spans="1:26" ht="16.5">
      <c r="A29" s="85">
        <f t="shared" si="0"/>
        <v>2</v>
      </c>
      <c r="B29" s="85">
        <f t="shared" si="1"/>
        <v>5</v>
      </c>
      <c r="C29" s="85">
        <f t="shared" si="2"/>
        <v>1</v>
      </c>
      <c r="D29" s="87">
        <f t="shared" si="3"/>
        <v>3020111</v>
      </c>
      <c r="E29" s="80">
        <v>30201</v>
      </c>
      <c r="F29" s="46">
        <v>1</v>
      </c>
      <c r="G29" s="46" t="s">
        <v>164</v>
      </c>
      <c r="H29" s="46" t="s">
        <v>171</v>
      </c>
      <c r="I29" s="85">
        <f t="shared" si="4"/>
        <v>15</v>
      </c>
      <c r="J29" s="85">
        <f t="shared" si="8"/>
        <v>3</v>
      </c>
      <c r="K29" s="85">
        <f t="shared" si="5"/>
        <v>1</v>
      </c>
      <c r="L29" s="46"/>
      <c r="M29" s="46"/>
      <c r="N29" s="46"/>
      <c r="O29" s="48">
        <v>26</v>
      </c>
      <c r="Q29" s="83">
        <v>26</v>
      </c>
      <c r="R29" s="83">
        <v>4</v>
      </c>
      <c r="S29" s="83">
        <v>5</v>
      </c>
      <c r="T29" s="83">
        <f t="shared" si="6"/>
        <v>30405</v>
      </c>
      <c r="U29" s="83" t="str">
        <f t="shared" si="7"/>
        <v>挂机-4-5</v>
      </c>
      <c r="V29" s="85">
        <v>37</v>
      </c>
      <c r="W29" s="85">
        <v>4</v>
      </c>
      <c r="X29" s="85">
        <v>4</v>
      </c>
      <c r="Y29" s="85">
        <v>4</v>
      </c>
      <c r="Z29" s="85">
        <v>1</v>
      </c>
    </row>
    <row r="30" spans="1:26" ht="16.5">
      <c r="A30" s="85">
        <f t="shared" si="0"/>
        <v>2</v>
      </c>
      <c r="B30" s="85">
        <f t="shared" si="1"/>
        <v>5</v>
      </c>
      <c r="C30" s="85">
        <f t="shared" si="2"/>
        <v>1</v>
      </c>
      <c r="D30" s="87">
        <f t="shared" si="3"/>
        <v>3020110</v>
      </c>
      <c r="E30" s="80">
        <v>30201</v>
      </c>
      <c r="F30" s="46">
        <v>2</v>
      </c>
      <c r="G30" s="46" t="s">
        <v>163</v>
      </c>
      <c r="H30" s="46" t="s">
        <v>165</v>
      </c>
      <c r="I30" s="85">
        <f t="shared" si="4"/>
        <v>15</v>
      </c>
      <c r="J30" s="85">
        <f t="shared" si="8"/>
        <v>2</v>
      </c>
      <c r="K30" s="85">
        <f t="shared" si="5"/>
        <v>1</v>
      </c>
      <c r="L30" s="46"/>
      <c r="M30" s="46"/>
      <c r="N30" s="46"/>
      <c r="O30" s="48">
        <v>27</v>
      </c>
      <c r="Q30" s="83">
        <v>27</v>
      </c>
      <c r="R30" s="83">
        <v>4</v>
      </c>
      <c r="S30" s="83">
        <v>6</v>
      </c>
      <c r="T30" s="83">
        <f t="shared" si="6"/>
        <v>30406</v>
      </c>
      <c r="U30" s="83" t="str">
        <f t="shared" si="7"/>
        <v>挂机-4-6</v>
      </c>
      <c r="V30" s="85">
        <v>38</v>
      </c>
      <c r="W30" s="85">
        <v>4</v>
      </c>
      <c r="X30" s="85">
        <v>4</v>
      </c>
      <c r="Y30" s="85">
        <v>4</v>
      </c>
      <c r="Z30" s="85">
        <v>1</v>
      </c>
    </row>
    <row r="31" spans="1:26" ht="16.5">
      <c r="A31" s="85">
        <f t="shared" si="0"/>
        <v>2</v>
      </c>
      <c r="B31" s="85">
        <f t="shared" si="1"/>
        <v>5</v>
      </c>
      <c r="C31" s="85">
        <f t="shared" si="2"/>
        <v>1</v>
      </c>
      <c r="D31" s="87">
        <f t="shared" si="3"/>
        <v>3020111</v>
      </c>
      <c r="E31" s="80">
        <v>30201</v>
      </c>
      <c r="F31" s="46">
        <v>2</v>
      </c>
      <c r="G31" s="46" t="s">
        <v>164</v>
      </c>
      <c r="H31" s="46" t="s">
        <v>166</v>
      </c>
      <c r="I31" s="85">
        <f t="shared" si="4"/>
        <v>15</v>
      </c>
      <c r="J31" s="85">
        <f t="shared" si="8"/>
        <v>2</v>
      </c>
      <c r="K31" s="85">
        <f t="shared" si="5"/>
        <v>1</v>
      </c>
      <c r="L31" s="46"/>
      <c r="M31" s="46"/>
      <c r="N31" s="46"/>
      <c r="O31" s="48">
        <v>28</v>
      </c>
      <c r="Q31" s="83">
        <v>28</v>
      </c>
      <c r="R31" s="83">
        <v>4</v>
      </c>
      <c r="S31" s="83">
        <v>7</v>
      </c>
      <c r="T31" s="83">
        <f t="shared" si="6"/>
        <v>30407</v>
      </c>
      <c r="U31" s="83" t="str">
        <f t="shared" si="7"/>
        <v>挂机-4-7</v>
      </c>
      <c r="V31" s="83">
        <v>39</v>
      </c>
      <c r="W31" s="85">
        <v>4</v>
      </c>
      <c r="X31" s="85">
        <v>4</v>
      </c>
      <c r="Y31" s="85">
        <v>4</v>
      </c>
      <c r="Z31" s="85">
        <v>1</v>
      </c>
    </row>
    <row r="32" spans="1:26" ht="16.5">
      <c r="A32" s="85">
        <f t="shared" si="0"/>
        <v>2</v>
      </c>
      <c r="B32" s="85">
        <f t="shared" si="1"/>
        <v>5</v>
      </c>
      <c r="C32" s="85">
        <f t="shared" si="2"/>
        <v>1</v>
      </c>
      <c r="D32" s="87">
        <f t="shared" si="3"/>
        <v>3020110</v>
      </c>
      <c r="E32" s="80">
        <v>30201</v>
      </c>
      <c r="F32" s="46">
        <v>3</v>
      </c>
      <c r="G32" s="46" t="s">
        <v>163</v>
      </c>
      <c r="H32" s="46" t="s">
        <v>175</v>
      </c>
      <c r="I32" s="85">
        <f t="shared" si="4"/>
        <v>15</v>
      </c>
      <c r="J32" s="85">
        <f t="shared" si="8"/>
        <v>2</v>
      </c>
      <c r="K32" s="85">
        <f t="shared" si="5"/>
        <v>1</v>
      </c>
      <c r="L32" s="46"/>
      <c r="M32" s="46"/>
      <c r="N32" s="46"/>
      <c r="O32" s="48">
        <v>29</v>
      </c>
      <c r="Q32" s="83">
        <v>29</v>
      </c>
      <c r="R32" s="83">
        <v>4</v>
      </c>
      <c r="S32" s="83">
        <v>8</v>
      </c>
      <c r="T32" s="83">
        <f t="shared" si="6"/>
        <v>30408</v>
      </c>
      <c r="U32" s="83" t="str">
        <f t="shared" si="7"/>
        <v>挂机-4-8</v>
      </c>
      <c r="V32" s="83">
        <v>40</v>
      </c>
      <c r="W32" s="83">
        <v>5</v>
      </c>
      <c r="X32" s="85">
        <v>4</v>
      </c>
      <c r="Y32" s="85">
        <v>4</v>
      </c>
      <c r="Z32" s="85">
        <v>1</v>
      </c>
    </row>
    <row r="33" spans="1:26" ht="16.5">
      <c r="A33" s="85">
        <f t="shared" si="0"/>
        <v>2</v>
      </c>
      <c r="B33" s="85">
        <f t="shared" si="1"/>
        <v>5</v>
      </c>
      <c r="C33" s="85">
        <f t="shared" si="2"/>
        <v>1</v>
      </c>
      <c r="D33" s="87">
        <f t="shared" si="3"/>
        <v>3020111</v>
      </c>
      <c r="E33" s="80">
        <v>30201</v>
      </c>
      <c r="F33" s="46">
        <v>3</v>
      </c>
      <c r="G33" s="46" t="s">
        <v>164</v>
      </c>
      <c r="H33" s="46" t="s">
        <v>167</v>
      </c>
      <c r="I33" s="85">
        <f t="shared" si="4"/>
        <v>15</v>
      </c>
      <c r="J33" s="85">
        <f t="shared" si="8"/>
        <v>2</v>
      </c>
      <c r="K33" s="85">
        <f t="shared" si="5"/>
        <v>1</v>
      </c>
      <c r="L33" s="46"/>
      <c r="M33" s="46"/>
      <c r="N33" s="46"/>
      <c r="O33" s="48">
        <v>30</v>
      </c>
      <c r="Q33" s="83">
        <v>30</v>
      </c>
      <c r="R33" s="83">
        <v>4</v>
      </c>
      <c r="S33" s="83">
        <v>9</v>
      </c>
      <c r="T33" s="83">
        <f t="shared" si="6"/>
        <v>30409</v>
      </c>
      <c r="U33" s="83" t="str">
        <f t="shared" si="7"/>
        <v>挂机-4-9</v>
      </c>
      <c r="V33" s="83">
        <v>40</v>
      </c>
      <c r="W33" s="83">
        <v>5</v>
      </c>
      <c r="X33" s="83">
        <v>5</v>
      </c>
      <c r="Y33" s="83">
        <v>5</v>
      </c>
      <c r="Z33" s="85">
        <v>1</v>
      </c>
    </row>
    <row r="34" spans="1:26" ht="16.5">
      <c r="A34" s="85">
        <f t="shared" si="0"/>
        <v>2</v>
      </c>
      <c r="B34" s="85">
        <f t="shared" si="1"/>
        <v>6</v>
      </c>
      <c r="C34" s="85">
        <f t="shared" si="2"/>
        <v>2</v>
      </c>
      <c r="D34" s="87">
        <f t="shared" si="3"/>
        <v>3020220</v>
      </c>
      <c r="E34" s="80">
        <v>30202</v>
      </c>
      <c r="F34" s="46">
        <v>1</v>
      </c>
      <c r="G34" s="46" t="s">
        <v>163</v>
      </c>
      <c r="H34" s="46" t="s">
        <v>174</v>
      </c>
      <c r="I34" s="85">
        <f t="shared" si="4"/>
        <v>15</v>
      </c>
      <c r="J34" s="85">
        <f t="shared" si="8"/>
        <v>3</v>
      </c>
      <c r="K34" s="85">
        <f t="shared" si="5"/>
        <v>1</v>
      </c>
      <c r="L34" s="46"/>
      <c r="M34" s="46"/>
      <c r="N34" s="46"/>
      <c r="O34" s="48">
        <v>31</v>
      </c>
      <c r="Q34" s="83">
        <v>31</v>
      </c>
      <c r="R34" s="83">
        <v>5</v>
      </c>
      <c r="S34" s="83">
        <v>1</v>
      </c>
      <c r="T34" s="83">
        <f t="shared" si="6"/>
        <v>30501</v>
      </c>
      <c r="U34" s="83" t="str">
        <f t="shared" si="7"/>
        <v>挂机-5-1</v>
      </c>
      <c r="V34" s="83">
        <v>44</v>
      </c>
      <c r="W34" s="85">
        <v>5</v>
      </c>
      <c r="X34" s="85">
        <v>5</v>
      </c>
      <c r="Y34" s="85">
        <v>5</v>
      </c>
      <c r="Z34" s="85">
        <v>1</v>
      </c>
    </row>
    <row r="35" spans="1:26" ht="16.5">
      <c r="A35" s="85">
        <f t="shared" si="0"/>
        <v>2</v>
      </c>
      <c r="B35" s="85">
        <f t="shared" si="1"/>
        <v>6</v>
      </c>
      <c r="C35" s="85">
        <f t="shared" si="2"/>
        <v>2</v>
      </c>
      <c r="D35" s="87">
        <f t="shared" si="3"/>
        <v>3020221</v>
      </c>
      <c r="E35" s="80">
        <v>30202</v>
      </c>
      <c r="F35" s="46">
        <v>1</v>
      </c>
      <c r="G35" s="46" t="s">
        <v>164</v>
      </c>
      <c r="H35" s="46" t="s">
        <v>171</v>
      </c>
      <c r="I35" s="85">
        <f t="shared" si="4"/>
        <v>15</v>
      </c>
      <c r="J35" s="85">
        <f t="shared" si="8"/>
        <v>3</v>
      </c>
      <c r="K35" s="85">
        <f t="shared" si="5"/>
        <v>1</v>
      </c>
      <c r="L35" s="46"/>
      <c r="M35" s="46"/>
      <c r="N35" s="46"/>
      <c r="O35" s="48">
        <v>32</v>
      </c>
      <c r="Q35" s="83">
        <v>32</v>
      </c>
      <c r="R35" s="83">
        <v>5</v>
      </c>
      <c r="S35" s="83">
        <v>2</v>
      </c>
      <c r="T35" s="83">
        <f t="shared" si="6"/>
        <v>30502</v>
      </c>
      <c r="U35" s="83" t="str">
        <f t="shared" si="7"/>
        <v>挂机-5-2</v>
      </c>
      <c r="V35" s="83">
        <v>44</v>
      </c>
      <c r="W35" s="85">
        <v>5</v>
      </c>
      <c r="X35" s="85">
        <v>5</v>
      </c>
      <c r="Y35" s="85">
        <v>5</v>
      </c>
      <c r="Z35" s="85">
        <v>1</v>
      </c>
    </row>
    <row r="36" spans="1:26" ht="16.5">
      <c r="A36" s="85">
        <f t="shared" si="0"/>
        <v>2</v>
      </c>
      <c r="B36" s="85">
        <f t="shared" si="1"/>
        <v>6</v>
      </c>
      <c r="C36" s="85">
        <f t="shared" si="2"/>
        <v>2</v>
      </c>
      <c r="D36" s="87">
        <f t="shared" si="3"/>
        <v>3020220</v>
      </c>
      <c r="E36" s="80">
        <v>30202</v>
      </c>
      <c r="F36" s="46">
        <v>2</v>
      </c>
      <c r="G36" s="46" t="s">
        <v>163</v>
      </c>
      <c r="H36" s="46" t="s">
        <v>165</v>
      </c>
      <c r="I36" s="85">
        <f t="shared" si="4"/>
        <v>15</v>
      </c>
      <c r="J36" s="85">
        <f t="shared" si="8"/>
        <v>3</v>
      </c>
      <c r="K36" s="85">
        <f t="shared" si="5"/>
        <v>1</v>
      </c>
      <c r="L36" s="46"/>
      <c r="M36" s="46"/>
      <c r="N36" s="46"/>
      <c r="O36" s="48">
        <v>33</v>
      </c>
      <c r="Q36" s="83">
        <v>33</v>
      </c>
      <c r="R36" s="83">
        <v>5</v>
      </c>
      <c r="S36" s="83">
        <v>3</v>
      </c>
      <c r="T36" s="83">
        <f t="shared" si="6"/>
        <v>30503</v>
      </c>
      <c r="U36" s="83" t="str">
        <f t="shared" si="7"/>
        <v>挂机-5-3</v>
      </c>
      <c r="V36" s="83">
        <v>45</v>
      </c>
      <c r="W36" s="85">
        <v>5</v>
      </c>
      <c r="X36" s="85">
        <v>5</v>
      </c>
      <c r="Y36" s="85">
        <v>5</v>
      </c>
      <c r="Z36" s="85">
        <v>1</v>
      </c>
    </row>
    <row r="37" spans="1:26" ht="16.5">
      <c r="A37" s="85">
        <f t="shared" si="0"/>
        <v>2</v>
      </c>
      <c r="B37" s="85">
        <f t="shared" si="1"/>
        <v>6</v>
      </c>
      <c r="C37" s="85">
        <f t="shared" si="2"/>
        <v>2</v>
      </c>
      <c r="D37" s="87">
        <f t="shared" si="3"/>
        <v>3020221</v>
      </c>
      <c r="E37" s="80">
        <v>30202</v>
      </c>
      <c r="F37" s="46">
        <v>2</v>
      </c>
      <c r="G37" s="46" t="s">
        <v>164</v>
      </c>
      <c r="H37" s="46" t="s">
        <v>166</v>
      </c>
      <c r="I37" s="85">
        <f t="shared" si="4"/>
        <v>15</v>
      </c>
      <c r="J37" s="85">
        <f t="shared" si="8"/>
        <v>3</v>
      </c>
      <c r="K37" s="85">
        <f t="shared" si="5"/>
        <v>1</v>
      </c>
      <c r="L37" s="46"/>
      <c r="M37" s="46"/>
      <c r="N37" s="46"/>
      <c r="O37" s="48">
        <v>34</v>
      </c>
      <c r="Q37" s="83">
        <v>34</v>
      </c>
      <c r="R37" s="83">
        <v>5</v>
      </c>
      <c r="S37" s="83">
        <v>4</v>
      </c>
      <c r="T37" s="83">
        <f t="shared" si="6"/>
        <v>30504</v>
      </c>
      <c r="U37" s="83" t="str">
        <f t="shared" si="7"/>
        <v>挂机-5-4</v>
      </c>
      <c r="V37" s="83">
        <v>45</v>
      </c>
      <c r="W37" s="85">
        <v>5</v>
      </c>
      <c r="X37" s="85">
        <v>5</v>
      </c>
      <c r="Y37" s="85">
        <v>5</v>
      </c>
      <c r="Z37" s="85">
        <v>1</v>
      </c>
    </row>
    <row r="38" spans="1:26" ht="16.5">
      <c r="A38" s="85">
        <f t="shared" si="0"/>
        <v>2</v>
      </c>
      <c r="B38" s="85">
        <f t="shared" si="1"/>
        <v>6</v>
      </c>
      <c r="C38" s="85">
        <f t="shared" si="2"/>
        <v>2</v>
      </c>
      <c r="D38" s="87">
        <f t="shared" si="3"/>
        <v>3020220</v>
      </c>
      <c r="E38" s="80">
        <v>30202</v>
      </c>
      <c r="F38" s="46">
        <v>3</v>
      </c>
      <c r="G38" s="46" t="s">
        <v>163</v>
      </c>
      <c r="H38" s="46" t="s">
        <v>175</v>
      </c>
      <c r="I38" s="85">
        <f t="shared" si="4"/>
        <v>15</v>
      </c>
      <c r="J38" s="85">
        <f t="shared" si="8"/>
        <v>2</v>
      </c>
      <c r="K38" s="85">
        <f t="shared" si="5"/>
        <v>1</v>
      </c>
      <c r="L38" s="46"/>
      <c r="M38" s="46"/>
      <c r="N38" s="46"/>
      <c r="O38" s="48">
        <v>35</v>
      </c>
      <c r="Q38" s="83">
        <v>35</v>
      </c>
      <c r="R38" s="83">
        <v>5</v>
      </c>
      <c r="S38" s="83">
        <v>5</v>
      </c>
      <c r="T38" s="83">
        <f t="shared" si="6"/>
        <v>30505</v>
      </c>
      <c r="U38" s="83" t="str">
        <f t="shared" si="7"/>
        <v>挂机-5-5</v>
      </c>
      <c r="V38" s="83">
        <v>46</v>
      </c>
      <c r="W38" s="85">
        <v>5</v>
      </c>
      <c r="X38" s="85">
        <v>5</v>
      </c>
      <c r="Y38" s="85">
        <v>5</v>
      </c>
      <c r="Z38" s="85">
        <v>1</v>
      </c>
    </row>
    <row r="39" spans="1:26" ht="16.5">
      <c r="A39" s="85">
        <f t="shared" si="0"/>
        <v>2</v>
      </c>
      <c r="B39" s="85">
        <f t="shared" si="1"/>
        <v>6</v>
      </c>
      <c r="C39" s="85">
        <f t="shared" si="2"/>
        <v>2</v>
      </c>
      <c r="D39" s="87">
        <f t="shared" si="3"/>
        <v>3020221</v>
      </c>
      <c r="E39" s="80">
        <v>30202</v>
      </c>
      <c r="F39" s="46">
        <v>3</v>
      </c>
      <c r="G39" s="46" t="s">
        <v>164</v>
      </c>
      <c r="H39" s="46" t="s">
        <v>167</v>
      </c>
      <c r="I39" s="85">
        <f t="shared" si="4"/>
        <v>15</v>
      </c>
      <c r="J39" s="85">
        <f t="shared" si="8"/>
        <v>2</v>
      </c>
      <c r="K39" s="85">
        <f t="shared" si="5"/>
        <v>1</v>
      </c>
      <c r="L39" s="46"/>
      <c r="M39" s="46"/>
      <c r="N39" s="46"/>
      <c r="O39" s="48">
        <v>36</v>
      </c>
      <c r="Q39" s="83">
        <v>36</v>
      </c>
      <c r="R39" s="83">
        <v>5</v>
      </c>
      <c r="S39" s="83">
        <v>6</v>
      </c>
      <c r="T39" s="83">
        <f t="shared" si="6"/>
        <v>30506</v>
      </c>
      <c r="U39" s="83" t="str">
        <f t="shared" si="7"/>
        <v>挂机-5-6</v>
      </c>
      <c r="V39" s="83">
        <v>46</v>
      </c>
      <c r="W39" s="85">
        <v>5</v>
      </c>
      <c r="X39" s="85">
        <v>5</v>
      </c>
      <c r="Y39" s="85">
        <v>5</v>
      </c>
      <c r="Z39" s="85">
        <v>1</v>
      </c>
    </row>
    <row r="40" spans="1:26" ht="16.5">
      <c r="A40" s="85">
        <f t="shared" si="0"/>
        <v>2</v>
      </c>
      <c r="B40" s="85">
        <f t="shared" si="1"/>
        <v>7</v>
      </c>
      <c r="C40" s="85">
        <f t="shared" si="2"/>
        <v>3</v>
      </c>
      <c r="D40" s="87">
        <f t="shared" si="3"/>
        <v>3020330</v>
      </c>
      <c r="E40" s="80">
        <v>30203</v>
      </c>
      <c r="F40" s="46">
        <v>1</v>
      </c>
      <c r="G40" s="46" t="s">
        <v>163</v>
      </c>
      <c r="H40" s="46" t="s">
        <v>174</v>
      </c>
      <c r="I40" s="85">
        <f t="shared" si="4"/>
        <v>15</v>
      </c>
      <c r="J40" s="85">
        <f t="shared" si="8"/>
        <v>3</v>
      </c>
      <c r="K40" s="85">
        <f t="shared" si="5"/>
        <v>1</v>
      </c>
      <c r="L40" s="46"/>
      <c r="M40" s="46"/>
      <c r="N40" s="46"/>
      <c r="O40" s="48">
        <v>37</v>
      </c>
      <c r="Q40" s="83">
        <v>37</v>
      </c>
      <c r="R40" s="83">
        <v>5</v>
      </c>
      <c r="S40" s="83">
        <v>7</v>
      </c>
      <c r="T40" s="83">
        <f t="shared" si="6"/>
        <v>30507</v>
      </c>
      <c r="U40" s="83" t="str">
        <f t="shared" si="7"/>
        <v>挂机-5-7</v>
      </c>
      <c r="V40" s="83">
        <v>47</v>
      </c>
      <c r="W40" s="85">
        <v>5</v>
      </c>
      <c r="X40" s="85">
        <v>5</v>
      </c>
      <c r="Y40" s="85">
        <v>5</v>
      </c>
      <c r="Z40" s="85">
        <v>1</v>
      </c>
    </row>
    <row r="41" spans="1:26" ht="16.5">
      <c r="A41" s="85">
        <f t="shared" si="0"/>
        <v>2</v>
      </c>
      <c r="B41" s="85">
        <f t="shared" si="1"/>
        <v>7</v>
      </c>
      <c r="C41" s="85">
        <f t="shared" si="2"/>
        <v>3</v>
      </c>
      <c r="D41" s="87">
        <f t="shared" si="3"/>
        <v>3020331</v>
      </c>
      <c r="E41" s="80">
        <v>30203</v>
      </c>
      <c r="F41" s="46">
        <v>1</v>
      </c>
      <c r="G41" s="46" t="s">
        <v>164</v>
      </c>
      <c r="H41" s="46" t="s">
        <v>171</v>
      </c>
      <c r="I41" s="85">
        <f t="shared" si="4"/>
        <v>15</v>
      </c>
      <c r="J41" s="85">
        <f t="shared" si="8"/>
        <v>3</v>
      </c>
      <c r="K41" s="85">
        <f t="shared" si="5"/>
        <v>1</v>
      </c>
      <c r="L41" s="46"/>
      <c r="M41" s="46"/>
      <c r="N41" s="46"/>
      <c r="O41" s="48">
        <v>38</v>
      </c>
      <c r="Q41" s="83">
        <v>38</v>
      </c>
      <c r="R41" s="83">
        <v>5</v>
      </c>
      <c r="S41" s="83">
        <v>8</v>
      </c>
      <c r="T41" s="83">
        <f t="shared" si="6"/>
        <v>30508</v>
      </c>
      <c r="U41" s="83" t="str">
        <f t="shared" si="7"/>
        <v>挂机-5-8</v>
      </c>
      <c r="V41" s="83">
        <v>47</v>
      </c>
      <c r="W41" s="85">
        <v>5</v>
      </c>
      <c r="X41" s="85">
        <v>5</v>
      </c>
      <c r="Y41" s="85">
        <v>5</v>
      </c>
      <c r="Z41" s="85">
        <v>1</v>
      </c>
    </row>
    <row r="42" spans="1:26" ht="16.5">
      <c r="A42" s="85">
        <f t="shared" si="0"/>
        <v>2</v>
      </c>
      <c r="B42" s="85">
        <f t="shared" si="1"/>
        <v>7</v>
      </c>
      <c r="C42" s="85">
        <f t="shared" si="2"/>
        <v>3</v>
      </c>
      <c r="D42" s="87">
        <f t="shared" si="3"/>
        <v>3020330</v>
      </c>
      <c r="E42" s="80">
        <v>30203</v>
      </c>
      <c r="F42" s="46">
        <v>2</v>
      </c>
      <c r="G42" s="46" t="s">
        <v>163</v>
      </c>
      <c r="H42" s="46" t="s">
        <v>165</v>
      </c>
      <c r="I42" s="85">
        <f t="shared" si="4"/>
        <v>15</v>
      </c>
      <c r="J42" s="85">
        <f t="shared" si="8"/>
        <v>3</v>
      </c>
      <c r="K42" s="85">
        <f t="shared" si="5"/>
        <v>1</v>
      </c>
      <c r="L42" s="46"/>
      <c r="M42" s="46"/>
      <c r="N42" s="46"/>
      <c r="O42" s="48">
        <v>39</v>
      </c>
      <c r="Q42" s="83">
        <v>39</v>
      </c>
      <c r="R42" s="83">
        <v>5</v>
      </c>
      <c r="S42" s="83">
        <v>9</v>
      </c>
      <c r="T42" s="83">
        <f t="shared" si="6"/>
        <v>30509</v>
      </c>
      <c r="U42" s="83" t="str">
        <f t="shared" si="7"/>
        <v>挂机-5-9</v>
      </c>
      <c r="V42" s="83">
        <v>48</v>
      </c>
      <c r="W42" s="85">
        <v>5</v>
      </c>
      <c r="X42" s="85">
        <v>5</v>
      </c>
      <c r="Y42" s="85">
        <v>5</v>
      </c>
      <c r="Z42" s="85">
        <v>1</v>
      </c>
    </row>
    <row r="43" spans="1:26" ht="16.5">
      <c r="A43" s="85">
        <f t="shared" si="0"/>
        <v>2</v>
      </c>
      <c r="B43" s="85">
        <f t="shared" si="1"/>
        <v>7</v>
      </c>
      <c r="C43" s="85">
        <f t="shared" si="2"/>
        <v>3</v>
      </c>
      <c r="D43" s="87">
        <f t="shared" si="3"/>
        <v>3020331</v>
      </c>
      <c r="E43" s="80">
        <v>30203</v>
      </c>
      <c r="F43" s="46">
        <v>2</v>
      </c>
      <c r="G43" s="46" t="s">
        <v>164</v>
      </c>
      <c r="H43" s="46" t="s">
        <v>166</v>
      </c>
      <c r="I43" s="85">
        <f t="shared" si="4"/>
        <v>15</v>
      </c>
      <c r="J43" s="85">
        <f t="shared" si="8"/>
        <v>3</v>
      </c>
      <c r="K43" s="85">
        <f t="shared" si="5"/>
        <v>1</v>
      </c>
      <c r="L43" s="46"/>
      <c r="M43" s="46"/>
      <c r="N43" s="46"/>
      <c r="O43" s="48">
        <v>40</v>
      </c>
      <c r="Q43" s="83">
        <v>40</v>
      </c>
      <c r="R43" s="83">
        <v>5</v>
      </c>
      <c r="S43" s="83">
        <v>10</v>
      </c>
      <c r="T43" s="83">
        <f t="shared" si="6"/>
        <v>30510</v>
      </c>
      <c r="U43" s="83" t="str">
        <f t="shared" si="7"/>
        <v>挂机-5-10</v>
      </c>
      <c r="V43" s="83">
        <v>48</v>
      </c>
      <c r="W43" s="85">
        <v>5</v>
      </c>
      <c r="X43" s="85">
        <v>5</v>
      </c>
      <c r="Y43" s="85">
        <v>5</v>
      </c>
      <c r="Z43" s="85">
        <v>1</v>
      </c>
    </row>
    <row r="44" spans="1:26" ht="16.5">
      <c r="A44" s="85">
        <f t="shared" si="0"/>
        <v>2</v>
      </c>
      <c r="B44" s="85">
        <f t="shared" si="1"/>
        <v>7</v>
      </c>
      <c r="C44" s="85">
        <f t="shared" si="2"/>
        <v>3</v>
      </c>
      <c r="D44" s="87">
        <f t="shared" si="3"/>
        <v>3020330</v>
      </c>
      <c r="E44" s="80">
        <v>30203</v>
      </c>
      <c r="F44" s="46">
        <v>3</v>
      </c>
      <c r="G44" s="46" t="s">
        <v>163</v>
      </c>
      <c r="H44" s="46" t="s">
        <v>175</v>
      </c>
      <c r="I44" s="85">
        <f t="shared" si="4"/>
        <v>15</v>
      </c>
      <c r="J44" s="85">
        <f t="shared" si="8"/>
        <v>3</v>
      </c>
      <c r="K44" s="85">
        <f t="shared" si="5"/>
        <v>1</v>
      </c>
      <c r="L44" s="46"/>
      <c r="M44" s="46"/>
      <c r="N44" s="46"/>
      <c r="O44" s="48">
        <v>41</v>
      </c>
      <c r="Q44" s="83">
        <v>41</v>
      </c>
      <c r="R44" s="83">
        <v>5</v>
      </c>
      <c r="S44" s="83">
        <v>11</v>
      </c>
      <c r="T44" s="83">
        <f t="shared" si="6"/>
        <v>30511</v>
      </c>
      <c r="U44" s="83" t="str">
        <f t="shared" si="7"/>
        <v>挂机-5-11</v>
      </c>
      <c r="V44" s="83">
        <v>49</v>
      </c>
      <c r="W44" s="85">
        <v>5</v>
      </c>
      <c r="X44" s="85">
        <v>5</v>
      </c>
      <c r="Y44" s="85">
        <v>5</v>
      </c>
      <c r="Z44" s="85">
        <v>1</v>
      </c>
    </row>
    <row r="45" spans="1:26" ht="16.5">
      <c r="A45" s="85">
        <f t="shared" si="0"/>
        <v>2</v>
      </c>
      <c r="B45" s="85">
        <f t="shared" si="1"/>
        <v>7</v>
      </c>
      <c r="C45" s="85">
        <f t="shared" si="2"/>
        <v>3</v>
      </c>
      <c r="D45" s="87">
        <f t="shared" si="3"/>
        <v>3020331</v>
      </c>
      <c r="E45" s="80">
        <v>30203</v>
      </c>
      <c r="F45" s="46">
        <v>3</v>
      </c>
      <c r="G45" s="46" t="s">
        <v>164</v>
      </c>
      <c r="H45" s="46" t="s">
        <v>167</v>
      </c>
      <c r="I45" s="85">
        <f t="shared" si="4"/>
        <v>15</v>
      </c>
      <c r="J45" s="85">
        <f t="shared" si="8"/>
        <v>3</v>
      </c>
      <c r="K45" s="85">
        <f t="shared" si="5"/>
        <v>1</v>
      </c>
      <c r="L45" s="46"/>
      <c r="M45" s="46"/>
      <c r="N45" s="46"/>
      <c r="O45" s="48">
        <v>42</v>
      </c>
      <c r="Q45" s="83">
        <v>42</v>
      </c>
      <c r="R45" s="83">
        <v>5</v>
      </c>
      <c r="S45" s="83">
        <v>12</v>
      </c>
      <c r="T45" s="83">
        <f t="shared" si="6"/>
        <v>30512</v>
      </c>
      <c r="U45" s="83" t="str">
        <f t="shared" si="7"/>
        <v>挂机-5-12</v>
      </c>
      <c r="V45" s="83">
        <v>49</v>
      </c>
      <c r="W45" s="85">
        <v>5</v>
      </c>
      <c r="X45" s="85">
        <v>5</v>
      </c>
      <c r="Y45" s="85">
        <v>5</v>
      </c>
      <c r="Z45" s="85">
        <v>1</v>
      </c>
    </row>
    <row r="46" spans="1:26" ht="16.5">
      <c r="A46" s="85">
        <f t="shared" si="0"/>
        <v>2</v>
      </c>
      <c r="B46" s="85">
        <f t="shared" si="1"/>
        <v>8</v>
      </c>
      <c r="C46" s="85">
        <f t="shared" si="2"/>
        <v>4</v>
      </c>
      <c r="D46" s="87">
        <f t="shared" si="3"/>
        <v>3020440</v>
      </c>
      <c r="E46" s="80">
        <v>30204</v>
      </c>
      <c r="F46" s="46">
        <v>1</v>
      </c>
      <c r="G46" s="46" t="s">
        <v>163</v>
      </c>
      <c r="H46" s="46" t="s">
        <v>174</v>
      </c>
      <c r="I46" s="85">
        <f t="shared" si="4"/>
        <v>16</v>
      </c>
      <c r="J46" s="85">
        <f t="shared" si="8"/>
        <v>3</v>
      </c>
      <c r="K46" s="85">
        <f t="shared" si="5"/>
        <v>1</v>
      </c>
      <c r="L46" s="46"/>
      <c r="M46" s="46"/>
      <c r="N46" s="46"/>
      <c r="O46" s="48">
        <v>43</v>
      </c>
      <c r="Q46" s="83">
        <v>43</v>
      </c>
      <c r="R46" s="83">
        <v>5</v>
      </c>
      <c r="S46" s="83">
        <v>13</v>
      </c>
      <c r="T46" s="83">
        <f t="shared" si="6"/>
        <v>30513</v>
      </c>
      <c r="U46" s="83" t="str">
        <f t="shared" si="7"/>
        <v>挂机-5-13</v>
      </c>
      <c r="V46" s="83">
        <v>50</v>
      </c>
      <c r="W46" s="83">
        <v>6</v>
      </c>
      <c r="X46" s="85">
        <v>5</v>
      </c>
      <c r="Y46" s="85">
        <v>5</v>
      </c>
      <c r="Z46" s="85">
        <v>1</v>
      </c>
    </row>
    <row r="47" spans="1:26" ht="16.5">
      <c r="A47" s="85">
        <f t="shared" si="0"/>
        <v>2</v>
      </c>
      <c r="B47" s="85">
        <f t="shared" si="1"/>
        <v>8</v>
      </c>
      <c r="C47" s="85">
        <f t="shared" si="2"/>
        <v>4</v>
      </c>
      <c r="D47" s="87">
        <f t="shared" si="3"/>
        <v>3020441</v>
      </c>
      <c r="E47" s="80">
        <v>30204</v>
      </c>
      <c r="F47" s="46">
        <v>1</v>
      </c>
      <c r="G47" s="46" t="s">
        <v>164</v>
      </c>
      <c r="H47" s="46" t="s">
        <v>171</v>
      </c>
      <c r="I47" s="85">
        <f t="shared" si="4"/>
        <v>16</v>
      </c>
      <c r="J47" s="85">
        <f t="shared" si="8"/>
        <v>3</v>
      </c>
      <c r="K47" s="85">
        <f t="shared" si="5"/>
        <v>1</v>
      </c>
      <c r="L47" s="46"/>
      <c r="M47" s="46"/>
      <c r="N47" s="46"/>
      <c r="O47" s="48">
        <v>44</v>
      </c>
      <c r="Q47" s="83">
        <v>44</v>
      </c>
      <c r="R47" s="83">
        <v>5</v>
      </c>
      <c r="S47" s="83">
        <v>14</v>
      </c>
      <c r="T47" s="83">
        <f t="shared" si="6"/>
        <v>30514</v>
      </c>
      <c r="U47" s="83" t="str">
        <f t="shared" si="7"/>
        <v>挂机-5-14</v>
      </c>
      <c r="V47" s="85">
        <v>50</v>
      </c>
      <c r="W47" s="83">
        <v>6</v>
      </c>
      <c r="X47" s="83">
        <v>6</v>
      </c>
      <c r="Y47" s="85">
        <v>5</v>
      </c>
      <c r="Z47" s="85">
        <v>1</v>
      </c>
    </row>
    <row r="48" spans="1:26" ht="16.5">
      <c r="A48" s="85">
        <f t="shared" si="0"/>
        <v>2</v>
      </c>
      <c r="B48" s="85">
        <f t="shared" si="1"/>
        <v>8</v>
      </c>
      <c r="C48" s="85">
        <f t="shared" si="2"/>
        <v>4</v>
      </c>
      <c r="D48" s="87">
        <f t="shared" si="3"/>
        <v>3020440</v>
      </c>
      <c r="E48" s="80">
        <v>30204</v>
      </c>
      <c r="F48" s="46">
        <v>2</v>
      </c>
      <c r="G48" s="46" t="s">
        <v>163</v>
      </c>
      <c r="H48" s="46" t="s">
        <v>165</v>
      </c>
      <c r="I48" s="85">
        <f t="shared" si="4"/>
        <v>16</v>
      </c>
      <c r="J48" s="85">
        <f t="shared" si="8"/>
        <v>3</v>
      </c>
      <c r="K48" s="85">
        <f t="shared" si="5"/>
        <v>1</v>
      </c>
      <c r="L48" s="46"/>
      <c r="M48" s="46"/>
      <c r="N48" s="46"/>
      <c r="O48" s="48">
        <v>45</v>
      </c>
      <c r="Q48" s="83">
        <v>45</v>
      </c>
      <c r="R48" s="83">
        <v>5</v>
      </c>
      <c r="S48" s="83">
        <v>15</v>
      </c>
      <c r="T48" s="83">
        <f t="shared" si="6"/>
        <v>30515</v>
      </c>
      <c r="U48" s="83" t="str">
        <f t="shared" si="7"/>
        <v>挂机-5-15</v>
      </c>
      <c r="V48" s="85">
        <v>50</v>
      </c>
      <c r="W48" s="83">
        <v>6</v>
      </c>
      <c r="X48" s="83">
        <v>6</v>
      </c>
      <c r="Y48" s="83">
        <v>6</v>
      </c>
      <c r="Z48" s="85">
        <v>1</v>
      </c>
    </row>
    <row r="49" spans="1:26" ht="16.5">
      <c r="A49" s="85">
        <f t="shared" si="0"/>
        <v>2</v>
      </c>
      <c r="B49" s="85">
        <f t="shared" si="1"/>
        <v>8</v>
      </c>
      <c r="C49" s="85">
        <f t="shared" si="2"/>
        <v>4</v>
      </c>
      <c r="D49" s="87">
        <f t="shared" si="3"/>
        <v>3020441</v>
      </c>
      <c r="E49" s="80">
        <v>30204</v>
      </c>
      <c r="F49" s="46">
        <v>2</v>
      </c>
      <c r="G49" s="46" t="s">
        <v>164</v>
      </c>
      <c r="H49" s="46" t="s">
        <v>166</v>
      </c>
      <c r="I49" s="85">
        <f t="shared" si="4"/>
        <v>16</v>
      </c>
      <c r="J49" s="85">
        <f t="shared" si="8"/>
        <v>3</v>
      </c>
      <c r="K49" s="85">
        <f t="shared" si="5"/>
        <v>1</v>
      </c>
      <c r="L49" s="46"/>
      <c r="M49" s="46"/>
      <c r="N49" s="46"/>
      <c r="O49" s="48">
        <v>46</v>
      </c>
      <c r="Q49" s="83">
        <v>46</v>
      </c>
      <c r="R49" s="83">
        <v>6</v>
      </c>
      <c r="S49" s="83">
        <v>1</v>
      </c>
      <c r="T49" s="83">
        <f t="shared" si="6"/>
        <v>30601</v>
      </c>
      <c r="U49" s="83" t="str">
        <f t="shared" si="7"/>
        <v>挂机-6-1</v>
      </c>
      <c r="V49" s="83">
        <f>V34+10</f>
        <v>54</v>
      </c>
      <c r="W49" s="85">
        <v>6</v>
      </c>
      <c r="X49" s="85">
        <v>6</v>
      </c>
      <c r="Y49" s="85">
        <v>6</v>
      </c>
      <c r="Z49" s="85">
        <v>1</v>
      </c>
    </row>
    <row r="50" spans="1:26" ht="16.5">
      <c r="A50" s="85">
        <f t="shared" si="0"/>
        <v>2</v>
      </c>
      <c r="B50" s="85">
        <f t="shared" si="1"/>
        <v>8</v>
      </c>
      <c r="C50" s="85">
        <f t="shared" si="2"/>
        <v>4</v>
      </c>
      <c r="D50" s="87">
        <f t="shared" si="3"/>
        <v>3020440</v>
      </c>
      <c r="E50" s="80">
        <v>30204</v>
      </c>
      <c r="F50" s="46">
        <v>3</v>
      </c>
      <c r="G50" s="46" t="s">
        <v>163</v>
      </c>
      <c r="H50" s="46" t="s">
        <v>175</v>
      </c>
      <c r="I50" s="85">
        <f t="shared" si="4"/>
        <v>16</v>
      </c>
      <c r="J50" s="85">
        <f t="shared" si="8"/>
        <v>3</v>
      </c>
      <c r="K50" s="85">
        <f t="shared" si="5"/>
        <v>1</v>
      </c>
      <c r="L50" s="46"/>
      <c r="M50" s="46"/>
      <c r="N50" s="46"/>
      <c r="O50" s="48">
        <v>47</v>
      </c>
      <c r="Q50" s="83">
        <v>47</v>
      </c>
      <c r="R50" s="83">
        <v>6</v>
      </c>
      <c r="S50" s="83">
        <v>2</v>
      </c>
      <c r="T50" s="83">
        <f t="shared" si="6"/>
        <v>30602</v>
      </c>
      <c r="U50" s="83" t="str">
        <f t="shared" si="7"/>
        <v>挂机-6-2</v>
      </c>
      <c r="V50" s="85">
        <f t="shared" si="9" ref="V50:V93">V35+10</f>
        <v>54</v>
      </c>
      <c r="W50" s="85">
        <v>6</v>
      </c>
      <c r="X50" s="85">
        <v>6</v>
      </c>
      <c r="Y50" s="85">
        <v>6</v>
      </c>
      <c r="Z50" s="85">
        <v>1</v>
      </c>
    </row>
    <row r="51" spans="1:26" ht="16.5">
      <c r="A51" s="85">
        <f t="shared" si="0"/>
        <v>2</v>
      </c>
      <c r="B51" s="85">
        <f t="shared" si="1"/>
        <v>8</v>
      </c>
      <c r="C51" s="85">
        <f t="shared" si="2"/>
        <v>4</v>
      </c>
      <c r="D51" s="87">
        <f t="shared" si="3"/>
        <v>3020441</v>
      </c>
      <c r="E51" s="80">
        <v>30204</v>
      </c>
      <c r="F51" s="46">
        <v>3</v>
      </c>
      <c r="G51" s="46" t="s">
        <v>164</v>
      </c>
      <c r="H51" s="46" t="s">
        <v>167</v>
      </c>
      <c r="I51" s="85">
        <f t="shared" si="4"/>
        <v>16</v>
      </c>
      <c r="J51" s="85">
        <f t="shared" si="8"/>
        <v>3</v>
      </c>
      <c r="K51" s="85">
        <f t="shared" si="5"/>
        <v>1</v>
      </c>
      <c r="L51" s="46"/>
      <c r="M51" s="46"/>
      <c r="N51" s="46"/>
      <c r="O51" s="48">
        <v>48</v>
      </c>
      <c r="Q51" s="83">
        <v>48</v>
      </c>
      <c r="R51" s="83">
        <v>6</v>
      </c>
      <c r="S51" s="83">
        <v>3</v>
      </c>
      <c r="T51" s="83">
        <f t="shared" si="6"/>
        <v>30603</v>
      </c>
      <c r="U51" s="83" t="str">
        <f t="shared" si="7"/>
        <v>挂机-6-3</v>
      </c>
      <c r="V51" s="85">
        <f t="shared" si="9"/>
        <v>55</v>
      </c>
      <c r="W51" s="85">
        <v>6</v>
      </c>
      <c r="X51" s="85">
        <v>6</v>
      </c>
      <c r="Y51" s="85">
        <v>6</v>
      </c>
      <c r="Z51" s="85">
        <v>1</v>
      </c>
    </row>
    <row r="52" spans="1:26" ht="16.5">
      <c r="A52" s="85">
        <f t="shared" si="0"/>
        <v>2</v>
      </c>
      <c r="B52" s="85">
        <f t="shared" si="1"/>
        <v>9</v>
      </c>
      <c r="C52" s="85">
        <f t="shared" si="2"/>
        <v>5</v>
      </c>
      <c r="D52" s="87">
        <f t="shared" si="3"/>
        <v>3020550</v>
      </c>
      <c r="E52" s="80">
        <v>30205</v>
      </c>
      <c r="F52" s="46">
        <v>1</v>
      </c>
      <c r="G52" s="46" t="s">
        <v>441</v>
      </c>
      <c r="H52" s="46" t="s">
        <v>174</v>
      </c>
      <c r="I52" s="85">
        <f t="shared" si="4"/>
        <v>17</v>
      </c>
      <c r="J52" s="85">
        <f t="shared" si="8"/>
        <v>3</v>
      </c>
      <c r="K52" s="85">
        <f t="shared" si="5"/>
        <v>1</v>
      </c>
      <c r="L52" s="46"/>
      <c r="M52" s="46"/>
      <c r="N52" s="46"/>
      <c r="O52" s="48">
        <v>49</v>
      </c>
      <c r="Q52" s="83">
        <v>49</v>
      </c>
      <c r="R52" s="83">
        <v>6</v>
      </c>
      <c r="S52" s="83">
        <v>4</v>
      </c>
      <c r="T52" s="83">
        <f t="shared" si="6"/>
        <v>30604</v>
      </c>
      <c r="U52" s="83" t="str">
        <f t="shared" si="7"/>
        <v>挂机-6-4</v>
      </c>
      <c r="V52" s="85">
        <f t="shared" si="9"/>
        <v>55</v>
      </c>
      <c r="W52" s="85">
        <v>6</v>
      </c>
      <c r="X52" s="85">
        <v>6</v>
      </c>
      <c r="Y52" s="85">
        <v>6</v>
      </c>
      <c r="Z52" s="85">
        <v>1</v>
      </c>
    </row>
    <row r="53" spans="1:26" ht="16.5">
      <c r="A53" s="85">
        <f t="shared" si="0"/>
        <v>2</v>
      </c>
      <c r="B53" s="85">
        <f t="shared" si="1"/>
        <v>9</v>
      </c>
      <c r="C53" s="85">
        <f t="shared" si="2"/>
        <v>5</v>
      </c>
      <c r="D53" s="87">
        <f t="shared" si="3"/>
        <v>3020551</v>
      </c>
      <c r="E53" s="80">
        <v>30205</v>
      </c>
      <c r="F53" s="46">
        <v>1</v>
      </c>
      <c r="G53" s="46" t="s">
        <v>442</v>
      </c>
      <c r="H53" s="46" t="s">
        <v>171</v>
      </c>
      <c r="I53" s="85">
        <f t="shared" si="4"/>
        <v>17</v>
      </c>
      <c r="J53" s="85">
        <f t="shared" si="8"/>
        <v>3</v>
      </c>
      <c r="K53" s="85">
        <f t="shared" si="5"/>
        <v>1</v>
      </c>
      <c r="L53" s="46"/>
      <c r="M53" s="46"/>
      <c r="N53" s="46"/>
      <c r="O53" s="48">
        <v>50</v>
      </c>
      <c r="Q53" s="83">
        <v>50</v>
      </c>
      <c r="R53" s="83">
        <v>6</v>
      </c>
      <c r="S53" s="83">
        <v>5</v>
      </c>
      <c r="T53" s="83">
        <f t="shared" si="6"/>
        <v>30605</v>
      </c>
      <c r="U53" s="83" t="str">
        <f t="shared" si="7"/>
        <v>挂机-6-5</v>
      </c>
      <c r="V53" s="85">
        <f t="shared" si="9"/>
        <v>56</v>
      </c>
      <c r="W53" s="85">
        <v>6</v>
      </c>
      <c r="X53" s="85">
        <v>6</v>
      </c>
      <c r="Y53" s="85">
        <v>6</v>
      </c>
      <c r="Z53" s="85">
        <v>1</v>
      </c>
    </row>
    <row r="54" spans="1:26" ht="16.5">
      <c r="A54" s="85">
        <f t="shared" si="0"/>
        <v>2</v>
      </c>
      <c r="B54" s="85">
        <f t="shared" si="1"/>
        <v>9</v>
      </c>
      <c r="C54" s="85">
        <f t="shared" si="2"/>
        <v>5</v>
      </c>
      <c r="D54" s="87">
        <f t="shared" si="3"/>
        <v>3020550</v>
      </c>
      <c r="E54" s="80">
        <v>30205</v>
      </c>
      <c r="F54" s="46">
        <v>2</v>
      </c>
      <c r="G54" s="46" t="s">
        <v>441</v>
      </c>
      <c r="H54" s="46" t="s">
        <v>165</v>
      </c>
      <c r="I54" s="85">
        <f t="shared" si="4"/>
        <v>17</v>
      </c>
      <c r="J54" s="85">
        <f t="shared" si="8"/>
        <v>3</v>
      </c>
      <c r="K54" s="85">
        <f t="shared" si="5"/>
        <v>1</v>
      </c>
      <c r="L54" s="46"/>
      <c r="M54" s="46"/>
      <c r="N54" s="46"/>
      <c r="O54" s="48">
        <v>51</v>
      </c>
      <c r="Q54" s="83">
        <v>51</v>
      </c>
      <c r="R54" s="83">
        <v>6</v>
      </c>
      <c r="S54" s="83">
        <v>6</v>
      </c>
      <c r="T54" s="83">
        <f t="shared" si="6"/>
        <v>30606</v>
      </c>
      <c r="U54" s="83" t="str">
        <f t="shared" si="7"/>
        <v>挂机-6-6</v>
      </c>
      <c r="V54" s="85">
        <f t="shared" si="9"/>
        <v>56</v>
      </c>
      <c r="W54" s="85">
        <v>6</v>
      </c>
      <c r="X54" s="85">
        <v>6</v>
      </c>
      <c r="Y54" s="85">
        <v>6</v>
      </c>
      <c r="Z54" s="85">
        <v>1</v>
      </c>
    </row>
    <row r="55" spans="1:26" ht="16.5">
      <c r="A55" s="85">
        <f t="shared" si="0"/>
        <v>2</v>
      </c>
      <c r="B55" s="85">
        <f t="shared" si="1"/>
        <v>9</v>
      </c>
      <c r="C55" s="85">
        <f t="shared" si="2"/>
        <v>5</v>
      </c>
      <c r="D55" s="87">
        <f t="shared" si="3"/>
        <v>3020551</v>
      </c>
      <c r="E55" s="80">
        <v>30205</v>
      </c>
      <c r="F55" s="46">
        <v>2</v>
      </c>
      <c r="G55" s="46" t="s">
        <v>164</v>
      </c>
      <c r="H55" s="46" t="s">
        <v>178</v>
      </c>
      <c r="I55" s="85">
        <f t="shared" si="4"/>
        <v>17</v>
      </c>
      <c r="J55" s="85">
        <f t="shared" si="8"/>
        <v>3</v>
      </c>
      <c r="K55" s="85">
        <f t="shared" si="5"/>
        <v>1</v>
      </c>
      <c r="L55" s="46"/>
      <c r="M55" s="46"/>
      <c r="N55" s="46"/>
      <c r="O55" s="48">
        <v>52</v>
      </c>
      <c r="Q55" s="83">
        <v>52</v>
      </c>
      <c r="R55" s="83">
        <v>6</v>
      </c>
      <c r="S55" s="83">
        <v>7</v>
      </c>
      <c r="T55" s="83">
        <f t="shared" si="6"/>
        <v>30607</v>
      </c>
      <c r="U55" s="83" t="str">
        <f t="shared" si="7"/>
        <v>挂机-6-7</v>
      </c>
      <c r="V55" s="85">
        <f t="shared" si="9"/>
        <v>57</v>
      </c>
      <c r="W55" s="85">
        <v>6</v>
      </c>
      <c r="X55" s="85">
        <v>6</v>
      </c>
      <c r="Y55" s="85">
        <v>6</v>
      </c>
      <c r="Z55" s="85">
        <v>1</v>
      </c>
    </row>
    <row r="56" spans="1:26" ht="16.5">
      <c r="A56" s="85">
        <f t="shared" si="0"/>
        <v>2</v>
      </c>
      <c r="B56" s="85">
        <f t="shared" si="1"/>
        <v>9</v>
      </c>
      <c r="C56" s="85">
        <f t="shared" si="2"/>
        <v>5</v>
      </c>
      <c r="D56" s="87">
        <f t="shared" si="3"/>
        <v>3020550</v>
      </c>
      <c r="E56" s="80">
        <v>30205</v>
      </c>
      <c r="F56" s="46">
        <v>3</v>
      </c>
      <c r="G56" s="46" t="s">
        <v>441</v>
      </c>
      <c r="H56" s="46" t="s">
        <v>175</v>
      </c>
      <c r="I56" s="85">
        <f t="shared" si="4"/>
        <v>17</v>
      </c>
      <c r="J56" s="85">
        <f t="shared" si="8"/>
        <v>3</v>
      </c>
      <c r="K56" s="85">
        <f t="shared" si="5"/>
        <v>1</v>
      </c>
      <c r="L56" s="46"/>
      <c r="M56" s="46"/>
      <c r="N56" s="46"/>
      <c r="O56" s="48">
        <v>53</v>
      </c>
      <c r="Q56" s="83">
        <v>53</v>
      </c>
      <c r="R56" s="83">
        <v>6</v>
      </c>
      <c r="S56" s="83">
        <v>8</v>
      </c>
      <c r="T56" s="83">
        <f t="shared" si="6"/>
        <v>30608</v>
      </c>
      <c r="U56" s="83" t="str">
        <f t="shared" si="7"/>
        <v>挂机-6-8</v>
      </c>
      <c r="V56" s="85">
        <f t="shared" si="9"/>
        <v>57</v>
      </c>
      <c r="W56" s="85">
        <v>6</v>
      </c>
      <c r="X56" s="85">
        <v>6</v>
      </c>
      <c r="Y56" s="85">
        <v>6</v>
      </c>
      <c r="Z56" s="85">
        <v>1</v>
      </c>
    </row>
    <row r="57" spans="1:26" ht="16.5">
      <c r="A57" s="85">
        <f t="shared" si="0"/>
        <v>2</v>
      </c>
      <c r="B57" s="85">
        <f t="shared" si="1"/>
        <v>9</v>
      </c>
      <c r="C57" s="85">
        <f t="shared" si="2"/>
        <v>5</v>
      </c>
      <c r="D57" s="87">
        <f t="shared" si="3"/>
        <v>3020551</v>
      </c>
      <c r="E57" s="80">
        <v>30205</v>
      </c>
      <c r="F57" s="46">
        <v>3</v>
      </c>
      <c r="G57" s="46" t="s">
        <v>164</v>
      </c>
      <c r="H57" s="46" t="s">
        <v>167</v>
      </c>
      <c r="I57" s="85">
        <f t="shared" si="4"/>
        <v>17</v>
      </c>
      <c r="J57" s="85">
        <f t="shared" si="8"/>
        <v>3</v>
      </c>
      <c r="K57" s="85">
        <f t="shared" si="5"/>
        <v>1</v>
      </c>
      <c r="L57" s="46"/>
      <c r="M57" s="46"/>
      <c r="N57" s="46"/>
      <c r="O57" s="48">
        <v>54</v>
      </c>
      <c r="Q57" s="83">
        <v>54</v>
      </c>
      <c r="R57" s="83">
        <v>6</v>
      </c>
      <c r="S57" s="83">
        <v>9</v>
      </c>
      <c r="T57" s="83">
        <f t="shared" si="6"/>
        <v>30609</v>
      </c>
      <c r="U57" s="83" t="str">
        <f t="shared" si="7"/>
        <v>挂机-6-9</v>
      </c>
      <c r="V57" s="85">
        <f t="shared" si="9"/>
        <v>58</v>
      </c>
      <c r="W57" s="85">
        <v>6</v>
      </c>
      <c r="X57" s="85">
        <v>6</v>
      </c>
      <c r="Y57" s="85">
        <v>6</v>
      </c>
      <c r="Z57" s="85">
        <v>1</v>
      </c>
    </row>
    <row r="58" spans="1:26" ht="16.5">
      <c r="A58" s="85">
        <f t="shared" si="0"/>
        <v>2</v>
      </c>
      <c r="B58" s="85">
        <f t="shared" si="1"/>
        <v>10</v>
      </c>
      <c r="C58" s="85">
        <f t="shared" si="2"/>
        <v>6</v>
      </c>
      <c r="D58" s="87">
        <f t="shared" si="3"/>
        <v>3020660</v>
      </c>
      <c r="E58" s="80">
        <v>30206</v>
      </c>
      <c r="F58" s="46">
        <v>1</v>
      </c>
      <c r="G58" s="46" t="s">
        <v>441</v>
      </c>
      <c r="H58" s="46" t="s">
        <v>174</v>
      </c>
      <c r="I58" s="85">
        <f t="shared" si="4"/>
        <v>17</v>
      </c>
      <c r="J58" s="85">
        <f t="shared" si="8"/>
        <v>3</v>
      </c>
      <c r="K58" s="85">
        <f t="shared" si="5"/>
        <v>1</v>
      </c>
      <c r="L58" s="46"/>
      <c r="M58" s="46"/>
      <c r="N58" s="46"/>
      <c r="O58" s="48">
        <v>55</v>
      </c>
      <c r="Q58" s="83">
        <v>55</v>
      </c>
      <c r="R58" s="83">
        <v>6</v>
      </c>
      <c r="S58" s="83">
        <v>10</v>
      </c>
      <c r="T58" s="83">
        <f t="shared" si="6"/>
        <v>30610</v>
      </c>
      <c r="U58" s="83" t="str">
        <f t="shared" si="7"/>
        <v>挂机-6-10</v>
      </c>
      <c r="V58" s="85">
        <f t="shared" si="9"/>
        <v>58</v>
      </c>
      <c r="W58" s="85">
        <v>6</v>
      </c>
      <c r="X58" s="85">
        <v>6</v>
      </c>
      <c r="Y58" s="85">
        <v>6</v>
      </c>
      <c r="Z58" s="85">
        <v>1</v>
      </c>
    </row>
    <row r="59" spans="1:26" ht="16.5">
      <c r="A59" s="85">
        <f t="shared" si="0"/>
        <v>2</v>
      </c>
      <c r="B59" s="85">
        <f t="shared" si="1"/>
        <v>10</v>
      </c>
      <c r="C59" s="85">
        <f t="shared" si="2"/>
        <v>6</v>
      </c>
      <c r="D59" s="87">
        <f t="shared" si="3"/>
        <v>3020661</v>
      </c>
      <c r="E59" s="80">
        <v>30206</v>
      </c>
      <c r="F59" s="46">
        <v>1</v>
      </c>
      <c r="G59" s="46" t="s">
        <v>164</v>
      </c>
      <c r="H59" s="46" t="s">
        <v>171</v>
      </c>
      <c r="I59" s="85">
        <f t="shared" si="4"/>
        <v>17</v>
      </c>
      <c r="J59" s="85">
        <f t="shared" si="8"/>
        <v>3</v>
      </c>
      <c r="K59" s="85">
        <f t="shared" si="5"/>
        <v>1</v>
      </c>
      <c r="L59" s="46"/>
      <c r="M59" s="46"/>
      <c r="N59" s="46"/>
      <c r="O59" s="48">
        <v>56</v>
      </c>
      <c r="Q59" s="83">
        <v>56</v>
      </c>
      <c r="R59" s="83">
        <v>6</v>
      </c>
      <c r="S59" s="83">
        <v>11</v>
      </c>
      <c r="T59" s="83">
        <f t="shared" si="6"/>
        <v>30611</v>
      </c>
      <c r="U59" s="83" t="str">
        <f t="shared" si="7"/>
        <v>挂机-6-11</v>
      </c>
      <c r="V59" s="85">
        <f t="shared" si="9"/>
        <v>59</v>
      </c>
      <c r="W59" s="85">
        <v>6</v>
      </c>
      <c r="X59" s="85">
        <v>6</v>
      </c>
      <c r="Y59" s="85">
        <v>6</v>
      </c>
      <c r="Z59" s="85">
        <v>1</v>
      </c>
    </row>
    <row r="60" spans="1:26" ht="16.5">
      <c r="A60" s="85">
        <f t="shared" si="0"/>
        <v>2</v>
      </c>
      <c r="B60" s="85">
        <f t="shared" si="1"/>
        <v>10</v>
      </c>
      <c r="C60" s="85">
        <f t="shared" si="2"/>
        <v>6</v>
      </c>
      <c r="D60" s="87">
        <f t="shared" si="3"/>
        <v>3020660</v>
      </c>
      <c r="E60" s="80">
        <v>30206</v>
      </c>
      <c r="F60" s="46">
        <v>2</v>
      </c>
      <c r="G60" s="46" t="s">
        <v>441</v>
      </c>
      <c r="H60" s="46" t="s">
        <v>165</v>
      </c>
      <c r="I60" s="85">
        <f t="shared" si="4"/>
        <v>17</v>
      </c>
      <c r="J60" s="85">
        <f t="shared" si="8"/>
        <v>3</v>
      </c>
      <c r="K60" s="85">
        <f t="shared" si="5"/>
        <v>1</v>
      </c>
      <c r="L60" s="46"/>
      <c r="M60" s="46"/>
      <c r="N60" s="46"/>
      <c r="O60" s="48">
        <v>57</v>
      </c>
      <c r="Q60" s="83">
        <v>57</v>
      </c>
      <c r="R60" s="83">
        <v>6</v>
      </c>
      <c r="S60" s="83">
        <v>12</v>
      </c>
      <c r="T60" s="83">
        <f t="shared" si="6"/>
        <v>30612</v>
      </c>
      <c r="U60" s="83" t="str">
        <f t="shared" si="7"/>
        <v>挂机-6-12</v>
      </c>
      <c r="V60" s="85">
        <f t="shared" si="9"/>
        <v>59</v>
      </c>
      <c r="W60" s="85">
        <v>6</v>
      </c>
      <c r="X60" s="85">
        <v>6</v>
      </c>
      <c r="Y60" s="85">
        <v>6</v>
      </c>
      <c r="Z60" s="85">
        <v>1</v>
      </c>
    </row>
    <row r="61" spans="1:26" ht="16.5">
      <c r="A61" s="85">
        <f t="shared" si="0"/>
        <v>2</v>
      </c>
      <c r="B61" s="85">
        <f t="shared" si="1"/>
        <v>10</v>
      </c>
      <c r="C61" s="85">
        <f t="shared" si="2"/>
        <v>6</v>
      </c>
      <c r="D61" s="87">
        <f t="shared" si="3"/>
        <v>3020661</v>
      </c>
      <c r="E61" s="80">
        <v>30206</v>
      </c>
      <c r="F61" s="46">
        <v>2</v>
      </c>
      <c r="G61" s="46" t="s">
        <v>164</v>
      </c>
      <c r="H61" s="46" t="s">
        <v>178</v>
      </c>
      <c r="I61" s="85">
        <f t="shared" si="4"/>
        <v>17</v>
      </c>
      <c r="J61" s="85">
        <f t="shared" si="8"/>
        <v>3</v>
      </c>
      <c r="K61" s="85">
        <f t="shared" si="5"/>
        <v>1</v>
      </c>
      <c r="L61" s="46"/>
      <c r="M61" s="46"/>
      <c r="N61" s="46"/>
      <c r="O61" s="48">
        <v>58</v>
      </c>
      <c r="Q61" s="83">
        <v>58</v>
      </c>
      <c r="R61" s="83">
        <v>6</v>
      </c>
      <c r="S61" s="83">
        <v>13</v>
      </c>
      <c r="T61" s="83">
        <f t="shared" si="6"/>
        <v>30613</v>
      </c>
      <c r="U61" s="83" t="str">
        <f t="shared" si="7"/>
        <v>挂机-6-13</v>
      </c>
      <c r="V61" s="85">
        <f t="shared" si="9"/>
        <v>60</v>
      </c>
      <c r="W61" s="83">
        <v>7</v>
      </c>
      <c r="X61" s="85">
        <v>6</v>
      </c>
      <c r="Y61" s="85">
        <v>6</v>
      </c>
      <c r="Z61" s="85">
        <v>1</v>
      </c>
    </row>
    <row r="62" spans="1:26" ht="16.5">
      <c r="A62" s="85">
        <f t="shared" si="0"/>
        <v>2</v>
      </c>
      <c r="B62" s="85">
        <f t="shared" si="1"/>
        <v>10</v>
      </c>
      <c r="C62" s="85">
        <f t="shared" si="2"/>
        <v>6</v>
      </c>
      <c r="D62" s="87">
        <f t="shared" si="3"/>
        <v>3020660</v>
      </c>
      <c r="E62" s="80">
        <v>30206</v>
      </c>
      <c r="F62" s="46">
        <v>3</v>
      </c>
      <c r="G62" s="46" t="s">
        <v>441</v>
      </c>
      <c r="H62" s="46" t="s">
        <v>175</v>
      </c>
      <c r="I62" s="85">
        <f t="shared" si="4"/>
        <v>17</v>
      </c>
      <c r="J62" s="85">
        <f t="shared" si="8"/>
        <v>3</v>
      </c>
      <c r="K62" s="85">
        <f t="shared" si="5"/>
        <v>1</v>
      </c>
      <c r="L62" s="46"/>
      <c r="M62" s="46"/>
      <c r="N62" s="46"/>
      <c r="O62" s="48">
        <v>59</v>
      </c>
      <c r="Q62" s="83">
        <v>59</v>
      </c>
      <c r="R62" s="83">
        <v>6</v>
      </c>
      <c r="S62" s="83">
        <v>14</v>
      </c>
      <c r="T62" s="83">
        <f t="shared" si="6"/>
        <v>30614</v>
      </c>
      <c r="U62" s="83" t="str">
        <f t="shared" si="7"/>
        <v>挂机-6-14</v>
      </c>
      <c r="V62" s="85">
        <f t="shared" si="9"/>
        <v>60</v>
      </c>
      <c r="W62" s="83">
        <v>7</v>
      </c>
      <c r="X62" s="83">
        <v>7</v>
      </c>
      <c r="Y62" s="85">
        <v>6</v>
      </c>
      <c r="Z62" s="85">
        <v>1</v>
      </c>
    </row>
    <row r="63" spans="1:26" ht="16.5">
      <c r="A63" s="85">
        <f t="shared" si="0"/>
        <v>2</v>
      </c>
      <c r="B63" s="85">
        <f t="shared" si="1"/>
        <v>10</v>
      </c>
      <c r="C63" s="85">
        <f t="shared" si="2"/>
        <v>6</v>
      </c>
      <c r="D63" s="87">
        <f t="shared" si="3"/>
        <v>3020661</v>
      </c>
      <c r="E63" s="80">
        <v>30206</v>
      </c>
      <c r="F63" s="46">
        <v>3</v>
      </c>
      <c r="G63" s="46" t="s">
        <v>164</v>
      </c>
      <c r="H63" s="46" t="s">
        <v>167</v>
      </c>
      <c r="I63" s="85">
        <f t="shared" si="4"/>
        <v>17</v>
      </c>
      <c r="J63" s="85">
        <f t="shared" si="8"/>
        <v>3</v>
      </c>
      <c r="K63" s="85">
        <f t="shared" si="5"/>
        <v>1</v>
      </c>
      <c r="L63" s="46"/>
      <c r="M63" s="46"/>
      <c r="N63" s="46"/>
      <c r="O63" s="48">
        <v>60</v>
      </c>
      <c r="Q63" s="83">
        <v>60</v>
      </c>
      <c r="R63" s="83">
        <v>6</v>
      </c>
      <c r="S63" s="83">
        <v>15</v>
      </c>
      <c r="T63" s="83">
        <f t="shared" si="6"/>
        <v>30615</v>
      </c>
      <c r="U63" s="83" t="str">
        <f t="shared" si="7"/>
        <v>挂机-6-15</v>
      </c>
      <c r="V63" s="85">
        <f t="shared" si="9"/>
        <v>60</v>
      </c>
      <c r="W63" s="83">
        <v>7</v>
      </c>
      <c r="X63" s="83">
        <v>7</v>
      </c>
      <c r="Y63" s="83">
        <v>7</v>
      </c>
      <c r="Z63" s="85">
        <v>1</v>
      </c>
    </row>
    <row r="64" spans="1:26" ht="16.5">
      <c r="A64" s="85">
        <f t="shared" si="0"/>
        <v>2</v>
      </c>
      <c r="B64" s="85">
        <f t="shared" si="1"/>
        <v>11</v>
      </c>
      <c r="C64" s="85">
        <f t="shared" si="2"/>
        <v>7</v>
      </c>
      <c r="D64" s="87">
        <f t="shared" si="3"/>
        <v>3020770</v>
      </c>
      <c r="E64" s="80">
        <v>30207</v>
      </c>
      <c r="F64" s="46">
        <v>1</v>
      </c>
      <c r="G64" s="46" t="s">
        <v>441</v>
      </c>
      <c r="H64" s="46" t="s">
        <v>174</v>
      </c>
      <c r="I64" s="85">
        <f t="shared" si="4"/>
        <v>17</v>
      </c>
      <c r="J64" s="85">
        <f t="shared" si="8"/>
        <v>3</v>
      </c>
      <c r="K64" s="85">
        <f t="shared" si="5"/>
        <v>1</v>
      </c>
      <c r="L64" s="46"/>
      <c r="M64" s="46"/>
      <c r="N64" s="46"/>
      <c r="O64" s="48">
        <v>61</v>
      </c>
      <c r="Q64" s="83">
        <v>61</v>
      </c>
      <c r="R64" s="83">
        <v>7</v>
      </c>
      <c r="S64" s="83">
        <v>1</v>
      </c>
      <c r="T64" s="83">
        <f t="shared" si="6"/>
        <v>30701</v>
      </c>
      <c r="U64" s="83" t="str">
        <f t="shared" si="7"/>
        <v>挂机-7-1</v>
      </c>
      <c r="V64" s="85">
        <f t="shared" si="9"/>
        <v>64</v>
      </c>
      <c r="W64" s="85">
        <v>7</v>
      </c>
      <c r="X64" s="85">
        <v>7</v>
      </c>
      <c r="Y64" s="85">
        <v>7</v>
      </c>
      <c r="Z64" s="85">
        <v>1</v>
      </c>
    </row>
    <row r="65" spans="1:26" ht="16.5">
      <c r="A65" s="85">
        <f t="shared" si="0"/>
        <v>2</v>
      </c>
      <c r="B65" s="85">
        <f t="shared" si="1"/>
        <v>11</v>
      </c>
      <c r="C65" s="85">
        <f t="shared" si="2"/>
        <v>7</v>
      </c>
      <c r="D65" s="87">
        <f t="shared" si="3"/>
        <v>3020771</v>
      </c>
      <c r="E65" s="80">
        <v>30207</v>
      </c>
      <c r="F65" s="46">
        <v>1</v>
      </c>
      <c r="G65" s="46" t="s">
        <v>164</v>
      </c>
      <c r="H65" s="46" t="s">
        <v>171</v>
      </c>
      <c r="I65" s="85">
        <f t="shared" si="4"/>
        <v>17</v>
      </c>
      <c r="J65" s="85">
        <f t="shared" si="8"/>
        <v>3</v>
      </c>
      <c r="K65" s="85">
        <f t="shared" si="5"/>
        <v>1</v>
      </c>
      <c r="L65" s="46"/>
      <c r="M65" s="46"/>
      <c r="N65" s="46"/>
      <c r="O65" s="48">
        <v>62</v>
      </c>
      <c r="Q65" s="83">
        <v>62</v>
      </c>
      <c r="R65" s="83">
        <v>7</v>
      </c>
      <c r="S65" s="83">
        <v>2</v>
      </c>
      <c r="T65" s="83">
        <f t="shared" si="6"/>
        <v>30702</v>
      </c>
      <c r="U65" s="83" t="str">
        <f t="shared" si="7"/>
        <v>挂机-7-2</v>
      </c>
      <c r="V65" s="85">
        <f t="shared" si="9"/>
        <v>64</v>
      </c>
      <c r="W65" s="85">
        <v>7</v>
      </c>
      <c r="X65" s="85">
        <v>7</v>
      </c>
      <c r="Y65" s="85">
        <v>7</v>
      </c>
      <c r="Z65" s="85">
        <v>1</v>
      </c>
    </row>
    <row r="66" spans="1:26" ht="16.5">
      <c r="A66" s="85">
        <f t="shared" si="0"/>
        <v>2</v>
      </c>
      <c r="B66" s="85">
        <f t="shared" si="1"/>
        <v>11</v>
      </c>
      <c r="C66" s="85">
        <f t="shared" si="2"/>
        <v>7</v>
      </c>
      <c r="D66" s="87">
        <f t="shared" si="3"/>
        <v>3020770</v>
      </c>
      <c r="E66" s="80">
        <v>30207</v>
      </c>
      <c r="F66" s="46">
        <v>2</v>
      </c>
      <c r="G66" s="46" t="s">
        <v>441</v>
      </c>
      <c r="H66" s="46" t="s">
        <v>165</v>
      </c>
      <c r="I66" s="85">
        <f t="shared" si="4"/>
        <v>17</v>
      </c>
      <c r="J66" s="85">
        <f t="shared" si="8"/>
        <v>3</v>
      </c>
      <c r="K66" s="85">
        <f t="shared" si="5"/>
        <v>1</v>
      </c>
      <c r="L66" s="46"/>
      <c r="M66" s="46"/>
      <c r="N66" s="46"/>
      <c r="O66" s="48">
        <v>63</v>
      </c>
      <c r="Q66" s="83">
        <v>63</v>
      </c>
      <c r="R66" s="83">
        <v>7</v>
      </c>
      <c r="S66" s="83">
        <v>3</v>
      </c>
      <c r="T66" s="83">
        <f t="shared" si="6"/>
        <v>30703</v>
      </c>
      <c r="U66" s="83" t="str">
        <f t="shared" si="7"/>
        <v>挂机-7-3</v>
      </c>
      <c r="V66" s="85">
        <f t="shared" si="9"/>
        <v>65</v>
      </c>
      <c r="W66" s="85">
        <v>7</v>
      </c>
      <c r="X66" s="85">
        <v>7</v>
      </c>
      <c r="Y66" s="85">
        <v>7</v>
      </c>
      <c r="Z66" s="85">
        <v>1</v>
      </c>
    </row>
    <row r="67" spans="1:26" ht="16.5">
      <c r="A67" s="85">
        <f t="shared" si="0"/>
        <v>2</v>
      </c>
      <c r="B67" s="85">
        <f t="shared" si="1"/>
        <v>11</v>
      </c>
      <c r="C67" s="85">
        <f t="shared" si="2"/>
        <v>7</v>
      </c>
      <c r="D67" s="87">
        <f t="shared" si="3"/>
        <v>3020771</v>
      </c>
      <c r="E67" s="80">
        <v>30207</v>
      </c>
      <c r="F67" s="46">
        <v>2</v>
      </c>
      <c r="G67" s="46" t="s">
        <v>164</v>
      </c>
      <c r="H67" s="46" t="s">
        <v>178</v>
      </c>
      <c r="I67" s="85">
        <f t="shared" si="4"/>
        <v>17</v>
      </c>
      <c r="J67" s="85">
        <f t="shared" si="8"/>
        <v>3</v>
      </c>
      <c r="K67" s="85">
        <f t="shared" si="5"/>
        <v>1</v>
      </c>
      <c r="L67" s="46"/>
      <c r="M67" s="46"/>
      <c r="N67" s="46"/>
      <c r="O67" s="48">
        <v>64</v>
      </c>
      <c r="Q67" s="83">
        <v>64</v>
      </c>
      <c r="R67" s="83">
        <v>7</v>
      </c>
      <c r="S67" s="83">
        <v>4</v>
      </c>
      <c r="T67" s="83">
        <f t="shared" si="6"/>
        <v>30704</v>
      </c>
      <c r="U67" s="83" t="str">
        <f t="shared" si="7"/>
        <v>挂机-7-4</v>
      </c>
      <c r="V67" s="85">
        <f t="shared" si="9"/>
        <v>65</v>
      </c>
      <c r="W67" s="85">
        <v>7</v>
      </c>
      <c r="X67" s="85">
        <v>7</v>
      </c>
      <c r="Y67" s="85">
        <v>7</v>
      </c>
      <c r="Z67" s="85">
        <v>1</v>
      </c>
    </row>
    <row r="68" spans="1:26" ht="16.5">
      <c r="A68" s="85">
        <f t="shared" si="0"/>
        <v>2</v>
      </c>
      <c r="B68" s="85">
        <f t="shared" si="1"/>
        <v>11</v>
      </c>
      <c r="C68" s="85">
        <f t="shared" si="2"/>
        <v>7</v>
      </c>
      <c r="D68" s="87">
        <f t="shared" si="3"/>
        <v>3020770</v>
      </c>
      <c r="E68" s="80">
        <v>30207</v>
      </c>
      <c r="F68" s="46">
        <v>3</v>
      </c>
      <c r="G68" s="46" t="s">
        <v>441</v>
      </c>
      <c r="H68" s="46" t="s">
        <v>175</v>
      </c>
      <c r="I68" s="85">
        <f t="shared" si="4"/>
        <v>17</v>
      </c>
      <c r="J68" s="85">
        <f t="shared" si="8"/>
        <v>3</v>
      </c>
      <c r="K68" s="85">
        <f t="shared" si="5"/>
        <v>1</v>
      </c>
      <c r="L68" s="46"/>
      <c r="M68" s="46"/>
      <c r="N68" s="46"/>
      <c r="O68" s="48">
        <v>65</v>
      </c>
      <c r="Q68" s="83">
        <v>65</v>
      </c>
      <c r="R68" s="83">
        <v>7</v>
      </c>
      <c r="S68" s="83">
        <v>5</v>
      </c>
      <c r="T68" s="83">
        <f t="shared" si="6"/>
        <v>30705</v>
      </c>
      <c r="U68" s="83" t="str">
        <f t="shared" si="7"/>
        <v>挂机-7-5</v>
      </c>
      <c r="V68" s="85">
        <f t="shared" si="9"/>
        <v>66</v>
      </c>
      <c r="W68" s="85">
        <v>7</v>
      </c>
      <c r="X68" s="85">
        <v>7</v>
      </c>
      <c r="Y68" s="85">
        <v>7</v>
      </c>
      <c r="Z68" s="85">
        <v>1</v>
      </c>
    </row>
    <row r="69" spans="1:26" ht="16.5">
      <c r="A69" s="85">
        <f t="shared" si="10" ref="A69:A132">MATCH(B69-1,$AD$4:$AD$19,1)</f>
        <v>2</v>
      </c>
      <c r="B69" s="85">
        <f t="shared" si="11" ref="B69:B132">INT((O69-1)/6)+1</f>
        <v>11</v>
      </c>
      <c r="C69" s="85">
        <f t="shared" si="12" ref="C69:C132">B69-INDEX($AD$4:$AD$19,A69)</f>
        <v>7</v>
      </c>
      <c r="D69" s="87">
        <f t="shared" si="13" ref="D69:D132">E69*100+C69*10+IF(G69="jlr",0,1)</f>
        <v>3020771</v>
      </c>
      <c r="E69" s="80">
        <v>30207</v>
      </c>
      <c r="F69" s="46">
        <v>3</v>
      </c>
      <c r="G69" s="46" t="s">
        <v>164</v>
      </c>
      <c r="H69" s="46" t="s">
        <v>167</v>
      </c>
      <c r="I69" s="85">
        <f t="shared" si="14" ref="I69:I132">INDEX($V$4:$V$198,B69)</f>
        <v>17</v>
      </c>
      <c r="J69" s="85">
        <f t="shared" si="8"/>
        <v>3</v>
      </c>
      <c r="K69" s="85">
        <f t="shared" si="15" ref="K69:K132">INDEX($Z$4:$Z$198,B69)</f>
        <v>1</v>
      </c>
      <c r="L69" s="46"/>
      <c r="M69" s="46"/>
      <c r="N69" s="46"/>
      <c r="O69" s="48">
        <v>66</v>
      </c>
      <c r="Q69" s="83">
        <v>66</v>
      </c>
      <c r="R69" s="83">
        <v>7</v>
      </c>
      <c r="S69" s="83">
        <v>6</v>
      </c>
      <c r="T69" s="83">
        <f t="shared" si="16" ref="T69:T132">30000+R69*100+S69</f>
        <v>30706</v>
      </c>
      <c r="U69" s="83" t="str">
        <f t="shared" si="17" ref="U69:U132">"挂机-"&amp;R69&amp;"-"&amp;S69</f>
        <v>挂机-7-6</v>
      </c>
      <c r="V69" s="85">
        <f t="shared" si="9"/>
        <v>66</v>
      </c>
      <c r="W69" s="85">
        <v>7</v>
      </c>
      <c r="X69" s="85">
        <v>7</v>
      </c>
      <c r="Y69" s="85">
        <v>7</v>
      </c>
      <c r="Z69" s="85">
        <v>1</v>
      </c>
    </row>
    <row r="70" spans="1:26" ht="16.5">
      <c r="A70" s="85">
        <f t="shared" si="10"/>
        <v>2</v>
      </c>
      <c r="B70" s="85">
        <f t="shared" si="11"/>
        <v>12</v>
      </c>
      <c r="C70" s="85">
        <f t="shared" si="12"/>
        <v>8</v>
      </c>
      <c r="D70" s="87">
        <f t="shared" si="13"/>
        <v>3020880</v>
      </c>
      <c r="E70" s="80">
        <v>30208</v>
      </c>
      <c r="F70" s="46">
        <v>1</v>
      </c>
      <c r="G70" s="46" t="s">
        <v>441</v>
      </c>
      <c r="H70" s="46" t="s">
        <v>174</v>
      </c>
      <c r="I70" s="85">
        <f t="shared" si="14"/>
        <v>20</v>
      </c>
      <c r="J70" s="85">
        <f t="shared" si="18" ref="J70:J133">INDEX($W$4:$Y$198,B70,F70)</f>
        <v>3</v>
      </c>
      <c r="K70" s="85">
        <f t="shared" si="15"/>
        <v>1</v>
      </c>
      <c r="L70" s="46"/>
      <c r="M70" s="46"/>
      <c r="N70" s="46"/>
      <c r="O70" s="48">
        <v>67</v>
      </c>
      <c r="Q70" s="83">
        <v>67</v>
      </c>
      <c r="R70" s="83">
        <v>7</v>
      </c>
      <c r="S70" s="83">
        <v>7</v>
      </c>
      <c r="T70" s="83">
        <f t="shared" si="16"/>
        <v>30707</v>
      </c>
      <c r="U70" s="83" t="str">
        <f t="shared" si="17"/>
        <v>挂机-7-7</v>
      </c>
      <c r="V70" s="85">
        <f t="shared" si="9"/>
        <v>67</v>
      </c>
      <c r="W70" s="85">
        <v>7</v>
      </c>
      <c r="X70" s="85">
        <v>7</v>
      </c>
      <c r="Y70" s="85">
        <v>7</v>
      </c>
      <c r="Z70" s="85">
        <v>1</v>
      </c>
    </row>
    <row r="71" spans="1:26" ht="16.5">
      <c r="A71" s="85">
        <f t="shared" si="10"/>
        <v>2</v>
      </c>
      <c r="B71" s="85">
        <f t="shared" si="11"/>
        <v>12</v>
      </c>
      <c r="C71" s="85">
        <f t="shared" si="12"/>
        <v>8</v>
      </c>
      <c r="D71" s="87">
        <f t="shared" si="13"/>
        <v>3020881</v>
      </c>
      <c r="E71" s="80">
        <v>30208</v>
      </c>
      <c r="F71" s="46">
        <v>1</v>
      </c>
      <c r="G71" s="46" t="s">
        <v>164</v>
      </c>
      <c r="H71" s="46" t="s">
        <v>171</v>
      </c>
      <c r="I71" s="85">
        <f t="shared" si="14"/>
        <v>20</v>
      </c>
      <c r="J71" s="85">
        <f t="shared" si="18"/>
        <v>3</v>
      </c>
      <c r="K71" s="85">
        <f t="shared" si="15"/>
        <v>1</v>
      </c>
      <c r="L71" s="46"/>
      <c r="M71" s="46"/>
      <c r="N71" s="46"/>
      <c r="O71" s="48">
        <v>68</v>
      </c>
      <c r="Q71" s="83">
        <v>68</v>
      </c>
      <c r="R71" s="83">
        <v>7</v>
      </c>
      <c r="S71" s="83">
        <v>8</v>
      </c>
      <c r="T71" s="83">
        <f t="shared" si="16"/>
        <v>30708</v>
      </c>
      <c r="U71" s="83" t="str">
        <f t="shared" si="17"/>
        <v>挂机-7-8</v>
      </c>
      <c r="V71" s="85">
        <f t="shared" si="9"/>
        <v>67</v>
      </c>
      <c r="W71" s="85">
        <v>7</v>
      </c>
      <c r="X71" s="85">
        <v>7</v>
      </c>
      <c r="Y71" s="85">
        <v>7</v>
      </c>
      <c r="Z71" s="85">
        <v>1</v>
      </c>
    </row>
    <row r="72" spans="1:26" ht="16.5">
      <c r="A72" s="85">
        <f t="shared" si="10"/>
        <v>2</v>
      </c>
      <c r="B72" s="85">
        <f t="shared" si="11"/>
        <v>12</v>
      </c>
      <c r="C72" s="85">
        <f t="shared" si="12"/>
        <v>8</v>
      </c>
      <c r="D72" s="87">
        <f t="shared" si="13"/>
        <v>3020880</v>
      </c>
      <c r="E72" s="80">
        <v>30208</v>
      </c>
      <c r="F72" s="46">
        <v>2</v>
      </c>
      <c r="G72" s="46" t="s">
        <v>441</v>
      </c>
      <c r="H72" s="46" t="s">
        <v>165</v>
      </c>
      <c r="I72" s="85">
        <f t="shared" si="14"/>
        <v>20</v>
      </c>
      <c r="J72" s="85">
        <f t="shared" si="18"/>
        <v>3</v>
      </c>
      <c r="K72" s="85">
        <f t="shared" si="15"/>
        <v>1</v>
      </c>
      <c r="L72" s="46"/>
      <c r="M72" s="46"/>
      <c r="N72" s="46"/>
      <c r="O72" s="48">
        <v>69</v>
      </c>
      <c r="Q72" s="83">
        <v>69</v>
      </c>
      <c r="R72" s="83">
        <v>7</v>
      </c>
      <c r="S72" s="83">
        <v>9</v>
      </c>
      <c r="T72" s="83">
        <f t="shared" si="16"/>
        <v>30709</v>
      </c>
      <c r="U72" s="83" t="str">
        <f t="shared" si="17"/>
        <v>挂机-7-9</v>
      </c>
      <c r="V72" s="85">
        <f t="shared" si="9"/>
        <v>68</v>
      </c>
      <c r="W72" s="85">
        <v>7</v>
      </c>
      <c r="X72" s="85">
        <v>7</v>
      </c>
      <c r="Y72" s="85">
        <v>7</v>
      </c>
      <c r="Z72" s="85">
        <v>1</v>
      </c>
    </row>
    <row r="73" spans="1:26" ht="16.5">
      <c r="A73" s="85">
        <f t="shared" si="10"/>
        <v>2</v>
      </c>
      <c r="B73" s="85">
        <f t="shared" si="11"/>
        <v>12</v>
      </c>
      <c r="C73" s="85">
        <f t="shared" si="12"/>
        <v>8</v>
      </c>
      <c r="D73" s="87">
        <f t="shared" si="13"/>
        <v>3020881</v>
      </c>
      <c r="E73" s="80">
        <v>30208</v>
      </c>
      <c r="F73" s="46">
        <v>2</v>
      </c>
      <c r="G73" s="46" t="s">
        <v>164</v>
      </c>
      <c r="H73" s="46" t="s">
        <v>178</v>
      </c>
      <c r="I73" s="85">
        <f t="shared" si="14"/>
        <v>20</v>
      </c>
      <c r="J73" s="85">
        <f t="shared" si="18"/>
        <v>3</v>
      </c>
      <c r="K73" s="85">
        <f t="shared" si="15"/>
        <v>1</v>
      </c>
      <c r="L73" s="46"/>
      <c r="M73" s="46"/>
      <c r="N73" s="46"/>
      <c r="O73" s="48">
        <v>70</v>
      </c>
      <c r="Q73" s="83">
        <v>70</v>
      </c>
      <c r="R73" s="83">
        <v>7</v>
      </c>
      <c r="S73" s="83">
        <v>10</v>
      </c>
      <c r="T73" s="83">
        <f t="shared" si="16"/>
        <v>30710</v>
      </c>
      <c r="U73" s="83" t="str">
        <f t="shared" si="17"/>
        <v>挂机-7-10</v>
      </c>
      <c r="V73" s="85">
        <f t="shared" si="9"/>
        <v>68</v>
      </c>
      <c r="W73" s="85">
        <v>7</v>
      </c>
      <c r="X73" s="85">
        <v>7</v>
      </c>
      <c r="Y73" s="85">
        <v>7</v>
      </c>
      <c r="Z73" s="85">
        <v>1</v>
      </c>
    </row>
    <row r="74" spans="1:26" ht="16.5">
      <c r="A74" s="85">
        <f t="shared" si="10"/>
        <v>2</v>
      </c>
      <c r="B74" s="85">
        <f t="shared" si="11"/>
        <v>12</v>
      </c>
      <c r="C74" s="85">
        <f t="shared" si="12"/>
        <v>8</v>
      </c>
      <c r="D74" s="87">
        <f t="shared" si="13"/>
        <v>3020880</v>
      </c>
      <c r="E74" s="80">
        <v>30208</v>
      </c>
      <c r="F74" s="46">
        <v>3</v>
      </c>
      <c r="G74" s="46" t="s">
        <v>441</v>
      </c>
      <c r="H74" s="46" t="s">
        <v>175</v>
      </c>
      <c r="I74" s="85">
        <f t="shared" si="14"/>
        <v>20</v>
      </c>
      <c r="J74" s="85">
        <f t="shared" si="18"/>
        <v>3</v>
      </c>
      <c r="K74" s="85">
        <f t="shared" si="15"/>
        <v>1</v>
      </c>
      <c r="L74" s="46"/>
      <c r="M74" s="46"/>
      <c r="N74" s="46"/>
      <c r="O74" s="48">
        <v>71</v>
      </c>
      <c r="Q74" s="83">
        <v>71</v>
      </c>
      <c r="R74" s="83">
        <v>7</v>
      </c>
      <c r="S74" s="83">
        <v>11</v>
      </c>
      <c r="T74" s="83">
        <f t="shared" si="16"/>
        <v>30711</v>
      </c>
      <c r="U74" s="83" t="str">
        <f t="shared" si="17"/>
        <v>挂机-7-11</v>
      </c>
      <c r="V74" s="85">
        <f t="shared" si="9"/>
        <v>69</v>
      </c>
      <c r="W74" s="85">
        <v>7</v>
      </c>
      <c r="X74" s="85">
        <v>7</v>
      </c>
      <c r="Y74" s="85">
        <v>7</v>
      </c>
      <c r="Z74" s="85">
        <v>1</v>
      </c>
    </row>
    <row r="75" spans="1:26" ht="16.5">
      <c r="A75" s="85">
        <f t="shared" si="10"/>
        <v>2</v>
      </c>
      <c r="B75" s="85">
        <f t="shared" si="11"/>
        <v>12</v>
      </c>
      <c r="C75" s="85">
        <f t="shared" si="12"/>
        <v>8</v>
      </c>
      <c r="D75" s="87">
        <f t="shared" si="13"/>
        <v>3020881</v>
      </c>
      <c r="E75" s="80">
        <v>30208</v>
      </c>
      <c r="F75" s="46">
        <v>3</v>
      </c>
      <c r="G75" s="46" t="s">
        <v>442</v>
      </c>
      <c r="H75" s="46" t="s">
        <v>443</v>
      </c>
      <c r="I75" s="85">
        <f t="shared" si="14"/>
        <v>20</v>
      </c>
      <c r="J75" s="85">
        <f t="shared" si="18"/>
        <v>3</v>
      </c>
      <c r="K75" s="85">
        <f t="shared" si="15"/>
        <v>1</v>
      </c>
      <c r="L75" s="46"/>
      <c r="M75" s="46"/>
      <c r="N75" s="46"/>
      <c r="O75" s="48">
        <v>72</v>
      </c>
      <c r="Q75" s="83">
        <v>72</v>
      </c>
      <c r="R75" s="83">
        <v>7</v>
      </c>
      <c r="S75" s="83">
        <v>12</v>
      </c>
      <c r="T75" s="83">
        <f t="shared" si="16"/>
        <v>30712</v>
      </c>
      <c r="U75" s="83" t="str">
        <f t="shared" si="17"/>
        <v>挂机-7-12</v>
      </c>
      <c r="V75" s="85">
        <f t="shared" si="9"/>
        <v>69</v>
      </c>
      <c r="W75" s="85">
        <v>7</v>
      </c>
      <c r="X75" s="85">
        <v>7</v>
      </c>
      <c r="Y75" s="85">
        <v>7</v>
      </c>
      <c r="Z75" s="85">
        <v>1</v>
      </c>
    </row>
    <row r="76" spans="1:26" ht="16.5">
      <c r="A76" s="85">
        <f t="shared" si="10"/>
        <v>3</v>
      </c>
      <c r="B76" s="85">
        <f t="shared" si="11"/>
        <v>13</v>
      </c>
      <c r="C76" s="85">
        <f t="shared" si="12"/>
        <v>1</v>
      </c>
      <c r="D76" s="87">
        <f t="shared" si="13"/>
        <v>3030110</v>
      </c>
      <c r="E76" s="80">
        <v>30301</v>
      </c>
      <c r="F76" s="46">
        <v>1</v>
      </c>
      <c r="G76" s="46" t="s">
        <v>441</v>
      </c>
      <c r="H76" s="46" t="s">
        <v>174</v>
      </c>
      <c r="I76" s="85">
        <f t="shared" si="14"/>
        <v>24</v>
      </c>
      <c r="J76" s="85">
        <f t="shared" si="18"/>
        <v>3</v>
      </c>
      <c r="K76" s="85">
        <f t="shared" si="15"/>
        <v>1</v>
      </c>
      <c r="L76" s="46"/>
      <c r="M76" s="46"/>
      <c r="N76" s="46"/>
      <c r="O76" s="48">
        <v>73</v>
      </c>
      <c r="Q76" s="83">
        <v>73</v>
      </c>
      <c r="R76" s="83">
        <v>7</v>
      </c>
      <c r="S76" s="83">
        <v>13</v>
      </c>
      <c r="T76" s="83">
        <f t="shared" si="16"/>
        <v>30713</v>
      </c>
      <c r="U76" s="83" t="str">
        <f t="shared" si="17"/>
        <v>挂机-7-13</v>
      </c>
      <c r="V76" s="85">
        <f t="shared" si="9"/>
        <v>70</v>
      </c>
      <c r="W76" s="83">
        <v>8</v>
      </c>
      <c r="X76" s="85">
        <v>7</v>
      </c>
      <c r="Y76" s="85">
        <v>7</v>
      </c>
      <c r="Z76" s="85">
        <v>1</v>
      </c>
    </row>
    <row r="77" spans="1:26" ht="16.5">
      <c r="A77" s="85">
        <f t="shared" si="10"/>
        <v>3</v>
      </c>
      <c r="B77" s="85">
        <f t="shared" si="11"/>
        <v>13</v>
      </c>
      <c r="C77" s="85">
        <f t="shared" si="12"/>
        <v>1</v>
      </c>
      <c r="D77" s="87">
        <f t="shared" si="13"/>
        <v>3030111</v>
      </c>
      <c r="E77" s="80">
        <v>30301</v>
      </c>
      <c r="F77" s="46">
        <v>1</v>
      </c>
      <c r="G77" s="46" t="s">
        <v>164</v>
      </c>
      <c r="H77" s="46" t="s">
        <v>171</v>
      </c>
      <c r="I77" s="85">
        <f t="shared" si="14"/>
        <v>24</v>
      </c>
      <c r="J77" s="85">
        <f t="shared" si="18"/>
        <v>3</v>
      </c>
      <c r="K77" s="85">
        <f t="shared" si="15"/>
        <v>1</v>
      </c>
      <c r="L77" s="46"/>
      <c r="M77" s="46"/>
      <c r="N77" s="46"/>
      <c r="O77" s="48">
        <v>74</v>
      </c>
      <c r="Q77" s="83">
        <v>74</v>
      </c>
      <c r="R77" s="83">
        <v>7</v>
      </c>
      <c r="S77" s="83">
        <v>14</v>
      </c>
      <c r="T77" s="83">
        <f t="shared" si="16"/>
        <v>30714</v>
      </c>
      <c r="U77" s="83" t="str">
        <f t="shared" si="17"/>
        <v>挂机-7-14</v>
      </c>
      <c r="V77" s="85">
        <f t="shared" si="9"/>
        <v>70</v>
      </c>
      <c r="W77" s="83">
        <v>8</v>
      </c>
      <c r="X77" s="83">
        <v>8</v>
      </c>
      <c r="Y77" s="85">
        <v>7</v>
      </c>
      <c r="Z77" s="85">
        <v>1</v>
      </c>
    </row>
    <row r="78" spans="1:26" ht="16.5">
      <c r="A78" s="85">
        <f t="shared" si="10"/>
        <v>3</v>
      </c>
      <c r="B78" s="85">
        <f t="shared" si="11"/>
        <v>13</v>
      </c>
      <c r="C78" s="85">
        <f t="shared" si="12"/>
        <v>1</v>
      </c>
      <c r="D78" s="87">
        <f t="shared" si="13"/>
        <v>3030110</v>
      </c>
      <c r="E78" s="80">
        <v>30301</v>
      </c>
      <c r="F78" s="46">
        <v>2</v>
      </c>
      <c r="G78" s="46" t="s">
        <v>444</v>
      </c>
      <c r="H78" s="46" t="s">
        <v>165</v>
      </c>
      <c r="I78" s="85">
        <f t="shared" si="14"/>
        <v>24</v>
      </c>
      <c r="J78" s="85">
        <f t="shared" si="18"/>
        <v>3</v>
      </c>
      <c r="K78" s="85">
        <f t="shared" si="15"/>
        <v>1</v>
      </c>
      <c r="L78" s="46"/>
      <c r="M78" s="46"/>
      <c r="N78" s="46"/>
      <c r="O78" s="48">
        <v>75</v>
      </c>
      <c r="Q78" s="83">
        <v>75</v>
      </c>
      <c r="R78" s="83">
        <v>7</v>
      </c>
      <c r="S78" s="83">
        <v>15</v>
      </c>
      <c r="T78" s="83">
        <f t="shared" si="16"/>
        <v>30715</v>
      </c>
      <c r="U78" s="83" t="str">
        <f t="shared" si="17"/>
        <v>挂机-7-15</v>
      </c>
      <c r="V78" s="85">
        <f t="shared" si="9"/>
        <v>70</v>
      </c>
      <c r="W78" s="83">
        <v>8</v>
      </c>
      <c r="X78" s="83">
        <v>8</v>
      </c>
      <c r="Y78" s="83">
        <v>8</v>
      </c>
      <c r="Z78" s="85">
        <v>1</v>
      </c>
    </row>
    <row r="79" spans="1:26" ht="16.5">
      <c r="A79" s="85">
        <f t="shared" si="10"/>
        <v>3</v>
      </c>
      <c r="B79" s="85">
        <f t="shared" si="11"/>
        <v>13</v>
      </c>
      <c r="C79" s="85">
        <f t="shared" si="12"/>
        <v>1</v>
      </c>
      <c r="D79" s="87">
        <f t="shared" si="13"/>
        <v>3030111</v>
      </c>
      <c r="E79" s="80">
        <v>30301</v>
      </c>
      <c r="F79" s="46">
        <v>2</v>
      </c>
      <c r="G79" s="46" t="s">
        <v>164</v>
      </c>
      <c r="H79" s="46" t="s">
        <v>178</v>
      </c>
      <c r="I79" s="85">
        <f t="shared" si="14"/>
        <v>24</v>
      </c>
      <c r="J79" s="85">
        <f t="shared" si="18"/>
        <v>3</v>
      </c>
      <c r="K79" s="85">
        <f t="shared" si="15"/>
        <v>1</v>
      </c>
      <c r="L79" s="46"/>
      <c r="M79" s="46"/>
      <c r="N79" s="46"/>
      <c r="O79" s="48">
        <v>76</v>
      </c>
      <c r="Q79" s="83">
        <v>76</v>
      </c>
      <c r="R79" s="83">
        <v>8</v>
      </c>
      <c r="S79" s="83">
        <v>1</v>
      </c>
      <c r="T79" s="83">
        <f t="shared" si="16"/>
        <v>30801</v>
      </c>
      <c r="U79" s="83" t="str">
        <f t="shared" si="17"/>
        <v>挂机-8-1</v>
      </c>
      <c r="V79" s="85">
        <f t="shared" si="9"/>
        <v>74</v>
      </c>
      <c r="W79" s="85">
        <v>8</v>
      </c>
      <c r="X79" s="85">
        <v>8</v>
      </c>
      <c r="Y79" s="85">
        <v>8</v>
      </c>
      <c r="Z79" s="85">
        <v>1</v>
      </c>
    </row>
    <row r="80" spans="1:26" ht="16.5">
      <c r="A80" s="85">
        <f t="shared" si="10"/>
        <v>3</v>
      </c>
      <c r="B80" s="85">
        <f t="shared" si="11"/>
        <v>13</v>
      </c>
      <c r="C80" s="85">
        <f t="shared" si="12"/>
        <v>1</v>
      </c>
      <c r="D80" s="87">
        <f t="shared" si="13"/>
        <v>3030110</v>
      </c>
      <c r="E80" s="80">
        <v>30301</v>
      </c>
      <c r="F80" s="46">
        <v>3</v>
      </c>
      <c r="G80" s="46" t="s">
        <v>441</v>
      </c>
      <c r="H80" s="46" t="s">
        <v>175</v>
      </c>
      <c r="I80" s="85">
        <f t="shared" si="14"/>
        <v>24</v>
      </c>
      <c r="J80" s="85">
        <f t="shared" si="18"/>
        <v>3</v>
      </c>
      <c r="K80" s="85">
        <f t="shared" si="15"/>
        <v>1</v>
      </c>
      <c r="L80" s="46"/>
      <c r="M80" s="46"/>
      <c r="N80" s="46"/>
      <c r="O80" s="48">
        <v>77</v>
      </c>
      <c r="Q80" s="83">
        <v>77</v>
      </c>
      <c r="R80" s="83">
        <v>8</v>
      </c>
      <c r="S80" s="83">
        <v>2</v>
      </c>
      <c r="T80" s="83">
        <f t="shared" si="16"/>
        <v>30802</v>
      </c>
      <c r="U80" s="83" t="str">
        <f t="shared" si="17"/>
        <v>挂机-8-2</v>
      </c>
      <c r="V80" s="85">
        <f t="shared" si="9"/>
        <v>74</v>
      </c>
      <c r="W80" s="85">
        <v>8</v>
      </c>
      <c r="X80" s="85">
        <v>8</v>
      </c>
      <c r="Y80" s="85">
        <v>8</v>
      </c>
      <c r="Z80" s="85">
        <v>1</v>
      </c>
    </row>
    <row r="81" spans="1:26" ht="16.5">
      <c r="A81" s="85">
        <f t="shared" si="10"/>
        <v>3</v>
      </c>
      <c r="B81" s="85">
        <f t="shared" si="11"/>
        <v>13</v>
      </c>
      <c r="C81" s="85">
        <f t="shared" si="12"/>
        <v>1</v>
      </c>
      <c r="D81" s="87">
        <f t="shared" si="13"/>
        <v>3030111</v>
      </c>
      <c r="E81" s="80">
        <v>30301</v>
      </c>
      <c r="F81" s="46">
        <v>3</v>
      </c>
      <c r="G81" s="46" t="s">
        <v>164</v>
      </c>
      <c r="H81" s="46" t="s">
        <v>167</v>
      </c>
      <c r="I81" s="85">
        <f t="shared" si="14"/>
        <v>24</v>
      </c>
      <c r="J81" s="85">
        <f t="shared" si="18"/>
        <v>3</v>
      </c>
      <c r="K81" s="85">
        <f t="shared" si="15"/>
        <v>1</v>
      </c>
      <c r="L81" s="46"/>
      <c r="M81" s="46"/>
      <c r="N81" s="46"/>
      <c r="O81" s="48">
        <v>78</v>
      </c>
      <c r="Q81" s="83">
        <v>78</v>
      </c>
      <c r="R81" s="83">
        <v>8</v>
      </c>
      <c r="S81" s="83">
        <v>3</v>
      </c>
      <c r="T81" s="83">
        <f t="shared" si="16"/>
        <v>30803</v>
      </c>
      <c r="U81" s="83" t="str">
        <f t="shared" si="17"/>
        <v>挂机-8-3</v>
      </c>
      <c r="V81" s="85">
        <f t="shared" si="9"/>
        <v>75</v>
      </c>
      <c r="W81" s="85">
        <v>8</v>
      </c>
      <c r="X81" s="85">
        <v>8</v>
      </c>
      <c r="Y81" s="85">
        <v>8</v>
      </c>
      <c r="Z81" s="85">
        <v>1</v>
      </c>
    </row>
    <row r="82" spans="1:26" ht="16.5">
      <c r="A82" s="85">
        <f t="shared" si="10"/>
        <v>3</v>
      </c>
      <c r="B82" s="85">
        <f t="shared" si="11"/>
        <v>14</v>
      </c>
      <c r="C82" s="85">
        <f t="shared" si="12"/>
        <v>2</v>
      </c>
      <c r="D82" s="87">
        <f t="shared" si="13"/>
        <v>3030220</v>
      </c>
      <c r="E82" s="80">
        <v>30302</v>
      </c>
      <c r="F82" s="46">
        <v>1</v>
      </c>
      <c r="G82" s="46" t="s">
        <v>445</v>
      </c>
      <c r="H82" s="46" t="s">
        <v>174</v>
      </c>
      <c r="I82" s="85">
        <f t="shared" si="14"/>
        <v>25</v>
      </c>
      <c r="J82" s="85">
        <f t="shared" si="18"/>
        <v>3</v>
      </c>
      <c r="K82" s="85">
        <f t="shared" si="15"/>
        <v>1</v>
      </c>
      <c r="L82" s="46"/>
      <c r="M82" s="46"/>
      <c r="N82" s="46"/>
      <c r="O82" s="48">
        <v>79</v>
      </c>
      <c r="Q82" s="83">
        <v>79</v>
      </c>
      <c r="R82" s="83">
        <v>8</v>
      </c>
      <c r="S82" s="83">
        <v>4</v>
      </c>
      <c r="T82" s="83">
        <f t="shared" si="16"/>
        <v>30804</v>
      </c>
      <c r="U82" s="83" t="str">
        <f t="shared" si="17"/>
        <v>挂机-8-4</v>
      </c>
      <c r="V82" s="85">
        <f t="shared" si="9"/>
        <v>75</v>
      </c>
      <c r="W82" s="85">
        <v>8</v>
      </c>
      <c r="X82" s="85">
        <v>8</v>
      </c>
      <c r="Y82" s="85">
        <v>8</v>
      </c>
      <c r="Z82" s="85">
        <v>1</v>
      </c>
    </row>
    <row r="83" spans="1:26" ht="16.5">
      <c r="A83" s="85">
        <f t="shared" si="10"/>
        <v>3</v>
      </c>
      <c r="B83" s="85">
        <f t="shared" si="11"/>
        <v>14</v>
      </c>
      <c r="C83" s="85">
        <f t="shared" si="12"/>
        <v>2</v>
      </c>
      <c r="D83" s="87">
        <f t="shared" si="13"/>
        <v>3030221</v>
      </c>
      <c r="E83" s="80">
        <v>30302</v>
      </c>
      <c r="F83" s="46">
        <v>1</v>
      </c>
      <c r="G83" s="46" t="s">
        <v>164</v>
      </c>
      <c r="H83" s="46" t="s">
        <v>171</v>
      </c>
      <c r="I83" s="85">
        <f t="shared" si="14"/>
        <v>25</v>
      </c>
      <c r="J83" s="85">
        <f t="shared" si="18"/>
        <v>3</v>
      </c>
      <c r="K83" s="85">
        <f t="shared" si="15"/>
        <v>1</v>
      </c>
      <c r="L83" s="46"/>
      <c r="M83" s="46"/>
      <c r="N83" s="46"/>
      <c r="O83" s="48">
        <v>80</v>
      </c>
      <c r="Q83" s="83">
        <v>80</v>
      </c>
      <c r="R83" s="83">
        <v>8</v>
      </c>
      <c r="S83" s="83">
        <v>5</v>
      </c>
      <c r="T83" s="83">
        <f t="shared" si="16"/>
        <v>30805</v>
      </c>
      <c r="U83" s="83" t="str">
        <f t="shared" si="17"/>
        <v>挂机-8-5</v>
      </c>
      <c r="V83" s="85">
        <f t="shared" si="9"/>
        <v>76</v>
      </c>
      <c r="W83" s="85">
        <v>8</v>
      </c>
      <c r="X83" s="85">
        <v>8</v>
      </c>
      <c r="Y83" s="85">
        <v>8</v>
      </c>
      <c r="Z83" s="85">
        <v>2</v>
      </c>
    </row>
    <row r="84" spans="1:26" ht="16.5">
      <c r="A84" s="85">
        <f t="shared" si="10"/>
        <v>3</v>
      </c>
      <c r="B84" s="85">
        <f t="shared" si="11"/>
        <v>14</v>
      </c>
      <c r="C84" s="85">
        <f t="shared" si="12"/>
        <v>2</v>
      </c>
      <c r="D84" s="87">
        <f t="shared" si="13"/>
        <v>3030220</v>
      </c>
      <c r="E84" s="80">
        <v>30302</v>
      </c>
      <c r="F84" s="46">
        <v>2</v>
      </c>
      <c r="G84" s="46" t="s">
        <v>441</v>
      </c>
      <c r="H84" s="46" t="s">
        <v>165</v>
      </c>
      <c r="I84" s="85">
        <f t="shared" si="14"/>
        <v>25</v>
      </c>
      <c r="J84" s="85">
        <f t="shared" si="18"/>
        <v>3</v>
      </c>
      <c r="K84" s="85">
        <f t="shared" si="15"/>
        <v>1</v>
      </c>
      <c r="L84" s="46"/>
      <c r="M84" s="46"/>
      <c r="N84" s="46"/>
      <c r="O84" s="48">
        <v>81</v>
      </c>
      <c r="Q84" s="83">
        <v>81</v>
      </c>
      <c r="R84" s="83">
        <v>8</v>
      </c>
      <c r="S84" s="83">
        <v>6</v>
      </c>
      <c r="T84" s="83">
        <f t="shared" si="16"/>
        <v>30806</v>
      </c>
      <c r="U84" s="83" t="str">
        <f t="shared" si="17"/>
        <v>挂机-8-6</v>
      </c>
      <c r="V84" s="85">
        <f t="shared" si="9"/>
        <v>76</v>
      </c>
      <c r="W84" s="85">
        <v>8</v>
      </c>
      <c r="X84" s="85">
        <v>8</v>
      </c>
      <c r="Y84" s="85">
        <v>8</v>
      </c>
      <c r="Z84" s="85">
        <v>2</v>
      </c>
    </row>
    <row r="85" spans="1:26" ht="16.5">
      <c r="A85" s="85">
        <f t="shared" si="10"/>
        <v>3</v>
      </c>
      <c r="B85" s="85">
        <f t="shared" si="11"/>
        <v>14</v>
      </c>
      <c r="C85" s="85">
        <f t="shared" si="12"/>
        <v>2</v>
      </c>
      <c r="D85" s="87">
        <f t="shared" si="13"/>
        <v>3030221</v>
      </c>
      <c r="E85" s="80">
        <v>30302</v>
      </c>
      <c r="F85" s="46">
        <v>2</v>
      </c>
      <c r="G85" s="46" t="s">
        <v>164</v>
      </c>
      <c r="H85" s="46" t="s">
        <v>178</v>
      </c>
      <c r="I85" s="85">
        <f t="shared" si="14"/>
        <v>25</v>
      </c>
      <c r="J85" s="85">
        <f t="shared" si="18"/>
        <v>3</v>
      </c>
      <c r="K85" s="85">
        <f t="shared" si="15"/>
        <v>1</v>
      </c>
      <c r="L85" s="46"/>
      <c r="M85" s="46"/>
      <c r="N85" s="46"/>
      <c r="O85" s="48">
        <v>82</v>
      </c>
      <c r="Q85" s="83">
        <v>82</v>
      </c>
      <c r="R85" s="83">
        <v>8</v>
      </c>
      <c r="S85" s="83">
        <v>7</v>
      </c>
      <c r="T85" s="83">
        <f t="shared" si="16"/>
        <v>30807</v>
      </c>
      <c r="U85" s="83" t="str">
        <f t="shared" si="17"/>
        <v>挂机-8-7</v>
      </c>
      <c r="V85" s="85">
        <f t="shared" si="9"/>
        <v>77</v>
      </c>
      <c r="W85" s="85">
        <v>8</v>
      </c>
      <c r="X85" s="85">
        <v>8</v>
      </c>
      <c r="Y85" s="85">
        <v>8</v>
      </c>
      <c r="Z85" s="85">
        <v>2</v>
      </c>
    </row>
    <row r="86" spans="1:26" ht="16.5">
      <c r="A86" s="85">
        <f t="shared" si="10"/>
        <v>3</v>
      </c>
      <c r="B86" s="85">
        <f t="shared" si="11"/>
        <v>14</v>
      </c>
      <c r="C86" s="85">
        <f t="shared" si="12"/>
        <v>2</v>
      </c>
      <c r="D86" s="87">
        <f t="shared" si="13"/>
        <v>3030220</v>
      </c>
      <c r="E86" s="80">
        <v>30302</v>
      </c>
      <c r="F86" s="46">
        <v>3</v>
      </c>
      <c r="G86" s="46" t="s">
        <v>444</v>
      </c>
      <c r="H86" s="46" t="s">
        <v>175</v>
      </c>
      <c r="I86" s="85">
        <f t="shared" si="14"/>
        <v>25</v>
      </c>
      <c r="J86" s="85">
        <f t="shared" si="18"/>
        <v>3</v>
      </c>
      <c r="K86" s="85">
        <f t="shared" si="15"/>
        <v>1</v>
      </c>
      <c r="L86" s="46"/>
      <c r="M86" s="46"/>
      <c r="N86" s="46"/>
      <c r="O86" s="48">
        <v>83</v>
      </c>
      <c r="Q86" s="83">
        <v>83</v>
      </c>
      <c r="R86" s="83">
        <v>8</v>
      </c>
      <c r="S86" s="83">
        <v>8</v>
      </c>
      <c r="T86" s="83">
        <f t="shared" si="16"/>
        <v>30808</v>
      </c>
      <c r="U86" s="83" t="str">
        <f t="shared" si="17"/>
        <v>挂机-8-8</v>
      </c>
      <c r="V86" s="85">
        <f t="shared" si="9"/>
        <v>77</v>
      </c>
      <c r="W86" s="85">
        <v>8</v>
      </c>
      <c r="X86" s="85">
        <v>8</v>
      </c>
      <c r="Y86" s="85">
        <v>8</v>
      </c>
      <c r="Z86" s="85">
        <v>2</v>
      </c>
    </row>
    <row r="87" spans="1:26" ht="16.5">
      <c r="A87" s="85">
        <f t="shared" si="10"/>
        <v>3</v>
      </c>
      <c r="B87" s="85">
        <f t="shared" si="11"/>
        <v>14</v>
      </c>
      <c r="C87" s="85">
        <f t="shared" si="12"/>
        <v>2</v>
      </c>
      <c r="D87" s="87">
        <f t="shared" si="13"/>
        <v>3030221</v>
      </c>
      <c r="E87" s="80">
        <v>30302</v>
      </c>
      <c r="F87" s="46">
        <v>3</v>
      </c>
      <c r="G87" s="46" t="s">
        <v>164</v>
      </c>
      <c r="H87" s="46" t="s">
        <v>167</v>
      </c>
      <c r="I87" s="85">
        <f t="shared" si="14"/>
        <v>25</v>
      </c>
      <c r="J87" s="85">
        <f t="shared" si="18"/>
        <v>3</v>
      </c>
      <c r="K87" s="85">
        <f t="shared" si="15"/>
        <v>1</v>
      </c>
      <c r="L87" s="46"/>
      <c r="M87" s="46"/>
      <c r="N87" s="46"/>
      <c r="O87" s="48">
        <v>84</v>
      </c>
      <c r="Q87" s="83">
        <v>84</v>
      </c>
      <c r="R87" s="83">
        <v>8</v>
      </c>
      <c r="S87" s="83">
        <v>9</v>
      </c>
      <c r="T87" s="83">
        <f t="shared" si="16"/>
        <v>30809</v>
      </c>
      <c r="U87" s="83" t="str">
        <f t="shared" si="17"/>
        <v>挂机-8-9</v>
      </c>
      <c r="V87" s="85">
        <f t="shared" si="9"/>
        <v>78</v>
      </c>
      <c r="W87" s="85">
        <v>8</v>
      </c>
      <c r="X87" s="85">
        <v>8</v>
      </c>
      <c r="Y87" s="85">
        <v>8</v>
      </c>
      <c r="Z87" s="85">
        <v>2</v>
      </c>
    </row>
    <row r="88" spans="1:26" ht="16.5">
      <c r="A88" s="85">
        <f t="shared" si="10"/>
        <v>3</v>
      </c>
      <c r="B88" s="85">
        <f t="shared" si="11"/>
        <v>15</v>
      </c>
      <c r="C88" s="85">
        <f t="shared" si="12"/>
        <v>3</v>
      </c>
      <c r="D88" s="87">
        <f t="shared" si="13"/>
        <v>3030330</v>
      </c>
      <c r="E88" s="80">
        <v>30303</v>
      </c>
      <c r="F88" s="46">
        <v>1</v>
      </c>
      <c r="G88" s="46" t="s">
        <v>441</v>
      </c>
      <c r="H88" s="46" t="s">
        <v>174</v>
      </c>
      <c r="I88" s="85">
        <f t="shared" si="14"/>
        <v>26</v>
      </c>
      <c r="J88" s="85">
        <f t="shared" si="18"/>
        <v>3</v>
      </c>
      <c r="K88" s="85">
        <f t="shared" si="15"/>
        <v>1</v>
      </c>
      <c r="L88" s="46"/>
      <c r="M88" s="46"/>
      <c r="N88" s="46"/>
      <c r="O88" s="48">
        <v>85</v>
      </c>
      <c r="Q88" s="83">
        <v>85</v>
      </c>
      <c r="R88" s="83">
        <v>8</v>
      </c>
      <c r="S88" s="83">
        <v>10</v>
      </c>
      <c r="T88" s="83">
        <f t="shared" si="16"/>
        <v>30810</v>
      </c>
      <c r="U88" s="83" t="str">
        <f t="shared" si="17"/>
        <v>挂机-8-10</v>
      </c>
      <c r="V88" s="85">
        <f t="shared" si="9"/>
        <v>78</v>
      </c>
      <c r="W88" s="85">
        <v>8</v>
      </c>
      <c r="X88" s="85">
        <v>8</v>
      </c>
      <c r="Y88" s="85">
        <v>8</v>
      </c>
      <c r="Z88" s="85">
        <v>2</v>
      </c>
    </row>
    <row r="89" spans="1:26" ht="16.5">
      <c r="A89" s="85">
        <f t="shared" si="10"/>
        <v>3</v>
      </c>
      <c r="B89" s="85">
        <f t="shared" si="11"/>
        <v>15</v>
      </c>
      <c r="C89" s="85">
        <f t="shared" si="12"/>
        <v>3</v>
      </c>
      <c r="D89" s="87">
        <f t="shared" si="13"/>
        <v>3030331</v>
      </c>
      <c r="E89" s="80">
        <v>30303</v>
      </c>
      <c r="F89" s="46">
        <v>1</v>
      </c>
      <c r="G89" s="46" t="s">
        <v>164</v>
      </c>
      <c r="H89" s="46" t="s">
        <v>171</v>
      </c>
      <c r="I89" s="85">
        <f t="shared" si="14"/>
        <v>26</v>
      </c>
      <c r="J89" s="85">
        <f t="shared" si="18"/>
        <v>3</v>
      </c>
      <c r="K89" s="85">
        <f t="shared" si="15"/>
        <v>1</v>
      </c>
      <c r="L89" s="46"/>
      <c r="M89" s="46"/>
      <c r="N89" s="46"/>
      <c r="O89" s="48">
        <v>86</v>
      </c>
      <c r="Q89" s="83">
        <v>86</v>
      </c>
      <c r="R89" s="83">
        <v>8</v>
      </c>
      <c r="S89" s="83">
        <v>11</v>
      </c>
      <c r="T89" s="83">
        <f t="shared" si="16"/>
        <v>30811</v>
      </c>
      <c r="U89" s="83" t="str">
        <f t="shared" si="17"/>
        <v>挂机-8-11</v>
      </c>
      <c r="V89" s="85">
        <f t="shared" si="9"/>
        <v>79</v>
      </c>
      <c r="W89" s="85">
        <v>8</v>
      </c>
      <c r="X89" s="85">
        <v>8</v>
      </c>
      <c r="Y89" s="85">
        <v>8</v>
      </c>
      <c r="Z89" s="85">
        <v>2</v>
      </c>
    </row>
    <row r="90" spans="1:26" ht="16.5">
      <c r="A90" s="85">
        <f t="shared" si="10"/>
        <v>3</v>
      </c>
      <c r="B90" s="85">
        <f t="shared" si="11"/>
        <v>15</v>
      </c>
      <c r="C90" s="85">
        <f t="shared" si="12"/>
        <v>3</v>
      </c>
      <c r="D90" s="87">
        <f t="shared" si="13"/>
        <v>3030330</v>
      </c>
      <c r="E90" s="80">
        <v>30303</v>
      </c>
      <c r="F90" s="46">
        <v>2</v>
      </c>
      <c r="G90" s="46" t="s">
        <v>445</v>
      </c>
      <c r="H90" s="46" t="s">
        <v>446</v>
      </c>
      <c r="I90" s="85">
        <f t="shared" si="14"/>
        <v>26</v>
      </c>
      <c r="J90" s="85">
        <f t="shared" si="18"/>
        <v>3</v>
      </c>
      <c r="K90" s="85">
        <f t="shared" si="15"/>
        <v>1</v>
      </c>
      <c r="L90" s="46"/>
      <c r="M90" s="46"/>
      <c r="N90" s="46"/>
      <c r="O90" s="48">
        <v>87</v>
      </c>
      <c r="Q90" s="83">
        <v>87</v>
      </c>
      <c r="R90" s="83">
        <v>8</v>
      </c>
      <c r="S90" s="83">
        <v>12</v>
      </c>
      <c r="T90" s="83">
        <f t="shared" si="16"/>
        <v>30812</v>
      </c>
      <c r="U90" s="83" t="str">
        <f t="shared" si="17"/>
        <v>挂机-8-12</v>
      </c>
      <c r="V90" s="85">
        <f t="shared" si="9"/>
        <v>79</v>
      </c>
      <c r="W90" s="85">
        <v>8</v>
      </c>
      <c r="X90" s="85">
        <v>8</v>
      </c>
      <c r="Y90" s="85">
        <v>8</v>
      </c>
      <c r="Z90" s="85">
        <v>2</v>
      </c>
    </row>
    <row r="91" spans="1:26" ht="16.5">
      <c r="A91" s="85">
        <f t="shared" si="10"/>
        <v>3</v>
      </c>
      <c r="B91" s="85">
        <f t="shared" si="11"/>
        <v>15</v>
      </c>
      <c r="C91" s="85">
        <f t="shared" si="12"/>
        <v>3</v>
      </c>
      <c r="D91" s="87">
        <f t="shared" si="13"/>
        <v>3030331</v>
      </c>
      <c r="E91" s="80">
        <v>30303</v>
      </c>
      <c r="F91" s="46">
        <v>2</v>
      </c>
      <c r="G91" s="46" t="s">
        <v>164</v>
      </c>
      <c r="H91" s="46" t="s">
        <v>178</v>
      </c>
      <c r="I91" s="85">
        <f t="shared" si="14"/>
        <v>26</v>
      </c>
      <c r="J91" s="85">
        <f t="shared" si="18"/>
        <v>3</v>
      </c>
      <c r="K91" s="85">
        <f t="shared" si="15"/>
        <v>1</v>
      </c>
      <c r="L91" s="46"/>
      <c r="M91" s="46"/>
      <c r="N91" s="46"/>
      <c r="O91" s="48">
        <v>88</v>
      </c>
      <c r="Q91" s="83">
        <v>88</v>
      </c>
      <c r="R91" s="83">
        <v>8</v>
      </c>
      <c r="S91" s="83">
        <v>13</v>
      </c>
      <c r="T91" s="83">
        <f t="shared" si="16"/>
        <v>30813</v>
      </c>
      <c r="U91" s="83" t="str">
        <f t="shared" si="17"/>
        <v>挂机-8-13</v>
      </c>
      <c r="V91" s="85">
        <f t="shared" si="9"/>
        <v>80</v>
      </c>
      <c r="W91" s="83">
        <v>9</v>
      </c>
      <c r="X91" s="85">
        <v>8</v>
      </c>
      <c r="Y91" s="85">
        <v>8</v>
      </c>
      <c r="Z91" s="85">
        <v>2</v>
      </c>
    </row>
    <row r="92" spans="1:26" ht="16.5">
      <c r="A92" s="85">
        <f t="shared" si="10"/>
        <v>3</v>
      </c>
      <c r="B92" s="85">
        <f t="shared" si="11"/>
        <v>15</v>
      </c>
      <c r="C92" s="85">
        <f t="shared" si="12"/>
        <v>3</v>
      </c>
      <c r="D92" s="87">
        <f t="shared" si="13"/>
        <v>3030330</v>
      </c>
      <c r="E92" s="80">
        <v>30303</v>
      </c>
      <c r="F92" s="46">
        <v>3</v>
      </c>
      <c r="G92" s="46" t="s">
        <v>441</v>
      </c>
      <c r="H92" s="46" t="s">
        <v>175</v>
      </c>
      <c r="I92" s="85">
        <f t="shared" si="14"/>
        <v>26</v>
      </c>
      <c r="J92" s="85">
        <f t="shared" si="18"/>
        <v>3</v>
      </c>
      <c r="K92" s="85">
        <f t="shared" si="15"/>
        <v>1</v>
      </c>
      <c r="L92" s="46"/>
      <c r="M92" s="46"/>
      <c r="N92" s="46"/>
      <c r="O92" s="48">
        <v>89</v>
      </c>
      <c r="Q92" s="83">
        <v>89</v>
      </c>
      <c r="R92" s="83">
        <v>8</v>
      </c>
      <c r="S92" s="83">
        <v>14</v>
      </c>
      <c r="T92" s="83">
        <f t="shared" si="16"/>
        <v>30814</v>
      </c>
      <c r="U92" s="83" t="str">
        <f t="shared" si="17"/>
        <v>挂机-8-14</v>
      </c>
      <c r="V92" s="85">
        <f t="shared" si="9"/>
        <v>80</v>
      </c>
      <c r="W92" s="83">
        <v>9</v>
      </c>
      <c r="X92" s="83">
        <v>9</v>
      </c>
      <c r="Y92" s="85">
        <v>8</v>
      </c>
      <c r="Z92" s="85">
        <v>2</v>
      </c>
    </row>
    <row r="93" spans="1:26" ht="16.5">
      <c r="A93" s="85">
        <f t="shared" si="10"/>
        <v>3</v>
      </c>
      <c r="B93" s="85">
        <f t="shared" si="11"/>
        <v>15</v>
      </c>
      <c r="C93" s="85">
        <f t="shared" si="12"/>
        <v>3</v>
      </c>
      <c r="D93" s="87">
        <f t="shared" si="13"/>
        <v>3030331</v>
      </c>
      <c r="E93" s="80">
        <v>30303</v>
      </c>
      <c r="F93" s="46">
        <v>3</v>
      </c>
      <c r="G93" s="46" t="s">
        <v>164</v>
      </c>
      <c r="H93" s="46" t="s">
        <v>167</v>
      </c>
      <c r="I93" s="85">
        <f t="shared" si="14"/>
        <v>26</v>
      </c>
      <c r="J93" s="85">
        <f t="shared" si="18"/>
        <v>3</v>
      </c>
      <c r="K93" s="85">
        <f t="shared" si="15"/>
        <v>1</v>
      </c>
      <c r="L93" s="46"/>
      <c r="M93" s="46"/>
      <c r="N93" s="46"/>
      <c r="O93" s="48">
        <v>90</v>
      </c>
      <c r="Q93" s="83">
        <v>90</v>
      </c>
      <c r="R93" s="83">
        <v>8</v>
      </c>
      <c r="S93" s="83">
        <v>15</v>
      </c>
      <c r="T93" s="83">
        <f t="shared" si="16"/>
        <v>30815</v>
      </c>
      <c r="U93" s="83" t="str">
        <f t="shared" si="17"/>
        <v>挂机-8-15</v>
      </c>
      <c r="V93" s="85">
        <f t="shared" si="9"/>
        <v>80</v>
      </c>
      <c r="W93" s="83">
        <v>9</v>
      </c>
      <c r="X93" s="83">
        <v>9</v>
      </c>
      <c r="Y93" s="83">
        <v>9</v>
      </c>
      <c r="Z93" s="85">
        <v>2</v>
      </c>
    </row>
    <row r="94" spans="1:26" ht="16.5">
      <c r="A94" s="85">
        <f t="shared" si="10"/>
        <v>3</v>
      </c>
      <c r="B94" s="85">
        <f t="shared" si="11"/>
        <v>16</v>
      </c>
      <c r="C94" s="85">
        <f t="shared" si="12"/>
        <v>4</v>
      </c>
      <c r="D94" s="87">
        <f t="shared" si="13"/>
        <v>3030440</v>
      </c>
      <c r="E94" s="80">
        <v>30304</v>
      </c>
      <c r="F94" s="46">
        <v>1</v>
      </c>
      <c r="G94" s="46" t="s">
        <v>441</v>
      </c>
      <c r="H94" s="46" t="s">
        <v>174</v>
      </c>
      <c r="I94" s="85">
        <f t="shared" si="14"/>
        <v>27</v>
      </c>
      <c r="J94" s="85">
        <f t="shared" si="18"/>
        <v>3</v>
      </c>
      <c r="K94" s="85">
        <f t="shared" si="15"/>
        <v>1</v>
      </c>
      <c r="L94" s="46"/>
      <c r="M94" s="46"/>
      <c r="N94" s="46"/>
      <c r="O94" s="48">
        <v>91</v>
      </c>
      <c r="Q94" s="83">
        <v>91</v>
      </c>
      <c r="R94" s="83">
        <v>9</v>
      </c>
      <c r="S94" s="83">
        <v>1</v>
      </c>
      <c r="T94" s="83">
        <f t="shared" si="16"/>
        <v>30901</v>
      </c>
      <c r="U94" s="83" t="str">
        <f t="shared" si="17"/>
        <v>挂机-9-1</v>
      </c>
      <c r="V94" s="85">
        <v>84</v>
      </c>
      <c r="W94" s="85">
        <v>9</v>
      </c>
      <c r="X94" s="85">
        <v>9</v>
      </c>
      <c r="Y94" s="85">
        <v>9</v>
      </c>
      <c r="Z94" s="85">
        <v>2</v>
      </c>
    </row>
    <row r="95" spans="1:27" ht="16.5">
      <c r="A95" s="85">
        <f t="shared" si="10"/>
        <v>3</v>
      </c>
      <c r="B95" s="85">
        <f t="shared" si="11"/>
        <v>16</v>
      </c>
      <c r="C95" s="85">
        <f t="shared" si="12"/>
        <v>4</v>
      </c>
      <c r="D95" s="87">
        <f t="shared" si="13"/>
        <v>3030441</v>
      </c>
      <c r="E95" s="80">
        <v>30304</v>
      </c>
      <c r="F95" s="46">
        <v>1</v>
      </c>
      <c r="G95" s="46" t="s">
        <v>164</v>
      </c>
      <c r="H95" s="46" t="s">
        <v>171</v>
      </c>
      <c r="I95" s="85">
        <f t="shared" si="14"/>
        <v>27</v>
      </c>
      <c r="J95" s="85">
        <f t="shared" si="18"/>
        <v>3</v>
      </c>
      <c r="K95" s="85">
        <f t="shared" si="15"/>
        <v>1</v>
      </c>
      <c r="L95" s="46"/>
      <c r="M95" s="46"/>
      <c r="N95" s="46"/>
      <c r="O95" s="48">
        <v>92</v>
      </c>
      <c r="Q95" s="83">
        <v>92</v>
      </c>
      <c r="R95" s="83">
        <v>9</v>
      </c>
      <c r="S95" s="83">
        <v>2</v>
      </c>
      <c r="T95" s="83">
        <f t="shared" si="16"/>
        <v>30902</v>
      </c>
      <c r="U95" s="83" t="str">
        <f t="shared" si="17"/>
        <v>挂机-9-2</v>
      </c>
      <c r="V95" s="85">
        <v>85</v>
      </c>
      <c r="W95" s="83">
        <v>10</v>
      </c>
      <c r="X95" s="85">
        <v>9</v>
      </c>
      <c r="Y95" s="85">
        <v>9</v>
      </c>
      <c r="Z95" s="85">
        <v>2</v>
      </c>
      <c r="AA95" s="48"/>
    </row>
    <row r="96" spans="1:27" ht="16.5">
      <c r="A96" s="85">
        <f t="shared" si="10"/>
        <v>3</v>
      </c>
      <c r="B96" s="85">
        <f t="shared" si="11"/>
        <v>16</v>
      </c>
      <c r="C96" s="85">
        <f t="shared" si="12"/>
        <v>4</v>
      </c>
      <c r="D96" s="87">
        <f t="shared" si="13"/>
        <v>3030440</v>
      </c>
      <c r="E96" s="80">
        <v>30304</v>
      </c>
      <c r="F96" s="46">
        <v>2</v>
      </c>
      <c r="G96" s="46" t="s">
        <v>441</v>
      </c>
      <c r="H96" s="46" t="s">
        <v>165</v>
      </c>
      <c r="I96" s="85">
        <f t="shared" si="14"/>
        <v>27</v>
      </c>
      <c r="J96" s="85">
        <f t="shared" si="18"/>
        <v>3</v>
      </c>
      <c r="K96" s="85">
        <f t="shared" si="15"/>
        <v>1</v>
      </c>
      <c r="L96" s="46"/>
      <c r="M96" s="46"/>
      <c r="N96" s="46"/>
      <c r="O96" s="48">
        <v>93</v>
      </c>
      <c r="Q96" s="83">
        <v>93</v>
      </c>
      <c r="R96" s="83">
        <v>9</v>
      </c>
      <c r="S96" s="83">
        <v>3</v>
      </c>
      <c r="T96" s="83">
        <f t="shared" si="16"/>
        <v>30903</v>
      </c>
      <c r="U96" s="83" t="str">
        <f t="shared" si="17"/>
        <v>挂机-9-3</v>
      </c>
      <c r="V96" s="85">
        <v>85</v>
      </c>
      <c r="W96" s="83">
        <v>10</v>
      </c>
      <c r="X96" s="83">
        <v>10</v>
      </c>
      <c r="Y96" s="85">
        <v>9</v>
      </c>
      <c r="Z96" s="85">
        <v>2</v>
      </c>
      <c r="AA96" s="48"/>
    </row>
    <row r="97" spans="1:27" ht="16.5">
      <c r="A97" s="85">
        <f t="shared" si="10"/>
        <v>3</v>
      </c>
      <c r="B97" s="85">
        <f t="shared" si="11"/>
        <v>16</v>
      </c>
      <c r="C97" s="85">
        <f t="shared" si="12"/>
        <v>4</v>
      </c>
      <c r="D97" s="87">
        <f t="shared" si="13"/>
        <v>3030441</v>
      </c>
      <c r="E97" s="80">
        <v>30304</v>
      </c>
      <c r="F97" s="46">
        <v>2</v>
      </c>
      <c r="G97" s="46" t="s">
        <v>164</v>
      </c>
      <c r="H97" s="46" t="s">
        <v>447</v>
      </c>
      <c r="I97" s="85">
        <f t="shared" si="14"/>
        <v>27</v>
      </c>
      <c r="J97" s="85">
        <f t="shared" si="18"/>
        <v>3</v>
      </c>
      <c r="K97" s="85">
        <f t="shared" si="15"/>
        <v>1</v>
      </c>
      <c r="L97" s="46"/>
      <c r="M97" s="46"/>
      <c r="N97" s="46"/>
      <c r="O97" s="48">
        <v>94</v>
      </c>
      <c r="Q97" s="83">
        <v>94</v>
      </c>
      <c r="R97" s="83">
        <v>9</v>
      </c>
      <c r="S97" s="83">
        <v>4</v>
      </c>
      <c r="T97" s="83">
        <f t="shared" si="16"/>
        <v>30904</v>
      </c>
      <c r="U97" s="83" t="str">
        <f t="shared" si="17"/>
        <v>挂机-9-4</v>
      </c>
      <c r="V97" s="85">
        <v>85</v>
      </c>
      <c r="W97" s="83">
        <v>10</v>
      </c>
      <c r="X97" s="83">
        <v>10</v>
      </c>
      <c r="Y97" s="83">
        <v>10</v>
      </c>
      <c r="Z97" s="85">
        <v>2</v>
      </c>
      <c r="AA97" s="48"/>
    </row>
    <row r="98" spans="1:27" ht="16.5">
      <c r="A98" s="85">
        <f t="shared" si="10"/>
        <v>3</v>
      </c>
      <c r="B98" s="85">
        <f t="shared" si="11"/>
        <v>16</v>
      </c>
      <c r="C98" s="85">
        <f t="shared" si="12"/>
        <v>4</v>
      </c>
      <c r="D98" s="87">
        <f t="shared" si="13"/>
        <v>3030440</v>
      </c>
      <c r="E98" s="80">
        <v>30304</v>
      </c>
      <c r="F98" s="46">
        <v>3</v>
      </c>
      <c r="G98" s="46" t="s">
        <v>441</v>
      </c>
      <c r="H98" s="46" t="s">
        <v>175</v>
      </c>
      <c r="I98" s="85">
        <f t="shared" si="14"/>
        <v>27</v>
      </c>
      <c r="J98" s="85">
        <f t="shared" si="18"/>
        <v>3</v>
      </c>
      <c r="K98" s="85">
        <f t="shared" si="15"/>
        <v>1</v>
      </c>
      <c r="L98" s="46"/>
      <c r="M98" s="46"/>
      <c r="N98" s="46"/>
      <c r="O98" s="48">
        <v>95</v>
      </c>
      <c r="Q98" s="83">
        <v>95</v>
      </c>
      <c r="R98" s="83">
        <v>9</v>
      </c>
      <c r="S98" s="83">
        <v>5</v>
      </c>
      <c r="T98" s="83">
        <f t="shared" si="16"/>
        <v>30905</v>
      </c>
      <c r="U98" s="83" t="str">
        <f t="shared" si="17"/>
        <v>挂机-9-5</v>
      </c>
      <c r="V98" s="85">
        <v>86</v>
      </c>
      <c r="W98" s="85">
        <v>10</v>
      </c>
      <c r="X98" s="85">
        <v>10</v>
      </c>
      <c r="Y98" s="85">
        <v>10</v>
      </c>
      <c r="Z98" s="85">
        <v>2</v>
      </c>
      <c r="AA98" s="48"/>
    </row>
    <row r="99" spans="1:26" ht="16.5">
      <c r="A99" s="85">
        <f t="shared" si="10"/>
        <v>3</v>
      </c>
      <c r="B99" s="85">
        <f t="shared" si="11"/>
        <v>16</v>
      </c>
      <c r="C99" s="85">
        <f t="shared" si="12"/>
        <v>4</v>
      </c>
      <c r="D99" s="87">
        <f t="shared" si="13"/>
        <v>3030441</v>
      </c>
      <c r="E99" s="80">
        <v>30304</v>
      </c>
      <c r="F99" s="46">
        <v>3</v>
      </c>
      <c r="G99" s="46" t="s">
        <v>164</v>
      </c>
      <c r="H99" s="46" t="s">
        <v>167</v>
      </c>
      <c r="I99" s="85">
        <f t="shared" si="14"/>
        <v>27</v>
      </c>
      <c r="J99" s="85">
        <f t="shared" si="18"/>
        <v>3</v>
      </c>
      <c r="K99" s="85">
        <f t="shared" si="15"/>
        <v>1</v>
      </c>
      <c r="L99" s="46"/>
      <c r="M99" s="46"/>
      <c r="N99" s="46"/>
      <c r="O99" s="48">
        <v>96</v>
      </c>
      <c r="Q99" s="83">
        <v>96</v>
      </c>
      <c r="R99" s="83">
        <v>9</v>
      </c>
      <c r="S99" s="83">
        <v>6</v>
      </c>
      <c r="T99" s="83">
        <f t="shared" si="16"/>
        <v>30906</v>
      </c>
      <c r="U99" s="83" t="str">
        <f t="shared" si="17"/>
        <v>挂机-9-6</v>
      </c>
      <c r="V99" s="85">
        <v>86</v>
      </c>
      <c r="W99" s="85">
        <v>10</v>
      </c>
      <c r="X99" s="85">
        <v>10</v>
      </c>
      <c r="Y99" s="85">
        <v>10</v>
      </c>
      <c r="Z99" s="85">
        <v>2</v>
      </c>
    </row>
    <row r="100" spans="1:26" ht="16.5">
      <c r="A100" s="85">
        <f t="shared" si="10"/>
        <v>3</v>
      </c>
      <c r="B100" s="85">
        <f t="shared" si="11"/>
        <v>17</v>
      </c>
      <c r="C100" s="85">
        <f t="shared" si="12"/>
        <v>5</v>
      </c>
      <c r="D100" s="87">
        <f t="shared" si="13"/>
        <v>3030550</v>
      </c>
      <c r="E100" s="80">
        <v>30305</v>
      </c>
      <c r="F100" s="46">
        <v>1</v>
      </c>
      <c r="G100" s="46" t="s">
        <v>441</v>
      </c>
      <c r="H100" s="46" t="s">
        <v>174</v>
      </c>
      <c r="I100" s="85">
        <f t="shared" si="14"/>
        <v>28</v>
      </c>
      <c r="J100" s="85">
        <f t="shared" si="18"/>
        <v>3</v>
      </c>
      <c r="K100" s="85">
        <f t="shared" si="15"/>
        <v>1</v>
      </c>
      <c r="L100" s="46"/>
      <c r="M100" s="46"/>
      <c r="N100" s="46"/>
      <c r="O100" s="48">
        <v>97</v>
      </c>
      <c r="Q100" s="83">
        <v>97</v>
      </c>
      <c r="R100" s="83">
        <v>9</v>
      </c>
      <c r="S100" s="83">
        <v>7</v>
      </c>
      <c r="T100" s="83">
        <f t="shared" si="16"/>
        <v>30907</v>
      </c>
      <c r="U100" s="83" t="str">
        <f t="shared" si="17"/>
        <v>挂机-9-7</v>
      </c>
      <c r="V100" s="85">
        <v>87</v>
      </c>
      <c r="W100" s="85">
        <v>10</v>
      </c>
      <c r="X100" s="85">
        <v>10</v>
      </c>
      <c r="Y100" s="85">
        <v>10</v>
      </c>
      <c r="Z100" s="85">
        <v>2</v>
      </c>
    </row>
    <row r="101" spans="1:26" ht="16.5">
      <c r="A101" s="85">
        <f t="shared" si="10"/>
        <v>3</v>
      </c>
      <c r="B101" s="85">
        <f t="shared" si="11"/>
        <v>17</v>
      </c>
      <c r="C101" s="85">
        <f t="shared" si="12"/>
        <v>5</v>
      </c>
      <c r="D101" s="87">
        <f t="shared" si="13"/>
        <v>3030551</v>
      </c>
      <c r="E101" s="80">
        <v>30305</v>
      </c>
      <c r="F101" s="46">
        <v>1</v>
      </c>
      <c r="G101" s="46" t="s">
        <v>448</v>
      </c>
      <c r="H101" s="46" t="s">
        <v>171</v>
      </c>
      <c r="I101" s="85">
        <f t="shared" si="14"/>
        <v>28</v>
      </c>
      <c r="J101" s="85">
        <f t="shared" si="18"/>
        <v>3</v>
      </c>
      <c r="K101" s="85">
        <f t="shared" si="15"/>
        <v>1</v>
      </c>
      <c r="L101" s="46"/>
      <c r="M101" s="46"/>
      <c r="N101" s="46"/>
      <c r="O101" s="48">
        <v>98</v>
      </c>
      <c r="Q101" s="83">
        <v>98</v>
      </c>
      <c r="R101" s="83">
        <v>9</v>
      </c>
      <c r="S101" s="83">
        <v>8</v>
      </c>
      <c r="T101" s="83">
        <f t="shared" si="16"/>
        <v>30908</v>
      </c>
      <c r="U101" s="83" t="str">
        <f t="shared" si="17"/>
        <v>挂机-9-8</v>
      </c>
      <c r="V101" s="85">
        <v>87</v>
      </c>
      <c r="W101" s="85">
        <v>10</v>
      </c>
      <c r="X101" s="85">
        <v>10</v>
      </c>
      <c r="Y101" s="85">
        <v>10</v>
      </c>
      <c r="Z101" s="85">
        <v>2</v>
      </c>
    </row>
    <row r="102" spans="1:26" ht="16.5">
      <c r="A102" s="85">
        <f t="shared" si="10"/>
        <v>3</v>
      </c>
      <c r="B102" s="85">
        <f t="shared" si="11"/>
        <v>17</v>
      </c>
      <c r="C102" s="85">
        <f t="shared" si="12"/>
        <v>5</v>
      </c>
      <c r="D102" s="87">
        <f t="shared" si="13"/>
        <v>3030550</v>
      </c>
      <c r="E102" s="80">
        <v>30305</v>
      </c>
      <c r="F102" s="46">
        <v>2</v>
      </c>
      <c r="G102" s="46" t="s">
        <v>441</v>
      </c>
      <c r="H102" s="46" t="s">
        <v>165</v>
      </c>
      <c r="I102" s="85">
        <f t="shared" si="14"/>
        <v>28</v>
      </c>
      <c r="J102" s="85">
        <f t="shared" si="18"/>
        <v>3</v>
      </c>
      <c r="K102" s="85">
        <f t="shared" si="15"/>
        <v>1</v>
      </c>
      <c r="L102" s="46"/>
      <c r="M102" s="46"/>
      <c r="N102" s="46"/>
      <c r="O102" s="48">
        <v>99</v>
      </c>
      <c r="Q102" s="83">
        <v>99</v>
      </c>
      <c r="R102" s="83">
        <v>9</v>
      </c>
      <c r="S102" s="83">
        <v>9</v>
      </c>
      <c r="T102" s="83">
        <f t="shared" si="16"/>
        <v>30909</v>
      </c>
      <c r="U102" s="83" t="str">
        <f t="shared" si="17"/>
        <v>挂机-9-9</v>
      </c>
      <c r="V102" s="85">
        <v>88</v>
      </c>
      <c r="W102" s="85">
        <v>10</v>
      </c>
      <c r="X102" s="85">
        <v>10</v>
      </c>
      <c r="Y102" s="85">
        <v>10</v>
      </c>
      <c r="Z102" s="85">
        <v>2</v>
      </c>
    </row>
    <row r="103" spans="1:26" ht="16.5">
      <c r="A103" s="85">
        <f t="shared" si="10"/>
        <v>3</v>
      </c>
      <c r="B103" s="85">
        <f t="shared" si="11"/>
        <v>17</v>
      </c>
      <c r="C103" s="85">
        <f t="shared" si="12"/>
        <v>5</v>
      </c>
      <c r="D103" s="87">
        <f t="shared" si="13"/>
        <v>3030551</v>
      </c>
      <c r="E103" s="80">
        <v>30305</v>
      </c>
      <c r="F103" s="46">
        <v>2</v>
      </c>
      <c r="G103" s="46" t="s">
        <v>164</v>
      </c>
      <c r="H103" s="46" t="s">
        <v>178</v>
      </c>
      <c r="I103" s="85">
        <f t="shared" si="14"/>
        <v>28</v>
      </c>
      <c r="J103" s="85">
        <f t="shared" si="18"/>
        <v>3</v>
      </c>
      <c r="K103" s="85">
        <f t="shared" si="15"/>
        <v>1</v>
      </c>
      <c r="L103" s="46"/>
      <c r="M103" s="46"/>
      <c r="N103" s="46"/>
      <c r="O103" s="48">
        <v>100</v>
      </c>
      <c r="Q103" s="83">
        <v>100</v>
      </c>
      <c r="R103" s="83">
        <v>9</v>
      </c>
      <c r="S103" s="83">
        <v>10</v>
      </c>
      <c r="T103" s="83">
        <f t="shared" si="16"/>
        <v>30910</v>
      </c>
      <c r="U103" s="83" t="str">
        <f t="shared" si="17"/>
        <v>挂机-9-10</v>
      </c>
      <c r="V103" s="85">
        <v>88</v>
      </c>
      <c r="W103" s="85">
        <v>10</v>
      </c>
      <c r="X103" s="85">
        <v>10</v>
      </c>
      <c r="Y103" s="85">
        <v>10</v>
      </c>
      <c r="Z103" s="85">
        <v>2</v>
      </c>
    </row>
    <row r="104" spans="1:26" ht="16.5">
      <c r="A104" s="85">
        <f t="shared" si="10"/>
        <v>3</v>
      </c>
      <c r="B104" s="85">
        <f t="shared" si="11"/>
        <v>17</v>
      </c>
      <c r="C104" s="85">
        <f t="shared" si="12"/>
        <v>5</v>
      </c>
      <c r="D104" s="87">
        <f t="shared" si="13"/>
        <v>3030550</v>
      </c>
      <c r="E104" s="80">
        <v>30305</v>
      </c>
      <c r="F104" s="46">
        <v>3</v>
      </c>
      <c r="G104" s="46" t="s">
        <v>441</v>
      </c>
      <c r="H104" s="46" t="s">
        <v>175</v>
      </c>
      <c r="I104" s="85">
        <f t="shared" si="14"/>
        <v>28</v>
      </c>
      <c r="J104" s="85">
        <f t="shared" si="18"/>
        <v>3</v>
      </c>
      <c r="K104" s="85">
        <f t="shared" si="15"/>
        <v>1</v>
      </c>
      <c r="L104" s="46"/>
      <c r="M104" s="46"/>
      <c r="N104" s="46"/>
      <c r="O104" s="48">
        <v>101</v>
      </c>
      <c r="Q104" s="83">
        <v>101</v>
      </c>
      <c r="R104" s="83">
        <v>9</v>
      </c>
      <c r="S104" s="83">
        <v>11</v>
      </c>
      <c r="T104" s="83">
        <f t="shared" si="16"/>
        <v>30911</v>
      </c>
      <c r="U104" s="83" t="str">
        <f t="shared" si="17"/>
        <v>挂机-9-11</v>
      </c>
      <c r="V104" s="85">
        <v>89</v>
      </c>
      <c r="W104" s="85">
        <v>10</v>
      </c>
      <c r="X104" s="85">
        <v>10</v>
      </c>
      <c r="Y104" s="85">
        <v>10</v>
      </c>
      <c r="Z104" s="85">
        <v>2</v>
      </c>
    </row>
    <row r="105" spans="1:26" ht="16.5">
      <c r="A105" s="85">
        <f t="shared" si="10"/>
        <v>3</v>
      </c>
      <c r="B105" s="85">
        <f t="shared" si="11"/>
        <v>17</v>
      </c>
      <c r="C105" s="85">
        <f t="shared" si="12"/>
        <v>5</v>
      </c>
      <c r="D105" s="87">
        <f t="shared" si="13"/>
        <v>3030551</v>
      </c>
      <c r="E105" s="80">
        <v>30305</v>
      </c>
      <c r="F105" s="46">
        <v>3</v>
      </c>
      <c r="G105" s="46" t="s">
        <v>442</v>
      </c>
      <c r="H105" s="46" t="s">
        <v>167</v>
      </c>
      <c r="I105" s="85">
        <f t="shared" si="14"/>
        <v>28</v>
      </c>
      <c r="J105" s="85">
        <f t="shared" si="18"/>
        <v>3</v>
      </c>
      <c r="K105" s="85">
        <f t="shared" si="15"/>
        <v>1</v>
      </c>
      <c r="L105" s="46"/>
      <c r="M105" s="46"/>
      <c r="N105" s="46"/>
      <c r="O105" s="48">
        <v>102</v>
      </c>
      <c r="Q105" s="83">
        <v>102</v>
      </c>
      <c r="R105" s="83">
        <v>9</v>
      </c>
      <c r="S105" s="83">
        <v>12</v>
      </c>
      <c r="T105" s="83">
        <f t="shared" si="16"/>
        <v>30912</v>
      </c>
      <c r="U105" s="83" t="str">
        <f t="shared" si="17"/>
        <v>挂机-9-12</v>
      </c>
      <c r="V105" s="85">
        <v>89</v>
      </c>
      <c r="W105" s="85">
        <v>10</v>
      </c>
      <c r="X105" s="85">
        <v>10</v>
      </c>
      <c r="Y105" s="85">
        <v>10</v>
      </c>
      <c r="Z105" s="85">
        <v>2</v>
      </c>
    </row>
    <row r="106" spans="1:26" ht="16.5">
      <c r="A106" s="85">
        <f t="shared" si="10"/>
        <v>3</v>
      </c>
      <c r="B106" s="85">
        <f t="shared" si="11"/>
        <v>18</v>
      </c>
      <c r="C106" s="85">
        <f t="shared" si="12"/>
        <v>6</v>
      </c>
      <c r="D106" s="87">
        <f t="shared" si="13"/>
        <v>3030660</v>
      </c>
      <c r="E106" s="80">
        <v>30306</v>
      </c>
      <c r="F106" s="46">
        <v>1</v>
      </c>
      <c r="G106" s="46" t="s">
        <v>441</v>
      </c>
      <c r="H106" s="46" t="s">
        <v>174</v>
      </c>
      <c r="I106" s="85">
        <f t="shared" si="14"/>
        <v>29</v>
      </c>
      <c r="J106" s="85">
        <f t="shared" si="18"/>
        <v>3</v>
      </c>
      <c r="K106" s="85">
        <f t="shared" si="15"/>
        <v>1</v>
      </c>
      <c r="L106" s="46"/>
      <c r="M106" s="46"/>
      <c r="N106" s="46"/>
      <c r="O106" s="48">
        <v>103</v>
      </c>
      <c r="Q106" s="83">
        <v>103</v>
      </c>
      <c r="R106" s="83">
        <v>9</v>
      </c>
      <c r="S106" s="83">
        <v>13</v>
      </c>
      <c r="T106" s="83">
        <f t="shared" si="16"/>
        <v>30913</v>
      </c>
      <c r="U106" s="83" t="str">
        <f t="shared" si="17"/>
        <v>挂机-9-13</v>
      </c>
      <c r="V106" s="85">
        <v>90</v>
      </c>
      <c r="W106" s="83">
        <v>11</v>
      </c>
      <c r="X106" s="85">
        <v>10</v>
      </c>
      <c r="Y106" s="85">
        <v>10</v>
      </c>
      <c r="Z106" s="85">
        <v>2</v>
      </c>
    </row>
    <row r="107" spans="1:26" ht="16.5">
      <c r="A107" s="85">
        <f t="shared" si="10"/>
        <v>3</v>
      </c>
      <c r="B107" s="85">
        <f t="shared" si="11"/>
        <v>18</v>
      </c>
      <c r="C107" s="85">
        <f t="shared" si="12"/>
        <v>6</v>
      </c>
      <c r="D107" s="87">
        <f t="shared" si="13"/>
        <v>3030661</v>
      </c>
      <c r="E107" s="80">
        <v>30306</v>
      </c>
      <c r="F107" s="46">
        <v>1</v>
      </c>
      <c r="G107" s="46" t="s">
        <v>164</v>
      </c>
      <c r="H107" s="46" t="s">
        <v>171</v>
      </c>
      <c r="I107" s="85">
        <f t="shared" si="14"/>
        <v>29</v>
      </c>
      <c r="J107" s="85">
        <f t="shared" si="18"/>
        <v>3</v>
      </c>
      <c r="K107" s="85">
        <f t="shared" si="15"/>
        <v>1</v>
      </c>
      <c r="L107" s="46"/>
      <c r="M107" s="46"/>
      <c r="N107" s="46"/>
      <c r="O107" s="48">
        <v>104</v>
      </c>
      <c r="Q107" s="83">
        <v>104</v>
      </c>
      <c r="R107" s="83">
        <v>9</v>
      </c>
      <c r="S107" s="83">
        <v>14</v>
      </c>
      <c r="T107" s="83">
        <f t="shared" si="16"/>
        <v>30914</v>
      </c>
      <c r="U107" s="83" t="str">
        <f t="shared" si="17"/>
        <v>挂机-9-14</v>
      </c>
      <c r="V107" s="85">
        <v>90</v>
      </c>
      <c r="W107" s="83">
        <v>11</v>
      </c>
      <c r="X107" s="83">
        <v>11</v>
      </c>
      <c r="Y107" s="85">
        <v>10</v>
      </c>
      <c r="Z107" s="85">
        <v>2</v>
      </c>
    </row>
    <row r="108" spans="1:26" ht="16.5">
      <c r="A108" s="85">
        <f t="shared" si="10"/>
        <v>3</v>
      </c>
      <c r="B108" s="85">
        <f t="shared" si="11"/>
        <v>18</v>
      </c>
      <c r="C108" s="85">
        <f t="shared" si="12"/>
        <v>6</v>
      </c>
      <c r="D108" s="87">
        <f t="shared" si="13"/>
        <v>3030660</v>
      </c>
      <c r="E108" s="80">
        <v>30306</v>
      </c>
      <c r="F108" s="46">
        <v>2</v>
      </c>
      <c r="G108" s="46" t="s">
        <v>441</v>
      </c>
      <c r="H108" s="46" t="s">
        <v>165</v>
      </c>
      <c r="I108" s="85">
        <f t="shared" si="14"/>
        <v>29</v>
      </c>
      <c r="J108" s="85">
        <f t="shared" si="18"/>
        <v>3</v>
      </c>
      <c r="K108" s="85">
        <f t="shared" si="15"/>
        <v>1</v>
      </c>
      <c r="L108" s="46"/>
      <c r="M108" s="46"/>
      <c r="N108" s="46"/>
      <c r="O108" s="48">
        <v>105</v>
      </c>
      <c r="Q108" s="83">
        <v>105</v>
      </c>
      <c r="R108" s="83">
        <v>9</v>
      </c>
      <c r="S108" s="83">
        <v>15</v>
      </c>
      <c r="T108" s="83">
        <f t="shared" si="16"/>
        <v>30915</v>
      </c>
      <c r="U108" s="83" t="str">
        <f t="shared" si="17"/>
        <v>挂机-9-15</v>
      </c>
      <c r="V108" s="85">
        <v>90</v>
      </c>
      <c r="W108" s="83">
        <v>11</v>
      </c>
      <c r="X108" s="83">
        <v>11</v>
      </c>
      <c r="Y108" s="83">
        <v>11</v>
      </c>
      <c r="Z108" s="85">
        <v>2</v>
      </c>
    </row>
    <row r="109" spans="1:26" ht="16.5">
      <c r="A109" s="85">
        <f t="shared" si="10"/>
        <v>3</v>
      </c>
      <c r="B109" s="85">
        <f t="shared" si="11"/>
        <v>18</v>
      </c>
      <c r="C109" s="85">
        <f t="shared" si="12"/>
        <v>6</v>
      </c>
      <c r="D109" s="87">
        <f t="shared" si="13"/>
        <v>3030661</v>
      </c>
      <c r="E109" s="80">
        <v>30306</v>
      </c>
      <c r="F109" s="46">
        <v>2</v>
      </c>
      <c r="G109" s="46" t="s">
        <v>448</v>
      </c>
      <c r="H109" s="46" t="s">
        <v>178</v>
      </c>
      <c r="I109" s="85">
        <f t="shared" si="14"/>
        <v>29</v>
      </c>
      <c r="J109" s="85">
        <f t="shared" si="18"/>
        <v>3</v>
      </c>
      <c r="K109" s="85">
        <f t="shared" si="15"/>
        <v>1</v>
      </c>
      <c r="L109" s="46"/>
      <c r="M109" s="46"/>
      <c r="N109" s="46"/>
      <c r="O109" s="48">
        <v>106</v>
      </c>
      <c r="Q109" s="83">
        <v>106</v>
      </c>
      <c r="R109" s="83">
        <v>10</v>
      </c>
      <c r="S109" s="83">
        <v>1</v>
      </c>
      <c r="T109" s="83">
        <f t="shared" si="16"/>
        <v>31001</v>
      </c>
      <c r="U109" s="83" t="str">
        <f t="shared" si="17"/>
        <v>挂机-10-1</v>
      </c>
      <c r="V109" s="85">
        <v>94</v>
      </c>
      <c r="W109" s="85">
        <v>11</v>
      </c>
      <c r="X109" s="85">
        <v>11</v>
      </c>
      <c r="Y109" s="85">
        <v>11</v>
      </c>
      <c r="Z109" s="85">
        <v>2</v>
      </c>
    </row>
    <row r="110" spans="1:26" ht="16.5">
      <c r="A110" s="85">
        <f t="shared" si="10"/>
        <v>3</v>
      </c>
      <c r="B110" s="85">
        <f t="shared" si="11"/>
        <v>18</v>
      </c>
      <c r="C110" s="85">
        <f t="shared" si="12"/>
        <v>6</v>
      </c>
      <c r="D110" s="87">
        <f t="shared" si="13"/>
        <v>3030660</v>
      </c>
      <c r="E110" s="80">
        <v>30306</v>
      </c>
      <c r="F110" s="46">
        <v>3</v>
      </c>
      <c r="G110" s="46" t="s">
        <v>441</v>
      </c>
      <c r="H110" s="46" t="s">
        <v>175</v>
      </c>
      <c r="I110" s="85">
        <f t="shared" si="14"/>
        <v>29</v>
      </c>
      <c r="J110" s="85">
        <f t="shared" si="18"/>
        <v>3</v>
      </c>
      <c r="K110" s="85">
        <f t="shared" si="15"/>
        <v>1</v>
      </c>
      <c r="L110" s="46"/>
      <c r="M110" s="46"/>
      <c r="N110" s="46"/>
      <c r="O110" s="48">
        <v>107</v>
      </c>
      <c r="Q110" s="83">
        <v>107</v>
      </c>
      <c r="R110" s="83">
        <v>10</v>
      </c>
      <c r="S110" s="83">
        <v>2</v>
      </c>
      <c r="T110" s="83">
        <f t="shared" si="16"/>
        <v>31002</v>
      </c>
      <c r="U110" s="83" t="str">
        <f t="shared" si="17"/>
        <v>挂机-10-2</v>
      </c>
      <c r="V110" s="85">
        <v>95</v>
      </c>
      <c r="W110" s="85">
        <v>11</v>
      </c>
      <c r="X110" s="85">
        <v>11</v>
      </c>
      <c r="Y110" s="85">
        <v>11</v>
      </c>
      <c r="Z110" s="85">
        <v>2</v>
      </c>
    </row>
    <row r="111" spans="1:26" ht="16.5">
      <c r="A111" s="85">
        <f t="shared" si="10"/>
        <v>3</v>
      </c>
      <c r="B111" s="85">
        <f t="shared" si="11"/>
        <v>18</v>
      </c>
      <c r="C111" s="85">
        <f t="shared" si="12"/>
        <v>6</v>
      </c>
      <c r="D111" s="87">
        <f t="shared" si="13"/>
        <v>3030661</v>
      </c>
      <c r="E111" s="80">
        <v>30306</v>
      </c>
      <c r="F111" s="46">
        <v>3</v>
      </c>
      <c r="G111" s="46" t="s">
        <v>164</v>
      </c>
      <c r="H111" s="46" t="s">
        <v>167</v>
      </c>
      <c r="I111" s="85">
        <f t="shared" si="14"/>
        <v>29</v>
      </c>
      <c r="J111" s="85">
        <f t="shared" si="18"/>
        <v>3</v>
      </c>
      <c r="K111" s="85">
        <f t="shared" si="15"/>
        <v>1</v>
      </c>
      <c r="L111" s="46"/>
      <c r="M111" s="46"/>
      <c r="N111" s="46"/>
      <c r="O111" s="48">
        <v>108</v>
      </c>
      <c r="Q111" s="83">
        <v>108</v>
      </c>
      <c r="R111" s="83">
        <v>10</v>
      </c>
      <c r="S111" s="83">
        <v>3</v>
      </c>
      <c r="T111" s="83">
        <f t="shared" si="16"/>
        <v>31003</v>
      </c>
      <c r="U111" s="83" t="str">
        <f t="shared" si="17"/>
        <v>挂机-10-3</v>
      </c>
      <c r="V111" s="85">
        <v>95</v>
      </c>
      <c r="W111" s="85">
        <v>11</v>
      </c>
      <c r="X111" s="85">
        <v>11</v>
      </c>
      <c r="Y111" s="85">
        <v>11</v>
      </c>
      <c r="Z111" s="85">
        <v>2</v>
      </c>
    </row>
    <row r="112" spans="1:26" ht="16.5">
      <c r="A112" s="85">
        <f t="shared" si="10"/>
        <v>3</v>
      </c>
      <c r="B112" s="85">
        <f t="shared" si="11"/>
        <v>19</v>
      </c>
      <c r="C112" s="85">
        <f t="shared" si="12"/>
        <v>7</v>
      </c>
      <c r="D112" s="87">
        <f t="shared" si="13"/>
        <v>3030770</v>
      </c>
      <c r="E112" s="80">
        <v>30307</v>
      </c>
      <c r="F112" s="46">
        <v>1</v>
      </c>
      <c r="G112" s="46" t="s">
        <v>441</v>
      </c>
      <c r="H112" s="46" t="s">
        <v>174</v>
      </c>
      <c r="I112" s="85">
        <f t="shared" si="14"/>
        <v>30</v>
      </c>
      <c r="J112" s="85">
        <f t="shared" si="18"/>
        <v>4</v>
      </c>
      <c r="K112" s="85">
        <f t="shared" si="15"/>
        <v>1</v>
      </c>
      <c r="L112" s="46"/>
      <c r="M112" s="46"/>
      <c r="N112" s="46"/>
      <c r="O112" s="48">
        <v>109</v>
      </c>
      <c r="Q112" s="83">
        <v>109</v>
      </c>
      <c r="R112" s="83">
        <v>10</v>
      </c>
      <c r="S112" s="83">
        <v>4</v>
      </c>
      <c r="T112" s="83">
        <f t="shared" si="16"/>
        <v>31004</v>
      </c>
      <c r="U112" s="83" t="str">
        <f t="shared" si="17"/>
        <v>挂机-10-4</v>
      </c>
      <c r="V112" s="85">
        <v>95</v>
      </c>
      <c r="W112" s="83">
        <v>12</v>
      </c>
      <c r="X112" s="85">
        <v>11</v>
      </c>
      <c r="Y112" s="85">
        <v>11</v>
      </c>
      <c r="Z112" s="85">
        <v>2</v>
      </c>
    </row>
    <row r="113" spans="1:26" ht="16.5">
      <c r="A113" s="85">
        <f t="shared" si="10"/>
        <v>3</v>
      </c>
      <c r="B113" s="85">
        <f t="shared" si="11"/>
        <v>19</v>
      </c>
      <c r="C113" s="85">
        <f t="shared" si="12"/>
        <v>7</v>
      </c>
      <c r="D113" s="87">
        <f t="shared" si="13"/>
        <v>3030771</v>
      </c>
      <c r="E113" s="80">
        <v>30307</v>
      </c>
      <c r="F113" s="46">
        <v>1</v>
      </c>
      <c r="G113" s="46" t="s">
        <v>442</v>
      </c>
      <c r="H113" s="46" t="s">
        <v>171</v>
      </c>
      <c r="I113" s="85">
        <f t="shared" si="14"/>
        <v>30</v>
      </c>
      <c r="J113" s="85">
        <f t="shared" si="18"/>
        <v>4</v>
      </c>
      <c r="K113" s="85">
        <f t="shared" si="15"/>
        <v>1</v>
      </c>
      <c r="L113" s="46"/>
      <c r="M113" s="46"/>
      <c r="N113" s="46"/>
      <c r="O113" s="48">
        <v>110</v>
      </c>
      <c r="Q113" s="83">
        <v>110</v>
      </c>
      <c r="R113" s="83">
        <v>10</v>
      </c>
      <c r="S113" s="83">
        <v>5</v>
      </c>
      <c r="T113" s="83">
        <f t="shared" si="16"/>
        <v>31005</v>
      </c>
      <c r="U113" s="83" t="str">
        <f t="shared" si="17"/>
        <v>挂机-10-5</v>
      </c>
      <c r="V113" s="85">
        <v>96</v>
      </c>
      <c r="W113" s="83">
        <v>12</v>
      </c>
      <c r="X113" s="83">
        <v>12</v>
      </c>
      <c r="Y113" s="85">
        <v>11</v>
      </c>
      <c r="Z113" s="85">
        <v>2</v>
      </c>
    </row>
    <row r="114" spans="1:26" ht="16.5">
      <c r="A114" s="85">
        <f t="shared" si="10"/>
        <v>3</v>
      </c>
      <c r="B114" s="85">
        <f t="shared" si="11"/>
        <v>19</v>
      </c>
      <c r="C114" s="85">
        <f t="shared" si="12"/>
        <v>7</v>
      </c>
      <c r="D114" s="87">
        <f t="shared" si="13"/>
        <v>3030770</v>
      </c>
      <c r="E114" s="80">
        <v>30307</v>
      </c>
      <c r="F114" s="46">
        <v>2</v>
      </c>
      <c r="G114" s="46" t="s">
        <v>441</v>
      </c>
      <c r="H114" s="46" t="s">
        <v>165</v>
      </c>
      <c r="I114" s="85">
        <f t="shared" si="14"/>
        <v>30</v>
      </c>
      <c r="J114" s="85">
        <f t="shared" si="18"/>
        <v>3</v>
      </c>
      <c r="K114" s="85">
        <f t="shared" si="15"/>
        <v>1</v>
      </c>
      <c r="L114" s="46"/>
      <c r="M114" s="46"/>
      <c r="N114" s="46"/>
      <c r="O114" s="48">
        <v>111</v>
      </c>
      <c r="Q114" s="83">
        <v>111</v>
      </c>
      <c r="R114" s="83">
        <v>10</v>
      </c>
      <c r="S114" s="83">
        <v>6</v>
      </c>
      <c r="T114" s="83">
        <f t="shared" si="16"/>
        <v>31006</v>
      </c>
      <c r="U114" s="83" t="str">
        <f t="shared" si="17"/>
        <v>挂机-10-6</v>
      </c>
      <c r="V114" s="85">
        <v>96</v>
      </c>
      <c r="W114" s="83">
        <v>12</v>
      </c>
      <c r="X114" s="83">
        <v>12</v>
      </c>
      <c r="Y114" s="83">
        <v>12</v>
      </c>
      <c r="Z114" s="85">
        <v>2</v>
      </c>
    </row>
    <row r="115" spans="1:26" ht="16.5">
      <c r="A115" s="85">
        <f t="shared" si="10"/>
        <v>3</v>
      </c>
      <c r="B115" s="85">
        <f t="shared" si="11"/>
        <v>19</v>
      </c>
      <c r="C115" s="85">
        <f t="shared" si="12"/>
        <v>7</v>
      </c>
      <c r="D115" s="87">
        <f t="shared" si="13"/>
        <v>3030771</v>
      </c>
      <c r="E115" s="80">
        <v>30307</v>
      </c>
      <c r="F115" s="46">
        <v>2</v>
      </c>
      <c r="G115" s="46" t="s">
        <v>164</v>
      </c>
      <c r="H115" s="46" t="s">
        <v>178</v>
      </c>
      <c r="I115" s="85">
        <f t="shared" si="14"/>
        <v>30</v>
      </c>
      <c r="J115" s="85">
        <f t="shared" si="18"/>
        <v>3</v>
      </c>
      <c r="K115" s="85">
        <f t="shared" si="15"/>
        <v>1</v>
      </c>
      <c r="L115" s="46"/>
      <c r="M115" s="46"/>
      <c r="N115" s="46"/>
      <c r="O115" s="48">
        <v>112</v>
      </c>
      <c r="Q115" s="83">
        <v>112</v>
      </c>
      <c r="R115" s="83">
        <v>10</v>
      </c>
      <c r="S115" s="83">
        <v>7</v>
      </c>
      <c r="T115" s="83">
        <f t="shared" si="16"/>
        <v>31007</v>
      </c>
      <c r="U115" s="83" t="str">
        <f t="shared" si="17"/>
        <v>挂机-10-7</v>
      </c>
      <c r="V115" s="85">
        <v>97</v>
      </c>
      <c r="W115" s="85">
        <v>12</v>
      </c>
      <c r="X115" s="85">
        <v>12</v>
      </c>
      <c r="Y115" s="85">
        <v>12</v>
      </c>
      <c r="Z115" s="85">
        <v>2</v>
      </c>
    </row>
    <row r="116" spans="1:26" ht="16.5">
      <c r="A116" s="85">
        <f t="shared" si="10"/>
        <v>3</v>
      </c>
      <c r="B116" s="85">
        <f t="shared" si="11"/>
        <v>19</v>
      </c>
      <c r="C116" s="85">
        <f t="shared" si="12"/>
        <v>7</v>
      </c>
      <c r="D116" s="87">
        <f t="shared" si="13"/>
        <v>3030770</v>
      </c>
      <c r="E116" s="80">
        <v>30307</v>
      </c>
      <c r="F116" s="46">
        <v>3</v>
      </c>
      <c r="G116" s="46" t="s">
        <v>441</v>
      </c>
      <c r="H116" s="46" t="s">
        <v>175</v>
      </c>
      <c r="I116" s="85">
        <f t="shared" si="14"/>
        <v>30</v>
      </c>
      <c r="J116" s="85">
        <f t="shared" si="18"/>
        <v>3</v>
      </c>
      <c r="K116" s="85">
        <f t="shared" si="15"/>
        <v>1</v>
      </c>
      <c r="L116" s="46"/>
      <c r="M116" s="46"/>
      <c r="N116" s="46"/>
      <c r="O116" s="48">
        <v>113</v>
      </c>
      <c r="Q116" s="83">
        <v>113</v>
      </c>
      <c r="R116" s="83">
        <v>10</v>
      </c>
      <c r="S116" s="83">
        <v>8</v>
      </c>
      <c r="T116" s="83">
        <f t="shared" si="16"/>
        <v>31008</v>
      </c>
      <c r="U116" s="83" t="str">
        <f t="shared" si="17"/>
        <v>挂机-10-8</v>
      </c>
      <c r="V116" s="85">
        <v>97</v>
      </c>
      <c r="W116" s="85">
        <v>12</v>
      </c>
      <c r="X116" s="85">
        <v>12</v>
      </c>
      <c r="Y116" s="85">
        <v>12</v>
      </c>
      <c r="Z116" s="85">
        <v>2</v>
      </c>
    </row>
    <row r="117" spans="1:26" ht="16.5">
      <c r="A117" s="85">
        <f t="shared" si="10"/>
        <v>3</v>
      </c>
      <c r="B117" s="85">
        <f t="shared" si="11"/>
        <v>19</v>
      </c>
      <c r="C117" s="85">
        <f t="shared" si="12"/>
        <v>7</v>
      </c>
      <c r="D117" s="87">
        <f t="shared" si="13"/>
        <v>3030771</v>
      </c>
      <c r="E117" s="80">
        <v>30307</v>
      </c>
      <c r="F117" s="46">
        <v>3</v>
      </c>
      <c r="G117" s="46" t="s">
        <v>164</v>
      </c>
      <c r="H117" s="46" t="s">
        <v>443</v>
      </c>
      <c r="I117" s="85">
        <f t="shared" si="14"/>
        <v>30</v>
      </c>
      <c r="J117" s="85">
        <f t="shared" si="18"/>
        <v>3</v>
      </c>
      <c r="K117" s="85">
        <f t="shared" si="15"/>
        <v>1</v>
      </c>
      <c r="L117" s="46"/>
      <c r="M117" s="46"/>
      <c r="N117" s="46"/>
      <c r="O117" s="48">
        <v>114</v>
      </c>
      <c r="Q117" s="83">
        <v>114</v>
      </c>
      <c r="R117" s="83">
        <v>10</v>
      </c>
      <c r="S117" s="83">
        <v>9</v>
      </c>
      <c r="T117" s="83">
        <f t="shared" si="16"/>
        <v>31009</v>
      </c>
      <c r="U117" s="83" t="str">
        <f t="shared" si="17"/>
        <v>挂机-10-9</v>
      </c>
      <c r="V117" s="85">
        <v>98</v>
      </c>
      <c r="W117" s="85">
        <v>12</v>
      </c>
      <c r="X117" s="85">
        <v>12</v>
      </c>
      <c r="Y117" s="85">
        <v>12</v>
      </c>
      <c r="Z117" s="85">
        <v>2</v>
      </c>
    </row>
    <row r="118" spans="1:26" ht="16.5">
      <c r="A118" s="85">
        <f t="shared" si="10"/>
        <v>3</v>
      </c>
      <c r="B118" s="85">
        <f t="shared" si="11"/>
        <v>20</v>
      </c>
      <c r="C118" s="85">
        <f t="shared" si="12"/>
        <v>8</v>
      </c>
      <c r="D118" s="87">
        <f t="shared" si="13"/>
        <v>3030880</v>
      </c>
      <c r="E118" s="80">
        <v>30308</v>
      </c>
      <c r="F118" s="46">
        <v>1</v>
      </c>
      <c r="G118" s="46" t="s">
        <v>441</v>
      </c>
      <c r="H118" s="46" t="s">
        <v>174</v>
      </c>
      <c r="I118" s="85">
        <f t="shared" si="14"/>
        <v>30</v>
      </c>
      <c r="J118" s="85">
        <f t="shared" si="18"/>
        <v>4</v>
      </c>
      <c r="K118" s="85">
        <f t="shared" si="15"/>
        <v>1</v>
      </c>
      <c r="L118" s="46"/>
      <c r="M118" s="46"/>
      <c r="N118" s="46"/>
      <c r="O118" s="48">
        <v>115</v>
      </c>
      <c r="Q118" s="83">
        <v>115</v>
      </c>
      <c r="R118" s="83">
        <v>10</v>
      </c>
      <c r="S118" s="83">
        <v>10</v>
      </c>
      <c r="T118" s="83">
        <f t="shared" si="16"/>
        <v>31010</v>
      </c>
      <c r="U118" s="83" t="str">
        <f t="shared" si="17"/>
        <v>挂机-10-10</v>
      </c>
      <c r="V118" s="85">
        <v>98</v>
      </c>
      <c r="W118" s="85">
        <v>12</v>
      </c>
      <c r="X118" s="85">
        <v>12</v>
      </c>
      <c r="Y118" s="85">
        <v>12</v>
      </c>
      <c r="Z118" s="85">
        <v>2</v>
      </c>
    </row>
    <row r="119" spans="1:26" ht="16.5">
      <c r="A119" s="85">
        <f t="shared" si="10"/>
        <v>3</v>
      </c>
      <c r="B119" s="85">
        <f t="shared" si="11"/>
        <v>20</v>
      </c>
      <c r="C119" s="85">
        <f t="shared" si="12"/>
        <v>8</v>
      </c>
      <c r="D119" s="87">
        <f t="shared" si="13"/>
        <v>3030881</v>
      </c>
      <c r="E119" s="80">
        <v>30308</v>
      </c>
      <c r="F119" s="46">
        <v>1</v>
      </c>
      <c r="G119" s="46" t="s">
        <v>164</v>
      </c>
      <c r="H119" s="46" t="s">
        <v>171</v>
      </c>
      <c r="I119" s="85">
        <f t="shared" si="14"/>
        <v>30</v>
      </c>
      <c r="J119" s="85">
        <f t="shared" si="18"/>
        <v>4</v>
      </c>
      <c r="K119" s="85">
        <f t="shared" si="15"/>
        <v>1</v>
      </c>
      <c r="L119" s="46"/>
      <c r="M119" s="46"/>
      <c r="N119" s="46"/>
      <c r="O119" s="48">
        <v>116</v>
      </c>
      <c r="Q119" s="83">
        <v>116</v>
      </c>
      <c r="R119" s="83">
        <v>10</v>
      </c>
      <c r="S119" s="83">
        <v>11</v>
      </c>
      <c r="T119" s="83">
        <f t="shared" si="16"/>
        <v>31011</v>
      </c>
      <c r="U119" s="83" t="str">
        <f t="shared" si="17"/>
        <v>挂机-10-11</v>
      </c>
      <c r="V119" s="85">
        <v>99</v>
      </c>
      <c r="W119" s="85">
        <v>12</v>
      </c>
      <c r="X119" s="85">
        <v>12</v>
      </c>
      <c r="Y119" s="85">
        <v>12</v>
      </c>
      <c r="Z119" s="85">
        <v>2</v>
      </c>
    </row>
    <row r="120" spans="1:26" ht="16.5">
      <c r="A120" s="85">
        <f t="shared" si="10"/>
        <v>3</v>
      </c>
      <c r="B120" s="85">
        <f t="shared" si="11"/>
        <v>20</v>
      </c>
      <c r="C120" s="85">
        <f t="shared" si="12"/>
        <v>8</v>
      </c>
      <c r="D120" s="87">
        <f t="shared" si="13"/>
        <v>3030880</v>
      </c>
      <c r="E120" s="80">
        <v>30308</v>
      </c>
      <c r="F120" s="46">
        <v>2</v>
      </c>
      <c r="G120" s="46" t="s">
        <v>441</v>
      </c>
      <c r="H120" s="46" t="s">
        <v>165</v>
      </c>
      <c r="I120" s="85">
        <f t="shared" si="14"/>
        <v>30</v>
      </c>
      <c r="J120" s="85">
        <f t="shared" si="18"/>
        <v>4</v>
      </c>
      <c r="K120" s="85">
        <f t="shared" si="15"/>
        <v>1</v>
      </c>
      <c r="L120" s="46"/>
      <c r="M120" s="46"/>
      <c r="N120" s="46"/>
      <c r="O120" s="48">
        <v>117</v>
      </c>
      <c r="Q120" s="83">
        <v>117</v>
      </c>
      <c r="R120" s="83">
        <v>10</v>
      </c>
      <c r="S120" s="83">
        <v>12</v>
      </c>
      <c r="T120" s="83">
        <f t="shared" si="16"/>
        <v>31012</v>
      </c>
      <c r="U120" s="83" t="str">
        <f t="shared" si="17"/>
        <v>挂机-10-12</v>
      </c>
      <c r="V120" s="85">
        <v>99</v>
      </c>
      <c r="W120" s="85">
        <v>12</v>
      </c>
      <c r="X120" s="85">
        <v>12</v>
      </c>
      <c r="Y120" s="85">
        <v>12</v>
      </c>
      <c r="Z120" s="85">
        <v>2</v>
      </c>
    </row>
    <row r="121" spans="1:26" ht="16.5">
      <c r="A121" s="85">
        <f t="shared" si="10"/>
        <v>3</v>
      </c>
      <c r="B121" s="85">
        <f t="shared" si="11"/>
        <v>20</v>
      </c>
      <c r="C121" s="85">
        <f t="shared" si="12"/>
        <v>8</v>
      </c>
      <c r="D121" s="87">
        <f t="shared" si="13"/>
        <v>3030881</v>
      </c>
      <c r="E121" s="80">
        <v>30308</v>
      </c>
      <c r="F121" s="46">
        <v>2</v>
      </c>
      <c r="G121" s="46" t="s">
        <v>164</v>
      </c>
      <c r="H121" s="46" t="s">
        <v>178</v>
      </c>
      <c r="I121" s="85">
        <f t="shared" si="14"/>
        <v>30</v>
      </c>
      <c r="J121" s="85">
        <f t="shared" si="18"/>
        <v>4</v>
      </c>
      <c r="K121" s="85">
        <f t="shared" si="15"/>
        <v>1</v>
      </c>
      <c r="L121" s="46"/>
      <c r="M121" s="46"/>
      <c r="N121" s="46"/>
      <c r="O121" s="48">
        <v>118</v>
      </c>
      <c r="Q121" s="83">
        <v>118</v>
      </c>
      <c r="R121" s="83">
        <v>10</v>
      </c>
      <c r="S121" s="83">
        <v>13</v>
      </c>
      <c r="T121" s="83">
        <f t="shared" si="16"/>
        <v>31013</v>
      </c>
      <c r="U121" s="83" t="str">
        <f t="shared" si="17"/>
        <v>挂机-10-13</v>
      </c>
      <c r="V121" s="85">
        <v>100</v>
      </c>
      <c r="W121" s="83">
        <v>13</v>
      </c>
      <c r="X121" s="85">
        <v>12</v>
      </c>
      <c r="Y121" s="85">
        <v>12</v>
      </c>
      <c r="Z121" s="85">
        <v>2</v>
      </c>
    </row>
    <row r="122" spans="1:26" ht="16.5">
      <c r="A122" s="85">
        <f t="shared" si="10"/>
        <v>3</v>
      </c>
      <c r="B122" s="85">
        <f t="shared" si="11"/>
        <v>20</v>
      </c>
      <c r="C122" s="85">
        <f t="shared" si="12"/>
        <v>8</v>
      </c>
      <c r="D122" s="87">
        <f t="shared" si="13"/>
        <v>3030880</v>
      </c>
      <c r="E122" s="80">
        <v>30308</v>
      </c>
      <c r="F122" s="46">
        <v>3</v>
      </c>
      <c r="G122" s="46" t="s">
        <v>441</v>
      </c>
      <c r="H122" s="46" t="s">
        <v>175</v>
      </c>
      <c r="I122" s="85">
        <f t="shared" si="14"/>
        <v>30</v>
      </c>
      <c r="J122" s="85">
        <f t="shared" si="18"/>
        <v>3</v>
      </c>
      <c r="K122" s="85">
        <f t="shared" si="15"/>
        <v>1</v>
      </c>
      <c r="L122" s="46"/>
      <c r="M122" s="46"/>
      <c r="N122" s="46"/>
      <c r="O122" s="48">
        <v>119</v>
      </c>
      <c r="Q122" s="83">
        <v>119</v>
      </c>
      <c r="R122" s="83">
        <v>10</v>
      </c>
      <c r="S122" s="83">
        <v>14</v>
      </c>
      <c r="T122" s="83">
        <f t="shared" si="16"/>
        <v>31014</v>
      </c>
      <c r="U122" s="83" t="str">
        <f t="shared" si="17"/>
        <v>挂机-10-14</v>
      </c>
      <c r="V122" s="85">
        <v>100</v>
      </c>
      <c r="W122" s="83">
        <v>13</v>
      </c>
      <c r="X122" s="83">
        <v>13</v>
      </c>
      <c r="Y122" s="85">
        <v>12</v>
      </c>
      <c r="Z122" s="85">
        <v>2</v>
      </c>
    </row>
    <row r="123" spans="1:26" ht="16.5">
      <c r="A123" s="85">
        <f t="shared" si="10"/>
        <v>3</v>
      </c>
      <c r="B123" s="85">
        <f t="shared" si="11"/>
        <v>20</v>
      </c>
      <c r="C123" s="85">
        <f t="shared" si="12"/>
        <v>8</v>
      </c>
      <c r="D123" s="87">
        <f t="shared" si="13"/>
        <v>3030881</v>
      </c>
      <c r="E123" s="80">
        <v>30308</v>
      </c>
      <c r="F123" s="46">
        <v>3</v>
      </c>
      <c r="G123" s="46" t="s">
        <v>164</v>
      </c>
      <c r="H123" s="46" t="s">
        <v>172</v>
      </c>
      <c r="I123" s="85">
        <f t="shared" si="14"/>
        <v>30</v>
      </c>
      <c r="J123" s="85">
        <f t="shared" si="18"/>
        <v>3</v>
      </c>
      <c r="K123" s="85">
        <f t="shared" si="15"/>
        <v>1</v>
      </c>
      <c r="L123" s="46"/>
      <c r="M123" s="46"/>
      <c r="N123" s="46"/>
      <c r="O123" s="48">
        <v>120</v>
      </c>
      <c r="Q123" s="83">
        <v>120</v>
      </c>
      <c r="R123" s="83">
        <v>10</v>
      </c>
      <c r="S123" s="83">
        <v>15</v>
      </c>
      <c r="T123" s="83">
        <f t="shared" si="16"/>
        <v>31015</v>
      </c>
      <c r="U123" s="83" t="str">
        <f t="shared" si="17"/>
        <v>挂机-10-15</v>
      </c>
      <c r="V123" s="85">
        <v>100</v>
      </c>
      <c r="W123" s="83">
        <v>13</v>
      </c>
      <c r="X123" s="83">
        <v>13</v>
      </c>
      <c r="Y123" s="83">
        <v>13</v>
      </c>
      <c r="Z123" s="85">
        <v>3</v>
      </c>
    </row>
    <row r="124" spans="1:26" ht="16.5">
      <c r="A124" s="85">
        <f t="shared" si="10"/>
        <v>3</v>
      </c>
      <c r="B124" s="85">
        <f t="shared" si="11"/>
        <v>21</v>
      </c>
      <c r="C124" s="85">
        <f t="shared" si="12"/>
        <v>9</v>
      </c>
      <c r="D124" s="87">
        <f t="shared" si="13"/>
        <v>3030990</v>
      </c>
      <c r="E124" s="80">
        <v>30309</v>
      </c>
      <c r="F124" s="46">
        <v>1</v>
      </c>
      <c r="G124" s="46" t="s">
        <v>441</v>
      </c>
      <c r="H124" s="46" t="s">
        <v>174</v>
      </c>
      <c r="I124" s="85">
        <f t="shared" si="14"/>
        <v>30</v>
      </c>
      <c r="J124" s="85">
        <f t="shared" si="18"/>
        <v>4</v>
      </c>
      <c r="K124" s="85">
        <f t="shared" si="15"/>
        <v>1</v>
      </c>
      <c r="L124" s="46"/>
      <c r="M124" s="46"/>
      <c r="N124" s="46"/>
      <c r="O124" s="48">
        <v>121</v>
      </c>
      <c r="Q124" s="83">
        <v>121</v>
      </c>
      <c r="R124" s="83">
        <v>11</v>
      </c>
      <c r="S124" s="83">
        <v>1</v>
      </c>
      <c r="T124" s="83">
        <f t="shared" si="16"/>
        <v>31101</v>
      </c>
      <c r="U124" s="83" t="str">
        <f t="shared" si="17"/>
        <v>挂机-11-1</v>
      </c>
      <c r="V124" s="85">
        <v>104</v>
      </c>
      <c r="W124" s="85">
        <v>13</v>
      </c>
      <c r="X124" s="85">
        <v>13</v>
      </c>
      <c r="Y124" s="85">
        <v>13</v>
      </c>
      <c r="Z124" s="85">
        <v>3</v>
      </c>
    </row>
    <row r="125" spans="1:26" ht="16.5">
      <c r="A125" s="85">
        <f t="shared" si="10"/>
        <v>3</v>
      </c>
      <c r="B125" s="85">
        <f t="shared" si="11"/>
        <v>21</v>
      </c>
      <c r="C125" s="85">
        <f t="shared" si="12"/>
        <v>9</v>
      </c>
      <c r="D125" s="87">
        <f t="shared" si="13"/>
        <v>3030991</v>
      </c>
      <c r="E125" s="80">
        <v>30309</v>
      </c>
      <c r="F125" s="46">
        <v>1</v>
      </c>
      <c r="G125" s="46" t="s">
        <v>164</v>
      </c>
      <c r="H125" s="46" t="s">
        <v>449</v>
      </c>
      <c r="I125" s="85">
        <f t="shared" si="14"/>
        <v>30</v>
      </c>
      <c r="J125" s="85">
        <f t="shared" si="18"/>
        <v>4</v>
      </c>
      <c r="K125" s="85">
        <f t="shared" si="15"/>
        <v>1</v>
      </c>
      <c r="L125" s="46"/>
      <c r="M125" s="46"/>
      <c r="N125" s="46"/>
      <c r="O125" s="48">
        <v>122</v>
      </c>
      <c r="Q125" s="83">
        <v>122</v>
      </c>
      <c r="R125" s="83">
        <v>11</v>
      </c>
      <c r="S125" s="83">
        <v>2</v>
      </c>
      <c r="T125" s="83">
        <f t="shared" si="16"/>
        <v>31102</v>
      </c>
      <c r="U125" s="83" t="str">
        <f t="shared" si="17"/>
        <v>挂机-11-2</v>
      </c>
      <c r="V125" s="85">
        <v>105</v>
      </c>
      <c r="W125" s="83">
        <v>14</v>
      </c>
      <c r="X125" s="85">
        <v>13</v>
      </c>
      <c r="Y125" s="85">
        <v>13</v>
      </c>
      <c r="Z125" s="85">
        <v>3</v>
      </c>
    </row>
    <row r="126" spans="1:26" ht="16.5">
      <c r="A126" s="85">
        <f t="shared" si="10"/>
        <v>3</v>
      </c>
      <c r="B126" s="85">
        <f t="shared" si="11"/>
        <v>21</v>
      </c>
      <c r="C126" s="85">
        <f t="shared" si="12"/>
        <v>9</v>
      </c>
      <c r="D126" s="87">
        <f t="shared" si="13"/>
        <v>3030990</v>
      </c>
      <c r="E126" s="80">
        <v>30309</v>
      </c>
      <c r="F126" s="46">
        <v>2</v>
      </c>
      <c r="G126" s="46" t="s">
        <v>441</v>
      </c>
      <c r="H126" s="46" t="s">
        <v>165</v>
      </c>
      <c r="I126" s="85">
        <f t="shared" si="14"/>
        <v>30</v>
      </c>
      <c r="J126" s="85">
        <f t="shared" si="18"/>
        <v>4</v>
      </c>
      <c r="K126" s="85">
        <f t="shared" si="15"/>
        <v>1</v>
      </c>
      <c r="L126" s="46"/>
      <c r="M126" s="46"/>
      <c r="N126" s="46"/>
      <c r="O126" s="48">
        <v>123</v>
      </c>
      <c r="Q126" s="83">
        <v>123</v>
      </c>
      <c r="R126" s="83">
        <v>11</v>
      </c>
      <c r="S126" s="83">
        <v>3</v>
      </c>
      <c r="T126" s="83">
        <f t="shared" si="16"/>
        <v>31103</v>
      </c>
      <c r="U126" s="83" t="str">
        <f t="shared" si="17"/>
        <v>挂机-11-3</v>
      </c>
      <c r="V126" s="85">
        <v>105</v>
      </c>
      <c r="W126" s="83">
        <v>14</v>
      </c>
      <c r="X126" s="83">
        <v>14</v>
      </c>
      <c r="Y126" s="85">
        <v>13</v>
      </c>
      <c r="Z126" s="85">
        <v>3</v>
      </c>
    </row>
    <row r="127" spans="1:26" ht="16.5">
      <c r="A127" s="85">
        <f t="shared" si="10"/>
        <v>3</v>
      </c>
      <c r="B127" s="85">
        <f t="shared" si="11"/>
        <v>21</v>
      </c>
      <c r="C127" s="85">
        <f t="shared" si="12"/>
        <v>9</v>
      </c>
      <c r="D127" s="87">
        <f t="shared" si="13"/>
        <v>3030991</v>
      </c>
      <c r="E127" s="80">
        <v>30309</v>
      </c>
      <c r="F127" s="46">
        <v>2</v>
      </c>
      <c r="G127" s="46" t="s">
        <v>164</v>
      </c>
      <c r="H127" s="46" t="s">
        <v>178</v>
      </c>
      <c r="I127" s="85">
        <f t="shared" si="14"/>
        <v>30</v>
      </c>
      <c r="J127" s="85">
        <f t="shared" si="18"/>
        <v>4</v>
      </c>
      <c r="K127" s="85">
        <f t="shared" si="15"/>
        <v>1</v>
      </c>
      <c r="L127" s="46"/>
      <c r="M127" s="46"/>
      <c r="N127" s="46"/>
      <c r="O127" s="48">
        <v>124</v>
      </c>
      <c r="Q127" s="83">
        <v>124</v>
      </c>
      <c r="R127" s="83">
        <v>11</v>
      </c>
      <c r="S127" s="83">
        <v>4</v>
      </c>
      <c r="T127" s="83">
        <f t="shared" si="16"/>
        <v>31104</v>
      </c>
      <c r="U127" s="83" t="str">
        <f t="shared" si="17"/>
        <v>挂机-11-4</v>
      </c>
      <c r="V127" s="85">
        <v>105</v>
      </c>
      <c r="W127" s="83">
        <v>14</v>
      </c>
      <c r="X127" s="83">
        <v>14</v>
      </c>
      <c r="Y127" s="83">
        <v>14</v>
      </c>
      <c r="Z127" s="85">
        <v>3</v>
      </c>
    </row>
    <row r="128" spans="1:26" ht="16.5">
      <c r="A128" s="85">
        <f t="shared" si="10"/>
        <v>3</v>
      </c>
      <c r="B128" s="85">
        <f t="shared" si="11"/>
        <v>21</v>
      </c>
      <c r="C128" s="85">
        <f t="shared" si="12"/>
        <v>9</v>
      </c>
      <c r="D128" s="87">
        <f t="shared" si="13"/>
        <v>3030990</v>
      </c>
      <c r="E128" s="80">
        <v>30309</v>
      </c>
      <c r="F128" s="46">
        <v>3</v>
      </c>
      <c r="G128" s="46" t="s">
        <v>441</v>
      </c>
      <c r="H128" s="46" t="s">
        <v>175</v>
      </c>
      <c r="I128" s="85">
        <f t="shared" si="14"/>
        <v>30</v>
      </c>
      <c r="J128" s="85">
        <f t="shared" si="18"/>
        <v>4</v>
      </c>
      <c r="K128" s="85">
        <f t="shared" si="15"/>
        <v>1</v>
      </c>
      <c r="L128" s="46"/>
      <c r="M128" s="46"/>
      <c r="N128" s="46"/>
      <c r="O128" s="48">
        <v>125</v>
      </c>
      <c r="Q128" s="83">
        <v>125</v>
      </c>
      <c r="R128" s="83">
        <v>11</v>
      </c>
      <c r="S128" s="83">
        <v>5</v>
      </c>
      <c r="T128" s="83">
        <f t="shared" si="16"/>
        <v>31105</v>
      </c>
      <c r="U128" s="83" t="str">
        <f t="shared" si="17"/>
        <v>挂机-11-5</v>
      </c>
      <c r="V128" s="85">
        <v>106</v>
      </c>
      <c r="W128" s="85">
        <v>14</v>
      </c>
      <c r="X128" s="85">
        <v>14</v>
      </c>
      <c r="Y128" s="85">
        <v>14</v>
      </c>
      <c r="Z128" s="85">
        <v>3</v>
      </c>
    </row>
    <row r="129" spans="1:26" ht="16.5">
      <c r="A129" s="85">
        <f t="shared" si="10"/>
        <v>3</v>
      </c>
      <c r="B129" s="85">
        <f t="shared" si="11"/>
        <v>21</v>
      </c>
      <c r="C129" s="85">
        <f t="shared" si="12"/>
        <v>9</v>
      </c>
      <c r="D129" s="87">
        <f t="shared" si="13"/>
        <v>3030991</v>
      </c>
      <c r="E129" s="80">
        <v>30309</v>
      </c>
      <c r="F129" s="46">
        <v>3</v>
      </c>
      <c r="G129" s="46" t="s">
        <v>164</v>
      </c>
      <c r="H129" s="46" t="s">
        <v>172</v>
      </c>
      <c r="I129" s="85">
        <f t="shared" si="14"/>
        <v>30</v>
      </c>
      <c r="J129" s="85">
        <f t="shared" si="18"/>
        <v>4</v>
      </c>
      <c r="K129" s="85">
        <f t="shared" si="15"/>
        <v>1</v>
      </c>
      <c r="L129" s="46"/>
      <c r="M129" s="46"/>
      <c r="N129" s="46"/>
      <c r="O129" s="48">
        <v>126</v>
      </c>
      <c r="Q129" s="83">
        <v>126</v>
      </c>
      <c r="R129" s="83">
        <v>11</v>
      </c>
      <c r="S129" s="83">
        <v>6</v>
      </c>
      <c r="T129" s="83">
        <f t="shared" si="16"/>
        <v>31106</v>
      </c>
      <c r="U129" s="83" t="str">
        <f t="shared" si="17"/>
        <v>挂机-11-6</v>
      </c>
      <c r="V129" s="85">
        <v>106</v>
      </c>
      <c r="W129" s="85">
        <v>14</v>
      </c>
      <c r="X129" s="85">
        <v>14</v>
      </c>
      <c r="Y129" s="85">
        <v>14</v>
      </c>
      <c r="Z129" s="85">
        <v>3</v>
      </c>
    </row>
    <row r="130" spans="1:26" ht="16.5">
      <c r="A130" s="85">
        <f t="shared" si="10"/>
        <v>4</v>
      </c>
      <c r="B130" s="85">
        <f t="shared" si="11"/>
        <v>22</v>
      </c>
      <c r="C130" s="85">
        <f t="shared" si="12"/>
        <v>1</v>
      </c>
      <c r="D130" s="87">
        <f t="shared" si="13"/>
        <v>3040110</v>
      </c>
      <c r="E130" s="80">
        <v>30401</v>
      </c>
      <c r="F130" s="46">
        <v>1</v>
      </c>
      <c r="G130" s="46" t="s">
        <v>441</v>
      </c>
      <c r="H130" s="46" t="s">
        <v>174</v>
      </c>
      <c r="I130" s="85">
        <f t="shared" si="14"/>
        <v>34</v>
      </c>
      <c r="J130" s="85">
        <f t="shared" si="18"/>
        <v>4</v>
      </c>
      <c r="K130" s="85">
        <f t="shared" si="15"/>
        <v>1</v>
      </c>
      <c r="L130" s="46"/>
      <c r="M130" s="46"/>
      <c r="N130" s="46"/>
      <c r="O130" s="48">
        <v>127</v>
      </c>
      <c r="Q130" s="83">
        <v>127</v>
      </c>
      <c r="R130" s="83">
        <v>11</v>
      </c>
      <c r="S130" s="83">
        <v>7</v>
      </c>
      <c r="T130" s="83">
        <f t="shared" si="16"/>
        <v>31107</v>
      </c>
      <c r="U130" s="83" t="str">
        <f t="shared" si="17"/>
        <v>挂机-11-7</v>
      </c>
      <c r="V130" s="85">
        <v>107</v>
      </c>
      <c r="W130" s="85">
        <v>14</v>
      </c>
      <c r="X130" s="85">
        <v>14</v>
      </c>
      <c r="Y130" s="85">
        <v>14</v>
      </c>
      <c r="Z130" s="85">
        <v>3</v>
      </c>
    </row>
    <row r="131" spans="1:26" ht="16.5">
      <c r="A131" s="85">
        <f t="shared" si="10"/>
        <v>4</v>
      </c>
      <c r="B131" s="85">
        <f t="shared" si="11"/>
        <v>22</v>
      </c>
      <c r="C131" s="85">
        <f t="shared" si="12"/>
        <v>1</v>
      </c>
      <c r="D131" s="87">
        <f t="shared" si="13"/>
        <v>3040111</v>
      </c>
      <c r="E131" s="80">
        <v>30401</v>
      </c>
      <c r="F131" s="46">
        <v>1</v>
      </c>
      <c r="G131" s="46" t="s">
        <v>164</v>
      </c>
      <c r="H131" s="46" t="s">
        <v>171</v>
      </c>
      <c r="I131" s="85">
        <f t="shared" si="14"/>
        <v>34</v>
      </c>
      <c r="J131" s="85">
        <f t="shared" si="18"/>
        <v>4</v>
      </c>
      <c r="K131" s="85">
        <f t="shared" si="15"/>
        <v>1</v>
      </c>
      <c r="L131" s="46"/>
      <c r="M131" s="46"/>
      <c r="N131" s="46"/>
      <c r="O131" s="48">
        <v>128</v>
      </c>
      <c r="Q131" s="83">
        <v>128</v>
      </c>
      <c r="R131" s="83">
        <v>11</v>
      </c>
      <c r="S131" s="83">
        <v>8</v>
      </c>
      <c r="T131" s="83">
        <f t="shared" si="16"/>
        <v>31108</v>
      </c>
      <c r="U131" s="83" t="str">
        <f t="shared" si="17"/>
        <v>挂机-11-8</v>
      </c>
      <c r="V131" s="85">
        <v>107</v>
      </c>
      <c r="W131" s="85">
        <v>14</v>
      </c>
      <c r="X131" s="85">
        <v>14</v>
      </c>
      <c r="Y131" s="85">
        <v>14</v>
      </c>
      <c r="Z131" s="85">
        <v>3</v>
      </c>
    </row>
    <row r="132" spans="1:26" ht="16.5">
      <c r="A132" s="85">
        <f t="shared" si="10"/>
        <v>4</v>
      </c>
      <c r="B132" s="85">
        <f t="shared" si="11"/>
        <v>22</v>
      </c>
      <c r="C132" s="85">
        <f t="shared" si="12"/>
        <v>1</v>
      </c>
      <c r="D132" s="87">
        <f t="shared" si="13"/>
        <v>3040110</v>
      </c>
      <c r="E132" s="80">
        <v>30401</v>
      </c>
      <c r="F132" s="46">
        <v>2</v>
      </c>
      <c r="G132" s="46" t="s">
        <v>441</v>
      </c>
      <c r="H132" s="46" t="s">
        <v>165</v>
      </c>
      <c r="I132" s="85">
        <f t="shared" si="14"/>
        <v>34</v>
      </c>
      <c r="J132" s="85">
        <f t="shared" si="18"/>
        <v>4</v>
      </c>
      <c r="K132" s="85">
        <f t="shared" si="15"/>
        <v>1</v>
      </c>
      <c r="L132" s="46"/>
      <c r="M132" s="46"/>
      <c r="N132" s="46"/>
      <c r="O132" s="48">
        <v>129</v>
      </c>
      <c r="Q132" s="83">
        <v>129</v>
      </c>
      <c r="R132" s="83">
        <v>11</v>
      </c>
      <c r="S132" s="83">
        <v>9</v>
      </c>
      <c r="T132" s="83">
        <f t="shared" si="16"/>
        <v>31109</v>
      </c>
      <c r="U132" s="83" t="str">
        <f t="shared" si="17"/>
        <v>挂机-11-9</v>
      </c>
      <c r="V132" s="85">
        <v>108</v>
      </c>
      <c r="W132" s="85">
        <v>14</v>
      </c>
      <c r="X132" s="85">
        <v>14</v>
      </c>
      <c r="Y132" s="85">
        <v>14</v>
      </c>
      <c r="Z132" s="85">
        <v>3</v>
      </c>
    </row>
    <row r="133" spans="1:26" ht="16.5">
      <c r="A133" s="85">
        <f t="shared" si="19" ref="A133:A196">MATCH(B133-1,$AD$4:$AD$19,1)</f>
        <v>4</v>
      </c>
      <c r="B133" s="85">
        <f t="shared" si="20" ref="B133:B196">INT((O133-1)/6)+1</f>
        <v>22</v>
      </c>
      <c r="C133" s="85">
        <f t="shared" si="21" ref="C133:C196">B133-INDEX($AD$4:$AD$19,A133)</f>
        <v>1</v>
      </c>
      <c r="D133" s="87">
        <f t="shared" si="22" ref="D133:D196">E133*100+C133*10+IF(G133="jlr",0,1)</f>
        <v>3040111</v>
      </c>
      <c r="E133" s="80">
        <v>30401</v>
      </c>
      <c r="F133" s="46">
        <v>2</v>
      </c>
      <c r="G133" s="46" t="s">
        <v>164</v>
      </c>
      <c r="H133" s="46" t="s">
        <v>447</v>
      </c>
      <c r="I133" s="85">
        <f t="shared" si="23" ref="I133:I196">INDEX($V$4:$V$198,B133)</f>
        <v>34</v>
      </c>
      <c r="J133" s="85">
        <f t="shared" si="18"/>
        <v>4</v>
      </c>
      <c r="K133" s="85">
        <f t="shared" si="24" ref="K133:K196">INDEX($Z$4:$Z$198,B133)</f>
        <v>1</v>
      </c>
      <c r="L133" s="46"/>
      <c r="M133" s="46"/>
      <c r="N133" s="46"/>
      <c r="O133" s="48">
        <v>130</v>
      </c>
      <c r="Q133" s="83">
        <v>130</v>
      </c>
      <c r="R133" s="83">
        <v>11</v>
      </c>
      <c r="S133" s="83">
        <v>10</v>
      </c>
      <c r="T133" s="83">
        <f t="shared" si="25" ref="T133:T196">30000+R133*100+S133</f>
        <v>31110</v>
      </c>
      <c r="U133" s="83" t="str">
        <f t="shared" si="26" ref="U133:U196">"挂机-"&amp;R133&amp;"-"&amp;S133</f>
        <v>挂机-11-10</v>
      </c>
      <c r="V133" s="85">
        <v>108</v>
      </c>
      <c r="W133" s="85">
        <v>14</v>
      </c>
      <c r="X133" s="85">
        <v>14</v>
      </c>
      <c r="Y133" s="85">
        <v>14</v>
      </c>
      <c r="Z133" s="85">
        <v>3</v>
      </c>
    </row>
    <row r="134" spans="1:26" ht="16.5">
      <c r="A134" s="85">
        <f t="shared" si="19"/>
        <v>4</v>
      </c>
      <c r="B134" s="85">
        <f t="shared" si="20"/>
        <v>22</v>
      </c>
      <c r="C134" s="85">
        <f t="shared" si="21"/>
        <v>1</v>
      </c>
      <c r="D134" s="87">
        <f t="shared" si="22"/>
        <v>3040110</v>
      </c>
      <c r="E134" s="80">
        <v>30401</v>
      </c>
      <c r="F134" s="46">
        <v>3</v>
      </c>
      <c r="G134" s="46" t="s">
        <v>445</v>
      </c>
      <c r="H134" s="46" t="s">
        <v>175</v>
      </c>
      <c r="I134" s="85">
        <f t="shared" si="23"/>
        <v>34</v>
      </c>
      <c r="J134" s="85">
        <f t="shared" si="27" ref="J134:J197">INDEX($W$4:$Y$198,B134,F134)</f>
        <v>4</v>
      </c>
      <c r="K134" s="85">
        <f t="shared" si="24"/>
        <v>1</v>
      </c>
      <c r="L134" s="46"/>
      <c r="M134" s="46"/>
      <c r="N134" s="46"/>
      <c r="O134" s="48">
        <v>131</v>
      </c>
      <c r="Q134" s="83">
        <v>131</v>
      </c>
      <c r="R134" s="83">
        <v>11</v>
      </c>
      <c r="S134" s="83">
        <v>11</v>
      </c>
      <c r="T134" s="83">
        <f t="shared" si="25"/>
        <v>31111</v>
      </c>
      <c r="U134" s="83" t="str">
        <f t="shared" si="26"/>
        <v>挂机-11-11</v>
      </c>
      <c r="V134" s="85">
        <v>109</v>
      </c>
      <c r="W134" s="85">
        <v>14</v>
      </c>
      <c r="X134" s="85">
        <v>14</v>
      </c>
      <c r="Y134" s="85">
        <v>14</v>
      </c>
      <c r="Z134" s="85">
        <v>3</v>
      </c>
    </row>
    <row r="135" spans="1:26" ht="16.5">
      <c r="A135" s="85">
        <f t="shared" si="19"/>
        <v>4</v>
      </c>
      <c r="B135" s="85">
        <f t="shared" si="20"/>
        <v>22</v>
      </c>
      <c r="C135" s="85">
        <f t="shared" si="21"/>
        <v>1</v>
      </c>
      <c r="D135" s="87">
        <f t="shared" si="22"/>
        <v>3040111</v>
      </c>
      <c r="E135" s="80">
        <v>30401</v>
      </c>
      <c r="F135" s="46">
        <v>3</v>
      </c>
      <c r="G135" s="46" t="s">
        <v>164</v>
      </c>
      <c r="H135" s="46" t="s">
        <v>172</v>
      </c>
      <c r="I135" s="85">
        <f t="shared" si="23"/>
        <v>34</v>
      </c>
      <c r="J135" s="85">
        <f t="shared" si="27"/>
        <v>4</v>
      </c>
      <c r="K135" s="85">
        <f t="shared" si="24"/>
        <v>1</v>
      </c>
      <c r="L135" s="46"/>
      <c r="M135" s="46"/>
      <c r="N135" s="46"/>
      <c r="O135" s="48">
        <v>132</v>
      </c>
      <c r="Q135" s="83">
        <v>132</v>
      </c>
      <c r="R135" s="83">
        <v>11</v>
      </c>
      <c r="S135" s="83">
        <v>12</v>
      </c>
      <c r="T135" s="83">
        <f t="shared" si="25"/>
        <v>31112</v>
      </c>
      <c r="U135" s="83" t="str">
        <f t="shared" si="26"/>
        <v>挂机-11-12</v>
      </c>
      <c r="V135" s="85">
        <v>109</v>
      </c>
      <c r="W135" s="85">
        <v>14</v>
      </c>
      <c r="X135" s="85">
        <v>14</v>
      </c>
      <c r="Y135" s="85">
        <v>14</v>
      </c>
      <c r="Z135" s="85">
        <v>3</v>
      </c>
    </row>
    <row r="136" spans="1:26" ht="16.5">
      <c r="A136" s="85">
        <f t="shared" si="19"/>
        <v>4</v>
      </c>
      <c r="B136" s="85">
        <f t="shared" si="20"/>
        <v>23</v>
      </c>
      <c r="C136" s="85">
        <f t="shared" si="21"/>
        <v>2</v>
      </c>
      <c r="D136" s="87">
        <f t="shared" si="22"/>
        <v>3040220</v>
      </c>
      <c r="E136" s="80">
        <v>30402</v>
      </c>
      <c r="F136" s="46">
        <v>1</v>
      </c>
      <c r="G136" s="46" t="s">
        <v>441</v>
      </c>
      <c r="H136" s="46" t="s">
        <v>174</v>
      </c>
      <c r="I136" s="85">
        <f t="shared" si="23"/>
        <v>35</v>
      </c>
      <c r="J136" s="85">
        <f t="shared" si="27"/>
        <v>4</v>
      </c>
      <c r="K136" s="85">
        <f t="shared" si="24"/>
        <v>1</v>
      </c>
      <c r="L136" s="46"/>
      <c r="M136" s="46"/>
      <c r="N136" s="46"/>
      <c r="O136" s="48">
        <v>133</v>
      </c>
      <c r="Q136" s="83">
        <v>133</v>
      </c>
      <c r="R136" s="83">
        <v>11</v>
      </c>
      <c r="S136" s="83">
        <v>13</v>
      </c>
      <c r="T136" s="83">
        <f t="shared" si="25"/>
        <v>31113</v>
      </c>
      <c r="U136" s="83" t="str">
        <f t="shared" si="26"/>
        <v>挂机-11-13</v>
      </c>
      <c r="V136" s="85">
        <v>110</v>
      </c>
      <c r="W136" s="83">
        <v>15</v>
      </c>
      <c r="X136" s="85">
        <v>14</v>
      </c>
      <c r="Y136" s="85">
        <v>14</v>
      </c>
      <c r="Z136" s="85">
        <v>3</v>
      </c>
    </row>
    <row r="137" spans="1:26" ht="16.5">
      <c r="A137" s="85">
        <f t="shared" si="19"/>
        <v>4</v>
      </c>
      <c r="B137" s="85">
        <f t="shared" si="20"/>
        <v>23</v>
      </c>
      <c r="C137" s="85">
        <f t="shared" si="21"/>
        <v>2</v>
      </c>
      <c r="D137" s="87">
        <f t="shared" si="22"/>
        <v>3040221</v>
      </c>
      <c r="E137" s="80">
        <v>30402</v>
      </c>
      <c r="F137" s="46">
        <v>1</v>
      </c>
      <c r="G137" s="46" t="s">
        <v>164</v>
      </c>
      <c r="H137" s="46" t="s">
        <v>171</v>
      </c>
      <c r="I137" s="85">
        <f t="shared" si="23"/>
        <v>35</v>
      </c>
      <c r="J137" s="85">
        <f t="shared" si="27"/>
        <v>4</v>
      </c>
      <c r="K137" s="85">
        <f t="shared" si="24"/>
        <v>1</v>
      </c>
      <c r="L137" s="46"/>
      <c r="M137" s="46"/>
      <c r="N137" s="46"/>
      <c r="O137" s="48">
        <v>134</v>
      </c>
      <c r="Q137" s="83">
        <v>134</v>
      </c>
      <c r="R137" s="83">
        <v>11</v>
      </c>
      <c r="S137" s="83">
        <v>14</v>
      </c>
      <c r="T137" s="83">
        <f t="shared" si="25"/>
        <v>31114</v>
      </c>
      <c r="U137" s="83" t="str">
        <f t="shared" si="26"/>
        <v>挂机-11-14</v>
      </c>
      <c r="V137" s="85">
        <v>110</v>
      </c>
      <c r="W137" s="83">
        <v>15</v>
      </c>
      <c r="X137" s="83">
        <v>15</v>
      </c>
      <c r="Y137" s="85">
        <v>14</v>
      </c>
      <c r="Z137" s="85">
        <v>3</v>
      </c>
    </row>
    <row r="138" spans="1:26" ht="16.5">
      <c r="A138" s="85">
        <f t="shared" si="19"/>
        <v>4</v>
      </c>
      <c r="B138" s="85">
        <f t="shared" si="20"/>
        <v>23</v>
      </c>
      <c r="C138" s="85">
        <f t="shared" si="21"/>
        <v>2</v>
      </c>
      <c r="D138" s="87">
        <f t="shared" si="22"/>
        <v>3040220</v>
      </c>
      <c r="E138" s="80">
        <v>30402</v>
      </c>
      <c r="F138" s="46">
        <v>2</v>
      </c>
      <c r="G138" s="46" t="s">
        <v>441</v>
      </c>
      <c r="H138" s="46" t="s">
        <v>165</v>
      </c>
      <c r="I138" s="85">
        <f t="shared" si="23"/>
        <v>35</v>
      </c>
      <c r="J138" s="85">
        <f t="shared" si="27"/>
        <v>4</v>
      </c>
      <c r="K138" s="85">
        <f t="shared" si="24"/>
        <v>1</v>
      </c>
      <c r="L138" s="46"/>
      <c r="M138" s="46"/>
      <c r="N138" s="46"/>
      <c r="O138" s="48">
        <v>135</v>
      </c>
      <c r="Q138" s="83">
        <v>135</v>
      </c>
      <c r="R138" s="83">
        <v>11</v>
      </c>
      <c r="S138" s="83">
        <v>15</v>
      </c>
      <c r="T138" s="83">
        <f t="shared" si="25"/>
        <v>31115</v>
      </c>
      <c r="U138" s="83" t="str">
        <f t="shared" si="26"/>
        <v>挂机-11-15</v>
      </c>
      <c r="V138" s="85">
        <v>110</v>
      </c>
      <c r="W138" s="83">
        <v>15</v>
      </c>
      <c r="X138" s="83">
        <v>15</v>
      </c>
      <c r="Y138" s="83">
        <v>15</v>
      </c>
      <c r="Z138" s="85">
        <v>3</v>
      </c>
    </row>
    <row r="139" spans="1:26" ht="16.5">
      <c r="A139" s="85">
        <f t="shared" si="19"/>
        <v>4</v>
      </c>
      <c r="B139" s="85">
        <f t="shared" si="20"/>
        <v>23</v>
      </c>
      <c r="C139" s="85">
        <f t="shared" si="21"/>
        <v>2</v>
      </c>
      <c r="D139" s="87">
        <f t="shared" si="22"/>
        <v>3040221</v>
      </c>
      <c r="E139" s="80">
        <v>30402</v>
      </c>
      <c r="F139" s="46">
        <v>2</v>
      </c>
      <c r="G139" s="46" t="s">
        <v>164</v>
      </c>
      <c r="H139" s="46" t="s">
        <v>178</v>
      </c>
      <c r="I139" s="85">
        <f t="shared" si="23"/>
        <v>35</v>
      </c>
      <c r="J139" s="85">
        <f t="shared" si="27"/>
        <v>4</v>
      </c>
      <c r="K139" s="85">
        <f t="shared" si="24"/>
        <v>1</v>
      </c>
      <c r="L139" s="46"/>
      <c r="M139" s="46"/>
      <c r="N139" s="46"/>
      <c r="O139" s="48">
        <v>136</v>
      </c>
      <c r="Q139" s="83">
        <v>136</v>
      </c>
      <c r="R139" s="83">
        <v>12</v>
      </c>
      <c r="S139" s="83">
        <v>1</v>
      </c>
      <c r="T139" s="83">
        <f t="shared" si="25"/>
        <v>31201</v>
      </c>
      <c r="U139" s="83" t="str">
        <f t="shared" si="26"/>
        <v>挂机-12-1</v>
      </c>
      <c r="V139" s="85">
        <v>114</v>
      </c>
      <c r="W139" s="85">
        <v>15</v>
      </c>
      <c r="X139" s="85">
        <v>15</v>
      </c>
      <c r="Y139" s="85">
        <v>15</v>
      </c>
      <c r="Z139" s="85">
        <v>3</v>
      </c>
    </row>
    <row r="140" spans="1:26" ht="16.5">
      <c r="A140" s="85">
        <f t="shared" si="19"/>
        <v>4</v>
      </c>
      <c r="B140" s="85">
        <f t="shared" si="20"/>
        <v>23</v>
      </c>
      <c r="C140" s="85">
        <f t="shared" si="21"/>
        <v>2</v>
      </c>
      <c r="D140" s="87">
        <f t="shared" si="22"/>
        <v>3040220</v>
      </c>
      <c r="E140" s="80">
        <v>30402</v>
      </c>
      <c r="F140" s="46">
        <v>3</v>
      </c>
      <c r="G140" s="46" t="s">
        <v>441</v>
      </c>
      <c r="H140" s="46" t="s">
        <v>175</v>
      </c>
      <c r="I140" s="85">
        <f t="shared" si="23"/>
        <v>35</v>
      </c>
      <c r="J140" s="85">
        <f t="shared" si="27"/>
        <v>4</v>
      </c>
      <c r="K140" s="85">
        <f t="shared" si="24"/>
        <v>1</v>
      </c>
      <c r="L140" s="46"/>
      <c r="M140" s="46"/>
      <c r="N140" s="46"/>
      <c r="O140" s="48">
        <v>137</v>
      </c>
      <c r="Q140" s="83">
        <v>137</v>
      </c>
      <c r="R140" s="83">
        <v>12</v>
      </c>
      <c r="S140" s="83">
        <v>2</v>
      </c>
      <c r="T140" s="83">
        <f t="shared" si="25"/>
        <v>31202</v>
      </c>
      <c r="U140" s="83" t="str">
        <f t="shared" si="26"/>
        <v>挂机-12-2</v>
      </c>
      <c r="V140" s="85">
        <v>115</v>
      </c>
      <c r="W140" s="83">
        <v>16</v>
      </c>
      <c r="X140" s="85">
        <v>15</v>
      </c>
      <c r="Y140" s="85">
        <v>15</v>
      </c>
      <c r="Z140" s="85">
        <v>3</v>
      </c>
    </row>
    <row r="141" spans="1:26" ht="16.5">
      <c r="A141" s="85">
        <f t="shared" si="19"/>
        <v>4</v>
      </c>
      <c r="B141" s="85">
        <f t="shared" si="20"/>
        <v>23</v>
      </c>
      <c r="C141" s="85">
        <f t="shared" si="21"/>
        <v>2</v>
      </c>
      <c r="D141" s="87">
        <f t="shared" si="22"/>
        <v>3040221</v>
      </c>
      <c r="E141" s="80">
        <v>30402</v>
      </c>
      <c r="F141" s="46">
        <v>3</v>
      </c>
      <c r="G141" s="46" t="s">
        <v>164</v>
      </c>
      <c r="H141" s="46" t="s">
        <v>172</v>
      </c>
      <c r="I141" s="85">
        <f t="shared" si="23"/>
        <v>35</v>
      </c>
      <c r="J141" s="85">
        <f t="shared" si="27"/>
        <v>4</v>
      </c>
      <c r="K141" s="85">
        <f t="shared" si="24"/>
        <v>1</v>
      </c>
      <c r="L141" s="46"/>
      <c r="M141" s="46"/>
      <c r="N141" s="46"/>
      <c r="O141" s="48">
        <v>138</v>
      </c>
      <c r="Q141" s="83">
        <v>138</v>
      </c>
      <c r="R141" s="83">
        <v>12</v>
      </c>
      <c r="S141" s="83">
        <v>3</v>
      </c>
      <c r="T141" s="83">
        <f t="shared" si="25"/>
        <v>31203</v>
      </c>
      <c r="U141" s="83" t="str">
        <f t="shared" si="26"/>
        <v>挂机-12-3</v>
      </c>
      <c r="V141" s="85">
        <v>115</v>
      </c>
      <c r="W141" s="83">
        <v>16</v>
      </c>
      <c r="X141" s="83">
        <v>16</v>
      </c>
      <c r="Y141" s="85">
        <v>15</v>
      </c>
      <c r="Z141" s="85">
        <v>3</v>
      </c>
    </row>
    <row r="142" spans="1:26" ht="16.5">
      <c r="A142" s="85">
        <f t="shared" si="19"/>
        <v>4</v>
      </c>
      <c r="B142" s="85">
        <f t="shared" si="20"/>
        <v>24</v>
      </c>
      <c r="C142" s="85">
        <f t="shared" si="21"/>
        <v>3</v>
      </c>
      <c r="D142" s="87">
        <f t="shared" si="22"/>
        <v>3040330</v>
      </c>
      <c r="E142" s="80">
        <v>30403</v>
      </c>
      <c r="F142" s="46">
        <v>1</v>
      </c>
      <c r="G142" s="46" t="s">
        <v>444</v>
      </c>
      <c r="H142" s="46" t="s">
        <v>174</v>
      </c>
      <c r="I142" s="85">
        <f t="shared" si="23"/>
        <v>35</v>
      </c>
      <c r="J142" s="85">
        <f t="shared" si="27"/>
        <v>4</v>
      </c>
      <c r="K142" s="85">
        <f t="shared" si="24"/>
        <v>1</v>
      </c>
      <c r="L142" s="46"/>
      <c r="M142" s="46"/>
      <c r="N142" s="46"/>
      <c r="O142" s="48">
        <v>139</v>
      </c>
      <c r="Q142" s="83">
        <v>139</v>
      </c>
      <c r="R142" s="83">
        <v>12</v>
      </c>
      <c r="S142" s="83">
        <v>4</v>
      </c>
      <c r="T142" s="83">
        <f t="shared" si="25"/>
        <v>31204</v>
      </c>
      <c r="U142" s="83" t="str">
        <f t="shared" si="26"/>
        <v>挂机-12-4</v>
      </c>
      <c r="V142" s="85">
        <v>115</v>
      </c>
      <c r="W142" s="83">
        <v>16</v>
      </c>
      <c r="X142" s="83">
        <v>16</v>
      </c>
      <c r="Y142" s="83">
        <v>16</v>
      </c>
      <c r="Z142" s="85">
        <v>3</v>
      </c>
    </row>
    <row r="143" spans="1:26" ht="16.5">
      <c r="A143" s="85">
        <f t="shared" si="19"/>
        <v>4</v>
      </c>
      <c r="B143" s="85">
        <f t="shared" si="20"/>
        <v>24</v>
      </c>
      <c r="C143" s="85">
        <f t="shared" si="21"/>
        <v>3</v>
      </c>
      <c r="D143" s="87">
        <f t="shared" si="22"/>
        <v>3040331</v>
      </c>
      <c r="E143" s="80">
        <v>30403</v>
      </c>
      <c r="F143" s="46">
        <v>1</v>
      </c>
      <c r="G143" s="46" t="s">
        <v>164</v>
      </c>
      <c r="H143" s="46" t="s">
        <v>449</v>
      </c>
      <c r="I143" s="85">
        <f t="shared" si="23"/>
        <v>35</v>
      </c>
      <c r="J143" s="85">
        <f t="shared" si="27"/>
        <v>4</v>
      </c>
      <c r="K143" s="85">
        <f t="shared" si="24"/>
        <v>1</v>
      </c>
      <c r="L143" s="46"/>
      <c r="M143" s="46"/>
      <c r="N143" s="46"/>
      <c r="O143" s="48">
        <v>140</v>
      </c>
      <c r="Q143" s="83">
        <v>140</v>
      </c>
      <c r="R143" s="83">
        <v>12</v>
      </c>
      <c r="S143" s="83">
        <v>5</v>
      </c>
      <c r="T143" s="83">
        <f t="shared" si="25"/>
        <v>31205</v>
      </c>
      <c r="U143" s="83" t="str">
        <f t="shared" si="26"/>
        <v>挂机-12-5</v>
      </c>
      <c r="V143" s="85">
        <v>116</v>
      </c>
      <c r="W143" s="85">
        <v>16</v>
      </c>
      <c r="X143" s="85">
        <v>16</v>
      </c>
      <c r="Y143" s="85">
        <v>16</v>
      </c>
      <c r="Z143" s="85">
        <v>3</v>
      </c>
    </row>
    <row r="144" spans="1:26" ht="16.5">
      <c r="A144" s="85">
        <f t="shared" si="19"/>
        <v>4</v>
      </c>
      <c r="B144" s="85">
        <f t="shared" si="20"/>
        <v>24</v>
      </c>
      <c r="C144" s="85">
        <f t="shared" si="21"/>
        <v>3</v>
      </c>
      <c r="D144" s="87">
        <f t="shared" si="22"/>
        <v>3040330</v>
      </c>
      <c r="E144" s="80">
        <v>30403</v>
      </c>
      <c r="F144" s="46">
        <v>2</v>
      </c>
      <c r="G144" s="46" t="s">
        <v>441</v>
      </c>
      <c r="H144" s="46" t="s">
        <v>165</v>
      </c>
      <c r="I144" s="85">
        <f t="shared" si="23"/>
        <v>35</v>
      </c>
      <c r="J144" s="85">
        <f t="shared" si="27"/>
        <v>4</v>
      </c>
      <c r="K144" s="85">
        <f t="shared" si="24"/>
        <v>1</v>
      </c>
      <c r="L144" s="46"/>
      <c r="M144" s="46"/>
      <c r="N144" s="46"/>
      <c r="O144" s="48">
        <v>141</v>
      </c>
      <c r="Q144" s="83">
        <v>141</v>
      </c>
      <c r="R144" s="83">
        <v>12</v>
      </c>
      <c r="S144" s="83">
        <v>6</v>
      </c>
      <c r="T144" s="83">
        <f t="shared" si="25"/>
        <v>31206</v>
      </c>
      <c r="U144" s="83" t="str">
        <f t="shared" si="26"/>
        <v>挂机-12-6</v>
      </c>
      <c r="V144" s="85">
        <v>116</v>
      </c>
      <c r="W144" s="85">
        <v>16</v>
      </c>
      <c r="X144" s="85">
        <v>16</v>
      </c>
      <c r="Y144" s="85">
        <v>16</v>
      </c>
      <c r="Z144" s="85">
        <v>3</v>
      </c>
    </row>
    <row r="145" spans="1:26" ht="16.5">
      <c r="A145" s="85">
        <f t="shared" si="19"/>
        <v>4</v>
      </c>
      <c r="B145" s="85">
        <f t="shared" si="20"/>
        <v>24</v>
      </c>
      <c r="C145" s="85">
        <f t="shared" si="21"/>
        <v>3</v>
      </c>
      <c r="D145" s="87">
        <f t="shared" si="22"/>
        <v>3040331</v>
      </c>
      <c r="E145" s="80">
        <v>30403</v>
      </c>
      <c r="F145" s="46">
        <v>2</v>
      </c>
      <c r="G145" s="46" t="s">
        <v>442</v>
      </c>
      <c r="H145" s="46" t="s">
        <v>178</v>
      </c>
      <c r="I145" s="85">
        <f t="shared" si="23"/>
        <v>35</v>
      </c>
      <c r="J145" s="85">
        <f t="shared" si="27"/>
        <v>4</v>
      </c>
      <c r="K145" s="85">
        <f t="shared" si="24"/>
        <v>1</v>
      </c>
      <c r="L145" s="46"/>
      <c r="M145" s="46"/>
      <c r="N145" s="46"/>
      <c r="O145" s="48">
        <v>142</v>
      </c>
      <c r="Q145" s="83">
        <v>142</v>
      </c>
      <c r="R145" s="83">
        <v>12</v>
      </c>
      <c r="S145" s="83">
        <v>7</v>
      </c>
      <c r="T145" s="83">
        <f t="shared" si="25"/>
        <v>31207</v>
      </c>
      <c r="U145" s="83" t="str">
        <f t="shared" si="26"/>
        <v>挂机-12-7</v>
      </c>
      <c r="V145" s="85">
        <v>117</v>
      </c>
      <c r="W145" s="85">
        <v>16</v>
      </c>
      <c r="X145" s="85">
        <v>16</v>
      </c>
      <c r="Y145" s="85">
        <v>16</v>
      </c>
      <c r="Z145" s="85">
        <v>3</v>
      </c>
    </row>
    <row r="146" spans="1:26" ht="16.5">
      <c r="A146" s="85">
        <f t="shared" si="19"/>
        <v>4</v>
      </c>
      <c r="B146" s="85">
        <f t="shared" si="20"/>
        <v>24</v>
      </c>
      <c r="C146" s="85">
        <f t="shared" si="21"/>
        <v>3</v>
      </c>
      <c r="D146" s="87">
        <f t="shared" si="22"/>
        <v>3040330</v>
      </c>
      <c r="E146" s="80">
        <v>30403</v>
      </c>
      <c r="F146" s="46">
        <v>3</v>
      </c>
      <c r="G146" s="46" t="s">
        <v>441</v>
      </c>
      <c r="H146" s="46" t="s">
        <v>175</v>
      </c>
      <c r="I146" s="85">
        <f t="shared" si="23"/>
        <v>35</v>
      </c>
      <c r="J146" s="85">
        <f t="shared" si="27"/>
        <v>4</v>
      </c>
      <c r="K146" s="85">
        <f t="shared" si="24"/>
        <v>1</v>
      </c>
      <c r="L146" s="46"/>
      <c r="M146" s="46"/>
      <c r="N146" s="46"/>
      <c r="O146" s="48">
        <v>143</v>
      </c>
      <c r="Q146" s="83">
        <v>143</v>
      </c>
      <c r="R146" s="83">
        <v>12</v>
      </c>
      <c r="S146" s="83">
        <v>8</v>
      </c>
      <c r="T146" s="83">
        <f t="shared" si="25"/>
        <v>31208</v>
      </c>
      <c r="U146" s="83" t="str">
        <f t="shared" si="26"/>
        <v>挂机-12-8</v>
      </c>
      <c r="V146" s="85">
        <v>117</v>
      </c>
      <c r="W146" s="85">
        <v>16</v>
      </c>
      <c r="X146" s="85">
        <v>16</v>
      </c>
      <c r="Y146" s="85">
        <v>16</v>
      </c>
      <c r="Z146" s="85">
        <v>3</v>
      </c>
    </row>
    <row r="147" spans="1:26" ht="16.5">
      <c r="A147" s="85">
        <f t="shared" si="19"/>
        <v>4</v>
      </c>
      <c r="B147" s="85">
        <f t="shared" si="20"/>
        <v>24</v>
      </c>
      <c r="C147" s="85">
        <f t="shared" si="21"/>
        <v>3</v>
      </c>
      <c r="D147" s="87">
        <f t="shared" si="22"/>
        <v>3040331</v>
      </c>
      <c r="E147" s="80">
        <v>30403</v>
      </c>
      <c r="F147" s="46">
        <v>3</v>
      </c>
      <c r="G147" s="46" t="s">
        <v>164</v>
      </c>
      <c r="H147" s="46" t="s">
        <v>172</v>
      </c>
      <c r="I147" s="85">
        <f t="shared" si="23"/>
        <v>35</v>
      </c>
      <c r="J147" s="85">
        <f t="shared" si="27"/>
        <v>4</v>
      </c>
      <c r="K147" s="85">
        <f t="shared" si="24"/>
        <v>1</v>
      </c>
      <c r="L147" s="46"/>
      <c r="M147" s="46"/>
      <c r="N147" s="46"/>
      <c r="O147" s="48">
        <v>144</v>
      </c>
      <c r="Q147" s="83">
        <v>144</v>
      </c>
      <c r="R147" s="83">
        <v>12</v>
      </c>
      <c r="S147" s="83">
        <v>9</v>
      </c>
      <c r="T147" s="83">
        <f t="shared" si="25"/>
        <v>31209</v>
      </c>
      <c r="U147" s="83" t="str">
        <f t="shared" si="26"/>
        <v>挂机-12-9</v>
      </c>
      <c r="V147" s="85">
        <v>118</v>
      </c>
      <c r="W147" s="85">
        <v>16</v>
      </c>
      <c r="X147" s="85">
        <v>16</v>
      </c>
      <c r="Y147" s="85">
        <v>16</v>
      </c>
      <c r="Z147" s="85">
        <v>3</v>
      </c>
    </row>
    <row r="148" spans="1:26" ht="16.5">
      <c r="A148" s="85">
        <f t="shared" si="19"/>
        <v>4</v>
      </c>
      <c r="B148" s="85">
        <f t="shared" si="20"/>
        <v>25</v>
      </c>
      <c r="C148" s="85">
        <f t="shared" si="21"/>
        <v>4</v>
      </c>
      <c r="D148" s="87">
        <f t="shared" si="22"/>
        <v>3040440</v>
      </c>
      <c r="E148" s="80">
        <v>30404</v>
      </c>
      <c r="F148" s="46">
        <v>1</v>
      </c>
      <c r="G148" s="46" t="s">
        <v>441</v>
      </c>
      <c r="H148" s="46" t="s">
        <v>174</v>
      </c>
      <c r="I148" s="85">
        <f t="shared" si="23"/>
        <v>36</v>
      </c>
      <c r="J148" s="85">
        <f t="shared" si="27"/>
        <v>4</v>
      </c>
      <c r="K148" s="85">
        <f t="shared" si="24"/>
        <v>1</v>
      </c>
      <c r="L148" s="46"/>
      <c r="M148" s="46"/>
      <c r="N148" s="46"/>
      <c r="O148" s="48">
        <v>145</v>
      </c>
      <c r="Q148" s="83">
        <v>145</v>
      </c>
      <c r="R148" s="83">
        <v>12</v>
      </c>
      <c r="S148" s="83">
        <v>10</v>
      </c>
      <c r="T148" s="83">
        <f t="shared" si="25"/>
        <v>31210</v>
      </c>
      <c r="U148" s="83" t="str">
        <f t="shared" si="26"/>
        <v>挂机-12-10</v>
      </c>
      <c r="V148" s="85">
        <v>118</v>
      </c>
      <c r="W148" s="85">
        <v>16</v>
      </c>
      <c r="X148" s="85">
        <v>16</v>
      </c>
      <c r="Y148" s="85">
        <v>16</v>
      </c>
      <c r="Z148" s="85">
        <v>3</v>
      </c>
    </row>
    <row r="149" spans="1:26" ht="16.5">
      <c r="A149" s="85">
        <f t="shared" si="19"/>
        <v>4</v>
      </c>
      <c r="B149" s="85">
        <f t="shared" si="20"/>
        <v>25</v>
      </c>
      <c r="C149" s="85">
        <f t="shared" si="21"/>
        <v>4</v>
      </c>
      <c r="D149" s="87">
        <f t="shared" si="22"/>
        <v>3040441</v>
      </c>
      <c r="E149" s="80">
        <v>30404</v>
      </c>
      <c r="F149" s="46">
        <v>1</v>
      </c>
      <c r="G149" s="46" t="s">
        <v>164</v>
      </c>
      <c r="H149" s="46" t="s">
        <v>171</v>
      </c>
      <c r="I149" s="85">
        <f t="shared" si="23"/>
        <v>36</v>
      </c>
      <c r="J149" s="85">
        <f t="shared" si="27"/>
        <v>4</v>
      </c>
      <c r="K149" s="85">
        <f t="shared" si="24"/>
        <v>1</v>
      </c>
      <c r="L149" s="46"/>
      <c r="M149" s="46"/>
      <c r="N149" s="46"/>
      <c r="O149" s="48">
        <v>146</v>
      </c>
      <c r="Q149" s="83">
        <v>146</v>
      </c>
      <c r="R149" s="83">
        <v>12</v>
      </c>
      <c r="S149" s="83">
        <v>11</v>
      </c>
      <c r="T149" s="83">
        <f t="shared" si="25"/>
        <v>31211</v>
      </c>
      <c r="U149" s="83" t="str">
        <f t="shared" si="26"/>
        <v>挂机-12-11</v>
      </c>
      <c r="V149" s="85">
        <v>119</v>
      </c>
      <c r="W149" s="85">
        <v>16</v>
      </c>
      <c r="X149" s="85">
        <v>16</v>
      </c>
      <c r="Y149" s="85">
        <v>16</v>
      </c>
      <c r="Z149" s="85">
        <v>3</v>
      </c>
    </row>
    <row r="150" spans="1:26" ht="16.5">
      <c r="A150" s="85">
        <f t="shared" si="19"/>
        <v>4</v>
      </c>
      <c r="B150" s="85">
        <f t="shared" si="20"/>
        <v>25</v>
      </c>
      <c r="C150" s="85">
        <f t="shared" si="21"/>
        <v>4</v>
      </c>
      <c r="D150" s="87">
        <f t="shared" si="22"/>
        <v>3040440</v>
      </c>
      <c r="E150" s="80">
        <v>30404</v>
      </c>
      <c r="F150" s="46">
        <v>2</v>
      </c>
      <c r="G150" s="46" t="s">
        <v>441</v>
      </c>
      <c r="H150" s="46" t="s">
        <v>165</v>
      </c>
      <c r="I150" s="85">
        <f t="shared" si="23"/>
        <v>36</v>
      </c>
      <c r="J150" s="85">
        <f t="shared" si="27"/>
        <v>4</v>
      </c>
      <c r="K150" s="85">
        <f t="shared" si="24"/>
        <v>1</v>
      </c>
      <c r="L150" s="46"/>
      <c r="M150" s="46"/>
      <c r="N150" s="46"/>
      <c r="O150" s="48">
        <v>147</v>
      </c>
      <c r="Q150" s="83">
        <v>147</v>
      </c>
      <c r="R150" s="83">
        <v>12</v>
      </c>
      <c r="S150" s="83">
        <v>12</v>
      </c>
      <c r="T150" s="83">
        <f t="shared" si="25"/>
        <v>31212</v>
      </c>
      <c r="U150" s="83" t="str">
        <f t="shared" si="26"/>
        <v>挂机-12-12</v>
      </c>
      <c r="V150" s="85">
        <v>119</v>
      </c>
      <c r="W150" s="85">
        <v>16</v>
      </c>
      <c r="X150" s="85">
        <v>16</v>
      </c>
      <c r="Y150" s="85">
        <v>16</v>
      </c>
      <c r="Z150" s="85">
        <v>3</v>
      </c>
    </row>
    <row r="151" spans="1:26" ht="16.5">
      <c r="A151" s="85">
        <f t="shared" si="19"/>
        <v>4</v>
      </c>
      <c r="B151" s="85">
        <f t="shared" si="20"/>
        <v>25</v>
      </c>
      <c r="C151" s="85">
        <f t="shared" si="21"/>
        <v>4</v>
      </c>
      <c r="D151" s="87">
        <f t="shared" si="22"/>
        <v>3040441</v>
      </c>
      <c r="E151" s="80">
        <v>30404</v>
      </c>
      <c r="F151" s="46">
        <v>2</v>
      </c>
      <c r="G151" s="46" t="s">
        <v>164</v>
      </c>
      <c r="H151" s="46" t="s">
        <v>178</v>
      </c>
      <c r="I151" s="85">
        <f t="shared" si="23"/>
        <v>36</v>
      </c>
      <c r="J151" s="85">
        <f t="shared" si="27"/>
        <v>4</v>
      </c>
      <c r="K151" s="85">
        <f t="shared" si="24"/>
        <v>1</v>
      </c>
      <c r="L151" s="46"/>
      <c r="M151" s="46"/>
      <c r="N151" s="46"/>
      <c r="O151" s="48">
        <v>148</v>
      </c>
      <c r="Q151" s="83">
        <v>148</v>
      </c>
      <c r="R151" s="83">
        <v>12</v>
      </c>
      <c r="S151" s="83">
        <v>13</v>
      </c>
      <c r="T151" s="83">
        <f t="shared" si="25"/>
        <v>31213</v>
      </c>
      <c r="U151" s="83" t="str">
        <f t="shared" si="26"/>
        <v>挂机-12-13</v>
      </c>
      <c r="V151" s="85">
        <v>120</v>
      </c>
      <c r="W151" s="83">
        <v>17</v>
      </c>
      <c r="X151" s="85">
        <v>16</v>
      </c>
      <c r="Y151" s="85">
        <v>16</v>
      </c>
      <c r="Z151" s="85">
        <v>3</v>
      </c>
    </row>
    <row r="152" spans="1:26" ht="16.5">
      <c r="A152" s="85">
        <f t="shared" si="19"/>
        <v>4</v>
      </c>
      <c r="B152" s="85">
        <f t="shared" si="20"/>
        <v>25</v>
      </c>
      <c r="C152" s="85">
        <f t="shared" si="21"/>
        <v>4</v>
      </c>
      <c r="D152" s="87">
        <f t="shared" si="22"/>
        <v>3040440</v>
      </c>
      <c r="E152" s="80">
        <v>30404</v>
      </c>
      <c r="F152" s="46">
        <v>3</v>
      </c>
      <c r="G152" s="46" t="s">
        <v>441</v>
      </c>
      <c r="H152" s="46" t="s">
        <v>175</v>
      </c>
      <c r="I152" s="85">
        <f t="shared" si="23"/>
        <v>36</v>
      </c>
      <c r="J152" s="85">
        <f t="shared" si="27"/>
        <v>4</v>
      </c>
      <c r="K152" s="85">
        <f t="shared" si="24"/>
        <v>1</v>
      </c>
      <c r="L152" s="46"/>
      <c r="M152" s="46"/>
      <c r="N152" s="46"/>
      <c r="O152" s="48">
        <v>149</v>
      </c>
      <c r="Q152" s="83">
        <v>149</v>
      </c>
      <c r="R152" s="83">
        <v>12</v>
      </c>
      <c r="S152" s="83">
        <v>14</v>
      </c>
      <c r="T152" s="83">
        <f t="shared" si="25"/>
        <v>31214</v>
      </c>
      <c r="U152" s="83" t="str">
        <f t="shared" si="26"/>
        <v>挂机-12-14</v>
      </c>
      <c r="V152" s="85">
        <v>120</v>
      </c>
      <c r="W152" s="83">
        <v>17</v>
      </c>
      <c r="X152" s="83">
        <v>17</v>
      </c>
      <c r="Y152" s="85">
        <v>16</v>
      </c>
      <c r="Z152" s="85">
        <v>3</v>
      </c>
    </row>
    <row r="153" spans="1:26" ht="16.5">
      <c r="A153" s="85">
        <f t="shared" si="19"/>
        <v>4</v>
      </c>
      <c r="B153" s="85">
        <f t="shared" si="20"/>
        <v>25</v>
      </c>
      <c r="C153" s="85">
        <f t="shared" si="21"/>
        <v>4</v>
      </c>
      <c r="D153" s="87">
        <f t="shared" si="22"/>
        <v>3040441</v>
      </c>
      <c r="E153" s="80">
        <v>30404</v>
      </c>
      <c r="F153" s="46">
        <v>3</v>
      </c>
      <c r="G153" s="46" t="s">
        <v>164</v>
      </c>
      <c r="H153" s="46" t="s">
        <v>172</v>
      </c>
      <c r="I153" s="85">
        <f t="shared" si="23"/>
        <v>36</v>
      </c>
      <c r="J153" s="85">
        <f t="shared" si="27"/>
        <v>4</v>
      </c>
      <c r="K153" s="85">
        <f t="shared" si="24"/>
        <v>1</v>
      </c>
      <c r="L153" s="46"/>
      <c r="M153" s="46"/>
      <c r="N153" s="46"/>
      <c r="O153" s="48">
        <v>150</v>
      </c>
      <c r="Q153" s="83">
        <v>150</v>
      </c>
      <c r="R153" s="83">
        <v>12</v>
      </c>
      <c r="S153" s="83">
        <v>15</v>
      </c>
      <c r="T153" s="83">
        <f t="shared" si="25"/>
        <v>31215</v>
      </c>
      <c r="U153" s="83" t="str">
        <f t="shared" si="26"/>
        <v>挂机-12-15</v>
      </c>
      <c r="V153" s="85">
        <v>120</v>
      </c>
      <c r="W153" s="83">
        <v>17</v>
      </c>
      <c r="X153" s="83">
        <v>17</v>
      </c>
      <c r="Y153" s="83">
        <v>17</v>
      </c>
      <c r="Z153" s="85">
        <v>3</v>
      </c>
    </row>
    <row r="154" spans="1:26" ht="16.5">
      <c r="A154" s="85">
        <f t="shared" si="19"/>
        <v>4</v>
      </c>
      <c r="B154" s="85">
        <f t="shared" si="20"/>
        <v>26</v>
      </c>
      <c r="C154" s="85">
        <f t="shared" si="21"/>
        <v>5</v>
      </c>
      <c r="D154" s="87">
        <f t="shared" si="22"/>
        <v>3040550</v>
      </c>
      <c r="E154" s="80">
        <v>30405</v>
      </c>
      <c r="F154" s="46">
        <v>1</v>
      </c>
      <c r="G154" s="46" t="s">
        <v>441</v>
      </c>
      <c r="H154" s="46" t="s">
        <v>174</v>
      </c>
      <c r="I154" s="85">
        <f t="shared" si="23"/>
        <v>37</v>
      </c>
      <c r="J154" s="85">
        <f t="shared" si="27"/>
        <v>4</v>
      </c>
      <c r="K154" s="85">
        <f t="shared" si="24"/>
        <v>1</v>
      </c>
      <c r="L154" s="46"/>
      <c r="M154" s="46"/>
      <c r="N154" s="46"/>
      <c r="O154" s="48">
        <v>151</v>
      </c>
      <c r="Q154" s="83">
        <v>151</v>
      </c>
      <c r="R154" s="83">
        <v>13</v>
      </c>
      <c r="S154" s="83">
        <v>1</v>
      </c>
      <c r="T154" s="83">
        <f t="shared" si="25"/>
        <v>31301</v>
      </c>
      <c r="U154" s="83" t="str">
        <f t="shared" si="26"/>
        <v>挂机-13-1</v>
      </c>
      <c r="V154" s="85">
        <v>124</v>
      </c>
      <c r="W154" s="85">
        <v>17</v>
      </c>
      <c r="X154" s="85">
        <v>17</v>
      </c>
      <c r="Y154" s="85">
        <v>17</v>
      </c>
      <c r="Z154" s="85">
        <v>3</v>
      </c>
    </row>
    <row r="155" spans="1:26" ht="16.5">
      <c r="A155" s="85">
        <f t="shared" si="19"/>
        <v>4</v>
      </c>
      <c r="B155" s="85">
        <f t="shared" si="20"/>
        <v>26</v>
      </c>
      <c r="C155" s="85">
        <f t="shared" si="21"/>
        <v>5</v>
      </c>
      <c r="D155" s="87">
        <f t="shared" si="22"/>
        <v>3040551</v>
      </c>
      <c r="E155" s="80">
        <v>30405</v>
      </c>
      <c r="F155" s="46">
        <v>1</v>
      </c>
      <c r="G155" s="46" t="s">
        <v>164</v>
      </c>
      <c r="H155" s="46" t="s">
        <v>171</v>
      </c>
      <c r="I155" s="85">
        <f t="shared" si="23"/>
        <v>37</v>
      </c>
      <c r="J155" s="85">
        <f t="shared" si="27"/>
        <v>4</v>
      </c>
      <c r="K155" s="85">
        <f t="shared" si="24"/>
        <v>1</v>
      </c>
      <c r="L155" s="46"/>
      <c r="M155" s="46"/>
      <c r="N155" s="46"/>
      <c r="O155" s="48">
        <v>152</v>
      </c>
      <c r="Q155" s="83">
        <v>152</v>
      </c>
      <c r="R155" s="83">
        <v>13</v>
      </c>
      <c r="S155" s="83">
        <v>2</v>
      </c>
      <c r="T155" s="83">
        <f t="shared" si="25"/>
        <v>31302</v>
      </c>
      <c r="U155" s="83" t="str">
        <f t="shared" si="26"/>
        <v>挂机-13-2</v>
      </c>
      <c r="V155" s="85">
        <v>125</v>
      </c>
      <c r="W155" s="83">
        <v>18</v>
      </c>
      <c r="X155" s="85">
        <v>17</v>
      </c>
      <c r="Y155" s="85">
        <v>17</v>
      </c>
      <c r="Z155" s="85">
        <v>3</v>
      </c>
    </row>
    <row r="156" spans="1:26" ht="16.5">
      <c r="A156" s="85">
        <f t="shared" si="19"/>
        <v>4</v>
      </c>
      <c r="B156" s="85">
        <f t="shared" si="20"/>
        <v>26</v>
      </c>
      <c r="C156" s="85">
        <f t="shared" si="21"/>
        <v>5</v>
      </c>
      <c r="D156" s="87">
        <f t="shared" si="22"/>
        <v>3040550</v>
      </c>
      <c r="E156" s="80">
        <v>30405</v>
      </c>
      <c r="F156" s="46">
        <v>2</v>
      </c>
      <c r="G156" s="46" t="s">
        <v>441</v>
      </c>
      <c r="H156" s="46" t="s">
        <v>165</v>
      </c>
      <c r="I156" s="85">
        <f t="shared" si="23"/>
        <v>37</v>
      </c>
      <c r="J156" s="85">
        <f t="shared" si="27"/>
        <v>4</v>
      </c>
      <c r="K156" s="85">
        <f t="shared" si="24"/>
        <v>1</v>
      </c>
      <c r="L156" s="46"/>
      <c r="M156" s="46"/>
      <c r="N156" s="46"/>
      <c r="O156" s="48">
        <v>153</v>
      </c>
      <c r="Q156" s="83">
        <v>153</v>
      </c>
      <c r="R156" s="83">
        <v>13</v>
      </c>
      <c r="S156" s="83">
        <v>3</v>
      </c>
      <c r="T156" s="83">
        <f t="shared" si="25"/>
        <v>31303</v>
      </c>
      <c r="U156" s="83" t="str">
        <f t="shared" si="26"/>
        <v>挂机-13-3</v>
      </c>
      <c r="V156" s="85">
        <v>125</v>
      </c>
      <c r="W156" s="83">
        <v>18</v>
      </c>
      <c r="X156" s="83">
        <v>18</v>
      </c>
      <c r="Y156" s="85">
        <v>17</v>
      </c>
      <c r="Z156" s="85">
        <v>3</v>
      </c>
    </row>
    <row r="157" spans="1:26" ht="16.5">
      <c r="A157" s="85">
        <f t="shared" si="19"/>
        <v>4</v>
      </c>
      <c r="B157" s="85">
        <f t="shared" si="20"/>
        <v>26</v>
      </c>
      <c r="C157" s="85">
        <f t="shared" si="21"/>
        <v>5</v>
      </c>
      <c r="D157" s="87">
        <f t="shared" si="22"/>
        <v>3040551</v>
      </c>
      <c r="E157" s="80">
        <v>30405</v>
      </c>
      <c r="F157" s="46">
        <v>2</v>
      </c>
      <c r="G157" s="46" t="s">
        <v>164</v>
      </c>
      <c r="H157" s="46" t="s">
        <v>447</v>
      </c>
      <c r="I157" s="85">
        <f t="shared" si="23"/>
        <v>37</v>
      </c>
      <c r="J157" s="85">
        <f t="shared" si="27"/>
        <v>4</v>
      </c>
      <c r="K157" s="85">
        <f t="shared" si="24"/>
        <v>1</v>
      </c>
      <c r="L157" s="46"/>
      <c r="M157" s="46"/>
      <c r="N157" s="46"/>
      <c r="O157" s="48">
        <v>154</v>
      </c>
      <c r="Q157" s="83">
        <v>154</v>
      </c>
      <c r="R157" s="83">
        <v>13</v>
      </c>
      <c r="S157" s="83">
        <v>4</v>
      </c>
      <c r="T157" s="83">
        <f t="shared" si="25"/>
        <v>31304</v>
      </c>
      <c r="U157" s="83" t="str">
        <f t="shared" si="26"/>
        <v>挂机-13-4</v>
      </c>
      <c r="V157" s="85">
        <v>125</v>
      </c>
      <c r="W157" s="83">
        <v>18</v>
      </c>
      <c r="X157" s="83">
        <v>18</v>
      </c>
      <c r="Y157" s="83">
        <v>18</v>
      </c>
      <c r="Z157" s="85">
        <v>3</v>
      </c>
    </row>
    <row r="158" spans="1:26" ht="16.5">
      <c r="A158" s="85">
        <f t="shared" si="19"/>
        <v>4</v>
      </c>
      <c r="B158" s="85">
        <f t="shared" si="20"/>
        <v>26</v>
      </c>
      <c r="C158" s="85">
        <f t="shared" si="21"/>
        <v>5</v>
      </c>
      <c r="D158" s="87">
        <f t="shared" si="22"/>
        <v>3040550</v>
      </c>
      <c r="E158" s="80">
        <v>30405</v>
      </c>
      <c r="F158" s="46">
        <v>3</v>
      </c>
      <c r="G158" s="46" t="s">
        <v>445</v>
      </c>
      <c r="H158" s="46" t="s">
        <v>175</v>
      </c>
      <c r="I158" s="85">
        <f t="shared" si="23"/>
        <v>37</v>
      </c>
      <c r="J158" s="85">
        <f t="shared" si="27"/>
        <v>4</v>
      </c>
      <c r="K158" s="85">
        <f t="shared" si="24"/>
        <v>1</v>
      </c>
      <c r="L158" s="46"/>
      <c r="M158" s="46"/>
      <c r="N158" s="46"/>
      <c r="O158" s="48">
        <v>155</v>
      </c>
      <c r="Q158" s="83">
        <v>155</v>
      </c>
      <c r="R158" s="83">
        <v>13</v>
      </c>
      <c r="S158" s="83">
        <v>5</v>
      </c>
      <c r="T158" s="83">
        <f t="shared" si="25"/>
        <v>31305</v>
      </c>
      <c r="U158" s="83" t="str">
        <f t="shared" si="26"/>
        <v>挂机-13-5</v>
      </c>
      <c r="V158" s="85">
        <v>126</v>
      </c>
      <c r="W158" s="85">
        <v>18</v>
      </c>
      <c r="X158" s="85">
        <v>18</v>
      </c>
      <c r="Y158" s="85">
        <v>18</v>
      </c>
      <c r="Z158" s="85">
        <v>3</v>
      </c>
    </row>
    <row r="159" spans="1:26" ht="16.5">
      <c r="A159" s="85">
        <f t="shared" si="19"/>
        <v>4</v>
      </c>
      <c r="B159" s="85">
        <f t="shared" si="20"/>
        <v>26</v>
      </c>
      <c r="C159" s="85">
        <f t="shared" si="21"/>
        <v>5</v>
      </c>
      <c r="D159" s="87">
        <f t="shared" si="22"/>
        <v>3040551</v>
      </c>
      <c r="E159" s="80">
        <v>30405</v>
      </c>
      <c r="F159" s="46">
        <v>3</v>
      </c>
      <c r="G159" s="46" t="s">
        <v>164</v>
      </c>
      <c r="H159" s="46" t="s">
        <v>172</v>
      </c>
      <c r="I159" s="85">
        <f t="shared" si="23"/>
        <v>37</v>
      </c>
      <c r="J159" s="85">
        <f t="shared" si="27"/>
        <v>4</v>
      </c>
      <c r="K159" s="85">
        <f t="shared" si="24"/>
        <v>1</v>
      </c>
      <c r="L159" s="46"/>
      <c r="M159" s="46"/>
      <c r="N159" s="46"/>
      <c r="O159" s="48">
        <v>156</v>
      </c>
      <c r="Q159" s="83">
        <v>156</v>
      </c>
      <c r="R159" s="83">
        <v>13</v>
      </c>
      <c r="S159" s="83">
        <v>6</v>
      </c>
      <c r="T159" s="83">
        <f t="shared" si="25"/>
        <v>31306</v>
      </c>
      <c r="U159" s="83" t="str">
        <f t="shared" si="26"/>
        <v>挂机-13-6</v>
      </c>
      <c r="V159" s="85">
        <v>126</v>
      </c>
      <c r="W159" s="85">
        <v>18</v>
      </c>
      <c r="X159" s="85">
        <v>18</v>
      </c>
      <c r="Y159" s="85">
        <v>18</v>
      </c>
      <c r="Z159" s="85">
        <v>3</v>
      </c>
    </row>
    <row r="160" spans="1:26" ht="16.5">
      <c r="A160" s="85">
        <f t="shared" si="19"/>
        <v>4</v>
      </c>
      <c r="B160" s="85">
        <f t="shared" si="20"/>
        <v>27</v>
      </c>
      <c r="C160" s="85">
        <f t="shared" si="21"/>
        <v>6</v>
      </c>
      <c r="D160" s="87">
        <f t="shared" si="22"/>
        <v>3040660</v>
      </c>
      <c r="E160" s="80">
        <v>30406</v>
      </c>
      <c r="F160" s="46">
        <v>1</v>
      </c>
      <c r="G160" s="46" t="s">
        <v>441</v>
      </c>
      <c r="H160" s="46" t="s">
        <v>174</v>
      </c>
      <c r="I160" s="85">
        <f t="shared" si="23"/>
        <v>38</v>
      </c>
      <c r="J160" s="85">
        <f t="shared" si="27"/>
        <v>4</v>
      </c>
      <c r="K160" s="85">
        <f t="shared" si="24"/>
        <v>1</v>
      </c>
      <c r="L160" s="46"/>
      <c r="M160" s="46"/>
      <c r="N160" s="46"/>
      <c r="O160" s="48">
        <v>157</v>
      </c>
      <c r="Q160" s="83">
        <v>157</v>
      </c>
      <c r="R160" s="83">
        <v>13</v>
      </c>
      <c r="S160" s="83">
        <v>7</v>
      </c>
      <c r="T160" s="83">
        <f t="shared" si="25"/>
        <v>31307</v>
      </c>
      <c r="U160" s="83" t="str">
        <f t="shared" si="26"/>
        <v>挂机-13-7</v>
      </c>
      <c r="V160" s="85">
        <v>127</v>
      </c>
      <c r="W160" s="85">
        <v>18</v>
      </c>
      <c r="X160" s="85">
        <v>18</v>
      </c>
      <c r="Y160" s="85">
        <v>18</v>
      </c>
      <c r="Z160" s="85">
        <v>3</v>
      </c>
    </row>
    <row r="161" spans="1:26" ht="16.5">
      <c r="A161" s="85">
        <f t="shared" si="19"/>
        <v>4</v>
      </c>
      <c r="B161" s="85">
        <f t="shared" si="20"/>
        <v>27</v>
      </c>
      <c r="C161" s="85">
        <f t="shared" si="21"/>
        <v>6</v>
      </c>
      <c r="D161" s="87">
        <f t="shared" si="22"/>
        <v>3040661</v>
      </c>
      <c r="E161" s="80">
        <v>30406</v>
      </c>
      <c r="F161" s="46">
        <v>1</v>
      </c>
      <c r="G161" s="46" t="s">
        <v>164</v>
      </c>
      <c r="H161" s="46" t="s">
        <v>449</v>
      </c>
      <c r="I161" s="85">
        <f t="shared" si="23"/>
        <v>38</v>
      </c>
      <c r="J161" s="85">
        <f t="shared" si="27"/>
        <v>4</v>
      </c>
      <c r="K161" s="85">
        <f t="shared" si="24"/>
        <v>1</v>
      </c>
      <c r="L161" s="46"/>
      <c r="M161" s="46"/>
      <c r="N161" s="46"/>
      <c r="O161" s="48">
        <v>158</v>
      </c>
      <c r="Q161" s="83">
        <v>158</v>
      </c>
      <c r="R161" s="83">
        <v>13</v>
      </c>
      <c r="S161" s="83">
        <v>8</v>
      </c>
      <c r="T161" s="83">
        <f t="shared" si="25"/>
        <v>31308</v>
      </c>
      <c r="U161" s="83" t="str">
        <f t="shared" si="26"/>
        <v>挂机-13-8</v>
      </c>
      <c r="V161" s="85">
        <v>127</v>
      </c>
      <c r="W161" s="85">
        <v>18</v>
      </c>
      <c r="X161" s="85">
        <v>18</v>
      </c>
      <c r="Y161" s="85">
        <v>18</v>
      </c>
      <c r="Z161" s="85">
        <v>3</v>
      </c>
    </row>
    <row r="162" spans="1:26" ht="16.5">
      <c r="A162" s="85">
        <f t="shared" si="19"/>
        <v>4</v>
      </c>
      <c r="B162" s="85">
        <f t="shared" si="20"/>
        <v>27</v>
      </c>
      <c r="C162" s="85">
        <f t="shared" si="21"/>
        <v>6</v>
      </c>
      <c r="D162" s="87">
        <f t="shared" si="22"/>
        <v>3040660</v>
      </c>
      <c r="E162" s="80">
        <v>30406</v>
      </c>
      <c r="F162" s="46">
        <v>2</v>
      </c>
      <c r="G162" s="46" t="s">
        <v>444</v>
      </c>
      <c r="H162" s="46" t="s">
        <v>165</v>
      </c>
      <c r="I162" s="85">
        <f t="shared" si="23"/>
        <v>38</v>
      </c>
      <c r="J162" s="85">
        <f t="shared" si="27"/>
        <v>4</v>
      </c>
      <c r="K162" s="85">
        <f t="shared" si="24"/>
        <v>1</v>
      </c>
      <c r="L162" s="46"/>
      <c r="M162" s="46"/>
      <c r="N162" s="46"/>
      <c r="O162" s="48">
        <v>159</v>
      </c>
      <c r="Q162" s="83">
        <v>159</v>
      </c>
      <c r="R162" s="83">
        <v>13</v>
      </c>
      <c r="S162" s="83">
        <v>9</v>
      </c>
      <c r="T162" s="83">
        <f t="shared" si="25"/>
        <v>31309</v>
      </c>
      <c r="U162" s="83" t="str">
        <f t="shared" si="26"/>
        <v>挂机-13-9</v>
      </c>
      <c r="V162" s="85">
        <v>128</v>
      </c>
      <c r="W162" s="85">
        <v>18</v>
      </c>
      <c r="X162" s="85">
        <v>18</v>
      </c>
      <c r="Y162" s="85">
        <v>18</v>
      </c>
      <c r="Z162" s="85">
        <v>3</v>
      </c>
    </row>
    <row r="163" spans="1:26" ht="16.5">
      <c r="A163" s="85">
        <f t="shared" si="19"/>
        <v>4</v>
      </c>
      <c r="B163" s="85">
        <f t="shared" si="20"/>
        <v>27</v>
      </c>
      <c r="C163" s="85">
        <f t="shared" si="21"/>
        <v>6</v>
      </c>
      <c r="D163" s="87">
        <f t="shared" si="22"/>
        <v>3040661</v>
      </c>
      <c r="E163" s="80">
        <v>30406</v>
      </c>
      <c r="F163" s="46">
        <v>2</v>
      </c>
      <c r="G163" s="46" t="s">
        <v>164</v>
      </c>
      <c r="H163" s="46" t="s">
        <v>447</v>
      </c>
      <c r="I163" s="85">
        <f t="shared" si="23"/>
        <v>38</v>
      </c>
      <c r="J163" s="85">
        <f t="shared" si="27"/>
        <v>4</v>
      </c>
      <c r="K163" s="85">
        <f t="shared" si="24"/>
        <v>1</v>
      </c>
      <c r="L163" s="46"/>
      <c r="M163" s="46"/>
      <c r="N163" s="46"/>
      <c r="O163" s="48">
        <v>160</v>
      </c>
      <c r="Q163" s="83">
        <v>160</v>
      </c>
      <c r="R163" s="83">
        <v>13</v>
      </c>
      <c r="S163" s="83">
        <v>10</v>
      </c>
      <c r="T163" s="83">
        <f t="shared" si="25"/>
        <v>31310</v>
      </c>
      <c r="U163" s="83" t="str">
        <f t="shared" si="26"/>
        <v>挂机-13-10</v>
      </c>
      <c r="V163" s="85">
        <v>128</v>
      </c>
      <c r="W163" s="85">
        <v>18</v>
      </c>
      <c r="X163" s="85">
        <v>18</v>
      </c>
      <c r="Y163" s="85">
        <v>18</v>
      </c>
      <c r="Z163" s="85">
        <v>3</v>
      </c>
    </row>
    <row r="164" spans="1:26" ht="16.5">
      <c r="A164" s="85">
        <f t="shared" si="19"/>
        <v>4</v>
      </c>
      <c r="B164" s="85">
        <f t="shared" si="20"/>
        <v>27</v>
      </c>
      <c r="C164" s="85">
        <f t="shared" si="21"/>
        <v>6</v>
      </c>
      <c r="D164" s="87">
        <f t="shared" si="22"/>
        <v>3040660</v>
      </c>
      <c r="E164" s="80">
        <v>30406</v>
      </c>
      <c r="F164" s="46">
        <v>3</v>
      </c>
      <c r="G164" s="46" t="s">
        <v>450</v>
      </c>
      <c r="H164" s="46" t="s">
        <v>175</v>
      </c>
      <c r="I164" s="85">
        <f t="shared" si="23"/>
        <v>38</v>
      </c>
      <c r="J164" s="85">
        <f t="shared" si="27"/>
        <v>4</v>
      </c>
      <c r="K164" s="85">
        <f t="shared" si="24"/>
        <v>1</v>
      </c>
      <c r="L164" s="46"/>
      <c r="M164" s="46"/>
      <c r="N164" s="46"/>
      <c r="O164" s="48">
        <v>161</v>
      </c>
      <c r="Q164" s="83">
        <v>161</v>
      </c>
      <c r="R164" s="83">
        <v>13</v>
      </c>
      <c r="S164" s="83">
        <v>11</v>
      </c>
      <c r="T164" s="83">
        <f t="shared" si="25"/>
        <v>31311</v>
      </c>
      <c r="U164" s="83" t="str">
        <f t="shared" si="26"/>
        <v>挂机-13-11</v>
      </c>
      <c r="V164" s="85">
        <v>129</v>
      </c>
      <c r="W164" s="85">
        <v>18</v>
      </c>
      <c r="X164" s="85">
        <v>18</v>
      </c>
      <c r="Y164" s="85">
        <v>18</v>
      </c>
      <c r="Z164" s="85">
        <v>3</v>
      </c>
    </row>
    <row r="165" spans="1:26" ht="16.5">
      <c r="A165" s="85">
        <f t="shared" si="19"/>
        <v>4</v>
      </c>
      <c r="B165" s="85">
        <f t="shared" si="20"/>
        <v>27</v>
      </c>
      <c r="C165" s="85">
        <f t="shared" si="21"/>
        <v>6</v>
      </c>
      <c r="D165" s="87">
        <f t="shared" si="22"/>
        <v>3040661</v>
      </c>
      <c r="E165" s="80">
        <v>30406</v>
      </c>
      <c r="F165" s="46">
        <v>3</v>
      </c>
      <c r="G165" s="46" t="s">
        <v>164</v>
      </c>
      <c r="H165" s="46" t="s">
        <v>451</v>
      </c>
      <c r="I165" s="85">
        <f t="shared" si="23"/>
        <v>38</v>
      </c>
      <c r="J165" s="85">
        <f t="shared" si="27"/>
        <v>4</v>
      </c>
      <c r="K165" s="85">
        <f t="shared" si="24"/>
        <v>1</v>
      </c>
      <c r="L165" s="46"/>
      <c r="M165" s="46"/>
      <c r="N165" s="46"/>
      <c r="O165" s="48">
        <v>162</v>
      </c>
      <c r="Q165" s="83">
        <v>162</v>
      </c>
      <c r="R165" s="83">
        <v>13</v>
      </c>
      <c r="S165" s="83">
        <v>12</v>
      </c>
      <c r="T165" s="83">
        <f t="shared" si="25"/>
        <v>31312</v>
      </c>
      <c r="U165" s="83" t="str">
        <f t="shared" si="26"/>
        <v>挂机-13-12</v>
      </c>
      <c r="V165" s="85">
        <v>129</v>
      </c>
      <c r="W165" s="85">
        <v>18</v>
      </c>
      <c r="X165" s="85">
        <v>18</v>
      </c>
      <c r="Y165" s="85">
        <v>18</v>
      </c>
      <c r="Z165" s="85">
        <v>3</v>
      </c>
    </row>
    <row r="166" spans="1:26" ht="16.5">
      <c r="A166" s="85">
        <f t="shared" si="19"/>
        <v>4</v>
      </c>
      <c r="B166" s="85">
        <f t="shared" si="20"/>
        <v>28</v>
      </c>
      <c r="C166" s="85">
        <f t="shared" si="21"/>
        <v>7</v>
      </c>
      <c r="D166" s="87">
        <f t="shared" si="22"/>
        <v>3040770</v>
      </c>
      <c r="E166" s="80">
        <v>30407</v>
      </c>
      <c r="F166" s="46">
        <v>1</v>
      </c>
      <c r="G166" s="46" t="s">
        <v>441</v>
      </c>
      <c r="H166" s="46" t="s">
        <v>174</v>
      </c>
      <c r="I166" s="85">
        <f t="shared" si="23"/>
        <v>39</v>
      </c>
      <c r="J166" s="85">
        <f t="shared" si="27"/>
        <v>4</v>
      </c>
      <c r="K166" s="85">
        <f t="shared" si="24"/>
        <v>1</v>
      </c>
      <c r="L166" s="46"/>
      <c r="M166" s="46"/>
      <c r="N166" s="46"/>
      <c r="O166" s="48">
        <v>163</v>
      </c>
      <c r="Q166" s="83">
        <v>163</v>
      </c>
      <c r="R166" s="83">
        <v>13</v>
      </c>
      <c r="S166" s="83">
        <v>13</v>
      </c>
      <c r="T166" s="83">
        <f t="shared" si="25"/>
        <v>31313</v>
      </c>
      <c r="U166" s="83" t="str">
        <f t="shared" si="26"/>
        <v>挂机-13-13</v>
      </c>
      <c r="V166" s="85">
        <v>130</v>
      </c>
      <c r="W166" s="83">
        <v>19</v>
      </c>
      <c r="X166" s="85">
        <v>18</v>
      </c>
      <c r="Y166" s="85">
        <v>18</v>
      </c>
      <c r="Z166" s="85">
        <v>3</v>
      </c>
    </row>
    <row r="167" spans="1:26" ht="16.5">
      <c r="A167" s="85">
        <f t="shared" si="19"/>
        <v>4</v>
      </c>
      <c r="B167" s="85">
        <f t="shared" si="20"/>
        <v>28</v>
      </c>
      <c r="C167" s="85">
        <f t="shared" si="21"/>
        <v>7</v>
      </c>
      <c r="D167" s="87">
        <f t="shared" si="22"/>
        <v>3040771</v>
      </c>
      <c r="E167" s="80">
        <v>30407</v>
      </c>
      <c r="F167" s="46">
        <v>1</v>
      </c>
      <c r="G167" s="46" t="s">
        <v>164</v>
      </c>
      <c r="H167" s="46" t="s">
        <v>171</v>
      </c>
      <c r="I167" s="85">
        <f t="shared" si="23"/>
        <v>39</v>
      </c>
      <c r="J167" s="85">
        <f t="shared" si="27"/>
        <v>4</v>
      </c>
      <c r="K167" s="85">
        <f t="shared" si="24"/>
        <v>1</v>
      </c>
      <c r="L167" s="46"/>
      <c r="M167" s="46"/>
      <c r="N167" s="46"/>
      <c r="O167" s="48">
        <v>164</v>
      </c>
      <c r="Q167" s="83">
        <v>164</v>
      </c>
      <c r="R167" s="83">
        <v>13</v>
      </c>
      <c r="S167" s="83">
        <v>14</v>
      </c>
      <c r="T167" s="83">
        <f t="shared" si="25"/>
        <v>31314</v>
      </c>
      <c r="U167" s="83" t="str">
        <f t="shared" si="26"/>
        <v>挂机-13-14</v>
      </c>
      <c r="V167" s="85">
        <v>130</v>
      </c>
      <c r="W167" s="83">
        <v>19</v>
      </c>
      <c r="X167" s="83">
        <v>19</v>
      </c>
      <c r="Y167" s="85">
        <v>18</v>
      </c>
      <c r="Z167" s="85">
        <v>3</v>
      </c>
    </row>
    <row r="168" spans="1:26" ht="16.5">
      <c r="A168" s="85">
        <f t="shared" si="19"/>
        <v>4</v>
      </c>
      <c r="B168" s="85">
        <f t="shared" si="20"/>
        <v>28</v>
      </c>
      <c r="C168" s="85">
        <f t="shared" si="21"/>
        <v>7</v>
      </c>
      <c r="D168" s="87">
        <f t="shared" si="22"/>
        <v>3040770</v>
      </c>
      <c r="E168" s="80">
        <v>30407</v>
      </c>
      <c r="F168" s="46">
        <v>2</v>
      </c>
      <c r="G168" s="46" t="s">
        <v>441</v>
      </c>
      <c r="H168" s="46" t="s">
        <v>165</v>
      </c>
      <c r="I168" s="85">
        <f t="shared" si="23"/>
        <v>39</v>
      </c>
      <c r="J168" s="85">
        <f t="shared" si="27"/>
        <v>4</v>
      </c>
      <c r="K168" s="85">
        <f t="shared" si="24"/>
        <v>1</v>
      </c>
      <c r="L168" s="46"/>
      <c r="M168" s="46"/>
      <c r="N168" s="46"/>
      <c r="O168" s="48">
        <v>165</v>
      </c>
      <c r="Q168" s="83">
        <v>165</v>
      </c>
      <c r="R168" s="83">
        <v>13</v>
      </c>
      <c r="S168" s="83">
        <v>15</v>
      </c>
      <c r="T168" s="83">
        <f t="shared" si="25"/>
        <v>31315</v>
      </c>
      <c r="U168" s="83" t="str">
        <f t="shared" si="26"/>
        <v>挂机-13-15</v>
      </c>
      <c r="V168" s="85">
        <v>130</v>
      </c>
      <c r="W168" s="83">
        <v>19</v>
      </c>
      <c r="X168" s="85">
        <v>19</v>
      </c>
      <c r="Y168" s="85">
        <v>19</v>
      </c>
      <c r="Z168" s="85">
        <v>3</v>
      </c>
    </row>
    <row r="169" spans="1:26" ht="16.5">
      <c r="A169" s="85">
        <f t="shared" si="19"/>
        <v>4</v>
      </c>
      <c r="B169" s="85">
        <f t="shared" si="20"/>
        <v>28</v>
      </c>
      <c r="C169" s="85">
        <f t="shared" si="21"/>
        <v>7</v>
      </c>
      <c r="D169" s="87">
        <f t="shared" si="22"/>
        <v>3040771</v>
      </c>
      <c r="E169" s="80">
        <v>30407</v>
      </c>
      <c r="F169" s="46">
        <v>2</v>
      </c>
      <c r="G169" s="46" t="s">
        <v>164</v>
      </c>
      <c r="H169" s="46" t="s">
        <v>178</v>
      </c>
      <c r="I169" s="85">
        <f t="shared" si="23"/>
        <v>39</v>
      </c>
      <c r="J169" s="85">
        <f t="shared" si="27"/>
        <v>4</v>
      </c>
      <c r="K169" s="85">
        <f t="shared" si="24"/>
        <v>1</v>
      </c>
      <c r="L169" s="46"/>
      <c r="M169" s="46"/>
      <c r="N169" s="46"/>
      <c r="O169" s="48">
        <v>166</v>
      </c>
      <c r="Q169" s="83">
        <v>166</v>
      </c>
      <c r="R169" s="83">
        <v>14</v>
      </c>
      <c r="S169" s="83">
        <v>1</v>
      </c>
      <c r="T169" s="83">
        <f t="shared" si="25"/>
        <v>31401</v>
      </c>
      <c r="U169" s="83" t="str">
        <f t="shared" si="26"/>
        <v>挂机-14-1</v>
      </c>
      <c r="V169" s="85">
        <f>V154+10</f>
        <v>134</v>
      </c>
      <c r="W169" s="85">
        <v>19</v>
      </c>
      <c r="X169" s="85">
        <v>19</v>
      </c>
      <c r="Y169" s="85">
        <v>19</v>
      </c>
      <c r="Z169" s="85">
        <v>3</v>
      </c>
    </row>
    <row r="170" spans="1:26" ht="16.5">
      <c r="A170" s="85">
        <f t="shared" si="19"/>
        <v>4</v>
      </c>
      <c r="B170" s="85">
        <f t="shared" si="20"/>
        <v>28</v>
      </c>
      <c r="C170" s="85">
        <f t="shared" si="21"/>
        <v>7</v>
      </c>
      <c r="D170" s="87">
        <f t="shared" si="22"/>
        <v>3040770</v>
      </c>
      <c r="E170" s="80">
        <v>30407</v>
      </c>
      <c r="F170" s="46">
        <v>3</v>
      </c>
      <c r="G170" s="46" t="s">
        <v>441</v>
      </c>
      <c r="H170" s="46" t="s">
        <v>175</v>
      </c>
      <c r="I170" s="85">
        <f t="shared" si="23"/>
        <v>39</v>
      </c>
      <c r="J170" s="85">
        <f t="shared" si="27"/>
        <v>4</v>
      </c>
      <c r="K170" s="85">
        <f t="shared" si="24"/>
        <v>1</v>
      </c>
      <c r="L170" s="46"/>
      <c r="M170" s="46"/>
      <c r="N170" s="46"/>
      <c r="O170" s="48">
        <v>167</v>
      </c>
      <c r="Q170" s="83">
        <v>167</v>
      </c>
      <c r="R170" s="83">
        <v>14</v>
      </c>
      <c r="S170" s="83">
        <v>2</v>
      </c>
      <c r="T170" s="83">
        <f t="shared" si="25"/>
        <v>31402</v>
      </c>
      <c r="U170" s="83" t="str">
        <f t="shared" si="26"/>
        <v>挂机-14-2</v>
      </c>
      <c r="V170" s="85">
        <f t="shared" si="28" ref="V170:V183">V155+10</f>
        <v>135</v>
      </c>
      <c r="W170" s="83">
        <v>20</v>
      </c>
      <c r="X170" s="85">
        <v>19</v>
      </c>
      <c r="Y170" s="85">
        <v>19</v>
      </c>
      <c r="Z170" s="85">
        <v>3</v>
      </c>
    </row>
    <row r="171" spans="1:26" ht="16.5">
      <c r="A171" s="85">
        <f t="shared" si="19"/>
        <v>4</v>
      </c>
      <c r="B171" s="85">
        <f t="shared" si="20"/>
        <v>28</v>
      </c>
      <c r="C171" s="85">
        <f t="shared" si="21"/>
        <v>7</v>
      </c>
      <c r="D171" s="87">
        <f t="shared" si="22"/>
        <v>3040771</v>
      </c>
      <c r="E171" s="80">
        <v>30407</v>
      </c>
      <c r="F171" s="46">
        <v>3</v>
      </c>
      <c r="G171" s="46" t="s">
        <v>164</v>
      </c>
      <c r="H171" s="46" t="s">
        <v>172</v>
      </c>
      <c r="I171" s="85">
        <f t="shared" si="23"/>
        <v>39</v>
      </c>
      <c r="J171" s="85">
        <f t="shared" si="27"/>
        <v>4</v>
      </c>
      <c r="K171" s="85">
        <f t="shared" si="24"/>
        <v>1</v>
      </c>
      <c r="L171" s="46"/>
      <c r="M171" s="46"/>
      <c r="N171" s="46"/>
      <c r="O171" s="48">
        <v>168</v>
      </c>
      <c r="Q171" s="83">
        <v>168</v>
      </c>
      <c r="R171" s="83">
        <v>14</v>
      </c>
      <c r="S171" s="83">
        <v>3</v>
      </c>
      <c r="T171" s="83">
        <f t="shared" si="25"/>
        <v>31403</v>
      </c>
      <c r="U171" s="83" t="str">
        <f t="shared" si="26"/>
        <v>挂机-14-3</v>
      </c>
      <c r="V171" s="85">
        <f t="shared" si="28"/>
        <v>135</v>
      </c>
      <c r="W171" s="83">
        <v>20</v>
      </c>
      <c r="X171" s="83">
        <v>20</v>
      </c>
      <c r="Y171" s="85">
        <v>19</v>
      </c>
      <c r="Z171" s="85">
        <v>3</v>
      </c>
    </row>
    <row r="172" spans="1:26" ht="16.5">
      <c r="A172" s="85">
        <f t="shared" si="19"/>
        <v>4</v>
      </c>
      <c r="B172" s="85">
        <f t="shared" si="20"/>
        <v>29</v>
      </c>
      <c r="C172" s="85">
        <f t="shared" si="21"/>
        <v>8</v>
      </c>
      <c r="D172" s="87">
        <f t="shared" si="22"/>
        <v>3040880</v>
      </c>
      <c r="E172" s="80">
        <v>30408</v>
      </c>
      <c r="F172" s="46">
        <v>1</v>
      </c>
      <c r="G172" s="46" t="s">
        <v>441</v>
      </c>
      <c r="H172" s="46" t="s">
        <v>174</v>
      </c>
      <c r="I172" s="85">
        <f t="shared" si="23"/>
        <v>40</v>
      </c>
      <c r="J172" s="85">
        <f t="shared" si="27"/>
        <v>5</v>
      </c>
      <c r="K172" s="85">
        <f t="shared" si="24"/>
        <v>1</v>
      </c>
      <c r="L172" s="46"/>
      <c r="M172" s="46"/>
      <c r="N172" s="46"/>
      <c r="O172" s="48">
        <v>169</v>
      </c>
      <c r="Q172" s="83">
        <v>169</v>
      </c>
      <c r="R172" s="83">
        <v>14</v>
      </c>
      <c r="S172" s="83">
        <v>4</v>
      </c>
      <c r="T172" s="83">
        <f t="shared" si="25"/>
        <v>31404</v>
      </c>
      <c r="U172" s="83" t="str">
        <f t="shared" si="26"/>
        <v>挂机-14-4</v>
      </c>
      <c r="V172" s="85">
        <f t="shared" si="28"/>
        <v>135</v>
      </c>
      <c r="W172" s="83">
        <v>20</v>
      </c>
      <c r="X172" s="83">
        <v>20</v>
      </c>
      <c r="Y172" s="83">
        <v>20</v>
      </c>
      <c r="Z172" s="85">
        <v>3</v>
      </c>
    </row>
    <row r="173" spans="1:26" ht="16.5">
      <c r="A173" s="85">
        <f t="shared" si="19"/>
        <v>4</v>
      </c>
      <c r="B173" s="85">
        <f t="shared" si="20"/>
        <v>29</v>
      </c>
      <c r="C173" s="85">
        <f t="shared" si="21"/>
        <v>8</v>
      </c>
      <c r="D173" s="87">
        <f t="shared" si="22"/>
        <v>3040881</v>
      </c>
      <c r="E173" s="80">
        <v>30408</v>
      </c>
      <c r="F173" s="46">
        <v>1</v>
      </c>
      <c r="G173" s="46" t="s">
        <v>164</v>
      </c>
      <c r="H173" s="46" t="s">
        <v>449</v>
      </c>
      <c r="I173" s="85">
        <f t="shared" si="23"/>
        <v>40</v>
      </c>
      <c r="J173" s="85">
        <f t="shared" si="27"/>
        <v>5</v>
      </c>
      <c r="K173" s="85">
        <f t="shared" si="24"/>
        <v>1</v>
      </c>
      <c r="L173" s="46"/>
      <c r="M173" s="46"/>
      <c r="N173" s="46"/>
      <c r="O173" s="48">
        <v>170</v>
      </c>
      <c r="Q173" s="83">
        <v>170</v>
      </c>
      <c r="R173" s="83">
        <v>14</v>
      </c>
      <c r="S173" s="83">
        <v>5</v>
      </c>
      <c r="T173" s="83">
        <f t="shared" si="25"/>
        <v>31405</v>
      </c>
      <c r="U173" s="83" t="str">
        <f t="shared" si="26"/>
        <v>挂机-14-5</v>
      </c>
      <c r="V173" s="85">
        <f t="shared" si="28"/>
        <v>136</v>
      </c>
      <c r="W173" s="85">
        <v>20</v>
      </c>
      <c r="X173" s="85">
        <v>20</v>
      </c>
      <c r="Y173" s="85">
        <v>20</v>
      </c>
      <c r="Z173" s="85">
        <v>3</v>
      </c>
    </row>
    <row r="174" spans="1:26" ht="16.5">
      <c r="A174" s="85">
        <f t="shared" si="19"/>
        <v>4</v>
      </c>
      <c r="B174" s="85">
        <f t="shared" si="20"/>
        <v>29</v>
      </c>
      <c r="C174" s="85">
        <f t="shared" si="21"/>
        <v>8</v>
      </c>
      <c r="D174" s="87">
        <f t="shared" si="22"/>
        <v>3040880</v>
      </c>
      <c r="E174" s="80">
        <v>30408</v>
      </c>
      <c r="F174" s="46">
        <v>2</v>
      </c>
      <c r="G174" s="46" t="s">
        <v>441</v>
      </c>
      <c r="H174" s="46" t="s">
        <v>165</v>
      </c>
      <c r="I174" s="85">
        <f t="shared" si="23"/>
        <v>40</v>
      </c>
      <c r="J174" s="85">
        <f t="shared" si="27"/>
        <v>4</v>
      </c>
      <c r="K174" s="85">
        <f t="shared" si="24"/>
        <v>1</v>
      </c>
      <c r="L174" s="46"/>
      <c r="M174" s="46"/>
      <c r="N174" s="46"/>
      <c r="O174" s="48">
        <v>171</v>
      </c>
      <c r="Q174" s="83">
        <v>171</v>
      </c>
      <c r="R174" s="83">
        <v>14</v>
      </c>
      <c r="S174" s="83">
        <v>6</v>
      </c>
      <c r="T174" s="83">
        <f t="shared" si="25"/>
        <v>31406</v>
      </c>
      <c r="U174" s="83" t="str">
        <f t="shared" si="26"/>
        <v>挂机-14-6</v>
      </c>
      <c r="V174" s="85">
        <f t="shared" si="28"/>
        <v>136</v>
      </c>
      <c r="W174" s="85">
        <v>20</v>
      </c>
      <c r="X174" s="85">
        <v>20</v>
      </c>
      <c r="Y174" s="85">
        <v>20</v>
      </c>
      <c r="Z174" s="85">
        <v>3</v>
      </c>
    </row>
    <row r="175" spans="1:26" ht="16.5">
      <c r="A175" s="85">
        <f t="shared" si="19"/>
        <v>4</v>
      </c>
      <c r="B175" s="85">
        <f t="shared" si="20"/>
        <v>29</v>
      </c>
      <c r="C175" s="85">
        <f t="shared" si="21"/>
        <v>8</v>
      </c>
      <c r="D175" s="87">
        <f t="shared" si="22"/>
        <v>3040881</v>
      </c>
      <c r="E175" s="80">
        <v>30408</v>
      </c>
      <c r="F175" s="46">
        <v>2</v>
      </c>
      <c r="G175" s="46" t="s">
        <v>164</v>
      </c>
      <c r="H175" s="46" t="s">
        <v>178</v>
      </c>
      <c r="I175" s="85">
        <f t="shared" si="23"/>
        <v>40</v>
      </c>
      <c r="J175" s="85">
        <f t="shared" si="27"/>
        <v>4</v>
      </c>
      <c r="K175" s="85">
        <f t="shared" si="24"/>
        <v>1</v>
      </c>
      <c r="L175" s="46"/>
      <c r="M175" s="46"/>
      <c r="N175" s="46"/>
      <c r="O175" s="48">
        <v>172</v>
      </c>
      <c r="Q175" s="83">
        <v>172</v>
      </c>
      <c r="R175" s="83">
        <v>14</v>
      </c>
      <c r="S175" s="83">
        <v>7</v>
      </c>
      <c r="T175" s="83">
        <f t="shared" si="25"/>
        <v>31407</v>
      </c>
      <c r="U175" s="83" t="str">
        <f t="shared" si="26"/>
        <v>挂机-14-7</v>
      </c>
      <c r="V175" s="85">
        <f t="shared" si="28"/>
        <v>137</v>
      </c>
      <c r="W175" s="85">
        <v>20</v>
      </c>
      <c r="X175" s="85">
        <v>20</v>
      </c>
      <c r="Y175" s="85">
        <v>20</v>
      </c>
      <c r="Z175" s="85">
        <v>3</v>
      </c>
    </row>
    <row r="176" spans="1:26" ht="16.5">
      <c r="A176" s="85">
        <f t="shared" si="19"/>
        <v>4</v>
      </c>
      <c r="B176" s="85">
        <f t="shared" si="20"/>
        <v>29</v>
      </c>
      <c r="C176" s="85">
        <f t="shared" si="21"/>
        <v>8</v>
      </c>
      <c r="D176" s="87">
        <f t="shared" si="22"/>
        <v>3040880</v>
      </c>
      <c r="E176" s="80">
        <v>30408</v>
      </c>
      <c r="F176" s="46">
        <v>3</v>
      </c>
      <c r="G176" s="46" t="s">
        <v>441</v>
      </c>
      <c r="H176" s="46" t="s">
        <v>175</v>
      </c>
      <c r="I176" s="85">
        <f t="shared" si="23"/>
        <v>40</v>
      </c>
      <c r="J176" s="85">
        <f t="shared" si="27"/>
        <v>4</v>
      </c>
      <c r="K176" s="85">
        <f t="shared" si="24"/>
        <v>1</v>
      </c>
      <c r="L176" s="46"/>
      <c r="M176" s="46"/>
      <c r="N176" s="46"/>
      <c r="O176" s="48">
        <v>173</v>
      </c>
      <c r="Q176" s="83">
        <v>173</v>
      </c>
      <c r="R176" s="83">
        <v>14</v>
      </c>
      <c r="S176" s="83">
        <v>8</v>
      </c>
      <c r="T176" s="83">
        <f t="shared" si="25"/>
        <v>31408</v>
      </c>
      <c r="U176" s="83" t="str">
        <f t="shared" si="26"/>
        <v>挂机-14-8</v>
      </c>
      <c r="V176" s="85">
        <f t="shared" si="28"/>
        <v>137</v>
      </c>
      <c r="W176" s="85">
        <v>20</v>
      </c>
      <c r="X176" s="85">
        <v>20</v>
      </c>
      <c r="Y176" s="85">
        <v>20</v>
      </c>
      <c r="Z176" s="85">
        <v>3</v>
      </c>
    </row>
    <row r="177" spans="1:26" ht="16.5">
      <c r="A177" s="85">
        <f t="shared" si="19"/>
        <v>4</v>
      </c>
      <c r="B177" s="85">
        <f t="shared" si="20"/>
        <v>29</v>
      </c>
      <c r="C177" s="85">
        <f t="shared" si="21"/>
        <v>8</v>
      </c>
      <c r="D177" s="87">
        <f t="shared" si="22"/>
        <v>3040881</v>
      </c>
      <c r="E177" s="80">
        <v>30408</v>
      </c>
      <c r="F177" s="46">
        <v>3</v>
      </c>
      <c r="G177" s="46" t="s">
        <v>164</v>
      </c>
      <c r="H177" s="46" t="s">
        <v>172</v>
      </c>
      <c r="I177" s="85">
        <f t="shared" si="23"/>
        <v>40</v>
      </c>
      <c r="J177" s="85">
        <f t="shared" si="27"/>
        <v>4</v>
      </c>
      <c r="K177" s="85">
        <f t="shared" si="24"/>
        <v>1</v>
      </c>
      <c r="L177" s="46"/>
      <c r="M177" s="46"/>
      <c r="N177" s="46"/>
      <c r="O177" s="48">
        <v>174</v>
      </c>
      <c r="Q177" s="83">
        <v>174</v>
      </c>
      <c r="R177" s="83">
        <v>14</v>
      </c>
      <c r="S177" s="83">
        <v>9</v>
      </c>
      <c r="T177" s="83">
        <f t="shared" si="25"/>
        <v>31409</v>
      </c>
      <c r="U177" s="83" t="str">
        <f t="shared" si="26"/>
        <v>挂机-14-9</v>
      </c>
      <c r="V177" s="85">
        <f t="shared" si="28"/>
        <v>138</v>
      </c>
      <c r="W177" s="85">
        <v>20</v>
      </c>
      <c r="X177" s="85">
        <v>20</v>
      </c>
      <c r="Y177" s="85">
        <v>20</v>
      </c>
      <c r="Z177" s="85">
        <v>3</v>
      </c>
    </row>
    <row r="178" spans="1:26" ht="16.5">
      <c r="A178" s="85">
        <f t="shared" si="19"/>
        <v>4</v>
      </c>
      <c r="B178" s="85">
        <f t="shared" si="20"/>
        <v>30</v>
      </c>
      <c r="C178" s="85">
        <f t="shared" si="21"/>
        <v>9</v>
      </c>
      <c r="D178" s="87">
        <f t="shared" si="22"/>
        <v>3040990</v>
      </c>
      <c r="E178" s="80">
        <v>30409</v>
      </c>
      <c r="F178" s="46">
        <v>1</v>
      </c>
      <c r="G178" s="46" t="s">
        <v>445</v>
      </c>
      <c r="H178" s="46" t="s">
        <v>174</v>
      </c>
      <c r="I178" s="85">
        <f t="shared" si="23"/>
        <v>40</v>
      </c>
      <c r="J178" s="85">
        <f t="shared" si="27"/>
        <v>5</v>
      </c>
      <c r="K178" s="85">
        <f t="shared" si="24"/>
        <v>1</v>
      </c>
      <c r="L178" s="46"/>
      <c r="M178" s="46"/>
      <c r="N178" s="46"/>
      <c r="O178" s="48">
        <v>175</v>
      </c>
      <c r="Q178" s="83">
        <v>175</v>
      </c>
      <c r="R178" s="83">
        <v>14</v>
      </c>
      <c r="S178" s="83">
        <v>10</v>
      </c>
      <c r="T178" s="83">
        <f t="shared" si="25"/>
        <v>31410</v>
      </c>
      <c r="U178" s="83" t="str">
        <f t="shared" si="26"/>
        <v>挂机-14-10</v>
      </c>
      <c r="V178" s="85">
        <f t="shared" si="28"/>
        <v>138</v>
      </c>
      <c r="W178" s="85">
        <v>20</v>
      </c>
      <c r="X178" s="85">
        <v>20</v>
      </c>
      <c r="Y178" s="85">
        <v>20</v>
      </c>
      <c r="Z178" s="85">
        <v>3</v>
      </c>
    </row>
    <row r="179" spans="1:26" ht="16.5">
      <c r="A179" s="85">
        <f t="shared" si="19"/>
        <v>4</v>
      </c>
      <c r="B179" s="85">
        <f t="shared" si="20"/>
        <v>30</v>
      </c>
      <c r="C179" s="85">
        <f t="shared" si="21"/>
        <v>9</v>
      </c>
      <c r="D179" s="87">
        <f t="shared" si="22"/>
        <v>3040991</v>
      </c>
      <c r="E179" s="80">
        <v>30409</v>
      </c>
      <c r="F179" s="46">
        <v>1</v>
      </c>
      <c r="G179" s="46" t="s">
        <v>164</v>
      </c>
      <c r="H179" s="46" t="s">
        <v>171</v>
      </c>
      <c r="I179" s="85">
        <f t="shared" si="23"/>
        <v>40</v>
      </c>
      <c r="J179" s="85">
        <f t="shared" si="27"/>
        <v>5</v>
      </c>
      <c r="K179" s="85">
        <f t="shared" si="24"/>
        <v>1</v>
      </c>
      <c r="L179" s="46"/>
      <c r="M179" s="46"/>
      <c r="N179" s="46"/>
      <c r="O179" s="48">
        <v>176</v>
      </c>
      <c r="Q179" s="83">
        <v>176</v>
      </c>
      <c r="R179" s="83">
        <v>14</v>
      </c>
      <c r="S179" s="83">
        <v>11</v>
      </c>
      <c r="T179" s="83">
        <f t="shared" si="25"/>
        <v>31411</v>
      </c>
      <c r="U179" s="83" t="str">
        <f t="shared" si="26"/>
        <v>挂机-14-11</v>
      </c>
      <c r="V179" s="85">
        <f t="shared" si="28"/>
        <v>139</v>
      </c>
      <c r="W179" s="85">
        <v>20</v>
      </c>
      <c r="X179" s="85">
        <v>20</v>
      </c>
      <c r="Y179" s="85">
        <v>20</v>
      </c>
      <c r="Z179" s="85">
        <v>3</v>
      </c>
    </row>
    <row r="180" spans="1:26" ht="16.5">
      <c r="A180" s="85">
        <f t="shared" si="19"/>
        <v>4</v>
      </c>
      <c r="B180" s="85">
        <f t="shared" si="20"/>
        <v>30</v>
      </c>
      <c r="C180" s="85">
        <f t="shared" si="21"/>
        <v>9</v>
      </c>
      <c r="D180" s="87">
        <f t="shared" si="22"/>
        <v>3040990</v>
      </c>
      <c r="E180" s="80">
        <v>30409</v>
      </c>
      <c r="F180" s="46">
        <v>2</v>
      </c>
      <c r="G180" s="46" t="s">
        <v>441</v>
      </c>
      <c r="H180" s="46" t="s">
        <v>165</v>
      </c>
      <c r="I180" s="85">
        <f t="shared" si="23"/>
        <v>40</v>
      </c>
      <c r="J180" s="85">
        <f t="shared" si="27"/>
        <v>5</v>
      </c>
      <c r="K180" s="85">
        <f t="shared" si="24"/>
        <v>1</v>
      </c>
      <c r="L180" s="46"/>
      <c r="M180" s="46"/>
      <c r="N180" s="46"/>
      <c r="O180" s="48">
        <v>177</v>
      </c>
      <c r="Q180" s="83">
        <v>177</v>
      </c>
      <c r="R180" s="83">
        <v>14</v>
      </c>
      <c r="S180" s="83">
        <v>12</v>
      </c>
      <c r="T180" s="83">
        <f t="shared" si="25"/>
        <v>31412</v>
      </c>
      <c r="U180" s="83" t="str">
        <f t="shared" si="26"/>
        <v>挂机-14-12</v>
      </c>
      <c r="V180" s="85">
        <f t="shared" si="28"/>
        <v>139</v>
      </c>
      <c r="W180" s="85">
        <v>20</v>
      </c>
      <c r="X180" s="85">
        <v>20</v>
      </c>
      <c r="Y180" s="85">
        <v>20</v>
      </c>
      <c r="Z180" s="85">
        <v>3</v>
      </c>
    </row>
    <row r="181" spans="1:26" ht="16.5">
      <c r="A181" s="85">
        <f t="shared" si="19"/>
        <v>4</v>
      </c>
      <c r="B181" s="85">
        <f t="shared" si="20"/>
        <v>30</v>
      </c>
      <c r="C181" s="85">
        <f t="shared" si="21"/>
        <v>9</v>
      </c>
      <c r="D181" s="87">
        <f t="shared" si="22"/>
        <v>3040991</v>
      </c>
      <c r="E181" s="80">
        <v>30409</v>
      </c>
      <c r="F181" s="46">
        <v>2</v>
      </c>
      <c r="G181" s="46" t="s">
        <v>448</v>
      </c>
      <c r="H181" s="46" t="s">
        <v>447</v>
      </c>
      <c r="I181" s="85">
        <f t="shared" si="23"/>
        <v>40</v>
      </c>
      <c r="J181" s="85">
        <f t="shared" si="27"/>
        <v>5</v>
      </c>
      <c r="K181" s="85">
        <f t="shared" si="24"/>
        <v>1</v>
      </c>
      <c r="L181" s="46"/>
      <c r="M181" s="46"/>
      <c r="N181" s="46"/>
      <c r="O181" s="48">
        <v>178</v>
      </c>
      <c r="Q181" s="83">
        <v>178</v>
      </c>
      <c r="R181" s="83">
        <v>14</v>
      </c>
      <c r="S181" s="83">
        <v>13</v>
      </c>
      <c r="T181" s="83">
        <f t="shared" si="25"/>
        <v>31413</v>
      </c>
      <c r="U181" s="83" t="str">
        <f t="shared" si="26"/>
        <v>挂机-14-13</v>
      </c>
      <c r="V181" s="85">
        <f t="shared" si="28"/>
        <v>140</v>
      </c>
      <c r="W181" s="83">
        <v>21</v>
      </c>
      <c r="X181" s="85">
        <v>20</v>
      </c>
      <c r="Y181" s="85">
        <v>20</v>
      </c>
      <c r="Z181" s="85">
        <v>3</v>
      </c>
    </row>
    <row r="182" spans="1:26" ht="16.5">
      <c r="A182" s="85">
        <f t="shared" si="19"/>
        <v>4</v>
      </c>
      <c r="B182" s="85">
        <f t="shared" si="20"/>
        <v>30</v>
      </c>
      <c r="C182" s="85">
        <f t="shared" si="21"/>
        <v>9</v>
      </c>
      <c r="D182" s="87">
        <f t="shared" si="22"/>
        <v>3040990</v>
      </c>
      <c r="E182" s="80">
        <v>30409</v>
      </c>
      <c r="F182" s="46">
        <v>3</v>
      </c>
      <c r="G182" s="46" t="s">
        <v>441</v>
      </c>
      <c r="H182" s="46" t="s">
        <v>175</v>
      </c>
      <c r="I182" s="85">
        <f t="shared" si="23"/>
        <v>40</v>
      </c>
      <c r="J182" s="85">
        <f t="shared" si="27"/>
        <v>5</v>
      </c>
      <c r="K182" s="85">
        <f t="shared" si="24"/>
        <v>1</v>
      </c>
      <c r="L182" s="46"/>
      <c r="M182" s="46"/>
      <c r="N182" s="46"/>
      <c r="O182" s="48">
        <v>179</v>
      </c>
      <c r="Q182" s="83">
        <v>179</v>
      </c>
      <c r="R182" s="83">
        <v>14</v>
      </c>
      <c r="S182" s="83">
        <v>14</v>
      </c>
      <c r="T182" s="83">
        <f t="shared" si="25"/>
        <v>31414</v>
      </c>
      <c r="U182" s="83" t="str">
        <f t="shared" si="26"/>
        <v>挂机-14-14</v>
      </c>
      <c r="V182" s="85">
        <f t="shared" si="28"/>
        <v>140</v>
      </c>
      <c r="W182" s="83">
        <v>21</v>
      </c>
      <c r="X182" s="83">
        <v>21</v>
      </c>
      <c r="Y182" s="85">
        <v>20</v>
      </c>
      <c r="Z182" s="85">
        <v>3</v>
      </c>
    </row>
    <row r="183" spans="1:26" ht="16.5">
      <c r="A183" s="85">
        <f t="shared" si="19"/>
        <v>4</v>
      </c>
      <c r="B183" s="85">
        <f t="shared" si="20"/>
        <v>30</v>
      </c>
      <c r="C183" s="85">
        <f t="shared" si="21"/>
        <v>9</v>
      </c>
      <c r="D183" s="87">
        <f t="shared" si="22"/>
        <v>3040991</v>
      </c>
      <c r="E183" s="80">
        <v>30409</v>
      </c>
      <c r="F183" s="46">
        <v>3</v>
      </c>
      <c r="G183" s="46" t="s">
        <v>442</v>
      </c>
      <c r="H183" s="46" t="s">
        <v>172</v>
      </c>
      <c r="I183" s="85">
        <f t="shared" si="23"/>
        <v>40</v>
      </c>
      <c r="J183" s="85">
        <f t="shared" si="27"/>
        <v>5</v>
      </c>
      <c r="K183" s="85">
        <f t="shared" si="24"/>
        <v>1</v>
      </c>
      <c r="L183" s="46"/>
      <c r="M183" s="46"/>
      <c r="N183" s="46"/>
      <c r="O183" s="48">
        <v>180</v>
      </c>
      <c r="Q183" s="83">
        <v>180</v>
      </c>
      <c r="R183" s="83">
        <v>14</v>
      </c>
      <c r="S183" s="83">
        <v>15</v>
      </c>
      <c r="T183" s="83">
        <f t="shared" si="25"/>
        <v>31415</v>
      </c>
      <c r="U183" s="83" t="str">
        <f t="shared" si="26"/>
        <v>挂机-14-15</v>
      </c>
      <c r="V183" s="85">
        <f t="shared" si="28"/>
        <v>140</v>
      </c>
      <c r="W183" s="83">
        <v>21</v>
      </c>
      <c r="X183" s="83">
        <v>21</v>
      </c>
      <c r="Y183" s="83">
        <v>21</v>
      </c>
      <c r="Z183" s="85">
        <v>3</v>
      </c>
    </row>
    <row r="184" spans="1:26" ht="16.5">
      <c r="A184" s="85">
        <f t="shared" si="19"/>
        <v>5</v>
      </c>
      <c r="B184" s="85">
        <f t="shared" si="20"/>
        <v>31</v>
      </c>
      <c r="C184" s="85">
        <f t="shared" si="21"/>
        <v>1</v>
      </c>
      <c r="D184" s="87">
        <f t="shared" si="22"/>
        <v>3050110</v>
      </c>
      <c r="E184" s="80">
        <v>30501</v>
      </c>
      <c r="F184" s="46">
        <v>1</v>
      </c>
      <c r="G184" s="46" t="s">
        <v>441</v>
      </c>
      <c r="H184" s="46" t="s">
        <v>174</v>
      </c>
      <c r="I184" s="85">
        <f t="shared" si="23"/>
        <v>44</v>
      </c>
      <c r="J184" s="85">
        <f t="shared" si="27"/>
        <v>5</v>
      </c>
      <c r="K184" s="85">
        <f t="shared" si="24"/>
        <v>1</v>
      </c>
      <c r="L184" s="46"/>
      <c r="M184" s="46"/>
      <c r="N184" s="46"/>
      <c r="O184" s="48">
        <v>181</v>
      </c>
      <c r="Q184" s="83">
        <v>181</v>
      </c>
      <c r="R184" s="83">
        <v>15</v>
      </c>
      <c r="S184" s="83">
        <v>1</v>
      </c>
      <c r="T184" s="83">
        <f t="shared" si="25"/>
        <v>31501</v>
      </c>
      <c r="U184" s="83" t="str">
        <f t="shared" si="26"/>
        <v>挂机-15-1</v>
      </c>
      <c r="V184" s="85">
        <v>144</v>
      </c>
      <c r="W184" s="85">
        <v>21</v>
      </c>
      <c r="X184" s="85">
        <v>21</v>
      </c>
      <c r="Y184" s="85">
        <v>21</v>
      </c>
      <c r="Z184" s="85">
        <v>3</v>
      </c>
    </row>
    <row r="185" spans="1:26" ht="16.5">
      <c r="A185" s="85">
        <f t="shared" si="19"/>
        <v>5</v>
      </c>
      <c r="B185" s="85">
        <f t="shared" si="20"/>
        <v>31</v>
      </c>
      <c r="C185" s="85">
        <f t="shared" si="21"/>
        <v>1</v>
      </c>
      <c r="D185" s="87">
        <f t="shared" si="22"/>
        <v>3050111</v>
      </c>
      <c r="E185" s="80">
        <v>30501</v>
      </c>
      <c r="F185" s="46">
        <v>1</v>
      </c>
      <c r="G185" s="46" t="s">
        <v>164</v>
      </c>
      <c r="H185" s="46" t="s">
        <v>171</v>
      </c>
      <c r="I185" s="85">
        <f t="shared" si="23"/>
        <v>44</v>
      </c>
      <c r="J185" s="85">
        <f t="shared" si="27"/>
        <v>5</v>
      </c>
      <c r="K185" s="85">
        <f t="shared" si="24"/>
        <v>1</v>
      </c>
      <c r="L185" s="46"/>
      <c r="M185" s="46"/>
      <c r="N185" s="46"/>
      <c r="O185" s="48">
        <v>182</v>
      </c>
      <c r="Q185" s="83">
        <v>182</v>
      </c>
      <c r="R185" s="83">
        <v>15</v>
      </c>
      <c r="S185" s="83">
        <v>2</v>
      </c>
      <c r="T185" s="83">
        <f t="shared" si="25"/>
        <v>31502</v>
      </c>
      <c r="U185" s="83" t="str">
        <f t="shared" si="26"/>
        <v>挂机-15-2</v>
      </c>
      <c r="V185" s="85">
        <v>144</v>
      </c>
      <c r="W185" s="85">
        <v>21</v>
      </c>
      <c r="X185" s="85">
        <v>21</v>
      </c>
      <c r="Y185" s="85">
        <v>21</v>
      </c>
      <c r="Z185" s="85">
        <v>3</v>
      </c>
    </row>
    <row r="186" spans="1:26" ht="16.5">
      <c r="A186" s="85">
        <f t="shared" si="19"/>
        <v>5</v>
      </c>
      <c r="B186" s="85">
        <f t="shared" si="20"/>
        <v>31</v>
      </c>
      <c r="C186" s="85">
        <f t="shared" si="21"/>
        <v>1</v>
      </c>
      <c r="D186" s="87">
        <f t="shared" si="22"/>
        <v>3050110</v>
      </c>
      <c r="E186" s="80">
        <v>30501</v>
      </c>
      <c r="F186" s="46">
        <v>2</v>
      </c>
      <c r="G186" s="46" t="s">
        <v>441</v>
      </c>
      <c r="H186" s="46" t="s">
        <v>165</v>
      </c>
      <c r="I186" s="85">
        <f t="shared" si="23"/>
        <v>44</v>
      </c>
      <c r="J186" s="85">
        <f t="shared" si="27"/>
        <v>5</v>
      </c>
      <c r="K186" s="85">
        <f t="shared" si="24"/>
        <v>1</v>
      </c>
      <c r="L186" s="46"/>
      <c r="M186" s="46"/>
      <c r="N186" s="46"/>
      <c r="O186" s="48">
        <v>183</v>
      </c>
      <c r="Q186" s="83">
        <v>183</v>
      </c>
      <c r="R186" s="83">
        <v>15</v>
      </c>
      <c r="S186" s="83">
        <v>3</v>
      </c>
      <c r="T186" s="83">
        <f t="shared" si="25"/>
        <v>31503</v>
      </c>
      <c r="U186" s="83" t="str">
        <f t="shared" si="26"/>
        <v>挂机-15-3</v>
      </c>
      <c r="V186" s="85">
        <v>145</v>
      </c>
      <c r="W186" s="85">
        <v>21</v>
      </c>
      <c r="X186" s="85">
        <v>21</v>
      </c>
      <c r="Y186" s="85">
        <v>21</v>
      </c>
      <c r="Z186" s="85">
        <v>3</v>
      </c>
    </row>
    <row r="187" spans="1:26" ht="16.5">
      <c r="A187" s="85">
        <f t="shared" si="19"/>
        <v>5</v>
      </c>
      <c r="B187" s="85">
        <f t="shared" si="20"/>
        <v>31</v>
      </c>
      <c r="C187" s="85">
        <f t="shared" si="21"/>
        <v>1</v>
      </c>
      <c r="D187" s="87">
        <f t="shared" si="22"/>
        <v>3050111</v>
      </c>
      <c r="E187" s="80">
        <v>30501</v>
      </c>
      <c r="F187" s="46">
        <v>2</v>
      </c>
      <c r="G187" s="46" t="s">
        <v>164</v>
      </c>
      <c r="H187" s="46" t="s">
        <v>178</v>
      </c>
      <c r="I187" s="85">
        <f t="shared" si="23"/>
        <v>44</v>
      </c>
      <c r="J187" s="85">
        <f t="shared" si="27"/>
        <v>5</v>
      </c>
      <c r="K187" s="85">
        <f t="shared" si="24"/>
        <v>1</v>
      </c>
      <c r="L187" s="46"/>
      <c r="M187" s="46"/>
      <c r="N187" s="46"/>
      <c r="O187" s="48">
        <v>184</v>
      </c>
      <c r="Q187" s="83">
        <v>184</v>
      </c>
      <c r="R187" s="83">
        <v>15</v>
      </c>
      <c r="S187" s="83">
        <v>4</v>
      </c>
      <c r="T187" s="83">
        <f t="shared" si="25"/>
        <v>31504</v>
      </c>
      <c r="U187" s="83" t="str">
        <f t="shared" si="26"/>
        <v>挂机-15-4</v>
      </c>
      <c r="V187" s="85">
        <v>145</v>
      </c>
      <c r="W187" s="85">
        <v>21</v>
      </c>
      <c r="X187" s="85">
        <v>21</v>
      </c>
      <c r="Y187" s="85">
        <v>21</v>
      </c>
      <c r="Z187" s="85">
        <v>3</v>
      </c>
    </row>
    <row r="188" spans="1:26" ht="16.5">
      <c r="A188" s="85">
        <f t="shared" si="19"/>
        <v>5</v>
      </c>
      <c r="B188" s="85">
        <f t="shared" si="20"/>
        <v>31</v>
      </c>
      <c r="C188" s="85">
        <f t="shared" si="21"/>
        <v>1</v>
      </c>
      <c r="D188" s="87">
        <f t="shared" si="22"/>
        <v>3050110</v>
      </c>
      <c r="E188" s="80">
        <v>30501</v>
      </c>
      <c r="F188" s="46">
        <v>3</v>
      </c>
      <c r="G188" s="46" t="s">
        <v>441</v>
      </c>
      <c r="H188" s="46" t="s">
        <v>175</v>
      </c>
      <c r="I188" s="85">
        <f t="shared" si="23"/>
        <v>44</v>
      </c>
      <c r="J188" s="85">
        <f t="shared" si="27"/>
        <v>5</v>
      </c>
      <c r="K188" s="85">
        <f t="shared" si="24"/>
        <v>1</v>
      </c>
      <c r="L188" s="46"/>
      <c r="M188" s="46"/>
      <c r="N188" s="46"/>
      <c r="O188" s="48">
        <v>185</v>
      </c>
      <c r="Q188" s="83">
        <v>185</v>
      </c>
      <c r="R188" s="83">
        <v>15</v>
      </c>
      <c r="S188" s="83">
        <v>5</v>
      </c>
      <c r="T188" s="83">
        <f t="shared" si="25"/>
        <v>31505</v>
      </c>
      <c r="U188" s="83" t="str">
        <f t="shared" si="26"/>
        <v>挂机-15-5</v>
      </c>
      <c r="V188" s="85">
        <v>146</v>
      </c>
      <c r="W188" s="85">
        <v>21</v>
      </c>
      <c r="X188" s="85">
        <v>21</v>
      </c>
      <c r="Y188" s="85">
        <v>21</v>
      </c>
      <c r="Z188" s="85">
        <v>3</v>
      </c>
    </row>
    <row r="189" spans="1:26" ht="16.5">
      <c r="A189" s="85">
        <f t="shared" si="19"/>
        <v>5</v>
      </c>
      <c r="B189" s="85">
        <f t="shared" si="20"/>
        <v>31</v>
      </c>
      <c r="C189" s="85">
        <f t="shared" si="21"/>
        <v>1</v>
      </c>
      <c r="D189" s="87">
        <f t="shared" si="22"/>
        <v>3050111</v>
      </c>
      <c r="E189" s="80">
        <v>30501</v>
      </c>
      <c r="F189" s="46">
        <v>3</v>
      </c>
      <c r="G189" s="46" t="s">
        <v>164</v>
      </c>
      <c r="H189" s="46" t="s">
        <v>172</v>
      </c>
      <c r="I189" s="85">
        <f t="shared" si="23"/>
        <v>44</v>
      </c>
      <c r="J189" s="85">
        <f t="shared" si="27"/>
        <v>5</v>
      </c>
      <c r="K189" s="85">
        <f t="shared" si="24"/>
        <v>1</v>
      </c>
      <c r="L189" s="46"/>
      <c r="M189" s="46"/>
      <c r="N189" s="46"/>
      <c r="O189" s="48">
        <v>186</v>
      </c>
      <c r="Q189" s="83">
        <v>186</v>
      </c>
      <c r="R189" s="83">
        <v>15</v>
      </c>
      <c r="S189" s="83">
        <v>6</v>
      </c>
      <c r="T189" s="83">
        <f t="shared" si="25"/>
        <v>31506</v>
      </c>
      <c r="U189" s="83" t="str">
        <f t="shared" si="26"/>
        <v>挂机-15-6</v>
      </c>
      <c r="V189" s="85">
        <v>146</v>
      </c>
      <c r="W189" s="85">
        <v>21</v>
      </c>
      <c r="X189" s="85">
        <v>21</v>
      </c>
      <c r="Y189" s="85">
        <v>21</v>
      </c>
      <c r="Z189" s="85">
        <v>3</v>
      </c>
    </row>
    <row r="190" spans="1:26" ht="16.5">
      <c r="A190" s="85">
        <f t="shared" si="19"/>
        <v>5</v>
      </c>
      <c r="B190" s="85">
        <f t="shared" si="20"/>
        <v>32</v>
      </c>
      <c r="C190" s="85">
        <f t="shared" si="21"/>
        <v>2</v>
      </c>
      <c r="D190" s="87">
        <f t="shared" si="22"/>
        <v>3050220</v>
      </c>
      <c r="E190" s="80">
        <v>30502</v>
      </c>
      <c r="F190" s="46">
        <v>1</v>
      </c>
      <c r="G190" s="46" t="s">
        <v>441</v>
      </c>
      <c r="H190" s="46" t="s">
        <v>174</v>
      </c>
      <c r="I190" s="85">
        <f t="shared" si="23"/>
        <v>44</v>
      </c>
      <c r="J190" s="85">
        <f t="shared" si="27"/>
        <v>5</v>
      </c>
      <c r="K190" s="85">
        <f t="shared" si="24"/>
        <v>1</v>
      </c>
      <c r="L190" s="46"/>
      <c r="M190" s="46"/>
      <c r="N190" s="46"/>
      <c r="O190" s="48">
        <v>187</v>
      </c>
      <c r="Q190" s="83">
        <v>187</v>
      </c>
      <c r="R190" s="83">
        <v>15</v>
      </c>
      <c r="S190" s="83">
        <v>7</v>
      </c>
      <c r="T190" s="83">
        <f t="shared" si="25"/>
        <v>31507</v>
      </c>
      <c r="U190" s="83" t="str">
        <f t="shared" si="26"/>
        <v>挂机-15-7</v>
      </c>
      <c r="V190" s="85">
        <v>147</v>
      </c>
      <c r="W190" s="85">
        <v>21</v>
      </c>
      <c r="X190" s="85">
        <v>21</v>
      </c>
      <c r="Y190" s="85">
        <v>21</v>
      </c>
      <c r="Z190" s="85">
        <v>3</v>
      </c>
    </row>
    <row r="191" spans="1:26" ht="16.5">
      <c r="A191" s="85">
        <f t="shared" si="19"/>
        <v>5</v>
      </c>
      <c r="B191" s="85">
        <f t="shared" si="20"/>
        <v>32</v>
      </c>
      <c r="C191" s="85">
        <f t="shared" si="21"/>
        <v>2</v>
      </c>
      <c r="D191" s="87">
        <f t="shared" si="22"/>
        <v>3050221</v>
      </c>
      <c r="E191" s="80">
        <v>30502</v>
      </c>
      <c r="F191" s="46">
        <v>1</v>
      </c>
      <c r="G191" s="46" t="s">
        <v>164</v>
      </c>
      <c r="H191" s="46" t="s">
        <v>171</v>
      </c>
      <c r="I191" s="85">
        <f t="shared" si="23"/>
        <v>44</v>
      </c>
      <c r="J191" s="85">
        <f t="shared" si="27"/>
        <v>5</v>
      </c>
      <c r="K191" s="85">
        <f t="shared" si="24"/>
        <v>1</v>
      </c>
      <c r="L191" s="46"/>
      <c r="M191" s="46"/>
      <c r="N191" s="46"/>
      <c r="O191" s="48">
        <v>188</v>
      </c>
      <c r="Q191" s="83">
        <v>188</v>
      </c>
      <c r="R191" s="83">
        <v>15</v>
      </c>
      <c r="S191" s="83">
        <v>8</v>
      </c>
      <c r="T191" s="83">
        <f t="shared" si="25"/>
        <v>31508</v>
      </c>
      <c r="U191" s="83" t="str">
        <f t="shared" si="26"/>
        <v>挂机-15-8</v>
      </c>
      <c r="V191" s="85">
        <v>147</v>
      </c>
      <c r="W191" s="85">
        <v>21</v>
      </c>
      <c r="X191" s="85">
        <v>21</v>
      </c>
      <c r="Y191" s="85">
        <v>21</v>
      </c>
      <c r="Z191" s="85">
        <v>3</v>
      </c>
    </row>
    <row r="192" spans="1:26" ht="16.5">
      <c r="A192" s="85">
        <f t="shared" si="19"/>
        <v>5</v>
      </c>
      <c r="B192" s="85">
        <f t="shared" si="20"/>
        <v>32</v>
      </c>
      <c r="C192" s="85">
        <f t="shared" si="21"/>
        <v>2</v>
      </c>
      <c r="D192" s="87">
        <f t="shared" si="22"/>
        <v>3050220</v>
      </c>
      <c r="E192" s="80">
        <v>30502</v>
      </c>
      <c r="F192" s="46">
        <v>2</v>
      </c>
      <c r="G192" s="46" t="s">
        <v>441</v>
      </c>
      <c r="H192" s="46" t="s">
        <v>165</v>
      </c>
      <c r="I192" s="85">
        <f t="shared" si="23"/>
        <v>44</v>
      </c>
      <c r="J192" s="85">
        <f t="shared" si="27"/>
        <v>5</v>
      </c>
      <c r="K192" s="85">
        <f t="shared" si="24"/>
        <v>1</v>
      </c>
      <c r="L192" s="46"/>
      <c r="M192" s="46"/>
      <c r="N192" s="46"/>
      <c r="O192" s="48">
        <v>189</v>
      </c>
      <c r="Q192" s="83">
        <v>189</v>
      </c>
      <c r="R192" s="83">
        <v>15</v>
      </c>
      <c r="S192" s="83">
        <v>9</v>
      </c>
      <c r="T192" s="83">
        <f t="shared" si="25"/>
        <v>31509</v>
      </c>
      <c r="U192" s="83" t="str">
        <f t="shared" si="26"/>
        <v>挂机-15-9</v>
      </c>
      <c r="V192" s="85">
        <v>148</v>
      </c>
      <c r="W192" s="85">
        <v>21</v>
      </c>
      <c r="X192" s="85">
        <v>21</v>
      </c>
      <c r="Y192" s="85">
        <v>21</v>
      </c>
      <c r="Z192" s="85">
        <v>3</v>
      </c>
    </row>
    <row r="193" spans="1:26" ht="16.5">
      <c r="A193" s="85">
        <f t="shared" si="19"/>
        <v>5</v>
      </c>
      <c r="B193" s="85">
        <f t="shared" si="20"/>
        <v>32</v>
      </c>
      <c r="C193" s="85">
        <f t="shared" si="21"/>
        <v>2</v>
      </c>
      <c r="D193" s="87">
        <f t="shared" si="22"/>
        <v>3050221</v>
      </c>
      <c r="E193" s="80">
        <v>30502</v>
      </c>
      <c r="F193" s="46">
        <v>2</v>
      </c>
      <c r="G193" s="46" t="s">
        <v>164</v>
      </c>
      <c r="H193" s="46" t="s">
        <v>178</v>
      </c>
      <c r="I193" s="85">
        <f t="shared" si="23"/>
        <v>44</v>
      </c>
      <c r="J193" s="85">
        <f t="shared" si="27"/>
        <v>5</v>
      </c>
      <c r="K193" s="85">
        <f t="shared" si="24"/>
        <v>1</v>
      </c>
      <c r="L193" s="46"/>
      <c r="M193" s="46"/>
      <c r="N193" s="46"/>
      <c r="O193" s="48">
        <v>190</v>
      </c>
      <c r="Q193" s="83">
        <v>190</v>
      </c>
      <c r="R193" s="83">
        <v>15</v>
      </c>
      <c r="S193" s="83">
        <v>10</v>
      </c>
      <c r="T193" s="83">
        <f t="shared" si="25"/>
        <v>31510</v>
      </c>
      <c r="U193" s="83" t="str">
        <f t="shared" si="26"/>
        <v>挂机-15-10</v>
      </c>
      <c r="V193" s="85">
        <v>148</v>
      </c>
      <c r="W193" s="85">
        <v>21</v>
      </c>
      <c r="X193" s="85">
        <v>21</v>
      </c>
      <c r="Y193" s="85">
        <v>21</v>
      </c>
      <c r="Z193" s="85">
        <v>3</v>
      </c>
    </row>
    <row r="194" spans="1:26" ht="16.5">
      <c r="A194" s="85">
        <f t="shared" si="19"/>
        <v>5</v>
      </c>
      <c r="B194" s="85">
        <f t="shared" si="20"/>
        <v>32</v>
      </c>
      <c r="C194" s="85">
        <f t="shared" si="21"/>
        <v>2</v>
      </c>
      <c r="D194" s="87">
        <f t="shared" si="22"/>
        <v>3050220</v>
      </c>
      <c r="E194" s="80">
        <v>30502</v>
      </c>
      <c r="F194" s="46">
        <v>3</v>
      </c>
      <c r="G194" s="46" t="s">
        <v>441</v>
      </c>
      <c r="H194" s="46" t="s">
        <v>175</v>
      </c>
      <c r="I194" s="85">
        <f t="shared" si="23"/>
        <v>44</v>
      </c>
      <c r="J194" s="85">
        <f t="shared" si="27"/>
        <v>5</v>
      </c>
      <c r="K194" s="85">
        <f t="shared" si="24"/>
        <v>1</v>
      </c>
      <c r="L194" s="46"/>
      <c r="M194" s="46"/>
      <c r="N194" s="46"/>
      <c r="O194" s="48">
        <v>191</v>
      </c>
      <c r="Q194" s="83">
        <v>191</v>
      </c>
      <c r="R194" s="83">
        <v>15</v>
      </c>
      <c r="S194" s="83">
        <v>11</v>
      </c>
      <c r="T194" s="83">
        <f t="shared" si="25"/>
        <v>31511</v>
      </c>
      <c r="U194" s="83" t="str">
        <f t="shared" si="26"/>
        <v>挂机-15-11</v>
      </c>
      <c r="V194" s="85">
        <v>149</v>
      </c>
      <c r="W194" s="85">
        <v>21</v>
      </c>
      <c r="X194" s="85">
        <v>21</v>
      </c>
      <c r="Y194" s="85">
        <v>21</v>
      </c>
      <c r="Z194" s="85">
        <v>3</v>
      </c>
    </row>
    <row r="195" spans="1:26" ht="16.5">
      <c r="A195" s="85">
        <f t="shared" si="19"/>
        <v>5</v>
      </c>
      <c r="B195" s="85">
        <f t="shared" si="20"/>
        <v>32</v>
      </c>
      <c r="C195" s="85">
        <f t="shared" si="21"/>
        <v>2</v>
      </c>
      <c r="D195" s="87">
        <f t="shared" si="22"/>
        <v>3050221</v>
      </c>
      <c r="E195" s="80">
        <v>30502</v>
      </c>
      <c r="F195" s="46">
        <v>3</v>
      </c>
      <c r="G195" s="46" t="s">
        <v>164</v>
      </c>
      <c r="H195" s="46" t="s">
        <v>172</v>
      </c>
      <c r="I195" s="85">
        <f t="shared" si="23"/>
        <v>44</v>
      </c>
      <c r="J195" s="85">
        <f t="shared" si="27"/>
        <v>5</v>
      </c>
      <c r="K195" s="85">
        <f t="shared" si="24"/>
        <v>1</v>
      </c>
      <c r="L195" s="46"/>
      <c r="M195" s="46"/>
      <c r="N195" s="46"/>
      <c r="O195" s="48">
        <v>192</v>
      </c>
      <c r="Q195" s="83">
        <v>192</v>
      </c>
      <c r="R195" s="83">
        <v>15</v>
      </c>
      <c r="S195" s="83">
        <v>12</v>
      </c>
      <c r="T195" s="83">
        <f t="shared" si="25"/>
        <v>31512</v>
      </c>
      <c r="U195" s="83" t="str">
        <f t="shared" si="26"/>
        <v>挂机-15-12</v>
      </c>
      <c r="V195" s="85">
        <v>149</v>
      </c>
      <c r="W195" s="85">
        <v>21</v>
      </c>
      <c r="X195" s="85">
        <v>21</v>
      </c>
      <c r="Y195" s="85">
        <v>21</v>
      </c>
      <c r="Z195" s="85">
        <v>3</v>
      </c>
    </row>
    <row r="196" spans="1:26" ht="16.5">
      <c r="A196" s="85">
        <f t="shared" si="19"/>
        <v>5</v>
      </c>
      <c r="B196" s="85">
        <f t="shared" si="20"/>
        <v>33</v>
      </c>
      <c r="C196" s="85">
        <f t="shared" si="21"/>
        <v>3</v>
      </c>
      <c r="D196" s="87">
        <f t="shared" si="22"/>
        <v>3050330</v>
      </c>
      <c r="E196" s="80">
        <v>30503</v>
      </c>
      <c r="F196" s="46">
        <v>1</v>
      </c>
      <c r="G196" s="46" t="s">
        <v>441</v>
      </c>
      <c r="H196" s="46" t="s">
        <v>174</v>
      </c>
      <c r="I196" s="85">
        <f t="shared" si="23"/>
        <v>45</v>
      </c>
      <c r="J196" s="85">
        <f t="shared" si="27"/>
        <v>5</v>
      </c>
      <c r="K196" s="85">
        <f t="shared" si="24"/>
        <v>1</v>
      </c>
      <c r="L196" s="46"/>
      <c r="M196" s="46"/>
      <c r="N196" s="46"/>
      <c r="O196" s="48">
        <v>193</v>
      </c>
      <c r="Q196" s="83">
        <v>193</v>
      </c>
      <c r="R196" s="83">
        <v>15</v>
      </c>
      <c r="S196" s="83">
        <v>13</v>
      </c>
      <c r="T196" s="83">
        <f t="shared" si="25"/>
        <v>31513</v>
      </c>
      <c r="U196" s="83" t="str">
        <f t="shared" si="26"/>
        <v>挂机-15-13</v>
      </c>
      <c r="V196" s="85">
        <v>150</v>
      </c>
      <c r="W196" s="83">
        <v>22</v>
      </c>
      <c r="X196" s="85">
        <v>21</v>
      </c>
      <c r="Y196" s="85">
        <v>21</v>
      </c>
      <c r="Z196" s="85">
        <v>3</v>
      </c>
    </row>
    <row r="197" spans="1:26" ht="16.5">
      <c r="A197" s="85">
        <f t="shared" si="29" ref="A197:A260">MATCH(B197-1,$AD$4:$AD$19,1)</f>
        <v>5</v>
      </c>
      <c r="B197" s="85">
        <f t="shared" si="30" ref="B197:B260">INT((O197-1)/6)+1</f>
        <v>33</v>
      </c>
      <c r="C197" s="85">
        <f t="shared" si="31" ref="C197:C260">B197-INDEX($AD$4:$AD$19,A197)</f>
        <v>3</v>
      </c>
      <c r="D197" s="87">
        <f t="shared" si="32" ref="D197:D260">E197*100+C197*10+IF(G197="jlr",0,1)</f>
        <v>3050331</v>
      </c>
      <c r="E197" s="80">
        <v>30503</v>
      </c>
      <c r="F197" s="46">
        <v>1</v>
      </c>
      <c r="G197" s="46" t="s">
        <v>164</v>
      </c>
      <c r="H197" s="46" t="s">
        <v>171</v>
      </c>
      <c r="I197" s="85">
        <f t="shared" si="33" ref="I197:I260">INDEX($V$4:$V$198,B197)</f>
        <v>45</v>
      </c>
      <c r="J197" s="85">
        <f t="shared" si="27"/>
        <v>5</v>
      </c>
      <c r="K197" s="85">
        <f t="shared" si="34" ref="K197:K260">INDEX($Z$4:$Z$198,B197)</f>
        <v>1</v>
      </c>
      <c r="L197" s="46"/>
      <c r="M197" s="46"/>
      <c r="N197" s="46"/>
      <c r="O197" s="48">
        <v>194</v>
      </c>
      <c r="Q197" s="83">
        <v>194</v>
      </c>
      <c r="R197" s="83">
        <v>15</v>
      </c>
      <c r="S197" s="83">
        <v>14</v>
      </c>
      <c r="T197" s="83">
        <f t="shared" si="35" ref="T197:T198">30000+R197*100+S197</f>
        <v>31514</v>
      </c>
      <c r="U197" s="83" t="str">
        <f t="shared" si="36" ref="U197:U198">"挂机-"&amp;R197&amp;"-"&amp;S197</f>
        <v>挂机-15-14</v>
      </c>
      <c r="V197" s="85">
        <v>150</v>
      </c>
      <c r="W197" s="83">
        <v>22</v>
      </c>
      <c r="X197" s="83">
        <v>22</v>
      </c>
      <c r="Y197" s="85">
        <v>21</v>
      </c>
      <c r="Z197" s="85">
        <v>3</v>
      </c>
    </row>
    <row r="198" spans="1:26" ht="16.5">
      <c r="A198" s="85">
        <f t="shared" si="29"/>
        <v>5</v>
      </c>
      <c r="B198" s="85">
        <f t="shared" si="30"/>
        <v>33</v>
      </c>
      <c r="C198" s="85">
        <f t="shared" si="31"/>
        <v>3</v>
      </c>
      <c r="D198" s="87">
        <f t="shared" si="32"/>
        <v>3050330</v>
      </c>
      <c r="E198" s="80">
        <v>30503</v>
      </c>
      <c r="F198" s="46">
        <v>2</v>
      </c>
      <c r="G198" s="46" t="s">
        <v>445</v>
      </c>
      <c r="H198" s="46" t="s">
        <v>446</v>
      </c>
      <c r="I198" s="85">
        <f t="shared" si="33"/>
        <v>45</v>
      </c>
      <c r="J198" s="85">
        <f t="shared" si="37" ref="J198:J261">INDEX($W$4:$Y$198,B198,F198)</f>
        <v>5</v>
      </c>
      <c r="K198" s="85">
        <f t="shared" si="34"/>
        <v>1</v>
      </c>
      <c r="L198" s="46"/>
      <c r="M198" s="46"/>
      <c r="N198" s="46"/>
      <c r="O198" s="48">
        <v>195</v>
      </c>
      <c r="Q198" s="83">
        <v>195</v>
      </c>
      <c r="R198" s="83">
        <v>15</v>
      </c>
      <c r="S198" s="83">
        <v>15</v>
      </c>
      <c r="T198" s="83">
        <f t="shared" si="35"/>
        <v>31515</v>
      </c>
      <c r="U198" s="83" t="str">
        <f t="shared" si="36"/>
        <v>挂机-15-15</v>
      </c>
      <c r="V198" s="85">
        <v>150</v>
      </c>
      <c r="W198" s="83">
        <v>22</v>
      </c>
      <c r="X198" s="83">
        <v>22</v>
      </c>
      <c r="Y198" s="83">
        <v>22</v>
      </c>
      <c r="Z198" s="85">
        <v>3</v>
      </c>
    </row>
    <row r="199" spans="1:22" ht="16.5">
      <c r="A199" s="85">
        <f t="shared" si="29"/>
        <v>5</v>
      </c>
      <c r="B199" s="85">
        <f t="shared" si="30"/>
        <v>33</v>
      </c>
      <c r="C199" s="85">
        <f t="shared" si="31"/>
        <v>3</v>
      </c>
      <c r="D199" s="87">
        <f t="shared" si="32"/>
        <v>3050331</v>
      </c>
      <c r="E199" s="80">
        <v>30503</v>
      </c>
      <c r="F199" s="46">
        <v>2</v>
      </c>
      <c r="G199" s="46" t="s">
        <v>164</v>
      </c>
      <c r="H199" s="46" t="s">
        <v>178</v>
      </c>
      <c r="I199" s="85">
        <f t="shared" si="33"/>
        <v>45</v>
      </c>
      <c r="J199" s="85">
        <f t="shared" si="37"/>
        <v>5</v>
      </c>
      <c r="K199" s="85">
        <f t="shared" si="34"/>
        <v>1</v>
      </c>
      <c r="L199" s="46"/>
      <c r="M199" s="46"/>
      <c r="N199" s="46"/>
      <c r="O199" s="48">
        <v>196</v>
      </c>
      <c r="Q199" s="48"/>
      <c r="R199" s="48"/>
      <c r="S199" s="48"/>
      <c r="T199" s="48"/>
      <c r="U199" s="48"/>
      <c r="V199" s="48"/>
    </row>
    <row r="200" spans="1:19" ht="16.5">
      <c r="A200" s="85">
        <f t="shared" si="29"/>
        <v>5</v>
      </c>
      <c r="B200" s="85">
        <f t="shared" si="30"/>
        <v>33</v>
      </c>
      <c r="C200" s="85">
        <f t="shared" si="31"/>
        <v>3</v>
      </c>
      <c r="D200" s="87">
        <f t="shared" si="32"/>
        <v>3050330</v>
      </c>
      <c r="E200" s="80">
        <v>30503</v>
      </c>
      <c r="F200" s="46">
        <v>3</v>
      </c>
      <c r="G200" s="46" t="s">
        <v>441</v>
      </c>
      <c r="H200" s="46" t="s">
        <v>175</v>
      </c>
      <c r="I200" s="85">
        <f t="shared" si="33"/>
        <v>45</v>
      </c>
      <c r="J200" s="85">
        <f t="shared" si="37"/>
        <v>5</v>
      </c>
      <c r="K200" s="85">
        <f t="shared" si="34"/>
        <v>1</v>
      </c>
      <c r="L200" s="46"/>
      <c r="M200" s="46"/>
      <c r="N200" s="46"/>
      <c r="O200" s="48">
        <v>197</v>
      </c>
      <c r="R200" s="15"/>
      <c r="S200" s="15"/>
    </row>
    <row r="201" spans="1:19" ht="16.5">
      <c r="A201" s="85">
        <f t="shared" si="29"/>
        <v>5</v>
      </c>
      <c r="B201" s="85">
        <f t="shared" si="30"/>
        <v>33</v>
      </c>
      <c r="C201" s="85">
        <f t="shared" si="31"/>
        <v>3</v>
      </c>
      <c r="D201" s="87">
        <f t="shared" si="32"/>
        <v>3050331</v>
      </c>
      <c r="E201" s="80">
        <v>30503</v>
      </c>
      <c r="F201" s="46">
        <v>3</v>
      </c>
      <c r="G201" s="46" t="s">
        <v>164</v>
      </c>
      <c r="H201" s="46" t="s">
        <v>451</v>
      </c>
      <c r="I201" s="85">
        <f t="shared" si="33"/>
        <v>45</v>
      </c>
      <c r="J201" s="85">
        <f t="shared" si="37"/>
        <v>5</v>
      </c>
      <c r="K201" s="85">
        <f t="shared" si="34"/>
        <v>1</v>
      </c>
      <c r="L201" s="46"/>
      <c r="M201" s="46"/>
      <c r="N201" s="46"/>
      <c r="O201" s="48">
        <v>198</v>
      </c>
      <c r="R201" s="15"/>
      <c r="S201" s="15"/>
    </row>
    <row r="202" spans="1:19" ht="16.5">
      <c r="A202" s="85">
        <f t="shared" si="29"/>
        <v>5</v>
      </c>
      <c r="B202" s="85">
        <f t="shared" si="30"/>
        <v>34</v>
      </c>
      <c r="C202" s="85">
        <f t="shared" si="31"/>
        <v>4</v>
      </c>
      <c r="D202" s="87">
        <f t="shared" si="32"/>
        <v>3050440</v>
      </c>
      <c r="E202" s="80">
        <v>30504</v>
      </c>
      <c r="F202" s="46">
        <v>1</v>
      </c>
      <c r="G202" s="46" t="s">
        <v>444</v>
      </c>
      <c r="H202" s="46" t="s">
        <v>174</v>
      </c>
      <c r="I202" s="85">
        <f t="shared" si="33"/>
        <v>45</v>
      </c>
      <c r="J202" s="85">
        <f t="shared" si="37"/>
        <v>5</v>
      </c>
      <c r="K202" s="85">
        <f t="shared" si="34"/>
        <v>1</v>
      </c>
      <c r="L202" s="46"/>
      <c r="M202" s="46"/>
      <c r="N202" s="46"/>
      <c r="O202" s="48">
        <v>199</v>
      </c>
      <c r="R202" s="15"/>
      <c r="S202" s="15"/>
    </row>
    <row r="203" spans="1:19" ht="16.5">
      <c r="A203" s="85">
        <f t="shared" si="29"/>
        <v>5</v>
      </c>
      <c r="B203" s="85">
        <f t="shared" si="30"/>
        <v>34</v>
      </c>
      <c r="C203" s="85">
        <f t="shared" si="31"/>
        <v>4</v>
      </c>
      <c r="D203" s="87">
        <f t="shared" si="32"/>
        <v>3050441</v>
      </c>
      <c r="E203" s="80">
        <v>30504</v>
      </c>
      <c r="F203" s="46">
        <v>1</v>
      </c>
      <c r="G203" s="46" t="s">
        <v>164</v>
      </c>
      <c r="H203" s="46" t="s">
        <v>171</v>
      </c>
      <c r="I203" s="85">
        <f t="shared" si="33"/>
        <v>45</v>
      </c>
      <c r="J203" s="85">
        <f t="shared" si="37"/>
        <v>5</v>
      </c>
      <c r="K203" s="85">
        <f t="shared" si="34"/>
        <v>1</v>
      </c>
      <c r="L203" s="46"/>
      <c r="M203" s="46"/>
      <c r="N203" s="46"/>
      <c r="O203" s="48">
        <v>200</v>
      </c>
      <c r="R203" s="15"/>
      <c r="S203" s="15"/>
    </row>
    <row r="204" spans="1:19" ht="16.5">
      <c r="A204" s="85">
        <f t="shared" si="29"/>
        <v>5</v>
      </c>
      <c r="B204" s="85">
        <f t="shared" si="30"/>
        <v>34</v>
      </c>
      <c r="C204" s="85">
        <f t="shared" si="31"/>
        <v>4</v>
      </c>
      <c r="D204" s="87">
        <f t="shared" si="32"/>
        <v>3050440</v>
      </c>
      <c r="E204" s="80">
        <v>30504</v>
      </c>
      <c r="F204" s="46">
        <v>2</v>
      </c>
      <c r="G204" s="46" t="s">
        <v>445</v>
      </c>
      <c r="H204" s="46" t="s">
        <v>452</v>
      </c>
      <c r="I204" s="85">
        <f t="shared" si="33"/>
        <v>45</v>
      </c>
      <c r="J204" s="85">
        <f t="shared" si="37"/>
        <v>5</v>
      </c>
      <c r="K204" s="85">
        <f t="shared" si="34"/>
        <v>1</v>
      </c>
      <c r="L204" s="46"/>
      <c r="M204" s="46"/>
      <c r="N204" s="46"/>
      <c r="O204" s="48">
        <v>201</v>
      </c>
      <c r="R204" s="15"/>
      <c r="S204" s="15"/>
    </row>
    <row r="205" spans="1:19" ht="16.5">
      <c r="A205" s="85">
        <f t="shared" si="29"/>
        <v>5</v>
      </c>
      <c r="B205" s="85">
        <f t="shared" si="30"/>
        <v>34</v>
      </c>
      <c r="C205" s="85">
        <f t="shared" si="31"/>
        <v>4</v>
      </c>
      <c r="D205" s="87">
        <f t="shared" si="32"/>
        <v>3050441</v>
      </c>
      <c r="E205" s="80">
        <v>30504</v>
      </c>
      <c r="F205" s="46">
        <v>2</v>
      </c>
      <c r="G205" s="46" t="s">
        <v>442</v>
      </c>
      <c r="H205" s="46" t="s">
        <v>178</v>
      </c>
      <c r="I205" s="85">
        <f t="shared" si="33"/>
        <v>45</v>
      </c>
      <c r="J205" s="85">
        <f t="shared" si="37"/>
        <v>5</v>
      </c>
      <c r="K205" s="85">
        <f t="shared" si="34"/>
        <v>1</v>
      </c>
      <c r="L205" s="46"/>
      <c r="M205" s="46"/>
      <c r="N205" s="46"/>
      <c r="O205" s="48">
        <v>202</v>
      </c>
      <c r="R205" s="15"/>
      <c r="S205" s="15"/>
    </row>
    <row r="206" spans="1:19" ht="16.5">
      <c r="A206" s="85">
        <f t="shared" si="29"/>
        <v>5</v>
      </c>
      <c r="B206" s="85">
        <f t="shared" si="30"/>
        <v>34</v>
      </c>
      <c r="C206" s="85">
        <f t="shared" si="31"/>
        <v>4</v>
      </c>
      <c r="D206" s="87">
        <f t="shared" si="32"/>
        <v>3050440</v>
      </c>
      <c r="E206" s="80">
        <v>30504</v>
      </c>
      <c r="F206" s="46">
        <v>3</v>
      </c>
      <c r="G206" s="46" t="s">
        <v>441</v>
      </c>
      <c r="H206" s="46" t="s">
        <v>175</v>
      </c>
      <c r="I206" s="85">
        <f t="shared" si="33"/>
        <v>45</v>
      </c>
      <c r="J206" s="85">
        <f t="shared" si="37"/>
        <v>5</v>
      </c>
      <c r="K206" s="85">
        <f t="shared" si="34"/>
        <v>1</v>
      </c>
      <c r="L206" s="46"/>
      <c r="M206" s="46"/>
      <c r="N206" s="46"/>
      <c r="O206" s="48">
        <v>203</v>
      </c>
      <c r="R206" s="15"/>
      <c r="S206" s="15"/>
    </row>
    <row r="207" spans="1:19" ht="16.5">
      <c r="A207" s="85">
        <f t="shared" si="29"/>
        <v>5</v>
      </c>
      <c r="B207" s="85">
        <f t="shared" si="30"/>
        <v>34</v>
      </c>
      <c r="C207" s="85">
        <f t="shared" si="31"/>
        <v>4</v>
      </c>
      <c r="D207" s="87">
        <f t="shared" si="32"/>
        <v>3050441</v>
      </c>
      <c r="E207" s="80">
        <v>30504</v>
      </c>
      <c r="F207" s="46">
        <v>3</v>
      </c>
      <c r="G207" s="46" t="s">
        <v>164</v>
      </c>
      <c r="H207" s="46" t="s">
        <v>172</v>
      </c>
      <c r="I207" s="85">
        <f t="shared" si="33"/>
        <v>45</v>
      </c>
      <c r="J207" s="85">
        <f t="shared" si="37"/>
        <v>5</v>
      </c>
      <c r="K207" s="85">
        <f t="shared" si="34"/>
        <v>1</v>
      </c>
      <c r="L207" s="46"/>
      <c r="M207" s="46"/>
      <c r="N207" s="46"/>
      <c r="O207" s="48">
        <v>204</v>
      </c>
      <c r="R207" s="15"/>
      <c r="S207" s="15"/>
    </row>
    <row r="208" spans="1:19" ht="16.5">
      <c r="A208" s="85">
        <f t="shared" si="29"/>
        <v>5</v>
      </c>
      <c r="B208" s="85">
        <f t="shared" si="30"/>
        <v>35</v>
      </c>
      <c r="C208" s="85">
        <f t="shared" si="31"/>
        <v>5</v>
      </c>
      <c r="D208" s="87">
        <f t="shared" si="32"/>
        <v>3050550</v>
      </c>
      <c r="E208" s="80">
        <v>30505</v>
      </c>
      <c r="F208" s="46">
        <v>1</v>
      </c>
      <c r="G208" s="46" t="s">
        <v>441</v>
      </c>
      <c r="H208" s="46" t="s">
        <v>174</v>
      </c>
      <c r="I208" s="85">
        <f t="shared" si="33"/>
        <v>46</v>
      </c>
      <c r="J208" s="85">
        <f t="shared" si="37"/>
        <v>5</v>
      </c>
      <c r="K208" s="85">
        <f t="shared" si="34"/>
        <v>1</v>
      </c>
      <c r="L208" s="46"/>
      <c r="M208" s="46"/>
      <c r="N208" s="46"/>
      <c r="O208" s="48">
        <v>205</v>
      </c>
      <c r="R208" s="15"/>
      <c r="S208" s="15"/>
    </row>
    <row r="209" spans="1:19" ht="16.5">
      <c r="A209" s="85">
        <f t="shared" si="29"/>
        <v>5</v>
      </c>
      <c r="B209" s="85">
        <f t="shared" si="30"/>
        <v>35</v>
      </c>
      <c r="C209" s="85">
        <f t="shared" si="31"/>
        <v>5</v>
      </c>
      <c r="D209" s="87">
        <f t="shared" si="32"/>
        <v>3050551</v>
      </c>
      <c r="E209" s="80">
        <v>30505</v>
      </c>
      <c r="F209" s="46">
        <v>1</v>
      </c>
      <c r="G209" s="46" t="s">
        <v>164</v>
      </c>
      <c r="H209" s="46" t="s">
        <v>171</v>
      </c>
      <c r="I209" s="85">
        <f t="shared" si="33"/>
        <v>46</v>
      </c>
      <c r="J209" s="85">
        <f t="shared" si="37"/>
        <v>5</v>
      </c>
      <c r="K209" s="85">
        <f t="shared" si="34"/>
        <v>1</v>
      </c>
      <c r="L209" s="46"/>
      <c r="M209" s="46"/>
      <c r="N209" s="46"/>
      <c r="O209" s="48">
        <v>206</v>
      </c>
      <c r="R209" s="15"/>
      <c r="S209" s="15"/>
    </row>
    <row r="210" spans="1:19" ht="16.5">
      <c r="A210" s="85">
        <f t="shared" si="29"/>
        <v>5</v>
      </c>
      <c r="B210" s="85">
        <f t="shared" si="30"/>
        <v>35</v>
      </c>
      <c r="C210" s="85">
        <f t="shared" si="31"/>
        <v>5</v>
      </c>
      <c r="D210" s="87">
        <f t="shared" si="32"/>
        <v>3050550</v>
      </c>
      <c r="E210" s="80">
        <v>30505</v>
      </c>
      <c r="F210" s="46">
        <v>2</v>
      </c>
      <c r="G210" s="46" t="s">
        <v>441</v>
      </c>
      <c r="H210" s="46" t="s">
        <v>173</v>
      </c>
      <c r="I210" s="85">
        <f t="shared" si="33"/>
        <v>46</v>
      </c>
      <c r="J210" s="85">
        <f t="shared" si="37"/>
        <v>5</v>
      </c>
      <c r="K210" s="85">
        <f t="shared" si="34"/>
        <v>1</v>
      </c>
      <c r="L210" s="46"/>
      <c r="M210" s="46"/>
      <c r="N210" s="46"/>
      <c r="O210" s="48">
        <v>207</v>
      </c>
      <c r="R210" s="15"/>
      <c r="S210" s="15"/>
    </row>
    <row r="211" spans="1:19" ht="16.5">
      <c r="A211" s="85">
        <f t="shared" si="29"/>
        <v>5</v>
      </c>
      <c r="B211" s="85">
        <f t="shared" si="30"/>
        <v>35</v>
      </c>
      <c r="C211" s="85">
        <f t="shared" si="31"/>
        <v>5</v>
      </c>
      <c r="D211" s="87">
        <f t="shared" si="32"/>
        <v>3050551</v>
      </c>
      <c r="E211" s="80">
        <v>30505</v>
      </c>
      <c r="F211" s="46">
        <v>2</v>
      </c>
      <c r="G211" s="46" t="s">
        <v>164</v>
      </c>
      <c r="H211" s="46" t="s">
        <v>453</v>
      </c>
      <c r="I211" s="85">
        <f t="shared" si="33"/>
        <v>46</v>
      </c>
      <c r="J211" s="85">
        <f t="shared" si="37"/>
        <v>5</v>
      </c>
      <c r="K211" s="85">
        <f t="shared" si="34"/>
        <v>1</v>
      </c>
      <c r="L211" s="46"/>
      <c r="M211" s="46"/>
      <c r="N211" s="46"/>
      <c r="O211" s="48">
        <v>208</v>
      </c>
      <c r="R211" s="15"/>
      <c r="S211" s="15"/>
    </row>
    <row r="212" spans="1:19" ht="16.5">
      <c r="A212" s="85">
        <f t="shared" si="29"/>
        <v>5</v>
      </c>
      <c r="B212" s="85">
        <f t="shared" si="30"/>
        <v>35</v>
      </c>
      <c r="C212" s="85">
        <f t="shared" si="31"/>
        <v>5</v>
      </c>
      <c r="D212" s="87">
        <f t="shared" si="32"/>
        <v>3050550</v>
      </c>
      <c r="E212" s="80">
        <v>30505</v>
      </c>
      <c r="F212" s="46">
        <v>3</v>
      </c>
      <c r="G212" s="46" t="s">
        <v>441</v>
      </c>
      <c r="H212" s="46" t="s">
        <v>175</v>
      </c>
      <c r="I212" s="85">
        <f t="shared" si="33"/>
        <v>46</v>
      </c>
      <c r="J212" s="85">
        <f t="shared" si="37"/>
        <v>5</v>
      </c>
      <c r="K212" s="85">
        <f t="shared" si="34"/>
        <v>1</v>
      </c>
      <c r="L212" s="46"/>
      <c r="M212" s="46"/>
      <c r="N212" s="46"/>
      <c r="O212" s="48">
        <v>209</v>
      </c>
      <c r="R212" s="15"/>
      <c r="S212" s="15"/>
    </row>
    <row r="213" spans="1:19" ht="16.5">
      <c r="A213" s="85">
        <f t="shared" si="29"/>
        <v>5</v>
      </c>
      <c r="B213" s="85">
        <f t="shared" si="30"/>
        <v>35</v>
      </c>
      <c r="C213" s="85">
        <f t="shared" si="31"/>
        <v>5</v>
      </c>
      <c r="D213" s="87">
        <f t="shared" si="32"/>
        <v>3050551</v>
      </c>
      <c r="E213" s="80">
        <v>30505</v>
      </c>
      <c r="F213" s="46">
        <v>3</v>
      </c>
      <c r="G213" s="46" t="s">
        <v>164</v>
      </c>
      <c r="H213" s="46" t="s">
        <v>172</v>
      </c>
      <c r="I213" s="85">
        <f t="shared" si="33"/>
        <v>46</v>
      </c>
      <c r="J213" s="85">
        <f t="shared" si="37"/>
        <v>5</v>
      </c>
      <c r="K213" s="85">
        <f t="shared" si="34"/>
        <v>1</v>
      </c>
      <c r="L213" s="46"/>
      <c r="M213" s="46"/>
      <c r="N213" s="46"/>
      <c r="O213" s="48">
        <v>210</v>
      </c>
      <c r="R213" s="15"/>
      <c r="S213" s="15"/>
    </row>
    <row r="214" spans="1:19" ht="16.5">
      <c r="A214" s="85">
        <f t="shared" si="29"/>
        <v>5</v>
      </c>
      <c r="B214" s="85">
        <f t="shared" si="30"/>
        <v>36</v>
      </c>
      <c r="C214" s="85">
        <f t="shared" si="31"/>
        <v>6</v>
      </c>
      <c r="D214" s="87">
        <f t="shared" si="32"/>
        <v>3050660</v>
      </c>
      <c r="E214" s="80">
        <v>30506</v>
      </c>
      <c r="F214" s="46">
        <v>1</v>
      </c>
      <c r="G214" s="46" t="s">
        <v>441</v>
      </c>
      <c r="H214" s="46" t="s">
        <v>174</v>
      </c>
      <c r="I214" s="85">
        <f t="shared" si="33"/>
        <v>46</v>
      </c>
      <c r="J214" s="85">
        <f t="shared" si="37"/>
        <v>5</v>
      </c>
      <c r="K214" s="85">
        <f t="shared" si="34"/>
        <v>1</v>
      </c>
      <c r="L214" s="46"/>
      <c r="M214" s="46"/>
      <c r="N214" s="46"/>
      <c r="O214" s="48">
        <v>211</v>
      </c>
      <c r="R214" s="15"/>
      <c r="S214" s="15"/>
    </row>
    <row r="215" spans="1:19" ht="16.5">
      <c r="A215" s="85">
        <f t="shared" si="29"/>
        <v>5</v>
      </c>
      <c r="B215" s="85">
        <f t="shared" si="30"/>
        <v>36</v>
      </c>
      <c r="C215" s="85">
        <f t="shared" si="31"/>
        <v>6</v>
      </c>
      <c r="D215" s="87">
        <f t="shared" si="32"/>
        <v>3050661</v>
      </c>
      <c r="E215" s="80">
        <v>30506</v>
      </c>
      <c r="F215" s="46">
        <v>1</v>
      </c>
      <c r="G215" s="46" t="s">
        <v>164</v>
      </c>
      <c r="H215" s="46" t="s">
        <v>454</v>
      </c>
      <c r="I215" s="85">
        <f t="shared" si="33"/>
        <v>46</v>
      </c>
      <c r="J215" s="85">
        <f t="shared" si="37"/>
        <v>5</v>
      </c>
      <c r="K215" s="85">
        <f t="shared" si="34"/>
        <v>1</v>
      </c>
      <c r="L215" s="46"/>
      <c r="M215" s="46"/>
      <c r="N215" s="46"/>
      <c r="O215" s="48">
        <v>212</v>
      </c>
      <c r="R215" s="15"/>
      <c r="S215" s="15"/>
    </row>
    <row r="216" spans="1:19" ht="16.5">
      <c r="A216" s="85">
        <f t="shared" si="29"/>
        <v>5</v>
      </c>
      <c r="B216" s="85">
        <f t="shared" si="30"/>
        <v>36</v>
      </c>
      <c r="C216" s="85">
        <f t="shared" si="31"/>
        <v>6</v>
      </c>
      <c r="D216" s="87">
        <f t="shared" si="32"/>
        <v>3050660</v>
      </c>
      <c r="E216" s="80">
        <v>30506</v>
      </c>
      <c r="F216" s="46">
        <v>2</v>
      </c>
      <c r="G216" s="46" t="s">
        <v>441</v>
      </c>
      <c r="H216" s="46" t="s">
        <v>173</v>
      </c>
      <c r="I216" s="85">
        <f t="shared" si="33"/>
        <v>46</v>
      </c>
      <c r="J216" s="85">
        <f t="shared" si="37"/>
        <v>5</v>
      </c>
      <c r="K216" s="85">
        <f t="shared" si="34"/>
        <v>1</v>
      </c>
      <c r="L216" s="46"/>
      <c r="M216" s="46"/>
      <c r="N216" s="46"/>
      <c r="O216" s="48">
        <v>213</v>
      </c>
      <c r="R216" s="15"/>
      <c r="S216" s="15"/>
    </row>
    <row r="217" spans="1:19" ht="16.5">
      <c r="A217" s="85">
        <f t="shared" si="29"/>
        <v>5</v>
      </c>
      <c r="B217" s="85">
        <f t="shared" si="30"/>
        <v>36</v>
      </c>
      <c r="C217" s="85">
        <f t="shared" si="31"/>
        <v>6</v>
      </c>
      <c r="D217" s="87">
        <f t="shared" si="32"/>
        <v>3050661</v>
      </c>
      <c r="E217" s="80">
        <v>30506</v>
      </c>
      <c r="F217" s="46">
        <v>2</v>
      </c>
      <c r="G217" s="46" t="s">
        <v>164</v>
      </c>
      <c r="H217" s="46" t="s">
        <v>453</v>
      </c>
      <c r="I217" s="85">
        <f t="shared" si="33"/>
        <v>46</v>
      </c>
      <c r="J217" s="85">
        <f t="shared" si="37"/>
        <v>5</v>
      </c>
      <c r="K217" s="85">
        <f t="shared" si="34"/>
        <v>1</v>
      </c>
      <c r="L217" s="46"/>
      <c r="M217" s="46"/>
      <c r="N217" s="46"/>
      <c r="O217" s="48">
        <v>214</v>
      </c>
      <c r="R217" s="15"/>
      <c r="S217" s="15"/>
    </row>
    <row r="218" spans="1:19" ht="16.5">
      <c r="A218" s="85">
        <f t="shared" si="29"/>
        <v>5</v>
      </c>
      <c r="B218" s="85">
        <f t="shared" si="30"/>
        <v>36</v>
      </c>
      <c r="C218" s="85">
        <f t="shared" si="31"/>
        <v>6</v>
      </c>
      <c r="D218" s="87">
        <f t="shared" si="32"/>
        <v>3050660</v>
      </c>
      <c r="E218" s="80">
        <v>30506</v>
      </c>
      <c r="F218" s="46">
        <v>3</v>
      </c>
      <c r="G218" s="46" t="s">
        <v>441</v>
      </c>
      <c r="H218" s="46" t="s">
        <v>175</v>
      </c>
      <c r="I218" s="85">
        <f t="shared" si="33"/>
        <v>46</v>
      </c>
      <c r="J218" s="85">
        <f t="shared" si="37"/>
        <v>5</v>
      </c>
      <c r="K218" s="85">
        <f t="shared" si="34"/>
        <v>1</v>
      </c>
      <c r="L218" s="46"/>
      <c r="M218" s="46"/>
      <c r="N218" s="46"/>
      <c r="O218" s="48">
        <v>215</v>
      </c>
      <c r="R218" s="15"/>
      <c r="S218" s="15"/>
    </row>
    <row r="219" spans="1:19" ht="16.5">
      <c r="A219" s="85">
        <f t="shared" si="29"/>
        <v>5</v>
      </c>
      <c r="B219" s="85">
        <f t="shared" si="30"/>
        <v>36</v>
      </c>
      <c r="C219" s="85">
        <f t="shared" si="31"/>
        <v>6</v>
      </c>
      <c r="D219" s="87">
        <f t="shared" si="32"/>
        <v>3050661</v>
      </c>
      <c r="E219" s="80">
        <v>30506</v>
      </c>
      <c r="F219" s="46">
        <v>3</v>
      </c>
      <c r="G219" s="46" t="s">
        <v>164</v>
      </c>
      <c r="H219" s="46" t="s">
        <v>451</v>
      </c>
      <c r="I219" s="85">
        <f t="shared" si="33"/>
        <v>46</v>
      </c>
      <c r="J219" s="85">
        <f t="shared" si="37"/>
        <v>5</v>
      </c>
      <c r="K219" s="85">
        <f t="shared" si="34"/>
        <v>1</v>
      </c>
      <c r="L219" s="46"/>
      <c r="M219" s="46"/>
      <c r="N219" s="46"/>
      <c r="O219" s="48">
        <v>216</v>
      </c>
      <c r="R219" s="15"/>
      <c r="S219" s="15"/>
    </row>
    <row r="220" spans="1:19" ht="16.5">
      <c r="A220" s="85">
        <f t="shared" si="29"/>
        <v>5</v>
      </c>
      <c r="B220" s="85">
        <f t="shared" si="30"/>
        <v>37</v>
      </c>
      <c r="C220" s="85">
        <f t="shared" si="31"/>
        <v>7</v>
      </c>
      <c r="D220" s="87">
        <f t="shared" si="32"/>
        <v>3050770</v>
      </c>
      <c r="E220" s="80">
        <v>30507</v>
      </c>
      <c r="F220" s="46">
        <v>1</v>
      </c>
      <c r="G220" s="46" t="s">
        <v>441</v>
      </c>
      <c r="H220" s="46" t="s">
        <v>174</v>
      </c>
      <c r="I220" s="85">
        <f t="shared" si="33"/>
        <v>47</v>
      </c>
      <c r="J220" s="85">
        <f t="shared" si="37"/>
        <v>5</v>
      </c>
      <c r="K220" s="85">
        <f t="shared" si="34"/>
        <v>1</v>
      </c>
      <c r="L220" s="46"/>
      <c r="M220" s="46"/>
      <c r="N220" s="46"/>
      <c r="O220" s="48">
        <v>217</v>
      </c>
      <c r="R220" s="15"/>
      <c r="S220" s="15"/>
    </row>
    <row r="221" spans="1:19" ht="16.5">
      <c r="A221" s="85">
        <f t="shared" si="29"/>
        <v>5</v>
      </c>
      <c r="B221" s="85">
        <f t="shared" si="30"/>
        <v>37</v>
      </c>
      <c r="C221" s="85">
        <f t="shared" si="31"/>
        <v>7</v>
      </c>
      <c r="D221" s="87">
        <f t="shared" si="32"/>
        <v>3050771</v>
      </c>
      <c r="E221" s="80">
        <v>30507</v>
      </c>
      <c r="F221" s="46">
        <v>1</v>
      </c>
      <c r="G221" s="46" t="s">
        <v>164</v>
      </c>
      <c r="H221" s="46" t="s">
        <v>171</v>
      </c>
      <c r="I221" s="85">
        <f t="shared" si="33"/>
        <v>47</v>
      </c>
      <c r="J221" s="85">
        <f t="shared" si="37"/>
        <v>5</v>
      </c>
      <c r="K221" s="85">
        <f t="shared" si="34"/>
        <v>1</v>
      </c>
      <c r="L221" s="46"/>
      <c r="M221" s="46"/>
      <c r="N221" s="46"/>
      <c r="O221" s="48">
        <v>218</v>
      </c>
      <c r="R221" s="15"/>
      <c r="S221" s="15"/>
    </row>
    <row r="222" spans="1:19" ht="16.5">
      <c r="A222" s="85">
        <f t="shared" si="29"/>
        <v>5</v>
      </c>
      <c r="B222" s="85">
        <f t="shared" si="30"/>
        <v>37</v>
      </c>
      <c r="C222" s="85">
        <f t="shared" si="31"/>
        <v>7</v>
      </c>
      <c r="D222" s="87">
        <f t="shared" si="32"/>
        <v>3050770</v>
      </c>
      <c r="E222" s="80">
        <v>30507</v>
      </c>
      <c r="F222" s="46">
        <v>2</v>
      </c>
      <c r="G222" s="46" t="s">
        <v>441</v>
      </c>
      <c r="H222" s="46" t="s">
        <v>173</v>
      </c>
      <c r="I222" s="85">
        <f t="shared" si="33"/>
        <v>47</v>
      </c>
      <c r="J222" s="85">
        <f t="shared" si="37"/>
        <v>5</v>
      </c>
      <c r="K222" s="85">
        <f t="shared" si="34"/>
        <v>1</v>
      </c>
      <c r="L222" s="46"/>
      <c r="M222" s="46"/>
      <c r="N222" s="46"/>
      <c r="O222" s="48">
        <v>219</v>
      </c>
      <c r="R222" s="15"/>
      <c r="S222" s="15"/>
    </row>
    <row r="223" spans="1:19" ht="16.5">
      <c r="A223" s="85">
        <f t="shared" si="29"/>
        <v>5</v>
      </c>
      <c r="B223" s="85">
        <f t="shared" si="30"/>
        <v>37</v>
      </c>
      <c r="C223" s="85">
        <f t="shared" si="31"/>
        <v>7</v>
      </c>
      <c r="D223" s="87">
        <f t="shared" si="32"/>
        <v>3050771</v>
      </c>
      <c r="E223" s="80">
        <v>30507</v>
      </c>
      <c r="F223" s="46">
        <v>2</v>
      </c>
      <c r="G223" s="46" t="s">
        <v>164</v>
      </c>
      <c r="H223" s="46" t="s">
        <v>455</v>
      </c>
      <c r="I223" s="85">
        <f t="shared" si="33"/>
        <v>47</v>
      </c>
      <c r="J223" s="85">
        <f t="shared" si="37"/>
        <v>5</v>
      </c>
      <c r="K223" s="85">
        <f t="shared" si="34"/>
        <v>1</v>
      </c>
      <c r="L223" s="46"/>
      <c r="M223" s="46"/>
      <c r="N223" s="46"/>
      <c r="O223" s="48">
        <v>220</v>
      </c>
      <c r="R223" s="15"/>
      <c r="S223" s="15"/>
    </row>
    <row r="224" spans="1:19" ht="16.5">
      <c r="A224" s="85">
        <f t="shared" si="29"/>
        <v>5</v>
      </c>
      <c r="B224" s="85">
        <f t="shared" si="30"/>
        <v>37</v>
      </c>
      <c r="C224" s="85">
        <f t="shared" si="31"/>
        <v>7</v>
      </c>
      <c r="D224" s="87">
        <f t="shared" si="32"/>
        <v>3050770</v>
      </c>
      <c r="E224" s="80">
        <v>30507</v>
      </c>
      <c r="F224" s="46">
        <v>3</v>
      </c>
      <c r="G224" s="46" t="s">
        <v>441</v>
      </c>
      <c r="H224" s="46" t="s">
        <v>175</v>
      </c>
      <c r="I224" s="85">
        <f t="shared" si="33"/>
        <v>47</v>
      </c>
      <c r="J224" s="85">
        <f t="shared" si="37"/>
        <v>5</v>
      </c>
      <c r="K224" s="85">
        <f t="shared" si="34"/>
        <v>1</v>
      </c>
      <c r="L224" s="46"/>
      <c r="M224" s="46"/>
      <c r="N224" s="46"/>
      <c r="O224" s="48">
        <v>221</v>
      </c>
      <c r="R224" s="15"/>
      <c r="S224" s="15"/>
    </row>
    <row r="225" spans="1:19" ht="16.5">
      <c r="A225" s="85">
        <f t="shared" si="29"/>
        <v>5</v>
      </c>
      <c r="B225" s="85">
        <f t="shared" si="30"/>
        <v>37</v>
      </c>
      <c r="C225" s="85">
        <f t="shared" si="31"/>
        <v>7</v>
      </c>
      <c r="D225" s="87">
        <f t="shared" si="32"/>
        <v>3050771</v>
      </c>
      <c r="E225" s="80">
        <v>30507</v>
      </c>
      <c r="F225" s="46">
        <v>3</v>
      </c>
      <c r="G225" s="46" t="s">
        <v>164</v>
      </c>
      <c r="H225" s="46" t="s">
        <v>172</v>
      </c>
      <c r="I225" s="85">
        <f t="shared" si="33"/>
        <v>47</v>
      </c>
      <c r="J225" s="85">
        <f t="shared" si="37"/>
        <v>5</v>
      </c>
      <c r="K225" s="85">
        <f t="shared" si="34"/>
        <v>1</v>
      </c>
      <c r="L225" s="46"/>
      <c r="M225" s="46"/>
      <c r="N225" s="46"/>
      <c r="O225" s="48">
        <v>222</v>
      </c>
      <c r="R225" s="15"/>
      <c r="S225" s="15"/>
    </row>
    <row r="226" spans="1:19" ht="16.5">
      <c r="A226" s="85">
        <f t="shared" si="29"/>
        <v>5</v>
      </c>
      <c r="B226" s="85">
        <f t="shared" si="30"/>
        <v>38</v>
      </c>
      <c r="C226" s="85">
        <f t="shared" si="31"/>
        <v>8</v>
      </c>
      <c r="D226" s="87">
        <f t="shared" si="32"/>
        <v>3050880</v>
      </c>
      <c r="E226" s="80">
        <v>30508</v>
      </c>
      <c r="F226" s="46">
        <v>1</v>
      </c>
      <c r="G226" s="46" t="s">
        <v>441</v>
      </c>
      <c r="H226" s="46" t="s">
        <v>174</v>
      </c>
      <c r="I226" s="85">
        <f t="shared" si="33"/>
        <v>47</v>
      </c>
      <c r="J226" s="85">
        <f t="shared" si="37"/>
        <v>5</v>
      </c>
      <c r="K226" s="85">
        <f t="shared" si="34"/>
        <v>1</v>
      </c>
      <c r="L226" s="46"/>
      <c r="M226" s="46"/>
      <c r="N226" s="46"/>
      <c r="O226" s="48">
        <v>223</v>
      </c>
      <c r="R226" s="15"/>
      <c r="S226" s="15"/>
    </row>
    <row r="227" spans="1:19" ht="16.5">
      <c r="A227" s="85">
        <f t="shared" si="29"/>
        <v>5</v>
      </c>
      <c r="B227" s="85">
        <f t="shared" si="30"/>
        <v>38</v>
      </c>
      <c r="C227" s="85">
        <f t="shared" si="31"/>
        <v>8</v>
      </c>
      <c r="D227" s="87">
        <f t="shared" si="32"/>
        <v>3050881</v>
      </c>
      <c r="E227" s="80">
        <v>30508</v>
      </c>
      <c r="F227" s="46">
        <v>1</v>
      </c>
      <c r="G227" s="46" t="s">
        <v>164</v>
      </c>
      <c r="H227" s="46" t="s">
        <v>449</v>
      </c>
      <c r="I227" s="85">
        <f t="shared" si="33"/>
        <v>47</v>
      </c>
      <c r="J227" s="85">
        <f t="shared" si="37"/>
        <v>5</v>
      </c>
      <c r="K227" s="85">
        <f t="shared" si="34"/>
        <v>1</v>
      </c>
      <c r="L227" s="46"/>
      <c r="M227" s="46"/>
      <c r="N227" s="46"/>
      <c r="O227" s="48">
        <v>224</v>
      </c>
      <c r="R227" s="15"/>
      <c r="S227" s="15"/>
    </row>
    <row r="228" spans="1:19" ht="16.5">
      <c r="A228" s="85">
        <f t="shared" si="29"/>
        <v>5</v>
      </c>
      <c r="B228" s="85">
        <f t="shared" si="30"/>
        <v>38</v>
      </c>
      <c r="C228" s="85">
        <f t="shared" si="31"/>
        <v>8</v>
      </c>
      <c r="D228" s="87">
        <f t="shared" si="32"/>
        <v>3050880</v>
      </c>
      <c r="E228" s="80">
        <v>30508</v>
      </c>
      <c r="F228" s="46">
        <v>2</v>
      </c>
      <c r="G228" s="46" t="s">
        <v>441</v>
      </c>
      <c r="H228" s="46" t="s">
        <v>173</v>
      </c>
      <c r="I228" s="85">
        <f t="shared" si="33"/>
        <v>47</v>
      </c>
      <c r="J228" s="85">
        <f t="shared" si="37"/>
        <v>5</v>
      </c>
      <c r="K228" s="85">
        <f t="shared" si="34"/>
        <v>1</v>
      </c>
      <c r="L228" s="46"/>
      <c r="M228" s="46"/>
      <c r="N228" s="46"/>
      <c r="O228" s="48">
        <v>225</v>
      </c>
      <c r="R228" s="15"/>
      <c r="S228" s="15"/>
    </row>
    <row r="229" spans="1:19" ht="16.5">
      <c r="A229" s="85">
        <f t="shared" si="29"/>
        <v>5</v>
      </c>
      <c r="B229" s="85">
        <f t="shared" si="30"/>
        <v>38</v>
      </c>
      <c r="C229" s="85">
        <f t="shared" si="31"/>
        <v>8</v>
      </c>
      <c r="D229" s="87">
        <f t="shared" si="32"/>
        <v>3050881</v>
      </c>
      <c r="E229" s="80">
        <v>30508</v>
      </c>
      <c r="F229" s="46">
        <v>2</v>
      </c>
      <c r="G229" s="46" t="s">
        <v>164</v>
      </c>
      <c r="H229" s="46" t="s">
        <v>453</v>
      </c>
      <c r="I229" s="85">
        <f t="shared" si="33"/>
        <v>47</v>
      </c>
      <c r="J229" s="85">
        <f t="shared" si="37"/>
        <v>5</v>
      </c>
      <c r="K229" s="85">
        <f t="shared" si="34"/>
        <v>1</v>
      </c>
      <c r="L229" s="46"/>
      <c r="M229" s="46"/>
      <c r="N229" s="46"/>
      <c r="O229" s="48">
        <v>226</v>
      </c>
      <c r="R229" s="15"/>
      <c r="S229" s="15"/>
    </row>
    <row r="230" spans="1:19" ht="16.5">
      <c r="A230" s="85">
        <f t="shared" si="29"/>
        <v>5</v>
      </c>
      <c r="B230" s="85">
        <f t="shared" si="30"/>
        <v>38</v>
      </c>
      <c r="C230" s="85">
        <f t="shared" si="31"/>
        <v>8</v>
      </c>
      <c r="D230" s="87">
        <f t="shared" si="32"/>
        <v>3050880</v>
      </c>
      <c r="E230" s="80">
        <v>30508</v>
      </c>
      <c r="F230" s="46">
        <v>3</v>
      </c>
      <c r="G230" s="46" t="s">
        <v>441</v>
      </c>
      <c r="H230" s="46" t="s">
        <v>175</v>
      </c>
      <c r="I230" s="85">
        <f t="shared" si="33"/>
        <v>47</v>
      </c>
      <c r="J230" s="85">
        <f t="shared" si="37"/>
        <v>5</v>
      </c>
      <c r="K230" s="85">
        <f t="shared" si="34"/>
        <v>1</v>
      </c>
      <c r="L230" s="46"/>
      <c r="M230" s="46"/>
      <c r="N230" s="46"/>
      <c r="O230" s="48">
        <v>227</v>
      </c>
      <c r="R230" s="15"/>
      <c r="S230" s="15"/>
    </row>
    <row r="231" spans="1:19" ht="16.5">
      <c r="A231" s="85">
        <f t="shared" si="29"/>
        <v>5</v>
      </c>
      <c r="B231" s="85">
        <f t="shared" si="30"/>
        <v>38</v>
      </c>
      <c r="C231" s="85">
        <f t="shared" si="31"/>
        <v>8</v>
      </c>
      <c r="D231" s="87">
        <f t="shared" si="32"/>
        <v>3050881</v>
      </c>
      <c r="E231" s="80">
        <v>30508</v>
      </c>
      <c r="F231" s="46">
        <v>3</v>
      </c>
      <c r="G231" s="46" t="s">
        <v>164</v>
      </c>
      <c r="H231" s="46" t="s">
        <v>172</v>
      </c>
      <c r="I231" s="85">
        <f t="shared" si="33"/>
        <v>47</v>
      </c>
      <c r="J231" s="85">
        <f t="shared" si="37"/>
        <v>5</v>
      </c>
      <c r="K231" s="85">
        <f t="shared" si="34"/>
        <v>1</v>
      </c>
      <c r="L231" s="46"/>
      <c r="M231" s="46"/>
      <c r="N231" s="46"/>
      <c r="O231" s="48">
        <v>228</v>
      </c>
      <c r="R231" s="15"/>
      <c r="S231" s="15"/>
    </row>
    <row r="232" spans="1:19" ht="16.5">
      <c r="A232" s="85">
        <f t="shared" si="29"/>
        <v>5</v>
      </c>
      <c r="B232" s="85">
        <f t="shared" si="30"/>
        <v>39</v>
      </c>
      <c r="C232" s="85">
        <f t="shared" si="31"/>
        <v>9</v>
      </c>
      <c r="D232" s="87">
        <f t="shared" si="32"/>
        <v>3050990</v>
      </c>
      <c r="E232" s="80">
        <v>30509</v>
      </c>
      <c r="F232" s="46">
        <v>1</v>
      </c>
      <c r="G232" s="46" t="s">
        <v>445</v>
      </c>
      <c r="H232" s="46" t="s">
        <v>174</v>
      </c>
      <c r="I232" s="85">
        <f t="shared" si="33"/>
        <v>48</v>
      </c>
      <c r="J232" s="85">
        <f t="shared" si="37"/>
        <v>5</v>
      </c>
      <c r="K232" s="85">
        <f t="shared" si="34"/>
        <v>1</v>
      </c>
      <c r="L232" s="46"/>
      <c r="M232" s="46"/>
      <c r="N232" s="46"/>
      <c r="O232" s="48">
        <v>229</v>
      </c>
      <c r="R232" s="15"/>
      <c r="S232" s="15"/>
    </row>
    <row r="233" spans="1:19" ht="16.5">
      <c r="A233" s="85">
        <f t="shared" si="29"/>
        <v>5</v>
      </c>
      <c r="B233" s="85">
        <f t="shared" si="30"/>
        <v>39</v>
      </c>
      <c r="C233" s="85">
        <f t="shared" si="31"/>
        <v>9</v>
      </c>
      <c r="D233" s="87">
        <f t="shared" si="32"/>
        <v>3050991</v>
      </c>
      <c r="E233" s="80">
        <v>30509</v>
      </c>
      <c r="F233" s="46">
        <v>1</v>
      </c>
      <c r="G233" s="46" t="s">
        <v>164</v>
      </c>
      <c r="H233" s="46" t="s">
        <v>171</v>
      </c>
      <c r="I233" s="85">
        <f t="shared" si="33"/>
        <v>48</v>
      </c>
      <c r="J233" s="85">
        <f t="shared" si="37"/>
        <v>5</v>
      </c>
      <c r="K233" s="85">
        <f t="shared" si="34"/>
        <v>1</v>
      </c>
      <c r="L233" s="46"/>
      <c r="M233" s="46"/>
      <c r="N233" s="46"/>
      <c r="O233" s="48">
        <v>230</v>
      </c>
      <c r="R233" s="15"/>
      <c r="S233" s="15"/>
    </row>
    <row r="234" spans="1:19" ht="16.5">
      <c r="A234" s="85">
        <f t="shared" si="29"/>
        <v>5</v>
      </c>
      <c r="B234" s="85">
        <f t="shared" si="30"/>
        <v>39</v>
      </c>
      <c r="C234" s="85">
        <f t="shared" si="31"/>
        <v>9</v>
      </c>
      <c r="D234" s="87">
        <f t="shared" si="32"/>
        <v>3050990</v>
      </c>
      <c r="E234" s="80">
        <v>30509</v>
      </c>
      <c r="F234" s="46">
        <v>2</v>
      </c>
      <c r="G234" s="46" t="s">
        <v>441</v>
      </c>
      <c r="H234" s="46" t="s">
        <v>173</v>
      </c>
      <c r="I234" s="85">
        <f t="shared" si="33"/>
        <v>48</v>
      </c>
      <c r="J234" s="85">
        <f t="shared" si="37"/>
        <v>5</v>
      </c>
      <c r="K234" s="85">
        <f t="shared" si="34"/>
        <v>1</v>
      </c>
      <c r="L234" s="46"/>
      <c r="M234" s="46"/>
      <c r="N234" s="46"/>
      <c r="O234" s="48">
        <v>231</v>
      </c>
      <c r="R234" s="15"/>
      <c r="S234" s="15"/>
    </row>
    <row r="235" spans="1:19" ht="16.5">
      <c r="A235" s="85">
        <f t="shared" si="29"/>
        <v>5</v>
      </c>
      <c r="B235" s="85">
        <f t="shared" si="30"/>
        <v>39</v>
      </c>
      <c r="C235" s="85">
        <f t="shared" si="31"/>
        <v>9</v>
      </c>
      <c r="D235" s="87">
        <f t="shared" si="32"/>
        <v>3050991</v>
      </c>
      <c r="E235" s="80">
        <v>30509</v>
      </c>
      <c r="F235" s="46">
        <v>2</v>
      </c>
      <c r="G235" s="46" t="s">
        <v>164</v>
      </c>
      <c r="H235" s="46" t="s">
        <v>453</v>
      </c>
      <c r="I235" s="85">
        <f t="shared" si="33"/>
        <v>48</v>
      </c>
      <c r="J235" s="85">
        <f t="shared" si="37"/>
        <v>5</v>
      </c>
      <c r="K235" s="85">
        <f t="shared" si="34"/>
        <v>1</v>
      </c>
      <c r="L235" s="46"/>
      <c r="M235" s="46"/>
      <c r="N235" s="46"/>
      <c r="O235" s="48">
        <v>232</v>
      </c>
      <c r="R235" s="15"/>
      <c r="S235" s="15"/>
    </row>
    <row r="236" spans="1:19" ht="16.5">
      <c r="A236" s="85">
        <f t="shared" si="29"/>
        <v>5</v>
      </c>
      <c r="B236" s="85">
        <f t="shared" si="30"/>
        <v>39</v>
      </c>
      <c r="C236" s="85">
        <f t="shared" si="31"/>
        <v>9</v>
      </c>
      <c r="D236" s="87">
        <f t="shared" si="32"/>
        <v>3050990</v>
      </c>
      <c r="E236" s="80">
        <v>30509</v>
      </c>
      <c r="F236" s="46">
        <v>3</v>
      </c>
      <c r="G236" s="46" t="s">
        <v>441</v>
      </c>
      <c r="H236" s="46" t="s">
        <v>175</v>
      </c>
      <c r="I236" s="85">
        <f t="shared" si="33"/>
        <v>48</v>
      </c>
      <c r="J236" s="85">
        <f t="shared" si="37"/>
        <v>5</v>
      </c>
      <c r="K236" s="85">
        <f t="shared" si="34"/>
        <v>1</v>
      </c>
      <c r="L236" s="46"/>
      <c r="M236" s="46"/>
      <c r="N236" s="46"/>
      <c r="O236" s="48">
        <v>233</v>
      </c>
      <c r="R236" s="15"/>
      <c r="S236" s="15"/>
    </row>
    <row r="237" spans="1:19" ht="16.5">
      <c r="A237" s="85">
        <f t="shared" si="29"/>
        <v>5</v>
      </c>
      <c r="B237" s="85">
        <f t="shared" si="30"/>
        <v>39</v>
      </c>
      <c r="C237" s="85">
        <f t="shared" si="31"/>
        <v>9</v>
      </c>
      <c r="D237" s="87">
        <f t="shared" si="32"/>
        <v>3050991</v>
      </c>
      <c r="E237" s="80">
        <v>30509</v>
      </c>
      <c r="F237" s="46">
        <v>3</v>
      </c>
      <c r="G237" s="46" t="s">
        <v>164</v>
      </c>
      <c r="H237" s="46" t="s">
        <v>172</v>
      </c>
      <c r="I237" s="85">
        <f t="shared" si="33"/>
        <v>48</v>
      </c>
      <c r="J237" s="85">
        <f t="shared" si="37"/>
        <v>5</v>
      </c>
      <c r="K237" s="85">
        <f t="shared" si="34"/>
        <v>1</v>
      </c>
      <c r="L237" s="46"/>
      <c r="M237" s="46"/>
      <c r="N237" s="46"/>
      <c r="O237" s="48">
        <v>234</v>
      </c>
      <c r="R237" s="15"/>
      <c r="S237" s="15"/>
    </row>
    <row r="238" spans="1:19" ht="16.5">
      <c r="A238" s="85">
        <f t="shared" si="29"/>
        <v>5</v>
      </c>
      <c r="B238" s="85">
        <f t="shared" si="30"/>
        <v>40</v>
      </c>
      <c r="C238" s="85">
        <f t="shared" si="31"/>
        <v>10</v>
      </c>
      <c r="D238" s="87">
        <f t="shared" si="32"/>
        <v>3051100</v>
      </c>
      <c r="E238" s="80">
        <v>30510</v>
      </c>
      <c r="F238" s="46">
        <v>1</v>
      </c>
      <c r="G238" s="46" t="s">
        <v>441</v>
      </c>
      <c r="H238" s="46" t="s">
        <v>174</v>
      </c>
      <c r="I238" s="85">
        <f t="shared" si="33"/>
        <v>48</v>
      </c>
      <c r="J238" s="85">
        <f t="shared" si="37"/>
        <v>5</v>
      </c>
      <c r="K238" s="85">
        <f t="shared" si="34"/>
        <v>1</v>
      </c>
      <c r="L238" s="46"/>
      <c r="M238" s="46"/>
      <c r="N238" s="46"/>
      <c r="O238" s="48">
        <v>235</v>
      </c>
      <c r="R238" s="15"/>
      <c r="S238" s="15"/>
    </row>
    <row r="239" spans="1:19" ht="16.5">
      <c r="A239" s="85">
        <f t="shared" si="29"/>
        <v>5</v>
      </c>
      <c r="B239" s="85">
        <f t="shared" si="30"/>
        <v>40</v>
      </c>
      <c r="C239" s="85">
        <f t="shared" si="31"/>
        <v>10</v>
      </c>
      <c r="D239" s="87">
        <f t="shared" si="32"/>
        <v>3051101</v>
      </c>
      <c r="E239" s="80">
        <v>30510</v>
      </c>
      <c r="F239" s="46">
        <v>1</v>
      </c>
      <c r="G239" s="46" t="s">
        <v>442</v>
      </c>
      <c r="H239" s="46" t="s">
        <v>171</v>
      </c>
      <c r="I239" s="85">
        <f t="shared" si="33"/>
        <v>48</v>
      </c>
      <c r="J239" s="85">
        <f t="shared" si="37"/>
        <v>5</v>
      </c>
      <c r="K239" s="85">
        <f t="shared" si="34"/>
        <v>1</v>
      </c>
      <c r="L239" s="46"/>
      <c r="M239" s="46"/>
      <c r="N239" s="46"/>
      <c r="O239" s="48">
        <v>236</v>
      </c>
      <c r="R239" s="15"/>
      <c r="S239" s="15"/>
    </row>
    <row r="240" spans="1:19" ht="16.5">
      <c r="A240" s="85">
        <f t="shared" si="29"/>
        <v>5</v>
      </c>
      <c r="B240" s="85">
        <f t="shared" si="30"/>
        <v>40</v>
      </c>
      <c r="C240" s="85">
        <f t="shared" si="31"/>
        <v>10</v>
      </c>
      <c r="D240" s="87">
        <f t="shared" si="32"/>
        <v>3051100</v>
      </c>
      <c r="E240" s="80">
        <v>30510</v>
      </c>
      <c r="F240" s="46">
        <v>2</v>
      </c>
      <c r="G240" s="46" t="s">
        <v>441</v>
      </c>
      <c r="H240" s="46" t="s">
        <v>173</v>
      </c>
      <c r="I240" s="85">
        <f t="shared" si="33"/>
        <v>48</v>
      </c>
      <c r="J240" s="85">
        <f t="shared" si="37"/>
        <v>5</v>
      </c>
      <c r="K240" s="85">
        <f t="shared" si="34"/>
        <v>1</v>
      </c>
      <c r="L240" s="46"/>
      <c r="M240" s="46"/>
      <c r="N240" s="46"/>
      <c r="O240" s="48">
        <v>237</v>
      </c>
      <c r="R240" s="15"/>
      <c r="S240" s="15"/>
    </row>
    <row r="241" spans="1:19" ht="16.5">
      <c r="A241" s="85">
        <f t="shared" si="29"/>
        <v>5</v>
      </c>
      <c r="B241" s="85">
        <f t="shared" si="30"/>
        <v>40</v>
      </c>
      <c r="C241" s="85">
        <f t="shared" si="31"/>
        <v>10</v>
      </c>
      <c r="D241" s="87">
        <f t="shared" si="32"/>
        <v>3051101</v>
      </c>
      <c r="E241" s="80">
        <v>30510</v>
      </c>
      <c r="F241" s="46">
        <v>2</v>
      </c>
      <c r="G241" s="46" t="s">
        <v>164</v>
      </c>
      <c r="H241" s="46" t="s">
        <v>456</v>
      </c>
      <c r="I241" s="85">
        <f t="shared" si="33"/>
        <v>48</v>
      </c>
      <c r="J241" s="85">
        <f t="shared" si="37"/>
        <v>5</v>
      </c>
      <c r="K241" s="85">
        <f t="shared" si="34"/>
        <v>1</v>
      </c>
      <c r="L241" s="46"/>
      <c r="M241" s="46"/>
      <c r="N241" s="46"/>
      <c r="O241" s="48">
        <v>238</v>
      </c>
      <c r="R241" s="15"/>
      <c r="S241" s="15"/>
    </row>
    <row r="242" spans="1:19" ht="16.5">
      <c r="A242" s="85">
        <f t="shared" si="29"/>
        <v>5</v>
      </c>
      <c r="B242" s="85">
        <f t="shared" si="30"/>
        <v>40</v>
      </c>
      <c r="C242" s="85">
        <f t="shared" si="31"/>
        <v>10</v>
      </c>
      <c r="D242" s="87">
        <f t="shared" si="32"/>
        <v>3051100</v>
      </c>
      <c r="E242" s="80">
        <v>30510</v>
      </c>
      <c r="F242" s="46">
        <v>3</v>
      </c>
      <c r="G242" s="46" t="s">
        <v>444</v>
      </c>
      <c r="H242" s="46" t="s">
        <v>175</v>
      </c>
      <c r="I242" s="85">
        <f t="shared" si="33"/>
        <v>48</v>
      </c>
      <c r="J242" s="85">
        <f t="shared" si="37"/>
        <v>5</v>
      </c>
      <c r="K242" s="85">
        <f t="shared" si="34"/>
        <v>1</v>
      </c>
      <c r="L242" s="46"/>
      <c r="M242" s="46"/>
      <c r="N242" s="46"/>
      <c r="O242" s="48">
        <v>239</v>
      </c>
      <c r="R242" s="15"/>
      <c r="S242" s="15"/>
    </row>
    <row r="243" spans="1:19" ht="16.5">
      <c r="A243" s="85">
        <f t="shared" si="29"/>
        <v>5</v>
      </c>
      <c r="B243" s="85">
        <f t="shared" si="30"/>
        <v>40</v>
      </c>
      <c r="C243" s="85">
        <f t="shared" si="31"/>
        <v>10</v>
      </c>
      <c r="D243" s="87">
        <f t="shared" si="32"/>
        <v>3051101</v>
      </c>
      <c r="E243" s="80">
        <v>30510</v>
      </c>
      <c r="F243" s="46">
        <v>3</v>
      </c>
      <c r="G243" s="46" t="s">
        <v>164</v>
      </c>
      <c r="H243" s="46" t="s">
        <v>172</v>
      </c>
      <c r="I243" s="85">
        <f t="shared" si="33"/>
        <v>48</v>
      </c>
      <c r="J243" s="85">
        <f t="shared" si="37"/>
        <v>5</v>
      </c>
      <c r="K243" s="85">
        <f t="shared" si="34"/>
        <v>1</v>
      </c>
      <c r="L243" s="46"/>
      <c r="M243" s="46"/>
      <c r="N243" s="46"/>
      <c r="O243" s="48">
        <v>240</v>
      </c>
      <c r="R243" s="15"/>
      <c r="S243" s="15"/>
    </row>
    <row r="244" spans="1:19" ht="16.5">
      <c r="A244" s="85">
        <f t="shared" si="29"/>
        <v>5</v>
      </c>
      <c r="B244" s="85">
        <f t="shared" si="30"/>
        <v>41</v>
      </c>
      <c r="C244" s="85">
        <f t="shared" si="31"/>
        <v>11</v>
      </c>
      <c r="D244" s="87">
        <f t="shared" si="32"/>
        <v>3051210</v>
      </c>
      <c r="E244" s="80">
        <v>30511</v>
      </c>
      <c r="F244" s="46">
        <v>1</v>
      </c>
      <c r="G244" s="46" t="s">
        <v>445</v>
      </c>
      <c r="H244" s="46" t="s">
        <v>174</v>
      </c>
      <c r="I244" s="85">
        <f t="shared" si="33"/>
        <v>49</v>
      </c>
      <c r="J244" s="85">
        <f t="shared" si="37"/>
        <v>5</v>
      </c>
      <c r="K244" s="85">
        <f t="shared" si="34"/>
        <v>1</v>
      </c>
      <c r="L244" s="46"/>
      <c r="M244" s="46"/>
      <c r="N244" s="46"/>
      <c r="O244" s="48">
        <v>241</v>
      </c>
      <c r="R244" s="15"/>
      <c r="S244" s="15"/>
    </row>
    <row r="245" spans="1:19" ht="16.5">
      <c r="A245" s="85">
        <f t="shared" si="29"/>
        <v>5</v>
      </c>
      <c r="B245" s="85">
        <f t="shared" si="30"/>
        <v>41</v>
      </c>
      <c r="C245" s="85">
        <f t="shared" si="31"/>
        <v>11</v>
      </c>
      <c r="D245" s="87">
        <f t="shared" si="32"/>
        <v>3051211</v>
      </c>
      <c r="E245" s="80">
        <v>30511</v>
      </c>
      <c r="F245" s="46">
        <v>1</v>
      </c>
      <c r="G245" s="46" t="s">
        <v>457</v>
      </c>
      <c r="H245" s="46" t="s">
        <v>171</v>
      </c>
      <c r="I245" s="85">
        <f t="shared" si="33"/>
        <v>49</v>
      </c>
      <c r="J245" s="85">
        <f t="shared" si="37"/>
        <v>5</v>
      </c>
      <c r="K245" s="85">
        <f t="shared" si="34"/>
        <v>1</v>
      </c>
      <c r="L245" s="46"/>
      <c r="M245" s="46"/>
      <c r="N245" s="46"/>
      <c r="O245" s="48">
        <v>242</v>
      </c>
      <c r="R245" s="15"/>
      <c r="S245" s="15"/>
    </row>
    <row r="246" spans="1:19" ht="16.5">
      <c r="A246" s="85">
        <f t="shared" si="29"/>
        <v>5</v>
      </c>
      <c r="B246" s="85">
        <f t="shared" si="30"/>
        <v>41</v>
      </c>
      <c r="C246" s="85">
        <f t="shared" si="31"/>
        <v>11</v>
      </c>
      <c r="D246" s="87">
        <f t="shared" si="32"/>
        <v>3051210</v>
      </c>
      <c r="E246" s="80">
        <v>30511</v>
      </c>
      <c r="F246" s="46">
        <v>2</v>
      </c>
      <c r="G246" s="46" t="s">
        <v>445</v>
      </c>
      <c r="H246" s="46" t="s">
        <v>173</v>
      </c>
      <c r="I246" s="85">
        <f t="shared" si="33"/>
        <v>49</v>
      </c>
      <c r="J246" s="85">
        <f t="shared" si="37"/>
        <v>5</v>
      </c>
      <c r="K246" s="85">
        <f t="shared" si="34"/>
        <v>1</v>
      </c>
      <c r="L246" s="46"/>
      <c r="M246" s="46"/>
      <c r="N246" s="46"/>
      <c r="O246" s="48">
        <v>243</v>
      </c>
      <c r="R246" s="15"/>
      <c r="S246" s="15"/>
    </row>
    <row r="247" spans="1:19" ht="16.5">
      <c r="A247" s="85">
        <f t="shared" si="29"/>
        <v>5</v>
      </c>
      <c r="B247" s="85">
        <f t="shared" si="30"/>
        <v>41</v>
      </c>
      <c r="C247" s="85">
        <f t="shared" si="31"/>
        <v>11</v>
      </c>
      <c r="D247" s="87">
        <f t="shared" si="32"/>
        <v>3051211</v>
      </c>
      <c r="E247" s="80">
        <v>30511</v>
      </c>
      <c r="F247" s="46">
        <v>2</v>
      </c>
      <c r="G247" s="46" t="s">
        <v>448</v>
      </c>
      <c r="H247" s="46" t="s">
        <v>453</v>
      </c>
      <c r="I247" s="85">
        <f t="shared" si="33"/>
        <v>49</v>
      </c>
      <c r="J247" s="85">
        <f t="shared" si="37"/>
        <v>5</v>
      </c>
      <c r="K247" s="85">
        <f t="shared" si="34"/>
        <v>1</v>
      </c>
      <c r="L247" s="46"/>
      <c r="M247" s="46"/>
      <c r="N247" s="46"/>
      <c r="O247" s="48">
        <v>244</v>
      </c>
      <c r="R247" s="15"/>
      <c r="S247" s="15"/>
    </row>
    <row r="248" spans="1:19" ht="16.5">
      <c r="A248" s="85">
        <f t="shared" si="29"/>
        <v>5</v>
      </c>
      <c r="B248" s="85">
        <f t="shared" si="30"/>
        <v>41</v>
      </c>
      <c r="C248" s="85">
        <f t="shared" si="31"/>
        <v>11</v>
      </c>
      <c r="D248" s="87">
        <f t="shared" si="32"/>
        <v>3051210</v>
      </c>
      <c r="E248" s="80">
        <v>30511</v>
      </c>
      <c r="F248" s="46">
        <v>3</v>
      </c>
      <c r="G248" s="46" t="s">
        <v>444</v>
      </c>
      <c r="H248" s="46" t="s">
        <v>175</v>
      </c>
      <c r="I248" s="85">
        <f t="shared" si="33"/>
        <v>49</v>
      </c>
      <c r="J248" s="85">
        <f t="shared" si="37"/>
        <v>5</v>
      </c>
      <c r="K248" s="85">
        <f t="shared" si="34"/>
        <v>1</v>
      </c>
      <c r="L248" s="46"/>
      <c r="M248" s="46"/>
      <c r="N248" s="46"/>
      <c r="O248" s="48">
        <v>245</v>
      </c>
      <c r="R248" s="15"/>
      <c r="S248" s="15"/>
    </row>
    <row r="249" spans="1:19" ht="16.5">
      <c r="A249" s="85">
        <f t="shared" si="29"/>
        <v>5</v>
      </c>
      <c r="B249" s="85">
        <f t="shared" si="30"/>
        <v>41</v>
      </c>
      <c r="C249" s="85">
        <f t="shared" si="31"/>
        <v>11</v>
      </c>
      <c r="D249" s="87">
        <f t="shared" si="32"/>
        <v>3051211</v>
      </c>
      <c r="E249" s="80">
        <v>30511</v>
      </c>
      <c r="F249" s="46">
        <v>3</v>
      </c>
      <c r="G249" s="46" t="s">
        <v>164</v>
      </c>
      <c r="H249" s="46" t="s">
        <v>172</v>
      </c>
      <c r="I249" s="85">
        <f t="shared" si="33"/>
        <v>49</v>
      </c>
      <c r="J249" s="85">
        <f t="shared" si="37"/>
        <v>5</v>
      </c>
      <c r="K249" s="85">
        <f t="shared" si="34"/>
        <v>1</v>
      </c>
      <c r="L249" s="46"/>
      <c r="M249" s="46"/>
      <c r="N249" s="46"/>
      <c r="O249" s="48">
        <v>246</v>
      </c>
      <c r="R249" s="15"/>
      <c r="S249" s="15"/>
    </row>
    <row r="250" spans="1:19" ht="16.5">
      <c r="A250" s="85">
        <f t="shared" si="29"/>
        <v>5</v>
      </c>
      <c r="B250" s="85">
        <f t="shared" si="30"/>
        <v>42</v>
      </c>
      <c r="C250" s="85">
        <f t="shared" si="31"/>
        <v>12</v>
      </c>
      <c r="D250" s="87">
        <f t="shared" si="32"/>
        <v>3051320</v>
      </c>
      <c r="E250" s="80">
        <v>30512</v>
      </c>
      <c r="F250" s="46">
        <v>1</v>
      </c>
      <c r="G250" s="46" t="s">
        <v>441</v>
      </c>
      <c r="H250" s="46" t="s">
        <v>174</v>
      </c>
      <c r="I250" s="85">
        <f t="shared" si="33"/>
        <v>49</v>
      </c>
      <c r="J250" s="85">
        <f t="shared" si="37"/>
        <v>5</v>
      </c>
      <c r="K250" s="85">
        <f t="shared" si="34"/>
        <v>1</v>
      </c>
      <c r="L250" s="46"/>
      <c r="M250" s="46"/>
      <c r="N250" s="46"/>
      <c r="O250" s="48">
        <v>247</v>
      </c>
      <c r="R250" s="15"/>
      <c r="S250" s="15"/>
    </row>
    <row r="251" spans="1:19" ht="16.5">
      <c r="A251" s="85">
        <f t="shared" si="29"/>
        <v>5</v>
      </c>
      <c r="B251" s="85">
        <f t="shared" si="30"/>
        <v>42</v>
      </c>
      <c r="C251" s="85">
        <f t="shared" si="31"/>
        <v>12</v>
      </c>
      <c r="D251" s="87">
        <f t="shared" si="32"/>
        <v>3051321</v>
      </c>
      <c r="E251" s="80">
        <v>30512</v>
      </c>
      <c r="F251" s="46">
        <v>1</v>
      </c>
      <c r="G251" s="46" t="s">
        <v>164</v>
      </c>
      <c r="H251" s="46" t="s">
        <v>171</v>
      </c>
      <c r="I251" s="85">
        <f t="shared" si="33"/>
        <v>49</v>
      </c>
      <c r="J251" s="85">
        <f t="shared" si="37"/>
        <v>5</v>
      </c>
      <c r="K251" s="85">
        <f t="shared" si="34"/>
        <v>1</v>
      </c>
      <c r="L251" s="46"/>
      <c r="M251" s="46"/>
      <c r="N251" s="46"/>
      <c r="O251" s="48">
        <v>248</v>
      </c>
      <c r="R251" s="15"/>
      <c r="S251" s="15"/>
    </row>
    <row r="252" spans="1:19" ht="16.5">
      <c r="A252" s="85">
        <f t="shared" si="29"/>
        <v>5</v>
      </c>
      <c r="B252" s="85">
        <f t="shared" si="30"/>
        <v>42</v>
      </c>
      <c r="C252" s="85">
        <f t="shared" si="31"/>
        <v>12</v>
      </c>
      <c r="D252" s="87">
        <f t="shared" si="32"/>
        <v>3051320</v>
      </c>
      <c r="E252" s="80">
        <v>30512</v>
      </c>
      <c r="F252" s="46">
        <v>2</v>
      </c>
      <c r="G252" s="46" t="s">
        <v>445</v>
      </c>
      <c r="H252" s="46" t="s">
        <v>173</v>
      </c>
      <c r="I252" s="85">
        <f t="shared" si="33"/>
        <v>49</v>
      </c>
      <c r="J252" s="85">
        <f t="shared" si="37"/>
        <v>5</v>
      </c>
      <c r="K252" s="85">
        <f t="shared" si="34"/>
        <v>1</v>
      </c>
      <c r="L252" s="46"/>
      <c r="M252" s="46"/>
      <c r="N252" s="46"/>
      <c r="O252" s="48">
        <v>249</v>
      </c>
      <c r="R252" s="15"/>
      <c r="S252" s="15"/>
    </row>
    <row r="253" spans="1:19" ht="16.5">
      <c r="A253" s="85">
        <f t="shared" si="29"/>
        <v>5</v>
      </c>
      <c r="B253" s="85">
        <f t="shared" si="30"/>
        <v>42</v>
      </c>
      <c r="C253" s="85">
        <f t="shared" si="31"/>
        <v>12</v>
      </c>
      <c r="D253" s="87">
        <f t="shared" si="32"/>
        <v>3051321</v>
      </c>
      <c r="E253" s="80">
        <v>30512</v>
      </c>
      <c r="F253" s="46">
        <v>2</v>
      </c>
      <c r="G253" s="46" t="s">
        <v>164</v>
      </c>
      <c r="H253" s="46" t="s">
        <v>453</v>
      </c>
      <c r="I253" s="85">
        <f t="shared" si="33"/>
        <v>49</v>
      </c>
      <c r="J253" s="85">
        <f t="shared" si="37"/>
        <v>5</v>
      </c>
      <c r="K253" s="85">
        <f t="shared" si="34"/>
        <v>1</v>
      </c>
      <c r="L253" s="46"/>
      <c r="M253" s="46"/>
      <c r="N253" s="46"/>
      <c r="O253" s="48">
        <v>250</v>
      </c>
      <c r="R253" s="15"/>
      <c r="S253" s="15"/>
    </row>
    <row r="254" spans="1:19" ht="16.5">
      <c r="A254" s="85">
        <f t="shared" si="29"/>
        <v>5</v>
      </c>
      <c r="B254" s="85">
        <f t="shared" si="30"/>
        <v>42</v>
      </c>
      <c r="C254" s="85">
        <f t="shared" si="31"/>
        <v>12</v>
      </c>
      <c r="D254" s="87">
        <f t="shared" si="32"/>
        <v>3051320</v>
      </c>
      <c r="E254" s="80">
        <v>30512</v>
      </c>
      <c r="F254" s="46">
        <v>3</v>
      </c>
      <c r="G254" s="46" t="s">
        <v>441</v>
      </c>
      <c r="H254" s="46" t="s">
        <v>175</v>
      </c>
      <c r="I254" s="85">
        <f t="shared" si="33"/>
        <v>49</v>
      </c>
      <c r="J254" s="85">
        <f t="shared" si="37"/>
        <v>5</v>
      </c>
      <c r="K254" s="85">
        <f t="shared" si="34"/>
        <v>1</v>
      </c>
      <c r="L254" s="46"/>
      <c r="M254" s="46"/>
      <c r="N254" s="46"/>
      <c r="O254" s="48">
        <v>251</v>
      </c>
      <c r="R254" s="15"/>
      <c r="S254" s="15"/>
    </row>
    <row r="255" spans="1:19" ht="16.5">
      <c r="A255" s="85">
        <f t="shared" si="29"/>
        <v>5</v>
      </c>
      <c r="B255" s="85">
        <f t="shared" si="30"/>
        <v>42</v>
      </c>
      <c r="C255" s="85">
        <f t="shared" si="31"/>
        <v>12</v>
      </c>
      <c r="D255" s="87">
        <f t="shared" si="32"/>
        <v>3051321</v>
      </c>
      <c r="E255" s="80">
        <v>30512</v>
      </c>
      <c r="F255" s="46">
        <v>3</v>
      </c>
      <c r="G255" s="46" t="s">
        <v>164</v>
      </c>
      <c r="H255" s="46" t="s">
        <v>172</v>
      </c>
      <c r="I255" s="85">
        <f t="shared" si="33"/>
        <v>49</v>
      </c>
      <c r="J255" s="85">
        <f t="shared" si="37"/>
        <v>5</v>
      </c>
      <c r="K255" s="85">
        <f t="shared" si="34"/>
        <v>1</v>
      </c>
      <c r="L255" s="46"/>
      <c r="M255" s="46"/>
      <c r="N255" s="46"/>
      <c r="O255" s="48">
        <v>252</v>
      </c>
      <c r="R255" s="15"/>
      <c r="S255" s="15"/>
    </row>
    <row r="256" spans="1:19" ht="16.5">
      <c r="A256" s="85">
        <f t="shared" si="29"/>
        <v>5</v>
      </c>
      <c r="B256" s="85">
        <f t="shared" si="30"/>
        <v>43</v>
      </c>
      <c r="C256" s="85">
        <f t="shared" si="31"/>
        <v>13</v>
      </c>
      <c r="D256" s="87">
        <f t="shared" si="32"/>
        <v>3051430</v>
      </c>
      <c r="E256" s="80">
        <v>30513</v>
      </c>
      <c r="F256" s="46">
        <v>1</v>
      </c>
      <c r="G256" s="46" t="s">
        <v>444</v>
      </c>
      <c r="H256" s="46" t="s">
        <v>174</v>
      </c>
      <c r="I256" s="85">
        <f t="shared" si="33"/>
        <v>50</v>
      </c>
      <c r="J256" s="85">
        <f t="shared" si="37"/>
        <v>6</v>
      </c>
      <c r="K256" s="85">
        <f t="shared" si="34"/>
        <v>1</v>
      </c>
      <c r="L256" s="46"/>
      <c r="M256" s="46"/>
      <c r="N256" s="46"/>
      <c r="O256" s="48">
        <v>253</v>
      </c>
      <c r="R256" s="15"/>
      <c r="S256" s="15"/>
    </row>
    <row r="257" spans="1:19" ht="16.5">
      <c r="A257" s="85">
        <f t="shared" si="29"/>
        <v>5</v>
      </c>
      <c r="B257" s="85">
        <f t="shared" si="30"/>
        <v>43</v>
      </c>
      <c r="C257" s="85">
        <f t="shared" si="31"/>
        <v>13</v>
      </c>
      <c r="D257" s="87">
        <f t="shared" si="32"/>
        <v>3051431</v>
      </c>
      <c r="E257" s="80">
        <v>30513</v>
      </c>
      <c r="F257" s="46">
        <v>1</v>
      </c>
      <c r="G257" s="46" t="s">
        <v>164</v>
      </c>
      <c r="H257" s="46" t="s">
        <v>171</v>
      </c>
      <c r="I257" s="85">
        <f t="shared" si="33"/>
        <v>50</v>
      </c>
      <c r="J257" s="85">
        <f t="shared" si="37"/>
        <v>6</v>
      </c>
      <c r="K257" s="85">
        <f t="shared" si="34"/>
        <v>1</v>
      </c>
      <c r="L257" s="46"/>
      <c r="M257" s="46"/>
      <c r="N257" s="46"/>
      <c r="O257" s="48">
        <v>254</v>
      </c>
      <c r="R257" s="15"/>
      <c r="S257" s="15"/>
    </row>
    <row r="258" spans="1:19" ht="16.5">
      <c r="A258" s="85">
        <f t="shared" si="29"/>
        <v>5</v>
      </c>
      <c r="B258" s="85">
        <f t="shared" si="30"/>
        <v>43</v>
      </c>
      <c r="C258" s="85">
        <f t="shared" si="31"/>
        <v>13</v>
      </c>
      <c r="D258" s="87">
        <f t="shared" si="32"/>
        <v>3051430</v>
      </c>
      <c r="E258" s="80">
        <v>30513</v>
      </c>
      <c r="F258" s="46">
        <v>2</v>
      </c>
      <c r="G258" s="46" t="s">
        <v>441</v>
      </c>
      <c r="H258" s="46" t="s">
        <v>173</v>
      </c>
      <c r="I258" s="85">
        <f t="shared" si="33"/>
        <v>50</v>
      </c>
      <c r="J258" s="85">
        <f t="shared" si="37"/>
        <v>5</v>
      </c>
      <c r="K258" s="85">
        <f t="shared" si="34"/>
        <v>1</v>
      </c>
      <c r="L258" s="46"/>
      <c r="M258" s="46"/>
      <c r="N258" s="46"/>
      <c r="O258" s="48">
        <v>255</v>
      </c>
      <c r="R258" s="15"/>
      <c r="S258" s="15"/>
    </row>
    <row r="259" spans="1:19" ht="16.5">
      <c r="A259" s="85">
        <f t="shared" si="29"/>
        <v>5</v>
      </c>
      <c r="B259" s="85">
        <f t="shared" si="30"/>
        <v>43</v>
      </c>
      <c r="C259" s="85">
        <f t="shared" si="31"/>
        <v>13</v>
      </c>
      <c r="D259" s="87">
        <f t="shared" si="32"/>
        <v>3051431</v>
      </c>
      <c r="E259" s="80">
        <v>30513</v>
      </c>
      <c r="F259" s="46">
        <v>2</v>
      </c>
      <c r="G259" s="46" t="s">
        <v>164</v>
      </c>
      <c r="H259" s="46" t="s">
        <v>453</v>
      </c>
      <c r="I259" s="85">
        <f t="shared" si="33"/>
        <v>50</v>
      </c>
      <c r="J259" s="85">
        <f t="shared" si="37"/>
        <v>5</v>
      </c>
      <c r="K259" s="85">
        <f t="shared" si="34"/>
        <v>1</v>
      </c>
      <c r="L259" s="46"/>
      <c r="M259" s="46"/>
      <c r="N259" s="46"/>
      <c r="O259" s="48">
        <v>256</v>
      </c>
      <c r="R259" s="15"/>
      <c r="S259" s="15"/>
    </row>
    <row r="260" spans="1:19" ht="16.5">
      <c r="A260" s="85">
        <f t="shared" si="29"/>
        <v>5</v>
      </c>
      <c r="B260" s="85">
        <f t="shared" si="30"/>
        <v>43</v>
      </c>
      <c r="C260" s="85">
        <f t="shared" si="31"/>
        <v>13</v>
      </c>
      <c r="D260" s="87">
        <f t="shared" si="32"/>
        <v>3051430</v>
      </c>
      <c r="E260" s="80">
        <v>30513</v>
      </c>
      <c r="F260" s="46">
        <v>3</v>
      </c>
      <c r="G260" s="46" t="s">
        <v>445</v>
      </c>
      <c r="H260" s="46" t="s">
        <v>175</v>
      </c>
      <c r="I260" s="85">
        <f t="shared" si="33"/>
        <v>50</v>
      </c>
      <c r="J260" s="85">
        <f t="shared" si="37"/>
        <v>5</v>
      </c>
      <c r="K260" s="85">
        <f t="shared" si="34"/>
        <v>1</v>
      </c>
      <c r="L260" s="46"/>
      <c r="M260" s="46"/>
      <c r="N260" s="46"/>
      <c r="O260" s="48">
        <v>257</v>
      </c>
      <c r="R260" s="15"/>
      <c r="S260" s="15"/>
    </row>
    <row r="261" spans="1:19" ht="16.5">
      <c r="A261" s="85">
        <f t="shared" si="38" ref="A261:A324">MATCH(B261-1,$AD$4:$AD$19,1)</f>
        <v>5</v>
      </c>
      <c r="B261" s="85">
        <f t="shared" si="39" ref="B261:B324">INT((O261-1)/6)+1</f>
        <v>43</v>
      </c>
      <c r="C261" s="85">
        <f t="shared" si="40" ref="C261:C324">B261-INDEX($AD$4:$AD$19,A261)</f>
        <v>13</v>
      </c>
      <c r="D261" s="87">
        <f t="shared" si="41" ref="D261:D324">E261*100+C261*10+IF(G261="jlr",0,1)</f>
        <v>3051431</v>
      </c>
      <c r="E261" s="80">
        <v>30513</v>
      </c>
      <c r="F261" s="46">
        <v>3</v>
      </c>
      <c r="G261" s="46" t="s">
        <v>164</v>
      </c>
      <c r="H261" s="46" t="s">
        <v>172</v>
      </c>
      <c r="I261" s="85">
        <f t="shared" si="42" ref="I261:I324">INDEX($V$4:$V$198,B261)</f>
        <v>50</v>
      </c>
      <c r="J261" s="85">
        <f t="shared" si="37"/>
        <v>5</v>
      </c>
      <c r="K261" s="85">
        <f t="shared" si="43" ref="K261:K324">INDEX($Z$4:$Z$198,B261)</f>
        <v>1</v>
      </c>
      <c r="L261" s="46"/>
      <c r="M261" s="46"/>
      <c r="N261" s="46"/>
      <c r="O261" s="48">
        <v>258</v>
      </c>
      <c r="R261" s="15"/>
      <c r="S261" s="15"/>
    </row>
    <row r="262" spans="1:19" ht="16.5">
      <c r="A262" s="85">
        <f t="shared" si="38"/>
        <v>5</v>
      </c>
      <c r="B262" s="85">
        <f t="shared" si="39"/>
        <v>44</v>
      </c>
      <c r="C262" s="85">
        <f t="shared" si="40"/>
        <v>14</v>
      </c>
      <c r="D262" s="87">
        <f t="shared" si="41"/>
        <v>3051540</v>
      </c>
      <c r="E262" s="80">
        <v>30514</v>
      </c>
      <c r="F262" s="46">
        <v>1</v>
      </c>
      <c r="G262" s="46" t="s">
        <v>441</v>
      </c>
      <c r="H262" s="46" t="s">
        <v>174</v>
      </c>
      <c r="I262" s="85">
        <f t="shared" si="42"/>
        <v>50</v>
      </c>
      <c r="J262" s="85">
        <f t="shared" si="44" ref="J262:J325">INDEX($W$4:$Y$198,B262,F262)</f>
        <v>6</v>
      </c>
      <c r="K262" s="85">
        <f t="shared" si="43"/>
        <v>1</v>
      </c>
      <c r="L262" s="46"/>
      <c r="M262" s="46"/>
      <c r="N262" s="46"/>
      <c r="O262" s="48">
        <v>259</v>
      </c>
      <c r="R262" s="15"/>
      <c r="S262" s="15"/>
    </row>
    <row r="263" spans="1:19" ht="16.5">
      <c r="A263" s="85">
        <f t="shared" si="38"/>
        <v>5</v>
      </c>
      <c r="B263" s="85">
        <f t="shared" si="39"/>
        <v>44</v>
      </c>
      <c r="C263" s="85">
        <f t="shared" si="40"/>
        <v>14</v>
      </c>
      <c r="D263" s="87">
        <f t="shared" si="41"/>
        <v>3051541</v>
      </c>
      <c r="E263" s="80">
        <v>30514</v>
      </c>
      <c r="F263" s="46">
        <v>1</v>
      </c>
      <c r="G263" s="46" t="s">
        <v>164</v>
      </c>
      <c r="H263" s="46" t="s">
        <v>171</v>
      </c>
      <c r="I263" s="85">
        <f t="shared" si="42"/>
        <v>50</v>
      </c>
      <c r="J263" s="85">
        <f t="shared" si="44"/>
        <v>6</v>
      </c>
      <c r="K263" s="85">
        <f t="shared" si="43"/>
        <v>1</v>
      </c>
      <c r="L263" s="46"/>
      <c r="M263" s="46"/>
      <c r="N263" s="46"/>
      <c r="O263" s="48">
        <v>260</v>
      </c>
      <c r="R263" s="15"/>
      <c r="S263" s="15"/>
    </row>
    <row r="264" spans="1:19" ht="16.5">
      <c r="A264" s="85">
        <f t="shared" si="38"/>
        <v>5</v>
      </c>
      <c r="B264" s="85">
        <f t="shared" si="39"/>
        <v>44</v>
      </c>
      <c r="C264" s="85">
        <f t="shared" si="40"/>
        <v>14</v>
      </c>
      <c r="D264" s="87">
        <f t="shared" si="41"/>
        <v>3051540</v>
      </c>
      <c r="E264" s="80">
        <v>30514</v>
      </c>
      <c r="F264" s="46">
        <v>2</v>
      </c>
      <c r="G264" s="46" t="s">
        <v>441</v>
      </c>
      <c r="H264" s="46" t="s">
        <v>458</v>
      </c>
      <c r="I264" s="85">
        <f t="shared" si="42"/>
        <v>50</v>
      </c>
      <c r="J264" s="85">
        <f t="shared" si="44"/>
        <v>6</v>
      </c>
      <c r="K264" s="85">
        <f t="shared" si="43"/>
        <v>1</v>
      </c>
      <c r="L264" s="46"/>
      <c r="M264" s="46"/>
      <c r="N264" s="46"/>
      <c r="O264" s="48">
        <v>261</v>
      </c>
      <c r="R264" s="15"/>
      <c r="S264" s="15"/>
    </row>
    <row r="265" spans="1:19" ht="16.5">
      <c r="A265" s="85">
        <f t="shared" si="38"/>
        <v>5</v>
      </c>
      <c r="B265" s="85">
        <f t="shared" si="39"/>
        <v>44</v>
      </c>
      <c r="C265" s="85">
        <f t="shared" si="40"/>
        <v>14</v>
      </c>
      <c r="D265" s="87">
        <f t="shared" si="41"/>
        <v>3051541</v>
      </c>
      <c r="E265" s="80">
        <v>30514</v>
      </c>
      <c r="F265" s="46">
        <v>2</v>
      </c>
      <c r="G265" s="46" t="s">
        <v>164</v>
      </c>
      <c r="H265" s="46" t="s">
        <v>453</v>
      </c>
      <c r="I265" s="85">
        <f t="shared" si="42"/>
        <v>50</v>
      </c>
      <c r="J265" s="85">
        <f t="shared" si="44"/>
        <v>6</v>
      </c>
      <c r="K265" s="85">
        <f t="shared" si="43"/>
        <v>1</v>
      </c>
      <c r="L265" s="46"/>
      <c r="M265" s="46"/>
      <c r="N265" s="46"/>
      <c r="O265" s="48">
        <v>262</v>
      </c>
      <c r="R265" s="15"/>
      <c r="S265" s="15"/>
    </row>
    <row r="266" spans="1:19" ht="16.5">
      <c r="A266" s="85">
        <f t="shared" si="38"/>
        <v>5</v>
      </c>
      <c r="B266" s="85">
        <f t="shared" si="39"/>
        <v>44</v>
      </c>
      <c r="C266" s="85">
        <f t="shared" si="40"/>
        <v>14</v>
      </c>
      <c r="D266" s="87">
        <f t="shared" si="41"/>
        <v>3051540</v>
      </c>
      <c r="E266" s="80">
        <v>30514</v>
      </c>
      <c r="F266" s="46">
        <v>3</v>
      </c>
      <c r="G266" s="46" t="s">
        <v>441</v>
      </c>
      <c r="H266" s="46" t="s">
        <v>175</v>
      </c>
      <c r="I266" s="85">
        <f t="shared" si="42"/>
        <v>50</v>
      </c>
      <c r="J266" s="85">
        <f t="shared" si="44"/>
        <v>5</v>
      </c>
      <c r="K266" s="85">
        <f t="shared" si="43"/>
        <v>1</v>
      </c>
      <c r="L266" s="46"/>
      <c r="M266" s="46"/>
      <c r="N266" s="46"/>
      <c r="O266" s="48">
        <v>263</v>
      </c>
      <c r="R266" s="15"/>
      <c r="S266" s="15"/>
    </row>
    <row r="267" spans="1:19" ht="16.5">
      <c r="A267" s="85">
        <f t="shared" si="38"/>
        <v>5</v>
      </c>
      <c r="B267" s="85">
        <f t="shared" si="39"/>
        <v>44</v>
      </c>
      <c r="C267" s="85">
        <f t="shared" si="40"/>
        <v>14</v>
      </c>
      <c r="D267" s="87">
        <f t="shared" si="41"/>
        <v>3051541</v>
      </c>
      <c r="E267" s="80">
        <v>30514</v>
      </c>
      <c r="F267" s="46">
        <v>3</v>
      </c>
      <c r="G267" s="46" t="s">
        <v>164</v>
      </c>
      <c r="H267" s="46" t="s">
        <v>172</v>
      </c>
      <c r="I267" s="85">
        <f t="shared" si="42"/>
        <v>50</v>
      </c>
      <c r="J267" s="85">
        <f t="shared" si="44"/>
        <v>5</v>
      </c>
      <c r="K267" s="85">
        <f t="shared" si="43"/>
        <v>1</v>
      </c>
      <c r="L267" s="46"/>
      <c r="M267" s="46"/>
      <c r="N267" s="46"/>
      <c r="O267" s="48">
        <v>264</v>
      </c>
      <c r="R267" s="15"/>
      <c r="S267" s="15"/>
    </row>
    <row r="268" spans="1:19" ht="16.5">
      <c r="A268" s="85">
        <f t="shared" si="38"/>
        <v>5</v>
      </c>
      <c r="B268" s="85">
        <f t="shared" si="39"/>
        <v>45</v>
      </c>
      <c r="C268" s="85">
        <f t="shared" si="40"/>
        <v>15</v>
      </c>
      <c r="D268" s="87">
        <f t="shared" si="41"/>
        <v>3051650</v>
      </c>
      <c r="E268" s="80">
        <v>30515</v>
      </c>
      <c r="F268" s="46">
        <v>1</v>
      </c>
      <c r="G268" s="46" t="s">
        <v>445</v>
      </c>
      <c r="H268" s="46" t="s">
        <v>174</v>
      </c>
      <c r="I268" s="85">
        <f t="shared" si="42"/>
        <v>50</v>
      </c>
      <c r="J268" s="85">
        <f t="shared" si="44"/>
        <v>6</v>
      </c>
      <c r="K268" s="85">
        <f t="shared" si="43"/>
        <v>1</v>
      </c>
      <c r="L268" s="46"/>
      <c r="M268" s="46"/>
      <c r="N268" s="46"/>
      <c r="O268" s="48">
        <v>265</v>
      </c>
      <c r="R268" s="15"/>
      <c r="S268" s="15"/>
    </row>
    <row r="269" spans="1:19" ht="16.5">
      <c r="A269" s="85">
        <f t="shared" si="38"/>
        <v>5</v>
      </c>
      <c r="B269" s="85">
        <f t="shared" si="39"/>
        <v>45</v>
      </c>
      <c r="C269" s="85">
        <f t="shared" si="40"/>
        <v>15</v>
      </c>
      <c r="D269" s="87">
        <f t="shared" si="41"/>
        <v>3051651</v>
      </c>
      <c r="E269" s="80">
        <v>30515</v>
      </c>
      <c r="F269" s="46">
        <v>1</v>
      </c>
      <c r="G269" s="46" t="s">
        <v>164</v>
      </c>
      <c r="H269" s="46" t="s">
        <v>171</v>
      </c>
      <c r="I269" s="85">
        <f t="shared" si="42"/>
        <v>50</v>
      </c>
      <c r="J269" s="85">
        <f t="shared" si="44"/>
        <v>6</v>
      </c>
      <c r="K269" s="85">
        <f t="shared" si="43"/>
        <v>1</v>
      </c>
      <c r="L269" s="46"/>
      <c r="M269" s="46"/>
      <c r="N269" s="46"/>
      <c r="O269" s="48">
        <v>266</v>
      </c>
      <c r="R269" s="15"/>
      <c r="S269" s="15"/>
    </row>
    <row r="270" spans="1:19" ht="16.5">
      <c r="A270" s="85">
        <f t="shared" si="38"/>
        <v>5</v>
      </c>
      <c r="B270" s="85">
        <f t="shared" si="39"/>
        <v>45</v>
      </c>
      <c r="C270" s="85">
        <f t="shared" si="40"/>
        <v>15</v>
      </c>
      <c r="D270" s="87">
        <f t="shared" si="41"/>
        <v>3051650</v>
      </c>
      <c r="E270" s="80">
        <v>30515</v>
      </c>
      <c r="F270" s="46">
        <v>2</v>
      </c>
      <c r="G270" s="46" t="s">
        <v>441</v>
      </c>
      <c r="H270" s="46" t="s">
        <v>173</v>
      </c>
      <c r="I270" s="85">
        <f t="shared" si="42"/>
        <v>50</v>
      </c>
      <c r="J270" s="85">
        <f t="shared" si="44"/>
        <v>6</v>
      </c>
      <c r="K270" s="85">
        <f t="shared" si="43"/>
        <v>1</v>
      </c>
      <c r="L270" s="46"/>
      <c r="M270" s="46"/>
      <c r="N270" s="46"/>
      <c r="O270" s="48">
        <v>267</v>
      </c>
      <c r="R270" s="15"/>
      <c r="S270" s="15"/>
    </row>
    <row r="271" spans="1:19" ht="16.5">
      <c r="A271" s="85">
        <f t="shared" si="38"/>
        <v>5</v>
      </c>
      <c r="B271" s="85">
        <f t="shared" si="39"/>
        <v>45</v>
      </c>
      <c r="C271" s="85">
        <f t="shared" si="40"/>
        <v>15</v>
      </c>
      <c r="D271" s="87">
        <f t="shared" si="41"/>
        <v>3051651</v>
      </c>
      <c r="E271" s="80">
        <v>30515</v>
      </c>
      <c r="F271" s="46">
        <v>2</v>
      </c>
      <c r="G271" s="46" t="s">
        <v>164</v>
      </c>
      <c r="H271" s="46" t="s">
        <v>453</v>
      </c>
      <c r="I271" s="85">
        <f t="shared" si="42"/>
        <v>50</v>
      </c>
      <c r="J271" s="85">
        <f t="shared" si="44"/>
        <v>6</v>
      </c>
      <c r="K271" s="85">
        <f t="shared" si="43"/>
        <v>1</v>
      </c>
      <c r="L271" s="46"/>
      <c r="M271" s="46"/>
      <c r="N271" s="46"/>
      <c r="O271" s="48">
        <v>268</v>
      </c>
      <c r="R271" s="15"/>
      <c r="S271" s="15"/>
    </row>
    <row r="272" spans="1:19" ht="16.5">
      <c r="A272" s="85">
        <f t="shared" si="38"/>
        <v>5</v>
      </c>
      <c r="B272" s="85">
        <f t="shared" si="39"/>
        <v>45</v>
      </c>
      <c r="C272" s="85">
        <f t="shared" si="40"/>
        <v>15</v>
      </c>
      <c r="D272" s="87">
        <f t="shared" si="41"/>
        <v>3051650</v>
      </c>
      <c r="E272" s="80">
        <v>30515</v>
      </c>
      <c r="F272" s="46">
        <v>3</v>
      </c>
      <c r="G272" s="46" t="s">
        <v>441</v>
      </c>
      <c r="H272" s="46" t="s">
        <v>175</v>
      </c>
      <c r="I272" s="85">
        <f t="shared" si="42"/>
        <v>50</v>
      </c>
      <c r="J272" s="85">
        <f t="shared" si="44"/>
        <v>6</v>
      </c>
      <c r="K272" s="85">
        <f t="shared" si="43"/>
        <v>1</v>
      </c>
      <c r="L272" s="46"/>
      <c r="M272" s="46"/>
      <c r="N272" s="46"/>
      <c r="O272" s="48">
        <v>269</v>
      </c>
      <c r="R272" s="15"/>
      <c r="S272" s="15"/>
    </row>
    <row r="273" spans="1:19" ht="16.5">
      <c r="A273" s="85">
        <f t="shared" si="38"/>
        <v>5</v>
      </c>
      <c r="B273" s="85">
        <f t="shared" si="39"/>
        <v>45</v>
      </c>
      <c r="C273" s="85">
        <f t="shared" si="40"/>
        <v>15</v>
      </c>
      <c r="D273" s="87">
        <f t="shared" si="41"/>
        <v>3051651</v>
      </c>
      <c r="E273" s="80">
        <v>30515</v>
      </c>
      <c r="F273" s="46">
        <v>3</v>
      </c>
      <c r="G273" s="46" t="s">
        <v>442</v>
      </c>
      <c r="H273" s="46" t="s">
        <v>172</v>
      </c>
      <c r="I273" s="85">
        <f t="shared" si="42"/>
        <v>50</v>
      </c>
      <c r="J273" s="85">
        <f t="shared" si="44"/>
        <v>6</v>
      </c>
      <c r="K273" s="85">
        <f t="shared" si="43"/>
        <v>1</v>
      </c>
      <c r="L273" s="46"/>
      <c r="M273" s="46"/>
      <c r="N273" s="46"/>
      <c r="O273" s="48">
        <v>270</v>
      </c>
      <c r="R273" s="15"/>
      <c r="S273" s="15"/>
    </row>
    <row r="274" spans="1:19" ht="16.5">
      <c r="A274" s="85">
        <f t="shared" si="38"/>
        <v>6</v>
      </c>
      <c r="B274" s="85">
        <f t="shared" si="39"/>
        <v>46</v>
      </c>
      <c r="C274" s="85">
        <f t="shared" si="40"/>
        <v>1</v>
      </c>
      <c r="D274" s="87">
        <f t="shared" si="41"/>
        <v>3060110</v>
      </c>
      <c r="E274" s="80">
        <v>30601</v>
      </c>
      <c r="F274" s="46">
        <v>1</v>
      </c>
      <c r="G274" s="46" t="s">
        <v>441</v>
      </c>
      <c r="H274" s="46" t="s">
        <v>174</v>
      </c>
      <c r="I274" s="85">
        <f t="shared" si="42"/>
        <v>54</v>
      </c>
      <c r="J274" s="85">
        <f t="shared" si="44"/>
        <v>6</v>
      </c>
      <c r="K274" s="85">
        <f t="shared" si="43"/>
        <v>1</v>
      </c>
      <c r="L274" s="46"/>
      <c r="M274" s="46"/>
      <c r="N274" s="46"/>
      <c r="O274" s="48">
        <v>271</v>
      </c>
      <c r="R274" s="15"/>
      <c r="S274" s="15"/>
    </row>
    <row r="275" spans="1:19" ht="16.5">
      <c r="A275" s="85">
        <f t="shared" si="38"/>
        <v>6</v>
      </c>
      <c r="B275" s="85">
        <f t="shared" si="39"/>
        <v>46</v>
      </c>
      <c r="C275" s="85">
        <f t="shared" si="40"/>
        <v>1</v>
      </c>
      <c r="D275" s="87">
        <f t="shared" si="41"/>
        <v>3060111</v>
      </c>
      <c r="E275" s="80">
        <v>30601</v>
      </c>
      <c r="F275" s="46">
        <v>1</v>
      </c>
      <c r="G275" s="46" t="s">
        <v>164</v>
      </c>
      <c r="H275" s="46" t="s">
        <v>171</v>
      </c>
      <c r="I275" s="85">
        <f t="shared" si="42"/>
        <v>54</v>
      </c>
      <c r="J275" s="85">
        <f t="shared" si="44"/>
        <v>6</v>
      </c>
      <c r="K275" s="85">
        <f t="shared" si="43"/>
        <v>1</v>
      </c>
      <c r="L275" s="46"/>
      <c r="M275" s="46"/>
      <c r="N275" s="46"/>
      <c r="O275" s="48">
        <v>272</v>
      </c>
      <c r="R275" s="15"/>
      <c r="S275" s="15"/>
    </row>
    <row r="276" spans="1:19" ht="16.5">
      <c r="A276" s="85">
        <f t="shared" si="38"/>
        <v>6</v>
      </c>
      <c r="B276" s="85">
        <f t="shared" si="39"/>
        <v>46</v>
      </c>
      <c r="C276" s="85">
        <f t="shared" si="40"/>
        <v>1</v>
      </c>
      <c r="D276" s="87">
        <f t="shared" si="41"/>
        <v>3060110</v>
      </c>
      <c r="E276" s="80">
        <v>30601</v>
      </c>
      <c r="F276" s="46">
        <v>2</v>
      </c>
      <c r="G276" s="46" t="s">
        <v>441</v>
      </c>
      <c r="H276" s="46" t="s">
        <v>173</v>
      </c>
      <c r="I276" s="85">
        <f t="shared" si="42"/>
        <v>54</v>
      </c>
      <c r="J276" s="85">
        <f t="shared" si="44"/>
        <v>6</v>
      </c>
      <c r="K276" s="85">
        <f t="shared" si="43"/>
        <v>1</v>
      </c>
      <c r="L276" s="46"/>
      <c r="M276" s="46"/>
      <c r="N276" s="46"/>
      <c r="O276" s="48">
        <v>273</v>
      </c>
      <c r="R276" s="15"/>
      <c r="S276" s="15"/>
    </row>
    <row r="277" spans="1:19" ht="16.5">
      <c r="A277" s="85">
        <f t="shared" si="38"/>
        <v>6</v>
      </c>
      <c r="B277" s="85">
        <f t="shared" si="39"/>
        <v>46</v>
      </c>
      <c r="C277" s="85">
        <f t="shared" si="40"/>
        <v>1</v>
      </c>
      <c r="D277" s="87">
        <f t="shared" si="41"/>
        <v>3060111</v>
      </c>
      <c r="E277" s="80">
        <v>30601</v>
      </c>
      <c r="F277" s="46">
        <v>2</v>
      </c>
      <c r="G277" s="46" t="s">
        <v>164</v>
      </c>
      <c r="H277" s="46" t="s">
        <v>453</v>
      </c>
      <c r="I277" s="85">
        <f t="shared" si="42"/>
        <v>54</v>
      </c>
      <c r="J277" s="85">
        <f t="shared" si="44"/>
        <v>6</v>
      </c>
      <c r="K277" s="85">
        <f t="shared" si="43"/>
        <v>1</v>
      </c>
      <c r="L277" s="46"/>
      <c r="M277" s="46"/>
      <c r="N277" s="46"/>
      <c r="O277" s="48">
        <v>274</v>
      </c>
      <c r="R277" s="15"/>
      <c r="S277" s="15"/>
    </row>
    <row r="278" spans="1:19" ht="16.5">
      <c r="A278" s="85">
        <f t="shared" si="38"/>
        <v>6</v>
      </c>
      <c r="B278" s="85">
        <f t="shared" si="39"/>
        <v>46</v>
      </c>
      <c r="C278" s="85">
        <f t="shared" si="40"/>
        <v>1</v>
      </c>
      <c r="D278" s="87">
        <f t="shared" si="41"/>
        <v>3060110</v>
      </c>
      <c r="E278" s="80">
        <v>30601</v>
      </c>
      <c r="F278" s="46">
        <v>3</v>
      </c>
      <c r="G278" s="46" t="s">
        <v>441</v>
      </c>
      <c r="H278" s="46" t="s">
        <v>175</v>
      </c>
      <c r="I278" s="85">
        <f t="shared" si="42"/>
        <v>54</v>
      </c>
      <c r="J278" s="85">
        <f t="shared" si="44"/>
        <v>6</v>
      </c>
      <c r="K278" s="85">
        <f t="shared" si="43"/>
        <v>1</v>
      </c>
      <c r="L278" s="46"/>
      <c r="M278" s="46"/>
      <c r="N278" s="46"/>
      <c r="O278" s="48">
        <v>275</v>
      </c>
      <c r="R278" s="15"/>
      <c r="S278" s="15"/>
    </row>
    <row r="279" spans="1:19" ht="16.5">
      <c r="A279" s="85">
        <f t="shared" si="38"/>
        <v>6</v>
      </c>
      <c r="B279" s="85">
        <f t="shared" si="39"/>
        <v>46</v>
      </c>
      <c r="C279" s="85">
        <f t="shared" si="40"/>
        <v>1</v>
      </c>
      <c r="D279" s="87">
        <f t="shared" si="41"/>
        <v>3060111</v>
      </c>
      <c r="E279" s="80">
        <v>30601</v>
      </c>
      <c r="F279" s="46">
        <v>3</v>
      </c>
      <c r="G279" s="46" t="s">
        <v>164</v>
      </c>
      <c r="H279" s="46" t="s">
        <v>172</v>
      </c>
      <c r="I279" s="85">
        <f t="shared" si="42"/>
        <v>54</v>
      </c>
      <c r="J279" s="85">
        <f t="shared" si="44"/>
        <v>6</v>
      </c>
      <c r="K279" s="85">
        <f t="shared" si="43"/>
        <v>1</v>
      </c>
      <c r="L279" s="46"/>
      <c r="M279" s="46"/>
      <c r="N279" s="46"/>
      <c r="O279" s="48">
        <v>276</v>
      </c>
      <c r="R279" s="15"/>
      <c r="S279" s="15"/>
    </row>
    <row r="280" spans="1:19" ht="16.5">
      <c r="A280" s="85">
        <f t="shared" si="38"/>
        <v>6</v>
      </c>
      <c r="B280" s="85">
        <f t="shared" si="39"/>
        <v>47</v>
      </c>
      <c r="C280" s="85">
        <f t="shared" si="40"/>
        <v>2</v>
      </c>
      <c r="D280" s="87">
        <f t="shared" si="41"/>
        <v>3060220</v>
      </c>
      <c r="E280" s="80">
        <v>30602</v>
      </c>
      <c r="F280" s="46">
        <v>1</v>
      </c>
      <c r="G280" s="46" t="s">
        <v>441</v>
      </c>
      <c r="H280" s="46" t="s">
        <v>174</v>
      </c>
      <c r="I280" s="85">
        <f t="shared" si="42"/>
        <v>54</v>
      </c>
      <c r="J280" s="85">
        <f t="shared" si="44"/>
        <v>6</v>
      </c>
      <c r="K280" s="85">
        <f t="shared" si="43"/>
        <v>1</v>
      </c>
      <c r="L280" s="46"/>
      <c r="M280" s="46"/>
      <c r="N280" s="46"/>
      <c r="O280" s="48">
        <v>277</v>
      </c>
      <c r="R280" s="15"/>
      <c r="S280" s="15"/>
    </row>
    <row r="281" spans="1:19" ht="16.5">
      <c r="A281" s="85">
        <f t="shared" si="38"/>
        <v>6</v>
      </c>
      <c r="B281" s="85">
        <f t="shared" si="39"/>
        <v>47</v>
      </c>
      <c r="C281" s="85">
        <f t="shared" si="40"/>
        <v>2</v>
      </c>
      <c r="D281" s="87">
        <f t="shared" si="41"/>
        <v>3060221</v>
      </c>
      <c r="E281" s="80">
        <v>30602</v>
      </c>
      <c r="F281" s="46">
        <v>1</v>
      </c>
      <c r="G281" s="46" t="s">
        <v>442</v>
      </c>
      <c r="H281" s="46" t="s">
        <v>459</v>
      </c>
      <c r="I281" s="85">
        <f t="shared" si="42"/>
        <v>54</v>
      </c>
      <c r="J281" s="85">
        <f t="shared" si="44"/>
        <v>6</v>
      </c>
      <c r="K281" s="85">
        <f t="shared" si="43"/>
        <v>1</v>
      </c>
      <c r="L281" s="46"/>
      <c r="M281" s="46"/>
      <c r="N281" s="46"/>
      <c r="O281" s="48">
        <v>278</v>
      </c>
      <c r="R281" s="15"/>
      <c r="S281" s="15"/>
    </row>
    <row r="282" spans="1:19" ht="16.5">
      <c r="A282" s="85">
        <f t="shared" si="38"/>
        <v>6</v>
      </c>
      <c r="B282" s="85">
        <f t="shared" si="39"/>
        <v>47</v>
      </c>
      <c r="C282" s="85">
        <f t="shared" si="40"/>
        <v>2</v>
      </c>
      <c r="D282" s="87">
        <f t="shared" si="41"/>
        <v>3060220</v>
      </c>
      <c r="E282" s="80">
        <v>30602</v>
      </c>
      <c r="F282" s="46">
        <v>2</v>
      </c>
      <c r="G282" s="46" t="s">
        <v>441</v>
      </c>
      <c r="H282" s="46" t="s">
        <v>173</v>
      </c>
      <c r="I282" s="85">
        <f t="shared" si="42"/>
        <v>54</v>
      </c>
      <c r="J282" s="85">
        <f t="shared" si="44"/>
        <v>6</v>
      </c>
      <c r="K282" s="85">
        <f t="shared" si="43"/>
        <v>1</v>
      </c>
      <c r="L282" s="46"/>
      <c r="M282" s="46"/>
      <c r="N282" s="46"/>
      <c r="O282" s="48">
        <v>279</v>
      </c>
      <c r="R282" s="15"/>
      <c r="S282" s="15"/>
    </row>
    <row r="283" spans="1:19" ht="16.5">
      <c r="A283" s="85">
        <f t="shared" si="38"/>
        <v>6</v>
      </c>
      <c r="B283" s="85">
        <f t="shared" si="39"/>
        <v>47</v>
      </c>
      <c r="C283" s="85">
        <f t="shared" si="40"/>
        <v>2</v>
      </c>
      <c r="D283" s="87">
        <f t="shared" si="41"/>
        <v>3060221</v>
      </c>
      <c r="E283" s="80">
        <v>30602</v>
      </c>
      <c r="F283" s="46">
        <v>2</v>
      </c>
      <c r="G283" s="46" t="s">
        <v>164</v>
      </c>
      <c r="H283" s="46" t="s">
        <v>453</v>
      </c>
      <c r="I283" s="85">
        <f t="shared" si="42"/>
        <v>54</v>
      </c>
      <c r="J283" s="85">
        <f t="shared" si="44"/>
        <v>6</v>
      </c>
      <c r="K283" s="85">
        <f t="shared" si="43"/>
        <v>1</v>
      </c>
      <c r="L283" s="46"/>
      <c r="M283" s="46"/>
      <c r="N283" s="46"/>
      <c r="O283" s="48">
        <v>280</v>
      </c>
      <c r="R283" s="15"/>
      <c r="S283" s="15"/>
    </row>
    <row r="284" spans="1:19" ht="16.5">
      <c r="A284" s="85">
        <f t="shared" si="38"/>
        <v>6</v>
      </c>
      <c r="B284" s="85">
        <f t="shared" si="39"/>
        <v>47</v>
      </c>
      <c r="C284" s="85">
        <f t="shared" si="40"/>
        <v>2</v>
      </c>
      <c r="D284" s="87">
        <f t="shared" si="41"/>
        <v>3060220</v>
      </c>
      <c r="E284" s="80">
        <v>30602</v>
      </c>
      <c r="F284" s="46">
        <v>3</v>
      </c>
      <c r="G284" s="46" t="s">
        <v>441</v>
      </c>
      <c r="H284" s="46" t="s">
        <v>175</v>
      </c>
      <c r="I284" s="85">
        <f t="shared" si="42"/>
        <v>54</v>
      </c>
      <c r="J284" s="85">
        <f t="shared" si="44"/>
        <v>6</v>
      </c>
      <c r="K284" s="85">
        <f t="shared" si="43"/>
        <v>1</v>
      </c>
      <c r="L284" s="46"/>
      <c r="M284" s="46"/>
      <c r="N284" s="46"/>
      <c r="O284" s="48">
        <v>281</v>
      </c>
      <c r="R284" s="15"/>
      <c r="S284" s="15"/>
    </row>
    <row r="285" spans="1:19" ht="16.5">
      <c r="A285" s="85">
        <f t="shared" si="38"/>
        <v>6</v>
      </c>
      <c r="B285" s="85">
        <f t="shared" si="39"/>
        <v>47</v>
      </c>
      <c r="C285" s="85">
        <f t="shared" si="40"/>
        <v>2</v>
      </c>
      <c r="D285" s="87">
        <f t="shared" si="41"/>
        <v>3060221</v>
      </c>
      <c r="E285" s="80">
        <v>30602</v>
      </c>
      <c r="F285" s="46">
        <v>3</v>
      </c>
      <c r="G285" s="46" t="s">
        <v>164</v>
      </c>
      <c r="H285" s="46" t="s">
        <v>172</v>
      </c>
      <c r="I285" s="85">
        <f t="shared" si="42"/>
        <v>54</v>
      </c>
      <c r="J285" s="85">
        <f t="shared" si="44"/>
        <v>6</v>
      </c>
      <c r="K285" s="85">
        <f t="shared" si="43"/>
        <v>1</v>
      </c>
      <c r="L285" s="46"/>
      <c r="M285" s="46"/>
      <c r="N285" s="46"/>
      <c r="O285" s="48">
        <v>282</v>
      </c>
      <c r="R285" s="15"/>
      <c r="S285" s="15"/>
    </row>
    <row r="286" spans="1:19" ht="16.5">
      <c r="A286" s="85">
        <f t="shared" si="38"/>
        <v>6</v>
      </c>
      <c r="B286" s="85">
        <f t="shared" si="39"/>
        <v>48</v>
      </c>
      <c r="C286" s="85">
        <f t="shared" si="40"/>
        <v>3</v>
      </c>
      <c r="D286" s="87">
        <f t="shared" si="41"/>
        <v>3060330</v>
      </c>
      <c r="E286" s="80">
        <v>30603</v>
      </c>
      <c r="F286" s="46">
        <v>1</v>
      </c>
      <c r="G286" s="46" t="s">
        <v>441</v>
      </c>
      <c r="H286" s="46" t="s">
        <v>174</v>
      </c>
      <c r="I286" s="85">
        <f t="shared" si="42"/>
        <v>55</v>
      </c>
      <c r="J286" s="85">
        <f t="shared" si="44"/>
        <v>6</v>
      </c>
      <c r="K286" s="85">
        <f t="shared" si="43"/>
        <v>1</v>
      </c>
      <c r="L286" s="46"/>
      <c r="M286" s="46"/>
      <c r="N286" s="46"/>
      <c r="O286" s="48">
        <v>283</v>
      </c>
      <c r="R286" s="15"/>
      <c r="S286" s="15"/>
    </row>
    <row r="287" spans="1:19" ht="16.5">
      <c r="A287" s="85">
        <f t="shared" si="38"/>
        <v>6</v>
      </c>
      <c r="B287" s="85">
        <f t="shared" si="39"/>
        <v>48</v>
      </c>
      <c r="C287" s="85">
        <f t="shared" si="40"/>
        <v>3</v>
      </c>
      <c r="D287" s="87">
        <f t="shared" si="41"/>
        <v>3060331</v>
      </c>
      <c r="E287" s="80">
        <v>30603</v>
      </c>
      <c r="F287" s="46">
        <v>1</v>
      </c>
      <c r="G287" s="46" t="s">
        <v>164</v>
      </c>
      <c r="H287" s="46" t="s">
        <v>171</v>
      </c>
      <c r="I287" s="85">
        <f t="shared" si="42"/>
        <v>55</v>
      </c>
      <c r="J287" s="85">
        <f t="shared" si="44"/>
        <v>6</v>
      </c>
      <c r="K287" s="85">
        <f t="shared" si="43"/>
        <v>1</v>
      </c>
      <c r="L287" s="46"/>
      <c r="M287" s="46"/>
      <c r="N287" s="46"/>
      <c r="O287" s="48">
        <v>284</v>
      </c>
      <c r="R287" s="15"/>
      <c r="S287" s="15"/>
    </row>
    <row r="288" spans="1:19" ht="16.5">
      <c r="A288" s="85">
        <f t="shared" si="38"/>
        <v>6</v>
      </c>
      <c r="B288" s="85">
        <f t="shared" si="39"/>
        <v>48</v>
      </c>
      <c r="C288" s="85">
        <f t="shared" si="40"/>
        <v>3</v>
      </c>
      <c r="D288" s="87">
        <f t="shared" si="41"/>
        <v>3060330</v>
      </c>
      <c r="E288" s="80">
        <v>30603</v>
      </c>
      <c r="F288" s="46">
        <v>2</v>
      </c>
      <c r="G288" s="46" t="s">
        <v>441</v>
      </c>
      <c r="H288" s="46" t="s">
        <v>173</v>
      </c>
      <c r="I288" s="85">
        <f t="shared" si="42"/>
        <v>55</v>
      </c>
      <c r="J288" s="85">
        <f t="shared" si="44"/>
        <v>6</v>
      </c>
      <c r="K288" s="85">
        <f t="shared" si="43"/>
        <v>1</v>
      </c>
      <c r="L288" s="46"/>
      <c r="M288" s="46"/>
      <c r="N288" s="46"/>
      <c r="O288" s="48">
        <v>285</v>
      </c>
      <c r="R288" s="15"/>
      <c r="S288" s="15"/>
    </row>
    <row r="289" spans="1:19" ht="16.5">
      <c r="A289" s="85">
        <f t="shared" si="38"/>
        <v>6</v>
      </c>
      <c r="B289" s="85">
        <f t="shared" si="39"/>
        <v>48</v>
      </c>
      <c r="C289" s="85">
        <f t="shared" si="40"/>
        <v>3</v>
      </c>
      <c r="D289" s="87">
        <f t="shared" si="41"/>
        <v>3060331</v>
      </c>
      <c r="E289" s="80">
        <v>30603</v>
      </c>
      <c r="F289" s="46">
        <v>2</v>
      </c>
      <c r="G289" s="46" t="s">
        <v>164</v>
      </c>
      <c r="H289" s="46" t="s">
        <v>453</v>
      </c>
      <c r="I289" s="85">
        <f t="shared" si="42"/>
        <v>55</v>
      </c>
      <c r="J289" s="85">
        <f t="shared" si="44"/>
        <v>6</v>
      </c>
      <c r="K289" s="85">
        <f t="shared" si="43"/>
        <v>1</v>
      </c>
      <c r="L289" s="46"/>
      <c r="M289" s="46"/>
      <c r="N289" s="46"/>
      <c r="O289" s="48">
        <v>286</v>
      </c>
      <c r="R289" s="15"/>
      <c r="S289" s="15"/>
    </row>
    <row r="290" spans="1:19" ht="16.5">
      <c r="A290" s="85">
        <f t="shared" si="38"/>
        <v>6</v>
      </c>
      <c r="B290" s="85">
        <f t="shared" si="39"/>
        <v>48</v>
      </c>
      <c r="C290" s="85">
        <f t="shared" si="40"/>
        <v>3</v>
      </c>
      <c r="D290" s="87">
        <f t="shared" si="41"/>
        <v>3060330</v>
      </c>
      <c r="E290" s="80">
        <v>30603</v>
      </c>
      <c r="F290" s="46">
        <v>3</v>
      </c>
      <c r="G290" s="46" t="s">
        <v>441</v>
      </c>
      <c r="H290" s="46" t="s">
        <v>175</v>
      </c>
      <c r="I290" s="85">
        <f t="shared" si="42"/>
        <v>55</v>
      </c>
      <c r="J290" s="85">
        <f t="shared" si="44"/>
        <v>6</v>
      </c>
      <c r="K290" s="85">
        <f t="shared" si="43"/>
        <v>1</v>
      </c>
      <c r="L290" s="46"/>
      <c r="M290" s="46"/>
      <c r="N290" s="46"/>
      <c r="O290" s="48">
        <v>287</v>
      </c>
      <c r="R290" s="15"/>
      <c r="S290" s="15"/>
    </row>
    <row r="291" spans="1:19" ht="16.5">
      <c r="A291" s="85">
        <f t="shared" si="38"/>
        <v>6</v>
      </c>
      <c r="B291" s="85">
        <f t="shared" si="39"/>
        <v>48</v>
      </c>
      <c r="C291" s="85">
        <f t="shared" si="40"/>
        <v>3</v>
      </c>
      <c r="D291" s="87">
        <f t="shared" si="41"/>
        <v>3060331</v>
      </c>
      <c r="E291" s="80">
        <v>30603</v>
      </c>
      <c r="F291" s="46">
        <v>3</v>
      </c>
      <c r="G291" s="46" t="s">
        <v>164</v>
      </c>
      <c r="H291" s="46" t="s">
        <v>451</v>
      </c>
      <c r="I291" s="85">
        <f t="shared" si="42"/>
        <v>55</v>
      </c>
      <c r="J291" s="85">
        <f t="shared" si="44"/>
        <v>6</v>
      </c>
      <c r="K291" s="85">
        <f t="shared" si="43"/>
        <v>1</v>
      </c>
      <c r="L291" s="46"/>
      <c r="M291" s="46"/>
      <c r="N291" s="46"/>
      <c r="O291" s="48">
        <v>288</v>
      </c>
      <c r="R291" s="15"/>
      <c r="S291" s="15"/>
    </row>
    <row r="292" spans="1:19" ht="16.5">
      <c r="A292" s="85">
        <f t="shared" si="38"/>
        <v>6</v>
      </c>
      <c r="B292" s="85">
        <f t="shared" si="39"/>
        <v>49</v>
      </c>
      <c r="C292" s="85">
        <f t="shared" si="40"/>
        <v>4</v>
      </c>
      <c r="D292" s="87">
        <f t="shared" si="41"/>
        <v>3060440</v>
      </c>
      <c r="E292" s="80">
        <v>30604</v>
      </c>
      <c r="F292" s="46">
        <v>1</v>
      </c>
      <c r="G292" s="46" t="s">
        <v>441</v>
      </c>
      <c r="H292" s="46" t="s">
        <v>174</v>
      </c>
      <c r="I292" s="85">
        <f t="shared" si="42"/>
        <v>55</v>
      </c>
      <c r="J292" s="85">
        <f t="shared" si="44"/>
        <v>6</v>
      </c>
      <c r="K292" s="85">
        <f t="shared" si="43"/>
        <v>1</v>
      </c>
      <c r="L292" s="46"/>
      <c r="M292" s="46"/>
      <c r="N292" s="46"/>
      <c r="O292" s="48">
        <v>289</v>
      </c>
      <c r="R292" s="15"/>
      <c r="S292" s="15"/>
    </row>
    <row r="293" spans="1:19" ht="16.5">
      <c r="A293" s="85">
        <f t="shared" si="38"/>
        <v>6</v>
      </c>
      <c r="B293" s="85">
        <f t="shared" si="39"/>
        <v>49</v>
      </c>
      <c r="C293" s="85">
        <f t="shared" si="40"/>
        <v>4</v>
      </c>
      <c r="D293" s="87">
        <f t="shared" si="41"/>
        <v>3060441</v>
      </c>
      <c r="E293" s="80">
        <v>30604</v>
      </c>
      <c r="F293" s="46">
        <v>1</v>
      </c>
      <c r="G293" s="46" t="s">
        <v>164</v>
      </c>
      <c r="H293" s="46" t="s">
        <v>171</v>
      </c>
      <c r="I293" s="85">
        <f t="shared" si="42"/>
        <v>55</v>
      </c>
      <c r="J293" s="85">
        <f t="shared" si="44"/>
        <v>6</v>
      </c>
      <c r="K293" s="85">
        <f t="shared" si="43"/>
        <v>1</v>
      </c>
      <c r="L293" s="46"/>
      <c r="M293" s="46"/>
      <c r="N293" s="46"/>
      <c r="O293" s="48">
        <v>290</v>
      </c>
      <c r="R293" s="15"/>
      <c r="S293" s="15"/>
    </row>
    <row r="294" spans="1:19" ht="16.5">
      <c r="A294" s="85">
        <f t="shared" si="38"/>
        <v>6</v>
      </c>
      <c r="B294" s="85">
        <f t="shared" si="39"/>
        <v>49</v>
      </c>
      <c r="C294" s="85">
        <f t="shared" si="40"/>
        <v>4</v>
      </c>
      <c r="D294" s="87">
        <f t="shared" si="41"/>
        <v>3060440</v>
      </c>
      <c r="E294" s="80">
        <v>30604</v>
      </c>
      <c r="F294" s="46">
        <v>2</v>
      </c>
      <c r="G294" s="46" t="s">
        <v>441</v>
      </c>
      <c r="H294" s="46" t="s">
        <v>458</v>
      </c>
      <c r="I294" s="85">
        <f t="shared" si="42"/>
        <v>55</v>
      </c>
      <c r="J294" s="85">
        <f t="shared" si="44"/>
        <v>6</v>
      </c>
      <c r="K294" s="85">
        <f t="shared" si="43"/>
        <v>1</v>
      </c>
      <c r="L294" s="46"/>
      <c r="M294" s="46"/>
      <c r="N294" s="46"/>
      <c r="O294" s="48">
        <v>291</v>
      </c>
      <c r="R294" s="15"/>
      <c r="S294" s="15"/>
    </row>
    <row r="295" spans="1:19" ht="16.5">
      <c r="A295" s="85">
        <f t="shared" si="38"/>
        <v>6</v>
      </c>
      <c r="B295" s="85">
        <f t="shared" si="39"/>
        <v>49</v>
      </c>
      <c r="C295" s="85">
        <f t="shared" si="40"/>
        <v>4</v>
      </c>
      <c r="D295" s="87">
        <f t="shared" si="41"/>
        <v>3060441</v>
      </c>
      <c r="E295" s="80">
        <v>30604</v>
      </c>
      <c r="F295" s="46">
        <v>2</v>
      </c>
      <c r="G295" s="46" t="s">
        <v>442</v>
      </c>
      <c r="H295" s="46" t="s">
        <v>453</v>
      </c>
      <c r="I295" s="85">
        <f t="shared" si="42"/>
        <v>55</v>
      </c>
      <c r="J295" s="85">
        <f t="shared" si="44"/>
        <v>6</v>
      </c>
      <c r="K295" s="85">
        <f t="shared" si="43"/>
        <v>1</v>
      </c>
      <c r="L295" s="46"/>
      <c r="M295" s="46"/>
      <c r="N295" s="46"/>
      <c r="O295" s="48">
        <v>292</v>
      </c>
      <c r="R295" s="15"/>
      <c r="S295" s="15"/>
    </row>
    <row r="296" spans="1:19" ht="16.5">
      <c r="A296" s="85">
        <f t="shared" si="38"/>
        <v>6</v>
      </c>
      <c r="B296" s="85">
        <f t="shared" si="39"/>
        <v>49</v>
      </c>
      <c r="C296" s="85">
        <f t="shared" si="40"/>
        <v>4</v>
      </c>
      <c r="D296" s="87">
        <f t="shared" si="41"/>
        <v>3060440</v>
      </c>
      <c r="E296" s="80">
        <v>30604</v>
      </c>
      <c r="F296" s="46">
        <v>3</v>
      </c>
      <c r="G296" s="46" t="s">
        <v>445</v>
      </c>
      <c r="H296" s="46" t="s">
        <v>175</v>
      </c>
      <c r="I296" s="85">
        <f t="shared" si="42"/>
        <v>55</v>
      </c>
      <c r="J296" s="85">
        <f t="shared" si="44"/>
        <v>6</v>
      </c>
      <c r="K296" s="85">
        <f t="shared" si="43"/>
        <v>1</v>
      </c>
      <c r="L296" s="46"/>
      <c r="M296" s="46"/>
      <c r="N296" s="46"/>
      <c r="O296" s="48">
        <v>293</v>
      </c>
      <c r="R296" s="15"/>
      <c r="S296" s="15"/>
    </row>
    <row r="297" spans="1:19" ht="16.5">
      <c r="A297" s="85">
        <f t="shared" si="38"/>
        <v>6</v>
      </c>
      <c r="B297" s="85">
        <f t="shared" si="39"/>
        <v>49</v>
      </c>
      <c r="C297" s="85">
        <f t="shared" si="40"/>
        <v>4</v>
      </c>
      <c r="D297" s="87">
        <f t="shared" si="41"/>
        <v>3060441</v>
      </c>
      <c r="E297" s="80">
        <v>30604</v>
      </c>
      <c r="F297" s="46">
        <v>3</v>
      </c>
      <c r="G297" s="46" t="s">
        <v>164</v>
      </c>
      <c r="H297" s="46" t="s">
        <v>172</v>
      </c>
      <c r="I297" s="85">
        <f t="shared" si="42"/>
        <v>55</v>
      </c>
      <c r="J297" s="85">
        <f t="shared" si="44"/>
        <v>6</v>
      </c>
      <c r="K297" s="85">
        <f t="shared" si="43"/>
        <v>1</v>
      </c>
      <c r="L297" s="46"/>
      <c r="M297" s="46"/>
      <c r="N297" s="46"/>
      <c r="O297" s="48">
        <v>294</v>
      </c>
      <c r="R297" s="15"/>
      <c r="S297" s="15"/>
    </row>
    <row r="298" spans="1:19" ht="16.5">
      <c r="A298" s="85">
        <f t="shared" si="38"/>
        <v>6</v>
      </c>
      <c r="B298" s="85">
        <f t="shared" si="39"/>
        <v>50</v>
      </c>
      <c r="C298" s="85">
        <f t="shared" si="40"/>
        <v>5</v>
      </c>
      <c r="D298" s="87">
        <f t="shared" si="41"/>
        <v>3060550</v>
      </c>
      <c r="E298" s="80">
        <v>30605</v>
      </c>
      <c r="F298" s="46">
        <v>1</v>
      </c>
      <c r="G298" s="46" t="s">
        <v>441</v>
      </c>
      <c r="H298" s="46" t="s">
        <v>174</v>
      </c>
      <c r="I298" s="85">
        <f t="shared" si="42"/>
        <v>56</v>
      </c>
      <c r="J298" s="85">
        <f t="shared" si="44"/>
        <v>6</v>
      </c>
      <c r="K298" s="85">
        <f t="shared" si="43"/>
        <v>1</v>
      </c>
      <c r="L298" s="46"/>
      <c r="M298" s="46"/>
      <c r="N298" s="46"/>
      <c r="O298" s="48">
        <v>295</v>
      </c>
      <c r="R298" s="15"/>
      <c r="S298" s="15"/>
    </row>
    <row r="299" spans="1:19" ht="16.5">
      <c r="A299" s="85">
        <f t="shared" si="38"/>
        <v>6</v>
      </c>
      <c r="B299" s="85">
        <f t="shared" si="39"/>
        <v>50</v>
      </c>
      <c r="C299" s="85">
        <f t="shared" si="40"/>
        <v>5</v>
      </c>
      <c r="D299" s="87">
        <f t="shared" si="41"/>
        <v>3060551</v>
      </c>
      <c r="E299" s="80">
        <v>30605</v>
      </c>
      <c r="F299" s="46">
        <v>1</v>
      </c>
      <c r="G299" s="46" t="s">
        <v>164</v>
      </c>
      <c r="H299" s="46" t="s">
        <v>171</v>
      </c>
      <c r="I299" s="85">
        <f t="shared" si="42"/>
        <v>56</v>
      </c>
      <c r="J299" s="85">
        <f t="shared" si="44"/>
        <v>6</v>
      </c>
      <c r="K299" s="85">
        <f t="shared" si="43"/>
        <v>1</v>
      </c>
      <c r="L299" s="46"/>
      <c r="M299" s="46"/>
      <c r="N299" s="46"/>
      <c r="O299" s="48">
        <v>296</v>
      </c>
      <c r="R299" s="15"/>
      <c r="S299" s="15"/>
    </row>
    <row r="300" spans="1:19" ht="16.5">
      <c r="A300" s="85">
        <f t="shared" si="38"/>
        <v>6</v>
      </c>
      <c r="B300" s="85">
        <f t="shared" si="39"/>
        <v>50</v>
      </c>
      <c r="C300" s="85">
        <f t="shared" si="40"/>
        <v>5</v>
      </c>
      <c r="D300" s="87">
        <f t="shared" si="41"/>
        <v>3060550</v>
      </c>
      <c r="E300" s="80">
        <v>30605</v>
      </c>
      <c r="F300" s="46">
        <v>2</v>
      </c>
      <c r="G300" s="46" t="s">
        <v>441</v>
      </c>
      <c r="H300" s="46" t="s">
        <v>173</v>
      </c>
      <c r="I300" s="85">
        <f t="shared" si="42"/>
        <v>56</v>
      </c>
      <c r="J300" s="85">
        <f t="shared" si="44"/>
        <v>6</v>
      </c>
      <c r="K300" s="85">
        <f t="shared" si="43"/>
        <v>1</v>
      </c>
      <c r="L300" s="46"/>
      <c r="M300" s="46"/>
      <c r="N300" s="46"/>
      <c r="O300" s="48">
        <v>297</v>
      </c>
      <c r="R300" s="15"/>
      <c r="S300" s="15"/>
    </row>
    <row r="301" spans="1:19" ht="16.5">
      <c r="A301" s="85">
        <f t="shared" si="38"/>
        <v>6</v>
      </c>
      <c r="B301" s="85">
        <f t="shared" si="39"/>
        <v>50</v>
      </c>
      <c r="C301" s="85">
        <f t="shared" si="40"/>
        <v>5</v>
      </c>
      <c r="D301" s="87">
        <f t="shared" si="41"/>
        <v>3060551</v>
      </c>
      <c r="E301" s="80">
        <v>30605</v>
      </c>
      <c r="F301" s="46">
        <v>2</v>
      </c>
      <c r="G301" s="46" t="s">
        <v>164</v>
      </c>
      <c r="H301" s="46" t="s">
        <v>453</v>
      </c>
      <c r="I301" s="85">
        <f t="shared" si="42"/>
        <v>56</v>
      </c>
      <c r="J301" s="85">
        <f t="shared" si="44"/>
        <v>6</v>
      </c>
      <c r="K301" s="85">
        <f t="shared" si="43"/>
        <v>1</v>
      </c>
      <c r="L301" s="46"/>
      <c r="M301" s="46"/>
      <c r="N301" s="46"/>
      <c r="O301" s="48">
        <v>298</v>
      </c>
      <c r="R301" s="15"/>
      <c r="S301" s="15"/>
    </row>
    <row r="302" spans="1:19" ht="16.5">
      <c r="A302" s="85">
        <f t="shared" si="38"/>
        <v>6</v>
      </c>
      <c r="B302" s="85">
        <f t="shared" si="39"/>
        <v>50</v>
      </c>
      <c r="C302" s="85">
        <f t="shared" si="40"/>
        <v>5</v>
      </c>
      <c r="D302" s="87">
        <f t="shared" si="41"/>
        <v>3060550</v>
      </c>
      <c r="E302" s="80">
        <v>30605</v>
      </c>
      <c r="F302" s="46">
        <v>3</v>
      </c>
      <c r="G302" s="46" t="s">
        <v>441</v>
      </c>
      <c r="H302" s="46" t="s">
        <v>175</v>
      </c>
      <c r="I302" s="85">
        <f t="shared" si="42"/>
        <v>56</v>
      </c>
      <c r="J302" s="85">
        <f t="shared" si="44"/>
        <v>6</v>
      </c>
      <c r="K302" s="85">
        <f t="shared" si="43"/>
        <v>1</v>
      </c>
      <c r="L302" s="46"/>
      <c r="M302" s="46"/>
      <c r="N302" s="46"/>
      <c r="O302" s="48">
        <v>299</v>
      </c>
      <c r="R302" s="15"/>
      <c r="S302" s="15"/>
    </row>
    <row r="303" spans="1:19" ht="16.5">
      <c r="A303" s="85">
        <f t="shared" si="38"/>
        <v>6</v>
      </c>
      <c r="B303" s="85">
        <f t="shared" si="39"/>
        <v>50</v>
      </c>
      <c r="C303" s="85">
        <f t="shared" si="40"/>
        <v>5</v>
      </c>
      <c r="D303" s="87">
        <f t="shared" si="41"/>
        <v>3060551</v>
      </c>
      <c r="E303" s="80">
        <v>30605</v>
      </c>
      <c r="F303" s="46">
        <v>3</v>
      </c>
      <c r="G303" s="46" t="s">
        <v>164</v>
      </c>
      <c r="H303" s="46" t="s">
        <v>172</v>
      </c>
      <c r="I303" s="85">
        <f t="shared" si="42"/>
        <v>56</v>
      </c>
      <c r="J303" s="85">
        <f t="shared" si="44"/>
        <v>6</v>
      </c>
      <c r="K303" s="85">
        <f t="shared" si="43"/>
        <v>1</v>
      </c>
      <c r="L303" s="46"/>
      <c r="M303" s="46"/>
      <c r="N303" s="46"/>
      <c r="O303" s="48">
        <v>300</v>
      </c>
      <c r="R303" s="15"/>
      <c r="S303" s="15"/>
    </row>
    <row r="304" spans="1:19" ht="16.5">
      <c r="A304" s="85">
        <f t="shared" si="38"/>
        <v>6</v>
      </c>
      <c r="B304" s="85">
        <f t="shared" si="39"/>
        <v>51</v>
      </c>
      <c r="C304" s="85">
        <f t="shared" si="40"/>
        <v>6</v>
      </c>
      <c r="D304" s="87">
        <f t="shared" si="41"/>
        <v>3060660</v>
      </c>
      <c r="E304" s="80">
        <v>30606</v>
      </c>
      <c r="F304" s="46">
        <v>1</v>
      </c>
      <c r="G304" s="46" t="s">
        <v>441</v>
      </c>
      <c r="H304" s="46" t="s">
        <v>174</v>
      </c>
      <c r="I304" s="85">
        <f t="shared" si="42"/>
        <v>56</v>
      </c>
      <c r="J304" s="85">
        <f t="shared" si="44"/>
        <v>6</v>
      </c>
      <c r="K304" s="85">
        <f t="shared" si="43"/>
        <v>1</v>
      </c>
      <c r="L304" s="46"/>
      <c r="M304" s="46"/>
      <c r="N304" s="46"/>
      <c r="O304" s="48">
        <v>301</v>
      </c>
      <c r="R304" s="15"/>
      <c r="S304" s="15"/>
    </row>
    <row r="305" spans="1:19" ht="16.5">
      <c r="A305" s="85">
        <f t="shared" si="38"/>
        <v>6</v>
      </c>
      <c r="B305" s="85">
        <f t="shared" si="39"/>
        <v>51</v>
      </c>
      <c r="C305" s="85">
        <f t="shared" si="40"/>
        <v>6</v>
      </c>
      <c r="D305" s="87">
        <f t="shared" si="41"/>
        <v>3060661</v>
      </c>
      <c r="E305" s="80">
        <v>30606</v>
      </c>
      <c r="F305" s="46">
        <v>1</v>
      </c>
      <c r="G305" s="46" t="s">
        <v>164</v>
      </c>
      <c r="H305" s="46" t="s">
        <v>171</v>
      </c>
      <c r="I305" s="85">
        <f t="shared" si="42"/>
        <v>56</v>
      </c>
      <c r="J305" s="85">
        <f t="shared" si="44"/>
        <v>6</v>
      </c>
      <c r="K305" s="85">
        <f t="shared" si="43"/>
        <v>1</v>
      </c>
      <c r="L305" s="46"/>
      <c r="M305" s="46"/>
      <c r="N305" s="46"/>
      <c r="O305" s="48">
        <v>302</v>
      </c>
      <c r="R305" s="15"/>
      <c r="S305" s="15"/>
    </row>
    <row r="306" spans="1:19" ht="16.5">
      <c r="A306" s="85">
        <f t="shared" si="38"/>
        <v>6</v>
      </c>
      <c r="B306" s="85">
        <f t="shared" si="39"/>
        <v>51</v>
      </c>
      <c r="C306" s="85">
        <f t="shared" si="40"/>
        <v>6</v>
      </c>
      <c r="D306" s="87">
        <f t="shared" si="41"/>
        <v>3060660</v>
      </c>
      <c r="E306" s="80">
        <v>30606</v>
      </c>
      <c r="F306" s="46">
        <v>2</v>
      </c>
      <c r="G306" s="46" t="s">
        <v>441</v>
      </c>
      <c r="H306" s="46" t="s">
        <v>458</v>
      </c>
      <c r="I306" s="85">
        <f t="shared" si="42"/>
        <v>56</v>
      </c>
      <c r="J306" s="85">
        <f t="shared" si="44"/>
        <v>6</v>
      </c>
      <c r="K306" s="85">
        <f t="shared" si="43"/>
        <v>1</v>
      </c>
      <c r="L306" s="46"/>
      <c r="M306" s="46"/>
      <c r="N306" s="46"/>
      <c r="O306" s="48">
        <v>303</v>
      </c>
      <c r="R306" s="15"/>
      <c r="S306" s="15"/>
    </row>
    <row r="307" spans="1:19" ht="16.5">
      <c r="A307" s="85">
        <f t="shared" si="38"/>
        <v>6</v>
      </c>
      <c r="B307" s="85">
        <f t="shared" si="39"/>
        <v>51</v>
      </c>
      <c r="C307" s="85">
        <f t="shared" si="40"/>
        <v>6</v>
      </c>
      <c r="D307" s="87">
        <f t="shared" si="41"/>
        <v>3060661</v>
      </c>
      <c r="E307" s="80">
        <v>30606</v>
      </c>
      <c r="F307" s="46">
        <v>2</v>
      </c>
      <c r="G307" s="46" t="s">
        <v>164</v>
      </c>
      <c r="H307" s="46" t="s">
        <v>456</v>
      </c>
      <c r="I307" s="85">
        <f t="shared" si="42"/>
        <v>56</v>
      </c>
      <c r="J307" s="85">
        <f t="shared" si="44"/>
        <v>6</v>
      </c>
      <c r="K307" s="85">
        <f t="shared" si="43"/>
        <v>1</v>
      </c>
      <c r="L307" s="46"/>
      <c r="M307" s="46"/>
      <c r="N307" s="46"/>
      <c r="O307" s="48">
        <v>304</v>
      </c>
      <c r="R307" s="15"/>
      <c r="S307" s="15"/>
    </row>
    <row r="308" spans="1:19" ht="16.5">
      <c r="A308" s="85">
        <f t="shared" si="38"/>
        <v>6</v>
      </c>
      <c r="B308" s="85">
        <f t="shared" si="39"/>
        <v>51</v>
      </c>
      <c r="C308" s="85">
        <f t="shared" si="40"/>
        <v>6</v>
      </c>
      <c r="D308" s="87">
        <f t="shared" si="41"/>
        <v>3060660</v>
      </c>
      <c r="E308" s="80">
        <v>30606</v>
      </c>
      <c r="F308" s="46">
        <v>3</v>
      </c>
      <c r="G308" s="46" t="s">
        <v>441</v>
      </c>
      <c r="H308" s="46" t="s">
        <v>175</v>
      </c>
      <c r="I308" s="85">
        <f t="shared" si="42"/>
        <v>56</v>
      </c>
      <c r="J308" s="85">
        <f t="shared" si="44"/>
        <v>6</v>
      </c>
      <c r="K308" s="85">
        <f t="shared" si="43"/>
        <v>1</v>
      </c>
      <c r="L308" s="46"/>
      <c r="M308" s="46"/>
      <c r="N308" s="46"/>
      <c r="O308" s="48">
        <v>305</v>
      </c>
      <c r="R308" s="15"/>
      <c r="S308" s="15"/>
    </row>
    <row r="309" spans="1:19" ht="16.5">
      <c r="A309" s="85">
        <f t="shared" si="38"/>
        <v>6</v>
      </c>
      <c r="B309" s="85">
        <f t="shared" si="39"/>
        <v>51</v>
      </c>
      <c r="C309" s="85">
        <f t="shared" si="40"/>
        <v>6</v>
      </c>
      <c r="D309" s="87">
        <f t="shared" si="41"/>
        <v>3060661</v>
      </c>
      <c r="E309" s="80">
        <v>30606</v>
      </c>
      <c r="F309" s="46">
        <v>3</v>
      </c>
      <c r="G309" s="46" t="s">
        <v>164</v>
      </c>
      <c r="H309" s="46" t="s">
        <v>451</v>
      </c>
      <c r="I309" s="85">
        <f t="shared" si="42"/>
        <v>56</v>
      </c>
      <c r="J309" s="85">
        <f t="shared" si="44"/>
        <v>6</v>
      </c>
      <c r="K309" s="85">
        <f t="shared" si="43"/>
        <v>1</v>
      </c>
      <c r="L309" s="46"/>
      <c r="M309" s="46"/>
      <c r="N309" s="46"/>
      <c r="O309" s="48">
        <v>306</v>
      </c>
      <c r="R309" s="15"/>
      <c r="S309" s="15"/>
    </row>
    <row r="310" spans="1:19" ht="16.5">
      <c r="A310" s="85">
        <f t="shared" si="38"/>
        <v>6</v>
      </c>
      <c r="B310" s="85">
        <f t="shared" si="39"/>
        <v>52</v>
      </c>
      <c r="C310" s="85">
        <f t="shared" si="40"/>
        <v>7</v>
      </c>
      <c r="D310" s="87">
        <f t="shared" si="41"/>
        <v>3060770</v>
      </c>
      <c r="E310" s="80">
        <v>30607</v>
      </c>
      <c r="F310" s="46">
        <v>1</v>
      </c>
      <c r="G310" s="46" t="s">
        <v>441</v>
      </c>
      <c r="H310" s="46" t="s">
        <v>174</v>
      </c>
      <c r="I310" s="85">
        <f t="shared" si="42"/>
        <v>57</v>
      </c>
      <c r="J310" s="85">
        <f t="shared" si="44"/>
        <v>6</v>
      </c>
      <c r="K310" s="85">
        <f t="shared" si="43"/>
        <v>1</v>
      </c>
      <c r="L310" s="46"/>
      <c r="M310" s="46"/>
      <c r="N310" s="46"/>
      <c r="O310" s="48">
        <v>307</v>
      </c>
      <c r="R310" s="15"/>
      <c r="S310" s="15"/>
    </row>
    <row r="311" spans="1:19" ht="16.5">
      <c r="A311" s="85">
        <f t="shared" si="38"/>
        <v>6</v>
      </c>
      <c r="B311" s="85">
        <f t="shared" si="39"/>
        <v>52</v>
      </c>
      <c r="C311" s="85">
        <f t="shared" si="40"/>
        <v>7</v>
      </c>
      <c r="D311" s="87">
        <f t="shared" si="41"/>
        <v>3060771</v>
      </c>
      <c r="E311" s="80">
        <v>30607</v>
      </c>
      <c r="F311" s="46">
        <v>1</v>
      </c>
      <c r="G311" s="46" t="s">
        <v>164</v>
      </c>
      <c r="H311" s="46" t="s">
        <v>171</v>
      </c>
      <c r="I311" s="85">
        <f t="shared" si="42"/>
        <v>57</v>
      </c>
      <c r="J311" s="85">
        <f t="shared" si="44"/>
        <v>6</v>
      </c>
      <c r="K311" s="85">
        <f t="shared" si="43"/>
        <v>1</v>
      </c>
      <c r="L311" s="46"/>
      <c r="M311" s="46"/>
      <c r="N311" s="46"/>
      <c r="O311" s="48">
        <v>308</v>
      </c>
      <c r="R311" s="15"/>
      <c r="S311" s="15"/>
    </row>
    <row r="312" spans="1:19" ht="16.5">
      <c r="A312" s="85">
        <f t="shared" si="38"/>
        <v>6</v>
      </c>
      <c r="B312" s="85">
        <f t="shared" si="39"/>
        <v>52</v>
      </c>
      <c r="C312" s="85">
        <f t="shared" si="40"/>
        <v>7</v>
      </c>
      <c r="D312" s="87">
        <f t="shared" si="41"/>
        <v>3060770</v>
      </c>
      <c r="E312" s="80">
        <v>30607</v>
      </c>
      <c r="F312" s="46">
        <v>2</v>
      </c>
      <c r="G312" s="46" t="s">
        <v>441</v>
      </c>
      <c r="H312" s="46" t="s">
        <v>173</v>
      </c>
      <c r="I312" s="85">
        <f t="shared" si="42"/>
        <v>57</v>
      </c>
      <c r="J312" s="85">
        <f t="shared" si="44"/>
        <v>6</v>
      </c>
      <c r="K312" s="85">
        <f t="shared" si="43"/>
        <v>1</v>
      </c>
      <c r="L312" s="46"/>
      <c r="M312" s="46"/>
      <c r="N312" s="46"/>
      <c r="O312" s="48">
        <v>309</v>
      </c>
      <c r="R312" s="15"/>
      <c r="S312" s="15"/>
    </row>
    <row r="313" spans="1:19" ht="16.5">
      <c r="A313" s="85">
        <f t="shared" si="38"/>
        <v>6</v>
      </c>
      <c r="B313" s="85">
        <f t="shared" si="39"/>
        <v>52</v>
      </c>
      <c r="C313" s="85">
        <f t="shared" si="40"/>
        <v>7</v>
      </c>
      <c r="D313" s="87">
        <f t="shared" si="41"/>
        <v>3060771</v>
      </c>
      <c r="E313" s="80">
        <v>30607</v>
      </c>
      <c r="F313" s="46">
        <v>2</v>
      </c>
      <c r="G313" s="46" t="s">
        <v>164</v>
      </c>
      <c r="H313" s="46" t="s">
        <v>453</v>
      </c>
      <c r="I313" s="85">
        <f t="shared" si="42"/>
        <v>57</v>
      </c>
      <c r="J313" s="85">
        <f t="shared" si="44"/>
        <v>6</v>
      </c>
      <c r="K313" s="85">
        <f t="shared" si="43"/>
        <v>1</v>
      </c>
      <c r="L313" s="46"/>
      <c r="M313" s="46"/>
      <c r="N313" s="46"/>
      <c r="O313" s="48">
        <v>310</v>
      </c>
      <c r="R313" s="15"/>
      <c r="S313" s="15"/>
    </row>
    <row r="314" spans="1:19" ht="16.5">
      <c r="A314" s="85">
        <f t="shared" si="38"/>
        <v>6</v>
      </c>
      <c r="B314" s="85">
        <f t="shared" si="39"/>
        <v>52</v>
      </c>
      <c r="C314" s="85">
        <f t="shared" si="40"/>
        <v>7</v>
      </c>
      <c r="D314" s="87">
        <f t="shared" si="41"/>
        <v>3060770</v>
      </c>
      <c r="E314" s="80">
        <v>30607</v>
      </c>
      <c r="F314" s="46">
        <v>3</v>
      </c>
      <c r="G314" s="46" t="s">
        <v>441</v>
      </c>
      <c r="H314" s="46" t="s">
        <v>175</v>
      </c>
      <c r="I314" s="85">
        <f t="shared" si="42"/>
        <v>57</v>
      </c>
      <c r="J314" s="85">
        <f t="shared" si="44"/>
        <v>6</v>
      </c>
      <c r="K314" s="85">
        <f t="shared" si="43"/>
        <v>1</v>
      </c>
      <c r="L314" s="46"/>
      <c r="M314" s="46"/>
      <c r="N314" s="46"/>
      <c r="O314" s="48">
        <v>311</v>
      </c>
      <c r="R314" s="15"/>
      <c r="S314" s="15"/>
    </row>
    <row r="315" spans="1:19" ht="16.5">
      <c r="A315" s="85">
        <f t="shared" si="38"/>
        <v>6</v>
      </c>
      <c r="B315" s="85">
        <f t="shared" si="39"/>
        <v>52</v>
      </c>
      <c r="C315" s="85">
        <f t="shared" si="40"/>
        <v>7</v>
      </c>
      <c r="D315" s="87">
        <f t="shared" si="41"/>
        <v>3060771</v>
      </c>
      <c r="E315" s="80">
        <v>30607</v>
      </c>
      <c r="F315" s="46">
        <v>3</v>
      </c>
      <c r="G315" s="46" t="s">
        <v>164</v>
      </c>
      <c r="H315" s="46" t="s">
        <v>172</v>
      </c>
      <c r="I315" s="85">
        <f t="shared" si="42"/>
        <v>57</v>
      </c>
      <c r="J315" s="85">
        <f t="shared" si="44"/>
        <v>6</v>
      </c>
      <c r="K315" s="85">
        <f t="shared" si="43"/>
        <v>1</v>
      </c>
      <c r="L315" s="46"/>
      <c r="M315" s="46"/>
      <c r="N315" s="46"/>
      <c r="O315" s="48">
        <v>312</v>
      </c>
      <c r="R315" s="15"/>
      <c r="S315" s="15"/>
    </row>
    <row r="316" spans="1:19" ht="16.5">
      <c r="A316" s="85">
        <f t="shared" si="38"/>
        <v>6</v>
      </c>
      <c r="B316" s="85">
        <f t="shared" si="39"/>
        <v>53</v>
      </c>
      <c r="C316" s="85">
        <f t="shared" si="40"/>
        <v>8</v>
      </c>
      <c r="D316" s="87">
        <f t="shared" si="41"/>
        <v>3060880</v>
      </c>
      <c r="E316" s="80">
        <v>30608</v>
      </c>
      <c r="F316" s="46">
        <v>1</v>
      </c>
      <c r="G316" s="46" t="s">
        <v>441</v>
      </c>
      <c r="H316" s="46" t="s">
        <v>174</v>
      </c>
      <c r="I316" s="85">
        <f t="shared" si="42"/>
        <v>57</v>
      </c>
      <c r="J316" s="85">
        <f t="shared" si="44"/>
        <v>6</v>
      </c>
      <c r="K316" s="85">
        <f t="shared" si="43"/>
        <v>1</v>
      </c>
      <c r="L316" s="46"/>
      <c r="M316" s="46"/>
      <c r="N316" s="46"/>
      <c r="O316" s="48">
        <v>313</v>
      </c>
      <c r="R316" s="15"/>
      <c r="S316" s="15"/>
    </row>
    <row r="317" spans="1:19" ht="16.5">
      <c r="A317" s="85">
        <f t="shared" si="38"/>
        <v>6</v>
      </c>
      <c r="B317" s="85">
        <f t="shared" si="39"/>
        <v>53</v>
      </c>
      <c r="C317" s="85">
        <f t="shared" si="40"/>
        <v>8</v>
      </c>
      <c r="D317" s="87">
        <f t="shared" si="41"/>
        <v>3060881</v>
      </c>
      <c r="E317" s="80">
        <v>30608</v>
      </c>
      <c r="F317" s="46">
        <v>1</v>
      </c>
      <c r="G317" s="46" t="s">
        <v>164</v>
      </c>
      <c r="H317" s="46" t="s">
        <v>171</v>
      </c>
      <c r="I317" s="85">
        <f t="shared" si="42"/>
        <v>57</v>
      </c>
      <c r="J317" s="85">
        <f t="shared" si="44"/>
        <v>6</v>
      </c>
      <c r="K317" s="85">
        <f t="shared" si="43"/>
        <v>1</v>
      </c>
      <c r="L317" s="46"/>
      <c r="M317" s="46"/>
      <c r="N317" s="46"/>
      <c r="O317" s="48">
        <v>314</v>
      </c>
      <c r="R317" s="15"/>
      <c r="S317" s="15"/>
    </row>
    <row r="318" spans="1:19" ht="16.5">
      <c r="A318" s="85">
        <f t="shared" si="38"/>
        <v>6</v>
      </c>
      <c r="B318" s="85">
        <f t="shared" si="39"/>
        <v>53</v>
      </c>
      <c r="C318" s="85">
        <f t="shared" si="40"/>
        <v>8</v>
      </c>
      <c r="D318" s="87">
        <f t="shared" si="41"/>
        <v>3060880</v>
      </c>
      <c r="E318" s="80">
        <v>30608</v>
      </c>
      <c r="F318" s="46">
        <v>2</v>
      </c>
      <c r="G318" s="46" t="s">
        <v>441</v>
      </c>
      <c r="H318" s="46" t="s">
        <v>173</v>
      </c>
      <c r="I318" s="85">
        <f t="shared" si="42"/>
        <v>57</v>
      </c>
      <c r="J318" s="85">
        <f t="shared" si="44"/>
        <v>6</v>
      </c>
      <c r="K318" s="85">
        <f t="shared" si="43"/>
        <v>1</v>
      </c>
      <c r="L318" s="46"/>
      <c r="M318" s="46"/>
      <c r="N318" s="46"/>
      <c r="O318" s="48">
        <v>315</v>
      </c>
      <c r="R318" s="15"/>
      <c r="S318" s="15"/>
    </row>
    <row r="319" spans="1:19" ht="16.5">
      <c r="A319" s="85">
        <f t="shared" si="38"/>
        <v>6</v>
      </c>
      <c r="B319" s="85">
        <f t="shared" si="39"/>
        <v>53</v>
      </c>
      <c r="C319" s="85">
        <f t="shared" si="40"/>
        <v>8</v>
      </c>
      <c r="D319" s="87">
        <f t="shared" si="41"/>
        <v>3060881</v>
      </c>
      <c r="E319" s="80">
        <v>30608</v>
      </c>
      <c r="F319" s="46">
        <v>2</v>
      </c>
      <c r="G319" s="46" t="s">
        <v>164</v>
      </c>
      <c r="H319" s="46" t="s">
        <v>453</v>
      </c>
      <c r="I319" s="85">
        <f t="shared" si="42"/>
        <v>57</v>
      </c>
      <c r="J319" s="85">
        <f t="shared" si="44"/>
        <v>6</v>
      </c>
      <c r="K319" s="85">
        <f t="shared" si="43"/>
        <v>1</v>
      </c>
      <c r="L319" s="46"/>
      <c r="M319" s="46"/>
      <c r="N319" s="46"/>
      <c r="O319" s="48">
        <v>316</v>
      </c>
      <c r="R319" s="15"/>
      <c r="S319" s="15"/>
    </row>
    <row r="320" spans="1:19" ht="16.5">
      <c r="A320" s="85">
        <f t="shared" si="38"/>
        <v>6</v>
      </c>
      <c r="B320" s="85">
        <f t="shared" si="39"/>
        <v>53</v>
      </c>
      <c r="C320" s="85">
        <f t="shared" si="40"/>
        <v>8</v>
      </c>
      <c r="D320" s="87">
        <f t="shared" si="41"/>
        <v>3060880</v>
      </c>
      <c r="E320" s="80">
        <v>30608</v>
      </c>
      <c r="F320" s="46">
        <v>3</v>
      </c>
      <c r="G320" s="46" t="s">
        <v>441</v>
      </c>
      <c r="H320" s="46" t="s">
        <v>175</v>
      </c>
      <c r="I320" s="85">
        <f t="shared" si="42"/>
        <v>57</v>
      </c>
      <c r="J320" s="85">
        <f t="shared" si="44"/>
        <v>6</v>
      </c>
      <c r="K320" s="85">
        <f t="shared" si="43"/>
        <v>1</v>
      </c>
      <c r="L320" s="46"/>
      <c r="M320" s="46"/>
      <c r="N320" s="46"/>
      <c r="O320" s="48">
        <v>317</v>
      </c>
      <c r="R320" s="15"/>
      <c r="S320" s="15"/>
    </row>
    <row r="321" spans="1:19" ht="16.5">
      <c r="A321" s="85">
        <f t="shared" si="38"/>
        <v>6</v>
      </c>
      <c r="B321" s="85">
        <f t="shared" si="39"/>
        <v>53</v>
      </c>
      <c r="C321" s="85">
        <f t="shared" si="40"/>
        <v>8</v>
      </c>
      <c r="D321" s="87">
        <f t="shared" si="41"/>
        <v>3060881</v>
      </c>
      <c r="E321" s="80">
        <v>30608</v>
      </c>
      <c r="F321" s="46">
        <v>3</v>
      </c>
      <c r="G321" s="46" t="s">
        <v>164</v>
      </c>
      <c r="H321" s="46" t="s">
        <v>172</v>
      </c>
      <c r="I321" s="85">
        <f t="shared" si="42"/>
        <v>57</v>
      </c>
      <c r="J321" s="85">
        <f t="shared" si="44"/>
        <v>6</v>
      </c>
      <c r="K321" s="85">
        <f t="shared" si="43"/>
        <v>1</v>
      </c>
      <c r="L321" s="46"/>
      <c r="M321" s="46"/>
      <c r="N321" s="46"/>
      <c r="O321" s="48">
        <v>318</v>
      </c>
      <c r="R321" s="15"/>
      <c r="S321" s="15"/>
    </row>
    <row r="322" spans="1:19" ht="16.5">
      <c r="A322" s="85">
        <f t="shared" si="38"/>
        <v>6</v>
      </c>
      <c r="B322" s="85">
        <f t="shared" si="39"/>
        <v>54</v>
      </c>
      <c r="C322" s="85">
        <f t="shared" si="40"/>
        <v>9</v>
      </c>
      <c r="D322" s="87">
        <f t="shared" si="41"/>
        <v>3060990</v>
      </c>
      <c r="E322" s="80">
        <v>30609</v>
      </c>
      <c r="F322" s="46">
        <v>1</v>
      </c>
      <c r="G322" s="46" t="s">
        <v>445</v>
      </c>
      <c r="H322" s="46" t="s">
        <v>174</v>
      </c>
      <c r="I322" s="85">
        <f t="shared" si="42"/>
        <v>58</v>
      </c>
      <c r="J322" s="85">
        <f t="shared" si="44"/>
        <v>6</v>
      </c>
      <c r="K322" s="85">
        <f t="shared" si="43"/>
        <v>1</v>
      </c>
      <c r="L322" s="46"/>
      <c r="M322" s="46"/>
      <c r="N322" s="46"/>
      <c r="O322" s="48">
        <v>319</v>
      </c>
      <c r="R322" s="15"/>
      <c r="S322" s="15"/>
    </row>
    <row r="323" spans="1:19" ht="16.5">
      <c r="A323" s="85">
        <f t="shared" si="38"/>
        <v>6</v>
      </c>
      <c r="B323" s="85">
        <f t="shared" si="39"/>
        <v>54</v>
      </c>
      <c r="C323" s="85">
        <f t="shared" si="40"/>
        <v>9</v>
      </c>
      <c r="D323" s="87">
        <f t="shared" si="41"/>
        <v>3060991</v>
      </c>
      <c r="E323" s="80">
        <v>30609</v>
      </c>
      <c r="F323" s="46">
        <v>1</v>
      </c>
      <c r="G323" s="46" t="s">
        <v>442</v>
      </c>
      <c r="H323" s="46" t="s">
        <v>171</v>
      </c>
      <c r="I323" s="85">
        <f t="shared" si="42"/>
        <v>58</v>
      </c>
      <c r="J323" s="85">
        <f t="shared" si="44"/>
        <v>6</v>
      </c>
      <c r="K323" s="85">
        <f t="shared" si="43"/>
        <v>1</v>
      </c>
      <c r="L323" s="46"/>
      <c r="M323" s="46"/>
      <c r="N323" s="46"/>
      <c r="O323" s="48">
        <v>320</v>
      </c>
      <c r="R323" s="15"/>
      <c r="S323" s="15"/>
    </row>
    <row r="324" spans="1:19" ht="16.5">
      <c r="A324" s="85">
        <f t="shared" si="38"/>
        <v>6</v>
      </c>
      <c r="B324" s="85">
        <f t="shared" si="39"/>
        <v>54</v>
      </c>
      <c r="C324" s="85">
        <f t="shared" si="40"/>
        <v>9</v>
      </c>
      <c r="D324" s="87">
        <f t="shared" si="41"/>
        <v>3060990</v>
      </c>
      <c r="E324" s="80">
        <v>30609</v>
      </c>
      <c r="F324" s="46">
        <v>2</v>
      </c>
      <c r="G324" s="46" t="s">
        <v>441</v>
      </c>
      <c r="H324" s="46" t="s">
        <v>173</v>
      </c>
      <c r="I324" s="85">
        <f t="shared" si="42"/>
        <v>58</v>
      </c>
      <c r="J324" s="85">
        <f t="shared" si="44"/>
        <v>6</v>
      </c>
      <c r="K324" s="85">
        <f t="shared" si="43"/>
        <v>1</v>
      </c>
      <c r="L324" s="46"/>
      <c r="M324" s="46"/>
      <c r="N324" s="46"/>
      <c r="O324" s="48">
        <v>321</v>
      </c>
      <c r="R324" s="15"/>
      <c r="S324" s="15"/>
    </row>
    <row r="325" spans="1:19" ht="16.5">
      <c r="A325" s="85">
        <f t="shared" si="45" ref="A325:A388">MATCH(B325-1,$AD$4:$AD$19,1)</f>
        <v>6</v>
      </c>
      <c r="B325" s="85">
        <f t="shared" si="46" ref="B325:B388">INT((O325-1)/6)+1</f>
        <v>54</v>
      </c>
      <c r="C325" s="85">
        <f t="shared" si="47" ref="C325:C388">B325-INDEX($AD$4:$AD$19,A325)</f>
        <v>9</v>
      </c>
      <c r="D325" s="87">
        <f t="shared" si="48" ref="D325:D388">E325*100+C325*10+IF(G325="jlr",0,1)</f>
        <v>3060991</v>
      </c>
      <c r="E325" s="80">
        <v>30609</v>
      </c>
      <c r="F325" s="46">
        <v>2</v>
      </c>
      <c r="G325" s="46" t="s">
        <v>164</v>
      </c>
      <c r="H325" s="46" t="s">
        <v>456</v>
      </c>
      <c r="I325" s="85">
        <f t="shared" si="49" ref="I325:I388">INDEX($V$4:$V$198,B325)</f>
        <v>58</v>
      </c>
      <c r="J325" s="85">
        <f t="shared" si="44"/>
        <v>6</v>
      </c>
      <c r="K325" s="85">
        <f t="shared" si="50" ref="K325:K388">INDEX($Z$4:$Z$198,B325)</f>
        <v>1</v>
      </c>
      <c r="L325" s="46"/>
      <c r="M325" s="46"/>
      <c r="N325" s="46"/>
      <c r="O325" s="48">
        <v>322</v>
      </c>
      <c r="R325" s="15"/>
      <c r="S325" s="15"/>
    </row>
    <row r="326" spans="1:19" ht="16.5">
      <c r="A326" s="85">
        <f t="shared" si="45"/>
        <v>6</v>
      </c>
      <c r="B326" s="85">
        <f t="shared" si="46"/>
        <v>54</v>
      </c>
      <c r="C326" s="85">
        <f t="shared" si="47"/>
        <v>9</v>
      </c>
      <c r="D326" s="87">
        <f t="shared" si="48"/>
        <v>3060990</v>
      </c>
      <c r="E326" s="80">
        <v>30609</v>
      </c>
      <c r="F326" s="46">
        <v>3</v>
      </c>
      <c r="G326" s="46" t="s">
        <v>444</v>
      </c>
      <c r="H326" s="46" t="s">
        <v>175</v>
      </c>
      <c r="I326" s="85">
        <f t="shared" si="49"/>
        <v>58</v>
      </c>
      <c r="J326" s="85">
        <f t="shared" si="51" ref="J326:J389">INDEX($W$4:$Y$198,B326,F326)</f>
        <v>6</v>
      </c>
      <c r="K326" s="85">
        <f t="shared" si="50"/>
        <v>1</v>
      </c>
      <c r="L326" s="46"/>
      <c r="M326" s="46"/>
      <c r="N326" s="46"/>
      <c r="O326" s="48">
        <v>323</v>
      </c>
      <c r="R326" s="15"/>
      <c r="S326" s="15"/>
    </row>
    <row r="327" spans="1:19" ht="16.5">
      <c r="A327" s="85">
        <f t="shared" si="45"/>
        <v>6</v>
      </c>
      <c r="B327" s="85">
        <f t="shared" si="46"/>
        <v>54</v>
      </c>
      <c r="C327" s="85">
        <f t="shared" si="47"/>
        <v>9</v>
      </c>
      <c r="D327" s="87">
        <f t="shared" si="48"/>
        <v>3060991</v>
      </c>
      <c r="E327" s="80">
        <v>30609</v>
      </c>
      <c r="F327" s="46">
        <v>3</v>
      </c>
      <c r="G327" s="46" t="s">
        <v>164</v>
      </c>
      <c r="H327" s="46" t="s">
        <v>172</v>
      </c>
      <c r="I327" s="85">
        <f t="shared" si="49"/>
        <v>58</v>
      </c>
      <c r="J327" s="85">
        <f t="shared" si="51"/>
        <v>6</v>
      </c>
      <c r="K327" s="85">
        <f t="shared" si="50"/>
        <v>1</v>
      </c>
      <c r="L327" s="46"/>
      <c r="M327" s="46"/>
      <c r="N327" s="46"/>
      <c r="O327" s="48">
        <v>324</v>
      </c>
      <c r="R327" s="15"/>
      <c r="S327" s="15"/>
    </row>
    <row r="328" spans="1:19" ht="16.5">
      <c r="A328" s="85">
        <f t="shared" si="45"/>
        <v>6</v>
      </c>
      <c r="B328" s="85">
        <f t="shared" si="46"/>
        <v>55</v>
      </c>
      <c r="C328" s="85">
        <f t="shared" si="47"/>
        <v>10</v>
      </c>
      <c r="D328" s="87">
        <f t="shared" si="48"/>
        <v>3061100</v>
      </c>
      <c r="E328" s="80">
        <v>30610</v>
      </c>
      <c r="F328" s="46">
        <v>1</v>
      </c>
      <c r="G328" s="46" t="s">
        <v>445</v>
      </c>
      <c r="H328" s="46" t="s">
        <v>174</v>
      </c>
      <c r="I328" s="85">
        <f t="shared" si="49"/>
        <v>58</v>
      </c>
      <c r="J328" s="85">
        <f t="shared" si="51"/>
        <v>6</v>
      </c>
      <c r="K328" s="85">
        <f t="shared" si="50"/>
        <v>1</v>
      </c>
      <c r="L328" s="46"/>
      <c r="M328" s="46"/>
      <c r="N328" s="46"/>
      <c r="O328" s="48">
        <v>325</v>
      </c>
      <c r="R328" s="15"/>
      <c r="S328" s="15"/>
    </row>
    <row r="329" spans="1:19" ht="16.5">
      <c r="A329" s="85">
        <f t="shared" si="45"/>
        <v>6</v>
      </c>
      <c r="B329" s="85">
        <f t="shared" si="46"/>
        <v>55</v>
      </c>
      <c r="C329" s="85">
        <f t="shared" si="47"/>
        <v>10</v>
      </c>
      <c r="D329" s="87">
        <f t="shared" si="48"/>
        <v>3061101</v>
      </c>
      <c r="E329" s="80">
        <v>30610</v>
      </c>
      <c r="F329" s="46">
        <v>1</v>
      </c>
      <c r="G329" s="46" t="s">
        <v>457</v>
      </c>
      <c r="H329" s="46" t="s">
        <v>171</v>
      </c>
      <c r="I329" s="85">
        <f t="shared" si="49"/>
        <v>58</v>
      </c>
      <c r="J329" s="85">
        <f t="shared" si="51"/>
        <v>6</v>
      </c>
      <c r="K329" s="85">
        <f t="shared" si="50"/>
        <v>1</v>
      </c>
      <c r="L329" s="46"/>
      <c r="M329" s="46"/>
      <c r="N329" s="46"/>
      <c r="O329" s="48">
        <v>326</v>
      </c>
      <c r="R329" s="15"/>
      <c r="S329" s="15"/>
    </row>
    <row r="330" spans="1:19" ht="16.5">
      <c r="A330" s="85">
        <f t="shared" si="45"/>
        <v>6</v>
      </c>
      <c r="B330" s="85">
        <f t="shared" si="46"/>
        <v>55</v>
      </c>
      <c r="C330" s="85">
        <f t="shared" si="47"/>
        <v>10</v>
      </c>
      <c r="D330" s="87">
        <f t="shared" si="48"/>
        <v>3061100</v>
      </c>
      <c r="E330" s="80">
        <v>30610</v>
      </c>
      <c r="F330" s="46">
        <v>2</v>
      </c>
      <c r="G330" s="46" t="s">
        <v>445</v>
      </c>
      <c r="H330" s="46" t="s">
        <v>173</v>
      </c>
      <c r="I330" s="85">
        <f t="shared" si="49"/>
        <v>58</v>
      </c>
      <c r="J330" s="85">
        <f t="shared" si="51"/>
        <v>6</v>
      </c>
      <c r="K330" s="85">
        <f t="shared" si="50"/>
        <v>1</v>
      </c>
      <c r="L330" s="46"/>
      <c r="M330" s="46"/>
      <c r="N330" s="46"/>
      <c r="O330" s="48">
        <v>327</v>
      </c>
      <c r="R330" s="15"/>
      <c r="S330" s="15"/>
    </row>
    <row r="331" spans="1:19" ht="16.5">
      <c r="A331" s="85">
        <f t="shared" si="45"/>
        <v>6</v>
      </c>
      <c r="B331" s="85">
        <f t="shared" si="46"/>
        <v>55</v>
      </c>
      <c r="C331" s="85">
        <f t="shared" si="47"/>
        <v>10</v>
      </c>
      <c r="D331" s="87">
        <f t="shared" si="48"/>
        <v>3061101</v>
      </c>
      <c r="E331" s="80">
        <v>30610</v>
      </c>
      <c r="F331" s="46">
        <v>2</v>
      </c>
      <c r="G331" s="46" t="s">
        <v>448</v>
      </c>
      <c r="H331" s="46" t="s">
        <v>453</v>
      </c>
      <c r="I331" s="85">
        <f t="shared" si="49"/>
        <v>58</v>
      </c>
      <c r="J331" s="85">
        <f t="shared" si="51"/>
        <v>6</v>
      </c>
      <c r="K331" s="85">
        <f t="shared" si="50"/>
        <v>1</v>
      </c>
      <c r="L331" s="46"/>
      <c r="M331" s="46"/>
      <c r="N331" s="46"/>
      <c r="O331" s="48">
        <v>328</v>
      </c>
      <c r="R331" s="15"/>
      <c r="S331" s="15"/>
    </row>
    <row r="332" spans="1:19" ht="16.5">
      <c r="A332" s="85">
        <f t="shared" si="45"/>
        <v>6</v>
      </c>
      <c r="B332" s="85">
        <f t="shared" si="46"/>
        <v>55</v>
      </c>
      <c r="C332" s="85">
        <f t="shared" si="47"/>
        <v>10</v>
      </c>
      <c r="D332" s="87">
        <f t="shared" si="48"/>
        <v>3061100</v>
      </c>
      <c r="E332" s="80">
        <v>30610</v>
      </c>
      <c r="F332" s="46">
        <v>3</v>
      </c>
      <c r="G332" s="46" t="s">
        <v>444</v>
      </c>
      <c r="H332" s="46" t="s">
        <v>175</v>
      </c>
      <c r="I332" s="85">
        <f t="shared" si="49"/>
        <v>58</v>
      </c>
      <c r="J332" s="85">
        <f t="shared" si="51"/>
        <v>6</v>
      </c>
      <c r="K332" s="85">
        <f t="shared" si="50"/>
        <v>1</v>
      </c>
      <c r="L332" s="46"/>
      <c r="M332" s="46"/>
      <c r="N332" s="46"/>
      <c r="O332" s="48">
        <v>329</v>
      </c>
      <c r="R332" s="15"/>
      <c r="S332" s="15"/>
    </row>
    <row r="333" spans="1:19" ht="16.5">
      <c r="A333" s="85">
        <f t="shared" si="45"/>
        <v>6</v>
      </c>
      <c r="B333" s="85">
        <f t="shared" si="46"/>
        <v>55</v>
      </c>
      <c r="C333" s="85">
        <f t="shared" si="47"/>
        <v>10</v>
      </c>
      <c r="D333" s="87">
        <f t="shared" si="48"/>
        <v>3061101</v>
      </c>
      <c r="E333" s="80">
        <v>30610</v>
      </c>
      <c r="F333" s="46">
        <v>3</v>
      </c>
      <c r="G333" s="46" t="s">
        <v>164</v>
      </c>
      <c r="H333" s="46" t="s">
        <v>172</v>
      </c>
      <c r="I333" s="85">
        <f t="shared" si="49"/>
        <v>58</v>
      </c>
      <c r="J333" s="85">
        <f t="shared" si="51"/>
        <v>6</v>
      </c>
      <c r="K333" s="85">
        <f t="shared" si="50"/>
        <v>1</v>
      </c>
      <c r="L333" s="46"/>
      <c r="M333" s="46"/>
      <c r="N333" s="46"/>
      <c r="O333" s="48">
        <v>330</v>
      </c>
      <c r="R333" s="15"/>
      <c r="S333" s="15"/>
    </row>
    <row r="334" spans="1:19" ht="16.5">
      <c r="A334" s="85">
        <f t="shared" si="45"/>
        <v>6</v>
      </c>
      <c r="B334" s="85">
        <f t="shared" si="46"/>
        <v>56</v>
      </c>
      <c r="C334" s="85">
        <f t="shared" si="47"/>
        <v>11</v>
      </c>
      <c r="D334" s="87">
        <f t="shared" si="48"/>
        <v>3061210</v>
      </c>
      <c r="E334" s="80">
        <v>30611</v>
      </c>
      <c r="F334" s="46">
        <v>1</v>
      </c>
      <c r="G334" s="46" t="s">
        <v>441</v>
      </c>
      <c r="H334" s="46" t="s">
        <v>174</v>
      </c>
      <c r="I334" s="85">
        <f t="shared" si="49"/>
        <v>59</v>
      </c>
      <c r="J334" s="85">
        <f t="shared" si="51"/>
        <v>6</v>
      </c>
      <c r="K334" s="85">
        <f t="shared" si="50"/>
        <v>1</v>
      </c>
      <c r="L334" s="46"/>
      <c r="M334" s="46"/>
      <c r="N334" s="46"/>
      <c r="O334" s="48">
        <v>331</v>
      </c>
      <c r="R334" s="15"/>
      <c r="S334" s="15"/>
    </row>
    <row r="335" spans="1:19" ht="16.5">
      <c r="A335" s="85">
        <f t="shared" si="45"/>
        <v>6</v>
      </c>
      <c r="B335" s="85">
        <f t="shared" si="46"/>
        <v>56</v>
      </c>
      <c r="C335" s="85">
        <f t="shared" si="47"/>
        <v>11</v>
      </c>
      <c r="D335" s="87">
        <f t="shared" si="48"/>
        <v>3061211</v>
      </c>
      <c r="E335" s="80">
        <v>30611</v>
      </c>
      <c r="F335" s="46">
        <v>1</v>
      </c>
      <c r="G335" s="46" t="s">
        <v>164</v>
      </c>
      <c r="H335" s="46" t="s">
        <v>171</v>
      </c>
      <c r="I335" s="85">
        <f t="shared" si="49"/>
        <v>59</v>
      </c>
      <c r="J335" s="85">
        <f t="shared" si="51"/>
        <v>6</v>
      </c>
      <c r="K335" s="85">
        <f t="shared" si="50"/>
        <v>1</v>
      </c>
      <c r="L335" s="46"/>
      <c r="M335" s="46"/>
      <c r="N335" s="46"/>
      <c r="O335" s="48">
        <v>332</v>
      </c>
      <c r="R335" s="15"/>
      <c r="S335" s="15"/>
    </row>
    <row r="336" spans="1:19" ht="16.5">
      <c r="A336" s="85">
        <f t="shared" si="45"/>
        <v>6</v>
      </c>
      <c r="B336" s="85">
        <f t="shared" si="46"/>
        <v>56</v>
      </c>
      <c r="C336" s="85">
        <f t="shared" si="47"/>
        <v>11</v>
      </c>
      <c r="D336" s="87">
        <f t="shared" si="48"/>
        <v>3061210</v>
      </c>
      <c r="E336" s="80">
        <v>30611</v>
      </c>
      <c r="F336" s="46">
        <v>2</v>
      </c>
      <c r="G336" s="46" t="s">
        <v>445</v>
      </c>
      <c r="H336" s="46" t="s">
        <v>173</v>
      </c>
      <c r="I336" s="85">
        <f t="shared" si="49"/>
        <v>59</v>
      </c>
      <c r="J336" s="85">
        <f t="shared" si="51"/>
        <v>6</v>
      </c>
      <c r="K336" s="85">
        <f t="shared" si="50"/>
        <v>1</v>
      </c>
      <c r="L336" s="46"/>
      <c r="M336" s="46"/>
      <c r="N336" s="46"/>
      <c r="O336" s="48">
        <v>333</v>
      </c>
      <c r="R336" s="15"/>
      <c r="S336" s="15"/>
    </row>
    <row r="337" spans="1:19" ht="16.5">
      <c r="A337" s="85">
        <f t="shared" si="45"/>
        <v>6</v>
      </c>
      <c r="B337" s="85">
        <f t="shared" si="46"/>
        <v>56</v>
      </c>
      <c r="C337" s="85">
        <f t="shared" si="47"/>
        <v>11</v>
      </c>
      <c r="D337" s="87">
        <f t="shared" si="48"/>
        <v>3061211</v>
      </c>
      <c r="E337" s="80">
        <v>30611</v>
      </c>
      <c r="F337" s="46">
        <v>2</v>
      </c>
      <c r="G337" s="46" t="s">
        <v>164</v>
      </c>
      <c r="H337" s="46" t="s">
        <v>453</v>
      </c>
      <c r="I337" s="85">
        <f t="shared" si="49"/>
        <v>59</v>
      </c>
      <c r="J337" s="85">
        <f t="shared" si="51"/>
        <v>6</v>
      </c>
      <c r="K337" s="85">
        <f t="shared" si="50"/>
        <v>1</v>
      </c>
      <c r="L337" s="46"/>
      <c r="M337" s="46"/>
      <c r="N337" s="46"/>
      <c r="O337" s="48">
        <v>334</v>
      </c>
      <c r="R337" s="15"/>
      <c r="S337" s="15"/>
    </row>
    <row r="338" spans="1:19" ht="16.5">
      <c r="A338" s="85">
        <f t="shared" si="45"/>
        <v>6</v>
      </c>
      <c r="B338" s="85">
        <f t="shared" si="46"/>
        <v>56</v>
      </c>
      <c r="C338" s="85">
        <f t="shared" si="47"/>
        <v>11</v>
      </c>
      <c r="D338" s="87">
        <f t="shared" si="48"/>
        <v>3061210</v>
      </c>
      <c r="E338" s="80">
        <v>30611</v>
      </c>
      <c r="F338" s="46">
        <v>3</v>
      </c>
      <c r="G338" s="46" t="s">
        <v>441</v>
      </c>
      <c r="H338" s="46" t="s">
        <v>175</v>
      </c>
      <c r="I338" s="85">
        <f t="shared" si="49"/>
        <v>59</v>
      </c>
      <c r="J338" s="85">
        <f t="shared" si="51"/>
        <v>6</v>
      </c>
      <c r="K338" s="85">
        <f t="shared" si="50"/>
        <v>1</v>
      </c>
      <c r="L338" s="46"/>
      <c r="M338" s="46"/>
      <c r="N338" s="46"/>
      <c r="O338" s="48">
        <v>335</v>
      </c>
      <c r="R338" s="15"/>
      <c r="S338" s="15"/>
    </row>
    <row r="339" spans="1:19" ht="16.5">
      <c r="A339" s="85">
        <f t="shared" si="45"/>
        <v>6</v>
      </c>
      <c r="B339" s="85">
        <f t="shared" si="46"/>
        <v>56</v>
      </c>
      <c r="C339" s="85">
        <f t="shared" si="47"/>
        <v>11</v>
      </c>
      <c r="D339" s="87">
        <f t="shared" si="48"/>
        <v>3061211</v>
      </c>
      <c r="E339" s="80">
        <v>30611</v>
      </c>
      <c r="F339" s="46">
        <v>3</v>
      </c>
      <c r="G339" s="46" t="s">
        <v>164</v>
      </c>
      <c r="H339" s="46" t="s">
        <v>172</v>
      </c>
      <c r="I339" s="85">
        <f t="shared" si="49"/>
        <v>59</v>
      </c>
      <c r="J339" s="85">
        <f t="shared" si="51"/>
        <v>6</v>
      </c>
      <c r="K339" s="85">
        <f t="shared" si="50"/>
        <v>1</v>
      </c>
      <c r="L339" s="46"/>
      <c r="M339" s="46"/>
      <c r="N339" s="46"/>
      <c r="O339" s="48">
        <v>336</v>
      </c>
      <c r="R339" s="15"/>
      <c r="S339" s="15"/>
    </row>
    <row r="340" spans="1:19" ht="16.5">
      <c r="A340" s="85">
        <f t="shared" si="45"/>
        <v>6</v>
      </c>
      <c r="B340" s="85">
        <f t="shared" si="46"/>
        <v>57</v>
      </c>
      <c r="C340" s="85">
        <f t="shared" si="47"/>
        <v>12</v>
      </c>
      <c r="D340" s="87">
        <f t="shared" si="48"/>
        <v>3061320</v>
      </c>
      <c r="E340" s="80">
        <v>30612</v>
      </c>
      <c r="F340" s="46">
        <v>1</v>
      </c>
      <c r="G340" s="46" t="s">
        <v>444</v>
      </c>
      <c r="H340" s="46" t="s">
        <v>174</v>
      </c>
      <c r="I340" s="85">
        <f t="shared" si="49"/>
        <v>59</v>
      </c>
      <c r="J340" s="85">
        <f t="shared" si="51"/>
        <v>6</v>
      </c>
      <c r="K340" s="85">
        <f t="shared" si="50"/>
        <v>1</v>
      </c>
      <c r="L340" s="46"/>
      <c r="M340" s="46"/>
      <c r="N340" s="46"/>
      <c r="O340" s="48">
        <v>337</v>
      </c>
      <c r="R340" s="15"/>
      <c r="S340" s="15"/>
    </row>
    <row r="341" spans="1:19" ht="16.5">
      <c r="A341" s="85">
        <f t="shared" si="45"/>
        <v>6</v>
      </c>
      <c r="B341" s="85">
        <f t="shared" si="46"/>
        <v>57</v>
      </c>
      <c r="C341" s="85">
        <f t="shared" si="47"/>
        <v>12</v>
      </c>
      <c r="D341" s="87">
        <f t="shared" si="48"/>
        <v>3061321</v>
      </c>
      <c r="E341" s="80">
        <v>30612</v>
      </c>
      <c r="F341" s="46">
        <v>1</v>
      </c>
      <c r="G341" s="46" t="s">
        <v>164</v>
      </c>
      <c r="H341" s="46" t="s">
        <v>449</v>
      </c>
      <c r="I341" s="85">
        <f t="shared" si="49"/>
        <v>59</v>
      </c>
      <c r="J341" s="85">
        <f t="shared" si="51"/>
        <v>6</v>
      </c>
      <c r="K341" s="85">
        <f t="shared" si="50"/>
        <v>1</v>
      </c>
      <c r="L341" s="46"/>
      <c r="M341" s="46"/>
      <c r="N341" s="46"/>
      <c r="O341" s="48">
        <v>338</v>
      </c>
      <c r="R341" s="15"/>
      <c r="S341" s="15"/>
    </row>
    <row r="342" spans="1:19" ht="16.5">
      <c r="A342" s="85">
        <f t="shared" si="45"/>
        <v>6</v>
      </c>
      <c r="B342" s="85">
        <f t="shared" si="46"/>
        <v>57</v>
      </c>
      <c r="C342" s="85">
        <f t="shared" si="47"/>
        <v>12</v>
      </c>
      <c r="D342" s="87">
        <f t="shared" si="48"/>
        <v>3061320</v>
      </c>
      <c r="E342" s="80">
        <v>30612</v>
      </c>
      <c r="F342" s="46">
        <v>2</v>
      </c>
      <c r="G342" s="46" t="s">
        <v>441</v>
      </c>
      <c r="H342" s="46" t="s">
        <v>173</v>
      </c>
      <c r="I342" s="85">
        <f t="shared" si="49"/>
        <v>59</v>
      </c>
      <c r="J342" s="85">
        <f t="shared" si="51"/>
        <v>6</v>
      </c>
      <c r="K342" s="85">
        <f t="shared" si="50"/>
        <v>1</v>
      </c>
      <c r="L342" s="46"/>
      <c r="M342" s="46"/>
      <c r="N342" s="46"/>
      <c r="O342" s="48">
        <v>339</v>
      </c>
      <c r="R342" s="15"/>
      <c r="S342" s="15"/>
    </row>
    <row r="343" spans="1:19" ht="16.5">
      <c r="A343" s="85">
        <f t="shared" si="45"/>
        <v>6</v>
      </c>
      <c r="B343" s="85">
        <f t="shared" si="46"/>
        <v>57</v>
      </c>
      <c r="C343" s="85">
        <f t="shared" si="47"/>
        <v>12</v>
      </c>
      <c r="D343" s="87">
        <f t="shared" si="48"/>
        <v>3061321</v>
      </c>
      <c r="E343" s="80">
        <v>30612</v>
      </c>
      <c r="F343" s="46">
        <v>2</v>
      </c>
      <c r="G343" s="46" t="s">
        <v>442</v>
      </c>
      <c r="H343" s="46" t="s">
        <v>453</v>
      </c>
      <c r="I343" s="85">
        <f t="shared" si="49"/>
        <v>59</v>
      </c>
      <c r="J343" s="85">
        <f t="shared" si="51"/>
        <v>6</v>
      </c>
      <c r="K343" s="85">
        <f t="shared" si="50"/>
        <v>1</v>
      </c>
      <c r="L343" s="46"/>
      <c r="M343" s="46"/>
      <c r="N343" s="46"/>
      <c r="O343" s="48">
        <v>340</v>
      </c>
      <c r="R343" s="15"/>
      <c r="S343" s="15"/>
    </row>
    <row r="344" spans="1:19" ht="16.5">
      <c r="A344" s="85">
        <f t="shared" si="45"/>
        <v>6</v>
      </c>
      <c r="B344" s="85">
        <f t="shared" si="46"/>
        <v>57</v>
      </c>
      <c r="C344" s="85">
        <f t="shared" si="47"/>
        <v>12</v>
      </c>
      <c r="D344" s="87">
        <f t="shared" si="48"/>
        <v>3061320</v>
      </c>
      <c r="E344" s="80">
        <v>30612</v>
      </c>
      <c r="F344" s="46">
        <v>3</v>
      </c>
      <c r="G344" s="46" t="s">
        <v>441</v>
      </c>
      <c r="H344" s="46" t="s">
        <v>175</v>
      </c>
      <c r="I344" s="85">
        <f t="shared" si="49"/>
        <v>59</v>
      </c>
      <c r="J344" s="85">
        <f t="shared" si="51"/>
        <v>6</v>
      </c>
      <c r="K344" s="85">
        <f t="shared" si="50"/>
        <v>1</v>
      </c>
      <c r="L344" s="46"/>
      <c r="M344" s="46"/>
      <c r="N344" s="46"/>
      <c r="O344" s="48">
        <v>341</v>
      </c>
      <c r="R344" s="15"/>
      <c r="S344" s="15"/>
    </row>
    <row r="345" spans="1:19" ht="16.5">
      <c r="A345" s="85">
        <f t="shared" si="45"/>
        <v>6</v>
      </c>
      <c r="B345" s="85">
        <f t="shared" si="46"/>
        <v>57</v>
      </c>
      <c r="C345" s="85">
        <f t="shared" si="47"/>
        <v>12</v>
      </c>
      <c r="D345" s="87">
        <f t="shared" si="48"/>
        <v>3061321</v>
      </c>
      <c r="E345" s="80">
        <v>30612</v>
      </c>
      <c r="F345" s="46">
        <v>3</v>
      </c>
      <c r="G345" s="46" t="s">
        <v>164</v>
      </c>
      <c r="H345" s="46" t="s">
        <v>172</v>
      </c>
      <c r="I345" s="85">
        <f t="shared" si="49"/>
        <v>59</v>
      </c>
      <c r="J345" s="85">
        <f t="shared" si="51"/>
        <v>6</v>
      </c>
      <c r="K345" s="85">
        <f t="shared" si="50"/>
        <v>1</v>
      </c>
      <c r="L345" s="46"/>
      <c r="M345" s="46"/>
      <c r="N345" s="46"/>
      <c r="O345" s="48">
        <v>342</v>
      </c>
      <c r="R345" s="15"/>
      <c r="S345" s="15"/>
    </row>
    <row r="346" spans="1:19" ht="16.5">
      <c r="A346" s="85">
        <f t="shared" si="45"/>
        <v>6</v>
      </c>
      <c r="B346" s="85">
        <f t="shared" si="46"/>
        <v>58</v>
      </c>
      <c r="C346" s="85">
        <f t="shared" si="47"/>
        <v>13</v>
      </c>
      <c r="D346" s="87">
        <f t="shared" si="48"/>
        <v>3061430</v>
      </c>
      <c r="E346" s="80">
        <v>30613</v>
      </c>
      <c r="F346" s="46">
        <v>1</v>
      </c>
      <c r="G346" s="46" t="s">
        <v>441</v>
      </c>
      <c r="H346" s="46" t="s">
        <v>174</v>
      </c>
      <c r="I346" s="85">
        <f t="shared" si="49"/>
        <v>60</v>
      </c>
      <c r="J346" s="85">
        <f t="shared" si="51"/>
        <v>7</v>
      </c>
      <c r="K346" s="85">
        <f t="shared" si="50"/>
        <v>1</v>
      </c>
      <c r="L346" s="46"/>
      <c r="M346" s="46"/>
      <c r="N346" s="46"/>
      <c r="O346" s="48">
        <v>343</v>
      </c>
      <c r="R346" s="15"/>
      <c r="S346" s="15"/>
    </row>
    <row r="347" spans="1:19" ht="16.5">
      <c r="A347" s="85">
        <f t="shared" si="45"/>
        <v>6</v>
      </c>
      <c r="B347" s="85">
        <f t="shared" si="46"/>
        <v>58</v>
      </c>
      <c r="C347" s="85">
        <f t="shared" si="47"/>
        <v>13</v>
      </c>
      <c r="D347" s="87">
        <f t="shared" si="48"/>
        <v>3061431</v>
      </c>
      <c r="E347" s="80">
        <v>30613</v>
      </c>
      <c r="F347" s="46">
        <v>1</v>
      </c>
      <c r="G347" s="46" t="s">
        <v>164</v>
      </c>
      <c r="H347" s="46" t="s">
        <v>171</v>
      </c>
      <c r="I347" s="85">
        <f t="shared" si="49"/>
        <v>60</v>
      </c>
      <c r="J347" s="85">
        <f t="shared" si="51"/>
        <v>7</v>
      </c>
      <c r="K347" s="85">
        <f t="shared" si="50"/>
        <v>1</v>
      </c>
      <c r="L347" s="46"/>
      <c r="M347" s="46"/>
      <c r="N347" s="46"/>
      <c r="O347" s="48">
        <v>344</v>
      </c>
      <c r="R347" s="15"/>
      <c r="S347" s="15"/>
    </row>
    <row r="348" spans="1:19" ht="16.5">
      <c r="A348" s="85">
        <f t="shared" si="45"/>
        <v>6</v>
      </c>
      <c r="B348" s="85">
        <f t="shared" si="46"/>
        <v>58</v>
      </c>
      <c r="C348" s="85">
        <f t="shared" si="47"/>
        <v>13</v>
      </c>
      <c r="D348" s="87">
        <f t="shared" si="48"/>
        <v>3061430</v>
      </c>
      <c r="E348" s="80">
        <v>30613</v>
      </c>
      <c r="F348" s="46">
        <v>2</v>
      </c>
      <c r="G348" s="46" t="s">
        <v>441</v>
      </c>
      <c r="H348" s="46" t="s">
        <v>173</v>
      </c>
      <c r="I348" s="85">
        <f t="shared" si="49"/>
        <v>60</v>
      </c>
      <c r="J348" s="85">
        <f t="shared" si="51"/>
        <v>6</v>
      </c>
      <c r="K348" s="85">
        <f t="shared" si="50"/>
        <v>1</v>
      </c>
      <c r="L348" s="46"/>
      <c r="M348" s="46"/>
      <c r="N348" s="46"/>
      <c r="O348" s="48">
        <v>345</v>
      </c>
      <c r="R348" s="15"/>
      <c r="S348" s="15"/>
    </row>
    <row r="349" spans="1:19" ht="16.5">
      <c r="A349" s="85">
        <f t="shared" si="45"/>
        <v>6</v>
      </c>
      <c r="B349" s="85">
        <f t="shared" si="46"/>
        <v>58</v>
      </c>
      <c r="C349" s="85">
        <f t="shared" si="47"/>
        <v>13</v>
      </c>
      <c r="D349" s="87">
        <f t="shared" si="48"/>
        <v>3061431</v>
      </c>
      <c r="E349" s="80">
        <v>30613</v>
      </c>
      <c r="F349" s="46">
        <v>2</v>
      </c>
      <c r="G349" s="46" t="s">
        <v>164</v>
      </c>
      <c r="H349" s="46" t="s">
        <v>453</v>
      </c>
      <c r="I349" s="85">
        <f t="shared" si="49"/>
        <v>60</v>
      </c>
      <c r="J349" s="85">
        <f t="shared" si="51"/>
        <v>6</v>
      </c>
      <c r="K349" s="85">
        <f t="shared" si="50"/>
        <v>1</v>
      </c>
      <c r="L349" s="46"/>
      <c r="M349" s="46"/>
      <c r="N349" s="46"/>
      <c r="O349" s="48">
        <v>346</v>
      </c>
      <c r="R349" s="15"/>
      <c r="S349" s="15"/>
    </row>
    <row r="350" spans="1:19" ht="16.5">
      <c r="A350" s="85">
        <f t="shared" si="45"/>
        <v>6</v>
      </c>
      <c r="B350" s="85">
        <f t="shared" si="46"/>
        <v>58</v>
      </c>
      <c r="C350" s="85">
        <f t="shared" si="47"/>
        <v>13</v>
      </c>
      <c r="D350" s="87">
        <f t="shared" si="48"/>
        <v>3061430</v>
      </c>
      <c r="E350" s="80">
        <v>30613</v>
      </c>
      <c r="F350" s="46">
        <v>3</v>
      </c>
      <c r="G350" s="46" t="s">
        <v>441</v>
      </c>
      <c r="H350" s="46" t="s">
        <v>175</v>
      </c>
      <c r="I350" s="85">
        <f t="shared" si="49"/>
        <v>60</v>
      </c>
      <c r="J350" s="85">
        <f t="shared" si="51"/>
        <v>6</v>
      </c>
      <c r="K350" s="85">
        <f t="shared" si="50"/>
        <v>1</v>
      </c>
      <c r="L350" s="46"/>
      <c r="M350" s="46"/>
      <c r="N350" s="46"/>
      <c r="O350" s="48">
        <v>347</v>
      </c>
      <c r="R350" s="15"/>
      <c r="S350" s="15"/>
    </row>
    <row r="351" spans="1:19" ht="16.5">
      <c r="A351" s="85">
        <f t="shared" si="45"/>
        <v>6</v>
      </c>
      <c r="B351" s="85">
        <f t="shared" si="46"/>
        <v>58</v>
      </c>
      <c r="C351" s="85">
        <f t="shared" si="47"/>
        <v>13</v>
      </c>
      <c r="D351" s="87">
        <f t="shared" si="48"/>
        <v>3061431</v>
      </c>
      <c r="E351" s="80">
        <v>30613</v>
      </c>
      <c r="F351" s="46">
        <v>3</v>
      </c>
      <c r="G351" s="46" t="s">
        <v>164</v>
      </c>
      <c r="H351" s="46" t="s">
        <v>172</v>
      </c>
      <c r="I351" s="85">
        <f t="shared" si="49"/>
        <v>60</v>
      </c>
      <c r="J351" s="85">
        <f t="shared" si="51"/>
        <v>6</v>
      </c>
      <c r="K351" s="85">
        <f t="shared" si="50"/>
        <v>1</v>
      </c>
      <c r="L351" s="46"/>
      <c r="M351" s="46"/>
      <c r="N351" s="46"/>
      <c r="O351" s="48">
        <v>348</v>
      </c>
      <c r="R351" s="15"/>
      <c r="S351" s="15"/>
    </row>
    <row r="352" spans="1:19" ht="16.5">
      <c r="A352" s="85">
        <f t="shared" si="45"/>
        <v>6</v>
      </c>
      <c r="B352" s="85">
        <f t="shared" si="46"/>
        <v>59</v>
      </c>
      <c r="C352" s="85">
        <f t="shared" si="47"/>
        <v>14</v>
      </c>
      <c r="D352" s="87">
        <f t="shared" si="48"/>
        <v>3061540</v>
      </c>
      <c r="E352" s="80">
        <v>30614</v>
      </c>
      <c r="F352" s="46">
        <v>1</v>
      </c>
      <c r="G352" s="46" t="s">
        <v>441</v>
      </c>
      <c r="H352" s="46" t="s">
        <v>174</v>
      </c>
      <c r="I352" s="85">
        <f t="shared" si="49"/>
        <v>60</v>
      </c>
      <c r="J352" s="85">
        <f t="shared" si="51"/>
        <v>7</v>
      </c>
      <c r="K352" s="85">
        <f t="shared" si="50"/>
        <v>1</v>
      </c>
      <c r="L352" s="46"/>
      <c r="M352" s="46"/>
      <c r="N352" s="46"/>
      <c r="O352" s="48">
        <v>349</v>
      </c>
      <c r="R352" s="15"/>
      <c r="S352" s="15"/>
    </row>
    <row r="353" spans="1:19" ht="16.5">
      <c r="A353" s="85">
        <f t="shared" si="45"/>
        <v>6</v>
      </c>
      <c r="B353" s="85">
        <f t="shared" si="46"/>
        <v>59</v>
      </c>
      <c r="C353" s="85">
        <f t="shared" si="47"/>
        <v>14</v>
      </c>
      <c r="D353" s="87">
        <f t="shared" si="48"/>
        <v>3061541</v>
      </c>
      <c r="E353" s="80">
        <v>30614</v>
      </c>
      <c r="F353" s="46">
        <v>1</v>
      </c>
      <c r="G353" s="46" t="s">
        <v>164</v>
      </c>
      <c r="H353" s="46" t="s">
        <v>171</v>
      </c>
      <c r="I353" s="85">
        <f t="shared" si="49"/>
        <v>60</v>
      </c>
      <c r="J353" s="85">
        <f t="shared" si="51"/>
        <v>7</v>
      </c>
      <c r="K353" s="85">
        <f t="shared" si="50"/>
        <v>1</v>
      </c>
      <c r="L353" s="46"/>
      <c r="M353" s="46"/>
      <c r="N353" s="46"/>
      <c r="O353" s="48">
        <v>350</v>
      </c>
      <c r="R353" s="15"/>
      <c r="S353" s="15"/>
    </row>
    <row r="354" spans="1:19" ht="16.5">
      <c r="A354" s="85">
        <f t="shared" si="45"/>
        <v>6</v>
      </c>
      <c r="B354" s="85">
        <f t="shared" si="46"/>
        <v>59</v>
      </c>
      <c r="C354" s="85">
        <f t="shared" si="47"/>
        <v>14</v>
      </c>
      <c r="D354" s="87">
        <f t="shared" si="48"/>
        <v>3061540</v>
      </c>
      <c r="E354" s="80">
        <v>30614</v>
      </c>
      <c r="F354" s="46">
        <v>2</v>
      </c>
      <c r="G354" s="46" t="s">
        <v>441</v>
      </c>
      <c r="H354" s="46" t="s">
        <v>173</v>
      </c>
      <c r="I354" s="85">
        <f t="shared" si="49"/>
        <v>60</v>
      </c>
      <c r="J354" s="85">
        <f t="shared" si="51"/>
        <v>7</v>
      </c>
      <c r="K354" s="85">
        <f t="shared" si="50"/>
        <v>1</v>
      </c>
      <c r="L354" s="46"/>
      <c r="M354" s="46"/>
      <c r="N354" s="46"/>
      <c r="O354" s="48">
        <v>351</v>
      </c>
      <c r="R354" s="15"/>
      <c r="S354" s="15"/>
    </row>
    <row r="355" spans="1:19" ht="16.5">
      <c r="A355" s="85">
        <f t="shared" si="45"/>
        <v>6</v>
      </c>
      <c r="B355" s="85">
        <f t="shared" si="46"/>
        <v>59</v>
      </c>
      <c r="C355" s="85">
        <f t="shared" si="47"/>
        <v>14</v>
      </c>
      <c r="D355" s="87">
        <f t="shared" si="48"/>
        <v>3061541</v>
      </c>
      <c r="E355" s="80">
        <v>30614</v>
      </c>
      <c r="F355" s="46">
        <v>2</v>
      </c>
      <c r="G355" s="46" t="s">
        <v>164</v>
      </c>
      <c r="H355" s="46" t="s">
        <v>456</v>
      </c>
      <c r="I355" s="85">
        <f t="shared" si="49"/>
        <v>60</v>
      </c>
      <c r="J355" s="85">
        <f t="shared" si="51"/>
        <v>7</v>
      </c>
      <c r="K355" s="85">
        <f t="shared" si="50"/>
        <v>1</v>
      </c>
      <c r="L355" s="46"/>
      <c r="M355" s="46"/>
      <c r="N355" s="46"/>
      <c r="O355" s="48">
        <v>352</v>
      </c>
      <c r="R355" s="15"/>
      <c r="S355" s="15"/>
    </row>
    <row r="356" spans="1:19" ht="16.5">
      <c r="A356" s="85">
        <f t="shared" si="45"/>
        <v>6</v>
      </c>
      <c r="B356" s="85">
        <f t="shared" si="46"/>
        <v>59</v>
      </c>
      <c r="C356" s="85">
        <f t="shared" si="47"/>
        <v>14</v>
      </c>
      <c r="D356" s="87">
        <f t="shared" si="48"/>
        <v>3061540</v>
      </c>
      <c r="E356" s="80">
        <v>30614</v>
      </c>
      <c r="F356" s="46">
        <v>3</v>
      </c>
      <c r="G356" s="46" t="s">
        <v>445</v>
      </c>
      <c r="H356" s="46" t="s">
        <v>175</v>
      </c>
      <c r="I356" s="85">
        <f t="shared" si="49"/>
        <v>60</v>
      </c>
      <c r="J356" s="85">
        <f t="shared" si="51"/>
        <v>6</v>
      </c>
      <c r="K356" s="85">
        <f t="shared" si="50"/>
        <v>1</v>
      </c>
      <c r="L356" s="46"/>
      <c r="M356" s="46"/>
      <c r="N356" s="46"/>
      <c r="O356" s="48">
        <v>353</v>
      </c>
      <c r="R356" s="15"/>
      <c r="S356" s="15"/>
    </row>
    <row r="357" spans="1:19" ht="16.5">
      <c r="A357" s="85">
        <f t="shared" si="45"/>
        <v>6</v>
      </c>
      <c r="B357" s="85">
        <f t="shared" si="46"/>
        <v>59</v>
      </c>
      <c r="C357" s="85">
        <f t="shared" si="47"/>
        <v>14</v>
      </c>
      <c r="D357" s="87">
        <f t="shared" si="48"/>
        <v>3061541</v>
      </c>
      <c r="E357" s="80">
        <v>30614</v>
      </c>
      <c r="F357" s="46">
        <v>3</v>
      </c>
      <c r="G357" s="46" t="s">
        <v>164</v>
      </c>
      <c r="H357" s="46" t="s">
        <v>172</v>
      </c>
      <c r="I357" s="85">
        <f t="shared" si="49"/>
        <v>60</v>
      </c>
      <c r="J357" s="85">
        <f t="shared" si="51"/>
        <v>6</v>
      </c>
      <c r="K357" s="85">
        <f t="shared" si="50"/>
        <v>1</v>
      </c>
      <c r="L357" s="46"/>
      <c r="M357" s="46"/>
      <c r="N357" s="46"/>
      <c r="O357" s="48">
        <v>354</v>
      </c>
      <c r="R357" s="15"/>
      <c r="S357" s="15"/>
    </row>
    <row r="358" spans="1:19" ht="16.5">
      <c r="A358" s="85">
        <f t="shared" si="45"/>
        <v>6</v>
      </c>
      <c r="B358" s="85">
        <f t="shared" si="46"/>
        <v>60</v>
      </c>
      <c r="C358" s="85">
        <f t="shared" si="47"/>
        <v>15</v>
      </c>
      <c r="D358" s="87">
        <f t="shared" si="48"/>
        <v>3061650</v>
      </c>
      <c r="E358" s="80">
        <v>30615</v>
      </c>
      <c r="F358" s="46">
        <v>1</v>
      </c>
      <c r="G358" s="46" t="s">
        <v>441</v>
      </c>
      <c r="H358" s="46" t="s">
        <v>174</v>
      </c>
      <c r="I358" s="85">
        <f t="shared" si="49"/>
        <v>60</v>
      </c>
      <c r="J358" s="85">
        <f t="shared" si="51"/>
        <v>7</v>
      </c>
      <c r="K358" s="85">
        <f t="shared" si="50"/>
        <v>1</v>
      </c>
      <c r="L358" s="46"/>
      <c r="M358" s="46"/>
      <c r="N358" s="46"/>
      <c r="O358" s="48">
        <v>355</v>
      </c>
      <c r="R358" s="15"/>
      <c r="S358" s="15"/>
    </row>
    <row r="359" spans="1:19" ht="16.5">
      <c r="A359" s="85">
        <f t="shared" si="45"/>
        <v>6</v>
      </c>
      <c r="B359" s="85">
        <f t="shared" si="46"/>
        <v>60</v>
      </c>
      <c r="C359" s="85">
        <f t="shared" si="47"/>
        <v>15</v>
      </c>
      <c r="D359" s="87">
        <f t="shared" si="48"/>
        <v>3061651</v>
      </c>
      <c r="E359" s="80">
        <v>30615</v>
      </c>
      <c r="F359" s="46">
        <v>1</v>
      </c>
      <c r="G359" s="46" t="s">
        <v>164</v>
      </c>
      <c r="H359" s="46" t="s">
        <v>449</v>
      </c>
      <c r="I359" s="85">
        <f t="shared" si="49"/>
        <v>60</v>
      </c>
      <c r="J359" s="85">
        <f t="shared" si="51"/>
        <v>7</v>
      </c>
      <c r="K359" s="85">
        <f t="shared" si="50"/>
        <v>1</v>
      </c>
      <c r="L359" s="46"/>
      <c r="M359" s="46"/>
      <c r="N359" s="46"/>
      <c r="O359" s="48">
        <v>356</v>
      </c>
      <c r="R359" s="15"/>
      <c r="S359" s="15"/>
    </row>
    <row r="360" spans="1:19" ht="16.5">
      <c r="A360" s="85">
        <f t="shared" si="45"/>
        <v>6</v>
      </c>
      <c r="B360" s="85">
        <f t="shared" si="46"/>
        <v>60</v>
      </c>
      <c r="C360" s="85">
        <f t="shared" si="47"/>
        <v>15</v>
      </c>
      <c r="D360" s="87">
        <f t="shared" si="48"/>
        <v>3061650</v>
      </c>
      <c r="E360" s="80">
        <v>30615</v>
      </c>
      <c r="F360" s="46">
        <v>2</v>
      </c>
      <c r="G360" s="46" t="s">
        <v>444</v>
      </c>
      <c r="H360" s="46" t="s">
        <v>173</v>
      </c>
      <c r="I360" s="85">
        <f t="shared" si="49"/>
        <v>60</v>
      </c>
      <c r="J360" s="85">
        <f t="shared" si="51"/>
        <v>7</v>
      </c>
      <c r="K360" s="85">
        <f t="shared" si="50"/>
        <v>1</v>
      </c>
      <c r="L360" s="46"/>
      <c r="M360" s="46"/>
      <c r="N360" s="46"/>
      <c r="O360" s="48">
        <v>357</v>
      </c>
      <c r="R360" s="15"/>
      <c r="S360" s="15"/>
    </row>
    <row r="361" spans="1:19" ht="16.5">
      <c r="A361" s="85">
        <f t="shared" si="45"/>
        <v>6</v>
      </c>
      <c r="B361" s="85">
        <f t="shared" si="46"/>
        <v>60</v>
      </c>
      <c r="C361" s="85">
        <f t="shared" si="47"/>
        <v>15</v>
      </c>
      <c r="D361" s="87">
        <f t="shared" si="48"/>
        <v>3061651</v>
      </c>
      <c r="E361" s="80">
        <v>30615</v>
      </c>
      <c r="F361" s="46">
        <v>2</v>
      </c>
      <c r="G361" s="46" t="s">
        <v>164</v>
      </c>
      <c r="H361" s="46" t="s">
        <v>456</v>
      </c>
      <c r="I361" s="85">
        <f t="shared" si="49"/>
        <v>60</v>
      </c>
      <c r="J361" s="85">
        <f t="shared" si="51"/>
        <v>7</v>
      </c>
      <c r="K361" s="85">
        <f t="shared" si="50"/>
        <v>1</v>
      </c>
      <c r="L361" s="46"/>
      <c r="M361" s="46"/>
      <c r="N361" s="46"/>
      <c r="O361" s="48">
        <v>358</v>
      </c>
      <c r="R361" s="15"/>
      <c r="S361" s="15"/>
    </row>
    <row r="362" spans="1:19" ht="16.5">
      <c r="A362" s="85">
        <f t="shared" si="45"/>
        <v>6</v>
      </c>
      <c r="B362" s="85">
        <f t="shared" si="46"/>
        <v>60</v>
      </c>
      <c r="C362" s="85">
        <f t="shared" si="47"/>
        <v>15</v>
      </c>
      <c r="D362" s="87">
        <f t="shared" si="48"/>
        <v>3061650</v>
      </c>
      <c r="E362" s="80">
        <v>30615</v>
      </c>
      <c r="F362" s="46">
        <v>3</v>
      </c>
      <c r="G362" s="46" t="s">
        <v>450</v>
      </c>
      <c r="H362" s="46" t="s">
        <v>175</v>
      </c>
      <c r="I362" s="85">
        <f t="shared" si="49"/>
        <v>60</v>
      </c>
      <c r="J362" s="85">
        <f t="shared" si="51"/>
        <v>7</v>
      </c>
      <c r="K362" s="85">
        <f t="shared" si="50"/>
        <v>1</v>
      </c>
      <c r="L362" s="46"/>
      <c r="M362" s="46"/>
      <c r="N362" s="46"/>
      <c r="O362" s="48">
        <v>359</v>
      </c>
      <c r="R362" s="15"/>
      <c r="S362" s="15"/>
    </row>
    <row r="363" spans="1:19" ht="16.5">
      <c r="A363" s="85">
        <f t="shared" si="45"/>
        <v>6</v>
      </c>
      <c r="B363" s="85">
        <f t="shared" si="46"/>
        <v>60</v>
      </c>
      <c r="C363" s="85">
        <f t="shared" si="47"/>
        <v>15</v>
      </c>
      <c r="D363" s="87">
        <f t="shared" si="48"/>
        <v>3061651</v>
      </c>
      <c r="E363" s="80">
        <v>30615</v>
      </c>
      <c r="F363" s="46">
        <v>3</v>
      </c>
      <c r="G363" s="46" t="s">
        <v>164</v>
      </c>
      <c r="H363" s="46" t="s">
        <v>451</v>
      </c>
      <c r="I363" s="85">
        <f t="shared" si="49"/>
        <v>60</v>
      </c>
      <c r="J363" s="85">
        <f t="shared" si="51"/>
        <v>7</v>
      </c>
      <c r="K363" s="85">
        <f t="shared" si="50"/>
        <v>1</v>
      </c>
      <c r="L363" s="46"/>
      <c r="M363" s="46"/>
      <c r="N363" s="46"/>
      <c r="O363" s="48">
        <v>360</v>
      </c>
      <c r="R363" s="15"/>
      <c r="S363" s="15"/>
    </row>
    <row r="364" spans="1:19" ht="16.5">
      <c r="A364" s="85">
        <f t="shared" si="45"/>
        <v>7</v>
      </c>
      <c r="B364" s="85">
        <f t="shared" si="46"/>
        <v>61</v>
      </c>
      <c r="C364" s="85">
        <f t="shared" si="47"/>
        <v>1</v>
      </c>
      <c r="D364" s="87">
        <f t="shared" si="48"/>
        <v>3070110</v>
      </c>
      <c r="E364" s="80">
        <v>30701</v>
      </c>
      <c r="F364" s="46">
        <v>1</v>
      </c>
      <c r="G364" s="46" t="s">
        <v>441</v>
      </c>
      <c r="H364" s="46" t="s">
        <v>174</v>
      </c>
      <c r="I364" s="85">
        <f t="shared" si="49"/>
        <v>64</v>
      </c>
      <c r="J364" s="85">
        <f t="shared" si="51"/>
        <v>7</v>
      </c>
      <c r="K364" s="85">
        <f t="shared" si="50"/>
        <v>1</v>
      </c>
      <c r="L364" s="46"/>
      <c r="M364" s="46"/>
      <c r="N364" s="46"/>
      <c r="O364" s="48">
        <v>361</v>
      </c>
      <c r="R364" s="15"/>
      <c r="S364" s="15"/>
    </row>
    <row r="365" spans="1:19" ht="16.5">
      <c r="A365" s="85">
        <f t="shared" si="45"/>
        <v>7</v>
      </c>
      <c r="B365" s="85">
        <f t="shared" si="46"/>
        <v>61</v>
      </c>
      <c r="C365" s="85">
        <f t="shared" si="47"/>
        <v>1</v>
      </c>
      <c r="D365" s="87">
        <f t="shared" si="48"/>
        <v>3070111</v>
      </c>
      <c r="E365" s="80">
        <v>30701</v>
      </c>
      <c r="F365" s="46">
        <v>1</v>
      </c>
      <c r="G365" s="46" t="s">
        <v>448</v>
      </c>
      <c r="H365" s="46" t="s">
        <v>171</v>
      </c>
      <c r="I365" s="85">
        <f t="shared" si="49"/>
        <v>64</v>
      </c>
      <c r="J365" s="85">
        <f t="shared" si="51"/>
        <v>7</v>
      </c>
      <c r="K365" s="85">
        <f t="shared" si="50"/>
        <v>1</v>
      </c>
      <c r="L365" s="46"/>
      <c r="M365" s="46"/>
      <c r="N365" s="46"/>
      <c r="O365" s="48">
        <v>362</v>
      </c>
      <c r="R365" s="15"/>
      <c r="S365" s="15"/>
    </row>
    <row r="366" spans="1:19" ht="16.5">
      <c r="A366" s="85">
        <f t="shared" si="45"/>
        <v>7</v>
      </c>
      <c r="B366" s="85">
        <f t="shared" si="46"/>
        <v>61</v>
      </c>
      <c r="C366" s="85">
        <f t="shared" si="47"/>
        <v>1</v>
      </c>
      <c r="D366" s="87">
        <f t="shared" si="48"/>
        <v>3070110</v>
      </c>
      <c r="E366" s="80">
        <v>30701</v>
      </c>
      <c r="F366" s="46">
        <v>2</v>
      </c>
      <c r="G366" s="46" t="s">
        <v>444</v>
      </c>
      <c r="H366" s="46" t="s">
        <v>173</v>
      </c>
      <c r="I366" s="85">
        <f t="shared" si="49"/>
        <v>64</v>
      </c>
      <c r="J366" s="85">
        <f t="shared" si="51"/>
        <v>7</v>
      </c>
      <c r="K366" s="85">
        <f t="shared" si="50"/>
        <v>1</v>
      </c>
      <c r="L366" s="46"/>
      <c r="M366" s="46"/>
      <c r="N366" s="46"/>
      <c r="O366" s="48">
        <v>363</v>
      </c>
      <c r="R366" s="15"/>
      <c r="S366" s="15"/>
    </row>
    <row r="367" spans="1:19" ht="16.5">
      <c r="A367" s="85">
        <f t="shared" si="45"/>
        <v>7</v>
      </c>
      <c r="B367" s="85">
        <f t="shared" si="46"/>
        <v>61</v>
      </c>
      <c r="C367" s="85">
        <f t="shared" si="47"/>
        <v>1</v>
      </c>
      <c r="D367" s="87">
        <f t="shared" si="48"/>
        <v>3070111</v>
      </c>
      <c r="E367" s="80">
        <v>30701</v>
      </c>
      <c r="F367" s="46">
        <v>2</v>
      </c>
      <c r="G367" s="46" t="s">
        <v>164</v>
      </c>
      <c r="H367" s="46" t="s">
        <v>453</v>
      </c>
      <c r="I367" s="85">
        <f t="shared" si="49"/>
        <v>64</v>
      </c>
      <c r="J367" s="85">
        <f t="shared" si="51"/>
        <v>7</v>
      </c>
      <c r="K367" s="85">
        <f t="shared" si="50"/>
        <v>1</v>
      </c>
      <c r="L367" s="46"/>
      <c r="M367" s="46"/>
      <c r="N367" s="46"/>
      <c r="O367" s="48">
        <v>364</v>
      </c>
      <c r="R367" s="15"/>
      <c r="S367" s="15"/>
    </row>
    <row r="368" spans="1:19" ht="16.5">
      <c r="A368" s="85">
        <f t="shared" si="45"/>
        <v>7</v>
      </c>
      <c r="B368" s="85">
        <f t="shared" si="46"/>
        <v>61</v>
      </c>
      <c r="C368" s="85">
        <f t="shared" si="47"/>
        <v>1</v>
      </c>
      <c r="D368" s="87">
        <f t="shared" si="48"/>
        <v>3070110</v>
      </c>
      <c r="E368" s="80">
        <v>30701</v>
      </c>
      <c r="F368" s="46">
        <v>3</v>
      </c>
      <c r="G368" s="46" t="s">
        <v>441</v>
      </c>
      <c r="H368" s="46" t="s">
        <v>175</v>
      </c>
      <c r="I368" s="85">
        <f t="shared" si="49"/>
        <v>64</v>
      </c>
      <c r="J368" s="85">
        <f t="shared" si="51"/>
        <v>7</v>
      </c>
      <c r="K368" s="85">
        <f t="shared" si="50"/>
        <v>1</v>
      </c>
      <c r="L368" s="46"/>
      <c r="M368" s="46"/>
      <c r="N368" s="46"/>
      <c r="O368" s="48">
        <v>365</v>
      </c>
      <c r="R368" s="15"/>
      <c r="S368" s="15"/>
    </row>
    <row r="369" spans="1:19" ht="16.5">
      <c r="A369" s="85">
        <f t="shared" si="45"/>
        <v>7</v>
      </c>
      <c r="B369" s="85">
        <f t="shared" si="46"/>
        <v>61</v>
      </c>
      <c r="C369" s="85">
        <f t="shared" si="47"/>
        <v>1</v>
      </c>
      <c r="D369" s="87">
        <f t="shared" si="48"/>
        <v>3070111</v>
      </c>
      <c r="E369" s="80">
        <v>30701</v>
      </c>
      <c r="F369" s="46">
        <v>3</v>
      </c>
      <c r="G369" s="46" t="s">
        <v>164</v>
      </c>
      <c r="H369" s="46" t="s">
        <v>451</v>
      </c>
      <c r="I369" s="85">
        <f t="shared" si="49"/>
        <v>64</v>
      </c>
      <c r="J369" s="85">
        <f t="shared" si="51"/>
        <v>7</v>
      </c>
      <c r="K369" s="85">
        <f t="shared" si="50"/>
        <v>1</v>
      </c>
      <c r="L369" s="46"/>
      <c r="M369" s="46"/>
      <c r="N369" s="46"/>
      <c r="O369" s="48">
        <v>366</v>
      </c>
      <c r="R369" s="15"/>
      <c r="S369" s="15"/>
    </row>
    <row r="370" spans="1:19" ht="16.5">
      <c r="A370" s="85">
        <f t="shared" si="45"/>
        <v>7</v>
      </c>
      <c r="B370" s="85">
        <f t="shared" si="46"/>
        <v>62</v>
      </c>
      <c r="C370" s="85">
        <f t="shared" si="47"/>
        <v>2</v>
      </c>
      <c r="D370" s="87">
        <f t="shared" si="48"/>
        <v>3070220</v>
      </c>
      <c r="E370" s="80">
        <v>30702</v>
      </c>
      <c r="F370" s="46">
        <v>1</v>
      </c>
      <c r="G370" s="46" t="s">
        <v>441</v>
      </c>
      <c r="H370" s="46" t="s">
        <v>174</v>
      </c>
      <c r="I370" s="85">
        <f t="shared" si="49"/>
        <v>64</v>
      </c>
      <c r="J370" s="85">
        <f t="shared" si="51"/>
        <v>7</v>
      </c>
      <c r="K370" s="85">
        <f t="shared" si="50"/>
        <v>1</v>
      </c>
      <c r="L370" s="46"/>
      <c r="M370" s="46"/>
      <c r="N370" s="46"/>
      <c r="O370" s="48">
        <v>367</v>
      </c>
      <c r="R370" s="15"/>
      <c r="S370" s="15"/>
    </row>
    <row r="371" spans="1:19" ht="16.5">
      <c r="A371" s="85">
        <f t="shared" si="45"/>
        <v>7</v>
      </c>
      <c r="B371" s="85">
        <f t="shared" si="46"/>
        <v>62</v>
      </c>
      <c r="C371" s="85">
        <f t="shared" si="47"/>
        <v>2</v>
      </c>
      <c r="D371" s="87">
        <f t="shared" si="48"/>
        <v>3070221</v>
      </c>
      <c r="E371" s="80">
        <v>30702</v>
      </c>
      <c r="F371" s="46">
        <v>1</v>
      </c>
      <c r="G371" s="46" t="s">
        <v>164</v>
      </c>
      <c r="H371" s="46" t="s">
        <v>171</v>
      </c>
      <c r="I371" s="85">
        <f t="shared" si="49"/>
        <v>64</v>
      </c>
      <c r="J371" s="85">
        <f t="shared" si="51"/>
        <v>7</v>
      </c>
      <c r="K371" s="85">
        <f t="shared" si="50"/>
        <v>1</v>
      </c>
      <c r="L371" s="46"/>
      <c r="M371" s="46"/>
      <c r="N371" s="46"/>
      <c r="O371" s="48">
        <v>368</v>
      </c>
      <c r="R371" s="15"/>
      <c r="S371" s="15"/>
    </row>
    <row r="372" spans="1:19" ht="16.5">
      <c r="A372" s="85">
        <f t="shared" si="45"/>
        <v>7</v>
      </c>
      <c r="B372" s="85">
        <f t="shared" si="46"/>
        <v>62</v>
      </c>
      <c r="C372" s="85">
        <f t="shared" si="47"/>
        <v>2</v>
      </c>
      <c r="D372" s="87">
        <f t="shared" si="48"/>
        <v>3070220</v>
      </c>
      <c r="E372" s="80">
        <v>30702</v>
      </c>
      <c r="F372" s="46">
        <v>2</v>
      </c>
      <c r="G372" s="46" t="s">
        <v>441</v>
      </c>
      <c r="H372" s="46" t="s">
        <v>173</v>
      </c>
      <c r="I372" s="85">
        <f t="shared" si="49"/>
        <v>64</v>
      </c>
      <c r="J372" s="85">
        <f t="shared" si="51"/>
        <v>7</v>
      </c>
      <c r="K372" s="85">
        <f t="shared" si="50"/>
        <v>1</v>
      </c>
      <c r="L372" s="46"/>
      <c r="M372" s="46"/>
      <c r="N372" s="46"/>
      <c r="O372" s="48">
        <v>369</v>
      </c>
      <c r="R372" s="15"/>
      <c r="S372" s="15"/>
    </row>
    <row r="373" spans="1:19" ht="16.5">
      <c r="A373" s="85">
        <f t="shared" si="45"/>
        <v>7</v>
      </c>
      <c r="B373" s="85">
        <f t="shared" si="46"/>
        <v>62</v>
      </c>
      <c r="C373" s="85">
        <f t="shared" si="47"/>
        <v>2</v>
      </c>
      <c r="D373" s="87">
        <f t="shared" si="48"/>
        <v>3070221</v>
      </c>
      <c r="E373" s="80">
        <v>30702</v>
      </c>
      <c r="F373" s="46">
        <v>2</v>
      </c>
      <c r="G373" s="46" t="s">
        <v>164</v>
      </c>
      <c r="H373" s="46" t="s">
        <v>455</v>
      </c>
      <c r="I373" s="85">
        <f t="shared" si="49"/>
        <v>64</v>
      </c>
      <c r="J373" s="85">
        <f t="shared" si="51"/>
        <v>7</v>
      </c>
      <c r="K373" s="85">
        <f t="shared" si="50"/>
        <v>1</v>
      </c>
      <c r="L373" s="46"/>
      <c r="M373" s="46"/>
      <c r="N373" s="46"/>
      <c r="O373" s="48">
        <v>370</v>
      </c>
      <c r="R373" s="15"/>
      <c r="S373" s="15"/>
    </row>
    <row r="374" spans="1:19" ht="16.5">
      <c r="A374" s="85">
        <f t="shared" si="45"/>
        <v>7</v>
      </c>
      <c r="B374" s="85">
        <f t="shared" si="46"/>
        <v>62</v>
      </c>
      <c r="C374" s="85">
        <f t="shared" si="47"/>
        <v>2</v>
      </c>
      <c r="D374" s="87">
        <f t="shared" si="48"/>
        <v>3070220</v>
      </c>
      <c r="E374" s="80">
        <v>30702</v>
      </c>
      <c r="F374" s="46">
        <v>3</v>
      </c>
      <c r="G374" s="46" t="s">
        <v>441</v>
      </c>
      <c r="H374" s="46" t="s">
        <v>175</v>
      </c>
      <c r="I374" s="85">
        <f t="shared" si="49"/>
        <v>64</v>
      </c>
      <c r="J374" s="85">
        <f t="shared" si="51"/>
        <v>7</v>
      </c>
      <c r="K374" s="85">
        <f t="shared" si="50"/>
        <v>1</v>
      </c>
      <c r="L374" s="46"/>
      <c r="M374" s="46"/>
      <c r="N374" s="46"/>
      <c r="O374" s="48">
        <v>371</v>
      </c>
      <c r="R374" s="15"/>
      <c r="S374" s="15"/>
    </row>
    <row r="375" spans="1:19" ht="16.5">
      <c r="A375" s="85">
        <f t="shared" si="45"/>
        <v>7</v>
      </c>
      <c r="B375" s="85">
        <f t="shared" si="46"/>
        <v>62</v>
      </c>
      <c r="C375" s="85">
        <f t="shared" si="47"/>
        <v>2</v>
      </c>
      <c r="D375" s="87">
        <f t="shared" si="48"/>
        <v>3070221</v>
      </c>
      <c r="E375" s="80">
        <v>30702</v>
      </c>
      <c r="F375" s="46">
        <v>3</v>
      </c>
      <c r="G375" s="46" t="s">
        <v>164</v>
      </c>
      <c r="H375" s="46" t="s">
        <v>172</v>
      </c>
      <c r="I375" s="85">
        <f t="shared" si="49"/>
        <v>64</v>
      </c>
      <c r="J375" s="85">
        <f t="shared" si="51"/>
        <v>7</v>
      </c>
      <c r="K375" s="85">
        <f t="shared" si="50"/>
        <v>1</v>
      </c>
      <c r="L375" s="46"/>
      <c r="M375" s="46"/>
      <c r="N375" s="46"/>
      <c r="O375" s="48">
        <v>372</v>
      </c>
      <c r="R375" s="15"/>
      <c r="S375" s="15"/>
    </row>
    <row r="376" spans="1:19" ht="16.5">
      <c r="A376" s="85">
        <f t="shared" si="45"/>
        <v>7</v>
      </c>
      <c r="B376" s="85">
        <f t="shared" si="46"/>
        <v>63</v>
      </c>
      <c r="C376" s="85">
        <f t="shared" si="47"/>
        <v>3</v>
      </c>
      <c r="D376" s="87">
        <f t="shared" si="48"/>
        <v>3070330</v>
      </c>
      <c r="E376" s="80">
        <v>30703</v>
      </c>
      <c r="F376" s="46">
        <v>1</v>
      </c>
      <c r="G376" s="46" t="s">
        <v>441</v>
      </c>
      <c r="H376" s="46" t="s">
        <v>174</v>
      </c>
      <c r="I376" s="85">
        <f t="shared" si="49"/>
        <v>65</v>
      </c>
      <c r="J376" s="85">
        <f t="shared" si="51"/>
        <v>7</v>
      </c>
      <c r="K376" s="85">
        <f t="shared" si="50"/>
        <v>1</v>
      </c>
      <c r="L376" s="46"/>
      <c r="M376" s="46"/>
      <c r="N376" s="46"/>
      <c r="O376" s="48">
        <v>373</v>
      </c>
      <c r="R376" s="15"/>
      <c r="S376" s="15"/>
    </row>
    <row r="377" spans="1:19" ht="16.5">
      <c r="A377" s="85">
        <f t="shared" si="45"/>
        <v>7</v>
      </c>
      <c r="B377" s="85">
        <f t="shared" si="46"/>
        <v>63</v>
      </c>
      <c r="C377" s="85">
        <f t="shared" si="47"/>
        <v>3</v>
      </c>
      <c r="D377" s="87">
        <f t="shared" si="48"/>
        <v>3070331</v>
      </c>
      <c r="E377" s="80">
        <v>30703</v>
      </c>
      <c r="F377" s="46">
        <v>1</v>
      </c>
      <c r="G377" s="46" t="s">
        <v>164</v>
      </c>
      <c r="H377" s="46" t="s">
        <v>171</v>
      </c>
      <c r="I377" s="85">
        <f t="shared" si="49"/>
        <v>65</v>
      </c>
      <c r="J377" s="85">
        <f t="shared" si="51"/>
        <v>7</v>
      </c>
      <c r="K377" s="85">
        <f t="shared" si="50"/>
        <v>1</v>
      </c>
      <c r="L377" s="46"/>
      <c r="M377" s="46"/>
      <c r="N377" s="46"/>
      <c r="O377" s="48">
        <v>374</v>
      </c>
      <c r="R377" s="15"/>
      <c r="S377" s="15"/>
    </row>
    <row r="378" spans="1:19" ht="16.5">
      <c r="A378" s="85">
        <f t="shared" si="45"/>
        <v>7</v>
      </c>
      <c r="B378" s="85">
        <f t="shared" si="46"/>
        <v>63</v>
      </c>
      <c r="C378" s="85">
        <f t="shared" si="47"/>
        <v>3</v>
      </c>
      <c r="D378" s="87">
        <f t="shared" si="48"/>
        <v>3070330</v>
      </c>
      <c r="E378" s="80">
        <v>30703</v>
      </c>
      <c r="F378" s="46">
        <v>2</v>
      </c>
      <c r="G378" s="46" t="s">
        <v>445</v>
      </c>
      <c r="H378" s="46" t="s">
        <v>173</v>
      </c>
      <c r="I378" s="85">
        <f t="shared" si="49"/>
        <v>65</v>
      </c>
      <c r="J378" s="85">
        <f t="shared" si="51"/>
        <v>7</v>
      </c>
      <c r="K378" s="85">
        <f t="shared" si="50"/>
        <v>1</v>
      </c>
      <c r="L378" s="46"/>
      <c r="M378" s="46"/>
      <c r="N378" s="46"/>
      <c r="O378" s="48">
        <v>375</v>
      </c>
      <c r="R378" s="15"/>
      <c r="S378" s="15"/>
    </row>
    <row r="379" spans="1:19" ht="16.5">
      <c r="A379" s="85">
        <f t="shared" si="45"/>
        <v>7</v>
      </c>
      <c r="B379" s="85">
        <f t="shared" si="46"/>
        <v>63</v>
      </c>
      <c r="C379" s="85">
        <f t="shared" si="47"/>
        <v>3</v>
      </c>
      <c r="D379" s="87">
        <f t="shared" si="48"/>
        <v>3070331</v>
      </c>
      <c r="E379" s="80">
        <v>30703</v>
      </c>
      <c r="F379" s="46">
        <v>2</v>
      </c>
      <c r="G379" s="46" t="s">
        <v>164</v>
      </c>
      <c r="H379" s="46" t="s">
        <v>453</v>
      </c>
      <c r="I379" s="85">
        <f t="shared" si="49"/>
        <v>65</v>
      </c>
      <c r="J379" s="85">
        <f t="shared" si="51"/>
        <v>7</v>
      </c>
      <c r="K379" s="85">
        <f t="shared" si="50"/>
        <v>1</v>
      </c>
      <c r="L379" s="46"/>
      <c r="M379" s="46"/>
      <c r="N379" s="46"/>
      <c r="O379" s="48">
        <v>376</v>
      </c>
      <c r="R379" s="15"/>
      <c r="S379" s="15"/>
    </row>
    <row r="380" spans="1:19" ht="16.5">
      <c r="A380" s="85">
        <f t="shared" si="45"/>
        <v>7</v>
      </c>
      <c r="B380" s="85">
        <f t="shared" si="46"/>
        <v>63</v>
      </c>
      <c r="C380" s="85">
        <f t="shared" si="47"/>
        <v>3</v>
      </c>
      <c r="D380" s="87">
        <f t="shared" si="48"/>
        <v>3070330</v>
      </c>
      <c r="E380" s="80">
        <v>30703</v>
      </c>
      <c r="F380" s="46">
        <v>3</v>
      </c>
      <c r="G380" s="46" t="s">
        <v>441</v>
      </c>
      <c r="H380" s="46" t="s">
        <v>175</v>
      </c>
      <c r="I380" s="85">
        <f t="shared" si="49"/>
        <v>65</v>
      </c>
      <c r="J380" s="85">
        <f t="shared" si="51"/>
        <v>7</v>
      </c>
      <c r="K380" s="85">
        <f t="shared" si="50"/>
        <v>1</v>
      </c>
      <c r="L380" s="46"/>
      <c r="M380" s="46"/>
      <c r="N380" s="46"/>
      <c r="O380" s="48">
        <v>377</v>
      </c>
      <c r="R380" s="15"/>
      <c r="S380" s="15"/>
    </row>
    <row r="381" spans="1:19" ht="16.5">
      <c r="A381" s="85">
        <f t="shared" si="45"/>
        <v>7</v>
      </c>
      <c r="B381" s="85">
        <f t="shared" si="46"/>
        <v>63</v>
      </c>
      <c r="C381" s="85">
        <f t="shared" si="47"/>
        <v>3</v>
      </c>
      <c r="D381" s="87">
        <f t="shared" si="48"/>
        <v>3070331</v>
      </c>
      <c r="E381" s="80">
        <v>30703</v>
      </c>
      <c r="F381" s="46">
        <v>3</v>
      </c>
      <c r="G381" s="46" t="s">
        <v>164</v>
      </c>
      <c r="H381" s="46" t="s">
        <v>172</v>
      </c>
      <c r="I381" s="85">
        <f t="shared" si="49"/>
        <v>65</v>
      </c>
      <c r="J381" s="85">
        <f t="shared" si="51"/>
        <v>7</v>
      </c>
      <c r="K381" s="85">
        <f t="shared" si="50"/>
        <v>1</v>
      </c>
      <c r="L381" s="46"/>
      <c r="M381" s="46"/>
      <c r="N381" s="46"/>
      <c r="O381" s="48">
        <v>378</v>
      </c>
      <c r="R381" s="15"/>
      <c r="S381" s="15"/>
    </row>
    <row r="382" spans="1:19" ht="16.5">
      <c r="A382" s="85">
        <f t="shared" si="45"/>
        <v>7</v>
      </c>
      <c r="B382" s="85">
        <f t="shared" si="46"/>
        <v>64</v>
      </c>
      <c r="C382" s="85">
        <f t="shared" si="47"/>
        <v>4</v>
      </c>
      <c r="D382" s="87">
        <f t="shared" si="48"/>
        <v>3070440</v>
      </c>
      <c r="E382" s="80">
        <v>30704</v>
      </c>
      <c r="F382" s="46">
        <v>1</v>
      </c>
      <c r="G382" s="46" t="s">
        <v>444</v>
      </c>
      <c r="H382" s="46" t="s">
        <v>174</v>
      </c>
      <c r="I382" s="85">
        <f t="shared" si="49"/>
        <v>65</v>
      </c>
      <c r="J382" s="85">
        <f t="shared" si="51"/>
        <v>7</v>
      </c>
      <c r="K382" s="85">
        <f t="shared" si="50"/>
        <v>1</v>
      </c>
      <c r="L382" s="46"/>
      <c r="M382" s="46"/>
      <c r="N382" s="46"/>
      <c r="O382" s="48">
        <v>379</v>
      </c>
      <c r="R382" s="15"/>
      <c r="S382" s="15"/>
    </row>
    <row r="383" spans="1:19" ht="16.5">
      <c r="A383" s="85">
        <f t="shared" si="45"/>
        <v>7</v>
      </c>
      <c r="B383" s="85">
        <f t="shared" si="46"/>
        <v>64</v>
      </c>
      <c r="C383" s="85">
        <f t="shared" si="47"/>
        <v>4</v>
      </c>
      <c r="D383" s="87">
        <f t="shared" si="48"/>
        <v>3070441</v>
      </c>
      <c r="E383" s="80">
        <v>30704</v>
      </c>
      <c r="F383" s="46">
        <v>1</v>
      </c>
      <c r="G383" s="46" t="s">
        <v>164</v>
      </c>
      <c r="H383" s="46" t="s">
        <v>171</v>
      </c>
      <c r="I383" s="85">
        <f t="shared" si="49"/>
        <v>65</v>
      </c>
      <c r="J383" s="85">
        <f t="shared" si="51"/>
        <v>7</v>
      </c>
      <c r="K383" s="85">
        <f t="shared" si="50"/>
        <v>1</v>
      </c>
      <c r="L383" s="46"/>
      <c r="M383" s="46"/>
      <c r="N383" s="46"/>
      <c r="O383" s="48">
        <v>380</v>
      </c>
      <c r="R383" s="15"/>
      <c r="S383" s="15"/>
    </row>
    <row r="384" spans="1:19" ht="16.5">
      <c r="A384" s="85">
        <f t="shared" si="45"/>
        <v>7</v>
      </c>
      <c r="B384" s="85">
        <f t="shared" si="46"/>
        <v>64</v>
      </c>
      <c r="C384" s="85">
        <f t="shared" si="47"/>
        <v>4</v>
      </c>
      <c r="D384" s="87">
        <f t="shared" si="48"/>
        <v>3070440</v>
      </c>
      <c r="E384" s="80">
        <v>30704</v>
      </c>
      <c r="F384" s="46">
        <v>2</v>
      </c>
      <c r="G384" s="46" t="s">
        <v>441</v>
      </c>
      <c r="H384" s="46" t="s">
        <v>173</v>
      </c>
      <c r="I384" s="85">
        <f t="shared" si="49"/>
        <v>65</v>
      </c>
      <c r="J384" s="85">
        <f t="shared" si="51"/>
        <v>7</v>
      </c>
      <c r="K384" s="85">
        <f t="shared" si="50"/>
        <v>1</v>
      </c>
      <c r="L384" s="46"/>
      <c r="M384" s="46"/>
      <c r="N384" s="46"/>
      <c r="O384" s="48">
        <v>381</v>
      </c>
      <c r="R384" s="15"/>
      <c r="S384" s="15"/>
    </row>
    <row r="385" spans="1:19" ht="16.5">
      <c r="A385" s="85">
        <f t="shared" si="45"/>
        <v>7</v>
      </c>
      <c r="B385" s="85">
        <f t="shared" si="46"/>
        <v>64</v>
      </c>
      <c r="C385" s="85">
        <f t="shared" si="47"/>
        <v>4</v>
      </c>
      <c r="D385" s="87">
        <f t="shared" si="48"/>
        <v>3070441</v>
      </c>
      <c r="E385" s="80">
        <v>30704</v>
      </c>
      <c r="F385" s="46">
        <v>2</v>
      </c>
      <c r="G385" s="46" t="s">
        <v>164</v>
      </c>
      <c r="H385" s="46" t="s">
        <v>456</v>
      </c>
      <c r="I385" s="85">
        <f t="shared" si="49"/>
        <v>65</v>
      </c>
      <c r="J385" s="85">
        <f t="shared" si="51"/>
        <v>7</v>
      </c>
      <c r="K385" s="85">
        <f t="shared" si="50"/>
        <v>1</v>
      </c>
      <c r="L385" s="46"/>
      <c r="M385" s="46"/>
      <c r="N385" s="46"/>
      <c r="O385" s="48">
        <v>382</v>
      </c>
      <c r="R385" s="15"/>
      <c r="S385" s="15"/>
    </row>
    <row r="386" spans="1:19" ht="16.5">
      <c r="A386" s="85">
        <f t="shared" si="45"/>
        <v>7</v>
      </c>
      <c r="B386" s="85">
        <f t="shared" si="46"/>
        <v>64</v>
      </c>
      <c r="C386" s="85">
        <f t="shared" si="47"/>
        <v>4</v>
      </c>
      <c r="D386" s="87">
        <f t="shared" si="48"/>
        <v>3070440</v>
      </c>
      <c r="E386" s="80">
        <v>30704</v>
      </c>
      <c r="F386" s="46">
        <v>3</v>
      </c>
      <c r="G386" s="46" t="s">
        <v>441</v>
      </c>
      <c r="H386" s="46" t="s">
        <v>175</v>
      </c>
      <c r="I386" s="85">
        <f t="shared" si="49"/>
        <v>65</v>
      </c>
      <c r="J386" s="85">
        <f t="shared" si="51"/>
        <v>7</v>
      </c>
      <c r="K386" s="85">
        <f t="shared" si="50"/>
        <v>1</v>
      </c>
      <c r="L386" s="46"/>
      <c r="M386" s="46"/>
      <c r="N386" s="46"/>
      <c r="O386" s="48">
        <v>383</v>
      </c>
      <c r="R386" s="15"/>
      <c r="S386" s="15"/>
    </row>
    <row r="387" spans="1:19" ht="16.5">
      <c r="A387" s="85">
        <f t="shared" si="45"/>
        <v>7</v>
      </c>
      <c r="B387" s="85">
        <f t="shared" si="46"/>
        <v>64</v>
      </c>
      <c r="C387" s="85">
        <f t="shared" si="47"/>
        <v>4</v>
      </c>
      <c r="D387" s="87">
        <f t="shared" si="48"/>
        <v>3070441</v>
      </c>
      <c r="E387" s="80">
        <v>30704</v>
      </c>
      <c r="F387" s="46">
        <v>3</v>
      </c>
      <c r="G387" s="46" t="s">
        <v>164</v>
      </c>
      <c r="H387" s="46" t="s">
        <v>172</v>
      </c>
      <c r="I387" s="85">
        <f t="shared" si="49"/>
        <v>65</v>
      </c>
      <c r="J387" s="85">
        <f t="shared" si="51"/>
        <v>7</v>
      </c>
      <c r="K387" s="85">
        <f t="shared" si="50"/>
        <v>1</v>
      </c>
      <c r="L387" s="46"/>
      <c r="M387" s="46"/>
      <c r="N387" s="46"/>
      <c r="O387" s="48">
        <v>384</v>
      </c>
      <c r="R387" s="15"/>
      <c r="S387" s="15"/>
    </row>
    <row r="388" spans="1:19" ht="16.5">
      <c r="A388" s="85">
        <f t="shared" si="45"/>
        <v>7</v>
      </c>
      <c r="B388" s="85">
        <f t="shared" si="46"/>
        <v>65</v>
      </c>
      <c r="C388" s="85">
        <f t="shared" si="47"/>
        <v>5</v>
      </c>
      <c r="D388" s="87">
        <f t="shared" si="48"/>
        <v>3070550</v>
      </c>
      <c r="E388" s="80">
        <v>30705</v>
      </c>
      <c r="F388" s="46">
        <v>1</v>
      </c>
      <c r="G388" s="46" t="s">
        <v>441</v>
      </c>
      <c r="H388" s="46" t="s">
        <v>174</v>
      </c>
      <c r="I388" s="85">
        <f t="shared" si="49"/>
        <v>66</v>
      </c>
      <c r="J388" s="85">
        <f t="shared" si="51"/>
        <v>7</v>
      </c>
      <c r="K388" s="85">
        <f t="shared" si="50"/>
        <v>1</v>
      </c>
      <c r="L388" s="46"/>
      <c r="M388" s="46"/>
      <c r="N388" s="46"/>
      <c r="O388" s="48">
        <v>385</v>
      </c>
      <c r="R388" s="15"/>
      <c r="S388" s="15"/>
    </row>
    <row r="389" spans="1:19" ht="16.5">
      <c r="A389" s="85">
        <f t="shared" si="52" ref="A389:A452">MATCH(B389-1,$AD$4:$AD$19,1)</f>
        <v>7</v>
      </c>
      <c r="B389" s="85">
        <f t="shared" si="53" ref="B389:B452">INT((O389-1)/6)+1</f>
        <v>65</v>
      </c>
      <c r="C389" s="85">
        <f t="shared" si="54" ref="C389:C452">B389-INDEX($AD$4:$AD$19,A389)</f>
        <v>5</v>
      </c>
      <c r="D389" s="87">
        <f t="shared" si="55" ref="D389:D452">E389*100+C389*10+IF(G389="jlr",0,1)</f>
        <v>3070551</v>
      </c>
      <c r="E389" s="80">
        <v>30705</v>
      </c>
      <c r="F389" s="46">
        <v>1</v>
      </c>
      <c r="G389" s="46" t="s">
        <v>164</v>
      </c>
      <c r="H389" s="46" t="s">
        <v>171</v>
      </c>
      <c r="I389" s="85">
        <f t="shared" si="56" ref="I389:I452">INDEX($V$4:$V$198,B389)</f>
        <v>66</v>
      </c>
      <c r="J389" s="85">
        <f t="shared" si="51"/>
        <v>7</v>
      </c>
      <c r="K389" s="85">
        <f t="shared" si="57" ref="K389:K452">INDEX($Z$4:$Z$198,B389)</f>
        <v>1</v>
      </c>
      <c r="L389" s="46"/>
      <c r="M389" s="46"/>
      <c r="N389" s="46"/>
      <c r="O389" s="48">
        <v>386</v>
      </c>
      <c r="R389" s="15"/>
      <c r="S389" s="15"/>
    </row>
    <row r="390" spans="1:19" ht="16.5">
      <c r="A390" s="85">
        <f t="shared" si="52"/>
        <v>7</v>
      </c>
      <c r="B390" s="85">
        <f t="shared" si="53"/>
        <v>65</v>
      </c>
      <c r="C390" s="85">
        <f t="shared" si="54"/>
        <v>5</v>
      </c>
      <c r="D390" s="87">
        <f t="shared" si="55"/>
        <v>3070550</v>
      </c>
      <c r="E390" s="80">
        <v>30705</v>
      </c>
      <c r="F390" s="46">
        <v>2</v>
      </c>
      <c r="G390" s="46" t="s">
        <v>441</v>
      </c>
      <c r="H390" s="46" t="s">
        <v>460</v>
      </c>
      <c r="I390" s="85">
        <f t="shared" si="56"/>
        <v>66</v>
      </c>
      <c r="J390" s="85">
        <f t="shared" si="58" ref="J390:J453">INDEX($W$4:$Y$198,B390,F390)</f>
        <v>7</v>
      </c>
      <c r="K390" s="85">
        <f t="shared" si="57"/>
        <v>1</v>
      </c>
      <c r="L390" s="46"/>
      <c r="M390" s="46"/>
      <c r="N390" s="46"/>
      <c r="O390" s="48">
        <v>387</v>
      </c>
      <c r="R390" s="15"/>
      <c r="S390" s="15"/>
    </row>
    <row r="391" spans="1:19" ht="16.5">
      <c r="A391" s="85">
        <f t="shared" si="52"/>
        <v>7</v>
      </c>
      <c r="B391" s="85">
        <f t="shared" si="53"/>
        <v>65</v>
      </c>
      <c r="C391" s="85">
        <f t="shared" si="54"/>
        <v>5</v>
      </c>
      <c r="D391" s="87">
        <f t="shared" si="55"/>
        <v>3070551</v>
      </c>
      <c r="E391" s="80">
        <v>30705</v>
      </c>
      <c r="F391" s="46">
        <v>2</v>
      </c>
      <c r="G391" s="46" t="s">
        <v>164</v>
      </c>
      <c r="H391" s="46" t="s">
        <v>453</v>
      </c>
      <c r="I391" s="85">
        <f t="shared" si="56"/>
        <v>66</v>
      </c>
      <c r="J391" s="85">
        <f t="shared" si="58"/>
        <v>7</v>
      </c>
      <c r="K391" s="85">
        <f t="shared" si="57"/>
        <v>1</v>
      </c>
      <c r="L391" s="46"/>
      <c r="M391" s="46"/>
      <c r="N391" s="46"/>
      <c r="O391" s="48">
        <v>388</v>
      </c>
      <c r="R391" s="15"/>
      <c r="S391" s="15"/>
    </row>
    <row r="392" spans="1:19" ht="16.5">
      <c r="A392" s="85">
        <f t="shared" si="52"/>
        <v>7</v>
      </c>
      <c r="B392" s="85">
        <f t="shared" si="53"/>
        <v>65</v>
      </c>
      <c r="C392" s="85">
        <f t="shared" si="54"/>
        <v>5</v>
      </c>
      <c r="D392" s="87">
        <f t="shared" si="55"/>
        <v>3070550</v>
      </c>
      <c r="E392" s="80">
        <v>30705</v>
      </c>
      <c r="F392" s="46">
        <v>3</v>
      </c>
      <c r="G392" s="46" t="s">
        <v>441</v>
      </c>
      <c r="H392" s="46" t="s">
        <v>175</v>
      </c>
      <c r="I392" s="85">
        <f t="shared" si="56"/>
        <v>66</v>
      </c>
      <c r="J392" s="85">
        <f t="shared" si="58"/>
        <v>7</v>
      </c>
      <c r="K392" s="85">
        <f t="shared" si="57"/>
        <v>1</v>
      </c>
      <c r="L392" s="46"/>
      <c r="M392" s="46"/>
      <c r="N392" s="46"/>
      <c r="O392" s="48">
        <v>389</v>
      </c>
      <c r="R392" s="15"/>
      <c r="S392" s="15"/>
    </row>
    <row r="393" spans="1:19" ht="16.5">
      <c r="A393" s="85">
        <f t="shared" si="52"/>
        <v>7</v>
      </c>
      <c r="B393" s="85">
        <f t="shared" si="53"/>
        <v>65</v>
      </c>
      <c r="C393" s="85">
        <f t="shared" si="54"/>
        <v>5</v>
      </c>
      <c r="D393" s="87">
        <f t="shared" si="55"/>
        <v>3070551</v>
      </c>
      <c r="E393" s="80">
        <v>30705</v>
      </c>
      <c r="F393" s="46">
        <v>3</v>
      </c>
      <c r="G393" s="46" t="s">
        <v>164</v>
      </c>
      <c r="H393" s="46" t="s">
        <v>172</v>
      </c>
      <c r="I393" s="85">
        <f t="shared" si="56"/>
        <v>66</v>
      </c>
      <c r="J393" s="85">
        <f t="shared" si="58"/>
        <v>7</v>
      </c>
      <c r="K393" s="85">
        <f t="shared" si="57"/>
        <v>1</v>
      </c>
      <c r="L393" s="46"/>
      <c r="M393" s="46"/>
      <c r="N393" s="46"/>
      <c r="O393" s="48">
        <v>390</v>
      </c>
      <c r="R393" s="15"/>
      <c r="S393" s="15"/>
    </row>
    <row r="394" spans="1:19" ht="16.5">
      <c r="A394" s="85">
        <f t="shared" si="52"/>
        <v>7</v>
      </c>
      <c r="B394" s="85">
        <f t="shared" si="53"/>
        <v>66</v>
      </c>
      <c r="C394" s="85">
        <f t="shared" si="54"/>
        <v>6</v>
      </c>
      <c r="D394" s="87">
        <f t="shared" si="55"/>
        <v>3070660</v>
      </c>
      <c r="E394" s="80">
        <v>30706</v>
      </c>
      <c r="F394" s="46">
        <v>1</v>
      </c>
      <c r="G394" s="46" t="s">
        <v>441</v>
      </c>
      <c r="H394" s="46" t="s">
        <v>174</v>
      </c>
      <c r="I394" s="85">
        <f t="shared" si="56"/>
        <v>66</v>
      </c>
      <c r="J394" s="85">
        <f t="shared" si="58"/>
        <v>7</v>
      </c>
      <c r="K394" s="85">
        <f t="shared" si="57"/>
        <v>1</v>
      </c>
      <c r="L394" s="46"/>
      <c r="M394" s="46"/>
      <c r="N394" s="46"/>
      <c r="O394" s="48">
        <v>391</v>
      </c>
      <c r="R394" s="15"/>
      <c r="S394" s="15"/>
    </row>
    <row r="395" spans="1:19" ht="16.5">
      <c r="A395" s="85">
        <f t="shared" si="52"/>
        <v>7</v>
      </c>
      <c r="B395" s="85">
        <f t="shared" si="53"/>
        <v>66</v>
      </c>
      <c r="C395" s="85">
        <f t="shared" si="54"/>
        <v>6</v>
      </c>
      <c r="D395" s="87">
        <f t="shared" si="55"/>
        <v>3070661</v>
      </c>
      <c r="E395" s="80">
        <v>30706</v>
      </c>
      <c r="F395" s="46">
        <v>1</v>
      </c>
      <c r="G395" s="46" t="s">
        <v>164</v>
      </c>
      <c r="H395" s="46" t="s">
        <v>449</v>
      </c>
      <c r="I395" s="85">
        <f t="shared" si="56"/>
        <v>66</v>
      </c>
      <c r="J395" s="85">
        <f t="shared" si="58"/>
        <v>7</v>
      </c>
      <c r="K395" s="85">
        <f t="shared" si="57"/>
        <v>1</v>
      </c>
      <c r="L395" s="46"/>
      <c r="M395" s="46"/>
      <c r="N395" s="46"/>
      <c r="O395" s="48">
        <v>392</v>
      </c>
      <c r="R395" s="15"/>
      <c r="S395" s="15"/>
    </row>
    <row r="396" spans="1:19" ht="16.5">
      <c r="A396" s="85">
        <f t="shared" si="52"/>
        <v>7</v>
      </c>
      <c r="B396" s="85">
        <f t="shared" si="53"/>
        <v>66</v>
      </c>
      <c r="C396" s="85">
        <f t="shared" si="54"/>
        <v>6</v>
      </c>
      <c r="D396" s="87">
        <f t="shared" si="55"/>
        <v>3070660</v>
      </c>
      <c r="E396" s="80">
        <v>30706</v>
      </c>
      <c r="F396" s="46">
        <v>2</v>
      </c>
      <c r="G396" s="46" t="s">
        <v>441</v>
      </c>
      <c r="H396" s="46" t="s">
        <v>173</v>
      </c>
      <c r="I396" s="85">
        <f t="shared" si="56"/>
        <v>66</v>
      </c>
      <c r="J396" s="85">
        <f t="shared" si="58"/>
        <v>7</v>
      </c>
      <c r="K396" s="85">
        <f t="shared" si="57"/>
        <v>1</v>
      </c>
      <c r="L396" s="46"/>
      <c r="M396" s="46"/>
      <c r="N396" s="46"/>
      <c r="O396" s="48">
        <v>393</v>
      </c>
      <c r="R396" s="15"/>
      <c r="S396" s="15"/>
    </row>
    <row r="397" spans="1:19" ht="16.5">
      <c r="A397" s="85">
        <f t="shared" si="52"/>
        <v>7</v>
      </c>
      <c r="B397" s="85">
        <f t="shared" si="53"/>
        <v>66</v>
      </c>
      <c r="C397" s="85">
        <f t="shared" si="54"/>
        <v>6</v>
      </c>
      <c r="D397" s="87">
        <f t="shared" si="55"/>
        <v>3070661</v>
      </c>
      <c r="E397" s="80">
        <v>30706</v>
      </c>
      <c r="F397" s="46">
        <v>2</v>
      </c>
      <c r="G397" s="46" t="s">
        <v>164</v>
      </c>
      <c r="H397" s="46" t="s">
        <v>453</v>
      </c>
      <c r="I397" s="85">
        <f t="shared" si="56"/>
        <v>66</v>
      </c>
      <c r="J397" s="85">
        <f t="shared" si="58"/>
        <v>7</v>
      </c>
      <c r="K397" s="85">
        <f t="shared" si="57"/>
        <v>1</v>
      </c>
      <c r="L397" s="46"/>
      <c r="M397" s="46"/>
      <c r="N397" s="46"/>
      <c r="O397" s="48">
        <v>394</v>
      </c>
      <c r="R397" s="15"/>
      <c r="S397" s="15"/>
    </row>
    <row r="398" spans="1:19" ht="16.5">
      <c r="A398" s="85">
        <f t="shared" si="52"/>
        <v>7</v>
      </c>
      <c r="B398" s="85">
        <f t="shared" si="53"/>
        <v>66</v>
      </c>
      <c r="C398" s="85">
        <f t="shared" si="54"/>
        <v>6</v>
      </c>
      <c r="D398" s="87">
        <f t="shared" si="55"/>
        <v>3070660</v>
      </c>
      <c r="E398" s="80">
        <v>30706</v>
      </c>
      <c r="F398" s="46">
        <v>3</v>
      </c>
      <c r="G398" s="46" t="s">
        <v>441</v>
      </c>
      <c r="H398" s="46" t="s">
        <v>175</v>
      </c>
      <c r="I398" s="85">
        <f t="shared" si="56"/>
        <v>66</v>
      </c>
      <c r="J398" s="85">
        <f t="shared" si="58"/>
        <v>7</v>
      </c>
      <c r="K398" s="85">
        <f t="shared" si="57"/>
        <v>1</v>
      </c>
      <c r="L398" s="46"/>
      <c r="M398" s="46"/>
      <c r="N398" s="46"/>
      <c r="O398" s="48">
        <v>395</v>
      </c>
      <c r="R398" s="15"/>
      <c r="S398" s="15"/>
    </row>
    <row r="399" spans="1:19" ht="16.5">
      <c r="A399" s="85">
        <f t="shared" si="52"/>
        <v>7</v>
      </c>
      <c r="B399" s="85">
        <f t="shared" si="53"/>
        <v>66</v>
      </c>
      <c r="C399" s="85">
        <f t="shared" si="54"/>
        <v>6</v>
      </c>
      <c r="D399" s="87">
        <f t="shared" si="55"/>
        <v>3070661</v>
      </c>
      <c r="E399" s="80">
        <v>30706</v>
      </c>
      <c r="F399" s="46">
        <v>3</v>
      </c>
      <c r="G399" s="46" t="s">
        <v>164</v>
      </c>
      <c r="H399" s="46" t="s">
        <v>172</v>
      </c>
      <c r="I399" s="85">
        <f t="shared" si="56"/>
        <v>66</v>
      </c>
      <c r="J399" s="85">
        <f t="shared" si="58"/>
        <v>7</v>
      </c>
      <c r="K399" s="85">
        <f t="shared" si="57"/>
        <v>1</v>
      </c>
      <c r="L399" s="46"/>
      <c r="M399" s="46"/>
      <c r="N399" s="46"/>
      <c r="O399" s="48">
        <v>396</v>
      </c>
      <c r="R399" s="15"/>
      <c r="S399" s="15"/>
    </row>
    <row r="400" spans="1:19" ht="16.5">
      <c r="A400" s="85">
        <f t="shared" si="52"/>
        <v>7</v>
      </c>
      <c r="B400" s="85">
        <f t="shared" si="53"/>
        <v>67</v>
      </c>
      <c r="C400" s="85">
        <f t="shared" si="54"/>
        <v>7</v>
      </c>
      <c r="D400" s="87">
        <f t="shared" si="55"/>
        <v>3070770</v>
      </c>
      <c r="E400" s="80">
        <v>30707</v>
      </c>
      <c r="F400" s="46">
        <v>1</v>
      </c>
      <c r="G400" s="46" t="s">
        <v>445</v>
      </c>
      <c r="H400" s="46" t="s">
        <v>174</v>
      </c>
      <c r="I400" s="85">
        <f t="shared" si="56"/>
        <v>67</v>
      </c>
      <c r="J400" s="85">
        <f t="shared" si="58"/>
        <v>7</v>
      </c>
      <c r="K400" s="85">
        <f t="shared" si="57"/>
        <v>1</v>
      </c>
      <c r="L400" s="46"/>
      <c r="M400" s="46"/>
      <c r="N400" s="46"/>
      <c r="O400" s="48">
        <v>397</v>
      </c>
      <c r="R400" s="15"/>
      <c r="S400" s="15"/>
    </row>
    <row r="401" spans="1:19" ht="16.5">
      <c r="A401" s="85">
        <f t="shared" si="52"/>
        <v>7</v>
      </c>
      <c r="B401" s="85">
        <f t="shared" si="53"/>
        <v>67</v>
      </c>
      <c r="C401" s="85">
        <f t="shared" si="54"/>
        <v>7</v>
      </c>
      <c r="D401" s="87">
        <f t="shared" si="55"/>
        <v>3070771</v>
      </c>
      <c r="E401" s="80">
        <v>30707</v>
      </c>
      <c r="F401" s="46">
        <v>1</v>
      </c>
      <c r="G401" s="46" t="s">
        <v>164</v>
      </c>
      <c r="H401" s="46" t="s">
        <v>171</v>
      </c>
      <c r="I401" s="85">
        <f t="shared" si="56"/>
        <v>67</v>
      </c>
      <c r="J401" s="85">
        <f t="shared" si="58"/>
        <v>7</v>
      </c>
      <c r="K401" s="85">
        <f t="shared" si="57"/>
        <v>1</v>
      </c>
      <c r="L401" s="46"/>
      <c r="M401" s="46"/>
      <c r="N401" s="46"/>
      <c r="O401" s="48">
        <v>398</v>
      </c>
      <c r="R401" s="15"/>
      <c r="S401" s="15"/>
    </row>
    <row r="402" spans="1:19" ht="16.5">
      <c r="A402" s="85">
        <f t="shared" si="52"/>
        <v>7</v>
      </c>
      <c r="B402" s="85">
        <f t="shared" si="53"/>
        <v>67</v>
      </c>
      <c r="C402" s="85">
        <f t="shared" si="54"/>
        <v>7</v>
      </c>
      <c r="D402" s="87">
        <f t="shared" si="55"/>
        <v>3070770</v>
      </c>
      <c r="E402" s="80">
        <v>30707</v>
      </c>
      <c r="F402" s="46">
        <v>2</v>
      </c>
      <c r="G402" s="46" t="s">
        <v>441</v>
      </c>
      <c r="H402" s="46" t="s">
        <v>173</v>
      </c>
      <c r="I402" s="85">
        <f t="shared" si="56"/>
        <v>67</v>
      </c>
      <c r="J402" s="85">
        <f t="shared" si="58"/>
        <v>7</v>
      </c>
      <c r="K402" s="85">
        <f t="shared" si="57"/>
        <v>1</v>
      </c>
      <c r="L402" s="46"/>
      <c r="M402" s="46"/>
      <c r="N402" s="46"/>
      <c r="O402" s="48">
        <v>399</v>
      </c>
      <c r="R402" s="15"/>
      <c r="S402" s="15"/>
    </row>
    <row r="403" spans="1:19" ht="16.5">
      <c r="A403" s="85">
        <f t="shared" si="52"/>
        <v>7</v>
      </c>
      <c r="B403" s="85">
        <f t="shared" si="53"/>
        <v>67</v>
      </c>
      <c r="C403" s="85">
        <f t="shared" si="54"/>
        <v>7</v>
      </c>
      <c r="D403" s="87">
        <f t="shared" si="55"/>
        <v>3070771</v>
      </c>
      <c r="E403" s="80">
        <v>30707</v>
      </c>
      <c r="F403" s="46">
        <v>2</v>
      </c>
      <c r="G403" s="46" t="s">
        <v>164</v>
      </c>
      <c r="H403" s="46" t="s">
        <v>453</v>
      </c>
      <c r="I403" s="85">
        <f t="shared" si="56"/>
        <v>67</v>
      </c>
      <c r="J403" s="85">
        <f t="shared" si="58"/>
        <v>7</v>
      </c>
      <c r="K403" s="85">
        <f t="shared" si="57"/>
        <v>1</v>
      </c>
      <c r="L403" s="46"/>
      <c r="M403" s="46"/>
      <c r="N403" s="46"/>
      <c r="O403" s="48">
        <v>400</v>
      </c>
      <c r="R403" s="15"/>
      <c r="S403" s="15"/>
    </row>
    <row r="404" spans="1:19" ht="16.5">
      <c r="A404" s="85">
        <f t="shared" si="52"/>
        <v>7</v>
      </c>
      <c r="B404" s="85">
        <f t="shared" si="53"/>
        <v>67</v>
      </c>
      <c r="C404" s="85">
        <f t="shared" si="54"/>
        <v>7</v>
      </c>
      <c r="D404" s="87">
        <f t="shared" si="55"/>
        <v>3070770</v>
      </c>
      <c r="E404" s="80">
        <v>30707</v>
      </c>
      <c r="F404" s="46">
        <v>3</v>
      </c>
      <c r="G404" s="46" t="s">
        <v>441</v>
      </c>
      <c r="H404" s="46" t="s">
        <v>175</v>
      </c>
      <c r="I404" s="85">
        <f t="shared" si="56"/>
        <v>67</v>
      </c>
      <c r="J404" s="85">
        <f t="shared" si="58"/>
        <v>7</v>
      </c>
      <c r="K404" s="85">
        <f t="shared" si="57"/>
        <v>1</v>
      </c>
      <c r="L404" s="46"/>
      <c r="M404" s="46"/>
      <c r="N404" s="46"/>
      <c r="O404" s="48">
        <v>401</v>
      </c>
      <c r="R404" s="15"/>
      <c r="S404" s="15"/>
    </row>
    <row r="405" spans="1:19" ht="16.5">
      <c r="A405" s="85">
        <f t="shared" si="52"/>
        <v>7</v>
      </c>
      <c r="B405" s="85">
        <f t="shared" si="53"/>
        <v>67</v>
      </c>
      <c r="C405" s="85">
        <f t="shared" si="54"/>
        <v>7</v>
      </c>
      <c r="D405" s="87">
        <f t="shared" si="55"/>
        <v>3070771</v>
      </c>
      <c r="E405" s="80">
        <v>30707</v>
      </c>
      <c r="F405" s="46">
        <v>3</v>
      </c>
      <c r="G405" s="46" t="s">
        <v>164</v>
      </c>
      <c r="H405" s="46" t="s">
        <v>172</v>
      </c>
      <c r="I405" s="85">
        <f t="shared" si="56"/>
        <v>67</v>
      </c>
      <c r="J405" s="85">
        <f t="shared" si="58"/>
        <v>7</v>
      </c>
      <c r="K405" s="85">
        <f t="shared" si="57"/>
        <v>1</v>
      </c>
      <c r="L405" s="46"/>
      <c r="M405" s="46"/>
      <c r="N405" s="46"/>
      <c r="O405" s="48">
        <v>402</v>
      </c>
      <c r="R405" s="15"/>
      <c r="S405" s="15"/>
    </row>
    <row r="406" spans="1:19" ht="16.5">
      <c r="A406" s="85">
        <f t="shared" si="52"/>
        <v>7</v>
      </c>
      <c r="B406" s="85">
        <f t="shared" si="53"/>
        <v>68</v>
      </c>
      <c r="C406" s="85">
        <f t="shared" si="54"/>
        <v>8</v>
      </c>
      <c r="D406" s="87">
        <f t="shared" si="55"/>
        <v>3070880</v>
      </c>
      <c r="E406" s="80">
        <v>30708</v>
      </c>
      <c r="F406" s="46">
        <v>1</v>
      </c>
      <c r="G406" s="46" t="s">
        <v>441</v>
      </c>
      <c r="H406" s="46" t="s">
        <v>174</v>
      </c>
      <c r="I406" s="85">
        <f t="shared" si="56"/>
        <v>67</v>
      </c>
      <c r="J406" s="85">
        <f t="shared" si="58"/>
        <v>7</v>
      </c>
      <c r="K406" s="85">
        <f t="shared" si="57"/>
        <v>1</v>
      </c>
      <c r="L406" s="46"/>
      <c r="M406" s="46"/>
      <c r="N406" s="46"/>
      <c r="O406" s="48">
        <v>403</v>
      </c>
      <c r="R406" s="15"/>
      <c r="S406" s="15"/>
    </row>
    <row r="407" spans="1:19" ht="16.5">
      <c r="A407" s="85">
        <f t="shared" si="52"/>
        <v>7</v>
      </c>
      <c r="B407" s="85">
        <f t="shared" si="53"/>
        <v>68</v>
      </c>
      <c r="C407" s="85">
        <f t="shared" si="54"/>
        <v>8</v>
      </c>
      <c r="D407" s="87">
        <f t="shared" si="55"/>
        <v>3070881</v>
      </c>
      <c r="E407" s="80">
        <v>30708</v>
      </c>
      <c r="F407" s="46">
        <v>1</v>
      </c>
      <c r="G407" s="46" t="s">
        <v>164</v>
      </c>
      <c r="H407" s="46" t="s">
        <v>171</v>
      </c>
      <c r="I407" s="85">
        <f t="shared" si="56"/>
        <v>67</v>
      </c>
      <c r="J407" s="85">
        <f t="shared" si="58"/>
        <v>7</v>
      </c>
      <c r="K407" s="85">
        <f t="shared" si="57"/>
        <v>1</v>
      </c>
      <c r="L407" s="46"/>
      <c r="M407" s="46"/>
      <c r="N407" s="46"/>
      <c r="O407" s="48">
        <v>404</v>
      </c>
      <c r="R407" s="15"/>
      <c r="S407" s="15"/>
    </row>
    <row r="408" spans="1:19" ht="16.5">
      <c r="A408" s="85">
        <f t="shared" si="52"/>
        <v>7</v>
      </c>
      <c r="B408" s="85">
        <f t="shared" si="53"/>
        <v>68</v>
      </c>
      <c r="C408" s="85">
        <f t="shared" si="54"/>
        <v>8</v>
      </c>
      <c r="D408" s="87">
        <f t="shared" si="55"/>
        <v>3070880</v>
      </c>
      <c r="E408" s="80">
        <v>30708</v>
      </c>
      <c r="F408" s="46">
        <v>2</v>
      </c>
      <c r="G408" s="46" t="s">
        <v>445</v>
      </c>
      <c r="H408" s="46" t="s">
        <v>452</v>
      </c>
      <c r="I408" s="85">
        <f t="shared" si="56"/>
        <v>67</v>
      </c>
      <c r="J408" s="85">
        <f t="shared" si="58"/>
        <v>7</v>
      </c>
      <c r="K408" s="85">
        <f t="shared" si="57"/>
        <v>1</v>
      </c>
      <c r="L408" s="46"/>
      <c r="M408" s="46"/>
      <c r="N408" s="46"/>
      <c r="O408" s="48">
        <v>405</v>
      </c>
      <c r="R408" s="15"/>
      <c r="S408" s="15"/>
    </row>
    <row r="409" spans="1:19" ht="16.5">
      <c r="A409" s="85">
        <f t="shared" si="52"/>
        <v>7</v>
      </c>
      <c r="B409" s="85">
        <f t="shared" si="53"/>
        <v>68</v>
      </c>
      <c r="C409" s="85">
        <f t="shared" si="54"/>
        <v>8</v>
      </c>
      <c r="D409" s="87">
        <f t="shared" si="55"/>
        <v>3070881</v>
      </c>
      <c r="E409" s="80">
        <v>30708</v>
      </c>
      <c r="F409" s="46">
        <v>2</v>
      </c>
      <c r="G409" s="46" t="s">
        <v>164</v>
      </c>
      <c r="H409" s="46" t="s">
        <v>453</v>
      </c>
      <c r="I409" s="85">
        <f t="shared" si="56"/>
        <v>67</v>
      </c>
      <c r="J409" s="85">
        <f t="shared" si="58"/>
        <v>7</v>
      </c>
      <c r="K409" s="85">
        <f t="shared" si="57"/>
        <v>1</v>
      </c>
      <c r="L409" s="46"/>
      <c r="M409" s="46"/>
      <c r="N409" s="46"/>
      <c r="O409" s="48">
        <v>406</v>
      </c>
      <c r="R409" s="15"/>
      <c r="S409" s="15"/>
    </row>
    <row r="410" spans="1:19" ht="16.5">
      <c r="A410" s="85">
        <f t="shared" si="52"/>
        <v>7</v>
      </c>
      <c r="B410" s="85">
        <f t="shared" si="53"/>
        <v>68</v>
      </c>
      <c r="C410" s="85">
        <f t="shared" si="54"/>
        <v>8</v>
      </c>
      <c r="D410" s="87">
        <f t="shared" si="55"/>
        <v>3070880</v>
      </c>
      <c r="E410" s="80">
        <v>30708</v>
      </c>
      <c r="F410" s="46">
        <v>3</v>
      </c>
      <c r="G410" s="46" t="s">
        <v>441</v>
      </c>
      <c r="H410" s="46" t="s">
        <v>175</v>
      </c>
      <c r="I410" s="85">
        <f t="shared" si="56"/>
        <v>67</v>
      </c>
      <c r="J410" s="85">
        <f t="shared" si="58"/>
        <v>7</v>
      </c>
      <c r="K410" s="85">
        <f t="shared" si="57"/>
        <v>1</v>
      </c>
      <c r="L410" s="46"/>
      <c r="M410" s="46"/>
      <c r="N410" s="46"/>
      <c r="O410" s="48">
        <v>407</v>
      </c>
      <c r="R410" s="15"/>
      <c r="S410" s="15"/>
    </row>
    <row r="411" spans="1:19" ht="16.5">
      <c r="A411" s="85">
        <f t="shared" si="52"/>
        <v>7</v>
      </c>
      <c r="B411" s="85">
        <f t="shared" si="53"/>
        <v>68</v>
      </c>
      <c r="C411" s="85">
        <f t="shared" si="54"/>
        <v>8</v>
      </c>
      <c r="D411" s="87">
        <f t="shared" si="55"/>
        <v>3070881</v>
      </c>
      <c r="E411" s="80">
        <v>30708</v>
      </c>
      <c r="F411" s="46">
        <v>3</v>
      </c>
      <c r="G411" s="46" t="s">
        <v>164</v>
      </c>
      <c r="H411" s="46" t="s">
        <v>172</v>
      </c>
      <c r="I411" s="85">
        <f t="shared" si="56"/>
        <v>67</v>
      </c>
      <c r="J411" s="85">
        <f t="shared" si="58"/>
        <v>7</v>
      </c>
      <c r="K411" s="85">
        <f t="shared" si="57"/>
        <v>1</v>
      </c>
      <c r="L411" s="46"/>
      <c r="M411" s="46"/>
      <c r="N411" s="46"/>
      <c r="O411" s="48">
        <v>408</v>
      </c>
      <c r="R411" s="15"/>
      <c r="S411" s="15"/>
    </row>
    <row r="412" spans="1:19" ht="16.5">
      <c r="A412" s="85">
        <f t="shared" si="52"/>
        <v>7</v>
      </c>
      <c r="B412" s="85">
        <f t="shared" si="53"/>
        <v>69</v>
      </c>
      <c r="C412" s="85">
        <f t="shared" si="54"/>
        <v>9</v>
      </c>
      <c r="D412" s="87">
        <f t="shared" si="55"/>
        <v>3070990</v>
      </c>
      <c r="E412" s="80">
        <v>30709</v>
      </c>
      <c r="F412" s="46">
        <v>1</v>
      </c>
      <c r="G412" s="46" t="s">
        <v>441</v>
      </c>
      <c r="H412" s="46" t="s">
        <v>174</v>
      </c>
      <c r="I412" s="85">
        <f t="shared" si="56"/>
        <v>68</v>
      </c>
      <c r="J412" s="85">
        <f t="shared" si="58"/>
        <v>7</v>
      </c>
      <c r="K412" s="85">
        <f t="shared" si="57"/>
        <v>1</v>
      </c>
      <c r="L412" s="46"/>
      <c r="M412" s="46"/>
      <c r="N412" s="46"/>
      <c r="O412" s="48">
        <v>409</v>
      </c>
      <c r="R412" s="15"/>
      <c r="S412" s="15"/>
    </row>
    <row r="413" spans="1:19" ht="16.5">
      <c r="A413" s="85">
        <f t="shared" si="52"/>
        <v>7</v>
      </c>
      <c r="B413" s="85">
        <f t="shared" si="53"/>
        <v>69</v>
      </c>
      <c r="C413" s="85">
        <f t="shared" si="54"/>
        <v>9</v>
      </c>
      <c r="D413" s="87">
        <f t="shared" si="55"/>
        <v>3070991</v>
      </c>
      <c r="E413" s="80">
        <v>30709</v>
      </c>
      <c r="F413" s="46">
        <v>1</v>
      </c>
      <c r="G413" s="46" t="s">
        <v>164</v>
      </c>
      <c r="H413" s="46" t="s">
        <v>171</v>
      </c>
      <c r="I413" s="85">
        <f t="shared" si="56"/>
        <v>68</v>
      </c>
      <c r="J413" s="85">
        <f t="shared" si="58"/>
        <v>7</v>
      </c>
      <c r="K413" s="85">
        <f t="shared" si="57"/>
        <v>1</v>
      </c>
      <c r="L413" s="46"/>
      <c r="M413" s="46"/>
      <c r="N413" s="46"/>
      <c r="O413" s="48">
        <v>410</v>
      </c>
      <c r="R413" s="15"/>
      <c r="S413" s="15"/>
    </row>
    <row r="414" spans="1:19" ht="16.5">
      <c r="A414" s="85">
        <f t="shared" si="52"/>
        <v>7</v>
      </c>
      <c r="B414" s="85">
        <f t="shared" si="53"/>
        <v>69</v>
      </c>
      <c r="C414" s="85">
        <f t="shared" si="54"/>
        <v>9</v>
      </c>
      <c r="D414" s="87">
        <f t="shared" si="55"/>
        <v>3070990</v>
      </c>
      <c r="E414" s="80">
        <v>30709</v>
      </c>
      <c r="F414" s="46">
        <v>2</v>
      </c>
      <c r="G414" s="46" t="s">
        <v>441</v>
      </c>
      <c r="H414" s="46" t="s">
        <v>173</v>
      </c>
      <c r="I414" s="85">
        <f t="shared" si="56"/>
        <v>68</v>
      </c>
      <c r="J414" s="85">
        <f t="shared" si="58"/>
        <v>7</v>
      </c>
      <c r="K414" s="85">
        <f t="shared" si="57"/>
        <v>1</v>
      </c>
      <c r="L414" s="46"/>
      <c r="M414" s="46"/>
      <c r="N414" s="46"/>
      <c r="O414" s="48">
        <v>411</v>
      </c>
      <c r="R414" s="15"/>
      <c r="S414" s="15"/>
    </row>
    <row r="415" spans="1:19" ht="16.5">
      <c r="A415" s="85">
        <f t="shared" si="52"/>
        <v>7</v>
      </c>
      <c r="B415" s="85">
        <f t="shared" si="53"/>
        <v>69</v>
      </c>
      <c r="C415" s="85">
        <f t="shared" si="54"/>
        <v>9</v>
      </c>
      <c r="D415" s="87">
        <f t="shared" si="55"/>
        <v>3070991</v>
      </c>
      <c r="E415" s="80">
        <v>30709</v>
      </c>
      <c r="F415" s="46">
        <v>2</v>
      </c>
      <c r="G415" s="46" t="s">
        <v>164</v>
      </c>
      <c r="H415" s="46" t="s">
        <v>453</v>
      </c>
      <c r="I415" s="85">
        <f t="shared" si="56"/>
        <v>68</v>
      </c>
      <c r="J415" s="85">
        <f t="shared" si="58"/>
        <v>7</v>
      </c>
      <c r="K415" s="85">
        <f t="shared" si="57"/>
        <v>1</v>
      </c>
      <c r="L415" s="46"/>
      <c r="M415" s="46"/>
      <c r="N415" s="46"/>
      <c r="O415" s="48">
        <v>412</v>
      </c>
      <c r="R415" s="15"/>
      <c r="S415" s="15"/>
    </row>
    <row r="416" spans="1:19" ht="16.5">
      <c r="A416" s="85">
        <f t="shared" si="52"/>
        <v>7</v>
      </c>
      <c r="B416" s="85">
        <f t="shared" si="53"/>
        <v>69</v>
      </c>
      <c r="C416" s="85">
        <f t="shared" si="54"/>
        <v>9</v>
      </c>
      <c r="D416" s="87">
        <f t="shared" si="55"/>
        <v>3070990</v>
      </c>
      <c r="E416" s="80">
        <v>30709</v>
      </c>
      <c r="F416" s="46">
        <v>3</v>
      </c>
      <c r="G416" s="46" t="s">
        <v>441</v>
      </c>
      <c r="H416" s="46" t="s">
        <v>175</v>
      </c>
      <c r="I416" s="85">
        <f t="shared" si="56"/>
        <v>68</v>
      </c>
      <c r="J416" s="85">
        <f t="shared" si="58"/>
        <v>7</v>
      </c>
      <c r="K416" s="85">
        <f t="shared" si="57"/>
        <v>1</v>
      </c>
      <c r="L416" s="46"/>
      <c r="M416" s="46"/>
      <c r="N416" s="46"/>
      <c r="O416" s="48">
        <v>413</v>
      </c>
      <c r="R416" s="15"/>
      <c r="S416" s="15"/>
    </row>
    <row r="417" spans="1:19" ht="16.5">
      <c r="A417" s="85">
        <f t="shared" si="52"/>
        <v>7</v>
      </c>
      <c r="B417" s="85">
        <f t="shared" si="53"/>
        <v>69</v>
      </c>
      <c r="C417" s="85">
        <f t="shared" si="54"/>
        <v>9</v>
      </c>
      <c r="D417" s="87">
        <f t="shared" si="55"/>
        <v>3070991</v>
      </c>
      <c r="E417" s="80">
        <v>30709</v>
      </c>
      <c r="F417" s="46">
        <v>3</v>
      </c>
      <c r="G417" s="46" t="s">
        <v>164</v>
      </c>
      <c r="H417" s="46" t="s">
        <v>172</v>
      </c>
      <c r="I417" s="85">
        <f t="shared" si="56"/>
        <v>68</v>
      </c>
      <c r="J417" s="85">
        <f t="shared" si="58"/>
        <v>7</v>
      </c>
      <c r="K417" s="85">
        <f t="shared" si="57"/>
        <v>1</v>
      </c>
      <c r="L417" s="46"/>
      <c r="M417" s="46"/>
      <c r="N417" s="46"/>
      <c r="O417" s="48">
        <v>414</v>
      </c>
      <c r="R417" s="15"/>
      <c r="S417" s="15"/>
    </row>
    <row r="418" spans="1:19" ht="16.5">
      <c r="A418" s="85">
        <f t="shared" si="52"/>
        <v>7</v>
      </c>
      <c r="B418" s="85">
        <f t="shared" si="53"/>
        <v>70</v>
      </c>
      <c r="C418" s="85">
        <f t="shared" si="54"/>
        <v>10</v>
      </c>
      <c r="D418" s="87">
        <f t="shared" si="55"/>
        <v>3071100</v>
      </c>
      <c r="E418" s="80">
        <v>30710</v>
      </c>
      <c r="F418" s="46">
        <v>1</v>
      </c>
      <c r="G418" s="46" t="s">
        <v>441</v>
      </c>
      <c r="H418" s="46" t="s">
        <v>174</v>
      </c>
      <c r="I418" s="85">
        <f t="shared" si="56"/>
        <v>68</v>
      </c>
      <c r="J418" s="85">
        <f t="shared" si="58"/>
        <v>7</v>
      </c>
      <c r="K418" s="85">
        <f t="shared" si="57"/>
        <v>1</v>
      </c>
      <c r="L418" s="46"/>
      <c r="M418" s="46"/>
      <c r="N418" s="46"/>
      <c r="O418" s="48">
        <v>415</v>
      </c>
      <c r="R418" s="15"/>
      <c r="S418" s="15"/>
    </row>
    <row r="419" spans="1:19" ht="16.5">
      <c r="A419" s="85">
        <f t="shared" si="52"/>
        <v>7</v>
      </c>
      <c r="B419" s="85">
        <f t="shared" si="53"/>
        <v>70</v>
      </c>
      <c r="C419" s="85">
        <f t="shared" si="54"/>
        <v>10</v>
      </c>
      <c r="D419" s="87">
        <f t="shared" si="55"/>
        <v>3071101</v>
      </c>
      <c r="E419" s="80">
        <v>30710</v>
      </c>
      <c r="F419" s="46">
        <v>1</v>
      </c>
      <c r="G419" s="46" t="s">
        <v>164</v>
      </c>
      <c r="H419" s="46" t="s">
        <v>171</v>
      </c>
      <c r="I419" s="85">
        <f t="shared" si="56"/>
        <v>68</v>
      </c>
      <c r="J419" s="85">
        <f t="shared" si="58"/>
        <v>7</v>
      </c>
      <c r="K419" s="85">
        <f t="shared" si="57"/>
        <v>1</v>
      </c>
      <c r="L419" s="46"/>
      <c r="M419" s="46"/>
      <c r="N419" s="46"/>
      <c r="O419" s="48">
        <v>416</v>
      </c>
      <c r="R419" s="15"/>
      <c r="S419" s="15"/>
    </row>
    <row r="420" spans="1:19" ht="16.5">
      <c r="A420" s="85">
        <f t="shared" si="52"/>
        <v>7</v>
      </c>
      <c r="B420" s="85">
        <f t="shared" si="53"/>
        <v>70</v>
      </c>
      <c r="C420" s="85">
        <f t="shared" si="54"/>
        <v>10</v>
      </c>
      <c r="D420" s="87">
        <f t="shared" si="55"/>
        <v>3071100</v>
      </c>
      <c r="E420" s="80">
        <v>30710</v>
      </c>
      <c r="F420" s="46">
        <v>2</v>
      </c>
      <c r="G420" s="46" t="s">
        <v>441</v>
      </c>
      <c r="H420" s="46" t="s">
        <v>173</v>
      </c>
      <c r="I420" s="85">
        <f t="shared" si="56"/>
        <v>68</v>
      </c>
      <c r="J420" s="85">
        <f t="shared" si="58"/>
        <v>7</v>
      </c>
      <c r="K420" s="85">
        <f t="shared" si="57"/>
        <v>1</v>
      </c>
      <c r="L420" s="46"/>
      <c r="M420" s="46"/>
      <c r="N420" s="46"/>
      <c r="O420" s="48">
        <v>417</v>
      </c>
      <c r="R420" s="15"/>
      <c r="S420" s="15"/>
    </row>
    <row r="421" spans="1:19" ht="16.5">
      <c r="A421" s="85">
        <f t="shared" si="52"/>
        <v>7</v>
      </c>
      <c r="B421" s="85">
        <f t="shared" si="53"/>
        <v>70</v>
      </c>
      <c r="C421" s="85">
        <f t="shared" si="54"/>
        <v>10</v>
      </c>
      <c r="D421" s="87">
        <f t="shared" si="55"/>
        <v>3071101</v>
      </c>
      <c r="E421" s="80">
        <v>30710</v>
      </c>
      <c r="F421" s="46">
        <v>2</v>
      </c>
      <c r="G421" s="46" t="s">
        <v>164</v>
      </c>
      <c r="H421" s="46" t="s">
        <v>453</v>
      </c>
      <c r="I421" s="85">
        <f t="shared" si="56"/>
        <v>68</v>
      </c>
      <c r="J421" s="85">
        <f t="shared" si="58"/>
        <v>7</v>
      </c>
      <c r="K421" s="85">
        <f t="shared" si="57"/>
        <v>1</v>
      </c>
      <c r="L421" s="46"/>
      <c r="M421" s="46"/>
      <c r="N421" s="46"/>
      <c r="O421" s="48">
        <v>418</v>
      </c>
      <c r="R421" s="15"/>
      <c r="S421" s="15"/>
    </row>
    <row r="422" spans="1:19" ht="16.5">
      <c r="A422" s="85">
        <f t="shared" si="52"/>
        <v>7</v>
      </c>
      <c r="B422" s="85">
        <f t="shared" si="53"/>
        <v>70</v>
      </c>
      <c r="C422" s="85">
        <f t="shared" si="54"/>
        <v>10</v>
      </c>
      <c r="D422" s="87">
        <f t="shared" si="55"/>
        <v>3071100</v>
      </c>
      <c r="E422" s="80">
        <v>30710</v>
      </c>
      <c r="F422" s="46">
        <v>3</v>
      </c>
      <c r="G422" s="46" t="s">
        <v>441</v>
      </c>
      <c r="H422" s="46" t="s">
        <v>175</v>
      </c>
      <c r="I422" s="85">
        <f t="shared" si="56"/>
        <v>68</v>
      </c>
      <c r="J422" s="85">
        <f t="shared" si="58"/>
        <v>7</v>
      </c>
      <c r="K422" s="85">
        <f t="shared" si="57"/>
        <v>1</v>
      </c>
      <c r="L422" s="46"/>
      <c r="M422" s="46"/>
      <c r="N422" s="46"/>
      <c r="O422" s="48">
        <v>419</v>
      </c>
      <c r="R422" s="15"/>
      <c r="S422" s="15"/>
    </row>
    <row r="423" spans="1:19" ht="16.5">
      <c r="A423" s="85">
        <f t="shared" si="52"/>
        <v>7</v>
      </c>
      <c r="B423" s="85">
        <f t="shared" si="53"/>
        <v>70</v>
      </c>
      <c r="C423" s="85">
        <f t="shared" si="54"/>
        <v>10</v>
      </c>
      <c r="D423" s="87">
        <f t="shared" si="55"/>
        <v>3071101</v>
      </c>
      <c r="E423" s="80">
        <v>30710</v>
      </c>
      <c r="F423" s="46">
        <v>3</v>
      </c>
      <c r="G423" s="46" t="s">
        <v>164</v>
      </c>
      <c r="H423" s="46" t="s">
        <v>172</v>
      </c>
      <c r="I423" s="85">
        <f t="shared" si="56"/>
        <v>68</v>
      </c>
      <c r="J423" s="85">
        <f t="shared" si="58"/>
        <v>7</v>
      </c>
      <c r="K423" s="85">
        <f t="shared" si="57"/>
        <v>1</v>
      </c>
      <c r="L423" s="46"/>
      <c r="M423" s="46"/>
      <c r="N423" s="46"/>
      <c r="O423" s="48">
        <v>420</v>
      </c>
      <c r="R423" s="15"/>
      <c r="S423" s="15"/>
    </row>
    <row r="424" spans="1:19" ht="16.5">
      <c r="A424" s="85">
        <f t="shared" si="52"/>
        <v>7</v>
      </c>
      <c r="B424" s="85">
        <f t="shared" si="53"/>
        <v>71</v>
      </c>
      <c r="C424" s="85">
        <f t="shared" si="54"/>
        <v>11</v>
      </c>
      <c r="D424" s="87">
        <f t="shared" si="55"/>
        <v>3071210</v>
      </c>
      <c r="E424" s="80">
        <v>30711</v>
      </c>
      <c r="F424" s="46">
        <v>1</v>
      </c>
      <c r="G424" s="46" t="s">
        <v>441</v>
      </c>
      <c r="H424" s="46" t="s">
        <v>174</v>
      </c>
      <c r="I424" s="85">
        <f t="shared" si="56"/>
        <v>69</v>
      </c>
      <c r="J424" s="85">
        <f t="shared" si="58"/>
        <v>7</v>
      </c>
      <c r="K424" s="85">
        <f t="shared" si="57"/>
        <v>1</v>
      </c>
      <c r="L424" s="46"/>
      <c r="M424" s="46"/>
      <c r="N424" s="46"/>
      <c r="O424" s="48">
        <v>421</v>
      </c>
      <c r="R424" s="15"/>
      <c r="S424" s="15"/>
    </row>
    <row r="425" spans="1:19" ht="16.5">
      <c r="A425" s="85">
        <f t="shared" si="52"/>
        <v>7</v>
      </c>
      <c r="B425" s="85">
        <f t="shared" si="53"/>
        <v>71</v>
      </c>
      <c r="C425" s="85">
        <f t="shared" si="54"/>
        <v>11</v>
      </c>
      <c r="D425" s="87">
        <f t="shared" si="55"/>
        <v>3071211</v>
      </c>
      <c r="E425" s="80">
        <v>30711</v>
      </c>
      <c r="F425" s="46">
        <v>1</v>
      </c>
      <c r="G425" s="46" t="s">
        <v>164</v>
      </c>
      <c r="H425" s="46" t="s">
        <v>171</v>
      </c>
      <c r="I425" s="85">
        <f t="shared" si="56"/>
        <v>69</v>
      </c>
      <c r="J425" s="85">
        <f t="shared" si="58"/>
        <v>7</v>
      </c>
      <c r="K425" s="85">
        <f t="shared" si="57"/>
        <v>1</v>
      </c>
      <c r="L425" s="46"/>
      <c r="M425" s="46"/>
      <c r="N425" s="46"/>
      <c r="O425" s="48">
        <v>422</v>
      </c>
      <c r="R425" s="15"/>
      <c r="S425" s="15"/>
    </row>
    <row r="426" spans="1:19" ht="16.5">
      <c r="A426" s="85">
        <f t="shared" si="52"/>
        <v>7</v>
      </c>
      <c r="B426" s="85">
        <f t="shared" si="53"/>
        <v>71</v>
      </c>
      <c r="C426" s="85">
        <f t="shared" si="54"/>
        <v>11</v>
      </c>
      <c r="D426" s="87">
        <f t="shared" si="55"/>
        <v>3071210</v>
      </c>
      <c r="E426" s="80">
        <v>30711</v>
      </c>
      <c r="F426" s="46">
        <v>2</v>
      </c>
      <c r="G426" s="46" t="s">
        <v>441</v>
      </c>
      <c r="H426" s="46" t="s">
        <v>173</v>
      </c>
      <c r="I426" s="85">
        <f t="shared" si="56"/>
        <v>69</v>
      </c>
      <c r="J426" s="85">
        <f t="shared" si="58"/>
        <v>7</v>
      </c>
      <c r="K426" s="85">
        <f t="shared" si="57"/>
        <v>1</v>
      </c>
      <c r="L426" s="46"/>
      <c r="M426" s="46"/>
      <c r="N426" s="46"/>
      <c r="O426" s="48">
        <v>423</v>
      </c>
      <c r="R426" s="15"/>
      <c r="S426" s="15"/>
    </row>
    <row r="427" spans="1:19" ht="16.5">
      <c r="A427" s="85">
        <f t="shared" si="52"/>
        <v>7</v>
      </c>
      <c r="B427" s="85">
        <f t="shared" si="53"/>
        <v>71</v>
      </c>
      <c r="C427" s="85">
        <f t="shared" si="54"/>
        <v>11</v>
      </c>
      <c r="D427" s="87">
        <f t="shared" si="55"/>
        <v>3071211</v>
      </c>
      <c r="E427" s="80">
        <v>30711</v>
      </c>
      <c r="F427" s="46">
        <v>2</v>
      </c>
      <c r="G427" s="46" t="s">
        <v>164</v>
      </c>
      <c r="H427" s="46" t="s">
        <v>453</v>
      </c>
      <c r="I427" s="85">
        <f t="shared" si="56"/>
        <v>69</v>
      </c>
      <c r="J427" s="85">
        <f t="shared" si="58"/>
        <v>7</v>
      </c>
      <c r="K427" s="85">
        <f t="shared" si="57"/>
        <v>1</v>
      </c>
      <c r="L427" s="46"/>
      <c r="M427" s="46"/>
      <c r="N427" s="46"/>
      <c r="O427" s="48">
        <v>424</v>
      </c>
      <c r="R427" s="15"/>
      <c r="S427" s="15"/>
    </row>
    <row r="428" spans="1:19" ht="16.5">
      <c r="A428" s="85">
        <f t="shared" si="52"/>
        <v>7</v>
      </c>
      <c r="B428" s="85">
        <f t="shared" si="53"/>
        <v>71</v>
      </c>
      <c r="C428" s="85">
        <f t="shared" si="54"/>
        <v>11</v>
      </c>
      <c r="D428" s="87">
        <f t="shared" si="55"/>
        <v>3071210</v>
      </c>
      <c r="E428" s="80">
        <v>30711</v>
      </c>
      <c r="F428" s="46">
        <v>3</v>
      </c>
      <c r="G428" s="46" t="s">
        <v>441</v>
      </c>
      <c r="H428" s="46" t="s">
        <v>175</v>
      </c>
      <c r="I428" s="85">
        <f t="shared" si="56"/>
        <v>69</v>
      </c>
      <c r="J428" s="85">
        <f t="shared" si="58"/>
        <v>7</v>
      </c>
      <c r="K428" s="85">
        <f t="shared" si="57"/>
        <v>1</v>
      </c>
      <c r="L428" s="46"/>
      <c r="M428" s="46"/>
      <c r="N428" s="46"/>
      <c r="O428" s="48">
        <v>425</v>
      </c>
      <c r="R428" s="15"/>
      <c r="S428" s="15"/>
    </row>
    <row r="429" spans="1:19" ht="16.5">
      <c r="A429" s="85">
        <f t="shared" si="52"/>
        <v>7</v>
      </c>
      <c r="B429" s="85">
        <f t="shared" si="53"/>
        <v>71</v>
      </c>
      <c r="C429" s="85">
        <f t="shared" si="54"/>
        <v>11</v>
      </c>
      <c r="D429" s="87">
        <f t="shared" si="55"/>
        <v>3071211</v>
      </c>
      <c r="E429" s="80">
        <v>30711</v>
      </c>
      <c r="F429" s="46">
        <v>3</v>
      </c>
      <c r="G429" s="46" t="s">
        <v>164</v>
      </c>
      <c r="H429" s="46" t="s">
        <v>172</v>
      </c>
      <c r="I429" s="85">
        <f t="shared" si="56"/>
        <v>69</v>
      </c>
      <c r="J429" s="85">
        <f t="shared" si="58"/>
        <v>7</v>
      </c>
      <c r="K429" s="85">
        <f t="shared" si="57"/>
        <v>1</v>
      </c>
      <c r="L429" s="46"/>
      <c r="M429" s="46"/>
      <c r="N429" s="46"/>
      <c r="O429" s="48">
        <v>426</v>
      </c>
      <c r="R429" s="15"/>
      <c r="S429" s="15"/>
    </row>
    <row r="430" spans="1:19" ht="16.5">
      <c r="A430" s="85">
        <f t="shared" si="52"/>
        <v>7</v>
      </c>
      <c r="B430" s="85">
        <f t="shared" si="53"/>
        <v>72</v>
      </c>
      <c r="C430" s="85">
        <f t="shared" si="54"/>
        <v>12</v>
      </c>
      <c r="D430" s="87">
        <f t="shared" si="55"/>
        <v>3071320</v>
      </c>
      <c r="E430" s="80">
        <v>30712</v>
      </c>
      <c r="F430" s="46">
        <v>1</v>
      </c>
      <c r="G430" s="46" t="s">
        <v>441</v>
      </c>
      <c r="H430" s="46" t="s">
        <v>174</v>
      </c>
      <c r="I430" s="85">
        <f t="shared" si="56"/>
        <v>69</v>
      </c>
      <c r="J430" s="85">
        <f t="shared" si="58"/>
        <v>7</v>
      </c>
      <c r="K430" s="85">
        <f t="shared" si="57"/>
        <v>1</v>
      </c>
      <c r="L430" s="46"/>
      <c r="M430" s="46"/>
      <c r="N430" s="46"/>
      <c r="O430" s="48">
        <v>427</v>
      </c>
      <c r="R430" s="15"/>
      <c r="S430" s="15"/>
    </row>
    <row r="431" spans="1:19" ht="16.5">
      <c r="A431" s="85">
        <f t="shared" si="52"/>
        <v>7</v>
      </c>
      <c r="B431" s="85">
        <f t="shared" si="53"/>
        <v>72</v>
      </c>
      <c r="C431" s="85">
        <f t="shared" si="54"/>
        <v>12</v>
      </c>
      <c r="D431" s="87">
        <f t="shared" si="55"/>
        <v>3071321</v>
      </c>
      <c r="E431" s="80">
        <v>30712</v>
      </c>
      <c r="F431" s="46">
        <v>1</v>
      </c>
      <c r="G431" s="46" t="s">
        <v>164</v>
      </c>
      <c r="H431" s="46" t="s">
        <v>449</v>
      </c>
      <c r="I431" s="85">
        <f t="shared" si="56"/>
        <v>69</v>
      </c>
      <c r="J431" s="85">
        <f t="shared" si="58"/>
        <v>7</v>
      </c>
      <c r="K431" s="85">
        <f t="shared" si="57"/>
        <v>1</v>
      </c>
      <c r="L431" s="46"/>
      <c r="M431" s="46"/>
      <c r="N431" s="46"/>
      <c r="O431" s="48">
        <v>428</v>
      </c>
      <c r="R431" s="15"/>
      <c r="S431" s="15"/>
    </row>
    <row r="432" spans="1:19" ht="16.5">
      <c r="A432" s="85">
        <f t="shared" si="52"/>
        <v>7</v>
      </c>
      <c r="B432" s="85">
        <f t="shared" si="53"/>
        <v>72</v>
      </c>
      <c r="C432" s="85">
        <f t="shared" si="54"/>
        <v>12</v>
      </c>
      <c r="D432" s="87">
        <f t="shared" si="55"/>
        <v>3071320</v>
      </c>
      <c r="E432" s="80">
        <v>30712</v>
      </c>
      <c r="F432" s="46">
        <v>2</v>
      </c>
      <c r="G432" s="46" t="s">
        <v>445</v>
      </c>
      <c r="H432" s="46" t="s">
        <v>173</v>
      </c>
      <c r="I432" s="85">
        <f t="shared" si="56"/>
        <v>69</v>
      </c>
      <c r="J432" s="85">
        <f t="shared" si="58"/>
        <v>7</v>
      </c>
      <c r="K432" s="85">
        <f t="shared" si="57"/>
        <v>1</v>
      </c>
      <c r="L432" s="46"/>
      <c r="M432" s="46"/>
      <c r="N432" s="46"/>
      <c r="O432" s="48">
        <v>429</v>
      </c>
      <c r="R432" s="15"/>
      <c r="S432" s="15"/>
    </row>
    <row r="433" spans="1:19" ht="16.5">
      <c r="A433" s="85">
        <f t="shared" si="52"/>
        <v>7</v>
      </c>
      <c r="B433" s="85">
        <f t="shared" si="53"/>
        <v>72</v>
      </c>
      <c r="C433" s="85">
        <f t="shared" si="54"/>
        <v>12</v>
      </c>
      <c r="D433" s="87">
        <f t="shared" si="55"/>
        <v>3071321</v>
      </c>
      <c r="E433" s="80">
        <v>30712</v>
      </c>
      <c r="F433" s="46">
        <v>2</v>
      </c>
      <c r="G433" s="46" t="s">
        <v>164</v>
      </c>
      <c r="H433" s="46" t="s">
        <v>453</v>
      </c>
      <c r="I433" s="85">
        <f t="shared" si="56"/>
        <v>69</v>
      </c>
      <c r="J433" s="85">
        <f t="shared" si="58"/>
        <v>7</v>
      </c>
      <c r="K433" s="85">
        <f t="shared" si="57"/>
        <v>1</v>
      </c>
      <c r="L433" s="46"/>
      <c r="M433" s="46"/>
      <c r="N433" s="46"/>
      <c r="O433" s="48">
        <v>430</v>
      </c>
      <c r="R433" s="15"/>
      <c r="S433" s="15"/>
    </row>
    <row r="434" spans="1:19" ht="16.5">
      <c r="A434" s="85">
        <f t="shared" si="52"/>
        <v>7</v>
      </c>
      <c r="B434" s="85">
        <f t="shared" si="53"/>
        <v>72</v>
      </c>
      <c r="C434" s="85">
        <f t="shared" si="54"/>
        <v>12</v>
      </c>
      <c r="D434" s="87">
        <f t="shared" si="55"/>
        <v>3071320</v>
      </c>
      <c r="E434" s="80">
        <v>30712</v>
      </c>
      <c r="F434" s="46">
        <v>3</v>
      </c>
      <c r="G434" s="46" t="s">
        <v>441</v>
      </c>
      <c r="H434" s="46" t="s">
        <v>175</v>
      </c>
      <c r="I434" s="85">
        <f t="shared" si="56"/>
        <v>69</v>
      </c>
      <c r="J434" s="85">
        <f t="shared" si="58"/>
        <v>7</v>
      </c>
      <c r="K434" s="85">
        <f t="shared" si="57"/>
        <v>1</v>
      </c>
      <c r="L434" s="46"/>
      <c r="M434" s="46"/>
      <c r="N434" s="46"/>
      <c r="O434" s="48">
        <v>431</v>
      </c>
      <c r="R434" s="15"/>
      <c r="S434" s="15"/>
    </row>
    <row r="435" spans="1:19" ht="16.5">
      <c r="A435" s="85">
        <f t="shared" si="52"/>
        <v>7</v>
      </c>
      <c r="B435" s="85">
        <f t="shared" si="53"/>
        <v>72</v>
      </c>
      <c r="C435" s="85">
        <f t="shared" si="54"/>
        <v>12</v>
      </c>
      <c r="D435" s="87">
        <f t="shared" si="55"/>
        <v>3071321</v>
      </c>
      <c r="E435" s="80">
        <v>30712</v>
      </c>
      <c r="F435" s="46">
        <v>3</v>
      </c>
      <c r="G435" s="46" t="s">
        <v>442</v>
      </c>
      <c r="H435" s="46" t="s">
        <v>172</v>
      </c>
      <c r="I435" s="85">
        <f t="shared" si="56"/>
        <v>69</v>
      </c>
      <c r="J435" s="85">
        <f t="shared" si="58"/>
        <v>7</v>
      </c>
      <c r="K435" s="85">
        <f t="shared" si="57"/>
        <v>1</v>
      </c>
      <c r="L435" s="46"/>
      <c r="M435" s="46"/>
      <c r="N435" s="46"/>
      <c r="O435" s="48">
        <v>432</v>
      </c>
      <c r="R435" s="15"/>
      <c r="S435" s="15"/>
    </row>
    <row r="436" spans="1:19" ht="16.5">
      <c r="A436" s="85">
        <f t="shared" si="52"/>
        <v>7</v>
      </c>
      <c r="B436" s="85">
        <f t="shared" si="53"/>
        <v>73</v>
      </c>
      <c r="C436" s="85">
        <f t="shared" si="54"/>
        <v>13</v>
      </c>
      <c r="D436" s="87">
        <f t="shared" si="55"/>
        <v>3071430</v>
      </c>
      <c r="E436" s="80">
        <v>30713</v>
      </c>
      <c r="F436" s="46">
        <v>1</v>
      </c>
      <c r="G436" s="46" t="s">
        <v>441</v>
      </c>
      <c r="H436" s="46" t="s">
        <v>174</v>
      </c>
      <c r="I436" s="85">
        <f t="shared" si="56"/>
        <v>70</v>
      </c>
      <c r="J436" s="85">
        <f t="shared" si="58"/>
        <v>8</v>
      </c>
      <c r="K436" s="85">
        <f t="shared" si="57"/>
        <v>1</v>
      </c>
      <c r="L436" s="46"/>
      <c r="M436" s="46"/>
      <c r="N436" s="46"/>
      <c r="O436" s="48">
        <v>433</v>
      </c>
      <c r="R436" s="15"/>
      <c r="S436" s="15"/>
    </row>
    <row r="437" spans="1:19" ht="16.5">
      <c r="A437" s="85">
        <f t="shared" si="52"/>
        <v>7</v>
      </c>
      <c r="B437" s="85">
        <f t="shared" si="53"/>
        <v>73</v>
      </c>
      <c r="C437" s="85">
        <f t="shared" si="54"/>
        <v>13</v>
      </c>
      <c r="D437" s="87">
        <f t="shared" si="55"/>
        <v>3071431</v>
      </c>
      <c r="E437" s="80">
        <v>30713</v>
      </c>
      <c r="F437" s="46">
        <v>1</v>
      </c>
      <c r="G437" s="46" t="s">
        <v>164</v>
      </c>
      <c r="H437" s="46" t="s">
        <v>449</v>
      </c>
      <c r="I437" s="85">
        <f t="shared" si="56"/>
        <v>70</v>
      </c>
      <c r="J437" s="85">
        <f t="shared" si="58"/>
        <v>8</v>
      </c>
      <c r="K437" s="85">
        <f t="shared" si="57"/>
        <v>1</v>
      </c>
      <c r="L437" s="46"/>
      <c r="M437" s="46"/>
      <c r="N437" s="46"/>
      <c r="O437" s="48">
        <v>434</v>
      </c>
      <c r="R437" s="15"/>
      <c r="S437" s="15"/>
    </row>
    <row r="438" spans="1:19" ht="16.5">
      <c r="A438" s="85">
        <f t="shared" si="52"/>
        <v>7</v>
      </c>
      <c r="B438" s="85">
        <f t="shared" si="53"/>
        <v>73</v>
      </c>
      <c r="C438" s="85">
        <f t="shared" si="54"/>
        <v>13</v>
      </c>
      <c r="D438" s="87">
        <f t="shared" si="55"/>
        <v>3071430</v>
      </c>
      <c r="E438" s="80">
        <v>30713</v>
      </c>
      <c r="F438" s="46">
        <v>2</v>
      </c>
      <c r="G438" s="46" t="s">
        <v>441</v>
      </c>
      <c r="H438" s="46" t="s">
        <v>173</v>
      </c>
      <c r="I438" s="85">
        <f t="shared" si="56"/>
        <v>70</v>
      </c>
      <c r="J438" s="85">
        <f t="shared" si="58"/>
        <v>7</v>
      </c>
      <c r="K438" s="85">
        <f t="shared" si="57"/>
        <v>1</v>
      </c>
      <c r="L438" s="46"/>
      <c r="M438" s="46"/>
      <c r="N438" s="46"/>
      <c r="O438" s="48">
        <v>435</v>
      </c>
      <c r="R438" s="15"/>
      <c r="S438" s="15"/>
    </row>
    <row r="439" spans="1:19" ht="16.5">
      <c r="A439" s="85">
        <f t="shared" si="52"/>
        <v>7</v>
      </c>
      <c r="B439" s="85">
        <f t="shared" si="53"/>
        <v>73</v>
      </c>
      <c r="C439" s="85">
        <f t="shared" si="54"/>
        <v>13</v>
      </c>
      <c r="D439" s="87">
        <f t="shared" si="55"/>
        <v>3071431</v>
      </c>
      <c r="E439" s="80">
        <v>30713</v>
      </c>
      <c r="F439" s="46">
        <v>2</v>
      </c>
      <c r="G439" s="46" t="s">
        <v>164</v>
      </c>
      <c r="H439" s="46" t="s">
        <v>453</v>
      </c>
      <c r="I439" s="85">
        <f t="shared" si="56"/>
        <v>70</v>
      </c>
      <c r="J439" s="85">
        <f t="shared" si="58"/>
        <v>7</v>
      </c>
      <c r="K439" s="85">
        <f t="shared" si="57"/>
        <v>1</v>
      </c>
      <c r="L439" s="46"/>
      <c r="M439" s="46"/>
      <c r="N439" s="46"/>
      <c r="O439" s="48">
        <v>436</v>
      </c>
      <c r="R439" s="15"/>
      <c r="S439" s="15"/>
    </row>
    <row r="440" spans="1:19" ht="16.5">
      <c r="A440" s="85">
        <f t="shared" si="52"/>
        <v>7</v>
      </c>
      <c r="B440" s="85">
        <f t="shared" si="53"/>
        <v>73</v>
      </c>
      <c r="C440" s="85">
        <f t="shared" si="54"/>
        <v>13</v>
      </c>
      <c r="D440" s="87">
        <f t="shared" si="55"/>
        <v>3071430</v>
      </c>
      <c r="E440" s="80">
        <v>30713</v>
      </c>
      <c r="F440" s="46">
        <v>3</v>
      </c>
      <c r="G440" s="46" t="s">
        <v>441</v>
      </c>
      <c r="H440" s="46" t="s">
        <v>175</v>
      </c>
      <c r="I440" s="85">
        <f t="shared" si="56"/>
        <v>70</v>
      </c>
      <c r="J440" s="85">
        <f t="shared" si="58"/>
        <v>7</v>
      </c>
      <c r="K440" s="85">
        <f t="shared" si="57"/>
        <v>1</v>
      </c>
      <c r="L440" s="46"/>
      <c r="M440" s="46"/>
      <c r="N440" s="46"/>
      <c r="O440" s="48">
        <v>437</v>
      </c>
      <c r="R440" s="15"/>
      <c r="S440" s="15"/>
    </row>
    <row r="441" spans="1:19" ht="16.5">
      <c r="A441" s="85">
        <f t="shared" si="52"/>
        <v>7</v>
      </c>
      <c r="B441" s="85">
        <f t="shared" si="53"/>
        <v>73</v>
      </c>
      <c r="C441" s="85">
        <f t="shared" si="54"/>
        <v>13</v>
      </c>
      <c r="D441" s="87">
        <f t="shared" si="55"/>
        <v>3071431</v>
      </c>
      <c r="E441" s="80">
        <v>30713</v>
      </c>
      <c r="F441" s="46">
        <v>3</v>
      </c>
      <c r="G441" s="46" t="s">
        <v>164</v>
      </c>
      <c r="H441" s="46" t="s">
        <v>172</v>
      </c>
      <c r="I441" s="85">
        <f t="shared" si="56"/>
        <v>70</v>
      </c>
      <c r="J441" s="85">
        <f t="shared" si="58"/>
        <v>7</v>
      </c>
      <c r="K441" s="85">
        <f t="shared" si="57"/>
        <v>1</v>
      </c>
      <c r="L441" s="46"/>
      <c r="M441" s="46"/>
      <c r="N441" s="46"/>
      <c r="O441" s="48">
        <v>438</v>
      </c>
      <c r="R441" s="15"/>
      <c r="S441" s="15"/>
    </row>
    <row r="442" spans="1:19" ht="16.5">
      <c r="A442" s="85">
        <f t="shared" si="52"/>
        <v>7</v>
      </c>
      <c r="B442" s="85">
        <f t="shared" si="53"/>
        <v>74</v>
      </c>
      <c r="C442" s="85">
        <f t="shared" si="54"/>
        <v>14</v>
      </c>
      <c r="D442" s="87">
        <f t="shared" si="55"/>
        <v>3071540</v>
      </c>
      <c r="E442" s="80">
        <v>30714</v>
      </c>
      <c r="F442" s="46">
        <v>1</v>
      </c>
      <c r="G442" s="46" t="s">
        <v>441</v>
      </c>
      <c r="H442" s="46" t="s">
        <v>174</v>
      </c>
      <c r="I442" s="85">
        <f t="shared" si="56"/>
        <v>70</v>
      </c>
      <c r="J442" s="85">
        <f t="shared" si="58"/>
        <v>8</v>
      </c>
      <c r="K442" s="85">
        <f t="shared" si="57"/>
        <v>1</v>
      </c>
      <c r="L442" s="46"/>
      <c r="M442" s="46"/>
      <c r="N442" s="46"/>
      <c r="O442" s="48">
        <v>439</v>
      </c>
      <c r="R442" s="15"/>
      <c r="S442" s="15"/>
    </row>
    <row r="443" spans="1:19" ht="16.5">
      <c r="A443" s="85">
        <f t="shared" si="52"/>
        <v>7</v>
      </c>
      <c r="B443" s="85">
        <f t="shared" si="53"/>
        <v>74</v>
      </c>
      <c r="C443" s="85">
        <f t="shared" si="54"/>
        <v>14</v>
      </c>
      <c r="D443" s="87">
        <f t="shared" si="55"/>
        <v>3071541</v>
      </c>
      <c r="E443" s="80">
        <v>30714</v>
      </c>
      <c r="F443" s="46">
        <v>1</v>
      </c>
      <c r="G443" s="46" t="s">
        <v>164</v>
      </c>
      <c r="H443" s="46" t="s">
        <v>171</v>
      </c>
      <c r="I443" s="85">
        <f t="shared" si="56"/>
        <v>70</v>
      </c>
      <c r="J443" s="85">
        <f t="shared" si="58"/>
        <v>8</v>
      </c>
      <c r="K443" s="85">
        <f t="shared" si="57"/>
        <v>1</v>
      </c>
      <c r="L443" s="46"/>
      <c r="M443" s="46"/>
      <c r="N443" s="46"/>
      <c r="O443" s="48">
        <v>440</v>
      </c>
      <c r="R443" s="15"/>
      <c r="S443" s="15"/>
    </row>
    <row r="444" spans="1:19" ht="16.5">
      <c r="A444" s="85">
        <f t="shared" si="52"/>
        <v>7</v>
      </c>
      <c r="B444" s="85">
        <f t="shared" si="53"/>
        <v>74</v>
      </c>
      <c r="C444" s="85">
        <f t="shared" si="54"/>
        <v>14</v>
      </c>
      <c r="D444" s="87">
        <f t="shared" si="55"/>
        <v>3071540</v>
      </c>
      <c r="E444" s="80">
        <v>30714</v>
      </c>
      <c r="F444" s="46">
        <v>2</v>
      </c>
      <c r="G444" s="46" t="s">
        <v>441</v>
      </c>
      <c r="H444" s="46" t="s">
        <v>458</v>
      </c>
      <c r="I444" s="85">
        <f t="shared" si="56"/>
        <v>70</v>
      </c>
      <c r="J444" s="85">
        <f t="shared" si="58"/>
        <v>8</v>
      </c>
      <c r="K444" s="85">
        <f t="shared" si="57"/>
        <v>1</v>
      </c>
      <c r="L444" s="46"/>
      <c r="M444" s="46"/>
      <c r="N444" s="46"/>
      <c r="O444" s="48">
        <v>441</v>
      </c>
      <c r="R444" s="15"/>
      <c r="S444" s="15"/>
    </row>
    <row r="445" spans="1:19" ht="16.5">
      <c r="A445" s="85">
        <f t="shared" si="52"/>
        <v>7</v>
      </c>
      <c r="B445" s="85">
        <f t="shared" si="53"/>
        <v>74</v>
      </c>
      <c r="C445" s="85">
        <f t="shared" si="54"/>
        <v>14</v>
      </c>
      <c r="D445" s="87">
        <f t="shared" si="55"/>
        <v>3071541</v>
      </c>
      <c r="E445" s="80">
        <v>30714</v>
      </c>
      <c r="F445" s="46">
        <v>2</v>
      </c>
      <c r="G445" s="46" t="s">
        <v>164</v>
      </c>
      <c r="H445" s="46" t="s">
        <v>453</v>
      </c>
      <c r="I445" s="85">
        <f t="shared" si="56"/>
        <v>70</v>
      </c>
      <c r="J445" s="85">
        <f t="shared" si="58"/>
        <v>8</v>
      </c>
      <c r="K445" s="85">
        <f t="shared" si="57"/>
        <v>1</v>
      </c>
      <c r="L445" s="46"/>
      <c r="M445" s="46"/>
      <c r="N445" s="46"/>
      <c r="O445" s="48">
        <v>442</v>
      </c>
      <c r="R445" s="15"/>
      <c r="S445" s="15"/>
    </row>
    <row r="446" spans="1:19" ht="16.5">
      <c r="A446" s="85">
        <f t="shared" si="52"/>
        <v>7</v>
      </c>
      <c r="B446" s="85">
        <f t="shared" si="53"/>
        <v>74</v>
      </c>
      <c r="C446" s="85">
        <f t="shared" si="54"/>
        <v>14</v>
      </c>
      <c r="D446" s="87">
        <f t="shared" si="55"/>
        <v>3071540</v>
      </c>
      <c r="E446" s="80">
        <v>30714</v>
      </c>
      <c r="F446" s="46">
        <v>3</v>
      </c>
      <c r="G446" s="46" t="s">
        <v>441</v>
      </c>
      <c r="H446" s="46" t="s">
        <v>175</v>
      </c>
      <c r="I446" s="85">
        <f t="shared" si="56"/>
        <v>70</v>
      </c>
      <c r="J446" s="85">
        <f t="shared" si="58"/>
        <v>7</v>
      </c>
      <c r="K446" s="85">
        <f t="shared" si="57"/>
        <v>1</v>
      </c>
      <c r="L446" s="46"/>
      <c r="M446" s="46"/>
      <c r="N446" s="46"/>
      <c r="O446" s="48">
        <v>443</v>
      </c>
      <c r="R446" s="15"/>
      <c r="S446" s="15"/>
    </row>
    <row r="447" spans="1:19" ht="16.5">
      <c r="A447" s="85">
        <f t="shared" si="52"/>
        <v>7</v>
      </c>
      <c r="B447" s="85">
        <f t="shared" si="53"/>
        <v>74</v>
      </c>
      <c r="C447" s="85">
        <f t="shared" si="54"/>
        <v>14</v>
      </c>
      <c r="D447" s="87">
        <f t="shared" si="55"/>
        <v>3071541</v>
      </c>
      <c r="E447" s="80">
        <v>30714</v>
      </c>
      <c r="F447" s="46">
        <v>3</v>
      </c>
      <c r="G447" s="46" t="s">
        <v>164</v>
      </c>
      <c r="H447" s="46" t="s">
        <v>172</v>
      </c>
      <c r="I447" s="85">
        <f t="shared" si="56"/>
        <v>70</v>
      </c>
      <c r="J447" s="85">
        <f t="shared" si="58"/>
        <v>7</v>
      </c>
      <c r="K447" s="85">
        <f t="shared" si="57"/>
        <v>1</v>
      </c>
      <c r="L447" s="46"/>
      <c r="M447" s="46"/>
      <c r="N447" s="46"/>
      <c r="O447" s="48">
        <v>444</v>
      </c>
      <c r="R447" s="15"/>
      <c r="S447" s="15"/>
    </row>
    <row r="448" spans="1:19" ht="16.5">
      <c r="A448" s="85">
        <f t="shared" si="52"/>
        <v>7</v>
      </c>
      <c r="B448" s="85">
        <f t="shared" si="53"/>
        <v>75</v>
      </c>
      <c r="C448" s="85">
        <f t="shared" si="54"/>
        <v>15</v>
      </c>
      <c r="D448" s="87">
        <f t="shared" si="55"/>
        <v>3071650</v>
      </c>
      <c r="E448" s="80">
        <v>30715</v>
      </c>
      <c r="F448" s="46">
        <v>1</v>
      </c>
      <c r="G448" s="46" t="s">
        <v>441</v>
      </c>
      <c r="H448" s="46" t="s">
        <v>174</v>
      </c>
      <c r="I448" s="85">
        <f t="shared" si="56"/>
        <v>70</v>
      </c>
      <c r="J448" s="85">
        <f t="shared" si="58"/>
        <v>8</v>
      </c>
      <c r="K448" s="85">
        <f t="shared" si="57"/>
        <v>1</v>
      </c>
      <c r="L448" s="46"/>
      <c r="M448" s="46"/>
      <c r="N448" s="46"/>
      <c r="O448" s="48">
        <v>445</v>
      </c>
      <c r="R448" s="15"/>
      <c r="S448" s="15"/>
    </row>
    <row r="449" spans="1:19" ht="16.5">
      <c r="A449" s="85">
        <f t="shared" si="52"/>
        <v>7</v>
      </c>
      <c r="B449" s="85">
        <f t="shared" si="53"/>
        <v>75</v>
      </c>
      <c r="C449" s="85">
        <f t="shared" si="54"/>
        <v>15</v>
      </c>
      <c r="D449" s="87">
        <f t="shared" si="55"/>
        <v>3071651</v>
      </c>
      <c r="E449" s="80">
        <v>30715</v>
      </c>
      <c r="F449" s="46">
        <v>1</v>
      </c>
      <c r="G449" s="46" t="s">
        <v>164</v>
      </c>
      <c r="H449" s="46" t="s">
        <v>449</v>
      </c>
      <c r="I449" s="85">
        <f t="shared" si="56"/>
        <v>70</v>
      </c>
      <c r="J449" s="85">
        <f t="shared" si="58"/>
        <v>8</v>
      </c>
      <c r="K449" s="85">
        <f t="shared" si="57"/>
        <v>1</v>
      </c>
      <c r="L449" s="46"/>
      <c r="M449" s="46"/>
      <c r="N449" s="46"/>
      <c r="O449" s="48">
        <v>446</v>
      </c>
      <c r="R449" s="15"/>
      <c r="S449" s="15"/>
    </row>
    <row r="450" spans="1:19" ht="16.5">
      <c r="A450" s="85">
        <f t="shared" si="52"/>
        <v>7</v>
      </c>
      <c r="B450" s="85">
        <f t="shared" si="53"/>
        <v>75</v>
      </c>
      <c r="C450" s="85">
        <f t="shared" si="54"/>
        <v>15</v>
      </c>
      <c r="D450" s="87">
        <f t="shared" si="55"/>
        <v>3071650</v>
      </c>
      <c r="E450" s="80">
        <v>30715</v>
      </c>
      <c r="F450" s="46">
        <v>2</v>
      </c>
      <c r="G450" s="46" t="s">
        <v>445</v>
      </c>
      <c r="H450" s="46" t="s">
        <v>173</v>
      </c>
      <c r="I450" s="85">
        <f t="shared" si="56"/>
        <v>70</v>
      </c>
      <c r="J450" s="85">
        <f t="shared" si="58"/>
        <v>8</v>
      </c>
      <c r="K450" s="85">
        <f t="shared" si="57"/>
        <v>1</v>
      </c>
      <c r="L450" s="46"/>
      <c r="M450" s="46"/>
      <c r="N450" s="46"/>
      <c r="O450" s="48">
        <v>447</v>
      </c>
      <c r="R450" s="15"/>
      <c r="S450" s="15"/>
    </row>
    <row r="451" spans="1:19" ht="16.5">
      <c r="A451" s="85">
        <f t="shared" si="52"/>
        <v>7</v>
      </c>
      <c r="B451" s="85">
        <f t="shared" si="53"/>
        <v>75</v>
      </c>
      <c r="C451" s="85">
        <f t="shared" si="54"/>
        <v>15</v>
      </c>
      <c r="D451" s="87">
        <f t="shared" si="55"/>
        <v>3071651</v>
      </c>
      <c r="E451" s="80">
        <v>30715</v>
      </c>
      <c r="F451" s="46">
        <v>2</v>
      </c>
      <c r="G451" s="46" t="s">
        <v>164</v>
      </c>
      <c r="H451" s="46" t="s">
        <v>453</v>
      </c>
      <c r="I451" s="85">
        <f t="shared" si="56"/>
        <v>70</v>
      </c>
      <c r="J451" s="85">
        <f t="shared" si="58"/>
        <v>8</v>
      </c>
      <c r="K451" s="85">
        <f t="shared" si="57"/>
        <v>1</v>
      </c>
      <c r="L451" s="46"/>
      <c r="M451" s="46"/>
      <c r="N451" s="46"/>
      <c r="O451" s="48">
        <v>448</v>
      </c>
      <c r="R451" s="15"/>
      <c r="S451" s="15"/>
    </row>
    <row r="452" spans="1:19" ht="16.5">
      <c r="A452" s="85">
        <f t="shared" si="52"/>
        <v>7</v>
      </c>
      <c r="B452" s="85">
        <f t="shared" si="53"/>
        <v>75</v>
      </c>
      <c r="C452" s="85">
        <f t="shared" si="54"/>
        <v>15</v>
      </c>
      <c r="D452" s="87">
        <f t="shared" si="55"/>
        <v>3071650</v>
      </c>
      <c r="E452" s="80">
        <v>30715</v>
      </c>
      <c r="F452" s="46">
        <v>3</v>
      </c>
      <c r="G452" s="46" t="s">
        <v>441</v>
      </c>
      <c r="H452" s="46" t="s">
        <v>175</v>
      </c>
      <c r="I452" s="85">
        <f t="shared" si="56"/>
        <v>70</v>
      </c>
      <c r="J452" s="85">
        <f t="shared" si="58"/>
        <v>8</v>
      </c>
      <c r="K452" s="85">
        <f t="shared" si="57"/>
        <v>1</v>
      </c>
      <c r="L452" s="46"/>
      <c r="M452" s="46"/>
      <c r="N452" s="46"/>
      <c r="O452" s="48">
        <v>449</v>
      </c>
      <c r="R452" s="15"/>
      <c r="S452" s="15"/>
    </row>
    <row r="453" spans="1:19" ht="16.5">
      <c r="A453" s="85">
        <f t="shared" si="59" ref="A453:A516">MATCH(B453-1,$AD$4:$AD$19,1)</f>
        <v>7</v>
      </c>
      <c r="B453" s="85">
        <f t="shared" si="60" ref="B453:B516">INT((O453-1)/6)+1</f>
        <v>75</v>
      </c>
      <c r="C453" s="85">
        <f t="shared" si="61" ref="C453:C516">B453-INDEX($AD$4:$AD$19,A453)</f>
        <v>15</v>
      </c>
      <c r="D453" s="87">
        <f t="shared" si="62" ref="D453:D516">E453*100+C453*10+IF(G453="jlr",0,1)</f>
        <v>3071651</v>
      </c>
      <c r="E453" s="80">
        <v>30715</v>
      </c>
      <c r="F453" s="46">
        <v>3</v>
      </c>
      <c r="G453" s="46" t="s">
        <v>164</v>
      </c>
      <c r="H453" s="46" t="s">
        <v>172</v>
      </c>
      <c r="I453" s="85">
        <f t="shared" si="63" ref="I453:I516">INDEX($V$4:$V$198,B453)</f>
        <v>70</v>
      </c>
      <c r="J453" s="85">
        <f t="shared" si="58"/>
        <v>8</v>
      </c>
      <c r="K453" s="85">
        <f t="shared" si="64" ref="K453:K516">INDEX($Z$4:$Z$198,B453)</f>
        <v>1</v>
      </c>
      <c r="L453" s="46"/>
      <c r="M453" s="46"/>
      <c r="N453" s="46"/>
      <c r="O453" s="48">
        <v>450</v>
      </c>
      <c r="R453" s="15"/>
      <c r="S453" s="15"/>
    </row>
    <row r="454" spans="1:19" ht="16.5">
      <c r="A454" s="85">
        <f t="shared" si="59"/>
        <v>8</v>
      </c>
      <c r="B454" s="85">
        <f t="shared" si="60"/>
        <v>76</v>
      </c>
      <c r="C454" s="85">
        <f t="shared" si="61"/>
        <v>1</v>
      </c>
      <c r="D454" s="87">
        <f t="shared" si="62"/>
        <v>3080110</v>
      </c>
      <c r="E454" s="80">
        <v>30801</v>
      </c>
      <c r="F454" s="46">
        <v>1</v>
      </c>
      <c r="G454" s="46" t="s">
        <v>441</v>
      </c>
      <c r="H454" s="46" t="s">
        <v>174</v>
      </c>
      <c r="I454" s="85">
        <f t="shared" si="63"/>
        <v>74</v>
      </c>
      <c r="J454" s="85">
        <f t="shared" si="65" ref="J454:J517">INDEX($W$4:$Y$198,B454,F454)</f>
        <v>8</v>
      </c>
      <c r="K454" s="85">
        <f t="shared" si="64"/>
        <v>1</v>
      </c>
      <c r="L454" s="46"/>
      <c r="M454" s="46"/>
      <c r="N454" s="46"/>
      <c r="O454" s="48">
        <v>451</v>
      </c>
      <c r="R454" s="15"/>
      <c r="S454" s="15"/>
    </row>
    <row r="455" spans="1:19" ht="16.5">
      <c r="A455" s="85">
        <f t="shared" si="59"/>
        <v>8</v>
      </c>
      <c r="B455" s="85">
        <f t="shared" si="60"/>
        <v>76</v>
      </c>
      <c r="C455" s="85">
        <f t="shared" si="61"/>
        <v>1</v>
      </c>
      <c r="D455" s="87">
        <f t="shared" si="62"/>
        <v>3080111</v>
      </c>
      <c r="E455" s="80">
        <v>30801</v>
      </c>
      <c r="F455" s="46">
        <v>1</v>
      </c>
      <c r="G455" s="46" t="s">
        <v>164</v>
      </c>
      <c r="H455" s="46" t="s">
        <v>171</v>
      </c>
      <c r="I455" s="85">
        <f t="shared" si="63"/>
        <v>74</v>
      </c>
      <c r="J455" s="85">
        <f t="shared" si="65"/>
        <v>8</v>
      </c>
      <c r="K455" s="85">
        <f t="shared" si="64"/>
        <v>1</v>
      </c>
      <c r="L455" s="46"/>
      <c r="M455" s="46"/>
      <c r="N455" s="46"/>
      <c r="O455" s="48">
        <v>452</v>
      </c>
      <c r="R455" s="15"/>
      <c r="S455" s="15"/>
    </row>
    <row r="456" spans="1:19" ht="16.5">
      <c r="A456" s="85">
        <f t="shared" si="59"/>
        <v>8</v>
      </c>
      <c r="B456" s="85">
        <f t="shared" si="60"/>
        <v>76</v>
      </c>
      <c r="C456" s="85">
        <f t="shared" si="61"/>
        <v>1</v>
      </c>
      <c r="D456" s="87">
        <f t="shared" si="62"/>
        <v>3080110</v>
      </c>
      <c r="E456" s="80">
        <v>30801</v>
      </c>
      <c r="F456" s="46">
        <v>2</v>
      </c>
      <c r="G456" s="46" t="s">
        <v>441</v>
      </c>
      <c r="H456" s="46" t="s">
        <v>173</v>
      </c>
      <c r="I456" s="85">
        <f t="shared" si="63"/>
        <v>74</v>
      </c>
      <c r="J456" s="85">
        <f t="shared" si="65"/>
        <v>8</v>
      </c>
      <c r="K456" s="85">
        <f t="shared" si="64"/>
        <v>1</v>
      </c>
      <c r="L456" s="46"/>
      <c r="M456" s="46"/>
      <c r="N456" s="46"/>
      <c r="O456" s="48">
        <v>453</v>
      </c>
      <c r="R456" s="15"/>
      <c r="S456" s="15"/>
    </row>
    <row r="457" spans="1:19" ht="16.5">
      <c r="A457" s="85">
        <f t="shared" si="59"/>
        <v>8</v>
      </c>
      <c r="B457" s="85">
        <f t="shared" si="60"/>
        <v>76</v>
      </c>
      <c r="C457" s="85">
        <f t="shared" si="61"/>
        <v>1</v>
      </c>
      <c r="D457" s="87">
        <f t="shared" si="62"/>
        <v>3080111</v>
      </c>
      <c r="E457" s="80">
        <v>30801</v>
      </c>
      <c r="F457" s="46">
        <v>2</v>
      </c>
      <c r="G457" s="46" t="s">
        <v>164</v>
      </c>
      <c r="H457" s="46" t="s">
        <v>453</v>
      </c>
      <c r="I457" s="85">
        <f t="shared" si="63"/>
        <v>74</v>
      </c>
      <c r="J457" s="85">
        <f t="shared" si="65"/>
        <v>8</v>
      </c>
      <c r="K457" s="85">
        <f t="shared" si="64"/>
        <v>1</v>
      </c>
      <c r="L457" s="46"/>
      <c r="M457" s="46"/>
      <c r="N457" s="46"/>
      <c r="O457" s="48">
        <v>454</v>
      </c>
      <c r="R457" s="15"/>
      <c r="S457" s="15"/>
    </row>
    <row r="458" spans="1:19" ht="16.5">
      <c r="A458" s="85">
        <f t="shared" si="59"/>
        <v>8</v>
      </c>
      <c r="B458" s="85">
        <f t="shared" si="60"/>
        <v>76</v>
      </c>
      <c r="C458" s="85">
        <f t="shared" si="61"/>
        <v>1</v>
      </c>
      <c r="D458" s="87">
        <f t="shared" si="62"/>
        <v>3080110</v>
      </c>
      <c r="E458" s="80">
        <v>30801</v>
      </c>
      <c r="F458" s="46">
        <v>3</v>
      </c>
      <c r="G458" s="46" t="s">
        <v>445</v>
      </c>
      <c r="H458" s="46" t="s">
        <v>175</v>
      </c>
      <c r="I458" s="85">
        <f t="shared" si="63"/>
        <v>74</v>
      </c>
      <c r="J458" s="85">
        <f t="shared" si="65"/>
        <v>8</v>
      </c>
      <c r="K458" s="85">
        <f t="shared" si="64"/>
        <v>1</v>
      </c>
      <c r="L458" s="46"/>
      <c r="M458" s="46"/>
      <c r="N458" s="46"/>
      <c r="O458" s="48">
        <v>455</v>
      </c>
      <c r="R458" s="15"/>
      <c r="S458" s="15"/>
    </row>
    <row r="459" spans="1:19" ht="16.5">
      <c r="A459" s="85">
        <f t="shared" si="59"/>
        <v>8</v>
      </c>
      <c r="B459" s="85">
        <f t="shared" si="60"/>
        <v>76</v>
      </c>
      <c r="C459" s="85">
        <f t="shared" si="61"/>
        <v>1</v>
      </c>
      <c r="D459" s="87">
        <f t="shared" si="62"/>
        <v>3080111</v>
      </c>
      <c r="E459" s="80">
        <v>30801</v>
      </c>
      <c r="F459" s="46">
        <v>3</v>
      </c>
      <c r="G459" s="46" t="s">
        <v>164</v>
      </c>
      <c r="H459" s="46" t="s">
        <v>172</v>
      </c>
      <c r="I459" s="85">
        <f t="shared" si="63"/>
        <v>74</v>
      </c>
      <c r="J459" s="85">
        <f t="shared" si="65"/>
        <v>8</v>
      </c>
      <c r="K459" s="85">
        <f t="shared" si="64"/>
        <v>1</v>
      </c>
      <c r="L459" s="46"/>
      <c r="M459" s="46"/>
      <c r="N459" s="46"/>
      <c r="O459" s="48">
        <v>456</v>
      </c>
      <c r="R459" s="15"/>
      <c r="S459" s="15"/>
    </row>
    <row r="460" spans="1:19" ht="16.5">
      <c r="A460" s="85">
        <f t="shared" si="59"/>
        <v>8</v>
      </c>
      <c r="B460" s="85">
        <f t="shared" si="60"/>
        <v>77</v>
      </c>
      <c r="C460" s="85">
        <f t="shared" si="61"/>
        <v>2</v>
      </c>
      <c r="D460" s="87">
        <f t="shared" si="62"/>
        <v>3080220</v>
      </c>
      <c r="E460" s="80">
        <v>30802</v>
      </c>
      <c r="F460" s="46">
        <v>1</v>
      </c>
      <c r="G460" s="46" t="s">
        <v>441</v>
      </c>
      <c r="H460" s="46" t="s">
        <v>174</v>
      </c>
      <c r="I460" s="85">
        <f t="shared" si="63"/>
        <v>74</v>
      </c>
      <c r="J460" s="85">
        <f t="shared" si="65"/>
        <v>8</v>
      </c>
      <c r="K460" s="85">
        <f t="shared" si="64"/>
        <v>1</v>
      </c>
      <c r="L460" s="46"/>
      <c r="M460" s="46"/>
      <c r="N460" s="46"/>
      <c r="O460" s="48">
        <v>457</v>
      </c>
      <c r="R460" s="15"/>
      <c r="S460" s="15"/>
    </row>
    <row r="461" spans="1:19" ht="16.5">
      <c r="A461" s="85">
        <f t="shared" si="59"/>
        <v>8</v>
      </c>
      <c r="B461" s="85">
        <f t="shared" si="60"/>
        <v>77</v>
      </c>
      <c r="C461" s="85">
        <f t="shared" si="61"/>
        <v>2</v>
      </c>
      <c r="D461" s="87">
        <f t="shared" si="62"/>
        <v>3080221</v>
      </c>
      <c r="E461" s="80">
        <v>30802</v>
      </c>
      <c r="F461" s="46">
        <v>1</v>
      </c>
      <c r="G461" s="46" t="s">
        <v>164</v>
      </c>
      <c r="H461" s="46" t="s">
        <v>171</v>
      </c>
      <c r="I461" s="85">
        <f t="shared" si="63"/>
        <v>74</v>
      </c>
      <c r="J461" s="85">
        <f t="shared" si="65"/>
        <v>8</v>
      </c>
      <c r="K461" s="85">
        <f t="shared" si="64"/>
        <v>1</v>
      </c>
      <c r="L461" s="46"/>
      <c r="M461" s="46"/>
      <c r="N461" s="46"/>
      <c r="O461" s="48">
        <v>458</v>
      </c>
      <c r="R461" s="15"/>
      <c r="S461" s="15"/>
    </row>
    <row r="462" spans="1:19" ht="16.5">
      <c r="A462" s="85">
        <f t="shared" si="59"/>
        <v>8</v>
      </c>
      <c r="B462" s="85">
        <f t="shared" si="60"/>
        <v>77</v>
      </c>
      <c r="C462" s="85">
        <f t="shared" si="61"/>
        <v>2</v>
      </c>
      <c r="D462" s="87">
        <f t="shared" si="62"/>
        <v>3080220</v>
      </c>
      <c r="E462" s="80">
        <v>30802</v>
      </c>
      <c r="F462" s="46">
        <v>2</v>
      </c>
      <c r="G462" s="46" t="s">
        <v>441</v>
      </c>
      <c r="H462" s="46" t="s">
        <v>173</v>
      </c>
      <c r="I462" s="85">
        <f t="shared" si="63"/>
        <v>74</v>
      </c>
      <c r="J462" s="85">
        <f t="shared" si="65"/>
        <v>8</v>
      </c>
      <c r="K462" s="85">
        <f t="shared" si="64"/>
        <v>1</v>
      </c>
      <c r="L462" s="46"/>
      <c r="M462" s="46"/>
      <c r="N462" s="46"/>
      <c r="O462" s="48">
        <v>459</v>
      </c>
      <c r="R462" s="15"/>
      <c r="S462" s="15"/>
    </row>
    <row r="463" spans="1:19" ht="16.5">
      <c r="A463" s="85">
        <f t="shared" si="59"/>
        <v>8</v>
      </c>
      <c r="B463" s="85">
        <f t="shared" si="60"/>
        <v>77</v>
      </c>
      <c r="C463" s="85">
        <f t="shared" si="61"/>
        <v>2</v>
      </c>
      <c r="D463" s="87">
        <f t="shared" si="62"/>
        <v>3080221</v>
      </c>
      <c r="E463" s="80">
        <v>30802</v>
      </c>
      <c r="F463" s="46">
        <v>2</v>
      </c>
      <c r="G463" s="46" t="s">
        <v>442</v>
      </c>
      <c r="H463" s="46" t="s">
        <v>453</v>
      </c>
      <c r="I463" s="85">
        <f t="shared" si="63"/>
        <v>74</v>
      </c>
      <c r="J463" s="85">
        <f t="shared" si="65"/>
        <v>8</v>
      </c>
      <c r="K463" s="85">
        <f t="shared" si="64"/>
        <v>1</v>
      </c>
      <c r="L463" s="46"/>
      <c r="M463" s="46"/>
      <c r="N463" s="46"/>
      <c r="O463" s="48">
        <v>460</v>
      </c>
      <c r="R463" s="15"/>
      <c r="S463" s="15"/>
    </row>
    <row r="464" spans="1:19" ht="16.5">
      <c r="A464" s="85">
        <f t="shared" si="59"/>
        <v>8</v>
      </c>
      <c r="B464" s="85">
        <f t="shared" si="60"/>
        <v>77</v>
      </c>
      <c r="C464" s="85">
        <f t="shared" si="61"/>
        <v>2</v>
      </c>
      <c r="D464" s="87">
        <f t="shared" si="62"/>
        <v>3080220</v>
      </c>
      <c r="E464" s="80">
        <v>30802</v>
      </c>
      <c r="F464" s="46">
        <v>3</v>
      </c>
      <c r="G464" s="46" t="s">
        <v>441</v>
      </c>
      <c r="H464" s="46" t="s">
        <v>175</v>
      </c>
      <c r="I464" s="85">
        <f t="shared" si="63"/>
        <v>74</v>
      </c>
      <c r="J464" s="85">
        <f t="shared" si="65"/>
        <v>8</v>
      </c>
      <c r="K464" s="85">
        <f t="shared" si="64"/>
        <v>1</v>
      </c>
      <c r="L464" s="46"/>
      <c r="M464" s="46"/>
      <c r="N464" s="46"/>
      <c r="O464" s="48">
        <v>461</v>
      </c>
      <c r="R464" s="15"/>
      <c r="S464" s="15"/>
    </row>
    <row r="465" spans="1:19" ht="16.5">
      <c r="A465" s="85">
        <f t="shared" si="59"/>
        <v>8</v>
      </c>
      <c r="B465" s="85">
        <f t="shared" si="60"/>
        <v>77</v>
      </c>
      <c r="C465" s="85">
        <f t="shared" si="61"/>
        <v>2</v>
      </c>
      <c r="D465" s="87">
        <f t="shared" si="62"/>
        <v>3080221</v>
      </c>
      <c r="E465" s="80">
        <v>30802</v>
      </c>
      <c r="F465" s="46">
        <v>3</v>
      </c>
      <c r="G465" s="46" t="s">
        <v>164</v>
      </c>
      <c r="H465" s="46" t="s">
        <v>172</v>
      </c>
      <c r="I465" s="85">
        <f t="shared" si="63"/>
        <v>74</v>
      </c>
      <c r="J465" s="85">
        <f t="shared" si="65"/>
        <v>8</v>
      </c>
      <c r="K465" s="85">
        <f t="shared" si="64"/>
        <v>1</v>
      </c>
      <c r="L465" s="46"/>
      <c r="M465" s="46"/>
      <c r="N465" s="46"/>
      <c r="O465" s="48">
        <v>462</v>
      </c>
      <c r="R465" s="15"/>
      <c r="S465" s="15"/>
    </row>
    <row r="466" spans="1:19" ht="16.5">
      <c r="A466" s="85">
        <f t="shared" si="59"/>
        <v>8</v>
      </c>
      <c r="B466" s="85">
        <f t="shared" si="60"/>
        <v>78</v>
      </c>
      <c r="C466" s="85">
        <f t="shared" si="61"/>
        <v>3</v>
      </c>
      <c r="D466" s="87">
        <f t="shared" si="62"/>
        <v>3080330</v>
      </c>
      <c r="E466" s="80">
        <v>30803</v>
      </c>
      <c r="F466" s="46">
        <v>1</v>
      </c>
      <c r="G466" s="46" t="s">
        <v>444</v>
      </c>
      <c r="H466" s="46" t="s">
        <v>174</v>
      </c>
      <c r="I466" s="85">
        <f t="shared" si="63"/>
        <v>75</v>
      </c>
      <c r="J466" s="85">
        <f t="shared" si="65"/>
        <v>8</v>
      </c>
      <c r="K466" s="85">
        <f t="shared" si="64"/>
        <v>1</v>
      </c>
      <c r="L466" s="46"/>
      <c r="M466" s="46"/>
      <c r="N466" s="46"/>
      <c r="O466" s="48">
        <v>463</v>
      </c>
      <c r="R466" s="15"/>
      <c r="S466" s="15"/>
    </row>
    <row r="467" spans="1:19" ht="16.5">
      <c r="A467" s="85">
        <f t="shared" si="59"/>
        <v>8</v>
      </c>
      <c r="B467" s="85">
        <f t="shared" si="60"/>
        <v>78</v>
      </c>
      <c r="C467" s="85">
        <f t="shared" si="61"/>
        <v>3</v>
      </c>
      <c r="D467" s="87">
        <f t="shared" si="62"/>
        <v>3080331</v>
      </c>
      <c r="E467" s="80">
        <v>30803</v>
      </c>
      <c r="F467" s="46">
        <v>1</v>
      </c>
      <c r="G467" s="46" t="s">
        <v>442</v>
      </c>
      <c r="H467" s="46" t="s">
        <v>171</v>
      </c>
      <c r="I467" s="85">
        <f t="shared" si="63"/>
        <v>75</v>
      </c>
      <c r="J467" s="85">
        <f t="shared" si="65"/>
        <v>8</v>
      </c>
      <c r="K467" s="85">
        <f t="shared" si="64"/>
        <v>1</v>
      </c>
      <c r="L467" s="46"/>
      <c r="M467" s="46"/>
      <c r="N467" s="46"/>
      <c r="O467" s="48">
        <v>464</v>
      </c>
      <c r="R467" s="15"/>
      <c r="S467" s="15"/>
    </row>
    <row r="468" spans="1:19" ht="16.5">
      <c r="A468" s="85">
        <f t="shared" si="59"/>
        <v>8</v>
      </c>
      <c r="B468" s="85">
        <f t="shared" si="60"/>
        <v>78</v>
      </c>
      <c r="C468" s="85">
        <f t="shared" si="61"/>
        <v>3</v>
      </c>
      <c r="D468" s="87">
        <f t="shared" si="62"/>
        <v>3080330</v>
      </c>
      <c r="E468" s="80">
        <v>30803</v>
      </c>
      <c r="F468" s="46">
        <v>2</v>
      </c>
      <c r="G468" s="46" t="s">
        <v>445</v>
      </c>
      <c r="H468" s="46" t="s">
        <v>173</v>
      </c>
      <c r="I468" s="85">
        <f t="shared" si="63"/>
        <v>75</v>
      </c>
      <c r="J468" s="85">
        <f t="shared" si="65"/>
        <v>8</v>
      </c>
      <c r="K468" s="85">
        <f t="shared" si="64"/>
        <v>1</v>
      </c>
      <c r="L468" s="46"/>
      <c r="M468" s="46"/>
      <c r="N468" s="46"/>
      <c r="O468" s="48">
        <v>465</v>
      </c>
      <c r="R468" s="15"/>
      <c r="S468" s="15"/>
    </row>
    <row r="469" spans="1:19" ht="16.5">
      <c r="A469" s="85">
        <f t="shared" si="59"/>
        <v>8</v>
      </c>
      <c r="B469" s="85">
        <f t="shared" si="60"/>
        <v>78</v>
      </c>
      <c r="C469" s="85">
        <f t="shared" si="61"/>
        <v>3</v>
      </c>
      <c r="D469" s="87">
        <f t="shared" si="62"/>
        <v>3080331</v>
      </c>
      <c r="E469" s="80">
        <v>30803</v>
      </c>
      <c r="F469" s="46">
        <v>2</v>
      </c>
      <c r="G469" s="46" t="s">
        <v>164</v>
      </c>
      <c r="H469" s="46" t="s">
        <v>453</v>
      </c>
      <c r="I469" s="85">
        <f t="shared" si="63"/>
        <v>75</v>
      </c>
      <c r="J469" s="85">
        <f t="shared" si="65"/>
        <v>8</v>
      </c>
      <c r="K469" s="85">
        <f t="shared" si="64"/>
        <v>1</v>
      </c>
      <c r="L469" s="46"/>
      <c r="M469" s="46"/>
      <c r="N469" s="46"/>
      <c r="O469" s="48">
        <v>466</v>
      </c>
      <c r="R469" s="15"/>
      <c r="S469" s="15"/>
    </row>
    <row r="470" spans="1:19" ht="16.5">
      <c r="A470" s="85">
        <f t="shared" si="59"/>
        <v>8</v>
      </c>
      <c r="B470" s="85">
        <f t="shared" si="60"/>
        <v>78</v>
      </c>
      <c r="C470" s="85">
        <f t="shared" si="61"/>
        <v>3</v>
      </c>
      <c r="D470" s="87">
        <f t="shared" si="62"/>
        <v>3080330</v>
      </c>
      <c r="E470" s="80">
        <v>30803</v>
      </c>
      <c r="F470" s="46">
        <v>3</v>
      </c>
      <c r="G470" s="46" t="s">
        <v>441</v>
      </c>
      <c r="H470" s="46" t="s">
        <v>175</v>
      </c>
      <c r="I470" s="85">
        <f t="shared" si="63"/>
        <v>75</v>
      </c>
      <c r="J470" s="85">
        <f t="shared" si="65"/>
        <v>8</v>
      </c>
      <c r="K470" s="85">
        <f t="shared" si="64"/>
        <v>1</v>
      </c>
      <c r="L470" s="46"/>
      <c r="M470" s="46"/>
      <c r="N470" s="46"/>
      <c r="O470" s="48">
        <v>467</v>
      </c>
      <c r="R470" s="15"/>
      <c r="S470" s="15"/>
    </row>
    <row r="471" spans="1:19" ht="16.5">
      <c r="A471" s="85">
        <f t="shared" si="59"/>
        <v>8</v>
      </c>
      <c r="B471" s="85">
        <f t="shared" si="60"/>
        <v>78</v>
      </c>
      <c r="C471" s="85">
        <f t="shared" si="61"/>
        <v>3</v>
      </c>
      <c r="D471" s="87">
        <f t="shared" si="62"/>
        <v>3080331</v>
      </c>
      <c r="E471" s="80">
        <v>30803</v>
      </c>
      <c r="F471" s="46">
        <v>3</v>
      </c>
      <c r="G471" s="46" t="s">
        <v>164</v>
      </c>
      <c r="H471" s="46" t="s">
        <v>172</v>
      </c>
      <c r="I471" s="85">
        <f t="shared" si="63"/>
        <v>75</v>
      </c>
      <c r="J471" s="85">
        <f t="shared" si="65"/>
        <v>8</v>
      </c>
      <c r="K471" s="85">
        <f t="shared" si="64"/>
        <v>1</v>
      </c>
      <c r="L471" s="46"/>
      <c r="M471" s="46"/>
      <c r="N471" s="46"/>
      <c r="O471" s="48">
        <v>468</v>
      </c>
      <c r="R471" s="15"/>
      <c r="S471" s="15"/>
    </row>
    <row r="472" spans="1:19" ht="16.5">
      <c r="A472" s="85">
        <f t="shared" si="59"/>
        <v>8</v>
      </c>
      <c r="B472" s="85">
        <f t="shared" si="60"/>
        <v>79</v>
      </c>
      <c r="C472" s="85">
        <f t="shared" si="61"/>
        <v>4</v>
      </c>
      <c r="D472" s="87">
        <f t="shared" si="62"/>
        <v>3080440</v>
      </c>
      <c r="E472" s="80">
        <v>30804</v>
      </c>
      <c r="F472" s="46">
        <v>1</v>
      </c>
      <c r="G472" s="46" t="s">
        <v>441</v>
      </c>
      <c r="H472" s="46" t="s">
        <v>174</v>
      </c>
      <c r="I472" s="85">
        <f t="shared" si="63"/>
        <v>75</v>
      </c>
      <c r="J472" s="85">
        <f t="shared" si="65"/>
        <v>8</v>
      </c>
      <c r="K472" s="85">
        <f t="shared" si="64"/>
        <v>1</v>
      </c>
      <c r="L472" s="46"/>
      <c r="M472" s="46"/>
      <c r="N472" s="46"/>
      <c r="O472" s="48">
        <v>469</v>
      </c>
      <c r="R472" s="15"/>
      <c r="S472" s="15"/>
    </row>
    <row r="473" spans="1:19" ht="16.5">
      <c r="A473" s="85">
        <f t="shared" si="59"/>
        <v>8</v>
      </c>
      <c r="B473" s="85">
        <f t="shared" si="60"/>
        <v>79</v>
      </c>
      <c r="C473" s="85">
        <f t="shared" si="61"/>
        <v>4</v>
      </c>
      <c r="D473" s="87">
        <f t="shared" si="62"/>
        <v>3080441</v>
      </c>
      <c r="E473" s="80">
        <v>30804</v>
      </c>
      <c r="F473" s="46">
        <v>1</v>
      </c>
      <c r="G473" s="46" t="s">
        <v>164</v>
      </c>
      <c r="H473" s="46" t="s">
        <v>171</v>
      </c>
      <c r="I473" s="85">
        <f t="shared" si="63"/>
        <v>75</v>
      </c>
      <c r="J473" s="85">
        <f t="shared" si="65"/>
        <v>8</v>
      </c>
      <c r="K473" s="85">
        <f t="shared" si="64"/>
        <v>1</v>
      </c>
      <c r="L473" s="46"/>
      <c r="M473" s="46"/>
      <c r="N473" s="46"/>
      <c r="O473" s="48">
        <v>470</v>
      </c>
      <c r="R473" s="15"/>
      <c r="S473" s="15"/>
    </row>
    <row r="474" spans="1:19" ht="16.5">
      <c r="A474" s="85">
        <f t="shared" si="59"/>
        <v>8</v>
      </c>
      <c r="B474" s="85">
        <f t="shared" si="60"/>
        <v>79</v>
      </c>
      <c r="C474" s="85">
        <f t="shared" si="61"/>
        <v>4</v>
      </c>
      <c r="D474" s="87">
        <f t="shared" si="62"/>
        <v>3080440</v>
      </c>
      <c r="E474" s="80">
        <v>30804</v>
      </c>
      <c r="F474" s="46">
        <v>2</v>
      </c>
      <c r="G474" s="46" t="s">
        <v>441</v>
      </c>
      <c r="H474" s="46" t="s">
        <v>173</v>
      </c>
      <c r="I474" s="85">
        <f t="shared" si="63"/>
        <v>75</v>
      </c>
      <c r="J474" s="85">
        <f t="shared" si="65"/>
        <v>8</v>
      </c>
      <c r="K474" s="85">
        <f t="shared" si="64"/>
        <v>1</v>
      </c>
      <c r="L474" s="46"/>
      <c r="M474" s="46"/>
      <c r="N474" s="46"/>
      <c r="O474" s="48">
        <v>471</v>
      </c>
      <c r="R474" s="15"/>
      <c r="S474" s="15"/>
    </row>
    <row r="475" spans="1:19" ht="16.5">
      <c r="A475" s="85">
        <f t="shared" si="59"/>
        <v>8</v>
      </c>
      <c r="B475" s="85">
        <f t="shared" si="60"/>
        <v>79</v>
      </c>
      <c r="C475" s="85">
        <f t="shared" si="61"/>
        <v>4</v>
      </c>
      <c r="D475" s="87">
        <f t="shared" si="62"/>
        <v>3080441</v>
      </c>
      <c r="E475" s="80">
        <v>30804</v>
      </c>
      <c r="F475" s="46">
        <v>2</v>
      </c>
      <c r="G475" s="46" t="s">
        <v>164</v>
      </c>
      <c r="H475" s="46" t="s">
        <v>453</v>
      </c>
      <c r="I475" s="85">
        <f t="shared" si="63"/>
        <v>75</v>
      </c>
      <c r="J475" s="85">
        <f t="shared" si="65"/>
        <v>8</v>
      </c>
      <c r="K475" s="85">
        <f t="shared" si="64"/>
        <v>1</v>
      </c>
      <c r="L475" s="46"/>
      <c r="M475" s="46"/>
      <c r="N475" s="46"/>
      <c r="O475" s="48">
        <v>472</v>
      </c>
      <c r="R475" s="15"/>
      <c r="S475" s="15"/>
    </row>
    <row r="476" spans="1:19" ht="16.5">
      <c r="A476" s="85">
        <f t="shared" si="59"/>
        <v>8</v>
      </c>
      <c r="B476" s="85">
        <f t="shared" si="60"/>
        <v>79</v>
      </c>
      <c r="C476" s="85">
        <f t="shared" si="61"/>
        <v>4</v>
      </c>
      <c r="D476" s="87">
        <f t="shared" si="62"/>
        <v>3080440</v>
      </c>
      <c r="E476" s="80">
        <v>30804</v>
      </c>
      <c r="F476" s="46">
        <v>3</v>
      </c>
      <c r="G476" s="46" t="s">
        <v>441</v>
      </c>
      <c r="H476" s="46" t="s">
        <v>175</v>
      </c>
      <c r="I476" s="85">
        <f t="shared" si="63"/>
        <v>75</v>
      </c>
      <c r="J476" s="85">
        <f t="shared" si="65"/>
        <v>8</v>
      </c>
      <c r="K476" s="85">
        <f t="shared" si="64"/>
        <v>1</v>
      </c>
      <c r="L476" s="46"/>
      <c r="M476" s="46"/>
      <c r="N476" s="46"/>
      <c r="O476" s="48">
        <v>473</v>
      </c>
      <c r="R476" s="15"/>
      <c r="S476" s="15"/>
    </row>
    <row r="477" spans="1:19" ht="16.5">
      <c r="A477" s="85">
        <f t="shared" si="59"/>
        <v>8</v>
      </c>
      <c r="B477" s="85">
        <f t="shared" si="60"/>
        <v>79</v>
      </c>
      <c r="C477" s="85">
        <f t="shared" si="61"/>
        <v>4</v>
      </c>
      <c r="D477" s="87">
        <f t="shared" si="62"/>
        <v>3080441</v>
      </c>
      <c r="E477" s="80">
        <v>30804</v>
      </c>
      <c r="F477" s="46">
        <v>3</v>
      </c>
      <c r="G477" s="46" t="s">
        <v>164</v>
      </c>
      <c r="H477" s="46" t="s">
        <v>172</v>
      </c>
      <c r="I477" s="85">
        <f t="shared" si="63"/>
        <v>75</v>
      </c>
      <c r="J477" s="85">
        <f t="shared" si="65"/>
        <v>8</v>
      </c>
      <c r="K477" s="85">
        <f t="shared" si="64"/>
        <v>1</v>
      </c>
      <c r="L477" s="46"/>
      <c r="M477" s="46"/>
      <c r="N477" s="46"/>
      <c r="O477" s="48">
        <v>474</v>
      </c>
      <c r="R477" s="15"/>
      <c r="S477" s="15"/>
    </row>
    <row r="478" spans="1:19" ht="16.5">
      <c r="A478" s="85">
        <f t="shared" si="59"/>
        <v>8</v>
      </c>
      <c r="B478" s="85">
        <f t="shared" si="60"/>
        <v>80</v>
      </c>
      <c r="C478" s="85">
        <f t="shared" si="61"/>
        <v>5</v>
      </c>
      <c r="D478" s="87">
        <f t="shared" si="62"/>
        <v>3080550</v>
      </c>
      <c r="E478" s="80">
        <v>30805</v>
      </c>
      <c r="F478" s="46">
        <v>1</v>
      </c>
      <c r="G478" s="46" t="s">
        <v>444</v>
      </c>
      <c r="H478" s="46" t="s">
        <v>174</v>
      </c>
      <c r="I478" s="85">
        <f t="shared" si="63"/>
        <v>76</v>
      </c>
      <c r="J478" s="85">
        <f t="shared" si="65"/>
        <v>8</v>
      </c>
      <c r="K478" s="85">
        <f t="shared" si="64"/>
        <v>2</v>
      </c>
      <c r="L478" s="46"/>
      <c r="M478" s="46"/>
      <c r="N478" s="46"/>
      <c r="O478" s="48">
        <v>475</v>
      </c>
      <c r="R478" s="15"/>
      <c r="S478" s="15"/>
    </row>
    <row r="479" spans="1:19" ht="16.5">
      <c r="A479" s="85">
        <f t="shared" si="59"/>
        <v>8</v>
      </c>
      <c r="B479" s="85">
        <f t="shared" si="60"/>
        <v>80</v>
      </c>
      <c r="C479" s="85">
        <f t="shared" si="61"/>
        <v>5</v>
      </c>
      <c r="D479" s="87">
        <f t="shared" si="62"/>
        <v>3080551</v>
      </c>
      <c r="E479" s="80">
        <v>30805</v>
      </c>
      <c r="F479" s="46">
        <v>1</v>
      </c>
      <c r="G479" s="46" t="s">
        <v>164</v>
      </c>
      <c r="H479" s="46" t="s">
        <v>449</v>
      </c>
      <c r="I479" s="85">
        <f t="shared" si="63"/>
        <v>76</v>
      </c>
      <c r="J479" s="85">
        <f t="shared" si="65"/>
        <v>8</v>
      </c>
      <c r="K479" s="85">
        <f t="shared" si="64"/>
        <v>2</v>
      </c>
      <c r="L479" s="46"/>
      <c r="M479" s="46"/>
      <c r="N479" s="46"/>
      <c r="O479" s="48">
        <v>476</v>
      </c>
      <c r="R479" s="15"/>
      <c r="S479" s="15"/>
    </row>
    <row r="480" spans="1:19" ht="16.5">
      <c r="A480" s="85">
        <f t="shared" si="59"/>
        <v>8</v>
      </c>
      <c r="B480" s="85">
        <f t="shared" si="60"/>
        <v>80</v>
      </c>
      <c r="C480" s="85">
        <f t="shared" si="61"/>
        <v>5</v>
      </c>
      <c r="D480" s="87">
        <f t="shared" si="62"/>
        <v>3080550</v>
      </c>
      <c r="E480" s="80">
        <v>30805</v>
      </c>
      <c r="F480" s="46">
        <v>2</v>
      </c>
      <c r="G480" s="46" t="s">
        <v>441</v>
      </c>
      <c r="H480" s="46" t="s">
        <v>173</v>
      </c>
      <c r="I480" s="85">
        <f t="shared" si="63"/>
        <v>76</v>
      </c>
      <c r="J480" s="85">
        <f t="shared" si="65"/>
        <v>8</v>
      </c>
      <c r="K480" s="85">
        <f t="shared" si="64"/>
        <v>2</v>
      </c>
      <c r="L480" s="46"/>
      <c r="M480" s="46"/>
      <c r="N480" s="46"/>
      <c r="O480" s="48">
        <v>477</v>
      </c>
      <c r="R480" s="15"/>
      <c r="S480" s="15"/>
    </row>
    <row r="481" spans="1:19" ht="16.5">
      <c r="A481" s="85">
        <f t="shared" si="59"/>
        <v>8</v>
      </c>
      <c r="B481" s="85">
        <f t="shared" si="60"/>
        <v>80</v>
      </c>
      <c r="C481" s="85">
        <f t="shared" si="61"/>
        <v>5</v>
      </c>
      <c r="D481" s="87">
        <f t="shared" si="62"/>
        <v>3080551</v>
      </c>
      <c r="E481" s="80">
        <v>30805</v>
      </c>
      <c r="F481" s="46">
        <v>2</v>
      </c>
      <c r="G481" s="46" t="s">
        <v>442</v>
      </c>
      <c r="H481" s="46" t="s">
        <v>453</v>
      </c>
      <c r="I481" s="85">
        <f t="shared" si="63"/>
        <v>76</v>
      </c>
      <c r="J481" s="85">
        <f t="shared" si="65"/>
        <v>8</v>
      </c>
      <c r="K481" s="85">
        <f t="shared" si="64"/>
        <v>2</v>
      </c>
      <c r="L481" s="46"/>
      <c r="M481" s="46"/>
      <c r="N481" s="46"/>
      <c r="O481" s="48">
        <v>478</v>
      </c>
      <c r="R481" s="15"/>
      <c r="S481" s="15"/>
    </row>
    <row r="482" spans="1:19" ht="16.5">
      <c r="A482" s="85">
        <f t="shared" si="59"/>
        <v>8</v>
      </c>
      <c r="B482" s="85">
        <f t="shared" si="60"/>
        <v>80</v>
      </c>
      <c r="C482" s="85">
        <f t="shared" si="61"/>
        <v>5</v>
      </c>
      <c r="D482" s="87">
        <f t="shared" si="62"/>
        <v>3080550</v>
      </c>
      <c r="E482" s="80">
        <v>30805</v>
      </c>
      <c r="F482" s="46">
        <v>3</v>
      </c>
      <c r="G482" s="46" t="s">
        <v>441</v>
      </c>
      <c r="H482" s="46" t="s">
        <v>175</v>
      </c>
      <c r="I482" s="85">
        <f t="shared" si="63"/>
        <v>76</v>
      </c>
      <c r="J482" s="85">
        <f t="shared" si="65"/>
        <v>8</v>
      </c>
      <c r="K482" s="85">
        <f t="shared" si="64"/>
        <v>2</v>
      </c>
      <c r="L482" s="46"/>
      <c r="M482" s="46"/>
      <c r="N482" s="46"/>
      <c r="O482" s="48">
        <v>479</v>
      </c>
      <c r="R482" s="15"/>
      <c r="S482" s="15"/>
    </row>
    <row r="483" spans="1:19" ht="16.5">
      <c r="A483" s="85">
        <f t="shared" si="59"/>
        <v>8</v>
      </c>
      <c r="B483" s="85">
        <f t="shared" si="60"/>
        <v>80</v>
      </c>
      <c r="C483" s="85">
        <f t="shared" si="61"/>
        <v>5</v>
      </c>
      <c r="D483" s="87">
        <f t="shared" si="62"/>
        <v>3080551</v>
      </c>
      <c r="E483" s="80">
        <v>30805</v>
      </c>
      <c r="F483" s="46">
        <v>3</v>
      </c>
      <c r="G483" s="46" t="s">
        <v>164</v>
      </c>
      <c r="H483" s="46" t="s">
        <v>172</v>
      </c>
      <c r="I483" s="85">
        <f t="shared" si="63"/>
        <v>76</v>
      </c>
      <c r="J483" s="85">
        <f t="shared" si="65"/>
        <v>8</v>
      </c>
      <c r="K483" s="85">
        <f t="shared" si="64"/>
        <v>2</v>
      </c>
      <c r="L483" s="46"/>
      <c r="M483" s="46"/>
      <c r="N483" s="46"/>
      <c r="O483" s="48">
        <v>480</v>
      </c>
      <c r="R483" s="15"/>
      <c r="S483" s="15"/>
    </row>
    <row r="484" spans="1:19" ht="16.5">
      <c r="A484" s="85">
        <f t="shared" si="59"/>
        <v>8</v>
      </c>
      <c r="B484" s="85">
        <f t="shared" si="60"/>
        <v>81</v>
      </c>
      <c r="C484" s="85">
        <f t="shared" si="61"/>
        <v>6</v>
      </c>
      <c r="D484" s="87">
        <f t="shared" si="62"/>
        <v>3080660</v>
      </c>
      <c r="E484" s="80">
        <v>30806</v>
      </c>
      <c r="F484" s="46">
        <v>1</v>
      </c>
      <c r="G484" s="46" t="s">
        <v>441</v>
      </c>
      <c r="H484" s="46" t="s">
        <v>174</v>
      </c>
      <c r="I484" s="85">
        <f t="shared" si="63"/>
        <v>76</v>
      </c>
      <c r="J484" s="85">
        <f t="shared" si="65"/>
        <v>8</v>
      </c>
      <c r="K484" s="85">
        <f t="shared" si="64"/>
        <v>2</v>
      </c>
      <c r="L484" s="46"/>
      <c r="M484" s="46"/>
      <c r="N484" s="46"/>
      <c r="O484" s="48">
        <v>481</v>
      </c>
      <c r="R484" s="15"/>
      <c r="S484" s="15"/>
    </row>
    <row r="485" spans="1:19" ht="16.5">
      <c r="A485" s="85">
        <f t="shared" si="59"/>
        <v>8</v>
      </c>
      <c r="B485" s="85">
        <f t="shared" si="60"/>
        <v>81</v>
      </c>
      <c r="C485" s="85">
        <f t="shared" si="61"/>
        <v>6</v>
      </c>
      <c r="D485" s="87">
        <f t="shared" si="62"/>
        <v>3080661</v>
      </c>
      <c r="E485" s="80">
        <v>30806</v>
      </c>
      <c r="F485" s="46">
        <v>1</v>
      </c>
      <c r="G485" s="46" t="s">
        <v>164</v>
      </c>
      <c r="H485" s="46" t="s">
        <v>171</v>
      </c>
      <c r="I485" s="85">
        <f t="shared" si="63"/>
        <v>76</v>
      </c>
      <c r="J485" s="85">
        <f t="shared" si="65"/>
        <v>8</v>
      </c>
      <c r="K485" s="85">
        <f t="shared" si="64"/>
        <v>2</v>
      </c>
      <c r="L485" s="46"/>
      <c r="M485" s="46"/>
      <c r="N485" s="46"/>
      <c r="O485" s="48">
        <v>482</v>
      </c>
      <c r="R485" s="15"/>
      <c r="S485" s="15"/>
    </row>
    <row r="486" spans="1:19" ht="16.5">
      <c r="A486" s="85">
        <f t="shared" si="59"/>
        <v>8</v>
      </c>
      <c r="B486" s="85">
        <f t="shared" si="60"/>
        <v>81</v>
      </c>
      <c r="C486" s="85">
        <f t="shared" si="61"/>
        <v>6</v>
      </c>
      <c r="D486" s="87">
        <f t="shared" si="62"/>
        <v>3080660</v>
      </c>
      <c r="E486" s="80">
        <v>30806</v>
      </c>
      <c r="F486" s="46">
        <v>2</v>
      </c>
      <c r="G486" s="46" t="s">
        <v>441</v>
      </c>
      <c r="H486" s="46" t="s">
        <v>173</v>
      </c>
      <c r="I486" s="85">
        <f t="shared" si="63"/>
        <v>76</v>
      </c>
      <c r="J486" s="85">
        <f t="shared" si="65"/>
        <v>8</v>
      </c>
      <c r="K486" s="85">
        <f t="shared" si="64"/>
        <v>2</v>
      </c>
      <c r="L486" s="46"/>
      <c r="M486" s="46"/>
      <c r="N486" s="46"/>
      <c r="O486" s="48">
        <v>483</v>
      </c>
      <c r="R486" s="15"/>
      <c r="S486" s="15"/>
    </row>
    <row r="487" spans="1:19" ht="16.5">
      <c r="A487" s="85">
        <f t="shared" si="59"/>
        <v>8</v>
      </c>
      <c r="B487" s="85">
        <f t="shared" si="60"/>
        <v>81</v>
      </c>
      <c r="C487" s="85">
        <f t="shared" si="61"/>
        <v>6</v>
      </c>
      <c r="D487" s="87">
        <f t="shared" si="62"/>
        <v>3080661</v>
      </c>
      <c r="E487" s="80">
        <v>30806</v>
      </c>
      <c r="F487" s="46">
        <v>2</v>
      </c>
      <c r="G487" s="46" t="s">
        <v>164</v>
      </c>
      <c r="H487" s="46" t="s">
        <v>453</v>
      </c>
      <c r="I487" s="85">
        <f t="shared" si="63"/>
        <v>76</v>
      </c>
      <c r="J487" s="85">
        <f t="shared" si="65"/>
        <v>8</v>
      </c>
      <c r="K487" s="85">
        <f t="shared" si="64"/>
        <v>2</v>
      </c>
      <c r="L487" s="46"/>
      <c r="M487" s="46"/>
      <c r="N487" s="46"/>
      <c r="O487" s="48">
        <v>484</v>
      </c>
      <c r="R487" s="15"/>
      <c r="S487" s="15"/>
    </row>
    <row r="488" spans="1:19" ht="16.5">
      <c r="A488" s="85">
        <f t="shared" si="59"/>
        <v>8</v>
      </c>
      <c r="B488" s="85">
        <f t="shared" si="60"/>
        <v>81</v>
      </c>
      <c r="C488" s="85">
        <f t="shared" si="61"/>
        <v>6</v>
      </c>
      <c r="D488" s="87">
        <f t="shared" si="62"/>
        <v>3080660</v>
      </c>
      <c r="E488" s="80">
        <v>30806</v>
      </c>
      <c r="F488" s="46">
        <v>3</v>
      </c>
      <c r="G488" s="46" t="s">
        <v>441</v>
      </c>
      <c r="H488" s="46" t="s">
        <v>175</v>
      </c>
      <c r="I488" s="85">
        <f t="shared" si="63"/>
        <v>76</v>
      </c>
      <c r="J488" s="85">
        <f t="shared" si="65"/>
        <v>8</v>
      </c>
      <c r="K488" s="85">
        <f t="shared" si="64"/>
        <v>2</v>
      </c>
      <c r="L488" s="46"/>
      <c r="M488" s="46"/>
      <c r="N488" s="46"/>
      <c r="O488" s="48">
        <v>485</v>
      </c>
      <c r="R488" s="15"/>
      <c r="S488" s="15"/>
    </row>
    <row r="489" spans="1:19" ht="16.5">
      <c r="A489" s="85">
        <f t="shared" si="59"/>
        <v>8</v>
      </c>
      <c r="B489" s="85">
        <f t="shared" si="60"/>
        <v>81</v>
      </c>
      <c r="C489" s="85">
        <f t="shared" si="61"/>
        <v>6</v>
      </c>
      <c r="D489" s="87">
        <f t="shared" si="62"/>
        <v>3080661</v>
      </c>
      <c r="E489" s="80">
        <v>30806</v>
      </c>
      <c r="F489" s="46">
        <v>3</v>
      </c>
      <c r="G489" s="46" t="s">
        <v>164</v>
      </c>
      <c r="H489" s="46" t="s">
        <v>172</v>
      </c>
      <c r="I489" s="85">
        <f t="shared" si="63"/>
        <v>76</v>
      </c>
      <c r="J489" s="85">
        <f t="shared" si="65"/>
        <v>8</v>
      </c>
      <c r="K489" s="85">
        <f t="shared" si="64"/>
        <v>2</v>
      </c>
      <c r="L489" s="46"/>
      <c r="M489" s="46"/>
      <c r="N489" s="46"/>
      <c r="O489" s="48">
        <v>486</v>
      </c>
      <c r="R489" s="15"/>
      <c r="S489" s="15"/>
    </row>
    <row r="490" spans="1:19" ht="16.5">
      <c r="A490" s="85">
        <f t="shared" si="59"/>
        <v>8</v>
      </c>
      <c r="B490" s="85">
        <f t="shared" si="60"/>
        <v>82</v>
      </c>
      <c r="C490" s="85">
        <f t="shared" si="61"/>
        <v>7</v>
      </c>
      <c r="D490" s="87">
        <f t="shared" si="62"/>
        <v>3080770</v>
      </c>
      <c r="E490" s="80">
        <v>30807</v>
      </c>
      <c r="F490" s="46">
        <v>1</v>
      </c>
      <c r="G490" s="46" t="s">
        <v>441</v>
      </c>
      <c r="H490" s="46" t="s">
        <v>174</v>
      </c>
      <c r="I490" s="85">
        <f t="shared" si="63"/>
        <v>77</v>
      </c>
      <c r="J490" s="85">
        <f t="shared" si="65"/>
        <v>8</v>
      </c>
      <c r="K490" s="85">
        <f t="shared" si="64"/>
        <v>2</v>
      </c>
      <c r="L490" s="46"/>
      <c r="M490" s="46"/>
      <c r="N490" s="46"/>
      <c r="O490" s="48">
        <v>487</v>
      </c>
      <c r="R490" s="15"/>
      <c r="S490" s="15"/>
    </row>
    <row r="491" spans="1:19" ht="16.5">
      <c r="A491" s="85">
        <f t="shared" si="59"/>
        <v>8</v>
      </c>
      <c r="B491" s="85">
        <f t="shared" si="60"/>
        <v>82</v>
      </c>
      <c r="C491" s="85">
        <f t="shared" si="61"/>
        <v>7</v>
      </c>
      <c r="D491" s="87">
        <f t="shared" si="62"/>
        <v>3080771</v>
      </c>
      <c r="E491" s="80">
        <v>30807</v>
      </c>
      <c r="F491" s="46">
        <v>1</v>
      </c>
      <c r="G491" s="46" t="s">
        <v>164</v>
      </c>
      <c r="H491" s="46" t="s">
        <v>171</v>
      </c>
      <c r="I491" s="85">
        <f t="shared" si="63"/>
        <v>77</v>
      </c>
      <c r="J491" s="85">
        <f t="shared" si="65"/>
        <v>8</v>
      </c>
      <c r="K491" s="85">
        <f t="shared" si="64"/>
        <v>2</v>
      </c>
      <c r="L491" s="46"/>
      <c r="M491" s="46"/>
      <c r="N491" s="46"/>
      <c r="O491" s="48">
        <v>488</v>
      </c>
      <c r="R491" s="15"/>
      <c r="S491" s="15"/>
    </row>
    <row r="492" spans="1:19" ht="16.5">
      <c r="A492" s="85">
        <f t="shared" si="59"/>
        <v>8</v>
      </c>
      <c r="B492" s="85">
        <f t="shared" si="60"/>
        <v>82</v>
      </c>
      <c r="C492" s="85">
        <f t="shared" si="61"/>
        <v>7</v>
      </c>
      <c r="D492" s="87">
        <f t="shared" si="62"/>
        <v>3080770</v>
      </c>
      <c r="E492" s="80">
        <v>30807</v>
      </c>
      <c r="F492" s="46">
        <v>2</v>
      </c>
      <c r="G492" s="46" t="s">
        <v>441</v>
      </c>
      <c r="H492" s="46" t="s">
        <v>173</v>
      </c>
      <c r="I492" s="85">
        <f t="shared" si="63"/>
        <v>77</v>
      </c>
      <c r="J492" s="85">
        <f t="shared" si="65"/>
        <v>8</v>
      </c>
      <c r="K492" s="85">
        <f t="shared" si="64"/>
        <v>2</v>
      </c>
      <c r="L492" s="46"/>
      <c r="M492" s="46"/>
      <c r="N492" s="46"/>
      <c r="O492" s="48">
        <v>489</v>
      </c>
      <c r="R492" s="15"/>
      <c r="S492" s="15"/>
    </row>
    <row r="493" spans="1:19" ht="16.5">
      <c r="A493" s="85">
        <f t="shared" si="59"/>
        <v>8</v>
      </c>
      <c r="B493" s="85">
        <f t="shared" si="60"/>
        <v>82</v>
      </c>
      <c r="C493" s="85">
        <f t="shared" si="61"/>
        <v>7</v>
      </c>
      <c r="D493" s="87">
        <f t="shared" si="62"/>
        <v>3080771</v>
      </c>
      <c r="E493" s="80">
        <v>30807</v>
      </c>
      <c r="F493" s="46">
        <v>2</v>
      </c>
      <c r="G493" s="46" t="s">
        <v>164</v>
      </c>
      <c r="H493" s="46" t="s">
        <v>456</v>
      </c>
      <c r="I493" s="85">
        <f t="shared" si="63"/>
        <v>77</v>
      </c>
      <c r="J493" s="85">
        <f t="shared" si="65"/>
        <v>8</v>
      </c>
      <c r="K493" s="85">
        <f t="shared" si="64"/>
        <v>2</v>
      </c>
      <c r="L493" s="46"/>
      <c r="M493" s="46"/>
      <c r="N493" s="46"/>
      <c r="O493" s="48">
        <v>490</v>
      </c>
      <c r="R493" s="15"/>
      <c r="S493" s="15"/>
    </row>
    <row r="494" spans="1:19" ht="16.5">
      <c r="A494" s="85">
        <f t="shared" si="59"/>
        <v>8</v>
      </c>
      <c r="B494" s="85">
        <f t="shared" si="60"/>
        <v>82</v>
      </c>
      <c r="C494" s="85">
        <f t="shared" si="61"/>
        <v>7</v>
      </c>
      <c r="D494" s="87">
        <f t="shared" si="62"/>
        <v>3080770</v>
      </c>
      <c r="E494" s="80">
        <v>30807</v>
      </c>
      <c r="F494" s="46">
        <v>3</v>
      </c>
      <c r="G494" s="46" t="s">
        <v>445</v>
      </c>
      <c r="H494" s="46" t="s">
        <v>175</v>
      </c>
      <c r="I494" s="85">
        <f t="shared" si="63"/>
        <v>77</v>
      </c>
      <c r="J494" s="85">
        <f t="shared" si="65"/>
        <v>8</v>
      </c>
      <c r="K494" s="85">
        <f t="shared" si="64"/>
        <v>2</v>
      </c>
      <c r="L494" s="46"/>
      <c r="M494" s="46"/>
      <c r="N494" s="46"/>
      <c r="O494" s="48">
        <v>491</v>
      </c>
      <c r="R494" s="15"/>
      <c r="S494" s="15"/>
    </row>
    <row r="495" spans="1:19" ht="16.5">
      <c r="A495" s="85">
        <f t="shared" si="59"/>
        <v>8</v>
      </c>
      <c r="B495" s="85">
        <f t="shared" si="60"/>
        <v>82</v>
      </c>
      <c r="C495" s="85">
        <f t="shared" si="61"/>
        <v>7</v>
      </c>
      <c r="D495" s="87">
        <f t="shared" si="62"/>
        <v>3080771</v>
      </c>
      <c r="E495" s="80">
        <v>30807</v>
      </c>
      <c r="F495" s="46">
        <v>3</v>
      </c>
      <c r="G495" s="46" t="s">
        <v>164</v>
      </c>
      <c r="H495" s="46" t="s">
        <v>172</v>
      </c>
      <c r="I495" s="85">
        <f t="shared" si="63"/>
        <v>77</v>
      </c>
      <c r="J495" s="85">
        <f t="shared" si="65"/>
        <v>8</v>
      </c>
      <c r="K495" s="85">
        <f t="shared" si="64"/>
        <v>2</v>
      </c>
      <c r="L495" s="46"/>
      <c r="M495" s="46"/>
      <c r="N495" s="46"/>
      <c r="O495" s="48">
        <v>492</v>
      </c>
      <c r="R495" s="15"/>
      <c r="S495" s="15"/>
    </row>
    <row r="496" spans="1:19" ht="16.5">
      <c r="A496" s="85">
        <f t="shared" si="59"/>
        <v>8</v>
      </c>
      <c r="B496" s="85">
        <f t="shared" si="60"/>
        <v>83</v>
      </c>
      <c r="C496" s="85">
        <f t="shared" si="61"/>
        <v>8</v>
      </c>
      <c r="D496" s="87">
        <f t="shared" si="62"/>
        <v>3080880</v>
      </c>
      <c r="E496" s="80">
        <v>30808</v>
      </c>
      <c r="F496" s="46">
        <v>1</v>
      </c>
      <c r="G496" s="46" t="s">
        <v>441</v>
      </c>
      <c r="H496" s="46" t="s">
        <v>174</v>
      </c>
      <c r="I496" s="85">
        <f t="shared" si="63"/>
        <v>77</v>
      </c>
      <c r="J496" s="85">
        <f t="shared" si="65"/>
        <v>8</v>
      </c>
      <c r="K496" s="85">
        <f t="shared" si="64"/>
        <v>2</v>
      </c>
      <c r="L496" s="46"/>
      <c r="M496" s="46"/>
      <c r="N496" s="46"/>
      <c r="O496" s="48">
        <v>493</v>
      </c>
      <c r="R496" s="15"/>
      <c r="S496" s="15"/>
    </row>
    <row r="497" spans="1:19" ht="16.5">
      <c r="A497" s="85">
        <f t="shared" si="59"/>
        <v>8</v>
      </c>
      <c r="B497" s="85">
        <f t="shared" si="60"/>
        <v>83</v>
      </c>
      <c r="C497" s="85">
        <f t="shared" si="61"/>
        <v>8</v>
      </c>
      <c r="D497" s="87">
        <f t="shared" si="62"/>
        <v>3080881</v>
      </c>
      <c r="E497" s="80">
        <v>30808</v>
      </c>
      <c r="F497" s="46">
        <v>1</v>
      </c>
      <c r="G497" s="46" t="s">
        <v>164</v>
      </c>
      <c r="H497" s="46" t="s">
        <v>171</v>
      </c>
      <c r="I497" s="85">
        <f t="shared" si="63"/>
        <v>77</v>
      </c>
      <c r="J497" s="85">
        <f t="shared" si="65"/>
        <v>8</v>
      </c>
      <c r="K497" s="85">
        <f t="shared" si="64"/>
        <v>2</v>
      </c>
      <c r="L497" s="46"/>
      <c r="M497" s="46"/>
      <c r="N497" s="46"/>
      <c r="O497" s="48">
        <v>494</v>
      </c>
      <c r="R497" s="15"/>
      <c r="S497" s="15"/>
    </row>
    <row r="498" spans="1:19" ht="16.5">
      <c r="A498" s="85">
        <f t="shared" si="59"/>
        <v>8</v>
      </c>
      <c r="B498" s="85">
        <f t="shared" si="60"/>
        <v>83</v>
      </c>
      <c r="C498" s="85">
        <f t="shared" si="61"/>
        <v>8</v>
      </c>
      <c r="D498" s="87">
        <f t="shared" si="62"/>
        <v>3080880</v>
      </c>
      <c r="E498" s="80">
        <v>30808</v>
      </c>
      <c r="F498" s="46">
        <v>2</v>
      </c>
      <c r="G498" s="46" t="s">
        <v>444</v>
      </c>
      <c r="H498" s="46" t="s">
        <v>460</v>
      </c>
      <c r="I498" s="85">
        <f t="shared" si="63"/>
        <v>77</v>
      </c>
      <c r="J498" s="85">
        <f t="shared" si="65"/>
        <v>8</v>
      </c>
      <c r="K498" s="85">
        <f t="shared" si="64"/>
        <v>2</v>
      </c>
      <c r="L498" s="46"/>
      <c r="M498" s="46"/>
      <c r="N498" s="46"/>
      <c r="O498" s="48">
        <v>495</v>
      </c>
      <c r="R498" s="15"/>
      <c r="S498" s="15"/>
    </row>
    <row r="499" spans="1:19" ht="16.5">
      <c r="A499" s="85">
        <f t="shared" si="59"/>
        <v>8</v>
      </c>
      <c r="B499" s="85">
        <f t="shared" si="60"/>
        <v>83</v>
      </c>
      <c r="C499" s="85">
        <f t="shared" si="61"/>
        <v>8</v>
      </c>
      <c r="D499" s="87">
        <f t="shared" si="62"/>
        <v>3080881</v>
      </c>
      <c r="E499" s="80">
        <v>30808</v>
      </c>
      <c r="F499" s="46">
        <v>2</v>
      </c>
      <c r="G499" s="46" t="s">
        <v>164</v>
      </c>
      <c r="H499" s="46" t="s">
        <v>453</v>
      </c>
      <c r="I499" s="85">
        <f t="shared" si="63"/>
        <v>77</v>
      </c>
      <c r="J499" s="85">
        <f t="shared" si="65"/>
        <v>8</v>
      </c>
      <c r="K499" s="85">
        <f t="shared" si="64"/>
        <v>2</v>
      </c>
      <c r="L499" s="46"/>
      <c r="M499" s="46"/>
      <c r="N499" s="46"/>
      <c r="O499" s="48">
        <v>496</v>
      </c>
      <c r="R499" s="15"/>
      <c r="S499" s="15"/>
    </row>
    <row r="500" spans="1:19" ht="16.5">
      <c r="A500" s="85">
        <f t="shared" si="59"/>
        <v>8</v>
      </c>
      <c r="B500" s="85">
        <f t="shared" si="60"/>
        <v>83</v>
      </c>
      <c r="C500" s="85">
        <f t="shared" si="61"/>
        <v>8</v>
      </c>
      <c r="D500" s="87">
        <f t="shared" si="62"/>
        <v>3080880</v>
      </c>
      <c r="E500" s="80">
        <v>30808</v>
      </c>
      <c r="F500" s="46">
        <v>3</v>
      </c>
      <c r="G500" s="46" t="s">
        <v>441</v>
      </c>
      <c r="H500" s="46" t="s">
        <v>175</v>
      </c>
      <c r="I500" s="85">
        <f t="shared" si="63"/>
        <v>77</v>
      </c>
      <c r="J500" s="85">
        <f t="shared" si="65"/>
        <v>8</v>
      </c>
      <c r="K500" s="85">
        <f t="shared" si="64"/>
        <v>2</v>
      </c>
      <c r="L500" s="46"/>
      <c r="M500" s="46"/>
      <c r="N500" s="46"/>
      <c r="O500" s="48">
        <v>497</v>
      </c>
      <c r="R500" s="15"/>
      <c r="S500" s="15"/>
    </row>
    <row r="501" spans="1:19" ht="16.5">
      <c r="A501" s="85">
        <f t="shared" si="59"/>
        <v>8</v>
      </c>
      <c r="B501" s="85">
        <f t="shared" si="60"/>
        <v>83</v>
      </c>
      <c r="C501" s="85">
        <f t="shared" si="61"/>
        <v>8</v>
      </c>
      <c r="D501" s="87">
        <f t="shared" si="62"/>
        <v>3080881</v>
      </c>
      <c r="E501" s="80">
        <v>30808</v>
      </c>
      <c r="F501" s="46">
        <v>3</v>
      </c>
      <c r="G501" s="46" t="s">
        <v>164</v>
      </c>
      <c r="H501" s="46" t="s">
        <v>172</v>
      </c>
      <c r="I501" s="85">
        <f t="shared" si="63"/>
        <v>77</v>
      </c>
      <c r="J501" s="85">
        <f t="shared" si="65"/>
        <v>8</v>
      </c>
      <c r="K501" s="85">
        <f t="shared" si="64"/>
        <v>2</v>
      </c>
      <c r="L501" s="46"/>
      <c r="M501" s="46"/>
      <c r="N501" s="46"/>
      <c r="O501" s="48">
        <v>498</v>
      </c>
      <c r="R501" s="15"/>
      <c r="S501" s="15"/>
    </row>
    <row r="502" spans="1:19" ht="16.5">
      <c r="A502" s="85">
        <f t="shared" si="59"/>
        <v>8</v>
      </c>
      <c r="B502" s="85">
        <f t="shared" si="60"/>
        <v>84</v>
      </c>
      <c r="C502" s="85">
        <f t="shared" si="61"/>
        <v>9</v>
      </c>
      <c r="D502" s="87">
        <f t="shared" si="62"/>
        <v>3080990</v>
      </c>
      <c r="E502" s="80">
        <v>30809</v>
      </c>
      <c r="F502" s="46">
        <v>1</v>
      </c>
      <c r="G502" s="46" t="s">
        <v>441</v>
      </c>
      <c r="H502" s="46" t="s">
        <v>174</v>
      </c>
      <c r="I502" s="85">
        <f t="shared" si="63"/>
        <v>78</v>
      </c>
      <c r="J502" s="85">
        <f t="shared" si="65"/>
        <v>8</v>
      </c>
      <c r="K502" s="85">
        <f t="shared" si="64"/>
        <v>2</v>
      </c>
      <c r="L502" s="46"/>
      <c r="M502" s="46"/>
      <c r="N502" s="46"/>
      <c r="O502" s="48">
        <v>499</v>
      </c>
      <c r="R502" s="15"/>
      <c r="S502" s="15"/>
    </row>
    <row r="503" spans="1:19" ht="16.5">
      <c r="A503" s="85">
        <f t="shared" si="59"/>
        <v>8</v>
      </c>
      <c r="B503" s="85">
        <f t="shared" si="60"/>
        <v>84</v>
      </c>
      <c r="C503" s="85">
        <f t="shared" si="61"/>
        <v>9</v>
      </c>
      <c r="D503" s="87">
        <f t="shared" si="62"/>
        <v>3080991</v>
      </c>
      <c r="E503" s="80">
        <v>30809</v>
      </c>
      <c r="F503" s="46">
        <v>1</v>
      </c>
      <c r="G503" s="46" t="s">
        <v>164</v>
      </c>
      <c r="H503" s="46" t="s">
        <v>449</v>
      </c>
      <c r="I503" s="85">
        <f t="shared" si="63"/>
        <v>78</v>
      </c>
      <c r="J503" s="85">
        <f t="shared" si="65"/>
        <v>8</v>
      </c>
      <c r="K503" s="85">
        <f t="shared" si="64"/>
        <v>2</v>
      </c>
      <c r="L503" s="46"/>
      <c r="M503" s="46"/>
      <c r="N503" s="46"/>
      <c r="O503" s="48">
        <v>500</v>
      </c>
      <c r="R503" s="15"/>
      <c r="S503" s="15"/>
    </row>
    <row r="504" spans="1:19" ht="16.5">
      <c r="A504" s="85">
        <f t="shared" si="59"/>
        <v>8</v>
      </c>
      <c r="B504" s="85">
        <f t="shared" si="60"/>
        <v>84</v>
      </c>
      <c r="C504" s="85">
        <f t="shared" si="61"/>
        <v>9</v>
      </c>
      <c r="D504" s="87">
        <f t="shared" si="62"/>
        <v>3080990</v>
      </c>
      <c r="E504" s="80">
        <v>30809</v>
      </c>
      <c r="F504" s="46">
        <v>2</v>
      </c>
      <c r="G504" s="46" t="s">
        <v>441</v>
      </c>
      <c r="H504" s="46" t="s">
        <v>173</v>
      </c>
      <c r="I504" s="85">
        <f t="shared" si="63"/>
        <v>78</v>
      </c>
      <c r="J504" s="85">
        <f t="shared" si="65"/>
        <v>8</v>
      </c>
      <c r="K504" s="85">
        <f t="shared" si="64"/>
        <v>2</v>
      </c>
      <c r="L504" s="46"/>
      <c r="M504" s="46"/>
      <c r="N504" s="46"/>
      <c r="O504" s="48">
        <v>501</v>
      </c>
      <c r="R504" s="15"/>
      <c r="S504" s="15"/>
    </row>
    <row r="505" spans="1:19" ht="16.5">
      <c r="A505" s="85">
        <f t="shared" si="59"/>
        <v>8</v>
      </c>
      <c r="B505" s="85">
        <f t="shared" si="60"/>
        <v>84</v>
      </c>
      <c r="C505" s="85">
        <f t="shared" si="61"/>
        <v>9</v>
      </c>
      <c r="D505" s="87">
        <f t="shared" si="62"/>
        <v>3080991</v>
      </c>
      <c r="E505" s="80">
        <v>30809</v>
      </c>
      <c r="F505" s="46">
        <v>2</v>
      </c>
      <c r="G505" s="46" t="s">
        <v>164</v>
      </c>
      <c r="H505" s="46" t="s">
        <v>453</v>
      </c>
      <c r="I505" s="85">
        <f t="shared" si="63"/>
        <v>78</v>
      </c>
      <c r="J505" s="85">
        <f t="shared" si="65"/>
        <v>8</v>
      </c>
      <c r="K505" s="85">
        <f t="shared" si="64"/>
        <v>2</v>
      </c>
      <c r="L505" s="46"/>
      <c r="M505" s="46"/>
      <c r="N505" s="46"/>
      <c r="O505" s="48">
        <v>502</v>
      </c>
      <c r="R505" s="15"/>
      <c r="S505" s="15"/>
    </row>
    <row r="506" spans="1:19" ht="16.5">
      <c r="A506" s="85">
        <f t="shared" si="59"/>
        <v>8</v>
      </c>
      <c r="B506" s="85">
        <f t="shared" si="60"/>
        <v>84</v>
      </c>
      <c r="C506" s="85">
        <f t="shared" si="61"/>
        <v>9</v>
      </c>
      <c r="D506" s="87">
        <f t="shared" si="62"/>
        <v>3080990</v>
      </c>
      <c r="E506" s="80">
        <v>30809</v>
      </c>
      <c r="F506" s="46">
        <v>3</v>
      </c>
      <c r="G506" s="46" t="s">
        <v>441</v>
      </c>
      <c r="H506" s="46" t="s">
        <v>175</v>
      </c>
      <c r="I506" s="85">
        <f t="shared" si="63"/>
        <v>78</v>
      </c>
      <c r="J506" s="85">
        <f t="shared" si="65"/>
        <v>8</v>
      </c>
      <c r="K506" s="85">
        <f t="shared" si="64"/>
        <v>2</v>
      </c>
      <c r="L506" s="46"/>
      <c r="M506" s="46"/>
      <c r="N506" s="46"/>
      <c r="O506" s="48">
        <v>503</v>
      </c>
      <c r="R506" s="15"/>
      <c r="S506" s="15"/>
    </row>
    <row r="507" spans="1:19" ht="16.5">
      <c r="A507" s="85">
        <f t="shared" si="59"/>
        <v>8</v>
      </c>
      <c r="B507" s="85">
        <f t="shared" si="60"/>
        <v>84</v>
      </c>
      <c r="C507" s="85">
        <f t="shared" si="61"/>
        <v>9</v>
      </c>
      <c r="D507" s="87">
        <f t="shared" si="62"/>
        <v>3080991</v>
      </c>
      <c r="E507" s="80">
        <v>30809</v>
      </c>
      <c r="F507" s="46">
        <v>3</v>
      </c>
      <c r="G507" s="46" t="s">
        <v>442</v>
      </c>
      <c r="H507" s="46" t="s">
        <v>172</v>
      </c>
      <c r="I507" s="85">
        <f t="shared" si="63"/>
        <v>78</v>
      </c>
      <c r="J507" s="85">
        <f t="shared" si="65"/>
        <v>8</v>
      </c>
      <c r="K507" s="85">
        <f t="shared" si="64"/>
        <v>2</v>
      </c>
      <c r="L507" s="46"/>
      <c r="M507" s="46"/>
      <c r="N507" s="46"/>
      <c r="O507" s="48">
        <v>504</v>
      </c>
      <c r="R507" s="15"/>
      <c r="S507" s="15"/>
    </row>
    <row r="508" spans="1:19" ht="16.5">
      <c r="A508" s="85">
        <f t="shared" si="59"/>
        <v>8</v>
      </c>
      <c r="B508" s="85">
        <f t="shared" si="60"/>
        <v>85</v>
      </c>
      <c r="C508" s="85">
        <f t="shared" si="61"/>
        <v>10</v>
      </c>
      <c r="D508" s="87">
        <f t="shared" si="62"/>
        <v>3081100</v>
      </c>
      <c r="E508" s="80">
        <v>30810</v>
      </c>
      <c r="F508" s="46">
        <v>1</v>
      </c>
      <c r="G508" s="46" t="s">
        <v>441</v>
      </c>
      <c r="H508" s="46" t="s">
        <v>174</v>
      </c>
      <c r="I508" s="85">
        <f t="shared" si="63"/>
        <v>78</v>
      </c>
      <c r="J508" s="85">
        <f t="shared" si="65"/>
        <v>8</v>
      </c>
      <c r="K508" s="85">
        <f t="shared" si="64"/>
        <v>2</v>
      </c>
      <c r="L508" s="46"/>
      <c r="M508" s="46"/>
      <c r="N508" s="46"/>
      <c r="O508" s="48">
        <v>505</v>
      </c>
      <c r="R508" s="15"/>
      <c r="S508" s="15"/>
    </row>
    <row r="509" spans="1:19" ht="16.5">
      <c r="A509" s="85">
        <f t="shared" si="59"/>
        <v>8</v>
      </c>
      <c r="B509" s="85">
        <f t="shared" si="60"/>
        <v>85</v>
      </c>
      <c r="C509" s="85">
        <f t="shared" si="61"/>
        <v>10</v>
      </c>
      <c r="D509" s="87">
        <f t="shared" si="62"/>
        <v>3081101</v>
      </c>
      <c r="E509" s="80">
        <v>30810</v>
      </c>
      <c r="F509" s="46">
        <v>1</v>
      </c>
      <c r="G509" s="46" t="s">
        <v>164</v>
      </c>
      <c r="H509" s="46" t="s">
        <v>171</v>
      </c>
      <c r="I509" s="85">
        <f t="shared" si="63"/>
        <v>78</v>
      </c>
      <c r="J509" s="85">
        <f t="shared" si="65"/>
        <v>8</v>
      </c>
      <c r="K509" s="85">
        <f t="shared" si="64"/>
        <v>2</v>
      </c>
      <c r="L509" s="46"/>
      <c r="M509" s="46"/>
      <c r="N509" s="46"/>
      <c r="O509" s="48">
        <v>506</v>
      </c>
      <c r="R509" s="15"/>
      <c r="S509" s="15"/>
    </row>
    <row r="510" spans="1:19" ht="16.5">
      <c r="A510" s="85">
        <f t="shared" si="59"/>
        <v>8</v>
      </c>
      <c r="B510" s="85">
        <f t="shared" si="60"/>
        <v>85</v>
      </c>
      <c r="C510" s="85">
        <f t="shared" si="61"/>
        <v>10</v>
      </c>
      <c r="D510" s="87">
        <f t="shared" si="62"/>
        <v>3081100</v>
      </c>
      <c r="E510" s="80">
        <v>30810</v>
      </c>
      <c r="F510" s="46">
        <v>2</v>
      </c>
      <c r="G510" s="46" t="s">
        <v>441</v>
      </c>
      <c r="H510" s="46" t="s">
        <v>460</v>
      </c>
      <c r="I510" s="85">
        <f t="shared" si="63"/>
        <v>78</v>
      </c>
      <c r="J510" s="85">
        <f t="shared" si="65"/>
        <v>8</v>
      </c>
      <c r="K510" s="85">
        <f t="shared" si="64"/>
        <v>2</v>
      </c>
      <c r="L510" s="46"/>
      <c r="M510" s="46"/>
      <c r="N510" s="46"/>
      <c r="O510" s="48">
        <v>507</v>
      </c>
      <c r="R510" s="15"/>
      <c r="S510" s="15"/>
    </row>
    <row r="511" spans="1:19" ht="16.5">
      <c r="A511" s="85">
        <f t="shared" si="59"/>
        <v>8</v>
      </c>
      <c r="B511" s="85">
        <f t="shared" si="60"/>
        <v>85</v>
      </c>
      <c r="C511" s="85">
        <f t="shared" si="61"/>
        <v>10</v>
      </c>
      <c r="D511" s="87">
        <f t="shared" si="62"/>
        <v>3081101</v>
      </c>
      <c r="E511" s="80">
        <v>30810</v>
      </c>
      <c r="F511" s="46">
        <v>2</v>
      </c>
      <c r="G511" s="46" t="s">
        <v>442</v>
      </c>
      <c r="H511" s="46" t="s">
        <v>456</v>
      </c>
      <c r="I511" s="85">
        <f t="shared" si="63"/>
        <v>78</v>
      </c>
      <c r="J511" s="85">
        <f t="shared" si="65"/>
        <v>8</v>
      </c>
      <c r="K511" s="85">
        <f t="shared" si="64"/>
        <v>2</v>
      </c>
      <c r="L511" s="46"/>
      <c r="M511" s="46"/>
      <c r="N511" s="46"/>
      <c r="O511" s="48">
        <v>508</v>
      </c>
      <c r="R511" s="15"/>
      <c r="S511" s="15"/>
    </row>
    <row r="512" spans="1:19" ht="16.5">
      <c r="A512" s="85">
        <f t="shared" si="59"/>
        <v>8</v>
      </c>
      <c r="B512" s="85">
        <f t="shared" si="60"/>
        <v>85</v>
      </c>
      <c r="C512" s="85">
        <f t="shared" si="61"/>
        <v>10</v>
      </c>
      <c r="D512" s="87">
        <f t="shared" si="62"/>
        <v>3081100</v>
      </c>
      <c r="E512" s="80">
        <v>30810</v>
      </c>
      <c r="F512" s="46">
        <v>3</v>
      </c>
      <c r="G512" s="46" t="s">
        <v>444</v>
      </c>
      <c r="H512" s="46" t="s">
        <v>175</v>
      </c>
      <c r="I512" s="85">
        <f t="shared" si="63"/>
        <v>78</v>
      </c>
      <c r="J512" s="85">
        <f t="shared" si="65"/>
        <v>8</v>
      </c>
      <c r="K512" s="85">
        <f t="shared" si="64"/>
        <v>2</v>
      </c>
      <c r="L512" s="46"/>
      <c r="M512" s="46"/>
      <c r="N512" s="46"/>
      <c r="O512" s="48">
        <v>509</v>
      </c>
      <c r="R512" s="15"/>
      <c r="S512" s="15"/>
    </row>
    <row r="513" spans="1:19" ht="16.5">
      <c r="A513" s="85">
        <f t="shared" si="59"/>
        <v>8</v>
      </c>
      <c r="B513" s="85">
        <f t="shared" si="60"/>
        <v>85</v>
      </c>
      <c r="C513" s="85">
        <f t="shared" si="61"/>
        <v>10</v>
      </c>
      <c r="D513" s="87">
        <f t="shared" si="62"/>
        <v>3081101</v>
      </c>
      <c r="E513" s="80">
        <v>30810</v>
      </c>
      <c r="F513" s="46">
        <v>3</v>
      </c>
      <c r="G513" s="46" t="s">
        <v>164</v>
      </c>
      <c r="H513" s="46" t="s">
        <v>451</v>
      </c>
      <c r="I513" s="85">
        <f t="shared" si="63"/>
        <v>78</v>
      </c>
      <c r="J513" s="85">
        <f t="shared" si="65"/>
        <v>8</v>
      </c>
      <c r="K513" s="85">
        <f t="shared" si="64"/>
        <v>2</v>
      </c>
      <c r="L513" s="46"/>
      <c r="M513" s="46"/>
      <c r="N513" s="46"/>
      <c r="O513" s="48">
        <v>510</v>
      </c>
      <c r="R513" s="15"/>
      <c r="S513" s="15"/>
    </row>
    <row r="514" spans="1:19" ht="16.5">
      <c r="A514" s="85">
        <f t="shared" si="59"/>
        <v>8</v>
      </c>
      <c r="B514" s="85">
        <f t="shared" si="60"/>
        <v>86</v>
      </c>
      <c r="C514" s="85">
        <f t="shared" si="61"/>
        <v>11</v>
      </c>
      <c r="D514" s="87">
        <f t="shared" si="62"/>
        <v>3081210</v>
      </c>
      <c r="E514" s="80">
        <v>30811</v>
      </c>
      <c r="F514" s="46">
        <v>1</v>
      </c>
      <c r="G514" s="46" t="s">
        <v>441</v>
      </c>
      <c r="H514" s="46" t="s">
        <v>174</v>
      </c>
      <c r="I514" s="85">
        <f t="shared" si="63"/>
        <v>79</v>
      </c>
      <c r="J514" s="85">
        <f t="shared" si="65"/>
        <v>8</v>
      </c>
      <c r="K514" s="85">
        <f t="shared" si="64"/>
        <v>2</v>
      </c>
      <c r="L514" s="46"/>
      <c r="M514" s="46"/>
      <c r="N514" s="46"/>
      <c r="O514" s="48">
        <v>511</v>
      </c>
      <c r="R514" s="15"/>
      <c r="S514" s="15"/>
    </row>
    <row r="515" spans="1:19" ht="16.5">
      <c r="A515" s="85">
        <f t="shared" si="59"/>
        <v>8</v>
      </c>
      <c r="B515" s="85">
        <f t="shared" si="60"/>
        <v>86</v>
      </c>
      <c r="C515" s="85">
        <f t="shared" si="61"/>
        <v>11</v>
      </c>
      <c r="D515" s="87">
        <f t="shared" si="62"/>
        <v>3081211</v>
      </c>
      <c r="E515" s="80">
        <v>30811</v>
      </c>
      <c r="F515" s="46">
        <v>1</v>
      </c>
      <c r="G515" s="46" t="s">
        <v>164</v>
      </c>
      <c r="H515" s="46" t="s">
        <v>171</v>
      </c>
      <c r="I515" s="85">
        <f t="shared" si="63"/>
        <v>79</v>
      </c>
      <c r="J515" s="85">
        <f t="shared" si="65"/>
        <v>8</v>
      </c>
      <c r="K515" s="85">
        <f t="shared" si="64"/>
        <v>2</v>
      </c>
      <c r="L515" s="46"/>
      <c r="M515" s="46"/>
      <c r="N515" s="46"/>
      <c r="O515" s="48">
        <v>512</v>
      </c>
      <c r="R515" s="15"/>
      <c r="S515" s="15"/>
    </row>
    <row r="516" spans="1:19" ht="16.5">
      <c r="A516" s="85">
        <f t="shared" si="59"/>
        <v>8</v>
      </c>
      <c r="B516" s="85">
        <f t="shared" si="60"/>
        <v>86</v>
      </c>
      <c r="C516" s="85">
        <f t="shared" si="61"/>
        <v>11</v>
      </c>
      <c r="D516" s="87">
        <f t="shared" si="62"/>
        <v>3081210</v>
      </c>
      <c r="E516" s="80">
        <v>30811</v>
      </c>
      <c r="F516" s="46">
        <v>2</v>
      </c>
      <c r="G516" s="46" t="s">
        <v>441</v>
      </c>
      <c r="H516" s="46" t="s">
        <v>173</v>
      </c>
      <c r="I516" s="85">
        <f t="shared" si="63"/>
        <v>79</v>
      </c>
      <c r="J516" s="85">
        <f t="shared" si="65"/>
        <v>8</v>
      </c>
      <c r="K516" s="85">
        <f t="shared" si="64"/>
        <v>2</v>
      </c>
      <c r="L516" s="46"/>
      <c r="M516" s="46"/>
      <c r="N516" s="46"/>
      <c r="O516" s="48">
        <v>513</v>
      </c>
      <c r="R516" s="15"/>
      <c r="S516" s="15"/>
    </row>
    <row r="517" spans="1:19" ht="16.5">
      <c r="A517" s="85">
        <f t="shared" si="66" ref="A517:A580">MATCH(B517-1,$AD$4:$AD$19,1)</f>
        <v>8</v>
      </c>
      <c r="B517" s="85">
        <f t="shared" si="67" ref="B517:B580">INT((O517-1)/6)+1</f>
        <v>86</v>
      </c>
      <c r="C517" s="85">
        <f t="shared" si="68" ref="C517:C580">B517-INDEX($AD$4:$AD$19,A517)</f>
        <v>11</v>
      </c>
      <c r="D517" s="87">
        <f t="shared" si="69" ref="D517:D580">E517*100+C517*10+IF(G517="jlr",0,1)</f>
        <v>3081211</v>
      </c>
      <c r="E517" s="80">
        <v>30811</v>
      </c>
      <c r="F517" s="46">
        <v>2</v>
      </c>
      <c r="G517" s="46" t="s">
        <v>164</v>
      </c>
      <c r="H517" s="46" t="s">
        <v>453</v>
      </c>
      <c r="I517" s="85">
        <f t="shared" si="70" ref="I517:I580">INDEX($V$4:$V$198,B517)</f>
        <v>79</v>
      </c>
      <c r="J517" s="85">
        <f t="shared" si="65"/>
        <v>8</v>
      </c>
      <c r="K517" s="85">
        <f t="shared" si="71" ref="K517:K580">INDEX($Z$4:$Z$198,B517)</f>
        <v>2</v>
      </c>
      <c r="L517" s="46"/>
      <c r="M517" s="46"/>
      <c r="N517" s="46"/>
      <c r="O517" s="48">
        <v>514</v>
      </c>
      <c r="R517" s="15"/>
      <c r="S517" s="15"/>
    </row>
    <row r="518" spans="1:19" ht="16.5">
      <c r="A518" s="85">
        <f t="shared" si="66"/>
        <v>8</v>
      </c>
      <c r="B518" s="85">
        <f t="shared" si="67"/>
        <v>86</v>
      </c>
      <c r="C518" s="85">
        <f t="shared" si="68"/>
        <v>11</v>
      </c>
      <c r="D518" s="87">
        <f t="shared" si="69"/>
        <v>3081210</v>
      </c>
      <c r="E518" s="80">
        <v>30811</v>
      </c>
      <c r="F518" s="46">
        <v>3</v>
      </c>
      <c r="G518" s="46" t="s">
        <v>441</v>
      </c>
      <c r="H518" s="46" t="s">
        <v>175</v>
      </c>
      <c r="I518" s="85">
        <f t="shared" si="70"/>
        <v>79</v>
      </c>
      <c r="J518" s="85">
        <f t="shared" si="72" ref="J518:J581">INDEX($W$4:$Y$198,B518,F518)</f>
        <v>8</v>
      </c>
      <c r="K518" s="85">
        <f t="shared" si="71"/>
        <v>2</v>
      </c>
      <c r="L518" s="46"/>
      <c r="M518" s="46"/>
      <c r="N518" s="46"/>
      <c r="O518" s="48">
        <v>515</v>
      </c>
      <c r="R518" s="15"/>
      <c r="S518" s="15"/>
    </row>
    <row r="519" spans="1:19" ht="16.5">
      <c r="A519" s="85">
        <f t="shared" si="66"/>
        <v>8</v>
      </c>
      <c r="B519" s="85">
        <f t="shared" si="67"/>
        <v>86</v>
      </c>
      <c r="C519" s="85">
        <f t="shared" si="68"/>
        <v>11</v>
      </c>
      <c r="D519" s="87">
        <f t="shared" si="69"/>
        <v>3081211</v>
      </c>
      <c r="E519" s="80">
        <v>30811</v>
      </c>
      <c r="F519" s="46">
        <v>3</v>
      </c>
      <c r="G519" s="46" t="s">
        <v>164</v>
      </c>
      <c r="H519" s="46" t="s">
        <v>172</v>
      </c>
      <c r="I519" s="85">
        <f t="shared" si="70"/>
        <v>79</v>
      </c>
      <c r="J519" s="85">
        <f t="shared" si="72"/>
        <v>8</v>
      </c>
      <c r="K519" s="85">
        <f t="shared" si="71"/>
        <v>2</v>
      </c>
      <c r="L519" s="46"/>
      <c r="M519" s="46"/>
      <c r="N519" s="46"/>
      <c r="O519" s="48">
        <v>516</v>
      </c>
      <c r="R519" s="15"/>
      <c r="S519" s="15"/>
    </row>
    <row r="520" spans="1:19" ht="16.5">
      <c r="A520" s="85">
        <f t="shared" si="66"/>
        <v>8</v>
      </c>
      <c r="B520" s="85">
        <f t="shared" si="67"/>
        <v>87</v>
      </c>
      <c r="C520" s="85">
        <f t="shared" si="68"/>
        <v>12</v>
      </c>
      <c r="D520" s="87">
        <f t="shared" si="69"/>
        <v>3081320</v>
      </c>
      <c r="E520" s="80">
        <v>30812</v>
      </c>
      <c r="F520" s="46">
        <v>1</v>
      </c>
      <c r="G520" s="46" t="s">
        <v>444</v>
      </c>
      <c r="H520" s="46" t="s">
        <v>174</v>
      </c>
      <c r="I520" s="85">
        <f t="shared" si="70"/>
        <v>79</v>
      </c>
      <c r="J520" s="85">
        <f t="shared" si="72"/>
        <v>8</v>
      </c>
      <c r="K520" s="85">
        <f t="shared" si="71"/>
        <v>2</v>
      </c>
      <c r="L520" s="46"/>
      <c r="M520" s="46"/>
      <c r="N520" s="46"/>
      <c r="O520" s="48">
        <v>517</v>
      </c>
      <c r="R520" s="15"/>
      <c r="S520" s="15"/>
    </row>
    <row r="521" spans="1:19" ht="16.5">
      <c r="A521" s="85">
        <f t="shared" si="66"/>
        <v>8</v>
      </c>
      <c r="B521" s="85">
        <f t="shared" si="67"/>
        <v>87</v>
      </c>
      <c r="C521" s="85">
        <f t="shared" si="68"/>
        <v>12</v>
      </c>
      <c r="D521" s="87">
        <f t="shared" si="69"/>
        <v>3081321</v>
      </c>
      <c r="E521" s="80">
        <v>30812</v>
      </c>
      <c r="F521" s="46">
        <v>1</v>
      </c>
      <c r="G521" s="46" t="s">
        <v>164</v>
      </c>
      <c r="H521" s="46" t="s">
        <v>171</v>
      </c>
      <c r="I521" s="85">
        <f t="shared" si="70"/>
        <v>79</v>
      </c>
      <c r="J521" s="85">
        <f t="shared" si="72"/>
        <v>8</v>
      </c>
      <c r="K521" s="85">
        <f t="shared" si="71"/>
        <v>2</v>
      </c>
      <c r="L521" s="46"/>
      <c r="M521" s="46"/>
      <c r="N521" s="46"/>
      <c r="O521" s="48">
        <v>518</v>
      </c>
      <c r="R521" s="15"/>
      <c r="S521" s="15"/>
    </row>
    <row r="522" spans="1:19" ht="16.5">
      <c r="A522" s="85">
        <f t="shared" si="66"/>
        <v>8</v>
      </c>
      <c r="B522" s="85">
        <f t="shared" si="67"/>
        <v>87</v>
      </c>
      <c r="C522" s="85">
        <f t="shared" si="68"/>
        <v>12</v>
      </c>
      <c r="D522" s="87">
        <f t="shared" si="69"/>
        <v>3081320</v>
      </c>
      <c r="E522" s="80">
        <v>30812</v>
      </c>
      <c r="F522" s="46">
        <v>2</v>
      </c>
      <c r="G522" s="46" t="s">
        <v>441</v>
      </c>
      <c r="H522" s="46" t="s">
        <v>173</v>
      </c>
      <c r="I522" s="85">
        <f t="shared" si="70"/>
        <v>79</v>
      </c>
      <c r="J522" s="85">
        <f t="shared" si="72"/>
        <v>8</v>
      </c>
      <c r="K522" s="85">
        <f t="shared" si="71"/>
        <v>2</v>
      </c>
      <c r="L522" s="46"/>
      <c r="M522" s="46"/>
      <c r="N522" s="46"/>
      <c r="O522" s="48">
        <v>519</v>
      </c>
      <c r="R522" s="15"/>
      <c r="S522" s="15"/>
    </row>
    <row r="523" spans="1:19" ht="16.5">
      <c r="A523" s="85">
        <f t="shared" si="66"/>
        <v>8</v>
      </c>
      <c r="B523" s="85">
        <f t="shared" si="67"/>
        <v>87</v>
      </c>
      <c r="C523" s="85">
        <f t="shared" si="68"/>
        <v>12</v>
      </c>
      <c r="D523" s="87">
        <f t="shared" si="69"/>
        <v>3081321</v>
      </c>
      <c r="E523" s="80">
        <v>30812</v>
      </c>
      <c r="F523" s="46">
        <v>2</v>
      </c>
      <c r="G523" s="46" t="s">
        <v>164</v>
      </c>
      <c r="H523" s="46" t="s">
        <v>453</v>
      </c>
      <c r="I523" s="85">
        <f t="shared" si="70"/>
        <v>79</v>
      </c>
      <c r="J523" s="85">
        <f t="shared" si="72"/>
        <v>8</v>
      </c>
      <c r="K523" s="85">
        <f t="shared" si="71"/>
        <v>2</v>
      </c>
      <c r="L523" s="46"/>
      <c r="M523" s="46"/>
      <c r="N523" s="46"/>
      <c r="O523" s="48">
        <v>520</v>
      </c>
      <c r="R523" s="15"/>
      <c r="S523" s="15"/>
    </row>
    <row r="524" spans="1:19" ht="16.5">
      <c r="A524" s="85">
        <f t="shared" si="66"/>
        <v>8</v>
      </c>
      <c r="B524" s="85">
        <f t="shared" si="67"/>
        <v>87</v>
      </c>
      <c r="C524" s="85">
        <f t="shared" si="68"/>
        <v>12</v>
      </c>
      <c r="D524" s="87">
        <f t="shared" si="69"/>
        <v>3081320</v>
      </c>
      <c r="E524" s="80">
        <v>30812</v>
      </c>
      <c r="F524" s="46">
        <v>3</v>
      </c>
      <c r="G524" s="46" t="s">
        <v>441</v>
      </c>
      <c r="H524" s="46" t="s">
        <v>175</v>
      </c>
      <c r="I524" s="85">
        <f t="shared" si="70"/>
        <v>79</v>
      </c>
      <c r="J524" s="85">
        <f t="shared" si="72"/>
        <v>8</v>
      </c>
      <c r="K524" s="85">
        <f t="shared" si="71"/>
        <v>2</v>
      </c>
      <c r="L524" s="46"/>
      <c r="M524" s="46"/>
      <c r="N524" s="46"/>
      <c r="O524" s="48">
        <v>521</v>
      </c>
      <c r="R524" s="15"/>
      <c r="S524" s="15"/>
    </row>
    <row r="525" spans="1:19" ht="16.5">
      <c r="A525" s="85">
        <f t="shared" si="66"/>
        <v>8</v>
      </c>
      <c r="B525" s="85">
        <f t="shared" si="67"/>
        <v>87</v>
      </c>
      <c r="C525" s="85">
        <f t="shared" si="68"/>
        <v>12</v>
      </c>
      <c r="D525" s="87">
        <f t="shared" si="69"/>
        <v>3081321</v>
      </c>
      <c r="E525" s="80">
        <v>30812</v>
      </c>
      <c r="F525" s="46">
        <v>3</v>
      </c>
      <c r="G525" s="46" t="s">
        <v>442</v>
      </c>
      <c r="H525" s="46" t="s">
        <v>451</v>
      </c>
      <c r="I525" s="85">
        <f t="shared" si="70"/>
        <v>79</v>
      </c>
      <c r="J525" s="85">
        <f t="shared" si="72"/>
        <v>8</v>
      </c>
      <c r="K525" s="85">
        <f t="shared" si="71"/>
        <v>2</v>
      </c>
      <c r="L525" s="46"/>
      <c r="M525" s="46"/>
      <c r="N525" s="46"/>
      <c r="O525" s="48">
        <v>522</v>
      </c>
      <c r="R525" s="15"/>
      <c r="S525" s="15"/>
    </row>
    <row r="526" spans="1:19" ht="16.5">
      <c r="A526" s="85">
        <f t="shared" si="66"/>
        <v>8</v>
      </c>
      <c r="B526" s="85">
        <f t="shared" si="67"/>
        <v>88</v>
      </c>
      <c r="C526" s="85">
        <f t="shared" si="68"/>
        <v>13</v>
      </c>
      <c r="D526" s="87">
        <f t="shared" si="69"/>
        <v>3081430</v>
      </c>
      <c r="E526" s="80">
        <v>30813</v>
      </c>
      <c r="F526" s="46">
        <v>1</v>
      </c>
      <c r="G526" s="46" t="s">
        <v>441</v>
      </c>
      <c r="H526" s="46" t="s">
        <v>174</v>
      </c>
      <c r="I526" s="85">
        <f t="shared" si="70"/>
        <v>80</v>
      </c>
      <c r="J526" s="85">
        <f t="shared" si="72"/>
        <v>9</v>
      </c>
      <c r="K526" s="85">
        <f t="shared" si="71"/>
        <v>2</v>
      </c>
      <c r="L526" s="46"/>
      <c r="M526" s="46"/>
      <c r="N526" s="46"/>
      <c r="O526" s="48">
        <v>523</v>
      </c>
      <c r="R526" s="15"/>
      <c r="S526" s="15"/>
    </row>
    <row r="527" spans="1:19" ht="16.5">
      <c r="A527" s="85">
        <f t="shared" si="66"/>
        <v>8</v>
      </c>
      <c r="B527" s="85">
        <f t="shared" si="67"/>
        <v>88</v>
      </c>
      <c r="C527" s="85">
        <f t="shared" si="68"/>
        <v>13</v>
      </c>
      <c r="D527" s="87">
        <f t="shared" si="69"/>
        <v>3081431</v>
      </c>
      <c r="E527" s="80">
        <v>30813</v>
      </c>
      <c r="F527" s="46">
        <v>1</v>
      </c>
      <c r="G527" s="46" t="s">
        <v>164</v>
      </c>
      <c r="H527" s="46" t="s">
        <v>171</v>
      </c>
      <c r="I527" s="85">
        <f t="shared" si="70"/>
        <v>80</v>
      </c>
      <c r="J527" s="85">
        <f t="shared" si="72"/>
        <v>9</v>
      </c>
      <c r="K527" s="85">
        <f t="shared" si="71"/>
        <v>2</v>
      </c>
      <c r="L527" s="46"/>
      <c r="M527" s="46"/>
      <c r="N527" s="46"/>
      <c r="O527" s="48">
        <v>524</v>
      </c>
      <c r="R527" s="15"/>
      <c r="S527" s="15"/>
    </row>
    <row r="528" spans="1:19" ht="16.5">
      <c r="A528" s="85">
        <f t="shared" si="66"/>
        <v>8</v>
      </c>
      <c r="B528" s="85">
        <f t="shared" si="67"/>
        <v>88</v>
      </c>
      <c r="C528" s="85">
        <f t="shared" si="68"/>
        <v>13</v>
      </c>
      <c r="D528" s="87">
        <f t="shared" si="69"/>
        <v>3081430</v>
      </c>
      <c r="E528" s="80">
        <v>30813</v>
      </c>
      <c r="F528" s="46">
        <v>2</v>
      </c>
      <c r="G528" s="46" t="s">
        <v>441</v>
      </c>
      <c r="H528" s="46" t="s">
        <v>173</v>
      </c>
      <c r="I528" s="85">
        <f t="shared" si="70"/>
        <v>80</v>
      </c>
      <c r="J528" s="85">
        <f t="shared" si="72"/>
        <v>8</v>
      </c>
      <c r="K528" s="85">
        <f t="shared" si="71"/>
        <v>2</v>
      </c>
      <c r="L528" s="46"/>
      <c r="M528" s="46"/>
      <c r="N528" s="46"/>
      <c r="O528" s="48">
        <v>525</v>
      </c>
      <c r="R528" s="15"/>
      <c r="S528" s="15"/>
    </row>
    <row r="529" spans="1:19" ht="16.5">
      <c r="A529" s="85">
        <f t="shared" si="66"/>
        <v>8</v>
      </c>
      <c r="B529" s="85">
        <f t="shared" si="67"/>
        <v>88</v>
      </c>
      <c r="C529" s="85">
        <f t="shared" si="68"/>
        <v>13</v>
      </c>
      <c r="D529" s="87">
        <f t="shared" si="69"/>
        <v>3081431</v>
      </c>
      <c r="E529" s="80">
        <v>30813</v>
      </c>
      <c r="F529" s="46">
        <v>2</v>
      </c>
      <c r="G529" s="46" t="s">
        <v>164</v>
      </c>
      <c r="H529" s="46" t="s">
        <v>453</v>
      </c>
      <c r="I529" s="85">
        <f t="shared" si="70"/>
        <v>80</v>
      </c>
      <c r="J529" s="85">
        <f t="shared" si="72"/>
        <v>8</v>
      </c>
      <c r="K529" s="85">
        <f t="shared" si="71"/>
        <v>2</v>
      </c>
      <c r="L529" s="46"/>
      <c r="M529" s="46"/>
      <c r="N529" s="46"/>
      <c r="O529" s="48">
        <v>526</v>
      </c>
      <c r="R529" s="15"/>
      <c r="S529" s="15"/>
    </row>
    <row r="530" spans="1:19" ht="16.5">
      <c r="A530" s="85">
        <f t="shared" si="66"/>
        <v>8</v>
      </c>
      <c r="B530" s="85">
        <f t="shared" si="67"/>
        <v>88</v>
      </c>
      <c r="C530" s="85">
        <f t="shared" si="68"/>
        <v>13</v>
      </c>
      <c r="D530" s="87">
        <f t="shared" si="69"/>
        <v>3081430</v>
      </c>
      <c r="E530" s="80">
        <v>30813</v>
      </c>
      <c r="F530" s="46">
        <v>3</v>
      </c>
      <c r="G530" s="46" t="s">
        <v>441</v>
      </c>
      <c r="H530" s="46" t="s">
        <v>175</v>
      </c>
      <c r="I530" s="85">
        <f t="shared" si="70"/>
        <v>80</v>
      </c>
      <c r="J530" s="85">
        <f t="shared" si="72"/>
        <v>8</v>
      </c>
      <c r="K530" s="85">
        <f t="shared" si="71"/>
        <v>2</v>
      </c>
      <c r="L530" s="46"/>
      <c r="M530" s="46"/>
      <c r="N530" s="46"/>
      <c r="O530" s="48">
        <v>527</v>
      </c>
      <c r="R530" s="15"/>
      <c r="S530" s="15"/>
    </row>
    <row r="531" spans="1:19" ht="16.5">
      <c r="A531" s="85">
        <f t="shared" si="66"/>
        <v>8</v>
      </c>
      <c r="B531" s="85">
        <f t="shared" si="67"/>
        <v>88</v>
      </c>
      <c r="C531" s="85">
        <f t="shared" si="68"/>
        <v>13</v>
      </c>
      <c r="D531" s="87">
        <f t="shared" si="69"/>
        <v>3081431</v>
      </c>
      <c r="E531" s="80">
        <v>30813</v>
      </c>
      <c r="F531" s="46">
        <v>3</v>
      </c>
      <c r="G531" s="46" t="s">
        <v>164</v>
      </c>
      <c r="H531" s="46" t="s">
        <v>172</v>
      </c>
      <c r="I531" s="85">
        <f t="shared" si="70"/>
        <v>80</v>
      </c>
      <c r="J531" s="85">
        <f t="shared" si="72"/>
        <v>8</v>
      </c>
      <c r="K531" s="85">
        <f t="shared" si="71"/>
        <v>2</v>
      </c>
      <c r="L531" s="46"/>
      <c r="M531" s="46"/>
      <c r="N531" s="46"/>
      <c r="O531" s="48">
        <v>528</v>
      </c>
      <c r="R531" s="15"/>
      <c r="S531" s="15"/>
    </row>
    <row r="532" spans="1:19" ht="16.5">
      <c r="A532" s="85">
        <f t="shared" si="66"/>
        <v>8</v>
      </c>
      <c r="B532" s="85">
        <f t="shared" si="67"/>
        <v>89</v>
      </c>
      <c r="C532" s="85">
        <f t="shared" si="68"/>
        <v>14</v>
      </c>
      <c r="D532" s="87">
        <f t="shared" si="69"/>
        <v>3081540</v>
      </c>
      <c r="E532" s="80">
        <v>30814</v>
      </c>
      <c r="F532" s="46">
        <v>1</v>
      </c>
      <c r="G532" s="46" t="s">
        <v>441</v>
      </c>
      <c r="H532" s="46" t="s">
        <v>174</v>
      </c>
      <c r="I532" s="85">
        <f t="shared" si="70"/>
        <v>80</v>
      </c>
      <c r="J532" s="85">
        <f t="shared" si="72"/>
        <v>9</v>
      </c>
      <c r="K532" s="85">
        <f t="shared" si="71"/>
        <v>2</v>
      </c>
      <c r="L532" s="46"/>
      <c r="M532" s="46"/>
      <c r="N532" s="46"/>
      <c r="O532" s="48">
        <v>529</v>
      </c>
      <c r="R532" s="15"/>
      <c r="S532" s="15"/>
    </row>
    <row r="533" spans="1:19" ht="16.5">
      <c r="A533" s="85">
        <f t="shared" si="66"/>
        <v>8</v>
      </c>
      <c r="B533" s="85">
        <f t="shared" si="67"/>
        <v>89</v>
      </c>
      <c r="C533" s="85">
        <f t="shared" si="68"/>
        <v>14</v>
      </c>
      <c r="D533" s="87">
        <f t="shared" si="69"/>
        <v>3081541</v>
      </c>
      <c r="E533" s="80">
        <v>30814</v>
      </c>
      <c r="F533" s="46">
        <v>1</v>
      </c>
      <c r="G533" s="46" t="s">
        <v>164</v>
      </c>
      <c r="H533" s="46" t="s">
        <v>171</v>
      </c>
      <c r="I533" s="85">
        <f t="shared" si="70"/>
        <v>80</v>
      </c>
      <c r="J533" s="85">
        <f t="shared" si="72"/>
        <v>9</v>
      </c>
      <c r="K533" s="85">
        <f t="shared" si="71"/>
        <v>2</v>
      </c>
      <c r="L533" s="46"/>
      <c r="M533" s="46"/>
      <c r="N533" s="46"/>
      <c r="O533" s="48">
        <v>530</v>
      </c>
      <c r="R533" s="15"/>
      <c r="S533" s="15"/>
    </row>
    <row r="534" spans="1:19" ht="16.5">
      <c r="A534" s="85">
        <f t="shared" si="66"/>
        <v>8</v>
      </c>
      <c r="B534" s="85">
        <f t="shared" si="67"/>
        <v>89</v>
      </c>
      <c r="C534" s="85">
        <f t="shared" si="68"/>
        <v>14</v>
      </c>
      <c r="D534" s="87">
        <f t="shared" si="69"/>
        <v>3081540</v>
      </c>
      <c r="E534" s="80">
        <v>30814</v>
      </c>
      <c r="F534" s="46">
        <v>2</v>
      </c>
      <c r="G534" s="46" t="s">
        <v>445</v>
      </c>
      <c r="H534" s="46" t="s">
        <v>173</v>
      </c>
      <c r="I534" s="85">
        <f t="shared" si="70"/>
        <v>80</v>
      </c>
      <c r="J534" s="85">
        <f t="shared" si="72"/>
        <v>9</v>
      </c>
      <c r="K534" s="85">
        <f t="shared" si="71"/>
        <v>2</v>
      </c>
      <c r="L534" s="46"/>
      <c r="M534" s="46"/>
      <c r="N534" s="46"/>
      <c r="O534" s="48">
        <v>531</v>
      </c>
      <c r="R534" s="15"/>
      <c r="S534" s="15"/>
    </row>
    <row r="535" spans="1:19" ht="16.5">
      <c r="A535" s="85">
        <f t="shared" si="66"/>
        <v>8</v>
      </c>
      <c r="B535" s="85">
        <f t="shared" si="67"/>
        <v>89</v>
      </c>
      <c r="C535" s="85">
        <f t="shared" si="68"/>
        <v>14</v>
      </c>
      <c r="D535" s="87">
        <f t="shared" si="69"/>
        <v>3081541</v>
      </c>
      <c r="E535" s="80">
        <v>30814</v>
      </c>
      <c r="F535" s="46">
        <v>2</v>
      </c>
      <c r="G535" s="46" t="s">
        <v>164</v>
      </c>
      <c r="H535" s="46" t="s">
        <v>453</v>
      </c>
      <c r="I535" s="85">
        <f t="shared" si="70"/>
        <v>80</v>
      </c>
      <c r="J535" s="85">
        <f t="shared" si="72"/>
        <v>9</v>
      </c>
      <c r="K535" s="85">
        <f t="shared" si="71"/>
        <v>2</v>
      </c>
      <c r="L535" s="46"/>
      <c r="M535" s="46"/>
      <c r="N535" s="46"/>
      <c r="O535" s="48">
        <v>532</v>
      </c>
      <c r="R535" s="15"/>
      <c r="S535" s="15"/>
    </row>
    <row r="536" spans="1:19" ht="16.5">
      <c r="A536" s="85">
        <f t="shared" si="66"/>
        <v>8</v>
      </c>
      <c r="B536" s="85">
        <f t="shared" si="67"/>
        <v>89</v>
      </c>
      <c r="C536" s="85">
        <f t="shared" si="68"/>
        <v>14</v>
      </c>
      <c r="D536" s="87">
        <f t="shared" si="69"/>
        <v>3081540</v>
      </c>
      <c r="E536" s="80">
        <v>30814</v>
      </c>
      <c r="F536" s="46">
        <v>3</v>
      </c>
      <c r="G536" s="46" t="s">
        <v>441</v>
      </c>
      <c r="H536" s="46" t="s">
        <v>175</v>
      </c>
      <c r="I536" s="85">
        <f t="shared" si="70"/>
        <v>80</v>
      </c>
      <c r="J536" s="85">
        <f t="shared" si="72"/>
        <v>8</v>
      </c>
      <c r="K536" s="85">
        <f t="shared" si="71"/>
        <v>2</v>
      </c>
      <c r="L536" s="46"/>
      <c r="M536" s="46"/>
      <c r="N536" s="46"/>
      <c r="O536" s="48">
        <v>533</v>
      </c>
      <c r="R536" s="15"/>
      <c r="S536" s="15"/>
    </row>
    <row r="537" spans="1:19" ht="16.5">
      <c r="A537" s="85">
        <f t="shared" si="66"/>
        <v>8</v>
      </c>
      <c r="B537" s="85">
        <f t="shared" si="67"/>
        <v>89</v>
      </c>
      <c r="C537" s="85">
        <f t="shared" si="68"/>
        <v>14</v>
      </c>
      <c r="D537" s="87">
        <f t="shared" si="69"/>
        <v>3081541</v>
      </c>
      <c r="E537" s="80">
        <v>30814</v>
      </c>
      <c r="F537" s="46">
        <v>3</v>
      </c>
      <c r="G537" s="46" t="s">
        <v>164</v>
      </c>
      <c r="H537" s="46" t="s">
        <v>172</v>
      </c>
      <c r="I537" s="85">
        <f t="shared" si="70"/>
        <v>80</v>
      </c>
      <c r="J537" s="85">
        <f t="shared" si="72"/>
        <v>8</v>
      </c>
      <c r="K537" s="85">
        <f t="shared" si="71"/>
        <v>2</v>
      </c>
      <c r="L537" s="46"/>
      <c r="M537" s="46"/>
      <c r="N537" s="46"/>
      <c r="O537" s="48">
        <v>534</v>
      </c>
      <c r="R537" s="15"/>
      <c r="S537" s="15"/>
    </row>
    <row r="538" spans="1:19" ht="16.5">
      <c r="A538" s="85">
        <f t="shared" si="66"/>
        <v>8</v>
      </c>
      <c r="B538" s="85">
        <f t="shared" si="67"/>
        <v>90</v>
      </c>
      <c r="C538" s="85">
        <f t="shared" si="68"/>
        <v>15</v>
      </c>
      <c r="D538" s="87">
        <f t="shared" si="69"/>
        <v>3081650</v>
      </c>
      <c r="E538" s="80">
        <v>30815</v>
      </c>
      <c r="F538" s="46">
        <v>1</v>
      </c>
      <c r="G538" s="46" t="s">
        <v>441</v>
      </c>
      <c r="H538" s="46" t="s">
        <v>174</v>
      </c>
      <c r="I538" s="85">
        <f t="shared" si="70"/>
        <v>80</v>
      </c>
      <c r="J538" s="85">
        <f t="shared" si="72"/>
        <v>9</v>
      </c>
      <c r="K538" s="85">
        <f t="shared" si="71"/>
        <v>2</v>
      </c>
      <c r="L538" s="46"/>
      <c r="M538" s="46"/>
      <c r="N538" s="46"/>
      <c r="O538" s="48">
        <v>535</v>
      </c>
      <c r="R538" s="15"/>
      <c r="S538" s="15"/>
    </row>
    <row r="539" spans="1:19" ht="16.5">
      <c r="A539" s="85">
        <f t="shared" si="66"/>
        <v>8</v>
      </c>
      <c r="B539" s="85">
        <f t="shared" si="67"/>
        <v>90</v>
      </c>
      <c r="C539" s="85">
        <f t="shared" si="68"/>
        <v>15</v>
      </c>
      <c r="D539" s="87">
        <f t="shared" si="69"/>
        <v>3081651</v>
      </c>
      <c r="E539" s="80">
        <v>30815</v>
      </c>
      <c r="F539" s="46">
        <v>1</v>
      </c>
      <c r="G539" s="46" t="s">
        <v>442</v>
      </c>
      <c r="H539" s="46" t="s">
        <v>171</v>
      </c>
      <c r="I539" s="85">
        <f t="shared" si="70"/>
        <v>80</v>
      </c>
      <c r="J539" s="85">
        <f t="shared" si="72"/>
        <v>9</v>
      </c>
      <c r="K539" s="85">
        <f t="shared" si="71"/>
        <v>2</v>
      </c>
      <c r="L539" s="46"/>
      <c r="M539" s="46"/>
      <c r="N539" s="46"/>
      <c r="O539" s="48">
        <v>536</v>
      </c>
      <c r="R539" s="15"/>
      <c r="S539" s="15"/>
    </row>
    <row r="540" spans="1:19" ht="16.5">
      <c r="A540" s="85">
        <f t="shared" si="66"/>
        <v>8</v>
      </c>
      <c r="B540" s="85">
        <f t="shared" si="67"/>
        <v>90</v>
      </c>
      <c r="C540" s="85">
        <f t="shared" si="68"/>
        <v>15</v>
      </c>
      <c r="D540" s="87">
        <f t="shared" si="69"/>
        <v>3081650</v>
      </c>
      <c r="E540" s="80">
        <v>30815</v>
      </c>
      <c r="F540" s="46">
        <v>2</v>
      </c>
      <c r="G540" s="46" t="s">
        <v>441</v>
      </c>
      <c r="H540" s="46" t="s">
        <v>173</v>
      </c>
      <c r="I540" s="85">
        <f t="shared" si="70"/>
        <v>80</v>
      </c>
      <c r="J540" s="85">
        <f t="shared" si="72"/>
        <v>9</v>
      </c>
      <c r="K540" s="85">
        <f t="shared" si="71"/>
        <v>2</v>
      </c>
      <c r="L540" s="46"/>
      <c r="M540" s="46"/>
      <c r="N540" s="46"/>
      <c r="O540" s="48">
        <v>537</v>
      </c>
      <c r="R540" s="15"/>
      <c r="S540" s="15"/>
    </row>
    <row r="541" spans="1:19" ht="16.5">
      <c r="A541" s="85">
        <f t="shared" si="66"/>
        <v>8</v>
      </c>
      <c r="B541" s="85">
        <f t="shared" si="67"/>
        <v>90</v>
      </c>
      <c r="C541" s="85">
        <f t="shared" si="68"/>
        <v>15</v>
      </c>
      <c r="D541" s="87">
        <f t="shared" si="69"/>
        <v>3081651</v>
      </c>
      <c r="E541" s="80">
        <v>30815</v>
      </c>
      <c r="F541" s="46">
        <v>2</v>
      </c>
      <c r="G541" s="46" t="s">
        <v>164</v>
      </c>
      <c r="H541" s="46" t="s">
        <v>455</v>
      </c>
      <c r="I541" s="85">
        <f t="shared" si="70"/>
        <v>80</v>
      </c>
      <c r="J541" s="85">
        <f t="shared" si="72"/>
        <v>9</v>
      </c>
      <c r="K541" s="85">
        <f t="shared" si="71"/>
        <v>2</v>
      </c>
      <c r="L541" s="46"/>
      <c r="M541" s="46"/>
      <c r="N541" s="46"/>
      <c r="O541" s="48">
        <v>538</v>
      </c>
      <c r="R541" s="15"/>
      <c r="S541" s="15"/>
    </row>
    <row r="542" spans="1:19" ht="16.5">
      <c r="A542" s="85">
        <f t="shared" si="66"/>
        <v>8</v>
      </c>
      <c r="B542" s="85">
        <f t="shared" si="67"/>
        <v>90</v>
      </c>
      <c r="C542" s="85">
        <f t="shared" si="68"/>
        <v>15</v>
      </c>
      <c r="D542" s="87">
        <f t="shared" si="69"/>
        <v>3081650</v>
      </c>
      <c r="E542" s="80">
        <v>30815</v>
      </c>
      <c r="F542" s="46">
        <v>3</v>
      </c>
      <c r="G542" s="46" t="s">
        <v>445</v>
      </c>
      <c r="H542" s="46" t="s">
        <v>175</v>
      </c>
      <c r="I542" s="85">
        <f t="shared" si="70"/>
        <v>80</v>
      </c>
      <c r="J542" s="85">
        <f t="shared" si="72"/>
        <v>9</v>
      </c>
      <c r="K542" s="85">
        <f t="shared" si="71"/>
        <v>2</v>
      </c>
      <c r="L542" s="46"/>
      <c r="M542" s="46"/>
      <c r="N542" s="46"/>
      <c r="O542" s="48">
        <v>539</v>
      </c>
      <c r="R542" s="15"/>
      <c r="S542" s="15"/>
    </row>
    <row r="543" spans="1:19" ht="16.5">
      <c r="A543" s="85">
        <f t="shared" si="66"/>
        <v>8</v>
      </c>
      <c r="B543" s="85">
        <f t="shared" si="67"/>
        <v>90</v>
      </c>
      <c r="C543" s="85">
        <f t="shared" si="68"/>
        <v>15</v>
      </c>
      <c r="D543" s="87">
        <f t="shared" si="69"/>
        <v>3081651</v>
      </c>
      <c r="E543" s="80">
        <v>30815</v>
      </c>
      <c r="F543" s="46">
        <v>3</v>
      </c>
      <c r="G543" s="46" t="s">
        <v>164</v>
      </c>
      <c r="H543" s="46" t="s">
        <v>451</v>
      </c>
      <c r="I543" s="85">
        <f t="shared" si="70"/>
        <v>80</v>
      </c>
      <c r="J543" s="85">
        <f t="shared" si="72"/>
        <v>9</v>
      </c>
      <c r="K543" s="85">
        <f t="shared" si="71"/>
        <v>2</v>
      </c>
      <c r="L543" s="46"/>
      <c r="M543" s="46"/>
      <c r="N543" s="46"/>
      <c r="O543" s="48">
        <v>540</v>
      </c>
      <c r="R543" s="15"/>
      <c r="S543" s="15"/>
    </row>
    <row r="544" spans="1:19" ht="16.5">
      <c r="A544" s="85">
        <f t="shared" si="66"/>
        <v>9</v>
      </c>
      <c r="B544" s="85">
        <f t="shared" si="67"/>
        <v>91</v>
      </c>
      <c r="C544" s="85">
        <f t="shared" si="68"/>
        <v>1</v>
      </c>
      <c r="D544" s="87">
        <f t="shared" si="69"/>
        <v>3090110</v>
      </c>
      <c r="E544" s="80">
        <v>30901</v>
      </c>
      <c r="F544" s="46">
        <v>1</v>
      </c>
      <c r="G544" s="46" t="s">
        <v>441</v>
      </c>
      <c r="H544" s="46" t="s">
        <v>174</v>
      </c>
      <c r="I544" s="85">
        <f t="shared" si="70"/>
        <v>84</v>
      </c>
      <c r="J544" s="85">
        <f t="shared" si="72"/>
        <v>9</v>
      </c>
      <c r="K544" s="85">
        <f t="shared" si="71"/>
        <v>2</v>
      </c>
      <c r="L544" s="46"/>
      <c r="M544" s="46"/>
      <c r="N544" s="46"/>
      <c r="O544" s="48">
        <v>541</v>
      </c>
      <c r="R544" s="15"/>
      <c r="S544" s="15"/>
    </row>
    <row r="545" spans="1:19" ht="16.5">
      <c r="A545" s="85">
        <f t="shared" si="66"/>
        <v>9</v>
      </c>
      <c r="B545" s="85">
        <f t="shared" si="67"/>
        <v>91</v>
      </c>
      <c r="C545" s="85">
        <f t="shared" si="68"/>
        <v>1</v>
      </c>
      <c r="D545" s="87">
        <f t="shared" si="69"/>
        <v>3090111</v>
      </c>
      <c r="E545" s="80">
        <v>30901</v>
      </c>
      <c r="F545" s="46">
        <v>1</v>
      </c>
      <c r="G545" s="46" t="s">
        <v>164</v>
      </c>
      <c r="H545" s="46" t="s">
        <v>171</v>
      </c>
      <c r="I545" s="85">
        <f t="shared" si="70"/>
        <v>84</v>
      </c>
      <c r="J545" s="85">
        <f t="shared" si="72"/>
        <v>9</v>
      </c>
      <c r="K545" s="85">
        <f t="shared" si="71"/>
        <v>2</v>
      </c>
      <c r="L545" s="46"/>
      <c r="M545" s="46"/>
      <c r="N545" s="46"/>
      <c r="O545" s="48">
        <v>542</v>
      </c>
      <c r="R545" s="15"/>
      <c r="S545" s="15"/>
    </row>
    <row r="546" spans="1:19" ht="16.5">
      <c r="A546" s="85">
        <f t="shared" si="66"/>
        <v>9</v>
      </c>
      <c r="B546" s="85">
        <f t="shared" si="67"/>
        <v>91</v>
      </c>
      <c r="C546" s="85">
        <f t="shared" si="68"/>
        <v>1</v>
      </c>
      <c r="D546" s="87">
        <f t="shared" si="69"/>
        <v>3090110</v>
      </c>
      <c r="E546" s="80">
        <v>30901</v>
      </c>
      <c r="F546" s="46">
        <v>2</v>
      </c>
      <c r="G546" s="46" t="s">
        <v>441</v>
      </c>
      <c r="H546" s="46" t="s">
        <v>173</v>
      </c>
      <c r="I546" s="85">
        <f t="shared" si="70"/>
        <v>84</v>
      </c>
      <c r="J546" s="85">
        <f t="shared" si="72"/>
        <v>9</v>
      </c>
      <c r="K546" s="85">
        <f t="shared" si="71"/>
        <v>2</v>
      </c>
      <c r="L546" s="46"/>
      <c r="M546" s="46"/>
      <c r="N546" s="46"/>
      <c r="O546" s="48">
        <v>543</v>
      </c>
      <c r="R546" s="15"/>
      <c r="S546" s="15"/>
    </row>
    <row r="547" spans="1:19" ht="16.5">
      <c r="A547" s="85">
        <f t="shared" si="66"/>
        <v>9</v>
      </c>
      <c r="B547" s="85">
        <f t="shared" si="67"/>
        <v>91</v>
      </c>
      <c r="C547" s="85">
        <f t="shared" si="68"/>
        <v>1</v>
      </c>
      <c r="D547" s="87">
        <f t="shared" si="69"/>
        <v>3090111</v>
      </c>
      <c r="E547" s="80">
        <v>30901</v>
      </c>
      <c r="F547" s="46">
        <v>2</v>
      </c>
      <c r="G547" s="46" t="s">
        <v>164</v>
      </c>
      <c r="H547" s="46" t="s">
        <v>453</v>
      </c>
      <c r="I547" s="85">
        <f t="shared" si="70"/>
        <v>84</v>
      </c>
      <c r="J547" s="85">
        <f t="shared" si="72"/>
        <v>9</v>
      </c>
      <c r="K547" s="85">
        <f t="shared" si="71"/>
        <v>2</v>
      </c>
      <c r="L547" s="46"/>
      <c r="M547" s="46"/>
      <c r="N547" s="46"/>
      <c r="O547" s="48">
        <v>544</v>
      </c>
      <c r="R547" s="15"/>
      <c r="S547" s="15"/>
    </row>
    <row r="548" spans="1:19" ht="16.5">
      <c r="A548" s="85">
        <f t="shared" si="66"/>
        <v>9</v>
      </c>
      <c r="B548" s="85">
        <f t="shared" si="67"/>
        <v>91</v>
      </c>
      <c r="C548" s="85">
        <f t="shared" si="68"/>
        <v>1</v>
      </c>
      <c r="D548" s="87">
        <f t="shared" si="69"/>
        <v>3090110</v>
      </c>
      <c r="E548" s="80">
        <v>30901</v>
      </c>
      <c r="F548" s="46">
        <v>3</v>
      </c>
      <c r="G548" s="46" t="s">
        <v>441</v>
      </c>
      <c r="H548" s="46" t="s">
        <v>175</v>
      </c>
      <c r="I548" s="85">
        <f t="shared" si="70"/>
        <v>84</v>
      </c>
      <c r="J548" s="85">
        <f t="shared" si="72"/>
        <v>9</v>
      </c>
      <c r="K548" s="85">
        <f t="shared" si="71"/>
        <v>2</v>
      </c>
      <c r="L548" s="46"/>
      <c r="M548" s="46"/>
      <c r="N548" s="46"/>
      <c r="O548" s="48">
        <v>545</v>
      </c>
      <c r="R548" s="15"/>
      <c r="S548" s="15"/>
    </row>
    <row r="549" spans="1:19" ht="16.5">
      <c r="A549" s="85">
        <f t="shared" si="66"/>
        <v>9</v>
      </c>
      <c r="B549" s="85">
        <f t="shared" si="67"/>
        <v>91</v>
      </c>
      <c r="C549" s="85">
        <f t="shared" si="68"/>
        <v>1</v>
      </c>
      <c r="D549" s="87">
        <f t="shared" si="69"/>
        <v>3090111</v>
      </c>
      <c r="E549" s="80">
        <v>30901</v>
      </c>
      <c r="F549" s="46">
        <v>3</v>
      </c>
      <c r="G549" s="46" t="s">
        <v>164</v>
      </c>
      <c r="H549" s="46" t="s">
        <v>172</v>
      </c>
      <c r="I549" s="85">
        <f t="shared" si="70"/>
        <v>84</v>
      </c>
      <c r="J549" s="85">
        <f t="shared" si="72"/>
        <v>9</v>
      </c>
      <c r="K549" s="85">
        <f t="shared" si="71"/>
        <v>2</v>
      </c>
      <c r="L549" s="46"/>
      <c r="M549" s="46"/>
      <c r="N549" s="46"/>
      <c r="O549" s="48">
        <v>546</v>
      </c>
      <c r="R549" s="15"/>
      <c r="S549" s="15"/>
    </row>
    <row r="550" spans="1:19" ht="16.5">
      <c r="A550" s="85">
        <f t="shared" si="66"/>
        <v>9</v>
      </c>
      <c r="B550" s="85">
        <f t="shared" si="67"/>
        <v>92</v>
      </c>
      <c r="C550" s="85">
        <f t="shared" si="68"/>
        <v>2</v>
      </c>
      <c r="D550" s="87">
        <f t="shared" si="69"/>
        <v>3090220</v>
      </c>
      <c r="E550" s="80">
        <v>30902</v>
      </c>
      <c r="F550" s="46">
        <v>1</v>
      </c>
      <c r="G550" s="46" t="s">
        <v>445</v>
      </c>
      <c r="H550" s="46" t="s">
        <v>174</v>
      </c>
      <c r="I550" s="85">
        <f t="shared" si="70"/>
        <v>85</v>
      </c>
      <c r="J550" s="85">
        <f t="shared" si="72"/>
        <v>10</v>
      </c>
      <c r="K550" s="85">
        <f t="shared" si="71"/>
        <v>2</v>
      </c>
      <c r="L550" s="46"/>
      <c r="M550" s="46"/>
      <c r="N550" s="46"/>
      <c r="O550" s="48">
        <v>547</v>
      </c>
      <c r="R550" s="15"/>
      <c r="S550" s="15"/>
    </row>
    <row r="551" spans="1:19" ht="16.5">
      <c r="A551" s="85">
        <f t="shared" si="66"/>
        <v>9</v>
      </c>
      <c r="B551" s="85">
        <f t="shared" si="67"/>
        <v>92</v>
      </c>
      <c r="C551" s="85">
        <f t="shared" si="68"/>
        <v>2</v>
      </c>
      <c r="D551" s="87">
        <f t="shared" si="69"/>
        <v>3090221</v>
      </c>
      <c r="E551" s="80">
        <v>30902</v>
      </c>
      <c r="F551" s="46">
        <v>1</v>
      </c>
      <c r="G551" s="46" t="s">
        <v>442</v>
      </c>
      <c r="H551" s="46" t="s">
        <v>171</v>
      </c>
      <c r="I551" s="85">
        <f t="shared" si="70"/>
        <v>85</v>
      </c>
      <c r="J551" s="85">
        <f t="shared" si="72"/>
        <v>10</v>
      </c>
      <c r="K551" s="85">
        <f t="shared" si="71"/>
        <v>2</v>
      </c>
      <c r="L551" s="46"/>
      <c r="M551" s="46"/>
      <c r="N551" s="46"/>
      <c r="O551" s="48">
        <v>548</v>
      </c>
      <c r="R551" s="15"/>
      <c r="S551" s="15"/>
    </row>
    <row r="552" spans="1:19" ht="16.5">
      <c r="A552" s="85">
        <f t="shared" si="66"/>
        <v>9</v>
      </c>
      <c r="B552" s="85">
        <f t="shared" si="67"/>
        <v>92</v>
      </c>
      <c r="C552" s="85">
        <f t="shared" si="68"/>
        <v>2</v>
      </c>
      <c r="D552" s="87">
        <f t="shared" si="69"/>
        <v>3090220</v>
      </c>
      <c r="E552" s="80">
        <v>30902</v>
      </c>
      <c r="F552" s="46">
        <v>2</v>
      </c>
      <c r="G552" s="46" t="s">
        <v>441</v>
      </c>
      <c r="H552" s="46" t="s">
        <v>173</v>
      </c>
      <c r="I552" s="85">
        <f t="shared" si="70"/>
        <v>85</v>
      </c>
      <c r="J552" s="85">
        <f t="shared" si="72"/>
        <v>9</v>
      </c>
      <c r="K552" s="85">
        <f t="shared" si="71"/>
        <v>2</v>
      </c>
      <c r="L552" s="46"/>
      <c r="M552" s="46"/>
      <c r="N552" s="46"/>
      <c r="O552" s="48">
        <v>549</v>
      </c>
      <c r="R552" s="15"/>
      <c r="S552" s="15"/>
    </row>
    <row r="553" spans="1:19" ht="16.5">
      <c r="A553" s="85">
        <f t="shared" si="66"/>
        <v>9</v>
      </c>
      <c r="B553" s="85">
        <f t="shared" si="67"/>
        <v>92</v>
      </c>
      <c r="C553" s="85">
        <f t="shared" si="68"/>
        <v>2</v>
      </c>
      <c r="D553" s="87">
        <f t="shared" si="69"/>
        <v>3090221</v>
      </c>
      <c r="E553" s="80">
        <v>30902</v>
      </c>
      <c r="F553" s="46">
        <v>2</v>
      </c>
      <c r="G553" s="46" t="s">
        <v>164</v>
      </c>
      <c r="H553" s="46" t="s">
        <v>456</v>
      </c>
      <c r="I553" s="85">
        <f t="shared" si="70"/>
        <v>85</v>
      </c>
      <c r="J553" s="85">
        <f t="shared" si="72"/>
        <v>9</v>
      </c>
      <c r="K553" s="85">
        <f t="shared" si="71"/>
        <v>2</v>
      </c>
      <c r="L553" s="46"/>
      <c r="M553" s="46"/>
      <c r="N553" s="46"/>
      <c r="O553" s="48">
        <v>550</v>
      </c>
      <c r="R553" s="15"/>
      <c r="S553" s="15"/>
    </row>
    <row r="554" spans="1:19" ht="16.5">
      <c r="A554" s="85">
        <f t="shared" si="66"/>
        <v>9</v>
      </c>
      <c r="B554" s="85">
        <f t="shared" si="67"/>
        <v>92</v>
      </c>
      <c r="C554" s="85">
        <f t="shared" si="68"/>
        <v>2</v>
      </c>
      <c r="D554" s="87">
        <f t="shared" si="69"/>
        <v>3090220</v>
      </c>
      <c r="E554" s="80">
        <v>30902</v>
      </c>
      <c r="F554" s="46">
        <v>3</v>
      </c>
      <c r="G554" s="46" t="s">
        <v>444</v>
      </c>
      <c r="H554" s="46" t="s">
        <v>175</v>
      </c>
      <c r="I554" s="85">
        <f t="shared" si="70"/>
        <v>85</v>
      </c>
      <c r="J554" s="85">
        <f t="shared" si="72"/>
        <v>9</v>
      </c>
      <c r="K554" s="85">
        <f t="shared" si="71"/>
        <v>2</v>
      </c>
      <c r="L554" s="46"/>
      <c r="M554" s="46"/>
      <c r="N554" s="46"/>
      <c r="O554" s="48">
        <v>551</v>
      </c>
      <c r="R554" s="15"/>
      <c r="S554" s="15"/>
    </row>
    <row r="555" spans="1:19" ht="16.5">
      <c r="A555" s="85">
        <f t="shared" si="66"/>
        <v>9</v>
      </c>
      <c r="B555" s="85">
        <f t="shared" si="67"/>
        <v>92</v>
      </c>
      <c r="C555" s="85">
        <f t="shared" si="68"/>
        <v>2</v>
      </c>
      <c r="D555" s="87">
        <f t="shared" si="69"/>
        <v>3090221</v>
      </c>
      <c r="E555" s="80">
        <v>30902</v>
      </c>
      <c r="F555" s="46">
        <v>3</v>
      </c>
      <c r="G555" s="46" t="s">
        <v>164</v>
      </c>
      <c r="H555" s="46" t="s">
        <v>172</v>
      </c>
      <c r="I555" s="85">
        <f t="shared" si="70"/>
        <v>85</v>
      </c>
      <c r="J555" s="85">
        <f t="shared" si="72"/>
        <v>9</v>
      </c>
      <c r="K555" s="85">
        <f t="shared" si="71"/>
        <v>2</v>
      </c>
      <c r="L555" s="46"/>
      <c r="M555" s="46"/>
      <c r="N555" s="46"/>
      <c r="O555" s="48">
        <v>552</v>
      </c>
      <c r="R555" s="15"/>
      <c r="S555" s="15"/>
    </row>
    <row r="556" spans="1:19" ht="16.5">
      <c r="A556" s="85">
        <f t="shared" si="66"/>
        <v>9</v>
      </c>
      <c r="B556" s="85">
        <f t="shared" si="67"/>
        <v>93</v>
      </c>
      <c r="C556" s="85">
        <f t="shared" si="68"/>
        <v>3</v>
      </c>
      <c r="D556" s="87">
        <f t="shared" si="69"/>
        <v>3090330</v>
      </c>
      <c r="E556" s="80">
        <v>30903</v>
      </c>
      <c r="F556" s="46">
        <v>1</v>
      </c>
      <c r="G556" s="46" t="s">
        <v>445</v>
      </c>
      <c r="H556" s="46" t="s">
        <v>174</v>
      </c>
      <c r="I556" s="85">
        <f t="shared" si="70"/>
        <v>85</v>
      </c>
      <c r="J556" s="85">
        <f t="shared" si="72"/>
        <v>10</v>
      </c>
      <c r="K556" s="85">
        <f t="shared" si="71"/>
        <v>2</v>
      </c>
      <c r="L556" s="46"/>
      <c r="M556" s="46"/>
      <c r="N556" s="46"/>
      <c r="O556" s="48">
        <v>553</v>
      </c>
      <c r="R556" s="15"/>
      <c r="S556" s="15"/>
    </row>
    <row r="557" spans="1:19" ht="16.5">
      <c r="A557" s="85">
        <f t="shared" si="66"/>
        <v>9</v>
      </c>
      <c r="B557" s="85">
        <f t="shared" si="67"/>
        <v>93</v>
      </c>
      <c r="C557" s="85">
        <f t="shared" si="68"/>
        <v>3</v>
      </c>
      <c r="D557" s="87">
        <f t="shared" si="69"/>
        <v>3090331</v>
      </c>
      <c r="E557" s="80">
        <v>30903</v>
      </c>
      <c r="F557" s="46">
        <v>1</v>
      </c>
      <c r="G557" s="46" t="s">
        <v>457</v>
      </c>
      <c r="H557" s="46" t="s">
        <v>171</v>
      </c>
      <c r="I557" s="85">
        <f t="shared" si="70"/>
        <v>85</v>
      </c>
      <c r="J557" s="85">
        <f t="shared" si="72"/>
        <v>10</v>
      </c>
      <c r="K557" s="85">
        <f t="shared" si="71"/>
        <v>2</v>
      </c>
      <c r="L557" s="46"/>
      <c r="M557" s="46"/>
      <c r="N557" s="46"/>
      <c r="O557" s="48">
        <v>554</v>
      </c>
      <c r="R557" s="15"/>
      <c r="S557" s="15"/>
    </row>
    <row r="558" spans="1:19" ht="16.5">
      <c r="A558" s="85">
        <f t="shared" si="66"/>
        <v>9</v>
      </c>
      <c r="B558" s="85">
        <f t="shared" si="67"/>
        <v>93</v>
      </c>
      <c r="C558" s="85">
        <f t="shared" si="68"/>
        <v>3</v>
      </c>
      <c r="D558" s="87">
        <f t="shared" si="69"/>
        <v>3090330</v>
      </c>
      <c r="E558" s="80">
        <v>30903</v>
      </c>
      <c r="F558" s="46">
        <v>2</v>
      </c>
      <c r="G558" s="46" t="s">
        <v>445</v>
      </c>
      <c r="H558" s="46" t="s">
        <v>173</v>
      </c>
      <c r="I558" s="85">
        <f t="shared" si="70"/>
        <v>85</v>
      </c>
      <c r="J558" s="85">
        <f t="shared" si="72"/>
        <v>10</v>
      </c>
      <c r="K558" s="85">
        <f t="shared" si="71"/>
        <v>2</v>
      </c>
      <c r="L558" s="46"/>
      <c r="M558" s="46"/>
      <c r="N558" s="46"/>
      <c r="O558" s="48">
        <v>555</v>
      </c>
      <c r="R558" s="15"/>
      <c r="S558" s="15"/>
    </row>
    <row r="559" spans="1:19" ht="16.5">
      <c r="A559" s="85">
        <f t="shared" si="66"/>
        <v>9</v>
      </c>
      <c r="B559" s="85">
        <f t="shared" si="67"/>
        <v>93</v>
      </c>
      <c r="C559" s="85">
        <f t="shared" si="68"/>
        <v>3</v>
      </c>
      <c r="D559" s="87">
        <f t="shared" si="69"/>
        <v>3090331</v>
      </c>
      <c r="E559" s="80">
        <v>30903</v>
      </c>
      <c r="F559" s="46">
        <v>2</v>
      </c>
      <c r="G559" s="46" t="s">
        <v>448</v>
      </c>
      <c r="H559" s="46" t="s">
        <v>453</v>
      </c>
      <c r="I559" s="85">
        <f t="shared" si="70"/>
        <v>85</v>
      </c>
      <c r="J559" s="85">
        <f t="shared" si="72"/>
        <v>10</v>
      </c>
      <c r="K559" s="85">
        <f t="shared" si="71"/>
        <v>2</v>
      </c>
      <c r="L559" s="46"/>
      <c r="M559" s="46"/>
      <c r="N559" s="46"/>
      <c r="O559" s="48">
        <v>556</v>
      </c>
      <c r="R559" s="15"/>
      <c r="S559" s="15"/>
    </row>
    <row r="560" spans="1:19" ht="16.5">
      <c r="A560" s="85">
        <f t="shared" si="66"/>
        <v>9</v>
      </c>
      <c r="B560" s="85">
        <f t="shared" si="67"/>
        <v>93</v>
      </c>
      <c r="C560" s="85">
        <f t="shared" si="68"/>
        <v>3</v>
      </c>
      <c r="D560" s="87">
        <f t="shared" si="69"/>
        <v>3090330</v>
      </c>
      <c r="E560" s="80">
        <v>30903</v>
      </c>
      <c r="F560" s="46">
        <v>3</v>
      </c>
      <c r="G560" s="46" t="s">
        <v>444</v>
      </c>
      <c r="H560" s="46" t="s">
        <v>175</v>
      </c>
      <c r="I560" s="85">
        <f t="shared" si="70"/>
        <v>85</v>
      </c>
      <c r="J560" s="85">
        <f t="shared" si="72"/>
        <v>9</v>
      </c>
      <c r="K560" s="85">
        <f t="shared" si="71"/>
        <v>2</v>
      </c>
      <c r="L560" s="46"/>
      <c r="M560" s="46"/>
      <c r="N560" s="46"/>
      <c r="O560" s="48">
        <v>557</v>
      </c>
      <c r="R560" s="15"/>
      <c r="S560" s="15"/>
    </row>
    <row r="561" spans="1:19" ht="16.5">
      <c r="A561" s="85">
        <f t="shared" si="66"/>
        <v>9</v>
      </c>
      <c r="B561" s="85">
        <f t="shared" si="67"/>
        <v>93</v>
      </c>
      <c r="C561" s="85">
        <f t="shared" si="68"/>
        <v>3</v>
      </c>
      <c r="D561" s="87">
        <f t="shared" si="69"/>
        <v>3090331</v>
      </c>
      <c r="E561" s="80">
        <v>30903</v>
      </c>
      <c r="F561" s="46">
        <v>3</v>
      </c>
      <c r="G561" s="46" t="s">
        <v>164</v>
      </c>
      <c r="H561" s="46" t="s">
        <v>172</v>
      </c>
      <c r="I561" s="85">
        <f t="shared" si="70"/>
        <v>85</v>
      </c>
      <c r="J561" s="85">
        <f t="shared" si="72"/>
        <v>9</v>
      </c>
      <c r="K561" s="85">
        <f t="shared" si="71"/>
        <v>2</v>
      </c>
      <c r="L561" s="46"/>
      <c r="M561" s="46"/>
      <c r="N561" s="46"/>
      <c r="O561" s="48">
        <v>558</v>
      </c>
      <c r="R561" s="15"/>
      <c r="S561" s="15"/>
    </row>
    <row r="562" spans="1:19" ht="16.5">
      <c r="A562" s="85">
        <f t="shared" si="66"/>
        <v>9</v>
      </c>
      <c r="B562" s="85">
        <f t="shared" si="67"/>
        <v>94</v>
      </c>
      <c r="C562" s="85">
        <f t="shared" si="68"/>
        <v>4</v>
      </c>
      <c r="D562" s="87">
        <f t="shared" si="69"/>
        <v>3090440</v>
      </c>
      <c r="E562" s="80">
        <v>30904</v>
      </c>
      <c r="F562" s="46">
        <v>1</v>
      </c>
      <c r="G562" s="46" t="s">
        <v>441</v>
      </c>
      <c r="H562" s="46" t="s">
        <v>174</v>
      </c>
      <c r="I562" s="85">
        <f t="shared" si="70"/>
        <v>85</v>
      </c>
      <c r="J562" s="85">
        <f t="shared" si="72"/>
        <v>10</v>
      </c>
      <c r="K562" s="85">
        <f t="shared" si="71"/>
        <v>2</v>
      </c>
      <c r="L562" s="46"/>
      <c r="M562" s="46"/>
      <c r="N562" s="46"/>
      <c r="O562" s="48">
        <v>559</v>
      </c>
      <c r="R562" s="15"/>
      <c r="S562" s="15"/>
    </row>
    <row r="563" spans="1:19" ht="16.5">
      <c r="A563" s="85">
        <f t="shared" si="66"/>
        <v>9</v>
      </c>
      <c r="B563" s="85">
        <f t="shared" si="67"/>
        <v>94</v>
      </c>
      <c r="C563" s="85">
        <f t="shared" si="68"/>
        <v>4</v>
      </c>
      <c r="D563" s="87">
        <f t="shared" si="69"/>
        <v>3090441</v>
      </c>
      <c r="E563" s="80">
        <v>30904</v>
      </c>
      <c r="F563" s="46">
        <v>1</v>
      </c>
      <c r="G563" s="46" t="s">
        <v>164</v>
      </c>
      <c r="H563" s="46" t="s">
        <v>171</v>
      </c>
      <c r="I563" s="85">
        <f t="shared" si="70"/>
        <v>85</v>
      </c>
      <c r="J563" s="85">
        <f t="shared" si="72"/>
        <v>10</v>
      </c>
      <c r="K563" s="85">
        <f t="shared" si="71"/>
        <v>2</v>
      </c>
      <c r="L563" s="46"/>
      <c r="M563" s="46"/>
      <c r="N563" s="46"/>
      <c r="O563" s="48">
        <v>560</v>
      </c>
      <c r="R563" s="15"/>
      <c r="S563" s="15"/>
    </row>
    <row r="564" spans="1:19" ht="16.5">
      <c r="A564" s="85">
        <f t="shared" si="66"/>
        <v>9</v>
      </c>
      <c r="B564" s="85">
        <f t="shared" si="67"/>
        <v>94</v>
      </c>
      <c r="C564" s="85">
        <f t="shared" si="68"/>
        <v>4</v>
      </c>
      <c r="D564" s="87">
        <f t="shared" si="69"/>
        <v>3090440</v>
      </c>
      <c r="E564" s="80">
        <v>30904</v>
      </c>
      <c r="F564" s="46">
        <v>2</v>
      </c>
      <c r="G564" s="46" t="s">
        <v>445</v>
      </c>
      <c r="H564" s="46" t="s">
        <v>173</v>
      </c>
      <c r="I564" s="85">
        <f t="shared" si="70"/>
        <v>85</v>
      </c>
      <c r="J564" s="85">
        <f t="shared" si="72"/>
        <v>10</v>
      </c>
      <c r="K564" s="85">
        <f t="shared" si="71"/>
        <v>2</v>
      </c>
      <c r="L564" s="46"/>
      <c r="M564" s="46"/>
      <c r="N564" s="46"/>
      <c r="O564" s="48">
        <v>561</v>
      </c>
      <c r="R564" s="15"/>
      <c r="S564" s="15"/>
    </row>
    <row r="565" spans="1:19" ht="16.5">
      <c r="A565" s="85">
        <f t="shared" si="66"/>
        <v>9</v>
      </c>
      <c r="B565" s="85">
        <f t="shared" si="67"/>
        <v>94</v>
      </c>
      <c r="C565" s="85">
        <f t="shared" si="68"/>
        <v>4</v>
      </c>
      <c r="D565" s="87">
        <f t="shared" si="69"/>
        <v>3090441</v>
      </c>
      <c r="E565" s="80">
        <v>30904</v>
      </c>
      <c r="F565" s="46">
        <v>2</v>
      </c>
      <c r="G565" s="46" t="s">
        <v>164</v>
      </c>
      <c r="H565" s="46" t="s">
        <v>453</v>
      </c>
      <c r="I565" s="85">
        <f t="shared" si="70"/>
        <v>85</v>
      </c>
      <c r="J565" s="85">
        <f t="shared" si="72"/>
        <v>10</v>
      </c>
      <c r="K565" s="85">
        <f t="shared" si="71"/>
        <v>2</v>
      </c>
      <c r="L565" s="46"/>
      <c r="M565" s="46"/>
      <c r="N565" s="46"/>
      <c r="O565" s="48">
        <v>562</v>
      </c>
      <c r="R565" s="15"/>
      <c r="S565" s="15"/>
    </row>
    <row r="566" spans="1:19" ht="16.5">
      <c r="A566" s="85">
        <f t="shared" si="66"/>
        <v>9</v>
      </c>
      <c r="B566" s="85">
        <f t="shared" si="67"/>
        <v>94</v>
      </c>
      <c r="C566" s="85">
        <f t="shared" si="68"/>
        <v>4</v>
      </c>
      <c r="D566" s="87">
        <f t="shared" si="69"/>
        <v>3090440</v>
      </c>
      <c r="E566" s="80">
        <v>30904</v>
      </c>
      <c r="F566" s="46">
        <v>3</v>
      </c>
      <c r="G566" s="46" t="s">
        <v>441</v>
      </c>
      <c r="H566" s="46" t="s">
        <v>175</v>
      </c>
      <c r="I566" s="85">
        <f t="shared" si="70"/>
        <v>85</v>
      </c>
      <c r="J566" s="85">
        <f t="shared" si="72"/>
        <v>10</v>
      </c>
      <c r="K566" s="85">
        <f t="shared" si="71"/>
        <v>2</v>
      </c>
      <c r="L566" s="46"/>
      <c r="M566" s="46"/>
      <c r="N566" s="46"/>
      <c r="O566" s="48">
        <v>563</v>
      </c>
      <c r="R566" s="15"/>
      <c r="S566" s="15"/>
    </row>
    <row r="567" spans="1:19" ht="16.5">
      <c r="A567" s="85">
        <f t="shared" si="66"/>
        <v>9</v>
      </c>
      <c r="B567" s="85">
        <f t="shared" si="67"/>
        <v>94</v>
      </c>
      <c r="C567" s="85">
        <f t="shared" si="68"/>
        <v>4</v>
      </c>
      <c r="D567" s="87">
        <f t="shared" si="69"/>
        <v>3090441</v>
      </c>
      <c r="E567" s="80">
        <v>30904</v>
      </c>
      <c r="F567" s="46">
        <v>3</v>
      </c>
      <c r="G567" s="46" t="s">
        <v>164</v>
      </c>
      <c r="H567" s="46" t="s">
        <v>172</v>
      </c>
      <c r="I567" s="85">
        <f t="shared" si="70"/>
        <v>85</v>
      </c>
      <c r="J567" s="85">
        <f t="shared" si="72"/>
        <v>10</v>
      </c>
      <c r="K567" s="85">
        <f t="shared" si="71"/>
        <v>2</v>
      </c>
      <c r="L567" s="46"/>
      <c r="M567" s="46"/>
      <c r="N567" s="46"/>
      <c r="O567" s="48">
        <v>564</v>
      </c>
      <c r="R567" s="15"/>
      <c r="S567" s="15"/>
    </row>
    <row r="568" spans="1:19" ht="16.5">
      <c r="A568" s="85">
        <f t="shared" si="66"/>
        <v>9</v>
      </c>
      <c r="B568" s="85">
        <f t="shared" si="67"/>
        <v>95</v>
      </c>
      <c r="C568" s="85">
        <f t="shared" si="68"/>
        <v>5</v>
      </c>
      <c r="D568" s="87">
        <f t="shared" si="69"/>
        <v>3090550</v>
      </c>
      <c r="E568" s="80">
        <v>30905</v>
      </c>
      <c r="F568" s="46">
        <v>1</v>
      </c>
      <c r="G568" s="46" t="s">
        <v>444</v>
      </c>
      <c r="H568" s="46" t="s">
        <v>174</v>
      </c>
      <c r="I568" s="85">
        <f t="shared" si="70"/>
        <v>86</v>
      </c>
      <c r="J568" s="85">
        <f t="shared" si="72"/>
        <v>10</v>
      </c>
      <c r="K568" s="85">
        <f t="shared" si="71"/>
        <v>2</v>
      </c>
      <c r="L568" s="46"/>
      <c r="M568" s="46"/>
      <c r="N568" s="46"/>
      <c r="O568" s="48">
        <v>565</v>
      </c>
      <c r="R568" s="15"/>
      <c r="S568" s="15"/>
    </row>
    <row r="569" spans="1:19" ht="16.5">
      <c r="A569" s="85">
        <f t="shared" si="66"/>
        <v>9</v>
      </c>
      <c r="B569" s="85">
        <f t="shared" si="67"/>
        <v>95</v>
      </c>
      <c r="C569" s="85">
        <f t="shared" si="68"/>
        <v>5</v>
      </c>
      <c r="D569" s="87">
        <f t="shared" si="69"/>
        <v>3090551</v>
      </c>
      <c r="E569" s="80">
        <v>30905</v>
      </c>
      <c r="F569" s="46">
        <v>1</v>
      </c>
      <c r="G569" s="46" t="s">
        <v>164</v>
      </c>
      <c r="H569" s="46" t="s">
        <v>171</v>
      </c>
      <c r="I569" s="85">
        <f t="shared" si="70"/>
        <v>86</v>
      </c>
      <c r="J569" s="85">
        <f t="shared" si="72"/>
        <v>10</v>
      </c>
      <c r="K569" s="85">
        <f t="shared" si="71"/>
        <v>2</v>
      </c>
      <c r="L569" s="46"/>
      <c r="M569" s="46"/>
      <c r="N569" s="46"/>
      <c r="O569" s="48">
        <v>566</v>
      </c>
      <c r="R569" s="15"/>
      <c r="S569" s="15"/>
    </row>
    <row r="570" spans="1:19" ht="16.5">
      <c r="A570" s="85">
        <f t="shared" si="66"/>
        <v>9</v>
      </c>
      <c r="B570" s="85">
        <f t="shared" si="67"/>
        <v>95</v>
      </c>
      <c r="C570" s="85">
        <f t="shared" si="68"/>
        <v>5</v>
      </c>
      <c r="D570" s="87">
        <f t="shared" si="69"/>
        <v>3090550</v>
      </c>
      <c r="E570" s="80">
        <v>30905</v>
      </c>
      <c r="F570" s="46">
        <v>2</v>
      </c>
      <c r="G570" s="46" t="s">
        <v>441</v>
      </c>
      <c r="H570" s="46" t="s">
        <v>173</v>
      </c>
      <c r="I570" s="85">
        <f t="shared" si="70"/>
        <v>86</v>
      </c>
      <c r="J570" s="85">
        <f t="shared" si="72"/>
        <v>10</v>
      </c>
      <c r="K570" s="85">
        <f t="shared" si="71"/>
        <v>2</v>
      </c>
      <c r="L570" s="46"/>
      <c r="M570" s="46"/>
      <c r="N570" s="46"/>
      <c r="O570" s="48">
        <v>567</v>
      </c>
      <c r="R570" s="15"/>
      <c r="S570" s="15"/>
    </row>
    <row r="571" spans="1:19" ht="16.5">
      <c r="A571" s="85">
        <f t="shared" si="66"/>
        <v>9</v>
      </c>
      <c r="B571" s="85">
        <f t="shared" si="67"/>
        <v>95</v>
      </c>
      <c r="C571" s="85">
        <f t="shared" si="68"/>
        <v>5</v>
      </c>
      <c r="D571" s="87">
        <f t="shared" si="69"/>
        <v>3090551</v>
      </c>
      <c r="E571" s="80">
        <v>30905</v>
      </c>
      <c r="F571" s="46">
        <v>2</v>
      </c>
      <c r="G571" s="46" t="s">
        <v>164</v>
      </c>
      <c r="H571" s="46" t="s">
        <v>453</v>
      </c>
      <c r="I571" s="85">
        <f t="shared" si="70"/>
        <v>86</v>
      </c>
      <c r="J571" s="85">
        <f t="shared" si="72"/>
        <v>10</v>
      </c>
      <c r="K571" s="85">
        <f t="shared" si="71"/>
        <v>2</v>
      </c>
      <c r="L571" s="46"/>
      <c r="M571" s="46"/>
      <c r="N571" s="46"/>
      <c r="O571" s="48">
        <v>568</v>
      </c>
      <c r="R571" s="15"/>
      <c r="S571" s="15"/>
    </row>
    <row r="572" spans="1:19" ht="16.5">
      <c r="A572" s="85">
        <f t="shared" si="66"/>
        <v>9</v>
      </c>
      <c r="B572" s="85">
        <f t="shared" si="67"/>
        <v>95</v>
      </c>
      <c r="C572" s="85">
        <f t="shared" si="68"/>
        <v>5</v>
      </c>
      <c r="D572" s="87">
        <f t="shared" si="69"/>
        <v>3090550</v>
      </c>
      <c r="E572" s="80">
        <v>30905</v>
      </c>
      <c r="F572" s="46">
        <v>3</v>
      </c>
      <c r="G572" s="46" t="s">
        <v>445</v>
      </c>
      <c r="H572" s="46" t="s">
        <v>175</v>
      </c>
      <c r="I572" s="85">
        <f t="shared" si="70"/>
        <v>86</v>
      </c>
      <c r="J572" s="85">
        <f t="shared" si="72"/>
        <v>10</v>
      </c>
      <c r="K572" s="85">
        <f t="shared" si="71"/>
        <v>2</v>
      </c>
      <c r="L572" s="46"/>
      <c r="M572" s="46"/>
      <c r="N572" s="46"/>
      <c r="O572" s="48">
        <v>569</v>
      </c>
      <c r="R572" s="15"/>
      <c r="S572" s="15"/>
    </row>
    <row r="573" spans="1:19" ht="16.5">
      <c r="A573" s="85">
        <f t="shared" si="66"/>
        <v>9</v>
      </c>
      <c r="B573" s="85">
        <f t="shared" si="67"/>
        <v>95</v>
      </c>
      <c r="C573" s="85">
        <f t="shared" si="68"/>
        <v>5</v>
      </c>
      <c r="D573" s="87">
        <f t="shared" si="69"/>
        <v>3090551</v>
      </c>
      <c r="E573" s="80">
        <v>30905</v>
      </c>
      <c r="F573" s="46">
        <v>3</v>
      </c>
      <c r="G573" s="46" t="s">
        <v>164</v>
      </c>
      <c r="H573" s="46" t="s">
        <v>172</v>
      </c>
      <c r="I573" s="85">
        <f t="shared" si="70"/>
        <v>86</v>
      </c>
      <c r="J573" s="85">
        <f t="shared" si="72"/>
        <v>10</v>
      </c>
      <c r="K573" s="85">
        <f t="shared" si="71"/>
        <v>2</v>
      </c>
      <c r="L573" s="46"/>
      <c r="M573" s="46"/>
      <c r="N573" s="46"/>
      <c r="O573" s="48">
        <v>570</v>
      </c>
      <c r="R573" s="15"/>
      <c r="S573" s="15"/>
    </row>
    <row r="574" spans="1:19" ht="16.5">
      <c r="A574" s="85">
        <f t="shared" si="66"/>
        <v>9</v>
      </c>
      <c r="B574" s="85">
        <f t="shared" si="67"/>
        <v>96</v>
      </c>
      <c r="C574" s="85">
        <f t="shared" si="68"/>
        <v>6</v>
      </c>
      <c r="D574" s="87">
        <f t="shared" si="69"/>
        <v>3090660</v>
      </c>
      <c r="E574" s="80">
        <v>30906</v>
      </c>
      <c r="F574" s="46">
        <v>1</v>
      </c>
      <c r="G574" s="46" t="s">
        <v>441</v>
      </c>
      <c r="H574" s="46" t="s">
        <v>174</v>
      </c>
      <c r="I574" s="85">
        <f t="shared" si="70"/>
        <v>86</v>
      </c>
      <c r="J574" s="85">
        <f t="shared" si="72"/>
        <v>10</v>
      </c>
      <c r="K574" s="85">
        <f t="shared" si="71"/>
        <v>2</v>
      </c>
      <c r="L574" s="46"/>
      <c r="M574" s="46"/>
      <c r="N574" s="46"/>
      <c r="O574" s="48">
        <v>571</v>
      </c>
      <c r="R574" s="15"/>
      <c r="S574" s="15"/>
    </row>
    <row r="575" spans="1:19" ht="16.5">
      <c r="A575" s="85">
        <f t="shared" si="66"/>
        <v>9</v>
      </c>
      <c r="B575" s="85">
        <f t="shared" si="67"/>
        <v>96</v>
      </c>
      <c r="C575" s="85">
        <f t="shared" si="68"/>
        <v>6</v>
      </c>
      <c r="D575" s="87">
        <f t="shared" si="69"/>
        <v>3090661</v>
      </c>
      <c r="E575" s="80">
        <v>30906</v>
      </c>
      <c r="F575" s="46">
        <v>1</v>
      </c>
      <c r="G575" s="46" t="s">
        <v>164</v>
      </c>
      <c r="H575" s="46" t="s">
        <v>171</v>
      </c>
      <c r="I575" s="85">
        <f t="shared" si="70"/>
        <v>86</v>
      </c>
      <c r="J575" s="85">
        <f t="shared" si="72"/>
        <v>10</v>
      </c>
      <c r="K575" s="85">
        <f t="shared" si="71"/>
        <v>2</v>
      </c>
      <c r="L575" s="46"/>
      <c r="M575" s="46"/>
      <c r="N575" s="46"/>
      <c r="O575" s="48">
        <v>572</v>
      </c>
      <c r="R575" s="15"/>
      <c r="S575" s="15"/>
    </row>
    <row r="576" spans="1:19" ht="16.5">
      <c r="A576" s="85">
        <f t="shared" si="66"/>
        <v>9</v>
      </c>
      <c r="B576" s="85">
        <f t="shared" si="67"/>
        <v>96</v>
      </c>
      <c r="C576" s="85">
        <f t="shared" si="68"/>
        <v>6</v>
      </c>
      <c r="D576" s="87">
        <f t="shared" si="69"/>
        <v>3090660</v>
      </c>
      <c r="E576" s="80">
        <v>30906</v>
      </c>
      <c r="F576" s="46">
        <v>2</v>
      </c>
      <c r="G576" s="46" t="s">
        <v>441</v>
      </c>
      <c r="H576" s="46" t="s">
        <v>458</v>
      </c>
      <c r="I576" s="85">
        <f t="shared" si="70"/>
        <v>86</v>
      </c>
      <c r="J576" s="85">
        <f t="shared" si="72"/>
        <v>10</v>
      </c>
      <c r="K576" s="85">
        <f t="shared" si="71"/>
        <v>2</v>
      </c>
      <c r="L576" s="46"/>
      <c r="M576" s="46"/>
      <c r="N576" s="46"/>
      <c r="O576" s="48">
        <v>573</v>
      </c>
      <c r="R576" s="15"/>
      <c r="S576" s="15"/>
    </row>
    <row r="577" spans="1:19" ht="16.5">
      <c r="A577" s="85">
        <f t="shared" si="66"/>
        <v>9</v>
      </c>
      <c r="B577" s="85">
        <f t="shared" si="67"/>
        <v>96</v>
      </c>
      <c r="C577" s="85">
        <f t="shared" si="68"/>
        <v>6</v>
      </c>
      <c r="D577" s="87">
        <f t="shared" si="69"/>
        <v>3090661</v>
      </c>
      <c r="E577" s="80">
        <v>30906</v>
      </c>
      <c r="F577" s="46">
        <v>2</v>
      </c>
      <c r="G577" s="46" t="s">
        <v>164</v>
      </c>
      <c r="H577" s="46" t="s">
        <v>453</v>
      </c>
      <c r="I577" s="85">
        <f t="shared" si="70"/>
        <v>86</v>
      </c>
      <c r="J577" s="85">
        <f t="shared" si="72"/>
        <v>10</v>
      </c>
      <c r="K577" s="85">
        <f t="shared" si="71"/>
        <v>2</v>
      </c>
      <c r="L577" s="46"/>
      <c r="M577" s="46"/>
      <c r="N577" s="46"/>
      <c r="O577" s="48">
        <v>574</v>
      </c>
      <c r="R577" s="15"/>
      <c r="S577" s="15"/>
    </row>
    <row r="578" spans="1:19" ht="16.5">
      <c r="A578" s="85">
        <f t="shared" si="66"/>
        <v>9</v>
      </c>
      <c r="B578" s="85">
        <f t="shared" si="67"/>
        <v>96</v>
      </c>
      <c r="C578" s="85">
        <f t="shared" si="68"/>
        <v>6</v>
      </c>
      <c r="D578" s="87">
        <f t="shared" si="69"/>
        <v>3090660</v>
      </c>
      <c r="E578" s="80">
        <v>30906</v>
      </c>
      <c r="F578" s="46">
        <v>3</v>
      </c>
      <c r="G578" s="46" t="s">
        <v>441</v>
      </c>
      <c r="H578" s="46" t="s">
        <v>175</v>
      </c>
      <c r="I578" s="85">
        <f t="shared" si="70"/>
        <v>86</v>
      </c>
      <c r="J578" s="85">
        <f t="shared" si="72"/>
        <v>10</v>
      </c>
      <c r="K578" s="85">
        <f t="shared" si="71"/>
        <v>2</v>
      </c>
      <c r="L578" s="46"/>
      <c r="M578" s="46"/>
      <c r="N578" s="46"/>
      <c r="O578" s="48">
        <v>575</v>
      </c>
      <c r="R578" s="15"/>
      <c r="S578" s="15"/>
    </row>
    <row r="579" spans="1:19" ht="16.5">
      <c r="A579" s="85">
        <f t="shared" si="66"/>
        <v>9</v>
      </c>
      <c r="B579" s="85">
        <f t="shared" si="67"/>
        <v>96</v>
      </c>
      <c r="C579" s="85">
        <f t="shared" si="68"/>
        <v>6</v>
      </c>
      <c r="D579" s="87">
        <f t="shared" si="69"/>
        <v>3090661</v>
      </c>
      <c r="E579" s="80">
        <v>30906</v>
      </c>
      <c r="F579" s="46">
        <v>3</v>
      </c>
      <c r="G579" s="46" t="s">
        <v>164</v>
      </c>
      <c r="H579" s="46" t="s">
        <v>172</v>
      </c>
      <c r="I579" s="85">
        <f t="shared" si="70"/>
        <v>86</v>
      </c>
      <c r="J579" s="85">
        <f t="shared" si="72"/>
        <v>10</v>
      </c>
      <c r="K579" s="85">
        <f t="shared" si="71"/>
        <v>2</v>
      </c>
      <c r="L579" s="46"/>
      <c r="M579" s="46"/>
      <c r="N579" s="46"/>
      <c r="O579" s="48">
        <v>576</v>
      </c>
      <c r="R579" s="15"/>
      <c r="S579" s="15"/>
    </row>
    <row r="580" spans="1:19" ht="16.5">
      <c r="A580" s="85">
        <f t="shared" si="66"/>
        <v>9</v>
      </c>
      <c r="B580" s="85">
        <f t="shared" si="67"/>
        <v>97</v>
      </c>
      <c r="C580" s="85">
        <f t="shared" si="68"/>
        <v>7</v>
      </c>
      <c r="D580" s="87">
        <f t="shared" si="69"/>
        <v>3090770</v>
      </c>
      <c r="E580" s="80">
        <v>30907</v>
      </c>
      <c r="F580" s="46">
        <v>1</v>
      </c>
      <c r="G580" s="46" t="s">
        <v>445</v>
      </c>
      <c r="H580" s="46" t="s">
        <v>174</v>
      </c>
      <c r="I580" s="85">
        <f t="shared" si="70"/>
        <v>87</v>
      </c>
      <c r="J580" s="85">
        <f t="shared" si="72"/>
        <v>10</v>
      </c>
      <c r="K580" s="85">
        <f t="shared" si="71"/>
        <v>2</v>
      </c>
      <c r="L580" s="46"/>
      <c r="M580" s="46"/>
      <c r="N580" s="46"/>
      <c r="O580" s="48">
        <v>577</v>
      </c>
      <c r="R580" s="15"/>
      <c r="S580" s="15"/>
    </row>
    <row r="581" spans="1:19" ht="16.5">
      <c r="A581" s="85">
        <f t="shared" si="73" ref="A581:A644">MATCH(B581-1,$AD$4:$AD$19,1)</f>
        <v>9</v>
      </c>
      <c r="B581" s="85">
        <f t="shared" si="74" ref="B581:B644">INT((O581-1)/6)+1</f>
        <v>97</v>
      </c>
      <c r="C581" s="85">
        <f t="shared" si="75" ref="C581:C644">B581-INDEX($AD$4:$AD$19,A581)</f>
        <v>7</v>
      </c>
      <c r="D581" s="87">
        <f t="shared" si="76" ref="D581:D644">E581*100+C581*10+IF(G581="jlr",0,1)</f>
        <v>3090771</v>
      </c>
      <c r="E581" s="80">
        <v>30907</v>
      </c>
      <c r="F581" s="46">
        <v>1</v>
      </c>
      <c r="G581" s="46" t="s">
        <v>164</v>
      </c>
      <c r="H581" s="46" t="s">
        <v>171</v>
      </c>
      <c r="I581" s="85">
        <f t="shared" si="77" ref="I581:I644">INDEX($V$4:$V$198,B581)</f>
        <v>87</v>
      </c>
      <c r="J581" s="85">
        <f t="shared" si="72"/>
        <v>10</v>
      </c>
      <c r="K581" s="85">
        <f t="shared" si="78" ref="K581:K644">INDEX($Z$4:$Z$198,B581)</f>
        <v>2</v>
      </c>
      <c r="L581" s="46"/>
      <c r="M581" s="46"/>
      <c r="N581" s="46"/>
      <c r="O581" s="48">
        <v>578</v>
      </c>
      <c r="R581" s="15"/>
      <c r="S581" s="15"/>
    </row>
    <row r="582" spans="1:19" ht="16.5">
      <c r="A582" s="85">
        <f t="shared" si="73"/>
        <v>9</v>
      </c>
      <c r="B582" s="85">
        <f t="shared" si="74"/>
        <v>97</v>
      </c>
      <c r="C582" s="85">
        <f t="shared" si="75"/>
        <v>7</v>
      </c>
      <c r="D582" s="87">
        <f t="shared" si="76"/>
        <v>3090770</v>
      </c>
      <c r="E582" s="80">
        <v>30907</v>
      </c>
      <c r="F582" s="46">
        <v>2</v>
      </c>
      <c r="G582" s="46" t="s">
        <v>441</v>
      </c>
      <c r="H582" s="46" t="s">
        <v>173</v>
      </c>
      <c r="I582" s="85">
        <f t="shared" si="77"/>
        <v>87</v>
      </c>
      <c r="J582" s="85">
        <f t="shared" si="79" ref="J582:J645">INDEX($W$4:$Y$198,B582,F582)</f>
        <v>10</v>
      </c>
      <c r="K582" s="85">
        <f t="shared" si="78"/>
        <v>2</v>
      </c>
      <c r="L582" s="46"/>
      <c r="M582" s="46"/>
      <c r="N582" s="46"/>
      <c r="O582" s="48">
        <v>579</v>
      </c>
      <c r="R582" s="15"/>
      <c r="S582" s="15"/>
    </row>
    <row r="583" spans="1:19" ht="16.5">
      <c r="A583" s="85">
        <f t="shared" si="73"/>
        <v>9</v>
      </c>
      <c r="B583" s="85">
        <f t="shared" si="74"/>
        <v>97</v>
      </c>
      <c r="C583" s="85">
        <f t="shared" si="75"/>
        <v>7</v>
      </c>
      <c r="D583" s="87">
        <f t="shared" si="76"/>
        <v>3090771</v>
      </c>
      <c r="E583" s="80">
        <v>30907</v>
      </c>
      <c r="F583" s="46">
        <v>2</v>
      </c>
      <c r="G583" s="46" t="s">
        <v>164</v>
      </c>
      <c r="H583" s="46" t="s">
        <v>453</v>
      </c>
      <c r="I583" s="85">
        <f t="shared" si="77"/>
        <v>87</v>
      </c>
      <c r="J583" s="85">
        <f t="shared" si="79"/>
        <v>10</v>
      </c>
      <c r="K583" s="85">
        <f t="shared" si="78"/>
        <v>2</v>
      </c>
      <c r="L583" s="46"/>
      <c r="M583" s="46"/>
      <c r="N583" s="46"/>
      <c r="O583" s="48">
        <v>580</v>
      </c>
      <c r="R583" s="15"/>
      <c r="S583" s="15"/>
    </row>
    <row r="584" spans="1:19" ht="16.5">
      <c r="A584" s="85">
        <f t="shared" si="73"/>
        <v>9</v>
      </c>
      <c r="B584" s="85">
        <f t="shared" si="74"/>
        <v>97</v>
      </c>
      <c r="C584" s="85">
        <f t="shared" si="75"/>
        <v>7</v>
      </c>
      <c r="D584" s="87">
        <f t="shared" si="76"/>
        <v>3090770</v>
      </c>
      <c r="E584" s="80">
        <v>30907</v>
      </c>
      <c r="F584" s="46">
        <v>3</v>
      </c>
      <c r="G584" s="46" t="s">
        <v>441</v>
      </c>
      <c r="H584" s="46" t="s">
        <v>175</v>
      </c>
      <c r="I584" s="85">
        <f t="shared" si="77"/>
        <v>87</v>
      </c>
      <c r="J584" s="85">
        <f t="shared" si="79"/>
        <v>10</v>
      </c>
      <c r="K584" s="85">
        <f t="shared" si="78"/>
        <v>2</v>
      </c>
      <c r="L584" s="46"/>
      <c r="M584" s="46"/>
      <c r="N584" s="46"/>
      <c r="O584" s="48">
        <v>581</v>
      </c>
      <c r="R584" s="15"/>
      <c r="S584" s="15"/>
    </row>
    <row r="585" spans="1:19" ht="16.5">
      <c r="A585" s="85">
        <f t="shared" si="73"/>
        <v>9</v>
      </c>
      <c r="B585" s="85">
        <f t="shared" si="74"/>
        <v>97</v>
      </c>
      <c r="C585" s="85">
        <f t="shared" si="75"/>
        <v>7</v>
      </c>
      <c r="D585" s="87">
        <f t="shared" si="76"/>
        <v>3090771</v>
      </c>
      <c r="E585" s="80">
        <v>30907</v>
      </c>
      <c r="F585" s="46">
        <v>3</v>
      </c>
      <c r="G585" s="46" t="s">
        <v>442</v>
      </c>
      <c r="H585" s="46" t="s">
        <v>172</v>
      </c>
      <c r="I585" s="85">
        <f t="shared" si="77"/>
        <v>87</v>
      </c>
      <c r="J585" s="85">
        <f t="shared" si="79"/>
        <v>10</v>
      </c>
      <c r="K585" s="85">
        <f t="shared" si="78"/>
        <v>2</v>
      </c>
      <c r="L585" s="46"/>
      <c r="M585" s="46"/>
      <c r="N585" s="46"/>
      <c r="O585" s="48">
        <v>582</v>
      </c>
      <c r="R585" s="15"/>
      <c r="S585" s="15"/>
    </row>
    <row r="586" spans="1:19" ht="16.5">
      <c r="A586" s="85">
        <f t="shared" si="73"/>
        <v>9</v>
      </c>
      <c r="B586" s="85">
        <f t="shared" si="74"/>
        <v>98</v>
      </c>
      <c r="C586" s="85">
        <f t="shared" si="75"/>
        <v>8</v>
      </c>
      <c r="D586" s="87">
        <f t="shared" si="76"/>
        <v>3090880</v>
      </c>
      <c r="E586" s="80">
        <v>30908</v>
      </c>
      <c r="F586" s="46">
        <v>1</v>
      </c>
      <c r="G586" s="46" t="s">
        <v>441</v>
      </c>
      <c r="H586" s="46" t="s">
        <v>174</v>
      </c>
      <c r="I586" s="85">
        <f t="shared" si="77"/>
        <v>87</v>
      </c>
      <c r="J586" s="85">
        <f t="shared" si="79"/>
        <v>10</v>
      </c>
      <c r="K586" s="85">
        <f t="shared" si="78"/>
        <v>2</v>
      </c>
      <c r="L586" s="46"/>
      <c r="M586" s="46"/>
      <c r="N586" s="46"/>
      <c r="O586" s="48">
        <v>583</v>
      </c>
      <c r="R586" s="15"/>
      <c r="S586" s="15"/>
    </row>
    <row r="587" spans="1:19" ht="16.5">
      <c r="A587" s="85">
        <f t="shared" si="73"/>
        <v>9</v>
      </c>
      <c r="B587" s="85">
        <f t="shared" si="74"/>
        <v>98</v>
      </c>
      <c r="C587" s="85">
        <f t="shared" si="75"/>
        <v>8</v>
      </c>
      <c r="D587" s="87">
        <f t="shared" si="76"/>
        <v>3090881</v>
      </c>
      <c r="E587" s="80">
        <v>30908</v>
      </c>
      <c r="F587" s="46">
        <v>1</v>
      </c>
      <c r="G587" s="46" t="s">
        <v>164</v>
      </c>
      <c r="H587" s="46" t="s">
        <v>171</v>
      </c>
      <c r="I587" s="85">
        <f t="shared" si="77"/>
        <v>87</v>
      </c>
      <c r="J587" s="85">
        <f t="shared" si="79"/>
        <v>10</v>
      </c>
      <c r="K587" s="85">
        <f t="shared" si="78"/>
        <v>2</v>
      </c>
      <c r="L587" s="46"/>
      <c r="M587" s="46"/>
      <c r="N587" s="46"/>
      <c r="O587" s="48">
        <v>584</v>
      </c>
      <c r="R587" s="15"/>
      <c r="S587" s="15"/>
    </row>
    <row r="588" spans="1:19" ht="16.5">
      <c r="A588" s="85">
        <f t="shared" si="73"/>
        <v>9</v>
      </c>
      <c r="B588" s="85">
        <f t="shared" si="74"/>
        <v>98</v>
      </c>
      <c r="C588" s="85">
        <f t="shared" si="75"/>
        <v>8</v>
      </c>
      <c r="D588" s="87">
        <f t="shared" si="76"/>
        <v>3090880</v>
      </c>
      <c r="E588" s="80">
        <v>30908</v>
      </c>
      <c r="F588" s="46">
        <v>2</v>
      </c>
      <c r="G588" s="46" t="s">
        <v>441</v>
      </c>
      <c r="H588" s="46" t="s">
        <v>173</v>
      </c>
      <c r="I588" s="85">
        <f t="shared" si="77"/>
        <v>87</v>
      </c>
      <c r="J588" s="85">
        <f t="shared" si="79"/>
        <v>10</v>
      </c>
      <c r="K588" s="85">
        <f t="shared" si="78"/>
        <v>2</v>
      </c>
      <c r="L588" s="46"/>
      <c r="M588" s="46"/>
      <c r="N588" s="46"/>
      <c r="O588" s="48">
        <v>585</v>
      </c>
      <c r="R588" s="15"/>
      <c r="S588" s="15"/>
    </row>
    <row r="589" spans="1:19" ht="16.5">
      <c r="A589" s="85">
        <f t="shared" si="73"/>
        <v>9</v>
      </c>
      <c r="B589" s="85">
        <f t="shared" si="74"/>
        <v>98</v>
      </c>
      <c r="C589" s="85">
        <f t="shared" si="75"/>
        <v>8</v>
      </c>
      <c r="D589" s="87">
        <f t="shared" si="76"/>
        <v>3090881</v>
      </c>
      <c r="E589" s="80">
        <v>30908</v>
      </c>
      <c r="F589" s="46">
        <v>2</v>
      </c>
      <c r="G589" s="46" t="s">
        <v>164</v>
      </c>
      <c r="H589" s="46" t="s">
        <v>453</v>
      </c>
      <c r="I589" s="85">
        <f t="shared" si="77"/>
        <v>87</v>
      </c>
      <c r="J589" s="85">
        <f t="shared" si="79"/>
        <v>10</v>
      </c>
      <c r="K589" s="85">
        <f t="shared" si="78"/>
        <v>2</v>
      </c>
      <c r="L589" s="46"/>
      <c r="M589" s="46"/>
      <c r="N589" s="46"/>
      <c r="O589" s="48">
        <v>586</v>
      </c>
      <c r="R589" s="15"/>
      <c r="S589" s="15"/>
    </row>
    <row r="590" spans="1:19" ht="16.5">
      <c r="A590" s="85">
        <f t="shared" si="73"/>
        <v>9</v>
      </c>
      <c r="B590" s="85">
        <f t="shared" si="74"/>
        <v>98</v>
      </c>
      <c r="C590" s="85">
        <f t="shared" si="75"/>
        <v>8</v>
      </c>
      <c r="D590" s="87">
        <f t="shared" si="76"/>
        <v>3090880</v>
      </c>
      <c r="E590" s="80">
        <v>30908</v>
      </c>
      <c r="F590" s="46">
        <v>3</v>
      </c>
      <c r="G590" s="46" t="s">
        <v>441</v>
      </c>
      <c r="H590" s="46" t="s">
        <v>175</v>
      </c>
      <c r="I590" s="85">
        <f t="shared" si="77"/>
        <v>87</v>
      </c>
      <c r="J590" s="85">
        <f t="shared" si="79"/>
        <v>10</v>
      </c>
      <c r="K590" s="85">
        <f t="shared" si="78"/>
        <v>2</v>
      </c>
      <c r="L590" s="46"/>
      <c r="M590" s="46"/>
      <c r="N590" s="46"/>
      <c r="O590" s="48">
        <v>587</v>
      </c>
      <c r="R590" s="15"/>
      <c r="S590" s="15"/>
    </row>
    <row r="591" spans="1:19" ht="16.5">
      <c r="A591" s="85">
        <f t="shared" si="73"/>
        <v>9</v>
      </c>
      <c r="B591" s="85">
        <f t="shared" si="74"/>
        <v>98</v>
      </c>
      <c r="C591" s="85">
        <f t="shared" si="75"/>
        <v>8</v>
      </c>
      <c r="D591" s="87">
        <f t="shared" si="76"/>
        <v>3090881</v>
      </c>
      <c r="E591" s="80">
        <v>30908</v>
      </c>
      <c r="F591" s="46">
        <v>3</v>
      </c>
      <c r="G591" s="46" t="s">
        <v>164</v>
      </c>
      <c r="H591" s="46" t="s">
        <v>172</v>
      </c>
      <c r="I591" s="85">
        <f t="shared" si="77"/>
        <v>87</v>
      </c>
      <c r="J591" s="85">
        <f t="shared" si="79"/>
        <v>10</v>
      </c>
      <c r="K591" s="85">
        <f t="shared" si="78"/>
        <v>2</v>
      </c>
      <c r="L591" s="46"/>
      <c r="M591" s="46"/>
      <c r="N591" s="46"/>
      <c r="O591" s="48">
        <v>588</v>
      </c>
      <c r="R591" s="15"/>
      <c r="S591" s="15"/>
    </row>
    <row r="592" spans="1:19" ht="16.5">
      <c r="A592" s="85">
        <f t="shared" si="73"/>
        <v>9</v>
      </c>
      <c r="B592" s="85">
        <f t="shared" si="74"/>
        <v>99</v>
      </c>
      <c r="C592" s="85">
        <f t="shared" si="75"/>
        <v>9</v>
      </c>
      <c r="D592" s="87">
        <f t="shared" si="76"/>
        <v>3090990</v>
      </c>
      <c r="E592" s="80">
        <v>30909</v>
      </c>
      <c r="F592" s="46">
        <v>1</v>
      </c>
      <c r="G592" s="46" t="s">
        <v>441</v>
      </c>
      <c r="H592" s="46" t="s">
        <v>174</v>
      </c>
      <c r="I592" s="85">
        <f t="shared" si="77"/>
        <v>88</v>
      </c>
      <c r="J592" s="85">
        <f t="shared" si="79"/>
        <v>10</v>
      </c>
      <c r="K592" s="85">
        <f t="shared" si="78"/>
        <v>2</v>
      </c>
      <c r="L592" s="46"/>
      <c r="M592" s="46"/>
      <c r="N592" s="46"/>
      <c r="O592" s="48">
        <v>589</v>
      </c>
      <c r="R592" s="15"/>
      <c r="S592" s="15"/>
    </row>
    <row r="593" spans="1:19" ht="16.5">
      <c r="A593" s="85">
        <f t="shared" si="73"/>
        <v>9</v>
      </c>
      <c r="B593" s="85">
        <f t="shared" si="74"/>
        <v>99</v>
      </c>
      <c r="C593" s="85">
        <f t="shared" si="75"/>
        <v>9</v>
      </c>
      <c r="D593" s="87">
        <f t="shared" si="76"/>
        <v>3090991</v>
      </c>
      <c r="E593" s="80">
        <v>30909</v>
      </c>
      <c r="F593" s="46">
        <v>1</v>
      </c>
      <c r="G593" s="46" t="s">
        <v>442</v>
      </c>
      <c r="H593" s="46" t="s">
        <v>459</v>
      </c>
      <c r="I593" s="85">
        <f t="shared" si="77"/>
        <v>88</v>
      </c>
      <c r="J593" s="85">
        <f t="shared" si="79"/>
        <v>10</v>
      </c>
      <c r="K593" s="85">
        <f t="shared" si="78"/>
        <v>2</v>
      </c>
      <c r="L593" s="46"/>
      <c r="M593" s="46"/>
      <c r="N593" s="46"/>
      <c r="O593" s="48">
        <v>590</v>
      </c>
      <c r="R593" s="15"/>
      <c r="S593" s="15"/>
    </row>
    <row r="594" spans="1:19" ht="16.5">
      <c r="A594" s="85">
        <f t="shared" si="73"/>
        <v>9</v>
      </c>
      <c r="B594" s="85">
        <f t="shared" si="74"/>
        <v>99</v>
      </c>
      <c r="C594" s="85">
        <f t="shared" si="75"/>
        <v>9</v>
      </c>
      <c r="D594" s="87">
        <f t="shared" si="76"/>
        <v>3090990</v>
      </c>
      <c r="E594" s="80">
        <v>30909</v>
      </c>
      <c r="F594" s="46">
        <v>2</v>
      </c>
      <c r="G594" s="46" t="s">
        <v>441</v>
      </c>
      <c r="H594" s="46" t="s">
        <v>173</v>
      </c>
      <c r="I594" s="85">
        <f t="shared" si="77"/>
        <v>88</v>
      </c>
      <c r="J594" s="85">
        <f t="shared" si="79"/>
        <v>10</v>
      </c>
      <c r="K594" s="85">
        <f t="shared" si="78"/>
        <v>2</v>
      </c>
      <c r="L594" s="46"/>
      <c r="M594" s="46"/>
      <c r="N594" s="46"/>
      <c r="O594" s="48">
        <v>591</v>
      </c>
      <c r="R594" s="15"/>
      <c r="S594" s="15"/>
    </row>
    <row r="595" spans="1:19" ht="16.5">
      <c r="A595" s="85">
        <f t="shared" si="73"/>
        <v>9</v>
      </c>
      <c r="B595" s="85">
        <f t="shared" si="74"/>
        <v>99</v>
      </c>
      <c r="C595" s="85">
        <f t="shared" si="75"/>
        <v>9</v>
      </c>
      <c r="D595" s="87">
        <f t="shared" si="76"/>
        <v>3090991</v>
      </c>
      <c r="E595" s="80">
        <v>30909</v>
      </c>
      <c r="F595" s="46">
        <v>2</v>
      </c>
      <c r="G595" s="46" t="s">
        <v>164</v>
      </c>
      <c r="H595" s="46" t="s">
        <v>453</v>
      </c>
      <c r="I595" s="85">
        <f t="shared" si="77"/>
        <v>88</v>
      </c>
      <c r="J595" s="85">
        <f t="shared" si="79"/>
        <v>10</v>
      </c>
      <c r="K595" s="85">
        <f t="shared" si="78"/>
        <v>2</v>
      </c>
      <c r="L595" s="46"/>
      <c r="M595" s="46"/>
      <c r="N595" s="46"/>
      <c r="O595" s="48">
        <v>592</v>
      </c>
      <c r="R595" s="15"/>
      <c r="S595" s="15"/>
    </row>
    <row r="596" spans="1:19" ht="16.5">
      <c r="A596" s="85">
        <f t="shared" si="73"/>
        <v>9</v>
      </c>
      <c r="B596" s="85">
        <f t="shared" si="74"/>
        <v>99</v>
      </c>
      <c r="C596" s="85">
        <f t="shared" si="75"/>
        <v>9</v>
      </c>
      <c r="D596" s="87">
        <f t="shared" si="76"/>
        <v>3090990</v>
      </c>
      <c r="E596" s="80">
        <v>30909</v>
      </c>
      <c r="F596" s="46">
        <v>3</v>
      </c>
      <c r="G596" s="46" t="s">
        <v>441</v>
      </c>
      <c r="H596" s="46" t="s">
        <v>175</v>
      </c>
      <c r="I596" s="85">
        <f t="shared" si="77"/>
        <v>88</v>
      </c>
      <c r="J596" s="85">
        <f t="shared" si="79"/>
        <v>10</v>
      </c>
      <c r="K596" s="85">
        <f t="shared" si="78"/>
        <v>2</v>
      </c>
      <c r="L596" s="46"/>
      <c r="M596" s="46"/>
      <c r="N596" s="46"/>
      <c r="O596" s="48">
        <v>593</v>
      </c>
      <c r="R596" s="15"/>
      <c r="S596" s="15"/>
    </row>
    <row r="597" spans="1:19" ht="16.5">
      <c r="A597" s="85">
        <f t="shared" si="73"/>
        <v>9</v>
      </c>
      <c r="B597" s="85">
        <f t="shared" si="74"/>
        <v>99</v>
      </c>
      <c r="C597" s="85">
        <f t="shared" si="75"/>
        <v>9</v>
      </c>
      <c r="D597" s="87">
        <f t="shared" si="76"/>
        <v>3090991</v>
      </c>
      <c r="E597" s="80">
        <v>30909</v>
      </c>
      <c r="F597" s="46">
        <v>3</v>
      </c>
      <c r="G597" s="46" t="s">
        <v>164</v>
      </c>
      <c r="H597" s="46" t="s">
        <v>172</v>
      </c>
      <c r="I597" s="85">
        <f t="shared" si="77"/>
        <v>88</v>
      </c>
      <c r="J597" s="85">
        <f t="shared" si="79"/>
        <v>10</v>
      </c>
      <c r="K597" s="85">
        <f t="shared" si="78"/>
        <v>2</v>
      </c>
      <c r="L597" s="46"/>
      <c r="M597" s="46"/>
      <c r="N597" s="46"/>
      <c r="O597" s="48">
        <v>594</v>
      </c>
      <c r="R597" s="15"/>
      <c r="S597" s="15"/>
    </row>
    <row r="598" spans="1:19" ht="16.5">
      <c r="A598" s="85">
        <f t="shared" si="73"/>
        <v>9</v>
      </c>
      <c r="B598" s="85">
        <f t="shared" si="74"/>
        <v>100</v>
      </c>
      <c r="C598" s="85">
        <f t="shared" si="75"/>
        <v>10</v>
      </c>
      <c r="D598" s="87">
        <f t="shared" si="76"/>
        <v>3091100</v>
      </c>
      <c r="E598" s="80">
        <v>30910</v>
      </c>
      <c r="F598" s="46">
        <v>1</v>
      </c>
      <c r="G598" s="46" t="s">
        <v>441</v>
      </c>
      <c r="H598" s="46" t="s">
        <v>174</v>
      </c>
      <c r="I598" s="85">
        <f t="shared" si="77"/>
        <v>88</v>
      </c>
      <c r="J598" s="85">
        <f t="shared" si="79"/>
        <v>10</v>
      </c>
      <c r="K598" s="85">
        <f t="shared" si="78"/>
        <v>2</v>
      </c>
      <c r="L598" s="46"/>
      <c r="M598" s="46"/>
      <c r="N598" s="46"/>
      <c r="O598" s="48">
        <v>595</v>
      </c>
      <c r="R598" s="15"/>
      <c r="S598" s="15"/>
    </row>
    <row r="599" spans="1:19" ht="16.5">
      <c r="A599" s="85">
        <f t="shared" si="73"/>
        <v>9</v>
      </c>
      <c r="B599" s="85">
        <f t="shared" si="74"/>
        <v>100</v>
      </c>
      <c r="C599" s="85">
        <f t="shared" si="75"/>
        <v>10</v>
      </c>
      <c r="D599" s="87">
        <f t="shared" si="76"/>
        <v>3091101</v>
      </c>
      <c r="E599" s="80">
        <v>30910</v>
      </c>
      <c r="F599" s="46">
        <v>1</v>
      </c>
      <c r="G599" s="46" t="s">
        <v>164</v>
      </c>
      <c r="H599" s="46" t="s">
        <v>171</v>
      </c>
      <c r="I599" s="85">
        <f t="shared" si="77"/>
        <v>88</v>
      </c>
      <c r="J599" s="85">
        <f t="shared" si="79"/>
        <v>10</v>
      </c>
      <c r="K599" s="85">
        <f t="shared" si="78"/>
        <v>2</v>
      </c>
      <c r="L599" s="46"/>
      <c r="M599" s="46"/>
      <c r="N599" s="46"/>
      <c r="O599" s="48">
        <v>596</v>
      </c>
      <c r="R599" s="15"/>
      <c r="S599" s="15"/>
    </row>
    <row r="600" spans="1:19" ht="16.5">
      <c r="A600" s="85">
        <f t="shared" si="73"/>
        <v>9</v>
      </c>
      <c r="B600" s="85">
        <f t="shared" si="74"/>
        <v>100</v>
      </c>
      <c r="C600" s="85">
        <f t="shared" si="75"/>
        <v>10</v>
      </c>
      <c r="D600" s="87">
        <f t="shared" si="76"/>
        <v>3091100</v>
      </c>
      <c r="E600" s="80">
        <v>30910</v>
      </c>
      <c r="F600" s="46">
        <v>2</v>
      </c>
      <c r="G600" s="46" t="s">
        <v>441</v>
      </c>
      <c r="H600" s="46" t="s">
        <v>173</v>
      </c>
      <c r="I600" s="85">
        <f t="shared" si="77"/>
        <v>88</v>
      </c>
      <c r="J600" s="85">
        <f t="shared" si="79"/>
        <v>10</v>
      </c>
      <c r="K600" s="85">
        <f t="shared" si="78"/>
        <v>2</v>
      </c>
      <c r="L600" s="46"/>
      <c r="M600" s="46"/>
      <c r="N600" s="46"/>
      <c r="O600" s="48">
        <v>597</v>
      </c>
      <c r="R600" s="15"/>
      <c r="S600" s="15"/>
    </row>
    <row r="601" spans="1:19" ht="16.5">
      <c r="A601" s="85">
        <f t="shared" si="73"/>
        <v>9</v>
      </c>
      <c r="B601" s="85">
        <f t="shared" si="74"/>
        <v>100</v>
      </c>
      <c r="C601" s="85">
        <f t="shared" si="75"/>
        <v>10</v>
      </c>
      <c r="D601" s="87">
        <f t="shared" si="76"/>
        <v>3091101</v>
      </c>
      <c r="E601" s="80">
        <v>30910</v>
      </c>
      <c r="F601" s="46">
        <v>2</v>
      </c>
      <c r="G601" s="46" t="s">
        <v>164</v>
      </c>
      <c r="H601" s="46" t="s">
        <v>456</v>
      </c>
      <c r="I601" s="85">
        <f t="shared" si="77"/>
        <v>88</v>
      </c>
      <c r="J601" s="85">
        <f t="shared" si="79"/>
        <v>10</v>
      </c>
      <c r="K601" s="85">
        <f t="shared" si="78"/>
        <v>2</v>
      </c>
      <c r="L601" s="46"/>
      <c r="M601" s="46"/>
      <c r="N601" s="46"/>
      <c r="O601" s="48">
        <v>598</v>
      </c>
      <c r="R601" s="15"/>
      <c r="S601" s="15"/>
    </row>
    <row r="602" spans="1:19" ht="16.5">
      <c r="A602" s="85">
        <f t="shared" si="73"/>
        <v>9</v>
      </c>
      <c r="B602" s="85">
        <f t="shared" si="74"/>
        <v>100</v>
      </c>
      <c r="C602" s="85">
        <f t="shared" si="75"/>
        <v>10</v>
      </c>
      <c r="D602" s="87">
        <f t="shared" si="76"/>
        <v>3091100</v>
      </c>
      <c r="E602" s="80">
        <v>30910</v>
      </c>
      <c r="F602" s="46">
        <v>3</v>
      </c>
      <c r="G602" s="46" t="s">
        <v>445</v>
      </c>
      <c r="H602" s="46" t="s">
        <v>175</v>
      </c>
      <c r="I602" s="85">
        <f t="shared" si="77"/>
        <v>88</v>
      </c>
      <c r="J602" s="85">
        <f t="shared" si="79"/>
        <v>10</v>
      </c>
      <c r="K602" s="85">
        <f t="shared" si="78"/>
        <v>2</v>
      </c>
      <c r="L602" s="46"/>
      <c r="M602" s="46"/>
      <c r="N602" s="46"/>
      <c r="O602" s="48">
        <v>599</v>
      </c>
      <c r="R602" s="15"/>
      <c r="S602" s="15"/>
    </row>
    <row r="603" spans="1:19" ht="16.5">
      <c r="A603" s="85">
        <f t="shared" si="73"/>
        <v>9</v>
      </c>
      <c r="B603" s="85">
        <f t="shared" si="74"/>
        <v>100</v>
      </c>
      <c r="C603" s="85">
        <f t="shared" si="75"/>
        <v>10</v>
      </c>
      <c r="D603" s="87">
        <f t="shared" si="76"/>
        <v>3091101</v>
      </c>
      <c r="E603" s="80">
        <v>30910</v>
      </c>
      <c r="F603" s="46">
        <v>3</v>
      </c>
      <c r="G603" s="46" t="s">
        <v>164</v>
      </c>
      <c r="H603" s="46" t="s">
        <v>172</v>
      </c>
      <c r="I603" s="85">
        <f t="shared" si="77"/>
        <v>88</v>
      </c>
      <c r="J603" s="85">
        <f t="shared" si="79"/>
        <v>10</v>
      </c>
      <c r="K603" s="85">
        <f t="shared" si="78"/>
        <v>2</v>
      </c>
      <c r="L603" s="46"/>
      <c r="M603" s="46"/>
      <c r="N603" s="46"/>
      <c r="O603" s="48">
        <v>600</v>
      </c>
      <c r="R603" s="15"/>
      <c r="S603" s="15"/>
    </row>
    <row r="604" spans="1:19" ht="16.5">
      <c r="A604" s="85">
        <f t="shared" si="73"/>
        <v>9</v>
      </c>
      <c r="B604" s="85">
        <f t="shared" si="74"/>
        <v>101</v>
      </c>
      <c r="C604" s="85">
        <f t="shared" si="75"/>
        <v>11</v>
      </c>
      <c r="D604" s="87">
        <f t="shared" si="76"/>
        <v>3091210</v>
      </c>
      <c r="E604" s="80">
        <v>30911</v>
      </c>
      <c r="F604" s="46">
        <v>1</v>
      </c>
      <c r="G604" s="46" t="s">
        <v>441</v>
      </c>
      <c r="H604" s="46" t="s">
        <v>174</v>
      </c>
      <c r="I604" s="85">
        <f t="shared" si="77"/>
        <v>89</v>
      </c>
      <c r="J604" s="85">
        <f t="shared" si="79"/>
        <v>10</v>
      </c>
      <c r="K604" s="85">
        <f t="shared" si="78"/>
        <v>2</v>
      </c>
      <c r="L604" s="46"/>
      <c r="M604" s="46"/>
      <c r="N604" s="46"/>
      <c r="O604" s="48">
        <v>601</v>
      </c>
      <c r="R604" s="15"/>
      <c r="S604" s="15"/>
    </row>
    <row r="605" spans="1:19" ht="16.5">
      <c r="A605" s="85">
        <f t="shared" si="73"/>
        <v>9</v>
      </c>
      <c r="B605" s="85">
        <f t="shared" si="74"/>
        <v>101</v>
      </c>
      <c r="C605" s="85">
        <f t="shared" si="75"/>
        <v>11</v>
      </c>
      <c r="D605" s="87">
        <f t="shared" si="76"/>
        <v>3091211</v>
      </c>
      <c r="E605" s="80">
        <v>30911</v>
      </c>
      <c r="F605" s="46">
        <v>1</v>
      </c>
      <c r="G605" s="46" t="s">
        <v>164</v>
      </c>
      <c r="H605" s="46" t="s">
        <v>171</v>
      </c>
      <c r="I605" s="85">
        <f t="shared" si="77"/>
        <v>89</v>
      </c>
      <c r="J605" s="85">
        <f t="shared" si="79"/>
        <v>10</v>
      </c>
      <c r="K605" s="85">
        <f t="shared" si="78"/>
        <v>2</v>
      </c>
      <c r="L605" s="46"/>
      <c r="M605" s="46"/>
      <c r="N605" s="46"/>
      <c r="O605" s="48">
        <v>602</v>
      </c>
      <c r="R605" s="15"/>
      <c r="S605" s="15"/>
    </row>
    <row r="606" spans="1:19" ht="16.5">
      <c r="A606" s="85">
        <f t="shared" si="73"/>
        <v>9</v>
      </c>
      <c r="B606" s="85">
        <f t="shared" si="74"/>
        <v>101</v>
      </c>
      <c r="C606" s="85">
        <f t="shared" si="75"/>
        <v>11</v>
      </c>
      <c r="D606" s="87">
        <f t="shared" si="76"/>
        <v>3091210</v>
      </c>
      <c r="E606" s="80">
        <v>30911</v>
      </c>
      <c r="F606" s="46">
        <v>2</v>
      </c>
      <c r="G606" s="46" t="s">
        <v>441</v>
      </c>
      <c r="H606" s="46" t="s">
        <v>173</v>
      </c>
      <c r="I606" s="85">
        <f t="shared" si="77"/>
        <v>89</v>
      </c>
      <c r="J606" s="85">
        <f t="shared" si="79"/>
        <v>10</v>
      </c>
      <c r="K606" s="85">
        <f t="shared" si="78"/>
        <v>2</v>
      </c>
      <c r="L606" s="46"/>
      <c r="M606" s="46"/>
      <c r="N606" s="46"/>
      <c r="O606" s="48">
        <v>603</v>
      </c>
      <c r="R606" s="15"/>
      <c r="S606" s="15"/>
    </row>
    <row r="607" spans="1:19" ht="16.5">
      <c r="A607" s="85">
        <f t="shared" si="73"/>
        <v>9</v>
      </c>
      <c r="B607" s="85">
        <f t="shared" si="74"/>
        <v>101</v>
      </c>
      <c r="C607" s="85">
        <f t="shared" si="75"/>
        <v>11</v>
      </c>
      <c r="D607" s="87">
        <f t="shared" si="76"/>
        <v>3091211</v>
      </c>
      <c r="E607" s="80">
        <v>30911</v>
      </c>
      <c r="F607" s="46">
        <v>2</v>
      </c>
      <c r="G607" s="46" t="s">
        <v>164</v>
      </c>
      <c r="H607" s="46" t="s">
        <v>453</v>
      </c>
      <c r="I607" s="85">
        <f t="shared" si="77"/>
        <v>89</v>
      </c>
      <c r="J607" s="85">
        <f t="shared" si="79"/>
        <v>10</v>
      </c>
      <c r="K607" s="85">
        <f t="shared" si="78"/>
        <v>2</v>
      </c>
      <c r="L607" s="46"/>
      <c r="M607" s="46"/>
      <c r="N607" s="46"/>
      <c r="O607" s="48">
        <v>604</v>
      </c>
      <c r="R607" s="15"/>
      <c r="S607" s="15"/>
    </row>
    <row r="608" spans="1:19" ht="16.5">
      <c r="A608" s="85">
        <f t="shared" si="73"/>
        <v>9</v>
      </c>
      <c r="B608" s="85">
        <f t="shared" si="74"/>
        <v>101</v>
      </c>
      <c r="C608" s="85">
        <f t="shared" si="75"/>
        <v>11</v>
      </c>
      <c r="D608" s="87">
        <f t="shared" si="76"/>
        <v>3091210</v>
      </c>
      <c r="E608" s="80">
        <v>30911</v>
      </c>
      <c r="F608" s="46">
        <v>3</v>
      </c>
      <c r="G608" s="46" t="s">
        <v>441</v>
      </c>
      <c r="H608" s="46" t="s">
        <v>175</v>
      </c>
      <c r="I608" s="85">
        <f t="shared" si="77"/>
        <v>89</v>
      </c>
      <c r="J608" s="85">
        <f t="shared" si="79"/>
        <v>10</v>
      </c>
      <c r="K608" s="85">
        <f t="shared" si="78"/>
        <v>2</v>
      </c>
      <c r="L608" s="46"/>
      <c r="M608" s="46"/>
      <c r="N608" s="46"/>
      <c r="O608" s="48">
        <v>605</v>
      </c>
      <c r="R608" s="15"/>
      <c r="S608" s="15"/>
    </row>
    <row r="609" spans="1:19" ht="16.5">
      <c r="A609" s="85">
        <f t="shared" si="73"/>
        <v>9</v>
      </c>
      <c r="B609" s="85">
        <f t="shared" si="74"/>
        <v>101</v>
      </c>
      <c r="C609" s="85">
        <f t="shared" si="75"/>
        <v>11</v>
      </c>
      <c r="D609" s="87">
        <f t="shared" si="76"/>
        <v>3091211</v>
      </c>
      <c r="E609" s="80">
        <v>30911</v>
      </c>
      <c r="F609" s="46">
        <v>3</v>
      </c>
      <c r="G609" s="46" t="s">
        <v>164</v>
      </c>
      <c r="H609" s="46" t="s">
        <v>172</v>
      </c>
      <c r="I609" s="85">
        <f t="shared" si="77"/>
        <v>89</v>
      </c>
      <c r="J609" s="85">
        <f t="shared" si="79"/>
        <v>10</v>
      </c>
      <c r="K609" s="85">
        <f t="shared" si="78"/>
        <v>2</v>
      </c>
      <c r="L609" s="46"/>
      <c r="M609" s="46"/>
      <c r="N609" s="46"/>
      <c r="O609" s="48">
        <v>606</v>
      </c>
      <c r="R609" s="15"/>
      <c r="S609" s="15"/>
    </row>
    <row r="610" spans="1:19" ht="16.5">
      <c r="A610" s="85">
        <f t="shared" si="73"/>
        <v>9</v>
      </c>
      <c r="B610" s="85">
        <f t="shared" si="74"/>
        <v>102</v>
      </c>
      <c r="C610" s="85">
        <f t="shared" si="75"/>
        <v>12</v>
      </c>
      <c r="D610" s="87">
        <f t="shared" si="76"/>
        <v>3091320</v>
      </c>
      <c r="E610" s="80">
        <v>30912</v>
      </c>
      <c r="F610" s="46">
        <v>1</v>
      </c>
      <c r="G610" s="46" t="s">
        <v>441</v>
      </c>
      <c r="H610" s="46" t="s">
        <v>174</v>
      </c>
      <c r="I610" s="85">
        <f t="shared" si="77"/>
        <v>89</v>
      </c>
      <c r="J610" s="85">
        <f t="shared" si="79"/>
        <v>10</v>
      </c>
      <c r="K610" s="85">
        <f t="shared" si="78"/>
        <v>2</v>
      </c>
      <c r="L610" s="46"/>
      <c r="M610" s="46"/>
      <c r="N610" s="46"/>
      <c r="O610" s="48">
        <v>607</v>
      </c>
      <c r="R610" s="15"/>
      <c r="S610" s="15"/>
    </row>
    <row r="611" spans="1:19" ht="16.5">
      <c r="A611" s="85">
        <f t="shared" si="73"/>
        <v>9</v>
      </c>
      <c r="B611" s="85">
        <f t="shared" si="74"/>
        <v>102</v>
      </c>
      <c r="C611" s="85">
        <f t="shared" si="75"/>
        <v>12</v>
      </c>
      <c r="D611" s="87">
        <f t="shared" si="76"/>
        <v>3091321</v>
      </c>
      <c r="E611" s="80">
        <v>30912</v>
      </c>
      <c r="F611" s="46">
        <v>1</v>
      </c>
      <c r="G611" s="46" t="s">
        <v>442</v>
      </c>
      <c r="H611" s="46" t="s">
        <v>171</v>
      </c>
      <c r="I611" s="85">
        <f t="shared" si="77"/>
        <v>89</v>
      </c>
      <c r="J611" s="85">
        <f t="shared" si="79"/>
        <v>10</v>
      </c>
      <c r="K611" s="85">
        <f t="shared" si="78"/>
        <v>2</v>
      </c>
      <c r="L611" s="46"/>
      <c r="M611" s="46"/>
      <c r="N611" s="46"/>
      <c r="O611" s="48">
        <v>608</v>
      </c>
      <c r="R611" s="15"/>
      <c r="S611" s="15"/>
    </row>
    <row r="612" spans="1:19" ht="16.5">
      <c r="A612" s="85">
        <f t="shared" si="73"/>
        <v>9</v>
      </c>
      <c r="B612" s="85">
        <f t="shared" si="74"/>
        <v>102</v>
      </c>
      <c r="C612" s="85">
        <f t="shared" si="75"/>
        <v>12</v>
      </c>
      <c r="D612" s="87">
        <f t="shared" si="76"/>
        <v>3091320</v>
      </c>
      <c r="E612" s="80">
        <v>30912</v>
      </c>
      <c r="F612" s="46">
        <v>2</v>
      </c>
      <c r="G612" s="46" t="s">
        <v>441</v>
      </c>
      <c r="H612" s="46" t="s">
        <v>173</v>
      </c>
      <c r="I612" s="85">
        <f t="shared" si="77"/>
        <v>89</v>
      </c>
      <c r="J612" s="85">
        <f t="shared" si="79"/>
        <v>10</v>
      </c>
      <c r="K612" s="85">
        <f t="shared" si="78"/>
        <v>2</v>
      </c>
      <c r="L612" s="46"/>
      <c r="M612" s="46"/>
      <c r="N612" s="46"/>
      <c r="O612" s="48">
        <v>609</v>
      </c>
      <c r="R612" s="15"/>
      <c r="S612" s="15"/>
    </row>
    <row r="613" spans="1:19" ht="16.5">
      <c r="A613" s="85">
        <f t="shared" si="73"/>
        <v>9</v>
      </c>
      <c r="B613" s="85">
        <f t="shared" si="74"/>
        <v>102</v>
      </c>
      <c r="C613" s="85">
        <f t="shared" si="75"/>
        <v>12</v>
      </c>
      <c r="D613" s="87">
        <f t="shared" si="76"/>
        <v>3091321</v>
      </c>
      <c r="E613" s="80">
        <v>30912</v>
      </c>
      <c r="F613" s="46">
        <v>2</v>
      </c>
      <c r="G613" s="46" t="s">
        <v>164</v>
      </c>
      <c r="H613" s="46" t="s">
        <v>453</v>
      </c>
      <c r="I613" s="85">
        <f t="shared" si="77"/>
        <v>89</v>
      </c>
      <c r="J613" s="85">
        <f t="shared" si="79"/>
        <v>10</v>
      </c>
      <c r="K613" s="85">
        <f t="shared" si="78"/>
        <v>2</v>
      </c>
      <c r="L613" s="46"/>
      <c r="M613" s="46"/>
      <c r="N613" s="46"/>
      <c r="O613" s="48">
        <v>610</v>
      </c>
      <c r="R613" s="15"/>
      <c r="S613" s="15"/>
    </row>
    <row r="614" spans="1:19" ht="16.5">
      <c r="A614" s="85">
        <f t="shared" si="73"/>
        <v>9</v>
      </c>
      <c r="B614" s="85">
        <f t="shared" si="74"/>
        <v>102</v>
      </c>
      <c r="C614" s="85">
        <f t="shared" si="75"/>
        <v>12</v>
      </c>
      <c r="D614" s="87">
        <f t="shared" si="76"/>
        <v>3091320</v>
      </c>
      <c r="E614" s="80">
        <v>30912</v>
      </c>
      <c r="F614" s="46">
        <v>3</v>
      </c>
      <c r="G614" s="46" t="s">
        <v>441</v>
      </c>
      <c r="H614" s="46" t="s">
        <v>175</v>
      </c>
      <c r="I614" s="85">
        <f t="shared" si="77"/>
        <v>89</v>
      </c>
      <c r="J614" s="85">
        <f t="shared" si="79"/>
        <v>10</v>
      </c>
      <c r="K614" s="85">
        <f t="shared" si="78"/>
        <v>2</v>
      </c>
      <c r="L614" s="46"/>
      <c r="M614" s="46"/>
      <c r="N614" s="46"/>
      <c r="O614" s="48">
        <v>611</v>
      </c>
      <c r="R614" s="15"/>
      <c r="S614" s="15"/>
    </row>
    <row r="615" spans="1:19" ht="16.5">
      <c r="A615" s="85">
        <f t="shared" si="73"/>
        <v>9</v>
      </c>
      <c r="B615" s="85">
        <f t="shared" si="74"/>
        <v>102</v>
      </c>
      <c r="C615" s="85">
        <f t="shared" si="75"/>
        <v>12</v>
      </c>
      <c r="D615" s="87">
        <f t="shared" si="76"/>
        <v>3091321</v>
      </c>
      <c r="E615" s="80">
        <v>30912</v>
      </c>
      <c r="F615" s="46">
        <v>3</v>
      </c>
      <c r="G615" s="46" t="s">
        <v>164</v>
      </c>
      <c r="H615" s="46" t="s">
        <v>451</v>
      </c>
      <c r="I615" s="85">
        <f t="shared" si="77"/>
        <v>89</v>
      </c>
      <c r="J615" s="85">
        <f t="shared" si="79"/>
        <v>10</v>
      </c>
      <c r="K615" s="85">
        <f t="shared" si="78"/>
        <v>2</v>
      </c>
      <c r="L615" s="46"/>
      <c r="M615" s="46"/>
      <c r="N615" s="46"/>
      <c r="O615" s="48">
        <v>612</v>
      </c>
      <c r="R615" s="15"/>
      <c r="S615" s="15"/>
    </row>
    <row r="616" spans="1:19" ht="16.5">
      <c r="A616" s="85">
        <f t="shared" si="73"/>
        <v>9</v>
      </c>
      <c r="B616" s="85">
        <f t="shared" si="74"/>
        <v>103</v>
      </c>
      <c r="C616" s="85">
        <f t="shared" si="75"/>
        <v>13</v>
      </c>
      <c r="D616" s="87">
        <f t="shared" si="76"/>
        <v>3091430</v>
      </c>
      <c r="E616" s="80">
        <v>30913</v>
      </c>
      <c r="F616" s="46">
        <v>1</v>
      </c>
      <c r="G616" s="46" t="s">
        <v>441</v>
      </c>
      <c r="H616" s="46" t="s">
        <v>174</v>
      </c>
      <c r="I616" s="85">
        <f t="shared" si="77"/>
        <v>90</v>
      </c>
      <c r="J616" s="85">
        <f t="shared" si="79"/>
        <v>11</v>
      </c>
      <c r="K616" s="85">
        <f t="shared" si="78"/>
        <v>2</v>
      </c>
      <c r="L616" s="46"/>
      <c r="M616" s="46"/>
      <c r="N616" s="46"/>
      <c r="O616" s="48">
        <v>613</v>
      </c>
      <c r="R616" s="15"/>
      <c r="S616" s="15"/>
    </row>
    <row r="617" spans="1:19" ht="16.5">
      <c r="A617" s="85">
        <f t="shared" si="73"/>
        <v>9</v>
      </c>
      <c r="B617" s="85">
        <f t="shared" si="74"/>
        <v>103</v>
      </c>
      <c r="C617" s="85">
        <f t="shared" si="75"/>
        <v>13</v>
      </c>
      <c r="D617" s="87">
        <f t="shared" si="76"/>
        <v>3091431</v>
      </c>
      <c r="E617" s="80">
        <v>30913</v>
      </c>
      <c r="F617" s="46">
        <v>1</v>
      </c>
      <c r="G617" s="46" t="s">
        <v>164</v>
      </c>
      <c r="H617" s="46" t="s">
        <v>171</v>
      </c>
      <c r="I617" s="85">
        <f t="shared" si="77"/>
        <v>90</v>
      </c>
      <c r="J617" s="85">
        <f t="shared" si="79"/>
        <v>11</v>
      </c>
      <c r="K617" s="85">
        <f t="shared" si="78"/>
        <v>2</v>
      </c>
      <c r="L617" s="46"/>
      <c r="M617" s="46"/>
      <c r="N617" s="46"/>
      <c r="O617" s="48">
        <v>614</v>
      </c>
      <c r="R617" s="15"/>
      <c r="S617" s="15"/>
    </row>
    <row r="618" spans="1:19" ht="16.5">
      <c r="A618" s="85">
        <f t="shared" si="73"/>
        <v>9</v>
      </c>
      <c r="B618" s="85">
        <f t="shared" si="74"/>
        <v>103</v>
      </c>
      <c r="C618" s="85">
        <f t="shared" si="75"/>
        <v>13</v>
      </c>
      <c r="D618" s="87">
        <f t="shared" si="76"/>
        <v>3091430</v>
      </c>
      <c r="E618" s="80">
        <v>30913</v>
      </c>
      <c r="F618" s="46">
        <v>2</v>
      </c>
      <c r="G618" s="46" t="s">
        <v>441</v>
      </c>
      <c r="H618" s="46" t="s">
        <v>458</v>
      </c>
      <c r="I618" s="85">
        <f t="shared" si="77"/>
        <v>90</v>
      </c>
      <c r="J618" s="85">
        <f t="shared" si="79"/>
        <v>10</v>
      </c>
      <c r="K618" s="85">
        <f t="shared" si="78"/>
        <v>2</v>
      </c>
      <c r="L618" s="46"/>
      <c r="M618" s="46"/>
      <c r="N618" s="46"/>
      <c r="O618" s="48">
        <v>615</v>
      </c>
      <c r="R618" s="15"/>
      <c r="S618" s="15"/>
    </row>
    <row r="619" spans="1:19" ht="16.5">
      <c r="A619" s="85">
        <f t="shared" si="73"/>
        <v>9</v>
      </c>
      <c r="B619" s="85">
        <f t="shared" si="74"/>
        <v>103</v>
      </c>
      <c r="C619" s="85">
        <f t="shared" si="75"/>
        <v>13</v>
      </c>
      <c r="D619" s="87">
        <f t="shared" si="76"/>
        <v>3091431</v>
      </c>
      <c r="E619" s="80">
        <v>30913</v>
      </c>
      <c r="F619" s="46">
        <v>2</v>
      </c>
      <c r="G619" s="46" t="s">
        <v>442</v>
      </c>
      <c r="H619" s="46" t="s">
        <v>453</v>
      </c>
      <c r="I619" s="85">
        <f t="shared" si="77"/>
        <v>90</v>
      </c>
      <c r="J619" s="85">
        <f t="shared" si="79"/>
        <v>10</v>
      </c>
      <c r="K619" s="85">
        <f t="shared" si="78"/>
        <v>2</v>
      </c>
      <c r="L619" s="46"/>
      <c r="M619" s="46"/>
      <c r="N619" s="46"/>
      <c r="O619" s="48">
        <v>616</v>
      </c>
      <c r="R619" s="15"/>
      <c r="S619" s="15"/>
    </row>
    <row r="620" spans="1:19" ht="16.5">
      <c r="A620" s="85">
        <f t="shared" si="73"/>
        <v>9</v>
      </c>
      <c r="B620" s="85">
        <f t="shared" si="74"/>
        <v>103</v>
      </c>
      <c r="C620" s="85">
        <f t="shared" si="75"/>
        <v>13</v>
      </c>
      <c r="D620" s="87">
        <f t="shared" si="76"/>
        <v>3091430</v>
      </c>
      <c r="E620" s="80">
        <v>30913</v>
      </c>
      <c r="F620" s="46">
        <v>3</v>
      </c>
      <c r="G620" s="46" t="s">
        <v>445</v>
      </c>
      <c r="H620" s="46" t="s">
        <v>175</v>
      </c>
      <c r="I620" s="85">
        <f t="shared" si="77"/>
        <v>90</v>
      </c>
      <c r="J620" s="85">
        <f t="shared" si="79"/>
        <v>10</v>
      </c>
      <c r="K620" s="85">
        <f t="shared" si="78"/>
        <v>2</v>
      </c>
      <c r="L620" s="46"/>
      <c r="M620" s="46"/>
      <c r="N620" s="46"/>
      <c r="O620" s="48">
        <v>617</v>
      </c>
      <c r="R620" s="15"/>
      <c r="S620" s="15"/>
    </row>
    <row r="621" spans="1:19" ht="16.5">
      <c r="A621" s="85">
        <f t="shared" si="73"/>
        <v>9</v>
      </c>
      <c r="B621" s="85">
        <f t="shared" si="74"/>
        <v>103</v>
      </c>
      <c r="C621" s="85">
        <f t="shared" si="75"/>
        <v>13</v>
      </c>
      <c r="D621" s="87">
        <f t="shared" si="76"/>
        <v>3091431</v>
      </c>
      <c r="E621" s="80">
        <v>30913</v>
      </c>
      <c r="F621" s="46">
        <v>3</v>
      </c>
      <c r="G621" s="46" t="s">
        <v>164</v>
      </c>
      <c r="H621" s="46" t="s">
        <v>172</v>
      </c>
      <c r="I621" s="85">
        <f t="shared" si="77"/>
        <v>90</v>
      </c>
      <c r="J621" s="85">
        <f t="shared" si="79"/>
        <v>10</v>
      </c>
      <c r="K621" s="85">
        <f t="shared" si="78"/>
        <v>2</v>
      </c>
      <c r="L621" s="46"/>
      <c r="M621" s="46"/>
      <c r="N621" s="46"/>
      <c r="O621" s="48">
        <v>618</v>
      </c>
      <c r="R621" s="15"/>
      <c r="S621" s="15"/>
    </row>
    <row r="622" spans="1:19" ht="16.5">
      <c r="A622" s="85">
        <f t="shared" si="73"/>
        <v>9</v>
      </c>
      <c r="B622" s="85">
        <f t="shared" si="74"/>
        <v>104</v>
      </c>
      <c r="C622" s="85">
        <f t="shared" si="75"/>
        <v>14</v>
      </c>
      <c r="D622" s="87">
        <f t="shared" si="76"/>
        <v>3091540</v>
      </c>
      <c r="E622" s="80">
        <v>30914</v>
      </c>
      <c r="F622" s="46">
        <v>1</v>
      </c>
      <c r="G622" s="46" t="s">
        <v>441</v>
      </c>
      <c r="H622" s="46" t="s">
        <v>174</v>
      </c>
      <c r="I622" s="85">
        <f t="shared" si="77"/>
        <v>90</v>
      </c>
      <c r="J622" s="85">
        <f t="shared" si="79"/>
        <v>11</v>
      </c>
      <c r="K622" s="85">
        <f t="shared" si="78"/>
        <v>2</v>
      </c>
      <c r="L622" s="46"/>
      <c r="M622" s="46"/>
      <c r="N622" s="46"/>
      <c r="O622" s="48">
        <v>619</v>
      </c>
      <c r="R622" s="15"/>
      <c r="S622" s="15"/>
    </row>
    <row r="623" spans="1:19" ht="16.5">
      <c r="A623" s="85">
        <f t="shared" si="73"/>
        <v>9</v>
      </c>
      <c r="B623" s="85">
        <f t="shared" si="74"/>
        <v>104</v>
      </c>
      <c r="C623" s="85">
        <f t="shared" si="75"/>
        <v>14</v>
      </c>
      <c r="D623" s="87">
        <f t="shared" si="76"/>
        <v>3091541</v>
      </c>
      <c r="E623" s="80">
        <v>30914</v>
      </c>
      <c r="F623" s="46">
        <v>1</v>
      </c>
      <c r="G623" s="46" t="s">
        <v>164</v>
      </c>
      <c r="H623" s="46" t="s">
        <v>171</v>
      </c>
      <c r="I623" s="85">
        <f t="shared" si="77"/>
        <v>90</v>
      </c>
      <c r="J623" s="85">
        <f t="shared" si="79"/>
        <v>11</v>
      </c>
      <c r="K623" s="85">
        <f t="shared" si="78"/>
        <v>2</v>
      </c>
      <c r="L623" s="46"/>
      <c r="M623" s="46"/>
      <c r="N623" s="46"/>
      <c r="O623" s="48">
        <v>620</v>
      </c>
      <c r="R623" s="15"/>
      <c r="S623" s="15"/>
    </row>
    <row r="624" spans="1:19" ht="16.5">
      <c r="A624" s="85">
        <f t="shared" si="73"/>
        <v>9</v>
      </c>
      <c r="B624" s="85">
        <f t="shared" si="74"/>
        <v>104</v>
      </c>
      <c r="C624" s="85">
        <f t="shared" si="75"/>
        <v>14</v>
      </c>
      <c r="D624" s="87">
        <f t="shared" si="76"/>
        <v>3091540</v>
      </c>
      <c r="E624" s="80">
        <v>30914</v>
      </c>
      <c r="F624" s="46">
        <v>2</v>
      </c>
      <c r="G624" s="46" t="s">
        <v>441</v>
      </c>
      <c r="H624" s="46" t="s">
        <v>173</v>
      </c>
      <c r="I624" s="85">
        <f t="shared" si="77"/>
        <v>90</v>
      </c>
      <c r="J624" s="85">
        <f t="shared" si="79"/>
        <v>11</v>
      </c>
      <c r="K624" s="85">
        <f t="shared" si="78"/>
        <v>2</v>
      </c>
      <c r="L624" s="46"/>
      <c r="M624" s="46"/>
      <c r="N624" s="46"/>
      <c r="O624" s="48">
        <v>621</v>
      </c>
      <c r="R624" s="15"/>
      <c r="S624" s="15"/>
    </row>
    <row r="625" spans="1:19" ht="16.5">
      <c r="A625" s="85">
        <f t="shared" si="73"/>
        <v>9</v>
      </c>
      <c r="B625" s="85">
        <f t="shared" si="74"/>
        <v>104</v>
      </c>
      <c r="C625" s="85">
        <f t="shared" si="75"/>
        <v>14</v>
      </c>
      <c r="D625" s="87">
        <f t="shared" si="76"/>
        <v>3091541</v>
      </c>
      <c r="E625" s="80">
        <v>30914</v>
      </c>
      <c r="F625" s="46">
        <v>2</v>
      </c>
      <c r="G625" s="46" t="s">
        <v>164</v>
      </c>
      <c r="H625" s="46" t="s">
        <v>453</v>
      </c>
      <c r="I625" s="85">
        <f t="shared" si="77"/>
        <v>90</v>
      </c>
      <c r="J625" s="85">
        <f t="shared" si="79"/>
        <v>11</v>
      </c>
      <c r="K625" s="85">
        <f t="shared" si="78"/>
        <v>2</v>
      </c>
      <c r="L625" s="46"/>
      <c r="M625" s="46"/>
      <c r="N625" s="46"/>
      <c r="O625" s="48">
        <v>622</v>
      </c>
      <c r="R625" s="15"/>
      <c r="S625" s="15"/>
    </row>
    <row r="626" spans="1:19" ht="16.5">
      <c r="A626" s="85">
        <f t="shared" si="73"/>
        <v>9</v>
      </c>
      <c r="B626" s="85">
        <f t="shared" si="74"/>
        <v>104</v>
      </c>
      <c r="C626" s="85">
        <f t="shared" si="75"/>
        <v>14</v>
      </c>
      <c r="D626" s="87">
        <f t="shared" si="76"/>
        <v>3091540</v>
      </c>
      <c r="E626" s="80">
        <v>30914</v>
      </c>
      <c r="F626" s="46">
        <v>3</v>
      </c>
      <c r="G626" s="46" t="s">
        <v>441</v>
      </c>
      <c r="H626" s="46" t="s">
        <v>175</v>
      </c>
      <c r="I626" s="85">
        <f t="shared" si="77"/>
        <v>90</v>
      </c>
      <c r="J626" s="85">
        <f t="shared" si="79"/>
        <v>10</v>
      </c>
      <c r="K626" s="85">
        <f t="shared" si="78"/>
        <v>2</v>
      </c>
      <c r="L626" s="46"/>
      <c r="M626" s="46"/>
      <c r="N626" s="46"/>
      <c r="O626" s="48">
        <v>623</v>
      </c>
      <c r="R626" s="15"/>
      <c r="S626" s="15"/>
    </row>
    <row r="627" spans="1:19" ht="16.5">
      <c r="A627" s="85">
        <f t="shared" si="73"/>
        <v>9</v>
      </c>
      <c r="B627" s="85">
        <f t="shared" si="74"/>
        <v>104</v>
      </c>
      <c r="C627" s="85">
        <f t="shared" si="75"/>
        <v>14</v>
      </c>
      <c r="D627" s="87">
        <f t="shared" si="76"/>
        <v>3091541</v>
      </c>
      <c r="E627" s="80">
        <v>30914</v>
      </c>
      <c r="F627" s="46">
        <v>3</v>
      </c>
      <c r="G627" s="46" t="s">
        <v>164</v>
      </c>
      <c r="H627" s="46" t="s">
        <v>172</v>
      </c>
      <c r="I627" s="85">
        <f t="shared" si="77"/>
        <v>90</v>
      </c>
      <c r="J627" s="85">
        <f t="shared" si="79"/>
        <v>10</v>
      </c>
      <c r="K627" s="85">
        <f t="shared" si="78"/>
        <v>2</v>
      </c>
      <c r="L627" s="46"/>
      <c r="M627" s="46"/>
      <c r="N627" s="46"/>
      <c r="O627" s="48">
        <v>624</v>
      </c>
      <c r="R627" s="15"/>
      <c r="S627" s="15"/>
    </row>
    <row r="628" spans="1:19" ht="16.5">
      <c r="A628" s="85">
        <f t="shared" si="73"/>
        <v>9</v>
      </c>
      <c r="B628" s="85">
        <f t="shared" si="74"/>
        <v>105</v>
      </c>
      <c r="C628" s="85">
        <f t="shared" si="75"/>
        <v>15</v>
      </c>
      <c r="D628" s="87">
        <f t="shared" si="76"/>
        <v>3091650</v>
      </c>
      <c r="E628" s="80">
        <v>30915</v>
      </c>
      <c r="F628" s="46">
        <v>1</v>
      </c>
      <c r="G628" s="46" t="s">
        <v>441</v>
      </c>
      <c r="H628" s="46" t="s">
        <v>174</v>
      </c>
      <c r="I628" s="85">
        <f t="shared" si="77"/>
        <v>90</v>
      </c>
      <c r="J628" s="85">
        <f t="shared" si="79"/>
        <v>11</v>
      </c>
      <c r="K628" s="85">
        <f t="shared" si="78"/>
        <v>2</v>
      </c>
      <c r="L628" s="46"/>
      <c r="M628" s="46"/>
      <c r="N628" s="46"/>
      <c r="O628" s="48">
        <v>625</v>
      </c>
      <c r="R628" s="15"/>
      <c r="S628" s="15"/>
    </row>
    <row r="629" spans="1:19" ht="16.5">
      <c r="A629" s="85">
        <f t="shared" si="73"/>
        <v>9</v>
      </c>
      <c r="B629" s="85">
        <f t="shared" si="74"/>
        <v>105</v>
      </c>
      <c r="C629" s="85">
        <f t="shared" si="75"/>
        <v>15</v>
      </c>
      <c r="D629" s="87">
        <f t="shared" si="76"/>
        <v>3091651</v>
      </c>
      <c r="E629" s="80">
        <v>30915</v>
      </c>
      <c r="F629" s="46">
        <v>1</v>
      </c>
      <c r="G629" s="46" t="s">
        <v>164</v>
      </c>
      <c r="H629" s="46" t="s">
        <v>171</v>
      </c>
      <c r="I629" s="85">
        <f t="shared" si="77"/>
        <v>90</v>
      </c>
      <c r="J629" s="85">
        <f t="shared" si="79"/>
        <v>11</v>
      </c>
      <c r="K629" s="85">
        <f t="shared" si="78"/>
        <v>2</v>
      </c>
      <c r="L629" s="46"/>
      <c r="M629" s="46"/>
      <c r="N629" s="46"/>
      <c r="O629" s="48">
        <v>626</v>
      </c>
      <c r="R629" s="15"/>
      <c r="S629" s="15"/>
    </row>
    <row r="630" spans="1:19" ht="16.5">
      <c r="A630" s="85">
        <f t="shared" si="73"/>
        <v>9</v>
      </c>
      <c r="B630" s="85">
        <f t="shared" si="74"/>
        <v>105</v>
      </c>
      <c r="C630" s="85">
        <f t="shared" si="75"/>
        <v>15</v>
      </c>
      <c r="D630" s="87">
        <f t="shared" si="76"/>
        <v>3091650</v>
      </c>
      <c r="E630" s="80">
        <v>30915</v>
      </c>
      <c r="F630" s="46">
        <v>2</v>
      </c>
      <c r="G630" s="46" t="s">
        <v>441</v>
      </c>
      <c r="H630" s="46" t="s">
        <v>458</v>
      </c>
      <c r="I630" s="85">
        <f t="shared" si="77"/>
        <v>90</v>
      </c>
      <c r="J630" s="85">
        <f t="shared" si="79"/>
        <v>11</v>
      </c>
      <c r="K630" s="85">
        <f t="shared" si="78"/>
        <v>2</v>
      </c>
      <c r="L630" s="46"/>
      <c r="M630" s="46"/>
      <c r="N630" s="46"/>
      <c r="O630" s="48">
        <v>627</v>
      </c>
      <c r="R630" s="15"/>
      <c r="S630" s="15"/>
    </row>
    <row r="631" spans="1:19" ht="16.5">
      <c r="A631" s="85">
        <f t="shared" si="73"/>
        <v>9</v>
      </c>
      <c r="B631" s="85">
        <f t="shared" si="74"/>
        <v>105</v>
      </c>
      <c r="C631" s="85">
        <f t="shared" si="75"/>
        <v>15</v>
      </c>
      <c r="D631" s="87">
        <f t="shared" si="76"/>
        <v>3091651</v>
      </c>
      <c r="E631" s="80">
        <v>30915</v>
      </c>
      <c r="F631" s="46">
        <v>2</v>
      </c>
      <c r="G631" s="46" t="s">
        <v>164</v>
      </c>
      <c r="H631" s="46" t="s">
        <v>456</v>
      </c>
      <c r="I631" s="85">
        <f t="shared" si="77"/>
        <v>90</v>
      </c>
      <c r="J631" s="85">
        <f t="shared" si="79"/>
        <v>11</v>
      </c>
      <c r="K631" s="85">
        <f t="shared" si="78"/>
        <v>2</v>
      </c>
      <c r="L631" s="46"/>
      <c r="M631" s="46"/>
      <c r="N631" s="46"/>
      <c r="O631" s="48">
        <v>628</v>
      </c>
      <c r="R631" s="15"/>
      <c r="S631" s="15"/>
    </row>
    <row r="632" spans="1:19" ht="16.5">
      <c r="A632" s="85">
        <f t="shared" si="73"/>
        <v>9</v>
      </c>
      <c r="B632" s="85">
        <f t="shared" si="74"/>
        <v>105</v>
      </c>
      <c r="C632" s="85">
        <f t="shared" si="75"/>
        <v>15</v>
      </c>
      <c r="D632" s="87">
        <f t="shared" si="76"/>
        <v>3091650</v>
      </c>
      <c r="E632" s="80">
        <v>30915</v>
      </c>
      <c r="F632" s="46">
        <v>3</v>
      </c>
      <c r="G632" s="46" t="s">
        <v>441</v>
      </c>
      <c r="H632" s="46" t="s">
        <v>175</v>
      </c>
      <c r="I632" s="85">
        <f t="shared" si="77"/>
        <v>90</v>
      </c>
      <c r="J632" s="85">
        <f t="shared" si="79"/>
        <v>11</v>
      </c>
      <c r="K632" s="85">
        <f t="shared" si="78"/>
        <v>2</v>
      </c>
      <c r="L632" s="46"/>
      <c r="M632" s="46"/>
      <c r="N632" s="46"/>
      <c r="O632" s="48">
        <v>629</v>
      </c>
      <c r="R632" s="15"/>
      <c r="S632" s="15"/>
    </row>
    <row r="633" spans="1:19" ht="16.5">
      <c r="A633" s="85">
        <f t="shared" si="73"/>
        <v>9</v>
      </c>
      <c r="B633" s="85">
        <f t="shared" si="74"/>
        <v>105</v>
      </c>
      <c r="C633" s="85">
        <f t="shared" si="75"/>
        <v>15</v>
      </c>
      <c r="D633" s="87">
        <f t="shared" si="76"/>
        <v>3091651</v>
      </c>
      <c r="E633" s="80">
        <v>30915</v>
      </c>
      <c r="F633" s="46">
        <v>3</v>
      </c>
      <c r="G633" s="46" t="s">
        <v>164</v>
      </c>
      <c r="H633" s="46" t="s">
        <v>451</v>
      </c>
      <c r="I633" s="85">
        <f t="shared" si="77"/>
        <v>90</v>
      </c>
      <c r="J633" s="85">
        <f t="shared" si="79"/>
        <v>11</v>
      </c>
      <c r="K633" s="85">
        <f t="shared" si="78"/>
        <v>2</v>
      </c>
      <c r="L633" s="46"/>
      <c r="M633" s="46"/>
      <c r="N633" s="46"/>
      <c r="O633" s="48">
        <v>630</v>
      </c>
      <c r="R633" s="15"/>
      <c r="S633" s="15"/>
    </row>
    <row r="634" spans="1:19" ht="16.5">
      <c r="A634" s="85">
        <f t="shared" si="73"/>
        <v>10</v>
      </c>
      <c r="B634" s="85">
        <f t="shared" si="74"/>
        <v>106</v>
      </c>
      <c r="C634" s="85">
        <f t="shared" si="75"/>
        <v>1</v>
      </c>
      <c r="D634" s="87">
        <f t="shared" si="76"/>
        <v>3100110</v>
      </c>
      <c r="E634" s="80">
        <v>31001</v>
      </c>
      <c r="F634" s="46">
        <v>1</v>
      </c>
      <c r="G634" s="46" t="s">
        <v>441</v>
      </c>
      <c r="H634" s="46" t="s">
        <v>174</v>
      </c>
      <c r="I634" s="85">
        <f t="shared" si="77"/>
        <v>94</v>
      </c>
      <c r="J634" s="85">
        <f t="shared" si="79"/>
        <v>11</v>
      </c>
      <c r="K634" s="85">
        <f t="shared" si="78"/>
        <v>2</v>
      </c>
      <c r="L634" s="46"/>
      <c r="M634" s="46"/>
      <c r="N634" s="46"/>
      <c r="O634" s="48">
        <v>631</v>
      </c>
      <c r="R634" s="15"/>
      <c r="S634" s="15"/>
    </row>
    <row r="635" spans="1:19" ht="16.5">
      <c r="A635" s="85">
        <f t="shared" si="73"/>
        <v>10</v>
      </c>
      <c r="B635" s="85">
        <f t="shared" si="74"/>
        <v>106</v>
      </c>
      <c r="C635" s="85">
        <f t="shared" si="75"/>
        <v>1</v>
      </c>
      <c r="D635" s="87">
        <f t="shared" si="76"/>
        <v>3100111</v>
      </c>
      <c r="E635" s="80">
        <v>31001</v>
      </c>
      <c r="F635" s="46">
        <v>1</v>
      </c>
      <c r="G635" s="46" t="s">
        <v>164</v>
      </c>
      <c r="H635" s="46" t="s">
        <v>171</v>
      </c>
      <c r="I635" s="85">
        <f t="shared" si="77"/>
        <v>94</v>
      </c>
      <c r="J635" s="85">
        <f t="shared" si="79"/>
        <v>11</v>
      </c>
      <c r="K635" s="85">
        <f t="shared" si="78"/>
        <v>2</v>
      </c>
      <c r="L635" s="46"/>
      <c r="M635" s="46"/>
      <c r="N635" s="46"/>
      <c r="O635" s="48">
        <v>632</v>
      </c>
      <c r="R635" s="15"/>
      <c r="S635" s="15"/>
    </row>
    <row r="636" spans="1:19" ht="16.5">
      <c r="A636" s="85">
        <f t="shared" si="73"/>
        <v>10</v>
      </c>
      <c r="B636" s="85">
        <f t="shared" si="74"/>
        <v>106</v>
      </c>
      <c r="C636" s="85">
        <f t="shared" si="75"/>
        <v>1</v>
      </c>
      <c r="D636" s="87">
        <f t="shared" si="76"/>
        <v>3100110</v>
      </c>
      <c r="E636" s="80">
        <v>31001</v>
      </c>
      <c r="F636" s="46">
        <v>2</v>
      </c>
      <c r="G636" s="46" t="s">
        <v>441</v>
      </c>
      <c r="H636" s="46" t="s">
        <v>173</v>
      </c>
      <c r="I636" s="85">
        <f t="shared" si="77"/>
        <v>94</v>
      </c>
      <c r="J636" s="85">
        <f t="shared" si="79"/>
        <v>11</v>
      </c>
      <c r="K636" s="85">
        <f t="shared" si="78"/>
        <v>2</v>
      </c>
      <c r="L636" s="46"/>
      <c r="M636" s="46"/>
      <c r="N636" s="46"/>
      <c r="O636" s="48">
        <v>633</v>
      </c>
      <c r="R636" s="15"/>
      <c r="S636" s="15"/>
    </row>
    <row r="637" spans="1:19" ht="16.5">
      <c r="A637" s="85">
        <f t="shared" si="73"/>
        <v>10</v>
      </c>
      <c r="B637" s="85">
        <f t="shared" si="74"/>
        <v>106</v>
      </c>
      <c r="C637" s="85">
        <f t="shared" si="75"/>
        <v>1</v>
      </c>
      <c r="D637" s="87">
        <f t="shared" si="76"/>
        <v>3100111</v>
      </c>
      <c r="E637" s="80">
        <v>31001</v>
      </c>
      <c r="F637" s="46">
        <v>2</v>
      </c>
      <c r="G637" s="46" t="s">
        <v>164</v>
      </c>
      <c r="H637" s="46" t="s">
        <v>453</v>
      </c>
      <c r="I637" s="85">
        <f t="shared" si="77"/>
        <v>94</v>
      </c>
      <c r="J637" s="85">
        <f t="shared" si="79"/>
        <v>11</v>
      </c>
      <c r="K637" s="85">
        <f t="shared" si="78"/>
        <v>2</v>
      </c>
      <c r="L637" s="46"/>
      <c r="M637" s="46"/>
      <c r="N637" s="46"/>
      <c r="O637" s="48">
        <v>634</v>
      </c>
      <c r="R637" s="15"/>
      <c r="S637" s="15"/>
    </row>
    <row r="638" spans="1:19" ht="16.5">
      <c r="A638" s="85">
        <f t="shared" si="73"/>
        <v>10</v>
      </c>
      <c r="B638" s="85">
        <f t="shared" si="74"/>
        <v>106</v>
      </c>
      <c r="C638" s="85">
        <f t="shared" si="75"/>
        <v>1</v>
      </c>
      <c r="D638" s="87">
        <f t="shared" si="76"/>
        <v>3100110</v>
      </c>
      <c r="E638" s="80">
        <v>31001</v>
      </c>
      <c r="F638" s="46">
        <v>3</v>
      </c>
      <c r="G638" s="46" t="s">
        <v>441</v>
      </c>
      <c r="H638" s="46" t="s">
        <v>175</v>
      </c>
      <c r="I638" s="85">
        <f t="shared" si="77"/>
        <v>94</v>
      </c>
      <c r="J638" s="85">
        <f t="shared" si="79"/>
        <v>11</v>
      </c>
      <c r="K638" s="85">
        <f t="shared" si="78"/>
        <v>2</v>
      </c>
      <c r="L638" s="46"/>
      <c r="M638" s="46"/>
      <c r="N638" s="46"/>
      <c r="O638" s="48">
        <v>635</v>
      </c>
      <c r="R638" s="15"/>
      <c r="S638" s="15"/>
    </row>
    <row r="639" spans="1:19" ht="16.5">
      <c r="A639" s="85">
        <f t="shared" si="73"/>
        <v>10</v>
      </c>
      <c r="B639" s="85">
        <f t="shared" si="74"/>
        <v>106</v>
      </c>
      <c r="C639" s="85">
        <f t="shared" si="75"/>
        <v>1</v>
      </c>
      <c r="D639" s="87">
        <f t="shared" si="76"/>
        <v>3100111</v>
      </c>
      <c r="E639" s="80">
        <v>31001</v>
      </c>
      <c r="F639" s="46">
        <v>3</v>
      </c>
      <c r="G639" s="46" t="s">
        <v>164</v>
      </c>
      <c r="H639" s="46" t="s">
        <v>172</v>
      </c>
      <c r="I639" s="85">
        <f t="shared" si="77"/>
        <v>94</v>
      </c>
      <c r="J639" s="85">
        <f t="shared" si="79"/>
        <v>11</v>
      </c>
      <c r="K639" s="85">
        <f t="shared" si="78"/>
        <v>2</v>
      </c>
      <c r="L639" s="46"/>
      <c r="M639" s="46"/>
      <c r="N639" s="46"/>
      <c r="O639" s="48">
        <v>636</v>
      </c>
      <c r="R639" s="15"/>
      <c r="S639" s="15"/>
    </row>
    <row r="640" spans="1:19" ht="16.5">
      <c r="A640" s="85">
        <f t="shared" si="73"/>
        <v>10</v>
      </c>
      <c r="B640" s="85">
        <f t="shared" si="74"/>
        <v>107</v>
      </c>
      <c r="C640" s="85">
        <f t="shared" si="75"/>
        <v>2</v>
      </c>
      <c r="D640" s="87">
        <f t="shared" si="76"/>
        <v>3100220</v>
      </c>
      <c r="E640" s="80">
        <v>31002</v>
      </c>
      <c r="F640" s="46">
        <v>1</v>
      </c>
      <c r="G640" s="46" t="s">
        <v>441</v>
      </c>
      <c r="H640" s="46" t="s">
        <v>174</v>
      </c>
      <c r="I640" s="85">
        <f t="shared" si="77"/>
        <v>95</v>
      </c>
      <c r="J640" s="85">
        <f t="shared" si="79"/>
        <v>11</v>
      </c>
      <c r="K640" s="85">
        <f t="shared" si="78"/>
        <v>2</v>
      </c>
      <c r="L640" s="46"/>
      <c r="M640" s="46"/>
      <c r="N640" s="46"/>
      <c r="O640" s="48">
        <v>637</v>
      </c>
      <c r="R640" s="15"/>
      <c r="S640" s="15"/>
    </row>
    <row r="641" spans="1:19" ht="16.5">
      <c r="A641" s="85">
        <f t="shared" si="73"/>
        <v>10</v>
      </c>
      <c r="B641" s="85">
        <f t="shared" si="74"/>
        <v>107</v>
      </c>
      <c r="C641" s="85">
        <f t="shared" si="75"/>
        <v>2</v>
      </c>
      <c r="D641" s="87">
        <f t="shared" si="76"/>
        <v>3100221</v>
      </c>
      <c r="E641" s="80">
        <v>31002</v>
      </c>
      <c r="F641" s="46">
        <v>1</v>
      </c>
      <c r="G641" s="46" t="s">
        <v>164</v>
      </c>
      <c r="H641" s="46" t="s">
        <v>171</v>
      </c>
      <c r="I641" s="85">
        <f t="shared" si="77"/>
        <v>95</v>
      </c>
      <c r="J641" s="85">
        <f t="shared" si="79"/>
        <v>11</v>
      </c>
      <c r="K641" s="85">
        <f t="shared" si="78"/>
        <v>2</v>
      </c>
      <c r="L641" s="46"/>
      <c r="M641" s="46"/>
      <c r="N641" s="46"/>
      <c r="O641" s="48">
        <v>638</v>
      </c>
      <c r="R641" s="15"/>
      <c r="S641" s="15"/>
    </row>
    <row r="642" spans="1:19" ht="16.5">
      <c r="A642" s="85">
        <f t="shared" si="73"/>
        <v>10</v>
      </c>
      <c r="B642" s="85">
        <f t="shared" si="74"/>
        <v>107</v>
      </c>
      <c r="C642" s="85">
        <f t="shared" si="75"/>
        <v>2</v>
      </c>
      <c r="D642" s="87">
        <f t="shared" si="76"/>
        <v>3100220</v>
      </c>
      <c r="E642" s="80">
        <v>31002</v>
      </c>
      <c r="F642" s="46">
        <v>2</v>
      </c>
      <c r="G642" s="46" t="s">
        <v>441</v>
      </c>
      <c r="H642" s="46" t="s">
        <v>173</v>
      </c>
      <c r="I642" s="85">
        <f t="shared" si="77"/>
        <v>95</v>
      </c>
      <c r="J642" s="85">
        <f t="shared" si="79"/>
        <v>11</v>
      </c>
      <c r="K642" s="85">
        <f t="shared" si="78"/>
        <v>2</v>
      </c>
      <c r="L642" s="46"/>
      <c r="M642" s="46"/>
      <c r="N642" s="46"/>
      <c r="O642" s="48">
        <v>639</v>
      </c>
      <c r="R642" s="15"/>
      <c r="S642" s="15"/>
    </row>
    <row r="643" spans="1:19" ht="16.5">
      <c r="A643" s="85">
        <f t="shared" si="73"/>
        <v>10</v>
      </c>
      <c r="B643" s="85">
        <f t="shared" si="74"/>
        <v>107</v>
      </c>
      <c r="C643" s="85">
        <f t="shared" si="75"/>
        <v>2</v>
      </c>
      <c r="D643" s="87">
        <f t="shared" si="76"/>
        <v>3100221</v>
      </c>
      <c r="E643" s="80">
        <v>31002</v>
      </c>
      <c r="F643" s="46">
        <v>2</v>
      </c>
      <c r="G643" s="46" t="s">
        <v>164</v>
      </c>
      <c r="H643" s="46" t="s">
        <v>453</v>
      </c>
      <c r="I643" s="85">
        <f t="shared" si="77"/>
        <v>95</v>
      </c>
      <c r="J643" s="85">
        <f t="shared" si="79"/>
        <v>11</v>
      </c>
      <c r="K643" s="85">
        <f t="shared" si="78"/>
        <v>2</v>
      </c>
      <c r="L643" s="46"/>
      <c r="M643" s="46"/>
      <c r="N643" s="46"/>
      <c r="O643" s="48">
        <v>640</v>
      </c>
      <c r="R643" s="15"/>
      <c r="S643" s="15"/>
    </row>
    <row r="644" spans="1:19" ht="16.5">
      <c r="A644" s="85">
        <f t="shared" si="73"/>
        <v>10</v>
      </c>
      <c r="B644" s="85">
        <f t="shared" si="74"/>
        <v>107</v>
      </c>
      <c r="C644" s="85">
        <f t="shared" si="75"/>
        <v>2</v>
      </c>
      <c r="D644" s="87">
        <f t="shared" si="76"/>
        <v>3100220</v>
      </c>
      <c r="E644" s="80">
        <v>31002</v>
      </c>
      <c r="F644" s="46">
        <v>3</v>
      </c>
      <c r="G644" s="46" t="s">
        <v>441</v>
      </c>
      <c r="H644" s="46" t="s">
        <v>175</v>
      </c>
      <c r="I644" s="85">
        <f t="shared" si="77"/>
        <v>95</v>
      </c>
      <c r="J644" s="85">
        <f t="shared" si="79"/>
        <v>11</v>
      </c>
      <c r="K644" s="85">
        <f t="shared" si="78"/>
        <v>2</v>
      </c>
      <c r="L644" s="46"/>
      <c r="M644" s="46"/>
      <c r="N644" s="46"/>
      <c r="O644" s="48">
        <v>641</v>
      </c>
      <c r="R644" s="15"/>
      <c r="S644" s="15"/>
    </row>
    <row r="645" spans="1:19" ht="16.5">
      <c r="A645" s="85">
        <f t="shared" si="80" ref="A645:A708">MATCH(B645-1,$AD$4:$AD$19,1)</f>
        <v>10</v>
      </c>
      <c r="B645" s="85">
        <f t="shared" si="81" ref="B645:B708">INT((O645-1)/6)+1</f>
        <v>107</v>
      </c>
      <c r="C645" s="85">
        <f t="shared" si="82" ref="C645:C708">B645-INDEX($AD$4:$AD$19,A645)</f>
        <v>2</v>
      </c>
      <c r="D645" s="87">
        <f t="shared" si="83" ref="D645:D708">E645*100+C645*10+IF(G645="jlr",0,1)</f>
        <v>3100221</v>
      </c>
      <c r="E645" s="80">
        <v>31002</v>
      </c>
      <c r="F645" s="46">
        <v>3</v>
      </c>
      <c r="G645" s="46" t="s">
        <v>164</v>
      </c>
      <c r="H645" s="46" t="s">
        <v>172</v>
      </c>
      <c r="I645" s="85">
        <f t="shared" si="84" ref="I645:I708">INDEX($V$4:$V$198,B645)</f>
        <v>95</v>
      </c>
      <c r="J645" s="85">
        <f t="shared" si="79"/>
        <v>11</v>
      </c>
      <c r="K645" s="85">
        <f t="shared" si="85" ref="K645:K708">INDEX($Z$4:$Z$198,B645)</f>
        <v>2</v>
      </c>
      <c r="L645" s="46"/>
      <c r="M645" s="46"/>
      <c r="N645" s="46"/>
      <c r="O645" s="48">
        <v>642</v>
      </c>
      <c r="R645" s="15"/>
      <c r="S645" s="15"/>
    </row>
    <row r="646" spans="1:19" ht="16.5">
      <c r="A646" s="85">
        <f t="shared" si="80"/>
        <v>10</v>
      </c>
      <c r="B646" s="85">
        <f t="shared" si="81"/>
        <v>108</v>
      </c>
      <c r="C646" s="85">
        <f t="shared" si="82"/>
        <v>3</v>
      </c>
      <c r="D646" s="87">
        <f t="shared" si="83"/>
        <v>3100330</v>
      </c>
      <c r="E646" s="80">
        <v>31003</v>
      </c>
      <c r="F646" s="46">
        <v>1</v>
      </c>
      <c r="G646" s="46" t="s">
        <v>445</v>
      </c>
      <c r="H646" s="46" t="s">
        <v>174</v>
      </c>
      <c r="I646" s="85">
        <f t="shared" si="84"/>
        <v>95</v>
      </c>
      <c r="J646" s="85">
        <f t="shared" si="86" ref="J646:J709">INDEX($W$4:$Y$198,B646,F646)</f>
        <v>11</v>
      </c>
      <c r="K646" s="85">
        <f t="shared" si="85"/>
        <v>2</v>
      </c>
      <c r="L646" s="46"/>
      <c r="M646" s="46"/>
      <c r="N646" s="46"/>
      <c r="O646" s="48">
        <v>643</v>
      </c>
      <c r="R646" s="15"/>
      <c r="S646" s="15"/>
    </row>
    <row r="647" spans="1:19" ht="16.5">
      <c r="A647" s="85">
        <f t="shared" si="80"/>
        <v>10</v>
      </c>
      <c r="B647" s="85">
        <f t="shared" si="81"/>
        <v>108</v>
      </c>
      <c r="C647" s="85">
        <f t="shared" si="82"/>
        <v>3</v>
      </c>
      <c r="D647" s="87">
        <f t="shared" si="83"/>
        <v>3100331</v>
      </c>
      <c r="E647" s="80">
        <v>31003</v>
      </c>
      <c r="F647" s="46">
        <v>1</v>
      </c>
      <c r="G647" s="46" t="s">
        <v>442</v>
      </c>
      <c r="H647" s="46" t="s">
        <v>171</v>
      </c>
      <c r="I647" s="85">
        <f t="shared" si="84"/>
        <v>95</v>
      </c>
      <c r="J647" s="85">
        <f t="shared" si="86"/>
        <v>11</v>
      </c>
      <c r="K647" s="85">
        <f t="shared" si="85"/>
        <v>2</v>
      </c>
      <c r="L647" s="46"/>
      <c r="M647" s="46"/>
      <c r="N647" s="46"/>
      <c r="O647" s="48">
        <v>644</v>
      </c>
      <c r="R647" s="15"/>
      <c r="S647" s="15"/>
    </row>
    <row r="648" spans="1:19" ht="16.5">
      <c r="A648" s="85">
        <f t="shared" si="80"/>
        <v>10</v>
      </c>
      <c r="B648" s="85">
        <f t="shared" si="81"/>
        <v>108</v>
      </c>
      <c r="C648" s="85">
        <f t="shared" si="82"/>
        <v>3</v>
      </c>
      <c r="D648" s="87">
        <f t="shared" si="83"/>
        <v>3100330</v>
      </c>
      <c r="E648" s="80">
        <v>31003</v>
      </c>
      <c r="F648" s="46">
        <v>2</v>
      </c>
      <c r="G648" s="46" t="s">
        <v>441</v>
      </c>
      <c r="H648" s="46" t="s">
        <v>173</v>
      </c>
      <c r="I648" s="85">
        <f t="shared" si="84"/>
        <v>95</v>
      </c>
      <c r="J648" s="85">
        <f t="shared" si="86"/>
        <v>11</v>
      </c>
      <c r="K648" s="85">
        <f t="shared" si="85"/>
        <v>2</v>
      </c>
      <c r="L648" s="46"/>
      <c r="M648" s="46"/>
      <c r="N648" s="46"/>
      <c r="O648" s="48">
        <v>645</v>
      </c>
      <c r="R648" s="15"/>
      <c r="S648" s="15"/>
    </row>
    <row r="649" spans="1:19" ht="16.5">
      <c r="A649" s="85">
        <f t="shared" si="80"/>
        <v>10</v>
      </c>
      <c r="B649" s="85">
        <f t="shared" si="81"/>
        <v>108</v>
      </c>
      <c r="C649" s="85">
        <f t="shared" si="82"/>
        <v>3</v>
      </c>
      <c r="D649" s="87">
        <f t="shared" si="83"/>
        <v>3100331</v>
      </c>
      <c r="E649" s="80">
        <v>31003</v>
      </c>
      <c r="F649" s="46">
        <v>2</v>
      </c>
      <c r="G649" s="46" t="s">
        <v>164</v>
      </c>
      <c r="H649" s="46" t="s">
        <v>453</v>
      </c>
      <c r="I649" s="85">
        <f t="shared" si="84"/>
        <v>95</v>
      </c>
      <c r="J649" s="85">
        <f t="shared" si="86"/>
        <v>11</v>
      </c>
      <c r="K649" s="85">
        <f t="shared" si="85"/>
        <v>2</v>
      </c>
      <c r="L649" s="46"/>
      <c r="M649" s="46"/>
      <c r="N649" s="46"/>
      <c r="O649" s="48">
        <v>646</v>
      </c>
      <c r="R649" s="15"/>
      <c r="S649" s="15"/>
    </row>
    <row r="650" spans="1:19" ht="16.5">
      <c r="A650" s="85">
        <f t="shared" si="80"/>
        <v>10</v>
      </c>
      <c r="B650" s="85">
        <f t="shared" si="81"/>
        <v>108</v>
      </c>
      <c r="C650" s="85">
        <f t="shared" si="82"/>
        <v>3</v>
      </c>
      <c r="D650" s="87">
        <f t="shared" si="83"/>
        <v>3100330</v>
      </c>
      <c r="E650" s="80">
        <v>31003</v>
      </c>
      <c r="F650" s="46">
        <v>3</v>
      </c>
      <c r="G650" s="46" t="s">
        <v>445</v>
      </c>
      <c r="H650" s="46" t="s">
        <v>175</v>
      </c>
      <c r="I650" s="85">
        <f t="shared" si="84"/>
        <v>95</v>
      </c>
      <c r="J650" s="85">
        <f t="shared" si="86"/>
        <v>11</v>
      </c>
      <c r="K650" s="85">
        <f t="shared" si="85"/>
        <v>2</v>
      </c>
      <c r="L650" s="46"/>
      <c r="M650" s="46"/>
      <c r="N650" s="46"/>
      <c r="O650" s="48">
        <v>647</v>
      </c>
      <c r="R650" s="15"/>
      <c r="S650" s="15"/>
    </row>
    <row r="651" spans="1:19" ht="16.5">
      <c r="A651" s="85">
        <f t="shared" si="80"/>
        <v>10</v>
      </c>
      <c r="B651" s="85">
        <f t="shared" si="81"/>
        <v>108</v>
      </c>
      <c r="C651" s="85">
        <f t="shared" si="82"/>
        <v>3</v>
      </c>
      <c r="D651" s="87">
        <f t="shared" si="83"/>
        <v>3100331</v>
      </c>
      <c r="E651" s="80">
        <v>31003</v>
      </c>
      <c r="F651" s="46">
        <v>3</v>
      </c>
      <c r="G651" s="46" t="s">
        <v>164</v>
      </c>
      <c r="H651" s="46" t="s">
        <v>172</v>
      </c>
      <c r="I651" s="85">
        <f t="shared" si="84"/>
        <v>95</v>
      </c>
      <c r="J651" s="85">
        <f t="shared" si="86"/>
        <v>11</v>
      </c>
      <c r="K651" s="85">
        <f t="shared" si="85"/>
        <v>2</v>
      </c>
      <c r="L651" s="46"/>
      <c r="M651" s="46"/>
      <c r="N651" s="46"/>
      <c r="O651" s="48">
        <v>648</v>
      </c>
      <c r="R651" s="15"/>
      <c r="S651" s="15"/>
    </row>
    <row r="652" spans="1:19" ht="16.5">
      <c r="A652" s="85">
        <f t="shared" si="80"/>
        <v>10</v>
      </c>
      <c r="B652" s="85">
        <f t="shared" si="81"/>
        <v>109</v>
      </c>
      <c r="C652" s="85">
        <f t="shared" si="82"/>
        <v>4</v>
      </c>
      <c r="D652" s="87">
        <f t="shared" si="83"/>
        <v>3100440</v>
      </c>
      <c r="E652" s="80">
        <v>31004</v>
      </c>
      <c r="F652" s="46">
        <v>1</v>
      </c>
      <c r="G652" s="46" t="s">
        <v>441</v>
      </c>
      <c r="H652" s="46" t="s">
        <v>174</v>
      </c>
      <c r="I652" s="85">
        <f t="shared" si="84"/>
        <v>95</v>
      </c>
      <c r="J652" s="85">
        <f t="shared" si="86"/>
        <v>12</v>
      </c>
      <c r="K652" s="85">
        <f t="shared" si="85"/>
        <v>2</v>
      </c>
      <c r="L652" s="46"/>
      <c r="M652" s="46"/>
      <c r="N652" s="46"/>
      <c r="O652" s="48">
        <v>649</v>
      </c>
      <c r="R652" s="15"/>
      <c r="S652" s="15"/>
    </row>
    <row r="653" spans="1:19" ht="16.5">
      <c r="A653" s="85">
        <f t="shared" si="80"/>
        <v>10</v>
      </c>
      <c r="B653" s="85">
        <f t="shared" si="81"/>
        <v>109</v>
      </c>
      <c r="C653" s="85">
        <f t="shared" si="82"/>
        <v>4</v>
      </c>
      <c r="D653" s="87">
        <f t="shared" si="83"/>
        <v>3100441</v>
      </c>
      <c r="E653" s="80">
        <v>31004</v>
      </c>
      <c r="F653" s="46">
        <v>1</v>
      </c>
      <c r="G653" s="46" t="s">
        <v>164</v>
      </c>
      <c r="H653" s="46" t="s">
        <v>171</v>
      </c>
      <c r="I653" s="85">
        <f t="shared" si="84"/>
        <v>95</v>
      </c>
      <c r="J653" s="85">
        <f t="shared" si="86"/>
        <v>12</v>
      </c>
      <c r="K653" s="85">
        <f t="shared" si="85"/>
        <v>2</v>
      </c>
      <c r="L653" s="46"/>
      <c r="M653" s="46"/>
      <c r="N653" s="46"/>
      <c r="O653" s="48">
        <v>650</v>
      </c>
      <c r="R653" s="15"/>
      <c r="S653" s="15"/>
    </row>
    <row r="654" spans="1:19" ht="16.5">
      <c r="A654" s="85">
        <f t="shared" si="80"/>
        <v>10</v>
      </c>
      <c r="B654" s="85">
        <f t="shared" si="81"/>
        <v>109</v>
      </c>
      <c r="C654" s="85">
        <f t="shared" si="82"/>
        <v>4</v>
      </c>
      <c r="D654" s="87">
        <f t="shared" si="83"/>
        <v>3100440</v>
      </c>
      <c r="E654" s="80">
        <v>31004</v>
      </c>
      <c r="F654" s="46">
        <v>2</v>
      </c>
      <c r="G654" s="46" t="s">
        <v>445</v>
      </c>
      <c r="H654" s="46" t="s">
        <v>460</v>
      </c>
      <c r="I654" s="85">
        <f t="shared" si="84"/>
        <v>95</v>
      </c>
      <c r="J654" s="85">
        <f t="shared" si="86"/>
        <v>11</v>
      </c>
      <c r="K654" s="85">
        <f t="shared" si="85"/>
        <v>2</v>
      </c>
      <c r="L654" s="46"/>
      <c r="M654" s="46"/>
      <c r="N654" s="46"/>
      <c r="O654" s="48">
        <v>651</v>
      </c>
      <c r="R654" s="15"/>
      <c r="S654" s="15"/>
    </row>
    <row r="655" spans="1:19" ht="16.5">
      <c r="A655" s="85">
        <f t="shared" si="80"/>
        <v>10</v>
      </c>
      <c r="B655" s="85">
        <f t="shared" si="81"/>
        <v>109</v>
      </c>
      <c r="C655" s="85">
        <f t="shared" si="82"/>
        <v>4</v>
      </c>
      <c r="D655" s="87">
        <f t="shared" si="83"/>
        <v>3100441</v>
      </c>
      <c r="E655" s="80">
        <v>31004</v>
      </c>
      <c r="F655" s="46">
        <v>2</v>
      </c>
      <c r="G655" s="46" t="s">
        <v>442</v>
      </c>
      <c r="H655" s="46" t="s">
        <v>455</v>
      </c>
      <c r="I655" s="85">
        <f t="shared" si="84"/>
        <v>95</v>
      </c>
      <c r="J655" s="85">
        <f t="shared" si="86"/>
        <v>11</v>
      </c>
      <c r="K655" s="85">
        <f t="shared" si="85"/>
        <v>2</v>
      </c>
      <c r="L655" s="46"/>
      <c r="M655" s="46"/>
      <c r="N655" s="46"/>
      <c r="O655" s="48">
        <v>652</v>
      </c>
      <c r="R655" s="15"/>
      <c r="S655" s="15"/>
    </row>
    <row r="656" spans="1:19" ht="16.5">
      <c r="A656" s="85">
        <f t="shared" si="80"/>
        <v>10</v>
      </c>
      <c r="B656" s="85">
        <f t="shared" si="81"/>
        <v>109</v>
      </c>
      <c r="C656" s="85">
        <f t="shared" si="82"/>
        <v>4</v>
      </c>
      <c r="D656" s="87">
        <f t="shared" si="83"/>
        <v>3100440</v>
      </c>
      <c r="E656" s="80">
        <v>31004</v>
      </c>
      <c r="F656" s="46">
        <v>3</v>
      </c>
      <c r="G656" s="46" t="s">
        <v>441</v>
      </c>
      <c r="H656" s="46" t="s">
        <v>175</v>
      </c>
      <c r="I656" s="85">
        <f t="shared" si="84"/>
        <v>95</v>
      </c>
      <c r="J656" s="85">
        <f t="shared" si="86"/>
        <v>11</v>
      </c>
      <c r="K656" s="85">
        <f t="shared" si="85"/>
        <v>2</v>
      </c>
      <c r="L656" s="46"/>
      <c r="M656" s="46"/>
      <c r="N656" s="46"/>
      <c r="O656" s="48">
        <v>653</v>
      </c>
      <c r="R656" s="15"/>
      <c r="S656" s="15"/>
    </row>
    <row r="657" spans="1:19" ht="16.5">
      <c r="A657" s="85">
        <f t="shared" si="80"/>
        <v>10</v>
      </c>
      <c r="B657" s="85">
        <f t="shared" si="81"/>
        <v>109</v>
      </c>
      <c r="C657" s="85">
        <f t="shared" si="82"/>
        <v>4</v>
      </c>
      <c r="D657" s="87">
        <f t="shared" si="83"/>
        <v>3100441</v>
      </c>
      <c r="E657" s="80">
        <v>31004</v>
      </c>
      <c r="F657" s="46">
        <v>3</v>
      </c>
      <c r="G657" s="46" t="s">
        <v>442</v>
      </c>
      <c r="H657" s="46" t="s">
        <v>172</v>
      </c>
      <c r="I657" s="85">
        <f t="shared" si="84"/>
        <v>95</v>
      </c>
      <c r="J657" s="85">
        <f t="shared" si="86"/>
        <v>11</v>
      </c>
      <c r="K657" s="85">
        <f t="shared" si="85"/>
        <v>2</v>
      </c>
      <c r="L657" s="46"/>
      <c r="M657" s="46"/>
      <c r="N657" s="46"/>
      <c r="O657" s="48">
        <v>654</v>
      </c>
      <c r="R657" s="15"/>
      <c r="S657" s="15"/>
    </row>
    <row r="658" spans="1:19" ht="16.5">
      <c r="A658" s="85">
        <f t="shared" si="80"/>
        <v>10</v>
      </c>
      <c r="B658" s="85">
        <f t="shared" si="81"/>
        <v>110</v>
      </c>
      <c r="C658" s="85">
        <f t="shared" si="82"/>
        <v>5</v>
      </c>
      <c r="D658" s="87">
        <f t="shared" si="83"/>
        <v>3100550</v>
      </c>
      <c r="E658" s="80">
        <v>31005</v>
      </c>
      <c r="F658" s="46">
        <v>1</v>
      </c>
      <c r="G658" s="46" t="s">
        <v>441</v>
      </c>
      <c r="H658" s="46" t="s">
        <v>174</v>
      </c>
      <c r="I658" s="85">
        <f t="shared" si="84"/>
        <v>96</v>
      </c>
      <c r="J658" s="85">
        <f t="shared" si="86"/>
        <v>12</v>
      </c>
      <c r="K658" s="85">
        <f t="shared" si="85"/>
        <v>2</v>
      </c>
      <c r="L658" s="46"/>
      <c r="M658" s="46"/>
      <c r="N658" s="46"/>
      <c r="O658" s="48">
        <v>655</v>
      </c>
      <c r="R658" s="15"/>
      <c r="S658" s="15"/>
    </row>
    <row r="659" spans="1:19" ht="16.5">
      <c r="A659" s="85">
        <f t="shared" si="80"/>
        <v>10</v>
      </c>
      <c r="B659" s="85">
        <f t="shared" si="81"/>
        <v>110</v>
      </c>
      <c r="C659" s="85">
        <f t="shared" si="82"/>
        <v>5</v>
      </c>
      <c r="D659" s="87">
        <f t="shared" si="83"/>
        <v>3100551</v>
      </c>
      <c r="E659" s="80">
        <v>31005</v>
      </c>
      <c r="F659" s="46">
        <v>1</v>
      </c>
      <c r="G659" s="46" t="s">
        <v>164</v>
      </c>
      <c r="H659" s="46" t="s">
        <v>171</v>
      </c>
      <c r="I659" s="85">
        <f t="shared" si="84"/>
        <v>96</v>
      </c>
      <c r="J659" s="85">
        <f t="shared" si="86"/>
        <v>12</v>
      </c>
      <c r="K659" s="85">
        <f t="shared" si="85"/>
        <v>2</v>
      </c>
      <c r="L659" s="46"/>
      <c r="M659" s="46"/>
      <c r="N659" s="46"/>
      <c r="O659" s="48">
        <v>656</v>
      </c>
      <c r="R659" s="15"/>
      <c r="S659" s="15"/>
    </row>
    <row r="660" spans="1:19" ht="16.5">
      <c r="A660" s="85">
        <f t="shared" si="80"/>
        <v>10</v>
      </c>
      <c r="B660" s="85">
        <f t="shared" si="81"/>
        <v>110</v>
      </c>
      <c r="C660" s="85">
        <f t="shared" si="82"/>
        <v>5</v>
      </c>
      <c r="D660" s="87">
        <f t="shared" si="83"/>
        <v>3100550</v>
      </c>
      <c r="E660" s="80">
        <v>31005</v>
      </c>
      <c r="F660" s="46">
        <v>2</v>
      </c>
      <c r="G660" s="46" t="s">
        <v>441</v>
      </c>
      <c r="H660" s="46" t="s">
        <v>173</v>
      </c>
      <c r="I660" s="85">
        <f t="shared" si="84"/>
        <v>96</v>
      </c>
      <c r="J660" s="85">
        <f t="shared" si="86"/>
        <v>12</v>
      </c>
      <c r="K660" s="85">
        <f t="shared" si="85"/>
        <v>2</v>
      </c>
      <c r="L660" s="46"/>
      <c r="M660" s="46"/>
      <c r="N660" s="46"/>
      <c r="O660" s="48">
        <v>657</v>
      </c>
      <c r="R660" s="15"/>
      <c r="S660" s="15"/>
    </row>
    <row r="661" spans="1:19" ht="16.5">
      <c r="A661" s="85">
        <f t="shared" si="80"/>
        <v>10</v>
      </c>
      <c r="B661" s="85">
        <f t="shared" si="81"/>
        <v>110</v>
      </c>
      <c r="C661" s="85">
        <f t="shared" si="82"/>
        <v>5</v>
      </c>
      <c r="D661" s="87">
        <f t="shared" si="83"/>
        <v>3100551</v>
      </c>
      <c r="E661" s="80">
        <v>31005</v>
      </c>
      <c r="F661" s="46">
        <v>2</v>
      </c>
      <c r="G661" s="46" t="s">
        <v>164</v>
      </c>
      <c r="H661" s="46" t="s">
        <v>453</v>
      </c>
      <c r="I661" s="85">
        <f t="shared" si="84"/>
        <v>96</v>
      </c>
      <c r="J661" s="85">
        <f t="shared" si="86"/>
        <v>12</v>
      </c>
      <c r="K661" s="85">
        <f t="shared" si="85"/>
        <v>2</v>
      </c>
      <c r="L661" s="46"/>
      <c r="M661" s="46"/>
      <c r="N661" s="46"/>
      <c r="O661" s="48">
        <v>658</v>
      </c>
      <c r="R661" s="15"/>
      <c r="S661" s="15"/>
    </row>
    <row r="662" spans="1:19" ht="16.5">
      <c r="A662" s="85">
        <f t="shared" si="80"/>
        <v>10</v>
      </c>
      <c r="B662" s="85">
        <f t="shared" si="81"/>
        <v>110</v>
      </c>
      <c r="C662" s="85">
        <f t="shared" si="82"/>
        <v>5</v>
      </c>
      <c r="D662" s="87">
        <f t="shared" si="83"/>
        <v>3100550</v>
      </c>
      <c r="E662" s="80">
        <v>31005</v>
      </c>
      <c r="F662" s="46">
        <v>3</v>
      </c>
      <c r="G662" s="46" t="s">
        <v>441</v>
      </c>
      <c r="H662" s="46" t="s">
        <v>175</v>
      </c>
      <c r="I662" s="85">
        <f t="shared" si="84"/>
        <v>96</v>
      </c>
      <c r="J662" s="85">
        <f t="shared" si="86"/>
        <v>11</v>
      </c>
      <c r="K662" s="85">
        <f t="shared" si="85"/>
        <v>2</v>
      </c>
      <c r="L662" s="46"/>
      <c r="M662" s="46"/>
      <c r="N662" s="46"/>
      <c r="O662" s="48">
        <v>659</v>
      </c>
      <c r="R662" s="15"/>
      <c r="S662" s="15"/>
    </row>
    <row r="663" spans="1:19" ht="16.5">
      <c r="A663" s="85">
        <f t="shared" si="80"/>
        <v>10</v>
      </c>
      <c r="B663" s="85">
        <f t="shared" si="81"/>
        <v>110</v>
      </c>
      <c r="C663" s="85">
        <f t="shared" si="82"/>
        <v>5</v>
      </c>
      <c r="D663" s="87">
        <f t="shared" si="83"/>
        <v>3100551</v>
      </c>
      <c r="E663" s="80">
        <v>31005</v>
      </c>
      <c r="F663" s="46">
        <v>3</v>
      </c>
      <c r="G663" s="46" t="s">
        <v>164</v>
      </c>
      <c r="H663" s="46" t="s">
        <v>461</v>
      </c>
      <c r="I663" s="85">
        <f t="shared" si="84"/>
        <v>96</v>
      </c>
      <c r="J663" s="85">
        <f t="shared" si="86"/>
        <v>11</v>
      </c>
      <c r="K663" s="85">
        <f t="shared" si="85"/>
        <v>2</v>
      </c>
      <c r="L663" s="46"/>
      <c r="M663" s="46"/>
      <c r="N663" s="46"/>
      <c r="O663" s="48">
        <v>660</v>
      </c>
      <c r="R663" s="15"/>
      <c r="S663" s="15"/>
    </row>
    <row r="664" spans="1:19" ht="16.5">
      <c r="A664" s="85">
        <f t="shared" si="80"/>
        <v>10</v>
      </c>
      <c r="B664" s="85">
        <f t="shared" si="81"/>
        <v>111</v>
      </c>
      <c r="C664" s="85">
        <f t="shared" si="82"/>
        <v>6</v>
      </c>
      <c r="D664" s="87">
        <f t="shared" si="83"/>
        <v>3100660</v>
      </c>
      <c r="E664" s="80">
        <v>31006</v>
      </c>
      <c r="F664" s="46">
        <v>1</v>
      </c>
      <c r="G664" s="46" t="s">
        <v>441</v>
      </c>
      <c r="H664" s="46" t="s">
        <v>174</v>
      </c>
      <c r="I664" s="85">
        <f t="shared" si="84"/>
        <v>96</v>
      </c>
      <c r="J664" s="85">
        <f t="shared" si="86"/>
        <v>12</v>
      </c>
      <c r="K664" s="85">
        <f t="shared" si="85"/>
        <v>2</v>
      </c>
      <c r="L664" s="46"/>
      <c r="M664" s="46"/>
      <c r="N664" s="46"/>
      <c r="O664" s="48">
        <v>661</v>
      </c>
      <c r="R664" s="15"/>
      <c r="S664" s="15"/>
    </row>
    <row r="665" spans="1:19" ht="16.5">
      <c r="A665" s="85">
        <f t="shared" si="80"/>
        <v>10</v>
      </c>
      <c r="B665" s="85">
        <f t="shared" si="81"/>
        <v>111</v>
      </c>
      <c r="C665" s="85">
        <f t="shared" si="82"/>
        <v>6</v>
      </c>
      <c r="D665" s="87">
        <f t="shared" si="83"/>
        <v>3100661</v>
      </c>
      <c r="E665" s="80">
        <v>31006</v>
      </c>
      <c r="F665" s="46">
        <v>1</v>
      </c>
      <c r="G665" s="46" t="s">
        <v>164</v>
      </c>
      <c r="H665" s="46" t="s">
        <v>171</v>
      </c>
      <c r="I665" s="85">
        <f t="shared" si="84"/>
        <v>96</v>
      </c>
      <c r="J665" s="85">
        <f t="shared" si="86"/>
        <v>12</v>
      </c>
      <c r="K665" s="85">
        <f t="shared" si="85"/>
        <v>2</v>
      </c>
      <c r="L665" s="46"/>
      <c r="M665" s="46"/>
      <c r="N665" s="46"/>
      <c r="O665" s="48">
        <v>662</v>
      </c>
      <c r="R665" s="15"/>
      <c r="S665" s="15"/>
    </row>
    <row r="666" spans="1:19" ht="16.5">
      <c r="A666" s="85">
        <f t="shared" si="80"/>
        <v>10</v>
      </c>
      <c r="B666" s="85">
        <f t="shared" si="81"/>
        <v>111</v>
      </c>
      <c r="C666" s="85">
        <f t="shared" si="82"/>
        <v>6</v>
      </c>
      <c r="D666" s="87">
        <f t="shared" si="83"/>
        <v>3100660</v>
      </c>
      <c r="E666" s="80">
        <v>31006</v>
      </c>
      <c r="F666" s="46">
        <v>2</v>
      </c>
      <c r="G666" s="46" t="s">
        <v>441</v>
      </c>
      <c r="H666" s="46" t="s">
        <v>173</v>
      </c>
      <c r="I666" s="85">
        <f t="shared" si="84"/>
        <v>96</v>
      </c>
      <c r="J666" s="85">
        <f t="shared" si="86"/>
        <v>12</v>
      </c>
      <c r="K666" s="85">
        <f t="shared" si="85"/>
        <v>2</v>
      </c>
      <c r="L666" s="46"/>
      <c r="M666" s="46"/>
      <c r="N666" s="46"/>
      <c r="O666" s="48">
        <v>663</v>
      </c>
      <c r="R666" s="15"/>
      <c r="S666" s="15"/>
    </row>
    <row r="667" spans="1:19" ht="16.5">
      <c r="A667" s="85">
        <f t="shared" si="80"/>
        <v>10</v>
      </c>
      <c r="B667" s="85">
        <f t="shared" si="81"/>
        <v>111</v>
      </c>
      <c r="C667" s="85">
        <f t="shared" si="82"/>
        <v>6</v>
      </c>
      <c r="D667" s="87">
        <f t="shared" si="83"/>
        <v>3100661</v>
      </c>
      <c r="E667" s="80">
        <v>31006</v>
      </c>
      <c r="F667" s="46">
        <v>2</v>
      </c>
      <c r="G667" s="46" t="s">
        <v>164</v>
      </c>
      <c r="H667" s="46" t="s">
        <v>453</v>
      </c>
      <c r="I667" s="85">
        <f t="shared" si="84"/>
        <v>96</v>
      </c>
      <c r="J667" s="85">
        <f t="shared" si="86"/>
        <v>12</v>
      </c>
      <c r="K667" s="85">
        <f t="shared" si="85"/>
        <v>2</v>
      </c>
      <c r="L667" s="46"/>
      <c r="M667" s="46"/>
      <c r="N667" s="46"/>
      <c r="O667" s="48">
        <v>664</v>
      </c>
      <c r="R667" s="15"/>
      <c r="S667" s="15"/>
    </row>
    <row r="668" spans="1:19" ht="16.5">
      <c r="A668" s="85">
        <f t="shared" si="80"/>
        <v>10</v>
      </c>
      <c r="B668" s="85">
        <f t="shared" si="81"/>
        <v>111</v>
      </c>
      <c r="C668" s="85">
        <f t="shared" si="82"/>
        <v>6</v>
      </c>
      <c r="D668" s="87">
        <f t="shared" si="83"/>
        <v>3100660</v>
      </c>
      <c r="E668" s="80">
        <v>31006</v>
      </c>
      <c r="F668" s="46">
        <v>3</v>
      </c>
      <c r="G668" s="46" t="s">
        <v>445</v>
      </c>
      <c r="H668" s="46" t="s">
        <v>175</v>
      </c>
      <c r="I668" s="85">
        <f t="shared" si="84"/>
        <v>96</v>
      </c>
      <c r="J668" s="85">
        <f t="shared" si="86"/>
        <v>12</v>
      </c>
      <c r="K668" s="85">
        <f t="shared" si="85"/>
        <v>2</v>
      </c>
      <c r="L668" s="46"/>
      <c r="M668" s="46"/>
      <c r="N668" s="46"/>
      <c r="O668" s="48">
        <v>665</v>
      </c>
      <c r="R668" s="15"/>
      <c r="S668" s="15"/>
    </row>
    <row r="669" spans="1:19" ht="16.5">
      <c r="A669" s="85">
        <f t="shared" si="80"/>
        <v>10</v>
      </c>
      <c r="B669" s="85">
        <f t="shared" si="81"/>
        <v>111</v>
      </c>
      <c r="C669" s="85">
        <f t="shared" si="82"/>
        <v>6</v>
      </c>
      <c r="D669" s="87">
        <f t="shared" si="83"/>
        <v>3100661</v>
      </c>
      <c r="E669" s="80">
        <v>31006</v>
      </c>
      <c r="F669" s="46">
        <v>3</v>
      </c>
      <c r="G669" s="46" t="s">
        <v>442</v>
      </c>
      <c r="H669" s="46" t="s">
        <v>172</v>
      </c>
      <c r="I669" s="85">
        <f t="shared" si="84"/>
        <v>96</v>
      </c>
      <c r="J669" s="85">
        <f t="shared" si="86"/>
        <v>12</v>
      </c>
      <c r="K669" s="85">
        <f t="shared" si="85"/>
        <v>2</v>
      </c>
      <c r="L669" s="46"/>
      <c r="M669" s="46"/>
      <c r="N669" s="46"/>
      <c r="O669" s="48">
        <v>666</v>
      </c>
      <c r="R669" s="15"/>
      <c r="S669" s="15"/>
    </row>
    <row r="670" spans="1:19" ht="16.5">
      <c r="A670" s="85">
        <f t="shared" si="80"/>
        <v>10</v>
      </c>
      <c r="B670" s="85">
        <f t="shared" si="81"/>
        <v>112</v>
      </c>
      <c r="C670" s="85">
        <f t="shared" si="82"/>
        <v>7</v>
      </c>
      <c r="D670" s="87">
        <f t="shared" si="83"/>
        <v>3100770</v>
      </c>
      <c r="E670" s="80">
        <v>31007</v>
      </c>
      <c r="F670" s="46">
        <v>1</v>
      </c>
      <c r="G670" s="46" t="s">
        <v>441</v>
      </c>
      <c r="H670" s="46" t="s">
        <v>174</v>
      </c>
      <c r="I670" s="85">
        <f t="shared" si="84"/>
        <v>97</v>
      </c>
      <c r="J670" s="85">
        <f t="shared" si="86"/>
        <v>12</v>
      </c>
      <c r="K670" s="85">
        <f t="shared" si="85"/>
        <v>2</v>
      </c>
      <c r="L670" s="46"/>
      <c r="M670" s="46"/>
      <c r="N670" s="46"/>
      <c r="O670" s="48">
        <v>667</v>
      </c>
      <c r="R670" s="15"/>
      <c r="S670" s="15"/>
    </row>
    <row r="671" spans="1:19" ht="16.5">
      <c r="A671" s="85">
        <f t="shared" si="80"/>
        <v>10</v>
      </c>
      <c r="B671" s="85">
        <f t="shared" si="81"/>
        <v>112</v>
      </c>
      <c r="C671" s="85">
        <f t="shared" si="82"/>
        <v>7</v>
      </c>
      <c r="D671" s="87">
        <f t="shared" si="83"/>
        <v>3100771</v>
      </c>
      <c r="E671" s="80">
        <v>31007</v>
      </c>
      <c r="F671" s="46">
        <v>1</v>
      </c>
      <c r="G671" s="46" t="s">
        <v>164</v>
      </c>
      <c r="H671" s="46" t="s">
        <v>171</v>
      </c>
      <c r="I671" s="85">
        <f t="shared" si="84"/>
        <v>97</v>
      </c>
      <c r="J671" s="85">
        <f t="shared" si="86"/>
        <v>12</v>
      </c>
      <c r="K671" s="85">
        <f t="shared" si="85"/>
        <v>2</v>
      </c>
      <c r="L671" s="46"/>
      <c r="M671" s="46"/>
      <c r="N671" s="46"/>
      <c r="O671" s="48">
        <v>668</v>
      </c>
      <c r="R671" s="15"/>
      <c r="S671" s="15"/>
    </row>
    <row r="672" spans="1:19" ht="16.5">
      <c r="A672" s="85">
        <f t="shared" si="80"/>
        <v>10</v>
      </c>
      <c r="B672" s="85">
        <f t="shared" si="81"/>
        <v>112</v>
      </c>
      <c r="C672" s="85">
        <f t="shared" si="82"/>
        <v>7</v>
      </c>
      <c r="D672" s="87">
        <f t="shared" si="83"/>
        <v>3100770</v>
      </c>
      <c r="E672" s="80">
        <v>31007</v>
      </c>
      <c r="F672" s="46">
        <v>2</v>
      </c>
      <c r="G672" s="46" t="s">
        <v>441</v>
      </c>
      <c r="H672" s="46" t="s">
        <v>173</v>
      </c>
      <c r="I672" s="85">
        <f t="shared" si="84"/>
        <v>97</v>
      </c>
      <c r="J672" s="85">
        <f t="shared" si="86"/>
        <v>12</v>
      </c>
      <c r="K672" s="85">
        <f t="shared" si="85"/>
        <v>2</v>
      </c>
      <c r="L672" s="46"/>
      <c r="M672" s="46"/>
      <c r="N672" s="46"/>
      <c r="O672" s="48">
        <v>669</v>
      </c>
      <c r="R672" s="15"/>
      <c r="S672" s="15"/>
    </row>
    <row r="673" spans="1:19" ht="16.5">
      <c r="A673" s="85">
        <f t="shared" si="80"/>
        <v>10</v>
      </c>
      <c r="B673" s="85">
        <f t="shared" si="81"/>
        <v>112</v>
      </c>
      <c r="C673" s="85">
        <f t="shared" si="82"/>
        <v>7</v>
      </c>
      <c r="D673" s="87">
        <f t="shared" si="83"/>
        <v>3100771</v>
      </c>
      <c r="E673" s="80">
        <v>31007</v>
      </c>
      <c r="F673" s="46">
        <v>2</v>
      </c>
      <c r="G673" s="46" t="s">
        <v>164</v>
      </c>
      <c r="H673" s="46" t="s">
        <v>453</v>
      </c>
      <c r="I673" s="85">
        <f t="shared" si="84"/>
        <v>97</v>
      </c>
      <c r="J673" s="85">
        <f t="shared" si="86"/>
        <v>12</v>
      </c>
      <c r="K673" s="85">
        <f t="shared" si="85"/>
        <v>2</v>
      </c>
      <c r="L673" s="46"/>
      <c r="M673" s="46"/>
      <c r="N673" s="46"/>
      <c r="O673" s="48">
        <v>670</v>
      </c>
      <c r="R673" s="15"/>
      <c r="S673" s="15"/>
    </row>
    <row r="674" spans="1:19" ht="16.5">
      <c r="A674" s="85">
        <f t="shared" si="80"/>
        <v>10</v>
      </c>
      <c r="B674" s="85">
        <f t="shared" si="81"/>
        <v>112</v>
      </c>
      <c r="C674" s="85">
        <f t="shared" si="82"/>
        <v>7</v>
      </c>
      <c r="D674" s="87">
        <f t="shared" si="83"/>
        <v>3100770</v>
      </c>
      <c r="E674" s="80">
        <v>31007</v>
      </c>
      <c r="F674" s="46">
        <v>3</v>
      </c>
      <c r="G674" s="46" t="s">
        <v>441</v>
      </c>
      <c r="H674" s="46" t="s">
        <v>175</v>
      </c>
      <c r="I674" s="85">
        <f t="shared" si="84"/>
        <v>97</v>
      </c>
      <c r="J674" s="85">
        <f t="shared" si="86"/>
        <v>12</v>
      </c>
      <c r="K674" s="85">
        <f t="shared" si="85"/>
        <v>2</v>
      </c>
      <c r="L674" s="46"/>
      <c r="M674" s="46"/>
      <c r="N674" s="46"/>
      <c r="O674" s="48">
        <v>671</v>
      </c>
      <c r="R674" s="15"/>
      <c r="S674" s="15"/>
    </row>
    <row r="675" spans="1:19" ht="16.5">
      <c r="A675" s="85">
        <f t="shared" si="80"/>
        <v>10</v>
      </c>
      <c r="B675" s="85">
        <f t="shared" si="81"/>
        <v>112</v>
      </c>
      <c r="C675" s="85">
        <f t="shared" si="82"/>
        <v>7</v>
      </c>
      <c r="D675" s="87">
        <f t="shared" si="83"/>
        <v>3100771</v>
      </c>
      <c r="E675" s="80">
        <v>31007</v>
      </c>
      <c r="F675" s="46">
        <v>3</v>
      </c>
      <c r="G675" s="46" t="s">
        <v>164</v>
      </c>
      <c r="H675" s="46" t="s">
        <v>172</v>
      </c>
      <c r="I675" s="85">
        <f t="shared" si="84"/>
        <v>97</v>
      </c>
      <c r="J675" s="85">
        <f t="shared" si="86"/>
        <v>12</v>
      </c>
      <c r="K675" s="85">
        <f t="shared" si="85"/>
        <v>2</v>
      </c>
      <c r="L675" s="46"/>
      <c r="M675" s="46"/>
      <c r="N675" s="46"/>
      <c r="O675" s="48">
        <v>672</v>
      </c>
      <c r="R675" s="15"/>
      <c r="S675" s="15"/>
    </row>
    <row r="676" spans="1:19" ht="16.5">
      <c r="A676" s="85">
        <f t="shared" si="80"/>
        <v>10</v>
      </c>
      <c r="B676" s="85">
        <f t="shared" si="81"/>
        <v>113</v>
      </c>
      <c r="C676" s="85">
        <f t="shared" si="82"/>
        <v>8</v>
      </c>
      <c r="D676" s="87">
        <f t="shared" si="83"/>
        <v>3100880</v>
      </c>
      <c r="E676" s="80">
        <v>31008</v>
      </c>
      <c r="F676" s="46">
        <v>1</v>
      </c>
      <c r="G676" s="46" t="s">
        <v>441</v>
      </c>
      <c r="H676" s="46" t="s">
        <v>174</v>
      </c>
      <c r="I676" s="85">
        <f t="shared" si="84"/>
        <v>97</v>
      </c>
      <c r="J676" s="85">
        <f t="shared" si="86"/>
        <v>12</v>
      </c>
      <c r="K676" s="85">
        <f t="shared" si="85"/>
        <v>2</v>
      </c>
      <c r="L676" s="46"/>
      <c r="M676" s="46"/>
      <c r="N676" s="46"/>
      <c r="O676" s="48">
        <v>673</v>
      </c>
      <c r="R676" s="15"/>
      <c r="S676" s="15"/>
    </row>
    <row r="677" spans="1:19" ht="16.5">
      <c r="A677" s="85">
        <f t="shared" si="80"/>
        <v>10</v>
      </c>
      <c r="B677" s="85">
        <f t="shared" si="81"/>
        <v>113</v>
      </c>
      <c r="C677" s="85">
        <f t="shared" si="82"/>
        <v>8</v>
      </c>
      <c r="D677" s="87">
        <f t="shared" si="83"/>
        <v>3100881</v>
      </c>
      <c r="E677" s="80">
        <v>31008</v>
      </c>
      <c r="F677" s="46">
        <v>1</v>
      </c>
      <c r="G677" s="46" t="s">
        <v>164</v>
      </c>
      <c r="H677" s="46" t="s">
        <v>449</v>
      </c>
      <c r="I677" s="85">
        <f t="shared" si="84"/>
        <v>97</v>
      </c>
      <c r="J677" s="85">
        <f t="shared" si="86"/>
        <v>12</v>
      </c>
      <c r="K677" s="85">
        <f t="shared" si="85"/>
        <v>2</v>
      </c>
      <c r="L677" s="46"/>
      <c r="M677" s="46"/>
      <c r="N677" s="46"/>
      <c r="O677" s="48">
        <v>674</v>
      </c>
      <c r="R677" s="15"/>
      <c r="S677" s="15"/>
    </row>
    <row r="678" spans="1:19" ht="16.5">
      <c r="A678" s="85">
        <f t="shared" si="80"/>
        <v>10</v>
      </c>
      <c r="B678" s="85">
        <f t="shared" si="81"/>
        <v>113</v>
      </c>
      <c r="C678" s="85">
        <f t="shared" si="82"/>
        <v>8</v>
      </c>
      <c r="D678" s="87">
        <f t="shared" si="83"/>
        <v>3100880</v>
      </c>
      <c r="E678" s="80">
        <v>31008</v>
      </c>
      <c r="F678" s="46">
        <v>2</v>
      </c>
      <c r="G678" s="46" t="s">
        <v>441</v>
      </c>
      <c r="H678" s="46" t="s">
        <v>173</v>
      </c>
      <c r="I678" s="85">
        <f t="shared" si="84"/>
        <v>97</v>
      </c>
      <c r="J678" s="85">
        <f t="shared" si="86"/>
        <v>12</v>
      </c>
      <c r="K678" s="85">
        <f t="shared" si="85"/>
        <v>2</v>
      </c>
      <c r="L678" s="46"/>
      <c r="M678" s="46"/>
      <c r="N678" s="46"/>
      <c r="O678" s="48">
        <v>675</v>
      </c>
      <c r="R678" s="15"/>
      <c r="S678" s="15"/>
    </row>
    <row r="679" spans="1:19" ht="16.5">
      <c r="A679" s="85">
        <f t="shared" si="80"/>
        <v>10</v>
      </c>
      <c r="B679" s="85">
        <f t="shared" si="81"/>
        <v>113</v>
      </c>
      <c r="C679" s="85">
        <f t="shared" si="82"/>
        <v>8</v>
      </c>
      <c r="D679" s="87">
        <f t="shared" si="83"/>
        <v>3100881</v>
      </c>
      <c r="E679" s="80">
        <v>31008</v>
      </c>
      <c r="F679" s="46">
        <v>2</v>
      </c>
      <c r="G679" s="46" t="s">
        <v>164</v>
      </c>
      <c r="H679" s="46" t="s">
        <v>453</v>
      </c>
      <c r="I679" s="85">
        <f t="shared" si="84"/>
        <v>97</v>
      </c>
      <c r="J679" s="85">
        <f t="shared" si="86"/>
        <v>12</v>
      </c>
      <c r="K679" s="85">
        <f t="shared" si="85"/>
        <v>2</v>
      </c>
      <c r="L679" s="46"/>
      <c r="M679" s="46"/>
      <c r="N679" s="46"/>
      <c r="O679" s="48">
        <v>676</v>
      </c>
      <c r="R679" s="15"/>
      <c r="S679" s="15"/>
    </row>
    <row r="680" spans="1:19" ht="16.5">
      <c r="A680" s="85">
        <f t="shared" si="80"/>
        <v>10</v>
      </c>
      <c r="B680" s="85">
        <f t="shared" si="81"/>
        <v>113</v>
      </c>
      <c r="C680" s="85">
        <f t="shared" si="82"/>
        <v>8</v>
      </c>
      <c r="D680" s="87">
        <f t="shared" si="83"/>
        <v>3100880</v>
      </c>
      <c r="E680" s="80">
        <v>31008</v>
      </c>
      <c r="F680" s="46">
        <v>3</v>
      </c>
      <c r="G680" s="46" t="s">
        <v>441</v>
      </c>
      <c r="H680" s="46" t="s">
        <v>175</v>
      </c>
      <c r="I680" s="85">
        <f t="shared" si="84"/>
        <v>97</v>
      </c>
      <c r="J680" s="85">
        <f t="shared" si="86"/>
        <v>12</v>
      </c>
      <c r="K680" s="85">
        <f t="shared" si="85"/>
        <v>2</v>
      </c>
      <c r="L680" s="46"/>
      <c r="M680" s="46"/>
      <c r="N680" s="46"/>
      <c r="O680" s="48">
        <v>677</v>
      </c>
      <c r="R680" s="15"/>
      <c r="S680" s="15"/>
    </row>
    <row r="681" spans="1:15" ht="16.5">
      <c r="A681" s="85">
        <f t="shared" si="80"/>
        <v>10</v>
      </c>
      <c r="B681" s="85">
        <f t="shared" si="81"/>
        <v>113</v>
      </c>
      <c r="C681" s="85">
        <f t="shared" si="82"/>
        <v>8</v>
      </c>
      <c r="D681" s="87">
        <f t="shared" si="83"/>
        <v>3100881</v>
      </c>
      <c r="E681" s="80">
        <v>31008</v>
      </c>
      <c r="F681" s="46">
        <v>3</v>
      </c>
      <c r="G681" s="46" t="s">
        <v>164</v>
      </c>
      <c r="H681" s="46" t="s">
        <v>172</v>
      </c>
      <c r="I681" s="85">
        <f t="shared" si="84"/>
        <v>97</v>
      </c>
      <c r="J681" s="85">
        <f t="shared" si="86"/>
        <v>12</v>
      </c>
      <c r="K681" s="85">
        <f t="shared" si="85"/>
        <v>2</v>
      </c>
      <c r="L681" s="46"/>
      <c r="M681" s="46"/>
      <c r="N681" s="46"/>
      <c r="O681" s="48">
        <v>678</v>
      </c>
    </row>
    <row r="682" spans="1:15" ht="16.5">
      <c r="A682" s="85">
        <f t="shared" si="80"/>
        <v>10</v>
      </c>
      <c r="B682" s="85">
        <f t="shared" si="81"/>
        <v>114</v>
      </c>
      <c r="C682" s="85">
        <f t="shared" si="82"/>
        <v>9</v>
      </c>
      <c r="D682" s="87">
        <f t="shared" si="83"/>
        <v>3100990</v>
      </c>
      <c r="E682" s="80">
        <v>31009</v>
      </c>
      <c r="F682" s="46">
        <v>1</v>
      </c>
      <c r="G682" s="46" t="s">
        <v>445</v>
      </c>
      <c r="H682" s="46" t="s">
        <v>174</v>
      </c>
      <c r="I682" s="85">
        <f t="shared" si="84"/>
        <v>98</v>
      </c>
      <c r="J682" s="85">
        <f t="shared" si="86"/>
        <v>12</v>
      </c>
      <c r="K682" s="85">
        <f t="shared" si="85"/>
        <v>2</v>
      </c>
      <c r="L682" s="46"/>
      <c r="M682" s="46"/>
      <c r="N682" s="46"/>
      <c r="O682" s="48">
        <v>679</v>
      </c>
    </row>
    <row r="683" spans="1:15" ht="16.5">
      <c r="A683" s="85">
        <f t="shared" si="80"/>
        <v>10</v>
      </c>
      <c r="B683" s="85">
        <f t="shared" si="81"/>
        <v>114</v>
      </c>
      <c r="C683" s="85">
        <f t="shared" si="82"/>
        <v>9</v>
      </c>
      <c r="D683" s="87">
        <f t="shared" si="83"/>
        <v>3100991</v>
      </c>
      <c r="E683" s="80">
        <v>31009</v>
      </c>
      <c r="F683" s="46">
        <v>1</v>
      </c>
      <c r="G683" s="46" t="s">
        <v>164</v>
      </c>
      <c r="H683" s="46" t="s">
        <v>171</v>
      </c>
      <c r="I683" s="85">
        <f t="shared" si="84"/>
        <v>98</v>
      </c>
      <c r="J683" s="85">
        <f t="shared" si="86"/>
        <v>12</v>
      </c>
      <c r="K683" s="85">
        <f t="shared" si="85"/>
        <v>2</v>
      </c>
      <c r="L683" s="46"/>
      <c r="M683" s="46"/>
      <c r="N683" s="46"/>
      <c r="O683" s="48">
        <v>680</v>
      </c>
    </row>
    <row r="684" spans="1:15" ht="16.5">
      <c r="A684" s="85">
        <f t="shared" si="80"/>
        <v>10</v>
      </c>
      <c r="B684" s="85">
        <f t="shared" si="81"/>
        <v>114</v>
      </c>
      <c r="C684" s="85">
        <f t="shared" si="82"/>
        <v>9</v>
      </c>
      <c r="D684" s="87">
        <f t="shared" si="83"/>
        <v>3100990</v>
      </c>
      <c r="E684" s="80">
        <v>31009</v>
      </c>
      <c r="F684" s="46">
        <v>2</v>
      </c>
      <c r="G684" s="46" t="s">
        <v>441</v>
      </c>
      <c r="H684" s="46" t="s">
        <v>173</v>
      </c>
      <c r="I684" s="85">
        <f t="shared" si="84"/>
        <v>98</v>
      </c>
      <c r="J684" s="85">
        <f t="shared" si="86"/>
        <v>12</v>
      </c>
      <c r="K684" s="85">
        <f t="shared" si="85"/>
        <v>2</v>
      </c>
      <c r="L684" s="46"/>
      <c r="M684" s="46"/>
      <c r="N684" s="46"/>
      <c r="O684" s="48">
        <v>681</v>
      </c>
    </row>
    <row r="685" spans="1:15" ht="16.5">
      <c r="A685" s="85">
        <f t="shared" si="80"/>
        <v>10</v>
      </c>
      <c r="B685" s="85">
        <f t="shared" si="81"/>
        <v>114</v>
      </c>
      <c r="C685" s="85">
        <f t="shared" si="82"/>
        <v>9</v>
      </c>
      <c r="D685" s="87">
        <f t="shared" si="83"/>
        <v>3100991</v>
      </c>
      <c r="E685" s="80">
        <v>31009</v>
      </c>
      <c r="F685" s="46">
        <v>2</v>
      </c>
      <c r="G685" s="46" t="s">
        <v>448</v>
      </c>
      <c r="H685" s="46" t="s">
        <v>456</v>
      </c>
      <c r="I685" s="85">
        <f t="shared" si="84"/>
        <v>98</v>
      </c>
      <c r="J685" s="85">
        <f t="shared" si="86"/>
        <v>12</v>
      </c>
      <c r="K685" s="85">
        <f t="shared" si="85"/>
        <v>2</v>
      </c>
      <c r="L685" s="46"/>
      <c r="M685" s="46"/>
      <c r="N685" s="46"/>
      <c r="O685" s="48">
        <v>682</v>
      </c>
    </row>
    <row r="686" spans="1:15" ht="16.5">
      <c r="A686" s="85">
        <f t="shared" si="80"/>
        <v>10</v>
      </c>
      <c r="B686" s="85">
        <f t="shared" si="81"/>
        <v>114</v>
      </c>
      <c r="C686" s="85">
        <f t="shared" si="82"/>
        <v>9</v>
      </c>
      <c r="D686" s="87">
        <f t="shared" si="83"/>
        <v>3100990</v>
      </c>
      <c r="E686" s="80">
        <v>31009</v>
      </c>
      <c r="F686" s="46">
        <v>3</v>
      </c>
      <c r="G686" s="46" t="s">
        <v>441</v>
      </c>
      <c r="H686" s="46" t="s">
        <v>175</v>
      </c>
      <c r="I686" s="85">
        <f t="shared" si="84"/>
        <v>98</v>
      </c>
      <c r="J686" s="85">
        <f t="shared" si="86"/>
        <v>12</v>
      </c>
      <c r="K686" s="85">
        <f t="shared" si="85"/>
        <v>2</v>
      </c>
      <c r="L686" s="46"/>
      <c r="M686" s="46"/>
      <c r="N686" s="46"/>
      <c r="O686" s="48">
        <v>683</v>
      </c>
    </row>
    <row r="687" spans="1:15" ht="16.5">
      <c r="A687" s="85">
        <f t="shared" si="80"/>
        <v>10</v>
      </c>
      <c r="B687" s="85">
        <f t="shared" si="81"/>
        <v>114</v>
      </c>
      <c r="C687" s="85">
        <f t="shared" si="82"/>
        <v>9</v>
      </c>
      <c r="D687" s="87">
        <f t="shared" si="83"/>
        <v>3100991</v>
      </c>
      <c r="E687" s="80">
        <v>31009</v>
      </c>
      <c r="F687" s="46">
        <v>3</v>
      </c>
      <c r="G687" s="46" t="s">
        <v>442</v>
      </c>
      <c r="H687" s="46" t="s">
        <v>172</v>
      </c>
      <c r="I687" s="85">
        <f t="shared" si="84"/>
        <v>98</v>
      </c>
      <c r="J687" s="85">
        <f t="shared" si="86"/>
        <v>12</v>
      </c>
      <c r="K687" s="85">
        <f t="shared" si="85"/>
        <v>2</v>
      </c>
      <c r="L687" s="46"/>
      <c r="M687" s="46"/>
      <c r="N687" s="46"/>
      <c r="O687" s="48">
        <v>684</v>
      </c>
    </row>
    <row r="688" spans="1:15" ht="16.5">
      <c r="A688" s="85">
        <f t="shared" si="80"/>
        <v>10</v>
      </c>
      <c r="B688" s="85">
        <f t="shared" si="81"/>
        <v>115</v>
      </c>
      <c r="C688" s="85">
        <f t="shared" si="82"/>
        <v>10</v>
      </c>
      <c r="D688" s="87">
        <f t="shared" si="83"/>
        <v>3101100</v>
      </c>
      <c r="E688" s="83">
        <v>31010</v>
      </c>
      <c r="F688" s="83">
        <v>1</v>
      </c>
      <c r="G688" s="83" t="s">
        <v>445</v>
      </c>
      <c r="H688" s="83" t="s">
        <v>174</v>
      </c>
      <c r="I688" s="85">
        <f t="shared" si="84"/>
        <v>98</v>
      </c>
      <c r="J688" s="85">
        <f t="shared" si="86"/>
        <v>12</v>
      </c>
      <c r="K688" s="85">
        <f t="shared" si="85"/>
        <v>2</v>
      </c>
      <c r="L688" s="83"/>
      <c r="M688" s="83"/>
      <c r="N688" s="83"/>
      <c r="O688" s="48">
        <v>685</v>
      </c>
    </row>
    <row r="689" spans="1:15" ht="16.5">
      <c r="A689" s="85">
        <f t="shared" si="80"/>
        <v>10</v>
      </c>
      <c r="B689" s="85">
        <f t="shared" si="81"/>
        <v>115</v>
      </c>
      <c r="C689" s="85">
        <f t="shared" si="82"/>
        <v>10</v>
      </c>
      <c r="D689" s="87">
        <f t="shared" si="83"/>
        <v>3101101</v>
      </c>
      <c r="E689" s="83">
        <v>31010</v>
      </c>
      <c r="F689" s="83">
        <v>1</v>
      </c>
      <c r="G689" s="83" t="s">
        <v>164</v>
      </c>
      <c r="H689" s="83" t="s">
        <v>171</v>
      </c>
      <c r="I689" s="85">
        <f t="shared" si="84"/>
        <v>98</v>
      </c>
      <c r="J689" s="85">
        <f t="shared" si="86"/>
        <v>12</v>
      </c>
      <c r="K689" s="85">
        <f t="shared" si="85"/>
        <v>2</v>
      </c>
      <c r="L689" s="83"/>
      <c r="M689" s="83"/>
      <c r="N689" s="83"/>
      <c r="O689" s="48">
        <v>686</v>
      </c>
    </row>
    <row r="690" spans="1:15" ht="16.5">
      <c r="A690" s="85">
        <f t="shared" si="80"/>
        <v>10</v>
      </c>
      <c r="B690" s="85">
        <f t="shared" si="81"/>
        <v>115</v>
      </c>
      <c r="C690" s="85">
        <f t="shared" si="82"/>
        <v>10</v>
      </c>
      <c r="D690" s="87">
        <f t="shared" si="83"/>
        <v>3101100</v>
      </c>
      <c r="E690" s="83">
        <v>31010</v>
      </c>
      <c r="F690" s="83">
        <v>2</v>
      </c>
      <c r="G690" s="83" t="s">
        <v>441</v>
      </c>
      <c r="H690" s="83" t="s">
        <v>173</v>
      </c>
      <c r="I690" s="85">
        <f t="shared" si="84"/>
        <v>98</v>
      </c>
      <c r="J690" s="85">
        <f t="shared" si="86"/>
        <v>12</v>
      </c>
      <c r="K690" s="85">
        <f t="shared" si="85"/>
        <v>2</v>
      </c>
      <c r="L690" s="83"/>
      <c r="M690" s="83"/>
      <c r="N690" s="83"/>
      <c r="O690" s="48">
        <v>687</v>
      </c>
    </row>
    <row r="691" spans="1:15" ht="16.5">
      <c r="A691" s="85">
        <f t="shared" si="80"/>
        <v>10</v>
      </c>
      <c r="B691" s="85">
        <f t="shared" si="81"/>
        <v>115</v>
      </c>
      <c r="C691" s="85">
        <f t="shared" si="82"/>
        <v>10</v>
      </c>
      <c r="D691" s="87">
        <f t="shared" si="83"/>
        <v>3101101</v>
      </c>
      <c r="E691" s="83">
        <v>31010</v>
      </c>
      <c r="F691" s="83">
        <v>2</v>
      </c>
      <c r="G691" s="83" t="s">
        <v>448</v>
      </c>
      <c r="H691" s="83" t="s">
        <v>456</v>
      </c>
      <c r="I691" s="85">
        <f t="shared" si="84"/>
        <v>98</v>
      </c>
      <c r="J691" s="85">
        <f t="shared" si="86"/>
        <v>12</v>
      </c>
      <c r="K691" s="85">
        <f t="shared" si="85"/>
        <v>2</v>
      </c>
      <c r="L691" s="83"/>
      <c r="M691" s="83"/>
      <c r="N691" s="83"/>
      <c r="O691" s="48">
        <v>688</v>
      </c>
    </row>
    <row r="692" spans="1:15" ht="16.5">
      <c r="A692" s="85">
        <f t="shared" si="80"/>
        <v>10</v>
      </c>
      <c r="B692" s="85">
        <f t="shared" si="81"/>
        <v>115</v>
      </c>
      <c r="C692" s="85">
        <f t="shared" si="82"/>
        <v>10</v>
      </c>
      <c r="D692" s="87">
        <f t="shared" si="83"/>
        <v>3101100</v>
      </c>
      <c r="E692" s="83">
        <v>31010</v>
      </c>
      <c r="F692" s="83">
        <v>3</v>
      </c>
      <c r="G692" s="83" t="s">
        <v>441</v>
      </c>
      <c r="H692" s="83" t="s">
        <v>175</v>
      </c>
      <c r="I692" s="85">
        <f t="shared" si="84"/>
        <v>98</v>
      </c>
      <c r="J692" s="85">
        <f t="shared" si="86"/>
        <v>12</v>
      </c>
      <c r="K692" s="85">
        <f t="shared" si="85"/>
        <v>2</v>
      </c>
      <c r="L692" s="83"/>
      <c r="M692" s="83"/>
      <c r="N692" s="83"/>
      <c r="O692" s="48">
        <v>689</v>
      </c>
    </row>
    <row r="693" spans="1:15" ht="16.5">
      <c r="A693" s="85">
        <f t="shared" si="80"/>
        <v>10</v>
      </c>
      <c r="B693" s="85">
        <f t="shared" si="81"/>
        <v>115</v>
      </c>
      <c r="C693" s="85">
        <f t="shared" si="82"/>
        <v>10</v>
      </c>
      <c r="D693" s="87">
        <f t="shared" si="83"/>
        <v>3101101</v>
      </c>
      <c r="E693" s="83">
        <v>31010</v>
      </c>
      <c r="F693" s="83">
        <v>3</v>
      </c>
      <c r="G693" s="83" t="s">
        <v>442</v>
      </c>
      <c r="H693" s="83" t="s">
        <v>172</v>
      </c>
      <c r="I693" s="85">
        <f t="shared" si="84"/>
        <v>98</v>
      </c>
      <c r="J693" s="85">
        <f t="shared" si="86"/>
        <v>12</v>
      </c>
      <c r="K693" s="85">
        <f t="shared" si="85"/>
        <v>2</v>
      </c>
      <c r="L693" s="83"/>
      <c r="M693" s="83"/>
      <c r="N693" s="83"/>
      <c r="O693" s="48">
        <v>690</v>
      </c>
    </row>
    <row r="694" spans="1:15" ht="16.5">
      <c r="A694" s="85">
        <f t="shared" si="80"/>
        <v>10</v>
      </c>
      <c r="B694" s="85">
        <f t="shared" si="81"/>
        <v>116</v>
      </c>
      <c r="C694" s="85">
        <f t="shared" si="82"/>
        <v>11</v>
      </c>
      <c r="D694" s="87">
        <f t="shared" si="83"/>
        <v>3101210</v>
      </c>
      <c r="E694" s="83">
        <v>31011</v>
      </c>
      <c r="F694" s="83">
        <v>1</v>
      </c>
      <c r="G694" s="83" t="s">
        <v>445</v>
      </c>
      <c r="H694" s="83" t="s">
        <v>174</v>
      </c>
      <c r="I694" s="85">
        <f t="shared" si="84"/>
        <v>99</v>
      </c>
      <c r="J694" s="85">
        <f t="shared" si="86"/>
        <v>12</v>
      </c>
      <c r="K694" s="85">
        <f t="shared" si="85"/>
        <v>2</v>
      </c>
      <c r="L694" s="83"/>
      <c r="M694" s="83"/>
      <c r="N694" s="83"/>
      <c r="O694" s="48">
        <v>691</v>
      </c>
    </row>
    <row r="695" spans="1:15" ht="16.5">
      <c r="A695" s="85">
        <f t="shared" si="80"/>
        <v>10</v>
      </c>
      <c r="B695" s="85">
        <f t="shared" si="81"/>
        <v>116</v>
      </c>
      <c r="C695" s="85">
        <f t="shared" si="82"/>
        <v>11</v>
      </c>
      <c r="D695" s="87">
        <f t="shared" si="83"/>
        <v>3101211</v>
      </c>
      <c r="E695" s="83">
        <v>31011</v>
      </c>
      <c r="F695" s="83">
        <v>1</v>
      </c>
      <c r="G695" s="83" t="s">
        <v>164</v>
      </c>
      <c r="H695" s="83" t="s">
        <v>171</v>
      </c>
      <c r="I695" s="85">
        <f t="shared" si="84"/>
        <v>99</v>
      </c>
      <c r="J695" s="85">
        <f t="shared" si="86"/>
        <v>12</v>
      </c>
      <c r="K695" s="85">
        <f t="shared" si="85"/>
        <v>2</v>
      </c>
      <c r="L695" s="83"/>
      <c r="M695" s="83"/>
      <c r="N695" s="83"/>
      <c r="O695" s="48">
        <v>692</v>
      </c>
    </row>
    <row r="696" spans="1:15" ht="16.5">
      <c r="A696" s="85">
        <f t="shared" si="80"/>
        <v>10</v>
      </c>
      <c r="B696" s="85">
        <f t="shared" si="81"/>
        <v>116</v>
      </c>
      <c r="C696" s="85">
        <f t="shared" si="82"/>
        <v>11</v>
      </c>
      <c r="D696" s="87">
        <f t="shared" si="83"/>
        <v>3101210</v>
      </c>
      <c r="E696" s="83">
        <v>31011</v>
      </c>
      <c r="F696" s="83">
        <v>2</v>
      </c>
      <c r="G696" s="83" t="s">
        <v>441</v>
      </c>
      <c r="H696" s="83" t="s">
        <v>173</v>
      </c>
      <c r="I696" s="85">
        <f t="shared" si="84"/>
        <v>99</v>
      </c>
      <c r="J696" s="85">
        <f t="shared" si="86"/>
        <v>12</v>
      </c>
      <c r="K696" s="85">
        <f t="shared" si="85"/>
        <v>2</v>
      </c>
      <c r="L696" s="83"/>
      <c r="M696" s="83"/>
      <c r="N696" s="83"/>
      <c r="O696" s="48">
        <v>693</v>
      </c>
    </row>
    <row r="697" spans="1:15" ht="16.5">
      <c r="A697" s="85">
        <f t="shared" si="80"/>
        <v>10</v>
      </c>
      <c r="B697" s="85">
        <f t="shared" si="81"/>
        <v>116</v>
      </c>
      <c r="C697" s="85">
        <f t="shared" si="82"/>
        <v>11</v>
      </c>
      <c r="D697" s="87">
        <f t="shared" si="83"/>
        <v>3101211</v>
      </c>
      <c r="E697" s="83">
        <v>31011</v>
      </c>
      <c r="F697" s="83">
        <v>2</v>
      </c>
      <c r="G697" s="83" t="s">
        <v>448</v>
      </c>
      <c r="H697" s="83" t="s">
        <v>456</v>
      </c>
      <c r="I697" s="85">
        <f t="shared" si="84"/>
        <v>99</v>
      </c>
      <c r="J697" s="85">
        <f t="shared" si="86"/>
        <v>12</v>
      </c>
      <c r="K697" s="85">
        <f t="shared" si="85"/>
        <v>2</v>
      </c>
      <c r="L697" s="83"/>
      <c r="M697" s="83"/>
      <c r="N697" s="83"/>
      <c r="O697" s="48">
        <v>694</v>
      </c>
    </row>
    <row r="698" spans="1:15" ht="16.5">
      <c r="A698" s="85">
        <f t="shared" si="80"/>
        <v>10</v>
      </c>
      <c r="B698" s="85">
        <f t="shared" si="81"/>
        <v>116</v>
      </c>
      <c r="C698" s="85">
        <f t="shared" si="82"/>
        <v>11</v>
      </c>
      <c r="D698" s="87">
        <f t="shared" si="83"/>
        <v>3101210</v>
      </c>
      <c r="E698" s="83">
        <v>31011</v>
      </c>
      <c r="F698" s="83">
        <v>3</v>
      </c>
      <c r="G698" s="83" t="s">
        <v>441</v>
      </c>
      <c r="H698" s="83" t="s">
        <v>175</v>
      </c>
      <c r="I698" s="85">
        <f t="shared" si="84"/>
        <v>99</v>
      </c>
      <c r="J698" s="85">
        <f t="shared" si="86"/>
        <v>12</v>
      </c>
      <c r="K698" s="85">
        <f t="shared" si="85"/>
        <v>2</v>
      </c>
      <c r="L698" s="83"/>
      <c r="M698" s="83"/>
      <c r="N698" s="83"/>
      <c r="O698" s="48">
        <v>695</v>
      </c>
    </row>
    <row r="699" spans="1:15" ht="16.5">
      <c r="A699" s="85">
        <f t="shared" si="80"/>
        <v>10</v>
      </c>
      <c r="B699" s="85">
        <f t="shared" si="81"/>
        <v>116</v>
      </c>
      <c r="C699" s="85">
        <f t="shared" si="82"/>
        <v>11</v>
      </c>
      <c r="D699" s="87">
        <f t="shared" si="83"/>
        <v>3101211</v>
      </c>
      <c r="E699" s="83">
        <v>31011</v>
      </c>
      <c r="F699" s="83">
        <v>3</v>
      </c>
      <c r="G699" s="83" t="s">
        <v>442</v>
      </c>
      <c r="H699" s="83" t="s">
        <v>172</v>
      </c>
      <c r="I699" s="85">
        <f t="shared" si="84"/>
        <v>99</v>
      </c>
      <c r="J699" s="85">
        <f t="shared" si="86"/>
        <v>12</v>
      </c>
      <c r="K699" s="85">
        <f t="shared" si="85"/>
        <v>2</v>
      </c>
      <c r="L699" s="83"/>
      <c r="M699" s="83"/>
      <c r="N699" s="83"/>
      <c r="O699" s="48">
        <v>696</v>
      </c>
    </row>
    <row r="700" spans="1:15" ht="16.5">
      <c r="A700" s="85">
        <f t="shared" si="80"/>
        <v>10</v>
      </c>
      <c r="B700" s="85">
        <f t="shared" si="81"/>
        <v>117</v>
      </c>
      <c r="C700" s="85">
        <f t="shared" si="82"/>
        <v>12</v>
      </c>
      <c r="D700" s="87">
        <f t="shared" si="83"/>
        <v>3101320</v>
      </c>
      <c r="E700" s="83">
        <v>31012</v>
      </c>
      <c r="F700" s="83">
        <v>1</v>
      </c>
      <c r="G700" s="83" t="s">
        <v>445</v>
      </c>
      <c r="H700" s="83" t="s">
        <v>174</v>
      </c>
      <c r="I700" s="85">
        <f t="shared" si="84"/>
        <v>99</v>
      </c>
      <c r="J700" s="85">
        <f t="shared" si="86"/>
        <v>12</v>
      </c>
      <c r="K700" s="85">
        <f t="shared" si="85"/>
        <v>2</v>
      </c>
      <c r="L700" s="83"/>
      <c r="M700" s="83"/>
      <c r="N700" s="83"/>
      <c r="O700" s="48">
        <v>697</v>
      </c>
    </row>
    <row r="701" spans="1:15" ht="16.5">
      <c r="A701" s="85">
        <f t="shared" si="80"/>
        <v>10</v>
      </c>
      <c r="B701" s="85">
        <f t="shared" si="81"/>
        <v>117</v>
      </c>
      <c r="C701" s="85">
        <f t="shared" si="82"/>
        <v>12</v>
      </c>
      <c r="D701" s="87">
        <f t="shared" si="83"/>
        <v>3101321</v>
      </c>
      <c r="E701" s="83">
        <v>31012</v>
      </c>
      <c r="F701" s="83">
        <v>1</v>
      </c>
      <c r="G701" s="83" t="s">
        <v>164</v>
      </c>
      <c r="H701" s="83" t="s">
        <v>171</v>
      </c>
      <c r="I701" s="85">
        <f t="shared" si="84"/>
        <v>99</v>
      </c>
      <c r="J701" s="85">
        <f t="shared" si="86"/>
        <v>12</v>
      </c>
      <c r="K701" s="85">
        <f t="shared" si="85"/>
        <v>2</v>
      </c>
      <c r="L701" s="83"/>
      <c r="M701" s="83"/>
      <c r="N701" s="83"/>
      <c r="O701" s="48">
        <v>698</v>
      </c>
    </row>
    <row r="702" spans="1:15" ht="16.5">
      <c r="A702" s="85">
        <f t="shared" si="80"/>
        <v>10</v>
      </c>
      <c r="B702" s="85">
        <f t="shared" si="81"/>
        <v>117</v>
      </c>
      <c r="C702" s="85">
        <f t="shared" si="82"/>
        <v>12</v>
      </c>
      <c r="D702" s="87">
        <f t="shared" si="83"/>
        <v>3101320</v>
      </c>
      <c r="E702" s="83">
        <v>31012</v>
      </c>
      <c r="F702" s="83">
        <v>2</v>
      </c>
      <c r="G702" s="83" t="s">
        <v>441</v>
      </c>
      <c r="H702" s="83" t="s">
        <v>173</v>
      </c>
      <c r="I702" s="85">
        <f t="shared" si="84"/>
        <v>99</v>
      </c>
      <c r="J702" s="85">
        <f t="shared" si="86"/>
        <v>12</v>
      </c>
      <c r="K702" s="85">
        <f t="shared" si="85"/>
        <v>2</v>
      </c>
      <c r="L702" s="83"/>
      <c r="M702" s="83"/>
      <c r="N702" s="83"/>
      <c r="O702" s="48">
        <v>699</v>
      </c>
    </row>
    <row r="703" spans="1:15" ht="16.5">
      <c r="A703" s="85">
        <f t="shared" si="80"/>
        <v>10</v>
      </c>
      <c r="B703" s="85">
        <f t="shared" si="81"/>
        <v>117</v>
      </c>
      <c r="C703" s="85">
        <f t="shared" si="82"/>
        <v>12</v>
      </c>
      <c r="D703" s="87">
        <f t="shared" si="83"/>
        <v>3101321</v>
      </c>
      <c r="E703" s="83">
        <v>31012</v>
      </c>
      <c r="F703" s="83">
        <v>2</v>
      </c>
      <c r="G703" s="83" t="s">
        <v>448</v>
      </c>
      <c r="H703" s="83" t="s">
        <v>456</v>
      </c>
      <c r="I703" s="85">
        <f t="shared" si="84"/>
        <v>99</v>
      </c>
      <c r="J703" s="85">
        <f t="shared" si="86"/>
        <v>12</v>
      </c>
      <c r="K703" s="85">
        <f t="shared" si="85"/>
        <v>2</v>
      </c>
      <c r="L703" s="83"/>
      <c r="M703" s="83"/>
      <c r="N703" s="83"/>
      <c r="O703" s="48">
        <v>700</v>
      </c>
    </row>
    <row r="704" spans="1:15" ht="16.5">
      <c r="A704" s="85">
        <f t="shared" si="80"/>
        <v>10</v>
      </c>
      <c r="B704" s="85">
        <f t="shared" si="81"/>
        <v>117</v>
      </c>
      <c r="C704" s="85">
        <f t="shared" si="82"/>
        <v>12</v>
      </c>
      <c r="D704" s="87">
        <f t="shared" si="83"/>
        <v>3101320</v>
      </c>
      <c r="E704" s="83">
        <v>31012</v>
      </c>
      <c r="F704" s="83">
        <v>3</v>
      </c>
      <c r="G704" s="83" t="s">
        <v>441</v>
      </c>
      <c r="H704" s="83" t="s">
        <v>175</v>
      </c>
      <c r="I704" s="85">
        <f t="shared" si="84"/>
        <v>99</v>
      </c>
      <c r="J704" s="85">
        <f t="shared" si="86"/>
        <v>12</v>
      </c>
      <c r="K704" s="85">
        <f t="shared" si="85"/>
        <v>2</v>
      </c>
      <c r="L704" s="83"/>
      <c r="M704" s="83"/>
      <c r="N704" s="83"/>
      <c r="O704" s="48">
        <v>701</v>
      </c>
    </row>
    <row r="705" spans="1:15" ht="16.5">
      <c r="A705" s="85">
        <f t="shared" si="80"/>
        <v>10</v>
      </c>
      <c r="B705" s="85">
        <f t="shared" si="81"/>
        <v>117</v>
      </c>
      <c r="C705" s="85">
        <f t="shared" si="82"/>
        <v>12</v>
      </c>
      <c r="D705" s="87">
        <f t="shared" si="83"/>
        <v>3101321</v>
      </c>
      <c r="E705" s="83">
        <v>31012</v>
      </c>
      <c r="F705" s="83">
        <v>3</v>
      </c>
      <c r="G705" s="83" t="s">
        <v>442</v>
      </c>
      <c r="H705" s="83" t="s">
        <v>172</v>
      </c>
      <c r="I705" s="85">
        <f t="shared" si="84"/>
        <v>99</v>
      </c>
      <c r="J705" s="85">
        <f t="shared" si="86"/>
        <v>12</v>
      </c>
      <c r="K705" s="85">
        <f t="shared" si="85"/>
        <v>2</v>
      </c>
      <c r="L705" s="83"/>
      <c r="M705" s="83"/>
      <c r="N705" s="83"/>
      <c r="O705" s="48">
        <v>702</v>
      </c>
    </row>
    <row r="706" spans="1:15" ht="16.5">
      <c r="A706" s="85">
        <f t="shared" si="80"/>
        <v>10</v>
      </c>
      <c r="B706" s="85">
        <f t="shared" si="81"/>
        <v>118</v>
      </c>
      <c r="C706" s="85">
        <f t="shared" si="82"/>
        <v>13</v>
      </c>
      <c r="D706" s="87">
        <f t="shared" si="83"/>
        <v>3101430</v>
      </c>
      <c r="E706" s="83">
        <v>31013</v>
      </c>
      <c r="F706" s="83">
        <v>1</v>
      </c>
      <c r="G706" s="83" t="s">
        <v>445</v>
      </c>
      <c r="H706" s="83" t="s">
        <v>174</v>
      </c>
      <c r="I706" s="85">
        <f t="shared" si="84"/>
        <v>100</v>
      </c>
      <c r="J706" s="85">
        <f t="shared" si="86"/>
        <v>13</v>
      </c>
      <c r="K706" s="85">
        <f t="shared" si="85"/>
        <v>2</v>
      </c>
      <c r="L706" s="83"/>
      <c r="M706" s="83"/>
      <c r="N706" s="83"/>
      <c r="O706" s="48">
        <v>703</v>
      </c>
    </row>
    <row r="707" spans="1:15" ht="16.5">
      <c r="A707" s="85">
        <f t="shared" si="80"/>
        <v>10</v>
      </c>
      <c r="B707" s="85">
        <f t="shared" si="81"/>
        <v>118</v>
      </c>
      <c r="C707" s="85">
        <f t="shared" si="82"/>
        <v>13</v>
      </c>
      <c r="D707" s="87">
        <f t="shared" si="83"/>
        <v>3101431</v>
      </c>
      <c r="E707" s="83">
        <v>31013</v>
      </c>
      <c r="F707" s="83">
        <v>1</v>
      </c>
      <c r="G707" s="83" t="s">
        <v>164</v>
      </c>
      <c r="H707" s="83" t="s">
        <v>171</v>
      </c>
      <c r="I707" s="85">
        <f t="shared" si="84"/>
        <v>100</v>
      </c>
      <c r="J707" s="85">
        <f t="shared" si="86"/>
        <v>13</v>
      </c>
      <c r="K707" s="85">
        <f t="shared" si="85"/>
        <v>2</v>
      </c>
      <c r="L707" s="83"/>
      <c r="M707" s="83"/>
      <c r="N707" s="83"/>
      <c r="O707" s="48">
        <v>704</v>
      </c>
    </row>
    <row r="708" spans="1:15" ht="16.5">
      <c r="A708" s="85">
        <f t="shared" si="80"/>
        <v>10</v>
      </c>
      <c r="B708" s="85">
        <f t="shared" si="81"/>
        <v>118</v>
      </c>
      <c r="C708" s="85">
        <f t="shared" si="82"/>
        <v>13</v>
      </c>
      <c r="D708" s="87">
        <f t="shared" si="83"/>
        <v>3101430</v>
      </c>
      <c r="E708" s="83">
        <v>31013</v>
      </c>
      <c r="F708" s="83">
        <v>2</v>
      </c>
      <c r="G708" s="83" t="s">
        <v>441</v>
      </c>
      <c r="H708" s="83" t="s">
        <v>173</v>
      </c>
      <c r="I708" s="85">
        <f t="shared" si="84"/>
        <v>100</v>
      </c>
      <c r="J708" s="85">
        <f t="shared" si="86"/>
        <v>12</v>
      </c>
      <c r="K708" s="85">
        <f t="shared" si="85"/>
        <v>2</v>
      </c>
      <c r="L708" s="83"/>
      <c r="M708" s="83"/>
      <c r="N708" s="83"/>
      <c r="O708" s="48">
        <v>705</v>
      </c>
    </row>
    <row r="709" spans="1:15" ht="16.5">
      <c r="A709" s="85">
        <f t="shared" si="87" ref="A709:A772">MATCH(B709-1,$AD$4:$AD$19,1)</f>
        <v>10</v>
      </c>
      <c r="B709" s="85">
        <f t="shared" si="88" ref="B709:B772">INT((O709-1)/6)+1</f>
        <v>118</v>
      </c>
      <c r="C709" s="85">
        <f t="shared" si="89" ref="C709:C772">B709-INDEX($AD$4:$AD$19,A709)</f>
        <v>13</v>
      </c>
      <c r="D709" s="87">
        <f t="shared" si="90" ref="D709:D772">E709*100+C709*10+IF(G709="jlr",0,1)</f>
        <v>3101431</v>
      </c>
      <c r="E709" s="83">
        <v>31013</v>
      </c>
      <c r="F709" s="83">
        <v>2</v>
      </c>
      <c r="G709" s="83" t="s">
        <v>448</v>
      </c>
      <c r="H709" s="83" t="s">
        <v>456</v>
      </c>
      <c r="I709" s="85">
        <f t="shared" si="91" ref="I709:I772">INDEX($V$4:$V$198,B709)</f>
        <v>100</v>
      </c>
      <c r="J709" s="85">
        <f t="shared" si="86"/>
        <v>12</v>
      </c>
      <c r="K709" s="85">
        <f t="shared" si="92" ref="K709:K772">INDEX($Z$4:$Z$198,B709)</f>
        <v>2</v>
      </c>
      <c r="L709" s="83"/>
      <c r="M709" s="83"/>
      <c r="N709" s="83"/>
      <c r="O709" s="48">
        <v>706</v>
      </c>
    </row>
    <row r="710" spans="1:15" ht="16.5">
      <c r="A710" s="85">
        <f t="shared" si="87"/>
        <v>10</v>
      </c>
      <c r="B710" s="85">
        <f t="shared" si="88"/>
        <v>118</v>
      </c>
      <c r="C710" s="85">
        <f t="shared" si="89"/>
        <v>13</v>
      </c>
      <c r="D710" s="87">
        <f t="shared" si="90"/>
        <v>3101430</v>
      </c>
      <c r="E710" s="83">
        <v>31013</v>
      </c>
      <c r="F710" s="83">
        <v>3</v>
      </c>
      <c r="G710" s="83" t="s">
        <v>441</v>
      </c>
      <c r="H710" s="83" t="s">
        <v>175</v>
      </c>
      <c r="I710" s="85">
        <f t="shared" si="91"/>
        <v>100</v>
      </c>
      <c r="J710" s="85">
        <f t="shared" si="93" ref="J710:J773">INDEX($W$4:$Y$198,B710,F710)</f>
        <v>12</v>
      </c>
      <c r="K710" s="85">
        <f t="shared" si="92"/>
        <v>2</v>
      </c>
      <c r="L710" s="83"/>
      <c r="M710" s="83"/>
      <c r="N710" s="83"/>
      <c r="O710" s="48">
        <v>707</v>
      </c>
    </row>
    <row r="711" spans="1:15" ht="16.5">
      <c r="A711" s="85">
        <f t="shared" si="87"/>
        <v>10</v>
      </c>
      <c r="B711" s="85">
        <f t="shared" si="88"/>
        <v>118</v>
      </c>
      <c r="C711" s="85">
        <f t="shared" si="89"/>
        <v>13</v>
      </c>
      <c r="D711" s="87">
        <f t="shared" si="90"/>
        <v>3101431</v>
      </c>
      <c r="E711" s="83">
        <v>31013</v>
      </c>
      <c r="F711" s="83">
        <v>3</v>
      </c>
      <c r="G711" s="83" t="s">
        <v>442</v>
      </c>
      <c r="H711" s="83" t="s">
        <v>172</v>
      </c>
      <c r="I711" s="85">
        <f t="shared" si="91"/>
        <v>100</v>
      </c>
      <c r="J711" s="85">
        <f t="shared" si="93"/>
        <v>12</v>
      </c>
      <c r="K711" s="85">
        <f t="shared" si="92"/>
        <v>2</v>
      </c>
      <c r="L711" s="83"/>
      <c r="M711" s="83"/>
      <c r="N711" s="83"/>
      <c r="O711" s="48">
        <v>708</v>
      </c>
    </row>
    <row r="712" spans="1:15" ht="16.5">
      <c r="A712" s="85">
        <f t="shared" si="87"/>
        <v>10</v>
      </c>
      <c r="B712" s="85">
        <f t="shared" si="88"/>
        <v>119</v>
      </c>
      <c r="C712" s="85">
        <f t="shared" si="89"/>
        <v>14</v>
      </c>
      <c r="D712" s="87">
        <f t="shared" si="90"/>
        <v>3101540</v>
      </c>
      <c r="E712" s="83">
        <v>31014</v>
      </c>
      <c r="F712" s="83">
        <v>1</v>
      </c>
      <c r="G712" s="83" t="s">
        <v>445</v>
      </c>
      <c r="H712" s="83" t="s">
        <v>174</v>
      </c>
      <c r="I712" s="85">
        <f t="shared" si="91"/>
        <v>100</v>
      </c>
      <c r="J712" s="85">
        <f t="shared" si="93"/>
        <v>13</v>
      </c>
      <c r="K712" s="85">
        <f t="shared" si="92"/>
        <v>2</v>
      </c>
      <c r="L712" s="83"/>
      <c r="M712" s="83"/>
      <c r="N712" s="83"/>
      <c r="O712" s="48">
        <v>709</v>
      </c>
    </row>
    <row r="713" spans="1:15" ht="16.5">
      <c r="A713" s="85">
        <f t="shared" si="87"/>
        <v>10</v>
      </c>
      <c r="B713" s="85">
        <f t="shared" si="88"/>
        <v>119</v>
      </c>
      <c r="C713" s="85">
        <f t="shared" si="89"/>
        <v>14</v>
      </c>
      <c r="D713" s="87">
        <f t="shared" si="90"/>
        <v>3101541</v>
      </c>
      <c r="E713" s="83">
        <v>31014</v>
      </c>
      <c r="F713" s="83">
        <v>1</v>
      </c>
      <c r="G713" s="83" t="s">
        <v>164</v>
      </c>
      <c r="H713" s="83" t="s">
        <v>171</v>
      </c>
      <c r="I713" s="85">
        <f t="shared" si="91"/>
        <v>100</v>
      </c>
      <c r="J713" s="85">
        <f t="shared" si="93"/>
        <v>13</v>
      </c>
      <c r="K713" s="85">
        <f t="shared" si="92"/>
        <v>2</v>
      </c>
      <c r="L713" s="83"/>
      <c r="M713" s="83"/>
      <c r="N713" s="83"/>
      <c r="O713" s="48">
        <v>710</v>
      </c>
    </row>
    <row r="714" spans="1:15" ht="16.5">
      <c r="A714" s="85">
        <f t="shared" si="87"/>
        <v>10</v>
      </c>
      <c r="B714" s="85">
        <f t="shared" si="88"/>
        <v>119</v>
      </c>
      <c r="C714" s="85">
        <f t="shared" si="89"/>
        <v>14</v>
      </c>
      <c r="D714" s="87">
        <f t="shared" si="90"/>
        <v>3101540</v>
      </c>
      <c r="E714" s="83">
        <v>31014</v>
      </c>
      <c r="F714" s="83">
        <v>2</v>
      </c>
      <c r="G714" s="83" t="s">
        <v>441</v>
      </c>
      <c r="H714" s="83" t="s">
        <v>173</v>
      </c>
      <c r="I714" s="85">
        <f t="shared" si="91"/>
        <v>100</v>
      </c>
      <c r="J714" s="85">
        <f t="shared" si="93"/>
        <v>13</v>
      </c>
      <c r="K714" s="85">
        <f t="shared" si="92"/>
        <v>2</v>
      </c>
      <c r="L714" s="83"/>
      <c r="M714" s="83"/>
      <c r="N714" s="83"/>
      <c r="O714" s="48">
        <v>711</v>
      </c>
    </row>
    <row r="715" spans="1:15" ht="16.5">
      <c r="A715" s="85">
        <f t="shared" si="87"/>
        <v>10</v>
      </c>
      <c r="B715" s="85">
        <f t="shared" si="88"/>
        <v>119</v>
      </c>
      <c r="C715" s="85">
        <f t="shared" si="89"/>
        <v>14</v>
      </c>
      <c r="D715" s="87">
        <f t="shared" si="90"/>
        <v>3101541</v>
      </c>
      <c r="E715" s="83">
        <v>31014</v>
      </c>
      <c r="F715" s="83">
        <v>2</v>
      </c>
      <c r="G715" s="83" t="s">
        <v>448</v>
      </c>
      <c r="H715" s="83" t="s">
        <v>456</v>
      </c>
      <c r="I715" s="85">
        <f t="shared" si="91"/>
        <v>100</v>
      </c>
      <c r="J715" s="85">
        <f t="shared" si="93"/>
        <v>13</v>
      </c>
      <c r="K715" s="85">
        <f t="shared" si="92"/>
        <v>2</v>
      </c>
      <c r="L715" s="83"/>
      <c r="M715" s="83"/>
      <c r="N715" s="83"/>
      <c r="O715" s="48">
        <v>712</v>
      </c>
    </row>
    <row r="716" spans="1:15" ht="16.5">
      <c r="A716" s="85">
        <f t="shared" si="87"/>
        <v>10</v>
      </c>
      <c r="B716" s="85">
        <f t="shared" si="88"/>
        <v>119</v>
      </c>
      <c r="C716" s="85">
        <f t="shared" si="89"/>
        <v>14</v>
      </c>
      <c r="D716" s="87">
        <f t="shared" si="90"/>
        <v>3101540</v>
      </c>
      <c r="E716" s="83">
        <v>31014</v>
      </c>
      <c r="F716" s="83">
        <v>3</v>
      </c>
      <c r="G716" s="83" t="s">
        <v>441</v>
      </c>
      <c r="H716" s="83" t="s">
        <v>175</v>
      </c>
      <c r="I716" s="85">
        <f t="shared" si="91"/>
        <v>100</v>
      </c>
      <c r="J716" s="85">
        <f t="shared" si="93"/>
        <v>12</v>
      </c>
      <c r="K716" s="85">
        <f t="shared" si="92"/>
        <v>2</v>
      </c>
      <c r="L716" s="83"/>
      <c r="M716" s="83"/>
      <c r="N716" s="83"/>
      <c r="O716" s="48">
        <v>713</v>
      </c>
    </row>
    <row r="717" spans="1:15" ht="16.5">
      <c r="A717" s="85">
        <f t="shared" si="87"/>
        <v>10</v>
      </c>
      <c r="B717" s="85">
        <f t="shared" si="88"/>
        <v>119</v>
      </c>
      <c r="C717" s="85">
        <f t="shared" si="89"/>
        <v>14</v>
      </c>
      <c r="D717" s="87">
        <f t="shared" si="90"/>
        <v>3101541</v>
      </c>
      <c r="E717" s="83">
        <v>31014</v>
      </c>
      <c r="F717" s="83">
        <v>3</v>
      </c>
      <c r="G717" s="83" t="s">
        <v>442</v>
      </c>
      <c r="H717" s="83" t="s">
        <v>172</v>
      </c>
      <c r="I717" s="85">
        <f t="shared" si="91"/>
        <v>100</v>
      </c>
      <c r="J717" s="85">
        <f t="shared" si="93"/>
        <v>12</v>
      </c>
      <c r="K717" s="85">
        <f t="shared" si="92"/>
        <v>2</v>
      </c>
      <c r="L717" s="83"/>
      <c r="M717" s="83"/>
      <c r="N717" s="83"/>
      <c r="O717" s="48">
        <v>714</v>
      </c>
    </row>
    <row r="718" spans="1:15" ht="16.5">
      <c r="A718" s="85">
        <f t="shared" si="87"/>
        <v>10</v>
      </c>
      <c r="B718" s="85">
        <f t="shared" si="88"/>
        <v>120</v>
      </c>
      <c r="C718" s="85">
        <f t="shared" si="89"/>
        <v>15</v>
      </c>
      <c r="D718" s="87">
        <f t="shared" si="90"/>
        <v>3101650</v>
      </c>
      <c r="E718" s="83">
        <v>31015</v>
      </c>
      <c r="F718" s="83">
        <v>1</v>
      </c>
      <c r="G718" s="83" t="s">
        <v>445</v>
      </c>
      <c r="H718" s="83" t="s">
        <v>174</v>
      </c>
      <c r="I718" s="85">
        <f t="shared" si="91"/>
        <v>100</v>
      </c>
      <c r="J718" s="85">
        <f t="shared" si="93"/>
        <v>13</v>
      </c>
      <c r="K718" s="85">
        <f t="shared" si="92"/>
        <v>3</v>
      </c>
      <c r="L718" s="83"/>
      <c r="M718" s="83"/>
      <c r="N718" s="83"/>
      <c r="O718" s="48">
        <v>715</v>
      </c>
    </row>
    <row r="719" spans="1:15" ht="16.5">
      <c r="A719" s="85">
        <f t="shared" si="87"/>
        <v>10</v>
      </c>
      <c r="B719" s="85">
        <f t="shared" si="88"/>
        <v>120</v>
      </c>
      <c r="C719" s="85">
        <f t="shared" si="89"/>
        <v>15</v>
      </c>
      <c r="D719" s="87">
        <f t="shared" si="90"/>
        <v>3101651</v>
      </c>
      <c r="E719" s="83">
        <v>31015</v>
      </c>
      <c r="F719" s="83">
        <v>1</v>
      </c>
      <c r="G719" s="83" t="s">
        <v>164</v>
      </c>
      <c r="H719" s="83" t="s">
        <v>171</v>
      </c>
      <c r="I719" s="85">
        <f t="shared" si="91"/>
        <v>100</v>
      </c>
      <c r="J719" s="85">
        <f t="shared" si="93"/>
        <v>13</v>
      </c>
      <c r="K719" s="85">
        <f t="shared" si="92"/>
        <v>3</v>
      </c>
      <c r="L719" s="83"/>
      <c r="M719" s="83"/>
      <c r="N719" s="83"/>
      <c r="O719" s="48">
        <v>716</v>
      </c>
    </row>
    <row r="720" spans="1:15" ht="16.5">
      <c r="A720" s="85">
        <f t="shared" si="87"/>
        <v>10</v>
      </c>
      <c r="B720" s="85">
        <f t="shared" si="88"/>
        <v>120</v>
      </c>
      <c r="C720" s="85">
        <f t="shared" si="89"/>
        <v>15</v>
      </c>
      <c r="D720" s="87">
        <f t="shared" si="90"/>
        <v>3101650</v>
      </c>
      <c r="E720" s="83">
        <v>31015</v>
      </c>
      <c r="F720" s="83">
        <v>2</v>
      </c>
      <c r="G720" s="83" t="s">
        <v>441</v>
      </c>
      <c r="H720" s="83" t="s">
        <v>173</v>
      </c>
      <c r="I720" s="85">
        <f t="shared" si="91"/>
        <v>100</v>
      </c>
      <c r="J720" s="85">
        <f t="shared" si="93"/>
        <v>13</v>
      </c>
      <c r="K720" s="85">
        <f t="shared" si="92"/>
        <v>3</v>
      </c>
      <c r="L720" s="83"/>
      <c r="M720" s="83"/>
      <c r="N720" s="83"/>
      <c r="O720" s="48">
        <v>717</v>
      </c>
    </row>
    <row r="721" spans="1:15" ht="16.5">
      <c r="A721" s="85">
        <f t="shared" si="87"/>
        <v>10</v>
      </c>
      <c r="B721" s="85">
        <f t="shared" si="88"/>
        <v>120</v>
      </c>
      <c r="C721" s="85">
        <f t="shared" si="89"/>
        <v>15</v>
      </c>
      <c r="D721" s="87">
        <f t="shared" si="90"/>
        <v>3101651</v>
      </c>
      <c r="E721" s="83">
        <v>31015</v>
      </c>
      <c r="F721" s="83">
        <v>2</v>
      </c>
      <c r="G721" s="83" t="s">
        <v>448</v>
      </c>
      <c r="H721" s="83" t="s">
        <v>456</v>
      </c>
      <c r="I721" s="85">
        <f t="shared" si="91"/>
        <v>100</v>
      </c>
      <c r="J721" s="85">
        <f t="shared" si="93"/>
        <v>13</v>
      </c>
      <c r="K721" s="85">
        <f t="shared" si="92"/>
        <v>3</v>
      </c>
      <c r="L721" s="83"/>
      <c r="M721" s="83"/>
      <c r="N721" s="83"/>
      <c r="O721" s="48">
        <v>718</v>
      </c>
    </row>
    <row r="722" spans="1:15" ht="16.5">
      <c r="A722" s="85">
        <f t="shared" si="87"/>
        <v>10</v>
      </c>
      <c r="B722" s="85">
        <f t="shared" si="88"/>
        <v>120</v>
      </c>
      <c r="C722" s="85">
        <f t="shared" si="89"/>
        <v>15</v>
      </c>
      <c r="D722" s="87">
        <f t="shared" si="90"/>
        <v>3101650</v>
      </c>
      <c r="E722" s="83">
        <v>31015</v>
      </c>
      <c r="F722" s="83">
        <v>3</v>
      </c>
      <c r="G722" s="83" t="s">
        <v>441</v>
      </c>
      <c r="H722" s="83" t="s">
        <v>175</v>
      </c>
      <c r="I722" s="85">
        <f t="shared" si="91"/>
        <v>100</v>
      </c>
      <c r="J722" s="85">
        <f t="shared" si="93"/>
        <v>13</v>
      </c>
      <c r="K722" s="85">
        <f t="shared" si="92"/>
        <v>3</v>
      </c>
      <c r="L722" s="83"/>
      <c r="M722" s="83"/>
      <c r="N722" s="83"/>
      <c r="O722" s="48">
        <v>719</v>
      </c>
    </row>
    <row r="723" spans="1:15" ht="16.5">
      <c r="A723" s="85">
        <f t="shared" si="87"/>
        <v>10</v>
      </c>
      <c r="B723" s="85">
        <f t="shared" si="88"/>
        <v>120</v>
      </c>
      <c r="C723" s="85">
        <f t="shared" si="89"/>
        <v>15</v>
      </c>
      <c r="D723" s="87">
        <f t="shared" si="90"/>
        <v>3101651</v>
      </c>
      <c r="E723" s="83">
        <v>31015</v>
      </c>
      <c r="F723" s="83">
        <v>3</v>
      </c>
      <c r="G723" s="83" t="s">
        <v>442</v>
      </c>
      <c r="H723" s="83" t="s">
        <v>172</v>
      </c>
      <c r="I723" s="85">
        <f t="shared" si="91"/>
        <v>100</v>
      </c>
      <c r="J723" s="85">
        <f t="shared" si="93"/>
        <v>13</v>
      </c>
      <c r="K723" s="85">
        <f t="shared" si="92"/>
        <v>3</v>
      </c>
      <c r="L723" s="83"/>
      <c r="M723" s="83"/>
      <c r="N723" s="83"/>
      <c r="O723" s="48">
        <v>720</v>
      </c>
    </row>
    <row r="724" spans="1:15" ht="16.5">
      <c r="A724" s="85">
        <f t="shared" si="87"/>
        <v>11</v>
      </c>
      <c r="B724" s="85">
        <f t="shared" si="88"/>
        <v>121</v>
      </c>
      <c r="C724" s="85">
        <f t="shared" si="89"/>
        <v>1</v>
      </c>
      <c r="D724" s="87">
        <f t="shared" si="90"/>
        <v>3110110</v>
      </c>
      <c r="E724" s="83">
        <v>31101</v>
      </c>
      <c r="F724" s="83">
        <v>1</v>
      </c>
      <c r="G724" s="83" t="s">
        <v>445</v>
      </c>
      <c r="H724" s="83" t="s">
        <v>174</v>
      </c>
      <c r="I724" s="85">
        <f t="shared" si="91"/>
        <v>104</v>
      </c>
      <c r="J724" s="85">
        <f t="shared" si="93"/>
        <v>13</v>
      </c>
      <c r="K724" s="85">
        <f t="shared" si="92"/>
        <v>3</v>
      </c>
      <c r="L724" s="83"/>
      <c r="M724" s="83"/>
      <c r="N724" s="83"/>
      <c r="O724" s="48">
        <v>721</v>
      </c>
    </row>
    <row r="725" spans="1:15" ht="16.5">
      <c r="A725" s="85">
        <f t="shared" si="87"/>
        <v>11</v>
      </c>
      <c r="B725" s="85">
        <f t="shared" si="88"/>
        <v>121</v>
      </c>
      <c r="C725" s="85">
        <f t="shared" si="89"/>
        <v>1</v>
      </c>
      <c r="D725" s="87">
        <f t="shared" si="90"/>
        <v>3110111</v>
      </c>
      <c r="E725" s="83">
        <v>31101</v>
      </c>
      <c r="F725" s="83">
        <v>1</v>
      </c>
      <c r="G725" s="83" t="s">
        <v>164</v>
      </c>
      <c r="H725" s="83" t="s">
        <v>171</v>
      </c>
      <c r="I725" s="85">
        <f t="shared" si="91"/>
        <v>104</v>
      </c>
      <c r="J725" s="85">
        <f t="shared" si="93"/>
        <v>13</v>
      </c>
      <c r="K725" s="85">
        <f t="shared" si="92"/>
        <v>3</v>
      </c>
      <c r="L725" s="83"/>
      <c r="M725" s="83"/>
      <c r="N725" s="83"/>
      <c r="O725" s="48">
        <v>722</v>
      </c>
    </row>
    <row r="726" spans="1:15" ht="16.5">
      <c r="A726" s="85">
        <f t="shared" si="87"/>
        <v>11</v>
      </c>
      <c r="B726" s="85">
        <f t="shared" si="88"/>
        <v>121</v>
      </c>
      <c r="C726" s="85">
        <f t="shared" si="89"/>
        <v>1</v>
      </c>
      <c r="D726" s="87">
        <f t="shared" si="90"/>
        <v>3110110</v>
      </c>
      <c r="E726" s="83">
        <v>31101</v>
      </c>
      <c r="F726" s="83">
        <v>2</v>
      </c>
      <c r="G726" s="83" t="s">
        <v>441</v>
      </c>
      <c r="H726" s="83" t="s">
        <v>173</v>
      </c>
      <c r="I726" s="85">
        <f t="shared" si="91"/>
        <v>104</v>
      </c>
      <c r="J726" s="85">
        <f t="shared" si="93"/>
        <v>13</v>
      </c>
      <c r="K726" s="85">
        <f t="shared" si="92"/>
        <v>3</v>
      </c>
      <c r="L726" s="83"/>
      <c r="M726" s="83"/>
      <c r="N726" s="83"/>
      <c r="O726" s="48">
        <v>723</v>
      </c>
    </row>
    <row r="727" spans="1:15" ht="16.5">
      <c r="A727" s="85">
        <f t="shared" si="87"/>
        <v>11</v>
      </c>
      <c r="B727" s="85">
        <f t="shared" si="88"/>
        <v>121</v>
      </c>
      <c r="C727" s="85">
        <f t="shared" si="89"/>
        <v>1</v>
      </c>
      <c r="D727" s="87">
        <f t="shared" si="90"/>
        <v>3110111</v>
      </c>
      <c r="E727" s="83">
        <v>31101</v>
      </c>
      <c r="F727" s="83">
        <v>2</v>
      </c>
      <c r="G727" s="83" t="s">
        <v>448</v>
      </c>
      <c r="H727" s="83" t="s">
        <v>456</v>
      </c>
      <c r="I727" s="85">
        <f t="shared" si="91"/>
        <v>104</v>
      </c>
      <c r="J727" s="85">
        <f t="shared" si="93"/>
        <v>13</v>
      </c>
      <c r="K727" s="85">
        <f t="shared" si="92"/>
        <v>3</v>
      </c>
      <c r="L727" s="83"/>
      <c r="M727" s="83"/>
      <c r="N727" s="83"/>
      <c r="O727" s="48">
        <v>724</v>
      </c>
    </row>
    <row r="728" spans="1:15" ht="16.5">
      <c r="A728" s="85">
        <f t="shared" si="87"/>
        <v>11</v>
      </c>
      <c r="B728" s="85">
        <f t="shared" si="88"/>
        <v>121</v>
      </c>
      <c r="C728" s="85">
        <f t="shared" si="89"/>
        <v>1</v>
      </c>
      <c r="D728" s="87">
        <f t="shared" si="90"/>
        <v>3110110</v>
      </c>
      <c r="E728" s="83">
        <v>31101</v>
      </c>
      <c r="F728" s="83">
        <v>3</v>
      </c>
      <c r="G728" s="83" t="s">
        <v>441</v>
      </c>
      <c r="H728" s="83" t="s">
        <v>175</v>
      </c>
      <c r="I728" s="85">
        <f t="shared" si="91"/>
        <v>104</v>
      </c>
      <c r="J728" s="85">
        <f t="shared" si="93"/>
        <v>13</v>
      </c>
      <c r="K728" s="85">
        <f t="shared" si="92"/>
        <v>3</v>
      </c>
      <c r="L728" s="83"/>
      <c r="M728" s="83"/>
      <c r="N728" s="83"/>
      <c r="O728" s="48">
        <v>725</v>
      </c>
    </row>
    <row r="729" spans="1:15" ht="16.5">
      <c r="A729" s="85">
        <f t="shared" si="87"/>
        <v>11</v>
      </c>
      <c r="B729" s="85">
        <f t="shared" si="88"/>
        <v>121</v>
      </c>
      <c r="C729" s="85">
        <f t="shared" si="89"/>
        <v>1</v>
      </c>
      <c r="D729" s="87">
        <f t="shared" si="90"/>
        <v>3110111</v>
      </c>
      <c r="E729" s="83">
        <v>31101</v>
      </c>
      <c r="F729" s="83">
        <v>3</v>
      </c>
      <c r="G729" s="83" t="s">
        <v>442</v>
      </c>
      <c r="H729" s="83" t="s">
        <v>172</v>
      </c>
      <c r="I729" s="85">
        <f t="shared" si="91"/>
        <v>104</v>
      </c>
      <c r="J729" s="85">
        <f t="shared" si="93"/>
        <v>13</v>
      </c>
      <c r="K729" s="85">
        <f t="shared" si="92"/>
        <v>3</v>
      </c>
      <c r="L729" s="83"/>
      <c r="M729" s="83"/>
      <c r="N729" s="83"/>
      <c r="O729" s="48">
        <v>726</v>
      </c>
    </row>
    <row r="730" spans="1:15" ht="16.5">
      <c r="A730" s="85">
        <f t="shared" si="87"/>
        <v>11</v>
      </c>
      <c r="B730" s="85">
        <f t="shared" si="88"/>
        <v>122</v>
      </c>
      <c r="C730" s="85">
        <f t="shared" si="89"/>
        <v>2</v>
      </c>
      <c r="D730" s="87">
        <f t="shared" si="90"/>
        <v>3110220</v>
      </c>
      <c r="E730" s="83">
        <v>31102</v>
      </c>
      <c r="F730" s="83">
        <v>1</v>
      </c>
      <c r="G730" s="83" t="s">
        <v>445</v>
      </c>
      <c r="H730" s="83" t="s">
        <v>174</v>
      </c>
      <c r="I730" s="85">
        <f t="shared" si="91"/>
        <v>105</v>
      </c>
      <c r="J730" s="85">
        <f t="shared" si="93"/>
        <v>14</v>
      </c>
      <c r="K730" s="85">
        <f t="shared" si="92"/>
        <v>3</v>
      </c>
      <c r="L730" s="83"/>
      <c r="M730" s="83"/>
      <c r="N730" s="83"/>
      <c r="O730" s="48">
        <v>727</v>
      </c>
    </row>
    <row r="731" spans="1:15" ht="16.5">
      <c r="A731" s="85">
        <f t="shared" si="87"/>
        <v>11</v>
      </c>
      <c r="B731" s="85">
        <f t="shared" si="88"/>
        <v>122</v>
      </c>
      <c r="C731" s="85">
        <f t="shared" si="89"/>
        <v>2</v>
      </c>
      <c r="D731" s="87">
        <f t="shared" si="90"/>
        <v>3110221</v>
      </c>
      <c r="E731" s="83">
        <v>31102</v>
      </c>
      <c r="F731" s="83">
        <v>1</v>
      </c>
      <c r="G731" s="83" t="s">
        <v>164</v>
      </c>
      <c r="H731" s="83" t="s">
        <v>171</v>
      </c>
      <c r="I731" s="85">
        <f t="shared" si="91"/>
        <v>105</v>
      </c>
      <c r="J731" s="85">
        <f t="shared" si="93"/>
        <v>14</v>
      </c>
      <c r="K731" s="85">
        <f t="shared" si="92"/>
        <v>3</v>
      </c>
      <c r="L731" s="83"/>
      <c r="M731" s="83"/>
      <c r="N731" s="83"/>
      <c r="O731" s="48">
        <v>728</v>
      </c>
    </row>
    <row r="732" spans="1:15" ht="16.5">
      <c r="A732" s="85">
        <f t="shared" si="87"/>
        <v>11</v>
      </c>
      <c r="B732" s="85">
        <f t="shared" si="88"/>
        <v>122</v>
      </c>
      <c r="C732" s="85">
        <f t="shared" si="89"/>
        <v>2</v>
      </c>
      <c r="D732" s="87">
        <f t="shared" si="90"/>
        <v>3110220</v>
      </c>
      <c r="E732" s="83">
        <v>31102</v>
      </c>
      <c r="F732" s="83">
        <v>2</v>
      </c>
      <c r="G732" s="83" t="s">
        <v>441</v>
      </c>
      <c r="H732" s="83" t="s">
        <v>173</v>
      </c>
      <c r="I732" s="85">
        <f t="shared" si="91"/>
        <v>105</v>
      </c>
      <c r="J732" s="85">
        <f t="shared" si="93"/>
        <v>13</v>
      </c>
      <c r="K732" s="85">
        <f t="shared" si="92"/>
        <v>3</v>
      </c>
      <c r="L732" s="83"/>
      <c r="M732" s="83"/>
      <c r="N732" s="83"/>
      <c r="O732" s="48">
        <v>729</v>
      </c>
    </row>
    <row r="733" spans="1:15" ht="16.5">
      <c r="A733" s="85">
        <f t="shared" si="87"/>
        <v>11</v>
      </c>
      <c r="B733" s="85">
        <f t="shared" si="88"/>
        <v>122</v>
      </c>
      <c r="C733" s="85">
        <f t="shared" si="89"/>
        <v>2</v>
      </c>
      <c r="D733" s="87">
        <f t="shared" si="90"/>
        <v>3110221</v>
      </c>
      <c r="E733" s="83">
        <v>31102</v>
      </c>
      <c r="F733" s="83">
        <v>2</v>
      </c>
      <c r="G733" s="83" t="s">
        <v>448</v>
      </c>
      <c r="H733" s="83" t="s">
        <v>456</v>
      </c>
      <c r="I733" s="85">
        <f t="shared" si="91"/>
        <v>105</v>
      </c>
      <c r="J733" s="85">
        <f t="shared" si="93"/>
        <v>13</v>
      </c>
      <c r="K733" s="85">
        <f t="shared" si="92"/>
        <v>3</v>
      </c>
      <c r="L733" s="83"/>
      <c r="M733" s="83"/>
      <c r="N733" s="83"/>
      <c r="O733" s="48">
        <v>730</v>
      </c>
    </row>
    <row r="734" spans="1:15" ht="16.5">
      <c r="A734" s="85">
        <f t="shared" si="87"/>
        <v>11</v>
      </c>
      <c r="B734" s="85">
        <f t="shared" si="88"/>
        <v>122</v>
      </c>
      <c r="C734" s="85">
        <f t="shared" si="89"/>
        <v>2</v>
      </c>
      <c r="D734" s="87">
        <f t="shared" si="90"/>
        <v>3110220</v>
      </c>
      <c r="E734" s="83">
        <v>31102</v>
      </c>
      <c r="F734" s="83">
        <v>3</v>
      </c>
      <c r="G734" s="83" t="s">
        <v>441</v>
      </c>
      <c r="H734" s="83" t="s">
        <v>175</v>
      </c>
      <c r="I734" s="85">
        <f t="shared" si="91"/>
        <v>105</v>
      </c>
      <c r="J734" s="85">
        <f t="shared" si="93"/>
        <v>13</v>
      </c>
      <c r="K734" s="85">
        <f t="shared" si="92"/>
        <v>3</v>
      </c>
      <c r="L734" s="83"/>
      <c r="M734" s="83"/>
      <c r="N734" s="83"/>
      <c r="O734" s="48">
        <v>731</v>
      </c>
    </row>
    <row r="735" spans="1:15" ht="16.5">
      <c r="A735" s="85">
        <f t="shared" si="87"/>
        <v>11</v>
      </c>
      <c r="B735" s="85">
        <f t="shared" si="88"/>
        <v>122</v>
      </c>
      <c r="C735" s="85">
        <f t="shared" si="89"/>
        <v>2</v>
      </c>
      <c r="D735" s="87">
        <f t="shared" si="90"/>
        <v>3110221</v>
      </c>
      <c r="E735" s="83">
        <v>31102</v>
      </c>
      <c r="F735" s="83">
        <v>3</v>
      </c>
      <c r="G735" s="83" t="s">
        <v>442</v>
      </c>
      <c r="H735" s="83" t="s">
        <v>172</v>
      </c>
      <c r="I735" s="85">
        <f t="shared" si="91"/>
        <v>105</v>
      </c>
      <c r="J735" s="85">
        <f t="shared" si="93"/>
        <v>13</v>
      </c>
      <c r="K735" s="85">
        <f t="shared" si="92"/>
        <v>3</v>
      </c>
      <c r="L735" s="83"/>
      <c r="M735" s="83"/>
      <c r="N735" s="83"/>
      <c r="O735" s="48">
        <v>732</v>
      </c>
    </row>
    <row r="736" spans="1:15" ht="16.5">
      <c r="A736" s="85">
        <f t="shared" si="87"/>
        <v>11</v>
      </c>
      <c r="B736" s="85">
        <f t="shared" si="88"/>
        <v>123</v>
      </c>
      <c r="C736" s="85">
        <f t="shared" si="89"/>
        <v>3</v>
      </c>
      <c r="D736" s="87">
        <f t="shared" si="90"/>
        <v>3110330</v>
      </c>
      <c r="E736" s="83">
        <v>31103</v>
      </c>
      <c r="F736" s="83">
        <v>1</v>
      </c>
      <c r="G736" s="83" t="s">
        <v>445</v>
      </c>
      <c r="H736" s="83" t="s">
        <v>174</v>
      </c>
      <c r="I736" s="85">
        <f t="shared" si="91"/>
        <v>105</v>
      </c>
      <c r="J736" s="85">
        <f t="shared" si="93"/>
        <v>14</v>
      </c>
      <c r="K736" s="85">
        <f t="shared" si="92"/>
        <v>3</v>
      </c>
      <c r="L736" s="83"/>
      <c r="M736" s="83"/>
      <c r="N736" s="83"/>
      <c r="O736" s="48">
        <v>733</v>
      </c>
    </row>
    <row r="737" spans="1:15" ht="16.5">
      <c r="A737" s="85">
        <f t="shared" si="87"/>
        <v>11</v>
      </c>
      <c r="B737" s="85">
        <f t="shared" si="88"/>
        <v>123</v>
      </c>
      <c r="C737" s="85">
        <f t="shared" si="89"/>
        <v>3</v>
      </c>
      <c r="D737" s="87">
        <f t="shared" si="90"/>
        <v>3110331</v>
      </c>
      <c r="E737" s="83">
        <v>31103</v>
      </c>
      <c r="F737" s="83">
        <v>1</v>
      </c>
      <c r="G737" s="83" t="s">
        <v>164</v>
      </c>
      <c r="H737" s="83" t="s">
        <v>171</v>
      </c>
      <c r="I737" s="85">
        <f t="shared" si="91"/>
        <v>105</v>
      </c>
      <c r="J737" s="85">
        <f t="shared" si="93"/>
        <v>14</v>
      </c>
      <c r="K737" s="85">
        <f t="shared" si="92"/>
        <v>3</v>
      </c>
      <c r="L737" s="83"/>
      <c r="M737" s="83"/>
      <c r="N737" s="83"/>
      <c r="O737" s="48">
        <v>734</v>
      </c>
    </row>
    <row r="738" spans="1:15" ht="16.5">
      <c r="A738" s="85">
        <f t="shared" si="87"/>
        <v>11</v>
      </c>
      <c r="B738" s="85">
        <f t="shared" si="88"/>
        <v>123</v>
      </c>
      <c r="C738" s="85">
        <f t="shared" si="89"/>
        <v>3</v>
      </c>
      <c r="D738" s="87">
        <f t="shared" si="90"/>
        <v>3110330</v>
      </c>
      <c r="E738" s="83">
        <v>31103</v>
      </c>
      <c r="F738" s="83">
        <v>2</v>
      </c>
      <c r="G738" s="83" t="s">
        <v>441</v>
      </c>
      <c r="H738" s="83" t="s">
        <v>173</v>
      </c>
      <c r="I738" s="85">
        <f t="shared" si="91"/>
        <v>105</v>
      </c>
      <c r="J738" s="85">
        <f t="shared" si="93"/>
        <v>14</v>
      </c>
      <c r="K738" s="85">
        <f t="shared" si="92"/>
        <v>3</v>
      </c>
      <c r="L738" s="83"/>
      <c r="M738" s="83"/>
      <c r="N738" s="83"/>
      <c r="O738" s="48">
        <v>735</v>
      </c>
    </row>
    <row r="739" spans="1:15" ht="16.5">
      <c r="A739" s="85">
        <f t="shared" si="87"/>
        <v>11</v>
      </c>
      <c r="B739" s="85">
        <f t="shared" si="88"/>
        <v>123</v>
      </c>
      <c r="C739" s="85">
        <f t="shared" si="89"/>
        <v>3</v>
      </c>
      <c r="D739" s="87">
        <f t="shared" si="90"/>
        <v>3110331</v>
      </c>
      <c r="E739" s="83">
        <v>31103</v>
      </c>
      <c r="F739" s="83">
        <v>2</v>
      </c>
      <c r="G739" s="83" t="s">
        <v>448</v>
      </c>
      <c r="H739" s="83" t="s">
        <v>456</v>
      </c>
      <c r="I739" s="85">
        <f t="shared" si="91"/>
        <v>105</v>
      </c>
      <c r="J739" s="85">
        <f t="shared" si="93"/>
        <v>14</v>
      </c>
      <c r="K739" s="85">
        <f t="shared" si="92"/>
        <v>3</v>
      </c>
      <c r="L739" s="83"/>
      <c r="M739" s="83"/>
      <c r="N739" s="83"/>
      <c r="O739" s="48">
        <v>736</v>
      </c>
    </row>
    <row r="740" spans="1:15" ht="16.5">
      <c r="A740" s="85">
        <f t="shared" si="87"/>
        <v>11</v>
      </c>
      <c r="B740" s="85">
        <f t="shared" si="88"/>
        <v>123</v>
      </c>
      <c r="C740" s="85">
        <f t="shared" si="89"/>
        <v>3</v>
      </c>
      <c r="D740" s="87">
        <f t="shared" si="90"/>
        <v>3110330</v>
      </c>
      <c r="E740" s="83">
        <v>31103</v>
      </c>
      <c r="F740" s="83">
        <v>3</v>
      </c>
      <c r="G740" s="83" t="s">
        <v>441</v>
      </c>
      <c r="H740" s="83" t="s">
        <v>175</v>
      </c>
      <c r="I740" s="85">
        <f t="shared" si="91"/>
        <v>105</v>
      </c>
      <c r="J740" s="85">
        <f t="shared" si="93"/>
        <v>13</v>
      </c>
      <c r="K740" s="85">
        <f t="shared" si="92"/>
        <v>3</v>
      </c>
      <c r="L740" s="83"/>
      <c r="M740" s="83"/>
      <c r="N740" s="83"/>
      <c r="O740" s="48">
        <v>737</v>
      </c>
    </row>
    <row r="741" spans="1:15" ht="16.5">
      <c r="A741" s="85">
        <f t="shared" si="87"/>
        <v>11</v>
      </c>
      <c r="B741" s="85">
        <f t="shared" si="88"/>
        <v>123</v>
      </c>
      <c r="C741" s="85">
        <f t="shared" si="89"/>
        <v>3</v>
      </c>
      <c r="D741" s="87">
        <f t="shared" si="90"/>
        <v>3110331</v>
      </c>
      <c r="E741" s="83">
        <v>31103</v>
      </c>
      <c r="F741" s="83">
        <v>3</v>
      </c>
      <c r="G741" s="83" t="s">
        <v>442</v>
      </c>
      <c r="H741" s="83" t="s">
        <v>172</v>
      </c>
      <c r="I741" s="85">
        <f t="shared" si="91"/>
        <v>105</v>
      </c>
      <c r="J741" s="85">
        <f t="shared" si="93"/>
        <v>13</v>
      </c>
      <c r="K741" s="85">
        <f t="shared" si="92"/>
        <v>3</v>
      </c>
      <c r="L741" s="83"/>
      <c r="M741" s="83"/>
      <c r="N741" s="83"/>
      <c r="O741" s="48">
        <v>738</v>
      </c>
    </row>
    <row r="742" spans="1:15" ht="16.5">
      <c r="A742" s="85">
        <f t="shared" si="87"/>
        <v>11</v>
      </c>
      <c r="B742" s="85">
        <f t="shared" si="88"/>
        <v>124</v>
      </c>
      <c r="C742" s="85">
        <f t="shared" si="89"/>
        <v>4</v>
      </c>
      <c r="D742" s="87">
        <f t="shared" si="90"/>
        <v>3110440</v>
      </c>
      <c r="E742" s="83">
        <v>31104</v>
      </c>
      <c r="F742" s="83">
        <v>1</v>
      </c>
      <c r="G742" s="83" t="s">
        <v>445</v>
      </c>
      <c r="H742" s="83" t="s">
        <v>174</v>
      </c>
      <c r="I742" s="85">
        <f t="shared" si="91"/>
        <v>105</v>
      </c>
      <c r="J742" s="85">
        <f t="shared" si="93"/>
        <v>14</v>
      </c>
      <c r="K742" s="85">
        <f t="shared" si="92"/>
        <v>3</v>
      </c>
      <c r="L742" s="83"/>
      <c r="M742" s="83"/>
      <c r="N742" s="83"/>
      <c r="O742" s="48">
        <v>739</v>
      </c>
    </row>
    <row r="743" spans="1:15" ht="16.5">
      <c r="A743" s="85">
        <f t="shared" si="87"/>
        <v>11</v>
      </c>
      <c r="B743" s="85">
        <f t="shared" si="88"/>
        <v>124</v>
      </c>
      <c r="C743" s="85">
        <f t="shared" si="89"/>
        <v>4</v>
      </c>
      <c r="D743" s="87">
        <f t="shared" si="90"/>
        <v>3110441</v>
      </c>
      <c r="E743" s="83">
        <v>31104</v>
      </c>
      <c r="F743" s="83">
        <v>1</v>
      </c>
      <c r="G743" s="83" t="s">
        <v>164</v>
      </c>
      <c r="H743" s="83" t="s">
        <v>171</v>
      </c>
      <c r="I743" s="85">
        <f t="shared" si="91"/>
        <v>105</v>
      </c>
      <c r="J743" s="85">
        <f t="shared" si="93"/>
        <v>14</v>
      </c>
      <c r="K743" s="85">
        <f t="shared" si="92"/>
        <v>3</v>
      </c>
      <c r="L743" s="83"/>
      <c r="M743" s="83"/>
      <c r="N743" s="83"/>
      <c r="O743" s="48">
        <v>740</v>
      </c>
    </row>
    <row r="744" spans="1:15" ht="16.5">
      <c r="A744" s="85">
        <f t="shared" si="87"/>
        <v>11</v>
      </c>
      <c r="B744" s="85">
        <f t="shared" si="88"/>
        <v>124</v>
      </c>
      <c r="C744" s="85">
        <f t="shared" si="89"/>
        <v>4</v>
      </c>
      <c r="D744" s="87">
        <f t="shared" si="90"/>
        <v>3110440</v>
      </c>
      <c r="E744" s="83">
        <v>31104</v>
      </c>
      <c r="F744" s="83">
        <v>2</v>
      </c>
      <c r="G744" s="83" t="s">
        <v>441</v>
      </c>
      <c r="H744" s="83" t="s">
        <v>173</v>
      </c>
      <c r="I744" s="85">
        <f t="shared" si="91"/>
        <v>105</v>
      </c>
      <c r="J744" s="85">
        <f t="shared" si="93"/>
        <v>14</v>
      </c>
      <c r="K744" s="85">
        <f t="shared" si="92"/>
        <v>3</v>
      </c>
      <c r="L744" s="83"/>
      <c r="M744" s="83"/>
      <c r="N744" s="83"/>
      <c r="O744" s="48">
        <v>741</v>
      </c>
    </row>
    <row r="745" spans="1:15" ht="16.5">
      <c r="A745" s="85">
        <f t="shared" si="87"/>
        <v>11</v>
      </c>
      <c r="B745" s="85">
        <f t="shared" si="88"/>
        <v>124</v>
      </c>
      <c r="C745" s="85">
        <f t="shared" si="89"/>
        <v>4</v>
      </c>
      <c r="D745" s="87">
        <f t="shared" si="90"/>
        <v>3110441</v>
      </c>
      <c r="E745" s="83">
        <v>31104</v>
      </c>
      <c r="F745" s="83">
        <v>2</v>
      </c>
      <c r="G745" s="83" t="s">
        <v>448</v>
      </c>
      <c r="H745" s="83" t="s">
        <v>456</v>
      </c>
      <c r="I745" s="85">
        <f t="shared" si="91"/>
        <v>105</v>
      </c>
      <c r="J745" s="85">
        <f t="shared" si="93"/>
        <v>14</v>
      </c>
      <c r="K745" s="85">
        <f t="shared" si="92"/>
        <v>3</v>
      </c>
      <c r="L745" s="83"/>
      <c r="M745" s="83"/>
      <c r="N745" s="83"/>
      <c r="O745" s="48">
        <v>742</v>
      </c>
    </row>
    <row r="746" spans="1:15" ht="16.5">
      <c r="A746" s="85">
        <f t="shared" si="87"/>
        <v>11</v>
      </c>
      <c r="B746" s="85">
        <f t="shared" si="88"/>
        <v>124</v>
      </c>
      <c r="C746" s="85">
        <f t="shared" si="89"/>
        <v>4</v>
      </c>
      <c r="D746" s="87">
        <f t="shared" si="90"/>
        <v>3110440</v>
      </c>
      <c r="E746" s="83">
        <v>31104</v>
      </c>
      <c r="F746" s="83">
        <v>3</v>
      </c>
      <c r="G746" s="83" t="s">
        <v>441</v>
      </c>
      <c r="H746" s="83" t="s">
        <v>175</v>
      </c>
      <c r="I746" s="85">
        <f t="shared" si="91"/>
        <v>105</v>
      </c>
      <c r="J746" s="85">
        <f t="shared" si="93"/>
        <v>14</v>
      </c>
      <c r="K746" s="85">
        <f t="shared" si="92"/>
        <v>3</v>
      </c>
      <c r="L746" s="83"/>
      <c r="M746" s="83"/>
      <c r="N746" s="83"/>
      <c r="O746" s="48">
        <v>743</v>
      </c>
    </row>
    <row r="747" spans="1:15" ht="16.5">
      <c r="A747" s="85">
        <f t="shared" si="87"/>
        <v>11</v>
      </c>
      <c r="B747" s="85">
        <f t="shared" si="88"/>
        <v>124</v>
      </c>
      <c r="C747" s="85">
        <f t="shared" si="89"/>
        <v>4</v>
      </c>
      <c r="D747" s="87">
        <f t="shared" si="90"/>
        <v>3110441</v>
      </c>
      <c r="E747" s="83">
        <v>31104</v>
      </c>
      <c r="F747" s="83">
        <v>3</v>
      </c>
      <c r="G747" s="83" t="s">
        <v>442</v>
      </c>
      <c r="H747" s="83" t="s">
        <v>172</v>
      </c>
      <c r="I747" s="85">
        <f t="shared" si="91"/>
        <v>105</v>
      </c>
      <c r="J747" s="85">
        <f t="shared" si="93"/>
        <v>14</v>
      </c>
      <c r="K747" s="85">
        <f t="shared" si="92"/>
        <v>3</v>
      </c>
      <c r="L747" s="83"/>
      <c r="M747" s="83"/>
      <c r="N747" s="83"/>
      <c r="O747" s="48">
        <v>744</v>
      </c>
    </row>
    <row r="748" spans="1:15" ht="16.5">
      <c r="A748" s="85">
        <f t="shared" si="87"/>
        <v>11</v>
      </c>
      <c r="B748" s="85">
        <f t="shared" si="88"/>
        <v>125</v>
      </c>
      <c r="C748" s="85">
        <f t="shared" si="89"/>
        <v>5</v>
      </c>
      <c r="D748" s="87">
        <f t="shared" si="90"/>
        <v>3110550</v>
      </c>
      <c r="E748" s="83">
        <v>31105</v>
      </c>
      <c r="F748" s="83">
        <v>1</v>
      </c>
      <c r="G748" s="83" t="s">
        <v>445</v>
      </c>
      <c r="H748" s="83" t="s">
        <v>174</v>
      </c>
      <c r="I748" s="85">
        <f t="shared" si="91"/>
        <v>106</v>
      </c>
      <c r="J748" s="85">
        <f t="shared" si="93"/>
        <v>14</v>
      </c>
      <c r="K748" s="85">
        <f t="shared" si="92"/>
        <v>3</v>
      </c>
      <c r="L748" s="83"/>
      <c r="M748" s="83"/>
      <c r="N748" s="83"/>
      <c r="O748" s="48">
        <v>745</v>
      </c>
    </row>
    <row r="749" spans="1:15" ht="16.5">
      <c r="A749" s="85">
        <f t="shared" si="87"/>
        <v>11</v>
      </c>
      <c r="B749" s="85">
        <f t="shared" si="88"/>
        <v>125</v>
      </c>
      <c r="C749" s="85">
        <f t="shared" si="89"/>
        <v>5</v>
      </c>
      <c r="D749" s="87">
        <f t="shared" si="90"/>
        <v>3110551</v>
      </c>
      <c r="E749" s="83">
        <v>31105</v>
      </c>
      <c r="F749" s="83">
        <v>1</v>
      </c>
      <c r="G749" s="83" t="s">
        <v>164</v>
      </c>
      <c r="H749" s="83" t="s">
        <v>171</v>
      </c>
      <c r="I749" s="85">
        <f t="shared" si="91"/>
        <v>106</v>
      </c>
      <c r="J749" s="85">
        <f t="shared" si="93"/>
        <v>14</v>
      </c>
      <c r="K749" s="85">
        <f t="shared" si="92"/>
        <v>3</v>
      </c>
      <c r="L749" s="83"/>
      <c r="M749" s="83"/>
      <c r="N749" s="83"/>
      <c r="O749" s="48">
        <v>746</v>
      </c>
    </row>
    <row r="750" spans="1:15" ht="16.5">
      <c r="A750" s="85">
        <f t="shared" si="87"/>
        <v>11</v>
      </c>
      <c r="B750" s="85">
        <f t="shared" si="88"/>
        <v>125</v>
      </c>
      <c r="C750" s="85">
        <f t="shared" si="89"/>
        <v>5</v>
      </c>
      <c r="D750" s="87">
        <f t="shared" si="90"/>
        <v>3110550</v>
      </c>
      <c r="E750" s="83">
        <v>31105</v>
      </c>
      <c r="F750" s="83">
        <v>2</v>
      </c>
      <c r="G750" s="83" t="s">
        <v>441</v>
      </c>
      <c r="H750" s="83" t="s">
        <v>173</v>
      </c>
      <c r="I750" s="85">
        <f t="shared" si="91"/>
        <v>106</v>
      </c>
      <c r="J750" s="85">
        <f t="shared" si="93"/>
        <v>14</v>
      </c>
      <c r="K750" s="85">
        <f t="shared" si="92"/>
        <v>3</v>
      </c>
      <c r="L750" s="83"/>
      <c r="M750" s="83"/>
      <c r="N750" s="83"/>
      <c r="O750" s="48">
        <v>747</v>
      </c>
    </row>
    <row r="751" spans="1:15" ht="16.5">
      <c r="A751" s="85">
        <f t="shared" si="87"/>
        <v>11</v>
      </c>
      <c r="B751" s="85">
        <f t="shared" si="88"/>
        <v>125</v>
      </c>
      <c r="C751" s="85">
        <f t="shared" si="89"/>
        <v>5</v>
      </c>
      <c r="D751" s="87">
        <f t="shared" si="90"/>
        <v>3110551</v>
      </c>
      <c r="E751" s="83">
        <v>31105</v>
      </c>
      <c r="F751" s="83">
        <v>2</v>
      </c>
      <c r="G751" s="83" t="s">
        <v>448</v>
      </c>
      <c r="H751" s="83" t="s">
        <v>456</v>
      </c>
      <c r="I751" s="85">
        <f t="shared" si="91"/>
        <v>106</v>
      </c>
      <c r="J751" s="85">
        <f t="shared" si="93"/>
        <v>14</v>
      </c>
      <c r="K751" s="85">
        <f t="shared" si="92"/>
        <v>3</v>
      </c>
      <c r="L751" s="83"/>
      <c r="M751" s="83"/>
      <c r="N751" s="83"/>
      <c r="O751" s="48">
        <v>748</v>
      </c>
    </row>
    <row r="752" spans="1:15" ht="16.5">
      <c r="A752" s="85">
        <f t="shared" si="87"/>
        <v>11</v>
      </c>
      <c r="B752" s="85">
        <f t="shared" si="88"/>
        <v>125</v>
      </c>
      <c r="C752" s="85">
        <f t="shared" si="89"/>
        <v>5</v>
      </c>
      <c r="D752" s="87">
        <f t="shared" si="90"/>
        <v>3110550</v>
      </c>
      <c r="E752" s="83">
        <v>31105</v>
      </c>
      <c r="F752" s="83">
        <v>3</v>
      </c>
      <c r="G752" s="83" t="s">
        <v>441</v>
      </c>
      <c r="H752" s="83" t="s">
        <v>175</v>
      </c>
      <c r="I752" s="85">
        <f t="shared" si="91"/>
        <v>106</v>
      </c>
      <c r="J752" s="85">
        <f t="shared" si="93"/>
        <v>14</v>
      </c>
      <c r="K752" s="85">
        <f t="shared" si="92"/>
        <v>3</v>
      </c>
      <c r="L752" s="83"/>
      <c r="M752" s="83"/>
      <c r="N752" s="83"/>
      <c r="O752" s="48">
        <v>749</v>
      </c>
    </row>
    <row r="753" spans="1:15" ht="16.5">
      <c r="A753" s="85">
        <f t="shared" si="87"/>
        <v>11</v>
      </c>
      <c r="B753" s="85">
        <f t="shared" si="88"/>
        <v>125</v>
      </c>
      <c r="C753" s="85">
        <f t="shared" si="89"/>
        <v>5</v>
      </c>
      <c r="D753" s="87">
        <f t="shared" si="90"/>
        <v>3110551</v>
      </c>
      <c r="E753" s="83">
        <v>31105</v>
      </c>
      <c r="F753" s="83">
        <v>3</v>
      </c>
      <c r="G753" s="83" t="s">
        <v>442</v>
      </c>
      <c r="H753" s="83" t="s">
        <v>172</v>
      </c>
      <c r="I753" s="85">
        <f t="shared" si="91"/>
        <v>106</v>
      </c>
      <c r="J753" s="85">
        <f t="shared" si="93"/>
        <v>14</v>
      </c>
      <c r="K753" s="85">
        <f t="shared" si="92"/>
        <v>3</v>
      </c>
      <c r="L753" s="83"/>
      <c r="M753" s="83"/>
      <c r="N753" s="83"/>
      <c r="O753" s="48">
        <v>750</v>
      </c>
    </row>
    <row r="754" spans="1:15" ht="16.5">
      <c r="A754" s="85">
        <f t="shared" si="87"/>
        <v>11</v>
      </c>
      <c r="B754" s="85">
        <f t="shared" si="88"/>
        <v>126</v>
      </c>
      <c r="C754" s="85">
        <f t="shared" si="89"/>
        <v>6</v>
      </c>
      <c r="D754" s="87">
        <f t="shared" si="90"/>
        <v>3110660</v>
      </c>
      <c r="E754" s="83">
        <v>31106</v>
      </c>
      <c r="F754" s="83">
        <v>1</v>
      </c>
      <c r="G754" s="83" t="s">
        <v>445</v>
      </c>
      <c r="H754" s="83" t="s">
        <v>174</v>
      </c>
      <c r="I754" s="85">
        <f t="shared" si="91"/>
        <v>106</v>
      </c>
      <c r="J754" s="85">
        <f t="shared" si="93"/>
        <v>14</v>
      </c>
      <c r="K754" s="85">
        <f t="shared" si="92"/>
        <v>3</v>
      </c>
      <c r="L754" s="83"/>
      <c r="M754" s="83"/>
      <c r="N754" s="83"/>
      <c r="O754" s="48">
        <v>751</v>
      </c>
    </row>
    <row r="755" spans="1:15" ht="16.5">
      <c r="A755" s="85">
        <f t="shared" si="87"/>
        <v>11</v>
      </c>
      <c r="B755" s="85">
        <f t="shared" si="88"/>
        <v>126</v>
      </c>
      <c r="C755" s="85">
        <f t="shared" si="89"/>
        <v>6</v>
      </c>
      <c r="D755" s="87">
        <f t="shared" si="90"/>
        <v>3110661</v>
      </c>
      <c r="E755" s="83">
        <v>31106</v>
      </c>
      <c r="F755" s="83">
        <v>1</v>
      </c>
      <c r="G755" s="83" t="s">
        <v>164</v>
      </c>
      <c r="H755" s="83" t="s">
        <v>171</v>
      </c>
      <c r="I755" s="85">
        <f t="shared" si="91"/>
        <v>106</v>
      </c>
      <c r="J755" s="85">
        <f t="shared" si="93"/>
        <v>14</v>
      </c>
      <c r="K755" s="85">
        <f t="shared" si="92"/>
        <v>3</v>
      </c>
      <c r="L755" s="83"/>
      <c r="M755" s="83"/>
      <c r="N755" s="83"/>
      <c r="O755" s="48">
        <v>752</v>
      </c>
    </row>
    <row r="756" spans="1:15" ht="16.5">
      <c r="A756" s="85">
        <f t="shared" si="87"/>
        <v>11</v>
      </c>
      <c r="B756" s="85">
        <f t="shared" si="88"/>
        <v>126</v>
      </c>
      <c r="C756" s="85">
        <f t="shared" si="89"/>
        <v>6</v>
      </c>
      <c r="D756" s="87">
        <f t="shared" si="90"/>
        <v>3110660</v>
      </c>
      <c r="E756" s="83">
        <v>31106</v>
      </c>
      <c r="F756" s="83">
        <v>2</v>
      </c>
      <c r="G756" s="83" t="s">
        <v>441</v>
      </c>
      <c r="H756" s="83" t="s">
        <v>173</v>
      </c>
      <c r="I756" s="85">
        <f t="shared" si="91"/>
        <v>106</v>
      </c>
      <c r="J756" s="85">
        <f t="shared" si="93"/>
        <v>14</v>
      </c>
      <c r="K756" s="85">
        <f t="shared" si="92"/>
        <v>3</v>
      </c>
      <c r="L756" s="83"/>
      <c r="M756" s="83"/>
      <c r="N756" s="83"/>
      <c r="O756" s="48">
        <v>753</v>
      </c>
    </row>
    <row r="757" spans="1:15" ht="16.5">
      <c r="A757" s="85">
        <f t="shared" si="87"/>
        <v>11</v>
      </c>
      <c r="B757" s="85">
        <f t="shared" si="88"/>
        <v>126</v>
      </c>
      <c r="C757" s="85">
        <f t="shared" si="89"/>
        <v>6</v>
      </c>
      <c r="D757" s="87">
        <f t="shared" si="90"/>
        <v>3110661</v>
      </c>
      <c r="E757" s="83">
        <v>31106</v>
      </c>
      <c r="F757" s="83">
        <v>2</v>
      </c>
      <c r="G757" s="83" t="s">
        <v>448</v>
      </c>
      <c r="H757" s="83" t="s">
        <v>456</v>
      </c>
      <c r="I757" s="85">
        <f t="shared" si="91"/>
        <v>106</v>
      </c>
      <c r="J757" s="85">
        <f t="shared" si="93"/>
        <v>14</v>
      </c>
      <c r="K757" s="85">
        <f t="shared" si="92"/>
        <v>3</v>
      </c>
      <c r="L757" s="83"/>
      <c r="M757" s="83"/>
      <c r="N757" s="83"/>
      <c r="O757" s="48">
        <v>754</v>
      </c>
    </row>
    <row r="758" spans="1:15" ht="16.5">
      <c r="A758" s="85">
        <f t="shared" si="87"/>
        <v>11</v>
      </c>
      <c r="B758" s="85">
        <f t="shared" si="88"/>
        <v>126</v>
      </c>
      <c r="C758" s="85">
        <f t="shared" si="89"/>
        <v>6</v>
      </c>
      <c r="D758" s="87">
        <f t="shared" si="90"/>
        <v>3110660</v>
      </c>
      <c r="E758" s="83">
        <v>31106</v>
      </c>
      <c r="F758" s="83">
        <v>3</v>
      </c>
      <c r="G758" s="83" t="s">
        <v>441</v>
      </c>
      <c r="H758" s="83" t="s">
        <v>175</v>
      </c>
      <c r="I758" s="85">
        <f t="shared" si="91"/>
        <v>106</v>
      </c>
      <c r="J758" s="85">
        <f t="shared" si="93"/>
        <v>14</v>
      </c>
      <c r="K758" s="85">
        <f t="shared" si="92"/>
        <v>3</v>
      </c>
      <c r="L758" s="83"/>
      <c r="M758" s="83"/>
      <c r="N758" s="83"/>
      <c r="O758" s="48">
        <v>755</v>
      </c>
    </row>
    <row r="759" spans="1:15" ht="16.5">
      <c r="A759" s="85">
        <f t="shared" si="87"/>
        <v>11</v>
      </c>
      <c r="B759" s="85">
        <f t="shared" si="88"/>
        <v>126</v>
      </c>
      <c r="C759" s="85">
        <f t="shared" si="89"/>
        <v>6</v>
      </c>
      <c r="D759" s="87">
        <f t="shared" si="90"/>
        <v>3110661</v>
      </c>
      <c r="E759" s="83">
        <v>31106</v>
      </c>
      <c r="F759" s="83">
        <v>3</v>
      </c>
      <c r="G759" s="83" t="s">
        <v>442</v>
      </c>
      <c r="H759" s="83" t="s">
        <v>172</v>
      </c>
      <c r="I759" s="85">
        <f t="shared" si="91"/>
        <v>106</v>
      </c>
      <c r="J759" s="85">
        <f t="shared" si="93"/>
        <v>14</v>
      </c>
      <c r="K759" s="85">
        <f t="shared" si="92"/>
        <v>3</v>
      </c>
      <c r="L759" s="83"/>
      <c r="M759" s="83"/>
      <c r="N759" s="83"/>
      <c r="O759" s="48">
        <v>756</v>
      </c>
    </row>
    <row r="760" spans="1:15" ht="16.5">
      <c r="A760" s="85">
        <f t="shared" si="87"/>
        <v>11</v>
      </c>
      <c r="B760" s="85">
        <f t="shared" si="88"/>
        <v>127</v>
      </c>
      <c r="C760" s="85">
        <f t="shared" si="89"/>
        <v>7</v>
      </c>
      <c r="D760" s="87">
        <f t="shared" si="90"/>
        <v>3110770</v>
      </c>
      <c r="E760" s="83">
        <v>31107</v>
      </c>
      <c r="F760" s="83">
        <v>1</v>
      </c>
      <c r="G760" s="83" t="s">
        <v>445</v>
      </c>
      <c r="H760" s="83" t="s">
        <v>174</v>
      </c>
      <c r="I760" s="85">
        <f t="shared" si="91"/>
        <v>107</v>
      </c>
      <c r="J760" s="85">
        <f t="shared" si="93"/>
        <v>14</v>
      </c>
      <c r="K760" s="85">
        <f t="shared" si="92"/>
        <v>3</v>
      </c>
      <c r="L760" s="83"/>
      <c r="M760" s="83"/>
      <c r="N760" s="83"/>
      <c r="O760" s="48">
        <v>757</v>
      </c>
    </row>
    <row r="761" spans="1:15" ht="16.5">
      <c r="A761" s="85">
        <f t="shared" si="87"/>
        <v>11</v>
      </c>
      <c r="B761" s="85">
        <f t="shared" si="88"/>
        <v>127</v>
      </c>
      <c r="C761" s="85">
        <f t="shared" si="89"/>
        <v>7</v>
      </c>
      <c r="D761" s="87">
        <f t="shared" si="90"/>
        <v>3110771</v>
      </c>
      <c r="E761" s="83">
        <v>31107</v>
      </c>
      <c r="F761" s="83">
        <v>1</v>
      </c>
      <c r="G761" s="83" t="s">
        <v>164</v>
      </c>
      <c r="H761" s="83" t="s">
        <v>171</v>
      </c>
      <c r="I761" s="85">
        <f t="shared" si="91"/>
        <v>107</v>
      </c>
      <c r="J761" s="85">
        <f t="shared" si="93"/>
        <v>14</v>
      </c>
      <c r="K761" s="85">
        <f t="shared" si="92"/>
        <v>3</v>
      </c>
      <c r="L761" s="83"/>
      <c r="M761" s="83"/>
      <c r="N761" s="83"/>
      <c r="O761" s="48">
        <v>758</v>
      </c>
    </row>
    <row r="762" spans="1:15" ht="16.5">
      <c r="A762" s="85">
        <f t="shared" si="87"/>
        <v>11</v>
      </c>
      <c r="B762" s="85">
        <f t="shared" si="88"/>
        <v>127</v>
      </c>
      <c r="C762" s="85">
        <f t="shared" si="89"/>
        <v>7</v>
      </c>
      <c r="D762" s="87">
        <f t="shared" si="90"/>
        <v>3110770</v>
      </c>
      <c r="E762" s="83">
        <v>31107</v>
      </c>
      <c r="F762" s="83">
        <v>2</v>
      </c>
      <c r="G762" s="83" t="s">
        <v>441</v>
      </c>
      <c r="H762" s="83" t="s">
        <v>173</v>
      </c>
      <c r="I762" s="85">
        <f t="shared" si="91"/>
        <v>107</v>
      </c>
      <c r="J762" s="85">
        <f t="shared" si="93"/>
        <v>14</v>
      </c>
      <c r="K762" s="85">
        <f t="shared" si="92"/>
        <v>3</v>
      </c>
      <c r="L762" s="83"/>
      <c r="M762" s="83"/>
      <c r="N762" s="83"/>
      <c r="O762" s="48">
        <v>759</v>
      </c>
    </row>
    <row r="763" spans="1:15" ht="16.5">
      <c r="A763" s="85">
        <f t="shared" si="87"/>
        <v>11</v>
      </c>
      <c r="B763" s="85">
        <f t="shared" si="88"/>
        <v>127</v>
      </c>
      <c r="C763" s="85">
        <f t="shared" si="89"/>
        <v>7</v>
      </c>
      <c r="D763" s="87">
        <f t="shared" si="90"/>
        <v>3110771</v>
      </c>
      <c r="E763" s="83">
        <v>31107</v>
      </c>
      <c r="F763" s="83">
        <v>2</v>
      </c>
      <c r="G763" s="83" t="s">
        <v>448</v>
      </c>
      <c r="H763" s="83" t="s">
        <v>456</v>
      </c>
      <c r="I763" s="85">
        <f t="shared" si="91"/>
        <v>107</v>
      </c>
      <c r="J763" s="85">
        <f t="shared" si="93"/>
        <v>14</v>
      </c>
      <c r="K763" s="85">
        <f t="shared" si="92"/>
        <v>3</v>
      </c>
      <c r="L763" s="83"/>
      <c r="M763" s="83"/>
      <c r="N763" s="83"/>
      <c r="O763" s="48">
        <v>760</v>
      </c>
    </row>
    <row r="764" spans="1:15" ht="16.5">
      <c r="A764" s="85">
        <f t="shared" si="87"/>
        <v>11</v>
      </c>
      <c r="B764" s="85">
        <f t="shared" si="88"/>
        <v>127</v>
      </c>
      <c r="C764" s="85">
        <f t="shared" si="89"/>
        <v>7</v>
      </c>
      <c r="D764" s="87">
        <f t="shared" si="90"/>
        <v>3110770</v>
      </c>
      <c r="E764" s="83">
        <v>31107</v>
      </c>
      <c r="F764" s="83">
        <v>3</v>
      </c>
      <c r="G764" s="83" t="s">
        <v>441</v>
      </c>
      <c r="H764" s="83" t="s">
        <v>175</v>
      </c>
      <c r="I764" s="85">
        <f t="shared" si="91"/>
        <v>107</v>
      </c>
      <c r="J764" s="85">
        <f t="shared" si="93"/>
        <v>14</v>
      </c>
      <c r="K764" s="85">
        <f t="shared" si="92"/>
        <v>3</v>
      </c>
      <c r="L764" s="83"/>
      <c r="M764" s="83"/>
      <c r="N764" s="83"/>
      <c r="O764" s="48">
        <v>761</v>
      </c>
    </row>
    <row r="765" spans="1:15" ht="16.5">
      <c r="A765" s="85">
        <f t="shared" si="87"/>
        <v>11</v>
      </c>
      <c r="B765" s="85">
        <f t="shared" si="88"/>
        <v>127</v>
      </c>
      <c r="C765" s="85">
        <f t="shared" si="89"/>
        <v>7</v>
      </c>
      <c r="D765" s="87">
        <f t="shared" si="90"/>
        <v>3110771</v>
      </c>
      <c r="E765" s="83">
        <v>31107</v>
      </c>
      <c r="F765" s="83">
        <v>3</v>
      </c>
      <c r="G765" s="83" t="s">
        <v>442</v>
      </c>
      <c r="H765" s="83" t="s">
        <v>172</v>
      </c>
      <c r="I765" s="85">
        <f t="shared" si="91"/>
        <v>107</v>
      </c>
      <c r="J765" s="85">
        <f t="shared" si="93"/>
        <v>14</v>
      </c>
      <c r="K765" s="85">
        <f t="shared" si="92"/>
        <v>3</v>
      </c>
      <c r="L765" s="83"/>
      <c r="M765" s="83"/>
      <c r="N765" s="83"/>
      <c r="O765" s="48">
        <v>762</v>
      </c>
    </row>
    <row r="766" spans="1:15" ht="16.5">
      <c r="A766" s="85">
        <f t="shared" si="87"/>
        <v>11</v>
      </c>
      <c r="B766" s="85">
        <f t="shared" si="88"/>
        <v>128</v>
      </c>
      <c r="C766" s="85">
        <f t="shared" si="89"/>
        <v>8</v>
      </c>
      <c r="D766" s="87">
        <f t="shared" si="90"/>
        <v>3110880</v>
      </c>
      <c r="E766" s="83">
        <v>31108</v>
      </c>
      <c r="F766" s="83">
        <v>1</v>
      </c>
      <c r="G766" s="83" t="s">
        <v>445</v>
      </c>
      <c r="H766" s="83" t="s">
        <v>174</v>
      </c>
      <c r="I766" s="85">
        <f t="shared" si="91"/>
        <v>107</v>
      </c>
      <c r="J766" s="85">
        <f t="shared" si="93"/>
        <v>14</v>
      </c>
      <c r="K766" s="85">
        <f t="shared" si="92"/>
        <v>3</v>
      </c>
      <c r="L766" s="83"/>
      <c r="M766" s="83"/>
      <c r="N766" s="83"/>
      <c r="O766" s="48">
        <v>763</v>
      </c>
    </row>
    <row r="767" spans="1:15" ht="16.5">
      <c r="A767" s="85">
        <f t="shared" si="87"/>
        <v>11</v>
      </c>
      <c r="B767" s="85">
        <f t="shared" si="88"/>
        <v>128</v>
      </c>
      <c r="C767" s="85">
        <f t="shared" si="89"/>
        <v>8</v>
      </c>
      <c r="D767" s="87">
        <f t="shared" si="90"/>
        <v>3110881</v>
      </c>
      <c r="E767" s="83">
        <v>31108</v>
      </c>
      <c r="F767" s="83">
        <v>1</v>
      </c>
      <c r="G767" s="83" t="s">
        <v>164</v>
      </c>
      <c r="H767" s="83" t="s">
        <v>171</v>
      </c>
      <c r="I767" s="85">
        <f t="shared" si="91"/>
        <v>107</v>
      </c>
      <c r="J767" s="85">
        <f t="shared" si="93"/>
        <v>14</v>
      </c>
      <c r="K767" s="85">
        <f t="shared" si="92"/>
        <v>3</v>
      </c>
      <c r="L767" s="83"/>
      <c r="M767" s="83"/>
      <c r="N767" s="83"/>
      <c r="O767" s="48">
        <v>764</v>
      </c>
    </row>
    <row r="768" spans="1:15" ht="16.5">
      <c r="A768" s="85">
        <f t="shared" si="87"/>
        <v>11</v>
      </c>
      <c r="B768" s="85">
        <f t="shared" si="88"/>
        <v>128</v>
      </c>
      <c r="C768" s="85">
        <f t="shared" si="89"/>
        <v>8</v>
      </c>
      <c r="D768" s="87">
        <f t="shared" si="90"/>
        <v>3110880</v>
      </c>
      <c r="E768" s="83">
        <v>31108</v>
      </c>
      <c r="F768" s="83">
        <v>2</v>
      </c>
      <c r="G768" s="83" t="s">
        <v>441</v>
      </c>
      <c r="H768" s="83" t="s">
        <v>173</v>
      </c>
      <c r="I768" s="85">
        <f t="shared" si="91"/>
        <v>107</v>
      </c>
      <c r="J768" s="85">
        <f t="shared" si="93"/>
        <v>14</v>
      </c>
      <c r="K768" s="85">
        <f t="shared" si="92"/>
        <v>3</v>
      </c>
      <c r="L768" s="83"/>
      <c r="M768" s="83"/>
      <c r="N768" s="83"/>
      <c r="O768" s="48">
        <v>765</v>
      </c>
    </row>
    <row r="769" spans="1:15" ht="16.5">
      <c r="A769" s="85">
        <f t="shared" si="87"/>
        <v>11</v>
      </c>
      <c r="B769" s="85">
        <f t="shared" si="88"/>
        <v>128</v>
      </c>
      <c r="C769" s="85">
        <f t="shared" si="89"/>
        <v>8</v>
      </c>
      <c r="D769" s="87">
        <f t="shared" si="90"/>
        <v>3110881</v>
      </c>
      <c r="E769" s="83">
        <v>31108</v>
      </c>
      <c r="F769" s="83">
        <v>2</v>
      </c>
      <c r="G769" s="83" t="s">
        <v>448</v>
      </c>
      <c r="H769" s="83" t="s">
        <v>456</v>
      </c>
      <c r="I769" s="85">
        <f t="shared" si="91"/>
        <v>107</v>
      </c>
      <c r="J769" s="85">
        <f t="shared" si="93"/>
        <v>14</v>
      </c>
      <c r="K769" s="85">
        <f t="shared" si="92"/>
        <v>3</v>
      </c>
      <c r="L769" s="83"/>
      <c r="M769" s="83"/>
      <c r="N769" s="83"/>
      <c r="O769" s="48">
        <v>766</v>
      </c>
    </row>
    <row r="770" spans="1:15" ht="16.5">
      <c r="A770" s="85">
        <f t="shared" si="87"/>
        <v>11</v>
      </c>
      <c r="B770" s="85">
        <f t="shared" si="88"/>
        <v>128</v>
      </c>
      <c r="C770" s="85">
        <f t="shared" si="89"/>
        <v>8</v>
      </c>
      <c r="D770" s="87">
        <f t="shared" si="90"/>
        <v>3110880</v>
      </c>
      <c r="E770" s="83">
        <v>31108</v>
      </c>
      <c r="F770" s="83">
        <v>3</v>
      </c>
      <c r="G770" s="83" t="s">
        <v>441</v>
      </c>
      <c r="H770" s="83" t="s">
        <v>175</v>
      </c>
      <c r="I770" s="85">
        <f t="shared" si="91"/>
        <v>107</v>
      </c>
      <c r="J770" s="85">
        <f t="shared" si="93"/>
        <v>14</v>
      </c>
      <c r="K770" s="85">
        <f t="shared" si="92"/>
        <v>3</v>
      </c>
      <c r="L770" s="83"/>
      <c r="M770" s="83"/>
      <c r="N770" s="83"/>
      <c r="O770" s="48">
        <v>767</v>
      </c>
    </row>
    <row r="771" spans="1:15" ht="16.5">
      <c r="A771" s="85">
        <f t="shared" si="87"/>
        <v>11</v>
      </c>
      <c r="B771" s="85">
        <f t="shared" si="88"/>
        <v>128</v>
      </c>
      <c r="C771" s="85">
        <f t="shared" si="89"/>
        <v>8</v>
      </c>
      <c r="D771" s="87">
        <f t="shared" si="90"/>
        <v>3110881</v>
      </c>
      <c r="E771" s="83">
        <v>31108</v>
      </c>
      <c r="F771" s="83">
        <v>3</v>
      </c>
      <c r="G771" s="83" t="s">
        <v>442</v>
      </c>
      <c r="H771" s="83" t="s">
        <v>172</v>
      </c>
      <c r="I771" s="85">
        <f t="shared" si="91"/>
        <v>107</v>
      </c>
      <c r="J771" s="85">
        <f t="shared" si="93"/>
        <v>14</v>
      </c>
      <c r="K771" s="85">
        <f t="shared" si="92"/>
        <v>3</v>
      </c>
      <c r="L771" s="83"/>
      <c r="M771" s="83"/>
      <c r="N771" s="83"/>
      <c r="O771" s="48">
        <v>768</v>
      </c>
    </row>
    <row r="772" spans="1:15" ht="16.5">
      <c r="A772" s="85">
        <f t="shared" si="87"/>
        <v>11</v>
      </c>
      <c r="B772" s="85">
        <f t="shared" si="88"/>
        <v>129</v>
      </c>
      <c r="C772" s="85">
        <f t="shared" si="89"/>
        <v>9</v>
      </c>
      <c r="D772" s="87">
        <f t="shared" si="90"/>
        <v>3110990</v>
      </c>
      <c r="E772" s="83">
        <v>31109</v>
      </c>
      <c r="F772" s="83">
        <v>1</v>
      </c>
      <c r="G772" s="83" t="s">
        <v>445</v>
      </c>
      <c r="H772" s="83" t="s">
        <v>174</v>
      </c>
      <c r="I772" s="85">
        <f t="shared" si="91"/>
        <v>108</v>
      </c>
      <c r="J772" s="85">
        <f t="shared" si="93"/>
        <v>14</v>
      </c>
      <c r="K772" s="85">
        <f t="shared" si="92"/>
        <v>3</v>
      </c>
      <c r="L772" s="83"/>
      <c r="M772" s="83"/>
      <c r="N772" s="83"/>
      <c r="O772" s="48">
        <v>769</v>
      </c>
    </row>
    <row r="773" spans="1:15" ht="16.5">
      <c r="A773" s="85">
        <f t="shared" si="94" ref="A773:A836">MATCH(B773-1,$AD$4:$AD$19,1)</f>
        <v>11</v>
      </c>
      <c r="B773" s="85">
        <f t="shared" si="95" ref="B773:B836">INT((O773-1)/6)+1</f>
        <v>129</v>
      </c>
      <c r="C773" s="85">
        <f t="shared" si="96" ref="C773:C836">B773-INDEX($AD$4:$AD$19,A773)</f>
        <v>9</v>
      </c>
      <c r="D773" s="87">
        <f t="shared" si="97" ref="D773:D836">E773*100+C773*10+IF(G773="jlr",0,1)</f>
        <v>3110991</v>
      </c>
      <c r="E773" s="83">
        <v>31109</v>
      </c>
      <c r="F773" s="83">
        <v>1</v>
      </c>
      <c r="G773" s="83" t="s">
        <v>164</v>
      </c>
      <c r="H773" s="83" t="s">
        <v>171</v>
      </c>
      <c r="I773" s="85">
        <f t="shared" si="98" ref="I773:I836">INDEX($V$4:$V$198,B773)</f>
        <v>108</v>
      </c>
      <c r="J773" s="85">
        <f t="shared" si="93"/>
        <v>14</v>
      </c>
      <c r="K773" s="85">
        <f t="shared" si="99" ref="K773:K836">INDEX($Z$4:$Z$198,B773)</f>
        <v>3</v>
      </c>
      <c r="L773" s="83"/>
      <c r="M773" s="83"/>
      <c r="N773" s="83"/>
      <c r="O773" s="48">
        <v>770</v>
      </c>
    </row>
    <row r="774" spans="1:15" ht="16.5">
      <c r="A774" s="85">
        <f t="shared" si="94"/>
        <v>11</v>
      </c>
      <c r="B774" s="85">
        <f t="shared" si="95"/>
        <v>129</v>
      </c>
      <c r="C774" s="85">
        <f t="shared" si="96"/>
        <v>9</v>
      </c>
      <c r="D774" s="87">
        <f t="shared" si="97"/>
        <v>3110990</v>
      </c>
      <c r="E774" s="83">
        <v>31109</v>
      </c>
      <c r="F774" s="83">
        <v>2</v>
      </c>
      <c r="G774" s="83" t="s">
        <v>441</v>
      </c>
      <c r="H774" s="83" t="s">
        <v>173</v>
      </c>
      <c r="I774" s="85">
        <f t="shared" si="98"/>
        <v>108</v>
      </c>
      <c r="J774" s="85">
        <f t="shared" si="100" ref="J774:J837">INDEX($W$4:$Y$198,B774,F774)</f>
        <v>14</v>
      </c>
      <c r="K774" s="85">
        <f t="shared" si="99"/>
        <v>3</v>
      </c>
      <c r="L774" s="83"/>
      <c r="M774" s="83"/>
      <c r="N774" s="83"/>
      <c r="O774" s="48">
        <v>771</v>
      </c>
    </row>
    <row r="775" spans="1:15" ht="16.5">
      <c r="A775" s="85">
        <f t="shared" si="94"/>
        <v>11</v>
      </c>
      <c r="B775" s="85">
        <f t="shared" si="95"/>
        <v>129</v>
      </c>
      <c r="C775" s="85">
        <f t="shared" si="96"/>
        <v>9</v>
      </c>
      <c r="D775" s="87">
        <f t="shared" si="97"/>
        <v>3110991</v>
      </c>
      <c r="E775" s="83">
        <v>31109</v>
      </c>
      <c r="F775" s="83">
        <v>2</v>
      </c>
      <c r="G775" s="83" t="s">
        <v>448</v>
      </c>
      <c r="H775" s="83" t="s">
        <v>456</v>
      </c>
      <c r="I775" s="85">
        <f t="shared" si="98"/>
        <v>108</v>
      </c>
      <c r="J775" s="85">
        <f t="shared" si="100"/>
        <v>14</v>
      </c>
      <c r="K775" s="85">
        <f t="shared" si="99"/>
        <v>3</v>
      </c>
      <c r="L775" s="83"/>
      <c r="M775" s="83"/>
      <c r="N775" s="83"/>
      <c r="O775" s="48">
        <v>772</v>
      </c>
    </row>
    <row r="776" spans="1:15" ht="16.5">
      <c r="A776" s="85">
        <f t="shared" si="94"/>
        <v>11</v>
      </c>
      <c r="B776" s="85">
        <f t="shared" si="95"/>
        <v>129</v>
      </c>
      <c r="C776" s="85">
        <f t="shared" si="96"/>
        <v>9</v>
      </c>
      <c r="D776" s="87">
        <f t="shared" si="97"/>
        <v>3110990</v>
      </c>
      <c r="E776" s="83">
        <v>31109</v>
      </c>
      <c r="F776" s="83">
        <v>3</v>
      </c>
      <c r="G776" s="83" t="s">
        <v>441</v>
      </c>
      <c r="H776" s="83" t="s">
        <v>175</v>
      </c>
      <c r="I776" s="85">
        <f t="shared" si="98"/>
        <v>108</v>
      </c>
      <c r="J776" s="85">
        <f t="shared" si="100"/>
        <v>14</v>
      </c>
      <c r="K776" s="85">
        <f t="shared" si="99"/>
        <v>3</v>
      </c>
      <c r="L776" s="83"/>
      <c r="M776" s="83"/>
      <c r="N776" s="83"/>
      <c r="O776" s="48">
        <v>773</v>
      </c>
    </row>
    <row r="777" spans="1:15" ht="16.5">
      <c r="A777" s="85">
        <f t="shared" si="94"/>
        <v>11</v>
      </c>
      <c r="B777" s="85">
        <f t="shared" si="95"/>
        <v>129</v>
      </c>
      <c r="C777" s="85">
        <f t="shared" si="96"/>
        <v>9</v>
      </c>
      <c r="D777" s="87">
        <f t="shared" si="97"/>
        <v>3110991</v>
      </c>
      <c r="E777" s="83">
        <v>31109</v>
      </c>
      <c r="F777" s="83">
        <v>3</v>
      </c>
      <c r="G777" s="83" t="s">
        <v>442</v>
      </c>
      <c r="H777" s="83" t="s">
        <v>172</v>
      </c>
      <c r="I777" s="85">
        <f t="shared" si="98"/>
        <v>108</v>
      </c>
      <c r="J777" s="85">
        <f t="shared" si="100"/>
        <v>14</v>
      </c>
      <c r="K777" s="85">
        <f t="shared" si="99"/>
        <v>3</v>
      </c>
      <c r="L777" s="83"/>
      <c r="M777" s="83"/>
      <c r="N777" s="83"/>
      <c r="O777" s="48">
        <v>774</v>
      </c>
    </row>
    <row r="778" spans="1:15" ht="16.5">
      <c r="A778" s="85">
        <f t="shared" si="94"/>
        <v>11</v>
      </c>
      <c r="B778" s="85">
        <f t="shared" si="95"/>
        <v>130</v>
      </c>
      <c r="C778" s="85">
        <f t="shared" si="96"/>
        <v>10</v>
      </c>
      <c r="D778" s="87">
        <f t="shared" si="97"/>
        <v>3111100</v>
      </c>
      <c r="E778" s="83">
        <v>31110</v>
      </c>
      <c r="F778" s="83">
        <v>1</v>
      </c>
      <c r="G778" s="83" t="s">
        <v>445</v>
      </c>
      <c r="H778" s="83" t="s">
        <v>174</v>
      </c>
      <c r="I778" s="85">
        <f t="shared" si="98"/>
        <v>108</v>
      </c>
      <c r="J778" s="85">
        <f t="shared" si="100"/>
        <v>14</v>
      </c>
      <c r="K778" s="85">
        <f t="shared" si="99"/>
        <v>3</v>
      </c>
      <c r="L778" s="83"/>
      <c r="M778" s="83"/>
      <c r="N778" s="83"/>
      <c r="O778" s="48">
        <v>775</v>
      </c>
    </row>
    <row r="779" spans="1:15" ht="16.5">
      <c r="A779" s="85">
        <f t="shared" si="94"/>
        <v>11</v>
      </c>
      <c r="B779" s="85">
        <f t="shared" si="95"/>
        <v>130</v>
      </c>
      <c r="C779" s="85">
        <f t="shared" si="96"/>
        <v>10</v>
      </c>
      <c r="D779" s="87">
        <f t="shared" si="97"/>
        <v>3111101</v>
      </c>
      <c r="E779" s="83">
        <v>31110</v>
      </c>
      <c r="F779" s="83">
        <v>1</v>
      </c>
      <c r="G779" s="83" t="s">
        <v>164</v>
      </c>
      <c r="H779" s="83" t="s">
        <v>171</v>
      </c>
      <c r="I779" s="85">
        <f t="shared" si="98"/>
        <v>108</v>
      </c>
      <c r="J779" s="85">
        <f t="shared" si="100"/>
        <v>14</v>
      </c>
      <c r="K779" s="85">
        <f t="shared" si="99"/>
        <v>3</v>
      </c>
      <c r="L779" s="83"/>
      <c r="M779" s="83"/>
      <c r="N779" s="83"/>
      <c r="O779" s="48">
        <v>776</v>
      </c>
    </row>
    <row r="780" spans="1:15" ht="16.5">
      <c r="A780" s="85">
        <f t="shared" si="94"/>
        <v>11</v>
      </c>
      <c r="B780" s="85">
        <f t="shared" si="95"/>
        <v>130</v>
      </c>
      <c r="C780" s="85">
        <f t="shared" si="96"/>
        <v>10</v>
      </c>
      <c r="D780" s="87">
        <f t="shared" si="97"/>
        <v>3111100</v>
      </c>
      <c r="E780" s="83">
        <v>31110</v>
      </c>
      <c r="F780" s="83">
        <v>2</v>
      </c>
      <c r="G780" s="83" t="s">
        <v>441</v>
      </c>
      <c r="H780" s="83" t="s">
        <v>173</v>
      </c>
      <c r="I780" s="85">
        <f t="shared" si="98"/>
        <v>108</v>
      </c>
      <c r="J780" s="85">
        <f t="shared" si="100"/>
        <v>14</v>
      </c>
      <c r="K780" s="85">
        <f t="shared" si="99"/>
        <v>3</v>
      </c>
      <c r="L780" s="83"/>
      <c r="M780" s="83"/>
      <c r="N780" s="83"/>
      <c r="O780" s="48">
        <v>777</v>
      </c>
    </row>
    <row r="781" spans="1:15" ht="16.5">
      <c r="A781" s="85">
        <f t="shared" si="94"/>
        <v>11</v>
      </c>
      <c r="B781" s="85">
        <f t="shared" si="95"/>
        <v>130</v>
      </c>
      <c r="C781" s="85">
        <f t="shared" si="96"/>
        <v>10</v>
      </c>
      <c r="D781" s="87">
        <f t="shared" si="97"/>
        <v>3111101</v>
      </c>
      <c r="E781" s="83">
        <v>31110</v>
      </c>
      <c r="F781" s="83">
        <v>2</v>
      </c>
      <c r="G781" s="83" t="s">
        <v>448</v>
      </c>
      <c r="H781" s="83" t="s">
        <v>456</v>
      </c>
      <c r="I781" s="85">
        <f t="shared" si="98"/>
        <v>108</v>
      </c>
      <c r="J781" s="85">
        <f t="shared" si="100"/>
        <v>14</v>
      </c>
      <c r="K781" s="85">
        <f t="shared" si="99"/>
        <v>3</v>
      </c>
      <c r="L781" s="83"/>
      <c r="M781" s="83"/>
      <c r="N781" s="83"/>
      <c r="O781" s="48">
        <v>778</v>
      </c>
    </row>
    <row r="782" spans="1:15" ht="16.5">
      <c r="A782" s="85">
        <f t="shared" si="94"/>
        <v>11</v>
      </c>
      <c r="B782" s="85">
        <f t="shared" si="95"/>
        <v>130</v>
      </c>
      <c r="C782" s="85">
        <f t="shared" si="96"/>
        <v>10</v>
      </c>
      <c r="D782" s="87">
        <f t="shared" si="97"/>
        <v>3111100</v>
      </c>
      <c r="E782" s="83">
        <v>31110</v>
      </c>
      <c r="F782" s="83">
        <v>3</v>
      </c>
      <c r="G782" s="83" t="s">
        <v>441</v>
      </c>
      <c r="H782" s="83" t="s">
        <v>175</v>
      </c>
      <c r="I782" s="85">
        <f t="shared" si="98"/>
        <v>108</v>
      </c>
      <c r="J782" s="85">
        <f t="shared" si="100"/>
        <v>14</v>
      </c>
      <c r="K782" s="85">
        <f t="shared" si="99"/>
        <v>3</v>
      </c>
      <c r="L782" s="83"/>
      <c r="M782" s="83"/>
      <c r="N782" s="83"/>
      <c r="O782" s="48">
        <v>779</v>
      </c>
    </row>
    <row r="783" spans="1:15" ht="16.5">
      <c r="A783" s="85">
        <f t="shared" si="94"/>
        <v>11</v>
      </c>
      <c r="B783" s="85">
        <f t="shared" si="95"/>
        <v>130</v>
      </c>
      <c r="C783" s="85">
        <f t="shared" si="96"/>
        <v>10</v>
      </c>
      <c r="D783" s="87">
        <f t="shared" si="97"/>
        <v>3111101</v>
      </c>
      <c r="E783" s="83">
        <v>31110</v>
      </c>
      <c r="F783" s="83">
        <v>3</v>
      </c>
      <c r="G783" s="83" t="s">
        <v>442</v>
      </c>
      <c r="H783" s="83" t="s">
        <v>172</v>
      </c>
      <c r="I783" s="85">
        <f t="shared" si="98"/>
        <v>108</v>
      </c>
      <c r="J783" s="85">
        <f t="shared" si="100"/>
        <v>14</v>
      </c>
      <c r="K783" s="85">
        <f t="shared" si="99"/>
        <v>3</v>
      </c>
      <c r="L783" s="83"/>
      <c r="M783" s="83"/>
      <c r="N783" s="83"/>
      <c r="O783" s="48">
        <v>780</v>
      </c>
    </row>
    <row r="784" spans="1:15" ht="16.5">
      <c r="A784" s="85">
        <f t="shared" si="94"/>
        <v>11</v>
      </c>
      <c r="B784" s="85">
        <f t="shared" si="95"/>
        <v>131</v>
      </c>
      <c r="C784" s="85">
        <f t="shared" si="96"/>
        <v>11</v>
      </c>
      <c r="D784" s="87">
        <f t="shared" si="97"/>
        <v>3111210</v>
      </c>
      <c r="E784" s="83">
        <v>31111</v>
      </c>
      <c r="F784" s="83">
        <v>1</v>
      </c>
      <c r="G784" s="83" t="s">
        <v>445</v>
      </c>
      <c r="H784" s="83" t="s">
        <v>174</v>
      </c>
      <c r="I784" s="85">
        <f t="shared" si="98"/>
        <v>109</v>
      </c>
      <c r="J784" s="85">
        <f t="shared" si="100"/>
        <v>14</v>
      </c>
      <c r="K784" s="85">
        <f t="shared" si="99"/>
        <v>3</v>
      </c>
      <c r="L784" s="83"/>
      <c r="M784" s="83"/>
      <c r="N784" s="83"/>
      <c r="O784" s="48">
        <v>781</v>
      </c>
    </row>
    <row r="785" spans="1:15" ht="16.5">
      <c r="A785" s="85">
        <f t="shared" si="94"/>
        <v>11</v>
      </c>
      <c r="B785" s="85">
        <f t="shared" si="95"/>
        <v>131</v>
      </c>
      <c r="C785" s="85">
        <f t="shared" si="96"/>
        <v>11</v>
      </c>
      <c r="D785" s="87">
        <f t="shared" si="97"/>
        <v>3111211</v>
      </c>
      <c r="E785" s="83">
        <v>31111</v>
      </c>
      <c r="F785" s="83">
        <v>1</v>
      </c>
      <c r="G785" s="83" t="s">
        <v>164</v>
      </c>
      <c r="H785" s="83" t="s">
        <v>171</v>
      </c>
      <c r="I785" s="85">
        <f t="shared" si="98"/>
        <v>109</v>
      </c>
      <c r="J785" s="85">
        <f t="shared" si="100"/>
        <v>14</v>
      </c>
      <c r="K785" s="85">
        <f t="shared" si="99"/>
        <v>3</v>
      </c>
      <c r="L785" s="83"/>
      <c r="M785" s="83"/>
      <c r="N785" s="83"/>
      <c r="O785" s="48">
        <v>782</v>
      </c>
    </row>
    <row r="786" spans="1:15" ht="16.5">
      <c r="A786" s="85">
        <f t="shared" si="94"/>
        <v>11</v>
      </c>
      <c r="B786" s="85">
        <f t="shared" si="95"/>
        <v>131</v>
      </c>
      <c r="C786" s="85">
        <f t="shared" si="96"/>
        <v>11</v>
      </c>
      <c r="D786" s="87">
        <f t="shared" si="97"/>
        <v>3111210</v>
      </c>
      <c r="E786" s="83">
        <v>31111</v>
      </c>
      <c r="F786" s="83">
        <v>2</v>
      </c>
      <c r="G786" s="83" t="s">
        <v>441</v>
      </c>
      <c r="H786" s="83" t="s">
        <v>173</v>
      </c>
      <c r="I786" s="85">
        <f t="shared" si="98"/>
        <v>109</v>
      </c>
      <c r="J786" s="85">
        <f t="shared" si="100"/>
        <v>14</v>
      </c>
      <c r="K786" s="85">
        <f t="shared" si="99"/>
        <v>3</v>
      </c>
      <c r="L786" s="83"/>
      <c r="M786" s="83"/>
      <c r="N786" s="83"/>
      <c r="O786" s="48">
        <v>783</v>
      </c>
    </row>
    <row r="787" spans="1:15" ht="16.5">
      <c r="A787" s="85">
        <f t="shared" si="94"/>
        <v>11</v>
      </c>
      <c r="B787" s="85">
        <f t="shared" si="95"/>
        <v>131</v>
      </c>
      <c r="C787" s="85">
        <f t="shared" si="96"/>
        <v>11</v>
      </c>
      <c r="D787" s="87">
        <f t="shared" si="97"/>
        <v>3111211</v>
      </c>
      <c r="E787" s="83">
        <v>31111</v>
      </c>
      <c r="F787" s="83">
        <v>2</v>
      </c>
      <c r="G787" s="83" t="s">
        <v>448</v>
      </c>
      <c r="H787" s="83" t="s">
        <v>456</v>
      </c>
      <c r="I787" s="85">
        <f t="shared" si="98"/>
        <v>109</v>
      </c>
      <c r="J787" s="85">
        <f t="shared" si="100"/>
        <v>14</v>
      </c>
      <c r="K787" s="85">
        <f t="shared" si="99"/>
        <v>3</v>
      </c>
      <c r="L787" s="83"/>
      <c r="M787" s="83"/>
      <c r="N787" s="83"/>
      <c r="O787" s="48">
        <v>784</v>
      </c>
    </row>
    <row r="788" spans="1:15" ht="16.5">
      <c r="A788" s="85">
        <f t="shared" si="94"/>
        <v>11</v>
      </c>
      <c r="B788" s="85">
        <f t="shared" si="95"/>
        <v>131</v>
      </c>
      <c r="C788" s="85">
        <f t="shared" si="96"/>
        <v>11</v>
      </c>
      <c r="D788" s="87">
        <f t="shared" si="97"/>
        <v>3111210</v>
      </c>
      <c r="E788" s="83">
        <v>31111</v>
      </c>
      <c r="F788" s="83">
        <v>3</v>
      </c>
      <c r="G788" s="83" t="s">
        <v>441</v>
      </c>
      <c r="H788" s="83" t="s">
        <v>175</v>
      </c>
      <c r="I788" s="85">
        <f t="shared" si="98"/>
        <v>109</v>
      </c>
      <c r="J788" s="85">
        <f t="shared" si="100"/>
        <v>14</v>
      </c>
      <c r="K788" s="85">
        <f t="shared" si="99"/>
        <v>3</v>
      </c>
      <c r="L788" s="83"/>
      <c r="M788" s="83"/>
      <c r="N788" s="83"/>
      <c r="O788" s="48">
        <v>785</v>
      </c>
    </row>
    <row r="789" spans="1:15" ht="16.5">
      <c r="A789" s="85">
        <f t="shared" si="94"/>
        <v>11</v>
      </c>
      <c r="B789" s="85">
        <f t="shared" si="95"/>
        <v>131</v>
      </c>
      <c r="C789" s="85">
        <f t="shared" si="96"/>
        <v>11</v>
      </c>
      <c r="D789" s="87">
        <f t="shared" si="97"/>
        <v>3111211</v>
      </c>
      <c r="E789" s="83">
        <v>31111</v>
      </c>
      <c r="F789" s="83">
        <v>3</v>
      </c>
      <c r="G789" s="83" t="s">
        <v>442</v>
      </c>
      <c r="H789" s="83" t="s">
        <v>172</v>
      </c>
      <c r="I789" s="85">
        <f t="shared" si="98"/>
        <v>109</v>
      </c>
      <c r="J789" s="85">
        <f t="shared" si="100"/>
        <v>14</v>
      </c>
      <c r="K789" s="85">
        <f t="shared" si="99"/>
        <v>3</v>
      </c>
      <c r="L789" s="83"/>
      <c r="M789" s="83"/>
      <c r="N789" s="83"/>
      <c r="O789" s="48">
        <v>786</v>
      </c>
    </row>
    <row r="790" spans="1:15" ht="16.5">
      <c r="A790" s="85">
        <f t="shared" si="94"/>
        <v>11</v>
      </c>
      <c r="B790" s="85">
        <f t="shared" si="95"/>
        <v>132</v>
      </c>
      <c r="C790" s="85">
        <f t="shared" si="96"/>
        <v>12</v>
      </c>
      <c r="D790" s="87">
        <f t="shared" si="97"/>
        <v>3111320</v>
      </c>
      <c r="E790" s="83">
        <v>31112</v>
      </c>
      <c r="F790" s="83">
        <v>1</v>
      </c>
      <c r="G790" s="83" t="s">
        <v>445</v>
      </c>
      <c r="H790" s="83" t="s">
        <v>174</v>
      </c>
      <c r="I790" s="85">
        <f t="shared" si="98"/>
        <v>109</v>
      </c>
      <c r="J790" s="85">
        <f t="shared" si="100"/>
        <v>14</v>
      </c>
      <c r="K790" s="85">
        <f t="shared" si="99"/>
        <v>3</v>
      </c>
      <c r="L790" s="83"/>
      <c r="M790" s="83"/>
      <c r="N790" s="83"/>
      <c r="O790" s="48">
        <v>787</v>
      </c>
    </row>
    <row r="791" spans="1:15" ht="16.5">
      <c r="A791" s="85">
        <f t="shared" si="94"/>
        <v>11</v>
      </c>
      <c r="B791" s="85">
        <f t="shared" si="95"/>
        <v>132</v>
      </c>
      <c r="C791" s="85">
        <f t="shared" si="96"/>
        <v>12</v>
      </c>
      <c r="D791" s="87">
        <f t="shared" si="97"/>
        <v>3111321</v>
      </c>
      <c r="E791" s="83">
        <v>31112</v>
      </c>
      <c r="F791" s="83">
        <v>1</v>
      </c>
      <c r="G791" s="83" t="s">
        <v>164</v>
      </c>
      <c r="H791" s="83" t="s">
        <v>171</v>
      </c>
      <c r="I791" s="85">
        <f t="shared" si="98"/>
        <v>109</v>
      </c>
      <c r="J791" s="85">
        <f t="shared" si="100"/>
        <v>14</v>
      </c>
      <c r="K791" s="85">
        <f t="shared" si="99"/>
        <v>3</v>
      </c>
      <c r="L791" s="83"/>
      <c r="M791" s="83"/>
      <c r="N791" s="83"/>
      <c r="O791" s="48">
        <v>788</v>
      </c>
    </row>
    <row r="792" spans="1:15" ht="16.5">
      <c r="A792" s="85">
        <f t="shared" si="94"/>
        <v>11</v>
      </c>
      <c r="B792" s="85">
        <f t="shared" si="95"/>
        <v>132</v>
      </c>
      <c r="C792" s="85">
        <f t="shared" si="96"/>
        <v>12</v>
      </c>
      <c r="D792" s="87">
        <f t="shared" si="97"/>
        <v>3111320</v>
      </c>
      <c r="E792" s="83">
        <v>31112</v>
      </c>
      <c r="F792" s="83">
        <v>2</v>
      </c>
      <c r="G792" s="83" t="s">
        <v>441</v>
      </c>
      <c r="H792" s="83" t="s">
        <v>173</v>
      </c>
      <c r="I792" s="85">
        <f t="shared" si="98"/>
        <v>109</v>
      </c>
      <c r="J792" s="85">
        <f t="shared" si="100"/>
        <v>14</v>
      </c>
      <c r="K792" s="85">
        <f t="shared" si="99"/>
        <v>3</v>
      </c>
      <c r="L792" s="83"/>
      <c r="M792" s="83"/>
      <c r="N792" s="83"/>
      <c r="O792" s="48">
        <v>789</v>
      </c>
    </row>
    <row r="793" spans="1:15" ht="16.5">
      <c r="A793" s="85">
        <f t="shared" si="94"/>
        <v>11</v>
      </c>
      <c r="B793" s="85">
        <f t="shared" si="95"/>
        <v>132</v>
      </c>
      <c r="C793" s="85">
        <f t="shared" si="96"/>
        <v>12</v>
      </c>
      <c r="D793" s="87">
        <f t="shared" si="97"/>
        <v>3111321</v>
      </c>
      <c r="E793" s="83">
        <v>31112</v>
      </c>
      <c r="F793" s="83">
        <v>2</v>
      </c>
      <c r="G793" s="83" t="s">
        <v>448</v>
      </c>
      <c r="H793" s="83" t="s">
        <v>456</v>
      </c>
      <c r="I793" s="85">
        <f t="shared" si="98"/>
        <v>109</v>
      </c>
      <c r="J793" s="85">
        <f t="shared" si="100"/>
        <v>14</v>
      </c>
      <c r="K793" s="85">
        <f t="shared" si="99"/>
        <v>3</v>
      </c>
      <c r="L793" s="83"/>
      <c r="M793" s="83"/>
      <c r="N793" s="83"/>
      <c r="O793" s="48">
        <v>790</v>
      </c>
    </row>
    <row r="794" spans="1:15" ht="16.5">
      <c r="A794" s="85">
        <f t="shared" si="94"/>
        <v>11</v>
      </c>
      <c r="B794" s="85">
        <f t="shared" si="95"/>
        <v>132</v>
      </c>
      <c r="C794" s="85">
        <f t="shared" si="96"/>
        <v>12</v>
      </c>
      <c r="D794" s="87">
        <f t="shared" si="97"/>
        <v>3111320</v>
      </c>
      <c r="E794" s="83">
        <v>31112</v>
      </c>
      <c r="F794" s="83">
        <v>3</v>
      </c>
      <c r="G794" s="83" t="s">
        <v>441</v>
      </c>
      <c r="H794" s="83" t="s">
        <v>175</v>
      </c>
      <c r="I794" s="85">
        <f t="shared" si="98"/>
        <v>109</v>
      </c>
      <c r="J794" s="85">
        <f t="shared" si="100"/>
        <v>14</v>
      </c>
      <c r="K794" s="85">
        <f t="shared" si="99"/>
        <v>3</v>
      </c>
      <c r="L794" s="83"/>
      <c r="M794" s="83"/>
      <c r="N794" s="83"/>
      <c r="O794" s="48">
        <v>791</v>
      </c>
    </row>
    <row r="795" spans="1:15" ht="16.5">
      <c r="A795" s="85">
        <f t="shared" si="94"/>
        <v>11</v>
      </c>
      <c r="B795" s="85">
        <f t="shared" si="95"/>
        <v>132</v>
      </c>
      <c r="C795" s="85">
        <f t="shared" si="96"/>
        <v>12</v>
      </c>
      <c r="D795" s="87">
        <f t="shared" si="97"/>
        <v>3111321</v>
      </c>
      <c r="E795" s="83">
        <v>31112</v>
      </c>
      <c r="F795" s="83">
        <v>3</v>
      </c>
      <c r="G795" s="83" t="s">
        <v>442</v>
      </c>
      <c r="H795" s="83" t="s">
        <v>172</v>
      </c>
      <c r="I795" s="85">
        <f t="shared" si="98"/>
        <v>109</v>
      </c>
      <c r="J795" s="85">
        <f t="shared" si="100"/>
        <v>14</v>
      </c>
      <c r="K795" s="85">
        <f t="shared" si="99"/>
        <v>3</v>
      </c>
      <c r="L795" s="83"/>
      <c r="M795" s="83"/>
      <c r="N795" s="83"/>
      <c r="O795" s="48">
        <v>792</v>
      </c>
    </row>
    <row r="796" spans="1:15" ht="16.5">
      <c r="A796" s="85">
        <f t="shared" si="94"/>
        <v>11</v>
      </c>
      <c r="B796" s="85">
        <f t="shared" si="95"/>
        <v>133</v>
      </c>
      <c r="C796" s="85">
        <f t="shared" si="96"/>
        <v>13</v>
      </c>
      <c r="D796" s="87">
        <f t="shared" si="97"/>
        <v>3111430</v>
      </c>
      <c r="E796" s="83">
        <v>31113</v>
      </c>
      <c r="F796" s="83">
        <v>1</v>
      </c>
      <c r="G796" s="83" t="s">
        <v>445</v>
      </c>
      <c r="H796" s="83" t="s">
        <v>174</v>
      </c>
      <c r="I796" s="85">
        <f t="shared" si="98"/>
        <v>110</v>
      </c>
      <c r="J796" s="85">
        <f t="shared" si="100"/>
        <v>15</v>
      </c>
      <c r="K796" s="85">
        <f t="shared" si="99"/>
        <v>3</v>
      </c>
      <c r="L796" s="83"/>
      <c r="M796" s="83"/>
      <c r="N796" s="83"/>
      <c r="O796" s="48">
        <v>793</v>
      </c>
    </row>
    <row r="797" spans="1:15" ht="16.5">
      <c r="A797" s="85">
        <f t="shared" si="94"/>
        <v>11</v>
      </c>
      <c r="B797" s="85">
        <f t="shared" si="95"/>
        <v>133</v>
      </c>
      <c r="C797" s="85">
        <f t="shared" si="96"/>
        <v>13</v>
      </c>
      <c r="D797" s="87">
        <f t="shared" si="97"/>
        <v>3111431</v>
      </c>
      <c r="E797" s="83">
        <v>31113</v>
      </c>
      <c r="F797" s="83">
        <v>1</v>
      </c>
      <c r="G797" s="83" t="s">
        <v>164</v>
      </c>
      <c r="H797" s="83" t="s">
        <v>171</v>
      </c>
      <c r="I797" s="85">
        <f t="shared" si="98"/>
        <v>110</v>
      </c>
      <c r="J797" s="85">
        <f t="shared" si="100"/>
        <v>15</v>
      </c>
      <c r="K797" s="85">
        <f t="shared" si="99"/>
        <v>3</v>
      </c>
      <c r="L797" s="83"/>
      <c r="M797" s="83"/>
      <c r="N797" s="83"/>
      <c r="O797" s="48">
        <v>794</v>
      </c>
    </row>
    <row r="798" spans="1:15" ht="16.5">
      <c r="A798" s="85">
        <f t="shared" si="94"/>
        <v>11</v>
      </c>
      <c r="B798" s="85">
        <f t="shared" si="95"/>
        <v>133</v>
      </c>
      <c r="C798" s="85">
        <f t="shared" si="96"/>
        <v>13</v>
      </c>
      <c r="D798" s="87">
        <f t="shared" si="97"/>
        <v>3111430</v>
      </c>
      <c r="E798" s="83">
        <v>31113</v>
      </c>
      <c r="F798" s="83">
        <v>2</v>
      </c>
      <c r="G798" s="83" t="s">
        <v>441</v>
      </c>
      <c r="H798" s="83" t="s">
        <v>173</v>
      </c>
      <c r="I798" s="85">
        <f t="shared" si="98"/>
        <v>110</v>
      </c>
      <c r="J798" s="85">
        <f t="shared" si="100"/>
        <v>14</v>
      </c>
      <c r="K798" s="85">
        <f t="shared" si="99"/>
        <v>3</v>
      </c>
      <c r="L798" s="83"/>
      <c r="M798" s="83"/>
      <c r="N798" s="83"/>
      <c r="O798" s="48">
        <v>795</v>
      </c>
    </row>
    <row r="799" spans="1:15" ht="16.5">
      <c r="A799" s="85">
        <f t="shared" si="94"/>
        <v>11</v>
      </c>
      <c r="B799" s="85">
        <f t="shared" si="95"/>
        <v>133</v>
      </c>
      <c r="C799" s="85">
        <f t="shared" si="96"/>
        <v>13</v>
      </c>
      <c r="D799" s="87">
        <f t="shared" si="97"/>
        <v>3111431</v>
      </c>
      <c r="E799" s="83">
        <v>31113</v>
      </c>
      <c r="F799" s="83">
        <v>2</v>
      </c>
      <c r="G799" s="83" t="s">
        <v>448</v>
      </c>
      <c r="H799" s="83" t="s">
        <v>456</v>
      </c>
      <c r="I799" s="85">
        <f t="shared" si="98"/>
        <v>110</v>
      </c>
      <c r="J799" s="85">
        <f t="shared" si="100"/>
        <v>14</v>
      </c>
      <c r="K799" s="85">
        <f t="shared" si="99"/>
        <v>3</v>
      </c>
      <c r="L799" s="83"/>
      <c r="M799" s="83"/>
      <c r="N799" s="83"/>
      <c r="O799" s="48">
        <v>796</v>
      </c>
    </row>
    <row r="800" spans="1:15" ht="16.5">
      <c r="A800" s="85">
        <f t="shared" si="94"/>
        <v>11</v>
      </c>
      <c r="B800" s="85">
        <f t="shared" si="95"/>
        <v>133</v>
      </c>
      <c r="C800" s="85">
        <f t="shared" si="96"/>
        <v>13</v>
      </c>
      <c r="D800" s="87">
        <f t="shared" si="97"/>
        <v>3111430</v>
      </c>
      <c r="E800" s="83">
        <v>31113</v>
      </c>
      <c r="F800" s="83">
        <v>3</v>
      </c>
      <c r="G800" s="83" t="s">
        <v>441</v>
      </c>
      <c r="H800" s="83" t="s">
        <v>175</v>
      </c>
      <c r="I800" s="85">
        <f t="shared" si="98"/>
        <v>110</v>
      </c>
      <c r="J800" s="85">
        <f t="shared" si="100"/>
        <v>14</v>
      </c>
      <c r="K800" s="85">
        <f t="shared" si="99"/>
        <v>3</v>
      </c>
      <c r="L800" s="83"/>
      <c r="M800" s="83"/>
      <c r="N800" s="83"/>
      <c r="O800" s="48">
        <v>797</v>
      </c>
    </row>
    <row r="801" spans="1:15" ht="16.5">
      <c r="A801" s="85">
        <f t="shared" si="94"/>
        <v>11</v>
      </c>
      <c r="B801" s="85">
        <f t="shared" si="95"/>
        <v>133</v>
      </c>
      <c r="C801" s="85">
        <f t="shared" si="96"/>
        <v>13</v>
      </c>
      <c r="D801" s="87">
        <f t="shared" si="97"/>
        <v>3111431</v>
      </c>
      <c r="E801" s="83">
        <v>31113</v>
      </c>
      <c r="F801" s="83">
        <v>3</v>
      </c>
      <c r="G801" s="83" t="s">
        <v>442</v>
      </c>
      <c r="H801" s="83" t="s">
        <v>172</v>
      </c>
      <c r="I801" s="85">
        <f t="shared" si="98"/>
        <v>110</v>
      </c>
      <c r="J801" s="85">
        <f t="shared" si="100"/>
        <v>14</v>
      </c>
      <c r="K801" s="85">
        <f t="shared" si="99"/>
        <v>3</v>
      </c>
      <c r="L801" s="83"/>
      <c r="M801" s="83"/>
      <c r="N801" s="83"/>
      <c r="O801" s="48">
        <v>798</v>
      </c>
    </row>
    <row r="802" spans="1:15" ht="16.5">
      <c r="A802" s="85">
        <f t="shared" si="94"/>
        <v>11</v>
      </c>
      <c r="B802" s="85">
        <f t="shared" si="95"/>
        <v>134</v>
      </c>
      <c r="C802" s="85">
        <f t="shared" si="96"/>
        <v>14</v>
      </c>
      <c r="D802" s="87">
        <f t="shared" si="97"/>
        <v>3111540</v>
      </c>
      <c r="E802" s="83">
        <v>31114</v>
      </c>
      <c r="F802" s="83">
        <v>1</v>
      </c>
      <c r="G802" s="83" t="s">
        <v>445</v>
      </c>
      <c r="H802" s="83" t="s">
        <v>174</v>
      </c>
      <c r="I802" s="85">
        <f t="shared" si="98"/>
        <v>110</v>
      </c>
      <c r="J802" s="85">
        <f t="shared" si="100"/>
        <v>15</v>
      </c>
      <c r="K802" s="85">
        <f t="shared" si="99"/>
        <v>3</v>
      </c>
      <c r="L802" s="83"/>
      <c r="M802" s="83"/>
      <c r="N802" s="83"/>
      <c r="O802" s="48">
        <v>799</v>
      </c>
    </row>
    <row r="803" spans="1:15" ht="16.5">
      <c r="A803" s="85">
        <f t="shared" si="94"/>
        <v>11</v>
      </c>
      <c r="B803" s="85">
        <f t="shared" si="95"/>
        <v>134</v>
      </c>
      <c r="C803" s="85">
        <f t="shared" si="96"/>
        <v>14</v>
      </c>
      <c r="D803" s="87">
        <f t="shared" si="97"/>
        <v>3111541</v>
      </c>
      <c r="E803" s="83">
        <v>31114</v>
      </c>
      <c r="F803" s="83">
        <v>1</v>
      </c>
      <c r="G803" s="83" t="s">
        <v>164</v>
      </c>
      <c r="H803" s="83" t="s">
        <v>171</v>
      </c>
      <c r="I803" s="85">
        <f t="shared" si="98"/>
        <v>110</v>
      </c>
      <c r="J803" s="85">
        <f t="shared" si="100"/>
        <v>15</v>
      </c>
      <c r="K803" s="85">
        <f t="shared" si="99"/>
        <v>3</v>
      </c>
      <c r="L803" s="83"/>
      <c r="M803" s="83"/>
      <c r="N803" s="83"/>
      <c r="O803" s="48">
        <v>800</v>
      </c>
    </row>
    <row r="804" spans="1:15" ht="16.5">
      <c r="A804" s="85">
        <f t="shared" si="94"/>
        <v>11</v>
      </c>
      <c r="B804" s="85">
        <f t="shared" si="95"/>
        <v>134</v>
      </c>
      <c r="C804" s="85">
        <f t="shared" si="96"/>
        <v>14</v>
      </c>
      <c r="D804" s="87">
        <f t="shared" si="97"/>
        <v>3111540</v>
      </c>
      <c r="E804" s="83">
        <v>31114</v>
      </c>
      <c r="F804" s="83">
        <v>2</v>
      </c>
      <c r="G804" s="83" t="s">
        <v>441</v>
      </c>
      <c r="H804" s="83" t="s">
        <v>173</v>
      </c>
      <c r="I804" s="85">
        <f t="shared" si="98"/>
        <v>110</v>
      </c>
      <c r="J804" s="85">
        <f t="shared" si="100"/>
        <v>15</v>
      </c>
      <c r="K804" s="85">
        <f t="shared" si="99"/>
        <v>3</v>
      </c>
      <c r="L804" s="83"/>
      <c r="M804" s="83"/>
      <c r="N804" s="83"/>
      <c r="O804" s="48">
        <v>801</v>
      </c>
    </row>
    <row r="805" spans="1:15" ht="16.5">
      <c r="A805" s="85">
        <f t="shared" si="94"/>
        <v>11</v>
      </c>
      <c r="B805" s="85">
        <f t="shared" si="95"/>
        <v>134</v>
      </c>
      <c r="C805" s="85">
        <f t="shared" si="96"/>
        <v>14</v>
      </c>
      <c r="D805" s="87">
        <f t="shared" si="97"/>
        <v>3111541</v>
      </c>
      <c r="E805" s="83">
        <v>31114</v>
      </c>
      <c r="F805" s="83">
        <v>2</v>
      </c>
      <c r="G805" s="83" t="s">
        <v>448</v>
      </c>
      <c r="H805" s="83" t="s">
        <v>456</v>
      </c>
      <c r="I805" s="85">
        <f t="shared" si="98"/>
        <v>110</v>
      </c>
      <c r="J805" s="85">
        <f t="shared" si="100"/>
        <v>15</v>
      </c>
      <c r="K805" s="85">
        <f t="shared" si="99"/>
        <v>3</v>
      </c>
      <c r="L805" s="83"/>
      <c r="M805" s="83"/>
      <c r="N805" s="83"/>
      <c r="O805" s="48">
        <v>802</v>
      </c>
    </row>
    <row r="806" spans="1:15" ht="16.5">
      <c r="A806" s="85">
        <f t="shared" si="94"/>
        <v>11</v>
      </c>
      <c r="B806" s="85">
        <f t="shared" si="95"/>
        <v>134</v>
      </c>
      <c r="C806" s="85">
        <f t="shared" si="96"/>
        <v>14</v>
      </c>
      <c r="D806" s="87">
        <f t="shared" si="97"/>
        <v>3111540</v>
      </c>
      <c r="E806" s="83">
        <v>31114</v>
      </c>
      <c r="F806" s="83">
        <v>3</v>
      </c>
      <c r="G806" s="83" t="s">
        <v>441</v>
      </c>
      <c r="H806" s="83" t="s">
        <v>175</v>
      </c>
      <c r="I806" s="85">
        <f t="shared" si="98"/>
        <v>110</v>
      </c>
      <c r="J806" s="85">
        <f t="shared" si="100"/>
        <v>14</v>
      </c>
      <c r="K806" s="85">
        <f t="shared" si="99"/>
        <v>3</v>
      </c>
      <c r="L806" s="83"/>
      <c r="M806" s="83"/>
      <c r="N806" s="83"/>
      <c r="O806" s="48">
        <v>803</v>
      </c>
    </row>
    <row r="807" spans="1:15" ht="16.5">
      <c r="A807" s="85">
        <f t="shared" si="94"/>
        <v>11</v>
      </c>
      <c r="B807" s="85">
        <f t="shared" si="95"/>
        <v>134</v>
      </c>
      <c r="C807" s="85">
        <f t="shared" si="96"/>
        <v>14</v>
      </c>
      <c r="D807" s="87">
        <f t="shared" si="97"/>
        <v>3111541</v>
      </c>
      <c r="E807" s="83">
        <v>31114</v>
      </c>
      <c r="F807" s="83">
        <v>3</v>
      </c>
      <c r="G807" s="83" t="s">
        <v>442</v>
      </c>
      <c r="H807" s="83" t="s">
        <v>172</v>
      </c>
      <c r="I807" s="85">
        <f t="shared" si="98"/>
        <v>110</v>
      </c>
      <c r="J807" s="85">
        <f t="shared" si="100"/>
        <v>14</v>
      </c>
      <c r="K807" s="85">
        <f t="shared" si="99"/>
        <v>3</v>
      </c>
      <c r="L807" s="83"/>
      <c r="M807" s="83"/>
      <c r="N807" s="83"/>
      <c r="O807" s="48">
        <v>804</v>
      </c>
    </row>
    <row r="808" spans="1:15" ht="16.5">
      <c r="A808" s="85">
        <f t="shared" si="94"/>
        <v>11</v>
      </c>
      <c r="B808" s="85">
        <f t="shared" si="95"/>
        <v>135</v>
      </c>
      <c r="C808" s="85">
        <f t="shared" si="96"/>
        <v>15</v>
      </c>
      <c r="D808" s="87">
        <f t="shared" si="97"/>
        <v>3111650</v>
      </c>
      <c r="E808" s="83">
        <v>31115</v>
      </c>
      <c r="F808" s="83">
        <v>1</v>
      </c>
      <c r="G808" s="83" t="s">
        <v>445</v>
      </c>
      <c r="H808" s="83" t="s">
        <v>174</v>
      </c>
      <c r="I808" s="85">
        <f t="shared" si="98"/>
        <v>110</v>
      </c>
      <c r="J808" s="85">
        <f t="shared" si="100"/>
        <v>15</v>
      </c>
      <c r="K808" s="85">
        <f t="shared" si="99"/>
        <v>3</v>
      </c>
      <c r="L808" s="83"/>
      <c r="M808" s="83"/>
      <c r="N808" s="83"/>
      <c r="O808" s="48">
        <v>805</v>
      </c>
    </row>
    <row r="809" spans="1:15" ht="16.5">
      <c r="A809" s="85">
        <f t="shared" si="94"/>
        <v>11</v>
      </c>
      <c r="B809" s="85">
        <f t="shared" si="95"/>
        <v>135</v>
      </c>
      <c r="C809" s="85">
        <f t="shared" si="96"/>
        <v>15</v>
      </c>
      <c r="D809" s="87">
        <f t="shared" si="97"/>
        <v>3111651</v>
      </c>
      <c r="E809" s="83">
        <v>31115</v>
      </c>
      <c r="F809" s="83">
        <v>1</v>
      </c>
      <c r="G809" s="83" t="s">
        <v>164</v>
      </c>
      <c r="H809" s="83" t="s">
        <v>171</v>
      </c>
      <c r="I809" s="85">
        <f t="shared" si="98"/>
        <v>110</v>
      </c>
      <c r="J809" s="85">
        <f t="shared" si="100"/>
        <v>15</v>
      </c>
      <c r="K809" s="85">
        <f t="shared" si="99"/>
        <v>3</v>
      </c>
      <c r="L809" s="83"/>
      <c r="M809" s="83"/>
      <c r="N809" s="83"/>
      <c r="O809" s="48">
        <v>806</v>
      </c>
    </row>
    <row r="810" spans="1:15" ht="16.5">
      <c r="A810" s="85">
        <f t="shared" si="94"/>
        <v>11</v>
      </c>
      <c r="B810" s="85">
        <f t="shared" si="95"/>
        <v>135</v>
      </c>
      <c r="C810" s="85">
        <f t="shared" si="96"/>
        <v>15</v>
      </c>
      <c r="D810" s="87">
        <f t="shared" si="97"/>
        <v>3111650</v>
      </c>
      <c r="E810" s="83">
        <v>31115</v>
      </c>
      <c r="F810" s="83">
        <v>2</v>
      </c>
      <c r="G810" s="83" t="s">
        <v>441</v>
      </c>
      <c r="H810" s="83" t="s">
        <v>173</v>
      </c>
      <c r="I810" s="85">
        <f t="shared" si="98"/>
        <v>110</v>
      </c>
      <c r="J810" s="85">
        <f t="shared" si="100"/>
        <v>15</v>
      </c>
      <c r="K810" s="85">
        <f t="shared" si="99"/>
        <v>3</v>
      </c>
      <c r="L810" s="83"/>
      <c r="M810" s="83"/>
      <c r="N810" s="83"/>
      <c r="O810" s="48">
        <v>807</v>
      </c>
    </row>
    <row r="811" spans="1:15" ht="16.5">
      <c r="A811" s="85">
        <f t="shared" si="94"/>
        <v>11</v>
      </c>
      <c r="B811" s="85">
        <f t="shared" si="95"/>
        <v>135</v>
      </c>
      <c r="C811" s="85">
        <f t="shared" si="96"/>
        <v>15</v>
      </c>
      <c r="D811" s="87">
        <f t="shared" si="97"/>
        <v>3111651</v>
      </c>
      <c r="E811" s="83">
        <v>31115</v>
      </c>
      <c r="F811" s="83">
        <v>2</v>
      </c>
      <c r="G811" s="83" t="s">
        <v>448</v>
      </c>
      <c r="H811" s="83" t="s">
        <v>456</v>
      </c>
      <c r="I811" s="85">
        <f t="shared" si="98"/>
        <v>110</v>
      </c>
      <c r="J811" s="85">
        <f t="shared" si="100"/>
        <v>15</v>
      </c>
      <c r="K811" s="85">
        <f t="shared" si="99"/>
        <v>3</v>
      </c>
      <c r="L811" s="83"/>
      <c r="M811" s="83"/>
      <c r="N811" s="83"/>
      <c r="O811" s="48">
        <v>808</v>
      </c>
    </row>
    <row r="812" spans="1:15" ht="16.5">
      <c r="A812" s="85">
        <f t="shared" si="94"/>
        <v>11</v>
      </c>
      <c r="B812" s="85">
        <f t="shared" si="95"/>
        <v>135</v>
      </c>
      <c r="C812" s="85">
        <f t="shared" si="96"/>
        <v>15</v>
      </c>
      <c r="D812" s="87">
        <f t="shared" si="97"/>
        <v>3111650</v>
      </c>
      <c r="E812" s="83">
        <v>31115</v>
      </c>
      <c r="F812" s="83">
        <v>3</v>
      </c>
      <c r="G812" s="83" t="s">
        <v>441</v>
      </c>
      <c r="H812" s="83" t="s">
        <v>175</v>
      </c>
      <c r="I812" s="85">
        <f t="shared" si="98"/>
        <v>110</v>
      </c>
      <c r="J812" s="85">
        <f t="shared" si="100"/>
        <v>15</v>
      </c>
      <c r="K812" s="85">
        <f t="shared" si="99"/>
        <v>3</v>
      </c>
      <c r="L812" s="83"/>
      <c r="M812" s="83"/>
      <c r="N812" s="83"/>
      <c r="O812" s="48">
        <v>809</v>
      </c>
    </row>
    <row r="813" spans="1:15" ht="16.5">
      <c r="A813" s="85">
        <f t="shared" si="94"/>
        <v>11</v>
      </c>
      <c r="B813" s="85">
        <f t="shared" si="95"/>
        <v>135</v>
      </c>
      <c r="C813" s="85">
        <f t="shared" si="96"/>
        <v>15</v>
      </c>
      <c r="D813" s="87">
        <f t="shared" si="97"/>
        <v>3111651</v>
      </c>
      <c r="E813" s="83">
        <v>31115</v>
      </c>
      <c r="F813" s="83">
        <v>3</v>
      </c>
      <c r="G813" s="83" t="s">
        <v>442</v>
      </c>
      <c r="H813" s="83" t="s">
        <v>172</v>
      </c>
      <c r="I813" s="85">
        <f t="shared" si="98"/>
        <v>110</v>
      </c>
      <c r="J813" s="85">
        <f t="shared" si="100"/>
        <v>15</v>
      </c>
      <c r="K813" s="85">
        <f t="shared" si="99"/>
        <v>3</v>
      </c>
      <c r="L813" s="83"/>
      <c r="M813" s="83"/>
      <c r="N813" s="83"/>
      <c r="O813" s="48">
        <v>810</v>
      </c>
    </row>
    <row r="814" spans="1:15" ht="16.5">
      <c r="A814" s="85">
        <f t="shared" si="94"/>
        <v>12</v>
      </c>
      <c r="B814" s="85">
        <f t="shared" si="95"/>
        <v>136</v>
      </c>
      <c r="C814" s="85">
        <f t="shared" si="96"/>
        <v>1</v>
      </c>
      <c r="D814" s="87">
        <f t="shared" si="97"/>
        <v>3120110</v>
      </c>
      <c r="E814" s="83">
        <v>31201</v>
      </c>
      <c r="F814" s="83">
        <v>1</v>
      </c>
      <c r="G814" s="83" t="s">
        <v>445</v>
      </c>
      <c r="H814" s="83" t="s">
        <v>174</v>
      </c>
      <c r="I814" s="85">
        <f t="shared" si="98"/>
        <v>114</v>
      </c>
      <c r="J814" s="85">
        <f t="shared" si="100"/>
        <v>15</v>
      </c>
      <c r="K814" s="85">
        <f t="shared" si="99"/>
        <v>3</v>
      </c>
      <c r="L814" s="83"/>
      <c r="M814" s="83"/>
      <c r="N814" s="83"/>
      <c r="O814" s="48">
        <v>811</v>
      </c>
    </row>
    <row r="815" spans="1:15" ht="16.5">
      <c r="A815" s="85">
        <f t="shared" si="94"/>
        <v>12</v>
      </c>
      <c r="B815" s="85">
        <f t="shared" si="95"/>
        <v>136</v>
      </c>
      <c r="C815" s="85">
        <f t="shared" si="96"/>
        <v>1</v>
      </c>
      <c r="D815" s="87">
        <f t="shared" si="97"/>
        <v>3120111</v>
      </c>
      <c r="E815" s="83">
        <v>31201</v>
      </c>
      <c r="F815" s="83">
        <v>1</v>
      </c>
      <c r="G815" s="83" t="s">
        <v>164</v>
      </c>
      <c r="H815" s="83" t="s">
        <v>171</v>
      </c>
      <c r="I815" s="85">
        <f t="shared" si="98"/>
        <v>114</v>
      </c>
      <c r="J815" s="85">
        <f t="shared" si="100"/>
        <v>15</v>
      </c>
      <c r="K815" s="85">
        <f t="shared" si="99"/>
        <v>3</v>
      </c>
      <c r="L815" s="83"/>
      <c r="M815" s="83"/>
      <c r="N815" s="83"/>
      <c r="O815" s="48">
        <v>812</v>
      </c>
    </row>
    <row r="816" spans="1:15" ht="16.5">
      <c r="A816" s="85">
        <f t="shared" si="94"/>
        <v>12</v>
      </c>
      <c r="B816" s="85">
        <f t="shared" si="95"/>
        <v>136</v>
      </c>
      <c r="C816" s="85">
        <f t="shared" si="96"/>
        <v>1</v>
      </c>
      <c r="D816" s="87">
        <f t="shared" si="97"/>
        <v>3120110</v>
      </c>
      <c r="E816" s="83">
        <v>31201</v>
      </c>
      <c r="F816" s="83">
        <v>2</v>
      </c>
      <c r="G816" s="83" t="s">
        <v>441</v>
      </c>
      <c r="H816" s="83" t="s">
        <v>173</v>
      </c>
      <c r="I816" s="85">
        <f t="shared" si="98"/>
        <v>114</v>
      </c>
      <c r="J816" s="85">
        <f t="shared" si="100"/>
        <v>15</v>
      </c>
      <c r="K816" s="85">
        <f t="shared" si="99"/>
        <v>3</v>
      </c>
      <c r="L816" s="83"/>
      <c r="M816" s="83"/>
      <c r="N816" s="83"/>
      <c r="O816" s="48">
        <v>813</v>
      </c>
    </row>
    <row r="817" spans="1:15" ht="16.5">
      <c r="A817" s="85">
        <f t="shared" si="94"/>
        <v>12</v>
      </c>
      <c r="B817" s="85">
        <f t="shared" si="95"/>
        <v>136</v>
      </c>
      <c r="C817" s="85">
        <f t="shared" si="96"/>
        <v>1</v>
      </c>
      <c r="D817" s="87">
        <f t="shared" si="97"/>
        <v>3120111</v>
      </c>
      <c r="E817" s="83">
        <v>31201</v>
      </c>
      <c r="F817" s="83">
        <v>2</v>
      </c>
      <c r="G817" s="83" t="s">
        <v>448</v>
      </c>
      <c r="H817" s="83" t="s">
        <v>456</v>
      </c>
      <c r="I817" s="85">
        <f t="shared" si="98"/>
        <v>114</v>
      </c>
      <c r="J817" s="85">
        <f t="shared" si="100"/>
        <v>15</v>
      </c>
      <c r="K817" s="85">
        <f t="shared" si="99"/>
        <v>3</v>
      </c>
      <c r="L817" s="83"/>
      <c r="M817" s="83"/>
      <c r="N817" s="83"/>
      <c r="O817" s="48">
        <v>814</v>
      </c>
    </row>
    <row r="818" spans="1:15" ht="16.5">
      <c r="A818" s="85">
        <f t="shared" si="94"/>
        <v>12</v>
      </c>
      <c r="B818" s="85">
        <f t="shared" si="95"/>
        <v>136</v>
      </c>
      <c r="C818" s="85">
        <f t="shared" si="96"/>
        <v>1</v>
      </c>
      <c r="D818" s="87">
        <f t="shared" si="97"/>
        <v>3120110</v>
      </c>
      <c r="E818" s="83">
        <v>31201</v>
      </c>
      <c r="F818" s="83">
        <v>3</v>
      </c>
      <c r="G818" s="83" t="s">
        <v>441</v>
      </c>
      <c r="H818" s="83" t="s">
        <v>175</v>
      </c>
      <c r="I818" s="85">
        <f t="shared" si="98"/>
        <v>114</v>
      </c>
      <c r="J818" s="85">
        <f t="shared" si="100"/>
        <v>15</v>
      </c>
      <c r="K818" s="85">
        <f t="shared" si="99"/>
        <v>3</v>
      </c>
      <c r="L818" s="83"/>
      <c r="M818" s="83"/>
      <c r="N818" s="83"/>
      <c r="O818" s="48">
        <v>815</v>
      </c>
    </row>
    <row r="819" spans="1:15" ht="16.5">
      <c r="A819" s="85">
        <f t="shared" si="94"/>
        <v>12</v>
      </c>
      <c r="B819" s="85">
        <f t="shared" si="95"/>
        <v>136</v>
      </c>
      <c r="C819" s="85">
        <f t="shared" si="96"/>
        <v>1</v>
      </c>
      <c r="D819" s="87">
        <f t="shared" si="97"/>
        <v>3120111</v>
      </c>
      <c r="E819" s="83">
        <v>31201</v>
      </c>
      <c r="F819" s="83">
        <v>3</v>
      </c>
      <c r="G819" s="83" t="s">
        <v>442</v>
      </c>
      <c r="H819" s="83" t="s">
        <v>172</v>
      </c>
      <c r="I819" s="85">
        <f t="shared" si="98"/>
        <v>114</v>
      </c>
      <c r="J819" s="85">
        <f t="shared" si="100"/>
        <v>15</v>
      </c>
      <c r="K819" s="85">
        <f t="shared" si="99"/>
        <v>3</v>
      </c>
      <c r="L819" s="83"/>
      <c r="M819" s="83"/>
      <c r="N819" s="83"/>
      <c r="O819" s="48">
        <v>816</v>
      </c>
    </row>
    <row r="820" spans="1:15" ht="16.5">
      <c r="A820" s="85">
        <f t="shared" si="94"/>
        <v>12</v>
      </c>
      <c r="B820" s="85">
        <f t="shared" si="95"/>
        <v>137</v>
      </c>
      <c r="C820" s="85">
        <f t="shared" si="96"/>
        <v>2</v>
      </c>
      <c r="D820" s="87">
        <f t="shared" si="97"/>
        <v>3120220</v>
      </c>
      <c r="E820" s="83">
        <v>31202</v>
      </c>
      <c r="F820" s="83">
        <v>1</v>
      </c>
      <c r="G820" s="83" t="s">
        <v>445</v>
      </c>
      <c r="H820" s="83" t="s">
        <v>174</v>
      </c>
      <c r="I820" s="85">
        <f t="shared" si="98"/>
        <v>115</v>
      </c>
      <c r="J820" s="85">
        <f t="shared" si="100"/>
        <v>16</v>
      </c>
      <c r="K820" s="85">
        <f t="shared" si="99"/>
        <v>3</v>
      </c>
      <c r="L820" s="83"/>
      <c r="M820" s="83"/>
      <c r="N820" s="83"/>
      <c r="O820" s="48">
        <v>817</v>
      </c>
    </row>
    <row r="821" spans="1:15" ht="16.5">
      <c r="A821" s="85">
        <f t="shared" si="94"/>
        <v>12</v>
      </c>
      <c r="B821" s="85">
        <f t="shared" si="95"/>
        <v>137</v>
      </c>
      <c r="C821" s="85">
        <f t="shared" si="96"/>
        <v>2</v>
      </c>
      <c r="D821" s="87">
        <f t="shared" si="97"/>
        <v>3120221</v>
      </c>
      <c r="E821" s="83">
        <v>31202</v>
      </c>
      <c r="F821" s="83">
        <v>1</v>
      </c>
      <c r="G821" s="83" t="s">
        <v>164</v>
      </c>
      <c r="H821" s="83" t="s">
        <v>171</v>
      </c>
      <c r="I821" s="85">
        <f t="shared" si="98"/>
        <v>115</v>
      </c>
      <c r="J821" s="85">
        <f t="shared" si="100"/>
        <v>16</v>
      </c>
      <c r="K821" s="85">
        <f t="shared" si="99"/>
        <v>3</v>
      </c>
      <c r="L821" s="83"/>
      <c r="M821" s="83"/>
      <c r="N821" s="83"/>
      <c r="O821" s="48">
        <v>818</v>
      </c>
    </row>
    <row r="822" spans="1:15" ht="16.5">
      <c r="A822" s="85">
        <f t="shared" si="94"/>
        <v>12</v>
      </c>
      <c r="B822" s="85">
        <f t="shared" si="95"/>
        <v>137</v>
      </c>
      <c r="C822" s="85">
        <f t="shared" si="96"/>
        <v>2</v>
      </c>
      <c r="D822" s="87">
        <f t="shared" si="97"/>
        <v>3120220</v>
      </c>
      <c r="E822" s="83">
        <v>31202</v>
      </c>
      <c r="F822" s="83">
        <v>2</v>
      </c>
      <c r="G822" s="83" t="s">
        <v>441</v>
      </c>
      <c r="H822" s="83" t="s">
        <v>173</v>
      </c>
      <c r="I822" s="85">
        <f t="shared" si="98"/>
        <v>115</v>
      </c>
      <c r="J822" s="85">
        <f t="shared" si="100"/>
        <v>15</v>
      </c>
      <c r="K822" s="85">
        <f t="shared" si="99"/>
        <v>3</v>
      </c>
      <c r="L822" s="83"/>
      <c r="M822" s="83"/>
      <c r="N822" s="83"/>
      <c r="O822" s="48">
        <v>819</v>
      </c>
    </row>
    <row r="823" spans="1:15" ht="16.5">
      <c r="A823" s="85">
        <f t="shared" si="94"/>
        <v>12</v>
      </c>
      <c r="B823" s="85">
        <f t="shared" si="95"/>
        <v>137</v>
      </c>
      <c r="C823" s="85">
        <f t="shared" si="96"/>
        <v>2</v>
      </c>
      <c r="D823" s="87">
        <f t="shared" si="97"/>
        <v>3120221</v>
      </c>
      <c r="E823" s="83">
        <v>31202</v>
      </c>
      <c r="F823" s="83">
        <v>2</v>
      </c>
      <c r="G823" s="83" t="s">
        <v>448</v>
      </c>
      <c r="H823" s="83" t="s">
        <v>456</v>
      </c>
      <c r="I823" s="85">
        <f t="shared" si="98"/>
        <v>115</v>
      </c>
      <c r="J823" s="85">
        <f t="shared" si="100"/>
        <v>15</v>
      </c>
      <c r="K823" s="85">
        <f t="shared" si="99"/>
        <v>3</v>
      </c>
      <c r="L823" s="83"/>
      <c r="M823" s="83"/>
      <c r="N823" s="83"/>
      <c r="O823" s="48">
        <v>820</v>
      </c>
    </row>
    <row r="824" spans="1:15" ht="16.5">
      <c r="A824" s="85">
        <f t="shared" si="94"/>
        <v>12</v>
      </c>
      <c r="B824" s="85">
        <f t="shared" si="95"/>
        <v>137</v>
      </c>
      <c r="C824" s="85">
        <f t="shared" si="96"/>
        <v>2</v>
      </c>
      <c r="D824" s="87">
        <f t="shared" si="97"/>
        <v>3120220</v>
      </c>
      <c r="E824" s="83">
        <v>31202</v>
      </c>
      <c r="F824" s="83">
        <v>3</v>
      </c>
      <c r="G824" s="83" t="s">
        <v>441</v>
      </c>
      <c r="H824" s="83" t="s">
        <v>175</v>
      </c>
      <c r="I824" s="85">
        <f t="shared" si="98"/>
        <v>115</v>
      </c>
      <c r="J824" s="85">
        <f t="shared" si="100"/>
        <v>15</v>
      </c>
      <c r="K824" s="85">
        <f t="shared" si="99"/>
        <v>3</v>
      </c>
      <c r="L824" s="83"/>
      <c r="M824" s="83"/>
      <c r="N824" s="83"/>
      <c r="O824" s="48">
        <v>821</v>
      </c>
    </row>
    <row r="825" spans="1:15" ht="16.5">
      <c r="A825" s="85">
        <f t="shared" si="94"/>
        <v>12</v>
      </c>
      <c r="B825" s="85">
        <f t="shared" si="95"/>
        <v>137</v>
      </c>
      <c r="C825" s="85">
        <f t="shared" si="96"/>
        <v>2</v>
      </c>
      <c r="D825" s="87">
        <f t="shared" si="97"/>
        <v>3120221</v>
      </c>
      <c r="E825" s="83">
        <v>31202</v>
      </c>
      <c r="F825" s="83">
        <v>3</v>
      </c>
      <c r="G825" s="83" t="s">
        <v>442</v>
      </c>
      <c r="H825" s="83" t="s">
        <v>172</v>
      </c>
      <c r="I825" s="85">
        <f t="shared" si="98"/>
        <v>115</v>
      </c>
      <c r="J825" s="85">
        <f t="shared" si="100"/>
        <v>15</v>
      </c>
      <c r="K825" s="85">
        <f t="shared" si="99"/>
        <v>3</v>
      </c>
      <c r="L825" s="83"/>
      <c r="M825" s="83"/>
      <c r="N825" s="83"/>
      <c r="O825" s="48">
        <v>822</v>
      </c>
    </row>
    <row r="826" spans="1:15" ht="16.5">
      <c r="A826" s="85">
        <f t="shared" si="94"/>
        <v>12</v>
      </c>
      <c r="B826" s="85">
        <f t="shared" si="95"/>
        <v>138</v>
      </c>
      <c r="C826" s="85">
        <f t="shared" si="96"/>
        <v>3</v>
      </c>
      <c r="D826" s="87">
        <f t="shared" si="97"/>
        <v>3120330</v>
      </c>
      <c r="E826" s="83">
        <v>31203</v>
      </c>
      <c r="F826" s="83">
        <v>1</v>
      </c>
      <c r="G826" s="83" t="s">
        <v>445</v>
      </c>
      <c r="H826" s="83" t="s">
        <v>174</v>
      </c>
      <c r="I826" s="85">
        <f t="shared" si="98"/>
        <v>115</v>
      </c>
      <c r="J826" s="85">
        <f t="shared" si="100"/>
        <v>16</v>
      </c>
      <c r="K826" s="85">
        <f t="shared" si="99"/>
        <v>3</v>
      </c>
      <c r="L826" s="83"/>
      <c r="M826" s="83"/>
      <c r="N826" s="83"/>
      <c r="O826" s="48">
        <v>823</v>
      </c>
    </row>
    <row r="827" spans="1:15" ht="16.5">
      <c r="A827" s="85">
        <f t="shared" si="94"/>
        <v>12</v>
      </c>
      <c r="B827" s="85">
        <f t="shared" si="95"/>
        <v>138</v>
      </c>
      <c r="C827" s="85">
        <f t="shared" si="96"/>
        <v>3</v>
      </c>
      <c r="D827" s="87">
        <f t="shared" si="97"/>
        <v>3120331</v>
      </c>
      <c r="E827" s="83">
        <v>31203</v>
      </c>
      <c r="F827" s="83">
        <v>1</v>
      </c>
      <c r="G827" s="83" t="s">
        <v>164</v>
      </c>
      <c r="H827" s="83" t="s">
        <v>171</v>
      </c>
      <c r="I827" s="85">
        <f t="shared" si="98"/>
        <v>115</v>
      </c>
      <c r="J827" s="85">
        <f t="shared" si="100"/>
        <v>16</v>
      </c>
      <c r="K827" s="85">
        <f t="shared" si="99"/>
        <v>3</v>
      </c>
      <c r="L827" s="83"/>
      <c r="M827" s="83"/>
      <c r="N827" s="83"/>
      <c r="O827" s="48">
        <v>824</v>
      </c>
    </row>
    <row r="828" spans="1:15" ht="16.5">
      <c r="A828" s="85">
        <f t="shared" si="94"/>
        <v>12</v>
      </c>
      <c r="B828" s="85">
        <f t="shared" si="95"/>
        <v>138</v>
      </c>
      <c r="C828" s="85">
        <f t="shared" si="96"/>
        <v>3</v>
      </c>
      <c r="D828" s="87">
        <f t="shared" si="97"/>
        <v>3120330</v>
      </c>
      <c r="E828" s="83">
        <v>31203</v>
      </c>
      <c r="F828" s="83">
        <v>2</v>
      </c>
      <c r="G828" s="83" t="s">
        <v>441</v>
      </c>
      <c r="H828" s="83" t="s">
        <v>173</v>
      </c>
      <c r="I828" s="85">
        <f t="shared" si="98"/>
        <v>115</v>
      </c>
      <c r="J828" s="85">
        <f t="shared" si="100"/>
        <v>16</v>
      </c>
      <c r="K828" s="85">
        <f t="shared" si="99"/>
        <v>3</v>
      </c>
      <c r="L828" s="83"/>
      <c r="M828" s="83"/>
      <c r="N828" s="83"/>
      <c r="O828" s="48">
        <v>825</v>
      </c>
    </row>
    <row r="829" spans="1:15" ht="16.5">
      <c r="A829" s="85">
        <f t="shared" si="94"/>
        <v>12</v>
      </c>
      <c r="B829" s="85">
        <f t="shared" si="95"/>
        <v>138</v>
      </c>
      <c r="C829" s="85">
        <f t="shared" si="96"/>
        <v>3</v>
      </c>
      <c r="D829" s="87">
        <f t="shared" si="97"/>
        <v>3120331</v>
      </c>
      <c r="E829" s="83">
        <v>31203</v>
      </c>
      <c r="F829" s="83">
        <v>2</v>
      </c>
      <c r="G829" s="83" t="s">
        <v>448</v>
      </c>
      <c r="H829" s="83" t="s">
        <v>456</v>
      </c>
      <c r="I829" s="85">
        <f t="shared" si="98"/>
        <v>115</v>
      </c>
      <c r="J829" s="85">
        <f t="shared" si="100"/>
        <v>16</v>
      </c>
      <c r="K829" s="85">
        <f t="shared" si="99"/>
        <v>3</v>
      </c>
      <c r="L829" s="83"/>
      <c r="M829" s="83"/>
      <c r="N829" s="83"/>
      <c r="O829" s="48">
        <v>826</v>
      </c>
    </row>
    <row r="830" spans="1:15" ht="16.5">
      <c r="A830" s="85">
        <f t="shared" si="94"/>
        <v>12</v>
      </c>
      <c r="B830" s="85">
        <f t="shared" si="95"/>
        <v>138</v>
      </c>
      <c r="C830" s="85">
        <f t="shared" si="96"/>
        <v>3</v>
      </c>
      <c r="D830" s="87">
        <f t="shared" si="97"/>
        <v>3120330</v>
      </c>
      <c r="E830" s="83">
        <v>31203</v>
      </c>
      <c r="F830" s="83">
        <v>3</v>
      </c>
      <c r="G830" s="83" t="s">
        <v>441</v>
      </c>
      <c r="H830" s="83" t="s">
        <v>175</v>
      </c>
      <c r="I830" s="85">
        <f t="shared" si="98"/>
        <v>115</v>
      </c>
      <c r="J830" s="85">
        <f t="shared" si="100"/>
        <v>15</v>
      </c>
      <c r="K830" s="85">
        <f t="shared" si="99"/>
        <v>3</v>
      </c>
      <c r="L830" s="83"/>
      <c r="M830" s="83"/>
      <c r="N830" s="83"/>
      <c r="O830" s="48">
        <v>827</v>
      </c>
    </row>
    <row r="831" spans="1:15" ht="16.5">
      <c r="A831" s="85">
        <f t="shared" si="94"/>
        <v>12</v>
      </c>
      <c r="B831" s="85">
        <f t="shared" si="95"/>
        <v>138</v>
      </c>
      <c r="C831" s="85">
        <f t="shared" si="96"/>
        <v>3</v>
      </c>
      <c r="D831" s="87">
        <f t="shared" si="97"/>
        <v>3120331</v>
      </c>
      <c r="E831" s="83">
        <v>31203</v>
      </c>
      <c r="F831" s="83">
        <v>3</v>
      </c>
      <c r="G831" s="83" t="s">
        <v>442</v>
      </c>
      <c r="H831" s="83" t="s">
        <v>172</v>
      </c>
      <c r="I831" s="85">
        <f t="shared" si="98"/>
        <v>115</v>
      </c>
      <c r="J831" s="85">
        <f t="shared" si="100"/>
        <v>15</v>
      </c>
      <c r="K831" s="85">
        <f t="shared" si="99"/>
        <v>3</v>
      </c>
      <c r="L831" s="83"/>
      <c r="M831" s="83"/>
      <c r="N831" s="83"/>
      <c r="O831" s="48">
        <v>828</v>
      </c>
    </row>
    <row r="832" spans="1:15" ht="16.5">
      <c r="A832" s="85">
        <f t="shared" si="94"/>
        <v>12</v>
      </c>
      <c r="B832" s="85">
        <f t="shared" si="95"/>
        <v>139</v>
      </c>
      <c r="C832" s="85">
        <f t="shared" si="96"/>
        <v>4</v>
      </c>
      <c r="D832" s="87">
        <f t="shared" si="97"/>
        <v>3120440</v>
      </c>
      <c r="E832" s="83">
        <v>31204</v>
      </c>
      <c r="F832" s="83">
        <v>1</v>
      </c>
      <c r="G832" s="83" t="s">
        <v>445</v>
      </c>
      <c r="H832" s="83" t="s">
        <v>174</v>
      </c>
      <c r="I832" s="85">
        <f t="shared" si="98"/>
        <v>115</v>
      </c>
      <c r="J832" s="85">
        <f t="shared" si="100"/>
        <v>16</v>
      </c>
      <c r="K832" s="85">
        <f t="shared" si="99"/>
        <v>3</v>
      </c>
      <c r="L832" s="83"/>
      <c r="M832" s="83"/>
      <c r="N832" s="83"/>
      <c r="O832" s="48">
        <v>829</v>
      </c>
    </row>
    <row r="833" spans="1:15" ht="16.5">
      <c r="A833" s="85">
        <f t="shared" si="94"/>
        <v>12</v>
      </c>
      <c r="B833" s="85">
        <f t="shared" si="95"/>
        <v>139</v>
      </c>
      <c r="C833" s="85">
        <f t="shared" si="96"/>
        <v>4</v>
      </c>
      <c r="D833" s="87">
        <f t="shared" si="97"/>
        <v>3120441</v>
      </c>
      <c r="E833" s="83">
        <v>31204</v>
      </c>
      <c r="F833" s="83">
        <v>1</v>
      </c>
      <c r="G833" s="83" t="s">
        <v>164</v>
      </c>
      <c r="H833" s="83" t="s">
        <v>171</v>
      </c>
      <c r="I833" s="85">
        <f t="shared" si="98"/>
        <v>115</v>
      </c>
      <c r="J833" s="85">
        <f t="shared" si="100"/>
        <v>16</v>
      </c>
      <c r="K833" s="85">
        <f t="shared" si="99"/>
        <v>3</v>
      </c>
      <c r="L833" s="83"/>
      <c r="M833" s="83"/>
      <c r="N833" s="83"/>
      <c r="O833" s="48">
        <v>830</v>
      </c>
    </row>
    <row r="834" spans="1:15" ht="16.5">
      <c r="A834" s="85">
        <f t="shared" si="94"/>
        <v>12</v>
      </c>
      <c r="B834" s="85">
        <f t="shared" si="95"/>
        <v>139</v>
      </c>
      <c r="C834" s="85">
        <f t="shared" si="96"/>
        <v>4</v>
      </c>
      <c r="D834" s="87">
        <f t="shared" si="97"/>
        <v>3120440</v>
      </c>
      <c r="E834" s="83">
        <v>31204</v>
      </c>
      <c r="F834" s="83">
        <v>2</v>
      </c>
      <c r="G834" s="83" t="s">
        <v>441</v>
      </c>
      <c r="H834" s="83" t="s">
        <v>173</v>
      </c>
      <c r="I834" s="85">
        <f t="shared" si="98"/>
        <v>115</v>
      </c>
      <c r="J834" s="85">
        <f t="shared" si="100"/>
        <v>16</v>
      </c>
      <c r="K834" s="85">
        <f t="shared" si="99"/>
        <v>3</v>
      </c>
      <c r="L834" s="83"/>
      <c r="M834" s="83"/>
      <c r="N834" s="83"/>
      <c r="O834" s="48">
        <v>831</v>
      </c>
    </row>
    <row r="835" spans="1:15" ht="16.5">
      <c r="A835" s="85">
        <f t="shared" si="94"/>
        <v>12</v>
      </c>
      <c r="B835" s="85">
        <f t="shared" si="95"/>
        <v>139</v>
      </c>
      <c r="C835" s="85">
        <f t="shared" si="96"/>
        <v>4</v>
      </c>
      <c r="D835" s="87">
        <f t="shared" si="97"/>
        <v>3120441</v>
      </c>
      <c r="E835" s="83">
        <v>31204</v>
      </c>
      <c r="F835" s="83">
        <v>2</v>
      </c>
      <c r="G835" s="83" t="s">
        <v>448</v>
      </c>
      <c r="H835" s="83" t="s">
        <v>456</v>
      </c>
      <c r="I835" s="85">
        <f t="shared" si="98"/>
        <v>115</v>
      </c>
      <c r="J835" s="85">
        <f t="shared" si="100"/>
        <v>16</v>
      </c>
      <c r="K835" s="85">
        <f t="shared" si="99"/>
        <v>3</v>
      </c>
      <c r="L835" s="83"/>
      <c r="M835" s="83"/>
      <c r="N835" s="83"/>
      <c r="O835" s="48">
        <v>832</v>
      </c>
    </row>
    <row r="836" spans="1:15" ht="16.5">
      <c r="A836" s="85">
        <f t="shared" si="94"/>
        <v>12</v>
      </c>
      <c r="B836" s="85">
        <f t="shared" si="95"/>
        <v>139</v>
      </c>
      <c r="C836" s="85">
        <f t="shared" si="96"/>
        <v>4</v>
      </c>
      <c r="D836" s="87">
        <f t="shared" si="97"/>
        <v>3120440</v>
      </c>
      <c r="E836" s="83">
        <v>31204</v>
      </c>
      <c r="F836" s="83">
        <v>3</v>
      </c>
      <c r="G836" s="83" t="s">
        <v>441</v>
      </c>
      <c r="H836" s="83" t="s">
        <v>175</v>
      </c>
      <c r="I836" s="85">
        <f t="shared" si="98"/>
        <v>115</v>
      </c>
      <c r="J836" s="85">
        <f t="shared" si="100"/>
        <v>16</v>
      </c>
      <c r="K836" s="85">
        <f t="shared" si="99"/>
        <v>3</v>
      </c>
      <c r="L836" s="83"/>
      <c r="M836" s="83"/>
      <c r="N836" s="83"/>
      <c r="O836" s="48">
        <v>833</v>
      </c>
    </row>
    <row r="837" spans="1:15" ht="16.5">
      <c r="A837" s="85">
        <f t="shared" si="101" ref="A837:A900">MATCH(B837-1,$AD$4:$AD$19,1)</f>
        <v>12</v>
      </c>
      <c r="B837" s="85">
        <f t="shared" si="102" ref="B837:B900">INT((O837-1)/6)+1</f>
        <v>139</v>
      </c>
      <c r="C837" s="85">
        <f t="shared" si="103" ref="C837:C900">B837-INDEX($AD$4:$AD$19,A837)</f>
        <v>4</v>
      </c>
      <c r="D837" s="87">
        <f t="shared" si="104" ref="D837:D900">E837*100+C837*10+IF(G837="jlr",0,1)</f>
        <v>3120441</v>
      </c>
      <c r="E837" s="83">
        <v>31204</v>
      </c>
      <c r="F837" s="83">
        <v>3</v>
      </c>
      <c r="G837" s="83" t="s">
        <v>442</v>
      </c>
      <c r="H837" s="83" t="s">
        <v>172</v>
      </c>
      <c r="I837" s="85">
        <f t="shared" si="105" ref="I837:I900">INDEX($V$4:$V$198,B837)</f>
        <v>115</v>
      </c>
      <c r="J837" s="85">
        <f t="shared" si="100"/>
        <v>16</v>
      </c>
      <c r="K837" s="85">
        <f t="shared" si="106" ref="K837:K900">INDEX($Z$4:$Z$198,B837)</f>
        <v>3</v>
      </c>
      <c r="L837" s="83"/>
      <c r="M837" s="83"/>
      <c r="N837" s="83"/>
      <c r="O837" s="48">
        <v>834</v>
      </c>
    </row>
    <row r="838" spans="1:15" ht="16.5">
      <c r="A838" s="85">
        <f t="shared" si="101"/>
        <v>12</v>
      </c>
      <c r="B838" s="85">
        <f t="shared" si="102"/>
        <v>140</v>
      </c>
      <c r="C838" s="85">
        <f t="shared" si="103"/>
        <v>5</v>
      </c>
      <c r="D838" s="87">
        <f t="shared" si="104"/>
        <v>3120550</v>
      </c>
      <c r="E838" s="83">
        <v>31205</v>
      </c>
      <c r="F838" s="83">
        <v>1</v>
      </c>
      <c r="G838" s="83" t="s">
        <v>445</v>
      </c>
      <c r="H838" s="83" t="s">
        <v>174</v>
      </c>
      <c r="I838" s="85">
        <f t="shared" si="105"/>
        <v>116</v>
      </c>
      <c r="J838" s="85">
        <f t="shared" si="107" ref="J838:J901">INDEX($W$4:$Y$198,B838,F838)</f>
        <v>16</v>
      </c>
      <c r="K838" s="85">
        <f t="shared" si="106"/>
        <v>3</v>
      </c>
      <c r="L838" s="83"/>
      <c r="M838" s="83"/>
      <c r="N838" s="83"/>
      <c r="O838" s="48">
        <v>835</v>
      </c>
    </row>
    <row r="839" spans="1:15" ht="16.5">
      <c r="A839" s="85">
        <f t="shared" si="101"/>
        <v>12</v>
      </c>
      <c r="B839" s="85">
        <f t="shared" si="102"/>
        <v>140</v>
      </c>
      <c r="C839" s="85">
        <f t="shared" si="103"/>
        <v>5</v>
      </c>
      <c r="D839" s="87">
        <f t="shared" si="104"/>
        <v>3120551</v>
      </c>
      <c r="E839" s="83">
        <v>31205</v>
      </c>
      <c r="F839" s="83">
        <v>1</v>
      </c>
      <c r="G839" s="83" t="s">
        <v>164</v>
      </c>
      <c r="H839" s="83" t="s">
        <v>171</v>
      </c>
      <c r="I839" s="85">
        <f t="shared" si="105"/>
        <v>116</v>
      </c>
      <c r="J839" s="85">
        <f t="shared" si="107"/>
        <v>16</v>
      </c>
      <c r="K839" s="85">
        <f t="shared" si="106"/>
        <v>3</v>
      </c>
      <c r="L839" s="83"/>
      <c r="M839" s="83"/>
      <c r="N839" s="83"/>
      <c r="O839" s="48">
        <v>836</v>
      </c>
    </row>
    <row r="840" spans="1:15" ht="16.5">
      <c r="A840" s="85">
        <f t="shared" si="101"/>
        <v>12</v>
      </c>
      <c r="B840" s="85">
        <f t="shared" si="102"/>
        <v>140</v>
      </c>
      <c r="C840" s="85">
        <f t="shared" si="103"/>
        <v>5</v>
      </c>
      <c r="D840" s="87">
        <f t="shared" si="104"/>
        <v>3120550</v>
      </c>
      <c r="E840" s="83">
        <v>31205</v>
      </c>
      <c r="F840" s="83">
        <v>2</v>
      </c>
      <c r="G840" s="83" t="s">
        <v>441</v>
      </c>
      <c r="H840" s="83" t="s">
        <v>173</v>
      </c>
      <c r="I840" s="85">
        <f t="shared" si="105"/>
        <v>116</v>
      </c>
      <c r="J840" s="85">
        <f t="shared" si="107"/>
        <v>16</v>
      </c>
      <c r="K840" s="85">
        <f t="shared" si="106"/>
        <v>3</v>
      </c>
      <c r="L840" s="83"/>
      <c r="M840" s="83"/>
      <c r="N840" s="83"/>
      <c r="O840" s="48">
        <v>837</v>
      </c>
    </row>
    <row r="841" spans="1:15" ht="16.5">
      <c r="A841" s="85">
        <f t="shared" si="101"/>
        <v>12</v>
      </c>
      <c r="B841" s="85">
        <f t="shared" si="102"/>
        <v>140</v>
      </c>
      <c r="C841" s="85">
        <f t="shared" si="103"/>
        <v>5</v>
      </c>
      <c r="D841" s="87">
        <f t="shared" si="104"/>
        <v>3120551</v>
      </c>
      <c r="E841" s="83">
        <v>31205</v>
      </c>
      <c r="F841" s="83">
        <v>2</v>
      </c>
      <c r="G841" s="83" t="s">
        <v>448</v>
      </c>
      <c r="H841" s="83" t="s">
        <v>456</v>
      </c>
      <c r="I841" s="85">
        <f t="shared" si="105"/>
        <v>116</v>
      </c>
      <c r="J841" s="85">
        <f t="shared" si="107"/>
        <v>16</v>
      </c>
      <c r="K841" s="85">
        <f t="shared" si="106"/>
        <v>3</v>
      </c>
      <c r="L841" s="83"/>
      <c r="M841" s="83"/>
      <c r="N841" s="83"/>
      <c r="O841" s="48">
        <v>838</v>
      </c>
    </row>
    <row r="842" spans="1:15" ht="16.5">
      <c r="A842" s="85">
        <f t="shared" si="101"/>
        <v>12</v>
      </c>
      <c r="B842" s="85">
        <f t="shared" si="102"/>
        <v>140</v>
      </c>
      <c r="C842" s="85">
        <f t="shared" si="103"/>
        <v>5</v>
      </c>
      <c r="D842" s="87">
        <f t="shared" si="104"/>
        <v>3120550</v>
      </c>
      <c r="E842" s="83">
        <v>31205</v>
      </c>
      <c r="F842" s="83">
        <v>3</v>
      </c>
      <c r="G842" s="83" t="s">
        <v>441</v>
      </c>
      <c r="H842" s="83" t="s">
        <v>175</v>
      </c>
      <c r="I842" s="85">
        <f t="shared" si="105"/>
        <v>116</v>
      </c>
      <c r="J842" s="85">
        <f t="shared" si="107"/>
        <v>16</v>
      </c>
      <c r="K842" s="85">
        <f t="shared" si="106"/>
        <v>3</v>
      </c>
      <c r="L842" s="83"/>
      <c r="M842" s="83"/>
      <c r="N842" s="83"/>
      <c r="O842" s="48">
        <v>839</v>
      </c>
    </row>
    <row r="843" spans="1:15" ht="16.5">
      <c r="A843" s="85">
        <f t="shared" si="101"/>
        <v>12</v>
      </c>
      <c r="B843" s="85">
        <f t="shared" si="102"/>
        <v>140</v>
      </c>
      <c r="C843" s="85">
        <f t="shared" si="103"/>
        <v>5</v>
      </c>
      <c r="D843" s="87">
        <f t="shared" si="104"/>
        <v>3120551</v>
      </c>
      <c r="E843" s="83">
        <v>31205</v>
      </c>
      <c r="F843" s="83">
        <v>3</v>
      </c>
      <c r="G843" s="83" t="s">
        <v>442</v>
      </c>
      <c r="H843" s="83" t="s">
        <v>172</v>
      </c>
      <c r="I843" s="85">
        <f t="shared" si="105"/>
        <v>116</v>
      </c>
      <c r="J843" s="85">
        <f t="shared" si="107"/>
        <v>16</v>
      </c>
      <c r="K843" s="85">
        <f t="shared" si="106"/>
        <v>3</v>
      </c>
      <c r="L843" s="83"/>
      <c r="M843" s="83"/>
      <c r="N843" s="83"/>
      <c r="O843" s="48">
        <v>840</v>
      </c>
    </row>
    <row r="844" spans="1:15" ht="16.5">
      <c r="A844" s="85">
        <f t="shared" si="101"/>
        <v>12</v>
      </c>
      <c r="B844" s="85">
        <f t="shared" si="102"/>
        <v>141</v>
      </c>
      <c r="C844" s="85">
        <f t="shared" si="103"/>
        <v>6</v>
      </c>
      <c r="D844" s="87">
        <f t="shared" si="104"/>
        <v>3120660</v>
      </c>
      <c r="E844" s="83">
        <v>31206</v>
      </c>
      <c r="F844" s="83">
        <v>1</v>
      </c>
      <c r="G844" s="83" t="s">
        <v>445</v>
      </c>
      <c r="H844" s="83" t="s">
        <v>174</v>
      </c>
      <c r="I844" s="85">
        <f t="shared" si="105"/>
        <v>116</v>
      </c>
      <c r="J844" s="85">
        <f t="shared" si="107"/>
        <v>16</v>
      </c>
      <c r="K844" s="85">
        <f t="shared" si="106"/>
        <v>3</v>
      </c>
      <c r="L844" s="83"/>
      <c r="M844" s="83"/>
      <c r="N844" s="83"/>
      <c r="O844" s="48">
        <v>841</v>
      </c>
    </row>
    <row r="845" spans="1:15" ht="16.5">
      <c r="A845" s="85">
        <f t="shared" si="101"/>
        <v>12</v>
      </c>
      <c r="B845" s="85">
        <f t="shared" si="102"/>
        <v>141</v>
      </c>
      <c r="C845" s="85">
        <f t="shared" si="103"/>
        <v>6</v>
      </c>
      <c r="D845" s="87">
        <f t="shared" si="104"/>
        <v>3120661</v>
      </c>
      <c r="E845" s="83">
        <v>31206</v>
      </c>
      <c r="F845" s="83">
        <v>1</v>
      </c>
      <c r="G845" s="83" t="s">
        <v>164</v>
      </c>
      <c r="H845" s="83" t="s">
        <v>171</v>
      </c>
      <c r="I845" s="85">
        <f t="shared" si="105"/>
        <v>116</v>
      </c>
      <c r="J845" s="85">
        <f t="shared" si="107"/>
        <v>16</v>
      </c>
      <c r="K845" s="85">
        <f t="shared" si="106"/>
        <v>3</v>
      </c>
      <c r="L845" s="83"/>
      <c r="M845" s="83"/>
      <c r="N845" s="83"/>
      <c r="O845" s="48">
        <v>842</v>
      </c>
    </row>
    <row r="846" spans="1:15" ht="16.5">
      <c r="A846" s="85">
        <f t="shared" si="101"/>
        <v>12</v>
      </c>
      <c r="B846" s="85">
        <f t="shared" si="102"/>
        <v>141</v>
      </c>
      <c r="C846" s="85">
        <f t="shared" si="103"/>
        <v>6</v>
      </c>
      <c r="D846" s="87">
        <f t="shared" si="104"/>
        <v>3120660</v>
      </c>
      <c r="E846" s="83">
        <v>31206</v>
      </c>
      <c r="F846" s="83">
        <v>2</v>
      </c>
      <c r="G846" s="83" t="s">
        <v>441</v>
      </c>
      <c r="H846" s="83" t="s">
        <v>173</v>
      </c>
      <c r="I846" s="85">
        <f t="shared" si="105"/>
        <v>116</v>
      </c>
      <c r="J846" s="85">
        <f t="shared" si="107"/>
        <v>16</v>
      </c>
      <c r="K846" s="85">
        <f t="shared" si="106"/>
        <v>3</v>
      </c>
      <c r="L846" s="83"/>
      <c r="M846" s="83"/>
      <c r="N846" s="83"/>
      <c r="O846" s="48">
        <v>843</v>
      </c>
    </row>
    <row r="847" spans="1:15" ht="16.5">
      <c r="A847" s="85">
        <f t="shared" si="101"/>
        <v>12</v>
      </c>
      <c r="B847" s="85">
        <f t="shared" si="102"/>
        <v>141</v>
      </c>
      <c r="C847" s="85">
        <f t="shared" si="103"/>
        <v>6</v>
      </c>
      <c r="D847" s="87">
        <f t="shared" si="104"/>
        <v>3120661</v>
      </c>
      <c r="E847" s="83">
        <v>31206</v>
      </c>
      <c r="F847" s="83">
        <v>2</v>
      </c>
      <c r="G847" s="83" t="s">
        <v>448</v>
      </c>
      <c r="H847" s="83" t="s">
        <v>456</v>
      </c>
      <c r="I847" s="85">
        <f t="shared" si="105"/>
        <v>116</v>
      </c>
      <c r="J847" s="85">
        <f t="shared" si="107"/>
        <v>16</v>
      </c>
      <c r="K847" s="85">
        <f t="shared" si="106"/>
        <v>3</v>
      </c>
      <c r="L847" s="83"/>
      <c r="M847" s="83"/>
      <c r="N847" s="83"/>
      <c r="O847" s="48">
        <v>844</v>
      </c>
    </row>
    <row r="848" spans="1:15" ht="16.5">
      <c r="A848" s="85">
        <f t="shared" si="101"/>
        <v>12</v>
      </c>
      <c r="B848" s="85">
        <f t="shared" si="102"/>
        <v>141</v>
      </c>
      <c r="C848" s="85">
        <f t="shared" si="103"/>
        <v>6</v>
      </c>
      <c r="D848" s="87">
        <f t="shared" si="104"/>
        <v>3120660</v>
      </c>
      <c r="E848" s="83">
        <v>31206</v>
      </c>
      <c r="F848" s="83">
        <v>3</v>
      </c>
      <c r="G848" s="83" t="s">
        <v>441</v>
      </c>
      <c r="H848" s="83" t="s">
        <v>175</v>
      </c>
      <c r="I848" s="85">
        <f t="shared" si="105"/>
        <v>116</v>
      </c>
      <c r="J848" s="85">
        <f t="shared" si="107"/>
        <v>16</v>
      </c>
      <c r="K848" s="85">
        <f t="shared" si="106"/>
        <v>3</v>
      </c>
      <c r="L848" s="83"/>
      <c r="M848" s="83"/>
      <c r="N848" s="83"/>
      <c r="O848" s="48">
        <v>845</v>
      </c>
    </row>
    <row r="849" spans="1:15" ht="16.5">
      <c r="A849" s="85">
        <f t="shared" si="101"/>
        <v>12</v>
      </c>
      <c r="B849" s="85">
        <f t="shared" si="102"/>
        <v>141</v>
      </c>
      <c r="C849" s="85">
        <f t="shared" si="103"/>
        <v>6</v>
      </c>
      <c r="D849" s="87">
        <f t="shared" si="104"/>
        <v>3120661</v>
      </c>
      <c r="E849" s="83">
        <v>31206</v>
      </c>
      <c r="F849" s="83">
        <v>3</v>
      </c>
      <c r="G849" s="83" t="s">
        <v>442</v>
      </c>
      <c r="H849" s="83" t="s">
        <v>172</v>
      </c>
      <c r="I849" s="85">
        <f t="shared" si="105"/>
        <v>116</v>
      </c>
      <c r="J849" s="85">
        <f t="shared" si="107"/>
        <v>16</v>
      </c>
      <c r="K849" s="85">
        <f t="shared" si="106"/>
        <v>3</v>
      </c>
      <c r="L849" s="83"/>
      <c r="M849" s="83"/>
      <c r="N849" s="83"/>
      <c r="O849" s="48">
        <v>846</v>
      </c>
    </row>
    <row r="850" spans="1:15" ht="16.5">
      <c r="A850" s="85">
        <f t="shared" si="101"/>
        <v>12</v>
      </c>
      <c r="B850" s="85">
        <f t="shared" si="102"/>
        <v>142</v>
      </c>
      <c r="C850" s="85">
        <f t="shared" si="103"/>
        <v>7</v>
      </c>
      <c r="D850" s="87">
        <f t="shared" si="104"/>
        <v>3120770</v>
      </c>
      <c r="E850" s="83">
        <v>31207</v>
      </c>
      <c r="F850" s="83">
        <v>1</v>
      </c>
      <c r="G850" s="83" t="s">
        <v>445</v>
      </c>
      <c r="H850" s="83" t="s">
        <v>174</v>
      </c>
      <c r="I850" s="85">
        <f t="shared" si="105"/>
        <v>117</v>
      </c>
      <c r="J850" s="85">
        <f t="shared" si="107"/>
        <v>16</v>
      </c>
      <c r="K850" s="85">
        <f t="shared" si="106"/>
        <v>3</v>
      </c>
      <c r="L850" s="83"/>
      <c r="M850" s="83"/>
      <c r="N850" s="83"/>
      <c r="O850" s="48">
        <v>847</v>
      </c>
    </row>
    <row r="851" spans="1:15" ht="16.5">
      <c r="A851" s="85">
        <f t="shared" si="101"/>
        <v>12</v>
      </c>
      <c r="B851" s="85">
        <f t="shared" si="102"/>
        <v>142</v>
      </c>
      <c r="C851" s="85">
        <f t="shared" si="103"/>
        <v>7</v>
      </c>
      <c r="D851" s="87">
        <f t="shared" si="104"/>
        <v>3120771</v>
      </c>
      <c r="E851" s="83">
        <v>31207</v>
      </c>
      <c r="F851" s="83">
        <v>1</v>
      </c>
      <c r="G851" s="83" t="s">
        <v>164</v>
      </c>
      <c r="H851" s="83" t="s">
        <v>171</v>
      </c>
      <c r="I851" s="85">
        <f t="shared" si="105"/>
        <v>117</v>
      </c>
      <c r="J851" s="85">
        <f t="shared" si="107"/>
        <v>16</v>
      </c>
      <c r="K851" s="85">
        <f t="shared" si="106"/>
        <v>3</v>
      </c>
      <c r="L851" s="83"/>
      <c r="M851" s="83"/>
      <c r="N851" s="83"/>
      <c r="O851" s="48">
        <v>848</v>
      </c>
    </row>
    <row r="852" spans="1:15" ht="16.5">
      <c r="A852" s="85">
        <f t="shared" si="101"/>
        <v>12</v>
      </c>
      <c r="B852" s="85">
        <f t="shared" si="102"/>
        <v>142</v>
      </c>
      <c r="C852" s="85">
        <f t="shared" si="103"/>
        <v>7</v>
      </c>
      <c r="D852" s="87">
        <f t="shared" si="104"/>
        <v>3120770</v>
      </c>
      <c r="E852" s="83">
        <v>31207</v>
      </c>
      <c r="F852" s="83">
        <v>2</v>
      </c>
      <c r="G852" s="83" t="s">
        <v>441</v>
      </c>
      <c r="H852" s="83" t="s">
        <v>173</v>
      </c>
      <c r="I852" s="85">
        <f t="shared" si="105"/>
        <v>117</v>
      </c>
      <c r="J852" s="85">
        <f t="shared" si="107"/>
        <v>16</v>
      </c>
      <c r="K852" s="85">
        <f t="shared" si="106"/>
        <v>3</v>
      </c>
      <c r="L852" s="83"/>
      <c r="M852" s="83"/>
      <c r="N852" s="83"/>
      <c r="O852" s="48">
        <v>849</v>
      </c>
    </row>
    <row r="853" spans="1:15" ht="16.5">
      <c r="A853" s="85">
        <f t="shared" si="101"/>
        <v>12</v>
      </c>
      <c r="B853" s="85">
        <f t="shared" si="102"/>
        <v>142</v>
      </c>
      <c r="C853" s="85">
        <f t="shared" si="103"/>
        <v>7</v>
      </c>
      <c r="D853" s="87">
        <f t="shared" si="104"/>
        <v>3120771</v>
      </c>
      <c r="E853" s="83">
        <v>31207</v>
      </c>
      <c r="F853" s="83">
        <v>2</v>
      </c>
      <c r="G853" s="83" t="s">
        <v>448</v>
      </c>
      <c r="H853" s="83" t="s">
        <v>456</v>
      </c>
      <c r="I853" s="85">
        <f t="shared" si="105"/>
        <v>117</v>
      </c>
      <c r="J853" s="85">
        <f t="shared" si="107"/>
        <v>16</v>
      </c>
      <c r="K853" s="85">
        <f t="shared" si="106"/>
        <v>3</v>
      </c>
      <c r="L853" s="83"/>
      <c r="M853" s="83"/>
      <c r="N853" s="83"/>
      <c r="O853" s="48">
        <v>850</v>
      </c>
    </row>
    <row r="854" spans="1:15" ht="16.5">
      <c r="A854" s="85">
        <f t="shared" si="101"/>
        <v>12</v>
      </c>
      <c r="B854" s="85">
        <f t="shared" si="102"/>
        <v>142</v>
      </c>
      <c r="C854" s="85">
        <f t="shared" si="103"/>
        <v>7</v>
      </c>
      <c r="D854" s="87">
        <f t="shared" si="104"/>
        <v>3120770</v>
      </c>
      <c r="E854" s="83">
        <v>31207</v>
      </c>
      <c r="F854" s="83">
        <v>3</v>
      </c>
      <c r="G854" s="83" t="s">
        <v>441</v>
      </c>
      <c r="H854" s="83" t="s">
        <v>175</v>
      </c>
      <c r="I854" s="85">
        <f t="shared" si="105"/>
        <v>117</v>
      </c>
      <c r="J854" s="85">
        <f t="shared" si="107"/>
        <v>16</v>
      </c>
      <c r="K854" s="85">
        <f t="shared" si="106"/>
        <v>3</v>
      </c>
      <c r="L854" s="83"/>
      <c r="M854" s="83"/>
      <c r="N854" s="83"/>
      <c r="O854" s="48">
        <v>851</v>
      </c>
    </row>
    <row r="855" spans="1:15" ht="16.5">
      <c r="A855" s="85">
        <f t="shared" si="101"/>
        <v>12</v>
      </c>
      <c r="B855" s="85">
        <f t="shared" si="102"/>
        <v>142</v>
      </c>
      <c r="C855" s="85">
        <f t="shared" si="103"/>
        <v>7</v>
      </c>
      <c r="D855" s="87">
        <f t="shared" si="104"/>
        <v>3120771</v>
      </c>
      <c r="E855" s="83">
        <v>31207</v>
      </c>
      <c r="F855" s="83">
        <v>3</v>
      </c>
      <c r="G855" s="83" t="s">
        <v>442</v>
      </c>
      <c r="H855" s="83" t="s">
        <v>172</v>
      </c>
      <c r="I855" s="85">
        <f t="shared" si="105"/>
        <v>117</v>
      </c>
      <c r="J855" s="85">
        <f t="shared" si="107"/>
        <v>16</v>
      </c>
      <c r="K855" s="85">
        <f t="shared" si="106"/>
        <v>3</v>
      </c>
      <c r="L855" s="83"/>
      <c r="M855" s="83"/>
      <c r="N855" s="83"/>
      <c r="O855" s="48">
        <v>852</v>
      </c>
    </row>
    <row r="856" spans="1:15" ht="16.5">
      <c r="A856" s="85">
        <f t="shared" si="101"/>
        <v>12</v>
      </c>
      <c r="B856" s="85">
        <f t="shared" si="102"/>
        <v>143</v>
      </c>
      <c r="C856" s="85">
        <f t="shared" si="103"/>
        <v>8</v>
      </c>
      <c r="D856" s="87">
        <f t="shared" si="104"/>
        <v>3120880</v>
      </c>
      <c r="E856" s="83">
        <v>31208</v>
      </c>
      <c r="F856" s="83">
        <v>1</v>
      </c>
      <c r="G856" s="83" t="s">
        <v>445</v>
      </c>
      <c r="H856" s="83" t="s">
        <v>174</v>
      </c>
      <c r="I856" s="85">
        <f t="shared" si="105"/>
        <v>117</v>
      </c>
      <c r="J856" s="85">
        <f t="shared" si="107"/>
        <v>16</v>
      </c>
      <c r="K856" s="85">
        <f t="shared" si="106"/>
        <v>3</v>
      </c>
      <c r="L856" s="83"/>
      <c r="M856" s="83"/>
      <c r="N856" s="83"/>
      <c r="O856" s="48">
        <v>853</v>
      </c>
    </row>
    <row r="857" spans="1:15" ht="16.5">
      <c r="A857" s="85">
        <f t="shared" si="101"/>
        <v>12</v>
      </c>
      <c r="B857" s="85">
        <f t="shared" si="102"/>
        <v>143</v>
      </c>
      <c r="C857" s="85">
        <f t="shared" si="103"/>
        <v>8</v>
      </c>
      <c r="D857" s="87">
        <f t="shared" si="104"/>
        <v>3120881</v>
      </c>
      <c r="E857" s="83">
        <v>31208</v>
      </c>
      <c r="F857" s="83">
        <v>1</v>
      </c>
      <c r="G857" s="83" t="s">
        <v>164</v>
      </c>
      <c r="H857" s="83" t="s">
        <v>171</v>
      </c>
      <c r="I857" s="85">
        <f t="shared" si="105"/>
        <v>117</v>
      </c>
      <c r="J857" s="85">
        <f t="shared" si="107"/>
        <v>16</v>
      </c>
      <c r="K857" s="85">
        <f t="shared" si="106"/>
        <v>3</v>
      </c>
      <c r="L857" s="83"/>
      <c r="M857" s="83"/>
      <c r="N857" s="83"/>
      <c r="O857" s="48">
        <v>854</v>
      </c>
    </row>
    <row r="858" spans="1:15" ht="16.5">
      <c r="A858" s="85">
        <f t="shared" si="101"/>
        <v>12</v>
      </c>
      <c r="B858" s="85">
        <f t="shared" si="102"/>
        <v>143</v>
      </c>
      <c r="C858" s="85">
        <f t="shared" si="103"/>
        <v>8</v>
      </c>
      <c r="D858" s="87">
        <f t="shared" si="104"/>
        <v>3120880</v>
      </c>
      <c r="E858" s="83">
        <v>31208</v>
      </c>
      <c r="F858" s="83">
        <v>2</v>
      </c>
      <c r="G858" s="83" t="s">
        <v>441</v>
      </c>
      <c r="H858" s="83" t="s">
        <v>173</v>
      </c>
      <c r="I858" s="85">
        <f t="shared" si="105"/>
        <v>117</v>
      </c>
      <c r="J858" s="85">
        <f t="shared" si="107"/>
        <v>16</v>
      </c>
      <c r="K858" s="85">
        <f t="shared" si="106"/>
        <v>3</v>
      </c>
      <c r="L858" s="83"/>
      <c r="M858" s="83"/>
      <c r="N858" s="83"/>
      <c r="O858" s="48">
        <v>855</v>
      </c>
    </row>
    <row r="859" spans="1:15" ht="16.5">
      <c r="A859" s="85">
        <f t="shared" si="101"/>
        <v>12</v>
      </c>
      <c r="B859" s="85">
        <f t="shared" si="102"/>
        <v>143</v>
      </c>
      <c r="C859" s="85">
        <f t="shared" si="103"/>
        <v>8</v>
      </c>
      <c r="D859" s="87">
        <f t="shared" si="104"/>
        <v>3120881</v>
      </c>
      <c r="E859" s="83">
        <v>31208</v>
      </c>
      <c r="F859" s="83">
        <v>2</v>
      </c>
      <c r="G859" s="83" t="s">
        <v>448</v>
      </c>
      <c r="H859" s="83" t="s">
        <v>456</v>
      </c>
      <c r="I859" s="85">
        <f t="shared" si="105"/>
        <v>117</v>
      </c>
      <c r="J859" s="85">
        <f t="shared" si="107"/>
        <v>16</v>
      </c>
      <c r="K859" s="85">
        <f t="shared" si="106"/>
        <v>3</v>
      </c>
      <c r="L859" s="83"/>
      <c r="M859" s="83"/>
      <c r="N859" s="83"/>
      <c r="O859" s="48">
        <v>856</v>
      </c>
    </row>
    <row r="860" spans="1:15" ht="16.5">
      <c r="A860" s="85">
        <f t="shared" si="101"/>
        <v>12</v>
      </c>
      <c r="B860" s="85">
        <f t="shared" si="102"/>
        <v>143</v>
      </c>
      <c r="C860" s="85">
        <f t="shared" si="103"/>
        <v>8</v>
      </c>
      <c r="D860" s="87">
        <f t="shared" si="104"/>
        <v>3120880</v>
      </c>
      <c r="E860" s="83">
        <v>31208</v>
      </c>
      <c r="F860" s="83">
        <v>3</v>
      </c>
      <c r="G860" s="83" t="s">
        <v>441</v>
      </c>
      <c r="H860" s="83" t="s">
        <v>175</v>
      </c>
      <c r="I860" s="85">
        <f t="shared" si="105"/>
        <v>117</v>
      </c>
      <c r="J860" s="85">
        <f t="shared" si="107"/>
        <v>16</v>
      </c>
      <c r="K860" s="85">
        <f t="shared" si="106"/>
        <v>3</v>
      </c>
      <c r="L860" s="83"/>
      <c r="M860" s="83"/>
      <c r="N860" s="83"/>
      <c r="O860" s="48">
        <v>857</v>
      </c>
    </row>
    <row r="861" spans="1:15" ht="16.5">
      <c r="A861" s="85">
        <f t="shared" si="101"/>
        <v>12</v>
      </c>
      <c r="B861" s="85">
        <f t="shared" si="102"/>
        <v>143</v>
      </c>
      <c r="C861" s="85">
        <f t="shared" si="103"/>
        <v>8</v>
      </c>
      <c r="D861" s="87">
        <f t="shared" si="104"/>
        <v>3120881</v>
      </c>
      <c r="E861" s="83">
        <v>31208</v>
      </c>
      <c r="F861" s="83">
        <v>3</v>
      </c>
      <c r="G861" s="83" t="s">
        <v>442</v>
      </c>
      <c r="H861" s="83" t="s">
        <v>172</v>
      </c>
      <c r="I861" s="85">
        <f t="shared" si="105"/>
        <v>117</v>
      </c>
      <c r="J861" s="85">
        <f t="shared" si="107"/>
        <v>16</v>
      </c>
      <c r="K861" s="85">
        <f t="shared" si="106"/>
        <v>3</v>
      </c>
      <c r="L861" s="83"/>
      <c r="M861" s="83"/>
      <c r="N861" s="83"/>
      <c r="O861" s="48">
        <v>858</v>
      </c>
    </row>
    <row r="862" spans="1:15" ht="16.5">
      <c r="A862" s="85">
        <f t="shared" si="101"/>
        <v>12</v>
      </c>
      <c r="B862" s="85">
        <f t="shared" si="102"/>
        <v>144</v>
      </c>
      <c r="C862" s="85">
        <f t="shared" si="103"/>
        <v>9</v>
      </c>
      <c r="D862" s="87">
        <f t="shared" si="104"/>
        <v>3120990</v>
      </c>
      <c r="E862" s="83">
        <v>31209</v>
      </c>
      <c r="F862" s="83">
        <v>1</v>
      </c>
      <c r="G862" s="83" t="s">
        <v>445</v>
      </c>
      <c r="H862" s="83" t="s">
        <v>174</v>
      </c>
      <c r="I862" s="85">
        <f t="shared" si="105"/>
        <v>118</v>
      </c>
      <c r="J862" s="85">
        <f t="shared" si="107"/>
        <v>16</v>
      </c>
      <c r="K862" s="85">
        <f t="shared" si="106"/>
        <v>3</v>
      </c>
      <c r="L862" s="83"/>
      <c r="M862" s="83"/>
      <c r="N862" s="83"/>
      <c r="O862" s="48">
        <v>859</v>
      </c>
    </row>
    <row r="863" spans="1:15" ht="16.5">
      <c r="A863" s="85">
        <f t="shared" si="101"/>
        <v>12</v>
      </c>
      <c r="B863" s="85">
        <f t="shared" si="102"/>
        <v>144</v>
      </c>
      <c r="C863" s="85">
        <f t="shared" si="103"/>
        <v>9</v>
      </c>
      <c r="D863" s="87">
        <f t="shared" si="104"/>
        <v>3120991</v>
      </c>
      <c r="E863" s="83">
        <v>31209</v>
      </c>
      <c r="F863" s="83">
        <v>1</v>
      </c>
      <c r="G863" s="83" t="s">
        <v>164</v>
      </c>
      <c r="H863" s="83" t="s">
        <v>171</v>
      </c>
      <c r="I863" s="85">
        <f t="shared" si="105"/>
        <v>118</v>
      </c>
      <c r="J863" s="85">
        <f t="shared" si="107"/>
        <v>16</v>
      </c>
      <c r="K863" s="85">
        <f t="shared" si="106"/>
        <v>3</v>
      </c>
      <c r="L863" s="83"/>
      <c r="M863" s="83"/>
      <c r="N863" s="83"/>
      <c r="O863" s="48">
        <v>860</v>
      </c>
    </row>
    <row r="864" spans="1:15" ht="16.5">
      <c r="A864" s="85">
        <f t="shared" si="101"/>
        <v>12</v>
      </c>
      <c r="B864" s="85">
        <f t="shared" si="102"/>
        <v>144</v>
      </c>
      <c r="C864" s="85">
        <f t="shared" si="103"/>
        <v>9</v>
      </c>
      <c r="D864" s="87">
        <f t="shared" si="104"/>
        <v>3120990</v>
      </c>
      <c r="E864" s="83">
        <v>31209</v>
      </c>
      <c r="F864" s="83">
        <v>2</v>
      </c>
      <c r="G864" s="83" t="s">
        <v>441</v>
      </c>
      <c r="H864" s="83" t="s">
        <v>173</v>
      </c>
      <c r="I864" s="85">
        <f t="shared" si="105"/>
        <v>118</v>
      </c>
      <c r="J864" s="85">
        <f t="shared" si="107"/>
        <v>16</v>
      </c>
      <c r="K864" s="85">
        <f t="shared" si="106"/>
        <v>3</v>
      </c>
      <c r="L864" s="83"/>
      <c r="M864" s="83"/>
      <c r="N864" s="83"/>
      <c r="O864" s="48">
        <v>861</v>
      </c>
    </row>
    <row r="865" spans="1:15" ht="16.5">
      <c r="A865" s="85">
        <f t="shared" si="101"/>
        <v>12</v>
      </c>
      <c r="B865" s="85">
        <f t="shared" si="102"/>
        <v>144</v>
      </c>
      <c r="C865" s="85">
        <f t="shared" si="103"/>
        <v>9</v>
      </c>
      <c r="D865" s="87">
        <f t="shared" si="104"/>
        <v>3120991</v>
      </c>
      <c r="E865" s="83">
        <v>31209</v>
      </c>
      <c r="F865" s="83">
        <v>2</v>
      </c>
      <c r="G865" s="83" t="s">
        <v>448</v>
      </c>
      <c r="H865" s="83" t="s">
        <v>456</v>
      </c>
      <c r="I865" s="85">
        <f t="shared" si="105"/>
        <v>118</v>
      </c>
      <c r="J865" s="85">
        <f t="shared" si="107"/>
        <v>16</v>
      </c>
      <c r="K865" s="85">
        <f t="shared" si="106"/>
        <v>3</v>
      </c>
      <c r="L865" s="83"/>
      <c r="M865" s="83"/>
      <c r="N865" s="83"/>
      <c r="O865" s="48">
        <v>862</v>
      </c>
    </row>
    <row r="866" spans="1:15" ht="16.5">
      <c r="A866" s="85">
        <f t="shared" si="101"/>
        <v>12</v>
      </c>
      <c r="B866" s="85">
        <f t="shared" si="102"/>
        <v>144</v>
      </c>
      <c r="C866" s="85">
        <f t="shared" si="103"/>
        <v>9</v>
      </c>
      <c r="D866" s="87">
        <f t="shared" si="104"/>
        <v>3120990</v>
      </c>
      <c r="E866" s="83">
        <v>31209</v>
      </c>
      <c r="F866" s="83">
        <v>3</v>
      </c>
      <c r="G866" s="83" t="s">
        <v>441</v>
      </c>
      <c r="H866" s="83" t="s">
        <v>175</v>
      </c>
      <c r="I866" s="85">
        <f t="shared" si="105"/>
        <v>118</v>
      </c>
      <c r="J866" s="85">
        <f t="shared" si="107"/>
        <v>16</v>
      </c>
      <c r="K866" s="85">
        <f t="shared" si="106"/>
        <v>3</v>
      </c>
      <c r="L866" s="83"/>
      <c r="M866" s="83"/>
      <c r="N866" s="83"/>
      <c r="O866" s="48">
        <v>863</v>
      </c>
    </row>
    <row r="867" spans="1:15" ht="16.5">
      <c r="A867" s="85">
        <f t="shared" si="101"/>
        <v>12</v>
      </c>
      <c r="B867" s="85">
        <f t="shared" si="102"/>
        <v>144</v>
      </c>
      <c r="C867" s="85">
        <f t="shared" si="103"/>
        <v>9</v>
      </c>
      <c r="D867" s="87">
        <f t="shared" si="104"/>
        <v>3120991</v>
      </c>
      <c r="E867" s="83">
        <v>31209</v>
      </c>
      <c r="F867" s="83">
        <v>3</v>
      </c>
      <c r="G867" s="83" t="s">
        <v>442</v>
      </c>
      <c r="H867" s="83" t="s">
        <v>172</v>
      </c>
      <c r="I867" s="85">
        <f t="shared" si="105"/>
        <v>118</v>
      </c>
      <c r="J867" s="85">
        <f t="shared" si="107"/>
        <v>16</v>
      </c>
      <c r="K867" s="85">
        <f t="shared" si="106"/>
        <v>3</v>
      </c>
      <c r="L867" s="83"/>
      <c r="M867" s="83"/>
      <c r="N867" s="83"/>
      <c r="O867" s="48">
        <v>864</v>
      </c>
    </row>
    <row r="868" spans="1:15" ht="16.5">
      <c r="A868" s="85">
        <f t="shared" si="101"/>
        <v>12</v>
      </c>
      <c r="B868" s="85">
        <f t="shared" si="102"/>
        <v>145</v>
      </c>
      <c r="C868" s="85">
        <f t="shared" si="103"/>
        <v>10</v>
      </c>
      <c r="D868" s="87">
        <f t="shared" si="104"/>
        <v>3121100</v>
      </c>
      <c r="E868" s="83">
        <v>31210</v>
      </c>
      <c r="F868" s="83">
        <v>1</v>
      </c>
      <c r="G868" s="83" t="s">
        <v>445</v>
      </c>
      <c r="H868" s="83" t="s">
        <v>174</v>
      </c>
      <c r="I868" s="85">
        <f t="shared" si="105"/>
        <v>118</v>
      </c>
      <c r="J868" s="85">
        <f t="shared" si="107"/>
        <v>16</v>
      </c>
      <c r="K868" s="85">
        <f t="shared" si="106"/>
        <v>3</v>
      </c>
      <c r="L868" s="83"/>
      <c r="M868" s="83"/>
      <c r="N868" s="83"/>
      <c r="O868" s="48">
        <v>865</v>
      </c>
    </row>
    <row r="869" spans="1:15" ht="16.5">
      <c r="A869" s="85">
        <f t="shared" si="101"/>
        <v>12</v>
      </c>
      <c r="B869" s="85">
        <f t="shared" si="102"/>
        <v>145</v>
      </c>
      <c r="C869" s="85">
        <f t="shared" si="103"/>
        <v>10</v>
      </c>
      <c r="D869" s="87">
        <f t="shared" si="104"/>
        <v>3121101</v>
      </c>
      <c r="E869" s="83">
        <v>31210</v>
      </c>
      <c r="F869" s="83">
        <v>1</v>
      </c>
      <c r="G869" s="83" t="s">
        <v>164</v>
      </c>
      <c r="H869" s="83" t="s">
        <v>171</v>
      </c>
      <c r="I869" s="85">
        <f t="shared" si="105"/>
        <v>118</v>
      </c>
      <c r="J869" s="85">
        <f t="shared" si="107"/>
        <v>16</v>
      </c>
      <c r="K869" s="85">
        <f t="shared" si="106"/>
        <v>3</v>
      </c>
      <c r="L869" s="83"/>
      <c r="M869" s="83"/>
      <c r="N869" s="83"/>
      <c r="O869" s="48">
        <v>866</v>
      </c>
    </row>
    <row r="870" spans="1:15" ht="16.5">
      <c r="A870" s="85">
        <f t="shared" si="101"/>
        <v>12</v>
      </c>
      <c r="B870" s="85">
        <f t="shared" si="102"/>
        <v>145</v>
      </c>
      <c r="C870" s="85">
        <f t="shared" si="103"/>
        <v>10</v>
      </c>
      <c r="D870" s="87">
        <f t="shared" si="104"/>
        <v>3121100</v>
      </c>
      <c r="E870" s="83">
        <v>31210</v>
      </c>
      <c r="F870" s="83">
        <v>2</v>
      </c>
      <c r="G870" s="83" t="s">
        <v>441</v>
      </c>
      <c r="H870" s="83" t="s">
        <v>173</v>
      </c>
      <c r="I870" s="85">
        <f t="shared" si="105"/>
        <v>118</v>
      </c>
      <c r="J870" s="85">
        <f t="shared" si="107"/>
        <v>16</v>
      </c>
      <c r="K870" s="85">
        <f t="shared" si="106"/>
        <v>3</v>
      </c>
      <c r="L870" s="83"/>
      <c r="M870" s="83"/>
      <c r="N870" s="83"/>
      <c r="O870" s="48">
        <v>867</v>
      </c>
    </row>
    <row r="871" spans="1:15" ht="16.5">
      <c r="A871" s="85">
        <f t="shared" si="101"/>
        <v>12</v>
      </c>
      <c r="B871" s="85">
        <f t="shared" si="102"/>
        <v>145</v>
      </c>
      <c r="C871" s="85">
        <f t="shared" si="103"/>
        <v>10</v>
      </c>
      <c r="D871" s="87">
        <f t="shared" si="104"/>
        <v>3121101</v>
      </c>
      <c r="E871" s="83">
        <v>31210</v>
      </c>
      <c r="F871" s="83">
        <v>2</v>
      </c>
      <c r="G871" s="83" t="s">
        <v>448</v>
      </c>
      <c r="H871" s="83" t="s">
        <v>456</v>
      </c>
      <c r="I871" s="85">
        <f t="shared" si="105"/>
        <v>118</v>
      </c>
      <c r="J871" s="85">
        <f t="shared" si="107"/>
        <v>16</v>
      </c>
      <c r="K871" s="85">
        <f t="shared" si="106"/>
        <v>3</v>
      </c>
      <c r="L871" s="83"/>
      <c r="M871" s="83"/>
      <c r="N871" s="83"/>
      <c r="O871" s="48">
        <v>868</v>
      </c>
    </row>
    <row r="872" spans="1:15" ht="16.5">
      <c r="A872" s="85">
        <f t="shared" si="101"/>
        <v>12</v>
      </c>
      <c r="B872" s="85">
        <f t="shared" si="102"/>
        <v>145</v>
      </c>
      <c r="C872" s="85">
        <f t="shared" si="103"/>
        <v>10</v>
      </c>
      <c r="D872" s="87">
        <f t="shared" si="104"/>
        <v>3121100</v>
      </c>
      <c r="E872" s="83">
        <v>31210</v>
      </c>
      <c r="F872" s="83">
        <v>3</v>
      </c>
      <c r="G872" s="83" t="s">
        <v>441</v>
      </c>
      <c r="H872" s="83" t="s">
        <v>175</v>
      </c>
      <c r="I872" s="85">
        <f t="shared" si="105"/>
        <v>118</v>
      </c>
      <c r="J872" s="85">
        <f t="shared" si="107"/>
        <v>16</v>
      </c>
      <c r="K872" s="85">
        <f t="shared" si="106"/>
        <v>3</v>
      </c>
      <c r="L872" s="83"/>
      <c r="M872" s="83"/>
      <c r="N872" s="83"/>
      <c r="O872" s="48">
        <v>869</v>
      </c>
    </row>
    <row r="873" spans="1:15" ht="16.5">
      <c r="A873" s="85">
        <f t="shared" si="101"/>
        <v>12</v>
      </c>
      <c r="B873" s="85">
        <f t="shared" si="102"/>
        <v>145</v>
      </c>
      <c r="C873" s="85">
        <f t="shared" si="103"/>
        <v>10</v>
      </c>
      <c r="D873" s="87">
        <f t="shared" si="104"/>
        <v>3121101</v>
      </c>
      <c r="E873" s="83">
        <v>31210</v>
      </c>
      <c r="F873" s="83">
        <v>3</v>
      </c>
      <c r="G873" s="83" t="s">
        <v>442</v>
      </c>
      <c r="H873" s="83" t="s">
        <v>172</v>
      </c>
      <c r="I873" s="85">
        <f t="shared" si="105"/>
        <v>118</v>
      </c>
      <c r="J873" s="85">
        <f t="shared" si="107"/>
        <v>16</v>
      </c>
      <c r="K873" s="85">
        <f t="shared" si="106"/>
        <v>3</v>
      </c>
      <c r="L873" s="83"/>
      <c r="M873" s="83"/>
      <c r="N873" s="83"/>
      <c r="O873" s="48">
        <v>870</v>
      </c>
    </row>
    <row r="874" spans="1:15" ht="16.5">
      <c r="A874" s="85">
        <f t="shared" si="101"/>
        <v>12</v>
      </c>
      <c r="B874" s="85">
        <f t="shared" si="102"/>
        <v>146</v>
      </c>
      <c r="C874" s="85">
        <f t="shared" si="103"/>
        <v>11</v>
      </c>
      <c r="D874" s="87">
        <f t="shared" si="104"/>
        <v>3121210</v>
      </c>
      <c r="E874" s="83">
        <v>31211</v>
      </c>
      <c r="F874" s="83">
        <v>1</v>
      </c>
      <c r="G874" s="83" t="s">
        <v>445</v>
      </c>
      <c r="H874" s="83" t="s">
        <v>174</v>
      </c>
      <c r="I874" s="85">
        <f t="shared" si="105"/>
        <v>119</v>
      </c>
      <c r="J874" s="85">
        <f t="shared" si="107"/>
        <v>16</v>
      </c>
      <c r="K874" s="85">
        <f t="shared" si="106"/>
        <v>3</v>
      </c>
      <c r="L874" s="83"/>
      <c r="M874" s="83"/>
      <c r="N874" s="83"/>
      <c r="O874" s="48">
        <v>871</v>
      </c>
    </row>
    <row r="875" spans="1:15" ht="16.5">
      <c r="A875" s="85">
        <f t="shared" si="101"/>
        <v>12</v>
      </c>
      <c r="B875" s="85">
        <f t="shared" si="102"/>
        <v>146</v>
      </c>
      <c r="C875" s="85">
        <f t="shared" si="103"/>
        <v>11</v>
      </c>
      <c r="D875" s="87">
        <f t="shared" si="104"/>
        <v>3121211</v>
      </c>
      <c r="E875" s="83">
        <v>31211</v>
      </c>
      <c r="F875" s="83">
        <v>1</v>
      </c>
      <c r="G875" s="83" t="s">
        <v>164</v>
      </c>
      <c r="H875" s="83" t="s">
        <v>171</v>
      </c>
      <c r="I875" s="85">
        <f t="shared" si="105"/>
        <v>119</v>
      </c>
      <c r="J875" s="85">
        <f t="shared" si="107"/>
        <v>16</v>
      </c>
      <c r="K875" s="85">
        <f t="shared" si="106"/>
        <v>3</v>
      </c>
      <c r="L875" s="83"/>
      <c r="M875" s="83"/>
      <c r="N875" s="83"/>
      <c r="O875" s="48">
        <v>872</v>
      </c>
    </row>
    <row r="876" spans="1:15" ht="16.5">
      <c r="A876" s="85">
        <f t="shared" si="101"/>
        <v>12</v>
      </c>
      <c r="B876" s="85">
        <f t="shared" si="102"/>
        <v>146</v>
      </c>
      <c r="C876" s="85">
        <f t="shared" si="103"/>
        <v>11</v>
      </c>
      <c r="D876" s="87">
        <f t="shared" si="104"/>
        <v>3121210</v>
      </c>
      <c r="E876" s="83">
        <v>31211</v>
      </c>
      <c r="F876" s="83">
        <v>2</v>
      </c>
      <c r="G876" s="83" t="s">
        <v>441</v>
      </c>
      <c r="H876" s="83" t="s">
        <v>173</v>
      </c>
      <c r="I876" s="85">
        <f t="shared" si="105"/>
        <v>119</v>
      </c>
      <c r="J876" s="85">
        <f t="shared" si="107"/>
        <v>16</v>
      </c>
      <c r="K876" s="85">
        <f t="shared" si="106"/>
        <v>3</v>
      </c>
      <c r="L876" s="83"/>
      <c r="M876" s="83"/>
      <c r="N876" s="83"/>
      <c r="O876" s="48">
        <v>873</v>
      </c>
    </row>
    <row r="877" spans="1:15" ht="16.5">
      <c r="A877" s="85">
        <f t="shared" si="101"/>
        <v>12</v>
      </c>
      <c r="B877" s="85">
        <f t="shared" si="102"/>
        <v>146</v>
      </c>
      <c r="C877" s="85">
        <f t="shared" si="103"/>
        <v>11</v>
      </c>
      <c r="D877" s="87">
        <f t="shared" si="104"/>
        <v>3121211</v>
      </c>
      <c r="E877" s="83">
        <v>31211</v>
      </c>
      <c r="F877" s="83">
        <v>2</v>
      </c>
      <c r="G877" s="83" t="s">
        <v>448</v>
      </c>
      <c r="H877" s="83" t="s">
        <v>456</v>
      </c>
      <c r="I877" s="85">
        <f t="shared" si="105"/>
        <v>119</v>
      </c>
      <c r="J877" s="85">
        <f t="shared" si="107"/>
        <v>16</v>
      </c>
      <c r="K877" s="85">
        <f t="shared" si="106"/>
        <v>3</v>
      </c>
      <c r="L877" s="83"/>
      <c r="M877" s="83"/>
      <c r="N877" s="83"/>
      <c r="O877" s="48">
        <v>874</v>
      </c>
    </row>
    <row r="878" spans="1:15" ht="16.5">
      <c r="A878" s="85">
        <f t="shared" si="101"/>
        <v>12</v>
      </c>
      <c r="B878" s="85">
        <f t="shared" si="102"/>
        <v>146</v>
      </c>
      <c r="C878" s="85">
        <f t="shared" si="103"/>
        <v>11</v>
      </c>
      <c r="D878" s="87">
        <f t="shared" si="104"/>
        <v>3121210</v>
      </c>
      <c r="E878" s="83">
        <v>31211</v>
      </c>
      <c r="F878" s="83">
        <v>3</v>
      </c>
      <c r="G878" s="83" t="s">
        <v>441</v>
      </c>
      <c r="H878" s="83" t="s">
        <v>175</v>
      </c>
      <c r="I878" s="85">
        <f t="shared" si="105"/>
        <v>119</v>
      </c>
      <c r="J878" s="85">
        <f t="shared" si="107"/>
        <v>16</v>
      </c>
      <c r="K878" s="85">
        <f t="shared" si="106"/>
        <v>3</v>
      </c>
      <c r="L878" s="83"/>
      <c r="M878" s="83"/>
      <c r="N878" s="83"/>
      <c r="O878" s="48">
        <v>875</v>
      </c>
    </row>
    <row r="879" spans="1:15" ht="16.5">
      <c r="A879" s="85">
        <f t="shared" si="101"/>
        <v>12</v>
      </c>
      <c r="B879" s="85">
        <f t="shared" si="102"/>
        <v>146</v>
      </c>
      <c r="C879" s="85">
        <f t="shared" si="103"/>
        <v>11</v>
      </c>
      <c r="D879" s="87">
        <f t="shared" si="104"/>
        <v>3121211</v>
      </c>
      <c r="E879" s="83">
        <v>31211</v>
      </c>
      <c r="F879" s="83">
        <v>3</v>
      </c>
      <c r="G879" s="83" t="s">
        <v>442</v>
      </c>
      <c r="H879" s="83" t="s">
        <v>172</v>
      </c>
      <c r="I879" s="85">
        <f t="shared" si="105"/>
        <v>119</v>
      </c>
      <c r="J879" s="85">
        <f t="shared" si="107"/>
        <v>16</v>
      </c>
      <c r="K879" s="85">
        <f t="shared" si="106"/>
        <v>3</v>
      </c>
      <c r="L879" s="83"/>
      <c r="M879" s="83"/>
      <c r="N879" s="83"/>
      <c r="O879" s="48">
        <v>876</v>
      </c>
    </row>
    <row r="880" spans="1:15" ht="16.5">
      <c r="A880" s="85">
        <f t="shared" si="101"/>
        <v>12</v>
      </c>
      <c r="B880" s="85">
        <f t="shared" si="102"/>
        <v>147</v>
      </c>
      <c r="C880" s="85">
        <f t="shared" si="103"/>
        <v>12</v>
      </c>
      <c r="D880" s="87">
        <f t="shared" si="104"/>
        <v>3121320</v>
      </c>
      <c r="E880" s="83">
        <v>31212</v>
      </c>
      <c r="F880" s="83">
        <v>1</v>
      </c>
      <c r="G880" s="83" t="s">
        <v>445</v>
      </c>
      <c r="H880" s="83" t="s">
        <v>174</v>
      </c>
      <c r="I880" s="85">
        <f t="shared" si="105"/>
        <v>119</v>
      </c>
      <c r="J880" s="85">
        <f t="shared" si="107"/>
        <v>16</v>
      </c>
      <c r="K880" s="85">
        <f t="shared" si="106"/>
        <v>3</v>
      </c>
      <c r="L880" s="83"/>
      <c r="M880" s="83"/>
      <c r="N880" s="83"/>
      <c r="O880" s="48">
        <v>877</v>
      </c>
    </row>
    <row r="881" spans="1:15" ht="16.5">
      <c r="A881" s="85">
        <f t="shared" si="101"/>
        <v>12</v>
      </c>
      <c r="B881" s="85">
        <f t="shared" si="102"/>
        <v>147</v>
      </c>
      <c r="C881" s="85">
        <f t="shared" si="103"/>
        <v>12</v>
      </c>
      <c r="D881" s="87">
        <f t="shared" si="104"/>
        <v>3121321</v>
      </c>
      <c r="E881" s="83">
        <v>31212</v>
      </c>
      <c r="F881" s="83">
        <v>1</v>
      </c>
      <c r="G881" s="83" t="s">
        <v>164</v>
      </c>
      <c r="H881" s="83" t="s">
        <v>171</v>
      </c>
      <c r="I881" s="85">
        <f t="shared" si="105"/>
        <v>119</v>
      </c>
      <c r="J881" s="85">
        <f t="shared" si="107"/>
        <v>16</v>
      </c>
      <c r="K881" s="85">
        <f t="shared" si="106"/>
        <v>3</v>
      </c>
      <c r="L881" s="83"/>
      <c r="M881" s="83"/>
      <c r="N881" s="83"/>
      <c r="O881" s="48">
        <v>878</v>
      </c>
    </row>
    <row r="882" spans="1:15" ht="16.5">
      <c r="A882" s="85">
        <f t="shared" si="101"/>
        <v>12</v>
      </c>
      <c r="B882" s="85">
        <f t="shared" si="102"/>
        <v>147</v>
      </c>
      <c r="C882" s="85">
        <f t="shared" si="103"/>
        <v>12</v>
      </c>
      <c r="D882" s="87">
        <f t="shared" si="104"/>
        <v>3121320</v>
      </c>
      <c r="E882" s="83">
        <v>31212</v>
      </c>
      <c r="F882" s="83">
        <v>2</v>
      </c>
      <c r="G882" s="83" t="s">
        <v>441</v>
      </c>
      <c r="H882" s="83" t="s">
        <v>173</v>
      </c>
      <c r="I882" s="85">
        <f t="shared" si="105"/>
        <v>119</v>
      </c>
      <c r="J882" s="85">
        <f t="shared" si="107"/>
        <v>16</v>
      </c>
      <c r="K882" s="85">
        <f t="shared" si="106"/>
        <v>3</v>
      </c>
      <c r="L882" s="83"/>
      <c r="M882" s="83"/>
      <c r="N882" s="83"/>
      <c r="O882" s="48">
        <v>879</v>
      </c>
    </row>
    <row r="883" spans="1:15" ht="16.5">
      <c r="A883" s="85">
        <f t="shared" si="101"/>
        <v>12</v>
      </c>
      <c r="B883" s="85">
        <f t="shared" si="102"/>
        <v>147</v>
      </c>
      <c r="C883" s="85">
        <f t="shared" si="103"/>
        <v>12</v>
      </c>
      <c r="D883" s="87">
        <f t="shared" si="104"/>
        <v>3121321</v>
      </c>
      <c r="E883" s="83">
        <v>31212</v>
      </c>
      <c r="F883" s="83">
        <v>2</v>
      </c>
      <c r="G883" s="83" t="s">
        <v>448</v>
      </c>
      <c r="H883" s="83" t="s">
        <v>456</v>
      </c>
      <c r="I883" s="85">
        <f t="shared" si="105"/>
        <v>119</v>
      </c>
      <c r="J883" s="85">
        <f t="shared" si="107"/>
        <v>16</v>
      </c>
      <c r="K883" s="85">
        <f t="shared" si="106"/>
        <v>3</v>
      </c>
      <c r="L883" s="83"/>
      <c r="M883" s="83"/>
      <c r="N883" s="83"/>
      <c r="O883" s="48">
        <v>880</v>
      </c>
    </row>
    <row r="884" spans="1:15" ht="16.5">
      <c r="A884" s="85">
        <f t="shared" si="101"/>
        <v>12</v>
      </c>
      <c r="B884" s="85">
        <f t="shared" si="102"/>
        <v>147</v>
      </c>
      <c r="C884" s="85">
        <f t="shared" si="103"/>
        <v>12</v>
      </c>
      <c r="D884" s="87">
        <f t="shared" si="104"/>
        <v>3121320</v>
      </c>
      <c r="E884" s="83">
        <v>31212</v>
      </c>
      <c r="F884" s="83">
        <v>3</v>
      </c>
      <c r="G884" s="83" t="s">
        <v>441</v>
      </c>
      <c r="H884" s="83" t="s">
        <v>175</v>
      </c>
      <c r="I884" s="85">
        <f t="shared" si="105"/>
        <v>119</v>
      </c>
      <c r="J884" s="85">
        <f t="shared" si="107"/>
        <v>16</v>
      </c>
      <c r="K884" s="85">
        <f t="shared" si="106"/>
        <v>3</v>
      </c>
      <c r="L884" s="83"/>
      <c r="M884" s="83"/>
      <c r="N884" s="83"/>
      <c r="O884" s="48">
        <v>881</v>
      </c>
    </row>
    <row r="885" spans="1:15" ht="16.5">
      <c r="A885" s="85">
        <f t="shared" si="101"/>
        <v>12</v>
      </c>
      <c r="B885" s="85">
        <f t="shared" si="102"/>
        <v>147</v>
      </c>
      <c r="C885" s="85">
        <f t="shared" si="103"/>
        <v>12</v>
      </c>
      <c r="D885" s="87">
        <f t="shared" si="104"/>
        <v>3121321</v>
      </c>
      <c r="E885" s="83">
        <v>31212</v>
      </c>
      <c r="F885" s="83">
        <v>3</v>
      </c>
      <c r="G885" s="83" t="s">
        <v>442</v>
      </c>
      <c r="H885" s="83" t="s">
        <v>172</v>
      </c>
      <c r="I885" s="85">
        <f t="shared" si="105"/>
        <v>119</v>
      </c>
      <c r="J885" s="85">
        <f t="shared" si="107"/>
        <v>16</v>
      </c>
      <c r="K885" s="85">
        <f t="shared" si="106"/>
        <v>3</v>
      </c>
      <c r="L885" s="83"/>
      <c r="M885" s="83"/>
      <c r="N885" s="83"/>
      <c r="O885" s="48">
        <v>882</v>
      </c>
    </row>
    <row r="886" spans="1:15" ht="16.5">
      <c r="A886" s="85">
        <f t="shared" si="101"/>
        <v>12</v>
      </c>
      <c r="B886" s="85">
        <f t="shared" si="102"/>
        <v>148</v>
      </c>
      <c r="C886" s="85">
        <f t="shared" si="103"/>
        <v>13</v>
      </c>
      <c r="D886" s="87">
        <f t="shared" si="104"/>
        <v>3121430</v>
      </c>
      <c r="E886" s="83">
        <v>31213</v>
      </c>
      <c r="F886" s="83">
        <v>1</v>
      </c>
      <c r="G886" s="83" t="s">
        <v>445</v>
      </c>
      <c r="H886" s="83" t="s">
        <v>174</v>
      </c>
      <c r="I886" s="85">
        <f t="shared" si="105"/>
        <v>120</v>
      </c>
      <c r="J886" s="85">
        <f t="shared" si="107"/>
        <v>17</v>
      </c>
      <c r="K886" s="85">
        <f t="shared" si="106"/>
        <v>3</v>
      </c>
      <c r="L886" s="83"/>
      <c r="M886" s="83"/>
      <c r="N886" s="83"/>
      <c r="O886" s="48">
        <v>883</v>
      </c>
    </row>
    <row r="887" spans="1:15" ht="16.5">
      <c r="A887" s="85">
        <f t="shared" si="101"/>
        <v>12</v>
      </c>
      <c r="B887" s="85">
        <f t="shared" si="102"/>
        <v>148</v>
      </c>
      <c r="C887" s="85">
        <f t="shared" si="103"/>
        <v>13</v>
      </c>
      <c r="D887" s="87">
        <f t="shared" si="104"/>
        <v>3121431</v>
      </c>
      <c r="E887" s="83">
        <v>31213</v>
      </c>
      <c r="F887" s="83">
        <v>1</v>
      </c>
      <c r="G887" s="83" t="s">
        <v>164</v>
      </c>
      <c r="H887" s="83" t="s">
        <v>171</v>
      </c>
      <c r="I887" s="85">
        <f t="shared" si="105"/>
        <v>120</v>
      </c>
      <c r="J887" s="85">
        <f t="shared" si="107"/>
        <v>17</v>
      </c>
      <c r="K887" s="85">
        <f t="shared" si="106"/>
        <v>3</v>
      </c>
      <c r="L887" s="83"/>
      <c r="M887" s="83"/>
      <c r="N887" s="83"/>
      <c r="O887" s="48">
        <v>884</v>
      </c>
    </row>
    <row r="888" spans="1:15" ht="16.5">
      <c r="A888" s="85">
        <f t="shared" si="101"/>
        <v>12</v>
      </c>
      <c r="B888" s="85">
        <f t="shared" si="102"/>
        <v>148</v>
      </c>
      <c r="C888" s="85">
        <f t="shared" si="103"/>
        <v>13</v>
      </c>
      <c r="D888" s="87">
        <f t="shared" si="104"/>
        <v>3121430</v>
      </c>
      <c r="E888" s="83">
        <v>31213</v>
      </c>
      <c r="F888" s="83">
        <v>2</v>
      </c>
      <c r="G888" s="83" t="s">
        <v>441</v>
      </c>
      <c r="H888" s="83" t="s">
        <v>173</v>
      </c>
      <c r="I888" s="85">
        <f t="shared" si="105"/>
        <v>120</v>
      </c>
      <c r="J888" s="85">
        <f t="shared" si="107"/>
        <v>16</v>
      </c>
      <c r="K888" s="85">
        <f t="shared" si="106"/>
        <v>3</v>
      </c>
      <c r="L888" s="83"/>
      <c r="M888" s="83"/>
      <c r="N888" s="83"/>
      <c r="O888" s="48">
        <v>885</v>
      </c>
    </row>
    <row r="889" spans="1:15" ht="16.5">
      <c r="A889" s="85">
        <f t="shared" si="101"/>
        <v>12</v>
      </c>
      <c r="B889" s="85">
        <f t="shared" si="102"/>
        <v>148</v>
      </c>
      <c r="C889" s="85">
        <f t="shared" si="103"/>
        <v>13</v>
      </c>
      <c r="D889" s="87">
        <f t="shared" si="104"/>
        <v>3121431</v>
      </c>
      <c r="E889" s="83">
        <v>31213</v>
      </c>
      <c r="F889" s="83">
        <v>2</v>
      </c>
      <c r="G889" s="83" t="s">
        <v>448</v>
      </c>
      <c r="H889" s="83" t="s">
        <v>456</v>
      </c>
      <c r="I889" s="85">
        <f t="shared" si="105"/>
        <v>120</v>
      </c>
      <c r="J889" s="85">
        <f t="shared" si="107"/>
        <v>16</v>
      </c>
      <c r="K889" s="85">
        <f t="shared" si="106"/>
        <v>3</v>
      </c>
      <c r="L889" s="83"/>
      <c r="M889" s="83"/>
      <c r="N889" s="83"/>
      <c r="O889" s="48">
        <v>886</v>
      </c>
    </row>
    <row r="890" spans="1:15" ht="16.5">
      <c r="A890" s="85">
        <f t="shared" si="101"/>
        <v>12</v>
      </c>
      <c r="B890" s="85">
        <f t="shared" si="102"/>
        <v>148</v>
      </c>
      <c r="C890" s="85">
        <f t="shared" si="103"/>
        <v>13</v>
      </c>
      <c r="D890" s="87">
        <f t="shared" si="104"/>
        <v>3121430</v>
      </c>
      <c r="E890" s="83">
        <v>31213</v>
      </c>
      <c r="F890" s="83">
        <v>3</v>
      </c>
      <c r="G890" s="83" t="s">
        <v>441</v>
      </c>
      <c r="H890" s="83" t="s">
        <v>175</v>
      </c>
      <c r="I890" s="85">
        <f t="shared" si="105"/>
        <v>120</v>
      </c>
      <c r="J890" s="85">
        <f t="shared" si="107"/>
        <v>16</v>
      </c>
      <c r="K890" s="85">
        <f t="shared" si="106"/>
        <v>3</v>
      </c>
      <c r="L890" s="83"/>
      <c r="M890" s="83"/>
      <c r="N890" s="83"/>
      <c r="O890" s="48">
        <v>887</v>
      </c>
    </row>
    <row r="891" spans="1:15" ht="16.5">
      <c r="A891" s="85">
        <f t="shared" si="101"/>
        <v>12</v>
      </c>
      <c r="B891" s="85">
        <f t="shared" si="102"/>
        <v>148</v>
      </c>
      <c r="C891" s="85">
        <f t="shared" si="103"/>
        <v>13</v>
      </c>
      <c r="D891" s="87">
        <f t="shared" si="104"/>
        <v>3121431</v>
      </c>
      <c r="E891" s="83">
        <v>31213</v>
      </c>
      <c r="F891" s="83">
        <v>3</v>
      </c>
      <c r="G891" s="83" t="s">
        <v>442</v>
      </c>
      <c r="H891" s="83" t="s">
        <v>172</v>
      </c>
      <c r="I891" s="85">
        <f t="shared" si="105"/>
        <v>120</v>
      </c>
      <c r="J891" s="85">
        <f t="shared" si="107"/>
        <v>16</v>
      </c>
      <c r="K891" s="85">
        <f t="shared" si="106"/>
        <v>3</v>
      </c>
      <c r="L891" s="83"/>
      <c r="M891" s="83"/>
      <c r="N891" s="83"/>
      <c r="O891" s="48">
        <v>888</v>
      </c>
    </row>
    <row r="892" spans="1:15" ht="16.5">
      <c r="A892" s="85">
        <f t="shared" si="101"/>
        <v>12</v>
      </c>
      <c r="B892" s="85">
        <f t="shared" si="102"/>
        <v>149</v>
      </c>
      <c r="C892" s="85">
        <f t="shared" si="103"/>
        <v>14</v>
      </c>
      <c r="D892" s="87">
        <f t="shared" si="104"/>
        <v>3121540</v>
      </c>
      <c r="E892" s="83">
        <v>31214</v>
      </c>
      <c r="F892" s="83">
        <v>1</v>
      </c>
      <c r="G892" s="83" t="s">
        <v>445</v>
      </c>
      <c r="H892" s="83" t="s">
        <v>174</v>
      </c>
      <c r="I892" s="85">
        <f t="shared" si="105"/>
        <v>120</v>
      </c>
      <c r="J892" s="85">
        <f t="shared" si="107"/>
        <v>17</v>
      </c>
      <c r="K892" s="85">
        <f t="shared" si="106"/>
        <v>3</v>
      </c>
      <c r="L892" s="83"/>
      <c r="M892" s="83"/>
      <c r="N892" s="83"/>
      <c r="O892" s="48">
        <v>889</v>
      </c>
    </row>
    <row r="893" spans="1:15" ht="16.5">
      <c r="A893" s="85">
        <f t="shared" si="101"/>
        <v>12</v>
      </c>
      <c r="B893" s="85">
        <f t="shared" si="102"/>
        <v>149</v>
      </c>
      <c r="C893" s="85">
        <f t="shared" si="103"/>
        <v>14</v>
      </c>
      <c r="D893" s="87">
        <f t="shared" si="104"/>
        <v>3121541</v>
      </c>
      <c r="E893" s="83">
        <v>31214</v>
      </c>
      <c r="F893" s="83">
        <v>1</v>
      </c>
      <c r="G893" s="83" t="s">
        <v>164</v>
      </c>
      <c r="H893" s="83" t="s">
        <v>171</v>
      </c>
      <c r="I893" s="85">
        <f t="shared" si="105"/>
        <v>120</v>
      </c>
      <c r="J893" s="85">
        <f t="shared" si="107"/>
        <v>17</v>
      </c>
      <c r="K893" s="85">
        <f t="shared" si="106"/>
        <v>3</v>
      </c>
      <c r="L893" s="83"/>
      <c r="M893" s="83"/>
      <c r="N893" s="83"/>
      <c r="O893" s="48">
        <v>890</v>
      </c>
    </row>
    <row r="894" spans="1:15" ht="16.5">
      <c r="A894" s="85">
        <f t="shared" si="101"/>
        <v>12</v>
      </c>
      <c r="B894" s="85">
        <f t="shared" si="102"/>
        <v>149</v>
      </c>
      <c r="C894" s="85">
        <f t="shared" si="103"/>
        <v>14</v>
      </c>
      <c r="D894" s="87">
        <f t="shared" si="104"/>
        <v>3121540</v>
      </c>
      <c r="E894" s="83">
        <v>31214</v>
      </c>
      <c r="F894" s="83">
        <v>2</v>
      </c>
      <c r="G894" s="83" t="s">
        <v>441</v>
      </c>
      <c r="H894" s="83" t="s">
        <v>173</v>
      </c>
      <c r="I894" s="85">
        <f t="shared" si="105"/>
        <v>120</v>
      </c>
      <c r="J894" s="85">
        <f t="shared" si="107"/>
        <v>17</v>
      </c>
      <c r="K894" s="85">
        <f t="shared" si="106"/>
        <v>3</v>
      </c>
      <c r="L894" s="83"/>
      <c r="M894" s="83"/>
      <c r="N894" s="83"/>
      <c r="O894" s="48">
        <v>891</v>
      </c>
    </row>
    <row r="895" spans="1:15" ht="16.5">
      <c r="A895" s="85">
        <f t="shared" si="101"/>
        <v>12</v>
      </c>
      <c r="B895" s="85">
        <f t="shared" si="102"/>
        <v>149</v>
      </c>
      <c r="C895" s="85">
        <f t="shared" si="103"/>
        <v>14</v>
      </c>
      <c r="D895" s="87">
        <f t="shared" si="104"/>
        <v>3121541</v>
      </c>
      <c r="E895" s="83">
        <v>31214</v>
      </c>
      <c r="F895" s="83">
        <v>2</v>
      </c>
      <c r="G895" s="83" t="s">
        <v>448</v>
      </c>
      <c r="H895" s="83" t="s">
        <v>456</v>
      </c>
      <c r="I895" s="85">
        <f t="shared" si="105"/>
        <v>120</v>
      </c>
      <c r="J895" s="85">
        <f t="shared" si="107"/>
        <v>17</v>
      </c>
      <c r="K895" s="85">
        <f t="shared" si="106"/>
        <v>3</v>
      </c>
      <c r="L895" s="83"/>
      <c r="M895" s="83"/>
      <c r="N895" s="83"/>
      <c r="O895" s="48">
        <v>892</v>
      </c>
    </row>
    <row r="896" spans="1:15" ht="16.5">
      <c r="A896" s="85">
        <f t="shared" si="101"/>
        <v>12</v>
      </c>
      <c r="B896" s="85">
        <f t="shared" si="102"/>
        <v>149</v>
      </c>
      <c r="C896" s="85">
        <f t="shared" si="103"/>
        <v>14</v>
      </c>
      <c r="D896" s="87">
        <f t="shared" si="104"/>
        <v>3121540</v>
      </c>
      <c r="E896" s="83">
        <v>31214</v>
      </c>
      <c r="F896" s="83">
        <v>3</v>
      </c>
      <c r="G896" s="83" t="s">
        <v>441</v>
      </c>
      <c r="H896" s="83" t="s">
        <v>175</v>
      </c>
      <c r="I896" s="85">
        <f t="shared" si="105"/>
        <v>120</v>
      </c>
      <c r="J896" s="85">
        <f t="shared" si="107"/>
        <v>16</v>
      </c>
      <c r="K896" s="85">
        <f t="shared" si="106"/>
        <v>3</v>
      </c>
      <c r="L896" s="83"/>
      <c r="M896" s="83"/>
      <c r="N896" s="83"/>
      <c r="O896" s="48">
        <v>893</v>
      </c>
    </row>
    <row r="897" spans="1:15" ht="16.5">
      <c r="A897" s="85">
        <f t="shared" si="101"/>
        <v>12</v>
      </c>
      <c r="B897" s="85">
        <f t="shared" si="102"/>
        <v>149</v>
      </c>
      <c r="C897" s="85">
        <f t="shared" si="103"/>
        <v>14</v>
      </c>
      <c r="D897" s="87">
        <f t="shared" si="104"/>
        <v>3121541</v>
      </c>
      <c r="E897" s="83">
        <v>31214</v>
      </c>
      <c r="F897" s="83">
        <v>3</v>
      </c>
      <c r="G897" s="83" t="s">
        <v>442</v>
      </c>
      <c r="H897" s="83" t="s">
        <v>172</v>
      </c>
      <c r="I897" s="85">
        <f t="shared" si="105"/>
        <v>120</v>
      </c>
      <c r="J897" s="85">
        <f t="shared" si="107"/>
        <v>16</v>
      </c>
      <c r="K897" s="85">
        <f t="shared" si="106"/>
        <v>3</v>
      </c>
      <c r="L897" s="83"/>
      <c r="M897" s="83"/>
      <c r="N897" s="83"/>
      <c r="O897" s="48">
        <v>894</v>
      </c>
    </row>
    <row r="898" spans="1:15" ht="16.5">
      <c r="A898" s="85">
        <f t="shared" si="101"/>
        <v>12</v>
      </c>
      <c r="B898" s="85">
        <f t="shared" si="102"/>
        <v>150</v>
      </c>
      <c r="C898" s="85">
        <f t="shared" si="103"/>
        <v>15</v>
      </c>
      <c r="D898" s="87">
        <f t="shared" si="104"/>
        <v>3121650</v>
      </c>
      <c r="E898" s="83">
        <v>31215</v>
      </c>
      <c r="F898" s="83">
        <v>1</v>
      </c>
      <c r="G898" s="83" t="s">
        <v>445</v>
      </c>
      <c r="H898" s="83" t="s">
        <v>174</v>
      </c>
      <c r="I898" s="85">
        <f t="shared" si="105"/>
        <v>120</v>
      </c>
      <c r="J898" s="85">
        <f t="shared" si="107"/>
        <v>17</v>
      </c>
      <c r="K898" s="85">
        <f t="shared" si="106"/>
        <v>3</v>
      </c>
      <c r="L898" s="83"/>
      <c r="M898" s="83"/>
      <c r="N898" s="83"/>
      <c r="O898" s="48">
        <v>895</v>
      </c>
    </row>
    <row r="899" spans="1:15" ht="16.5">
      <c r="A899" s="85">
        <f t="shared" si="101"/>
        <v>12</v>
      </c>
      <c r="B899" s="85">
        <f t="shared" si="102"/>
        <v>150</v>
      </c>
      <c r="C899" s="85">
        <f t="shared" si="103"/>
        <v>15</v>
      </c>
      <c r="D899" s="87">
        <f t="shared" si="104"/>
        <v>3121651</v>
      </c>
      <c r="E899" s="83">
        <v>31215</v>
      </c>
      <c r="F899" s="83">
        <v>1</v>
      </c>
      <c r="G899" s="83" t="s">
        <v>164</v>
      </c>
      <c r="H899" s="83" t="s">
        <v>171</v>
      </c>
      <c r="I899" s="85">
        <f t="shared" si="105"/>
        <v>120</v>
      </c>
      <c r="J899" s="85">
        <f t="shared" si="107"/>
        <v>17</v>
      </c>
      <c r="K899" s="85">
        <f t="shared" si="106"/>
        <v>3</v>
      </c>
      <c r="L899" s="83"/>
      <c r="M899" s="83"/>
      <c r="N899" s="83"/>
      <c r="O899" s="48">
        <v>896</v>
      </c>
    </row>
    <row r="900" spans="1:15" ht="16.5">
      <c r="A900" s="85">
        <f t="shared" si="101"/>
        <v>12</v>
      </c>
      <c r="B900" s="85">
        <f t="shared" si="102"/>
        <v>150</v>
      </c>
      <c r="C900" s="85">
        <f t="shared" si="103"/>
        <v>15</v>
      </c>
      <c r="D900" s="87">
        <f t="shared" si="104"/>
        <v>3121650</v>
      </c>
      <c r="E900" s="83">
        <v>31215</v>
      </c>
      <c r="F900" s="83">
        <v>2</v>
      </c>
      <c r="G900" s="83" t="s">
        <v>441</v>
      </c>
      <c r="H900" s="83" t="s">
        <v>173</v>
      </c>
      <c r="I900" s="85">
        <f t="shared" si="105"/>
        <v>120</v>
      </c>
      <c r="J900" s="85">
        <f t="shared" si="107"/>
        <v>17</v>
      </c>
      <c r="K900" s="85">
        <f t="shared" si="106"/>
        <v>3</v>
      </c>
      <c r="L900" s="83"/>
      <c r="M900" s="83"/>
      <c r="N900" s="83"/>
      <c r="O900" s="48">
        <v>897</v>
      </c>
    </row>
    <row r="901" spans="1:15" ht="16.5">
      <c r="A901" s="85">
        <f t="shared" si="108" ref="A901:A964">MATCH(B901-1,$AD$4:$AD$19,1)</f>
        <v>12</v>
      </c>
      <c r="B901" s="85">
        <f t="shared" si="109" ref="B901:B964">INT((O901-1)/6)+1</f>
        <v>150</v>
      </c>
      <c r="C901" s="85">
        <f t="shared" si="110" ref="C901:C964">B901-INDEX($AD$4:$AD$19,A901)</f>
        <v>15</v>
      </c>
      <c r="D901" s="87">
        <f t="shared" si="111" ref="D901:D964">E901*100+C901*10+IF(G901="jlr",0,1)</f>
        <v>3121651</v>
      </c>
      <c r="E901" s="83">
        <v>31215</v>
      </c>
      <c r="F901" s="83">
        <v>2</v>
      </c>
      <c r="G901" s="83" t="s">
        <v>448</v>
      </c>
      <c r="H901" s="83" t="s">
        <v>456</v>
      </c>
      <c r="I901" s="85">
        <f t="shared" si="112" ref="I901:I964">INDEX($V$4:$V$198,B901)</f>
        <v>120</v>
      </c>
      <c r="J901" s="85">
        <f t="shared" si="107"/>
        <v>17</v>
      </c>
      <c r="K901" s="85">
        <f t="shared" si="113" ref="K901:K964">INDEX($Z$4:$Z$198,B901)</f>
        <v>3</v>
      </c>
      <c r="L901" s="83"/>
      <c r="M901" s="83"/>
      <c r="N901" s="83"/>
      <c r="O901" s="48">
        <v>898</v>
      </c>
    </row>
    <row r="902" spans="1:15" ht="16.5">
      <c r="A902" s="85">
        <f t="shared" si="108"/>
        <v>12</v>
      </c>
      <c r="B902" s="85">
        <f t="shared" si="109"/>
        <v>150</v>
      </c>
      <c r="C902" s="85">
        <f t="shared" si="110"/>
        <v>15</v>
      </c>
      <c r="D902" s="87">
        <f t="shared" si="111"/>
        <v>3121650</v>
      </c>
      <c r="E902" s="83">
        <v>31215</v>
      </c>
      <c r="F902" s="83">
        <v>3</v>
      </c>
      <c r="G902" s="83" t="s">
        <v>441</v>
      </c>
      <c r="H902" s="83" t="s">
        <v>175</v>
      </c>
      <c r="I902" s="85">
        <f t="shared" si="112"/>
        <v>120</v>
      </c>
      <c r="J902" s="85">
        <f t="shared" si="114" ref="J902:J965">INDEX($W$4:$Y$198,B902,F902)</f>
        <v>17</v>
      </c>
      <c r="K902" s="85">
        <f t="shared" si="113"/>
        <v>3</v>
      </c>
      <c r="L902" s="83"/>
      <c r="M902" s="83"/>
      <c r="N902" s="83"/>
      <c r="O902" s="48">
        <v>899</v>
      </c>
    </row>
    <row r="903" spans="1:15" ht="16.5">
      <c r="A903" s="85">
        <f t="shared" si="108"/>
        <v>12</v>
      </c>
      <c r="B903" s="85">
        <f t="shared" si="109"/>
        <v>150</v>
      </c>
      <c r="C903" s="85">
        <f t="shared" si="110"/>
        <v>15</v>
      </c>
      <c r="D903" s="87">
        <f t="shared" si="111"/>
        <v>3121651</v>
      </c>
      <c r="E903" s="83">
        <v>31215</v>
      </c>
      <c r="F903" s="83">
        <v>3</v>
      </c>
      <c r="G903" s="83" t="s">
        <v>442</v>
      </c>
      <c r="H903" s="83" t="s">
        <v>172</v>
      </c>
      <c r="I903" s="85">
        <f t="shared" si="112"/>
        <v>120</v>
      </c>
      <c r="J903" s="85">
        <f t="shared" si="114"/>
        <v>17</v>
      </c>
      <c r="K903" s="85">
        <f t="shared" si="113"/>
        <v>3</v>
      </c>
      <c r="L903" s="83"/>
      <c r="M903" s="83"/>
      <c r="N903" s="83"/>
      <c r="O903" s="48">
        <v>900</v>
      </c>
    </row>
    <row r="904" spans="1:15" ht="16.5">
      <c r="A904" s="85">
        <f t="shared" si="108"/>
        <v>13</v>
      </c>
      <c r="B904" s="85">
        <f t="shared" si="109"/>
        <v>151</v>
      </c>
      <c r="C904" s="85">
        <f t="shared" si="110"/>
        <v>1</v>
      </c>
      <c r="D904" s="87">
        <f t="shared" si="111"/>
        <v>3130110</v>
      </c>
      <c r="E904" s="83">
        <v>31301</v>
      </c>
      <c r="F904" s="83">
        <v>1</v>
      </c>
      <c r="G904" s="83" t="s">
        <v>445</v>
      </c>
      <c r="H904" s="83" t="s">
        <v>174</v>
      </c>
      <c r="I904" s="85">
        <f t="shared" si="112"/>
        <v>124</v>
      </c>
      <c r="J904" s="85">
        <f t="shared" si="114"/>
        <v>17</v>
      </c>
      <c r="K904" s="85">
        <f t="shared" si="113"/>
        <v>3</v>
      </c>
      <c r="L904" s="83"/>
      <c r="M904" s="83"/>
      <c r="N904" s="83"/>
      <c r="O904" s="48">
        <v>901</v>
      </c>
    </row>
    <row r="905" spans="1:15" ht="16.5">
      <c r="A905" s="85">
        <f t="shared" si="108"/>
        <v>13</v>
      </c>
      <c r="B905" s="85">
        <f t="shared" si="109"/>
        <v>151</v>
      </c>
      <c r="C905" s="85">
        <f t="shared" si="110"/>
        <v>1</v>
      </c>
      <c r="D905" s="87">
        <f t="shared" si="111"/>
        <v>3130111</v>
      </c>
      <c r="E905" s="83">
        <v>31301</v>
      </c>
      <c r="F905" s="83">
        <v>1</v>
      </c>
      <c r="G905" s="83" t="s">
        <v>164</v>
      </c>
      <c r="H905" s="83" t="s">
        <v>171</v>
      </c>
      <c r="I905" s="85">
        <f t="shared" si="112"/>
        <v>124</v>
      </c>
      <c r="J905" s="85">
        <f t="shared" si="114"/>
        <v>17</v>
      </c>
      <c r="K905" s="85">
        <f t="shared" si="113"/>
        <v>3</v>
      </c>
      <c r="L905" s="83"/>
      <c r="M905" s="83"/>
      <c r="N905" s="83"/>
      <c r="O905" s="48">
        <v>902</v>
      </c>
    </row>
    <row r="906" spans="1:15" ht="16.5">
      <c r="A906" s="85">
        <f t="shared" si="108"/>
        <v>13</v>
      </c>
      <c r="B906" s="85">
        <f t="shared" si="109"/>
        <v>151</v>
      </c>
      <c r="C906" s="85">
        <f t="shared" si="110"/>
        <v>1</v>
      </c>
      <c r="D906" s="87">
        <f t="shared" si="111"/>
        <v>3130110</v>
      </c>
      <c r="E906" s="83">
        <v>31301</v>
      </c>
      <c r="F906" s="83">
        <v>2</v>
      </c>
      <c r="G906" s="83" t="s">
        <v>441</v>
      </c>
      <c r="H906" s="83" t="s">
        <v>173</v>
      </c>
      <c r="I906" s="85">
        <f t="shared" si="112"/>
        <v>124</v>
      </c>
      <c r="J906" s="85">
        <f t="shared" si="114"/>
        <v>17</v>
      </c>
      <c r="K906" s="85">
        <f t="shared" si="113"/>
        <v>3</v>
      </c>
      <c r="L906" s="83"/>
      <c r="M906" s="83"/>
      <c r="N906" s="83"/>
      <c r="O906" s="48">
        <v>903</v>
      </c>
    </row>
    <row r="907" spans="1:15" ht="16.5">
      <c r="A907" s="85">
        <f t="shared" si="108"/>
        <v>13</v>
      </c>
      <c r="B907" s="85">
        <f t="shared" si="109"/>
        <v>151</v>
      </c>
      <c r="C907" s="85">
        <f t="shared" si="110"/>
        <v>1</v>
      </c>
      <c r="D907" s="87">
        <f t="shared" si="111"/>
        <v>3130111</v>
      </c>
      <c r="E907" s="83">
        <v>31301</v>
      </c>
      <c r="F907" s="83">
        <v>2</v>
      </c>
      <c r="G907" s="83" t="s">
        <v>448</v>
      </c>
      <c r="H907" s="83" t="s">
        <v>456</v>
      </c>
      <c r="I907" s="85">
        <f t="shared" si="112"/>
        <v>124</v>
      </c>
      <c r="J907" s="85">
        <f t="shared" si="114"/>
        <v>17</v>
      </c>
      <c r="K907" s="85">
        <f t="shared" si="113"/>
        <v>3</v>
      </c>
      <c r="L907" s="83"/>
      <c r="M907" s="83"/>
      <c r="N907" s="83"/>
      <c r="O907" s="48">
        <v>904</v>
      </c>
    </row>
    <row r="908" spans="1:15" ht="16.5">
      <c r="A908" s="85">
        <f t="shared" si="108"/>
        <v>13</v>
      </c>
      <c r="B908" s="85">
        <f t="shared" si="109"/>
        <v>151</v>
      </c>
      <c r="C908" s="85">
        <f t="shared" si="110"/>
        <v>1</v>
      </c>
      <c r="D908" s="87">
        <f t="shared" si="111"/>
        <v>3130110</v>
      </c>
      <c r="E908" s="83">
        <v>31301</v>
      </c>
      <c r="F908" s="83">
        <v>3</v>
      </c>
      <c r="G908" s="83" t="s">
        <v>441</v>
      </c>
      <c r="H908" s="83" t="s">
        <v>175</v>
      </c>
      <c r="I908" s="85">
        <f t="shared" si="112"/>
        <v>124</v>
      </c>
      <c r="J908" s="85">
        <f t="shared" si="114"/>
        <v>17</v>
      </c>
      <c r="K908" s="85">
        <f t="shared" si="113"/>
        <v>3</v>
      </c>
      <c r="L908" s="83"/>
      <c r="M908" s="83"/>
      <c r="N908" s="83"/>
      <c r="O908" s="48">
        <v>905</v>
      </c>
    </row>
    <row r="909" spans="1:15" ht="16.5">
      <c r="A909" s="85">
        <f t="shared" si="108"/>
        <v>13</v>
      </c>
      <c r="B909" s="85">
        <f t="shared" si="109"/>
        <v>151</v>
      </c>
      <c r="C909" s="85">
        <f t="shared" si="110"/>
        <v>1</v>
      </c>
      <c r="D909" s="87">
        <f t="shared" si="111"/>
        <v>3130111</v>
      </c>
      <c r="E909" s="83">
        <v>31301</v>
      </c>
      <c r="F909" s="83">
        <v>3</v>
      </c>
      <c r="G909" s="83" t="s">
        <v>442</v>
      </c>
      <c r="H909" s="83" t="s">
        <v>172</v>
      </c>
      <c r="I909" s="85">
        <f t="shared" si="112"/>
        <v>124</v>
      </c>
      <c r="J909" s="85">
        <f t="shared" si="114"/>
        <v>17</v>
      </c>
      <c r="K909" s="85">
        <f t="shared" si="113"/>
        <v>3</v>
      </c>
      <c r="L909" s="83"/>
      <c r="M909" s="83"/>
      <c r="N909" s="83"/>
      <c r="O909" s="48">
        <v>906</v>
      </c>
    </row>
    <row r="910" spans="1:15" ht="16.5">
      <c r="A910" s="85">
        <f t="shared" si="108"/>
        <v>13</v>
      </c>
      <c r="B910" s="85">
        <f t="shared" si="109"/>
        <v>152</v>
      </c>
      <c r="C910" s="85">
        <f t="shared" si="110"/>
        <v>2</v>
      </c>
      <c r="D910" s="87">
        <f t="shared" si="111"/>
        <v>3130220</v>
      </c>
      <c r="E910" s="83">
        <v>31302</v>
      </c>
      <c r="F910" s="83">
        <v>1</v>
      </c>
      <c r="G910" s="83" t="s">
        <v>445</v>
      </c>
      <c r="H910" s="83" t="s">
        <v>174</v>
      </c>
      <c r="I910" s="85">
        <f t="shared" si="112"/>
        <v>125</v>
      </c>
      <c r="J910" s="85">
        <f t="shared" si="114"/>
        <v>18</v>
      </c>
      <c r="K910" s="85">
        <f t="shared" si="113"/>
        <v>3</v>
      </c>
      <c r="L910" s="83"/>
      <c r="M910" s="83"/>
      <c r="N910" s="83"/>
      <c r="O910" s="48">
        <v>907</v>
      </c>
    </row>
    <row r="911" spans="1:15" ht="16.5">
      <c r="A911" s="85">
        <f t="shared" si="108"/>
        <v>13</v>
      </c>
      <c r="B911" s="85">
        <f t="shared" si="109"/>
        <v>152</v>
      </c>
      <c r="C911" s="85">
        <f t="shared" si="110"/>
        <v>2</v>
      </c>
      <c r="D911" s="87">
        <f t="shared" si="111"/>
        <v>3130221</v>
      </c>
      <c r="E911" s="83">
        <v>31302</v>
      </c>
      <c r="F911" s="83">
        <v>1</v>
      </c>
      <c r="G911" s="83" t="s">
        <v>164</v>
      </c>
      <c r="H911" s="83" t="s">
        <v>171</v>
      </c>
      <c r="I911" s="85">
        <f t="shared" si="112"/>
        <v>125</v>
      </c>
      <c r="J911" s="85">
        <f t="shared" si="114"/>
        <v>18</v>
      </c>
      <c r="K911" s="85">
        <f t="shared" si="113"/>
        <v>3</v>
      </c>
      <c r="L911" s="83"/>
      <c r="M911" s="83"/>
      <c r="N911" s="83"/>
      <c r="O911" s="48">
        <v>908</v>
      </c>
    </row>
    <row r="912" spans="1:15" ht="16.5">
      <c r="A912" s="85">
        <f t="shared" si="108"/>
        <v>13</v>
      </c>
      <c r="B912" s="85">
        <f t="shared" si="109"/>
        <v>152</v>
      </c>
      <c r="C912" s="85">
        <f t="shared" si="110"/>
        <v>2</v>
      </c>
      <c r="D912" s="87">
        <f t="shared" si="111"/>
        <v>3130220</v>
      </c>
      <c r="E912" s="83">
        <v>31302</v>
      </c>
      <c r="F912" s="83">
        <v>2</v>
      </c>
      <c r="G912" s="83" t="s">
        <v>441</v>
      </c>
      <c r="H912" s="83" t="s">
        <v>173</v>
      </c>
      <c r="I912" s="85">
        <f t="shared" si="112"/>
        <v>125</v>
      </c>
      <c r="J912" s="85">
        <f t="shared" si="114"/>
        <v>17</v>
      </c>
      <c r="K912" s="85">
        <f t="shared" si="113"/>
        <v>3</v>
      </c>
      <c r="L912" s="83"/>
      <c r="M912" s="83"/>
      <c r="N912" s="83"/>
      <c r="O912" s="48">
        <v>909</v>
      </c>
    </row>
    <row r="913" spans="1:15" ht="16.5">
      <c r="A913" s="85">
        <f t="shared" si="108"/>
        <v>13</v>
      </c>
      <c r="B913" s="85">
        <f t="shared" si="109"/>
        <v>152</v>
      </c>
      <c r="C913" s="85">
        <f t="shared" si="110"/>
        <v>2</v>
      </c>
      <c r="D913" s="87">
        <f t="shared" si="111"/>
        <v>3130221</v>
      </c>
      <c r="E913" s="83">
        <v>31302</v>
      </c>
      <c r="F913" s="83">
        <v>2</v>
      </c>
      <c r="G913" s="83" t="s">
        <v>448</v>
      </c>
      <c r="H913" s="83" t="s">
        <v>456</v>
      </c>
      <c r="I913" s="85">
        <f t="shared" si="112"/>
        <v>125</v>
      </c>
      <c r="J913" s="85">
        <f t="shared" si="114"/>
        <v>17</v>
      </c>
      <c r="K913" s="85">
        <f t="shared" si="113"/>
        <v>3</v>
      </c>
      <c r="L913" s="83"/>
      <c r="M913" s="83"/>
      <c r="N913" s="83"/>
      <c r="O913" s="48">
        <v>910</v>
      </c>
    </row>
    <row r="914" spans="1:15" ht="16.5">
      <c r="A914" s="85">
        <f t="shared" si="108"/>
        <v>13</v>
      </c>
      <c r="B914" s="85">
        <f t="shared" si="109"/>
        <v>152</v>
      </c>
      <c r="C914" s="85">
        <f t="shared" si="110"/>
        <v>2</v>
      </c>
      <c r="D914" s="87">
        <f t="shared" si="111"/>
        <v>3130220</v>
      </c>
      <c r="E914" s="83">
        <v>31302</v>
      </c>
      <c r="F914" s="83">
        <v>3</v>
      </c>
      <c r="G914" s="83" t="s">
        <v>441</v>
      </c>
      <c r="H914" s="83" t="s">
        <v>175</v>
      </c>
      <c r="I914" s="85">
        <f t="shared" si="112"/>
        <v>125</v>
      </c>
      <c r="J914" s="85">
        <f t="shared" si="114"/>
        <v>17</v>
      </c>
      <c r="K914" s="85">
        <f t="shared" si="113"/>
        <v>3</v>
      </c>
      <c r="L914" s="83"/>
      <c r="M914" s="83"/>
      <c r="N914" s="83"/>
      <c r="O914" s="48">
        <v>911</v>
      </c>
    </row>
    <row r="915" spans="1:15" ht="16.5">
      <c r="A915" s="85">
        <f t="shared" si="108"/>
        <v>13</v>
      </c>
      <c r="B915" s="85">
        <f t="shared" si="109"/>
        <v>152</v>
      </c>
      <c r="C915" s="85">
        <f t="shared" si="110"/>
        <v>2</v>
      </c>
      <c r="D915" s="87">
        <f t="shared" si="111"/>
        <v>3130221</v>
      </c>
      <c r="E915" s="83">
        <v>31302</v>
      </c>
      <c r="F915" s="83">
        <v>3</v>
      </c>
      <c r="G915" s="83" t="s">
        <v>442</v>
      </c>
      <c r="H915" s="83" t="s">
        <v>172</v>
      </c>
      <c r="I915" s="85">
        <f t="shared" si="112"/>
        <v>125</v>
      </c>
      <c r="J915" s="85">
        <f t="shared" si="114"/>
        <v>17</v>
      </c>
      <c r="K915" s="85">
        <f t="shared" si="113"/>
        <v>3</v>
      </c>
      <c r="L915" s="83"/>
      <c r="M915" s="83"/>
      <c r="N915" s="83"/>
      <c r="O915" s="48">
        <v>912</v>
      </c>
    </row>
    <row r="916" spans="1:15" ht="16.5">
      <c r="A916" s="85">
        <f t="shared" si="108"/>
        <v>13</v>
      </c>
      <c r="B916" s="85">
        <f t="shared" si="109"/>
        <v>153</v>
      </c>
      <c r="C916" s="85">
        <f t="shared" si="110"/>
        <v>3</v>
      </c>
      <c r="D916" s="87">
        <f t="shared" si="111"/>
        <v>3130330</v>
      </c>
      <c r="E916" s="83">
        <v>31303</v>
      </c>
      <c r="F916" s="83">
        <v>1</v>
      </c>
      <c r="G916" s="83" t="s">
        <v>445</v>
      </c>
      <c r="H916" s="83" t="s">
        <v>174</v>
      </c>
      <c r="I916" s="85">
        <f t="shared" si="112"/>
        <v>125</v>
      </c>
      <c r="J916" s="85">
        <f t="shared" si="114"/>
        <v>18</v>
      </c>
      <c r="K916" s="85">
        <f t="shared" si="113"/>
        <v>3</v>
      </c>
      <c r="L916" s="83"/>
      <c r="M916" s="83"/>
      <c r="N916" s="83"/>
      <c r="O916" s="48">
        <v>913</v>
      </c>
    </row>
    <row r="917" spans="1:15" ht="16.5">
      <c r="A917" s="85">
        <f t="shared" si="108"/>
        <v>13</v>
      </c>
      <c r="B917" s="85">
        <f t="shared" si="109"/>
        <v>153</v>
      </c>
      <c r="C917" s="85">
        <f t="shared" si="110"/>
        <v>3</v>
      </c>
      <c r="D917" s="87">
        <f t="shared" si="111"/>
        <v>3130331</v>
      </c>
      <c r="E917" s="83">
        <v>31303</v>
      </c>
      <c r="F917" s="83">
        <v>1</v>
      </c>
      <c r="G917" s="83" t="s">
        <v>164</v>
      </c>
      <c r="H917" s="83" t="s">
        <v>171</v>
      </c>
      <c r="I917" s="85">
        <f t="shared" si="112"/>
        <v>125</v>
      </c>
      <c r="J917" s="85">
        <f t="shared" si="114"/>
        <v>18</v>
      </c>
      <c r="K917" s="85">
        <f t="shared" si="113"/>
        <v>3</v>
      </c>
      <c r="L917" s="83"/>
      <c r="M917" s="83"/>
      <c r="N917" s="83"/>
      <c r="O917" s="48">
        <v>914</v>
      </c>
    </row>
    <row r="918" spans="1:15" ht="16.5">
      <c r="A918" s="85">
        <f t="shared" si="108"/>
        <v>13</v>
      </c>
      <c r="B918" s="85">
        <f t="shared" si="109"/>
        <v>153</v>
      </c>
      <c r="C918" s="85">
        <f t="shared" si="110"/>
        <v>3</v>
      </c>
      <c r="D918" s="87">
        <f t="shared" si="111"/>
        <v>3130330</v>
      </c>
      <c r="E918" s="83">
        <v>31303</v>
      </c>
      <c r="F918" s="83">
        <v>2</v>
      </c>
      <c r="G918" s="83" t="s">
        <v>441</v>
      </c>
      <c r="H918" s="83" t="s">
        <v>173</v>
      </c>
      <c r="I918" s="85">
        <f t="shared" si="112"/>
        <v>125</v>
      </c>
      <c r="J918" s="85">
        <f t="shared" si="114"/>
        <v>18</v>
      </c>
      <c r="K918" s="85">
        <f t="shared" si="113"/>
        <v>3</v>
      </c>
      <c r="L918" s="83"/>
      <c r="M918" s="83"/>
      <c r="N918" s="83"/>
      <c r="O918" s="48">
        <v>915</v>
      </c>
    </row>
    <row r="919" spans="1:15" ht="16.5">
      <c r="A919" s="85">
        <f t="shared" si="108"/>
        <v>13</v>
      </c>
      <c r="B919" s="85">
        <f t="shared" si="109"/>
        <v>153</v>
      </c>
      <c r="C919" s="85">
        <f t="shared" si="110"/>
        <v>3</v>
      </c>
      <c r="D919" s="87">
        <f t="shared" si="111"/>
        <v>3130331</v>
      </c>
      <c r="E919" s="83">
        <v>31303</v>
      </c>
      <c r="F919" s="83">
        <v>2</v>
      </c>
      <c r="G919" s="83" t="s">
        <v>448</v>
      </c>
      <c r="H919" s="83" t="s">
        <v>456</v>
      </c>
      <c r="I919" s="85">
        <f t="shared" si="112"/>
        <v>125</v>
      </c>
      <c r="J919" s="85">
        <f t="shared" si="114"/>
        <v>18</v>
      </c>
      <c r="K919" s="85">
        <f t="shared" si="113"/>
        <v>3</v>
      </c>
      <c r="L919" s="83"/>
      <c r="M919" s="83"/>
      <c r="N919" s="83"/>
      <c r="O919" s="48">
        <v>916</v>
      </c>
    </row>
    <row r="920" spans="1:15" ht="16.5">
      <c r="A920" s="85">
        <f t="shared" si="108"/>
        <v>13</v>
      </c>
      <c r="B920" s="85">
        <f t="shared" si="109"/>
        <v>153</v>
      </c>
      <c r="C920" s="85">
        <f t="shared" si="110"/>
        <v>3</v>
      </c>
      <c r="D920" s="87">
        <f t="shared" si="111"/>
        <v>3130330</v>
      </c>
      <c r="E920" s="83">
        <v>31303</v>
      </c>
      <c r="F920" s="83">
        <v>3</v>
      </c>
      <c r="G920" s="83" t="s">
        <v>441</v>
      </c>
      <c r="H920" s="83" t="s">
        <v>175</v>
      </c>
      <c r="I920" s="85">
        <f t="shared" si="112"/>
        <v>125</v>
      </c>
      <c r="J920" s="85">
        <f t="shared" si="114"/>
        <v>17</v>
      </c>
      <c r="K920" s="85">
        <f t="shared" si="113"/>
        <v>3</v>
      </c>
      <c r="L920" s="83"/>
      <c r="M920" s="83"/>
      <c r="N920" s="83"/>
      <c r="O920" s="48">
        <v>917</v>
      </c>
    </row>
    <row r="921" spans="1:15" ht="16.5">
      <c r="A921" s="85">
        <f t="shared" si="108"/>
        <v>13</v>
      </c>
      <c r="B921" s="85">
        <f t="shared" si="109"/>
        <v>153</v>
      </c>
      <c r="C921" s="85">
        <f t="shared" si="110"/>
        <v>3</v>
      </c>
      <c r="D921" s="87">
        <f t="shared" si="111"/>
        <v>3130331</v>
      </c>
      <c r="E921" s="83">
        <v>31303</v>
      </c>
      <c r="F921" s="83">
        <v>3</v>
      </c>
      <c r="G921" s="83" t="s">
        <v>442</v>
      </c>
      <c r="H921" s="83" t="s">
        <v>172</v>
      </c>
      <c r="I921" s="85">
        <f t="shared" si="112"/>
        <v>125</v>
      </c>
      <c r="J921" s="85">
        <f t="shared" si="114"/>
        <v>17</v>
      </c>
      <c r="K921" s="85">
        <f t="shared" si="113"/>
        <v>3</v>
      </c>
      <c r="L921" s="83"/>
      <c r="M921" s="83"/>
      <c r="N921" s="83"/>
      <c r="O921" s="48">
        <v>918</v>
      </c>
    </row>
    <row r="922" spans="1:15" ht="16.5">
      <c r="A922" s="85">
        <f t="shared" si="108"/>
        <v>13</v>
      </c>
      <c r="B922" s="85">
        <f t="shared" si="109"/>
        <v>154</v>
      </c>
      <c r="C922" s="85">
        <f t="shared" si="110"/>
        <v>4</v>
      </c>
      <c r="D922" s="87">
        <f t="shared" si="111"/>
        <v>3130440</v>
      </c>
      <c r="E922" s="83">
        <v>31304</v>
      </c>
      <c r="F922" s="83">
        <v>1</v>
      </c>
      <c r="G922" s="83" t="s">
        <v>445</v>
      </c>
      <c r="H922" s="83" t="s">
        <v>174</v>
      </c>
      <c r="I922" s="85">
        <f t="shared" si="112"/>
        <v>125</v>
      </c>
      <c r="J922" s="85">
        <f t="shared" si="114"/>
        <v>18</v>
      </c>
      <c r="K922" s="85">
        <f t="shared" si="113"/>
        <v>3</v>
      </c>
      <c r="L922" s="83"/>
      <c r="M922" s="83"/>
      <c r="N922" s="83"/>
      <c r="O922" s="48">
        <v>919</v>
      </c>
    </row>
    <row r="923" spans="1:15" ht="16.5">
      <c r="A923" s="85">
        <f t="shared" si="108"/>
        <v>13</v>
      </c>
      <c r="B923" s="85">
        <f t="shared" si="109"/>
        <v>154</v>
      </c>
      <c r="C923" s="85">
        <f t="shared" si="110"/>
        <v>4</v>
      </c>
      <c r="D923" s="87">
        <f t="shared" si="111"/>
        <v>3130441</v>
      </c>
      <c r="E923" s="83">
        <v>31304</v>
      </c>
      <c r="F923" s="83">
        <v>1</v>
      </c>
      <c r="G923" s="83" t="s">
        <v>164</v>
      </c>
      <c r="H923" s="83" t="s">
        <v>171</v>
      </c>
      <c r="I923" s="85">
        <f t="shared" si="112"/>
        <v>125</v>
      </c>
      <c r="J923" s="85">
        <f t="shared" si="114"/>
        <v>18</v>
      </c>
      <c r="K923" s="85">
        <f t="shared" si="113"/>
        <v>3</v>
      </c>
      <c r="L923" s="83"/>
      <c r="M923" s="83"/>
      <c r="N923" s="83"/>
      <c r="O923" s="48">
        <v>920</v>
      </c>
    </row>
    <row r="924" spans="1:15" ht="16.5">
      <c r="A924" s="85">
        <f t="shared" si="108"/>
        <v>13</v>
      </c>
      <c r="B924" s="85">
        <f t="shared" si="109"/>
        <v>154</v>
      </c>
      <c r="C924" s="85">
        <f t="shared" si="110"/>
        <v>4</v>
      </c>
      <c r="D924" s="87">
        <f t="shared" si="111"/>
        <v>3130440</v>
      </c>
      <c r="E924" s="83">
        <v>31304</v>
      </c>
      <c r="F924" s="83">
        <v>2</v>
      </c>
      <c r="G924" s="83" t="s">
        <v>441</v>
      </c>
      <c r="H924" s="83" t="s">
        <v>173</v>
      </c>
      <c r="I924" s="85">
        <f t="shared" si="112"/>
        <v>125</v>
      </c>
      <c r="J924" s="85">
        <f t="shared" si="114"/>
        <v>18</v>
      </c>
      <c r="K924" s="85">
        <f t="shared" si="113"/>
        <v>3</v>
      </c>
      <c r="L924" s="83"/>
      <c r="M924" s="83"/>
      <c r="N924" s="83"/>
      <c r="O924" s="48">
        <v>921</v>
      </c>
    </row>
    <row r="925" spans="1:15" ht="16.5">
      <c r="A925" s="85">
        <f t="shared" si="108"/>
        <v>13</v>
      </c>
      <c r="B925" s="85">
        <f t="shared" si="109"/>
        <v>154</v>
      </c>
      <c r="C925" s="85">
        <f t="shared" si="110"/>
        <v>4</v>
      </c>
      <c r="D925" s="87">
        <f t="shared" si="111"/>
        <v>3130441</v>
      </c>
      <c r="E925" s="83">
        <v>31304</v>
      </c>
      <c r="F925" s="83">
        <v>2</v>
      </c>
      <c r="G925" s="83" t="s">
        <v>448</v>
      </c>
      <c r="H925" s="83" t="s">
        <v>456</v>
      </c>
      <c r="I925" s="85">
        <f t="shared" si="112"/>
        <v>125</v>
      </c>
      <c r="J925" s="85">
        <f t="shared" si="114"/>
        <v>18</v>
      </c>
      <c r="K925" s="85">
        <f t="shared" si="113"/>
        <v>3</v>
      </c>
      <c r="L925" s="83"/>
      <c r="M925" s="83"/>
      <c r="N925" s="83"/>
      <c r="O925" s="48">
        <v>922</v>
      </c>
    </row>
    <row r="926" spans="1:15" ht="16.5">
      <c r="A926" s="85">
        <f t="shared" si="108"/>
        <v>13</v>
      </c>
      <c r="B926" s="85">
        <f t="shared" si="109"/>
        <v>154</v>
      </c>
      <c r="C926" s="85">
        <f t="shared" si="110"/>
        <v>4</v>
      </c>
      <c r="D926" s="87">
        <f t="shared" si="111"/>
        <v>3130440</v>
      </c>
      <c r="E926" s="83">
        <v>31304</v>
      </c>
      <c r="F926" s="83">
        <v>3</v>
      </c>
      <c r="G926" s="83" t="s">
        <v>441</v>
      </c>
      <c r="H926" s="83" t="s">
        <v>175</v>
      </c>
      <c r="I926" s="85">
        <f t="shared" si="112"/>
        <v>125</v>
      </c>
      <c r="J926" s="85">
        <f t="shared" si="114"/>
        <v>18</v>
      </c>
      <c r="K926" s="85">
        <f t="shared" si="113"/>
        <v>3</v>
      </c>
      <c r="L926" s="83"/>
      <c r="M926" s="83"/>
      <c r="N926" s="83"/>
      <c r="O926" s="48">
        <v>923</v>
      </c>
    </row>
    <row r="927" spans="1:15" ht="16.5">
      <c r="A927" s="85">
        <f t="shared" si="108"/>
        <v>13</v>
      </c>
      <c r="B927" s="85">
        <f t="shared" si="109"/>
        <v>154</v>
      </c>
      <c r="C927" s="85">
        <f t="shared" si="110"/>
        <v>4</v>
      </c>
      <c r="D927" s="87">
        <f t="shared" si="111"/>
        <v>3130441</v>
      </c>
      <c r="E927" s="83">
        <v>31304</v>
      </c>
      <c r="F927" s="83">
        <v>3</v>
      </c>
      <c r="G927" s="83" t="s">
        <v>442</v>
      </c>
      <c r="H927" s="83" t="s">
        <v>172</v>
      </c>
      <c r="I927" s="85">
        <f t="shared" si="112"/>
        <v>125</v>
      </c>
      <c r="J927" s="85">
        <f t="shared" si="114"/>
        <v>18</v>
      </c>
      <c r="K927" s="85">
        <f t="shared" si="113"/>
        <v>3</v>
      </c>
      <c r="L927" s="83"/>
      <c r="M927" s="83"/>
      <c r="N927" s="83"/>
      <c r="O927" s="48">
        <v>924</v>
      </c>
    </row>
    <row r="928" spans="1:15" ht="16.5">
      <c r="A928" s="85">
        <f t="shared" si="108"/>
        <v>13</v>
      </c>
      <c r="B928" s="85">
        <f t="shared" si="109"/>
        <v>155</v>
      </c>
      <c r="C928" s="85">
        <f t="shared" si="110"/>
        <v>5</v>
      </c>
      <c r="D928" s="87">
        <f t="shared" si="111"/>
        <v>3130550</v>
      </c>
      <c r="E928" s="83">
        <v>31305</v>
      </c>
      <c r="F928" s="83">
        <v>1</v>
      </c>
      <c r="G928" s="83" t="s">
        <v>445</v>
      </c>
      <c r="H928" s="83" t="s">
        <v>174</v>
      </c>
      <c r="I928" s="85">
        <f t="shared" si="112"/>
        <v>126</v>
      </c>
      <c r="J928" s="85">
        <f t="shared" si="114"/>
        <v>18</v>
      </c>
      <c r="K928" s="85">
        <f t="shared" si="113"/>
        <v>3</v>
      </c>
      <c r="L928" s="83"/>
      <c r="M928" s="83"/>
      <c r="N928" s="83"/>
      <c r="O928" s="48">
        <v>925</v>
      </c>
    </row>
    <row r="929" spans="1:15" ht="16.5">
      <c r="A929" s="85">
        <f t="shared" si="108"/>
        <v>13</v>
      </c>
      <c r="B929" s="85">
        <f t="shared" si="109"/>
        <v>155</v>
      </c>
      <c r="C929" s="85">
        <f t="shared" si="110"/>
        <v>5</v>
      </c>
      <c r="D929" s="87">
        <f t="shared" si="111"/>
        <v>3130551</v>
      </c>
      <c r="E929" s="83">
        <v>31305</v>
      </c>
      <c r="F929" s="83">
        <v>1</v>
      </c>
      <c r="G929" s="83" t="s">
        <v>164</v>
      </c>
      <c r="H929" s="83" t="s">
        <v>171</v>
      </c>
      <c r="I929" s="85">
        <f t="shared" si="112"/>
        <v>126</v>
      </c>
      <c r="J929" s="85">
        <f t="shared" si="114"/>
        <v>18</v>
      </c>
      <c r="K929" s="85">
        <f t="shared" si="113"/>
        <v>3</v>
      </c>
      <c r="L929" s="83"/>
      <c r="M929" s="83"/>
      <c r="N929" s="83"/>
      <c r="O929" s="48">
        <v>926</v>
      </c>
    </row>
    <row r="930" spans="1:15" ht="16.5">
      <c r="A930" s="85">
        <f t="shared" si="108"/>
        <v>13</v>
      </c>
      <c r="B930" s="85">
        <f t="shared" si="109"/>
        <v>155</v>
      </c>
      <c r="C930" s="85">
        <f t="shared" si="110"/>
        <v>5</v>
      </c>
      <c r="D930" s="87">
        <f t="shared" si="111"/>
        <v>3130550</v>
      </c>
      <c r="E930" s="83">
        <v>31305</v>
      </c>
      <c r="F930" s="83">
        <v>2</v>
      </c>
      <c r="G930" s="83" t="s">
        <v>441</v>
      </c>
      <c r="H930" s="83" t="s">
        <v>173</v>
      </c>
      <c r="I930" s="85">
        <f t="shared" si="112"/>
        <v>126</v>
      </c>
      <c r="J930" s="85">
        <f t="shared" si="114"/>
        <v>18</v>
      </c>
      <c r="K930" s="85">
        <f t="shared" si="113"/>
        <v>3</v>
      </c>
      <c r="L930" s="83"/>
      <c r="M930" s="83"/>
      <c r="N930" s="83"/>
      <c r="O930" s="48">
        <v>927</v>
      </c>
    </row>
    <row r="931" spans="1:15" ht="16.5">
      <c r="A931" s="85">
        <f t="shared" si="108"/>
        <v>13</v>
      </c>
      <c r="B931" s="85">
        <f t="shared" si="109"/>
        <v>155</v>
      </c>
      <c r="C931" s="85">
        <f t="shared" si="110"/>
        <v>5</v>
      </c>
      <c r="D931" s="87">
        <f t="shared" si="111"/>
        <v>3130551</v>
      </c>
      <c r="E931" s="83">
        <v>31305</v>
      </c>
      <c r="F931" s="83">
        <v>2</v>
      </c>
      <c r="G931" s="83" t="s">
        <v>448</v>
      </c>
      <c r="H931" s="83" t="s">
        <v>456</v>
      </c>
      <c r="I931" s="85">
        <f t="shared" si="112"/>
        <v>126</v>
      </c>
      <c r="J931" s="85">
        <f t="shared" si="114"/>
        <v>18</v>
      </c>
      <c r="K931" s="85">
        <f t="shared" si="113"/>
        <v>3</v>
      </c>
      <c r="L931" s="83"/>
      <c r="M931" s="83"/>
      <c r="N931" s="83"/>
      <c r="O931" s="48">
        <v>928</v>
      </c>
    </row>
    <row r="932" spans="1:15" ht="16.5">
      <c r="A932" s="85">
        <f t="shared" si="108"/>
        <v>13</v>
      </c>
      <c r="B932" s="85">
        <f t="shared" si="109"/>
        <v>155</v>
      </c>
      <c r="C932" s="85">
        <f t="shared" si="110"/>
        <v>5</v>
      </c>
      <c r="D932" s="87">
        <f t="shared" si="111"/>
        <v>3130550</v>
      </c>
      <c r="E932" s="83">
        <v>31305</v>
      </c>
      <c r="F932" s="83">
        <v>3</v>
      </c>
      <c r="G932" s="83" t="s">
        <v>441</v>
      </c>
      <c r="H932" s="83" t="s">
        <v>175</v>
      </c>
      <c r="I932" s="85">
        <f t="shared" si="112"/>
        <v>126</v>
      </c>
      <c r="J932" s="85">
        <f t="shared" si="114"/>
        <v>18</v>
      </c>
      <c r="K932" s="85">
        <f t="shared" si="113"/>
        <v>3</v>
      </c>
      <c r="L932" s="83"/>
      <c r="M932" s="83"/>
      <c r="N932" s="83"/>
      <c r="O932" s="48">
        <v>929</v>
      </c>
    </row>
    <row r="933" spans="1:15" ht="16.5">
      <c r="A933" s="85">
        <f t="shared" si="108"/>
        <v>13</v>
      </c>
      <c r="B933" s="85">
        <f t="shared" si="109"/>
        <v>155</v>
      </c>
      <c r="C933" s="85">
        <f t="shared" si="110"/>
        <v>5</v>
      </c>
      <c r="D933" s="87">
        <f t="shared" si="111"/>
        <v>3130551</v>
      </c>
      <c r="E933" s="83">
        <v>31305</v>
      </c>
      <c r="F933" s="83">
        <v>3</v>
      </c>
      <c r="G933" s="83" t="s">
        <v>442</v>
      </c>
      <c r="H933" s="83" t="s">
        <v>172</v>
      </c>
      <c r="I933" s="85">
        <f t="shared" si="112"/>
        <v>126</v>
      </c>
      <c r="J933" s="85">
        <f t="shared" si="114"/>
        <v>18</v>
      </c>
      <c r="K933" s="85">
        <f t="shared" si="113"/>
        <v>3</v>
      </c>
      <c r="L933" s="83"/>
      <c r="M933" s="83"/>
      <c r="N933" s="83"/>
      <c r="O933" s="48">
        <v>930</v>
      </c>
    </row>
    <row r="934" spans="1:15" ht="16.5">
      <c r="A934" s="85">
        <f t="shared" si="108"/>
        <v>13</v>
      </c>
      <c r="B934" s="85">
        <f t="shared" si="109"/>
        <v>156</v>
      </c>
      <c r="C934" s="85">
        <f t="shared" si="110"/>
        <v>6</v>
      </c>
      <c r="D934" s="87">
        <f t="shared" si="111"/>
        <v>3130660</v>
      </c>
      <c r="E934" s="83">
        <v>31306</v>
      </c>
      <c r="F934" s="83">
        <v>1</v>
      </c>
      <c r="G934" s="83" t="s">
        <v>445</v>
      </c>
      <c r="H934" s="83" t="s">
        <v>174</v>
      </c>
      <c r="I934" s="85">
        <f t="shared" si="112"/>
        <v>126</v>
      </c>
      <c r="J934" s="85">
        <f t="shared" si="114"/>
        <v>18</v>
      </c>
      <c r="K934" s="85">
        <f t="shared" si="113"/>
        <v>3</v>
      </c>
      <c r="L934" s="83"/>
      <c r="M934" s="83"/>
      <c r="N934" s="83"/>
      <c r="O934" s="48">
        <v>931</v>
      </c>
    </row>
    <row r="935" spans="1:15" ht="16.5">
      <c r="A935" s="85">
        <f t="shared" si="108"/>
        <v>13</v>
      </c>
      <c r="B935" s="85">
        <f t="shared" si="109"/>
        <v>156</v>
      </c>
      <c r="C935" s="85">
        <f t="shared" si="110"/>
        <v>6</v>
      </c>
      <c r="D935" s="87">
        <f t="shared" si="111"/>
        <v>3130661</v>
      </c>
      <c r="E935" s="83">
        <v>31306</v>
      </c>
      <c r="F935" s="83">
        <v>1</v>
      </c>
      <c r="G935" s="83" t="s">
        <v>164</v>
      </c>
      <c r="H935" s="83" t="s">
        <v>171</v>
      </c>
      <c r="I935" s="85">
        <f t="shared" si="112"/>
        <v>126</v>
      </c>
      <c r="J935" s="85">
        <f t="shared" si="114"/>
        <v>18</v>
      </c>
      <c r="K935" s="85">
        <f t="shared" si="113"/>
        <v>3</v>
      </c>
      <c r="L935" s="83"/>
      <c r="M935" s="83"/>
      <c r="N935" s="83"/>
      <c r="O935" s="48">
        <v>932</v>
      </c>
    </row>
    <row r="936" spans="1:15" ht="16.5">
      <c r="A936" s="85">
        <f t="shared" si="108"/>
        <v>13</v>
      </c>
      <c r="B936" s="85">
        <f t="shared" si="109"/>
        <v>156</v>
      </c>
      <c r="C936" s="85">
        <f t="shared" si="110"/>
        <v>6</v>
      </c>
      <c r="D936" s="87">
        <f t="shared" si="111"/>
        <v>3130660</v>
      </c>
      <c r="E936" s="83">
        <v>31306</v>
      </c>
      <c r="F936" s="83">
        <v>2</v>
      </c>
      <c r="G936" s="83" t="s">
        <v>441</v>
      </c>
      <c r="H936" s="83" t="s">
        <v>173</v>
      </c>
      <c r="I936" s="85">
        <f t="shared" si="112"/>
        <v>126</v>
      </c>
      <c r="J936" s="85">
        <f t="shared" si="114"/>
        <v>18</v>
      </c>
      <c r="K936" s="85">
        <f t="shared" si="113"/>
        <v>3</v>
      </c>
      <c r="L936" s="83"/>
      <c r="M936" s="83"/>
      <c r="N936" s="83"/>
      <c r="O936" s="48">
        <v>933</v>
      </c>
    </row>
    <row r="937" spans="1:15" ht="16.5">
      <c r="A937" s="85">
        <f t="shared" si="108"/>
        <v>13</v>
      </c>
      <c r="B937" s="85">
        <f t="shared" si="109"/>
        <v>156</v>
      </c>
      <c r="C937" s="85">
        <f t="shared" si="110"/>
        <v>6</v>
      </c>
      <c r="D937" s="87">
        <f t="shared" si="111"/>
        <v>3130661</v>
      </c>
      <c r="E937" s="83">
        <v>31306</v>
      </c>
      <c r="F937" s="83">
        <v>2</v>
      </c>
      <c r="G937" s="83" t="s">
        <v>448</v>
      </c>
      <c r="H937" s="83" t="s">
        <v>456</v>
      </c>
      <c r="I937" s="85">
        <f t="shared" si="112"/>
        <v>126</v>
      </c>
      <c r="J937" s="85">
        <f t="shared" si="114"/>
        <v>18</v>
      </c>
      <c r="K937" s="85">
        <f t="shared" si="113"/>
        <v>3</v>
      </c>
      <c r="L937" s="83"/>
      <c r="M937" s="83"/>
      <c r="N937" s="83"/>
      <c r="O937" s="48">
        <v>934</v>
      </c>
    </row>
    <row r="938" spans="1:15" ht="16.5">
      <c r="A938" s="85">
        <f t="shared" si="108"/>
        <v>13</v>
      </c>
      <c r="B938" s="85">
        <f t="shared" si="109"/>
        <v>156</v>
      </c>
      <c r="C938" s="85">
        <f t="shared" si="110"/>
        <v>6</v>
      </c>
      <c r="D938" s="87">
        <f t="shared" si="111"/>
        <v>3130660</v>
      </c>
      <c r="E938" s="83">
        <v>31306</v>
      </c>
      <c r="F938" s="83">
        <v>3</v>
      </c>
      <c r="G938" s="83" t="s">
        <v>441</v>
      </c>
      <c r="H938" s="83" t="s">
        <v>175</v>
      </c>
      <c r="I938" s="85">
        <f t="shared" si="112"/>
        <v>126</v>
      </c>
      <c r="J938" s="85">
        <f t="shared" si="114"/>
        <v>18</v>
      </c>
      <c r="K938" s="85">
        <f t="shared" si="113"/>
        <v>3</v>
      </c>
      <c r="L938" s="83"/>
      <c r="M938" s="83"/>
      <c r="N938" s="83"/>
      <c r="O938" s="48">
        <v>935</v>
      </c>
    </row>
    <row r="939" spans="1:15" ht="16.5">
      <c r="A939" s="85">
        <f t="shared" si="108"/>
        <v>13</v>
      </c>
      <c r="B939" s="85">
        <f t="shared" si="109"/>
        <v>156</v>
      </c>
      <c r="C939" s="85">
        <f t="shared" si="110"/>
        <v>6</v>
      </c>
      <c r="D939" s="87">
        <f t="shared" si="111"/>
        <v>3130661</v>
      </c>
      <c r="E939" s="83">
        <v>31306</v>
      </c>
      <c r="F939" s="83">
        <v>3</v>
      </c>
      <c r="G939" s="83" t="s">
        <v>442</v>
      </c>
      <c r="H939" s="83" t="s">
        <v>172</v>
      </c>
      <c r="I939" s="85">
        <f t="shared" si="112"/>
        <v>126</v>
      </c>
      <c r="J939" s="85">
        <f t="shared" si="114"/>
        <v>18</v>
      </c>
      <c r="K939" s="85">
        <f t="shared" si="113"/>
        <v>3</v>
      </c>
      <c r="L939" s="83"/>
      <c r="M939" s="83"/>
      <c r="N939" s="83"/>
      <c r="O939" s="48">
        <v>936</v>
      </c>
    </row>
    <row r="940" spans="1:15" ht="16.5">
      <c r="A940" s="85">
        <f t="shared" si="108"/>
        <v>13</v>
      </c>
      <c r="B940" s="85">
        <f t="shared" si="109"/>
        <v>157</v>
      </c>
      <c r="C940" s="85">
        <f t="shared" si="110"/>
        <v>7</v>
      </c>
      <c r="D940" s="87">
        <f t="shared" si="111"/>
        <v>3130770</v>
      </c>
      <c r="E940" s="83">
        <v>31307</v>
      </c>
      <c r="F940" s="83">
        <v>1</v>
      </c>
      <c r="G940" s="83" t="s">
        <v>445</v>
      </c>
      <c r="H940" s="83" t="s">
        <v>174</v>
      </c>
      <c r="I940" s="85">
        <f t="shared" si="112"/>
        <v>127</v>
      </c>
      <c r="J940" s="85">
        <f t="shared" si="114"/>
        <v>18</v>
      </c>
      <c r="K940" s="85">
        <f t="shared" si="113"/>
        <v>3</v>
      </c>
      <c r="L940" s="83"/>
      <c r="M940" s="83"/>
      <c r="N940" s="83"/>
      <c r="O940" s="48">
        <v>937</v>
      </c>
    </row>
    <row r="941" spans="1:15" ht="16.5">
      <c r="A941" s="85">
        <f t="shared" si="108"/>
        <v>13</v>
      </c>
      <c r="B941" s="85">
        <f t="shared" si="109"/>
        <v>157</v>
      </c>
      <c r="C941" s="85">
        <f t="shared" si="110"/>
        <v>7</v>
      </c>
      <c r="D941" s="87">
        <f t="shared" si="111"/>
        <v>3130771</v>
      </c>
      <c r="E941" s="83">
        <v>31307</v>
      </c>
      <c r="F941" s="83">
        <v>1</v>
      </c>
      <c r="G941" s="83" t="s">
        <v>164</v>
      </c>
      <c r="H941" s="83" t="s">
        <v>171</v>
      </c>
      <c r="I941" s="85">
        <f t="shared" si="112"/>
        <v>127</v>
      </c>
      <c r="J941" s="85">
        <f t="shared" si="114"/>
        <v>18</v>
      </c>
      <c r="K941" s="85">
        <f t="shared" si="113"/>
        <v>3</v>
      </c>
      <c r="L941" s="83"/>
      <c r="M941" s="83"/>
      <c r="N941" s="83"/>
      <c r="O941" s="48">
        <v>938</v>
      </c>
    </row>
    <row r="942" spans="1:15" ht="16.5">
      <c r="A942" s="85">
        <f t="shared" si="108"/>
        <v>13</v>
      </c>
      <c r="B942" s="85">
        <f t="shared" si="109"/>
        <v>157</v>
      </c>
      <c r="C942" s="85">
        <f t="shared" si="110"/>
        <v>7</v>
      </c>
      <c r="D942" s="87">
        <f t="shared" si="111"/>
        <v>3130770</v>
      </c>
      <c r="E942" s="83">
        <v>31307</v>
      </c>
      <c r="F942" s="83">
        <v>2</v>
      </c>
      <c r="G942" s="83" t="s">
        <v>441</v>
      </c>
      <c r="H942" s="83" t="s">
        <v>173</v>
      </c>
      <c r="I942" s="85">
        <f t="shared" si="112"/>
        <v>127</v>
      </c>
      <c r="J942" s="85">
        <f t="shared" si="114"/>
        <v>18</v>
      </c>
      <c r="K942" s="85">
        <f t="shared" si="113"/>
        <v>3</v>
      </c>
      <c r="L942" s="83"/>
      <c r="M942" s="83"/>
      <c r="N942" s="83"/>
      <c r="O942" s="48">
        <v>939</v>
      </c>
    </row>
    <row r="943" spans="1:15" ht="16.5">
      <c r="A943" s="85">
        <f t="shared" si="108"/>
        <v>13</v>
      </c>
      <c r="B943" s="85">
        <f t="shared" si="109"/>
        <v>157</v>
      </c>
      <c r="C943" s="85">
        <f t="shared" si="110"/>
        <v>7</v>
      </c>
      <c r="D943" s="87">
        <f t="shared" si="111"/>
        <v>3130771</v>
      </c>
      <c r="E943" s="83">
        <v>31307</v>
      </c>
      <c r="F943" s="83">
        <v>2</v>
      </c>
      <c r="G943" s="83" t="s">
        <v>448</v>
      </c>
      <c r="H943" s="83" t="s">
        <v>456</v>
      </c>
      <c r="I943" s="85">
        <f t="shared" si="112"/>
        <v>127</v>
      </c>
      <c r="J943" s="85">
        <f t="shared" si="114"/>
        <v>18</v>
      </c>
      <c r="K943" s="85">
        <f t="shared" si="113"/>
        <v>3</v>
      </c>
      <c r="L943" s="83"/>
      <c r="M943" s="83"/>
      <c r="N943" s="83"/>
      <c r="O943" s="48">
        <v>940</v>
      </c>
    </row>
    <row r="944" spans="1:15" ht="16.5">
      <c r="A944" s="85">
        <f t="shared" si="108"/>
        <v>13</v>
      </c>
      <c r="B944" s="85">
        <f t="shared" si="109"/>
        <v>157</v>
      </c>
      <c r="C944" s="85">
        <f t="shared" si="110"/>
        <v>7</v>
      </c>
      <c r="D944" s="87">
        <f t="shared" si="111"/>
        <v>3130770</v>
      </c>
      <c r="E944" s="83">
        <v>31307</v>
      </c>
      <c r="F944" s="83">
        <v>3</v>
      </c>
      <c r="G944" s="83" t="s">
        <v>441</v>
      </c>
      <c r="H944" s="83" t="s">
        <v>175</v>
      </c>
      <c r="I944" s="85">
        <f t="shared" si="112"/>
        <v>127</v>
      </c>
      <c r="J944" s="85">
        <f t="shared" si="114"/>
        <v>18</v>
      </c>
      <c r="K944" s="85">
        <f t="shared" si="113"/>
        <v>3</v>
      </c>
      <c r="L944" s="83"/>
      <c r="M944" s="83"/>
      <c r="N944" s="83"/>
      <c r="O944" s="48">
        <v>941</v>
      </c>
    </row>
    <row r="945" spans="1:15" ht="16.5">
      <c r="A945" s="85">
        <f t="shared" si="108"/>
        <v>13</v>
      </c>
      <c r="B945" s="85">
        <f t="shared" si="109"/>
        <v>157</v>
      </c>
      <c r="C945" s="85">
        <f t="shared" si="110"/>
        <v>7</v>
      </c>
      <c r="D945" s="87">
        <f t="shared" si="111"/>
        <v>3130771</v>
      </c>
      <c r="E945" s="83">
        <v>31307</v>
      </c>
      <c r="F945" s="83">
        <v>3</v>
      </c>
      <c r="G945" s="83" t="s">
        <v>442</v>
      </c>
      <c r="H945" s="83" t="s">
        <v>172</v>
      </c>
      <c r="I945" s="85">
        <f t="shared" si="112"/>
        <v>127</v>
      </c>
      <c r="J945" s="85">
        <f t="shared" si="114"/>
        <v>18</v>
      </c>
      <c r="K945" s="85">
        <f t="shared" si="113"/>
        <v>3</v>
      </c>
      <c r="L945" s="83"/>
      <c r="M945" s="83"/>
      <c r="N945" s="83"/>
      <c r="O945" s="48">
        <v>942</v>
      </c>
    </row>
    <row r="946" spans="1:15" ht="16.5">
      <c r="A946" s="85">
        <f t="shared" si="108"/>
        <v>13</v>
      </c>
      <c r="B946" s="85">
        <f t="shared" si="109"/>
        <v>158</v>
      </c>
      <c r="C946" s="85">
        <f t="shared" si="110"/>
        <v>8</v>
      </c>
      <c r="D946" s="87">
        <f t="shared" si="111"/>
        <v>3130880</v>
      </c>
      <c r="E946" s="83">
        <v>31308</v>
      </c>
      <c r="F946" s="83">
        <v>1</v>
      </c>
      <c r="G946" s="83" t="s">
        <v>445</v>
      </c>
      <c r="H946" s="83" t="s">
        <v>174</v>
      </c>
      <c r="I946" s="85">
        <f t="shared" si="112"/>
        <v>127</v>
      </c>
      <c r="J946" s="85">
        <f t="shared" si="114"/>
        <v>18</v>
      </c>
      <c r="K946" s="85">
        <f t="shared" si="113"/>
        <v>3</v>
      </c>
      <c r="L946" s="83"/>
      <c r="M946" s="83"/>
      <c r="N946" s="83"/>
      <c r="O946" s="48">
        <v>943</v>
      </c>
    </row>
    <row r="947" spans="1:15" ht="16.5">
      <c r="A947" s="85">
        <f t="shared" si="108"/>
        <v>13</v>
      </c>
      <c r="B947" s="85">
        <f t="shared" si="109"/>
        <v>158</v>
      </c>
      <c r="C947" s="85">
        <f t="shared" si="110"/>
        <v>8</v>
      </c>
      <c r="D947" s="87">
        <f t="shared" si="111"/>
        <v>3130881</v>
      </c>
      <c r="E947" s="83">
        <v>31308</v>
      </c>
      <c r="F947" s="83">
        <v>1</v>
      </c>
      <c r="G947" s="83" t="s">
        <v>164</v>
      </c>
      <c r="H947" s="83" t="s">
        <v>171</v>
      </c>
      <c r="I947" s="85">
        <f t="shared" si="112"/>
        <v>127</v>
      </c>
      <c r="J947" s="85">
        <f t="shared" si="114"/>
        <v>18</v>
      </c>
      <c r="K947" s="85">
        <f t="shared" si="113"/>
        <v>3</v>
      </c>
      <c r="L947" s="83"/>
      <c r="M947" s="83"/>
      <c r="N947" s="83"/>
      <c r="O947" s="48">
        <v>944</v>
      </c>
    </row>
    <row r="948" spans="1:15" ht="16.5">
      <c r="A948" s="85">
        <f t="shared" si="108"/>
        <v>13</v>
      </c>
      <c r="B948" s="85">
        <f t="shared" si="109"/>
        <v>158</v>
      </c>
      <c r="C948" s="85">
        <f t="shared" si="110"/>
        <v>8</v>
      </c>
      <c r="D948" s="87">
        <f t="shared" si="111"/>
        <v>3130880</v>
      </c>
      <c r="E948" s="83">
        <v>31308</v>
      </c>
      <c r="F948" s="83">
        <v>2</v>
      </c>
      <c r="G948" s="83" t="s">
        <v>441</v>
      </c>
      <c r="H948" s="83" t="s">
        <v>173</v>
      </c>
      <c r="I948" s="85">
        <f t="shared" si="112"/>
        <v>127</v>
      </c>
      <c r="J948" s="85">
        <f t="shared" si="114"/>
        <v>18</v>
      </c>
      <c r="K948" s="85">
        <f t="shared" si="113"/>
        <v>3</v>
      </c>
      <c r="L948" s="83"/>
      <c r="M948" s="83"/>
      <c r="N948" s="83"/>
      <c r="O948" s="48">
        <v>945</v>
      </c>
    </row>
    <row r="949" spans="1:15" ht="16.5">
      <c r="A949" s="85">
        <f t="shared" si="108"/>
        <v>13</v>
      </c>
      <c r="B949" s="85">
        <f t="shared" si="109"/>
        <v>158</v>
      </c>
      <c r="C949" s="85">
        <f t="shared" si="110"/>
        <v>8</v>
      </c>
      <c r="D949" s="87">
        <f t="shared" si="111"/>
        <v>3130881</v>
      </c>
      <c r="E949" s="83">
        <v>31308</v>
      </c>
      <c r="F949" s="83">
        <v>2</v>
      </c>
      <c r="G949" s="83" t="s">
        <v>448</v>
      </c>
      <c r="H949" s="83" t="s">
        <v>456</v>
      </c>
      <c r="I949" s="85">
        <f t="shared" si="112"/>
        <v>127</v>
      </c>
      <c r="J949" s="85">
        <f t="shared" si="114"/>
        <v>18</v>
      </c>
      <c r="K949" s="85">
        <f t="shared" si="113"/>
        <v>3</v>
      </c>
      <c r="L949" s="83"/>
      <c r="M949" s="83"/>
      <c r="N949" s="83"/>
      <c r="O949" s="48">
        <v>946</v>
      </c>
    </row>
    <row r="950" spans="1:15" ht="16.5">
      <c r="A950" s="85">
        <f t="shared" si="108"/>
        <v>13</v>
      </c>
      <c r="B950" s="85">
        <f t="shared" si="109"/>
        <v>158</v>
      </c>
      <c r="C950" s="85">
        <f t="shared" si="110"/>
        <v>8</v>
      </c>
      <c r="D950" s="87">
        <f t="shared" si="111"/>
        <v>3130880</v>
      </c>
      <c r="E950" s="83">
        <v>31308</v>
      </c>
      <c r="F950" s="83">
        <v>3</v>
      </c>
      <c r="G950" s="83" t="s">
        <v>441</v>
      </c>
      <c r="H950" s="83" t="s">
        <v>175</v>
      </c>
      <c r="I950" s="85">
        <f t="shared" si="112"/>
        <v>127</v>
      </c>
      <c r="J950" s="85">
        <f t="shared" si="114"/>
        <v>18</v>
      </c>
      <c r="K950" s="85">
        <f t="shared" si="113"/>
        <v>3</v>
      </c>
      <c r="L950" s="83"/>
      <c r="M950" s="83"/>
      <c r="N950" s="83"/>
      <c r="O950" s="48">
        <v>947</v>
      </c>
    </row>
    <row r="951" spans="1:15" ht="16.5">
      <c r="A951" s="85">
        <f t="shared" si="108"/>
        <v>13</v>
      </c>
      <c r="B951" s="85">
        <f t="shared" si="109"/>
        <v>158</v>
      </c>
      <c r="C951" s="85">
        <f t="shared" si="110"/>
        <v>8</v>
      </c>
      <c r="D951" s="87">
        <f t="shared" si="111"/>
        <v>3130881</v>
      </c>
      <c r="E951" s="83">
        <v>31308</v>
      </c>
      <c r="F951" s="83">
        <v>3</v>
      </c>
      <c r="G951" s="83" t="s">
        <v>442</v>
      </c>
      <c r="H951" s="83" t="s">
        <v>172</v>
      </c>
      <c r="I951" s="85">
        <f t="shared" si="112"/>
        <v>127</v>
      </c>
      <c r="J951" s="85">
        <f t="shared" si="114"/>
        <v>18</v>
      </c>
      <c r="K951" s="85">
        <f t="shared" si="113"/>
        <v>3</v>
      </c>
      <c r="L951" s="83"/>
      <c r="M951" s="83"/>
      <c r="N951" s="83"/>
      <c r="O951" s="48">
        <v>948</v>
      </c>
    </row>
    <row r="952" spans="1:15" ht="16.5">
      <c r="A952" s="85">
        <f t="shared" si="108"/>
        <v>13</v>
      </c>
      <c r="B952" s="85">
        <f t="shared" si="109"/>
        <v>159</v>
      </c>
      <c r="C952" s="85">
        <f t="shared" si="110"/>
        <v>9</v>
      </c>
      <c r="D952" s="87">
        <f t="shared" si="111"/>
        <v>3130990</v>
      </c>
      <c r="E952" s="83">
        <v>31309</v>
      </c>
      <c r="F952" s="83">
        <v>1</v>
      </c>
      <c r="G952" s="83" t="s">
        <v>445</v>
      </c>
      <c r="H952" s="83" t="s">
        <v>174</v>
      </c>
      <c r="I952" s="85">
        <f t="shared" si="112"/>
        <v>128</v>
      </c>
      <c r="J952" s="85">
        <f t="shared" si="114"/>
        <v>18</v>
      </c>
      <c r="K952" s="85">
        <f t="shared" si="113"/>
        <v>3</v>
      </c>
      <c r="L952" s="83"/>
      <c r="M952" s="83"/>
      <c r="N952" s="83"/>
      <c r="O952" s="48">
        <v>949</v>
      </c>
    </row>
    <row r="953" spans="1:15" ht="16.5">
      <c r="A953" s="85">
        <f t="shared" si="108"/>
        <v>13</v>
      </c>
      <c r="B953" s="85">
        <f t="shared" si="109"/>
        <v>159</v>
      </c>
      <c r="C953" s="85">
        <f t="shared" si="110"/>
        <v>9</v>
      </c>
      <c r="D953" s="87">
        <f t="shared" si="111"/>
        <v>3130991</v>
      </c>
      <c r="E953" s="83">
        <v>31309</v>
      </c>
      <c r="F953" s="83">
        <v>1</v>
      </c>
      <c r="G953" s="83" t="s">
        <v>164</v>
      </c>
      <c r="H953" s="83" t="s">
        <v>171</v>
      </c>
      <c r="I953" s="85">
        <f t="shared" si="112"/>
        <v>128</v>
      </c>
      <c r="J953" s="85">
        <f t="shared" si="114"/>
        <v>18</v>
      </c>
      <c r="K953" s="85">
        <f t="shared" si="113"/>
        <v>3</v>
      </c>
      <c r="L953" s="83"/>
      <c r="M953" s="83"/>
      <c r="N953" s="83"/>
      <c r="O953" s="48">
        <v>950</v>
      </c>
    </row>
    <row r="954" spans="1:15" ht="16.5">
      <c r="A954" s="85">
        <f t="shared" si="108"/>
        <v>13</v>
      </c>
      <c r="B954" s="85">
        <f t="shared" si="109"/>
        <v>159</v>
      </c>
      <c r="C954" s="85">
        <f t="shared" si="110"/>
        <v>9</v>
      </c>
      <c r="D954" s="87">
        <f t="shared" si="111"/>
        <v>3130990</v>
      </c>
      <c r="E954" s="83">
        <v>31309</v>
      </c>
      <c r="F954" s="83">
        <v>2</v>
      </c>
      <c r="G954" s="83" t="s">
        <v>441</v>
      </c>
      <c r="H954" s="83" t="s">
        <v>173</v>
      </c>
      <c r="I954" s="85">
        <f t="shared" si="112"/>
        <v>128</v>
      </c>
      <c r="J954" s="85">
        <f t="shared" si="114"/>
        <v>18</v>
      </c>
      <c r="K954" s="85">
        <f t="shared" si="113"/>
        <v>3</v>
      </c>
      <c r="L954" s="83"/>
      <c r="M954" s="83"/>
      <c r="N954" s="83"/>
      <c r="O954" s="48">
        <v>951</v>
      </c>
    </row>
    <row r="955" spans="1:15" ht="16.5">
      <c r="A955" s="85">
        <f t="shared" si="108"/>
        <v>13</v>
      </c>
      <c r="B955" s="85">
        <f t="shared" si="109"/>
        <v>159</v>
      </c>
      <c r="C955" s="85">
        <f t="shared" si="110"/>
        <v>9</v>
      </c>
      <c r="D955" s="87">
        <f t="shared" si="111"/>
        <v>3130991</v>
      </c>
      <c r="E955" s="83">
        <v>31309</v>
      </c>
      <c r="F955" s="83">
        <v>2</v>
      </c>
      <c r="G955" s="83" t="s">
        <v>448</v>
      </c>
      <c r="H955" s="83" t="s">
        <v>456</v>
      </c>
      <c r="I955" s="85">
        <f t="shared" si="112"/>
        <v>128</v>
      </c>
      <c r="J955" s="85">
        <f t="shared" si="114"/>
        <v>18</v>
      </c>
      <c r="K955" s="85">
        <f t="shared" si="113"/>
        <v>3</v>
      </c>
      <c r="L955" s="83"/>
      <c r="M955" s="83"/>
      <c r="N955" s="83"/>
      <c r="O955" s="48">
        <v>952</v>
      </c>
    </row>
    <row r="956" spans="1:15" ht="16.5">
      <c r="A956" s="85">
        <f t="shared" si="108"/>
        <v>13</v>
      </c>
      <c r="B956" s="85">
        <f t="shared" si="109"/>
        <v>159</v>
      </c>
      <c r="C956" s="85">
        <f t="shared" si="110"/>
        <v>9</v>
      </c>
      <c r="D956" s="87">
        <f t="shared" si="111"/>
        <v>3130990</v>
      </c>
      <c r="E956" s="83">
        <v>31309</v>
      </c>
      <c r="F956" s="83">
        <v>3</v>
      </c>
      <c r="G956" s="83" t="s">
        <v>441</v>
      </c>
      <c r="H956" s="83" t="s">
        <v>175</v>
      </c>
      <c r="I956" s="85">
        <f t="shared" si="112"/>
        <v>128</v>
      </c>
      <c r="J956" s="85">
        <f t="shared" si="114"/>
        <v>18</v>
      </c>
      <c r="K956" s="85">
        <f t="shared" si="113"/>
        <v>3</v>
      </c>
      <c r="L956" s="83"/>
      <c r="M956" s="83"/>
      <c r="N956" s="83"/>
      <c r="O956" s="48">
        <v>953</v>
      </c>
    </row>
    <row r="957" spans="1:15" ht="16.5">
      <c r="A957" s="85">
        <f t="shared" si="108"/>
        <v>13</v>
      </c>
      <c r="B957" s="85">
        <f t="shared" si="109"/>
        <v>159</v>
      </c>
      <c r="C957" s="85">
        <f t="shared" si="110"/>
        <v>9</v>
      </c>
      <c r="D957" s="87">
        <f t="shared" si="111"/>
        <v>3130991</v>
      </c>
      <c r="E957" s="83">
        <v>31309</v>
      </c>
      <c r="F957" s="83">
        <v>3</v>
      </c>
      <c r="G957" s="83" t="s">
        <v>442</v>
      </c>
      <c r="H957" s="83" t="s">
        <v>172</v>
      </c>
      <c r="I957" s="85">
        <f t="shared" si="112"/>
        <v>128</v>
      </c>
      <c r="J957" s="85">
        <f t="shared" si="114"/>
        <v>18</v>
      </c>
      <c r="K957" s="85">
        <f t="shared" si="113"/>
        <v>3</v>
      </c>
      <c r="L957" s="83"/>
      <c r="M957" s="83"/>
      <c r="N957" s="83"/>
      <c r="O957" s="48">
        <v>954</v>
      </c>
    </row>
    <row r="958" spans="1:15" ht="16.5">
      <c r="A958" s="85">
        <f t="shared" si="108"/>
        <v>13</v>
      </c>
      <c r="B958" s="85">
        <f t="shared" si="109"/>
        <v>160</v>
      </c>
      <c r="C958" s="85">
        <f t="shared" si="110"/>
        <v>10</v>
      </c>
      <c r="D958" s="87">
        <f t="shared" si="111"/>
        <v>3131100</v>
      </c>
      <c r="E958" s="83">
        <v>31310</v>
      </c>
      <c r="F958" s="83">
        <v>1</v>
      </c>
      <c r="G958" s="83" t="s">
        <v>445</v>
      </c>
      <c r="H958" s="83" t="s">
        <v>174</v>
      </c>
      <c r="I958" s="85">
        <f t="shared" si="112"/>
        <v>128</v>
      </c>
      <c r="J958" s="85">
        <f t="shared" si="114"/>
        <v>18</v>
      </c>
      <c r="K958" s="85">
        <f t="shared" si="113"/>
        <v>3</v>
      </c>
      <c r="L958" s="83"/>
      <c r="M958" s="83"/>
      <c r="N958" s="83"/>
      <c r="O958" s="48">
        <v>955</v>
      </c>
    </row>
    <row r="959" spans="1:15" ht="16.5">
      <c r="A959" s="85">
        <f t="shared" si="108"/>
        <v>13</v>
      </c>
      <c r="B959" s="85">
        <f t="shared" si="109"/>
        <v>160</v>
      </c>
      <c r="C959" s="85">
        <f t="shared" si="110"/>
        <v>10</v>
      </c>
      <c r="D959" s="87">
        <f t="shared" si="111"/>
        <v>3131101</v>
      </c>
      <c r="E959" s="83">
        <v>31310</v>
      </c>
      <c r="F959" s="83">
        <v>1</v>
      </c>
      <c r="G959" s="83" t="s">
        <v>164</v>
      </c>
      <c r="H959" s="83" t="s">
        <v>171</v>
      </c>
      <c r="I959" s="85">
        <f t="shared" si="112"/>
        <v>128</v>
      </c>
      <c r="J959" s="85">
        <f t="shared" si="114"/>
        <v>18</v>
      </c>
      <c r="K959" s="85">
        <f t="shared" si="113"/>
        <v>3</v>
      </c>
      <c r="L959" s="83"/>
      <c r="M959" s="83"/>
      <c r="N959" s="83"/>
      <c r="O959" s="48">
        <v>956</v>
      </c>
    </row>
    <row r="960" spans="1:15" ht="16.5">
      <c r="A960" s="85">
        <f t="shared" si="108"/>
        <v>13</v>
      </c>
      <c r="B960" s="85">
        <f t="shared" si="109"/>
        <v>160</v>
      </c>
      <c r="C960" s="85">
        <f t="shared" si="110"/>
        <v>10</v>
      </c>
      <c r="D960" s="87">
        <f t="shared" si="111"/>
        <v>3131100</v>
      </c>
      <c r="E960" s="83">
        <v>31310</v>
      </c>
      <c r="F960" s="83">
        <v>2</v>
      </c>
      <c r="G960" s="83" t="s">
        <v>441</v>
      </c>
      <c r="H960" s="83" t="s">
        <v>173</v>
      </c>
      <c r="I960" s="85">
        <f t="shared" si="112"/>
        <v>128</v>
      </c>
      <c r="J960" s="85">
        <f t="shared" si="114"/>
        <v>18</v>
      </c>
      <c r="K960" s="85">
        <f t="shared" si="113"/>
        <v>3</v>
      </c>
      <c r="L960" s="83"/>
      <c r="M960" s="83"/>
      <c r="N960" s="83"/>
      <c r="O960" s="48">
        <v>957</v>
      </c>
    </row>
    <row r="961" spans="1:15" ht="16.5">
      <c r="A961" s="85">
        <f t="shared" si="108"/>
        <v>13</v>
      </c>
      <c r="B961" s="85">
        <f t="shared" si="109"/>
        <v>160</v>
      </c>
      <c r="C961" s="85">
        <f t="shared" si="110"/>
        <v>10</v>
      </c>
      <c r="D961" s="87">
        <f t="shared" si="111"/>
        <v>3131101</v>
      </c>
      <c r="E961" s="83">
        <v>31310</v>
      </c>
      <c r="F961" s="83">
        <v>2</v>
      </c>
      <c r="G961" s="83" t="s">
        <v>448</v>
      </c>
      <c r="H961" s="83" t="s">
        <v>456</v>
      </c>
      <c r="I961" s="85">
        <f t="shared" si="112"/>
        <v>128</v>
      </c>
      <c r="J961" s="85">
        <f t="shared" si="114"/>
        <v>18</v>
      </c>
      <c r="K961" s="85">
        <f t="shared" si="113"/>
        <v>3</v>
      </c>
      <c r="L961" s="83"/>
      <c r="M961" s="83"/>
      <c r="N961" s="83"/>
      <c r="O961" s="48">
        <v>958</v>
      </c>
    </row>
    <row r="962" spans="1:15" ht="16.5">
      <c r="A962" s="85">
        <f t="shared" si="108"/>
        <v>13</v>
      </c>
      <c r="B962" s="85">
        <f t="shared" si="109"/>
        <v>160</v>
      </c>
      <c r="C962" s="85">
        <f t="shared" si="110"/>
        <v>10</v>
      </c>
      <c r="D962" s="87">
        <f t="shared" si="111"/>
        <v>3131100</v>
      </c>
      <c r="E962" s="83">
        <v>31310</v>
      </c>
      <c r="F962" s="83">
        <v>3</v>
      </c>
      <c r="G962" s="83" t="s">
        <v>441</v>
      </c>
      <c r="H962" s="83" t="s">
        <v>175</v>
      </c>
      <c r="I962" s="85">
        <f t="shared" si="112"/>
        <v>128</v>
      </c>
      <c r="J962" s="85">
        <f t="shared" si="114"/>
        <v>18</v>
      </c>
      <c r="K962" s="85">
        <f t="shared" si="113"/>
        <v>3</v>
      </c>
      <c r="L962" s="83"/>
      <c r="M962" s="83"/>
      <c r="N962" s="83"/>
      <c r="O962" s="48">
        <v>959</v>
      </c>
    </row>
    <row r="963" spans="1:15" ht="16.5">
      <c r="A963" s="85">
        <f t="shared" si="108"/>
        <v>13</v>
      </c>
      <c r="B963" s="85">
        <f t="shared" si="109"/>
        <v>160</v>
      </c>
      <c r="C963" s="85">
        <f t="shared" si="110"/>
        <v>10</v>
      </c>
      <c r="D963" s="87">
        <f t="shared" si="111"/>
        <v>3131101</v>
      </c>
      <c r="E963" s="83">
        <v>31310</v>
      </c>
      <c r="F963" s="83">
        <v>3</v>
      </c>
      <c r="G963" s="83" t="s">
        <v>442</v>
      </c>
      <c r="H963" s="83" t="s">
        <v>172</v>
      </c>
      <c r="I963" s="85">
        <f t="shared" si="112"/>
        <v>128</v>
      </c>
      <c r="J963" s="85">
        <f t="shared" si="114"/>
        <v>18</v>
      </c>
      <c r="K963" s="85">
        <f t="shared" si="113"/>
        <v>3</v>
      </c>
      <c r="L963" s="83"/>
      <c r="M963" s="83"/>
      <c r="N963" s="83"/>
      <c r="O963" s="48">
        <v>960</v>
      </c>
    </row>
    <row r="964" spans="1:15" ht="16.5">
      <c r="A964" s="85">
        <f t="shared" si="108"/>
        <v>13</v>
      </c>
      <c r="B964" s="85">
        <f t="shared" si="109"/>
        <v>161</v>
      </c>
      <c r="C964" s="85">
        <f t="shared" si="110"/>
        <v>11</v>
      </c>
      <c r="D964" s="87">
        <f t="shared" si="111"/>
        <v>3131210</v>
      </c>
      <c r="E964" s="83">
        <v>31311</v>
      </c>
      <c r="F964" s="83">
        <v>1</v>
      </c>
      <c r="G964" s="83" t="s">
        <v>445</v>
      </c>
      <c r="H964" s="83" t="s">
        <v>174</v>
      </c>
      <c r="I964" s="85">
        <f t="shared" si="112"/>
        <v>129</v>
      </c>
      <c r="J964" s="85">
        <f t="shared" si="114"/>
        <v>18</v>
      </c>
      <c r="K964" s="85">
        <f t="shared" si="113"/>
        <v>3</v>
      </c>
      <c r="L964" s="83"/>
      <c r="M964" s="83"/>
      <c r="N964" s="83"/>
      <c r="O964" s="48">
        <v>961</v>
      </c>
    </row>
    <row r="965" spans="1:15" ht="16.5">
      <c r="A965" s="85">
        <f t="shared" si="115" ref="A965:A1028">MATCH(B965-1,$AD$4:$AD$19,1)</f>
        <v>13</v>
      </c>
      <c r="B965" s="85">
        <f t="shared" si="116" ref="B965:B1028">INT((O965-1)/6)+1</f>
        <v>161</v>
      </c>
      <c r="C965" s="85">
        <f t="shared" si="117" ref="C965:C1028">B965-INDEX($AD$4:$AD$19,A965)</f>
        <v>11</v>
      </c>
      <c r="D965" s="87">
        <f t="shared" si="118" ref="D965:D1028">E965*100+C965*10+IF(G965="jlr",0,1)</f>
        <v>3131211</v>
      </c>
      <c r="E965" s="83">
        <v>31311</v>
      </c>
      <c r="F965" s="83">
        <v>1</v>
      </c>
      <c r="G965" s="83" t="s">
        <v>164</v>
      </c>
      <c r="H965" s="83" t="s">
        <v>171</v>
      </c>
      <c r="I965" s="85">
        <f t="shared" si="119" ref="I965:I1028">INDEX($V$4:$V$198,B965)</f>
        <v>129</v>
      </c>
      <c r="J965" s="85">
        <f t="shared" si="114"/>
        <v>18</v>
      </c>
      <c r="K965" s="85">
        <f t="shared" si="120" ref="K965:K1028">INDEX($Z$4:$Z$198,B965)</f>
        <v>3</v>
      </c>
      <c r="L965" s="83"/>
      <c r="M965" s="83"/>
      <c r="N965" s="83"/>
      <c r="O965" s="48">
        <v>962</v>
      </c>
    </row>
    <row r="966" spans="1:15" ht="16.5">
      <c r="A966" s="85">
        <f t="shared" si="115"/>
        <v>13</v>
      </c>
      <c r="B966" s="85">
        <f t="shared" si="116"/>
        <v>161</v>
      </c>
      <c r="C966" s="85">
        <f t="shared" si="117"/>
        <v>11</v>
      </c>
      <c r="D966" s="87">
        <f t="shared" si="118"/>
        <v>3131210</v>
      </c>
      <c r="E966" s="83">
        <v>31311</v>
      </c>
      <c r="F966" s="83">
        <v>2</v>
      </c>
      <c r="G966" s="83" t="s">
        <v>441</v>
      </c>
      <c r="H966" s="83" t="s">
        <v>173</v>
      </c>
      <c r="I966" s="85">
        <f t="shared" si="119"/>
        <v>129</v>
      </c>
      <c r="J966" s="85">
        <f t="shared" si="121" ref="J966:J1029">INDEX($W$4:$Y$198,B966,F966)</f>
        <v>18</v>
      </c>
      <c r="K966" s="85">
        <f t="shared" si="120"/>
        <v>3</v>
      </c>
      <c r="L966" s="83"/>
      <c r="M966" s="83"/>
      <c r="N966" s="83"/>
      <c r="O966" s="48">
        <v>963</v>
      </c>
    </row>
    <row r="967" spans="1:15" ht="16.5">
      <c r="A967" s="85">
        <f t="shared" si="115"/>
        <v>13</v>
      </c>
      <c r="B967" s="85">
        <f t="shared" si="116"/>
        <v>161</v>
      </c>
      <c r="C967" s="85">
        <f t="shared" si="117"/>
        <v>11</v>
      </c>
      <c r="D967" s="87">
        <f t="shared" si="118"/>
        <v>3131211</v>
      </c>
      <c r="E967" s="83">
        <v>31311</v>
      </c>
      <c r="F967" s="83">
        <v>2</v>
      </c>
      <c r="G967" s="83" t="s">
        <v>448</v>
      </c>
      <c r="H967" s="83" t="s">
        <v>456</v>
      </c>
      <c r="I967" s="85">
        <f t="shared" si="119"/>
        <v>129</v>
      </c>
      <c r="J967" s="85">
        <f t="shared" si="121"/>
        <v>18</v>
      </c>
      <c r="K967" s="85">
        <f t="shared" si="120"/>
        <v>3</v>
      </c>
      <c r="L967" s="83"/>
      <c r="M967" s="83"/>
      <c r="N967" s="83"/>
      <c r="O967" s="48">
        <v>964</v>
      </c>
    </row>
    <row r="968" spans="1:15" ht="16.5">
      <c r="A968" s="85">
        <f t="shared" si="115"/>
        <v>13</v>
      </c>
      <c r="B968" s="85">
        <f t="shared" si="116"/>
        <v>161</v>
      </c>
      <c r="C968" s="85">
        <f t="shared" si="117"/>
        <v>11</v>
      </c>
      <c r="D968" s="87">
        <f t="shared" si="118"/>
        <v>3131210</v>
      </c>
      <c r="E968" s="83">
        <v>31311</v>
      </c>
      <c r="F968" s="83">
        <v>3</v>
      </c>
      <c r="G968" s="83" t="s">
        <v>441</v>
      </c>
      <c r="H968" s="83" t="s">
        <v>175</v>
      </c>
      <c r="I968" s="85">
        <f t="shared" si="119"/>
        <v>129</v>
      </c>
      <c r="J968" s="85">
        <f t="shared" si="121"/>
        <v>18</v>
      </c>
      <c r="K968" s="85">
        <f t="shared" si="120"/>
        <v>3</v>
      </c>
      <c r="L968" s="83"/>
      <c r="M968" s="83"/>
      <c r="N968" s="83"/>
      <c r="O968" s="48">
        <v>965</v>
      </c>
    </row>
    <row r="969" spans="1:15" ht="16.5">
      <c r="A969" s="85">
        <f t="shared" si="115"/>
        <v>13</v>
      </c>
      <c r="B969" s="85">
        <f t="shared" si="116"/>
        <v>161</v>
      </c>
      <c r="C969" s="85">
        <f t="shared" si="117"/>
        <v>11</v>
      </c>
      <c r="D969" s="87">
        <f t="shared" si="118"/>
        <v>3131211</v>
      </c>
      <c r="E969" s="83">
        <v>31311</v>
      </c>
      <c r="F969" s="83">
        <v>3</v>
      </c>
      <c r="G969" s="83" t="s">
        <v>442</v>
      </c>
      <c r="H969" s="83" t="s">
        <v>172</v>
      </c>
      <c r="I969" s="85">
        <f t="shared" si="119"/>
        <v>129</v>
      </c>
      <c r="J969" s="85">
        <f t="shared" si="121"/>
        <v>18</v>
      </c>
      <c r="K969" s="85">
        <f t="shared" si="120"/>
        <v>3</v>
      </c>
      <c r="L969" s="83"/>
      <c r="M969" s="83"/>
      <c r="N969" s="83"/>
      <c r="O969" s="48">
        <v>966</v>
      </c>
    </row>
    <row r="970" spans="1:15" ht="16.5">
      <c r="A970" s="85">
        <f t="shared" si="115"/>
        <v>13</v>
      </c>
      <c r="B970" s="85">
        <f t="shared" si="116"/>
        <v>162</v>
      </c>
      <c r="C970" s="85">
        <f t="shared" si="117"/>
        <v>12</v>
      </c>
      <c r="D970" s="87">
        <f t="shared" si="118"/>
        <v>3131320</v>
      </c>
      <c r="E970" s="83">
        <v>31312</v>
      </c>
      <c r="F970" s="83">
        <v>1</v>
      </c>
      <c r="G970" s="83" t="s">
        <v>445</v>
      </c>
      <c r="H970" s="83" t="s">
        <v>174</v>
      </c>
      <c r="I970" s="85">
        <f t="shared" si="119"/>
        <v>129</v>
      </c>
      <c r="J970" s="85">
        <f t="shared" si="121"/>
        <v>18</v>
      </c>
      <c r="K970" s="85">
        <f t="shared" si="120"/>
        <v>3</v>
      </c>
      <c r="L970" s="83"/>
      <c r="M970" s="83"/>
      <c r="N970" s="83"/>
      <c r="O970" s="48">
        <v>967</v>
      </c>
    </row>
    <row r="971" spans="1:15" ht="16.5">
      <c r="A971" s="85">
        <f t="shared" si="115"/>
        <v>13</v>
      </c>
      <c r="B971" s="85">
        <f t="shared" si="116"/>
        <v>162</v>
      </c>
      <c r="C971" s="85">
        <f t="shared" si="117"/>
        <v>12</v>
      </c>
      <c r="D971" s="87">
        <f t="shared" si="118"/>
        <v>3131321</v>
      </c>
      <c r="E971" s="83">
        <v>31312</v>
      </c>
      <c r="F971" s="83">
        <v>1</v>
      </c>
      <c r="G971" s="83" t="s">
        <v>164</v>
      </c>
      <c r="H971" s="83" t="s">
        <v>171</v>
      </c>
      <c r="I971" s="85">
        <f t="shared" si="119"/>
        <v>129</v>
      </c>
      <c r="J971" s="85">
        <f t="shared" si="121"/>
        <v>18</v>
      </c>
      <c r="K971" s="85">
        <f t="shared" si="120"/>
        <v>3</v>
      </c>
      <c r="L971" s="83"/>
      <c r="M971" s="83"/>
      <c r="N971" s="83"/>
      <c r="O971" s="48">
        <v>968</v>
      </c>
    </row>
    <row r="972" spans="1:15" ht="16.5">
      <c r="A972" s="85">
        <f t="shared" si="115"/>
        <v>13</v>
      </c>
      <c r="B972" s="85">
        <f t="shared" si="116"/>
        <v>162</v>
      </c>
      <c r="C972" s="85">
        <f t="shared" si="117"/>
        <v>12</v>
      </c>
      <c r="D972" s="87">
        <f t="shared" si="118"/>
        <v>3131320</v>
      </c>
      <c r="E972" s="83">
        <v>31312</v>
      </c>
      <c r="F972" s="83">
        <v>2</v>
      </c>
      <c r="G972" s="83" t="s">
        <v>441</v>
      </c>
      <c r="H972" s="83" t="s">
        <v>173</v>
      </c>
      <c r="I972" s="85">
        <f t="shared" si="119"/>
        <v>129</v>
      </c>
      <c r="J972" s="85">
        <f t="shared" si="121"/>
        <v>18</v>
      </c>
      <c r="K972" s="85">
        <f t="shared" si="120"/>
        <v>3</v>
      </c>
      <c r="L972" s="83"/>
      <c r="M972" s="83"/>
      <c r="N972" s="83"/>
      <c r="O972" s="48">
        <v>969</v>
      </c>
    </row>
    <row r="973" spans="1:15" ht="16.5">
      <c r="A973" s="85">
        <f t="shared" si="115"/>
        <v>13</v>
      </c>
      <c r="B973" s="85">
        <f t="shared" si="116"/>
        <v>162</v>
      </c>
      <c r="C973" s="85">
        <f t="shared" si="117"/>
        <v>12</v>
      </c>
      <c r="D973" s="87">
        <f t="shared" si="118"/>
        <v>3131321</v>
      </c>
      <c r="E973" s="83">
        <v>31312</v>
      </c>
      <c r="F973" s="83">
        <v>2</v>
      </c>
      <c r="G973" s="83" t="s">
        <v>448</v>
      </c>
      <c r="H973" s="83" t="s">
        <v>456</v>
      </c>
      <c r="I973" s="85">
        <f t="shared" si="119"/>
        <v>129</v>
      </c>
      <c r="J973" s="85">
        <f t="shared" si="121"/>
        <v>18</v>
      </c>
      <c r="K973" s="85">
        <f t="shared" si="120"/>
        <v>3</v>
      </c>
      <c r="L973" s="83"/>
      <c r="M973" s="83"/>
      <c r="N973" s="83"/>
      <c r="O973" s="48">
        <v>970</v>
      </c>
    </row>
    <row r="974" spans="1:15" ht="16.5">
      <c r="A974" s="85">
        <f t="shared" si="115"/>
        <v>13</v>
      </c>
      <c r="B974" s="85">
        <f t="shared" si="116"/>
        <v>162</v>
      </c>
      <c r="C974" s="85">
        <f t="shared" si="117"/>
        <v>12</v>
      </c>
      <c r="D974" s="87">
        <f t="shared" si="118"/>
        <v>3131320</v>
      </c>
      <c r="E974" s="83">
        <v>31312</v>
      </c>
      <c r="F974" s="83">
        <v>3</v>
      </c>
      <c r="G974" s="83" t="s">
        <v>441</v>
      </c>
      <c r="H974" s="83" t="s">
        <v>175</v>
      </c>
      <c r="I974" s="85">
        <f t="shared" si="119"/>
        <v>129</v>
      </c>
      <c r="J974" s="85">
        <f t="shared" si="121"/>
        <v>18</v>
      </c>
      <c r="K974" s="85">
        <f t="shared" si="120"/>
        <v>3</v>
      </c>
      <c r="L974" s="83"/>
      <c r="M974" s="83"/>
      <c r="N974" s="83"/>
      <c r="O974" s="48">
        <v>971</v>
      </c>
    </row>
    <row r="975" spans="1:15" ht="16.5">
      <c r="A975" s="85">
        <f t="shared" si="115"/>
        <v>13</v>
      </c>
      <c r="B975" s="85">
        <f t="shared" si="116"/>
        <v>162</v>
      </c>
      <c r="C975" s="85">
        <f t="shared" si="117"/>
        <v>12</v>
      </c>
      <c r="D975" s="87">
        <f t="shared" si="118"/>
        <v>3131321</v>
      </c>
      <c r="E975" s="83">
        <v>31312</v>
      </c>
      <c r="F975" s="83">
        <v>3</v>
      </c>
      <c r="G975" s="83" t="s">
        <v>442</v>
      </c>
      <c r="H975" s="83" t="s">
        <v>172</v>
      </c>
      <c r="I975" s="85">
        <f t="shared" si="119"/>
        <v>129</v>
      </c>
      <c r="J975" s="85">
        <f t="shared" si="121"/>
        <v>18</v>
      </c>
      <c r="K975" s="85">
        <f t="shared" si="120"/>
        <v>3</v>
      </c>
      <c r="L975" s="83"/>
      <c r="M975" s="83"/>
      <c r="N975" s="83"/>
      <c r="O975" s="48">
        <v>972</v>
      </c>
    </row>
    <row r="976" spans="1:15" ht="16.5">
      <c r="A976" s="85">
        <f t="shared" si="115"/>
        <v>13</v>
      </c>
      <c r="B976" s="85">
        <f t="shared" si="116"/>
        <v>163</v>
      </c>
      <c r="C976" s="85">
        <f t="shared" si="117"/>
        <v>13</v>
      </c>
      <c r="D976" s="87">
        <f t="shared" si="118"/>
        <v>3131430</v>
      </c>
      <c r="E976" s="83">
        <v>31313</v>
      </c>
      <c r="F976" s="83">
        <v>1</v>
      </c>
      <c r="G976" s="83" t="s">
        <v>445</v>
      </c>
      <c r="H976" s="83" t="s">
        <v>174</v>
      </c>
      <c r="I976" s="85">
        <f t="shared" si="119"/>
        <v>130</v>
      </c>
      <c r="J976" s="85">
        <f t="shared" si="121"/>
        <v>19</v>
      </c>
      <c r="K976" s="85">
        <f t="shared" si="120"/>
        <v>3</v>
      </c>
      <c r="L976" s="83"/>
      <c r="M976" s="83"/>
      <c r="N976" s="83"/>
      <c r="O976" s="48">
        <v>973</v>
      </c>
    </row>
    <row r="977" spans="1:15" ht="16.5">
      <c r="A977" s="85">
        <f t="shared" si="115"/>
        <v>13</v>
      </c>
      <c r="B977" s="85">
        <f t="shared" si="116"/>
        <v>163</v>
      </c>
      <c r="C977" s="85">
        <f t="shared" si="117"/>
        <v>13</v>
      </c>
      <c r="D977" s="87">
        <f t="shared" si="118"/>
        <v>3131431</v>
      </c>
      <c r="E977" s="83">
        <v>31313</v>
      </c>
      <c r="F977" s="83">
        <v>1</v>
      </c>
      <c r="G977" s="83" t="s">
        <v>164</v>
      </c>
      <c r="H977" s="83" t="s">
        <v>171</v>
      </c>
      <c r="I977" s="85">
        <f t="shared" si="119"/>
        <v>130</v>
      </c>
      <c r="J977" s="85">
        <f t="shared" si="121"/>
        <v>19</v>
      </c>
      <c r="K977" s="85">
        <f t="shared" si="120"/>
        <v>3</v>
      </c>
      <c r="L977" s="83"/>
      <c r="M977" s="83"/>
      <c r="N977" s="83"/>
      <c r="O977" s="48">
        <v>974</v>
      </c>
    </row>
    <row r="978" spans="1:15" ht="16.5">
      <c r="A978" s="85">
        <f t="shared" si="115"/>
        <v>13</v>
      </c>
      <c r="B978" s="85">
        <f t="shared" si="116"/>
        <v>163</v>
      </c>
      <c r="C978" s="85">
        <f t="shared" si="117"/>
        <v>13</v>
      </c>
      <c r="D978" s="87">
        <f t="shared" si="118"/>
        <v>3131430</v>
      </c>
      <c r="E978" s="83">
        <v>31313</v>
      </c>
      <c r="F978" s="83">
        <v>2</v>
      </c>
      <c r="G978" s="83" t="s">
        <v>441</v>
      </c>
      <c r="H978" s="83" t="s">
        <v>173</v>
      </c>
      <c r="I978" s="85">
        <f t="shared" si="119"/>
        <v>130</v>
      </c>
      <c r="J978" s="85">
        <f t="shared" si="121"/>
        <v>18</v>
      </c>
      <c r="K978" s="85">
        <f t="shared" si="120"/>
        <v>3</v>
      </c>
      <c r="L978" s="83"/>
      <c r="M978" s="83"/>
      <c r="N978" s="83"/>
      <c r="O978" s="48">
        <v>975</v>
      </c>
    </row>
    <row r="979" spans="1:15" ht="16.5">
      <c r="A979" s="85">
        <f t="shared" si="115"/>
        <v>13</v>
      </c>
      <c r="B979" s="85">
        <f t="shared" si="116"/>
        <v>163</v>
      </c>
      <c r="C979" s="85">
        <f t="shared" si="117"/>
        <v>13</v>
      </c>
      <c r="D979" s="87">
        <f t="shared" si="118"/>
        <v>3131431</v>
      </c>
      <c r="E979" s="83">
        <v>31313</v>
      </c>
      <c r="F979" s="83">
        <v>2</v>
      </c>
      <c r="G979" s="83" t="s">
        <v>448</v>
      </c>
      <c r="H979" s="83" t="s">
        <v>456</v>
      </c>
      <c r="I979" s="85">
        <f t="shared" si="119"/>
        <v>130</v>
      </c>
      <c r="J979" s="85">
        <f t="shared" si="121"/>
        <v>18</v>
      </c>
      <c r="K979" s="85">
        <f t="shared" si="120"/>
        <v>3</v>
      </c>
      <c r="L979" s="83"/>
      <c r="M979" s="83"/>
      <c r="N979" s="83"/>
      <c r="O979" s="48">
        <v>976</v>
      </c>
    </row>
    <row r="980" spans="1:15" ht="16.5">
      <c r="A980" s="85">
        <f t="shared" si="115"/>
        <v>13</v>
      </c>
      <c r="B980" s="85">
        <f t="shared" si="116"/>
        <v>163</v>
      </c>
      <c r="C980" s="85">
        <f t="shared" si="117"/>
        <v>13</v>
      </c>
      <c r="D980" s="87">
        <f t="shared" si="118"/>
        <v>3131430</v>
      </c>
      <c r="E980" s="83">
        <v>31313</v>
      </c>
      <c r="F980" s="83">
        <v>3</v>
      </c>
      <c r="G980" s="83" t="s">
        <v>441</v>
      </c>
      <c r="H980" s="83" t="s">
        <v>175</v>
      </c>
      <c r="I980" s="85">
        <f t="shared" si="119"/>
        <v>130</v>
      </c>
      <c r="J980" s="85">
        <f t="shared" si="121"/>
        <v>18</v>
      </c>
      <c r="K980" s="85">
        <f t="shared" si="120"/>
        <v>3</v>
      </c>
      <c r="L980" s="83"/>
      <c r="M980" s="83"/>
      <c r="N980" s="83"/>
      <c r="O980" s="48">
        <v>977</v>
      </c>
    </row>
    <row r="981" spans="1:15" ht="16.5">
      <c r="A981" s="85">
        <f t="shared" si="115"/>
        <v>13</v>
      </c>
      <c r="B981" s="85">
        <f t="shared" si="116"/>
        <v>163</v>
      </c>
      <c r="C981" s="85">
        <f t="shared" si="117"/>
        <v>13</v>
      </c>
      <c r="D981" s="87">
        <f t="shared" si="118"/>
        <v>3131431</v>
      </c>
      <c r="E981" s="83">
        <v>31313</v>
      </c>
      <c r="F981" s="83">
        <v>3</v>
      </c>
      <c r="G981" s="83" t="s">
        <v>442</v>
      </c>
      <c r="H981" s="83" t="s">
        <v>172</v>
      </c>
      <c r="I981" s="85">
        <f t="shared" si="119"/>
        <v>130</v>
      </c>
      <c r="J981" s="85">
        <f t="shared" si="121"/>
        <v>18</v>
      </c>
      <c r="K981" s="85">
        <f t="shared" si="120"/>
        <v>3</v>
      </c>
      <c r="L981" s="83"/>
      <c r="M981" s="83"/>
      <c r="N981" s="83"/>
      <c r="O981" s="48">
        <v>978</v>
      </c>
    </row>
    <row r="982" spans="1:15" ht="16.5">
      <c r="A982" s="85">
        <f t="shared" si="115"/>
        <v>13</v>
      </c>
      <c r="B982" s="85">
        <f t="shared" si="116"/>
        <v>164</v>
      </c>
      <c r="C982" s="85">
        <f t="shared" si="117"/>
        <v>14</v>
      </c>
      <c r="D982" s="87">
        <f t="shared" si="118"/>
        <v>3131540</v>
      </c>
      <c r="E982" s="83">
        <v>31314</v>
      </c>
      <c r="F982" s="83">
        <v>1</v>
      </c>
      <c r="G982" s="83" t="s">
        <v>445</v>
      </c>
      <c r="H982" s="83" t="s">
        <v>174</v>
      </c>
      <c r="I982" s="85">
        <f t="shared" si="119"/>
        <v>130</v>
      </c>
      <c r="J982" s="85">
        <f t="shared" si="121"/>
        <v>19</v>
      </c>
      <c r="K982" s="85">
        <f t="shared" si="120"/>
        <v>3</v>
      </c>
      <c r="L982" s="83"/>
      <c r="M982" s="83"/>
      <c r="N982" s="83"/>
      <c r="O982" s="48">
        <v>979</v>
      </c>
    </row>
    <row r="983" spans="1:15" ht="16.5">
      <c r="A983" s="85">
        <f t="shared" si="115"/>
        <v>13</v>
      </c>
      <c r="B983" s="85">
        <f t="shared" si="116"/>
        <v>164</v>
      </c>
      <c r="C983" s="85">
        <f t="shared" si="117"/>
        <v>14</v>
      </c>
      <c r="D983" s="87">
        <f t="shared" si="118"/>
        <v>3131541</v>
      </c>
      <c r="E983" s="83">
        <v>31314</v>
      </c>
      <c r="F983" s="83">
        <v>1</v>
      </c>
      <c r="G983" s="83" t="s">
        <v>164</v>
      </c>
      <c r="H983" s="83" t="s">
        <v>171</v>
      </c>
      <c r="I983" s="85">
        <f t="shared" si="119"/>
        <v>130</v>
      </c>
      <c r="J983" s="85">
        <f t="shared" si="121"/>
        <v>19</v>
      </c>
      <c r="K983" s="85">
        <f t="shared" si="120"/>
        <v>3</v>
      </c>
      <c r="L983" s="83"/>
      <c r="M983" s="83"/>
      <c r="N983" s="83"/>
      <c r="O983" s="48">
        <v>980</v>
      </c>
    </row>
    <row r="984" spans="1:15" ht="16.5">
      <c r="A984" s="85">
        <f t="shared" si="115"/>
        <v>13</v>
      </c>
      <c r="B984" s="85">
        <f t="shared" si="116"/>
        <v>164</v>
      </c>
      <c r="C984" s="85">
        <f t="shared" si="117"/>
        <v>14</v>
      </c>
      <c r="D984" s="87">
        <f t="shared" si="118"/>
        <v>3131540</v>
      </c>
      <c r="E984" s="83">
        <v>31314</v>
      </c>
      <c r="F984" s="83">
        <v>2</v>
      </c>
      <c r="G984" s="83" t="s">
        <v>441</v>
      </c>
      <c r="H984" s="83" t="s">
        <v>173</v>
      </c>
      <c r="I984" s="85">
        <f t="shared" si="119"/>
        <v>130</v>
      </c>
      <c r="J984" s="85">
        <f t="shared" si="121"/>
        <v>19</v>
      </c>
      <c r="K984" s="85">
        <f t="shared" si="120"/>
        <v>3</v>
      </c>
      <c r="L984" s="83"/>
      <c r="M984" s="83"/>
      <c r="N984" s="83"/>
      <c r="O984" s="48">
        <v>981</v>
      </c>
    </row>
    <row r="985" spans="1:15" ht="16.5">
      <c r="A985" s="85">
        <f t="shared" si="115"/>
        <v>13</v>
      </c>
      <c r="B985" s="85">
        <f t="shared" si="116"/>
        <v>164</v>
      </c>
      <c r="C985" s="85">
        <f t="shared" si="117"/>
        <v>14</v>
      </c>
      <c r="D985" s="87">
        <f t="shared" si="118"/>
        <v>3131541</v>
      </c>
      <c r="E985" s="83">
        <v>31314</v>
      </c>
      <c r="F985" s="83">
        <v>2</v>
      </c>
      <c r="G985" s="83" t="s">
        <v>448</v>
      </c>
      <c r="H985" s="83" t="s">
        <v>456</v>
      </c>
      <c r="I985" s="85">
        <f t="shared" si="119"/>
        <v>130</v>
      </c>
      <c r="J985" s="85">
        <f t="shared" si="121"/>
        <v>19</v>
      </c>
      <c r="K985" s="85">
        <f t="shared" si="120"/>
        <v>3</v>
      </c>
      <c r="L985" s="83"/>
      <c r="M985" s="83"/>
      <c r="N985" s="83"/>
      <c r="O985" s="48">
        <v>982</v>
      </c>
    </row>
    <row r="986" spans="1:15" ht="16.5">
      <c r="A986" s="85">
        <f t="shared" si="115"/>
        <v>13</v>
      </c>
      <c r="B986" s="85">
        <f t="shared" si="116"/>
        <v>164</v>
      </c>
      <c r="C986" s="85">
        <f t="shared" si="117"/>
        <v>14</v>
      </c>
      <c r="D986" s="87">
        <f t="shared" si="118"/>
        <v>3131540</v>
      </c>
      <c r="E986" s="83">
        <v>31314</v>
      </c>
      <c r="F986" s="83">
        <v>3</v>
      </c>
      <c r="G986" s="83" t="s">
        <v>441</v>
      </c>
      <c r="H986" s="83" t="s">
        <v>175</v>
      </c>
      <c r="I986" s="85">
        <f t="shared" si="119"/>
        <v>130</v>
      </c>
      <c r="J986" s="85">
        <f t="shared" si="121"/>
        <v>18</v>
      </c>
      <c r="K986" s="85">
        <f t="shared" si="120"/>
        <v>3</v>
      </c>
      <c r="L986" s="83"/>
      <c r="M986" s="83"/>
      <c r="N986" s="83"/>
      <c r="O986" s="48">
        <v>983</v>
      </c>
    </row>
    <row r="987" spans="1:15" ht="16.5">
      <c r="A987" s="85">
        <f t="shared" si="115"/>
        <v>13</v>
      </c>
      <c r="B987" s="85">
        <f t="shared" si="116"/>
        <v>164</v>
      </c>
      <c r="C987" s="85">
        <f t="shared" si="117"/>
        <v>14</v>
      </c>
      <c r="D987" s="87">
        <f t="shared" si="118"/>
        <v>3131541</v>
      </c>
      <c r="E987" s="83">
        <v>31314</v>
      </c>
      <c r="F987" s="83">
        <v>3</v>
      </c>
      <c r="G987" s="83" t="s">
        <v>442</v>
      </c>
      <c r="H987" s="83" t="s">
        <v>172</v>
      </c>
      <c r="I987" s="85">
        <f t="shared" si="119"/>
        <v>130</v>
      </c>
      <c r="J987" s="85">
        <f t="shared" si="121"/>
        <v>18</v>
      </c>
      <c r="K987" s="85">
        <f t="shared" si="120"/>
        <v>3</v>
      </c>
      <c r="L987" s="83"/>
      <c r="M987" s="83"/>
      <c r="N987" s="83"/>
      <c r="O987" s="48">
        <v>984</v>
      </c>
    </row>
    <row r="988" spans="1:15" ht="16.5">
      <c r="A988" s="85">
        <f t="shared" si="115"/>
        <v>13</v>
      </c>
      <c r="B988" s="85">
        <f t="shared" si="116"/>
        <v>165</v>
      </c>
      <c r="C988" s="85">
        <f t="shared" si="117"/>
        <v>15</v>
      </c>
      <c r="D988" s="87">
        <f t="shared" si="118"/>
        <v>3131650</v>
      </c>
      <c r="E988" s="83">
        <v>31315</v>
      </c>
      <c r="F988" s="83">
        <v>1</v>
      </c>
      <c r="G988" s="83" t="s">
        <v>445</v>
      </c>
      <c r="H988" s="83" t="s">
        <v>174</v>
      </c>
      <c r="I988" s="85">
        <f t="shared" si="119"/>
        <v>130</v>
      </c>
      <c r="J988" s="85">
        <f t="shared" si="121"/>
        <v>19</v>
      </c>
      <c r="K988" s="85">
        <f t="shared" si="120"/>
        <v>3</v>
      </c>
      <c r="L988" s="83"/>
      <c r="M988" s="83"/>
      <c r="N988" s="83"/>
      <c r="O988" s="48">
        <v>985</v>
      </c>
    </row>
    <row r="989" spans="1:15" ht="16.5">
      <c r="A989" s="85">
        <f t="shared" si="115"/>
        <v>13</v>
      </c>
      <c r="B989" s="85">
        <f t="shared" si="116"/>
        <v>165</v>
      </c>
      <c r="C989" s="85">
        <f t="shared" si="117"/>
        <v>15</v>
      </c>
      <c r="D989" s="87">
        <f t="shared" si="118"/>
        <v>3131651</v>
      </c>
      <c r="E989" s="83">
        <v>31315</v>
      </c>
      <c r="F989" s="83">
        <v>1</v>
      </c>
      <c r="G989" s="83" t="s">
        <v>164</v>
      </c>
      <c r="H989" s="83" t="s">
        <v>171</v>
      </c>
      <c r="I989" s="85">
        <f t="shared" si="119"/>
        <v>130</v>
      </c>
      <c r="J989" s="85">
        <f t="shared" si="121"/>
        <v>19</v>
      </c>
      <c r="K989" s="85">
        <f t="shared" si="120"/>
        <v>3</v>
      </c>
      <c r="L989" s="83"/>
      <c r="M989" s="83"/>
      <c r="N989" s="83"/>
      <c r="O989" s="48">
        <v>986</v>
      </c>
    </row>
    <row r="990" spans="1:15" ht="16.5">
      <c r="A990" s="85">
        <f t="shared" si="115"/>
        <v>13</v>
      </c>
      <c r="B990" s="85">
        <f t="shared" si="116"/>
        <v>165</v>
      </c>
      <c r="C990" s="85">
        <f t="shared" si="117"/>
        <v>15</v>
      </c>
      <c r="D990" s="87">
        <f t="shared" si="118"/>
        <v>3131650</v>
      </c>
      <c r="E990" s="83">
        <v>31315</v>
      </c>
      <c r="F990" s="83">
        <v>2</v>
      </c>
      <c r="G990" s="83" t="s">
        <v>441</v>
      </c>
      <c r="H990" s="83" t="s">
        <v>173</v>
      </c>
      <c r="I990" s="85">
        <f t="shared" si="119"/>
        <v>130</v>
      </c>
      <c r="J990" s="85">
        <f t="shared" si="121"/>
        <v>19</v>
      </c>
      <c r="K990" s="85">
        <f t="shared" si="120"/>
        <v>3</v>
      </c>
      <c r="L990" s="83"/>
      <c r="M990" s="83"/>
      <c r="N990" s="83"/>
      <c r="O990" s="48">
        <v>987</v>
      </c>
    </row>
    <row r="991" spans="1:15" ht="16.5">
      <c r="A991" s="85">
        <f t="shared" si="115"/>
        <v>13</v>
      </c>
      <c r="B991" s="85">
        <f t="shared" si="116"/>
        <v>165</v>
      </c>
      <c r="C991" s="85">
        <f t="shared" si="117"/>
        <v>15</v>
      </c>
      <c r="D991" s="87">
        <f t="shared" si="118"/>
        <v>3131651</v>
      </c>
      <c r="E991" s="83">
        <v>31315</v>
      </c>
      <c r="F991" s="83">
        <v>2</v>
      </c>
      <c r="G991" s="83" t="s">
        <v>448</v>
      </c>
      <c r="H991" s="83" t="s">
        <v>456</v>
      </c>
      <c r="I991" s="85">
        <f t="shared" si="119"/>
        <v>130</v>
      </c>
      <c r="J991" s="85">
        <f t="shared" si="121"/>
        <v>19</v>
      </c>
      <c r="K991" s="85">
        <f t="shared" si="120"/>
        <v>3</v>
      </c>
      <c r="L991" s="83"/>
      <c r="M991" s="83"/>
      <c r="N991" s="83"/>
      <c r="O991" s="48">
        <v>988</v>
      </c>
    </row>
    <row r="992" spans="1:15" ht="16.5">
      <c r="A992" s="85">
        <f t="shared" si="115"/>
        <v>13</v>
      </c>
      <c r="B992" s="85">
        <f t="shared" si="116"/>
        <v>165</v>
      </c>
      <c r="C992" s="85">
        <f t="shared" si="117"/>
        <v>15</v>
      </c>
      <c r="D992" s="87">
        <f t="shared" si="118"/>
        <v>3131650</v>
      </c>
      <c r="E992" s="83">
        <v>31315</v>
      </c>
      <c r="F992" s="83">
        <v>3</v>
      </c>
      <c r="G992" s="83" t="s">
        <v>441</v>
      </c>
      <c r="H992" s="83" t="s">
        <v>175</v>
      </c>
      <c r="I992" s="85">
        <f t="shared" si="119"/>
        <v>130</v>
      </c>
      <c r="J992" s="85">
        <f t="shared" si="121"/>
        <v>19</v>
      </c>
      <c r="K992" s="85">
        <f t="shared" si="120"/>
        <v>3</v>
      </c>
      <c r="L992" s="83"/>
      <c r="M992" s="83"/>
      <c r="N992" s="83"/>
      <c r="O992" s="48">
        <v>989</v>
      </c>
    </row>
    <row r="993" spans="1:15" ht="16.5">
      <c r="A993" s="85">
        <f t="shared" si="115"/>
        <v>13</v>
      </c>
      <c r="B993" s="85">
        <f t="shared" si="116"/>
        <v>165</v>
      </c>
      <c r="C993" s="85">
        <f t="shared" si="117"/>
        <v>15</v>
      </c>
      <c r="D993" s="87">
        <f t="shared" si="118"/>
        <v>3131651</v>
      </c>
      <c r="E993" s="83">
        <v>31315</v>
      </c>
      <c r="F993" s="83">
        <v>3</v>
      </c>
      <c r="G993" s="83" t="s">
        <v>442</v>
      </c>
      <c r="H993" s="83" t="s">
        <v>172</v>
      </c>
      <c r="I993" s="85">
        <f t="shared" si="119"/>
        <v>130</v>
      </c>
      <c r="J993" s="85">
        <f t="shared" si="121"/>
        <v>19</v>
      </c>
      <c r="K993" s="85">
        <f t="shared" si="120"/>
        <v>3</v>
      </c>
      <c r="L993" s="83"/>
      <c r="M993" s="83"/>
      <c r="N993" s="83"/>
      <c r="O993" s="48">
        <v>990</v>
      </c>
    </row>
    <row r="994" spans="1:15" ht="16.5">
      <c r="A994" s="85">
        <f t="shared" si="115"/>
        <v>14</v>
      </c>
      <c r="B994" s="85">
        <f t="shared" si="116"/>
        <v>166</v>
      </c>
      <c r="C994" s="85">
        <f t="shared" si="117"/>
        <v>1</v>
      </c>
      <c r="D994" s="87">
        <f t="shared" si="118"/>
        <v>3140110</v>
      </c>
      <c r="E994" s="83">
        <v>31401</v>
      </c>
      <c r="F994" s="83">
        <v>1</v>
      </c>
      <c r="G994" s="83" t="s">
        <v>445</v>
      </c>
      <c r="H994" s="83" t="s">
        <v>174</v>
      </c>
      <c r="I994" s="85">
        <f t="shared" si="119"/>
        <v>134</v>
      </c>
      <c r="J994" s="85">
        <f t="shared" si="121"/>
        <v>19</v>
      </c>
      <c r="K994" s="85">
        <f t="shared" si="120"/>
        <v>3</v>
      </c>
      <c r="L994" s="83"/>
      <c r="M994" s="83"/>
      <c r="N994" s="83"/>
      <c r="O994" s="48">
        <v>991</v>
      </c>
    </row>
    <row r="995" spans="1:15" ht="16.5">
      <c r="A995" s="85">
        <f t="shared" si="115"/>
        <v>14</v>
      </c>
      <c r="B995" s="85">
        <f t="shared" si="116"/>
        <v>166</v>
      </c>
      <c r="C995" s="85">
        <f t="shared" si="117"/>
        <v>1</v>
      </c>
      <c r="D995" s="87">
        <f t="shared" si="118"/>
        <v>3140111</v>
      </c>
      <c r="E995" s="83">
        <v>31401</v>
      </c>
      <c r="F995" s="83">
        <v>1</v>
      </c>
      <c r="G995" s="83" t="s">
        <v>164</v>
      </c>
      <c r="H995" s="83" t="s">
        <v>171</v>
      </c>
      <c r="I995" s="85">
        <f t="shared" si="119"/>
        <v>134</v>
      </c>
      <c r="J995" s="85">
        <f t="shared" si="121"/>
        <v>19</v>
      </c>
      <c r="K995" s="85">
        <f t="shared" si="120"/>
        <v>3</v>
      </c>
      <c r="L995" s="83"/>
      <c r="M995" s="83"/>
      <c r="N995" s="83"/>
      <c r="O995" s="48">
        <v>992</v>
      </c>
    </row>
    <row r="996" spans="1:15" ht="16.5">
      <c r="A996" s="85">
        <f t="shared" si="115"/>
        <v>14</v>
      </c>
      <c r="B996" s="85">
        <f t="shared" si="116"/>
        <v>166</v>
      </c>
      <c r="C996" s="85">
        <f t="shared" si="117"/>
        <v>1</v>
      </c>
      <c r="D996" s="87">
        <f t="shared" si="118"/>
        <v>3140110</v>
      </c>
      <c r="E996" s="83">
        <v>31401</v>
      </c>
      <c r="F996" s="83">
        <v>2</v>
      </c>
      <c r="G996" s="83" t="s">
        <v>441</v>
      </c>
      <c r="H996" s="83" t="s">
        <v>173</v>
      </c>
      <c r="I996" s="85">
        <f t="shared" si="119"/>
        <v>134</v>
      </c>
      <c r="J996" s="85">
        <f t="shared" si="121"/>
        <v>19</v>
      </c>
      <c r="K996" s="85">
        <f t="shared" si="120"/>
        <v>3</v>
      </c>
      <c r="L996" s="83"/>
      <c r="M996" s="83"/>
      <c r="N996" s="83"/>
      <c r="O996" s="48">
        <v>993</v>
      </c>
    </row>
    <row r="997" spans="1:15" ht="16.5">
      <c r="A997" s="85">
        <f t="shared" si="115"/>
        <v>14</v>
      </c>
      <c r="B997" s="85">
        <f t="shared" si="116"/>
        <v>166</v>
      </c>
      <c r="C997" s="85">
        <f t="shared" si="117"/>
        <v>1</v>
      </c>
      <c r="D997" s="87">
        <f t="shared" si="118"/>
        <v>3140111</v>
      </c>
      <c r="E997" s="83">
        <v>31401</v>
      </c>
      <c r="F997" s="83">
        <v>2</v>
      </c>
      <c r="G997" s="83" t="s">
        <v>448</v>
      </c>
      <c r="H997" s="83" t="s">
        <v>456</v>
      </c>
      <c r="I997" s="85">
        <f t="shared" si="119"/>
        <v>134</v>
      </c>
      <c r="J997" s="85">
        <f t="shared" si="121"/>
        <v>19</v>
      </c>
      <c r="K997" s="85">
        <f t="shared" si="120"/>
        <v>3</v>
      </c>
      <c r="L997" s="83"/>
      <c r="M997" s="83"/>
      <c r="N997" s="83"/>
      <c r="O997" s="48">
        <v>994</v>
      </c>
    </row>
    <row r="998" spans="1:15" ht="16.5">
      <c r="A998" s="85">
        <f t="shared" si="115"/>
        <v>14</v>
      </c>
      <c r="B998" s="85">
        <f t="shared" si="116"/>
        <v>166</v>
      </c>
      <c r="C998" s="85">
        <f t="shared" si="117"/>
        <v>1</v>
      </c>
      <c r="D998" s="87">
        <f t="shared" si="118"/>
        <v>3140110</v>
      </c>
      <c r="E998" s="83">
        <v>31401</v>
      </c>
      <c r="F998" s="83">
        <v>3</v>
      </c>
      <c r="G998" s="83" t="s">
        <v>441</v>
      </c>
      <c r="H998" s="83" t="s">
        <v>175</v>
      </c>
      <c r="I998" s="85">
        <f t="shared" si="119"/>
        <v>134</v>
      </c>
      <c r="J998" s="85">
        <f t="shared" si="121"/>
        <v>19</v>
      </c>
      <c r="K998" s="85">
        <f t="shared" si="120"/>
        <v>3</v>
      </c>
      <c r="L998" s="83"/>
      <c r="M998" s="83"/>
      <c r="N998" s="83"/>
      <c r="O998" s="48">
        <v>995</v>
      </c>
    </row>
    <row r="999" spans="1:15" ht="16.5">
      <c r="A999" s="85">
        <f t="shared" si="115"/>
        <v>14</v>
      </c>
      <c r="B999" s="85">
        <f t="shared" si="116"/>
        <v>166</v>
      </c>
      <c r="C999" s="85">
        <f t="shared" si="117"/>
        <v>1</v>
      </c>
      <c r="D999" s="87">
        <f t="shared" si="118"/>
        <v>3140111</v>
      </c>
      <c r="E999" s="83">
        <v>31401</v>
      </c>
      <c r="F999" s="83">
        <v>3</v>
      </c>
      <c r="G999" s="83" t="s">
        <v>442</v>
      </c>
      <c r="H999" s="83" t="s">
        <v>172</v>
      </c>
      <c r="I999" s="85">
        <f t="shared" si="119"/>
        <v>134</v>
      </c>
      <c r="J999" s="85">
        <f t="shared" si="121"/>
        <v>19</v>
      </c>
      <c r="K999" s="85">
        <f t="shared" si="120"/>
        <v>3</v>
      </c>
      <c r="L999" s="83"/>
      <c r="M999" s="83"/>
      <c r="N999" s="83"/>
      <c r="O999" s="48">
        <v>996</v>
      </c>
    </row>
    <row r="1000" spans="1:15" ht="16.5">
      <c r="A1000" s="85">
        <f t="shared" si="115"/>
        <v>14</v>
      </c>
      <c r="B1000" s="85">
        <f t="shared" si="116"/>
        <v>167</v>
      </c>
      <c r="C1000" s="85">
        <f t="shared" si="117"/>
        <v>2</v>
      </c>
      <c r="D1000" s="87">
        <f t="shared" si="118"/>
        <v>3140220</v>
      </c>
      <c r="E1000" s="83">
        <v>31402</v>
      </c>
      <c r="F1000" s="83">
        <v>1</v>
      </c>
      <c r="G1000" s="83" t="s">
        <v>445</v>
      </c>
      <c r="H1000" s="83" t="s">
        <v>174</v>
      </c>
      <c r="I1000" s="85">
        <f t="shared" si="119"/>
        <v>135</v>
      </c>
      <c r="J1000" s="85">
        <f t="shared" si="121"/>
        <v>20</v>
      </c>
      <c r="K1000" s="85">
        <f t="shared" si="120"/>
        <v>3</v>
      </c>
      <c r="L1000" s="83"/>
      <c r="M1000" s="83"/>
      <c r="N1000" s="83"/>
      <c r="O1000" s="48">
        <v>997</v>
      </c>
    </row>
    <row r="1001" spans="1:15" ht="16.5">
      <c r="A1001" s="85">
        <f t="shared" si="115"/>
        <v>14</v>
      </c>
      <c r="B1001" s="85">
        <f t="shared" si="116"/>
        <v>167</v>
      </c>
      <c r="C1001" s="85">
        <f t="shared" si="117"/>
        <v>2</v>
      </c>
      <c r="D1001" s="87">
        <f t="shared" si="118"/>
        <v>3140221</v>
      </c>
      <c r="E1001" s="83">
        <v>31402</v>
      </c>
      <c r="F1001" s="83">
        <v>1</v>
      </c>
      <c r="G1001" s="83" t="s">
        <v>164</v>
      </c>
      <c r="H1001" s="83" t="s">
        <v>171</v>
      </c>
      <c r="I1001" s="85">
        <f t="shared" si="119"/>
        <v>135</v>
      </c>
      <c r="J1001" s="85">
        <f t="shared" si="121"/>
        <v>20</v>
      </c>
      <c r="K1001" s="85">
        <f t="shared" si="120"/>
        <v>3</v>
      </c>
      <c r="L1001" s="83"/>
      <c r="M1001" s="83"/>
      <c r="N1001" s="83"/>
      <c r="O1001" s="48">
        <v>998</v>
      </c>
    </row>
    <row r="1002" spans="1:15" ht="16.5">
      <c r="A1002" s="85">
        <f t="shared" si="115"/>
        <v>14</v>
      </c>
      <c r="B1002" s="85">
        <f t="shared" si="116"/>
        <v>167</v>
      </c>
      <c r="C1002" s="85">
        <f t="shared" si="117"/>
        <v>2</v>
      </c>
      <c r="D1002" s="87">
        <f t="shared" si="118"/>
        <v>3140220</v>
      </c>
      <c r="E1002" s="83">
        <v>31402</v>
      </c>
      <c r="F1002" s="83">
        <v>2</v>
      </c>
      <c r="G1002" s="83" t="s">
        <v>441</v>
      </c>
      <c r="H1002" s="83" t="s">
        <v>173</v>
      </c>
      <c r="I1002" s="85">
        <f t="shared" si="119"/>
        <v>135</v>
      </c>
      <c r="J1002" s="85">
        <f t="shared" si="121"/>
        <v>19</v>
      </c>
      <c r="K1002" s="85">
        <f t="shared" si="120"/>
        <v>3</v>
      </c>
      <c r="L1002" s="83"/>
      <c r="M1002" s="83"/>
      <c r="N1002" s="83"/>
      <c r="O1002" s="48">
        <v>999</v>
      </c>
    </row>
    <row r="1003" spans="1:15" ht="16.5">
      <c r="A1003" s="85">
        <f t="shared" si="115"/>
        <v>14</v>
      </c>
      <c r="B1003" s="85">
        <f t="shared" si="116"/>
        <v>167</v>
      </c>
      <c r="C1003" s="85">
        <f t="shared" si="117"/>
        <v>2</v>
      </c>
      <c r="D1003" s="87">
        <f t="shared" si="118"/>
        <v>3140221</v>
      </c>
      <c r="E1003" s="83">
        <v>31402</v>
      </c>
      <c r="F1003" s="83">
        <v>2</v>
      </c>
      <c r="G1003" s="83" t="s">
        <v>448</v>
      </c>
      <c r="H1003" s="83" t="s">
        <v>456</v>
      </c>
      <c r="I1003" s="85">
        <f t="shared" si="119"/>
        <v>135</v>
      </c>
      <c r="J1003" s="85">
        <f t="shared" si="121"/>
        <v>19</v>
      </c>
      <c r="K1003" s="85">
        <f t="shared" si="120"/>
        <v>3</v>
      </c>
      <c r="L1003" s="83"/>
      <c r="M1003" s="83"/>
      <c r="N1003" s="83"/>
      <c r="O1003" s="48">
        <v>1000</v>
      </c>
    </row>
    <row r="1004" spans="1:15" ht="16.5">
      <c r="A1004" s="85">
        <f t="shared" si="115"/>
        <v>14</v>
      </c>
      <c r="B1004" s="85">
        <f t="shared" si="116"/>
        <v>167</v>
      </c>
      <c r="C1004" s="85">
        <f t="shared" si="117"/>
        <v>2</v>
      </c>
      <c r="D1004" s="87">
        <f t="shared" si="118"/>
        <v>3140220</v>
      </c>
      <c r="E1004" s="83">
        <v>31402</v>
      </c>
      <c r="F1004" s="83">
        <v>3</v>
      </c>
      <c r="G1004" s="83" t="s">
        <v>441</v>
      </c>
      <c r="H1004" s="83" t="s">
        <v>175</v>
      </c>
      <c r="I1004" s="85">
        <f t="shared" si="119"/>
        <v>135</v>
      </c>
      <c r="J1004" s="85">
        <f t="shared" si="121"/>
        <v>19</v>
      </c>
      <c r="K1004" s="85">
        <f t="shared" si="120"/>
        <v>3</v>
      </c>
      <c r="L1004" s="83"/>
      <c r="M1004" s="83"/>
      <c r="N1004" s="83"/>
      <c r="O1004" s="48">
        <v>1001</v>
      </c>
    </row>
    <row r="1005" spans="1:15" ht="16.5">
      <c r="A1005" s="85">
        <f t="shared" si="115"/>
        <v>14</v>
      </c>
      <c r="B1005" s="85">
        <f t="shared" si="116"/>
        <v>167</v>
      </c>
      <c r="C1005" s="85">
        <f t="shared" si="117"/>
        <v>2</v>
      </c>
      <c r="D1005" s="87">
        <f t="shared" si="118"/>
        <v>3140221</v>
      </c>
      <c r="E1005" s="83">
        <v>31402</v>
      </c>
      <c r="F1005" s="83">
        <v>3</v>
      </c>
      <c r="G1005" s="83" t="s">
        <v>442</v>
      </c>
      <c r="H1005" s="83" t="s">
        <v>172</v>
      </c>
      <c r="I1005" s="85">
        <f t="shared" si="119"/>
        <v>135</v>
      </c>
      <c r="J1005" s="85">
        <f t="shared" si="121"/>
        <v>19</v>
      </c>
      <c r="K1005" s="85">
        <f t="shared" si="120"/>
        <v>3</v>
      </c>
      <c r="L1005" s="83"/>
      <c r="M1005" s="83"/>
      <c r="N1005" s="83"/>
      <c r="O1005" s="48">
        <v>1002</v>
      </c>
    </row>
    <row r="1006" spans="1:15" ht="16.5">
      <c r="A1006" s="85">
        <f t="shared" si="115"/>
        <v>14</v>
      </c>
      <c r="B1006" s="85">
        <f t="shared" si="116"/>
        <v>168</v>
      </c>
      <c r="C1006" s="85">
        <f t="shared" si="117"/>
        <v>3</v>
      </c>
      <c r="D1006" s="87">
        <f t="shared" si="118"/>
        <v>3140330</v>
      </c>
      <c r="E1006" s="83">
        <v>31403</v>
      </c>
      <c r="F1006" s="83">
        <v>1</v>
      </c>
      <c r="G1006" s="83" t="s">
        <v>445</v>
      </c>
      <c r="H1006" s="83" t="s">
        <v>174</v>
      </c>
      <c r="I1006" s="85">
        <f t="shared" si="119"/>
        <v>135</v>
      </c>
      <c r="J1006" s="85">
        <f t="shared" si="121"/>
        <v>20</v>
      </c>
      <c r="K1006" s="85">
        <f t="shared" si="120"/>
        <v>3</v>
      </c>
      <c r="L1006" s="83"/>
      <c r="M1006" s="83"/>
      <c r="N1006" s="83"/>
      <c r="O1006" s="48">
        <v>1003</v>
      </c>
    </row>
    <row r="1007" spans="1:15" ht="16.5">
      <c r="A1007" s="85">
        <f t="shared" si="115"/>
        <v>14</v>
      </c>
      <c r="B1007" s="85">
        <f t="shared" si="116"/>
        <v>168</v>
      </c>
      <c r="C1007" s="85">
        <f t="shared" si="117"/>
        <v>3</v>
      </c>
      <c r="D1007" s="87">
        <f t="shared" si="118"/>
        <v>3140331</v>
      </c>
      <c r="E1007" s="83">
        <v>31403</v>
      </c>
      <c r="F1007" s="83">
        <v>1</v>
      </c>
      <c r="G1007" s="83" t="s">
        <v>164</v>
      </c>
      <c r="H1007" s="83" t="s">
        <v>171</v>
      </c>
      <c r="I1007" s="85">
        <f t="shared" si="119"/>
        <v>135</v>
      </c>
      <c r="J1007" s="85">
        <f t="shared" si="121"/>
        <v>20</v>
      </c>
      <c r="K1007" s="85">
        <f t="shared" si="120"/>
        <v>3</v>
      </c>
      <c r="L1007" s="83"/>
      <c r="M1007" s="83"/>
      <c r="N1007" s="83"/>
      <c r="O1007" s="48">
        <v>1004</v>
      </c>
    </row>
    <row r="1008" spans="1:15" ht="16.5">
      <c r="A1008" s="85">
        <f t="shared" si="115"/>
        <v>14</v>
      </c>
      <c r="B1008" s="85">
        <f t="shared" si="116"/>
        <v>168</v>
      </c>
      <c r="C1008" s="85">
        <f t="shared" si="117"/>
        <v>3</v>
      </c>
      <c r="D1008" s="87">
        <f t="shared" si="118"/>
        <v>3140330</v>
      </c>
      <c r="E1008" s="83">
        <v>31403</v>
      </c>
      <c r="F1008" s="83">
        <v>2</v>
      </c>
      <c r="G1008" s="83" t="s">
        <v>441</v>
      </c>
      <c r="H1008" s="83" t="s">
        <v>173</v>
      </c>
      <c r="I1008" s="85">
        <f t="shared" si="119"/>
        <v>135</v>
      </c>
      <c r="J1008" s="85">
        <f t="shared" si="121"/>
        <v>20</v>
      </c>
      <c r="K1008" s="85">
        <f t="shared" si="120"/>
        <v>3</v>
      </c>
      <c r="L1008" s="83"/>
      <c r="M1008" s="83"/>
      <c r="N1008" s="83"/>
      <c r="O1008" s="48">
        <v>1005</v>
      </c>
    </row>
    <row r="1009" spans="1:15" ht="16.5">
      <c r="A1009" s="85">
        <f t="shared" si="115"/>
        <v>14</v>
      </c>
      <c r="B1009" s="85">
        <f t="shared" si="116"/>
        <v>168</v>
      </c>
      <c r="C1009" s="85">
        <f t="shared" si="117"/>
        <v>3</v>
      </c>
      <c r="D1009" s="87">
        <f t="shared" si="118"/>
        <v>3140331</v>
      </c>
      <c r="E1009" s="83">
        <v>31403</v>
      </c>
      <c r="F1009" s="83">
        <v>2</v>
      </c>
      <c r="G1009" s="83" t="s">
        <v>448</v>
      </c>
      <c r="H1009" s="83" t="s">
        <v>456</v>
      </c>
      <c r="I1009" s="85">
        <f t="shared" si="119"/>
        <v>135</v>
      </c>
      <c r="J1009" s="85">
        <f t="shared" si="121"/>
        <v>20</v>
      </c>
      <c r="K1009" s="85">
        <f t="shared" si="120"/>
        <v>3</v>
      </c>
      <c r="L1009" s="83"/>
      <c r="M1009" s="83"/>
      <c r="N1009" s="83"/>
      <c r="O1009" s="48">
        <v>1006</v>
      </c>
    </row>
    <row r="1010" spans="1:15" ht="16.5">
      <c r="A1010" s="85">
        <f t="shared" si="115"/>
        <v>14</v>
      </c>
      <c r="B1010" s="85">
        <f t="shared" si="116"/>
        <v>168</v>
      </c>
      <c r="C1010" s="85">
        <f t="shared" si="117"/>
        <v>3</v>
      </c>
      <c r="D1010" s="87">
        <f t="shared" si="118"/>
        <v>3140330</v>
      </c>
      <c r="E1010" s="83">
        <v>31403</v>
      </c>
      <c r="F1010" s="83">
        <v>3</v>
      </c>
      <c r="G1010" s="83" t="s">
        <v>441</v>
      </c>
      <c r="H1010" s="83" t="s">
        <v>175</v>
      </c>
      <c r="I1010" s="85">
        <f t="shared" si="119"/>
        <v>135</v>
      </c>
      <c r="J1010" s="85">
        <f t="shared" si="121"/>
        <v>19</v>
      </c>
      <c r="K1010" s="85">
        <f t="shared" si="120"/>
        <v>3</v>
      </c>
      <c r="L1010" s="83"/>
      <c r="M1010" s="83"/>
      <c r="N1010" s="83"/>
      <c r="O1010" s="48">
        <v>1007</v>
      </c>
    </row>
    <row r="1011" spans="1:15" ht="16.5">
      <c r="A1011" s="85">
        <f t="shared" si="115"/>
        <v>14</v>
      </c>
      <c r="B1011" s="85">
        <f t="shared" si="116"/>
        <v>168</v>
      </c>
      <c r="C1011" s="85">
        <f t="shared" si="117"/>
        <v>3</v>
      </c>
      <c r="D1011" s="87">
        <f t="shared" si="118"/>
        <v>3140331</v>
      </c>
      <c r="E1011" s="83">
        <v>31403</v>
      </c>
      <c r="F1011" s="83">
        <v>3</v>
      </c>
      <c r="G1011" s="83" t="s">
        <v>442</v>
      </c>
      <c r="H1011" s="83" t="s">
        <v>172</v>
      </c>
      <c r="I1011" s="85">
        <f t="shared" si="119"/>
        <v>135</v>
      </c>
      <c r="J1011" s="85">
        <f t="shared" si="121"/>
        <v>19</v>
      </c>
      <c r="K1011" s="85">
        <f t="shared" si="120"/>
        <v>3</v>
      </c>
      <c r="L1011" s="83"/>
      <c r="M1011" s="83"/>
      <c r="N1011" s="83"/>
      <c r="O1011" s="48">
        <v>1008</v>
      </c>
    </row>
    <row r="1012" spans="1:15" ht="16.5">
      <c r="A1012" s="85">
        <f t="shared" si="115"/>
        <v>14</v>
      </c>
      <c r="B1012" s="85">
        <f t="shared" si="116"/>
        <v>169</v>
      </c>
      <c r="C1012" s="85">
        <f t="shared" si="117"/>
        <v>4</v>
      </c>
      <c r="D1012" s="87">
        <f t="shared" si="118"/>
        <v>3140440</v>
      </c>
      <c r="E1012" s="83">
        <v>31404</v>
      </c>
      <c r="F1012" s="83">
        <v>1</v>
      </c>
      <c r="G1012" s="83" t="s">
        <v>445</v>
      </c>
      <c r="H1012" s="83" t="s">
        <v>174</v>
      </c>
      <c r="I1012" s="85">
        <f t="shared" si="119"/>
        <v>135</v>
      </c>
      <c r="J1012" s="85">
        <f t="shared" si="121"/>
        <v>20</v>
      </c>
      <c r="K1012" s="85">
        <f t="shared" si="120"/>
        <v>3</v>
      </c>
      <c r="L1012" s="83"/>
      <c r="M1012" s="83"/>
      <c r="N1012" s="83"/>
      <c r="O1012" s="48">
        <v>1009</v>
      </c>
    </row>
    <row r="1013" spans="1:15" ht="16.5">
      <c r="A1013" s="85">
        <f t="shared" si="115"/>
        <v>14</v>
      </c>
      <c r="B1013" s="85">
        <f t="shared" si="116"/>
        <v>169</v>
      </c>
      <c r="C1013" s="85">
        <f t="shared" si="117"/>
        <v>4</v>
      </c>
      <c r="D1013" s="87">
        <f t="shared" si="118"/>
        <v>3140441</v>
      </c>
      <c r="E1013" s="83">
        <v>31404</v>
      </c>
      <c r="F1013" s="83">
        <v>1</v>
      </c>
      <c r="G1013" s="83" t="s">
        <v>164</v>
      </c>
      <c r="H1013" s="83" t="s">
        <v>171</v>
      </c>
      <c r="I1013" s="85">
        <f t="shared" si="119"/>
        <v>135</v>
      </c>
      <c r="J1013" s="85">
        <f t="shared" si="121"/>
        <v>20</v>
      </c>
      <c r="K1013" s="85">
        <f t="shared" si="120"/>
        <v>3</v>
      </c>
      <c r="L1013" s="83"/>
      <c r="M1013" s="83"/>
      <c r="N1013" s="83"/>
      <c r="O1013" s="48">
        <v>1010</v>
      </c>
    </row>
    <row r="1014" spans="1:15" ht="16.5">
      <c r="A1014" s="85">
        <f t="shared" si="115"/>
        <v>14</v>
      </c>
      <c r="B1014" s="85">
        <f t="shared" si="116"/>
        <v>169</v>
      </c>
      <c r="C1014" s="85">
        <f t="shared" si="117"/>
        <v>4</v>
      </c>
      <c r="D1014" s="87">
        <f t="shared" si="118"/>
        <v>3140440</v>
      </c>
      <c r="E1014" s="83">
        <v>31404</v>
      </c>
      <c r="F1014" s="83">
        <v>2</v>
      </c>
      <c r="G1014" s="83" t="s">
        <v>441</v>
      </c>
      <c r="H1014" s="83" t="s">
        <v>173</v>
      </c>
      <c r="I1014" s="85">
        <f t="shared" si="119"/>
        <v>135</v>
      </c>
      <c r="J1014" s="85">
        <f t="shared" si="121"/>
        <v>20</v>
      </c>
      <c r="K1014" s="85">
        <f t="shared" si="120"/>
        <v>3</v>
      </c>
      <c r="L1014" s="83"/>
      <c r="M1014" s="83"/>
      <c r="N1014" s="83"/>
      <c r="O1014" s="48">
        <v>1011</v>
      </c>
    </row>
    <row r="1015" spans="1:15" ht="16.5">
      <c r="A1015" s="85">
        <f t="shared" si="115"/>
        <v>14</v>
      </c>
      <c r="B1015" s="85">
        <f t="shared" si="116"/>
        <v>169</v>
      </c>
      <c r="C1015" s="85">
        <f t="shared" si="117"/>
        <v>4</v>
      </c>
      <c r="D1015" s="87">
        <f t="shared" si="118"/>
        <v>3140441</v>
      </c>
      <c r="E1015" s="83">
        <v>31404</v>
      </c>
      <c r="F1015" s="83">
        <v>2</v>
      </c>
      <c r="G1015" s="83" t="s">
        <v>448</v>
      </c>
      <c r="H1015" s="83" t="s">
        <v>456</v>
      </c>
      <c r="I1015" s="85">
        <f t="shared" si="119"/>
        <v>135</v>
      </c>
      <c r="J1015" s="85">
        <f t="shared" si="121"/>
        <v>20</v>
      </c>
      <c r="K1015" s="85">
        <f t="shared" si="120"/>
        <v>3</v>
      </c>
      <c r="L1015" s="83"/>
      <c r="M1015" s="83"/>
      <c r="N1015" s="83"/>
      <c r="O1015" s="48">
        <v>1012</v>
      </c>
    </row>
    <row r="1016" spans="1:15" ht="16.5">
      <c r="A1016" s="85">
        <f t="shared" si="115"/>
        <v>14</v>
      </c>
      <c r="B1016" s="85">
        <f t="shared" si="116"/>
        <v>169</v>
      </c>
      <c r="C1016" s="85">
        <f t="shared" si="117"/>
        <v>4</v>
      </c>
      <c r="D1016" s="87">
        <f t="shared" si="118"/>
        <v>3140440</v>
      </c>
      <c r="E1016" s="83">
        <v>31404</v>
      </c>
      <c r="F1016" s="83">
        <v>3</v>
      </c>
      <c r="G1016" s="83" t="s">
        <v>441</v>
      </c>
      <c r="H1016" s="83" t="s">
        <v>175</v>
      </c>
      <c r="I1016" s="85">
        <f t="shared" si="119"/>
        <v>135</v>
      </c>
      <c r="J1016" s="85">
        <f t="shared" si="121"/>
        <v>20</v>
      </c>
      <c r="K1016" s="85">
        <f t="shared" si="120"/>
        <v>3</v>
      </c>
      <c r="L1016" s="83"/>
      <c r="M1016" s="83"/>
      <c r="N1016" s="83"/>
      <c r="O1016" s="48">
        <v>1013</v>
      </c>
    </row>
    <row r="1017" spans="1:15" ht="16.5">
      <c r="A1017" s="85">
        <f t="shared" si="115"/>
        <v>14</v>
      </c>
      <c r="B1017" s="85">
        <f t="shared" si="116"/>
        <v>169</v>
      </c>
      <c r="C1017" s="85">
        <f t="shared" si="117"/>
        <v>4</v>
      </c>
      <c r="D1017" s="87">
        <f t="shared" si="118"/>
        <v>3140441</v>
      </c>
      <c r="E1017" s="83">
        <v>31404</v>
      </c>
      <c r="F1017" s="83">
        <v>3</v>
      </c>
      <c r="G1017" s="83" t="s">
        <v>442</v>
      </c>
      <c r="H1017" s="83" t="s">
        <v>172</v>
      </c>
      <c r="I1017" s="85">
        <f t="shared" si="119"/>
        <v>135</v>
      </c>
      <c r="J1017" s="85">
        <f t="shared" si="121"/>
        <v>20</v>
      </c>
      <c r="K1017" s="85">
        <f t="shared" si="120"/>
        <v>3</v>
      </c>
      <c r="L1017" s="83"/>
      <c r="M1017" s="83"/>
      <c r="N1017" s="83"/>
      <c r="O1017" s="48">
        <v>1014</v>
      </c>
    </row>
    <row r="1018" spans="1:15" ht="16.5">
      <c r="A1018" s="85">
        <f t="shared" si="115"/>
        <v>14</v>
      </c>
      <c r="B1018" s="85">
        <f t="shared" si="116"/>
        <v>170</v>
      </c>
      <c r="C1018" s="85">
        <f t="shared" si="117"/>
        <v>5</v>
      </c>
      <c r="D1018" s="87">
        <f t="shared" si="118"/>
        <v>3140550</v>
      </c>
      <c r="E1018" s="83">
        <v>31405</v>
      </c>
      <c r="F1018" s="83">
        <v>1</v>
      </c>
      <c r="G1018" s="83" t="s">
        <v>445</v>
      </c>
      <c r="H1018" s="83" t="s">
        <v>174</v>
      </c>
      <c r="I1018" s="85">
        <f t="shared" si="119"/>
        <v>136</v>
      </c>
      <c r="J1018" s="85">
        <f t="shared" si="121"/>
        <v>20</v>
      </c>
      <c r="K1018" s="85">
        <f t="shared" si="120"/>
        <v>3</v>
      </c>
      <c r="L1018" s="83"/>
      <c r="M1018" s="83"/>
      <c r="N1018" s="83"/>
      <c r="O1018" s="48">
        <v>1015</v>
      </c>
    </row>
    <row r="1019" spans="1:15" ht="16.5">
      <c r="A1019" s="85">
        <f t="shared" si="115"/>
        <v>14</v>
      </c>
      <c r="B1019" s="85">
        <f t="shared" si="116"/>
        <v>170</v>
      </c>
      <c r="C1019" s="85">
        <f t="shared" si="117"/>
        <v>5</v>
      </c>
      <c r="D1019" s="87">
        <f t="shared" si="118"/>
        <v>3140551</v>
      </c>
      <c r="E1019" s="83">
        <v>31405</v>
      </c>
      <c r="F1019" s="83">
        <v>1</v>
      </c>
      <c r="G1019" s="83" t="s">
        <v>164</v>
      </c>
      <c r="H1019" s="83" t="s">
        <v>171</v>
      </c>
      <c r="I1019" s="85">
        <f t="shared" si="119"/>
        <v>136</v>
      </c>
      <c r="J1019" s="85">
        <f t="shared" si="121"/>
        <v>20</v>
      </c>
      <c r="K1019" s="85">
        <f t="shared" si="120"/>
        <v>3</v>
      </c>
      <c r="L1019" s="83"/>
      <c r="M1019" s="83"/>
      <c r="N1019" s="83"/>
      <c r="O1019" s="48">
        <v>1016</v>
      </c>
    </row>
    <row r="1020" spans="1:15" ht="16.5">
      <c r="A1020" s="85">
        <f t="shared" si="115"/>
        <v>14</v>
      </c>
      <c r="B1020" s="85">
        <f t="shared" si="116"/>
        <v>170</v>
      </c>
      <c r="C1020" s="85">
        <f t="shared" si="117"/>
        <v>5</v>
      </c>
      <c r="D1020" s="87">
        <f t="shared" si="118"/>
        <v>3140550</v>
      </c>
      <c r="E1020" s="83">
        <v>31405</v>
      </c>
      <c r="F1020" s="83">
        <v>2</v>
      </c>
      <c r="G1020" s="83" t="s">
        <v>441</v>
      </c>
      <c r="H1020" s="83" t="s">
        <v>173</v>
      </c>
      <c r="I1020" s="85">
        <f t="shared" si="119"/>
        <v>136</v>
      </c>
      <c r="J1020" s="85">
        <f t="shared" si="121"/>
        <v>20</v>
      </c>
      <c r="K1020" s="85">
        <f t="shared" si="120"/>
        <v>3</v>
      </c>
      <c r="L1020" s="83"/>
      <c r="M1020" s="83"/>
      <c r="N1020" s="83"/>
      <c r="O1020" s="48">
        <v>1017</v>
      </c>
    </row>
    <row r="1021" spans="1:15" ht="16.5">
      <c r="A1021" s="85">
        <f t="shared" si="115"/>
        <v>14</v>
      </c>
      <c r="B1021" s="85">
        <f t="shared" si="116"/>
        <v>170</v>
      </c>
      <c r="C1021" s="85">
        <f t="shared" si="117"/>
        <v>5</v>
      </c>
      <c r="D1021" s="87">
        <f t="shared" si="118"/>
        <v>3140551</v>
      </c>
      <c r="E1021" s="83">
        <v>31405</v>
      </c>
      <c r="F1021" s="83">
        <v>2</v>
      </c>
      <c r="G1021" s="83" t="s">
        <v>448</v>
      </c>
      <c r="H1021" s="83" t="s">
        <v>456</v>
      </c>
      <c r="I1021" s="85">
        <f t="shared" si="119"/>
        <v>136</v>
      </c>
      <c r="J1021" s="85">
        <f t="shared" si="121"/>
        <v>20</v>
      </c>
      <c r="K1021" s="85">
        <f t="shared" si="120"/>
        <v>3</v>
      </c>
      <c r="L1021" s="83"/>
      <c r="M1021" s="83"/>
      <c r="N1021" s="83"/>
      <c r="O1021" s="48">
        <v>1018</v>
      </c>
    </row>
    <row r="1022" spans="1:15" ht="16.5">
      <c r="A1022" s="85">
        <f t="shared" si="115"/>
        <v>14</v>
      </c>
      <c r="B1022" s="85">
        <f t="shared" si="116"/>
        <v>170</v>
      </c>
      <c r="C1022" s="85">
        <f t="shared" si="117"/>
        <v>5</v>
      </c>
      <c r="D1022" s="87">
        <f t="shared" si="118"/>
        <v>3140550</v>
      </c>
      <c r="E1022" s="83">
        <v>31405</v>
      </c>
      <c r="F1022" s="83">
        <v>3</v>
      </c>
      <c r="G1022" s="83" t="s">
        <v>441</v>
      </c>
      <c r="H1022" s="83" t="s">
        <v>175</v>
      </c>
      <c r="I1022" s="85">
        <f t="shared" si="119"/>
        <v>136</v>
      </c>
      <c r="J1022" s="85">
        <f t="shared" si="121"/>
        <v>20</v>
      </c>
      <c r="K1022" s="85">
        <f t="shared" si="120"/>
        <v>3</v>
      </c>
      <c r="L1022" s="83"/>
      <c r="M1022" s="83"/>
      <c r="N1022" s="83"/>
      <c r="O1022" s="48">
        <v>1019</v>
      </c>
    </row>
    <row r="1023" spans="1:15" ht="16.5">
      <c r="A1023" s="85">
        <f t="shared" si="115"/>
        <v>14</v>
      </c>
      <c r="B1023" s="85">
        <f t="shared" si="116"/>
        <v>170</v>
      </c>
      <c r="C1023" s="85">
        <f t="shared" si="117"/>
        <v>5</v>
      </c>
      <c r="D1023" s="87">
        <f t="shared" si="118"/>
        <v>3140551</v>
      </c>
      <c r="E1023" s="83">
        <v>31405</v>
      </c>
      <c r="F1023" s="83">
        <v>3</v>
      </c>
      <c r="G1023" s="83" t="s">
        <v>442</v>
      </c>
      <c r="H1023" s="83" t="s">
        <v>172</v>
      </c>
      <c r="I1023" s="85">
        <f t="shared" si="119"/>
        <v>136</v>
      </c>
      <c r="J1023" s="85">
        <f t="shared" si="121"/>
        <v>20</v>
      </c>
      <c r="K1023" s="85">
        <f t="shared" si="120"/>
        <v>3</v>
      </c>
      <c r="L1023" s="83"/>
      <c r="M1023" s="83"/>
      <c r="N1023" s="83"/>
      <c r="O1023" s="48">
        <v>1020</v>
      </c>
    </row>
    <row r="1024" spans="1:15" ht="16.5">
      <c r="A1024" s="85">
        <f t="shared" si="115"/>
        <v>14</v>
      </c>
      <c r="B1024" s="85">
        <f t="shared" si="116"/>
        <v>171</v>
      </c>
      <c r="C1024" s="85">
        <f t="shared" si="117"/>
        <v>6</v>
      </c>
      <c r="D1024" s="87">
        <f t="shared" si="118"/>
        <v>3140660</v>
      </c>
      <c r="E1024" s="83">
        <v>31406</v>
      </c>
      <c r="F1024" s="83">
        <v>1</v>
      </c>
      <c r="G1024" s="83" t="s">
        <v>445</v>
      </c>
      <c r="H1024" s="83" t="s">
        <v>174</v>
      </c>
      <c r="I1024" s="85">
        <f t="shared" si="119"/>
        <v>136</v>
      </c>
      <c r="J1024" s="85">
        <f t="shared" si="121"/>
        <v>20</v>
      </c>
      <c r="K1024" s="85">
        <f t="shared" si="120"/>
        <v>3</v>
      </c>
      <c r="L1024" s="83"/>
      <c r="M1024" s="83"/>
      <c r="N1024" s="83"/>
      <c r="O1024" s="48">
        <v>1021</v>
      </c>
    </row>
    <row r="1025" spans="1:15" ht="16.5">
      <c r="A1025" s="85">
        <f t="shared" si="115"/>
        <v>14</v>
      </c>
      <c r="B1025" s="85">
        <f t="shared" si="116"/>
        <v>171</v>
      </c>
      <c r="C1025" s="85">
        <f t="shared" si="117"/>
        <v>6</v>
      </c>
      <c r="D1025" s="87">
        <f t="shared" si="118"/>
        <v>3140661</v>
      </c>
      <c r="E1025" s="83">
        <v>31406</v>
      </c>
      <c r="F1025" s="83">
        <v>1</v>
      </c>
      <c r="G1025" s="83" t="s">
        <v>164</v>
      </c>
      <c r="H1025" s="83" t="s">
        <v>171</v>
      </c>
      <c r="I1025" s="85">
        <f t="shared" si="119"/>
        <v>136</v>
      </c>
      <c r="J1025" s="85">
        <f t="shared" si="121"/>
        <v>20</v>
      </c>
      <c r="K1025" s="85">
        <f t="shared" si="120"/>
        <v>3</v>
      </c>
      <c r="L1025" s="83"/>
      <c r="M1025" s="83"/>
      <c r="N1025" s="83"/>
      <c r="O1025" s="48">
        <v>1022</v>
      </c>
    </row>
    <row r="1026" spans="1:15" ht="16.5">
      <c r="A1026" s="85">
        <f t="shared" si="115"/>
        <v>14</v>
      </c>
      <c r="B1026" s="85">
        <f t="shared" si="116"/>
        <v>171</v>
      </c>
      <c r="C1026" s="85">
        <f t="shared" si="117"/>
        <v>6</v>
      </c>
      <c r="D1026" s="87">
        <f t="shared" si="118"/>
        <v>3140660</v>
      </c>
      <c r="E1026" s="83">
        <v>31406</v>
      </c>
      <c r="F1026" s="83">
        <v>2</v>
      </c>
      <c r="G1026" s="83" t="s">
        <v>441</v>
      </c>
      <c r="H1026" s="83" t="s">
        <v>173</v>
      </c>
      <c r="I1026" s="85">
        <f t="shared" si="119"/>
        <v>136</v>
      </c>
      <c r="J1026" s="85">
        <f t="shared" si="121"/>
        <v>20</v>
      </c>
      <c r="K1026" s="85">
        <f t="shared" si="120"/>
        <v>3</v>
      </c>
      <c r="L1026" s="83"/>
      <c r="M1026" s="83"/>
      <c r="N1026" s="83"/>
      <c r="O1026" s="48">
        <v>1023</v>
      </c>
    </row>
    <row r="1027" spans="1:15" ht="16.5">
      <c r="A1027" s="85">
        <f t="shared" si="115"/>
        <v>14</v>
      </c>
      <c r="B1027" s="85">
        <f t="shared" si="116"/>
        <v>171</v>
      </c>
      <c r="C1027" s="85">
        <f t="shared" si="117"/>
        <v>6</v>
      </c>
      <c r="D1027" s="87">
        <f t="shared" si="118"/>
        <v>3140661</v>
      </c>
      <c r="E1027" s="83">
        <v>31406</v>
      </c>
      <c r="F1027" s="83">
        <v>2</v>
      </c>
      <c r="G1027" s="83" t="s">
        <v>448</v>
      </c>
      <c r="H1027" s="83" t="s">
        <v>456</v>
      </c>
      <c r="I1027" s="85">
        <f t="shared" si="119"/>
        <v>136</v>
      </c>
      <c r="J1027" s="85">
        <f t="shared" si="121"/>
        <v>20</v>
      </c>
      <c r="K1027" s="85">
        <f t="shared" si="120"/>
        <v>3</v>
      </c>
      <c r="L1027" s="83"/>
      <c r="M1027" s="83"/>
      <c r="N1027" s="83"/>
      <c r="O1027" s="48">
        <v>1024</v>
      </c>
    </row>
    <row r="1028" spans="1:15" ht="16.5">
      <c r="A1028" s="85">
        <f t="shared" si="115"/>
        <v>14</v>
      </c>
      <c r="B1028" s="85">
        <f t="shared" si="116"/>
        <v>171</v>
      </c>
      <c r="C1028" s="85">
        <f t="shared" si="117"/>
        <v>6</v>
      </c>
      <c r="D1028" s="87">
        <f t="shared" si="118"/>
        <v>3140660</v>
      </c>
      <c r="E1028" s="83">
        <v>31406</v>
      </c>
      <c r="F1028" s="83">
        <v>3</v>
      </c>
      <c r="G1028" s="83" t="s">
        <v>441</v>
      </c>
      <c r="H1028" s="83" t="s">
        <v>175</v>
      </c>
      <c r="I1028" s="85">
        <f t="shared" si="119"/>
        <v>136</v>
      </c>
      <c r="J1028" s="85">
        <f t="shared" si="121"/>
        <v>20</v>
      </c>
      <c r="K1028" s="85">
        <f t="shared" si="120"/>
        <v>3</v>
      </c>
      <c r="L1028" s="83"/>
      <c r="M1028" s="83"/>
      <c r="N1028" s="83"/>
      <c r="O1028" s="48">
        <v>1025</v>
      </c>
    </row>
    <row r="1029" spans="1:15" ht="16.5">
      <c r="A1029" s="85">
        <f t="shared" si="122" ref="A1029:A1092">MATCH(B1029-1,$AD$4:$AD$19,1)</f>
        <v>14</v>
      </c>
      <c r="B1029" s="85">
        <f t="shared" si="123" ref="B1029:B1092">INT((O1029-1)/6)+1</f>
        <v>171</v>
      </c>
      <c r="C1029" s="85">
        <f t="shared" si="124" ref="C1029:C1092">B1029-INDEX($AD$4:$AD$19,A1029)</f>
        <v>6</v>
      </c>
      <c r="D1029" s="87">
        <f t="shared" si="125" ref="D1029:D1092">E1029*100+C1029*10+IF(G1029="jlr",0,1)</f>
        <v>3140661</v>
      </c>
      <c r="E1029" s="83">
        <v>31406</v>
      </c>
      <c r="F1029" s="83">
        <v>3</v>
      </c>
      <c r="G1029" s="83" t="s">
        <v>442</v>
      </c>
      <c r="H1029" s="83" t="s">
        <v>172</v>
      </c>
      <c r="I1029" s="85">
        <f t="shared" si="126" ref="I1029:I1092">INDEX($V$4:$V$198,B1029)</f>
        <v>136</v>
      </c>
      <c r="J1029" s="85">
        <f t="shared" si="121"/>
        <v>20</v>
      </c>
      <c r="K1029" s="85">
        <f t="shared" si="127" ref="K1029:K1092">INDEX($Z$4:$Z$198,B1029)</f>
        <v>3</v>
      </c>
      <c r="L1029" s="83"/>
      <c r="M1029" s="83"/>
      <c r="N1029" s="83"/>
      <c r="O1029" s="48">
        <v>1026</v>
      </c>
    </row>
    <row r="1030" spans="1:15" ht="16.5">
      <c r="A1030" s="85">
        <f t="shared" si="122"/>
        <v>14</v>
      </c>
      <c r="B1030" s="85">
        <f t="shared" si="123"/>
        <v>172</v>
      </c>
      <c r="C1030" s="85">
        <f t="shared" si="124"/>
        <v>7</v>
      </c>
      <c r="D1030" s="87">
        <f t="shared" si="125"/>
        <v>3140770</v>
      </c>
      <c r="E1030" s="83">
        <v>31407</v>
      </c>
      <c r="F1030" s="83">
        <v>1</v>
      </c>
      <c r="G1030" s="83" t="s">
        <v>445</v>
      </c>
      <c r="H1030" s="83" t="s">
        <v>174</v>
      </c>
      <c r="I1030" s="85">
        <f t="shared" si="126"/>
        <v>137</v>
      </c>
      <c r="J1030" s="85">
        <f t="shared" si="128" ref="J1030:J1093">INDEX($W$4:$Y$198,B1030,F1030)</f>
        <v>20</v>
      </c>
      <c r="K1030" s="85">
        <f t="shared" si="127"/>
        <v>3</v>
      </c>
      <c r="L1030" s="83"/>
      <c r="M1030" s="83"/>
      <c r="N1030" s="83"/>
      <c r="O1030" s="48">
        <v>1027</v>
      </c>
    </row>
    <row r="1031" spans="1:15" ht="16.5">
      <c r="A1031" s="85">
        <f t="shared" si="122"/>
        <v>14</v>
      </c>
      <c r="B1031" s="85">
        <f t="shared" si="123"/>
        <v>172</v>
      </c>
      <c r="C1031" s="85">
        <f t="shared" si="124"/>
        <v>7</v>
      </c>
      <c r="D1031" s="87">
        <f t="shared" si="125"/>
        <v>3140771</v>
      </c>
      <c r="E1031" s="83">
        <v>31407</v>
      </c>
      <c r="F1031" s="83">
        <v>1</v>
      </c>
      <c r="G1031" s="83" t="s">
        <v>164</v>
      </c>
      <c r="H1031" s="83" t="s">
        <v>171</v>
      </c>
      <c r="I1031" s="85">
        <f t="shared" si="126"/>
        <v>137</v>
      </c>
      <c r="J1031" s="85">
        <f t="shared" si="128"/>
        <v>20</v>
      </c>
      <c r="K1031" s="85">
        <f t="shared" si="127"/>
        <v>3</v>
      </c>
      <c r="L1031" s="83"/>
      <c r="M1031" s="83"/>
      <c r="N1031" s="83"/>
      <c r="O1031" s="48">
        <v>1028</v>
      </c>
    </row>
    <row r="1032" spans="1:15" ht="16.5">
      <c r="A1032" s="85">
        <f t="shared" si="122"/>
        <v>14</v>
      </c>
      <c r="B1032" s="85">
        <f t="shared" si="123"/>
        <v>172</v>
      </c>
      <c r="C1032" s="85">
        <f t="shared" si="124"/>
        <v>7</v>
      </c>
      <c r="D1032" s="87">
        <f t="shared" si="125"/>
        <v>3140770</v>
      </c>
      <c r="E1032" s="83">
        <v>31407</v>
      </c>
      <c r="F1032" s="83">
        <v>2</v>
      </c>
      <c r="G1032" s="83" t="s">
        <v>441</v>
      </c>
      <c r="H1032" s="83" t="s">
        <v>173</v>
      </c>
      <c r="I1032" s="85">
        <f t="shared" si="126"/>
        <v>137</v>
      </c>
      <c r="J1032" s="85">
        <f t="shared" si="128"/>
        <v>20</v>
      </c>
      <c r="K1032" s="85">
        <f t="shared" si="127"/>
        <v>3</v>
      </c>
      <c r="L1032" s="83"/>
      <c r="M1032" s="83"/>
      <c r="N1032" s="83"/>
      <c r="O1032" s="48">
        <v>1029</v>
      </c>
    </row>
    <row r="1033" spans="1:15" ht="16.5">
      <c r="A1033" s="85">
        <f t="shared" si="122"/>
        <v>14</v>
      </c>
      <c r="B1033" s="85">
        <f t="shared" si="123"/>
        <v>172</v>
      </c>
      <c r="C1033" s="85">
        <f t="shared" si="124"/>
        <v>7</v>
      </c>
      <c r="D1033" s="87">
        <f t="shared" si="125"/>
        <v>3140771</v>
      </c>
      <c r="E1033" s="83">
        <v>31407</v>
      </c>
      <c r="F1033" s="83">
        <v>2</v>
      </c>
      <c r="G1033" s="83" t="s">
        <v>448</v>
      </c>
      <c r="H1033" s="83" t="s">
        <v>456</v>
      </c>
      <c r="I1033" s="85">
        <f t="shared" si="126"/>
        <v>137</v>
      </c>
      <c r="J1033" s="85">
        <f t="shared" si="128"/>
        <v>20</v>
      </c>
      <c r="K1033" s="85">
        <f t="shared" si="127"/>
        <v>3</v>
      </c>
      <c r="L1033" s="83"/>
      <c r="M1033" s="83"/>
      <c r="N1033" s="83"/>
      <c r="O1033" s="48">
        <v>1030</v>
      </c>
    </row>
    <row r="1034" spans="1:15" ht="16.5">
      <c r="A1034" s="85">
        <f t="shared" si="122"/>
        <v>14</v>
      </c>
      <c r="B1034" s="85">
        <f t="shared" si="123"/>
        <v>172</v>
      </c>
      <c r="C1034" s="85">
        <f t="shared" si="124"/>
        <v>7</v>
      </c>
      <c r="D1034" s="87">
        <f t="shared" si="125"/>
        <v>3140770</v>
      </c>
      <c r="E1034" s="83">
        <v>31407</v>
      </c>
      <c r="F1034" s="83">
        <v>3</v>
      </c>
      <c r="G1034" s="83" t="s">
        <v>441</v>
      </c>
      <c r="H1034" s="83" t="s">
        <v>175</v>
      </c>
      <c r="I1034" s="85">
        <f t="shared" si="126"/>
        <v>137</v>
      </c>
      <c r="J1034" s="85">
        <f t="shared" si="128"/>
        <v>20</v>
      </c>
      <c r="K1034" s="85">
        <f t="shared" si="127"/>
        <v>3</v>
      </c>
      <c r="L1034" s="83"/>
      <c r="M1034" s="83"/>
      <c r="N1034" s="83"/>
      <c r="O1034" s="48">
        <v>1031</v>
      </c>
    </row>
    <row r="1035" spans="1:15" ht="16.5">
      <c r="A1035" s="85">
        <f t="shared" si="122"/>
        <v>14</v>
      </c>
      <c r="B1035" s="85">
        <f t="shared" si="123"/>
        <v>172</v>
      </c>
      <c r="C1035" s="85">
        <f t="shared" si="124"/>
        <v>7</v>
      </c>
      <c r="D1035" s="87">
        <f t="shared" si="125"/>
        <v>3140771</v>
      </c>
      <c r="E1035" s="83">
        <v>31407</v>
      </c>
      <c r="F1035" s="83">
        <v>3</v>
      </c>
      <c r="G1035" s="83" t="s">
        <v>442</v>
      </c>
      <c r="H1035" s="83" t="s">
        <v>172</v>
      </c>
      <c r="I1035" s="85">
        <f t="shared" si="126"/>
        <v>137</v>
      </c>
      <c r="J1035" s="85">
        <f t="shared" si="128"/>
        <v>20</v>
      </c>
      <c r="K1035" s="85">
        <f t="shared" si="127"/>
        <v>3</v>
      </c>
      <c r="L1035" s="83"/>
      <c r="M1035" s="83"/>
      <c r="N1035" s="83"/>
      <c r="O1035" s="48">
        <v>1032</v>
      </c>
    </row>
    <row r="1036" spans="1:15" ht="16.5">
      <c r="A1036" s="85">
        <f t="shared" si="122"/>
        <v>14</v>
      </c>
      <c r="B1036" s="85">
        <f t="shared" si="123"/>
        <v>173</v>
      </c>
      <c r="C1036" s="85">
        <f t="shared" si="124"/>
        <v>8</v>
      </c>
      <c r="D1036" s="87">
        <f t="shared" si="125"/>
        <v>3140880</v>
      </c>
      <c r="E1036" s="83">
        <v>31408</v>
      </c>
      <c r="F1036" s="83">
        <v>1</v>
      </c>
      <c r="G1036" s="83" t="s">
        <v>445</v>
      </c>
      <c r="H1036" s="83" t="s">
        <v>174</v>
      </c>
      <c r="I1036" s="85">
        <f t="shared" si="126"/>
        <v>137</v>
      </c>
      <c r="J1036" s="85">
        <f t="shared" si="128"/>
        <v>20</v>
      </c>
      <c r="K1036" s="85">
        <f t="shared" si="127"/>
        <v>3</v>
      </c>
      <c r="L1036" s="83"/>
      <c r="M1036" s="83"/>
      <c r="N1036" s="83"/>
      <c r="O1036" s="48">
        <v>1033</v>
      </c>
    </row>
    <row r="1037" spans="1:15" ht="16.5">
      <c r="A1037" s="85">
        <f t="shared" si="122"/>
        <v>14</v>
      </c>
      <c r="B1037" s="85">
        <f t="shared" si="123"/>
        <v>173</v>
      </c>
      <c r="C1037" s="85">
        <f t="shared" si="124"/>
        <v>8</v>
      </c>
      <c r="D1037" s="87">
        <f t="shared" si="125"/>
        <v>3140881</v>
      </c>
      <c r="E1037" s="83">
        <v>31408</v>
      </c>
      <c r="F1037" s="83">
        <v>1</v>
      </c>
      <c r="G1037" s="83" t="s">
        <v>164</v>
      </c>
      <c r="H1037" s="83" t="s">
        <v>171</v>
      </c>
      <c r="I1037" s="85">
        <f t="shared" si="126"/>
        <v>137</v>
      </c>
      <c r="J1037" s="85">
        <f t="shared" si="128"/>
        <v>20</v>
      </c>
      <c r="K1037" s="85">
        <f t="shared" si="127"/>
        <v>3</v>
      </c>
      <c r="L1037" s="83"/>
      <c r="M1037" s="83"/>
      <c r="N1037" s="83"/>
      <c r="O1037" s="48">
        <v>1034</v>
      </c>
    </row>
    <row r="1038" spans="1:15" ht="16.5">
      <c r="A1038" s="85">
        <f t="shared" si="122"/>
        <v>14</v>
      </c>
      <c r="B1038" s="85">
        <f t="shared" si="123"/>
        <v>173</v>
      </c>
      <c r="C1038" s="85">
        <f t="shared" si="124"/>
        <v>8</v>
      </c>
      <c r="D1038" s="87">
        <f t="shared" si="125"/>
        <v>3140880</v>
      </c>
      <c r="E1038" s="83">
        <v>31408</v>
      </c>
      <c r="F1038" s="83">
        <v>2</v>
      </c>
      <c r="G1038" s="83" t="s">
        <v>441</v>
      </c>
      <c r="H1038" s="83" t="s">
        <v>173</v>
      </c>
      <c r="I1038" s="85">
        <f t="shared" si="126"/>
        <v>137</v>
      </c>
      <c r="J1038" s="85">
        <f t="shared" si="128"/>
        <v>20</v>
      </c>
      <c r="K1038" s="85">
        <f t="shared" si="127"/>
        <v>3</v>
      </c>
      <c r="L1038" s="83"/>
      <c r="M1038" s="83"/>
      <c r="N1038" s="83"/>
      <c r="O1038" s="48">
        <v>1035</v>
      </c>
    </row>
    <row r="1039" spans="1:15" ht="16.5">
      <c r="A1039" s="85">
        <f t="shared" si="122"/>
        <v>14</v>
      </c>
      <c r="B1039" s="85">
        <f t="shared" si="123"/>
        <v>173</v>
      </c>
      <c r="C1039" s="85">
        <f t="shared" si="124"/>
        <v>8</v>
      </c>
      <c r="D1039" s="87">
        <f t="shared" si="125"/>
        <v>3140881</v>
      </c>
      <c r="E1039" s="83">
        <v>31408</v>
      </c>
      <c r="F1039" s="83">
        <v>2</v>
      </c>
      <c r="G1039" s="83" t="s">
        <v>448</v>
      </c>
      <c r="H1039" s="83" t="s">
        <v>456</v>
      </c>
      <c r="I1039" s="85">
        <f t="shared" si="126"/>
        <v>137</v>
      </c>
      <c r="J1039" s="85">
        <f t="shared" si="128"/>
        <v>20</v>
      </c>
      <c r="K1039" s="85">
        <f t="shared" si="127"/>
        <v>3</v>
      </c>
      <c r="L1039" s="83"/>
      <c r="M1039" s="83"/>
      <c r="N1039" s="83"/>
      <c r="O1039" s="48">
        <v>1036</v>
      </c>
    </row>
    <row r="1040" spans="1:15" ht="16.5">
      <c r="A1040" s="85">
        <f t="shared" si="122"/>
        <v>14</v>
      </c>
      <c r="B1040" s="85">
        <f t="shared" si="123"/>
        <v>173</v>
      </c>
      <c r="C1040" s="85">
        <f t="shared" si="124"/>
        <v>8</v>
      </c>
      <c r="D1040" s="87">
        <f t="shared" si="125"/>
        <v>3140880</v>
      </c>
      <c r="E1040" s="83">
        <v>31408</v>
      </c>
      <c r="F1040" s="83">
        <v>3</v>
      </c>
      <c r="G1040" s="83" t="s">
        <v>441</v>
      </c>
      <c r="H1040" s="83" t="s">
        <v>175</v>
      </c>
      <c r="I1040" s="85">
        <f t="shared" si="126"/>
        <v>137</v>
      </c>
      <c r="J1040" s="85">
        <f t="shared" si="128"/>
        <v>20</v>
      </c>
      <c r="K1040" s="85">
        <f t="shared" si="127"/>
        <v>3</v>
      </c>
      <c r="L1040" s="83"/>
      <c r="M1040" s="83"/>
      <c r="N1040" s="83"/>
      <c r="O1040" s="48">
        <v>1037</v>
      </c>
    </row>
    <row r="1041" spans="1:15" ht="16.5">
      <c r="A1041" s="85">
        <f t="shared" si="122"/>
        <v>14</v>
      </c>
      <c r="B1041" s="85">
        <f t="shared" si="123"/>
        <v>173</v>
      </c>
      <c r="C1041" s="85">
        <f t="shared" si="124"/>
        <v>8</v>
      </c>
      <c r="D1041" s="87">
        <f t="shared" si="125"/>
        <v>3140881</v>
      </c>
      <c r="E1041" s="83">
        <v>31408</v>
      </c>
      <c r="F1041" s="83">
        <v>3</v>
      </c>
      <c r="G1041" s="83" t="s">
        <v>442</v>
      </c>
      <c r="H1041" s="83" t="s">
        <v>172</v>
      </c>
      <c r="I1041" s="85">
        <f t="shared" si="126"/>
        <v>137</v>
      </c>
      <c r="J1041" s="85">
        <f t="shared" si="128"/>
        <v>20</v>
      </c>
      <c r="K1041" s="85">
        <f t="shared" si="127"/>
        <v>3</v>
      </c>
      <c r="L1041" s="83"/>
      <c r="M1041" s="83"/>
      <c r="N1041" s="83"/>
      <c r="O1041" s="48">
        <v>1038</v>
      </c>
    </row>
    <row r="1042" spans="1:15" ht="16.5">
      <c r="A1042" s="85">
        <f t="shared" si="122"/>
        <v>14</v>
      </c>
      <c r="B1042" s="85">
        <f t="shared" si="123"/>
        <v>174</v>
      </c>
      <c r="C1042" s="85">
        <f t="shared" si="124"/>
        <v>9</v>
      </c>
      <c r="D1042" s="87">
        <f t="shared" si="125"/>
        <v>3140990</v>
      </c>
      <c r="E1042" s="83">
        <v>31409</v>
      </c>
      <c r="F1042" s="83">
        <v>1</v>
      </c>
      <c r="G1042" s="83" t="s">
        <v>445</v>
      </c>
      <c r="H1042" s="83" t="s">
        <v>174</v>
      </c>
      <c r="I1042" s="85">
        <f t="shared" si="126"/>
        <v>138</v>
      </c>
      <c r="J1042" s="85">
        <f t="shared" si="128"/>
        <v>20</v>
      </c>
      <c r="K1042" s="85">
        <f t="shared" si="127"/>
        <v>3</v>
      </c>
      <c r="L1042" s="83"/>
      <c r="M1042" s="83"/>
      <c r="N1042" s="83"/>
      <c r="O1042" s="48">
        <v>1039</v>
      </c>
    </row>
    <row r="1043" spans="1:15" ht="16.5">
      <c r="A1043" s="85">
        <f t="shared" si="122"/>
        <v>14</v>
      </c>
      <c r="B1043" s="85">
        <f t="shared" si="123"/>
        <v>174</v>
      </c>
      <c r="C1043" s="85">
        <f t="shared" si="124"/>
        <v>9</v>
      </c>
      <c r="D1043" s="87">
        <f t="shared" si="125"/>
        <v>3140991</v>
      </c>
      <c r="E1043" s="83">
        <v>31409</v>
      </c>
      <c r="F1043" s="83">
        <v>1</v>
      </c>
      <c r="G1043" s="83" t="s">
        <v>164</v>
      </c>
      <c r="H1043" s="83" t="s">
        <v>171</v>
      </c>
      <c r="I1043" s="85">
        <f t="shared" si="126"/>
        <v>138</v>
      </c>
      <c r="J1043" s="85">
        <f t="shared" si="128"/>
        <v>20</v>
      </c>
      <c r="K1043" s="85">
        <f t="shared" si="127"/>
        <v>3</v>
      </c>
      <c r="L1043" s="83"/>
      <c r="M1043" s="83"/>
      <c r="N1043" s="83"/>
      <c r="O1043" s="48">
        <v>1040</v>
      </c>
    </row>
    <row r="1044" spans="1:15" ht="16.5">
      <c r="A1044" s="85">
        <f t="shared" si="122"/>
        <v>14</v>
      </c>
      <c r="B1044" s="85">
        <f t="shared" si="123"/>
        <v>174</v>
      </c>
      <c r="C1044" s="85">
        <f t="shared" si="124"/>
        <v>9</v>
      </c>
      <c r="D1044" s="87">
        <f t="shared" si="125"/>
        <v>3140990</v>
      </c>
      <c r="E1044" s="83">
        <v>31409</v>
      </c>
      <c r="F1044" s="83">
        <v>2</v>
      </c>
      <c r="G1044" s="83" t="s">
        <v>441</v>
      </c>
      <c r="H1044" s="83" t="s">
        <v>173</v>
      </c>
      <c r="I1044" s="85">
        <f t="shared" si="126"/>
        <v>138</v>
      </c>
      <c r="J1044" s="85">
        <f t="shared" si="128"/>
        <v>20</v>
      </c>
      <c r="K1044" s="85">
        <f t="shared" si="127"/>
        <v>3</v>
      </c>
      <c r="L1044" s="83"/>
      <c r="M1044" s="83"/>
      <c r="N1044" s="83"/>
      <c r="O1044" s="48">
        <v>1041</v>
      </c>
    </row>
    <row r="1045" spans="1:15" ht="16.5">
      <c r="A1045" s="85">
        <f t="shared" si="122"/>
        <v>14</v>
      </c>
      <c r="B1045" s="85">
        <f t="shared" si="123"/>
        <v>174</v>
      </c>
      <c r="C1045" s="85">
        <f t="shared" si="124"/>
        <v>9</v>
      </c>
      <c r="D1045" s="87">
        <f t="shared" si="125"/>
        <v>3140991</v>
      </c>
      <c r="E1045" s="83">
        <v>31409</v>
      </c>
      <c r="F1045" s="83">
        <v>2</v>
      </c>
      <c r="G1045" s="83" t="s">
        <v>448</v>
      </c>
      <c r="H1045" s="83" t="s">
        <v>456</v>
      </c>
      <c r="I1045" s="85">
        <f t="shared" si="126"/>
        <v>138</v>
      </c>
      <c r="J1045" s="85">
        <f t="shared" si="128"/>
        <v>20</v>
      </c>
      <c r="K1045" s="85">
        <f t="shared" si="127"/>
        <v>3</v>
      </c>
      <c r="L1045" s="83"/>
      <c r="M1045" s="83"/>
      <c r="N1045" s="83"/>
      <c r="O1045" s="48">
        <v>1042</v>
      </c>
    </row>
    <row r="1046" spans="1:15" ht="16.5">
      <c r="A1046" s="85">
        <f t="shared" si="122"/>
        <v>14</v>
      </c>
      <c r="B1046" s="85">
        <f t="shared" si="123"/>
        <v>174</v>
      </c>
      <c r="C1046" s="85">
        <f t="shared" si="124"/>
        <v>9</v>
      </c>
      <c r="D1046" s="87">
        <f t="shared" si="125"/>
        <v>3140990</v>
      </c>
      <c r="E1046" s="83">
        <v>31409</v>
      </c>
      <c r="F1046" s="83">
        <v>3</v>
      </c>
      <c r="G1046" s="83" t="s">
        <v>441</v>
      </c>
      <c r="H1046" s="83" t="s">
        <v>175</v>
      </c>
      <c r="I1046" s="85">
        <f t="shared" si="126"/>
        <v>138</v>
      </c>
      <c r="J1046" s="85">
        <f t="shared" si="128"/>
        <v>20</v>
      </c>
      <c r="K1046" s="85">
        <f t="shared" si="127"/>
        <v>3</v>
      </c>
      <c r="L1046" s="83"/>
      <c r="M1046" s="83"/>
      <c r="N1046" s="83"/>
      <c r="O1046" s="48">
        <v>1043</v>
      </c>
    </row>
    <row r="1047" spans="1:15" ht="16.5">
      <c r="A1047" s="85">
        <f t="shared" si="122"/>
        <v>14</v>
      </c>
      <c r="B1047" s="85">
        <f t="shared" si="123"/>
        <v>174</v>
      </c>
      <c r="C1047" s="85">
        <f t="shared" si="124"/>
        <v>9</v>
      </c>
      <c r="D1047" s="87">
        <f t="shared" si="125"/>
        <v>3140991</v>
      </c>
      <c r="E1047" s="83">
        <v>31409</v>
      </c>
      <c r="F1047" s="83">
        <v>3</v>
      </c>
      <c r="G1047" s="83" t="s">
        <v>442</v>
      </c>
      <c r="H1047" s="83" t="s">
        <v>172</v>
      </c>
      <c r="I1047" s="85">
        <f t="shared" si="126"/>
        <v>138</v>
      </c>
      <c r="J1047" s="85">
        <f t="shared" si="128"/>
        <v>20</v>
      </c>
      <c r="K1047" s="85">
        <f t="shared" si="127"/>
        <v>3</v>
      </c>
      <c r="L1047" s="83"/>
      <c r="M1047" s="83"/>
      <c r="N1047" s="83"/>
      <c r="O1047" s="48">
        <v>1044</v>
      </c>
    </row>
    <row r="1048" spans="1:15" ht="16.5">
      <c r="A1048" s="85">
        <f t="shared" si="122"/>
        <v>14</v>
      </c>
      <c r="B1048" s="85">
        <f t="shared" si="123"/>
        <v>175</v>
      </c>
      <c r="C1048" s="85">
        <f t="shared" si="124"/>
        <v>10</v>
      </c>
      <c r="D1048" s="87">
        <f t="shared" si="125"/>
        <v>3141100</v>
      </c>
      <c r="E1048" s="83">
        <v>31410</v>
      </c>
      <c r="F1048" s="83">
        <v>1</v>
      </c>
      <c r="G1048" s="83" t="s">
        <v>445</v>
      </c>
      <c r="H1048" s="83" t="s">
        <v>174</v>
      </c>
      <c r="I1048" s="85">
        <f t="shared" si="126"/>
        <v>138</v>
      </c>
      <c r="J1048" s="85">
        <f t="shared" si="128"/>
        <v>20</v>
      </c>
      <c r="K1048" s="85">
        <f t="shared" si="127"/>
        <v>3</v>
      </c>
      <c r="L1048" s="83"/>
      <c r="M1048" s="83"/>
      <c r="N1048" s="83"/>
      <c r="O1048" s="48">
        <v>1045</v>
      </c>
    </row>
    <row r="1049" spans="1:15" ht="16.5">
      <c r="A1049" s="85">
        <f t="shared" si="122"/>
        <v>14</v>
      </c>
      <c r="B1049" s="85">
        <f t="shared" si="123"/>
        <v>175</v>
      </c>
      <c r="C1049" s="85">
        <f t="shared" si="124"/>
        <v>10</v>
      </c>
      <c r="D1049" s="87">
        <f t="shared" si="125"/>
        <v>3141101</v>
      </c>
      <c r="E1049" s="83">
        <v>31410</v>
      </c>
      <c r="F1049" s="83">
        <v>1</v>
      </c>
      <c r="G1049" s="83" t="s">
        <v>164</v>
      </c>
      <c r="H1049" s="83" t="s">
        <v>171</v>
      </c>
      <c r="I1049" s="85">
        <f t="shared" si="126"/>
        <v>138</v>
      </c>
      <c r="J1049" s="85">
        <f t="shared" si="128"/>
        <v>20</v>
      </c>
      <c r="K1049" s="85">
        <f t="shared" si="127"/>
        <v>3</v>
      </c>
      <c r="L1049" s="83"/>
      <c r="M1049" s="83"/>
      <c r="N1049" s="83"/>
      <c r="O1049" s="48">
        <v>1046</v>
      </c>
    </row>
    <row r="1050" spans="1:15" ht="16.5">
      <c r="A1050" s="85">
        <f t="shared" si="122"/>
        <v>14</v>
      </c>
      <c r="B1050" s="85">
        <f t="shared" si="123"/>
        <v>175</v>
      </c>
      <c r="C1050" s="85">
        <f t="shared" si="124"/>
        <v>10</v>
      </c>
      <c r="D1050" s="87">
        <f t="shared" si="125"/>
        <v>3141100</v>
      </c>
      <c r="E1050" s="83">
        <v>31410</v>
      </c>
      <c r="F1050" s="83">
        <v>2</v>
      </c>
      <c r="G1050" s="83" t="s">
        <v>441</v>
      </c>
      <c r="H1050" s="83" t="s">
        <v>173</v>
      </c>
      <c r="I1050" s="85">
        <f t="shared" si="126"/>
        <v>138</v>
      </c>
      <c r="J1050" s="85">
        <f t="shared" si="128"/>
        <v>20</v>
      </c>
      <c r="K1050" s="85">
        <f t="shared" si="127"/>
        <v>3</v>
      </c>
      <c r="L1050" s="83"/>
      <c r="M1050" s="83"/>
      <c r="N1050" s="83"/>
      <c r="O1050" s="48">
        <v>1047</v>
      </c>
    </row>
    <row r="1051" spans="1:15" ht="16.5">
      <c r="A1051" s="85">
        <f t="shared" si="122"/>
        <v>14</v>
      </c>
      <c r="B1051" s="85">
        <f t="shared" si="123"/>
        <v>175</v>
      </c>
      <c r="C1051" s="85">
        <f t="shared" si="124"/>
        <v>10</v>
      </c>
      <c r="D1051" s="87">
        <f t="shared" si="125"/>
        <v>3141101</v>
      </c>
      <c r="E1051" s="83">
        <v>31410</v>
      </c>
      <c r="F1051" s="83">
        <v>2</v>
      </c>
      <c r="G1051" s="83" t="s">
        <v>448</v>
      </c>
      <c r="H1051" s="83" t="s">
        <v>456</v>
      </c>
      <c r="I1051" s="85">
        <f t="shared" si="126"/>
        <v>138</v>
      </c>
      <c r="J1051" s="85">
        <f t="shared" si="128"/>
        <v>20</v>
      </c>
      <c r="K1051" s="85">
        <f t="shared" si="127"/>
        <v>3</v>
      </c>
      <c r="L1051" s="83"/>
      <c r="M1051" s="83"/>
      <c r="N1051" s="83"/>
      <c r="O1051" s="48">
        <v>1048</v>
      </c>
    </row>
    <row r="1052" spans="1:15" ht="16.5">
      <c r="A1052" s="85">
        <f t="shared" si="122"/>
        <v>14</v>
      </c>
      <c r="B1052" s="85">
        <f t="shared" si="123"/>
        <v>175</v>
      </c>
      <c r="C1052" s="85">
        <f t="shared" si="124"/>
        <v>10</v>
      </c>
      <c r="D1052" s="87">
        <f t="shared" si="125"/>
        <v>3141100</v>
      </c>
      <c r="E1052" s="83">
        <v>31410</v>
      </c>
      <c r="F1052" s="83">
        <v>3</v>
      </c>
      <c r="G1052" s="83" t="s">
        <v>441</v>
      </c>
      <c r="H1052" s="83" t="s">
        <v>175</v>
      </c>
      <c r="I1052" s="85">
        <f t="shared" si="126"/>
        <v>138</v>
      </c>
      <c r="J1052" s="85">
        <f t="shared" si="128"/>
        <v>20</v>
      </c>
      <c r="K1052" s="85">
        <f t="shared" si="127"/>
        <v>3</v>
      </c>
      <c r="L1052" s="83"/>
      <c r="M1052" s="83"/>
      <c r="N1052" s="83"/>
      <c r="O1052" s="48">
        <v>1049</v>
      </c>
    </row>
    <row r="1053" spans="1:15" ht="16.5">
      <c r="A1053" s="85">
        <f t="shared" si="122"/>
        <v>14</v>
      </c>
      <c r="B1053" s="85">
        <f t="shared" si="123"/>
        <v>175</v>
      </c>
      <c r="C1053" s="85">
        <f t="shared" si="124"/>
        <v>10</v>
      </c>
      <c r="D1053" s="87">
        <f t="shared" si="125"/>
        <v>3141101</v>
      </c>
      <c r="E1053" s="83">
        <v>31410</v>
      </c>
      <c r="F1053" s="83">
        <v>3</v>
      </c>
      <c r="G1053" s="83" t="s">
        <v>442</v>
      </c>
      <c r="H1053" s="83" t="s">
        <v>172</v>
      </c>
      <c r="I1053" s="85">
        <f t="shared" si="126"/>
        <v>138</v>
      </c>
      <c r="J1053" s="85">
        <f t="shared" si="128"/>
        <v>20</v>
      </c>
      <c r="K1053" s="85">
        <f t="shared" si="127"/>
        <v>3</v>
      </c>
      <c r="L1053" s="83"/>
      <c r="M1053" s="83"/>
      <c r="N1053" s="83"/>
      <c r="O1053" s="48">
        <v>1050</v>
      </c>
    </row>
    <row r="1054" spans="1:15" ht="16.5">
      <c r="A1054" s="85">
        <f t="shared" si="122"/>
        <v>14</v>
      </c>
      <c r="B1054" s="85">
        <f t="shared" si="123"/>
        <v>176</v>
      </c>
      <c r="C1054" s="85">
        <f t="shared" si="124"/>
        <v>11</v>
      </c>
      <c r="D1054" s="87">
        <f t="shared" si="125"/>
        <v>3141210</v>
      </c>
      <c r="E1054" s="83">
        <v>31411</v>
      </c>
      <c r="F1054" s="83">
        <v>1</v>
      </c>
      <c r="G1054" s="83" t="s">
        <v>445</v>
      </c>
      <c r="H1054" s="83" t="s">
        <v>174</v>
      </c>
      <c r="I1054" s="85">
        <f t="shared" si="126"/>
        <v>139</v>
      </c>
      <c r="J1054" s="85">
        <f t="shared" si="128"/>
        <v>20</v>
      </c>
      <c r="K1054" s="85">
        <f t="shared" si="127"/>
        <v>3</v>
      </c>
      <c r="L1054" s="83"/>
      <c r="M1054" s="83"/>
      <c r="N1054" s="83"/>
      <c r="O1054" s="48">
        <v>1051</v>
      </c>
    </row>
    <row r="1055" spans="1:15" ht="16.5">
      <c r="A1055" s="85">
        <f t="shared" si="122"/>
        <v>14</v>
      </c>
      <c r="B1055" s="85">
        <f t="shared" si="123"/>
        <v>176</v>
      </c>
      <c r="C1055" s="85">
        <f t="shared" si="124"/>
        <v>11</v>
      </c>
      <c r="D1055" s="87">
        <f t="shared" si="125"/>
        <v>3141211</v>
      </c>
      <c r="E1055" s="83">
        <v>31411</v>
      </c>
      <c r="F1055" s="83">
        <v>1</v>
      </c>
      <c r="G1055" s="83" t="s">
        <v>164</v>
      </c>
      <c r="H1055" s="83" t="s">
        <v>171</v>
      </c>
      <c r="I1055" s="85">
        <f t="shared" si="126"/>
        <v>139</v>
      </c>
      <c r="J1055" s="85">
        <f t="shared" si="128"/>
        <v>20</v>
      </c>
      <c r="K1055" s="85">
        <f t="shared" si="127"/>
        <v>3</v>
      </c>
      <c r="L1055" s="83"/>
      <c r="M1055" s="83"/>
      <c r="N1055" s="83"/>
      <c r="O1055" s="48">
        <v>1052</v>
      </c>
    </row>
    <row r="1056" spans="1:15" ht="16.5">
      <c r="A1056" s="85">
        <f t="shared" si="122"/>
        <v>14</v>
      </c>
      <c r="B1056" s="85">
        <f t="shared" si="123"/>
        <v>176</v>
      </c>
      <c r="C1056" s="85">
        <f t="shared" si="124"/>
        <v>11</v>
      </c>
      <c r="D1056" s="87">
        <f t="shared" si="125"/>
        <v>3141210</v>
      </c>
      <c r="E1056" s="83">
        <v>31411</v>
      </c>
      <c r="F1056" s="83">
        <v>2</v>
      </c>
      <c r="G1056" s="83" t="s">
        <v>441</v>
      </c>
      <c r="H1056" s="83" t="s">
        <v>173</v>
      </c>
      <c r="I1056" s="85">
        <f t="shared" si="126"/>
        <v>139</v>
      </c>
      <c r="J1056" s="85">
        <f t="shared" si="128"/>
        <v>20</v>
      </c>
      <c r="K1056" s="85">
        <f t="shared" si="127"/>
        <v>3</v>
      </c>
      <c r="L1056" s="83"/>
      <c r="M1056" s="83"/>
      <c r="N1056" s="83"/>
      <c r="O1056" s="48">
        <v>1053</v>
      </c>
    </row>
    <row r="1057" spans="1:15" ht="16.5">
      <c r="A1057" s="85">
        <f t="shared" si="122"/>
        <v>14</v>
      </c>
      <c r="B1057" s="85">
        <f t="shared" si="123"/>
        <v>176</v>
      </c>
      <c r="C1057" s="85">
        <f t="shared" si="124"/>
        <v>11</v>
      </c>
      <c r="D1057" s="87">
        <f t="shared" si="125"/>
        <v>3141211</v>
      </c>
      <c r="E1057" s="83">
        <v>31411</v>
      </c>
      <c r="F1057" s="83">
        <v>2</v>
      </c>
      <c r="G1057" s="83" t="s">
        <v>448</v>
      </c>
      <c r="H1057" s="83" t="s">
        <v>456</v>
      </c>
      <c r="I1057" s="85">
        <f t="shared" si="126"/>
        <v>139</v>
      </c>
      <c r="J1057" s="85">
        <f t="shared" si="128"/>
        <v>20</v>
      </c>
      <c r="K1057" s="85">
        <f t="shared" si="127"/>
        <v>3</v>
      </c>
      <c r="L1057" s="83"/>
      <c r="M1057" s="83"/>
      <c r="N1057" s="83"/>
      <c r="O1057" s="48">
        <v>1054</v>
      </c>
    </row>
    <row r="1058" spans="1:15" ht="16.5">
      <c r="A1058" s="85">
        <f t="shared" si="122"/>
        <v>14</v>
      </c>
      <c r="B1058" s="85">
        <f t="shared" si="123"/>
        <v>176</v>
      </c>
      <c r="C1058" s="85">
        <f t="shared" si="124"/>
        <v>11</v>
      </c>
      <c r="D1058" s="87">
        <f t="shared" si="125"/>
        <v>3141210</v>
      </c>
      <c r="E1058" s="83">
        <v>31411</v>
      </c>
      <c r="F1058" s="83">
        <v>3</v>
      </c>
      <c r="G1058" s="83" t="s">
        <v>441</v>
      </c>
      <c r="H1058" s="83" t="s">
        <v>175</v>
      </c>
      <c r="I1058" s="85">
        <f t="shared" si="126"/>
        <v>139</v>
      </c>
      <c r="J1058" s="85">
        <f t="shared" si="128"/>
        <v>20</v>
      </c>
      <c r="K1058" s="85">
        <f t="shared" si="127"/>
        <v>3</v>
      </c>
      <c r="L1058" s="83"/>
      <c r="M1058" s="83"/>
      <c r="N1058" s="83"/>
      <c r="O1058" s="48">
        <v>1055</v>
      </c>
    </row>
    <row r="1059" spans="1:15" ht="16.5">
      <c r="A1059" s="85">
        <f t="shared" si="122"/>
        <v>14</v>
      </c>
      <c r="B1059" s="85">
        <f t="shared" si="123"/>
        <v>176</v>
      </c>
      <c r="C1059" s="85">
        <f t="shared" si="124"/>
        <v>11</v>
      </c>
      <c r="D1059" s="87">
        <f t="shared" si="125"/>
        <v>3141211</v>
      </c>
      <c r="E1059" s="83">
        <v>31411</v>
      </c>
      <c r="F1059" s="83">
        <v>3</v>
      </c>
      <c r="G1059" s="83" t="s">
        <v>442</v>
      </c>
      <c r="H1059" s="83" t="s">
        <v>172</v>
      </c>
      <c r="I1059" s="85">
        <f t="shared" si="126"/>
        <v>139</v>
      </c>
      <c r="J1059" s="85">
        <f t="shared" si="128"/>
        <v>20</v>
      </c>
      <c r="K1059" s="85">
        <f t="shared" si="127"/>
        <v>3</v>
      </c>
      <c r="L1059" s="83"/>
      <c r="M1059" s="83"/>
      <c r="N1059" s="83"/>
      <c r="O1059" s="48">
        <v>1056</v>
      </c>
    </row>
    <row r="1060" spans="1:15" ht="16.5">
      <c r="A1060" s="85">
        <f t="shared" si="122"/>
        <v>14</v>
      </c>
      <c r="B1060" s="85">
        <f t="shared" si="123"/>
        <v>177</v>
      </c>
      <c r="C1060" s="85">
        <f t="shared" si="124"/>
        <v>12</v>
      </c>
      <c r="D1060" s="87">
        <f t="shared" si="125"/>
        <v>3141320</v>
      </c>
      <c r="E1060" s="83">
        <v>31412</v>
      </c>
      <c r="F1060" s="83">
        <v>1</v>
      </c>
      <c r="G1060" s="83" t="s">
        <v>445</v>
      </c>
      <c r="H1060" s="83" t="s">
        <v>174</v>
      </c>
      <c r="I1060" s="85">
        <f t="shared" si="126"/>
        <v>139</v>
      </c>
      <c r="J1060" s="85">
        <f t="shared" si="128"/>
        <v>20</v>
      </c>
      <c r="K1060" s="85">
        <f t="shared" si="127"/>
        <v>3</v>
      </c>
      <c r="L1060" s="83"/>
      <c r="M1060" s="83"/>
      <c r="N1060" s="83"/>
      <c r="O1060" s="48">
        <v>1057</v>
      </c>
    </row>
    <row r="1061" spans="1:15" ht="16.5">
      <c r="A1061" s="85">
        <f t="shared" si="122"/>
        <v>14</v>
      </c>
      <c r="B1061" s="85">
        <f t="shared" si="123"/>
        <v>177</v>
      </c>
      <c r="C1061" s="85">
        <f t="shared" si="124"/>
        <v>12</v>
      </c>
      <c r="D1061" s="87">
        <f t="shared" si="125"/>
        <v>3141321</v>
      </c>
      <c r="E1061" s="83">
        <v>31412</v>
      </c>
      <c r="F1061" s="83">
        <v>1</v>
      </c>
      <c r="G1061" s="83" t="s">
        <v>164</v>
      </c>
      <c r="H1061" s="83" t="s">
        <v>171</v>
      </c>
      <c r="I1061" s="85">
        <f t="shared" si="126"/>
        <v>139</v>
      </c>
      <c r="J1061" s="85">
        <f t="shared" si="128"/>
        <v>20</v>
      </c>
      <c r="K1061" s="85">
        <f t="shared" si="127"/>
        <v>3</v>
      </c>
      <c r="L1061" s="83"/>
      <c r="M1061" s="83"/>
      <c r="N1061" s="83"/>
      <c r="O1061" s="48">
        <v>1058</v>
      </c>
    </row>
    <row r="1062" spans="1:15" ht="16.5">
      <c r="A1062" s="85">
        <f t="shared" si="122"/>
        <v>14</v>
      </c>
      <c r="B1062" s="85">
        <f t="shared" si="123"/>
        <v>177</v>
      </c>
      <c r="C1062" s="85">
        <f t="shared" si="124"/>
        <v>12</v>
      </c>
      <c r="D1062" s="87">
        <f t="shared" si="125"/>
        <v>3141320</v>
      </c>
      <c r="E1062" s="83">
        <v>31412</v>
      </c>
      <c r="F1062" s="83">
        <v>2</v>
      </c>
      <c r="G1062" s="83" t="s">
        <v>441</v>
      </c>
      <c r="H1062" s="83" t="s">
        <v>173</v>
      </c>
      <c r="I1062" s="85">
        <f t="shared" si="126"/>
        <v>139</v>
      </c>
      <c r="J1062" s="85">
        <f t="shared" si="128"/>
        <v>20</v>
      </c>
      <c r="K1062" s="85">
        <f t="shared" si="127"/>
        <v>3</v>
      </c>
      <c r="L1062" s="83"/>
      <c r="M1062" s="83"/>
      <c r="N1062" s="83"/>
      <c r="O1062" s="48">
        <v>1059</v>
      </c>
    </row>
    <row r="1063" spans="1:15" ht="16.5">
      <c r="A1063" s="85">
        <f t="shared" si="122"/>
        <v>14</v>
      </c>
      <c r="B1063" s="85">
        <f t="shared" si="123"/>
        <v>177</v>
      </c>
      <c r="C1063" s="85">
        <f t="shared" si="124"/>
        <v>12</v>
      </c>
      <c r="D1063" s="87">
        <f t="shared" si="125"/>
        <v>3141321</v>
      </c>
      <c r="E1063" s="83">
        <v>31412</v>
      </c>
      <c r="F1063" s="83">
        <v>2</v>
      </c>
      <c r="G1063" s="83" t="s">
        <v>448</v>
      </c>
      <c r="H1063" s="83" t="s">
        <v>456</v>
      </c>
      <c r="I1063" s="85">
        <f t="shared" si="126"/>
        <v>139</v>
      </c>
      <c r="J1063" s="85">
        <f t="shared" si="128"/>
        <v>20</v>
      </c>
      <c r="K1063" s="85">
        <f t="shared" si="127"/>
        <v>3</v>
      </c>
      <c r="L1063" s="83"/>
      <c r="M1063" s="83"/>
      <c r="N1063" s="83"/>
      <c r="O1063" s="48">
        <v>1060</v>
      </c>
    </row>
    <row r="1064" spans="1:15" ht="16.5">
      <c r="A1064" s="85">
        <f t="shared" si="122"/>
        <v>14</v>
      </c>
      <c r="B1064" s="85">
        <f t="shared" si="123"/>
        <v>177</v>
      </c>
      <c r="C1064" s="85">
        <f t="shared" si="124"/>
        <v>12</v>
      </c>
      <c r="D1064" s="87">
        <f t="shared" si="125"/>
        <v>3141320</v>
      </c>
      <c r="E1064" s="83">
        <v>31412</v>
      </c>
      <c r="F1064" s="83">
        <v>3</v>
      </c>
      <c r="G1064" s="83" t="s">
        <v>441</v>
      </c>
      <c r="H1064" s="83" t="s">
        <v>175</v>
      </c>
      <c r="I1064" s="85">
        <f t="shared" si="126"/>
        <v>139</v>
      </c>
      <c r="J1064" s="85">
        <f t="shared" si="128"/>
        <v>20</v>
      </c>
      <c r="K1064" s="85">
        <f t="shared" si="127"/>
        <v>3</v>
      </c>
      <c r="L1064" s="83"/>
      <c r="M1064" s="83"/>
      <c r="N1064" s="83"/>
      <c r="O1064" s="48">
        <v>1061</v>
      </c>
    </row>
    <row r="1065" spans="1:15" ht="16.5">
      <c r="A1065" s="85">
        <f t="shared" si="122"/>
        <v>14</v>
      </c>
      <c r="B1065" s="85">
        <f t="shared" si="123"/>
        <v>177</v>
      </c>
      <c r="C1065" s="85">
        <f t="shared" si="124"/>
        <v>12</v>
      </c>
      <c r="D1065" s="87">
        <f t="shared" si="125"/>
        <v>3141321</v>
      </c>
      <c r="E1065" s="83">
        <v>31412</v>
      </c>
      <c r="F1065" s="83">
        <v>3</v>
      </c>
      <c r="G1065" s="83" t="s">
        <v>442</v>
      </c>
      <c r="H1065" s="83" t="s">
        <v>172</v>
      </c>
      <c r="I1065" s="85">
        <f t="shared" si="126"/>
        <v>139</v>
      </c>
      <c r="J1065" s="85">
        <f t="shared" si="128"/>
        <v>20</v>
      </c>
      <c r="K1065" s="85">
        <f t="shared" si="127"/>
        <v>3</v>
      </c>
      <c r="L1065" s="83"/>
      <c r="M1065" s="83"/>
      <c r="N1065" s="83"/>
      <c r="O1065" s="48">
        <v>1062</v>
      </c>
    </row>
    <row r="1066" spans="1:15" ht="16.5">
      <c r="A1066" s="85">
        <f t="shared" si="122"/>
        <v>14</v>
      </c>
      <c r="B1066" s="85">
        <f t="shared" si="123"/>
        <v>178</v>
      </c>
      <c r="C1066" s="85">
        <f t="shared" si="124"/>
        <v>13</v>
      </c>
      <c r="D1066" s="87">
        <f t="shared" si="125"/>
        <v>3141430</v>
      </c>
      <c r="E1066" s="83">
        <v>31413</v>
      </c>
      <c r="F1066" s="83">
        <v>1</v>
      </c>
      <c r="G1066" s="83" t="s">
        <v>445</v>
      </c>
      <c r="H1066" s="83" t="s">
        <v>174</v>
      </c>
      <c r="I1066" s="85">
        <f t="shared" si="126"/>
        <v>140</v>
      </c>
      <c r="J1066" s="85">
        <f t="shared" si="128"/>
        <v>21</v>
      </c>
      <c r="K1066" s="85">
        <f t="shared" si="127"/>
        <v>3</v>
      </c>
      <c r="L1066" s="83"/>
      <c r="M1066" s="83"/>
      <c r="N1066" s="83"/>
      <c r="O1066" s="48">
        <v>1063</v>
      </c>
    </row>
    <row r="1067" spans="1:15" ht="16.5">
      <c r="A1067" s="85">
        <f t="shared" si="122"/>
        <v>14</v>
      </c>
      <c r="B1067" s="85">
        <f t="shared" si="123"/>
        <v>178</v>
      </c>
      <c r="C1067" s="85">
        <f t="shared" si="124"/>
        <v>13</v>
      </c>
      <c r="D1067" s="87">
        <f t="shared" si="125"/>
        <v>3141431</v>
      </c>
      <c r="E1067" s="83">
        <v>31413</v>
      </c>
      <c r="F1067" s="83">
        <v>1</v>
      </c>
      <c r="G1067" s="83" t="s">
        <v>164</v>
      </c>
      <c r="H1067" s="83" t="s">
        <v>171</v>
      </c>
      <c r="I1067" s="85">
        <f t="shared" si="126"/>
        <v>140</v>
      </c>
      <c r="J1067" s="85">
        <f t="shared" si="128"/>
        <v>21</v>
      </c>
      <c r="K1067" s="85">
        <f t="shared" si="127"/>
        <v>3</v>
      </c>
      <c r="L1067" s="83"/>
      <c r="M1067" s="83"/>
      <c r="N1067" s="83"/>
      <c r="O1067" s="48">
        <v>1064</v>
      </c>
    </row>
    <row r="1068" spans="1:15" ht="16.5">
      <c r="A1068" s="85">
        <f t="shared" si="122"/>
        <v>14</v>
      </c>
      <c r="B1068" s="85">
        <f t="shared" si="123"/>
        <v>178</v>
      </c>
      <c r="C1068" s="85">
        <f t="shared" si="124"/>
        <v>13</v>
      </c>
      <c r="D1068" s="87">
        <f t="shared" si="125"/>
        <v>3141430</v>
      </c>
      <c r="E1068" s="83">
        <v>31413</v>
      </c>
      <c r="F1068" s="83">
        <v>2</v>
      </c>
      <c r="G1068" s="83" t="s">
        <v>441</v>
      </c>
      <c r="H1068" s="83" t="s">
        <v>173</v>
      </c>
      <c r="I1068" s="85">
        <f t="shared" si="126"/>
        <v>140</v>
      </c>
      <c r="J1068" s="85">
        <f t="shared" si="128"/>
        <v>20</v>
      </c>
      <c r="K1068" s="85">
        <f t="shared" si="127"/>
        <v>3</v>
      </c>
      <c r="L1068" s="83"/>
      <c r="M1068" s="83"/>
      <c r="N1068" s="83"/>
      <c r="O1068" s="48">
        <v>1065</v>
      </c>
    </row>
    <row r="1069" spans="1:15" ht="16.5">
      <c r="A1069" s="85">
        <f t="shared" si="122"/>
        <v>14</v>
      </c>
      <c r="B1069" s="85">
        <f t="shared" si="123"/>
        <v>178</v>
      </c>
      <c r="C1069" s="85">
        <f t="shared" si="124"/>
        <v>13</v>
      </c>
      <c r="D1069" s="87">
        <f t="shared" si="125"/>
        <v>3141431</v>
      </c>
      <c r="E1069" s="83">
        <v>31413</v>
      </c>
      <c r="F1069" s="83">
        <v>2</v>
      </c>
      <c r="G1069" s="83" t="s">
        <v>448</v>
      </c>
      <c r="H1069" s="83" t="s">
        <v>456</v>
      </c>
      <c r="I1069" s="85">
        <f t="shared" si="126"/>
        <v>140</v>
      </c>
      <c r="J1069" s="85">
        <f t="shared" si="128"/>
        <v>20</v>
      </c>
      <c r="K1069" s="85">
        <f t="shared" si="127"/>
        <v>3</v>
      </c>
      <c r="L1069" s="83"/>
      <c r="M1069" s="83"/>
      <c r="N1069" s="83"/>
      <c r="O1069" s="48">
        <v>1066</v>
      </c>
    </row>
    <row r="1070" spans="1:15" ht="16.5">
      <c r="A1070" s="85">
        <f t="shared" si="122"/>
        <v>14</v>
      </c>
      <c r="B1070" s="85">
        <f t="shared" si="123"/>
        <v>178</v>
      </c>
      <c r="C1070" s="85">
        <f t="shared" si="124"/>
        <v>13</v>
      </c>
      <c r="D1070" s="87">
        <f t="shared" si="125"/>
        <v>3141430</v>
      </c>
      <c r="E1070" s="83">
        <v>31413</v>
      </c>
      <c r="F1070" s="83">
        <v>3</v>
      </c>
      <c r="G1070" s="83" t="s">
        <v>441</v>
      </c>
      <c r="H1070" s="83" t="s">
        <v>175</v>
      </c>
      <c r="I1070" s="85">
        <f t="shared" si="126"/>
        <v>140</v>
      </c>
      <c r="J1070" s="85">
        <f t="shared" si="128"/>
        <v>20</v>
      </c>
      <c r="K1070" s="85">
        <f t="shared" si="127"/>
        <v>3</v>
      </c>
      <c r="L1070" s="83"/>
      <c r="M1070" s="83"/>
      <c r="N1070" s="83"/>
      <c r="O1070" s="48">
        <v>1067</v>
      </c>
    </row>
    <row r="1071" spans="1:15" ht="16.5">
      <c r="A1071" s="85">
        <f t="shared" si="122"/>
        <v>14</v>
      </c>
      <c r="B1071" s="85">
        <f t="shared" si="123"/>
        <v>178</v>
      </c>
      <c r="C1071" s="85">
        <f t="shared" si="124"/>
        <v>13</v>
      </c>
      <c r="D1071" s="87">
        <f t="shared" si="125"/>
        <v>3141431</v>
      </c>
      <c r="E1071" s="83">
        <v>31413</v>
      </c>
      <c r="F1071" s="83">
        <v>3</v>
      </c>
      <c r="G1071" s="83" t="s">
        <v>442</v>
      </c>
      <c r="H1071" s="83" t="s">
        <v>172</v>
      </c>
      <c r="I1071" s="85">
        <f t="shared" si="126"/>
        <v>140</v>
      </c>
      <c r="J1071" s="85">
        <f t="shared" si="128"/>
        <v>20</v>
      </c>
      <c r="K1071" s="85">
        <f t="shared" si="127"/>
        <v>3</v>
      </c>
      <c r="L1071" s="83"/>
      <c r="M1071" s="83"/>
      <c r="N1071" s="83"/>
      <c r="O1071" s="48">
        <v>1068</v>
      </c>
    </row>
    <row r="1072" spans="1:15" ht="16.5">
      <c r="A1072" s="85">
        <f t="shared" si="122"/>
        <v>14</v>
      </c>
      <c r="B1072" s="85">
        <f t="shared" si="123"/>
        <v>179</v>
      </c>
      <c r="C1072" s="85">
        <f t="shared" si="124"/>
        <v>14</v>
      </c>
      <c r="D1072" s="87">
        <f t="shared" si="125"/>
        <v>3141540</v>
      </c>
      <c r="E1072" s="83">
        <v>31414</v>
      </c>
      <c r="F1072" s="83">
        <v>1</v>
      </c>
      <c r="G1072" s="83" t="s">
        <v>445</v>
      </c>
      <c r="H1072" s="83" t="s">
        <v>174</v>
      </c>
      <c r="I1072" s="85">
        <f t="shared" si="126"/>
        <v>140</v>
      </c>
      <c r="J1072" s="85">
        <f t="shared" si="128"/>
        <v>21</v>
      </c>
      <c r="K1072" s="85">
        <f t="shared" si="127"/>
        <v>3</v>
      </c>
      <c r="L1072" s="83"/>
      <c r="M1072" s="83"/>
      <c r="N1072" s="83"/>
      <c r="O1072" s="48">
        <v>1069</v>
      </c>
    </row>
    <row r="1073" spans="1:15" ht="16.5">
      <c r="A1073" s="85">
        <f t="shared" si="122"/>
        <v>14</v>
      </c>
      <c r="B1073" s="85">
        <f t="shared" si="123"/>
        <v>179</v>
      </c>
      <c r="C1073" s="85">
        <f t="shared" si="124"/>
        <v>14</v>
      </c>
      <c r="D1073" s="87">
        <f t="shared" si="125"/>
        <v>3141541</v>
      </c>
      <c r="E1073" s="83">
        <v>31414</v>
      </c>
      <c r="F1073" s="83">
        <v>1</v>
      </c>
      <c r="G1073" s="83" t="s">
        <v>164</v>
      </c>
      <c r="H1073" s="83" t="s">
        <v>171</v>
      </c>
      <c r="I1073" s="85">
        <f t="shared" si="126"/>
        <v>140</v>
      </c>
      <c r="J1073" s="85">
        <f t="shared" si="128"/>
        <v>21</v>
      </c>
      <c r="K1073" s="85">
        <f t="shared" si="127"/>
        <v>3</v>
      </c>
      <c r="L1073" s="83"/>
      <c r="M1073" s="83"/>
      <c r="N1073" s="83"/>
      <c r="O1073" s="48">
        <v>1070</v>
      </c>
    </row>
    <row r="1074" spans="1:15" ht="16.5">
      <c r="A1074" s="85">
        <f t="shared" si="122"/>
        <v>14</v>
      </c>
      <c r="B1074" s="85">
        <f t="shared" si="123"/>
        <v>179</v>
      </c>
      <c r="C1074" s="85">
        <f t="shared" si="124"/>
        <v>14</v>
      </c>
      <c r="D1074" s="87">
        <f t="shared" si="125"/>
        <v>3141540</v>
      </c>
      <c r="E1074" s="83">
        <v>31414</v>
      </c>
      <c r="F1074" s="83">
        <v>2</v>
      </c>
      <c r="G1074" s="83" t="s">
        <v>441</v>
      </c>
      <c r="H1074" s="83" t="s">
        <v>173</v>
      </c>
      <c r="I1074" s="85">
        <f t="shared" si="126"/>
        <v>140</v>
      </c>
      <c r="J1074" s="85">
        <f t="shared" si="128"/>
        <v>21</v>
      </c>
      <c r="K1074" s="85">
        <f t="shared" si="127"/>
        <v>3</v>
      </c>
      <c r="L1074" s="83"/>
      <c r="M1074" s="83"/>
      <c r="N1074" s="83"/>
      <c r="O1074" s="48">
        <v>1071</v>
      </c>
    </row>
    <row r="1075" spans="1:15" ht="16.5">
      <c r="A1075" s="85">
        <f t="shared" si="122"/>
        <v>14</v>
      </c>
      <c r="B1075" s="85">
        <f t="shared" si="123"/>
        <v>179</v>
      </c>
      <c r="C1075" s="85">
        <f t="shared" si="124"/>
        <v>14</v>
      </c>
      <c r="D1075" s="87">
        <f t="shared" si="125"/>
        <v>3141541</v>
      </c>
      <c r="E1075" s="83">
        <v>31414</v>
      </c>
      <c r="F1075" s="83">
        <v>2</v>
      </c>
      <c r="G1075" s="83" t="s">
        <v>448</v>
      </c>
      <c r="H1075" s="83" t="s">
        <v>456</v>
      </c>
      <c r="I1075" s="85">
        <f t="shared" si="126"/>
        <v>140</v>
      </c>
      <c r="J1075" s="85">
        <f t="shared" si="128"/>
        <v>21</v>
      </c>
      <c r="K1075" s="85">
        <f t="shared" si="127"/>
        <v>3</v>
      </c>
      <c r="L1075" s="83"/>
      <c r="M1075" s="83"/>
      <c r="N1075" s="83"/>
      <c r="O1075" s="48">
        <v>1072</v>
      </c>
    </row>
    <row r="1076" spans="1:15" ht="16.5">
      <c r="A1076" s="85">
        <f t="shared" si="122"/>
        <v>14</v>
      </c>
      <c r="B1076" s="85">
        <f t="shared" si="123"/>
        <v>179</v>
      </c>
      <c r="C1076" s="85">
        <f t="shared" si="124"/>
        <v>14</v>
      </c>
      <c r="D1076" s="87">
        <f t="shared" si="125"/>
        <v>3141540</v>
      </c>
      <c r="E1076" s="83">
        <v>31414</v>
      </c>
      <c r="F1076" s="83">
        <v>3</v>
      </c>
      <c r="G1076" s="83" t="s">
        <v>441</v>
      </c>
      <c r="H1076" s="83" t="s">
        <v>175</v>
      </c>
      <c r="I1076" s="85">
        <f t="shared" si="126"/>
        <v>140</v>
      </c>
      <c r="J1076" s="85">
        <f t="shared" si="128"/>
        <v>20</v>
      </c>
      <c r="K1076" s="85">
        <f t="shared" si="127"/>
        <v>3</v>
      </c>
      <c r="L1076" s="83"/>
      <c r="M1076" s="83"/>
      <c r="N1076" s="83"/>
      <c r="O1076" s="48">
        <v>1073</v>
      </c>
    </row>
    <row r="1077" spans="1:15" ht="16.5">
      <c r="A1077" s="85">
        <f t="shared" si="122"/>
        <v>14</v>
      </c>
      <c r="B1077" s="85">
        <f t="shared" si="123"/>
        <v>179</v>
      </c>
      <c r="C1077" s="85">
        <f t="shared" si="124"/>
        <v>14</v>
      </c>
      <c r="D1077" s="87">
        <f t="shared" si="125"/>
        <v>3141541</v>
      </c>
      <c r="E1077" s="83">
        <v>31414</v>
      </c>
      <c r="F1077" s="83">
        <v>3</v>
      </c>
      <c r="G1077" s="83" t="s">
        <v>442</v>
      </c>
      <c r="H1077" s="83" t="s">
        <v>172</v>
      </c>
      <c r="I1077" s="85">
        <f t="shared" si="126"/>
        <v>140</v>
      </c>
      <c r="J1077" s="85">
        <f t="shared" si="128"/>
        <v>20</v>
      </c>
      <c r="K1077" s="85">
        <f t="shared" si="127"/>
        <v>3</v>
      </c>
      <c r="L1077" s="83"/>
      <c r="M1077" s="83"/>
      <c r="N1077" s="83"/>
      <c r="O1077" s="48">
        <v>1074</v>
      </c>
    </row>
    <row r="1078" spans="1:15" ht="16.5">
      <c r="A1078" s="85">
        <f t="shared" si="122"/>
        <v>14</v>
      </c>
      <c r="B1078" s="85">
        <f t="shared" si="123"/>
        <v>180</v>
      </c>
      <c r="C1078" s="85">
        <f t="shared" si="124"/>
        <v>15</v>
      </c>
      <c r="D1078" s="87">
        <f t="shared" si="125"/>
        <v>3141650</v>
      </c>
      <c r="E1078" s="83">
        <v>31415</v>
      </c>
      <c r="F1078" s="83">
        <v>1</v>
      </c>
      <c r="G1078" s="83" t="s">
        <v>445</v>
      </c>
      <c r="H1078" s="83" t="s">
        <v>174</v>
      </c>
      <c r="I1078" s="85">
        <f t="shared" si="126"/>
        <v>140</v>
      </c>
      <c r="J1078" s="85">
        <f t="shared" si="128"/>
        <v>21</v>
      </c>
      <c r="K1078" s="85">
        <f t="shared" si="127"/>
        <v>3</v>
      </c>
      <c r="L1078" s="83"/>
      <c r="M1078" s="83"/>
      <c r="N1078" s="83"/>
      <c r="O1078" s="48">
        <v>1075</v>
      </c>
    </row>
    <row r="1079" spans="1:15" ht="16.5">
      <c r="A1079" s="85">
        <f t="shared" si="122"/>
        <v>14</v>
      </c>
      <c r="B1079" s="85">
        <f t="shared" si="123"/>
        <v>180</v>
      </c>
      <c r="C1079" s="85">
        <f t="shared" si="124"/>
        <v>15</v>
      </c>
      <c r="D1079" s="87">
        <f t="shared" si="125"/>
        <v>3141651</v>
      </c>
      <c r="E1079" s="83">
        <v>31415</v>
      </c>
      <c r="F1079" s="83">
        <v>1</v>
      </c>
      <c r="G1079" s="83" t="s">
        <v>164</v>
      </c>
      <c r="H1079" s="83" t="s">
        <v>171</v>
      </c>
      <c r="I1079" s="85">
        <f t="shared" si="126"/>
        <v>140</v>
      </c>
      <c r="J1079" s="85">
        <f t="shared" si="128"/>
        <v>21</v>
      </c>
      <c r="K1079" s="85">
        <f t="shared" si="127"/>
        <v>3</v>
      </c>
      <c r="L1079" s="83"/>
      <c r="M1079" s="83"/>
      <c r="N1079" s="83"/>
      <c r="O1079" s="48">
        <v>1076</v>
      </c>
    </row>
    <row r="1080" spans="1:15" ht="16.5">
      <c r="A1080" s="85">
        <f t="shared" si="122"/>
        <v>14</v>
      </c>
      <c r="B1080" s="85">
        <f t="shared" si="123"/>
        <v>180</v>
      </c>
      <c r="C1080" s="85">
        <f t="shared" si="124"/>
        <v>15</v>
      </c>
      <c r="D1080" s="87">
        <f t="shared" si="125"/>
        <v>3141650</v>
      </c>
      <c r="E1080" s="83">
        <v>31415</v>
      </c>
      <c r="F1080" s="83">
        <v>2</v>
      </c>
      <c r="G1080" s="83" t="s">
        <v>441</v>
      </c>
      <c r="H1080" s="83" t="s">
        <v>173</v>
      </c>
      <c r="I1080" s="85">
        <f t="shared" si="126"/>
        <v>140</v>
      </c>
      <c r="J1080" s="85">
        <f t="shared" si="128"/>
        <v>21</v>
      </c>
      <c r="K1080" s="85">
        <f t="shared" si="127"/>
        <v>3</v>
      </c>
      <c r="L1080" s="83"/>
      <c r="M1080" s="83"/>
      <c r="N1080" s="83"/>
      <c r="O1080" s="48">
        <v>1077</v>
      </c>
    </row>
    <row r="1081" spans="1:15" ht="16.5">
      <c r="A1081" s="85">
        <f t="shared" si="122"/>
        <v>14</v>
      </c>
      <c r="B1081" s="85">
        <f t="shared" si="123"/>
        <v>180</v>
      </c>
      <c r="C1081" s="85">
        <f t="shared" si="124"/>
        <v>15</v>
      </c>
      <c r="D1081" s="87">
        <f t="shared" si="125"/>
        <v>3141651</v>
      </c>
      <c r="E1081" s="83">
        <v>31415</v>
      </c>
      <c r="F1081" s="83">
        <v>2</v>
      </c>
      <c r="G1081" s="83" t="s">
        <v>448</v>
      </c>
      <c r="H1081" s="83" t="s">
        <v>456</v>
      </c>
      <c r="I1081" s="85">
        <f t="shared" si="126"/>
        <v>140</v>
      </c>
      <c r="J1081" s="85">
        <f t="shared" si="128"/>
        <v>21</v>
      </c>
      <c r="K1081" s="85">
        <f t="shared" si="127"/>
        <v>3</v>
      </c>
      <c r="L1081" s="83"/>
      <c r="M1081" s="83"/>
      <c r="N1081" s="83"/>
      <c r="O1081" s="48">
        <v>1078</v>
      </c>
    </row>
    <row r="1082" spans="1:15" ht="16.5">
      <c r="A1082" s="85">
        <f t="shared" si="122"/>
        <v>14</v>
      </c>
      <c r="B1082" s="85">
        <f t="shared" si="123"/>
        <v>180</v>
      </c>
      <c r="C1082" s="85">
        <f t="shared" si="124"/>
        <v>15</v>
      </c>
      <c r="D1082" s="87">
        <f t="shared" si="125"/>
        <v>3141650</v>
      </c>
      <c r="E1082" s="83">
        <v>31415</v>
      </c>
      <c r="F1082" s="83">
        <v>3</v>
      </c>
      <c r="G1082" s="83" t="s">
        <v>441</v>
      </c>
      <c r="H1082" s="83" t="s">
        <v>175</v>
      </c>
      <c r="I1082" s="85">
        <f t="shared" si="126"/>
        <v>140</v>
      </c>
      <c r="J1082" s="85">
        <f t="shared" si="128"/>
        <v>21</v>
      </c>
      <c r="K1082" s="85">
        <f t="shared" si="127"/>
        <v>3</v>
      </c>
      <c r="L1082" s="83"/>
      <c r="M1082" s="83"/>
      <c r="N1082" s="83"/>
      <c r="O1082" s="48">
        <v>1079</v>
      </c>
    </row>
    <row r="1083" spans="1:15" ht="16.5">
      <c r="A1083" s="85">
        <f t="shared" si="122"/>
        <v>14</v>
      </c>
      <c r="B1083" s="85">
        <f t="shared" si="123"/>
        <v>180</v>
      </c>
      <c r="C1083" s="85">
        <f t="shared" si="124"/>
        <v>15</v>
      </c>
      <c r="D1083" s="87">
        <f t="shared" si="125"/>
        <v>3141651</v>
      </c>
      <c r="E1083" s="83">
        <v>31415</v>
      </c>
      <c r="F1083" s="83">
        <v>3</v>
      </c>
      <c r="G1083" s="83" t="s">
        <v>442</v>
      </c>
      <c r="H1083" s="83" t="s">
        <v>172</v>
      </c>
      <c r="I1083" s="85">
        <f t="shared" si="126"/>
        <v>140</v>
      </c>
      <c r="J1083" s="85">
        <f t="shared" si="128"/>
        <v>21</v>
      </c>
      <c r="K1083" s="85">
        <f t="shared" si="127"/>
        <v>3</v>
      </c>
      <c r="L1083" s="83"/>
      <c r="M1083" s="83"/>
      <c r="N1083" s="83"/>
      <c r="O1083" s="48">
        <v>1080</v>
      </c>
    </row>
    <row r="1084" spans="1:15" ht="16.5">
      <c r="A1084" s="85">
        <f t="shared" si="122"/>
        <v>15</v>
      </c>
      <c r="B1084" s="85">
        <f t="shared" si="123"/>
        <v>181</v>
      </c>
      <c r="C1084" s="85">
        <f t="shared" si="124"/>
        <v>1</v>
      </c>
      <c r="D1084" s="87">
        <f t="shared" si="125"/>
        <v>3150110</v>
      </c>
      <c r="E1084" s="83">
        <v>31501</v>
      </c>
      <c r="F1084" s="83">
        <v>1</v>
      </c>
      <c r="G1084" s="83" t="s">
        <v>445</v>
      </c>
      <c r="H1084" s="83" t="s">
        <v>174</v>
      </c>
      <c r="I1084" s="85">
        <f t="shared" si="126"/>
        <v>144</v>
      </c>
      <c r="J1084" s="85">
        <f t="shared" si="128"/>
        <v>21</v>
      </c>
      <c r="K1084" s="85">
        <f t="shared" si="127"/>
        <v>3</v>
      </c>
      <c r="L1084" s="83"/>
      <c r="M1084" s="83"/>
      <c r="N1084" s="83"/>
      <c r="O1084" s="48">
        <v>1081</v>
      </c>
    </row>
    <row r="1085" spans="1:15" ht="16.5">
      <c r="A1085" s="85">
        <f t="shared" si="122"/>
        <v>15</v>
      </c>
      <c r="B1085" s="85">
        <f t="shared" si="123"/>
        <v>181</v>
      </c>
      <c r="C1085" s="85">
        <f t="shared" si="124"/>
        <v>1</v>
      </c>
      <c r="D1085" s="87">
        <f t="shared" si="125"/>
        <v>3150111</v>
      </c>
      <c r="E1085" s="83">
        <v>31501</v>
      </c>
      <c r="F1085" s="83">
        <v>1</v>
      </c>
      <c r="G1085" s="83" t="s">
        <v>164</v>
      </c>
      <c r="H1085" s="83" t="s">
        <v>171</v>
      </c>
      <c r="I1085" s="85">
        <f t="shared" si="126"/>
        <v>144</v>
      </c>
      <c r="J1085" s="85">
        <f t="shared" si="128"/>
        <v>21</v>
      </c>
      <c r="K1085" s="85">
        <f t="shared" si="127"/>
        <v>3</v>
      </c>
      <c r="L1085" s="83"/>
      <c r="M1085" s="83"/>
      <c r="N1085" s="83"/>
      <c r="O1085" s="48">
        <v>1082</v>
      </c>
    </row>
    <row r="1086" spans="1:15" ht="16.5">
      <c r="A1086" s="85">
        <f t="shared" si="122"/>
        <v>15</v>
      </c>
      <c r="B1086" s="85">
        <f t="shared" si="123"/>
        <v>181</v>
      </c>
      <c r="C1086" s="85">
        <f t="shared" si="124"/>
        <v>1</v>
      </c>
      <c r="D1086" s="87">
        <f t="shared" si="125"/>
        <v>3150110</v>
      </c>
      <c r="E1086" s="83">
        <v>31501</v>
      </c>
      <c r="F1086" s="83">
        <v>2</v>
      </c>
      <c r="G1086" s="83" t="s">
        <v>441</v>
      </c>
      <c r="H1086" s="83" t="s">
        <v>173</v>
      </c>
      <c r="I1086" s="85">
        <f t="shared" si="126"/>
        <v>144</v>
      </c>
      <c r="J1086" s="85">
        <f t="shared" si="128"/>
        <v>21</v>
      </c>
      <c r="K1086" s="85">
        <f t="shared" si="127"/>
        <v>3</v>
      </c>
      <c r="L1086" s="83"/>
      <c r="M1086" s="83"/>
      <c r="N1086" s="83"/>
      <c r="O1086" s="48">
        <v>1083</v>
      </c>
    </row>
    <row r="1087" spans="1:15" ht="16.5">
      <c r="A1087" s="85">
        <f t="shared" si="122"/>
        <v>15</v>
      </c>
      <c r="B1087" s="85">
        <f t="shared" si="123"/>
        <v>181</v>
      </c>
      <c r="C1087" s="85">
        <f t="shared" si="124"/>
        <v>1</v>
      </c>
      <c r="D1087" s="87">
        <f t="shared" si="125"/>
        <v>3150111</v>
      </c>
      <c r="E1087" s="83">
        <v>31501</v>
      </c>
      <c r="F1087" s="83">
        <v>2</v>
      </c>
      <c r="G1087" s="83" t="s">
        <v>448</v>
      </c>
      <c r="H1087" s="83" t="s">
        <v>456</v>
      </c>
      <c r="I1087" s="85">
        <f t="shared" si="126"/>
        <v>144</v>
      </c>
      <c r="J1087" s="85">
        <f t="shared" si="128"/>
        <v>21</v>
      </c>
      <c r="K1087" s="85">
        <f t="shared" si="127"/>
        <v>3</v>
      </c>
      <c r="L1087" s="83"/>
      <c r="M1087" s="83"/>
      <c r="N1087" s="83"/>
      <c r="O1087" s="48">
        <v>1084</v>
      </c>
    </row>
    <row r="1088" spans="1:15" ht="16.5">
      <c r="A1088" s="85">
        <f t="shared" si="122"/>
        <v>15</v>
      </c>
      <c r="B1088" s="85">
        <f t="shared" si="123"/>
        <v>181</v>
      </c>
      <c r="C1088" s="85">
        <f t="shared" si="124"/>
        <v>1</v>
      </c>
      <c r="D1088" s="87">
        <f t="shared" si="125"/>
        <v>3150110</v>
      </c>
      <c r="E1088" s="83">
        <v>31501</v>
      </c>
      <c r="F1088" s="83">
        <v>3</v>
      </c>
      <c r="G1088" s="83" t="s">
        <v>441</v>
      </c>
      <c r="H1088" s="83" t="s">
        <v>175</v>
      </c>
      <c r="I1088" s="85">
        <f t="shared" si="126"/>
        <v>144</v>
      </c>
      <c r="J1088" s="85">
        <f t="shared" si="128"/>
        <v>21</v>
      </c>
      <c r="K1088" s="85">
        <f t="shared" si="127"/>
        <v>3</v>
      </c>
      <c r="L1088" s="83"/>
      <c r="M1088" s="83"/>
      <c r="N1088" s="83"/>
      <c r="O1088" s="48">
        <v>1085</v>
      </c>
    </row>
    <row r="1089" spans="1:15" ht="16.5">
      <c r="A1089" s="85">
        <f t="shared" si="122"/>
        <v>15</v>
      </c>
      <c r="B1089" s="85">
        <f t="shared" si="123"/>
        <v>181</v>
      </c>
      <c r="C1089" s="85">
        <f t="shared" si="124"/>
        <v>1</v>
      </c>
      <c r="D1089" s="87">
        <f t="shared" si="125"/>
        <v>3150111</v>
      </c>
      <c r="E1089" s="83">
        <v>31501</v>
      </c>
      <c r="F1089" s="83">
        <v>3</v>
      </c>
      <c r="G1089" s="83" t="s">
        <v>442</v>
      </c>
      <c r="H1089" s="83" t="s">
        <v>172</v>
      </c>
      <c r="I1089" s="85">
        <f t="shared" si="126"/>
        <v>144</v>
      </c>
      <c r="J1089" s="85">
        <f t="shared" si="128"/>
        <v>21</v>
      </c>
      <c r="K1089" s="85">
        <f t="shared" si="127"/>
        <v>3</v>
      </c>
      <c r="L1089" s="83"/>
      <c r="M1089" s="83"/>
      <c r="N1089" s="83"/>
      <c r="O1089" s="48">
        <v>1086</v>
      </c>
    </row>
    <row r="1090" spans="1:15" ht="16.5">
      <c r="A1090" s="85">
        <f t="shared" si="122"/>
        <v>15</v>
      </c>
      <c r="B1090" s="85">
        <f t="shared" si="123"/>
        <v>182</v>
      </c>
      <c r="C1090" s="85">
        <f t="shared" si="124"/>
        <v>2</v>
      </c>
      <c r="D1090" s="87">
        <f t="shared" si="125"/>
        <v>3150220</v>
      </c>
      <c r="E1090" s="83">
        <v>31502</v>
      </c>
      <c r="F1090" s="83">
        <v>1</v>
      </c>
      <c r="G1090" s="83" t="s">
        <v>445</v>
      </c>
      <c r="H1090" s="83" t="s">
        <v>174</v>
      </c>
      <c r="I1090" s="85">
        <f t="shared" si="126"/>
        <v>144</v>
      </c>
      <c r="J1090" s="85">
        <f t="shared" si="128"/>
        <v>21</v>
      </c>
      <c r="K1090" s="85">
        <f t="shared" si="127"/>
        <v>3</v>
      </c>
      <c r="L1090" s="83"/>
      <c r="M1090" s="83"/>
      <c r="N1090" s="83"/>
      <c r="O1090" s="48">
        <v>1087</v>
      </c>
    </row>
    <row r="1091" spans="1:15" ht="16.5">
      <c r="A1091" s="85">
        <f t="shared" si="122"/>
        <v>15</v>
      </c>
      <c r="B1091" s="85">
        <f t="shared" si="123"/>
        <v>182</v>
      </c>
      <c r="C1091" s="85">
        <f t="shared" si="124"/>
        <v>2</v>
      </c>
      <c r="D1091" s="87">
        <f t="shared" si="125"/>
        <v>3150221</v>
      </c>
      <c r="E1091" s="83">
        <v>31502</v>
      </c>
      <c r="F1091" s="83">
        <v>1</v>
      </c>
      <c r="G1091" s="83" t="s">
        <v>164</v>
      </c>
      <c r="H1091" s="83" t="s">
        <v>171</v>
      </c>
      <c r="I1091" s="85">
        <f t="shared" si="126"/>
        <v>144</v>
      </c>
      <c r="J1091" s="85">
        <f t="shared" si="128"/>
        <v>21</v>
      </c>
      <c r="K1091" s="85">
        <f t="shared" si="127"/>
        <v>3</v>
      </c>
      <c r="L1091" s="83"/>
      <c r="M1091" s="83"/>
      <c r="N1091" s="83"/>
      <c r="O1091" s="48">
        <v>1088</v>
      </c>
    </row>
    <row r="1092" spans="1:15" ht="16.5">
      <c r="A1092" s="85">
        <f t="shared" si="122"/>
        <v>15</v>
      </c>
      <c r="B1092" s="85">
        <f t="shared" si="123"/>
        <v>182</v>
      </c>
      <c r="C1092" s="85">
        <f t="shared" si="124"/>
        <v>2</v>
      </c>
      <c r="D1092" s="87">
        <f t="shared" si="125"/>
        <v>3150220</v>
      </c>
      <c r="E1092" s="83">
        <v>31502</v>
      </c>
      <c r="F1092" s="83">
        <v>2</v>
      </c>
      <c r="G1092" s="83" t="s">
        <v>441</v>
      </c>
      <c r="H1092" s="83" t="s">
        <v>173</v>
      </c>
      <c r="I1092" s="85">
        <f t="shared" si="126"/>
        <v>144</v>
      </c>
      <c r="J1092" s="85">
        <f t="shared" si="128"/>
        <v>21</v>
      </c>
      <c r="K1092" s="85">
        <f t="shared" si="127"/>
        <v>3</v>
      </c>
      <c r="L1092" s="83"/>
      <c r="M1092" s="83"/>
      <c r="N1092" s="83"/>
      <c r="O1092" s="48">
        <v>1089</v>
      </c>
    </row>
    <row r="1093" spans="1:15" ht="16.5">
      <c r="A1093" s="85">
        <f t="shared" si="129" ref="A1093:A1156">MATCH(B1093-1,$AD$4:$AD$19,1)</f>
        <v>15</v>
      </c>
      <c r="B1093" s="85">
        <f t="shared" si="130" ref="B1093:B1156">INT((O1093-1)/6)+1</f>
        <v>182</v>
      </c>
      <c r="C1093" s="85">
        <f t="shared" si="131" ref="C1093:C1156">B1093-INDEX($AD$4:$AD$19,A1093)</f>
        <v>2</v>
      </c>
      <c r="D1093" s="87">
        <f t="shared" si="132" ref="D1093:D1156">E1093*100+C1093*10+IF(G1093="jlr",0,1)</f>
        <v>3150221</v>
      </c>
      <c r="E1093" s="83">
        <v>31502</v>
      </c>
      <c r="F1093" s="83">
        <v>2</v>
      </c>
      <c r="G1093" s="83" t="s">
        <v>448</v>
      </c>
      <c r="H1093" s="83" t="s">
        <v>456</v>
      </c>
      <c r="I1093" s="85">
        <f t="shared" si="133" ref="I1093:I1156">INDEX($V$4:$V$198,B1093)</f>
        <v>144</v>
      </c>
      <c r="J1093" s="85">
        <f t="shared" si="128"/>
        <v>21</v>
      </c>
      <c r="K1093" s="85">
        <f t="shared" si="134" ref="K1093:K1156">INDEX($Z$4:$Z$198,B1093)</f>
        <v>3</v>
      </c>
      <c r="L1093" s="83"/>
      <c r="M1093" s="83"/>
      <c r="N1093" s="83"/>
      <c r="O1093" s="48">
        <v>1090</v>
      </c>
    </row>
    <row r="1094" spans="1:15" ht="16.5">
      <c r="A1094" s="85">
        <f t="shared" si="129"/>
        <v>15</v>
      </c>
      <c r="B1094" s="85">
        <f t="shared" si="130"/>
        <v>182</v>
      </c>
      <c r="C1094" s="85">
        <f t="shared" si="131"/>
        <v>2</v>
      </c>
      <c r="D1094" s="87">
        <f t="shared" si="132"/>
        <v>3150220</v>
      </c>
      <c r="E1094" s="83">
        <v>31502</v>
      </c>
      <c r="F1094" s="83">
        <v>3</v>
      </c>
      <c r="G1094" s="83" t="s">
        <v>441</v>
      </c>
      <c r="H1094" s="83" t="s">
        <v>175</v>
      </c>
      <c r="I1094" s="85">
        <f t="shared" si="133"/>
        <v>144</v>
      </c>
      <c r="J1094" s="85">
        <f t="shared" si="135" ref="J1094:J1157">INDEX($W$4:$Y$198,B1094,F1094)</f>
        <v>21</v>
      </c>
      <c r="K1094" s="85">
        <f t="shared" si="134"/>
        <v>3</v>
      </c>
      <c r="L1094" s="83"/>
      <c r="M1094" s="83"/>
      <c r="N1094" s="83"/>
      <c r="O1094" s="48">
        <v>1091</v>
      </c>
    </row>
    <row r="1095" spans="1:15" ht="16.5">
      <c r="A1095" s="85">
        <f t="shared" si="129"/>
        <v>15</v>
      </c>
      <c r="B1095" s="85">
        <f t="shared" si="130"/>
        <v>182</v>
      </c>
      <c r="C1095" s="85">
        <f t="shared" si="131"/>
        <v>2</v>
      </c>
      <c r="D1095" s="87">
        <f t="shared" si="132"/>
        <v>3150221</v>
      </c>
      <c r="E1095" s="83">
        <v>31502</v>
      </c>
      <c r="F1095" s="83">
        <v>3</v>
      </c>
      <c r="G1095" s="83" t="s">
        <v>442</v>
      </c>
      <c r="H1095" s="83" t="s">
        <v>172</v>
      </c>
      <c r="I1095" s="85">
        <f t="shared" si="133"/>
        <v>144</v>
      </c>
      <c r="J1095" s="85">
        <f t="shared" si="135"/>
        <v>21</v>
      </c>
      <c r="K1095" s="85">
        <f t="shared" si="134"/>
        <v>3</v>
      </c>
      <c r="L1095" s="83"/>
      <c r="M1095" s="83"/>
      <c r="N1095" s="83"/>
      <c r="O1095" s="48">
        <v>1092</v>
      </c>
    </row>
    <row r="1096" spans="1:15" ht="16.5">
      <c r="A1096" s="85">
        <f t="shared" si="129"/>
        <v>15</v>
      </c>
      <c r="B1096" s="85">
        <f t="shared" si="130"/>
        <v>183</v>
      </c>
      <c r="C1096" s="85">
        <f t="shared" si="131"/>
        <v>3</v>
      </c>
      <c r="D1096" s="87">
        <f t="shared" si="132"/>
        <v>3150330</v>
      </c>
      <c r="E1096" s="83">
        <v>31503</v>
      </c>
      <c r="F1096" s="83">
        <v>1</v>
      </c>
      <c r="G1096" s="83" t="s">
        <v>445</v>
      </c>
      <c r="H1096" s="83" t="s">
        <v>174</v>
      </c>
      <c r="I1096" s="85">
        <f t="shared" si="133"/>
        <v>145</v>
      </c>
      <c r="J1096" s="85">
        <f t="shared" si="135"/>
        <v>21</v>
      </c>
      <c r="K1096" s="85">
        <f t="shared" si="134"/>
        <v>3</v>
      </c>
      <c r="L1096" s="83"/>
      <c r="M1096" s="83"/>
      <c r="N1096" s="83"/>
      <c r="O1096" s="48">
        <v>1093</v>
      </c>
    </row>
    <row r="1097" spans="1:15" ht="16.5">
      <c r="A1097" s="85">
        <f t="shared" si="129"/>
        <v>15</v>
      </c>
      <c r="B1097" s="85">
        <f t="shared" si="130"/>
        <v>183</v>
      </c>
      <c r="C1097" s="85">
        <f t="shared" si="131"/>
        <v>3</v>
      </c>
      <c r="D1097" s="87">
        <f t="shared" si="132"/>
        <v>3150331</v>
      </c>
      <c r="E1097" s="83">
        <v>31503</v>
      </c>
      <c r="F1097" s="83">
        <v>1</v>
      </c>
      <c r="G1097" s="83" t="s">
        <v>164</v>
      </c>
      <c r="H1097" s="83" t="s">
        <v>171</v>
      </c>
      <c r="I1097" s="85">
        <f t="shared" si="133"/>
        <v>145</v>
      </c>
      <c r="J1097" s="85">
        <f t="shared" si="135"/>
        <v>21</v>
      </c>
      <c r="K1097" s="85">
        <f t="shared" si="134"/>
        <v>3</v>
      </c>
      <c r="L1097" s="83"/>
      <c r="M1097" s="83"/>
      <c r="N1097" s="83"/>
      <c r="O1097" s="48">
        <v>1094</v>
      </c>
    </row>
    <row r="1098" spans="1:15" ht="16.5">
      <c r="A1098" s="85">
        <f t="shared" si="129"/>
        <v>15</v>
      </c>
      <c r="B1098" s="85">
        <f t="shared" si="130"/>
        <v>183</v>
      </c>
      <c r="C1098" s="85">
        <f t="shared" si="131"/>
        <v>3</v>
      </c>
      <c r="D1098" s="87">
        <f t="shared" si="132"/>
        <v>3150330</v>
      </c>
      <c r="E1098" s="83">
        <v>31503</v>
      </c>
      <c r="F1098" s="83">
        <v>2</v>
      </c>
      <c r="G1098" s="83" t="s">
        <v>441</v>
      </c>
      <c r="H1098" s="83" t="s">
        <v>173</v>
      </c>
      <c r="I1098" s="85">
        <f t="shared" si="133"/>
        <v>145</v>
      </c>
      <c r="J1098" s="85">
        <f t="shared" si="135"/>
        <v>21</v>
      </c>
      <c r="K1098" s="85">
        <f t="shared" si="134"/>
        <v>3</v>
      </c>
      <c r="L1098" s="83"/>
      <c r="M1098" s="83"/>
      <c r="N1098" s="83"/>
      <c r="O1098" s="48">
        <v>1095</v>
      </c>
    </row>
    <row r="1099" spans="1:15" ht="16.5">
      <c r="A1099" s="85">
        <f t="shared" si="129"/>
        <v>15</v>
      </c>
      <c r="B1099" s="85">
        <f t="shared" si="130"/>
        <v>183</v>
      </c>
      <c r="C1099" s="85">
        <f t="shared" si="131"/>
        <v>3</v>
      </c>
      <c r="D1099" s="87">
        <f t="shared" si="132"/>
        <v>3150331</v>
      </c>
      <c r="E1099" s="83">
        <v>31503</v>
      </c>
      <c r="F1099" s="83">
        <v>2</v>
      </c>
      <c r="G1099" s="83" t="s">
        <v>448</v>
      </c>
      <c r="H1099" s="83" t="s">
        <v>456</v>
      </c>
      <c r="I1099" s="85">
        <f t="shared" si="133"/>
        <v>145</v>
      </c>
      <c r="J1099" s="85">
        <f t="shared" si="135"/>
        <v>21</v>
      </c>
      <c r="K1099" s="85">
        <f t="shared" si="134"/>
        <v>3</v>
      </c>
      <c r="L1099" s="83"/>
      <c r="M1099" s="83"/>
      <c r="N1099" s="83"/>
      <c r="O1099" s="48">
        <v>1096</v>
      </c>
    </row>
    <row r="1100" spans="1:15" ht="16.5">
      <c r="A1100" s="85">
        <f t="shared" si="129"/>
        <v>15</v>
      </c>
      <c r="B1100" s="85">
        <f t="shared" si="130"/>
        <v>183</v>
      </c>
      <c r="C1100" s="85">
        <f t="shared" si="131"/>
        <v>3</v>
      </c>
      <c r="D1100" s="87">
        <f t="shared" si="132"/>
        <v>3150330</v>
      </c>
      <c r="E1100" s="83">
        <v>31503</v>
      </c>
      <c r="F1100" s="83">
        <v>3</v>
      </c>
      <c r="G1100" s="83" t="s">
        <v>441</v>
      </c>
      <c r="H1100" s="83" t="s">
        <v>175</v>
      </c>
      <c r="I1100" s="85">
        <f t="shared" si="133"/>
        <v>145</v>
      </c>
      <c r="J1100" s="85">
        <f t="shared" si="135"/>
        <v>21</v>
      </c>
      <c r="K1100" s="85">
        <f t="shared" si="134"/>
        <v>3</v>
      </c>
      <c r="L1100" s="83"/>
      <c r="M1100" s="83"/>
      <c r="N1100" s="83"/>
      <c r="O1100" s="48">
        <v>1097</v>
      </c>
    </row>
    <row r="1101" spans="1:15" ht="16.5">
      <c r="A1101" s="85">
        <f t="shared" si="129"/>
        <v>15</v>
      </c>
      <c r="B1101" s="85">
        <f t="shared" si="130"/>
        <v>183</v>
      </c>
      <c r="C1101" s="85">
        <f t="shared" si="131"/>
        <v>3</v>
      </c>
      <c r="D1101" s="87">
        <f t="shared" si="132"/>
        <v>3150331</v>
      </c>
      <c r="E1101" s="83">
        <v>31503</v>
      </c>
      <c r="F1101" s="83">
        <v>3</v>
      </c>
      <c r="G1101" s="83" t="s">
        <v>442</v>
      </c>
      <c r="H1101" s="83" t="s">
        <v>172</v>
      </c>
      <c r="I1101" s="85">
        <f t="shared" si="133"/>
        <v>145</v>
      </c>
      <c r="J1101" s="85">
        <f t="shared" si="135"/>
        <v>21</v>
      </c>
      <c r="K1101" s="85">
        <f t="shared" si="134"/>
        <v>3</v>
      </c>
      <c r="L1101" s="83"/>
      <c r="M1101" s="83"/>
      <c r="N1101" s="83"/>
      <c r="O1101" s="48">
        <v>1098</v>
      </c>
    </row>
    <row r="1102" spans="1:15" ht="16.5">
      <c r="A1102" s="85">
        <f t="shared" si="129"/>
        <v>15</v>
      </c>
      <c r="B1102" s="85">
        <f t="shared" si="130"/>
        <v>184</v>
      </c>
      <c r="C1102" s="85">
        <f t="shared" si="131"/>
        <v>4</v>
      </c>
      <c r="D1102" s="87">
        <f t="shared" si="132"/>
        <v>3150440</v>
      </c>
      <c r="E1102" s="83">
        <v>31504</v>
      </c>
      <c r="F1102" s="83">
        <v>1</v>
      </c>
      <c r="G1102" s="83" t="s">
        <v>445</v>
      </c>
      <c r="H1102" s="83" t="s">
        <v>174</v>
      </c>
      <c r="I1102" s="85">
        <f t="shared" si="133"/>
        <v>145</v>
      </c>
      <c r="J1102" s="85">
        <f t="shared" si="135"/>
        <v>21</v>
      </c>
      <c r="K1102" s="85">
        <f t="shared" si="134"/>
        <v>3</v>
      </c>
      <c r="L1102" s="83"/>
      <c r="M1102" s="83"/>
      <c r="N1102" s="83"/>
      <c r="O1102" s="48">
        <v>1099</v>
      </c>
    </row>
    <row r="1103" spans="1:15" ht="16.5">
      <c r="A1103" s="85">
        <f t="shared" si="129"/>
        <v>15</v>
      </c>
      <c r="B1103" s="85">
        <f t="shared" si="130"/>
        <v>184</v>
      </c>
      <c r="C1103" s="85">
        <f t="shared" si="131"/>
        <v>4</v>
      </c>
      <c r="D1103" s="87">
        <f t="shared" si="132"/>
        <v>3150441</v>
      </c>
      <c r="E1103" s="83">
        <v>31504</v>
      </c>
      <c r="F1103" s="83">
        <v>1</v>
      </c>
      <c r="G1103" s="83" t="s">
        <v>164</v>
      </c>
      <c r="H1103" s="83" t="s">
        <v>171</v>
      </c>
      <c r="I1103" s="85">
        <f t="shared" si="133"/>
        <v>145</v>
      </c>
      <c r="J1103" s="85">
        <f t="shared" si="135"/>
        <v>21</v>
      </c>
      <c r="K1103" s="85">
        <f t="shared" si="134"/>
        <v>3</v>
      </c>
      <c r="L1103" s="83"/>
      <c r="M1103" s="83"/>
      <c r="N1103" s="83"/>
      <c r="O1103" s="48">
        <v>1100</v>
      </c>
    </row>
    <row r="1104" spans="1:15" ht="16.5">
      <c r="A1104" s="85">
        <f t="shared" si="129"/>
        <v>15</v>
      </c>
      <c r="B1104" s="85">
        <f t="shared" si="130"/>
        <v>184</v>
      </c>
      <c r="C1104" s="85">
        <f t="shared" si="131"/>
        <v>4</v>
      </c>
      <c r="D1104" s="87">
        <f t="shared" si="132"/>
        <v>3150440</v>
      </c>
      <c r="E1104" s="83">
        <v>31504</v>
      </c>
      <c r="F1104" s="83">
        <v>2</v>
      </c>
      <c r="G1104" s="83" t="s">
        <v>441</v>
      </c>
      <c r="H1104" s="83" t="s">
        <v>173</v>
      </c>
      <c r="I1104" s="85">
        <f t="shared" si="133"/>
        <v>145</v>
      </c>
      <c r="J1104" s="85">
        <f t="shared" si="135"/>
        <v>21</v>
      </c>
      <c r="K1104" s="85">
        <f t="shared" si="134"/>
        <v>3</v>
      </c>
      <c r="L1104" s="83"/>
      <c r="M1104" s="83"/>
      <c r="N1104" s="83"/>
      <c r="O1104" s="48">
        <v>1101</v>
      </c>
    </row>
    <row r="1105" spans="1:15" ht="16.5">
      <c r="A1105" s="85">
        <f t="shared" si="129"/>
        <v>15</v>
      </c>
      <c r="B1105" s="85">
        <f t="shared" si="130"/>
        <v>184</v>
      </c>
      <c r="C1105" s="85">
        <f t="shared" si="131"/>
        <v>4</v>
      </c>
      <c r="D1105" s="87">
        <f t="shared" si="132"/>
        <v>3150441</v>
      </c>
      <c r="E1105" s="83">
        <v>31504</v>
      </c>
      <c r="F1105" s="83">
        <v>2</v>
      </c>
      <c r="G1105" s="83" t="s">
        <v>448</v>
      </c>
      <c r="H1105" s="83" t="s">
        <v>456</v>
      </c>
      <c r="I1105" s="85">
        <f t="shared" si="133"/>
        <v>145</v>
      </c>
      <c r="J1105" s="85">
        <f t="shared" si="135"/>
        <v>21</v>
      </c>
      <c r="K1105" s="85">
        <f t="shared" si="134"/>
        <v>3</v>
      </c>
      <c r="L1105" s="83"/>
      <c r="M1105" s="83"/>
      <c r="N1105" s="83"/>
      <c r="O1105" s="48">
        <v>1102</v>
      </c>
    </row>
    <row r="1106" spans="1:15" ht="16.5">
      <c r="A1106" s="85">
        <f t="shared" si="129"/>
        <v>15</v>
      </c>
      <c r="B1106" s="85">
        <f t="shared" si="130"/>
        <v>184</v>
      </c>
      <c r="C1106" s="85">
        <f t="shared" si="131"/>
        <v>4</v>
      </c>
      <c r="D1106" s="87">
        <f t="shared" si="132"/>
        <v>3150440</v>
      </c>
      <c r="E1106" s="83">
        <v>31504</v>
      </c>
      <c r="F1106" s="83">
        <v>3</v>
      </c>
      <c r="G1106" s="83" t="s">
        <v>441</v>
      </c>
      <c r="H1106" s="83" t="s">
        <v>175</v>
      </c>
      <c r="I1106" s="85">
        <f t="shared" si="133"/>
        <v>145</v>
      </c>
      <c r="J1106" s="85">
        <f t="shared" si="135"/>
        <v>21</v>
      </c>
      <c r="K1106" s="85">
        <f t="shared" si="134"/>
        <v>3</v>
      </c>
      <c r="L1106" s="83"/>
      <c r="M1106" s="83"/>
      <c r="N1106" s="83"/>
      <c r="O1106" s="48">
        <v>1103</v>
      </c>
    </row>
    <row r="1107" spans="1:15" ht="16.5">
      <c r="A1107" s="85">
        <f t="shared" si="129"/>
        <v>15</v>
      </c>
      <c r="B1107" s="85">
        <f t="shared" si="130"/>
        <v>184</v>
      </c>
      <c r="C1107" s="85">
        <f t="shared" si="131"/>
        <v>4</v>
      </c>
      <c r="D1107" s="87">
        <f t="shared" si="132"/>
        <v>3150441</v>
      </c>
      <c r="E1107" s="83">
        <v>31504</v>
      </c>
      <c r="F1107" s="83">
        <v>3</v>
      </c>
      <c r="G1107" s="83" t="s">
        <v>442</v>
      </c>
      <c r="H1107" s="83" t="s">
        <v>172</v>
      </c>
      <c r="I1107" s="85">
        <f t="shared" si="133"/>
        <v>145</v>
      </c>
      <c r="J1107" s="85">
        <f t="shared" si="135"/>
        <v>21</v>
      </c>
      <c r="K1107" s="85">
        <f t="shared" si="134"/>
        <v>3</v>
      </c>
      <c r="L1107" s="83"/>
      <c r="M1107" s="83"/>
      <c r="N1107" s="83"/>
      <c r="O1107" s="48">
        <v>1104</v>
      </c>
    </row>
    <row r="1108" spans="1:15" ht="16.5">
      <c r="A1108" s="85">
        <f t="shared" si="129"/>
        <v>15</v>
      </c>
      <c r="B1108" s="85">
        <f t="shared" si="130"/>
        <v>185</v>
      </c>
      <c r="C1108" s="85">
        <f t="shared" si="131"/>
        <v>5</v>
      </c>
      <c r="D1108" s="87">
        <f t="shared" si="132"/>
        <v>3150550</v>
      </c>
      <c r="E1108" s="83">
        <v>31505</v>
      </c>
      <c r="F1108" s="83">
        <v>1</v>
      </c>
      <c r="G1108" s="83" t="s">
        <v>445</v>
      </c>
      <c r="H1108" s="83" t="s">
        <v>174</v>
      </c>
      <c r="I1108" s="85">
        <f t="shared" si="133"/>
        <v>146</v>
      </c>
      <c r="J1108" s="85">
        <f t="shared" si="135"/>
        <v>21</v>
      </c>
      <c r="K1108" s="85">
        <f t="shared" si="134"/>
        <v>3</v>
      </c>
      <c r="L1108" s="83"/>
      <c r="M1108" s="83"/>
      <c r="N1108" s="83"/>
      <c r="O1108" s="48">
        <v>1105</v>
      </c>
    </row>
    <row r="1109" spans="1:15" ht="16.5">
      <c r="A1109" s="85">
        <f t="shared" si="129"/>
        <v>15</v>
      </c>
      <c r="B1109" s="85">
        <f t="shared" si="130"/>
        <v>185</v>
      </c>
      <c r="C1109" s="85">
        <f t="shared" si="131"/>
        <v>5</v>
      </c>
      <c r="D1109" s="87">
        <f t="shared" si="132"/>
        <v>3150551</v>
      </c>
      <c r="E1109" s="83">
        <v>31505</v>
      </c>
      <c r="F1109" s="83">
        <v>1</v>
      </c>
      <c r="G1109" s="83" t="s">
        <v>164</v>
      </c>
      <c r="H1109" s="83" t="s">
        <v>171</v>
      </c>
      <c r="I1109" s="85">
        <f t="shared" si="133"/>
        <v>146</v>
      </c>
      <c r="J1109" s="85">
        <f t="shared" si="135"/>
        <v>21</v>
      </c>
      <c r="K1109" s="85">
        <f t="shared" si="134"/>
        <v>3</v>
      </c>
      <c r="L1109" s="83"/>
      <c r="M1109" s="83"/>
      <c r="N1109" s="83"/>
      <c r="O1109" s="48">
        <v>1106</v>
      </c>
    </row>
    <row r="1110" spans="1:15" ht="16.5">
      <c r="A1110" s="85">
        <f t="shared" si="129"/>
        <v>15</v>
      </c>
      <c r="B1110" s="85">
        <f t="shared" si="130"/>
        <v>185</v>
      </c>
      <c r="C1110" s="85">
        <f t="shared" si="131"/>
        <v>5</v>
      </c>
      <c r="D1110" s="87">
        <f t="shared" si="132"/>
        <v>3150550</v>
      </c>
      <c r="E1110" s="83">
        <v>31505</v>
      </c>
      <c r="F1110" s="83">
        <v>2</v>
      </c>
      <c r="G1110" s="83" t="s">
        <v>441</v>
      </c>
      <c r="H1110" s="83" t="s">
        <v>173</v>
      </c>
      <c r="I1110" s="85">
        <f t="shared" si="133"/>
        <v>146</v>
      </c>
      <c r="J1110" s="85">
        <f t="shared" si="135"/>
        <v>21</v>
      </c>
      <c r="K1110" s="85">
        <f t="shared" si="134"/>
        <v>3</v>
      </c>
      <c r="L1110" s="83"/>
      <c r="M1110" s="83"/>
      <c r="N1110" s="83"/>
      <c r="O1110" s="48">
        <v>1107</v>
      </c>
    </row>
    <row r="1111" spans="1:15" ht="16.5">
      <c r="A1111" s="85">
        <f t="shared" si="129"/>
        <v>15</v>
      </c>
      <c r="B1111" s="85">
        <f t="shared" si="130"/>
        <v>185</v>
      </c>
      <c r="C1111" s="85">
        <f t="shared" si="131"/>
        <v>5</v>
      </c>
      <c r="D1111" s="87">
        <f t="shared" si="132"/>
        <v>3150551</v>
      </c>
      <c r="E1111" s="83">
        <v>31505</v>
      </c>
      <c r="F1111" s="83">
        <v>2</v>
      </c>
      <c r="G1111" s="83" t="s">
        <v>448</v>
      </c>
      <c r="H1111" s="83" t="s">
        <v>456</v>
      </c>
      <c r="I1111" s="85">
        <f t="shared" si="133"/>
        <v>146</v>
      </c>
      <c r="J1111" s="85">
        <f t="shared" si="135"/>
        <v>21</v>
      </c>
      <c r="K1111" s="85">
        <f t="shared" si="134"/>
        <v>3</v>
      </c>
      <c r="L1111" s="83"/>
      <c r="M1111" s="83"/>
      <c r="N1111" s="83"/>
      <c r="O1111" s="48">
        <v>1108</v>
      </c>
    </row>
    <row r="1112" spans="1:15" ht="16.5">
      <c r="A1112" s="85">
        <f t="shared" si="129"/>
        <v>15</v>
      </c>
      <c r="B1112" s="85">
        <f t="shared" si="130"/>
        <v>185</v>
      </c>
      <c r="C1112" s="85">
        <f t="shared" si="131"/>
        <v>5</v>
      </c>
      <c r="D1112" s="87">
        <f t="shared" si="132"/>
        <v>3150550</v>
      </c>
      <c r="E1112" s="83">
        <v>31505</v>
      </c>
      <c r="F1112" s="83">
        <v>3</v>
      </c>
      <c r="G1112" s="83" t="s">
        <v>441</v>
      </c>
      <c r="H1112" s="83" t="s">
        <v>175</v>
      </c>
      <c r="I1112" s="85">
        <f t="shared" si="133"/>
        <v>146</v>
      </c>
      <c r="J1112" s="85">
        <f t="shared" si="135"/>
        <v>21</v>
      </c>
      <c r="K1112" s="85">
        <f t="shared" si="134"/>
        <v>3</v>
      </c>
      <c r="L1112" s="83"/>
      <c r="M1112" s="83"/>
      <c r="N1112" s="83"/>
      <c r="O1112" s="48">
        <v>1109</v>
      </c>
    </row>
    <row r="1113" spans="1:15" ht="16.5">
      <c r="A1113" s="85">
        <f t="shared" si="129"/>
        <v>15</v>
      </c>
      <c r="B1113" s="85">
        <f t="shared" si="130"/>
        <v>185</v>
      </c>
      <c r="C1113" s="85">
        <f t="shared" si="131"/>
        <v>5</v>
      </c>
      <c r="D1113" s="87">
        <f t="shared" si="132"/>
        <v>3150551</v>
      </c>
      <c r="E1113" s="83">
        <v>31505</v>
      </c>
      <c r="F1113" s="83">
        <v>3</v>
      </c>
      <c r="G1113" s="83" t="s">
        <v>442</v>
      </c>
      <c r="H1113" s="83" t="s">
        <v>172</v>
      </c>
      <c r="I1113" s="85">
        <f t="shared" si="133"/>
        <v>146</v>
      </c>
      <c r="J1113" s="85">
        <f t="shared" si="135"/>
        <v>21</v>
      </c>
      <c r="K1113" s="85">
        <f t="shared" si="134"/>
        <v>3</v>
      </c>
      <c r="L1113" s="83"/>
      <c r="M1113" s="83"/>
      <c r="N1113" s="83"/>
      <c r="O1113" s="48">
        <v>1110</v>
      </c>
    </row>
    <row r="1114" spans="1:15" ht="16.5">
      <c r="A1114" s="85">
        <f t="shared" si="129"/>
        <v>15</v>
      </c>
      <c r="B1114" s="85">
        <f t="shared" si="130"/>
        <v>186</v>
      </c>
      <c r="C1114" s="85">
        <f t="shared" si="131"/>
        <v>6</v>
      </c>
      <c r="D1114" s="87">
        <f t="shared" si="132"/>
        <v>3150660</v>
      </c>
      <c r="E1114" s="83">
        <v>31506</v>
      </c>
      <c r="F1114" s="83">
        <v>1</v>
      </c>
      <c r="G1114" s="83" t="s">
        <v>445</v>
      </c>
      <c r="H1114" s="83" t="s">
        <v>174</v>
      </c>
      <c r="I1114" s="85">
        <f t="shared" si="133"/>
        <v>146</v>
      </c>
      <c r="J1114" s="85">
        <f t="shared" si="135"/>
        <v>21</v>
      </c>
      <c r="K1114" s="85">
        <f t="shared" si="134"/>
        <v>3</v>
      </c>
      <c r="L1114" s="83"/>
      <c r="M1114" s="83"/>
      <c r="N1114" s="83"/>
      <c r="O1114" s="48">
        <v>1111</v>
      </c>
    </row>
    <row r="1115" spans="1:15" ht="16.5">
      <c r="A1115" s="85">
        <f t="shared" si="129"/>
        <v>15</v>
      </c>
      <c r="B1115" s="85">
        <f t="shared" si="130"/>
        <v>186</v>
      </c>
      <c r="C1115" s="85">
        <f t="shared" si="131"/>
        <v>6</v>
      </c>
      <c r="D1115" s="87">
        <f t="shared" si="132"/>
        <v>3150661</v>
      </c>
      <c r="E1115" s="83">
        <v>31506</v>
      </c>
      <c r="F1115" s="83">
        <v>1</v>
      </c>
      <c r="G1115" s="83" t="s">
        <v>164</v>
      </c>
      <c r="H1115" s="83" t="s">
        <v>171</v>
      </c>
      <c r="I1115" s="85">
        <f t="shared" si="133"/>
        <v>146</v>
      </c>
      <c r="J1115" s="85">
        <f t="shared" si="135"/>
        <v>21</v>
      </c>
      <c r="K1115" s="85">
        <f t="shared" si="134"/>
        <v>3</v>
      </c>
      <c r="L1115" s="83"/>
      <c r="M1115" s="83"/>
      <c r="N1115" s="83"/>
      <c r="O1115" s="48">
        <v>1112</v>
      </c>
    </row>
    <row r="1116" spans="1:15" ht="16.5">
      <c r="A1116" s="85">
        <f t="shared" si="129"/>
        <v>15</v>
      </c>
      <c r="B1116" s="85">
        <f t="shared" si="130"/>
        <v>186</v>
      </c>
      <c r="C1116" s="85">
        <f t="shared" si="131"/>
        <v>6</v>
      </c>
      <c r="D1116" s="87">
        <f t="shared" si="132"/>
        <v>3150660</v>
      </c>
      <c r="E1116" s="83">
        <v>31506</v>
      </c>
      <c r="F1116" s="83">
        <v>2</v>
      </c>
      <c r="G1116" s="83" t="s">
        <v>441</v>
      </c>
      <c r="H1116" s="83" t="s">
        <v>173</v>
      </c>
      <c r="I1116" s="85">
        <f t="shared" si="133"/>
        <v>146</v>
      </c>
      <c r="J1116" s="85">
        <f t="shared" si="135"/>
        <v>21</v>
      </c>
      <c r="K1116" s="85">
        <f t="shared" si="134"/>
        <v>3</v>
      </c>
      <c r="L1116" s="83"/>
      <c r="M1116" s="83"/>
      <c r="N1116" s="83"/>
      <c r="O1116" s="48">
        <v>1113</v>
      </c>
    </row>
    <row r="1117" spans="1:15" ht="16.5">
      <c r="A1117" s="85">
        <f t="shared" si="129"/>
        <v>15</v>
      </c>
      <c r="B1117" s="85">
        <f t="shared" si="130"/>
        <v>186</v>
      </c>
      <c r="C1117" s="85">
        <f t="shared" si="131"/>
        <v>6</v>
      </c>
      <c r="D1117" s="87">
        <f t="shared" si="132"/>
        <v>3150661</v>
      </c>
      <c r="E1117" s="83">
        <v>31506</v>
      </c>
      <c r="F1117" s="83">
        <v>2</v>
      </c>
      <c r="G1117" s="83" t="s">
        <v>448</v>
      </c>
      <c r="H1117" s="83" t="s">
        <v>456</v>
      </c>
      <c r="I1117" s="85">
        <f t="shared" si="133"/>
        <v>146</v>
      </c>
      <c r="J1117" s="85">
        <f t="shared" si="135"/>
        <v>21</v>
      </c>
      <c r="K1117" s="85">
        <f t="shared" si="134"/>
        <v>3</v>
      </c>
      <c r="L1117" s="83"/>
      <c r="M1117" s="83"/>
      <c r="N1117" s="83"/>
      <c r="O1117" s="48">
        <v>1114</v>
      </c>
    </row>
    <row r="1118" spans="1:15" ht="16.5">
      <c r="A1118" s="85">
        <f t="shared" si="129"/>
        <v>15</v>
      </c>
      <c r="B1118" s="85">
        <f t="shared" si="130"/>
        <v>186</v>
      </c>
      <c r="C1118" s="85">
        <f t="shared" si="131"/>
        <v>6</v>
      </c>
      <c r="D1118" s="87">
        <f t="shared" si="132"/>
        <v>3150660</v>
      </c>
      <c r="E1118" s="83">
        <v>31506</v>
      </c>
      <c r="F1118" s="83">
        <v>3</v>
      </c>
      <c r="G1118" s="83" t="s">
        <v>441</v>
      </c>
      <c r="H1118" s="83" t="s">
        <v>175</v>
      </c>
      <c r="I1118" s="85">
        <f t="shared" si="133"/>
        <v>146</v>
      </c>
      <c r="J1118" s="85">
        <f t="shared" si="135"/>
        <v>21</v>
      </c>
      <c r="K1118" s="85">
        <f t="shared" si="134"/>
        <v>3</v>
      </c>
      <c r="L1118" s="83"/>
      <c r="M1118" s="83"/>
      <c r="N1118" s="83"/>
      <c r="O1118" s="48">
        <v>1115</v>
      </c>
    </row>
    <row r="1119" spans="1:15" ht="16.5">
      <c r="A1119" s="85">
        <f t="shared" si="129"/>
        <v>15</v>
      </c>
      <c r="B1119" s="85">
        <f t="shared" si="130"/>
        <v>186</v>
      </c>
      <c r="C1119" s="85">
        <f t="shared" si="131"/>
        <v>6</v>
      </c>
      <c r="D1119" s="87">
        <f t="shared" si="132"/>
        <v>3150661</v>
      </c>
      <c r="E1119" s="83">
        <v>31506</v>
      </c>
      <c r="F1119" s="83">
        <v>3</v>
      </c>
      <c r="G1119" s="83" t="s">
        <v>442</v>
      </c>
      <c r="H1119" s="83" t="s">
        <v>172</v>
      </c>
      <c r="I1119" s="85">
        <f t="shared" si="133"/>
        <v>146</v>
      </c>
      <c r="J1119" s="85">
        <f t="shared" si="135"/>
        <v>21</v>
      </c>
      <c r="K1119" s="85">
        <f t="shared" si="134"/>
        <v>3</v>
      </c>
      <c r="L1119" s="83"/>
      <c r="M1119" s="83"/>
      <c r="N1119" s="83"/>
      <c r="O1119" s="48">
        <v>1116</v>
      </c>
    </row>
    <row r="1120" spans="1:15" ht="16.5">
      <c r="A1120" s="85">
        <f t="shared" si="129"/>
        <v>15</v>
      </c>
      <c r="B1120" s="85">
        <f t="shared" si="130"/>
        <v>187</v>
      </c>
      <c r="C1120" s="85">
        <f t="shared" si="131"/>
        <v>7</v>
      </c>
      <c r="D1120" s="87">
        <f t="shared" si="132"/>
        <v>3150770</v>
      </c>
      <c r="E1120" s="83">
        <v>31507</v>
      </c>
      <c r="F1120" s="83">
        <v>1</v>
      </c>
      <c r="G1120" s="83" t="s">
        <v>445</v>
      </c>
      <c r="H1120" s="83" t="s">
        <v>174</v>
      </c>
      <c r="I1120" s="85">
        <f t="shared" si="133"/>
        <v>147</v>
      </c>
      <c r="J1120" s="85">
        <f t="shared" si="135"/>
        <v>21</v>
      </c>
      <c r="K1120" s="85">
        <f t="shared" si="134"/>
        <v>3</v>
      </c>
      <c r="L1120" s="83"/>
      <c r="M1120" s="83"/>
      <c r="N1120" s="83"/>
      <c r="O1120" s="48">
        <v>1117</v>
      </c>
    </row>
    <row r="1121" spans="1:15" ht="16.5">
      <c r="A1121" s="85">
        <f t="shared" si="129"/>
        <v>15</v>
      </c>
      <c r="B1121" s="85">
        <f t="shared" si="130"/>
        <v>187</v>
      </c>
      <c r="C1121" s="85">
        <f t="shared" si="131"/>
        <v>7</v>
      </c>
      <c r="D1121" s="87">
        <f t="shared" si="132"/>
        <v>3150771</v>
      </c>
      <c r="E1121" s="83">
        <v>31507</v>
      </c>
      <c r="F1121" s="83">
        <v>1</v>
      </c>
      <c r="G1121" s="83" t="s">
        <v>164</v>
      </c>
      <c r="H1121" s="83" t="s">
        <v>171</v>
      </c>
      <c r="I1121" s="85">
        <f t="shared" si="133"/>
        <v>147</v>
      </c>
      <c r="J1121" s="85">
        <f t="shared" si="135"/>
        <v>21</v>
      </c>
      <c r="K1121" s="85">
        <f t="shared" si="134"/>
        <v>3</v>
      </c>
      <c r="L1121" s="83"/>
      <c r="M1121" s="83"/>
      <c r="N1121" s="83"/>
      <c r="O1121" s="48">
        <v>1118</v>
      </c>
    </row>
    <row r="1122" spans="1:15" ht="16.5">
      <c r="A1122" s="85">
        <f t="shared" si="129"/>
        <v>15</v>
      </c>
      <c r="B1122" s="85">
        <f t="shared" si="130"/>
        <v>187</v>
      </c>
      <c r="C1122" s="85">
        <f t="shared" si="131"/>
        <v>7</v>
      </c>
      <c r="D1122" s="87">
        <f t="shared" si="132"/>
        <v>3150770</v>
      </c>
      <c r="E1122" s="83">
        <v>31507</v>
      </c>
      <c r="F1122" s="83">
        <v>2</v>
      </c>
      <c r="G1122" s="83" t="s">
        <v>441</v>
      </c>
      <c r="H1122" s="83" t="s">
        <v>173</v>
      </c>
      <c r="I1122" s="85">
        <f t="shared" si="133"/>
        <v>147</v>
      </c>
      <c r="J1122" s="85">
        <f t="shared" si="135"/>
        <v>21</v>
      </c>
      <c r="K1122" s="85">
        <f t="shared" si="134"/>
        <v>3</v>
      </c>
      <c r="L1122" s="83"/>
      <c r="M1122" s="83"/>
      <c r="N1122" s="83"/>
      <c r="O1122" s="48">
        <v>1119</v>
      </c>
    </row>
    <row r="1123" spans="1:15" ht="16.5">
      <c r="A1123" s="85">
        <f t="shared" si="129"/>
        <v>15</v>
      </c>
      <c r="B1123" s="85">
        <f t="shared" si="130"/>
        <v>187</v>
      </c>
      <c r="C1123" s="85">
        <f t="shared" si="131"/>
        <v>7</v>
      </c>
      <c r="D1123" s="87">
        <f t="shared" si="132"/>
        <v>3150771</v>
      </c>
      <c r="E1123" s="83">
        <v>31507</v>
      </c>
      <c r="F1123" s="83">
        <v>2</v>
      </c>
      <c r="G1123" s="83" t="s">
        <v>448</v>
      </c>
      <c r="H1123" s="83" t="s">
        <v>456</v>
      </c>
      <c r="I1123" s="85">
        <f t="shared" si="133"/>
        <v>147</v>
      </c>
      <c r="J1123" s="85">
        <f t="shared" si="135"/>
        <v>21</v>
      </c>
      <c r="K1123" s="85">
        <f t="shared" si="134"/>
        <v>3</v>
      </c>
      <c r="L1123" s="83"/>
      <c r="M1123" s="83"/>
      <c r="N1123" s="83"/>
      <c r="O1123" s="48">
        <v>1120</v>
      </c>
    </row>
    <row r="1124" spans="1:15" ht="16.5">
      <c r="A1124" s="85">
        <f t="shared" si="129"/>
        <v>15</v>
      </c>
      <c r="B1124" s="85">
        <f t="shared" si="130"/>
        <v>187</v>
      </c>
      <c r="C1124" s="85">
        <f t="shared" si="131"/>
        <v>7</v>
      </c>
      <c r="D1124" s="87">
        <f t="shared" si="132"/>
        <v>3150770</v>
      </c>
      <c r="E1124" s="83">
        <v>31507</v>
      </c>
      <c r="F1124" s="83">
        <v>3</v>
      </c>
      <c r="G1124" s="83" t="s">
        <v>441</v>
      </c>
      <c r="H1124" s="83" t="s">
        <v>175</v>
      </c>
      <c r="I1124" s="85">
        <f t="shared" si="133"/>
        <v>147</v>
      </c>
      <c r="J1124" s="85">
        <f t="shared" si="135"/>
        <v>21</v>
      </c>
      <c r="K1124" s="85">
        <f t="shared" si="134"/>
        <v>3</v>
      </c>
      <c r="L1124" s="83"/>
      <c r="M1124" s="83"/>
      <c r="N1124" s="83"/>
      <c r="O1124" s="48">
        <v>1121</v>
      </c>
    </row>
    <row r="1125" spans="1:15" ht="16.5">
      <c r="A1125" s="85">
        <f t="shared" si="129"/>
        <v>15</v>
      </c>
      <c r="B1125" s="85">
        <f t="shared" si="130"/>
        <v>187</v>
      </c>
      <c r="C1125" s="85">
        <f t="shared" si="131"/>
        <v>7</v>
      </c>
      <c r="D1125" s="87">
        <f t="shared" si="132"/>
        <v>3150771</v>
      </c>
      <c r="E1125" s="83">
        <v>31507</v>
      </c>
      <c r="F1125" s="83">
        <v>3</v>
      </c>
      <c r="G1125" s="83" t="s">
        <v>442</v>
      </c>
      <c r="H1125" s="83" t="s">
        <v>172</v>
      </c>
      <c r="I1125" s="85">
        <f t="shared" si="133"/>
        <v>147</v>
      </c>
      <c r="J1125" s="85">
        <f t="shared" si="135"/>
        <v>21</v>
      </c>
      <c r="K1125" s="85">
        <f t="shared" si="134"/>
        <v>3</v>
      </c>
      <c r="L1125" s="83"/>
      <c r="M1125" s="83"/>
      <c r="N1125" s="83"/>
      <c r="O1125" s="48">
        <v>1122</v>
      </c>
    </row>
    <row r="1126" spans="1:15" ht="16.5">
      <c r="A1126" s="85">
        <f t="shared" si="129"/>
        <v>15</v>
      </c>
      <c r="B1126" s="85">
        <f t="shared" si="130"/>
        <v>188</v>
      </c>
      <c r="C1126" s="85">
        <f t="shared" si="131"/>
        <v>8</v>
      </c>
      <c r="D1126" s="87">
        <f t="shared" si="132"/>
        <v>3150880</v>
      </c>
      <c r="E1126" s="83">
        <v>31508</v>
      </c>
      <c r="F1126" s="83">
        <v>1</v>
      </c>
      <c r="G1126" s="83" t="s">
        <v>445</v>
      </c>
      <c r="H1126" s="83" t="s">
        <v>174</v>
      </c>
      <c r="I1126" s="85">
        <f t="shared" si="133"/>
        <v>147</v>
      </c>
      <c r="J1126" s="85">
        <f t="shared" si="135"/>
        <v>21</v>
      </c>
      <c r="K1126" s="85">
        <f t="shared" si="134"/>
        <v>3</v>
      </c>
      <c r="L1126" s="83"/>
      <c r="M1126" s="83"/>
      <c r="N1126" s="83"/>
      <c r="O1126" s="48">
        <v>1123</v>
      </c>
    </row>
    <row r="1127" spans="1:15" ht="16.5">
      <c r="A1127" s="85">
        <f t="shared" si="129"/>
        <v>15</v>
      </c>
      <c r="B1127" s="85">
        <f t="shared" si="130"/>
        <v>188</v>
      </c>
      <c r="C1127" s="85">
        <f t="shared" si="131"/>
        <v>8</v>
      </c>
      <c r="D1127" s="87">
        <f t="shared" si="132"/>
        <v>3150881</v>
      </c>
      <c r="E1127" s="83">
        <v>31508</v>
      </c>
      <c r="F1127" s="83">
        <v>1</v>
      </c>
      <c r="G1127" s="83" t="s">
        <v>164</v>
      </c>
      <c r="H1127" s="83" t="s">
        <v>171</v>
      </c>
      <c r="I1127" s="85">
        <f t="shared" si="133"/>
        <v>147</v>
      </c>
      <c r="J1127" s="85">
        <f t="shared" si="135"/>
        <v>21</v>
      </c>
      <c r="K1127" s="85">
        <f t="shared" si="134"/>
        <v>3</v>
      </c>
      <c r="L1127" s="83"/>
      <c r="M1127" s="83"/>
      <c r="N1127" s="83"/>
      <c r="O1127" s="48">
        <v>1124</v>
      </c>
    </row>
    <row r="1128" spans="1:15" ht="16.5">
      <c r="A1128" s="85">
        <f t="shared" si="129"/>
        <v>15</v>
      </c>
      <c r="B1128" s="85">
        <f t="shared" si="130"/>
        <v>188</v>
      </c>
      <c r="C1128" s="85">
        <f t="shared" si="131"/>
        <v>8</v>
      </c>
      <c r="D1128" s="87">
        <f t="shared" si="132"/>
        <v>3150880</v>
      </c>
      <c r="E1128" s="83">
        <v>31508</v>
      </c>
      <c r="F1128" s="83">
        <v>2</v>
      </c>
      <c r="G1128" s="83" t="s">
        <v>441</v>
      </c>
      <c r="H1128" s="83" t="s">
        <v>173</v>
      </c>
      <c r="I1128" s="85">
        <f t="shared" si="133"/>
        <v>147</v>
      </c>
      <c r="J1128" s="85">
        <f t="shared" si="135"/>
        <v>21</v>
      </c>
      <c r="K1128" s="85">
        <f t="shared" si="134"/>
        <v>3</v>
      </c>
      <c r="L1128" s="83"/>
      <c r="M1128" s="83"/>
      <c r="N1128" s="83"/>
      <c r="O1128" s="48">
        <v>1125</v>
      </c>
    </row>
    <row r="1129" spans="1:15" ht="16.5">
      <c r="A1129" s="85">
        <f t="shared" si="129"/>
        <v>15</v>
      </c>
      <c r="B1129" s="85">
        <f t="shared" si="130"/>
        <v>188</v>
      </c>
      <c r="C1129" s="85">
        <f t="shared" si="131"/>
        <v>8</v>
      </c>
      <c r="D1129" s="87">
        <f t="shared" si="132"/>
        <v>3150881</v>
      </c>
      <c r="E1129" s="83">
        <v>31508</v>
      </c>
      <c r="F1129" s="83">
        <v>2</v>
      </c>
      <c r="G1129" s="83" t="s">
        <v>448</v>
      </c>
      <c r="H1129" s="83" t="s">
        <v>456</v>
      </c>
      <c r="I1129" s="85">
        <f t="shared" si="133"/>
        <v>147</v>
      </c>
      <c r="J1129" s="85">
        <f t="shared" si="135"/>
        <v>21</v>
      </c>
      <c r="K1129" s="85">
        <f t="shared" si="134"/>
        <v>3</v>
      </c>
      <c r="L1129" s="83"/>
      <c r="M1129" s="83"/>
      <c r="N1129" s="83"/>
      <c r="O1129" s="48">
        <v>1126</v>
      </c>
    </row>
    <row r="1130" spans="1:15" ht="16.5">
      <c r="A1130" s="85">
        <f t="shared" si="129"/>
        <v>15</v>
      </c>
      <c r="B1130" s="85">
        <f t="shared" si="130"/>
        <v>188</v>
      </c>
      <c r="C1130" s="85">
        <f t="shared" si="131"/>
        <v>8</v>
      </c>
      <c r="D1130" s="87">
        <f t="shared" si="132"/>
        <v>3150880</v>
      </c>
      <c r="E1130" s="83">
        <v>31508</v>
      </c>
      <c r="F1130" s="83">
        <v>3</v>
      </c>
      <c r="G1130" s="83" t="s">
        <v>441</v>
      </c>
      <c r="H1130" s="83" t="s">
        <v>175</v>
      </c>
      <c r="I1130" s="85">
        <f t="shared" si="133"/>
        <v>147</v>
      </c>
      <c r="J1130" s="85">
        <f t="shared" si="135"/>
        <v>21</v>
      </c>
      <c r="K1130" s="85">
        <f t="shared" si="134"/>
        <v>3</v>
      </c>
      <c r="L1130" s="83"/>
      <c r="M1130" s="83"/>
      <c r="N1130" s="83"/>
      <c r="O1130" s="48">
        <v>1127</v>
      </c>
    </row>
    <row r="1131" spans="1:15" ht="16.5">
      <c r="A1131" s="85">
        <f t="shared" si="129"/>
        <v>15</v>
      </c>
      <c r="B1131" s="85">
        <f t="shared" si="130"/>
        <v>188</v>
      </c>
      <c r="C1131" s="85">
        <f t="shared" si="131"/>
        <v>8</v>
      </c>
      <c r="D1131" s="87">
        <f t="shared" si="132"/>
        <v>3150881</v>
      </c>
      <c r="E1131" s="83">
        <v>31508</v>
      </c>
      <c r="F1131" s="83">
        <v>3</v>
      </c>
      <c r="G1131" s="83" t="s">
        <v>442</v>
      </c>
      <c r="H1131" s="83" t="s">
        <v>172</v>
      </c>
      <c r="I1131" s="85">
        <f t="shared" si="133"/>
        <v>147</v>
      </c>
      <c r="J1131" s="85">
        <f t="shared" si="135"/>
        <v>21</v>
      </c>
      <c r="K1131" s="85">
        <f t="shared" si="134"/>
        <v>3</v>
      </c>
      <c r="L1131" s="83"/>
      <c r="M1131" s="83"/>
      <c r="N1131" s="83"/>
      <c r="O1131" s="48">
        <v>1128</v>
      </c>
    </row>
    <row r="1132" spans="1:15" ht="16.5">
      <c r="A1132" s="85">
        <f t="shared" si="129"/>
        <v>15</v>
      </c>
      <c r="B1132" s="85">
        <f t="shared" si="130"/>
        <v>189</v>
      </c>
      <c r="C1132" s="85">
        <f t="shared" si="131"/>
        <v>9</v>
      </c>
      <c r="D1132" s="87">
        <f t="shared" si="132"/>
        <v>3150990</v>
      </c>
      <c r="E1132" s="83">
        <v>31509</v>
      </c>
      <c r="F1132" s="83">
        <v>1</v>
      </c>
      <c r="G1132" s="83" t="s">
        <v>445</v>
      </c>
      <c r="H1132" s="83" t="s">
        <v>174</v>
      </c>
      <c r="I1132" s="85">
        <f t="shared" si="133"/>
        <v>148</v>
      </c>
      <c r="J1132" s="85">
        <f t="shared" si="135"/>
        <v>21</v>
      </c>
      <c r="K1132" s="85">
        <f t="shared" si="134"/>
        <v>3</v>
      </c>
      <c r="L1132" s="83"/>
      <c r="M1132" s="83"/>
      <c r="N1132" s="83"/>
      <c r="O1132" s="48">
        <v>1129</v>
      </c>
    </row>
    <row r="1133" spans="1:15" ht="16.5">
      <c r="A1133" s="85">
        <f t="shared" si="129"/>
        <v>15</v>
      </c>
      <c r="B1133" s="85">
        <f t="shared" si="130"/>
        <v>189</v>
      </c>
      <c r="C1133" s="85">
        <f t="shared" si="131"/>
        <v>9</v>
      </c>
      <c r="D1133" s="87">
        <f t="shared" si="132"/>
        <v>3150991</v>
      </c>
      <c r="E1133" s="83">
        <v>31509</v>
      </c>
      <c r="F1133" s="83">
        <v>1</v>
      </c>
      <c r="G1133" s="83" t="s">
        <v>164</v>
      </c>
      <c r="H1133" s="83" t="s">
        <v>171</v>
      </c>
      <c r="I1133" s="85">
        <f t="shared" si="133"/>
        <v>148</v>
      </c>
      <c r="J1133" s="85">
        <f t="shared" si="135"/>
        <v>21</v>
      </c>
      <c r="K1133" s="85">
        <f t="shared" si="134"/>
        <v>3</v>
      </c>
      <c r="L1133" s="83"/>
      <c r="M1133" s="83"/>
      <c r="N1133" s="83"/>
      <c r="O1133" s="48">
        <v>1130</v>
      </c>
    </row>
    <row r="1134" spans="1:15" ht="16.5">
      <c r="A1134" s="85">
        <f t="shared" si="129"/>
        <v>15</v>
      </c>
      <c r="B1134" s="85">
        <f t="shared" si="130"/>
        <v>189</v>
      </c>
      <c r="C1134" s="85">
        <f t="shared" si="131"/>
        <v>9</v>
      </c>
      <c r="D1134" s="87">
        <f t="shared" si="132"/>
        <v>3150990</v>
      </c>
      <c r="E1134" s="83">
        <v>31509</v>
      </c>
      <c r="F1134" s="83">
        <v>2</v>
      </c>
      <c r="G1134" s="83" t="s">
        <v>441</v>
      </c>
      <c r="H1134" s="83" t="s">
        <v>173</v>
      </c>
      <c r="I1134" s="85">
        <f t="shared" si="133"/>
        <v>148</v>
      </c>
      <c r="J1134" s="85">
        <f t="shared" si="135"/>
        <v>21</v>
      </c>
      <c r="K1134" s="85">
        <f t="shared" si="134"/>
        <v>3</v>
      </c>
      <c r="L1134" s="83"/>
      <c r="M1134" s="83"/>
      <c r="N1134" s="83"/>
      <c r="O1134" s="48">
        <v>1131</v>
      </c>
    </row>
    <row r="1135" spans="1:15" ht="16.5">
      <c r="A1135" s="85">
        <f t="shared" si="129"/>
        <v>15</v>
      </c>
      <c r="B1135" s="85">
        <f t="shared" si="130"/>
        <v>189</v>
      </c>
      <c r="C1135" s="85">
        <f t="shared" si="131"/>
        <v>9</v>
      </c>
      <c r="D1135" s="87">
        <f t="shared" si="132"/>
        <v>3150991</v>
      </c>
      <c r="E1135" s="83">
        <v>31509</v>
      </c>
      <c r="F1135" s="83">
        <v>2</v>
      </c>
      <c r="G1135" s="83" t="s">
        <v>448</v>
      </c>
      <c r="H1135" s="83" t="s">
        <v>456</v>
      </c>
      <c r="I1135" s="85">
        <f t="shared" si="133"/>
        <v>148</v>
      </c>
      <c r="J1135" s="85">
        <f t="shared" si="135"/>
        <v>21</v>
      </c>
      <c r="K1135" s="85">
        <f t="shared" si="134"/>
        <v>3</v>
      </c>
      <c r="L1135" s="83"/>
      <c r="M1135" s="83"/>
      <c r="N1135" s="83"/>
      <c r="O1135" s="48">
        <v>1132</v>
      </c>
    </row>
    <row r="1136" spans="1:15" ht="16.5">
      <c r="A1136" s="85">
        <f t="shared" si="129"/>
        <v>15</v>
      </c>
      <c r="B1136" s="85">
        <f t="shared" si="130"/>
        <v>189</v>
      </c>
      <c r="C1136" s="85">
        <f t="shared" si="131"/>
        <v>9</v>
      </c>
      <c r="D1136" s="87">
        <f t="shared" si="132"/>
        <v>3150990</v>
      </c>
      <c r="E1136" s="83">
        <v>31509</v>
      </c>
      <c r="F1136" s="83">
        <v>3</v>
      </c>
      <c r="G1136" s="83" t="s">
        <v>441</v>
      </c>
      <c r="H1136" s="83" t="s">
        <v>175</v>
      </c>
      <c r="I1136" s="85">
        <f t="shared" si="133"/>
        <v>148</v>
      </c>
      <c r="J1136" s="85">
        <f t="shared" si="135"/>
        <v>21</v>
      </c>
      <c r="K1136" s="85">
        <f t="shared" si="134"/>
        <v>3</v>
      </c>
      <c r="L1136" s="83"/>
      <c r="M1136" s="83"/>
      <c r="N1136" s="83"/>
      <c r="O1136" s="48">
        <v>1133</v>
      </c>
    </row>
    <row r="1137" spans="1:15" ht="16.5">
      <c r="A1137" s="85">
        <f t="shared" si="129"/>
        <v>15</v>
      </c>
      <c r="B1137" s="85">
        <f t="shared" si="130"/>
        <v>189</v>
      </c>
      <c r="C1137" s="85">
        <f t="shared" si="131"/>
        <v>9</v>
      </c>
      <c r="D1137" s="87">
        <f t="shared" si="132"/>
        <v>3150991</v>
      </c>
      <c r="E1137" s="83">
        <v>31509</v>
      </c>
      <c r="F1137" s="83">
        <v>3</v>
      </c>
      <c r="G1137" s="83" t="s">
        <v>442</v>
      </c>
      <c r="H1137" s="83" t="s">
        <v>172</v>
      </c>
      <c r="I1137" s="85">
        <f t="shared" si="133"/>
        <v>148</v>
      </c>
      <c r="J1137" s="85">
        <f t="shared" si="135"/>
        <v>21</v>
      </c>
      <c r="K1137" s="85">
        <f t="shared" si="134"/>
        <v>3</v>
      </c>
      <c r="L1137" s="83"/>
      <c r="M1137" s="83"/>
      <c r="N1137" s="83"/>
      <c r="O1137" s="48">
        <v>1134</v>
      </c>
    </row>
    <row r="1138" spans="1:15" ht="16.5">
      <c r="A1138" s="85">
        <f t="shared" si="129"/>
        <v>15</v>
      </c>
      <c r="B1138" s="85">
        <f t="shared" si="130"/>
        <v>190</v>
      </c>
      <c r="C1138" s="85">
        <f t="shared" si="131"/>
        <v>10</v>
      </c>
      <c r="D1138" s="87">
        <f t="shared" si="132"/>
        <v>3151100</v>
      </c>
      <c r="E1138" s="83">
        <v>31510</v>
      </c>
      <c r="F1138" s="83">
        <v>1</v>
      </c>
      <c r="G1138" s="83" t="s">
        <v>445</v>
      </c>
      <c r="H1138" s="83" t="s">
        <v>174</v>
      </c>
      <c r="I1138" s="85">
        <f t="shared" si="133"/>
        <v>148</v>
      </c>
      <c r="J1138" s="85">
        <f t="shared" si="135"/>
        <v>21</v>
      </c>
      <c r="K1138" s="85">
        <f t="shared" si="134"/>
        <v>3</v>
      </c>
      <c r="L1138" s="83"/>
      <c r="M1138" s="83"/>
      <c r="N1138" s="83"/>
      <c r="O1138" s="48">
        <v>1135</v>
      </c>
    </row>
    <row r="1139" spans="1:15" ht="16.5">
      <c r="A1139" s="85">
        <f t="shared" si="129"/>
        <v>15</v>
      </c>
      <c r="B1139" s="85">
        <f t="shared" si="130"/>
        <v>190</v>
      </c>
      <c r="C1139" s="85">
        <f t="shared" si="131"/>
        <v>10</v>
      </c>
      <c r="D1139" s="87">
        <f t="shared" si="132"/>
        <v>3151101</v>
      </c>
      <c r="E1139" s="83">
        <v>31510</v>
      </c>
      <c r="F1139" s="83">
        <v>1</v>
      </c>
      <c r="G1139" s="83" t="s">
        <v>164</v>
      </c>
      <c r="H1139" s="83" t="s">
        <v>171</v>
      </c>
      <c r="I1139" s="85">
        <f t="shared" si="133"/>
        <v>148</v>
      </c>
      <c r="J1139" s="85">
        <f t="shared" si="135"/>
        <v>21</v>
      </c>
      <c r="K1139" s="85">
        <f t="shared" si="134"/>
        <v>3</v>
      </c>
      <c r="L1139" s="83"/>
      <c r="M1139" s="83"/>
      <c r="N1139" s="83"/>
      <c r="O1139" s="48">
        <v>1136</v>
      </c>
    </row>
    <row r="1140" spans="1:15" ht="16.5">
      <c r="A1140" s="85">
        <f t="shared" si="129"/>
        <v>15</v>
      </c>
      <c r="B1140" s="85">
        <f t="shared" si="130"/>
        <v>190</v>
      </c>
      <c r="C1140" s="85">
        <f t="shared" si="131"/>
        <v>10</v>
      </c>
      <c r="D1140" s="87">
        <f t="shared" si="132"/>
        <v>3151100</v>
      </c>
      <c r="E1140" s="83">
        <v>31510</v>
      </c>
      <c r="F1140" s="83">
        <v>2</v>
      </c>
      <c r="G1140" s="83" t="s">
        <v>441</v>
      </c>
      <c r="H1140" s="83" t="s">
        <v>173</v>
      </c>
      <c r="I1140" s="85">
        <f t="shared" si="133"/>
        <v>148</v>
      </c>
      <c r="J1140" s="85">
        <f t="shared" si="135"/>
        <v>21</v>
      </c>
      <c r="K1140" s="85">
        <f t="shared" si="134"/>
        <v>3</v>
      </c>
      <c r="L1140" s="83"/>
      <c r="M1140" s="83"/>
      <c r="N1140" s="83"/>
      <c r="O1140" s="48">
        <v>1137</v>
      </c>
    </row>
    <row r="1141" spans="1:15" ht="16.5">
      <c r="A1141" s="85">
        <f t="shared" si="129"/>
        <v>15</v>
      </c>
      <c r="B1141" s="85">
        <f t="shared" si="130"/>
        <v>190</v>
      </c>
      <c r="C1141" s="85">
        <f t="shared" si="131"/>
        <v>10</v>
      </c>
      <c r="D1141" s="87">
        <f t="shared" si="132"/>
        <v>3151101</v>
      </c>
      <c r="E1141" s="83">
        <v>31510</v>
      </c>
      <c r="F1141" s="83">
        <v>2</v>
      </c>
      <c r="G1141" s="83" t="s">
        <v>448</v>
      </c>
      <c r="H1141" s="83" t="s">
        <v>456</v>
      </c>
      <c r="I1141" s="85">
        <f t="shared" si="133"/>
        <v>148</v>
      </c>
      <c r="J1141" s="85">
        <f t="shared" si="135"/>
        <v>21</v>
      </c>
      <c r="K1141" s="85">
        <f t="shared" si="134"/>
        <v>3</v>
      </c>
      <c r="L1141" s="83"/>
      <c r="M1141" s="83"/>
      <c r="N1141" s="83"/>
      <c r="O1141" s="48">
        <v>1138</v>
      </c>
    </row>
    <row r="1142" spans="1:15" ht="16.5">
      <c r="A1142" s="85">
        <f t="shared" si="129"/>
        <v>15</v>
      </c>
      <c r="B1142" s="85">
        <f t="shared" si="130"/>
        <v>190</v>
      </c>
      <c r="C1142" s="85">
        <f t="shared" si="131"/>
        <v>10</v>
      </c>
      <c r="D1142" s="87">
        <f t="shared" si="132"/>
        <v>3151100</v>
      </c>
      <c r="E1142" s="83">
        <v>31510</v>
      </c>
      <c r="F1142" s="83">
        <v>3</v>
      </c>
      <c r="G1142" s="83" t="s">
        <v>441</v>
      </c>
      <c r="H1142" s="83" t="s">
        <v>175</v>
      </c>
      <c r="I1142" s="85">
        <f t="shared" si="133"/>
        <v>148</v>
      </c>
      <c r="J1142" s="85">
        <f t="shared" si="135"/>
        <v>21</v>
      </c>
      <c r="K1142" s="85">
        <f t="shared" si="134"/>
        <v>3</v>
      </c>
      <c r="L1142" s="83"/>
      <c r="M1142" s="83"/>
      <c r="N1142" s="83"/>
      <c r="O1142" s="48">
        <v>1139</v>
      </c>
    </row>
    <row r="1143" spans="1:15" ht="16.5">
      <c r="A1143" s="85">
        <f t="shared" si="129"/>
        <v>15</v>
      </c>
      <c r="B1143" s="85">
        <f t="shared" si="130"/>
        <v>190</v>
      </c>
      <c r="C1143" s="85">
        <f t="shared" si="131"/>
        <v>10</v>
      </c>
      <c r="D1143" s="87">
        <f t="shared" si="132"/>
        <v>3151101</v>
      </c>
      <c r="E1143" s="83">
        <v>31510</v>
      </c>
      <c r="F1143" s="83">
        <v>3</v>
      </c>
      <c r="G1143" s="83" t="s">
        <v>442</v>
      </c>
      <c r="H1143" s="83" t="s">
        <v>172</v>
      </c>
      <c r="I1143" s="85">
        <f t="shared" si="133"/>
        <v>148</v>
      </c>
      <c r="J1143" s="85">
        <f t="shared" si="135"/>
        <v>21</v>
      </c>
      <c r="K1143" s="85">
        <f t="shared" si="134"/>
        <v>3</v>
      </c>
      <c r="L1143" s="83"/>
      <c r="M1143" s="83"/>
      <c r="N1143" s="83"/>
      <c r="O1143" s="48">
        <v>1140</v>
      </c>
    </row>
    <row r="1144" spans="1:15" ht="16.5">
      <c r="A1144" s="85">
        <f t="shared" si="129"/>
        <v>15</v>
      </c>
      <c r="B1144" s="85">
        <f t="shared" si="130"/>
        <v>191</v>
      </c>
      <c r="C1144" s="85">
        <f t="shared" si="131"/>
        <v>11</v>
      </c>
      <c r="D1144" s="87">
        <f t="shared" si="132"/>
        <v>3151210</v>
      </c>
      <c r="E1144" s="83">
        <v>31511</v>
      </c>
      <c r="F1144" s="83">
        <v>1</v>
      </c>
      <c r="G1144" s="83" t="s">
        <v>445</v>
      </c>
      <c r="H1144" s="83" t="s">
        <v>174</v>
      </c>
      <c r="I1144" s="85">
        <f t="shared" si="133"/>
        <v>149</v>
      </c>
      <c r="J1144" s="85">
        <f t="shared" si="135"/>
        <v>21</v>
      </c>
      <c r="K1144" s="85">
        <f t="shared" si="134"/>
        <v>3</v>
      </c>
      <c r="L1144" s="83"/>
      <c r="M1144" s="83"/>
      <c r="N1144" s="83"/>
      <c r="O1144" s="48">
        <v>1141</v>
      </c>
    </row>
    <row r="1145" spans="1:15" ht="16.5">
      <c r="A1145" s="85">
        <f t="shared" si="129"/>
        <v>15</v>
      </c>
      <c r="B1145" s="85">
        <f t="shared" si="130"/>
        <v>191</v>
      </c>
      <c r="C1145" s="85">
        <f t="shared" si="131"/>
        <v>11</v>
      </c>
      <c r="D1145" s="87">
        <f t="shared" si="132"/>
        <v>3151211</v>
      </c>
      <c r="E1145" s="83">
        <v>31511</v>
      </c>
      <c r="F1145" s="83">
        <v>1</v>
      </c>
      <c r="G1145" s="83" t="s">
        <v>164</v>
      </c>
      <c r="H1145" s="83" t="s">
        <v>171</v>
      </c>
      <c r="I1145" s="85">
        <f t="shared" si="133"/>
        <v>149</v>
      </c>
      <c r="J1145" s="85">
        <f t="shared" si="135"/>
        <v>21</v>
      </c>
      <c r="K1145" s="85">
        <f t="shared" si="134"/>
        <v>3</v>
      </c>
      <c r="L1145" s="83"/>
      <c r="M1145" s="83"/>
      <c r="N1145" s="83"/>
      <c r="O1145" s="48">
        <v>1142</v>
      </c>
    </row>
    <row r="1146" spans="1:15" ht="16.5">
      <c r="A1146" s="85">
        <f t="shared" si="129"/>
        <v>15</v>
      </c>
      <c r="B1146" s="85">
        <f t="shared" si="130"/>
        <v>191</v>
      </c>
      <c r="C1146" s="85">
        <f t="shared" si="131"/>
        <v>11</v>
      </c>
      <c r="D1146" s="87">
        <f t="shared" si="132"/>
        <v>3151210</v>
      </c>
      <c r="E1146" s="83">
        <v>31511</v>
      </c>
      <c r="F1146" s="83">
        <v>2</v>
      </c>
      <c r="G1146" s="83" t="s">
        <v>441</v>
      </c>
      <c r="H1146" s="83" t="s">
        <v>173</v>
      </c>
      <c r="I1146" s="85">
        <f t="shared" si="133"/>
        <v>149</v>
      </c>
      <c r="J1146" s="85">
        <f t="shared" si="135"/>
        <v>21</v>
      </c>
      <c r="K1146" s="85">
        <f t="shared" si="134"/>
        <v>3</v>
      </c>
      <c r="L1146" s="83"/>
      <c r="M1146" s="83"/>
      <c r="N1146" s="83"/>
      <c r="O1146" s="48">
        <v>1143</v>
      </c>
    </row>
    <row r="1147" spans="1:15" ht="16.5">
      <c r="A1147" s="85">
        <f t="shared" si="129"/>
        <v>15</v>
      </c>
      <c r="B1147" s="85">
        <f t="shared" si="130"/>
        <v>191</v>
      </c>
      <c r="C1147" s="85">
        <f t="shared" si="131"/>
        <v>11</v>
      </c>
      <c r="D1147" s="87">
        <f t="shared" si="132"/>
        <v>3151211</v>
      </c>
      <c r="E1147" s="83">
        <v>31511</v>
      </c>
      <c r="F1147" s="83">
        <v>2</v>
      </c>
      <c r="G1147" s="83" t="s">
        <v>448</v>
      </c>
      <c r="H1147" s="83" t="s">
        <v>456</v>
      </c>
      <c r="I1147" s="85">
        <f t="shared" si="133"/>
        <v>149</v>
      </c>
      <c r="J1147" s="85">
        <f t="shared" si="135"/>
        <v>21</v>
      </c>
      <c r="K1147" s="85">
        <f t="shared" si="134"/>
        <v>3</v>
      </c>
      <c r="L1147" s="83"/>
      <c r="M1147" s="83"/>
      <c r="N1147" s="83"/>
      <c r="O1147" s="48">
        <v>1144</v>
      </c>
    </row>
    <row r="1148" spans="1:15" ht="16.5">
      <c r="A1148" s="85">
        <f t="shared" si="129"/>
        <v>15</v>
      </c>
      <c r="B1148" s="85">
        <f t="shared" si="130"/>
        <v>191</v>
      </c>
      <c r="C1148" s="85">
        <f t="shared" si="131"/>
        <v>11</v>
      </c>
      <c r="D1148" s="87">
        <f t="shared" si="132"/>
        <v>3151210</v>
      </c>
      <c r="E1148" s="83">
        <v>31511</v>
      </c>
      <c r="F1148" s="83">
        <v>3</v>
      </c>
      <c r="G1148" s="83" t="s">
        <v>441</v>
      </c>
      <c r="H1148" s="83" t="s">
        <v>175</v>
      </c>
      <c r="I1148" s="85">
        <f t="shared" si="133"/>
        <v>149</v>
      </c>
      <c r="J1148" s="85">
        <f t="shared" si="135"/>
        <v>21</v>
      </c>
      <c r="K1148" s="85">
        <f t="shared" si="134"/>
        <v>3</v>
      </c>
      <c r="L1148" s="83"/>
      <c r="M1148" s="83"/>
      <c r="N1148" s="83"/>
      <c r="O1148" s="48">
        <v>1145</v>
      </c>
    </row>
    <row r="1149" spans="1:15" ht="16.5">
      <c r="A1149" s="85">
        <f t="shared" si="129"/>
        <v>15</v>
      </c>
      <c r="B1149" s="85">
        <f t="shared" si="130"/>
        <v>191</v>
      </c>
      <c r="C1149" s="85">
        <f t="shared" si="131"/>
        <v>11</v>
      </c>
      <c r="D1149" s="87">
        <f t="shared" si="132"/>
        <v>3151211</v>
      </c>
      <c r="E1149" s="83">
        <v>31511</v>
      </c>
      <c r="F1149" s="83">
        <v>3</v>
      </c>
      <c r="G1149" s="83" t="s">
        <v>442</v>
      </c>
      <c r="H1149" s="83" t="s">
        <v>172</v>
      </c>
      <c r="I1149" s="85">
        <f t="shared" si="133"/>
        <v>149</v>
      </c>
      <c r="J1149" s="85">
        <f t="shared" si="135"/>
        <v>21</v>
      </c>
      <c r="K1149" s="85">
        <f t="shared" si="134"/>
        <v>3</v>
      </c>
      <c r="L1149" s="83"/>
      <c r="M1149" s="83"/>
      <c r="N1149" s="83"/>
      <c r="O1149" s="48">
        <v>1146</v>
      </c>
    </row>
    <row r="1150" spans="1:15" ht="16.5">
      <c r="A1150" s="85">
        <f t="shared" si="129"/>
        <v>15</v>
      </c>
      <c r="B1150" s="85">
        <f t="shared" si="130"/>
        <v>192</v>
      </c>
      <c r="C1150" s="85">
        <f t="shared" si="131"/>
        <v>12</v>
      </c>
      <c r="D1150" s="87">
        <f t="shared" si="132"/>
        <v>3151320</v>
      </c>
      <c r="E1150" s="83">
        <v>31512</v>
      </c>
      <c r="F1150" s="83">
        <v>1</v>
      </c>
      <c r="G1150" s="83" t="s">
        <v>445</v>
      </c>
      <c r="H1150" s="83" t="s">
        <v>174</v>
      </c>
      <c r="I1150" s="85">
        <f t="shared" si="133"/>
        <v>149</v>
      </c>
      <c r="J1150" s="85">
        <f t="shared" si="135"/>
        <v>21</v>
      </c>
      <c r="K1150" s="85">
        <f t="shared" si="134"/>
        <v>3</v>
      </c>
      <c r="L1150" s="83"/>
      <c r="M1150" s="83"/>
      <c r="N1150" s="83"/>
      <c r="O1150" s="48">
        <v>1147</v>
      </c>
    </row>
    <row r="1151" spans="1:15" ht="16.5">
      <c r="A1151" s="85">
        <f t="shared" si="129"/>
        <v>15</v>
      </c>
      <c r="B1151" s="85">
        <f t="shared" si="130"/>
        <v>192</v>
      </c>
      <c r="C1151" s="85">
        <f t="shared" si="131"/>
        <v>12</v>
      </c>
      <c r="D1151" s="87">
        <f t="shared" si="132"/>
        <v>3151321</v>
      </c>
      <c r="E1151" s="83">
        <v>31512</v>
      </c>
      <c r="F1151" s="83">
        <v>1</v>
      </c>
      <c r="G1151" s="83" t="s">
        <v>164</v>
      </c>
      <c r="H1151" s="83" t="s">
        <v>171</v>
      </c>
      <c r="I1151" s="85">
        <f t="shared" si="133"/>
        <v>149</v>
      </c>
      <c r="J1151" s="85">
        <f t="shared" si="135"/>
        <v>21</v>
      </c>
      <c r="K1151" s="85">
        <f t="shared" si="134"/>
        <v>3</v>
      </c>
      <c r="L1151" s="83"/>
      <c r="M1151" s="83"/>
      <c r="N1151" s="83"/>
      <c r="O1151" s="48">
        <v>1148</v>
      </c>
    </row>
    <row r="1152" spans="1:15" ht="16.5">
      <c r="A1152" s="85">
        <f t="shared" si="129"/>
        <v>15</v>
      </c>
      <c r="B1152" s="85">
        <f t="shared" si="130"/>
        <v>192</v>
      </c>
      <c r="C1152" s="85">
        <f t="shared" si="131"/>
        <v>12</v>
      </c>
      <c r="D1152" s="87">
        <f t="shared" si="132"/>
        <v>3151320</v>
      </c>
      <c r="E1152" s="83">
        <v>31512</v>
      </c>
      <c r="F1152" s="83">
        <v>2</v>
      </c>
      <c r="G1152" s="83" t="s">
        <v>441</v>
      </c>
      <c r="H1152" s="83" t="s">
        <v>173</v>
      </c>
      <c r="I1152" s="85">
        <f t="shared" si="133"/>
        <v>149</v>
      </c>
      <c r="J1152" s="85">
        <f t="shared" si="135"/>
        <v>21</v>
      </c>
      <c r="K1152" s="85">
        <f t="shared" si="134"/>
        <v>3</v>
      </c>
      <c r="L1152" s="83"/>
      <c r="M1152" s="83"/>
      <c r="N1152" s="83"/>
      <c r="O1152" s="48">
        <v>1149</v>
      </c>
    </row>
    <row r="1153" spans="1:15" ht="16.5">
      <c r="A1153" s="85">
        <f t="shared" si="129"/>
        <v>15</v>
      </c>
      <c r="B1153" s="85">
        <f t="shared" si="130"/>
        <v>192</v>
      </c>
      <c r="C1153" s="85">
        <f t="shared" si="131"/>
        <v>12</v>
      </c>
      <c r="D1153" s="87">
        <f t="shared" si="132"/>
        <v>3151321</v>
      </c>
      <c r="E1153" s="83">
        <v>31512</v>
      </c>
      <c r="F1153" s="83">
        <v>2</v>
      </c>
      <c r="G1153" s="83" t="s">
        <v>448</v>
      </c>
      <c r="H1153" s="83" t="s">
        <v>456</v>
      </c>
      <c r="I1153" s="85">
        <f t="shared" si="133"/>
        <v>149</v>
      </c>
      <c r="J1153" s="85">
        <f t="shared" si="135"/>
        <v>21</v>
      </c>
      <c r="K1153" s="85">
        <f t="shared" si="134"/>
        <v>3</v>
      </c>
      <c r="L1153" s="83"/>
      <c r="M1153" s="83"/>
      <c r="N1153" s="83"/>
      <c r="O1153" s="48">
        <v>1150</v>
      </c>
    </row>
    <row r="1154" spans="1:15" ht="16.5">
      <c r="A1154" s="85">
        <f t="shared" si="129"/>
        <v>15</v>
      </c>
      <c r="B1154" s="85">
        <f t="shared" si="130"/>
        <v>192</v>
      </c>
      <c r="C1154" s="85">
        <f t="shared" si="131"/>
        <v>12</v>
      </c>
      <c r="D1154" s="87">
        <f t="shared" si="132"/>
        <v>3151320</v>
      </c>
      <c r="E1154" s="83">
        <v>31512</v>
      </c>
      <c r="F1154" s="83">
        <v>3</v>
      </c>
      <c r="G1154" s="83" t="s">
        <v>441</v>
      </c>
      <c r="H1154" s="83" t="s">
        <v>175</v>
      </c>
      <c r="I1154" s="85">
        <f t="shared" si="133"/>
        <v>149</v>
      </c>
      <c r="J1154" s="85">
        <f t="shared" si="135"/>
        <v>21</v>
      </c>
      <c r="K1154" s="85">
        <f t="shared" si="134"/>
        <v>3</v>
      </c>
      <c r="L1154" s="83"/>
      <c r="M1154" s="83"/>
      <c r="N1154" s="83"/>
      <c r="O1154" s="48">
        <v>1151</v>
      </c>
    </row>
    <row r="1155" spans="1:15" ht="16.5">
      <c r="A1155" s="85">
        <f t="shared" si="129"/>
        <v>15</v>
      </c>
      <c r="B1155" s="85">
        <f t="shared" si="130"/>
        <v>192</v>
      </c>
      <c r="C1155" s="85">
        <f t="shared" si="131"/>
        <v>12</v>
      </c>
      <c r="D1155" s="87">
        <f t="shared" si="132"/>
        <v>3151321</v>
      </c>
      <c r="E1155" s="83">
        <v>31512</v>
      </c>
      <c r="F1155" s="83">
        <v>3</v>
      </c>
      <c r="G1155" s="83" t="s">
        <v>442</v>
      </c>
      <c r="H1155" s="83" t="s">
        <v>172</v>
      </c>
      <c r="I1155" s="85">
        <f t="shared" si="133"/>
        <v>149</v>
      </c>
      <c r="J1155" s="85">
        <f t="shared" si="135"/>
        <v>21</v>
      </c>
      <c r="K1155" s="85">
        <f t="shared" si="134"/>
        <v>3</v>
      </c>
      <c r="L1155" s="83"/>
      <c r="M1155" s="83"/>
      <c r="N1155" s="83"/>
      <c r="O1155" s="48">
        <v>1152</v>
      </c>
    </row>
    <row r="1156" spans="1:15" ht="16.5">
      <c r="A1156" s="85">
        <f t="shared" si="129"/>
        <v>15</v>
      </c>
      <c r="B1156" s="85">
        <f t="shared" si="130"/>
        <v>193</v>
      </c>
      <c r="C1156" s="85">
        <f t="shared" si="131"/>
        <v>13</v>
      </c>
      <c r="D1156" s="87">
        <f t="shared" si="132"/>
        <v>3151430</v>
      </c>
      <c r="E1156" s="83">
        <v>31513</v>
      </c>
      <c r="F1156" s="83">
        <v>1</v>
      </c>
      <c r="G1156" s="83" t="s">
        <v>445</v>
      </c>
      <c r="H1156" s="83" t="s">
        <v>174</v>
      </c>
      <c r="I1156" s="85">
        <f t="shared" si="133"/>
        <v>150</v>
      </c>
      <c r="J1156" s="85">
        <f t="shared" si="135"/>
        <v>22</v>
      </c>
      <c r="K1156" s="85">
        <f t="shared" si="134"/>
        <v>3</v>
      </c>
      <c r="L1156" s="83"/>
      <c r="M1156" s="83"/>
      <c r="N1156" s="83"/>
      <c r="O1156" s="48">
        <v>1153</v>
      </c>
    </row>
    <row r="1157" spans="1:15" ht="16.5">
      <c r="A1157" s="85">
        <f t="shared" si="136" ref="A1157:A1173">MATCH(B1157-1,$AD$4:$AD$19,1)</f>
        <v>15</v>
      </c>
      <c r="B1157" s="85">
        <f t="shared" si="137" ref="B1157:B1173">INT((O1157-1)/6)+1</f>
        <v>193</v>
      </c>
      <c r="C1157" s="85">
        <f t="shared" si="138" ref="C1157:C1173">B1157-INDEX($AD$4:$AD$19,A1157)</f>
        <v>13</v>
      </c>
      <c r="D1157" s="87">
        <f t="shared" si="139" ref="D1157:D1173">E1157*100+C1157*10+IF(G1157="jlr",0,1)</f>
        <v>3151431</v>
      </c>
      <c r="E1157" s="83">
        <v>31513</v>
      </c>
      <c r="F1157" s="83">
        <v>1</v>
      </c>
      <c r="G1157" s="83" t="s">
        <v>164</v>
      </c>
      <c r="H1157" s="83" t="s">
        <v>171</v>
      </c>
      <c r="I1157" s="85">
        <f t="shared" si="140" ref="I1157:I1173">INDEX($V$4:$V$198,B1157)</f>
        <v>150</v>
      </c>
      <c r="J1157" s="85">
        <f t="shared" si="135"/>
        <v>22</v>
      </c>
      <c r="K1157" s="85">
        <f t="shared" si="141" ref="K1157:K1173">INDEX($Z$4:$Z$198,B1157)</f>
        <v>3</v>
      </c>
      <c r="L1157" s="83"/>
      <c r="M1157" s="83"/>
      <c r="N1157" s="83"/>
      <c r="O1157" s="48">
        <v>1154</v>
      </c>
    </row>
    <row r="1158" spans="1:15" ht="16.5">
      <c r="A1158" s="85">
        <f t="shared" si="136"/>
        <v>15</v>
      </c>
      <c r="B1158" s="85">
        <f t="shared" si="137"/>
        <v>193</v>
      </c>
      <c r="C1158" s="85">
        <f t="shared" si="138"/>
        <v>13</v>
      </c>
      <c r="D1158" s="87">
        <f t="shared" si="139"/>
        <v>3151430</v>
      </c>
      <c r="E1158" s="83">
        <v>31513</v>
      </c>
      <c r="F1158" s="83">
        <v>2</v>
      </c>
      <c r="G1158" s="83" t="s">
        <v>441</v>
      </c>
      <c r="H1158" s="83" t="s">
        <v>173</v>
      </c>
      <c r="I1158" s="85">
        <f t="shared" si="140"/>
        <v>150</v>
      </c>
      <c r="J1158" s="85">
        <f t="shared" si="142" ref="J1158:J1173">INDEX($W$4:$Y$198,B1158,F1158)</f>
        <v>21</v>
      </c>
      <c r="K1158" s="85">
        <f t="shared" si="141"/>
        <v>3</v>
      </c>
      <c r="L1158" s="83"/>
      <c r="M1158" s="83"/>
      <c r="N1158" s="83"/>
      <c r="O1158" s="48">
        <v>1155</v>
      </c>
    </row>
    <row r="1159" spans="1:15" ht="16.5">
      <c r="A1159" s="85">
        <f t="shared" si="136"/>
        <v>15</v>
      </c>
      <c r="B1159" s="85">
        <f t="shared" si="137"/>
        <v>193</v>
      </c>
      <c r="C1159" s="85">
        <f t="shared" si="138"/>
        <v>13</v>
      </c>
      <c r="D1159" s="87">
        <f t="shared" si="139"/>
        <v>3151431</v>
      </c>
      <c r="E1159" s="83">
        <v>31513</v>
      </c>
      <c r="F1159" s="83">
        <v>2</v>
      </c>
      <c r="G1159" s="83" t="s">
        <v>448</v>
      </c>
      <c r="H1159" s="83" t="s">
        <v>456</v>
      </c>
      <c r="I1159" s="85">
        <f t="shared" si="140"/>
        <v>150</v>
      </c>
      <c r="J1159" s="85">
        <f t="shared" si="142"/>
        <v>21</v>
      </c>
      <c r="K1159" s="85">
        <f t="shared" si="141"/>
        <v>3</v>
      </c>
      <c r="L1159" s="83"/>
      <c r="M1159" s="83"/>
      <c r="N1159" s="83"/>
      <c r="O1159" s="48">
        <v>1156</v>
      </c>
    </row>
    <row r="1160" spans="1:15" ht="16.5">
      <c r="A1160" s="85">
        <f t="shared" si="136"/>
        <v>15</v>
      </c>
      <c r="B1160" s="85">
        <f t="shared" si="137"/>
        <v>193</v>
      </c>
      <c r="C1160" s="85">
        <f t="shared" si="138"/>
        <v>13</v>
      </c>
      <c r="D1160" s="87">
        <f t="shared" si="139"/>
        <v>3151430</v>
      </c>
      <c r="E1160" s="83">
        <v>31513</v>
      </c>
      <c r="F1160" s="83">
        <v>3</v>
      </c>
      <c r="G1160" s="83" t="s">
        <v>441</v>
      </c>
      <c r="H1160" s="83" t="s">
        <v>175</v>
      </c>
      <c r="I1160" s="85">
        <f t="shared" si="140"/>
        <v>150</v>
      </c>
      <c r="J1160" s="85">
        <f t="shared" si="142"/>
        <v>21</v>
      </c>
      <c r="K1160" s="85">
        <f t="shared" si="141"/>
        <v>3</v>
      </c>
      <c r="L1160" s="83"/>
      <c r="M1160" s="83"/>
      <c r="N1160" s="83"/>
      <c r="O1160" s="48">
        <v>1157</v>
      </c>
    </row>
    <row r="1161" spans="1:15" ht="16.5">
      <c r="A1161" s="85">
        <f t="shared" si="136"/>
        <v>15</v>
      </c>
      <c r="B1161" s="85">
        <f t="shared" si="137"/>
        <v>193</v>
      </c>
      <c r="C1161" s="85">
        <f t="shared" si="138"/>
        <v>13</v>
      </c>
      <c r="D1161" s="87">
        <f t="shared" si="139"/>
        <v>3151431</v>
      </c>
      <c r="E1161" s="83">
        <v>31513</v>
      </c>
      <c r="F1161" s="83">
        <v>3</v>
      </c>
      <c r="G1161" s="83" t="s">
        <v>442</v>
      </c>
      <c r="H1161" s="83" t="s">
        <v>172</v>
      </c>
      <c r="I1161" s="85">
        <f t="shared" si="140"/>
        <v>150</v>
      </c>
      <c r="J1161" s="85">
        <f t="shared" si="142"/>
        <v>21</v>
      </c>
      <c r="K1161" s="85">
        <f t="shared" si="141"/>
        <v>3</v>
      </c>
      <c r="L1161" s="83"/>
      <c r="M1161" s="83"/>
      <c r="N1161" s="83"/>
      <c r="O1161" s="48">
        <v>1158</v>
      </c>
    </row>
    <row r="1162" spans="1:15" ht="16.5">
      <c r="A1162" s="85">
        <f t="shared" si="136"/>
        <v>15</v>
      </c>
      <c r="B1162" s="85">
        <f t="shared" si="137"/>
        <v>194</v>
      </c>
      <c r="C1162" s="85">
        <f t="shared" si="138"/>
        <v>14</v>
      </c>
      <c r="D1162" s="87">
        <f t="shared" si="139"/>
        <v>3151540</v>
      </c>
      <c r="E1162" s="83">
        <v>31514</v>
      </c>
      <c r="F1162" s="83">
        <v>1</v>
      </c>
      <c r="G1162" s="83" t="s">
        <v>445</v>
      </c>
      <c r="H1162" s="83" t="s">
        <v>174</v>
      </c>
      <c r="I1162" s="85">
        <f t="shared" si="140"/>
        <v>150</v>
      </c>
      <c r="J1162" s="85">
        <f t="shared" si="142"/>
        <v>22</v>
      </c>
      <c r="K1162" s="85">
        <f t="shared" si="141"/>
        <v>3</v>
      </c>
      <c r="L1162" s="83"/>
      <c r="M1162" s="83"/>
      <c r="N1162" s="83"/>
      <c r="O1162" s="48">
        <v>1159</v>
      </c>
    </row>
    <row r="1163" spans="1:15" ht="16.5">
      <c r="A1163" s="85">
        <f t="shared" si="136"/>
        <v>15</v>
      </c>
      <c r="B1163" s="85">
        <f t="shared" si="137"/>
        <v>194</v>
      </c>
      <c r="C1163" s="85">
        <f t="shared" si="138"/>
        <v>14</v>
      </c>
      <c r="D1163" s="87">
        <f t="shared" si="139"/>
        <v>3151541</v>
      </c>
      <c r="E1163" s="83">
        <v>31514</v>
      </c>
      <c r="F1163" s="83">
        <v>1</v>
      </c>
      <c r="G1163" s="83" t="s">
        <v>164</v>
      </c>
      <c r="H1163" s="83" t="s">
        <v>171</v>
      </c>
      <c r="I1163" s="85">
        <f t="shared" si="140"/>
        <v>150</v>
      </c>
      <c r="J1163" s="85">
        <f t="shared" si="142"/>
        <v>22</v>
      </c>
      <c r="K1163" s="85">
        <f t="shared" si="141"/>
        <v>3</v>
      </c>
      <c r="L1163" s="83"/>
      <c r="M1163" s="83"/>
      <c r="N1163" s="83"/>
      <c r="O1163" s="48">
        <v>1160</v>
      </c>
    </row>
    <row r="1164" spans="1:15" ht="16.5">
      <c r="A1164" s="85">
        <f t="shared" si="136"/>
        <v>15</v>
      </c>
      <c r="B1164" s="85">
        <f t="shared" si="137"/>
        <v>194</v>
      </c>
      <c r="C1164" s="85">
        <f t="shared" si="138"/>
        <v>14</v>
      </c>
      <c r="D1164" s="87">
        <f t="shared" si="139"/>
        <v>3151540</v>
      </c>
      <c r="E1164" s="83">
        <v>31514</v>
      </c>
      <c r="F1164" s="83">
        <v>2</v>
      </c>
      <c r="G1164" s="83" t="s">
        <v>441</v>
      </c>
      <c r="H1164" s="83" t="s">
        <v>173</v>
      </c>
      <c r="I1164" s="85">
        <f t="shared" si="140"/>
        <v>150</v>
      </c>
      <c r="J1164" s="85">
        <f t="shared" si="142"/>
        <v>22</v>
      </c>
      <c r="K1164" s="85">
        <f t="shared" si="141"/>
        <v>3</v>
      </c>
      <c r="L1164" s="83"/>
      <c r="M1164" s="83"/>
      <c r="N1164" s="83"/>
      <c r="O1164" s="48">
        <v>1161</v>
      </c>
    </row>
    <row r="1165" spans="1:15" ht="16.5">
      <c r="A1165" s="85">
        <f t="shared" si="136"/>
        <v>15</v>
      </c>
      <c r="B1165" s="85">
        <f t="shared" si="137"/>
        <v>194</v>
      </c>
      <c r="C1165" s="85">
        <f t="shared" si="138"/>
        <v>14</v>
      </c>
      <c r="D1165" s="87">
        <f t="shared" si="139"/>
        <v>3151541</v>
      </c>
      <c r="E1165" s="83">
        <v>31514</v>
      </c>
      <c r="F1165" s="83">
        <v>2</v>
      </c>
      <c r="G1165" s="83" t="s">
        <v>448</v>
      </c>
      <c r="H1165" s="83" t="s">
        <v>456</v>
      </c>
      <c r="I1165" s="85">
        <f t="shared" si="140"/>
        <v>150</v>
      </c>
      <c r="J1165" s="85">
        <f t="shared" si="142"/>
        <v>22</v>
      </c>
      <c r="K1165" s="85">
        <f t="shared" si="141"/>
        <v>3</v>
      </c>
      <c r="L1165" s="83"/>
      <c r="M1165" s="83"/>
      <c r="N1165" s="83"/>
      <c r="O1165" s="48">
        <v>1162</v>
      </c>
    </row>
    <row r="1166" spans="1:15" ht="16.5">
      <c r="A1166" s="85">
        <f t="shared" si="136"/>
        <v>15</v>
      </c>
      <c r="B1166" s="85">
        <f t="shared" si="137"/>
        <v>194</v>
      </c>
      <c r="C1166" s="85">
        <f t="shared" si="138"/>
        <v>14</v>
      </c>
      <c r="D1166" s="87">
        <f t="shared" si="139"/>
        <v>3151540</v>
      </c>
      <c r="E1166" s="83">
        <v>31514</v>
      </c>
      <c r="F1166" s="83">
        <v>3</v>
      </c>
      <c r="G1166" s="83" t="s">
        <v>441</v>
      </c>
      <c r="H1166" s="83" t="s">
        <v>175</v>
      </c>
      <c r="I1166" s="85">
        <f t="shared" si="140"/>
        <v>150</v>
      </c>
      <c r="J1166" s="85">
        <f t="shared" si="142"/>
        <v>21</v>
      </c>
      <c r="K1166" s="85">
        <f t="shared" si="141"/>
        <v>3</v>
      </c>
      <c r="L1166" s="83"/>
      <c r="M1166" s="83"/>
      <c r="N1166" s="83"/>
      <c r="O1166" s="48">
        <v>1163</v>
      </c>
    </row>
    <row r="1167" spans="1:15" ht="16.5">
      <c r="A1167" s="85">
        <f t="shared" si="136"/>
        <v>15</v>
      </c>
      <c r="B1167" s="85">
        <f t="shared" si="137"/>
        <v>194</v>
      </c>
      <c r="C1167" s="85">
        <f t="shared" si="138"/>
        <v>14</v>
      </c>
      <c r="D1167" s="87">
        <f t="shared" si="139"/>
        <v>3151541</v>
      </c>
      <c r="E1167" s="83">
        <v>31514</v>
      </c>
      <c r="F1167" s="83">
        <v>3</v>
      </c>
      <c r="G1167" s="83" t="s">
        <v>442</v>
      </c>
      <c r="H1167" s="83" t="s">
        <v>172</v>
      </c>
      <c r="I1167" s="85">
        <f t="shared" si="140"/>
        <v>150</v>
      </c>
      <c r="J1167" s="85">
        <f t="shared" si="142"/>
        <v>21</v>
      </c>
      <c r="K1167" s="85">
        <f t="shared" si="141"/>
        <v>3</v>
      </c>
      <c r="L1167" s="83"/>
      <c r="M1167" s="83"/>
      <c r="N1167" s="83"/>
      <c r="O1167" s="48">
        <v>1164</v>
      </c>
    </row>
    <row r="1168" spans="1:15" ht="16.5">
      <c r="A1168" s="85">
        <f t="shared" si="136"/>
        <v>15</v>
      </c>
      <c r="B1168" s="85">
        <f t="shared" si="137"/>
        <v>195</v>
      </c>
      <c r="C1168" s="85">
        <f t="shared" si="138"/>
        <v>15</v>
      </c>
      <c r="D1168" s="87">
        <f t="shared" si="139"/>
        <v>3151650</v>
      </c>
      <c r="E1168" s="83">
        <v>31515</v>
      </c>
      <c r="F1168" s="83">
        <v>1</v>
      </c>
      <c r="G1168" s="83" t="s">
        <v>445</v>
      </c>
      <c r="H1168" s="83" t="s">
        <v>174</v>
      </c>
      <c r="I1168" s="85">
        <f t="shared" si="140"/>
        <v>150</v>
      </c>
      <c r="J1168" s="85">
        <f t="shared" si="142"/>
        <v>22</v>
      </c>
      <c r="K1168" s="85">
        <f t="shared" si="141"/>
        <v>3</v>
      </c>
      <c r="L1168" s="83"/>
      <c r="M1168" s="83"/>
      <c r="N1168" s="83"/>
      <c r="O1168" s="48">
        <v>1165</v>
      </c>
    </row>
    <row r="1169" spans="1:15" ht="16.5">
      <c r="A1169" s="85">
        <f t="shared" si="136"/>
        <v>15</v>
      </c>
      <c r="B1169" s="85">
        <f t="shared" si="137"/>
        <v>195</v>
      </c>
      <c r="C1169" s="85">
        <f t="shared" si="138"/>
        <v>15</v>
      </c>
      <c r="D1169" s="87">
        <f t="shared" si="139"/>
        <v>3151651</v>
      </c>
      <c r="E1169" s="83">
        <v>31515</v>
      </c>
      <c r="F1169" s="83">
        <v>1</v>
      </c>
      <c r="G1169" s="83" t="s">
        <v>164</v>
      </c>
      <c r="H1169" s="83" t="s">
        <v>171</v>
      </c>
      <c r="I1169" s="85">
        <f t="shared" si="140"/>
        <v>150</v>
      </c>
      <c r="J1169" s="85">
        <f t="shared" si="142"/>
        <v>22</v>
      </c>
      <c r="K1169" s="85">
        <f t="shared" si="141"/>
        <v>3</v>
      </c>
      <c r="L1169" s="83"/>
      <c r="M1169" s="83"/>
      <c r="N1169" s="83"/>
      <c r="O1169" s="48">
        <v>1166</v>
      </c>
    </row>
    <row r="1170" spans="1:15" ht="16.5">
      <c r="A1170" s="85">
        <f t="shared" si="136"/>
        <v>15</v>
      </c>
      <c r="B1170" s="85">
        <f t="shared" si="137"/>
        <v>195</v>
      </c>
      <c r="C1170" s="85">
        <f t="shared" si="138"/>
        <v>15</v>
      </c>
      <c r="D1170" s="87">
        <f t="shared" si="139"/>
        <v>3151650</v>
      </c>
      <c r="E1170" s="83">
        <v>31515</v>
      </c>
      <c r="F1170" s="83">
        <v>2</v>
      </c>
      <c r="G1170" s="83" t="s">
        <v>441</v>
      </c>
      <c r="H1170" s="83" t="s">
        <v>173</v>
      </c>
      <c r="I1170" s="85">
        <f t="shared" si="140"/>
        <v>150</v>
      </c>
      <c r="J1170" s="85">
        <f t="shared" si="142"/>
        <v>22</v>
      </c>
      <c r="K1170" s="85">
        <f t="shared" si="141"/>
        <v>3</v>
      </c>
      <c r="L1170" s="83"/>
      <c r="M1170" s="83"/>
      <c r="N1170" s="83"/>
      <c r="O1170" s="48">
        <v>1167</v>
      </c>
    </row>
    <row r="1171" spans="1:15" ht="16.5">
      <c r="A1171" s="85">
        <f t="shared" si="136"/>
        <v>15</v>
      </c>
      <c r="B1171" s="85">
        <f t="shared" si="137"/>
        <v>195</v>
      </c>
      <c r="C1171" s="85">
        <f t="shared" si="138"/>
        <v>15</v>
      </c>
      <c r="D1171" s="87">
        <f t="shared" si="139"/>
        <v>3151651</v>
      </c>
      <c r="E1171" s="83">
        <v>31515</v>
      </c>
      <c r="F1171" s="83">
        <v>2</v>
      </c>
      <c r="G1171" s="83" t="s">
        <v>448</v>
      </c>
      <c r="H1171" s="83" t="s">
        <v>456</v>
      </c>
      <c r="I1171" s="85">
        <f t="shared" si="140"/>
        <v>150</v>
      </c>
      <c r="J1171" s="85">
        <f t="shared" si="142"/>
        <v>22</v>
      </c>
      <c r="K1171" s="85">
        <f t="shared" si="141"/>
        <v>3</v>
      </c>
      <c r="L1171" s="83"/>
      <c r="M1171" s="83"/>
      <c r="N1171" s="83"/>
      <c r="O1171" s="48">
        <v>1168</v>
      </c>
    </row>
    <row r="1172" spans="1:15" ht="16.5">
      <c r="A1172" s="85">
        <f t="shared" si="136"/>
        <v>15</v>
      </c>
      <c r="B1172" s="85">
        <f t="shared" si="137"/>
        <v>195</v>
      </c>
      <c r="C1172" s="85">
        <f t="shared" si="138"/>
        <v>15</v>
      </c>
      <c r="D1172" s="87">
        <f t="shared" si="139"/>
        <v>3151650</v>
      </c>
      <c r="E1172" s="83">
        <v>31515</v>
      </c>
      <c r="F1172" s="83">
        <v>3</v>
      </c>
      <c r="G1172" s="83" t="s">
        <v>441</v>
      </c>
      <c r="H1172" s="83" t="s">
        <v>175</v>
      </c>
      <c r="I1172" s="85">
        <f t="shared" si="140"/>
        <v>150</v>
      </c>
      <c r="J1172" s="85">
        <f t="shared" si="142"/>
        <v>22</v>
      </c>
      <c r="K1172" s="85">
        <f t="shared" si="141"/>
        <v>3</v>
      </c>
      <c r="L1172" s="83"/>
      <c r="M1172" s="83"/>
      <c r="N1172" s="83"/>
      <c r="O1172" s="48">
        <v>1169</v>
      </c>
    </row>
    <row r="1173" spans="1:15" ht="16.5">
      <c r="A1173" s="85">
        <f t="shared" si="136"/>
        <v>15</v>
      </c>
      <c r="B1173" s="85">
        <f t="shared" si="137"/>
        <v>195</v>
      </c>
      <c r="C1173" s="85">
        <f t="shared" si="138"/>
        <v>15</v>
      </c>
      <c r="D1173" s="87">
        <f t="shared" si="139"/>
        <v>3151651</v>
      </c>
      <c r="E1173" s="83">
        <v>31515</v>
      </c>
      <c r="F1173" s="83">
        <v>3</v>
      </c>
      <c r="G1173" s="83" t="s">
        <v>442</v>
      </c>
      <c r="H1173" s="83" t="s">
        <v>172</v>
      </c>
      <c r="I1173" s="85">
        <f t="shared" si="140"/>
        <v>150</v>
      </c>
      <c r="J1173" s="85">
        <f t="shared" si="142"/>
        <v>22</v>
      </c>
      <c r="K1173" s="85">
        <f t="shared" si="141"/>
        <v>3</v>
      </c>
      <c r="L1173" s="83"/>
      <c r="M1173" s="83"/>
      <c r="N1173" s="83"/>
      <c r="O1173" s="48">
        <v>1170</v>
      </c>
    </row>
  </sheetData>
  <printOptions/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204"/>
  <sheetViews>
    <sheetView workbookViewId="0" topLeftCell="A1">
      <pane xSplit="2" ySplit="3" topLeftCell="C43" activePane="bottomRight" state="frozen"/>
      <selection pane="topLeft" activeCell="C5" sqref="C5"/>
      <selection pane="topRight" activeCell="C5" sqref="C5"/>
      <selection pane="bottomLeft" activeCell="C5" sqref="C5"/>
      <selection pane="bottomRight" activeCell="C52" sqref="C52"/>
    </sheetView>
  </sheetViews>
  <sheetFormatPr defaultColWidth="9" defaultRowHeight="14.25"/>
  <cols>
    <col min="2" max="2" width="15" customWidth="1"/>
    <col min="3" max="3" width="35.25" style="48" customWidth="1"/>
    <col min="4" max="4" width="11" customWidth="1"/>
    <col min="5" max="5" width="16.75" customWidth="1"/>
    <col min="6" max="6" width="15.875" customWidth="1"/>
    <col min="7" max="7" width="11.25" customWidth="1"/>
    <col min="8" max="8" width="16" customWidth="1"/>
    <col min="9" max="9" width="16.375" customWidth="1"/>
    <col min="10" max="10" width="12.25" customWidth="1"/>
    <col min="11" max="12" width="14" customWidth="1"/>
    <col min="13" max="13" width="14.25" customWidth="1"/>
    <col min="14" max="14" width="15.25" customWidth="1"/>
    <col min="15" max="15" width="11.875" customWidth="1"/>
    <col min="16" max="16" width="17.875" customWidth="1"/>
    <col min="17" max="18" width="16.75" customWidth="1"/>
    <col min="19" max="19" width="14.375" customWidth="1"/>
    <col min="20" max="20" width="10.75" customWidth="1"/>
    <col min="21" max="22" width="14.625" customWidth="1"/>
    <col min="23" max="23" width="14.25" customWidth="1"/>
    <col min="24" max="24" width="14.375" customWidth="1"/>
    <col min="25" max="25" width="14" customWidth="1"/>
    <col min="26" max="26" width="14.375" customWidth="1"/>
    <col min="27" max="27" width="11" customWidth="1"/>
    <col min="28" max="40" width="10.625" customWidth="1"/>
  </cols>
  <sheetData>
    <row r="1" spans="1:40" ht="15">
      <c r="A1" s="4" t="s">
        <v>117</v>
      </c>
      <c r="B1" s="4" t="s">
        <v>81</v>
      </c>
      <c r="C1" s="4" t="s">
        <v>2138</v>
      </c>
      <c r="D1" s="4" t="s">
        <v>19</v>
      </c>
      <c r="E1" s="4" t="s">
        <v>20</v>
      </c>
      <c r="F1" s="4" t="s">
        <v>21</v>
      </c>
      <c r="G1" s="4" t="s">
        <v>22</v>
      </c>
      <c r="H1" s="4" t="s">
        <v>23</v>
      </c>
      <c r="I1" s="4" t="s">
        <v>24</v>
      </c>
      <c r="J1" s="4" t="s">
        <v>25</v>
      </c>
      <c r="K1" s="4" t="s">
        <v>26</v>
      </c>
      <c r="L1" s="4" t="s">
        <v>27</v>
      </c>
      <c r="M1" s="4" t="s">
        <v>28</v>
      </c>
      <c r="N1" s="4" t="s">
        <v>29</v>
      </c>
      <c r="O1" s="4" t="s">
        <v>30</v>
      </c>
      <c r="P1" s="4" t="s">
        <v>31</v>
      </c>
      <c r="Q1" s="4" t="s">
        <v>32</v>
      </c>
      <c r="R1" s="4" t="s">
        <v>33</v>
      </c>
      <c r="S1" s="4" t="s">
        <v>34</v>
      </c>
      <c r="T1" s="4" t="s">
        <v>35</v>
      </c>
      <c r="U1" s="4" t="s">
        <v>36</v>
      </c>
      <c r="V1" s="4" t="s">
        <v>37</v>
      </c>
      <c r="W1" s="4" t="s">
        <v>38</v>
      </c>
      <c r="X1" s="4" t="s">
        <v>39</v>
      </c>
      <c r="Y1" s="4" t="s">
        <v>40</v>
      </c>
      <c r="Z1" s="4" t="s">
        <v>41</v>
      </c>
      <c r="AA1" s="4" t="s">
        <v>42</v>
      </c>
      <c r="AB1" s="4" t="s">
        <v>43</v>
      </c>
      <c r="AC1" s="4" t="s">
        <v>44</v>
      </c>
      <c r="AD1" s="4" t="s">
        <v>45</v>
      </c>
      <c r="AE1" s="4" t="s">
        <v>46</v>
      </c>
      <c r="AF1" s="4" t="s">
        <v>47</v>
      </c>
      <c r="AG1" s="4" t="s">
        <v>48</v>
      </c>
      <c r="AH1" s="4" t="s">
        <v>149</v>
      </c>
      <c r="AI1" s="4" t="s">
        <v>150</v>
      </c>
      <c r="AJ1" s="4" t="s">
        <v>151</v>
      </c>
      <c r="AK1" s="4" t="s">
        <v>152</v>
      </c>
      <c r="AL1" s="4" t="s">
        <v>153</v>
      </c>
      <c r="AM1" s="4" t="s">
        <v>154</v>
      </c>
      <c r="AN1" s="4" t="s">
        <v>155</v>
      </c>
    </row>
    <row r="2" spans="1:40" ht="14.25">
      <c r="A2" t="s">
        <v>49</v>
      </c>
      <c r="B2" t="s">
        <v>2139</v>
      </c>
      <c r="C2" s="48" t="s">
        <v>3565</v>
      </c>
      <c r="D2" t="s">
        <v>49</v>
      </c>
      <c r="E2" t="s">
        <v>49</v>
      </c>
      <c r="F2" t="s">
        <v>49</v>
      </c>
      <c r="G2" t="s">
        <v>49</v>
      </c>
      <c r="H2" t="s">
        <v>49</v>
      </c>
      <c r="I2" t="s">
        <v>49</v>
      </c>
      <c r="J2" t="s">
        <v>49</v>
      </c>
      <c r="K2" t="s">
        <v>49</v>
      </c>
      <c r="L2" t="s">
        <v>49</v>
      </c>
      <c r="M2" t="s">
        <v>49</v>
      </c>
      <c r="N2" t="s">
        <v>49</v>
      </c>
      <c r="O2" t="s">
        <v>49</v>
      </c>
      <c r="P2" t="s">
        <v>49</v>
      </c>
      <c r="Q2" t="s">
        <v>49</v>
      </c>
      <c r="R2" t="s">
        <v>49</v>
      </c>
      <c r="S2" t="s">
        <v>49</v>
      </c>
      <c r="T2" t="s">
        <v>49</v>
      </c>
      <c r="U2" t="s">
        <v>49</v>
      </c>
      <c r="V2" t="s">
        <v>49</v>
      </c>
      <c r="W2" t="s">
        <v>49</v>
      </c>
      <c r="X2" t="s">
        <v>49</v>
      </c>
      <c r="Y2" t="s">
        <v>49</v>
      </c>
      <c r="Z2" t="s">
        <v>49</v>
      </c>
      <c r="AA2" t="s">
        <v>49</v>
      </c>
      <c r="AB2" t="s">
        <v>49</v>
      </c>
      <c r="AC2" t="s">
        <v>49</v>
      </c>
      <c r="AD2" t="s">
        <v>49</v>
      </c>
      <c r="AE2" t="s">
        <v>49</v>
      </c>
      <c r="AF2" t="s">
        <v>49</v>
      </c>
      <c r="AG2" t="s">
        <v>49</v>
      </c>
      <c r="AH2" t="s">
        <v>49</v>
      </c>
      <c r="AI2" t="s">
        <v>49</v>
      </c>
      <c r="AJ2" t="s">
        <v>49</v>
      </c>
      <c r="AK2" t="s">
        <v>49</v>
      </c>
      <c r="AL2" t="s">
        <v>49</v>
      </c>
      <c r="AM2" t="s">
        <v>49</v>
      </c>
      <c r="AN2" t="s">
        <v>49</v>
      </c>
    </row>
    <row r="3" spans="1:40" ht="30">
      <c r="A3" s="1" t="s">
        <v>50</v>
      </c>
      <c r="B3" s="1" t="s">
        <v>83</v>
      </c>
      <c r="C3" s="1"/>
      <c r="D3" s="1" t="s">
        <v>51</v>
      </c>
      <c r="E3" s="1" t="s">
        <v>52</v>
      </c>
      <c r="F3" s="1" t="s">
        <v>53</v>
      </c>
      <c r="G3" s="1" t="s">
        <v>54</v>
      </c>
      <c r="H3" s="1" t="s">
        <v>55</v>
      </c>
      <c r="I3" s="1" t="s">
        <v>56</v>
      </c>
      <c r="J3" s="1" t="s">
        <v>57</v>
      </c>
      <c r="K3" s="1" t="s">
        <v>58</v>
      </c>
      <c r="L3" s="1" t="s">
        <v>59</v>
      </c>
      <c r="M3" s="1" t="s">
        <v>60</v>
      </c>
      <c r="N3" s="1" t="s">
        <v>61</v>
      </c>
      <c r="O3" s="1" t="s">
        <v>62</v>
      </c>
      <c r="P3" s="1" t="s">
        <v>63</v>
      </c>
      <c r="Q3" s="1" t="s">
        <v>64</v>
      </c>
      <c r="R3" s="1" t="s">
        <v>65</v>
      </c>
      <c r="S3" s="1" t="s">
        <v>66</v>
      </c>
      <c r="T3" s="1" t="s">
        <v>67</v>
      </c>
      <c r="U3" s="1" t="s">
        <v>68</v>
      </c>
      <c r="V3" s="1" t="s">
        <v>69</v>
      </c>
      <c r="W3" s="1" t="s">
        <v>70</v>
      </c>
      <c r="X3" s="1" t="s">
        <v>71</v>
      </c>
      <c r="Y3" s="1" t="s">
        <v>72</v>
      </c>
      <c r="Z3" s="1" t="s">
        <v>73</v>
      </c>
      <c r="AA3" s="1" t="s">
        <v>74</v>
      </c>
      <c r="AB3" s="1" t="s">
        <v>75</v>
      </c>
      <c r="AC3" s="1" t="s">
        <v>76</v>
      </c>
      <c r="AD3" s="1" t="s">
        <v>77</v>
      </c>
      <c r="AE3" s="1" t="s">
        <v>78</v>
      </c>
      <c r="AF3" s="1" t="s">
        <v>79</v>
      </c>
      <c r="AG3" s="1" t="s">
        <v>80</v>
      </c>
      <c r="AH3" s="1" t="s">
        <v>156</v>
      </c>
      <c r="AI3" s="1" t="s">
        <v>157</v>
      </c>
      <c r="AJ3" s="1" t="s">
        <v>158</v>
      </c>
      <c r="AK3" s="1" t="s">
        <v>159</v>
      </c>
      <c r="AL3" s="1" t="s">
        <v>160</v>
      </c>
      <c r="AM3" s="1" t="s">
        <v>161</v>
      </c>
      <c r="AN3" s="1" t="s">
        <v>162</v>
      </c>
    </row>
    <row r="4" spans="1:40" ht="16.5">
      <c r="A4" s="2">
        <v>1</v>
      </c>
      <c r="B4" s="3" t="s">
        <v>148</v>
      </c>
      <c r="C4" s="45"/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10">
        <v>0</v>
      </c>
      <c r="AI4" s="10">
        <v>0</v>
      </c>
      <c r="AJ4" s="10">
        <v>0</v>
      </c>
      <c r="AK4" s="10">
        <v>0</v>
      </c>
      <c r="AL4" s="10">
        <v>0</v>
      </c>
      <c r="AM4" s="10">
        <v>0</v>
      </c>
      <c r="AN4" s="10">
        <v>0</v>
      </c>
    </row>
    <row r="5" spans="1:40" s="48" customFormat="1" ht="16.5">
      <c r="A5" s="81">
        <v>10001</v>
      </c>
      <c r="B5" s="81" t="s">
        <v>3369</v>
      </c>
      <c r="C5" s="81" t="s">
        <v>2140</v>
      </c>
      <c r="D5" s="81">
        <v>0</v>
      </c>
      <c r="E5" s="81">
        <v>1</v>
      </c>
      <c r="F5" s="81">
        <v>0</v>
      </c>
      <c r="G5" s="81">
        <v>0</v>
      </c>
      <c r="H5" s="81">
        <v>0</v>
      </c>
      <c r="I5" s="81">
        <v>0</v>
      </c>
      <c r="J5" s="81">
        <v>0</v>
      </c>
      <c r="K5" s="81">
        <v>0</v>
      </c>
      <c r="L5" s="81">
        <v>0</v>
      </c>
      <c r="M5" s="81">
        <v>0</v>
      </c>
      <c r="N5" s="81">
        <v>0</v>
      </c>
      <c r="O5" s="81">
        <v>0</v>
      </c>
      <c r="P5" s="81">
        <v>0</v>
      </c>
      <c r="Q5" s="81">
        <v>0</v>
      </c>
      <c r="R5" s="81">
        <v>0</v>
      </c>
      <c r="S5" s="81">
        <v>0</v>
      </c>
      <c r="T5" s="81">
        <v>0</v>
      </c>
      <c r="U5" s="81">
        <v>0</v>
      </c>
      <c r="V5" s="81">
        <v>0</v>
      </c>
      <c r="W5" s="81">
        <v>0</v>
      </c>
      <c r="X5" s="81">
        <v>0</v>
      </c>
      <c r="Y5" s="81">
        <v>0</v>
      </c>
      <c r="Z5" s="81">
        <v>0</v>
      </c>
      <c r="AA5" s="81">
        <v>0</v>
      </c>
      <c r="AB5" s="81">
        <v>0</v>
      </c>
      <c r="AC5" s="81">
        <v>0</v>
      </c>
      <c r="AD5" s="81">
        <v>0</v>
      </c>
      <c r="AE5" s="81">
        <v>0</v>
      </c>
      <c r="AF5" s="81">
        <v>0</v>
      </c>
      <c r="AG5" s="81">
        <v>0</v>
      </c>
      <c r="AH5" s="81">
        <v>0</v>
      </c>
      <c r="AI5" s="81">
        <v>0</v>
      </c>
      <c r="AJ5" s="81">
        <v>0</v>
      </c>
      <c r="AK5" s="81">
        <v>0</v>
      </c>
      <c r="AL5" s="81">
        <v>0</v>
      </c>
      <c r="AM5" s="81">
        <v>0</v>
      </c>
      <c r="AN5" s="81">
        <v>0</v>
      </c>
    </row>
    <row r="6" spans="1:40" s="48" customFormat="1" ht="16.5">
      <c r="A6" s="81">
        <v>10002</v>
      </c>
      <c r="B6" s="81" t="s">
        <v>2170</v>
      </c>
      <c r="C6" s="81" t="s">
        <v>2141</v>
      </c>
      <c r="D6" s="81">
        <v>1</v>
      </c>
      <c r="E6" s="81">
        <v>1</v>
      </c>
      <c r="F6" s="81">
        <v>1</v>
      </c>
      <c r="G6" s="81">
        <v>0</v>
      </c>
      <c r="H6" s="81">
        <v>0</v>
      </c>
      <c r="I6" s="81">
        <v>0</v>
      </c>
      <c r="J6" s="81">
        <v>0</v>
      </c>
      <c r="K6" s="81">
        <v>0</v>
      </c>
      <c r="L6" s="81">
        <v>0</v>
      </c>
      <c r="M6" s="81">
        <v>0</v>
      </c>
      <c r="N6" s="81">
        <v>0</v>
      </c>
      <c r="O6" s="81">
        <v>0</v>
      </c>
      <c r="P6" s="81">
        <v>0</v>
      </c>
      <c r="Q6" s="81">
        <v>0</v>
      </c>
      <c r="R6" s="81">
        <v>0</v>
      </c>
      <c r="S6" s="81">
        <v>0</v>
      </c>
      <c r="T6" s="81">
        <v>0</v>
      </c>
      <c r="U6" s="81">
        <v>0</v>
      </c>
      <c r="V6" s="81">
        <v>0</v>
      </c>
      <c r="W6" s="81">
        <v>0</v>
      </c>
      <c r="X6" s="81">
        <v>0</v>
      </c>
      <c r="Y6" s="81">
        <v>0</v>
      </c>
      <c r="Z6" s="81">
        <v>0</v>
      </c>
      <c r="AA6" s="81">
        <v>0</v>
      </c>
      <c r="AB6" s="81">
        <v>0</v>
      </c>
      <c r="AC6" s="81">
        <v>0</v>
      </c>
      <c r="AD6" s="81">
        <v>0</v>
      </c>
      <c r="AE6" s="81">
        <v>0</v>
      </c>
      <c r="AF6" s="81">
        <v>0</v>
      </c>
      <c r="AG6" s="81">
        <v>0</v>
      </c>
      <c r="AH6" s="81">
        <v>0</v>
      </c>
      <c r="AI6" s="81">
        <v>0</v>
      </c>
      <c r="AJ6" s="81">
        <v>0</v>
      </c>
      <c r="AK6" s="81">
        <v>0</v>
      </c>
      <c r="AL6" s="81">
        <v>0</v>
      </c>
      <c r="AM6" s="81">
        <v>0</v>
      </c>
      <c r="AN6" s="81">
        <v>0</v>
      </c>
    </row>
    <row r="7" spans="1:40" s="48" customFormat="1" ht="16.5">
      <c r="A7" s="81">
        <v>10003</v>
      </c>
      <c r="B7" s="81" t="s">
        <v>2171</v>
      </c>
      <c r="C7" s="81" t="s">
        <v>2140</v>
      </c>
      <c r="D7" s="81">
        <v>1</v>
      </c>
      <c r="E7" s="81">
        <v>2</v>
      </c>
      <c r="F7" s="81">
        <v>1</v>
      </c>
      <c r="G7" s="81">
        <v>0</v>
      </c>
      <c r="H7" s="81">
        <v>0</v>
      </c>
      <c r="I7" s="81">
        <v>0</v>
      </c>
      <c r="J7" s="81">
        <v>0</v>
      </c>
      <c r="K7" s="81">
        <v>0</v>
      </c>
      <c r="L7" s="81">
        <v>0</v>
      </c>
      <c r="M7" s="81">
        <v>0</v>
      </c>
      <c r="N7" s="81">
        <v>0</v>
      </c>
      <c r="O7" s="81">
        <v>0</v>
      </c>
      <c r="P7" s="81">
        <v>0</v>
      </c>
      <c r="Q7" s="81">
        <v>0</v>
      </c>
      <c r="R7" s="81">
        <v>0</v>
      </c>
      <c r="S7" s="81">
        <v>0</v>
      </c>
      <c r="T7" s="81">
        <v>0</v>
      </c>
      <c r="U7" s="81">
        <v>0</v>
      </c>
      <c r="V7" s="81">
        <v>0</v>
      </c>
      <c r="W7" s="81">
        <v>0</v>
      </c>
      <c r="X7" s="81">
        <v>0</v>
      </c>
      <c r="Y7" s="81">
        <v>0</v>
      </c>
      <c r="Z7" s="81">
        <v>0</v>
      </c>
      <c r="AA7" s="81">
        <v>0</v>
      </c>
      <c r="AB7" s="81">
        <v>0</v>
      </c>
      <c r="AC7" s="81">
        <v>0</v>
      </c>
      <c r="AD7" s="81">
        <v>0</v>
      </c>
      <c r="AE7" s="81">
        <v>0</v>
      </c>
      <c r="AF7" s="81">
        <v>0</v>
      </c>
      <c r="AG7" s="81">
        <v>0</v>
      </c>
      <c r="AH7" s="81">
        <v>0</v>
      </c>
      <c r="AI7" s="81">
        <v>0</v>
      </c>
      <c r="AJ7" s="81">
        <v>0</v>
      </c>
      <c r="AK7" s="81">
        <v>0</v>
      </c>
      <c r="AL7" s="81">
        <v>0</v>
      </c>
      <c r="AM7" s="81">
        <v>0</v>
      </c>
      <c r="AN7" s="81">
        <v>0</v>
      </c>
    </row>
    <row r="8" spans="1:40" s="48" customFormat="1" ht="16.5">
      <c r="A8" s="81">
        <v>10004</v>
      </c>
      <c r="B8" s="81" t="s">
        <v>2172</v>
      </c>
      <c r="C8" s="81" t="s">
        <v>2141</v>
      </c>
      <c r="D8" s="81">
        <v>2</v>
      </c>
      <c r="E8" s="81">
        <v>2</v>
      </c>
      <c r="F8" s="81">
        <v>2</v>
      </c>
      <c r="G8" s="81">
        <v>0</v>
      </c>
      <c r="H8" s="81">
        <v>0</v>
      </c>
      <c r="I8" s="81">
        <v>0</v>
      </c>
      <c r="J8" s="81">
        <v>0</v>
      </c>
      <c r="K8" s="81">
        <v>0</v>
      </c>
      <c r="L8" s="81">
        <v>0</v>
      </c>
      <c r="M8" s="81">
        <v>0</v>
      </c>
      <c r="N8" s="81">
        <v>0</v>
      </c>
      <c r="O8" s="81">
        <v>0</v>
      </c>
      <c r="P8" s="81">
        <v>0</v>
      </c>
      <c r="Q8" s="81">
        <v>0</v>
      </c>
      <c r="R8" s="81">
        <v>0</v>
      </c>
      <c r="S8" s="81">
        <v>0</v>
      </c>
      <c r="T8" s="81">
        <v>0</v>
      </c>
      <c r="U8" s="81">
        <v>0</v>
      </c>
      <c r="V8" s="81">
        <v>0</v>
      </c>
      <c r="W8" s="81">
        <v>0</v>
      </c>
      <c r="X8" s="81">
        <v>0</v>
      </c>
      <c r="Y8" s="81">
        <v>0</v>
      </c>
      <c r="Z8" s="81">
        <v>0</v>
      </c>
      <c r="AA8" s="81">
        <v>0</v>
      </c>
      <c r="AB8" s="81">
        <v>0</v>
      </c>
      <c r="AC8" s="81">
        <v>0</v>
      </c>
      <c r="AD8" s="81">
        <v>0</v>
      </c>
      <c r="AE8" s="81">
        <v>0</v>
      </c>
      <c r="AF8" s="81">
        <v>0</v>
      </c>
      <c r="AG8" s="81">
        <v>0</v>
      </c>
      <c r="AH8" s="81">
        <v>0</v>
      </c>
      <c r="AI8" s="81">
        <v>0</v>
      </c>
      <c r="AJ8" s="81">
        <v>0</v>
      </c>
      <c r="AK8" s="81">
        <v>0</v>
      </c>
      <c r="AL8" s="81">
        <v>0</v>
      </c>
      <c r="AM8" s="81">
        <v>0</v>
      </c>
      <c r="AN8" s="81">
        <v>0</v>
      </c>
    </row>
    <row r="9" spans="1:40" ht="16.5">
      <c r="A9" s="81">
        <v>10005</v>
      </c>
      <c r="B9" s="81" t="s">
        <v>2173</v>
      </c>
      <c r="C9" s="81" t="s">
        <v>2142</v>
      </c>
      <c r="D9" s="81">
        <v>2</v>
      </c>
      <c r="E9" s="81">
        <v>2</v>
      </c>
      <c r="F9" s="81">
        <v>2</v>
      </c>
      <c r="G9" s="81">
        <v>0</v>
      </c>
      <c r="H9" s="81">
        <v>1</v>
      </c>
      <c r="I9" s="81">
        <v>0</v>
      </c>
      <c r="J9" s="81">
        <v>0</v>
      </c>
      <c r="K9" s="81">
        <v>0</v>
      </c>
      <c r="L9" s="81">
        <v>0</v>
      </c>
      <c r="M9" s="81">
        <v>0</v>
      </c>
      <c r="N9" s="81">
        <v>0</v>
      </c>
      <c r="O9" s="81">
        <v>0</v>
      </c>
      <c r="P9" s="81">
        <v>0</v>
      </c>
      <c r="Q9" s="81">
        <v>0</v>
      </c>
      <c r="R9" s="81">
        <v>0</v>
      </c>
      <c r="S9" s="81">
        <v>0</v>
      </c>
      <c r="T9" s="81">
        <v>0</v>
      </c>
      <c r="U9" s="81">
        <v>0</v>
      </c>
      <c r="V9" s="81">
        <v>0</v>
      </c>
      <c r="W9" s="81">
        <v>0</v>
      </c>
      <c r="X9" s="81">
        <v>0</v>
      </c>
      <c r="Y9" s="81">
        <v>0</v>
      </c>
      <c r="Z9" s="81">
        <v>0</v>
      </c>
      <c r="AA9" s="81">
        <v>0</v>
      </c>
      <c r="AB9" s="81">
        <v>0</v>
      </c>
      <c r="AC9" s="81">
        <v>0</v>
      </c>
      <c r="AD9" s="81">
        <v>0</v>
      </c>
      <c r="AE9" s="81">
        <v>0</v>
      </c>
      <c r="AF9" s="81">
        <v>0</v>
      </c>
      <c r="AG9" s="81">
        <v>0</v>
      </c>
      <c r="AH9" s="81">
        <v>0</v>
      </c>
      <c r="AI9" s="81">
        <v>0</v>
      </c>
      <c r="AJ9" s="81">
        <v>0</v>
      </c>
      <c r="AK9" s="81">
        <v>0</v>
      </c>
      <c r="AL9" s="81">
        <v>0</v>
      </c>
      <c r="AM9" s="81">
        <v>0</v>
      </c>
      <c r="AN9" s="81">
        <v>0</v>
      </c>
    </row>
    <row r="10" spans="1:40" ht="16.5">
      <c r="A10" s="81">
        <v>10006</v>
      </c>
      <c r="B10" s="81" t="s">
        <v>2174</v>
      </c>
      <c r="C10" s="81" t="s">
        <v>2142</v>
      </c>
      <c r="D10" s="81">
        <v>2</v>
      </c>
      <c r="E10" s="81">
        <v>2</v>
      </c>
      <c r="F10" s="81">
        <v>2</v>
      </c>
      <c r="G10" s="81">
        <v>0</v>
      </c>
      <c r="H10" s="81">
        <v>2</v>
      </c>
      <c r="I10" s="81">
        <v>0</v>
      </c>
      <c r="J10" s="81">
        <v>0</v>
      </c>
      <c r="K10" s="81">
        <v>0</v>
      </c>
      <c r="L10" s="81">
        <v>0</v>
      </c>
      <c r="M10" s="81">
        <v>0</v>
      </c>
      <c r="N10" s="81">
        <v>0</v>
      </c>
      <c r="O10" s="81">
        <v>0</v>
      </c>
      <c r="P10" s="81">
        <v>0</v>
      </c>
      <c r="Q10" s="81">
        <v>0</v>
      </c>
      <c r="R10" s="81">
        <v>0</v>
      </c>
      <c r="S10" s="81">
        <v>0</v>
      </c>
      <c r="T10" s="81">
        <v>0</v>
      </c>
      <c r="U10" s="81">
        <v>0</v>
      </c>
      <c r="V10" s="81">
        <v>0</v>
      </c>
      <c r="W10" s="81">
        <v>0</v>
      </c>
      <c r="X10" s="81">
        <v>0</v>
      </c>
      <c r="Y10" s="81">
        <v>0</v>
      </c>
      <c r="Z10" s="81">
        <v>0</v>
      </c>
      <c r="AA10" s="81">
        <v>0</v>
      </c>
      <c r="AB10" s="81">
        <v>0</v>
      </c>
      <c r="AC10" s="81">
        <v>0</v>
      </c>
      <c r="AD10" s="81">
        <v>0</v>
      </c>
      <c r="AE10" s="81">
        <v>0</v>
      </c>
      <c r="AF10" s="81">
        <v>0</v>
      </c>
      <c r="AG10" s="81">
        <v>0</v>
      </c>
      <c r="AH10" s="81">
        <v>0</v>
      </c>
      <c r="AI10" s="81">
        <v>0</v>
      </c>
      <c r="AJ10" s="81">
        <v>0</v>
      </c>
      <c r="AK10" s="81">
        <v>0</v>
      </c>
      <c r="AL10" s="81">
        <v>0</v>
      </c>
      <c r="AM10" s="81">
        <v>0</v>
      </c>
      <c r="AN10" s="81">
        <v>0</v>
      </c>
    </row>
    <row r="11" spans="1:40" ht="16.5">
      <c r="A11" s="81">
        <v>10007</v>
      </c>
      <c r="B11" s="81" t="s">
        <v>2175</v>
      </c>
      <c r="C11" s="81" t="s">
        <v>2143</v>
      </c>
      <c r="D11" s="81">
        <v>2</v>
      </c>
      <c r="E11" s="81">
        <v>2</v>
      </c>
      <c r="F11" s="81">
        <v>2</v>
      </c>
      <c r="G11" s="81">
        <v>1</v>
      </c>
      <c r="H11" s="81">
        <v>2</v>
      </c>
      <c r="I11" s="81">
        <v>1</v>
      </c>
      <c r="J11" s="81">
        <v>0</v>
      </c>
      <c r="K11" s="81">
        <v>0</v>
      </c>
      <c r="L11" s="81">
        <v>0</v>
      </c>
      <c r="M11" s="81">
        <v>0</v>
      </c>
      <c r="N11" s="81">
        <v>0</v>
      </c>
      <c r="O11" s="81">
        <v>0</v>
      </c>
      <c r="P11" s="81">
        <v>0</v>
      </c>
      <c r="Q11" s="81">
        <v>0</v>
      </c>
      <c r="R11" s="81">
        <v>0</v>
      </c>
      <c r="S11" s="81">
        <v>0</v>
      </c>
      <c r="T11" s="81">
        <v>0</v>
      </c>
      <c r="U11" s="81">
        <v>0</v>
      </c>
      <c r="V11" s="81">
        <v>0</v>
      </c>
      <c r="W11" s="81">
        <v>0</v>
      </c>
      <c r="X11" s="81">
        <v>0</v>
      </c>
      <c r="Y11" s="81">
        <v>0</v>
      </c>
      <c r="Z11" s="81">
        <v>0</v>
      </c>
      <c r="AA11" s="81">
        <v>0</v>
      </c>
      <c r="AB11" s="81">
        <v>0</v>
      </c>
      <c r="AC11" s="81">
        <v>0</v>
      </c>
      <c r="AD11" s="81">
        <v>0</v>
      </c>
      <c r="AE11" s="81">
        <v>0</v>
      </c>
      <c r="AF11" s="81">
        <v>0</v>
      </c>
      <c r="AG11" s="81">
        <v>0</v>
      </c>
      <c r="AH11" s="81">
        <v>0</v>
      </c>
      <c r="AI11" s="81">
        <v>0</v>
      </c>
      <c r="AJ11" s="81">
        <v>0</v>
      </c>
      <c r="AK11" s="81">
        <v>0</v>
      </c>
      <c r="AL11" s="81">
        <v>0</v>
      </c>
      <c r="AM11" s="81">
        <v>0</v>
      </c>
      <c r="AN11" s="81">
        <v>0</v>
      </c>
    </row>
    <row r="12" spans="1:40" ht="16.5">
      <c r="A12" s="81">
        <v>10008</v>
      </c>
      <c r="B12" s="81" t="s">
        <v>2176</v>
      </c>
      <c r="C12" s="81" t="s">
        <v>2143</v>
      </c>
      <c r="D12" s="81">
        <v>2</v>
      </c>
      <c r="E12" s="81">
        <v>2</v>
      </c>
      <c r="F12" s="81">
        <v>2</v>
      </c>
      <c r="G12" s="81">
        <v>2</v>
      </c>
      <c r="H12" s="81">
        <v>2</v>
      </c>
      <c r="I12" s="81">
        <v>2</v>
      </c>
      <c r="J12" s="81">
        <v>0</v>
      </c>
      <c r="K12" s="81">
        <v>0</v>
      </c>
      <c r="L12" s="81">
        <v>0</v>
      </c>
      <c r="M12" s="81">
        <v>0</v>
      </c>
      <c r="N12" s="81">
        <v>0</v>
      </c>
      <c r="O12" s="81">
        <v>0</v>
      </c>
      <c r="P12" s="81">
        <v>0</v>
      </c>
      <c r="Q12" s="81">
        <v>0</v>
      </c>
      <c r="R12" s="81">
        <v>0</v>
      </c>
      <c r="S12" s="81">
        <v>0</v>
      </c>
      <c r="T12" s="81">
        <v>0</v>
      </c>
      <c r="U12" s="81">
        <v>0</v>
      </c>
      <c r="V12" s="81">
        <v>0</v>
      </c>
      <c r="W12" s="81">
        <v>0</v>
      </c>
      <c r="X12" s="81">
        <v>0</v>
      </c>
      <c r="Y12" s="81">
        <v>0</v>
      </c>
      <c r="Z12" s="81">
        <v>0</v>
      </c>
      <c r="AA12" s="81">
        <v>0</v>
      </c>
      <c r="AB12" s="81">
        <v>0</v>
      </c>
      <c r="AC12" s="81">
        <v>0</v>
      </c>
      <c r="AD12" s="81">
        <v>0</v>
      </c>
      <c r="AE12" s="81">
        <v>0</v>
      </c>
      <c r="AF12" s="81">
        <v>0</v>
      </c>
      <c r="AG12" s="81">
        <v>0</v>
      </c>
      <c r="AH12" s="81">
        <v>0</v>
      </c>
      <c r="AI12" s="81">
        <v>0</v>
      </c>
      <c r="AJ12" s="81">
        <v>0</v>
      </c>
      <c r="AK12" s="81">
        <v>0</v>
      </c>
      <c r="AL12" s="81">
        <v>0</v>
      </c>
      <c r="AM12" s="81">
        <v>0</v>
      </c>
      <c r="AN12" s="81">
        <v>0</v>
      </c>
    </row>
    <row r="13" spans="1:40" ht="16.5">
      <c r="A13" s="81">
        <v>10009</v>
      </c>
      <c r="B13" s="81" t="s">
        <v>2177</v>
      </c>
      <c r="C13" s="81" t="s">
        <v>2140</v>
      </c>
      <c r="D13" s="81">
        <v>2</v>
      </c>
      <c r="E13" s="81">
        <v>3</v>
      </c>
      <c r="F13" s="81">
        <v>2</v>
      </c>
      <c r="G13" s="81">
        <v>2</v>
      </c>
      <c r="H13" s="81">
        <v>2</v>
      </c>
      <c r="I13" s="81">
        <v>2</v>
      </c>
      <c r="J13" s="81">
        <v>0</v>
      </c>
      <c r="K13" s="81">
        <v>0</v>
      </c>
      <c r="L13" s="81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Z13" s="81">
        <v>0</v>
      </c>
      <c r="AA13" s="81">
        <v>0</v>
      </c>
      <c r="AB13" s="81">
        <v>0</v>
      </c>
      <c r="AC13" s="81">
        <v>0</v>
      </c>
      <c r="AD13" s="81">
        <v>0</v>
      </c>
      <c r="AE13" s="81">
        <v>0</v>
      </c>
      <c r="AF13" s="81">
        <v>0</v>
      </c>
      <c r="AG13" s="81">
        <v>0</v>
      </c>
      <c r="AH13" s="81">
        <v>0</v>
      </c>
      <c r="AI13" s="81">
        <v>0</v>
      </c>
      <c r="AJ13" s="81">
        <v>0</v>
      </c>
      <c r="AK13" s="81">
        <v>0</v>
      </c>
      <c r="AL13" s="81">
        <v>0</v>
      </c>
      <c r="AM13" s="81">
        <v>0</v>
      </c>
      <c r="AN13" s="81">
        <v>0</v>
      </c>
    </row>
    <row r="14" spans="1:40" ht="16.5">
      <c r="A14" s="81">
        <v>10010</v>
      </c>
      <c r="B14" s="81" t="s">
        <v>2178</v>
      </c>
      <c r="C14" s="81" t="s">
        <v>2142</v>
      </c>
      <c r="D14" s="81">
        <v>2</v>
      </c>
      <c r="E14" s="81">
        <v>3</v>
      </c>
      <c r="F14" s="81">
        <v>2</v>
      </c>
      <c r="G14" s="81">
        <v>2</v>
      </c>
      <c r="H14" s="81">
        <v>3</v>
      </c>
      <c r="I14" s="81">
        <v>2</v>
      </c>
      <c r="J14" s="81">
        <v>0</v>
      </c>
      <c r="K14" s="81">
        <v>0</v>
      </c>
      <c r="L14" s="81">
        <v>0</v>
      </c>
      <c r="M14" s="81">
        <v>0</v>
      </c>
      <c r="N14" s="81">
        <v>0</v>
      </c>
      <c r="O14" s="81">
        <v>0</v>
      </c>
      <c r="P14" s="81">
        <v>0</v>
      </c>
      <c r="Q14" s="81">
        <v>0</v>
      </c>
      <c r="R14" s="81">
        <v>0</v>
      </c>
      <c r="S14" s="81">
        <v>0</v>
      </c>
      <c r="T14" s="81">
        <v>0</v>
      </c>
      <c r="U14" s="81">
        <v>0</v>
      </c>
      <c r="V14" s="81">
        <v>0</v>
      </c>
      <c r="W14" s="81">
        <v>0</v>
      </c>
      <c r="X14" s="81">
        <v>0</v>
      </c>
      <c r="Y14" s="81">
        <v>0</v>
      </c>
      <c r="Z14" s="81">
        <v>0</v>
      </c>
      <c r="AA14" s="81">
        <v>0</v>
      </c>
      <c r="AB14" s="81">
        <v>0</v>
      </c>
      <c r="AC14" s="81">
        <v>0</v>
      </c>
      <c r="AD14" s="81">
        <v>0</v>
      </c>
      <c r="AE14" s="81">
        <v>0</v>
      </c>
      <c r="AF14" s="81">
        <v>0</v>
      </c>
      <c r="AG14" s="81">
        <v>0</v>
      </c>
      <c r="AH14" s="81">
        <v>0</v>
      </c>
      <c r="AI14" s="81">
        <v>0</v>
      </c>
      <c r="AJ14" s="81">
        <v>0</v>
      </c>
      <c r="AK14" s="81">
        <v>0</v>
      </c>
      <c r="AL14" s="81">
        <v>0</v>
      </c>
      <c r="AM14" s="81">
        <v>0</v>
      </c>
      <c r="AN14" s="81">
        <v>0</v>
      </c>
    </row>
    <row r="15" spans="1:40" ht="16.5">
      <c r="A15" s="81">
        <v>10011</v>
      </c>
      <c r="B15" s="81" t="s">
        <v>2179</v>
      </c>
      <c r="C15" s="81" t="s">
        <v>2141</v>
      </c>
      <c r="D15" s="81">
        <v>3</v>
      </c>
      <c r="E15" s="81">
        <v>3</v>
      </c>
      <c r="F15" s="81">
        <v>3</v>
      </c>
      <c r="G15" s="81">
        <v>2</v>
      </c>
      <c r="H15" s="81">
        <v>3</v>
      </c>
      <c r="I15" s="81">
        <v>2</v>
      </c>
      <c r="J15" s="81">
        <v>0</v>
      </c>
      <c r="K15" s="81">
        <v>0</v>
      </c>
      <c r="L15" s="81">
        <v>0</v>
      </c>
      <c r="M15" s="81">
        <v>0</v>
      </c>
      <c r="N15" s="81">
        <v>0</v>
      </c>
      <c r="O15" s="81">
        <v>0</v>
      </c>
      <c r="P15" s="81">
        <v>0</v>
      </c>
      <c r="Q15" s="81">
        <v>0</v>
      </c>
      <c r="R15" s="81">
        <v>0</v>
      </c>
      <c r="S15" s="81">
        <v>0</v>
      </c>
      <c r="T15" s="81">
        <v>0</v>
      </c>
      <c r="U15" s="81">
        <v>0</v>
      </c>
      <c r="V15" s="81">
        <v>0</v>
      </c>
      <c r="W15" s="81">
        <v>0</v>
      </c>
      <c r="X15" s="81">
        <v>0</v>
      </c>
      <c r="Y15" s="81">
        <v>0</v>
      </c>
      <c r="Z15" s="81">
        <v>0</v>
      </c>
      <c r="AA15" s="81">
        <v>0</v>
      </c>
      <c r="AB15" s="81">
        <v>0</v>
      </c>
      <c r="AC15" s="81">
        <v>0</v>
      </c>
      <c r="AD15" s="81">
        <v>0</v>
      </c>
      <c r="AE15" s="81">
        <v>0</v>
      </c>
      <c r="AF15" s="81">
        <v>0</v>
      </c>
      <c r="AG15" s="81">
        <v>0</v>
      </c>
      <c r="AH15" s="81">
        <v>0</v>
      </c>
      <c r="AI15" s="81">
        <v>0</v>
      </c>
      <c r="AJ15" s="81">
        <v>0</v>
      </c>
      <c r="AK15" s="81">
        <v>0</v>
      </c>
      <c r="AL15" s="81">
        <v>0</v>
      </c>
      <c r="AM15" s="81">
        <v>0</v>
      </c>
      <c r="AN15" s="81">
        <v>0</v>
      </c>
    </row>
    <row r="16" spans="1:40" ht="16.5">
      <c r="A16" s="81">
        <v>10012</v>
      </c>
      <c r="B16" s="81" t="s">
        <v>2180</v>
      </c>
      <c r="C16" s="81" t="s">
        <v>2140</v>
      </c>
      <c r="D16" s="81">
        <v>3</v>
      </c>
      <c r="E16" s="81">
        <v>4</v>
      </c>
      <c r="F16" s="81">
        <v>3</v>
      </c>
      <c r="G16" s="81">
        <v>2</v>
      </c>
      <c r="H16" s="81">
        <v>3</v>
      </c>
      <c r="I16" s="81">
        <v>2</v>
      </c>
      <c r="J16" s="81">
        <v>0</v>
      </c>
      <c r="K16" s="81">
        <v>0</v>
      </c>
      <c r="L16" s="81">
        <v>0</v>
      </c>
      <c r="M16" s="81">
        <v>0</v>
      </c>
      <c r="N16" s="81">
        <v>0</v>
      </c>
      <c r="O16" s="81">
        <v>0</v>
      </c>
      <c r="P16" s="81">
        <v>0</v>
      </c>
      <c r="Q16" s="81">
        <v>0</v>
      </c>
      <c r="R16" s="81">
        <v>0</v>
      </c>
      <c r="S16" s="81">
        <v>0</v>
      </c>
      <c r="T16" s="81">
        <v>0</v>
      </c>
      <c r="U16" s="81">
        <v>0</v>
      </c>
      <c r="V16" s="81">
        <v>0</v>
      </c>
      <c r="W16" s="81">
        <v>0</v>
      </c>
      <c r="X16" s="81">
        <v>0</v>
      </c>
      <c r="Y16" s="81">
        <v>0</v>
      </c>
      <c r="Z16" s="81">
        <v>0</v>
      </c>
      <c r="AA16" s="81">
        <v>0</v>
      </c>
      <c r="AB16" s="81">
        <v>0</v>
      </c>
      <c r="AC16" s="81">
        <v>0</v>
      </c>
      <c r="AD16" s="81">
        <v>0</v>
      </c>
      <c r="AE16" s="81">
        <v>0</v>
      </c>
      <c r="AF16" s="81">
        <v>0</v>
      </c>
      <c r="AG16" s="81">
        <v>0</v>
      </c>
      <c r="AH16" s="81">
        <v>0</v>
      </c>
      <c r="AI16" s="81">
        <v>0</v>
      </c>
      <c r="AJ16" s="81">
        <v>0</v>
      </c>
      <c r="AK16" s="81">
        <v>0</v>
      </c>
      <c r="AL16" s="81">
        <v>0</v>
      </c>
      <c r="AM16" s="81">
        <v>0</v>
      </c>
      <c r="AN16" s="81">
        <v>0</v>
      </c>
    </row>
    <row r="17" spans="1:40" s="48" customFormat="1" ht="16.5">
      <c r="A17" s="81">
        <v>10013</v>
      </c>
      <c r="B17" s="81" t="s">
        <v>2181</v>
      </c>
      <c r="C17" s="81" t="s">
        <v>2140</v>
      </c>
      <c r="D17" s="81">
        <v>3</v>
      </c>
      <c r="E17" s="81">
        <v>5</v>
      </c>
      <c r="F17" s="81">
        <v>3</v>
      </c>
      <c r="G17" s="81">
        <v>2</v>
      </c>
      <c r="H17" s="81">
        <v>3</v>
      </c>
      <c r="I17" s="81">
        <v>2</v>
      </c>
      <c r="J17" s="81">
        <v>0</v>
      </c>
      <c r="K17" s="81">
        <v>0</v>
      </c>
      <c r="L17" s="81">
        <v>0</v>
      </c>
      <c r="M17" s="81">
        <v>0</v>
      </c>
      <c r="N17" s="81">
        <v>0</v>
      </c>
      <c r="O17" s="81">
        <v>0</v>
      </c>
      <c r="P17" s="81">
        <v>0</v>
      </c>
      <c r="Q17" s="81">
        <v>0</v>
      </c>
      <c r="R17" s="81">
        <v>0</v>
      </c>
      <c r="S17" s="81">
        <v>0</v>
      </c>
      <c r="T17" s="81">
        <v>0</v>
      </c>
      <c r="U17" s="81">
        <v>0</v>
      </c>
      <c r="V17" s="81">
        <v>0</v>
      </c>
      <c r="W17" s="81">
        <v>0</v>
      </c>
      <c r="X17" s="81">
        <v>0</v>
      </c>
      <c r="Y17" s="81">
        <v>0</v>
      </c>
      <c r="Z17" s="81">
        <v>0</v>
      </c>
      <c r="AA17" s="81">
        <v>0</v>
      </c>
      <c r="AB17" s="81">
        <v>0</v>
      </c>
      <c r="AC17" s="81">
        <v>0</v>
      </c>
      <c r="AD17" s="81">
        <v>0</v>
      </c>
      <c r="AE17" s="81">
        <v>0</v>
      </c>
      <c r="AF17" s="81">
        <v>0</v>
      </c>
      <c r="AG17" s="81">
        <v>0</v>
      </c>
      <c r="AH17" s="81">
        <v>0</v>
      </c>
      <c r="AI17" s="81">
        <v>0</v>
      </c>
      <c r="AJ17" s="81">
        <v>0</v>
      </c>
      <c r="AK17" s="81">
        <v>0</v>
      </c>
      <c r="AL17" s="81">
        <v>0</v>
      </c>
      <c r="AM17" s="81">
        <v>0</v>
      </c>
      <c r="AN17" s="81">
        <v>0</v>
      </c>
    </row>
    <row r="18" spans="1:40" ht="16.5">
      <c r="A18" s="81">
        <v>10014</v>
      </c>
      <c r="B18" s="81" t="s">
        <v>2182</v>
      </c>
      <c r="C18" s="81" t="s">
        <v>2142</v>
      </c>
      <c r="D18" s="81">
        <v>3</v>
      </c>
      <c r="E18" s="81">
        <v>5</v>
      </c>
      <c r="F18" s="81">
        <v>3</v>
      </c>
      <c r="G18" s="81">
        <v>2</v>
      </c>
      <c r="H18" s="81">
        <v>4</v>
      </c>
      <c r="I18" s="81">
        <v>2</v>
      </c>
      <c r="J18" s="81">
        <v>0</v>
      </c>
      <c r="K18" s="81">
        <v>0</v>
      </c>
      <c r="L18" s="81">
        <v>0</v>
      </c>
      <c r="M18" s="81">
        <v>0</v>
      </c>
      <c r="N18" s="81">
        <v>0</v>
      </c>
      <c r="O18" s="81">
        <v>0</v>
      </c>
      <c r="P18" s="81">
        <v>0</v>
      </c>
      <c r="Q18" s="81">
        <v>0</v>
      </c>
      <c r="R18" s="81">
        <v>0</v>
      </c>
      <c r="S18" s="81">
        <v>0</v>
      </c>
      <c r="T18" s="81">
        <v>0</v>
      </c>
      <c r="U18" s="81">
        <v>0</v>
      </c>
      <c r="V18" s="81">
        <v>0</v>
      </c>
      <c r="W18" s="81">
        <v>0</v>
      </c>
      <c r="X18" s="81">
        <v>0</v>
      </c>
      <c r="Y18" s="81">
        <v>0</v>
      </c>
      <c r="Z18" s="81">
        <v>0</v>
      </c>
      <c r="AA18" s="81">
        <v>0</v>
      </c>
      <c r="AB18" s="81">
        <v>0</v>
      </c>
      <c r="AC18" s="81">
        <v>0</v>
      </c>
      <c r="AD18" s="81">
        <v>0</v>
      </c>
      <c r="AE18" s="81">
        <v>0</v>
      </c>
      <c r="AF18" s="81">
        <v>0</v>
      </c>
      <c r="AG18" s="81">
        <v>0</v>
      </c>
      <c r="AH18" s="81">
        <v>0</v>
      </c>
      <c r="AI18" s="81">
        <v>0</v>
      </c>
      <c r="AJ18" s="81">
        <v>0</v>
      </c>
      <c r="AK18" s="81">
        <v>0</v>
      </c>
      <c r="AL18" s="81">
        <v>0</v>
      </c>
      <c r="AM18" s="81">
        <v>0</v>
      </c>
      <c r="AN18" s="81">
        <v>0</v>
      </c>
    </row>
    <row r="19" spans="1:40" ht="16.5">
      <c r="A19" s="81">
        <v>10015</v>
      </c>
      <c r="B19" s="81" t="s">
        <v>2183</v>
      </c>
      <c r="C19" s="81" t="s">
        <v>2142</v>
      </c>
      <c r="D19" s="81">
        <v>3</v>
      </c>
      <c r="E19" s="81">
        <v>5</v>
      </c>
      <c r="F19" s="81">
        <v>3</v>
      </c>
      <c r="G19" s="81">
        <v>2</v>
      </c>
      <c r="H19" s="81">
        <v>5</v>
      </c>
      <c r="I19" s="81">
        <v>2</v>
      </c>
      <c r="J19" s="81">
        <v>0</v>
      </c>
      <c r="K19" s="81">
        <v>0</v>
      </c>
      <c r="L19" s="81">
        <v>0</v>
      </c>
      <c r="M19" s="81">
        <v>0</v>
      </c>
      <c r="N19" s="81">
        <v>0</v>
      </c>
      <c r="O19" s="81">
        <v>0</v>
      </c>
      <c r="P19" s="81">
        <v>0</v>
      </c>
      <c r="Q19" s="81">
        <v>0</v>
      </c>
      <c r="R19" s="81">
        <v>0</v>
      </c>
      <c r="S19" s="81">
        <v>0</v>
      </c>
      <c r="T19" s="81">
        <v>0</v>
      </c>
      <c r="U19" s="81">
        <v>0</v>
      </c>
      <c r="V19" s="81">
        <v>0</v>
      </c>
      <c r="W19" s="81">
        <v>0</v>
      </c>
      <c r="X19" s="81">
        <v>0</v>
      </c>
      <c r="Y19" s="81">
        <v>0</v>
      </c>
      <c r="Z19" s="81">
        <v>0</v>
      </c>
      <c r="AA19" s="81">
        <v>0</v>
      </c>
      <c r="AB19" s="81">
        <v>0</v>
      </c>
      <c r="AC19" s="81">
        <v>0</v>
      </c>
      <c r="AD19" s="81">
        <v>0</v>
      </c>
      <c r="AE19" s="81">
        <v>0</v>
      </c>
      <c r="AF19" s="81">
        <v>0</v>
      </c>
      <c r="AG19" s="81">
        <v>0</v>
      </c>
      <c r="AH19" s="81">
        <v>0</v>
      </c>
      <c r="AI19" s="81">
        <v>0</v>
      </c>
      <c r="AJ19" s="81">
        <v>0</v>
      </c>
      <c r="AK19" s="81">
        <v>0</v>
      </c>
      <c r="AL19" s="81">
        <v>0</v>
      </c>
      <c r="AM19" s="81">
        <v>0</v>
      </c>
      <c r="AN19" s="81">
        <v>0</v>
      </c>
    </row>
    <row r="20" spans="1:40" ht="16.5">
      <c r="A20" s="81">
        <v>10016</v>
      </c>
      <c r="B20" s="81" t="s">
        <v>2184</v>
      </c>
      <c r="C20" s="81" t="s">
        <v>2143</v>
      </c>
      <c r="D20" s="81">
        <v>3</v>
      </c>
      <c r="E20" s="81">
        <v>5</v>
      </c>
      <c r="F20" s="81">
        <v>3</v>
      </c>
      <c r="G20" s="81">
        <v>3</v>
      </c>
      <c r="H20" s="81">
        <v>5</v>
      </c>
      <c r="I20" s="81">
        <v>3</v>
      </c>
      <c r="J20" s="81">
        <v>0</v>
      </c>
      <c r="K20" s="81">
        <v>0</v>
      </c>
      <c r="L20" s="81">
        <v>0</v>
      </c>
      <c r="M20" s="81">
        <v>0</v>
      </c>
      <c r="N20" s="81">
        <v>0</v>
      </c>
      <c r="O20" s="81">
        <v>0</v>
      </c>
      <c r="P20" s="81">
        <v>0</v>
      </c>
      <c r="Q20" s="81">
        <v>0</v>
      </c>
      <c r="R20" s="81">
        <v>0</v>
      </c>
      <c r="S20" s="81">
        <v>0</v>
      </c>
      <c r="T20" s="81">
        <v>0</v>
      </c>
      <c r="U20" s="81">
        <v>0</v>
      </c>
      <c r="V20" s="81">
        <v>0</v>
      </c>
      <c r="W20" s="81">
        <v>0</v>
      </c>
      <c r="X20" s="81">
        <v>0</v>
      </c>
      <c r="Y20" s="81">
        <v>0</v>
      </c>
      <c r="Z20" s="81">
        <v>0</v>
      </c>
      <c r="AA20" s="81">
        <v>0</v>
      </c>
      <c r="AB20" s="81">
        <v>0</v>
      </c>
      <c r="AC20" s="81">
        <v>0</v>
      </c>
      <c r="AD20" s="81">
        <v>0</v>
      </c>
      <c r="AE20" s="81">
        <v>0</v>
      </c>
      <c r="AF20" s="81">
        <v>0</v>
      </c>
      <c r="AG20" s="81">
        <v>0</v>
      </c>
      <c r="AH20" s="81">
        <v>0</v>
      </c>
      <c r="AI20" s="81">
        <v>0</v>
      </c>
      <c r="AJ20" s="81">
        <v>0</v>
      </c>
      <c r="AK20" s="81">
        <v>0</v>
      </c>
      <c r="AL20" s="81">
        <v>0</v>
      </c>
      <c r="AM20" s="81">
        <v>0</v>
      </c>
      <c r="AN20" s="81">
        <v>0</v>
      </c>
    </row>
    <row r="21" spans="1:40" ht="16.5">
      <c r="A21" s="81">
        <v>10017</v>
      </c>
      <c r="B21" s="81" t="s">
        <v>2185</v>
      </c>
      <c r="C21" s="81" t="s">
        <v>2141</v>
      </c>
      <c r="D21" s="81">
        <v>4</v>
      </c>
      <c r="E21" s="81">
        <v>5</v>
      </c>
      <c r="F21" s="81">
        <v>4</v>
      </c>
      <c r="G21" s="81">
        <v>3</v>
      </c>
      <c r="H21" s="81">
        <v>5</v>
      </c>
      <c r="I21" s="81">
        <v>3</v>
      </c>
      <c r="J21" s="81">
        <v>0</v>
      </c>
      <c r="K21" s="81">
        <v>0</v>
      </c>
      <c r="L21" s="81">
        <v>0</v>
      </c>
      <c r="M21" s="81">
        <v>0</v>
      </c>
      <c r="N21" s="81">
        <v>0</v>
      </c>
      <c r="O21" s="81">
        <v>0</v>
      </c>
      <c r="P21" s="81">
        <v>0</v>
      </c>
      <c r="Q21" s="81">
        <v>0</v>
      </c>
      <c r="R21" s="81">
        <v>0</v>
      </c>
      <c r="S21" s="81">
        <v>0</v>
      </c>
      <c r="T21" s="81">
        <v>0</v>
      </c>
      <c r="U21" s="81">
        <v>0</v>
      </c>
      <c r="V21" s="81">
        <v>0</v>
      </c>
      <c r="W21" s="81">
        <v>0</v>
      </c>
      <c r="X21" s="81">
        <v>0</v>
      </c>
      <c r="Y21" s="81">
        <v>0</v>
      </c>
      <c r="Z21" s="81">
        <v>0</v>
      </c>
      <c r="AA21" s="81">
        <v>0</v>
      </c>
      <c r="AB21" s="81">
        <v>0</v>
      </c>
      <c r="AC21" s="81">
        <v>0</v>
      </c>
      <c r="AD21" s="81">
        <v>0</v>
      </c>
      <c r="AE21" s="81">
        <v>0</v>
      </c>
      <c r="AF21" s="81">
        <v>0</v>
      </c>
      <c r="AG21" s="81">
        <v>0</v>
      </c>
      <c r="AH21" s="81">
        <v>0</v>
      </c>
      <c r="AI21" s="81">
        <v>0</v>
      </c>
      <c r="AJ21" s="81">
        <v>0</v>
      </c>
      <c r="AK21" s="81">
        <v>0</v>
      </c>
      <c r="AL21" s="81">
        <v>0</v>
      </c>
      <c r="AM21" s="81">
        <v>0</v>
      </c>
      <c r="AN21" s="81">
        <v>0</v>
      </c>
    </row>
    <row r="22" spans="1:40" ht="16.5">
      <c r="A22" s="81">
        <v>10018</v>
      </c>
      <c r="B22" s="81" t="s">
        <v>2186</v>
      </c>
      <c r="C22" s="81" t="s">
        <v>2141</v>
      </c>
      <c r="D22" s="81">
        <v>5</v>
      </c>
      <c r="E22" s="81">
        <v>5</v>
      </c>
      <c r="F22" s="81">
        <v>5</v>
      </c>
      <c r="G22" s="81">
        <v>3</v>
      </c>
      <c r="H22" s="81">
        <v>5</v>
      </c>
      <c r="I22" s="81">
        <v>3</v>
      </c>
      <c r="J22" s="81">
        <v>0</v>
      </c>
      <c r="K22" s="81">
        <v>0</v>
      </c>
      <c r="L22" s="81">
        <v>0</v>
      </c>
      <c r="M22" s="81">
        <v>0</v>
      </c>
      <c r="N22" s="81">
        <v>0</v>
      </c>
      <c r="O22" s="81">
        <v>0</v>
      </c>
      <c r="P22" s="81">
        <v>0</v>
      </c>
      <c r="Q22" s="81">
        <v>0</v>
      </c>
      <c r="R22" s="81">
        <v>0</v>
      </c>
      <c r="S22" s="81">
        <v>0</v>
      </c>
      <c r="T22" s="81">
        <v>0</v>
      </c>
      <c r="U22" s="81">
        <v>0</v>
      </c>
      <c r="V22" s="81">
        <v>0</v>
      </c>
      <c r="W22" s="81">
        <v>0</v>
      </c>
      <c r="X22" s="81">
        <v>0</v>
      </c>
      <c r="Y22" s="81">
        <v>0</v>
      </c>
      <c r="Z22" s="81">
        <v>0</v>
      </c>
      <c r="AA22" s="81">
        <v>0</v>
      </c>
      <c r="AB22" s="81">
        <v>0</v>
      </c>
      <c r="AC22" s="81">
        <v>0</v>
      </c>
      <c r="AD22" s="81">
        <v>0</v>
      </c>
      <c r="AE22" s="81">
        <v>0</v>
      </c>
      <c r="AF22" s="81">
        <v>0</v>
      </c>
      <c r="AG22" s="81">
        <v>0</v>
      </c>
      <c r="AH22" s="81">
        <v>0</v>
      </c>
      <c r="AI22" s="81">
        <v>0</v>
      </c>
      <c r="AJ22" s="81">
        <v>0</v>
      </c>
      <c r="AK22" s="81">
        <v>0</v>
      </c>
      <c r="AL22" s="81">
        <v>0</v>
      </c>
      <c r="AM22" s="81">
        <v>0</v>
      </c>
      <c r="AN22" s="81">
        <v>0</v>
      </c>
    </row>
    <row r="23" spans="1:40" ht="16.5">
      <c r="A23" s="81">
        <v>10019</v>
      </c>
      <c r="B23" s="81" t="s">
        <v>2187</v>
      </c>
      <c r="C23" s="81" t="s">
        <v>2140</v>
      </c>
      <c r="D23" s="81">
        <v>5</v>
      </c>
      <c r="E23" s="81">
        <v>6</v>
      </c>
      <c r="F23" s="81">
        <v>5</v>
      </c>
      <c r="G23" s="81">
        <v>3</v>
      </c>
      <c r="H23" s="81">
        <v>5</v>
      </c>
      <c r="I23" s="81">
        <v>3</v>
      </c>
      <c r="J23" s="81">
        <v>0</v>
      </c>
      <c r="K23" s="81">
        <v>0</v>
      </c>
      <c r="L23" s="81">
        <v>0</v>
      </c>
      <c r="M23" s="81">
        <v>0</v>
      </c>
      <c r="N23" s="81">
        <v>0</v>
      </c>
      <c r="O23" s="81">
        <v>0</v>
      </c>
      <c r="P23" s="81">
        <v>0</v>
      </c>
      <c r="Q23" s="81">
        <v>0</v>
      </c>
      <c r="R23" s="81">
        <v>0</v>
      </c>
      <c r="S23" s="81">
        <v>0</v>
      </c>
      <c r="T23" s="81">
        <v>0</v>
      </c>
      <c r="U23" s="81">
        <v>0</v>
      </c>
      <c r="V23" s="81">
        <v>0</v>
      </c>
      <c r="W23" s="81">
        <v>0</v>
      </c>
      <c r="X23" s="81">
        <v>0</v>
      </c>
      <c r="Y23" s="81">
        <v>0</v>
      </c>
      <c r="Z23" s="81">
        <v>0</v>
      </c>
      <c r="AA23" s="81">
        <v>0</v>
      </c>
      <c r="AB23" s="81">
        <v>0</v>
      </c>
      <c r="AC23" s="81">
        <v>0</v>
      </c>
      <c r="AD23" s="81">
        <v>0</v>
      </c>
      <c r="AE23" s="81">
        <v>0</v>
      </c>
      <c r="AF23" s="81">
        <v>0</v>
      </c>
      <c r="AG23" s="81">
        <v>0</v>
      </c>
      <c r="AH23" s="81">
        <v>0</v>
      </c>
      <c r="AI23" s="81">
        <v>0</v>
      </c>
      <c r="AJ23" s="81">
        <v>0</v>
      </c>
      <c r="AK23" s="81">
        <v>0</v>
      </c>
      <c r="AL23" s="81">
        <v>0</v>
      </c>
      <c r="AM23" s="81">
        <v>0</v>
      </c>
      <c r="AN23" s="81">
        <v>0</v>
      </c>
    </row>
    <row r="24" spans="1:40" ht="16.5">
      <c r="A24" s="81">
        <v>10020</v>
      </c>
      <c r="B24" s="81" t="s">
        <v>2188</v>
      </c>
      <c r="C24" s="81" t="s">
        <v>2142</v>
      </c>
      <c r="D24" s="81">
        <v>5</v>
      </c>
      <c r="E24" s="81">
        <v>6</v>
      </c>
      <c r="F24" s="81">
        <v>5</v>
      </c>
      <c r="G24" s="81">
        <v>3</v>
      </c>
      <c r="H24" s="81">
        <v>6</v>
      </c>
      <c r="I24" s="81">
        <v>3</v>
      </c>
      <c r="J24" s="81">
        <v>0</v>
      </c>
      <c r="K24" s="81">
        <v>0</v>
      </c>
      <c r="L24" s="81">
        <v>0</v>
      </c>
      <c r="M24" s="81">
        <v>0</v>
      </c>
      <c r="N24" s="81">
        <v>0</v>
      </c>
      <c r="O24" s="81">
        <v>0</v>
      </c>
      <c r="P24" s="81">
        <v>0</v>
      </c>
      <c r="Q24" s="81">
        <v>0</v>
      </c>
      <c r="R24" s="81">
        <v>0</v>
      </c>
      <c r="S24" s="81">
        <v>0</v>
      </c>
      <c r="T24" s="81">
        <v>0</v>
      </c>
      <c r="U24" s="81">
        <v>0</v>
      </c>
      <c r="V24" s="81">
        <v>0</v>
      </c>
      <c r="W24" s="81">
        <v>0</v>
      </c>
      <c r="X24" s="81">
        <v>0</v>
      </c>
      <c r="Y24" s="81">
        <v>0</v>
      </c>
      <c r="Z24" s="81">
        <v>0</v>
      </c>
      <c r="AA24" s="81">
        <v>0</v>
      </c>
      <c r="AB24" s="81">
        <v>0</v>
      </c>
      <c r="AC24" s="81">
        <v>0</v>
      </c>
      <c r="AD24" s="81">
        <v>0</v>
      </c>
      <c r="AE24" s="81">
        <v>0</v>
      </c>
      <c r="AF24" s="81">
        <v>0</v>
      </c>
      <c r="AG24" s="81">
        <v>0</v>
      </c>
      <c r="AH24" s="81">
        <v>0</v>
      </c>
      <c r="AI24" s="81">
        <v>0</v>
      </c>
      <c r="AJ24" s="81">
        <v>0</v>
      </c>
      <c r="AK24" s="81">
        <v>0</v>
      </c>
      <c r="AL24" s="81">
        <v>0</v>
      </c>
      <c r="AM24" s="81">
        <v>0</v>
      </c>
      <c r="AN24" s="81">
        <v>0</v>
      </c>
    </row>
    <row r="25" spans="1:40" ht="16.5">
      <c r="A25" s="81">
        <v>10021</v>
      </c>
      <c r="B25" s="81" t="s">
        <v>2189</v>
      </c>
      <c r="C25" s="81" t="s">
        <v>2142</v>
      </c>
      <c r="D25" s="81">
        <v>5</v>
      </c>
      <c r="E25" s="81">
        <v>6</v>
      </c>
      <c r="F25" s="81">
        <v>5</v>
      </c>
      <c r="G25" s="81">
        <v>3</v>
      </c>
      <c r="H25" s="81">
        <v>7</v>
      </c>
      <c r="I25" s="81">
        <v>3</v>
      </c>
      <c r="J25" s="81">
        <v>0</v>
      </c>
      <c r="K25" s="81">
        <v>0</v>
      </c>
      <c r="L25" s="81">
        <v>0</v>
      </c>
      <c r="M25" s="81">
        <v>0</v>
      </c>
      <c r="N25" s="81">
        <v>0</v>
      </c>
      <c r="O25" s="81">
        <v>0</v>
      </c>
      <c r="P25" s="81">
        <v>0</v>
      </c>
      <c r="Q25" s="81">
        <v>0</v>
      </c>
      <c r="R25" s="81">
        <v>0</v>
      </c>
      <c r="S25" s="81">
        <v>0</v>
      </c>
      <c r="T25" s="81">
        <v>0</v>
      </c>
      <c r="U25" s="81">
        <v>0</v>
      </c>
      <c r="V25" s="81">
        <v>0</v>
      </c>
      <c r="W25" s="81">
        <v>0</v>
      </c>
      <c r="X25" s="81">
        <v>0</v>
      </c>
      <c r="Y25" s="81">
        <v>0</v>
      </c>
      <c r="Z25" s="81">
        <v>0</v>
      </c>
      <c r="AA25" s="81">
        <v>0</v>
      </c>
      <c r="AB25" s="81">
        <v>0</v>
      </c>
      <c r="AC25" s="81">
        <v>0</v>
      </c>
      <c r="AD25" s="81">
        <v>0</v>
      </c>
      <c r="AE25" s="81">
        <v>0</v>
      </c>
      <c r="AF25" s="81">
        <v>0</v>
      </c>
      <c r="AG25" s="81">
        <v>0</v>
      </c>
      <c r="AH25" s="81">
        <v>0</v>
      </c>
      <c r="AI25" s="81">
        <v>0</v>
      </c>
      <c r="AJ25" s="81">
        <v>0</v>
      </c>
      <c r="AK25" s="81">
        <v>0</v>
      </c>
      <c r="AL25" s="81">
        <v>0</v>
      </c>
      <c r="AM25" s="81">
        <v>0</v>
      </c>
      <c r="AN25" s="81">
        <v>0</v>
      </c>
    </row>
    <row r="26" spans="1:40" ht="16.5">
      <c r="A26" s="81">
        <v>10022</v>
      </c>
      <c r="B26" s="81" t="s">
        <v>2190</v>
      </c>
      <c r="C26" s="81" t="s">
        <v>2140</v>
      </c>
      <c r="D26" s="81">
        <v>5</v>
      </c>
      <c r="E26" s="81">
        <v>7</v>
      </c>
      <c r="F26" s="81">
        <v>5</v>
      </c>
      <c r="G26" s="81">
        <v>3</v>
      </c>
      <c r="H26" s="81">
        <v>7</v>
      </c>
      <c r="I26" s="81">
        <v>3</v>
      </c>
      <c r="J26" s="81">
        <v>0</v>
      </c>
      <c r="K26" s="81">
        <v>0</v>
      </c>
      <c r="L26" s="81">
        <v>0</v>
      </c>
      <c r="M26" s="81">
        <v>0</v>
      </c>
      <c r="N26" s="81">
        <v>0</v>
      </c>
      <c r="O26" s="81">
        <v>0</v>
      </c>
      <c r="P26" s="81">
        <v>0</v>
      </c>
      <c r="Q26" s="81">
        <v>0</v>
      </c>
      <c r="R26" s="81">
        <v>0</v>
      </c>
      <c r="S26" s="81">
        <v>0</v>
      </c>
      <c r="T26" s="81">
        <v>0</v>
      </c>
      <c r="U26" s="81">
        <v>0</v>
      </c>
      <c r="V26" s="81">
        <v>0</v>
      </c>
      <c r="W26" s="81">
        <v>0</v>
      </c>
      <c r="X26" s="81">
        <v>0</v>
      </c>
      <c r="Y26" s="81">
        <v>0</v>
      </c>
      <c r="Z26" s="81">
        <v>0</v>
      </c>
      <c r="AA26" s="81">
        <v>0</v>
      </c>
      <c r="AB26" s="81">
        <v>0</v>
      </c>
      <c r="AC26" s="81">
        <v>0</v>
      </c>
      <c r="AD26" s="81">
        <v>0</v>
      </c>
      <c r="AE26" s="81">
        <v>0</v>
      </c>
      <c r="AF26" s="81">
        <v>0</v>
      </c>
      <c r="AG26" s="81">
        <v>0</v>
      </c>
      <c r="AH26" s="81">
        <v>0</v>
      </c>
      <c r="AI26" s="81">
        <v>0</v>
      </c>
      <c r="AJ26" s="81">
        <v>0</v>
      </c>
      <c r="AK26" s="81">
        <v>0</v>
      </c>
      <c r="AL26" s="81">
        <v>0</v>
      </c>
      <c r="AM26" s="81">
        <v>0</v>
      </c>
      <c r="AN26" s="81">
        <v>0</v>
      </c>
    </row>
    <row r="27" spans="1:40" ht="16.5">
      <c r="A27" s="81">
        <v>10023</v>
      </c>
      <c r="B27" s="81" t="s">
        <v>2191</v>
      </c>
      <c r="C27" s="81" t="s">
        <v>2140</v>
      </c>
      <c r="D27" s="81">
        <v>5</v>
      </c>
      <c r="E27" s="81">
        <v>8</v>
      </c>
      <c r="F27" s="81">
        <v>5</v>
      </c>
      <c r="G27" s="81">
        <v>3</v>
      </c>
      <c r="H27" s="81">
        <v>7</v>
      </c>
      <c r="I27" s="81">
        <v>3</v>
      </c>
      <c r="J27" s="81">
        <v>0</v>
      </c>
      <c r="K27" s="81">
        <v>0</v>
      </c>
      <c r="L27" s="81">
        <v>0</v>
      </c>
      <c r="M27" s="81">
        <v>0</v>
      </c>
      <c r="N27" s="81">
        <v>0</v>
      </c>
      <c r="O27" s="81">
        <v>0</v>
      </c>
      <c r="P27" s="81">
        <v>0</v>
      </c>
      <c r="Q27" s="81">
        <v>0</v>
      </c>
      <c r="R27" s="81">
        <v>0</v>
      </c>
      <c r="S27" s="81">
        <v>0</v>
      </c>
      <c r="T27" s="81">
        <v>0</v>
      </c>
      <c r="U27" s="81">
        <v>0</v>
      </c>
      <c r="V27" s="81">
        <v>0</v>
      </c>
      <c r="W27" s="81">
        <v>0</v>
      </c>
      <c r="X27" s="81">
        <v>0</v>
      </c>
      <c r="Y27" s="81">
        <v>0</v>
      </c>
      <c r="Z27" s="81">
        <v>0</v>
      </c>
      <c r="AA27" s="81">
        <v>0</v>
      </c>
      <c r="AB27" s="81">
        <v>0</v>
      </c>
      <c r="AC27" s="81">
        <v>0</v>
      </c>
      <c r="AD27" s="81">
        <v>0</v>
      </c>
      <c r="AE27" s="81">
        <v>0</v>
      </c>
      <c r="AF27" s="81">
        <v>0</v>
      </c>
      <c r="AG27" s="81">
        <v>0</v>
      </c>
      <c r="AH27" s="81">
        <v>0</v>
      </c>
      <c r="AI27" s="81">
        <v>0</v>
      </c>
      <c r="AJ27" s="81">
        <v>0</v>
      </c>
      <c r="AK27" s="81">
        <v>0</v>
      </c>
      <c r="AL27" s="81">
        <v>0</v>
      </c>
      <c r="AM27" s="81">
        <v>0</v>
      </c>
      <c r="AN27" s="81">
        <v>0</v>
      </c>
    </row>
    <row r="28" spans="1:40" ht="16.5">
      <c r="A28" s="81">
        <v>10024</v>
      </c>
      <c r="B28" s="81" t="s">
        <v>2192</v>
      </c>
      <c r="C28" s="81" t="s">
        <v>2140</v>
      </c>
      <c r="D28" s="81">
        <v>5</v>
      </c>
      <c r="E28" s="81">
        <v>9</v>
      </c>
      <c r="F28" s="81">
        <v>5</v>
      </c>
      <c r="G28" s="81">
        <v>3</v>
      </c>
      <c r="H28" s="81">
        <v>7</v>
      </c>
      <c r="I28" s="81">
        <v>3</v>
      </c>
      <c r="J28" s="81">
        <v>0</v>
      </c>
      <c r="K28" s="81">
        <v>0</v>
      </c>
      <c r="L28" s="81">
        <v>0</v>
      </c>
      <c r="M28" s="81">
        <v>0</v>
      </c>
      <c r="N28" s="81">
        <v>0</v>
      </c>
      <c r="O28" s="81">
        <v>0</v>
      </c>
      <c r="P28" s="81">
        <v>0</v>
      </c>
      <c r="Q28" s="81">
        <v>0</v>
      </c>
      <c r="R28" s="81">
        <v>0</v>
      </c>
      <c r="S28" s="81">
        <v>0</v>
      </c>
      <c r="T28" s="81">
        <v>0</v>
      </c>
      <c r="U28" s="81">
        <v>0</v>
      </c>
      <c r="V28" s="81">
        <v>0</v>
      </c>
      <c r="W28" s="81">
        <v>0</v>
      </c>
      <c r="X28" s="81">
        <v>0</v>
      </c>
      <c r="Y28" s="81">
        <v>0</v>
      </c>
      <c r="Z28" s="81">
        <v>0</v>
      </c>
      <c r="AA28" s="81">
        <v>0</v>
      </c>
      <c r="AB28" s="81">
        <v>0</v>
      </c>
      <c r="AC28" s="81">
        <v>0</v>
      </c>
      <c r="AD28" s="81">
        <v>0</v>
      </c>
      <c r="AE28" s="81">
        <v>0</v>
      </c>
      <c r="AF28" s="81">
        <v>0</v>
      </c>
      <c r="AG28" s="81">
        <v>0</v>
      </c>
      <c r="AH28" s="81">
        <v>0</v>
      </c>
      <c r="AI28" s="81">
        <v>0</v>
      </c>
      <c r="AJ28" s="81">
        <v>0</v>
      </c>
      <c r="AK28" s="81">
        <v>0</v>
      </c>
      <c r="AL28" s="81">
        <v>0</v>
      </c>
      <c r="AM28" s="81">
        <v>0</v>
      </c>
      <c r="AN28" s="81">
        <v>0</v>
      </c>
    </row>
    <row r="29" spans="1:40" ht="16.5">
      <c r="A29" s="81">
        <v>10025</v>
      </c>
      <c r="B29" s="81" t="s">
        <v>2193</v>
      </c>
      <c r="C29" s="81" t="s">
        <v>2142</v>
      </c>
      <c r="D29" s="81">
        <v>5</v>
      </c>
      <c r="E29" s="81">
        <v>9</v>
      </c>
      <c r="F29" s="81">
        <v>5</v>
      </c>
      <c r="G29" s="81">
        <v>3</v>
      </c>
      <c r="H29" s="81">
        <v>8</v>
      </c>
      <c r="I29" s="81">
        <v>3</v>
      </c>
      <c r="J29" s="81">
        <v>0</v>
      </c>
      <c r="K29" s="81">
        <v>0</v>
      </c>
      <c r="L29" s="81">
        <v>0</v>
      </c>
      <c r="M29" s="81">
        <v>0</v>
      </c>
      <c r="N29" s="81">
        <v>0</v>
      </c>
      <c r="O29" s="81">
        <v>0</v>
      </c>
      <c r="P29" s="81">
        <v>0</v>
      </c>
      <c r="Q29" s="81">
        <v>0</v>
      </c>
      <c r="R29" s="81">
        <v>0</v>
      </c>
      <c r="S29" s="81">
        <v>0</v>
      </c>
      <c r="T29" s="81">
        <v>0</v>
      </c>
      <c r="U29" s="81">
        <v>0</v>
      </c>
      <c r="V29" s="81">
        <v>0</v>
      </c>
      <c r="W29" s="81">
        <v>0</v>
      </c>
      <c r="X29" s="81">
        <v>0</v>
      </c>
      <c r="Y29" s="81">
        <v>0</v>
      </c>
      <c r="Z29" s="81">
        <v>0</v>
      </c>
      <c r="AA29" s="81">
        <v>0</v>
      </c>
      <c r="AB29" s="81">
        <v>0</v>
      </c>
      <c r="AC29" s="81">
        <v>0</v>
      </c>
      <c r="AD29" s="81">
        <v>0</v>
      </c>
      <c r="AE29" s="81">
        <v>0</v>
      </c>
      <c r="AF29" s="81">
        <v>0</v>
      </c>
      <c r="AG29" s="81">
        <v>0</v>
      </c>
      <c r="AH29" s="81">
        <v>0</v>
      </c>
      <c r="AI29" s="81">
        <v>0</v>
      </c>
      <c r="AJ29" s="81">
        <v>0</v>
      </c>
      <c r="AK29" s="81">
        <v>0</v>
      </c>
      <c r="AL29" s="81">
        <v>0</v>
      </c>
      <c r="AM29" s="81">
        <v>0</v>
      </c>
      <c r="AN29" s="81">
        <v>0</v>
      </c>
    </row>
    <row r="30" spans="1:40" ht="16.5">
      <c r="A30" s="81">
        <v>10026</v>
      </c>
      <c r="B30" s="81" t="s">
        <v>2194</v>
      </c>
      <c r="C30" s="81" t="s">
        <v>2142</v>
      </c>
      <c r="D30" s="81">
        <v>5</v>
      </c>
      <c r="E30" s="81">
        <v>9</v>
      </c>
      <c r="F30" s="81">
        <v>5</v>
      </c>
      <c r="G30" s="81">
        <v>3</v>
      </c>
      <c r="H30" s="81">
        <v>9</v>
      </c>
      <c r="I30" s="81">
        <v>3</v>
      </c>
      <c r="J30" s="81">
        <v>0</v>
      </c>
      <c r="K30" s="81">
        <v>0</v>
      </c>
      <c r="L30" s="81">
        <v>0</v>
      </c>
      <c r="M30" s="81">
        <v>0</v>
      </c>
      <c r="N30" s="81">
        <v>0</v>
      </c>
      <c r="O30" s="81">
        <v>0</v>
      </c>
      <c r="P30" s="81">
        <v>0</v>
      </c>
      <c r="Q30" s="81">
        <v>0</v>
      </c>
      <c r="R30" s="81">
        <v>0</v>
      </c>
      <c r="S30" s="81">
        <v>0</v>
      </c>
      <c r="T30" s="81">
        <v>0</v>
      </c>
      <c r="U30" s="81">
        <v>0</v>
      </c>
      <c r="V30" s="81">
        <v>0</v>
      </c>
      <c r="W30" s="81">
        <v>0</v>
      </c>
      <c r="X30" s="81">
        <v>0</v>
      </c>
      <c r="Y30" s="81">
        <v>0</v>
      </c>
      <c r="Z30" s="81">
        <v>0</v>
      </c>
      <c r="AA30" s="81">
        <v>0</v>
      </c>
      <c r="AB30" s="81">
        <v>0</v>
      </c>
      <c r="AC30" s="81">
        <v>0</v>
      </c>
      <c r="AD30" s="81">
        <v>0</v>
      </c>
      <c r="AE30" s="81">
        <v>0</v>
      </c>
      <c r="AF30" s="81">
        <v>0</v>
      </c>
      <c r="AG30" s="81">
        <v>0</v>
      </c>
      <c r="AH30" s="81">
        <v>0</v>
      </c>
      <c r="AI30" s="81">
        <v>0</v>
      </c>
      <c r="AJ30" s="81">
        <v>0</v>
      </c>
      <c r="AK30" s="81">
        <v>0</v>
      </c>
      <c r="AL30" s="81">
        <v>0</v>
      </c>
      <c r="AM30" s="81">
        <v>0</v>
      </c>
      <c r="AN30" s="81">
        <v>0</v>
      </c>
    </row>
    <row r="31" spans="1:40" ht="16.5">
      <c r="A31" s="81">
        <v>10027</v>
      </c>
      <c r="B31" s="81" t="s">
        <v>2195</v>
      </c>
      <c r="C31" s="81" t="s">
        <v>2143</v>
      </c>
      <c r="D31" s="81">
        <v>5</v>
      </c>
      <c r="E31" s="81">
        <v>9</v>
      </c>
      <c r="F31" s="81">
        <v>5</v>
      </c>
      <c r="G31" s="81">
        <v>4</v>
      </c>
      <c r="H31" s="81">
        <v>9</v>
      </c>
      <c r="I31" s="81">
        <v>4</v>
      </c>
      <c r="J31" s="81">
        <v>0</v>
      </c>
      <c r="K31" s="81">
        <v>0</v>
      </c>
      <c r="L31" s="81">
        <v>0</v>
      </c>
      <c r="M31" s="81">
        <v>0</v>
      </c>
      <c r="N31" s="81">
        <v>0</v>
      </c>
      <c r="O31" s="81">
        <v>0</v>
      </c>
      <c r="P31" s="81">
        <v>0</v>
      </c>
      <c r="Q31" s="81">
        <v>0</v>
      </c>
      <c r="R31" s="81">
        <v>0</v>
      </c>
      <c r="S31" s="81">
        <v>0</v>
      </c>
      <c r="T31" s="81">
        <v>0</v>
      </c>
      <c r="U31" s="81">
        <v>0</v>
      </c>
      <c r="V31" s="81">
        <v>0</v>
      </c>
      <c r="W31" s="81">
        <v>0</v>
      </c>
      <c r="X31" s="81">
        <v>0</v>
      </c>
      <c r="Y31" s="81">
        <v>0</v>
      </c>
      <c r="Z31" s="81">
        <v>0</v>
      </c>
      <c r="AA31" s="81">
        <v>0</v>
      </c>
      <c r="AB31" s="81">
        <v>0</v>
      </c>
      <c r="AC31" s="81">
        <v>0</v>
      </c>
      <c r="AD31" s="81">
        <v>0</v>
      </c>
      <c r="AE31" s="81">
        <v>0</v>
      </c>
      <c r="AF31" s="81">
        <v>0</v>
      </c>
      <c r="AG31" s="81">
        <v>0</v>
      </c>
      <c r="AH31" s="81">
        <v>0</v>
      </c>
      <c r="AI31" s="81">
        <v>0</v>
      </c>
      <c r="AJ31" s="81">
        <v>0</v>
      </c>
      <c r="AK31" s="81">
        <v>0</v>
      </c>
      <c r="AL31" s="81">
        <v>0</v>
      </c>
      <c r="AM31" s="81">
        <v>0</v>
      </c>
      <c r="AN31" s="81">
        <v>0</v>
      </c>
    </row>
    <row r="32" spans="1:40" ht="16.5">
      <c r="A32" s="81">
        <v>10028</v>
      </c>
      <c r="B32" s="81" t="s">
        <v>2196</v>
      </c>
      <c r="C32" s="81" t="s">
        <v>2144</v>
      </c>
      <c r="D32" s="81">
        <v>5</v>
      </c>
      <c r="E32" s="81">
        <v>9</v>
      </c>
      <c r="F32" s="81">
        <v>5</v>
      </c>
      <c r="G32" s="81">
        <v>4</v>
      </c>
      <c r="H32" s="81">
        <v>9</v>
      </c>
      <c r="I32" s="81">
        <v>4</v>
      </c>
      <c r="J32" s="81">
        <v>0</v>
      </c>
      <c r="K32" s="81">
        <v>1</v>
      </c>
      <c r="L32" s="81">
        <v>0</v>
      </c>
      <c r="M32" s="81">
        <v>0</v>
      </c>
      <c r="N32" s="81">
        <v>0</v>
      </c>
      <c r="O32" s="81">
        <v>0</v>
      </c>
      <c r="P32" s="81">
        <v>0</v>
      </c>
      <c r="Q32" s="81">
        <v>0</v>
      </c>
      <c r="R32" s="81">
        <v>0</v>
      </c>
      <c r="S32" s="81">
        <v>0</v>
      </c>
      <c r="T32" s="81">
        <v>0</v>
      </c>
      <c r="U32" s="81">
        <v>0</v>
      </c>
      <c r="V32" s="81">
        <v>0</v>
      </c>
      <c r="W32" s="81">
        <v>0</v>
      </c>
      <c r="X32" s="81">
        <v>0</v>
      </c>
      <c r="Y32" s="81">
        <v>0</v>
      </c>
      <c r="Z32" s="81">
        <v>0</v>
      </c>
      <c r="AA32" s="81">
        <v>0</v>
      </c>
      <c r="AB32" s="81">
        <v>0</v>
      </c>
      <c r="AC32" s="81">
        <v>0</v>
      </c>
      <c r="AD32" s="81">
        <v>0</v>
      </c>
      <c r="AE32" s="81">
        <v>0</v>
      </c>
      <c r="AF32" s="81">
        <v>0</v>
      </c>
      <c r="AG32" s="81">
        <v>0</v>
      </c>
      <c r="AH32" s="81">
        <v>0</v>
      </c>
      <c r="AI32" s="81">
        <v>0</v>
      </c>
      <c r="AJ32" s="81">
        <v>0</v>
      </c>
      <c r="AK32" s="81">
        <v>0</v>
      </c>
      <c r="AL32" s="81">
        <v>0</v>
      </c>
      <c r="AM32" s="81">
        <v>0</v>
      </c>
      <c r="AN32" s="81">
        <v>0</v>
      </c>
    </row>
    <row r="33" spans="1:40" ht="16.5">
      <c r="A33" s="81">
        <v>10029</v>
      </c>
      <c r="B33" s="81" t="s">
        <v>2197</v>
      </c>
      <c r="C33" s="81" t="s">
        <v>2145</v>
      </c>
      <c r="D33" s="81">
        <v>5</v>
      </c>
      <c r="E33" s="81">
        <v>9</v>
      </c>
      <c r="F33" s="81">
        <v>5</v>
      </c>
      <c r="G33" s="81">
        <v>4</v>
      </c>
      <c r="H33" s="81">
        <v>9</v>
      </c>
      <c r="I33" s="81">
        <v>4</v>
      </c>
      <c r="J33" s="81">
        <v>0</v>
      </c>
      <c r="K33" s="81">
        <v>1</v>
      </c>
      <c r="L33" s="81">
        <v>0</v>
      </c>
      <c r="M33" s="81">
        <v>0</v>
      </c>
      <c r="N33" s="81">
        <v>1</v>
      </c>
      <c r="O33" s="81">
        <v>0</v>
      </c>
      <c r="P33" s="81">
        <v>0</v>
      </c>
      <c r="Q33" s="81">
        <v>0</v>
      </c>
      <c r="R33" s="81">
        <v>0</v>
      </c>
      <c r="S33" s="81">
        <v>0</v>
      </c>
      <c r="T33" s="81">
        <v>0</v>
      </c>
      <c r="U33" s="81">
        <v>0</v>
      </c>
      <c r="V33" s="81">
        <v>0</v>
      </c>
      <c r="W33" s="81">
        <v>0</v>
      </c>
      <c r="X33" s="81">
        <v>0</v>
      </c>
      <c r="Y33" s="81">
        <v>0</v>
      </c>
      <c r="Z33" s="81">
        <v>0</v>
      </c>
      <c r="AA33" s="81">
        <v>0</v>
      </c>
      <c r="AB33" s="81">
        <v>0</v>
      </c>
      <c r="AC33" s="81">
        <v>0</v>
      </c>
      <c r="AD33" s="81">
        <v>0</v>
      </c>
      <c r="AE33" s="81">
        <v>0</v>
      </c>
      <c r="AF33" s="81">
        <v>0</v>
      </c>
      <c r="AG33" s="81">
        <v>0</v>
      </c>
      <c r="AH33" s="81">
        <v>0</v>
      </c>
      <c r="AI33" s="81">
        <v>0</v>
      </c>
      <c r="AJ33" s="81">
        <v>0</v>
      </c>
      <c r="AK33" s="81">
        <v>0</v>
      </c>
      <c r="AL33" s="81">
        <v>0</v>
      </c>
      <c r="AM33" s="81">
        <v>0</v>
      </c>
      <c r="AN33" s="81">
        <v>0</v>
      </c>
    </row>
    <row r="34" spans="1:40" ht="16.5">
      <c r="A34" s="81">
        <v>10030</v>
      </c>
      <c r="B34" s="81" t="s">
        <v>2198</v>
      </c>
      <c r="C34" s="81" t="s">
        <v>2144</v>
      </c>
      <c r="D34" s="81">
        <v>5</v>
      </c>
      <c r="E34" s="81">
        <v>9</v>
      </c>
      <c r="F34" s="81">
        <v>5</v>
      </c>
      <c r="G34" s="81">
        <v>4</v>
      </c>
      <c r="H34" s="81">
        <v>9</v>
      </c>
      <c r="I34" s="81">
        <v>4</v>
      </c>
      <c r="J34" s="81">
        <v>0</v>
      </c>
      <c r="K34" s="81">
        <v>2</v>
      </c>
      <c r="L34" s="81">
        <v>0</v>
      </c>
      <c r="M34" s="81">
        <v>0</v>
      </c>
      <c r="N34" s="81">
        <v>1</v>
      </c>
      <c r="O34" s="81">
        <v>0</v>
      </c>
      <c r="P34" s="81">
        <v>0</v>
      </c>
      <c r="Q34" s="81">
        <v>0</v>
      </c>
      <c r="R34" s="81">
        <v>0</v>
      </c>
      <c r="S34" s="81">
        <v>0</v>
      </c>
      <c r="T34" s="81">
        <v>0</v>
      </c>
      <c r="U34" s="81">
        <v>0</v>
      </c>
      <c r="V34" s="81">
        <v>0</v>
      </c>
      <c r="W34" s="81">
        <v>0</v>
      </c>
      <c r="X34" s="81">
        <v>0</v>
      </c>
      <c r="Y34" s="81">
        <v>0</v>
      </c>
      <c r="Z34" s="81">
        <v>0</v>
      </c>
      <c r="AA34" s="81">
        <v>0</v>
      </c>
      <c r="AB34" s="81">
        <v>0</v>
      </c>
      <c r="AC34" s="81">
        <v>0</v>
      </c>
      <c r="AD34" s="81">
        <v>0</v>
      </c>
      <c r="AE34" s="81">
        <v>0</v>
      </c>
      <c r="AF34" s="81">
        <v>0</v>
      </c>
      <c r="AG34" s="81">
        <v>0</v>
      </c>
      <c r="AH34" s="81">
        <v>0</v>
      </c>
      <c r="AI34" s="81">
        <v>0</v>
      </c>
      <c r="AJ34" s="81">
        <v>0</v>
      </c>
      <c r="AK34" s="81">
        <v>0</v>
      </c>
      <c r="AL34" s="81">
        <v>0</v>
      </c>
      <c r="AM34" s="81">
        <v>0</v>
      </c>
      <c r="AN34" s="81">
        <v>0</v>
      </c>
    </row>
    <row r="35" spans="1:40" ht="16.5">
      <c r="A35" s="81">
        <v>10031</v>
      </c>
      <c r="B35" s="81" t="s">
        <v>2199</v>
      </c>
      <c r="C35" s="81" t="s">
        <v>2146</v>
      </c>
      <c r="D35" s="81">
        <v>5</v>
      </c>
      <c r="E35" s="81">
        <v>9</v>
      </c>
      <c r="F35" s="81">
        <v>5</v>
      </c>
      <c r="G35" s="81">
        <v>4</v>
      </c>
      <c r="H35" s="81">
        <v>9</v>
      </c>
      <c r="I35" s="81">
        <v>4</v>
      </c>
      <c r="J35" s="81">
        <v>0</v>
      </c>
      <c r="K35" s="81">
        <v>2</v>
      </c>
      <c r="L35" s="81">
        <v>1</v>
      </c>
      <c r="M35" s="81">
        <v>0</v>
      </c>
      <c r="N35" s="81">
        <v>1</v>
      </c>
      <c r="O35" s="81">
        <v>0</v>
      </c>
      <c r="P35" s="81">
        <v>0</v>
      </c>
      <c r="Q35" s="81">
        <v>0</v>
      </c>
      <c r="R35" s="81">
        <v>0</v>
      </c>
      <c r="S35" s="81">
        <v>0</v>
      </c>
      <c r="T35" s="81">
        <v>0</v>
      </c>
      <c r="U35" s="81">
        <v>0</v>
      </c>
      <c r="V35" s="81">
        <v>0</v>
      </c>
      <c r="W35" s="81">
        <v>0</v>
      </c>
      <c r="X35" s="81">
        <v>0</v>
      </c>
      <c r="Y35" s="81">
        <v>0</v>
      </c>
      <c r="Z35" s="81">
        <v>0</v>
      </c>
      <c r="AA35" s="81">
        <v>0</v>
      </c>
      <c r="AB35" s="81">
        <v>0</v>
      </c>
      <c r="AC35" s="81">
        <v>0</v>
      </c>
      <c r="AD35" s="81">
        <v>0</v>
      </c>
      <c r="AE35" s="81">
        <v>0</v>
      </c>
      <c r="AF35" s="81">
        <v>0</v>
      </c>
      <c r="AG35" s="81">
        <v>0</v>
      </c>
      <c r="AH35" s="81">
        <v>0</v>
      </c>
      <c r="AI35" s="81">
        <v>0</v>
      </c>
      <c r="AJ35" s="81">
        <v>0</v>
      </c>
      <c r="AK35" s="81">
        <v>0</v>
      </c>
      <c r="AL35" s="81">
        <v>0</v>
      </c>
      <c r="AM35" s="81">
        <v>0</v>
      </c>
      <c r="AN35" s="81">
        <v>0</v>
      </c>
    </row>
    <row r="36" spans="1:40" ht="16.5">
      <c r="A36" s="81">
        <v>10032</v>
      </c>
      <c r="B36" s="81" t="s">
        <v>2200</v>
      </c>
      <c r="C36" s="81" t="s">
        <v>2147</v>
      </c>
      <c r="D36" s="81">
        <v>5</v>
      </c>
      <c r="E36" s="81">
        <v>9</v>
      </c>
      <c r="F36" s="81">
        <v>5</v>
      </c>
      <c r="G36" s="81">
        <v>4</v>
      </c>
      <c r="H36" s="81">
        <v>9</v>
      </c>
      <c r="I36" s="81">
        <v>4</v>
      </c>
      <c r="J36" s="81">
        <v>1</v>
      </c>
      <c r="K36" s="81">
        <v>2</v>
      </c>
      <c r="L36" s="81">
        <v>1</v>
      </c>
      <c r="M36" s="81">
        <v>1</v>
      </c>
      <c r="N36" s="81">
        <v>1</v>
      </c>
      <c r="O36" s="81">
        <v>0</v>
      </c>
      <c r="P36" s="81">
        <v>0</v>
      </c>
      <c r="Q36" s="81">
        <v>0</v>
      </c>
      <c r="R36" s="81">
        <v>0</v>
      </c>
      <c r="S36" s="81">
        <v>0</v>
      </c>
      <c r="T36" s="81">
        <v>0</v>
      </c>
      <c r="U36" s="81">
        <v>0</v>
      </c>
      <c r="V36" s="81">
        <v>0</v>
      </c>
      <c r="W36" s="81">
        <v>0</v>
      </c>
      <c r="X36" s="81">
        <v>0</v>
      </c>
      <c r="Y36" s="81">
        <v>0</v>
      </c>
      <c r="Z36" s="81">
        <v>0</v>
      </c>
      <c r="AA36" s="81">
        <v>0</v>
      </c>
      <c r="AB36" s="81">
        <v>0</v>
      </c>
      <c r="AC36" s="81">
        <v>0</v>
      </c>
      <c r="AD36" s="81">
        <v>0</v>
      </c>
      <c r="AE36" s="81">
        <v>0</v>
      </c>
      <c r="AF36" s="81">
        <v>0</v>
      </c>
      <c r="AG36" s="81">
        <v>0</v>
      </c>
      <c r="AH36" s="81">
        <v>0</v>
      </c>
      <c r="AI36" s="81">
        <v>0</v>
      </c>
      <c r="AJ36" s="81">
        <v>0</v>
      </c>
      <c r="AK36" s="81">
        <v>0</v>
      </c>
      <c r="AL36" s="81">
        <v>0</v>
      </c>
      <c r="AM36" s="81">
        <v>0</v>
      </c>
      <c r="AN36" s="81">
        <v>0</v>
      </c>
    </row>
    <row r="37" spans="1:40" ht="16.5">
      <c r="A37" s="81">
        <v>10033</v>
      </c>
      <c r="B37" s="81" t="s">
        <v>2201</v>
      </c>
      <c r="C37" s="81" t="s">
        <v>2145</v>
      </c>
      <c r="D37" s="81">
        <v>5</v>
      </c>
      <c r="E37" s="81">
        <v>9</v>
      </c>
      <c r="F37" s="81">
        <v>5</v>
      </c>
      <c r="G37" s="81">
        <v>4</v>
      </c>
      <c r="H37" s="81">
        <v>9</v>
      </c>
      <c r="I37" s="81">
        <v>4</v>
      </c>
      <c r="J37" s="81">
        <v>1</v>
      </c>
      <c r="K37" s="81">
        <v>2</v>
      </c>
      <c r="L37" s="81">
        <v>1</v>
      </c>
      <c r="M37" s="81">
        <v>1</v>
      </c>
      <c r="N37" s="81">
        <v>2</v>
      </c>
      <c r="O37" s="81">
        <v>0</v>
      </c>
      <c r="P37" s="81">
        <v>0</v>
      </c>
      <c r="Q37" s="81">
        <v>0</v>
      </c>
      <c r="R37" s="81">
        <v>0</v>
      </c>
      <c r="S37" s="81">
        <v>0</v>
      </c>
      <c r="T37" s="81">
        <v>0</v>
      </c>
      <c r="U37" s="81">
        <v>0</v>
      </c>
      <c r="V37" s="81">
        <v>0</v>
      </c>
      <c r="W37" s="81">
        <v>0</v>
      </c>
      <c r="X37" s="81">
        <v>0</v>
      </c>
      <c r="Y37" s="81">
        <v>0</v>
      </c>
      <c r="Z37" s="81">
        <v>0</v>
      </c>
      <c r="AA37" s="81">
        <v>0</v>
      </c>
      <c r="AB37" s="81">
        <v>0</v>
      </c>
      <c r="AC37" s="81">
        <v>0</v>
      </c>
      <c r="AD37" s="81">
        <v>0</v>
      </c>
      <c r="AE37" s="81">
        <v>0</v>
      </c>
      <c r="AF37" s="81">
        <v>0</v>
      </c>
      <c r="AG37" s="81">
        <v>0</v>
      </c>
      <c r="AH37" s="81">
        <v>0</v>
      </c>
      <c r="AI37" s="81">
        <v>0</v>
      </c>
      <c r="AJ37" s="81">
        <v>0</v>
      </c>
      <c r="AK37" s="81">
        <v>0</v>
      </c>
      <c r="AL37" s="81">
        <v>0</v>
      </c>
      <c r="AM37" s="81">
        <v>0</v>
      </c>
      <c r="AN37" s="81">
        <v>0</v>
      </c>
    </row>
    <row r="38" spans="1:40" ht="16.5">
      <c r="A38" s="81">
        <v>10034</v>
      </c>
      <c r="B38" s="81" t="s">
        <v>2202</v>
      </c>
      <c r="C38" s="81" t="s">
        <v>2147</v>
      </c>
      <c r="D38" s="81">
        <v>5</v>
      </c>
      <c r="E38" s="81">
        <v>9</v>
      </c>
      <c r="F38" s="81">
        <v>5</v>
      </c>
      <c r="G38" s="81">
        <v>4</v>
      </c>
      <c r="H38" s="81">
        <v>9</v>
      </c>
      <c r="I38" s="81">
        <v>4</v>
      </c>
      <c r="J38" s="81">
        <v>1</v>
      </c>
      <c r="K38" s="81">
        <v>2</v>
      </c>
      <c r="L38" s="81">
        <v>1</v>
      </c>
      <c r="M38" s="81">
        <v>2</v>
      </c>
      <c r="N38" s="81">
        <v>2</v>
      </c>
      <c r="O38" s="81">
        <v>0</v>
      </c>
      <c r="P38" s="81">
        <v>0</v>
      </c>
      <c r="Q38" s="81">
        <v>0</v>
      </c>
      <c r="R38" s="81">
        <v>0</v>
      </c>
      <c r="S38" s="81">
        <v>0</v>
      </c>
      <c r="T38" s="81">
        <v>0</v>
      </c>
      <c r="U38" s="81">
        <v>0</v>
      </c>
      <c r="V38" s="81">
        <v>0</v>
      </c>
      <c r="W38" s="81">
        <v>0</v>
      </c>
      <c r="X38" s="81">
        <v>0</v>
      </c>
      <c r="Y38" s="81">
        <v>0</v>
      </c>
      <c r="Z38" s="81">
        <v>0</v>
      </c>
      <c r="AA38" s="81">
        <v>0</v>
      </c>
      <c r="AB38" s="81">
        <v>0</v>
      </c>
      <c r="AC38" s="81">
        <v>0</v>
      </c>
      <c r="AD38" s="81">
        <v>0</v>
      </c>
      <c r="AE38" s="81">
        <v>0</v>
      </c>
      <c r="AF38" s="81">
        <v>0</v>
      </c>
      <c r="AG38" s="81">
        <v>0</v>
      </c>
      <c r="AH38" s="81">
        <v>0</v>
      </c>
      <c r="AI38" s="81">
        <v>0</v>
      </c>
      <c r="AJ38" s="81">
        <v>0</v>
      </c>
      <c r="AK38" s="81">
        <v>0</v>
      </c>
      <c r="AL38" s="81">
        <v>0</v>
      </c>
      <c r="AM38" s="81">
        <v>0</v>
      </c>
      <c r="AN38" s="81">
        <v>0</v>
      </c>
    </row>
    <row r="39" spans="1:40" ht="16.5">
      <c r="A39" s="81">
        <v>10035</v>
      </c>
      <c r="B39" s="81" t="s">
        <v>2203</v>
      </c>
      <c r="C39" s="81" t="s">
        <v>2146</v>
      </c>
      <c r="D39" s="81">
        <v>5</v>
      </c>
      <c r="E39" s="81">
        <v>9</v>
      </c>
      <c r="F39" s="81">
        <v>5</v>
      </c>
      <c r="G39" s="81">
        <v>4</v>
      </c>
      <c r="H39" s="81">
        <v>9</v>
      </c>
      <c r="I39" s="81">
        <v>4</v>
      </c>
      <c r="J39" s="81">
        <v>2</v>
      </c>
      <c r="K39" s="81">
        <v>2</v>
      </c>
      <c r="L39" s="81">
        <v>2</v>
      </c>
      <c r="M39" s="81">
        <v>2</v>
      </c>
      <c r="N39" s="81">
        <v>2</v>
      </c>
      <c r="O39" s="81">
        <v>0</v>
      </c>
      <c r="P39" s="81">
        <v>0</v>
      </c>
      <c r="Q39" s="81">
        <v>0</v>
      </c>
      <c r="R39" s="81">
        <v>0</v>
      </c>
      <c r="S39" s="81">
        <v>0</v>
      </c>
      <c r="T39" s="81">
        <v>0</v>
      </c>
      <c r="U39" s="81">
        <v>0</v>
      </c>
      <c r="V39" s="81">
        <v>0</v>
      </c>
      <c r="W39" s="81">
        <v>0</v>
      </c>
      <c r="X39" s="81">
        <v>0</v>
      </c>
      <c r="Y39" s="81">
        <v>0</v>
      </c>
      <c r="Z39" s="81">
        <v>0</v>
      </c>
      <c r="AA39" s="81">
        <v>0</v>
      </c>
      <c r="AB39" s="81">
        <v>0</v>
      </c>
      <c r="AC39" s="81">
        <v>0</v>
      </c>
      <c r="AD39" s="81">
        <v>0</v>
      </c>
      <c r="AE39" s="81">
        <v>0</v>
      </c>
      <c r="AF39" s="81">
        <v>0</v>
      </c>
      <c r="AG39" s="81">
        <v>0</v>
      </c>
      <c r="AH39" s="81">
        <v>0</v>
      </c>
      <c r="AI39" s="81">
        <v>0</v>
      </c>
      <c r="AJ39" s="81">
        <v>0</v>
      </c>
      <c r="AK39" s="81">
        <v>0</v>
      </c>
      <c r="AL39" s="81">
        <v>0</v>
      </c>
      <c r="AM39" s="81">
        <v>0</v>
      </c>
      <c r="AN39" s="81">
        <v>0</v>
      </c>
    </row>
    <row r="40" spans="1:40" ht="16.5">
      <c r="A40" s="81">
        <v>10036</v>
      </c>
      <c r="B40" s="81" t="s">
        <v>2204</v>
      </c>
      <c r="C40" s="81" t="s">
        <v>2148</v>
      </c>
      <c r="D40" s="81">
        <v>5</v>
      </c>
      <c r="E40" s="81">
        <v>9</v>
      </c>
      <c r="F40" s="81">
        <v>5</v>
      </c>
      <c r="G40" s="81">
        <v>4</v>
      </c>
      <c r="H40" s="81">
        <v>9</v>
      </c>
      <c r="I40" s="81">
        <v>4</v>
      </c>
      <c r="J40" s="81">
        <v>2</v>
      </c>
      <c r="K40" s="81">
        <v>2</v>
      </c>
      <c r="L40" s="81">
        <v>2</v>
      </c>
      <c r="M40" s="81">
        <v>2</v>
      </c>
      <c r="N40" s="81">
        <v>2</v>
      </c>
      <c r="O40" s="81">
        <v>0</v>
      </c>
      <c r="P40" s="81">
        <v>0</v>
      </c>
      <c r="Q40" s="81">
        <v>0</v>
      </c>
      <c r="R40" s="81">
        <v>0</v>
      </c>
      <c r="S40" s="81">
        <v>1</v>
      </c>
      <c r="T40" s="81">
        <v>0</v>
      </c>
      <c r="U40" s="81">
        <v>0</v>
      </c>
      <c r="V40" s="81">
        <v>0</v>
      </c>
      <c r="W40" s="81">
        <v>0</v>
      </c>
      <c r="X40" s="81">
        <v>0</v>
      </c>
      <c r="Y40" s="81">
        <v>0</v>
      </c>
      <c r="Z40" s="81">
        <v>0</v>
      </c>
      <c r="AA40" s="81">
        <v>0</v>
      </c>
      <c r="AB40" s="81">
        <v>0</v>
      </c>
      <c r="AC40" s="81">
        <v>0</v>
      </c>
      <c r="AD40" s="81">
        <v>0</v>
      </c>
      <c r="AE40" s="81">
        <v>0</v>
      </c>
      <c r="AF40" s="81">
        <v>0</v>
      </c>
      <c r="AG40" s="81">
        <v>0</v>
      </c>
      <c r="AH40" s="81">
        <v>0</v>
      </c>
      <c r="AI40" s="81">
        <v>0</v>
      </c>
      <c r="AJ40" s="81">
        <v>0</v>
      </c>
      <c r="AK40" s="81">
        <v>0</v>
      </c>
      <c r="AL40" s="81">
        <v>0</v>
      </c>
      <c r="AM40" s="81">
        <v>0</v>
      </c>
      <c r="AN40" s="81">
        <v>0</v>
      </c>
    </row>
    <row r="41" spans="1:40" ht="16.5">
      <c r="A41" s="81">
        <v>10037</v>
      </c>
      <c r="B41" s="81" t="s">
        <v>2205</v>
      </c>
      <c r="C41" s="81" t="s">
        <v>2149</v>
      </c>
      <c r="D41" s="81">
        <v>5</v>
      </c>
      <c r="E41" s="81">
        <v>9</v>
      </c>
      <c r="F41" s="81">
        <v>5</v>
      </c>
      <c r="G41" s="81">
        <v>4</v>
      </c>
      <c r="H41" s="81">
        <v>9</v>
      </c>
      <c r="I41" s="81">
        <v>4</v>
      </c>
      <c r="J41" s="81">
        <v>2</v>
      </c>
      <c r="K41" s="81">
        <v>2</v>
      </c>
      <c r="L41" s="81">
        <v>2</v>
      </c>
      <c r="M41" s="81">
        <v>2</v>
      </c>
      <c r="N41" s="81">
        <v>2</v>
      </c>
      <c r="O41" s="81">
        <v>0</v>
      </c>
      <c r="P41" s="81">
        <v>1</v>
      </c>
      <c r="Q41" s="81">
        <v>0</v>
      </c>
      <c r="R41" s="81">
        <v>0</v>
      </c>
      <c r="S41" s="81">
        <v>1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0</v>
      </c>
      <c r="Z41" s="81">
        <v>0</v>
      </c>
      <c r="AA41" s="81">
        <v>0</v>
      </c>
      <c r="AB41" s="81">
        <v>0</v>
      </c>
      <c r="AC41" s="81">
        <v>0</v>
      </c>
      <c r="AD41" s="81">
        <v>0</v>
      </c>
      <c r="AE41" s="81">
        <v>0</v>
      </c>
      <c r="AF41" s="81">
        <v>0</v>
      </c>
      <c r="AG41" s="81">
        <v>0</v>
      </c>
      <c r="AH41" s="81">
        <v>0</v>
      </c>
      <c r="AI41" s="81">
        <v>0</v>
      </c>
      <c r="AJ41" s="81">
        <v>0</v>
      </c>
      <c r="AK41" s="81">
        <v>0</v>
      </c>
      <c r="AL41" s="81">
        <v>0</v>
      </c>
      <c r="AM41" s="81">
        <v>0</v>
      </c>
      <c r="AN41" s="81">
        <v>0</v>
      </c>
    </row>
    <row r="42" spans="1:40" ht="16.5">
      <c r="A42" s="81">
        <v>10038</v>
      </c>
      <c r="B42" s="81" t="s">
        <v>2206</v>
      </c>
      <c r="C42" s="81" t="s">
        <v>2150</v>
      </c>
      <c r="D42" s="81">
        <v>5</v>
      </c>
      <c r="E42" s="81">
        <v>9</v>
      </c>
      <c r="F42" s="81">
        <v>5</v>
      </c>
      <c r="G42" s="81">
        <v>4</v>
      </c>
      <c r="H42" s="81">
        <v>9</v>
      </c>
      <c r="I42" s="81">
        <v>4</v>
      </c>
      <c r="J42" s="81">
        <v>2</v>
      </c>
      <c r="K42" s="81">
        <v>2</v>
      </c>
      <c r="L42" s="81">
        <v>2</v>
      </c>
      <c r="M42" s="81">
        <v>2</v>
      </c>
      <c r="N42" s="81">
        <v>2</v>
      </c>
      <c r="O42" s="81">
        <v>0</v>
      </c>
      <c r="P42" s="81">
        <v>1</v>
      </c>
      <c r="Q42" s="81">
        <v>0</v>
      </c>
      <c r="R42" s="81">
        <v>1</v>
      </c>
      <c r="S42" s="81">
        <v>1</v>
      </c>
      <c r="T42" s="81">
        <v>0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Z42" s="81">
        <v>0</v>
      </c>
      <c r="AA42" s="81">
        <v>0</v>
      </c>
      <c r="AB42" s="81">
        <v>0</v>
      </c>
      <c r="AC42" s="81">
        <v>0</v>
      </c>
      <c r="AD42" s="81">
        <v>0</v>
      </c>
      <c r="AE42" s="81">
        <v>0</v>
      </c>
      <c r="AF42" s="81">
        <v>0</v>
      </c>
      <c r="AG42" s="81">
        <v>0</v>
      </c>
      <c r="AH42" s="81">
        <v>0</v>
      </c>
      <c r="AI42" s="81">
        <v>0</v>
      </c>
      <c r="AJ42" s="81">
        <v>0</v>
      </c>
      <c r="AK42" s="81">
        <v>0</v>
      </c>
      <c r="AL42" s="81">
        <v>0</v>
      </c>
      <c r="AM42" s="81">
        <v>0</v>
      </c>
      <c r="AN42" s="81">
        <v>0</v>
      </c>
    </row>
    <row r="43" spans="1:40" ht="16.5">
      <c r="A43" s="81">
        <v>10039</v>
      </c>
      <c r="B43" s="81" t="s">
        <v>2207</v>
      </c>
      <c r="C43" s="81" t="s">
        <v>2149</v>
      </c>
      <c r="D43" s="81">
        <v>5</v>
      </c>
      <c r="E43" s="81">
        <v>9</v>
      </c>
      <c r="F43" s="81">
        <v>5</v>
      </c>
      <c r="G43" s="81">
        <v>4</v>
      </c>
      <c r="H43" s="81">
        <v>9</v>
      </c>
      <c r="I43" s="81">
        <v>4</v>
      </c>
      <c r="J43" s="81">
        <v>2</v>
      </c>
      <c r="K43" s="81">
        <v>2</v>
      </c>
      <c r="L43" s="81">
        <v>2</v>
      </c>
      <c r="M43" s="81">
        <v>2</v>
      </c>
      <c r="N43" s="81">
        <v>2</v>
      </c>
      <c r="O43" s="81">
        <v>0</v>
      </c>
      <c r="P43" s="81">
        <v>2</v>
      </c>
      <c r="Q43" s="81">
        <v>0</v>
      </c>
      <c r="R43" s="81">
        <v>1</v>
      </c>
      <c r="S43" s="81">
        <v>1</v>
      </c>
      <c r="T43" s="81">
        <v>0</v>
      </c>
      <c r="U43" s="81">
        <v>0</v>
      </c>
      <c r="V43" s="81">
        <v>0</v>
      </c>
      <c r="W43" s="81">
        <v>0</v>
      </c>
      <c r="X43" s="81">
        <v>0</v>
      </c>
      <c r="Y43" s="81">
        <v>0</v>
      </c>
      <c r="Z43" s="81">
        <v>0</v>
      </c>
      <c r="AA43" s="81">
        <v>0</v>
      </c>
      <c r="AB43" s="81">
        <v>0</v>
      </c>
      <c r="AC43" s="81">
        <v>0</v>
      </c>
      <c r="AD43" s="81">
        <v>0</v>
      </c>
      <c r="AE43" s="81">
        <v>0</v>
      </c>
      <c r="AF43" s="81">
        <v>0</v>
      </c>
      <c r="AG43" s="81">
        <v>0</v>
      </c>
      <c r="AH43" s="81">
        <v>0</v>
      </c>
      <c r="AI43" s="81">
        <v>0</v>
      </c>
      <c r="AJ43" s="81">
        <v>0</v>
      </c>
      <c r="AK43" s="81">
        <v>0</v>
      </c>
      <c r="AL43" s="81">
        <v>0</v>
      </c>
      <c r="AM43" s="81">
        <v>0</v>
      </c>
      <c r="AN43" s="81">
        <v>0</v>
      </c>
    </row>
    <row r="44" spans="1:40" ht="16.5">
      <c r="A44" s="81">
        <v>10040</v>
      </c>
      <c r="B44" s="81" t="s">
        <v>2208</v>
      </c>
      <c r="C44" s="81" t="s">
        <v>2148</v>
      </c>
      <c r="D44" s="81">
        <v>5</v>
      </c>
      <c r="E44" s="81">
        <v>9</v>
      </c>
      <c r="F44" s="81">
        <v>5</v>
      </c>
      <c r="G44" s="81">
        <v>4</v>
      </c>
      <c r="H44" s="81">
        <v>9</v>
      </c>
      <c r="I44" s="81">
        <v>4</v>
      </c>
      <c r="J44" s="81">
        <v>2</v>
      </c>
      <c r="K44" s="81">
        <v>2</v>
      </c>
      <c r="L44" s="81">
        <v>2</v>
      </c>
      <c r="M44" s="81">
        <v>2</v>
      </c>
      <c r="N44" s="81">
        <v>2</v>
      </c>
      <c r="O44" s="81">
        <v>0</v>
      </c>
      <c r="P44" s="81">
        <v>2</v>
      </c>
      <c r="Q44" s="81">
        <v>0</v>
      </c>
      <c r="R44" s="81">
        <v>1</v>
      </c>
      <c r="S44" s="81">
        <v>2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Z44" s="81">
        <v>0</v>
      </c>
      <c r="AA44" s="81">
        <v>0</v>
      </c>
      <c r="AB44" s="81">
        <v>0</v>
      </c>
      <c r="AC44" s="81">
        <v>0</v>
      </c>
      <c r="AD44" s="81">
        <v>0</v>
      </c>
      <c r="AE44" s="81">
        <v>0</v>
      </c>
      <c r="AF44" s="81">
        <v>0</v>
      </c>
      <c r="AG44" s="81">
        <v>0</v>
      </c>
      <c r="AH44" s="81">
        <v>0</v>
      </c>
      <c r="AI44" s="81">
        <v>0</v>
      </c>
      <c r="AJ44" s="81">
        <v>0</v>
      </c>
      <c r="AK44" s="81">
        <v>0</v>
      </c>
      <c r="AL44" s="81">
        <v>0</v>
      </c>
      <c r="AM44" s="81">
        <v>0</v>
      </c>
      <c r="AN44" s="81">
        <v>0</v>
      </c>
    </row>
    <row r="45" spans="1:40" ht="16.5">
      <c r="A45" s="81">
        <v>10041</v>
      </c>
      <c r="B45" s="81" t="s">
        <v>2209</v>
      </c>
      <c r="C45" s="81" t="s">
        <v>2151</v>
      </c>
      <c r="D45" s="81">
        <v>5</v>
      </c>
      <c r="E45" s="81">
        <v>9</v>
      </c>
      <c r="F45" s="81">
        <v>5</v>
      </c>
      <c r="G45" s="81">
        <v>4</v>
      </c>
      <c r="H45" s="81">
        <v>9</v>
      </c>
      <c r="I45" s="81">
        <v>4</v>
      </c>
      <c r="J45" s="81">
        <v>2</v>
      </c>
      <c r="K45" s="81">
        <v>2</v>
      </c>
      <c r="L45" s="81">
        <v>2</v>
      </c>
      <c r="M45" s="81">
        <v>2</v>
      </c>
      <c r="N45" s="81">
        <v>2</v>
      </c>
      <c r="O45" s="81">
        <v>1</v>
      </c>
      <c r="P45" s="81">
        <v>2</v>
      </c>
      <c r="Q45" s="81">
        <v>1</v>
      </c>
      <c r="R45" s="81">
        <v>1</v>
      </c>
      <c r="S45" s="81">
        <v>2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0</v>
      </c>
      <c r="Z45" s="81">
        <v>0</v>
      </c>
      <c r="AA45" s="81">
        <v>0</v>
      </c>
      <c r="AB45" s="81">
        <v>0</v>
      </c>
      <c r="AC45" s="81">
        <v>0</v>
      </c>
      <c r="AD45" s="81">
        <v>0</v>
      </c>
      <c r="AE45" s="81">
        <v>0</v>
      </c>
      <c r="AF45" s="81">
        <v>0</v>
      </c>
      <c r="AG45" s="81">
        <v>0</v>
      </c>
      <c r="AH45" s="81">
        <v>0</v>
      </c>
      <c r="AI45" s="81">
        <v>0</v>
      </c>
      <c r="AJ45" s="81">
        <v>0</v>
      </c>
      <c r="AK45" s="81">
        <v>0</v>
      </c>
      <c r="AL45" s="81">
        <v>0</v>
      </c>
      <c r="AM45" s="81">
        <v>0</v>
      </c>
      <c r="AN45" s="81">
        <v>0</v>
      </c>
    </row>
    <row r="46" spans="1:40" ht="16.5">
      <c r="A46" s="81">
        <v>10042</v>
      </c>
      <c r="B46" s="81" t="s">
        <v>2210</v>
      </c>
      <c r="C46" s="81" t="s">
        <v>2150</v>
      </c>
      <c r="D46" s="81">
        <v>5</v>
      </c>
      <c r="E46" s="81">
        <v>9</v>
      </c>
      <c r="F46" s="81">
        <v>5</v>
      </c>
      <c r="G46" s="81">
        <v>4</v>
      </c>
      <c r="H46" s="81">
        <v>9</v>
      </c>
      <c r="I46" s="81">
        <v>4</v>
      </c>
      <c r="J46" s="81">
        <v>2</v>
      </c>
      <c r="K46" s="81">
        <v>2</v>
      </c>
      <c r="L46" s="81">
        <v>2</v>
      </c>
      <c r="M46" s="81">
        <v>2</v>
      </c>
      <c r="N46" s="81">
        <v>2</v>
      </c>
      <c r="O46" s="81">
        <v>1</v>
      </c>
      <c r="P46" s="81">
        <v>2</v>
      </c>
      <c r="Q46" s="81">
        <v>1</v>
      </c>
      <c r="R46" s="81">
        <v>2</v>
      </c>
      <c r="S46" s="81">
        <v>2</v>
      </c>
      <c r="T46" s="81">
        <v>0</v>
      </c>
      <c r="U46" s="81">
        <v>0</v>
      </c>
      <c r="V46" s="81">
        <v>0</v>
      </c>
      <c r="W46" s="81">
        <v>0</v>
      </c>
      <c r="X46" s="81">
        <v>0</v>
      </c>
      <c r="Y46" s="81">
        <v>0</v>
      </c>
      <c r="Z46" s="81">
        <v>0</v>
      </c>
      <c r="AA46" s="81">
        <v>0</v>
      </c>
      <c r="AB46" s="81">
        <v>0</v>
      </c>
      <c r="AC46" s="81">
        <v>0</v>
      </c>
      <c r="AD46" s="81">
        <v>0</v>
      </c>
      <c r="AE46" s="81">
        <v>0</v>
      </c>
      <c r="AF46" s="81">
        <v>0</v>
      </c>
      <c r="AG46" s="81">
        <v>0</v>
      </c>
      <c r="AH46" s="81">
        <v>0</v>
      </c>
      <c r="AI46" s="81">
        <v>0</v>
      </c>
      <c r="AJ46" s="81">
        <v>0</v>
      </c>
      <c r="AK46" s="81">
        <v>0</v>
      </c>
      <c r="AL46" s="81">
        <v>0</v>
      </c>
      <c r="AM46" s="81">
        <v>0</v>
      </c>
      <c r="AN46" s="81">
        <v>0</v>
      </c>
    </row>
    <row r="47" spans="1:40" ht="16.5">
      <c r="A47" s="81">
        <v>10043</v>
      </c>
      <c r="B47" s="81" t="s">
        <v>2211</v>
      </c>
      <c r="C47" s="81" t="s">
        <v>2151</v>
      </c>
      <c r="D47" s="81">
        <v>5</v>
      </c>
      <c r="E47" s="81">
        <v>9</v>
      </c>
      <c r="F47" s="81">
        <v>5</v>
      </c>
      <c r="G47" s="81">
        <v>4</v>
      </c>
      <c r="H47" s="81">
        <v>9</v>
      </c>
      <c r="I47" s="81">
        <v>4</v>
      </c>
      <c r="J47" s="81">
        <v>2</v>
      </c>
      <c r="K47" s="81">
        <v>2</v>
      </c>
      <c r="L47" s="81">
        <v>2</v>
      </c>
      <c r="M47" s="81">
        <v>2</v>
      </c>
      <c r="N47" s="81">
        <v>2</v>
      </c>
      <c r="O47" s="81">
        <v>2</v>
      </c>
      <c r="P47" s="81">
        <v>2</v>
      </c>
      <c r="Q47" s="81">
        <v>2</v>
      </c>
      <c r="R47" s="81">
        <v>2</v>
      </c>
      <c r="S47" s="81">
        <v>2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Z47" s="81">
        <v>0</v>
      </c>
      <c r="AA47" s="81">
        <v>0</v>
      </c>
      <c r="AB47" s="81">
        <v>0</v>
      </c>
      <c r="AC47" s="81">
        <v>0</v>
      </c>
      <c r="AD47" s="81">
        <v>0</v>
      </c>
      <c r="AE47" s="81">
        <v>0</v>
      </c>
      <c r="AF47" s="81">
        <v>0</v>
      </c>
      <c r="AG47" s="81">
        <v>0</v>
      </c>
      <c r="AH47" s="81">
        <v>0</v>
      </c>
      <c r="AI47" s="81">
        <v>0</v>
      </c>
      <c r="AJ47" s="81">
        <v>0</v>
      </c>
      <c r="AK47" s="81">
        <v>0</v>
      </c>
      <c r="AL47" s="81">
        <v>0</v>
      </c>
      <c r="AM47" s="81">
        <v>0</v>
      </c>
      <c r="AN47" s="81">
        <v>0</v>
      </c>
    </row>
    <row r="48" spans="1:40" ht="16.5">
      <c r="A48" s="81">
        <v>10044</v>
      </c>
      <c r="B48" s="81" t="s">
        <v>2212</v>
      </c>
      <c r="C48" s="81" t="s">
        <v>2144</v>
      </c>
      <c r="D48" s="81">
        <v>5</v>
      </c>
      <c r="E48" s="81">
        <v>9</v>
      </c>
      <c r="F48" s="81">
        <v>5</v>
      </c>
      <c r="G48" s="81">
        <v>4</v>
      </c>
      <c r="H48" s="81">
        <v>9</v>
      </c>
      <c r="I48" s="81">
        <v>4</v>
      </c>
      <c r="J48" s="81">
        <v>2</v>
      </c>
      <c r="K48" s="81">
        <v>3</v>
      </c>
      <c r="L48" s="81">
        <v>2</v>
      </c>
      <c r="M48" s="81">
        <v>2</v>
      </c>
      <c r="N48" s="81">
        <v>2</v>
      </c>
      <c r="O48" s="81">
        <v>2</v>
      </c>
      <c r="P48" s="81">
        <v>2</v>
      </c>
      <c r="Q48" s="81">
        <v>2</v>
      </c>
      <c r="R48" s="81">
        <v>2</v>
      </c>
      <c r="S48" s="81">
        <v>2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Z48" s="81">
        <v>0</v>
      </c>
      <c r="AA48" s="81">
        <v>0</v>
      </c>
      <c r="AB48" s="81">
        <v>0</v>
      </c>
      <c r="AC48" s="81">
        <v>0</v>
      </c>
      <c r="AD48" s="81">
        <v>0</v>
      </c>
      <c r="AE48" s="81">
        <v>0</v>
      </c>
      <c r="AF48" s="81">
        <v>0</v>
      </c>
      <c r="AG48" s="81">
        <v>0</v>
      </c>
      <c r="AH48" s="81">
        <v>0</v>
      </c>
      <c r="AI48" s="81">
        <v>0</v>
      </c>
      <c r="AJ48" s="81">
        <v>0</v>
      </c>
      <c r="AK48" s="81">
        <v>0</v>
      </c>
      <c r="AL48" s="81">
        <v>0</v>
      </c>
      <c r="AM48" s="81">
        <v>0</v>
      </c>
      <c r="AN48" s="81">
        <v>0</v>
      </c>
    </row>
    <row r="49" spans="1:40" ht="16.5">
      <c r="A49" s="81">
        <v>10045</v>
      </c>
      <c r="B49" s="81" t="s">
        <v>2213</v>
      </c>
      <c r="C49" s="81" t="s">
        <v>2148</v>
      </c>
      <c r="D49" s="81">
        <v>5</v>
      </c>
      <c r="E49" s="81">
        <v>9</v>
      </c>
      <c r="F49" s="81">
        <v>5</v>
      </c>
      <c r="G49" s="81">
        <v>4</v>
      </c>
      <c r="H49" s="81">
        <v>9</v>
      </c>
      <c r="I49" s="81">
        <v>4</v>
      </c>
      <c r="J49" s="81">
        <v>2</v>
      </c>
      <c r="K49" s="81">
        <v>3</v>
      </c>
      <c r="L49" s="81">
        <v>2</v>
      </c>
      <c r="M49" s="81">
        <v>2</v>
      </c>
      <c r="N49" s="81">
        <v>2</v>
      </c>
      <c r="O49" s="81">
        <v>2</v>
      </c>
      <c r="P49" s="81">
        <v>2</v>
      </c>
      <c r="Q49" s="81">
        <v>2</v>
      </c>
      <c r="R49" s="81">
        <v>2</v>
      </c>
      <c r="S49" s="81">
        <v>3</v>
      </c>
      <c r="T49" s="81">
        <v>0</v>
      </c>
      <c r="U49" s="81">
        <v>0</v>
      </c>
      <c r="V49" s="81">
        <v>0</v>
      </c>
      <c r="W49" s="81">
        <v>0</v>
      </c>
      <c r="X49" s="81">
        <v>0</v>
      </c>
      <c r="Y49" s="81">
        <v>0</v>
      </c>
      <c r="Z49" s="81">
        <v>0</v>
      </c>
      <c r="AA49" s="81">
        <v>0</v>
      </c>
      <c r="AB49" s="81">
        <v>0</v>
      </c>
      <c r="AC49" s="81">
        <v>0</v>
      </c>
      <c r="AD49" s="81">
        <v>0</v>
      </c>
      <c r="AE49" s="81">
        <v>0</v>
      </c>
      <c r="AF49" s="81">
        <v>0</v>
      </c>
      <c r="AG49" s="81">
        <v>0</v>
      </c>
      <c r="AH49" s="81">
        <v>0</v>
      </c>
      <c r="AI49" s="81">
        <v>0</v>
      </c>
      <c r="AJ49" s="81">
        <v>0</v>
      </c>
      <c r="AK49" s="81">
        <v>0</v>
      </c>
      <c r="AL49" s="81">
        <v>0</v>
      </c>
      <c r="AM49" s="81">
        <v>0</v>
      </c>
      <c r="AN49" s="81">
        <v>0</v>
      </c>
    </row>
    <row r="50" spans="1:40" ht="16.5">
      <c r="A50" s="81">
        <v>10046</v>
      </c>
      <c r="B50" s="81" t="s">
        <v>2214</v>
      </c>
      <c r="C50" s="81" t="s">
        <v>2149</v>
      </c>
      <c r="D50" s="81">
        <v>5</v>
      </c>
      <c r="E50" s="81">
        <v>9</v>
      </c>
      <c r="F50" s="81">
        <v>5</v>
      </c>
      <c r="G50" s="81">
        <v>4</v>
      </c>
      <c r="H50" s="81">
        <v>9</v>
      </c>
      <c r="I50" s="81">
        <v>4</v>
      </c>
      <c r="J50" s="81">
        <v>2</v>
      </c>
      <c r="K50" s="81">
        <v>3</v>
      </c>
      <c r="L50" s="81">
        <v>2</v>
      </c>
      <c r="M50" s="81">
        <v>2</v>
      </c>
      <c r="N50" s="81">
        <v>2</v>
      </c>
      <c r="O50" s="81">
        <v>2</v>
      </c>
      <c r="P50" s="81">
        <v>3</v>
      </c>
      <c r="Q50" s="81">
        <v>2</v>
      </c>
      <c r="R50" s="81">
        <v>2</v>
      </c>
      <c r="S50" s="81">
        <v>3</v>
      </c>
      <c r="T50" s="81">
        <v>0</v>
      </c>
      <c r="U50" s="81">
        <v>0</v>
      </c>
      <c r="V50" s="81">
        <v>0</v>
      </c>
      <c r="W50" s="81">
        <v>0</v>
      </c>
      <c r="X50" s="81">
        <v>0</v>
      </c>
      <c r="Y50" s="81">
        <v>0</v>
      </c>
      <c r="Z50" s="81">
        <v>0</v>
      </c>
      <c r="AA50" s="81">
        <v>0</v>
      </c>
      <c r="AB50" s="81">
        <v>0</v>
      </c>
      <c r="AC50" s="81">
        <v>0</v>
      </c>
      <c r="AD50" s="81">
        <v>0</v>
      </c>
      <c r="AE50" s="81">
        <v>0</v>
      </c>
      <c r="AF50" s="81">
        <v>0</v>
      </c>
      <c r="AG50" s="81">
        <v>0</v>
      </c>
      <c r="AH50" s="81">
        <v>0</v>
      </c>
      <c r="AI50" s="81">
        <v>0</v>
      </c>
      <c r="AJ50" s="81">
        <v>0</v>
      </c>
      <c r="AK50" s="81">
        <v>0</v>
      </c>
      <c r="AL50" s="81">
        <v>0</v>
      </c>
      <c r="AM50" s="81">
        <v>0</v>
      </c>
      <c r="AN50" s="81">
        <v>0</v>
      </c>
    </row>
    <row r="51" spans="1:40" ht="16.5">
      <c r="A51" s="81">
        <v>10047</v>
      </c>
      <c r="B51" s="81" t="s">
        <v>2215</v>
      </c>
      <c r="C51" s="81" t="s">
        <v>2145</v>
      </c>
      <c r="D51" s="81">
        <v>5</v>
      </c>
      <c r="E51" s="81">
        <v>9</v>
      </c>
      <c r="F51" s="81">
        <v>5</v>
      </c>
      <c r="G51" s="81">
        <v>4</v>
      </c>
      <c r="H51" s="81">
        <v>9</v>
      </c>
      <c r="I51" s="81">
        <v>4</v>
      </c>
      <c r="J51" s="81">
        <v>2</v>
      </c>
      <c r="K51" s="81">
        <v>3</v>
      </c>
      <c r="L51" s="81">
        <v>2</v>
      </c>
      <c r="M51" s="81">
        <v>2</v>
      </c>
      <c r="N51" s="81">
        <v>3</v>
      </c>
      <c r="O51" s="81">
        <v>2</v>
      </c>
      <c r="P51" s="81">
        <v>3</v>
      </c>
      <c r="Q51" s="81">
        <v>2</v>
      </c>
      <c r="R51" s="81">
        <v>2</v>
      </c>
      <c r="S51" s="81">
        <v>3</v>
      </c>
      <c r="T51" s="81">
        <v>0</v>
      </c>
      <c r="U51" s="81">
        <v>0</v>
      </c>
      <c r="V51" s="81">
        <v>0</v>
      </c>
      <c r="W51" s="81">
        <v>0</v>
      </c>
      <c r="X51" s="81">
        <v>0</v>
      </c>
      <c r="Y51" s="81">
        <v>0</v>
      </c>
      <c r="Z51" s="81">
        <v>0</v>
      </c>
      <c r="AA51" s="81">
        <v>0</v>
      </c>
      <c r="AB51" s="81">
        <v>0</v>
      </c>
      <c r="AC51" s="81">
        <v>0</v>
      </c>
      <c r="AD51" s="81">
        <v>0</v>
      </c>
      <c r="AE51" s="81">
        <v>0</v>
      </c>
      <c r="AF51" s="81">
        <v>0</v>
      </c>
      <c r="AG51" s="81">
        <v>0</v>
      </c>
      <c r="AH51" s="81">
        <v>0</v>
      </c>
      <c r="AI51" s="81">
        <v>0</v>
      </c>
      <c r="AJ51" s="81">
        <v>0</v>
      </c>
      <c r="AK51" s="81">
        <v>0</v>
      </c>
      <c r="AL51" s="81">
        <v>0</v>
      </c>
      <c r="AM51" s="81">
        <v>0</v>
      </c>
      <c r="AN51" s="81">
        <v>0</v>
      </c>
    </row>
    <row r="52" spans="1:40" ht="16.5">
      <c r="A52" s="81">
        <v>10048</v>
      </c>
      <c r="B52" s="81" t="s">
        <v>2216</v>
      </c>
      <c r="C52" s="81" t="s">
        <v>2150</v>
      </c>
      <c r="D52" s="81">
        <v>5</v>
      </c>
      <c r="E52" s="81">
        <v>9</v>
      </c>
      <c r="F52" s="81">
        <v>5</v>
      </c>
      <c r="G52" s="81">
        <v>4</v>
      </c>
      <c r="H52" s="81">
        <v>9</v>
      </c>
      <c r="I52" s="81">
        <v>4</v>
      </c>
      <c r="J52" s="81">
        <v>2</v>
      </c>
      <c r="K52" s="81">
        <v>3</v>
      </c>
      <c r="L52" s="81">
        <v>2</v>
      </c>
      <c r="M52" s="81">
        <v>2</v>
      </c>
      <c r="N52" s="81">
        <v>3</v>
      </c>
      <c r="O52" s="81">
        <v>2</v>
      </c>
      <c r="P52" s="81">
        <v>3</v>
      </c>
      <c r="Q52" s="81">
        <v>2</v>
      </c>
      <c r="R52" s="81">
        <v>3</v>
      </c>
      <c r="S52" s="81">
        <v>3</v>
      </c>
      <c r="T52" s="81">
        <v>0</v>
      </c>
      <c r="U52" s="81">
        <v>0</v>
      </c>
      <c r="V52" s="81">
        <v>0</v>
      </c>
      <c r="W52" s="81">
        <v>0</v>
      </c>
      <c r="X52" s="81">
        <v>0</v>
      </c>
      <c r="Y52" s="81">
        <v>0</v>
      </c>
      <c r="Z52" s="81">
        <v>0</v>
      </c>
      <c r="AA52" s="81">
        <v>0</v>
      </c>
      <c r="AB52" s="81">
        <v>0</v>
      </c>
      <c r="AC52" s="81">
        <v>0</v>
      </c>
      <c r="AD52" s="81">
        <v>0</v>
      </c>
      <c r="AE52" s="81">
        <v>0</v>
      </c>
      <c r="AF52" s="81">
        <v>0</v>
      </c>
      <c r="AG52" s="81">
        <v>0</v>
      </c>
      <c r="AH52" s="81">
        <v>0</v>
      </c>
      <c r="AI52" s="81">
        <v>0</v>
      </c>
      <c r="AJ52" s="81">
        <v>0</v>
      </c>
      <c r="AK52" s="81">
        <v>0</v>
      </c>
      <c r="AL52" s="81">
        <v>0</v>
      </c>
      <c r="AM52" s="81">
        <v>0</v>
      </c>
      <c r="AN52" s="81">
        <v>0</v>
      </c>
    </row>
    <row r="53" spans="1:40" ht="16.5">
      <c r="A53" s="81">
        <v>10049</v>
      </c>
      <c r="B53" s="81" t="s">
        <v>2217</v>
      </c>
      <c r="C53" s="81" t="s">
        <v>2148</v>
      </c>
      <c r="D53" s="81">
        <v>5</v>
      </c>
      <c r="E53" s="81">
        <v>9</v>
      </c>
      <c r="F53" s="81">
        <v>5</v>
      </c>
      <c r="G53" s="81">
        <v>4</v>
      </c>
      <c r="H53" s="81">
        <v>9</v>
      </c>
      <c r="I53" s="81">
        <v>4</v>
      </c>
      <c r="J53" s="81">
        <v>2</v>
      </c>
      <c r="K53" s="81">
        <v>3</v>
      </c>
      <c r="L53" s="81">
        <v>2</v>
      </c>
      <c r="M53" s="81">
        <v>2</v>
      </c>
      <c r="N53" s="81">
        <v>3</v>
      </c>
      <c r="O53" s="81">
        <v>2</v>
      </c>
      <c r="P53" s="81">
        <v>3</v>
      </c>
      <c r="Q53" s="81">
        <v>2</v>
      </c>
      <c r="R53" s="81">
        <v>3</v>
      </c>
      <c r="S53" s="81">
        <v>4</v>
      </c>
      <c r="T53" s="81">
        <v>0</v>
      </c>
      <c r="U53" s="81">
        <v>0</v>
      </c>
      <c r="V53" s="81">
        <v>0</v>
      </c>
      <c r="W53" s="81">
        <v>0</v>
      </c>
      <c r="X53" s="81">
        <v>0</v>
      </c>
      <c r="Y53" s="81">
        <v>0</v>
      </c>
      <c r="Z53" s="81">
        <v>0</v>
      </c>
      <c r="AA53" s="81">
        <v>0</v>
      </c>
      <c r="AB53" s="81">
        <v>0</v>
      </c>
      <c r="AC53" s="81">
        <v>0</v>
      </c>
      <c r="AD53" s="81">
        <v>0</v>
      </c>
      <c r="AE53" s="81">
        <v>0</v>
      </c>
      <c r="AF53" s="81">
        <v>0</v>
      </c>
      <c r="AG53" s="81">
        <v>0</v>
      </c>
      <c r="AH53" s="81">
        <v>0</v>
      </c>
      <c r="AI53" s="81">
        <v>0</v>
      </c>
      <c r="AJ53" s="81">
        <v>0</v>
      </c>
      <c r="AK53" s="81">
        <v>0</v>
      </c>
      <c r="AL53" s="81">
        <v>0</v>
      </c>
      <c r="AM53" s="81">
        <v>0</v>
      </c>
      <c r="AN53" s="81">
        <v>0</v>
      </c>
    </row>
    <row r="54" spans="1:40" ht="16.5">
      <c r="A54" s="81">
        <v>10050</v>
      </c>
      <c r="B54" s="81" t="s">
        <v>2218</v>
      </c>
      <c r="C54" s="81" t="s">
        <v>2144</v>
      </c>
      <c r="D54" s="81">
        <v>5</v>
      </c>
      <c r="E54" s="81">
        <v>9</v>
      </c>
      <c r="F54" s="81">
        <v>5</v>
      </c>
      <c r="G54" s="81">
        <v>4</v>
      </c>
      <c r="H54" s="81">
        <v>9</v>
      </c>
      <c r="I54" s="81">
        <v>4</v>
      </c>
      <c r="J54" s="81">
        <v>2</v>
      </c>
      <c r="K54" s="81">
        <v>4</v>
      </c>
      <c r="L54" s="81">
        <v>2</v>
      </c>
      <c r="M54" s="81">
        <v>2</v>
      </c>
      <c r="N54" s="81">
        <v>3</v>
      </c>
      <c r="O54" s="81">
        <v>2</v>
      </c>
      <c r="P54" s="81">
        <v>3</v>
      </c>
      <c r="Q54" s="81">
        <v>2</v>
      </c>
      <c r="R54" s="81">
        <v>3</v>
      </c>
      <c r="S54" s="81">
        <v>4</v>
      </c>
      <c r="T54" s="81">
        <v>0</v>
      </c>
      <c r="U54" s="81">
        <v>0</v>
      </c>
      <c r="V54" s="81">
        <v>0</v>
      </c>
      <c r="W54" s="81">
        <v>0</v>
      </c>
      <c r="X54" s="81">
        <v>0</v>
      </c>
      <c r="Y54" s="81">
        <v>0</v>
      </c>
      <c r="Z54" s="81">
        <v>0</v>
      </c>
      <c r="AA54" s="81">
        <v>0</v>
      </c>
      <c r="AB54" s="81">
        <v>0</v>
      </c>
      <c r="AC54" s="81">
        <v>0</v>
      </c>
      <c r="AD54" s="81">
        <v>0</v>
      </c>
      <c r="AE54" s="81">
        <v>0</v>
      </c>
      <c r="AF54" s="81">
        <v>0</v>
      </c>
      <c r="AG54" s="81">
        <v>0</v>
      </c>
      <c r="AH54" s="81">
        <v>0</v>
      </c>
      <c r="AI54" s="81">
        <v>0</v>
      </c>
      <c r="AJ54" s="81">
        <v>0</v>
      </c>
      <c r="AK54" s="81">
        <v>0</v>
      </c>
      <c r="AL54" s="81">
        <v>0</v>
      </c>
      <c r="AM54" s="81">
        <v>0</v>
      </c>
      <c r="AN54" s="81">
        <v>0</v>
      </c>
    </row>
    <row r="55" spans="1:40" ht="16.5">
      <c r="A55" s="81">
        <v>10051</v>
      </c>
      <c r="B55" s="81" t="s">
        <v>2219</v>
      </c>
      <c r="C55" s="81" t="s">
        <v>2144</v>
      </c>
      <c r="D55" s="81">
        <v>5</v>
      </c>
      <c r="E55" s="81">
        <v>9</v>
      </c>
      <c r="F55" s="81">
        <v>5</v>
      </c>
      <c r="G55" s="81">
        <v>4</v>
      </c>
      <c r="H55" s="81">
        <v>9</v>
      </c>
      <c r="I55" s="81">
        <v>4</v>
      </c>
      <c r="J55" s="81">
        <v>2</v>
      </c>
      <c r="K55" s="81">
        <v>5</v>
      </c>
      <c r="L55" s="81">
        <v>2</v>
      </c>
      <c r="M55" s="81">
        <v>2</v>
      </c>
      <c r="N55" s="81">
        <v>3</v>
      </c>
      <c r="O55" s="81">
        <v>2</v>
      </c>
      <c r="P55" s="81">
        <v>3</v>
      </c>
      <c r="Q55" s="81">
        <v>2</v>
      </c>
      <c r="R55" s="81">
        <v>3</v>
      </c>
      <c r="S55" s="81">
        <v>4</v>
      </c>
      <c r="T55" s="81">
        <v>0</v>
      </c>
      <c r="U55" s="81">
        <v>0</v>
      </c>
      <c r="V55" s="81">
        <v>0</v>
      </c>
      <c r="W55" s="81">
        <v>0</v>
      </c>
      <c r="X55" s="81">
        <v>0</v>
      </c>
      <c r="Y55" s="81">
        <v>0</v>
      </c>
      <c r="Z55" s="81">
        <v>0</v>
      </c>
      <c r="AA55" s="81">
        <v>0</v>
      </c>
      <c r="AB55" s="81">
        <v>0</v>
      </c>
      <c r="AC55" s="81">
        <v>0</v>
      </c>
      <c r="AD55" s="81">
        <v>0</v>
      </c>
      <c r="AE55" s="81">
        <v>0</v>
      </c>
      <c r="AF55" s="81">
        <v>0</v>
      </c>
      <c r="AG55" s="81">
        <v>0</v>
      </c>
      <c r="AH55" s="81">
        <v>0</v>
      </c>
      <c r="AI55" s="81">
        <v>0</v>
      </c>
      <c r="AJ55" s="81">
        <v>0</v>
      </c>
      <c r="AK55" s="81">
        <v>0</v>
      </c>
      <c r="AL55" s="81">
        <v>0</v>
      </c>
      <c r="AM55" s="81">
        <v>0</v>
      </c>
      <c r="AN55" s="81">
        <v>0</v>
      </c>
    </row>
    <row r="56" spans="1:40" ht="16.5">
      <c r="A56" s="81">
        <v>10052</v>
      </c>
      <c r="B56" s="81" t="s">
        <v>2220</v>
      </c>
      <c r="C56" s="81" t="s">
        <v>2146</v>
      </c>
      <c r="D56" s="81">
        <v>5</v>
      </c>
      <c r="E56" s="81">
        <v>9</v>
      </c>
      <c r="F56" s="81">
        <v>5</v>
      </c>
      <c r="G56" s="81">
        <v>4</v>
      </c>
      <c r="H56" s="81">
        <v>9</v>
      </c>
      <c r="I56" s="81">
        <v>4</v>
      </c>
      <c r="J56" s="81">
        <v>2</v>
      </c>
      <c r="K56" s="81">
        <v>5</v>
      </c>
      <c r="L56" s="81">
        <v>3</v>
      </c>
      <c r="M56" s="81">
        <v>2</v>
      </c>
      <c r="N56" s="81">
        <v>3</v>
      </c>
      <c r="O56" s="81">
        <v>2</v>
      </c>
      <c r="P56" s="81">
        <v>3</v>
      </c>
      <c r="Q56" s="81">
        <v>2</v>
      </c>
      <c r="R56" s="81">
        <v>3</v>
      </c>
      <c r="S56" s="81">
        <v>4</v>
      </c>
      <c r="T56" s="81">
        <v>0</v>
      </c>
      <c r="U56" s="81">
        <v>0</v>
      </c>
      <c r="V56" s="81">
        <v>0</v>
      </c>
      <c r="W56" s="81">
        <v>0</v>
      </c>
      <c r="X56" s="81">
        <v>0</v>
      </c>
      <c r="Y56" s="81">
        <v>0</v>
      </c>
      <c r="Z56" s="81">
        <v>0</v>
      </c>
      <c r="AA56" s="81">
        <v>0</v>
      </c>
      <c r="AB56" s="81">
        <v>0</v>
      </c>
      <c r="AC56" s="81">
        <v>0</v>
      </c>
      <c r="AD56" s="81">
        <v>0</v>
      </c>
      <c r="AE56" s="81">
        <v>0</v>
      </c>
      <c r="AF56" s="81">
        <v>0</v>
      </c>
      <c r="AG56" s="81">
        <v>0</v>
      </c>
      <c r="AH56" s="81">
        <v>0</v>
      </c>
      <c r="AI56" s="81">
        <v>0</v>
      </c>
      <c r="AJ56" s="81">
        <v>0</v>
      </c>
      <c r="AK56" s="81">
        <v>0</v>
      </c>
      <c r="AL56" s="81">
        <v>0</v>
      </c>
      <c r="AM56" s="81">
        <v>0</v>
      </c>
      <c r="AN56" s="81">
        <v>0</v>
      </c>
    </row>
    <row r="57" spans="1:40" ht="16.5">
      <c r="A57" s="81">
        <v>10053</v>
      </c>
      <c r="B57" s="81" t="s">
        <v>2221</v>
      </c>
      <c r="C57" s="81" t="s">
        <v>2147</v>
      </c>
      <c r="D57" s="81">
        <v>5</v>
      </c>
      <c r="E57" s="81">
        <v>9</v>
      </c>
      <c r="F57" s="81">
        <v>5</v>
      </c>
      <c r="G57" s="81">
        <v>4</v>
      </c>
      <c r="H57" s="81">
        <v>9</v>
      </c>
      <c r="I57" s="81">
        <v>4</v>
      </c>
      <c r="J57" s="81">
        <v>3</v>
      </c>
      <c r="K57" s="81">
        <v>5</v>
      </c>
      <c r="L57" s="81">
        <v>3</v>
      </c>
      <c r="M57" s="81">
        <v>3</v>
      </c>
      <c r="N57" s="81">
        <v>3</v>
      </c>
      <c r="O57" s="81">
        <v>2</v>
      </c>
      <c r="P57" s="81">
        <v>3</v>
      </c>
      <c r="Q57" s="81">
        <v>2</v>
      </c>
      <c r="R57" s="81">
        <v>3</v>
      </c>
      <c r="S57" s="81">
        <v>4</v>
      </c>
      <c r="T57" s="81">
        <v>0</v>
      </c>
      <c r="U57" s="81">
        <v>0</v>
      </c>
      <c r="V57" s="81">
        <v>0</v>
      </c>
      <c r="W57" s="81">
        <v>0</v>
      </c>
      <c r="X57" s="81">
        <v>0</v>
      </c>
      <c r="Y57" s="81">
        <v>0</v>
      </c>
      <c r="Z57" s="81">
        <v>0</v>
      </c>
      <c r="AA57" s="81">
        <v>0</v>
      </c>
      <c r="AB57" s="81">
        <v>0</v>
      </c>
      <c r="AC57" s="81">
        <v>0</v>
      </c>
      <c r="AD57" s="81">
        <v>0</v>
      </c>
      <c r="AE57" s="81">
        <v>0</v>
      </c>
      <c r="AF57" s="81">
        <v>0</v>
      </c>
      <c r="AG57" s="81">
        <v>0</v>
      </c>
      <c r="AH57" s="81">
        <v>0</v>
      </c>
      <c r="AI57" s="81">
        <v>0</v>
      </c>
      <c r="AJ57" s="81">
        <v>0</v>
      </c>
      <c r="AK57" s="81">
        <v>0</v>
      </c>
      <c r="AL57" s="81">
        <v>0</v>
      </c>
      <c r="AM57" s="81">
        <v>0</v>
      </c>
      <c r="AN57" s="81">
        <v>0</v>
      </c>
    </row>
    <row r="58" spans="1:40" ht="16.5">
      <c r="A58" s="81">
        <v>10054</v>
      </c>
      <c r="B58" s="81" t="s">
        <v>2222</v>
      </c>
      <c r="C58" s="81" t="s">
        <v>2149</v>
      </c>
      <c r="D58" s="81">
        <v>5</v>
      </c>
      <c r="E58" s="81">
        <v>9</v>
      </c>
      <c r="F58" s="81">
        <v>5</v>
      </c>
      <c r="G58" s="81">
        <v>4</v>
      </c>
      <c r="H58" s="81">
        <v>9</v>
      </c>
      <c r="I58" s="81">
        <v>4</v>
      </c>
      <c r="J58" s="81">
        <v>3</v>
      </c>
      <c r="K58" s="81">
        <v>5</v>
      </c>
      <c r="L58" s="81">
        <v>3</v>
      </c>
      <c r="M58" s="81">
        <v>3</v>
      </c>
      <c r="N58" s="81">
        <v>3</v>
      </c>
      <c r="O58" s="81">
        <v>2</v>
      </c>
      <c r="P58" s="81">
        <v>4</v>
      </c>
      <c r="Q58" s="81">
        <v>2</v>
      </c>
      <c r="R58" s="81">
        <v>3</v>
      </c>
      <c r="S58" s="81">
        <v>4</v>
      </c>
      <c r="T58" s="81">
        <v>0</v>
      </c>
      <c r="U58" s="81">
        <v>0</v>
      </c>
      <c r="V58" s="81">
        <v>0</v>
      </c>
      <c r="W58" s="81">
        <v>0</v>
      </c>
      <c r="X58" s="81">
        <v>0</v>
      </c>
      <c r="Y58" s="81">
        <v>0</v>
      </c>
      <c r="Z58" s="81">
        <v>0</v>
      </c>
      <c r="AA58" s="81">
        <v>0</v>
      </c>
      <c r="AB58" s="81">
        <v>0</v>
      </c>
      <c r="AC58" s="81">
        <v>0</v>
      </c>
      <c r="AD58" s="81">
        <v>0</v>
      </c>
      <c r="AE58" s="81">
        <v>0</v>
      </c>
      <c r="AF58" s="81">
        <v>0</v>
      </c>
      <c r="AG58" s="81">
        <v>0</v>
      </c>
      <c r="AH58" s="81">
        <v>0</v>
      </c>
      <c r="AI58" s="81">
        <v>0</v>
      </c>
      <c r="AJ58" s="81">
        <v>0</v>
      </c>
      <c r="AK58" s="81">
        <v>0</v>
      </c>
      <c r="AL58" s="81">
        <v>0</v>
      </c>
      <c r="AM58" s="81">
        <v>0</v>
      </c>
      <c r="AN58" s="81">
        <v>0</v>
      </c>
    </row>
    <row r="59" spans="1:40" ht="16.5">
      <c r="A59" s="81">
        <v>10055</v>
      </c>
      <c r="B59" s="81" t="s">
        <v>2223</v>
      </c>
      <c r="C59" s="81" t="s">
        <v>2149</v>
      </c>
      <c r="D59" s="81">
        <v>5</v>
      </c>
      <c r="E59" s="81">
        <v>9</v>
      </c>
      <c r="F59" s="81">
        <v>5</v>
      </c>
      <c r="G59" s="81">
        <v>4</v>
      </c>
      <c r="H59" s="81">
        <v>9</v>
      </c>
      <c r="I59" s="81">
        <v>4</v>
      </c>
      <c r="J59" s="81">
        <v>3</v>
      </c>
      <c r="K59" s="81">
        <v>5</v>
      </c>
      <c r="L59" s="81">
        <v>3</v>
      </c>
      <c r="M59" s="81">
        <v>3</v>
      </c>
      <c r="N59" s="81">
        <v>3</v>
      </c>
      <c r="O59" s="81">
        <v>2</v>
      </c>
      <c r="P59" s="81">
        <v>5</v>
      </c>
      <c r="Q59" s="81">
        <v>2</v>
      </c>
      <c r="R59" s="81">
        <v>3</v>
      </c>
      <c r="S59" s="81">
        <v>4</v>
      </c>
      <c r="T59" s="81">
        <v>0</v>
      </c>
      <c r="U59" s="81">
        <v>0</v>
      </c>
      <c r="V59" s="81">
        <v>0</v>
      </c>
      <c r="W59" s="81">
        <v>0</v>
      </c>
      <c r="X59" s="81">
        <v>0</v>
      </c>
      <c r="Y59" s="81">
        <v>0</v>
      </c>
      <c r="Z59" s="81">
        <v>0</v>
      </c>
      <c r="AA59" s="81">
        <v>0</v>
      </c>
      <c r="AB59" s="81">
        <v>0</v>
      </c>
      <c r="AC59" s="81">
        <v>0</v>
      </c>
      <c r="AD59" s="81">
        <v>0</v>
      </c>
      <c r="AE59" s="81">
        <v>0</v>
      </c>
      <c r="AF59" s="81">
        <v>0</v>
      </c>
      <c r="AG59" s="81">
        <v>0</v>
      </c>
      <c r="AH59" s="81">
        <v>0</v>
      </c>
      <c r="AI59" s="81">
        <v>0</v>
      </c>
      <c r="AJ59" s="81">
        <v>0</v>
      </c>
      <c r="AK59" s="81">
        <v>0</v>
      </c>
      <c r="AL59" s="81">
        <v>0</v>
      </c>
      <c r="AM59" s="81">
        <v>0</v>
      </c>
      <c r="AN59" s="81">
        <v>0</v>
      </c>
    </row>
    <row r="60" spans="1:40" ht="16.5">
      <c r="A60" s="81">
        <v>10056</v>
      </c>
      <c r="B60" s="81" t="s">
        <v>2224</v>
      </c>
      <c r="C60" s="81" t="s">
        <v>2151</v>
      </c>
      <c r="D60" s="81">
        <v>5</v>
      </c>
      <c r="E60" s="81">
        <v>9</v>
      </c>
      <c r="F60" s="81">
        <v>5</v>
      </c>
      <c r="G60" s="81">
        <v>4</v>
      </c>
      <c r="H60" s="81">
        <v>9</v>
      </c>
      <c r="I60" s="81">
        <v>4</v>
      </c>
      <c r="J60" s="81">
        <v>3</v>
      </c>
      <c r="K60" s="81">
        <v>5</v>
      </c>
      <c r="L60" s="81">
        <v>3</v>
      </c>
      <c r="M60" s="81">
        <v>3</v>
      </c>
      <c r="N60" s="81">
        <v>3</v>
      </c>
      <c r="O60" s="81">
        <v>3</v>
      </c>
      <c r="P60" s="81">
        <v>5</v>
      </c>
      <c r="Q60" s="81">
        <v>3</v>
      </c>
      <c r="R60" s="81">
        <v>3</v>
      </c>
      <c r="S60" s="81">
        <v>4</v>
      </c>
      <c r="T60" s="81">
        <v>0</v>
      </c>
      <c r="U60" s="81">
        <v>0</v>
      </c>
      <c r="V60" s="81">
        <v>0</v>
      </c>
      <c r="W60" s="81">
        <v>0</v>
      </c>
      <c r="X60" s="81">
        <v>0</v>
      </c>
      <c r="Y60" s="81">
        <v>0</v>
      </c>
      <c r="Z60" s="81">
        <v>0</v>
      </c>
      <c r="AA60" s="81">
        <v>0</v>
      </c>
      <c r="AB60" s="81">
        <v>0</v>
      </c>
      <c r="AC60" s="81">
        <v>0</v>
      </c>
      <c r="AD60" s="81">
        <v>0</v>
      </c>
      <c r="AE60" s="81">
        <v>0</v>
      </c>
      <c r="AF60" s="81">
        <v>0</v>
      </c>
      <c r="AG60" s="81">
        <v>0</v>
      </c>
      <c r="AH60" s="81">
        <v>0</v>
      </c>
      <c r="AI60" s="81">
        <v>0</v>
      </c>
      <c r="AJ60" s="81">
        <v>0</v>
      </c>
      <c r="AK60" s="81">
        <v>0</v>
      </c>
      <c r="AL60" s="81">
        <v>0</v>
      </c>
      <c r="AM60" s="81">
        <v>0</v>
      </c>
      <c r="AN60" s="81">
        <v>0</v>
      </c>
    </row>
    <row r="61" spans="1:40" ht="16.5">
      <c r="A61" s="81">
        <v>10057</v>
      </c>
      <c r="B61" s="81" t="s">
        <v>2225</v>
      </c>
      <c r="C61" s="81" t="s">
        <v>2148</v>
      </c>
      <c r="D61" s="81">
        <v>5</v>
      </c>
      <c r="E61" s="81">
        <v>9</v>
      </c>
      <c r="F61" s="81">
        <v>5</v>
      </c>
      <c r="G61" s="81">
        <v>4</v>
      </c>
      <c r="H61" s="81">
        <v>9</v>
      </c>
      <c r="I61" s="81">
        <v>4</v>
      </c>
      <c r="J61" s="81">
        <v>3</v>
      </c>
      <c r="K61" s="81">
        <v>5</v>
      </c>
      <c r="L61" s="81">
        <v>3</v>
      </c>
      <c r="M61" s="81">
        <v>3</v>
      </c>
      <c r="N61" s="81">
        <v>3</v>
      </c>
      <c r="O61" s="81">
        <v>3</v>
      </c>
      <c r="P61" s="81">
        <v>5</v>
      </c>
      <c r="Q61" s="81">
        <v>3</v>
      </c>
      <c r="R61" s="81">
        <v>3</v>
      </c>
      <c r="S61" s="81">
        <v>5</v>
      </c>
      <c r="T61" s="81">
        <v>0</v>
      </c>
      <c r="U61" s="81">
        <v>0</v>
      </c>
      <c r="V61" s="81">
        <v>0</v>
      </c>
      <c r="W61" s="81">
        <v>0</v>
      </c>
      <c r="X61" s="81">
        <v>0</v>
      </c>
      <c r="Y61" s="81">
        <v>0</v>
      </c>
      <c r="Z61" s="81">
        <v>0</v>
      </c>
      <c r="AA61" s="81">
        <v>0</v>
      </c>
      <c r="AB61" s="81">
        <v>0</v>
      </c>
      <c r="AC61" s="81">
        <v>0</v>
      </c>
      <c r="AD61" s="81">
        <v>0</v>
      </c>
      <c r="AE61" s="81">
        <v>0</v>
      </c>
      <c r="AF61" s="81">
        <v>0</v>
      </c>
      <c r="AG61" s="81">
        <v>0</v>
      </c>
      <c r="AH61" s="81">
        <v>0</v>
      </c>
      <c r="AI61" s="81">
        <v>0</v>
      </c>
      <c r="AJ61" s="81">
        <v>0</v>
      </c>
      <c r="AK61" s="81">
        <v>0</v>
      </c>
      <c r="AL61" s="81">
        <v>0</v>
      </c>
      <c r="AM61" s="81">
        <v>0</v>
      </c>
      <c r="AN61" s="81">
        <v>0</v>
      </c>
    </row>
    <row r="62" spans="1:40" ht="16.5">
      <c r="A62" s="81">
        <v>10058</v>
      </c>
      <c r="B62" s="81" t="s">
        <v>2226</v>
      </c>
      <c r="C62" s="81" t="s">
        <v>2150</v>
      </c>
      <c r="D62" s="81">
        <v>5</v>
      </c>
      <c r="E62" s="81">
        <v>9</v>
      </c>
      <c r="F62" s="81">
        <v>5</v>
      </c>
      <c r="G62" s="81">
        <v>4</v>
      </c>
      <c r="H62" s="81">
        <v>9</v>
      </c>
      <c r="I62" s="81">
        <v>4</v>
      </c>
      <c r="J62" s="81">
        <v>3</v>
      </c>
      <c r="K62" s="81">
        <v>5</v>
      </c>
      <c r="L62" s="81">
        <v>3</v>
      </c>
      <c r="M62" s="81">
        <v>3</v>
      </c>
      <c r="N62" s="81">
        <v>3</v>
      </c>
      <c r="O62" s="81">
        <v>3</v>
      </c>
      <c r="P62" s="81">
        <v>5</v>
      </c>
      <c r="Q62" s="81">
        <v>3</v>
      </c>
      <c r="R62" s="81">
        <v>4</v>
      </c>
      <c r="S62" s="81">
        <v>5</v>
      </c>
      <c r="T62" s="81">
        <v>0</v>
      </c>
      <c r="U62" s="81">
        <v>0</v>
      </c>
      <c r="V62" s="81">
        <v>0</v>
      </c>
      <c r="W62" s="81">
        <v>0</v>
      </c>
      <c r="X62" s="81">
        <v>0</v>
      </c>
      <c r="Y62" s="81">
        <v>0</v>
      </c>
      <c r="Z62" s="81">
        <v>0</v>
      </c>
      <c r="AA62" s="81">
        <v>0</v>
      </c>
      <c r="AB62" s="81">
        <v>0</v>
      </c>
      <c r="AC62" s="81">
        <v>0</v>
      </c>
      <c r="AD62" s="81">
        <v>0</v>
      </c>
      <c r="AE62" s="81">
        <v>0</v>
      </c>
      <c r="AF62" s="81">
        <v>0</v>
      </c>
      <c r="AG62" s="81">
        <v>0</v>
      </c>
      <c r="AH62" s="81">
        <v>0</v>
      </c>
      <c r="AI62" s="81">
        <v>0</v>
      </c>
      <c r="AJ62" s="81">
        <v>0</v>
      </c>
      <c r="AK62" s="81">
        <v>0</v>
      </c>
      <c r="AL62" s="81">
        <v>0</v>
      </c>
      <c r="AM62" s="81">
        <v>0</v>
      </c>
      <c r="AN62" s="81">
        <v>0</v>
      </c>
    </row>
    <row r="63" spans="1:40" ht="16.5">
      <c r="A63" s="81">
        <v>10059</v>
      </c>
      <c r="B63" s="81" t="s">
        <v>2227</v>
      </c>
      <c r="C63" s="81" t="s">
        <v>2145</v>
      </c>
      <c r="D63" s="81">
        <v>5</v>
      </c>
      <c r="E63" s="81">
        <v>9</v>
      </c>
      <c r="F63" s="81">
        <v>5</v>
      </c>
      <c r="G63" s="81">
        <v>4</v>
      </c>
      <c r="H63" s="81">
        <v>9</v>
      </c>
      <c r="I63" s="81">
        <v>4</v>
      </c>
      <c r="J63" s="81">
        <v>3</v>
      </c>
      <c r="K63" s="81">
        <v>5</v>
      </c>
      <c r="L63" s="81">
        <v>3</v>
      </c>
      <c r="M63" s="81">
        <v>3</v>
      </c>
      <c r="N63" s="81">
        <v>4</v>
      </c>
      <c r="O63" s="81">
        <v>3</v>
      </c>
      <c r="P63" s="81">
        <v>5</v>
      </c>
      <c r="Q63" s="81">
        <v>3</v>
      </c>
      <c r="R63" s="81">
        <v>4</v>
      </c>
      <c r="S63" s="81">
        <v>5</v>
      </c>
      <c r="T63" s="81">
        <v>0</v>
      </c>
      <c r="U63" s="81">
        <v>0</v>
      </c>
      <c r="V63" s="81">
        <v>0</v>
      </c>
      <c r="W63" s="81">
        <v>0</v>
      </c>
      <c r="X63" s="81">
        <v>0</v>
      </c>
      <c r="Y63" s="81">
        <v>0</v>
      </c>
      <c r="Z63" s="81">
        <v>0</v>
      </c>
      <c r="AA63" s="81">
        <v>0</v>
      </c>
      <c r="AB63" s="81">
        <v>0</v>
      </c>
      <c r="AC63" s="81">
        <v>0</v>
      </c>
      <c r="AD63" s="81">
        <v>0</v>
      </c>
      <c r="AE63" s="81">
        <v>0</v>
      </c>
      <c r="AF63" s="81">
        <v>0</v>
      </c>
      <c r="AG63" s="81">
        <v>0</v>
      </c>
      <c r="AH63" s="81">
        <v>0</v>
      </c>
      <c r="AI63" s="81">
        <v>0</v>
      </c>
      <c r="AJ63" s="81">
        <v>0</v>
      </c>
      <c r="AK63" s="81">
        <v>0</v>
      </c>
      <c r="AL63" s="81">
        <v>0</v>
      </c>
      <c r="AM63" s="81">
        <v>0</v>
      </c>
      <c r="AN63" s="81">
        <v>0</v>
      </c>
    </row>
    <row r="64" spans="1:40" ht="16.5">
      <c r="A64" s="81">
        <v>10060</v>
      </c>
      <c r="B64" s="81" t="s">
        <v>2228</v>
      </c>
      <c r="C64" s="81" t="s">
        <v>2145</v>
      </c>
      <c r="D64" s="81">
        <v>5</v>
      </c>
      <c r="E64" s="81">
        <v>9</v>
      </c>
      <c r="F64" s="81">
        <v>5</v>
      </c>
      <c r="G64" s="81">
        <v>4</v>
      </c>
      <c r="H64" s="81">
        <v>9</v>
      </c>
      <c r="I64" s="81">
        <v>4</v>
      </c>
      <c r="J64" s="81">
        <v>3</v>
      </c>
      <c r="K64" s="81">
        <v>5</v>
      </c>
      <c r="L64" s="81">
        <v>3</v>
      </c>
      <c r="M64" s="81">
        <v>3</v>
      </c>
      <c r="N64" s="81">
        <v>5</v>
      </c>
      <c r="O64" s="81">
        <v>3</v>
      </c>
      <c r="P64" s="81">
        <v>5</v>
      </c>
      <c r="Q64" s="81">
        <v>3</v>
      </c>
      <c r="R64" s="81">
        <v>4</v>
      </c>
      <c r="S64" s="81">
        <v>5</v>
      </c>
      <c r="T64" s="81">
        <v>0</v>
      </c>
      <c r="U64" s="81">
        <v>0</v>
      </c>
      <c r="V64" s="81">
        <v>0</v>
      </c>
      <c r="W64" s="81">
        <v>0</v>
      </c>
      <c r="X64" s="81">
        <v>0</v>
      </c>
      <c r="Y64" s="81">
        <v>0</v>
      </c>
      <c r="Z64" s="81">
        <v>0</v>
      </c>
      <c r="AA64" s="81">
        <v>0</v>
      </c>
      <c r="AB64" s="81">
        <v>0</v>
      </c>
      <c r="AC64" s="81">
        <v>0</v>
      </c>
      <c r="AD64" s="81">
        <v>0</v>
      </c>
      <c r="AE64" s="81">
        <v>0</v>
      </c>
      <c r="AF64" s="81">
        <v>0</v>
      </c>
      <c r="AG64" s="81">
        <v>0</v>
      </c>
      <c r="AH64" s="81">
        <v>0</v>
      </c>
      <c r="AI64" s="81">
        <v>0</v>
      </c>
      <c r="AJ64" s="81">
        <v>0</v>
      </c>
      <c r="AK64" s="81">
        <v>0</v>
      </c>
      <c r="AL64" s="81">
        <v>0</v>
      </c>
      <c r="AM64" s="81">
        <v>0</v>
      </c>
      <c r="AN64" s="81">
        <v>0</v>
      </c>
    </row>
    <row r="65" spans="1:40" ht="16.5">
      <c r="A65" s="81">
        <v>10061</v>
      </c>
      <c r="B65" s="81" t="s">
        <v>2229</v>
      </c>
      <c r="C65" s="81" t="s">
        <v>2150</v>
      </c>
      <c r="D65" s="81">
        <v>5</v>
      </c>
      <c r="E65" s="81">
        <v>9</v>
      </c>
      <c r="F65" s="81">
        <v>5</v>
      </c>
      <c r="G65" s="81">
        <v>4</v>
      </c>
      <c r="H65" s="81">
        <v>9</v>
      </c>
      <c r="I65" s="81">
        <v>4</v>
      </c>
      <c r="J65" s="81">
        <v>3</v>
      </c>
      <c r="K65" s="81">
        <v>5</v>
      </c>
      <c r="L65" s="81">
        <v>3</v>
      </c>
      <c r="M65" s="81">
        <v>3</v>
      </c>
      <c r="N65" s="81">
        <v>5</v>
      </c>
      <c r="O65" s="81">
        <v>3</v>
      </c>
      <c r="P65" s="81">
        <v>5</v>
      </c>
      <c r="Q65" s="81">
        <v>3</v>
      </c>
      <c r="R65" s="81">
        <v>5</v>
      </c>
      <c r="S65" s="81">
        <v>5</v>
      </c>
      <c r="T65" s="81">
        <v>0</v>
      </c>
      <c r="U65" s="81">
        <v>0</v>
      </c>
      <c r="V65" s="81">
        <v>0</v>
      </c>
      <c r="W65" s="81">
        <v>0</v>
      </c>
      <c r="X65" s="81">
        <v>0</v>
      </c>
      <c r="Y65" s="81">
        <v>0</v>
      </c>
      <c r="Z65" s="81">
        <v>0</v>
      </c>
      <c r="AA65" s="81">
        <v>0</v>
      </c>
      <c r="AB65" s="81">
        <v>0</v>
      </c>
      <c r="AC65" s="81">
        <v>0</v>
      </c>
      <c r="AD65" s="81">
        <v>0</v>
      </c>
      <c r="AE65" s="81">
        <v>0</v>
      </c>
      <c r="AF65" s="81">
        <v>0</v>
      </c>
      <c r="AG65" s="81">
        <v>0</v>
      </c>
      <c r="AH65" s="81">
        <v>0</v>
      </c>
      <c r="AI65" s="81">
        <v>0</v>
      </c>
      <c r="AJ65" s="81">
        <v>0</v>
      </c>
      <c r="AK65" s="81">
        <v>0</v>
      </c>
      <c r="AL65" s="81">
        <v>0</v>
      </c>
      <c r="AM65" s="81">
        <v>0</v>
      </c>
      <c r="AN65" s="81">
        <v>0</v>
      </c>
    </row>
    <row r="66" spans="1:40" ht="16.5">
      <c r="A66" s="81">
        <v>10062</v>
      </c>
      <c r="B66" s="81" t="s">
        <v>2230</v>
      </c>
      <c r="C66" s="81" t="s">
        <v>2151</v>
      </c>
      <c r="D66" s="81">
        <v>5</v>
      </c>
      <c r="E66" s="81">
        <v>9</v>
      </c>
      <c r="F66" s="81">
        <v>5</v>
      </c>
      <c r="G66" s="81">
        <v>4</v>
      </c>
      <c r="H66" s="81">
        <v>9</v>
      </c>
      <c r="I66" s="81">
        <v>4</v>
      </c>
      <c r="J66" s="81">
        <v>3</v>
      </c>
      <c r="K66" s="81">
        <v>5</v>
      </c>
      <c r="L66" s="81">
        <v>3</v>
      </c>
      <c r="M66" s="81">
        <v>3</v>
      </c>
      <c r="N66" s="81">
        <v>5</v>
      </c>
      <c r="O66" s="81">
        <v>4</v>
      </c>
      <c r="P66" s="81">
        <v>5</v>
      </c>
      <c r="Q66" s="81">
        <v>4</v>
      </c>
      <c r="R66" s="81">
        <v>5</v>
      </c>
      <c r="S66" s="81">
        <v>5</v>
      </c>
      <c r="T66" s="81">
        <v>0</v>
      </c>
      <c r="U66" s="81">
        <v>0</v>
      </c>
      <c r="V66" s="81">
        <v>0</v>
      </c>
      <c r="W66" s="81">
        <v>0</v>
      </c>
      <c r="X66" s="81">
        <v>0</v>
      </c>
      <c r="Y66" s="81">
        <v>0</v>
      </c>
      <c r="Z66" s="81">
        <v>0</v>
      </c>
      <c r="AA66" s="81">
        <v>0</v>
      </c>
      <c r="AB66" s="81">
        <v>0</v>
      </c>
      <c r="AC66" s="81">
        <v>0</v>
      </c>
      <c r="AD66" s="81">
        <v>0</v>
      </c>
      <c r="AE66" s="81">
        <v>0</v>
      </c>
      <c r="AF66" s="81">
        <v>0</v>
      </c>
      <c r="AG66" s="81">
        <v>0</v>
      </c>
      <c r="AH66" s="81">
        <v>0</v>
      </c>
      <c r="AI66" s="81">
        <v>0</v>
      </c>
      <c r="AJ66" s="81">
        <v>0</v>
      </c>
      <c r="AK66" s="81">
        <v>0</v>
      </c>
      <c r="AL66" s="81">
        <v>0</v>
      </c>
      <c r="AM66" s="81">
        <v>0</v>
      </c>
      <c r="AN66" s="81">
        <v>0</v>
      </c>
    </row>
    <row r="67" spans="1:40" ht="16.5">
      <c r="A67" s="81">
        <v>10063</v>
      </c>
      <c r="B67" s="81" t="s">
        <v>2231</v>
      </c>
      <c r="C67" s="81" t="s">
        <v>2151</v>
      </c>
      <c r="D67" s="81">
        <v>5</v>
      </c>
      <c r="E67" s="81">
        <v>9</v>
      </c>
      <c r="F67" s="81">
        <v>5</v>
      </c>
      <c r="G67" s="81">
        <v>4</v>
      </c>
      <c r="H67" s="81">
        <v>9</v>
      </c>
      <c r="I67" s="81">
        <v>4</v>
      </c>
      <c r="J67" s="81">
        <v>3</v>
      </c>
      <c r="K67" s="81">
        <v>5</v>
      </c>
      <c r="L67" s="81">
        <v>3</v>
      </c>
      <c r="M67" s="81">
        <v>3</v>
      </c>
      <c r="N67" s="81">
        <v>5</v>
      </c>
      <c r="O67" s="81">
        <v>5</v>
      </c>
      <c r="P67" s="81">
        <v>5</v>
      </c>
      <c r="Q67" s="81">
        <v>5</v>
      </c>
      <c r="R67" s="81">
        <v>5</v>
      </c>
      <c r="S67" s="81">
        <v>5</v>
      </c>
      <c r="T67" s="81">
        <v>0</v>
      </c>
      <c r="U67" s="81">
        <v>0</v>
      </c>
      <c r="V67" s="81">
        <v>0</v>
      </c>
      <c r="W67" s="81">
        <v>0</v>
      </c>
      <c r="X67" s="81">
        <v>0</v>
      </c>
      <c r="Y67" s="81">
        <v>0</v>
      </c>
      <c r="Z67" s="81">
        <v>0</v>
      </c>
      <c r="AA67" s="81">
        <v>0</v>
      </c>
      <c r="AB67" s="81">
        <v>0</v>
      </c>
      <c r="AC67" s="81">
        <v>0</v>
      </c>
      <c r="AD67" s="81">
        <v>0</v>
      </c>
      <c r="AE67" s="81">
        <v>0</v>
      </c>
      <c r="AF67" s="81">
        <v>0</v>
      </c>
      <c r="AG67" s="81">
        <v>0</v>
      </c>
      <c r="AH67" s="81">
        <v>0</v>
      </c>
      <c r="AI67" s="81">
        <v>0</v>
      </c>
      <c r="AJ67" s="81">
        <v>0</v>
      </c>
      <c r="AK67" s="81">
        <v>0</v>
      </c>
      <c r="AL67" s="81">
        <v>0</v>
      </c>
      <c r="AM67" s="81">
        <v>0</v>
      </c>
      <c r="AN67" s="81">
        <v>0</v>
      </c>
    </row>
    <row r="68" spans="1:40" ht="16.5">
      <c r="A68" s="81">
        <v>10064</v>
      </c>
      <c r="B68" s="81" t="s">
        <v>2232</v>
      </c>
      <c r="C68" s="81" t="s">
        <v>2146</v>
      </c>
      <c r="D68" s="81">
        <v>5</v>
      </c>
      <c r="E68" s="81">
        <v>9</v>
      </c>
      <c r="F68" s="81">
        <v>5</v>
      </c>
      <c r="G68" s="81">
        <v>4</v>
      </c>
      <c r="H68" s="81">
        <v>9</v>
      </c>
      <c r="I68" s="81">
        <v>4</v>
      </c>
      <c r="J68" s="81">
        <v>3</v>
      </c>
      <c r="K68" s="81">
        <v>5</v>
      </c>
      <c r="L68" s="81">
        <v>4</v>
      </c>
      <c r="M68" s="81">
        <v>3</v>
      </c>
      <c r="N68" s="81">
        <v>5</v>
      </c>
      <c r="O68" s="81">
        <v>5</v>
      </c>
      <c r="P68" s="81">
        <v>5</v>
      </c>
      <c r="Q68" s="81">
        <v>5</v>
      </c>
      <c r="R68" s="81">
        <v>5</v>
      </c>
      <c r="S68" s="81">
        <v>5</v>
      </c>
      <c r="T68" s="81">
        <v>0</v>
      </c>
      <c r="U68" s="81">
        <v>0</v>
      </c>
      <c r="V68" s="81">
        <v>0</v>
      </c>
      <c r="W68" s="81">
        <v>0</v>
      </c>
      <c r="X68" s="81">
        <v>0</v>
      </c>
      <c r="Y68" s="81">
        <v>0</v>
      </c>
      <c r="Z68" s="81">
        <v>0</v>
      </c>
      <c r="AA68" s="81">
        <v>0</v>
      </c>
      <c r="AB68" s="81">
        <v>0</v>
      </c>
      <c r="AC68" s="81">
        <v>0</v>
      </c>
      <c r="AD68" s="81">
        <v>0</v>
      </c>
      <c r="AE68" s="81">
        <v>0</v>
      </c>
      <c r="AF68" s="81">
        <v>0</v>
      </c>
      <c r="AG68" s="81">
        <v>0</v>
      </c>
      <c r="AH68" s="81">
        <v>0</v>
      </c>
      <c r="AI68" s="81">
        <v>0</v>
      </c>
      <c r="AJ68" s="81">
        <v>0</v>
      </c>
      <c r="AK68" s="81">
        <v>0</v>
      </c>
      <c r="AL68" s="81">
        <v>0</v>
      </c>
      <c r="AM68" s="81">
        <v>0</v>
      </c>
      <c r="AN68" s="81">
        <v>0</v>
      </c>
    </row>
    <row r="69" spans="1:40" ht="16.5">
      <c r="A69" s="81">
        <v>10065</v>
      </c>
      <c r="B69" s="81" t="s">
        <v>2233</v>
      </c>
      <c r="C69" s="81" t="s">
        <v>2146</v>
      </c>
      <c r="D69" s="81">
        <v>5</v>
      </c>
      <c r="E69" s="81">
        <v>9</v>
      </c>
      <c r="F69" s="81">
        <v>5</v>
      </c>
      <c r="G69" s="81">
        <v>4</v>
      </c>
      <c r="H69" s="81">
        <v>9</v>
      </c>
      <c r="I69" s="81">
        <v>4</v>
      </c>
      <c r="J69" s="81">
        <v>3</v>
      </c>
      <c r="K69" s="81">
        <v>5</v>
      </c>
      <c r="L69" s="81">
        <v>5</v>
      </c>
      <c r="M69" s="81">
        <v>3</v>
      </c>
      <c r="N69" s="81">
        <v>5</v>
      </c>
      <c r="O69" s="81">
        <v>5</v>
      </c>
      <c r="P69" s="81">
        <v>5</v>
      </c>
      <c r="Q69" s="81">
        <v>5</v>
      </c>
      <c r="R69" s="81">
        <v>5</v>
      </c>
      <c r="S69" s="81">
        <v>5</v>
      </c>
      <c r="T69" s="81">
        <v>0</v>
      </c>
      <c r="U69" s="81">
        <v>0</v>
      </c>
      <c r="V69" s="81">
        <v>0</v>
      </c>
      <c r="W69" s="81">
        <v>0</v>
      </c>
      <c r="X69" s="81">
        <v>0</v>
      </c>
      <c r="Y69" s="81">
        <v>0</v>
      </c>
      <c r="Z69" s="81">
        <v>0</v>
      </c>
      <c r="AA69" s="81">
        <v>0</v>
      </c>
      <c r="AB69" s="81">
        <v>0</v>
      </c>
      <c r="AC69" s="81">
        <v>0</v>
      </c>
      <c r="AD69" s="81">
        <v>0</v>
      </c>
      <c r="AE69" s="81">
        <v>0</v>
      </c>
      <c r="AF69" s="81">
        <v>0</v>
      </c>
      <c r="AG69" s="81">
        <v>0</v>
      </c>
      <c r="AH69" s="81">
        <v>0</v>
      </c>
      <c r="AI69" s="81">
        <v>0</v>
      </c>
      <c r="AJ69" s="81">
        <v>0</v>
      </c>
      <c r="AK69" s="81">
        <v>0</v>
      </c>
      <c r="AL69" s="81">
        <v>0</v>
      </c>
      <c r="AM69" s="81">
        <v>0</v>
      </c>
      <c r="AN69" s="81">
        <v>0</v>
      </c>
    </row>
    <row r="70" spans="1:40" ht="16.5">
      <c r="A70" s="81">
        <v>10066</v>
      </c>
      <c r="B70" s="81" t="s">
        <v>2234</v>
      </c>
      <c r="C70" s="81" t="s">
        <v>2147</v>
      </c>
      <c r="D70" s="81">
        <v>5</v>
      </c>
      <c r="E70" s="81">
        <v>9</v>
      </c>
      <c r="F70" s="81">
        <v>5</v>
      </c>
      <c r="G70" s="81">
        <v>4</v>
      </c>
      <c r="H70" s="81">
        <v>9</v>
      </c>
      <c r="I70" s="81">
        <v>4</v>
      </c>
      <c r="J70" s="81">
        <v>4</v>
      </c>
      <c r="K70" s="81">
        <v>5</v>
      </c>
      <c r="L70" s="81">
        <v>5</v>
      </c>
      <c r="M70" s="81">
        <v>4</v>
      </c>
      <c r="N70" s="81">
        <v>5</v>
      </c>
      <c r="O70" s="81">
        <v>5</v>
      </c>
      <c r="P70" s="81">
        <v>5</v>
      </c>
      <c r="Q70" s="81">
        <v>5</v>
      </c>
      <c r="R70" s="81">
        <v>5</v>
      </c>
      <c r="S70" s="81">
        <v>5</v>
      </c>
      <c r="T70" s="81">
        <v>0</v>
      </c>
      <c r="U70" s="81">
        <v>0</v>
      </c>
      <c r="V70" s="81">
        <v>0</v>
      </c>
      <c r="W70" s="81">
        <v>0</v>
      </c>
      <c r="X70" s="81">
        <v>0</v>
      </c>
      <c r="Y70" s="81">
        <v>0</v>
      </c>
      <c r="Z70" s="81">
        <v>0</v>
      </c>
      <c r="AA70" s="81">
        <v>0</v>
      </c>
      <c r="AB70" s="81">
        <v>0</v>
      </c>
      <c r="AC70" s="81">
        <v>0</v>
      </c>
      <c r="AD70" s="81">
        <v>0</v>
      </c>
      <c r="AE70" s="81">
        <v>0</v>
      </c>
      <c r="AF70" s="81">
        <v>0</v>
      </c>
      <c r="AG70" s="81">
        <v>0</v>
      </c>
      <c r="AH70" s="81">
        <v>0</v>
      </c>
      <c r="AI70" s="81">
        <v>0</v>
      </c>
      <c r="AJ70" s="81">
        <v>0</v>
      </c>
      <c r="AK70" s="81">
        <v>0</v>
      </c>
      <c r="AL70" s="81">
        <v>0</v>
      </c>
      <c r="AM70" s="81">
        <v>0</v>
      </c>
      <c r="AN70" s="81">
        <v>0</v>
      </c>
    </row>
    <row r="71" spans="1:40" ht="16.5">
      <c r="A71" s="81">
        <v>10067</v>
      </c>
      <c r="B71" s="81" t="s">
        <v>2235</v>
      </c>
      <c r="C71" s="81" t="s">
        <v>2147</v>
      </c>
      <c r="D71" s="81">
        <v>5</v>
      </c>
      <c r="E71" s="81">
        <v>9</v>
      </c>
      <c r="F71" s="81">
        <v>5</v>
      </c>
      <c r="G71" s="81">
        <v>4</v>
      </c>
      <c r="H71" s="81">
        <v>9</v>
      </c>
      <c r="I71" s="81">
        <v>4</v>
      </c>
      <c r="J71" s="81">
        <v>5</v>
      </c>
      <c r="K71" s="81">
        <v>5</v>
      </c>
      <c r="L71" s="81">
        <v>5</v>
      </c>
      <c r="M71" s="81">
        <v>5</v>
      </c>
      <c r="N71" s="81">
        <v>5</v>
      </c>
      <c r="O71" s="81">
        <v>5</v>
      </c>
      <c r="P71" s="81">
        <v>5</v>
      </c>
      <c r="Q71" s="81">
        <v>5</v>
      </c>
      <c r="R71" s="81">
        <v>5</v>
      </c>
      <c r="S71" s="81">
        <v>5</v>
      </c>
      <c r="T71" s="81">
        <v>0</v>
      </c>
      <c r="U71" s="81">
        <v>0</v>
      </c>
      <c r="V71" s="81">
        <v>0</v>
      </c>
      <c r="W71" s="81">
        <v>0</v>
      </c>
      <c r="X71" s="81">
        <v>0</v>
      </c>
      <c r="Y71" s="81">
        <v>0</v>
      </c>
      <c r="Z71" s="81">
        <v>0</v>
      </c>
      <c r="AA71" s="81">
        <v>0</v>
      </c>
      <c r="AB71" s="81">
        <v>0</v>
      </c>
      <c r="AC71" s="81">
        <v>0</v>
      </c>
      <c r="AD71" s="81">
        <v>0</v>
      </c>
      <c r="AE71" s="81">
        <v>0</v>
      </c>
      <c r="AF71" s="81">
        <v>0</v>
      </c>
      <c r="AG71" s="81">
        <v>0</v>
      </c>
      <c r="AH71" s="81">
        <v>0</v>
      </c>
      <c r="AI71" s="81">
        <v>0</v>
      </c>
      <c r="AJ71" s="81">
        <v>0</v>
      </c>
      <c r="AK71" s="81">
        <v>0</v>
      </c>
      <c r="AL71" s="81">
        <v>0</v>
      </c>
      <c r="AM71" s="81">
        <v>0</v>
      </c>
      <c r="AN71" s="81">
        <v>0</v>
      </c>
    </row>
    <row r="72" spans="1:40" ht="16.5">
      <c r="A72" s="81">
        <v>10068</v>
      </c>
      <c r="B72" s="81" t="s">
        <v>2236</v>
      </c>
      <c r="C72" s="81" t="s">
        <v>2148</v>
      </c>
      <c r="D72" s="81">
        <v>5</v>
      </c>
      <c r="E72" s="81">
        <v>9</v>
      </c>
      <c r="F72" s="81">
        <v>5</v>
      </c>
      <c r="G72" s="81">
        <v>4</v>
      </c>
      <c r="H72" s="81">
        <v>9</v>
      </c>
      <c r="I72" s="81">
        <v>4</v>
      </c>
      <c r="J72" s="81">
        <v>5</v>
      </c>
      <c r="K72" s="81">
        <v>5</v>
      </c>
      <c r="L72" s="81">
        <v>5</v>
      </c>
      <c r="M72" s="81">
        <v>5</v>
      </c>
      <c r="N72" s="81">
        <v>5</v>
      </c>
      <c r="O72" s="81">
        <v>5</v>
      </c>
      <c r="P72" s="81">
        <v>5</v>
      </c>
      <c r="Q72" s="81">
        <v>5</v>
      </c>
      <c r="R72" s="81">
        <v>5</v>
      </c>
      <c r="S72" s="81">
        <v>6</v>
      </c>
      <c r="T72" s="81">
        <v>0</v>
      </c>
      <c r="U72" s="81">
        <v>0</v>
      </c>
      <c r="V72" s="81">
        <v>0</v>
      </c>
      <c r="W72" s="81">
        <v>0</v>
      </c>
      <c r="X72" s="81">
        <v>0</v>
      </c>
      <c r="Y72" s="81">
        <v>0</v>
      </c>
      <c r="Z72" s="81">
        <v>0</v>
      </c>
      <c r="AA72" s="81">
        <v>0</v>
      </c>
      <c r="AB72" s="81">
        <v>0</v>
      </c>
      <c r="AC72" s="81">
        <v>0</v>
      </c>
      <c r="AD72" s="81">
        <v>0</v>
      </c>
      <c r="AE72" s="81">
        <v>0</v>
      </c>
      <c r="AF72" s="81">
        <v>0</v>
      </c>
      <c r="AG72" s="81">
        <v>0</v>
      </c>
      <c r="AH72" s="81">
        <v>0</v>
      </c>
      <c r="AI72" s="81">
        <v>0</v>
      </c>
      <c r="AJ72" s="81">
        <v>0</v>
      </c>
      <c r="AK72" s="81">
        <v>0</v>
      </c>
      <c r="AL72" s="81">
        <v>0</v>
      </c>
      <c r="AM72" s="81">
        <v>0</v>
      </c>
      <c r="AN72" s="81">
        <v>0</v>
      </c>
    </row>
    <row r="73" spans="1:40" ht="16.5">
      <c r="A73" s="81">
        <v>10069</v>
      </c>
      <c r="B73" s="81" t="s">
        <v>2237</v>
      </c>
      <c r="C73" s="81" t="s">
        <v>2143</v>
      </c>
      <c r="D73" s="81">
        <v>5</v>
      </c>
      <c r="E73" s="81">
        <v>9</v>
      </c>
      <c r="F73" s="81">
        <v>5</v>
      </c>
      <c r="G73" s="81">
        <v>5</v>
      </c>
      <c r="H73" s="81">
        <v>9</v>
      </c>
      <c r="I73" s="81">
        <v>5</v>
      </c>
      <c r="J73" s="81">
        <v>5</v>
      </c>
      <c r="K73" s="81">
        <v>5</v>
      </c>
      <c r="L73" s="81">
        <v>5</v>
      </c>
      <c r="M73" s="81">
        <v>5</v>
      </c>
      <c r="N73" s="81">
        <v>5</v>
      </c>
      <c r="O73" s="81">
        <v>5</v>
      </c>
      <c r="P73" s="81">
        <v>5</v>
      </c>
      <c r="Q73" s="81">
        <v>5</v>
      </c>
      <c r="R73" s="81">
        <v>5</v>
      </c>
      <c r="S73" s="81">
        <v>6</v>
      </c>
      <c r="T73" s="81">
        <v>0</v>
      </c>
      <c r="U73" s="81">
        <v>0</v>
      </c>
      <c r="V73" s="81">
        <v>0</v>
      </c>
      <c r="W73" s="81">
        <v>0</v>
      </c>
      <c r="X73" s="81">
        <v>0</v>
      </c>
      <c r="Y73" s="81">
        <v>0</v>
      </c>
      <c r="Z73" s="81">
        <v>0</v>
      </c>
      <c r="AA73" s="81">
        <v>0</v>
      </c>
      <c r="AB73" s="81">
        <v>0</v>
      </c>
      <c r="AC73" s="81">
        <v>0</v>
      </c>
      <c r="AD73" s="81">
        <v>0</v>
      </c>
      <c r="AE73" s="81">
        <v>0</v>
      </c>
      <c r="AF73" s="81">
        <v>0</v>
      </c>
      <c r="AG73" s="81">
        <v>0</v>
      </c>
      <c r="AH73" s="81">
        <v>0</v>
      </c>
      <c r="AI73" s="81">
        <v>0</v>
      </c>
      <c r="AJ73" s="81">
        <v>0</v>
      </c>
      <c r="AK73" s="81">
        <v>0</v>
      </c>
      <c r="AL73" s="81">
        <v>0</v>
      </c>
      <c r="AM73" s="81">
        <v>0</v>
      </c>
      <c r="AN73" s="81">
        <v>0</v>
      </c>
    </row>
    <row r="74" spans="1:40" ht="16.5">
      <c r="A74" s="81">
        <v>10070</v>
      </c>
      <c r="B74" s="81" t="s">
        <v>2238</v>
      </c>
      <c r="C74" s="81" t="s">
        <v>2152</v>
      </c>
      <c r="D74" s="81">
        <v>5</v>
      </c>
      <c r="E74" s="81">
        <v>9</v>
      </c>
      <c r="F74" s="81">
        <v>5</v>
      </c>
      <c r="G74" s="81">
        <v>5</v>
      </c>
      <c r="H74" s="81">
        <v>9</v>
      </c>
      <c r="I74" s="81">
        <v>5</v>
      </c>
      <c r="J74" s="81">
        <v>5</v>
      </c>
      <c r="K74" s="81">
        <v>5</v>
      </c>
      <c r="L74" s="81">
        <v>5</v>
      </c>
      <c r="M74" s="81">
        <v>5</v>
      </c>
      <c r="N74" s="81">
        <v>5</v>
      </c>
      <c r="O74" s="81">
        <v>5</v>
      </c>
      <c r="P74" s="81">
        <v>5</v>
      </c>
      <c r="Q74" s="81">
        <v>5</v>
      </c>
      <c r="R74" s="81">
        <v>5</v>
      </c>
      <c r="S74" s="81">
        <v>6</v>
      </c>
      <c r="T74" s="81">
        <v>0</v>
      </c>
      <c r="U74" s="81">
        <v>1</v>
      </c>
      <c r="V74" s="81">
        <v>0</v>
      </c>
      <c r="W74" s="81">
        <v>0</v>
      </c>
      <c r="X74" s="81">
        <v>0</v>
      </c>
      <c r="Y74" s="81">
        <v>0</v>
      </c>
      <c r="Z74" s="81">
        <v>0</v>
      </c>
      <c r="AA74" s="81">
        <v>0</v>
      </c>
      <c r="AB74" s="81">
        <v>0</v>
      </c>
      <c r="AC74" s="81">
        <v>0</v>
      </c>
      <c r="AD74" s="81">
        <v>0</v>
      </c>
      <c r="AE74" s="81">
        <v>0</v>
      </c>
      <c r="AF74" s="81">
        <v>0</v>
      </c>
      <c r="AG74" s="81">
        <v>0</v>
      </c>
      <c r="AH74" s="81">
        <v>0</v>
      </c>
      <c r="AI74" s="81">
        <v>0</v>
      </c>
      <c r="AJ74" s="81">
        <v>0</v>
      </c>
      <c r="AK74" s="81">
        <v>0</v>
      </c>
      <c r="AL74" s="81">
        <v>0</v>
      </c>
      <c r="AM74" s="81">
        <v>0</v>
      </c>
      <c r="AN74" s="81">
        <v>0</v>
      </c>
    </row>
    <row r="75" spans="1:40" ht="16.5">
      <c r="A75" s="81">
        <v>10071</v>
      </c>
      <c r="B75" s="81" t="s">
        <v>2239</v>
      </c>
      <c r="C75" s="81" t="s">
        <v>2153</v>
      </c>
      <c r="D75" s="81">
        <v>5</v>
      </c>
      <c r="E75" s="81">
        <v>9</v>
      </c>
      <c r="F75" s="81">
        <v>5</v>
      </c>
      <c r="G75" s="81">
        <v>5</v>
      </c>
      <c r="H75" s="81">
        <v>9</v>
      </c>
      <c r="I75" s="81">
        <v>5</v>
      </c>
      <c r="J75" s="81">
        <v>5</v>
      </c>
      <c r="K75" s="81">
        <v>5</v>
      </c>
      <c r="L75" s="81">
        <v>5</v>
      </c>
      <c r="M75" s="81">
        <v>5</v>
      </c>
      <c r="N75" s="81">
        <v>5</v>
      </c>
      <c r="O75" s="81">
        <v>5</v>
      </c>
      <c r="P75" s="81">
        <v>5</v>
      </c>
      <c r="Q75" s="81">
        <v>5</v>
      </c>
      <c r="R75" s="81">
        <v>5</v>
      </c>
      <c r="S75" s="81">
        <v>6</v>
      </c>
      <c r="T75" s="81">
        <v>0</v>
      </c>
      <c r="U75" s="81">
        <v>1</v>
      </c>
      <c r="V75" s="81">
        <v>1</v>
      </c>
      <c r="W75" s="81">
        <v>0</v>
      </c>
      <c r="X75" s="81">
        <v>0</v>
      </c>
      <c r="Y75" s="81">
        <v>0</v>
      </c>
      <c r="Z75" s="81">
        <v>0</v>
      </c>
      <c r="AA75" s="81">
        <v>0</v>
      </c>
      <c r="AB75" s="81">
        <v>0</v>
      </c>
      <c r="AC75" s="81">
        <v>0</v>
      </c>
      <c r="AD75" s="81">
        <v>0</v>
      </c>
      <c r="AE75" s="81">
        <v>0</v>
      </c>
      <c r="AF75" s="81">
        <v>0</v>
      </c>
      <c r="AG75" s="81">
        <v>0</v>
      </c>
      <c r="AH75" s="81">
        <v>0</v>
      </c>
      <c r="AI75" s="81">
        <v>0</v>
      </c>
      <c r="AJ75" s="81">
        <v>0</v>
      </c>
      <c r="AK75" s="81">
        <v>0</v>
      </c>
      <c r="AL75" s="81">
        <v>0</v>
      </c>
      <c r="AM75" s="81">
        <v>0</v>
      </c>
      <c r="AN75" s="81">
        <v>0</v>
      </c>
    </row>
    <row r="76" spans="1:40" ht="16.5">
      <c r="A76" s="81">
        <v>10072</v>
      </c>
      <c r="B76" s="81" t="s">
        <v>2240</v>
      </c>
      <c r="C76" s="81" t="s">
        <v>2152</v>
      </c>
      <c r="D76" s="81">
        <v>5</v>
      </c>
      <c r="E76" s="81">
        <v>9</v>
      </c>
      <c r="F76" s="81">
        <v>5</v>
      </c>
      <c r="G76" s="81">
        <v>5</v>
      </c>
      <c r="H76" s="81">
        <v>9</v>
      </c>
      <c r="I76" s="81">
        <v>5</v>
      </c>
      <c r="J76" s="81">
        <v>5</v>
      </c>
      <c r="K76" s="81">
        <v>5</v>
      </c>
      <c r="L76" s="81">
        <v>5</v>
      </c>
      <c r="M76" s="81">
        <v>5</v>
      </c>
      <c r="N76" s="81">
        <v>5</v>
      </c>
      <c r="O76" s="81">
        <v>5</v>
      </c>
      <c r="P76" s="81">
        <v>5</v>
      </c>
      <c r="Q76" s="81">
        <v>5</v>
      </c>
      <c r="R76" s="81">
        <v>5</v>
      </c>
      <c r="S76" s="81">
        <v>6</v>
      </c>
      <c r="T76" s="81">
        <v>0</v>
      </c>
      <c r="U76" s="81">
        <v>2</v>
      </c>
      <c r="V76" s="81">
        <v>1</v>
      </c>
      <c r="W76" s="81">
        <v>0</v>
      </c>
      <c r="X76" s="81">
        <v>0</v>
      </c>
      <c r="Y76" s="81">
        <v>0</v>
      </c>
      <c r="Z76" s="81">
        <v>0</v>
      </c>
      <c r="AA76" s="81">
        <v>0</v>
      </c>
      <c r="AB76" s="81">
        <v>0</v>
      </c>
      <c r="AC76" s="81">
        <v>0</v>
      </c>
      <c r="AD76" s="81">
        <v>0</v>
      </c>
      <c r="AE76" s="81">
        <v>0</v>
      </c>
      <c r="AF76" s="81">
        <v>0</v>
      </c>
      <c r="AG76" s="81">
        <v>0</v>
      </c>
      <c r="AH76" s="81">
        <v>0</v>
      </c>
      <c r="AI76" s="81">
        <v>0</v>
      </c>
      <c r="AJ76" s="81">
        <v>0</v>
      </c>
      <c r="AK76" s="81">
        <v>0</v>
      </c>
      <c r="AL76" s="81">
        <v>0</v>
      </c>
      <c r="AM76" s="81">
        <v>0</v>
      </c>
      <c r="AN76" s="81">
        <v>0</v>
      </c>
    </row>
    <row r="77" spans="1:40" ht="16.5">
      <c r="A77" s="81">
        <v>10073</v>
      </c>
      <c r="B77" s="81" t="s">
        <v>2241</v>
      </c>
      <c r="C77" s="81" t="s">
        <v>2154</v>
      </c>
      <c r="D77" s="81">
        <v>5</v>
      </c>
      <c r="E77" s="81">
        <v>9</v>
      </c>
      <c r="F77" s="81">
        <v>5</v>
      </c>
      <c r="G77" s="81">
        <v>5</v>
      </c>
      <c r="H77" s="81">
        <v>9</v>
      </c>
      <c r="I77" s="81">
        <v>5</v>
      </c>
      <c r="J77" s="81">
        <v>5</v>
      </c>
      <c r="K77" s="81">
        <v>5</v>
      </c>
      <c r="L77" s="81">
        <v>5</v>
      </c>
      <c r="M77" s="81">
        <v>5</v>
      </c>
      <c r="N77" s="81">
        <v>5</v>
      </c>
      <c r="O77" s="81">
        <v>5</v>
      </c>
      <c r="P77" s="81">
        <v>5</v>
      </c>
      <c r="Q77" s="81">
        <v>5</v>
      </c>
      <c r="R77" s="81">
        <v>5</v>
      </c>
      <c r="S77" s="81">
        <v>6</v>
      </c>
      <c r="T77" s="81">
        <v>0</v>
      </c>
      <c r="U77" s="81">
        <v>2</v>
      </c>
      <c r="V77" s="81">
        <v>1</v>
      </c>
      <c r="W77" s="81">
        <v>1</v>
      </c>
      <c r="X77" s="81">
        <v>0</v>
      </c>
      <c r="Y77" s="81">
        <v>0</v>
      </c>
      <c r="Z77" s="81">
        <v>0</v>
      </c>
      <c r="AA77" s="81">
        <v>0</v>
      </c>
      <c r="AB77" s="81">
        <v>0</v>
      </c>
      <c r="AC77" s="81">
        <v>0</v>
      </c>
      <c r="AD77" s="81">
        <v>0</v>
      </c>
      <c r="AE77" s="81">
        <v>0</v>
      </c>
      <c r="AF77" s="81">
        <v>0</v>
      </c>
      <c r="AG77" s="81">
        <v>0</v>
      </c>
      <c r="AH77" s="81">
        <v>0</v>
      </c>
      <c r="AI77" s="81">
        <v>0</v>
      </c>
      <c r="AJ77" s="81">
        <v>0</v>
      </c>
      <c r="AK77" s="81">
        <v>0</v>
      </c>
      <c r="AL77" s="81">
        <v>0</v>
      </c>
      <c r="AM77" s="81">
        <v>0</v>
      </c>
      <c r="AN77" s="81">
        <v>0</v>
      </c>
    </row>
    <row r="78" spans="1:40" ht="16.5">
      <c r="A78" s="81">
        <v>10074</v>
      </c>
      <c r="B78" s="81" t="s">
        <v>2242</v>
      </c>
      <c r="C78" s="81" t="s">
        <v>2155</v>
      </c>
      <c r="D78" s="81">
        <v>5</v>
      </c>
      <c r="E78" s="81">
        <v>9</v>
      </c>
      <c r="F78" s="81">
        <v>5</v>
      </c>
      <c r="G78" s="81">
        <v>5</v>
      </c>
      <c r="H78" s="81">
        <v>9</v>
      </c>
      <c r="I78" s="81">
        <v>5</v>
      </c>
      <c r="J78" s="81">
        <v>5</v>
      </c>
      <c r="K78" s="81">
        <v>5</v>
      </c>
      <c r="L78" s="81">
        <v>5</v>
      </c>
      <c r="M78" s="81">
        <v>5</v>
      </c>
      <c r="N78" s="81">
        <v>5</v>
      </c>
      <c r="O78" s="81">
        <v>5</v>
      </c>
      <c r="P78" s="81">
        <v>5</v>
      </c>
      <c r="Q78" s="81">
        <v>5</v>
      </c>
      <c r="R78" s="81">
        <v>5</v>
      </c>
      <c r="S78" s="81">
        <v>6</v>
      </c>
      <c r="T78" s="81">
        <v>0</v>
      </c>
      <c r="U78" s="81">
        <v>2</v>
      </c>
      <c r="V78" s="81">
        <v>1</v>
      </c>
      <c r="W78" s="81">
        <v>1</v>
      </c>
      <c r="X78" s="81">
        <v>1</v>
      </c>
      <c r="Y78" s="81">
        <v>0</v>
      </c>
      <c r="Z78" s="81">
        <v>0</v>
      </c>
      <c r="AA78" s="81">
        <v>0</v>
      </c>
      <c r="AB78" s="81">
        <v>0</v>
      </c>
      <c r="AC78" s="81">
        <v>0</v>
      </c>
      <c r="AD78" s="81">
        <v>0</v>
      </c>
      <c r="AE78" s="81">
        <v>0</v>
      </c>
      <c r="AF78" s="81">
        <v>0</v>
      </c>
      <c r="AG78" s="81">
        <v>0</v>
      </c>
      <c r="AH78" s="81">
        <v>0</v>
      </c>
      <c r="AI78" s="81">
        <v>0</v>
      </c>
      <c r="AJ78" s="81">
        <v>0</v>
      </c>
      <c r="AK78" s="81">
        <v>0</v>
      </c>
      <c r="AL78" s="81">
        <v>0</v>
      </c>
      <c r="AM78" s="81">
        <v>0</v>
      </c>
      <c r="AN78" s="81">
        <v>0</v>
      </c>
    </row>
    <row r="79" spans="1:40" ht="16.5">
      <c r="A79" s="81">
        <v>10075</v>
      </c>
      <c r="B79" s="81" t="s">
        <v>2243</v>
      </c>
      <c r="C79" s="81" t="s">
        <v>2153</v>
      </c>
      <c r="D79" s="81">
        <v>5</v>
      </c>
      <c r="E79" s="81">
        <v>9</v>
      </c>
      <c r="F79" s="81">
        <v>5</v>
      </c>
      <c r="G79" s="81">
        <v>5</v>
      </c>
      <c r="H79" s="81">
        <v>9</v>
      </c>
      <c r="I79" s="81">
        <v>5</v>
      </c>
      <c r="J79" s="81">
        <v>5</v>
      </c>
      <c r="K79" s="81">
        <v>5</v>
      </c>
      <c r="L79" s="81">
        <v>5</v>
      </c>
      <c r="M79" s="81">
        <v>5</v>
      </c>
      <c r="N79" s="81">
        <v>5</v>
      </c>
      <c r="O79" s="81">
        <v>5</v>
      </c>
      <c r="P79" s="81">
        <v>5</v>
      </c>
      <c r="Q79" s="81">
        <v>5</v>
      </c>
      <c r="R79" s="81">
        <v>5</v>
      </c>
      <c r="S79" s="81">
        <v>6</v>
      </c>
      <c r="T79" s="81">
        <v>0</v>
      </c>
      <c r="U79" s="81">
        <v>2</v>
      </c>
      <c r="V79" s="81">
        <v>2</v>
      </c>
      <c r="W79" s="81">
        <v>1</v>
      </c>
      <c r="X79" s="81">
        <v>1</v>
      </c>
      <c r="Y79" s="81">
        <v>0</v>
      </c>
      <c r="Z79" s="81">
        <v>0</v>
      </c>
      <c r="AA79" s="81">
        <v>0</v>
      </c>
      <c r="AB79" s="81">
        <v>0</v>
      </c>
      <c r="AC79" s="81">
        <v>0</v>
      </c>
      <c r="AD79" s="81">
        <v>0</v>
      </c>
      <c r="AE79" s="81">
        <v>0</v>
      </c>
      <c r="AF79" s="81">
        <v>0</v>
      </c>
      <c r="AG79" s="81">
        <v>0</v>
      </c>
      <c r="AH79" s="81">
        <v>0</v>
      </c>
      <c r="AI79" s="81">
        <v>0</v>
      </c>
      <c r="AJ79" s="81">
        <v>0</v>
      </c>
      <c r="AK79" s="81">
        <v>0</v>
      </c>
      <c r="AL79" s="81">
        <v>0</v>
      </c>
      <c r="AM79" s="81">
        <v>0</v>
      </c>
      <c r="AN79" s="81">
        <v>0</v>
      </c>
    </row>
    <row r="80" spans="1:40" ht="16.5">
      <c r="A80" s="81">
        <v>10076</v>
      </c>
      <c r="B80" s="81" t="s">
        <v>2244</v>
      </c>
      <c r="C80" s="81" t="s">
        <v>2155</v>
      </c>
      <c r="D80" s="81">
        <v>5</v>
      </c>
      <c r="E80" s="81">
        <v>9</v>
      </c>
      <c r="F80" s="81">
        <v>5</v>
      </c>
      <c r="G80" s="81">
        <v>5</v>
      </c>
      <c r="H80" s="81">
        <v>9</v>
      </c>
      <c r="I80" s="81">
        <v>5</v>
      </c>
      <c r="J80" s="81">
        <v>5</v>
      </c>
      <c r="K80" s="81">
        <v>5</v>
      </c>
      <c r="L80" s="81">
        <v>5</v>
      </c>
      <c r="M80" s="81">
        <v>5</v>
      </c>
      <c r="N80" s="81">
        <v>5</v>
      </c>
      <c r="O80" s="81">
        <v>5</v>
      </c>
      <c r="P80" s="81">
        <v>5</v>
      </c>
      <c r="Q80" s="81">
        <v>5</v>
      </c>
      <c r="R80" s="81">
        <v>5</v>
      </c>
      <c r="S80" s="81">
        <v>6</v>
      </c>
      <c r="T80" s="81">
        <v>0</v>
      </c>
      <c r="U80" s="81">
        <v>2</v>
      </c>
      <c r="V80" s="81">
        <v>2</v>
      </c>
      <c r="W80" s="81">
        <v>1</v>
      </c>
      <c r="X80" s="81">
        <v>2</v>
      </c>
      <c r="Y80" s="81">
        <v>0</v>
      </c>
      <c r="Z80" s="81">
        <v>0</v>
      </c>
      <c r="AA80" s="81">
        <v>0</v>
      </c>
      <c r="AB80" s="81">
        <v>0</v>
      </c>
      <c r="AC80" s="81">
        <v>0</v>
      </c>
      <c r="AD80" s="81">
        <v>0</v>
      </c>
      <c r="AE80" s="81">
        <v>0</v>
      </c>
      <c r="AF80" s="81">
        <v>0</v>
      </c>
      <c r="AG80" s="81">
        <v>0</v>
      </c>
      <c r="AH80" s="81">
        <v>0</v>
      </c>
      <c r="AI80" s="81">
        <v>0</v>
      </c>
      <c r="AJ80" s="81">
        <v>0</v>
      </c>
      <c r="AK80" s="81">
        <v>0</v>
      </c>
      <c r="AL80" s="81">
        <v>0</v>
      </c>
      <c r="AM80" s="81">
        <v>0</v>
      </c>
      <c r="AN80" s="81">
        <v>0</v>
      </c>
    </row>
    <row r="81" spans="1:40" ht="16.5">
      <c r="A81" s="81">
        <v>10077</v>
      </c>
      <c r="B81" s="81" t="s">
        <v>2245</v>
      </c>
      <c r="C81" s="81" t="s">
        <v>2154</v>
      </c>
      <c r="D81" s="81">
        <v>5</v>
      </c>
      <c r="E81" s="81">
        <v>9</v>
      </c>
      <c r="F81" s="81">
        <v>5</v>
      </c>
      <c r="G81" s="81">
        <v>5</v>
      </c>
      <c r="H81" s="81">
        <v>9</v>
      </c>
      <c r="I81" s="81">
        <v>5</v>
      </c>
      <c r="J81" s="81">
        <v>5</v>
      </c>
      <c r="K81" s="81">
        <v>5</v>
      </c>
      <c r="L81" s="81">
        <v>5</v>
      </c>
      <c r="M81" s="81">
        <v>5</v>
      </c>
      <c r="N81" s="81">
        <v>5</v>
      </c>
      <c r="O81" s="81">
        <v>5</v>
      </c>
      <c r="P81" s="81">
        <v>5</v>
      </c>
      <c r="Q81" s="81">
        <v>5</v>
      </c>
      <c r="R81" s="81">
        <v>5</v>
      </c>
      <c r="S81" s="81">
        <v>6</v>
      </c>
      <c r="T81" s="81">
        <v>0</v>
      </c>
      <c r="U81" s="81">
        <v>2</v>
      </c>
      <c r="V81" s="81">
        <v>2</v>
      </c>
      <c r="W81" s="81">
        <v>2</v>
      </c>
      <c r="X81" s="81">
        <v>2</v>
      </c>
      <c r="Y81" s="81">
        <v>0</v>
      </c>
      <c r="Z81" s="81">
        <v>0</v>
      </c>
      <c r="AA81" s="81">
        <v>0</v>
      </c>
      <c r="AB81" s="81">
        <v>0</v>
      </c>
      <c r="AC81" s="81">
        <v>0</v>
      </c>
      <c r="AD81" s="81">
        <v>0</v>
      </c>
      <c r="AE81" s="81">
        <v>0</v>
      </c>
      <c r="AF81" s="81">
        <v>0</v>
      </c>
      <c r="AG81" s="81">
        <v>0</v>
      </c>
      <c r="AH81" s="81">
        <v>0</v>
      </c>
      <c r="AI81" s="81">
        <v>0</v>
      </c>
      <c r="AJ81" s="81">
        <v>0</v>
      </c>
      <c r="AK81" s="81">
        <v>0</v>
      </c>
      <c r="AL81" s="81">
        <v>0</v>
      </c>
      <c r="AM81" s="81">
        <v>0</v>
      </c>
      <c r="AN81" s="81">
        <v>0</v>
      </c>
    </row>
    <row r="82" spans="1:40" ht="16.5">
      <c r="A82" s="81">
        <v>10078</v>
      </c>
      <c r="B82" s="81" t="s">
        <v>2246</v>
      </c>
      <c r="C82" s="81" t="s">
        <v>2156</v>
      </c>
      <c r="D82" s="81">
        <v>5</v>
      </c>
      <c r="E82" s="81">
        <v>9</v>
      </c>
      <c r="F82" s="81">
        <v>5</v>
      </c>
      <c r="G82" s="81">
        <v>5</v>
      </c>
      <c r="H82" s="81">
        <v>9</v>
      </c>
      <c r="I82" s="81">
        <v>5</v>
      </c>
      <c r="J82" s="81">
        <v>5</v>
      </c>
      <c r="K82" s="81">
        <v>5</v>
      </c>
      <c r="L82" s="81">
        <v>5</v>
      </c>
      <c r="M82" s="81">
        <v>5</v>
      </c>
      <c r="N82" s="81">
        <v>5</v>
      </c>
      <c r="O82" s="81">
        <v>5</v>
      </c>
      <c r="P82" s="81">
        <v>5</v>
      </c>
      <c r="Q82" s="81">
        <v>5</v>
      </c>
      <c r="R82" s="81">
        <v>5</v>
      </c>
      <c r="S82" s="81">
        <v>6</v>
      </c>
      <c r="T82" s="81">
        <v>0</v>
      </c>
      <c r="U82" s="81">
        <v>2</v>
      </c>
      <c r="V82" s="81">
        <v>2</v>
      </c>
      <c r="W82" s="81">
        <v>2</v>
      </c>
      <c r="X82" s="81">
        <v>2</v>
      </c>
      <c r="Y82" s="81">
        <v>1</v>
      </c>
      <c r="Z82" s="81">
        <v>0</v>
      </c>
      <c r="AA82" s="81">
        <v>0</v>
      </c>
      <c r="AB82" s="81">
        <v>0</v>
      </c>
      <c r="AC82" s="81">
        <v>0</v>
      </c>
      <c r="AD82" s="81">
        <v>0</v>
      </c>
      <c r="AE82" s="81">
        <v>0</v>
      </c>
      <c r="AF82" s="81">
        <v>0</v>
      </c>
      <c r="AG82" s="81">
        <v>0</v>
      </c>
      <c r="AH82" s="81">
        <v>0</v>
      </c>
      <c r="AI82" s="81">
        <v>0</v>
      </c>
      <c r="AJ82" s="81">
        <v>0</v>
      </c>
      <c r="AK82" s="81">
        <v>0</v>
      </c>
      <c r="AL82" s="81">
        <v>0</v>
      </c>
      <c r="AM82" s="81">
        <v>0</v>
      </c>
      <c r="AN82" s="81">
        <v>0</v>
      </c>
    </row>
    <row r="83" spans="1:40" ht="16.5">
      <c r="A83" s="81">
        <v>10079</v>
      </c>
      <c r="B83" s="81" t="s">
        <v>2247</v>
      </c>
      <c r="C83" s="81" t="s">
        <v>2152</v>
      </c>
      <c r="D83" s="81">
        <v>5</v>
      </c>
      <c r="E83" s="81">
        <v>9</v>
      </c>
      <c r="F83" s="81">
        <v>5</v>
      </c>
      <c r="G83" s="81">
        <v>5</v>
      </c>
      <c r="H83" s="81">
        <v>9</v>
      </c>
      <c r="I83" s="81">
        <v>5</v>
      </c>
      <c r="J83" s="81">
        <v>5</v>
      </c>
      <c r="K83" s="81">
        <v>5</v>
      </c>
      <c r="L83" s="81">
        <v>5</v>
      </c>
      <c r="M83" s="81">
        <v>5</v>
      </c>
      <c r="N83" s="81">
        <v>5</v>
      </c>
      <c r="O83" s="81">
        <v>5</v>
      </c>
      <c r="P83" s="81">
        <v>5</v>
      </c>
      <c r="Q83" s="81">
        <v>5</v>
      </c>
      <c r="R83" s="81">
        <v>5</v>
      </c>
      <c r="S83" s="81">
        <v>6</v>
      </c>
      <c r="T83" s="81">
        <v>0</v>
      </c>
      <c r="U83" s="81">
        <v>3</v>
      </c>
      <c r="V83" s="81">
        <v>2</v>
      </c>
      <c r="W83" s="81">
        <v>2</v>
      </c>
      <c r="X83" s="81">
        <v>2</v>
      </c>
      <c r="Y83" s="81">
        <v>1</v>
      </c>
      <c r="Z83" s="81">
        <v>0</v>
      </c>
      <c r="AA83" s="81">
        <v>0</v>
      </c>
      <c r="AB83" s="81">
        <v>0</v>
      </c>
      <c r="AC83" s="81">
        <v>0</v>
      </c>
      <c r="AD83" s="81">
        <v>0</v>
      </c>
      <c r="AE83" s="81">
        <v>0</v>
      </c>
      <c r="AF83" s="81">
        <v>0</v>
      </c>
      <c r="AG83" s="81">
        <v>0</v>
      </c>
      <c r="AH83" s="81">
        <v>0</v>
      </c>
      <c r="AI83" s="81">
        <v>0</v>
      </c>
      <c r="AJ83" s="81">
        <v>0</v>
      </c>
      <c r="AK83" s="81">
        <v>0</v>
      </c>
      <c r="AL83" s="81">
        <v>0</v>
      </c>
      <c r="AM83" s="81">
        <v>0</v>
      </c>
      <c r="AN83" s="81">
        <v>0</v>
      </c>
    </row>
    <row r="84" spans="1:40" ht="16.5">
      <c r="A84" s="81">
        <v>10080</v>
      </c>
      <c r="B84" s="81" t="s">
        <v>2248</v>
      </c>
      <c r="C84" s="81" t="s">
        <v>2157</v>
      </c>
      <c r="D84" s="81">
        <v>5</v>
      </c>
      <c r="E84" s="81">
        <v>9</v>
      </c>
      <c r="F84" s="81">
        <v>5</v>
      </c>
      <c r="G84" s="81">
        <v>5</v>
      </c>
      <c r="H84" s="81">
        <v>9</v>
      </c>
      <c r="I84" s="81">
        <v>5</v>
      </c>
      <c r="J84" s="81">
        <v>5</v>
      </c>
      <c r="K84" s="81">
        <v>5</v>
      </c>
      <c r="L84" s="81">
        <v>5</v>
      </c>
      <c r="M84" s="81">
        <v>5</v>
      </c>
      <c r="N84" s="81">
        <v>5</v>
      </c>
      <c r="O84" s="81">
        <v>5</v>
      </c>
      <c r="P84" s="81">
        <v>5</v>
      </c>
      <c r="Q84" s="81">
        <v>5</v>
      </c>
      <c r="R84" s="81">
        <v>5</v>
      </c>
      <c r="S84" s="81">
        <v>6</v>
      </c>
      <c r="T84" s="81">
        <v>1</v>
      </c>
      <c r="U84" s="81">
        <v>3</v>
      </c>
      <c r="V84" s="81">
        <v>2</v>
      </c>
      <c r="W84" s="81">
        <v>2</v>
      </c>
      <c r="X84" s="81">
        <v>2</v>
      </c>
      <c r="Y84" s="81">
        <v>1</v>
      </c>
      <c r="Z84" s="81">
        <v>1</v>
      </c>
      <c r="AA84" s="81">
        <v>0</v>
      </c>
      <c r="AB84" s="81">
        <v>0</v>
      </c>
      <c r="AC84" s="81">
        <v>0</v>
      </c>
      <c r="AD84" s="81">
        <v>0</v>
      </c>
      <c r="AE84" s="81">
        <v>0</v>
      </c>
      <c r="AF84" s="81">
        <v>0</v>
      </c>
      <c r="AG84" s="81">
        <v>0</v>
      </c>
      <c r="AH84" s="81">
        <v>0</v>
      </c>
      <c r="AI84" s="81">
        <v>0</v>
      </c>
      <c r="AJ84" s="81">
        <v>0</v>
      </c>
      <c r="AK84" s="81">
        <v>0</v>
      </c>
      <c r="AL84" s="81">
        <v>0</v>
      </c>
      <c r="AM84" s="81">
        <v>0</v>
      </c>
      <c r="AN84" s="81">
        <v>0</v>
      </c>
    </row>
    <row r="85" spans="1:40" ht="16.5">
      <c r="A85" s="81">
        <v>10081</v>
      </c>
      <c r="B85" s="81" t="s">
        <v>2249</v>
      </c>
      <c r="C85" s="81" t="s">
        <v>2158</v>
      </c>
      <c r="D85" s="81">
        <v>5</v>
      </c>
      <c r="E85" s="81">
        <v>9</v>
      </c>
      <c r="F85" s="81">
        <v>5</v>
      </c>
      <c r="G85" s="81">
        <v>5</v>
      </c>
      <c r="H85" s="81">
        <v>9</v>
      </c>
      <c r="I85" s="81">
        <v>5</v>
      </c>
      <c r="J85" s="81">
        <v>5</v>
      </c>
      <c r="K85" s="81">
        <v>5</v>
      </c>
      <c r="L85" s="81">
        <v>5</v>
      </c>
      <c r="M85" s="81">
        <v>5</v>
      </c>
      <c r="N85" s="81">
        <v>5</v>
      </c>
      <c r="O85" s="81">
        <v>5</v>
      </c>
      <c r="P85" s="81">
        <v>5</v>
      </c>
      <c r="Q85" s="81">
        <v>5</v>
      </c>
      <c r="R85" s="81">
        <v>5</v>
      </c>
      <c r="S85" s="81">
        <v>6</v>
      </c>
      <c r="T85" s="81">
        <v>1</v>
      </c>
      <c r="U85" s="81">
        <v>3</v>
      </c>
      <c r="V85" s="81">
        <v>2</v>
      </c>
      <c r="W85" s="81">
        <v>2</v>
      </c>
      <c r="X85" s="81">
        <v>2</v>
      </c>
      <c r="Y85" s="81">
        <v>1</v>
      </c>
      <c r="Z85" s="81">
        <v>1</v>
      </c>
      <c r="AA85" s="81">
        <v>0</v>
      </c>
      <c r="AB85" s="81">
        <v>1</v>
      </c>
      <c r="AC85" s="81">
        <v>0</v>
      </c>
      <c r="AD85" s="81">
        <v>0</v>
      </c>
      <c r="AE85" s="81">
        <v>0</v>
      </c>
      <c r="AF85" s="81">
        <v>0</v>
      </c>
      <c r="AG85" s="81">
        <v>0</v>
      </c>
      <c r="AH85" s="81">
        <v>0</v>
      </c>
      <c r="AI85" s="81">
        <v>0</v>
      </c>
      <c r="AJ85" s="81">
        <v>0</v>
      </c>
      <c r="AK85" s="81">
        <v>0</v>
      </c>
      <c r="AL85" s="81">
        <v>0</v>
      </c>
      <c r="AM85" s="81">
        <v>0</v>
      </c>
      <c r="AN85" s="81">
        <v>0</v>
      </c>
    </row>
    <row r="86" spans="1:40" ht="16.5">
      <c r="A86" s="81">
        <v>10082</v>
      </c>
      <c r="B86" s="81" t="s">
        <v>2250</v>
      </c>
      <c r="C86" s="81" t="s">
        <v>2159</v>
      </c>
      <c r="D86" s="81">
        <v>5</v>
      </c>
      <c r="E86" s="81">
        <v>9</v>
      </c>
      <c r="F86" s="81">
        <v>5</v>
      </c>
      <c r="G86" s="81">
        <v>5</v>
      </c>
      <c r="H86" s="81">
        <v>9</v>
      </c>
      <c r="I86" s="81">
        <v>5</v>
      </c>
      <c r="J86" s="81">
        <v>5</v>
      </c>
      <c r="K86" s="81">
        <v>5</v>
      </c>
      <c r="L86" s="81">
        <v>5</v>
      </c>
      <c r="M86" s="81">
        <v>5</v>
      </c>
      <c r="N86" s="81">
        <v>5</v>
      </c>
      <c r="O86" s="81">
        <v>5</v>
      </c>
      <c r="P86" s="81">
        <v>5</v>
      </c>
      <c r="Q86" s="81">
        <v>5</v>
      </c>
      <c r="R86" s="81">
        <v>5</v>
      </c>
      <c r="S86" s="81">
        <v>6</v>
      </c>
      <c r="T86" s="81">
        <v>1</v>
      </c>
      <c r="U86" s="81">
        <v>3</v>
      </c>
      <c r="V86" s="81">
        <v>2</v>
      </c>
      <c r="W86" s="81">
        <v>2</v>
      </c>
      <c r="X86" s="81">
        <v>2</v>
      </c>
      <c r="Y86" s="81">
        <v>1</v>
      </c>
      <c r="Z86" s="81">
        <v>1</v>
      </c>
      <c r="AA86" s="81">
        <v>0</v>
      </c>
      <c r="AB86" s="81">
        <v>1</v>
      </c>
      <c r="AC86" s="81">
        <v>1</v>
      </c>
      <c r="AD86" s="81">
        <v>0</v>
      </c>
      <c r="AE86" s="81">
        <v>0</v>
      </c>
      <c r="AF86" s="81">
        <v>0</v>
      </c>
      <c r="AG86" s="81">
        <v>0</v>
      </c>
      <c r="AH86" s="81">
        <v>0</v>
      </c>
      <c r="AI86" s="81">
        <v>0</v>
      </c>
      <c r="AJ86" s="81">
        <v>0</v>
      </c>
      <c r="AK86" s="81">
        <v>0</v>
      </c>
      <c r="AL86" s="81">
        <v>0</v>
      </c>
      <c r="AM86" s="81">
        <v>0</v>
      </c>
      <c r="AN86" s="81">
        <v>0</v>
      </c>
    </row>
    <row r="87" spans="1:40" ht="16.5">
      <c r="A87" s="81">
        <v>10083</v>
      </c>
      <c r="B87" s="81" t="s">
        <v>2251</v>
      </c>
      <c r="C87" s="81" t="s">
        <v>2158</v>
      </c>
      <c r="D87" s="81">
        <v>5</v>
      </c>
      <c r="E87" s="81">
        <v>9</v>
      </c>
      <c r="F87" s="81">
        <v>5</v>
      </c>
      <c r="G87" s="81">
        <v>5</v>
      </c>
      <c r="H87" s="81">
        <v>9</v>
      </c>
      <c r="I87" s="81">
        <v>5</v>
      </c>
      <c r="J87" s="81">
        <v>5</v>
      </c>
      <c r="K87" s="81">
        <v>5</v>
      </c>
      <c r="L87" s="81">
        <v>5</v>
      </c>
      <c r="M87" s="81">
        <v>5</v>
      </c>
      <c r="N87" s="81">
        <v>5</v>
      </c>
      <c r="O87" s="81">
        <v>5</v>
      </c>
      <c r="P87" s="81">
        <v>5</v>
      </c>
      <c r="Q87" s="81">
        <v>5</v>
      </c>
      <c r="R87" s="81">
        <v>5</v>
      </c>
      <c r="S87" s="81">
        <v>6</v>
      </c>
      <c r="T87" s="81">
        <v>1</v>
      </c>
      <c r="U87" s="81">
        <v>3</v>
      </c>
      <c r="V87" s="81">
        <v>2</v>
      </c>
      <c r="W87" s="81">
        <v>2</v>
      </c>
      <c r="X87" s="81">
        <v>2</v>
      </c>
      <c r="Y87" s="81">
        <v>1</v>
      </c>
      <c r="Z87" s="81">
        <v>1</v>
      </c>
      <c r="AA87" s="81">
        <v>0</v>
      </c>
      <c r="AB87" s="81">
        <v>2</v>
      </c>
      <c r="AC87" s="81">
        <v>1</v>
      </c>
      <c r="AD87" s="81">
        <v>0</v>
      </c>
      <c r="AE87" s="81">
        <v>0</v>
      </c>
      <c r="AF87" s="81">
        <v>0</v>
      </c>
      <c r="AG87" s="81">
        <v>0</v>
      </c>
      <c r="AH87" s="81">
        <v>0</v>
      </c>
      <c r="AI87" s="81">
        <v>0</v>
      </c>
      <c r="AJ87" s="81">
        <v>0</v>
      </c>
      <c r="AK87" s="81">
        <v>0</v>
      </c>
      <c r="AL87" s="81">
        <v>0</v>
      </c>
      <c r="AM87" s="81">
        <v>0</v>
      </c>
      <c r="AN87" s="81">
        <v>0</v>
      </c>
    </row>
    <row r="88" spans="1:40" ht="16.5">
      <c r="A88" s="81">
        <v>10084</v>
      </c>
      <c r="B88" s="81" t="s">
        <v>2252</v>
      </c>
      <c r="C88" s="81" t="s">
        <v>2160</v>
      </c>
      <c r="D88" s="81">
        <v>5</v>
      </c>
      <c r="E88" s="81">
        <v>9</v>
      </c>
      <c r="F88" s="81">
        <v>5</v>
      </c>
      <c r="G88" s="81">
        <v>5</v>
      </c>
      <c r="H88" s="81">
        <v>9</v>
      </c>
      <c r="I88" s="81">
        <v>5</v>
      </c>
      <c r="J88" s="81">
        <v>5</v>
      </c>
      <c r="K88" s="81">
        <v>5</v>
      </c>
      <c r="L88" s="81">
        <v>5</v>
      </c>
      <c r="M88" s="81">
        <v>5</v>
      </c>
      <c r="N88" s="81">
        <v>5</v>
      </c>
      <c r="O88" s="81">
        <v>5</v>
      </c>
      <c r="P88" s="81">
        <v>5</v>
      </c>
      <c r="Q88" s="81">
        <v>5</v>
      </c>
      <c r="R88" s="81">
        <v>5</v>
      </c>
      <c r="S88" s="81">
        <v>6</v>
      </c>
      <c r="T88" s="81">
        <v>1</v>
      </c>
      <c r="U88" s="81">
        <v>3</v>
      </c>
      <c r="V88" s="81">
        <v>2</v>
      </c>
      <c r="W88" s="81">
        <v>2</v>
      </c>
      <c r="X88" s="81">
        <v>2</v>
      </c>
      <c r="Y88" s="81">
        <v>1</v>
      </c>
      <c r="Z88" s="81">
        <v>1</v>
      </c>
      <c r="AA88" s="81">
        <v>0</v>
      </c>
      <c r="AB88" s="81">
        <v>2</v>
      </c>
      <c r="AC88" s="81">
        <v>1</v>
      </c>
      <c r="AD88" s="81">
        <v>1</v>
      </c>
      <c r="AE88" s="81">
        <v>0</v>
      </c>
      <c r="AF88" s="81">
        <v>0</v>
      </c>
      <c r="AG88" s="81">
        <v>0</v>
      </c>
      <c r="AH88" s="81">
        <v>0</v>
      </c>
      <c r="AI88" s="81">
        <v>0</v>
      </c>
      <c r="AJ88" s="81">
        <v>0</v>
      </c>
      <c r="AK88" s="81">
        <v>0</v>
      </c>
      <c r="AL88" s="81">
        <v>0</v>
      </c>
      <c r="AM88" s="81">
        <v>0</v>
      </c>
      <c r="AN88" s="81">
        <v>0</v>
      </c>
    </row>
    <row r="89" spans="1:40" ht="16.5">
      <c r="A89" s="81">
        <v>10085</v>
      </c>
      <c r="B89" s="81" t="s">
        <v>2253</v>
      </c>
      <c r="C89" s="81" t="s">
        <v>2161</v>
      </c>
      <c r="D89" s="81">
        <v>5</v>
      </c>
      <c r="E89" s="81">
        <v>9</v>
      </c>
      <c r="F89" s="81">
        <v>5</v>
      </c>
      <c r="G89" s="81">
        <v>5</v>
      </c>
      <c r="H89" s="81">
        <v>9</v>
      </c>
      <c r="I89" s="81">
        <v>5</v>
      </c>
      <c r="J89" s="81">
        <v>5</v>
      </c>
      <c r="K89" s="81">
        <v>5</v>
      </c>
      <c r="L89" s="81">
        <v>5</v>
      </c>
      <c r="M89" s="81">
        <v>5</v>
      </c>
      <c r="N89" s="81">
        <v>5</v>
      </c>
      <c r="O89" s="81">
        <v>5</v>
      </c>
      <c r="P89" s="81">
        <v>5</v>
      </c>
      <c r="Q89" s="81">
        <v>5</v>
      </c>
      <c r="R89" s="81">
        <v>5</v>
      </c>
      <c r="S89" s="81">
        <v>6</v>
      </c>
      <c r="T89" s="81">
        <v>1</v>
      </c>
      <c r="U89" s="81">
        <v>3</v>
      </c>
      <c r="V89" s="81">
        <v>2</v>
      </c>
      <c r="W89" s="81">
        <v>2</v>
      </c>
      <c r="X89" s="81">
        <v>2</v>
      </c>
      <c r="Y89" s="81">
        <v>1</v>
      </c>
      <c r="Z89" s="81">
        <v>1</v>
      </c>
      <c r="AA89" s="81">
        <v>0</v>
      </c>
      <c r="AB89" s="81">
        <v>2</v>
      </c>
      <c r="AC89" s="81">
        <v>1</v>
      </c>
      <c r="AD89" s="81">
        <v>1</v>
      </c>
      <c r="AE89" s="81">
        <v>1</v>
      </c>
      <c r="AF89" s="81">
        <v>0</v>
      </c>
      <c r="AG89" s="81">
        <v>0</v>
      </c>
      <c r="AH89" s="81">
        <v>0</v>
      </c>
      <c r="AI89" s="81">
        <v>0</v>
      </c>
      <c r="AJ89" s="81">
        <v>0</v>
      </c>
      <c r="AK89" s="81">
        <v>0</v>
      </c>
      <c r="AL89" s="81">
        <v>0</v>
      </c>
      <c r="AM89" s="81">
        <v>0</v>
      </c>
      <c r="AN89" s="81">
        <v>0</v>
      </c>
    </row>
    <row r="90" spans="1:40" ht="16.5">
      <c r="A90" s="81">
        <v>10086</v>
      </c>
      <c r="B90" s="81" t="s">
        <v>2254</v>
      </c>
      <c r="C90" s="81" t="s">
        <v>2159</v>
      </c>
      <c r="D90" s="81">
        <v>5</v>
      </c>
      <c r="E90" s="81">
        <v>9</v>
      </c>
      <c r="F90" s="81">
        <v>5</v>
      </c>
      <c r="G90" s="81">
        <v>5</v>
      </c>
      <c r="H90" s="81">
        <v>9</v>
      </c>
      <c r="I90" s="81">
        <v>5</v>
      </c>
      <c r="J90" s="81">
        <v>5</v>
      </c>
      <c r="K90" s="81">
        <v>5</v>
      </c>
      <c r="L90" s="81">
        <v>5</v>
      </c>
      <c r="M90" s="81">
        <v>5</v>
      </c>
      <c r="N90" s="81">
        <v>5</v>
      </c>
      <c r="O90" s="81">
        <v>5</v>
      </c>
      <c r="P90" s="81">
        <v>5</v>
      </c>
      <c r="Q90" s="81">
        <v>5</v>
      </c>
      <c r="R90" s="81">
        <v>5</v>
      </c>
      <c r="S90" s="81">
        <v>6</v>
      </c>
      <c r="T90" s="81">
        <v>1</v>
      </c>
      <c r="U90" s="81">
        <v>3</v>
      </c>
      <c r="V90" s="81">
        <v>2</v>
      </c>
      <c r="W90" s="81">
        <v>2</v>
      </c>
      <c r="X90" s="81">
        <v>2</v>
      </c>
      <c r="Y90" s="81">
        <v>1</v>
      </c>
      <c r="Z90" s="81">
        <v>1</v>
      </c>
      <c r="AA90" s="81">
        <v>0</v>
      </c>
      <c r="AB90" s="81">
        <v>2</v>
      </c>
      <c r="AC90" s="81">
        <v>2</v>
      </c>
      <c r="AD90" s="81">
        <v>1</v>
      </c>
      <c r="AE90" s="81">
        <v>1</v>
      </c>
      <c r="AF90" s="81">
        <v>0</v>
      </c>
      <c r="AG90" s="81">
        <v>0</v>
      </c>
      <c r="AH90" s="81">
        <v>0</v>
      </c>
      <c r="AI90" s="81">
        <v>0</v>
      </c>
      <c r="AJ90" s="81">
        <v>0</v>
      </c>
      <c r="AK90" s="81">
        <v>0</v>
      </c>
      <c r="AL90" s="81">
        <v>0</v>
      </c>
      <c r="AM90" s="81">
        <v>0</v>
      </c>
      <c r="AN90" s="81">
        <v>0</v>
      </c>
    </row>
    <row r="91" spans="1:40" ht="16.5">
      <c r="A91" s="81">
        <v>10087</v>
      </c>
      <c r="B91" s="81" t="s">
        <v>2255</v>
      </c>
      <c r="C91" s="81" t="s">
        <v>2161</v>
      </c>
      <c r="D91" s="81">
        <v>5</v>
      </c>
      <c r="E91" s="81">
        <v>9</v>
      </c>
      <c r="F91" s="81">
        <v>5</v>
      </c>
      <c r="G91" s="81">
        <v>5</v>
      </c>
      <c r="H91" s="81">
        <v>9</v>
      </c>
      <c r="I91" s="81">
        <v>5</v>
      </c>
      <c r="J91" s="81">
        <v>5</v>
      </c>
      <c r="K91" s="81">
        <v>5</v>
      </c>
      <c r="L91" s="81">
        <v>5</v>
      </c>
      <c r="M91" s="81">
        <v>5</v>
      </c>
      <c r="N91" s="81">
        <v>5</v>
      </c>
      <c r="O91" s="81">
        <v>5</v>
      </c>
      <c r="P91" s="81">
        <v>5</v>
      </c>
      <c r="Q91" s="81">
        <v>5</v>
      </c>
      <c r="R91" s="81">
        <v>5</v>
      </c>
      <c r="S91" s="81">
        <v>6</v>
      </c>
      <c r="T91" s="81">
        <v>1</v>
      </c>
      <c r="U91" s="81">
        <v>3</v>
      </c>
      <c r="V91" s="81">
        <v>2</v>
      </c>
      <c r="W91" s="81">
        <v>2</v>
      </c>
      <c r="X91" s="81">
        <v>2</v>
      </c>
      <c r="Y91" s="81">
        <v>1</v>
      </c>
      <c r="Z91" s="81">
        <v>1</v>
      </c>
      <c r="AA91" s="81">
        <v>0</v>
      </c>
      <c r="AB91" s="81">
        <v>2</v>
      </c>
      <c r="AC91" s="81">
        <v>2</v>
      </c>
      <c r="AD91" s="81">
        <v>1</v>
      </c>
      <c r="AE91" s="81">
        <v>2</v>
      </c>
      <c r="AF91" s="81">
        <v>0</v>
      </c>
      <c r="AG91" s="81">
        <v>0</v>
      </c>
      <c r="AH91" s="81">
        <v>0</v>
      </c>
      <c r="AI91" s="81">
        <v>0</v>
      </c>
      <c r="AJ91" s="81">
        <v>0</v>
      </c>
      <c r="AK91" s="81">
        <v>0</v>
      </c>
      <c r="AL91" s="81">
        <v>0</v>
      </c>
      <c r="AM91" s="81">
        <v>0</v>
      </c>
      <c r="AN91" s="81">
        <v>0</v>
      </c>
    </row>
    <row r="92" spans="1:40" ht="16.5">
      <c r="A92" s="81">
        <v>10088</v>
      </c>
      <c r="B92" s="81" t="s">
        <v>2256</v>
      </c>
      <c r="C92" s="81" t="s">
        <v>2160</v>
      </c>
      <c r="D92" s="81">
        <v>5</v>
      </c>
      <c r="E92" s="81">
        <v>9</v>
      </c>
      <c r="F92" s="81">
        <v>5</v>
      </c>
      <c r="G92" s="81">
        <v>5</v>
      </c>
      <c r="H92" s="81">
        <v>9</v>
      </c>
      <c r="I92" s="81">
        <v>5</v>
      </c>
      <c r="J92" s="81">
        <v>5</v>
      </c>
      <c r="K92" s="81">
        <v>5</v>
      </c>
      <c r="L92" s="81">
        <v>5</v>
      </c>
      <c r="M92" s="81">
        <v>5</v>
      </c>
      <c r="N92" s="81">
        <v>5</v>
      </c>
      <c r="O92" s="81">
        <v>5</v>
      </c>
      <c r="P92" s="81">
        <v>5</v>
      </c>
      <c r="Q92" s="81">
        <v>5</v>
      </c>
      <c r="R92" s="81">
        <v>5</v>
      </c>
      <c r="S92" s="81">
        <v>6</v>
      </c>
      <c r="T92" s="81">
        <v>1</v>
      </c>
      <c r="U92" s="81">
        <v>3</v>
      </c>
      <c r="V92" s="81">
        <v>2</v>
      </c>
      <c r="W92" s="81">
        <v>2</v>
      </c>
      <c r="X92" s="81">
        <v>2</v>
      </c>
      <c r="Y92" s="81">
        <v>1</v>
      </c>
      <c r="Z92" s="81">
        <v>1</v>
      </c>
      <c r="AA92" s="81">
        <v>0</v>
      </c>
      <c r="AB92" s="81">
        <v>2</v>
      </c>
      <c r="AC92" s="81">
        <v>2</v>
      </c>
      <c r="AD92" s="81">
        <v>2</v>
      </c>
      <c r="AE92" s="81">
        <v>2</v>
      </c>
      <c r="AF92" s="81">
        <v>0</v>
      </c>
      <c r="AG92" s="81">
        <v>0</v>
      </c>
      <c r="AH92" s="81">
        <v>0</v>
      </c>
      <c r="AI92" s="81">
        <v>0</v>
      </c>
      <c r="AJ92" s="81">
        <v>0</v>
      </c>
      <c r="AK92" s="81">
        <v>0</v>
      </c>
      <c r="AL92" s="81">
        <v>0</v>
      </c>
      <c r="AM92" s="81">
        <v>0</v>
      </c>
      <c r="AN92" s="81">
        <v>0</v>
      </c>
    </row>
    <row r="93" spans="1:40" ht="16.5">
      <c r="A93" s="81">
        <v>10089</v>
      </c>
      <c r="B93" s="81" t="s">
        <v>2257</v>
      </c>
      <c r="C93" s="81" t="s">
        <v>2162</v>
      </c>
      <c r="D93" s="81">
        <v>5</v>
      </c>
      <c r="E93" s="81">
        <v>9</v>
      </c>
      <c r="F93" s="81">
        <v>5</v>
      </c>
      <c r="G93" s="81">
        <v>5</v>
      </c>
      <c r="H93" s="81">
        <v>9</v>
      </c>
      <c r="I93" s="81">
        <v>5</v>
      </c>
      <c r="J93" s="81">
        <v>5</v>
      </c>
      <c r="K93" s="81">
        <v>5</v>
      </c>
      <c r="L93" s="81">
        <v>5</v>
      </c>
      <c r="M93" s="81">
        <v>5</v>
      </c>
      <c r="N93" s="81">
        <v>5</v>
      </c>
      <c r="O93" s="81">
        <v>5</v>
      </c>
      <c r="P93" s="81">
        <v>5</v>
      </c>
      <c r="Q93" s="81">
        <v>5</v>
      </c>
      <c r="R93" s="81">
        <v>5</v>
      </c>
      <c r="S93" s="81">
        <v>6</v>
      </c>
      <c r="T93" s="81">
        <v>1</v>
      </c>
      <c r="U93" s="81">
        <v>3</v>
      </c>
      <c r="V93" s="81">
        <v>2</v>
      </c>
      <c r="W93" s="81">
        <v>2</v>
      </c>
      <c r="X93" s="81">
        <v>2</v>
      </c>
      <c r="Y93" s="81">
        <v>1</v>
      </c>
      <c r="Z93" s="81">
        <v>1</v>
      </c>
      <c r="AA93" s="81">
        <v>0</v>
      </c>
      <c r="AB93" s="81">
        <v>2</v>
      </c>
      <c r="AC93" s="81">
        <v>2</v>
      </c>
      <c r="AD93" s="81">
        <v>2</v>
      </c>
      <c r="AE93" s="81">
        <v>2</v>
      </c>
      <c r="AF93" s="81">
        <v>1</v>
      </c>
      <c r="AG93" s="81">
        <v>0</v>
      </c>
      <c r="AH93" s="81">
        <v>0</v>
      </c>
      <c r="AI93" s="81">
        <v>0</v>
      </c>
      <c r="AJ93" s="81">
        <v>0</v>
      </c>
      <c r="AK93" s="81">
        <v>0</v>
      </c>
      <c r="AL93" s="81">
        <v>0</v>
      </c>
      <c r="AM93" s="81">
        <v>0</v>
      </c>
      <c r="AN93" s="81">
        <v>0</v>
      </c>
    </row>
    <row r="94" spans="1:40" ht="16.5">
      <c r="A94" s="81">
        <v>10090</v>
      </c>
      <c r="B94" s="81" t="s">
        <v>2258</v>
      </c>
      <c r="C94" s="81" t="s">
        <v>2158</v>
      </c>
      <c r="D94" s="81">
        <v>5</v>
      </c>
      <c r="E94" s="81">
        <v>9</v>
      </c>
      <c r="F94" s="81">
        <v>5</v>
      </c>
      <c r="G94" s="81">
        <v>5</v>
      </c>
      <c r="H94" s="81">
        <v>9</v>
      </c>
      <c r="I94" s="81">
        <v>5</v>
      </c>
      <c r="J94" s="81">
        <v>5</v>
      </c>
      <c r="K94" s="81">
        <v>5</v>
      </c>
      <c r="L94" s="81">
        <v>5</v>
      </c>
      <c r="M94" s="81">
        <v>5</v>
      </c>
      <c r="N94" s="81">
        <v>5</v>
      </c>
      <c r="O94" s="81">
        <v>5</v>
      </c>
      <c r="P94" s="81">
        <v>5</v>
      </c>
      <c r="Q94" s="81">
        <v>5</v>
      </c>
      <c r="R94" s="81">
        <v>5</v>
      </c>
      <c r="S94" s="81">
        <v>6</v>
      </c>
      <c r="T94" s="81">
        <v>1</v>
      </c>
      <c r="U94" s="81">
        <v>3</v>
      </c>
      <c r="V94" s="81">
        <v>2</v>
      </c>
      <c r="W94" s="81">
        <v>2</v>
      </c>
      <c r="X94" s="81">
        <v>2</v>
      </c>
      <c r="Y94" s="81">
        <v>1</v>
      </c>
      <c r="Z94" s="81">
        <v>1</v>
      </c>
      <c r="AA94" s="81">
        <v>0</v>
      </c>
      <c r="AB94" s="81">
        <v>3</v>
      </c>
      <c r="AC94" s="81">
        <v>2</v>
      </c>
      <c r="AD94" s="81">
        <v>2</v>
      </c>
      <c r="AE94" s="81">
        <v>2</v>
      </c>
      <c r="AF94" s="81">
        <v>1</v>
      </c>
      <c r="AG94" s="81">
        <v>0</v>
      </c>
      <c r="AH94" s="81">
        <v>0</v>
      </c>
      <c r="AI94" s="81">
        <v>0</v>
      </c>
      <c r="AJ94" s="81">
        <v>0</v>
      </c>
      <c r="AK94" s="81">
        <v>0</v>
      </c>
      <c r="AL94" s="81">
        <v>0</v>
      </c>
      <c r="AM94" s="81">
        <v>0</v>
      </c>
      <c r="AN94" s="81">
        <v>0</v>
      </c>
    </row>
    <row r="95" spans="1:40" ht="16.5">
      <c r="A95" s="81">
        <v>10091</v>
      </c>
      <c r="B95" s="81" t="s">
        <v>2259</v>
      </c>
      <c r="C95" s="81" t="s">
        <v>2163</v>
      </c>
      <c r="D95" s="81">
        <v>5</v>
      </c>
      <c r="E95" s="81">
        <v>9</v>
      </c>
      <c r="F95" s="81">
        <v>5</v>
      </c>
      <c r="G95" s="81">
        <v>5</v>
      </c>
      <c r="H95" s="81">
        <v>9</v>
      </c>
      <c r="I95" s="81">
        <v>5</v>
      </c>
      <c r="J95" s="81">
        <v>5</v>
      </c>
      <c r="K95" s="81">
        <v>5</v>
      </c>
      <c r="L95" s="81">
        <v>5</v>
      </c>
      <c r="M95" s="81">
        <v>5</v>
      </c>
      <c r="N95" s="81">
        <v>5</v>
      </c>
      <c r="O95" s="81">
        <v>5</v>
      </c>
      <c r="P95" s="81">
        <v>5</v>
      </c>
      <c r="Q95" s="81">
        <v>5</v>
      </c>
      <c r="R95" s="81">
        <v>5</v>
      </c>
      <c r="S95" s="81">
        <v>6</v>
      </c>
      <c r="T95" s="81">
        <v>1</v>
      </c>
      <c r="U95" s="81">
        <v>3</v>
      </c>
      <c r="V95" s="81">
        <v>2</v>
      </c>
      <c r="W95" s="81">
        <v>2</v>
      </c>
      <c r="X95" s="81">
        <v>2</v>
      </c>
      <c r="Y95" s="81">
        <v>1</v>
      </c>
      <c r="Z95" s="81">
        <v>1</v>
      </c>
      <c r="AA95" s="81">
        <v>1</v>
      </c>
      <c r="AB95" s="81">
        <v>3</v>
      </c>
      <c r="AC95" s="81">
        <v>2</v>
      </c>
      <c r="AD95" s="81">
        <v>2</v>
      </c>
      <c r="AE95" s="81">
        <v>2</v>
      </c>
      <c r="AF95" s="81">
        <v>1</v>
      </c>
      <c r="AG95" s="81">
        <v>1</v>
      </c>
      <c r="AH95" s="81">
        <v>0</v>
      </c>
      <c r="AI95" s="81">
        <v>0</v>
      </c>
      <c r="AJ95" s="81">
        <v>0</v>
      </c>
      <c r="AK95" s="81">
        <v>0</v>
      </c>
      <c r="AL95" s="81">
        <v>0</v>
      </c>
      <c r="AM95" s="81">
        <v>0</v>
      </c>
      <c r="AN95" s="81">
        <v>0</v>
      </c>
    </row>
    <row r="96" spans="1:40" ht="16.5">
      <c r="A96" s="81">
        <v>10092</v>
      </c>
      <c r="B96" s="81" t="s">
        <v>2260</v>
      </c>
      <c r="C96" s="81" t="s">
        <v>2164</v>
      </c>
      <c r="D96" s="81">
        <v>5</v>
      </c>
      <c r="E96" s="81">
        <v>9</v>
      </c>
      <c r="F96" s="81">
        <v>5</v>
      </c>
      <c r="G96" s="81">
        <v>5</v>
      </c>
      <c r="H96" s="81">
        <v>9</v>
      </c>
      <c r="I96" s="81">
        <v>5</v>
      </c>
      <c r="J96" s="81">
        <v>5</v>
      </c>
      <c r="K96" s="81">
        <v>5</v>
      </c>
      <c r="L96" s="81">
        <v>5</v>
      </c>
      <c r="M96" s="81">
        <v>5</v>
      </c>
      <c r="N96" s="81">
        <v>5</v>
      </c>
      <c r="O96" s="81">
        <v>5</v>
      </c>
      <c r="P96" s="81">
        <v>5</v>
      </c>
      <c r="Q96" s="81">
        <v>5</v>
      </c>
      <c r="R96" s="81">
        <v>5</v>
      </c>
      <c r="S96" s="81">
        <v>6</v>
      </c>
      <c r="T96" s="81">
        <v>1</v>
      </c>
      <c r="U96" s="81">
        <v>3</v>
      </c>
      <c r="V96" s="81">
        <v>2</v>
      </c>
      <c r="W96" s="81">
        <v>2</v>
      </c>
      <c r="X96" s="81">
        <v>2</v>
      </c>
      <c r="Y96" s="81">
        <v>1</v>
      </c>
      <c r="Z96" s="81">
        <v>1</v>
      </c>
      <c r="AA96" s="81">
        <v>1</v>
      </c>
      <c r="AB96" s="81">
        <v>3</v>
      </c>
      <c r="AC96" s="81">
        <v>2</v>
      </c>
      <c r="AD96" s="81">
        <v>2</v>
      </c>
      <c r="AE96" s="81">
        <v>2</v>
      </c>
      <c r="AF96" s="81">
        <v>1</v>
      </c>
      <c r="AG96" s="81">
        <v>1</v>
      </c>
      <c r="AH96" s="81">
        <v>0</v>
      </c>
      <c r="AI96" s="81">
        <v>1</v>
      </c>
      <c r="AJ96" s="81">
        <v>0</v>
      </c>
      <c r="AK96" s="81">
        <v>0</v>
      </c>
      <c r="AL96" s="81">
        <v>0</v>
      </c>
      <c r="AM96" s="81">
        <v>0</v>
      </c>
      <c r="AN96" s="81">
        <v>0</v>
      </c>
    </row>
    <row r="97" spans="1:40" ht="16.5">
      <c r="A97" s="81">
        <v>10093</v>
      </c>
      <c r="B97" s="81" t="s">
        <v>2261</v>
      </c>
      <c r="C97" s="81" t="s">
        <v>2165</v>
      </c>
      <c r="D97" s="81">
        <v>5</v>
      </c>
      <c r="E97" s="81">
        <v>9</v>
      </c>
      <c r="F97" s="81">
        <v>5</v>
      </c>
      <c r="G97" s="81">
        <v>5</v>
      </c>
      <c r="H97" s="81">
        <v>9</v>
      </c>
      <c r="I97" s="81">
        <v>5</v>
      </c>
      <c r="J97" s="81">
        <v>5</v>
      </c>
      <c r="K97" s="81">
        <v>5</v>
      </c>
      <c r="L97" s="81">
        <v>5</v>
      </c>
      <c r="M97" s="81">
        <v>5</v>
      </c>
      <c r="N97" s="81">
        <v>5</v>
      </c>
      <c r="O97" s="81">
        <v>5</v>
      </c>
      <c r="P97" s="81">
        <v>5</v>
      </c>
      <c r="Q97" s="81">
        <v>5</v>
      </c>
      <c r="R97" s="81">
        <v>5</v>
      </c>
      <c r="S97" s="81">
        <v>6</v>
      </c>
      <c r="T97" s="81">
        <v>1</v>
      </c>
      <c r="U97" s="81">
        <v>3</v>
      </c>
      <c r="V97" s="81">
        <v>2</v>
      </c>
      <c r="W97" s="81">
        <v>2</v>
      </c>
      <c r="X97" s="81">
        <v>2</v>
      </c>
      <c r="Y97" s="81">
        <v>1</v>
      </c>
      <c r="Z97" s="81">
        <v>1</v>
      </c>
      <c r="AA97" s="81">
        <v>1</v>
      </c>
      <c r="AB97" s="81">
        <v>3</v>
      </c>
      <c r="AC97" s="81">
        <v>2</v>
      </c>
      <c r="AD97" s="81">
        <v>2</v>
      </c>
      <c r="AE97" s="81">
        <v>2</v>
      </c>
      <c r="AF97" s="81">
        <v>1</v>
      </c>
      <c r="AG97" s="81">
        <v>1</v>
      </c>
      <c r="AH97" s="81">
        <v>0</v>
      </c>
      <c r="AI97" s="81">
        <v>1</v>
      </c>
      <c r="AJ97" s="81">
        <v>1</v>
      </c>
      <c r="AK97" s="81">
        <v>0</v>
      </c>
      <c r="AL97" s="81">
        <v>0</v>
      </c>
      <c r="AM97" s="81">
        <v>0</v>
      </c>
      <c r="AN97" s="81">
        <v>0</v>
      </c>
    </row>
    <row r="98" spans="1:40" ht="16.5">
      <c r="A98" s="81">
        <v>10094</v>
      </c>
      <c r="B98" s="81" t="s">
        <v>2262</v>
      </c>
      <c r="C98" s="81" t="s">
        <v>2164</v>
      </c>
      <c r="D98" s="81">
        <v>5</v>
      </c>
      <c r="E98" s="81">
        <v>9</v>
      </c>
      <c r="F98" s="81">
        <v>5</v>
      </c>
      <c r="G98" s="81">
        <v>5</v>
      </c>
      <c r="H98" s="81">
        <v>9</v>
      </c>
      <c r="I98" s="81">
        <v>5</v>
      </c>
      <c r="J98" s="81">
        <v>5</v>
      </c>
      <c r="K98" s="81">
        <v>5</v>
      </c>
      <c r="L98" s="81">
        <v>5</v>
      </c>
      <c r="M98" s="81">
        <v>5</v>
      </c>
      <c r="N98" s="81">
        <v>5</v>
      </c>
      <c r="O98" s="81">
        <v>5</v>
      </c>
      <c r="P98" s="81">
        <v>5</v>
      </c>
      <c r="Q98" s="81">
        <v>5</v>
      </c>
      <c r="R98" s="81">
        <v>5</v>
      </c>
      <c r="S98" s="81">
        <v>6</v>
      </c>
      <c r="T98" s="81">
        <v>1</v>
      </c>
      <c r="U98" s="81">
        <v>3</v>
      </c>
      <c r="V98" s="81">
        <v>2</v>
      </c>
      <c r="W98" s="81">
        <v>2</v>
      </c>
      <c r="X98" s="81">
        <v>2</v>
      </c>
      <c r="Y98" s="81">
        <v>1</v>
      </c>
      <c r="Z98" s="81">
        <v>1</v>
      </c>
      <c r="AA98" s="81">
        <v>1</v>
      </c>
      <c r="AB98" s="81">
        <v>3</v>
      </c>
      <c r="AC98" s="81">
        <v>2</v>
      </c>
      <c r="AD98" s="81">
        <v>2</v>
      </c>
      <c r="AE98" s="81">
        <v>2</v>
      </c>
      <c r="AF98" s="81">
        <v>1</v>
      </c>
      <c r="AG98" s="81">
        <v>1</v>
      </c>
      <c r="AH98" s="81">
        <v>0</v>
      </c>
      <c r="AI98" s="81">
        <v>2</v>
      </c>
      <c r="AJ98" s="81">
        <v>1</v>
      </c>
      <c r="AK98" s="81">
        <v>0</v>
      </c>
      <c r="AL98" s="81">
        <v>0</v>
      </c>
      <c r="AM98" s="81">
        <v>0</v>
      </c>
      <c r="AN98" s="81">
        <v>0</v>
      </c>
    </row>
    <row r="99" spans="1:40" ht="16.5">
      <c r="A99" s="81">
        <v>10095</v>
      </c>
      <c r="B99" s="81" t="s">
        <v>2263</v>
      </c>
      <c r="C99" s="81" t="s">
        <v>2166</v>
      </c>
      <c r="D99" s="81">
        <v>5</v>
      </c>
      <c r="E99" s="81">
        <v>9</v>
      </c>
      <c r="F99" s="81">
        <v>5</v>
      </c>
      <c r="G99" s="81">
        <v>5</v>
      </c>
      <c r="H99" s="81">
        <v>9</v>
      </c>
      <c r="I99" s="81">
        <v>5</v>
      </c>
      <c r="J99" s="81">
        <v>5</v>
      </c>
      <c r="K99" s="81">
        <v>5</v>
      </c>
      <c r="L99" s="81">
        <v>5</v>
      </c>
      <c r="M99" s="81">
        <v>5</v>
      </c>
      <c r="N99" s="81">
        <v>5</v>
      </c>
      <c r="O99" s="81">
        <v>5</v>
      </c>
      <c r="P99" s="81">
        <v>5</v>
      </c>
      <c r="Q99" s="81">
        <v>5</v>
      </c>
      <c r="R99" s="81">
        <v>5</v>
      </c>
      <c r="S99" s="81">
        <v>6</v>
      </c>
      <c r="T99" s="81">
        <v>1</v>
      </c>
      <c r="U99" s="81">
        <v>3</v>
      </c>
      <c r="V99" s="81">
        <v>2</v>
      </c>
      <c r="W99" s="81">
        <v>2</v>
      </c>
      <c r="X99" s="81">
        <v>2</v>
      </c>
      <c r="Y99" s="81">
        <v>1</v>
      </c>
      <c r="Z99" s="81">
        <v>1</v>
      </c>
      <c r="AA99" s="81">
        <v>1</v>
      </c>
      <c r="AB99" s="81">
        <v>3</v>
      </c>
      <c r="AC99" s="81">
        <v>2</v>
      </c>
      <c r="AD99" s="81">
        <v>2</v>
      </c>
      <c r="AE99" s="81">
        <v>2</v>
      </c>
      <c r="AF99" s="81">
        <v>1</v>
      </c>
      <c r="AG99" s="81">
        <v>1</v>
      </c>
      <c r="AH99" s="81">
        <v>0</v>
      </c>
      <c r="AI99" s="81">
        <v>2</v>
      </c>
      <c r="AJ99" s="81">
        <v>1</v>
      </c>
      <c r="AK99" s="81">
        <v>1</v>
      </c>
      <c r="AL99" s="81">
        <v>0</v>
      </c>
      <c r="AM99" s="81">
        <v>0</v>
      </c>
      <c r="AN99" s="81">
        <v>0</v>
      </c>
    </row>
    <row r="100" spans="1:40" ht="16.5">
      <c r="A100" s="81">
        <v>10096</v>
      </c>
      <c r="B100" s="81" t="s">
        <v>2264</v>
      </c>
      <c r="C100" s="81" t="s">
        <v>2167</v>
      </c>
      <c r="D100" s="81">
        <v>5</v>
      </c>
      <c r="E100" s="81">
        <v>9</v>
      </c>
      <c r="F100" s="81">
        <v>5</v>
      </c>
      <c r="G100" s="81">
        <v>5</v>
      </c>
      <c r="H100" s="81">
        <v>9</v>
      </c>
      <c r="I100" s="81">
        <v>5</v>
      </c>
      <c r="J100" s="81">
        <v>5</v>
      </c>
      <c r="K100" s="81">
        <v>5</v>
      </c>
      <c r="L100" s="81">
        <v>5</v>
      </c>
      <c r="M100" s="81">
        <v>5</v>
      </c>
      <c r="N100" s="81">
        <v>5</v>
      </c>
      <c r="O100" s="81">
        <v>5</v>
      </c>
      <c r="P100" s="81">
        <v>5</v>
      </c>
      <c r="Q100" s="81">
        <v>5</v>
      </c>
      <c r="R100" s="81">
        <v>5</v>
      </c>
      <c r="S100" s="81">
        <v>6</v>
      </c>
      <c r="T100" s="81">
        <v>1</v>
      </c>
      <c r="U100" s="81">
        <v>3</v>
      </c>
      <c r="V100" s="81">
        <v>2</v>
      </c>
      <c r="W100" s="81">
        <v>2</v>
      </c>
      <c r="X100" s="81">
        <v>2</v>
      </c>
      <c r="Y100" s="81">
        <v>1</v>
      </c>
      <c r="Z100" s="81">
        <v>1</v>
      </c>
      <c r="AA100" s="81">
        <v>1</v>
      </c>
      <c r="AB100" s="81">
        <v>3</v>
      </c>
      <c r="AC100" s="81">
        <v>2</v>
      </c>
      <c r="AD100" s="81">
        <v>2</v>
      </c>
      <c r="AE100" s="81">
        <v>2</v>
      </c>
      <c r="AF100" s="81">
        <v>1</v>
      </c>
      <c r="AG100" s="81">
        <v>1</v>
      </c>
      <c r="AH100" s="81">
        <v>0</v>
      </c>
      <c r="AI100" s="81">
        <v>2</v>
      </c>
      <c r="AJ100" s="81">
        <v>1</v>
      </c>
      <c r="AK100" s="81">
        <v>1</v>
      </c>
      <c r="AL100" s="81">
        <v>1</v>
      </c>
      <c r="AM100" s="81">
        <v>0</v>
      </c>
      <c r="AN100" s="81">
        <v>0</v>
      </c>
    </row>
    <row r="101" spans="1:40" ht="16.5">
      <c r="A101" s="81">
        <v>10097</v>
      </c>
      <c r="B101" s="81" t="s">
        <v>2265</v>
      </c>
      <c r="C101" s="81" t="s">
        <v>2165</v>
      </c>
      <c r="D101" s="81">
        <v>5</v>
      </c>
      <c r="E101" s="81">
        <v>9</v>
      </c>
      <c r="F101" s="81">
        <v>5</v>
      </c>
      <c r="G101" s="81">
        <v>5</v>
      </c>
      <c r="H101" s="81">
        <v>9</v>
      </c>
      <c r="I101" s="81">
        <v>5</v>
      </c>
      <c r="J101" s="81">
        <v>5</v>
      </c>
      <c r="K101" s="81">
        <v>5</v>
      </c>
      <c r="L101" s="81">
        <v>5</v>
      </c>
      <c r="M101" s="81">
        <v>5</v>
      </c>
      <c r="N101" s="81">
        <v>5</v>
      </c>
      <c r="O101" s="81">
        <v>5</v>
      </c>
      <c r="P101" s="81">
        <v>5</v>
      </c>
      <c r="Q101" s="81">
        <v>5</v>
      </c>
      <c r="R101" s="81">
        <v>5</v>
      </c>
      <c r="S101" s="81">
        <v>6</v>
      </c>
      <c r="T101" s="81">
        <v>1</v>
      </c>
      <c r="U101" s="81">
        <v>3</v>
      </c>
      <c r="V101" s="81">
        <v>2</v>
      </c>
      <c r="W101" s="81">
        <v>2</v>
      </c>
      <c r="X101" s="81">
        <v>2</v>
      </c>
      <c r="Y101" s="81">
        <v>1</v>
      </c>
      <c r="Z101" s="81">
        <v>1</v>
      </c>
      <c r="AA101" s="81">
        <v>1</v>
      </c>
      <c r="AB101" s="81">
        <v>3</v>
      </c>
      <c r="AC101" s="81">
        <v>2</v>
      </c>
      <c r="AD101" s="81">
        <v>2</v>
      </c>
      <c r="AE101" s="81">
        <v>2</v>
      </c>
      <c r="AF101" s="81">
        <v>1</v>
      </c>
      <c r="AG101" s="81">
        <v>1</v>
      </c>
      <c r="AH101" s="81">
        <v>0</v>
      </c>
      <c r="AI101" s="81">
        <v>2</v>
      </c>
      <c r="AJ101" s="81">
        <v>2</v>
      </c>
      <c r="AK101" s="81">
        <v>1</v>
      </c>
      <c r="AL101" s="81">
        <v>1</v>
      </c>
      <c r="AM101" s="81">
        <v>0</v>
      </c>
      <c r="AN101" s="81">
        <v>0</v>
      </c>
    </row>
    <row r="102" spans="1:40" ht="16.5">
      <c r="A102" s="81">
        <v>10098</v>
      </c>
      <c r="B102" s="81" t="s">
        <v>2266</v>
      </c>
      <c r="C102" s="81" t="s">
        <v>2167</v>
      </c>
      <c r="D102" s="81">
        <v>5</v>
      </c>
      <c r="E102" s="81">
        <v>9</v>
      </c>
      <c r="F102" s="81">
        <v>5</v>
      </c>
      <c r="G102" s="81">
        <v>5</v>
      </c>
      <c r="H102" s="81">
        <v>9</v>
      </c>
      <c r="I102" s="81">
        <v>5</v>
      </c>
      <c r="J102" s="81">
        <v>5</v>
      </c>
      <c r="K102" s="81">
        <v>5</v>
      </c>
      <c r="L102" s="81">
        <v>5</v>
      </c>
      <c r="M102" s="81">
        <v>5</v>
      </c>
      <c r="N102" s="81">
        <v>5</v>
      </c>
      <c r="O102" s="81">
        <v>5</v>
      </c>
      <c r="P102" s="81">
        <v>5</v>
      </c>
      <c r="Q102" s="81">
        <v>5</v>
      </c>
      <c r="R102" s="81">
        <v>5</v>
      </c>
      <c r="S102" s="81">
        <v>6</v>
      </c>
      <c r="T102" s="81">
        <v>1</v>
      </c>
      <c r="U102" s="81">
        <v>3</v>
      </c>
      <c r="V102" s="81">
        <v>2</v>
      </c>
      <c r="W102" s="81">
        <v>2</v>
      </c>
      <c r="X102" s="81">
        <v>2</v>
      </c>
      <c r="Y102" s="81">
        <v>1</v>
      </c>
      <c r="Z102" s="81">
        <v>1</v>
      </c>
      <c r="AA102" s="81">
        <v>1</v>
      </c>
      <c r="AB102" s="81">
        <v>3</v>
      </c>
      <c r="AC102" s="81">
        <v>2</v>
      </c>
      <c r="AD102" s="81">
        <v>2</v>
      </c>
      <c r="AE102" s="81">
        <v>2</v>
      </c>
      <c r="AF102" s="81">
        <v>1</v>
      </c>
      <c r="AG102" s="81">
        <v>1</v>
      </c>
      <c r="AH102" s="81">
        <v>0</v>
      </c>
      <c r="AI102" s="81">
        <v>2</v>
      </c>
      <c r="AJ102" s="81">
        <v>2</v>
      </c>
      <c r="AK102" s="81">
        <v>1</v>
      </c>
      <c r="AL102" s="81">
        <v>2</v>
      </c>
      <c r="AM102" s="81">
        <v>0</v>
      </c>
      <c r="AN102" s="81">
        <v>0</v>
      </c>
    </row>
    <row r="103" spans="1:40" ht="16.5">
      <c r="A103" s="81">
        <v>10099</v>
      </c>
      <c r="B103" s="81" t="s">
        <v>2267</v>
      </c>
      <c r="C103" s="81" t="s">
        <v>2166</v>
      </c>
      <c r="D103" s="81">
        <v>5</v>
      </c>
      <c r="E103" s="81">
        <v>9</v>
      </c>
      <c r="F103" s="81">
        <v>5</v>
      </c>
      <c r="G103" s="81">
        <v>5</v>
      </c>
      <c r="H103" s="81">
        <v>9</v>
      </c>
      <c r="I103" s="81">
        <v>5</v>
      </c>
      <c r="J103" s="81">
        <v>5</v>
      </c>
      <c r="K103" s="81">
        <v>5</v>
      </c>
      <c r="L103" s="81">
        <v>5</v>
      </c>
      <c r="M103" s="81">
        <v>5</v>
      </c>
      <c r="N103" s="81">
        <v>5</v>
      </c>
      <c r="O103" s="81">
        <v>5</v>
      </c>
      <c r="P103" s="81">
        <v>5</v>
      </c>
      <c r="Q103" s="81">
        <v>5</v>
      </c>
      <c r="R103" s="81">
        <v>5</v>
      </c>
      <c r="S103" s="81">
        <v>6</v>
      </c>
      <c r="T103" s="81">
        <v>1</v>
      </c>
      <c r="U103" s="81">
        <v>3</v>
      </c>
      <c r="V103" s="81">
        <v>2</v>
      </c>
      <c r="W103" s="81">
        <v>2</v>
      </c>
      <c r="X103" s="81">
        <v>2</v>
      </c>
      <c r="Y103" s="81">
        <v>1</v>
      </c>
      <c r="Z103" s="81">
        <v>1</v>
      </c>
      <c r="AA103" s="81">
        <v>1</v>
      </c>
      <c r="AB103" s="81">
        <v>3</v>
      </c>
      <c r="AC103" s="81">
        <v>2</v>
      </c>
      <c r="AD103" s="81">
        <v>2</v>
      </c>
      <c r="AE103" s="81">
        <v>2</v>
      </c>
      <c r="AF103" s="81">
        <v>1</v>
      </c>
      <c r="AG103" s="81">
        <v>1</v>
      </c>
      <c r="AH103" s="81">
        <v>0</v>
      </c>
      <c r="AI103" s="81">
        <v>2</v>
      </c>
      <c r="AJ103" s="81">
        <v>2</v>
      </c>
      <c r="AK103" s="81">
        <v>2</v>
      </c>
      <c r="AL103" s="81">
        <v>2</v>
      </c>
      <c r="AM103" s="81">
        <v>0</v>
      </c>
      <c r="AN103" s="81">
        <v>0</v>
      </c>
    </row>
    <row r="104" spans="1:40" ht="16.5">
      <c r="A104" s="81">
        <v>10100</v>
      </c>
      <c r="B104" s="81" t="s">
        <v>2268</v>
      </c>
      <c r="C104" s="81" t="s">
        <v>2168</v>
      </c>
      <c r="D104" s="81">
        <v>5</v>
      </c>
      <c r="E104" s="81">
        <v>9</v>
      </c>
      <c r="F104" s="81">
        <v>5</v>
      </c>
      <c r="G104" s="81">
        <v>5</v>
      </c>
      <c r="H104" s="81">
        <v>9</v>
      </c>
      <c r="I104" s="81">
        <v>5</v>
      </c>
      <c r="J104" s="81">
        <v>5</v>
      </c>
      <c r="K104" s="81">
        <v>5</v>
      </c>
      <c r="L104" s="81">
        <v>5</v>
      </c>
      <c r="M104" s="81">
        <v>5</v>
      </c>
      <c r="N104" s="81">
        <v>5</v>
      </c>
      <c r="O104" s="81">
        <v>5</v>
      </c>
      <c r="P104" s="81">
        <v>5</v>
      </c>
      <c r="Q104" s="81">
        <v>5</v>
      </c>
      <c r="R104" s="81">
        <v>5</v>
      </c>
      <c r="S104" s="81">
        <v>6</v>
      </c>
      <c r="T104" s="81">
        <v>1</v>
      </c>
      <c r="U104" s="81">
        <v>3</v>
      </c>
      <c r="V104" s="81">
        <v>2</v>
      </c>
      <c r="W104" s="81">
        <v>2</v>
      </c>
      <c r="X104" s="81">
        <v>2</v>
      </c>
      <c r="Y104" s="81">
        <v>1</v>
      </c>
      <c r="Z104" s="81">
        <v>1</v>
      </c>
      <c r="AA104" s="81">
        <v>1</v>
      </c>
      <c r="AB104" s="81">
        <v>3</v>
      </c>
      <c r="AC104" s="81">
        <v>2</v>
      </c>
      <c r="AD104" s="81">
        <v>2</v>
      </c>
      <c r="AE104" s="81">
        <v>2</v>
      </c>
      <c r="AF104" s="81">
        <v>1</v>
      </c>
      <c r="AG104" s="81">
        <v>1</v>
      </c>
      <c r="AH104" s="81">
        <v>0</v>
      </c>
      <c r="AI104" s="81">
        <v>2</v>
      </c>
      <c r="AJ104" s="81">
        <v>2</v>
      </c>
      <c r="AK104" s="81">
        <v>2</v>
      </c>
      <c r="AL104" s="81">
        <v>2</v>
      </c>
      <c r="AM104" s="81">
        <v>1</v>
      </c>
      <c r="AN104" s="81">
        <v>0</v>
      </c>
    </row>
    <row r="105" spans="1:40" ht="16.5">
      <c r="A105" s="81">
        <v>10101</v>
      </c>
      <c r="B105" s="81" t="s">
        <v>2269</v>
      </c>
      <c r="C105" s="81" t="s">
        <v>2164</v>
      </c>
      <c r="D105" s="81">
        <v>5</v>
      </c>
      <c r="E105" s="81">
        <v>9</v>
      </c>
      <c r="F105" s="81">
        <v>5</v>
      </c>
      <c r="G105" s="81">
        <v>5</v>
      </c>
      <c r="H105" s="81">
        <v>9</v>
      </c>
      <c r="I105" s="81">
        <v>5</v>
      </c>
      <c r="J105" s="81">
        <v>5</v>
      </c>
      <c r="K105" s="81">
        <v>5</v>
      </c>
      <c r="L105" s="81">
        <v>5</v>
      </c>
      <c r="M105" s="81">
        <v>5</v>
      </c>
      <c r="N105" s="81">
        <v>5</v>
      </c>
      <c r="O105" s="81">
        <v>5</v>
      </c>
      <c r="P105" s="81">
        <v>5</v>
      </c>
      <c r="Q105" s="81">
        <v>5</v>
      </c>
      <c r="R105" s="81">
        <v>5</v>
      </c>
      <c r="S105" s="81">
        <v>6</v>
      </c>
      <c r="T105" s="81">
        <v>1</v>
      </c>
      <c r="U105" s="81">
        <v>3</v>
      </c>
      <c r="V105" s="81">
        <v>2</v>
      </c>
      <c r="W105" s="81">
        <v>2</v>
      </c>
      <c r="X105" s="81">
        <v>2</v>
      </c>
      <c r="Y105" s="81">
        <v>1</v>
      </c>
      <c r="Z105" s="81">
        <v>1</v>
      </c>
      <c r="AA105" s="81">
        <v>1</v>
      </c>
      <c r="AB105" s="81">
        <v>3</v>
      </c>
      <c r="AC105" s="81">
        <v>2</v>
      </c>
      <c r="AD105" s="81">
        <v>2</v>
      </c>
      <c r="AE105" s="81">
        <v>2</v>
      </c>
      <c r="AF105" s="81">
        <v>1</v>
      </c>
      <c r="AG105" s="81">
        <v>1</v>
      </c>
      <c r="AH105" s="81">
        <v>0</v>
      </c>
      <c r="AI105" s="81">
        <v>3</v>
      </c>
      <c r="AJ105" s="81">
        <v>2</v>
      </c>
      <c r="AK105" s="81">
        <v>2</v>
      </c>
      <c r="AL105" s="81">
        <v>2</v>
      </c>
      <c r="AM105" s="81">
        <v>1</v>
      </c>
      <c r="AN105" s="81">
        <v>0</v>
      </c>
    </row>
    <row r="106" spans="1:40" ht="16.5">
      <c r="A106" s="81">
        <v>10102</v>
      </c>
      <c r="B106" s="81" t="s">
        <v>2270</v>
      </c>
      <c r="C106" s="81" t="s">
        <v>2169</v>
      </c>
      <c r="D106" s="81">
        <v>5</v>
      </c>
      <c r="E106" s="81">
        <v>9</v>
      </c>
      <c r="F106" s="81">
        <v>5</v>
      </c>
      <c r="G106" s="81">
        <v>5</v>
      </c>
      <c r="H106" s="81">
        <v>9</v>
      </c>
      <c r="I106" s="81">
        <v>5</v>
      </c>
      <c r="J106" s="81">
        <v>5</v>
      </c>
      <c r="K106" s="81">
        <v>5</v>
      </c>
      <c r="L106" s="81">
        <v>5</v>
      </c>
      <c r="M106" s="81">
        <v>5</v>
      </c>
      <c r="N106" s="81">
        <v>5</v>
      </c>
      <c r="O106" s="81">
        <v>5</v>
      </c>
      <c r="P106" s="81">
        <v>5</v>
      </c>
      <c r="Q106" s="81">
        <v>5</v>
      </c>
      <c r="R106" s="81">
        <v>5</v>
      </c>
      <c r="S106" s="81">
        <v>6</v>
      </c>
      <c r="T106" s="81">
        <v>1</v>
      </c>
      <c r="U106" s="81">
        <v>3</v>
      </c>
      <c r="V106" s="81">
        <v>2</v>
      </c>
      <c r="W106" s="81">
        <v>2</v>
      </c>
      <c r="X106" s="81">
        <v>2</v>
      </c>
      <c r="Y106" s="81">
        <v>1</v>
      </c>
      <c r="Z106" s="81">
        <v>1</v>
      </c>
      <c r="AA106" s="81">
        <v>1</v>
      </c>
      <c r="AB106" s="81">
        <v>3</v>
      </c>
      <c r="AC106" s="81">
        <v>2</v>
      </c>
      <c r="AD106" s="81">
        <v>2</v>
      </c>
      <c r="AE106" s="81">
        <v>2</v>
      </c>
      <c r="AF106" s="81">
        <v>1</v>
      </c>
      <c r="AG106" s="81">
        <v>1</v>
      </c>
      <c r="AH106" s="81">
        <v>1</v>
      </c>
      <c r="AI106" s="81">
        <v>3</v>
      </c>
      <c r="AJ106" s="81">
        <v>2</v>
      </c>
      <c r="AK106" s="81">
        <v>2</v>
      </c>
      <c r="AL106" s="81">
        <v>2</v>
      </c>
      <c r="AM106" s="81">
        <v>1</v>
      </c>
      <c r="AN106" s="81">
        <v>1</v>
      </c>
    </row>
    <row r="107" spans="1:40" ht="16.5">
      <c r="A107" s="81">
        <v>10103</v>
      </c>
      <c r="B107" s="81" t="s">
        <v>2271</v>
      </c>
      <c r="C107" s="81" t="s">
        <v>2153</v>
      </c>
      <c r="D107" s="81">
        <v>5</v>
      </c>
      <c r="E107" s="81">
        <v>9</v>
      </c>
      <c r="F107" s="81">
        <v>5</v>
      </c>
      <c r="G107" s="81">
        <v>5</v>
      </c>
      <c r="H107" s="81">
        <v>9</v>
      </c>
      <c r="I107" s="81">
        <v>5</v>
      </c>
      <c r="J107" s="81">
        <v>5</v>
      </c>
      <c r="K107" s="81">
        <v>5</v>
      </c>
      <c r="L107" s="81">
        <v>5</v>
      </c>
      <c r="M107" s="81">
        <v>5</v>
      </c>
      <c r="N107" s="81">
        <v>5</v>
      </c>
      <c r="O107" s="81">
        <v>5</v>
      </c>
      <c r="P107" s="81">
        <v>5</v>
      </c>
      <c r="Q107" s="81">
        <v>5</v>
      </c>
      <c r="R107" s="81">
        <v>5</v>
      </c>
      <c r="S107" s="81">
        <v>6</v>
      </c>
      <c r="T107" s="81">
        <v>1</v>
      </c>
      <c r="U107" s="81">
        <v>3</v>
      </c>
      <c r="V107" s="81">
        <v>3</v>
      </c>
      <c r="W107" s="81">
        <v>2</v>
      </c>
      <c r="X107" s="81">
        <v>2</v>
      </c>
      <c r="Y107" s="81">
        <v>1</v>
      </c>
      <c r="Z107" s="81">
        <v>1</v>
      </c>
      <c r="AA107" s="81">
        <v>1</v>
      </c>
      <c r="AB107" s="81">
        <v>3</v>
      </c>
      <c r="AC107" s="81">
        <v>2</v>
      </c>
      <c r="AD107" s="81">
        <v>2</v>
      </c>
      <c r="AE107" s="81">
        <v>2</v>
      </c>
      <c r="AF107" s="81">
        <v>1</v>
      </c>
      <c r="AG107" s="81">
        <v>1</v>
      </c>
      <c r="AH107" s="81">
        <v>1</v>
      </c>
      <c r="AI107" s="81">
        <v>3</v>
      </c>
      <c r="AJ107" s="81">
        <v>2</v>
      </c>
      <c r="AK107" s="81">
        <v>2</v>
      </c>
      <c r="AL107" s="81">
        <v>2</v>
      </c>
      <c r="AM107" s="81">
        <v>1</v>
      </c>
      <c r="AN107" s="81">
        <v>1</v>
      </c>
    </row>
    <row r="108" spans="1:40" ht="16.5">
      <c r="A108" s="81">
        <v>10104</v>
      </c>
      <c r="B108" s="81" t="s">
        <v>2272</v>
      </c>
      <c r="C108" s="81" t="s">
        <v>2159</v>
      </c>
      <c r="D108" s="81">
        <v>5</v>
      </c>
      <c r="E108" s="81">
        <v>9</v>
      </c>
      <c r="F108" s="81">
        <v>5</v>
      </c>
      <c r="G108" s="81">
        <v>5</v>
      </c>
      <c r="H108" s="81">
        <v>9</v>
      </c>
      <c r="I108" s="81">
        <v>5</v>
      </c>
      <c r="J108" s="81">
        <v>5</v>
      </c>
      <c r="K108" s="81">
        <v>5</v>
      </c>
      <c r="L108" s="81">
        <v>5</v>
      </c>
      <c r="M108" s="81">
        <v>5</v>
      </c>
      <c r="N108" s="81">
        <v>5</v>
      </c>
      <c r="O108" s="81">
        <v>5</v>
      </c>
      <c r="P108" s="81">
        <v>5</v>
      </c>
      <c r="Q108" s="81">
        <v>5</v>
      </c>
      <c r="R108" s="81">
        <v>5</v>
      </c>
      <c r="S108" s="81">
        <v>6</v>
      </c>
      <c r="T108" s="81">
        <v>1</v>
      </c>
      <c r="U108" s="81">
        <v>3</v>
      </c>
      <c r="V108" s="81">
        <v>3</v>
      </c>
      <c r="W108" s="81">
        <v>2</v>
      </c>
      <c r="X108" s="81">
        <v>2</v>
      </c>
      <c r="Y108" s="81">
        <v>1</v>
      </c>
      <c r="Z108" s="81">
        <v>1</v>
      </c>
      <c r="AA108" s="81">
        <v>1</v>
      </c>
      <c r="AB108" s="81">
        <v>3</v>
      </c>
      <c r="AC108" s="81">
        <v>3</v>
      </c>
      <c r="AD108" s="81">
        <v>2</v>
      </c>
      <c r="AE108" s="81">
        <v>2</v>
      </c>
      <c r="AF108" s="81">
        <v>1</v>
      </c>
      <c r="AG108" s="81">
        <v>1</v>
      </c>
      <c r="AH108" s="81">
        <v>1</v>
      </c>
      <c r="AI108" s="81">
        <v>3</v>
      </c>
      <c r="AJ108" s="81">
        <v>2</v>
      </c>
      <c r="AK108" s="81">
        <v>2</v>
      </c>
      <c r="AL108" s="81">
        <v>2</v>
      </c>
      <c r="AM108" s="81">
        <v>1</v>
      </c>
      <c r="AN108" s="81">
        <v>1</v>
      </c>
    </row>
    <row r="109" spans="1:40" ht="16.5">
      <c r="A109" s="81">
        <v>10105</v>
      </c>
      <c r="B109" s="81" t="s">
        <v>2273</v>
      </c>
      <c r="C109" s="81" t="s">
        <v>2165</v>
      </c>
      <c r="D109" s="81">
        <v>5</v>
      </c>
      <c r="E109" s="81">
        <v>9</v>
      </c>
      <c r="F109" s="81">
        <v>5</v>
      </c>
      <c r="G109" s="81">
        <v>5</v>
      </c>
      <c r="H109" s="81">
        <v>9</v>
      </c>
      <c r="I109" s="81">
        <v>5</v>
      </c>
      <c r="J109" s="81">
        <v>5</v>
      </c>
      <c r="K109" s="81">
        <v>5</v>
      </c>
      <c r="L109" s="81">
        <v>5</v>
      </c>
      <c r="M109" s="81">
        <v>5</v>
      </c>
      <c r="N109" s="81">
        <v>5</v>
      </c>
      <c r="O109" s="81">
        <v>5</v>
      </c>
      <c r="P109" s="81">
        <v>5</v>
      </c>
      <c r="Q109" s="81">
        <v>5</v>
      </c>
      <c r="R109" s="81">
        <v>5</v>
      </c>
      <c r="S109" s="81">
        <v>6</v>
      </c>
      <c r="T109" s="81">
        <v>1</v>
      </c>
      <c r="U109" s="81">
        <v>3</v>
      </c>
      <c r="V109" s="81">
        <v>3</v>
      </c>
      <c r="W109" s="81">
        <v>2</v>
      </c>
      <c r="X109" s="81">
        <v>2</v>
      </c>
      <c r="Y109" s="81">
        <v>1</v>
      </c>
      <c r="Z109" s="81">
        <v>1</v>
      </c>
      <c r="AA109" s="81">
        <v>1</v>
      </c>
      <c r="AB109" s="81">
        <v>3</v>
      </c>
      <c r="AC109" s="81">
        <v>3</v>
      </c>
      <c r="AD109" s="81">
        <v>2</v>
      </c>
      <c r="AE109" s="81">
        <v>2</v>
      </c>
      <c r="AF109" s="81">
        <v>1</v>
      </c>
      <c r="AG109" s="81">
        <v>1</v>
      </c>
      <c r="AH109" s="81">
        <v>1</v>
      </c>
      <c r="AI109" s="81">
        <v>3</v>
      </c>
      <c r="AJ109" s="81">
        <v>3</v>
      </c>
      <c r="AK109" s="81">
        <v>2</v>
      </c>
      <c r="AL109" s="81">
        <v>2</v>
      </c>
      <c r="AM109" s="81">
        <v>1</v>
      </c>
      <c r="AN109" s="81">
        <v>1</v>
      </c>
    </row>
    <row r="110" spans="1:40" ht="16.5">
      <c r="A110" s="81">
        <v>10106</v>
      </c>
      <c r="B110" s="81" t="s">
        <v>2274</v>
      </c>
      <c r="C110" s="81" t="s">
        <v>2156</v>
      </c>
      <c r="D110" s="81">
        <v>5</v>
      </c>
      <c r="E110" s="81">
        <v>9</v>
      </c>
      <c r="F110" s="81">
        <v>5</v>
      </c>
      <c r="G110" s="81">
        <v>5</v>
      </c>
      <c r="H110" s="81">
        <v>9</v>
      </c>
      <c r="I110" s="81">
        <v>5</v>
      </c>
      <c r="J110" s="81">
        <v>5</v>
      </c>
      <c r="K110" s="81">
        <v>5</v>
      </c>
      <c r="L110" s="81">
        <v>5</v>
      </c>
      <c r="M110" s="81">
        <v>5</v>
      </c>
      <c r="N110" s="81">
        <v>5</v>
      </c>
      <c r="O110" s="81">
        <v>5</v>
      </c>
      <c r="P110" s="81">
        <v>5</v>
      </c>
      <c r="Q110" s="81">
        <v>5</v>
      </c>
      <c r="R110" s="81">
        <v>5</v>
      </c>
      <c r="S110" s="81">
        <v>6</v>
      </c>
      <c r="T110" s="81">
        <v>1</v>
      </c>
      <c r="U110" s="81">
        <v>3</v>
      </c>
      <c r="V110" s="81">
        <v>3</v>
      </c>
      <c r="W110" s="81">
        <v>2</v>
      </c>
      <c r="X110" s="81">
        <v>2</v>
      </c>
      <c r="Y110" s="81">
        <v>2</v>
      </c>
      <c r="Z110" s="81">
        <v>1</v>
      </c>
      <c r="AA110" s="81">
        <v>1</v>
      </c>
      <c r="AB110" s="81">
        <v>3</v>
      </c>
      <c r="AC110" s="81">
        <v>3</v>
      </c>
      <c r="AD110" s="81">
        <v>2</v>
      </c>
      <c r="AE110" s="81">
        <v>2</v>
      </c>
      <c r="AF110" s="81">
        <v>1</v>
      </c>
      <c r="AG110" s="81">
        <v>1</v>
      </c>
      <c r="AH110" s="81">
        <v>1</v>
      </c>
      <c r="AI110" s="81">
        <v>3</v>
      </c>
      <c r="AJ110" s="81">
        <v>3</v>
      </c>
      <c r="AK110" s="81">
        <v>2</v>
      </c>
      <c r="AL110" s="81">
        <v>2</v>
      </c>
      <c r="AM110" s="81">
        <v>1</v>
      </c>
      <c r="AN110" s="81">
        <v>1</v>
      </c>
    </row>
    <row r="111" spans="1:40" ht="16.5">
      <c r="A111" s="81">
        <v>10107</v>
      </c>
      <c r="B111" s="81" t="s">
        <v>2275</v>
      </c>
      <c r="C111" s="81" t="s">
        <v>2162</v>
      </c>
      <c r="D111" s="81">
        <v>5</v>
      </c>
      <c r="E111" s="81">
        <v>9</v>
      </c>
      <c r="F111" s="81">
        <v>5</v>
      </c>
      <c r="G111" s="81">
        <v>5</v>
      </c>
      <c r="H111" s="81">
        <v>9</v>
      </c>
      <c r="I111" s="81">
        <v>5</v>
      </c>
      <c r="J111" s="81">
        <v>5</v>
      </c>
      <c r="K111" s="81">
        <v>5</v>
      </c>
      <c r="L111" s="81">
        <v>5</v>
      </c>
      <c r="M111" s="81">
        <v>5</v>
      </c>
      <c r="N111" s="81">
        <v>5</v>
      </c>
      <c r="O111" s="81">
        <v>5</v>
      </c>
      <c r="P111" s="81">
        <v>5</v>
      </c>
      <c r="Q111" s="81">
        <v>5</v>
      </c>
      <c r="R111" s="81">
        <v>5</v>
      </c>
      <c r="S111" s="81">
        <v>6</v>
      </c>
      <c r="T111" s="81">
        <v>1</v>
      </c>
      <c r="U111" s="81">
        <v>3</v>
      </c>
      <c r="V111" s="81">
        <v>3</v>
      </c>
      <c r="W111" s="81">
        <v>2</v>
      </c>
      <c r="X111" s="81">
        <v>2</v>
      </c>
      <c r="Y111" s="81">
        <v>2</v>
      </c>
      <c r="Z111" s="81">
        <v>1</v>
      </c>
      <c r="AA111" s="81">
        <v>1</v>
      </c>
      <c r="AB111" s="81">
        <v>3</v>
      </c>
      <c r="AC111" s="81">
        <v>3</v>
      </c>
      <c r="AD111" s="81">
        <v>2</v>
      </c>
      <c r="AE111" s="81">
        <v>2</v>
      </c>
      <c r="AF111" s="81">
        <v>2</v>
      </c>
      <c r="AG111" s="81">
        <v>1</v>
      </c>
      <c r="AH111" s="81">
        <v>1</v>
      </c>
      <c r="AI111" s="81">
        <v>3</v>
      </c>
      <c r="AJ111" s="81">
        <v>3</v>
      </c>
      <c r="AK111" s="81">
        <v>2</v>
      </c>
      <c r="AL111" s="81">
        <v>2</v>
      </c>
      <c r="AM111" s="81">
        <v>1</v>
      </c>
      <c r="AN111" s="81">
        <v>1</v>
      </c>
    </row>
    <row r="112" spans="1:40" ht="16.5">
      <c r="A112" s="81">
        <v>10108</v>
      </c>
      <c r="B112" s="81" t="s">
        <v>2276</v>
      </c>
      <c r="C112" s="81" t="s">
        <v>2168</v>
      </c>
      <c r="D112" s="81">
        <v>5</v>
      </c>
      <c r="E112" s="81">
        <v>9</v>
      </c>
      <c r="F112" s="81">
        <v>5</v>
      </c>
      <c r="G112" s="81">
        <v>5</v>
      </c>
      <c r="H112" s="81">
        <v>9</v>
      </c>
      <c r="I112" s="81">
        <v>5</v>
      </c>
      <c r="J112" s="81">
        <v>5</v>
      </c>
      <c r="K112" s="81">
        <v>5</v>
      </c>
      <c r="L112" s="81">
        <v>5</v>
      </c>
      <c r="M112" s="81">
        <v>5</v>
      </c>
      <c r="N112" s="81">
        <v>5</v>
      </c>
      <c r="O112" s="81">
        <v>5</v>
      </c>
      <c r="P112" s="81">
        <v>5</v>
      </c>
      <c r="Q112" s="81">
        <v>5</v>
      </c>
      <c r="R112" s="81">
        <v>5</v>
      </c>
      <c r="S112" s="81">
        <v>6</v>
      </c>
      <c r="T112" s="81">
        <v>1</v>
      </c>
      <c r="U112" s="81">
        <v>3</v>
      </c>
      <c r="V112" s="81">
        <v>3</v>
      </c>
      <c r="W112" s="81">
        <v>2</v>
      </c>
      <c r="X112" s="81">
        <v>2</v>
      </c>
      <c r="Y112" s="81">
        <v>2</v>
      </c>
      <c r="Z112" s="81">
        <v>1</v>
      </c>
      <c r="AA112" s="81">
        <v>1</v>
      </c>
      <c r="AB112" s="81">
        <v>3</v>
      </c>
      <c r="AC112" s="81">
        <v>3</v>
      </c>
      <c r="AD112" s="81">
        <v>2</v>
      </c>
      <c r="AE112" s="81">
        <v>2</v>
      </c>
      <c r="AF112" s="81">
        <v>2</v>
      </c>
      <c r="AG112" s="81">
        <v>1</v>
      </c>
      <c r="AH112" s="81">
        <v>1</v>
      </c>
      <c r="AI112" s="81">
        <v>3</v>
      </c>
      <c r="AJ112" s="81">
        <v>3</v>
      </c>
      <c r="AK112" s="81">
        <v>2</v>
      </c>
      <c r="AL112" s="81">
        <v>2</v>
      </c>
      <c r="AM112" s="81">
        <v>2</v>
      </c>
      <c r="AN112" s="81">
        <v>1</v>
      </c>
    </row>
    <row r="113" spans="1:40" ht="16.5">
      <c r="A113" s="81">
        <v>10109</v>
      </c>
      <c r="B113" s="81" t="s">
        <v>2277</v>
      </c>
      <c r="C113" s="81" t="s">
        <v>2157</v>
      </c>
      <c r="D113" s="81">
        <v>5</v>
      </c>
      <c r="E113" s="81">
        <v>9</v>
      </c>
      <c r="F113" s="81">
        <v>5</v>
      </c>
      <c r="G113" s="81">
        <v>5</v>
      </c>
      <c r="H113" s="81">
        <v>9</v>
      </c>
      <c r="I113" s="81">
        <v>5</v>
      </c>
      <c r="J113" s="81">
        <v>5</v>
      </c>
      <c r="K113" s="81">
        <v>5</v>
      </c>
      <c r="L113" s="81">
        <v>5</v>
      </c>
      <c r="M113" s="81">
        <v>5</v>
      </c>
      <c r="N113" s="81">
        <v>5</v>
      </c>
      <c r="O113" s="81">
        <v>5</v>
      </c>
      <c r="P113" s="81">
        <v>5</v>
      </c>
      <c r="Q113" s="81">
        <v>5</v>
      </c>
      <c r="R113" s="81">
        <v>5</v>
      </c>
      <c r="S113" s="81">
        <v>6</v>
      </c>
      <c r="T113" s="81">
        <v>2</v>
      </c>
      <c r="U113" s="81">
        <v>3</v>
      </c>
      <c r="V113" s="81">
        <v>3</v>
      </c>
      <c r="W113" s="81">
        <v>2</v>
      </c>
      <c r="X113" s="81">
        <v>2</v>
      </c>
      <c r="Y113" s="81">
        <v>2</v>
      </c>
      <c r="Z113" s="81">
        <v>2</v>
      </c>
      <c r="AA113" s="81">
        <v>1</v>
      </c>
      <c r="AB113" s="81">
        <v>3</v>
      </c>
      <c r="AC113" s="81">
        <v>3</v>
      </c>
      <c r="AD113" s="81">
        <v>2</v>
      </c>
      <c r="AE113" s="81">
        <v>2</v>
      </c>
      <c r="AF113" s="81">
        <v>2</v>
      </c>
      <c r="AG113" s="81">
        <v>1</v>
      </c>
      <c r="AH113" s="81">
        <v>1</v>
      </c>
      <c r="AI113" s="81">
        <v>3</v>
      </c>
      <c r="AJ113" s="81">
        <v>3</v>
      </c>
      <c r="AK113" s="81">
        <v>2</v>
      </c>
      <c r="AL113" s="81">
        <v>2</v>
      </c>
      <c r="AM113" s="81">
        <v>2</v>
      </c>
      <c r="AN113" s="81">
        <v>1</v>
      </c>
    </row>
    <row r="114" spans="1:40" ht="16.5">
      <c r="A114" s="81">
        <v>10110</v>
      </c>
      <c r="B114" s="81" t="s">
        <v>2278</v>
      </c>
      <c r="C114" s="81" t="s">
        <v>2163</v>
      </c>
      <c r="D114" s="81">
        <v>5</v>
      </c>
      <c r="E114" s="81">
        <v>9</v>
      </c>
      <c r="F114" s="81">
        <v>5</v>
      </c>
      <c r="G114" s="81">
        <v>5</v>
      </c>
      <c r="H114" s="81">
        <v>9</v>
      </c>
      <c r="I114" s="81">
        <v>5</v>
      </c>
      <c r="J114" s="81">
        <v>5</v>
      </c>
      <c r="K114" s="81">
        <v>5</v>
      </c>
      <c r="L114" s="81">
        <v>5</v>
      </c>
      <c r="M114" s="81">
        <v>5</v>
      </c>
      <c r="N114" s="81">
        <v>5</v>
      </c>
      <c r="O114" s="81">
        <v>5</v>
      </c>
      <c r="P114" s="81">
        <v>5</v>
      </c>
      <c r="Q114" s="81">
        <v>5</v>
      </c>
      <c r="R114" s="81">
        <v>5</v>
      </c>
      <c r="S114" s="81">
        <v>6</v>
      </c>
      <c r="T114" s="81">
        <v>2</v>
      </c>
      <c r="U114" s="81">
        <v>3</v>
      </c>
      <c r="V114" s="81">
        <v>3</v>
      </c>
      <c r="W114" s="81">
        <v>2</v>
      </c>
      <c r="X114" s="81">
        <v>2</v>
      </c>
      <c r="Y114" s="81">
        <v>2</v>
      </c>
      <c r="Z114" s="81">
        <v>2</v>
      </c>
      <c r="AA114" s="81">
        <v>2</v>
      </c>
      <c r="AB114" s="81">
        <v>3</v>
      </c>
      <c r="AC114" s="81">
        <v>3</v>
      </c>
      <c r="AD114" s="81">
        <v>2</v>
      </c>
      <c r="AE114" s="81">
        <v>2</v>
      </c>
      <c r="AF114" s="81">
        <v>2</v>
      </c>
      <c r="AG114" s="81">
        <v>2</v>
      </c>
      <c r="AH114" s="81">
        <v>1</v>
      </c>
      <c r="AI114" s="81">
        <v>3</v>
      </c>
      <c r="AJ114" s="81">
        <v>3</v>
      </c>
      <c r="AK114" s="81">
        <v>2</v>
      </c>
      <c r="AL114" s="81">
        <v>2</v>
      </c>
      <c r="AM114" s="81">
        <v>2</v>
      </c>
      <c r="AN114" s="81">
        <v>1</v>
      </c>
    </row>
    <row r="115" spans="1:40" ht="16.5">
      <c r="A115" s="81">
        <v>10111</v>
      </c>
      <c r="B115" s="81" t="s">
        <v>2279</v>
      </c>
      <c r="C115" s="81" t="s">
        <v>2169</v>
      </c>
      <c r="D115" s="81">
        <v>5</v>
      </c>
      <c r="E115" s="81">
        <v>9</v>
      </c>
      <c r="F115" s="81">
        <v>5</v>
      </c>
      <c r="G115" s="81">
        <v>5</v>
      </c>
      <c r="H115" s="81">
        <v>9</v>
      </c>
      <c r="I115" s="81">
        <v>5</v>
      </c>
      <c r="J115" s="81">
        <v>5</v>
      </c>
      <c r="K115" s="81">
        <v>5</v>
      </c>
      <c r="L115" s="81">
        <v>5</v>
      </c>
      <c r="M115" s="81">
        <v>5</v>
      </c>
      <c r="N115" s="81">
        <v>5</v>
      </c>
      <c r="O115" s="81">
        <v>5</v>
      </c>
      <c r="P115" s="81">
        <v>5</v>
      </c>
      <c r="Q115" s="81">
        <v>5</v>
      </c>
      <c r="R115" s="81">
        <v>5</v>
      </c>
      <c r="S115" s="81">
        <v>6</v>
      </c>
      <c r="T115" s="81">
        <v>2</v>
      </c>
      <c r="U115" s="81">
        <v>3</v>
      </c>
      <c r="V115" s="81">
        <v>3</v>
      </c>
      <c r="W115" s="81">
        <v>2</v>
      </c>
      <c r="X115" s="81">
        <v>2</v>
      </c>
      <c r="Y115" s="81">
        <v>2</v>
      </c>
      <c r="Z115" s="81">
        <v>2</v>
      </c>
      <c r="AA115" s="81">
        <v>2</v>
      </c>
      <c r="AB115" s="81">
        <v>3</v>
      </c>
      <c r="AC115" s="81">
        <v>3</v>
      </c>
      <c r="AD115" s="81">
        <v>2</v>
      </c>
      <c r="AE115" s="81">
        <v>2</v>
      </c>
      <c r="AF115" s="81">
        <v>2</v>
      </c>
      <c r="AG115" s="81">
        <v>2</v>
      </c>
      <c r="AH115" s="81">
        <v>2</v>
      </c>
      <c r="AI115" s="81">
        <v>3</v>
      </c>
      <c r="AJ115" s="81">
        <v>3</v>
      </c>
      <c r="AK115" s="81">
        <v>2</v>
      </c>
      <c r="AL115" s="81">
        <v>2</v>
      </c>
      <c r="AM115" s="81">
        <v>2</v>
      </c>
      <c r="AN115" s="81">
        <v>2</v>
      </c>
    </row>
    <row r="116" spans="1:40" ht="16.5">
      <c r="A116" s="81">
        <v>10112</v>
      </c>
      <c r="B116" s="81" t="s">
        <v>2280</v>
      </c>
      <c r="C116" s="81" t="s">
        <v>2154</v>
      </c>
      <c r="D116" s="81">
        <v>5</v>
      </c>
      <c r="E116" s="81">
        <v>9</v>
      </c>
      <c r="F116" s="81">
        <v>5</v>
      </c>
      <c r="G116" s="81">
        <v>5</v>
      </c>
      <c r="H116" s="81">
        <v>9</v>
      </c>
      <c r="I116" s="81">
        <v>5</v>
      </c>
      <c r="J116" s="81">
        <v>5</v>
      </c>
      <c r="K116" s="81">
        <v>5</v>
      </c>
      <c r="L116" s="81">
        <v>5</v>
      </c>
      <c r="M116" s="81">
        <v>5</v>
      </c>
      <c r="N116" s="81">
        <v>5</v>
      </c>
      <c r="O116" s="81">
        <v>5</v>
      </c>
      <c r="P116" s="81">
        <v>5</v>
      </c>
      <c r="Q116" s="81">
        <v>5</v>
      </c>
      <c r="R116" s="81">
        <v>5</v>
      </c>
      <c r="S116" s="81">
        <v>6</v>
      </c>
      <c r="T116" s="81">
        <v>2</v>
      </c>
      <c r="U116" s="81">
        <v>3</v>
      </c>
      <c r="V116" s="81">
        <v>3</v>
      </c>
      <c r="W116" s="81">
        <v>3</v>
      </c>
      <c r="X116" s="81">
        <v>2</v>
      </c>
      <c r="Y116" s="81">
        <v>2</v>
      </c>
      <c r="Z116" s="81">
        <v>2</v>
      </c>
      <c r="AA116" s="81">
        <v>2</v>
      </c>
      <c r="AB116" s="81">
        <v>3</v>
      </c>
      <c r="AC116" s="81">
        <v>3</v>
      </c>
      <c r="AD116" s="81">
        <v>2</v>
      </c>
      <c r="AE116" s="81">
        <v>2</v>
      </c>
      <c r="AF116" s="81">
        <v>2</v>
      </c>
      <c r="AG116" s="81">
        <v>2</v>
      </c>
      <c r="AH116" s="81">
        <v>2</v>
      </c>
      <c r="AI116" s="81">
        <v>3</v>
      </c>
      <c r="AJ116" s="81">
        <v>3</v>
      </c>
      <c r="AK116" s="81">
        <v>2</v>
      </c>
      <c r="AL116" s="81">
        <v>2</v>
      </c>
      <c r="AM116" s="81">
        <v>2</v>
      </c>
      <c r="AN116" s="81">
        <v>2</v>
      </c>
    </row>
    <row r="117" spans="1:40" ht="16.5">
      <c r="A117" s="81">
        <v>10113</v>
      </c>
      <c r="B117" s="81" t="s">
        <v>2281</v>
      </c>
      <c r="C117" s="81" t="s">
        <v>2160</v>
      </c>
      <c r="D117" s="81">
        <v>5</v>
      </c>
      <c r="E117" s="81">
        <v>9</v>
      </c>
      <c r="F117" s="81">
        <v>5</v>
      </c>
      <c r="G117" s="81">
        <v>5</v>
      </c>
      <c r="H117" s="81">
        <v>9</v>
      </c>
      <c r="I117" s="81">
        <v>5</v>
      </c>
      <c r="J117" s="81">
        <v>5</v>
      </c>
      <c r="K117" s="81">
        <v>5</v>
      </c>
      <c r="L117" s="81">
        <v>5</v>
      </c>
      <c r="M117" s="81">
        <v>5</v>
      </c>
      <c r="N117" s="81">
        <v>5</v>
      </c>
      <c r="O117" s="81">
        <v>5</v>
      </c>
      <c r="P117" s="81">
        <v>5</v>
      </c>
      <c r="Q117" s="81">
        <v>5</v>
      </c>
      <c r="R117" s="81">
        <v>5</v>
      </c>
      <c r="S117" s="81">
        <v>6</v>
      </c>
      <c r="T117" s="81">
        <v>2</v>
      </c>
      <c r="U117" s="81">
        <v>3</v>
      </c>
      <c r="V117" s="81">
        <v>3</v>
      </c>
      <c r="W117" s="81">
        <v>3</v>
      </c>
      <c r="X117" s="81">
        <v>2</v>
      </c>
      <c r="Y117" s="81">
        <v>2</v>
      </c>
      <c r="Z117" s="81">
        <v>2</v>
      </c>
      <c r="AA117" s="81">
        <v>2</v>
      </c>
      <c r="AB117" s="81">
        <v>3</v>
      </c>
      <c r="AC117" s="81">
        <v>3</v>
      </c>
      <c r="AD117" s="81">
        <v>3</v>
      </c>
      <c r="AE117" s="81">
        <v>2</v>
      </c>
      <c r="AF117" s="81">
        <v>2</v>
      </c>
      <c r="AG117" s="81">
        <v>2</v>
      </c>
      <c r="AH117" s="81">
        <v>2</v>
      </c>
      <c r="AI117" s="81">
        <v>3</v>
      </c>
      <c r="AJ117" s="81">
        <v>3</v>
      </c>
      <c r="AK117" s="81">
        <v>2</v>
      </c>
      <c r="AL117" s="81">
        <v>2</v>
      </c>
      <c r="AM117" s="81">
        <v>2</v>
      </c>
      <c r="AN117" s="81">
        <v>2</v>
      </c>
    </row>
    <row r="118" spans="1:40" ht="16.5">
      <c r="A118" s="81">
        <v>10114</v>
      </c>
      <c r="B118" s="81" t="s">
        <v>2282</v>
      </c>
      <c r="C118" s="81" t="s">
        <v>2166</v>
      </c>
      <c r="D118" s="81">
        <v>5</v>
      </c>
      <c r="E118" s="81">
        <v>9</v>
      </c>
      <c r="F118" s="81">
        <v>5</v>
      </c>
      <c r="G118" s="81">
        <v>5</v>
      </c>
      <c r="H118" s="81">
        <v>9</v>
      </c>
      <c r="I118" s="81">
        <v>5</v>
      </c>
      <c r="J118" s="81">
        <v>5</v>
      </c>
      <c r="K118" s="81">
        <v>5</v>
      </c>
      <c r="L118" s="81">
        <v>5</v>
      </c>
      <c r="M118" s="81">
        <v>5</v>
      </c>
      <c r="N118" s="81">
        <v>5</v>
      </c>
      <c r="O118" s="81">
        <v>5</v>
      </c>
      <c r="P118" s="81">
        <v>5</v>
      </c>
      <c r="Q118" s="81">
        <v>5</v>
      </c>
      <c r="R118" s="81">
        <v>5</v>
      </c>
      <c r="S118" s="81">
        <v>6</v>
      </c>
      <c r="T118" s="81">
        <v>2</v>
      </c>
      <c r="U118" s="81">
        <v>3</v>
      </c>
      <c r="V118" s="81">
        <v>3</v>
      </c>
      <c r="W118" s="81">
        <v>3</v>
      </c>
      <c r="X118" s="81">
        <v>2</v>
      </c>
      <c r="Y118" s="81">
        <v>2</v>
      </c>
      <c r="Z118" s="81">
        <v>2</v>
      </c>
      <c r="AA118" s="81">
        <v>2</v>
      </c>
      <c r="AB118" s="81">
        <v>3</v>
      </c>
      <c r="AC118" s="81">
        <v>3</v>
      </c>
      <c r="AD118" s="81">
        <v>3</v>
      </c>
      <c r="AE118" s="81">
        <v>2</v>
      </c>
      <c r="AF118" s="81">
        <v>2</v>
      </c>
      <c r="AG118" s="81">
        <v>2</v>
      </c>
      <c r="AH118" s="81">
        <v>2</v>
      </c>
      <c r="AI118" s="81">
        <v>3</v>
      </c>
      <c r="AJ118" s="81">
        <v>3</v>
      </c>
      <c r="AK118" s="81">
        <v>3</v>
      </c>
      <c r="AL118" s="81">
        <v>2</v>
      </c>
      <c r="AM118" s="81">
        <v>2</v>
      </c>
      <c r="AN118" s="81">
        <v>2</v>
      </c>
    </row>
    <row r="119" spans="1:40" ht="16.5">
      <c r="A119" s="81">
        <v>10115</v>
      </c>
      <c r="B119" s="81" t="s">
        <v>2283</v>
      </c>
      <c r="C119" s="81" t="s">
        <v>2152</v>
      </c>
      <c r="D119" s="81">
        <v>5</v>
      </c>
      <c r="E119" s="81">
        <v>9</v>
      </c>
      <c r="F119" s="81">
        <v>5</v>
      </c>
      <c r="G119" s="81">
        <v>5</v>
      </c>
      <c r="H119" s="81">
        <v>9</v>
      </c>
      <c r="I119" s="81">
        <v>5</v>
      </c>
      <c r="J119" s="81">
        <v>5</v>
      </c>
      <c r="K119" s="81">
        <v>5</v>
      </c>
      <c r="L119" s="81">
        <v>5</v>
      </c>
      <c r="M119" s="81">
        <v>5</v>
      </c>
      <c r="N119" s="81">
        <v>5</v>
      </c>
      <c r="O119" s="81">
        <v>5</v>
      </c>
      <c r="P119" s="81">
        <v>5</v>
      </c>
      <c r="Q119" s="81">
        <v>5</v>
      </c>
      <c r="R119" s="81">
        <v>5</v>
      </c>
      <c r="S119" s="81">
        <v>6</v>
      </c>
      <c r="T119" s="81">
        <v>2</v>
      </c>
      <c r="U119" s="81">
        <v>4</v>
      </c>
      <c r="V119" s="81">
        <v>3</v>
      </c>
      <c r="W119" s="81">
        <v>3</v>
      </c>
      <c r="X119" s="81">
        <v>2</v>
      </c>
      <c r="Y119" s="81">
        <v>2</v>
      </c>
      <c r="Z119" s="81">
        <v>2</v>
      </c>
      <c r="AA119" s="81">
        <v>2</v>
      </c>
      <c r="AB119" s="81">
        <v>3</v>
      </c>
      <c r="AC119" s="81">
        <v>3</v>
      </c>
      <c r="AD119" s="81">
        <v>3</v>
      </c>
      <c r="AE119" s="81">
        <v>2</v>
      </c>
      <c r="AF119" s="81">
        <v>2</v>
      </c>
      <c r="AG119" s="81">
        <v>2</v>
      </c>
      <c r="AH119" s="81">
        <v>2</v>
      </c>
      <c r="AI119" s="81">
        <v>3</v>
      </c>
      <c r="AJ119" s="81">
        <v>3</v>
      </c>
      <c r="AK119" s="81">
        <v>3</v>
      </c>
      <c r="AL119" s="81">
        <v>2</v>
      </c>
      <c r="AM119" s="81">
        <v>2</v>
      </c>
      <c r="AN119" s="81">
        <v>2</v>
      </c>
    </row>
    <row r="120" spans="1:40" ht="16.5">
      <c r="A120" s="81">
        <v>10116</v>
      </c>
      <c r="B120" s="81" t="s">
        <v>2284</v>
      </c>
      <c r="C120" s="81" t="s">
        <v>2152</v>
      </c>
      <c r="D120" s="81">
        <v>5</v>
      </c>
      <c r="E120" s="81">
        <v>9</v>
      </c>
      <c r="F120" s="81">
        <v>5</v>
      </c>
      <c r="G120" s="81">
        <v>5</v>
      </c>
      <c r="H120" s="81">
        <v>9</v>
      </c>
      <c r="I120" s="81">
        <v>5</v>
      </c>
      <c r="J120" s="81">
        <v>5</v>
      </c>
      <c r="K120" s="81">
        <v>5</v>
      </c>
      <c r="L120" s="81">
        <v>5</v>
      </c>
      <c r="M120" s="81">
        <v>5</v>
      </c>
      <c r="N120" s="81">
        <v>5</v>
      </c>
      <c r="O120" s="81">
        <v>5</v>
      </c>
      <c r="P120" s="81">
        <v>5</v>
      </c>
      <c r="Q120" s="81">
        <v>5</v>
      </c>
      <c r="R120" s="81">
        <v>5</v>
      </c>
      <c r="S120" s="81">
        <v>6</v>
      </c>
      <c r="T120" s="81">
        <v>2</v>
      </c>
      <c r="U120" s="81">
        <v>5</v>
      </c>
      <c r="V120" s="81">
        <v>3</v>
      </c>
      <c r="W120" s="81">
        <v>3</v>
      </c>
      <c r="X120" s="81">
        <v>2</v>
      </c>
      <c r="Y120" s="81">
        <v>2</v>
      </c>
      <c r="Z120" s="81">
        <v>2</v>
      </c>
      <c r="AA120" s="81">
        <v>2</v>
      </c>
      <c r="AB120" s="81">
        <v>3</v>
      </c>
      <c r="AC120" s="81">
        <v>3</v>
      </c>
      <c r="AD120" s="81">
        <v>3</v>
      </c>
      <c r="AE120" s="81">
        <v>2</v>
      </c>
      <c r="AF120" s="81">
        <v>2</v>
      </c>
      <c r="AG120" s="81">
        <v>2</v>
      </c>
      <c r="AH120" s="81">
        <v>2</v>
      </c>
      <c r="AI120" s="81">
        <v>3</v>
      </c>
      <c r="AJ120" s="81">
        <v>3</v>
      </c>
      <c r="AK120" s="81">
        <v>3</v>
      </c>
      <c r="AL120" s="81">
        <v>2</v>
      </c>
      <c r="AM120" s="81">
        <v>2</v>
      </c>
      <c r="AN120" s="81">
        <v>2</v>
      </c>
    </row>
    <row r="121" spans="1:40" ht="16.5">
      <c r="A121" s="81">
        <v>10117</v>
      </c>
      <c r="B121" s="81" t="s">
        <v>2285</v>
      </c>
      <c r="C121" s="81" t="s">
        <v>2158</v>
      </c>
      <c r="D121" s="81">
        <v>5</v>
      </c>
      <c r="E121" s="81">
        <v>9</v>
      </c>
      <c r="F121" s="81">
        <v>5</v>
      </c>
      <c r="G121" s="81">
        <v>5</v>
      </c>
      <c r="H121" s="81">
        <v>9</v>
      </c>
      <c r="I121" s="81">
        <v>5</v>
      </c>
      <c r="J121" s="81">
        <v>5</v>
      </c>
      <c r="K121" s="81">
        <v>5</v>
      </c>
      <c r="L121" s="81">
        <v>5</v>
      </c>
      <c r="M121" s="81">
        <v>5</v>
      </c>
      <c r="N121" s="81">
        <v>5</v>
      </c>
      <c r="O121" s="81">
        <v>5</v>
      </c>
      <c r="P121" s="81">
        <v>5</v>
      </c>
      <c r="Q121" s="81">
        <v>5</v>
      </c>
      <c r="R121" s="81">
        <v>5</v>
      </c>
      <c r="S121" s="81">
        <v>6</v>
      </c>
      <c r="T121" s="81">
        <v>2</v>
      </c>
      <c r="U121" s="81">
        <v>5</v>
      </c>
      <c r="V121" s="81">
        <v>3</v>
      </c>
      <c r="W121" s="81">
        <v>3</v>
      </c>
      <c r="X121" s="81">
        <v>2</v>
      </c>
      <c r="Y121" s="81">
        <v>2</v>
      </c>
      <c r="Z121" s="81">
        <v>2</v>
      </c>
      <c r="AA121" s="81">
        <v>2</v>
      </c>
      <c r="AB121" s="81">
        <v>4</v>
      </c>
      <c r="AC121" s="81">
        <v>3</v>
      </c>
      <c r="AD121" s="81">
        <v>3</v>
      </c>
      <c r="AE121" s="81">
        <v>2</v>
      </c>
      <c r="AF121" s="81">
        <v>2</v>
      </c>
      <c r="AG121" s="81">
        <v>2</v>
      </c>
      <c r="AH121" s="81">
        <v>2</v>
      </c>
      <c r="AI121" s="81">
        <v>3</v>
      </c>
      <c r="AJ121" s="81">
        <v>3</v>
      </c>
      <c r="AK121" s="81">
        <v>3</v>
      </c>
      <c r="AL121" s="81">
        <v>2</v>
      </c>
      <c r="AM121" s="81">
        <v>2</v>
      </c>
      <c r="AN121" s="81">
        <v>2</v>
      </c>
    </row>
    <row r="122" spans="1:40" ht="16.5">
      <c r="A122" s="81">
        <v>10118</v>
      </c>
      <c r="B122" s="81" t="s">
        <v>2286</v>
      </c>
      <c r="C122" s="81" t="s">
        <v>2158</v>
      </c>
      <c r="D122" s="81">
        <v>5</v>
      </c>
      <c r="E122" s="81">
        <v>9</v>
      </c>
      <c r="F122" s="81">
        <v>5</v>
      </c>
      <c r="G122" s="81">
        <v>5</v>
      </c>
      <c r="H122" s="81">
        <v>9</v>
      </c>
      <c r="I122" s="81">
        <v>5</v>
      </c>
      <c r="J122" s="81">
        <v>5</v>
      </c>
      <c r="K122" s="81">
        <v>5</v>
      </c>
      <c r="L122" s="81">
        <v>5</v>
      </c>
      <c r="M122" s="81">
        <v>5</v>
      </c>
      <c r="N122" s="81">
        <v>5</v>
      </c>
      <c r="O122" s="81">
        <v>5</v>
      </c>
      <c r="P122" s="81">
        <v>5</v>
      </c>
      <c r="Q122" s="81">
        <v>5</v>
      </c>
      <c r="R122" s="81">
        <v>5</v>
      </c>
      <c r="S122" s="81">
        <v>6</v>
      </c>
      <c r="T122" s="81">
        <v>2</v>
      </c>
      <c r="U122" s="81">
        <v>5</v>
      </c>
      <c r="V122" s="81">
        <v>3</v>
      </c>
      <c r="W122" s="81">
        <v>3</v>
      </c>
      <c r="X122" s="81">
        <v>2</v>
      </c>
      <c r="Y122" s="81">
        <v>2</v>
      </c>
      <c r="Z122" s="81">
        <v>2</v>
      </c>
      <c r="AA122" s="81">
        <v>2</v>
      </c>
      <c r="AB122" s="81">
        <v>5</v>
      </c>
      <c r="AC122" s="81">
        <v>3</v>
      </c>
      <c r="AD122" s="81">
        <v>3</v>
      </c>
      <c r="AE122" s="81">
        <v>2</v>
      </c>
      <c r="AF122" s="81">
        <v>2</v>
      </c>
      <c r="AG122" s="81">
        <v>2</v>
      </c>
      <c r="AH122" s="81">
        <v>2</v>
      </c>
      <c r="AI122" s="81">
        <v>3</v>
      </c>
      <c r="AJ122" s="81">
        <v>3</v>
      </c>
      <c r="AK122" s="81">
        <v>3</v>
      </c>
      <c r="AL122" s="81">
        <v>2</v>
      </c>
      <c r="AM122" s="81">
        <v>2</v>
      </c>
      <c r="AN122" s="81">
        <v>2</v>
      </c>
    </row>
    <row r="123" spans="1:40" ht="16.5">
      <c r="A123" s="81">
        <v>10119</v>
      </c>
      <c r="B123" s="81" t="s">
        <v>2287</v>
      </c>
      <c r="C123" s="81" t="s">
        <v>2164</v>
      </c>
      <c r="D123" s="81">
        <v>5</v>
      </c>
      <c r="E123" s="81">
        <v>9</v>
      </c>
      <c r="F123" s="81">
        <v>5</v>
      </c>
      <c r="G123" s="81">
        <v>5</v>
      </c>
      <c r="H123" s="81">
        <v>9</v>
      </c>
      <c r="I123" s="81">
        <v>5</v>
      </c>
      <c r="J123" s="81">
        <v>5</v>
      </c>
      <c r="K123" s="81">
        <v>5</v>
      </c>
      <c r="L123" s="81">
        <v>5</v>
      </c>
      <c r="M123" s="81">
        <v>5</v>
      </c>
      <c r="N123" s="81">
        <v>5</v>
      </c>
      <c r="O123" s="81">
        <v>5</v>
      </c>
      <c r="P123" s="81">
        <v>5</v>
      </c>
      <c r="Q123" s="81">
        <v>5</v>
      </c>
      <c r="R123" s="81">
        <v>5</v>
      </c>
      <c r="S123" s="81">
        <v>6</v>
      </c>
      <c r="T123" s="81">
        <v>2</v>
      </c>
      <c r="U123" s="81">
        <v>5</v>
      </c>
      <c r="V123" s="81">
        <v>3</v>
      </c>
      <c r="W123" s="81">
        <v>3</v>
      </c>
      <c r="X123" s="81">
        <v>2</v>
      </c>
      <c r="Y123" s="81">
        <v>2</v>
      </c>
      <c r="Z123" s="81">
        <v>2</v>
      </c>
      <c r="AA123" s="81">
        <v>2</v>
      </c>
      <c r="AB123" s="81">
        <v>5</v>
      </c>
      <c r="AC123" s="81">
        <v>3</v>
      </c>
      <c r="AD123" s="81">
        <v>3</v>
      </c>
      <c r="AE123" s="81">
        <v>2</v>
      </c>
      <c r="AF123" s="81">
        <v>2</v>
      </c>
      <c r="AG123" s="81">
        <v>2</v>
      </c>
      <c r="AH123" s="81">
        <v>2</v>
      </c>
      <c r="AI123" s="81">
        <v>4</v>
      </c>
      <c r="AJ123" s="81">
        <v>3</v>
      </c>
      <c r="AK123" s="81">
        <v>3</v>
      </c>
      <c r="AL123" s="81">
        <v>2</v>
      </c>
      <c r="AM123" s="81">
        <v>2</v>
      </c>
      <c r="AN123" s="81">
        <v>2</v>
      </c>
    </row>
    <row r="124" spans="1:40" ht="16.5">
      <c r="A124" s="81">
        <v>10120</v>
      </c>
      <c r="B124" s="81" t="s">
        <v>2288</v>
      </c>
      <c r="C124" s="81" t="s">
        <v>2164</v>
      </c>
      <c r="D124" s="81">
        <v>5</v>
      </c>
      <c r="E124" s="81">
        <v>9</v>
      </c>
      <c r="F124" s="81">
        <v>5</v>
      </c>
      <c r="G124" s="81">
        <v>5</v>
      </c>
      <c r="H124" s="81">
        <v>9</v>
      </c>
      <c r="I124" s="81">
        <v>5</v>
      </c>
      <c r="J124" s="81">
        <v>5</v>
      </c>
      <c r="K124" s="81">
        <v>5</v>
      </c>
      <c r="L124" s="81">
        <v>5</v>
      </c>
      <c r="M124" s="81">
        <v>5</v>
      </c>
      <c r="N124" s="81">
        <v>5</v>
      </c>
      <c r="O124" s="81">
        <v>5</v>
      </c>
      <c r="P124" s="81">
        <v>5</v>
      </c>
      <c r="Q124" s="81">
        <v>5</v>
      </c>
      <c r="R124" s="81">
        <v>5</v>
      </c>
      <c r="S124" s="81">
        <v>6</v>
      </c>
      <c r="T124" s="81">
        <v>2</v>
      </c>
      <c r="U124" s="81">
        <v>5</v>
      </c>
      <c r="V124" s="81">
        <v>3</v>
      </c>
      <c r="W124" s="81">
        <v>3</v>
      </c>
      <c r="X124" s="81">
        <v>2</v>
      </c>
      <c r="Y124" s="81">
        <v>2</v>
      </c>
      <c r="Z124" s="81">
        <v>2</v>
      </c>
      <c r="AA124" s="81">
        <v>2</v>
      </c>
      <c r="AB124" s="81">
        <v>5</v>
      </c>
      <c r="AC124" s="81">
        <v>3</v>
      </c>
      <c r="AD124" s="81">
        <v>3</v>
      </c>
      <c r="AE124" s="81">
        <v>2</v>
      </c>
      <c r="AF124" s="81">
        <v>2</v>
      </c>
      <c r="AG124" s="81">
        <v>2</v>
      </c>
      <c r="AH124" s="81">
        <v>2</v>
      </c>
      <c r="AI124" s="81">
        <v>5</v>
      </c>
      <c r="AJ124" s="81">
        <v>3</v>
      </c>
      <c r="AK124" s="81">
        <v>3</v>
      </c>
      <c r="AL124" s="81">
        <v>2</v>
      </c>
      <c r="AM124" s="81">
        <v>2</v>
      </c>
      <c r="AN124" s="81">
        <v>2</v>
      </c>
    </row>
    <row r="125" spans="1:40" ht="16.5">
      <c r="A125" s="81">
        <v>10121</v>
      </c>
      <c r="B125" s="81" t="s">
        <v>2289</v>
      </c>
      <c r="C125" s="81" t="s">
        <v>2155</v>
      </c>
      <c r="D125" s="81">
        <v>5</v>
      </c>
      <c r="E125" s="81">
        <v>9</v>
      </c>
      <c r="F125" s="81">
        <v>5</v>
      </c>
      <c r="G125" s="81">
        <v>5</v>
      </c>
      <c r="H125" s="81">
        <v>9</v>
      </c>
      <c r="I125" s="81">
        <v>5</v>
      </c>
      <c r="J125" s="81">
        <v>5</v>
      </c>
      <c r="K125" s="81">
        <v>5</v>
      </c>
      <c r="L125" s="81">
        <v>5</v>
      </c>
      <c r="M125" s="81">
        <v>5</v>
      </c>
      <c r="N125" s="81">
        <v>5</v>
      </c>
      <c r="O125" s="81">
        <v>5</v>
      </c>
      <c r="P125" s="81">
        <v>5</v>
      </c>
      <c r="Q125" s="81">
        <v>5</v>
      </c>
      <c r="R125" s="81">
        <v>5</v>
      </c>
      <c r="S125" s="81">
        <v>6</v>
      </c>
      <c r="T125" s="81">
        <v>2</v>
      </c>
      <c r="U125" s="81">
        <v>5</v>
      </c>
      <c r="V125" s="81">
        <v>3</v>
      </c>
      <c r="W125" s="81">
        <v>3</v>
      </c>
      <c r="X125" s="81">
        <v>3</v>
      </c>
      <c r="Y125" s="81">
        <v>2</v>
      </c>
      <c r="Z125" s="81">
        <v>2</v>
      </c>
      <c r="AA125" s="81">
        <v>2</v>
      </c>
      <c r="AB125" s="81">
        <v>5</v>
      </c>
      <c r="AC125" s="81">
        <v>3</v>
      </c>
      <c r="AD125" s="81">
        <v>3</v>
      </c>
      <c r="AE125" s="81">
        <v>2</v>
      </c>
      <c r="AF125" s="81">
        <v>2</v>
      </c>
      <c r="AG125" s="81">
        <v>2</v>
      </c>
      <c r="AH125" s="81">
        <v>2</v>
      </c>
      <c r="AI125" s="81">
        <v>5</v>
      </c>
      <c r="AJ125" s="81">
        <v>3</v>
      </c>
      <c r="AK125" s="81">
        <v>3</v>
      </c>
      <c r="AL125" s="81">
        <v>2</v>
      </c>
      <c r="AM125" s="81">
        <v>2</v>
      </c>
      <c r="AN125" s="81">
        <v>2</v>
      </c>
    </row>
    <row r="126" spans="1:40" ht="16.5">
      <c r="A126" s="81">
        <v>10122</v>
      </c>
      <c r="B126" s="81" t="s">
        <v>2290</v>
      </c>
      <c r="C126" s="81" t="s">
        <v>2161</v>
      </c>
      <c r="D126" s="81">
        <v>5</v>
      </c>
      <c r="E126" s="81">
        <v>9</v>
      </c>
      <c r="F126" s="81">
        <v>5</v>
      </c>
      <c r="G126" s="81">
        <v>5</v>
      </c>
      <c r="H126" s="81">
        <v>9</v>
      </c>
      <c r="I126" s="81">
        <v>5</v>
      </c>
      <c r="J126" s="81">
        <v>5</v>
      </c>
      <c r="K126" s="81">
        <v>5</v>
      </c>
      <c r="L126" s="81">
        <v>5</v>
      </c>
      <c r="M126" s="81">
        <v>5</v>
      </c>
      <c r="N126" s="81">
        <v>5</v>
      </c>
      <c r="O126" s="81">
        <v>5</v>
      </c>
      <c r="P126" s="81">
        <v>5</v>
      </c>
      <c r="Q126" s="81">
        <v>5</v>
      </c>
      <c r="R126" s="81">
        <v>5</v>
      </c>
      <c r="S126" s="81">
        <v>6</v>
      </c>
      <c r="T126" s="81">
        <v>2</v>
      </c>
      <c r="U126" s="81">
        <v>5</v>
      </c>
      <c r="V126" s="81">
        <v>3</v>
      </c>
      <c r="W126" s="81">
        <v>3</v>
      </c>
      <c r="X126" s="81">
        <v>3</v>
      </c>
      <c r="Y126" s="81">
        <v>2</v>
      </c>
      <c r="Z126" s="81">
        <v>2</v>
      </c>
      <c r="AA126" s="81">
        <v>2</v>
      </c>
      <c r="AB126" s="81">
        <v>5</v>
      </c>
      <c r="AC126" s="81">
        <v>3</v>
      </c>
      <c r="AD126" s="81">
        <v>3</v>
      </c>
      <c r="AE126" s="81">
        <v>3</v>
      </c>
      <c r="AF126" s="81">
        <v>2</v>
      </c>
      <c r="AG126" s="81">
        <v>2</v>
      </c>
      <c r="AH126" s="81">
        <v>2</v>
      </c>
      <c r="AI126" s="81">
        <v>5</v>
      </c>
      <c r="AJ126" s="81">
        <v>3</v>
      </c>
      <c r="AK126" s="81">
        <v>3</v>
      </c>
      <c r="AL126" s="81">
        <v>2</v>
      </c>
      <c r="AM126" s="81">
        <v>2</v>
      </c>
      <c r="AN126" s="81">
        <v>2</v>
      </c>
    </row>
    <row r="127" spans="1:40" ht="16.5">
      <c r="A127" s="81">
        <v>10123</v>
      </c>
      <c r="B127" s="81" t="s">
        <v>2291</v>
      </c>
      <c r="C127" s="81" t="s">
        <v>2167</v>
      </c>
      <c r="D127" s="81">
        <v>5</v>
      </c>
      <c r="E127" s="81">
        <v>9</v>
      </c>
      <c r="F127" s="81">
        <v>5</v>
      </c>
      <c r="G127" s="81">
        <v>5</v>
      </c>
      <c r="H127" s="81">
        <v>9</v>
      </c>
      <c r="I127" s="81">
        <v>5</v>
      </c>
      <c r="J127" s="81">
        <v>5</v>
      </c>
      <c r="K127" s="81">
        <v>5</v>
      </c>
      <c r="L127" s="81">
        <v>5</v>
      </c>
      <c r="M127" s="81">
        <v>5</v>
      </c>
      <c r="N127" s="81">
        <v>5</v>
      </c>
      <c r="O127" s="81">
        <v>5</v>
      </c>
      <c r="P127" s="81">
        <v>5</v>
      </c>
      <c r="Q127" s="81">
        <v>5</v>
      </c>
      <c r="R127" s="81">
        <v>5</v>
      </c>
      <c r="S127" s="81">
        <v>6</v>
      </c>
      <c r="T127" s="81">
        <v>2</v>
      </c>
      <c r="U127" s="81">
        <v>5</v>
      </c>
      <c r="V127" s="81">
        <v>3</v>
      </c>
      <c r="W127" s="81">
        <v>3</v>
      </c>
      <c r="X127" s="81">
        <v>3</v>
      </c>
      <c r="Y127" s="81">
        <v>2</v>
      </c>
      <c r="Z127" s="81">
        <v>2</v>
      </c>
      <c r="AA127" s="81">
        <v>2</v>
      </c>
      <c r="AB127" s="81">
        <v>5</v>
      </c>
      <c r="AC127" s="81">
        <v>3</v>
      </c>
      <c r="AD127" s="81">
        <v>3</v>
      </c>
      <c r="AE127" s="81">
        <v>3</v>
      </c>
      <c r="AF127" s="81">
        <v>2</v>
      </c>
      <c r="AG127" s="81">
        <v>2</v>
      </c>
      <c r="AH127" s="81">
        <v>2</v>
      </c>
      <c r="AI127" s="81">
        <v>5</v>
      </c>
      <c r="AJ127" s="81">
        <v>3</v>
      </c>
      <c r="AK127" s="81">
        <v>3</v>
      </c>
      <c r="AL127" s="81">
        <v>3</v>
      </c>
      <c r="AM127" s="81">
        <v>2</v>
      </c>
      <c r="AN127" s="81">
        <v>2</v>
      </c>
    </row>
    <row r="128" spans="1:40" ht="16.5">
      <c r="A128" s="81">
        <v>10124</v>
      </c>
      <c r="B128" s="81" t="s">
        <v>2292</v>
      </c>
      <c r="C128" s="81" t="s">
        <v>2153</v>
      </c>
      <c r="D128" s="81">
        <v>5</v>
      </c>
      <c r="E128" s="81">
        <v>9</v>
      </c>
      <c r="F128" s="81">
        <v>5</v>
      </c>
      <c r="G128" s="81">
        <v>5</v>
      </c>
      <c r="H128" s="81">
        <v>9</v>
      </c>
      <c r="I128" s="81">
        <v>5</v>
      </c>
      <c r="J128" s="81">
        <v>5</v>
      </c>
      <c r="K128" s="81">
        <v>5</v>
      </c>
      <c r="L128" s="81">
        <v>5</v>
      </c>
      <c r="M128" s="81">
        <v>5</v>
      </c>
      <c r="N128" s="81">
        <v>5</v>
      </c>
      <c r="O128" s="81">
        <v>5</v>
      </c>
      <c r="P128" s="81">
        <v>5</v>
      </c>
      <c r="Q128" s="81">
        <v>5</v>
      </c>
      <c r="R128" s="81">
        <v>5</v>
      </c>
      <c r="S128" s="81">
        <v>6</v>
      </c>
      <c r="T128" s="81">
        <v>2</v>
      </c>
      <c r="U128" s="81">
        <v>5</v>
      </c>
      <c r="V128" s="81">
        <v>4</v>
      </c>
      <c r="W128" s="81">
        <v>3</v>
      </c>
      <c r="X128" s="81">
        <v>3</v>
      </c>
      <c r="Y128" s="81">
        <v>2</v>
      </c>
      <c r="Z128" s="81">
        <v>2</v>
      </c>
      <c r="AA128" s="81">
        <v>2</v>
      </c>
      <c r="AB128" s="81">
        <v>5</v>
      </c>
      <c r="AC128" s="81">
        <v>3</v>
      </c>
      <c r="AD128" s="81">
        <v>3</v>
      </c>
      <c r="AE128" s="81">
        <v>3</v>
      </c>
      <c r="AF128" s="81">
        <v>2</v>
      </c>
      <c r="AG128" s="81">
        <v>2</v>
      </c>
      <c r="AH128" s="81">
        <v>2</v>
      </c>
      <c r="AI128" s="81">
        <v>5</v>
      </c>
      <c r="AJ128" s="81">
        <v>3</v>
      </c>
      <c r="AK128" s="81">
        <v>3</v>
      </c>
      <c r="AL128" s="81">
        <v>3</v>
      </c>
      <c r="AM128" s="81">
        <v>2</v>
      </c>
      <c r="AN128" s="81">
        <v>2</v>
      </c>
    </row>
    <row r="129" spans="1:40" ht="16.5">
      <c r="A129" s="81">
        <v>10125</v>
      </c>
      <c r="B129" s="81" t="s">
        <v>2293</v>
      </c>
      <c r="C129" s="81" t="s">
        <v>2159</v>
      </c>
      <c r="D129" s="81">
        <v>5</v>
      </c>
      <c r="E129" s="81">
        <v>9</v>
      </c>
      <c r="F129" s="81">
        <v>5</v>
      </c>
      <c r="G129" s="81">
        <v>5</v>
      </c>
      <c r="H129" s="81">
        <v>9</v>
      </c>
      <c r="I129" s="81">
        <v>5</v>
      </c>
      <c r="J129" s="81">
        <v>5</v>
      </c>
      <c r="K129" s="81">
        <v>5</v>
      </c>
      <c r="L129" s="81">
        <v>5</v>
      </c>
      <c r="M129" s="81">
        <v>5</v>
      </c>
      <c r="N129" s="81">
        <v>5</v>
      </c>
      <c r="O129" s="81">
        <v>5</v>
      </c>
      <c r="P129" s="81">
        <v>5</v>
      </c>
      <c r="Q129" s="81">
        <v>5</v>
      </c>
      <c r="R129" s="81">
        <v>5</v>
      </c>
      <c r="S129" s="81">
        <v>6</v>
      </c>
      <c r="T129" s="81">
        <v>2</v>
      </c>
      <c r="U129" s="81">
        <v>5</v>
      </c>
      <c r="V129" s="81">
        <v>4</v>
      </c>
      <c r="W129" s="81">
        <v>3</v>
      </c>
      <c r="X129" s="81">
        <v>3</v>
      </c>
      <c r="Y129" s="81">
        <v>2</v>
      </c>
      <c r="Z129" s="81">
        <v>2</v>
      </c>
      <c r="AA129" s="81">
        <v>2</v>
      </c>
      <c r="AB129" s="81">
        <v>5</v>
      </c>
      <c r="AC129" s="81">
        <v>4</v>
      </c>
      <c r="AD129" s="81">
        <v>3</v>
      </c>
      <c r="AE129" s="81">
        <v>3</v>
      </c>
      <c r="AF129" s="81">
        <v>2</v>
      </c>
      <c r="AG129" s="81">
        <v>2</v>
      </c>
      <c r="AH129" s="81">
        <v>2</v>
      </c>
      <c r="AI129" s="81">
        <v>5</v>
      </c>
      <c r="AJ129" s="81">
        <v>3</v>
      </c>
      <c r="AK129" s="81">
        <v>3</v>
      </c>
      <c r="AL129" s="81">
        <v>3</v>
      </c>
      <c r="AM129" s="81">
        <v>2</v>
      </c>
      <c r="AN129" s="81">
        <v>2</v>
      </c>
    </row>
    <row r="130" spans="1:40" ht="16.5">
      <c r="A130" s="81">
        <v>10126</v>
      </c>
      <c r="B130" s="81" t="s">
        <v>2294</v>
      </c>
      <c r="C130" s="81" t="s">
        <v>2165</v>
      </c>
      <c r="D130" s="81">
        <v>5</v>
      </c>
      <c r="E130" s="81">
        <v>9</v>
      </c>
      <c r="F130" s="81">
        <v>5</v>
      </c>
      <c r="G130" s="81">
        <v>5</v>
      </c>
      <c r="H130" s="81">
        <v>9</v>
      </c>
      <c r="I130" s="81">
        <v>5</v>
      </c>
      <c r="J130" s="81">
        <v>5</v>
      </c>
      <c r="K130" s="81">
        <v>5</v>
      </c>
      <c r="L130" s="81">
        <v>5</v>
      </c>
      <c r="M130" s="81">
        <v>5</v>
      </c>
      <c r="N130" s="81">
        <v>5</v>
      </c>
      <c r="O130" s="81">
        <v>5</v>
      </c>
      <c r="P130" s="81">
        <v>5</v>
      </c>
      <c r="Q130" s="81">
        <v>5</v>
      </c>
      <c r="R130" s="81">
        <v>5</v>
      </c>
      <c r="S130" s="81">
        <v>6</v>
      </c>
      <c r="T130" s="81">
        <v>2</v>
      </c>
      <c r="U130" s="81">
        <v>5</v>
      </c>
      <c r="V130" s="81">
        <v>4</v>
      </c>
      <c r="W130" s="81">
        <v>3</v>
      </c>
      <c r="X130" s="81">
        <v>3</v>
      </c>
      <c r="Y130" s="81">
        <v>2</v>
      </c>
      <c r="Z130" s="81">
        <v>2</v>
      </c>
      <c r="AA130" s="81">
        <v>2</v>
      </c>
      <c r="AB130" s="81">
        <v>5</v>
      </c>
      <c r="AC130" s="81">
        <v>4</v>
      </c>
      <c r="AD130" s="81">
        <v>3</v>
      </c>
      <c r="AE130" s="81">
        <v>3</v>
      </c>
      <c r="AF130" s="81">
        <v>2</v>
      </c>
      <c r="AG130" s="81">
        <v>2</v>
      </c>
      <c r="AH130" s="81">
        <v>2</v>
      </c>
      <c r="AI130" s="81">
        <v>5</v>
      </c>
      <c r="AJ130" s="81">
        <v>4</v>
      </c>
      <c r="AK130" s="81">
        <v>3</v>
      </c>
      <c r="AL130" s="81">
        <v>3</v>
      </c>
      <c r="AM130" s="81">
        <v>2</v>
      </c>
      <c r="AN130" s="81">
        <v>2</v>
      </c>
    </row>
    <row r="131" spans="1:40" ht="16.5">
      <c r="A131" s="81">
        <v>10127</v>
      </c>
      <c r="B131" s="81" t="s">
        <v>2295</v>
      </c>
      <c r="C131" s="81" t="s">
        <v>2153</v>
      </c>
      <c r="D131" s="81">
        <v>5</v>
      </c>
      <c r="E131" s="81">
        <v>9</v>
      </c>
      <c r="F131" s="81">
        <v>5</v>
      </c>
      <c r="G131" s="81">
        <v>5</v>
      </c>
      <c r="H131" s="81">
        <v>9</v>
      </c>
      <c r="I131" s="81">
        <v>5</v>
      </c>
      <c r="J131" s="81">
        <v>5</v>
      </c>
      <c r="K131" s="81">
        <v>5</v>
      </c>
      <c r="L131" s="81">
        <v>5</v>
      </c>
      <c r="M131" s="81">
        <v>5</v>
      </c>
      <c r="N131" s="81">
        <v>5</v>
      </c>
      <c r="O131" s="81">
        <v>5</v>
      </c>
      <c r="P131" s="81">
        <v>5</v>
      </c>
      <c r="Q131" s="81">
        <v>5</v>
      </c>
      <c r="R131" s="81">
        <v>5</v>
      </c>
      <c r="S131" s="81">
        <v>6</v>
      </c>
      <c r="T131" s="81">
        <v>2</v>
      </c>
      <c r="U131" s="81">
        <v>5</v>
      </c>
      <c r="V131" s="81">
        <v>5</v>
      </c>
      <c r="W131" s="81">
        <v>3</v>
      </c>
      <c r="X131" s="81">
        <v>3</v>
      </c>
      <c r="Y131" s="81">
        <v>2</v>
      </c>
      <c r="Z131" s="81">
        <v>2</v>
      </c>
      <c r="AA131" s="81">
        <v>2</v>
      </c>
      <c r="AB131" s="81">
        <v>5</v>
      </c>
      <c r="AC131" s="81">
        <v>4</v>
      </c>
      <c r="AD131" s="81">
        <v>3</v>
      </c>
      <c r="AE131" s="81">
        <v>3</v>
      </c>
      <c r="AF131" s="81">
        <v>2</v>
      </c>
      <c r="AG131" s="81">
        <v>2</v>
      </c>
      <c r="AH131" s="81">
        <v>2</v>
      </c>
      <c r="AI131" s="81">
        <v>5</v>
      </c>
      <c r="AJ131" s="81">
        <v>4</v>
      </c>
      <c r="AK131" s="81">
        <v>3</v>
      </c>
      <c r="AL131" s="81">
        <v>3</v>
      </c>
      <c r="AM131" s="81">
        <v>2</v>
      </c>
      <c r="AN131" s="81">
        <v>2</v>
      </c>
    </row>
    <row r="132" spans="1:40" ht="16.5">
      <c r="A132" s="81">
        <v>10128</v>
      </c>
      <c r="B132" s="81" t="s">
        <v>2296</v>
      </c>
      <c r="C132" s="81" t="s">
        <v>2159</v>
      </c>
      <c r="D132" s="81">
        <v>5</v>
      </c>
      <c r="E132" s="81">
        <v>9</v>
      </c>
      <c r="F132" s="81">
        <v>5</v>
      </c>
      <c r="G132" s="81">
        <v>5</v>
      </c>
      <c r="H132" s="81">
        <v>9</v>
      </c>
      <c r="I132" s="81">
        <v>5</v>
      </c>
      <c r="J132" s="81">
        <v>5</v>
      </c>
      <c r="K132" s="81">
        <v>5</v>
      </c>
      <c r="L132" s="81">
        <v>5</v>
      </c>
      <c r="M132" s="81">
        <v>5</v>
      </c>
      <c r="N132" s="81">
        <v>5</v>
      </c>
      <c r="O132" s="81">
        <v>5</v>
      </c>
      <c r="P132" s="81">
        <v>5</v>
      </c>
      <c r="Q132" s="81">
        <v>5</v>
      </c>
      <c r="R132" s="81">
        <v>5</v>
      </c>
      <c r="S132" s="81">
        <v>6</v>
      </c>
      <c r="T132" s="81">
        <v>2</v>
      </c>
      <c r="U132" s="81">
        <v>5</v>
      </c>
      <c r="V132" s="81">
        <v>5</v>
      </c>
      <c r="W132" s="81">
        <v>3</v>
      </c>
      <c r="X132" s="81">
        <v>3</v>
      </c>
      <c r="Y132" s="81">
        <v>2</v>
      </c>
      <c r="Z132" s="81">
        <v>2</v>
      </c>
      <c r="AA132" s="81">
        <v>2</v>
      </c>
      <c r="AB132" s="81">
        <v>5</v>
      </c>
      <c r="AC132" s="81">
        <v>5</v>
      </c>
      <c r="AD132" s="81">
        <v>3</v>
      </c>
      <c r="AE132" s="81">
        <v>3</v>
      </c>
      <c r="AF132" s="81">
        <v>2</v>
      </c>
      <c r="AG132" s="81">
        <v>2</v>
      </c>
      <c r="AH132" s="81">
        <v>2</v>
      </c>
      <c r="AI132" s="81">
        <v>5</v>
      </c>
      <c r="AJ132" s="81">
        <v>4</v>
      </c>
      <c r="AK132" s="81">
        <v>3</v>
      </c>
      <c r="AL132" s="81">
        <v>3</v>
      </c>
      <c r="AM132" s="81">
        <v>2</v>
      </c>
      <c r="AN132" s="81">
        <v>2</v>
      </c>
    </row>
    <row r="133" spans="1:40" ht="16.5">
      <c r="A133" s="81">
        <v>10129</v>
      </c>
      <c r="B133" s="81" t="s">
        <v>2297</v>
      </c>
      <c r="C133" s="81" t="s">
        <v>2165</v>
      </c>
      <c r="D133" s="81">
        <v>5</v>
      </c>
      <c r="E133" s="81">
        <v>9</v>
      </c>
      <c r="F133" s="81">
        <v>5</v>
      </c>
      <c r="G133" s="81">
        <v>5</v>
      </c>
      <c r="H133" s="81">
        <v>9</v>
      </c>
      <c r="I133" s="81">
        <v>5</v>
      </c>
      <c r="J133" s="81">
        <v>5</v>
      </c>
      <c r="K133" s="81">
        <v>5</v>
      </c>
      <c r="L133" s="81">
        <v>5</v>
      </c>
      <c r="M133" s="81">
        <v>5</v>
      </c>
      <c r="N133" s="81">
        <v>5</v>
      </c>
      <c r="O133" s="81">
        <v>5</v>
      </c>
      <c r="P133" s="81">
        <v>5</v>
      </c>
      <c r="Q133" s="81">
        <v>5</v>
      </c>
      <c r="R133" s="81">
        <v>5</v>
      </c>
      <c r="S133" s="81">
        <v>6</v>
      </c>
      <c r="T133" s="81">
        <v>2</v>
      </c>
      <c r="U133" s="81">
        <v>5</v>
      </c>
      <c r="V133" s="81">
        <v>5</v>
      </c>
      <c r="W133" s="81">
        <v>3</v>
      </c>
      <c r="X133" s="81">
        <v>3</v>
      </c>
      <c r="Y133" s="81">
        <v>2</v>
      </c>
      <c r="Z133" s="81">
        <v>2</v>
      </c>
      <c r="AA133" s="81">
        <v>2</v>
      </c>
      <c r="AB133" s="81">
        <v>5</v>
      </c>
      <c r="AC133" s="81">
        <v>5</v>
      </c>
      <c r="AD133" s="81">
        <v>3</v>
      </c>
      <c r="AE133" s="81">
        <v>3</v>
      </c>
      <c r="AF133" s="81">
        <v>2</v>
      </c>
      <c r="AG133" s="81">
        <v>2</v>
      </c>
      <c r="AH133" s="81">
        <v>2</v>
      </c>
      <c r="AI133" s="81">
        <v>5</v>
      </c>
      <c r="AJ133" s="81">
        <v>5</v>
      </c>
      <c r="AK133" s="81">
        <v>3</v>
      </c>
      <c r="AL133" s="81">
        <v>3</v>
      </c>
      <c r="AM133" s="81">
        <v>2</v>
      </c>
      <c r="AN133" s="81">
        <v>2</v>
      </c>
    </row>
    <row r="134" spans="1:40" ht="16.5">
      <c r="A134" s="81">
        <v>10130</v>
      </c>
      <c r="B134" s="81" t="s">
        <v>2298</v>
      </c>
      <c r="C134" s="81" t="s">
        <v>2155</v>
      </c>
      <c r="D134" s="81">
        <v>5</v>
      </c>
      <c r="E134" s="81">
        <v>9</v>
      </c>
      <c r="F134" s="81">
        <v>5</v>
      </c>
      <c r="G134" s="81">
        <v>5</v>
      </c>
      <c r="H134" s="81">
        <v>9</v>
      </c>
      <c r="I134" s="81">
        <v>5</v>
      </c>
      <c r="J134" s="81">
        <v>5</v>
      </c>
      <c r="K134" s="81">
        <v>5</v>
      </c>
      <c r="L134" s="81">
        <v>5</v>
      </c>
      <c r="M134" s="81">
        <v>5</v>
      </c>
      <c r="N134" s="81">
        <v>5</v>
      </c>
      <c r="O134" s="81">
        <v>5</v>
      </c>
      <c r="P134" s="81">
        <v>5</v>
      </c>
      <c r="Q134" s="81">
        <v>5</v>
      </c>
      <c r="R134" s="81">
        <v>5</v>
      </c>
      <c r="S134" s="81">
        <v>6</v>
      </c>
      <c r="T134" s="81">
        <v>2</v>
      </c>
      <c r="U134" s="81">
        <v>5</v>
      </c>
      <c r="V134" s="81">
        <v>5</v>
      </c>
      <c r="W134" s="81">
        <v>3</v>
      </c>
      <c r="X134" s="81">
        <v>4</v>
      </c>
      <c r="Y134" s="81">
        <v>2</v>
      </c>
      <c r="Z134" s="81">
        <v>2</v>
      </c>
      <c r="AA134" s="81">
        <v>2</v>
      </c>
      <c r="AB134" s="81">
        <v>5</v>
      </c>
      <c r="AC134" s="81">
        <v>5</v>
      </c>
      <c r="AD134" s="81">
        <v>3</v>
      </c>
      <c r="AE134" s="81">
        <v>3</v>
      </c>
      <c r="AF134" s="81">
        <v>2</v>
      </c>
      <c r="AG134" s="81">
        <v>2</v>
      </c>
      <c r="AH134" s="81">
        <v>2</v>
      </c>
      <c r="AI134" s="81">
        <v>5</v>
      </c>
      <c r="AJ134" s="81">
        <v>5</v>
      </c>
      <c r="AK134" s="81">
        <v>3</v>
      </c>
      <c r="AL134" s="81">
        <v>3</v>
      </c>
      <c r="AM134" s="81">
        <v>2</v>
      </c>
      <c r="AN134" s="81">
        <v>2</v>
      </c>
    </row>
    <row r="135" spans="1:40" ht="16.5">
      <c r="A135" s="81">
        <v>10131</v>
      </c>
      <c r="B135" s="81" t="s">
        <v>2299</v>
      </c>
      <c r="C135" s="81" t="s">
        <v>2155</v>
      </c>
      <c r="D135" s="81">
        <v>5</v>
      </c>
      <c r="E135" s="81">
        <v>9</v>
      </c>
      <c r="F135" s="81">
        <v>5</v>
      </c>
      <c r="G135" s="81">
        <v>5</v>
      </c>
      <c r="H135" s="81">
        <v>9</v>
      </c>
      <c r="I135" s="81">
        <v>5</v>
      </c>
      <c r="J135" s="81">
        <v>5</v>
      </c>
      <c r="K135" s="81">
        <v>5</v>
      </c>
      <c r="L135" s="81">
        <v>5</v>
      </c>
      <c r="M135" s="81">
        <v>5</v>
      </c>
      <c r="N135" s="81">
        <v>5</v>
      </c>
      <c r="O135" s="81">
        <v>5</v>
      </c>
      <c r="P135" s="81">
        <v>5</v>
      </c>
      <c r="Q135" s="81">
        <v>5</v>
      </c>
      <c r="R135" s="81">
        <v>5</v>
      </c>
      <c r="S135" s="81">
        <v>6</v>
      </c>
      <c r="T135" s="81">
        <v>2</v>
      </c>
      <c r="U135" s="81">
        <v>5</v>
      </c>
      <c r="V135" s="81">
        <v>5</v>
      </c>
      <c r="W135" s="81">
        <v>3</v>
      </c>
      <c r="X135" s="81">
        <v>5</v>
      </c>
      <c r="Y135" s="81">
        <v>2</v>
      </c>
      <c r="Z135" s="81">
        <v>2</v>
      </c>
      <c r="AA135" s="81">
        <v>2</v>
      </c>
      <c r="AB135" s="81">
        <v>5</v>
      </c>
      <c r="AC135" s="81">
        <v>5</v>
      </c>
      <c r="AD135" s="81">
        <v>3</v>
      </c>
      <c r="AE135" s="81">
        <v>3</v>
      </c>
      <c r="AF135" s="81">
        <v>2</v>
      </c>
      <c r="AG135" s="81">
        <v>2</v>
      </c>
      <c r="AH135" s="81">
        <v>2</v>
      </c>
      <c r="AI135" s="81">
        <v>5</v>
      </c>
      <c r="AJ135" s="81">
        <v>5</v>
      </c>
      <c r="AK135" s="81">
        <v>3</v>
      </c>
      <c r="AL135" s="81">
        <v>3</v>
      </c>
      <c r="AM135" s="81">
        <v>2</v>
      </c>
      <c r="AN135" s="81">
        <v>2</v>
      </c>
    </row>
    <row r="136" spans="1:40" ht="16.5">
      <c r="A136" s="81">
        <v>10132</v>
      </c>
      <c r="B136" s="81" t="s">
        <v>2300</v>
      </c>
      <c r="C136" s="81" t="s">
        <v>2161</v>
      </c>
      <c r="D136" s="81">
        <v>5</v>
      </c>
      <c r="E136" s="81">
        <v>9</v>
      </c>
      <c r="F136" s="81">
        <v>5</v>
      </c>
      <c r="G136" s="81">
        <v>5</v>
      </c>
      <c r="H136" s="81">
        <v>9</v>
      </c>
      <c r="I136" s="81">
        <v>5</v>
      </c>
      <c r="J136" s="81">
        <v>5</v>
      </c>
      <c r="K136" s="81">
        <v>5</v>
      </c>
      <c r="L136" s="81">
        <v>5</v>
      </c>
      <c r="M136" s="81">
        <v>5</v>
      </c>
      <c r="N136" s="81">
        <v>5</v>
      </c>
      <c r="O136" s="81">
        <v>5</v>
      </c>
      <c r="P136" s="81">
        <v>5</v>
      </c>
      <c r="Q136" s="81">
        <v>5</v>
      </c>
      <c r="R136" s="81">
        <v>5</v>
      </c>
      <c r="S136" s="81">
        <v>6</v>
      </c>
      <c r="T136" s="81">
        <v>2</v>
      </c>
      <c r="U136" s="81">
        <v>5</v>
      </c>
      <c r="V136" s="81">
        <v>5</v>
      </c>
      <c r="W136" s="81">
        <v>3</v>
      </c>
      <c r="X136" s="81">
        <v>5</v>
      </c>
      <c r="Y136" s="81">
        <v>2</v>
      </c>
      <c r="Z136" s="81">
        <v>2</v>
      </c>
      <c r="AA136" s="81">
        <v>2</v>
      </c>
      <c r="AB136" s="81">
        <v>5</v>
      </c>
      <c r="AC136" s="81">
        <v>5</v>
      </c>
      <c r="AD136" s="81">
        <v>3</v>
      </c>
      <c r="AE136" s="81">
        <v>4</v>
      </c>
      <c r="AF136" s="81">
        <v>2</v>
      </c>
      <c r="AG136" s="81">
        <v>2</v>
      </c>
      <c r="AH136" s="81">
        <v>2</v>
      </c>
      <c r="AI136" s="81">
        <v>5</v>
      </c>
      <c r="AJ136" s="81">
        <v>5</v>
      </c>
      <c r="AK136" s="81">
        <v>3</v>
      </c>
      <c r="AL136" s="81">
        <v>3</v>
      </c>
      <c r="AM136" s="81">
        <v>2</v>
      </c>
      <c r="AN136" s="81">
        <v>2</v>
      </c>
    </row>
    <row r="137" spans="1:40" ht="16.5">
      <c r="A137" s="81">
        <v>10133</v>
      </c>
      <c r="B137" s="81" t="s">
        <v>2301</v>
      </c>
      <c r="C137" s="81" t="s">
        <v>2161</v>
      </c>
      <c r="D137" s="81">
        <v>5</v>
      </c>
      <c r="E137" s="81">
        <v>9</v>
      </c>
      <c r="F137" s="81">
        <v>5</v>
      </c>
      <c r="G137" s="81">
        <v>5</v>
      </c>
      <c r="H137" s="81">
        <v>9</v>
      </c>
      <c r="I137" s="81">
        <v>5</v>
      </c>
      <c r="J137" s="81">
        <v>5</v>
      </c>
      <c r="K137" s="81">
        <v>5</v>
      </c>
      <c r="L137" s="81">
        <v>5</v>
      </c>
      <c r="M137" s="81">
        <v>5</v>
      </c>
      <c r="N137" s="81">
        <v>5</v>
      </c>
      <c r="O137" s="81">
        <v>5</v>
      </c>
      <c r="P137" s="81">
        <v>5</v>
      </c>
      <c r="Q137" s="81">
        <v>5</v>
      </c>
      <c r="R137" s="81">
        <v>5</v>
      </c>
      <c r="S137" s="81">
        <v>6</v>
      </c>
      <c r="T137" s="81">
        <v>2</v>
      </c>
      <c r="U137" s="81">
        <v>5</v>
      </c>
      <c r="V137" s="81">
        <v>5</v>
      </c>
      <c r="W137" s="81">
        <v>3</v>
      </c>
      <c r="X137" s="81">
        <v>5</v>
      </c>
      <c r="Y137" s="81">
        <v>2</v>
      </c>
      <c r="Z137" s="81">
        <v>2</v>
      </c>
      <c r="AA137" s="81">
        <v>2</v>
      </c>
      <c r="AB137" s="81">
        <v>5</v>
      </c>
      <c r="AC137" s="81">
        <v>5</v>
      </c>
      <c r="AD137" s="81">
        <v>3</v>
      </c>
      <c r="AE137" s="81">
        <v>5</v>
      </c>
      <c r="AF137" s="81">
        <v>2</v>
      </c>
      <c r="AG137" s="81">
        <v>2</v>
      </c>
      <c r="AH137" s="81">
        <v>2</v>
      </c>
      <c r="AI137" s="81">
        <v>5</v>
      </c>
      <c r="AJ137" s="81">
        <v>5</v>
      </c>
      <c r="AK137" s="81">
        <v>3</v>
      </c>
      <c r="AL137" s="81">
        <v>3</v>
      </c>
      <c r="AM137" s="81">
        <v>2</v>
      </c>
      <c r="AN137" s="81">
        <v>2</v>
      </c>
    </row>
    <row r="138" spans="1:40" ht="16.5">
      <c r="A138" s="81">
        <v>10134</v>
      </c>
      <c r="B138" s="81" t="s">
        <v>2302</v>
      </c>
      <c r="C138" s="81" t="s">
        <v>2167</v>
      </c>
      <c r="D138" s="81">
        <v>5</v>
      </c>
      <c r="E138" s="81">
        <v>9</v>
      </c>
      <c r="F138" s="81">
        <v>5</v>
      </c>
      <c r="G138" s="81">
        <v>5</v>
      </c>
      <c r="H138" s="81">
        <v>9</v>
      </c>
      <c r="I138" s="81">
        <v>5</v>
      </c>
      <c r="J138" s="81">
        <v>5</v>
      </c>
      <c r="K138" s="81">
        <v>5</v>
      </c>
      <c r="L138" s="81">
        <v>5</v>
      </c>
      <c r="M138" s="81">
        <v>5</v>
      </c>
      <c r="N138" s="81">
        <v>5</v>
      </c>
      <c r="O138" s="81">
        <v>5</v>
      </c>
      <c r="P138" s="81">
        <v>5</v>
      </c>
      <c r="Q138" s="81">
        <v>5</v>
      </c>
      <c r="R138" s="81">
        <v>5</v>
      </c>
      <c r="S138" s="81">
        <v>6</v>
      </c>
      <c r="T138" s="81">
        <v>2</v>
      </c>
      <c r="U138" s="81">
        <v>5</v>
      </c>
      <c r="V138" s="81">
        <v>5</v>
      </c>
      <c r="W138" s="81">
        <v>3</v>
      </c>
      <c r="X138" s="81">
        <v>5</v>
      </c>
      <c r="Y138" s="81">
        <v>2</v>
      </c>
      <c r="Z138" s="81">
        <v>2</v>
      </c>
      <c r="AA138" s="81">
        <v>2</v>
      </c>
      <c r="AB138" s="81">
        <v>5</v>
      </c>
      <c r="AC138" s="81">
        <v>5</v>
      </c>
      <c r="AD138" s="81">
        <v>3</v>
      </c>
      <c r="AE138" s="81">
        <v>5</v>
      </c>
      <c r="AF138" s="81">
        <v>2</v>
      </c>
      <c r="AG138" s="81">
        <v>2</v>
      </c>
      <c r="AH138" s="81">
        <v>2</v>
      </c>
      <c r="AI138" s="81">
        <v>5</v>
      </c>
      <c r="AJ138" s="81">
        <v>5</v>
      </c>
      <c r="AK138" s="81">
        <v>3</v>
      </c>
      <c r="AL138" s="81">
        <v>4</v>
      </c>
      <c r="AM138" s="81">
        <v>2</v>
      </c>
      <c r="AN138" s="81">
        <v>2</v>
      </c>
    </row>
    <row r="139" spans="1:40" ht="16.5">
      <c r="A139" s="81">
        <v>10135</v>
      </c>
      <c r="B139" s="81" t="s">
        <v>2303</v>
      </c>
      <c r="C139" s="81" t="s">
        <v>2167</v>
      </c>
      <c r="D139" s="81">
        <v>5</v>
      </c>
      <c r="E139" s="81">
        <v>9</v>
      </c>
      <c r="F139" s="81">
        <v>5</v>
      </c>
      <c r="G139" s="81">
        <v>5</v>
      </c>
      <c r="H139" s="81">
        <v>9</v>
      </c>
      <c r="I139" s="81">
        <v>5</v>
      </c>
      <c r="J139" s="81">
        <v>5</v>
      </c>
      <c r="K139" s="81">
        <v>5</v>
      </c>
      <c r="L139" s="81">
        <v>5</v>
      </c>
      <c r="M139" s="81">
        <v>5</v>
      </c>
      <c r="N139" s="81">
        <v>5</v>
      </c>
      <c r="O139" s="81">
        <v>5</v>
      </c>
      <c r="P139" s="81">
        <v>5</v>
      </c>
      <c r="Q139" s="81">
        <v>5</v>
      </c>
      <c r="R139" s="81">
        <v>5</v>
      </c>
      <c r="S139" s="81">
        <v>6</v>
      </c>
      <c r="T139" s="81">
        <v>2</v>
      </c>
      <c r="U139" s="81">
        <v>5</v>
      </c>
      <c r="V139" s="81">
        <v>5</v>
      </c>
      <c r="W139" s="81">
        <v>3</v>
      </c>
      <c r="X139" s="81">
        <v>5</v>
      </c>
      <c r="Y139" s="81">
        <v>2</v>
      </c>
      <c r="Z139" s="81">
        <v>2</v>
      </c>
      <c r="AA139" s="81">
        <v>2</v>
      </c>
      <c r="AB139" s="81">
        <v>5</v>
      </c>
      <c r="AC139" s="81">
        <v>5</v>
      </c>
      <c r="AD139" s="81">
        <v>3</v>
      </c>
      <c r="AE139" s="81">
        <v>5</v>
      </c>
      <c r="AF139" s="81">
        <v>2</v>
      </c>
      <c r="AG139" s="81">
        <v>2</v>
      </c>
      <c r="AH139" s="81">
        <v>2</v>
      </c>
      <c r="AI139" s="81">
        <v>5</v>
      </c>
      <c r="AJ139" s="81">
        <v>5</v>
      </c>
      <c r="AK139" s="81">
        <v>3</v>
      </c>
      <c r="AL139" s="81">
        <v>5</v>
      </c>
      <c r="AM139" s="81">
        <v>2</v>
      </c>
      <c r="AN139" s="81">
        <v>2</v>
      </c>
    </row>
    <row r="140" spans="1:40" ht="16.5">
      <c r="A140" s="81">
        <v>10136</v>
      </c>
      <c r="B140" s="81" t="s">
        <v>2304</v>
      </c>
      <c r="C140" s="81" t="s">
        <v>2154</v>
      </c>
      <c r="D140" s="81">
        <v>5</v>
      </c>
      <c r="E140" s="81">
        <v>9</v>
      </c>
      <c r="F140" s="81">
        <v>5</v>
      </c>
      <c r="G140" s="81">
        <v>5</v>
      </c>
      <c r="H140" s="81">
        <v>9</v>
      </c>
      <c r="I140" s="81">
        <v>5</v>
      </c>
      <c r="J140" s="81">
        <v>5</v>
      </c>
      <c r="K140" s="81">
        <v>5</v>
      </c>
      <c r="L140" s="81">
        <v>5</v>
      </c>
      <c r="M140" s="81">
        <v>5</v>
      </c>
      <c r="N140" s="81">
        <v>5</v>
      </c>
      <c r="O140" s="81">
        <v>5</v>
      </c>
      <c r="P140" s="81">
        <v>5</v>
      </c>
      <c r="Q140" s="81">
        <v>5</v>
      </c>
      <c r="R140" s="81">
        <v>5</v>
      </c>
      <c r="S140" s="81">
        <v>6</v>
      </c>
      <c r="T140" s="81">
        <v>2</v>
      </c>
      <c r="U140" s="81">
        <v>5</v>
      </c>
      <c r="V140" s="81">
        <v>5</v>
      </c>
      <c r="W140" s="81">
        <v>4</v>
      </c>
      <c r="X140" s="81">
        <v>5</v>
      </c>
      <c r="Y140" s="81">
        <v>2</v>
      </c>
      <c r="Z140" s="81">
        <v>2</v>
      </c>
      <c r="AA140" s="81">
        <v>2</v>
      </c>
      <c r="AB140" s="81">
        <v>5</v>
      </c>
      <c r="AC140" s="81">
        <v>5</v>
      </c>
      <c r="AD140" s="81">
        <v>3</v>
      </c>
      <c r="AE140" s="81">
        <v>5</v>
      </c>
      <c r="AF140" s="81">
        <v>2</v>
      </c>
      <c r="AG140" s="81">
        <v>2</v>
      </c>
      <c r="AH140" s="81">
        <v>2</v>
      </c>
      <c r="AI140" s="81">
        <v>5</v>
      </c>
      <c r="AJ140" s="81">
        <v>5</v>
      </c>
      <c r="AK140" s="81">
        <v>3</v>
      </c>
      <c r="AL140" s="81">
        <v>5</v>
      </c>
      <c r="AM140" s="81">
        <v>2</v>
      </c>
      <c r="AN140" s="81">
        <v>2</v>
      </c>
    </row>
    <row r="141" spans="1:40" ht="16.5">
      <c r="A141" s="81">
        <v>10137</v>
      </c>
      <c r="B141" s="81" t="s">
        <v>2305</v>
      </c>
      <c r="C141" s="81" t="s">
        <v>2154</v>
      </c>
      <c r="D141" s="81">
        <v>5</v>
      </c>
      <c r="E141" s="81">
        <v>9</v>
      </c>
      <c r="F141" s="81">
        <v>5</v>
      </c>
      <c r="G141" s="81">
        <v>5</v>
      </c>
      <c r="H141" s="81">
        <v>9</v>
      </c>
      <c r="I141" s="81">
        <v>5</v>
      </c>
      <c r="J141" s="81">
        <v>5</v>
      </c>
      <c r="K141" s="81">
        <v>5</v>
      </c>
      <c r="L141" s="81">
        <v>5</v>
      </c>
      <c r="M141" s="81">
        <v>5</v>
      </c>
      <c r="N141" s="81">
        <v>5</v>
      </c>
      <c r="O141" s="81">
        <v>5</v>
      </c>
      <c r="P141" s="81">
        <v>5</v>
      </c>
      <c r="Q141" s="81">
        <v>5</v>
      </c>
      <c r="R141" s="81">
        <v>5</v>
      </c>
      <c r="S141" s="81">
        <v>6</v>
      </c>
      <c r="T141" s="81">
        <v>2</v>
      </c>
      <c r="U141" s="81">
        <v>5</v>
      </c>
      <c r="V141" s="81">
        <v>5</v>
      </c>
      <c r="W141" s="81">
        <v>5</v>
      </c>
      <c r="X141" s="81">
        <v>5</v>
      </c>
      <c r="Y141" s="81">
        <v>2</v>
      </c>
      <c r="Z141" s="81">
        <v>2</v>
      </c>
      <c r="AA141" s="81">
        <v>2</v>
      </c>
      <c r="AB141" s="81">
        <v>5</v>
      </c>
      <c r="AC141" s="81">
        <v>5</v>
      </c>
      <c r="AD141" s="81">
        <v>3</v>
      </c>
      <c r="AE141" s="81">
        <v>5</v>
      </c>
      <c r="AF141" s="81">
        <v>2</v>
      </c>
      <c r="AG141" s="81">
        <v>2</v>
      </c>
      <c r="AH141" s="81">
        <v>2</v>
      </c>
      <c r="AI141" s="81">
        <v>5</v>
      </c>
      <c r="AJ141" s="81">
        <v>5</v>
      </c>
      <c r="AK141" s="81">
        <v>3</v>
      </c>
      <c r="AL141" s="81">
        <v>5</v>
      </c>
      <c r="AM141" s="81">
        <v>2</v>
      </c>
      <c r="AN141" s="81">
        <v>2</v>
      </c>
    </row>
    <row r="142" spans="1:40" ht="16.5">
      <c r="A142" s="81">
        <v>10138</v>
      </c>
      <c r="B142" s="81" t="s">
        <v>2306</v>
      </c>
      <c r="C142" s="81" t="s">
        <v>2160</v>
      </c>
      <c r="D142" s="81">
        <v>5</v>
      </c>
      <c r="E142" s="81">
        <v>9</v>
      </c>
      <c r="F142" s="81">
        <v>5</v>
      </c>
      <c r="G142" s="81">
        <v>5</v>
      </c>
      <c r="H142" s="81">
        <v>9</v>
      </c>
      <c r="I142" s="81">
        <v>5</v>
      </c>
      <c r="J142" s="81">
        <v>5</v>
      </c>
      <c r="K142" s="81">
        <v>5</v>
      </c>
      <c r="L142" s="81">
        <v>5</v>
      </c>
      <c r="M142" s="81">
        <v>5</v>
      </c>
      <c r="N142" s="81">
        <v>5</v>
      </c>
      <c r="O142" s="81">
        <v>5</v>
      </c>
      <c r="P142" s="81">
        <v>5</v>
      </c>
      <c r="Q142" s="81">
        <v>5</v>
      </c>
      <c r="R142" s="81">
        <v>5</v>
      </c>
      <c r="S142" s="81">
        <v>6</v>
      </c>
      <c r="T142" s="81">
        <v>2</v>
      </c>
      <c r="U142" s="81">
        <v>5</v>
      </c>
      <c r="V142" s="81">
        <v>5</v>
      </c>
      <c r="W142" s="81">
        <v>5</v>
      </c>
      <c r="X142" s="81">
        <v>5</v>
      </c>
      <c r="Y142" s="81">
        <v>2</v>
      </c>
      <c r="Z142" s="81">
        <v>2</v>
      </c>
      <c r="AA142" s="81">
        <v>2</v>
      </c>
      <c r="AB142" s="81">
        <v>5</v>
      </c>
      <c r="AC142" s="81">
        <v>5</v>
      </c>
      <c r="AD142" s="81">
        <v>4</v>
      </c>
      <c r="AE142" s="81">
        <v>5</v>
      </c>
      <c r="AF142" s="81">
        <v>2</v>
      </c>
      <c r="AG142" s="81">
        <v>2</v>
      </c>
      <c r="AH142" s="81">
        <v>2</v>
      </c>
      <c r="AI142" s="81">
        <v>5</v>
      </c>
      <c r="AJ142" s="81">
        <v>5</v>
      </c>
      <c r="AK142" s="81">
        <v>3</v>
      </c>
      <c r="AL142" s="81">
        <v>5</v>
      </c>
      <c r="AM142" s="81">
        <v>2</v>
      </c>
      <c r="AN142" s="81">
        <v>2</v>
      </c>
    </row>
    <row r="143" spans="1:40" ht="16.5">
      <c r="A143" s="81">
        <v>10139</v>
      </c>
      <c r="B143" s="81" t="s">
        <v>2307</v>
      </c>
      <c r="C143" s="81" t="s">
        <v>2160</v>
      </c>
      <c r="D143" s="81">
        <v>5</v>
      </c>
      <c r="E143" s="81">
        <v>9</v>
      </c>
      <c r="F143" s="81">
        <v>5</v>
      </c>
      <c r="G143" s="81">
        <v>5</v>
      </c>
      <c r="H143" s="81">
        <v>9</v>
      </c>
      <c r="I143" s="81">
        <v>5</v>
      </c>
      <c r="J143" s="81">
        <v>5</v>
      </c>
      <c r="K143" s="81">
        <v>5</v>
      </c>
      <c r="L143" s="81">
        <v>5</v>
      </c>
      <c r="M143" s="81">
        <v>5</v>
      </c>
      <c r="N143" s="81">
        <v>5</v>
      </c>
      <c r="O143" s="81">
        <v>5</v>
      </c>
      <c r="P143" s="81">
        <v>5</v>
      </c>
      <c r="Q143" s="81">
        <v>5</v>
      </c>
      <c r="R143" s="81">
        <v>5</v>
      </c>
      <c r="S143" s="81">
        <v>6</v>
      </c>
      <c r="T143" s="81">
        <v>2</v>
      </c>
      <c r="U143" s="81">
        <v>5</v>
      </c>
      <c r="V143" s="81">
        <v>5</v>
      </c>
      <c r="W143" s="81">
        <v>5</v>
      </c>
      <c r="X143" s="81">
        <v>5</v>
      </c>
      <c r="Y143" s="81">
        <v>2</v>
      </c>
      <c r="Z143" s="81">
        <v>2</v>
      </c>
      <c r="AA143" s="81">
        <v>2</v>
      </c>
      <c r="AB143" s="81">
        <v>5</v>
      </c>
      <c r="AC143" s="81">
        <v>5</v>
      </c>
      <c r="AD143" s="81">
        <v>5</v>
      </c>
      <c r="AE143" s="81">
        <v>5</v>
      </c>
      <c r="AF143" s="81">
        <v>2</v>
      </c>
      <c r="AG143" s="81">
        <v>2</v>
      </c>
      <c r="AH143" s="81">
        <v>2</v>
      </c>
      <c r="AI143" s="81">
        <v>5</v>
      </c>
      <c r="AJ143" s="81">
        <v>5</v>
      </c>
      <c r="AK143" s="81">
        <v>3</v>
      </c>
      <c r="AL143" s="81">
        <v>5</v>
      </c>
      <c r="AM143" s="81">
        <v>2</v>
      </c>
      <c r="AN143" s="81">
        <v>2</v>
      </c>
    </row>
    <row r="144" spans="1:40" ht="16.5">
      <c r="A144" s="81">
        <v>10140</v>
      </c>
      <c r="B144" s="81" t="s">
        <v>2308</v>
      </c>
      <c r="C144" s="81" t="s">
        <v>2166</v>
      </c>
      <c r="D144" s="81">
        <v>5</v>
      </c>
      <c r="E144" s="81">
        <v>9</v>
      </c>
      <c r="F144" s="81">
        <v>5</v>
      </c>
      <c r="G144" s="81">
        <v>5</v>
      </c>
      <c r="H144" s="81">
        <v>9</v>
      </c>
      <c r="I144" s="81">
        <v>5</v>
      </c>
      <c r="J144" s="81">
        <v>5</v>
      </c>
      <c r="K144" s="81">
        <v>5</v>
      </c>
      <c r="L144" s="81">
        <v>5</v>
      </c>
      <c r="M144" s="81">
        <v>5</v>
      </c>
      <c r="N144" s="81">
        <v>5</v>
      </c>
      <c r="O144" s="81">
        <v>5</v>
      </c>
      <c r="P144" s="81">
        <v>5</v>
      </c>
      <c r="Q144" s="81">
        <v>5</v>
      </c>
      <c r="R144" s="81">
        <v>5</v>
      </c>
      <c r="S144" s="81">
        <v>6</v>
      </c>
      <c r="T144" s="81">
        <v>2</v>
      </c>
      <c r="U144" s="81">
        <v>5</v>
      </c>
      <c r="V144" s="81">
        <v>5</v>
      </c>
      <c r="W144" s="81">
        <v>5</v>
      </c>
      <c r="X144" s="81">
        <v>5</v>
      </c>
      <c r="Y144" s="81">
        <v>2</v>
      </c>
      <c r="Z144" s="81">
        <v>2</v>
      </c>
      <c r="AA144" s="81">
        <v>2</v>
      </c>
      <c r="AB144" s="81">
        <v>5</v>
      </c>
      <c r="AC144" s="81">
        <v>5</v>
      </c>
      <c r="AD144" s="81">
        <v>5</v>
      </c>
      <c r="AE144" s="81">
        <v>5</v>
      </c>
      <c r="AF144" s="81">
        <v>2</v>
      </c>
      <c r="AG144" s="81">
        <v>2</v>
      </c>
      <c r="AH144" s="81">
        <v>2</v>
      </c>
      <c r="AI144" s="81">
        <v>5</v>
      </c>
      <c r="AJ144" s="81">
        <v>5</v>
      </c>
      <c r="AK144" s="81">
        <v>4</v>
      </c>
      <c r="AL144" s="81">
        <v>5</v>
      </c>
      <c r="AM144" s="81">
        <v>2</v>
      </c>
      <c r="AN144" s="81">
        <v>2</v>
      </c>
    </row>
    <row r="145" spans="1:40" ht="16.5">
      <c r="A145" s="81">
        <v>10141</v>
      </c>
      <c r="B145" s="81" t="s">
        <v>2309</v>
      </c>
      <c r="C145" s="81" t="s">
        <v>2166</v>
      </c>
      <c r="D145" s="81">
        <v>5</v>
      </c>
      <c r="E145" s="81">
        <v>9</v>
      </c>
      <c r="F145" s="81">
        <v>5</v>
      </c>
      <c r="G145" s="81">
        <v>5</v>
      </c>
      <c r="H145" s="81">
        <v>9</v>
      </c>
      <c r="I145" s="81">
        <v>5</v>
      </c>
      <c r="J145" s="81">
        <v>5</v>
      </c>
      <c r="K145" s="81">
        <v>5</v>
      </c>
      <c r="L145" s="81">
        <v>5</v>
      </c>
      <c r="M145" s="81">
        <v>5</v>
      </c>
      <c r="N145" s="81">
        <v>5</v>
      </c>
      <c r="O145" s="81">
        <v>5</v>
      </c>
      <c r="P145" s="81">
        <v>5</v>
      </c>
      <c r="Q145" s="81">
        <v>5</v>
      </c>
      <c r="R145" s="81">
        <v>5</v>
      </c>
      <c r="S145" s="81">
        <v>6</v>
      </c>
      <c r="T145" s="81">
        <v>2</v>
      </c>
      <c r="U145" s="81">
        <v>5</v>
      </c>
      <c r="V145" s="81">
        <v>5</v>
      </c>
      <c r="W145" s="81">
        <v>5</v>
      </c>
      <c r="X145" s="81">
        <v>5</v>
      </c>
      <c r="Y145" s="81">
        <v>2</v>
      </c>
      <c r="Z145" s="81">
        <v>2</v>
      </c>
      <c r="AA145" s="81">
        <v>2</v>
      </c>
      <c r="AB145" s="81">
        <v>5</v>
      </c>
      <c r="AC145" s="81">
        <v>5</v>
      </c>
      <c r="AD145" s="81">
        <v>5</v>
      </c>
      <c r="AE145" s="81">
        <v>5</v>
      </c>
      <c r="AF145" s="81">
        <v>2</v>
      </c>
      <c r="AG145" s="81">
        <v>2</v>
      </c>
      <c r="AH145" s="81">
        <v>2</v>
      </c>
      <c r="AI145" s="81">
        <v>5</v>
      </c>
      <c r="AJ145" s="81">
        <v>5</v>
      </c>
      <c r="AK145" s="81">
        <v>5</v>
      </c>
      <c r="AL145" s="81">
        <v>5</v>
      </c>
      <c r="AM145" s="81">
        <v>2</v>
      </c>
      <c r="AN145" s="81">
        <v>2</v>
      </c>
    </row>
    <row r="146" spans="1:40" ht="16.5">
      <c r="A146" s="81">
        <v>10142</v>
      </c>
      <c r="B146" s="81" t="s">
        <v>2310</v>
      </c>
      <c r="C146" s="81" t="s">
        <v>2152</v>
      </c>
      <c r="D146" s="81">
        <v>5</v>
      </c>
      <c r="E146" s="81">
        <v>9</v>
      </c>
      <c r="F146" s="81">
        <v>5</v>
      </c>
      <c r="G146" s="81">
        <v>5</v>
      </c>
      <c r="H146" s="81">
        <v>9</v>
      </c>
      <c r="I146" s="81">
        <v>5</v>
      </c>
      <c r="J146" s="81">
        <v>5</v>
      </c>
      <c r="K146" s="81">
        <v>5</v>
      </c>
      <c r="L146" s="81">
        <v>5</v>
      </c>
      <c r="M146" s="81">
        <v>5</v>
      </c>
      <c r="N146" s="81">
        <v>5</v>
      </c>
      <c r="O146" s="81">
        <v>5</v>
      </c>
      <c r="P146" s="81">
        <v>5</v>
      </c>
      <c r="Q146" s="81">
        <v>5</v>
      </c>
      <c r="R146" s="81">
        <v>5</v>
      </c>
      <c r="S146" s="81">
        <v>6</v>
      </c>
      <c r="T146" s="81">
        <v>2</v>
      </c>
      <c r="U146" s="81">
        <v>6</v>
      </c>
      <c r="V146" s="81">
        <v>5</v>
      </c>
      <c r="W146" s="81">
        <v>5</v>
      </c>
      <c r="X146" s="81">
        <v>5</v>
      </c>
      <c r="Y146" s="81">
        <v>2</v>
      </c>
      <c r="Z146" s="81">
        <v>2</v>
      </c>
      <c r="AA146" s="81">
        <v>2</v>
      </c>
      <c r="AB146" s="81">
        <v>5</v>
      </c>
      <c r="AC146" s="81">
        <v>5</v>
      </c>
      <c r="AD146" s="81">
        <v>5</v>
      </c>
      <c r="AE146" s="81">
        <v>5</v>
      </c>
      <c r="AF146" s="81">
        <v>2</v>
      </c>
      <c r="AG146" s="81">
        <v>2</v>
      </c>
      <c r="AH146" s="81">
        <v>2</v>
      </c>
      <c r="AI146" s="81">
        <v>5</v>
      </c>
      <c r="AJ146" s="81">
        <v>5</v>
      </c>
      <c r="AK146" s="81">
        <v>5</v>
      </c>
      <c r="AL146" s="81">
        <v>5</v>
      </c>
      <c r="AM146" s="81">
        <v>2</v>
      </c>
      <c r="AN146" s="81">
        <v>2</v>
      </c>
    </row>
    <row r="147" spans="1:40" ht="16.5">
      <c r="A147" s="81">
        <v>10143</v>
      </c>
      <c r="B147" s="81" t="s">
        <v>2311</v>
      </c>
      <c r="C147" s="81" t="s">
        <v>2152</v>
      </c>
      <c r="D147" s="81">
        <v>5</v>
      </c>
      <c r="E147" s="81">
        <v>9</v>
      </c>
      <c r="F147" s="81">
        <v>5</v>
      </c>
      <c r="G147" s="81">
        <v>5</v>
      </c>
      <c r="H147" s="81">
        <v>9</v>
      </c>
      <c r="I147" s="81">
        <v>5</v>
      </c>
      <c r="J147" s="81">
        <v>5</v>
      </c>
      <c r="K147" s="81">
        <v>5</v>
      </c>
      <c r="L147" s="81">
        <v>5</v>
      </c>
      <c r="M147" s="81">
        <v>5</v>
      </c>
      <c r="N147" s="81">
        <v>5</v>
      </c>
      <c r="O147" s="81">
        <v>5</v>
      </c>
      <c r="P147" s="81">
        <v>5</v>
      </c>
      <c r="Q147" s="81">
        <v>5</v>
      </c>
      <c r="R147" s="81">
        <v>5</v>
      </c>
      <c r="S147" s="81">
        <v>6</v>
      </c>
      <c r="T147" s="81">
        <v>2</v>
      </c>
      <c r="U147" s="81">
        <v>7</v>
      </c>
      <c r="V147" s="81">
        <v>5</v>
      </c>
      <c r="W147" s="81">
        <v>5</v>
      </c>
      <c r="X147" s="81">
        <v>5</v>
      </c>
      <c r="Y147" s="81">
        <v>2</v>
      </c>
      <c r="Z147" s="81">
        <v>2</v>
      </c>
      <c r="AA147" s="81">
        <v>2</v>
      </c>
      <c r="AB147" s="81">
        <v>5</v>
      </c>
      <c r="AC147" s="81">
        <v>5</v>
      </c>
      <c r="AD147" s="81">
        <v>5</v>
      </c>
      <c r="AE147" s="81">
        <v>5</v>
      </c>
      <c r="AF147" s="81">
        <v>2</v>
      </c>
      <c r="AG147" s="81">
        <v>2</v>
      </c>
      <c r="AH147" s="81">
        <v>2</v>
      </c>
      <c r="AI147" s="81">
        <v>5</v>
      </c>
      <c r="AJ147" s="81">
        <v>5</v>
      </c>
      <c r="AK147" s="81">
        <v>5</v>
      </c>
      <c r="AL147" s="81">
        <v>5</v>
      </c>
      <c r="AM147" s="81">
        <v>2</v>
      </c>
      <c r="AN147" s="81">
        <v>2</v>
      </c>
    </row>
    <row r="148" spans="1:40" ht="16.5">
      <c r="A148" s="81">
        <v>10144</v>
      </c>
      <c r="B148" s="81" t="s">
        <v>2312</v>
      </c>
      <c r="C148" s="81" t="s">
        <v>2152</v>
      </c>
      <c r="D148" s="81">
        <v>5</v>
      </c>
      <c r="E148" s="81">
        <v>9</v>
      </c>
      <c r="F148" s="81">
        <v>5</v>
      </c>
      <c r="G148" s="81">
        <v>5</v>
      </c>
      <c r="H148" s="81">
        <v>9</v>
      </c>
      <c r="I148" s="81">
        <v>5</v>
      </c>
      <c r="J148" s="81">
        <v>5</v>
      </c>
      <c r="K148" s="81">
        <v>5</v>
      </c>
      <c r="L148" s="81">
        <v>5</v>
      </c>
      <c r="M148" s="81">
        <v>5</v>
      </c>
      <c r="N148" s="81">
        <v>5</v>
      </c>
      <c r="O148" s="81">
        <v>5</v>
      </c>
      <c r="P148" s="81">
        <v>5</v>
      </c>
      <c r="Q148" s="81">
        <v>5</v>
      </c>
      <c r="R148" s="81">
        <v>5</v>
      </c>
      <c r="S148" s="81">
        <v>6</v>
      </c>
      <c r="T148" s="81">
        <v>2</v>
      </c>
      <c r="U148" s="81">
        <v>8</v>
      </c>
      <c r="V148" s="81">
        <v>5</v>
      </c>
      <c r="W148" s="81">
        <v>5</v>
      </c>
      <c r="X148" s="81">
        <v>5</v>
      </c>
      <c r="Y148" s="81">
        <v>2</v>
      </c>
      <c r="Z148" s="81">
        <v>2</v>
      </c>
      <c r="AA148" s="81">
        <v>2</v>
      </c>
      <c r="AB148" s="81">
        <v>5</v>
      </c>
      <c r="AC148" s="81">
        <v>5</v>
      </c>
      <c r="AD148" s="81">
        <v>5</v>
      </c>
      <c r="AE148" s="81">
        <v>5</v>
      </c>
      <c r="AF148" s="81">
        <v>2</v>
      </c>
      <c r="AG148" s="81">
        <v>2</v>
      </c>
      <c r="AH148" s="81">
        <v>2</v>
      </c>
      <c r="AI148" s="81">
        <v>5</v>
      </c>
      <c r="AJ148" s="81">
        <v>5</v>
      </c>
      <c r="AK148" s="81">
        <v>5</v>
      </c>
      <c r="AL148" s="81">
        <v>5</v>
      </c>
      <c r="AM148" s="81">
        <v>2</v>
      </c>
      <c r="AN148" s="81">
        <v>2</v>
      </c>
    </row>
    <row r="149" spans="1:40" ht="16.5">
      <c r="A149" s="81">
        <v>10145</v>
      </c>
      <c r="B149" s="81" t="s">
        <v>2313</v>
      </c>
      <c r="C149" s="81" t="s">
        <v>2152</v>
      </c>
      <c r="D149" s="81">
        <v>5</v>
      </c>
      <c r="E149" s="81">
        <v>9</v>
      </c>
      <c r="F149" s="81">
        <v>5</v>
      </c>
      <c r="G149" s="81">
        <v>5</v>
      </c>
      <c r="H149" s="81">
        <v>9</v>
      </c>
      <c r="I149" s="81">
        <v>5</v>
      </c>
      <c r="J149" s="81">
        <v>5</v>
      </c>
      <c r="K149" s="81">
        <v>5</v>
      </c>
      <c r="L149" s="81">
        <v>5</v>
      </c>
      <c r="M149" s="81">
        <v>5</v>
      </c>
      <c r="N149" s="81">
        <v>5</v>
      </c>
      <c r="O149" s="81">
        <v>5</v>
      </c>
      <c r="P149" s="81">
        <v>5</v>
      </c>
      <c r="Q149" s="81">
        <v>5</v>
      </c>
      <c r="R149" s="81">
        <v>5</v>
      </c>
      <c r="S149" s="81">
        <v>6</v>
      </c>
      <c r="T149" s="81">
        <v>2</v>
      </c>
      <c r="U149" s="81">
        <v>9</v>
      </c>
      <c r="V149" s="81">
        <v>5</v>
      </c>
      <c r="W149" s="81">
        <v>5</v>
      </c>
      <c r="X149" s="81">
        <v>5</v>
      </c>
      <c r="Y149" s="81">
        <v>2</v>
      </c>
      <c r="Z149" s="81">
        <v>2</v>
      </c>
      <c r="AA149" s="81">
        <v>2</v>
      </c>
      <c r="AB149" s="81">
        <v>5</v>
      </c>
      <c r="AC149" s="81">
        <v>5</v>
      </c>
      <c r="AD149" s="81">
        <v>5</v>
      </c>
      <c r="AE149" s="81">
        <v>5</v>
      </c>
      <c r="AF149" s="81">
        <v>2</v>
      </c>
      <c r="AG149" s="81">
        <v>2</v>
      </c>
      <c r="AH149" s="81">
        <v>2</v>
      </c>
      <c r="AI149" s="81">
        <v>5</v>
      </c>
      <c r="AJ149" s="81">
        <v>5</v>
      </c>
      <c r="AK149" s="81">
        <v>5</v>
      </c>
      <c r="AL149" s="81">
        <v>5</v>
      </c>
      <c r="AM149" s="81">
        <v>2</v>
      </c>
      <c r="AN149" s="81">
        <v>2</v>
      </c>
    </row>
    <row r="150" spans="1:40" ht="16.5">
      <c r="A150" s="81">
        <v>10146</v>
      </c>
      <c r="B150" s="81" t="s">
        <v>2314</v>
      </c>
      <c r="C150" s="81" t="s">
        <v>2156</v>
      </c>
      <c r="D150" s="81">
        <v>5</v>
      </c>
      <c r="E150" s="81">
        <v>9</v>
      </c>
      <c r="F150" s="81">
        <v>5</v>
      </c>
      <c r="G150" s="81">
        <v>5</v>
      </c>
      <c r="H150" s="81">
        <v>9</v>
      </c>
      <c r="I150" s="81">
        <v>5</v>
      </c>
      <c r="J150" s="81">
        <v>5</v>
      </c>
      <c r="K150" s="81">
        <v>5</v>
      </c>
      <c r="L150" s="81">
        <v>5</v>
      </c>
      <c r="M150" s="81">
        <v>5</v>
      </c>
      <c r="N150" s="81">
        <v>5</v>
      </c>
      <c r="O150" s="81">
        <v>5</v>
      </c>
      <c r="P150" s="81">
        <v>5</v>
      </c>
      <c r="Q150" s="81">
        <v>5</v>
      </c>
      <c r="R150" s="81">
        <v>5</v>
      </c>
      <c r="S150" s="81">
        <v>6</v>
      </c>
      <c r="T150" s="81">
        <v>2</v>
      </c>
      <c r="U150" s="81">
        <v>9</v>
      </c>
      <c r="V150" s="81">
        <v>5</v>
      </c>
      <c r="W150" s="81">
        <v>5</v>
      </c>
      <c r="X150" s="81">
        <v>5</v>
      </c>
      <c r="Y150" s="81">
        <v>3</v>
      </c>
      <c r="Z150" s="81">
        <v>2</v>
      </c>
      <c r="AA150" s="81">
        <v>2</v>
      </c>
      <c r="AB150" s="81">
        <v>5</v>
      </c>
      <c r="AC150" s="81">
        <v>5</v>
      </c>
      <c r="AD150" s="81">
        <v>5</v>
      </c>
      <c r="AE150" s="81">
        <v>5</v>
      </c>
      <c r="AF150" s="81">
        <v>2</v>
      </c>
      <c r="AG150" s="81">
        <v>2</v>
      </c>
      <c r="AH150" s="81">
        <v>2</v>
      </c>
      <c r="AI150" s="81">
        <v>5</v>
      </c>
      <c r="AJ150" s="81">
        <v>5</v>
      </c>
      <c r="AK150" s="81">
        <v>5</v>
      </c>
      <c r="AL150" s="81">
        <v>5</v>
      </c>
      <c r="AM150" s="81">
        <v>2</v>
      </c>
      <c r="AN150" s="81">
        <v>2</v>
      </c>
    </row>
    <row r="151" spans="1:40" ht="16.5">
      <c r="A151" s="81">
        <v>10147</v>
      </c>
      <c r="B151" s="81" t="s">
        <v>2315</v>
      </c>
      <c r="C151" s="81" t="s">
        <v>2158</v>
      </c>
      <c r="D151" s="81">
        <v>5</v>
      </c>
      <c r="E151" s="81">
        <v>9</v>
      </c>
      <c r="F151" s="81">
        <v>5</v>
      </c>
      <c r="G151" s="81">
        <v>5</v>
      </c>
      <c r="H151" s="81">
        <v>9</v>
      </c>
      <c r="I151" s="81">
        <v>5</v>
      </c>
      <c r="J151" s="81">
        <v>5</v>
      </c>
      <c r="K151" s="81">
        <v>5</v>
      </c>
      <c r="L151" s="81">
        <v>5</v>
      </c>
      <c r="M151" s="81">
        <v>5</v>
      </c>
      <c r="N151" s="81">
        <v>5</v>
      </c>
      <c r="O151" s="81">
        <v>5</v>
      </c>
      <c r="P151" s="81">
        <v>5</v>
      </c>
      <c r="Q151" s="81">
        <v>5</v>
      </c>
      <c r="R151" s="81">
        <v>5</v>
      </c>
      <c r="S151" s="81">
        <v>6</v>
      </c>
      <c r="T151" s="81">
        <v>2</v>
      </c>
      <c r="U151" s="81">
        <v>9</v>
      </c>
      <c r="V151" s="81">
        <v>5</v>
      </c>
      <c r="W151" s="81">
        <v>5</v>
      </c>
      <c r="X151" s="81">
        <v>5</v>
      </c>
      <c r="Y151" s="81">
        <v>3</v>
      </c>
      <c r="Z151" s="81">
        <v>2</v>
      </c>
      <c r="AA151" s="81">
        <v>2</v>
      </c>
      <c r="AB151" s="81">
        <v>6</v>
      </c>
      <c r="AC151" s="81">
        <v>5</v>
      </c>
      <c r="AD151" s="81">
        <v>5</v>
      </c>
      <c r="AE151" s="81">
        <v>5</v>
      </c>
      <c r="AF151" s="81">
        <v>2</v>
      </c>
      <c r="AG151" s="81">
        <v>2</v>
      </c>
      <c r="AH151" s="81">
        <v>2</v>
      </c>
      <c r="AI151" s="81">
        <v>5</v>
      </c>
      <c r="AJ151" s="81">
        <v>5</v>
      </c>
      <c r="AK151" s="81">
        <v>5</v>
      </c>
      <c r="AL151" s="81">
        <v>5</v>
      </c>
      <c r="AM151" s="81">
        <v>2</v>
      </c>
      <c r="AN151" s="81">
        <v>2</v>
      </c>
    </row>
    <row r="152" spans="1:40" ht="16.5">
      <c r="A152" s="81">
        <v>10148</v>
      </c>
      <c r="B152" s="81" t="s">
        <v>2316</v>
      </c>
      <c r="C152" s="81" t="s">
        <v>2158</v>
      </c>
      <c r="D152" s="81">
        <v>5</v>
      </c>
      <c r="E152" s="81">
        <v>9</v>
      </c>
      <c r="F152" s="81">
        <v>5</v>
      </c>
      <c r="G152" s="81">
        <v>5</v>
      </c>
      <c r="H152" s="81">
        <v>9</v>
      </c>
      <c r="I152" s="81">
        <v>5</v>
      </c>
      <c r="J152" s="81">
        <v>5</v>
      </c>
      <c r="K152" s="81">
        <v>5</v>
      </c>
      <c r="L152" s="81">
        <v>5</v>
      </c>
      <c r="M152" s="81">
        <v>5</v>
      </c>
      <c r="N152" s="81">
        <v>5</v>
      </c>
      <c r="O152" s="81">
        <v>5</v>
      </c>
      <c r="P152" s="81">
        <v>5</v>
      </c>
      <c r="Q152" s="81">
        <v>5</v>
      </c>
      <c r="R152" s="81">
        <v>5</v>
      </c>
      <c r="S152" s="81">
        <v>6</v>
      </c>
      <c r="T152" s="81">
        <v>2</v>
      </c>
      <c r="U152" s="81">
        <v>9</v>
      </c>
      <c r="V152" s="81">
        <v>5</v>
      </c>
      <c r="W152" s="81">
        <v>5</v>
      </c>
      <c r="X152" s="81">
        <v>5</v>
      </c>
      <c r="Y152" s="81">
        <v>3</v>
      </c>
      <c r="Z152" s="81">
        <v>2</v>
      </c>
      <c r="AA152" s="81">
        <v>2</v>
      </c>
      <c r="AB152" s="81">
        <v>7</v>
      </c>
      <c r="AC152" s="81">
        <v>5</v>
      </c>
      <c r="AD152" s="81">
        <v>5</v>
      </c>
      <c r="AE152" s="81">
        <v>5</v>
      </c>
      <c r="AF152" s="81">
        <v>2</v>
      </c>
      <c r="AG152" s="81">
        <v>2</v>
      </c>
      <c r="AH152" s="81">
        <v>2</v>
      </c>
      <c r="AI152" s="81">
        <v>5</v>
      </c>
      <c r="AJ152" s="81">
        <v>5</v>
      </c>
      <c r="AK152" s="81">
        <v>5</v>
      </c>
      <c r="AL152" s="81">
        <v>5</v>
      </c>
      <c r="AM152" s="81">
        <v>2</v>
      </c>
      <c r="AN152" s="81">
        <v>2</v>
      </c>
    </row>
    <row r="153" spans="1:40" ht="16.5">
      <c r="A153" s="81">
        <v>10149</v>
      </c>
      <c r="B153" s="81" t="s">
        <v>2317</v>
      </c>
      <c r="C153" s="81" t="s">
        <v>2158</v>
      </c>
      <c r="D153" s="81">
        <v>5</v>
      </c>
      <c r="E153" s="81">
        <v>9</v>
      </c>
      <c r="F153" s="81">
        <v>5</v>
      </c>
      <c r="G153" s="81">
        <v>5</v>
      </c>
      <c r="H153" s="81">
        <v>9</v>
      </c>
      <c r="I153" s="81">
        <v>5</v>
      </c>
      <c r="J153" s="81">
        <v>5</v>
      </c>
      <c r="K153" s="81">
        <v>5</v>
      </c>
      <c r="L153" s="81">
        <v>5</v>
      </c>
      <c r="M153" s="81">
        <v>5</v>
      </c>
      <c r="N153" s="81">
        <v>5</v>
      </c>
      <c r="O153" s="81">
        <v>5</v>
      </c>
      <c r="P153" s="81">
        <v>5</v>
      </c>
      <c r="Q153" s="81">
        <v>5</v>
      </c>
      <c r="R153" s="81">
        <v>5</v>
      </c>
      <c r="S153" s="81">
        <v>6</v>
      </c>
      <c r="T153" s="81">
        <v>2</v>
      </c>
      <c r="U153" s="81">
        <v>9</v>
      </c>
      <c r="V153" s="81">
        <v>5</v>
      </c>
      <c r="W153" s="81">
        <v>5</v>
      </c>
      <c r="X153" s="81">
        <v>5</v>
      </c>
      <c r="Y153" s="81">
        <v>3</v>
      </c>
      <c r="Z153" s="81">
        <v>2</v>
      </c>
      <c r="AA153" s="81">
        <v>2</v>
      </c>
      <c r="AB153" s="81">
        <v>8</v>
      </c>
      <c r="AC153" s="81">
        <v>5</v>
      </c>
      <c r="AD153" s="81">
        <v>5</v>
      </c>
      <c r="AE153" s="81">
        <v>5</v>
      </c>
      <c r="AF153" s="81">
        <v>2</v>
      </c>
      <c r="AG153" s="81">
        <v>2</v>
      </c>
      <c r="AH153" s="81">
        <v>2</v>
      </c>
      <c r="AI153" s="81">
        <v>5</v>
      </c>
      <c r="AJ153" s="81">
        <v>5</v>
      </c>
      <c r="AK153" s="81">
        <v>5</v>
      </c>
      <c r="AL153" s="81">
        <v>5</v>
      </c>
      <c r="AM153" s="81">
        <v>2</v>
      </c>
      <c r="AN153" s="81">
        <v>2</v>
      </c>
    </row>
    <row r="154" spans="1:40" ht="16.5">
      <c r="A154" s="81">
        <v>10150</v>
      </c>
      <c r="B154" s="81" t="s">
        <v>2318</v>
      </c>
      <c r="C154" s="81" t="s">
        <v>2158</v>
      </c>
      <c r="D154" s="81">
        <v>5</v>
      </c>
      <c r="E154" s="81">
        <v>9</v>
      </c>
      <c r="F154" s="81">
        <v>5</v>
      </c>
      <c r="G154" s="81">
        <v>5</v>
      </c>
      <c r="H154" s="81">
        <v>9</v>
      </c>
      <c r="I154" s="81">
        <v>5</v>
      </c>
      <c r="J154" s="81">
        <v>5</v>
      </c>
      <c r="K154" s="81">
        <v>5</v>
      </c>
      <c r="L154" s="81">
        <v>5</v>
      </c>
      <c r="M154" s="81">
        <v>5</v>
      </c>
      <c r="N154" s="81">
        <v>5</v>
      </c>
      <c r="O154" s="81">
        <v>5</v>
      </c>
      <c r="P154" s="81">
        <v>5</v>
      </c>
      <c r="Q154" s="81">
        <v>5</v>
      </c>
      <c r="R154" s="81">
        <v>5</v>
      </c>
      <c r="S154" s="81">
        <v>6</v>
      </c>
      <c r="T154" s="81">
        <v>2</v>
      </c>
      <c r="U154" s="81">
        <v>9</v>
      </c>
      <c r="V154" s="81">
        <v>5</v>
      </c>
      <c r="W154" s="81">
        <v>5</v>
      </c>
      <c r="X154" s="81">
        <v>5</v>
      </c>
      <c r="Y154" s="81">
        <v>3</v>
      </c>
      <c r="Z154" s="81">
        <v>2</v>
      </c>
      <c r="AA154" s="81">
        <v>2</v>
      </c>
      <c r="AB154" s="81">
        <v>9</v>
      </c>
      <c r="AC154" s="81">
        <v>5</v>
      </c>
      <c r="AD154" s="81">
        <v>5</v>
      </c>
      <c r="AE154" s="81">
        <v>5</v>
      </c>
      <c r="AF154" s="81">
        <v>2</v>
      </c>
      <c r="AG154" s="81">
        <v>2</v>
      </c>
      <c r="AH154" s="81">
        <v>2</v>
      </c>
      <c r="AI154" s="81">
        <v>5</v>
      </c>
      <c r="AJ154" s="81">
        <v>5</v>
      </c>
      <c r="AK154" s="81">
        <v>5</v>
      </c>
      <c r="AL154" s="81">
        <v>5</v>
      </c>
      <c r="AM154" s="81">
        <v>2</v>
      </c>
      <c r="AN154" s="81">
        <v>2</v>
      </c>
    </row>
    <row r="155" spans="1:40" ht="16.5">
      <c r="A155" s="81">
        <v>10151</v>
      </c>
      <c r="B155" s="81" t="s">
        <v>2319</v>
      </c>
      <c r="C155" s="81" t="s">
        <v>2162</v>
      </c>
      <c r="D155" s="81">
        <v>5</v>
      </c>
      <c r="E155" s="81">
        <v>9</v>
      </c>
      <c r="F155" s="81">
        <v>5</v>
      </c>
      <c r="G155" s="81">
        <v>5</v>
      </c>
      <c r="H155" s="81">
        <v>9</v>
      </c>
      <c r="I155" s="81">
        <v>5</v>
      </c>
      <c r="J155" s="81">
        <v>5</v>
      </c>
      <c r="K155" s="81">
        <v>5</v>
      </c>
      <c r="L155" s="81">
        <v>5</v>
      </c>
      <c r="M155" s="81">
        <v>5</v>
      </c>
      <c r="N155" s="81">
        <v>5</v>
      </c>
      <c r="O155" s="81">
        <v>5</v>
      </c>
      <c r="P155" s="81">
        <v>5</v>
      </c>
      <c r="Q155" s="81">
        <v>5</v>
      </c>
      <c r="R155" s="81">
        <v>5</v>
      </c>
      <c r="S155" s="81">
        <v>6</v>
      </c>
      <c r="T155" s="81">
        <v>2</v>
      </c>
      <c r="U155" s="81">
        <v>9</v>
      </c>
      <c r="V155" s="81">
        <v>5</v>
      </c>
      <c r="W155" s="81">
        <v>5</v>
      </c>
      <c r="X155" s="81">
        <v>5</v>
      </c>
      <c r="Y155" s="81">
        <v>3</v>
      </c>
      <c r="Z155" s="81">
        <v>2</v>
      </c>
      <c r="AA155" s="81">
        <v>2</v>
      </c>
      <c r="AB155" s="81">
        <v>9</v>
      </c>
      <c r="AC155" s="81">
        <v>5</v>
      </c>
      <c r="AD155" s="81">
        <v>5</v>
      </c>
      <c r="AE155" s="81">
        <v>5</v>
      </c>
      <c r="AF155" s="81">
        <v>3</v>
      </c>
      <c r="AG155" s="81">
        <v>2</v>
      </c>
      <c r="AH155" s="81">
        <v>2</v>
      </c>
      <c r="AI155" s="81">
        <v>5</v>
      </c>
      <c r="AJ155" s="81">
        <v>5</v>
      </c>
      <c r="AK155" s="81">
        <v>5</v>
      </c>
      <c r="AL155" s="81">
        <v>5</v>
      </c>
      <c r="AM155" s="81">
        <v>2</v>
      </c>
      <c r="AN155" s="81">
        <v>2</v>
      </c>
    </row>
    <row r="156" spans="1:40" ht="16.5">
      <c r="A156" s="81">
        <v>10152</v>
      </c>
      <c r="B156" s="81" t="s">
        <v>2320</v>
      </c>
      <c r="C156" s="81" t="s">
        <v>2164</v>
      </c>
      <c r="D156" s="81">
        <v>5</v>
      </c>
      <c r="E156" s="81">
        <v>9</v>
      </c>
      <c r="F156" s="81">
        <v>5</v>
      </c>
      <c r="G156" s="81">
        <v>5</v>
      </c>
      <c r="H156" s="81">
        <v>9</v>
      </c>
      <c r="I156" s="81">
        <v>5</v>
      </c>
      <c r="J156" s="81">
        <v>5</v>
      </c>
      <c r="K156" s="81">
        <v>5</v>
      </c>
      <c r="L156" s="81">
        <v>5</v>
      </c>
      <c r="M156" s="81">
        <v>5</v>
      </c>
      <c r="N156" s="81">
        <v>5</v>
      </c>
      <c r="O156" s="81">
        <v>5</v>
      </c>
      <c r="P156" s="81">
        <v>5</v>
      </c>
      <c r="Q156" s="81">
        <v>5</v>
      </c>
      <c r="R156" s="81">
        <v>5</v>
      </c>
      <c r="S156" s="81">
        <v>6</v>
      </c>
      <c r="T156" s="81">
        <v>2</v>
      </c>
      <c r="U156" s="81">
        <v>9</v>
      </c>
      <c r="V156" s="81">
        <v>5</v>
      </c>
      <c r="W156" s="81">
        <v>5</v>
      </c>
      <c r="X156" s="81">
        <v>5</v>
      </c>
      <c r="Y156" s="81">
        <v>3</v>
      </c>
      <c r="Z156" s="81">
        <v>2</v>
      </c>
      <c r="AA156" s="81">
        <v>2</v>
      </c>
      <c r="AB156" s="81">
        <v>9</v>
      </c>
      <c r="AC156" s="81">
        <v>5</v>
      </c>
      <c r="AD156" s="81">
        <v>5</v>
      </c>
      <c r="AE156" s="81">
        <v>5</v>
      </c>
      <c r="AF156" s="81">
        <v>3</v>
      </c>
      <c r="AG156" s="81">
        <v>2</v>
      </c>
      <c r="AH156" s="81">
        <v>2</v>
      </c>
      <c r="AI156" s="81">
        <v>6</v>
      </c>
      <c r="AJ156" s="81">
        <v>5</v>
      </c>
      <c r="AK156" s="81">
        <v>5</v>
      </c>
      <c r="AL156" s="81">
        <v>5</v>
      </c>
      <c r="AM156" s="81">
        <v>2</v>
      </c>
      <c r="AN156" s="81">
        <v>2</v>
      </c>
    </row>
    <row r="157" spans="1:40" ht="16.5">
      <c r="A157" s="81">
        <v>10153</v>
      </c>
      <c r="B157" s="81" t="s">
        <v>2321</v>
      </c>
      <c r="C157" s="81" t="s">
        <v>2164</v>
      </c>
      <c r="D157" s="81">
        <v>5</v>
      </c>
      <c r="E157" s="81">
        <v>9</v>
      </c>
      <c r="F157" s="81">
        <v>5</v>
      </c>
      <c r="G157" s="81">
        <v>5</v>
      </c>
      <c r="H157" s="81">
        <v>9</v>
      </c>
      <c r="I157" s="81">
        <v>5</v>
      </c>
      <c r="J157" s="81">
        <v>5</v>
      </c>
      <c r="K157" s="81">
        <v>5</v>
      </c>
      <c r="L157" s="81">
        <v>5</v>
      </c>
      <c r="M157" s="81">
        <v>5</v>
      </c>
      <c r="N157" s="81">
        <v>5</v>
      </c>
      <c r="O157" s="81">
        <v>5</v>
      </c>
      <c r="P157" s="81">
        <v>5</v>
      </c>
      <c r="Q157" s="81">
        <v>5</v>
      </c>
      <c r="R157" s="81">
        <v>5</v>
      </c>
      <c r="S157" s="81">
        <v>6</v>
      </c>
      <c r="T157" s="81">
        <v>2</v>
      </c>
      <c r="U157" s="81">
        <v>9</v>
      </c>
      <c r="V157" s="81">
        <v>5</v>
      </c>
      <c r="W157" s="81">
        <v>5</v>
      </c>
      <c r="X157" s="81">
        <v>5</v>
      </c>
      <c r="Y157" s="81">
        <v>3</v>
      </c>
      <c r="Z157" s="81">
        <v>2</v>
      </c>
      <c r="AA157" s="81">
        <v>2</v>
      </c>
      <c r="AB157" s="81">
        <v>9</v>
      </c>
      <c r="AC157" s="81">
        <v>5</v>
      </c>
      <c r="AD157" s="81">
        <v>5</v>
      </c>
      <c r="AE157" s="81">
        <v>5</v>
      </c>
      <c r="AF157" s="81">
        <v>3</v>
      </c>
      <c r="AG157" s="81">
        <v>2</v>
      </c>
      <c r="AH157" s="81">
        <v>2</v>
      </c>
      <c r="AI157" s="81">
        <v>7</v>
      </c>
      <c r="AJ157" s="81">
        <v>5</v>
      </c>
      <c r="AK157" s="81">
        <v>5</v>
      </c>
      <c r="AL157" s="81">
        <v>5</v>
      </c>
      <c r="AM157" s="81">
        <v>2</v>
      </c>
      <c r="AN157" s="81">
        <v>2</v>
      </c>
    </row>
    <row r="158" spans="1:40" ht="16.5">
      <c r="A158" s="81">
        <v>10154</v>
      </c>
      <c r="B158" s="81" t="s">
        <v>2322</v>
      </c>
      <c r="C158" s="81" t="s">
        <v>2164</v>
      </c>
      <c r="D158" s="81">
        <v>5</v>
      </c>
      <c r="E158" s="81">
        <v>9</v>
      </c>
      <c r="F158" s="81">
        <v>5</v>
      </c>
      <c r="G158" s="81">
        <v>5</v>
      </c>
      <c r="H158" s="81">
        <v>9</v>
      </c>
      <c r="I158" s="81">
        <v>5</v>
      </c>
      <c r="J158" s="81">
        <v>5</v>
      </c>
      <c r="K158" s="81">
        <v>5</v>
      </c>
      <c r="L158" s="81">
        <v>5</v>
      </c>
      <c r="M158" s="81">
        <v>5</v>
      </c>
      <c r="N158" s="81">
        <v>5</v>
      </c>
      <c r="O158" s="81">
        <v>5</v>
      </c>
      <c r="P158" s="81">
        <v>5</v>
      </c>
      <c r="Q158" s="81">
        <v>5</v>
      </c>
      <c r="R158" s="81">
        <v>5</v>
      </c>
      <c r="S158" s="81">
        <v>6</v>
      </c>
      <c r="T158" s="81">
        <v>2</v>
      </c>
      <c r="U158" s="81">
        <v>9</v>
      </c>
      <c r="V158" s="81">
        <v>5</v>
      </c>
      <c r="W158" s="81">
        <v>5</v>
      </c>
      <c r="X158" s="81">
        <v>5</v>
      </c>
      <c r="Y158" s="81">
        <v>3</v>
      </c>
      <c r="Z158" s="81">
        <v>2</v>
      </c>
      <c r="AA158" s="81">
        <v>2</v>
      </c>
      <c r="AB158" s="81">
        <v>9</v>
      </c>
      <c r="AC158" s="81">
        <v>5</v>
      </c>
      <c r="AD158" s="81">
        <v>5</v>
      </c>
      <c r="AE158" s="81">
        <v>5</v>
      </c>
      <c r="AF158" s="81">
        <v>3</v>
      </c>
      <c r="AG158" s="81">
        <v>2</v>
      </c>
      <c r="AH158" s="81">
        <v>2</v>
      </c>
      <c r="AI158" s="81">
        <v>8</v>
      </c>
      <c r="AJ158" s="81">
        <v>5</v>
      </c>
      <c r="AK158" s="81">
        <v>5</v>
      </c>
      <c r="AL158" s="81">
        <v>5</v>
      </c>
      <c r="AM158" s="81">
        <v>2</v>
      </c>
      <c r="AN158" s="81">
        <v>2</v>
      </c>
    </row>
    <row r="159" spans="1:40" ht="16.5">
      <c r="A159" s="81">
        <v>10155</v>
      </c>
      <c r="B159" s="81" t="s">
        <v>2323</v>
      </c>
      <c r="C159" s="81" t="s">
        <v>2164</v>
      </c>
      <c r="D159" s="81">
        <v>5</v>
      </c>
      <c r="E159" s="81">
        <v>9</v>
      </c>
      <c r="F159" s="81">
        <v>5</v>
      </c>
      <c r="G159" s="81">
        <v>5</v>
      </c>
      <c r="H159" s="81">
        <v>9</v>
      </c>
      <c r="I159" s="81">
        <v>5</v>
      </c>
      <c r="J159" s="81">
        <v>5</v>
      </c>
      <c r="K159" s="81">
        <v>5</v>
      </c>
      <c r="L159" s="81">
        <v>5</v>
      </c>
      <c r="M159" s="81">
        <v>5</v>
      </c>
      <c r="N159" s="81">
        <v>5</v>
      </c>
      <c r="O159" s="81">
        <v>5</v>
      </c>
      <c r="P159" s="81">
        <v>5</v>
      </c>
      <c r="Q159" s="81">
        <v>5</v>
      </c>
      <c r="R159" s="81">
        <v>5</v>
      </c>
      <c r="S159" s="81">
        <v>6</v>
      </c>
      <c r="T159" s="81">
        <v>2</v>
      </c>
      <c r="U159" s="81">
        <v>9</v>
      </c>
      <c r="V159" s="81">
        <v>5</v>
      </c>
      <c r="W159" s="81">
        <v>5</v>
      </c>
      <c r="X159" s="81">
        <v>5</v>
      </c>
      <c r="Y159" s="81">
        <v>3</v>
      </c>
      <c r="Z159" s="81">
        <v>2</v>
      </c>
      <c r="AA159" s="81">
        <v>2</v>
      </c>
      <c r="AB159" s="81">
        <v>9</v>
      </c>
      <c r="AC159" s="81">
        <v>5</v>
      </c>
      <c r="AD159" s="81">
        <v>5</v>
      </c>
      <c r="AE159" s="81">
        <v>5</v>
      </c>
      <c r="AF159" s="81">
        <v>3</v>
      </c>
      <c r="AG159" s="81">
        <v>2</v>
      </c>
      <c r="AH159" s="81">
        <v>2</v>
      </c>
      <c r="AI159" s="81">
        <v>9</v>
      </c>
      <c r="AJ159" s="81">
        <v>5</v>
      </c>
      <c r="AK159" s="81">
        <v>5</v>
      </c>
      <c r="AL159" s="81">
        <v>5</v>
      </c>
      <c r="AM159" s="81">
        <v>2</v>
      </c>
      <c r="AN159" s="81">
        <v>2</v>
      </c>
    </row>
    <row r="160" spans="1:40" ht="16.5">
      <c r="A160" s="81">
        <v>10156</v>
      </c>
      <c r="B160" s="81" t="s">
        <v>2324</v>
      </c>
      <c r="C160" s="81" t="s">
        <v>2168</v>
      </c>
      <c r="D160" s="81">
        <v>5</v>
      </c>
      <c r="E160" s="81">
        <v>9</v>
      </c>
      <c r="F160" s="81">
        <v>5</v>
      </c>
      <c r="G160" s="81">
        <v>5</v>
      </c>
      <c r="H160" s="81">
        <v>9</v>
      </c>
      <c r="I160" s="81">
        <v>5</v>
      </c>
      <c r="J160" s="81">
        <v>5</v>
      </c>
      <c r="K160" s="81">
        <v>5</v>
      </c>
      <c r="L160" s="81">
        <v>5</v>
      </c>
      <c r="M160" s="81">
        <v>5</v>
      </c>
      <c r="N160" s="81">
        <v>5</v>
      </c>
      <c r="O160" s="81">
        <v>5</v>
      </c>
      <c r="P160" s="81">
        <v>5</v>
      </c>
      <c r="Q160" s="81">
        <v>5</v>
      </c>
      <c r="R160" s="81">
        <v>5</v>
      </c>
      <c r="S160" s="81">
        <v>6</v>
      </c>
      <c r="T160" s="81">
        <v>2</v>
      </c>
      <c r="U160" s="81">
        <v>9</v>
      </c>
      <c r="V160" s="81">
        <v>5</v>
      </c>
      <c r="W160" s="81">
        <v>5</v>
      </c>
      <c r="X160" s="81">
        <v>5</v>
      </c>
      <c r="Y160" s="81">
        <v>3</v>
      </c>
      <c r="Z160" s="81">
        <v>2</v>
      </c>
      <c r="AA160" s="81">
        <v>2</v>
      </c>
      <c r="AB160" s="81">
        <v>9</v>
      </c>
      <c r="AC160" s="81">
        <v>5</v>
      </c>
      <c r="AD160" s="81">
        <v>5</v>
      </c>
      <c r="AE160" s="81">
        <v>5</v>
      </c>
      <c r="AF160" s="81">
        <v>3</v>
      </c>
      <c r="AG160" s="81">
        <v>2</v>
      </c>
      <c r="AH160" s="81">
        <v>2</v>
      </c>
      <c r="AI160" s="81">
        <v>9</v>
      </c>
      <c r="AJ160" s="81">
        <v>5</v>
      </c>
      <c r="AK160" s="81">
        <v>5</v>
      </c>
      <c r="AL160" s="81">
        <v>5</v>
      </c>
      <c r="AM160" s="81">
        <v>3</v>
      </c>
      <c r="AN160" s="81">
        <v>2</v>
      </c>
    </row>
    <row r="161" spans="1:40" ht="16.5">
      <c r="A161" s="81">
        <v>10157</v>
      </c>
      <c r="B161" s="81" t="s">
        <v>2325</v>
      </c>
      <c r="C161" s="81" t="s">
        <v>2149</v>
      </c>
      <c r="D161" s="81">
        <v>5</v>
      </c>
      <c r="E161" s="81">
        <v>9</v>
      </c>
      <c r="F161" s="81">
        <v>5</v>
      </c>
      <c r="G161" s="81">
        <v>5</v>
      </c>
      <c r="H161" s="81">
        <v>9</v>
      </c>
      <c r="I161" s="81">
        <v>5</v>
      </c>
      <c r="J161" s="81">
        <v>5</v>
      </c>
      <c r="K161" s="81">
        <v>5</v>
      </c>
      <c r="L161" s="81">
        <v>5</v>
      </c>
      <c r="M161" s="81">
        <v>5</v>
      </c>
      <c r="N161" s="81">
        <v>5</v>
      </c>
      <c r="O161" s="81">
        <v>5</v>
      </c>
      <c r="P161" s="81">
        <v>6</v>
      </c>
      <c r="Q161" s="81">
        <v>5</v>
      </c>
      <c r="R161" s="81">
        <v>5</v>
      </c>
      <c r="S161" s="81">
        <v>6</v>
      </c>
      <c r="T161" s="81">
        <v>2</v>
      </c>
      <c r="U161" s="81">
        <v>9</v>
      </c>
      <c r="V161" s="81">
        <v>5</v>
      </c>
      <c r="W161" s="81">
        <v>5</v>
      </c>
      <c r="X161" s="81">
        <v>5</v>
      </c>
      <c r="Y161" s="81">
        <v>3</v>
      </c>
      <c r="Z161" s="81">
        <v>2</v>
      </c>
      <c r="AA161" s="81">
        <v>2</v>
      </c>
      <c r="AB161" s="81">
        <v>9</v>
      </c>
      <c r="AC161" s="81">
        <v>5</v>
      </c>
      <c r="AD161" s="81">
        <v>5</v>
      </c>
      <c r="AE161" s="81">
        <v>5</v>
      </c>
      <c r="AF161" s="81">
        <v>3</v>
      </c>
      <c r="AG161" s="81">
        <v>2</v>
      </c>
      <c r="AH161" s="81">
        <v>2</v>
      </c>
      <c r="AI161" s="81">
        <v>9</v>
      </c>
      <c r="AJ161" s="81">
        <v>5</v>
      </c>
      <c r="AK161" s="81">
        <v>5</v>
      </c>
      <c r="AL161" s="81">
        <v>5</v>
      </c>
      <c r="AM161" s="81">
        <v>3</v>
      </c>
      <c r="AN161" s="81">
        <v>2</v>
      </c>
    </row>
    <row r="162" spans="1:40" ht="16.5">
      <c r="A162" s="81">
        <v>10158</v>
      </c>
      <c r="B162" s="81" t="s">
        <v>2326</v>
      </c>
      <c r="C162" s="81" t="s">
        <v>2149</v>
      </c>
      <c r="D162" s="81">
        <v>5</v>
      </c>
      <c r="E162" s="81">
        <v>9</v>
      </c>
      <c r="F162" s="81">
        <v>5</v>
      </c>
      <c r="G162" s="81">
        <v>5</v>
      </c>
      <c r="H162" s="81">
        <v>9</v>
      </c>
      <c r="I162" s="81">
        <v>5</v>
      </c>
      <c r="J162" s="81">
        <v>5</v>
      </c>
      <c r="K162" s="81">
        <v>5</v>
      </c>
      <c r="L162" s="81">
        <v>5</v>
      </c>
      <c r="M162" s="81">
        <v>5</v>
      </c>
      <c r="N162" s="81">
        <v>5</v>
      </c>
      <c r="O162" s="81">
        <v>5</v>
      </c>
      <c r="P162" s="81">
        <v>7</v>
      </c>
      <c r="Q162" s="81">
        <v>5</v>
      </c>
      <c r="R162" s="81">
        <v>5</v>
      </c>
      <c r="S162" s="81">
        <v>6</v>
      </c>
      <c r="T162" s="81">
        <v>2</v>
      </c>
      <c r="U162" s="81">
        <v>9</v>
      </c>
      <c r="V162" s="81">
        <v>5</v>
      </c>
      <c r="W162" s="81">
        <v>5</v>
      </c>
      <c r="X162" s="81">
        <v>5</v>
      </c>
      <c r="Y162" s="81">
        <v>3</v>
      </c>
      <c r="Z162" s="81">
        <v>2</v>
      </c>
      <c r="AA162" s="81">
        <v>2</v>
      </c>
      <c r="AB162" s="81">
        <v>9</v>
      </c>
      <c r="AC162" s="81">
        <v>5</v>
      </c>
      <c r="AD162" s="81">
        <v>5</v>
      </c>
      <c r="AE162" s="81">
        <v>5</v>
      </c>
      <c r="AF162" s="81">
        <v>3</v>
      </c>
      <c r="AG162" s="81">
        <v>2</v>
      </c>
      <c r="AH162" s="81">
        <v>2</v>
      </c>
      <c r="AI162" s="81">
        <v>9</v>
      </c>
      <c r="AJ162" s="81">
        <v>5</v>
      </c>
      <c r="AK162" s="81">
        <v>5</v>
      </c>
      <c r="AL162" s="81">
        <v>5</v>
      </c>
      <c r="AM162" s="81">
        <v>3</v>
      </c>
      <c r="AN162" s="81">
        <v>2</v>
      </c>
    </row>
    <row r="163" spans="1:40" ht="16.5">
      <c r="A163" s="81">
        <v>10159</v>
      </c>
      <c r="B163" s="81" t="s">
        <v>2327</v>
      </c>
      <c r="C163" s="81" t="s">
        <v>2149</v>
      </c>
      <c r="D163" s="81">
        <v>5</v>
      </c>
      <c r="E163" s="81">
        <v>9</v>
      </c>
      <c r="F163" s="81">
        <v>5</v>
      </c>
      <c r="G163" s="81">
        <v>5</v>
      </c>
      <c r="H163" s="81">
        <v>9</v>
      </c>
      <c r="I163" s="81">
        <v>5</v>
      </c>
      <c r="J163" s="81">
        <v>5</v>
      </c>
      <c r="K163" s="81">
        <v>5</v>
      </c>
      <c r="L163" s="81">
        <v>5</v>
      </c>
      <c r="M163" s="81">
        <v>5</v>
      </c>
      <c r="N163" s="81">
        <v>5</v>
      </c>
      <c r="O163" s="81">
        <v>5</v>
      </c>
      <c r="P163" s="81">
        <v>8</v>
      </c>
      <c r="Q163" s="81">
        <v>5</v>
      </c>
      <c r="R163" s="81">
        <v>5</v>
      </c>
      <c r="S163" s="81">
        <v>6</v>
      </c>
      <c r="T163" s="81">
        <v>2</v>
      </c>
      <c r="U163" s="81">
        <v>9</v>
      </c>
      <c r="V163" s="81">
        <v>5</v>
      </c>
      <c r="W163" s="81">
        <v>5</v>
      </c>
      <c r="X163" s="81">
        <v>5</v>
      </c>
      <c r="Y163" s="81">
        <v>3</v>
      </c>
      <c r="Z163" s="81">
        <v>2</v>
      </c>
      <c r="AA163" s="81">
        <v>2</v>
      </c>
      <c r="AB163" s="81">
        <v>9</v>
      </c>
      <c r="AC163" s="81">
        <v>5</v>
      </c>
      <c r="AD163" s="81">
        <v>5</v>
      </c>
      <c r="AE163" s="81">
        <v>5</v>
      </c>
      <c r="AF163" s="81">
        <v>3</v>
      </c>
      <c r="AG163" s="81">
        <v>2</v>
      </c>
      <c r="AH163" s="81">
        <v>2</v>
      </c>
      <c r="AI163" s="81">
        <v>9</v>
      </c>
      <c r="AJ163" s="81">
        <v>5</v>
      </c>
      <c r="AK163" s="81">
        <v>5</v>
      </c>
      <c r="AL163" s="81">
        <v>5</v>
      </c>
      <c r="AM163" s="81">
        <v>3</v>
      </c>
      <c r="AN163" s="81">
        <v>2</v>
      </c>
    </row>
    <row r="164" spans="1:40" ht="16.5">
      <c r="A164" s="81">
        <v>10160</v>
      </c>
      <c r="B164" s="81" t="s">
        <v>2328</v>
      </c>
      <c r="C164" s="81" t="s">
        <v>2149</v>
      </c>
      <c r="D164" s="81">
        <v>5</v>
      </c>
      <c r="E164" s="81">
        <v>9</v>
      </c>
      <c r="F164" s="81">
        <v>5</v>
      </c>
      <c r="G164" s="81">
        <v>5</v>
      </c>
      <c r="H164" s="81">
        <v>9</v>
      </c>
      <c r="I164" s="81">
        <v>5</v>
      </c>
      <c r="J164" s="81">
        <v>5</v>
      </c>
      <c r="K164" s="81">
        <v>5</v>
      </c>
      <c r="L164" s="81">
        <v>5</v>
      </c>
      <c r="M164" s="81">
        <v>5</v>
      </c>
      <c r="N164" s="81">
        <v>5</v>
      </c>
      <c r="O164" s="81">
        <v>5</v>
      </c>
      <c r="P164" s="81">
        <v>9</v>
      </c>
      <c r="Q164" s="81">
        <v>5</v>
      </c>
      <c r="R164" s="81">
        <v>5</v>
      </c>
      <c r="S164" s="81">
        <v>6</v>
      </c>
      <c r="T164" s="81">
        <v>2</v>
      </c>
      <c r="U164" s="81">
        <v>9</v>
      </c>
      <c r="V164" s="81">
        <v>5</v>
      </c>
      <c r="W164" s="81">
        <v>5</v>
      </c>
      <c r="X164" s="81">
        <v>5</v>
      </c>
      <c r="Y164" s="81">
        <v>3</v>
      </c>
      <c r="Z164" s="81">
        <v>2</v>
      </c>
      <c r="AA164" s="81">
        <v>2</v>
      </c>
      <c r="AB164" s="81">
        <v>9</v>
      </c>
      <c r="AC164" s="81">
        <v>5</v>
      </c>
      <c r="AD164" s="81">
        <v>5</v>
      </c>
      <c r="AE164" s="81">
        <v>5</v>
      </c>
      <c r="AF164" s="81">
        <v>3</v>
      </c>
      <c r="AG164" s="81">
        <v>2</v>
      </c>
      <c r="AH164" s="81">
        <v>2</v>
      </c>
      <c r="AI164" s="81">
        <v>9</v>
      </c>
      <c r="AJ164" s="81">
        <v>5</v>
      </c>
      <c r="AK164" s="81">
        <v>5</v>
      </c>
      <c r="AL164" s="81">
        <v>5</v>
      </c>
      <c r="AM164" s="81">
        <v>3</v>
      </c>
      <c r="AN164" s="81">
        <v>2</v>
      </c>
    </row>
    <row r="165" spans="1:40" ht="16.5">
      <c r="A165" s="81">
        <v>10161</v>
      </c>
      <c r="B165" s="81" t="s">
        <v>2329</v>
      </c>
      <c r="C165" s="81" t="s">
        <v>2148</v>
      </c>
      <c r="D165" s="81">
        <v>5</v>
      </c>
      <c r="E165" s="81">
        <v>9</v>
      </c>
      <c r="F165" s="81">
        <v>5</v>
      </c>
      <c r="G165" s="81">
        <v>5</v>
      </c>
      <c r="H165" s="81">
        <v>9</v>
      </c>
      <c r="I165" s="81">
        <v>5</v>
      </c>
      <c r="J165" s="81">
        <v>5</v>
      </c>
      <c r="K165" s="81">
        <v>5</v>
      </c>
      <c r="L165" s="81">
        <v>5</v>
      </c>
      <c r="M165" s="81">
        <v>5</v>
      </c>
      <c r="N165" s="81">
        <v>5</v>
      </c>
      <c r="O165" s="81">
        <v>5</v>
      </c>
      <c r="P165" s="81">
        <v>9</v>
      </c>
      <c r="Q165" s="81">
        <v>5</v>
      </c>
      <c r="R165" s="81">
        <v>5</v>
      </c>
      <c r="S165" s="81">
        <v>7</v>
      </c>
      <c r="T165" s="81">
        <v>2</v>
      </c>
      <c r="U165" s="81">
        <v>9</v>
      </c>
      <c r="V165" s="81">
        <v>5</v>
      </c>
      <c r="W165" s="81">
        <v>5</v>
      </c>
      <c r="X165" s="81">
        <v>5</v>
      </c>
      <c r="Y165" s="81">
        <v>3</v>
      </c>
      <c r="Z165" s="81">
        <v>2</v>
      </c>
      <c r="AA165" s="81">
        <v>2</v>
      </c>
      <c r="AB165" s="81">
        <v>9</v>
      </c>
      <c r="AC165" s="81">
        <v>5</v>
      </c>
      <c r="AD165" s="81">
        <v>5</v>
      </c>
      <c r="AE165" s="81">
        <v>5</v>
      </c>
      <c r="AF165" s="81">
        <v>3</v>
      </c>
      <c r="AG165" s="81">
        <v>2</v>
      </c>
      <c r="AH165" s="81">
        <v>2</v>
      </c>
      <c r="AI165" s="81">
        <v>9</v>
      </c>
      <c r="AJ165" s="81">
        <v>5</v>
      </c>
      <c r="AK165" s="81">
        <v>5</v>
      </c>
      <c r="AL165" s="81">
        <v>5</v>
      </c>
      <c r="AM165" s="81">
        <v>3</v>
      </c>
      <c r="AN165" s="81">
        <v>2</v>
      </c>
    </row>
    <row r="166" spans="1:40" ht="16.5">
      <c r="A166" s="81">
        <v>10162</v>
      </c>
      <c r="B166" s="81" t="s">
        <v>2330</v>
      </c>
      <c r="C166" s="81" t="s">
        <v>2148</v>
      </c>
      <c r="D166" s="81">
        <v>5</v>
      </c>
      <c r="E166" s="81">
        <v>9</v>
      </c>
      <c r="F166" s="81">
        <v>5</v>
      </c>
      <c r="G166" s="81">
        <v>5</v>
      </c>
      <c r="H166" s="81">
        <v>9</v>
      </c>
      <c r="I166" s="81">
        <v>5</v>
      </c>
      <c r="J166" s="81">
        <v>5</v>
      </c>
      <c r="K166" s="81">
        <v>5</v>
      </c>
      <c r="L166" s="81">
        <v>5</v>
      </c>
      <c r="M166" s="81">
        <v>5</v>
      </c>
      <c r="N166" s="81">
        <v>5</v>
      </c>
      <c r="O166" s="81">
        <v>5</v>
      </c>
      <c r="P166" s="81">
        <v>9</v>
      </c>
      <c r="Q166" s="81">
        <v>5</v>
      </c>
      <c r="R166" s="81">
        <v>5</v>
      </c>
      <c r="S166" s="81">
        <v>8</v>
      </c>
      <c r="T166" s="81">
        <v>2</v>
      </c>
      <c r="U166" s="81">
        <v>9</v>
      </c>
      <c r="V166" s="81">
        <v>5</v>
      </c>
      <c r="W166" s="81">
        <v>5</v>
      </c>
      <c r="X166" s="81">
        <v>5</v>
      </c>
      <c r="Y166" s="81">
        <v>3</v>
      </c>
      <c r="Z166" s="81">
        <v>2</v>
      </c>
      <c r="AA166" s="81">
        <v>2</v>
      </c>
      <c r="AB166" s="81">
        <v>9</v>
      </c>
      <c r="AC166" s="81">
        <v>5</v>
      </c>
      <c r="AD166" s="81">
        <v>5</v>
      </c>
      <c r="AE166" s="81">
        <v>5</v>
      </c>
      <c r="AF166" s="81">
        <v>3</v>
      </c>
      <c r="AG166" s="81">
        <v>2</v>
      </c>
      <c r="AH166" s="81">
        <v>2</v>
      </c>
      <c r="AI166" s="81">
        <v>9</v>
      </c>
      <c r="AJ166" s="81">
        <v>5</v>
      </c>
      <c r="AK166" s="81">
        <v>5</v>
      </c>
      <c r="AL166" s="81">
        <v>5</v>
      </c>
      <c r="AM166" s="81">
        <v>3</v>
      </c>
      <c r="AN166" s="81">
        <v>2</v>
      </c>
    </row>
    <row r="167" spans="1:40" ht="16.5">
      <c r="A167" s="81">
        <v>10163</v>
      </c>
      <c r="B167" s="81" t="s">
        <v>2331</v>
      </c>
      <c r="C167" s="81" t="s">
        <v>2148</v>
      </c>
      <c r="D167" s="81">
        <v>5</v>
      </c>
      <c r="E167" s="81">
        <v>9</v>
      </c>
      <c r="F167" s="81">
        <v>5</v>
      </c>
      <c r="G167" s="81">
        <v>5</v>
      </c>
      <c r="H167" s="81">
        <v>9</v>
      </c>
      <c r="I167" s="81">
        <v>5</v>
      </c>
      <c r="J167" s="81">
        <v>5</v>
      </c>
      <c r="K167" s="81">
        <v>5</v>
      </c>
      <c r="L167" s="81">
        <v>5</v>
      </c>
      <c r="M167" s="81">
        <v>5</v>
      </c>
      <c r="N167" s="81">
        <v>5</v>
      </c>
      <c r="O167" s="81">
        <v>5</v>
      </c>
      <c r="P167" s="81">
        <v>9</v>
      </c>
      <c r="Q167" s="81">
        <v>5</v>
      </c>
      <c r="R167" s="81">
        <v>5</v>
      </c>
      <c r="S167" s="81">
        <v>9</v>
      </c>
      <c r="T167" s="81">
        <v>2</v>
      </c>
      <c r="U167" s="81">
        <v>9</v>
      </c>
      <c r="V167" s="81">
        <v>5</v>
      </c>
      <c r="W167" s="81">
        <v>5</v>
      </c>
      <c r="X167" s="81">
        <v>5</v>
      </c>
      <c r="Y167" s="81">
        <v>3</v>
      </c>
      <c r="Z167" s="81">
        <v>2</v>
      </c>
      <c r="AA167" s="81">
        <v>2</v>
      </c>
      <c r="AB167" s="81">
        <v>9</v>
      </c>
      <c r="AC167" s="81">
        <v>5</v>
      </c>
      <c r="AD167" s="81">
        <v>5</v>
      </c>
      <c r="AE167" s="81">
        <v>5</v>
      </c>
      <c r="AF167" s="81">
        <v>3</v>
      </c>
      <c r="AG167" s="81">
        <v>2</v>
      </c>
      <c r="AH167" s="81">
        <v>2</v>
      </c>
      <c r="AI167" s="81">
        <v>9</v>
      </c>
      <c r="AJ167" s="81">
        <v>5</v>
      </c>
      <c r="AK167" s="81">
        <v>5</v>
      </c>
      <c r="AL167" s="81">
        <v>5</v>
      </c>
      <c r="AM167" s="81">
        <v>3</v>
      </c>
      <c r="AN167" s="81">
        <v>2</v>
      </c>
    </row>
    <row r="168" spans="1:40" ht="16.5">
      <c r="A168" s="81">
        <v>10164</v>
      </c>
      <c r="B168" s="81" t="s">
        <v>2332</v>
      </c>
      <c r="C168" s="81" t="s">
        <v>2144</v>
      </c>
      <c r="D168" s="81">
        <v>5</v>
      </c>
      <c r="E168" s="81">
        <v>9</v>
      </c>
      <c r="F168" s="81">
        <v>5</v>
      </c>
      <c r="G168" s="81">
        <v>5</v>
      </c>
      <c r="H168" s="81">
        <v>9</v>
      </c>
      <c r="I168" s="81">
        <v>5</v>
      </c>
      <c r="J168" s="81">
        <v>5</v>
      </c>
      <c r="K168" s="81">
        <v>6</v>
      </c>
      <c r="L168" s="81">
        <v>5</v>
      </c>
      <c r="M168" s="81">
        <v>5</v>
      </c>
      <c r="N168" s="81">
        <v>5</v>
      </c>
      <c r="O168" s="81">
        <v>5</v>
      </c>
      <c r="P168" s="81">
        <v>9</v>
      </c>
      <c r="Q168" s="81">
        <v>5</v>
      </c>
      <c r="R168" s="81">
        <v>5</v>
      </c>
      <c r="S168" s="81">
        <v>9</v>
      </c>
      <c r="T168" s="81">
        <v>2</v>
      </c>
      <c r="U168" s="81">
        <v>9</v>
      </c>
      <c r="V168" s="81">
        <v>5</v>
      </c>
      <c r="W168" s="81">
        <v>5</v>
      </c>
      <c r="X168" s="81">
        <v>5</v>
      </c>
      <c r="Y168" s="81">
        <v>3</v>
      </c>
      <c r="Z168" s="81">
        <v>2</v>
      </c>
      <c r="AA168" s="81">
        <v>2</v>
      </c>
      <c r="AB168" s="81">
        <v>9</v>
      </c>
      <c r="AC168" s="81">
        <v>5</v>
      </c>
      <c r="AD168" s="81">
        <v>5</v>
      </c>
      <c r="AE168" s="81">
        <v>5</v>
      </c>
      <c r="AF168" s="81">
        <v>3</v>
      </c>
      <c r="AG168" s="81">
        <v>2</v>
      </c>
      <c r="AH168" s="81">
        <v>2</v>
      </c>
      <c r="AI168" s="81">
        <v>9</v>
      </c>
      <c r="AJ168" s="81">
        <v>5</v>
      </c>
      <c r="AK168" s="81">
        <v>5</v>
      </c>
      <c r="AL168" s="81">
        <v>5</v>
      </c>
      <c r="AM168" s="81">
        <v>3</v>
      </c>
      <c r="AN168" s="81">
        <v>2</v>
      </c>
    </row>
    <row r="169" spans="1:40" ht="16.5">
      <c r="A169" s="81">
        <v>10165</v>
      </c>
      <c r="B169" s="81" t="s">
        <v>2333</v>
      </c>
      <c r="C169" s="81" t="s">
        <v>2144</v>
      </c>
      <c r="D169" s="81">
        <v>5</v>
      </c>
      <c r="E169" s="81">
        <v>9</v>
      </c>
      <c r="F169" s="81">
        <v>5</v>
      </c>
      <c r="G169" s="81">
        <v>5</v>
      </c>
      <c r="H169" s="81">
        <v>9</v>
      </c>
      <c r="I169" s="81">
        <v>5</v>
      </c>
      <c r="J169" s="81">
        <v>5</v>
      </c>
      <c r="K169" s="81">
        <v>7</v>
      </c>
      <c r="L169" s="81">
        <v>5</v>
      </c>
      <c r="M169" s="81">
        <v>5</v>
      </c>
      <c r="N169" s="81">
        <v>5</v>
      </c>
      <c r="O169" s="81">
        <v>5</v>
      </c>
      <c r="P169" s="81">
        <v>9</v>
      </c>
      <c r="Q169" s="81">
        <v>5</v>
      </c>
      <c r="R169" s="81">
        <v>5</v>
      </c>
      <c r="S169" s="81">
        <v>9</v>
      </c>
      <c r="T169" s="81">
        <v>2</v>
      </c>
      <c r="U169" s="81">
        <v>9</v>
      </c>
      <c r="V169" s="81">
        <v>5</v>
      </c>
      <c r="W169" s="81">
        <v>5</v>
      </c>
      <c r="X169" s="81">
        <v>5</v>
      </c>
      <c r="Y169" s="81">
        <v>3</v>
      </c>
      <c r="Z169" s="81">
        <v>2</v>
      </c>
      <c r="AA169" s="81">
        <v>2</v>
      </c>
      <c r="AB169" s="81">
        <v>9</v>
      </c>
      <c r="AC169" s="81">
        <v>5</v>
      </c>
      <c r="AD169" s="81">
        <v>5</v>
      </c>
      <c r="AE169" s="81">
        <v>5</v>
      </c>
      <c r="AF169" s="81">
        <v>3</v>
      </c>
      <c r="AG169" s="81">
        <v>2</v>
      </c>
      <c r="AH169" s="81">
        <v>2</v>
      </c>
      <c r="AI169" s="81">
        <v>9</v>
      </c>
      <c r="AJ169" s="81">
        <v>5</v>
      </c>
      <c r="AK169" s="81">
        <v>5</v>
      </c>
      <c r="AL169" s="81">
        <v>5</v>
      </c>
      <c r="AM169" s="81">
        <v>3</v>
      </c>
      <c r="AN169" s="81">
        <v>2</v>
      </c>
    </row>
    <row r="170" spans="1:40" ht="16.5">
      <c r="A170" s="81">
        <v>10166</v>
      </c>
      <c r="B170" s="81" t="s">
        <v>2334</v>
      </c>
      <c r="C170" s="81" t="s">
        <v>2144</v>
      </c>
      <c r="D170" s="81">
        <v>5</v>
      </c>
      <c r="E170" s="81">
        <v>9</v>
      </c>
      <c r="F170" s="81">
        <v>5</v>
      </c>
      <c r="G170" s="81">
        <v>5</v>
      </c>
      <c r="H170" s="81">
        <v>9</v>
      </c>
      <c r="I170" s="81">
        <v>5</v>
      </c>
      <c r="J170" s="81">
        <v>5</v>
      </c>
      <c r="K170" s="81">
        <v>8</v>
      </c>
      <c r="L170" s="81">
        <v>5</v>
      </c>
      <c r="M170" s="81">
        <v>5</v>
      </c>
      <c r="N170" s="81">
        <v>5</v>
      </c>
      <c r="O170" s="81">
        <v>5</v>
      </c>
      <c r="P170" s="81">
        <v>9</v>
      </c>
      <c r="Q170" s="81">
        <v>5</v>
      </c>
      <c r="R170" s="81">
        <v>5</v>
      </c>
      <c r="S170" s="81">
        <v>9</v>
      </c>
      <c r="T170" s="81">
        <v>2</v>
      </c>
      <c r="U170" s="81">
        <v>9</v>
      </c>
      <c r="V170" s="81">
        <v>5</v>
      </c>
      <c r="W170" s="81">
        <v>5</v>
      </c>
      <c r="X170" s="81">
        <v>5</v>
      </c>
      <c r="Y170" s="81">
        <v>3</v>
      </c>
      <c r="Z170" s="81">
        <v>2</v>
      </c>
      <c r="AA170" s="81">
        <v>2</v>
      </c>
      <c r="AB170" s="81">
        <v>9</v>
      </c>
      <c r="AC170" s="81">
        <v>5</v>
      </c>
      <c r="AD170" s="81">
        <v>5</v>
      </c>
      <c r="AE170" s="81">
        <v>5</v>
      </c>
      <c r="AF170" s="81">
        <v>3</v>
      </c>
      <c r="AG170" s="81">
        <v>2</v>
      </c>
      <c r="AH170" s="81">
        <v>2</v>
      </c>
      <c r="AI170" s="81">
        <v>9</v>
      </c>
      <c r="AJ170" s="81">
        <v>5</v>
      </c>
      <c r="AK170" s="81">
        <v>5</v>
      </c>
      <c r="AL170" s="81">
        <v>5</v>
      </c>
      <c r="AM170" s="81">
        <v>3</v>
      </c>
      <c r="AN170" s="81">
        <v>2</v>
      </c>
    </row>
    <row r="171" spans="1:40" ht="16.5">
      <c r="A171" s="81">
        <v>10167</v>
      </c>
      <c r="B171" s="81" t="s">
        <v>2335</v>
      </c>
      <c r="C171" s="81" t="s">
        <v>2144</v>
      </c>
      <c r="D171" s="81">
        <v>5</v>
      </c>
      <c r="E171" s="81">
        <v>9</v>
      </c>
      <c r="F171" s="81">
        <v>5</v>
      </c>
      <c r="G171" s="81">
        <v>5</v>
      </c>
      <c r="H171" s="81">
        <v>9</v>
      </c>
      <c r="I171" s="81">
        <v>5</v>
      </c>
      <c r="J171" s="81">
        <v>5</v>
      </c>
      <c r="K171" s="81">
        <v>9</v>
      </c>
      <c r="L171" s="81">
        <v>5</v>
      </c>
      <c r="M171" s="81">
        <v>5</v>
      </c>
      <c r="N171" s="81">
        <v>5</v>
      </c>
      <c r="O171" s="81">
        <v>5</v>
      </c>
      <c r="P171" s="81">
        <v>9</v>
      </c>
      <c r="Q171" s="81">
        <v>5</v>
      </c>
      <c r="R171" s="81">
        <v>5</v>
      </c>
      <c r="S171" s="81">
        <v>9</v>
      </c>
      <c r="T171" s="81">
        <v>2</v>
      </c>
      <c r="U171" s="81">
        <v>9</v>
      </c>
      <c r="V171" s="81">
        <v>5</v>
      </c>
      <c r="W171" s="81">
        <v>5</v>
      </c>
      <c r="X171" s="81">
        <v>5</v>
      </c>
      <c r="Y171" s="81">
        <v>3</v>
      </c>
      <c r="Z171" s="81">
        <v>2</v>
      </c>
      <c r="AA171" s="81">
        <v>2</v>
      </c>
      <c r="AB171" s="81">
        <v>9</v>
      </c>
      <c r="AC171" s="81">
        <v>5</v>
      </c>
      <c r="AD171" s="81">
        <v>5</v>
      </c>
      <c r="AE171" s="81">
        <v>5</v>
      </c>
      <c r="AF171" s="81">
        <v>3</v>
      </c>
      <c r="AG171" s="81">
        <v>2</v>
      </c>
      <c r="AH171" s="81">
        <v>2</v>
      </c>
      <c r="AI171" s="81">
        <v>9</v>
      </c>
      <c r="AJ171" s="81">
        <v>5</v>
      </c>
      <c r="AK171" s="81">
        <v>5</v>
      </c>
      <c r="AL171" s="81">
        <v>5</v>
      </c>
      <c r="AM171" s="81">
        <v>3</v>
      </c>
      <c r="AN171" s="81">
        <v>2</v>
      </c>
    </row>
    <row r="172" spans="1:40" ht="16.5">
      <c r="A172" s="81">
        <v>10168</v>
      </c>
      <c r="B172" s="81" t="s">
        <v>2336</v>
      </c>
      <c r="C172" s="81" t="s">
        <v>2157</v>
      </c>
      <c r="D172" s="81">
        <v>5</v>
      </c>
      <c r="E172" s="81">
        <v>9</v>
      </c>
      <c r="F172" s="81">
        <v>5</v>
      </c>
      <c r="G172" s="81">
        <v>5</v>
      </c>
      <c r="H172" s="81">
        <v>9</v>
      </c>
      <c r="I172" s="81">
        <v>5</v>
      </c>
      <c r="J172" s="81">
        <v>5</v>
      </c>
      <c r="K172" s="81">
        <v>9</v>
      </c>
      <c r="L172" s="81">
        <v>5</v>
      </c>
      <c r="M172" s="81">
        <v>5</v>
      </c>
      <c r="N172" s="81">
        <v>5</v>
      </c>
      <c r="O172" s="81">
        <v>5</v>
      </c>
      <c r="P172" s="81">
        <v>9</v>
      </c>
      <c r="Q172" s="81">
        <v>5</v>
      </c>
      <c r="R172" s="81">
        <v>5</v>
      </c>
      <c r="S172" s="81">
        <v>9</v>
      </c>
      <c r="T172" s="81">
        <v>3</v>
      </c>
      <c r="U172" s="81">
        <v>9</v>
      </c>
      <c r="V172" s="81">
        <v>5</v>
      </c>
      <c r="W172" s="81">
        <v>5</v>
      </c>
      <c r="X172" s="81">
        <v>5</v>
      </c>
      <c r="Y172" s="81">
        <v>3</v>
      </c>
      <c r="Z172" s="81">
        <v>3</v>
      </c>
      <c r="AA172" s="81">
        <v>2</v>
      </c>
      <c r="AB172" s="81">
        <v>9</v>
      </c>
      <c r="AC172" s="81">
        <v>5</v>
      </c>
      <c r="AD172" s="81">
        <v>5</v>
      </c>
      <c r="AE172" s="81">
        <v>5</v>
      </c>
      <c r="AF172" s="81">
        <v>3</v>
      </c>
      <c r="AG172" s="81">
        <v>2</v>
      </c>
      <c r="AH172" s="81">
        <v>2</v>
      </c>
      <c r="AI172" s="81">
        <v>9</v>
      </c>
      <c r="AJ172" s="81">
        <v>5</v>
      </c>
      <c r="AK172" s="81">
        <v>5</v>
      </c>
      <c r="AL172" s="81">
        <v>5</v>
      </c>
      <c r="AM172" s="81">
        <v>3</v>
      </c>
      <c r="AN172" s="81">
        <v>2</v>
      </c>
    </row>
    <row r="173" spans="1:40" ht="16.5">
      <c r="A173" s="81">
        <v>10169</v>
      </c>
      <c r="B173" s="81" t="s">
        <v>2337</v>
      </c>
      <c r="C173" s="81" t="s">
        <v>2163</v>
      </c>
      <c r="D173" s="81">
        <v>5</v>
      </c>
      <c r="E173" s="81">
        <v>9</v>
      </c>
      <c r="F173" s="81">
        <v>5</v>
      </c>
      <c r="G173" s="81">
        <v>5</v>
      </c>
      <c r="H173" s="81">
        <v>9</v>
      </c>
      <c r="I173" s="81">
        <v>5</v>
      </c>
      <c r="J173" s="81">
        <v>5</v>
      </c>
      <c r="K173" s="81">
        <v>9</v>
      </c>
      <c r="L173" s="81">
        <v>5</v>
      </c>
      <c r="M173" s="81">
        <v>5</v>
      </c>
      <c r="N173" s="81">
        <v>5</v>
      </c>
      <c r="O173" s="81">
        <v>5</v>
      </c>
      <c r="P173" s="81">
        <v>9</v>
      </c>
      <c r="Q173" s="81">
        <v>5</v>
      </c>
      <c r="R173" s="81">
        <v>5</v>
      </c>
      <c r="S173" s="81">
        <v>9</v>
      </c>
      <c r="T173" s="81">
        <v>3</v>
      </c>
      <c r="U173" s="81">
        <v>9</v>
      </c>
      <c r="V173" s="81">
        <v>5</v>
      </c>
      <c r="W173" s="81">
        <v>5</v>
      </c>
      <c r="X173" s="81">
        <v>5</v>
      </c>
      <c r="Y173" s="81">
        <v>3</v>
      </c>
      <c r="Z173" s="81">
        <v>3</v>
      </c>
      <c r="AA173" s="81">
        <v>3</v>
      </c>
      <c r="AB173" s="81">
        <v>9</v>
      </c>
      <c r="AC173" s="81">
        <v>5</v>
      </c>
      <c r="AD173" s="81">
        <v>5</v>
      </c>
      <c r="AE173" s="81">
        <v>5</v>
      </c>
      <c r="AF173" s="81">
        <v>3</v>
      </c>
      <c r="AG173" s="81">
        <v>3</v>
      </c>
      <c r="AH173" s="81">
        <v>2</v>
      </c>
      <c r="AI173" s="81">
        <v>9</v>
      </c>
      <c r="AJ173" s="81">
        <v>5</v>
      </c>
      <c r="AK173" s="81">
        <v>5</v>
      </c>
      <c r="AL173" s="81">
        <v>5</v>
      </c>
      <c r="AM173" s="81">
        <v>3</v>
      </c>
      <c r="AN173" s="81">
        <v>2</v>
      </c>
    </row>
    <row r="174" spans="1:40" ht="16.5">
      <c r="A174" s="81">
        <v>10170</v>
      </c>
      <c r="B174" s="81" t="s">
        <v>2338</v>
      </c>
      <c r="C174" s="81" t="s">
        <v>2169</v>
      </c>
      <c r="D174" s="81">
        <v>5</v>
      </c>
      <c r="E174" s="81">
        <v>9</v>
      </c>
      <c r="F174" s="81">
        <v>5</v>
      </c>
      <c r="G174" s="81">
        <v>5</v>
      </c>
      <c r="H174" s="81">
        <v>9</v>
      </c>
      <c r="I174" s="81">
        <v>5</v>
      </c>
      <c r="J174" s="81">
        <v>5</v>
      </c>
      <c r="K174" s="81">
        <v>9</v>
      </c>
      <c r="L174" s="81">
        <v>5</v>
      </c>
      <c r="M174" s="81">
        <v>5</v>
      </c>
      <c r="N174" s="81">
        <v>5</v>
      </c>
      <c r="O174" s="81">
        <v>5</v>
      </c>
      <c r="P174" s="81">
        <v>9</v>
      </c>
      <c r="Q174" s="81">
        <v>5</v>
      </c>
      <c r="R174" s="81">
        <v>5</v>
      </c>
      <c r="S174" s="81">
        <v>9</v>
      </c>
      <c r="T174" s="81">
        <v>3</v>
      </c>
      <c r="U174" s="81">
        <v>9</v>
      </c>
      <c r="V174" s="81">
        <v>5</v>
      </c>
      <c r="W174" s="81">
        <v>5</v>
      </c>
      <c r="X174" s="81">
        <v>5</v>
      </c>
      <c r="Y174" s="81">
        <v>3</v>
      </c>
      <c r="Z174" s="81">
        <v>3</v>
      </c>
      <c r="AA174" s="81">
        <v>3</v>
      </c>
      <c r="AB174" s="81">
        <v>9</v>
      </c>
      <c r="AC174" s="81">
        <v>5</v>
      </c>
      <c r="AD174" s="81">
        <v>5</v>
      </c>
      <c r="AE174" s="81">
        <v>5</v>
      </c>
      <c r="AF174" s="81">
        <v>3</v>
      </c>
      <c r="AG174" s="81">
        <v>3</v>
      </c>
      <c r="AH174" s="81">
        <v>3</v>
      </c>
      <c r="AI174" s="81">
        <v>9</v>
      </c>
      <c r="AJ174" s="81">
        <v>5</v>
      </c>
      <c r="AK174" s="81">
        <v>5</v>
      </c>
      <c r="AL174" s="81">
        <v>5</v>
      </c>
      <c r="AM174" s="81">
        <v>3</v>
      </c>
      <c r="AN174" s="81">
        <v>3</v>
      </c>
    </row>
    <row r="175" spans="1:40" ht="16.5">
      <c r="A175" s="81">
        <v>10171</v>
      </c>
      <c r="B175" s="81" t="s">
        <v>2339</v>
      </c>
      <c r="C175" s="81" t="s">
        <v>2153</v>
      </c>
      <c r="D175" s="81">
        <v>5</v>
      </c>
      <c r="E175" s="81">
        <v>9</v>
      </c>
      <c r="F175" s="81">
        <v>5</v>
      </c>
      <c r="G175" s="81">
        <v>5</v>
      </c>
      <c r="H175" s="81">
        <v>9</v>
      </c>
      <c r="I175" s="81">
        <v>5</v>
      </c>
      <c r="J175" s="81">
        <v>5</v>
      </c>
      <c r="K175" s="81">
        <v>9</v>
      </c>
      <c r="L175" s="81">
        <v>5</v>
      </c>
      <c r="M175" s="81">
        <v>5</v>
      </c>
      <c r="N175" s="81">
        <v>5</v>
      </c>
      <c r="O175" s="81">
        <v>5</v>
      </c>
      <c r="P175" s="81">
        <v>9</v>
      </c>
      <c r="Q175" s="81">
        <v>5</v>
      </c>
      <c r="R175" s="81">
        <v>5</v>
      </c>
      <c r="S175" s="81">
        <v>9</v>
      </c>
      <c r="T175" s="81">
        <v>3</v>
      </c>
      <c r="U175" s="81">
        <v>9</v>
      </c>
      <c r="V175" s="81">
        <v>6</v>
      </c>
      <c r="W175" s="81">
        <v>5</v>
      </c>
      <c r="X175" s="81">
        <v>5</v>
      </c>
      <c r="Y175" s="81">
        <v>3</v>
      </c>
      <c r="Z175" s="81">
        <v>3</v>
      </c>
      <c r="AA175" s="81">
        <v>3</v>
      </c>
      <c r="AB175" s="81">
        <v>9</v>
      </c>
      <c r="AC175" s="81">
        <v>5</v>
      </c>
      <c r="AD175" s="81">
        <v>5</v>
      </c>
      <c r="AE175" s="81">
        <v>5</v>
      </c>
      <c r="AF175" s="81">
        <v>3</v>
      </c>
      <c r="AG175" s="81">
        <v>3</v>
      </c>
      <c r="AH175" s="81">
        <v>3</v>
      </c>
      <c r="AI175" s="81">
        <v>9</v>
      </c>
      <c r="AJ175" s="81">
        <v>5</v>
      </c>
      <c r="AK175" s="81">
        <v>5</v>
      </c>
      <c r="AL175" s="81">
        <v>5</v>
      </c>
      <c r="AM175" s="81">
        <v>3</v>
      </c>
      <c r="AN175" s="81">
        <v>3</v>
      </c>
    </row>
    <row r="176" spans="1:40" ht="16.5">
      <c r="A176" s="81">
        <v>10172</v>
      </c>
      <c r="B176" s="81" t="s">
        <v>2340</v>
      </c>
      <c r="C176" s="81" t="s">
        <v>2159</v>
      </c>
      <c r="D176" s="81">
        <v>5</v>
      </c>
      <c r="E176" s="81">
        <v>9</v>
      </c>
      <c r="F176" s="81">
        <v>5</v>
      </c>
      <c r="G176" s="81">
        <v>5</v>
      </c>
      <c r="H176" s="81">
        <v>9</v>
      </c>
      <c r="I176" s="81">
        <v>5</v>
      </c>
      <c r="J176" s="81">
        <v>5</v>
      </c>
      <c r="K176" s="81">
        <v>9</v>
      </c>
      <c r="L176" s="81">
        <v>5</v>
      </c>
      <c r="M176" s="81">
        <v>5</v>
      </c>
      <c r="N176" s="81">
        <v>5</v>
      </c>
      <c r="O176" s="81">
        <v>5</v>
      </c>
      <c r="P176" s="81">
        <v>9</v>
      </c>
      <c r="Q176" s="81">
        <v>5</v>
      </c>
      <c r="R176" s="81">
        <v>5</v>
      </c>
      <c r="S176" s="81">
        <v>9</v>
      </c>
      <c r="T176" s="81">
        <v>3</v>
      </c>
      <c r="U176" s="81">
        <v>9</v>
      </c>
      <c r="V176" s="81">
        <v>6</v>
      </c>
      <c r="W176" s="81">
        <v>5</v>
      </c>
      <c r="X176" s="81">
        <v>5</v>
      </c>
      <c r="Y176" s="81">
        <v>3</v>
      </c>
      <c r="Z176" s="81">
        <v>3</v>
      </c>
      <c r="AA176" s="81">
        <v>3</v>
      </c>
      <c r="AB176" s="81">
        <v>9</v>
      </c>
      <c r="AC176" s="81">
        <v>6</v>
      </c>
      <c r="AD176" s="81">
        <v>5</v>
      </c>
      <c r="AE176" s="81">
        <v>5</v>
      </c>
      <c r="AF176" s="81">
        <v>3</v>
      </c>
      <c r="AG176" s="81">
        <v>3</v>
      </c>
      <c r="AH176" s="81">
        <v>3</v>
      </c>
      <c r="AI176" s="81">
        <v>9</v>
      </c>
      <c r="AJ176" s="81">
        <v>5</v>
      </c>
      <c r="AK176" s="81">
        <v>5</v>
      </c>
      <c r="AL176" s="81">
        <v>5</v>
      </c>
      <c r="AM176" s="81">
        <v>3</v>
      </c>
      <c r="AN176" s="81">
        <v>3</v>
      </c>
    </row>
    <row r="177" spans="1:40" ht="16.5">
      <c r="A177" s="81">
        <v>10173</v>
      </c>
      <c r="B177" s="81" t="s">
        <v>2341</v>
      </c>
      <c r="C177" s="81" t="s">
        <v>2165</v>
      </c>
      <c r="D177" s="81">
        <v>5</v>
      </c>
      <c r="E177" s="81">
        <v>9</v>
      </c>
      <c r="F177" s="81">
        <v>5</v>
      </c>
      <c r="G177" s="81">
        <v>5</v>
      </c>
      <c r="H177" s="81">
        <v>9</v>
      </c>
      <c r="I177" s="81">
        <v>5</v>
      </c>
      <c r="J177" s="81">
        <v>5</v>
      </c>
      <c r="K177" s="81">
        <v>9</v>
      </c>
      <c r="L177" s="81">
        <v>5</v>
      </c>
      <c r="M177" s="81">
        <v>5</v>
      </c>
      <c r="N177" s="81">
        <v>5</v>
      </c>
      <c r="O177" s="81">
        <v>5</v>
      </c>
      <c r="P177" s="81">
        <v>9</v>
      </c>
      <c r="Q177" s="81">
        <v>5</v>
      </c>
      <c r="R177" s="81">
        <v>5</v>
      </c>
      <c r="S177" s="81">
        <v>9</v>
      </c>
      <c r="T177" s="81">
        <v>3</v>
      </c>
      <c r="U177" s="81">
        <v>9</v>
      </c>
      <c r="V177" s="81">
        <v>6</v>
      </c>
      <c r="W177" s="81">
        <v>5</v>
      </c>
      <c r="X177" s="81">
        <v>5</v>
      </c>
      <c r="Y177" s="81">
        <v>3</v>
      </c>
      <c r="Z177" s="81">
        <v>3</v>
      </c>
      <c r="AA177" s="81">
        <v>3</v>
      </c>
      <c r="AB177" s="81">
        <v>9</v>
      </c>
      <c r="AC177" s="81">
        <v>6</v>
      </c>
      <c r="AD177" s="81">
        <v>5</v>
      </c>
      <c r="AE177" s="81">
        <v>5</v>
      </c>
      <c r="AF177" s="81">
        <v>3</v>
      </c>
      <c r="AG177" s="81">
        <v>3</v>
      </c>
      <c r="AH177" s="81">
        <v>3</v>
      </c>
      <c r="AI177" s="81">
        <v>9</v>
      </c>
      <c r="AJ177" s="81">
        <v>6</v>
      </c>
      <c r="AK177" s="81">
        <v>5</v>
      </c>
      <c r="AL177" s="81">
        <v>5</v>
      </c>
      <c r="AM177" s="81">
        <v>3</v>
      </c>
      <c r="AN177" s="81">
        <v>3</v>
      </c>
    </row>
    <row r="178" spans="1:40" ht="16.5">
      <c r="A178" s="81">
        <v>10174</v>
      </c>
      <c r="B178" s="81" t="s">
        <v>2342</v>
      </c>
      <c r="C178" s="81" t="s">
        <v>2153</v>
      </c>
      <c r="D178" s="81">
        <v>5</v>
      </c>
      <c r="E178" s="81">
        <v>9</v>
      </c>
      <c r="F178" s="81">
        <v>5</v>
      </c>
      <c r="G178" s="81">
        <v>5</v>
      </c>
      <c r="H178" s="81">
        <v>9</v>
      </c>
      <c r="I178" s="81">
        <v>5</v>
      </c>
      <c r="J178" s="81">
        <v>5</v>
      </c>
      <c r="K178" s="81">
        <v>9</v>
      </c>
      <c r="L178" s="81">
        <v>5</v>
      </c>
      <c r="M178" s="81">
        <v>5</v>
      </c>
      <c r="N178" s="81">
        <v>5</v>
      </c>
      <c r="O178" s="81">
        <v>5</v>
      </c>
      <c r="P178" s="81">
        <v>9</v>
      </c>
      <c r="Q178" s="81">
        <v>5</v>
      </c>
      <c r="R178" s="81">
        <v>5</v>
      </c>
      <c r="S178" s="81">
        <v>9</v>
      </c>
      <c r="T178" s="81">
        <v>3</v>
      </c>
      <c r="U178" s="81">
        <v>9</v>
      </c>
      <c r="V178" s="81">
        <v>7</v>
      </c>
      <c r="W178" s="81">
        <v>5</v>
      </c>
      <c r="X178" s="81">
        <v>5</v>
      </c>
      <c r="Y178" s="81">
        <v>3</v>
      </c>
      <c r="Z178" s="81">
        <v>3</v>
      </c>
      <c r="AA178" s="81">
        <v>3</v>
      </c>
      <c r="AB178" s="81">
        <v>9</v>
      </c>
      <c r="AC178" s="81">
        <v>6</v>
      </c>
      <c r="AD178" s="81">
        <v>5</v>
      </c>
      <c r="AE178" s="81">
        <v>5</v>
      </c>
      <c r="AF178" s="81">
        <v>3</v>
      </c>
      <c r="AG178" s="81">
        <v>3</v>
      </c>
      <c r="AH178" s="81">
        <v>3</v>
      </c>
      <c r="AI178" s="81">
        <v>9</v>
      </c>
      <c r="AJ178" s="81">
        <v>6</v>
      </c>
      <c r="AK178" s="81">
        <v>5</v>
      </c>
      <c r="AL178" s="81">
        <v>5</v>
      </c>
      <c r="AM178" s="81">
        <v>3</v>
      </c>
      <c r="AN178" s="81">
        <v>3</v>
      </c>
    </row>
    <row r="179" spans="1:40" ht="16.5">
      <c r="A179" s="81">
        <v>10175</v>
      </c>
      <c r="B179" s="81" t="s">
        <v>2343</v>
      </c>
      <c r="C179" s="81" t="s">
        <v>2153</v>
      </c>
      <c r="D179" s="81">
        <v>5</v>
      </c>
      <c r="E179" s="81">
        <v>9</v>
      </c>
      <c r="F179" s="81">
        <v>5</v>
      </c>
      <c r="G179" s="81">
        <v>5</v>
      </c>
      <c r="H179" s="81">
        <v>9</v>
      </c>
      <c r="I179" s="81">
        <v>5</v>
      </c>
      <c r="J179" s="81">
        <v>5</v>
      </c>
      <c r="K179" s="81">
        <v>9</v>
      </c>
      <c r="L179" s="81">
        <v>5</v>
      </c>
      <c r="M179" s="81">
        <v>5</v>
      </c>
      <c r="N179" s="81">
        <v>5</v>
      </c>
      <c r="O179" s="81">
        <v>5</v>
      </c>
      <c r="P179" s="81">
        <v>9</v>
      </c>
      <c r="Q179" s="81">
        <v>5</v>
      </c>
      <c r="R179" s="81">
        <v>5</v>
      </c>
      <c r="S179" s="81">
        <v>9</v>
      </c>
      <c r="T179" s="81">
        <v>3</v>
      </c>
      <c r="U179" s="81">
        <v>9</v>
      </c>
      <c r="V179" s="81">
        <v>8</v>
      </c>
      <c r="W179" s="81">
        <v>5</v>
      </c>
      <c r="X179" s="81">
        <v>5</v>
      </c>
      <c r="Y179" s="81">
        <v>3</v>
      </c>
      <c r="Z179" s="81">
        <v>3</v>
      </c>
      <c r="AA179" s="81">
        <v>3</v>
      </c>
      <c r="AB179" s="81">
        <v>9</v>
      </c>
      <c r="AC179" s="81">
        <v>6</v>
      </c>
      <c r="AD179" s="81">
        <v>5</v>
      </c>
      <c r="AE179" s="81">
        <v>5</v>
      </c>
      <c r="AF179" s="81">
        <v>3</v>
      </c>
      <c r="AG179" s="81">
        <v>3</v>
      </c>
      <c r="AH179" s="81">
        <v>3</v>
      </c>
      <c r="AI179" s="81">
        <v>9</v>
      </c>
      <c r="AJ179" s="81">
        <v>6</v>
      </c>
      <c r="AK179" s="81">
        <v>5</v>
      </c>
      <c r="AL179" s="81">
        <v>5</v>
      </c>
      <c r="AM179" s="81">
        <v>3</v>
      </c>
      <c r="AN179" s="81">
        <v>3</v>
      </c>
    </row>
    <row r="180" spans="1:40" ht="16.5">
      <c r="A180" s="81">
        <v>10176</v>
      </c>
      <c r="B180" s="81" t="s">
        <v>2344</v>
      </c>
      <c r="C180" s="81" t="s">
        <v>2153</v>
      </c>
      <c r="D180" s="81">
        <v>5</v>
      </c>
      <c r="E180" s="81">
        <v>9</v>
      </c>
      <c r="F180" s="81">
        <v>5</v>
      </c>
      <c r="G180" s="81">
        <v>5</v>
      </c>
      <c r="H180" s="81">
        <v>9</v>
      </c>
      <c r="I180" s="81">
        <v>5</v>
      </c>
      <c r="J180" s="81">
        <v>5</v>
      </c>
      <c r="K180" s="81">
        <v>9</v>
      </c>
      <c r="L180" s="81">
        <v>5</v>
      </c>
      <c r="M180" s="81">
        <v>5</v>
      </c>
      <c r="N180" s="81">
        <v>5</v>
      </c>
      <c r="O180" s="81">
        <v>5</v>
      </c>
      <c r="P180" s="81">
        <v>9</v>
      </c>
      <c r="Q180" s="81">
        <v>5</v>
      </c>
      <c r="R180" s="81">
        <v>5</v>
      </c>
      <c r="S180" s="81">
        <v>9</v>
      </c>
      <c r="T180" s="81">
        <v>3</v>
      </c>
      <c r="U180" s="81">
        <v>9</v>
      </c>
      <c r="V180" s="81">
        <v>9</v>
      </c>
      <c r="W180" s="81">
        <v>5</v>
      </c>
      <c r="X180" s="81">
        <v>5</v>
      </c>
      <c r="Y180" s="81">
        <v>3</v>
      </c>
      <c r="Z180" s="81">
        <v>3</v>
      </c>
      <c r="AA180" s="81">
        <v>3</v>
      </c>
      <c r="AB180" s="81">
        <v>9</v>
      </c>
      <c r="AC180" s="81">
        <v>6</v>
      </c>
      <c r="AD180" s="81">
        <v>5</v>
      </c>
      <c r="AE180" s="81">
        <v>5</v>
      </c>
      <c r="AF180" s="81">
        <v>3</v>
      </c>
      <c r="AG180" s="81">
        <v>3</v>
      </c>
      <c r="AH180" s="81">
        <v>3</v>
      </c>
      <c r="AI180" s="81">
        <v>9</v>
      </c>
      <c r="AJ180" s="81">
        <v>6</v>
      </c>
      <c r="AK180" s="81">
        <v>5</v>
      </c>
      <c r="AL180" s="81">
        <v>5</v>
      </c>
      <c r="AM180" s="81">
        <v>3</v>
      </c>
      <c r="AN180" s="81">
        <v>3</v>
      </c>
    </row>
    <row r="181" spans="1:40" ht="16.5">
      <c r="A181" s="81">
        <v>10177</v>
      </c>
      <c r="B181" s="81" t="s">
        <v>2345</v>
      </c>
      <c r="C181" s="81" t="s">
        <v>2159</v>
      </c>
      <c r="D181" s="81">
        <v>5</v>
      </c>
      <c r="E181" s="81">
        <v>9</v>
      </c>
      <c r="F181" s="81">
        <v>5</v>
      </c>
      <c r="G181" s="81">
        <v>5</v>
      </c>
      <c r="H181" s="81">
        <v>9</v>
      </c>
      <c r="I181" s="81">
        <v>5</v>
      </c>
      <c r="J181" s="81">
        <v>5</v>
      </c>
      <c r="K181" s="81">
        <v>9</v>
      </c>
      <c r="L181" s="81">
        <v>5</v>
      </c>
      <c r="M181" s="81">
        <v>5</v>
      </c>
      <c r="N181" s="81">
        <v>5</v>
      </c>
      <c r="O181" s="81">
        <v>5</v>
      </c>
      <c r="P181" s="81">
        <v>9</v>
      </c>
      <c r="Q181" s="81">
        <v>5</v>
      </c>
      <c r="R181" s="81">
        <v>5</v>
      </c>
      <c r="S181" s="81">
        <v>9</v>
      </c>
      <c r="T181" s="81">
        <v>3</v>
      </c>
      <c r="U181" s="81">
        <v>9</v>
      </c>
      <c r="V181" s="81">
        <v>9</v>
      </c>
      <c r="W181" s="81">
        <v>5</v>
      </c>
      <c r="X181" s="81">
        <v>5</v>
      </c>
      <c r="Y181" s="81">
        <v>3</v>
      </c>
      <c r="Z181" s="81">
        <v>3</v>
      </c>
      <c r="AA181" s="81">
        <v>3</v>
      </c>
      <c r="AB181" s="81">
        <v>9</v>
      </c>
      <c r="AC181" s="81">
        <v>7</v>
      </c>
      <c r="AD181" s="81">
        <v>5</v>
      </c>
      <c r="AE181" s="81">
        <v>5</v>
      </c>
      <c r="AF181" s="81">
        <v>3</v>
      </c>
      <c r="AG181" s="81">
        <v>3</v>
      </c>
      <c r="AH181" s="81">
        <v>3</v>
      </c>
      <c r="AI181" s="81">
        <v>9</v>
      </c>
      <c r="AJ181" s="81">
        <v>6</v>
      </c>
      <c r="AK181" s="81">
        <v>5</v>
      </c>
      <c r="AL181" s="81">
        <v>5</v>
      </c>
      <c r="AM181" s="81">
        <v>3</v>
      </c>
      <c r="AN181" s="81">
        <v>3</v>
      </c>
    </row>
    <row r="182" spans="1:40" ht="16.5">
      <c r="A182" s="81">
        <v>10178</v>
      </c>
      <c r="B182" s="81" t="s">
        <v>2346</v>
      </c>
      <c r="C182" s="81" t="s">
        <v>2159</v>
      </c>
      <c r="D182" s="81">
        <v>5</v>
      </c>
      <c r="E182" s="81">
        <v>9</v>
      </c>
      <c r="F182" s="81">
        <v>5</v>
      </c>
      <c r="G182" s="81">
        <v>5</v>
      </c>
      <c r="H182" s="81">
        <v>9</v>
      </c>
      <c r="I182" s="81">
        <v>5</v>
      </c>
      <c r="J182" s="81">
        <v>5</v>
      </c>
      <c r="K182" s="81">
        <v>9</v>
      </c>
      <c r="L182" s="81">
        <v>5</v>
      </c>
      <c r="M182" s="81">
        <v>5</v>
      </c>
      <c r="N182" s="81">
        <v>5</v>
      </c>
      <c r="O182" s="81">
        <v>5</v>
      </c>
      <c r="P182" s="81">
        <v>9</v>
      </c>
      <c r="Q182" s="81">
        <v>5</v>
      </c>
      <c r="R182" s="81">
        <v>5</v>
      </c>
      <c r="S182" s="81">
        <v>9</v>
      </c>
      <c r="T182" s="81">
        <v>3</v>
      </c>
      <c r="U182" s="81">
        <v>9</v>
      </c>
      <c r="V182" s="81">
        <v>9</v>
      </c>
      <c r="W182" s="81">
        <v>5</v>
      </c>
      <c r="X182" s="81">
        <v>5</v>
      </c>
      <c r="Y182" s="81">
        <v>3</v>
      </c>
      <c r="Z182" s="81">
        <v>3</v>
      </c>
      <c r="AA182" s="81">
        <v>3</v>
      </c>
      <c r="AB182" s="81">
        <v>9</v>
      </c>
      <c r="AC182" s="81">
        <v>8</v>
      </c>
      <c r="AD182" s="81">
        <v>5</v>
      </c>
      <c r="AE182" s="81">
        <v>5</v>
      </c>
      <c r="AF182" s="81">
        <v>3</v>
      </c>
      <c r="AG182" s="81">
        <v>3</v>
      </c>
      <c r="AH182" s="81">
        <v>3</v>
      </c>
      <c r="AI182" s="81">
        <v>9</v>
      </c>
      <c r="AJ182" s="81">
        <v>6</v>
      </c>
      <c r="AK182" s="81">
        <v>5</v>
      </c>
      <c r="AL182" s="81">
        <v>5</v>
      </c>
      <c r="AM182" s="81">
        <v>3</v>
      </c>
      <c r="AN182" s="81">
        <v>3</v>
      </c>
    </row>
    <row r="183" spans="1:40" ht="16.5">
      <c r="A183" s="81">
        <v>10179</v>
      </c>
      <c r="B183" s="81" t="s">
        <v>2347</v>
      </c>
      <c r="C183" s="81" t="s">
        <v>2159</v>
      </c>
      <c r="D183" s="81">
        <v>5</v>
      </c>
      <c r="E183" s="81">
        <v>9</v>
      </c>
      <c r="F183" s="81">
        <v>5</v>
      </c>
      <c r="G183" s="81">
        <v>5</v>
      </c>
      <c r="H183" s="81">
        <v>9</v>
      </c>
      <c r="I183" s="81">
        <v>5</v>
      </c>
      <c r="J183" s="81">
        <v>5</v>
      </c>
      <c r="K183" s="81">
        <v>9</v>
      </c>
      <c r="L183" s="81">
        <v>5</v>
      </c>
      <c r="M183" s="81">
        <v>5</v>
      </c>
      <c r="N183" s="81">
        <v>5</v>
      </c>
      <c r="O183" s="81">
        <v>5</v>
      </c>
      <c r="P183" s="81">
        <v>9</v>
      </c>
      <c r="Q183" s="81">
        <v>5</v>
      </c>
      <c r="R183" s="81">
        <v>5</v>
      </c>
      <c r="S183" s="81">
        <v>9</v>
      </c>
      <c r="T183" s="81">
        <v>3</v>
      </c>
      <c r="U183" s="81">
        <v>9</v>
      </c>
      <c r="V183" s="81">
        <v>9</v>
      </c>
      <c r="W183" s="81">
        <v>5</v>
      </c>
      <c r="X183" s="81">
        <v>5</v>
      </c>
      <c r="Y183" s="81">
        <v>3</v>
      </c>
      <c r="Z183" s="81">
        <v>3</v>
      </c>
      <c r="AA183" s="81">
        <v>3</v>
      </c>
      <c r="AB183" s="81">
        <v>9</v>
      </c>
      <c r="AC183" s="81">
        <v>9</v>
      </c>
      <c r="AD183" s="81">
        <v>5</v>
      </c>
      <c r="AE183" s="81">
        <v>5</v>
      </c>
      <c r="AF183" s="81">
        <v>3</v>
      </c>
      <c r="AG183" s="81">
        <v>3</v>
      </c>
      <c r="AH183" s="81">
        <v>3</v>
      </c>
      <c r="AI183" s="81">
        <v>9</v>
      </c>
      <c r="AJ183" s="81">
        <v>6</v>
      </c>
      <c r="AK183" s="81">
        <v>5</v>
      </c>
      <c r="AL183" s="81">
        <v>5</v>
      </c>
      <c r="AM183" s="81">
        <v>3</v>
      </c>
      <c r="AN183" s="81">
        <v>3</v>
      </c>
    </row>
    <row r="184" spans="1:40" ht="16.5">
      <c r="A184" s="81">
        <v>10180</v>
      </c>
      <c r="B184" s="81" t="s">
        <v>2348</v>
      </c>
      <c r="C184" s="81" t="s">
        <v>2165</v>
      </c>
      <c r="D184" s="81">
        <v>5</v>
      </c>
      <c r="E184" s="81">
        <v>9</v>
      </c>
      <c r="F184" s="81">
        <v>5</v>
      </c>
      <c r="G184" s="81">
        <v>5</v>
      </c>
      <c r="H184" s="81">
        <v>9</v>
      </c>
      <c r="I184" s="81">
        <v>5</v>
      </c>
      <c r="J184" s="81">
        <v>5</v>
      </c>
      <c r="K184" s="81">
        <v>9</v>
      </c>
      <c r="L184" s="81">
        <v>5</v>
      </c>
      <c r="M184" s="81">
        <v>5</v>
      </c>
      <c r="N184" s="81">
        <v>5</v>
      </c>
      <c r="O184" s="81">
        <v>5</v>
      </c>
      <c r="P184" s="81">
        <v>9</v>
      </c>
      <c r="Q184" s="81">
        <v>5</v>
      </c>
      <c r="R184" s="81">
        <v>5</v>
      </c>
      <c r="S184" s="81">
        <v>9</v>
      </c>
      <c r="T184" s="81">
        <v>3</v>
      </c>
      <c r="U184" s="81">
        <v>9</v>
      </c>
      <c r="V184" s="81">
        <v>9</v>
      </c>
      <c r="W184" s="81">
        <v>5</v>
      </c>
      <c r="X184" s="81">
        <v>5</v>
      </c>
      <c r="Y184" s="81">
        <v>3</v>
      </c>
      <c r="Z184" s="81">
        <v>3</v>
      </c>
      <c r="AA184" s="81">
        <v>3</v>
      </c>
      <c r="AB184" s="81">
        <v>9</v>
      </c>
      <c r="AC184" s="81">
        <v>9</v>
      </c>
      <c r="AD184" s="81">
        <v>5</v>
      </c>
      <c r="AE184" s="81">
        <v>5</v>
      </c>
      <c r="AF184" s="81">
        <v>3</v>
      </c>
      <c r="AG184" s="81">
        <v>3</v>
      </c>
      <c r="AH184" s="81">
        <v>3</v>
      </c>
      <c r="AI184" s="81">
        <v>9</v>
      </c>
      <c r="AJ184" s="81">
        <v>7</v>
      </c>
      <c r="AK184" s="81">
        <v>5</v>
      </c>
      <c r="AL184" s="81">
        <v>5</v>
      </c>
      <c r="AM184" s="81">
        <v>3</v>
      </c>
      <c r="AN184" s="81">
        <v>3</v>
      </c>
    </row>
    <row r="185" spans="1:40" ht="16.5">
      <c r="A185" s="81">
        <v>10181</v>
      </c>
      <c r="B185" s="81" t="s">
        <v>2349</v>
      </c>
      <c r="C185" s="81" t="s">
        <v>2165</v>
      </c>
      <c r="D185" s="81">
        <v>5</v>
      </c>
      <c r="E185" s="81">
        <v>9</v>
      </c>
      <c r="F185" s="81">
        <v>5</v>
      </c>
      <c r="G185" s="81">
        <v>5</v>
      </c>
      <c r="H185" s="81">
        <v>9</v>
      </c>
      <c r="I185" s="81">
        <v>5</v>
      </c>
      <c r="J185" s="81">
        <v>5</v>
      </c>
      <c r="K185" s="81">
        <v>9</v>
      </c>
      <c r="L185" s="81">
        <v>5</v>
      </c>
      <c r="M185" s="81">
        <v>5</v>
      </c>
      <c r="N185" s="81">
        <v>5</v>
      </c>
      <c r="O185" s="81">
        <v>5</v>
      </c>
      <c r="P185" s="81">
        <v>9</v>
      </c>
      <c r="Q185" s="81">
        <v>5</v>
      </c>
      <c r="R185" s="81">
        <v>5</v>
      </c>
      <c r="S185" s="81">
        <v>9</v>
      </c>
      <c r="T185" s="81">
        <v>3</v>
      </c>
      <c r="U185" s="81">
        <v>9</v>
      </c>
      <c r="V185" s="81">
        <v>9</v>
      </c>
      <c r="W185" s="81">
        <v>5</v>
      </c>
      <c r="X185" s="81">
        <v>5</v>
      </c>
      <c r="Y185" s="81">
        <v>3</v>
      </c>
      <c r="Z185" s="81">
        <v>3</v>
      </c>
      <c r="AA185" s="81">
        <v>3</v>
      </c>
      <c r="AB185" s="81">
        <v>9</v>
      </c>
      <c r="AC185" s="81">
        <v>9</v>
      </c>
      <c r="AD185" s="81">
        <v>5</v>
      </c>
      <c r="AE185" s="81">
        <v>5</v>
      </c>
      <c r="AF185" s="81">
        <v>3</v>
      </c>
      <c r="AG185" s="81">
        <v>3</v>
      </c>
      <c r="AH185" s="81">
        <v>3</v>
      </c>
      <c r="AI185" s="81">
        <v>9</v>
      </c>
      <c r="AJ185" s="81">
        <v>8</v>
      </c>
      <c r="AK185" s="81">
        <v>5</v>
      </c>
      <c r="AL185" s="81">
        <v>5</v>
      </c>
      <c r="AM185" s="81">
        <v>3</v>
      </c>
      <c r="AN185" s="81">
        <v>3</v>
      </c>
    </row>
    <row r="186" spans="1:40" ht="16.5">
      <c r="A186" s="81">
        <v>10182</v>
      </c>
      <c r="B186" s="81" t="s">
        <v>2350</v>
      </c>
      <c r="C186" s="81" t="s">
        <v>2165</v>
      </c>
      <c r="D186" s="81">
        <v>5</v>
      </c>
      <c r="E186" s="81">
        <v>9</v>
      </c>
      <c r="F186" s="81">
        <v>5</v>
      </c>
      <c r="G186" s="81">
        <v>5</v>
      </c>
      <c r="H186" s="81">
        <v>9</v>
      </c>
      <c r="I186" s="81">
        <v>5</v>
      </c>
      <c r="J186" s="81">
        <v>5</v>
      </c>
      <c r="K186" s="81">
        <v>9</v>
      </c>
      <c r="L186" s="81">
        <v>5</v>
      </c>
      <c r="M186" s="81">
        <v>5</v>
      </c>
      <c r="N186" s="81">
        <v>5</v>
      </c>
      <c r="O186" s="81">
        <v>5</v>
      </c>
      <c r="P186" s="81">
        <v>9</v>
      </c>
      <c r="Q186" s="81">
        <v>5</v>
      </c>
      <c r="R186" s="81">
        <v>5</v>
      </c>
      <c r="S186" s="81">
        <v>9</v>
      </c>
      <c r="T186" s="81">
        <v>3</v>
      </c>
      <c r="U186" s="81">
        <v>9</v>
      </c>
      <c r="V186" s="81">
        <v>9</v>
      </c>
      <c r="W186" s="81">
        <v>5</v>
      </c>
      <c r="X186" s="81">
        <v>5</v>
      </c>
      <c r="Y186" s="81">
        <v>3</v>
      </c>
      <c r="Z186" s="81">
        <v>3</v>
      </c>
      <c r="AA186" s="81">
        <v>3</v>
      </c>
      <c r="AB186" s="81">
        <v>9</v>
      </c>
      <c r="AC186" s="81">
        <v>9</v>
      </c>
      <c r="AD186" s="81">
        <v>5</v>
      </c>
      <c r="AE186" s="81">
        <v>5</v>
      </c>
      <c r="AF186" s="81">
        <v>3</v>
      </c>
      <c r="AG186" s="81">
        <v>3</v>
      </c>
      <c r="AH186" s="81">
        <v>3</v>
      </c>
      <c r="AI186" s="81">
        <v>9</v>
      </c>
      <c r="AJ186" s="81">
        <v>9</v>
      </c>
      <c r="AK186" s="81">
        <v>5</v>
      </c>
      <c r="AL186" s="81">
        <v>5</v>
      </c>
      <c r="AM186" s="81">
        <v>3</v>
      </c>
      <c r="AN186" s="81">
        <v>3</v>
      </c>
    </row>
    <row r="187" spans="1:40" ht="16.5">
      <c r="A187" s="81">
        <v>10183</v>
      </c>
      <c r="B187" s="81" t="s">
        <v>2351</v>
      </c>
      <c r="C187" s="81" t="s">
        <v>2150</v>
      </c>
      <c r="D187" s="81">
        <v>5</v>
      </c>
      <c r="E187" s="81">
        <v>9</v>
      </c>
      <c r="F187" s="81">
        <v>5</v>
      </c>
      <c r="G187" s="81">
        <v>5</v>
      </c>
      <c r="H187" s="81">
        <v>9</v>
      </c>
      <c r="I187" s="81">
        <v>5</v>
      </c>
      <c r="J187" s="81">
        <v>5</v>
      </c>
      <c r="K187" s="81">
        <v>9</v>
      </c>
      <c r="L187" s="81">
        <v>5</v>
      </c>
      <c r="M187" s="81">
        <v>5</v>
      </c>
      <c r="N187" s="81">
        <v>5</v>
      </c>
      <c r="O187" s="81">
        <v>5</v>
      </c>
      <c r="P187" s="81">
        <v>9</v>
      </c>
      <c r="Q187" s="81">
        <v>5</v>
      </c>
      <c r="R187" s="81">
        <v>6</v>
      </c>
      <c r="S187" s="81">
        <v>9</v>
      </c>
      <c r="T187" s="81">
        <v>3</v>
      </c>
      <c r="U187" s="81">
        <v>9</v>
      </c>
      <c r="V187" s="81">
        <v>9</v>
      </c>
      <c r="W187" s="81">
        <v>5</v>
      </c>
      <c r="X187" s="81">
        <v>5</v>
      </c>
      <c r="Y187" s="81">
        <v>3</v>
      </c>
      <c r="Z187" s="81">
        <v>3</v>
      </c>
      <c r="AA187" s="81">
        <v>3</v>
      </c>
      <c r="AB187" s="81">
        <v>9</v>
      </c>
      <c r="AC187" s="81">
        <v>9</v>
      </c>
      <c r="AD187" s="81">
        <v>5</v>
      </c>
      <c r="AE187" s="81">
        <v>5</v>
      </c>
      <c r="AF187" s="81">
        <v>3</v>
      </c>
      <c r="AG187" s="81">
        <v>3</v>
      </c>
      <c r="AH187" s="81">
        <v>3</v>
      </c>
      <c r="AI187" s="81">
        <v>9</v>
      </c>
      <c r="AJ187" s="81">
        <v>9</v>
      </c>
      <c r="AK187" s="81">
        <v>5</v>
      </c>
      <c r="AL187" s="81">
        <v>5</v>
      </c>
      <c r="AM187" s="81">
        <v>3</v>
      </c>
      <c r="AN187" s="81">
        <v>3</v>
      </c>
    </row>
    <row r="188" spans="1:40" ht="16.5">
      <c r="A188" s="81">
        <v>10184</v>
      </c>
      <c r="B188" s="81" t="s">
        <v>2352</v>
      </c>
      <c r="C188" s="81" t="s">
        <v>2150</v>
      </c>
      <c r="D188" s="81">
        <v>5</v>
      </c>
      <c r="E188" s="81">
        <v>9</v>
      </c>
      <c r="F188" s="81">
        <v>5</v>
      </c>
      <c r="G188" s="81">
        <v>5</v>
      </c>
      <c r="H188" s="81">
        <v>9</v>
      </c>
      <c r="I188" s="81">
        <v>5</v>
      </c>
      <c r="J188" s="81">
        <v>5</v>
      </c>
      <c r="K188" s="81">
        <v>9</v>
      </c>
      <c r="L188" s="81">
        <v>5</v>
      </c>
      <c r="M188" s="81">
        <v>5</v>
      </c>
      <c r="N188" s="81">
        <v>5</v>
      </c>
      <c r="O188" s="81">
        <v>5</v>
      </c>
      <c r="P188" s="81">
        <v>9</v>
      </c>
      <c r="Q188" s="81">
        <v>5</v>
      </c>
      <c r="R188" s="81">
        <v>7</v>
      </c>
      <c r="S188" s="81">
        <v>9</v>
      </c>
      <c r="T188" s="81">
        <v>3</v>
      </c>
      <c r="U188" s="81">
        <v>9</v>
      </c>
      <c r="V188" s="81">
        <v>9</v>
      </c>
      <c r="W188" s="81">
        <v>5</v>
      </c>
      <c r="X188" s="81">
        <v>5</v>
      </c>
      <c r="Y188" s="81">
        <v>3</v>
      </c>
      <c r="Z188" s="81">
        <v>3</v>
      </c>
      <c r="AA188" s="81">
        <v>3</v>
      </c>
      <c r="AB188" s="81">
        <v>9</v>
      </c>
      <c r="AC188" s="81">
        <v>9</v>
      </c>
      <c r="AD188" s="81">
        <v>5</v>
      </c>
      <c r="AE188" s="81">
        <v>5</v>
      </c>
      <c r="AF188" s="81">
        <v>3</v>
      </c>
      <c r="AG188" s="81">
        <v>3</v>
      </c>
      <c r="AH188" s="81">
        <v>3</v>
      </c>
      <c r="AI188" s="81">
        <v>9</v>
      </c>
      <c r="AJ188" s="81">
        <v>9</v>
      </c>
      <c r="AK188" s="81">
        <v>5</v>
      </c>
      <c r="AL188" s="81">
        <v>5</v>
      </c>
      <c r="AM188" s="81">
        <v>3</v>
      </c>
      <c r="AN188" s="81">
        <v>3</v>
      </c>
    </row>
    <row r="189" spans="1:40" ht="16.5">
      <c r="A189" s="81">
        <v>10185</v>
      </c>
      <c r="B189" s="81" t="s">
        <v>2353</v>
      </c>
      <c r="C189" s="81" t="s">
        <v>2150</v>
      </c>
      <c r="D189" s="81">
        <v>5</v>
      </c>
      <c r="E189" s="81">
        <v>9</v>
      </c>
      <c r="F189" s="81">
        <v>5</v>
      </c>
      <c r="G189" s="81">
        <v>5</v>
      </c>
      <c r="H189" s="81">
        <v>9</v>
      </c>
      <c r="I189" s="81">
        <v>5</v>
      </c>
      <c r="J189" s="81">
        <v>5</v>
      </c>
      <c r="K189" s="81">
        <v>9</v>
      </c>
      <c r="L189" s="81">
        <v>5</v>
      </c>
      <c r="M189" s="81">
        <v>5</v>
      </c>
      <c r="N189" s="81">
        <v>5</v>
      </c>
      <c r="O189" s="81">
        <v>5</v>
      </c>
      <c r="P189" s="81">
        <v>9</v>
      </c>
      <c r="Q189" s="81">
        <v>5</v>
      </c>
      <c r="R189" s="81">
        <v>8</v>
      </c>
      <c r="S189" s="81">
        <v>9</v>
      </c>
      <c r="T189" s="81">
        <v>3</v>
      </c>
      <c r="U189" s="81">
        <v>9</v>
      </c>
      <c r="V189" s="81">
        <v>9</v>
      </c>
      <c r="W189" s="81">
        <v>5</v>
      </c>
      <c r="X189" s="81">
        <v>5</v>
      </c>
      <c r="Y189" s="81">
        <v>3</v>
      </c>
      <c r="Z189" s="81">
        <v>3</v>
      </c>
      <c r="AA189" s="81">
        <v>3</v>
      </c>
      <c r="AB189" s="81">
        <v>9</v>
      </c>
      <c r="AC189" s="81">
        <v>9</v>
      </c>
      <c r="AD189" s="81">
        <v>5</v>
      </c>
      <c r="AE189" s="81">
        <v>5</v>
      </c>
      <c r="AF189" s="81">
        <v>3</v>
      </c>
      <c r="AG189" s="81">
        <v>3</v>
      </c>
      <c r="AH189" s="81">
        <v>3</v>
      </c>
      <c r="AI189" s="81">
        <v>9</v>
      </c>
      <c r="AJ189" s="81">
        <v>9</v>
      </c>
      <c r="AK189" s="81">
        <v>5</v>
      </c>
      <c r="AL189" s="81">
        <v>5</v>
      </c>
      <c r="AM189" s="81">
        <v>3</v>
      </c>
      <c r="AN189" s="81">
        <v>3</v>
      </c>
    </row>
    <row r="190" spans="1:40" ht="16.5">
      <c r="A190" s="81">
        <v>10186</v>
      </c>
      <c r="B190" s="81" t="s">
        <v>2354</v>
      </c>
      <c r="C190" s="81" t="s">
        <v>2150</v>
      </c>
      <c r="D190" s="81">
        <v>5</v>
      </c>
      <c r="E190" s="81">
        <v>9</v>
      </c>
      <c r="F190" s="81">
        <v>5</v>
      </c>
      <c r="G190" s="81">
        <v>5</v>
      </c>
      <c r="H190" s="81">
        <v>9</v>
      </c>
      <c r="I190" s="81">
        <v>5</v>
      </c>
      <c r="J190" s="81">
        <v>5</v>
      </c>
      <c r="K190" s="81">
        <v>9</v>
      </c>
      <c r="L190" s="81">
        <v>5</v>
      </c>
      <c r="M190" s="81">
        <v>5</v>
      </c>
      <c r="N190" s="81">
        <v>5</v>
      </c>
      <c r="O190" s="81">
        <v>5</v>
      </c>
      <c r="P190" s="81">
        <v>9</v>
      </c>
      <c r="Q190" s="81">
        <v>5</v>
      </c>
      <c r="R190" s="81">
        <v>9</v>
      </c>
      <c r="S190" s="81">
        <v>9</v>
      </c>
      <c r="T190" s="81">
        <v>3</v>
      </c>
      <c r="U190" s="81">
        <v>9</v>
      </c>
      <c r="V190" s="81">
        <v>9</v>
      </c>
      <c r="W190" s="81">
        <v>5</v>
      </c>
      <c r="X190" s="81">
        <v>5</v>
      </c>
      <c r="Y190" s="81">
        <v>3</v>
      </c>
      <c r="Z190" s="81">
        <v>3</v>
      </c>
      <c r="AA190" s="81">
        <v>3</v>
      </c>
      <c r="AB190" s="81">
        <v>9</v>
      </c>
      <c r="AC190" s="81">
        <v>9</v>
      </c>
      <c r="AD190" s="81">
        <v>5</v>
      </c>
      <c r="AE190" s="81">
        <v>5</v>
      </c>
      <c r="AF190" s="81">
        <v>3</v>
      </c>
      <c r="AG190" s="81">
        <v>3</v>
      </c>
      <c r="AH190" s="81">
        <v>3</v>
      </c>
      <c r="AI190" s="81">
        <v>9</v>
      </c>
      <c r="AJ190" s="81">
        <v>9</v>
      </c>
      <c r="AK190" s="81">
        <v>5</v>
      </c>
      <c r="AL190" s="81">
        <v>5</v>
      </c>
      <c r="AM190" s="81">
        <v>3</v>
      </c>
      <c r="AN190" s="81">
        <v>3</v>
      </c>
    </row>
    <row r="191" spans="1:40" ht="16.5">
      <c r="A191" s="81">
        <v>10187</v>
      </c>
      <c r="B191" s="81" t="s">
        <v>2355</v>
      </c>
      <c r="C191" s="81" t="s">
        <v>2145</v>
      </c>
      <c r="D191" s="81">
        <v>5</v>
      </c>
      <c r="E191" s="81">
        <v>9</v>
      </c>
      <c r="F191" s="81">
        <v>5</v>
      </c>
      <c r="G191" s="81">
        <v>5</v>
      </c>
      <c r="H191" s="81">
        <v>9</v>
      </c>
      <c r="I191" s="81">
        <v>5</v>
      </c>
      <c r="J191" s="81">
        <v>5</v>
      </c>
      <c r="K191" s="81">
        <v>9</v>
      </c>
      <c r="L191" s="81">
        <v>5</v>
      </c>
      <c r="M191" s="81">
        <v>5</v>
      </c>
      <c r="N191" s="81">
        <v>6</v>
      </c>
      <c r="O191" s="81">
        <v>5</v>
      </c>
      <c r="P191" s="81">
        <v>9</v>
      </c>
      <c r="Q191" s="81">
        <v>5</v>
      </c>
      <c r="R191" s="81">
        <v>9</v>
      </c>
      <c r="S191" s="81">
        <v>9</v>
      </c>
      <c r="T191" s="81">
        <v>3</v>
      </c>
      <c r="U191" s="81">
        <v>9</v>
      </c>
      <c r="V191" s="81">
        <v>9</v>
      </c>
      <c r="W191" s="81">
        <v>5</v>
      </c>
      <c r="X191" s="81">
        <v>5</v>
      </c>
      <c r="Y191" s="81">
        <v>3</v>
      </c>
      <c r="Z191" s="81">
        <v>3</v>
      </c>
      <c r="AA191" s="81">
        <v>3</v>
      </c>
      <c r="AB191" s="81">
        <v>9</v>
      </c>
      <c r="AC191" s="81">
        <v>9</v>
      </c>
      <c r="AD191" s="81">
        <v>5</v>
      </c>
      <c r="AE191" s="81">
        <v>5</v>
      </c>
      <c r="AF191" s="81">
        <v>3</v>
      </c>
      <c r="AG191" s="81">
        <v>3</v>
      </c>
      <c r="AH191" s="81">
        <v>3</v>
      </c>
      <c r="AI191" s="81">
        <v>9</v>
      </c>
      <c r="AJ191" s="81">
        <v>9</v>
      </c>
      <c r="AK191" s="81">
        <v>5</v>
      </c>
      <c r="AL191" s="81">
        <v>5</v>
      </c>
      <c r="AM191" s="81">
        <v>3</v>
      </c>
      <c r="AN191" s="81">
        <v>3</v>
      </c>
    </row>
    <row r="192" spans="1:40" ht="16.5">
      <c r="A192" s="81">
        <v>10188</v>
      </c>
      <c r="B192" s="81" t="s">
        <v>2356</v>
      </c>
      <c r="C192" s="81" t="s">
        <v>2145</v>
      </c>
      <c r="D192" s="81">
        <v>5</v>
      </c>
      <c r="E192" s="81">
        <v>9</v>
      </c>
      <c r="F192" s="81">
        <v>5</v>
      </c>
      <c r="G192" s="81">
        <v>5</v>
      </c>
      <c r="H192" s="81">
        <v>9</v>
      </c>
      <c r="I192" s="81">
        <v>5</v>
      </c>
      <c r="J192" s="81">
        <v>5</v>
      </c>
      <c r="K192" s="81">
        <v>9</v>
      </c>
      <c r="L192" s="81">
        <v>5</v>
      </c>
      <c r="M192" s="81">
        <v>5</v>
      </c>
      <c r="N192" s="81">
        <v>7</v>
      </c>
      <c r="O192" s="81">
        <v>5</v>
      </c>
      <c r="P192" s="81">
        <v>9</v>
      </c>
      <c r="Q192" s="81">
        <v>5</v>
      </c>
      <c r="R192" s="81">
        <v>9</v>
      </c>
      <c r="S192" s="81">
        <v>9</v>
      </c>
      <c r="T192" s="81">
        <v>3</v>
      </c>
      <c r="U192" s="81">
        <v>9</v>
      </c>
      <c r="V192" s="81">
        <v>9</v>
      </c>
      <c r="W192" s="81">
        <v>5</v>
      </c>
      <c r="X192" s="81">
        <v>5</v>
      </c>
      <c r="Y192" s="81">
        <v>3</v>
      </c>
      <c r="Z192" s="81">
        <v>3</v>
      </c>
      <c r="AA192" s="81">
        <v>3</v>
      </c>
      <c r="AB192" s="81">
        <v>9</v>
      </c>
      <c r="AC192" s="81">
        <v>9</v>
      </c>
      <c r="AD192" s="81">
        <v>5</v>
      </c>
      <c r="AE192" s="81">
        <v>5</v>
      </c>
      <c r="AF192" s="81">
        <v>3</v>
      </c>
      <c r="AG192" s="81">
        <v>3</v>
      </c>
      <c r="AH192" s="81">
        <v>3</v>
      </c>
      <c r="AI192" s="81">
        <v>9</v>
      </c>
      <c r="AJ192" s="81">
        <v>9</v>
      </c>
      <c r="AK192" s="81">
        <v>5</v>
      </c>
      <c r="AL192" s="81">
        <v>5</v>
      </c>
      <c r="AM192" s="81">
        <v>3</v>
      </c>
      <c r="AN192" s="81">
        <v>3</v>
      </c>
    </row>
    <row r="193" spans="1:40" ht="16.5">
      <c r="A193" s="81">
        <v>10189</v>
      </c>
      <c r="B193" s="81" t="s">
        <v>2357</v>
      </c>
      <c r="C193" s="81" t="s">
        <v>2145</v>
      </c>
      <c r="D193" s="81">
        <v>5</v>
      </c>
      <c r="E193" s="81">
        <v>9</v>
      </c>
      <c r="F193" s="81">
        <v>5</v>
      </c>
      <c r="G193" s="81">
        <v>5</v>
      </c>
      <c r="H193" s="81">
        <v>9</v>
      </c>
      <c r="I193" s="81">
        <v>5</v>
      </c>
      <c r="J193" s="81">
        <v>5</v>
      </c>
      <c r="K193" s="81">
        <v>9</v>
      </c>
      <c r="L193" s="81">
        <v>5</v>
      </c>
      <c r="M193" s="81">
        <v>5</v>
      </c>
      <c r="N193" s="81">
        <v>8</v>
      </c>
      <c r="O193" s="81">
        <v>5</v>
      </c>
      <c r="P193" s="81">
        <v>9</v>
      </c>
      <c r="Q193" s="81">
        <v>5</v>
      </c>
      <c r="R193" s="81">
        <v>9</v>
      </c>
      <c r="S193" s="81">
        <v>9</v>
      </c>
      <c r="T193" s="81">
        <v>3</v>
      </c>
      <c r="U193" s="81">
        <v>9</v>
      </c>
      <c r="V193" s="81">
        <v>9</v>
      </c>
      <c r="W193" s="81">
        <v>5</v>
      </c>
      <c r="X193" s="81">
        <v>5</v>
      </c>
      <c r="Y193" s="81">
        <v>3</v>
      </c>
      <c r="Z193" s="81">
        <v>3</v>
      </c>
      <c r="AA193" s="81">
        <v>3</v>
      </c>
      <c r="AB193" s="81">
        <v>9</v>
      </c>
      <c r="AC193" s="81">
        <v>9</v>
      </c>
      <c r="AD193" s="81">
        <v>5</v>
      </c>
      <c r="AE193" s="81">
        <v>5</v>
      </c>
      <c r="AF193" s="81">
        <v>3</v>
      </c>
      <c r="AG193" s="81">
        <v>3</v>
      </c>
      <c r="AH193" s="81">
        <v>3</v>
      </c>
      <c r="AI193" s="81">
        <v>9</v>
      </c>
      <c r="AJ193" s="81">
        <v>9</v>
      </c>
      <c r="AK193" s="81">
        <v>5</v>
      </c>
      <c r="AL193" s="81">
        <v>5</v>
      </c>
      <c r="AM193" s="81">
        <v>3</v>
      </c>
      <c r="AN193" s="81">
        <v>3</v>
      </c>
    </row>
    <row r="194" spans="1:40" ht="16.5">
      <c r="A194" s="81">
        <v>10190</v>
      </c>
      <c r="B194" s="81" t="s">
        <v>2358</v>
      </c>
      <c r="C194" s="81" t="s">
        <v>2145</v>
      </c>
      <c r="D194" s="81">
        <v>5</v>
      </c>
      <c r="E194" s="81">
        <v>9</v>
      </c>
      <c r="F194" s="81">
        <v>5</v>
      </c>
      <c r="G194" s="81">
        <v>5</v>
      </c>
      <c r="H194" s="81">
        <v>9</v>
      </c>
      <c r="I194" s="81">
        <v>5</v>
      </c>
      <c r="J194" s="81">
        <v>5</v>
      </c>
      <c r="K194" s="81">
        <v>9</v>
      </c>
      <c r="L194" s="81">
        <v>5</v>
      </c>
      <c r="M194" s="81">
        <v>5</v>
      </c>
      <c r="N194" s="81">
        <v>9</v>
      </c>
      <c r="O194" s="81">
        <v>5</v>
      </c>
      <c r="P194" s="81">
        <v>9</v>
      </c>
      <c r="Q194" s="81">
        <v>5</v>
      </c>
      <c r="R194" s="81">
        <v>9</v>
      </c>
      <c r="S194" s="81">
        <v>9</v>
      </c>
      <c r="T194" s="81">
        <v>3</v>
      </c>
      <c r="U194" s="81">
        <v>9</v>
      </c>
      <c r="V194" s="81">
        <v>9</v>
      </c>
      <c r="W194" s="81">
        <v>5</v>
      </c>
      <c r="X194" s="81">
        <v>5</v>
      </c>
      <c r="Y194" s="81">
        <v>3</v>
      </c>
      <c r="Z194" s="81">
        <v>3</v>
      </c>
      <c r="AA194" s="81">
        <v>3</v>
      </c>
      <c r="AB194" s="81">
        <v>9</v>
      </c>
      <c r="AC194" s="81">
        <v>9</v>
      </c>
      <c r="AD194" s="81">
        <v>5</v>
      </c>
      <c r="AE194" s="81">
        <v>5</v>
      </c>
      <c r="AF194" s="81">
        <v>3</v>
      </c>
      <c r="AG194" s="81">
        <v>3</v>
      </c>
      <c r="AH194" s="81">
        <v>3</v>
      </c>
      <c r="AI194" s="81">
        <v>9</v>
      </c>
      <c r="AJ194" s="81">
        <v>9</v>
      </c>
      <c r="AK194" s="81">
        <v>5</v>
      </c>
      <c r="AL194" s="81">
        <v>5</v>
      </c>
      <c r="AM194" s="81">
        <v>3</v>
      </c>
      <c r="AN194" s="81">
        <v>3</v>
      </c>
    </row>
    <row r="195" spans="1:40" ht="16.5">
      <c r="A195" s="81">
        <v>10191</v>
      </c>
      <c r="B195" s="81" t="s">
        <v>2359</v>
      </c>
      <c r="C195" s="81" t="s">
        <v>2141</v>
      </c>
      <c r="D195" s="81">
        <v>6</v>
      </c>
      <c r="E195" s="81">
        <v>9</v>
      </c>
      <c r="F195" s="81">
        <v>6</v>
      </c>
      <c r="G195" s="81">
        <v>5</v>
      </c>
      <c r="H195" s="81">
        <v>9</v>
      </c>
      <c r="I195" s="81">
        <v>5</v>
      </c>
      <c r="J195" s="81">
        <v>5</v>
      </c>
      <c r="K195" s="81">
        <v>9</v>
      </c>
      <c r="L195" s="81">
        <v>5</v>
      </c>
      <c r="M195" s="81">
        <v>5</v>
      </c>
      <c r="N195" s="81">
        <v>9</v>
      </c>
      <c r="O195" s="81">
        <v>5</v>
      </c>
      <c r="P195" s="81">
        <v>9</v>
      </c>
      <c r="Q195" s="81">
        <v>5</v>
      </c>
      <c r="R195" s="81">
        <v>9</v>
      </c>
      <c r="S195" s="81">
        <v>9</v>
      </c>
      <c r="T195" s="81">
        <v>3</v>
      </c>
      <c r="U195" s="81">
        <v>9</v>
      </c>
      <c r="V195" s="81">
        <v>9</v>
      </c>
      <c r="W195" s="81">
        <v>5</v>
      </c>
      <c r="X195" s="81">
        <v>5</v>
      </c>
      <c r="Y195" s="81">
        <v>3</v>
      </c>
      <c r="Z195" s="81">
        <v>3</v>
      </c>
      <c r="AA195" s="81">
        <v>3</v>
      </c>
      <c r="AB195" s="81">
        <v>9</v>
      </c>
      <c r="AC195" s="81">
        <v>9</v>
      </c>
      <c r="AD195" s="81">
        <v>5</v>
      </c>
      <c r="AE195" s="81">
        <v>5</v>
      </c>
      <c r="AF195" s="81">
        <v>3</v>
      </c>
      <c r="AG195" s="81">
        <v>3</v>
      </c>
      <c r="AH195" s="81">
        <v>3</v>
      </c>
      <c r="AI195" s="81">
        <v>9</v>
      </c>
      <c r="AJ195" s="81">
        <v>9</v>
      </c>
      <c r="AK195" s="81">
        <v>5</v>
      </c>
      <c r="AL195" s="81">
        <v>5</v>
      </c>
      <c r="AM195" s="81">
        <v>3</v>
      </c>
      <c r="AN195" s="81">
        <v>3</v>
      </c>
    </row>
    <row r="196" spans="1:40" ht="16.5">
      <c r="A196" s="81">
        <v>10192</v>
      </c>
      <c r="B196" s="81" t="s">
        <v>2360</v>
      </c>
      <c r="C196" s="81" t="s">
        <v>2141</v>
      </c>
      <c r="D196" s="81">
        <v>7</v>
      </c>
      <c r="E196" s="81">
        <v>9</v>
      </c>
      <c r="F196" s="81">
        <v>7</v>
      </c>
      <c r="G196" s="81">
        <v>5</v>
      </c>
      <c r="H196" s="81">
        <v>9</v>
      </c>
      <c r="I196" s="81">
        <v>5</v>
      </c>
      <c r="J196" s="81">
        <v>5</v>
      </c>
      <c r="K196" s="81">
        <v>9</v>
      </c>
      <c r="L196" s="81">
        <v>5</v>
      </c>
      <c r="M196" s="81">
        <v>5</v>
      </c>
      <c r="N196" s="81">
        <v>9</v>
      </c>
      <c r="O196" s="81">
        <v>5</v>
      </c>
      <c r="P196" s="81">
        <v>9</v>
      </c>
      <c r="Q196" s="81">
        <v>5</v>
      </c>
      <c r="R196" s="81">
        <v>9</v>
      </c>
      <c r="S196" s="81">
        <v>9</v>
      </c>
      <c r="T196" s="81">
        <v>3</v>
      </c>
      <c r="U196" s="81">
        <v>9</v>
      </c>
      <c r="V196" s="81">
        <v>9</v>
      </c>
      <c r="W196" s="81">
        <v>5</v>
      </c>
      <c r="X196" s="81">
        <v>5</v>
      </c>
      <c r="Y196" s="81">
        <v>3</v>
      </c>
      <c r="Z196" s="81">
        <v>3</v>
      </c>
      <c r="AA196" s="81">
        <v>3</v>
      </c>
      <c r="AB196" s="81">
        <v>9</v>
      </c>
      <c r="AC196" s="81">
        <v>9</v>
      </c>
      <c r="AD196" s="81">
        <v>5</v>
      </c>
      <c r="AE196" s="81">
        <v>5</v>
      </c>
      <c r="AF196" s="81">
        <v>3</v>
      </c>
      <c r="AG196" s="81">
        <v>3</v>
      </c>
      <c r="AH196" s="81">
        <v>3</v>
      </c>
      <c r="AI196" s="81">
        <v>9</v>
      </c>
      <c r="AJ196" s="81">
        <v>9</v>
      </c>
      <c r="AK196" s="81">
        <v>5</v>
      </c>
      <c r="AL196" s="81">
        <v>5</v>
      </c>
      <c r="AM196" s="81">
        <v>3</v>
      </c>
      <c r="AN196" s="81">
        <v>3</v>
      </c>
    </row>
    <row r="197" spans="1:40" ht="16.5">
      <c r="A197" s="81">
        <v>10193</v>
      </c>
      <c r="B197" s="81" t="s">
        <v>2361</v>
      </c>
      <c r="C197" s="81" t="s">
        <v>2141</v>
      </c>
      <c r="D197" s="81">
        <v>8</v>
      </c>
      <c r="E197" s="81">
        <v>9</v>
      </c>
      <c r="F197" s="81">
        <v>8</v>
      </c>
      <c r="G197" s="81">
        <v>5</v>
      </c>
      <c r="H197" s="81">
        <v>9</v>
      </c>
      <c r="I197" s="81">
        <v>5</v>
      </c>
      <c r="J197" s="81">
        <v>5</v>
      </c>
      <c r="K197" s="81">
        <v>9</v>
      </c>
      <c r="L197" s="81">
        <v>5</v>
      </c>
      <c r="M197" s="81">
        <v>5</v>
      </c>
      <c r="N197" s="81">
        <v>9</v>
      </c>
      <c r="O197" s="81">
        <v>5</v>
      </c>
      <c r="P197" s="81">
        <v>9</v>
      </c>
      <c r="Q197" s="81">
        <v>5</v>
      </c>
      <c r="R197" s="81">
        <v>9</v>
      </c>
      <c r="S197" s="81">
        <v>9</v>
      </c>
      <c r="T197" s="81">
        <v>3</v>
      </c>
      <c r="U197" s="81">
        <v>9</v>
      </c>
      <c r="V197" s="81">
        <v>9</v>
      </c>
      <c r="W197" s="81">
        <v>5</v>
      </c>
      <c r="X197" s="81">
        <v>5</v>
      </c>
      <c r="Y197" s="81">
        <v>3</v>
      </c>
      <c r="Z197" s="81">
        <v>3</v>
      </c>
      <c r="AA197" s="81">
        <v>3</v>
      </c>
      <c r="AB197" s="81">
        <v>9</v>
      </c>
      <c r="AC197" s="81">
        <v>9</v>
      </c>
      <c r="AD197" s="81">
        <v>5</v>
      </c>
      <c r="AE197" s="81">
        <v>5</v>
      </c>
      <c r="AF197" s="81">
        <v>3</v>
      </c>
      <c r="AG197" s="81">
        <v>3</v>
      </c>
      <c r="AH197" s="81">
        <v>3</v>
      </c>
      <c r="AI197" s="81">
        <v>9</v>
      </c>
      <c r="AJ197" s="81">
        <v>9</v>
      </c>
      <c r="AK197" s="81">
        <v>5</v>
      </c>
      <c r="AL197" s="81">
        <v>5</v>
      </c>
      <c r="AM197" s="81">
        <v>3</v>
      </c>
      <c r="AN197" s="81">
        <v>3</v>
      </c>
    </row>
    <row r="198" spans="1:40" ht="16.5">
      <c r="A198" s="81">
        <v>10194</v>
      </c>
      <c r="B198" s="81" t="s">
        <v>2362</v>
      </c>
      <c r="C198" s="81" t="s">
        <v>2141</v>
      </c>
      <c r="D198" s="81">
        <v>9</v>
      </c>
      <c r="E198" s="81">
        <v>9</v>
      </c>
      <c r="F198" s="81">
        <v>9</v>
      </c>
      <c r="G198" s="81">
        <v>5</v>
      </c>
      <c r="H198" s="81">
        <v>9</v>
      </c>
      <c r="I198" s="81">
        <v>5</v>
      </c>
      <c r="J198" s="81">
        <v>5</v>
      </c>
      <c r="K198" s="81">
        <v>9</v>
      </c>
      <c r="L198" s="81">
        <v>5</v>
      </c>
      <c r="M198" s="81">
        <v>5</v>
      </c>
      <c r="N198" s="81">
        <v>9</v>
      </c>
      <c r="O198" s="81">
        <v>5</v>
      </c>
      <c r="P198" s="81">
        <v>9</v>
      </c>
      <c r="Q198" s="81">
        <v>5</v>
      </c>
      <c r="R198" s="81">
        <v>9</v>
      </c>
      <c r="S198" s="81">
        <v>9</v>
      </c>
      <c r="T198" s="81">
        <v>3</v>
      </c>
      <c r="U198" s="81">
        <v>9</v>
      </c>
      <c r="V198" s="81">
        <v>9</v>
      </c>
      <c r="W198" s="81">
        <v>5</v>
      </c>
      <c r="X198" s="81">
        <v>5</v>
      </c>
      <c r="Y198" s="81">
        <v>3</v>
      </c>
      <c r="Z198" s="81">
        <v>3</v>
      </c>
      <c r="AA198" s="81">
        <v>3</v>
      </c>
      <c r="AB198" s="81">
        <v>9</v>
      </c>
      <c r="AC198" s="81">
        <v>9</v>
      </c>
      <c r="AD198" s="81">
        <v>5</v>
      </c>
      <c r="AE198" s="81">
        <v>5</v>
      </c>
      <c r="AF198" s="81">
        <v>3</v>
      </c>
      <c r="AG198" s="81">
        <v>3</v>
      </c>
      <c r="AH198" s="81">
        <v>3</v>
      </c>
      <c r="AI198" s="81">
        <v>9</v>
      </c>
      <c r="AJ198" s="81">
        <v>9</v>
      </c>
      <c r="AK198" s="81">
        <v>5</v>
      </c>
      <c r="AL198" s="81">
        <v>5</v>
      </c>
      <c r="AM198" s="81">
        <v>3</v>
      </c>
      <c r="AN198" s="81">
        <v>3</v>
      </c>
    </row>
    <row r="199" spans="1:40" ht="16.5">
      <c r="A199" s="81">
        <v>10195</v>
      </c>
      <c r="B199" s="81" t="s">
        <v>2363</v>
      </c>
      <c r="C199" s="81" t="s">
        <v>2142</v>
      </c>
      <c r="D199" s="81">
        <v>9</v>
      </c>
      <c r="E199" s="81">
        <v>9</v>
      </c>
      <c r="F199" s="81">
        <v>9</v>
      </c>
      <c r="G199" s="81">
        <v>5</v>
      </c>
      <c r="H199" s="81">
        <v>10</v>
      </c>
      <c r="I199" s="81">
        <v>5</v>
      </c>
      <c r="J199" s="81">
        <v>5</v>
      </c>
      <c r="K199" s="81">
        <v>9</v>
      </c>
      <c r="L199" s="81">
        <v>5</v>
      </c>
      <c r="M199" s="81">
        <v>5</v>
      </c>
      <c r="N199" s="81">
        <v>9</v>
      </c>
      <c r="O199" s="81">
        <v>5</v>
      </c>
      <c r="P199" s="81">
        <v>9</v>
      </c>
      <c r="Q199" s="81">
        <v>5</v>
      </c>
      <c r="R199" s="81">
        <v>9</v>
      </c>
      <c r="S199" s="81">
        <v>9</v>
      </c>
      <c r="T199" s="81">
        <v>3</v>
      </c>
      <c r="U199" s="81">
        <v>9</v>
      </c>
      <c r="V199" s="81">
        <v>9</v>
      </c>
      <c r="W199" s="81">
        <v>5</v>
      </c>
      <c r="X199" s="81">
        <v>5</v>
      </c>
      <c r="Y199" s="81">
        <v>3</v>
      </c>
      <c r="Z199" s="81">
        <v>3</v>
      </c>
      <c r="AA199" s="81">
        <v>3</v>
      </c>
      <c r="AB199" s="81">
        <v>9</v>
      </c>
      <c r="AC199" s="81">
        <v>9</v>
      </c>
      <c r="AD199" s="81">
        <v>5</v>
      </c>
      <c r="AE199" s="81">
        <v>5</v>
      </c>
      <c r="AF199" s="81">
        <v>3</v>
      </c>
      <c r="AG199" s="81">
        <v>3</v>
      </c>
      <c r="AH199" s="81">
        <v>3</v>
      </c>
      <c r="AI199" s="81">
        <v>9</v>
      </c>
      <c r="AJ199" s="81">
        <v>9</v>
      </c>
      <c r="AK199" s="81">
        <v>5</v>
      </c>
      <c r="AL199" s="81">
        <v>5</v>
      </c>
      <c r="AM199" s="81">
        <v>3</v>
      </c>
      <c r="AN199" s="81">
        <v>3</v>
      </c>
    </row>
    <row r="200" spans="1:40" ht="16.5">
      <c r="A200" s="81">
        <v>10196</v>
      </c>
      <c r="B200" s="81" t="s">
        <v>2364</v>
      </c>
      <c r="C200" s="81" t="s">
        <v>2148</v>
      </c>
      <c r="D200" s="81">
        <v>9</v>
      </c>
      <c r="E200" s="81">
        <v>9</v>
      </c>
      <c r="F200" s="81">
        <v>9</v>
      </c>
      <c r="G200" s="81">
        <v>5</v>
      </c>
      <c r="H200" s="81">
        <v>10</v>
      </c>
      <c r="I200" s="81">
        <v>5</v>
      </c>
      <c r="J200" s="81">
        <v>5</v>
      </c>
      <c r="K200" s="81">
        <v>9</v>
      </c>
      <c r="L200" s="81">
        <v>5</v>
      </c>
      <c r="M200" s="81">
        <v>5</v>
      </c>
      <c r="N200" s="81">
        <v>9</v>
      </c>
      <c r="O200" s="81">
        <v>5</v>
      </c>
      <c r="P200" s="81">
        <v>9</v>
      </c>
      <c r="Q200" s="81">
        <v>5</v>
      </c>
      <c r="R200" s="81">
        <v>9</v>
      </c>
      <c r="S200" s="81">
        <v>10</v>
      </c>
      <c r="T200" s="81">
        <v>3</v>
      </c>
      <c r="U200" s="81">
        <v>9</v>
      </c>
      <c r="V200" s="81">
        <v>9</v>
      </c>
      <c r="W200" s="81">
        <v>5</v>
      </c>
      <c r="X200" s="81">
        <v>5</v>
      </c>
      <c r="Y200" s="81">
        <v>3</v>
      </c>
      <c r="Z200" s="81">
        <v>3</v>
      </c>
      <c r="AA200" s="81">
        <v>3</v>
      </c>
      <c r="AB200" s="81">
        <v>9</v>
      </c>
      <c r="AC200" s="81">
        <v>9</v>
      </c>
      <c r="AD200" s="81">
        <v>5</v>
      </c>
      <c r="AE200" s="81">
        <v>5</v>
      </c>
      <c r="AF200" s="81">
        <v>3</v>
      </c>
      <c r="AG200" s="81">
        <v>3</v>
      </c>
      <c r="AH200" s="81">
        <v>3</v>
      </c>
      <c r="AI200" s="81">
        <v>9</v>
      </c>
      <c r="AJ200" s="81">
        <v>9</v>
      </c>
      <c r="AK200" s="81">
        <v>5</v>
      </c>
      <c r="AL200" s="81">
        <v>5</v>
      </c>
      <c r="AM200" s="81">
        <v>3</v>
      </c>
      <c r="AN200" s="81">
        <v>3</v>
      </c>
    </row>
    <row r="201" spans="1:40" ht="16.5">
      <c r="A201" s="81">
        <v>10197</v>
      </c>
      <c r="B201" s="81" t="s">
        <v>2365</v>
      </c>
      <c r="C201" s="81" t="s">
        <v>2144</v>
      </c>
      <c r="D201" s="81">
        <v>9</v>
      </c>
      <c r="E201" s="81">
        <v>9</v>
      </c>
      <c r="F201" s="81">
        <v>9</v>
      </c>
      <c r="G201" s="81">
        <v>5</v>
      </c>
      <c r="H201" s="81">
        <v>10</v>
      </c>
      <c r="I201" s="81">
        <v>5</v>
      </c>
      <c r="J201" s="81">
        <v>5</v>
      </c>
      <c r="K201" s="81">
        <v>10</v>
      </c>
      <c r="L201" s="81">
        <v>5</v>
      </c>
      <c r="M201" s="81">
        <v>5</v>
      </c>
      <c r="N201" s="81">
        <v>9</v>
      </c>
      <c r="O201" s="81">
        <v>5</v>
      </c>
      <c r="P201" s="81">
        <v>9</v>
      </c>
      <c r="Q201" s="81">
        <v>5</v>
      </c>
      <c r="R201" s="81">
        <v>9</v>
      </c>
      <c r="S201" s="81">
        <v>10</v>
      </c>
      <c r="T201" s="81">
        <v>3</v>
      </c>
      <c r="U201" s="81">
        <v>9</v>
      </c>
      <c r="V201" s="81">
        <v>9</v>
      </c>
      <c r="W201" s="81">
        <v>5</v>
      </c>
      <c r="X201" s="81">
        <v>5</v>
      </c>
      <c r="Y201" s="81">
        <v>3</v>
      </c>
      <c r="Z201" s="81">
        <v>3</v>
      </c>
      <c r="AA201" s="81">
        <v>3</v>
      </c>
      <c r="AB201" s="81">
        <v>9</v>
      </c>
      <c r="AC201" s="81">
        <v>9</v>
      </c>
      <c r="AD201" s="81">
        <v>5</v>
      </c>
      <c r="AE201" s="81">
        <v>5</v>
      </c>
      <c r="AF201" s="81">
        <v>3</v>
      </c>
      <c r="AG201" s="81">
        <v>3</v>
      </c>
      <c r="AH201" s="81">
        <v>3</v>
      </c>
      <c r="AI201" s="81">
        <v>9</v>
      </c>
      <c r="AJ201" s="81">
        <v>9</v>
      </c>
      <c r="AK201" s="81">
        <v>5</v>
      </c>
      <c r="AL201" s="81">
        <v>5</v>
      </c>
      <c r="AM201" s="81">
        <v>3</v>
      </c>
      <c r="AN201" s="81">
        <v>3</v>
      </c>
    </row>
    <row r="202" spans="1:40" ht="16.5">
      <c r="A202" s="81">
        <v>10198</v>
      </c>
      <c r="B202" s="81" t="s">
        <v>2366</v>
      </c>
      <c r="C202" s="81" t="s">
        <v>2144</v>
      </c>
      <c r="D202" s="81">
        <v>9</v>
      </c>
      <c r="E202" s="81">
        <v>9</v>
      </c>
      <c r="F202" s="81">
        <v>9</v>
      </c>
      <c r="G202" s="81">
        <v>5</v>
      </c>
      <c r="H202" s="81">
        <v>10</v>
      </c>
      <c r="I202" s="81">
        <v>5</v>
      </c>
      <c r="J202" s="81">
        <v>5</v>
      </c>
      <c r="K202" s="81">
        <v>11</v>
      </c>
      <c r="L202" s="81">
        <v>5</v>
      </c>
      <c r="M202" s="81">
        <v>5</v>
      </c>
      <c r="N202" s="81">
        <v>9</v>
      </c>
      <c r="O202" s="81">
        <v>5</v>
      </c>
      <c r="P202" s="81">
        <v>9</v>
      </c>
      <c r="Q202" s="81">
        <v>5</v>
      </c>
      <c r="R202" s="81">
        <v>9</v>
      </c>
      <c r="S202" s="81">
        <v>10</v>
      </c>
      <c r="T202" s="81">
        <v>3</v>
      </c>
      <c r="U202" s="81">
        <v>9</v>
      </c>
      <c r="V202" s="81">
        <v>9</v>
      </c>
      <c r="W202" s="81">
        <v>5</v>
      </c>
      <c r="X202" s="81">
        <v>5</v>
      </c>
      <c r="Y202" s="81">
        <v>3</v>
      </c>
      <c r="Z202" s="81">
        <v>3</v>
      </c>
      <c r="AA202" s="81">
        <v>3</v>
      </c>
      <c r="AB202" s="81">
        <v>9</v>
      </c>
      <c r="AC202" s="81">
        <v>9</v>
      </c>
      <c r="AD202" s="81">
        <v>5</v>
      </c>
      <c r="AE202" s="81">
        <v>5</v>
      </c>
      <c r="AF202" s="81">
        <v>3</v>
      </c>
      <c r="AG202" s="81">
        <v>3</v>
      </c>
      <c r="AH202" s="81">
        <v>3</v>
      </c>
      <c r="AI202" s="81">
        <v>9</v>
      </c>
      <c r="AJ202" s="81">
        <v>9</v>
      </c>
      <c r="AK202" s="81">
        <v>5</v>
      </c>
      <c r="AL202" s="81">
        <v>5</v>
      </c>
      <c r="AM202" s="81">
        <v>3</v>
      </c>
      <c r="AN202" s="81">
        <v>3</v>
      </c>
    </row>
    <row r="203" spans="1:40" ht="16.5">
      <c r="A203" s="81">
        <v>10199</v>
      </c>
      <c r="B203" s="81" t="s">
        <v>2367</v>
      </c>
      <c r="C203" s="81" t="s">
        <v>2149</v>
      </c>
      <c r="D203" s="81">
        <v>9</v>
      </c>
      <c r="E203" s="81">
        <v>9</v>
      </c>
      <c r="F203" s="81">
        <v>9</v>
      </c>
      <c r="G203" s="81">
        <v>5</v>
      </c>
      <c r="H203" s="81">
        <v>10</v>
      </c>
      <c r="I203" s="81">
        <v>5</v>
      </c>
      <c r="J203" s="81">
        <v>5</v>
      </c>
      <c r="K203" s="81">
        <v>11</v>
      </c>
      <c r="L203" s="81">
        <v>5</v>
      </c>
      <c r="M203" s="81">
        <v>5</v>
      </c>
      <c r="N203" s="81">
        <v>9</v>
      </c>
      <c r="O203" s="81">
        <v>5</v>
      </c>
      <c r="P203" s="81">
        <v>10</v>
      </c>
      <c r="Q203" s="81">
        <v>5</v>
      </c>
      <c r="R203" s="81">
        <v>9</v>
      </c>
      <c r="S203" s="81">
        <v>10</v>
      </c>
      <c r="T203" s="81">
        <v>3</v>
      </c>
      <c r="U203" s="81">
        <v>9</v>
      </c>
      <c r="V203" s="81">
        <v>9</v>
      </c>
      <c r="W203" s="81">
        <v>5</v>
      </c>
      <c r="X203" s="81">
        <v>5</v>
      </c>
      <c r="Y203" s="81">
        <v>3</v>
      </c>
      <c r="Z203" s="81">
        <v>3</v>
      </c>
      <c r="AA203" s="81">
        <v>3</v>
      </c>
      <c r="AB203" s="81">
        <v>9</v>
      </c>
      <c r="AC203" s="81">
        <v>9</v>
      </c>
      <c r="AD203" s="81">
        <v>5</v>
      </c>
      <c r="AE203" s="81">
        <v>5</v>
      </c>
      <c r="AF203" s="81">
        <v>3</v>
      </c>
      <c r="AG203" s="81">
        <v>3</v>
      </c>
      <c r="AH203" s="81">
        <v>3</v>
      </c>
      <c r="AI203" s="81">
        <v>9</v>
      </c>
      <c r="AJ203" s="81">
        <v>9</v>
      </c>
      <c r="AK203" s="81">
        <v>5</v>
      </c>
      <c r="AL203" s="81">
        <v>5</v>
      </c>
      <c r="AM203" s="81">
        <v>3</v>
      </c>
      <c r="AN203" s="81">
        <v>3</v>
      </c>
    </row>
    <row r="204" spans="1:40" ht="16.5">
      <c r="A204" s="81">
        <v>10200</v>
      </c>
      <c r="B204" s="81" t="s">
        <v>2368</v>
      </c>
      <c r="C204" s="81" t="s">
        <v>2148</v>
      </c>
      <c r="D204" s="81">
        <v>9</v>
      </c>
      <c r="E204" s="81">
        <v>9</v>
      </c>
      <c r="F204" s="81">
        <v>9</v>
      </c>
      <c r="G204" s="81">
        <v>5</v>
      </c>
      <c r="H204" s="81">
        <v>10</v>
      </c>
      <c r="I204" s="81">
        <v>5</v>
      </c>
      <c r="J204" s="81">
        <v>5</v>
      </c>
      <c r="K204" s="81">
        <v>11</v>
      </c>
      <c r="L204" s="81">
        <v>5</v>
      </c>
      <c r="M204" s="81">
        <v>5</v>
      </c>
      <c r="N204" s="81">
        <v>9</v>
      </c>
      <c r="O204" s="81">
        <v>5</v>
      </c>
      <c r="P204" s="81">
        <v>10</v>
      </c>
      <c r="Q204" s="81">
        <v>5</v>
      </c>
      <c r="R204" s="81">
        <v>9</v>
      </c>
      <c r="S204" s="81">
        <v>11</v>
      </c>
      <c r="T204" s="81">
        <v>3</v>
      </c>
      <c r="U204" s="81">
        <v>9</v>
      </c>
      <c r="V204" s="81">
        <v>9</v>
      </c>
      <c r="W204" s="81">
        <v>5</v>
      </c>
      <c r="X204" s="81">
        <v>5</v>
      </c>
      <c r="Y204" s="81">
        <v>3</v>
      </c>
      <c r="Z204" s="81">
        <v>3</v>
      </c>
      <c r="AA204" s="81">
        <v>3</v>
      </c>
      <c r="AB204" s="81">
        <v>9</v>
      </c>
      <c r="AC204" s="81">
        <v>9</v>
      </c>
      <c r="AD204" s="81">
        <v>5</v>
      </c>
      <c r="AE204" s="81">
        <v>5</v>
      </c>
      <c r="AF204" s="81">
        <v>3</v>
      </c>
      <c r="AG204" s="81">
        <v>3</v>
      </c>
      <c r="AH204" s="81">
        <v>3</v>
      </c>
      <c r="AI204" s="81">
        <v>9</v>
      </c>
      <c r="AJ204" s="81">
        <v>9</v>
      </c>
      <c r="AK204" s="81">
        <v>5</v>
      </c>
      <c r="AL204" s="81">
        <v>5</v>
      </c>
      <c r="AM204" s="81">
        <v>3</v>
      </c>
      <c r="AN204" s="81">
        <v>3</v>
      </c>
    </row>
    <row r="205" spans="1:40" ht="16.5">
      <c r="A205" s="81">
        <v>10201</v>
      </c>
      <c r="B205" s="81" t="s">
        <v>2369</v>
      </c>
      <c r="C205" s="81" t="s">
        <v>2152</v>
      </c>
      <c r="D205" s="81">
        <v>9</v>
      </c>
      <c r="E205" s="81">
        <v>9</v>
      </c>
      <c r="F205" s="81">
        <v>9</v>
      </c>
      <c r="G205" s="81">
        <v>5</v>
      </c>
      <c r="H205" s="81">
        <v>10</v>
      </c>
      <c r="I205" s="81">
        <v>5</v>
      </c>
      <c r="J205" s="81">
        <v>5</v>
      </c>
      <c r="K205" s="81">
        <v>11</v>
      </c>
      <c r="L205" s="81">
        <v>5</v>
      </c>
      <c r="M205" s="81">
        <v>5</v>
      </c>
      <c r="N205" s="81">
        <v>9</v>
      </c>
      <c r="O205" s="81">
        <v>5</v>
      </c>
      <c r="P205" s="81">
        <v>10</v>
      </c>
      <c r="Q205" s="81">
        <v>5</v>
      </c>
      <c r="R205" s="81">
        <v>9</v>
      </c>
      <c r="S205" s="81">
        <v>11</v>
      </c>
      <c r="T205" s="81">
        <v>3</v>
      </c>
      <c r="U205" s="81">
        <v>10</v>
      </c>
      <c r="V205" s="81">
        <v>9</v>
      </c>
      <c r="W205" s="81">
        <v>5</v>
      </c>
      <c r="X205" s="81">
        <v>5</v>
      </c>
      <c r="Y205" s="81">
        <v>3</v>
      </c>
      <c r="Z205" s="81">
        <v>3</v>
      </c>
      <c r="AA205" s="81">
        <v>3</v>
      </c>
      <c r="AB205" s="81">
        <v>9</v>
      </c>
      <c r="AC205" s="81">
        <v>9</v>
      </c>
      <c r="AD205" s="81">
        <v>5</v>
      </c>
      <c r="AE205" s="81">
        <v>5</v>
      </c>
      <c r="AF205" s="81">
        <v>3</v>
      </c>
      <c r="AG205" s="81">
        <v>3</v>
      </c>
      <c r="AH205" s="81">
        <v>3</v>
      </c>
      <c r="AI205" s="81">
        <v>9</v>
      </c>
      <c r="AJ205" s="81">
        <v>9</v>
      </c>
      <c r="AK205" s="81">
        <v>5</v>
      </c>
      <c r="AL205" s="81">
        <v>5</v>
      </c>
      <c r="AM205" s="81">
        <v>3</v>
      </c>
      <c r="AN205" s="81">
        <v>3</v>
      </c>
    </row>
    <row r="206" spans="1:40" ht="16.5">
      <c r="A206" s="81">
        <v>10202</v>
      </c>
      <c r="B206" s="81" t="s">
        <v>2370</v>
      </c>
      <c r="C206" s="81" t="s">
        <v>2158</v>
      </c>
      <c r="D206" s="81">
        <v>9</v>
      </c>
      <c r="E206" s="81">
        <v>9</v>
      </c>
      <c r="F206" s="81">
        <v>9</v>
      </c>
      <c r="G206" s="81">
        <v>5</v>
      </c>
      <c r="H206" s="81">
        <v>10</v>
      </c>
      <c r="I206" s="81">
        <v>5</v>
      </c>
      <c r="J206" s="81">
        <v>5</v>
      </c>
      <c r="K206" s="81">
        <v>11</v>
      </c>
      <c r="L206" s="81">
        <v>5</v>
      </c>
      <c r="M206" s="81">
        <v>5</v>
      </c>
      <c r="N206" s="81">
        <v>9</v>
      </c>
      <c r="O206" s="81">
        <v>5</v>
      </c>
      <c r="P206" s="81">
        <v>10</v>
      </c>
      <c r="Q206" s="81">
        <v>5</v>
      </c>
      <c r="R206" s="81">
        <v>9</v>
      </c>
      <c r="S206" s="81">
        <v>11</v>
      </c>
      <c r="T206" s="81">
        <v>3</v>
      </c>
      <c r="U206" s="81">
        <v>10</v>
      </c>
      <c r="V206" s="81">
        <v>9</v>
      </c>
      <c r="W206" s="81">
        <v>5</v>
      </c>
      <c r="X206" s="81">
        <v>5</v>
      </c>
      <c r="Y206" s="81">
        <v>3</v>
      </c>
      <c r="Z206" s="81">
        <v>3</v>
      </c>
      <c r="AA206" s="81">
        <v>3</v>
      </c>
      <c r="AB206" s="81">
        <v>10</v>
      </c>
      <c r="AC206" s="81">
        <v>9</v>
      </c>
      <c r="AD206" s="81">
        <v>5</v>
      </c>
      <c r="AE206" s="81">
        <v>5</v>
      </c>
      <c r="AF206" s="81">
        <v>3</v>
      </c>
      <c r="AG206" s="81">
        <v>3</v>
      </c>
      <c r="AH206" s="81">
        <v>3</v>
      </c>
      <c r="AI206" s="81">
        <v>9</v>
      </c>
      <c r="AJ206" s="81">
        <v>9</v>
      </c>
      <c r="AK206" s="81">
        <v>5</v>
      </c>
      <c r="AL206" s="81">
        <v>5</v>
      </c>
      <c r="AM206" s="81">
        <v>3</v>
      </c>
      <c r="AN206" s="81">
        <v>3</v>
      </c>
    </row>
    <row r="207" spans="1:40" ht="16.5">
      <c r="A207" s="81">
        <v>10203</v>
      </c>
      <c r="B207" s="81" t="s">
        <v>2371</v>
      </c>
      <c r="C207" s="81" t="s">
        <v>2164</v>
      </c>
      <c r="D207" s="81">
        <v>9</v>
      </c>
      <c r="E207" s="81">
        <v>9</v>
      </c>
      <c r="F207" s="81">
        <v>9</v>
      </c>
      <c r="G207" s="81">
        <v>5</v>
      </c>
      <c r="H207" s="81">
        <v>10</v>
      </c>
      <c r="I207" s="81">
        <v>5</v>
      </c>
      <c r="J207" s="81">
        <v>5</v>
      </c>
      <c r="K207" s="81">
        <v>11</v>
      </c>
      <c r="L207" s="81">
        <v>5</v>
      </c>
      <c r="M207" s="81">
        <v>5</v>
      </c>
      <c r="N207" s="81">
        <v>9</v>
      </c>
      <c r="O207" s="81">
        <v>5</v>
      </c>
      <c r="P207" s="81">
        <v>10</v>
      </c>
      <c r="Q207" s="81">
        <v>5</v>
      </c>
      <c r="R207" s="81">
        <v>9</v>
      </c>
      <c r="S207" s="81">
        <v>11</v>
      </c>
      <c r="T207" s="81">
        <v>3</v>
      </c>
      <c r="U207" s="81">
        <v>10</v>
      </c>
      <c r="V207" s="81">
        <v>9</v>
      </c>
      <c r="W207" s="81">
        <v>5</v>
      </c>
      <c r="X207" s="81">
        <v>5</v>
      </c>
      <c r="Y207" s="81">
        <v>3</v>
      </c>
      <c r="Z207" s="81">
        <v>3</v>
      </c>
      <c r="AA207" s="81">
        <v>3</v>
      </c>
      <c r="AB207" s="81">
        <v>10</v>
      </c>
      <c r="AC207" s="81">
        <v>9</v>
      </c>
      <c r="AD207" s="81">
        <v>5</v>
      </c>
      <c r="AE207" s="81">
        <v>5</v>
      </c>
      <c r="AF207" s="81">
        <v>3</v>
      </c>
      <c r="AG207" s="81">
        <v>3</v>
      </c>
      <c r="AH207" s="81">
        <v>3</v>
      </c>
      <c r="AI207" s="81">
        <v>10</v>
      </c>
      <c r="AJ207" s="81">
        <v>9</v>
      </c>
      <c r="AK207" s="81">
        <v>5</v>
      </c>
      <c r="AL207" s="81">
        <v>5</v>
      </c>
      <c r="AM207" s="81">
        <v>3</v>
      </c>
      <c r="AN207" s="81">
        <v>3</v>
      </c>
    </row>
    <row r="208" spans="1:40" ht="16.5">
      <c r="A208" s="81">
        <v>10204</v>
      </c>
      <c r="B208" s="81" t="s">
        <v>2372</v>
      </c>
      <c r="C208" s="81" t="s">
        <v>2152</v>
      </c>
      <c r="D208" s="81">
        <v>9</v>
      </c>
      <c r="E208" s="81">
        <v>9</v>
      </c>
      <c r="F208" s="81">
        <v>9</v>
      </c>
      <c r="G208" s="81">
        <v>5</v>
      </c>
      <c r="H208" s="81">
        <v>10</v>
      </c>
      <c r="I208" s="81">
        <v>5</v>
      </c>
      <c r="J208" s="81">
        <v>5</v>
      </c>
      <c r="K208" s="81">
        <v>11</v>
      </c>
      <c r="L208" s="81">
        <v>5</v>
      </c>
      <c r="M208" s="81">
        <v>5</v>
      </c>
      <c r="N208" s="81">
        <v>9</v>
      </c>
      <c r="O208" s="81">
        <v>5</v>
      </c>
      <c r="P208" s="81">
        <v>10</v>
      </c>
      <c r="Q208" s="81">
        <v>5</v>
      </c>
      <c r="R208" s="81">
        <v>9</v>
      </c>
      <c r="S208" s="81">
        <v>11</v>
      </c>
      <c r="T208" s="81">
        <v>3</v>
      </c>
      <c r="U208" s="81">
        <v>11</v>
      </c>
      <c r="V208" s="81">
        <v>9</v>
      </c>
      <c r="W208" s="81">
        <v>5</v>
      </c>
      <c r="X208" s="81">
        <v>5</v>
      </c>
      <c r="Y208" s="81">
        <v>3</v>
      </c>
      <c r="Z208" s="81">
        <v>3</v>
      </c>
      <c r="AA208" s="81">
        <v>3</v>
      </c>
      <c r="AB208" s="81">
        <v>10</v>
      </c>
      <c r="AC208" s="81">
        <v>9</v>
      </c>
      <c r="AD208" s="81">
        <v>5</v>
      </c>
      <c r="AE208" s="81">
        <v>5</v>
      </c>
      <c r="AF208" s="81">
        <v>3</v>
      </c>
      <c r="AG208" s="81">
        <v>3</v>
      </c>
      <c r="AH208" s="81">
        <v>3</v>
      </c>
      <c r="AI208" s="81">
        <v>10</v>
      </c>
      <c r="AJ208" s="81">
        <v>9</v>
      </c>
      <c r="AK208" s="81">
        <v>5</v>
      </c>
      <c r="AL208" s="81">
        <v>5</v>
      </c>
      <c r="AM208" s="81">
        <v>3</v>
      </c>
      <c r="AN208" s="81">
        <v>3</v>
      </c>
    </row>
    <row r="209" spans="1:40" ht="16.5">
      <c r="A209" s="81">
        <v>10205</v>
      </c>
      <c r="B209" s="81" t="s">
        <v>2373</v>
      </c>
      <c r="C209" s="81" t="s">
        <v>2152</v>
      </c>
      <c r="D209" s="81">
        <v>9</v>
      </c>
      <c r="E209" s="81">
        <v>9</v>
      </c>
      <c r="F209" s="81">
        <v>9</v>
      </c>
      <c r="G209" s="81">
        <v>5</v>
      </c>
      <c r="H209" s="81">
        <v>10</v>
      </c>
      <c r="I209" s="81">
        <v>5</v>
      </c>
      <c r="J209" s="81">
        <v>5</v>
      </c>
      <c r="K209" s="81">
        <v>11</v>
      </c>
      <c r="L209" s="81">
        <v>5</v>
      </c>
      <c r="M209" s="81">
        <v>5</v>
      </c>
      <c r="N209" s="81">
        <v>9</v>
      </c>
      <c r="O209" s="81">
        <v>5</v>
      </c>
      <c r="P209" s="81">
        <v>10</v>
      </c>
      <c r="Q209" s="81">
        <v>5</v>
      </c>
      <c r="R209" s="81">
        <v>9</v>
      </c>
      <c r="S209" s="81">
        <v>11</v>
      </c>
      <c r="T209" s="81">
        <v>3</v>
      </c>
      <c r="U209" s="81">
        <v>12</v>
      </c>
      <c r="V209" s="81">
        <v>9</v>
      </c>
      <c r="W209" s="81">
        <v>5</v>
      </c>
      <c r="X209" s="81">
        <v>5</v>
      </c>
      <c r="Y209" s="81">
        <v>3</v>
      </c>
      <c r="Z209" s="81">
        <v>3</v>
      </c>
      <c r="AA209" s="81">
        <v>3</v>
      </c>
      <c r="AB209" s="81">
        <v>10</v>
      </c>
      <c r="AC209" s="81">
        <v>9</v>
      </c>
      <c r="AD209" s="81">
        <v>5</v>
      </c>
      <c r="AE209" s="81">
        <v>5</v>
      </c>
      <c r="AF209" s="81">
        <v>3</v>
      </c>
      <c r="AG209" s="81">
        <v>3</v>
      </c>
      <c r="AH209" s="81">
        <v>3</v>
      </c>
      <c r="AI209" s="81">
        <v>10</v>
      </c>
      <c r="AJ209" s="81">
        <v>9</v>
      </c>
      <c r="AK209" s="81">
        <v>5</v>
      </c>
      <c r="AL209" s="81">
        <v>5</v>
      </c>
      <c r="AM209" s="81">
        <v>3</v>
      </c>
      <c r="AN209" s="81">
        <v>3</v>
      </c>
    </row>
    <row r="210" spans="1:40" ht="16.5">
      <c r="A210" s="81">
        <v>10206</v>
      </c>
      <c r="B210" s="81" t="s">
        <v>2374</v>
      </c>
      <c r="C210" s="81" t="s">
        <v>2152</v>
      </c>
      <c r="D210" s="81">
        <v>9</v>
      </c>
      <c r="E210" s="81">
        <v>9</v>
      </c>
      <c r="F210" s="81">
        <v>9</v>
      </c>
      <c r="G210" s="81">
        <v>5</v>
      </c>
      <c r="H210" s="81">
        <v>10</v>
      </c>
      <c r="I210" s="81">
        <v>5</v>
      </c>
      <c r="J210" s="81">
        <v>5</v>
      </c>
      <c r="K210" s="81">
        <v>11</v>
      </c>
      <c r="L210" s="81">
        <v>5</v>
      </c>
      <c r="M210" s="81">
        <v>5</v>
      </c>
      <c r="N210" s="81">
        <v>9</v>
      </c>
      <c r="O210" s="81">
        <v>5</v>
      </c>
      <c r="P210" s="81">
        <v>10</v>
      </c>
      <c r="Q210" s="81">
        <v>5</v>
      </c>
      <c r="R210" s="81">
        <v>9</v>
      </c>
      <c r="S210" s="81">
        <v>11</v>
      </c>
      <c r="T210" s="81">
        <v>3</v>
      </c>
      <c r="U210" s="81">
        <v>13</v>
      </c>
      <c r="V210" s="81">
        <v>9</v>
      </c>
      <c r="W210" s="81">
        <v>5</v>
      </c>
      <c r="X210" s="81">
        <v>5</v>
      </c>
      <c r="Y210" s="81">
        <v>3</v>
      </c>
      <c r="Z210" s="81">
        <v>3</v>
      </c>
      <c r="AA210" s="81">
        <v>3</v>
      </c>
      <c r="AB210" s="81">
        <v>10</v>
      </c>
      <c r="AC210" s="81">
        <v>9</v>
      </c>
      <c r="AD210" s="81">
        <v>5</v>
      </c>
      <c r="AE210" s="81">
        <v>5</v>
      </c>
      <c r="AF210" s="81">
        <v>3</v>
      </c>
      <c r="AG210" s="81">
        <v>3</v>
      </c>
      <c r="AH210" s="81">
        <v>3</v>
      </c>
      <c r="AI210" s="81">
        <v>10</v>
      </c>
      <c r="AJ210" s="81">
        <v>9</v>
      </c>
      <c r="AK210" s="81">
        <v>5</v>
      </c>
      <c r="AL210" s="81">
        <v>5</v>
      </c>
      <c r="AM210" s="81">
        <v>3</v>
      </c>
      <c r="AN210" s="81">
        <v>3</v>
      </c>
    </row>
    <row r="211" spans="1:40" ht="16.5">
      <c r="A211" s="81">
        <v>10207</v>
      </c>
      <c r="B211" s="81" t="s">
        <v>2375</v>
      </c>
      <c r="C211" s="81" t="s">
        <v>2152</v>
      </c>
      <c r="D211" s="81">
        <v>9</v>
      </c>
      <c r="E211" s="81">
        <v>9</v>
      </c>
      <c r="F211" s="81">
        <v>9</v>
      </c>
      <c r="G211" s="81">
        <v>5</v>
      </c>
      <c r="H211" s="81">
        <v>10</v>
      </c>
      <c r="I211" s="81">
        <v>5</v>
      </c>
      <c r="J211" s="81">
        <v>5</v>
      </c>
      <c r="K211" s="81">
        <v>11</v>
      </c>
      <c r="L211" s="81">
        <v>5</v>
      </c>
      <c r="M211" s="81">
        <v>5</v>
      </c>
      <c r="N211" s="81">
        <v>9</v>
      </c>
      <c r="O211" s="81">
        <v>5</v>
      </c>
      <c r="P211" s="81">
        <v>10</v>
      </c>
      <c r="Q211" s="81">
        <v>5</v>
      </c>
      <c r="R211" s="81">
        <v>9</v>
      </c>
      <c r="S211" s="81">
        <v>11</v>
      </c>
      <c r="T211" s="81">
        <v>3</v>
      </c>
      <c r="U211" s="81">
        <v>14</v>
      </c>
      <c r="V211" s="81">
        <v>9</v>
      </c>
      <c r="W211" s="81">
        <v>5</v>
      </c>
      <c r="X211" s="81">
        <v>5</v>
      </c>
      <c r="Y211" s="81">
        <v>3</v>
      </c>
      <c r="Z211" s="81">
        <v>3</v>
      </c>
      <c r="AA211" s="81">
        <v>3</v>
      </c>
      <c r="AB211" s="81">
        <v>10</v>
      </c>
      <c r="AC211" s="81">
        <v>9</v>
      </c>
      <c r="AD211" s="81">
        <v>5</v>
      </c>
      <c r="AE211" s="81">
        <v>5</v>
      </c>
      <c r="AF211" s="81">
        <v>3</v>
      </c>
      <c r="AG211" s="81">
        <v>3</v>
      </c>
      <c r="AH211" s="81">
        <v>3</v>
      </c>
      <c r="AI211" s="81">
        <v>10</v>
      </c>
      <c r="AJ211" s="81">
        <v>9</v>
      </c>
      <c r="AK211" s="81">
        <v>5</v>
      </c>
      <c r="AL211" s="81">
        <v>5</v>
      </c>
      <c r="AM211" s="81">
        <v>3</v>
      </c>
      <c r="AN211" s="81">
        <v>3</v>
      </c>
    </row>
    <row r="212" spans="1:40" ht="16.5">
      <c r="A212" s="81">
        <v>10208</v>
      </c>
      <c r="B212" s="81" t="s">
        <v>2376</v>
      </c>
      <c r="C212" s="81" t="s">
        <v>2158</v>
      </c>
      <c r="D212" s="81">
        <v>9</v>
      </c>
      <c r="E212" s="81">
        <v>9</v>
      </c>
      <c r="F212" s="81">
        <v>9</v>
      </c>
      <c r="G212" s="81">
        <v>5</v>
      </c>
      <c r="H212" s="81">
        <v>10</v>
      </c>
      <c r="I212" s="81">
        <v>5</v>
      </c>
      <c r="J212" s="81">
        <v>5</v>
      </c>
      <c r="K212" s="81">
        <v>11</v>
      </c>
      <c r="L212" s="81">
        <v>5</v>
      </c>
      <c r="M212" s="81">
        <v>5</v>
      </c>
      <c r="N212" s="81">
        <v>9</v>
      </c>
      <c r="O212" s="81">
        <v>5</v>
      </c>
      <c r="P212" s="81">
        <v>10</v>
      </c>
      <c r="Q212" s="81">
        <v>5</v>
      </c>
      <c r="R212" s="81">
        <v>9</v>
      </c>
      <c r="S212" s="81">
        <v>11</v>
      </c>
      <c r="T212" s="81">
        <v>3</v>
      </c>
      <c r="U212" s="81">
        <v>14</v>
      </c>
      <c r="V212" s="81">
        <v>9</v>
      </c>
      <c r="W212" s="81">
        <v>5</v>
      </c>
      <c r="X212" s="81">
        <v>5</v>
      </c>
      <c r="Y212" s="81">
        <v>3</v>
      </c>
      <c r="Z212" s="81">
        <v>3</v>
      </c>
      <c r="AA212" s="81">
        <v>3</v>
      </c>
      <c r="AB212" s="81">
        <v>11</v>
      </c>
      <c r="AC212" s="81">
        <v>9</v>
      </c>
      <c r="AD212" s="81">
        <v>5</v>
      </c>
      <c r="AE212" s="81">
        <v>5</v>
      </c>
      <c r="AF212" s="81">
        <v>3</v>
      </c>
      <c r="AG212" s="81">
        <v>3</v>
      </c>
      <c r="AH212" s="81">
        <v>3</v>
      </c>
      <c r="AI212" s="81">
        <v>10</v>
      </c>
      <c r="AJ212" s="81">
        <v>9</v>
      </c>
      <c r="AK212" s="81">
        <v>5</v>
      </c>
      <c r="AL212" s="81">
        <v>5</v>
      </c>
      <c r="AM212" s="81">
        <v>3</v>
      </c>
      <c r="AN212" s="81">
        <v>3</v>
      </c>
    </row>
    <row r="213" spans="1:40" ht="16.5">
      <c r="A213" s="81">
        <v>10209</v>
      </c>
      <c r="B213" s="81" t="s">
        <v>2377</v>
      </c>
      <c r="C213" s="81" t="s">
        <v>2158</v>
      </c>
      <c r="D213" s="81">
        <v>9</v>
      </c>
      <c r="E213" s="81">
        <v>9</v>
      </c>
      <c r="F213" s="81">
        <v>9</v>
      </c>
      <c r="G213" s="81">
        <v>5</v>
      </c>
      <c r="H213" s="81">
        <v>10</v>
      </c>
      <c r="I213" s="81">
        <v>5</v>
      </c>
      <c r="J213" s="81">
        <v>5</v>
      </c>
      <c r="K213" s="81">
        <v>11</v>
      </c>
      <c r="L213" s="81">
        <v>5</v>
      </c>
      <c r="M213" s="81">
        <v>5</v>
      </c>
      <c r="N213" s="81">
        <v>9</v>
      </c>
      <c r="O213" s="81">
        <v>5</v>
      </c>
      <c r="P213" s="81">
        <v>10</v>
      </c>
      <c r="Q213" s="81">
        <v>5</v>
      </c>
      <c r="R213" s="81">
        <v>9</v>
      </c>
      <c r="S213" s="81">
        <v>11</v>
      </c>
      <c r="T213" s="81">
        <v>3</v>
      </c>
      <c r="U213" s="81">
        <v>14</v>
      </c>
      <c r="V213" s="81">
        <v>9</v>
      </c>
      <c r="W213" s="81">
        <v>5</v>
      </c>
      <c r="X213" s="81">
        <v>5</v>
      </c>
      <c r="Y213" s="81">
        <v>3</v>
      </c>
      <c r="Z213" s="81">
        <v>3</v>
      </c>
      <c r="AA213" s="81">
        <v>3</v>
      </c>
      <c r="AB213" s="81">
        <v>12</v>
      </c>
      <c r="AC213" s="81">
        <v>9</v>
      </c>
      <c r="AD213" s="81">
        <v>5</v>
      </c>
      <c r="AE213" s="81">
        <v>5</v>
      </c>
      <c r="AF213" s="81">
        <v>3</v>
      </c>
      <c r="AG213" s="81">
        <v>3</v>
      </c>
      <c r="AH213" s="81">
        <v>3</v>
      </c>
      <c r="AI213" s="81">
        <v>10</v>
      </c>
      <c r="AJ213" s="81">
        <v>9</v>
      </c>
      <c r="AK213" s="81">
        <v>5</v>
      </c>
      <c r="AL213" s="81">
        <v>5</v>
      </c>
      <c r="AM213" s="81">
        <v>3</v>
      </c>
      <c r="AN213" s="81">
        <v>3</v>
      </c>
    </row>
    <row r="214" spans="1:40" ht="16.5">
      <c r="A214" s="81">
        <v>10210</v>
      </c>
      <c r="B214" s="81" t="s">
        <v>2378</v>
      </c>
      <c r="C214" s="81" t="s">
        <v>2158</v>
      </c>
      <c r="D214" s="81">
        <v>9</v>
      </c>
      <c r="E214" s="81">
        <v>9</v>
      </c>
      <c r="F214" s="81">
        <v>9</v>
      </c>
      <c r="G214" s="81">
        <v>5</v>
      </c>
      <c r="H214" s="81">
        <v>10</v>
      </c>
      <c r="I214" s="81">
        <v>5</v>
      </c>
      <c r="J214" s="81">
        <v>5</v>
      </c>
      <c r="K214" s="81">
        <v>11</v>
      </c>
      <c r="L214" s="81">
        <v>5</v>
      </c>
      <c r="M214" s="81">
        <v>5</v>
      </c>
      <c r="N214" s="81">
        <v>9</v>
      </c>
      <c r="O214" s="81">
        <v>5</v>
      </c>
      <c r="P214" s="81">
        <v>10</v>
      </c>
      <c r="Q214" s="81">
        <v>5</v>
      </c>
      <c r="R214" s="81">
        <v>9</v>
      </c>
      <c r="S214" s="81">
        <v>11</v>
      </c>
      <c r="T214" s="81">
        <v>3</v>
      </c>
      <c r="U214" s="81">
        <v>14</v>
      </c>
      <c r="V214" s="81">
        <v>9</v>
      </c>
      <c r="W214" s="81">
        <v>5</v>
      </c>
      <c r="X214" s="81">
        <v>5</v>
      </c>
      <c r="Y214" s="81">
        <v>3</v>
      </c>
      <c r="Z214" s="81">
        <v>3</v>
      </c>
      <c r="AA214" s="81">
        <v>3</v>
      </c>
      <c r="AB214" s="81">
        <v>13</v>
      </c>
      <c r="AC214" s="81">
        <v>9</v>
      </c>
      <c r="AD214" s="81">
        <v>5</v>
      </c>
      <c r="AE214" s="81">
        <v>5</v>
      </c>
      <c r="AF214" s="81">
        <v>3</v>
      </c>
      <c r="AG214" s="81">
        <v>3</v>
      </c>
      <c r="AH214" s="81">
        <v>3</v>
      </c>
      <c r="AI214" s="81">
        <v>10</v>
      </c>
      <c r="AJ214" s="81">
        <v>9</v>
      </c>
      <c r="AK214" s="81">
        <v>5</v>
      </c>
      <c r="AL214" s="81">
        <v>5</v>
      </c>
      <c r="AM214" s="81">
        <v>3</v>
      </c>
      <c r="AN214" s="81">
        <v>3</v>
      </c>
    </row>
    <row r="215" spans="1:40" ht="16.5">
      <c r="A215" s="81">
        <v>10211</v>
      </c>
      <c r="B215" s="81" t="s">
        <v>2379</v>
      </c>
      <c r="C215" s="81" t="s">
        <v>2158</v>
      </c>
      <c r="D215" s="81">
        <v>9</v>
      </c>
      <c r="E215" s="81">
        <v>9</v>
      </c>
      <c r="F215" s="81">
        <v>9</v>
      </c>
      <c r="G215" s="81">
        <v>5</v>
      </c>
      <c r="H215" s="81">
        <v>10</v>
      </c>
      <c r="I215" s="81">
        <v>5</v>
      </c>
      <c r="J215" s="81">
        <v>5</v>
      </c>
      <c r="K215" s="81">
        <v>11</v>
      </c>
      <c r="L215" s="81">
        <v>5</v>
      </c>
      <c r="M215" s="81">
        <v>5</v>
      </c>
      <c r="N215" s="81">
        <v>9</v>
      </c>
      <c r="O215" s="81">
        <v>5</v>
      </c>
      <c r="P215" s="81">
        <v>10</v>
      </c>
      <c r="Q215" s="81">
        <v>5</v>
      </c>
      <c r="R215" s="81">
        <v>9</v>
      </c>
      <c r="S215" s="81">
        <v>11</v>
      </c>
      <c r="T215" s="81">
        <v>3</v>
      </c>
      <c r="U215" s="81">
        <v>14</v>
      </c>
      <c r="V215" s="81">
        <v>9</v>
      </c>
      <c r="W215" s="81">
        <v>5</v>
      </c>
      <c r="X215" s="81">
        <v>5</v>
      </c>
      <c r="Y215" s="81">
        <v>3</v>
      </c>
      <c r="Z215" s="81">
        <v>3</v>
      </c>
      <c r="AA215" s="81">
        <v>3</v>
      </c>
      <c r="AB215" s="81">
        <v>14</v>
      </c>
      <c r="AC215" s="81">
        <v>9</v>
      </c>
      <c r="AD215" s="81">
        <v>5</v>
      </c>
      <c r="AE215" s="81">
        <v>5</v>
      </c>
      <c r="AF215" s="81">
        <v>3</v>
      </c>
      <c r="AG215" s="81">
        <v>3</v>
      </c>
      <c r="AH215" s="81">
        <v>3</v>
      </c>
      <c r="AI215" s="81">
        <v>10</v>
      </c>
      <c r="AJ215" s="81">
        <v>9</v>
      </c>
      <c r="AK215" s="81">
        <v>5</v>
      </c>
      <c r="AL215" s="81">
        <v>5</v>
      </c>
      <c r="AM215" s="81">
        <v>3</v>
      </c>
      <c r="AN215" s="81">
        <v>3</v>
      </c>
    </row>
    <row r="216" spans="1:40" ht="16.5">
      <c r="A216" s="81">
        <v>10212</v>
      </c>
      <c r="B216" s="81" t="s">
        <v>2380</v>
      </c>
      <c r="C216" s="81" t="s">
        <v>2164</v>
      </c>
      <c r="D216" s="81">
        <v>9</v>
      </c>
      <c r="E216" s="81">
        <v>9</v>
      </c>
      <c r="F216" s="81">
        <v>9</v>
      </c>
      <c r="G216" s="81">
        <v>5</v>
      </c>
      <c r="H216" s="81">
        <v>10</v>
      </c>
      <c r="I216" s="81">
        <v>5</v>
      </c>
      <c r="J216" s="81">
        <v>5</v>
      </c>
      <c r="K216" s="81">
        <v>11</v>
      </c>
      <c r="L216" s="81">
        <v>5</v>
      </c>
      <c r="M216" s="81">
        <v>5</v>
      </c>
      <c r="N216" s="81">
        <v>9</v>
      </c>
      <c r="O216" s="81">
        <v>5</v>
      </c>
      <c r="P216" s="81">
        <v>10</v>
      </c>
      <c r="Q216" s="81">
        <v>5</v>
      </c>
      <c r="R216" s="81">
        <v>9</v>
      </c>
      <c r="S216" s="81">
        <v>11</v>
      </c>
      <c r="T216" s="81">
        <v>3</v>
      </c>
      <c r="U216" s="81">
        <v>14</v>
      </c>
      <c r="V216" s="81">
        <v>9</v>
      </c>
      <c r="W216" s="81">
        <v>5</v>
      </c>
      <c r="X216" s="81">
        <v>5</v>
      </c>
      <c r="Y216" s="81">
        <v>3</v>
      </c>
      <c r="Z216" s="81">
        <v>3</v>
      </c>
      <c r="AA216" s="81">
        <v>3</v>
      </c>
      <c r="AB216" s="81">
        <v>14</v>
      </c>
      <c r="AC216" s="81">
        <v>9</v>
      </c>
      <c r="AD216" s="81">
        <v>5</v>
      </c>
      <c r="AE216" s="81">
        <v>5</v>
      </c>
      <c r="AF216" s="81">
        <v>3</v>
      </c>
      <c r="AG216" s="81">
        <v>3</v>
      </c>
      <c r="AH216" s="81">
        <v>3</v>
      </c>
      <c r="AI216" s="81">
        <v>11</v>
      </c>
      <c r="AJ216" s="81">
        <v>9</v>
      </c>
      <c r="AK216" s="81">
        <v>5</v>
      </c>
      <c r="AL216" s="81">
        <v>5</v>
      </c>
      <c r="AM216" s="81">
        <v>3</v>
      </c>
      <c r="AN216" s="81">
        <v>3</v>
      </c>
    </row>
    <row r="217" spans="1:40" ht="16.5">
      <c r="A217" s="81">
        <v>10213</v>
      </c>
      <c r="B217" s="81" t="s">
        <v>2381</v>
      </c>
      <c r="C217" s="81" t="s">
        <v>2164</v>
      </c>
      <c r="D217" s="81">
        <v>9</v>
      </c>
      <c r="E217" s="81">
        <v>9</v>
      </c>
      <c r="F217" s="81">
        <v>9</v>
      </c>
      <c r="G217" s="81">
        <v>5</v>
      </c>
      <c r="H217" s="81">
        <v>10</v>
      </c>
      <c r="I217" s="81">
        <v>5</v>
      </c>
      <c r="J217" s="81">
        <v>5</v>
      </c>
      <c r="K217" s="81">
        <v>11</v>
      </c>
      <c r="L217" s="81">
        <v>5</v>
      </c>
      <c r="M217" s="81">
        <v>5</v>
      </c>
      <c r="N217" s="81">
        <v>9</v>
      </c>
      <c r="O217" s="81">
        <v>5</v>
      </c>
      <c r="P217" s="81">
        <v>10</v>
      </c>
      <c r="Q217" s="81">
        <v>5</v>
      </c>
      <c r="R217" s="81">
        <v>9</v>
      </c>
      <c r="S217" s="81">
        <v>11</v>
      </c>
      <c r="T217" s="81">
        <v>3</v>
      </c>
      <c r="U217" s="81">
        <v>14</v>
      </c>
      <c r="V217" s="81">
        <v>9</v>
      </c>
      <c r="W217" s="81">
        <v>5</v>
      </c>
      <c r="X217" s="81">
        <v>5</v>
      </c>
      <c r="Y217" s="81">
        <v>3</v>
      </c>
      <c r="Z217" s="81">
        <v>3</v>
      </c>
      <c r="AA217" s="81">
        <v>3</v>
      </c>
      <c r="AB217" s="81">
        <v>14</v>
      </c>
      <c r="AC217" s="81">
        <v>9</v>
      </c>
      <c r="AD217" s="81">
        <v>5</v>
      </c>
      <c r="AE217" s="81">
        <v>5</v>
      </c>
      <c r="AF217" s="81">
        <v>3</v>
      </c>
      <c r="AG217" s="81">
        <v>3</v>
      </c>
      <c r="AH217" s="81">
        <v>3</v>
      </c>
      <c r="AI217" s="81">
        <v>12</v>
      </c>
      <c r="AJ217" s="81">
        <v>9</v>
      </c>
      <c r="AK217" s="81">
        <v>5</v>
      </c>
      <c r="AL217" s="81">
        <v>5</v>
      </c>
      <c r="AM217" s="81">
        <v>3</v>
      </c>
      <c r="AN217" s="81">
        <v>3</v>
      </c>
    </row>
    <row r="218" spans="1:40" ht="16.5">
      <c r="A218" s="81">
        <v>10214</v>
      </c>
      <c r="B218" s="81" t="s">
        <v>2382</v>
      </c>
      <c r="C218" s="81" t="s">
        <v>2164</v>
      </c>
      <c r="D218" s="81">
        <v>9</v>
      </c>
      <c r="E218" s="81">
        <v>9</v>
      </c>
      <c r="F218" s="81">
        <v>9</v>
      </c>
      <c r="G218" s="81">
        <v>5</v>
      </c>
      <c r="H218" s="81">
        <v>10</v>
      </c>
      <c r="I218" s="81">
        <v>5</v>
      </c>
      <c r="J218" s="81">
        <v>5</v>
      </c>
      <c r="K218" s="81">
        <v>11</v>
      </c>
      <c r="L218" s="81">
        <v>5</v>
      </c>
      <c r="M218" s="81">
        <v>5</v>
      </c>
      <c r="N218" s="81">
        <v>9</v>
      </c>
      <c r="O218" s="81">
        <v>5</v>
      </c>
      <c r="P218" s="81">
        <v>10</v>
      </c>
      <c r="Q218" s="81">
        <v>5</v>
      </c>
      <c r="R218" s="81">
        <v>9</v>
      </c>
      <c r="S218" s="81">
        <v>11</v>
      </c>
      <c r="T218" s="81">
        <v>3</v>
      </c>
      <c r="U218" s="81">
        <v>14</v>
      </c>
      <c r="V218" s="81">
        <v>9</v>
      </c>
      <c r="W218" s="81">
        <v>5</v>
      </c>
      <c r="X218" s="81">
        <v>5</v>
      </c>
      <c r="Y218" s="81">
        <v>3</v>
      </c>
      <c r="Z218" s="81">
        <v>3</v>
      </c>
      <c r="AA218" s="81">
        <v>3</v>
      </c>
      <c r="AB218" s="81">
        <v>14</v>
      </c>
      <c r="AC218" s="81">
        <v>9</v>
      </c>
      <c r="AD218" s="81">
        <v>5</v>
      </c>
      <c r="AE218" s="81">
        <v>5</v>
      </c>
      <c r="AF218" s="81">
        <v>3</v>
      </c>
      <c r="AG218" s="81">
        <v>3</v>
      </c>
      <c r="AH218" s="81">
        <v>3</v>
      </c>
      <c r="AI218" s="81">
        <v>13</v>
      </c>
      <c r="AJ218" s="81">
        <v>9</v>
      </c>
      <c r="AK218" s="81">
        <v>5</v>
      </c>
      <c r="AL218" s="81">
        <v>5</v>
      </c>
      <c r="AM218" s="81">
        <v>3</v>
      </c>
      <c r="AN218" s="81">
        <v>3</v>
      </c>
    </row>
    <row r="219" spans="1:40" ht="16.5">
      <c r="A219" s="81">
        <v>10215</v>
      </c>
      <c r="B219" s="81" t="s">
        <v>2383</v>
      </c>
      <c r="C219" s="81" t="s">
        <v>2164</v>
      </c>
      <c r="D219" s="81">
        <v>9</v>
      </c>
      <c r="E219" s="81">
        <v>9</v>
      </c>
      <c r="F219" s="81">
        <v>9</v>
      </c>
      <c r="G219" s="81">
        <v>5</v>
      </c>
      <c r="H219" s="81">
        <v>10</v>
      </c>
      <c r="I219" s="81">
        <v>5</v>
      </c>
      <c r="J219" s="81">
        <v>5</v>
      </c>
      <c r="K219" s="81">
        <v>11</v>
      </c>
      <c r="L219" s="81">
        <v>5</v>
      </c>
      <c r="M219" s="81">
        <v>5</v>
      </c>
      <c r="N219" s="81">
        <v>9</v>
      </c>
      <c r="O219" s="81">
        <v>5</v>
      </c>
      <c r="P219" s="81">
        <v>10</v>
      </c>
      <c r="Q219" s="81">
        <v>5</v>
      </c>
      <c r="R219" s="81">
        <v>9</v>
      </c>
      <c r="S219" s="81">
        <v>11</v>
      </c>
      <c r="T219" s="81">
        <v>3</v>
      </c>
      <c r="U219" s="81">
        <v>14</v>
      </c>
      <c r="V219" s="81">
        <v>9</v>
      </c>
      <c r="W219" s="81">
        <v>5</v>
      </c>
      <c r="X219" s="81">
        <v>5</v>
      </c>
      <c r="Y219" s="81">
        <v>3</v>
      </c>
      <c r="Z219" s="81">
        <v>3</v>
      </c>
      <c r="AA219" s="81">
        <v>3</v>
      </c>
      <c r="AB219" s="81">
        <v>14</v>
      </c>
      <c r="AC219" s="81">
        <v>9</v>
      </c>
      <c r="AD219" s="81">
        <v>5</v>
      </c>
      <c r="AE219" s="81">
        <v>5</v>
      </c>
      <c r="AF219" s="81">
        <v>3</v>
      </c>
      <c r="AG219" s="81">
        <v>3</v>
      </c>
      <c r="AH219" s="81">
        <v>3</v>
      </c>
      <c r="AI219" s="81">
        <v>14</v>
      </c>
      <c r="AJ219" s="81">
        <v>9</v>
      </c>
      <c r="AK219" s="81">
        <v>5</v>
      </c>
      <c r="AL219" s="81">
        <v>5</v>
      </c>
      <c r="AM219" s="81">
        <v>3</v>
      </c>
      <c r="AN219" s="81">
        <v>3</v>
      </c>
    </row>
    <row r="220" spans="1:40" ht="16.5">
      <c r="A220" s="81">
        <v>10216</v>
      </c>
      <c r="B220" s="81" t="s">
        <v>2384</v>
      </c>
      <c r="C220" s="81" t="s">
        <v>2140</v>
      </c>
      <c r="D220" s="81">
        <v>9</v>
      </c>
      <c r="E220" s="81">
        <v>10</v>
      </c>
      <c r="F220" s="81">
        <v>9</v>
      </c>
      <c r="G220" s="81">
        <v>5</v>
      </c>
      <c r="H220" s="81">
        <v>10</v>
      </c>
      <c r="I220" s="81">
        <v>5</v>
      </c>
      <c r="J220" s="81">
        <v>5</v>
      </c>
      <c r="K220" s="81">
        <v>11</v>
      </c>
      <c r="L220" s="81">
        <v>5</v>
      </c>
      <c r="M220" s="81">
        <v>5</v>
      </c>
      <c r="N220" s="81">
        <v>9</v>
      </c>
      <c r="O220" s="81">
        <v>5</v>
      </c>
      <c r="P220" s="81">
        <v>10</v>
      </c>
      <c r="Q220" s="81">
        <v>5</v>
      </c>
      <c r="R220" s="81">
        <v>9</v>
      </c>
      <c r="S220" s="81">
        <v>11</v>
      </c>
      <c r="T220" s="81">
        <v>3</v>
      </c>
      <c r="U220" s="81">
        <v>14</v>
      </c>
      <c r="V220" s="81">
        <v>9</v>
      </c>
      <c r="W220" s="81">
        <v>5</v>
      </c>
      <c r="X220" s="81">
        <v>5</v>
      </c>
      <c r="Y220" s="81">
        <v>3</v>
      </c>
      <c r="Z220" s="81">
        <v>3</v>
      </c>
      <c r="AA220" s="81">
        <v>3</v>
      </c>
      <c r="AB220" s="81">
        <v>14</v>
      </c>
      <c r="AC220" s="81">
        <v>9</v>
      </c>
      <c r="AD220" s="81">
        <v>5</v>
      </c>
      <c r="AE220" s="81">
        <v>5</v>
      </c>
      <c r="AF220" s="81">
        <v>3</v>
      </c>
      <c r="AG220" s="81">
        <v>3</v>
      </c>
      <c r="AH220" s="81">
        <v>3</v>
      </c>
      <c r="AI220" s="81">
        <v>14</v>
      </c>
      <c r="AJ220" s="81">
        <v>9</v>
      </c>
      <c r="AK220" s="81">
        <v>5</v>
      </c>
      <c r="AL220" s="81">
        <v>5</v>
      </c>
      <c r="AM220" s="81">
        <v>3</v>
      </c>
      <c r="AN220" s="81">
        <v>3</v>
      </c>
    </row>
    <row r="221" spans="1:40" ht="16.5">
      <c r="A221" s="81">
        <v>10217</v>
      </c>
      <c r="B221" s="81" t="s">
        <v>2385</v>
      </c>
      <c r="C221" s="81" t="s">
        <v>2140</v>
      </c>
      <c r="D221" s="81">
        <v>9</v>
      </c>
      <c r="E221" s="81">
        <v>11</v>
      </c>
      <c r="F221" s="81">
        <v>9</v>
      </c>
      <c r="G221" s="81">
        <v>5</v>
      </c>
      <c r="H221" s="81">
        <v>10</v>
      </c>
      <c r="I221" s="81">
        <v>5</v>
      </c>
      <c r="J221" s="81">
        <v>5</v>
      </c>
      <c r="K221" s="81">
        <v>11</v>
      </c>
      <c r="L221" s="81">
        <v>5</v>
      </c>
      <c r="M221" s="81">
        <v>5</v>
      </c>
      <c r="N221" s="81">
        <v>9</v>
      </c>
      <c r="O221" s="81">
        <v>5</v>
      </c>
      <c r="P221" s="81">
        <v>10</v>
      </c>
      <c r="Q221" s="81">
        <v>5</v>
      </c>
      <c r="R221" s="81">
        <v>9</v>
      </c>
      <c r="S221" s="81">
        <v>11</v>
      </c>
      <c r="T221" s="81">
        <v>3</v>
      </c>
      <c r="U221" s="81">
        <v>14</v>
      </c>
      <c r="V221" s="81">
        <v>9</v>
      </c>
      <c r="W221" s="81">
        <v>5</v>
      </c>
      <c r="X221" s="81">
        <v>5</v>
      </c>
      <c r="Y221" s="81">
        <v>3</v>
      </c>
      <c r="Z221" s="81">
        <v>3</v>
      </c>
      <c r="AA221" s="81">
        <v>3</v>
      </c>
      <c r="AB221" s="81">
        <v>14</v>
      </c>
      <c r="AC221" s="81">
        <v>9</v>
      </c>
      <c r="AD221" s="81">
        <v>5</v>
      </c>
      <c r="AE221" s="81">
        <v>5</v>
      </c>
      <c r="AF221" s="81">
        <v>3</v>
      </c>
      <c r="AG221" s="81">
        <v>3</v>
      </c>
      <c r="AH221" s="81">
        <v>3</v>
      </c>
      <c r="AI221" s="81">
        <v>14</v>
      </c>
      <c r="AJ221" s="81">
        <v>9</v>
      </c>
      <c r="AK221" s="81">
        <v>5</v>
      </c>
      <c r="AL221" s="81">
        <v>5</v>
      </c>
      <c r="AM221" s="81">
        <v>3</v>
      </c>
      <c r="AN221" s="81">
        <v>3</v>
      </c>
    </row>
    <row r="222" spans="1:40" ht="16.5">
      <c r="A222" s="81">
        <v>10218</v>
      </c>
      <c r="B222" s="81" t="s">
        <v>2386</v>
      </c>
      <c r="C222" s="81" t="s">
        <v>2140</v>
      </c>
      <c r="D222" s="81">
        <v>9</v>
      </c>
      <c r="E222" s="81">
        <v>12</v>
      </c>
      <c r="F222" s="81">
        <v>9</v>
      </c>
      <c r="G222" s="81">
        <v>5</v>
      </c>
      <c r="H222" s="81">
        <v>10</v>
      </c>
      <c r="I222" s="81">
        <v>5</v>
      </c>
      <c r="J222" s="81">
        <v>5</v>
      </c>
      <c r="K222" s="81">
        <v>11</v>
      </c>
      <c r="L222" s="81">
        <v>5</v>
      </c>
      <c r="M222" s="81">
        <v>5</v>
      </c>
      <c r="N222" s="81">
        <v>9</v>
      </c>
      <c r="O222" s="81">
        <v>5</v>
      </c>
      <c r="P222" s="81">
        <v>10</v>
      </c>
      <c r="Q222" s="81">
        <v>5</v>
      </c>
      <c r="R222" s="81">
        <v>9</v>
      </c>
      <c r="S222" s="81">
        <v>11</v>
      </c>
      <c r="T222" s="81">
        <v>3</v>
      </c>
      <c r="U222" s="81">
        <v>14</v>
      </c>
      <c r="V222" s="81">
        <v>9</v>
      </c>
      <c r="W222" s="81">
        <v>5</v>
      </c>
      <c r="X222" s="81">
        <v>5</v>
      </c>
      <c r="Y222" s="81">
        <v>3</v>
      </c>
      <c r="Z222" s="81">
        <v>3</v>
      </c>
      <c r="AA222" s="81">
        <v>3</v>
      </c>
      <c r="AB222" s="81">
        <v>14</v>
      </c>
      <c r="AC222" s="81">
        <v>9</v>
      </c>
      <c r="AD222" s="81">
        <v>5</v>
      </c>
      <c r="AE222" s="81">
        <v>5</v>
      </c>
      <c r="AF222" s="81">
        <v>3</v>
      </c>
      <c r="AG222" s="81">
        <v>3</v>
      </c>
      <c r="AH222" s="81">
        <v>3</v>
      </c>
      <c r="AI222" s="81">
        <v>14</v>
      </c>
      <c r="AJ222" s="81">
        <v>9</v>
      </c>
      <c r="AK222" s="81">
        <v>5</v>
      </c>
      <c r="AL222" s="81">
        <v>5</v>
      </c>
      <c r="AM222" s="81">
        <v>3</v>
      </c>
      <c r="AN222" s="81">
        <v>3</v>
      </c>
    </row>
    <row r="223" spans="1:40" ht="16.5">
      <c r="A223" s="81">
        <v>10219</v>
      </c>
      <c r="B223" s="81" t="s">
        <v>2387</v>
      </c>
      <c r="C223" s="81" t="s">
        <v>2140</v>
      </c>
      <c r="D223" s="81">
        <v>9</v>
      </c>
      <c r="E223" s="81">
        <v>13</v>
      </c>
      <c r="F223" s="81">
        <v>9</v>
      </c>
      <c r="G223" s="81">
        <v>5</v>
      </c>
      <c r="H223" s="81">
        <v>10</v>
      </c>
      <c r="I223" s="81">
        <v>5</v>
      </c>
      <c r="J223" s="81">
        <v>5</v>
      </c>
      <c r="K223" s="81">
        <v>11</v>
      </c>
      <c r="L223" s="81">
        <v>5</v>
      </c>
      <c r="M223" s="81">
        <v>5</v>
      </c>
      <c r="N223" s="81">
        <v>9</v>
      </c>
      <c r="O223" s="81">
        <v>5</v>
      </c>
      <c r="P223" s="81">
        <v>10</v>
      </c>
      <c r="Q223" s="81">
        <v>5</v>
      </c>
      <c r="R223" s="81">
        <v>9</v>
      </c>
      <c r="S223" s="81">
        <v>11</v>
      </c>
      <c r="T223" s="81">
        <v>3</v>
      </c>
      <c r="U223" s="81">
        <v>14</v>
      </c>
      <c r="V223" s="81">
        <v>9</v>
      </c>
      <c r="W223" s="81">
        <v>5</v>
      </c>
      <c r="X223" s="81">
        <v>5</v>
      </c>
      <c r="Y223" s="81">
        <v>3</v>
      </c>
      <c r="Z223" s="81">
        <v>3</v>
      </c>
      <c r="AA223" s="81">
        <v>3</v>
      </c>
      <c r="AB223" s="81">
        <v>14</v>
      </c>
      <c r="AC223" s="81">
        <v>9</v>
      </c>
      <c r="AD223" s="81">
        <v>5</v>
      </c>
      <c r="AE223" s="81">
        <v>5</v>
      </c>
      <c r="AF223" s="81">
        <v>3</v>
      </c>
      <c r="AG223" s="81">
        <v>3</v>
      </c>
      <c r="AH223" s="81">
        <v>3</v>
      </c>
      <c r="AI223" s="81">
        <v>14</v>
      </c>
      <c r="AJ223" s="81">
        <v>9</v>
      </c>
      <c r="AK223" s="81">
        <v>5</v>
      </c>
      <c r="AL223" s="81">
        <v>5</v>
      </c>
      <c r="AM223" s="81">
        <v>3</v>
      </c>
      <c r="AN223" s="81">
        <v>3</v>
      </c>
    </row>
    <row r="224" spans="1:40" ht="16.5">
      <c r="A224" s="81">
        <v>10220</v>
      </c>
      <c r="B224" s="81" t="s">
        <v>2388</v>
      </c>
      <c r="C224" s="81" t="s">
        <v>2140</v>
      </c>
      <c r="D224" s="81">
        <v>9</v>
      </c>
      <c r="E224" s="81">
        <v>14</v>
      </c>
      <c r="F224" s="81">
        <v>9</v>
      </c>
      <c r="G224" s="81">
        <v>5</v>
      </c>
      <c r="H224" s="81">
        <v>10</v>
      </c>
      <c r="I224" s="81">
        <v>5</v>
      </c>
      <c r="J224" s="81">
        <v>5</v>
      </c>
      <c r="K224" s="81">
        <v>11</v>
      </c>
      <c r="L224" s="81">
        <v>5</v>
      </c>
      <c r="M224" s="81">
        <v>5</v>
      </c>
      <c r="N224" s="81">
        <v>9</v>
      </c>
      <c r="O224" s="81">
        <v>5</v>
      </c>
      <c r="P224" s="81">
        <v>10</v>
      </c>
      <c r="Q224" s="81">
        <v>5</v>
      </c>
      <c r="R224" s="81">
        <v>9</v>
      </c>
      <c r="S224" s="81">
        <v>11</v>
      </c>
      <c r="T224" s="81">
        <v>3</v>
      </c>
      <c r="U224" s="81">
        <v>14</v>
      </c>
      <c r="V224" s="81">
        <v>9</v>
      </c>
      <c r="W224" s="81">
        <v>5</v>
      </c>
      <c r="X224" s="81">
        <v>5</v>
      </c>
      <c r="Y224" s="81">
        <v>3</v>
      </c>
      <c r="Z224" s="81">
        <v>3</v>
      </c>
      <c r="AA224" s="81">
        <v>3</v>
      </c>
      <c r="AB224" s="81">
        <v>14</v>
      </c>
      <c r="AC224" s="81">
        <v>9</v>
      </c>
      <c r="AD224" s="81">
        <v>5</v>
      </c>
      <c r="AE224" s="81">
        <v>5</v>
      </c>
      <c r="AF224" s="81">
        <v>3</v>
      </c>
      <c r="AG224" s="81">
        <v>3</v>
      </c>
      <c r="AH224" s="81">
        <v>3</v>
      </c>
      <c r="AI224" s="81">
        <v>14</v>
      </c>
      <c r="AJ224" s="81">
        <v>9</v>
      </c>
      <c r="AK224" s="81">
        <v>5</v>
      </c>
      <c r="AL224" s="81">
        <v>5</v>
      </c>
      <c r="AM224" s="81">
        <v>3</v>
      </c>
      <c r="AN224" s="81">
        <v>3</v>
      </c>
    </row>
    <row r="225" spans="1:40" ht="16.5">
      <c r="A225" s="81">
        <v>10221</v>
      </c>
      <c r="B225" s="81" t="s">
        <v>2389</v>
      </c>
      <c r="C225" s="81" t="s">
        <v>2149</v>
      </c>
      <c r="D225" s="81">
        <v>9</v>
      </c>
      <c r="E225" s="81">
        <v>14</v>
      </c>
      <c r="F225" s="81">
        <v>9</v>
      </c>
      <c r="G225" s="81">
        <v>5</v>
      </c>
      <c r="H225" s="81">
        <v>10</v>
      </c>
      <c r="I225" s="81">
        <v>5</v>
      </c>
      <c r="J225" s="81">
        <v>5</v>
      </c>
      <c r="K225" s="81">
        <v>11</v>
      </c>
      <c r="L225" s="81">
        <v>5</v>
      </c>
      <c r="M225" s="81">
        <v>5</v>
      </c>
      <c r="N225" s="81">
        <v>9</v>
      </c>
      <c r="O225" s="81">
        <v>5</v>
      </c>
      <c r="P225" s="81">
        <v>11</v>
      </c>
      <c r="Q225" s="81">
        <v>5</v>
      </c>
      <c r="R225" s="81">
        <v>9</v>
      </c>
      <c r="S225" s="81">
        <v>11</v>
      </c>
      <c r="T225" s="81">
        <v>3</v>
      </c>
      <c r="U225" s="81">
        <v>14</v>
      </c>
      <c r="V225" s="81">
        <v>9</v>
      </c>
      <c r="W225" s="81">
        <v>5</v>
      </c>
      <c r="X225" s="81">
        <v>5</v>
      </c>
      <c r="Y225" s="81">
        <v>3</v>
      </c>
      <c r="Z225" s="81">
        <v>3</v>
      </c>
      <c r="AA225" s="81">
        <v>3</v>
      </c>
      <c r="AB225" s="81">
        <v>14</v>
      </c>
      <c r="AC225" s="81">
        <v>9</v>
      </c>
      <c r="AD225" s="81">
        <v>5</v>
      </c>
      <c r="AE225" s="81">
        <v>5</v>
      </c>
      <c r="AF225" s="81">
        <v>3</v>
      </c>
      <c r="AG225" s="81">
        <v>3</v>
      </c>
      <c r="AH225" s="81">
        <v>3</v>
      </c>
      <c r="AI225" s="81">
        <v>14</v>
      </c>
      <c r="AJ225" s="81">
        <v>9</v>
      </c>
      <c r="AK225" s="81">
        <v>5</v>
      </c>
      <c r="AL225" s="81">
        <v>5</v>
      </c>
      <c r="AM225" s="81">
        <v>3</v>
      </c>
      <c r="AN225" s="81">
        <v>3</v>
      </c>
    </row>
    <row r="226" spans="1:40" ht="16.5">
      <c r="A226" s="81">
        <v>10222</v>
      </c>
      <c r="B226" s="81" t="s">
        <v>2390</v>
      </c>
      <c r="C226" s="81" t="s">
        <v>2149</v>
      </c>
      <c r="D226" s="81">
        <v>9</v>
      </c>
      <c r="E226" s="81">
        <v>14</v>
      </c>
      <c r="F226" s="81">
        <v>9</v>
      </c>
      <c r="G226" s="81">
        <v>5</v>
      </c>
      <c r="H226" s="81">
        <v>10</v>
      </c>
      <c r="I226" s="81">
        <v>5</v>
      </c>
      <c r="J226" s="81">
        <v>5</v>
      </c>
      <c r="K226" s="81">
        <v>11</v>
      </c>
      <c r="L226" s="81">
        <v>5</v>
      </c>
      <c r="M226" s="81">
        <v>5</v>
      </c>
      <c r="N226" s="81">
        <v>9</v>
      </c>
      <c r="O226" s="81">
        <v>5</v>
      </c>
      <c r="P226" s="81">
        <v>12</v>
      </c>
      <c r="Q226" s="81">
        <v>5</v>
      </c>
      <c r="R226" s="81">
        <v>9</v>
      </c>
      <c r="S226" s="81">
        <v>11</v>
      </c>
      <c r="T226" s="81">
        <v>3</v>
      </c>
      <c r="U226" s="81">
        <v>14</v>
      </c>
      <c r="V226" s="81">
        <v>9</v>
      </c>
      <c r="W226" s="81">
        <v>5</v>
      </c>
      <c r="X226" s="81">
        <v>5</v>
      </c>
      <c r="Y226" s="81">
        <v>3</v>
      </c>
      <c r="Z226" s="81">
        <v>3</v>
      </c>
      <c r="AA226" s="81">
        <v>3</v>
      </c>
      <c r="AB226" s="81">
        <v>14</v>
      </c>
      <c r="AC226" s="81">
        <v>9</v>
      </c>
      <c r="AD226" s="81">
        <v>5</v>
      </c>
      <c r="AE226" s="81">
        <v>5</v>
      </c>
      <c r="AF226" s="81">
        <v>3</v>
      </c>
      <c r="AG226" s="81">
        <v>3</v>
      </c>
      <c r="AH226" s="81">
        <v>3</v>
      </c>
      <c r="AI226" s="81">
        <v>14</v>
      </c>
      <c r="AJ226" s="81">
        <v>9</v>
      </c>
      <c r="AK226" s="81">
        <v>5</v>
      </c>
      <c r="AL226" s="81">
        <v>5</v>
      </c>
      <c r="AM226" s="81">
        <v>3</v>
      </c>
      <c r="AN226" s="81">
        <v>3</v>
      </c>
    </row>
    <row r="227" spans="1:40" ht="16.5">
      <c r="A227" s="81">
        <v>10223</v>
      </c>
      <c r="B227" s="81" t="s">
        <v>2391</v>
      </c>
      <c r="C227" s="81" t="s">
        <v>2149</v>
      </c>
      <c r="D227" s="81">
        <v>9</v>
      </c>
      <c r="E227" s="81">
        <v>14</v>
      </c>
      <c r="F227" s="81">
        <v>9</v>
      </c>
      <c r="G227" s="81">
        <v>5</v>
      </c>
      <c r="H227" s="81">
        <v>10</v>
      </c>
      <c r="I227" s="81">
        <v>5</v>
      </c>
      <c r="J227" s="81">
        <v>5</v>
      </c>
      <c r="K227" s="81">
        <v>11</v>
      </c>
      <c r="L227" s="81">
        <v>5</v>
      </c>
      <c r="M227" s="81">
        <v>5</v>
      </c>
      <c r="N227" s="81">
        <v>9</v>
      </c>
      <c r="O227" s="81">
        <v>5</v>
      </c>
      <c r="P227" s="81">
        <v>13</v>
      </c>
      <c r="Q227" s="81">
        <v>5</v>
      </c>
      <c r="R227" s="81">
        <v>9</v>
      </c>
      <c r="S227" s="81">
        <v>11</v>
      </c>
      <c r="T227" s="81">
        <v>3</v>
      </c>
      <c r="U227" s="81">
        <v>14</v>
      </c>
      <c r="V227" s="81">
        <v>9</v>
      </c>
      <c r="W227" s="81">
        <v>5</v>
      </c>
      <c r="X227" s="81">
        <v>5</v>
      </c>
      <c r="Y227" s="81">
        <v>3</v>
      </c>
      <c r="Z227" s="81">
        <v>3</v>
      </c>
      <c r="AA227" s="81">
        <v>3</v>
      </c>
      <c r="AB227" s="81">
        <v>14</v>
      </c>
      <c r="AC227" s="81">
        <v>9</v>
      </c>
      <c r="AD227" s="81">
        <v>5</v>
      </c>
      <c r="AE227" s="81">
        <v>5</v>
      </c>
      <c r="AF227" s="81">
        <v>3</v>
      </c>
      <c r="AG227" s="81">
        <v>3</v>
      </c>
      <c r="AH227" s="81">
        <v>3</v>
      </c>
      <c r="AI227" s="81">
        <v>14</v>
      </c>
      <c r="AJ227" s="81">
        <v>9</v>
      </c>
      <c r="AK227" s="81">
        <v>5</v>
      </c>
      <c r="AL227" s="81">
        <v>5</v>
      </c>
      <c r="AM227" s="81">
        <v>3</v>
      </c>
      <c r="AN227" s="81">
        <v>3</v>
      </c>
    </row>
    <row r="228" spans="1:40" ht="16.5">
      <c r="A228" s="81">
        <v>10224</v>
      </c>
      <c r="B228" s="81" t="s">
        <v>2392</v>
      </c>
      <c r="C228" s="81" t="s">
        <v>2149</v>
      </c>
      <c r="D228" s="81">
        <v>9</v>
      </c>
      <c r="E228" s="81">
        <v>14</v>
      </c>
      <c r="F228" s="81">
        <v>9</v>
      </c>
      <c r="G228" s="81">
        <v>5</v>
      </c>
      <c r="H228" s="81">
        <v>10</v>
      </c>
      <c r="I228" s="81">
        <v>5</v>
      </c>
      <c r="J228" s="81">
        <v>5</v>
      </c>
      <c r="K228" s="81">
        <v>11</v>
      </c>
      <c r="L228" s="81">
        <v>5</v>
      </c>
      <c r="M228" s="81">
        <v>5</v>
      </c>
      <c r="N228" s="81">
        <v>9</v>
      </c>
      <c r="O228" s="81">
        <v>5</v>
      </c>
      <c r="P228" s="81">
        <v>14</v>
      </c>
      <c r="Q228" s="81">
        <v>5</v>
      </c>
      <c r="R228" s="81">
        <v>9</v>
      </c>
      <c r="S228" s="81">
        <v>11</v>
      </c>
      <c r="T228" s="81">
        <v>3</v>
      </c>
      <c r="U228" s="81">
        <v>14</v>
      </c>
      <c r="V228" s="81">
        <v>9</v>
      </c>
      <c r="W228" s="81">
        <v>5</v>
      </c>
      <c r="X228" s="81">
        <v>5</v>
      </c>
      <c r="Y228" s="81">
        <v>3</v>
      </c>
      <c r="Z228" s="81">
        <v>3</v>
      </c>
      <c r="AA228" s="81">
        <v>3</v>
      </c>
      <c r="AB228" s="81">
        <v>14</v>
      </c>
      <c r="AC228" s="81">
        <v>9</v>
      </c>
      <c r="AD228" s="81">
        <v>5</v>
      </c>
      <c r="AE228" s="81">
        <v>5</v>
      </c>
      <c r="AF228" s="81">
        <v>3</v>
      </c>
      <c r="AG228" s="81">
        <v>3</v>
      </c>
      <c r="AH228" s="81">
        <v>3</v>
      </c>
      <c r="AI228" s="81">
        <v>14</v>
      </c>
      <c r="AJ228" s="81">
        <v>9</v>
      </c>
      <c r="AK228" s="81">
        <v>5</v>
      </c>
      <c r="AL228" s="81">
        <v>5</v>
      </c>
      <c r="AM228" s="81">
        <v>3</v>
      </c>
      <c r="AN228" s="81">
        <v>3</v>
      </c>
    </row>
    <row r="229" spans="1:40" ht="16.5">
      <c r="A229" s="81">
        <v>10225</v>
      </c>
      <c r="B229" s="81" t="s">
        <v>2393</v>
      </c>
      <c r="C229" s="81" t="s">
        <v>2148</v>
      </c>
      <c r="D229" s="81">
        <v>9</v>
      </c>
      <c r="E229" s="81">
        <v>14</v>
      </c>
      <c r="F229" s="81">
        <v>9</v>
      </c>
      <c r="G229" s="81">
        <v>5</v>
      </c>
      <c r="H229" s="81">
        <v>10</v>
      </c>
      <c r="I229" s="81">
        <v>5</v>
      </c>
      <c r="J229" s="81">
        <v>5</v>
      </c>
      <c r="K229" s="81">
        <v>11</v>
      </c>
      <c r="L229" s="81">
        <v>5</v>
      </c>
      <c r="M229" s="81">
        <v>5</v>
      </c>
      <c r="N229" s="81">
        <v>9</v>
      </c>
      <c r="O229" s="81">
        <v>5</v>
      </c>
      <c r="P229" s="81">
        <v>14</v>
      </c>
      <c r="Q229" s="81">
        <v>5</v>
      </c>
      <c r="R229" s="81">
        <v>9</v>
      </c>
      <c r="S229" s="81">
        <v>12</v>
      </c>
      <c r="T229" s="81">
        <v>3</v>
      </c>
      <c r="U229" s="81">
        <v>14</v>
      </c>
      <c r="V229" s="81">
        <v>9</v>
      </c>
      <c r="W229" s="81">
        <v>5</v>
      </c>
      <c r="X229" s="81">
        <v>5</v>
      </c>
      <c r="Y229" s="81">
        <v>3</v>
      </c>
      <c r="Z229" s="81">
        <v>3</v>
      </c>
      <c r="AA229" s="81">
        <v>3</v>
      </c>
      <c r="AB229" s="81">
        <v>14</v>
      </c>
      <c r="AC229" s="81">
        <v>9</v>
      </c>
      <c r="AD229" s="81">
        <v>5</v>
      </c>
      <c r="AE229" s="81">
        <v>5</v>
      </c>
      <c r="AF229" s="81">
        <v>3</v>
      </c>
      <c r="AG229" s="81">
        <v>3</v>
      </c>
      <c r="AH229" s="81">
        <v>3</v>
      </c>
      <c r="AI229" s="81">
        <v>14</v>
      </c>
      <c r="AJ229" s="81">
        <v>9</v>
      </c>
      <c r="AK229" s="81">
        <v>5</v>
      </c>
      <c r="AL229" s="81">
        <v>5</v>
      </c>
      <c r="AM229" s="81">
        <v>3</v>
      </c>
      <c r="AN229" s="81">
        <v>3</v>
      </c>
    </row>
    <row r="230" spans="1:40" ht="16.5">
      <c r="A230" s="81">
        <v>10226</v>
      </c>
      <c r="B230" s="81" t="s">
        <v>2394</v>
      </c>
      <c r="C230" s="81" t="s">
        <v>2148</v>
      </c>
      <c r="D230" s="81">
        <v>9</v>
      </c>
      <c r="E230" s="81">
        <v>14</v>
      </c>
      <c r="F230" s="81">
        <v>9</v>
      </c>
      <c r="G230" s="81">
        <v>5</v>
      </c>
      <c r="H230" s="81">
        <v>10</v>
      </c>
      <c r="I230" s="81">
        <v>5</v>
      </c>
      <c r="J230" s="81">
        <v>5</v>
      </c>
      <c r="K230" s="81">
        <v>11</v>
      </c>
      <c r="L230" s="81">
        <v>5</v>
      </c>
      <c r="M230" s="81">
        <v>5</v>
      </c>
      <c r="N230" s="81">
        <v>9</v>
      </c>
      <c r="O230" s="81">
        <v>5</v>
      </c>
      <c r="P230" s="81">
        <v>14</v>
      </c>
      <c r="Q230" s="81">
        <v>5</v>
      </c>
      <c r="R230" s="81">
        <v>9</v>
      </c>
      <c r="S230" s="81">
        <v>13</v>
      </c>
      <c r="T230" s="81">
        <v>3</v>
      </c>
      <c r="U230" s="81">
        <v>14</v>
      </c>
      <c r="V230" s="81">
        <v>9</v>
      </c>
      <c r="W230" s="81">
        <v>5</v>
      </c>
      <c r="X230" s="81">
        <v>5</v>
      </c>
      <c r="Y230" s="81">
        <v>3</v>
      </c>
      <c r="Z230" s="81">
        <v>3</v>
      </c>
      <c r="AA230" s="81">
        <v>3</v>
      </c>
      <c r="AB230" s="81">
        <v>14</v>
      </c>
      <c r="AC230" s="81">
        <v>9</v>
      </c>
      <c r="AD230" s="81">
        <v>5</v>
      </c>
      <c r="AE230" s="81">
        <v>5</v>
      </c>
      <c r="AF230" s="81">
        <v>3</v>
      </c>
      <c r="AG230" s="81">
        <v>3</v>
      </c>
      <c r="AH230" s="81">
        <v>3</v>
      </c>
      <c r="AI230" s="81">
        <v>14</v>
      </c>
      <c r="AJ230" s="81">
        <v>9</v>
      </c>
      <c r="AK230" s="81">
        <v>5</v>
      </c>
      <c r="AL230" s="81">
        <v>5</v>
      </c>
      <c r="AM230" s="81">
        <v>3</v>
      </c>
      <c r="AN230" s="81">
        <v>3</v>
      </c>
    </row>
    <row r="231" spans="1:40" ht="16.5">
      <c r="A231" s="81">
        <v>10227</v>
      </c>
      <c r="B231" s="81" t="s">
        <v>2395</v>
      </c>
      <c r="C231" s="81" t="s">
        <v>2148</v>
      </c>
      <c r="D231" s="81">
        <v>9</v>
      </c>
      <c r="E231" s="81">
        <v>14</v>
      </c>
      <c r="F231" s="81">
        <v>9</v>
      </c>
      <c r="G231" s="81">
        <v>5</v>
      </c>
      <c r="H231" s="81">
        <v>10</v>
      </c>
      <c r="I231" s="81">
        <v>5</v>
      </c>
      <c r="J231" s="81">
        <v>5</v>
      </c>
      <c r="K231" s="81">
        <v>11</v>
      </c>
      <c r="L231" s="81">
        <v>5</v>
      </c>
      <c r="M231" s="81">
        <v>5</v>
      </c>
      <c r="N231" s="81">
        <v>9</v>
      </c>
      <c r="O231" s="81">
        <v>5</v>
      </c>
      <c r="P231" s="81">
        <v>14</v>
      </c>
      <c r="Q231" s="81">
        <v>5</v>
      </c>
      <c r="R231" s="81">
        <v>9</v>
      </c>
      <c r="S231" s="81">
        <v>14</v>
      </c>
      <c r="T231" s="81">
        <v>3</v>
      </c>
      <c r="U231" s="81">
        <v>14</v>
      </c>
      <c r="V231" s="81">
        <v>9</v>
      </c>
      <c r="W231" s="81">
        <v>5</v>
      </c>
      <c r="X231" s="81">
        <v>5</v>
      </c>
      <c r="Y231" s="81">
        <v>3</v>
      </c>
      <c r="Z231" s="81">
        <v>3</v>
      </c>
      <c r="AA231" s="81">
        <v>3</v>
      </c>
      <c r="AB231" s="81">
        <v>14</v>
      </c>
      <c r="AC231" s="81">
        <v>9</v>
      </c>
      <c r="AD231" s="81">
        <v>5</v>
      </c>
      <c r="AE231" s="81">
        <v>5</v>
      </c>
      <c r="AF231" s="81">
        <v>3</v>
      </c>
      <c r="AG231" s="81">
        <v>3</v>
      </c>
      <c r="AH231" s="81">
        <v>3</v>
      </c>
      <c r="AI231" s="81">
        <v>14</v>
      </c>
      <c r="AJ231" s="81">
        <v>9</v>
      </c>
      <c r="AK231" s="81">
        <v>5</v>
      </c>
      <c r="AL231" s="81">
        <v>5</v>
      </c>
      <c r="AM231" s="81">
        <v>3</v>
      </c>
      <c r="AN231" s="81">
        <v>3</v>
      </c>
    </row>
    <row r="232" spans="1:40" ht="16.5">
      <c r="A232" s="81">
        <v>10228</v>
      </c>
      <c r="B232" s="81" t="s">
        <v>2396</v>
      </c>
      <c r="C232" s="81" t="s">
        <v>2144</v>
      </c>
      <c r="D232" s="81">
        <v>9</v>
      </c>
      <c r="E232" s="81">
        <v>14</v>
      </c>
      <c r="F232" s="81">
        <v>9</v>
      </c>
      <c r="G232" s="81">
        <v>5</v>
      </c>
      <c r="H232" s="81">
        <v>10</v>
      </c>
      <c r="I232" s="81">
        <v>5</v>
      </c>
      <c r="J232" s="81">
        <v>5</v>
      </c>
      <c r="K232" s="81">
        <v>12</v>
      </c>
      <c r="L232" s="81">
        <v>5</v>
      </c>
      <c r="M232" s="81">
        <v>5</v>
      </c>
      <c r="N232" s="81">
        <v>9</v>
      </c>
      <c r="O232" s="81">
        <v>5</v>
      </c>
      <c r="P232" s="81">
        <v>14</v>
      </c>
      <c r="Q232" s="81">
        <v>5</v>
      </c>
      <c r="R232" s="81">
        <v>9</v>
      </c>
      <c r="S232" s="81">
        <v>14</v>
      </c>
      <c r="T232" s="81">
        <v>3</v>
      </c>
      <c r="U232" s="81">
        <v>14</v>
      </c>
      <c r="V232" s="81">
        <v>9</v>
      </c>
      <c r="W232" s="81">
        <v>5</v>
      </c>
      <c r="X232" s="81">
        <v>5</v>
      </c>
      <c r="Y232" s="81">
        <v>3</v>
      </c>
      <c r="Z232" s="81">
        <v>3</v>
      </c>
      <c r="AA232" s="81">
        <v>3</v>
      </c>
      <c r="AB232" s="81">
        <v>14</v>
      </c>
      <c r="AC232" s="81">
        <v>9</v>
      </c>
      <c r="AD232" s="81">
        <v>5</v>
      </c>
      <c r="AE232" s="81">
        <v>5</v>
      </c>
      <c r="AF232" s="81">
        <v>3</v>
      </c>
      <c r="AG232" s="81">
        <v>3</v>
      </c>
      <c r="AH232" s="81">
        <v>3</v>
      </c>
      <c r="AI232" s="81">
        <v>14</v>
      </c>
      <c r="AJ232" s="81">
        <v>9</v>
      </c>
      <c r="AK232" s="81">
        <v>5</v>
      </c>
      <c r="AL232" s="81">
        <v>5</v>
      </c>
      <c r="AM232" s="81">
        <v>3</v>
      </c>
      <c r="AN232" s="81">
        <v>3</v>
      </c>
    </row>
    <row r="233" spans="1:40" ht="16.5">
      <c r="A233" s="81">
        <v>10229</v>
      </c>
      <c r="B233" s="81" t="s">
        <v>2397</v>
      </c>
      <c r="C233" s="81" t="s">
        <v>2144</v>
      </c>
      <c r="D233" s="81">
        <v>9</v>
      </c>
      <c r="E233" s="81">
        <v>14</v>
      </c>
      <c r="F233" s="81">
        <v>9</v>
      </c>
      <c r="G233" s="81">
        <v>5</v>
      </c>
      <c r="H233" s="81">
        <v>10</v>
      </c>
      <c r="I233" s="81">
        <v>5</v>
      </c>
      <c r="J233" s="81">
        <v>5</v>
      </c>
      <c r="K233" s="81">
        <v>13</v>
      </c>
      <c r="L233" s="81">
        <v>5</v>
      </c>
      <c r="M233" s="81">
        <v>5</v>
      </c>
      <c r="N233" s="81">
        <v>9</v>
      </c>
      <c r="O233" s="81">
        <v>5</v>
      </c>
      <c r="P233" s="81">
        <v>14</v>
      </c>
      <c r="Q233" s="81">
        <v>5</v>
      </c>
      <c r="R233" s="81">
        <v>9</v>
      </c>
      <c r="S233" s="81">
        <v>14</v>
      </c>
      <c r="T233" s="81">
        <v>3</v>
      </c>
      <c r="U233" s="81">
        <v>14</v>
      </c>
      <c r="V233" s="81">
        <v>9</v>
      </c>
      <c r="W233" s="81">
        <v>5</v>
      </c>
      <c r="X233" s="81">
        <v>5</v>
      </c>
      <c r="Y233" s="81">
        <v>3</v>
      </c>
      <c r="Z233" s="81">
        <v>3</v>
      </c>
      <c r="AA233" s="81">
        <v>3</v>
      </c>
      <c r="AB233" s="81">
        <v>14</v>
      </c>
      <c r="AC233" s="81">
        <v>9</v>
      </c>
      <c r="AD233" s="81">
        <v>5</v>
      </c>
      <c r="AE233" s="81">
        <v>5</v>
      </c>
      <c r="AF233" s="81">
        <v>3</v>
      </c>
      <c r="AG233" s="81">
        <v>3</v>
      </c>
      <c r="AH233" s="81">
        <v>3</v>
      </c>
      <c r="AI233" s="81">
        <v>14</v>
      </c>
      <c r="AJ233" s="81">
        <v>9</v>
      </c>
      <c r="AK233" s="81">
        <v>5</v>
      </c>
      <c r="AL233" s="81">
        <v>5</v>
      </c>
      <c r="AM233" s="81">
        <v>3</v>
      </c>
      <c r="AN233" s="81">
        <v>3</v>
      </c>
    </row>
    <row r="234" spans="1:40" ht="16.5">
      <c r="A234" s="81">
        <v>10230</v>
      </c>
      <c r="B234" s="81" t="s">
        <v>2398</v>
      </c>
      <c r="C234" s="81" t="s">
        <v>2144</v>
      </c>
      <c r="D234" s="81">
        <v>9</v>
      </c>
      <c r="E234" s="81">
        <v>14</v>
      </c>
      <c r="F234" s="81">
        <v>9</v>
      </c>
      <c r="G234" s="81">
        <v>5</v>
      </c>
      <c r="H234" s="81">
        <v>10</v>
      </c>
      <c r="I234" s="81">
        <v>5</v>
      </c>
      <c r="J234" s="81">
        <v>5</v>
      </c>
      <c r="K234" s="81">
        <v>14</v>
      </c>
      <c r="L234" s="81">
        <v>5</v>
      </c>
      <c r="M234" s="81">
        <v>5</v>
      </c>
      <c r="N234" s="81">
        <v>9</v>
      </c>
      <c r="O234" s="81">
        <v>5</v>
      </c>
      <c r="P234" s="81">
        <v>14</v>
      </c>
      <c r="Q234" s="81">
        <v>5</v>
      </c>
      <c r="R234" s="81">
        <v>9</v>
      </c>
      <c r="S234" s="81">
        <v>14</v>
      </c>
      <c r="T234" s="81">
        <v>3</v>
      </c>
      <c r="U234" s="81">
        <v>14</v>
      </c>
      <c r="V234" s="81">
        <v>9</v>
      </c>
      <c r="W234" s="81">
        <v>5</v>
      </c>
      <c r="X234" s="81">
        <v>5</v>
      </c>
      <c r="Y234" s="81">
        <v>3</v>
      </c>
      <c r="Z234" s="81">
        <v>3</v>
      </c>
      <c r="AA234" s="81">
        <v>3</v>
      </c>
      <c r="AB234" s="81">
        <v>14</v>
      </c>
      <c r="AC234" s="81">
        <v>9</v>
      </c>
      <c r="AD234" s="81">
        <v>5</v>
      </c>
      <c r="AE234" s="81">
        <v>5</v>
      </c>
      <c r="AF234" s="81">
        <v>3</v>
      </c>
      <c r="AG234" s="81">
        <v>3</v>
      </c>
      <c r="AH234" s="81">
        <v>3</v>
      </c>
      <c r="AI234" s="81">
        <v>14</v>
      </c>
      <c r="AJ234" s="81">
        <v>9</v>
      </c>
      <c r="AK234" s="81">
        <v>5</v>
      </c>
      <c r="AL234" s="81">
        <v>5</v>
      </c>
      <c r="AM234" s="81">
        <v>3</v>
      </c>
      <c r="AN234" s="81">
        <v>3</v>
      </c>
    </row>
    <row r="235" spans="1:40" ht="16.5">
      <c r="A235" s="81">
        <v>10231</v>
      </c>
      <c r="B235" s="81" t="s">
        <v>2399</v>
      </c>
      <c r="C235" s="81" t="s">
        <v>2142</v>
      </c>
      <c r="D235" s="81">
        <v>9</v>
      </c>
      <c r="E235" s="81">
        <v>14</v>
      </c>
      <c r="F235" s="81">
        <v>9</v>
      </c>
      <c r="G235" s="81">
        <v>5</v>
      </c>
      <c r="H235" s="81">
        <v>11</v>
      </c>
      <c r="I235" s="81">
        <v>5</v>
      </c>
      <c r="J235" s="81">
        <v>5</v>
      </c>
      <c r="K235" s="81">
        <v>14</v>
      </c>
      <c r="L235" s="81">
        <v>5</v>
      </c>
      <c r="M235" s="81">
        <v>5</v>
      </c>
      <c r="N235" s="81">
        <v>9</v>
      </c>
      <c r="O235" s="81">
        <v>5</v>
      </c>
      <c r="P235" s="81">
        <v>14</v>
      </c>
      <c r="Q235" s="81">
        <v>5</v>
      </c>
      <c r="R235" s="81">
        <v>9</v>
      </c>
      <c r="S235" s="81">
        <v>14</v>
      </c>
      <c r="T235" s="81">
        <v>3</v>
      </c>
      <c r="U235" s="81">
        <v>14</v>
      </c>
      <c r="V235" s="81">
        <v>9</v>
      </c>
      <c r="W235" s="81">
        <v>5</v>
      </c>
      <c r="X235" s="81">
        <v>5</v>
      </c>
      <c r="Y235" s="81">
        <v>3</v>
      </c>
      <c r="Z235" s="81">
        <v>3</v>
      </c>
      <c r="AA235" s="81">
        <v>3</v>
      </c>
      <c r="AB235" s="81">
        <v>14</v>
      </c>
      <c r="AC235" s="81">
        <v>9</v>
      </c>
      <c r="AD235" s="81">
        <v>5</v>
      </c>
      <c r="AE235" s="81">
        <v>5</v>
      </c>
      <c r="AF235" s="81">
        <v>3</v>
      </c>
      <c r="AG235" s="81">
        <v>3</v>
      </c>
      <c r="AH235" s="81">
        <v>3</v>
      </c>
      <c r="AI235" s="81">
        <v>14</v>
      </c>
      <c r="AJ235" s="81">
        <v>9</v>
      </c>
      <c r="AK235" s="81">
        <v>5</v>
      </c>
      <c r="AL235" s="81">
        <v>5</v>
      </c>
      <c r="AM235" s="81">
        <v>3</v>
      </c>
      <c r="AN235" s="81">
        <v>3</v>
      </c>
    </row>
    <row r="236" spans="1:40" ht="16.5">
      <c r="A236" s="81">
        <v>10232</v>
      </c>
      <c r="B236" s="81" t="s">
        <v>2400</v>
      </c>
      <c r="C236" s="81" t="s">
        <v>2142</v>
      </c>
      <c r="D236" s="81">
        <v>9</v>
      </c>
      <c r="E236" s="81">
        <v>14</v>
      </c>
      <c r="F236" s="81">
        <v>9</v>
      </c>
      <c r="G236" s="81">
        <v>5</v>
      </c>
      <c r="H236" s="81">
        <v>12</v>
      </c>
      <c r="I236" s="81">
        <v>5</v>
      </c>
      <c r="J236" s="81">
        <v>5</v>
      </c>
      <c r="K236" s="81">
        <v>14</v>
      </c>
      <c r="L236" s="81">
        <v>5</v>
      </c>
      <c r="M236" s="81">
        <v>5</v>
      </c>
      <c r="N236" s="81">
        <v>9</v>
      </c>
      <c r="O236" s="81">
        <v>5</v>
      </c>
      <c r="P236" s="81">
        <v>14</v>
      </c>
      <c r="Q236" s="81">
        <v>5</v>
      </c>
      <c r="R236" s="81">
        <v>9</v>
      </c>
      <c r="S236" s="81">
        <v>14</v>
      </c>
      <c r="T236" s="81">
        <v>3</v>
      </c>
      <c r="U236" s="81">
        <v>14</v>
      </c>
      <c r="V236" s="81">
        <v>9</v>
      </c>
      <c r="W236" s="81">
        <v>5</v>
      </c>
      <c r="X236" s="81">
        <v>5</v>
      </c>
      <c r="Y236" s="81">
        <v>3</v>
      </c>
      <c r="Z236" s="81">
        <v>3</v>
      </c>
      <c r="AA236" s="81">
        <v>3</v>
      </c>
      <c r="AB236" s="81">
        <v>14</v>
      </c>
      <c r="AC236" s="81">
        <v>9</v>
      </c>
      <c r="AD236" s="81">
        <v>5</v>
      </c>
      <c r="AE236" s="81">
        <v>5</v>
      </c>
      <c r="AF236" s="81">
        <v>3</v>
      </c>
      <c r="AG236" s="81">
        <v>3</v>
      </c>
      <c r="AH236" s="81">
        <v>3</v>
      </c>
      <c r="AI236" s="81">
        <v>14</v>
      </c>
      <c r="AJ236" s="81">
        <v>9</v>
      </c>
      <c r="AK236" s="81">
        <v>5</v>
      </c>
      <c r="AL236" s="81">
        <v>5</v>
      </c>
      <c r="AM236" s="81">
        <v>3</v>
      </c>
      <c r="AN236" s="81">
        <v>3</v>
      </c>
    </row>
    <row r="237" spans="1:40" ht="16.5">
      <c r="A237" s="81">
        <v>10233</v>
      </c>
      <c r="B237" s="81" t="s">
        <v>2401</v>
      </c>
      <c r="C237" s="81" t="s">
        <v>2142</v>
      </c>
      <c r="D237" s="81">
        <v>9</v>
      </c>
      <c r="E237" s="81">
        <v>14</v>
      </c>
      <c r="F237" s="81">
        <v>9</v>
      </c>
      <c r="G237" s="81">
        <v>5</v>
      </c>
      <c r="H237" s="81">
        <v>13</v>
      </c>
      <c r="I237" s="81">
        <v>5</v>
      </c>
      <c r="J237" s="81">
        <v>5</v>
      </c>
      <c r="K237" s="81">
        <v>14</v>
      </c>
      <c r="L237" s="81">
        <v>5</v>
      </c>
      <c r="M237" s="81">
        <v>5</v>
      </c>
      <c r="N237" s="81">
        <v>9</v>
      </c>
      <c r="O237" s="81">
        <v>5</v>
      </c>
      <c r="P237" s="81">
        <v>14</v>
      </c>
      <c r="Q237" s="81">
        <v>5</v>
      </c>
      <c r="R237" s="81">
        <v>9</v>
      </c>
      <c r="S237" s="81">
        <v>14</v>
      </c>
      <c r="T237" s="81">
        <v>3</v>
      </c>
      <c r="U237" s="81">
        <v>14</v>
      </c>
      <c r="V237" s="81">
        <v>9</v>
      </c>
      <c r="W237" s="81">
        <v>5</v>
      </c>
      <c r="X237" s="81">
        <v>5</v>
      </c>
      <c r="Y237" s="81">
        <v>3</v>
      </c>
      <c r="Z237" s="81">
        <v>3</v>
      </c>
      <c r="AA237" s="81">
        <v>3</v>
      </c>
      <c r="AB237" s="81">
        <v>14</v>
      </c>
      <c r="AC237" s="81">
        <v>9</v>
      </c>
      <c r="AD237" s="81">
        <v>5</v>
      </c>
      <c r="AE237" s="81">
        <v>5</v>
      </c>
      <c r="AF237" s="81">
        <v>3</v>
      </c>
      <c r="AG237" s="81">
        <v>3</v>
      </c>
      <c r="AH237" s="81">
        <v>3</v>
      </c>
      <c r="AI237" s="81">
        <v>14</v>
      </c>
      <c r="AJ237" s="81">
        <v>9</v>
      </c>
      <c r="AK237" s="81">
        <v>5</v>
      </c>
      <c r="AL237" s="81">
        <v>5</v>
      </c>
      <c r="AM237" s="81">
        <v>3</v>
      </c>
      <c r="AN237" s="81">
        <v>3</v>
      </c>
    </row>
    <row r="238" spans="1:40" ht="16.5">
      <c r="A238" s="81">
        <v>10234</v>
      </c>
      <c r="B238" s="81" t="s">
        <v>2402</v>
      </c>
      <c r="C238" s="81" t="s">
        <v>2142</v>
      </c>
      <c r="D238" s="81">
        <v>9</v>
      </c>
      <c r="E238" s="81">
        <v>14</v>
      </c>
      <c r="F238" s="81">
        <v>9</v>
      </c>
      <c r="G238" s="81">
        <v>5</v>
      </c>
      <c r="H238" s="81">
        <v>14</v>
      </c>
      <c r="I238" s="81">
        <v>5</v>
      </c>
      <c r="J238" s="81">
        <v>5</v>
      </c>
      <c r="K238" s="81">
        <v>14</v>
      </c>
      <c r="L238" s="81">
        <v>5</v>
      </c>
      <c r="M238" s="81">
        <v>5</v>
      </c>
      <c r="N238" s="81">
        <v>9</v>
      </c>
      <c r="O238" s="81">
        <v>5</v>
      </c>
      <c r="P238" s="81">
        <v>14</v>
      </c>
      <c r="Q238" s="81">
        <v>5</v>
      </c>
      <c r="R238" s="81">
        <v>9</v>
      </c>
      <c r="S238" s="81">
        <v>14</v>
      </c>
      <c r="T238" s="81">
        <v>3</v>
      </c>
      <c r="U238" s="81">
        <v>14</v>
      </c>
      <c r="V238" s="81">
        <v>9</v>
      </c>
      <c r="W238" s="81">
        <v>5</v>
      </c>
      <c r="X238" s="81">
        <v>5</v>
      </c>
      <c r="Y238" s="81">
        <v>3</v>
      </c>
      <c r="Z238" s="81">
        <v>3</v>
      </c>
      <c r="AA238" s="81">
        <v>3</v>
      </c>
      <c r="AB238" s="81">
        <v>14</v>
      </c>
      <c r="AC238" s="81">
        <v>9</v>
      </c>
      <c r="AD238" s="81">
        <v>5</v>
      </c>
      <c r="AE238" s="81">
        <v>5</v>
      </c>
      <c r="AF238" s="81">
        <v>3</v>
      </c>
      <c r="AG238" s="81">
        <v>3</v>
      </c>
      <c r="AH238" s="81">
        <v>3</v>
      </c>
      <c r="AI238" s="81">
        <v>14</v>
      </c>
      <c r="AJ238" s="81">
        <v>9</v>
      </c>
      <c r="AK238" s="81">
        <v>5</v>
      </c>
      <c r="AL238" s="81">
        <v>5</v>
      </c>
      <c r="AM238" s="81">
        <v>3</v>
      </c>
      <c r="AN238" s="81">
        <v>3</v>
      </c>
    </row>
    <row r="239" spans="1:40" ht="16.5">
      <c r="A239" s="81">
        <v>10235</v>
      </c>
      <c r="B239" s="81" t="s">
        <v>2403</v>
      </c>
      <c r="C239" s="81" t="s">
        <v>2146</v>
      </c>
      <c r="D239" s="81">
        <v>9</v>
      </c>
      <c r="E239" s="81">
        <v>14</v>
      </c>
      <c r="F239" s="81">
        <v>9</v>
      </c>
      <c r="G239" s="81">
        <v>5</v>
      </c>
      <c r="H239" s="81">
        <v>14</v>
      </c>
      <c r="I239" s="81">
        <v>5</v>
      </c>
      <c r="J239" s="81">
        <v>5</v>
      </c>
      <c r="K239" s="81">
        <v>14</v>
      </c>
      <c r="L239" s="81">
        <v>6</v>
      </c>
      <c r="M239" s="81">
        <v>5</v>
      </c>
      <c r="N239" s="81">
        <v>9</v>
      </c>
      <c r="O239" s="81">
        <v>5</v>
      </c>
      <c r="P239" s="81">
        <v>14</v>
      </c>
      <c r="Q239" s="81">
        <v>5</v>
      </c>
      <c r="R239" s="81">
        <v>9</v>
      </c>
      <c r="S239" s="81">
        <v>14</v>
      </c>
      <c r="T239" s="81">
        <v>3</v>
      </c>
      <c r="U239" s="81">
        <v>14</v>
      </c>
      <c r="V239" s="81">
        <v>9</v>
      </c>
      <c r="W239" s="81">
        <v>5</v>
      </c>
      <c r="X239" s="81">
        <v>5</v>
      </c>
      <c r="Y239" s="81">
        <v>3</v>
      </c>
      <c r="Z239" s="81">
        <v>3</v>
      </c>
      <c r="AA239" s="81">
        <v>3</v>
      </c>
      <c r="AB239" s="81">
        <v>14</v>
      </c>
      <c r="AC239" s="81">
        <v>9</v>
      </c>
      <c r="AD239" s="81">
        <v>5</v>
      </c>
      <c r="AE239" s="81">
        <v>5</v>
      </c>
      <c r="AF239" s="81">
        <v>3</v>
      </c>
      <c r="AG239" s="81">
        <v>3</v>
      </c>
      <c r="AH239" s="81">
        <v>3</v>
      </c>
      <c r="AI239" s="81">
        <v>14</v>
      </c>
      <c r="AJ239" s="81">
        <v>9</v>
      </c>
      <c r="AK239" s="81">
        <v>5</v>
      </c>
      <c r="AL239" s="81">
        <v>5</v>
      </c>
      <c r="AM239" s="81">
        <v>3</v>
      </c>
      <c r="AN239" s="81">
        <v>3</v>
      </c>
    </row>
    <row r="240" spans="1:40" ht="16.5">
      <c r="A240" s="81">
        <v>10236</v>
      </c>
      <c r="B240" s="81" t="s">
        <v>2404</v>
      </c>
      <c r="C240" s="81" t="s">
        <v>2147</v>
      </c>
      <c r="D240" s="81">
        <v>9</v>
      </c>
      <c r="E240" s="81">
        <v>14</v>
      </c>
      <c r="F240" s="81">
        <v>9</v>
      </c>
      <c r="G240" s="81">
        <v>5</v>
      </c>
      <c r="H240" s="81">
        <v>14</v>
      </c>
      <c r="I240" s="81">
        <v>5</v>
      </c>
      <c r="J240" s="81">
        <v>6</v>
      </c>
      <c r="K240" s="81">
        <v>14</v>
      </c>
      <c r="L240" s="81">
        <v>6</v>
      </c>
      <c r="M240" s="81">
        <v>6</v>
      </c>
      <c r="N240" s="81">
        <v>9</v>
      </c>
      <c r="O240" s="81">
        <v>5</v>
      </c>
      <c r="P240" s="81">
        <v>14</v>
      </c>
      <c r="Q240" s="81">
        <v>5</v>
      </c>
      <c r="R240" s="81">
        <v>9</v>
      </c>
      <c r="S240" s="81">
        <v>14</v>
      </c>
      <c r="T240" s="81">
        <v>3</v>
      </c>
      <c r="U240" s="81">
        <v>14</v>
      </c>
      <c r="V240" s="81">
        <v>9</v>
      </c>
      <c r="W240" s="81">
        <v>5</v>
      </c>
      <c r="X240" s="81">
        <v>5</v>
      </c>
      <c r="Y240" s="81">
        <v>3</v>
      </c>
      <c r="Z240" s="81">
        <v>3</v>
      </c>
      <c r="AA240" s="81">
        <v>3</v>
      </c>
      <c r="AB240" s="81">
        <v>14</v>
      </c>
      <c r="AC240" s="81">
        <v>9</v>
      </c>
      <c r="AD240" s="81">
        <v>5</v>
      </c>
      <c r="AE240" s="81">
        <v>5</v>
      </c>
      <c r="AF240" s="81">
        <v>3</v>
      </c>
      <c r="AG240" s="81">
        <v>3</v>
      </c>
      <c r="AH240" s="81">
        <v>3</v>
      </c>
      <c r="AI240" s="81">
        <v>14</v>
      </c>
      <c r="AJ240" s="81">
        <v>9</v>
      </c>
      <c r="AK240" s="81">
        <v>5</v>
      </c>
      <c r="AL240" s="81">
        <v>5</v>
      </c>
      <c r="AM240" s="81">
        <v>3</v>
      </c>
      <c r="AN240" s="81">
        <v>3</v>
      </c>
    </row>
    <row r="241" spans="1:40" ht="16.5">
      <c r="A241" s="81">
        <v>10237</v>
      </c>
      <c r="B241" s="81" t="s">
        <v>2405</v>
      </c>
      <c r="C241" s="81" t="s">
        <v>2146</v>
      </c>
      <c r="D241" s="81">
        <v>9</v>
      </c>
      <c r="E241" s="81">
        <v>14</v>
      </c>
      <c r="F241" s="81">
        <v>9</v>
      </c>
      <c r="G241" s="81">
        <v>5</v>
      </c>
      <c r="H241" s="81">
        <v>14</v>
      </c>
      <c r="I241" s="81">
        <v>5</v>
      </c>
      <c r="J241" s="81">
        <v>6</v>
      </c>
      <c r="K241" s="81">
        <v>14</v>
      </c>
      <c r="L241" s="81">
        <v>7</v>
      </c>
      <c r="M241" s="81">
        <v>6</v>
      </c>
      <c r="N241" s="81">
        <v>9</v>
      </c>
      <c r="O241" s="81">
        <v>5</v>
      </c>
      <c r="P241" s="81">
        <v>14</v>
      </c>
      <c r="Q241" s="81">
        <v>5</v>
      </c>
      <c r="R241" s="81">
        <v>9</v>
      </c>
      <c r="S241" s="81">
        <v>14</v>
      </c>
      <c r="T241" s="81">
        <v>3</v>
      </c>
      <c r="U241" s="81">
        <v>14</v>
      </c>
      <c r="V241" s="81">
        <v>9</v>
      </c>
      <c r="W241" s="81">
        <v>5</v>
      </c>
      <c r="X241" s="81">
        <v>5</v>
      </c>
      <c r="Y241" s="81">
        <v>3</v>
      </c>
      <c r="Z241" s="81">
        <v>3</v>
      </c>
      <c r="AA241" s="81">
        <v>3</v>
      </c>
      <c r="AB241" s="81">
        <v>14</v>
      </c>
      <c r="AC241" s="81">
        <v>9</v>
      </c>
      <c r="AD241" s="81">
        <v>5</v>
      </c>
      <c r="AE241" s="81">
        <v>5</v>
      </c>
      <c r="AF241" s="81">
        <v>3</v>
      </c>
      <c r="AG241" s="81">
        <v>3</v>
      </c>
      <c r="AH241" s="81">
        <v>3</v>
      </c>
      <c r="AI241" s="81">
        <v>14</v>
      </c>
      <c r="AJ241" s="81">
        <v>9</v>
      </c>
      <c r="AK241" s="81">
        <v>5</v>
      </c>
      <c r="AL241" s="81">
        <v>5</v>
      </c>
      <c r="AM241" s="81">
        <v>3</v>
      </c>
      <c r="AN241" s="81">
        <v>3</v>
      </c>
    </row>
    <row r="242" spans="1:40" ht="16.5">
      <c r="A242" s="81">
        <v>10238</v>
      </c>
      <c r="B242" s="81" t="s">
        <v>2406</v>
      </c>
      <c r="C242" s="81" t="s">
        <v>2146</v>
      </c>
      <c r="D242" s="81">
        <v>9</v>
      </c>
      <c r="E242" s="81">
        <v>14</v>
      </c>
      <c r="F242" s="81">
        <v>9</v>
      </c>
      <c r="G242" s="81">
        <v>5</v>
      </c>
      <c r="H242" s="81">
        <v>14</v>
      </c>
      <c r="I242" s="81">
        <v>5</v>
      </c>
      <c r="J242" s="81">
        <v>6</v>
      </c>
      <c r="K242" s="81">
        <v>14</v>
      </c>
      <c r="L242" s="81">
        <v>8</v>
      </c>
      <c r="M242" s="81">
        <v>6</v>
      </c>
      <c r="N242" s="81">
        <v>9</v>
      </c>
      <c r="O242" s="81">
        <v>5</v>
      </c>
      <c r="P242" s="81">
        <v>14</v>
      </c>
      <c r="Q242" s="81">
        <v>5</v>
      </c>
      <c r="R242" s="81">
        <v>9</v>
      </c>
      <c r="S242" s="81">
        <v>14</v>
      </c>
      <c r="T242" s="81">
        <v>3</v>
      </c>
      <c r="U242" s="81">
        <v>14</v>
      </c>
      <c r="V242" s="81">
        <v>9</v>
      </c>
      <c r="W242" s="81">
        <v>5</v>
      </c>
      <c r="X242" s="81">
        <v>5</v>
      </c>
      <c r="Y242" s="81">
        <v>3</v>
      </c>
      <c r="Z242" s="81">
        <v>3</v>
      </c>
      <c r="AA242" s="81">
        <v>3</v>
      </c>
      <c r="AB242" s="81">
        <v>14</v>
      </c>
      <c r="AC242" s="81">
        <v>9</v>
      </c>
      <c r="AD242" s="81">
        <v>5</v>
      </c>
      <c r="AE242" s="81">
        <v>5</v>
      </c>
      <c r="AF242" s="81">
        <v>3</v>
      </c>
      <c r="AG242" s="81">
        <v>3</v>
      </c>
      <c r="AH242" s="81">
        <v>3</v>
      </c>
      <c r="AI242" s="81">
        <v>14</v>
      </c>
      <c r="AJ242" s="81">
        <v>9</v>
      </c>
      <c r="AK242" s="81">
        <v>5</v>
      </c>
      <c r="AL242" s="81">
        <v>5</v>
      </c>
      <c r="AM242" s="81">
        <v>3</v>
      </c>
      <c r="AN242" s="81">
        <v>3</v>
      </c>
    </row>
    <row r="243" spans="1:40" ht="16.5">
      <c r="A243" s="81">
        <v>10239</v>
      </c>
      <c r="B243" s="81" t="s">
        <v>2407</v>
      </c>
      <c r="C243" s="81" t="s">
        <v>2146</v>
      </c>
      <c r="D243" s="81">
        <v>9</v>
      </c>
      <c r="E243" s="81">
        <v>14</v>
      </c>
      <c r="F243" s="81">
        <v>9</v>
      </c>
      <c r="G243" s="81">
        <v>5</v>
      </c>
      <c r="H243" s="81">
        <v>14</v>
      </c>
      <c r="I243" s="81">
        <v>5</v>
      </c>
      <c r="J243" s="81">
        <v>6</v>
      </c>
      <c r="K243" s="81">
        <v>14</v>
      </c>
      <c r="L243" s="81">
        <v>9</v>
      </c>
      <c r="M243" s="81">
        <v>6</v>
      </c>
      <c r="N243" s="81">
        <v>9</v>
      </c>
      <c r="O243" s="81">
        <v>5</v>
      </c>
      <c r="P243" s="81">
        <v>14</v>
      </c>
      <c r="Q243" s="81">
        <v>5</v>
      </c>
      <c r="R243" s="81">
        <v>9</v>
      </c>
      <c r="S243" s="81">
        <v>14</v>
      </c>
      <c r="T243" s="81">
        <v>3</v>
      </c>
      <c r="U243" s="81">
        <v>14</v>
      </c>
      <c r="V243" s="81">
        <v>9</v>
      </c>
      <c r="W243" s="81">
        <v>5</v>
      </c>
      <c r="X243" s="81">
        <v>5</v>
      </c>
      <c r="Y243" s="81">
        <v>3</v>
      </c>
      <c r="Z243" s="81">
        <v>3</v>
      </c>
      <c r="AA243" s="81">
        <v>3</v>
      </c>
      <c r="AB243" s="81">
        <v>14</v>
      </c>
      <c r="AC243" s="81">
        <v>9</v>
      </c>
      <c r="AD243" s="81">
        <v>5</v>
      </c>
      <c r="AE243" s="81">
        <v>5</v>
      </c>
      <c r="AF243" s="81">
        <v>3</v>
      </c>
      <c r="AG243" s="81">
        <v>3</v>
      </c>
      <c r="AH243" s="81">
        <v>3</v>
      </c>
      <c r="AI243" s="81">
        <v>14</v>
      </c>
      <c r="AJ243" s="81">
        <v>9</v>
      </c>
      <c r="AK243" s="81">
        <v>5</v>
      </c>
      <c r="AL243" s="81">
        <v>5</v>
      </c>
      <c r="AM243" s="81">
        <v>3</v>
      </c>
      <c r="AN243" s="81">
        <v>3</v>
      </c>
    </row>
    <row r="244" spans="1:40" ht="16.5">
      <c r="A244" s="81">
        <v>10240</v>
      </c>
      <c r="B244" s="81" t="s">
        <v>2408</v>
      </c>
      <c r="C244" s="81" t="s">
        <v>2147</v>
      </c>
      <c r="D244" s="81">
        <v>9</v>
      </c>
      <c r="E244" s="81">
        <v>14</v>
      </c>
      <c r="F244" s="81">
        <v>9</v>
      </c>
      <c r="G244" s="81">
        <v>5</v>
      </c>
      <c r="H244" s="81">
        <v>14</v>
      </c>
      <c r="I244" s="81">
        <v>5</v>
      </c>
      <c r="J244" s="81">
        <v>7</v>
      </c>
      <c r="K244" s="81">
        <v>14</v>
      </c>
      <c r="L244" s="81">
        <v>9</v>
      </c>
      <c r="M244" s="81">
        <v>7</v>
      </c>
      <c r="N244" s="81">
        <v>9</v>
      </c>
      <c r="O244" s="81">
        <v>5</v>
      </c>
      <c r="P244" s="81">
        <v>14</v>
      </c>
      <c r="Q244" s="81">
        <v>5</v>
      </c>
      <c r="R244" s="81">
        <v>9</v>
      </c>
      <c r="S244" s="81">
        <v>14</v>
      </c>
      <c r="T244" s="81">
        <v>3</v>
      </c>
      <c r="U244" s="81">
        <v>14</v>
      </c>
      <c r="V244" s="81">
        <v>9</v>
      </c>
      <c r="W244" s="81">
        <v>5</v>
      </c>
      <c r="X244" s="81">
        <v>5</v>
      </c>
      <c r="Y244" s="81">
        <v>3</v>
      </c>
      <c r="Z244" s="81">
        <v>3</v>
      </c>
      <c r="AA244" s="81">
        <v>3</v>
      </c>
      <c r="AB244" s="81">
        <v>14</v>
      </c>
      <c r="AC244" s="81">
        <v>9</v>
      </c>
      <c r="AD244" s="81">
        <v>5</v>
      </c>
      <c r="AE244" s="81">
        <v>5</v>
      </c>
      <c r="AF244" s="81">
        <v>3</v>
      </c>
      <c r="AG244" s="81">
        <v>3</v>
      </c>
      <c r="AH244" s="81">
        <v>3</v>
      </c>
      <c r="AI244" s="81">
        <v>14</v>
      </c>
      <c r="AJ244" s="81">
        <v>9</v>
      </c>
      <c r="AK244" s="81">
        <v>5</v>
      </c>
      <c r="AL244" s="81">
        <v>5</v>
      </c>
      <c r="AM244" s="81">
        <v>3</v>
      </c>
      <c r="AN244" s="81">
        <v>3</v>
      </c>
    </row>
    <row r="245" spans="1:40" ht="16.5">
      <c r="A245" s="81">
        <v>10241</v>
      </c>
      <c r="B245" s="81" t="s">
        <v>2409</v>
      </c>
      <c r="C245" s="81" t="s">
        <v>2156</v>
      </c>
      <c r="D245" s="81">
        <v>9</v>
      </c>
      <c r="E245" s="81">
        <v>14</v>
      </c>
      <c r="F245" s="81">
        <v>9</v>
      </c>
      <c r="G245" s="81">
        <v>5</v>
      </c>
      <c r="H245" s="81">
        <v>14</v>
      </c>
      <c r="I245" s="81">
        <v>5</v>
      </c>
      <c r="J245" s="81">
        <v>7</v>
      </c>
      <c r="K245" s="81">
        <v>14</v>
      </c>
      <c r="L245" s="81">
        <v>9</v>
      </c>
      <c r="M245" s="81">
        <v>7</v>
      </c>
      <c r="N245" s="81">
        <v>9</v>
      </c>
      <c r="O245" s="81">
        <v>5</v>
      </c>
      <c r="P245" s="81">
        <v>14</v>
      </c>
      <c r="Q245" s="81">
        <v>5</v>
      </c>
      <c r="R245" s="81">
        <v>9</v>
      </c>
      <c r="S245" s="81">
        <v>14</v>
      </c>
      <c r="T245" s="81">
        <v>3</v>
      </c>
      <c r="U245" s="81">
        <v>14</v>
      </c>
      <c r="V245" s="81">
        <v>9</v>
      </c>
      <c r="W245" s="81">
        <v>5</v>
      </c>
      <c r="X245" s="81">
        <v>5</v>
      </c>
      <c r="Y245" s="81">
        <v>4</v>
      </c>
      <c r="Z245" s="81">
        <v>3</v>
      </c>
      <c r="AA245" s="81">
        <v>3</v>
      </c>
      <c r="AB245" s="81">
        <v>14</v>
      </c>
      <c r="AC245" s="81">
        <v>9</v>
      </c>
      <c r="AD245" s="81">
        <v>5</v>
      </c>
      <c r="AE245" s="81">
        <v>5</v>
      </c>
      <c r="AF245" s="81">
        <v>3</v>
      </c>
      <c r="AG245" s="81">
        <v>3</v>
      </c>
      <c r="AH245" s="81">
        <v>3</v>
      </c>
      <c r="AI245" s="81">
        <v>14</v>
      </c>
      <c r="AJ245" s="81">
        <v>9</v>
      </c>
      <c r="AK245" s="81">
        <v>5</v>
      </c>
      <c r="AL245" s="81">
        <v>5</v>
      </c>
      <c r="AM245" s="81">
        <v>3</v>
      </c>
      <c r="AN245" s="81">
        <v>3</v>
      </c>
    </row>
    <row r="246" spans="1:40" ht="16.5">
      <c r="A246" s="81">
        <v>10242</v>
      </c>
      <c r="B246" s="81" t="s">
        <v>2410</v>
      </c>
      <c r="C246" s="81" t="s">
        <v>2162</v>
      </c>
      <c r="D246" s="81">
        <v>9</v>
      </c>
      <c r="E246" s="81">
        <v>14</v>
      </c>
      <c r="F246" s="81">
        <v>9</v>
      </c>
      <c r="G246" s="81">
        <v>5</v>
      </c>
      <c r="H246" s="81">
        <v>14</v>
      </c>
      <c r="I246" s="81">
        <v>5</v>
      </c>
      <c r="J246" s="81">
        <v>7</v>
      </c>
      <c r="K246" s="81">
        <v>14</v>
      </c>
      <c r="L246" s="81">
        <v>9</v>
      </c>
      <c r="M246" s="81">
        <v>7</v>
      </c>
      <c r="N246" s="81">
        <v>9</v>
      </c>
      <c r="O246" s="81">
        <v>5</v>
      </c>
      <c r="P246" s="81">
        <v>14</v>
      </c>
      <c r="Q246" s="81">
        <v>5</v>
      </c>
      <c r="R246" s="81">
        <v>9</v>
      </c>
      <c r="S246" s="81">
        <v>14</v>
      </c>
      <c r="T246" s="81">
        <v>3</v>
      </c>
      <c r="U246" s="81">
        <v>14</v>
      </c>
      <c r="V246" s="81">
        <v>9</v>
      </c>
      <c r="W246" s="81">
        <v>5</v>
      </c>
      <c r="X246" s="81">
        <v>5</v>
      </c>
      <c r="Y246" s="81">
        <v>4</v>
      </c>
      <c r="Z246" s="81">
        <v>3</v>
      </c>
      <c r="AA246" s="81">
        <v>3</v>
      </c>
      <c r="AB246" s="81">
        <v>14</v>
      </c>
      <c r="AC246" s="81">
        <v>9</v>
      </c>
      <c r="AD246" s="81">
        <v>5</v>
      </c>
      <c r="AE246" s="81">
        <v>5</v>
      </c>
      <c r="AF246" s="81">
        <v>4</v>
      </c>
      <c r="AG246" s="81">
        <v>3</v>
      </c>
      <c r="AH246" s="81">
        <v>3</v>
      </c>
      <c r="AI246" s="81">
        <v>14</v>
      </c>
      <c r="AJ246" s="81">
        <v>9</v>
      </c>
      <c r="AK246" s="81">
        <v>5</v>
      </c>
      <c r="AL246" s="81">
        <v>5</v>
      </c>
      <c r="AM246" s="81">
        <v>3</v>
      </c>
      <c r="AN246" s="81">
        <v>3</v>
      </c>
    </row>
    <row r="247" spans="1:40" ht="16.5">
      <c r="A247" s="81">
        <v>10243</v>
      </c>
      <c r="B247" s="81" t="s">
        <v>2411</v>
      </c>
      <c r="C247" s="81" t="s">
        <v>2168</v>
      </c>
      <c r="D247" s="81">
        <v>9</v>
      </c>
      <c r="E247" s="81">
        <v>14</v>
      </c>
      <c r="F247" s="81">
        <v>9</v>
      </c>
      <c r="G247" s="81">
        <v>5</v>
      </c>
      <c r="H247" s="81">
        <v>14</v>
      </c>
      <c r="I247" s="81">
        <v>5</v>
      </c>
      <c r="J247" s="81">
        <v>7</v>
      </c>
      <c r="K247" s="81">
        <v>14</v>
      </c>
      <c r="L247" s="81">
        <v>9</v>
      </c>
      <c r="M247" s="81">
        <v>7</v>
      </c>
      <c r="N247" s="81">
        <v>9</v>
      </c>
      <c r="O247" s="81">
        <v>5</v>
      </c>
      <c r="P247" s="81">
        <v>14</v>
      </c>
      <c r="Q247" s="81">
        <v>5</v>
      </c>
      <c r="R247" s="81">
        <v>9</v>
      </c>
      <c r="S247" s="81">
        <v>14</v>
      </c>
      <c r="T247" s="81">
        <v>3</v>
      </c>
      <c r="U247" s="81">
        <v>14</v>
      </c>
      <c r="V247" s="81">
        <v>9</v>
      </c>
      <c r="W247" s="81">
        <v>5</v>
      </c>
      <c r="X247" s="81">
        <v>5</v>
      </c>
      <c r="Y247" s="81">
        <v>4</v>
      </c>
      <c r="Z247" s="81">
        <v>3</v>
      </c>
      <c r="AA247" s="81">
        <v>3</v>
      </c>
      <c r="AB247" s="81">
        <v>14</v>
      </c>
      <c r="AC247" s="81">
        <v>9</v>
      </c>
      <c r="AD247" s="81">
        <v>5</v>
      </c>
      <c r="AE247" s="81">
        <v>5</v>
      </c>
      <c r="AF247" s="81">
        <v>4</v>
      </c>
      <c r="AG247" s="81">
        <v>3</v>
      </c>
      <c r="AH247" s="81">
        <v>3</v>
      </c>
      <c r="AI247" s="81">
        <v>14</v>
      </c>
      <c r="AJ247" s="81">
        <v>9</v>
      </c>
      <c r="AK247" s="81">
        <v>5</v>
      </c>
      <c r="AL247" s="81">
        <v>5</v>
      </c>
      <c r="AM247" s="81">
        <v>4</v>
      </c>
      <c r="AN247" s="81">
        <v>3</v>
      </c>
    </row>
    <row r="248" spans="1:40" ht="16.5">
      <c r="A248" s="81">
        <v>10244</v>
      </c>
      <c r="B248" s="81" t="s">
        <v>2412</v>
      </c>
      <c r="C248" s="81" t="s">
        <v>2156</v>
      </c>
      <c r="D248" s="81">
        <v>9</v>
      </c>
      <c r="E248" s="81">
        <v>14</v>
      </c>
      <c r="F248" s="81">
        <v>9</v>
      </c>
      <c r="G248" s="81">
        <v>5</v>
      </c>
      <c r="H248" s="81">
        <v>14</v>
      </c>
      <c r="I248" s="81">
        <v>5</v>
      </c>
      <c r="J248" s="81">
        <v>7</v>
      </c>
      <c r="K248" s="81">
        <v>14</v>
      </c>
      <c r="L248" s="81">
        <v>9</v>
      </c>
      <c r="M248" s="81">
        <v>7</v>
      </c>
      <c r="N248" s="81">
        <v>9</v>
      </c>
      <c r="O248" s="81">
        <v>5</v>
      </c>
      <c r="P248" s="81">
        <v>14</v>
      </c>
      <c r="Q248" s="81">
        <v>5</v>
      </c>
      <c r="R248" s="81">
        <v>9</v>
      </c>
      <c r="S248" s="81">
        <v>14</v>
      </c>
      <c r="T248" s="81">
        <v>3</v>
      </c>
      <c r="U248" s="81">
        <v>14</v>
      </c>
      <c r="V248" s="81">
        <v>9</v>
      </c>
      <c r="W248" s="81">
        <v>5</v>
      </c>
      <c r="X248" s="81">
        <v>5</v>
      </c>
      <c r="Y248" s="81">
        <v>5</v>
      </c>
      <c r="Z248" s="81">
        <v>3</v>
      </c>
      <c r="AA248" s="81">
        <v>3</v>
      </c>
      <c r="AB248" s="81">
        <v>14</v>
      </c>
      <c r="AC248" s="81">
        <v>9</v>
      </c>
      <c r="AD248" s="81">
        <v>5</v>
      </c>
      <c r="AE248" s="81">
        <v>5</v>
      </c>
      <c r="AF248" s="81">
        <v>4</v>
      </c>
      <c r="AG248" s="81">
        <v>3</v>
      </c>
      <c r="AH248" s="81">
        <v>3</v>
      </c>
      <c r="AI248" s="81">
        <v>14</v>
      </c>
      <c r="AJ248" s="81">
        <v>9</v>
      </c>
      <c r="AK248" s="81">
        <v>5</v>
      </c>
      <c r="AL248" s="81">
        <v>5</v>
      </c>
      <c r="AM248" s="81">
        <v>4</v>
      </c>
      <c r="AN248" s="81">
        <v>3</v>
      </c>
    </row>
    <row r="249" spans="1:40" ht="16.5">
      <c r="A249" s="81">
        <v>10245</v>
      </c>
      <c r="B249" s="81" t="s">
        <v>2413</v>
      </c>
      <c r="C249" s="81" t="s">
        <v>2162</v>
      </c>
      <c r="D249" s="81">
        <v>9</v>
      </c>
      <c r="E249" s="81">
        <v>14</v>
      </c>
      <c r="F249" s="81">
        <v>9</v>
      </c>
      <c r="G249" s="81">
        <v>5</v>
      </c>
      <c r="H249" s="81">
        <v>14</v>
      </c>
      <c r="I249" s="81">
        <v>5</v>
      </c>
      <c r="J249" s="81">
        <v>7</v>
      </c>
      <c r="K249" s="81">
        <v>14</v>
      </c>
      <c r="L249" s="81">
        <v>9</v>
      </c>
      <c r="M249" s="81">
        <v>7</v>
      </c>
      <c r="N249" s="81">
        <v>9</v>
      </c>
      <c r="O249" s="81">
        <v>5</v>
      </c>
      <c r="P249" s="81">
        <v>14</v>
      </c>
      <c r="Q249" s="81">
        <v>5</v>
      </c>
      <c r="R249" s="81">
        <v>9</v>
      </c>
      <c r="S249" s="81">
        <v>14</v>
      </c>
      <c r="T249" s="81">
        <v>3</v>
      </c>
      <c r="U249" s="81">
        <v>14</v>
      </c>
      <c r="V249" s="81">
        <v>9</v>
      </c>
      <c r="W249" s="81">
        <v>5</v>
      </c>
      <c r="X249" s="81">
        <v>5</v>
      </c>
      <c r="Y249" s="81">
        <v>5</v>
      </c>
      <c r="Z249" s="81">
        <v>3</v>
      </c>
      <c r="AA249" s="81">
        <v>3</v>
      </c>
      <c r="AB249" s="81">
        <v>14</v>
      </c>
      <c r="AC249" s="81">
        <v>9</v>
      </c>
      <c r="AD249" s="81">
        <v>5</v>
      </c>
      <c r="AE249" s="81">
        <v>5</v>
      </c>
      <c r="AF249" s="81">
        <v>5</v>
      </c>
      <c r="AG249" s="81">
        <v>3</v>
      </c>
      <c r="AH249" s="81">
        <v>3</v>
      </c>
      <c r="AI249" s="81">
        <v>14</v>
      </c>
      <c r="AJ249" s="81">
        <v>9</v>
      </c>
      <c r="AK249" s="81">
        <v>5</v>
      </c>
      <c r="AL249" s="81">
        <v>5</v>
      </c>
      <c r="AM249" s="81">
        <v>4</v>
      </c>
      <c r="AN249" s="81">
        <v>3</v>
      </c>
    </row>
    <row r="250" spans="1:40" ht="16.5">
      <c r="A250" s="81">
        <v>10246</v>
      </c>
      <c r="B250" s="81" t="s">
        <v>2414</v>
      </c>
      <c r="C250" s="81" t="s">
        <v>2168</v>
      </c>
      <c r="D250" s="81">
        <v>9</v>
      </c>
      <c r="E250" s="81">
        <v>14</v>
      </c>
      <c r="F250" s="81">
        <v>9</v>
      </c>
      <c r="G250" s="81">
        <v>5</v>
      </c>
      <c r="H250" s="81">
        <v>14</v>
      </c>
      <c r="I250" s="81">
        <v>5</v>
      </c>
      <c r="J250" s="81">
        <v>7</v>
      </c>
      <c r="K250" s="81">
        <v>14</v>
      </c>
      <c r="L250" s="81">
        <v>9</v>
      </c>
      <c r="M250" s="81">
        <v>7</v>
      </c>
      <c r="N250" s="81">
        <v>9</v>
      </c>
      <c r="O250" s="81">
        <v>5</v>
      </c>
      <c r="P250" s="81">
        <v>14</v>
      </c>
      <c r="Q250" s="81">
        <v>5</v>
      </c>
      <c r="R250" s="81">
        <v>9</v>
      </c>
      <c r="S250" s="81">
        <v>14</v>
      </c>
      <c r="T250" s="81">
        <v>3</v>
      </c>
      <c r="U250" s="81">
        <v>14</v>
      </c>
      <c r="V250" s="81">
        <v>9</v>
      </c>
      <c r="W250" s="81">
        <v>5</v>
      </c>
      <c r="X250" s="81">
        <v>5</v>
      </c>
      <c r="Y250" s="81">
        <v>5</v>
      </c>
      <c r="Z250" s="81">
        <v>3</v>
      </c>
      <c r="AA250" s="81">
        <v>3</v>
      </c>
      <c r="AB250" s="81">
        <v>14</v>
      </c>
      <c r="AC250" s="81">
        <v>9</v>
      </c>
      <c r="AD250" s="81">
        <v>5</v>
      </c>
      <c r="AE250" s="81">
        <v>5</v>
      </c>
      <c r="AF250" s="81">
        <v>5</v>
      </c>
      <c r="AG250" s="81">
        <v>3</v>
      </c>
      <c r="AH250" s="81">
        <v>3</v>
      </c>
      <c r="AI250" s="81">
        <v>14</v>
      </c>
      <c r="AJ250" s="81">
        <v>9</v>
      </c>
      <c r="AK250" s="81">
        <v>5</v>
      </c>
      <c r="AL250" s="81">
        <v>5</v>
      </c>
      <c r="AM250" s="81">
        <v>5</v>
      </c>
      <c r="AN250" s="81">
        <v>3</v>
      </c>
    </row>
    <row r="251" spans="1:40" ht="16.5">
      <c r="A251" s="81">
        <v>10247</v>
      </c>
      <c r="B251" s="81" t="s">
        <v>2415</v>
      </c>
      <c r="C251" s="81" t="s">
        <v>2154</v>
      </c>
      <c r="D251" s="81">
        <v>9</v>
      </c>
      <c r="E251" s="81">
        <v>14</v>
      </c>
      <c r="F251" s="81">
        <v>9</v>
      </c>
      <c r="G251" s="81">
        <v>5</v>
      </c>
      <c r="H251" s="81">
        <v>14</v>
      </c>
      <c r="I251" s="81">
        <v>5</v>
      </c>
      <c r="J251" s="81">
        <v>7</v>
      </c>
      <c r="K251" s="81">
        <v>14</v>
      </c>
      <c r="L251" s="81">
        <v>9</v>
      </c>
      <c r="M251" s="81">
        <v>7</v>
      </c>
      <c r="N251" s="81">
        <v>9</v>
      </c>
      <c r="O251" s="81">
        <v>5</v>
      </c>
      <c r="P251" s="81">
        <v>14</v>
      </c>
      <c r="Q251" s="81">
        <v>5</v>
      </c>
      <c r="R251" s="81">
        <v>9</v>
      </c>
      <c r="S251" s="81">
        <v>14</v>
      </c>
      <c r="T251" s="81">
        <v>3</v>
      </c>
      <c r="U251" s="81">
        <v>14</v>
      </c>
      <c r="V251" s="81">
        <v>9</v>
      </c>
      <c r="W251" s="81">
        <v>6</v>
      </c>
      <c r="X251" s="81">
        <v>5</v>
      </c>
      <c r="Y251" s="81">
        <v>5</v>
      </c>
      <c r="Z251" s="81">
        <v>3</v>
      </c>
      <c r="AA251" s="81">
        <v>3</v>
      </c>
      <c r="AB251" s="81">
        <v>14</v>
      </c>
      <c r="AC251" s="81">
        <v>9</v>
      </c>
      <c r="AD251" s="81">
        <v>5</v>
      </c>
      <c r="AE251" s="81">
        <v>5</v>
      </c>
      <c r="AF251" s="81">
        <v>5</v>
      </c>
      <c r="AG251" s="81">
        <v>3</v>
      </c>
      <c r="AH251" s="81">
        <v>3</v>
      </c>
      <c r="AI251" s="81">
        <v>14</v>
      </c>
      <c r="AJ251" s="81">
        <v>9</v>
      </c>
      <c r="AK251" s="81">
        <v>5</v>
      </c>
      <c r="AL251" s="81">
        <v>5</v>
      </c>
      <c r="AM251" s="81">
        <v>5</v>
      </c>
      <c r="AN251" s="81">
        <v>3</v>
      </c>
    </row>
    <row r="252" spans="1:40" ht="16.5">
      <c r="A252" s="81">
        <v>10248</v>
      </c>
      <c r="B252" s="81" t="s">
        <v>2416</v>
      </c>
      <c r="C252" s="81" t="s">
        <v>2154</v>
      </c>
      <c r="D252" s="81">
        <v>9</v>
      </c>
      <c r="E252" s="81">
        <v>14</v>
      </c>
      <c r="F252" s="81">
        <v>9</v>
      </c>
      <c r="G252" s="81">
        <v>5</v>
      </c>
      <c r="H252" s="81">
        <v>14</v>
      </c>
      <c r="I252" s="81">
        <v>5</v>
      </c>
      <c r="J252" s="81">
        <v>7</v>
      </c>
      <c r="K252" s="81">
        <v>14</v>
      </c>
      <c r="L252" s="81">
        <v>9</v>
      </c>
      <c r="M252" s="81">
        <v>7</v>
      </c>
      <c r="N252" s="81">
        <v>9</v>
      </c>
      <c r="O252" s="81">
        <v>5</v>
      </c>
      <c r="P252" s="81">
        <v>14</v>
      </c>
      <c r="Q252" s="81">
        <v>5</v>
      </c>
      <c r="R252" s="81">
        <v>9</v>
      </c>
      <c r="S252" s="81">
        <v>14</v>
      </c>
      <c r="T252" s="81">
        <v>3</v>
      </c>
      <c r="U252" s="81">
        <v>14</v>
      </c>
      <c r="V252" s="81">
        <v>9</v>
      </c>
      <c r="W252" s="81">
        <v>7</v>
      </c>
      <c r="X252" s="81">
        <v>5</v>
      </c>
      <c r="Y252" s="81">
        <v>5</v>
      </c>
      <c r="Z252" s="81">
        <v>3</v>
      </c>
      <c r="AA252" s="81">
        <v>3</v>
      </c>
      <c r="AB252" s="81">
        <v>14</v>
      </c>
      <c r="AC252" s="81">
        <v>9</v>
      </c>
      <c r="AD252" s="81">
        <v>5</v>
      </c>
      <c r="AE252" s="81">
        <v>5</v>
      </c>
      <c r="AF252" s="81">
        <v>5</v>
      </c>
      <c r="AG252" s="81">
        <v>3</v>
      </c>
      <c r="AH252" s="81">
        <v>3</v>
      </c>
      <c r="AI252" s="81">
        <v>14</v>
      </c>
      <c r="AJ252" s="81">
        <v>9</v>
      </c>
      <c r="AK252" s="81">
        <v>5</v>
      </c>
      <c r="AL252" s="81">
        <v>5</v>
      </c>
      <c r="AM252" s="81">
        <v>5</v>
      </c>
      <c r="AN252" s="81">
        <v>3</v>
      </c>
    </row>
    <row r="253" spans="1:40" ht="16.5">
      <c r="A253" s="81">
        <v>10249</v>
      </c>
      <c r="B253" s="81" t="s">
        <v>2417</v>
      </c>
      <c r="C253" s="81" t="s">
        <v>2154</v>
      </c>
      <c r="D253" s="81">
        <v>9</v>
      </c>
      <c r="E253" s="81">
        <v>14</v>
      </c>
      <c r="F253" s="81">
        <v>9</v>
      </c>
      <c r="G253" s="81">
        <v>5</v>
      </c>
      <c r="H253" s="81">
        <v>14</v>
      </c>
      <c r="I253" s="81">
        <v>5</v>
      </c>
      <c r="J253" s="81">
        <v>7</v>
      </c>
      <c r="K253" s="81">
        <v>14</v>
      </c>
      <c r="L253" s="81">
        <v>9</v>
      </c>
      <c r="M253" s="81">
        <v>7</v>
      </c>
      <c r="N253" s="81">
        <v>9</v>
      </c>
      <c r="O253" s="81">
        <v>5</v>
      </c>
      <c r="P253" s="81">
        <v>14</v>
      </c>
      <c r="Q253" s="81">
        <v>5</v>
      </c>
      <c r="R253" s="81">
        <v>9</v>
      </c>
      <c r="S253" s="81">
        <v>14</v>
      </c>
      <c r="T253" s="81">
        <v>3</v>
      </c>
      <c r="U253" s="81">
        <v>14</v>
      </c>
      <c r="V253" s="81">
        <v>9</v>
      </c>
      <c r="W253" s="81">
        <v>8</v>
      </c>
      <c r="X253" s="81">
        <v>5</v>
      </c>
      <c r="Y253" s="81">
        <v>5</v>
      </c>
      <c r="Z253" s="81">
        <v>3</v>
      </c>
      <c r="AA253" s="81">
        <v>3</v>
      </c>
      <c r="AB253" s="81">
        <v>14</v>
      </c>
      <c r="AC253" s="81">
        <v>9</v>
      </c>
      <c r="AD253" s="81">
        <v>5</v>
      </c>
      <c r="AE253" s="81">
        <v>5</v>
      </c>
      <c r="AF253" s="81">
        <v>5</v>
      </c>
      <c r="AG253" s="81">
        <v>3</v>
      </c>
      <c r="AH253" s="81">
        <v>3</v>
      </c>
      <c r="AI253" s="81">
        <v>14</v>
      </c>
      <c r="AJ253" s="81">
        <v>9</v>
      </c>
      <c r="AK253" s="81">
        <v>5</v>
      </c>
      <c r="AL253" s="81">
        <v>5</v>
      </c>
      <c r="AM253" s="81">
        <v>5</v>
      </c>
      <c r="AN253" s="81">
        <v>3</v>
      </c>
    </row>
    <row r="254" spans="1:40" ht="16.5">
      <c r="A254" s="81">
        <v>10250</v>
      </c>
      <c r="B254" s="81" t="s">
        <v>2418</v>
      </c>
      <c r="C254" s="81" t="s">
        <v>2154</v>
      </c>
      <c r="D254" s="81">
        <v>9</v>
      </c>
      <c r="E254" s="81">
        <v>14</v>
      </c>
      <c r="F254" s="81">
        <v>9</v>
      </c>
      <c r="G254" s="81">
        <v>5</v>
      </c>
      <c r="H254" s="81">
        <v>14</v>
      </c>
      <c r="I254" s="81">
        <v>5</v>
      </c>
      <c r="J254" s="81">
        <v>7</v>
      </c>
      <c r="K254" s="81">
        <v>14</v>
      </c>
      <c r="L254" s="81">
        <v>9</v>
      </c>
      <c r="M254" s="81">
        <v>7</v>
      </c>
      <c r="N254" s="81">
        <v>9</v>
      </c>
      <c r="O254" s="81">
        <v>5</v>
      </c>
      <c r="P254" s="81">
        <v>14</v>
      </c>
      <c r="Q254" s="81">
        <v>5</v>
      </c>
      <c r="R254" s="81">
        <v>9</v>
      </c>
      <c r="S254" s="81">
        <v>14</v>
      </c>
      <c r="T254" s="81">
        <v>3</v>
      </c>
      <c r="U254" s="81">
        <v>14</v>
      </c>
      <c r="V254" s="81">
        <v>9</v>
      </c>
      <c r="W254" s="81">
        <v>9</v>
      </c>
      <c r="X254" s="81">
        <v>5</v>
      </c>
      <c r="Y254" s="81">
        <v>5</v>
      </c>
      <c r="Z254" s="81">
        <v>3</v>
      </c>
      <c r="AA254" s="81">
        <v>3</v>
      </c>
      <c r="AB254" s="81">
        <v>14</v>
      </c>
      <c r="AC254" s="81">
        <v>9</v>
      </c>
      <c r="AD254" s="81">
        <v>5</v>
      </c>
      <c r="AE254" s="81">
        <v>5</v>
      </c>
      <c r="AF254" s="81">
        <v>5</v>
      </c>
      <c r="AG254" s="81">
        <v>3</v>
      </c>
      <c r="AH254" s="81">
        <v>3</v>
      </c>
      <c r="AI254" s="81">
        <v>14</v>
      </c>
      <c r="AJ254" s="81">
        <v>9</v>
      </c>
      <c r="AK254" s="81">
        <v>5</v>
      </c>
      <c r="AL254" s="81">
        <v>5</v>
      </c>
      <c r="AM254" s="81">
        <v>5</v>
      </c>
      <c r="AN254" s="81">
        <v>3</v>
      </c>
    </row>
    <row r="255" spans="1:40" ht="16.5">
      <c r="A255" s="81">
        <v>10251</v>
      </c>
      <c r="B255" s="81" t="s">
        <v>2419</v>
      </c>
      <c r="C255" s="81" t="s">
        <v>2160</v>
      </c>
      <c r="D255" s="81">
        <v>9</v>
      </c>
      <c r="E255" s="81">
        <v>14</v>
      </c>
      <c r="F255" s="81">
        <v>9</v>
      </c>
      <c r="G255" s="81">
        <v>5</v>
      </c>
      <c r="H255" s="81">
        <v>14</v>
      </c>
      <c r="I255" s="81">
        <v>5</v>
      </c>
      <c r="J255" s="81">
        <v>7</v>
      </c>
      <c r="K255" s="81">
        <v>14</v>
      </c>
      <c r="L255" s="81">
        <v>9</v>
      </c>
      <c r="M255" s="81">
        <v>7</v>
      </c>
      <c r="N255" s="81">
        <v>9</v>
      </c>
      <c r="O255" s="81">
        <v>5</v>
      </c>
      <c r="P255" s="81">
        <v>14</v>
      </c>
      <c r="Q255" s="81">
        <v>5</v>
      </c>
      <c r="R255" s="81">
        <v>9</v>
      </c>
      <c r="S255" s="81">
        <v>14</v>
      </c>
      <c r="T255" s="81">
        <v>3</v>
      </c>
      <c r="U255" s="81">
        <v>14</v>
      </c>
      <c r="V255" s="81">
        <v>9</v>
      </c>
      <c r="W255" s="81">
        <v>9</v>
      </c>
      <c r="X255" s="81">
        <v>5</v>
      </c>
      <c r="Y255" s="81">
        <v>5</v>
      </c>
      <c r="Z255" s="81">
        <v>3</v>
      </c>
      <c r="AA255" s="81">
        <v>3</v>
      </c>
      <c r="AB255" s="81">
        <v>14</v>
      </c>
      <c r="AC255" s="81">
        <v>9</v>
      </c>
      <c r="AD255" s="81">
        <v>6</v>
      </c>
      <c r="AE255" s="81">
        <v>5</v>
      </c>
      <c r="AF255" s="81">
        <v>5</v>
      </c>
      <c r="AG255" s="81">
        <v>3</v>
      </c>
      <c r="AH255" s="81">
        <v>3</v>
      </c>
      <c r="AI255" s="81">
        <v>14</v>
      </c>
      <c r="AJ255" s="81">
        <v>9</v>
      </c>
      <c r="AK255" s="81">
        <v>5</v>
      </c>
      <c r="AL255" s="81">
        <v>5</v>
      </c>
      <c r="AM255" s="81">
        <v>5</v>
      </c>
      <c r="AN255" s="81">
        <v>3</v>
      </c>
    </row>
    <row r="256" spans="1:40" ht="16.5">
      <c r="A256" s="81">
        <v>10252</v>
      </c>
      <c r="B256" s="81" t="s">
        <v>2420</v>
      </c>
      <c r="C256" s="81" t="s">
        <v>2160</v>
      </c>
      <c r="D256" s="81">
        <v>9</v>
      </c>
      <c r="E256" s="81">
        <v>14</v>
      </c>
      <c r="F256" s="81">
        <v>9</v>
      </c>
      <c r="G256" s="81">
        <v>5</v>
      </c>
      <c r="H256" s="81">
        <v>14</v>
      </c>
      <c r="I256" s="81">
        <v>5</v>
      </c>
      <c r="J256" s="81">
        <v>7</v>
      </c>
      <c r="K256" s="81">
        <v>14</v>
      </c>
      <c r="L256" s="81">
        <v>9</v>
      </c>
      <c r="M256" s="81">
        <v>7</v>
      </c>
      <c r="N256" s="81">
        <v>9</v>
      </c>
      <c r="O256" s="81">
        <v>5</v>
      </c>
      <c r="P256" s="81">
        <v>14</v>
      </c>
      <c r="Q256" s="81">
        <v>5</v>
      </c>
      <c r="R256" s="81">
        <v>9</v>
      </c>
      <c r="S256" s="81">
        <v>14</v>
      </c>
      <c r="T256" s="81">
        <v>3</v>
      </c>
      <c r="U256" s="81">
        <v>14</v>
      </c>
      <c r="V256" s="81">
        <v>9</v>
      </c>
      <c r="W256" s="81">
        <v>9</v>
      </c>
      <c r="X256" s="81">
        <v>5</v>
      </c>
      <c r="Y256" s="81">
        <v>5</v>
      </c>
      <c r="Z256" s="81">
        <v>3</v>
      </c>
      <c r="AA256" s="81">
        <v>3</v>
      </c>
      <c r="AB256" s="81">
        <v>14</v>
      </c>
      <c r="AC256" s="81">
        <v>9</v>
      </c>
      <c r="AD256" s="81">
        <v>7</v>
      </c>
      <c r="AE256" s="81">
        <v>5</v>
      </c>
      <c r="AF256" s="81">
        <v>5</v>
      </c>
      <c r="AG256" s="81">
        <v>3</v>
      </c>
      <c r="AH256" s="81">
        <v>3</v>
      </c>
      <c r="AI256" s="81">
        <v>14</v>
      </c>
      <c r="AJ256" s="81">
        <v>9</v>
      </c>
      <c r="AK256" s="81">
        <v>5</v>
      </c>
      <c r="AL256" s="81">
        <v>5</v>
      </c>
      <c r="AM256" s="81">
        <v>5</v>
      </c>
      <c r="AN256" s="81">
        <v>3</v>
      </c>
    </row>
    <row r="257" spans="1:40" ht="16.5">
      <c r="A257" s="81">
        <v>10253</v>
      </c>
      <c r="B257" s="81" t="s">
        <v>2421</v>
      </c>
      <c r="C257" s="81" t="s">
        <v>2160</v>
      </c>
      <c r="D257" s="81">
        <v>9</v>
      </c>
      <c r="E257" s="81">
        <v>14</v>
      </c>
      <c r="F257" s="81">
        <v>9</v>
      </c>
      <c r="G257" s="81">
        <v>5</v>
      </c>
      <c r="H257" s="81">
        <v>14</v>
      </c>
      <c r="I257" s="81">
        <v>5</v>
      </c>
      <c r="J257" s="81">
        <v>7</v>
      </c>
      <c r="K257" s="81">
        <v>14</v>
      </c>
      <c r="L257" s="81">
        <v>9</v>
      </c>
      <c r="M257" s="81">
        <v>7</v>
      </c>
      <c r="N257" s="81">
        <v>9</v>
      </c>
      <c r="O257" s="81">
        <v>5</v>
      </c>
      <c r="P257" s="81">
        <v>14</v>
      </c>
      <c r="Q257" s="81">
        <v>5</v>
      </c>
      <c r="R257" s="81">
        <v>9</v>
      </c>
      <c r="S257" s="81">
        <v>14</v>
      </c>
      <c r="T257" s="81">
        <v>3</v>
      </c>
      <c r="U257" s="81">
        <v>14</v>
      </c>
      <c r="V257" s="81">
        <v>9</v>
      </c>
      <c r="W257" s="81">
        <v>9</v>
      </c>
      <c r="X257" s="81">
        <v>5</v>
      </c>
      <c r="Y257" s="81">
        <v>5</v>
      </c>
      <c r="Z257" s="81">
        <v>3</v>
      </c>
      <c r="AA257" s="81">
        <v>3</v>
      </c>
      <c r="AB257" s="81">
        <v>14</v>
      </c>
      <c r="AC257" s="81">
        <v>9</v>
      </c>
      <c r="AD257" s="81">
        <v>8</v>
      </c>
      <c r="AE257" s="81">
        <v>5</v>
      </c>
      <c r="AF257" s="81">
        <v>5</v>
      </c>
      <c r="AG257" s="81">
        <v>3</v>
      </c>
      <c r="AH257" s="81">
        <v>3</v>
      </c>
      <c r="AI257" s="81">
        <v>14</v>
      </c>
      <c r="AJ257" s="81">
        <v>9</v>
      </c>
      <c r="AK257" s="81">
        <v>5</v>
      </c>
      <c r="AL257" s="81">
        <v>5</v>
      </c>
      <c r="AM257" s="81">
        <v>5</v>
      </c>
      <c r="AN257" s="81">
        <v>3</v>
      </c>
    </row>
    <row r="258" spans="1:40" ht="16.5">
      <c r="A258" s="81">
        <v>10254</v>
      </c>
      <c r="B258" s="81" t="s">
        <v>2422</v>
      </c>
      <c r="C258" s="81" t="s">
        <v>2160</v>
      </c>
      <c r="D258" s="81">
        <v>9</v>
      </c>
      <c r="E258" s="81">
        <v>14</v>
      </c>
      <c r="F258" s="81">
        <v>9</v>
      </c>
      <c r="G258" s="81">
        <v>5</v>
      </c>
      <c r="H258" s="81">
        <v>14</v>
      </c>
      <c r="I258" s="81">
        <v>5</v>
      </c>
      <c r="J258" s="81">
        <v>7</v>
      </c>
      <c r="K258" s="81">
        <v>14</v>
      </c>
      <c r="L258" s="81">
        <v>9</v>
      </c>
      <c r="M258" s="81">
        <v>7</v>
      </c>
      <c r="N258" s="81">
        <v>9</v>
      </c>
      <c r="O258" s="81">
        <v>5</v>
      </c>
      <c r="P258" s="81">
        <v>14</v>
      </c>
      <c r="Q258" s="81">
        <v>5</v>
      </c>
      <c r="R258" s="81">
        <v>9</v>
      </c>
      <c r="S258" s="81">
        <v>14</v>
      </c>
      <c r="T258" s="81">
        <v>3</v>
      </c>
      <c r="U258" s="81">
        <v>14</v>
      </c>
      <c r="V258" s="81">
        <v>9</v>
      </c>
      <c r="W258" s="81">
        <v>9</v>
      </c>
      <c r="X258" s="81">
        <v>5</v>
      </c>
      <c r="Y258" s="81">
        <v>5</v>
      </c>
      <c r="Z258" s="81">
        <v>3</v>
      </c>
      <c r="AA258" s="81">
        <v>3</v>
      </c>
      <c r="AB258" s="81">
        <v>14</v>
      </c>
      <c r="AC258" s="81">
        <v>9</v>
      </c>
      <c r="AD258" s="81">
        <v>9</v>
      </c>
      <c r="AE258" s="81">
        <v>5</v>
      </c>
      <c r="AF258" s="81">
        <v>5</v>
      </c>
      <c r="AG258" s="81">
        <v>3</v>
      </c>
      <c r="AH258" s="81">
        <v>3</v>
      </c>
      <c r="AI258" s="81">
        <v>14</v>
      </c>
      <c r="AJ258" s="81">
        <v>9</v>
      </c>
      <c r="AK258" s="81">
        <v>5</v>
      </c>
      <c r="AL258" s="81">
        <v>5</v>
      </c>
      <c r="AM258" s="81">
        <v>5</v>
      </c>
      <c r="AN258" s="81">
        <v>3</v>
      </c>
    </row>
    <row r="259" spans="1:40" ht="16.5">
      <c r="A259" s="81">
        <v>10255</v>
      </c>
      <c r="B259" s="81" t="s">
        <v>2423</v>
      </c>
      <c r="C259" s="81" t="s">
        <v>2166</v>
      </c>
      <c r="D259" s="81">
        <v>9</v>
      </c>
      <c r="E259" s="81">
        <v>14</v>
      </c>
      <c r="F259" s="81">
        <v>9</v>
      </c>
      <c r="G259" s="81">
        <v>5</v>
      </c>
      <c r="H259" s="81">
        <v>14</v>
      </c>
      <c r="I259" s="81">
        <v>5</v>
      </c>
      <c r="J259" s="81">
        <v>7</v>
      </c>
      <c r="K259" s="81">
        <v>14</v>
      </c>
      <c r="L259" s="81">
        <v>9</v>
      </c>
      <c r="M259" s="81">
        <v>7</v>
      </c>
      <c r="N259" s="81">
        <v>9</v>
      </c>
      <c r="O259" s="81">
        <v>5</v>
      </c>
      <c r="P259" s="81">
        <v>14</v>
      </c>
      <c r="Q259" s="81">
        <v>5</v>
      </c>
      <c r="R259" s="81">
        <v>9</v>
      </c>
      <c r="S259" s="81">
        <v>14</v>
      </c>
      <c r="T259" s="81">
        <v>3</v>
      </c>
      <c r="U259" s="81">
        <v>14</v>
      </c>
      <c r="V259" s="81">
        <v>9</v>
      </c>
      <c r="W259" s="81">
        <v>9</v>
      </c>
      <c r="X259" s="81">
        <v>5</v>
      </c>
      <c r="Y259" s="81">
        <v>5</v>
      </c>
      <c r="Z259" s="81">
        <v>3</v>
      </c>
      <c r="AA259" s="81">
        <v>3</v>
      </c>
      <c r="AB259" s="81">
        <v>14</v>
      </c>
      <c r="AC259" s="81">
        <v>9</v>
      </c>
      <c r="AD259" s="81">
        <v>9</v>
      </c>
      <c r="AE259" s="81">
        <v>5</v>
      </c>
      <c r="AF259" s="81">
        <v>5</v>
      </c>
      <c r="AG259" s="81">
        <v>3</v>
      </c>
      <c r="AH259" s="81">
        <v>3</v>
      </c>
      <c r="AI259" s="81">
        <v>14</v>
      </c>
      <c r="AJ259" s="81">
        <v>9</v>
      </c>
      <c r="AK259" s="81">
        <v>6</v>
      </c>
      <c r="AL259" s="81">
        <v>5</v>
      </c>
      <c r="AM259" s="81">
        <v>5</v>
      </c>
      <c r="AN259" s="81">
        <v>3</v>
      </c>
    </row>
    <row r="260" spans="1:40" ht="16.5">
      <c r="A260" s="81">
        <v>10256</v>
      </c>
      <c r="B260" s="81" t="s">
        <v>2424</v>
      </c>
      <c r="C260" s="81" t="s">
        <v>2166</v>
      </c>
      <c r="D260" s="81">
        <v>9</v>
      </c>
      <c r="E260" s="81">
        <v>14</v>
      </c>
      <c r="F260" s="81">
        <v>9</v>
      </c>
      <c r="G260" s="81">
        <v>5</v>
      </c>
      <c r="H260" s="81">
        <v>14</v>
      </c>
      <c r="I260" s="81">
        <v>5</v>
      </c>
      <c r="J260" s="81">
        <v>7</v>
      </c>
      <c r="K260" s="81">
        <v>14</v>
      </c>
      <c r="L260" s="81">
        <v>9</v>
      </c>
      <c r="M260" s="81">
        <v>7</v>
      </c>
      <c r="N260" s="81">
        <v>9</v>
      </c>
      <c r="O260" s="81">
        <v>5</v>
      </c>
      <c r="P260" s="81">
        <v>14</v>
      </c>
      <c r="Q260" s="81">
        <v>5</v>
      </c>
      <c r="R260" s="81">
        <v>9</v>
      </c>
      <c r="S260" s="81">
        <v>14</v>
      </c>
      <c r="T260" s="81">
        <v>3</v>
      </c>
      <c r="U260" s="81">
        <v>14</v>
      </c>
      <c r="V260" s="81">
        <v>9</v>
      </c>
      <c r="W260" s="81">
        <v>9</v>
      </c>
      <c r="X260" s="81">
        <v>5</v>
      </c>
      <c r="Y260" s="81">
        <v>5</v>
      </c>
      <c r="Z260" s="81">
        <v>3</v>
      </c>
      <c r="AA260" s="81">
        <v>3</v>
      </c>
      <c r="AB260" s="81">
        <v>14</v>
      </c>
      <c r="AC260" s="81">
        <v>9</v>
      </c>
      <c r="AD260" s="81">
        <v>9</v>
      </c>
      <c r="AE260" s="81">
        <v>5</v>
      </c>
      <c r="AF260" s="81">
        <v>5</v>
      </c>
      <c r="AG260" s="81">
        <v>3</v>
      </c>
      <c r="AH260" s="81">
        <v>3</v>
      </c>
      <c r="AI260" s="81">
        <v>14</v>
      </c>
      <c r="AJ260" s="81">
        <v>9</v>
      </c>
      <c r="AK260" s="81">
        <v>7</v>
      </c>
      <c r="AL260" s="81">
        <v>5</v>
      </c>
      <c r="AM260" s="81">
        <v>5</v>
      </c>
      <c r="AN260" s="81">
        <v>3</v>
      </c>
    </row>
    <row r="261" spans="1:40" ht="16.5">
      <c r="A261" s="81">
        <v>10257</v>
      </c>
      <c r="B261" s="81" t="s">
        <v>2425</v>
      </c>
      <c r="C261" s="81" t="s">
        <v>2166</v>
      </c>
      <c r="D261" s="81">
        <v>9</v>
      </c>
      <c r="E261" s="81">
        <v>14</v>
      </c>
      <c r="F261" s="81">
        <v>9</v>
      </c>
      <c r="G261" s="81">
        <v>5</v>
      </c>
      <c r="H261" s="81">
        <v>14</v>
      </c>
      <c r="I261" s="81">
        <v>5</v>
      </c>
      <c r="J261" s="81">
        <v>7</v>
      </c>
      <c r="K261" s="81">
        <v>14</v>
      </c>
      <c r="L261" s="81">
        <v>9</v>
      </c>
      <c r="M261" s="81">
        <v>7</v>
      </c>
      <c r="N261" s="81">
        <v>9</v>
      </c>
      <c r="O261" s="81">
        <v>5</v>
      </c>
      <c r="P261" s="81">
        <v>14</v>
      </c>
      <c r="Q261" s="81">
        <v>5</v>
      </c>
      <c r="R261" s="81">
        <v>9</v>
      </c>
      <c r="S261" s="81">
        <v>14</v>
      </c>
      <c r="T261" s="81">
        <v>3</v>
      </c>
      <c r="U261" s="81">
        <v>14</v>
      </c>
      <c r="V261" s="81">
        <v>9</v>
      </c>
      <c r="W261" s="81">
        <v>9</v>
      </c>
      <c r="X261" s="81">
        <v>5</v>
      </c>
      <c r="Y261" s="81">
        <v>5</v>
      </c>
      <c r="Z261" s="81">
        <v>3</v>
      </c>
      <c r="AA261" s="81">
        <v>3</v>
      </c>
      <c r="AB261" s="81">
        <v>14</v>
      </c>
      <c r="AC261" s="81">
        <v>9</v>
      </c>
      <c r="AD261" s="81">
        <v>9</v>
      </c>
      <c r="AE261" s="81">
        <v>5</v>
      </c>
      <c r="AF261" s="81">
        <v>5</v>
      </c>
      <c r="AG261" s="81">
        <v>3</v>
      </c>
      <c r="AH261" s="81">
        <v>3</v>
      </c>
      <c r="AI261" s="81">
        <v>14</v>
      </c>
      <c r="AJ261" s="81">
        <v>9</v>
      </c>
      <c r="AK261" s="81">
        <v>8</v>
      </c>
      <c r="AL261" s="81">
        <v>5</v>
      </c>
      <c r="AM261" s="81">
        <v>5</v>
      </c>
      <c r="AN261" s="81">
        <v>3</v>
      </c>
    </row>
    <row r="262" spans="1:40" ht="16.5">
      <c r="A262" s="81">
        <v>10258</v>
      </c>
      <c r="B262" s="81" t="s">
        <v>2426</v>
      </c>
      <c r="C262" s="81" t="s">
        <v>2166</v>
      </c>
      <c r="D262" s="81">
        <v>9</v>
      </c>
      <c r="E262" s="81">
        <v>14</v>
      </c>
      <c r="F262" s="81">
        <v>9</v>
      </c>
      <c r="G262" s="81">
        <v>5</v>
      </c>
      <c r="H262" s="81">
        <v>14</v>
      </c>
      <c r="I262" s="81">
        <v>5</v>
      </c>
      <c r="J262" s="81">
        <v>7</v>
      </c>
      <c r="K262" s="81">
        <v>14</v>
      </c>
      <c r="L262" s="81">
        <v>9</v>
      </c>
      <c r="M262" s="81">
        <v>7</v>
      </c>
      <c r="N262" s="81">
        <v>9</v>
      </c>
      <c r="O262" s="81">
        <v>5</v>
      </c>
      <c r="P262" s="81">
        <v>14</v>
      </c>
      <c r="Q262" s="81">
        <v>5</v>
      </c>
      <c r="R262" s="81">
        <v>9</v>
      </c>
      <c r="S262" s="81">
        <v>14</v>
      </c>
      <c r="T262" s="81">
        <v>3</v>
      </c>
      <c r="U262" s="81">
        <v>14</v>
      </c>
      <c r="V262" s="81">
        <v>9</v>
      </c>
      <c r="W262" s="81">
        <v>9</v>
      </c>
      <c r="X262" s="81">
        <v>5</v>
      </c>
      <c r="Y262" s="81">
        <v>5</v>
      </c>
      <c r="Z262" s="81">
        <v>3</v>
      </c>
      <c r="AA262" s="81">
        <v>3</v>
      </c>
      <c r="AB262" s="81">
        <v>14</v>
      </c>
      <c r="AC262" s="81">
        <v>9</v>
      </c>
      <c r="AD262" s="81">
        <v>9</v>
      </c>
      <c r="AE262" s="81">
        <v>5</v>
      </c>
      <c r="AF262" s="81">
        <v>5</v>
      </c>
      <c r="AG262" s="81">
        <v>3</v>
      </c>
      <c r="AH262" s="81">
        <v>3</v>
      </c>
      <c r="AI262" s="81">
        <v>14</v>
      </c>
      <c r="AJ262" s="81">
        <v>9</v>
      </c>
      <c r="AK262" s="81">
        <v>9</v>
      </c>
      <c r="AL262" s="81">
        <v>5</v>
      </c>
      <c r="AM262" s="81">
        <v>5</v>
      </c>
      <c r="AN262" s="81">
        <v>3</v>
      </c>
    </row>
    <row r="263" spans="1:40" ht="16.5">
      <c r="A263" s="81">
        <v>10259</v>
      </c>
      <c r="B263" s="81" t="s">
        <v>2427</v>
      </c>
      <c r="C263" s="81" t="s">
        <v>2155</v>
      </c>
      <c r="D263" s="81">
        <v>9</v>
      </c>
      <c r="E263" s="81">
        <v>14</v>
      </c>
      <c r="F263" s="81">
        <v>9</v>
      </c>
      <c r="G263" s="81">
        <v>5</v>
      </c>
      <c r="H263" s="81">
        <v>14</v>
      </c>
      <c r="I263" s="81">
        <v>5</v>
      </c>
      <c r="J263" s="81">
        <v>7</v>
      </c>
      <c r="K263" s="81">
        <v>14</v>
      </c>
      <c r="L263" s="81">
        <v>9</v>
      </c>
      <c r="M263" s="81">
        <v>7</v>
      </c>
      <c r="N263" s="81">
        <v>9</v>
      </c>
      <c r="O263" s="81">
        <v>5</v>
      </c>
      <c r="P263" s="81">
        <v>14</v>
      </c>
      <c r="Q263" s="81">
        <v>5</v>
      </c>
      <c r="R263" s="81">
        <v>9</v>
      </c>
      <c r="S263" s="81">
        <v>14</v>
      </c>
      <c r="T263" s="81">
        <v>3</v>
      </c>
      <c r="U263" s="81">
        <v>14</v>
      </c>
      <c r="V263" s="81">
        <v>9</v>
      </c>
      <c r="W263" s="81">
        <v>9</v>
      </c>
      <c r="X263" s="81">
        <v>6</v>
      </c>
      <c r="Y263" s="81">
        <v>5</v>
      </c>
      <c r="Z263" s="81">
        <v>3</v>
      </c>
      <c r="AA263" s="81">
        <v>3</v>
      </c>
      <c r="AB263" s="81">
        <v>14</v>
      </c>
      <c r="AC263" s="81">
        <v>9</v>
      </c>
      <c r="AD263" s="81">
        <v>9</v>
      </c>
      <c r="AE263" s="81">
        <v>5</v>
      </c>
      <c r="AF263" s="81">
        <v>5</v>
      </c>
      <c r="AG263" s="81">
        <v>3</v>
      </c>
      <c r="AH263" s="81">
        <v>3</v>
      </c>
      <c r="AI263" s="81">
        <v>14</v>
      </c>
      <c r="AJ263" s="81">
        <v>9</v>
      </c>
      <c r="AK263" s="81">
        <v>9</v>
      </c>
      <c r="AL263" s="81">
        <v>5</v>
      </c>
      <c r="AM263" s="81">
        <v>5</v>
      </c>
      <c r="AN263" s="81">
        <v>3</v>
      </c>
    </row>
    <row r="264" spans="1:40" ht="16.5">
      <c r="A264" s="81">
        <v>10260</v>
      </c>
      <c r="B264" s="81" t="s">
        <v>2428</v>
      </c>
      <c r="C264" s="81" t="s">
        <v>2155</v>
      </c>
      <c r="D264" s="81">
        <v>9</v>
      </c>
      <c r="E264" s="81">
        <v>14</v>
      </c>
      <c r="F264" s="81">
        <v>9</v>
      </c>
      <c r="G264" s="81">
        <v>5</v>
      </c>
      <c r="H264" s="81">
        <v>14</v>
      </c>
      <c r="I264" s="81">
        <v>5</v>
      </c>
      <c r="J264" s="81">
        <v>7</v>
      </c>
      <c r="K264" s="81">
        <v>14</v>
      </c>
      <c r="L264" s="81">
        <v>9</v>
      </c>
      <c r="M264" s="81">
        <v>7</v>
      </c>
      <c r="N264" s="81">
        <v>9</v>
      </c>
      <c r="O264" s="81">
        <v>5</v>
      </c>
      <c r="P264" s="81">
        <v>14</v>
      </c>
      <c r="Q264" s="81">
        <v>5</v>
      </c>
      <c r="R264" s="81">
        <v>9</v>
      </c>
      <c r="S264" s="81">
        <v>14</v>
      </c>
      <c r="T264" s="81">
        <v>3</v>
      </c>
      <c r="U264" s="81">
        <v>14</v>
      </c>
      <c r="V264" s="81">
        <v>9</v>
      </c>
      <c r="W264" s="81">
        <v>9</v>
      </c>
      <c r="X264" s="81">
        <v>7</v>
      </c>
      <c r="Y264" s="81">
        <v>5</v>
      </c>
      <c r="Z264" s="81">
        <v>3</v>
      </c>
      <c r="AA264" s="81">
        <v>3</v>
      </c>
      <c r="AB264" s="81">
        <v>14</v>
      </c>
      <c r="AC264" s="81">
        <v>9</v>
      </c>
      <c r="AD264" s="81">
        <v>9</v>
      </c>
      <c r="AE264" s="81">
        <v>5</v>
      </c>
      <c r="AF264" s="81">
        <v>5</v>
      </c>
      <c r="AG264" s="81">
        <v>3</v>
      </c>
      <c r="AH264" s="81">
        <v>3</v>
      </c>
      <c r="AI264" s="81">
        <v>14</v>
      </c>
      <c r="AJ264" s="81">
        <v>9</v>
      </c>
      <c r="AK264" s="81">
        <v>9</v>
      </c>
      <c r="AL264" s="81">
        <v>5</v>
      </c>
      <c r="AM264" s="81">
        <v>5</v>
      </c>
      <c r="AN264" s="81">
        <v>3</v>
      </c>
    </row>
    <row r="265" spans="1:40" ht="16.5">
      <c r="A265" s="81">
        <v>10261</v>
      </c>
      <c r="B265" s="81" t="s">
        <v>2429</v>
      </c>
      <c r="C265" s="81" t="s">
        <v>2155</v>
      </c>
      <c r="D265" s="81">
        <v>9</v>
      </c>
      <c r="E265" s="81">
        <v>14</v>
      </c>
      <c r="F265" s="81">
        <v>9</v>
      </c>
      <c r="G265" s="81">
        <v>5</v>
      </c>
      <c r="H265" s="81">
        <v>14</v>
      </c>
      <c r="I265" s="81">
        <v>5</v>
      </c>
      <c r="J265" s="81">
        <v>7</v>
      </c>
      <c r="K265" s="81">
        <v>14</v>
      </c>
      <c r="L265" s="81">
        <v>9</v>
      </c>
      <c r="M265" s="81">
        <v>7</v>
      </c>
      <c r="N265" s="81">
        <v>9</v>
      </c>
      <c r="O265" s="81">
        <v>5</v>
      </c>
      <c r="P265" s="81">
        <v>14</v>
      </c>
      <c r="Q265" s="81">
        <v>5</v>
      </c>
      <c r="R265" s="81">
        <v>9</v>
      </c>
      <c r="S265" s="81">
        <v>14</v>
      </c>
      <c r="T265" s="81">
        <v>3</v>
      </c>
      <c r="U265" s="81">
        <v>14</v>
      </c>
      <c r="V265" s="81">
        <v>9</v>
      </c>
      <c r="W265" s="81">
        <v>9</v>
      </c>
      <c r="X265" s="81">
        <v>8</v>
      </c>
      <c r="Y265" s="81">
        <v>5</v>
      </c>
      <c r="Z265" s="81">
        <v>3</v>
      </c>
      <c r="AA265" s="81">
        <v>3</v>
      </c>
      <c r="AB265" s="81">
        <v>14</v>
      </c>
      <c r="AC265" s="81">
        <v>9</v>
      </c>
      <c r="AD265" s="81">
        <v>9</v>
      </c>
      <c r="AE265" s="81">
        <v>5</v>
      </c>
      <c r="AF265" s="81">
        <v>5</v>
      </c>
      <c r="AG265" s="81">
        <v>3</v>
      </c>
      <c r="AH265" s="81">
        <v>3</v>
      </c>
      <c r="AI265" s="81">
        <v>14</v>
      </c>
      <c r="AJ265" s="81">
        <v>9</v>
      </c>
      <c r="AK265" s="81">
        <v>9</v>
      </c>
      <c r="AL265" s="81">
        <v>5</v>
      </c>
      <c r="AM265" s="81">
        <v>5</v>
      </c>
      <c r="AN265" s="81">
        <v>3</v>
      </c>
    </row>
    <row r="266" spans="1:40" ht="16.5">
      <c r="A266" s="81">
        <v>10262</v>
      </c>
      <c r="B266" s="81" t="s">
        <v>2430</v>
      </c>
      <c r="C266" s="81" t="s">
        <v>2155</v>
      </c>
      <c r="D266" s="81">
        <v>9</v>
      </c>
      <c r="E266" s="81">
        <v>14</v>
      </c>
      <c r="F266" s="81">
        <v>9</v>
      </c>
      <c r="G266" s="81">
        <v>5</v>
      </c>
      <c r="H266" s="81">
        <v>14</v>
      </c>
      <c r="I266" s="81">
        <v>5</v>
      </c>
      <c r="J266" s="81">
        <v>7</v>
      </c>
      <c r="K266" s="81">
        <v>14</v>
      </c>
      <c r="L266" s="81">
        <v>9</v>
      </c>
      <c r="M266" s="81">
        <v>7</v>
      </c>
      <c r="N266" s="81">
        <v>9</v>
      </c>
      <c r="O266" s="81">
        <v>5</v>
      </c>
      <c r="P266" s="81">
        <v>14</v>
      </c>
      <c r="Q266" s="81">
        <v>5</v>
      </c>
      <c r="R266" s="81">
        <v>9</v>
      </c>
      <c r="S266" s="81">
        <v>14</v>
      </c>
      <c r="T266" s="81">
        <v>3</v>
      </c>
      <c r="U266" s="81">
        <v>14</v>
      </c>
      <c r="V266" s="81">
        <v>9</v>
      </c>
      <c r="W266" s="81">
        <v>9</v>
      </c>
      <c r="X266" s="81">
        <v>9</v>
      </c>
      <c r="Y266" s="81">
        <v>5</v>
      </c>
      <c r="Z266" s="81">
        <v>3</v>
      </c>
      <c r="AA266" s="81">
        <v>3</v>
      </c>
      <c r="AB266" s="81">
        <v>14</v>
      </c>
      <c r="AC266" s="81">
        <v>9</v>
      </c>
      <c r="AD266" s="81">
        <v>9</v>
      </c>
      <c r="AE266" s="81">
        <v>5</v>
      </c>
      <c r="AF266" s="81">
        <v>5</v>
      </c>
      <c r="AG266" s="81">
        <v>3</v>
      </c>
      <c r="AH266" s="81">
        <v>3</v>
      </c>
      <c r="AI266" s="81">
        <v>14</v>
      </c>
      <c r="AJ266" s="81">
        <v>9</v>
      </c>
      <c r="AK266" s="81">
        <v>9</v>
      </c>
      <c r="AL266" s="81">
        <v>5</v>
      </c>
      <c r="AM266" s="81">
        <v>5</v>
      </c>
      <c r="AN266" s="81">
        <v>3</v>
      </c>
    </row>
    <row r="267" spans="1:40" ht="16.5">
      <c r="A267" s="81">
        <v>10263</v>
      </c>
      <c r="B267" s="81" t="s">
        <v>2431</v>
      </c>
      <c r="C267" s="81" t="s">
        <v>2161</v>
      </c>
      <c r="D267" s="81">
        <v>9</v>
      </c>
      <c r="E267" s="81">
        <v>14</v>
      </c>
      <c r="F267" s="81">
        <v>9</v>
      </c>
      <c r="G267" s="81">
        <v>5</v>
      </c>
      <c r="H267" s="81">
        <v>14</v>
      </c>
      <c r="I267" s="81">
        <v>5</v>
      </c>
      <c r="J267" s="81">
        <v>7</v>
      </c>
      <c r="K267" s="81">
        <v>14</v>
      </c>
      <c r="L267" s="81">
        <v>9</v>
      </c>
      <c r="M267" s="81">
        <v>7</v>
      </c>
      <c r="N267" s="81">
        <v>9</v>
      </c>
      <c r="O267" s="81">
        <v>5</v>
      </c>
      <c r="P267" s="81">
        <v>14</v>
      </c>
      <c r="Q267" s="81">
        <v>5</v>
      </c>
      <c r="R267" s="81">
        <v>9</v>
      </c>
      <c r="S267" s="81">
        <v>14</v>
      </c>
      <c r="T267" s="81">
        <v>3</v>
      </c>
      <c r="U267" s="81">
        <v>14</v>
      </c>
      <c r="V267" s="81">
        <v>9</v>
      </c>
      <c r="W267" s="81">
        <v>9</v>
      </c>
      <c r="X267" s="81">
        <v>9</v>
      </c>
      <c r="Y267" s="81">
        <v>5</v>
      </c>
      <c r="Z267" s="81">
        <v>3</v>
      </c>
      <c r="AA267" s="81">
        <v>3</v>
      </c>
      <c r="AB267" s="81">
        <v>14</v>
      </c>
      <c r="AC267" s="81">
        <v>9</v>
      </c>
      <c r="AD267" s="81">
        <v>9</v>
      </c>
      <c r="AE267" s="81">
        <v>6</v>
      </c>
      <c r="AF267" s="81">
        <v>5</v>
      </c>
      <c r="AG267" s="81">
        <v>3</v>
      </c>
      <c r="AH267" s="81">
        <v>3</v>
      </c>
      <c r="AI267" s="81">
        <v>14</v>
      </c>
      <c r="AJ267" s="81">
        <v>9</v>
      </c>
      <c r="AK267" s="81">
        <v>9</v>
      </c>
      <c r="AL267" s="81">
        <v>5</v>
      </c>
      <c r="AM267" s="81">
        <v>5</v>
      </c>
      <c r="AN267" s="81">
        <v>3</v>
      </c>
    </row>
    <row r="268" spans="1:40" ht="16.5">
      <c r="A268" s="81">
        <v>10264</v>
      </c>
      <c r="B268" s="81" t="s">
        <v>2432</v>
      </c>
      <c r="C268" s="81" t="s">
        <v>2161</v>
      </c>
      <c r="D268" s="81">
        <v>9</v>
      </c>
      <c r="E268" s="81">
        <v>14</v>
      </c>
      <c r="F268" s="81">
        <v>9</v>
      </c>
      <c r="G268" s="81">
        <v>5</v>
      </c>
      <c r="H268" s="81">
        <v>14</v>
      </c>
      <c r="I268" s="81">
        <v>5</v>
      </c>
      <c r="J268" s="81">
        <v>7</v>
      </c>
      <c r="K268" s="81">
        <v>14</v>
      </c>
      <c r="L268" s="81">
        <v>9</v>
      </c>
      <c r="M268" s="81">
        <v>7</v>
      </c>
      <c r="N268" s="81">
        <v>9</v>
      </c>
      <c r="O268" s="81">
        <v>5</v>
      </c>
      <c r="P268" s="81">
        <v>14</v>
      </c>
      <c r="Q268" s="81">
        <v>5</v>
      </c>
      <c r="R268" s="81">
        <v>9</v>
      </c>
      <c r="S268" s="81">
        <v>14</v>
      </c>
      <c r="T268" s="81">
        <v>3</v>
      </c>
      <c r="U268" s="81">
        <v>14</v>
      </c>
      <c r="V268" s="81">
        <v>9</v>
      </c>
      <c r="W268" s="81">
        <v>9</v>
      </c>
      <c r="X268" s="81">
        <v>9</v>
      </c>
      <c r="Y268" s="81">
        <v>5</v>
      </c>
      <c r="Z268" s="81">
        <v>3</v>
      </c>
      <c r="AA268" s="81">
        <v>3</v>
      </c>
      <c r="AB268" s="81">
        <v>14</v>
      </c>
      <c r="AC268" s="81">
        <v>9</v>
      </c>
      <c r="AD268" s="81">
        <v>9</v>
      </c>
      <c r="AE268" s="81">
        <v>7</v>
      </c>
      <c r="AF268" s="81">
        <v>5</v>
      </c>
      <c r="AG268" s="81">
        <v>3</v>
      </c>
      <c r="AH268" s="81">
        <v>3</v>
      </c>
      <c r="AI268" s="81">
        <v>14</v>
      </c>
      <c r="AJ268" s="81">
        <v>9</v>
      </c>
      <c r="AK268" s="81">
        <v>9</v>
      </c>
      <c r="AL268" s="81">
        <v>5</v>
      </c>
      <c r="AM268" s="81">
        <v>5</v>
      </c>
      <c r="AN268" s="81">
        <v>3</v>
      </c>
    </row>
    <row r="269" spans="1:40" ht="16.5">
      <c r="A269" s="81">
        <v>10265</v>
      </c>
      <c r="B269" s="81" t="s">
        <v>2433</v>
      </c>
      <c r="C269" s="81" t="s">
        <v>2161</v>
      </c>
      <c r="D269" s="81">
        <v>9</v>
      </c>
      <c r="E269" s="81">
        <v>14</v>
      </c>
      <c r="F269" s="81">
        <v>9</v>
      </c>
      <c r="G269" s="81">
        <v>5</v>
      </c>
      <c r="H269" s="81">
        <v>14</v>
      </c>
      <c r="I269" s="81">
        <v>5</v>
      </c>
      <c r="J269" s="81">
        <v>7</v>
      </c>
      <c r="K269" s="81">
        <v>14</v>
      </c>
      <c r="L269" s="81">
        <v>9</v>
      </c>
      <c r="M269" s="81">
        <v>7</v>
      </c>
      <c r="N269" s="81">
        <v>9</v>
      </c>
      <c r="O269" s="81">
        <v>5</v>
      </c>
      <c r="P269" s="81">
        <v>14</v>
      </c>
      <c r="Q269" s="81">
        <v>5</v>
      </c>
      <c r="R269" s="81">
        <v>9</v>
      </c>
      <c r="S269" s="81">
        <v>14</v>
      </c>
      <c r="T269" s="81">
        <v>3</v>
      </c>
      <c r="U269" s="81">
        <v>14</v>
      </c>
      <c r="V269" s="81">
        <v>9</v>
      </c>
      <c r="W269" s="81">
        <v>9</v>
      </c>
      <c r="X269" s="81">
        <v>9</v>
      </c>
      <c r="Y269" s="81">
        <v>5</v>
      </c>
      <c r="Z269" s="81">
        <v>3</v>
      </c>
      <c r="AA269" s="81">
        <v>3</v>
      </c>
      <c r="AB269" s="81">
        <v>14</v>
      </c>
      <c r="AC269" s="81">
        <v>9</v>
      </c>
      <c r="AD269" s="81">
        <v>9</v>
      </c>
      <c r="AE269" s="81">
        <v>8</v>
      </c>
      <c r="AF269" s="81">
        <v>5</v>
      </c>
      <c r="AG269" s="81">
        <v>3</v>
      </c>
      <c r="AH269" s="81">
        <v>3</v>
      </c>
      <c r="AI269" s="81">
        <v>14</v>
      </c>
      <c r="AJ269" s="81">
        <v>9</v>
      </c>
      <c r="AK269" s="81">
        <v>9</v>
      </c>
      <c r="AL269" s="81">
        <v>5</v>
      </c>
      <c r="AM269" s="81">
        <v>5</v>
      </c>
      <c r="AN269" s="81">
        <v>3</v>
      </c>
    </row>
    <row r="270" spans="1:40" ht="16.5">
      <c r="A270" s="81">
        <v>10266</v>
      </c>
      <c r="B270" s="81" t="s">
        <v>2434</v>
      </c>
      <c r="C270" s="81" t="s">
        <v>2161</v>
      </c>
      <c r="D270" s="81">
        <v>9</v>
      </c>
      <c r="E270" s="81">
        <v>14</v>
      </c>
      <c r="F270" s="81">
        <v>9</v>
      </c>
      <c r="G270" s="81">
        <v>5</v>
      </c>
      <c r="H270" s="81">
        <v>14</v>
      </c>
      <c r="I270" s="81">
        <v>5</v>
      </c>
      <c r="J270" s="81">
        <v>7</v>
      </c>
      <c r="K270" s="81">
        <v>14</v>
      </c>
      <c r="L270" s="81">
        <v>9</v>
      </c>
      <c r="M270" s="81">
        <v>7</v>
      </c>
      <c r="N270" s="81">
        <v>9</v>
      </c>
      <c r="O270" s="81">
        <v>5</v>
      </c>
      <c r="P270" s="81">
        <v>14</v>
      </c>
      <c r="Q270" s="81">
        <v>5</v>
      </c>
      <c r="R270" s="81">
        <v>9</v>
      </c>
      <c r="S270" s="81">
        <v>14</v>
      </c>
      <c r="T270" s="81">
        <v>3</v>
      </c>
      <c r="U270" s="81">
        <v>14</v>
      </c>
      <c r="V270" s="81">
        <v>9</v>
      </c>
      <c r="W270" s="81">
        <v>9</v>
      </c>
      <c r="X270" s="81">
        <v>9</v>
      </c>
      <c r="Y270" s="81">
        <v>5</v>
      </c>
      <c r="Z270" s="81">
        <v>3</v>
      </c>
      <c r="AA270" s="81">
        <v>3</v>
      </c>
      <c r="AB270" s="81">
        <v>14</v>
      </c>
      <c r="AC270" s="81">
        <v>9</v>
      </c>
      <c r="AD270" s="81">
        <v>9</v>
      </c>
      <c r="AE270" s="81">
        <v>9</v>
      </c>
      <c r="AF270" s="81">
        <v>5</v>
      </c>
      <c r="AG270" s="81">
        <v>3</v>
      </c>
      <c r="AH270" s="81">
        <v>3</v>
      </c>
      <c r="AI270" s="81">
        <v>14</v>
      </c>
      <c r="AJ270" s="81">
        <v>9</v>
      </c>
      <c r="AK270" s="81">
        <v>9</v>
      </c>
      <c r="AL270" s="81">
        <v>5</v>
      </c>
      <c r="AM270" s="81">
        <v>5</v>
      </c>
      <c r="AN270" s="81">
        <v>3</v>
      </c>
    </row>
    <row r="271" spans="1:40" ht="16.5">
      <c r="A271" s="81">
        <v>10267</v>
      </c>
      <c r="B271" s="81" t="s">
        <v>2435</v>
      </c>
      <c r="C271" s="81" t="s">
        <v>2167</v>
      </c>
      <c r="D271" s="81">
        <v>9</v>
      </c>
      <c r="E271" s="81">
        <v>14</v>
      </c>
      <c r="F271" s="81">
        <v>9</v>
      </c>
      <c r="G271" s="81">
        <v>5</v>
      </c>
      <c r="H271" s="81">
        <v>14</v>
      </c>
      <c r="I271" s="81">
        <v>5</v>
      </c>
      <c r="J271" s="81">
        <v>7</v>
      </c>
      <c r="K271" s="81">
        <v>14</v>
      </c>
      <c r="L271" s="81">
        <v>9</v>
      </c>
      <c r="M271" s="81">
        <v>7</v>
      </c>
      <c r="N271" s="81">
        <v>9</v>
      </c>
      <c r="O271" s="81">
        <v>5</v>
      </c>
      <c r="P271" s="81">
        <v>14</v>
      </c>
      <c r="Q271" s="81">
        <v>5</v>
      </c>
      <c r="R271" s="81">
        <v>9</v>
      </c>
      <c r="S271" s="81">
        <v>14</v>
      </c>
      <c r="T271" s="81">
        <v>3</v>
      </c>
      <c r="U271" s="81">
        <v>14</v>
      </c>
      <c r="V271" s="81">
        <v>9</v>
      </c>
      <c r="W271" s="81">
        <v>9</v>
      </c>
      <c r="X271" s="81">
        <v>9</v>
      </c>
      <c r="Y271" s="81">
        <v>5</v>
      </c>
      <c r="Z271" s="81">
        <v>3</v>
      </c>
      <c r="AA271" s="81">
        <v>3</v>
      </c>
      <c r="AB271" s="81">
        <v>14</v>
      </c>
      <c r="AC271" s="81">
        <v>9</v>
      </c>
      <c r="AD271" s="81">
        <v>9</v>
      </c>
      <c r="AE271" s="81">
        <v>9</v>
      </c>
      <c r="AF271" s="81">
        <v>5</v>
      </c>
      <c r="AG271" s="81">
        <v>3</v>
      </c>
      <c r="AH271" s="81">
        <v>3</v>
      </c>
      <c r="AI271" s="81">
        <v>14</v>
      </c>
      <c r="AJ271" s="81">
        <v>9</v>
      </c>
      <c r="AK271" s="81">
        <v>9</v>
      </c>
      <c r="AL271" s="81">
        <v>6</v>
      </c>
      <c r="AM271" s="81">
        <v>5</v>
      </c>
      <c r="AN271" s="81">
        <v>3</v>
      </c>
    </row>
    <row r="272" spans="1:40" ht="16.5">
      <c r="A272" s="81">
        <v>10268</v>
      </c>
      <c r="B272" s="81" t="s">
        <v>2436</v>
      </c>
      <c r="C272" s="81" t="s">
        <v>2167</v>
      </c>
      <c r="D272" s="81">
        <v>9</v>
      </c>
      <c r="E272" s="81">
        <v>14</v>
      </c>
      <c r="F272" s="81">
        <v>9</v>
      </c>
      <c r="G272" s="81">
        <v>5</v>
      </c>
      <c r="H272" s="81">
        <v>14</v>
      </c>
      <c r="I272" s="81">
        <v>5</v>
      </c>
      <c r="J272" s="81">
        <v>7</v>
      </c>
      <c r="K272" s="81">
        <v>14</v>
      </c>
      <c r="L272" s="81">
        <v>9</v>
      </c>
      <c r="M272" s="81">
        <v>7</v>
      </c>
      <c r="N272" s="81">
        <v>9</v>
      </c>
      <c r="O272" s="81">
        <v>5</v>
      </c>
      <c r="P272" s="81">
        <v>14</v>
      </c>
      <c r="Q272" s="81">
        <v>5</v>
      </c>
      <c r="R272" s="81">
        <v>9</v>
      </c>
      <c r="S272" s="81">
        <v>14</v>
      </c>
      <c r="T272" s="81">
        <v>3</v>
      </c>
      <c r="U272" s="81">
        <v>14</v>
      </c>
      <c r="V272" s="81">
        <v>9</v>
      </c>
      <c r="W272" s="81">
        <v>9</v>
      </c>
      <c r="X272" s="81">
        <v>9</v>
      </c>
      <c r="Y272" s="81">
        <v>5</v>
      </c>
      <c r="Z272" s="81">
        <v>3</v>
      </c>
      <c r="AA272" s="81">
        <v>3</v>
      </c>
      <c r="AB272" s="81">
        <v>14</v>
      </c>
      <c r="AC272" s="81">
        <v>9</v>
      </c>
      <c r="AD272" s="81">
        <v>9</v>
      </c>
      <c r="AE272" s="81">
        <v>9</v>
      </c>
      <c r="AF272" s="81">
        <v>5</v>
      </c>
      <c r="AG272" s="81">
        <v>3</v>
      </c>
      <c r="AH272" s="81">
        <v>3</v>
      </c>
      <c r="AI272" s="81">
        <v>14</v>
      </c>
      <c r="AJ272" s="81">
        <v>9</v>
      </c>
      <c r="AK272" s="81">
        <v>9</v>
      </c>
      <c r="AL272" s="81">
        <v>7</v>
      </c>
      <c r="AM272" s="81">
        <v>5</v>
      </c>
      <c r="AN272" s="81">
        <v>3</v>
      </c>
    </row>
    <row r="273" spans="1:40" ht="16.5">
      <c r="A273" s="81">
        <v>10269</v>
      </c>
      <c r="B273" s="81" t="s">
        <v>2437</v>
      </c>
      <c r="C273" s="81" t="s">
        <v>2167</v>
      </c>
      <c r="D273" s="81">
        <v>9</v>
      </c>
      <c r="E273" s="81">
        <v>14</v>
      </c>
      <c r="F273" s="81">
        <v>9</v>
      </c>
      <c r="G273" s="81">
        <v>5</v>
      </c>
      <c r="H273" s="81">
        <v>14</v>
      </c>
      <c r="I273" s="81">
        <v>5</v>
      </c>
      <c r="J273" s="81">
        <v>7</v>
      </c>
      <c r="K273" s="81">
        <v>14</v>
      </c>
      <c r="L273" s="81">
        <v>9</v>
      </c>
      <c r="M273" s="81">
        <v>7</v>
      </c>
      <c r="N273" s="81">
        <v>9</v>
      </c>
      <c r="O273" s="81">
        <v>5</v>
      </c>
      <c r="P273" s="81">
        <v>14</v>
      </c>
      <c r="Q273" s="81">
        <v>5</v>
      </c>
      <c r="R273" s="81">
        <v>9</v>
      </c>
      <c r="S273" s="81">
        <v>14</v>
      </c>
      <c r="T273" s="81">
        <v>3</v>
      </c>
      <c r="U273" s="81">
        <v>14</v>
      </c>
      <c r="V273" s="81">
        <v>9</v>
      </c>
      <c r="W273" s="81">
        <v>9</v>
      </c>
      <c r="X273" s="81">
        <v>9</v>
      </c>
      <c r="Y273" s="81">
        <v>5</v>
      </c>
      <c r="Z273" s="81">
        <v>3</v>
      </c>
      <c r="AA273" s="81">
        <v>3</v>
      </c>
      <c r="AB273" s="81">
        <v>14</v>
      </c>
      <c r="AC273" s="81">
        <v>9</v>
      </c>
      <c r="AD273" s="81">
        <v>9</v>
      </c>
      <c r="AE273" s="81">
        <v>9</v>
      </c>
      <c r="AF273" s="81">
        <v>5</v>
      </c>
      <c r="AG273" s="81">
        <v>3</v>
      </c>
      <c r="AH273" s="81">
        <v>3</v>
      </c>
      <c r="AI273" s="81">
        <v>14</v>
      </c>
      <c r="AJ273" s="81">
        <v>9</v>
      </c>
      <c r="AK273" s="81">
        <v>9</v>
      </c>
      <c r="AL273" s="81">
        <v>8</v>
      </c>
      <c r="AM273" s="81">
        <v>5</v>
      </c>
      <c r="AN273" s="81">
        <v>3</v>
      </c>
    </row>
    <row r="274" spans="1:40" ht="16.5">
      <c r="A274" s="81">
        <v>10270</v>
      </c>
      <c r="B274" s="81" t="s">
        <v>2438</v>
      </c>
      <c r="C274" s="81" t="s">
        <v>2167</v>
      </c>
      <c r="D274" s="81">
        <v>9</v>
      </c>
      <c r="E274" s="81">
        <v>14</v>
      </c>
      <c r="F274" s="81">
        <v>9</v>
      </c>
      <c r="G274" s="81">
        <v>5</v>
      </c>
      <c r="H274" s="81">
        <v>14</v>
      </c>
      <c r="I274" s="81">
        <v>5</v>
      </c>
      <c r="J274" s="81">
        <v>7</v>
      </c>
      <c r="K274" s="81">
        <v>14</v>
      </c>
      <c r="L274" s="81">
        <v>9</v>
      </c>
      <c r="M274" s="81">
        <v>7</v>
      </c>
      <c r="N274" s="81">
        <v>9</v>
      </c>
      <c r="O274" s="81">
        <v>5</v>
      </c>
      <c r="P274" s="81">
        <v>14</v>
      </c>
      <c r="Q274" s="81">
        <v>5</v>
      </c>
      <c r="R274" s="81">
        <v>9</v>
      </c>
      <c r="S274" s="81">
        <v>14</v>
      </c>
      <c r="T274" s="81">
        <v>3</v>
      </c>
      <c r="U274" s="81">
        <v>14</v>
      </c>
      <c r="V274" s="81">
        <v>9</v>
      </c>
      <c r="W274" s="81">
        <v>9</v>
      </c>
      <c r="X274" s="81">
        <v>9</v>
      </c>
      <c r="Y274" s="81">
        <v>5</v>
      </c>
      <c r="Z274" s="81">
        <v>3</v>
      </c>
      <c r="AA274" s="81">
        <v>3</v>
      </c>
      <c r="AB274" s="81">
        <v>14</v>
      </c>
      <c r="AC274" s="81">
        <v>9</v>
      </c>
      <c r="AD274" s="81">
        <v>9</v>
      </c>
      <c r="AE274" s="81">
        <v>9</v>
      </c>
      <c r="AF274" s="81">
        <v>5</v>
      </c>
      <c r="AG274" s="81">
        <v>3</v>
      </c>
      <c r="AH274" s="81">
        <v>3</v>
      </c>
      <c r="AI274" s="81">
        <v>14</v>
      </c>
      <c r="AJ274" s="81">
        <v>9</v>
      </c>
      <c r="AK274" s="81">
        <v>9</v>
      </c>
      <c r="AL274" s="81">
        <v>9</v>
      </c>
      <c r="AM274" s="81">
        <v>5</v>
      </c>
      <c r="AN274" s="81">
        <v>3</v>
      </c>
    </row>
    <row r="275" spans="1:40" ht="16.5">
      <c r="A275" s="81">
        <v>10271</v>
      </c>
      <c r="B275" s="81" t="s">
        <v>2439</v>
      </c>
      <c r="C275" s="81" t="s">
        <v>2151</v>
      </c>
      <c r="D275" s="81">
        <v>9</v>
      </c>
      <c r="E275" s="81">
        <v>14</v>
      </c>
      <c r="F275" s="81">
        <v>9</v>
      </c>
      <c r="G275" s="81">
        <v>5</v>
      </c>
      <c r="H275" s="81">
        <v>14</v>
      </c>
      <c r="I275" s="81">
        <v>5</v>
      </c>
      <c r="J275" s="81">
        <v>7</v>
      </c>
      <c r="K275" s="81">
        <v>14</v>
      </c>
      <c r="L275" s="81">
        <v>9</v>
      </c>
      <c r="M275" s="81">
        <v>7</v>
      </c>
      <c r="N275" s="81">
        <v>9</v>
      </c>
      <c r="O275" s="81">
        <v>6</v>
      </c>
      <c r="P275" s="81">
        <v>14</v>
      </c>
      <c r="Q275" s="81">
        <v>6</v>
      </c>
      <c r="R275" s="81">
        <v>9</v>
      </c>
      <c r="S275" s="81">
        <v>14</v>
      </c>
      <c r="T275" s="81">
        <v>3</v>
      </c>
      <c r="U275" s="81">
        <v>14</v>
      </c>
      <c r="V275" s="81">
        <v>9</v>
      </c>
      <c r="W275" s="81">
        <v>9</v>
      </c>
      <c r="X275" s="81">
        <v>9</v>
      </c>
      <c r="Y275" s="81">
        <v>5</v>
      </c>
      <c r="Z275" s="81">
        <v>3</v>
      </c>
      <c r="AA275" s="81">
        <v>3</v>
      </c>
      <c r="AB275" s="81">
        <v>14</v>
      </c>
      <c r="AC275" s="81">
        <v>9</v>
      </c>
      <c r="AD275" s="81">
        <v>9</v>
      </c>
      <c r="AE275" s="81">
        <v>9</v>
      </c>
      <c r="AF275" s="81">
        <v>5</v>
      </c>
      <c r="AG275" s="81">
        <v>3</v>
      </c>
      <c r="AH275" s="81">
        <v>3</v>
      </c>
      <c r="AI275" s="81">
        <v>14</v>
      </c>
      <c r="AJ275" s="81">
        <v>9</v>
      </c>
      <c r="AK275" s="81">
        <v>9</v>
      </c>
      <c r="AL275" s="81">
        <v>9</v>
      </c>
      <c r="AM275" s="81">
        <v>5</v>
      </c>
      <c r="AN275" s="81">
        <v>3</v>
      </c>
    </row>
    <row r="276" spans="1:40" ht="16.5">
      <c r="A276" s="81">
        <v>10272</v>
      </c>
      <c r="B276" s="81" t="s">
        <v>2440</v>
      </c>
      <c r="C276" s="81" t="s">
        <v>2151</v>
      </c>
      <c r="D276" s="81">
        <v>9</v>
      </c>
      <c r="E276" s="81">
        <v>14</v>
      </c>
      <c r="F276" s="81">
        <v>9</v>
      </c>
      <c r="G276" s="81">
        <v>5</v>
      </c>
      <c r="H276" s="81">
        <v>14</v>
      </c>
      <c r="I276" s="81">
        <v>5</v>
      </c>
      <c r="J276" s="81">
        <v>7</v>
      </c>
      <c r="K276" s="81">
        <v>14</v>
      </c>
      <c r="L276" s="81">
        <v>9</v>
      </c>
      <c r="M276" s="81">
        <v>7</v>
      </c>
      <c r="N276" s="81">
        <v>9</v>
      </c>
      <c r="O276" s="81">
        <v>7</v>
      </c>
      <c r="P276" s="81">
        <v>14</v>
      </c>
      <c r="Q276" s="81">
        <v>7</v>
      </c>
      <c r="R276" s="81">
        <v>9</v>
      </c>
      <c r="S276" s="81">
        <v>14</v>
      </c>
      <c r="T276" s="81">
        <v>3</v>
      </c>
      <c r="U276" s="81">
        <v>14</v>
      </c>
      <c r="V276" s="81">
        <v>9</v>
      </c>
      <c r="W276" s="81">
        <v>9</v>
      </c>
      <c r="X276" s="81">
        <v>9</v>
      </c>
      <c r="Y276" s="81">
        <v>5</v>
      </c>
      <c r="Z276" s="81">
        <v>3</v>
      </c>
      <c r="AA276" s="81">
        <v>3</v>
      </c>
      <c r="AB276" s="81">
        <v>14</v>
      </c>
      <c r="AC276" s="81">
        <v>9</v>
      </c>
      <c r="AD276" s="81">
        <v>9</v>
      </c>
      <c r="AE276" s="81">
        <v>9</v>
      </c>
      <c r="AF276" s="81">
        <v>5</v>
      </c>
      <c r="AG276" s="81">
        <v>3</v>
      </c>
      <c r="AH276" s="81">
        <v>3</v>
      </c>
      <c r="AI276" s="81">
        <v>14</v>
      </c>
      <c r="AJ276" s="81">
        <v>9</v>
      </c>
      <c r="AK276" s="81">
        <v>9</v>
      </c>
      <c r="AL276" s="81">
        <v>9</v>
      </c>
      <c r="AM276" s="81">
        <v>5</v>
      </c>
      <c r="AN276" s="81">
        <v>3</v>
      </c>
    </row>
    <row r="277" spans="1:40" ht="16.5">
      <c r="A277" s="81">
        <v>10273</v>
      </c>
      <c r="B277" s="81" t="s">
        <v>2441</v>
      </c>
      <c r="C277" s="81" t="s">
        <v>2151</v>
      </c>
      <c r="D277" s="81">
        <v>9</v>
      </c>
      <c r="E277" s="81">
        <v>14</v>
      </c>
      <c r="F277" s="81">
        <v>9</v>
      </c>
      <c r="G277" s="81">
        <v>5</v>
      </c>
      <c r="H277" s="81">
        <v>14</v>
      </c>
      <c r="I277" s="81">
        <v>5</v>
      </c>
      <c r="J277" s="81">
        <v>7</v>
      </c>
      <c r="K277" s="81">
        <v>14</v>
      </c>
      <c r="L277" s="81">
        <v>9</v>
      </c>
      <c r="M277" s="81">
        <v>7</v>
      </c>
      <c r="N277" s="81">
        <v>9</v>
      </c>
      <c r="O277" s="81">
        <v>8</v>
      </c>
      <c r="P277" s="81">
        <v>14</v>
      </c>
      <c r="Q277" s="81">
        <v>8</v>
      </c>
      <c r="R277" s="81">
        <v>9</v>
      </c>
      <c r="S277" s="81">
        <v>14</v>
      </c>
      <c r="T277" s="81">
        <v>3</v>
      </c>
      <c r="U277" s="81">
        <v>14</v>
      </c>
      <c r="V277" s="81">
        <v>9</v>
      </c>
      <c r="W277" s="81">
        <v>9</v>
      </c>
      <c r="X277" s="81">
        <v>9</v>
      </c>
      <c r="Y277" s="81">
        <v>5</v>
      </c>
      <c r="Z277" s="81">
        <v>3</v>
      </c>
      <c r="AA277" s="81">
        <v>3</v>
      </c>
      <c r="AB277" s="81">
        <v>14</v>
      </c>
      <c r="AC277" s="81">
        <v>9</v>
      </c>
      <c r="AD277" s="81">
        <v>9</v>
      </c>
      <c r="AE277" s="81">
        <v>9</v>
      </c>
      <c r="AF277" s="81">
        <v>5</v>
      </c>
      <c r="AG277" s="81">
        <v>3</v>
      </c>
      <c r="AH277" s="81">
        <v>3</v>
      </c>
      <c r="AI277" s="81">
        <v>14</v>
      </c>
      <c r="AJ277" s="81">
        <v>9</v>
      </c>
      <c r="AK277" s="81">
        <v>9</v>
      </c>
      <c r="AL277" s="81">
        <v>9</v>
      </c>
      <c r="AM277" s="81">
        <v>5</v>
      </c>
      <c r="AN277" s="81">
        <v>3</v>
      </c>
    </row>
    <row r="278" spans="1:40" ht="16.5">
      <c r="A278" s="81">
        <v>10274</v>
      </c>
      <c r="B278" s="81" t="s">
        <v>2442</v>
      </c>
      <c r="C278" s="81" t="s">
        <v>2151</v>
      </c>
      <c r="D278" s="81">
        <v>9</v>
      </c>
      <c r="E278" s="81">
        <v>14</v>
      </c>
      <c r="F278" s="81">
        <v>9</v>
      </c>
      <c r="G278" s="81">
        <v>5</v>
      </c>
      <c r="H278" s="81">
        <v>14</v>
      </c>
      <c r="I278" s="81">
        <v>5</v>
      </c>
      <c r="J278" s="81">
        <v>7</v>
      </c>
      <c r="K278" s="81">
        <v>14</v>
      </c>
      <c r="L278" s="81">
        <v>9</v>
      </c>
      <c r="M278" s="81">
        <v>7</v>
      </c>
      <c r="N278" s="81">
        <v>9</v>
      </c>
      <c r="O278" s="81">
        <v>9</v>
      </c>
      <c r="P278" s="81">
        <v>14</v>
      </c>
      <c r="Q278" s="81">
        <v>9</v>
      </c>
      <c r="R278" s="81">
        <v>9</v>
      </c>
      <c r="S278" s="81">
        <v>14</v>
      </c>
      <c r="T278" s="81">
        <v>3</v>
      </c>
      <c r="U278" s="81">
        <v>14</v>
      </c>
      <c r="V278" s="81">
        <v>9</v>
      </c>
      <c r="W278" s="81">
        <v>9</v>
      </c>
      <c r="X278" s="81">
        <v>9</v>
      </c>
      <c r="Y278" s="81">
        <v>5</v>
      </c>
      <c r="Z278" s="81">
        <v>3</v>
      </c>
      <c r="AA278" s="81">
        <v>3</v>
      </c>
      <c r="AB278" s="81">
        <v>14</v>
      </c>
      <c r="AC278" s="81">
        <v>9</v>
      </c>
      <c r="AD278" s="81">
        <v>9</v>
      </c>
      <c r="AE278" s="81">
        <v>9</v>
      </c>
      <c r="AF278" s="81">
        <v>5</v>
      </c>
      <c r="AG278" s="81">
        <v>3</v>
      </c>
      <c r="AH278" s="81">
        <v>3</v>
      </c>
      <c r="AI278" s="81">
        <v>14</v>
      </c>
      <c r="AJ278" s="81">
        <v>9</v>
      </c>
      <c r="AK278" s="81">
        <v>9</v>
      </c>
      <c r="AL278" s="81">
        <v>9</v>
      </c>
      <c r="AM278" s="81">
        <v>5</v>
      </c>
      <c r="AN278" s="81">
        <v>3</v>
      </c>
    </row>
    <row r="279" spans="1:40" ht="16.5">
      <c r="A279" s="81">
        <v>10275</v>
      </c>
      <c r="B279" s="81" t="s">
        <v>2443</v>
      </c>
      <c r="C279" s="81" t="s">
        <v>2147</v>
      </c>
      <c r="D279" s="81">
        <v>9</v>
      </c>
      <c r="E279" s="81">
        <v>14</v>
      </c>
      <c r="F279" s="81">
        <v>9</v>
      </c>
      <c r="G279" s="81">
        <v>5</v>
      </c>
      <c r="H279" s="81">
        <v>14</v>
      </c>
      <c r="I279" s="81">
        <v>5</v>
      </c>
      <c r="J279" s="81">
        <v>8</v>
      </c>
      <c r="K279" s="81">
        <v>14</v>
      </c>
      <c r="L279" s="81">
        <v>9</v>
      </c>
      <c r="M279" s="81">
        <v>8</v>
      </c>
      <c r="N279" s="81">
        <v>9</v>
      </c>
      <c r="O279" s="81">
        <v>9</v>
      </c>
      <c r="P279" s="81">
        <v>14</v>
      </c>
      <c r="Q279" s="81">
        <v>9</v>
      </c>
      <c r="R279" s="81">
        <v>9</v>
      </c>
      <c r="S279" s="81">
        <v>14</v>
      </c>
      <c r="T279" s="81">
        <v>3</v>
      </c>
      <c r="U279" s="81">
        <v>14</v>
      </c>
      <c r="V279" s="81">
        <v>9</v>
      </c>
      <c r="W279" s="81">
        <v>9</v>
      </c>
      <c r="X279" s="81">
        <v>9</v>
      </c>
      <c r="Y279" s="81">
        <v>5</v>
      </c>
      <c r="Z279" s="81">
        <v>3</v>
      </c>
      <c r="AA279" s="81">
        <v>3</v>
      </c>
      <c r="AB279" s="81">
        <v>14</v>
      </c>
      <c r="AC279" s="81">
        <v>9</v>
      </c>
      <c r="AD279" s="81">
        <v>9</v>
      </c>
      <c r="AE279" s="81">
        <v>9</v>
      </c>
      <c r="AF279" s="81">
        <v>5</v>
      </c>
      <c r="AG279" s="81">
        <v>3</v>
      </c>
      <c r="AH279" s="81">
        <v>3</v>
      </c>
      <c r="AI279" s="81">
        <v>14</v>
      </c>
      <c r="AJ279" s="81">
        <v>9</v>
      </c>
      <c r="AK279" s="81">
        <v>9</v>
      </c>
      <c r="AL279" s="81">
        <v>9</v>
      </c>
      <c r="AM279" s="81">
        <v>5</v>
      </c>
      <c r="AN279" s="81">
        <v>3</v>
      </c>
    </row>
    <row r="280" spans="1:40" ht="16.5">
      <c r="A280" s="81">
        <v>10276</v>
      </c>
      <c r="B280" s="81" t="s">
        <v>2444</v>
      </c>
      <c r="C280" s="81" t="s">
        <v>2147</v>
      </c>
      <c r="D280" s="81">
        <v>9</v>
      </c>
      <c r="E280" s="81">
        <v>14</v>
      </c>
      <c r="F280" s="81">
        <v>9</v>
      </c>
      <c r="G280" s="81">
        <v>5</v>
      </c>
      <c r="H280" s="81">
        <v>14</v>
      </c>
      <c r="I280" s="81">
        <v>5</v>
      </c>
      <c r="J280" s="81">
        <v>9</v>
      </c>
      <c r="K280" s="81">
        <v>14</v>
      </c>
      <c r="L280" s="81">
        <v>9</v>
      </c>
      <c r="M280" s="81">
        <v>9</v>
      </c>
      <c r="N280" s="81">
        <v>9</v>
      </c>
      <c r="O280" s="81">
        <v>9</v>
      </c>
      <c r="P280" s="81">
        <v>14</v>
      </c>
      <c r="Q280" s="81">
        <v>9</v>
      </c>
      <c r="R280" s="81">
        <v>9</v>
      </c>
      <c r="S280" s="81">
        <v>14</v>
      </c>
      <c r="T280" s="81">
        <v>3</v>
      </c>
      <c r="U280" s="81">
        <v>14</v>
      </c>
      <c r="V280" s="81">
        <v>9</v>
      </c>
      <c r="W280" s="81">
        <v>9</v>
      </c>
      <c r="X280" s="81">
        <v>9</v>
      </c>
      <c r="Y280" s="81">
        <v>5</v>
      </c>
      <c r="Z280" s="81">
        <v>3</v>
      </c>
      <c r="AA280" s="81">
        <v>3</v>
      </c>
      <c r="AB280" s="81">
        <v>14</v>
      </c>
      <c r="AC280" s="81">
        <v>9</v>
      </c>
      <c r="AD280" s="81">
        <v>9</v>
      </c>
      <c r="AE280" s="81">
        <v>9</v>
      </c>
      <c r="AF280" s="81">
        <v>5</v>
      </c>
      <c r="AG280" s="81">
        <v>3</v>
      </c>
      <c r="AH280" s="81">
        <v>3</v>
      </c>
      <c r="AI280" s="81">
        <v>14</v>
      </c>
      <c r="AJ280" s="81">
        <v>9</v>
      </c>
      <c r="AK280" s="81">
        <v>9</v>
      </c>
      <c r="AL280" s="81">
        <v>9</v>
      </c>
      <c r="AM280" s="81">
        <v>5</v>
      </c>
      <c r="AN280" s="81">
        <v>3</v>
      </c>
    </row>
    <row r="281" spans="1:40" ht="16.5">
      <c r="A281" s="81">
        <v>10277</v>
      </c>
      <c r="B281" s="81" t="s">
        <v>2445</v>
      </c>
      <c r="C281" s="81" t="s">
        <v>2150</v>
      </c>
      <c r="D281" s="81">
        <v>9</v>
      </c>
      <c r="E281" s="81">
        <v>14</v>
      </c>
      <c r="F281" s="81">
        <v>9</v>
      </c>
      <c r="G281" s="81">
        <v>5</v>
      </c>
      <c r="H281" s="81">
        <v>14</v>
      </c>
      <c r="I281" s="81">
        <v>5</v>
      </c>
      <c r="J281" s="81">
        <v>9</v>
      </c>
      <c r="K281" s="81">
        <v>14</v>
      </c>
      <c r="L281" s="81">
        <v>9</v>
      </c>
      <c r="M281" s="81">
        <v>9</v>
      </c>
      <c r="N281" s="81">
        <v>9</v>
      </c>
      <c r="O281" s="81">
        <v>9</v>
      </c>
      <c r="P281" s="81">
        <v>14</v>
      </c>
      <c r="Q281" s="81">
        <v>9</v>
      </c>
      <c r="R281" s="81">
        <v>10</v>
      </c>
      <c r="S281" s="81">
        <v>14</v>
      </c>
      <c r="T281" s="81">
        <v>3</v>
      </c>
      <c r="U281" s="81">
        <v>14</v>
      </c>
      <c r="V281" s="81">
        <v>9</v>
      </c>
      <c r="W281" s="81">
        <v>9</v>
      </c>
      <c r="X281" s="81">
        <v>9</v>
      </c>
      <c r="Y281" s="81">
        <v>5</v>
      </c>
      <c r="Z281" s="81">
        <v>3</v>
      </c>
      <c r="AA281" s="81">
        <v>3</v>
      </c>
      <c r="AB281" s="81">
        <v>14</v>
      </c>
      <c r="AC281" s="81">
        <v>9</v>
      </c>
      <c r="AD281" s="81">
        <v>9</v>
      </c>
      <c r="AE281" s="81">
        <v>9</v>
      </c>
      <c r="AF281" s="81">
        <v>5</v>
      </c>
      <c r="AG281" s="81">
        <v>3</v>
      </c>
      <c r="AH281" s="81">
        <v>3</v>
      </c>
      <c r="AI281" s="81">
        <v>14</v>
      </c>
      <c r="AJ281" s="81">
        <v>9</v>
      </c>
      <c r="AK281" s="81">
        <v>9</v>
      </c>
      <c r="AL281" s="81">
        <v>9</v>
      </c>
      <c r="AM281" s="81">
        <v>5</v>
      </c>
      <c r="AN281" s="81">
        <v>3</v>
      </c>
    </row>
    <row r="282" spans="1:40" ht="16.5">
      <c r="A282" s="81">
        <v>10278</v>
      </c>
      <c r="B282" s="81" t="s">
        <v>2446</v>
      </c>
      <c r="C282" s="81" t="s">
        <v>2145</v>
      </c>
      <c r="D282" s="81">
        <v>9</v>
      </c>
      <c r="E282" s="81">
        <v>14</v>
      </c>
      <c r="F282" s="81">
        <v>9</v>
      </c>
      <c r="G282" s="81">
        <v>5</v>
      </c>
      <c r="H282" s="81">
        <v>14</v>
      </c>
      <c r="I282" s="81">
        <v>5</v>
      </c>
      <c r="J282" s="81">
        <v>9</v>
      </c>
      <c r="K282" s="81">
        <v>14</v>
      </c>
      <c r="L282" s="81">
        <v>9</v>
      </c>
      <c r="M282" s="81">
        <v>9</v>
      </c>
      <c r="N282" s="81">
        <v>10</v>
      </c>
      <c r="O282" s="81">
        <v>9</v>
      </c>
      <c r="P282" s="81">
        <v>14</v>
      </c>
      <c r="Q282" s="81">
        <v>9</v>
      </c>
      <c r="R282" s="81">
        <v>10</v>
      </c>
      <c r="S282" s="81">
        <v>14</v>
      </c>
      <c r="T282" s="81">
        <v>3</v>
      </c>
      <c r="U282" s="81">
        <v>14</v>
      </c>
      <c r="V282" s="81">
        <v>9</v>
      </c>
      <c r="W282" s="81">
        <v>9</v>
      </c>
      <c r="X282" s="81">
        <v>9</v>
      </c>
      <c r="Y282" s="81">
        <v>5</v>
      </c>
      <c r="Z282" s="81">
        <v>3</v>
      </c>
      <c r="AA282" s="81">
        <v>3</v>
      </c>
      <c r="AB282" s="81">
        <v>14</v>
      </c>
      <c r="AC282" s="81">
        <v>9</v>
      </c>
      <c r="AD282" s="81">
        <v>9</v>
      </c>
      <c r="AE282" s="81">
        <v>9</v>
      </c>
      <c r="AF282" s="81">
        <v>5</v>
      </c>
      <c r="AG282" s="81">
        <v>3</v>
      </c>
      <c r="AH282" s="81">
        <v>3</v>
      </c>
      <c r="AI282" s="81">
        <v>14</v>
      </c>
      <c r="AJ282" s="81">
        <v>9</v>
      </c>
      <c r="AK282" s="81">
        <v>9</v>
      </c>
      <c r="AL282" s="81">
        <v>9</v>
      </c>
      <c r="AM282" s="81">
        <v>5</v>
      </c>
      <c r="AN282" s="81">
        <v>3</v>
      </c>
    </row>
    <row r="283" spans="1:40" ht="16.5">
      <c r="A283" s="81">
        <v>10279</v>
      </c>
      <c r="B283" s="81" t="s">
        <v>2447</v>
      </c>
      <c r="C283" s="81" t="s">
        <v>2145</v>
      </c>
      <c r="D283" s="81">
        <v>9</v>
      </c>
      <c r="E283" s="81">
        <v>14</v>
      </c>
      <c r="F283" s="81">
        <v>9</v>
      </c>
      <c r="G283" s="81">
        <v>5</v>
      </c>
      <c r="H283" s="81">
        <v>14</v>
      </c>
      <c r="I283" s="81">
        <v>5</v>
      </c>
      <c r="J283" s="81">
        <v>9</v>
      </c>
      <c r="K283" s="81">
        <v>14</v>
      </c>
      <c r="L283" s="81">
        <v>9</v>
      </c>
      <c r="M283" s="81">
        <v>9</v>
      </c>
      <c r="N283" s="81">
        <v>11</v>
      </c>
      <c r="O283" s="81">
        <v>9</v>
      </c>
      <c r="P283" s="81">
        <v>14</v>
      </c>
      <c r="Q283" s="81">
        <v>9</v>
      </c>
      <c r="R283" s="81">
        <v>10</v>
      </c>
      <c r="S283" s="81">
        <v>14</v>
      </c>
      <c r="T283" s="81">
        <v>3</v>
      </c>
      <c r="U283" s="81">
        <v>14</v>
      </c>
      <c r="V283" s="81">
        <v>9</v>
      </c>
      <c r="W283" s="81">
        <v>9</v>
      </c>
      <c r="X283" s="81">
        <v>9</v>
      </c>
      <c r="Y283" s="81">
        <v>5</v>
      </c>
      <c r="Z283" s="81">
        <v>3</v>
      </c>
      <c r="AA283" s="81">
        <v>3</v>
      </c>
      <c r="AB283" s="81">
        <v>14</v>
      </c>
      <c r="AC283" s="81">
        <v>9</v>
      </c>
      <c r="AD283" s="81">
        <v>9</v>
      </c>
      <c r="AE283" s="81">
        <v>9</v>
      </c>
      <c r="AF283" s="81">
        <v>5</v>
      </c>
      <c r="AG283" s="81">
        <v>3</v>
      </c>
      <c r="AH283" s="81">
        <v>3</v>
      </c>
      <c r="AI283" s="81">
        <v>14</v>
      </c>
      <c r="AJ283" s="81">
        <v>9</v>
      </c>
      <c r="AK283" s="81">
        <v>9</v>
      </c>
      <c r="AL283" s="81">
        <v>9</v>
      </c>
      <c r="AM283" s="81">
        <v>5</v>
      </c>
      <c r="AN283" s="81">
        <v>3</v>
      </c>
    </row>
    <row r="284" spans="1:40" ht="16.5">
      <c r="A284" s="81">
        <v>10280</v>
      </c>
      <c r="B284" s="81" t="s">
        <v>2448</v>
      </c>
      <c r="C284" s="81" t="s">
        <v>2143</v>
      </c>
      <c r="D284" s="81">
        <v>9</v>
      </c>
      <c r="E284" s="81">
        <v>14</v>
      </c>
      <c r="F284" s="81">
        <v>9</v>
      </c>
      <c r="G284" s="81">
        <v>6</v>
      </c>
      <c r="H284" s="81">
        <v>14</v>
      </c>
      <c r="I284" s="81">
        <v>6</v>
      </c>
      <c r="J284" s="81">
        <v>9</v>
      </c>
      <c r="K284" s="81">
        <v>14</v>
      </c>
      <c r="L284" s="81">
        <v>9</v>
      </c>
      <c r="M284" s="81">
        <v>9</v>
      </c>
      <c r="N284" s="81">
        <v>11</v>
      </c>
      <c r="O284" s="81">
        <v>9</v>
      </c>
      <c r="P284" s="81">
        <v>14</v>
      </c>
      <c r="Q284" s="81">
        <v>9</v>
      </c>
      <c r="R284" s="81">
        <v>10</v>
      </c>
      <c r="S284" s="81">
        <v>14</v>
      </c>
      <c r="T284" s="81">
        <v>3</v>
      </c>
      <c r="U284" s="81">
        <v>14</v>
      </c>
      <c r="V284" s="81">
        <v>9</v>
      </c>
      <c r="W284" s="81">
        <v>9</v>
      </c>
      <c r="X284" s="81">
        <v>9</v>
      </c>
      <c r="Y284" s="81">
        <v>5</v>
      </c>
      <c r="Z284" s="81">
        <v>3</v>
      </c>
      <c r="AA284" s="81">
        <v>3</v>
      </c>
      <c r="AB284" s="81">
        <v>14</v>
      </c>
      <c r="AC284" s="81">
        <v>9</v>
      </c>
      <c r="AD284" s="81">
        <v>9</v>
      </c>
      <c r="AE284" s="81">
        <v>9</v>
      </c>
      <c r="AF284" s="81">
        <v>5</v>
      </c>
      <c r="AG284" s="81">
        <v>3</v>
      </c>
      <c r="AH284" s="81">
        <v>3</v>
      </c>
      <c r="AI284" s="81">
        <v>14</v>
      </c>
      <c r="AJ284" s="81">
        <v>9</v>
      </c>
      <c r="AK284" s="81">
        <v>9</v>
      </c>
      <c r="AL284" s="81">
        <v>9</v>
      </c>
      <c r="AM284" s="81">
        <v>5</v>
      </c>
      <c r="AN284" s="81">
        <v>3</v>
      </c>
    </row>
    <row r="285" spans="1:40" ht="16.5">
      <c r="A285" s="81">
        <v>10281</v>
      </c>
      <c r="B285" s="81" t="s">
        <v>2449</v>
      </c>
      <c r="C285" s="81" t="s">
        <v>2153</v>
      </c>
      <c r="D285" s="81">
        <v>9</v>
      </c>
      <c r="E285" s="81">
        <v>14</v>
      </c>
      <c r="F285" s="81">
        <v>9</v>
      </c>
      <c r="G285" s="81">
        <v>6</v>
      </c>
      <c r="H285" s="81">
        <v>14</v>
      </c>
      <c r="I285" s="81">
        <v>6</v>
      </c>
      <c r="J285" s="81">
        <v>9</v>
      </c>
      <c r="K285" s="81">
        <v>14</v>
      </c>
      <c r="L285" s="81">
        <v>9</v>
      </c>
      <c r="M285" s="81">
        <v>9</v>
      </c>
      <c r="N285" s="81">
        <v>11</v>
      </c>
      <c r="O285" s="81">
        <v>9</v>
      </c>
      <c r="P285" s="81">
        <v>14</v>
      </c>
      <c r="Q285" s="81">
        <v>9</v>
      </c>
      <c r="R285" s="81">
        <v>10</v>
      </c>
      <c r="S285" s="81">
        <v>14</v>
      </c>
      <c r="T285" s="81">
        <v>3</v>
      </c>
      <c r="U285" s="81">
        <v>14</v>
      </c>
      <c r="V285" s="81">
        <v>10</v>
      </c>
      <c r="W285" s="81">
        <v>9</v>
      </c>
      <c r="X285" s="81">
        <v>9</v>
      </c>
      <c r="Y285" s="81">
        <v>5</v>
      </c>
      <c r="Z285" s="81">
        <v>3</v>
      </c>
      <c r="AA285" s="81">
        <v>3</v>
      </c>
      <c r="AB285" s="81">
        <v>14</v>
      </c>
      <c r="AC285" s="81">
        <v>9</v>
      </c>
      <c r="AD285" s="81">
        <v>9</v>
      </c>
      <c r="AE285" s="81">
        <v>9</v>
      </c>
      <c r="AF285" s="81">
        <v>5</v>
      </c>
      <c r="AG285" s="81">
        <v>3</v>
      </c>
      <c r="AH285" s="81">
        <v>3</v>
      </c>
      <c r="AI285" s="81">
        <v>14</v>
      </c>
      <c r="AJ285" s="81">
        <v>9</v>
      </c>
      <c r="AK285" s="81">
        <v>9</v>
      </c>
      <c r="AL285" s="81">
        <v>9</v>
      </c>
      <c r="AM285" s="81">
        <v>5</v>
      </c>
      <c r="AN285" s="81">
        <v>3</v>
      </c>
    </row>
    <row r="286" spans="1:40" ht="16.5">
      <c r="A286" s="81">
        <v>10282</v>
      </c>
      <c r="B286" s="81" t="s">
        <v>2450</v>
      </c>
      <c r="C286" s="81" t="s">
        <v>2153</v>
      </c>
      <c r="D286" s="81">
        <v>9</v>
      </c>
      <c r="E286" s="81">
        <v>14</v>
      </c>
      <c r="F286" s="81">
        <v>9</v>
      </c>
      <c r="G286" s="81">
        <v>6</v>
      </c>
      <c r="H286" s="81">
        <v>14</v>
      </c>
      <c r="I286" s="81">
        <v>6</v>
      </c>
      <c r="J286" s="81">
        <v>9</v>
      </c>
      <c r="K286" s="81">
        <v>14</v>
      </c>
      <c r="L286" s="81">
        <v>9</v>
      </c>
      <c r="M286" s="81">
        <v>9</v>
      </c>
      <c r="N286" s="81">
        <v>11</v>
      </c>
      <c r="O286" s="81">
        <v>9</v>
      </c>
      <c r="P286" s="81">
        <v>14</v>
      </c>
      <c r="Q286" s="81">
        <v>9</v>
      </c>
      <c r="R286" s="81">
        <v>10</v>
      </c>
      <c r="S286" s="81">
        <v>14</v>
      </c>
      <c r="T286" s="81">
        <v>3</v>
      </c>
      <c r="U286" s="81">
        <v>14</v>
      </c>
      <c r="V286" s="81">
        <v>11</v>
      </c>
      <c r="W286" s="81">
        <v>9</v>
      </c>
      <c r="X286" s="81">
        <v>9</v>
      </c>
      <c r="Y286" s="81">
        <v>5</v>
      </c>
      <c r="Z286" s="81">
        <v>3</v>
      </c>
      <c r="AA286" s="81">
        <v>3</v>
      </c>
      <c r="AB286" s="81">
        <v>14</v>
      </c>
      <c r="AC286" s="81">
        <v>9</v>
      </c>
      <c r="AD286" s="81">
        <v>9</v>
      </c>
      <c r="AE286" s="81">
        <v>9</v>
      </c>
      <c r="AF286" s="81">
        <v>5</v>
      </c>
      <c r="AG286" s="81">
        <v>3</v>
      </c>
      <c r="AH286" s="81">
        <v>3</v>
      </c>
      <c r="AI286" s="81">
        <v>14</v>
      </c>
      <c r="AJ286" s="81">
        <v>9</v>
      </c>
      <c r="AK286" s="81">
        <v>9</v>
      </c>
      <c r="AL286" s="81">
        <v>9</v>
      </c>
      <c r="AM286" s="81">
        <v>5</v>
      </c>
      <c r="AN286" s="81">
        <v>3</v>
      </c>
    </row>
    <row r="287" spans="1:40" ht="16.5">
      <c r="A287" s="81">
        <v>10283</v>
      </c>
      <c r="B287" s="81" t="s">
        <v>2451</v>
      </c>
      <c r="C287" s="81" t="s">
        <v>2153</v>
      </c>
      <c r="D287" s="81">
        <v>9</v>
      </c>
      <c r="E287" s="81">
        <v>14</v>
      </c>
      <c r="F287" s="81">
        <v>9</v>
      </c>
      <c r="G287" s="81">
        <v>6</v>
      </c>
      <c r="H287" s="81">
        <v>14</v>
      </c>
      <c r="I287" s="81">
        <v>6</v>
      </c>
      <c r="J287" s="81">
        <v>9</v>
      </c>
      <c r="K287" s="81">
        <v>14</v>
      </c>
      <c r="L287" s="81">
        <v>9</v>
      </c>
      <c r="M287" s="81">
        <v>9</v>
      </c>
      <c r="N287" s="81">
        <v>11</v>
      </c>
      <c r="O287" s="81">
        <v>9</v>
      </c>
      <c r="P287" s="81">
        <v>14</v>
      </c>
      <c r="Q287" s="81">
        <v>9</v>
      </c>
      <c r="R287" s="81">
        <v>10</v>
      </c>
      <c r="S287" s="81">
        <v>14</v>
      </c>
      <c r="T287" s="81">
        <v>3</v>
      </c>
      <c r="U287" s="81">
        <v>14</v>
      </c>
      <c r="V287" s="81">
        <v>12</v>
      </c>
      <c r="W287" s="81">
        <v>9</v>
      </c>
      <c r="X287" s="81">
        <v>9</v>
      </c>
      <c r="Y287" s="81">
        <v>5</v>
      </c>
      <c r="Z287" s="81">
        <v>3</v>
      </c>
      <c r="AA287" s="81">
        <v>3</v>
      </c>
      <c r="AB287" s="81">
        <v>14</v>
      </c>
      <c r="AC287" s="81">
        <v>9</v>
      </c>
      <c r="AD287" s="81">
        <v>9</v>
      </c>
      <c r="AE287" s="81">
        <v>9</v>
      </c>
      <c r="AF287" s="81">
        <v>5</v>
      </c>
      <c r="AG287" s="81">
        <v>3</v>
      </c>
      <c r="AH287" s="81">
        <v>3</v>
      </c>
      <c r="AI287" s="81">
        <v>14</v>
      </c>
      <c r="AJ287" s="81">
        <v>9</v>
      </c>
      <c r="AK287" s="81">
        <v>9</v>
      </c>
      <c r="AL287" s="81">
        <v>9</v>
      </c>
      <c r="AM287" s="81">
        <v>5</v>
      </c>
      <c r="AN287" s="81">
        <v>3</v>
      </c>
    </row>
    <row r="288" spans="1:40" ht="16.5">
      <c r="A288" s="81">
        <v>10284</v>
      </c>
      <c r="B288" s="81" t="s">
        <v>2452</v>
      </c>
      <c r="C288" s="81" t="s">
        <v>2153</v>
      </c>
      <c r="D288" s="81">
        <v>9</v>
      </c>
      <c r="E288" s="81">
        <v>14</v>
      </c>
      <c r="F288" s="81">
        <v>9</v>
      </c>
      <c r="G288" s="81">
        <v>6</v>
      </c>
      <c r="H288" s="81">
        <v>14</v>
      </c>
      <c r="I288" s="81">
        <v>6</v>
      </c>
      <c r="J288" s="81">
        <v>9</v>
      </c>
      <c r="K288" s="81">
        <v>14</v>
      </c>
      <c r="L288" s="81">
        <v>9</v>
      </c>
      <c r="M288" s="81">
        <v>9</v>
      </c>
      <c r="N288" s="81">
        <v>11</v>
      </c>
      <c r="O288" s="81">
        <v>9</v>
      </c>
      <c r="P288" s="81">
        <v>14</v>
      </c>
      <c r="Q288" s="81">
        <v>9</v>
      </c>
      <c r="R288" s="81">
        <v>10</v>
      </c>
      <c r="S288" s="81">
        <v>14</v>
      </c>
      <c r="T288" s="81">
        <v>3</v>
      </c>
      <c r="U288" s="81">
        <v>14</v>
      </c>
      <c r="V288" s="81">
        <v>13</v>
      </c>
      <c r="W288" s="81">
        <v>9</v>
      </c>
      <c r="X288" s="81">
        <v>9</v>
      </c>
      <c r="Y288" s="81">
        <v>5</v>
      </c>
      <c r="Z288" s="81">
        <v>3</v>
      </c>
      <c r="AA288" s="81">
        <v>3</v>
      </c>
      <c r="AB288" s="81">
        <v>14</v>
      </c>
      <c r="AC288" s="81">
        <v>9</v>
      </c>
      <c r="AD288" s="81">
        <v>9</v>
      </c>
      <c r="AE288" s="81">
        <v>9</v>
      </c>
      <c r="AF288" s="81">
        <v>5</v>
      </c>
      <c r="AG288" s="81">
        <v>3</v>
      </c>
      <c r="AH288" s="81">
        <v>3</v>
      </c>
      <c r="AI288" s="81">
        <v>14</v>
      </c>
      <c r="AJ288" s="81">
        <v>9</v>
      </c>
      <c r="AK288" s="81">
        <v>9</v>
      </c>
      <c r="AL288" s="81">
        <v>9</v>
      </c>
      <c r="AM288" s="81">
        <v>5</v>
      </c>
      <c r="AN288" s="81">
        <v>3</v>
      </c>
    </row>
    <row r="289" spans="1:40" ht="16.5">
      <c r="A289" s="81">
        <v>10285</v>
      </c>
      <c r="B289" s="81" t="s">
        <v>2453</v>
      </c>
      <c r="C289" s="81" t="s">
        <v>2153</v>
      </c>
      <c r="D289" s="81">
        <v>9</v>
      </c>
      <c r="E289" s="81">
        <v>14</v>
      </c>
      <c r="F289" s="81">
        <v>9</v>
      </c>
      <c r="G289" s="81">
        <v>6</v>
      </c>
      <c r="H289" s="81">
        <v>14</v>
      </c>
      <c r="I289" s="81">
        <v>6</v>
      </c>
      <c r="J289" s="81">
        <v>9</v>
      </c>
      <c r="K289" s="81">
        <v>14</v>
      </c>
      <c r="L289" s="81">
        <v>9</v>
      </c>
      <c r="M289" s="81">
        <v>9</v>
      </c>
      <c r="N289" s="81">
        <v>11</v>
      </c>
      <c r="O289" s="81">
        <v>9</v>
      </c>
      <c r="P289" s="81">
        <v>14</v>
      </c>
      <c r="Q289" s="81">
        <v>9</v>
      </c>
      <c r="R289" s="81">
        <v>10</v>
      </c>
      <c r="S289" s="81">
        <v>14</v>
      </c>
      <c r="T289" s="81">
        <v>3</v>
      </c>
      <c r="U289" s="81">
        <v>14</v>
      </c>
      <c r="V289" s="81">
        <v>14</v>
      </c>
      <c r="W289" s="81">
        <v>9</v>
      </c>
      <c r="X289" s="81">
        <v>9</v>
      </c>
      <c r="Y289" s="81">
        <v>5</v>
      </c>
      <c r="Z289" s="81">
        <v>3</v>
      </c>
      <c r="AA289" s="81">
        <v>3</v>
      </c>
      <c r="AB289" s="81">
        <v>14</v>
      </c>
      <c r="AC289" s="81">
        <v>9</v>
      </c>
      <c r="AD289" s="81">
        <v>9</v>
      </c>
      <c r="AE289" s="81">
        <v>9</v>
      </c>
      <c r="AF289" s="81">
        <v>5</v>
      </c>
      <c r="AG289" s="81">
        <v>3</v>
      </c>
      <c r="AH289" s="81">
        <v>3</v>
      </c>
      <c r="AI289" s="81">
        <v>14</v>
      </c>
      <c r="AJ289" s="81">
        <v>9</v>
      </c>
      <c r="AK289" s="81">
        <v>9</v>
      </c>
      <c r="AL289" s="81">
        <v>9</v>
      </c>
      <c r="AM289" s="81">
        <v>5</v>
      </c>
      <c r="AN289" s="81">
        <v>3</v>
      </c>
    </row>
    <row r="290" spans="1:40" ht="16.5">
      <c r="A290" s="81">
        <v>10286</v>
      </c>
      <c r="B290" s="81" t="s">
        <v>2454</v>
      </c>
      <c r="C290" s="81" t="s">
        <v>2159</v>
      </c>
      <c r="D290" s="81">
        <v>9</v>
      </c>
      <c r="E290" s="81">
        <v>14</v>
      </c>
      <c r="F290" s="81">
        <v>9</v>
      </c>
      <c r="G290" s="81">
        <v>6</v>
      </c>
      <c r="H290" s="81">
        <v>14</v>
      </c>
      <c r="I290" s="81">
        <v>6</v>
      </c>
      <c r="J290" s="81">
        <v>9</v>
      </c>
      <c r="K290" s="81">
        <v>14</v>
      </c>
      <c r="L290" s="81">
        <v>9</v>
      </c>
      <c r="M290" s="81">
        <v>9</v>
      </c>
      <c r="N290" s="81">
        <v>11</v>
      </c>
      <c r="O290" s="81">
        <v>9</v>
      </c>
      <c r="P290" s="81">
        <v>14</v>
      </c>
      <c r="Q290" s="81">
        <v>9</v>
      </c>
      <c r="R290" s="81">
        <v>10</v>
      </c>
      <c r="S290" s="81">
        <v>14</v>
      </c>
      <c r="T290" s="81">
        <v>3</v>
      </c>
      <c r="U290" s="81">
        <v>14</v>
      </c>
      <c r="V290" s="81">
        <v>14</v>
      </c>
      <c r="W290" s="81">
        <v>9</v>
      </c>
      <c r="X290" s="81">
        <v>9</v>
      </c>
      <c r="Y290" s="81">
        <v>5</v>
      </c>
      <c r="Z290" s="81">
        <v>3</v>
      </c>
      <c r="AA290" s="81">
        <v>3</v>
      </c>
      <c r="AB290" s="81">
        <v>14</v>
      </c>
      <c r="AC290" s="81">
        <v>10</v>
      </c>
      <c r="AD290" s="81">
        <v>9</v>
      </c>
      <c r="AE290" s="81">
        <v>9</v>
      </c>
      <c r="AF290" s="81">
        <v>5</v>
      </c>
      <c r="AG290" s="81">
        <v>3</v>
      </c>
      <c r="AH290" s="81">
        <v>3</v>
      </c>
      <c r="AI290" s="81">
        <v>14</v>
      </c>
      <c r="AJ290" s="81">
        <v>9</v>
      </c>
      <c r="AK290" s="81">
        <v>9</v>
      </c>
      <c r="AL290" s="81">
        <v>9</v>
      </c>
      <c r="AM290" s="81">
        <v>5</v>
      </c>
      <c r="AN290" s="81">
        <v>3</v>
      </c>
    </row>
    <row r="291" spans="1:40" ht="16.5">
      <c r="A291" s="81">
        <v>10287</v>
      </c>
      <c r="B291" s="81" t="s">
        <v>2455</v>
      </c>
      <c r="C291" s="81" t="s">
        <v>2159</v>
      </c>
      <c r="D291" s="81">
        <v>9</v>
      </c>
      <c r="E291" s="81">
        <v>14</v>
      </c>
      <c r="F291" s="81">
        <v>9</v>
      </c>
      <c r="G291" s="81">
        <v>6</v>
      </c>
      <c r="H291" s="81">
        <v>14</v>
      </c>
      <c r="I291" s="81">
        <v>6</v>
      </c>
      <c r="J291" s="81">
        <v>9</v>
      </c>
      <c r="K291" s="81">
        <v>14</v>
      </c>
      <c r="L291" s="81">
        <v>9</v>
      </c>
      <c r="M291" s="81">
        <v>9</v>
      </c>
      <c r="N291" s="81">
        <v>11</v>
      </c>
      <c r="O291" s="81">
        <v>9</v>
      </c>
      <c r="P291" s="81">
        <v>14</v>
      </c>
      <c r="Q291" s="81">
        <v>9</v>
      </c>
      <c r="R291" s="81">
        <v>10</v>
      </c>
      <c r="S291" s="81">
        <v>14</v>
      </c>
      <c r="T291" s="81">
        <v>3</v>
      </c>
      <c r="U291" s="81">
        <v>14</v>
      </c>
      <c r="V291" s="81">
        <v>14</v>
      </c>
      <c r="W291" s="81">
        <v>9</v>
      </c>
      <c r="X291" s="81">
        <v>9</v>
      </c>
      <c r="Y291" s="81">
        <v>5</v>
      </c>
      <c r="Z291" s="81">
        <v>3</v>
      </c>
      <c r="AA291" s="81">
        <v>3</v>
      </c>
      <c r="AB291" s="81">
        <v>14</v>
      </c>
      <c r="AC291" s="81">
        <v>11</v>
      </c>
      <c r="AD291" s="81">
        <v>9</v>
      </c>
      <c r="AE291" s="81">
        <v>9</v>
      </c>
      <c r="AF291" s="81">
        <v>5</v>
      </c>
      <c r="AG291" s="81">
        <v>3</v>
      </c>
      <c r="AH291" s="81">
        <v>3</v>
      </c>
      <c r="AI291" s="81">
        <v>14</v>
      </c>
      <c r="AJ291" s="81">
        <v>9</v>
      </c>
      <c r="AK291" s="81">
        <v>9</v>
      </c>
      <c r="AL291" s="81">
        <v>9</v>
      </c>
      <c r="AM291" s="81">
        <v>5</v>
      </c>
      <c r="AN291" s="81">
        <v>3</v>
      </c>
    </row>
    <row r="292" spans="1:40" ht="16.5">
      <c r="A292" s="81">
        <v>10288</v>
      </c>
      <c r="B292" s="81" t="s">
        <v>2456</v>
      </c>
      <c r="C292" s="81" t="s">
        <v>2159</v>
      </c>
      <c r="D292" s="81">
        <v>9</v>
      </c>
      <c r="E292" s="81">
        <v>14</v>
      </c>
      <c r="F292" s="81">
        <v>9</v>
      </c>
      <c r="G292" s="81">
        <v>6</v>
      </c>
      <c r="H292" s="81">
        <v>14</v>
      </c>
      <c r="I292" s="81">
        <v>6</v>
      </c>
      <c r="J292" s="81">
        <v>9</v>
      </c>
      <c r="K292" s="81">
        <v>14</v>
      </c>
      <c r="L292" s="81">
        <v>9</v>
      </c>
      <c r="M292" s="81">
        <v>9</v>
      </c>
      <c r="N292" s="81">
        <v>11</v>
      </c>
      <c r="O292" s="81">
        <v>9</v>
      </c>
      <c r="P292" s="81">
        <v>14</v>
      </c>
      <c r="Q292" s="81">
        <v>9</v>
      </c>
      <c r="R292" s="81">
        <v>10</v>
      </c>
      <c r="S292" s="81">
        <v>14</v>
      </c>
      <c r="T292" s="81">
        <v>3</v>
      </c>
      <c r="U292" s="81">
        <v>14</v>
      </c>
      <c r="V292" s="81">
        <v>14</v>
      </c>
      <c r="W292" s="81">
        <v>9</v>
      </c>
      <c r="X292" s="81">
        <v>9</v>
      </c>
      <c r="Y292" s="81">
        <v>5</v>
      </c>
      <c r="Z292" s="81">
        <v>3</v>
      </c>
      <c r="AA292" s="81">
        <v>3</v>
      </c>
      <c r="AB292" s="81">
        <v>14</v>
      </c>
      <c r="AC292" s="81">
        <v>12</v>
      </c>
      <c r="AD292" s="81">
        <v>9</v>
      </c>
      <c r="AE292" s="81">
        <v>9</v>
      </c>
      <c r="AF292" s="81">
        <v>5</v>
      </c>
      <c r="AG292" s="81">
        <v>3</v>
      </c>
      <c r="AH292" s="81">
        <v>3</v>
      </c>
      <c r="AI292" s="81">
        <v>14</v>
      </c>
      <c r="AJ292" s="81">
        <v>9</v>
      </c>
      <c r="AK292" s="81">
        <v>9</v>
      </c>
      <c r="AL292" s="81">
        <v>9</v>
      </c>
      <c r="AM292" s="81">
        <v>5</v>
      </c>
      <c r="AN292" s="81">
        <v>3</v>
      </c>
    </row>
    <row r="293" spans="1:40" ht="16.5">
      <c r="A293" s="81">
        <v>10289</v>
      </c>
      <c r="B293" s="81" t="s">
        <v>2457</v>
      </c>
      <c r="C293" s="81" t="s">
        <v>2159</v>
      </c>
      <c r="D293" s="81">
        <v>9</v>
      </c>
      <c r="E293" s="81">
        <v>14</v>
      </c>
      <c r="F293" s="81">
        <v>9</v>
      </c>
      <c r="G293" s="81">
        <v>6</v>
      </c>
      <c r="H293" s="81">
        <v>14</v>
      </c>
      <c r="I293" s="81">
        <v>6</v>
      </c>
      <c r="J293" s="81">
        <v>9</v>
      </c>
      <c r="K293" s="81">
        <v>14</v>
      </c>
      <c r="L293" s="81">
        <v>9</v>
      </c>
      <c r="M293" s="81">
        <v>9</v>
      </c>
      <c r="N293" s="81">
        <v>11</v>
      </c>
      <c r="O293" s="81">
        <v>9</v>
      </c>
      <c r="P293" s="81">
        <v>14</v>
      </c>
      <c r="Q293" s="81">
        <v>9</v>
      </c>
      <c r="R293" s="81">
        <v>10</v>
      </c>
      <c r="S293" s="81">
        <v>14</v>
      </c>
      <c r="T293" s="81">
        <v>3</v>
      </c>
      <c r="U293" s="81">
        <v>14</v>
      </c>
      <c r="V293" s="81">
        <v>14</v>
      </c>
      <c r="W293" s="81">
        <v>9</v>
      </c>
      <c r="X293" s="81">
        <v>9</v>
      </c>
      <c r="Y293" s="81">
        <v>5</v>
      </c>
      <c r="Z293" s="81">
        <v>3</v>
      </c>
      <c r="AA293" s="81">
        <v>3</v>
      </c>
      <c r="AB293" s="81">
        <v>14</v>
      </c>
      <c r="AC293" s="81">
        <v>13</v>
      </c>
      <c r="AD293" s="81">
        <v>9</v>
      </c>
      <c r="AE293" s="81">
        <v>9</v>
      </c>
      <c r="AF293" s="81">
        <v>5</v>
      </c>
      <c r="AG293" s="81">
        <v>3</v>
      </c>
      <c r="AH293" s="81">
        <v>3</v>
      </c>
      <c r="AI293" s="81">
        <v>14</v>
      </c>
      <c r="AJ293" s="81">
        <v>9</v>
      </c>
      <c r="AK293" s="81">
        <v>9</v>
      </c>
      <c r="AL293" s="81">
        <v>9</v>
      </c>
      <c r="AM293" s="81">
        <v>5</v>
      </c>
      <c r="AN293" s="81">
        <v>3</v>
      </c>
    </row>
    <row r="294" spans="1:40" ht="16.5">
      <c r="A294" s="81">
        <v>10290</v>
      </c>
      <c r="B294" s="81" t="s">
        <v>2458</v>
      </c>
      <c r="C294" s="81" t="s">
        <v>2159</v>
      </c>
      <c r="D294" s="81">
        <v>9</v>
      </c>
      <c r="E294" s="81">
        <v>14</v>
      </c>
      <c r="F294" s="81">
        <v>9</v>
      </c>
      <c r="G294" s="81">
        <v>6</v>
      </c>
      <c r="H294" s="81">
        <v>14</v>
      </c>
      <c r="I294" s="81">
        <v>6</v>
      </c>
      <c r="J294" s="81">
        <v>9</v>
      </c>
      <c r="K294" s="81">
        <v>14</v>
      </c>
      <c r="L294" s="81">
        <v>9</v>
      </c>
      <c r="M294" s="81">
        <v>9</v>
      </c>
      <c r="N294" s="81">
        <v>11</v>
      </c>
      <c r="O294" s="81">
        <v>9</v>
      </c>
      <c r="P294" s="81">
        <v>14</v>
      </c>
      <c r="Q294" s="81">
        <v>9</v>
      </c>
      <c r="R294" s="81">
        <v>10</v>
      </c>
      <c r="S294" s="81">
        <v>14</v>
      </c>
      <c r="T294" s="81">
        <v>3</v>
      </c>
      <c r="U294" s="81">
        <v>14</v>
      </c>
      <c r="V294" s="81">
        <v>14</v>
      </c>
      <c r="W294" s="81">
        <v>9</v>
      </c>
      <c r="X294" s="81">
        <v>9</v>
      </c>
      <c r="Y294" s="81">
        <v>5</v>
      </c>
      <c r="Z294" s="81">
        <v>3</v>
      </c>
      <c r="AA294" s="81">
        <v>3</v>
      </c>
      <c r="AB294" s="81">
        <v>14</v>
      </c>
      <c r="AC294" s="81">
        <v>14</v>
      </c>
      <c r="AD294" s="81">
        <v>9</v>
      </c>
      <c r="AE294" s="81">
        <v>9</v>
      </c>
      <c r="AF294" s="81">
        <v>5</v>
      </c>
      <c r="AG294" s="81">
        <v>3</v>
      </c>
      <c r="AH294" s="81">
        <v>3</v>
      </c>
      <c r="AI294" s="81">
        <v>14</v>
      </c>
      <c r="AJ294" s="81">
        <v>9</v>
      </c>
      <c r="AK294" s="81">
        <v>9</v>
      </c>
      <c r="AL294" s="81">
        <v>9</v>
      </c>
      <c r="AM294" s="81">
        <v>5</v>
      </c>
      <c r="AN294" s="81">
        <v>3</v>
      </c>
    </row>
    <row r="295" spans="1:40" ht="16.5">
      <c r="A295" s="81">
        <v>10291</v>
      </c>
      <c r="B295" s="81" t="s">
        <v>2459</v>
      </c>
      <c r="C295" s="81" t="s">
        <v>2165</v>
      </c>
      <c r="D295" s="81">
        <v>9</v>
      </c>
      <c r="E295" s="81">
        <v>14</v>
      </c>
      <c r="F295" s="81">
        <v>9</v>
      </c>
      <c r="G295" s="81">
        <v>6</v>
      </c>
      <c r="H295" s="81">
        <v>14</v>
      </c>
      <c r="I295" s="81">
        <v>6</v>
      </c>
      <c r="J295" s="81">
        <v>9</v>
      </c>
      <c r="K295" s="81">
        <v>14</v>
      </c>
      <c r="L295" s="81">
        <v>9</v>
      </c>
      <c r="M295" s="81">
        <v>9</v>
      </c>
      <c r="N295" s="81">
        <v>11</v>
      </c>
      <c r="O295" s="81">
        <v>9</v>
      </c>
      <c r="P295" s="81">
        <v>14</v>
      </c>
      <c r="Q295" s="81">
        <v>9</v>
      </c>
      <c r="R295" s="81">
        <v>10</v>
      </c>
      <c r="S295" s="81">
        <v>14</v>
      </c>
      <c r="T295" s="81">
        <v>3</v>
      </c>
      <c r="U295" s="81">
        <v>14</v>
      </c>
      <c r="V295" s="81">
        <v>14</v>
      </c>
      <c r="W295" s="81">
        <v>9</v>
      </c>
      <c r="X295" s="81">
        <v>9</v>
      </c>
      <c r="Y295" s="81">
        <v>5</v>
      </c>
      <c r="Z295" s="81">
        <v>3</v>
      </c>
      <c r="AA295" s="81">
        <v>3</v>
      </c>
      <c r="AB295" s="81">
        <v>14</v>
      </c>
      <c r="AC295" s="81">
        <v>14</v>
      </c>
      <c r="AD295" s="81">
        <v>9</v>
      </c>
      <c r="AE295" s="81">
        <v>9</v>
      </c>
      <c r="AF295" s="81">
        <v>5</v>
      </c>
      <c r="AG295" s="81">
        <v>3</v>
      </c>
      <c r="AH295" s="81">
        <v>3</v>
      </c>
      <c r="AI295" s="81">
        <v>14</v>
      </c>
      <c r="AJ295" s="81">
        <v>10</v>
      </c>
      <c r="AK295" s="81">
        <v>9</v>
      </c>
      <c r="AL295" s="81">
        <v>9</v>
      </c>
      <c r="AM295" s="81">
        <v>5</v>
      </c>
      <c r="AN295" s="81">
        <v>3</v>
      </c>
    </row>
    <row r="296" spans="1:40" ht="16.5">
      <c r="A296" s="81">
        <v>10292</v>
      </c>
      <c r="B296" s="81" t="s">
        <v>2460</v>
      </c>
      <c r="C296" s="81" t="s">
        <v>2165</v>
      </c>
      <c r="D296" s="81">
        <v>9</v>
      </c>
      <c r="E296" s="81">
        <v>14</v>
      </c>
      <c r="F296" s="81">
        <v>9</v>
      </c>
      <c r="G296" s="81">
        <v>6</v>
      </c>
      <c r="H296" s="81">
        <v>14</v>
      </c>
      <c r="I296" s="81">
        <v>6</v>
      </c>
      <c r="J296" s="81">
        <v>9</v>
      </c>
      <c r="K296" s="81">
        <v>14</v>
      </c>
      <c r="L296" s="81">
        <v>9</v>
      </c>
      <c r="M296" s="81">
        <v>9</v>
      </c>
      <c r="N296" s="81">
        <v>11</v>
      </c>
      <c r="O296" s="81">
        <v>9</v>
      </c>
      <c r="P296" s="81">
        <v>14</v>
      </c>
      <c r="Q296" s="81">
        <v>9</v>
      </c>
      <c r="R296" s="81">
        <v>10</v>
      </c>
      <c r="S296" s="81">
        <v>14</v>
      </c>
      <c r="T296" s="81">
        <v>3</v>
      </c>
      <c r="U296" s="81">
        <v>14</v>
      </c>
      <c r="V296" s="81">
        <v>14</v>
      </c>
      <c r="W296" s="81">
        <v>9</v>
      </c>
      <c r="X296" s="81">
        <v>9</v>
      </c>
      <c r="Y296" s="81">
        <v>5</v>
      </c>
      <c r="Z296" s="81">
        <v>3</v>
      </c>
      <c r="AA296" s="81">
        <v>3</v>
      </c>
      <c r="AB296" s="81">
        <v>14</v>
      </c>
      <c r="AC296" s="81">
        <v>14</v>
      </c>
      <c r="AD296" s="81">
        <v>9</v>
      </c>
      <c r="AE296" s="81">
        <v>9</v>
      </c>
      <c r="AF296" s="81">
        <v>5</v>
      </c>
      <c r="AG296" s="81">
        <v>3</v>
      </c>
      <c r="AH296" s="81">
        <v>3</v>
      </c>
      <c r="AI296" s="81">
        <v>14</v>
      </c>
      <c r="AJ296" s="81">
        <v>11</v>
      </c>
      <c r="AK296" s="81">
        <v>9</v>
      </c>
      <c r="AL296" s="81">
        <v>9</v>
      </c>
      <c r="AM296" s="81">
        <v>5</v>
      </c>
      <c r="AN296" s="81">
        <v>3</v>
      </c>
    </row>
    <row r="297" spans="1:40" ht="16.5">
      <c r="A297" s="81">
        <v>10293</v>
      </c>
      <c r="B297" s="81" t="s">
        <v>2461</v>
      </c>
      <c r="C297" s="81" t="s">
        <v>2165</v>
      </c>
      <c r="D297" s="81">
        <v>9</v>
      </c>
      <c r="E297" s="81">
        <v>14</v>
      </c>
      <c r="F297" s="81">
        <v>9</v>
      </c>
      <c r="G297" s="81">
        <v>6</v>
      </c>
      <c r="H297" s="81">
        <v>14</v>
      </c>
      <c r="I297" s="81">
        <v>6</v>
      </c>
      <c r="J297" s="81">
        <v>9</v>
      </c>
      <c r="K297" s="81">
        <v>14</v>
      </c>
      <c r="L297" s="81">
        <v>9</v>
      </c>
      <c r="M297" s="81">
        <v>9</v>
      </c>
      <c r="N297" s="81">
        <v>11</v>
      </c>
      <c r="O297" s="81">
        <v>9</v>
      </c>
      <c r="P297" s="81">
        <v>14</v>
      </c>
      <c r="Q297" s="81">
        <v>9</v>
      </c>
      <c r="R297" s="81">
        <v>10</v>
      </c>
      <c r="S297" s="81">
        <v>14</v>
      </c>
      <c r="T297" s="81">
        <v>3</v>
      </c>
      <c r="U297" s="81">
        <v>14</v>
      </c>
      <c r="V297" s="81">
        <v>14</v>
      </c>
      <c r="W297" s="81">
        <v>9</v>
      </c>
      <c r="X297" s="81">
        <v>9</v>
      </c>
      <c r="Y297" s="81">
        <v>5</v>
      </c>
      <c r="Z297" s="81">
        <v>3</v>
      </c>
      <c r="AA297" s="81">
        <v>3</v>
      </c>
      <c r="AB297" s="81">
        <v>14</v>
      </c>
      <c r="AC297" s="81">
        <v>14</v>
      </c>
      <c r="AD297" s="81">
        <v>9</v>
      </c>
      <c r="AE297" s="81">
        <v>9</v>
      </c>
      <c r="AF297" s="81">
        <v>5</v>
      </c>
      <c r="AG297" s="81">
        <v>3</v>
      </c>
      <c r="AH297" s="81">
        <v>3</v>
      </c>
      <c r="AI297" s="81">
        <v>14</v>
      </c>
      <c r="AJ297" s="81">
        <v>12</v>
      </c>
      <c r="AK297" s="81">
        <v>9</v>
      </c>
      <c r="AL297" s="81">
        <v>9</v>
      </c>
      <c r="AM297" s="81">
        <v>5</v>
      </c>
      <c r="AN297" s="81">
        <v>3</v>
      </c>
    </row>
    <row r="298" spans="1:40" ht="16.5">
      <c r="A298" s="81">
        <v>10294</v>
      </c>
      <c r="B298" s="81" t="s">
        <v>2462</v>
      </c>
      <c r="C298" s="81" t="s">
        <v>2165</v>
      </c>
      <c r="D298" s="81">
        <v>9</v>
      </c>
      <c r="E298" s="81">
        <v>14</v>
      </c>
      <c r="F298" s="81">
        <v>9</v>
      </c>
      <c r="G298" s="81">
        <v>6</v>
      </c>
      <c r="H298" s="81">
        <v>14</v>
      </c>
      <c r="I298" s="81">
        <v>6</v>
      </c>
      <c r="J298" s="81">
        <v>9</v>
      </c>
      <c r="K298" s="81">
        <v>14</v>
      </c>
      <c r="L298" s="81">
        <v>9</v>
      </c>
      <c r="M298" s="81">
        <v>9</v>
      </c>
      <c r="N298" s="81">
        <v>11</v>
      </c>
      <c r="O298" s="81">
        <v>9</v>
      </c>
      <c r="P298" s="81">
        <v>14</v>
      </c>
      <c r="Q298" s="81">
        <v>9</v>
      </c>
      <c r="R298" s="81">
        <v>10</v>
      </c>
      <c r="S298" s="81">
        <v>14</v>
      </c>
      <c r="T298" s="81">
        <v>3</v>
      </c>
      <c r="U298" s="81">
        <v>14</v>
      </c>
      <c r="V298" s="81">
        <v>14</v>
      </c>
      <c r="W298" s="81">
        <v>9</v>
      </c>
      <c r="X298" s="81">
        <v>9</v>
      </c>
      <c r="Y298" s="81">
        <v>5</v>
      </c>
      <c r="Z298" s="81">
        <v>3</v>
      </c>
      <c r="AA298" s="81">
        <v>3</v>
      </c>
      <c r="AB298" s="81">
        <v>14</v>
      </c>
      <c r="AC298" s="81">
        <v>14</v>
      </c>
      <c r="AD298" s="81">
        <v>9</v>
      </c>
      <c r="AE298" s="81">
        <v>9</v>
      </c>
      <c r="AF298" s="81">
        <v>5</v>
      </c>
      <c r="AG298" s="81">
        <v>3</v>
      </c>
      <c r="AH298" s="81">
        <v>3</v>
      </c>
      <c r="AI298" s="81">
        <v>14</v>
      </c>
      <c r="AJ298" s="81">
        <v>13</v>
      </c>
      <c r="AK298" s="81">
        <v>9</v>
      </c>
      <c r="AL298" s="81">
        <v>9</v>
      </c>
      <c r="AM298" s="81">
        <v>5</v>
      </c>
      <c r="AN298" s="81">
        <v>3</v>
      </c>
    </row>
    <row r="299" spans="1:40" ht="16.5">
      <c r="A299" s="81">
        <v>10295</v>
      </c>
      <c r="B299" s="81" t="s">
        <v>2463</v>
      </c>
      <c r="C299" s="81" t="s">
        <v>2165</v>
      </c>
      <c r="D299" s="81">
        <v>9</v>
      </c>
      <c r="E299" s="81">
        <v>14</v>
      </c>
      <c r="F299" s="81">
        <v>9</v>
      </c>
      <c r="G299" s="81">
        <v>6</v>
      </c>
      <c r="H299" s="81">
        <v>14</v>
      </c>
      <c r="I299" s="81">
        <v>6</v>
      </c>
      <c r="J299" s="81">
        <v>9</v>
      </c>
      <c r="K299" s="81">
        <v>14</v>
      </c>
      <c r="L299" s="81">
        <v>9</v>
      </c>
      <c r="M299" s="81">
        <v>9</v>
      </c>
      <c r="N299" s="81">
        <v>11</v>
      </c>
      <c r="O299" s="81">
        <v>9</v>
      </c>
      <c r="P299" s="81">
        <v>14</v>
      </c>
      <c r="Q299" s="81">
        <v>9</v>
      </c>
      <c r="R299" s="81">
        <v>10</v>
      </c>
      <c r="S299" s="81">
        <v>14</v>
      </c>
      <c r="T299" s="81">
        <v>3</v>
      </c>
      <c r="U299" s="81">
        <v>14</v>
      </c>
      <c r="V299" s="81">
        <v>14</v>
      </c>
      <c r="W299" s="81">
        <v>9</v>
      </c>
      <c r="X299" s="81">
        <v>9</v>
      </c>
      <c r="Y299" s="81">
        <v>5</v>
      </c>
      <c r="Z299" s="81">
        <v>3</v>
      </c>
      <c r="AA299" s="81">
        <v>3</v>
      </c>
      <c r="AB299" s="81">
        <v>14</v>
      </c>
      <c r="AC299" s="81">
        <v>14</v>
      </c>
      <c r="AD299" s="81">
        <v>9</v>
      </c>
      <c r="AE299" s="81">
        <v>9</v>
      </c>
      <c r="AF299" s="81">
        <v>5</v>
      </c>
      <c r="AG299" s="81">
        <v>3</v>
      </c>
      <c r="AH299" s="81">
        <v>3</v>
      </c>
      <c r="AI299" s="81">
        <v>14</v>
      </c>
      <c r="AJ299" s="81">
        <v>14</v>
      </c>
      <c r="AK299" s="81">
        <v>9</v>
      </c>
      <c r="AL299" s="81">
        <v>9</v>
      </c>
      <c r="AM299" s="81">
        <v>5</v>
      </c>
      <c r="AN299" s="81">
        <v>3</v>
      </c>
    </row>
    <row r="300" spans="1:40" ht="16.5">
      <c r="A300" s="81">
        <v>10296</v>
      </c>
      <c r="B300" s="81" t="s">
        <v>2464</v>
      </c>
      <c r="C300" s="81" t="s">
        <v>2150</v>
      </c>
      <c r="D300" s="81">
        <v>9</v>
      </c>
      <c r="E300" s="81">
        <v>14</v>
      </c>
      <c r="F300" s="81">
        <v>9</v>
      </c>
      <c r="G300" s="81">
        <v>6</v>
      </c>
      <c r="H300" s="81">
        <v>14</v>
      </c>
      <c r="I300" s="81">
        <v>6</v>
      </c>
      <c r="J300" s="81">
        <v>9</v>
      </c>
      <c r="K300" s="81">
        <v>14</v>
      </c>
      <c r="L300" s="81">
        <v>9</v>
      </c>
      <c r="M300" s="81">
        <v>9</v>
      </c>
      <c r="N300" s="81">
        <v>11</v>
      </c>
      <c r="O300" s="81">
        <v>9</v>
      </c>
      <c r="P300" s="81">
        <v>14</v>
      </c>
      <c r="Q300" s="81">
        <v>9</v>
      </c>
      <c r="R300" s="81">
        <v>11</v>
      </c>
      <c r="S300" s="81">
        <v>14</v>
      </c>
      <c r="T300" s="81">
        <v>3</v>
      </c>
      <c r="U300" s="81">
        <v>14</v>
      </c>
      <c r="V300" s="81">
        <v>14</v>
      </c>
      <c r="W300" s="81">
        <v>9</v>
      </c>
      <c r="X300" s="81">
        <v>9</v>
      </c>
      <c r="Y300" s="81">
        <v>5</v>
      </c>
      <c r="Z300" s="81">
        <v>3</v>
      </c>
      <c r="AA300" s="81">
        <v>3</v>
      </c>
      <c r="AB300" s="81">
        <v>14</v>
      </c>
      <c r="AC300" s="81">
        <v>14</v>
      </c>
      <c r="AD300" s="81">
        <v>9</v>
      </c>
      <c r="AE300" s="81">
        <v>9</v>
      </c>
      <c r="AF300" s="81">
        <v>5</v>
      </c>
      <c r="AG300" s="81">
        <v>3</v>
      </c>
      <c r="AH300" s="81">
        <v>3</v>
      </c>
      <c r="AI300" s="81">
        <v>14</v>
      </c>
      <c r="AJ300" s="81">
        <v>14</v>
      </c>
      <c r="AK300" s="81">
        <v>9</v>
      </c>
      <c r="AL300" s="81">
        <v>9</v>
      </c>
      <c r="AM300" s="81">
        <v>5</v>
      </c>
      <c r="AN300" s="81">
        <v>3</v>
      </c>
    </row>
    <row r="301" spans="1:40" ht="16.5">
      <c r="A301" s="81">
        <v>10297</v>
      </c>
      <c r="B301" s="81" t="s">
        <v>2465</v>
      </c>
      <c r="C301" s="81" t="s">
        <v>2150</v>
      </c>
      <c r="D301" s="81">
        <v>9</v>
      </c>
      <c r="E301" s="81">
        <v>14</v>
      </c>
      <c r="F301" s="81">
        <v>9</v>
      </c>
      <c r="G301" s="81">
        <v>6</v>
      </c>
      <c r="H301" s="81">
        <v>14</v>
      </c>
      <c r="I301" s="81">
        <v>6</v>
      </c>
      <c r="J301" s="81">
        <v>9</v>
      </c>
      <c r="K301" s="81">
        <v>14</v>
      </c>
      <c r="L301" s="81">
        <v>9</v>
      </c>
      <c r="M301" s="81">
        <v>9</v>
      </c>
      <c r="N301" s="81">
        <v>11</v>
      </c>
      <c r="O301" s="81">
        <v>9</v>
      </c>
      <c r="P301" s="81">
        <v>14</v>
      </c>
      <c r="Q301" s="81">
        <v>9</v>
      </c>
      <c r="R301" s="81">
        <v>12</v>
      </c>
      <c r="S301" s="81">
        <v>14</v>
      </c>
      <c r="T301" s="81">
        <v>3</v>
      </c>
      <c r="U301" s="81">
        <v>14</v>
      </c>
      <c r="V301" s="81">
        <v>14</v>
      </c>
      <c r="W301" s="81">
        <v>9</v>
      </c>
      <c r="X301" s="81">
        <v>9</v>
      </c>
      <c r="Y301" s="81">
        <v>5</v>
      </c>
      <c r="Z301" s="81">
        <v>3</v>
      </c>
      <c r="AA301" s="81">
        <v>3</v>
      </c>
      <c r="AB301" s="81">
        <v>14</v>
      </c>
      <c r="AC301" s="81">
        <v>14</v>
      </c>
      <c r="AD301" s="81">
        <v>9</v>
      </c>
      <c r="AE301" s="81">
        <v>9</v>
      </c>
      <c r="AF301" s="81">
        <v>5</v>
      </c>
      <c r="AG301" s="81">
        <v>3</v>
      </c>
      <c r="AH301" s="81">
        <v>3</v>
      </c>
      <c r="AI301" s="81">
        <v>14</v>
      </c>
      <c r="AJ301" s="81">
        <v>14</v>
      </c>
      <c r="AK301" s="81">
        <v>9</v>
      </c>
      <c r="AL301" s="81">
        <v>9</v>
      </c>
      <c r="AM301" s="81">
        <v>5</v>
      </c>
      <c r="AN301" s="81">
        <v>3</v>
      </c>
    </row>
    <row r="302" spans="1:40" ht="16.5">
      <c r="A302" s="81">
        <v>10298</v>
      </c>
      <c r="B302" s="81" t="s">
        <v>2466</v>
      </c>
      <c r="C302" s="81" t="s">
        <v>2150</v>
      </c>
      <c r="D302" s="81">
        <v>9</v>
      </c>
      <c r="E302" s="81">
        <v>14</v>
      </c>
      <c r="F302" s="81">
        <v>9</v>
      </c>
      <c r="G302" s="81">
        <v>6</v>
      </c>
      <c r="H302" s="81">
        <v>14</v>
      </c>
      <c r="I302" s="81">
        <v>6</v>
      </c>
      <c r="J302" s="81">
        <v>9</v>
      </c>
      <c r="K302" s="81">
        <v>14</v>
      </c>
      <c r="L302" s="81">
        <v>9</v>
      </c>
      <c r="M302" s="81">
        <v>9</v>
      </c>
      <c r="N302" s="81">
        <v>11</v>
      </c>
      <c r="O302" s="81">
        <v>9</v>
      </c>
      <c r="P302" s="81">
        <v>14</v>
      </c>
      <c r="Q302" s="81">
        <v>9</v>
      </c>
      <c r="R302" s="81">
        <v>13</v>
      </c>
      <c r="S302" s="81">
        <v>14</v>
      </c>
      <c r="T302" s="81">
        <v>3</v>
      </c>
      <c r="U302" s="81">
        <v>14</v>
      </c>
      <c r="V302" s="81">
        <v>14</v>
      </c>
      <c r="W302" s="81">
        <v>9</v>
      </c>
      <c r="X302" s="81">
        <v>9</v>
      </c>
      <c r="Y302" s="81">
        <v>5</v>
      </c>
      <c r="Z302" s="81">
        <v>3</v>
      </c>
      <c r="AA302" s="81">
        <v>3</v>
      </c>
      <c r="AB302" s="81">
        <v>14</v>
      </c>
      <c r="AC302" s="81">
        <v>14</v>
      </c>
      <c r="AD302" s="81">
        <v>9</v>
      </c>
      <c r="AE302" s="81">
        <v>9</v>
      </c>
      <c r="AF302" s="81">
        <v>5</v>
      </c>
      <c r="AG302" s="81">
        <v>3</v>
      </c>
      <c r="AH302" s="81">
        <v>3</v>
      </c>
      <c r="AI302" s="81">
        <v>14</v>
      </c>
      <c r="AJ302" s="81">
        <v>14</v>
      </c>
      <c r="AK302" s="81">
        <v>9</v>
      </c>
      <c r="AL302" s="81">
        <v>9</v>
      </c>
      <c r="AM302" s="81">
        <v>5</v>
      </c>
      <c r="AN302" s="81">
        <v>3</v>
      </c>
    </row>
    <row r="303" spans="1:40" ht="16.5">
      <c r="A303" s="81">
        <v>10299</v>
      </c>
      <c r="B303" s="81" t="s">
        <v>2467</v>
      </c>
      <c r="C303" s="81" t="s">
        <v>2150</v>
      </c>
      <c r="D303" s="81">
        <v>9</v>
      </c>
      <c r="E303" s="81">
        <v>14</v>
      </c>
      <c r="F303" s="81">
        <v>9</v>
      </c>
      <c r="G303" s="81">
        <v>6</v>
      </c>
      <c r="H303" s="81">
        <v>14</v>
      </c>
      <c r="I303" s="81">
        <v>6</v>
      </c>
      <c r="J303" s="81">
        <v>9</v>
      </c>
      <c r="K303" s="81">
        <v>14</v>
      </c>
      <c r="L303" s="81">
        <v>9</v>
      </c>
      <c r="M303" s="81">
        <v>9</v>
      </c>
      <c r="N303" s="81">
        <v>11</v>
      </c>
      <c r="O303" s="81">
        <v>9</v>
      </c>
      <c r="P303" s="81">
        <v>14</v>
      </c>
      <c r="Q303" s="81">
        <v>9</v>
      </c>
      <c r="R303" s="81">
        <v>14</v>
      </c>
      <c r="S303" s="81">
        <v>14</v>
      </c>
      <c r="T303" s="81">
        <v>3</v>
      </c>
      <c r="U303" s="81">
        <v>14</v>
      </c>
      <c r="V303" s="81">
        <v>14</v>
      </c>
      <c r="W303" s="81">
        <v>9</v>
      </c>
      <c r="X303" s="81">
        <v>9</v>
      </c>
      <c r="Y303" s="81">
        <v>5</v>
      </c>
      <c r="Z303" s="81">
        <v>3</v>
      </c>
      <c r="AA303" s="81">
        <v>3</v>
      </c>
      <c r="AB303" s="81">
        <v>14</v>
      </c>
      <c r="AC303" s="81">
        <v>14</v>
      </c>
      <c r="AD303" s="81">
        <v>9</v>
      </c>
      <c r="AE303" s="81">
        <v>9</v>
      </c>
      <c r="AF303" s="81">
        <v>5</v>
      </c>
      <c r="AG303" s="81">
        <v>3</v>
      </c>
      <c r="AH303" s="81">
        <v>3</v>
      </c>
      <c r="AI303" s="81">
        <v>14</v>
      </c>
      <c r="AJ303" s="81">
        <v>14</v>
      </c>
      <c r="AK303" s="81">
        <v>9</v>
      </c>
      <c r="AL303" s="81">
        <v>9</v>
      </c>
      <c r="AM303" s="81">
        <v>5</v>
      </c>
      <c r="AN303" s="81">
        <v>3</v>
      </c>
    </row>
    <row r="304" spans="1:40" ht="16.5">
      <c r="A304" s="81">
        <v>10300</v>
      </c>
      <c r="B304" s="81" t="s">
        <v>2468</v>
      </c>
      <c r="C304" s="81" t="s">
        <v>2145</v>
      </c>
      <c r="D304" s="81">
        <v>9</v>
      </c>
      <c r="E304" s="81">
        <v>14</v>
      </c>
      <c r="F304" s="81">
        <v>9</v>
      </c>
      <c r="G304" s="81">
        <v>6</v>
      </c>
      <c r="H304" s="81">
        <v>14</v>
      </c>
      <c r="I304" s="81">
        <v>6</v>
      </c>
      <c r="J304" s="81">
        <v>9</v>
      </c>
      <c r="K304" s="81">
        <v>14</v>
      </c>
      <c r="L304" s="81">
        <v>9</v>
      </c>
      <c r="M304" s="81">
        <v>9</v>
      </c>
      <c r="N304" s="81">
        <v>12</v>
      </c>
      <c r="O304" s="81">
        <v>9</v>
      </c>
      <c r="P304" s="81">
        <v>14</v>
      </c>
      <c r="Q304" s="81">
        <v>9</v>
      </c>
      <c r="R304" s="81">
        <v>14</v>
      </c>
      <c r="S304" s="81">
        <v>14</v>
      </c>
      <c r="T304" s="81">
        <v>3</v>
      </c>
      <c r="U304" s="81">
        <v>14</v>
      </c>
      <c r="V304" s="81">
        <v>14</v>
      </c>
      <c r="W304" s="81">
        <v>9</v>
      </c>
      <c r="X304" s="81">
        <v>9</v>
      </c>
      <c r="Y304" s="81">
        <v>5</v>
      </c>
      <c r="Z304" s="81">
        <v>3</v>
      </c>
      <c r="AA304" s="81">
        <v>3</v>
      </c>
      <c r="AB304" s="81">
        <v>14</v>
      </c>
      <c r="AC304" s="81">
        <v>14</v>
      </c>
      <c r="AD304" s="81">
        <v>9</v>
      </c>
      <c r="AE304" s="81">
        <v>9</v>
      </c>
      <c r="AF304" s="81">
        <v>5</v>
      </c>
      <c r="AG304" s="81">
        <v>3</v>
      </c>
      <c r="AH304" s="81">
        <v>3</v>
      </c>
      <c r="AI304" s="81">
        <v>14</v>
      </c>
      <c r="AJ304" s="81">
        <v>14</v>
      </c>
      <c r="AK304" s="81">
        <v>9</v>
      </c>
      <c r="AL304" s="81">
        <v>9</v>
      </c>
      <c r="AM304" s="81">
        <v>5</v>
      </c>
      <c r="AN304" s="81">
        <v>3</v>
      </c>
    </row>
    <row r="305" spans="1:40" ht="16.5">
      <c r="A305" s="81">
        <v>10301</v>
      </c>
      <c r="B305" s="81" t="s">
        <v>2469</v>
      </c>
      <c r="C305" s="81" t="s">
        <v>2145</v>
      </c>
      <c r="D305" s="81">
        <v>9</v>
      </c>
      <c r="E305" s="81">
        <v>14</v>
      </c>
      <c r="F305" s="81">
        <v>9</v>
      </c>
      <c r="G305" s="81">
        <v>6</v>
      </c>
      <c r="H305" s="81">
        <v>14</v>
      </c>
      <c r="I305" s="81">
        <v>6</v>
      </c>
      <c r="J305" s="81">
        <v>9</v>
      </c>
      <c r="K305" s="81">
        <v>14</v>
      </c>
      <c r="L305" s="81">
        <v>9</v>
      </c>
      <c r="M305" s="81">
        <v>9</v>
      </c>
      <c r="N305" s="81">
        <v>13</v>
      </c>
      <c r="O305" s="81">
        <v>9</v>
      </c>
      <c r="P305" s="81">
        <v>14</v>
      </c>
      <c r="Q305" s="81">
        <v>9</v>
      </c>
      <c r="R305" s="81">
        <v>14</v>
      </c>
      <c r="S305" s="81">
        <v>14</v>
      </c>
      <c r="T305" s="81">
        <v>3</v>
      </c>
      <c r="U305" s="81">
        <v>14</v>
      </c>
      <c r="V305" s="81">
        <v>14</v>
      </c>
      <c r="W305" s="81">
        <v>9</v>
      </c>
      <c r="X305" s="81">
        <v>9</v>
      </c>
      <c r="Y305" s="81">
        <v>5</v>
      </c>
      <c r="Z305" s="81">
        <v>3</v>
      </c>
      <c r="AA305" s="81">
        <v>3</v>
      </c>
      <c r="AB305" s="81">
        <v>14</v>
      </c>
      <c r="AC305" s="81">
        <v>14</v>
      </c>
      <c r="AD305" s="81">
        <v>9</v>
      </c>
      <c r="AE305" s="81">
        <v>9</v>
      </c>
      <c r="AF305" s="81">
        <v>5</v>
      </c>
      <c r="AG305" s="81">
        <v>3</v>
      </c>
      <c r="AH305" s="81">
        <v>3</v>
      </c>
      <c r="AI305" s="81">
        <v>14</v>
      </c>
      <c r="AJ305" s="81">
        <v>14</v>
      </c>
      <c r="AK305" s="81">
        <v>9</v>
      </c>
      <c r="AL305" s="81">
        <v>9</v>
      </c>
      <c r="AM305" s="81">
        <v>5</v>
      </c>
      <c r="AN305" s="81">
        <v>3</v>
      </c>
    </row>
    <row r="306" spans="1:40" ht="16.5">
      <c r="A306" s="81">
        <v>10302</v>
      </c>
      <c r="B306" s="81" t="s">
        <v>2470</v>
      </c>
      <c r="C306" s="81" t="s">
        <v>2145</v>
      </c>
      <c r="D306" s="81">
        <v>9</v>
      </c>
      <c r="E306" s="81">
        <v>14</v>
      </c>
      <c r="F306" s="81">
        <v>9</v>
      </c>
      <c r="G306" s="81">
        <v>6</v>
      </c>
      <c r="H306" s="81">
        <v>14</v>
      </c>
      <c r="I306" s="81">
        <v>6</v>
      </c>
      <c r="J306" s="81">
        <v>9</v>
      </c>
      <c r="K306" s="81">
        <v>14</v>
      </c>
      <c r="L306" s="81">
        <v>9</v>
      </c>
      <c r="M306" s="81">
        <v>9</v>
      </c>
      <c r="N306" s="81">
        <v>14</v>
      </c>
      <c r="O306" s="81">
        <v>9</v>
      </c>
      <c r="P306" s="81">
        <v>14</v>
      </c>
      <c r="Q306" s="81">
        <v>9</v>
      </c>
      <c r="R306" s="81">
        <v>14</v>
      </c>
      <c r="S306" s="81">
        <v>14</v>
      </c>
      <c r="T306" s="81">
        <v>3</v>
      </c>
      <c r="U306" s="81">
        <v>14</v>
      </c>
      <c r="V306" s="81">
        <v>14</v>
      </c>
      <c r="W306" s="81">
        <v>9</v>
      </c>
      <c r="X306" s="81">
        <v>9</v>
      </c>
      <c r="Y306" s="81">
        <v>5</v>
      </c>
      <c r="Z306" s="81">
        <v>3</v>
      </c>
      <c r="AA306" s="81">
        <v>3</v>
      </c>
      <c r="AB306" s="81">
        <v>14</v>
      </c>
      <c r="AC306" s="81">
        <v>14</v>
      </c>
      <c r="AD306" s="81">
        <v>9</v>
      </c>
      <c r="AE306" s="81">
        <v>9</v>
      </c>
      <c r="AF306" s="81">
        <v>5</v>
      </c>
      <c r="AG306" s="81">
        <v>3</v>
      </c>
      <c r="AH306" s="81">
        <v>3</v>
      </c>
      <c r="AI306" s="81">
        <v>14</v>
      </c>
      <c r="AJ306" s="81">
        <v>14</v>
      </c>
      <c r="AK306" s="81">
        <v>9</v>
      </c>
      <c r="AL306" s="81">
        <v>9</v>
      </c>
      <c r="AM306" s="81">
        <v>5</v>
      </c>
      <c r="AN306" s="81">
        <v>3</v>
      </c>
    </row>
    <row r="307" spans="1:40" ht="16.5">
      <c r="A307" s="81">
        <v>10303</v>
      </c>
      <c r="B307" s="81" t="s">
        <v>2471</v>
      </c>
      <c r="C307" s="81" t="s">
        <v>2143</v>
      </c>
      <c r="D307" s="81">
        <v>9</v>
      </c>
      <c r="E307" s="81">
        <v>14</v>
      </c>
      <c r="F307" s="81">
        <v>9</v>
      </c>
      <c r="G307" s="81">
        <v>7</v>
      </c>
      <c r="H307" s="81">
        <v>14</v>
      </c>
      <c r="I307" s="81">
        <v>7</v>
      </c>
      <c r="J307" s="81">
        <v>9</v>
      </c>
      <c r="K307" s="81">
        <v>14</v>
      </c>
      <c r="L307" s="81">
        <v>9</v>
      </c>
      <c r="M307" s="81">
        <v>9</v>
      </c>
      <c r="N307" s="81">
        <v>14</v>
      </c>
      <c r="O307" s="81">
        <v>9</v>
      </c>
      <c r="P307" s="81">
        <v>14</v>
      </c>
      <c r="Q307" s="81">
        <v>9</v>
      </c>
      <c r="R307" s="81">
        <v>14</v>
      </c>
      <c r="S307" s="81">
        <v>14</v>
      </c>
      <c r="T307" s="81">
        <v>3</v>
      </c>
      <c r="U307" s="81">
        <v>14</v>
      </c>
      <c r="V307" s="81">
        <v>14</v>
      </c>
      <c r="W307" s="81">
        <v>9</v>
      </c>
      <c r="X307" s="81">
        <v>9</v>
      </c>
      <c r="Y307" s="81">
        <v>5</v>
      </c>
      <c r="Z307" s="81">
        <v>3</v>
      </c>
      <c r="AA307" s="81">
        <v>3</v>
      </c>
      <c r="AB307" s="81">
        <v>14</v>
      </c>
      <c r="AC307" s="81">
        <v>14</v>
      </c>
      <c r="AD307" s="81">
        <v>9</v>
      </c>
      <c r="AE307" s="81">
        <v>9</v>
      </c>
      <c r="AF307" s="81">
        <v>5</v>
      </c>
      <c r="AG307" s="81">
        <v>3</v>
      </c>
      <c r="AH307" s="81">
        <v>3</v>
      </c>
      <c r="AI307" s="81">
        <v>14</v>
      </c>
      <c r="AJ307" s="81">
        <v>14</v>
      </c>
      <c r="AK307" s="81">
        <v>9</v>
      </c>
      <c r="AL307" s="81">
        <v>9</v>
      </c>
      <c r="AM307" s="81">
        <v>5</v>
      </c>
      <c r="AN307" s="81">
        <v>3</v>
      </c>
    </row>
    <row r="308" spans="1:40" ht="16.5">
      <c r="A308" s="81">
        <v>10304</v>
      </c>
      <c r="B308" s="81" t="s">
        <v>2472</v>
      </c>
      <c r="C308" s="81" t="s">
        <v>2143</v>
      </c>
      <c r="D308" s="81">
        <v>9</v>
      </c>
      <c r="E308" s="81">
        <v>14</v>
      </c>
      <c r="F308" s="81">
        <v>9</v>
      </c>
      <c r="G308" s="81">
        <v>8</v>
      </c>
      <c r="H308" s="81">
        <v>14</v>
      </c>
      <c r="I308" s="81">
        <v>8</v>
      </c>
      <c r="J308" s="81">
        <v>9</v>
      </c>
      <c r="K308" s="81">
        <v>14</v>
      </c>
      <c r="L308" s="81">
        <v>9</v>
      </c>
      <c r="M308" s="81">
        <v>9</v>
      </c>
      <c r="N308" s="81">
        <v>14</v>
      </c>
      <c r="O308" s="81">
        <v>9</v>
      </c>
      <c r="P308" s="81">
        <v>14</v>
      </c>
      <c r="Q308" s="81">
        <v>9</v>
      </c>
      <c r="R308" s="81">
        <v>14</v>
      </c>
      <c r="S308" s="81">
        <v>14</v>
      </c>
      <c r="T308" s="81">
        <v>3</v>
      </c>
      <c r="U308" s="81">
        <v>14</v>
      </c>
      <c r="V308" s="81">
        <v>14</v>
      </c>
      <c r="W308" s="81">
        <v>9</v>
      </c>
      <c r="X308" s="81">
        <v>9</v>
      </c>
      <c r="Y308" s="81">
        <v>5</v>
      </c>
      <c r="Z308" s="81">
        <v>3</v>
      </c>
      <c r="AA308" s="81">
        <v>3</v>
      </c>
      <c r="AB308" s="81">
        <v>14</v>
      </c>
      <c r="AC308" s="81">
        <v>14</v>
      </c>
      <c r="AD308" s="81">
        <v>9</v>
      </c>
      <c r="AE308" s="81">
        <v>9</v>
      </c>
      <c r="AF308" s="81">
        <v>5</v>
      </c>
      <c r="AG308" s="81">
        <v>3</v>
      </c>
      <c r="AH308" s="81">
        <v>3</v>
      </c>
      <c r="AI308" s="81">
        <v>14</v>
      </c>
      <c r="AJ308" s="81">
        <v>14</v>
      </c>
      <c r="AK308" s="81">
        <v>9</v>
      </c>
      <c r="AL308" s="81">
        <v>9</v>
      </c>
      <c r="AM308" s="81">
        <v>5</v>
      </c>
      <c r="AN308" s="81">
        <v>3</v>
      </c>
    </row>
    <row r="309" spans="1:40" ht="16.5">
      <c r="A309" s="81">
        <v>10305</v>
      </c>
      <c r="B309" s="81" t="s">
        <v>2473</v>
      </c>
      <c r="C309" s="81" t="s">
        <v>2143</v>
      </c>
      <c r="D309" s="81">
        <v>9</v>
      </c>
      <c r="E309" s="81">
        <v>14</v>
      </c>
      <c r="F309" s="81">
        <v>9</v>
      </c>
      <c r="G309" s="81">
        <v>9</v>
      </c>
      <c r="H309" s="81">
        <v>14</v>
      </c>
      <c r="I309" s="81">
        <v>9</v>
      </c>
      <c r="J309" s="81">
        <v>9</v>
      </c>
      <c r="K309" s="81">
        <v>14</v>
      </c>
      <c r="L309" s="81">
        <v>9</v>
      </c>
      <c r="M309" s="81">
        <v>9</v>
      </c>
      <c r="N309" s="81">
        <v>14</v>
      </c>
      <c r="O309" s="81">
        <v>9</v>
      </c>
      <c r="P309" s="81">
        <v>14</v>
      </c>
      <c r="Q309" s="81">
        <v>9</v>
      </c>
      <c r="R309" s="81">
        <v>14</v>
      </c>
      <c r="S309" s="81">
        <v>14</v>
      </c>
      <c r="T309" s="81">
        <v>3</v>
      </c>
      <c r="U309" s="81">
        <v>14</v>
      </c>
      <c r="V309" s="81">
        <v>14</v>
      </c>
      <c r="W309" s="81">
        <v>9</v>
      </c>
      <c r="X309" s="81">
        <v>9</v>
      </c>
      <c r="Y309" s="81">
        <v>5</v>
      </c>
      <c r="Z309" s="81">
        <v>3</v>
      </c>
      <c r="AA309" s="81">
        <v>3</v>
      </c>
      <c r="AB309" s="81">
        <v>14</v>
      </c>
      <c r="AC309" s="81">
        <v>14</v>
      </c>
      <c r="AD309" s="81">
        <v>9</v>
      </c>
      <c r="AE309" s="81">
        <v>9</v>
      </c>
      <c r="AF309" s="81">
        <v>5</v>
      </c>
      <c r="AG309" s="81">
        <v>3</v>
      </c>
      <c r="AH309" s="81">
        <v>3</v>
      </c>
      <c r="AI309" s="81">
        <v>14</v>
      </c>
      <c r="AJ309" s="81">
        <v>14</v>
      </c>
      <c r="AK309" s="81">
        <v>9</v>
      </c>
      <c r="AL309" s="81">
        <v>9</v>
      </c>
      <c r="AM309" s="81">
        <v>5</v>
      </c>
      <c r="AN309" s="81">
        <v>3</v>
      </c>
    </row>
    <row r="310" spans="1:40" ht="16.5">
      <c r="A310" s="81">
        <v>10306</v>
      </c>
      <c r="B310" s="81" t="s">
        <v>2474</v>
      </c>
      <c r="C310" s="81" t="s">
        <v>2157</v>
      </c>
      <c r="D310" s="81">
        <v>9</v>
      </c>
      <c r="E310" s="81">
        <v>14</v>
      </c>
      <c r="F310" s="81">
        <v>9</v>
      </c>
      <c r="G310" s="81">
        <v>9</v>
      </c>
      <c r="H310" s="81">
        <v>14</v>
      </c>
      <c r="I310" s="81">
        <v>9</v>
      </c>
      <c r="J310" s="81">
        <v>9</v>
      </c>
      <c r="K310" s="81">
        <v>14</v>
      </c>
      <c r="L310" s="81">
        <v>9</v>
      </c>
      <c r="M310" s="81">
        <v>9</v>
      </c>
      <c r="N310" s="81">
        <v>14</v>
      </c>
      <c r="O310" s="81">
        <v>9</v>
      </c>
      <c r="P310" s="81">
        <v>14</v>
      </c>
      <c r="Q310" s="81">
        <v>9</v>
      </c>
      <c r="R310" s="81">
        <v>14</v>
      </c>
      <c r="S310" s="81">
        <v>14</v>
      </c>
      <c r="T310" s="81">
        <v>4</v>
      </c>
      <c r="U310" s="81">
        <v>14</v>
      </c>
      <c r="V310" s="81">
        <v>14</v>
      </c>
      <c r="W310" s="81">
        <v>9</v>
      </c>
      <c r="X310" s="81">
        <v>9</v>
      </c>
      <c r="Y310" s="81">
        <v>5</v>
      </c>
      <c r="Z310" s="81">
        <v>4</v>
      </c>
      <c r="AA310" s="81">
        <v>3</v>
      </c>
      <c r="AB310" s="81">
        <v>14</v>
      </c>
      <c r="AC310" s="81">
        <v>14</v>
      </c>
      <c r="AD310" s="81">
        <v>9</v>
      </c>
      <c r="AE310" s="81">
        <v>9</v>
      </c>
      <c r="AF310" s="81">
        <v>5</v>
      </c>
      <c r="AG310" s="81">
        <v>3</v>
      </c>
      <c r="AH310" s="81">
        <v>3</v>
      </c>
      <c r="AI310" s="81">
        <v>14</v>
      </c>
      <c r="AJ310" s="81">
        <v>14</v>
      </c>
      <c r="AK310" s="81">
        <v>9</v>
      </c>
      <c r="AL310" s="81">
        <v>9</v>
      </c>
      <c r="AM310" s="81">
        <v>5</v>
      </c>
      <c r="AN310" s="81">
        <v>3</v>
      </c>
    </row>
    <row r="311" spans="1:40" ht="16.5">
      <c r="A311" s="81">
        <v>10307</v>
      </c>
      <c r="B311" s="81" t="s">
        <v>2475</v>
      </c>
      <c r="C311" s="81" t="s">
        <v>2163</v>
      </c>
      <c r="D311" s="81">
        <v>9</v>
      </c>
      <c r="E311" s="81">
        <v>14</v>
      </c>
      <c r="F311" s="81">
        <v>9</v>
      </c>
      <c r="G311" s="81">
        <v>9</v>
      </c>
      <c r="H311" s="81">
        <v>14</v>
      </c>
      <c r="I311" s="81">
        <v>9</v>
      </c>
      <c r="J311" s="81">
        <v>9</v>
      </c>
      <c r="K311" s="81">
        <v>14</v>
      </c>
      <c r="L311" s="81">
        <v>9</v>
      </c>
      <c r="M311" s="81">
        <v>9</v>
      </c>
      <c r="N311" s="81">
        <v>14</v>
      </c>
      <c r="O311" s="81">
        <v>9</v>
      </c>
      <c r="P311" s="81">
        <v>14</v>
      </c>
      <c r="Q311" s="81">
        <v>9</v>
      </c>
      <c r="R311" s="81">
        <v>14</v>
      </c>
      <c r="S311" s="81">
        <v>14</v>
      </c>
      <c r="T311" s="81">
        <v>4</v>
      </c>
      <c r="U311" s="81">
        <v>14</v>
      </c>
      <c r="V311" s="81">
        <v>14</v>
      </c>
      <c r="W311" s="81">
        <v>9</v>
      </c>
      <c r="X311" s="81">
        <v>9</v>
      </c>
      <c r="Y311" s="81">
        <v>5</v>
      </c>
      <c r="Z311" s="81">
        <v>4</v>
      </c>
      <c r="AA311" s="81">
        <v>4</v>
      </c>
      <c r="AB311" s="81">
        <v>14</v>
      </c>
      <c r="AC311" s="81">
        <v>14</v>
      </c>
      <c r="AD311" s="81">
        <v>9</v>
      </c>
      <c r="AE311" s="81">
        <v>9</v>
      </c>
      <c r="AF311" s="81">
        <v>5</v>
      </c>
      <c r="AG311" s="81">
        <v>4</v>
      </c>
      <c r="AH311" s="81">
        <v>3</v>
      </c>
      <c r="AI311" s="81">
        <v>14</v>
      </c>
      <c r="AJ311" s="81">
        <v>14</v>
      </c>
      <c r="AK311" s="81">
        <v>9</v>
      </c>
      <c r="AL311" s="81">
        <v>9</v>
      </c>
      <c r="AM311" s="81">
        <v>5</v>
      </c>
      <c r="AN311" s="81">
        <v>3</v>
      </c>
    </row>
    <row r="312" spans="1:40" ht="16.5">
      <c r="A312" s="81">
        <v>10308</v>
      </c>
      <c r="B312" s="81" t="s">
        <v>2476</v>
      </c>
      <c r="C312" s="81" t="s">
        <v>2169</v>
      </c>
      <c r="D312" s="81">
        <v>9</v>
      </c>
      <c r="E312" s="81">
        <v>14</v>
      </c>
      <c r="F312" s="81">
        <v>9</v>
      </c>
      <c r="G312" s="81">
        <v>9</v>
      </c>
      <c r="H312" s="81">
        <v>14</v>
      </c>
      <c r="I312" s="81">
        <v>9</v>
      </c>
      <c r="J312" s="81">
        <v>9</v>
      </c>
      <c r="K312" s="81">
        <v>14</v>
      </c>
      <c r="L312" s="81">
        <v>9</v>
      </c>
      <c r="M312" s="81">
        <v>9</v>
      </c>
      <c r="N312" s="81">
        <v>14</v>
      </c>
      <c r="O312" s="81">
        <v>9</v>
      </c>
      <c r="P312" s="81">
        <v>14</v>
      </c>
      <c r="Q312" s="81">
        <v>9</v>
      </c>
      <c r="R312" s="81">
        <v>14</v>
      </c>
      <c r="S312" s="81">
        <v>14</v>
      </c>
      <c r="T312" s="81">
        <v>4</v>
      </c>
      <c r="U312" s="81">
        <v>14</v>
      </c>
      <c r="V312" s="81">
        <v>14</v>
      </c>
      <c r="W312" s="81">
        <v>9</v>
      </c>
      <c r="X312" s="81">
        <v>9</v>
      </c>
      <c r="Y312" s="81">
        <v>5</v>
      </c>
      <c r="Z312" s="81">
        <v>4</v>
      </c>
      <c r="AA312" s="81">
        <v>4</v>
      </c>
      <c r="AB312" s="81">
        <v>14</v>
      </c>
      <c r="AC312" s="81">
        <v>14</v>
      </c>
      <c r="AD312" s="81">
        <v>9</v>
      </c>
      <c r="AE312" s="81">
        <v>9</v>
      </c>
      <c r="AF312" s="81">
        <v>5</v>
      </c>
      <c r="AG312" s="81">
        <v>4</v>
      </c>
      <c r="AH312" s="81">
        <v>4</v>
      </c>
      <c r="AI312" s="81">
        <v>14</v>
      </c>
      <c r="AJ312" s="81">
        <v>14</v>
      </c>
      <c r="AK312" s="81">
        <v>9</v>
      </c>
      <c r="AL312" s="81">
        <v>9</v>
      </c>
      <c r="AM312" s="81">
        <v>5</v>
      </c>
      <c r="AN312" s="81">
        <v>4</v>
      </c>
    </row>
    <row r="313" spans="1:40" ht="16.5">
      <c r="A313" s="81">
        <v>10309</v>
      </c>
      <c r="B313" s="81" t="s">
        <v>2477</v>
      </c>
      <c r="C313" s="81" t="s">
        <v>2157</v>
      </c>
      <c r="D313" s="81">
        <v>9</v>
      </c>
      <c r="E313" s="81">
        <v>14</v>
      </c>
      <c r="F313" s="81">
        <v>9</v>
      </c>
      <c r="G313" s="81">
        <v>9</v>
      </c>
      <c r="H313" s="81">
        <v>14</v>
      </c>
      <c r="I313" s="81">
        <v>9</v>
      </c>
      <c r="J313" s="81">
        <v>9</v>
      </c>
      <c r="K313" s="81">
        <v>14</v>
      </c>
      <c r="L313" s="81">
        <v>9</v>
      </c>
      <c r="M313" s="81">
        <v>9</v>
      </c>
      <c r="N313" s="81">
        <v>14</v>
      </c>
      <c r="O313" s="81">
        <v>9</v>
      </c>
      <c r="P313" s="81">
        <v>14</v>
      </c>
      <c r="Q313" s="81">
        <v>9</v>
      </c>
      <c r="R313" s="81">
        <v>14</v>
      </c>
      <c r="S313" s="81">
        <v>14</v>
      </c>
      <c r="T313" s="81">
        <v>5</v>
      </c>
      <c r="U313" s="81">
        <v>14</v>
      </c>
      <c r="V313" s="81">
        <v>14</v>
      </c>
      <c r="W313" s="81">
        <v>9</v>
      </c>
      <c r="X313" s="81">
        <v>9</v>
      </c>
      <c r="Y313" s="81">
        <v>5</v>
      </c>
      <c r="Z313" s="81">
        <v>5</v>
      </c>
      <c r="AA313" s="81">
        <v>4</v>
      </c>
      <c r="AB313" s="81">
        <v>14</v>
      </c>
      <c r="AC313" s="81">
        <v>14</v>
      </c>
      <c r="AD313" s="81">
        <v>9</v>
      </c>
      <c r="AE313" s="81">
        <v>9</v>
      </c>
      <c r="AF313" s="81">
        <v>5</v>
      </c>
      <c r="AG313" s="81">
        <v>4</v>
      </c>
      <c r="AH313" s="81">
        <v>4</v>
      </c>
      <c r="AI313" s="81">
        <v>14</v>
      </c>
      <c r="AJ313" s="81">
        <v>14</v>
      </c>
      <c r="AK313" s="81">
        <v>9</v>
      </c>
      <c r="AL313" s="81">
        <v>9</v>
      </c>
      <c r="AM313" s="81">
        <v>5</v>
      </c>
      <c r="AN313" s="81">
        <v>4</v>
      </c>
    </row>
    <row r="314" spans="1:40" ht="16.5">
      <c r="A314" s="81">
        <v>10310</v>
      </c>
      <c r="B314" s="81" t="s">
        <v>2478</v>
      </c>
      <c r="C314" s="81" t="s">
        <v>2163</v>
      </c>
      <c r="D314" s="81">
        <v>9</v>
      </c>
      <c r="E314" s="81">
        <v>14</v>
      </c>
      <c r="F314" s="81">
        <v>9</v>
      </c>
      <c r="G314" s="81">
        <v>9</v>
      </c>
      <c r="H314" s="81">
        <v>14</v>
      </c>
      <c r="I314" s="81">
        <v>9</v>
      </c>
      <c r="J314" s="81">
        <v>9</v>
      </c>
      <c r="K314" s="81">
        <v>14</v>
      </c>
      <c r="L314" s="81">
        <v>9</v>
      </c>
      <c r="M314" s="81">
        <v>9</v>
      </c>
      <c r="N314" s="81">
        <v>14</v>
      </c>
      <c r="O314" s="81">
        <v>9</v>
      </c>
      <c r="P314" s="81">
        <v>14</v>
      </c>
      <c r="Q314" s="81">
        <v>9</v>
      </c>
      <c r="R314" s="81">
        <v>14</v>
      </c>
      <c r="S314" s="81">
        <v>14</v>
      </c>
      <c r="T314" s="81">
        <v>5</v>
      </c>
      <c r="U314" s="81">
        <v>14</v>
      </c>
      <c r="V314" s="81">
        <v>14</v>
      </c>
      <c r="W314" s="81">
        <v>9</v>
      </c>
      <c r="X314" s="81">
        <v>9</v>
      </c>
      <c r="Y314" s="81">
        <v>5</v>
      </c>
      <c r="Z314" s="81">
        <v>5</v>
      </c>
      <c r="AA314" s="81">
        <v>5</v>
      </c>
      <c r="AB314" s="81">
        <v>14</v>
      </c>
      <c r="AC314" s="81">
        <v>14</v>
      </c>
      <c r="AD314" s="81">
        <v>9</v>
      </c>
      <c r="AE314" s="81">
        <v>9</v>
      </c>
      <c r="AF314" s="81">
        <v>5</v>
      </c>
      <c r="AG314" s="81">
        <v>5</v>
      </c>
      <c r="AH314" s="81">
        <v>4</v>
      </c>
      <c r="AI314" s="81">
        <v>14</v>
      </c>
      <c r="AJ314" s="81">
        <v>14</v>
      </c>
      <c r="AK314" s="81">
        <v>9</v>
      </c>
      <c r="AL314" s="81">
        <v>9</v>
      </c>
      <c r="AM314" s="81">
        <v>5</v>
      </c>
      <c r="AN314" s="81">
        <v>4</v>
      </c>
    </row>
    <row r="315" spans="1:40" ht="16.5">
      <c r="A315" s="81">
        <v>10311</v>
      </c>
      <c r="B315" s="81" t="s">
        <v>2479</v>
      </c>
      <c r="C315" s="81" t="s">
        <v>2169</v>
      </c>
      <c r="D315" s="81">
        <v>9</v>
      </c>
      <c r="E315" s="81">
        <v>14</v>
      </c>
      <c r="F315" s="81">
        <v>9</v>
      </c>
      <c r="G315" s="81">
        <v>9</v>
      </c>
      <c r="H315" s="81">
        <v>14</v>
      </c>
      <c r="I315" s="81">
        <v>9</v>
      </c>
      <c r="J315" s="81">
        <v>9</v>
      </c>
      <c r="K315" s="81">
        <v>14</v>
      </c>
      <c r="L315" s="81">
        <v>9</v>
      </c>
      <c r="M315" s="81">
        <v>9</v>
      </c>
      <c r="N315" s="81">
        <v>14</v>
      </c>
      <c r="O315" s="81">
        <v>9</v>
      </c>
      <c r="P315" s="81">
        <v>14</v>
      </c>
      <c r="Q315" s="81">
        <v>9</v>
      </c>
      <c r="R315" s="81">
        <v>14</v>
      </c>
      <c r="S315" s="81">
        <v>14</v>
      </c>
      <c r="T315" s="81">
        <v>5</v>
      </c>
      <c r="U315" s="81">
        <v>14</v>
      </c>
      <c r="V315" s="81">
        <v>14</v>
      </c>
      <c r="W315" s="81">
        <v>9</v>
      </c>
      <c r="X315" s="81">
        <v>9</v>
      </c>
      <c r="Y315" s="81">
        <v>5</v>
      </c>
      <c r="Z315" s="81">
        <v>5</v>
      </c>
      <c r="AA315" s="81">
        <v>5</v>
      </c>
      <c r="AB315" s="81">
        <v>14</v>
      </c>
      <c r="AC315" s="81">
        <v>14</v>
      </c>
      <c r="AD315" s="81">
        <v>9</v>
      </c>
      <c r="AE315" s="81">
        <v>9</v>
      </c>
      <c r="AF315" s="81">
        <v>5</v>
      </c>
      <c r="AG315" s="81">
        <v>5</v>
      </c>
      <c r="AH315" s="81">
        <v>5</v>
      </c>
      <c r="AI315" s="81">
        <v>14</v>
      </c>
      <c r="AJ315" s="81">
        <v>14</v>
      </c>
      <c r="AK315" s="81">
        <v>9</v>
      </c>
      <c r="AL315" s="81">
        <v>9</v>
      </c>
      <c r="AM315" s="81">
        <v>5</v>
      </c>
      <c r="AN315" s="81">
        <v>5</v>
      </c>
    </row>
    <row r="316" spans="1:40" ht="16.5">
      <c r="A316" s="81">
        <v>10312</v>
      </c>
      <c r="B316" s="81" t="s">
        <v>2480</v>
      </c>
      <c r="C316" s="81" t="s">
        <v>2141</v>
      </c>
      <c r="D316" s="81">
        <v>10</v>
      </c>
      <c r="E316" s="81">
        <v>14</v>
      </c>
      <c r="F316" s="81">
        <v>10</v>
      </c>
      <c r="G316" s="81">
        <v>9</v>
      </c>
      <c r="H316" s="81">
        <v>14</v>
      </c>
      <c r="I316" s="81">
        <v>9</v>
      </c>
      <c r="J316" s="81">
        <v>9</v>
      </c>
      <c r="K316" s="81">
        <v>14</v>
      </c>
      <c r="L316" s="81">
        <v>9</v>
      </c>
      <c r="M316" s="81">
        <v>9</v>
      </c>
      <c r="N316" s="81">
        <v>14</v>
      </c>
      <c r="O316" s="81">
        <v>9</v>
      </c>
      <c r="P316" s="81">
        <v>14</v>
      </c>
      <c r="Q316" s="81">
        <v>9</v>
      </c>
      <c r="R316" s="81">
        <v>14</v>
      </c>
      <c r="S316" s="81">
        <v>14</v>
      </c>
      <c r="T316" s="81">
        <v>5</v>
      </c>
      <c r="U316" s="81">
        <v>14</v>
      </c>
      <c r="V316" s="81">
        <v>14</v>
      </c>
      <c r="W316" s="81">
        <v>9</v>
      </c>
      <c r="X316" s="81">
        <v>9</v>
      </c>
      <c r="Y316" s="81">
        <v>5</v>
      </c>
      <c r="Z316" s="81">
        <v>5</v>
      </c>
      <c r="AA316" s="81">
        <v>5</v>
      </c>
      <c r="AB316" s="81">
        <v>14</v>
      </c>
      <c r="AC316" s="81">
        <v>14</v>
      </c>
      <c r="AD316" s="81">
        <v>9</v>
      </c>
      <c r="AE316" s="81">
        <v>9</v>
      </c>
      <c r="AF316" s="81">
        <v>5</v>
      </c>
      <c r="AG316" s="81">
        <v>5</v>
      </c>
      <c r="AH316" s="81">
        <v>5</v>
      </c>
      <c r="AI316" s="81">
        <v>14</v>
      </c>
      <c r="AJ316" s="81">
        <v>14</v>
      </c>
      <c r="AK316" s="81">
        <v>9</v>
      </c>
      <c r="AL316" s="81">
        <v>9</v>
      </c>
      <c r="AM316" s="81">
        <v>5</v>
      </c>
      <c r="AN316" s="81">
        <v>5</v>
      </c>
    </row>
    <row r="317" spans="1:40" ht="16.5">
      <c r="A317" s="81">
        <v>10313</v>
      </c>
      <c r="B317" s="81" t="s">
        <v>2481</v>
      </c>
      <c r="C317" s="81" t="s">
        <v>2141</v>
      </c>
      <c r="D317" s="81">
        <v>11</v>
      </c>
      <c r="E317" s="81">
        <v>14</v>
      </c>
      <c r="F317" s="81">
        <v>11</v>
      </c>
      <c r="G317" s="81">
        <v>9</v>
      </c>
      <c r="H317" s="81">
        <v>14</v>
      </c>
      <c r="I317" s="81">
        <v>9</v>
      </c>
      <c r="J317" s="81">
        <v>9</v>
      </c>
      <c r="K317" s="81">
        <v>14</v>
      </c>
      <c r="L317" s="81">
        <v>9</v>
      </c>
      <c r="M317" s="81">
        <v>9</v>
      </c>
      <c r="N317" s="81">
        <v>14</v>
      </c>
      <c r="O317" s="81">
        <v>9</v>
      </c>
      <c r="P317" s="81">
        <v>14</v>
      </c>
      <c r="Q317" s="81">
        <v>9</v>
      </c>
      <c r="R317" s="81">
        <v>14</v>
      </c>
      <c r="S317" s="81">
        <v>14</v>
      </c>
      <c r="T317" s="81">
        <v>5</v>
      </c>
      <c r="U317" s="81">
        <v>14</v>
      </c>
      <c r="V317" s="81">
        <v>14</v>
      </c>
      <c r="W317" s="81">
        <v>9</v>
      </c>
      <c r="X317" s="81">
        <v>9</v>
      </c>
      <c r="Y317" s="81">
        <v>5</v>
      </c>
      <c r="Z317" s="81">
        <v>5</v>
      </c>
      <c r="AA317" s="81">
        <v>5</v>
      </c>
      <c r="AB317" s="81">
        <v>14</v>
      </c>
      <c r="AC317" s="81">
        <v>14</v>
      </c>
      <c r="AD317" s="81">
        <v>9</v>
      </c>
      <c r="AE317" s="81">
        <v>9</v>
      </c>
      <c r="AF317" s="81">
        <v>5</v>
      </c>
      <c r="AG317" s="81">
        <v>5</v>
      </c>
      <c r="AH317" s="81">
        <v>5</v>
      </c>
      <c r="AI317" s="81">
        <v>14</v>
      </c>
      <c r="AJ317" s="81">
        <v>14</v>
      </c>
      <c r="AK317" s="81">
        <v>9</v>
      </c>
      <c r="AL317" s="81">
        <v>9</v>
      </c>
      <c r="AM317" s="81">
        <v>5</v>
      </c>
      <c r="AN317" s="81">
        <v>5</v>
      </c>
    </row>
    <row r="318" spans="1:40" ht="16.5">
      <c r="A318" s="81">
        <v>10314</v>
      </c>
      <c r="B318" s="81" t="s">
        <v>2482</v>
      </c>
      <c r="C318" s="81" t="s">
        <v>2141</v>
      </c>
      <c r="D318" s="81">
        <v>12</v>
      </c>
      <c r="E318" s="81">
        <v>14</v>
      </c>
      <c r="F318" s="81">
        <v>12</v>
      </c>
      <c r="G318" s="81">
        <v>9</v>
      </c>
      <c r="H318" s="81">
        <v>14</v>
      </c>
      <c r="I318" s="81">
        <v>9</v>
      </c>
      <c r="J318" s="81">
        <v>9</v>
      </c>
      <c r="K318" s="81">
        <v>14</v>
      </c>
      <c r="L318" s="81">
        <v>9</v>
      </c>
      <c r="M318" s="81">
        <v>9</v>
      </c>
      <c r="N318" s="81">
        <v>14</v>
      </c>
      <c r="O318" s="81">
        <v>9</v>
      </c>
      <c r="P318" s="81">
        <v>14</v>
      </c>
      <c r="Q318" s="81">
        <v>9</v>
      </c>
      <c r="R318" s="81">
        <v>14</v>
      </c>
      <c r="S318" s="81">
        <v>14</v>
      </c>
      <c r="T318" s="81">
        <v>5</v>
      </c>
      <c r="U318" s="81">
        <v>14</v>
      </c>
      <c r="V318" s="81">
        <v>14</v>
      </c>
      <c r="W318" s="81">
        <v>9</v>
      </c>
      <c r="X318" s="81">
        <v>9</v>
      </c>
      <c r="Y318" s="81">
        <v>5</v>
      </c>
      <c r="Z318" s="81">
        <v>5</v>
      </c>
      <c r="AA318" s="81">
        <v>5</v>
      </c>
      <c r="AB318" s="81">
        <v>14</v>
      </c>
      <c r="AC318" s="81">
        <v>14</v>
      </c>
      <c r="AD318" s="81">
        <v>9</v>
      </c>
      <c r="AE318" s="81">
        <v>9</v>
      </c>
      <c r="AF318" s="81">
        <v>5</v>
      </c>
      <c r="AG318" s="81">
        <v>5</v>
      </c>
      <c r="AH318" s="81">
        <v>5</v>
      </c>
      <c r="AI318" s="81">
        <v>14</v>
      </c>
      <c r="AJ318" s="81">
        <v>14</v>
      </c>
      <c r="AK318" s="81">
        <v>9</v>
      </c>
      <c r="AL318" s="81">
        <v>9</v>
      </c>
      <c r="AM318" s="81">
        <v>5</v>
      </c>
      <c r="AN318" s="81">
        <v>5</v>
      </c>
    </row>
    <row r="319" spans="1:40" ht="16.5">
      <c r="A319" s="81">
        <v>10315</v>
      </c>
      <c r="B319" s="81" t="s">
        <v>2483</v>
      </c>
      <c r="C319" s="81" t="s">
        <v>2141</v>
      </c>
      <c r="D319" s="81">
        <v>13</v>
      </c>
      <c r="E319" s="81">
        <v>14</v>
      </c>
      <c r="F319" s="81">
        <v>13</v>
      </c>
      <c r="G319" s="81">
        <v>9</v>
      </c>
      <c r="H319" s="81">
        <v>14</v>
      </c>
      <c r="I319" s="81">
        <v>9</v>
      </c>
      <c r="J319" s="81">
        <v>9</v>
      </c>
      <c r="K319" s="81">
        <v>14</v>
      </c>
      <c r="L319" s="81">
        <v>9</v>
      </c>
      <c r="M319" s="81">
        <v>9</v>
      </c>
      <c r="N319" s="81">
        <v>14</v>
      </c>
      <c r="O319" s="81">
        <v>9</v>
      </c>
      <c r="P319" s="81">
        <v>14</v>
      </c>
      <c r="Q319" s="81">
        <v>9</v>
      </c>
      <c r="R319" s="81">
        <v>14</v>
      </c>
      <c r="S319" s="81">
        <v>14</v>
      </c>
      <c r="T319" s="81">
        <v>5</v>
      </c>
      <c r="U319" s="81">
        <v>14</v>
      </c>
      <c r="V319" s="81">
        <v>14</v>
      </c>
      <c r="W319" s="81">
        <v>9</v>
      </c>
      <c r="X319" s="81">
        <v>9</v>
      </c>
      <c r="Y319" s="81">
        <v>5</v>
      </c>
      <c r="Z319" s="81">
        <v>5</v>
      </c>
      <c r="AA319" s="81">
        <v>5</v>
      </c>
      <c r="AB319" s="81">
        <v>14</v>
      </c>
      <c r="AC319" s="81">
        <v>14</v>
      </c>
      <c r="AD319" s="81">
        <v>9</v>
      </c>
      <c r="AE319" s="81">
        <v>9</v>
      </c>
      <c r="AF319" s="81">
        <v>5</v>
      </c>
      <c r="AG319" s="81">
        <v>5</v>
      </c>
      <c r="AH319" s="81">
        <v>5</v>
      </c>
      <c r="AI319" s="81">
        <v>14</v>
      </c>
      <c r="AJ319" s="81">
        <v>14</v>
      </c>
      <c r="AK319" s="81">
        <v>9</v>
      </c>
      <c r="AL319" s="81">
        <v>9</v>
      </c>
      <c r="AM319" s="81">
        <v>5</v>
      </c>
      <c r="AN319" s="81">
        <v>5</v>
      </c>
    </row>
    <row r="320" spans="1:40" ht="16.5">
      <c r="A320" s="81">
        <v>10316</v>
      </c>
      <c r="B320" s="81" t="s">
        <v>2484</v>
      </c>
      <c r="C320" s="81" t="s">
        <v>2141</v>
      </c>
      <c r="D320" s="81">
        <v>14</v>
      </c>
      <c r="E320" s="81">
        <v>14</v>
      </c>
      <c r="F320" s="81">
        <v>14</v>
      </c>
      <c r="G320" s="81">
        <v>9</v>
      </c>
      <c r="H320" s="81">
        <v>14</v>
      </c>
      <c r="I320" s="81">
        <v>9</v>
      </c>
      <c r="J320" s="81">
        <v>9</v>
      </c>
      <c r="K320" s="81">
        <v>14</v>
      </c>
      <c r="L320" s="81">
        <v>9</v>
      </c>
      <c r="M320" s="81">
        <v>9</v>
      </c>
      <c r="N320" s="81">
        <v>14</v>
      </c>
      <c r="O320" s="81">
        <v>9</v>
      </c>
      <c r="P320" s="81">
        <v>14</v>
      </c>
      <c r="Q320" s="81">
        <v>9</v>
      </c>
      <c r="R320" s="81">
        <v>14</v>
      </c>
      <c r="S320" s="81">
        <v>14</v>
      </c>
      <c r="T320" s="81">
        <v>5</v>
      </c>
      <c r="U320" s="81">
        <v>14</v>
      </c>
      <c r="V320" s="81">
        <v>14</v>
      </c>
      <c r="W320" s="81">
        <v>9</v>
      </c>
      <c r="X320" s="81">
        <v>9</v>
      </c>
      <c r="Y320" s="81">
        <v>5</v>
      </c>
      <c r="Z320" s="81">
        <v>5</v>
      </c>
      <c r="AA320" s="81">
        <v>5</v>
      </c>
      <c r="AB320" s="81">
        <v>14</v>
      </c>
      <c r="AC320" s="81">
        <v>14</v>
      </c>
      <c r="AD320" s="81">
        <v>9</v>
      </c>
      <c r="AE320" s="81">
        <v>9</v>
      </c>
      <c r="AF320" s="81">
        <v>5</v>
      </c>
      <c r="AG320" s="81">
        <v>5</v>
      </c>
      <c r="AH320" s="81">
        <v>5</v>
      </c>
      <c r="AI320" s="81">
        <v>14</v>
      </c>
      <c r="AJ320" s="81">
        <v>14</v>
      </c>
      <c r="AK320" s="81">
        <v>9</v>
      </c>
      <c r="AL320" s="81">
        <v>9</v>
      </c>
      <c r="AM320" s="81">
        <v>5</v>
      </c>
      <c r="AN320" s="81">
        <v>5</v>
      </c>
    </row>
    <row r="321" spans="1:40" ht="16.5">
      <c r="A321" s="81">
        <v>10317</v>
      </c>
      <c r="B321" s="81" t="s">
        <v>2485</v>
      </c>
      <c r="C321" s="81" t="s">
        <v>2142</v>
      </c>
      <c r="D321" s="81">
        <v>14</v>
      </c>
      <c r="E321" s="81">
        <v>14</v>
      </c>
      <c r="F321" s="81">
        <v>14</v>
      </c>
      <c r="G321" s="81">
        <v>9</v>
      </c>
      <c r="H321" s="81">
        <v>15</v>
      </c>
      <c r="I321" s="81">
        <v>9</v>
      </c>
      <c r="J321" s="81">
        <v>9</v>
      </c>
      <c r="K321" s="81">
        <v>14</v>
      </c>
      <c r="L321" s="81">
        <v>9</v>
      </c>
      <c r="M321" s="81">
        <v>9</v>
      </c>
      <c r="N321" s="81">
        <v>14</v>
      </c>
      <c r="O321" s="81">
        <v>9</v>
      </c>
      <c r="P321" s="81">
        <v>14</v>
      </c>
      <c r="Q321" s="81">
        <v>9</v>
      </c>
      <c r="R321" s="81">
        <v>14</v>
      </c>
      <c r="S321" s="81">
        <v>14</v>
      </c>
      <c r="T321" s="81">
        <v>5</v>
      </c>
      <c r="U321" s="81">
        <v>14</v>
      </c>
      <c r="V321" s="81">
        <v>14</v>
      </c>
      <c r="W321" s="81">
        <v>9</v>
      </c>
      <c r="X321" s="81">
        <v>9</v>
      </c>
      <c r="Y321" s="81">
        <v>5</v>
      </c>
      <c r="Z321" s="81">
        <v>5</v>
      </c>
      <c r="AA321" s="81">
        <v>5</v>
      </c>
      <c r="AB321" s="81">
        <v>14</v>
      </c>
      <c r="AC321" s="81">
        <v>14</v>
      </c>
      <c r="AD321" s="81">
        <v>9</v>
      </c>
      <c r="AE321" s="81">
        <v>9</v>
      </c>
      <c r="AF321" s="81">
        <v>5</v>
      </c>
      <c r="AG321" s="81">
        <v>5</v>
      </c>
      <c r="AH321" s="81">
        <v>5</v>
      </c>
      <c r="AI321" s="81">
        <v>14</v>
      </c>
      <c r="AJ321" s="81">
        <v>14</v>
      </c>
      <c r="AK321" s="81">
        <v>9</v>
      </c>
      <c r="AL321" s="81">
        <v>9</v>
      </c>
      <c r="AM321" s="81">
        <v>5</v>
      </c>
      <c r="AN321" s="81">
        <v>5</v>
      </c>
    </row>
    <row r="322" spans="1:40" ht="16.5">
      <c r="A322" s="81">
        <v>10318</v>
      </c>
      <c r="B322" s="81" t="s">
        <v>2486</v>
      </c>
      <c r="C322" s="81" t="s">
        <v>2142</v>
      </c>
      <c r="D322" s="81">
        <v>14</v>
      </c>
      <c r="E322" s="81">
        <v>14</v>
      </c>
      <c r="F322" s="81">
        <v>14</v>
      </c>
      <c r="G322" s="81">
        <v>9</v>
      </c>
      <c r="H322" s="81">
        <v>16</v>
      </c>
      <c r="I322" s="81">
        <v>9</v>
      </c>
      <c r="J322" s="81">
        <v>9</v>
      </c>
      <c r="K322" s="81">
        <v>14</v>
      </c>
      <c r="L322" s="81">
        <v>9</v>
      </c>
      <c r="M322" s="81">
        <v>9</v>
      </c>
      <c r="N322" s="81">
        <v>14</v>
      </c>
      <c r="O322" s="81">
        <v>9</v>
      </c>
      <c r="P322" s="81">
        <v>14</v>
      </c>
      <c r="Q322" s="81">
        <v>9</v>
      </c>
      <c r="R322" s="81">
        <v>14</v>
      </c>
      <c r="S322" s="81">
        <v>14</v>
      </c>
      <c r="T322" s="81">
        <v>5</v>
      </c>
      <c r="U322" s="81">
        <v>14</v>
      </c>
      <c r="V322" s="81">
        <v>14</v>
      </c>
      <c r="W322" s="81">
        <v>9</v>
      </c>
      <c r="X322" s="81">
        <v>9</v>
      </c>
      <c r="Y322" s="81">
        <v>5</v>
      </c>
      <c r="Z322" s="81">
        <v>5</v>
      </c>
      <c r="AA322" s="81">
        <v>5</v>
      </c>
      <c r="AB322" s="81">
        <v>14</v>
      </c>
      <c r="AC322" s="81">
        <v>14</v>
      </c>
      <c r="AD322" s="81">
        <v>9</v>
      </c>
      <c r="AE322" s="81">
        <v>9</v>
      </c>
      <c r="AF322" s="81">
        <v>5</v>
      </c>
      <c r="AG322" s="81">
        <v>5</v>
      </c>
      <c r="AH322" s="81">
        <v>5</v>
      </c>
      <c r="AI322" s="81">
        <v>14</v>
      </c>
      <c r="AJ322" s="81">
        <v>14</v>
      </c>
      <c r="AK322" s="81">
        <v>9</v>
      </c>
      <c r="AL322" s="81">
        <v>9</v>
      </c>
      <c r="AM322" s="81">
        <v>5</v>
      </c>
      <c r="AN322" s="81">
        <v>5</v>
      </c>
    </row>
    <row r="323" spans="1:40" ht="16.5">
      <c r="A323" s="81">
        <v>10319</v>
      </c>
      <c r="B323" s="81" t="s">
        <v>2487</v>
      </c>
      <c r="C323" s="81" t="s">
        <v>2148</v>
      </c>
      <c r="D323" s="81">
        <v>14</v>
      </c>
      <c r="E323" s="81">
        <v>14</v>
      </c>
      <c r="F323" s="81">
        <v>14</v>
      </c>
      <c r="G323" s="81">
        <v>9</v>
      </c>
      <c r="H323" s="81">
        <v>16</v>
      </c>
      <c r="I323" s="81">
        <v>9</v>
      </c>
      <c r="J323" s="81">
        <v>9</v>
      </c>
      <c r="K323" s="81">
        <v>14</v>
      </c>
      <c r="L323" s="81">
        <v>9</v>
      </c>
      <c r="M323" s="81">
        <v>9</v>
      </c>
      <c r="N323" s="81">
        <v>14</v>
      </c>
      <c r="O323" s="81">
        <v>9</v>
      </c>
      <c r="P323" s="81">
        <v>14</v>
      </c>
      <c r="Q323" s="81">
        <v>9</v>
      </c>
      <c r="R323" s="81">
        <v>14</v>
      </c>
      <c r="S323" s="81">
        <v>15</v>
      </c>
      <c r="T323" s="81">
        <v>5</v>
      </c>
      <c r="U323" s="81">
        <v>14</v>
      </c>
      <c r="V323" s="81">
        <v>14</v>
      </c>
      <c r="W323" s="81">
        <v>9</v>
      </c>
      <c r="X323" s="81">
        <v>9</v>
      </c>
      <c r="Y323" s="81">
        <v>5</v>
      </c>
      <c r="Z323" s="81">
        <v>5</v>
      </c>
      <c r="AA323" s="81">
        <v>5</v>
      </c>
      <c r="AB323" s="81">
        <v>14</v>
      </c>
      <c r="AC323" s="81">
        <v>14</v>
      </c>
      <c r="AD323" s="81">
        <v>9</v>
      </c>
      <c r="AE323" s="81">
        <v>9</v>
      </c>
      <c r="AF323" s="81">
        <v>5</v>
      </c>
      <c r="AG323" s="81">
        <v>5</v>
      </c>
      <c r="AH323" s="81">
        <v>5</v>
      </c>
      <c r="AI323" s="81">
        <v>14</v>
      </c>
      <c r="AJ323" s="81">
        <v>14</v>
      </c>
      <c r="AK323" s="81">
        <v>9</v>
      </c>
      <c r="AL323" s="81">
        <v>9</v>
      </c>
      <c r="AM323" s="81">
        <v>5</v>
      </c>
      <c r="AN323" s="81">
        <v>5</v>
      </c>
    </row>
    <row r="324" spans="1:40" ht="16.5">
      <c r="A324" s="81">
        <v>10320</v>
      </c>
      <c r="B324" s="81" t="s">
        <v>2488</v>
      </c>
      <c r="C324" s="81" t="s">
        <v>2148</v>
      </c>
      <c r="D324" s="81">
        <v>14</v>
      </c>
      <c r="E324" s="81">
        <v>14</v>
      </c>
      <c r="F324" s="81">
        <v>14</v>
      </c>
      <c r="G324" s="81">
        <v>9</v>
      </c>
      <c r="H324" s="81">
        <v>16</v>
      </c>
      <c r="I324" s="81">
        <v>9</v>
      </c>
      <c r="J324" s="81">
        <v>9</v>
      </c>
      <c r="K324" s="81">
        <v>14</v>
      </c>
      <c r="L324" s="81">
        <v>9</v>
      </c>
      <c r="M324" s="81">
        <v>9</v>
      </c>
      <c r="N324" s="81">
        <v>14</v>
      </c>
      <c r="O324" s="81">
        <v>9</v>
      </c>
      <c r="P324" s="81">
        <v>14</v>
      </c>
      <c r="Q324" s="81">
        <v>9</v>
      </c>
      <c r="R324" s="81">
        <v>14</v>
      </c>
      <c r="S324" s="81">
        <v>16</v>
      </c>
      <c r="T324" s="81">
        <v>5</v>
      </c>
      <c r="U324" s="81">
        <v>14</v>
      </c>
      <c r="V324" s="81">
        <v>14</v>
      </c>
      <c r="W324" s="81">
        <v>9</v>
      </c>
      <c r="X324" s="81">
        <v>9</v>
      </c>
      <c r="Y324" s="81">
        <v>5</v>
      </c>
      <c r="Z324" s="81">
        <v>5</v>
      </c>
      <c r="AA324" s="81">
        <v>5</v>
      </c>
      <c r="AB324" s="81">
        <v>14</v>
      </c>
      <c r="AC324" s="81">
        <v>14</v>
      </c>
      <c r="AD324" s="81">
        <v>9</v>
      </c>
      <c r="AE324" s="81">
        <v>9</v>
      </c>
      <c r="AF324" s="81">
        <v>5</v>
      </c>
      <c r="AG324" s="81">
        <v>5</v>
      </c>
      <c r="AH324" s="81">
        <v>5</v>
      </c>
      <c r="AI324" s="81">
        <v>14</v>
      </c>
      <c r="AJ324" s="81">
        <v>14</v>
      </c>
      <c r="AK324" s="81">
        <v>9</v>
      </c>
      <c r="AL324" s="81">
        <v>9</v>
      </c>
      <c r="AM324" s="81">
        <v>5</v>
      </c>
      <c r="AN324" s="81">
        <v>5</v>
      </c>
    </row>
    <row r="325" spans="1:40" ht="16.5">
      <c r="A325" s="81">
        <v>10321</v>
      </c>
      <c r="B325" s="81" t="s">
        <v>2489</v>
      </c>
      <c r="C325" s="81" t="s">
        <v>2144</v>
      </c>
      <c r="D325" s="81">
        <v>14</v>
      </c>
      <c r="E325" s="81">
        <v>14</v>
      </c>
      <c r="F325" s="81">
        <v>14</v>
      </c>
      <c r="G325" s="81">
        <v>9</v>
      </c>
      <c r="H325" s="81">
        <v>16</v>
      </c>
      <c r="I325" s="81">
        <v>9</v>
      </c>
      <c r="J325" s="81">
        <v>9</v>
      </c>
      <c r="K325" s="81">
        <v>15</v>
      </c>
      <c r="L325" s="81">
        <v>9</v>
      </c>
      <c r="M325" s="81">
        <v>9</v>
      </c>
      <c r="N325" s="81">
        <v>14</v>
      </c>
      <c r="O325" s="81">
        <v>9</v>
      </c>
      <c r="P325" s="81">
        <v>14</v>
      </c>
      <c r="Q325" s="81">
        <v>9</v>
      </c>
      <c r="R325" s="81">
        <v>14</v>
      </c>
      <c r="S325" s="81">
        <v>16</v>
      </c>
      <c r="T325" s="81">
        <v>5</v>
      </c>
      <c r="U325" s="81">
        <v>14</v>
      </c>
      <c r="V325" s="81">
        <v>14</v>
      </c>
      <c r="W325" s="81">
        <v>9</v>
      </c>
      <c r="X325" s="81">
        <v>9</v>
      </c>
      <c r="Y325" s="81">
        <v>5</v>
      </c>
      <c r="Z325" s="81">
        <v>5</v>
      </c>
      <c r="AA325" s="81">
        <v>5</v>
      </c>
      <c r="AB325" s="81">
        <v>14</v>
      </c>
      <c r="AC325" s="81">
        <v>14</v>
      </c>
      <c r="AD325" s="81">
        <v>9</v>
      </c>
      <c r="AE325" s="81">
        <v>9</v>
      </c>
      <c r="AF325" s="81">
        <v>5</v>
      </c>
      <c r="AG325" s="81">
        <v>5</v>
      </c>
      <c r="AH325" s="81">
        <v>5</v>
      </c>
      <c r="AI325" s="81">
        <v>14</v>
      </c>
      <c r="AJ325" s="81">
        <v>14</v>
      </c>
      <c r="AK325" s="81">
        <v>9</v>
      </c>
      <c r="AL325" s="81">
        <v>9</v>
      </c>
      <c r="AM325" s="81">
        <v>5</v>
      </c>
      <c r="AN325" s="81">
        <v>5</v>
      </c>
    </row>
    <row r="326" spans="1:40" ht="16.5">
      <c r="A326" s="81">
        <v>10322</v>
      </c>
      <c r="B326" s="81" t="s">
        <v>2490</v>
      </c>
      <c r="C326" s="81" t="s">
        <v>2144</v>
      </c>
      <c r="D326" s="81">
        <v>14</v>
      </c>
      <c r="E326" s="81">
        <v>14</v>
      </c>
      <c r="F326" s="81">
        <v>14</v>
      </c>
      <c r="G326" s="81">
        <v>9</v>
      </c>
      <c r="H326" s="81">
        <v>16</v>
      </c>
      <c r="I326" s="81">
        <v>9</v>
      </c>
      <c r="J326" s="81">
        <v>9</v>
      </c>
      <c r="K326" s="81">
        <v>16</v>
      </c>
      <c r="L326" s="81">
        <v>9</v>
      </c>
      <c r="M326" s="81">
        <v>9</v>
      </c>
      <c r="N326" s="81">
        <v>14</v>
      </c>
      <c r="O326" s="81">
        <v>9</v>
      </c>
      <c r="P326" s="81">
        <v>14</v>
      </c>
      <c r="Q326" s="81">
        <v>9</v>
      </c>
      <c r="R326" s="81">
        <v>14</v>
      </c>
      <c r="S326" s="81">
        <v>16</v>
      </c>
      <c r="T326" s="81">
        <v>5</v>
      </c>
      <c r="U326" s="81">
        <v>14</v>
      </c>
      <c r="V326" s="81">
        <v>14</v>
      </c>
      <c r="W326" s="81">
        <v>9</v>
      </c>
      <c r="X326" s="81">
        <v>9</v>
      </c>
      <c r="Y326" s="81">
        <v>5</v>
      </c>
      <c r="Z326" s="81">
        <v>5</v>
      </c>
      <c r="AA326" s="81">
        <v>5</v>
      </c>
      <c r="AB326" s="81">
        <v>14</v>
      </c>
      <c r="AC326" s="81">
        <v>14</v>
      </c>
      <c r="AD326" s="81">
        <v>9</v>
      </c>
      <c r="AE326" s="81">
        <v>9</v>
      </c>
      <c r="AF326" s="81">
        <v>5</v>
      </c>
      <c r="AG326" s="81">
        <v>5</v>
      </c>
      <c r="AH326" s="81">
        <v>5</v>
      </c>
      <c r="AI326" s="81">
        <v>14</v>
      </c>
      <c r="AJ326" s="81">
        <v>14</v>
      </c>
      <c r="AK326" s="81">
        <v>9</v>
      </c>
      <c r="AL326" s="81">
        <v>9</v>
      </c>
      <c r="AM326" s="81">
        <v>5</v>
      </c>
      <c r="AN326" s="81">
        <v>5</v>
      </c>
    </row>
    <row r="327" spans="1:40" ht="16.5">
      <c r="A327" s="81">
        <v>10323</v>
      </c>
      <c r="B327" s="81" t="s">
        <v>2491</v>
      </c>
      <c r="C327" s="81" t="s">
        <v>2144</v>
      </c>
      <c r="D327" s="81">
        <v>14</v>
      </c>
      <c r="E327" s="81">
        <v>14</v>
      </c>
      <c r="F327" s="81">
        <v>14</v>
      </c>
      <c r="G327" s="81">
        <v>9</v>
      </c>
      <c r="H327" s="81">
        <v>16</v>
      </c>
      <c r="I327" s="81">
        <v>9</v>
      </c>
      <c r="J327" s="81">
        <v>9</v>
      </c>
      <c r="K327" s="81">
        <v>17</v>
      </c>
      <c r="L327" s="81">
        <v>9</v>
      </c>
      <c r="M327" s="81">
        <v>9</v>
      </c>
      <c r="N327" s="81">
        <v>14</v>
      </c>
      <c r="O327" s="81">
        <v>9</v>
      </c>
      <c r="P327" s="81">
        <v>14</v>
      </c>
      <c r="Q327" s="81">
        <v>9</v>
      </c>
      <c r="R327" s="81">
        <v>14</v>
      </c>
      <c r="S327" s="81">
        <v>16</v>
      </c>
      <c r="T327" s="81">
        <v>5</v>
      </c>
      <c r="U327" s="81">
        <v>14</v>
      </c>
      <c r="V327" s="81">
        <v>14</v>
      </c>
      <c r="W327" s="81">
        <v>9</v>
      </c>
      <c r="X327" s="81">
        <v>9</v>
      </c>
      <c r="Y327" s="81">
        <v>5</v>
      </c>
      <c r="Z327" s="81">
        <v>5</v>
      </c>
      <c r="AA327" s="81">
        <v>5</v>
      </c>
      <c r="AB327" s="81">
        <v>14</v>
      </c>
      <c r="AC327" s="81">
        <v>14</v>
      </c>
      <c r="AD327" s="81">
        <v>9</v>
      </c>
      <c r="AE327" s="81">
        <v>9</v>
      </c>
      <c r="AF327" s="81">
        <v>5</v>
      </c>
      <c r="AG327" s="81">
        <v>5</v>
      </c>
      <c r="AH327" s="81">
        <v>5</v>
      </c>
      <c r="AI327" s="81">
        <v>14</v>
      </c>
      <c r="AJ327" s="81">
        <v>14</v>
      </c>
      <c r="AK327" s="81">
        <v>9</v>
      </c>
      <c r="AL327" s="81">
        <v>9</v>
      </c>
      <c r="AM327" s="81">
        <v>5</v>
      </c>
      <c r="AN327" s="81">
        <v>5</v>
      </c>
    </row>
    <row r="328" spans="1:40" ht="16.5">
      <c r="A328" s="81">
        <v>10324</v>
      </c>
      <c r="B328" s="81" t="s">
        <v>2492</v>
      </c>
      <c r="C328" s="81" t="s">
        <v>2152</v>
      </c>
      <c r="D328" s="81">
        <v>14</v>
      </c>
      <c r="E328" s="81">
        <v>14</v>
      </c>
      <c r="F328" s="81">
        <v>14</v>
      </c>
      <c r="G328" s="81">
        <v>9</v>
      </c>
      <c r="H328" s="81">
        <v>16</v>
      </c>
      <c r="I328" s="81">
        <v>9</v>
      </c>
      <c r="J328" s="81">
        <v>9</v>
      </c>
      <c r="K328" s="81">
        <v>17</v>
      </c>
      <c r="L328" s="81">
        <v>9</v>
      </c>
      <c r="M328" s="81">
        <v>9</v>
      </c>
      <c r="N328" s="81">
        <v>14</v>
      </c>
      <c r="O328" s="81">
        <v>9</v>
      </c>
      <c r="P328" s="81">
        <v>14</v>
      </c>
      <c r="Q328" s="81">
        <v>9</v>
      </c>
      <c r="R328" s="81">
        <v>14</v>
      </c>
      <c r="S328" s="81">
        <v>16</v>
      </c>
      <c r="T328" s="81">
        <v>5</v>
      </c>
      <c r="U328" s="81">
        <v>15</v>
      </c>
      <c r="V328" s="81">
        <v>14</v>
      </c>
      <c r="W328" s="81">
        <v>9</v>
      </c>
      <c r="X328" s="81">
        <v>9</v>
      </c>
      <c r="Y328" s="81">
        <v>5</v>
      </c>
      <c r="Z328" s="81">
        <v>5</v>
      </c>
      <c r="AA328" s="81">
        <v>5</v>
      </c>
      <c r="AB328" s="81">
        <v>14</v>
      </c>
      <c r="AC328" s="81">
        <v>14</v>
      </c>
      <c r="AD328" s="81">
        <v>9</v>
      </c>
      <c r="AE328" s="81">
        <v>9</v>
      </c>
      <c r="AF328" s="81">
        <v>5</v>
      </c>
      <c r="AG328" s="81">
        <v>5</v>
      </c>
      <c r="AH328" s="81">
        <v>5</v>
      </c>
      <c r="AI328" s="81">
        <v>14</v>
      </c>
      <c r="AJ328" s="81">
        <v>14</v>
      </c>
      <c r="AK328" s="81">
        <v>9</v>
      </c>
      <c r="AL328" s="81">
        <v>9</v>
      </c>
      <c r="AM328" s="81">
        <v>5</v>
      </c>
      <c r="AN328" s="81">
        <v>5</v>
      </c>
    </row>
    <row r="329" spans="1:40" ht="16.5">
      <c r="A329" s="81">
        <v>10325</v>
      </c>
      <c r="B329" s="81" t="s">
        <v>2493</v>
      </c>
      <c r="C329" s="81" t="s">
        <v>2158</v>
      </c>
      <c r="D329" s="81">
        <v>14</v>
      </c>
      <c r="E329" s="81">
        <v>14</v>
      </c>
      <c r="F329" s="81">
        <v>14</v>
      </c>
      <c r="G329" s="81">
        <v>9</v>
      </c>
      <c r="H329" s="81">
        <v>16</v>
      </c>
      <c r="I329" s="81">
        <v>9</v>
      </c>
      <c r="J329" s="81">
        <v>9</v>
      </c>
      <c r="K329" s="81">
        <v>17</v>
      </c>
      <c r="L329" s="81">
        <v>9</v>
      </c>
      <c r="M329" s="81">
        <v>9</v>
      </c>
      <c r="N329" s="81">
        <v>14</v>
      </c>
      <c r="O329" s="81">
        <v>9</v>
      </c>
      <c r="P329" s="81">
        <v>14</v>
      </c>
      <c r="Q329" s="81">
        <v>9</v>
      </c>
      <c r="R329" s="81">
        <v>14</v>
      </c>
      <c r="S329" s="81">
        <v>16</v>
      </c>
      <c r="T329" s="81">
        <v>5</v>
      </c>
      <c r="U329" s="81">
        <v>15</v>
      </c>
      <c r="V329" s="81">
        <v>14</v>
      </c>
      <c r="W329" s="81">
        <v>9</v>
      </c>
      <c r="X329" s="81">
        <v>9</v>
      </c>
      <c r="Y329" s="81">
        <v>5</v>
      </c>
      <c r="Z329" s="81">
        <v>5</v>
      </c>
      <c r="AA329" s="81">
        <v>5</v>
      </c>
      <c r="AB329" s="81">
        <v>15</v>
      </c>
      <c r="AC329" s="81">
        <v>14</v>
      </c>
      <c r="AD329" s="81">
        <v>9</v>
      </c>
      <c r="AE329" s="81">
        <v>9</v>
      </c>
      <c r="AF329" s="81">
        <v>5</v>
      </c>
      <c r="AG329" s="81">
        <v>5</v>
      </c>
      <c r="AH329" s="81">
        <v>5</v>
      </c>
      <c r="AI329" s="81">
        <v>14</v>
      </c>
      <c r="AJ329" s="81">
        <v>14</v>
      </c>
      <c r="AK329" s="81">
        <v>9</v>
      </c>
      <c r="AL329" s="81">
        <v>9</v>
      </c>
      <c r="AM329" s="81">
        <v>5</v>
      </c>
      <c r="AN329" s="81">
        <v>5</v>
      </c>
    </row>
    <row r="330" spans="1:40" ht="16.5">
      <c r="A330" s="81">
        <v>10326</v>
      </c>
      <c r="B330" s="81" t="s">
        <v>2494</v>
      </c>
      <c r="C330" s="81" t="s">
        <v>2164</v>
      </c>
      <c r="D330" s="81">
        <v>14</v>
      </c>
      <c r="E330" s="81">
        <v>14</v>
      </c>
      <c r="F330" s="81">
        <v>14</v>
      </c>
      <c r="G330" s="81">
        <v>9</v>
      </c>
      <c r="H330" s="81">
        <v>16</v>
      </c>
      <c r="I330" s="81">
        <v>9</v>
      </c>
      <c r="J330" s="81">
        <v>9</v>
      </c>
      <c r="K330" s="81">
        <v>17</v>
      </c>
      <c r="L330" s="81">
        <v>9</v>
      </c>
      <c r="M330" s="81">
        <v>9</v>
      </c>
      <c r="N330" s="81">
        <v>14</v>
      </c>
      <c r="O330" s="81">
        <v>9</v>
      </c>
      <c r="P330" s="81">
        <v>14</v>
      </c>
      <c r="Q330" s="81">
        <v>9</v>
      </c>
      <c r="R330" s="81">
        <v>14</v>
      </c>
      <c r="S330" s="81">
        <v>16</v>
      </c>
      <c r="T330" s="81">
        <v>5</v>
      </c>
      <c r="U330" s="81">
        <v>15</v>
      </c>
      <c r="V330" s="81">
        <v>14</v>
      </c>
      <c r="W330" s="81">
        <v>9</v>
      </c>
      <c r="X330" s="81">
        <v>9</v>
      </c>
      <c r="Y330" s="81">
        <v>5</v>
      </c>
      <c r="Z330" s="81">
        <v>5</v>
      </c>
      <c r="AA330" s="81">
        <v>5</v>
      </c>
      <c r="AB330" s="81">
        <v>15</v>
      </c>
      <c r="AC330" s="81">
        <v>14</v>
      </c>
      <c r="AD330" s="81">
        <v>9</v>
      </c>
      <c r="AE330" s="81">
        <v>9</v>
      </c>
      <c r="AF330" s="81">
        <v>5</v>
      </c>
      <c r="AG330" s="81">
        <v>5</v>
      </c>
      <c r="AH330" s="81">
        <v>5</v>
      </c>
      <c r="AI330" s="81">
        <v>15</v>
      </c>
      <c r="AJ330" s="81">
        <v>14</v>
      </c>
      <c r="AK330" s="81">
        <v>9</v>
      </c>
      <c r="AL330" s="81">
        <v>9</v>
      </c>
      <c r="AM330" s="81">
        <v>5</v>
      </c>
      <c r="AN330" s="81">
        <v>5</v>
      </c>
    </row>
    <row r="331" spans="1:40" ht="16.5">
      <c r="A331" s="81">
        <v>10327</v>
      </c>
      <c r="B331" s="81" t="s">
        <v>2495</v>
      </c>
      <c r="C331" s="81" t="s">
        <v>2152</v>
      </c>
      <c r="D331" s="81">
        <v>14</v>
      </c>
      <c r="E331" s="81">
        <v>14</v>
      </c>
      <c r="F331" s="81">
        <v>14</v>
      </c>
      <c r="G331" s="81">
        <v>9</v>
      </c>
      <c r="H331" s="81">
        <v>16</v>
      </c>
      <c r="I331" s="81">
        <v>9</v>
      </c>
      <c r="J331" s="81">
        <v>9</v>
      </c>
      <c r="K331" s="81">
        <v>17</v>
      </c>
      <c r="L331" s="81">
        <v>9</v>
      </c>
      <c r="M331" s="81">
        <v>9</v>
      </c>
      <c r="N331" s="81">
        <v>14</v>
      </c>
      <c r="O331" s="81">
        <v>9</v>
      </c>
      <c r="P331" s="81">
        <v>14</v>
      </c>
      <c r="Q331" s="81">
        <v>9</v>
      </c>
      <c r="R331" s="81">
        <v>14</v>
      </c>
      <c r="S331" s="81">
        <v>16</v>
      </c>
      <c r="T331" s="81">
        <v>5</v>
      </c>
      <c r="U331" s="81">
        <v>16</v>
      </c>
      <c r="V331" s="81">
        <v>14</v>
      </c>
      <c r="W331" s="81">
        <v>9</v>
      </c>
      <c r="X331" s="81">
        <v>9</v>
      </c>
      <c r="Y331" s="81">
        <v>5</v>
      </c>
      <c r="Z331" s="81">
        <v>5</v>
      </c>
      <c r="AA331" s="81">
        <v>5</v>
      </c>
      <c r="AB331" s="81">
        <v>15</v>
      </c>
      <c r="AC331" s="81">
        <v>14</v>
      </c>
      <c r="AD331" s="81">
        <v>9</v>
      </c>
      <c r="AE331" s="81">
        <v>9</v>
      </c>
      <c r="AF331" s="81">
        <v>5</v>
      </c>
      <c r="AG331" s="81">
        <v>5</v>
      </c>
      <c r="AH331" s="81">
        <v>5</v>
      </c>
      <c r="AI331" s="81">
        <v>15</v>
      </c>
      <c r="AJ331" s="81">
        <v>14</v>
      </c>
      <c r="AK331" s="81">
        <v>9</v>
      </c>
      <c r="AL331" s="81">
        <v>9</v>
      </c>
      <c r="AM331" s="81">
        <v>5</v>
      </c>
      <c r="AN331" s="81">
        <v>5</v>
      </c>
    </row>
    <row r="332" spans="1:40" ht="16.5">
      <c r="A332" s="81">
        <v>10328</v>
      </c>
      <c r="B332" s="81" t="s">
        <v>2496</v>
      </c>
      <c r="C332" s="81" t="s">
        <v>2152</v>
      </c>
      <c r="D332" s="81">
        <v>14</v>
      </c>
      <c r="E332" s="81">
        <v>14</v>
      </c>
      <c r="F332" s="81">
        <v>14</v>
      </c>
      <c r="G332" s="81">
        <v>9</v>
      </c>
      <c r="H332" s="81">
        <v>16</v>
      </c>
      <c r="I332" s="81">
        <v>9</v>
      </c>
      <c r="J332" s="81">
        <v>9</v>
      </c>
      <c r="K332" s="81">
        <v>17</v>
      </c>
      <c r="L332" s="81">
        <v>9</v>
      </c>
      <c r="M332" s="81">
        <v>9</v>
      </c>
      <c r="N332" s="81">
        <v>14</v>
      </c>
      <c r="O332" s="81">
        <v>9</v>
      </c>
      <c r="P332" s="81">
        <v>14</v>
      </c>
      <c r="Q332" s="81">
        <v>9</v>
      </c>
      <c r="R332" s="81">
        <v>14</v>
      </c>
      <c r="S332" s="81">
        <v>16</v>
      </c>
      <c r="T332" s="81">
        <v>5</v>
      </c>
      <c r="U332" s="81">
        <v>17</v>
      </c>
      <c r="V332" s="81">
        <v>14</v>
      </c>
      <c r="W332" s="81">
        <v>9</v>
      </c>
      <c r="X332" s="81">
        <v>9</v>
      </c>
      <c r="Y332" s="81">
        <v>5</v>
      </c>
      <c r="Z332" s="81">
        <v>5</v>
      </c>
      <c r="AA332" s="81">
        <v>5</v>
      </c>
      <c r="AB332" s="81">
        <v>15</v>
      </c>
      <c r="AC332" s="81">
        <v>14</v>
      </c>
      <c r="AD332" s="81">
        <v>9</v>
      </c>
      <c r="AE332" s="81">
        <v>9</v>
      </c>
      <c r="AF332" s="81">
        <v>5</v>
      </c>
      <c r="AG332" s="81">
        <v>5</v>
      </c>
      <c r="AH332" s="81">
        <v>5</v>
      </c>
      <c r="AI332" s="81">
        <v>15</v>
      </c>
      <c r="AJ332" s="81">
        <v>14</v>
      </c>
      <c r="AK332" s="81">
        <v>9</v>
      </c>
      <c r="AL332" s="81">
        <v>9</v>
      </c>
      <c r="AM332" s="81">
        <v>5</v>
      </c>
      <c r="AN332" s="81">
        <v>5</v>
      </c>
    </row>
    <row r="333" spans="1:40" ht="16.5">
      <c r="A333" s="81">
        <v>10329</v>
      </c>
      <c r="B333" s="81" t="s">
        <v>2497</v>
      </c>
      <c r="C333" s="81" t="s">
        <v>2152</v>
      </c>
      <c r="D333" s="81">
        <v>14</v>
      </c>
      <c r="E333" s="81">
        <v>14</v>
      </c>
      <c r="F333" s="81">
        <v>14</v>
      </c>
      <c r="G333" s="81">
        <v>9</v>
      </c>
      <c r="H333" s="81">
        <v>16</v>
      </c>
      <c r="I333" s="81">
        <v>9</v>
      </c>
      <c r="J333" s="81">
        <v>9</v>
      </c>
      <c r="K333" s="81">
        <v>17</v>
      </c>
      <c r="L333" s="81">
        <v>9</v>
      </c>
      <c r="M333" s="81">
        <v>9</v>
      </c>
      <c r="N333" s="81">
        <v>14</v>
      </c>
      <c r="O333" s="81">
        <v>9</v>
      </c>
      <c r="P333" s="81">
        <v>14</v>
      </c>
      <c r="Q333" s="81">
        <v>9</v>
      </c>
      <c r="R333" s="81">
        <v>14</v>
      </c>
      <c r="S333" s="81">
        <v>16</v>
      </c>
      <c r="T333" s="81">
        <v>5</v>
      </c>
      <c r="U333" s="81">
        <v>18</v>
      </c>
      <c r="V333" s="81">
        <v>14</v>
      </c>
      <c r="W333" s="81">
        <v>9</v>
      </c>
      <c r="X333" s="81">
        <v>9</v>
      </c>
      <c r="Y333" s="81">
        <v>5</v>
      </c>
      <c r="Z333" s="81">
        <v>5</v>
      </c>
      <c r="AA333" s="81">
        <v>5</v>
      </c>
      <c r="AB333" s="81">
        <v>15</v>
      </c>
      <c r="AC333" s="81">
        <v>14</v>
      </c>
      <c r="AD333" s="81">
        <v>9</v>
      </c>
      <c r="AE333" s="81">
        <v>9</v>
      </c>
      <c r="AF333" s="81">
        <v>5</v>
      </c>
      <c r="AG333" s="81">
        <v>5</v>
      </c>
      <c r="AH333" s="81">
        <v>5</v>
      </c>
      <c r="AI333" s="81">
        <v>15</v>
      </c>
      <c r="AJ333" s="81">
        <v>14</v>
      </c>
      <c r="AK333" s="81">
        <v>9</v>
      </c>
      <c r="AL333" s="81">
        <v>9</v>
      </c>
      <c r="AM333" s="81">
        <v>5</v>
      </c>
      <c r="AN333" s="81">
        <v>5</v>
      </c>
    </row>
    <row r="334" spans="1:40" ht="16.5">
      <c r="A334" s="81">
        <v>10330</v>
      </c>
      <c r="B334" s="81" t="s">
        <v>2498</v>
      </c>
      <c r="C334" s="81" t="s">
        <v>2152</v>
      </c>
      <c r="D334" s="81">
        <v>14</v>
      </c>
      <c r="E334" s="81">
        <v>14</v>
      </c>
      <c r="F334" s="81">
        <v>14</v>
      </c>
      <c r="G334" s="81">
        <v>9</v>
      </c>
      <c r="H334" s="81">
        <v>16</v>
      </c>
      <c r="I334" s="81">
        <v>9</v>
      </c>
      <c r="J334" s="81">
        <v>9</v>
      </c>
      <c r="K334" s="81">
        <v>17</v>
      </c>
      <c r="L334" s="81">
        <v>9</v>
      </c>
      <c r="M334" s="81">
        <v>9</v>
      </c>
      <c r="N334" s="81">
        <v>14</v>
      </c>
      <c r="O334" s="81">
        <v>9</v>
      </c>
      <c r="P334" s="81">
        <v>14</v>
      </c>
      <c r="Q334" s="81">
        <v>9</v>
      </c>
      <c r="R334" s="81">
        <v>14</v>
      </c>
      <c r="S334" s="81">
        <v>16</v>
      </c>
      <c r="T334" s="81">
        <v>5</v>
      </c>
      <c r="U334" s="81">
        <v>19</v>
      </c>
      <c r="V334" s="81">
        <v>14</v>
      </c>
      <c r="W334" s="81">
        <v>9</v>
      </c>
      <c r="X334" s="81">
        <v>9</v>
      </c>
      <c r="Y334" s="81">
        <v>5</v>
      </c>
      <c r="Z334" s="81">
        <v>5</v>
      </c>
      <c r="AA334" s="81">
        <v>5</v>
      </c>
      <c r="AB334" s="81">
        <v>15</v>
      </c>
      <c r="AC334" s="81">
        <v>14</v>
      </c>
      <c r="AD334" s="81">
        <v>9</v>
      </c>
      <c r="AE334" s="81">
        <v>9</v>
      </c>
      <c r="AF334" s="81">
        <v>5</v>
      </c>
      <c r="AG334" s="81">
        <v>5</v>
      </c>
      <c r="AH334" s="81">
        <v>5</v>
      </c>
      <c r="AI334" s="81">
        <v>15</v>
      </c>
      <c r="AJ334" s="81">
        <v>14</v>
      </c>
      <c r="AK334" s="81">
        <v>9</v>
      </c>
      <c r="AL334" s="81">
        <v>9</v>
      </c>
      <c r="AM334" s="81">
        <v>5</v>
      </c>
      <c r="AN334" s="81">
        <v>5</v>
      </c>
    </row>
    <row r="335" spans="1:40" ht="16.5">
      <c r="A335" s="81">
        <v>10331</v>
      </c>
      <c r="B335" s="81" t="s">
        <v>2499</v>
      </c>
      <c r="C335" s="81" t="s">
        <v>2152</v>
      </c>
      <c r="D335" s="81">
        <v>14</v>
      </c>
      <c r="E335" s="81">
        <v>14</v>
      </c>
      <c r="F335" s="81">
        <v>14</v>
      </c>
      <c r="G335" s="81">
        <v>9</v>
      </c>
      <c r="H335" s="81">
        <v>16</v>
      </c>
      <c r="I335" s="81">
        <v>9</v>
      </c>
      <c r="J335" s="81">
        <v>9</v>
      </c>
      <c r="K335" s="81">
        <v>17</v>
      </c>
      <c r="L335" s="81">
        <v>9</v>
      </c>
      <c r="M335" s="81">
        <v>9</v>
      </c>
      <c r="N335" s="81">
        <v>14</v>
      </c>
      <c r="O335" s="81">
        <v>9</v>
      </c>
      <c r="P335" s="81">
        <v>14</v>
      </c>
      <c r="Q335" s="81">
        <v>9</v>
      </c>
      <c r="R335" s="81">
        <v>14</v>
      </c>
      <c r="S335" s="81">
        <v>16</v>
      </c>
      <c r="T335" s="81">
        <v>5</v>
      </c>
      <c r="U335" s="81">
        <v>20</v>
      </c>
      <c r="V335" s="81">
        <v>14</v>
      </c>
      <c r="W335" s="81">
        <v>9</v>
      </c>
      <c r="X335" s="81">
        <v>9</v>
      </c>
      <c r="Y335" s="81">
        <v>5</v>
      </c>
      <c r="Z335" s="81">
        <v>5</v>
      </c>
      <c r="AA335" s="81">
        <v>5</v>
      </c>
      <c r="AB335" s="81">
        <v>15</v>
      </c>
      <c r="AC335" s="81">
        <v>14</v>
      </c>
      <c r="AD335" s="81">
        <v>9</v>
      </c>
      <c r="AE335" s="81">
        <v>9</v>
      </c>
      <c r="AF335" s="81">
        <v>5</v>
      </c>
      <c r="AG335" s="81">
        <v>5</v>
      </c>
      <c r="AH335" s="81">
        <v>5</v>
      </c>
      <c r="AI335" s="81">
        <v>15</v>
      </c>
      <c r="AJ335" s="81">
        <v>14</v>
      </c>
      <c r="AK335" s="81">
        <v>9</v>
      </c>
      <c r="AL335" s="81">
        <v>9</v>
      </c>
      <c r="AM335" s="81">
        <v>5</v>
      </c>
      <c r="AN335" s="81">
        <v>5</v>
      </c>
    </row>
    <row r="336" spans="1:40" ht="16.5">
      <c r="A336" s="81">
        <v>10332</v>
      </c>
      <c r="B336" s="81" t="s">
        <v>2500</v>
      </c>
      <c r="C336" s="81" t="s">
        <v>2158</v>
      </c>
      <c r="D336" s="81">
        <v>14</v>
      </c>
      <c r="E336" s="81">
        <v>14</v>
      </c>
      <c r="F336" s="81">
        <v>14</v>
      </c>
      <c r="G336" s="81">
        <v>9</v>
      </c>
      <c r="H336" s="81">
        <v>16</v>
      </c>
      <c r="I336" s="81">
        <v>9</v>
      </c>
      <c r="J336" s="81">
        <v>9</v>
      </c>
      <c r="K336" s="81">
        <v>17</v>
      </c>
      <c r="L336" s="81">
        <v>9</v>
      </c>
      <c r="M336" s="81">
        <v>9</v>
      </c>
      <c r="N336" s="81">
        <v>14</v>
      </c>
      <c r="O336" s="81">
        <v>9</v>
      </c>
      <c r="P336" s="81">
        <v>14</v>
      </c>
      <c r="Q336" s="81">
        <v>9</v>
      </c>
      <c r="R336" s="81">
        <v>14</v>
      </c>
      <c r="S336" s="81">
        <v>16</v>
      </c>
      <c r="T336" s="81">
        <v>5</v>
      </c>
      <c r="U336" s="81">
        <v>20</v>
      </c>
      <c r="V336" s="81">
        <v>14</v>
      </c>
      <c r="W336" s="81">
        <v>9</v>
      </c>
      <c r="X336" s="81">
        <v>9</v>
      </c>
      <c r="Y336" s="81">
        <v>5</v>
      </c>
      <c r="Z336" s="81">
        <v>5</v>
      </c>
      <c r="AA336" s="81">
        <v>5</v>
      </c>
      <c r="AB336" s="81">
        <v>16</v>
      </c>
      <c r="AC336" s="81">
        <v>14</v>
      </c>
      <c r="AD336" s="81">
        <v>9</v>
      </c>
      <c r="AE336" s="81">
        <v>9</v>
      </c>
      <c r="AF336" s="81">
        <v>5</v>
      </c>
      <c r="AG336" s="81">
        <v>5</v>
      </c>
      <c r="AH336" s="81">
        <v>5</v>
      </c>
      <c r="AI336" s="81">
        <v>15</v>
      </c>
      <c r="AJ336" s="81">
        <v>14</v>
      </c>
      <c r="AK336" s="81">
        <v>9</v>
      </c>
      <c r="AL336" s="81">
        <v>9</v>
      </c>
      <c r="AM336" s="81">
        <v>5</v>
      </c>
      <c r="AN336" s="81">
        <v>5</v>
      </c>
    </row>
    <row r="337" spans="1:40" ht="16.5">
      <c r="A337" s="81">
        <v>10333</v>
      </c>
      <c r="B337" s="81" t="s">
        <v>2501</v>
      </c>
      <c r="C337" s="81" t="s">
        <v>2158</v>
      </c>
      <c r="D337" s="81">
        <v>14</v>
      </c>
      <c r="E337" s="81">
        <v>14</v>
      </c>
      <c r="F337" s="81">
        <v>14</v>
      </c>
      <c r="G337" s="81">
        <v>9</v>
      </c>
      <c r="H337" s="81">
        <v>16</v>
      </c>
      <c r="I337" s="81">
        <v>9</v>
      </c>
      <c r="J337" s="81">
        <v>9</v>
      </c>
      <c r="K337" s="81">
        <v>17</v>
      </c>
      <c r="L337" s="81">
        <v>9</v>
      </c>
      <c r="M337" s="81">
        <v>9</v>
      </c>
      <c r="N337" s="81">
        <v>14</v>
      </c>
      <c r="O337" s="81">
        <v>9</v>
      </c>
      <c r="P337" s="81">
        <v>14</v>
      </c>
      <c r="Q337" s="81">
        <v>9</v>
      </c>
      <c r="R337" s="81">
        <v>14</v>
      </c>
      <c r="S337" s="81">
        <v>16</v>
      </c>
      <c r="T337" s="81">
        <v>5</v>
      </c>
      <c r="U337" s="81">
        <v>20</v>
      </c>
      <c r="V337" s="81">
        <v>14</v>
      </c>
      <c r="W337" s="81">
        <v>9</v>
      </c>
      <c r="X337" s="81">
        <v>9</v>
      </c>
      <c r="Y337" s="81">
        <v>5</v>
      </c>
      <c r="Z337" s="81">
        <v>5</v>
      </c>
      <c r="AA337" s="81">
        <v>5</v>
      </c>
      <c r="AB337" s="81">
        <v>17</v>
      </c>
      <c r="AC337" s="81">
        <v>14</v>
      </c>
      <c r="AD337" s="81">
        <v>9</v>
      </c>
      <c r="AE337" s="81">
        <v>9</v>
      </c>
      <c r="AF337" s="81">
        <v>5</v>
      </c>
      <c r="AG337" s="81">
        <v>5</v>
      </c>
      <c r="AH337" s="81">
        <v>5</v>
      </c>
      <c r="AI337" s="81">
        <v>15</v>
      </c>
      <c r="AJ337" s="81">
        <v>14</v>
      </c>
      <c r="AK337" s="81">
        <v>9</v>
      </c>
      <c r="AL337" s="81">
        <v>9</v>
      </c>
      <c r="AM337" s="81">
        <v>5</v>
      </c>
      <c r="AN337" s="81">
        <v>5</v>
      </c>
    </row>
    <row r="338" spans="1:40" ht="16.5">
      <c r="A338" s="81">
        <v>10334</v>
      </c>
      <c r="B338" s="81" t="s">
        <v>2502</v>
      </c>
      <c r="C338" s="81" t="s">
        <v>2158</v>
      </c>
      <c r="D338" s="81">
        <v>14</v>
      </c>
      <c r="E338" s="81">
        <v>14</v>
      </c>
      <c r="F338" s="81">
        <v>14</v>
      </c>
      <c r="G338" s="81">
        <v>9</v>
      </c>
      <c r="H338" s="81">
        <v>16</v>
      </c>
      <c r="I338" s="81">
        <v>9</v>
      </c>
      <c r="J338" s="81">
        <v>9</v>
      </c>
      <c r="K338" s="81">
        <v>17</v>
      </c>
      <c r="L338" s="81">
        <v>9</v>
      </c>
      <c r="M338" s="81">
        <v>9</v>
      </c>
      <c r="N338" s="81">
        <v>14</v>
      </c>
      <c r="O338" s="81">
        <v>9</v>
      </c>
      <c r="P338" s="81">
        <v>14</v>
      </c>
      <c r="Q338" s="81">
        <v>9</v>
      </c>
      <c r="R338" s="81">
        <v>14</v>
      </c>
      <c r="S338" s="81">
        <v>16</v>
      </c>
      <c r="T338" s="81">
        <v>5</v>
      </c>
      <c r="U338" s="81">
        <v>20</v>
      </c>
      <c r="V338" s="81">
        <v>14</v>
      </c>
      <c r="W338" s="81">
        <v>9</v>
      </c>
      <c r="X338" s="81">
        <v>9</v>
      </c>
      <c r="Y338" s="81">
        <v>5</v>
      </c>
      <c r="Z338" s="81">
        <v>5</v>
      </c>
      <c r="AA338" s="81">
        <v>5</v>
      </c>
      <c r="AB338" s="81">
        <v>18</v>
      </c>
      <c r="AC338" s="81">
        <v>14</v>
      </c>
      <c r="AD338" s="81">
        <v>9</v>
      </c>
      <c r="AE338" s="81">
        <v>9</v>
      </c>
      <c r="AF338" s="81">
        <v>5</v>
      </c>
      <c r="AG338" s="81">
        <v>5</v>
      </c>
      <c r="AH338" s="81">
        <v>5</v>
      </c>
      <c r="AI338" s="81">
        <v>15</v>
      </c>
      <c r="AJ338" s="81">
        <v>14</v>
      </c>
      <c r="AK338" s="81">
        <v>9</v>
      </c>
      <c r="AL338" s="81">
        <v>9</v>
      </c>
      <c r="AM338" s="81">
        <v>5</v>
      </c>
      <c r="AN338" s="81">
        <v>5</v>
      </c>
    </row>
    <row r="339" spans="1:40" ht="16.5">
      <c r="A339" s="81">
        <v>10335</v>
      </c>
      <c r="B339" s="81" t="s">
        <v>2503</v>
      </c>
      <c r="C339" s="81" t="s">
        <v>2158</v>
      </c>
      <c r="D339" s="81">
        <v>14</v>
      </c>
      <c r="E339" s="81">
        <v>14</v>
      </c>
      <c r="F339" s="81">
        <v>14</v>
      </c>
      <c r="G339" s="81">
        <v>9</v>
      </c>
      <c r="H339" s="81">
        <v>16</v>
      </c>
      <c r="I339" s="81">
        <v>9</v>
      </c>
      <c r="J339" s="81">
        <v>9</v>
      </c>
      <c r="K339" s="81">
        <v>17</v>
      </c>
      <c r="L339" s="81">
        <v>9</v>
      </c>
      <c r="M339" s="81">
        <v>9</v>
      </c>
      <c r="N339" s="81">
        <v>14</v>
      </c>
      <c r="O339" s="81">
        <v>9</v>
      </c>
      <c r="P339" s="81">
        <v>14</v>
      </c>
      <c r="Q339" s="81">
        <v>9</v>
      </c>
      <c r="R339" s="81">
        <v>14</v>
      </c>
      <c r="S339" s="81">
        <v>16</v>
      </c>
      <c r="T339" s="81">
        <v>5</v>
      </c>
      <c r="U339" s="81">
        <v>20</v>
      </c>
      <c r="V339" s="81">
        <v>14</v>
      </c>
      <c r="W339" s="81">
        <v>9</v>
      </c>
      <c r="X339" s="81">
        <v>9</v>
      </c>
      <c r="Y339" s="81">
        <v>5</v>
      </c>
      <c r="Z339" s="81">
        <v>5</v>
      </c>
      <c r="AA339" s="81">
        <v>5</v>
      </c>
      <c r="AB339" s="81">
        <v>19</v>
      </c>
      <c r="AC339" s="81">
        <v>14</v>
      </c>
      <c r="AD339" s="81">
        <v>9</v>
      </c>
      <c r="AE339" s="81">
        <v>9</v>
      </c>
      <c r="AF339" s="81">
        <v>5</v>
      </c>
      <c r="AG339" s="81">
        <v>5</v>
      </c>
      <c r="AH339" s="81">
        <v>5</v>
      </c>
      <c r="AI339" s="81">
        <v>15</v>
      </c>
      <c r="AJ339" s="81">
        <v>14</v>
      </c>
      <c r="AK339" s="81">
        <v>9</v>
      </c>
      <c r="AL339" s="81">
        <v>9</v>
      </c>
      <c r="AM339" s="81">
        <v>5</v>
      </c>
      <c r="AN339" s="81">
        <v>5</v>
      </c>
    </row>
    <row r="340" spans="1:40" ht="16.5">
      <c r="A340" s="81">
        <v>10336</v>
      </c>
      <c r="B340" s="81" t="s">
        <v>2504</v>
      </c>
      <c r="C340" s="81" t="s">
        <v>2158</v>
      </c>
      <c r="D340" s="81">
        <v>14</v>
      </c>
      <c r="E340" s="81">
        <v>14</v>
      </c>
      <c r="F340" s="81">
        <v>14</v>
      </c>
      <c r="G340" s="81">
        <v>9</v>
      </c>
      <c r="H340" s="81">
        <v>16</v>
      </c>
      <c r="I340" s="81">
        <v>9</v>
      </c>
      <c r="J340" s="81">
        <v>9</v>
      </c>
      <c r="K340" s="81">
        <v>17</v>
      </c>
      <c r="L340" s="81">
        <v>9</v>
      </c>
      <c r="M340" s="81">
        <v>9</v>
      </c>
      <c r="N340" s="81">
        <v>14</v>
      </c>
      <c r="O340" s="81">
        <v>9</v>
      </c>
      <c r="P340" s="81">
        <v>14</v>
      </c>
      <c r="Q340" s="81">
        <v>9</v>
      </c>
      <c r="R340" s="81">
        <v>14</v>
      </c>
      <c r="S340" s="81">
        <v>16</v>
      </c>
      <c r="T340" s="81">
        <v>5</v>
      </c>
      <c r="U340" s="81">
        <v>20</v>
      </c>
      <c r="V340" s="81">
        <v>14</v>
      </c>
      <c r="W340" s="81">
        <v>9</v>
      </c>
      <c r="X340" s="81">
        <v>9</v>
      </c>
      <c r="Y340" s="81">
        <v>5</v>
      </c>
      <c r="Z340" s="81">
        <v>5</v>
      </c>
      <c r="AA340" s="81">
        <v>5</v>
      </c>
      <c r="AB340" s="81">
        <v>20</v>
      </c>
      <c r="AC340" s="81">
        <v>14</v>
      </c>
      <c r="AD340" s="81">
        <v>9</v>
      </c>
      <c r="AE340" s="81">
        <v>9</v>
      </c>
      <c r="AF340" s="81">
        <v>5</v>
      </c>
      <c r="AG340" s="81">
        <v>5</v>
      </c>
      <c r="AH340" s="81">
        <v>5</v>
      </c>
      <c r="AI340" s="81">
        <v>15</v>
      </c>
      <c r="AJ340" s="81">
        <v>14</v>
      </c>
      <c r="AK340" s="81">
        <v>9</v>
      </c>
      <c r="AL340" s="81">
        <v>9</v>
      </c>
      <c r="AM340" s="81">
        <v>5</v>
      </c>
      <c r="AN340" s="81">
        <v>5</v>
      </c>
    </row>
    <row r="341" spans="1:40" ht="16.5">
      <c r="A341" s="81">
        <v>10337</v>
      </c>
      <c r="B341" s="81" t="s">
        <v>2505</v>
      </c>
      <c r="C341" s="81" t="s">
        <v>2164</v>
      </c>
      <c r="D341" s="81">
        <v>14</v>
      </c>
      <c r="E341" s="81">
        <v>14</v>
      </c>
      <c r="F341" s="81">
        <v>14</v>
      </c>
      <c r="G341" s="81">
        <v>9</v>
      </c>
      <c r="H341" s="81">
        <v>16</v>
      </c>
      <c r="I341" s="81">
        <v>9</v>
      </c>
      <c r="J341" s="81">
        <v>9</v>
      </c>
      <c r="K341" s="81">
        <v>17</v>
      </c>
      <c r="L341" s="81">
        <v>9</v>
      </c>
      <c r="M341" s="81">
        <v>9</v>
      </c>
      <c r="N341" s="81">
        <v>14</v>
      </c>
      <c r="O341" s="81">
        <v>9</v>
      </c>
      <c r="P341" s="81">
        <v>14</v>
      </c>
      <c r="Q341" s="81">
        <v>9</v>
      </c>
      <c r="R341" s="81">
        <v>14</v>
      </c>
      <c r="S341" s="81">
        <v>16</v>
      </c>
      <c r="T341" s="81">
        <v>5</v>
      </c>
      <c r="U341" s="81">
        <v>20</v>
      </c>
      <c r="V341" s="81">
        <v>14</v>
      </c>
      <c r="W341" s="81">
        <v>9</v>
      </c>
      <c r="X341" s="81">
        <v>9</v>
      </c>
      <c r="Y341" s="81">
        <v>5</v>
      </c>
      <c r="Z341" s="81">
        <v>5</v>
      </c>
      <c r="AA341" s="81">
        <v>5</v>
      </c>
      <c r="AB341" s="81">
        <v>20</v>
      </c>
      <c r="AC341" s="81">
        <v>14</v>
      </c>
      <c r="AD341" s="81">
        <v>9</v>
      </c>
      <c r="AE341" s="81">
        <v>9</v>
      </c>
      <c r="AF341" s="81">
        <v>5</v>
      </c>
      <c r="AG341" s="81">
        <v>5</v>
      </c>
      <c r="AH341" s="81">
        <v>5</v>
      </c>
      <c r="AI341" s="81">
        <v>16</v>
      </c>
      <c r="AJ341" s="81">
        <v>14</v>
      </c>
      <c r="AK341" s="81">
        <v>9</v>
      </c>
      <c r="AL341" s="81">
        <v>9</v>
      </c>
      <c r="AM341" s="81">
        <v>5</v>
      </c>
      <c r="AN341" s="81">
        <v>5</v>
      </c>
    </row>
    <row r="342" spans="1:40" ht="16.5">
      <c r="A342" s="81">
        <v>10338</v>
      </c>
      <c r="B342" s="81" t="s">
        <v>2506</v>
      </c>
      <c r="C342" s="81" t="s">
        <v>2164</v>
      </c>
      <c r="D342" s="81">
        <v>14</v>
      </c>
      <c r="E342" s="81">
        <v>14</v>
      </c>
      <c r="F342" s="81">
        <v>14</v>
      </c>
      <c r="G342" s="81">
        <v>9</v>
      </c>
      <c r="H342" s="81">
        <v>16</v>
      </c>
      <c r="I342" s="81">
        <v>9</v>
      </c>
      <c r="J342" s="81">
        <v>9</v>
      </c>
      <c r="K342" s="81">
        <v>17</v>
      </c>
      <c r="L342" s="81">
        <v>9</v>
      </c>
      <c r="M342" s="81">
        <v>9</v>
      </c>
      <c r="N342" s="81">
        <v>14</v>
      </c>
      <c r="O342" s="81">
        <v>9</v>
      </c>
      <c r="P342" s="81">
        <v>14</v>
      </c>
      <c r="Q342" s="81">
        <v>9</v>
      </c>
      <c r="R342" s="81">
        <v>14</v>
      </c>
      <c r="S342" s="81">
        <v>16</v>
      </c>
      <c r="T342" s="81">
        <v>5</v>
      </c>
      <c r="U342" s="81">
        <v>20</v>
      </c>
      <c r="V342" s="81">
        <v>14</v>
      </c>
      <c r="W342" s="81">
        <v>9</v>
      </c>
      <c r="X342" s="81">
        <v>9</v>
      </c>
      <c r="Y342" s="81">
        <v>5</v>
      </c>
      <c r="Z342" s="81">
        <v>5</v>
      </c>
      <c r="AA342" s="81">
        <v>5</v>
      </c>
      <c r="AB342" s="81">
        <v>20</v>
      </c>
      <c r="AC342" s="81">
        <v>14</v>
      </c>
      <c r="AD342" s="81">
        <v>9</v>
      </c>
      <c r="AE342" s="81">
        <v>9</v>
      </c>
      <c r="AF342" s="81">
        <v>5</v>
      </c>
      <c r="AG342" s="81">
        <v>5</v>
      </c>
      <c r="AH342" s="81">
        <v>5</v>
      </c>
      <c r="AI342" s="81">
        <v>17</v>
      </c>
      <c r="AJ342" s="81">
        <v>14</v>
      </c>
      <c r="AK342" s="81">
        <v>9</v>
      </c>
      <c r="AL342" s="81">
        <v>9</v>
      </c>
      <c r="AM342" s="81">
        <v>5</v>
      </c>
      <c r="AN342" s="81">
        <v>5</v>
      </c>
    </row>
    <row r="343" spans="1:40" ht="16.5">
      <c r="A343" s="81">
        <v>10339</v>
      </c>
      <c r="B343" s="81" t="s">
        <v>2507</v>
      </c>
      <c r="C343" s="81" t="s">
        <v>2164</v>
      </c>
      <c r="D343" s="81">
        <v>14</v>
      </c>
      <c r="E343" s="81">
        <v>14</v>
      </c>
      <c r="F343" s="81">
        <v>14</v>
      </c>
      <c r="G343" s="81">
        <v>9</v>
      </c>
      <c r="H343" s="81">
        <v>16</v>
      </c>
      <c r="I343" s="81">
        <v>9</v>
      </c>
      <c r="J343" s="81">
        <v>9</v>
      </c>
      <c r="K343" s="81">
        <v>17</v>
      </c>
      <c r="L343" s="81">
        <v>9</v>
      </c>
      <c r="M343" s="81">
        <v>9</v>
      </c>
      <c r="N343" s="81">
        <v>14</v>
      </c>
      <c r="O343" s="81">
        <v>9</v>
      </c>
      <c r="P343" s="81">
        <v>14</v>
      </c>
      <c r="Q343" s="81">
        <v>9</v>
      </c>
      <c r="R343" s="81">
        <v>14</v>
      </c>
      <c r="S343" s="81">
        <v>16</v>
      </c>
      <c r="T343" s="81">
        <v>5</v>
      </c>
      <c r="U343" s="81">
        <v>20</v>
      </c>
      <c r="V343" s="81">
        <v>14</v>
      </c>
      <c r="W343" s="81">
        <v>9</v>
      </c>
      <c r="X343" s="81">
        <v>9</v>
      </c>
      <c r="Y343" s="81">
        <v>5</v>
      </c>
      <c r="Z343" s="81">
        <v>5</v>
      </c>
      <c r="AA343" s="81">
        <v>5</v>
      </c>
      <c r="AB343" s="81">
        <v>20</v>
      </c>
      <c r="AC343" s="81">
        <v>14</v>
      </c>
      <c r="AD343" s="81">
        <v>9</v>
      </c>
      <c r="AE343" s="81">
        <v>9</v>
      </c>
      <c r="AF343" s="81">
        <v>5</v>
      </c>
      <c r="AG343" s="81">
        <v>5</v>
      </c>
      <c r="AH343" s="81">
        <v>5</v>
      </c>
      <c r="AI343" s="81">
        <v>18</v>
      </c>
      <c r="AJ343" s="81">
        <v>14</v>
      </c>
      <c r="AK343" s="81">
        <v>9</v>
      </c>
      <c r="AL343" s="81">
        <v>9</v>
      </c>
      <c r="AM343" s="81">
        <v>5</v>
      </c>
      <c r="AN343" s="81">
        <v>5</v>
      </c>
    </row>
    <row r="344" spans="1:40" ht="16.5">
      <c r="A344" s="81">
        <v>10340</v>
      </c>
      <c r="B344" s="81" t="s">
        <v>2508</v>
      </c>
      <c r="C344" s="81" t="s">
        <v>2164</v>
      </c>
      <c r="D344" s="81">
        <v>14</v>
      </c>
      <c r="E344" s="81">
        <v>14</v>
      </c>
      <c r="F344" s="81">
        <v>14</v>
      </c>
      <c r="G344" s="81">
        <v>9</v>
      </c>
      <c r="H344" s="81">
        <v>16</v>
      </c>
      <c r="I344" s="81">
        <v>9</v>
      </c>
      <c r="J344" s="81">
        <v>9</v>
      </c>
      <c r="K344" s="81">
        <v>17</v>
      </c>
      <c r="L344" s="81">
        <v>9</v>
      </c>
      <c r="M344" s="81">
        <v>9</v>
      </c>
      <c r="N344" s="81">
        <v>14</v>
      </c>
      <c r="O344" s="81">
        <v>9</v>
      </c>
      <c r="P344" s="81">
        <v>14</v>
      </c>
      <c r="Q344" s="81">
        <v>9</v>
      </c>
      <c r="R344" s="81">
        <v>14</v>
      </c>
      <c r="S344" s="81">
        <v>16</v>
      </c>
      <c r="T344" s="81">
        <v>5</v>
      </c>
      <c r="U344" s="81">
        <v>20</v>
      </c>
      <c r="V344" s="81">
        <v>14</v>
      </c>
      <c r="W344" s="81">
        <v>9</v>
      </c>
      <c r="X344" s="81">
        <v>9</v>
      </c>
      <c r="Y344" s="81">
        <v>5</v>
      </c>
      <c r="Z344" s="81">
        <v>5</v>
      </c>
      <c r="AA344" s="81">
        <v>5</v>
      </c>
      <c r="AB344" s="81">
        <v>20</v>
      </c>
      <c r="AC344" s="81">
        <v>14</v>
      </c>
      <c r="AD344" s="81">
        <v>9</v>
      </c>
      <c r="AE344" s="81">
        <v>9</v>
      </c>
      <c r="AF344" s="81">
        <v>5</v>
      </c>
      <c r="AG344" s="81">
        <v>5</v>
      </c>
      <c r="AH344" s="81">
        <v>5</v>
      </c>
      <c r="AI344" s="81">
        <v>19</v>
      </c>
      <c r="AJ344" s="81">
        <v>14</v>
      </c>
      <c r="AK344" s="81">
        <v>9</v>
      </c>
      <c r="AL344" s="81">
        <v>9</v>
      </c>
      <c r="AM344" s="81">
        <v>5</v>
      </c>
      <c r="AN344" s="81">
        <v>5</v>
      </c>
    </row>
    <row r="345" spans="1:40" ht="16.5">
      <c r="A345" s="81">
        <v>10341</v>
      </c>
      <c r="B345" s="81" t="s">
        <v>2509</v>
      </c>
      <c r="C345" s="81" t="s">
        <v>2164</v>
      </c>
      <c r="D345" s="81">
        <v>14</v>
      </c>
      <c r="E345" s="81">
        <v>14</v>
      </c>
      <c r="F345" s="81">
        <v>14</v>
      </c>
      <c r="G345" s="81">
        <v>9</v>
      </c>
      <c r="H345" s="81">
        <v>16</v>
      </c>
      <c r="I345" s="81">
        <v>9</v>
      </c>
      <c r="J345" s="81">
        <v>9</v>
      </c>
      <c r="K345" s="81">
        <v>17</v>
      </c>
      <c r="L345" s="81">
        <v>9</v>
      </c>
      <c r="M345" s="81">
        <v>9</v>
      </c>
      <c r="N345" s="81">
        <v>14</v>
      </c>
      <c r="O345" s="81">
        <v>9</v>
      </c>
      <c r="P345" s="81">
        <v>14</v>
      </c>
      <c r="Q345" s="81">
        <v>9</v>
      </c>
      <c r="R345" s="81">
        <v>14</v>
      </c>
      <c r="S345" s="81">
        <v>16</v>
      </c>
      <c r="T345" s="81">
        <v>5</v>
      </c>
      <c r="U345" s="81">
        <v>20</v>
      </c>
      <c r="V345" s="81">
        <v>14</v>
      </c>
      <c r="W345" s="81">
        <v>9</v>
      </c>
      <c r="X345" s="81">
        <v>9</v>
      </c>
      <c r="Y345" s="81">
        <v>5</v>
      </c>
      <c r="Z345" s="81">
        <v>5</v>
      </c>
      <c r="AA345" s="81">
        <v>5</v>
      </c>
      <c r="AB345" s="81">
        <v>20</v>
      </c>
      <c r="AC345" s="81">
        <v>14</v>
      </c>
      <c r="AD345" s="81">
        <v>9</v>
      </c>
      <c r="AE345" s="81">
        <v>9</v>
      </c>
      <c r="AF345" s="81">
        <v>5</v>
      </c>
      <c r="AG345" s="81">
        <v>5</v>
      </c>
      <c r="AH345" s="81">
        <v>5</v>
      </c>
      <c r="AI345" s="81">
        <v>20</v>
      </c>
      <c r="AJ345" s="81">
        <v>14</v>
      </c>
      <c r="AK345" s="81">
        <v>9</v>
      </c>
      <c r="AL345" s="81">
        <v>9</v>
      </c>
      <c r="AM345" s="81">
        <v>5</v>
      </c>
      <c r="AN345" s="81">
        <v>5</v>
      </c>
    </row>
    <row r="346" spans="1:40" ht="16.5">
      <c r="A346" s="81">
        <v>10342</v>
      </c>
      <c r="B346" s="81" t="s">
        <v>2510</v>
      </c>
      <c r="C346" s="81" t="s">
        <v>2149</v>
      </c>
      <c r="D346" s="81">
        <v>14</v>
      </c>
      <c r="E346" s="81">
        <v>14</v>
      </c>
      <c r="F346" s="81">
        <v>14</v>
      </c>
      <c r="G346" s="81">
        <v>9</v>
      </c>
      <c r="H346" s="81">
        <v>16</v>
      </c>
      <c r="I346" s="81">
        <v>9</v>
      </c>
      <c r="J346" s="81">
        <v>9</v>
      </c>
      <c r="K346" s="81">
        <v>17</v>
      </c>
      <c r="L346" s="81">
        <v>9</v>
      </c>
      <c r="M346" s="81">
        <v>9</v>
      </c>
      <c r="N346" s="81">
        <v>14</v>
      </c>
      <c r="O346" s="81">
        <v>9</v>
      </c>
      <c r="P346" s="81">
        <v>15</v>
      </c>
      <c r="Q346" s="81">
        <v>9</v>
      </c>
      <c r="R346" s="81">
        <v>14</v>
      </c>
      <c r="S346" s="81">
        <v>16</v>
      </c>
      <c r="T346" s="81">
        <v>5</v>
      </c>
      <c r="U346" s="81">
        <v>20</v>
      </c>
      <c r="V346" s="81">
        <v>14</v>
      </c>
      <c r="W346" s="81">
        <v>9</v>
      </c>
      <c r="X346" s="81">
        <v>9</v>
      </c>
      <c r="Y346" s="81">
        <v>5</v>
      </c>
      <c r="Z346" s="81">
        <v>5</v>
      </c>
      <c r="AA346" s="81">
        <v>5</v>
      </c>
      <c r="AB346" s="81">
        <v>20</v>
      </c>
      <c r="AC346" s="81">
        <v>14</v>
      </c>
      <c r="AD346" s="81">
        <v>9</v>
      </c>
      <c r="AE346" s="81">
        <v>9</v>
      </c>
      <c r="AF346" s="81">
        <v>5</v>
      </c>
      <c r="AG346" s="81">
        <v>5</v>
      </c>
      <c r="AH346" s="81">
        <v>5</v>
      </c>
      <c r="AI346" s="81">
        <v>20</v>
      </c>
      <c r="AJ346" s="81">
        <v>14</v>
      </c>
      <c r="AK346" s="81">
        <v>9</v>
      </c>
      <c r="AL346" s="81">
        <v>9</v>
      </c>
      <c r="AM346" s="81">
        <v>5</v>
      </c>
      <c r="AN346" s="81">
        <v>5</v>
      </c>
    </row>
    <row r="347" spans="1:40" ht="16.5">
      <c r="A347" s="81">
        <v>10343</v>
      </c>
      <c r="B347" s="81" t="s">
        <v>2511</v>
      </c>
      <c r="C347" s="81" t="s">
        <v>2149</v>
      </c>
      <c r="D347" s="81">
        <v>14</v>
      </c>
      <c r="E347" s="81">
        <v>14</v>
      </c>
      <c r="F347" s="81">
        <v>14</v>
      </c>
      <c r="G347" s="81">
        <v>9</v>
      </c>
      <c r="H347" s="81">
        <v>16</v>
      </c>
      <c r="I347" s="81">
        <v>9</v>
      </c>
      <c r="J347" s="81">
        <v>9</v>
      </c>
      <c r="K347" s="81">
        <v>17</v>
      </c>
      <c r="L347" s="81">
        <v>9</v>
      </c>
      <c r="M347" s="81">
        <v>9</v>
      </c>
      <c r="N347" s="81">
        <v>14</v>
      </c>
      <c r="O347" s="81">
        <v>9</v>
      </c>
      <c r="P347" s="81">
        <v>16</v>
      </c>
      <c r="Q347" s="81">
        <v>9</v>
      </c>
      <c r="R347" s="81">
        <v>14</v>
      </c>
      <c r="S347" s="81">
        <v>16</v>
      </c>
      <c r="T347" s="81">
        <v>5</v>
      </c>
      <c r="U347" s="81">
        <v>20</v>
      </c>
      <c r="V347" s="81">
        <v>14</v>
      </c>
      <c r="W347" s="81">
        <v>9</v>
      </c>
      <c r="X347" s="81">
        <v>9</v>
      </c>
      <c r="Y347" s="81">
        <v>5</v>
      </c>
      <c r="Z347" s="81">
        <v>5</v>
      </c>
      <c r="AA347" s="81">
        <v>5</v>
      </c>
      <c r="AB347" s="81">
        <v>20</v>
      </c>
      <c r="AC347" s="81">
        <v>14</v>
      </c>
      <c r="AD347" s="81">
        <v>9</v>
      </c>
      <c r="AE347" s="81">
        <v>9</v>
      </c>
      <c r="AF347" s="81">
        <v>5</v>
      </c>
      <c r="AG347" s="81">
        <v>5</v>
      </c>
      <c r="AH347" s="81">
        <v>5</v>
      </c>
      <c r="AI347" s="81">
        <v>20</v>
      </c>
      <c r="AJ347" s="81">
        <v>14</v>
      </c>
      <c r="AK347" s="81">
        <v>9</v>
      </c>
      <c r="AL347" s="81">
        <v>9</v>
      </c>
      <c r="AM347" s="81">
        <v>5</v>
      </c>
      <c r="AN347" s="81">
        <v>5</v>
      </c>
    </row>
    <row r="348" spans="1:40" ht="16.5">
      <c r="A348" s="81">
        <v>10344</v>
      </c>
      <c r="B348" s="81" t="s">
        <v>2512</v>
      </c>
      <c r="C348" s="81" t="s">
        <v>2149</v>
      </c>
      <c r="D348" s="81">
        <v>14</v>
      </c>
      <c r="E348" s="81">
        <v>14</v>
      </c>
      <c r="F348" s="81">
        <v>14</v>
      </c>
      <c r="G348" s="81">
        <v>9</v>
      </c>
      <c r="H348" s="81">
        <v>16</v>
      </c>
      <c r="I348" s="81">
        <v>9</v>
      </c>
      <c r="J348" s="81">
        <v>9</v>
      </c>
      <c r="K348" s="81">
        <v>17</v>
      </c>
      <c r="L348" s="81">
        <v>9</v>
      </c>
      <c r="M348" s="81">
        <v>9</v>
      </c>
      <c r="N348" s="81">
        <v>14</v>
      </c>
      <c r="O348" s="81">
        <v>9</v>
      </c>
      <c r="P348" s="81">
        <v>17</v>
      </c>
      <c r="Q348" s="81">
        <v>9</v>
      </c>
      <c r="R348" s="81">
        <v>14</v>
      </c>
      <c r="S348" s="81">
        <v>16</v>
      </c>
      <c r="T348" s="81">
        <v>5</v>
      </c>
      <c r="U348" s="81">
        <v>20</v>
      </c>
      <c r="V348" s="81">
        <v>14</v>
      </c>
      <c r="W348" s="81">
        <v>9</v>
      </c>
      <c r="X348" s="81">
        <v>9</v>
      </c>
      <c r="Y348" s="81">
        <v>5</v>
      </c>
      <c r="Z348" s="81">
        <v>5</v>
      </c>
      <c r="AA348" s="81">
        <v>5</v>
      </c>
      <c r="AB348" s="81">
        <v>20</v>
      </c>
      <c r="AC348" s="81">
        <v>14</v>
      </c>
      <c r="AD348" s="81">
        <v>9</v>
      </c>
      <c r="AE348" s="81">
        <v>9</v>
      </c>
      <c r="AF348" s="81">
        <v>5</v>
      </c>
      <c r="AG348" s="81">
        <v>5</v>
      </c>
      <c r="AH348" s="81">
        <v>5</v>
      </c>
      <c r="AI348" s="81">
        <v>20</v>
      </c>
      <c r="AJ348" s="81">
        <v>14</v>
      </c>
      <c r="AK348" s="81">
        <v>9</v>
      </c>
      <c r="AL348" s="81">
        <v>9</v>
      </c>
      <c r="AM348" s="81">
        <v>5</v>
      </c>
      <c r="AN348" s="81">
        <v>5</v>
      </c>
    </row>
    <row r="349" spans="1:40" ht="16.5">
      <c r="A349" s="81">
        <v>10345</v>
      </c>
      <c r="B349" s="81" t="s">
        <v>2513</v>
      </c>
      <c r="C349" s="81" t="s">
        <v>2149</v>
      </c>
      <c r="D349" s="81">
        <v>14</v>
      </c>
      <c r="E349" s="81">
        <v>14</v>
      </c>
      <c r="F349" s="81">
        <v>14</v>
      </c>
      <c r="G349" s="81">
        <v>9</v>
      </c>
      <c r="H349" s="81">
        <v>16</v>
      </c>
      <c r="I349" s="81">
        <v>9</v>
      </c>
      <c r="J349" s="81">
        <v>9</v>
      </c>
      <c r="K349" s="81">
        <v>17</v>
      </c>
      <c r="L349" s="81">
        <v>9</v>
      </c>
      <c r="M349" s="81">
        <v>9</v>
      </c>
      <c r="N349" s="81">
        <v>14</v>
      </c>
      <c r="O349" s="81">
        <v>9</v>
      </c>
      <c r="P349" s="81">
        <v>18</v>
      </c>
      <c r="Q349" s="81">
        <v>9</v>
      </c>
      <c r="R349" s="81">
        <v>14</v>
      </c>
      <c r="S349" s="81">
        <v>16</v>
      </c>
      <c r="T349" s="81">
        <v>5</v>
      </c>
      <c r="U349" s="81">
        <v>20</v>
      </c>
      <c r="V349" s="81">
        <v>14</v>
      </c>
      <c r="W349" s="81">
        <v>9</v>
      </c>
      <c r="X349" s="81">
        <v>9</v>
      </c>
      <c r="Y349" s="81">
        <v>5</v>
      </c>
      <c r="Z349" s="81">
        <v>5</v>
      </c>
      <c r="AA349" s="81">
        <v>5</v>
      </c>
      <c r="AB349" s="81">
        <v>20</v>
      </c>
      <c r="AC349" s="81">
        <v>14</v>
      </c>
      <c r="AD349" s="81">
        <v>9</v>
      </c>
      <c r="AE349" s="81">
        <v>9</v>
      </c>
      <c r="AF349" s="81">
        <v>5</v>
      </c>
      <c r="AG349" s="81">
        <v>5</v>
      </c>
      <c r="AH349" s="81">
        <v>5</v>
      </c>
      <c r="AI349" s="81">
        <v>20</v>
      </c>
      <c r="AJ349" s="81">
        <v>14</v>
      </c>
      <c r="AK349" s="81">
        <v>9</v>
      </c>
      <c r="AL349" s="81">
        <v>9</v>
      </c>
      <c r="AM349" s="81">
        <v>5</v>
      </c>
      <c r="AN349" s="81">
        <v>5</v>
      </c>
    </row>
    <row r="350" spans="1:40" ht="16.5">
      <c r="A350" s="81">
        <v>10346</v>
      </c>
      <c r="B350" s="81" t="s">
        <v>2514</v>
      </c>
      <c r="C350" s="81" t="s">
        <v>2149</v>
      </c>
      <c r="D350" s="81">
        <v>14</v>
      </c>
      <c r="E350" s="81">
        <v>14</v>
      </c>
      <c r="F350" s="81">
        <v>14</v>
      </c>
      <c r="G350" s="81">
        <v>9</v>
      </c>
      <c r="H350" s="81">
        <v>16</v>
      </c>
      <c r="I350" s="81">
        <v>9</v>
      </c>
      <c r="J350" s="81">
        <v>9</v>
      </c>
      <c r="K350" s="81">
        <v>17</v>
      </c>
      <c r="L350" s="81">
        <v>9</v>
      </c>
      <c r="M350" s="81">
        <v>9</v>
      </c>
      <c r="N350" s="81">
        <v>14</v>
      </c>
      <c r="O350" s="81">
        <v>9</v>
      </c>
      <c r="P350" s="81">
        <v>19</v>
      </c>
      <c r="Q350" s="81">
        <v>9</v>
      </c>
      <c r="R350" s="81">
        <v>14</v>
      </c>
      <c r="S350" s="81">
        <v>16</v>
      </c>
      <c r="T350" s="81">
        <v>5</v>
      </c>
      <c r="U350" s="81">
        <v>20</v>
      </c>
      <c r="V350" s="81">
        <v>14</v>
      </c>
      <c r="W350" s="81">
        <v>9</v>
      </c>
      <c r="X350" s="81">
        <v>9</v>
      </c>
      <c r="Y350" s="81">
        <v>5</v>
      </c>
      <c r="Z350" s="81">
        <v>5</v>
      </c>
      <c r="AA350" s="81">
        <v>5</v>
      </c>
      <c r="AB350" s="81">
        <v>20</v>
      </c>
      <c r="AC350" s="81">
        <v>14</v>
      </c>
      <c r="AD350" s="81">
        <v>9</v>
      </c>
      <c r="AE350" s="81">
        <v>9</v>
      </c>
      <c r="AF350" s="81">
        <v>5</v>
      </c>
      <c r="AG350" s="81">
        <v>5</v>
      </c>
      <c r="AH350" s="81">
        <v>5</v>
      </c>
      <c r="AI350" s="81">
        <v>20</v>
      </c>
      <c r="AJ350" s="81">
        <v>14</v>
      </c>
      <c r="AK350" s="81">
        <v>9</v>
      </c>
      <c r="AL350" s="81">
        <v>9</v>
      </c>
      <c r="AM350" s="81">
        <v>5</v>
      </c>
      <c r="AN350" s="81">
        <v>5</v>
      </c>
    </row>
    <row r="351" spans="1:40" ht="16.5">
      <c r="A351" s="81">
        <v>10347</v>
      </c>
      <c r="B351" s="81" t="s">
        <v>2515</v>
      </c>
      <c r="C351" s="81" t="s">
        <v>2149</v>
      </c>
      <c r="D351" s="81">
        <v>14</v>
      </c>
      <c r="E351" s="81">
        <v>14</v>
      </c>
      <c r="F351" s="81">
        <v>14</v>
      </c>
      <c r="G351" s="81">
        <v>9</v>
      </c>
      <c r="H351" s="81">
        <v>16</v>
      </c>
      <c r="I351" s="81">
        <v>9</v>
      </c>
      <c r="J351" s="81">
        <v>9</v>
      </c>
      <c r="K351" s="81">
        <v>17</v>
      </c>
      <c r="L351" s="81">
        <v>9</v>
      </c>
      <c r="M351" s="81">
        <v>9</v>
      </c>
      <c r="N351" s="81">
        <v>14</v>
      </c>
      <c r="O351" s="81">
        <v>9</v>
      </c>
      <c r="P351" s="81">
        <v>20</v>
      </c>
      <c r="Q351" s="81">
        <v>9</v>
      </c>
      <c r="R351" s="81">
        <v>14</v>
      </c>
      <c r="S351" s="81">
        <v>16</v>
      </c>
      <c r="T351" s="81">
        <v>5</v>
      </c>
      <c r="U351" s="81">
        <v>20</v>
      </c>
      <c r="V351" s="81">
        <v>14</v>
      </c>
      <c r="W351" s="81">
        <v>9</v>
      </c>
      <c r="X351" s="81">
        <v>9</v>
      </c>
      <c r="Y351" s="81">
        <v>5</v>
      </c>
      <c r="Z351" s="81">
        <v>5</v>
      </c>
      <c r="AA351" s="81">
        <v>5</v>
      </c>
      <c r="AB351" s="81">
        <v>20</v>
      </c>
      <c r="AC351" s="81">
        <v>14</v>
      </c>
      <c r="AD351" s="81">
        <v>9</v>
      </c>
      <c r="AE351" s="81">
        <v>9</v>
      </c>
      <c r="AF351" s="81">
        <v>5</v>
      </c>
      <c r="AG351" s="81">
        <v>5</v>
      </c>
      <c r="AH351" s="81">
        <v>5</v>
      </c>
      <c r="AI351" s="81">
        <v>20</v>
      </c>
      <c r="AJ351" s="81">
        <v>14</v>
      </c>
      <c r="AK351" s="81">
        <v>9</v>
      </c>
      <c r="AL351" s="81">
        <v>9</v>
      </c>
      <c r="AM351" s="81">
        <v>5</v>
      </c>
      <c r="AN351" s="81">
        <v>5</v>
      </c>
    </row>
    <row r="352" spans="1:40" ht="16.5">
      <c r="A352" s="81">
        <v>10348</v>
      </c>
      <c r="B352" s="81" t="s">
        <v>2516</v>
      </c>
      <c r="C352" s="81" t="s">
        <v>2148</v>
      </c>
      <c r="D352" s="81">
        <v>14</v>
      </c>
      <c r="E352" s="81">
        <v>14</v>
      </c>
      <c r="F352" s="81">
        <v>14</v>
      </c>
      <c r="G352" s="81">
        <v>9</v>
      </c>
      <c r="H352" s="81">
        <v>16</v>
      </c>
      <c r="I352" s="81">
        <v>9</v>
      </c>
      <c r="J352" s="81">
        <v>9</v>
      </c>
      <c r="K352" s="81">
        <v>17</v>
      </c>
      <c r="L352" s="81">
        <v>9</v>
      </c>
      <c r="M352" s="81">
        <v>9</v>
      </c>
      <c r="N352" s="81">
        <v>14</v>
      </c>
      <c r="O352" s="81">
        <v>9</v>
      </c>
      <c r="P352" s="81">
        <v>20</v>
      </c>
      <c r="Q352" s="81">
        <v>9</v>
      </c>
      <c r="R352" s="81">
        <v>14</v>
      </c>
      <c r="S352" s="81">
        <v>17</v>
      </c>
      <c r="T352" s="81">
        <v>5</v>
      </c>
      <c r="U352" s="81">
        <v>20</v>
      </c>
      <c r="V352" s="81">
        <v>14</v>
      </c>
      <c r="W352" s="81">
        <v>9</v>
      </c>
      <c r="X352" s="81">
        <v>9</v>
      </c>
      <c r="Y352" s="81">
        <v>5</v>
      </c>
      <c r="Z352" s="81">
        <v>5</v>
      </c>
      <c r="AA352" s="81">
        <v>5</v>
      </c>
      <c r="AB352" s="81">
        <v>20</v>
      </c>
      <c r="AC352" s="81">
        <v>14</v>
      </c>
      <c r="AD352" s="81">
        <v>9</v>
      </c>
      <c r="AE352" s="81">
        <v>9</v>
      </c>
      <c r="AF352" s="81">
        <v>5</v>
      </c>
      <c r="AG352" s="81">
        <v>5</v>
      </c>
      <c r="AH352" s="81">
        <v>5</v>
      </c>
      <c r="AI352" s="81">
        <v>20</v>
      </c>
      <c r="AJ352" s="81">
        <v>14</v>
      </c>
      <c r="AK352" s="81">
        <v>9</v>
      </c>
      <c r="AL352" s="81">
        <v>9</v>
      </c>
      <c r="AM352" s="81">
        <v>5</v>
      </c>
      <c r="AN352" s="81">
        <v>5</v>
      </c>
    </row>
    <row r="353" spans="1:40" ht="16.5">
      <c r="A353" s="81">
        <v>10349</v>
      </c>
      <c r="B353" s="81" t="s">
        <v>2517</v>
      </c>
      <c r="C353" s="81" t="s">
        <v>2148</v>
      </c>
      <c r="D353" s="81">
        <v>14</v>
      </c>
      <c r="E353" s="81">
        <v>14</v>
      </c>
      <c r="F353" s="81">
        <v>14</v>
      </c>
      <c r="G353" s="81">
        <v>9</v>
      </c>
      <c r="H353" s="81">
        <v>16</v>
      </c>
      <c r="I353" s="81">
        <v>9</v>
      </c>
      <c r="J353" s="81">
        <v>9</v>
      </c>
      <c r="K353" s="81">
        <v>17</v>
      </c>
      <c r="L353" s="81">
        <v>9</v>
      </c>
      <c r="M353" s="81">
        <v>9</v>
      </c>
      <c r="N353" s="81">
        <v>14</v>
      </c>
      <c r="O353" s="81">
        <v>9</v>
      </c>
      <c r="P353" s="81">
        <v>20</v>
      </c>
      <c r="Q353" s="81">
        <v>9</v>
      </c>
      <c r="R353" s="81">
        <v>14</v>
      </c>
      <c r="S353" s="81">
        <v>18</v>
      </c>
      <c r="T353" s="81">
        <v>5</v>
      </c>
      <c r="U353" s="81">
        <v>20</v>
      </c>
      <c r="V353" s="81">
        <v>14</v>
      </c>
      <c r="W353" s="81">
        <v>9</v>
      </c>
      <c r="X353" s="81">
        <v>9</v>
      </c>
      <c r="Y353" s="81">
        <v>5</v>
      </c>
      <c r="Z353" s="81">
        <v>5</v>
      </c>
      <c r="AA353" s="81">
        <v>5</v>
      </c>
      <c r="AB353" s="81">
        <v>20</v>
      </c>
      <c r="AC353" s="81">
        <v>14</v>
      </c>
      <c r="AD353" s="81">
        <v>9</v>
      </c>
      <c r="AE353" s="81">
        <v>9</v>
      </c>
      <c r="AF353" s="81">
        <v>5</v>
      </c>
      <c r="AG353" s="81">
        <v>5</v>
      </c>
      <c r="AH353" s="81">
        <v>5</v>
      </c>
      <c r="AI353" s="81">
        <v>20</v>
      </c>
      <c r="AJ353" s="81">
        <v>14</v>
      </c>
      <c r="AK353" s="81">
        <v>9</v>
      </c>
      <c r="AL353" s="81">
        <v>9</v>
      </c>
      <c r="AM353" s="81">
        <v>5</v>
      </c>
      <c r="AN353" s="81">
        <v>5</v>
      </c>
    </row>
    <row r="354" spans="1:40" ht="16.5">
      <c r="A354" s="81">
        <v>10350</v>
      </c>
      <c r="B354" s="81" t="s">
        <v>2518</v>
      </c>
      <c r="C354" s="81" t="s">
        <v>2148</v>
      </c>
      <c r="D354" s="81">
        <v>14</v>
      </c>
      <c r="E354" s="81">
        <v>14</v>
      </c>
      <c r="F354" s="81">
        <v>14</v>
      </c>
      <c r="G354" s="81">
        <v>9</v>
      </c>
      <c r="H354" s="81">
        <v>16</v>
      </c>
      <c r="I354" s="81">
        <v>9</v>
      </c>
      <c r="J354" s="81">
        <v>9</v>
      </c>
      <c r="K354" s="81">
        <v>17</v>
      </c>
      <c r="L354" s="81">
        <v>9</v>
      </c>
      <c r="M354" s="81">
        <v>9</v>
      </c>
      <c r="N354" s="81">
        <v>14</v>
      </c>
      <c r="O354" s="81">
        <v>9</v>
      </c>
      <c r="P354" s="81">
        <v>20</v>
      </c>
      <c r="Q354" s="81">
        <v>9</v>
      </c>
      <c r="R354" s="81">
        <v>14</v>
      </c>
      <c r="S354" s="81">
        <v>19</v>
      </c>
      <c r="T354" s="81">
        <v>5</v>
      </c>
      <c r="U354" s="81">
        <v>20</v>
      </c>
      <c r="V354" s="81">
        <v>14</v>
      </c>
      <c r="W354" s="81">
        <v>9</v>
      </c>
      <c r="X354" s="81">
        <v>9</v>
      </c>
      <c r="Y354" s="81">
        <v>5</v>
      </c>
      <c r="Z354" s="81">
        <v>5</v>
      </c>
      <c r="AA354" s="81">
        <v>5</v>
      </c>
      <c r="AB354" s="81">
        <v>20</v>
      </c>
      <c r="AC354" s="81">
        <v>14</v>
      </c>
      <c r="AD354" s="81">
        <v>9</v>
      </c>
      <c r="AE354" s="81">
        <v>9</v>
      </c>
      <c r="AF354" s="81">
        <v>5</v>
      </c>
      <c r="AG354" s="81">
        <v>5</v>
      </c>
      <c r="AH354" s="81">
        <v>5</v>
      </c>
      <c r="AI354" s="81">
        <v>20</v>
      </c>
      <c r="AJ354" s="81">
        <v>14</v>
      </c>
      <c r="AK354" s="81">
        <v>9</v>
      </c>
      <c r="AL354" s="81">
        <v>9</v>
      </c>
      <c r="AM354" s="81">
        <v>5</v>
      </c>
      <c r="AN354" s="81">
        <v>5</v>
      </c>
    </row>
    <row r="355" spans="1:40" ht="16.5">
      <c r="A355" s="81">
        <v>10351</v>
      </c>
      <c r="B355" s="81" t="s">
        <v>2519</v>
      </c>
      <c r="C355" s="81" t="s">
        <v>2148</v>
      </c>
      <c r="D355" s="81">
        <v>14</v>
      </c>
      <c r="E355" s="81">
        <v>14</v>
      </c>
      <c r="F355" s="81">
        <v>14</v>
      </c>
      <c r="G355" s="81">
        <v>9</v>
      </c>
      <c r="H355" s="81">
        <v>16</v>
      </c>
      <c r="I355" s="81">
        <v>9</v>
      </c>
      <c r="J355" s="81">
        <v>9</v>
      </c>
      <c r="K355" s="81">
        <v>17</v>
      </c>
      <c r="L355" s="81">
        <v>9</v>
      </c>
      <c r="M355" s="81">
        <v>9</v>
      </c>
      <c r="N355" s="81">
        <v>14</v>
      </c>
      <c r="O355" s="81">
        <v>9</v>
      </c>
      <c r="P355" s="81">
        <v>20</v>
      </c>
      <c r="Q355" s="81">
        <v>9</v>
      </c>
      <c r="R355" s="81">
        <v>14</v>
      </c>
      <c r="S355" s="81">
        <v>20</v>
      </c>
      <c r="T355" s="81">
        <v>5</v>
      </c>
      <c r="U355" s="81">
        <v>20</v>
      </c>
      <c r="V355" s="81">
        <v>14</v>
      </c>
      <c r="W355" s="81">
        <v>9</v>
      </c>
      <c r="X355" s="81">
        <v>9</v>
      </c>
      <c r="Y355" s="81">
        <v>5</v>
      </c>
      <c r="Z355" s="81">
        <v>5</v>
      </c>
      <c r="AA355" s="81">
        <v>5</v>
      </c>
      <c r="AB355" s="81">
        <v>20</v>
      </c>
      <c r="AC355" s="81">
        <v>14</v>
      </c>
      <c r="AD355" s="81">
        <v>9</v>
      </c>
      <c r="AE355" s="81">
        <v>9</v>
      </c>
      <c r="AF355" s="81">
        <v>5</v>
      </c>
      <c r="AG355" s="81">
        <v>5</v>
      </c>
      <c r="AH355" s="81">
        <v>5</v>
      </c>
      <c r="AI355" s="81">
        <v>20</v>
      </c>
      <c r="AJ355" s="81">
        <v>14</v>
      </c>
      <c r="AK355" s="81">
        <v>9</v>
      </c>
      <c r="AL355" s="81">
        <v>9</v>
      </c>
      <c r="AM355" s="81">
        <v>5</v>
      </c>
      <c r="AN355" s="81">
        <v>5</v>
      </c>
    </row>
    <row r="356" spans="1:40" ht="16.5">
      <c r="A356" s="81">
        <v>10352</v>
      </c>
      <c r="B356" s="81" t="s">
        <v>2520</v>
      </c>
      <c r="C356" s="81" t="s">
        <v>2142</v>
      </c>
      <c r="D356" s="81">
        <v>14</v>
      </c>
      <c r="E356" s="81">
        <v>14</v>
      </c>
      <c r="F356" s="81">
        <v>14</v>
      </c>
      <c r="G356" s="81">
        <v>9</v>
      </c>
      <c r="H356" s="81">
        <v>17</v>
      </c>
      <c r="I356" s="81">
        <v>9</v>
      </c>
      <c r="J356" s="81">
        <v>9</v>
      </c>
      <c r="K356" s="81">
        <v>17</v>
      </c>
      <c r="L356" s="81">
        <v>9</v>
      </c>
      <c r="M356" s="81">
        <v>9</v>
      </c>
      <c r="N356" s="81">
        <v>14</v>
      </c>
      <c r="O356" s="81">
        <v>9</v>
      </c>
      <c r="P356" s="81">
        <v>20</v>
      </c>
      <c r="Q356" s="81">
        <v>9</v>
      </c>
      <c r="R356" s="81">
        <v>14</v>
      </c>
      <c r="S356" s="81">
        <v>20</v>
      </c>
      <c r="T356" s="81">
        <v>5</v>
      </c>
      <c r="U356" s="81">
        <v>20</v>
      </c>
      <c r="V356" s="81">
        <v>14</v>
      </c>
      <c r="W356" s="81">
        <v>9</v>
      </c>
      <c r="X356" s="81">
        <v>9</v>
      </c>
      <c r="Y356" s="81">
        <v>5</v>
      </c>
      <c r="Z356" s="81">
        <v>5</v>
      </c>
      <c r="AA356" s="81">
        <v>5</v>
      </c>
      <c r="AB356" s="81">
        <v>20</v>
      </c>
      <c r="AC356" s="81">
        <v>14</v>
      </c>
      <c r="AD356" s="81">
        <v>9</v>
      </c>
      <c r="AE356" s="81">
        <v>9</v>
      </c>
      <c r="AF356" s="81">
        <v>5</v>
      </c>
      <c r="AG356" s="81">
        <v>5</v>
      </c>
      <c r="AH356" s="81">
        <v>5</v>
      </c>
      <c r="AI356" s="81">
        <v>20</v>
      </c>
      <c r="AJ356" s="81">
        <v>14</v>
      </c>
      <c r="AK356" s="81">
        <v>9</v>
      </c>
      <c r="AL356" s="81">
        <v>9</v>
      </c>
      <c r="AM356" s="81">
        <v>5</v>
      </c>
      <c r="AN356" s="81">
        <v>5</v>
      </c>
    </row>
    <row r="357" spans="1:40" ht="16.5">
      <c r="A357" s="81">
        <v>10353</v>
      </c>
      <c r="B357" s="81" t="s">
        <v>2521</v>
      </c>
      <c r="C357" s="81" t="s">
        <v>2142</v>
      </c>
      <c r="D357" s="81">
        <v>14</v>
      </c>
      <c r="E357" s="81">
        <v>14</v>
      </c>
      <c r="F357" s="81">
        <v>14</v>
      </c>
      <c r="G357" s="81">
        <v>9</v>
      </c>
      <c r="H357" s="81">
        <v>18</v>
      </c>
      <c r="I357" s="81">
        <v>9</v>
      </c>
      <c r="J357" s="81">
        <v>9</v>
      </c>
      <c r="K357" s="81">
        <v>17</v>
      </c>
      <c r="L357" s="81">
        <v>9</v>
      </c>
      <c r="M357" s="81">
        <v>9</v>
      </c>
      <c r="N357" s="81">
        <v>14</v>
      </c>
      <c r="O357" s="81">
        <v>9</v>
      </c>
      <c r="P357" s="81">
        <v>20</v>
      </c>
      <c r="Q357" s="81">
        <v>9</v>
      </c>
      <c r="R357" s="81">
        <v>14</v>
      </c>
      <c r="S357" s="81">
        <v>20</v>
      </c>
      <c r="T357" s="81">
        <v>5</v>
      </c>
      <c r="U357" s="81">
        <v>20</v>
      </c>
      <c r="V357" s="81">
        <v>14</v>
      </c>
      <c r="W357" s="81">
        <v>9</v>
      </c>
      <c r="X357" s="81">
        <v>9</v>
      </c>
      <c r="Y357" s="81">
        <v>5</v>
      </c>
      <c r="Z357" s="81">
        <v>5</v>
      </c>
      <c r="AA357" s="81">
        <v>5</v>
      </c>
      <c r="AB357" s="81">
        <v>20</v>
      </c>
      <c r="AC357" s="81">
        <v>14</v>
      </c>
      <c r="AD357" s="81">
        <v>9</v>
      </c>
      <c r="AE357" s="81">
        <v>9</v>
      </c>
      <c r="AF357" s="81">
        <v>5</v>
      </c>
      <c r="AG357" s="81">
        <v>5</v>
      </c>
      <c r="AH357" s="81">
        <v>5</v>
      </c>
      <c r="AI357" s="81">
        <v>20</v>
      </c>
      <c r="AJ357" s="81">
        <v>14</v>
      </c>
      <c r="AK357" s="81">
        <v>9</v>
      </c>
      <c r="AL357" s="81">
        <v>9</v>
      </c>
      <c r="AM357" s="81">
        <v>5</v>
      </c>
      <c r="AN357" s="81">
        <v>5</v>
      </c>
    </row>
    <row r="358" spans="1:40" ht="16.5">
      <c r="A358" s="81">
        <v>10354</v>
      </c>
      <c r="B358" s="81" t="s">
        <v>2522</v>
      </c>
      <c r="C358" s="81" t="s">
        <v>2142</v>
      </c>
      <c r="D358" s="81">
        <v>14</v>
      </c>
      <c r="E358" s="81">
        <v>14</v>
      </c>
      <c r="F358" s="81">
        <v>14</v>
      </c>
      <c r="G358" s="81">
        <v>9</v>
      </c>
      <c r="H358" s="81">
        <v>19</v>
      </c>
      <c r="I358" s="81">
        <v>9</v>
      </c>
      <c r="J358" s="81">
        <v>9</v>
      </c>
      <c r="K358" s="81">
        <v>17</v>
      </c>
      <c r="L358" s="81">
        <v>9</v>
      </c>
      <c r="M358" s="81">
        <v>9</v>
      </c>
      <c r="N358" s="81">
        <v>14</v>
      </c>
      <c r="O358" s="81">
        <v>9</v>
      </c>
      <c r="P358" s="81">
        <v>20</v>
      </c>
      <c r="Q358" s="81">
        <v>9</v>
      </c>
      <c r="R358" s="81">
        <v>14</v>
      </c>
      <c r="S358" s="81">
        <v>20</v>
      </c>
      <c r="T358" s="81">
        <v>5</v>
      </c>
      <c r="U358" s="81">
        <v>20</v>
      </c>
      <c r="V358" s="81">
        <v>14</v>
      </c>
      <c r="W358" s="81">
        <v>9</v>
      </c>
      <c r="X358" s="81">
        <v>9</v>
      </c>
      <c r="Y358" s="81">
        <v>5</v>
      </c>
      <c r="Z358" s="81">
        <v>5</v>
      </c>
      <c r="AA358" s="81">
        <v>5</v>
      </c>
      <c r="AB358" s="81">
        <v>20</v>
      </c>
      <c r="AC358" s="81">
        <v>14</v>
      </c>
      <c r="AD358" s="81">
        <v>9</v>
      </c>
      <c r="AE358" s="81">
        <v>9</v>
      </c>
      <c r="AF358" s="81">
        <v>5</v>
      </c>
      <c r="AG358" s="81">
        <v>5</v>
      </c>
      <c r="AH358" s="81">
        <v>5</v>
      </c>
      <c r="AI358" s="81">
        <v>20</v>
      </c>
      <c r="AJ358" s="81">
        <v>14</v>
      </c>
      <c r="AK358" s="81">
        <v>9</v>
      </c>
      <c r="AL358" s="81">
        <v>9</v>
      </c>
      <c r="AM358" s="81">
        <v>5</v>
      </c>
      <c r="AN358" s="81">
        <v>5</v>
      </c>
    </row>
    <row r="359" spans="1:40" ht="16.5">
      <c r="A359" s="81">
        <v>10355</v>
      </c>
      <c r="B359" s="81" t="s">
        <v>2523</v>
      </c>
      <c r="C359" s="81" t="s">
        <v>2142</v>
      </c>
      <c r="D359" s="81">
        <v>14</v>
      </c>
      <c r="E359" s="81">
        <v>14</v>
      </c>
      <c r="F359" s="81">
        <v>14</v>
      </c>
      <c r="G359" s="81">
        <v>9</v>
      </c>
      <c r="H359" s="81">
        <v>20</v>
      </c>
      <c r="I359" s="81">
        <v>9</v>
      </c>
      <c r="J359" s="81">
        <v>9</v>
      </c>
      <c r="K359" s="81">
        <v>17</v>
      </c>
      <c r="L359" s="81">
        <v>9</v>
      </c>
      <c r="M359" s="81">
        <v>9</v>
      </c>
      <c r="N359" s="81">
        <v>14</v>
      </c>
      <c r="O359" s="81">
        <v>9</v>
      </c>
      <c r="P359" s="81">
        <v>20</v>
      </c>
      <c r="Q359" s="81">
        <v>9</v>
      </c>
      <c r="R359" s="81">
        <v>14</v>
      </c>
      <c r="S359" s="81">
        <v>20</v>
      </c>
      <c r="T359" s="81">
        <v>5</v>
      </c>
      <c r="U359" s="81">
        <v>20</v>
      </c>
      <c r="V359" s="81">
        <v>14</v>
      </c>
      <c r="W359" s="81">
        <v>9</v>
      </c>
      <c r="X359" s="81">
        <v>9</v>
      </c>
      <c r="Y359" s="81">
        <v>5</v>
      </c>
      <c r="Z359" s="81">
        <v>5</v>
      </c>
      <c r="AA359" s="81">
        <v>5</v>
      </c>
      <c r="AB359" s="81">
        <v>20</v>
      </c>
      <c r="AC359" s="81">
        <v>14</v>
      </c>
      <c r="AD359" s="81">
        <v>9</v>
      </c>
      <c r="AE359" s="81">
        <v>9</v>
      </c>
      <c r="AF359" s="81">
        <v>5</v>
      </c>
      <c r="AG359" s="81">
        <v>5</v>
      </c>
      <c r="AH359" s="81">
        <v>5</v>
      </c>
      <c r="AI359" s="81">
        <v>20</v>
      </c>
      <c r="AJ359" s="81">
        <v>14</v>
      </c>
      <c r="AK359" s="81">
        <v>9</v>
      </c>
      <c r="AL359" s="81">
        <v>9</v>
      </c>
      <c r="AM359" s="81">
        <v>5</v>
      </c>
      <c r="AN359" s="81">
        <v>5</v>
      </c>
    </row>
    <row r="360" spans="1:40" ht="16.5">
      <c r="A360" s="81">
        <v>10356</v>
      </c>
      <c r="B360" s="81" t="s">
        <v>2524</v>
      </c>
      <c r="C360" s="81" t="s">
        <v>2144</v>
      </c>
      <c r="D360" s="81">
        <v>14</v>
      </c>
      <c r="E360" s="81">
        <v>14</v>
      </c>
      <c r="F360" s="81">
        <v>14</v>
      </c>
      <c r="G360" s="81">
        <v>9</v>
      </c>
      <c r="H360" s="81">
        <v>20</v>
      </c>
      <c r="I360" s="81">
        <v>9</v>
      </c>
      <c r="J360" s="81">
        <v>9</v>
      </c>
      <c r="K360" s="81">
        <v>18</v>
      </c>
      <c r="L360" s="81">
        <v>9</v>
      </c>
      <c r="M360" s="81">
        <v>9</v>
      </c>
      <c r="N360" s="81">
        <v>14</v>
      </c>
      <c r="O360" s="81">
        <v>9</v>
      </c>
      <c r="P360" s="81">
        <v>20</v>
      </c>
      <c r="Q360" s="81">
        <v>9</v>
      </c>
      <c r="R360" s="81">
        <v>14</v>
      </c>
      <c r="S360" s="81">
        <v>20</v>
      </c>
      <c r="T360" s="81">
        <v>5</v>
      </c>
      <c r="U360" s="81">
        <v>20</v>
      </c>
      <c r="V360" s="81">
        <v>14</v>
      </c>
      <c r="W360" s="81">
        <v>9</v>
      </c>
      <c r="X360" s="81">
        <v>9</v>
      </c>
      <c r="Y360" s="81">
        <v>5</v>
      </c>
      <c r="Z360" s="81">
        <v>5</v>
      </c>
      <c r="AA360" s="81">
        <v>5</v>
      </c>
      <c r="AB360" s="81">
        <v>20</v>
      </c>
      <c r="AC360" s="81">
        <v>14</v>
      </c>
      <c r="AD360" s="81">
        <v>9</v>
      </c>
      <c r="AE360" s="81">
        <v>9</v>
      </c>
      <c r="AF360" s="81">
        <v>5</v>
      </c>
      <c r="AG360" s="81">
        <v>5</v>
      </c>
      <c r="AH360" s="81">
        <v>5</v>
      </c>
      <c r="AI360" s="81">
        <v>20</v>
      </c>
      <c r="AJ360" s="81">
        <v>14</v>
      </c>
      <c r="AK360" s="81">
        <v>9</v>
      </c>
      <c r="AL360" s="81">
        <v>9</v>
      </c>
      <c r="AM360" s="81">
        <v>5</v>
      </c>
      <c r="AN360" s="81">
        <v>5</v>
      </c>
    </row>
    <row r="361" spans="1:40" ht="16.5">
      <c r="A361" s="81">
        <v>10357</v>
      </c>
      <c r="B361" s="81" t="s">
        <v>2525</v>
      </c>
      <c r="C361" s="81" t="s">
        <v>2144</v>
      </c>
      <c r="D361" s="81">
        <v>14</v>
      </c>
      <c r="E361" s="81">
        <v>14</v>
      </c>
      <c r="F361" s="81">
        <v>14</v>
      </c>
      <c r="G361" s="81">
        <v>9</v>
      </c>
      <c r="H361" s="81">
        <v>20</v>
      </c>
      <c r="I361" s="81">
        <v>9</v>
      </c>
      <c r="J361" s="81">
        <v>9</v>
      </c>
      <c r="K361" s="81">
        <v>19</v>
      </c>
      <c r="L361" s="81">
        <v>9</v>
      </c>
      <c r="M361" s="81">
        <v>9</v>
      </c>
      <c r="N361" s="81">
        <v>14</v>
      </c>
      <c r="O361" s="81">
        <v>9</v>
      </c>
      <c r="P361" s="81">
        <v>20</v>
      </c>
      <c r="Q361" s="81">
        <v>9</v>
      </c>
      <c r="R361" s="81">
        <v>14</v>
      </c>
      <c r="S361" s="81">
        <v>20</v>
      </c>
      <c r="T361" s="81">
        <v>5</v>
      </c>
      <c r="U361" s="81">
        <v>20</v>
      </c>
      <c r="V361" s="81">
        <v>14</v>
      </c>
      <c r="W361" s="81">
        <v>9</v>
      </c>
      <c r="X361" s="81">
        <v>9</v>
      </c>
      <c r="Y361" s="81">
        <v>5</v>
      </c>
      <c r="Z361" s="81">
        <v>5</v>
      </c>
      <c r="AA361" s="81">
        <v>5</v>
      </c>
      <c r="AB361" s="81">
        <v>20</v>
      </c>
      <c r="AC361" s="81">
        <v>14</v>
      </c>
      <c r="AD361" s="81">
        <v>9</v>
      </c>
      <c r="AE361" s="81">
        <v>9</v>
      </c>
      <c r="AF361" s="81">
        <v>5</v>
      </c>
      <c r="AG361" s="81">
        <v>5</v>
      </c>
      <c r="AH361" s="81">
        <v>5</v>
      </c>
      <c r="AI361" s="81">
        <v>20</v>
      </c>
      <c r="AJ361" s="81">
        <v>14</v>
      </c>
      <c r="AK361" s="81">
        <v>9</v>
      </c>
      <c r="AL361" s="81">
        <v>9</v>
      </c>
      <c r="AM361" s="81">
        <v>5</v>
      </c>
      <c r="AN361" s="81">
        <v>5</v>
      </c>
    </row>
    <row r="362" spans="1:40" ht="16.5">
      <c r="A362" s="81">
        <v>10358</v>
      </c>
      <c r="B362" s="81" t="s">
        <v>2526</v>
      </c>
      <c r="C362" s="81" t="s">
        <v>2144</v>
      </c>
      <c r="D362" s="81">
        <v>14</v>
      </c>
      <c r="E362" s="81">
        <v>14</v>
      </c>
      <c r="F362" s="81">
        <v>14</v>
      </c>
      <c r="G362" s="81">
        <v>9</v>
      </c>
      <c r="H362" s="81">
        <v>20</v>
      </c>
      <c r="I362" s="81">
        <v>9</v>
      </c>
      <c r="J362" s="81">
        <v>9</v>
      </c>
      <c r="K362" s="81">
        <v>20</v>
      </c>
      <c r="L362" s="81">
        <v>9</v>
      </c>
      <c r="M362" s="81">
        <v>9</v>
      </c>
      <c r="N362" s="81">
        <v>14</v>
      </c>
      <c r="O362" s="81">
        <v>9</v>
      </c>
      <c r="P362" s="81">
        <v>20</v>
      </c>
      <c r="Q362" s="81">
        <v>9</v>
      </c>
      <c r="R362" s="81">
        <v>14</v>
      </c>
      <c r="S362" s="81">
        <v>20</v>
      </c>
      <c r="T362" s="81">
        <v>5</v>
      </c>
      <c r="U362" s="81">
        <v>20</v>
      </c>
      <c r="V362" s="81">
        <v>14</v>
      </c>
      <c r="W362" s="81">
        <v>9</v>
      </c>
      <c r="X362" s="81">
        <v>9</v>
      </c>
      <c r="Y362" s="81">
        <v>5</v>
      </c>
      <c r="Z362" s="81">
        <v>5</v>
      </c>
      <c r="AA362" s="81">
        <v>5</v>
      </c>
      <c r="AB362" s="81">
        <v>20</v>
      </c>
      <c r="AC362" s="81">
        <v>14</v>
      </c>
      <c r="AD362" s="81">
        <v>9</v>
      </c>
      <c r="AE362" s="81">
        <v>9</v>
      </c>
      <c r="AF362" s="81">
        <v>5</v>
      </c>
      <c r="AG362" s="81">
        <v>5</v>
      </c>
      <c r="AH362" s="81">
        <v>5</v>
      </c>
      <c r="AI362" s="81">
        <v>20</v>
      </c>
      <c r="AJ362" s="81">
        <v>14</v>
      </c>
      <c r="AK362" s="81">
        <v>9</v>
      </c>
      <c r="AL362" s="81">
        <v>9</v>
      </c>
      <c r="AM362" s="81">
        <v>5</v>
      </c>
      <c r="AN362" s="81">
        <v>5</v>
      </c>
    </row>
    <row r="363" spans="1:40" ht="16.5">
      <c r="A363" s="81">
        <v>10359</v>
      </c>
      <c r="B363" s="81" t="s">
        <v>2527</v>
      </c>
      <c r="C363" s="81" t="s">
        <v>2151</v>
      </c>
      <c r="D363" s="81">
        <v>14</v>
      </c>
      <c r="E363" s="81">
        <v>14</v>
      </c>
      <c r="F363" s="81">
        <v>14</v>
      </c>
      <c r="G363" s="81">
        <v>9</v>
      </c>
      <c r="H363" s="81">
        <v>20</v>
      </c>
      <c r="I363" s="81">
        <v>9</v>
      </c>
      <c r="J363" s="81">
        <v>9</v>
      </c>
      <c r="K363" s="81">
        <v>20</v>
      </c>
      <c r="L363" s="81">
        <v>9</v>
      </c>
      <c r="M363" s="81">
        <v>9</v>
      </c>
      <c r="N363" s="81">
        <v>14</v>
      </c>
      <c r="O363" s="81">
        <v>10</v>
      </c>
      <c r="P363" s="81">
        <v>20</v>
      </c>
      <c r="Q363" s="81">
        <v>10</v>
      </c>
      <c r="R363" s="81">
        <v>14</v>
      </c>
      <c r="S363" s="81">
        <v>20</v>
      </c>
      <c r="T363" s="81">
        <v>5</v>
      </c>
      <c r="U363" s="81">
        <v>20</v>
      </c>
      <c r="V363" s="81">
        <v>14</v>
      </c>
      <c r="W363" s="81">
        <v>9</v>
      </c>
      <c r="X363" s="81">
        <v>9</v>
      </c>
      <c r="Y363" s="81">
        <v>5</v>
      </c>
      <c r="Z363" s="81">
        <v>5</v>
      </c>
      <c r="AA363" s="81">
        <v>5</v>
      </c>
      <c r="AB363" s="81">
        <v>20</v>
      </c>
      <c r="AC363" s="81">
        <v>14</v>
      </c>
      <c r="AD363" s="81">
        <v>9</v>
      </c>
      <c r="AE363" s="81">
        <v>9</v>
      </c>
      <c r="AF363" s="81">
        <v>5</v>
      </c>
      <c r="AG363" s="81">
        <v>5</v>
      </c>
      <c r="AH363" s="81">
        <v>5</v>
      </c>
      <c r="AI363" s="81">
        <v>20</v>
      </c>
      <c r="AJ363" s="81">
        <v>14</v>
      </c>
      <c r="AK363" s="81">
        <v>9</v>
      </c>
      <c r="AL363" s="81">
        <v>9</v>
      </c>
      <c r="AM363" s="81">
        <v>5</v>
      </c>
      <c r="AN363" s="81">
        <v>5</v>
      </c>
    </row>
    <row r="364" spans="1:40" ht="16.5">
      <c r="A364" s="81">
        <v>10360</v>
      </c>
      <c r="B364" s="81" t="s">
        <v>2528</v>
      </c>
      <c r="C364" s="81" t="s">
        <v>2154</v>
      </c>
      <c r="D364" s="81">
        <v>14</v>
      </c>
      <c r="E364" s="81">
        <v>14</v>
      </c>
      <c r="F364" s="81">
        <v>14</v>
      </c>
      <c r="G364" s="81">
        <v>9</v>
      </c>
      <c r="H364" s="81">
        <v>20</v>
      </c>
      <c r="I364" s="81">
        <v>9</v>
      </c>
      <c r="J364" s="81">
        <v>9</v>
      </c>
      <c r="K364" s="81">
        <v>20</v>
      </c>
      <c r="L364" s="81">
        <v>9</v>
      </c>
      <c r="M364" s="81">
        <v>9</v>
      </c>
      <c r="N364" s="81">
        <v>14</v>
      </c>
      <c r="O364" s="81">
        <v>10</v>
      </c>
      <c r="P364" s="81">
        <v>20</v>
      </c>
      <c r="Q364" s="81">
        <v>10</v>
      </c>
      <c r="R364" s="81">
        <v>14</v>
      </c>
      <c r="S364" s="81">
        <v>20</v>
      </c>
      <c r="T364" s="81">
        <v>5</v>
      </c>
      <c r="U364" s="81">
        <v>20</v>
      </c>
      <c r="V364" s="81">
        <v>14</v>
      </c>
      <c r="W364" s="81">
        <v>10</v>
      </c>
      <c r="X364" s="81">
        <v>9</v>
      </c>
      <c r="Y364" s="81">
        <v>5</v>
      </c>
      <c r="Z364" s="81">
        <v>5</v>
      </c>
      <c r="AA364" s="81">
        <v>5</v>
      </c>
      <c r="AB364" s="81">
        <v>20</v>
      </c>
      <c r="AC364" s="81">
        <v>14</v>
      </c>
      <c r="AD364" s="81">
        <v>9</v>
      </c>
      <c r="AE364" s="81">
        <v>9</v>
      </c>
      <c r="AF364" s="81">
        <v>5</v>
      </c>
      <c r="AG364" s="81">
        <v>5</v>
      </c>
      <c r="AH364" s="81">
        <v>5</v>
      </c>
      <c r="AI364" s="81">
        <v>20</v>
      </c>
      <c r="AJ364" s="81">
        <v>14</v>
      </c>
      <c r="AK364" s="81">
        <v>9</v>
      </c>
      <c r="AL364" s="81">
        <v>9</v>
      </c>
      <c r="AM364" s="81">
        <v>5</v>
      </c>
      <c r="AN364" s="81">
        <v>5</v>
      </c>
    </row>
    <row r="365" spans="1:40" ht="16.5">
      <c r="A365" s="81">
        <v>10361</v>
      </c>
      <c r="B365" s="81" t="s">
        <v>2529</v>
      </c>
      <c r="C365" s="81" t="s">
        <v>2160</v>
      </c>
      <c r="D365" s="81">
        <v>14</v>
      </c>
      <c r="E365" s="81">
        <v>14</v>
      </c>
      <c r="F365" s="81">
        <v>14</v>
      </c>
      <c r="G365" s="81">
        <v>9</v>
      </c>
      <c r="H365" s="81">
        <v>20</v>
      </c>
      <c r="I365" s="81">
        <v>9</v>
      </c>
      <c r="J365" s="81">
        <v>9</v>
      </c>
      <c r="K365" s="81">
        <v>20</v>
      </c>
      <c r="L365" s="81">
        <v>9</v>
      </c>
      <c r="M365" s="81">
        <v>9</v>
      </c>
      <c r="N365" s="81">
        <v>14</v>
      </c>
      <c r="O365" s="81">
        <v>10</v>
      </c>
      <c r="P365" s="81">
        <v>20</v>
      </c>
      <c r="Q365" s="81">
        <v>10</v>
      </c>
      <c r="R365" s="81">
        <v>14</v>
      </c>
      <c r="S365" s="81">
        <v>20</v>
      </c>
      <c r="T365" s="81">
        <v>5</v>
      </c>
      <c r="U365" s="81">
        <v>20</v>
      </c>
      <c r="V365" s="81">
        <v>14</v>
      </c>
      <c r="W365" s="81">
        <v>10</v>
      </c>
      <c r="X365" s="81">
        <v>9</v>
      </c>
      <c r="Y365" s="81">
        <v>5</v>
      </c>
      <c r="Z365" s="81">
        <v>5</v>
      </c>
      <c r="AA365" s="81">
        <v>5</v>
      </c>
      <c r="AB365" s="81">
        <v>20</v>
      </c>
      <c r="AC365" s="81">
        <v>14</v>
      </c>
      <c r="AD365" s="81">
        <v>10</v>
      </c>
      <c r="AE365" s="81">
        <v>9</v>
      </c>
      <c r="AF365" s="81">
        <v>5</v>
      </c>
      <c r="AG365" s="81">
        <v>5</v>
      </c>
      <c r="AH365" s="81">
        <v>5</v>
      </c>
      <c r="AI365" s="81">
        <v>20</v>
      </c>
      <c r="AJ365" s="81">
        <v>14</v>
      </c>
      <c r="AK365" s="81">
        <v>9</v>
      </c>
      <c r="AL365" s="81">
        <v>9</v>
      </c>
      <c r="AM365" s="81">
        <v>5</v>
      </c>
      <c r="AN365" s="81">
        <v>5</v>
      </c>
    </row>
    <row r="366" spans="1:40" ht="16.5">
      <c r="A366" s="81">
        <v>10362</v>
      </c>
      <c r="B366" s="81" t="s">
        <v>2530</v>
      </c>
      <c r="C366" s="81" t="s">
        <v>2166</v>
      </c>
      <c r="D366" s="81">
        <v>14</v>
      </c>
      <c r="E366" s="81">
        <v>14</v>
      </c>
      <c r="F366" s="81">
        <v>14</v>
      </c>
      <c r="G366" s="81">
        <v>9</v>
      </c>
      <c r="H366" s="81">
        <v>20</v>
      </c>
      <c r="I366" s="81">
        <v>9</v>
      </c>
      <c r="J366" s="81">
        <v>9</v>
      </c>
      <c r="K366" s="81">
        <v>20</v>
      </c>
      <c r="L366" s="81">
        <v>9</v>
      </c>
      <c r="M366" s="81">
        <v>9</v>
      </c>
      <c r="N366" s="81">
        <v>14</v>
      </c>
      <c r="O366" s="81">
        <v>10</v>
      </c>
      <c r="P366" s="81">
        <v>20</v>
      </c>
      <c r="Q366" s="81">
        <v>10</v>
      </c>
      <c r="R366" s="81">
        <v>14</v>
      </c>
      <c r="S366" s="81">
        <v>20</v>
      </c>
      <c r="T366" s="81">
        <v>5</v>
      </c>
      <c r="U366" s="81">
        <v>20</v>
      </c>
      <c r="V366" s="81">
        <v>14</v>
      </c>
      <c r="W366" s="81">
        <v>10</v>
      </c>
      <c r="X366" s="81">
        <v>9</v>
      </c>
      <c r="Y366" s="81">
        <v>5</v>
      </c>
      <c r="Z366" s="81">
        <v>5</v>
      </c>
      <c r="AA366" s="81">
        <v>5</v>
      </c>
      <c r="AB366" s="81">
        <v>20</v>
      </c>
      <c r="AC366" s="81">
        <v>14</v>
      </c>
      <c r="AD366" s="81">
        <v>10</v>
      </c>
      <c r="AE366" s="81">
        <v>9</v>
      </c>
      <c r="AF366" s="81">
        <v>5</v>
      </c>
      <c r="AG366" s="81">
        <v>5</v>
      </c>
      <c r="AH366" s="81">
        <v>5</v>
      </c>
      <c r="AI366" s="81">
        <v>20</v>
      </c>
      <c r="AJ366" s="81">
        <v>14</v>
      </c>
      <c r="AK366" s="81">
        <v>10</v>
      </c>
      <c r="AL366" s="81">
        <v>9</v>
      </c>
      <c r="AM366" s="81">
        <v>5</v>
      </c>
      <c r="AN366" s="81">
        <v>5</v>
      </c>
    </row>
    <row r="367" spans="1:40" ht="16.5">
      <c r="A367" s="81">
        <v>10363</v>
      </c>
      <c r="B367" s="81" t="s">
        <v>2531</v>
      </c>
      <c r="C367" s="81" t="s">
        <v>2146</v>
      </c>
      <c r="D367" s="81">
        <v>14</v>
      </c>
      <c r="E367" s="81">
        <v>14</v>
      </c>
      <c r="F367" s="81">
        <v>14</v>
      </c>
      <c r="G367" s="81">
        <v>9</v>
      </c>
      <c r="H367" s="81">
        <v>20</v>
      </c>
      <c r="I367" s="81">
        <v>9</v>
      </c>
      <c r="J367" s="81">
        <v>9</v>
      </c>
      <c r="K367" s="81">
        <v>20</v>
      </c>
      <c r="L367" s="81">
        <v>10</v>
      </c>
      <c r="M367" s="81">
        <v>9</v>
      </c>
      <c r="N367" s="81">
        <v>14</v>
      </c>
      <c r="O367" s="81">
        <v>10</v>
      </c>
      <c r="P367" s="81">
        <v>20</v>
      </c>
      <c r="Q367" s="81">
        <v>10</v>
      </c>
      <c r="R367" s="81">
        <v>14</v>
      </c>
      <c r="S367" s="81">
        <v>20</v>
      </c>
      <c r="T367" s="81">
        <v>5</v>
      </c>
      <c r="U367" s="81">
        <v>20</v>
      </c>
      <c r="V367" s="81">
        <v>14</v>
      </c>
      <c r="W367" s="81">
        <v>10</v>
      </c>
      <c r="X367" s="81">
        <v>9</v>
      </c>
      <c r="Y367" s="81">
        <v>5</v>
      </c>
      <c r="Z367" s="81">
        <v>5</v>
      </c>
      <c r="AA367" s="81">
        <v>5</v>
      </c>
      <c r="AB367" s="81">
        <v>20</v>
      </c>
      <c r="AC367" s="81">
        <v>14</v>
      </c>
      <c r="AD367" s="81">
        <v>10</v>
      </c>
      <c r="AE367" s="81">
        <v>9</v>
      </c>
      <c r="AF367" s="81">
        <v>5</v>
      </c>
      <c r="AG367" s="81">
        <v>5</v>
      </c>
      <c r="AH367" s="81">
        <v>5</v>
      </c>
      <c r="AI367" s="81">
        <v>20</v>
      </c>
      <c r="AJ367" s="81">
        <v>14</v>
      </c>
      <c r="AK367" s="81">
        <v>10</v>
      </c>
      <c r="AL367" s="81">
        <v>9</v>
      </c>
      <c r="AM367" s="81">
        <v>5</v>
      </c>
      <c r="AN367" s="81">
        <v>5</v>
      </c>
    </row>
    <row r="368" spans="1:40" ht="16.5">
      <c r="A368" s="81">
        <v>10364</v>
      </c>
      <c r="B368" s="81" t="s">
        <v>2532</v>
      </c>
      <c r="C368" s="81" t="s">
        <v>2146</v>
      </c>
      <c r="D368" s="81">
        <v>14</v>
      </c>
      <c r="E368" s="81">
        <v>14</v>
      </c>
      <c r="F368" s="81">
        <v>14</v>
      </c>
      <c r="G368" s="81">
        <v>9</v>
      </c>
      <c r="H368" s="81">
        <v>20</v>
      </c>
      <c r="I368" s="81">
        <v>9</v>
      </c>
      <c r="J368" s="81">
        <v>9</v>
      </c>
      <c r="K368" s="81">
        <v>20</v>
      </c>
      <c r="L368" s="81">
        <v>11</v>
      </c>
      <c r="M368" s="81">
        <v>9</v>
      </c>
      <c r="N368" s="81">
        <v>14</v>
      </c>
      <c r="O368" s="81">
        <v>10</v>
      </c>
      <c r="P368" s="81">
        <v>20</v>
      </c>
      <c r="Q368" s="81">
        <v>10</v>
      </c>
      <c r="R368" s="81">
        <v>14</v>
      </c>
      <c r="S368" s="81">
        <v>20</v>
      </c>
      <c r="T368" s="81">
        <v>5</v>
      </c>
      <c r="U368" s="81">
        <v>20</v>
      </c>
      <c r="V368" s="81">
        <v>14</v>
      </c>
      <c r="W368" s="81">
        <v>10</v>
      </c>
      <c r="X368" s="81">
        <v>9</v>
      </c>
      <c r="Y368" s="81">
        <v>5</v>
      </c>
      <c r="Z368" s="81">
        <v>5</v>
      </c>
      <c r="AA368" s="81">
        <v>5</v>
      </c>
      <c r="AB368" s="81">
        <v>20</v>
      </c>
      <c r="AC368" s="81">
        <v>14</v>
      </c>
      <c r="AD368" s="81">
        <v>10</v>
      </c>
      <c r="AE368" s="81">
        <v>9</v>
      </c>
      <c r="AF368" s="81">
        <v>5</v>
      </c>
      <c r="AG368" s="81">
        <v>5</v>
      </c>
      <c r="AH368" s="81">
        <v>5</v>
      </c>
      <c r="AI368" s="81">
        <v>20</v>
      </c>
      <c r="AJ368" s="81">
        <v>14</v>
      </c>
      <c r="AK368" s="81">
        <v>10</v>
      </c>
      <c r="AL368" s="81">
        <v>9</v>
      </c>
      <c r="AM368" s="81">
        <v>5</v>
      </c>
      <c r="AN368" s="81">
        <v>5</v>
      </c>
    </row>
    <row r="369" spans="1:40" ht="16.5">
      <c r="A369" s="81">
        <v>10365</v>
      </c>
      <c r="B369" s="81" t="s">
        <v>2533</v>
      </c>
      <c r="C369" s="81" t="s">
        <v>2146</v>
      </c>
      <c r="D369" s="81">
        <v>14</v>
      </c>
      <c r="E369" s="81">
        <v>14</v>
      </c>
      <c r="F369" s="81">
        <v>14</v>
      </c>
      <c r="G369" s="81">
        <v>9</v>
      </c>
      <c r="H369" s="81">
        <v>20</v>
      </c>
      <c r="I369" s="81">
        <v>9</v>
      </c>
      <c r="J369" s="81">
        <v>9</v>
      </c>
      <c r="K369" s="81">
        <v>20</v>
      </c>
      <c r="L369" s="81">
        <v>12</v>
      </c>
      <c r="M369" s="81">
        <v>9</v>
      </c>
      <c r="N369" s="81">
        <v>14</v>
      </c>
      <c r="O369" s="81">
        <v>10</v>
      </c>
      <c r="P369" s="81">
        <v>20</v>
      </c>
      <c r="Q369" s="81">
        <v>10</v>
      </c>
      <c r="R369" s="81">
        <v>14</v>
      </c>
      <c r="S369" s="81">
        <v>20</v>
      </c>
      <c r="T369" s="81">
        <v>5</v>
      </c>
      <c r="U369" s="81">
        <v>20</v>
      </c>
      <c r="V369" s="81">
        <v>14</v>
      </c>
      <c r="W369" s="81">
        <v>10</v>
      </c>
      <c r="X369" s="81">
        <v>9</v>
      </c>
      <c r="Y369" s="81">
        <v>5</v>
      </c>
      <c r="Z369" s="81">
        <v>5</v>
      </c>
      <c r="AA369" s="81">
        <v>5</v>
      </c>
      <c r="AB369" s="81">
        <v>20</v>
      </c>
      <c r="AC369" s="81">
        <v>14</v>
      </c>
      <c r="AD369" s="81">
        <v>10</v>
      </c>
      <c r="AE369" s="81">
        <v>9</v>
      </c>
      <c r="AF369" s="81">
        <v>5</v>
      </c>
      <c r="AG369" s="81">
        <v>5</v>
      </c>
      <c r="AH369" s="81">
        <v>5</v>
      </c>
      <c r="AI369" s="81">
        <v>20</v>
      </c>
      <c r="AJ369" s="81">
        <v>14</v>
      </c>
      <c r="AK369" s="81">
        <v>10</v>
      </c>
      <c r="AL369" s="81">
        <v>9</v>
      </c>
      <c r="AM369" s="81">
        <v>5</v>
      </c>
      <c r="AN369" s="81">
        <v>5</v>
      </c>
    </row>
    <row r="370" spans="1:40" ht="16.5">
      <c r="A370" s="81">
        <v>10366</v>
      </c>
      <c r="B370" s="81" t="s">
        <v>2534</v>
      </c>
      <c r="C370" s="81" t="s">
        <v>2146</v>
      </c>
      <c r="D370" s="81">
        <v>14</v>
      </c>
      <c r="E370" s="81">
        <v>14</v>
      </c>
      <c r="F370" s="81">
        <v>14</v>
      </c>
      <c r="G370" s="81">
        <v>9</v>
      </c>
      <c r="H370" s="81">
        <v>20</v>
      </c>
      <c r="I370" s="81">
        <v>9</v>
      </c>
      <c r="J370" s="81">
        <v>9</v>
      </c>
      <c r="K370" s="81">
        <v>20</v>
      </c>
      <c r="L370" s="81">
        <v>13</v>
      </c>
      <c r="M370" s="81">
        <v>9</v>
      </c>
      <c r="N370" s="81">
        <v>14</v>
      </c>
      <c r="O370" s="81">
        <v>10</v>
      </c>
      <c r="P370" s="81">
        <v>20</v>
      </c>
      <c r="Q370" s="81">
        <v>10</v>
      </c>
      <c r="R370" s="81">
        <v>14</v>
      </c>
      <c r="S370" s="81">
        <v>20</v>
      </c>
      <c r="T370" s="81">
        <v>5</v>
      </c>
      <c r="U370" s="81">
        <v>20</v>
      </c>
      <c r="V370" s="81">
        <v>14</v>
      </c>
      <c r="W370" s="81">
        <v>10</v>
      </c>
      <c r="X370" s="81">
        <v>9</v>
      </c>
      <c r="Y370" s="81">
        <v>5</v>
      </c>
      <c r="Z370" s="81">
        <v>5</v>
      </c>
      <c r="AA370" s="81">
        <v>5</v>
      </c>
      <c r="AB370" s="81">
        <v>20</v>
      </c>
      <c r="AC370" s="81">
        <v>14</v>
      </c>
      <c r="AD370" s="81">
        <v>10</v>
      </c>
      <c r="AE370" s="81">
        <v>9</v>
      </c>
      <c r="AF370" s="81">
        <v>5</v>
      </c>
      <c r="AG370" s="81">
        <v>5</v>
      </c>
      <c r="AH370" s="81">
        <v>5</v>
      </c>
      <c r="AI370" s="81">
        <v>20</v>
      </c>
      <c r="AJ370" s="81">
        <v>14</v>
      </c>
      <c r="AK370" s="81">
        <v>10</v>
      </c>
      <c r="AL370" s="81">
        <v>9</v>
      </c>
      <c r="AM370" s="81">
        <v>5</v>
      </c>
      <c r="AN370" s="81">
        <v>5</v>
      </c>
    </row>
    <row r="371" spans="1:40" ht="16.5">
      <c r="A371" s="81">
        <v>10367</v>
      </c>
      <c r="B371" s="81" t="s">
        <v>2535</v>
      </c>
      <c r="C371" s="81" t="s">
        <v>2146</v>
      </c>
      <c r="D371" s="81">
        <v>14</v>
      </c>
      <c r="E371" s="81">
        <v>14</v>
      </c>
      <c r="F371" s="81">
        <v>14</v>
      </c>
      <c r="G371" s="81">
        <v>9</v>
      </c>
      <c r="H371" s="81">
        <v>20</v>
      </c>
      <c r="I371" s="81">
        <v>9</v>
      </c>
      <c r="J371" s="81">
        <v>9</v>
      </c>
      <c r="K371" s="81">
        <v>20</v>
      </c>
      <c r="L371" s="81">
        <v>14</v>
      </c>
      <c r="M371" s="81">
        <v>9</v>
      </c>
      <c r="N371" s="81">
        <v>14</v>
      </c>
      <c r="O371" s="81">
        <v>10</v>
      </c>
      <c r="P371" s="81">
        <v>20</v>
      </c>
      <c r="Q371" s="81">
        <v>10</v>
      </c>
      <c r="R371" s="81">
        <v>14</v>
      </c>
      <c r="S371" s="81">
        <v>20</v>
      </c>
      <c r="T371" s="81">
        <v>5</v>
      </c>
      <c r="U371" s="81">
        <v>20</v>
      </c>
      <c r="V371" s="81">
        <v>14</v>
      </c>
      <c r="W371" s="81">
        <v>10</v>
      </c>
      <c r="X371" s="81">
        <v>9</v>
      </c>
      <c r="Y371" s="81">
        <v>5</v>
      </c>
      <c r="Z371" s="81">
        <v>5</v>
      </c>
      <c r="AA371" s="81">
        <v>5</v>
      </c>
      <c r="AB371" s="81">
        <v>20</v>
      </c>
      <c r="AC371" s="81">
        <v>14</v>
      </c>
      <c r="AD371" s="81">
        <v>10</v>
      </c>
      <c r="AE371" s="81">
        <v>9</v>
      </c>
      <c r="AF371" s="81">
        <v>5</v>
      </c>
      <c r="AG371" s="81">
        <v>5</v>
      </c>
      <c r="AH371" s="81">
        <v>5</v>
      </c>
      <c r="AI371" s="81">
        <v>20</v>
      </c>
      <c r="AJ371" s="81">
        <v>14</v>
      </c>
      <c r="AK371" s="81">
        <v>10</v>
      </c>
      <c r="AL371" s="81">
        <v>9</v>
      </c>
      <c r="AM371" s="81">
        <v>5</v>
      </c>
      <c r="AN371" s="81">
        <v>5</v>
      </c>
    </row>
    <row r="372" spans="1:40" ht="16.5">
      <c r="A372" s="81">
        <v>10368</v>
      </c>
      <c r="B372" s="81" t="s">
        <v>2536</v>
      </c>
      <c r="C372" s="81" t="s">
        <v>2147</v>
      </c>
      <c r="D372" s="81">
        <v>14</v>
      </c>
      <c r="E372" s="81">
        <v>14</v>
      </c>
      <c r="F372" s="81">
        <v>14</v>
      </c>
      <c r="G372" s="81">
        <v>9</v>
      </c>
      <c r="H372" s="81">
        <v>20</v>
      </c>
      <c r="I372" s="81">
        <v>9</v>
      </c>
      <c r="J372" s="81">
        <v>10</v>
      </c>
      <c r="K372" s="81">
        <v>20</v>
      </c>
      <c r="L372" s="81">
        <v>14</v>
      </c>
      <c r="M372" s="81">
        <v>10</v>
      </c>
      <c r="N372" s="81">
        <v>14</v>
      </c>
      <c r="O372" s="81">
        <v>10</v>
      </c>
      <c r="P372" s="81">
        <v>20</v>
      </c>
      <c r="Q372" s="81">
        <v>10</v>
      </c>
      <c r="R372" s="81">
        <v>14</v>
      </c>
      <c r="S372" s="81">
        <v>20</v>
      </c>
      <c r="T372" s="81">
        <v>5</v>
      </c>
      <c r="U372" s="81">
        <v>20</v>
      </c>
      <c r="V372" s="81">
        <v>14</v>
      </c>
      <c r="W372" s="81">
        <v>10</v>
      </c>
      <c r="X372" s="81">
        <v>9</v>
      </c>
      <c r="Y372" s="81">
        <v>5</v>
      </c>
      <c r="Z372" s="81">
        <v>5</v>
      </c>
      <c r="AA372" s="81">
        <v>5</v>
      </c>
      <c r="AB372" s="81">
        <v>20</v>
      </c>
      <c r="AC372" s="81">
        <v>14</v>
      </c>
      <c r="AD372" s="81">
        <v>10</v>
      </c>
      <c r="AE372" s="81">
        <v>9</v>
      </c>
      <c r="AF372" s="81">
        <v>5</v>
      </c>
      <c r="AG372" s="81">
        <v>5</v>
      </c>
      <c r="AH372" s="81">
        <v>5</v>
      </c>
      <c r="AI372" s="81">
        <v>20</v>
      </c>
      <c r="AJ372" s="81">
        <v>14</v>
      </c>
      <c r="AK372" s="81">
        <v>10</v>
      </c>
      <c r="AL372" s="81">
        <v>9</v>
      </c>
      <c r="AM372" s="81">
        <v>5</v>
      </c>
      <c r="AN372" s="81">
        <v>5</v>
      </c>
    </row>
    <row r="373" spans="1:40" ht="16.5">
      <c r="A373" s="81">
        <v>10369</v>
      </c>
      <c r="B373" s="81" t="s">
        <v>2537</v>
      </c>
      <c r="C373" s="81" t="s">
        <v>2147</v>
      </c>
      <c r="D373" s="81">
        <v>14</v>
      </c>
      <c r="E373" s="81">
        <v>14</v>
      </c>
      <c r="F373" s="81">
        <v>14</v>
      </c>
      <c r="G373" s="81">
        <v>9</v>
      </c>
      <c r="H373" s="81">
        <v>20</v>
      </c>
      <c r="I373" s="81">
        <v>9</v>
      </c>
      <c r="J373" s="81">
        <v>11</v>
      </c>
      <c r="K373" s="81">
        <v>20</v>
      </c>
      <c r="L373" s="81">
        <v>14</v>
      </c>
      <c r="M373" s="81">
        <v>11</v>
      </c>
      <c r="N373" s="81">
        <v>14</v>
      </c>
      <c r="O373" s="81">
        <v>10</v>
      </c>
      <c r="P373" s="81">
        <v>20</v>
      </c>
      <c r="Q373" s="81">
        <v>10</v>
      </c>
      <c r="R373" s="81">
        <v>14</v>
      </c>
      <c r="S373" s="81">
        <v>20</v>
      </c>
      <c r="T373" s="81">
        <v>5</v>
      </c>
      <c r="U373" s="81">
        <v>20</v>
      </c>
      <c r="V373" s="81">
        <v>14</v>
      </c>
      <c r="W373" s="81">
        <v>10</v>
      </c>
      <c r="X373" s="81">
        <v>9</v>
      </c>
      <c r="Y373" s="81">
        <v>5</v>
      </c>
      <c r="Z373" s="81">
        <v>5</v>
      </c>
      <c r="AA373" s="81">
        <v>5</v>
      </c>
      <c r="AB373" s="81">
        <v>20</v>
      </c>
      <c r="AC373" s="81">
        <v>14</v>
      </c>
      <c r="AD373" s="81">
        <v>10</v>
      </c>
      <c r="AE373" s="81">
        <v>9</v>
      </c>
      <c r="AF373" s="81">
        <v>5</v>
      </c>
      <c r="AG373" s="81">
        <v>5</v>
      </c>
      <c r="AH373" s="81">
        <v>5</v>
      </c>
      <c r="AI373" s="81">
        <v>20</v>
      </c>
      <c r="AJ373" s="81">
        <v>14</v>
      </c>
      <c r="AK373" s="81">
        <v>10</v>
      </c>
      <c r="AL373" s="81">
        <v>9</v>
      </c>
      <c r="AM373" s="81">
        <v>5</v>
      </c>
      <c r="AN373" s="81">
        <v>5</v>
      </c>
    </row>
    <row r="374" spans="1:40" ht="16.5">
      <c r="A374" s="81">
        <v>10370</v>
      </c>
      <c r="B374" s="81" t="s">
        <v>2538</v>
      </c>
      <c r="C374" s="81" t="s">
        <v>2147</v>
      </c>
      <c r="D374" s="81">
        <v>14</v>
      </c>
      <c r="E374" s="81">
        <v>14</v>
      </c>
      <c r="F374" s="81">
        <v>14</v>
      </c>
      <c r="G374" s="81">
        <v>9</v>
      </c>
      <c r="H374" s="81">
        <v>20</v>
      </c>
      <c r="I374" s="81">
        <v>9</v>
      </c>
      <c r="J374" s="81">
        <v>12</v>
      </c>
      <c r="K374" s="81">
        <v>20</v>
      </c>
      <c r="L374" s="81">
        <v>14</v>
      </c>
      <c r="M374" s="81">
        <v>12</v>
      </c>
      <c r="N374" s="81">
        <v>14</v>
      </c>
      <c r="O374" s="81">
        <v>10</v>
      </c>
      <c r="P374" s="81">
        <v>20</v>
      </c>
      <c r="Q374" s="81">
        <v>10</v>
      </c>
      <c r="R374" s="81">
        <v>14</v>
      </c>
      <c r="S374" s="81">
        <v>20</v>
      </c>
      <c r="T374" s="81">
        <v>5</v>
      </c>
      <c r="U374" s="81">
        <v>20</v>
      </c>
      <c r="V374" s="81">
        <v>14</v>
      </c>
      <c r="W374" s="81">
        <v>10</v>
      </c>
      <c r="X374" s="81">
        <v>9</v>
      </c>
      <c r="Y374" s="81">
        <v>5</v>
      </c>
      <c r="Z374" s="81">
        <v>5</v>
      </c>
      <c r="AA374" s="81">
        <v>5</v>
      </c>
      <c r="AB374" s="81">
        <v>20</v>
      </c>
      <c r="AC374" s="81">
        <v>14</v>
      </c>
      <c r="AD374" s="81">
        <v>10</v>
      </c>
      <c r="AE374" s="81">
        <v>9</v>
      </c>
      <c r="AF374" s="81">
        <v>5</v>
      </c>
      <c r="AG374" s="81">
        <v>5</v>
      </c>
      <c r="AH374" s="81">
        <v>5</v>
      </c>
      <c r="AI374" s="81">
        <v>20</v>
      </c>
      <c r="AJ374" s="81">
        <v>14</v>
      </c>
      <c r="AK374" s="81">
        <v>10</v>
      </c>
      <c r="AL374" s="81">
        <v>9</v>
      </c>
      <c r="AM374" s="81">
        <v>5</v>
      </c>
      <c r="AN374" s="81">
        <v>5</v>
      </c>
    </row>
    <row r="375" spans="1:40" ht="16.5">
      <c r="A375" s="81">
        <v>10371</v>
      </c>
      <c r="B375" s="81" t="s">
        <v>2539</v>
      </c>
      <c r="C375" s="81" t="s">
        <v>2147</v>
      </c>
      <c r="D375" s="81">
        <v>14</v>
      </c>
      <c r="E375" s="81">
        <v>14</v>
      </c>
      <c r="F375" s="81">
        <v>14</v>
      </c>
      <c r="G375" s="81">
        <v>9</v>
      </c>
      <c r="H375" s="81">
        <v>20</v>
      </c>
      <c r="I375" s="81">
        <v>9</v>
      </c>
      <c r="J375" s="81">
        <v>13</v>
      </c>
      <c r="K375" s="81">
        <v>20</v>
      </c>
      <c r="L375" s="81">
        <v>14</v>
      </c>
      <c r="M375" s="81">
        <v>13</v>
      </c>
      <c r="N375" s="81">
        <v>14</v>
      </c>
      <c r="O375" s="81">
        <v>10</v>
      </c>
      <c r="P375" s="81">
        <v>20</v>
      </c>
      <c r="Q375" s="81">
        <v>10</v>
      </c>
      <c r="R375" s="81">
        <v>14</v>
      </c>
      <c r="S375" s="81">
        <v>20</v>
      </c>
      <c r="T375" s="81">
        <v>5</v>
      </c>
      <c r="U375" s="81">
        <v>20</v>
      </c>
      <c r="V375" s="81">
        <v>14</v>
      </c>
      <c r="W375" s="81">
        <v>10</v>
      </c>
      <c r="X375" s="81">
        <v>9</v>
      </c>
      <c r="Y375" s="81">
        <v>5</v>
      </c>
      <c r="Z375" s="81">
        <v>5</v>
      </c>
      <c r="AA375" s="81">
        <v>5</v>
      </c>
      <c r="AB375" s="81">
        <v>20</v>
      </c>
      <c r="AC375" s="81">
        <v>14</v>
      </c>
      <c r="AD375" s="81">
        <v>10</v>
      </c>
      <c r="AE375" s="81">
        <v>9</v>
      </c>
      <c r="AF375" s="81">
        <v>5</v>
      </c>
      <c r="AG375" s="81">
        <v>5</v>
      </c>
      <c r="AH375" s="81">
        <v>5</v>
      </c>
      <c r="AI375" s="81">
        <v>20</v>
      </c>
      <c r="AJ375" s="81">
        <v>14</v>
      </c>
      <c r="AK375" s="81">
        <v>10</v>
      </c>
      <c r="AL375" s="81">
        <v>9</v>
      </c>
      <c r="AM375" s="81">
        <v>5</v>
      </c>
      <c r="AN375" s="81">
        <v>5</v>
      </c>
    </row>
    <row r="376" spans="1:40" ht="16.5">
      <c r="A376" s="81">
        <v>10372</v>
      </c>
      <c r="B376" s="81" t="s">
        <v>2540</v>
      </c>
      <c r="C376" s="81" t="s">
        <v>2147</v>
      </c>
      <c r="D376" s="81">
        <v>14</v>
      </c>
      <c r="E376" s="81">
        <v>14</v>
      </c>
      <c r="F376" s="81">
        <v>14</v>
      </c>
      <c r="G376" s="81">
        <v>9</v>
      </c>
      <c r="H376" s="81">
        <v>20</v>
      </c>
      <c r="I376" s="81">
        <v>9</v>
      </c>
      <c r="J376" s="81">
        <v>14</v>
      </c>
      <c r="K376" s="81">
        <v>20</v>
      </c>
      <c r="L376" s="81">
        <v>14</v>
      </c>
      <c r="M376" s="81">
        <v>14</v>
      </c>
      <c r="N376" s="81">
        <v>14</v>
      </c>
      <c r="O376" s="81">
        <v>10</v>
      </c>
      <c r="P376" s="81">
        <v>20</v>
      </c>
      <c r="Q376" s="81">
        <v>10</v>
      </c>
      <c r="R376" s="81">
        <v>14</v>
      </c>
      <c r="S376" s="81">
        <v>20</v>
      </c>
      <c r="T376" s="81">
        <v>5</v>
      </c>
      <c r="U376" s="81">
        <v>20</v>
      </c>
      <c r="V376" s="81">
        <v>14</v>
      </c>
      <c r="W376" s="81">
        <v>10</v>
      </c>
      <c r="X376" s="81">
        <v>9</v>
      </c>
      <c r="Y376" s="81">
        <v>5</v>
      </c>
      <c r="Z376" s="81">
        <v>5</v>
      </c>
      <c r="AA376" s="81">
        <v>5</v>
      </c>
      <c r="AB376" s="81">
        <v>20</v>
      </c>
      <c r="AC376" s="81">
        <v>14</v>
      </c>
      <c r="AD376" s="81">
        <v>10</v>
      </c>
      <c r="AE376" s="81">
        <v>9</v>
      </c>
      <c r="AF376" s="81">
        <v>5</v>
      </c>
      <c r="AG376" s="81">
        <v>5</v>
      </c>
      <c r="AH376" s="81">
        <v>5</v>
      </c>
      <c r="AI376" s="81">
        <v>20</v>
      </c>
      <c r="AJ376" s="81">
        <v>14</v>
      </c>
      <c r="AK376" s="81">
        <v>10</v>
      </c>
      <c r="AL376" s="81">
        <v>9</v>
      </c>
      <c r="AM376" s="81">
        <v>5</v>
      </c>
      <c r="AN376" s="81">
        <v>5</v>
      </c>
    </row>
    <row r="377" spans="1:40" ht="16.5">
      <c r="A377" s="81">
        <v>10373</v>
      </c>
      <c r="B377" s="81" t="s">
        <v>2541</v>
      </c>
      <c r="C377" s="81" t="s">
        <v>2154</v>
      </c>
      <c r="D377" s="81">
        <v>14</v>
      </c>
      <c r="E377" s="81">
        <v>14</v>
      </c>
      <c r="F377" s="81">
        <v>14</v>
      </c>
      <c r="G377" s="81">
        <v>9</v>
      </c>
      <c r="H377" s="81">
        <v>20</v>
      </c>
      <c r="I377" s="81">
        <v>9</v>
      </c>
      <c r="J377" s="81">
        <v>14</v>
      </c>
      <c r="K377" s="81">
        <v>20</v>
      </c>
      <c r="L377" s="81">
        <v>14</v>
      </c>
      <c r="M377" s="81">
        <v>14</v>
      </c>
      <c r="N377" s="81">
        <v>14</v>
      </c>
      <c r="O377" s="81">
        <v>10</v>
      </c>
      <c r="P377" s="81">
        <v>20</v>
      </c>
      <c r="Q377" s="81">
        <v>10</v>
      </c>
      <c r="R377" s="81">
        <v>14</v>
      </c>
      <c r="S377" s="81">
        <v>20</v>
      </c>
      <c r="T377" s="81">
        <v>5</v>
      </c>
      <c r="U377" s="81">
        <v>20</v>
      </c>
      <c r="V377" s="81">
        <v>14</v>
      </c>
      <c r="W377" s="81">
        <v>11</v>
      </c>
      <c r="X377" s="81">
        <v>9</v>
      </c>
      <c r="Y377" s="81">
        <v>5</v>
      </c>
      <c r="Z377" s="81">
        <v>5</v>
      </c>
      <c r="AA377" s="81">
        <v>5</v>
      </c>
      <c r="AB377" s="81">
        <v>20</v>
      </c>
      <c r="AC377" s="81">
        <v>14</v>
      </c>
      <c r="AD377" s="81">
        <v>10</v>
      </c>
      <c r="AE377" s="81">
        <v>9</v>
      </c>
      <c r="AF377" s="81">
        <v>5</v>
      </c>
      <c r="AG377" s="81">
        <v>5</v>
      </c>
      <c r="AH377" s="81">
        <v>5</v>
      </c>
      <c r="AI377" s="81">
        <v>20</v>
      </c>
      <c r="AJ377" s="81">
        <v>14</v>
      </c>
      <c r="AK377" s="81">
        <v>10</v>
      </c>
      <c r="AL377" s="81">
        <v>9</v>
      </c>
      <c r="AM377" s="81">
        <v>5</v>
      </c>
      <c r="AN377" s="81">
        <v>5</v>
      </c>
    </row>
    <row r="378" spans="1:40" ht="16.5">
      <c r="A378" s="81">
        <v>10374</v>
      </c>
      <c r="B378" s="81" t="s">
        <v>2542</v>
      </c>
      <c r="C378" s="81" t="s">
        <v>2154</v>
      </c>
      <c r="D378" s="81">
        <v>14</v>
      </c>
      <c r="E378" s="81">
        <v>14</v>
      </c>
      <c r="F378" s="81">
        <v>14</v>
      </c>
      <c r="G378" s="81">
        <v>9</v>
      </c>
      <c r="H378" s="81">
        <v>20</v>
      </c>
      <c r="I378" s="81">
        <v>9</v>
      </c>
      <c r="J378" s="81">
        <v>14</v>
      </c>
      <c r="K378" s="81">
        <v>20</v>
      </c>
      <c r="L378" s="81">
        <v>14</v>
      </c>
      <c r="M378" s="81">
        <v>14</v>
      </c>
      <c r="N378" s="81">
        <v>14</v>
      </c>
      <c r="O378" s="81">
        <v>10</v>
      </c>
      <c r="P378" s="81">
        <v>20</v>
      </c>
      <c r="Q378" s="81">
        <v>10</v>
      </c>
      <c r="R378" s="81">
        <v>14</v>
      </c>
      <c r="S378" s="81">
        <v>20</v>
      </c>
      <c r="T378" s="81">
        <v>5</v>
      </c>
      <c r="U378" s="81">
        <v>20</v>
      </c>
      <c r="V378" s="81">
        <v>14</v>
      </c>
      <c r="W378" s="81">
        <v>12</v>
      </c>
      <c r="X378" s="81">
        <v>9</v>
      </c>
      <c r="Y378" s="81">
        <v>5</v>
      </c>
      <c r="Z378" s="81">
        <v>5</v>
      </c>
      <c r="AA378" s="81">
        <v>5</v>
      </c>
      <c r="AB378" s="81">
        <v>20</v>
      </c>
      <c r="AC378" s="81">
        <v>14</v>
      </c>
      <c r="AD378" s="81">
        <v>10</v>
      </c>
      <c r="AE378" s="81">
        <v>9</v>
      </c>
      <c r="AF378" s="81">
        <v>5</v>
      </c>
      <c r="AG378" s="81">
        <v>5</v>
      </c>
      <c r="AH378" s="81">
        <v>5</v>
      </c>
      <c r="AI378" s="81">
        <v>20</v>
      </c>
      <c r="AJ378" s="81">
        <v>14</v>
      </c>
      <c r="AK378" s="81">
        <v>10</v>
      </c>
      <c r="AL378" s="81">
        <v>9</v>
      </c>
      <c r="AM378" s="81">
        <v>5</v>
      </c>
      <c r="AN378" s="81">
        <v>5</v>
      </c>
    </row>
    <row r="379" spans="1:40" ht="16.5">
      <c r="A379" s="81">
        <v>10375</v>
      </c>
      <c r="B379" s="81" t="s">
        <v>2543</v>
      </c>
      <c r="C379" s="81" t="s">
        <v>2154</v>
      </c>
      <c r="D379" s="81">
        <v>14</v>
      </c>
      <c r="E379" s="81">
        <v>14</v>
      </c>
      <c r="F379" s="81">
        <v>14</v>
      </c>
      <c r="G379" s="81">
        <v>9</v>
      </c>
      <c r="H379" s="81">
        <v>20</v>
      </c>
      <c r="I379" s="81">
        <v>9</v>
      </c>
      <c r="J379" s="81">
        <v>14</v>
      </c>
      <c r="K379" s="81">
        <v>20</v>
      </c>
      <c r="L379" s="81">
        <v>14</v>
      </c>
      <c r="M379" s="81">
        <v>14</v>
      </c>
      <c r="N379" s="81">
        <v>14</v>
      </c>
      <c r="O379" s="81">
        <v>10</v>
      </c>
      <c r="P379" s="81">
        <v>20</v>
      </c>
      <c r="Q379" s="81">
        <v>10</v>
      </c>
      <c r="R379" s="81">
        <v>14</v>
      </c>
      <c r="S379" s="81">
        <v>20</v>
      </c>
      <c r="T379" s="81">
        <v>5</v>
      </c>
      <c r="U379" s="81">
        <v>20</v>
      </c>
      <c r="V379" s="81">
        <v>14</v>
      </c>
      <c r="W379" s="81">
        <v>13</v>
      </c>
      <c r="X379" s="81">
        <v>9</v>
      </c>
      <c r="Y379" s="81">
        <v>5</v>
      </c>
      <c r="Z379" s="81">
        <v>5</v>
      </c>
      <c r="AA379" s="81">
        <v>5</v>
      </c>
      <c r="AB379" s="81">
        <v>20</v>
      </c>
      <c r="AC379" s="81">
        <v>14</v>
      </c>
      <c r="AD379" s="81">
        <v>10</v>
      </c>
      <c r="AE379" s="81">
        <v>9</v>
      </c>
      <c r="AF379" s="81">
        <v>5</v>
      </c>
      <c r="AG379" s="81">
        <v>5</v>
      </c>
      <c r="AH379" s="81">
        <v>5</v>
      </c>
      <c r="AI379" s="81">
        <v>20</v>
      </c>
      <c r="AJ379" s="81">
        <v>14</v>
      </c>
      <c r="AK379" s="81">
        <v>10</v>
      </c>
      <c r="AL379" s="81">
        <v>9</v>
      </c>
      <c r="AM379" s="81">
        <v>5</v>
      </c>
      <c r="AN379" s="81">
        <v>5</v>
      </c>
    </row>
    <row r="380" spans="1:40" ht="16.5">
      <c r="A380" s="81">
        <v>10376</v>
      </c>
      <c r="B380" s="81" t="s">
        <v>2544</v>
      </c>
      <c r="C380" s="81" t="s">
        <v>2154</v>
      </c>
      <c r="D380" s="81">
        <v>14</v>
      </c>
      <c r="E380" s="81">
        <v>14</v>
      </c>
      <c r="F380" s="81">
        <v>14</v>
      </c>
      <c r="G380" s="81">
        <v>9</v>
      </c>
      <c r="H380" s="81">
        <v>20</v>
      </c>
      <c r="I380" s="81">
        <v>9</v>
      </c>
      <c r="J380" s="81">
        <v>14</v>
      </c>
      <c r="K380" s="81">
        <v>20</v>
      </c>
      <c r="L380" s="81">
        <v>14</v>
      </c>
      <c r="M380" s="81">
        <v>14</v>
      </c>
      <c r="N380" s="81">
        <v>14</v>
      </c>
      <c r="O380" s="81">
        <v>10</v>
      </c>
      <c r="P380" s="81">
        <v>20</v>
      </c>
      <c r="Q380" s="81">
        <v>10</v>
      </c>
      <c r="R380" s="81">
        <v>14</v>
      </c>
      <c r="S380" s="81">
        <v>20</v>
      </c>
      <c r="T380" s="81">
        <v>5</v>
      </c>
      <c r="U380" s="81">
        <v>20</v>
      </c>
      <c r="V380" s="81">
        <v>14</v>
      </c>
      <c r="W380" s="81">
        <v>14</v>
      </c>
      <c r="X380" s="81">
        <v>9</v>
      </c>
      <c r="Y380" s="81">
        <v>5</v>
      </c>
      <c r="Z380" s="81">
        <v>5</v>
      </c>
      <c r="AA380" s="81">
        <v>5</v>
      </c>
      <c r="AB380" s="81">
        <v>20</v>
      </c>
      <c r="AC380" s="81">
        <v>14</v>
      </c>
      <c r="AD380" s="81">
        <v>10</v>
      </c>
      <c r="AE380" s="81">
        <v>9</v>
      </c>
      <c r="AF380" s="81">
        <v>5</v>
      </c>
      <c r="AG380" s="81">
        <v>5</v>
      </c>
      <c r="AH380" s="81">
        <v>5</v>
      </c>
      <c r="AI380" s="81">
        <v>20</v>
      </c>
      <c r="AJ380" s="81">
        <v>14</v>
      </c>
      <c r="AK380" s="81">
        <v>10</v>
      </c>
      <c r="AL380" s="81">
        <v>9</v>
      </c>
      <c r="AM380" s="81">
        <v>5</v>
      </c>
      <c r="AN380" s="81">
        <v>5</v>
      </c>
    </row>
    <row r="381" spans="1:40" ht="16.5">
      <c r="A381" s="81">
        <v>10377</v>
      </c>
      <c r="B381" s="81" t="s">
        <v>2545</v>
      </c>
      <c r="C381" s="81" t="s">
        <v>2160</v>
      </c>
      <c r="D381" s="81">
        <v>14</v>
      </c>
      <c r="E381" s="81">
        <v>14</v>
      </c>
      <c r="F381" s="81">
        <v>14</v>
      </c>
      <c r="G381" s="81">
        <v>9</v>
      </c>
      <c r="H381" s="81">
        <v>20</v>
      </c>
      <c r="I381" s="81">
        <v>9</v>
      </c>
      <c r="J381" s="81">
        <v>14</v>
      </c>
      <c r="K381" s="81">
        <v>20</v>
      </c>
      <c r="L381" s="81">
        <v>14</v>
      </c>
      <c r="M381" s="81">
        <v>14</v>
      </c>
      <c r="N381" s="81">
        <v>14</v>
      </c>
      <c r="O381" s="81">
        <v>10</v>
      </c>
      <c r="P381" s="81">
        <v>20</v>
      </c>
      <c r="Q381" s="81">
        <v>10</v>
      </c>
      <c r="R381" s="81">
        <v>14</v>
      </c>
      <c r="S381" s="81">
        <v>20</v>
      </c>
      <c r="T381" s="81">
        <v>5</v>
      </c>
      <c r="U381" s="81">
        <v>20</v>
      </c>
      <c r="V381" s="81">
        <v>14</v>
      </c>
      <c r="W381" s="81">
        <v>14</v>
      </c>
      <c r="X381" s="81">
        <v>9</v>
      </c>
      <c r="Y381" s="81">
        <v>5</v>
      </c>
      <c r="Z381" s="81">
        <v>5</v>
      </c>
      <c r="AA381" s="81">
        <v>5</v>
      </c>
      <c r="AB381" s="81">
        <v>20</v>
      </c>
      <c r="AC381" s="81">
        <v>14</v>
      </c>
      <c r="AD381" s="81">
        <v>11</v>
      </c>
      <c r="AE381" s="81">
        <v>9</v>
      </c>
      <c r="AF381" s="81">
        <v>5</v>
      </c>
      <c r="AG381" s="81">
        <v>5</v>
      </c>
      <c r="AH381" s="81">
        <v>5</v>
      </c>
      <c r="AI381" s="81">
        <v>20</v>
      </c>
      <c r="AJ381" s="81">
        <v>14</v>
      </c>
      <c r="AK381" s="81">
        <v>10</v>
      </c>
      <c r="AL381" s="81">
        <v>9</v>
      </c>
      <c r="AM381" s="81">
        <v>5</v>
      </c>
      <c r="AN381" s="81">
        <v>5</v>
      </c>
    </row>
    <row r="382" spans="1:40" ht="16.5">
      <c r="A382" s="81">
        <v>10378</v>
      </c>
      <c r="B382" s="81" t="s">
        <v>2546</v>
      </c>
      <c r="C382" s="81" t="s">
        <v>2160</v>
      </c>
      <c r="D382" s="81">
        <v>14</v>
      </c>
      <c r="E382" s="81">
        <v>14</v>
      </c>
      <c r="F382" s="81">
        <v>14</v>
      </c>
      <c r="G382" s="81">
        <v>9</v>
      </c>
      <c r="H382" s="81">
        <v>20</v>
      </c>
      <c r="I382" s="81">
        <v>9</v>
      </c>
      <c r="J382" s="81">
        <v>14</v>
      </c>
      <c r="K382" s="81">
        <v>20</v>
      </c>
      <c r="L382" s="81">
        <v>14</v>
      </c>
      <c r="M382" s="81">
        <v>14</v>
      </c>
      <c r="N382" s="81">
        <v>14</v>
      </c>
      <c r="O382" s="81">
        <v>10</v>
      </c>
      <c r="P382" s="81">
        <v>20</v>
      </c>
      <c r="Q382" s="81">
        <v>10</v>
      </c>
      <c r="R382" s="81">
        <v>14</v>
      </c>
      <c r="S382" s="81">
        <v>20</v>
      </c>
      <c r="T382" s="81">
        <v>5</v>
      </c>
      <c r="U382" s="81">
        <v>20</v>
      </c>
      <c r="V382" s="81">
        <v>14</v>
      </c>
      <c r="W382" s="81">
        <v>14</v>
      </c>
      <c r="X382" s="81">
        <v>9</v>
      </c>
      <c r="Y382" s="81">
        <v>5</v>
      </c>
      <c r="Z382" s="81">
        <v>5</v>
      </c>
      <c r="AA382" s="81">
        <v>5</v>
      </c>
      <c r="AB382" s="81">
        <v>20</v>
      </c>
      <c r="AC382" s="81">
        <v>14</v>
      </c>
      <c r="AD382" s="81">
        <v>12</v>
      </c>
      <c r="AE382" s="81">
        <v>9</v>
      </c>
      <c r="AF382" s="81">
        <v>5</v>
      </c>
      <c r="AG382" s="81">
        <v>5</v>
      </c>
      <c r="AH382" s="81">
        <v>5</v>
      </c>
      <c r="AI382" s="81">
        <v>20</v>
      </c>
      <c r="AJ382" s="81">
        <v>14</v>
      </c>
      <c r="AK382" s="81">
        <v>10</v>
      </c>
      <c r="AL382" s="81">
        <v>9</v>
      </c>
      <c r="AM382" s="81">
        <v>5</v>
      </c>
      <c r="AN382" s="81">
        <v>5</v>
      </c>
    </row>
    <row r="383" spans="1:40" ht="16.5">
      <c r="A383" s="81">
        <v>10379</v>
      </c>
      <c r="B383" s="81" t="s">
        <v>2547</v>
      </c>
      <c r="C383" s="81" t="s">
        <v>2160</v>
      </c>
      <c r="D383" s="81">
        <v>14</v>
      </c>
      <c r="E383" s="81">
        <v>14</v>
      </c>
      <c r="F383" s="81">
        <v>14</v>
      </c>
      <c r="G383" s="81">
        <v>9</v>
      </c>
      <c r="H383" s="81">
        <v>20</v>
      </c>
      <c r="I383" s="81">
        <v>9</v>
      </c>
      <c r="J383" s="81">
        <v>14</v>
      </c>
      <c r="K383" s="81">
        <v>20</v>
      </c>
      <c r="L383" s="81">
        <v>14</v>
      </c>
      <c r="M383" s="81">
        <v>14</v>
      </c>
      <c r="N383" s="81">
        <v>14</v>
      </c>
      <c r="O383" s="81">
        <v>10</v>
      </c>
      <c r="P383" s="81">
        <v>20</v>
      </c>
      <c r="Q383" s="81">
        <v>10</v>
      </c>
      <c r="R383" s="81">
        <v>14</v>
      </c>
      <c r="S383" s="81">
        <v>20</v>
      </c>
      <c r="T383" s="81">
        <v>5</v>
      </c>
      <c r="U383" s="81">
        <v>20</v>
      </c>
      <c r="V383" s="81">
        <v>14</v>
      </c>
      <c r="W383" s="81">
        <v>14</v>
      </c>
      <c r="X383" s="81">
        <v>9</v>
      </c>
      <c r="Y383" s="81">
        <v>5</v>
      </c>
      <c r="Z383" s="81">
        <v>5</v>
      </c>
      <c r="AA383" s="81">
        <v>5</v>
      </c>
      <c r="AB383" s="81">
        <v>20</v>
      </c>
      <c r="AC383" s="81">
        <v>14</v>
      </c>
      <c r="AD383" s="81">
        <v>13</v>
      </c>
      <c r="AE383" s="81">
        <v>9</v>
      </c>
      <c r="AF383" s="81">
        <v>5</v>
      </c>
      <c r="AG383" s="81">
        <v>5</v>
      </c>
      <c r="AH383" s="81">
        <v>5</v>
      </c>
      <c r="AI383" s="81">
        <v>20</v>
      </c>
      <c r="AJ383" s="81">
        <v>14</v>
      </c>
      <c r="AK383" s="81">
        <v>10</v>
      </c>
      <c r="AL383" s="81">
        <v>9</v>
      </c>
      <c r="AM383" s="81">
        <v>5</v>
      </c>
      <c r="AN383" s="81">
        <v>5</v>
      </c>
    </row>
    <row r="384" spans="1:40" ht="16.5">
      <c r="A384" s="81">
        <v>10380</v>
      </c>
      <c r="B384" s="81" t="s">
        <v>2548</v>
      </c>
      <c r="C384" s="81" t="s">
        <v>2160</v>
      </c>
      <c r="D384" s="81">
        <v>14</v>
      </c>
      <c r="E384" s="81">
        <v>14</v>
      </c>
      <c r="F384" s="81">
        <v>14</v>
      </c>
      <c r="G384" s="81">
        <v>9</v>
      </c>
      <c r="H384" s="81">
        <v>20</v>
      </c>
      <c r="I384" s="81">
        <v>9</v>
      </c>
      <c r="J384" s="81">
        <v>14</v>
      </c>
      <c r="K384" s="81">
        <v>20</v>
      </c>
      <c r="L384" s="81">
        <v>14</v>
      </c>
      <c r="M384" s="81">
        <v>14</v>
      </c>
      <c r="N384" s="81">
        <v>14</v>
      </c>
      <c r="O384" s="81">
        <v>10</v>
      </c>
      <c r="P384" s="81">
        <v>20</v>
      </c>
      <c r="Q384" s="81">
        <v>10</v>
      </c>
      <c r="R384" s="81">
        <v>14</v>
      </c>
      <c r="S384" s="81">
        <v>20</v>
      </c>
      <c r="T384" s="81">
        <v>5</v>
      </c>
      <c r="U384" s="81">
        <v>20</v>
      </c>
      <c r="V384" s="81">
        <v>14</v>
      </c>
      <c r="W384" s="81">
        <v>14</v>
      </c>
      <c r="X384" s="81">
        <v>9</v>
      </c>
      <c r="Y384" s="81">
        <v>5</v>
      </c>
      <c r="Z384" s="81">
        <v>5</v>
      </c>
      <c r="AA384" s="81">
        <v>5</v>
      </c>
      <c r="AB384" s="81">
        <v>20</v>
      </c>
      <c r="AC384" s="81">
        <v>14</v>
      </c>
      <c r="AD384" s="81">
        <v>14</v>
      </c>
      <c r="AE384" s="81">
        <v>9</v>
      </c>
      <c r="AF384" s="81">
        <v>5</v>
      </c>
      <c r="AG384" s="81">
        <v>5</v>
      </c>
      <c r="AH384" s="81">
        <v>5</v>
      </c>
      <c r="AI384" s="81">
        <v>20</v>
      </c>
      <c r="AJ384" s="81">
        <v>14</v>
      </c>
      <c r="AK384" s="81">
        <v>10</v>
      </c>
      <c r="AL384" s="81">
        <v>9</v>
      </c>
      <c r="AM384" s="81">
        <v>5</v>
      </c>
      <c r="AN384" s="81">
        <v>5</v>
      </c>
    </row>
    <row r="385" spans="1:40" ht="16.5">
      <c r="A385" s="81">
        <v>10381</v>
      </c>
      <c r="B385" s="81" t="s">
        <v>2549</v>
      </c>
      <c r="C385" s="81" t="s">
        <v>2166</v>
      </c>
      <c r="D385" s="81">
        <v>14</v>
      </c>
      <c r="E385" s="81">
        <v>14</v>
      </c>
      <c r="F385" s="81">
        <v>14</v>
      </c>
      <c r="G385" s="81">
        <v>9</v>
      </c>
      <c r="H385" s="81">
        <v>20</v>
      </c>
      <c r="I385" s="81">
        <v>9</v>
      </c>
      <c r="J385" s="81">
        <v>14</v>
      </c>
      <c r="K385" s="81">
        <v>20</v>
      </c>
      <c r="L385" s="81">
        <v>14</v>
      </c>
      <c r="M385" s="81">
        <v>14</v>
      </c>
      <c r="N385" s="81">
        <v>14</v>
      </c>
      <c r="O385" s="81">
        <v>10</v>
      </c>
      <c r="P385" s="81">
        <v>20</v>
      </c>
      <c r="Q385" s="81">
        <v>10</v>
      </c>
      <c r="R385" s="81">
        <v>14</v>
      </c>
      <c r="S385" s="81">
        <v>20</v>
      </c>
      <c r="T385" s="81">
        <v>5</v>
      </c>
      <c r="U385" s="81">
        <v>20</v>
      </c>
      <c r="V385" s="81">
        <v>14</v>
      </c>
      <c r="W385" s="81">
        <v>14</v>
      </c>
      <c r="X385" s="81">
        <v>9</v>
      </c>
      <c r="Y385" s="81">
        <v>5</v>
      </c>
      <c r="Z385" s="81">
        <v>5</v>
      </c>
      <c r="AA385" s="81">
        <v>5</v>
      </c>
      <c r="AB385" s="81">
        <v>20</v>
      </c>
      <c r="AC385" s="81">
        <v>14</v>
      </c>
      <c r="AD385" s="81">
        <v>14</v>
      </c>
      <c r="AE385" s="81">
        <v>9</v>
      </c>
      <c r="AF385" s="81">
        <v>5</v>
      </c>
      <c r="AG385" s="81">
        <v>5</v>
      </c>
      <c r="AH385" s="81">
        <v>5</v>
      </c>
      <c r="AI385" s="81">
        <v>20</v>
      </c>
      <c r="AJ385" s="81">
        <v>14</v>
      </c>
      <c r="AK385" s="81">
        <v>11</v>
      </c>
      <c r="AL385" s="81">
        <v>9</v>
      </c>
      <c r="AM385" s="81">
        <v>5</v>
      </c>
      <c r="AN385" s="81">
        <v>5</v>
      </c>
    </row>
    <row r="386" spans="1:40" ht="16.5">
      <c r="A386" s="81">
        <v>10382</v>
      </c>
      <c r="B386" s="81" t="s">
        <v>2550</v>
      </c>
      <c r="C386" s="81" t="s">
        <v>2166</v>
      </c>
      <c r="D386" s="81">
        <v>14</v>
      </c>
      <c r="E386" s="81">
        <v>14</v>
      </c>
      <c r="F386" s="81">
        <v>14</v>
      </c>
      <c r="G386" s="81">
        <v>9</v>
      </c>
      <c r="H386" s="81">
        <v>20</v>
      </c>
      <c r="I386" s="81">
        <v>9</v>
      </c>
      <c r="J386" s="81">
        <v>14</v>
      </c>
      <c r="K386" s="81">
        <v>20</v>
      </c>
      <c r="L386" s="81">
        <v>14</v>
      </c>
      <c r="M386" s="81">
        <v>14</v>
      </c>
      <c r="N386" s="81">
        <v>14</v>
      </c>
      <c r="O386" s="81">
        <v>10</v>
      </c>
      <c r="P386" s="81">
        <v>20</v>
      </c>
      <c r="Q386" s="81">
        <v>10</v>
      </c>
      <c r="R386" s="81">
        <v>14</v>
      </c>
      <c r="S386" s="81">
        <v>20</v>
      </c>
      <c r="T386" s="81">
        <v>5</v>
      </c>
      <c r="U386" s="81">
        <v>20</v>
      </c>
      <c r="V386" s="81">
        <v>14</v>
      </c>
      <c r="W386" s="81">
        <v>14</v>
      </c>
      <c r="X386" s="81">
        <v>9</v>
      </c>
      <c r="Y386" s="81">
        <v>5</v>
      </c>
      <c r="Z386" s="81">
        <v>5</v>
      </c>
      <c r="AA386" s="81">
        <v>5</v>
      </c>
      <c r="AB386" s="81">
        <v>20</v>
      </c>
      <c r="AC386" s="81">
        <v>14</v>
      </c>
      <c r="AD386" s="81">
        <v>14</v>
      </c>
      <c r="AE386" s="81">
        <v>9</v>
      </c>
      <c r="AF386" s="81">
        <v>5</v>
      </c>
      <c r="AG386" s="81">
        <v>5</v>
      </c>
      <c r="AH386" s="81">
        <v>5</v>
      </c>
      <c r="AI386" s="81">
        <v>20</v>
      </c>
      <c r="AJ386" s="81">
        <v>14</v>
      </c>
      <c r="AK386" s="81">
        <v>12</v>
      </c>
      <c r="AL386" s="81">
        <v>9</v>
      </c>
      <c r="AM386" s="81">
        <v>5</v>
      </c>
      <c r="AN386" s="81">
        <v>5</v>
      </c>
    </row>
    <row r="387" spans="1:40" ht="16.5">
      <c r="A387" s="81">
        <v>10383</v>
      </c>
      <c r="B387" s="81" t="s">
        <v>2551</v>
      </c>
      <c r="C387" s="81" t="s">
        <v>2166</v>
      </c>
      <c r="D387" s="81">
        <v>14</v>
      </c>
      <c r="E387" s="81">
        <v>14</v>
      </c>
      <c r="F387" s="81">
        <v>14</v>
      </c>
      <c r="G387" s="81">
        <v>9</v>
      </c>
      <c r="H387" s="81">
        <v>20</v>
      </c>
      <c r="I387" s="81">
        <v>9</v>
      </c>
      <c r="J387" s="81">
        <v>14</v>
      </c>
      <c r="K387" s="81">
        <v>20</v>
      </c>
      <c r="L387" s="81">
        <v>14</v>
      </c>
      <c r="M387" s="81">
        <v>14</v>
      </c>
      <c r="N387" s="81">
        <v>14</v>
      </c>
      <c r="O387" s="81">
        <v>10</v>
      </c>
      <c r="P387" s="81">
        <v>20</v>
      </c>
      <c r="Q387" s="81">
        <v>10</v>
      </c>
      <c r="R387" s="81">
        <v>14</v>
      </c>
      <c r="S387" s="81">
        <v>20</v>
      </c>
      <c r="T387" s="81">
        <v>5</v>
      </c>
      <c r="U387" s="81">
        <v>20</v>
      </c>
      <c r="V387" s="81">
        <v>14</v>
      </c>
      <c r="W387" s="81">
        <v>14</v>
      </c>
      <c r="X387" s="81">
        <v>9</v>
      </c>
      <c r="Y387" s="81">
        <v>5</v>
      </c>
      <c r="Z387" s="81">
        <v>5</v>
      </c>
      <c r="AA387" s="81">
        <v>5</v>
      </c>
      <c r="AB387" s="81">
        <v>20</v>
      </c>
      <c r="AC387" s="81">
        <v>14</v>
      </c>
      <c r="AD387" s="81">
        <v>14</v>
      </c>
      <c r="AE387" s="81">
        <v>9</v>
      </c>
      <c r="AF387" s="81">
        <v>5</v>
      </c>
      <c r="AG387" s="81">
        <v>5</v>
      </c>
      <c r="AH387" s="81">
        <v>5</v>
      </c>
      <c r="AI387" s="81">
        <v>20</v>
      </c>
      <c r="AJ387" s="81">
        <v>14</v>
      </c>
      <c r="AK387" s="81">
        <v>13</v>
      </c>
      <c r="AL387" s="81">
        <v>9</v>
      </c>
      <c r="AM387" s="81">
        <v>5</v>
      </c>
      <c r="AN387" s="81">
        <v>5</v>
      </c>
    </row>
    <row r="388" spans="1:40" ht="16.5">
      <c r="A388" s="81">
        <v>10384</v>
      </c>
      <c r="B388" s="81" t="s">
        <v>2552</v>
      </c>
      <c r="C388" s="81" t="s">
        <v>2166</v>
      </c>
      <c r="D388" s="81">
        <v>14</v>
      </c>
      <c r="E388" s="81">
        <v>14</v>
      </c>
      <c r="F388" s="81">
        <v>14</v>
      </c>
      <c r="G388" s="81">
        <v>9</v>
      </c>
      <c r="H388" s="81">
        <v>20</v>
      </c>
      <c r="I388" s="81">
        <v>9</v>
      </c>
      <c r="J388" s="81">
        <v>14</v>
      </c>
      <c r="K388" s="81">
        <v>20</v>
      </c>
      <c r="L388" s="81">
        <v>14</v>
      </c>
      <c r="M388" s="81">
        <v>14</v>
      </c>
      <c r="N388" s="81">
        <v>14</v>
      </c>
      <c r="O388" s="81">
        <v>10</v>
      </c>
      <c r="P388" s="81">
        <v>20</v>
      </c>
      <c r="Q388" s="81">
        <v>10</v>
      </c>
      <c r="R388" s="81">
        <v>14</v>
      </c>
      <c r="S388" s="81">
        <v>20</v>
      </c>
      <c r="T388" s="81">
        <v>5</v>
      </c>
      <c r="U388" s="81">
        <v>20</v>
      </c>
      <c r="V388" s="81">
        <v>14</v>
      </c>
      <c r="W388" s="81">
        <v>14</v>
      </c>
      <c r="X388" s="81">
        <v>9</v>
      </c>
      <c r="Y388" s="81">
        <v>5</v>
      </c>
      <c r="Z388" s="81">
        <v>5</v>
      </c>
      <c r="AA388" s="81">
        <v>5</v>
      </c>
      <c r="AB388" s="81">
        <v>20</v>
      </c>
      <c r="AC388" s="81">
        <v>14</v>
      </c>
      <c r="AD388" s="81">
        <v>14</v>
      </c>
      <c r="AE388" s="81">
        <v>9</v>
      </c>
      <c r="AF388" s="81">
        <v>5</v>
      </c>
      <c r="AG388" s="81">
        <v>5</v>
      </c>
      <c r="AH388" s="81">
        <v>5</v>
      </c>
      <c r="AI388" s="81">
        <v>20</v>
      </c>
      <c r="AJ388" s="81">
        <v>14</v>
      </c>
      <c r="AK388" s="81">
        <v>14</v>
      </c>
      <c r="AL388" s="81">
        <v>9</v>
      </c>
      <c r="AM388" s="81">
        <v>5</v>
      </c>
      <c r="AN388" s="81">
        <v>5</v>
      </c>
    </row>
    <row r="389" spans="1:40" ht="16.5">
      <c r="A389" s="81">
        <v>10385</v>
      </c>
      <c r="B389" s="81" t="s">
        <v>2553</v>
      </c>
      <c r="C389" s="81" t="s">
        <v>2155</v>
      </c>
      <c r="D389" s="81">
        <v>14</v>
      </c>
      <c r="E389" s="81">
        <v>14</v>
      </c>
      <c r="F389" s="81">
        <v>14</v>
      </c>
      <c r="G389" s="81">
        <v>9</v>
      </c>
      <c r="H389" s="81">
        <v>20</v>
      </c>
      <c r="I389" s="81">
        <v>9</v>
      </c>
      <c r="J389" s="81">
        <v>14</v>
      </c>
      <c r="K389" s="81">
        <v>20</v>
      </c>
      <c r="L389" s="81">
        <v>14</v>
      </c>
      <c r="M389" s="81">
        <v>14</v>
      </c>
      <c r="N389" s="81">
        <v>14</v>
      </c>
      <c r="O389" s="81">
        <v>10</v>
      </c>
      <c r="P389" s="81">
        <v>20</v>
      </c>
      <c r="Q389" s="81">
        <v>10</v>
      </c>
      <c r="R389" s="81">
        <v>14</v>
      </c>
      <c r="S389" s="81">
        <v>20</v>
      </c>
      <c r="T389" s="81">
        <v>5</v>
      </c>
      <c r="U389" s="81">
        <v>20</v>
      </c>
      <c r="V389" s="81">
        <v>14</v>
      </c>
      <c r="W389" s="81">
        <v>14</v>
      </c>
      <c r="X389" s="81">
        <v>10</v>
      </c>
      <c r="Y389" s="81">
        <v>5</v>
      </c>
      <c r="Z389" s="81">
        <v>5</v>
      </c>
      <c r="AA389" s="81">
        <v>5</v>
      </c>
      <c r="AB389" s="81">
        <v>20</v>
      </c>
      <c r="AC389" s="81">
        <v>14</v>
      </c>
      <c r="AD389" s="81">
        <v>14</v>
      </c>
      <c r="AE389" s="81">
        <v>9</v>
      </c>
      <c r="AF389" s="81">
        <v>5</v>
      </c>
      <c r="AG389" s="81">
        <v>5</v>
      </c>
      <c r="AH389" s="81">
        <v>5</v>
      </c>
      <c r="AI389" s="81">
        <v>20</v>
      </c>
      <c r="AJ389" s="81">
        <v>14</v>
      </c>
      <c r="AK389" s="81">
        <v>14</v>
      </c>
      <c r="AL389" s="81">
        <v>9</v>
      </c>
      <c r="AM389" s="81">
        <v>5</v>
      </c>
      <c r="AN389" s="81">
        <v>5</v>
      </c>
    </row>
    <row r="390" spans="1:40" ht="16.5">
      <c r="A390" s="81">
        <v>10386</v>
      </c>
      <c r="B390" s="81" t="s">
        <v>2554</v>
      </c>
      <c r="C390" s="81" t="s">
        <v>2155</v>
      </c>
      <c r="D390" s="81">
        <v>14</v>
      </c>
      <c r="E390" s="81">
        <v>14</v>
      </c>
      <c r="F390" s="81">
        <v>14</v>
      </c>
      <c r="G390" s="81">
        <v>9</v>
      </c>
      <c r="H390" s="81">
        <v>20</v>
      </c>
      <c r="I390" s="81">
        <v>9</v>
      </c>
      <c r="J390" s="81">
        <v>14</v>
      </c>
      <c r="K390" s="81">
        <v>20</v>
      </c>
      <c r="L390" s="81">
        <v>14</v>
      </c>
      <c r="M390" s="81">
        <v>14</v>
      </c>
      <c r="N390" s="81">
        <v>14</v>
      </c>
      <c r="O390" s="81">
        <v>10</v>
      </c>
      <c r="P390" s="81">
        <v>20</v>
      </c>
      <c r="Q390" s="81">
        <v>10</v>
      </c>
      <c r="R390" s="81">
        <v>14</v>
      </c>
      <c r="S390" s="81">
        <v>20</v>
      </c>
      <c r="T390" s="81">
        <v>5</v>
      </c>
      <c r="U390" s="81">
        <v>20</v>
      </c>
      <c r="V390" s="81">
        <v>14</v>
      </c>
      <c r="W390" s="81">
        <v>14</v>
      </c>
      <c r="X390" s="81">
        <v>11</v>
      </c>
      <c r="Y390" s="81">
        <v>5</v>
      </c>
      <c r="Z390" s="81">
        <v>5</v>
      </c>
      <c r="AA390" s="81">
        <v>5</v>
      </c>
      <c r="AB390" s="81">
        <v>20</v>
      </c>
      <c r="AC390" s="81">
        <v>14</v>
      </c>
      <c r="AD390" s="81">
        <v>14</v>
      </c>
      <c r="AE390" s="81">
        <v>9</v>
      </c>
      <c r="AF390" s="81">
        <v>5</v>
      </c>
      <c r="AG390" s="81">
        <v>5</v>
      </c>
      <c r="AH390" s="81">
        <v>5</v>
      </c>
      <c r="AI390" s="81">
        <v>20</v>
      </c>
      <c r="AJ390" s="81">
        <v>14</v>
      </c>
      <c r="AK390" s="81">
        <v>14</v>
      </c>
      <c r="AL390" s="81">
        <v>9</v>
      </c>
      <c r="AM390" s="81">
        <v>5</v>
      </c>
      <c r="AN390" s="81">
        <v>5</v>
      </c>
    </row>
    <row r="391" spans="1:40" ht="16.5">
      <c r="A391" s="81">
        <v>10387</v>
      </c>
      <c r="B391" s="81" t="s">
        <v>2555</v>
      </c>
      <c r="C391" s="81" t="s">
        <v>2155</v>
      </c>
      <c r="D391" s="81">
        <v>14</v>
      </c>
      <c r="E391" s="81">
        <v>14</v>
      </c>
      <c r="F391" s="81">
        <v>14</v>
      </c>
      <c r="G391" s="81">
        <v>9</v>
      </c>
      <c r="H391" s="81">
        <v>20</v>
      </c>
      <c r="I391" s="81">
        <v>9</v>
      </c>
      <c r="J391" s="81">
        <v>14</v>
      </c>
      <c r="K391" s="81">
        <v>20</v>
      </c>
      <c r="L391" s="81">
        <v>14</v>
      </c>
      <c r="M391" s="81">
        <v>14</v>
      </c>
      <c r="N391" s="81">
        <v>14</v>
      </c>
      <c r="O391" s="81">
        <v>10</v>
      </c>
      <c r="P391" s="81">
        <v>20</v>
      </c>
      <c r="Q391" s="81">
        <v>10</v>
      </c>
      <c r="R391" s="81">
        <v>14</v>
      </c>
      <c r="S391" s="81">
        <v>20</v>
      </c>
      <c r="T391" s="81">
        <v>5</v>
      </c>
      <c r="U391" s="81">
        <v>20</v>
      </c>
      <c r="V391" s="81">
        <v>14</v>
      </c>
      <c r="W391" s="81">
        <v>14</v>
      </c>
      <c r="X391" s="81">
        <v>12</v>
      </c>
      <c r="Y391" s="81">
        <v>5</v>
      </c>
      <c r="Z391" s="81">
        <v>5</v>
      </c>
      <c r="AA391" s="81">
        <v>5</v>
      </c>
      <c r="AB391" s="81">
        <v>20</v>
      </c>
      <c r="AC391" s="81">
        <v>14</v>
      </c>
      <c r="AD391" s="81">
        <v>14</v>
      </c>
      <c r="AE391" s="81">
        <v>9</v>
      </c>
      <c r="AF391" s="81">
        <v>5</v>
      </c>
      <c r="AG391" s="81">
        <v>5</v>
      </c>
      <c r="AH391" s="81">
        <v>5</v>
      </c>
      <c r="AI391" s="81">
        <v>20</v>
      </c>
      <c r="AJ391" s="81">
        <v>14</v>
      </c>
      <c r="AK391" s="81">
        <v>14</v>
      </c>
      <c r="AL391" s="81">
        <v>9</v>
      </c>
      <c r="AM391" s="81">
        <v>5</v>
      </c>
      <c r="AN391" s="81">
        <v>5</v>
      </c>
    </row>
    <row r="392" spans="1:40" ht="16.5">
      <c r="A392" s="81">
        <v>10388</v>
      </c>
      <c r="B392" s="81" t="s">
        <v>2556</v>
      </c>
      <c r="C392" s="81" t="s">
        <v>2155</v>
      </c>
      <c r="D392" s="81">
        <v>14</v>
      </c>
      <c r="E392" s="81">
        <v>14</v>
      </c>
      <c r="F392" s="81">
        <v>14</v>
      </c>
      <c r="G392" s="81">
        <v>9</v>
      </c>
      <c r="H392" s="81">
        <v>20</v>
      </c>
      <c r="I392" s="81">
        <v>9</v>
      </c>
      <c r="J392" s="81">
        <v>14</v>
      </c>
      <c r="K392" s="81">
        <v>20</v>
      </c>
      <c r="L392" s="81">
        <v>14</v>
      </c>
      <c r="M392" s="81">
        <v>14</v>
      </c>
      <c r="N392" s="81">
        <v>14</v>
      </c>
      <c r="O392" s="81">
        <v>10</v>
      </c>
      <c r="P392" s="81">
        <v>20</v>
      </c>
      <c r="Q392" s="81">
        <v>10</v>
      </c>
      <c r="R392" s="81">
        <v>14</v>
      </c>
      <c r="S392" s="81">
        <v>20</v>
      </c>
      <c r="T392" s="81">
        <v>5</v>
      </c>
      <c r="U392" s="81">
        <v>20</v>
      </c>
      <c r="V392" s="81">
        <v>14</v>
      </c>
      <c r="W392" s="81">
        <v>14</v>
      </c>
      <c r="X392" s="81">
        <v>13</v>
      </c>
      <c r="Y392" s="81">
        <v>5</v>
      </c>
      <c r="Z392" s="81">
        <v>5</v>
      </c>
      <c r="AA392" s="81">
        <v>5</v>
      </c>
      <c r="AB392" s="81">
        <v>20</v>
      </c>
      <c r="AC392" s="81">
        <v>14</v>
      </c>
      <c r="AD392" s="81">
        <v>14</v>
      </c>
      <c r="AE392" s="81">
        <v>9</v>
      </c>
      <c r="AF392" s="81">
        <v>5</v>
      </c>
      <c r="AG392" s="81">
        <v>5</v>
      </c>
      <c r="AH392" s="81">
        <v>5</v>
      </c>
      <c r="AI392" s="81">
        <v>20</v>
      </c>
      <c r="AJ392" s="81">
        <v>14</v>
      </c>
      <c r="AK392" s="81">
        <v>14</v>
      </c>
      <c r="AL392" s="81">
        <v>9</v>
      </c>
      <c r="AM392" s="81">
        <v>5</v>
      </c>
      <c r="AN392" s="81">
        <v>5</v>
      </c>
    </row>
    <row r="393" spans="1:40" ht="16.5">
      <c r="A393" s="81">
        <v>10389</v>
      </c>
      <c r="B393" s="81" t="s">
        <v>2557</v>
      </c>
      <c r="C393" s="81" t="s">
        <v>2161</v>
      </c>
      <c r="D393" s="81">
        <v>14</v>
      </c>
      <c r="E393" s="81">
        <v>14</v>
      </c>
      <c r="F393" s="81">
        <v>14</v>
      </c>
      <c r="G393" s="81">
        <v>9</v>
      </c>
      <c r="H393" s="81">
        <v>20</v>
      </c>
      <c r="I393" s="81">
        <v>9</v>
      </c>
      <c r="J393" s="81">
        <v>14</v>
      </c>
      <c r="K393" s="81">
        <v>20</v>
      </c>
      <c r="L393" s="81">
        <v>14</v>
      </c>
      <c r="M393" s="81">
        <v>14</v>
      </c>
      <c r="N393" s="81">
        <v>14</v>
      </c>
      <c r="O393" s="81">
        <v>10</v>
      </c>
      <c r="P393" s="81">
        <v>20</v>
      </c>
      <c r="Q393" s="81">
        <v>10</v>
      </c>
      <c r="R393" s="81">
        <v>14</v>
      </c>
      <c r="S393" s="81">
        <v>20</v>
      </c>
      <c r="T393" s="81">
        <v>5</v>
      </c>
      <c r="U393" s="81">
        <v>20</v>
      </c>
      <c r="V393" s="81">
        <v>14</v>
      </c>
      <c r="W393" s="81">
        <v>14</v>
      </c>
      <c r="X393" s="81">
        <v>13</v>
      </c>
      <c r="Y393" s="81">
        <v>5</v>
      </c>
      <c r="Z393" s="81">
        <v>5</v>
      </c>
      <c r="AA393" s="81">
        <v>5</v>
      </c>
      <c r="AB393" s="81">
        <v>20</v>
      </c>
      <c r="AC393" s="81">
        <v>14</v>
      </c>
      <c r="AD393" s="81">
        <v>14</v>
      </c>
      <c r="AE393" s="81">
        <v>10</v>
      </c>
      <c r="AF393" s="81">
        <v>5</v>
      </c>
      <c r="AG393" s="81">
        <v>5</v>
      </c>
      <c r="AH393" s="81">
        <v>5</v>
      </c>
      <c r="AI393" s="81">
        <v>20</v>
      </c>
      <c r="AJ393" s="81">
        <v>14</v>
      </c>
      <c r="AK393" s="81">
        <v>14</v>
      </c>
      <c r="AL393" s="81">
        <v>9</v>
      </c>
      <c r="AM393" s="81">
        <v>5</v>
      </c>
      <c r="AN393" s="81">
        <v>5</v>
      </c>
    </row>
    <row r="394" spans="1:40" ht="16.5">
      <c r="A394" s="81">
        <v>10390</v>
      </c>
      <c r="B394" s="81" t="s">
        <v>2558</v>
      </c>
      <c r="C394" s="81" t="s">
        <v>2161</v>
      </c>
      <c r="D394" s="81">
        <v>14</v>
      </c>
      <c r="E394" s="81">
        <v>14</v>
      </c>
      <c r="F394" s="81">
        <v>14</v>
      </c>
      <c r="G394" s="81">
        <v>9</v>
      </c>
      <c r="H394" s="81">
        <v>20</v>
      </c>
      <c r="I394" s="81">
        <v>9</v>
      </c>
      <c r="J394" s="81">
        <v>14</v>
      </c>
      <c r="K394" s="81">
        <v>20</v>
      </c>
      <c r="L394" s="81">
        <v>14</v>
      </c>
      <c r="M394" s="81">
        <v>14</v>
      </c>
      <c r="N394" s="81">
        <v>14</v>
      </c>
      <c r="O394" s="81">
        <v>10</v>
      </c>
      <c r="P394" s="81">
        <v>20</v>
      </c>
      <c r="Q394" s="81">
        <v>10</v>
      </c>
      <c r="R394" s="81">
        <v>14</v>
      </c>
      <c r="S394" s="81">
        <v>20</v>
      </c>
      <c r="T394" s="81">
        <v>5</v>
      </c>
      <c r="U394" s="81">
        <v>20</v>
      </c>
      <c r="V394" s="81">
        <v>14</v>
      </c>
      <c r="W394" s="81">
        <v>14</v>
      </c>
      <c r="X394" s="81">
        <v>13</v>
      </c>
      <c r="Y394" s="81">
        <v>5</v>
      </c>
      <c r="Z394" s="81">
        <v>5</v>
      </c>
      <c r="AA394" s="81">
        <v>5</v>
      </c>
      <c r="AB394" s="81">
        <v>20</v>
      </c>
      <c r="AC394" s="81">
        <v>14</v>
      </c>
      <c r="AD394" s="81">
        <v>14</v>
      </c>
      <c r="AE394" s="81">
        <v>11</v>
      </c>
      <c r="AF394" s="81">
        <v>5</v>
      </c>
      <c r="AG394" s="81">
        <v>5</v>
      </c>
      <c r="AH394" s="81">
        <v>5</v>
      </c>
      <c r="AI394" s="81">
        <v>20</v>
      </c>
      <c r="AJ394" s="81">
        <v>14</v>
      </c>
      <c r="AK394" s="81">
        <v>14</v>
      </c>
      <c r="AL394" s="81">
        <v>9</v>
      </c>
      <c r="AM394" s="81">
        <v>5</v>
      </c>
      <c r="AN394" s="81">
        <v>5</v>
      </c>
    </row>
    <row r="395" spans="1:40" ht="16.5">
      <c r="A395" s="81">
        <v>10391</v>
      </c>
      <c r="B395" s="81" t="s">
        <v>2559</v>
      </c>
      <c r="C395" s="81" t="s">
        <v>2161</v>
      </c>
      <c r="D395" s="81">
        <v>14</v>
      </c>
      <c r="E395" s="81">
        <v>14</v>
      </c>
      <c r="F395" s="81">
        <v>14</v>
      </c>
      <c r="G395" s="81">
        <v>9</v>
      </c>
      <c r="H395" s="81">
        <v>20</v>
      </c>
      <c r="I395" s="81">
        <v>9</v>
      </c>
      <c r="J395" s="81">
        <v>14</v>
      </c>
      <c r="K395" s="81">
        <v>20</v>
      </c>
      <c r="L395" s="81">
        <v>14</v>
      </c>
      <c r="M395" s="81">
        <v>14</v>
      </c>
      <c r="N395" s="81">
        <v>14</v>
      </c>
      <c r="O395" s="81">
        <v>10</v>
      </c>
      <c r="P395" s="81">
        <v>20</v>
      </c>
      <c r="Q395" s="81">
        <v>10</v>
      </c>
      <c r="R395" s="81">
        <v>14</v>
      </c>
      <c r="S395" s="81">
        <v>20</v>
      </c>
      <c r="T395" s="81">
        <v>5</v>
      </c>
      <c r="U395" s="81">
        <v>20</v>
      </c>
      <c r="V395" s="81">
        <v>14</v>
      </c>
      <c r="W395" s="81">
        <v>14</v>
      </c>
      <c r="X395" s="81">
        <v>13</v>
      </c>
      <c r="Y395" s="81">
        <v>5</v>
      </c>
      <c r="Z395" s="81">
        <v>5</v>
      </c>
      <c r="AA395" s="81">
        <v>5</v>
      </c>
      <c r="AB395" s="81">
        <v>20</v>
      </c>
      <c r="AC395" s="81">
        <v>14</v>
      </c>
      <c r="AD395" s="81">
        <v>14</v>
      </c>
      <c r="AE395" s="81">
        <v>12</v>
      </c>
      <c r="AF395" s="81">
        <v>5</v>
      </c>
      <c r="AG395" s="81">
        <v>5</v>
      </c>
      <c r="AH395" s="81">
        <v>5</v>
      </c>
      <c r="AI395" s="81">
        <v>20</v>
      </c>
      <c r="AJ395" s="81">
        <v>14</v>
      </c>
      <c r="AK395" s="81">
        <v>14</v>
      </c>
      <c r="AL395" s="81">
        <v>9</v>
      </c>
      <c r="AM395" s="81">
        <v>5</v>
      </c>
      <c r="AN395" s="81">
        <v>5</v>
      </c>
    </row>
    <row r="396" spans="1:40" ht="16.5">
      <c r="A396" s="81">
        <v>10392</v>
      </c>
      <c r="B396" s="81" t="s">
        <v>2560</v>
      </c>
      <c r="C396" s="81" t="s">
        <v>2161</v>
      </c>
      <c r="D396" s="81">
        <v>14</v>
      </c>
      <c r="E396" s="81">
        <v>14</v>
      </c>
      <c r="F396" s="81">
        <v>14</v>
      </c>
      <c r="G396" s="81">
        <v>9</v>
      </c>
      <c r="H396" s="81">
        <v>20</v>
      </c>
      <c r="I396" s="81">
        <v>9</v>
      </c>
      <c r="J396" s="81">
        <v>14</v>
      </c>
      <c r="K396" s="81">
        <v>20</v>
      </c>
      <c r="L396" s="81">
        <v>14</v>
      </c>
      <c r="M396" s="81">
        <v>14</v>
      </c>
      <c r="N396" s="81">
        <v>14</v>
      </c>
      <c r="O396" s="81">
        <v>10</v>
      </c>
      <c r="P396" s="81">
        <v>20</v>
      </c>
      <c r="Q396" s="81">
        <v>10</v>
      </c>
      <c r="R396" s="81">
        <v>14</v>
      </c>
      <c r="S396" s="81">
        <v>20</v>
      </c>
      <c r="T396" s="81">
        <v>5</v>
      </c>
      <c r="U396" s="81">
        <v>20</v>
      </c>
      <c r="V396" s="81">
        <v>14</v>
      </c>
      <c r="W396" s="81">
        <v>14</v>
      </c>
      <c r="X396" s="81">
        <v>13</v>
      </c>
      <c r="Y396" s="81">
        <v>5</v>
      </c>
      <c r="Z396" s="81">
        <v>5</v>
      </c>
      <c r="AA396" s="81">
        <v>5</v>
      </c>
      <c r="AB396" s="81">
        <v>20</v>
      </c>
      <c r="AC396" s="81">
        <v>14</v>
      </c>
      <c r="AD396" s="81">
        <v>14</v>
      </c>
      <c r="AE396" s="81">
        <v>13</v>
      </c>
      <c r="AF396" s="81">
        <v>5</v>
      </c>
      <c r="AG396" s="81">
        <v>5</v>
      </c>
      <c r="AH396" s="81">
        <v>5</v>
      </c>
      <c r="AI396" s="81">
        <v>20</v>
      </c>
      <c r="AJ396" s="81">
        <v>14</v>
      </c>
      <c r="AK396" s="81">
        <v>14</v>
      </c>
      <c r="AL396" s="81">
        <v>9</v>
      </c>
      <c r="AM396" s="81">
        <v>5</v>
      </c>
      <c r="AN396" s="81">
        <v>5</v>
      </c>
    </row>
    <row r="397" spans="1:40" ht="16.5">
      <c r="A397" s="81">
        <v>10393</v>
      </c>
      <c r="B397" s="81" t="s">
        <v>2561</v>
      </c>
      <c r="C397" s="81" t="s">
        <v>2167</v>
      </c>
      <c r="D397" s="81">
        <v>14</v>
      </c>
      <c r="E397" s="81">
        <v>14</v>
      </c>
      <c r="F397" s="81">
        <v>14</v>
      </c>
      <c r="G397" s="81">
        <v>9</v>
      </c>
      <c r="H397" s="81">
        <v>20</v>
      </c>
      <c r="I397" s="81">
        <v>9</v>
      </c>
      <c r="J397" s="81">
        <v>14</v>
      </c>
      <c r="K397" s="81">
        <v>20</v>
      </c>
      <c r="L397" s="81">
        <v>14</v>
      </c>
      <c r="M397" s="81">
        <v>14</v>
      </c>
      <c r="N397" s="81">
        <v>14</v>
      </c>
      <c r="O397" s="81">
        <v>10</v>
      </c>
      <c r="P397" s="81">
        <v>20</v>
      </c>
      <c r="Q397" s="81">
        <v>10</v>
      </c>
      <c r="R397" s="81">
        <v>14</v>
      </c>
      <c r="S397" s="81">
        <v>20</v>
      </c>
      <c r="T397" s="81">
        <v>5</v>
      </c>
      <c r="U397" s="81">
        <v>20</v>
      </c>
      <c r="V397" s="81">
        <v>14</v>
      </c>
      <c r="W397" s="81">
        <v>14</v>
      </c>
      <c r="X397" s="81">
        <v>13</v>
      </c>
      <c r="Y397" s="81">
        <v>5</v>
      </c>
      <c r="Z397" s="81">
        <v>5</v>
      </c>
      <c r="AA397" s="81">
        <v>5</v>
      </c>
      <c r="AB397" s="81">
        <v>20</v>
      </c>
      <c r="AC397" s="81">
        <v>14</v>
      </c>
      <c r="AD397" s="81">
        <v>14</v>
      </c>
      <c r="AE397" s="81">
        <v>13</v>
      </c>
      <c r="AF397" s="81">
        <v>5</v>
      </c>
      <c r="AG397" s="81">
        <v>5</v>
      </c>
      <c r="AH397" s="81">
        <v>5</v>
      </c>
      <c r="AI397" s="81">
        <v>20</v>
      </c>
      <c r="AJ397" s="81">
        <v>14</v>
      </c>
      <c r="AK397" s="81">
        <v>14</v>
      </c>
      <c r="AL397" s="81">
        <v>10</v>
      </c>
      <c r="AM397" s="81">
        <v>5</v>
      </c>
      <c r="AN397" s="81">
        <v>5</v>
      </c>
    </row>
    <row r="398" spans="1:40" ht="16.5">
      <c r="A398" s="81">
        <v>10394</v>
      </c>
      <c r="B398" s="81" t="s">
        <v>2562</v>
      </c>
      <c r="C398" s="81" t="s">
        <v>2167</v>
      </c>
      <c r="D398" s="81">
        <v>14</v>
      </c>
      <c r="E398" s="81">
        <v>14</v>
      </c>
      <c r="F398" s="81">
        <v>14</v>
      </c>
      <c r="G398" s="81">
        <v>9</v>
      </c>
      <c r="H398" s="81">
        <v>20</v>
      </c>
      <c r="I398" s="81">
        <v>9</v>
      </c>
      <c r="J398" s="81">
        <v>14</v>
      </c>
      <c r="K398" s="81">
        <v>20</v>
      </c>
      <c r="L398" s="81">
        <v>14</v>
      </c>
      <c r="M398" s="81">
        <v>14</v>
      </c>
      <c r="N398" s="81">
        <v>14</v>
      </c>
      <c r="O398" s="81">
        <v>10</v>
      </c>
      <c r="P398" s="81">
        <v>20</v>
      </c>
      <c r="Q398" s="81">
        <v>10</v>
      </c>
      <c r="R398" s="81">
        <v>14</v>
      </c>
      <c r="S398" s="81">
        <v>20</v>
      </c>
      <c r="T398" s="81">
        <v>5</v>
      </c>
      <c r="U398" s="81">
        <v>20</v>
      </c>
      <c r="V398" s="81">
        <v>14</v>
      </c>
      <c r="W398" s="81">
        <v>14</v>
      </c>
      <c r="X398" s="81">
        <v>13</v>
      </c>
      <c r="Y398" s="81">
        <v>5</v>
      </c>
      <c r="Z398" s="81">
        <v>5</v>
      </c>
      <c r="AA398" s="81">
        <v>5</v>
      </c>
      <c r="AB398" s="81">
        <v>20</v>
      </c>
      <c r="AC398" s="81">
        <v>14</v>
      </c>
      <c r="AD398" s="81">
        <v>14</v>
      </c>
      <c r="AE398" s="81">
        <v>13</v>
      </c>
      <c r="AF398" s="81">
        <v>5</v>
      </c>
      <c r="AG398" s="81">
        <v>5</v>
      </c>
      <c r="AH398" s="81">
        <v>5</v>
      </c>
      <c r="AI398" s="81">
        <v>20</v>
      </c>
      <c r="AJ398" s="81">
        <v>14</v>
      </c>
      <c r="AK398" s="81">
        <v>14</v>
      </c>
      <c r="AL398" s="81">
        <v>11</v>
      </c>
      <c r="AM398" s="81">
        <v>5</v>
      </c>
      <c r="AN398" s="81">
        <v>5</v>
      </c>
    </row>
    <row r="399" spans="1:40" ht="16.5">
      <c r="A399" s="81">
        <v>10395</v>
      </c>
      <c r="B399" s="81" t="s">
        <v>2563</v>
      </c>
      <c r="C399" s="81" t="s">
        <v>2167</v>
      </c>
      <c r="D399" s="81">
        <v>14</v>
      </c>
      <c r="E399" s="81">
        <v>14</v>
      </c>
      <c r="F399" s="81">
        <v>14</v>
      </c>
      <c r="G399" s="81">
        <v>9</v>
      </c>
      <c r="H399" s="81">
        <v>20</v>
      </c>
      <c r="I399" s="81">
        <v>9</v>
      </c>
      <c r="J399" s="81">
        <v>14</v>
      </c>
      <c r="K399" s="81">
        <v>20</v>
      </c>
      <c r="L399" s="81">
        <v>14</v>
      </c>
      <c r="M399" s="81">
        <v>14</v>
      </c>
      <c r="N399" s="81">
        <v>14</v>
      </c>
      <c r="O399" s="81">
        <v>10</v>
      </c>
      <c r="P399" s="81">
        <v>20</v>
      </c>
      <c r="Q399" s="81">
        <v>10</v>
      </c>
      <c r="R399" s="81">
        <v>14</v>
      </c>
      <c r="S399" s="81">
        <v>20</v>
      </c>
      <c r="T399" s="81">
        <v>5</v>
      </c>
      <c r="U399" s="81">
        <v>20</v>
      </c>
      <c r="V399" s="81">
        <v>14</v>
      </c>
      <c r="W399" s="81">
        <v>14</v>
      </c>
      <c r="X399" s="81">
        <v>13</v>
      </c>
      <c r="Y399" s="81">
        <v>5</v>
      </c>
      <c r="Z399" s="81">
        <v>5</v>
      </c>
      <c r="AA399" s="81">
        <v>5</v>
      </c>
      <c r="AB399" s="81">
        <v>20</v>
      </c>
      <c r="AC399" s="81">
        <v>14</v>
      </c>
      <c r="AD399" s="81">
        <v>14</v>
      </c>
      <c r="AE399" s="81">
        <v>13</v>
      </c>
      <c r="AF399" s="81">
        <v>5</v>
      </c>
      <c r="AG399" s="81">
        <v>5</v>
      </c>
      <c r="AH399" s="81">
        <v>5</v>
      </c>
      <c r="AI399" s="81">
        <v>20</v>
      </c>
      <c r="AJ399" s="81">
        <v>14</v>
      </c>
      <c r="AK399" s="81">
        <v>14</v>
      </c>
      <c r="AL399" s="81">
        <v>12</v>
      </c>
      <c r="AM399" s="81">
        <v>5</v>
      </c>
      <c r="AN399" s="81">
        <v>5</v>
      </c>
    </row>
    <row r="400" spans="1:40" ht="16.5">
      <c r="A400" s="81">
        <v>10396</v>
      </c>
      <c r="B400" s="81" t="s">
        <v>2564</v>
      </c>
      <c r="C400" s="81" t="s">
        <v>2167</v>
      </c>
      <c r="D400" s="81">
        <v>14</v>
      </c>
      <c r="E400" s="81">
        <v>14</v>
      </c>
      <c r="F400" s="81">
        <v>14</v>
      </c>
      <c r="G400" s="81">
        <v>9</v>
      </c>
      <c r="H400" s="81">
        <v>20</v>
      </c>
      <c r="I400" s="81">
        <v>9</v>
      </c>
      <c r="J400" s="81">
        <v>14</v>
      </c>
      <c r="K400" s="81">
        <v>20</v>
      </c>
      <c r="L400" s="81">
        <v>14</v>
      </c>
      <c r="M400" s="81">
        <v>14</v>
      </c>
      <c r="N400" s="81">
        <v>14</v>
      </c>
      <c r="O400" s="81">
        <v>10</v>
      </c>
      <c r="P400" s="81">
        <v>20</v>
      </c>
      <c r="Q400" s="81">
        <v>10</v>
      </c>
      <c r="R400" s="81">
        <v>14</v>
      </c>
      <c r="S400" s="81">
        <v>20</v>
      </c>
      <c r="T400" s="81">
        <v>5</v>
      </c>
      <c r="U400" s="81">
        <v>20</v>
      </c>
      <c r="V400" s="81">
        <v>14</v>
      </c>
      <c r="W400" s="81">
        <v>14</v>
      </c>
      <c r="X400" s="81">
        <v>13</v>
      </c>
      <c r="Y400" s="81">
        <v>5</v>
      </c>
      <c r="Z400" s="81">
        <v>5</v>
      </c>
      <c r="AA400" s="81">
        <v>5</v>
      </c>
      <c r="AB400" s="81">
        <v>20</v>
      </c>
      <c r="AC400" s="81">
        <v>14</v>
      </c>
      <c r="AD400" s="81">
        <v>14</v>
      </c>
      <c r="AE400" s="81">
        <v>13</v>
      </c>
      <c r="AF400" s="81">
        <v>5</v>
      </c>
      <c r="AG400" s="81">
        <v>5</v>
      </c>
      <c r="AH400" s="81">
        <v>5</v>
      </c>
      <c r="AI400" s="81">
        <v>20</v>
      </c>
      <c r="AJ400" s="81">
        <v>14</v>
      </c>
      <c r="AK400" s="81">
        <v>14</v>
      </c>
      <c r="AL400" s="81">
        <v>13</v>
      </c>
      <c r="AM400" s="81">
        <v>5</v>
      </c>
      <c r="AN400" s="81">
        <v>5</v>
      </c>
    </row>
    <row r="401" spans="1:40" ht="16.5">
      <c r="A401" s="81">
        <v>10397</v>
      </c>
      <c r="B401" s="81" t="s">
        <v>2565</v>
      </c>
      <c r="C401" s="81" t="s">
        <v>2155</v>
      </c>
      <c r="D401" s="81">
        <v>14</v>
      </c>
      <c r="E401" s="81">
        <v>14</v>
      </c>
      <c r="F401" s="81">
        <v>14</v>
      </c>
      <c r="G401" s="81">
        <v>9</v>
      </c>
      <c r="H401" s="81">
        <v>20</v>
      </c>
      <c r="I401" s="81">
        <v>9</v>
      </c>
      <c r="J401" s="81">
        <v>14</v>
      </c>
      <c r="K401" s="81">
        <v>20</v>
      </c>
      <c r="L401" s="81">
        <v>14</v>
      </c>
      <c r="M401" s="81">
        <v>14</v>
      </c>
      <c r="N401" s="81">
        <v>14</v>
      </c>
      <c r="O401" s="81">
        <v>10</v>
      </c>
      <c r="P401" s="81">
        <v>20</v>
      </c>
      <c r="Q401" s="81">
        <v>10</v>
      </c>
      <c r="R401" s="81">
        <v>14</v>
      </c>
      <c r="S401" s="81">
        <v>20</v>
      </c>
      <c r="T401" s="81">
        <v>5</v>
      </c>
      <c r="U401" s="81">
        <v>20</v>
      </c>
      <c r="V401" s="81">
        <v>14</v>
      </c>
      <c r="W401" s="81">
        <v>14</v>
      </c>
      <c r="X401" s="81">
        <v>14</v>
      </c>
      <c r="Y401" s="81">
        <v>5</v>
      </c>
      <c r="Z401" s="81">
        <v>5</v>
      </c>
      <c r="AA401" s="81">
        <v>5</v>
      </c>
      <c r="AB401" s="81">
        <v>20</v>
      </c>
      <c r="AC401" s="81">
        <v>14</v>
      </c>
      <c r="AD401" s="81">
        <v>14</v>
      </c>
      <c r="AE401" s="81">
        <v>13</v>
      </c>
      <c r="AF401" s="81">
        <v>5</v>
      </c>
      <c r="AG401" s="81">
        <v>5</v>
      </c>
      <c r="AH401" s="81">
        <v>5</v>
      </c>
      <c r="AI401" s="81">
        <v>20</v>
      </c>
      <c r="AJ401" s="81">
        <v>14</v>
      </c>
      <c r="AK401" s="81">
        <v>14</v>
      </c>
      <c r="AL401" s="81">
        <v>13</v>
      </c>
      <c r="AM401" s="81">
        <v>5</v>
      </c>
      <c r="AN401" s="81">
        <v>5</v>
      </c>
    </row>
    <row r="402" spans="1:40" ht="16.5">
      <c r="A402" s="81">
        <v>10398</v>
      </c>
      <c r="B402" s="81" t="s">
        <v>2566</v>
      </c>
      <c r="C402" s="81" t="s">
        <v>2161</v>
      </c>
      <c r="D402" s="81">
        <v>14</v>
      </c>
      <c r="E402" s="81">
        <v>14</v>
      </c>
      <c r="F402" s="81">
        <v>14</v>
      </c>
      <c r="G402" s="81">
        <v>9</v>
      </c>
      <c r="H402" s="81">
        <v>20</v>
      </c>
      <c r="I402" s="81">
        <v>9</v>
      </c>
      <c r="J402" s="81">
        <v>14</v>
      </c>
      <c r="K402" s="81">
        <v>20</v>
      </c>
      <c r="L402" s="81">
        <v>14</v>
      </c>
      <c r="M402" s="81">
        <v>14</v>
      </c>
      <c r="N402" s="81">
        <v>14</v>
      </c>
      <c r="O402" s="81">
        <v>10</v>
      </c>
      <c r="P402" s="81">
        <v>20</v>
      </c>
      <c r="Q402" s="81">
        <v>10</v>
      </c>
      <c r="R402" s="81">
        <v>14</v>
      </c>
      <c r="S402" s="81">
        <v>20</v>
      </c>
      <c r="T402" s="81">
        <v>5</v>
      </c>
      <c r="U402" s="81">
        <v>20</v>
      </c>
      <c r="V402" s="81">
        <v>14</v>
      </c>
      <c r="W402" s="81">
        <v>14</v>
      </c>
      <c r="X402" s="81">
        <v>14</v>
      </c>
      <c r="Y402" s="81">
        <v>5</v>
      </c>
      <c r="Z402" s="81">
        <v>5</v>
      </c>
      <c r="AA402" s="81">
        <v>5</v>
      </c>
      <c r="AB402" s="81">
        <v>20</v>
      </c>
      <c r="AC402" s="81">
        <v>14</v>
      </c>
      <c r="AD402" s="81">
        <v>14</v>
      </c>
      <c r="AE402" s="81">
        <v>14</v>
      </c>
      <c r="AF402" s="81">
        <v>5</v>
      </c>
      <c r="AG402" s="81">
        <v>5</v>
      </c>
      <c r="AH402" s="81">
        <v>5</v>
      </c>
      <c r="AI402" s="81">
        <v>20</v>
      </c>
      <c r="AJ402" s="81">
        <v>14</v>
      </c>
      <c r="AK402" s="81">
        <v>14</v>
      </c>
      <c r="AL402" s="81">
        <v>13</v>
      </c>
      <c r="AM402" s="81">
        <v>5</v>
      </c>
      <c r="AN402" s="81">
        <v>5</v>
      </c>
    </row>
    <row r="403" spans="1:40" ht="16.5">
      <c r="A403" s="81">
        <v>10399</v>
      </c>
      <c r="B403" s="81" t="s">
        <v>2567</v>
      </c>
      <c r="C403" s="81" t="s">
        <v>2167</v>
      </c>
      <c r="D403" s="81">
        <v>14</v>
      </c>
      <c r="E403" s="81">
        <v>14</v>
      </c>
      <c r="F403" s="81">
        <v>14</v>
      </c>
      <c r="G403" s="81">
        <v>9</v>
      </c>
      <c r="H403" s="81">
        <v>20</v>
      </c>
      <c r="I403" s="81">
        <v>9</v>
      </c>
      <c r="J403" s="81">
        <v>14</v>
      </c>
      <c r="K403" s="81">
        <v>20</v>
      </c>
      <c r="L403" s="81">
        <v>14</v>
      </c>
      <c r="M403" s="81">
        <v>14</v>
      </c>
      <c r="N403" s="81">
        <v>14</v>
      </c>
      <c r="O403" s="81">
        <v>10</v>
      </c>
      <c r="P403" s="81">
        <v>20</v>
      </c>
      <c r="Q403" s="81">
        <v>10</v>
      </c>
      <c r="R403" s="81">
        <v>14</v>
      </c>
      <c r="S403" s="81">
        <v>20</v>
      </c>
      <c r="T403" s="81">
        <v>5</v>
      </c>
      <c r="U403" s="81">
        <v>20</v>
      </c>
      <c r="V403" s="81">
        <v>14</v>
      </c>
      <c r="W403" s="81">
        <v>14</v>
      </c>
      <c r="X403" s="81">
        <v>14</v>
      </c>
      <c r="Y403" s="81">
        <v>5</v>
      </c>
      <c r="Z403" s="81">
        <v>5</v>
      </c>
      <c r="AA403" s="81">
        <v>5</v>
      </c>
      <c r="AB403" s="81">
        <v>20</v>
      </c>
      <c r="AC403" s="81">
        <v>14</v>
      </c>
      <c r="AD403" s="81">
        <v>14</v>
      </c>
      <c r="AE403" s="81">
        <v>14</v>
      </c>
      <c r="AF403" s="81">
        <v>5</v>
      </c>
      <c r="AG403" s="81">
        <v>5</v>
      </c>
      <c r="AH403" s="81">
        <v>5</v>
      </c>
      <c r="AI403" s="81">
        <v>20</v>
      </c>
      <c r="AJ403" s="81">
        <v>14</v>
      </c>
      <c r="AK403" s="81">
        <v>14</v>
      </c>
      <c r="AL403" s="81">
        <v>14</v>
      </c>
      <c r="AM403" s="81">
        <v>5</v>
      </c>
      <c r="AN403" s="81">
        <v>5</v>
      </c>
    </row>
    <row r="404" spans="1:40" ht="16.5">
      <c r="A404" s="81">
        <v>10400</v>
      </c>
      <c r="B404" s="81" t="s">
        <v>2568</v>
      </c>
      <c r="C404" s="81" t="s">
        <v>2151</v>
      </c>
      <c r="D404" s="81">
        <v>14</v>
      </c>
      <c r="E404" s="81">
        <v>14</v>
      </c>
      <c r="F404" s="81">
        <v>14</v>
      </c>
      <c r="G404" s="81">
        <v>9</v>
      </c>
      <c r="H404" s="81">
        <v>20</v>
      </c>
      <c r="I404" s="81">
        <v>9</v>
      </c>
      <c r="J404" s="81">
        <v>14</v>
      </c>
      <c r="K404" s="81">
        <v>20</v>
      </c>
      <c r="L404" s="81">
        <v>14</v>
      </c>
      <c r="M404" s="81">
        <v>14</v>
      </c>
      <c r="N404" s="81">
        <v>14</v>
      </c>
      <c r="O404" s="81">
        <v>11</v>
      </c>
      <c r="P404" s="81">
        <v>20</v>
      </c>
      <c r="Q404" s="81">
        <v>11</v>
      </c>
      <c r="R404" s="81">
        <v>14</v>
      </c>
      <c r="S404" s="81">
        <v>20</v>
      </c>
      <c r="T404" s="81">
        <v>5</v>
      </c>
      <c r="U404" s="81">
        <v>20</v>
      </c>
      <c r="V404" s="81">
        <v>14</v>
      </c>
      <c r="W404" s="81">
        <v>14</v>
      </c>
      <c r="X404" s="81">
        <v>14</v>
      </c>
      <c r="Y404" s="81">
        <v>5</v>
      </c>
      <c r="Z404" s="81">
        <v>5</v>
      </c>
      <c r="AA404" s="81">
        <v>5</v>
      </c>
      <c r="AB404" s="81">
        <v>20</v>
      </c>
      <c r="AC404" s="81">
        <v>14</v>
      </c>
      <c r="AD404" s="81">
        <v>14</v>
      </c>
      <c r="AE404" s="81">
        <v>14</v>
      </c>
      <c r="AF404" s="81">
        <v>5</v>
      </c>
      <c r="AG404" s="81">
        <v>5</v>
      </c>
      <c r="AH404" s="81">
        <v>5</v>
      </c>
      <c r="AI404" s="81">
        <v>20</v>
      </c>
      <c r="AJ404" s="81">
        <v>14</v>
      </c>
      <c r="AK404" s="81">
        <v>14</v>
      </c>
      <c r="AL404" s="81">
        <v>14</v>
      </c>
      <c r="AM404" s="81">
        <v>5</v>
      </c>
      <c r="AN404" s="81">
        <v>5</v>
      </c>
    </row>
    <row r="405" spans="1:40" ht="16.5">
      <c r="A405" s="81">
        <v>10401</v>
      </c>
      <c r="B405" s="81" t="s">
        <v>2569</v>
      </c>
      <c r="C405" s="81" t="s">
        <v>2151</v>
      </c>
      <c r="D405" s="81">
        <v>14</v>
      </c>
      <c r="E405" s="81">
        <v>14</v>
      </c>
      <c r="F405" s="81">
        <v>14</v>
      </c>
      <c r="G405" s="81">
        <v>9</v>
      </c>
      <c r="H405" s="81">
        <v>20</v>
      </c>
      <c r="I405" s="81">
        <v>9</v>
      </c>
      <c r="J405" s="81">
        <v>14</v>
      </c>
      <c r="K405" s="81">
        <v>20</v>
      </c>
      <c r="L405" s="81">
        <v>14</v>
      </c>
      <c r="M405" s="81">
        <v>14</v>
      </c>
      <c r="N405" s="81">
        <v>14</v>
      </c>
      <c r="O405" s="81">
        <v>12</v>
      </c>
      <c r="P405" s="81">
        <v>20</v>
      </c>
      <c r="Q405" s="81">
        <v>12</v>
      </c>
      <c r="R405" s="81">
        <v>14</v>
      </c>
      <c r="S405" s="81">
        <v>20</v>
      </c>
      <c r="T405" s="81">
        <v>5</v>
      </c>
      <c r="U405" s="81">
        <v>20</v>
      </c>
      <c r="V405" s="81">
        <v>14</v>
      </c>
      <c r="W405" s="81">
        <v>14</v>
      </c>
      <c r="X405" s="81">
        <v>14</v>
      </c>
      <c r="Y405" s="81">
        <v>5</v>
      </c>
      <c r="Z405" s="81">
        <v>5</v>
      </c>
      <c r="AA405" s="81">
        <v>5</v>
      </c>
      <c r="AB405" s="81">
        <v>20</v>
      </c>
      <c r="AC405" s="81">
        <v>14</v>
      </c>
      <c r="AD405" s="81">
        <v>14</v>
      </c>
      <c r="AE405" s="81">
        <v>14</v>
      </c>
      <c r="AF405" s="81">
        <v>5</v>
      </c>
      <c r="AG405" s="81">
        <v>5</v>
      </c>
      <c r="AH405" s="81">
        <v>5</v>
      </c>
      <c r="AI405" s="81">
        <v>20</v>
      </c>
      <c r="AJ405" s="81">
        <v>14</v>
      </c>
      <c r="AK405" s="81">
        <v>14</v>
      </c>
      <c r="AL405" s="81">
        <v>14</v>
      </c>
      <c r="AM405" s="81">
        <v>5</v>
      </c>
      <c r="AN405" s="81">
        <v>5</v>
      </c>
    </row>
    <row r="406" spans="1:40" ht="16.5">
      <c r="A406" s="81">
        <v>10402</v>
      </c>
      <c r="B406" s="81" t="s">
        <v>2570</v>
      </c>
      <c r="C406" s="81" t="s">
        <v>2151</v>
      </c>
      <c r="D406" s="81">
        <v>14</v>
      </c>
      <c r="E406" s="81">
        <v>14</v>
      </c>
      <c r="F406" s="81">
        <v>14</v>
      </c>
      <c r="G406" s="81">
        <v>9</v>
      </c>
      <c r="H406" s="81">
        <v>20</v>
      </c>
      <c r="I406" s="81">
        <v>9</v>
      </c>
      <c r="J406" s="81">
        <v>14</v>
      </c>
      <c r="K406" s="81">
        <v>20</v>
      </c>
      <c r="L406" s="81">
        <v>14</v>
      </c>
      <c r="M406" s="81">
        <v>14</v>
      </c>
      <c r="N406" s="81">
        <v>14</v>
      </c>
      <c r="O406" s="81">
        <v>13</v>
      </c>
      <c r="P406" s="81">
        <v>20</v>
      </c>
      <c r="Q406" s="81">
        <v>13</v>
      </c>
      <c r="R406" s="81">
        <v>14</v>
      </c>
      <c r="S406" s="81">
        <v>20</v>
      </c>
      <c r="T406" s="81">
        <v>5</v>
      </c>
      <c r="U406" s="81">
        <v>20</v>
      </c>
      <c r="V406" s="81">
        <v>14</v>
      </c>
      <c r="W406" s="81">
        <v>14</v>
      </c>
      <c r="X406" s="81">
        <v>14</v>
      </c>
      <c r="Y406" s="81">
        <v>5</v>
      </c>
      <c r="Z406" s="81">
        <v>5</v>
      </c>
      <c r="AA406" s="81">
        <v>5</v>
      </c>
      <c r="AB406" s="81">
        <v>20</v>
      </c>
      <c r="AC406" s="81">
        <v>14</v>
      </c>
      <c r="AD406" s="81">
        <v>14</v>
      </c>
      <c r="AE406" s="81">
        <v>14</v>
      </c>
      <c r="AF406" s="81">
        <v>5</v>
      </c>
      <c r="AG406" s="81">
        <v>5</v>
      </c>
      <c r="AH406" s="81">
        <v>5</v>
      </c>
      <c r="AI406" s="81">
        <v>20</v>
      </c>
      <c r="AJ406" s="81">
        <v>14</v>
      </c>
      <c r="AK406" s="81">
        <v>14</v>
      </c>
      <c r="AL406" s="81">
        <v>14</v>
      </c>
      <c r="AM406" s="81">
        <v>5</v>
      </c>
      <c r="AN406" s="81">
        <v>5</v>
      </c>
    </row>
    <row r="407" spans="1:40" ht="16.5">
      <c r="A407" s="81">
        <v>10403</v>
      </c>
      <c r="B407" s="81" t="s">
        <v>2571</v>
      </c>
      <c r="C407" s="81" t="s">
        <v>2151</v>
      </c>
      <c r="D407" s="81">
        <v>14</v>
      </c>
      <c r="E407" s="81">
        <v>14</v>
      </c>
      <c r="F407" s="81">
        <v>14</v>
      </c>
      <c r="G407" s="81">
        <v>9</v>
      </c>
      <c r="H407" s="81">
        <v>20</v>
      </c>
      <c r="I407" s="81">
        <v>9</v>
      </c>
      <c r="J407" s="81">
        <v>14</v>
      </c>
      <c r="K407" s="81">
        <v>20</v>
      </c>
      <c r="L407" s="81">
        <v>14</v>
      </c>
      <c r="M407" s="81">
        <v>14</v>
      </c>
      <c r="N407" s="81">
        <v>14</v>
      </c>
      <c r="O407" s="81">
        <v>14</v>
      </c>
      <c r="P407" s="81">
        <v>20</v>
      </c>
      <c r="Q407" s="81">
        <v>14</v>
      </c>
      <c r="R407" s="81">
        <v>14</v>
      </c>
      <c r="S407" s="81">
        <v>20</v>
      </c>
      <c r="T407" s="81">
        <v>5</v>
      </c>
      <c r="U407" s="81">
        <v>20</v>
      </c>
      <c r="V407" s="81">
        <v>14</v>
      </c>
      <c r="W407" s="81">
        <v>14</v>
      </c>
      <c r="X407" s="81">
        <v>14</v>
      </c>
      <c r="Y407" s="81">
        <v>5</v>
      </c>
      <c r="Z407" s="81">
        <v>5</v>
      </c>
      <c r="AA407" s="81">
        <v>5</v>
      </c>
      <c r="AB407" s="81">
        <v>20</v>
      </c>
      <c r="AC407" s="81">
        <v>14</v>
      </c>
      <c r="AD407" s="81">
        <v>14</v>
      </c>
      <c r="AE407" s="81">
        <v>14</v>
      </c>
      <c r="AF407" s="81">
        <v>5</v>
      </c>
      <c r="AG407" s="81">
        <v>5</v>
      </c>
      <c r="AH407" s="81">
        <v>5</v>
      </c>
      <c r="AI407" s="81">
        <v>20</v>
      </c>
      <c r="AJ407" s="81">
        <v>14</v>
      </c>
      <c r="AK407" s="81">
        <v>14</v>
      </c>
      <c r="AL407" s="81">
        <v>14</v>
      </c>
      <c r="AM407" s="81">
        <v>5</v>
      </c>
      <c r="AN407" s="81">
        <v>5</v>
      </c>
    </row>
    <row r="408" spans="1:40" ht="16.5">
      <c r="A408" s="81">
        <v>10404</v>
      </c>
      <c r="B408" s="81" t="s">
        <v>2572</v>
      </c>
      <c r="C408" s="81" t="s">
        <v>2140</v>
      </c>
      <c r="D408" s="81">
        <v>14</v>
      </c>
      <c r="E408" s="81">
        <v>15</v>
      </c>
      <c r="F408" s="81">
        <v>14</v>
      </c>
      <c r="G408" s="81">
        <v>9</v>
      </c>
      <c r="H408" s="81">
        <v>20</v>
      </c>
      <c r="I408" s="81">
        <v>9</v>
      </c>
      <c r="J408" s="81">
        <v>14</v>
      </c>
      <c r="K408" s="81">
        <v>20</v>
      </c>
      <c r="L408" s="81">
        <v>14</v>
      </c>
      <c r="M408" s="81">
        <v>14</v>
      </c>
      <c r="N408" s="81">
        <v>14</v>
      </c>
      <c r="O408" s="81">
        <v>14</v>
      </c>
      <c r="P408" s="81">
        <v>20</v>
      </c>
      <c r="Q408" s="81">
        <v>14</v>
      </c>
      <c r="R408" s="81">
        <v>14</v>
      </c>
      <c r="S408" s="81">
        <v>20</v>
      </c>
      <c r="T408" s="81">
        <v>5</v>
      </c>
      <c r="U408" s="81">
        <v>20</v>
      </c>
      <c r="V408" s="81">
        <v>14</v>
      </c>
      <c r="W408" s="81">
        <v>14</v>
      </c>
      <c r="X408" s="81">
        <v>14</v>
      </c>
      <c r="Y408" s="81">
        <v>5</v>
      </c>
      <c r="Z408" s="81">
        <v>5</v>
      </c>
      <c r="AA408" s="81">
        <v>5</v>
      </c>
      <c r="AB408" s="81">
        <v>20</v>
      </c>
      <c r="AC408" s="81">
        <v>14</v>
      </c>
      <c r="AD408" s="81">
        <v>14</v>
      </c>
      <c r="AE408" s="81">
        <v>14</v>
      </c>
      <c r="AF408" s="81">
        <v>5</v>
      </c>
      <c r="AG408" s="81">
        <v>5</v>
      </c>
      <c r="AH408" s="81">
        <v>5</v>
      </c>
      <c r="AI408" s="81">
        <v>20</v>
      </c>
      <c r="AJ408" s="81">
        <v>14</v>
      </c>
      <c r="AK408" s="81">
        <v>14</v>
      </c>
      <c r="AL408" s="81">
        <v>14</v>
      </c>
      <c r="AM408" s="81">
        <v>5</v>
      </c>
      <c r="AN408" s="81">
        <v>5</v>
      </c>
    </row>
    <row r="409" spans="1:40" ht="16.5">
      <c r="A409" s="81">
        <v>10405</v>
      </c>
      <c r="B409" s="81" t="s">
        <v>2573</v>
      </c>
      <c r="C409" s="81" t="s">
        <v>2140</v>
      </c>
      <c r="D409" s="81">
        <v>14</v>
      </c>
      <c r="E409" s="81">
        <v>16</v>
      </c>
      <c r="F409" s="81">
        <v>14</v>
      </c>
      <c r="G409" s="81">
        <v>9</v>
      </c>
      <c r="H409" s="81">
        <v>20</v>
      </c>
      <c r="I409" s="81">
        <v>9</v>
      </c>
      <c r="J409" s="81">
        <v>14</v>
      </c>
      <c r="K409" s="81">
        <v>20</v>
      </c>
      <c r="L409" s="81">
        <v>14</v>
      </c>
      <c r="M409" s="81">
        <v>14</v>
      </c>
      <c r="N409" s="81">
        <v>14</v>
      </c>
      <c r="O409" s="81">
        <v>14</v>
      </c>
      <c r="P409" s="81">
        <v>20</v>
      </c>
      <c r="Q409" s="81">
        <v>14</v>
      </c>
      <c r="R409" s="81">
        <v>14</v>
      </c>
      <c r="S409" s="81">
        <v>20</v>
      </c>
      <c r="T409" s="81">
        <v>5</v>
      </c>
      <c r="U409" s="81">
        <v>20</v>
      </c>
      <c r="V409" s="81">
        <v>14</v>
      </c>
      <c r="W409" s="81">
        <v>14</v>
      </c>
      <c r="X409" s="81">
        <v>14</v>
      </c>
      <c r="Y409" s="81">
        <v>5</v>
      </c>
      <c r="Z409" s="81">
        <v>5</v>
      </c>
      <c r="AA409" s="81">
        <v>5</v>
      </c>
      <c r="AB409" s="81">
        <v>20</v>
      </c>
      <c r="AC409" s="81">
        <v>14</v>
      </c>
      <c r="AD409" s="81">
        <v>14</v>
      </c>
      <c r="AE409" s="81">
        <v>14</v>
      </c>
      <c r="AF409" s="81">
        <v>5</v>
      </c>
      <c r="AG409" s="81">
        <v>5</v>
      </c>
      <c r="AH409" s="81">
        <v>5</v>
      </c>
      <c r="AI409" s="81">
        <v>20</v>
      </c>
      <c r="AJ409" s="81">
        <v>14</v>
      </c>
      <c r="AK409" s="81">
        <v>14</v>
      </c>
      <c r="AL409" s="81">
        <v>14</v>
      </c>
      <c r="AM409" s="81">
        <v>5</v>
      </c>
      <c r="AN409" s="81">
        <v>5</v>
      </c>
    </row>
    <row r="410" spans="1:40" ht="16.5">
      <c r="A410" s="81">
        <v>10406</v>
      </c>
      <c r="B410" s="81" t="s">
        <v>2574</v>
      </c>
      <c r="C410" s="81" t="s">
        <v>2140</v>
      </c>
      <c r="D410" s="81">
        <v>14</v>
      </c>
      <c r="E410" s="81">
        <v>17</v>
      </c>
      <c r="F410" s="81">
        <v>14</v>
      </c>
      <c r="G410" s="81">
        <v>9</v>
      </c>
      <c r="H410" s="81">
        <v>20</v>
      </c>
      <c r="I410" s="81">
        <v>9</v>
      </c>
      <c r="J410" s="81">
        <v>14</v>
      </c>
      <c r="K410" s="81">
        <v>20</v>
      </c>
      <c r="L410" s="81">
        <v>14</v>
      </c>
      <c r="M410" s="81">
        <v>14</v>
      </c>
      <c r="N410" s="81">
        <v>14</v>
      </c>
      <c r="O410" s="81">
        <v>14</v>
      </c>
      <c r="P410" s="81">
        <v>20</v>
      </c>
      <c r="Q410" s="81">
        <v>14</v>
      </c>
      <c r="R410" s="81">
        <v>14</v>
      </c>
      <c r="S410" s="81">
        <v>20</v>
      </c>
      <c r="T410" s="81">
        <v>5</v>
      </c>
      <c r="U410" s="81">
        <v>20</v>
      </c>
      <c r="V410" s="81">
        <v>14</v>
      </c>
      <c r="W410" s="81">
        <v>14</v>
      </c>
      <c r="X410" s="81">
        <v>14</v>
      </c>
      <c r="Y410" s="81">
        <v>5</v>
      </c>
      <c r="Z410" s="81">
        <v>5</v>
      </c>
      <c r="AA410" s="81">
        <v>5</v>
      </c>
      <c r="AB410" s="81">
        <v>20</v>
      </c>
      <c r="AC410" s="81">
        <v>14</v>
      </c>
      <c r="AD410" s="81">
        <v>14</v>
      </c>
      <c r="AE410" s="81">
        <v>14</v>
      </c>
      <c r="AF410" s="81">
        <v>5</v>
      </c>
      <c r="AG410" s="81">
        <v>5</v>
      </c>
      <c r="AH410" s="81">
        <v>5</v>
      </c>
      <c r="AI410" s="81">
        <v>20</v>
      </c>
      <c r="AJ410" s="81">
        <v>14</v>
      </c>
      <c r="AK410" s="81">
        <v>14</v>
      </c>
      <c r="AL410" s="81">
        <v>14</v>
      </c>
      <c r="AM410" s="81">
        <v>5</v>
      </c>
      <c r="AN410" s="81">
        <v>5</v>
      </c>
    </row>
    <row r="411" spans="1:40" ht="16.5">
      <c r="A411" s="81">
        <v>10407</v>
      </c>
      <c r="B411" s="81" t="s">
        <v>2575</v>
      </c>
      <c r="C411" s="81" t="s">
        <v>2140</v>
      </c>
      <c r="D411" s="81">
        <v>14</v>
      </c>
      <c r="E411" s="81">
        <v>18</v>
      </c>
      <c r="F411" s="81">
        <v>14</v>
      </c>
      <c r="G411" s="81">
        <v>9</v>
      </c>
      <c r="H411" s="81">
        <v>20</v>
      </c>
      <c r="I411" s="81">
        <v>9</v>
      </c>
      <c r="J411" s="81">
        <v>14</v>
      </c>
      <c r="K411" s="81">
        <v>20</v>
      </c>
      <c r="L411" s="81">
        <v>14</v>
      </c>
      <c r="M411" s="81">
        <v>14</v>
      </c>
      <c r="N411" s="81">
        <v>14</v>
      </c>
      <c r="O411" s="81">
        <v>14</v>
      </c>
      <c r="P411" s="81">
        <v>20</v>
      </c>
      <c r="Q411" s="81">
        <v>14</v>
      </c>
      <c r="R411" s="81">
        <v>14</v>
      </c>
      <c r="S411" s="81">
        <v>20</v>
      </c>
      <c r="T411" s="81">
        <v>5</v>
      </c>
      <c r="U411" s="81">
        <v>20</v>
      </c>
      <c r="V411" s="81">
        <v>14</v>
      </c>
      <c r="W411" s="81">
        <v>14</v>
      </c>
      <c r="X411" s="81">
        <v>14</v>
      </c>
      <c r="Y411" s="81">
        <v>5</v>
      </c>
      <c r="Z411" s="81">
        <v>5</v>
      </c>
      <c r="AA411" s="81">
        <v>5</v>
      </c>
      <c r="AB411" s="81">
        <v>20</v>
      </c>
      <c r="AC411" s="81">
        <v>14</v>
      </c>
      <c r="AD411" s="81">
        <v>14</v>
      </c>
      <c r="AE411" s="81">
        <v>14</v>
      </c>
      <c r="AF411" s="81">
        <v>5</v>
      </c>
      <c r="AG411" s="81">
        <v>5</v>
      </c>
      <c r="AH411" s="81">
        <v>5</v>
      </c>
      <c r="AI411" s="81">
        <v>20</v>
      </c>
      <c r="AJ411" s="81">
        <v>14</v>
      </c>
      <c r="AK411" s="81">
        <v>14</v>
      </c>
      <c r="AL411" s="81">
        <v>14</v>
      </c>
      <c r="AM411" s="81">
        <v>5</v>
      </c>
      <c r="AN411" s="81">
        <v>5</v>
      </c>
    </row>
    <row r="412" spans="1:40" ht="16.5">
      <c r="A412" s="81">
        <v>10408</v>
      </c>
      <c r="B412" s="81" t="s">
        <v>2576</v>
      </c>
      <c r="C412" s="81" t="s">
        <v>2140</v>
      </c>
      <c r="D412" s="81">
        <v>14</v>
      </c>
      <c r="E412" s="81">
        <v>19</v>
      </c>
      <c r="F412" s="81">
        <v>14</v>
      </c>
      <c r="G412" s="81">
        <v>9</v>
      </c>
      <c r="H412" s="81">
        <v>20</v>
      </c>
      <c r="I412" s="81">
        <v>9</v>
      </c>
      <c r="J412" s="81">
        <v>14</v>
      </c>
      <c r="K412" s="81">
        <v>20</v>
      </c>
      <c r="L412" s="81">
        <v>14</v>
      </c>
      <c r="M412" s="81">
        <v>14</v>
      </c>
      <c r="N412" s="81">
        <v>14</v>
      </c>
      <c r="O412" s="81">
        <v>14</v>
      </c>
      <c r="P412" s="81">
        <v>20</v>
      </c>
      <c r="Q412" s="81">
        <v>14</v>
      </c>
      <c r="R412" s="81">
        <v>14</v>
      </c>
      <c r="S412" s="81">
        <v>20</v>
      </c>
      <c r="T412" s="81">
        <v>5</v>
      </c>
      <c r="U412" s="81">
        <v>20</v>
      </c>
      <c r="V412" s="81">
        <v>14</v>
      </c>
      <c r="W412" s="81">
        <v>14</v>
      </c>
      <c r="X412" s="81">
        <v>14</v>
      </c>
      <c r="Y412" s="81">
        <v>5</v>
      </c>
      <c r="Z412" s="81">
        <v>5</v>
      </c>
      <c r="AA412" s="81">
        <v>5</v>
      </c>
      <c r="AB412" s="81">
        <v>20</v>
      </c>
      <c r="AC412" s="81">
        <v>14</v>
      </c>
      <c r="AD412" s="81">
        <v>14</v>
      </c>
      <c r="AE412" s="81">
        <v>14</v>
      </c>
      <c r="AF412" s="81">
        <v>5</v>
      </c>
      <c r="AG412" s="81">
        <v>5</v>
      </c>
      <c r="AH412" s="81">
        <v>5</v>
      </c>
      <c r="AI412" s="81">
        <v>20</v>
      </c>
      <c r="AJ412" s="81">
        <v>14</v>
      </c>
      <c r="AK412" s="81">
        <v>14</v>
      </c>
      <c r="AL412" s="81">
        <v>14</v>
      </c>
      <c r="AM412" s="81">
        <v>5</v>
      </c>
      <c r="AN412" s="81">
        <v>5</v>
      </c>
    </row>
    <row r="413" spans="1:40" ht="16.5">
      <c r="A413" s="81">
        <v>10409</v>
      </c>
      <c r="B413" s="81" t="s">
        <v>2577</v>
      </c>
      <c r="C413" s="81" t="s">
        <v>2140</v>
      </c>
      <c r="D413" s="81">
        <v>14</v>
      </c>
      <c r="E413" s="81">
        <v>20</v>
      </c>
      <c r="F413" s="81">
        <v>14</v>
      </c>
      <c r="G413" s="81">
        <v>9</v>
      </c>
      <c r="H413" s="81">
        <v>20</v>
      </c>
      <c r="I413" s="81">
        <v>9</v>
      </c>
      <c r="J413" s="81">
        <v>14</v>
      </c>
      <c r="K413" s="81">
        <v>20</v>
      </c>
      <c r="L413" s="81">
        <v>14</v>
      </c>
      <c r="M413" s="81">
        <v>14</v>
      </c>
      <c r="N413" s="81">
        <v>14</v>
      </c>
      <c r="O413" s="81">
        <v>14</v>
      </c>
      <c r="P413" s="81">
        <v>20</v>
      </c>
      <c r="Q413" s="81">
        <v>14</v>
      </c>
      <c r="R413" s="81">
        <v>14</v>
      </c>
      <c r="S413" s="81">
        <v>20</v>
      </c>
      <c r="T413" s="81">
        <v>5</v>
      </c>
      <c r="U413" s="81">
        <v>20</v>
      </c>
      <c r="V413" s="81">
        <v>14</v>
      </c>
      <c r="W413" s="81">
        <v>14</v>
      </c>
      <c r="X413" s="81">
        <v>14</v>
      </c>
      <c r="Y413" s="81">
        <v>5</v>
      </c>
      <c r="Z413" s="81">
        <v>5</v>
      </c>
      <c r="AA413" s="81">
        <v>5</v>
      </c>
      <c r="AB413" s="81">
        <v>20</v>
      </c>
      <c r="AC413" s="81">
        <v>14</v>
      </c>
      <c r="AD413" s="81">
        <v>14</v>
      </c>
      <c r="AE413" s="81">
        <v>14</v>
      </c>
      <c r="AF413" s="81">
        <v>5</v>
      </c>
      <c r="AG413" s="81">
        <v>5</v>
      </c>
      <c r="AH413" s="81">
        <v>5</v>
      </c>
      <c r="AI413" s="81">
        <v>20</v>
      </c>
      <c r="AJ413" s="81">
        <v>14</v>
      </c>
      <c r="AK413" s="81">
        <v>14</v>
      </c>
      <c r="AL413" s="81">
        <v>14</v>
      </c>
      <c r="AM413" s="81">
        <v>5</v>
      </c>
      <c r="AN413" s="81">
        <v>5</v>
      </c>
    </row>
    <row r="414" spans="1:40" ht="16.5">
      <c r="A414" s="81">
        <v>10410</v>
      </c>
      <c r="B414" s="81" t="s">
        <v>2578</v>
      </c>
      <c r="C414" s="81" t="s">
        <v>2143</v>
      </c>
      <c r="D414" s="81">
        <v>14</v>
      </c>
      <c r="E414" s="81">
        <v>20</v>
      </c>
      <c r="F414" s="81">
        <v>14</v>
      </c>
      <c r="G414" s="81">
        <v>10</v>
      </c>
      <c r="H414" s="81">
        <v>20</v>
      </c>
      <c r="I414" s="81">
        <v>10</v>
      </c>
      <c r="J414" s="81">
        <v>14</v>
      </c>
      <c r="K414" s="81">
        <v>20</v>
      </c>
      <c r="L414" s="81">
        <v>14</v>
      </c>
      <c r="M414" s="81">
        <v>14</v>
      </c>
      <c r="N414" s="81">
        <v>14</v>
      </c>
      <c r="O414" s="81">
        <v>14</v>
      </c>
      <c r="P414" s="81">
        <v>20</v>
      </c>
      <c r="Q414" s="81">
        <v>14</v>
      </c>
      <c r="R414" s="81">
        <v>14</v>
      </c>
      <c r="S414" s="81">
        <v>20</v>
      </c>
      <c r="T414" s="81">
        <v>5</v>
      </c>
      <c r="U414" s="81">
        <v>20</v>
      </c>
      <c r="V414" s="81">
        <v>14</v>
      </c>
      <c r="W414" s="81">
        <v>14</v>
      </c>
      <c r="X414" s="81">
        <v>14</v>
      </c>
      <c r="Y414" s="81">
        <v>5</v>
      </c>
      <c r="Z414" s="81">
        <v>5</v>
      </c>
      <c r="AA414" s="81">
        <v>5</v>
      </c>
      <c r="AB414" s="81">
        <v>20</v>
      </c>
      <c r="AC414" s="81">
        <v>14</v>
      </c>
      <c r="AD414" s="81">
        <v>14</v>
      </c>
      <c r="AE414" s="81">
        <v>14</v>
      </c>
      <c r="AF414" s="81">
        <v>5</v>
      </c>
      <c r="AG414" s="81">
        <v>5</v>
      </c>
      <c r="AH414" s="81">
        <v>5</v>
      </c>
      <c r="AI414" s="81">
        <v>20</v>
      </c>
      <c r="AJ414" s="81">
        <v>14</v>
      </c>
      <c r="AK414" s="81">
        <v>14</v>
      </c>
      <c r="AL414" s="81">
        <v>14</v>
      </c>
      <c r="AM414" s="81">
        <v>5</v>
      </c>
      <c r="AN414" s="81">
        <v>5</v>
      </c>
    </row>
    <row r="415" spans="1:40" ht="16.5">
      <c r="A415" s="81">
        <v>10411</v>
      </c>
      <c r="B415" s="81" t="s">
        <v>2579</v>
      </c>
      <c r="C415" s="81" t="s">
        <v>2145</v>
      </c>
      <c r="D415" s="81">
        <v>14</v>
      </c>
      <c r="E415" s="81">
        <v>20</v>
      </c>
      <c r="F415" s="81">
        <v>14</v>
      </c>
      <c r="G415" s="81">
        <v>10</v>
      </c>
      <c r="H415" s="81">
        <v>20</v>
      </c>
      <c r="I415" s="81">
        <v>10</v>
      </c>
      <c r="J415" s="81">
        <v>14</v>
      </c>
      <c r="K415" s="81">
        <v>20</v>
      </c>
      <c r="L415" s="81">
        <v>14</v>
      </c>
      <c r="M415" s="81">
        <v>14</v>
      </c>
      <c r="N415" s="81">
        <v>15</v>
      </c>
      <c r="O415" s="81">
        <v>14</v>
      </c>
      <c r="P415" s="81">
        <v>20</v>
      </c>
      <c r="Q415" s="81">
        <v>14</v>
      </c>
      <c r="R415" s="81">
        <v>14</v>
      </c>
      <c r="S415" s="81">
        <v>20</v>
      </c>
      <c r="T415" s="81">
        <v>5</v>
      </c>
      <c r="U415" s="81">
        <v>20</v>
      </c>
      <c r="V415" s="81">
        <v>14</v>
      </c>
      <c r="W415" s="81">
        <v>14</v>
      </c>
      <c r="X415" s="81">
        <v>14</v>
      </c>
      <c r="Y415" s="81">
        <v>5</v>
      </c>
      <c r="Z415" s="81">
        <v>5</v>
      </c>
      <c r="AA415" s="81">
        <v>5</v>
      </c>
      <c r="AB415" s="81">
        <v>20</v>
      </c>
      <c r="AC415" s="81">
        <v>14</v>
      </c>
      <c r="AD415" s="81">
        <v>14</v>
      </c>
      <c r="AE415" s="81">
        <v>14</v>
      </c>
      <c r="AF415" s="81">
        <v>5</v>
      </c>
      <c r="AG415" s="81">
        <v>5</v>
      </c>
      <c r="AH415" s="81">
        <v>5</v>
      </c>
      <c r="AI415" s="81">
        <v>20</v>
      </c>
      <c r="AJ415" s="81">
        <v>14</v>
      </c>
      <c r="AK415" s="81">
        <v>14</v>
      </c>
      <c r="AL415" s="81">
        <v>14</v>
      </c>
      <c r="AM415" s="81">
        <v>5</v>
      </c>
      <c r="AN415" s="81">
        <v>5</v>
      </c>
    </row>
    <row r="416" spans="1:40" ht="16.5">
      <c r="A416" s="81">
        <v>10412</v>
      </c>
      <c r="B416" s="81" t="s">
        <v>2580</v>
      </c>
      <c r="C416" s="81" t="s">
        <v>2145</v>
      </c>
      <c r="D416" s="81">
        <v>14</v>
      </c>
      <c r="E416" s="81">
        <v>20</v>
      </c>
      <c r="F416" s="81">
        <v>14</v>
      </c>
      <c r="G416" s="81">
        <v>10</v>
      </c>
      <c r="H416" s="81">
        <v>20</v>
      </c>
      <c r="I416" s="81">
        <v>10</v>
      </c>
      <c r="J416" s="81">
        <v>14</v>
      </c>
      <c r="K416" s="81">
        <v>20</v>
      </c>
      <c r="L416" s="81">
        <v>14</v>
      </c>
      <c r="M416" s="81">
        <v>14</v>
      </c>
      <c r="N416" s="81">
        <v>16</v>
      </c>
      <c r="O416" s="81">
        <v>14</v>
      </c>
      <c r="P416" s="81">
        <v>20</v>
      </c>
      <c r="Q416" s="81">
        <v>14</v>
      </c>
      <c r="R416" s="81">
        <v>14</v>
      </c>
      <c r="S416" s="81">
        <v>20</v>
      </c>
      <c r="T416" s="81">
        <v>5</v>
      </c>
      <c r="U416" s="81">
        <v>20</v>
      </c>
      <c r="V416" s="81">
        <v>14</v>
      </c>
      <c r="W416" s="81">
        <v>14</v>
      </c>
      <c r="X416" s="81">
        <v>14</v>
      </c>
      <c r="Y416" s="81">
        <v>5</v>
      </c>
      <c r="Z416" s="81">
        <v>5</v>
      </c>
      <c r="AA416" s="81">
        <v>5</v>
      </c>
      <c r="AB416" s="81">
        <v>20</v>
      </c>
      <c r="AC416" s="81">
        <v>14</v>
      </c>
      <c r="AD416" s="81">
        <v>14</v>
      </c>
      <c r="AE416" s="81">
        <v>14</v>
      </c>
      <c r="AF416" s="81">
        <v>5</v>
      </c>
      <c r="AG416" s="81">
        <v>5</v>
      </c>
      <c r="AH416" s="81">
        <v>5</v>
      </c>
      <c r="AI416" s="81">
        <v>20</v>
      </c>
      <c r="AJ416" s="81">
        <v>14</v>
      </c>
      <c r="AK416" s="81">
        <v>14</v>
      </c>
      <c r="AL416" s="81">
        <v>14</v>
      </c>
      <c r="AM416" s="81">
        <v>5</v>
      </c>
      <c r="AN416" s="81">
        <v>5</v>
      </c>
    </row>
    <row r="417" spans="1:40" ht="16.5">
      <c r="A417" s="81">
        <v>10413</v>
      </c>
      <c r="B417" s="81" t="s">
        <v>2581</v>
      </c>
      <c r="C417" s="81" t="s">
        <v>2145</v>
      </c>
      <c r="D417" s="81">
        <v>14</v>
      </c>
      <c r="E417" s="81">
        <v>20</v>
      </c>
      <c r="F417" s="81">
        <v>14</v>
      </c>
      <c r="G417" s="81">
        <v>10</v>
      </c>
      <c r="H417" s="81">
        <v>20</v>
      </c>
      <c r="I417" s="81">
        <v>10</v>
      </c>
      <c r="J417" s="81">
        <v>14</v>
      </c>
      <c r="K417" s="81">
        <v>20</v>
      </c>
      <c r="L417" s="81">
        <v>14</v>
      </c>
      <c r="M417" s="81">
        <v>14</v>
      </c>
      <c r="N417" s="81">
        <v>17</v>
      </c>
      <c r="O417" s="81">
        <v>14</v>
      </c>
      <c r="P417" s="81">
        <v>20</v>
      </c>
      <c r="Q417" s="81">
        <v>14</v>
      </c>
      <c r="R417" s="81">
        <v>14</v>
      </c>
      <c r="S417" s="81">
        <v>20</v>
      </c>
      <c r="T417" s="81">
        <v>5</v>
      </c>
      <c r="U417" s="81">
        <v>20</v>
      </c>
      <c r="V417" s="81">
        <v>14</v>
      </c>
      <c r="W417" s="81">
        <v>14</v>
      </c>
      <c r="X417" s="81">
        <v>14</v>
      </c>
      <c r="Y417" s="81">
        <v>5</v>
      </c>
      <c r="Z417" s="81">
        <v>5</v>
      </c>
      <c r="AA417" s="81">
        <v>5</v>
      </c>
      <c r="AB417" s="81">
        <v>20</v>
      </c>
      <c r="AC417" s="81">
        <v>14</v>
      </c>
      <c r="AD417" s="81">
        <v>14</v>
      </c>
      <c r="AE417" s="81">
        <v>14</v>
      </c>
      <c r="AF417" s="81">
        <v>5</v>
      </c>
      <c r="AG417" s="81">
        <v>5</v>
      </c>
      <c r="AH417" s="81">
        <v>5</v>
      </c>
      <c r="AI417" s="81">
        <v>20</v>
      </c>
      <c r="AJ417" s="81">
        <v>14</v>
      </c>
      <c r="AK417" s="81">
        <v>14</v>
      </c>
      <c r="AL417" s="81">
        <v>14</v>
      </c>
      <c r="AM417" s="81">
        <v>5</v>
      </c>
      <c r="AN417" s="81">
        <v>5</v>
      </c>
    </row>
    <row r="418" spans="1:40" ht="16.5">
      <c r="A418" s="81">
        <v>10414</v>
      </c>
      <c r="B418" s="81" t="s">
        <v>2582</v>
      </c>
      <c r="C418" s="81" t="s">
        <v>2153</v>
      </c>
      <c r="D418" s="81">
        <v>14</v>
      </c>
      <c r="E418" s="81">
        <v>20</v>
      </c>
      <c r="F418" s="81">
        <v>14</v>
      </c>
      <c r="G418" s="81">
        <v>10</v>
      </c>
      <c r="H418" s="81">
        <v>20</v>
      </c>
      <c r="I418" s="81">
        <v>10</v>
      </c>
      <c r="J418" s="81">
        <v>14</v>
      </c>
      <c r="K418" s="81">
        <v>20</v>
      </c>
      <c r="L418" s="81">
        <v>14</v>
      </c>
      <c r="M418" s="81">
        <v>14</v>
      </c>
      <c r="N418" s="81">
        <v>17</v>
      </c>
      <c r="O418" s="81">
        <v>14</v>
      </c>
      <c r="P418" s="81">
        <v>20</v>
      </c>
      <c r="Q418" s="81">
        <v>14</v>
      </c>
      <c r="R418" s="81">
        <v>14</v>
      </c>
      <c r="S418" s="81">
        <v>20</v>
      </c>
      <c r="T418" s="81">
        <v>5</v>
      </c>
      <c r="U418" s="81">
        <v>20</v>
      </c>
      <c r="V418" s="81">
        <v>15</v>
      </c>
      <c r="W418" s="81">
        <v>14</v>
      </c>
      <c r="X418" s="81">
        <v>14</v>
      </c>
      <c r="Y418" s="81">
        <v>5</v>
      </c>
      <c r="Z418" s="81">
        <v>5</v>
      </c>
      <c r="AA418" s="81">
        <v>5</v>
      </c>
      <c r="AB418" s="81">
        <v>20</v>
      </c>
      <c r="AC418" s="81">
        <v>14</v>
      </c>
      <c r="AD418" s="81">
        <v>14</v>
      </c>
      <c r="AE418" s="81">
        <v>14</v>
      </c>
      <c r="AF418" s="81">
        <v>5</v>
      </c>
      <c r="AG418" s="81">
        <v>5</v>
      </c>
      <c r="AH418" s="81">
        <v>5</v>
      </c>
      <c r="AI418" s="81">
        <v>20</v>
      </c>
      <c r="AJ418" s="81">
        <v>14</v>
      </c>
      <c r="AK418" s="81">
        <v>14</v>
      </c>
      <c r="AL418" s="81">
        <v>14</v>
      </c>
      <c r="AM418" s="81">
        <v>5</v>
      </c>
      <c r="AN418" s="81">
        <v>5</v>
      </c>
    </row>
    <row r="419" spans="1:40" ht="16.5">
      <c r="A419" s="81">
        <v>10415</v>
      </c>
      <c r="B419" s="81" t="s">
        <v>2583</v>
      </c>
      <c r="C419" s="81" t="s">
        <v>2159</v>
      </c>
      <c r="D419" s="81">
        <v>14</v>
      </c>
      <c r="E419" s="81">
        <v>20</v>
      </c>
      <c r="F419" s="81">
        <v>14</v>
      </c>
      <c r="G419" s="81">
        <v>10</v>
      </c>
      <c r="H419" s="81">
        <v>20</v>
      </c>
      <c r="I419" s="81">
        <v>10</v>
      </c>
      <c r="J419" s="81">
        <v>14</v>
      </c>
      <c r="K419" s="81">
        <v>20</v>
      </c>
      <c r="L419" s="81">
        <v>14</v>
      </c>
      <c r="M419" s="81">
        <v>14</v>
      </c>
      <c r="N419" s="81">
        <v>17</v>
      </c>
      <c r="O419" s="81">
        <v>14</v>
      </c>
      <c r="P419" s="81">
        <v>20</v>
      </c>
      <c r="Q419" s="81">
        <v>14</v>
      </c>
      <c r="R419" s="81">
        <v>14</v>
      </c>
      <c r="S419" s="81">
        <v>20</v>
      </c>
      <c r="T419" s="81">
        <v>5</v>
      </c>
      <c r="U419" s="81">
        <v>20</v>
      </c>
      <c r="V419" s="81">
        <v>15</v>
      </c>
      <c r="W419" s="81">
        <v>14</v>
      </c>
      <c r="X419" s="81">
        <v>14</v>
      </c>
      <c r="Y419" s="81">
        <v>5</v>
      </c>
      <c r="Z419" s="81">
        <v>5</v>
      </c>
      <c r="AA419" s="81">
        <v>5</v>
      </c>
      <c r="AB419" s="81">
        <v>20</v>
      </c>
      <c r="AC419" s="81">
        <v>15</v>
      </c>
      <c r="AD419" s="81">
        <v>14</v>
      </c>
      <c r="AE419" s="81">
        <v>14</v>
      </c>
      <c r="AF419" s="81">
        <v>5</v>
      </c>
      <c r="AG419" s="81">
        <v>5</v>
      </c>
      <c r="AH419" s="81">
        <v>5</v>
      </c>
      <c r="AI419" s="81">
        <v>20</v>
      </c>
      <c r="AJ419" s="81">
        <v>14</v>
      </c>
      <c r="AK419" s="81">
        <v>14</v>
      </c>
      <c r="AL419" s="81">
        <v>14</v>
      </c>
      <c r="AM419" s="81">
        <v>5</v>
      </c>
      <c r="AN419" s="81">
        <v>5</v>
      </c>
    </row>
    <row r="420" spans="1:40" ht="16.5">
      <c r="A420" s="81">
        <v>10416</v>
      </c>
      <c r="B420" s="81" t="s">
        <v>2584</v>
      </c>
      <c r="C420" s="81" t="s">
        <v>2165</v>
      </c>
      <c r="D420" s="81">
        <v>14</v>
      </c>
      <c r="E420" s="81">
        <v>20</v>
      </c>
      <c r="F420" s="81">
        <v>14</v>
      </c>
      <c r="G420" s="81">
        <v>10</v>
      </c>
      <c r="H420" s="81">
        <v>20</v>
      </c>
      <c r="I420" s="81">
        <v>10</v>
      </c>
      <c r="J420" s="81">
        <v>14</v>
      </c>
      <c r="K420" s="81">
        <v>20</v>
      </c>
      <c r="L420" s="81">
        <v>14</v>
      </c>
      <c r="M420" s="81">
        <v>14</v>
      </c>
      <c r="N420" s="81">
        <v>17</v>
      </c>
      <c r="O420" s="81">
        <v>14</v>
      </c>
      <c r="P420" s="81">
        <v>20</v>
      </c>
      <c r="Q420" s="81">
        <v>14</v>
      </c>
      <c r="R420" s="81">
        <v>14</v>
      </c>
      <c r="S420" s="81">
        <v>20</v>
      </c>
      <c r="T420" s="81">
        <v>5</v>
      </c>
      <c r="U420" s="81">
        <v>20</v>
      </c>
      <c r="V420" s="81">
        <v>15</v>
      </c>
      <c r="W420" s="81">
        <v>14</v>
      </c>
      <c r="X420" s="81">
        <v>14</v>
      </c>
      <c r="Y420" s="81">
        <v>5</v>
      </c>
      <c r="Z420" s="81">
        <v>5</v>
      </c>
      <c r="AA420" s="81">
        <v>5</v>
      </c>
      <c r="AB420" s="81">
        <v>20</v>
      </c>
      <c r="AC420" s="81">
        <v>15</v>
      </c>
      <c r="AD420" s="81">
        <v>14</v>
      </c>
      <c r="AE420" s="81">
        <v>14</v>
      </c>
      <c r="AF420" s="81">
        <v>5</v>
      </c>
      <c r="AG420" s="81">
        <v>5</v>
      </c>
      <c r="AH420" s="81">
        <v>5</v>
      </c>
      <c r="AI420" s="81">
        <v>20</v>
      </c>
      <c r="AJ420" s="81">
        <v>15</v>
      </c>
      <c r="AK420" s="81">
        <v>14</v>
      </c>
      <c r="AL420" s="81">
        <v>14</v>
      </c>
      <c r="AM420" s="81">
        <v>5</v>
      </c>
      <c r="AN420" s="81">
        <v>5</v>
      </c>
    </row>
    <row r="421" spans="1:40" ht="16.5">
      <c r="A421" s="81">
        <v>10417</v>
      </c>
      <c r="B421" s="81" t="s">
        <v>2585</v>
      </c>
      <c r="C421" s="81" t="s">
        <v>2153</v>
      </c>
      <c r="D421" s="81">
        <v>14</v>
      </c>
      <c r="E421" s="81">
        <v>20</v>
      </c>
      <c r="F421" s="81">
        <v>14</v>
      </c>
      <c r="G421" s="81">
        <v>10</v>
      </c>
      <c r="H421" s="81">
        <v>20</v>
      </c>
      <c r="I421" s="81">
        <v>10</v>
      </c>
      <c r="J421" s="81">
        <v>14</v>
      </c>
      <c r="K421" s="81">
        <v>20</v>
      </c>
      <c r="L421" s="81">
        <v>14</v>
      </c>
      <c r="M421" s="81">
        <v>14</v>
      </c>
      <c r="N421" s="81">
        <v>17</v>
      </c>
      <c r="O421" s="81">
        <v>14</v>
      </c>
      <c r="P421" s="81">
        <v>20</v>
      </c>
      <c r="Q421" s="81">
        <v>14</v>
      </c>
      <c r="R421" s="81">
        <v>14</v>
      </c>
      <c r="S421" s="81">
        <v>20</v>
      </c>
      <c r="T421" s="81">
        <v>5</v>
      </c>
      <c r="U421" s="81">
        <v>20</v>
      </c>
      <c r="V421" s="81">
        <v>16</v>
      </c>
      <c r="W421" s="81">
        <v>14</v>
      </c>
      <c r="X421" s="81">
        <v>14</v>
      </c>
      <c r="Y421" s="81">
        <v>5</v>
      </c>
      <c r="Z421" s="81">
        <v>5</v>
      </c>
      <c r="AA421" s="81">
        <v>5</v>
      </c>
      <c r="AB421" s="81">
        <v>20</v>
      </c>
      <c r="AC421" s="81">
        <v>15</v>
      </c>
      <c r="AD421" s="81">
        <v>14</v>
      </c>
      <c r="AE421" s="81">
        <v>14</v>
      </c>
      <c r="AF421" s="81">
        <v>5</v>
      </c>
      <c r="AG421" s="81">
        <v>5</v>
      </c>
      <c r="AH421" s="81">
        <v>5</v>
      </c>
      <c r="AI421" s="81">
        <v>20</v>
      </c>
      <c r="AJ421" s="81">
        <v>15</v>
      </c>
      <c r="AK421" s="81">
        <v>14</v>
      </c>
      <c r="AL421" s="81">
        <v>14</v>
      </c>
      <c r="AM421" s="81">
        <v>5</v>
      </c>
      <c r="AN421" s="81">
        <v>5</v>
      </c>
    </row>
    <row r="422" spans="1:40" ht="16.5">
      <c r="A422" s="81">
        <v>10418</v>
      </c>
      <c r="B422" s="81" t="s">
        <v>2586</v>
      </c>
      <c r="C422" s="81" t="s">
        <v>2153</v>
      </c>
      <c r="D422" s="81">
        <v>14</v>
      </c>
      <c r="E422" s="81">
        <v>20</v>
      </c>
      <c r="F422" s="81">
        <v>14</v>
      </c>
      <c r="G422" s="81">
        <v>10</v>
      </c>
      <c r="H422" s="81">
        <v>20</v>
      </c>
      <c r="I422" s="81">
        <v>10</v>
      </c>
      <c r="J422" s="81">
        <v>14</v>
      </c>
      <c r="K422" s="81">
        <v>20</v>
      </c>
      <c r="L422" s="81">
        <v>14</v>
      </c>
      <c r="M422" s="81">
        <v>14</v>
      </c>
      <c r="N422" s="81">
        <v>17</v>
      </c>
      <c r="O422" s="81">
        <v>14</v>
      </c>
      <c r="P422" s="81">
        <v>20</v>
      </c>
      <c r="Q422" s="81">
        <v>14</v>
      </c>
      <c r="R422" s="81">
        <v>14</v>
      </c>
      <c r="S422" s="81">
        <v>20</v>
      </c>
      <c r="T422" s="81">
        <v>5</v>
      </c>
      <c r="U422" s="81">
        <v>20</v>
      </c>
      <c r="V422" s="81">
        <v>17</v>
      </c>
      <c r="W422" s="81">
        <v>14</v>
      </c>
      <c r="X422" s="81">
        <v>14</v>
      </c>
      <c r="Y422" s="81">
        <v>5</v>
      </c>
      <c r="Z422" s="81">
        <v>5</v>
      </c>
      <c r="AA422" s="81">
        <v>5</v>
      </c>
      <c r="AB422" s="81">
        <v>20</v>
      </c>
      <c r="AC422" s="81">
        <v>15</v>
      </c>
      <c r="AD422" s="81">
        <v>14</v>
      </c>
      <c r="AE422" s="81">
        <v>14</v>
      </c>
      <c r="AF422" s="81">
        <v>5</v>
      </c>
      <c r="AG422" s="81">
        <v>5</v>
      </c>
      <c r="AH422" s="81">
        <v>5</v>
      </c>
      <c r="AI422" s="81">
        <v>20</v>
      </c>
      <c r="AJ422" s="81">
        <v>15</v>
      </c>
      <c r="AK422" s="81">
        <v>14</v>
      </c>
      <c r="AL422" s="81">
        <v>14</v>
      </c>
      <c r="AM422" s="81">
        <v>5</v>
      </c>
      <c r="AN422" s="81">
        <v>5</v>
      </c>
    </row>
    <row r="423" spans="1:40" ht="16.5">
      <c r="A423" s="81">
        <v>10419</v>
      </c>
      <c r="B423" s="81" t="s">
        <v>2587</v>
      </c>
      <c r="C423" s="81" t="s">
        <v>2153</v>
      </c>
      <c r="D423" s="81">
        <v>14</v>
      </c>
      <c r="E423" s="81">
        <v>20</v>
      </c>
      <c r="F423" s="81">
        <v>14</v>
      </c>
      <c r="G423" s="81">
        <v>10</v>
      </c>
      <c r="H423" s="81">
        <v>20</v>
      </c>
      <c r="I423" s="81">
        <v>10</v>
      </c>
      <c r="J423" s="81">
        <v>14</v>
      </c>
      <c r="K423" s="81">
        <v>20</v>
      </c>
      <c r="L423" s="81">
        <v>14</v>
      </c>
      <c r="M423" s="81">
        <v>14</v>
      </c>
      <c r="N423" s="81">
        <v>17</v>
      </c>
      <c r="O423" s="81">
        <v>14</v>
      </c>
      <c r="P423" s="81">
        <v>20</v>
      </c>
      <c r="Q423" s="81">
        <v>14</v>
      </c>
      <c r="R423" s="81">
        <v>14</v>
      </c>
      <c r="S423" s="81">
        <v>20</v>
      </c>
      <c r="T423" s="81">
        <v>5</v>
      </c>
      <c r="U423" s="81">
        <v>20</v>
      </c>
      <c r="V423" s="81">
        <v>18</v>
      </c>
      <c r="W423" s="81">
        <v>14</v>
      </c>
      <c r="X423" s="81">
        <v>14</v>
      </c>
      <c r="Y423" s="81">
        <v>5</v>
      </c>
      <c r="Z423" s="81">
        <v>5</v>
      </c>
      <c r="AA423" s="81">
        <v>5</v>
      </c>
      <c r="AB423" s="81">
        <v>20</v>
      </c>
      <c r="AC423" s="81">
        <v>15</v>
      </c>
      <c r="AD423" s="81">
        <v>14</v>
      </c>
      <c r="AE423" s="81">
        <v>14</v>
      </c>
      <c r="AF423" s="81">
        <v>5</v>
      </c>
      <c r="AG423" s="81">
        <v>5</v>
      </c>
      <c r="AH423" s="81">
        <v>5</v>
      </c>
      <c r="AI423" s="81">
        <v>20</v>
      </c>
      <c r="AJ423" s="81">
        <v>15</v>
      </c>
      <c r="AK423" s="81">
        <v>14</v>
      </c>
      <c r="AL423" s="81">
        <v>14</v>
      </c>
      <c r="AM423" s="81">
        <v>5</v>
      </c>
      <c r="AN423" s="81">
        <v>5</v>
      </c>
    </row>
    <row r="424" spans="1:40" ht="16.5">
      <c r="A424" s="81">
        <v>10420</v>
      </c>
      <c r="B424" s="81" t="s">
        <v>2588</v>
      </c>
      <c r="C424" s="81" t="s">
        <v>2153</v>
      </c>
      <c r="D424" s="81">
        <v>14</v>
      </c>
      <c r="E424" s="81">
        <v>20</v>
      </c>
      <c r="F424" s="81">
        <v>14</v>
      </c>
      <c r="G424" s="81">
        <v>10</v>
      </c>
      <c r="H424" s="81">
        <v>20</v>
      </c>
      <c r="I424" s="81">
        <v>10</v>
      </c>
      <c r="J424" s="81">
        <v>14</v>
      </c>
      <c r="K424" s="81">
        <v>20</v>
      </c>
      <c r="L424" s="81">
        <v>14</v>
      </c>
      <c r="M424" s="81">
        <v>14</v>
      </c>
      <c r="N424" s="81">
        <v>17</v>
      </c>
      <c r="O424" s="81">
        <v>14</v>
      </c>
      <c r="P424" s="81">
        <v>20</v>
      </c>
      <c r="Q424" s="81">
        <v>14</v>
      </c>
      <c r="R424" s="81">
        <v>14</v>
      </c>
      <c r="S424" s="81">
        <v>20</v>
      </c>
      <c r="T424" s="81">
        <v>5</v>
      </c>
      <c r="U424" s="81">
        <v>20</v>
      </c>
      <c r="V424" s="81">
        <v>19</v>
      </c>
      <c r="W424" s="81">
        <v>14</v>
      </c>
      <c r="X424" s="81">
        <v>14</v>
      </c>
      <c r="Y424" s="81">
        <v>5</v>
      </c>
      <c r="Z424" s="81">
        <v>5</v>
      </c>
      <c r="AA424" s="81">
        <v>5</v>
      </c>
      <c r="AB424" s="81">
        <v>20</v>
      </c>
      <c r="AC424" s="81">
        <v>15</v>
      </c>
      <c r="AD424" s="81">
        <v>14</v>
      </c>
      <c r="AE424" s="81">
        <v>14</v>
      </c>
      <c r="AF424" s="81">
        <v>5</v>
      </c>
      <c r="AG424" s="81">
        <v>5</v>
      </c>
      <c r="AH424" s="81">
        <v>5</v>
      </c>
      <c r="AI424" s="81">
        <v>20</v>
      </c>
      <c r="AJ424" s="81">
        <v>15</v>
      </c>
      <c r="AK424" s="81">
        <v>14</v>
      </c>
      <c r="AL424" s="81">
        <v>14</v>
      </c>
      <c r="AM424" s="81">
        <v>5</v>
      </c>
      <c r="AN424" s="81">
        <v>5</v>
      </c>
    </row>
    <row r="425" spans="1:40" ht="16.5">
      <c r="A425" s="81">
        <v>10421</v>
      </c>
      <c r="B425" s="81" t="s">
        <v>2589</v>
      </c>
      <c r="C425" s="81" t="s">
        <v>2153</v>
      </c>
      <c r="D425" s="81">
        <v>14</v>
      </c>
      <c r="E425" s="81">
        <v>20</v>
      </c>
      <c r="F425" s="81">
        <v>14</v>
      </c>
      <c r="G425" s="81">
        <v>10</v>
      </c>
      <c r="H425" s="81">
        <v>20</v>
      </c>
      <c r="I425" s="81">
        <v>10</v>
      </c>
      <c r="J425" s="81">
        <v>14</v>
      </c>
      <c r="K425" s="81">
        <v>20</v>
      </c>
      <c r="L425" s="81">
        <v>14</v>
      </c>
      <c r="M425" s="81">
        <v>14</v>
      </c>
      <c r="N425" s="81">
        <v>17</v>
      </c>
      <c r="O425" s="81">
        <v>14</v>
      </c>
      <c r="P425" s="81">
        <v>20</v>
      </c>
      <c r="Q425" s="81">
        <v>14</v>
      </c>
      <c r="R425" s="81">
        <v>14</v>
      </c>
      <c r="S425" s="81">
        <v>20</v>
      </c>
      <c r="T425" s="81">
        <v>5</v>
      </c>
      <c r="U425" s="81">
        <v>20</v>
      </c>
      <c r="V425" s="81">
        <v>20</v>
      </c>
      <c r="W425" s="81">
        <v>14</v>
      </c>
      <c r="X425" s="81">
        <v>14</v>
      </c>
      <c r="Y425" s="81">
        <v>5</v>
      </c>
      <c r="Z425" s="81">
        <v>5</v>
      </c>
      <c r="AA425" s="81">
        <v>5</v>
      </c>
      <c r="AB425" s="81">
        <v>20</v>
      </c>
      <c r="AC425" s="81">
        <v>15</v>
      </c>
      <c r="AD425" s="81">
        <v>14</v>
      </c>
      <c r="AE425" s="81">
        <v>14</v>
      </c>
      <c r="AF425" s="81">
        <v>5</v>
      </c>
      <c r="AG425" s="81">
        <v>5</v>
      </c>
      <c r="AH425" s="81">
        <v>5</v>
      </c>
      <c r="AI425" s="81">
        <v>20</v>
      </c>
      <c r="AJ425" s="81">
        <v>15</v>
      </c>
      <c r="AK425" s="81">
        <v>14</v>
      </c>
      <c r="AL425" s="81">
        <v>14</v>
      </c>
      <c r="AM425" s="81">
        <v>5</v>
      </c>
      <c r="AN425" s="81">
        <v>5</v>
      </c>
    </row>
    <row r="426" spans="1:40" ht="16.5">
      <c r="A426" s="81">
        <v>10422</v>
      </c>
      <c r="B426" s="81" t="s">
        <v>2590</v>
      </c>
      <c r="C426" s="81" t="s">
        <v>2159</v>
      </c>
      <c r="D426" s="81">
        <v>14</v>
      </c>
      <c r="E426" s="81">
        <v>20</v>
      </c>
      <c r="F426" s="81">
        <v>14</v>
      </c>
      <c r="G426" s="81">
        <v>10</v>
      </c>
      <c r="H426" s="81">
        <v>20</v>
      </c>
      <c r="I426" s="81">
        <v>10</v>
      </c>
      <c r="J426" s="81">
        <v>14</v>
      </c>
      <c r="K426" s="81">
        <v>20</v>
      </c>
      <c r="L426" s="81">
        <v>14</v>
      </c>
      <c r="M426" s="81">
        <v>14</v>
      </c>
      <c r="N426" s="81">
        <v>17</v>
      </c>
      <c r="O426" s="81">
        <v>14</v>
      </c>
      <c r="P426" s="81">
        <v>20</v>
      </c>
      <c r="Q426" s="81">
        <v>14</v>
      </c>
      <c r="R426" s="81">
        <v>14</v>
      </c>
      <c r="S426" s="81">
        <v>20</v>
      </c>
      <c r="T426" s="81">
        <v>5</v>
      </c>
      <c r="U426" s="81">
        <v>20</v>
      </c>
      <c r="V426" s="81">
        <v>20</v>
      </c>
      <c r="W426" s="81">
        <v>14</v>
      </c>
      <c r="X426" s="81">
        <v>14</v>
      </c>
      <c r="Y426" s="81">
        <v>5</v>
      </c>
      <c r="Z426" s="81">
        <v>5</v>
      </c>
      <c r="AA426" s="81">
        <v>5</v>
      </c>
      <c r="AB426" s="81">
        <v>20</v>
      </c>
      <c r="AC426" s="81">
        <v>16</v>
      </c>
      <c r="AD426" s="81">
        <v>14</v>
      </c>
      <c r="AE426" s="81">
        <v>14</v>
      </c>
      <c r="AF426" s="81">
        <v>5</v>
      </c>
      <c r="AG426" s="81">
        <v>5</v>
      </c>
      <c r="AH426" s="81">
        <v>5</v>
      </c>
      <c r="AI426" s="81">
        <v>20</v>
      </c>
      <c r="AJ426" s="81">
        <v>15</v>
      </c>
      <c r="AK426" s="81">
        <v>14</v>
      </c>
      <c r="AL426" s="81">
        <v>14</v>
      </c>
      <c r="AM426" s="81">
        <v>5</v>
      </c>
      <c r="AN426" s="81">
        <v>5</v>
      </c>
    </row>
    <row r="427" spans="1:40" ht="16.5">
      <c r="A427" s="81">
        <v>10423</v>
      </c>
      <c r="B427" s="81" t="s">
        <v>2591</v>
      </c>
      <c r="C427" s="81" t="s">
        <v>2159</v>
      </c>
      <c r="D427" s="81">
        <v>14</v>
      </c>
      <c r="E427" s="81">
        <v>20</v>
      </c>
      <c r="F427" s="81">
        <v>14</v>
      </c>
      <c r="G427" s="81">
        <v>10</v>
      </c>
      <c r="H427" s="81">
        <v>20</v>
      </c>
      <c r="I427" s="81">
        <v>10</v>
      </c>
      <c r="J427" s="81">
        <v>14</v>
      </c>
      <c r="K427" s="81">
        <v>20</v>
      </c>
      <c r="L427" s="81">
        <v>14</v>
      </c>
      <c r="M427" s="81">
        <v>14</v>
      </c>
      <c r="N427" s="81">
        <v>17</v>
      </c>
      <c r="O427" s="81">
        <v>14</v>
      </c>
      <c r="P427" s="81">
        <v>20</v>
      </c>
      <c r="Q427" s="81">
        <v>14</v>
      </c>
      <c r="R427" s="81">
        <v>14</v>
      </c>
      <c r="S427" s="81">
        <v>20</v>
      </c>
      <c r="T427" s="81">
        <v>5</v>
      </c>
      <c r="U427" s="81">
        <v>20</v>
      </c>
      <c r="V427" s="81">
        <v>20</v>
      </c>
      <c r="W427" s="81">
        <v>14</v>
      </c>
      <c r="X427" s="81">
        <v>14</v>
      </c>
      <c r="Y427" s="81">
        <v>5</v>
      </c>
      <c r="Z427" s="81">
        <v>5</v>
      </c>
      <c r="AA427" s="81">
        <v>5</v>
      </c>
      <c r="AB427" s="81">
        <v>20</v>
      </c>
      <c r="AC427" s="81">
        <v>17</v>
      </c>
      <c r="AD427" s="81">
        <v>14</v>
      </c>
      <c r="AE427" s="81">
        <v>14</v>
      </c>
      <c r="AF427" s="81">
        <v>5</v>
      </c>
      <c r="AG427" s="81">
        <v>5</v>
      </c>
      <c r="AH427" s="81">
        <v>5</v>
      </c>
      <c r="AI427" s="81">
        <v>20</v>
      </c>
      <c r="AJ427" s="81">
        <v>15</v>
      </c>
      <c r="AK427" s="81">
        <v>14</v>
      </c>
      <c r="AL427" s="81">
        <v>14</v>
      </c>
      <c r="AM427" s="81">
        <v>5</v>
      </c>
      <c r="AN427" s="81">
        <v>5</v>
      </c>
    </row>
    <row r="428" spans="1:40" ht="16.5">
      <c r="A428" s="81">
        <v>10424</v>
      </c>
      <c r="B428" s="81" t="s">
        <v>2592</v>
      </c>
      <c r="C428" s="81" t="s">
        <v>2159</v>
      </c>
      <c r="D428" s="81">
        <v>14</v>
      </c>
      <c r="E428" s="81">
        <v>20</v>
      </c>
      <c r="F428" s="81">
        <v>14</v>
      </c>
      <c r="G428" s="81">
        <v>10</v>
      </c>
      <c r="H428" s="81">
        <v>20</v>
      </c>
      <c r="I428" s="81">
        <v>10</v>
      </c>
      <c r="J428" s="81">
        <v>14</v>
      </c>
      <c r="K428" s="81">
        <v>20</v>
      </c>
      <c r="L428" s="81">
        <v>14</v>
      </c>
      <c r="M428" s="81">
        <v>14</v>
      </c>
      <c r="N428" s="81">
        <v>17</v>
      </c>
      <c r="O428" s="81">
        <v>14</v>
      </c>
      <c r="P428" s="81">
        <v>20</v>
      </c>
      <c r="Q428" s="81">
        <v>14</v>
      </c>
      <c r="R428" s="81">
        <v>14</v>
      </c>
      <c r="S428" s="81">
        <v>20</v>
      </c>
      <c r="T428" s="81">
        <v>5</v>
      </c>
      <c r="U428" s="81">
        <v>20</v>
      </c>
      <c r="V428" s="81">
        <v>20</v>
      </c>
      <c r="W428" s="81">
        <v>14</v>
      </c>
      <c r="X428" s="81">
        <v>14</v>
      </c>
      <c r="Y428" s="81">
        <v>5</v>
      </c>
      <c r="Z428" s="81">
        <v>5</v>
      </c>
      <c r="AA428" s="81">
        <v>5</v>
      </c>
      <c r="AB428" s="81">
        <v>20</v>
      </c>
      <c r="AC428" s="81">
        <v>18</v>
      </c>
      <c r="AD428" s="81">
        <v>14</v>
      </c>
      <c r="AE428" s="81">
        <v>14</v>
      </c>
      <c r="AF428" s="81">
        <v>5</v>
      </c>
      <c r="AG428" s="81">
        <v>5</v>
      </c>
      <c r="AH428" s="81">
        <v>5</v>
      </c>
      <c r="AI428" s="81">
        <v>20</v>
      </c>
      <c r="AJ428" s="81">
        <v>15</v>
      </c>
      <c r="AK428" s="81">
        <v>14</v>
      </c>
      <c r="AL428" s="81">
        <v>14</v>
      </c>
      <c r="AM428" s="81">
        <v>5</v>
      </c>
      <c r="AN428" s="81">
        <v>5</v>
      </c>
    </row>
    <row r="429" spans="1:40" ht="16.5">
      <c r="A429" s="81">
        <v>10425</v>
      </c>
      <c r="B429" s="81" t="s">
        <v>2593</v>
      </c>
      <c r="C429" s="81" t="s">
        <v>2159</v>
      </c>
      <c r="D429" s="81">
        <v>14</v>
      </c>
      <c r="E429" s="81">
        <v>20</v>
      </c>
      <c r="F429" s="81">
        <v>14</v>
      </c>
      <c r="G429" s="81">
        <v>10</v>
      </c>
      <c r="H429" s="81">
        <v>20</v>
      </c>
      <c r="I429" s="81">
        <v>10</v>
      </c>
      <c r="J429" s="81">
        <v>14</v>
      </c>
      <c r="K429" s="81">
        <v>20</v>
      </c>
      <c r="L429" s="81">
        <v>14</v>
      </c>
      <c r="M429" s="81">
        <v>14</v>
      </c>
      <c r="N429" s="81">
        <v>17</v>
      </c>
      <c r="O429" s="81">
        <v>14</v>
      </c>
      <c r="P429" s="81">
        <v>20</v>
      </c>
      <c r="Q429" s="81">
        <v>14</v>
      </c>
      <c r="R429" s="81">
        <v>14</v>
      </c>
      <c r="S429" s="81">
        <v>20</v>
      </c>
      <c r="T429" s="81">
        <v>5</v>
      </c>
      <c r="U429" s="81">
        <v>20</v>
      </c>
      <c r="V429" s="81">
        <v>20</v>
      </c>
      <c r="W429" s="81">
        <v>14</v>
      </c>
      <c r="X429" s="81">
        <v>14</v>
      </c>
      <c r="Y429" s="81">
        <v>5</v>
      </c>
      <c r="Z429" s="81">
        <v>5</v>
      </c>
      <c r="AA429" s="81">
        <v>5</v>
      </c>
      <c r="AB429" s="81">
        <v>20</v>
      </c>
      <c r="AC429" s="81">
        <v>19</v>
      </c>
      <c r="AD429" s="81">
        <v>14</v>
      </c>
      <c r="AE429" s="81">
        <v>14</v>
      </c>
      <c r="AF429" s="81">
        <v>5</v>
      </c>
      <c r="AG429" s="81">
        <v>5</v>
      </c>
      <c r="AH429" s="81">
        <v>5</v>
      </c>
      <c r="AI429" s="81">
        <v>20</v>
      </c>
      <c r="AJ429" s="81">
        <v>15</v>
      </c>
      <c r="AK429" s="81">
        <v>14</v>
      </c>
      <c r="AL429" s="81">
        <v>14</v>
      </c>
      <c r="AM429" s="81">
        <v>5</v>
      </c>
      <c r="AN429" s="81">
        <v>5</v>
      </c>
    </row>
    <row r="430" spans="1:40" ht="16.5">
      <c r="A430" s="81">
        <v>10426</v>
      </c>
      <c r="B430" s="81" t="s">
        <v>2594</v>
      </c>
      <c r="C430" s="81" t="s">
        <v>2159</v>
      </c>
      <c r="D430" s="81">
        <v>14</v>
      </c>
      <c r="E430" s="81">
        <v>20</v>
      </c>
      <c r="F430" s="81">
        <v>14</v>
      </c>
      <c r="G430" s="81">
        <v>10</v>
      </c>
      <c r="H430" s="81">
        <v>20</v>
      </c>
      <c r="I430" s="81">
        <v>10</v>
      </c>
      <c r="J430" s="81">
        <v>14</v>
      </c>
      <c r="K430" s="81">
        <v>20</v>
      </c>
      <c r="L430" s="81">
        <v>14</v>
      </c>
      <c r="M430" s="81">
        <v>14</v>
      </c>
      <c r="N430" s="81">
        <v>17</v>
      </c>
      <c r="O430" s="81">
        <v>14</v>
      </c>
      <c r="P430" s="81">
        <v>20</v>
      </c>
      <c r="Q430" s="81">
        <v>14</v>
      </c>
      <c r="R430" s="81">
        <v>14</v>
      </c>
      <c r="S430" s="81">
        <v>20</v>
      </c>
      <c r="T430" s="81">
        <v>5</v>
      </c>
      <c r="U430" s="81">
        <v>20</v>
      </c>
      <c r="V430" s="81">
        <v>20</v>
      </c>
      <c r="W430" s="81">
        <v>14</v>
      </c>
      <c r="X430" s="81">
        <v>14</v>
      </c>
      <c r="Y430" s="81">
        <v>5</v>
      </c>
      <c r="Z430" s="81">
        <v>5</v>
      </c>
      <c r="AA430" s="81">
        <v>5</v>
      </c>
      <c r="AB430" s="81">
        <v>20</v>
      </c>
      <c r="AC430" s="81">
        <v>20</v>
      </c>
      <c r="AD430" s="81">
        <v>14</v>
      </c>
      <c r="AE430" s="81">
        <v>14</v>
      </c>
      <c r="AF430" s="81">
        <v>5</v>
      </c>
      <c r="AG430" s="81">
        <v>5</v>
      </c>
      <c r="AH430" s="81">
        <v>5</v>
      </c>
      <c r="AI430" s="81">
        <v>20</v>
      </c>
      <c r="AJ430" s="81">
        <v>15</v>
      </c>
      <c r="AK430" s="81">
        <v>14</v>
      </c>
      <c r="AL430" s="81">
        <v>14</v>
      </c>
      <c r="AM430" s="81">
        <v>5</v>
      </c>
      <c r="AN430" s="81">
        <v>5</v>
      </c>
    </row>
    <row r="431" spans="1:40" ht="16.5">
      <c r="A431" s="81">
        <v>10427</v>
      </c>
      <c r="B431" s="81" t="s">
        <v>2595</v>
      </c>
      <c r="C431" s="81" t="s">
        <v>2165</v>
      </c>
      <c r="D431" s="81">
        <v>14</v>
      </c>
      <c r="E431" s="81">
        <v>20</v>
      </c>
      <c r="F431" s="81">
        <v>14</v>
      </c>
      <c r="G431" s="81">
        <v>10</v>
      </c>
      <c r="H431" s="81">
        <v>20</v>
      </c>
      <c r="I431" s="81">
        <v>10</v>
      </c>
      <c r="J431" s="81">
        <v>14</v>
      </c>
      <c r="K431" s="81">
        <v>20</v>
      </c>
      <c r="L431" s="81">
        <v>14</v>
      </c>
      <c r="M431" s="81">
        <v>14</v>
      </c>
      <c r="N431" s="81">
        <v>17</v>
      </c>
      <c r="O431" s="81">
        <v>14</v>
      </c>
      <c r="P431" s="81">
        <v>20</v>
      </c>
      <c r="Q431" s="81">
        <v>14</v>
      </c>
      <c r="R431" s="81">
        <v>14</v>
      </c>
      <c r="S431" s="81">
        <v>20</v>
      </c>
      <c r="T431" s="81">
        <v>5</v>
      </c>
      <c r="U431" s="81">
        <v>20</v>
      </c>
      <c r="V431" s="81">
        <v>20</v>
      </c>
      <c r="W431" s="81">
        <v>14</v>
      </c>
      <c r="X431" s="81">
        <v>14</v>
      </c>
      <c r="Y431" s="81">
        <v>5</v>
      </c>
      <c r="Z431" s="81">
        <v>5</v>
      </c>
      <c r="AA431" s="81">
        <v>5</v>
      </c>
      <c r="AB431" s="81">
        <v>20</v>
      </c>
      <c r="AC431" s="81">
        <v>20</v>
      </c>
      <c r="AD431" s="81">
        <v>14</v>
      </c>
      <c r="AE431" s="81">
        <v>14</v>
      </c>
      <c r="AF431" s="81">
        <v>5</v>
      </c>
      <c r="AG431" s="81">
        <v>5</v>
      </c>
      <c r="AH431" s="81">
        <v>5</v>
      </c>
      <c r="AI431" s="81">
        <v>20</v>
      </c>
      <c r="AJ431" s="81">
        <v>16</v>
      </c>
      <c r="AK431" s="81">
        <v>14</v>
      </c>
      <c r="AL431" s="81">
        <v>14</v>
      </c>
      <c r="AM431" s="81">
        <v>5</v>
      </c>
      <c r="AN431" s="81">
        <v>5</v>
      </c>
    </row>
    <row r="432" spans="1:40" ht="16.5">
      <c r="A432" s="81">
        <v>10428</v>
      </c>
      <c r="B432" s="81" t="s">
        <v>2596</v>
      </c>
      <c r="C432" s="81" t="s">
        <v>2165</v>
      </c>
      <c r="D432" s="81">
        <v>14</v>
      </c>
      <c r="E432" s="81">
        <v>20</v>
      </c>
      <c r="F432" s="81">
        <v>14</v>
      </c>
      <c r="G432" s="81">
        <v>10</v>
      </c>
      <c r="H432" s="81">
        <v>20</v>
      </c>
      <c r="I432" s="81">
        <v>10</v>
      </c>
      <c r="J432" s="81">
        <v>14</v>
      </c>
      <c r="K432" s="81">
        <v>20</v>
      </c>
      <c r="L432" s="81">
        <v>14</v>
      </c>
      <c r="M432" s="81">
        <v>14</v>
      </c>
      <c r="N432" s="81">
        <v>17</v>
      </c>
      <c r="O432" s="81">
        <v>14</v>
      </c>
      <c r="P432" s="81">
        <v>20</v>
      </c>
      <c r="Q432" s="81">
        <v>14</v>
      </c>
      <c r="R432" s="81">
        <v>14</v>
      </c>
      <c r="S432" s="81">
        <v>20</v>
      </c>
      <c r="T432" s="81">
        <v>5</v>
      </c>
      <c r="U432" s="81">
        <v>20</v>
      </c>
      <c r="V432" s="81">
        <v>20</v>
      </c>
      <c r="W432" s="81">
        <v>14</v>
      </c>
      <c r="X432" s="81">
        <v>14</v>
      </c>
      <c r="Y432" s="81">
        <v>5</v>
      </c>
      <c r="Z432" s="81">
        <v>5</v>
      </c>
      <c r="AA432" s="81">
        <v>5</v>
      </c>
      <c r="AB432" s="81">
        <v>20</v>
      </c>
      <c r="AC432" s="81">
        <v>20</v>
      </c>
      <c r="AD432" s="81">
        <v>14</v>
      </c>
      <c r="AE432" s="81">
        <v>14</v>
      </c>
      <c r="AF432" s="81">
        <v>5</v>
      </c>
      <c r="AG432" s="81">
        <v>5</v>
      </c>
      <c r="AH432" s="81">
        <v>5</v>
      </c>
      <c r="AI432" s="81">
        <v>20</v>
      </c>
      <c r="AJ432" s="81">
        <v>17</v>
      </c>
      <c r="AK432" s="81">
        <v>14</v>
      </c>
      <c r="AL432" s="81">
        <v>14</v>
      </c>
      <c r="AM432" s="81">
        <v>5</v>
      </c>
      <c r="AN432" s="81">
        <v>5</v>
      </c>
    </row>
    <row r="433" spans="1:40" ht="16.5">
      <c r="A433" s="81">
        <v>10429</v>
      </c>
      <c r="B433" s="81" t="s">
        <v>2597</v>
      </c>
      <c r="C433" s="81" t="s">
        <v>2165</v>
      </c>
      <c r="D433" s="81">
        <v>14</v>
      </c>
      <c r="E433" s="81">
        <v>20</v>
      </c>
      <c r="F433" s="81">
        <v>14</v>
      </c>
      <c r="G433" s="81">
        <v>10</v>
      </c>
      <c r="H433" s="81">
        <v>20</v>
      </c>
      <c r="I433" s="81">
        <v>10</v>
      </c>
      <c r="J433" s="81">
        <v>14</v>
      </c>
      <c r="K433" s="81">
        <v>20</v>
      </c>
      <c r="L433" s="81">
        <v>14</v>
      </c>
      <c r="M433" s="81">
        <v>14</v>
      </c>
      <c r="N433" s="81">
        <v>17</v>
      </c>
      <c r="O433" s="81">
        <v>14</v>
      </c>
      <c r="P433" s="81">
        <v>20</v>
      </c>
      <c r="Q433" s="81">
        <v>14</v>
      </c>
      <c r="R433" s="81">
        <v>14</v>
      </c>
      <c r="S433" s="81">
        <v>20</v>
      </c>
      <c r="T433" s="81">
        <v>5</v>
      </c>
      <c r="U433" s="81">
        <v>20</v>
      </c>
      <c r="V433" s="81">
        <v>20</v>
      </c>
      <c r="W433" s="81">
        <v>14</v>
      </c>
      <c r="X433" s="81">
        <v>14</v>
      </c>
      <c r="Y433" s="81">
        <v>5</v>
      </c>
      <c r="Z433" s="81">
        <v>5</v>
      </c>
      <c r="AA433" s="81">
        <v>5</v>
      </c>
      <c r="AB433" s="81">
        <v>20</v>
      </c>
      <c r="AC433" s="81">
        <v>20</v>
      </c>
      <c r="AD433" s="81">
        <v>14</v>
      </c>
      <c r="AE433" s="81">
        <v>14</v>
      </c>
      <c r="AF433" s="81">
        <v>5</v>
      </c>
      <c r="AG433" s="81">
        <v>5</v>
      </c>
      <c r="AH433" s="81">
        <v>5</v>
      </c>
      <c r="AI433" s="81">
        <v>20</v>
      </c>
      <c r="AJ433" s="81">
        <v>18</v>
      </c>
      <c r="AK433" s="81">
        <v>14</v>
      </c>
      <c r="AL433" s="81">
        <v>14</v>
      </c>
      <c r="AM433" s="81">
        <v>5</v>
      </c>
      <c r="AN433" s="81">
        <v>5</v>
      </c>
    </row>
    <row r="434" spans="1:40" ht="16.5">
      <c r="A434" s="81">
        <v>10430</v>
      </c>
      <c r="B434" s="81" t="s">
        <v>2598</v>
      </c>
      <c r="C434" s="81" t="s">
        <v>2165</v>
      </c>
      <c r="D434" s="81">
        <v>14</v>
      </c>
      <c r="E434" s="81">
        <v>20</v>
      </c>
      <c r="F434" s="81">
        <v>14</v>
      </c>
      <c r="G434" s="81">
        <v>10</v>
      </c>
      <c r="H434" s="81">
        <v>20</v>
      </c>
      <c r="I434" s="81">
        <v>10</v>
      </c>
      <c r="J434" s="81">
        <v>14</v>
      </c>
      <c r="K434" s="81">
        <v>20</v>
      </c>
      <c r="L434" s="81">
        <v>14</v>
      </c>
      <c r="M434" s="81">
        <v>14</v>
      </c>
      <c r="N434" s="81">
        <v>17</v>
      </c>
      <c r="O434" s="81">
        <v>14</v>
      </c>
      <c r="P434" s="81">
        <v>20</v>
      </c>
      <c r="Q434" s="81">
        <v>14</v>
      </c>
      <c r="R434" s="81">
        <v>14</v>
      </c>
      <c r="S434" s="81">
        <v>20</v>
      </c>
      <c r="T434" s="81">
        <v>5</v>
      </c>
      <c r="U434" s="81">
        <v>20</v>
      </c>
      <c r="V434" s="81">
        <v>20</v>
      </c>
      <c r="W434" s="81">
        <v>14</v>
      </c>
      <c r="X434" s="81">
        <v>14</v>
      </c>
      <c r="Y434" s="81">
        <v>5</v>
      </c>
      <c r="Z434" s="81">
        <v>5</v>
      </c>
      <c r="AA434" s="81">
        <v>5</v>
      </c>
      <c r="AB434" s="81">
        <v>20</v>
      </c>
      <c r="AC434" s="81">
        <v>20</v>
      </c>
      <c r="AD434" s="81">
        <v>14</v>
      </c>
      <c r="AE434" s="81">
        <v>14</v>
      </c>
      <c r="AF434" s="81">
        <v>5</v>
      </c>
      <c r="AG434" s="81">
        <v>5</v>
      </c>
      <c r="AH434" s="81">
        <v>5</v>
      </c>
      <c r="AI434" s="81">
        <v>20</v>
      </c>
      <c r="AJ434" s="81">
        <v>19</v>
      </c>
      <c r="AK434" s="81">
        <v>14</v>
      </c>
      <c r="AL434" s="81">
        <v>14</v>
      </c>
      <c r="AM434" s="81">
        <v>5</v>
      </c>
      <c r="AN434" s="81">
        <v>5</v>
      </c>
    </row>
    <row r="435" spans="1:40" ht="16.5">
      <c r="A435" s="81">
        <v>10431</v>
      </c>
      <c r="B435" s="81" t="s">
        <v>2599</v>
      </c>
      <c r="C435" s="81" t="s">
        <v>2165</v>
      </c>
      <c r="D435" s="81">
        <v>14</v>
      </c>
      <c r="E435" s="81">
        <v>20</v>
      </c>
      <c r="F435" s="81">
        <v>14</v>
      </c>
      <c r="G435" s="81">
        <v>10</v>
      </c>
      <c r="H435" s="81">
        <v>20</v>
      </c>
      <c r="I435" s="81">
        <v>10</v>
      </c>
      <c r="J435" s="81">
        <v>14</v>
      </c>
      <c r="K435" s="81">
        <v>20</v>
      </c>
      <c r="L435" s="81">
        <v>14</v>
      </c>
      <c r="M435" s="81">
        <v>14</v>
      </c>
      <c r="N435" s="81">
        <v>17</v>
      </c>
      <c r="O435" s="81">
        <v>14</v>
      </c>
      <c r="P435" s="81">
        <v>20</v>
      </c>
      <c r="Q435" s="81">
        <v>14</v>
      </c>
      <c r="R435" s="81">
        <v>14</v>
      </c>
      <c r="S435" s="81">
        <v>20</v>
      </c>
      <c r="T435" s="81">
        <v>5</v>
      </c>
      <c r="U435" s="81">
        <v>20</v>
      </c>
      <c r="V435" s="81">
        <v>20</v>
      </c>
      <c r="W435" s="81">
        <v>14</v>
      </c>
      <c r="X435" s="81">
        <v>14</v>
      </c>
      <c r="Y435" s="81">
        <v>5</v>
      </c>
      <c r="Z435" s="81">
        <v>5</v>
      </c>
      <c r="AA435" s="81">
        <v>5</v>
      </c>
      <c r="AB435" s="81">
        <v>20</v>
      </c>
      <c r="AC435" s="81">
        <v>20</v>
      </c>
      <c r="AD435" s="81">
        <v>14</v>
      </c>
      <c r="AE435" s="81">
        <v>14</v>
      </c>
      <c r="AF435" s="81">
        <v>5</v>
      </c>
      <c r="AG435" s="81">
        <v>5</v>
      </c>
      <c r="AH435" s="81">
        <v>5</v>
      </c>
      <c r="AI435" s="81">
        <v>20</v>
      </c>
      <c r="AJ435" s="81">
        <v>20</v>
      </c>
      <c r="AK435" s="81">
        <v>14</v>
      </c>
      <c r="AL435" s="81">
        <v>14</v>
      </c>
      <c r="AM435" s="81">
        <v>5</v>
      </c>
      <c r="AN435" s="81">
        <v>5</v>
      </c>
    </row>
    <row r="436" spans="1:40" ht="16.5">
      <c r="A436" s="81">
        <v>10432</v>
      </c>
      <c r="B436" s="81" t="s">
        <v>2600</v>
      </c>
      <c r="C436" s="81" t="s">
        <v>2150</v>
      </c>
      <c r="D436" s="81">
        <v>14</v>
      </c>
      <c r="E436" s="81">
        <v>20</v>
      </c>
      <c r="F436" s="81">
        <v>14</v>
      </c>
      <c r="G436" s="81">
        <v>10</v>
      </c>
      <c r="H436" s="81">
        <v>20</v>
      </c>
      <c r="I436" s="81">
        <v>10</v>
      </c>
      <c r="J436" s="81">
        <v>14</v>
      </c>
      <c r="K436" s="81">
        <v>20</v>
      </c>
      <c r="L436" s="81">
        <v>14</v>
      </c>
      <c r="M436" s="81">
        <v>14</v>
      </c>
      <c r="N436" s="81">
        <v>17</v>
      </c>
      <c r="O436" s="81">
        <v>14</v>
      </c>
      <c r="P436" s="81">
        <v>20</v>
      </c>
      <c r="Q436" s="81">
        <v>14</v>
      </c>
      <c r="R436" s="81">
        <v>15</v>
      </c>
      <c r="S436" s="81">
        <v>20</v>
      </c>
      <c r="T436" s="81">
        <v>5</v>
      </c>
      <c r="U436" s="81">
        <v>20</v>
      </c>
      <c r="V436" s="81">
        <v>20</v>
      </c>
      <c r="W436" s="81">
        <v>14</v>
      </c>
      <c r="X436" s="81">
        <v>14</v>
      </c>
      <c r="Y436" s="81">
        <v>5</v>
      </c>
      <c r="Z436" s="81">
        <v>5</v>
      </c>
      <c r="AA436" s="81">
        <v>5</v>
      </c>
      <c r="AB436" s="81">
        <v>20</v>
      </c>
      <c r="AC436" s="81">
        <v>20</v>
      </c>
      <c r="AD436" s="81">
        <v>14</v>
      </c>
      <c r="AE436" s="81">
        <v>14</v>
      </c>
      <c r="AF436" s="81">
        <v>5</v>
      </c>
      <c r="AG436" s="81">
        <v>5</v>
      </c>
      <c r="AH436" s="81">
        <v>5</v>
      </c>
      <c r="AI436" s="81">
        <v>20</v>
      </c>
      <c r="AJ436" s="81">
        <v>20</v>
      </c>
      <c r="AK436" s="81">
        <v>14</v>
      </c>
      <c r="AL436" s="81">
        <v>14</v>
      </c>
      <c r="AM436" s="81">
        <v>5</v>
      </c>
      <c r="AN436" s="81">
        <v>5</v>
      </c>
    </row>
    <row r="437" spans="1:40" ht="16.5">
      <c r="A437" s="81">
        <v>10433</v>
      </c>
      <c r="B437" s="81" t="s">
        <v>2601</v>
      </c>
      <c r="C437" s="81" t="s">
        <v>2150</v>
      </c>
      <c r="D437" s="81">
        <v>14</v>
      </c>
      <c r="E437" s="81">
        <v>20</v>
      </c>
      <c r="F437" s="81">
        <v>14</v>
      </c>
      <c r="G437" s="81">
        <v>10</v>
      </c>
      <c r="H437" s="81">
        <v>20</v>
      </c>
      <c r="I437" s="81">
        <v>10</v>
      </c>
      <c r="J437" s="81">
        <v>14</v>
      </c>
      <c r="K437" s="81">
        <v>20</v>
      </c>
      <c r="L437" s="81">
        <v>14</v>
      </c>
      <c r="M437" s="81">
        <v>14</v>
      </c>
      <c r="N437" s="81">
        <v>17</v>
      </c>
      <c r="O437" s="81">
        <v>14</v>
      </c>
      <c r="P437" s="81">
        <v>20</v>
      </c>
      <c r="Q437" s="81">
        <v>14</v>
      </c>
      <c r="R437" s="81">
        <v>16</v>
      </c>
      <c r="S437" s="81">
        <v>20</v>
      </c>
      <c r="T437" s="81">
        <v>5</v>
      </c>
      <c r="U437" s="81">
        <v>20</v>
      </c>
      <c r="V437" s="81">
        <v>20</v>
      </c>
      <c r="W437" s="81">
        <v>14</v>
      </c>
      <c r="X437" s="81">
        <v>14</v>
      </c>
      <c r="Y437" s="81">
        <v>5</v>
      </c>
      <c r="Z437" s="81">
        <v>5</v>
      </c>
      <c r="AA437" s="81">
        <v>5</v>
      </c>
      <c r="AB437" s="81">
        <v>20</v>
      </c>
      <c r="AC437" s="81">
        <v>20</v>
      </c>
      <c r="AD437" s="81">
        <v>14</v>
      </c>
      <c r="AE437" s="81">
        <v>14</v>
      </c>
      <c r="AF437" s="81">
        <v>5</v>
      </c>
      <c r="AG437" s="81">
        <v>5</v>
      </c>
      <c r="AH437" s="81">
        <v>5</v>
      </c>
      <c r="AI437" s="81">
        <v>20</v>
      </c>
      <c r="AJ437" s="81">
        <v>20</v>
      </c>
      <c r="AK437" s="81">
        <v>14</v>
      </c>
      <c r="AL437" s="81">
        <v>14</v>
      </c>
      <c r="AM437" s="81">
        <v>5</v>
      </c>
      <c r="AN437" s="81">
        <v>5</v>
      </c>
    </row>
    <row r="438" spans="1:40" ht="16.5">
      <c r="A438" s="81">
        <v>10434</v>
      </c>
      <c r="B438" s="81" t="s">
        <v>2602</v>
      </c>
      <c r="C438" s="81" t="s">
        <v>2150</v>
      </c>
      <c r="D438" s="81">
        <v>14</v>
      </c>
      <c r="E438" s="81">
        <v>20</v>
      </c>
      <c r="F438" s="81">
        <v>14</v>
      </c>
      <c r="G438" s="81">
        <v>10</v>
      </c>
      <c r="H438" s="81">
        <v>20</v>
      </c>
      <c r="I438" s="81">
        <v>10</v>
      </c>
      <c r="J438" s="81">
        <v>14</v>
      </c>
      <c r="K438" s="81">
        <v>20</v>
      </c>
      <c r="L438" s="81">
        <v>14</v>
      </c>
      <c r="M438" s="81">
        <v>14</v>
      </c>
      <c r="N438" s="81">
        <v>17</v>
      </c>
      <c r="O438" s="81">
        <v>14</v>
      </c>
      <c r="P438" s="81">
        <v>20</v>
      </c>
      <c r="Q438" s="81">
        <v>14</v>
      </c>
      <c r="R438" s="81">
        <v>17</v>
      </c>
      <c r="S438" s="81">
        <v>20</v>
      </c>
      <c r="T438" s="81">
        <v>5</v>
      </c>
      <c r="U438" s="81">
        <v>20</v>
      </c>
      <c r="V438" s="81">
        <v>20</v>
      </c>
      <c r="W438" s="81">
        <v>14</v>
      </c>
      <c r="X438" s="81">
        <v>14</v>
      </c>
      <c r="Y438" s="81">
        <v>5</v>
      </c>
      <c r="Z438" s="81">
        <v>5</v>
      </c>
      <c r="AA438" s="81">
        <v>5</v>
      </c>
      <c r="AB438" s="81">
        <v>20</v>
      </c>
      <c r="AC438" s="81">
        <v>20</v>
      </c>
      <c r="AD438" s="81">
        <v>14</v>
      </c>
      <c r="AE438" s="81">
        <v>14</v>
      </c>
      <c r="AF438" s="81">
        <v>5</v>
      </c>
      <c r="AG438" s="81">
        <v>5</v>
      </c>
      <c r="AH438" s="81">
        <v>5</v>
      </c>
      <c r="AI438" s="81">
        <v>20</v>
      </c>
      <c r="AJ438" s="81">
        <v>20</v>
      </c>
      <c r="AK438" s="81">
        <v>14</v>
      </c>
      <c r="AL438" s="81">
        <v>14</v>
      </c>
      <c r="AM438" s="81">
        <v>5</v>
      </c>
      <c r="AN438" s="81">
        <v>5</v>
      </c>
    </row>
    <row r="439" spans="1:40" ht="16.5">
      <c r="A439" s="81">
        <v>10435</v>
      </c>
      <c r="B439" s="81" t="s">
        <v>2603</v>
      </c>
      <c r="C439" s="81" t="s">
        <v>2150</v>
      </c>
      <c r="D439" s="81">
        <v>14</v>
      </c>
      <c r="E439" s="81">
        <v>20</v>
      </c>
      <c r="F439" s="81">
        <v>14</v>
      </c>
      <c r="G439" s="81">
        <v>10</v>
      </c>
      <c r="H439" s="81">
        <v>20</v>
      </c>
      <c r="I439" s="81">
        <v>10</v>
      </c>
      <c r="J439" s="81">
        <v>14</v>
      </c>
      <c r="K439" s="81">
        <v>20</v>
      </c>
      <c r="L439" s="81">
        <v>14</v>
      </c>
      <c r="M439" s="81">
        <v>14</v>
      </c>
      <c r="N439" s="81">
        <v>17</v>
      </c>
      <c r="O439" s="81">
        <v>14</v>
      </c>
      <c r="P439" s="81">
        <v>20</v>
      </c>
      <c r="Q439" s="81">
        <v>14</v>
      </c>
      <c r="R439" s="81">
        <v>18</v>
      </c>
      <c r="S439" s="81">
        <v>20</v>
      </c>
      <c r="T439" s="81">
        <v>5</v>
      </c>
      <c r="U439" s="81">
        <v>20</v>
      </c>
      <c r="V439" s="81">
        <v>20</v>
      </c>
      <c r="W439" s="81">
        <v>14</v>
      </c>
      <c r="X439" s="81">
        <v>14</v>
      </c>
      <c r="Y439" s="81">
        <v>5</v>
      </c>
      <c r="Z439" s="81">
        <v>5</v>
      </c>
      <c r="AA439" s="81">
        <v>5</v>
      </c>
      <c r="AB439" s="81">
        <v>20</v>
      </c>
      <c r="AC439" s="81">
        <v>20</v>
      </c>
      <c r="AD439" s="81">
        <v>14</v>
      </c>
      <c r="AE439" s="81">
        <v>14</v>
      </c>
      <c r="AF439" s="81">
        <v>5</v>
      </c>
      <c r="AG439" s="81">
        <v>5</v>
      </c>
      <c r="AH439" s="81">
        <v>5</v>
      </c>
      <c r="AI439" s="81">
        <v>20</v>
      </c>
      <c r="AJ439" s="81">
        <v>20</v>
      </c>
      <c r="AK439" s="81">
        <v>14</v>
      </c>
      <c r="AL439" s="81">
        <v>14</v>
      </c>
      <c r="AM439" s="81">
        <v>5</v>
      </c>
      <c r="AN439" s="81">
        <v>5</v>
      </c>
    </row>
    <row r="440" spans="1:40" ht="16.5">
      <c r="A440" s="81">
        <v>10436</v>
      </c>
      <c r="B440" s="81" t="s">
        <v>2604</v>
      </c>
      <c r="C440" s="81" t="s">
        <v>2150</v>
      </c>
      <c r="D440" s="81">
        <v>14</v>
      </c>
      <c r="E440" s="81">
        <v>20</v>
      </c>
      <c r="F440" s="81">
        <v>14</v>
      </c>
      <c r="G440" s="81">
        <v>10</v>
      </c>
      <c r="H440" s="81">
        <v>20</v>
      </c>
      <c r="I440" s="81">
        <v>10</v>
      </c>
      <c r="J440" s="81">
        <v>14</v>
      </c>
      <c r="K440" s="81">
        <v>20</v>
      </c>
      <c r="L440" s="81">
        <v>14</v>
      </c>
      <c r="M440" s="81">
        <v>14</v>
      </c>
      <c r="N440" s="81">
        <v>17</v>
      </c>
      <c r="O440" s="81">
        <v>14</v>
      </c>
      <c r="P440" s="81">
        <v>20</v>
      </c>
      <c r="Q440" s="81">
        <v>14</v>
      </c>
      <c r="R440" s="81">
        <v>19</v>
      </c>
      <c r="S440" s="81">
        <v>20</v>
      </c>
      <c r="T440" s="81">
        <v>5</v>
      </c>
      <c r="U440" s="81">
        <v>20</v>
      </c>
      <c r="V440" s="81">
        <v>20</v>
      </c>
      <c r="W440" s="81">
        <v>14</v>
      </c>
      <c r="X440" s="81">
        <v>14</v>
      </c>
      <c r="Y440" s="81">
        <v>5</v>
      </c>
      <c r="Z440" s="81">
        <v>5</v>
      </c>
      <c r="AA440" s="81">
        <v>5</v>
      </c>
      <c r="AB440" s="81">
        <v>20</v>
      </c>
      <c r="AC440" s="81">
        <v>20</v>
      </c>
      <c r="AD440" s="81">
        <v>14</v>
      </c>
      <c r="AE440" s="81">
        <v>14</v>
      </c>
      <c r="AF440" s="81">
        <v>5</v>
      </c>
      <c r="AG440" s="81">
        <v>5</v>
      </c>
      <c r="AH440" s="81">
        <v>5</v>
      </c>
      <c r="AI440" s="81">
        <v>20</v>
      </c>
      <c r="AJ440" s="81">
        <v>20</v>
      </c>
      <c r="AK440" s="81">
        <v>14</v>
      </c>
      <c r="AL440" s="81">
        <v>14</v>
      </c>
      <c r="AM440" s="81">
        <v>5</v>
      </c>
      <c r="AN440" s="81">
        <v>5</v>
      </c>
    </row>
    <row r="441" spans="1:40" ht="16.5">
      <c r="A441" s="81">
        <v>10437</v>
      </c>
      <c r="B441" s="81" t="s">
        <v>2605</v>
      </c>
      <c r="C441" s="81" t="s">
        <v>2150</v>
      </c>
      <c r="D441" s="81">
        <v>14</v>
      </c>
      <c r="E441" s="81">
        <v>20</v>
      </c>
      <c r="F441" s="81">
        <v>14</v>
      </c>
      <c r="G441" s="81">
        <v>10</v>
      </c>
      <c r="H441" s="81">
        <v>20</v>
      </c>
      <c r="I441" s="81">
        <v>10</v>
      </c>
      <c r="J441" s="81">
        <v>14</v>
      </c>
      <c r="K441" s="81">
        <v>20</v>
      </c>
      <c r="L441" s="81">
        <v>14</v>
      </c>
      <c r="M441" s="81">
        <v>14</v>
      </c>
      <c r="N441" s="81">
        <v>17</v>
      </c>
      <c r="O441" s="81">
        <v>14</v>
      </c>
      <c r="P441" s="81">
        <v>20</v>
      </c>
      <c r="Q441" s="81">
        <v>14</v>
      </c>
      <c r="R441" s="81">
        <v>20</v>
      </c>
      <c r="S441" s="81">
        <v>20</v>
      </c>
      <c r="T441" s="81">
        <v>5</v>
      </c>
      <c r="U441" s="81">
        <v>20</v>
      </c>
      <c r="V441" s="81">
        <v>20</v>
      </c>
      <c r="W441" s="81">
        <v>14</v>
      </c>
      <c r="X441" s="81">
        <v>14</v>
      </c>
      <c r="Y441" s="81">
        <v>5</v>
      </c>
      <c r="Z441" s="81">
        <v>5</v>
      </c>
      <c r="AA441" s="81">
        <v>5</v>
      </c>
      <c r="AB441" s="81">
        <v>20</v>
      </c>
      <c r="AC441" s="81">
        <v>20</v>
      </c>
      <c r="AD441" s="81">
        <v>14</v>
      </c>
      <c r="AE441" s="81">
        <v>14</v>
      </c>
      <c r="AF441" s="81">
        <v>5</v>
      </c>
      <c r="AG441" s="81">
        <v>5</v>
      </c>
      <c r="AH441" s="81">
        <v>5</v>
      </c>
      <c r="AI441" s="81">
        <v>20</v>
      </c>
      <c r="AJ441" s="81">
        <v>20</v>
      </c>
      <c r="AK441" s="81">
        <v>14</v>
      </c>
      <c r="AL441" s="81">
        <v>14</v>
      </c>
      <c r="AM441" s="81">
        <v>5</v>
      </c>
      <c r="AN441" s="81">
        <v>5</v>
      </c>
    </row>
    <row r="442" spans="1:40" ht="16.5">
      <c r="A442" s="81">
        <v>10438</v>
      </c>
      <c r="B442" s="81" t="s">
        <v>2606</v>
      </c>
      <c r="C442" s="81" t="s">
        <v>2143</v>
      </c>
      <c r="D442" s="81">
        <v>14</v>
      </c>
      <c r="E442" s="81">
        <v>20</v>
      </c>
      <c r="F442" s="81">
        <v>14</v>
      </c>
      <c r="G442" s="81">
        <v>11</v>
      </c>
      <c r="H442" s="81">
        <v>20</v>
      </c>
      <c r="I442" s="81">
        <v>11</v>
      </c>
      <c r="J442" s="81">
        <v>14</v>
      </c>
      <c r="K442" s="81">
        <v>20</v>
      </c>
      <c r="L442" s="81">
        <v>14</v>
      </c>
      <c r="M442" s="81">
        <v>14</v>
      </c>
      <c r="N442" s="81">
        <v>17</v>
      </c>
      <c r="O442" s="81">
        <v>14</v>
      </c>
      <c r="P442" s="81">
        <v>20</v>
      </c>
      <c r="Q442" s="81">
        <v>14</v>
      </c>
      <c r="R442" s="81">
        <v>20</v>
      </c>
      <c r="S442" s="81">
        <v>20</v>
      </c>
      <c r="T442" s="81">
        <v>5</v>
      </c>
      <c r="U442" s="81">
        <v>20</v>
      </c>
      <c r="V442" s="81">
        <v>20</v>
      </c>
      <c r="W442" s="81">
        <v>14</v>
      </c>
      <c r="X442" s="81">
        <v>14</v>
      </c>
      <c r="Y442" s="81">
        <v>5</v>
      </c>
      <c r="Z442" s="81">
        <v>5</v>
      </c>
      <c r="AA442" s="81">
        <v>5</v>
      </c>
      <c r="AB442" s="81">
        <v>20</v>
      </c>
      <c r="AC442" s="81">
        <v>20</v>
      </c>
      <c r="AD442" s="81">
        <v>14</v>
      </c>
      <c r="AE442" s="81">
        <v>14</v>
      </c>
      <c r="AF442" s="81">
        <v>5</v>
      </c>
      <c r="AG442" s="81">
        <v>5</v>
      </c>
      <c r="AH442" s="81">
        <v>5</v>
      </c>
      <c r="AI442" s="81">
        <v>20</v>
      </c>
      <c r="AJ442" s="81">
        <v>20</v>
      </c>
      <c r="AK442" s="81">
        <v>14</v>
      </c>
      <c r="AL442" s="81">
        <v>14</v>
      </c>
      <c r="AM442" s="81">
        <v>5</v>
      </c>
      <c r="AN442" s="81">
        <v>5</v>
      </c>
    </row>
    <row r="443" spans="1:40" ht="16.5">
      <c r="A443" s="81">
        <v>10439</v>
      </c>
      <c r="B443" s="81" t="s">
        <v>2607</v>
      </c>
      <c r="C443" s="81" t="s">
        <v>2143</v>
      </c>
      <c r="D443" s="81">
        <v>14</v>
      </c>
      <c r="E443" s="81">
        <v>20</v>
      </c>
      <c r="F443" s="81">
        <v>14</v>
      </c>
      <c r="G443" s="81">
        <v>12</v>
      </c>
      <c r="H443" s="81">
        <v>20</v>
      </c>
      <c r="I443" s="81">
        <v>12</v>
      </c>
      <c r="J443" s="81">
        <v>14</v>
      </c>
      <c r="K443" s="81">
        <v>20</v>
      </c>
      <c r="L443" s="81">
        <v>14</v>
      </c>
      <c r="M443" s="81">
        <v>14</v>
      </c>
      <c r="N443" s="81">
        <v>17</v>
      </c>
      <c r="O443" s="81">
        <v>14</v>
      </c>
      <c r="P443" s="81">
        <v>20</v>
      </c>
      <c r="Q443" s="81">
        <v>14</v>
      </c>
      <c r="R443" s="81">
        <v>20</v>
      </c>
      <c r="S443" s="81">
        <v>20</v>
      </c>
      <c r="T443" s="81">
        <v>5</v>
      </c>
      <c r="U443" s="81">
        <v>20</v>
      </c>
      <c r="V443" s="81">
        <v>20</v>
      </c>
      <c r="W443" s="81">
        <v>14</v>
      </c>
      <c r="X443" s="81">
        <v>14</v>
      </c>
      <c r="Y443" s="81">
        <v>5</v>
      </c>
      <c r="Z443" s="81">
        <v>5</v>
      </c>
      <c r="AA443" s="81">
        <v>5</v>
      </c>
      <c r="AB443" s="81">
        <v>20</v>
      </c>
      <c r="AC443" s="81">
        <v>20</v>
      </c>
      <c r="AD443" s="81">
        <v>14</v>
      </c>
      <c r="AE443" s="81">
        <v>14</v>
      </c>
      <c r="AF443" s="81">
        <v>5</v>
      </c>
      <c r="AG443" s="81">
        <v>5</v>
      </c>
      <c r="AH443" s="81">
        <v>5</v>
      </c>
      <c r="AI443" s="81">
        <v>20</v>
      </c>
      <c r="AJ443" s="81">
        <v>20</v>
      </c>
      <c r="AK443" s="81">
        <v>14</v>
      </c>
      <c r="AL443" s="81">
        <v>14</v>
      </c>
      <c r="AM443" s="81">
        <v>5</v>
      </c>
      <c r="AN443" s="81">
        <v>5</v>
      </c>
    </row>
    <row r="444" spans="1:40" ht="16.5">
      <c r="A444" s="81">
        <v>10440</v>
      </c>
      <c r="B444" s="81" t="s">
        <v>2608</v>
      </c>
      <c r="C444" s="81" t="s">
        <v>2143</v>
      </c>
      <c r="D444" s="81">
        <v>14</v>
      </c>
      <c r="E444" s="81">
        <v>20</v>
      </c>
      <c r="F444" s="81">
        <v>14</v>
      </c>
      <c r="G444" s="81">
        <v>13</v>
      </c>
      <c r="H444" s="81">
        <v>20</v>
      </c>
      <c r="I444" s="81">
        <v>13</v>
      </c>
      <c r="J444" s="81">
        <v>14</v>
      </c>
      <c r="K444" s="81">
        <v>20</v>
      </c>
      <c r="L444" s="81">
        <v>14</v>
      </c>
      <c r="M444" s="81">
        <v>14</v>
      </c>
      <c r="N444" s="81">
        <v>17</v>
      </c>
      <c r="O444" s="81">
        <v>14</v>
      </c>
      <c r="P444" s="81">
        <v>20</v>
      </c>
      <c r="Q444" s="81">
        <v>14</v>
      </c>
      <c r="R444" s="81">
        <v>20</v>
      </c>
      <c r="S444" s="81">
        <v>20</v>
      </c>
      <c r="T444" s="81">
        <v>5</v>
      </c>
      <c r="U444" s="81">
        <v>20</v>
      </c>
      <c r="V444" s="81">
        <v>20</v>
      </c>
      <c r="W444" s="81">
        <v>14</v>
      </c>
      <c r="X444" s="81">
        <v>14</v>
      </c>
      <c r="Y444" s="81">
        <v>5</v>
      </c>
      <c r="Z444" s="81">
        <v>5</v>
      </c>
      <c r="AA444" s="81">
        <v>5</v>
      </c>
      <c r="AB444" s="81">
        <v>20</v>
      </c>
      <c r="AC444" s="81">
        <v>20</v>
      </c>
      <c r="AD444" s="81">
        <v>14</v>
      </c>
      <c r="AE444" s="81">
        <v>14</v>
      </c>
      <c r="AF444" s="81">
        <v>5</v>
      </c>
      <c r="AG444" s="81">
        <v>5</v>
      </c>
      <c r="AH444" s="81">
        <v>5</v>
      </c>
      <c r="AI444" s="81">
        <v>20</v>
      </c>
      <c r="AJ444" s="81">
        <v>20</v>
      </c>
      <c r="AK444" s="81">
        <v>14</v>
      </c>
      <c r="AL444" s="81">
        <v>14</v>
      </c>
      <c r="AM444" s="81">
        <v>5</v>
      </c>
      <c r="AN444" s="81">
        <v>5</v>
      </c>
    </row>
    <row r="445" spans="1:40" ht="16.5">
      <c r="A445" s="81">
        <v>10441</v>
      </c>
      <c r="B445" s="81" t="s">
        <v>2609</v>
      </c>
      <c r="C445" s="81" t="s">
        <v>2143</v>
      </c>
      <c r="D445" s="81">
        <v>14</v>
      </c>
      <c r="E445" s="81">
        <v>20</v>
      </c>
      <c r="F445" s="81">
        <v>14</v>
      </c>
      <c r="G445" s="81">
        <v>14</v>
      </c>
      <c r="H445" s="81">
        <v>20</v>
      </c>
      <c r="I445" s="81">
        <v>14</v>
      </c>
      <c r="J445" s="81">
        <v>14</v>
      </c>
      <c r="K445" s="81">
        <v>20</v>
      </c>
      <c r="L445" s="81">
        <v>14</v>
      </c>
      <c r="M445" s="81">
        <v>14</v>
      </c>
      <c r="N445" s="81">
        <v>17</v>
      </c>
      <c r="O445" s="81">
        <v>14</v>
      </c>
      <c r="P445" s="81">
        <v>20</v>
      </c>
      <c r="Q445" s="81">
        <v>14</v>
      </c>
      <c r="R445" s="81">
        <v>20</v>
      </c>
      <c r="S445" s="81">
        <v>20</v>
      </c>
      <c r="T445" s="81">
        <v>5</v>
      </c>
      <c r="U445" s="81">
        <v>20</v>
      </c>
      <c r="V445" s="81">
        <v>20</v>
      </c>
      <c r="W445" s="81">
        <v>14</v>
      </c>
      <c r="X445" s="81">
        <v>14</v>
      </c>
      <c r="Y445" s="81">
        <v>5</v>
      </c>
      <c r="Z445" s="81">
        <v>5</v>
      </c>
      <c r="AA445" s="81">
        <v>5</v>
      </c>
      <c r="AB445" s="81">
        <v>20</v>
      </c>
      <c r="AC445" s="81">
        <v>20</v>
      </c>
      <c r="AD445" s="81">
        <v>14</v>
      </c>
      <c r="AE445" s="81">
        <v>14</v>
      </c>
      <c r="AF445" s="81">
        <v>5</v>
      </c>
      <c r="AG445" s="81">
        <v>5</v>
      </c>
      <c r="AH445" s="81">
        <v>5</v>
      </c>
      <c r="AI445" s="81">
        <v>20</v>
      </c>
      <c r="AJ445" s="81">
        <v>20</v>
      </c>
      <c r="AK445" s="81">
        <v>14</v>
      </c>
      <c r="AL445" s="81">
        <v>14</v>
      </c>
      <c r="AM445" s="81">
        <v>5</v>
      </c>
      <c r="AN445" s="81">
        <v>5</v>
      </c>
    </row>
    <row r="446" spans="1:40" ht="16.5">
      <c r="A446" s="81">
        <v>10442</v>
      </c>
      <c r="B446" s="81" t="s">
        <v>2610</v>
      </c>
      <c r="C446" s="81" t="s">
        <v>2145</v>
      </c>
      <c r="D446" s="81">
        <v>14</v>
      </c>
      <c r="E446" s="81">
        <v>20</v>
      </c>
      <c r="F446" s="81">
        <v>14</v>
      </c>
      <c r="G446" s="81">
        <v>14</v>
      </c>
      <c r="H446" s="81">
        <v>20</v>
      </c>
      <c r="I446" s="81">
        <v>14</v>
      </c>
      <c r="J446" s="81">
        <v>14</v>
      </c>
      <c r="K446" s="81">
        <v>20</v>
      </c>
      <c r="L446" s="81">
        <v>14</v>
      </c>
      <c r="M446" s="81">
        <v>14</v>
      </c>
      <c r="N446" s="81">
        <v>18</v>
      </c>
      <c r="O446" s="81">
        <v>14</v>
      </c>
      <c r="P446" s="81">
        <v>20</v>
      </c>
      <c r="Q446" s="81">
        <v>14</v>
      </c>
      <c r="R446" s="81">
        <v>20</v>
      </c>
      <c r="S446" s="81">
        <v>20</v>
      </c>
      <c r="T446" s="81">
        <v>5</v>
      </c>
      <c r="U446" s="81">
        <v>20</v>
      </c>
      <c r="V446" s="81">
        <v>20</v>
      </c>
      <c r="W446" s="81">
        <v>14</v>
      </c>
      <c r="X446" s="81">
        <v>14</v>
      </c>
      <c r="Y446" s="81">
        <v>5</v>
      </c>
      <c r="Z446" s="81">
        <v>5</v>
      </c>
      <c r="AA446" s="81">
        <v>5</v>
      </c>
      <c r="AB446" s="81">
        <v>20</v>
      </c>
      <c r="AC446" s="81">
        <v>20</v>
      </c>
      <c r="AD446" s="81">
        <v>14</v>
      </c>
      <c r="AE446" s="81">
        <v>14</v>
      </c>
      <c r="AF446" s="81">
        <v>5</v>
      </c>
      <c r="AG446" s="81">
        <v>5</v>
      </c>
      <c r="AH446" s="81">
        <v>5</v>
      </c>
      <c r="AI446" s="81">
        <v>20</v>
      </c>
      <c r="AJ446" s="81">
        <v>20</v>
      </c>
      <c r="AK446" s="81">
        <v>14</v>
      </c>
      <c r="AL446" s="81">
        <v>14</v>
      </c>
      <c r="AM446" s="81">
        <v>5</v>
      </c>
      <c r="AN446" s="81">
        <v>5</v>
      </c>
    </row>
    <row r="447" spans="1:40" ht="16.5">
      <c r="A447" s="81">
        <v>10443</v>
      </c>
      <c r="B447" s="81" t="s">
        <v>2611</v>
      </c>
      <c r="C447" s="81" t="s">
        <v>2145</v>
      </c>
      <c r="D447" s="81">
        <v>14</v>
      </c>
      <c r="E447" s="81">
        <v>20</v>
      </c>
      <c r="F447" s="81">
        <v>14</v>
      </c>
      <c r="G447" s="81">
        <v>14</v>
      </c>
      <c r="H447" s="81">
        <v>20</v>
      </c>
      <c r="I447" s="81">
        <v>14</v>
      </c>
      <c r="J447" s="81">
        <v>14</v>
      </c>
      <c r="K447" s="81">
        <v>20</v>
      </c>
      <c r="L447" s="81">
        <v>14</v>
      </c>
      <c r="M447" s="81">
        <v>14</v>
      </c>
      <c r="N447" s="81">
        <v>19</v>
      </c>
      <c r="O447" s="81">
        <v>14</v>
      </c>
      <c r="P447" s="81">
        <v>20</v>
      </c>
      <c r="Q447" s="81">
        <v>14</v>
      </c>
      <c r="R447" s="81">
        <v>20</v>
      </c>
      <c r="S447" s="81">
        <v>20</v>
      </c>
      <c r="T447" s="81">
        <v>5</v>
      </c>
      <c r="U447" s="81">
        <v>20</v>
      </c>
      <c r="V447" s="81">
        <v>20</v>
      </c>
      <c r="W447" s="81">
        <v>14</v>
      </c>
      <c r="X447" s="81">
        <v>14</v>
      </c>
      <c r="Y447" s="81">
        <v>5</v>
      </c>
      <c r="Z447" s="81">
        <v>5</v>
      </c>
      <c r="AA447" s="81">
        <v>5</v>
      </c>
      <c r="AB447" s="81">
        <v>20</v>
      </c>
      <c r="AC447" s="81">
        <v>20</v>
      </c>
      <c r="AD447" s="81">
        <v>14</v>
      </c>
      <c r="AE447" s="81">
        <v>14</v>
      </c>
      <c r="AF447" s="81">
        <v>5</v>
      </c>
      <c r="AG447" s="81">
        <v>5</v>
      </c>
      <c r="AH447" s="81">
        <v>5</v>
      </c>
      <c r="AI447" s="81">
        <v>20</v>
      </c>
      <c r="AJ447" s="81">
        <v>20</v>
      </c>
      <c r="AK447" s="81">
        <v>14</v>
      </c>
      <c r="AL447" s="81">
        <v>14</v>
      </c>
      <c r="AM447" s="81">
        <v>5</v>
      </c>
      <c r="AN447" s="81">
        <v>5</v>
      </c>
    </row>
    <row r="448" spans="1:40" ht="16.5">
      <c r="A448" s="81">
        <v>10444</v>
      </c>
      <c r="B448" s="81" t="s">
        <v>2612</v>
      </c>
      <c r="C448" s="81" t="s">
        <v>2145</v>
      </c>
      <c r="D448" s="81">
        <v>14</v>
      </c>
      <c r="E448" s="81">
        <v>20</v>
      </c>
      <c r="F448" s="81">
        <v>14</v>
      </c>
      <c r="G448" s="81">
        <v>14</v>
      </c>
      <c r="H448" s="81">
        <v>20</v>
      </c>
      <c r="I448" s="81">
        <v>14</v>
      </c>
      <c r="J448" s="81">
        <v>14</v>
      </c>
      <c r="K448" s="81">
        <v>20</v>
      </c>
      <c r="L448" s="81">
        <v>14</v>
      </c>
      <c r="M448" s="81">
        <v>14</v>
      </c>
      <c r="N448" s="81">
        <v>20</v>
      </c>
      <c r="O448" s="81">
        <v>14</v>
      </c>
      <c r="P448" s="81">
        <v>20</v>
      </c>
      <c r="Q448" s="81">
        <v>14</v>
      </c>
      <c r="R448" s="81">
        <v>20</v>
      </c>
      <c r="S448" s="81">
        <v>20</v>
      </c>
      <c r="T448" s="81">
        <v>5</v>
      </c>
      <c r="U448" s="81">
        <v>20</v>
      </c>
      <c r="V448" s="81">
        <v>20</v>
      </c>
      <c r="W448" s="81">
        <v>14</v>
      </c>
      <c r="X448" s="81">
        <v>14</v>
      </c>
      <c r="Y448" s="81">
        <v>5</v>
      </c>
      <c r="Z448" s="81">
        <v>5</v>
      </c>
      <c r="AA448" s="81">
        <v>5</v>
      </c>
      <c r="AB448" s="81">
        <v>20</v>
      </c>
      <c r="AC448" s="81">
        <v>20</v>
      </c>
      <c r="AD448" s="81">
        <v>14</v>
      </c>
      <c r="AE448" s="81">
        <v>14</v>
      </c>
      <c r="AF448" s="81">
        <v>5</v>
      </c>
      <c r="AG448" s="81">
        <v>5</v>
      </c>
      <c r="AH448" s="81">
        <v>5</v>
      </c>
      <c r="AI448" s="81">
        <v>20</v>
      </c>
      <c r="AJ448" s="81">
        <v>20</v>
      </c>
      <c r="AK448" s="81">
        <v>14</v>
      </c>
      <c r="AL448" s="81">
        <v>14</v>
      </c>
      <c r="AM448" s="81">
        <v>5</v>
      </c>
      <c r="AN448" s="81">
        <v>5</v>
      </c>
    </row>
    <row r="449" spans="1:40" ht="16.5">
      <c r="A449" s="81">
        <v>10445</v>
      </c>
      <c r="B449" s="81" t="s">
        <v>2613</v>
      </c>
      <c r="C449" s="81" t="s">
        <v>2156</v>
      </c>
      <c r="D449" s="81">
        <v>14</v>
      </c>
      <c r="E449" s="81">
        <v>20</v>
      </c>
      <c r="F449" s="81">
        <v>14</v>
      </c>
      <c r="G449" s="81">
        <v>14</v>
      </c>
      <c r="H449" s="81">
        <v>20</v>
      </c>
      <c r="I449" s="81">
        <v>14</v>
      </c>
      <c r="J449" s="81">
        <v>14</v>
      </c>
      <c r="K449" s="81">
        <v>20</v>
      </c>
      <c r="L449" s="81">
        <v>14</v>
      </c>
      <c r="M449" s="81">
        <v>14</v>
      </c>
      <c r="N449" s="81">
        <v>20</v>
      </c>
      <c r="O449" s="81">
        <v>14</v>
      </c>
      <c r="P449" s="81">
        <v>20</v>
      </c>
      <c r="Q449" s="81">
        <v>14</v>
      </c>
      <c r="R449" s="81">
        <v>20</v>
      </c>
      <c r="S449" s="81">
        <v>20</v>
      </c>
      <c r="T449" s="81">
        <v>5</v>
      </c>
      <c r="U449" s="81">
        <v>20</v>
      </c>
      <c r="V449" s="81">
        <v>20</v>
      </c>
      <c r="W449" s="81">
        <v>14</v>
      </c>
      <c r="X449" s="81">
        <v>14</v>
      </c>
      <c r="Y449" s="81">
        <v>6</v>
      </c>
      <c r="Z449" s="81">
        <v>5</v>
      </c>
      <c r="AA449" s="81">
        <v>5</v>
      </c>
      <c r="AB449" s="81">
        <v>20</v>
      </c>
      <c r="AC449" s="81">
        <v>20</v>
      </c>
      <c r="AD449" s="81">
        <v>14</v>
      </c>
      <c r="AE449" s="81">
        <v>14</v>
      </c>
      <c r="AF449" s="81">
        <v>5</v>
      </c>
      <c r="AG449" s="81">
        <v>5</v>
      </c>
      <c r="AH449" s="81">
        <v>5</v>
      </c>
      <c r="AI449" s="81">
        <v>20</v>
      </c>
      <c r="AJ449" s="81">
        <v>20</v>
      </c>
      <c r="AK449" s="81">
        <v>14</v>
      </c>
      <c r="AL449" s="81">
        <v>14</v>
      </c>
      <c r="AM449" s="81">
        <v>5</v>
      </c>
      <c r="AN449" s="81">
        <v>5</v>
      </c>
    </row>
    <row r="450" spans="1:40" ht="16.5">
      <c r="A450" s="81">
        <v>10446</v>
      </c>
      <c r="B450" s="81" t="s">
        <v>2614</v>
      </c>
      <c r="C450" s="81" t="s">
        <v>2156</v>
      </c>
      <c r="D450" s="81">
        <v>14</v>
      </c>
      <c r="E450" s="81">
        <v>20</v>
      </c>
      <c r="F450" s="81">
        <v>14</v>
      </c>
      <c r="G450" s="81">
        <v>14</v>
      </c>
      <c r="H450" s="81">
        <v>20</v>
      </c>
      <c r="I450" s="81">
        <v>14</v>
      </c>
      <c r="J450" s="81">
        <v>14</v>
      </c>
      <c r="K450" s="81">
        <v>20</v>
      </c>
      <c r="L450" s="81">
        <v>14</v>
      </c>
      <c r="M450" s="81">
        <v>14</v>
      </c>
      <c r="N450" s="81">
        <v>20</v>
      </c>
      <c r="O450" s="81">
        <v>14</v>
      </c>
      <c r="P450" s="81">
        <v>20</v>
      </c>
      <c r="Q450" s="81">
        <v>14</v>
      </c>
      <c r="R450" s="81">
        <v>20</v>
      </c>
      <c r="S450" s="81">
        <v>20</v>
      </c>
      <c r="T450" s="81">
        <v>5</v>
      </c>
      <c r="U450" s="81">
        <v>20</v>
      </c>
      <c r="V450" s="81">
        <v>20</v>
      </c>
      <c r="W450" s="81">
        <v>14</v>
      </c>
      <c r="X450" s="81">
        <v>14</v>
      </c>
      <c r="Y450" s="81">
        <v>7</v>
      </c>
      <c r="Z450" s="81">
        <v>5</v>
      </c>
      <c r="AA450" s="81">
        <v>5</v>
      </c>
      <c r="AB450" s="81">
        <v>20</v>
      </c>
      <c r="AC450" s="81">
        <v>20</v>
      </c>
      <c r="AD450" s="81">
        <v>14</v>
      </c>
      <c r="AE450" s="81">
        <v>14</v>
      </c>
      <c r="AF450" s="81">
        <v>5</v>
      </c>
      <c r="AG450" s="81">
        <v>5</v>
      </c>
      <c r="AH450" s="81">
        <v>5</v>
      </c>
      <c r="AI450" s="81">
        <v>20</v>
      </c>
      <c r="AJ450" s="81">
        <v>20</v>
      </c>
      <c r="AK450" s="81">
        <v>14</v>
      </c>
      <c r="AL450" s="81">
        <v>14</v>
      </c>
      <c r="AM450" s="81">
        <v>5</v>
      </c>
      <c r="AN450" s="81">
        <v>5</v>
      </c>
    </row>
    <row r="451" spans="1:40" ht="16.5">
      <c r="A451" s="81">
        <v>10447</v>
      </c>
      <c r="B451" s="81" t="s">
        <v>2615</v>
      </c>
      <c r="C451" s="81" t="s">
        <v>2156</v>
      </c>
      <c r="D451" s="81">
        <v>14</v>
      </c>
      <c r="E451" s="81">
        <v>20</v>
      </c>
      <c r="F451" s="81">
        <v>14</v>
      </c>
      <c r="G451" s="81">
        <v>14</v>
      </c>
      <c r="H451" s="81">
        <v>20</v>
      </c>
      <c r="I451" s="81">
        <v>14</v>
      </c>
      <c r="J451" s="81">
        <v>14</v>
      </c>
      <c r="K451" s="81">
        <v>20</v>
      </c>
      <c r="L451" s="81">
        <v>14</v>
      </c>
      <c r="M451" s="81">
        <v>14</v>
      </c>
      <c r="N451" s="81">
        <v>20</v>
      </c>
      <c r="O451" s="81">
        <v>14</v>
      </c>
      <c r="P451" s="81">
        <v>20</v>
      </c>
      <c r="Q451" s="81">
        <v>14</v>
      </c>
      <c r="R451" s="81">
        <v>20</v>
      </c>
      <c r="S451" s="81">
        <v>20</v>
      </c>
      <c r="T451" s="81">
        <v>5</v>
      </c>
      <c r="U451" s="81">
        <v>20</v>
      </c>
      <c r="V451" s="81">
        <v>20</v>
      </c>
      <c r="W451" s="81">
        <v>14</v>
      </c>
      <c r="X451" s="81">
        <v>14</v>
      </c>
      <c r="Y451" s="81">
        <v>8</v>
      </c>
      <c r="Z451" s="81">
        <v>5</v>
      </c>
      <c r="AA451" s="81">
        <v>5</v>
      </c>
      <c r="AB451" s="81">
        <v>20</v>
      </c>
      <c r="AC451" s="81">
        <v>20</v>
      </c>
      <c r="AD451" s="81">
        <v>14</v>
      </c>
      <c r="AE451" s="81">
        <v>14</v>
      </c>
      <c r="AF451" s="81">
        <v>5</v>
      </c>
      <c r="AG451" s="81">
        <v>5</v>
      </c>
      <c r="AH451" s="81">
        <v>5</v>
      </c>
      <c r="AI451" s="81">
        <v>20</v>
      </c>
      <c r="AJ451" s="81">
        <v>20</v>
      </c>
      <c r="AK451" s="81">
        <v>14</v>
      </c>
      <c r="AL451" s="81">
        <v>14</v>
      </c>
      <c r="AM451" s="81">
        <v>5</v>
      </c>
      <c r="AN451" s="81">
        <v>5</v>
      </c>
    </row>
    <row r="452" spans="1:40" ht="16.5">
      <c r="A452" s="81">
        <v>10448</v>
      </c>
      <c r="B452" s="81" t="s">
        <v>2616</v>
      </c>
      <c r="C452" s="81" t="s">
        <v>2156</v>
      </c>
      <c r="D452" s="81">
        <v>14</v>
      </c>
      <c r="E452" s="81">
        <v>20</v>
      </c>
      <c r="F452" s="81">
        <v>14</v>
      </c>
      <c r="G452" s="81">
        <v>14</v>
      </c>
      <c r="H452" s="81">
        <v>20</v>
      </c>
      <c r="I452" s="81">
        <v>14</v>
      </c>
      <c r="J452" s="81">
        <v>14</v>
      </c>
      <c r="K452" s="81">
        <v>20</v>
      </c>
      <c r="L452" s="81">
        <v>14</v>
      </c>
      <c r="M452" s="81">
        <v>14</v>
      </c>
      <c r="N452" s="81">
        <v>20</v>
      </c>
      <c r="O452" s="81">
        <v>14</v>
      </c>
      <c r="P452" s="81">
        <v>20</v>
      </c>
      <c r="Q452" s="81">
        <v>14</v>
      </c>
      <c r="R452" s="81">
        <v>20</v>
      </c>
      <c r="S452" s="81">
        <v>20</v>
      </c>
      <c r="T452" s="81">
        <v>5</v>
      </c>
      <c r="U452" s="81">
        <v>20</v>
      </c>
      <c r="V452" s="81">
        <v>20</v>
      </c>
      <c r="W452" s="81">
        <v>14</v>
      </c>
      <c r="X452" s="81">
        <v>14</v>
      </c>
      <c r="Y452" s="81">
        <v>9</v>
      </c>
      <c r="Z452" s="81">
        <v>5</v>
      </c>
      <c r="AA452" s="81">
        <v>5</v>
      </c>
      <c r="AB452" s="81">
        <v>20</v>
      </c>
      <c r="AC452" s="81">
        <v>20</v>
      </c>
      <c r="AD452" s="81">
        <v>14</v>
      </c>
      <c r="AE452" s="81">
        <v>14</v>
      </c>
      <c r="AF452" s="81">
        <v>5</v>
      </c>
      <c r="AG452" s="81">
        <v>5</v>
      </c>
      <c r="AH452" s="81">
        <v>5</v>
      </c>
      <c r="AI452" s="81">
        <v>20</v>
      </c>
      <c r="AJ452" s="81">
        <v>20</v>
      </c>
      <c r="AK452" s="81">
        <v>14</v>
      </c>
      <c r="AL452" s="81">
        <v>14</v>
      </c>
      <c r="AM452" s="81">
        <v>5</v>
      </c>
      <c r="AN452" s="81">
        <v>5</v>
      </c>
    </row>
    <row r="453" spans="1:40" ht="16.5">
      <c r="A453" s="81">
        <v>10449</v>
      </c>
      <c r="B453" s="81" t="s">
        <v>2617</v>
      </c>
      <c r="C453" s="81" t="s">
        <v>2162</v>
      </c>
      <c r="D453" s="81">
        <v>14</v>
      </c>
      <c r="E453" s="81">
        <v>20</v>
      </c>
      <c r="F453" s="81">
        <v>14</v>
      </c>
      <c r="G453" s="81">
        <v>14</v>
      </c>
      <c r="H453" s="81">
        <v>20</v>
      </c>
      <c r="I453" s="81">
        <v>14</v>
      </c>
      <c r="J453" s="81">
        <v>14</v>
      </c>
      <c r="K453" s="81">
        <v>20</v>
      </c>
      <c r="L453" s="81">
        <v>14</v>
      </c>
      <c r="M453" s="81">
        <v>14</v>
      </c>
      <c r="N453" s="81">
        <v>20</v>
      </c>
      <c r="O453" s="81">
        <v>14</v>
      </c>
      <c r="P453" s="81">
        <v>20</v>
      </c>
      <c r="Q453" s="81">
        <v>14</v>
      </c>
      <c r="R453" s="81">
        <v>20</v>
      </c>
      <c r="S453" s="81">
        <v>20</v>
      </c>
      <c r="T453" s="81">
        <v>5</v>
      </c>
      <c r="U453" s="81">
        <v>20</v>
      </c>
      <c r="V453" s="81">
        <v>20</v>
      </c>
      <c r="W453" s="81">
        <v>14</v>
      </c>
      <c r="X453" s="81">
        <v>14</v>
      </c>
      <c r="Y453" s="81">
        <v>9</v>
      </c>
      <c r="Z453" s="81">
        <v>5</v>
      </c>
      <c r="AA453" s="81">
        <v>5</v>
      </c>
      <c r="AB453" s="81">
        <v>20</v>
      </c>
      <c r="AC453" s="81">
        <v>20</v>
      </c>
      <c r="AD453" s="81">
        <v>14</v>
      </c>
      <c r="AE453" s="81">
        <v>14</v>
      </c>
      <c r="AF453" s="81">
        <v>6</v>
      </c>
      <c r="AG453" s="81">
        <v>5</v>
      </c>
      <c r="AH453" s="81">
        <v>5</v>
      </c>
      <c r="AI453" s="81">
        <v>20</v>
      </c>
      <c r="AJ453" s="81">
        <v>20</v>
      </c>
      <c r="AK453" s="81">
        <v>14</v>
      </c>
      <c r="AL453" s="81">
        <v>14</v>
      </c>
      <c r="AM453" s="81">
        <v>5</v>
      </c>
      <c r="AN453" s="81">
        <v>5</v>
      </c>
    </row>
    <row r="454" spans="1:40" ht="16.5">
      <c r="A454" s="81">
        <v>10450</v>
      </c>
      <c r="B454" s="81" t="s">
        <v>2618</v>
      </c>
      <c r="C454" s="81" t="s">
        <v>2162</v>
      </c>
      <c r="D454" s="81">
        <v>14</v>
      </c>
      <c r="E454" s="81">
        <v>20</v>
      </c>
      <c r="F454" s="81">
        <v>14</v>
      </c>
      <c r="G454" s="81">
        <v>14</v>
      </c>
      <c r="H454" s="81">
        <v>20</v>
      </c>
      <c r="I454" s="81">
        <v>14</v>
      </c>
      <c r="J454" s="81">
        <v>14</v>
      </c>
      <c r="K454" s="81">
        <v>20</v>
      </c>
      <c r="L454" s="81">
        <v>14</v>
      </c>
      <c r="M454" s="81">
        <v>14</v>
      </c>
      <c r="N454" s="81">
        <v>20</v>
      </c>
      <c r="O454" s="81">
        <v>14</v>
      </c>
      <c r="P454" s="81">
        <v>20</v>
      </c>
      <c r="Q454" s="81">
        <v>14</v>
      </c>
      <c r="R454" s="81">
        <v>20</v>
      </c>
      <c r="S454" s="81">
        <v>20</v>
      </c>
      <c r="T454" s="81">
        <v>5</v>
      </c>
      <c r="U454" s="81">
        <v>20</v>
      </c>
      <c r="V454" s="81">
        <v>20</v>
      </c>
      <c r="W454" s="81">
        <v>14</v>
      </c>
      <c r="X454" s="81">
        <v>14</v>
      </c>
      <c r="Y454" s="81">
        <v>9</v>
      </c>
      <c r="Z454" s="81">
        <v>5</v>
      </c>
      <c r="AA454" s="81">
        <v>5</v>
      </c>
      <c r="AB454" s="81">
        <v>20</v>
      </c>
      <c r="AC454" s="81">
        <v>20</v>
      </c>
      <c r="AD454" s="81">
        <v>14</v>
      </c>
      <c r="AE454" s="81">
        <v>14</v>
      </c>
      <c r="AF454" s="81">
        <v>7</v>
      </c>
      <c r="AG454" s="81">
        <v>5</v>
      </c>
      <c r="AH454" s="81">
        <v>5</v>
      </c>
      <c r="AI454" s="81">
        <v>20</v>
      </c>
      <c r="AJ454" s="81">
        <v>20</v>
      </c>
      <c r="AK454" s="81">
        <v>14</v>
      </c>
      <c r="AL454" s="81">
        <v>14</v>
      </c>
      <c r="AM454" s="81">
        <v>5</v>
      </c>
      <c r="AN454" s="81">
        <v>5</v>
      </c>
    </row>
    <row r="455" spans="1:40" ht="16.5">
      <c r="A455" s="81">
        <v>10451</v>
      </c>
      <c r="B455" s="81" t="s">
        <v>2619</v>
      </c>
      <c r="C455" s="81" t="s">
        <v>2162</v>
      </c>
      <c r="D455" s="81">
        <v>14</v>
      </c>
      <c r="E455" s="81">
        <v>20</v>
      </c>
      <c r="F455" s="81">
        <v>14</v>
      </c>
      <c r="G455" s="81">
        <v>14</v>
      </c>
      <c r="H455" s="81">
        <v>20</v>
      </c>
      <c r="I455" s="81">
        <v>14</v>
      </c>
      <c r="J455" s="81">
        <v>14</v>
      </c>
      <c r="K455" s="81">
        <v>20</v>
      </c>
      <c r="L455" s="81">
        <v>14</v>
      </c>
      <c r="M455" s="81">
        <v>14</v>
      </c>
      <c r="N455" s="81">
        <v>20</v>
      </c>
      <c r="O455" s="81">
        <v>14</v>
      </c>
      <c r="P455" s="81">
        <v>20</v>
      </c>
      <c r="Q455" s="81">
        <v>14</v>
      </c>
      <c r="R455" s="81">
        <v>20</v>
      </c>
      <c r="S455" s="81">
        <v>20</v>
      </c>
      <c r="T455" s="81">
        <v>5</v>
      </c>
      <c r="U455" s="81">
        <v>20</v>
      </c>
      <c r="V455" s="81">
        <v>20</v>
      </c>
      <c r="W455" s="81">
        <v>14</v>
      </c>
      <c r="X455" s="81">
        <v>14</v>
      </c>
      <c r="Y455" s="81">
        <v>9</v>
      </c>
      <c r="Z455" s="81">
        <v>5</v>
      </c>
      <c r="AA455" s="81">
        <v>5</v>
      </c>
      <c r="AB455" s="81">
        <v>20</v>
      </c>
      <c r="AC455" s="81">
        <v>20</v>
      </c>
      <c r="AD455" s="81">
        <v>14</v>
      </c>
      <c r="AE455" s="81">
        <v>14</v>
      </c>
      <c r="AF455" s="81">
        <v>8</v>
      </c>
      <c r="AG455" s="81">
        <v>5</v>
      </c>
      <c r="AH455" s="81">
        <v>5</v>
      </c>
      <c r="AI455" s="81">
        <v>20</v>
      </c>
      <c r="AJ455" s="81">
        <v>20</v>
      </c>
      <c r="AK455" s="81">
        <v>14</v>
      </c>
      <c r="AL455" s="81">
        <v>14</v>
      </c>
      <c r="AM455" s="81">
        <v>5</v>
      </c>
      <c r="AN455" s="81">
        <v>5</v>
      </c>
    </row>
    <row r="456" spans="1:40" ht="16.5">
      <c r="A456" s="81">
        <v>10452</v>
      </c>
      <c r="B456" s="81" t="s">
        <v>2620</v>
      </c>
      <c r="C456" s="81" t="s">
        <v>2162</v>
      </c>
      <c r="D456" s="81">
        <v>14</v>
      </c>
      <c r="E456" s="81">
        <v>20</v>
      </c>
      <c r="F456" s="81">
        <v>14</v>
      </c>
      <c r="G456" s="81">
        <v>14</v>
      </c>
      <c r="H456" s="81">
        <v>20</v>
      </c>
      <c r="I456" s="81">
        <v>14</v>
      </c>
      <c r="J456" s="81">
        <v>14</v>
      </c>
      <c r="K456" s="81">
        <v>20</v>
      </c>
      <c r="L456" s="81">
        <v>14</v>
      </c>
      <c r="M456" s="81">
        <v>14</v>
      </c>
      <c r="N456" s="81">
        <v>20</v>
      </c>
      <c r="O456" s="81">
        <v>14</v>
      </c>
      <c r="P456" s="81">
        <v>20</v>
      </c>
      <c r="Q456" s="81">
        <v>14</v>
      </c>
      <c r="R456" s="81">
        <v>20</v>
      </c>
      <c r="S456" s="81">
        <v>20</v>
      </c>
      <c r="T456" s="81">
        <v>5</v>
      </c>
      <c r="U456" s="81">
        <v>20</v>
      </c>
      <c r="V456" s="81">
        <v>20</v>
      </c>
      <c r="W456" s="81">
        <v>14</v>
      </c>
      <c r="X456" s="81">
        <v>14</v>
      </c>
      <c r="Y456" s="81">
        <v>9</v>
      </c>
      <c r="Z456" s="81">
        <v>5</v>
      </c>
      <c r="AA456" s="81">
        <v>5</v>
      </c>
      <c r="AB456" s="81">
        <v>20</v>
      </c>
      <c r="AC456" s="81">
        <v>20</v>
      </c>
      <c r="AD456" s="81">
        <v>14</v>
      </c>
      <c r="AE456" s="81">
        <v>14</v>
      </c>
      <c r="AF456" s="81">
        <v>9</v>
      </c>
      <c r="AG456" s="81">
        <v>5</v>
      </c>
      <c r="AH456" s="81">
        <v>5</v>
      </c>
      <c r="AI456" s="81">
        <v>20</v>
      </c>
      <c r="AJ456" s="81">
        <v>20</v>
      </c>
      <c r="AK456" s="81">
        <v>14</v>
      </c>
      <c r="AL456" s="81">
        <v>14</v>
      </c>
      <c r="AM456" s="81">
        <v>5</v>
      </c>
      <c r="AN456" s="81">
        <v>5</v>
      </c>
    </row>
    <row r="457" spans="1:40" ht="16.5">
      <c r="A457" s="81">
        <v>10453</v>
      </c>
      <c r="B457" s="81" t="s">
        <v>2621</v>
      </c>
      <c r="C457" s="81" t="s">
        <v>2168</v>
      </c>
      <c r="D457" s="81">
        <v>14</v>
      </c>
      <c r="E457" s="81">
        <v>20</v>
      </c>
      <c r="F457" s="81">
        <v>14</v>
      </c>
      <c r="G457" s="81">
        <v>14</v>
      </c>
      <c r="H457" s="81">
        <v>20</v>
      </c>
      <c r="I457" s="81">
        <v>14</v>
      </c>
      <c r="J457" s="81">
        <v>14</v>
      </c>
      <c r="K457" s="81">
        <v>20</v>
      </c>
      <c r="L457" s="81">
        <v>14</v>
      </c>
      <c r="M457" s="81">
        <v>14</v>
      </c>
      <c r="N457" s="81">
        <v>20</v>
      </c>
      <c r="O457" s="81">
        <v>14</v>
      </c>
      <c r="P457" s="81">
        <v>20</v>
      </c>
      <c r="Q457" s="81">
        <v>14</v>
      </c>
      <c r="R457" s="81">
        <v>20</v>
      </c>
      <c r="S457" s="81">
        <v>20</v>
      </c>
      <c r="T457" s="81">
        <v>5</v>
      </c>
      <c r="U457" s="81">
        <v>20</v>
      </c>
      <c r="V457" s="81">
        <v>20</v>
      </c>
      <c r="W457" s="81">
        <v>14</v>
      </c>
      <c r="X457" s="81">
        <v>14</v>
      </c>
      <c r="Y457" s="81">
        <v>9</v>
      </c>
      <c r="Z457" s="81">
        <v>5</v>
      </c>
      <c r="AA457" s="81">
        <v>5</v>
      </c>
      <c r="AB457" s="81">
        <v>20</v>
      </c>
      <c r="AC457" s="81">
        <v>20</v>
      </c>
      <c r="AD457" s="81">
        <v>14</v>
      </c>
      <c r="AE457" s="81">
        <v>14</v>
      </c>
      <c r="AF457" s="81">
        <v>9</v>
      </c>
      <c r="AG457" s="81">
        <v>5</v>
      </c>
      <c r="AH457" s="81">
        <v>5</v>
      </c>
      <c r="AI457" s="81">
        <v>20</v>
      </c>
      <c r="AJ457" s="81">
        <v>20</v>
      </c>
      <c r="AK457" s="81">
        <v>14</v>
      </c>
      <c r="AL457" s="81">
        <v>14</v>
      </c>
      <c r="AM457" s="81">
        <v>6</v>
      </c>
      <c r="AN457" s="81">
        <v>5</v>
      </c>
    </row>
    <row r="458" spans="1:40" ht="16.5">
      <c r="A458" s="81">
        <v>10454</v>
      </c>
      <c r="B458" s="81" t="s">
        <v>2622</v>
      </c>
      <c r="C458" s="81" t="s">
        <v>2168</v>
      </c>
      <c r="D458" s="81">
        <v>14</v>
      </c>
      <c r="E458" s="81">
        <v>20</v>
      </c>
      <c r="F458" s="81">
        <v>14</v>
      </c>
      <c r="G458" s="81">
        <v>14</v>
      </c>
      <c r="H458" s="81">
        <v>20</v>
      </c>
      <c r="I458" s="81">
        <v>14</v>
      </c>
      <c r="J458" s="81">
        <v>14</v>
      </c>
      <c r="K458" s="81">
        <v>20</v>
      </c>
      <c r="L458" s="81">
        <v>14</v>
      </c>
      <c r="M458" s="81">
        <v>14</v>
      </c>
      <c r="N458" s="81">
        <v>20</v>
      </c>
      <c r="O458" s="81">
        <v>14</v>
      </c>
      <c r="P458" s="81">
        <v>20</v>
      </c>
      <c r="Q458" s="81">
        <v>14</v>
      </c>
      <c r="R458" s="81">
        <v>20</v>
      </c>
      <c r="S458" s="81">
        <v>20</v>
      </c>
      <c r="T458" s="81">
        <v>5</v>
      </c>
      <c r="U458" s="81">
        <v>20</v>
      </c>
      <c r="V458" s="81">
        <v>20</v>
      </c>
      <c r="W458" s="81">
        <v>14</v>
      </c>
      <c r="X458" s="81">
        <v>14</v>
      </c>
      <c r="Y458" s="81">
        <v>9</v>
      </c>
      <c r="Z458" s="81">
        <v>5</v>
      </c>
      <c r="AA458" s="81">
        <v>5</v>
      </c>
      <c r="AB458" s="81">
        <v>20</v>
      </c>
      <c r="AC458" s="81">
        <v>20</v>
      </c>
      <c r="AD458" s="81">
        <v>14</v>
      </c>
      <c r="AE458" s="81">
        <v>14</v>
      </c>
      <c r="AF458" s="81">
        <v>9</v>
      </c>
      <c r="AG458" s="81">
        <v>5</v>
      </c>
      <c r="AH458" s="81">
        <v>5</v>
      </c>
      <c r="AI458" s="81">
        <v>20</v>
      </c>
      <c r="AJ458" s="81">
        <v>20</v>
      </c>
      <c r="AK458" s="81">
        <v>14</v>
      </c>
      <c r="AL458" s="81">
        <v>14</v>
      </c>
      <c r="AM458" s="81">
        <v>7</v>
      </c>
      <c r="AN458" s="81">
        <v>5</v>
      </c>
    </row>
    <row r="459" spans="1:40" ht="16.5">
      <c r="A459" s="81">
        <v>10455</v>
      </c>
      <c r="B459" s="81" t="s">
        <v>2623</v>
      </c>
      <c r="C459" s="81" t="s">
        <v>2168</v>
      </c>
      <c r="D459" s="81">
        <v>14</v>
      </c>
      <c r="E459" s="81">
        <v>20</v>
      </c>
      <c r="F459" s="81">
        <v>14</v>
      </c>
      <c r="G459" s="81">
        <v>14</v>
      </c>
      <c r="H459" s="81">
        <v>20</v>
      </c>
      <c r="I459" s="81">
        <v>14</v>
      </c>
      <c r="J459" s="81">
        <v>14</v>
      </c>
      <c r="K459" s="81">
        <v>20</v>
      </c>
      <c r="L459" s="81">
        <v>14</v>
      </c>
      <c r="M459" s="81">
        <v>14</v>
      </c>
      <c r="N459" s="81">
        <v>20</v>
      </c>
      <c r="O459" s="81">
        <v>14</v>
      </c>
      <c r="P459" s="81">
        <v>20</v>
      </c>
      <c r="Q459" s="81">
        <v>14</v>
      </c>
      <c r="R459" s="81">
        <v>20</v>
      </c>
      <c r="S459" s="81">
        <v>20</v>
      </c>
      <c r="T459" s="81">
        <v>5</v>
      </c>
      <c r="U459" s="81">
        <v>20</v>
      </c>
      <c r="V459" s="81">
        <v>20</v>
      </c>
      <c r="W459" s="81">
        <v>14</v>
      </c>
      <c r="X459" s="81">
        <v>14</v>
      </c>
      <c r="Y459" s="81">
        <v>9</v>
      </c>
      <c r="Z459" s="81">
        <v>5</v>
      </c>
      <c r="AA459" s="81">
        <v>5</v>
      </c>
      <c r="AB459" s="81">
        <v>20</v>
      </c>
      <c r="AC459" s="81">
        <v>20</v>
      </c>
      <c r="AD459" s="81">
        <v>14</v>
      </c>
      <c r="AE459" s="81">
        <v>14</v>
      </c>
      <c r="AF459" s="81">
        <v>9</v>
      </c>
      <c r="AG459" s="81">
        <v>5</v>
      </c>
      <c r="AH459" s="81">
        <v>5</v>
      </c>
      <c r="AI459" s="81">
        <v>20</v>
      </c>
      <c r="AJ459" s="81">
        <v>20</v>
      </c>
      <c r="AK459" s="81">
        <v>14</v>
      </c>
      <c r="AL459" s="81">
        <v>14</v>
      </c>
      <c r="AM459" s="81">
        <v>8</v>
      </c>
      <c r="AN459" s="81">
        <v>5</v>
      </c>
    </row>
    <row r="460" spans="1:40" ht="16.5">
      <c r="A460" s="81">
        <v>10456</v>
      </c>
      <c r="B460" s="81" t="s">
        <v>2624</v>
      </c>
      <c r="C460" s="81" t="s">
        <v>2168</v>
      </c>
      <c r="D460" s="81">
        <v>14</v>
      </c>
      <c r="E460" s="81">
        <v>20</v>
      </c>
      <c r="F460" s="81">
        <v>14</v>
      </c>
      <c r="G460" s="81">
        <v>14</v>
      </c>
      <c r="H460" s="81">
        <v>20</v>
      </c>
      <c r="I460" s="81">
        <v>14</v>
      </c>
      <c r="J460" s="81">
        <v>14</v>
      </c>
      <c r="K460" s="81">
        <v>20</v>
      </c>
      <c r="L460" s="81">
        <v>14</v>
      </c>
      <c r="M460" s="81">
        <v>14</v>
      </c>
      <c r="N460" s="81">
        <v>20</v>
      </c>
      <c r="O460" s="81">
        <v>14</v>
      </c>
      <c r="P460" s="81">
        <v>20</v>
      </c>
      <c r="Q460" s="81">
        <v>14</v>
      </c>
      <c r="R460" s="81">
        <v>20</v>
      </c>
      <c r="S460" s="81">
        <v>20</v>
      </c>
      <c r="T460" s="81">
        <v>5</v>
      </c>
      <c r="U460" s="81">
        <v>20</v>
      </c>
      <c r="V460" s="81">
        <v>20</v>
      </c>
      <c r="W460" s="81">
        <v>14</v>
      </c>
      <c r="X460" s="81">
        <v>14</v>
      </c>
      <c r="Y460" s="81">
        <v>9</v>
      </c>
      <c r="Z460" s="81">
        <v>5</v>
      </c>
      <c r="AA460" s="81">
        <v>5</v>
      </c>
      <c r="AB460" s="81">
        <v>20</v>
      </c>
      <c r="AC460" s="81">
        <v>20</v>
      </c>
      <c r="AD460" s="81">
        <v>14</v>
      </c>
      <c r="AE460" s="81">
        <v>14</v>
      </c>
      <c r="AF460" s="81">
        <v>9</v>
      </c>
      <c r="AG460" s="81">
        <v>5</v>
      </c>
      <c r="AH460" s="81">
        <v>5</v>
      </c>
      <c r="AI460" s="81">
        <v>20</v>
      </c>
      <c r="AJ460" s="81">
        <v>20</v>
      </c>
      <c r="AK460" s="81">
        <v>14</v>
      </c>
      <c r="AL460" s="81">
        <v>14</v>
      </c>
      <c r="AM460" s="81">
        <v>9</v>
      </c>
      <c r="AN460" s="81">
        <v>5</v>
      </c>
    </row>
    <row r="461" spans="1:40" ht="16.5">
      <c r="A461" s="81">
        <v>10457</v>
      </c>
      <c r="B461" s="81" t="s">
        <v>2625</v>
      </c>
      <c r="C461" s="81" t="s">
        <v>2141</v>
      </c>
      <c r="D461" s="81">
        <v>15</v>
      </c>
      <c r="E461" s="81">
        <v>20</v>
      </c>
      <c r="F461" s="81">
        <v>15</v>
      </c>
      <c r="G461" s="81">
        <v>14</v>
      </c>
      <c r="H461" s="81">
        <v>20</v>
      </c>
      <c r="I461" s="81">
        <v>14</v>
      </c>
      <c r="J461" s="81">
        <v>14</v>
      </c>
      <c r="K461" s="81">
        <v>20</v>
      </c>
      <c r="L461" s="81">
        <v>14</v>
      </c>
      <c r="M461" s="81">
        <v>14</v>
      </c>
      <c r="N461" s="81">
        <v>20</v>
      </c>
      <c r="O461" s="81">
        <v>14</v>
      </c>
      <c r="P461" s="81">
        <v>20</v>
      </c>
      <c r="Q461" s="81">
        <v>14</v>
      </c>
      <c r="R461" s="81">
        <v>20</v>
      </c>
      <c r="S461" s="81">
        <v>20</v>
      </c>
      <c r="T461" s="81">
        <v>5</v>
      </c>
      <c r="U461" s="81">
        <v>20</v>
      </c>
      <c r="V461" s="81">
        <v>20</v>
      </c>
      <c r="W461" s="81">
        <v>14</v>
      </c>
      <c r="X461" s="81">
        <v>14</v>
      </c>
      <c r="Y461" s="81">
        <v>9</v>
      </c>
      <c r="Z461" s="81">
        <v>5</v>
      </c>
      <c r="AA461" s="81">
        <v>5</v>
      </c>
      <c r="AB461" s="81">
        <v>20</v>
      </c>
      <c r="AC461" s="81">
        <v>20</v>
      </c>
      <c r="AD461" s="81">
        <v>14</v>
      </c>
      <c r="AE461" s="81">
        <v>14</v>
      </c>
      <c r="AF461" s="81">
        <v>9</v>
      </c>
      <c r="AG461" s="81">
        <v>5</v>
      </c>
      <c r="AH461" s="81">
        <v>5</v>
      </c>
      <c r="AI461" s="81">
        <v>20</v>
      </c>
      <c r="AJ461" s="81">
        <v>20</v>
      </c>
      <c r="AK461" s="81">
        <v>14</v>
      </c>
      <c r="AL461" s="81">
        <v>14</v>
      </c>
      <c r="AM461" s="81">
        <v>9</v>
      </c>
      <c r="AN461" s="81">
        <v>5</v>
      </c>
    </row>
    <row r="462" spans="1:40" ht="16.5">
      <c r="A462" s="81">
        <v>10458</v>
      </c>
      <c r="B462" s="81" t="s">
        <v>2626</v>
      </c>
      <c r="C462" s="81" t="s">
        <v>2141</v>
      </c>
      <c r="D462" s="81">
        <v>16</v>
      </c>
      <c r="E462" s="81">
        <v>20</v>
      </c>
      <c r="F462" s="81">
        <v>16</v>
      </c>
      <c r="G462" s="81">
        <v>14</v>
      </c>
      <c r="H462" s="81">
        <v>20</v>
      </c>
      <c r="I462" s="81">
        <v>14</v>
      </c>
      <c r="J462" s="81">
        <v>14</v>
      </c>
      <c r="K462" s="81">
        <v>20</v>
      </c>
      <c r="L462" s="81">
        <v>14</v>
      </c>
      <c r="M462" s="81">
        <v>14</v>
      </c>
      <c r="N462" s="81">
        <v>20</v>
      </c>
      <c r="O462" s="81">
        <v>14</v>
      </c>
      <c r="P462" s="81">
        <v>20</v>
      </c>
      <c r="Q462" s="81">
        <v>14</v>
      </c>
      <c r="R462" s="81">
        <v>20</v>
      </c>
      <c r="S462" s="81">
        <v>20</v>
      </c>
      <c r="T462" s="81">
        <v>5</v>
      </c>
      <c r="U462" s="81">
        <v>20</v>
      </c>
      <c r="V462" s="81">
        <v>20</v>
      </c>
      <c r="W462" s="81">
        <v>14</v>
      </c>
      <c r="X462" s="81">
        <v>14</v>
      </c>
      <c r="Y462" s="81">
        <v>9</v>
      </c>
      <c r="Z462" s="81">
        <v>5</v>
      </c>
      <c r="AA462" s="81">
        <v>5</v>
      </c>
      <c r="AB462" s="81">
        <v>20</v>
      </c>
      <c r="AC462" s="81">
        <v>20</v>
      </c>
      <c r="AD462" s="81">
        <v>14</v>
      </c>
      <c r="AE462" s="81">
        <v>14</v>
      </c>
      <c r="AF462" s="81">
        <v>9</v>
      </c>
      <c r="AG462" s="81">
        <v>5</v>
      </c>
      <c r="AH462" s="81">
        <v>5</v>
      </c>
      <c r="AI462" s="81">
        <v>20</v>
      </c>
      <c r="AJ462" s="81">
        <v>20</v>
      </c>
      <c r="AK462" s="81">
        <v>14</v>
      </c>
      <c r="AL462" s="81">
        <v>14</v>
      </c>
      <c r="AM462" s="81">
        <v>9</v>
      </c>
      <c r="AN462" s="81">
        <v>5</v>
      </c>
    </row>
    <row r="463" spans="1:40" ht="16.5">
      <c r="A463" s="81">
        <v>10459</v>
      </c>
      <c r="B463" s="81" t="s">
        <v>2627</v>
      </c>
      <c r="C463" s="81" t="s">
        <v>2141</v>
      </c>
      <c r="D463" s="81">
        <v>17</v>
      </c>
      <c r="E463" s="81">
        <v>20</v>
      </c>
      <c r="F463" s="81">
        <v>17</v>
      </c>
      <c r="G463" s="81">
        <v>14</v>
      </c>
      <c r="H463" s="81">
        <v>20</v>
      </c>
      <c r="I463" s="81">
        <v>14</v>
      </c>
      <c r="J463" s="81">
        <v>14</v>
      </c>
      <c r="K463" s="81">
        <v>20</v>
      </c>
      <c r="L463" s="81">
        <v>14</v>
      </c>
      <c r="M463" s="81">
        <v>14</v>
      </c>
      <c r="N463" s="81">
        <v>20</v>
      </c>
      <c r="O463" s="81">
        <v>14</v>
      </c>
      <c r="P463" s="81">
        <v>20</v>
      </c>
      <c r="Q463" s="81">
        <v>14</v>
      </c>
      <c r="R463" s="81">
        <v>20</v>
      </c>
      <c r="S463" s="81">
        <v>20</v>
      </c>
      <c r="T463" s="81">
        <v>5</v>
      </c>
      <c r="U463" s="81">
        <v>20</v>
      </c>
      <c r="V463" s="81">
        <v>20</v>
      </c>
      <c r="W463" s="81">
        <v>14</v>
      </c>
      <c r="X463" s="81">
        <v>14</v>
      </c>
      <c r="Y463" s="81">
        <v>9</v>
      </c>
      <c r="Z463" s="81">
        <v>5</v>
      </c>
      <c r="AA463" s="81">
        <v>5</v>
      </c>
      <c r="AB463" s="81">
        <v>20</v>
      </c>
      <c r="AC463" s="81">
        <v>20</v>
      </c>
      <c r="AD463" s="81">
        <v>14</v>
      </c>
      <c r="AE463" s="81">
        <v>14</v>
      </c>
      <c r="AF463" s="81">
        <v>9</v>
      </c>
      <c r="AG463" s="81">
        <v>5</v>
      </c>
      <c r="AH463" s="81">
        <v>5</v>
      </c>
      <c r="AI463" s="81">
        <v>20</v>
      </c>
      <c r="AJ463" s="81">
        <v>20</v>
      </c>
      <c r="AK463" s="81">
        <v>14</v>
      </c>
      <c r="AL463" s="81">
        <v>14</v>
      </c>
      <c r="AM463" s="81">
        <v>9</v>
      </c>
      <c r="AN463" s="81">
        <v>5</v>
      </c>
    </row>
    <row r="464" spans="1:40" ht="16.5">
      <c r="A464" s="81">
        <v>10460</v>
      </c>
      <c r="B464" s="81" t="s">
        <v>2628</v>
      </c>
      <c r="C464" s="81" t="s">
        <v>2141</v>
      </c>
      <c r="D464" s="81">
        <v>18</v>
      </c>
      <c r="E464" s="81">
        <v>20</v>
      </c>
      <c r="F464" s="81">
        <v>18</v>
      </c>
      <c r="G464" s="81">
        <v>14</v>
      </c>
      <c r="H464" s="81">
        <v>20</v>
      </c>
      <c r="I464" s="81">
        <v>14</v>
      </c>
      <c r="J464" s="81">
        <v>14</v>
      </c>
      <c r="K464" s="81">
        <v>20</v>
      </c>
      <c r="L464" s="81">
        <v>14</v>
      </c>
      <c r="M464" s="81">
        <v>14</v>
      </c>
      <c r="N464" s="81">
        <v>20</v>
      </c>
      <c r="O464" s="81">
        <v>14</v>
      </c>
      <c r="P464" s="81">
        <v>20</v>
      </c>
      <c r="Q464" s="81">
        <v>14</v>
      </c>
      <c r="R464" s="81">
        <v>20</v>
      </c>
      <c r="S464" s="81">
        <v>20</v>
      </c>
      <c r="T464" s="81">
        <v>5</v>
      </c>
      <c r="U464" s="81">
        <v>20</v>
      </c>
      <c r="V464" s="81">
        <v>20</v>
      </c>
      <c r="W464" s="81">
        <v>14</v>
      </c>
      <c r="X464" s="81">
        <v>14</v>
      </c>
      <c r="Y464" s="81">
        <v>9</v>
      </c>
      <c r="Z464" s="81">
        <v>5</v>
      </c>
      <c r="AA464" s="81">
        <v>5</v>
      </c>
      <c r="AB464" s="81">
        <v>20</v>
      </c>
      <c r="AC464" s="81">
        <v>20</v>
      </c>
      <c r="AD464" s="81">
        <v>14</v>
      </c>
      <c r="AE464" s="81">
        <v>14</v>
      </c>
      <c r="AF464" s="81">
        <v>9</v>
      </c>
      <c r="AG464" s="81">
        <v>5</v>
      </c>
      <c r="AH464" s="81">
        <v>5</v>
      </c>
      <c r="AI464" s="81">
        <v>20</v>
      </c>
      <c r="AJ464" s="81">
        <v>20</v>
      </c>
      <c r="AK464" s="81">
        <v>14</v>
      </c>
      <c r="AL464" s="81">
        <v>14</v>
      </c>
      <c r="AM464" s="81">
        <v>9</v>
      </c>
      <c r="AN464" s="81">
        <v>5</v>
      </c>
    </row>
    <row r="465" spans="1:40" ht="16.5">
      <c r="A465" s="81">
        <v>10461</v>
      </c>
      <c r="B465" s="81" t="s">
        <v>2629</v>
      </c>
      <c r="C465" s="81" t="s">
        <v>2141</v>
      </c>
      <c r="D465" s="81">
        <v>19</v>
      </c>
      <c r="E465" s="81">
        <v>20</v>
      </c>
      <c r="F465" s="81">
        <v>19</v>
      </c>
      <c r="G465" s="81">
        <v>14</v>
      </c>
      <c r="H465" s="81">
        <v>20</v>
      </c>
      <c r="I465" s="81">
        <v>14</v>
      </c>
      <c r="J465" s="81">
        <v>14</v>
      </c>
      <c r="K465" s="81">
        <v>20</v>
      </c>
      <c r="L465" s="81">
        <v>14</v>
      </c>
      <c r="M465" s="81">
        <v>14</v>
      </c>
      <c r="N465" s="81">
        <v>20</v>
      </c>
      <c r="O465" s="81">
        <v>14</v>
      </c>
      <c r="P465" s="81">
        <v>20</v>
      </c>
      <c r="Q465" s="81">
        <v>14</v>
      </c>
      <c r="R465" s="81">
        <v>20</v>
      </c>
      <c r="S465" s="81">
        <v>20</v>
      </c>
      <c r="T465" s="81">
        <v>5</v>
      </c>
      <c r="U465" s="81">
        <v>20</v>
      </c>
      <c r="V465" s="81">
        <v>20</v>
      </c>
      <c r="W465" s="81">
        <v>14</v>
      </c>
      <c r="X465" s="81">
        <v>14</v>
      </c>
      <c r="Y465" s="81">
        <v>9</v>
      </c>
      <c r="Z465" s="81">
        <v>5</v>
      </c>
      <c r="AA465" s="81">
        <v>5</v>
      </c>
      <c r="AB465" s="81">
        <v>20</v>
      </c>
      <c r="AC465" s="81">
        <v>20</v>
      </c>
      <c r="AD465" s="81">
        <v>14</v>
      </c>
      <c r="AE465" s="81">
        <v>14</v>
      </c>
      <c r="AF465" s="81">
        <v>9</v>
      </c>
      <c r="AG465" s="81">
        <v>5</v>
      </c>
      <c r="AH465" s="81">
        <v>5</v>
      </c>
      <c r="AI465" s="81">
        <v>20</v>
      </c>
      <c r="AJ465" s="81">
        <v>20</v>
      </c>
      <c r="AK465" s="81">
        <v>14</v>
      </c>
      <c r="AL465" s="81">
        <v>14</v>
      </c>
      <c r="AM465" s="81">
        <v>9</v>
      </c>
      <c r="AN465" s="81">
        <v>5</v>
      </c>
    </row>
    <row r="466" spans="1:40" ht="16.5">
      <c r="A466" s="81">
        <v>10462</v>
      </c>
      <c r="B466" s="81" t="s">
        <v>2630</v>
      </c>
      <c r="C466" s="81" t="s">
        <v>2141</v>
      </c>
      <c r="D466" s="81">
        <v>20</v>
      </c>
      <c r="E466" s="81">
        <v>20</v>
      </c>
      <c r="F466" s="81">
        <v>20</v>
      </c>
      <c r="G466" s="81">
        <v>14</v>
      </c>
      <c r="H466" s="81">
        <v>20</v>
      </c>
      <c r="I466" s="81">
        <v>14</v>
      </c>
      <c r="J466" s="81">
        <v>14</v>
      </c>
      <c r="K466" s="81">
        <v>20</v>
      </c>
      <c r="L466" s="81">
        <v>14</v>
      </c>
      <c r="M466" s="81">
        <v>14</v>
      </c>
      <c r="N466" s="81">
        <v>20</v>
      </c>
      <c r="O466" s="81">
        <v>14</v>
      </c>
      <c r="P466" s="81">
        <v>20</v>
      </c>
      <c r="Q466" s="81">
        <v>14</v>
      </c>
      <c r="R466" s="81">
        <v>20</v>
      </c>
      <c r="S466" s="81">
        <v>20</v>
      </c>
      <c r="T466" s="81">
        <v>5</v>
      </c>
      <c r="U466" s="81">
        <v>20</v>
      </c>
      <c r="V466" s="81">
        <v>20</v>
      </c>
      <c r="W466" s="81">
        <v>14</v>
      </c>
      <c r="X466" s="81">
        <v>14</v>
      </c>
      <c r="Y466" s="81">
        <v>9</v>
      </c>
      <c r="Z466" s="81">
        <v>5</v>
      </c>
      <c r="AA466" s="81">
        <v>5</v>
      </c>
      <c r="AB466" s="81">
        <v>20</v>
      </c>
      <c r="AC466" s="81">
        <v>20</v>
      </c>
      <c r="AD466" s="81">
        <v>14</v>
      </c>
      <c r="AE466" s="81">
        <v>14</v>
      </c>
      <c r="AF466" s="81">
        <v>9</v>
      </c>
      <c r="AG466" s="81">
        <v>5</v>
      </c>
      <c r="AH466" s="81">
        <v>5</v>
      </c>
      <c r="AI466" s="81">
        <v>20</v>
      </c>
      <c r="AJ466" s="81">
        <v>20</v>
      </c>
      <c r="AK466" s="81">
        <v>14</v>
      </c>
      <c r="AL466" s="81">
        <v>14</v>
      </c>
      <c r="AM466" s="81">
        <v>9</v>
      </c>
      <c r="AN466" s="81">
        <v>5</v>
      </c>
    </row>
    <row r="467" spans="1:40" ht="16.5">
      <c r="A467" s="81">
        <v>10463</v>
      </c>
      <c r="B467" s="81" t="s">
        <v>2631</v>
      </c>
      <c r="C467" s="81" t="s">
        <v>2151</v>
      </c>
      <c r="D467" s="81">
        <v>20</v>
      </c>
      <c r="E467" s="81">
        <v>20</v>
      </c>
      <c r="F467" s="81">
        <v>20</v>
      </c>
      <c r="G467" s="81">
        <v>14</v>
      </c>
      <c r="H467" s="81">
        <v>20</v>
      </c>
      <c r="I467" s="81">
        <v>14</v>
      </c>
      <c r="J467" s="81">
        <v>14</v>
      </c>
      <c r="K467" s="81">
        <v>20</v>
      </c>
      <c r="L467" s="81">
        <v>14</v>
      </c>
      <c r="M467" s="81">
        <v>14</v>
      </c>
      <c r="N467" s="81">
        <v>20</v>
      </c>
      <c r="O467" s="81">
        <v>15</v>
      </c>
      <c r="P467" s="81">
        <v>20</v>
      </c>
      <c r="Q467" s="81">
        <v>15</v>
      </c>
      <c r="R467" s="81">
        <v>20</v>
      </c>
      <c r="S467" s="81">
        <v>20</v>
      </c>
      <c r="T467" s="81">
        <v>5</v>
      </c>
      <c r="U467" s="81">
        <v>20</v>
      </c>
      <c r="V467" s="81">
        <v>20</v>
      </c>
      <c r="W467" s="81">
        <v>14</v>
      </c>
      <c r="X467" s="81">
        <v>14</v>
      </c>
      <c r="Y467" s="81">
        <v>9</v>
      </c>
      <c r="Z467" s="81">
        <v>5</v>
      </c>
      <c r="AA467" s="81">
        <v>5</v>
      </c>
      <c r="AB467" s="81">
        <v>20</v>
      </c>
      <c r="AC467" s="81">
        <v>20</v>
      </c>
      <c r="AD467" s="81">
        <v>14</v>
      </c>
      <c r="AE467" s="81">
        <v>14</v>
      </c>
      <c r="AF467" s="81">
        <v>9</v>
      </c>
      <c r="AG467" s="81">
        <v>5</v>
      </c>
      <c r="AH467" s="81">
        <v>5</v>
      </c>
      <c r="AI467" s="81">
        <v>20</v>
      </c>
      <c r="AJ467" s="81">
        <v>20</v>
      </c>
      <c r="AK467" s="81">
        <v>14</v>
      </c>
      <c r="AL467" s="81">
        <v>14</v>
      </c>
      <c r="AM467" s="81">
        <v>9</v>
      </c>
      <c r="AN467" s="81">
        <v>5</v>
      </c>
    </row>
    <row r="468" spans="1:40" ht="16.5">
      <c r="A468" s="81">
        <v>10464</v>
      </c>
      <c r="B468" s="81" t="s">
        <v>2632</v>
      </c>
      <c r="C468" s="81" t="s">
        <v>2151</v>
      </c>
      <c r="D468" s="81">
        <v>20</v>
      </c>
      <c r="E468" s="81">
        <v>20</v>
      </c>
      <c r="F468" s="81">
        <v>20</v>
      </c>
      <c r="G468" s="81">
        <v>14</v>
      </c>
      <c r="H468" s="81">
        <v>20</v>
      </c>
      <c r="I468" s="81">
        <v>14</v>
      </c>
      <c r="J468" s="81">
        <v>14</v>
      </c>
      <c r="K468" s="81">
        <v>20</v>
      </c>
      <c r="L468" s="81">
        <v>14</v>
      </c>
      <c r="M468" s="81">
        <v>14</v>
      </c>
      <c r="N468" s="81">
        <v>20</v>
      </c>
      <c r="O468" s="81">
        <v>16</v>
      </c>
      <c r="P468" s="81">
        <v>20</v>
      </c>
      <c r="Q468" s="81">
        <v>16</v>
      </c>
      <c r="R468" s="81">
        <v>20</v>
      </c>
      <c r="S468" s="81">
        <v>20</v>
      </c>
      <c r="T468" s="81">
        <v>5</v>
      </c>
      <c r="U468" s="81">
        <v>20</v>
      </c>
      <c r="V468" s="81">
        <v>20</v>
      </c>
      <c r="W468" s="81">
        <v>14</v>
      </c>
      <c r="X468" s="81">
        <v>14</v>
      </c>
      <c r="Y468" s="81">
        <v>9</v>
      </c>
      <c r="Z468" s="81">
        <v>5</v>
      </c>
      <c r="AA468" s="81">
        <v>5</v>
      </c>
      <c r="AB468" s="81">
        <v>20</v>
      </c>
      <c r="AC468" s="81">
        <v>20</v>
      </c>
      <c r="AD468" s="81">
        <v>14</v>
      </c>
      <c r="AE468" s="81">
        <v>14</v>
      </c>
      <c r="AF468" s="81">
        <v>9</v>
      </c>
      <c r="AG468" s="81">
        <v>5</v>
      </c>
      <c r="AH468" s="81">
        <v>5</v>
      </c>
      <c r="AI468" s="81">
        <v>20</v>
      </c>
      <c r="AJ468" s="81">
        <v>20</v>
      </c>
      <c r="AK468" s="81">
        <v>14</v>
      </c>
      <c r="AL468" s="81">
        <v>14</v>
      </c>
      <c r="AM468" s="81">
        <v>9</v>
      </c>
      <c r="AN468" s="81">
        <v>5</v>
      </c>
    </row>
    <row r="469" spans="1:40" ht="16.5">
      <c r="A469" s="81">
        <v>10465</v>
      </c>
      <c r="B469" s="81" t="s">
        <v>2633</v>
      </c>
      <c r="C469" s="81" t="s">
        <v>2144</v>
      </c>
      <c r="D469" s="81">
        <v>20</v>
      </c>
      <c r="E469" s="81">
        <v>20</v>
      </c>
      <c r="F469" s="81">
        <v>20</v>
      </c>
      <c r="G469" s="81">
        <v>14</v>
      </c>
      <c r="H469" s="81">
        <v>20</v>
      </c>
      <c r="I469" s="81">
        <v>14</v>
      </c>
      <c r="J469" s="81">
        <v>14</v>
      </c>
      <c r="K469" s="81">
        <v>21</v>
      </c>
      <c r="L469" s="81">
        <v>14</v>
      </c>
      <c r="M469" s="81">
        <v>14</v>
      </c>
      <c r="N469" s="81">
        <v>20</v>
      </c>
      <c r="O469" s="81">
        <v>16</v>
      </c>
      <c r="P469" s="81">
        <v>20</v>
      </c>
      <c r="Q469" s="81">
        <v>16</v>
      </c>
      <c r="R469" s="81">
        <v>20</v>
      </c>
      <c r="S469" s="81">
        <v>20</v>
      </c>
      <c r="T469" s="81">
        <v>5</v>
      </c>
      <c r="U469" s="81">
        <v>20</v>
      </c>
      <c r="V469" s="81">
        <v>20</v>
      </c>
      <c r="W469" s="81">
        <v>14</v>
      </c>
      <c r="X469" s="81">
        <v>14</v>
      </c>
      <c r="Y469" s="81">
        <v>9</v>
      </c>
      <c r="Z469" s="81">
        <v>5</v>
      </c>
      <c r="AA469" s="81">
        <v>5</v>
      </c>
      <c r="AB469" s="81">
        <v>20</v>
      </c>
      <c r="AC469" s="81">
        <v>20</v>
      </c>
      <c r="AD469" s="81">
        <v>14</v>
      </c>
      <c r="AE469" s="81">
        <v>14</v>
      </c>
      <c r="AF469" s="81">
        <v>9</v>
      </c>
      <c r="AG469" s="81">
        <v>5</v>
      </c>
      <c r="AH469" s="81">
        <v>5</v>
      </c>
      <c r="AI469" s="81">
        <v>20</v>
      </c>
      <c r="AJ469" s="81">
        <v>20</v>
      </c>
      <c r="AK469" s="81">
        <v>14</v>
      </c>
      <c r="AL469" s="81">
        <v>14</v>
      </c>
      <c r="AM469" s="81">
        <v>9</v>
      </c>
      <c r="AN469" s="81">
        <v>5</v>
      </c>
    </row>
    <row r="470" spans="1:40" ht="16.5">
      <c r="A470" s="81">
        <v>10466</v>
      </c>
      <c r="B470" s="81" t="s">
        <v>2634</v>
      </c>
      <c r="C470" s="81" t="s">
        <v>2144</v>
      </c>
      <c r="D470" s="81">
        <v>20</v>
      </c>
      <c r="E470" s="81">
        <v>20</v>
      </c>
      <c r="F470" s="81">
        <v>20</v>
      </c>
      <c r="G470" s="81">
        <v>14</v>
      </c>
      <c r="H470" s="81">
        <v>20</v>
      </c>
      <c r="I470" s="81">
        <v>14</v>
      </c>
      <c r="J470" s="81">
        <v>14</v>
      </c>
      <c r="K470" s="81">
        <v>22</v>
      </c>
      <c r="L470" s="81">
        <v>14</v>
      </c>
      <c r="M470" s="81">
        <v>14</v>
      </c>
      <c r="N470" s="81">
        <v>20</v>
      </c>
      <c r="O470" s="81">
        <v>16</v>
      </c>
      <c r="P470" s="81">
        <v>20</v>
      </c>
      <c r="Q470" s="81">
        <v>16</v>
      </c>
      <c r="R470" s="81">
        <v>20</v>
      </c>
      <c r="S470" s="81">
        <v>20</v>
      </c>
      <c r="T470" s="81">
        <v>5</v>
      </c>
      <c r="U470" s="81">
        <v>20</v>
      </c>
      <c r="V470" s="81">
        <v>20</v>
      </c>
      <c r="W470" s="81">
        <v>14</v>
      </c>
      <c r="X470" s="81">
        <v>14</v>
      </c>
      <c r="Y470" s="81">
        <v>9</v>
      </c>
      <c r="Z470" s="81">
        <v>5</v>
      </c>
      <c r="AA470" s="81">
        <v>5</v>
      </c>
      <c r="AB470" s="81">
        <v>20</v>
      </c>
      <c r="AC470" s="81">
        <v>20</v>
      </c>
      <c r="AD470" s="81">
        <v>14</v>
      </c>
      <c r="AE470" s="81">
        <v>14</v>
      </c>
      <c r="AF470" s="81">
        <v>9</v>
      </c>
      <c r="AG470" s="81">
        <v>5</v>
      </c>
      <c r="AH470" s="81">
        <v>5</v>
      </c>
      <c r="AI470" s="81">
        <v>20</v>
      </c>
      <c r="AJ470" s="81">
        <v>20</v>
      </c>
      <c r="AK470" s="81">
        <v>14</v>
      </c>
      <c r="AL470" s="81">
        <v>14</v>
      </c>
      <c r="AM470" s="81">
        <v>9</v>
      </c>
      <c r="AN470" s="81">
        <v>5</v>
      </c>
    </row>
    <row r="471" spans="1:40" ht="16.5">
      <c r="A471" s="81">
        <v>10467</v>
      </c>
      <c r="B471" s="81" t="s">
        <v>2635</v>
      </c>
      <c r="C471" s="81" t="s">
        <v>2144</v>
      </c>
      <c r="D471" s="81">
        <v>20</v>
      </c>
      <c r="E471" s="81">
        <v>20</v>
      </c>
      <c r="F471" s="81">
        <v>20</v>
      </c>
      <c r="G471" s="81">
        <v>14</v>
      </c>
      <c r="H471" s="81">
        <v>20</v>
      </c>
      <c r="I471" s="81">
        <v>14</v>
      </c>
      <c r="J471" s="81">
        <v>14</v>
      </c>
      <c r="K471" s="81">
        <v>23</v>
      </c>
      <c r="L471" s="81">
        <v>14</v>
      </c>
      <c r="M471" s="81">
        <v>14</v>
      </c>
      <c r="N471" s="81">
        <v>20</v>
      </c>
      <c r="O471" s="81">
        <v>16</v>
      </c>
      <c r="P471" s="81">
        <v>20</v>
      </c>
      <c r="Q471" s="81">
        <v>16</v>
      </c>
      <c r="R471" s="81">
        <v>20</v>
      </c>
      <c r="S471" s="81">
        <v>20</v>
      </c>
      <c r="T471" s="81">
        <v>5</v>
      </c>
      <c r="U471" s="81">
        <v>20</v>
      </c>
      <c r="V471" s="81">
        <v>20</v>
      </c>
      <c r="W471" s="81">
        <v>14</v>
      </c>
      <c r="X471" s="81">
        <v>14</v>
      </c>
      <c r="Y471" s="81">
        <v>9</v>
      </c>
      <c r="Z471" s="81">
        <v>5</v>
      </c>
      <c r="AA471" s="81">
        <v>5</v>
      </c>
      <c r="AB471" s="81">
        <v>20</v>
      </c>
      <c r="AC471" s="81">
        <v>20</v>
      </c>
      <c r="AD471" s="81">
        <v>14</v>
      </c>
      <c r="AE471" s="81">
        <v>14</v>
      </c>
      <c r="AF471" s="81">
        <v>9</v>
      </c>
      <c r="AG471" s="81">
        <v>5</v>
      </c>
      <c r="AH471" s="81">
        <v>5</v>
      </c>
      <c r="AI471" s="81">
        <v>20</v>
      </c>
      <c r="AJ471" s="81">
        <v>20</v>
      </c>
      <c r="AK471" s="81">
        <v>14</v>
      </c>
      <c r="AL471" s="81">
        <v>14</v>
      </c>
      <c r="AM471" s="81">
        <v>9</v>
      </c>
      <c r="AN471" s="81">
        <v>5</v>
      </c>
    </row>
    <row r="472" spans="1:40" ht="16.5">
      <c r="A472" s="81">
        <v>10468</v>
      </c>
      <c r="B472" s="81" t="s">
        <v>2636</v>
      </c>
      <c r="C472" s="81" t="s">
        <v>2144</v>
      </c>
      <c r="D472" s="81">
        <v>20</v>
      </c>
      <c r="E472" s="81">
        <v>20</v>
      </c>
      <c r="F472" s="81">
        <v>20</v>
      </c>
      <c r="G472" s="81">
        <v>14</v>
      </c>
      <c r="H472" s="81">
        <v>20</v>
      </c>
      <c r="I472" s="81">
        <v>14</v>
      </c>
      <c r="J472" s="81">
        <v>14</v>
      </c>
      <c r="K472" s="81">
        <v>24</v>
      </c>
      <c r="L472" s="81">
        <v>14</v>
      </c>
      <c r="M472" s="81">
        <v>14</v>
      </c>
      <c r="N472" s="81">
        <v>20</v>
      </c>
      <c r="O472" s="81">
        <v>16</v>
      </c>
      <c r="P472" s="81">
        <v>20</v>
      </c>
      <c r="Q472" s="81">
        <v>16</v>
      </c>
      <c r="R472" s="81">
        <v>20</v>
      </c>
      <c r="S472" s="81">
        <v>20</v>
      </c>
      <c r="T472" s="81">
        <v>5</v>
      </c>
      <c r="U472" s="81">
        <v>20</v>
      </c>
      <c r="V472" s="81">
        <v>20</v>
      </c>
      <c r="W472" s="81">
        <v>14</v>
      </c>
      <c r="X472" s="81">
        <v>14</v>
      </c>
      <c r="Y472" s="81">
        <v>9</v>
      </c>
      <c r="Z472" s="81">
        <v>5</v>
      </c>
      <c r="AA472" s="81">
        <v>5</v>
      </c>
      <c r="AB472" s="81">
        <v>20</v>
      </c>
      <c r="AC472" s="81">
        <v>20</v>
      </c>
      <c r="AD472" s="81">
        <v>14</v>
      </c>
      <c r="AE472" s="81">
        <v>14</v>
      </c>
      <c r="AF472" s="81">
        <v>9</v>
      </c>
      <c r="AG472" s="81">
        <v>5</v>
      </c>
      <c r="AH472" s="81">
        <v>5</v>
      </c>
      <c r="AI472" s="81">
        <v>20</v>
      </c>
      <c r="AJ472" s="81">
        <v>20</v>
      </c>
      <c r="AK472" s="81">
        <v>14</v>
      </c>
      <c r="AL472" s="81">
        <v>14</v>
      </c>
      <c r="AM472" s="81">
        <v>9</v>
      </c>
      <c r="AN472" s="81">
        <v>5</v>
      </c>
    </row>
    <row r="473" spans="1:40" ht="16.5">
      <c r="A473" s="81">
        <v>10469</v>
      </c>
      <c r="B473" s="81" t="s">
        <v>2637</v>
      </c>
      <c r="C473" s="81" t="s">
        <v>2154</v>
      </c>
      <c r="D473" s="81">
        <v>20</v>
      </c>
      <c r="E473" s="81">
        <v>20</v>
      </c>
      <c r="F473" s="81">
        <v>20</v>
      </c>
      <c r="G473" s="81">
        <v>14</v>
      </c>
      <c r="H473" s="81">
        <v>20</v>
      </c>
      <c r="I473" s="81">
        <v>14</v>
      </c>
      <c r="J473" s="81">
        <v>14</v>
      </c>
      <c r="K473" s="81">
        <v>24</v>
      </c>
      <c r="L473" s="81">
        <v>14</v>
      </c>
      <c r="M473" s="81">
        <v>14</v>
      </c>
      <c r="N473" s="81">
        <v>20</v>
      </c>
      <c r="O473" s="81">
        <v>16</v>
      </c>
      <c r="P473" s="81">
        <v>20</v>
      </c>
      <c r="Q473" s="81">
        <v>16</v>
      </c>
      <c r="R473" s="81">
        <v>20</v>
      </c>
      <c r="S473" s="81">
        <v>20</v>
      </c>
      <c r="T473" s="81">
        <v>5</v>
      </c>
      <c r="U473" s="81">
        <v>20</v>
      </c>
      <c r="V473" s="81">
        <v>20</v>
      </c>
      <c r="W473" s="81">
        <v>15</v>
      </c>
      <c r="X473" s="81">
        <v>14</v>
      </c>
      <c r="Y473" s="81">
        <v>9</v>
      </c>
      <c r="Z473" s="81">
        <v>5</v>
      </c>
      <c r="AA473" s="81">
        <v>5</v>
      </c>
      <c r="AB473" s="81">
        <v>20</v>
      </c>
      <c r="AC473" s="81">
        <v>20</v>
      </c>
      <c r="AD473" s="81">
        <v>14</v>
      </c>
      <c r="AE473" s="81">
        <v>14</v>
      </c>
      <c r="AF473" s="81">
        <v>9</v>
      </c>
      <c r="AG473" s="81">
        <v>5</v>
      </c>
      <c r="AH473" s="81">
        <v>5</v>
      </c>
      <c r="AI473" s="81">
        <v>20</v>
      </c>
      <c r="AJ473" s="81">
        <v>20</v>
      </c>
      <c r="AK473" s="81">
        <v>14</v>
      </c>
      <c r="AL473" s="81">
        <v>14</v>
      </c>
      <c r="AM473" s="81">
        <v>9</v>
      </c>
      <c r="AN473" s="81">
        <v>5</v>
      </c>
    </row>
    <row r="474" spans="1:40" ht="16.5">
      <c r="A474" s="81">
        <v>10470</v>
      </c>
      <c r="B474" s="81" t="s">
        <v>2638</v>
      </c>
      <c r="C474" s="81" t="s">
        <v>2155</v>
      </c>
      <c r="D474" s="81">
        <v>20</v>
      </c>
      <c r="E474" s="81">
        <v>20</v>
      </c>
      <c r="F474" s="81">
        <v>20</v>
      </c>
      <c r="G474" s="81">
        <v>14</v>
      </c>
      <c r="H474" s="81">
        <v>20</v>
      </c>
      <c r="I474" s="81">
        <v>14</v>
      </c>
      <c r="J474" s="81">
        <v>14</v>
      </c>
      <c r="K474" s="81">
        <v>24</v>
      </c>
      <c r="L474" s="81">
        <v>14</v>
      </c>
      <c r="M474" s="81">
        <v>14</v>
      </c>
      <c r="N474" s="81">
        <v>20</v>
      </c>
      <c r="O474" s="81">
        <v>16</v>
      </c>
      <c r="P474" s="81">
        <v>20</v>
      </c>
      <c r="Q474" s="81">
        <v>16</v>
      </c>
      <c r="R474" s="81">
        <v>20</v>
      </c>
      <c r="S474" s="81">
        <v>20</v>
      </c>
      <c r="T474" s="81">
        <v>5</v>
      </c>
      <c r="U474" s="81">
        <v>20</v>
      </c>
      <c r="V474" s="81">
        <v>20</v>
      </c>
      <c r="W474" s="81">
        <v>15</v>
      </c>
      <c r="X474" s="81">
        <v>15</v>
      </c>
      <c r="Y474" s="81">
        <v>9</v>
      </c>
      <c r="Z474" s="81">
        <v>5</v>
      </c>
      <c r="AA474" s="81">
        <v>5</v>
      </c>
      <c r="AB474" s="81">
        <v>20</v>
      </c>
      <c r="AC474" s="81">
        <v>20</v>
      </c>
      <c r="AD474" s="81">
        <v>14</v>
      </c>
      <c r="AE474" s="81">
        <v>14</v>
      </c>
      <c r="AF474" s="81">
        <v>9</v>
      </c>
      <c r="AG474" s="81">
        <v>5</v>
      </c>
      <c r="AH474" s="81">
        <v>5</v>
      </c>
      <c r="AI474" s="81">
        <v>20</v>
      </c>
      <c r="AJ474" s="81">
        <v>20</v>
      </c>
      <c r="AK474" s="81">
        <v>14</v>
      </c>
      <c r="AL474" s="81">
        <v>14</v>
      </c>
      <c r="AM474" s="81">
        <v>9</v>
      </c>
      <c r="AN474" s="81">
        <v>5</v>
      </c>
    </row>
    <row r="475" spans="1:40" ht="16.5">
      <c r="A475" s="81">
        <v>10471</v>
      </c>
      <c r="B475" s="81" t="s">
        <v>2639</v>
      </c>
      <c r="C475" s="81" t="s">
        <v>2160</v>
      </c>
      <c r="D475" s="81">
        <v>20</v>
      </c>
      <c r="E475" s="81">
        <v>20</v>
      </c>
      <c r="F475" s="81">
        <v>20</v>
      </c>
      <c r="G475" s="81">
        <v>14</v>
      </c>
      <c r="H475" s="81">
        <v>20</v>
      </c>
      <c r="I475" s="81">
        <v>14</v>
      </c>
      <c r="J475" s="81">
        <v>14</v>
      </c>
      <c r="K475" s="81">
        <v>24</v>
      </c>
      <c r="L475" s="81">
        <v>14</v>
      </c>
      <c r="M475" s="81">
        <v>14</v>
      </c>
      <c r="N475" s="81">
        <v>20</v>
      </c>
      <c r="O475" s="81">
        <v>16</v>
      </c>
      <c r="P475" s="81">
        <v>20</v>
      </c>
      <c r="Q475" s="81">
        <v>16</v>
      </c>
      <c r="R475" s="81">
        <v>20</v>
      </c>
      <c r="S475" s="81">
        <v>20</v>
      </c>
      <c r="T475" s="81">
        <v>5</v>
      </c>
      <c r="U475" s="81">
        <v>20</v>
      </c>
      <c r="V475" s="81">
        <v>20</v>
      </c>
      <c r="W475" s="81">
        <v>15</v>
      </c>
      <c r="X475" s="81">
        <v>15</v>
      </c>
      <c r="Y475" s="81">
        <v>9</v>
      </c>
      <c r="Z475" s="81">
        <v>5</v>
      </c>
      <c r="AA475" s="81">
        <v>5</v>
      </c>
      <c r="AB475" s="81">
        <v>20</v>
      </c>
      <c r="AC475" s="81">
        <v>20</v>
      </c>
      <c r="AD475" s="81">
        <v>15</v>
      </c>
      <c r="AE475" s="81">
        <v>14</v>
      </c>
      <c r="AF475" s="81">
        <v>9</v>
      </c>
      <c r="AG475" s="81">
        <v>5</v>
      </c>
      <c r="AH475" s="81">
        <v>5</v>
      </c>
      <c r="AI475" s="81">
        <v>20</v>
      </c>
      <c r="AJ475" s="81">
        <v>20</v>
      </c>
      <c r="AK475" s="81">
        <v>14</v>
      </c>
      <c r="AL475" s="81">
        <v>14</v>
      </c>
      <c r="AM475" s="81">
        <v>9</v>
      </c>
      <c r="AN475" s="81">
        <v>5</v>
      </c>
    </row>
    <row r="476" spans="1:40" ht="16.5">
      <c r="A476" s="81">
        <v>10472</v>
      </c>
      <c r="B476" s="81" t="s">
        <v>2640</v>
      </c>
      <c r="C476" s="81" t="s">
        <v>2161</v>
      </c>
      <c r="D476" s="81">
        <v>20</v>
      </c>
      <c r="E476" s="81">
        <v>20</v>
      </c>
      <c r="F476" s="81">
        <v>20</v>
      </c>
      <c r="G476" s="81">
        <v>14</v>
      </c>
      <c r="H476" s="81">
        <v>20</v>
      </c>
      <c r="I476" s="81">
        <v>14</v>
      </c>
      <c r="J476" s="81">
        <v>14</v>
      </c>
      <c r="K476" s="81">
        <v>24</v>
      </c>
      <c r="L476" s="81">
        <v>14</v>
      </c>
      <c r="M476" s="81">
        <v>14</v>
      </c>
      <c r="N476" s="81">
        <v>20</v>
      </c>
      <c r="O476" s="81">
        <v>16</v>
      </c>
      <c r="P476" s="81">
        <v>20</v>
      </c>
      <c r="Q476" s="81">
        <v>16</v>
      </c>
      <c r="R476" s="81">
        <v>20</v>
      </c>
      <c r="S476" s="81">
        <v>20</v>
      </c>
      <c r="T476" s="81">
        <v>5</v>
      </c>
      <c r="U476" s="81">
        <v>20</v>
      </c>
      <c r="V476" s="81">
        <v>20</v>
      </c>
      <c r="W476" s="81">
        <v>15</v>
      </c>
      <c r="X476" s="81">
        <v>15</v>
      </c>
      <c r="Y476" s="81">
        <v>9</v>
      </c>
      <c r="Z476" s="81">
        <v>5</v>
      </c>
      <c r="AA476" s="81">
        <v>5</v>
      </c>
      <c r="AB476" s="81">
        <v>20</v>
      </c>
      <c r="AC476" s="81">
        <v>20</v>
      </c>
      <c r="AD476" s="81">
        <v>15</v>
      </c>
      <c r="AE476" s="81">
        <v>15</v>
      </c>
      <c r="AF476" s="81">
        <v>9</v>
      </c>
      <c r="AG476" s="81">
        <v>5</v>
      </c>
      <c r="AH476" s="81">
        <v>5</v>
      </c>
      <c r="AI476" s="81">
        <v>20</v>
      </c>
      <c r="AJ476" s="81">
        <v>20</v>
      </c>
      <c r="AK476" s="81">
        <v>14</v>
      </c>
      <c r="AL476" s="81">
        <v>14</v>
      </c>
      <c r="AM476" s="81">
        <v>9</v>
      </c>
      <c r="AN476" s="81">
        <v>5</v>
      </c>
    </row>
    <row r="477" spans="1:40" ht="16.5">
      <c r="A477" s="81">
        <v>10473</v>
      </c>
      <c r="B477" s="81" t="s">
        <v>2641</v>
      </c>
      <c r="C477" s="81" t="s">
        <v>2166</v>
      </c>
      <c r="D477" s="81">
        <v>20</v>
      </c>
      <c r="E477" s="81">
        <v>20</v>
      </c>
      <c r="F477" s="81">
        <v>20</v>
      </c>
      <c r="G477" s="81">
        <v>14</v>
      </c>
      <c r="H477" s="81">
        <v>20</v>
      </c>
      <c r="I477" s="81">
        <v>14</v>
      </c>
      <c r="J477" s="81">
        <v>14</v>
      </c>
      <c r="K477" s="81">
        <v>24</v>
      </c>
      <c r="L477" s="81">
        <v>14</v>
      </c>
      <c r="M477" s="81">
        <v>14</v>
      </c>
      <c r="N477" s="81">
        <v>20</v>
      </c>
      <c r="O477" s="81">
        <v>16</v>
      </c>
      <c r="P477" s="81">
        <v>20</v>
      </c>
      <c r="Q477" s="81">
        <v>16</v>
      </c>
      <c r="R477" s="81">
        <v>20</v>
      </c>
      <c r="S477" s="81">
        <v>20</v>
      </c>
      <c r="T477" s="81">
        <v>5</v>
      </c>
      <c r="U477" s="81">
        <v>20</v>
      </c>
      <c r="V477" s="81">
        <v>20</v>
      </c>
      <c r="W477" s="81">
        <v>15</v>
      </c>
      <c r="X477" s="81">
        <v>15</v>
      </c>
      <c r="Y477" s="81">
        <v>9</v>
      </c>
      <c r="Z477" s="81">
        <v>5</v>
      </c>
      <c r="AA477" s="81">
        <v>5</v>
      </c>
      <c r="AB477" s="81">
        <v>20</v>
      </c>
      <c r="AC477" s="81">
        <v>20</v>
      </c>
      <c r="AD477" s="81">
        <v>15</v>
      </c>
      <c r="AE477" s="81">
        <v>15</v>
      </c>
      <c r="AF477" s="81">
        <v>9</v>
      </c>
      <c r="AG477" s="81">
        <v>5</v>
      </c>
      <c r="AH477" s="81">
        <v>5</v>
      </c>
      <c r="AI477" s="81">
        <v>20</v>
      </c>
      <c r="AJ477" s="81">
        <v>20</v>
      </c>
      <c r="AK477" s="81">
        <v>15</v>
      </c>
      <c r="AL477" s="81">
        <v>14</v>
      </c>
      <c r="AM477" s="81">
        <v>9</v>
      </c>
      <c r="AN477" s="81">
        <v>5</v>
      </c>
    </row>
    <row r="478" spans="1:40" ht="16.5">
      <c r="A478" s="81">
        <v>10474</v>
      </c>
      <c r="B478" s="81" t="s">
        <v>2642</v>
      </c>
      <c r="C478" s="81" t="s">
        <v>2167</v>
      </c>
      <c r="D478" s="81">
        <v>20</v>
      </c>
      <c r="E478" s="81">
        <v>20</v>
      </c>
      <c r="F478" s="81">
        <v>20</v>
      </c>
      <c r="G478" s="81">
        <v>14</v>
      </c>
      <c r="H478" s="81">
        <v>20</v>
      </c>
      <c r="I478" s="81">
        <v>14</v>
      </c>
      <c r="J478" s="81">
        <v>14</v>
      </c>
      <c r="K478" s="81">
        <v>24</v>
      </c>
      <c r="L478" s="81">
        <v>14</v>
      </c>
      <c r="M478" s="81">
        <v>14</v>
      </c>
      <c r="N478" s="81">
        <v>20</v>
      </c>
      <c r="O478" s="81">
        <v>16</v>
      </c>
      <c r="P478" s="81">
        <v>20</v>
      </c>
      <c r="Q478" s="81">
        <v>16</v>
      </c>
      <c r="R478" s="81">
        <v>20</v>
      </c>
      <c r="S478" s="81">
        <v>20</v>
      </c>
      <c r="T478" s="81">
        <v>5</v>
      </c>
      <c r="U478" s="81">
        <v>20</v>
      </c>
      <c r="V478" s="81">
        <v>20</v>
      </c>
      <c r="W478" s="81">
        <v>15</v>
      </c>
      <c r="X478" s="81">
        <v>15</v>
      </c>
      <c r="Y478" s="81">
        <v>9</v>
      </c>
      <c r="Z478" s="81">
        <v>5</v>
      </c>
      <c r="AA478" s="81">
        <v>5</v>
      </c>
      <c r="AB478" s="81">
        <v>20</v>
      </c>
      <c r="AC478" s="81">
        <v>20</v>
      </c>
      <c r="AD478" s="81">
        <v>15</v>
      </c>
      <c r="AE478" s="81">
        <v>15</v>
      </c>
      <c r="AF478" s="81">
        <v>9</v>
      </c>
      <c r="AG478" s="81">
        <v>5</v>
      </c>
      <c r="AH478" s="81">
        <v>5</v>
      </c>
      <c r="AI478" s="81">
        <v>20</v>
      </c>
      <c r="AJ478" s="81">
        <v>20</v>
      </c>
      <c r="AK478" s="81">
        <v>15</v>
      </c>
      <c r="AL478" s="81">
        <v>15</v>
      </c>
      <c r="AM478" s="81">
        <v>9</v>
      </c>
      <c r="AN478" s="81">
        <v>5</v>
      </c>
    </row>
    <row r="479" spans="1:40" ht="16.5">
      <c r="A479" s="81">
        <v>10475</v>
      </c>
      <c r="B479" s="81" t="s">
        <v>2643</v>
      </c>
      <c r="C479" s="81" t="s">
        <v>2147</v>
      </c>
      <c r="D479" s="81">
        <v>20</v>
      </c>
      <c r="E479" s="81">
        <v>20</v>
      </c>
      <c r="F479" s="81">
        <v>20</v>
      </c>
      <c r="G479" s="81">
        <v>14</v>
      </c>
      <c r="H479" s="81">
        <v>20</v>
      </c>
      <c r="I479" s="81">
        <v>14</v>
      </c>
      <c r="J479" s="81">
        <v>14</v>
      </c>
      <c r="K479" s="81">
        <v>24</v>
      </c>
      <c r="L479" s="81">
        <v>14</v>
      </c>
      <c r="M479" s="81">
        <v>15</v>
      </c>
      <c r="N479" s="81">
        <v>20</v>
      </c>
      <c r="O479" s="81">
        <v>16</v>
      </c>
      <c r="P479" s="81">
        <v>20</v>
      </c>
      <c r="Q479" s="81">
        <v>16</v>
      </c>
      <c r="R479" s="81">
        <v>20</v>
      </c>
      <c r="S479" s="81">
        <v>20</v>
      </c>
      <c r="T479" s="81">
        <v>5</v>
      </c>
      <c r="U479" s="81">
        <v>20</v>
      </c>
      <c r="V479" s="81">
        <v>20</v>
      </c>
      <c r="W479" s="81">
        <v>15</v>
      </c>
      <c r="X479" s="81">
        <v>15</v>
      </c>
      <c r="Y479" s="81">
        <v>9</v>
      </c>
      <c r="Z479" s="81">
        <v>5</v>
      </c>
      <c r="AA479" s="81">
        <v>5</v>
      </c>
      <c r="AB479" s="81">
        <v>20</v>
      </c>
      <c r="AC479" s="81">
        <v>20</v>
      </c>
      <c r="AD479" s="81">
        <v>15</v>
      </c>
      <c r="AE479" s="81">
        <v>15</v>
      </c>
      <c r="AF479" s="81">
        <v>9</v>
      </c>
      <c r="AG479" s="81">
        <v>5</v>
      </c>
      <c r="AH479" s="81">
        <v>5</v>
      </c>
      <c r="AI479" s="81">
        <v>20</v>
      </c>
      <c r="AJ479" s="81">
        <v>20</v>
      </c>
      <c r="AK479" s="81">
        <v>15</v>
      </c>
      <c r="AL479" s="81">
        <v>15</v>
      </c>
      <c r="AM479" s="81">
        <v>9</v>
      </c>
      <c r="AN479" s="81">
        <v>5</v>
      </c>
    </row>
    <row r="480" spans="1:40" ht="16.5">
      <c r="A480" s="81">
        <v>10476</v>
      </c>
      <c r="B480" s="81" t="s">
        <v>2644</v>
      </c>
      <c r="C480" s="81" t="s">
        <v>2147</v>
      </c>
      <c r="D480" s="81">
        <v>20</v>
      </c>
      <c r="E480" s="81">
        <v>20</v>
      </c>
      <c r="F480" s="81">
        <v>20</v>
      </c>
      <c r="G480" s="81">
        <v>14</v>
      </c>
      <c r="H480" s="81">
        <v>20</v>
      </c>
      <c r="I480" s="81">
        <v>14</v>
      </c>
      <c r="J480" s="81">
        <v>14</v>
      </c>
      <c r="K480" s="81">
        <v>24</v>
      </c>
      <c r="L480" s="81">
        <v>14</v>
      </c>
      <c r="M480" s="81">
        <v>16</v>
      </c>
      <c r="N480" s="81">
        <v>20</v>
      </c>
      <c r="O480" s="81">
        <v>16</v>
      </c>
      <c r="P480" s="81">
        <v>20</v>
      </c>
      <c r="Q480" s="81">
        <v>16</v>
      </c>
      <c r="R480" s="81">
        <v>20</v>
      </c>
      <c r="S480" s="81">
        <v>20</v>
      </c>
      <c r="T480" s="81">
        <v>5</v>
      </c>
      <c r="U480" s="81">
        <v>20</v>
      </c>
      <c r="V480" s="81">
        <v>20</v>
      </c>
      <c r="W480" s="81">
        <v>15</v>
      </c>
      <c r="X480" s="81">
        <v>15</v>
      </c>
      <c r="Y480" s="81">
        <v>9</v>
      </c>
      <c r="Z480" s="81">
        <v>5</v>
      </c>
      <c r="AA480" s="81">
        <v>5</v>
      </c>
      <c r="AB480" s="81">
        <v>20</v>
      </c>
      <c r="AC480" s="81">
        <v>20</v>
      </c>
      <c r="AD480" s="81">
        <v>15</v>
      </c>
      <c r="AE480" s="81">
        <v>15</v>
      </c>
      <c r="AF480" s="81">
        <v>9</v>
      </c>
      <c r="AG480" s="81">
        <v>5</v>
      </c>
      <c r="AH480" s="81">
        <v>5</v>
      </c>
      <c r="AI480" s="81">
        <v>20</v>
      </c>
      <c r="AJ480" s="81">
        <v>20</v>
      </c>
      <c r="AK480" s="81">
        <v>15</v>
      </c>
      <c r="AL480" s="81">
        <v>15</v>
      </c>
      <c r="AM480" s="81">
        <v>9</v>
      </c>
      <c r="AN480" s="81">
        <v>5</v>
      </c>
    </row>
    <row r="481" spans="1:40" ht="16.5">
      <c r="A481" s="81">
        <v>10477</v>
      </c>
      <c r="B481" s="81" t="s">
        <v>2645</v>
      </c>
      <c r="C481" s="81" t="s">
        <v>2147</v>
      </c>
      <c r="D481" s="81">
        <v>20</v>
      </c>
      <c r="E481" s="81">
        <v>20</v>
      </c>
      <c r="F481" s="81">
        <v>20</v>
      </c>
      <c r="G481" s="81">
        <v>14</v>
      </c>
      <c r="H481" s="81">
        <v>20</v>
      </c>
      <c r="I481" s="81">
        <v>14</v>
      </c>
      <c r="J481" s="81">
        <v>14</v>
      </c>
      <c r="K481" s="81">
        <v>24</v>
      </c>
      <c r="L481" s="81">
        <v>14</v>
      </c>
      <c r="M481" s="81">
        <v>17</v>
      </c>
      <c r="N481" s="81">
        <v>20</v>
      </c>
      <c r="O481" s="81">
        <v>16</v>
      </c>
      <c r="P481" s="81">
        <v>20</v>
      </c>
      <c r="Q481" s="81">
        <v>16</v>
      </c>
      <c r="R481" s="81">
        <v>20</v>
      </c>
      <c r="S481" s="81">
        <v>20</v>
      </c>
      <c r="T481" s="81">
        <v>5</v>
      </c>
      <c r="U481" s="81">
        <v>20</v>
      </c>
      <c r="V481" s="81">
        <v>20</v>
      </c>
      <c r="W481" s="81">
        <v>15</v>
      </c>
      <c r="X481" s="81">
        <v>15</v>
      </c>
      <c r="Y481" s="81">
        <v>9</v>
      </c>
      <c r="Z481" s="81">
        <v>5</v>
      </c>
      <c r="AA481" s="81">
        <v>5</v>
      </c>
      <c r="AB481" s="81">
        <v>20</v>
      </c>
      <c r="AC481" s="81">
        <v>20</v>
      </c>
      <c r="AD481" s="81">
        <v>15</v>
      </c>
      <c r="AE481" s="81">
        <v>15</v>
      </c>
      <c r="AF481" s="81">
        <v>9</v>
      </c>
      <c r="AG481" s="81">
        <v>5</v>
      </c>
      <c r="AH481" s="81">
        <v>5</v>
      </c>
      <c r="AI481" s="81">
        <v>20</v>
      </c>
      <c r="AJ481" s="81">
        <v>20</v>
      </c>
      <c r="AK481" s="81">
        <v>15</v>
      </c>
      <c r="AL481" s="81">
        <v>15</v>
      </c>
      <c r="AM481" s="81">
        <v>9</v>
      </c>
      <c r="AN481" s="81">
        <v>5</v>
      </c>
    </row>
    <row r="482" spans="1:40" ht="16.5">
      <c r="A482" s="81">
        <v>10478</v>
      </c>
      <c r="B482" s="81" t="s">
        <v>2646</v>
      </c>
      <c r="C482" s="81" t="s">
        <v>2157</v>
      </c>
      <c r="D482" s="81">
        <v>20</v>
      </c>
      <c r="E482" s="81">
        <v>20</v>
      </c>
      <c r="F482" s="81">
        <v>20</v>
      </c>
      <c r="G482" s="81">
        <v>14</v>
      </c>
      <c r="H482" s="81">
        <v>20</v>
      </c>
      <c r="I482" s="81">
        <v>14</v>
      </c>
      <c r="J482" s="81">
        <v>14</v>
      </c>
      <c r="K482" s="81">
        <v>24</v>
      </c>
      <c r="L482" s="81">
        <v>14</v>
      </c>
      <c r="M482" s="81">
        <v>17</v>
      </c>
      <c r="N482" s="81">
        <v>20</v>
      </c>
      <c r="O482" s="81">
        <v>16</v>
      </c>
      <c r="P482" s="81">
        <v>20</v>
      </c>
      <c r="Q482" s="81">
        <v>16</v>
      </c>
      <c r="R482" s="81">
        <v>20</v>
      </c>
      <c r="S482" s="81">
        <v>20</v>
      </c>
      <c r="T482" s="81">
        <v>6</v>
      </c>
      <c r="U482" s="81">
        <v>20</v>
      </c>
      <c r="V482" s="81">
        <v>20</v>
      </c>
      <c r="W482" s="81">
        <v>15</v>
      </c>
      <c r="X482" s="81">
        <v>15</v>
      </c>
      <c r="Y482" s="81">
        <v>9</v>
      </c>
      <c r="Z482" s="81">
        <v>6</v>
      </c>
      <c r="AA482" s="81">
        <v>5</v>
      </c>
      <c r="AB482" s="81">
        <v>20</v>
      </c>
      <c r="AC482" s="81">
        <v>20</v>
      </c>
      <c r="AD482" s="81">
        <v>15</v>
      </c>
      <c r="AE482" s="81">
        <v>15</v>
      </c>
      <c r="AF482" s="81">
        <v>9</v>
      </c>
      <c r="AG482" s="81">
        <v>5</v>
      </c>
      <c r="AH482" s="81">
        <v>5</v>
      </c>
      <c r="AI482" s="81">
        <v>20</v>
      </c>
      <c r="AJ482" s="81">
        <v>20</v>
      </c>
      <c r="AK482" s="81">
        <v>15</v>
      </c>
      <c r="AL482" s="81">
        <v>15</v>
      </c>
      <c r="AM482" s="81">
        <v>9</v>
      </c>
      <c r="AN482" s="81">
        <v>5</v>
      </c>
    </row>
    <row r="483" spans="1:40" ht="16.5">
      <c r="A483" s="81">
        <v>10479</v>
      </c>
      <c r="B483" s="81" t="s">
        <v>2647</v>
      </c>
      <c r="C483" s="81" t="s">
        <v>2157</v>
      </c>
      <c r="D483" s="81">
        <v>20</v>
      </c>
      <c r="E483" s="81">
        <v>20</v>
      </c>
      <c r="F483" s="81">
        <v>20</v>
      </c>
      <c r="G483" s="81">
        <v>14</v>
      </c>
      <c r="H483" s="81">
        <v>20</v>
      </c>
      <c r="I483" s="81">
        <v>14</v>
      </c>
      <c r="J483" s="81">
        <v>14</v>
      </c>
      <c r="K483" s="81">
        <v>24</v>
      </c>
      <c r="L483" s="81">
        <v>14</v>
      </c>
      <c r="M483" s="81">
        <v>17</v>
      </c>
      <c r="N483" s="81">
        <v>20</v>
      </c>
      <c r="O483" s="81">
        <v>16</v>
      </c>
      <c r="P483" s="81">
        <v>20</v>
      </c>
      <c r="Q483" s="81">
        <v>16</v>
      </c>
      <c r="R483" s="81">
        <v>20</v>
      </c>
      <c r="S483" s="81">
        <v>20</v>
      </c>
      <c r="T483" s="81">
        <v>7</v>
      </c>
      <c r="U483" s="81">
        <v>20</v>
      </c>
      <c r="V483" s="81">
        <v>20</v>
      </c>
      <c r="W483" s="81">
        <v>15</v>
      </c>
      <c r="X483" s="81">
        <v>15</v>
      </c>
      <c r="Y483" s="81">
        <v>9</v>
      </c>
      <c r="Z483" s="81">
        <v>7</v>
      </c>
      <c r="AA483" s="81">
        <v>5</v>
      </c>
      <c r="AB483" s="81">
        <v>20</v>
      </c>
      <c r="AC483" s="81">
        <v>20</v>
      </c>
      <c r="AD483" s="81">
        <v>15</v>
      </c>
      <c r="AE483" s="81">
        <v>15</v>
      </c>
      <c r="AF483" s="81">
        <v>9</v>
      </c>
      <c r="AG483" s="81">
        <v>5</v>
      </c>
      <c r="AH483" s="81">
        <v>5</v>
      </c>
      <c r="AI483" s="81">
        <v>20</v>
      </c>
      <c r="AJ483" s="81">
        <v>20</v>
      </c>
      <c r="AK483" s="81">
        <v>15</v>
      </c>
      <c r="AL483" s="81">
        <v>15</v>
      </c>
      <c r="AM483" s="81">
        <v>9</v>
      </c>
      <c r="AN483" s="81">
        <v>5</v>
      </c>
    </row>
    <row r="484" spans="1:40" ht="16.5">
      <c r="A484" s="81">
        <v>10480</v>
      </c>
      <c r="B484" s="81" t="s">
        <v>2648</v>
      </c>
      <c r="C484" s="81" t="s">
        <v>2157</v>
      </c>
      <c r="D484" s="81">
        <v>20</v>
      </c>
      <c r="E484" s="81">
        <v>20</v>
      </c>
      <c r="F484" s="81">
        <v>20</v>
      </c>
      <c r="G484" s="81">
        <v>14</v>
      </c>
      <c r="H484" s="81">
        <v>20</v>
      </c>
      <c r="I484" s="81">
        <v>14</v>
      </c>
      <c r="J484" s="81">
        <v>14</v>
      </c>
      <c r="K484" s="81">
        <v>24</v>
      </c>
      <c r="L484" s="81">
        <v>14</v>
      </c>
      <c r="M484" s="81">
        <v>17</v>
      </c>
      <c r="N484" s="81">
        <v>20</v>
      </c>
      <c r="O484" s="81">
        <v>16</v>
      </c>
      <c r="P484" s="81">
        <v>20</v>
      </c>
      <c r="Q484" s="81">
        <v>16</v>
      </c>
      <c r="R484" s="81">
        <v>20</v>
      </c>
      <c r="S484" s="81">
        <v>20</v>
      </c>
      <c r="T484" s="81">
        <v>8</v>
      </c>
      <c r="U484" s="81">
        <v>20</v>
      </c>
      <c r="V484" s="81">
        <v>20</v>
      </c>
      <c r="W484" s="81">
        <v>15</v>
      </c>
      <c r="X484" s="81">
        <v>15</v>
      </c>
      <c r="Y484" s="81">
        <v>9</v>
      </c>
      <c r="Z484" s="81">
        <v>8</v>
      </c>
      <c r="AA484" s="81">
        <v>5</v>
      </c>
      <c r="AB484" s="81">
        <v>20</v>
      </c>
      <c r="AC484" s="81">
        <v>20</v>
      </c>
      <c r="AD484" s="81">
        <v>15</v>
      </c>
      <c r="AE484" s="81">
        <v>15</v>
      </c>
      <c r="AF484" s="81">
        <v>9</v>
      </c>
      <c r="AG484" s="81">
        <v>5</v>
      </c>
      <c r="AH484" s="81">
        <v>5</v>
      </c>
      <c r="AI484" s="81">
        <v>20</v>
      </c>
      <c r="AJ484" s="81">
        <v>20</v>
      </c>
      <c r="AK484" s="81">
        <v>15</v>
      </c>
      <c r="AL484" s="81">
        <v>15</v>
      </c>
      <c r="AM484" s="81">
        <v>9</v>
      </c>
      <c r="AN484" s="81">
        <v>5</v>
      </c>
    </row>
    <row r="485" spans="1:40" ht="16.5">
      <c r="A485" s="81">
        <v>10481</v>
      </c>
      <c r="B485" s="81" t="s">
        <v>2649</v>
      </c>
      <c r="C485" s="81" t="s">
        <v>2157</v>
      </c>
      <c r="D485" s="81">
        <v>20</v>
      </c>
      <c r="E485" s="81">
        <v>20</v>
      </c>
      <c r="F485" s="81">
        <v>20</v>
      </c>
      <c r="G485" s="81">
        <v>14</v>
      </c>
      <c r="H485" s="81">
        <v>20</v>
      </c>
      <c r="I485" s="81">
        <v>14</v>
      </c>
      <c r="J485" s="81">
        <v>14</v>
      </c>
      <c r="K485" s="81">
        <v>24</v>
      </c>
      <c r="L485" s="81">
        <v>14</v>
      </c>
      <c r="M485" s="81">
        <v>17</v>
      </c>
      <c r="N485" s="81">
        <v>20</v>
      </c>
      <c r="O485" s="81">
        <v>16</v>
      </c>
      <c r="P485" s="81">
        <v>20</v>
      </c>
      <c r="Q485" s="81">
        <v>16</v>
      </c>
      <c r="R485" s="81">
        <v>20</v>
      </c>
      <c r="S485" s="81">
        <v>20</v>
      </c>
      <c r="T485" s="81">
        <v>9</v>
      </c>
      <c r="U485" s="81">
        <v>20</v>
      </c>
      <c r="V485" s="81">
        <v>20</v>
      </c>
      <c r="W485" s="81">
        <v>15</v>
      </c>
      <c r="X485" s="81">
        <v>15</v>
      </c>
      <c r="Y485" s="81">
        <v>9</v>
      </c>
      <c r="Z485" s="81">
        <v>9</v>
      </c>
      <c r="AA485" s="81">
        <v>5</v>
      </c>
      <c r="AB485" s="81">
        <v>20</v>
      </c>
      <c r="AC485" s="81">
        <v>20</v>
      </c>
      <c r="AD485" s="81">
        <v>15</v>
      </c>
      <c r="AE485" s="81">
        <v>15</v>
      </c>
      <c r="AF485" s="81">
        <v>9</v>
      </c>
      <c r="AG485" s="81">
        <v>5</v>
      </c>
      <c r="AH485" s="81">
        <v>5</v>
      </c>
      <c r="AI485" s="81">
        <v>20</v>
      </c>
      <c r="AJ485" s="81">
        <v>20</v>
      </c>
      <c r="AK485" s="81">
        <v>15</v>
      </c>
      <c r="AL485" s="81">
        <v>15</v>
      </c>
      <c r="AM485" s="81">
        <v>9</v>
      </c>
      <c r="AN485" s="81">
        <v>5</v>
      </c>
    </row>
    <row r="486" spans="1:40" ht="16.5">
      <c r="A486" s="81">
        <v>10482</v>
      </c>
      <c r="B486" s="81" t="s">
        <v>2650</v>
      </c>
      <c r="C486" s="81" t="s">
        <v>2163</v>
      </c>
      <c r="D486" s="81">
        <v>20</v>
      </c>
      <c r="E486" s="81">
        <v>20</v>
      </c>
      <c r="F486" s="81">
        <v>20</v>
      </c>
      <c r="G486" s="81">
        <v>14</v>
      </c>
      <c r="H486" s="81">
        <v>20</v>
      </c>
      <c r="I486" s="81">
        <v>14</v>
      </c>
      <c r="J486" s="81">
        <v>14</v>
      </c>
      <c r="K486" s="81">
        <v>24</v>
      </c>
      <c r="L486" s="81">
        <v>14</v>
      </c>
      <c r="M486" s="81">
        <v>17</v>
      </c>
      <c r="N486" s="81">
        <v>20</v>
      </c>
      <c r="O486" s="81">
        <v>16</v>
      </c>
      <c r="P486" s="81">
        <v>20</v>
      </c>
      <c r="Q486" s="81">
        <v>16</v>
      </c>
      <c r="R486" s="81">
        <v>20</v>
      </c>
      <c r="S486" s="81">
        <v>20</v>
      </c>
      <c r="T486" s="81">
        <v>9</v>
      </c>
      <c r="U486" s="81">
        <v>20</v>
      </c>
      <c r="V486" s="81">
        <v>20</v>
      </c>
      <c r="W486" s="81">
        <v>15</v>
      </c>
      <c r="X486" s="81">
        <v>15</v>
      </c>
      <c r="Y486" s="81">
        <v>9</v>
      </c>
      <c r="Z486" s="81">
        <v>9</v>
      </c>
      <c r="AA486" s="81">
        <v>6</v>
      </c>
      <c r="AB486" s="81">
        <v>20</v>
      </c>
      <c r="AC486" s="81">
        <v>20</v>
      </c>
      <c r="AD486" s="81">
        <v>15</v>
      </c>
      <c r="AE486" s="81">
        <v>15</v>
      </c>
      <c r="AF486" s="81">
        <v>9</v>
      </c>
      <c r="AG486" s="81">
        <v>6</v>
      </c>
      <c r="AH486" s="81">
        <v>5</v>
      </c>
      <c r="AI486" s="81">
        <v>20</v>
      </c>
      <c r="AJ486" s="81">
        <v>20</v>
      </c>
      <c r="AK486" s="81">
        <v>15</v>
      </c>
      <c r="AL486" s="81">
        <v>15</v>
      </c>
      <c r="AM486" s="81">
        <v>9</v>
      </c>
      <c r="AN486" s="81">
        <v>5</v>
      </c>
    </row>
    <row r="487" spans="1:40" ht="16.5">
      <c r="A487" s="81">
        <v>10483</v>
      </c>
      <c r="B487" s="81" t="s">
        <v>2651</v>
      </c>
      <c r="C487" s="81" t="s">
        <v>2163</v>
      </c>
      <c r="D487" s="81">
        <v>20</v>
      </c>
      <c r="E487" s="81">
        <v>20</v>
      </c>
      <c r="F487" s="81">
        <v>20</v>
      </c>
      <c r="G487" s="81">
        <v>14</v>
      </c>
      <c r="H487" s="81">
        <v>20</v>
      </c>
      <c r="I487" s="81">
        <v>14</v>
      </c>
      <c r="J487" s="81">
        <v>14</v>
      </c>
      <c r="K487" s="81">
        <v>24</v>
      </c>
      <c r="L487" s="81">
        <v>14</v>
      </c>
      <c r="M487" s="81">
        <v>17</v>
      </c>
      <c r="N487" s="81">
        <v>20</v>
      </c>
      <c r="O487" s="81">
        <v>16</v>
      </c>
      <c r="P487" s="81">
        <v>20</v>
      </c>
      <c r="Q487" s="81">
        <v>16</v>
      </c>
      <c r="R487" s="81">
        <v>20</v>
      </c>
      <c r="S487" s="81">
        <v>20</v>
      </c>
      <c r="T487" s="81">
        <v>9</v>
      </c>
      <c r="U487" s="81">
        <v>20</v>
      </c>
      <c r="V487" s="81">
        <v>20</v>
      </c>
      <c r="W487" s="81">
        <v>15</v>
      </c>
      <c r="X487" s="81">
        <v>15</v>
      </c>
      <c r="Y487" s="81">
        <v>9</v>
      </c>
      <c r="Z487" s="81">
        <v>9</v>
      </c>
      <c r="AA487" s="81">
        <v>7</v>
      </c>
      <c r="AB487" s="81">
        <v>20</v>
      </c>
      <c r="AC487" s="81">
        <v>20</v>
      </c>
      <c r="AD487" s="81">
        <v>15</v>
      </c>
      <c r="AE487" s="81">
        <v>15</v>
      </c>
      <c r="AF487" s="81">
        <v>9</v>
      </c>
      <c r="AG487" s="81">
        <v>7</v>
      </c>
      <c r="AH487" s="81">
        <v>5</v>
      </c>
      <c r="AI487" s="81">
        <v>20</v>
      </c>
      <c r="AJ487" s="81">
        <v>20</v>
      </c>
      <c r="AK487" s="81">
        <v>15</v>
      </c>
      <c r="AL487" s="81">
        <v>15</v>
      </c>
      <c r="AM487" s="81">
        <v>9</v>
      </c>
      <c r="AN487" s="81">
        <v>5</v>
      </c>
    </row>
    <row r="488" spans="1:40" ht="16.5">
      <c r="A488" s="81">
        <v>10484</v>
      </c>
      <c r="B488" s="81" t="s">
        <v>2652</v>
      </c>
      <c r="C488" s="81" t="s">
        <v>2163</v>
      </c>
      <c r="D488" s="81">
        <v>20</v>
      </c>
      <c r="E488" s="81">
        <v>20</v>
      </c>
      <c r="F488" s="81">
        <v>20</v>
      </c>
      <c r="G488" s="81">
        <v>14</v>
      </c>
      <c r="H488" s="81">
        <v>20</v>
      </c>
      <c r="I488" s="81">
        <v>14</v>
      </c>
      <c r="J488" s="81">
        <v>14</v>
      </c>
      <c r="K488" s="81">
        <v>24</v>
      </c>
      <c r="L488" s="81">
        <v>14</v>
      </c>
      <c r="M488" s="81">
        <v>17</v>
      </c>
      <c r="N488" s="81">
        <v>20</v>
      </c>
      <c r="O488" s="81">
        <v>16</v>
      </c>
      <c r="P488" s="81">
        <v>20</v>
      </c>
      <c r="Q488" s="81">
        <v>16</v>
      </c>
      <c r="R488" s="81">
        <v>20</v>
      </c>
      <c r="S488" s="81">
        <v>20</v>
      </c>
      <c r="T488" s="81">
        <v>9</v>
      </c>
      <c r="U488" s="81">
        <v>20</v>
      </c>
      <c r="V488" s="81">
        <v>20</v>
      </c>
      <c r="W488" s="81">
        <v>15</v>
      </c>
      <c r="X488" s="81">
        <v>15</v>
      </c>
      <c r="Y488" s="81">
        <v>9</v>
      </c>
      <c r="Z488" s="81">
        <v>9</v>
      </c>
      <c r="AA488" s="81">
        <v>8</v>
      </c>
      <c r="AB488" s="81">
        <v>20</v>
      </c>
      <c r="AC488" s="81">
        <v>20</v>
      </c>
      <c r="AD488" s="81">
        <v>15</v>
      </c>
      <c r="AE488" s="81">
        <v>15</v>
      </c>
      <c r="AF488" s="81">
        <v>9</v>
      </c>
      <c r="AG488" s="81">
        <v>8</v>
      </c>
      <c r="AH488" s="81">
        <v>5</v>
      </c>
      <c r="AI488" s="81">
        <v>20</v>
      </c>
      <c r="AJ488" s="81">
        <v>20</v>
      </c>
      <c r="AK488" s="81">
        <v>15</v>
      </c>
      <c r="AL488" s="81">
        <v>15</v>
      </c>
      <c r="AM488" s="81">
        <v>9</v>
      </c>
      <c r="AN488" s="81">
        <v>5</v>
      </c>
    </row>
    <row r="489" spans="1:40" ht="16.5">
      <c r="A489" s="81">
        <v>10485</v>
      </c>
      <c r="B489" s="81" t="s">
        <v>2653</v>
      </c>
      <c r="C489" s="81" t="s">
        <v>2163</v>
      </c>
      <c r="D489" s="81">
        <v>20</v>
      </c>
      <c r="E489" s="81">
        <v>20</v>
      </c>
      <c r="F489" s="81">
        <v>20</v>
      </c>
      <c r="G489" s="81">
        <v>14</v>
      </c>
      <c r="H489" s="81">
        <v>20</v>
      </c>
      <c r="I489" s="81">
        <v>14</v>
      </c>
      <c r="J489" s="81">
        <v>14</v>
      </c>
      <c r="K489" s="81">
        <v>24</v>
      </c>
      <c r="L489" s="81">
        <v>14</v>
      </c>
      <c r="M489" s="81">
        <v>17</v>
      </c>
      <c r="N489" s="81">
        <v>20</v>
      </c>
      <c r="O489" s="81">
        <v>16</v>
      </c>
      <c r="P489" s="81">
        <v>20</v>
      </c>
      <c r="Q489" s="81">
        <v>16</v>
      </c>
      <c r="R489" s="81">
        <v>20</v>
      </c>
      <c r="S489" s="81">
        <v>20</v>
      </c>
      <c r="T489" s="81">
        <v>9</v>
      </c>
      <c r="U489" s="81">
        <v>20</v>
      </c>
      <c r="V489" s="81">
        <v>20</v>
      </c>
      <c r="W489" s="81">
        <v>15</v>
      </c>
      <c r="X489" s="81">
        <v>15</v>
      </c>
      <c r="Y489" s="81">
        <v>9</v>
      </c>
      <c r="Z489" s="81">
        <v>9</v>
      </c>
      <c r="AA489" s="81">
        <v>9</v>
      </c>
      <c r="AB489" s="81">
        <v>20</v>
      </c>
      <c r="AC489" s="81">
        <v>20</v>
      </c>
      <c r="AD489" s="81">
        <v>15</v>
      </c>
      <c r="AE489" s="81">
        <v>15</v>
      </c>
      <c r="AF489" s="81">
        <v>9</v>
      </c>
      <c r="AG489" s="81">
        <v>9</v>
      </c>
      <c r="AH489" s="81">
        <v>5</v>
      </c>
      <c r="AI489" s="81">
        <v>20</v>
      </c>
      <c r="AJ489" s="81">
        <v>20</v>
      </c>
      <c r="AK489" s="81">
        <v>15</v>
      </c>
      <c r="AL489" s="81">
        <v>15</v>
      </c>
      <c r="AM489" s="81">
        <v>9</v>
      </c>
      <c r="AN489" s="81">
        <v>5</v>
      </c>
    </row>
    <row r="490" spans="1:40" ht="16.5">
      <c r="A490" s="81">
        <v>10486</v>
      </c>
      <c r="B490" s="81" t="s">
        <v>2654</v>
      </c>
      <c r="C490" s="81" t="s">
        <v>2169</v>
      </c>
      <c r="D490" s="81">
        <v>20</v>
      </c>
      <c r="E490" s="81">
        <v>20</v>
      </c>
      <c r="F490" s="81">
        <v>20</v>
      </c>
      <c r="G490" s="81">
        <v>14</v>
      </c>
      <c r="H490" s="81">
        <v>20</v>
      </c>
      <c r="I490" s="81">
        <v>14</v>
      </c>
      <c r="J490" s="81">
        <v>14</v>
      </c>
      <c r="K490" s="81">
        <v>24</v>
      </c>
      <c r="L490" s="81">
        <v>14</v>
      </c>
      <c r="M490" s="81">
        <v>17</v>
      </c>
      <c r="N490" s="81">
        <v>20</v>
      </c>
      <c r="O490" s="81">
        <v>16</v>
      </c>
      <c r="P490" s="81">
        <v>20</v>
      </c>
      <c r="Q490" s="81">
        <v>16</v>
      </c>
      <c r="R490" s="81">
        <v>20</v>
      </c>
      <c r="S490" s="81">
        <v>20</v>
      </c>
      <c r="T490" s="81">
        <v>9</v>
      </c>
      <c r="U490" s="81">
        <v>20</v>
      </c>
      <c r="V490" s="81">
        <v>20</v>
      </c>
      <c r="W490" s="81">
        <v>15</v>
      </c>
      <c r="X490" s="81">
        <v>15</v>
      </c>
      <c r="Y490" s="81">
        <v>9</v>
      </c>
      <c r="Z490" s="81">
        <v>9</v>
      </c>
      <c r="AA490" s="81">
        <v>9</v>
      </c>
      <c r="AB490" s="81">
        <v>20</v>
      </c>
      <c r="AC490" s="81">
        <v>20</v>
      </c>
      <c r="AD490" s="81">
        <v>15</v>
      </c>
      <c r="AE490" s="81">
        <v>15</v>
      </c>
      <c r="AF490" s="81">
        <v>9</v>
      </c>
      <c r="AG490" s="81">
        <v>9</v>
      </c>
      <c r="AH490" s="81">
        <v>6</v>
      </c>
      <c r="AI490" s="81">
        <v>20</v>
      </c>
      <c r="AJ490" s="81">
        <v>20</v>
      </c>
      <c r="AK490" s="81">
        <v>15</v>
      </c>
      <c r="AL490" s="81">
        <v>15</v>
      </c>
      <c r="AM490" s="81">
        <v>9</v>
      </c>
      <c r="AN490" s="81">
        <v>6</v>
      </c>
    </row>
    <row r="491" spans="1:40" ht="16.5">
      <c r="A491" s="81">
        <v>10487</v>
      </c>
      <c r="B491" s="81" t="s">
        <v>2655</v>
      </c>
      <c r="C491" s="81" t="s">
        <v>2169</v>
      </c>
      <c r="D491" s="81">
        <v>20</v>
      </c>
      <c r="E491" s="81">
        <v>20</v>
      </c>
      <c r="F491" s="81">
        <v>20</v>
      </c>
      <c r="G491" s="81">
        <v>14</v>
      </c>
      <c r="H491" s="81">
        <v>20</v>
      </c>
      <c r="I491" s="81">
        <v>14</v>
      </c>
      <c r="J491" s="81">
        <v>14</v>
      </c>
      <c r="K491" s="81">
        <v>24</v>
      </c>
      <c r="L491" s="81">
        <v>14</v>
      </c>
      <c r="M491" s="81">
        <v>17</v>
      </c>
      <c r="N491" s="81">
        <v>20</v>
      </c>
      <c r="O491" s="81">
        <v>16</v>
      </c>
      <c r="P491" s="81">
        <v>20</v>
      </c>
      <c r="Q491" s="81">
        <v>16</v>
      </c>
      <c r="R491" s="81">
        <v>20</v>
      </c>
      <c r="S491" s="81">
        <v>20</v>
      </c>
      <c r="T491" s="81">
        <v>9</v>
      </c>
      <c r="U491" s="81">
        <v>20</v>
      </c>
      <c r="V491" s="81">
        <v>20</v>
      </c>
      <c r="W491" s="81">
        <v>15</v>
      </c>
      <c r="X491" s="81">
        <v>15</v>
      </c>
      <c r="Y491" s="81">
        <v>9</v>
      </c>
      <c r="Z491" s="81">
        <v>9</v>
      </c>
      <c r="AA491" s="81">
        <v>9</v>
      </c>
      <c r="AB491" s="81">
        <v>20</v>
      </c>
      <c r="AC491" s="81">
        <v>20</v>
      </c>
      <c r="AD491" s="81">
        <v>15</v>
      </c>
      <c r="AE491" s="81">
        <v>15</v>
      </c>
      <c r="AF491" s="81">
        <v>9</v>
      </c>
      <c r="AG491" s="81">
        <v>9</v>
      </c>
      <c r="AH491" s="81">
        <v>7</v>
      </c>
      <c r="AI491" s="81">
        <v>20</v>
      </c>
      <c r="AJ491" s="81">
        <v>20</v>
      </c>
      <c r="AK491" s="81">
        <v>15</v>
      </c>
      <c r="AL491" s="81">
        <v>15</v>
      </c>
      <c r="AM491" s="81">
        <v>9</v>
      </c>
      <c r="AN491" s="81">
        <v>7</v>
      </c>
    </row>
    <row r="492" spans="1:40" ht="16.5">
      <c r="A492" s="81">
        <v>10488</v>
      </c>
      <c r="B492" s="81" t="s">
        <v>2656</v>
      </c>
      <c r="C492" s="81" t="s">
        <v>2169</v>
      </c>
      <c r="D492" s="81">
        <v>20</v>
      </c>
      <c r="E492" s="81">
        <v>20</v>
      </c>
      <c r="F492" s="81">
        <v>20</v>
      </c>
      <c r="G492" s="81">
        <v>14</v>
      </c>
      <c r="H492" s="81">
        <v>20</v>
      </c>
      <c r="I492" s="81">
        <v>14</v>
      </c>
      <c r="J492" s="81">
        <v>14</v>
      </c>
      <c r="K492" s="81">
        <v>24</v>
      </c>
      <c r="L492" s="81">
        <v>14</v>
      </c>
      <c r="M492" s="81">
        <v>17</v>
      </c>
      <c r="N492" s="81">
        <v>20</v>
      </c>
      <c r="O492" s="81">
        <v>16</v>
      </c>
      <c r="P492" s="81">
        <v>20</v>
      </c>
      <c r="Q492" s="81">
        <v>16</v>
      </c>
      <c r="R492" s="81">
        <v>20</v>
      </c>
      <c r="S492" s="81">
        <v>20</v>
      </c>
      <c r="T492" s="81">
        <v>9</v>
      </c>
      <c r="U492" s="81">
        <v>20</v>
      </c>
      <c r="V492" s="81">
        <v>20</v>
      </c>
      <c r="W492" s="81">
        <v>15</v>
      </c>
      <c r="X492" s="81">
        <v>15</v>
      </c>
      <c r="Y492" s="81">
        <v>9</v>
      </c>
      <c r="Z492" s="81">
        <v>9</v>
      </c>
      <c r="AA492" s="81">
        <v>9</v>
      </c>
      <c r="AB492" s="81">
        <v>20</v>
      </c>
      <c r="AC492" s="81">
        <v>20</v>
      </c>
      <c r="AD492" s="81">
        <v>15</v>
      </c>
      <c r="AE492" s="81">
        <v>15</v>
      </c>
      <c r="AF492" s="81">
        <v>9</v>
      </c>
      <c r="AG492" s="81">
        <v>9</v>
      </c>
      <c r="AH492" s="81">
        <v>8</v>
      </c>
      <c r="AI492" s="81">
        <v>20</v>
      </c>
      <c r="AJ492" s="81">
        <v>20</v>
      </c>
      <c r="AK492" s="81">
        <v>15</v>
      </c>
      <c r="AL492" s="81">
        <v>15</v>
      </c>
      <c r="AM492" s="81">
        <v>9</v>
      </c>
      <c r="AN492" s="81">
        <v>8</v>
      </c>
    </row>
    <row r="493" spans="1:40" ht="16.5">
      <c r="A493" s="81">
        <v>10489</v>
      </c>
      <c r="B493" s="81" t="s">
        <v>2657</v>
      </c>
      <c r="C493" s="81" t="s">
        <v>2169</v>
      </c>
      <c r="D493" s="81">
        <v>20</v>
      </c>
      <c r="E493" s="81">
        <v>20</v>
      </c>
      <c r="F493" s="81">
        <v>20</v>
      </c>
      <c r="G493" s="81">
        <v>14</v>
      </c>
      <c r="H493" s="81">
        <v>20</v>
      </c>
      <c r="I493" s="81">
        <v>14</v>
      </c>
      <c r="J493" s="81">
        <v>14</v>
      </c>
      <c r="K493" s="81">
        <v>24</v>
      </c>
      <c r="L493" s="81">
        <v>14</v>
      </c>
      <c r="M493" s="81">
        <v>17</v>
      </c>
      <c r="N493" s="81">
        <v>20</v>
      </c>
      <c r="O493" s="81">
        <v>16</v>
      </c>
      <c r="P493" s="81">
        <v>20</v>
      </c>
      <c r="Q493" s="81">
        <v>16</v>
      </c>
      <c r="R493" s="81">
        <v>20</v>
      </c>
      <c r="S493" s="81">
        <v>20</v>
      </c>
      <c r="T493" s="81">
        <v>9</v>
      </c>
      <c r="U493" s="81">
        <v>20</v>
      </c>
      <c r="V493" s="81">
        <v>20</v>
      </c>
      <c r="W493" s="81">
        <v>15</v>
      </c>
      <c r="X493" s="81">
        <v>15</v>
      </c>
      <c r="Y493" s="81">
        <v>9</v>
      </c>
      <c r="Z493" s="81">
        <v>9</v>
      </c>
      <c r="AA493" s="81">
        <v>9</v>
      </c>
      <c r="AB493" s="81">
        <v>20</v>
      </c>
      <c r="AC493" s="81">
        <v>20</v>
      </c>
      <c r="AD493" s="81">
        <v>15</v>
      </c>
      <c r="AE493" s="81">
        <v>15</v>
      </c>
      <c r="AF493" s="81">
        <v>9</v>
      </c>
      <c r="AG493" s="81">
        <v>9</v>
      </c>
      <c r="AH493" s="81">
        <v>9</v>
      </c>
      <c r="AI493" s="81">
        <v>20</v>
      </c>
      <c r="AJ493" s="81">
        <v>20</v>
      </c>
      <c r="AK493" s="81">
        <v>15</v>
      </c>
      <c r="AL493" s="81">
        <v>15</v>
      </c>
      <c r="AM493" s="81">
        <v>9</v>
      </c>
      <c r="AN493" s="81">
        <v>9</v>
      </c>
    </row>
    <row r="494" spans="1:40" ht="16.5">
      <c r="A494" s="81">
        <v>10490</v>
      </c>
      <c r="B494" s="81" t="s">
        <v>2658</v>
      </c>
      <c r="C494" s="81" t="s">
        <v>2154</v>
      </c>
      <c r="D494" s="81">
        <v>20</v>
      </c>
      <c r="E494" s="81">
        <v>20</v>
      </c>
      <c r="F494" s="81">
        <v>20</v>
      </c>
      <c r="G494" s="81">
        <v>14</v>
      </c>
      <c r="H494" s="81">
        <v>20</v>
      </c>
      <c r="I494" s="81">
        <v>14</v>
      </c>
      <c r="J494" s="81">
        <v>14</v>
      </c>
      <c r="K494" s="81">
        <v>24</v>
      </c>
      <c r="L494" s="81">
        <v>14</v>
      </c>
      <c r="M494" s="81">
        <v>17</v>
      </c>
      <c r="N494" s="81">
        <v>20</v>
      </c>
      <c r="O494" s="81">
        <v>16</v>
      </c>
      <c r="P494" s="81">
        <v>20</v>
      </c>
      <c r="Q494" s="81">
        <v>16</v>
      </c>
      <c r="R494" s="81">
        <v>20</v>
      </c>
      <c r="S494" s="81">
        <v>20</v>
      </c>
      <c r="T494" s="81">
        <v>9</v>
      </c>
      <c r="U494" s="81">
        <v>20</v>
      </c>
      <c r="V494" s="81">
        <v>20</v>
      </c>
      <c r="W494" s="81">
        <v>16</v>
      </c>
      <c r="X494" s="81">
        <v>15</v>
      </c>
      <c r="Y494" s="81">
        <v>9</v>
      </c>
      <c r="Z494" s="81">
        <v>9</v>
      </c>
      <c r="AA494" s="81">
        <v>9</v>
      </c>
      <c r="AB494" s="81">
        <v>20</v>
      </c>
      <c r="AC494" s="81">
        <v>20</v>
      </c>
      <c r="AD494" s="81">
        <v>15</v>
      </c>
      <c r="AE494" s="81">
        <v>15</v>
      </c>
      <c r="AF494" s="81">
        <v>9</v>
      </c>
      <c r="AG494" s="81">
        <v>9</v>
      </c>
      <c r="AH494" s="81">
        <v>9</v>
      </c>
      <c r="AI494" s="81">
        <v>20</v>
      </c>
      <c r="AJ494" s="81">
        <v>20</v>
      </c>
      <c r="AK494" s="81">
        <v>15</v>
      </c>
      <c r="AL494" s="81">
        <v>15</v>
      </c>
      <c r="AM494" s="81">
        <v>9</v>
      </c>
      <c r="AN494" s="81">
        <v>9</v>
      </c>
    </row>
    <row r="495" spans="1:40" ht="16.5">
      <c r="A495" s="81">
        <v>10491</v>
      </c>
      <c r="B495" s="81" t="s">
        <v>2659</v>
      </c>
      <c r="C495" s="81" t="s">
        <v>2154</v>
      </c>
      <c r="D495" s="81">
        <v>20</v>
      </c>
      <c r="E495" s="81">
        <v>20</v>
      </c>
      <c r="F495" s="81">
        <v>20</v>
      </c>
      <c r="G495" s="81">
        <v>14</v>
      </c>
      <c r="H495" s="81">
        <v>20</v>
      </c>
      <c r="I495" s="81">
        <v>14</v>
      </c>
      <c r="J495" s="81">
        <v>14</v>
      </c>
      <c r="K495" s="81">
        <v>24</v>
      </c>
      <c r="L495" s="81">
        <v>14</v>
      </c>
      <c r="M495" s="81">
        <v>17</v>
      </c>
      <c r="N495" s="81">
        <v>20</v>
      </c>
      <c r="O495" s="81">
        <v>16</v>
      </c>
      <c r="P495" s="81">
        <v>20</v>
      </c>
      <c r="Q495" s="81">
        <v>16</v>
      </c>
      <c r="R495" s="81">
        <v>20</v>
      </c>
      <c r="S495" s="81">
        <v>20</v>
      </c>
      <c r="T495" s="81">
        <v>9</v>
      </c>
      <c r="U495" s="81">
        <v>20</v>
      </c>
      <c r="V495" s="81">
        <v>20</v>
      </c>
      <c r="W495" s="81">
        <v>17</v>
      </c>
      <c r="X495" s="81">
        <v>15</v>
      </c>
      <c r="Y495" s="81">
        <v>9</v>
      </c>
      <c r="Z495" s="81">
        <v>9</v>
      </c>
      <c r="AA495" s="81">
        <v>9</v>
      </c>
      <c r="AB495" s="81">
        <v>20</v>
      </c>
      <c r="AC495" s="81">
        <v>20</v>
      </c>
      <c r="AD495" s="81">
        <v>15</v>
      </c>
      <c r="AE495" s="81">
        <v>15</v>
      </c>
      <c r="AF495" s="81">
        <v>9</v>
      </c>
      <c r="AG495" s="81">
        <v>9</v>
      </c>
      <c r="AH495" s="81">
        <v>9</v>
      </c>
      <c r="AI495" s="81">
        <v>20</v>
      </c>
      <c r="AJ495" s="81">
        <v>20</v>
      </c>
      <c r="AK495" s="81">
        <v>15</v>
      </c>
      <c r="AL495" s="81">
        <v>15</v>
      </c>
      <c r="AM495" s="81">
        <v>9</v>
      </c>
      <c r="AN495" s="81">
        <v>9</v>
      </c>
    </row>
    <row r="496" spans="1:40" ht="16.5">
      <c r="A496" s="81">
        <v>10492</v>
      </c>
      <c r="B496" s="81" t="s">
        <v>2660</v>
      </c>
      <c r="C496" s="81" t="s">
        <v>2154</v>
      </c>
      <c r="D496" s="81">
        <v>20</v>
      </c>
      <c r="E496" s="81">
        <v>20</v>
      </c>
      <c r="F496" s="81">
        <v>20</v>
      </c>
      <c r="G496" s="81">
        <v>14</v>
      </c>
      <c r="H496" s="81">
        <v>20</v>
      </c>
      <c r="I496" s="81">
        <v>14</v>
      </c>
      <c r="J496" s="81">
        <v>14</v>
      </c>
      <c r="K496" s="81">
        <v>24</v>
      </c>
      <c r="L496" s="81">
        <v>14</v>
      </c>
      <c r="M496" s="81">
        <v>17</v>
      </c>
      <c r="N496" s="81">
        <v>20</v>
      </c>
      <c r="O496" s="81">
        <v>16</v>
      </c>
      <c r="P496" s="81">
        <v>20</v>
      </c>
      <c r="Q496" s="81">
        <v>16</v>
      </c>
      <c r="R496" s="81">
        <v>20</v>
      </c>
      <c r="S496" s="81">
        <v>20</v>
      </c>
      <c r="T496" s="81">
        <v>9</v>
      </c>
      <c r="U496" s="81">
        <v>20</v>
      </c>
      <c r="V496" s="81">
        <v>20</v>
      </c>
      <c r="W496" s="81">
        <v>18</v>
      </c>
      <c r="X496" s="81">
        <v>15</v>
      </c>
      <c r="Y496" s="81">
        <v>9</v>
      </c>
      <c r="Z496" s="81">
        <v>9</v>
      </c>
      <c r="AA496" s="81">
        <v>9</v>
      </c>
      <c r="AB496" s="81">
        <v>20</v>
      </c>
      <c r="AC496" s="81">
        <v>20</v>
      </c>
      <c r="AD496" s="81">
        <v>15</v>
      </c>
      <c r="AE496" s="81">
        <v>15</v>
      </c>
      <c r="AF496" s="81">
        <v>9</v>
      </c>
      <c r="AG496" s="81">
        <v>9</v>
      </c>
      <c r="AH496" s="81">
        <v>9</v>
      </c>
      <c r="AI496" s="81">
        <v>20</v>
      </c>
      <c r="AJ496" s="81">
        <v>20</v>
      </c>
      <c r="AK496" s="81">
        <v>15</v>
      </c>
      <c r="AL496" s="81">
        <v>15</v>
      </c>
      <c r="AM496" s="81">
        <v>9</v>
      </c>
      <c r="AN496" s="81">
        <v>9</v>
      </c>
    </row>
    <row r="497" spans="1:40" ht="16.5">
      <c r="A497" s="81">
        <v>10493</v>
      </c>
      <c r="B497" s="81" t="s">
        <v>2661</v>
      </c>
      <c r="C497" s="81" t="s">
        <v>2154</v>
      </c>
      <c r="D497" s="81">
        <v>20</v>
      </c>
      <c r="E497" s="81">
        <v>20</v>
      </c>
      <c r="F497" s="81">
        <v>20</v>
      </c>
      <c r="G497" s="81">
        <v>14</v>
      </c>
      <c r="H497" s="81">
        <v>20</v>
      </c>
      <c r="I497" s="81">
        <v>14</v>
      </c>
      <c r="J497" s="81">
        <v>14</v>
      </c>
      <c r="K497" s="81">
        <v>24</v>
      </c>
      <c r="L497" s="81">
        <v>14</v>
      </c>
      <c r="M497" s="81">
        <v>17</v>
      </c>
      <c r="N497" s="81">
        <v>20</v>
      </c>
      <c r="O497" s="81">
        <v>16</v>
      </c>
      <c r="P497" s="81">
        <v>20</v>
      </c>
      <c r="Q497" s="81">
        <v>16</v>
      </c>
      <c r="R497" s="81">
        <v>20</v>
      </c>
      <c r="S497" s="81">
        <v>20</v>
      </c>
      <c r="T497" s="81">
        <v>9</v>
      </c>
      <c r="U497" s="81">
        <v>20</v>
      </c>
      <c r="V497" s="81">
        <v>20</v>
      </c>
      <c r="W497" s="81">
        <v>19</v>
      </c>
      <c r="X497" s="81">
        <v>15</v>
      </c>
      <c r="Y497" s="81">
        <v>9</v>
      </c>
      <c r="Z497" s="81">
        <v>9</v>
      </c>
      <c r="AA497" s="81">
        <v>9</v>
      </c>
      <c r="AB497" s="81">
        <v>20</v>
      </c>
      <c r="AC497" s="81">
        <v>20</v>
      </c>
      <c r="AD497" s="81">
        <v>15</v>
      </c>
      <c r="AE497" s="81">
        <v>15</v>
      </c>
      <c r="AF497" s="81">
        <v>9</v>
      </c>
      <c r="AG497" s="81">
        <v>9</v>
      </c>
      <c r="AH497" s="81">
        <v>9</v>
      </c>
      <c r="AI497" s="81">
        <v>20</v>
      </c>
      <c r="AJ497" s="81">
        <v>20</v>
      </c>
      <c r="AK497" s="81">
        <v>15</v>
      </c>
      <c r="AL497" s="81">
        <v>15</v>
      </c>
      <c r="AM497" s="81">
        <v>9</v>
      </c>
      <c r="AN497" s="81">
        <v>9</v>
      </c>
    </row>
    <row r="498" spans="1:40" ht="16.5">
      <c r="A498" s="81">
        <v>10494</v>
      </c>
      <c r="B498" s="81" t="s">
        <v>2662</v>
      </c>
      <c r="C498" s="81" t="s">
        <v>2154</v>
      </c>
      <c r="D498" s="81">
        <v>20</v>
      </c>
      <c r="E498" s="81">
        <v>20</v>
      </c>
      <c r="F498" s="81">
        <v>20</v>
      </c>
      <c r="G498" s="81">
        <v>14</v>
      </c>
      <c r="H498" s="81">
        <v>20</v>
      </c>
      <c r="I498" s="81">
        <v>14</v>
      </c>
      <c r="J498" s="81">
        <v>14</v>
      </c>
      <c r="K498" s="81">
        <v>24</v>
      </c>
      <c r="L498" s="81">
        <v>14</v>
      </c>
      <c r="M498" s="81">
        <v>17</v>
      </c>
      <c r="N498" s="81">
        <v>20</v>
      </c>
      <c r="O498" s="81">
        <v>16</v>
      </c>
      <c r="P498" s="81">
        <v>20</v>
      </c>
      <c r="Q498" s="81">
        <v>16</v>
      </c>
      <c r="R498" s="81">
        <v>20</v>
      </c>
      <c r="S498" s="81">
        <v>20</v>
      </c>
      <c r="T498" s="81">
        <v>9</v>
      </c>
      <c r="U498" s="81">
        <v>20</v>
      </c>
      <c r="V498" s="81">
        <v>20</v>
      </c>
      <c r="W498" s="81">
        <v>20</v>
      </c>
      <c r="X498" s="81">
        <v>15</v>
      </c>
      <c r="Y498" s="81">
        <v>9</v>
      </c>
      <c r="Z498" s="81">
        <v>9</v>
      </c>
      <c r="AA498" s="81">
        <v>9</v>
      </c>
      <c r="AB498" s="81">
        <v>20</v>
      </c>
      <c r="AC498" s="81">
        <v>20</v>
      </c>
      <c r="AD498" s="81">
        <v>15</v>
      </c>
      <c r="AE498" s="81">
        <v>15</v>
      </c>
      <c r="AF498" s="81">
        <v>9</v>
      </c>
      <c r="AG498" s="81">
        <v>9</v>
      </c>
      <c r="AH498" s="81">
        <v>9</v>
      </c>
      <c r="AI498" s="81">
        <v>20</v>
      </c>
      <c r="AJ498" s="81">
        <v>20</v>
      </c>
      <c r="AK498" s="81">
        <v>15</v>
      </c>
      <c r="AL498" s="81">
        <v>15</v>
      </c>
      <c r="AM498" s="81">
        <v>9</v>
      </c>
      <c r="AN498" s="81">
        <v>9</v>
      </c>
    </row>
    <row r="499" spans="1:40" ht="16.5">
      <c r="A499" s="81">
        <v>10495</v>
      </c>
      <c r="B499" s="81" t="s">
        <v>2663</v>
      </c>
      <c r="C499" s="81" t="s">
        <v>2160</v>
      </c>
      <c r="D499" s="81">
        <v>20</v>
      </c>
      <c r="E499" s="81">
        <v>20</v>
      </c>
      <c r="F499" s="81">
        <v>20</v>
      </c>
      <c r="G499" s="81">
        <v>14</v>
      </c>
      <c r="H499" s="81">
        <v>20</v>
      </c>
      <c r="I499" s="81">
        <v>14</v>
      </c>
      <c r="J499" s="81">
        <v>14</v>
      </c>
      <c r="K499" s="81">
        <v>24</v>
      </c>
      <c r="L499" s="81">
        <v>14</v>
      </c>
      <c r="M499" s="81">
        <v>17</v>
      </c>
      <c r="N499" s="81">
        <v>20</v>
      </c>
      <c r="O499" s="81">
        <v>16</v>
      </c>
      <c r="P499" s="81">
        <v>20</v>
      </c>
      <c r="Q499" s="81">
        <v>16</v>
      </c>
      <c r="R499" s="81">
        <v>20</v>
      </c>
      <c r="S499" s="81">
        <v>20</v>
      </c>
      <c r="T499" s="81">
        <v>9</v>
      </c>
      <c r="U499" s="81">
        <v>20</v>
      </c>
      <c r="V499" s="81">
        <v>20</v>
      </c>
      <c r="W499" s="81">
        <v>20</v>
      </c>
      <c r="X499" s="81">
        <v>15</v>
      </c>
      <c r="Y499" s="81">
        <v>9</v>
      </c>
      <c r="Z499" s="81">
        <v>9</v>
      </c>
      <c r="AA499" s="81">
        <v>9</v>
      </c>
      <c r="AB499" s="81">
        <v>20</v>
      </c>
      <c r="AC499" s="81">
        <v>20</v>
      </c>
      <c r="AD499" s="81">
        <v>16</v>
      </c>
      <c r="AE499" s="81">
        <v>15</v>
      </c>
      <c r="AF499" s="81">
        <v>9</v>
      </c>
      <c r="AG499" s="81">
        <v>9</v>
      </c>
      <c r="AH499" s="81">
        <v>9</v>
      </c>
      <c r="AI499" s="81">
        <v>20</v>
      </c>
      <c r="AJ499" s="81">
        <v>20</v>
      </c>
      <c r="AK499" s="81">
        <v>15</v>
      </c>
      <c r="AL499" s="81">
        <v>15</v>
      </c>
      <c r="AM499" s="81">
        <v>9</v>
      </c>
      <c r="AN499" s="81">
        <v>9</v>
      </c>
    </row>
    <row r="500" spans="1:40" ht="16.5">
      <c r="A500" s="81">
        <v>10496</v>
      </c>
      <c r="B500" s="81" t="s">
        <v>2664</v>
      </c>
      <c r="C500" s="81" t="s">
        <v>2160</v>
      </c>
      <c r="D500" s="81">
        <v>20</v>
      </c>
      <c r="E500" s="81">
        <v>20</v>
      </c>
      <c r="F500" s="81">
        <v>20</v>
      </c>
      <c r="G500" s="81">
        <v>14</v>
      </c>
      <c r="H500" s="81">
        <v>20</v>
      </c>
      <c r="I500" s="81">
        <v>14</v>
      </c>
      <c r="J500" s="81">
        <v>14</v>
      </c>
      <c r="K500" s="81">
        <v>24</v>
      </c>
      <c r="L500" s="81">
        <v>14</v>
      </c>
      <c r="M500" s="81">
        <v>17</v>
      </c>
      <c r="N500" s="81">
        <v>20</v>
      </c>
      <c r="O500" s="81">
        <v>16</v>
      </c>
      <c r="P500" s="81">
        <v>20</v>
      </c>
      <c r="Q500" s="81">
        <v>16</v>
      </c>
      <c r="R500" s="81">
        <v>20</v>
      </c>
      <c r="S500" s="81">
        <v>20</v>
      </c>
      <c r="T500" s="81">
        <v>9</v>
      </c>
      <c r="U500" s="81">
        <v>20</v>
      </c>
      <c r="V500" s="81">
        <v>20</v>
      </c>
      <c r="W500" s="81">
        <v>20</v>
      </c>
      <c r="X500" s="81">
        <v>15</v>
      </c>
      <c r="Y500" s="81">
        <v>9</v>
      </c>
      <c r="Z500" s="81">
        <v>9</v>
      </c>
      <c r="AA500" s="81">
        <v>9</v>
      </c>
      <c r="AB500" s="81">
        <v>20</v>
      </c>
      <c r="AC500" s="81">
        <v>20</v>
      </c>
      <c r="AD500" s="81">
        <v>17</v>
      </c>
      <c r="AE500" s="81">
        <v>15</v>
      </c>
      <c r="AF500" s="81">
        <v>9</v>
      </c>
      <c r="AG500" s="81">
        <v>9</v>
      </c>
      <c r="AH500" s="81">
        <v>9</v>
      </c>
      <c r="AI500" s="81">
        <v>20</v>
      </c>
      <c r="AJ500" s="81">
        <v>20</v>
      </c>
      <c r="AK500" s="81">
        <v>15</v>
      </c>
      <c r="AL500" s="81">
        <v>15</v>
      </c>
      <c r="AM500" s="81">
        <v>9</v>
      </c>
      <c r="AN500" s="81">
        <v>9</v>
      </c>
    </row>
    <row r="501" spans="1:40" ht="16.5">
      <c r="A501" s="81">
        <v>10497</v>
      </c>
      <c r="B501" s="81" t="s">
        <v>2665</v>
      </c>
      <c r="C501" s="81" t="s">
        <v>2160</v>
      </c>
      <c r="D501" s="81">
        <v>20</v>
      </c>
      <c r="E501" s="81">
        <v>20</v>
      </c>
      <c r="F501" s="81">
        <v>20</v>
      </c>
      <c r="G501" s="81">
        <v>14</v>
      </c>
      <c r="H501" s="81">
        <v>20</v>
      </c>
      <c r="I501" s="81">
        <v>14</v>
      </c>
      <c r="J501" s="81">
        <v>14</v>
      </c>
      <c r="K501" s="81">
        <v>24</v>
      </c>
      <c r="L501" s="81">
        <v>14</v>
      </c>
      <c r="M501" s="81">
        <v>17</v>
      </c>
      <c r="N501" s="81">
        <v>20</v>
      </c>
      <c r="O501" s="81">
        <v>16</v>
      </c>
      <c r="P501" s="81">
        <v>20</v>
      </c>
      <c r="Q501" s="81">
        <v>16</v>
      </c>
      <c r="R501" s="81">
        <v>20</v>
      </c>
      <c r="S501" s="81">
        <v>20</v>
      </c>
      <c r="T501" s="81">
        <v>9</v>
      </c>
      <c r="U501" s="81">
        <v>20</v>
      </c>
      <c r="V501" s="81">
        <v>20</v>
      </c>
      <c r="W501" s="81">
        <v>20</v>
      </c>
      <c r="X501" s="81">
        <v>15</v>
      </c>
      <c r="Y501" s="81">
        <v>9</v>
      </c>
      <c r="Z501" s="81">
        <v>9</v>
      </c>
      <c r="AA501" s="81">
        <v>9</v>
      </c>
      <c r="AB501" s="81">
        <v>20</v>
      </c>
      <c r="AC501" s="81">
        <v>20</v>
      </c>
      <c r="AD501" s="81">
        <v>18</v>
      </c>
      <c r="AE501" s="81">
        <v>15</v>
      </c>
      <c r="AF501" s="81">
        <v>9</v>
      </c>
      <c r="AG501" s="81">
        <v>9</v>
      </c>
      <c r="AH501" s="81">
        <v>9</v>
      </c>
      <c r="AI501" s="81">
        <v>20</v>
      </c>
      <c r="AJ501" s="81">
        <v>20</v>
      </c>
      <c r="AK501" s="81">
        <v>15</v>
      </c>
      <c r="AL501" s="81">
        <v>15</v>
      </c>
      <c r="AM501" s="81">
        <v>9</v>
      </c>
      <c r="AN501" s="81">
        <v>9</v>
      </c>
    </row>
    <row r="502" spans="1:40" ht="16.5">
      <c r="A502" s="81">
        <v>10498</v>
      </c>
      <c r="B502" s="81" t="s">
        <v>2666</v>
      </c>
      <c r="C502" s="81" t="s">
        <v>2160</v>
      </c>
      <c r="D502" s="81">
        <v>20</v>
      </c>
      <c r="E502" s="81">
        <v>20</v>
      </c>
      <c r="F502" s="81">
        <v>20</v>
      </c>
      <c r="G502" s="81">
        <v>14</v>
      </c>
      <c r="H502" s="81">
        <v>20</v>
      </c>
      <c r="I502" s="81">
        <v>14</v>
      </c>
      <c r="J502" s="81">
        <v>14</v>
      </c>
      <c r="K502" s="81">
        <v>24</v>
      </c>
      <c r="L502" s="81">
        <v>14</v>
      </c>
      <c r="M502" s="81">
        <v>17</v>
      </c>
      <c r="N502" s="81">
        <v>20</v>
      </c>
      <c r="O502" s="81">
        <v>16</v>
      </c>
      <c r="P502" s="81">
        <v>20</v>
      </c>
      <c r="Q502" s="81">
        <v>16</v>
      </c>
      <c r="R502" s="81">
        <v>20</v>
      </c>
      <c r="S502" s="81">
        <v>20</v>
      </c>
      <c r="T502" s="81">
        <v>9</v>
      </c>
      <c r="U502" s="81">
        <v>20</v>
      </c>
      <c r="V502" s="81">
        <v>20</v>
      </c>
      <c r="W502" s="81">
        <v>20</v>
      </c>
      <c r="X502" s="81">
        <v>15</v>
      </c>
      <c r="Y502" s="81">
        <v>9</v>
      </c>
      <c r="Z502" s="81">
        <v>9</v>
      </c>
      <c r="AA502" s="81">
        <v>9</v>
      </c>
      <c r="AB502" s="81">
        <v>20</v>
      </c>
      <c r="AC502" s="81">
        <v>20</v>
      </c>
      <c r="AD502" s="81">
        <v>19</v>
      </c>
      <c r="AE502" s="81">
        <v>15</v>
      </c>
      <c r="AF502" s="81">
        <v>9</v>
      </c>
      <c r="AG502" s="81">
        <v>9</v>
      </c>
      <c r="AH502" s="81">
        <v>9</v>
      </c>
      <c r="AI502" s="81">
        <v>20</v>
      </c>
      <c r="AJ502" s="81">
        <v>20</v>
      </c>
      <c r="AK502" s="81">
        <v>15</v>
      </c>
      <c r="AL502" s="81">
        <v>15</v>
      </c>
      <c r="AM502" s="81">
        <v>9</v>
      </c>
      <c r="AN502" s="81">
        <v>9</v>
      </c>
    </row>
    <row r="503" spans="1:40" ht="16.5">
      <c r="A503" s="81">
        <v>10499</v>
      </c>
      <c r="B503" s="81" t="s">
        <v>2667</v>
      </c>
      <c r="C503" s="81" t="s">
        <v>2160</v>
      </c>
      <c r="D503" s="81">
        <v>20</v>
      </c>
      <c r="E503" s="81">
        <v>20</v>
      </c>
      <c r="F503" s="81">
        <v>20</v>
      </c>
      <c r="G503" s="81">
        <v>14</v>
      </c>
      <c r="H503" s="81">
        <v>20</v>
      </c>
      <c r="I503" s="81">
        <v>14</v>
      </c>
      <c r="J503" s="81">
        <v>14</v>
      </c>
      <c r="K503" s="81">
        <v>24</v>
      </c>
      <c r="L503" s="81">
        <v>14</v>
      </c>
      <c r="M503" s="81">
        <v>17</v>
      </c>
      <c r="N503" s="81">
        <v>20</v>
      </c>
      <c r="O503" s="81">
        <v>16</v>
      </c>
      <c r="P503" s="81">
        <v>20</v>
      </c>
      <c r="Q503" s="81">
        <v>16</v>
      </c>
      <c r="R503" s="81">
        <v>20</v>
      </c>
      <c r="S503" s="81">
        <v>20</v>
      </c>
      <c r="T503" s="81">
        <v>9</v>
      </c>
      <c r="U503" s="81">
        <v>20</v>
      </c>
      <c r="V503" s="81">
        <v>20</v>
      </c>
      <c r="W503" s="81">
        <v>20</v>
      </c>
      <c r="X503" s="81">
        <v>15</v>
      </c>
      <c r="Y503" s="81">
        <v>9</v>
      </c>
      <c r="Z503" s="81">
        <v>9</v>
      </c>
      <c r="AA503" s="81">
        <v>9</v>
      </c>
      <c r="AB503" s="81">
        <v>20</v>
      </c>
      <c r="AC503" s="81">
        <v>20</v>
      </c>
      <c r="AD503" s="81">
        <v>20</v>
      </c>
      <c r="AE503" s="81">
        <v>15</v>
      </c>
      <c r="AF503" s="81">
        <v>9</v>
      </c>
      <c r="AG503" s="81">
        <v>9</v>
      </c>
      <c r="AH503" s="81">
        <v>9</v>
      </c>
      <c r="AI503" s="81">
        <v>20</v>
      </c>
      <c r="AJ503" s="81">
        <v>20</v>
      </c>
      <c r="AK503" s="81">
        <v>15</v>
      </c>
      <c r="AL503" s="81">
        <v>15</v>
      </c>
      <c r="AM503" s="81">
        <v>9</v>
      </c>
      <c r="AN503" s="81">
        <v>9</v>
      </c>
    </row>
    <row r="504" spans="1:40" ht="16.5">
      <c r="A504" s="81">
        <v>10500</v>
      </c>
      <c r="B504" s="81" t="s">
        <v>2668</v>
      </c>
      <c r="C504" s="81" t="s">
        <v>2166</v>
      </c>
      <c r="D504" s="81">
        <v>20</v>
      </c>
      <c r="E504" s="81">
        <v>20</v>
      </c>
      <c r="F504" s="81">
        <v>20</v>
      </c>
      <c r="G504" s="81">
        <v>14</v>
      </c>
      <c r="H504" s="81">
        <v>20</v>
      </c>
      <c r="I504" s="81">
        <v>14</v>
      </c>
      <c r="J504" s="81">
        <v>14</v>
      </c>
      <c r="K504" s="81">
        <v>24</v>
      </c>
      <c r="L504" s="81">
        <v>14</v>
      </c>
      <c r="M504" s="81">
        <v>17</v>
      </c>
      <c r="N504" s="81">
        <v>20</v>
      </c>
      <c r="O504" s="81">
        <v>16</v>
      </c>
      <c r="P504" s="81">
        <v>20</v>
      </c>
      <c r="Q504" s="81">
        <v>16</v>
      </c>
      <c r="R504" s="81">
        <v>20</v>
      </c>
      <c r="S504" s="81">
        <v>20</v>
      </c>
      <c r="T504" s="81">
        <v>9</v>
      </c>
      <c r="U504" s="81">
        <v>20</v>
      </c>
      <c r="V504" s="81">
        <v>20</v>
      </c>
      <c r="W504" s="81">
        <v>20</v>
      </c>
      <c r="X504" s="81">
        <v>15</v>
      </c>
      <c r="Y504" s="81">
        <v>9</v>
      </c>
      <c r="Z504" s="81">
        <v>9</v>
      </c>
      <c r="AA504" s="81">
        <v>9</v>
      </c>
      <c r="AB504" s="81">
        <v>20</v>
      </c>
      <c r="AC504" s="81">
        <v>20</v>
      </c>
      <c r="AD504" s="81">
        <v>20</v>
      </c>
      <c r="AE504" s="81">
        <v>15</v>
      </c>
      <c r="AF504" s="81">
        <v>9</v>
      </c>
      <c r="AG504" s="81">
        <v>9</v>
      </c>
      <c r="AH504" s="81">
        <v>9</v>
      </c>
      <c r="AI504" s="81">
        <v>20</v>
      </c>
      <c r="AJ504" s="81">
        <v>20</v>
      </c>
      <c r="AK504" s="81">
        <v>16</v>
      </c>
      <c r="AL504" s="81">
        <v>15</v>
      </c>
      <c r="AM504" s="81">
        <v>9</v>
      </c>
      <c r="AN504" s="81">
        <v>9</v>
      </c>
    </row>
    <row r="505" spans="1:40" ht="16.5">
      <c r="A505" s="81">
        <v>10501</v>
      </c>
      <c r="B505" s="81" t="s">
        <v>2669</v>
      </c>
      <c r="C505" s="81" t="s">
        <v>2166</v>
      </c>
      <c r="D505" s="81">
        <v>20</v>
      </c>
      <c r="E505" s="81">
        <v>20</v>
      </c>
      <c r="F505" s="81">
        <v>20</v>
      </c>
      <c r="G505" s="81">
        <v>14</v>
      </c>
      <c r="H505" s="81">
        <v>20</v>
      </c>
      <c r="I505" s="81">
        <v>14</v>
      </c>
      <c r="J505" s="81">
        <v>14</v>
      </c>
      <c r="K505" s="81">
        <v>24</v>
      </c>
      <c r="L505" s="81">
        <v>14</v>
      </c>
      <c r="M505" s="81">
        <v>17</v>
      </c>
      <c r="N505" s="81">
        <v>20</v>
      </c>
      <c r="O505" s="81">
        <v>16</v>
      </c>
      <c r="P505" s="81">
        <v>20</v>
      </c>
      <c r="Q505" s="81">
        <v>16</v>
      </c>
      <c r="R505" s="81">
        <v>20</v>
      </c>
      <c r="S505" s="81">
        <v>20</v>
      </c>
      <c r="T505" s="81">
        <v>9</v>
      </c>
      <c r="U505" s="81">
        <v>20</v>
      </c>
      <c r="V505" s="81">
        <v>20</v>
      </c>
      <c r="W505" s="81">
        <v>20</v>
      </c>
      <c r="X505" s="81">
        <v>15</v>
      </c>
      <c r="Y505" s="81">
        <v>9</v>
      </c>
      <c r="Z505" s="81">
        <v>9</v>
      </c>
      <c r="AA505" s="81">
        <v>9</v>
      </c>
      <c r="AB505" s="81">
        <v>20</v>
      </c>
      <c r="AC505" s="81">
        <v>20</v>
      </c>
      <c r="AD505" s="81">
        <v>20</v>
      </c>
      <c r="AE505" s="81">
        <v>15</v>
      </c>
      <c r="AF505" s="81">
        <v>9</v>
      </c>
      <c r="AG505" s="81">
        <v>9</v>
      </c>
      <c r="AH505" s="81">
        <v>9</v>
      </c>
      <c r="AI505" s="81">
        <v>20</v>
      </c>
      <c r="AJ505" s="81">
        <v>20</v>
      </c>
      <c r="AK505" s="81">
        <v>17</v>
      </c>
      <c r="AL505" s="81">
        <v>15</v>
      </c>
      <c r="AM505" s="81">
        <v>9</v>
      </c>
      <c r="AN505" s="81">
        <v>9</v>
      </c>
    </row>
    <row r="506" spans="1:40" ht="16.5">
      <c r="A506" s="81">
        <v>10502</v>
      </c>
      <c r="B506" s="81" t="s">
        <v>2670</v>
      </c>
      <c r="C506" s="81" t="s">
        <v>2166</v>
      </c>
      <c r="D506" s="81">
        <v>20</v>
      </c>
      <c r="E506" s="81">
        <v>20</v>
      </c>
      <c r="F506" s="81">
        <v>20</v>
      </c>
      <c r="G506" s="81">
        <v>14</v>
      </c>
      <c r="H506" s="81">
        <v>20</v>
      </c>
      <c r="I506" s="81">
        <v>14</v>
      </c>
      <c r="J506" s="81">
        <v>14</v>
      </c>
      <c r="K506" s="81">
        <v>24</v>
      </c>
      <c r="L506" s="81">
        <v>14</v>
      </c>
      <c r="M506" s="81">
        <v>17</v>
      </c>
      <c r="N506" s="81">
        <v>20</v>
      </c>
      <c r="O506" s="81">
        <v>16</v>
      </c>
      <c r="P506" s="81">
        <v>20</v>
      </c>
      <c r="Q506" s="81">
        <v>16</v>
      </c>
      <c r="R506" s="81">
        <v>20</v>
      </c>
      <c r="S506" s="81">
        <v>20</v>
      </c>
      <c r="T506" s="81">
        <v>9</v>
      </c>
      <c r="U506" s="81">
        <v>20</v>
      </c>
      <c r="V506" s="81">
        <v>20</v>
      </c>
      <c r="W506" s="81">
        <v>20</v>
      </c>
      <c r="X506" s="81">
        <v>15</v>
      </c>
      <c r="Y506" s="81">
        <v>9</v>
      </c>
      <c r="Z506" s="81">
        <v>9</v>
      </c>
      <c r="AA506" s="81">
        <v>9</v>
      </c>
      <c r="AB506" s="81">
        <v>20</v>
      </c>
      <c r="AC506" s="81">
        <v>20</v>
      </c>
      <c r="AD506" s="81">
        <v>20</v>
      </c>
      <c r="AE506" s="81">
        <v>15</v>
      </c>
      <c r="AF506" s="81">
        <v>9</v>
      </c>
      <c r="AG506" s="81">
        <v>9</v>
      </c>
      <c r="AH506" s="81">
        <v>9</v>
      </c>
      <c r="AI506" s="81">
        <v>20</v>
      </c>
      <c r="AJ506" s="81">
        <v>20</v>
      </c>
      <c r="AK506" s="81">
        <v>18</v>
      </c>
      <c r="AL506" s="81">
        <v>15</v>
      </c>
      <c r="AM506" s="81">
        <v>9</v>
      </c>
      <c r="AN506" s="81">
        <v>9</v>
      </c>
    </row>
    <row r="507" spans="1:40" ht="16.5">
      <c r="A507" s="81">
        <v>10503</v>
      </c>
      <c r="B507" s="81" t="s">
        <v>2671</v>
      </c>
      <c r="C507" s="81" t="s">
        <v>2166</v>
      </c>
      <c r="D507" s="81">
        <v>20</v>
      </c>
      <c r="E507" s="81">
        <v>20</v>
      </c>
      <c r="F507" s="81">
        <v>20</v>
      </c>
      <c r="G507" s="81">
        <v>14</v>
      </c>
      <c r="H507" s="81">
        <v>20</v>
      </c>
      <c r="I507" s="81">
        <v>14</v>
      </c>
      <c r="J507" s="81">
        <v>14</v>
      </c>
      <c r="K507" s="81">
        <v>24</v>
      </c>
      <c r="L507" s="81">
        <v>14</v>
      </c>
      <c r="M507" s="81">
        <v>17</v>
      </c>
      <c r="N507" s="81">
        <v>20</v>
      </c>
      <c r="O507" s="81">
        <v>16</v>
      </c>
      <c r="P507" s="81">
        <v>20</v>
      </c>
      <c r="Q507" s="81">
        <v>16</v>
      </c>
      <c r="R507" s="81">
        <v>20</v>
      </c>
      <c r="S507" s="81">
        <v>20</v>
      </c>
      <c r="T507" s="81">
        <v>9</v>
      </c>
      <c r="U507" s="81">
        <v>20</v>
      </c>
      <c r="V507" s="81">
        <v>20</v>
      </c>
      <c r="W507" s="81">
        <v>20</v>
      </c>
      <c r="X507" s="81">
        <v>15</v>
      </c>
      <c r="Y507" s="81">
        <v>9</v>
      </c>
      <c r="Z507" s="81">
        <v>9</v>
      </c>
      <c r="AA507" s="81">
        <v>9</v>
      </c>
      <c r="AB507" s="81">
        <v>20</v>
      </c>
      <c r="AC507" s="81">
        <v>20</v>
      </c>
      <c r="AD507" s="81">
        <v>20</v>
      </c>
      <c r="AE507" s="81">
        <v>15</v>
      </c>
      <c r="AF507" s="81">
        <v>9</v>
      </c>
      <c r="AG507" s="81">
        <v>9</v>
      </c>
      <c r="AH507" s="81">
        <v>9</v>
      </c>
      <c r="AI507" s="81">
        <v>20</v>
      </c>
      <c r="AJ507" s="81">
        <v>20</v>
      </c>
      <c r="AK507" s="81">
        <v>19</v>
      </c>
      <c r="AL507" s="81">
        <v>15</v>
      </c>
      <c r="AM507" s="81">
        <v>9</v>
      </c>
      <c r="AN507" s="81">
        <v>9</v>
      </c>
    </row>
    <row r="508" spans="1:40" ht="16.5">
      <c r="A508" s="81">
        <v>10504</v>
      </c>
      <c r="B508" s="81" t="s">
        <v>2672</v>
      </c>
      <c r="C508" s="81" t="s">
        <v>2166</v>
      </c>
      <c r="D508" s="81">
        <v>20</v>
      </c>
      <c r="E508" s="81">
        <v>20</v>
      </c>
      <c r="F508" s="81">
        <v>20</v>
      </c>
      <c r="G508" s="81">
        <v>14</v>
      </c>
      <c r="H508" s="81">
        <v>20</v>
      </c>
      <c r="I508" s="81">
        <v>14</v>
      </c>
      <c r="J508" s="81">
        <v>14</v>
      </c>
      <c r="K508" s="81">
        <v>24</v>
      </c>
      <c r="L508" s="81">
        <v>14</v>
      </c>
      <c r="M508" s="81">
        <v>17</v>
      </c>
      <c r="N508" s="81">
        <v>20</v>
      </c>
      <c r="O508" s="81">
        <v>16</v>
      </c>
      <c r="P508" s="81">
        <v>20</v>
      </c>
      <c r="Q508" s="81">
        <v>16</v>
      </c>
      <c r="R508" s="81">
        <v>20</v>
      </c>
      <c r="S508" s="81">
        <v>20</v>
      </c>
      <c r="T508" s="81">
        <v>9</v>
      </c>
      <c r="U508" s="81">
        <v>20</v>
      </c>
      <c r="V508" s="81">
        <v>20</v>
      </c>
      <c r="W508" s="81">
        <v>20</v>
      </c>
      <c r="X508" s="81">
        <v>15</v>
      </c>
      <c r="Y508" s="81">
        <v>9</v>
      </c>
      <c r="Z508" s="81">
        <v>9</v>
      </c>
      <c r="AA508" s="81">
        <v>9</v>
      </c>
      <c r="AB508" s="81">
        <v>20</v>
      </c>
      <c r="AC508" s="81">
        <v>20</v>
      </c>
      <c r="AD508" s="81">
        <v>20</v>
      </c>
      <c r="AE508" s="81">
        <v>15</v>
      </c>
      <c r="AF508" s="81">
        <v>9</v>
      </c>
      <c r="AG508" s="81">
        <v>9</v>
      </c>
      <c r="AH508" s="81">
        <v>9</v>
      </c>
      <c r="AI508" s="81">
        <v>20</v>
      </c>
      <c r="AJ508" s="81">
        <v>20</v>
      </c>
      <c r="AK508" s="81">
        <v>20</v>
      </c>
      <c r="AL508" s="81">
        <v>15</v>
      </c>
      <c r="AM508" s="81">
        <v>9</v>
      </c>
      <c r="AN508" s="81">
        <v>9</v>
      </c>
    </row>
    <row r="509" spans="1:40" ht="16.5">
      <c r="A509" s="81">
        <v>10505</v>
      </c>
      <c r="B509" s="81" t="s">
        <v>2673</v>
      </c>
      <c r="C509" s="81" t="s">
        <v>2152</v>
      </c>
      <c r="D509" s="81">
        <v>20</v>
      </c>
      <c r="E509" s="81">
        <v>20</v>
      </c>
      <c r="F509" s="81">
        <v>20</v>
      </c>
      <c r="G509" s="81">
        <v>14</v>
      </c>
      <c r="H509" s="81">
        <v>20</v>
      </c>
      <c r="I509" s="81">
        <v>14</v>
      </c>
      <c r="J509" s="81">
        <v>14</v>
      </c>
      <c r="K509" s="81">
        <v>24</v>
      </c>
      <c r="L509" s="81">
        <v>14</v>
      </c>
      <c r="M509" s="81">
        <v>17</v>
      </c>
      <c r="N509" s="81">
        <v>20</v>
      </c>
      <c r="O509" s="81">
        <v>16</v>
      </c>
      <c r="P509" s="81">
        <v>20</v>
      </c>
      <c r="Q509" s="81">
        <v>16</v>
      </c>
      <c r="R509" s="81">
        <v>20</v>
      </c>
      <c r="S509" s="81">
        <v>20</v>
      </c>
      <c r="T509" s="81">
        <v>9</v>
      </c>
      <c r="U509" s="81">
        <v>21</v>
      </c>
      <c r="V509" s="81">
        <v>20</v>
      </c>
      <c r="W509" s="81">
        <v>20</v>
      </c>
      <c r="X509" s="81">
        <v>15</v>
      </c>
      <c r="Y509" s="81">
        <v>9</v>
      </c>
      <c r="Z509" s="81">
        <v>9</v>
      </c>
      <c r="AA509" s="81">
        <v>9</v>
      </c>
      <c r="AB509" s="81">
        <v>20</v>
      </c>
      <c r="AC509" s="81">
        <v>20</v>
      </c>
      <c r="AD509" s="81">
        <v>20</v>
      </c>
      <c r="AE509" s="81">
        <v>15</v>
      </c>
      <c r="AF509" s="81">
        <v>9</v>
      </c>
      <c r="AG509" s="81">
        <v>9</v>
      </c>
      <c r="AH509" s="81">
        <v>9</v>
      </c>
      <c r="AI509" s="81">
        <v>20</v>
      </c>
      <c r="AJ509" s="81">
        <v>20</v>
      </c>
      <c r="AK509" s="81">
        <v>20</v>
      </c>
      <c r="AL509" s="81">
        <v>15</v>
      </c>
      <c r="AM509" s="81">
        <v>9</v>
      </c>
      <c r="AN509" s="81">
        <v>9</v>
      </c>
    </row>
    <row r="510" spans="1:40" ht="16.5">
      <c r="A510" s="81">
        <v>10506</v>
      </c>
      <c r="B510" s="81" t="s">
        <v>2674</v>
      </c>
      <c r="C510" s="81" t="s">
        <v>2152</v>
      </c>
      <c r="D510" s="81">
        <v>20</v>
      </c>
      <c r="E510" s="81">
        <v>20</v>
      </c>
      <c r="F510" s="81">
        <v>20</v>
      </c>
      <c r="G510" s="81">
        <v>14</v>
      </c>
      <c r="H510" s="81">
        <v>20</v>
      </c>
      <c r="I510" s="81">
        <v>14</v>
      </c>
      <c r="J510" s="81">
        <v>14</v>
      </c>
      <c r="K510" s="81">
        <v>24</v>
      </c>
      <c r="L510" s="81">
        <v>14</v>
      </c>
      <c r="M510" s="81">
        <v>17</v>
      </c>
      <c r="N510" s="81">
        <v>20</v>
      </c>
      <c r="O510" s="81">
        <v>16</v>
      </c>
      <c r="P510" s="81">
        <v>20</v>
      </c>
      <c r="Q510" s="81">
        <v>16</v>
      </c>
      <c r="R510" s="81">
        <v>20</v>
      </c>
      <c r="S510" s="81">
        <v>20</v>
      </c>
      <c r="T510" s="81">
        <v>9</v>
      </c>
      <c r="U510" s="81">
        <v>22</v>
      </c>
      <c r="V510" s="81">
        <v>20</v>
      </c>
      <c r="W510" s="81">
        <v>20</v>
      </c>
      <c r="X510" s="81">
        <v>15</v>
      </c>
      <c r="Y510" s="81">
        <v>9</v>
      </c>
      <c r="Z510" s="81">
        <v>9</v>
      </c>
      <c r="AA510" s="81">
        <v>9</v>
      </c>
      <c r="AB510" s="81">
        <v>20</v>
      </c>
      <c r="AC510" s="81">
        <v>20</v>
      </c>
      <c r="AD510" s="81">
        <v>20</v>
      </c>
      <c r="AE510" s="81">
        <v>15</v>
      </c>
      <c r="AF510" s="81">
        <v>9</v>
      </c>
      <c r="AG510" s="81">
        <v>9</v>
      </c>
      <c r="AH510" s="81">
        <v>9</v>
      </c>
      <c r="AI510" s="81">
        <v>20</v>
      </c>
      <c r="AJ510" s="81">
        <v>20</v>
      </c>
      <c r="AK510" s="81">
        <v>20</v>
      </c>
      <c r="AL510" s="81">
        <v>15</v>
      </c>
      <c r="AM510" s="81">
        <v>9</v>
      </c>
      <c r="AN510" s="81">
        <v>9</v>
      </c>
    </row>
    <row r="511" spans="1:40" ht="16.5">
      <c r="A511" s="81">
        <v>10507</v>
      </c>
      <c r="B511" s="81" t="s">
        <v>2675</v>
      </c>
      <c r="C511" s="81" t="s">
        <v>2152</v>
      </c>
      <c r="D511" s="81">
        <v>20</v>
      </c>
      <c r="E511" s="81">
        <v>20</v>
      </c>
      <c r="F511" s="81">
        <v>20</v>
      </c>
      <c r="G511" s="81">
        <v>14</v>
      </c>
      <c r="H511" s="81">
        <v>20</v>
      </c>
      <c r="I511" s="81">
        <v>14</v>
      </c>
      <c r="J511" s="81">
        <v>14</v>
      </c>
      <c r="K511" s="81">
        <v>24</v>
      </c>
      <c r="L511" s="81">
        <v>14</v>
      </c>
      <c r="M511" s="81">
        <v>17</v>
      </c>
      <c r="N511" s="81">
        <v>20</v>
      </c>
      <c r="O511" s="81">
        <v>16</v>
      </c>
      <c r="P511" s="81">
        <v>20</v>
      </c>
      <c r="Q511" s="81">
        <v>16</v>
      </c>
      <c r="R511" s="81">
        <v>20</v>
      </c>
      <c r="S511" s="81">
        <v>20</v>
      </c>
      <c r="T511" s="81">
        <v>9</v>
      </c>
      <c r="U511" s="81">
        <v>23</v>
      </c>
      <c r="V511" s="81">
        <v>20</v>
      </c>
      <c r="W511" s="81">
        <v>20</v>
      </c>
      <c r="X511" s="81">
        <v>15</v>
      </c>
      <c r="Y511" s="81">
        <v>9</v>
      </c>
      <c r="Z511" s="81">
        <v>9</v>
      </c>
      <c r="AA511" s="81">
        <v>9</v>
      </c>
      <c r="AB511" s="81">
        <v>20</v>
      </c>
      <c r="AC511" s="81">
        <v>20</v>
      </c>
      <c r="AD511" s="81">
        <v>20</v>
      </c>
      <c r="AE511" s="81">
        <v>15</v>
      </c>
      <c r="AF511" s="81">
        <v>9</v>
      </c>
      <c r="AG511" s="81">
        <v>9</v>
      </c>
      <c r="AH511" s="81">
        <v>9</v>
      </c>
      <c r="AI511" s="81">
        <v>20</v>
      </c>
      <c r="AJ511" s="81">
        <v>20</v>
      </c>
      <c r="AK511" s="81">
        <v>20</v>
      </c>
      <c r="AL511" s="81">
        <v>15</v>
      </c>
      <c r="AM511" s="81">
        <v>9</v>
      </c>
      <c r="AN511" s="81">
        <v>9</v>
      </c>
    </row>
    <row r="512" spans="1:40" ht="16.5">
      <c r="A512" s="81">
        <v>10508</v>
      </c>
      <c r="B512" s="81" t="s">
        <v>2676</v>
      </c>
      <c r="C512" s="81" t="s">
        <v>2152</v>
      </c>
      <c r="D512" s="81">
        <v>20</v>
      </c>
      <c r="E512" s="81">
        <v>20</v>
      </c>
      <c r="F512" s="81">
        <v>20</v>
      </c>
      <c r="G512" s="81">
        <v>14</v>
      </c>
      <c r="H512" s="81">
        <v>20</v>
      </c>
      <c r="I512" s="81">
        <v>14</v>
      </c>
      <c r="J512" s="81">
        <v>14</v>
      </c>
      <c r="K512" s="81">
        <v>24</v>
      </c>
      <c r="L512" s="81">
        <v>14</v>
      </c>
      <c r="M512" s="81">
        <v>17</v>
      </c>
      <c r="N512" s="81">
        <v>20</v>
      </c>
      <c r="O512" s="81">
        <v>16</v>
      </c>
      <c r="P512" s="81">
        <v>20</v>
      </c>
      <c r="Q512" s="81">
        <v>16</v>
      </c>
      <c r="R512" s="81">
        <v>20</v>
      </c>
      <c r="S512" s="81">
        <v>20</v>
      </c>
      <c r="T512" s="81">
        <v>9</v>
      </c>
      <c r="U512" s="81">
        <v>24</v>
      </c>
      <c r="V512" s="81">
        <v>20</v>
      </c>
      <c r="W512" s="81">
        <v>20</v>
      </c>
      <c r="X512" s="81">
        <v>15</v>
      </c>
      <c r="Y512" s="81">
        <v>9</v>
      </c>
      <c r="Z512" s="81">
        <v>9</v>
      </c>
      <c r="AA512" s="81">
        <v>9</v>
      </c>
      <c r="AB512" s="81">
        <v>20</v>
      </c>
      <c r="AC512" s="81">
        <v>20</v>
      </c>
      <c r="AD512" s="81">
        <v>20</v>
      </c>
      <c r="AE512" s="81">
        <v>15</v>
      </c>
      <c r="AF512" s="81">
        <v>9</v>
      </c>
      <c r="AG512" s="81">
        <v>9</v>
      </c>
      <c r="AH512" s="81">
        <v>9</v>
      </c>
      <c r="AI512" s="81">
        <v>20</v>
      </c>
      <c r="AJ512" s="81">
        <v>20</v>
      </c>
      <c r="AK512" s="81">
        <v>20</v>
      </c>
      <c r="AL512" s="81">
        <v>15</v>
      </c>
      <c r="AM512" s="81">
        <v>9</v>
      </c>
      <c r="AN512" s="81">
        <v>9</v>
      </c>
    </row>
    <row r="513" spans="1:40" ht="16.5">
      <c r="A513" s="81">
        <v>10509</v>
      </c>
      <c r="B513" s="81" t="s">
        <v>2677</v>
      </c>
      <c r="C513" s="81" t="s">
        <v>2152</v>
      </c>
      <c r="D513" s="81">
        <v>20</v>
      </c>
      <c r="E513" s="81">
        <v>20</v>
      </c>
      <c r="F513" s="81">
        <v>20</v>
      </c>
      <c r="G513" s="81">
        <v>14</v>
      </c>
      <c r="H513" s="81">
        <v>20</v>
      </c>
      <c r="I513" s="81">
        <v>14</v>
      </c>
      <c r="J513" s="81">
        <v>14</v>
      </c>
      <c r="K513" s="81">
        <v>24</v>
      </c>
      <c r="L513" s="81">
        <v>14</v>
      </c>
      <c r="M513" s="81">
        <v>17</v>
      </c>
      <c r="N513" s="81">
        <v>20</v>
      </c>
      <c r="O513" s="81">
        <v>16</v>
      </c>
      <c r="P513" s="81">
        <v>20</v>
      </c>
      <c r="Q513" s="81">
        <v>16</v>
      </c>
      <c r="R513" s="81">
        <v>20</v>
      </c>
      <c r="S513" s="81">
        <v>20</v>
      </c>
      <c r="T513" s="81">
        <v>9</v>
      </c>
      <c r="U513" s="81">
        <v>25</v>
      </c>
      <c r="V513" s="81">
        <v>20</v>
      </c>
      <c r="W513" s="81">
        <v>20</v>
      </c>
      <c r="X513" s="81">
        <v>15</v>
      </c>
      <c r="Y513" s="81">
        <v>9</v>
      </c>
      <c r="Z513" s="81">
        <v>9</v>
      </c>
      <c r="AA513" s="81">
        <v>9</v>
      </c>
      <c r="AB513" s="81">
        <v>20</v>
      </c>
      <c r="AC513" s="81">
        <v>20</v>
      </c>
      <c r="AD513" s="81">
        <v>20</v>
      </c>
      <c r="AE513" s="81">
        <v>15</v>
      </c>
      <c r="AF513" s="81">
        <v>9</v>
      </c>
      <c r="AG513" s="81">
        <v>9</v>
      </c>
      <c r="AH513" s="81">
        <v>9</v>
      </c>
      <c r="AI513" s="81">
        <v>20</v>
      </c>
      <c r="AJ513" s="81">
        <v>20</v>
      </c>
      <c r="AK513" s="81">
        <v>20</v>
      </c>
      <c r="AL513" s="81">
        <v>15</v>
      </c>
      <c r="AM513" s="81">
        <v>9</v>
      </c>
      <c r="AN513" s="81">
        <v>9</v>
      </c>
    </row>
    <row r="514" spans="1:40" ht="16.5">
      <c r="A514" s="81">
        <v>10510</v>
      </c>
      <c r="B514" s="81" t="s">
        <v>2678</v>
      </c>
      <c r="C514" s="81" t="s">
        <v>2158</v>
      </c>
      <c r="D514" s="81">
        <v>20</v>
      </c>
      <c r="E514" s="81">
        <v>20</v>
      </c>
      <c r="F514" s="81">
        <v>20</v>
      </c>
      <c r="G514" s="81">
        <v>14</v>
      </c>
      <c r="H514" s="81">
        <v>20</v>
      </c>
      <c r="I514" s="81">
        <v>14</v>
      </c>
      <c r="J514" s="81">
        <v>14</v>
      </c>
      <c r="K514" s="81">
        <v>24</v>
      </c>
      <c r="L514" s="81">
        <v>14</v>
      </c>
      <c r="M514" s="81">
        <v>17</v>
      </c>
      <c r="N514" s="81">
        <v>20</v>
      </c>
      <c r="O514" s="81">
        <v>16</v>
      </c>
      <c r="P514" s="81">
        <v>20</v>
      </c>
      <c r="Q514" s="81">
        <v>16</v>
      </c>
      <c r="R514" s="81">
        <v>20</v>
      </c>
      <c r="S514" s="81">
        <v>20</v>
      </c>
      <c r="T514" s="81">
        <v>9</v>
      </c>
      <c r="U514" s="81">
        <v>25</v>
      </c>
      <c r="V514" s="81">
        <v>20</v>
      </c>
      <c r="W514" s="81">
        <v>20</v>
      </c>
      <c r="X514" s="81">
        <v>15</v>
      </c>
      <c r="Y514" s="81">
        <v>9</v>
      </c>
      <c r="Z514" s="81">
        <v>9</v>
      </c>
      <c r="AA514" s="81">
        <v>9</v>
      </c>
      <c r="AB514" s="81">
        <v>21</v>
      </c>
      <c r="AC514" s="81">
        <v>20</v>
      </c>
      <c r="AD514" s="81">
        <v>20</v>
      </c>
      <c r="AE514" s="81">
        <v>15</v>
      </c>
      <c r="AF514" s="81">
        <v>9</v>
      </c>
      <c r="AG514" s="81">
        <v>9</v>
      </c>
      <c r="AH514" s="81">
        <v>9</v>
      </c>
      <c r="AI514" s="81">
        <v>20</v>
      </c>
      <c r="AJ514" s="81">
        <v>20</v>
      </c>
      <c r="AK514" s="81">
        <v>20</v>
      </c>
      <c r="AL514" s="81">
        <v>15</v>
      </c>
      <c r="AM514" s="81">
        <v>9</v>
      </c>
      <c r="AN514" s="81">
        <v>9</v>
      </c>
    </row>
    <row r="515" spans="1:40" ht="16.5">
      <c r="A515" s="81">
        <v>10511</v>
      </c>
      <c r="B515" s="81" t="s">
        <v>2679</v>
      </c>
      <c r="C515" s="81" t="s">
        <v>2158</v>
      </c>
      <c r="D515" s="81">
        <v>20</v>
      </c>
      <c r="E515" s="81">
        <v>20</v>
      </c>
      <c r="F515" s="81">
        <v>20</v>
      </c>
      <c r="G515" s="81">
        <v>14</v>
      </c>
      <c r="H515" s="81">
        <v>20</v>
      </c>
      <c r="I515" s="81">
        <v>14</v>
      </c>
      <c r="J515" s="81">
        <v>14</v>
      </c>
      <c r="K515" s="81">
        <v>24</v>
      </c>
      <c r="L515" s="81">
        <v>14</v>
      </c>
      <c r="M515" s="81">
        <v>17</v>
      </c>
      <c r="N515" s="81">
        <v>20</v>
      </c>
      <c r="O515" s="81">
        <v>16</v>
      </c>
      <c r="P515" s="81">
        <v>20</v>
      </c>
      <c r="Q515" s="81">
        <v>16</v>
      </c>
      <c r="R515" s="81">
        <v>20</v>
      </c>
      <c r="S515" s="81">
        <v>20</v>
      </c>
      <c r="T515" s="81">
        <v>9</v>
      </c>
      <c r="U515" s="81">
        <v>25</v>
      </c>
      <c r="V515" s="81">
        <v>20</v>
      </c>
      <c r="W515" s="81">
        <v>20</v>
      </c>
      <c r="X515" s="81">
        <v>15</v>
      </c>
      <c r="Y515" s="81">
        <v>9</v>
      </c>
      <c r="Z515" s="81">
        <v>9</v>
      </c>
      <c r="AA515" s="81">
        <v>9</v>
      </c>
      <c r="AB515" s="81">
        <v>22</v>
      </c>
      <c r="AC515" s="81">
        <v>20</v>
      </c>
      <c r="AD515" s="81">
        <v>20</v>
      </c>
      <c r="AE515" s="81">
        <v>15</v>
      </c>
      <c r="AF515" s="81">
        <v>9</v>
      </c>
      <c r="AG515" s="81">
        <v>9</v>
      </c>
      <c r="AH515" s="81">
        <v>9</v>
      </c>
      <c r="AI515" s="81">
        <v>20</v>
      </c>
      <c r="AJ515" s="81">
        <v>20</v>
      </c>
      <c r="AK515" s="81">
        <v>20</v>
      </c>
      <c r="AL515" s="81">
        <v>15</v>
      </c>
      <c r="AM515" s="81">
        <v>9</v>
      </c>
      <c r="AN515" s="81">
        <v>9</v>
      </c>
    </row>
    <row r="516" spans="1:40" ht="16.5">
      <c r="A516" s="81">
        <v>10512</v>
      </c>
      <c r="B516" s="81" t="s">
        <v>2680</v>
      </c>
      <c r="C516" s="81" t="s">
        <v>2158</v>
      </c>
      <c r="D516" s="81">
        <v>20</v>
      </c>
      <c r="E516" s="81">
        <v>20</v>
      </c>
      <c r="F516" s="81">
        <v>20</v>
      </c>
      <c r="G516" s="81">
        <v>14</v>
      </c>
      <c r="H516" s="81">
        <v>20</v>
      </c>
      <c r="I516" s="81">
        <v>14</v>
      </c>
      <c r="J516" s="81">
        <v>14</v>
      </c>
      <c r="K516" s="81">
        <v>24</v>
      </c>
      <c r="L516" s="81">
        <v>14</v>
      </c>
      <c r="M516" s="81">
        <v>17</v>
      </c>
      <c r="N516" s="81">
        <v>20</v>
      </c>
      <c r="O516" s="81">
        <v>16</v>
      </c>
      <c r="P516" s="81">
        <v>20</v>
      </c>
      <c r="Q516" s="81">
        <v>16</v>
      </c>
      <c r="R516" s="81">
        <v>20</v>
      </c>
      <c r="S516" s="81">
        <v>20</v>
      </c>
      <c r="T516" s="81">
        <v>9</v>
      </c>
      <c r="U516" s="81">
        <v>25</v>
      </c>
      <c r="V516" s="81">
        <v>20</v>
      </c>
      <c r="W516" s="81">
        <v>20</v>
      </c>
      <c r="X516" s="81">
        <v>15</v>
      </c>
      <c r="Y516" s="81">
        <v>9</v>
      </c>
      <c r="Z516" s="81">
        <v>9</v>
      </c>
      <c r="AA516" s="81">
        <v>9</v>
      </c>
      <c r="AB516" s="81">
        <v>23</v>
      </c>
      <c r="AC516" s="81">
        <v>20</v>
      </c>
      <c r="AD516" s="81">
        <v>20</v>
      </c>
      <c r="AE516" s="81">
        <v>15</v>
      </c>
      <c r="AF516" s="81">
        <v>9</v>
      </c>
      <c r="AG516" s="81">
        <v>9</v>
      </c>
      <c r="AH516" s="81">
        <v>9</v>
      </c>
      <c r="AI516" s="81">
        <v>20</v>
      </c>
      <c r="AJ516" s="81">
        <v>20</v>
      </c>
      <c r="AK516" s="81">
        <v>20</v>
      </c>
      <c r="AL516" s="81">
        <v>15</v>
      </c>
      <c r="AM516" s="81">
        <v>9</v>
      </c>
      <c r="AN516" s="81">
        <v>9</v>
      </c>
    </row>
    <row r="517" spans="1:40" ht="16.5">
      <c r="A517" s="81">
        <v>10513</v>
      </c>
      <c r="B517" s="81" t="s">
        <v>2681</v>
      </c>
      <c r="C517" s="81" t="s">
        <v>2158</v>
      </c>
      <c r="D517" s="81">
        <v>20</v>
      </c>
      <c r="E517" s="81">
        <v>20</v>
      </c>
      <c r="F517" s="81">
        <v>20</v>
      </c>
      <c r="G517" s="81">
        <v>14</v>
      </c>
      <c r="H517" s="81">
        <v>20</v>
      </c>
      <c r="I517" s="81">
        <v>14</v>
      </c>
      <c r="J517" s="81">
        <v>14</v>
      </c>
      <c r="K517" s="81">
        <v>24</v>
      </c>
      <c r="L517" s="81">
        <v>14</v>
      </c>
      <c r="M517" s="81">
        <v>17</v>
      </c>
      <c r="N517" s="81">
        <v>20</v>
      </c>
      <c r="O517" s="81">
        <v>16</v>
      </c>
      <c r="P517" s="81">
        <v>20</v>
      </c>
      <c r="Q517" s="81">
        <v>16</v>
      </c>
      <c r="R517" s="81">
        <v>20</v>
      </c>
      <c r="S517" s="81">
        <v>20</v>
      </c>
      <c r="T517" s="81">
        <v>9</v>
      </c>
      <c r="U517" s="81">
        <v>25</v>
      </c>
      <c r="V517" s="81">
        <v>20</v>
      </c>
      <c r="W517" s="81">
        <v>20</v>
      </c>
      <c r="X517" s="81">
        <v>15</v>
      </c>
      <c r="Y517" s="81">
        <v>9</v>
      </c>
      <c r="Z517" s="81">
        <v>9</v>
      </c>
      <c r="AA517" s="81">
        <v>9</v>
      </c>
      <c r="AB517" s="81">
        <v>24</v>
      </c>
      <c r="AC517" s="81">
        <v>20</v>
      </c>
      <c r="AD517" s="81">
        <v>20</v>
      </c>
      <c r="AE517" s="81">
        <v>15</v>
      </c>
      <c r="AF517" s="81">
        <v>9</v>
      </c>
      <c r="AG517" s="81">
        <v>9</v>
      </c>
      <c r="AH517" s="81">
        <v>9</v>
      </c>
      <c r="AI517" s="81">
        <v>20</v>
      </c>
      <c r="AJ517" s="81">
        <v>20</v>
      </c>
      <c r="AK517" s="81">
        <v>20</v>
      </c>
      <c r="AL517" s="81">
        <v>15</v>
      </c>
      <c r="AM517" s="81">
        <v>9</v>
      </c>
      <c r="AN517" s="81">
        <v>9</v>
      </c>
    </row>
    <row r="518" spans="1:40" ht="16.5">
      <c r="A518" s="81">
        <v>10514</v>
      </c>
      <c r="B518" s="81" t="s">
        <v>2682</v>
      </c>
      <c r="C518" s="81" t="s">
        <v>2158</v>
      </c>
      <c r="D518" s="81">
        <v>20</v>
      </c>
      <c r="E518" s="81">
        <v>20</v>
      </c>
      <c r="F518" s="81">
        <v>20</v>
      </c>
      <c r="G518" s="81">
        <v>14</v>
      </c>
      <c r="H518" s="81">
        <v>20</v>
      </c>
      <c r="I518" s="81">
        <v>14</v>
      </c>
      <c r="J518" s="81">
        <v>14</v>
      </c>
      <c r="K518" s="81">
        <v>24</v>
      </c>
      <c r="L518" s="81">
        <v>14</v>
      </c>
      <c r="M518" s="81">
        <v>17</v>
      </c>
      <c r="N518" s="81">
        <v>20</v>
      </c>
      <c r="O518" s="81">
        <v>16</v>
      </c>
      <c r="P518" s="81">
        <v>20</v>
      </c>
      <c r="Q518" s="81">
        <v>16</v>
      </c>
      <c r="R518" s="81">
        <v>20</v>
      </c>
      <c r="S518" s="81">
        <v>20</v>
      </c>
      <c r="T518" s="81">
        <v>9</v>
      </c>
      <c r="U518" s="81">
        <v>25</v>
      </c>
      <c r="V518" s="81">
        <v>20</v>
      </c>
      <c r="W518" s="81">
        <v>20</v>
      </c>
      <c r="X518" s="81">
        <v>15</v>
      </c>
      <c r="Y518" s="81">
        <v>9</v>
      </c>
      <c r="Z518" s="81">
        <v>9</v>
      </c>
      <c r="AA518" s="81">
        <v>9</v>
      </c>
      <c r="AB518" s="81">
        <v>25</v>
      </c>
      <c r="AC518" s="81">
        <v>20</v>
      </c>
      <c r="AD518" s="81">
        <v>20</v>
      </c>
      <c r="AE518" s="81">
        <v>15</v>
      </c>
      <c r="AF518" s="81">
        <v>9</v>
      </c>
      <c r="AG518" s="81">
        <v>9</v>
      </c>
      <c r="AH518" s="81">
        <v>9</v>
      </c>
      <c r="AI518" s="81">
        <v>20</v>
      </c>
      <c r="AJ518" s="81">
        <v>20</v>
      </c>
      <c r="AK518" s="81">
        <v>20</v>
      </c>
      <c r="AL518" s="81">
        <v>15</v>
      </c>
      <c r="AM518" s="81">
        <v>9</v>
      </c>
      <c r="AN518" s="81">
        <v>9</v>
      </c>
    </row>
    <row r="519" spans="1:40" ht="16.5">
      <c r="A519" s="81">
        <v>10515</v>
      </c>
      <c r="B519" s="81" t="s">
        <v>2683</v>
      </c>
      <c r="C519" s="81" t="s">
        <v>2164</v>
      </c>
      <c r="D519" s="81">
        <v>20</v>
      </c>
      <c r="E519" s="81">
        <v>20</v>
      </c>
      <c r="F519" s="81">
        <v>20</v>
      </c>
      <c r="G519" s="81">
        <v>14</v>
      </c>
      <c r="H519" s="81">
        <v>20</v>
      </c>
      <c r="I519" s="81">
        <v>14</v>
      </c>
      <c r="J519" s="81">
        <v>14</v>
      </c>
      <c r="K519" s="81">
        <v>24</v>
      </c>
      <c r="L519" s="81">
        <v>14</v>
      </c>
      <c r="M519" s="81">
        <v>17</v>
      </c>
      <c r="N519" s="81">
        <v>20</v>
      </c>
      <c r="O519" s="81">
        <v>16</v>
      </c>
      <c r="P519" s="81">
        <v>20</v>
      </c>
      <c r="Q519" s="81">
        <v>16</v>
      </c>
      <c r="R519" s="81">
        <v>20</v>
      </c>
      <c r="S519" s="81">
        <v>20</v>
      </c>
      <c r="T519" s="81">
        <v>9</v>
      </c>
      <c r="U519" s="81">
        <v>25</v>
      </c>
      <c r="V519" s="81">
        <v>20</v>
      </c>
      <c r="W519" s="81">
        <v>20</v>
      </c>
      <c r="X519" s="81">
        <v>15</v>
      </c>
      <c r="Y519" s="81">
        <v>9</v>
      </c>
      <c r="Z519" s="81">
        <v>9</v>
      </c>
      <c r="AA519" s="81">
        <v>9</v>
      </c>
      <c r="AB519" s="81">
        <v>25</v>
      </c>
      <c r="AC519" s="81">
        <v>20</v>
      </c>
      <c r="AD519" s="81">
        <v>20</v>
      </c>
      <c r="AE519" s="81">
        <v>15</v>
      </c>
      <c r="AF519" s="81">
        <v>9</v>
      </c>
      <c r="AG519" s="81">
        <v>9</v>
      </c>
      <c r="AH519" s="81">
        <v>9</v>
      </c>
      <c r="AI519" s="81">
        <v>21</v>
      </c>
      <c r="AJ519" s="81">
        <v>20</v>
      </c>
      <c r="AK519" s="81">
        <v>20</v>
      </c>
      <c r="AL519" s="81">
        <v>15</v>
      </c>
      <c r="AM519" s="81">
        <v>9</v>
      </c>
      <c r="AN519" s="81">
        <v>9</v>
      </c>
    </row>
    <row r="520" spans="1:40" ht="16.5">
      <c r="A520" s="81">
        <v>10516</v>
      </c>
      <c r="B520" s="81" t="s">
        <v>2684</v>
      </c>
      <c r="C520" s="81" t="s">
        <v>2164</v>
      </c>
      <c r="D520" s="81">
        <v>20</v>
      </c>
      <c r="E520" s="81">
        <v>20</v>
      </c>
      <c r="F520" s="81">
        <v>20</v>
      </c>
      <c r="G520" s="81">
        <v>14</v>
      </c>
      <c r="H520" s="81">
        <v>20</v>
      </c>
      <c r="I520" s="81">
        <v>14</v>
      </c>
      <c r="J520" s="81">
        <v>14</v>
      </c>
      <c r="K520" s="81">
        <v>24</v>
      </c>
      <c r="L520" s="81">
        <v>14</v>
      </c>
      <c r="M520" s="81">
        <v>17</v>
      </c>
      <c r="N520" s="81">
        <v>20</v>
      </c>
      <c r="O520" s="81">
        <v>16</v>
      </c>
      <c r="P520" s="81">
        <v>20</v>
      </c>
      <c r="Q520" s="81">
        <v>16</v>
      </c>
      <c r="R520" s="81">
        <v>20</v>
      </c>
      <c r="S520" s="81">
        <v>20</v>
      </c>
      <c r="T520" s="81">
        <v>9</v>
      </c>
      <c r="U520" s="81">
        <v>25</v>
      </c>
      <c r="V520" s="81">
        <v>20</v>
      </c>
      <c r="W520" s="81">
        <v>20</v>
      </c>
      <c r="X520" s="81">
        <v>15</v>
      </c>
      <c r="Y520" s="81">
        <v>9</v>
      </c>
      <c r="Z520" s="81">
        <v>9</v>
      </c>
      <c r="AA520" s="81">
        <v>9</v>
      </c>
      <c r="AB520" s="81">
        <v>25</v>
      </c>
      <c r="AC520" s="81">
        <v>20</v>
      </c>
      <c r="AD520" s="81">
        <v>20</v>
      </c>
      <c r="AE520" s="81">
        <v>15</v>
      </c>
      <c r="AF520" s="81">
        <v>9</v>
      </c>
      <c r="AG520" s="81">
        <v>9</v>
      </c>
      <c r="AH520" s="81">
        <v>9</v>
      </c>
      <c r="AI520" s="81">
        <v>22</v>
      </c>
      <c r="AJ520" s="81">
        <v>20</v>
      </c>
      <c r="AK520" s="81">
        <v>20</v>
      </c>
      <c r="AL520" s="81">
        <v>15</v>
      </c>
      <c r="AM520" s="81">
        <v>9</v>
      </c>
      <c r="AN520" s="81">
        <v>9</v>
      </c>
    </row>
    <row r="521" spans="1:40" ht="16.5">
      <c r="A521" s="81">
        <v>10517</v>
      </c>
      <c r="B521" s="81" t="s">
        <v>2685</v>
      </c>
      <c r="C521" s="81" t="s">
        <v>2164</v>
      </c>
      <c r="D521" s="81">
        <v>20</v>
      </c>
      <c r="E521" s="81">
        <v>20</v>
      </c>
      <c r="F521" s="81">
        <v>20</v>
      </c>
      <c r="G521" s="81">
        <v>14</v>
      </c>
      <c r="H521" s="81">
        <v>20</v>
      </c>
      <c r="I521" s="81">
        <v>14</v>
      </c>
      <c r="J521" s="81">
        <v>14</v>
      </c>
      <c r="K521" s="81">
        <v>24</v>
      </c>
      <c r="L521" s="81">
        <v>14</v>
      </c>
      <c r="M521" s="81">
        <v>17</v>
      </c>
      <c r="N521" s="81">
        <v>20</v>
      </c>
      <c r="O521" s="81">
        <v>16</v>
      </c>
      <c r="P521" s="81">
        <v>20</v>
      </c>
      <c r="Q521" s="81">
        <v>16</v>
      </c>
      <c r="R521" s="81">
        <v>20</v>
      </c>
      <c r="S521" s="81">
        <v>20</v>
      </c>
      <c r="T521" s="81">
        <v>9</v>
      </c>
      <c r="U521" s="81">
        <v>25</v>
      </c>
      <c r="V521" s="81">
        <v>20</v>
      </c>
      <c r="W521" s="81">
        <v>20</v>
      </c>
      <c r="X521" s="81">
        <v>15</v>
      </c>
      <c r="Y521" s="81">
        <v>9</v>
      </c>
      <c r="Z521" s="81">
        <v>9</v>
      </c>
      <c r="AA521" s="81">
        <v>9</v>
      </c>
      <c r="AB521" s="81">
        <v>25</v>
      </c>
      <c r="AC521" s="81">
        <v>20</v>
      </c>
      <c r="AD521" s="81">
        <v>20</v>
      </c>
      <c r="AE521" s="81">
        <v>15</v>
      </c>
      <c r="AF521" s="81">
        <v>9</v>
      </c>
      <c r="AG521" s="81">
        <v>9</v>
      </c>
      <c r="AH521" s="81">
        <v>9</v>
      </c>
      <c r="AI521" s="81">
        <v>23</v>
      </c>
      <c r="AJ521" s="81">
        <v>20</v>
      </c>
      <c r="AK521" s="81">
        <v>20</v>
      </c>
      <c r="AL521" s="81">
        <v>15</v>
      </c>
      <c r="AM521" s="81">
        <v>9</v>
      </c>
      <c r="AN521" s="81">
        <v>9</v>
      </c>
    </row>
    <row r="522" spans="1:40" ht="16.5">
      <c r="A522" s="81">
        <v>10518</v>
      </c>
      <c r="B522" s="81" t="s">
        <v>2686</v>
      </c>
      <c r="C522" s="81" t="s">
        <v>2164</v>
      </c>
      <c r="D522" s="81">
        <v>20</v>
      </c>
      <c r="E522" s="81">
        <v>20</v>
      </c>
      <c r="F522" s="81">
        <v>20</v>
      </c>
      <c r="G522" s="81">
        <v>14</v>
      </c>
      <c r="H522" s="81">
        <v>20</v>
      </c>
      <c r="I522" s="81">
        <v>14</v>
      </c>
      <c r="J522" s="81">
        <v>14</v>
      </c>
      <c r="K522" s="81">
        <v>24</v>
      </c>
      <c r="L522" s="81">
        <v>14</v>
      </c>
      <c r="M522" s="81">
        <v>17</v>
      </c>
      <c r="N522" s="81">
        <v>20</v>
      </c>
      <c r="O522" s="81">
        <v>16</v>
      </c>
      <c r="P522" s="81">
        <v>20</v>
      </c>
      <c r="Q522" s="81">
        <v>16</v>
      </c>
      <c r="R522" s="81">
        <v>20</v>
      </c>
      <c r="S522" s="81">
        <v>20</v>
      </c>
      <c r="T522" s="81">
        <v>9</v>
      </c>
      <c r="U522" s="81">
        <v>25</v>
      </c>
      <c r="V522" s="81">
        <v>20</v>
      </c>
      <c r="W522" s="81">
        <v>20</v>
      </c>
      <c r="X522" s="81">
        <v>15</v>
      </c>
      <c r="Y522" s="81">
        <v>9</v>
      </c>
      <c r="Z522" s="81">
        <v>9</v>
      </c>
      <c r="AA522" s="81">
        <v>9</v>
      </c>
      <c r="AB522" s="81">
        <v>25</v>
      </c>
      <c r="AC522" s="81">
        <v>20</v>
      </c>
      <c r="AD522" s="81">
        <v>20</v>
      </c>
      <c r="AE522" s="81">
        <v>15</v>
      </c>
      <c r="AF522" s="81">
        <v>9</v>
      </c>
      <c r="AG522" s="81">
        <v>9</v>
      </c>
      <c r="AH522" s="81">
        <v>9</v>
      </c>
      <c r="AI522" s="81">
        <v>24</v>
      </c>
      <c r="AJ522" s="81">
        <v>20</v>
      </c>
      <c r="AK522" s="81">
        <v>20</v>
      </c>
      <c r="AL522" s="81">
        <v>15</v>
      </c>
      <c r="AM522" s="81">
        <v>9</v>
      </c>
      <c r="AN522" s="81">
        <v>9</v>
      </c>
    </row>
    <row r="523" spans="1:40" ht="16.5">
      <c r="A523" s="81">
        <v>10519</v>
      </c>
      <c r="B523" s="81" t="s">
        <v>2687</v>
      </c>
      <c r="C523" s="81" t="s">
        <v>2164</v>
      </c>
      <c r="D523" s="81">
        <v>20</v>
      </c>
      <c r="E523" s="81">
        <v>20</v>
      </c>
      <c r="F523" s="81">
        <v>20</v>
      </c>
      <c r="G523" s="81">
        <v>14</v>
      </c>
      <c r="H523" s="81">
        <v>20</v>
      </c>
      <c r="I523" s="81">
        <v>14</v>
      </c>
      <c r="J523" s="81">
        <v>14</v>
      </c>
      <c r="K523" s="81">
        <v>24</v>
      </c>
      <c r="L523" s="81">
        <v>14</v>
      </c>
      <c r="M523" s="81">
        <v>17</v>
      </c>
      <c r="N523" s="81">
        <v>20</v>
      </c>
      <c r="O523" s="81">
        <v>16</v>
      </c>
      <c r="P523" s="81">
        <v>20</v>
      </c>
      <c r="Q523" s="81">
        <v>16</v>
      </c>
      <c r="R523" s="81">
        <v>20</v>
      </c>
      <c r="S523" s="81">
        <v>20</v>
      </c>
      <c r="T523" s="81">
        <v>9</v>
      </c>
      <c r="U523" s="81">
        <v>25</v>
      </c>
      <c r="V523" s="81">
        <v>20</v>
      </c>
      <c r="W523" s="81">
        <v>20</v>
      </c>
      <c r="X523" s="81">
        <v>15</v>
      </c>
      <c r="Y523" s="81">
        <v>9</v>
      </c>
      <c r="Z523" s="81">
        <v>9</v>
      </c>
      <c r="AA523" s="81">
        <v>9</v>
      </c>
      <c r="AB523" s="81">
        <v>25</v>
      </c>
      <c r="AC523" s="81">
        <v>20</v>
      </c>
      <c r="AD523" s="81">
        <v>20</v>
      </c>
      <c r="AE523" s="81">
        <v>15</v>
      </c>
      <c r="AF523" s="81">
        <v>9</v>
      </c>
      <c r="AG523" s="81">
        <v>9</v>
      </c>
      <c r="AH523" s="81">
        <v>9</v>
      </c>
      <c r="AI523" s="81">
        <v>25</v>
      </c>
      <c r="AJ523" s="81">
        <v>20</v>
      </c>
      <c r="AK523" s="81">
        <v>20</v>
      </c>
      <c r="AL523" s="81">
        <v>15</v>
      </c>
      <c r="AM523" s="81">
        <v>9</v>
      </c>
      <c r="AN523" s="81">
        <v>9</v>
      </c>
    </row>
    <row r="524" spans="1:40" ht="16.5">
      <c r="A524" s="81">
        <v>10520</v>
      </c>
      <c r="B524" s="81" t="s">
        <v>2688</v>
      </c>
      <c r="C524" s="81" t="s">
        <v>2155</v>
      </c>
      <c r="D524" s="81">
        <v>20</v>
      </c>
      <c r="E524" s="81">
        <v>20</v>
      </c>
      <c r="F524" s="81">
        <v>20</v>
      </c>
      <c r="G524" s="81">
        <v>14</v>
      </c>
      <c r="H524" s="81">
        <v>20</v>
      </c>
      <c r="I524" s="81">
        <v>14</v>
      </c>
      <c r="J524" s="81">
        <v>14</v>
      </c>
      <c r="K524" s="81">
        <v>24</v>
      </c>
      <c r="L524" s="81">
        <v>14</v>
      </c>
      <c r="M524" s="81">
        <v>17</v>
      </c>
      <c r="N524" s="81">
        <v>20</v>
      </c>
      <c r="O524" s="81">
        <v>16</v>
      </c>
      <c r="P524" s="81">
        <v>20</v>
      </c>
      <c r="Q524" s="81">
        <v>16</v>
      </c>
      <c r="R524" s="81">
        <v>20</v>
      </c>
      <c r="S524" s="81">
        <v>20</v>
      </c>
      <c r="T524" s="81">
        <v>9</v>
      </c>
      <c r="U524" s="81">
        <v>25</v>
      </c>
      <c r="V524" s="81">
        <v>20</v>
      </c>
      <c r="W524" s="81">
        <v>20</v>
      </c>
      <c r="X524" s="81">
        <v>16</v>
      </c>
      <c r="Y524" s="81">
        <v>9</v>
      </c>
      <c r="Z524" s="81">
        <v>9</v>
      </c>
      <c r="AA524" s="81">
        <v>9</v>
      </c>
      <c r="AB524" s="81">
        <v>25</v>
      </c>
      <c r="AC524" s="81">
        <v>20</v>
      </c>
      <c r="AD524" s="81">
        <v>20</v>
      </c>
      <c r="AE524" s="81">
        <v>15</v>
      </c>
      <c r="AF524" s="81">
        <v>9</v>
      </c>
      <c r="AG524" s="81">
        <v>9</v>
      </c>
      <c r="AH524" s="81">
        <v>9</v>
      </c>
      <c r="AI524" s="81">
        <v>25</v>
      </c>
      <c r="AJ524" s="81">
        <v>20</v>
      </c>
      <c r="AK524" s="81">
        <v>20</v>
      </c>
      <c r="AL524" s="81">
        <v>15</v>
      </c>
      <c r="AM524" s="81">
        <v>9</v>
      </c>
      <c r="AN524" s="81">
        <v>9</v>
      </c>
    </row>
    <row r="525" spans="1:40" ht="16.5">
      <c r="A525" s="81">
        <v>10521</v>
      </c>
      <c r="B525" s="81" t="s">
        <v>2689</v>
      </c>
      <c r="C525" s="81" t="s">
        <v>2155</v>
      </c>
      <c r="D525" s="81">
        <v>20</v>
      </c>
      <c r="E525" s="81">
        <v>20</v>
      </c>
      <c r="F525" s="81">
        <v>20</v>
      </c>
      <c r="G525" s="81">
        <v>14</v>
      </c>
      <c r="H525" s="81">
        <v>20</v>
      </c>
      <c r="I525" s="81">
        <v>14</v>
      </c>
      <c r="J525" s="81">
        <v>14</v>
      </c>
      <c r="K525" s="81">
        <v>24</v>
      </c>
      <c r="L525" s="81">
        <v>14</v>
      </c>
      <c r="M525" s="81">
        <v>17</v>
      </c>
      <c r="N525" s="81">
        <v>20</v>
      </c>
      <c r="O525" s="81">
        <v>16</v>
      </c>
      <c r="P525" s="81">
        <v>20</v>
      </c>
      <c r="Q525" s="81">
        <v>16</v>
      </c>
      <c r="R525" s="81">
        <v>20</v>
      </c>
      <c r="S525" s="81">
        <v>20</v>
      </c>
      <c r="T525" s="81">
        <v>9</v>
      </c>
      <c r="U525" s="81">
        <v>25</v>
      </c>
      <c r="V525" s="81">
        <v>20</v>
      </c>
      <c r="W525" s="81">
        <v>20</v>
      </c>
      <c r="X525" s="81">
        <v>17</v>
      </c>
      <c r="Y525" s="81">
        <v>9</v>
      </c>
      <c r="Z525" s="81">
        <v>9</v>
      </c>
      <c r="AA525" s="81">
        <v>9</v>
      </c>
      <c r="AB525" s="81">
        <v>25</v>
      </c>
      <c r="AC525" s="81">
        <v>20</v>
      </c>
      <c r="AD525" s="81">
        <v>20</v>
      </c>
      <c r="AE525" s="81">
        <v>15</v>
      </c>
      <c r="AF525" s="81">
        <v>9</v>
      </c>
      <c r="AG525" s="81">
        <v>9</v>
      </c>
      <c r="AH525" s="81">
        <v>9</v>
      </c>
      <c r="AI525" s="81">
        <v>25</v>
      </c>
      <c r="AJ525" s="81">
        <v>20</v>
      </c>
      <c r="AK525" s="81">
        <v>20</v>
      </c>
      <c r="AL525" s="81">
        <v>15</v>
      </c>
      <c r="AM525" s="81">
        <v>9</v>
      </c>
      <c r="AN525" s="81">
        <v>9</v>
      </c>
    </row>
    <row r="526" spans="1:40" ht="16.5">
      <c r="A526" s="81">
        <v>10522</v>
      </c>
      <c r="B526" s="81" t="s">
        <v>2690</v>
      </c>
      <c r="C526" s="81" t="s">
        <v>2155</v>
      </c>
      <c r="D526" s="81">
        <v>20</v>
      </c>
      <c r="E526" s="81">
        <v>20</v>
      </c>
      <c r="F526" s="81">
        <v>20</v>
      </c>
      <c r="G526" s="81">
        <v>14</v>
      </c>
      <c r="H526" s="81">
        <v>20</v>
      </c>
      <c r="I526" s="81">
        <v>14</v>
      </c>
      <c r="J526" s="81">
        <v>14</v>
      </c>
      <c r="K526" s="81">
        <v>24</v>
      </c>
      <c r="L526" s="81">
        <v>14</v>
      </c>
      <c r="M526" s="81">
        <v>17</v>
      </c>
      <c r="N526" s="81">
        <v>20</v>
      </c>
      <c r="O526" s="81">
        <v>16</v>
      </c>
      <c r="P526" s="81">
        <v>20</v>
      </c>
      <c r="Q526" s="81">
        <v>16</v>
      </c>
      <c r="R526" s="81">
        <v>20</v>
      </c>
      <c r="S526" s="81">
        <v>20</v>
      </c>
      <c r="T526" s="81">
        <v>9</v>
      </c>
      <c r="U526" s="81">
        <v>25</v>
      </c>
      <c r="V526" s="81">
        <v>20</v>
      </c>
      <c r="W526" s="81">
        <v>20</v>
      </c>
      <c r="X526" s="81">
        <v>18</v>
      </c>
      <c r="Y526" s="81">
        <v>9</v>
      </c>
      <c r="Z526" s="81">
        <v>9</v>
      </c>
      <c r="AA526" s="81">
        <v>9</v>
      </c>
      <c r="AB526" s="81">
        <v>25</v>
      </c>
      <c r="AC526" s="81">
        <v>20</v>
      </c>
      <c r="AD526" s="81">
        <v>20</v>
      </c>
      <c r="AE526" s="81">
        <v>15</v>
      </c>
      <c r="AF526" s="81">
        <v>9</v>
      </c>
      <c r="AG526" s="81">
        <v>9</v>
      </c>
      <c r="AH526" s="81">
        <v>9</v>
      </c>
      <c r="AI526" s="81">
        <v>25</v>
      </c>
      <c r="AJ526" s="81">
        <v>20</v>
      </c>
      <c r="AK526" s="81">
        <v>20</v>
      </c>
      <c r="AL526" s="81">
        <v>15</v>
      </c>
      <c r="AM526" s="81">
        <v>9</v>
      </c>
      <c r="AN526" s="81">
        <v>9</v>
      </c>
    </row>
    <row r="527" spans="1:40" ht="16.5">
      <c r="A527" s="81">
        <v>10523</v>
      </c>
      <c r="B527" s="81" t="s">
        <v>2691</v>
      </c>
      <c r="C527" s="81" t="s">
        <v>2155</v>
      </c>
      <c r="D527" s="81">
        <v>20</v>
      </c>
      <c r="E527" s="81">
        <v>20</v>
      </c>
      <c r="F527" s="81">
        <v>20</v>
      </c>
      <c r="G527" s="81">
        <v>14</v>
      </c>
      <c r="H527" s="81">
        <v>20</v>
      </c>
      <c r="I527" s="81">
        <v>14</v>
      </c>
      <c r="J527" s="81">
        <v>14</v>
      </c>
      <c r="K527" s="81">
        <v>24</v>
      </c>
      <c r="L527" s="81">
        <v>14</v>
      </c>
      <c r="M527" s="81">
        <v>17</v>
      </c>
      <c r="N527" s="81">
        <v>20</v>
      </c>
      <c r="O527" s="81">
        <v>16</v>
      </c>
      <c r="P527" s="81">
        <v>20</v>
      </c>
      <c r="Q527" s="81">
        <v>16</v>
      </c>
      <c r="R527" s="81">
        <v>20</v>
      </c>
      <c r="S527" s="81">
        <v>20</v>
      </c>
      <c r="T527" s="81">
        <v>9</v>
      </c>
      <c r="U527" s="81">
        <v>25</v>
      </c>
      <c r="V527" s="81">
        <v>20</v>
      </c>
      <c r="W527" s="81">
        <v>20</v>
      </c>
      <c r="X527" s="81">
        <v>19</v>
      </c>
      <c r="Y527" s="81">
        <v>9</v>
      </c>
      <c r="Z527" s="81">
        <v>9</v>
      </c>
      <c r="AA527" s="81">
        <v>9</v>
      </c>
      <c r="AB527" s="81">
        <v>25</v>
      </c>
      <c r="AC527" s="81">
        <v>20</v>
      </c>
      <c r="AD527" s="81">
        <v>20</v>
      </c>
      <c r="AE527" s="81">
        <v>15</v>
      </c>
      <c r="AF527" s="81">
        <v>9</v>
      </c>
      <c r="AG527" s="81">
        <v>9</v>
      </c>
      <c r="AH527" s="81">
        <v>9</v>
      </c>
      <c r="AI527" s="81">
        <v>25</v>
      </c>
      <c r="AJ527" s="81">
        <v>20</v>
      </c>
      <c r="AK527" s="81">
        <v>20</v>
      </c>
      <c r="AL527" s="81">
        <v>15</v>
      </c>
      <c r="AM527" s="81">
        <v>9</v>
      </c>
      <c r="AN527" s="81">
        <v>9</v>
      </c>
    </row>
    <row r="528" spans="1:40" ht="16.5">
      <c r="A528" s="81">
        <v>10524</v>
      </c>
      <c r="B528" s="81" t="s">
        <v>2692</v>
      </c>
      <c r="C528" s="81" t="s">
        <v>2155</v>
      </c>
      <c r="D528" s="81">
        <v>20</v>
      </c>
      <c r="E528" s="81">
        <v>20</v>
      </c>
      <c r="F528" s="81">
        <v>20</v>
      </c>
      <c r="G528" s="81">
        <v>14</v>
      </c>
      <c r="H528" s="81">
        <v>20</v>
      </c>
      <c r="I528" s="81">
        <v>14</v>
      </c>
      <c r="J528" s="81">
        <v>14</v>
      </c>
      <c r="K528" s="81">
        <v>24</v>
      </c>
      <c r="L528" s="81">
        <v>14</v>
      </c>
      <c r="M528" s="81">
        <v>17</v>
      </c>
      <c r="N528" s="81">
        <v>20</v>
      </c>
      <c r="O528" s="81">
        <v>16</v>
      </c>
      <c r="P528" s="81">
        <v>20</v>
      </c>
      <c r="Q528" s="81">
        <v>16</v>
      </c>
      <c r="R528" s="81">
        <v>20</v>
      </c>
      <c r="S528" s="81">
        <v>20</v>
      </c>
      <c r="T528" s="81">
        <v>9</v>
      </c>
      <c r="U528" s="81">
        <v>25</v>
      </c>
      <c r="V528" s="81">
        <v>20</v>
      </c>
      <c r="W528" s="81">
        <v>20</v>
      </c>
      <c r="X528" s="81">
        <v>20</v>
      </c>
      <c r="Y528" s="81">
        <v>9</v>
      </c>
      <c r="Z528" s="81">
        <v>9</v>
      </c>
      <c r="AA528" s="81">
        <v>9</v>
      </c>
      <c r="AB528" s="81">
        <v>25</v>
      </c>
      <c r="AC528" s="81">
        <v>20</v>
      </c>
      <c r="AD528" s="81">
        <v>20</v>
      </c>
      <c r="AE528" s="81">
        <v>15</v>
      </c>
      <c r="AF528" s="81">
        <v>9</v>
      </c>
      <c r="AG528" s="81">
        <v>9</v>
      </c>
      <c r="AH528" s="81">
        <v>9</v>
      </c>
      <c r="AI528" s="81">
        <v>25</v>
      </c>
      <c r="AJ528" s="81">
        <v>20</v>
      </c>
      <c r="AK528" s="81">
        <v>20</v>
      </c>
      <c r="AL528" s="81">
        <v>15</v>
      </c>
      <c r="AM528" s="81">
        <v>9</v>
      </c>
      <c r="AN528" s="81">
        <v>9</v>
      </c>
    </row>
    <row r="529" spans="1:40" ht="16.5">
      <c r="A529" s="81">
        <v>10525</v>
      </c>
      <c r="B529" s="81" t="s">
        <v>2693</v>
      </c>
      <c r="C529" s="81" t="s">
        <v>2161</v>
      </c>
      <c r="D529" s="81">
        <v>20</v>
      </c>
      <c r="E529" s="81">
        <v>20</v>
      </c>
      <c r="F529" s="81">
        <v>20</v>
      </c>
      <c r="G529" s="81">
        <v>14</v>
      </c>
      <c r="H529" s="81">
        <v>20</v>
      </c>
      <c r="I529" s="81">
        <v>14</v>
      </c>
      <c r="J529" s="81">
        <v>14</v>
      </c>
      <c r="K529" s="81">
        <v>24</v>
      </c>
      <c r="L529" s="81">
        <v>14</v>
      </c>
      <c r="M529" s="81">
        <v>17</v>
      </c>
      <c r="N529" s="81">
        <v>20</v>
      </c>
      <c r="O529" s="81">
        <v>16</v>
      </c>
      <c r="P529" s="81">
        <v>20</v>
      </c>
      <c r="Q529" s="81">
        <v>16</v>
      </c>
      <c r="R529" s="81">
        <v>20</v>
      </c>
      <c r="S529" s="81">
        <v>20</v>
      </c>
      <c r="T529" s="81">
        <v>9</v>
      </c>
      <c r="U529" s="81">
        <v>25</v>
      </c>
      <c r="V529" s="81">
        <v>20</v>
      </c>
      <c r="W529" s="81">
        <v>20</v>
      </c>
      <c r="X529" s="81">
        <v>20</v>
      </c>
      <c r="Y529" s="81">
        <v>9</v>
      </c>
      <c r="Z529" s="81">
        <v>9</v>
      </c>
      <c r="AA529" s="81">
        <v>9</v>
      </c>
      <c r="AB529" s="81">
        <v>25</v>
      </c>
      <c r="AC529" s="81">
        <v>20</v>
      </c>
      <c r="AD529" s="81">
        <v>20</v>
      </c>
      <c r="AE529" s="81">
        <v>16</v>
      </c>
      <c r="AF529" s="81">
        <v>9</v>
      </c>
      <c r="AG529" s="81">
        <v>9</v>
      </c>
      <c r="AH529" s="81">
        <v>9</v>
      </c>
      <c r="AI529" s="81">
        <v>25</v>
      </c>
      <c r="AJ529" s="81">
        <v>20</v>
      </c>
      <c r="AK529" s="81">
        <v>20</v>
      </c>
      <c r="AL529" s="81">
        <v>15</v>
      </c>
      <c r="AM529" s="81">
        <v>9</v>
      </c>
      <c r="AN529" s="81">
        <v>9</v>
      </c>
    </row>
    <row r="530" spans="1:40" ht="16.5">
      <c r="A530" s="81">
        <v>10526</v>
      </c>
      <c r="B530" s="81" t="s">
        <v>2694</v>
      </c>
      <c r="C530" s="81" t="s">
        <v>2161</v>
      </c>
      <c r="D530" s="81">
        <v>20</v>
      </c>
      <c r="E530" s="81">
        <v>20</v>
      </c>
      <c r="F530" s="81">
        <v>20</v>
      </c>
      <c r="G530" s="81">
        <v>14</v>
      </c>
      <c r="H530" s="81">
        <v>20</v>
      </c>
      <c r="I530" s="81">
        <v>14</v>
      </c>
      <c r="J530" s="81">
        <v>14</v>
      </c>
      <c r="K530" s="81">
        <v>24</v>
      </c>
      <c r="L530" s="81">
        <v>14</v>
      </c>
      <c r="M530" s="81">
        <v>17</v>
      </c>
      <c r="N530" s="81">
        <v>20</v>
      </c>
      <c r="O530" s="81">
        <v>16</v>
      </c>
      <c r="P530" s="81">
        <v>20</v>
      </c>
      <c r="Q530" s="81">
        <v>16</v>
      </c>
      <c r="R530" s="81">
        <v>20</v>
      </c>
      <c r="S530" s="81">
        <v>20</v>
      </c>
      <c r="T530" s="81">
        <v>9</v>
      </c>
      <c r="U530" s="81">
        <v>25</v>
      </c>
      <c r="V530" s="81">
        <v>20</v>
      </c>
      <c r="W530" s="81">
        <v>20</v>
      </c>
      <c r="X530" s="81">
        <v>20</v>
      </c>
      <c r="Y530" s="81">
        <v>9</v>
      </c>
      <c r="Z530" s="81">
        <v>9</v>
      </c>
      <c r="AA530" s="81">
        <v>9</v>
      </c>
      <c r="AB530" s="81">
        <v>25</v>
      </c>
      <c r="AC530" s="81">
        <v>20</v>
      </c>
      <c r="AD530" s="81">
        <v>20</v>
      </c>
      <c r="AE530" s="81">
        <v>17</v>
      </c>
      <c r="AF530" s="81">
        <v>9</v>
      </c>
      <c r="AG530" s="81">
        <v>9</v>
      </c>
      <c r="AH530" s="81">
        <v>9</v>
      </c>
      <c r="AI530" s="81">
        <v>25</v>
      </c>
      <c r="AJ530" s="81">
        <v>20</v>
      </c>
      <c r="AK530" s="81">
        <v>20</v>
      </c>
      <c r="AL530" s="81">
        <v>15</v>
      </c>
      <c r="AM530" s="81">
        <v>9</v>
      </c>
      <c r="AN530" s="81">
        <v>9</v>
      </c>
    </row>
    <row r="531" spans="1:40" ht="16.5">
      <c r="A531" s="81">
        <v>10527</v>
      </c>
      <c r="B531" s="81" t="s">
        <v>2695</v>
      </c>
      <c r="C531" s="81" t="s">
        <v>2161</v>
      </c>
      <c r="D531" s="81">
        <v>20</v>
      </c>
      <c r="E531" s="81">
        <v>20</v>
      </c>
      <c r="F531" s="81">
        <v>20</v>
      </c>
      <c r="G531" s="81">
        <v>14</v>
      </c>
      <c r="H531" s="81">
        <v>20</v>
      </c>
      <c r="I531" s="81">
        <v>14</v>
      </c>
      <c r="J531" s="81">
        <v>14</v>
      </c>
      <c r="K531" s="81">
        <v>24</v>
      </c>
      <c r="L531" s="81">
        <v>14</v>
      </c>
      <c r="M531" s="81">
        <v>17</v>
      </c>
      <c r="N531" s="81">
        <v>20</v>
      </c>
      <c r="O531" s="81">
        <v>16</v>
      </c>
      <c r="P531" s="81">
        <v>20</v>
      </c>
      <c r="Q531" s="81">
        <v>16</v>
      </c>
      <c r="R531" s="81">
        <v>20</v>
      </c>
      <c r="S531" s="81">
        <v>20</v>
      </c>
      <c r="T531" s="81">
        <v>9</v>
      </c>
      <c r="U531" s="81">
        <v>25</v>
      </c>
      <c r="V531" s="81">
        <v>20</v>
      </c>
      <c r="W531" s="81">
        <v>20</v>
      </c>
      <c r="X531" s="81">
        <v>20</v>
      </c>
      <c r="Y531" s="81">
        <v>9</v>
      </c>
      <c r="Z531" s="81">
        <v>9</v>
      </c>
      <c r="AA531" s="81">
        <v>9</v>
      </c>
      <c r="AB531" s="81">
        <v>25</v>
      </c>
      <c r="AC531" s="81">
        <v>20</v>
      </c>
      <c r="AD531" s="81">
        <v>20</v>
      </c>
      <c r="AE531" s="81">
        <v>18</v>
      </c>
      <c r="AF531" s="81">
        <v>9</v>
      </c>
      <c r="AG531" s="81">
        <v>9</v>
      </c>
      <c r="AH531" s="81">
        <v>9</v>
      </c>
      <c r="AI531" s="81">
        <v>25</v>
      </c>
      <c r="AJ531" s="81">
        <v>20</v>
      </c>
      <c r="AK531" s="81">
        <v>20</v>
      </c>
      <c r="AL531" s="81">
        <v>15</v>
      </c>
      <c r="AM531" s="81">
        <v>9</v>
      </c>
      <c r="AN531" s="81">
        <v>9</v>
      </c>
    </row>
    <row r="532" spans="1:40" ht="16.5">
      <c r="A532" s="81">
        <v>10528</v>
      </c>
      <c r="B532" s="81" t="s">
        <v>2696</v>
      </c>
      <c r="C532" s="81" t="s">
        <v>2161</v>
      </c>
      <c r="D532" s="81">
        <v>20</v>
      </c>
      <c r="E532" s="81">
        <v>20</v>
      </c>
      <c r="F532" s="81">
        <v>20</v>
      </c>
      <c r="G532" s="81">
        <v>14</v>
      </c>
      <c r="H532" s="81">
        <v>20</v>
      </c>
      <c r="I532" s="81">
        <v>14</v>
      </c>
      <c r="J532" s="81">
        <v>14</v>
      </c>
      <c r="K532" s="81">
        <v>24</v>
      </c>
      <c r="L532" s="81">
        <v>14</v>
      </c>
      <c r="M532" s="81">
        <v>17</v>
      </c>
      <c r="N532" s="81">
        <v>20</v>
      </c>
      <c r="O532" s="81">
        <v>16</v>
      </c>
      <c r="P532" s="81">
        <v>20</v>
      </c>
      <c r="Q532" s="81">
        <v>16</v>
      </c>
      <c r="R532" s="81">
        <v>20</v>
      </c>
      <c r="S532" s="81">
        <v>20</v>
      </c>
      <c r="T532" s="81">
        <v>9</v>
      </c>
      <c r="U532" s="81">
        <v>25</v>
      </c>
      <c r="V532" s="81">
        <v>20</v>
      </c>
      <c r="W532" s="81">
        <v>20</v>
      </c>
      <c r="X532" s="81">
        <v>20</v>
      </c>
      <c r="Y532" s="81">
        <v>9</v>
      </c>
      <c r="Z532" s="81">
        <v>9</v>
      </c>
      <c r="AA532" s="81">
        <v>9</v>
      </c>
      <c r="AB532" s="81">
        <v>25</v>
      </c>
      <c r="AC532" s="81">
        <v>20</v>
      </c>
      <c r="AD532" s="81">
        <v>20</v>
      </c>
      <c r="AE532" s="81">
        <v>19</v>
      </c>
      <c r="AF532" s="81">
        <v>9</v>
      </c>
      <c r="AG532" s="81">
        <v>9</v>
      </c>
      <c r="AH532" s="81">
        <v>9</v>
      </c>
      <c r="AI532" s="81">
        <v>25</v>
      </c>
      <c r="AJ532" s="81">
        <v>20</v>
      </c>
      <c r="AK532" s="81">
        <v>20</v>
      </c>
      <c r="AL532" s="81">
        <v>15</v>
      </c>
      <c r="AM532" s="81">
        <v>9</v>
      </c>
      <c r="AN532" s="81">
        <v>9</v>
      </c>
    </row>
    <row r="533" spans="1:40" ht="16.5">
      <c r="A533" s="81">
        <v>10529</v>
      </c>
      <c r="B533" s="81" t="s">
        <v>2697</v>
      </c>
      <c r="C533" s="81" t="s">
        <v>2161</v>
      </c>
      <c r="D533" s="81">
        <v>20</v>
      </c>
      <c r="E533" s="81">
        <v>20</v>
      </c>
      <c r="F533" s="81">
        <v>20</v>
      </c>
      <c r="G533" s="81">
        <v>14</v>
      </c>
      <c r="H533" s="81">
        <v>20</v>
      </c>
      <c r="I533" s="81">
        <v>14</v>
      </c>
      <c r="J533" s="81">
        <v>14</v>
      </c>
      <c r="K533" s="81">
        <v>24</v>
      </c>
      <c r="L533" s="81">
        <v>14</v>
      </c>
      <c r="M533" s="81">
        <v>17</v>
      </c>
      <c r="N533" s="81">
        <v>20</v>
      </c>
      <c r="O533" s="81">
        <v>16</v>
      </c>
      <c r="P533" s="81">
        <v>20</v>
      </c>
      <c r="Q533" s="81">
        <v>16</v>
      </c>
      <c r="R533" s="81">
        <v>20</v>
      </c>
      <c r="S533" s="81">
        <v>20</v>
      </c>
      <c r="T533" s="81">
        <v>9</v>
      </c>
      <c r="U533" s="81">
        <v>25</v>
      </c>
      <c r="V533" s="81">
        <v>20</v>
      </c>
      <c r="W533" s="81">
        <v>20</v>
      </c>
      <c r="X533" s="81">
        <v>20</v>
      </c>
      <c r="Y533" s="81">
        <v>9</v>
      </c>
      <c r="Z533" s="81">
        <v>9</v>
      </c>
      <c r="AA533" s="81">
        <v>9</v>
      </c>
      <c r="AB533" s="81">
        <v>25</v>
      </c>
      <c r="AC533" s="81">
        <v>20</v>
      </c>
      <c r="AD533" s="81">
        <v>20</v>
      </c>
      <c r="AE533" s="81">
        <v>20</v>
      </c>
      <c r="AF533" s="81">
        <v>9</v>
      </c>
      <c r="AG533" s="81">
        <v>9</v>
      </c>
      <c r="AH533" s="81">
        <v>9</v>
      </c>
      <c r="AI533" s="81">
        <v>25</v>
      </c>
      <c r="AJ533" s="81">
        <v>20</v>
      </c>
      <c r="AK533" s="81">
        <v>20</v>
      </c>
      <c r="AL533" s="81">
        <v>15</v>
      </c>
      <c r="AM533" s="81">
        <v>9</v>
      </c>
      <c r="AN533" s="81">
        <v>9</v>
      </c>
    </row>
    <row r="534" spans="1:40" ht="16.5">
      <c r="A534" s="81">
        <v>10530</v>
      </c>
      <c r="B534" s="81" t="s">
        <v>2698</v>
      </c>
      <c r="C534" s="81" t="s">
        <v>2167</v>
      </c>
      <c r="D534" s="81">
        <v>20</v>
      </c>
      <c r="E534" s="81">
        <v>20</v>
      </c>
      <c r="F534" s="81">
        <v>20</v>
      </c>
      <c r="G534" s="81">
        <v>14</v>
      </c>
      <c r="H534" s="81">
        <v>20</v>
      </c>
      <c r="I534" s="81">
        <v>14</v>
      </c>
      <c r="J534" s="81">
        <v>14</v>
      </c>
      <c r="K534" s="81">
        <v>24</v>
      </c>
      <c r="L534" s="81">
        <v>14</v>
      </c>
      <c r="M534" s="81">
        <v>17</v>
      </c>
      <c r="N534" s="81">
        <v>20</v>
      </c>
      <c r="O534" s="81">
        <v>16</v>
      </c>
      <c r="P534" s="81">
        <v>20</v>
      </c>
      <c r="Q534" s="81">
        <v>16</v>
      </c>
      <c r="R534" s="81">
        <v>20</v>
      </c>
      <c r="S534" s="81">
        <v>20</v>
      </c>
      <c r="T534" s="81">
        <v>9</v>
      </c>
      <c r="U534" s="81">
        <v>25</v>
      </c>
      <c r="V534" s="81">
        <v>20</v>
      </c>
      <c r="W534" s="81">
        <v>20</v>
      </c>
      <c r="X534" s="81">
        <v>20</v>
      </c>
      <c r="Y534" s="81">
        <v>9</v>
      </c>
      <c r="Z534" s="81">
        <v>9</v>
      </c>
      <c r="AA534" s="81">
        <v>9</v>
      </c>
      <c r="AB534" s="81">
        <v>25</v>
      </c>
      <c r="AC534" s="81">
        <v>20</v>
      </c>
      <c r="AD534" s="81">
        <v>20</v>
      </c>
      <c r="AE534" s="81">
        <v>20</v>
      </c>
      <c r="AF534" s="81">
        <v>9</v>
      </c>
      <c r="AG534" s="81">
        <v>9</v>
      </c>
      <c r="AH534" s="81">
        <v>9</v>
      </c>
      <c r="AI534" s="81">
        <v>25</v>
      </c>
      <c r="AJ534" s="81">
        <v>20</v>
      </c>
      <c r="AK534" s="81">
        <v>20</v>
      </c>
      <c r="AL534" s="81">
        <v>16</v>
      </c>
      <c r="AM534" s="81">
        <v>9</v>
      </c>
      <c r="AN534" s="81">
        <v>9</v>
      </c>
    </row>
    <row r="535" spans="1:40" ht="16.5">
      <c r="A535" s="81">
        <v>10531</v>
      </c>
      <c r="B535" s="81" t="s">
        <v>2699</v>
      </c>
      <c r="C535" s="81" t="s">
        <v>2167</v>
      </c>
      <c r="D535" s="81">
        <v>20</v>
      </c>
      <c r="E535" s="81">
        <v>20</v>
      </c>
      <c r="F535" s="81">
        <v>20</v>
      </c>
      <c r="G535" s="81">
        <v>14</v>
      </c>
      <c r="H535" s="81">
        <v>20</v>
      </c>
      <c r="I535" s="81">
        <v>14</v>
      </c>
      <c r="J535" s="81">
        <v>14</v>
      </c>
      <c r="K535" s="81">
        <v>24</v>
      </c>
      <c r="L535" s="81">
        <v>14</v>
      </c>
      <c r="M535" s="81">
        <v>17</v>
      </c>
      <c r="N535" s="81">
        <v>20</v>
      </c>
      <c r="O535" s="81">
        <v>16</v>
      </c>
      <c r="P535" s="81">
        <v>20</v>
      </c>
      <c r="Q535" s="81">
        <v>16</v>
      </c>
      <c r="R535" s="81">
        <v>20</v>
      </c>
      <c r="S535" s="81">
        <v>20</v>
      </c>
      <c r="T535" s="81">
        <v>9</v>
      </c>
      <c r="U535" s="81">
        <v>25</v>
      </c>
      <c r="V535" s="81">
        <v>20</v>
      </c>
      <c r="W535" s="81">
        <v>20</v>
      </c>
      <c r="X535" s="81">
        <v>20</v>
      </c>
      <c r="Y535" s="81">
        <v>9</v>
      </c>
      <c r="Z535" s="81">
        <v>9</v>
      </c>
      <c r="AA535" s="81">
        <v>9</v>
      </c>
      <c r="AB535" s="81">
        <v>25</v>
      </c>
      <c r="AC535" s="81">
        <v>20</v>
      </c>
      <c r="AD535" s="81">
        <v>20</v>
      </c>
      <c r="AE535" s="81">
        <v>20</v>
      </c>
      <c r="AF535" s="81">
        <v>9</v>
      </c>
      <c r="AG535" s="81">
        <v>9</v>
      </c>
      <c r="AH535" s="81">
        <v>9</v>
      </c>
      <c r="AI535" s="81">
        <v>25</v>
      </c>
      <c r="AJ535" s="81">
        <v>20</v>
      </c>
      <c r="AK535" s="81">
        <v>20</v>
      </c>
      <c r="AL535" s="81">
        <v>17</v>
      </c>
      <c r="AM535" s="81">
        <v>9</v>
      </c>
      <c r="AN535" s="81">
        <v>9</v>
      </c>
    </row>
    <row r="536" spans="1:40" ht="16.5">
      <c r="A536" s="81">
        <v>10532</v>
      </c>
      <c r="B536" s="81" t="s">
        <v>2700</v>
      </c>
      <c r="C536" s="81" t="s">
        <v>2167</v>
      </c>
      <c r="D536" s="81">
        <v>20</v>
      </c>
      <c r="E536" s="81">
        <v>20</v>
      </c>
      <c r="F536" s="81">
        <v>20</v>
      </c>
      <c r="G536" s="81">
        <v>14</v>
      </c>
      <c r="H536" s="81">
        <v>20</v>
      </c>
      <c r="I536" s="81">
        <v>14</v>
      </c>
      <c r="J536" s="81">
        <v>14</v>
      </c>
      <c r="K536" s="81">
        <v>24</v>
      </c>
      <c r="L536" s="81">
        <v>14</v>
      </c>
      <c r="M536" s="81">
        <v>17</v>
      </c>
      <c r="N536" s="81">
        <v>20</v>
      </c>
      <c r="O536" s="81">
        <v>16</v>
      </c>
      <c r="P536" s="81">
        <v>20</v>
      </c>
      <c r="Q536" s="81">
        <v>16</v>
      </c>
      <c r="R536" s="81">
        <v>20</v>
      </c>
      <c r="S536" s="81">
        <v>20</v>
      </c>
      <c r="T536" s="81">
        <v>9</v>
      </c>
      <c r="U536" s="81">
        <v>25</v>
      </c>
      <c r="V536" s="81">
        <v>20</v>
      </c>
      <c r="W536" s="81">
        <v>20</v>
      </c>
      <c r="X536" s="81">
        <v>20</v>
      </c>
      <c r="Y536" s="81">
        <v>9</v>
      </c>
      <c r="Z536" s="81">
        <v>9</v>
      </c>
      <c r="AA536" s="81">
        <v>9</v>
      </c>
      <c r="AB536" s="81">
        <v>25</v>
      </c>
      <c r="AC536" s="81">
        <v>20</v>
      </c>
      <c r="AD536" s="81">
        <v>20</v>
      </c>
      <c r="AE536" s="81">
        <v>20</v>
      </c>
      <c r="AF536" s="81">
        <v>9</v>
      </c>
      <c r="AG536" s="81">
        <v>9</v>
      </c>
      <c r="AH536" s="81">
        <v>9</v>
      </c>
      <c r="AI536" s="81">
        <v>25</v>
      </c>
      <c r="AJ536" s="81">
        <v>20</v>
      </c>
      <c r="AK536" s="81">
        <v>20</v>
      </c>
      <c r="AL536" s="81">
        <v>18</v>
      </c>
      <c r="AM536" s="81">
        <v>9</v>
      </c>
      <c r="AN536" s="81">
        <v>9</v>
      </c>
    </row>
    <row r="537" spans="1:40" ht="16.5">
      <c r="A537" s="81">
        <v>10533</v>
      </c>
      <c r="B537" s="81" t="s">
        <v>2701</v>
      </c>
      <c r="C537" s="81" t="s">
        <v>2167</v>
      </c>
      <c r="D537" s="81">
        <v>20</v>
      </c>
      <c r="E537" s="81">
        <v>20</v>
      </c>
      <c r="F537" s="81">
        <v>20</v>
      </c>
      <c r="G537" s="81">
        <v>14</v>
      </c>
      <c r="H537" s="81">
        <v>20</v>
      </c>
      <c r="I537" s="81">
        <v>14</v>
      </c>
      <c r="J537" s="81">
        <v>14</v>
      </c>
      <c r="K537" s="81">
        <v>24</v>
      </c>
      <c r="L537" s="81">
        <v>14</v>
      </c>
      <c r="M537" s="81">
        <v>17</v>
      </c>
      <c r="N537" s="81">
        <v>20</v>
      </c>
      <c r="O537" s="81">
        <v>16</v>
      </c>
      <c r="P537" s="81">
        <v>20</v>
      </c>
      <c r="Q537" s="81">
        <v>16</v>
      </c>
      <c r="R537" s="81">
        <v>20</v>
      </c>
      <c r="S537" s="81">
        <v>20</v>
      </c>
      <c r="T537" s="81">
        <v>9</v>
      </c>
      <c r="U537" s="81">
        <v>25</v>
      </c>
      <c r="V537" s="81">
        <v>20</v>
      </c>
      <c r="W537" s="81">
        <v>20</v>
      </c>
      <c r="X537" s="81">
        <v>20</v>
      </c>
      <c r="Y537" s="81">
        <v>9</v>
      </c>
      <c r="Z537" s="81">
        <v>9</v>
      </c>
      <c r="AA537" s="81">
        <v>9</v>
      </c>
      <c r="AB537" s="81">
        <v>25</v>
      </c>
      <c r="AC537" s="81">
        <v>20</v>
      </c>
      <c r="AD537" s="81">
        <v>20</v>
      </c>
      <c r="AE537" s="81">
        <v>20</v>
      </c>
      <c r="AF537" s="81">
        <v>9</v>
      </c>
      <c r="AG537" s="81">
        <v>9</v>
      </c>
      <c r="AH537" s="81">
        <v>9</v>
      </c>
      <c r="AI537" s="81">
        <v>25</v>
      </c>
      <c r="AJ537" s="81">
        <v>20</v>
      </c>
      <c r="AK537" s="81">
        <v>20</v>
      </c>
      <c r="AL537" s="81">
        <v>19</v>
      </c>
      <c r="AM537" s="81">
        <v>9</v>
      </c>
      <c r="AN537" s="81">
        <v>9</v>
      </c>
    </row>
    <row r="538" spans="1:40" ht="16.5">
      <c r="A538" s="81">
        <v>10534</v>
      </c>
      <c r="B538" s="81" t="s">
        <v>2702</v>
      </c>
      <c r="C538" s="81" t="s">
        <v>2167</v>
      </c>
      <c r="D538" s="81">
        <v>20</v>
      </c>
      <c r="E538" s="81">
        <v>20</v>
      </c>
      <c r="F538" s="81">
        <v>20</v>
      </c>
      <c r="G538" s="81">
        <v>14</v>
      </c>
      <c r="H538" s="81">
        <v>20</v>
      </c>
      <c r="I538" s="81">
        <v>14</v>
      </c>
      <c r="J538" s="81">
        <v>14</v>
      </c>
      <c r="K538" s="81">
        <v>24</v>
      </c>
      <c r="L538" s="81">
        <v>14</v>
      </c>
      <c r="M538" s="81">
        <v>17</v>
      </c>
      <c r="N538" s="81">
        <v>20</v>
      </c>
      <c r="O538" s="81">
        <v>16</v>
      </c>
      <c r="P538" s="81">
        <v>20</v>
      </c>
      <c r="Q538" s="81">
        <v>16</v>
      </c>
      <c r="R538" s="81">
        <v>20</v>
      </c>
      <c r="S538" s="81">
        <v>20</v>
      </c>
      <c r="T538" s="81">
        <v>9</v>
      </c>
      <c r="U538" s="81">
        <v>25</v>
      </c>
      <c r="V538" s="81">
        <v>20</v>
      </c>
      <c r="W538" s="81">
        <v>20</v>
      </c>
      <c r="X538" s="81">
        <v>20</v>
      </c>
      <c r="Y538" s="81">
        <v>9</v>
      </c>
      <c r="Z538" s="81">
        <v>9</v>
      </c>
      <c r="AA538" s="81">
        <v>9</v>
      </c>
      <c r="AB538" s="81">
        <v>25</v>
      </c>
      <c r="AC538" s="81">
        <v>20</v>
      </c>
      <c r="AD538" s="81">
        <v>20</v>
      </c>
      <c r="AE538" s="81">
        <v>20</v>
      </c>
      <c r="AF538" s="81">
        <v>9</v>
      </c>
      <c r="AG538" s="81">
        <v>9</v>
      </c>
      <c r="AH538" s="81">
        <v>9</v>
      </c>
      <c r="AI538" s="81">
        <v>25</v>
      </c>
      <c r="AJ538" s="81">
        <v>20</v>
      </c>
      <c r="AK538" s="81">
        <v>20</v>
      </c>
      <c r="AL538" s="81">
        <v>20</v>
      </c>
      <c r="AM538" s="81">
        <v>9</v>
      </c>
      <c r="AN538" s="81">
        <v>9</v>
      </c>
    </row>
    <row r="539" spans="1:40" ht="16.5">
      <c r="A539" s="81">
        <v>10535</v>
      </c>
      <c r="B539" s="81" t="s">
        <v>2703</v>
      </c>
      <c r="C539" s="81" t="s">
        <v>2151</v>
      </c>
      <c r="D539" s="81">
        <v>20</v>
      </c>
      <c r="E539" s="81">
        <v>20</v>
      </c>
      <c r="F539" s="81">
        <v>20</v>
      </c>
      <c r="G539" s="81">
        <v>14</v>
      </c>
      <c r="H539" s="81">
        <v>20</v>
      </c>
      <c r="I539" s="81">
        <v>14</v>
      </c>
      <c r="J539" s="81">
        <v>14</v>
      </c>
      <c r="K539" s="81">
        <v>24</v>
      </c>
      <c r="L539" s="81">
        <v>14</v>
      </c>
      <c r="M539" s="81">
        <v>17</v>
      </c>
      <c r="N539" s="81">
        <v>20</v>
      </c>
      <c r="O539" s="81">
        <v>17</v>
      </c>
      <c r="P539" s="81">
        <v>20</v>
      </c>
      <c r="Q539" s="81">
        <v>17</v>
      </c>
      <c r="R539" s="81">
        <v>20</v>
      </c>
      <c r="S539" s="81">
        <v>20</v>
      </c>
      <c r="T539" s="81">
        <v>9</v>
      </c>
      <c r="U539" s="81">
        <v>25</v>
      </c>
      <c r="V539" s="81">
        <v>20</v>
      </c>
      <c r="W539" s="81">
        <v>20</v>
      </c>
      <c r="X539" s="81">
        <v>20</v>
      </c>
      <c r="Y539" s="81">
        <v>9</v>
      </c>
      <c r="Z539" s="81">
        <v>9</v>
      </c>
      <c r="AA539" s="81">
        <v>9</v>
      </c>
      <c r="AB539" s="81">
        <v>25</v>
      </c>
      <c r="AC539" s="81">
        <v>20</v>
      </c>
      <c r="AD539" s="81">
        <v>20</v>
      </c>
      <c r="AE539" s="81">
        <v>20</v>
      </c>
      <c r="AF539" s="81">
        <v>9</v>
      </c>
      <c r="AG539" s="81">
        <v>9</v>
      </c>
      <c r="AH539" s="81">
        <v>9</v>
      </c>
      <c r="AI539" s="81">
        <v>25</v>
      </c>
      <c r="AJ539" s="81">
        <v>20</v>
      </c>
      <c r="AK539" s="81">
        <v>20</v>
      </c>
      <c r="AL539" s="81">
        <v>20</v>
      </c>
      <c r="AM539" s="81">
        <v>9</v>
      </c>
      <c r="AN539" s="81">
        <v>9</v>
      </c>
    </row>
    <row r="540" spans="1:40" ht="16.5">
      <c r="A540" s="81">
        <v>10536</v>
      </c>
      <c r="B540" s="81" t="s">
        <v>2704</v>
      </c>
      <c r="C540" s="81" t="s">
        <v>2151</v>
      </c>
      <c r="D540" s="81">
        <v>20</v>
      </c>
      <c r="E540" s="81">
        <v>20</v>
      </c>
      <c r="F540" s="81">
        <v>20</v>
      </c>
      <c r="G540" s="81">
        <v>14</v>
      </c>
      <c r="H540" s="81">
        <v>20</v>
      </c>
      <c r="I540" s="81">
        <v>14</v>
      </c>
      <c r="J540" s="81">
        <v>14</v>
      </c>
      <c r="K540" s="81">
        <v>24</v>
      </c>
      <c r="L540" s="81">
        <v>14</v>
      </c>
      <c r="M540" s="81">
        <v>17</v>
      </c>
      <c r="N540" s="81">
        <v>20</v>
      </c>
      <c r="O540" s="81">
        <v>18</v>
      </c>
      <c r="P540" s="81">
        <v>20</v>
      </c>
      <c r="Q540" s="81">
        <v>18</v>
      </c>
      <c r="R540" s="81">
        <v>20</v>
      </c>
      <c r="S540" s="81">
        <v>20</v>
      </c>
      <c r="T540" s="81">
        <v>9</v>
      </c>
      <c r="U540" s="81">
        <v>25</v>
      </c>
      <c r="V540" s="81">
        <v>20</v>
      </c>
      <c r="W540" s="81">
        <v>20</v>
      </c>
      <c r="X540" s="81">
        <v>20</v>
      </c>
      <c r="Y540" s="81">
        <v>9</v>
      </c>
      <c r="Z540" s="81">
        <v>9</v>
      </c>
      <c r="AA540" s="81">
        <v>9</v>
      </c>
      <c r="AB540" s="81">
        <v>25</v>
      </c>
      <c r="AC540" s="81">
        <v>20</v>
      </c>
      <c r="AD540" s="81">
        <v>20</v>
      </c>
      <c r="AE540" s="81">
        <v>20</v>
      </c>
      <c r="AF540" s="81">
        <v>9</v>
      </c>
      <c r="AG540" s="81">
        <v>9</v>
      </c>
      <c r="AH540" s="81">
        <v>9</v>
      </c>
      <c r="AI540" s="81">
        <v>25</v>
      </c>
      <c r="AJ540" s="81">
        <v>20</v>
      </c>
      <c r="AK540" s="81">
        <v>20</v>
      </c>
      <c r="AL540" s="81">
        <v>20</v>
      </c>
      <c r="AM540" s="81">
        <v>9</v>
      </c>
      <c r="AN540" s="81">
        <v>9</v>
      </c>
    </row>
    <row r="541" spans="1:40" ht="16.5">
      <c r="A541" s="81">
        <v>10537</v>
      </c>
      <c r="B541" s="81" t="s">
        <v>2705</v>
      </c>
      <c r="C541" s="81" t="s">
        <v>2151</v>
      </c>
      <c r="D541" s="81">
        <v>20</v>
      </c>
      <c r="E541" s="81">
        <v>20</v>
      </c>
      <c r="F541" s="81">
        <v>20</v>
      </c>
      <c r="G541" s="81">
        <v>14</v>
      </c>
      <c r="H541" s="81">
        <v>20</v>
      </c>
      <c r="I541" s="81">
        <v>14</v>
      </c>
      <c r="J541" s="81">
        <v>14</v>
      </c>
      <c r="K541" s="81">
        <v>24</v>
      </c>
      <c r="L541" s="81">
        <v>14</v>
      </c>
      <c r="M541" s="81">
        <v>17</v>
      </c>
      <c r="N541" s="81">
        <v>20</v>
      </c>
      <c r="O541" s="81">
        <v>19</v>
      </c>
      <c r="P541" s="81">
        <v>20</v>
      </c>
      <c r="Q541" s="81">
        <v>19</v>
      </c>
      <c r="R541" s="81">
        <v>20</v>
      </c>
      <c r="S541" s="81">
        <v>20</v>
      </c>
      <c r="T541" s="81">
        <v>9</v>
      </c>
      <c r="U541" s="81">
        <v>25</v>
      </c>
      <c r="V541" s="81">
        <v>20</v>
      </c>
      <c r="W541" s="81">
        <v>20</v>
      </c>
      <c r="X541" s="81">
        <v>20</v>
      </c>
      <c r="Y541" s="81">
        <v>9</v>
      </c>
      <c r="Z541" s="81">
        <v>9</v>
      </c>
      <c r="AA541" s="81">
        <v>9</v>
      </c>
      <c r="AB541" s="81">
        <v>25</v>
      </c>
      <c r="AC541" s="81">
        <v>20</v>
      </c>
      <c r="AD541" s="81">
        <v>20</v>
      </c>
      <c r="AE541" s="81">
        <v>20</v>
      </c>
      <c r="AF541" s="81">
        <v>9</v>
      </c>
      <c r="AG541" s="81">
        <v>9</v>
      </c>
      <c r="AH541" s="81">
        <v>9</v>
      </c>
      <c r="AI541" s="81">
        <v>25</v>
      </c>
      <c r="AJ541" s="81">
        <v>20</v>
      </c>
      <c r="AK541" s="81">
        <v>20</v>
      </c>
      <c r="AL541" s="81">
        <v>20</v>
      </c>
      <c r="AM541" s="81">
        <v>9</v>
      </c>
      <c r="AN541" s="81">
        <v>9</v>
      </c>
    </row>
    <row r="542" spans="1:40" ht="16.5">
      <c r="A542" s="81">
        <v>10538</v>
      </c>
      <c r="B542" s="81" t="s">
        <v>2706</v>
      </c>
      <c r="C542" s="81" t="s">
        <v>2151</v>
      </c>
      <c r="D542" s="81">
        <v>20</v>
      </c>
      <c r="E542" s="81">
        <v>20</v>
      </c>
      <c r="F542" s="81">
        <v>20</v>
      </c>
      <c r="G542" s="81">
        <v>14</v>
      </c>
      <c r="H542" s="81">
        <v>20</v>
      </c>
      <c r="I542" s="81">
        <v>14</v>
      </c>
      <c r="J542" s="81">
        <v>14</v>
      </c>
      <c r="K542" s="81">
        <v>24</v>
      </c>
      <c r="L542" s="81">
        <v>14</v>
      </c>
      <c r="M542" s="81">
        <v>17</v>
      </c>
      <c r="N542" s="81">
        <v>20</v>
      </c>
      <c r="O542" s="81">
        <v>20</v>
      </c>
      <c r="P542" s="81">
        <v>20</v>
      </c>
      <c r="Q542" s="81">
        <v>20</v>
      </c>
      <c r="R542" s="81">
        <v>20</v>
      </c>
      <c r="S542" s="81">
        <v>20</v>
      </c>
      <c r="T542" s="81">
        <v>9</v>
      </c>
      <c r="U542" s="81">
        <v>25</v>
      </c>
      <c r="V542" s="81">
        <v>20</v>
      </c>
      <c r="W542" s="81">
        <v>20</v>
      </c>
      <c r="X542" s="81">
        <v>20</v>
      </c>
      <c r="Y542" s="81">
        <v>9</v>
      </c>
      <c r="Z542" s="81">
        <v>9</v>
      </c>
      <c r="AA542" s="81">
        <v>9</v>
      </c>
      <c r="AB542" s="81">
        <v>25</v>
      </c>
      <c r="AC542" s="81">
        <v>20</v>
      </c>
      <c r="AD542" s="81">
        <v>20</v>
      </c>
      <c r="AE542" s="81">
        <v>20</v>
      </c>
      <c r="AF542" s="81">
        <v>9</v>
      </c>
      <c r="AG542" s="81">
        <v>9</v>
      </c>
      <c r="AH542" s="81">
        <v>9</v>
      </c>
      <c r="AI542" s="81">
        <v>25</v>
      </c>
      <c r="AJ542" s="81">
        <v>20</v>
      </c>
      <c r="AK542" s="81">
        <v>20</v>
      </c>
      <c r="AL542" s="81">
        <v>20</v>
      </c>
      <c r="AM542" s="81">
        <v>9</v>
      </c>
      <c r="AN542" s="81">
        <v>9</v>
      </c>
    </row>
    <row r="543" spans="1:40" ht="16.5">
      <c r="A543" s="81">
        <v>10539</v>
      </c>
      <c r="B543" s="81" t="s">
        <v>2707</v>
      </c>
      <c r="C543" s="81" t="s">
        <v>2140</v>
      </c>
      <c r="D543" s="81">
        <v>20</v>
      </c>
      <c r="E543" s="81">
        <v>21</v>
      </c>
      <c r="F543" s="81">
        <v>20</v>
      </c>
      <c r="G543" s="81">
        <v>14</v>
      </c>
      <c r="H543" s="81">
        <v>20</v>
      </c>
      <c r="I543" s="81">
        <v>14</v>
      </c>
      <c r="J543" s="81">
        <v>14</v>
      </c>
      <c r="K543" s="81">
        <v>24</v>
      </c>
      <c r="L543" s="81">
        <v>14</v>
      </c>
      <c r="M543" s="81">
        <v>17</v>
      </c>
      <c r="N543" s="81">
        <v>20</v>
      </c>
      <c r="O543" s="81">
        <v>20</v>
      </c>
      <c r="P543" s="81">
        <v>20</v>
      </c>
      <c r="Q543" s="81">
        <v>20</v>
      </c>
      <c r="R543" s="81">
        <v>20</v>
      </c>
      <c r="S543" s="81">
        <v>20</v>
      </c>
      <c r="T543" s="81">
        <v>9</v>
      </c>
      <c r="U543" s="81">
        <v>25</v>
      </c>
      <c r="V543" s="81">
        <v>20</v>
      </c>
      <c r="W543" s="81">
        <v>20</v>
      </c>
      <c r="X543" s="81">
        <v>20</v>
      </c>
      <c r="Y543" s="81">
        <v>9</v>
      </c>
      <c r="Z543" s="81">
        <v>9</v>
      </c>
      <c r="AA543" s="81">
        <v>9</v>
      </c>
      <c r="AB543" s="81">
        <v>25</v>
      </c>
      <c r="AC543" s="81">
        <v>20</v>
      </c>
      <c r="AD543" s="81">
        <v>20</v>
      </c>
      <c r="AE543" s="81">
        <v>20</v>
      </c>
      <c r="AF543" s="81">
        <v>9</v>
      </c>
      <c r="AG543" s="81">
        <v>9</v>
      </c>
      <c r="AH543" s="81">
        <v>9</v>
      </c>
      <c r="AI543" s="81">
        <v>25</v>
      </c>
      <c r="AJ543" s="81">
        <v>20</v>
      </c>
      <c r="AK543" s="81">
        <v>20</v>
      </c>
      <c r="AL543" s="81">
        <v>20</v>
      </c>
      <c r="AM543" s="81">
        <v>9</v>
      </c>
      <c r="AN543" s="81">
        <v>9</v>
      </c>
    </row>
    <row r="544" spans="1:40" ht="16.5">
      <c r="A544" s="81">
        <v>10540</v>
      </c>
      <c r="B544" s="81" t="s">
        <v>2708</v>
      </c>
      <c r="C544" s="81" t="s">
        <v>2140</v>
      </c>
      <c r="D544" s="81">
        <v>20</v>
      </c>
      <c r="E544" s="81">
        <v>22</v>
      </c>
      <c r="F544" s="81">
        <v>20</v>
      </c>
      <c r="G544" s="81">
        <v>14</v>
      </c>
      <c r="H544" s="81">
        <v>20</v>
      </c>
      <c r="I544" s="81">
        <v>14</v>
      </c>
      <c r="J544" s="81">
        <v>14</v>
      </c>
      <c r="K544" s="81">
        <v>24</v>
      </c>
      <c r="L544" s="81">
        <v>14</v>
      </c>
      <c r="M544" s="81">
        <v>17</v>
      </c>
      <c r="N544" s="81">
        <v>20</v>
      </c>
      <c r="O544" s="81">
        <v>20</v>
      </c>
      <c r="P544" s="81">
        <v>20</v>
      </c>
      <c r="Q544" s="81">
        <v>20</v>
      </c>
      <c r="R544" s="81">
        <v>20</v>
      </c>
      <c r="S544" s="81">
        <v>20</v>
      </c>
      <c r="T544" s="81">
        <v>9</v>
      </c>
      <c r="U544" s="81">
        <v>25</v>
      </c>
      <c r="V544" s="81">
        <v>20</v>
      </c>
      <c r="W544" s="81">
        <v>20</v>
      </c>
      <c r="X544" s="81">
        <v>20</v>
      </c>
      <c r="Y544" s="81">
        <v>9</v>
      </c>
      <c r="Z544" s="81">
        <v>9</v>
      </c>
      <c r="AA544" s="81">
        <v>9</v>
      </c>
      <c r="AB544" s="81">
        <v>25</v>
      </c>
      <c r="AC544" s="81">
        <v>20</v>
      </c>
      <c r="AD544" s="81">
        <v>20</v>
      </c>
      <c r="AE544" s="81">
        <v>20</v>
      </c>
      <c r="AF544" s="81">
        <v>9</v>
      </c>
      <c r="AG544" s="81">
        <v>9</v>
      </c>
      <c r="AH544" s="81">
        <v>9</v>
      </c>
      <c r="AI544" s="81">
        <v>25</v>
      </c>
      <c r="AJ544" s="81">
        <v>20</v>
      </c>
      <c r="AK544" s="81">
        <v>20</v>
      </c>
      <c r="AL544" s="81">
        <v>20</v>
      </c>
      <c r="AM544" s="81">
        <v>9</v>
      </c>
      <c r="AN544" s="81">
        <v>9</v>
      </c>
    </row>
    <row r="545" spans="1:40" ht="16.5">
      <c r="A545" s="81">
        <v>10541</v>
      </c>
      <c r="B545" s="81" t="s">
        <v>2709</v>
      </c>
      <c r="C545" s="81" t="s">
        <v>2140</v>
      </c>
      <c r="D545" s="81">
        <v>20</v>
      </c>
      <c r="E545" s="81">
        <v>23</v>
      </c>
      <c r="F545" s="81">
        <v>20</v>
      </c>
      <c r="G545" s="81">
        <v>14</v>
      </c>
      <c r="H545" s="81">
        <v>20</v>
      </c>
      <c r="I545" s="81">
        <v>14</v>
      </c>
      <c r="J545" s="81">
        <v>14</v>
      </c>
      <c r="K545" s="81">
        <v>24</v>
      </c>
      <c r="L545" s="81">
        <v>14</v>
      </c>
      <c r="M545" s="81">
        <v>17</v>
      </c>
      <c r="N545" s="81">
        <v>20</v>
      </c>
      <c r="O545" s="81">
        <v>20</v>
      </c>
      <c r="P545" s="81">
        <v>20</v>
      </c>
      <c r="Q545" s="81">
        <v>20</v>
      </c>
      <c r="R545" s="81">
        <v>20</v>
      </c>
      <c r="S545" s="81">
        <v>20</v>
      </c>
      <c r="T545" s="81">
        <v>9</v>
      </c>
      <c r="U545" s="81">
        <v>25</v>
      </c>
      <c r="V545" s="81">
        <v>20</v>
      </c>
      <c r="W545" s="81">
        <v>20</v>
      </c>
      <c r="X545" s="81">
        <v>20</v>
      </c>
      <c r="Y545" s="81">
        <v>9</v>
      </c>
      <c r="Z545" s="81">
        <v>9</v>
      </c>
      <c r="AA545" s="81">
        <v>9</v>
      </c>
      <c r="AB545" s="81">
        <v>25</v>
      </c>
      <c r="AC545" s="81">
        <v>20</v>
      </c>
      <c r="AD545" s="81">
        <v>20</v>
      </c>
      <c r="AE545" s="81">
        <v>20</v>
      </c>
      <c r="AF545" s="81">
        <v>9</v>
      </c>
      <c r="AG545" s="81">
        <v>9</v>
      </c>
      <c r="AH545" s="81">
        <v>9</v>
      </c>
      <c r="AI545" s="81">
        <v>25</v>
      </c>
      <c r="AJ545" s="81">
        <v>20</v>
      </c>
      <c r="AK545" s="81">
        <v>20</v>
      </c>
      <c r="AL545" s="81">
        <v>20</v>
      </c>
      <c r="AM545" s="81">
        <v>9</v>
      </c>
      <c r="AN545" s="81">
        <v>9</v>
      </c>
    </row>
    <row r="546" spans="1:40" ht="16.5">
      <c r="A546" s="81">
        <v>10542</v>
      </c>
      <c r="B546" s="81" t="s">
        <v>2710</v>
      </c>
      <c r="C546" s="81" t="s">
        <v>2140</v>
      </c>
      <c r="D546" s="81">
        <v>20</v>
      </c>
      <c r="E546" s="81">
        <v>24</v>
      </c>
      <c r="F546" s="81">
        <v>20</v>
      </c>
      <c r="G546" s="81">
        <v>14</v>
      </c>
      <c r="H546" s="81">
        <v>20</v>
      </c>
      <c r="I546" s="81">
        <v>14</v>
      </c>
      <c r="J546" s="81">
        <v>14</v>
      </c>
      <c r="K546" s="81">
        <v>24</v>
      </c>
      <c r="L546" s="81">
        <v>14</v>
      </c>
      <c r="M546" s="81">
        <v>17</v>
      </c>
      <c r="N546" s="81">
        <v>20</v>
      </c>
      <c r="O546" s="81">
        <v>20</v>
      </c>
      <c r="P546" s="81">
        <v>20</v>
      </c>
      <c r="Q546" s="81">
        <v>20</v>
      </c>
      <c r="R546" s="81">
        <v>20</v>
      </c>
      <c r="S546" s="81">
        <v>20</v>
      </c>
      <c r="T546" s="81">
        <v>9</v>
      </c>
      <c r="U546" s="81">
        <v>25</v>
      </c>
      <c r="V546" s="81">
        <v>20</v>
      </c>
      <c r="W546" s="81">
        <v>20</v>
      </c>
      <c r="X546" s="81">
        <v>20</v>
      </c>
      <c r="Y546" s="81">
        <v>9</v>
      </c>
      <c r="Z546" s="81">
        <v>9</v>
      </c>
      <c r="AA546" s="81">
        <v>9</v>
      </c>
      <c r="AB546" s="81">
        <v>25</v>
      </c>
      <c r="AC546" s="81">
        <v>20</v>
      </c>
      <c r="AD546" s="81">
        <v>20</v>
      </c>
      <c r="AE546" s="81">
        <v>20</v>
      </c>
      <c r="AF546" s="81">
        <v>9</v>
      </c>
      <c r="AG546" s="81">
        <v>9</v>
      </c>
      <c r="AH546" s="81">
        <v>9</v>
      </c>
      <c r="AI546" s="81">
        <v>25</v>
      </c>
      <c r="AJ546" s="81">
        <v>20</v>
      </c>
      <c r="AK546" s="81">
        <v>20</v>
      </c>
      <c r="AL546" s="81">
        <v>20</v>
      </c>
      <c r="AM546" s="81">
        <v>9</v>
      </c>
      <c r="AN546" s="81">
        <v>9</v>
      </c>
    </row>
    <row r="547" spans="1:40" ht="16.5">
      <c r="A547" s="81">
        <v>10543</v>
      </c>
      <c r="B547" s="81" t="s">
        <v>2711</v>
      </c>
      <c r="C547" s="81" t="s">
        <v>2140</v>
      </c>
      <c r="D547" s="81">
        <v>20</v>
      </c>
      <c r="E547" s="81">
        <v>25</v>
      </c>
      <c r="F547" s="81">
        <v>20</v>
      </c>
      <c r="G547" s="81">
        <v>14</v>
      </c>
      <c r="H547" s="81">
        <v>20</v>
      </c>
      <c r="I547" s="81">
        <v>14</v>
      </c>
      <c r="J547" s="81">
        <v>14</v>
      </c>
      <c r="K547" s="81">
        <v>24</v>
      </c>
      <c r="L547" s="81">
        <v>14</v>
      </c>
      <c r="M547" s="81">
        <v>17</v>
      </c>
      <c r="N547" s="81">
        <v>20</v>
      </c>
      <c r="O547" s="81">
        <v>20</v>
      </c>
      <c r="P547" s="81">
        <v>20</v>
      </c>
      <c r="Q547" s="81">
        <v>20</v>
      </c>
      <c r="R547" s="81">
        <v>20</v>
      </c>
      <c r="S547" s="81">
        <v>20</v>
      </c>
      <c r="T547" s="81">
        <v>9</v>
      </c>
      <c r="U547" s="81">
        <v>25</v>
      </c>
      <c r="V547" s="81">
        <v>20</v>
      </c>
      <c r="W547" s="81">
        <v>20</v>
      </c>
      <c r="X547" s="81">
        <v>20</v>
      </c>
      <c r="Y547" s="81">
        <v>9</v>
      </c>
      <c r="Z547" s="81">
        <v>9</v>
      </c>
      <c r="AA547" s="81">
        <v>9</v>
      </c>
      <c r="AB547" s="81">
        <v>25</v>
      </c>
      <c r="AC547" s="81">
        <v>20</v>
      </c>
      <c r="AD547" s="81">
        <v>20</v>
      </c>
      <c r="AE547" s="81">
        <v>20</v>
      </c>
      <c r="AF547" s="81">
        <v>9</v>
      </c>
      <c r="AG547" s="81">
        <v>9</v>
      </c>
      <c r="AH547" s="81">
        <v>9</v>
      </c>
      <c r="AI547" s="81">
        <v>25</v>
      </c>
      <c r="AJ547" s="81">
        <v>20</v>
      </c>
      <c r="AK547" s="81">
        <v>20</v>
      </c>
      <c r="AL547" s="81">
        <v>20</v>
      </c>
      <c r="AM547" s="81">
        <v>9</v>
      </c>
      <c r="AN547" s="81">
        <v>9</v>
      </c>
    </row>
    <row r="548" spans="1:40" ht="16.5">
      <c r="A548" s="81">
        <v>10544</v>
      </c>
      <c r="B548" s="81" t="s">
        <v>2712</v>
      </c>
      <c r="C548" s="81" t="s">
        <v>2142</v>
      </c>
      <c r="D548" s="81">
        <v>20</v>
      </c>
      <c r="E548" s="81">
        <v>25</v>
      </c>
      <c r="F548" s="81">
        <v>20</v>
      </c>
      <c r="G548" s="81">
        <v>14</v>
      </c>
      <c r="H548" s="81">
        <v>21</v>
      </c>
      <c r="I548" s="81">
        <v>14</v>
      </c>
      <c r="J548" s="81">
        <v>14</v>
      </c>
      <c r="K548" s="81">
        <v>24</v>
      </c>
      <c r="L548" s="81">
        <v>14</v>
      </c>
      <c r="M548" s="81">
        <v>17</v>
      </c>
      <c r="N548" s="81">
        <v>20</v>
      </c>
      <c r="O548" s="81">
        <v>20</v>
      </c>
      <c r="P548" s="81">
        <v>20</v>
      </c>
      <c r="Q548" s="81">
        <v>20</v>
      </c>
      <c r="R548" s="81">
        <v>20</v>
      </c>
      <c r="S548" s="81">
        <v>20</v>
      </c>
      <c r="T548" s="81">
        <v>9</v>
      </c>
      <c r="U548" s="81">
        <v>25</v>
      </c>
      <c r="V548" s="81">
        <v>20</v>
      </c>
      <c r="W548" s="81">
        <v>20</v>
      </c>
      <c r="X548" s="81">
        <v>20</v>
      </c>
      <c r="Y548" s="81">
        <v>9</v>
      </c>
      <c r="Z548" s="81">
        <v>9</v>
      </c>
      <c r="AA548" s="81">
        <v>9</v>
      </c>
      <c r="AB548" s="81">
        <v>25</v>
      </c>
      <c r="AC548" s="81">
        <v>20</v>
      </c>
      <c r="AD548" s="81">
        <v>20</v>
      </c>
      <c r="AE548" s="81">
        <v>20</v>
      </c>
      <c r="AF548" s="81">
        <v>9</v>
      </c>
      <c r="AG548" s="81">
        <v>9</v>
      </c>
      <c r="AH548" s="81">
        <v>9</v>
      </c>
      <c r="AI548" s="81">
        <v>25</v>
      </c>
      <c r="AJ548" s="81">
        <v>20</v>
      </c>
      <c r="AK548" s="81">
        <v>20</v>
      </c>
      <c r="AL548" s="81">
        <v>20</v>
      </c>
      <c r="AM548" s="81">
        <v>9</v>
      </c>
      <c r="AN548" s="81">
        <v>9</v>
      </c>
    </row>
    <row r="549" spans="1:40" ht="16.5">
      <c r="A549" s="81">
        <v>10545</v>
      </c>
      <c r="B549" s="81" t="s">
        <v>2713</v>
      </c>
      <c r="C549" s="81" t="s">
        <v>2142</v>
      </c>
      <c r="D549" s="81">
        <v>20</v>
      </c>
      <c r="E549" s="81">
        <v>25</v>
      </c>
      <c r="F549" s="81">
        <v>20</v>
      </c>
      <c r="G549" s="81">
        <v>14</v>
      </c>
      <c r="H549" s="81">
        <v>22</v>
      </c>
      <c r="I549" s="81">
        <v>14</v>
      </c>
      <c r="J549" s="81">
        <v>14</v>
      </c>
      <c r="K549" s="81">
        <v>24</v>
      </c>
      <c r="L549" s="81">
        <v>14</v>
      </c>
      <c r="M549" s="81">
        <v>17</v>
      </c>
      <c r="N549" s="81">
        <v>20</v>
      </c>
      <c r="O549" s="81">
        <v>20</v>
      </c>
      <c r="P549" s="81">
        <v>20</v>
      </c>
      <c r="Q549" s="81">
        <v>20</v>
      </c>
      <c r="R549" s="81">
        <v>20</v>
      </c>
      <c r="S549" s="81">
        <v>20</v>
      </c>
      <c r="T549" s="81">
        <v>9</v>
      </c>
      <c r="U549" s="81">
        <v>25</v>
      </c>
      <c r="V549" s="81">
        <v>20</v>
      </c>
      <c r="W549" s="81">
        <v>20</v>
      </c>
      <c r="X549" s="81">
        <v>20</v>
      </c>
      <c r="Y549" s="81">
        <v>9</v>
      </c>
      <c r="Z549" s="81">
        <v>9</v>
      </c>
      <c r="AA549" s="81">
        <v>9</v>
      </c>
      <c r="AB549" s="81">
        <v>25</v>
      </c>
      <c r="AC549" s="81">
        <v>20</v>
      </c>
      <c r="AD549" s="81">
        <v>20</v>
      </c>
      <c r="AE549" s="81">
        <v>20</v>
      </c>
      <c r="AF549" s="81">
        <v>9</v>
      </c>
      <c r="AG549" s="81">
        <v>9</v>
      </c>
      <c r="AH549" s="81">
        <v>9</v>
      </c>
      <c r="AI549" s="81">
        <v>25</v>
      </c>
      <c r="AJ549" s="81">
        <v>20</v>
      </c>
      <c r="AK549" s="81">
        <v>20</v>
      </c>
      <c r="AL549" s="81">
        <v>20</v>
      </c>
      <c r="AM549" s="81">
        <v>9</v>
      </c>
      <c r="AN549" s="81">
        <v>9</v>
      </c>
    </row>
    <row r="550" spans="1:40" ht="16.5">
      <c r="A550" s="81">
        <v>10546</v>
      </c>
      <c r="B550" s="81" t="s">
        <v>2714</v>
      </c>
      <c r="C550" s="81" t="s">
        <v>2149</v>
      </c>
      <c r="D550" s="81">
        <v>20</v>
      </c>
      <c r="E550" s="81">
        <v>25</v>
      </c>
      <c r="F550" s="81">
        <v>20</v>
      </c>
      <c r="G550" s="81">
        <v>14</v>
      </c>
      <c r="H550" s="81">
        <v>22</v>
      </c>
      <c r="I550" s="81">
        <v>14</v>
      </c>
      <c r="J550" s="81">
        <v>14</v>
      </c>
      <c r="K550" s="81">
        <v>24</v>
      </c>
      <c r="L550" s="81">
        <v>14</v>
      </c>
      <c r="M550" s="81">
        <v>17</v>
      </c>
      <c r="N550" s="81">
        <v>20</v>
      </c>
      <c r="O550" s="81">
        <v>20</v>
      </c>
      <c r="P550" s="81">
        <v>21</v>
      </c>
      <c r="Q550" s="81">
        <v>20</v>
      </c>
      <c r="R550" s="81">
        <v>20</v>
      </c>
      <c r="S550" s="81">
        <v>20</v>
      </c>
      <c r="T550" s="81">
        <v>9</v>
      </c>
      <c r="U550" s="81">
        <v>25</v>
      </c>
      <c r="V550" s="81">
        <v>20</v>
      </c>
      <c r="W550" s="81">
        <v>20</v>
      </c>
      <c r="X550" s="81">
        <v>20</v>
      </c>
      <c r="Y550" s="81">
        <v>9</v>
      </c>
      <c r="Z550" s="81">
        <v>9</v>
      </c>
      <c r="AA550" s="81">
        <v>9</v>
      </c>
      <c r="AB550" s="81">
        <v>25</v>
      </c>
      <c r="AC550" s="81">
        <v>20</v>
      </c>
      <c r="AD550" s="81">
        <v>20</v>
      </c>
      <c r="AE550" s="81">
        <v>20</v>
      </c>
      <c r="AF550" s="81">
        <v>9</v>
      </c>
      <c r="AG550" s="81">
        <v>9</v>
      </c>
      <c r="AH550" s="81">
        <v>9</v>
      </c>
      <c r="AI550" s="81">
        <v>25</v>
      </c>
      <c r="AJ550" s="81">
        <v>20</v>
      </c>
      <c r="AK550" s="81">
        <v>20</v>
      </c>
      <c r="AL550" s="81">
        <v>20</v>
      </c>
      <c r="AM550" s="81">
        <v>9</v>
      </c>
      <c r="AN550" s="81">
        <v>9</v>
      </c>
    </row>
    <row r="551" spans="1:40" ht="16.5">
      <c r="A551" s="81">
        <v>10547</v>
      </c>
      <c r="B551" s="81" t="s">
        <v>2715</v>
      </c>
      <c r="C551" s="81" t="s">
        <v>2149</v>
      </c>
      <c r="D551" s="81">
        <v>20</v>
      </c>
      <c r="E551" s="81">
        <v>25</v>
      </c>
      <c r="F551" s="81">
        <v>20</v>
      </c>
      <c r="G551" s="81">
        <v>14</v>
      </c>
      <c r="H551" s="81">
        <v>22</v>
      </c>
      <c r="I551" s="81">
        <v>14</v>
      </c>
      <c r="J551" s="81">
        <v>14</v>
      </c>
      <c r="K551" s="81">
        <v>24</v>
      </c>
      <c r="L551" s="81">
        <v>14</v>
      </c>
      <c r="M551" s="81">
        <v>17</v>
      </c>
      <c r="N551" s="81">
        <v>20</v>
      </c>
      <c r="O551" s="81">
        <v>20</v>
      </c>
      <c r="P551" s="81">
        <v>22</v>
      </c>
      <c r="Q551" s="81">
        <v>20</v>
      </c>
      <c r="R551" s="81">
        <v>20</v>
      </c>
      <c r="S551" s="81">
        <v>20</v>
      </c>
      <c r="T551" s="81">
        <v>9</v>
      </c>
      <c r="U551" s="81">
        <v>25</v>
      </c>
      <c r="V551" s="81">
        <v>20</v>
      </c>
      <c r="W551" s="81">
        <v>20</v>
      </c>
      <c r="X551" s="81">
        <v>20</v>
      </c>
      <c r="Y551" s="81">
        <v>9</v>
      </c>
      <c r="Z551" s="81">
        <v>9</v>
      </c>
      <c r="AA551" s="81">
        <v>9</v>
      </c>
      <c r="AB551" s="81">
        <v>25</v>
      </c>
      <c r="AC551" s="81">
        <v>20</v>
      </c>
      <c r="AD551" s="81">
        <v>20</v>
      </c>
      <c r="AE551" s="81">
        <v>20</v>
      </c>
      <c r="AF551" s="81">
        <v>9</v>
      </c>
      <c r="AG551" s="81">
        <v>9</v>
      </c>
      <c r="AH551" s="81">
        <v>9</v>
      </c>
      <c r="AI551" s="81">
        <v>25</v>
      </c>
      <c r="AJ551" s="81">
        <v>20</v>
      </c>
      <c r="AK551" s="81">
        <v>20</v>
      </c>
      <c r="AL551" s="81">
        <v>20</v>
      </c>
      <c r="AM551" s="81">
        <v>9</v>
      </c>
      <c r="AN551" s="81">
        <v>9</v>
      </c>
    </row>
    <row r="552" spans="1:40" ht="16.5">
      <c r="A552" s="81">
        <v>10548</v>
      </c>
      <c r="B552" s="81" t="s">
        <v>2716</v>
      </c>
      <c r="C552" s="81" t="s">
        <v>2149</v>
      </c>
      <c r="D552" s="81">
        <v>20</v>
      </c>
      <c r="E552" s="81">
        <v>25</v>
      </c>
      <c r="F552" s="81">
        <v>20</v>
      </c>
      <c r="G552" s="81">
        <v>14</v>
      </c>
      <c r="H552" s="81">
        <v>22</v>
      </c>
      <c r="I552" s="81">
        <v>14</v>
      </c>
      <c r="J552" s="81">
        <v>14</v>
      </c>
      <c r="K552" s="81">
        <v>24</v>
      </c>
      <c r="L552" s="81">
        <v>14</v>
      </c>
      <c r="M552" s="81">
        <v>17</v>
      </c>
      <c r="N552" s="81">
        <v>20</v>
      </c>
      <c r="O552" s="81">
        <v>20</v>
      </c>
      <c r="P552" s="81">
        <v>23</v>
      </c>
      <c r="Q552" s="81">
        <v>20</v>
      </c>
      <c r="R552" s="81">
        <v>20</v>
      </c>
      <c r="S552" s="81">
        <v>20</v>
      </c>
      <c r="T552" s="81">
        <v>9</v>
      </c>
      <c r="U552" s="81">
        <v>25</v>
      </c>
      <c r="V552" s="81">
        <v>20</v>
      </c>
      <c r="W552" s="81">
        <v>20</v>
      </c>
      <c r="X552" s="81">
        <v>20</v>
      </c>
      <c r="Y552" s="81">
        <v>9</v>
      </c>
      <c r="Z552" s="81">
        <v>9</v>
      </c>
      <c r="AA552" s="81">
        <v>9</v>
      </c>
      <c r="AB552" s="81">
        <v>25</v>
      </c>
      <c r="AC552" s="81">
        <v>20</v>
      </c>
      <c r="AD552" s="81">
        <v>20</v>
      </c>
      <c r="AE552" s="81">
        <v>20</v>
      </c>
      <c r="AF552" s="81">
        <v>9</v>
      </c>
      <c r="AG552" s="81">
        <v>9</v>
      </c>
      <c r="AH552" s="81">
        <v>9</v>
      </c>
      <c r="AI552" s="81">
        <v>25</v>
      </c>
      <c r="AJ552" s="81">
        <v>20</v>
      </c>
      <c r="AK552" s="81">
        <v>20</v>
      </c>
      <c r="AL552" s="81">
        <v>20</v>
      </c>
      <c r="AM552" s="81">
        <v>9</v>
      </c>
      <c r="AN552" s="81">
        <v>9</v>
      </c>
    </row>
    <row r="553" spans="1:40" ht="16.5">
      <c r="A553" s="81">
        <v>10549</v>
      </c>
      <c r="B553" s="81" t="s">
        <v>2717</v>
      </c>
      <c r="C553" s="81" t="s">
        <v>2149</v>
      </c>
      <c r="D553" s="81">
        <v>20</v>
      </c>
      <c r="E553" s="81">
        <v>25</v>
      </c>
      <c r="F553" s="81">
        <v>20</v>
      </c>
      <c r="G553" s="81">
        <v>14</v>
      </c>
      <c r="H553" s="81">
        <v>22</v>
      </c>
      <c r="I553" s="81">
        <v>14</v>
      </c>
      <c r="J553" s="81">
        <v>14</v>
      </c>
      <c r="K553" s="81">
        <v>24</v>
      </c>
      <c r="L553" s="81">
        <v>14</v>
      </c>
      <c r="M553" s="81">
        <v>17</v>
      </c>
      <c r="N553" s="81">
        <v>20</v>
      </c>
      <c r="O553" s="81">
        <v>20</v>
      </c>
      <c r="P553" s="81">
        <v>24</v>
      </c>
      <c r="Q553" s="81">
        <v>20</v>
      </c>
      <c r="R553" s="81">
        <v>20</v>
      </c>
      <c r="S553" s="81">
        <v>20</v>
      </c>
      <c r="T553" s="81">
        <v>9</v>
      </c>
      <c r="U553" s="81">
        <v>25</v>
      </c>
      <c r="V553" s="81">
        <v>20</v>
      </c>
      <c r="W553" s="81">
        <v>20</v>
      </c>
      <c r="X553" s="81">
        <v>20</v>
      </c>
      <c r="Y553" s="81">
        <v>9</v>
      </c>
      <c r="Z553" s="81">
        <v>9</v>
      </c>
      <c r="AA553" s="81">
        <v>9</v>
      </c>
      <c r="AB553" s="81">
        <v>25</v>
      </c>
      <c r="AC553" s="81">
        <v>20</v>
      </c>
      <c r="AD553" s="81">
        <v>20</v>
      </c>
      <c r="AE553" s="81">
        <v>20</v>
      </c>
      <c r="AF553" s="81">
        <v>9</v>
      </c>
      <c r="AG553" s="81">
        <v>9</v>
      </c>
      <c r="AH553" s="81">
        <v>9</v>
      </c>
      <c r="AI553" s="81">
        <v>25</v>
      </c>
      <c r="AJ553" s="81">
        <v>20</v>
      </c>
      <c r="AK553" s="81">
        <v>20</v>
      </c>
      <c r="AL553" s="81">
        <v>20</v>
      </c>
      <c r="AM553" s="81">
        <v>9</v>
      </c>
      <c r="AN553" s="81">
        <v>9</v>
      </c>
    </row>
    <row r="554" spans="1:40" ht="16.5">
      <c r="A554" s="81">
        <v>10550</v>
      </c>
      <c r="B554" s="81" t="s">
        <v>2718</v>
      </c>
      <c r="C554" s="81" t="s">
        <v>2149</v>
      </c>
      <c r="D554" s="81">
        <v>20</v>
      </c>
      <c r="E554" s="81">
        <v>25</v>
      </c>
      <c r="F554" s="81">
        <v>20</v>
      </c>
      <c r="G554" s="81">
        <v>14</v>
      </c>
      <c r="H554" s="81">
        <v>22</v>
      </c>
      <c r="I554" s="81">
        <v>14</v>
      </c>
      <c r="J554" s="81">
        <v>14</v>
      </c>
      <c r="K554" s="81">
        <v>24</v>
      </c>
      <c r="L554" s="81">
        <v>14</v>
      </c>
      <c r="M554" s="81">
        <v>17</v>
      </c>
      <c r="N554" s="81">
        <v>20</v>
      </c>
      <c r="O554" s="81">
        <v>20</v>
      </c>
      <c r="P554" s="81">
        <v>25</v>
      </c>
      <c r="Q554" s="81">
        <v>20</v>
      </c>
      <c r="R554" s="81">
        <v>20</v>
      </c>
      <c r="S554" s="81">
        <v>20</v>
      </c>
      <c r="T554" s="81">
        <v>9</v>
      </c>
      <c r="U554" s="81">
        <v>25</v>
      </c>
      <c r="V554" s="81">
        <v>20</v>
      </c>
      <c r="W554" s="81">
        <v>20</v>
      </c>
      <c r="X554" s="81">
        <v>20</v>
      </c>
      <c r="Y554" s="81">
        <v>9</v>
      </c>
      <c r="Z554" s="81">
        <v>9</v>
      </c>
      <c r="AA554" s="81">
        <v>9</v>
      </c>
      <c r="AB554" s="81">
        <v>25</v>
      </c>
      <c r="AC554" s="81">
        <v>20</v>
      </c>
      <c r="AD554" s="81">
        <v>20</v>
      </c>
      <c r="AE554" s="81">
        <v>20</v>
      </c>
      <c r="AF554" s="81">
        <v>9</v>
      </c>
      <c r="AG554" s="81">
        <v>9</v>
      </c>
      <c r="AH554" s="81">
        <v>9</v>
      </c>
      <c r="AI554" s="81">
        <v>25</v>
      </c>
      <c r="AJ554" s="81">
        <v>20</v>
      </c>
      <c r="AK554" s="81">
        <v>20</v>
      </c>
      <c r="AL554" s="81">
        <v>20</v>
      </c>
      <c r="AM554" s="81">
        <v>9</v>
      </c>
      <c r="AN554" s="81">
        <v>9</v>
      </c>
    </row>
    <row r="555" spans="1:40" ht="16.5">
      <c r="A555" s="81">
        <v>10551</v>
      </c>
      <c r="B555" s="81" t="s">
        <v>2719</v>
      </c>
      <c r="C555" s="81" t="s">
        <v>2148</v>
      </c>
      <c r="D555" s="81">
        <v>20</v>
      </c>
      <c r="E555" s="81">
        <v>25</v>
      </c>
      <c r="F555" s="81">
        <v>20</v>
      </c>
      <c r="G555" s="81">
        <v>14</v>
      </c>
      <c r="H555" s="81">
        <v>22</v>
      </c>
      <c r="I555" s="81">
        <v>14</v>
      </c>
      <c r="J555" s="81">
        <v>14</v>
      </c>
      <c r="K555" s="81">
        <v>24</v>
      </c>
      <c r="L555" s="81">
        <v>14</v>
      </c>
      <c r="M555" s="81">
        <v>17</v>
      </c>
      <c r="N555" s="81">
        <v>20</v>
      </c>
      <c r="O555" s="81">
        <v>20</v>
      </c>
      <c r="P555" s="81">
        <v>25</v>
      </c>
      <c r="Q555" s="81">
        <v>20</v>
      </c>
      <c r="R555" s="81">
        <v>20</v>
      </c>
      <c r="S555" s="81">
        <v>21</v>
      </c>
      <c r="T555" s="81">
        <v>9</v>
      </c>
      <c r="U555" s="81">
        <v>25</v>
      </c>
      <c r="V555" s="81">
        <v>20</v>
      </c>
      <c r="W555" s="81">
        <v>20</v>
      </c>
      <c r="X555" s="81">
        <v>20</v>
      </c>
      <c r="Y555" s="81">
        <v>9</v>
      </c>
      <c r="Z555" s="81">
        <v>9</v>
      </c>
      <c r="AA555" s="81">
        <v>9</v>
      </c>
      <c r="AB555" s="81">
        <v>25</v>
      </c>
      <c r="AC555" s="81">
        <v>20</v>
      </c>
      <c r="AD555" s="81">
        <v>20</v>
      </c>
      <c r="AE555" s="81">
        <v>20</v>
      </c>
      <c r="AF555" s="81">
        <v>9</v>
      </c>
      <c r="AG555" s="81">
        <v>9</v>
      </c>
      <c r="AH555" s="81">
        <v>9</v>
      </c>
      <c r="AI555" s="81">
        <v>25</v>
      </c>
      <c r="AJ555" s="81">
        <v>20</v>
      </c>
      <c r="AK555" s="81">
        <v>20</v>
      </c>
      <c r="AL555" s="81">
        <v>20</v>
      </c>
      <c r="AM555" s="81">
        <v>9</v>
      </c>
      <c r="AN555" s="81">
        <v>9</v>
      </c>
    </row>
    <row r="556" spans="1:40" ht="16.5">
      <c r="A556" s="81">
        <v>10552</v>
      </c>
      <c r="B556" s="81" t="s">
        <v>2720</v>
      </c>
      <c r="C556" s="81" t="s">
        <v>2148</v>
      </c>
      <c r="D556" s="81">
        <v>20</v>
      </c>
      <c r="E556" s="81">
        <v>25</v>
      </c>
      <c r="F556" s="81">
        <v>20</v>
      </c>
      <c r="G556" s="81">
        <v>14</v>
      </c>
      <c r="H556" s="81">
        <v>22</v>
      </c>
      <c r="I556" s="81">
        <v>14</v>
      </c>
      <c r="J556" s="81">
        <v>14</v>
      </c>
      <c r="K556" s="81">
        <v>24</v>
      </c>
      <c r="L556" s="81">
        <v>14</v>
      </c>
      <c r="M556" s="81">
        <v>17</v>
      </c>
      <c r="N556" s="81">
        <v>20</v>
      </c>
      <c r="O556" s="81">
        <v>20</v>
      </c>
      <c r="P556" s="81">
        <v>25</v>
      </c>
      <c r="Q556" s="81">
        <v>20</v>
      </c>
      <c r="R556" s="81">
        <v>20</v>
      </c>
      <c r="S556" s="81">
        <v>22</v>
      </c>
      <c r="T556" s="81">
        <v>9</v>
      </c>
      <c r="U556" s="81">
        <v>25</v>
      </c>
      <c r="V556" s="81">
        <v>20</v>
      </c>
      <c r="W556" s="81">
        <v>20</v>
      </c>
      <c r="X556" s="81">
        <v>20</v>
      </c>
      <c r="Y556" s="81">
        <v>9</v>
      </c>
      <c r="Z556" s="81">
        <v>9</v>
      </c>
      <c r="AA556" s="81">
        <v>9</v>
      </c>
      <c r="AB556" s="81">
        <v>25</v>
      </c>
      <c r="AC556" s="81">
        <v>20</v>
      </c>
      <c r="AD556" s="81">
        <v>20</v>
      </c>
      <c r="AE556" s="81">
        <v>20</v>
      </c>
      <c r="AF556" s="81">
        <v>9</v>
      </c>
      <c r="AG556" s="81">
        <v>9</v>
      </c>
      <c r="AH556" s="81">
        <v>9</v>
      </c>
      <c r="AI556" s="81">
        <v>25</v>
      </c>
      <c r="AJ556" s="81">
        <v>20</v>
      </c>
      <c r="AK556" s="81">
        <v>20</v>
      </c>
      <c r="AL556" s="81">
        <v>20</v>
      </c>
      <c r="AM556" s="81">
        <v>9</v>
      </c>
      <c r="AN556" s="81">
        <v>9</v>
      </c>
    </row>
    <row r="557" spans="1:40" ht="16.5">
      <c r="A557" s="81">
        <v>10553</v>
      </c>
      <c r="B557" s="81" t="s">
        <v>2721</v>
      </c>
      <c r="C557" s="81" t="s">
        <v>2148</v>
      </c>
      <c r="D557" s="81">
        <v>20</v>
      </c>
      <c r="E557" s="81">
        <v>25</v>
      </c>
      <c r="F557" s="81">
        <v>20</v>
      </c>
      <c r="G557" s="81">
        <v>14</v>
      </c>
      <c r="H557" s="81">
        <v>22</v>
      </c>
      <c r="I557" s="81">
        <v>14</v>
      </c>
      <c r="J557" s="81">
        <v>14</v>
      </c>
      <c r="K557" s="81">
        <v>24</v>
      </c>
      <c r="L557" s="81">
        <v>14</v>
      </c>
      <c r="M557" s="81">
        <v>17</v>
      </c>
      <c r="N557" s="81">
        <v>20</v>
      </c>
      <c r="O557" s="81">
        <v>20</v>
      </c>
      <c r="P557" s="81">
        <v>25</v>
      </c>
      <c r="Q557" s="81">
        <v>20</v>
      </c>
      <c r="R557" s="81">
        <v>20</v>
      </c>
      <c r="S557" s="81">
        <v>23</v>
      </c>
      <c r="T557" s="81">
        <v>9</v>
      </c>
      <c r="U557" s="81">
        <v>25</v>
      </c>
      <c r="V557" s="81">
        <v>20</v>
      </c>
      <c r="W557" s="81">
        <v>20</v>
      </c>
      <c r="X557" s="81">
        <v>20</v>
      </c>
      <c r="Y557" s="81">
        <v>9</v>
      </c>
      <c r="Z557" s="81">
        <v>9</v>
      </c>
      <c r="AA557" s="81">
        <v>9</v>
      </c>
      <c r="AB557" s="81">
        <v>25</v>
      </c>
      <c r="AC557" s="81">
        <v>20</v>
      </c>
      <c r="AD557" s="81">
        <v>20</v>
      </c>
      <c r="AE557" s="81">
        <v>20</v>
      </c>
      <c r="AF557" s="81">
        <v>9</v>
      </c>
      <c r="AG557" s="81">
        <v>9</v>
      </c>
      <c r="AH557" s="81">
        <v>9</v>
      </c>
      <c r="AI557" s="81">
        <v>25</v>
      </c>
      <c r="AJ557" s="81">
        <v>20</v>
      </c>
      <c r="AK557" s="81">
        <v>20</v>
      </c>
      <c r="AL557" s="81">
        <v>20</v>
      </c>
      <c r="AM557" s="81">
        <v>9</v>
      </c>
      <c r="AN557" s="81">
        <v>9</v>
      </c>
    </row>
    <row r="558" spans="1:40" ht="16.5">
      <c r="A558" s="81">
        <v>10554</v>
      </c>
      <c r="B558" s="81" t="s">
        <v>2722</v>
      </c>
      <c r="C558" s="81" t="s">
        <v>2148</v>
      </c>
      <c r="D558" s="81">
        <v>20</v>
      </c>
      <c r="E558" s="81">
        <v>25</v>
      </c>
      <c r="F558" s="81">
        <v>20</v>
      </c>
      <c r="G558" s="81">
        <v>14</v>
      </c>
      <c r="H558" s="81">
        <v>22</v>
      </c>
      <c r="I558" s="81">
        <v>14</v>
      </c>
      <c r="J558" s="81">
        <v>14</v>
      </c>
      <c r="K558" s="81">
        <v>24</v>
      </c>
      <c r="L558" s="81">
        <v>14</v>
      </c>
      <c r="M558" s="81">
        <v>17</v>
      </c>
      <c r="N558" s="81">
        <v>20</v>
      </c>
      <c r="O558" s="81">
        <v>20</v>
      </c>
      <c r="P558" s="81">
        <v>25</v>
      </c>
      <c r="Q558" s="81">
        <v>20</v>
      </c>
      <c r="R558" s="81">
        <v>20</v>
      </c>
      <c r="S558" s="81">
        <v>24</v>
      </c>
      <c r="T558" s="81">
        <v>9</v>
      </c>
      <c r="U558" s="81">
        <v>25</v>
      </c>
      <c r="V558" s="81">
        <v>20</v>
      </c>
      <c r="W558" s="81">
        <v>20</v>
      </c>
      <c r="X558" s="81">
        <v>20</v>
      </c>
      <c r="Y558" s="81">
        <v>9</v>
      </c>
      <c r="Z558" s="81">
        <v>9</v>
      </c>
      <c r="AA558" s="81">
        <v>9</v>
      </c>
      <c r="AB558" s="81">
        <v>25</v>
      </c>
      <c r="AC558" s="81">
        <v>20</v>
      </c>
      <c r="AD558" s="81">
        <v>20</v>
      </c>
      <c r="AE558" s="81">
        <v>20</v>
      </c>
      <c r="AF558" s="81">
        <v>9</v>
      </c>
      <c r="AG558" s="81">
        <v>9</v>
      </c>
      <c r="AH558" s="81">
        <v>9</v>
      </c>
      <c r="AI558" s="81">
        <v>25</v>
      </c>
      <c r="AJ558" s="81">
        <v>20</v>
      </c>
      <c r="AK558" s="81">
        <v>20</v>
      </c>
      <c r="AL558" s="81">
        <v>20</v>
      </c>
      <c r="AM558" s="81">
        <v>9</v>
      </c>
      <c r="AN558" s="81">
        <v>9</v>
      </c>
    </row>
    <row r="559" spans="1:40" ht="16.5">
      <c r="A559" s="81">
        <v>10555</v>
      </c>
      <c r="B559" s="81" t="s">
        <v>2723</v>
      </c>
      <c r="C559" s="81" t="s">
        <v>2148</v>
      </c>
      <c r="D559" s="81">
        <v>20</v>
      </c>
      <c r="E559" s="81">
        <v>25</v>
      </c>
      <c r="F559" s="81">
        <v>20</v>
      </c>
      <c r="G559" s="81">
        <v>14</v>
      </c>
      <c r="H559" s="81">
        <v>22</v>
      </c>
      <c r="I559" s="81">
        <v>14</v>
      </c>
      <c r="J559" s="81">
        <v>14</v>
      </c>
      <c r="K559" s="81">
        <v>24</v>
      </c>
      <c r="L559" s="81">
        <v>14</v>
      </c>
      <c r="M559" s="81">
        <v>17</v>
      </c>
      <c r="N559" s="81">
        <v>20</v>
      </c>
      <c r="O559" s="81">
        <v>20</v>
      </c>
      <c r="P559" s="81">
        <v>25</v>
      </c>
      <c r="Q559" s="81">
        <v>20</v>
      </c>
      <c r="R559" s="81">
        <v>20</v>
      </c>
      <c r="S559" s="81">
        <v>25</v>
      </c>
      <c r="T559" s="81">
        <v>9</v>
      </c>
      <c r="U559" s="81">
        <v>25</v>
      </c>
      <c r="V559" s="81">
        <v>20</v>
      </c>
      <c r="W559" s="81">
        <v>20</v>
      </c>
      <c r="X559" s="81">
        <v>20</v>
      </c>
      <c r="Y559" s="81">
        <v>9</v>
      </c>
      <c r="Z559" s="81">
        <v>9</v>
      </c>
      <c r="AA559" s="81">
        <v>9</v>
      </c>
      <c r="AB559" s="81">
        <v>25</v>
      </c>
      <c r="AC559" s="81">
        <v>20</v>
      </c>
      <c r="AD559" s="81">
        <v>20</v>
      </c>
      <c r="AE559" s="81">
        <v>20</v>
      </c>
      <c r="AF559" s="81">
        <v>9</v>
      </c>
      <c r="AG559" s="81">
        <v>9</v>
      </c>
      <c r="AH559" s="81">
        <v>9</v>
      </c>
      <c r="AI559" s="81">
        <v>25</v>
      </c>
      <c r="AJ559" s="81">
        <v>20</v>
      </c>
      <c r="AK559" s="81">
        <v>20</v>
      </c>
      <c r="AL559" s="81">
        <v>20</v>
      </c>
      <c r="AM559" s="81">
        <v>9</v>
      </c>
      <c r="AN559" s="81">
        <v>9</v>
      </c>
    </row>
    <row r="560" spans="1:40" ht="16.5">
      <c r="A560" s="81">
        <v>10556</v>
      </c>
      <c r="B560" s="81" t="s">
        <v>2724</v>
      </c>
      <c r="C560" s="81" t="s">
        <v>2147</v>
      </c>
      <c r="D560" s="81">
        <v>20</v>
      </c>
      <c r="E560" s="81">
        <v>25</v>
      </c>
      <c r="F560" s="81">
        <v>20</v>
      </c>
      <c r="G560" s="81">
        <v>14</v>
      </c>
      <c r="H560" s="81">
        <v>22</v>
      </c>
      <c r="I560" s="81">
        <v>14</v>
      </c>
      <c r="J560" s="81">
        <v>14</v>
      </c>
      <c r="K560" s="81">
        <v>24</v>
      </c>
      <c r="L560" s="81">
        <v>14</v>
      </c>
      <c r="M560" s="81">
        <v>18</v>
      </c>
      <c r="N560" s="81">
        <v>20</v>
      </c>
      <c r="O560" s="81">
        <v>20</v>
      </c>
      <c r="P560" s="81">
        <v>25</v>
      </c>
      <c r="Q560" s="81">
        <v>20</v>
      </c>
      <c r="R560" s="81">
        <v>20</v>
      </c>
      <c r="S560" s="81">
        <v>25</v>
      </c>
      <c r="T560" s="81">
        <v>9</v>
      </c>
      <c r="U560" s="81">
        <v>25</v>
      </c>
      <c r="V560" s="81">
        <v>20</v>
      </c>
      <c r="W560" s="81">
        <v>20</v>
      </c>
      <c r="X560" s="81">
        <v>20</v>
      </c>
      <c r="Y560" s="81">
        <v>9</v>
      </c>
      <c r="Z560" s="81">
        <v>9</v>
      </c>
      <c r="AA560" s="81">
        <v>9</v>
      </c>
      <c r="AB560" s="81">
        <v>25</v>
      </c>
      <c r="AC560" s="81">
        <v>20</v>
      </c>
      <c r="AD560" s="81">
        <v>20</v>
      </c>
      <c r="AE560" s="81">
        <v>20</v>
      </c>
      <c r="AF560" s="81">
        <v>9</v>
      </c>
      <c r="AG560" s="81">
        <v>9</v>
      </c>
      <c r="AH560" s="81">
        <v>9</v>
      </c>
      <c r="AI560" s="81">
        <v>25</v>
      </c>
      <c r="AJ560" s="81">
        <v>20</v>
      </c>
      <c r="AK560" s="81">
        <v>20</v>
      </c>
      <c r="AL560" s="81">
        <v>20</v>
      </c>
      <c r="AM560" s="81">
        <v>9</v>
      </c>
      <c r="AN560" s="81">
        <v>9</v>
      </c>
    </row>
    <row r="561" spans="1:40" ht="16.5">
      <c r="A561" s="81">
        <v>10557</v>
      </c>
      <c r="B561" s="81" t="s">
        <v>2725</v>
      </c>
      <c r="C561" s="81" t="s">
        <v>2147</v>
      </c>
      <c r="D561" s="81">
        <v>20</v>
      </c>
      <c r="E561" s="81">
        <v>25</v>
      </c>
      <c r="F561" s="81">
        <v>20</v>
      </c>
      <c r="G561" s="81">
        <v>14</v>
      </c>
      <c r="H561" s="81">
        <v>22</v>
      </c>
      <c r="I561" s="81">
        <v>14</v>
      </c>
      <c r="J561" s="81">
        <v>14</v>
      </c>
      <c r="K561" s="81">
        <v>24</v>
      </c>
      <c r="L561" s="81">
        <v>14</v>
      </c>
      <c r="M561" s="81">
        <v>19</v>
      </c>
      <c r="N561" s="81">
        <v>20</v>
      </c>
      <c r="O561" s="81">
        <v>20</v>
      </c>
      <c r="P561" s="81">
        <v>25</v>
      </c>
      <c r="Q561" s="81">
        <v>20</v>
      </c>
      <c r="R561" s="81">
        <v>20</v>
      </c>
      <c r="S561" s="81">
        <v>25</v>
      </c>
      <c r="T561" s="81">
        <v>9</v>
      </c>
      <c r="U561" s="81">
        <v>25</v>
      </c>
      <c r="V561" s="81">
        <v>20</v>
      </c>
      <c r="W561" s="81">
        <v>20</v>
      </c>
      <c r="X561" s="81">
        <v>20</v>
      </c>
      <c r="Y561" s="81">
        <v>9</v>
      </c>
      <c r="Z561" s="81">
        <v>9</v>
      </c>
      <c r="AA561" s="81">
        <v>9</v>
      </c>
      <c r="AB561" s="81">
        <v>25</v>
      </c>
      <c r="AC561" s="81">
        <v>20</v>
      </c>
      <c r="AD561" s="81">
        <v>20</v>
      </c>
      <c r="AE561" s="81">
        <v>20</v>
      </c>
      <c r="AF561" s="81">
        <v>9</v>
      </c>
      <c r="AG561" s="81">
        <v>9</v>
      </c>
      <c r="AH561" s="81">
        <v>9</v>
      </c>
      <c r="AI561" s="81">
        <v>25</v>
      </c>
      <c r="AJ561" s="81">
        <v>20</v>
      </c>
      <c r="AK561" s="81">
        <v>20</v>
      </c>
      <c r="AL561" s="81">
        <v>20</v>
      </c>
      <c r="AM561" s="81">
        <v>9</v>
      </c>
      <c r="AN561" s="81">
        <v>9</v>
      </c>
    </row>
    <row r="562" spans="1:40" ht="16.5">
      <c r="A562" s="81">
        <v>10558</v>
      </c>
      <c r="B562" s="81" t="s">
        <v>2726</v>
      </c>
      <c r="C562" s="81" t="s">
        <v>2147</v>
      </c>
      <c r="D562" s="81">
        <v>20</v>
      </c>
      <c r="E562" s="81">
        <v>25</v>
      </c>
      <c r="F562" s="81">
        <v>20</v>
      </c>
      <c r="G562" s="81">
        <v>14</v>
      </c>
      <c r="H562" s="81">
        <v>22</v>
      </c>
      <c r="I562" s="81">
        <v>14</v>
      </c>
      <c r="J562" s="81">
        <v>14</v>
      </c>
      <c r="K562" s="81">
        <v>24</v>
      </c>
      <c r="L562" s="81">
        <v>14</v>
      </c>
      <c r="M562" s="81">
        <v>20</v>
      </c>
      <c r="N562" s="81">
        <v>20</v>
      </c>
      <c r="O562" s="81">
        <v>20</v>
      </c>
      <c r="P562" s="81">
        <v>25</v>
      </c>
      <c r="Q562" s="81">
        <v>20</v>
      </c>
      <c r="R562" s="81">
        <v>20</v>
      </c>
      <c r="S562" s="81">
        <v>25</v>
      </c>
      <c r="T562" s="81">
        <v>9</v>
      </c>
      <c r="U562" s="81">
        <v>25</v>
      </c>
      <c r="V562" s="81">
        <v>20</v>
      </c>
      <c r="W562" s="81">
        <v>20</v>
      </c>
      <c r="X562" s="81">
        <v>20</v>
      </c>
      <c r="Y562" s="81">
        <v>9</v>
      </c>
      <c r="Z562" s="81">
        <v>9</v>
      </c>
      <c r="AA562" s="81">
        <v>9</v>
      </c>
      <c r="AB562" s="81">
        <v>25</v>
      </c>
      <c r="AC562" s="81">
        <v>20</v>
      </c>
      <c r="AD562" s="81">
        <v>20</v>
      </c>
      <c r="AE562" s="81">
        <v>20</v>
      </c>
      <c r="AF562" s="81">
        <v>9</v>
      </c>
      <c r="AG562" s="81">
        <v>9</v>
      </c>
      <c r="AH562" s="81">
        <v>9</v>
      </c>
      <c r="AI562" s="81">
        <v>25</v>
      </c>
      <c r="AJ562" s="81">
        <v>20</v>
      </c>
      <c r="AK562" s="81">
        <v>20</v>
      </c>
      <c r="AL562" s="81">
        <v>20</v>
      </c>
      <c r="AM562" s="81">
        <v>9</v>
      </c>
      <c r="AN562" s="81">
        <v>9</v>
      </c>
    </row>
    <row r="563" spans="1:40" ht="16.5">
      <c r="A563" s="81">
        <v>10559</v>
      </c>
      <c r="B563" s="81" t="s">
        <v>2727</v>
      </c>
      <c r="C563" s="81" t="s">
        <v>2144</v>
      </c>
      <c r="D563" s="81">
        <v>20</v>
      </c>
      <c r="E563" s="81">
        <v>25</v>
      </c>
      <c r="F563" s="81">
        <v>20</v>
      </c>
      <c r="G563" s="81">
        <v>14</v>
      </c>
      <c r="H563" s="81">
        <v>22</v>
      </c>
      <c r="I563" s="81">
        <v>14</v>
      </c>
      <c r="J563" s="81">
        <v>14</v>
      </c>
      <c r="K563" s="81">
        <v>25</v>
      </c>
      <c r="L563" s="81">
        <v>14</v>
      </c>
      <c r="M563" s="81">
        <v>20</v>
      </c>
      <c r="N563" s="81">
        <v>20</v>
      </c>
      <c r="O563" s="81">
        <v>20</v>
      </c>
      <c r="P563" s="81">
        <v>25</v>
      </c>
      <c r="Q563" s="81">
        <v>20</v>
      </c>
      <c r="R563" s="81">
        <v>20</v>
      </c>
      <c r="S563" s="81">
        <v>25</v>
      </c>
      <c r="T563" s="81">
        <v>9</v>
      </c>
      <c r="U563" s="81">
        <v>25</v>
      </c>
      <c r="V563" s="81">
        <v>20</v>
      </c>
      <c r="W563" s="81">
        <v>20</v>
      </c>
      <c r="X563" s="81">
        <v>20</v>
      </c>
      <c r="Y563" s="81">
        <v>9</v>
      </c>
      <c r="Z563" s="81">
        <v>9</v>
      </c>
      <c r="AA563" s="81">
        <v>9</v>
      </c>
      <c r="AB563" s="81">
        <v>25</v>
      </c>
      <c r="AC563" s="81">
        <v>20</v>
      </c>
      <c r="AD563" s="81">
        <v>20</v>
      </c>
      <c r="AE563" s="81">
        <v>20</v>
      </c>
      <c r="AF563" s="81">
        <v>9</v>
      </c>
      <c r="AG563" s="81">
        <v>9</v>
      </c>
      <c r="AH563" s="81">
        <v>9</v>
      </c>
      <c r="AI563" s="81">
        <v>25</v>
      </c>
      <c r="AJ563" s="81">
        <v>20</v>
      </c>
      <c r="AK563" s="81">
        <v>20</v>
      </c>
      <c r="AL563" s="81">
        <v>20</v>
      </c>
      <c r="AM563" s="81">
        <v>9</v>
      </c>
      <c r="AN563" s="81">
        <v>9</v>
      </c>
    </row>
    <row r="564" spans="1:40" ht="16.5">
      <c r="A564" s="81">
        <v>10560</v>
      </c>
      <c r="B564" s="81" t="s">
        <v>2728</v>
      </c>
      <c r="C564" s="81" t="s">
        <v>2142</v>
      </c>
      <c r="D564" s="81">
        <v>20</v>
      </c>
      <c r="E564" s="81">
        <v>25</v>
      </c>
      <c r="F564" s="81">
        <v>20</v>
      </c>
      <c r="G564" s="81">
        <v>14</v>
      </c>
      <c r="H564" s="81">
        <v>23</v>
      </c>
      <c r="I564" s="81">
        <v>14</v>
      </c>
      <c r="J564" s="81">
        <v>14</v>
      </c>
      <c r="K564" s="81">
        <v>25</v>
      </c>
      <c r="L564" s="81">
        <v>14</v>
      </c>
      <c r="M564" s="81">
        <v>20</v>
      </c>
      <c r="N564" s="81">
        <v>20</v>
      </c>
      <c r="O564" s="81">
        <v>20</v>
      </c>
      <c r="P564" s="81">
        <v>25</v>
      </c>
      <c r="Q564" s="81">
        <v>20</v>
      </c>
      <c r="R564" s="81">
        <v>20</v>
      </c>
      <c r="S564" s="81">
        <v>25</v>
      </c>
      <c r="T564" s="81">
        <v>9</v>
      </c>
      <c r="U564" s="81">
        <v>25</v>
      </c>
      <c r="V564" s="81">
        <v>20</v>
      </c>
      <c r="W564" s="81">
        <v>20</v>
      </c>
      <c r="X564" s="81">
        <v>20</v>
      </c>
      <c r="Y564" s="81">
        <v>9</v>
      </c>
      <c r="Z564" s="81">
        <v>9</v>
      </c>
      <c r="AA564" s="81">
        <v>9</v>
      </c>
      <c r="AB564" s="81">
        <v>25</v>
      </c>
      <c r="AC564" s="81">
        <v>20</v>
      </c>
      <c r="AD564" s="81">
        <v>20</v>
      </c>
      <c r="AE564" s="81">
        <v>20</v>
      </c>
      <c r="AF564" s="81">
        <v>9</v>
      </c>
      <c r="AG564" s="81">
        <v>9</v>
      </c>
      <c r="AH564" s="81">
        <v>9</v>
      </c>
      <c r="AI564" s="81">
        <v>25</v>
      </c>
      <c r="AJ564" s="81">
        <v>20</v>
      </c>
      <c r="AK564" s="81">
        <v>20</v>
      </c>
      <c r="AL564" s="81">
        <v>20</v>
      </c>
      <c r="AM564" s="81">
        <v>9</v>
      </c>
      <c r="AN564" s="81">
        <v>9</v>
      </c>
    </row>
    <row r="565" spans="1:40" ht="16.5">
      <c r="A565" s="81">
        <v>10561</v>
      </c>
      <c r="B565" s="81" t="s">
        <v>2729</v>
      </c>
      <c r="C565" s="81" t="s">
        <v>2142</v>
      </c>
      <c r="D565" s="81">
        <v>20</v>
      </c>
      <c r="E565" s="81">
        <v>25</v>
      </c>
      <c r="F565" s="81">
        <v>20</v>
      </c>
      <c r="G565" s="81">
        <v>14</v>
      </c>
      <c r="H565" s="81">
        <v>24</v>
      </c>
      <c r="I565" s="81">
        <v>14</v>
      </c>
      <c r="J565" s="81">
        <v>14</v>
      </c>
      <c r="K565" s="81">
        <v>25</v>
      </c>
      <c r="L565" s="81">
        <v>14</v>
      </c>
      <c r="M565" s="81">
        <v>20</v>
      </c>
      <c r="N565" s="81">
        <v>20</v>
      </c>
      <c r="O565" s="81">
        <v>20</v>
      </c>
      <c r="P565" s="81">
        <v>25</v>
      </c>
      <c r="Q565" s="81">
        <v>20</v>
      </c>
      <c r="R565" s="81">
        <v>20</v>
      </c>
      <c r="S565" s="81">
        <v>25</v>
      </c>
      <c r="T565" s="81">
        <v>9</v>
      </c>
      <c r="U565" s="81">
        <v>25</v>
      </c>
      <c r="V565" s="81">
        <v>20</v>
      </c>
      <c r="W565" s="81">
        <v>20</v>
      </c>
      <c r="X565" s="81">
        <v>20</v>
      </c>
      <c r="Y565" s="81">
        <v>9</v>
      </c>
      <c r="Z565" s="81">
        <v>9</v>
      </c>
      <c r="AA565" s="81">
        <v>9</v>
      </c>
      <c r="AB565" s="81">
        <v>25</v>
      </c>
      <c r="AC565" s="81">
        <v>20</v>
      </c>
      <c r="AD565" s="81">
        <v>20</v>
      </c>
      <c r="AE565" s="81">
        <v>20</v>
      </c>
      <c r="AF565" s="81">
        <v>9</v>
      </c>
      <c r="AG565" s="81">
        <v>9</v>
      </c>
      <c r="AH565" s="81">
        <v>9</v>
      </c>
      <c r="AI565" s="81">
        <v>25</v>
      </c>
      <c r="AJ565" s="81">
        <v>20</v>
      </c>
      <c r="AK565" s="81">
        <v>20</v>
      </c>
      <c r="AL565" s="81">
        <v>20</v>
      </c>
      <c r="AM565" s="81">
        <v>9</v>
      </c>
      <c r="AN565" s="81">
        <v>9</v>
      </c>
    </row>
    <row r="566" spans="1:40" ht="16.5">
      <c r="A566" s="81">
        <v>10562</v>
      </c>
      <c r="B566" s="81" t="s">
        <v>2730</v>
      </c>
      <c r="C566" s="81" t="s">
        <v>2142</v>
      </c>
      <c r="D566" s="81">
        <v>20</v>
      </c>
      <c r="E566" s="81">
        <v>25</v>
      </c>
      <c r="F566" s="81">
        <v>20</v>
      </c>
      <c r="G566" s="81">
        <v>14</v>
      </c>
      <c r="H566" s="81">
        <v>25</v>
      </c>
      <c r="I566" s="81">
        <v>14</v>
      </c>
      <c r="J566" s="81">
        <v>14</v>
      </c>
      <c r="K566" s="81">
        <v>25</v>
      </c>
      <c r="L566" s="81">
        <v>14</v>
      </c>
      <c r="M566" s="81">
        <v>20</v>
      </c>
      <c r="N566" s="81">
        <v>20</v>
      </c>
      <c r="O566" s="81">
        <v>20</v>
      </c>
      <c r="P566" s="81">
        <v>25</v>
      </c>
      <c r="Q566" s="81">
        <v>20</v>
      </c>
      <c r="R566" s="81">
        <v>20</v>
      </c>
      <c r="S566" s="81">
        <v>25</v>
      </c>
      <c r="T566" s="81">
        <v>9</v>
      </c>
      <c r="U566" s="81">
        <v>25</v>
      </c>
      <c r="V566" s="81">
        <v>20</v>
      </c>
      <c r="W566" s="81">
        <v>20</v>
      </c>
      <c r="X566" s="81">
        <v>20</v>
      </c>
      <c r="Y566" s="81">
        <v>9</v>
      </c>
      <c r="Z566" s="81">
        <v>9</v>
      </c>
      <c r="AA566" s="81">
        <v>9</v>
      </c>
      <c r="AB566" s="81">
        <v>25</v>
      </c>
      <c r="AC566" s="81">
        <v>20</v>
      </c>
      <c r="AD566" s="81">
        <v>20</v>
      </c>
      <c r="AE566" s="81">
        <v>20</v>
      </c>
      <c r="AF566" s="81">
        <v>9</v>
      </c>
      <c r="AG566" s="81">
        <v>9</v>
      </c>
      <c r="AH566" s="81">
        <v>9</v>
      </c>
      <c r="AI566" s="81">
        <v>25</v>
      </c>
      <c r="AJ566" s="81">
        <v>20</v>
      </c>
      <c r="AK566" s="81">
        <v>20</v>
      </c>
      <c r="AL566" s="81">
        <v>20</v>
      </c>
      <c r="AM566" s="81">
        <v>9</v>
      </c>
      <c r="AN566" s="81">
        <v>9</v>
      </c>
    </row>
    <row r="567" spans="1:40" ht="16.5">
      <c r="A567" s="81">
        <v>10563</v>
      </c>
      <c r="B567" s="81" t="s">
        <v>2731</v>
      </c>
      <c r="C567" s="81" t="s">
        <v>2146</v>
      </c>
      <c r="D567" s="81">
        <v>20</v>
      </c>
      <c r="E567" s="81">
        <v>25</v>
      </c>
      <c r="F567" s="81">
        <v>20</v>
      </c>
      <c r="G567" s="81">
        <v>14</v>
      </c>
      <c r="H567" s="81">
        <v>25</v>
      </c>
      <c r="I567" s="81">
        <v>14</v>
      </c>
      <c r="J567" s="81">
        <v>15</v>
      </c>
      <c r="K567" s="81">
        <v>25</v>
      </c>
      <c r="L567" s="81">
        <v>15</v>
      </c>
      <c r="M567" s="81">
        <v>20</v>
      </c>
      <c r="N567" s="81">
        <v>20</v>
      </c>
      <c r="O567" s="81">
        <v>20</v>
      </c>
      <c r="P567" s="81">
        <v>25</v>
      </c>
      <c r="Q567" s="81">
        <v>20</v>
      </c>
      <c r="R567" s="81">
        <v>20</v>
      </c>
      <c r="S567" s="81">
        <v>25</v>
      </c>
      <c r="T567" s="81">
        <v>9</v>
      </c>
      <c r="U567" s="81">
        <v>25</v>
      </c>
      <c r="V567" s="81">
        <v>20</v>
      </c>
      <c r="W567" s="81">
        <v>20</v>
      </c>
      <c r="X567" s="81">
        <v>20</v>
      </c>
      <c r="Y567" s="81">
        <v>9</v>
      </c>
      <c r="Z567" s="81">
        <v>9</v>
      </c>
      <c r="AA567" s="81">
        <v>9</v>
      </c>
      <c r="AB567" s="81">
        <v>25</v>
      </c>
      <c r="AC567" s="81">
        <v>20</v>
      </c>
      <c r="AD567" s="81">
        <v>20</v>
      </c>
      <c r="AE567" s="81">
        <v>20</v>
      </c>
      <c r="AF567" s="81">
        <v>9</v>
      </c>
      <c r="AG567" s="81">
        <v>9</v>
      </c>
      <c r="AH567" s="81">
        <v>9</v>
      </c>
      <c r="AI567" s="81">
        <v>25</v>
      </c>
      <c r="AJ567" s="81">
        <v>20</v>
      </c>
      <c r="AK567" s="81">
        <v>20</v>
      </c>
      <c r="AL567" s="81">
        <v>20</v>
      </c>
      <c r="AM567" s="81">
        <v>9</v>
      </c>
      <c r="AN567" s="81">
        <v>9</v>
      </c>
    </row>
    <row r="568" spans="1:40" ht="16.5">
      <c r="A568" s="81">
        <v>10564</v>
      </c>
      <c r="B568" s="81" t="s">
        <v>2732</v>
      </c>
      <c r="C568" s="81" t="s">
        <v>2146</v>
      </c>
      <c r="D568" s="81">
        <v>20</v>
      </c>
      <c r="E568" s="81">
        <v>25</v>
      </c>
      <c r="F568" s="81">
        <v>20</v>
      </c>
      <c r="G568" s="81">
        <v>14</v>
      </c>
      <c r="H568" s="81">
        <v>25</v>
      </c>
      <c r="I568" s="81">
        <v>14</v>
      </c>
      <c r="J568" s="81">
        <v>16</v>
      </c>
      <c r="K568" s="81">
        <v>25</v>
      </c>
      <c r="L568" s="81">
        <v>16</v>
      </c>
      <c r="M568" s="81">
        <v>20</v>
      </c>
      <c r="N568" s="81">
        <v>20</v>
      </c>
      <c r="O568" s="81">
        <v>20</v>
      </c>
      <c r="P568" s="81">
        <v>25</v>
      </c>
      <c r="Q568" s="81">
        <v>20</v>
      </c>
      <c r="R568" s="81">
        <v>20</v>
      </c>
      <c r="S568" s="81">
        <v>25</v>
      </c>
      <c r="T568" s="81">
        <v>9</v>
      </c>
      <c r="U568" s="81">
        <v>25</v>
      </c>
      <c r="V568" s="81">
        <v>20</v>
      </c>
      <c r="W568" s="81">
        <v>20</v>
      </c>
      <c r="X568" s="81">
        <v>20</v>
      </c>
      <c r="Y568" s="81">
        <v>9</v>
      </c>
      <c r="Z568" s="81">
        <v>9</v>
      </c>
      <c r="AA568" s="81">
        <v>9</v>
      </c>
      <c r="AB568" s="81">
        <v>25</v>
      </c>
      <c r="AC568" s="81">
        <v>20</v>
      </c>
      <c r="AD568" s="81">
        <v>20</v>
      </c>
      <c r="AE568" s="81">
        <v>20</v>
      </c>
      <c r="AF568" s="81">
        <v>9</v>
      </c>
      <c r="AG568" s="81">
        <v>9</v>
      </c>
      <c r="AH568" s="81">
        <v>9</v>
      </c>
      <c r="AI568" s="81">
        <v>25</v>
      </c>
      <c r="AJ568" s="81">
        <v>20</v>
      </c>
      <c r="AK568" s="81">
        <v>20</v>
      </c>
      <c r="AL568" s="81">
        <v>20</v>
      </c>
      <c r="AM568" s="81">
        <v>9</v>
      </c>
      <c r="AN568" s="81">
        <v>9</v>
      </c>
    </row>
    <row r="569" spans="1:40" ht="16.5">
      <c r="A569" s="81">
        <v>10565</v>
      </c>
      <c r="B569" s="81" t="s">
        <v>2733</v>
      </c>
      <c r="C569" s="81" t="s">
        <v>2146</v>
      </c>
      <c r="D569" s="81">
        <v>20</v>
      </c>
      <c r="E569" s="81">
        <v>25</v>
      </c>
      <c r="F569" s="81">
        <v>20</v>
      </c>
      <c r="G569" s="81">
        <v>14</v>
      </c>
      <c r="H569" s="81">
        <v>25</v>
      </c>
      <c r="I569" s="81">
        <v>14</v>
      </c>
      <c r="J569" s="81">
        <v>17</v>
      </c>
      <c r="K569" s="81">
        <v>25</v>
      </c>
      <c r="L569" s="81">
        <v>17</v>
      </c>
      <c r="M569" s="81">
        <v>20</v>
      </c>
      <c r="N569" s="81">
        <v>20</v>
      </c>
      <c r="O569" s="81">
        <v>20</v>
      </c>
      <c r="P569" s="81">
        <v>25</v>
      </c>
      <c r="Q569" s="81">
        <v>20</v>
      </c>
      <c r="R569" s="81">
        <v>20</v>
      </c>
      <c r="S569" s="81">
        <v>25</v>
      </c>
      <c r="T569" s="81">
        <v>9</v>
      </c>
      <c r="U569" s="81">
        <v>25</v>
      </c>
      <c r="V569" s="81">
        <v>20</v>
      </c>
      <c r="W569" s="81">
        <v>20</v>
      </c>
      <c r="X569" s="81">
        <v>20</v>
      </c>
      <c r="Y569" s="81">
        <v>9</v>
      </c>
      <c r="Z569" s="81">
        <v>9</v>
      </c>
      <c r="AA569" s="81">
        <v>9</v>
      </c>
      <c r="AB569" s="81">
        <v>25</v>
      </c>
      <c r="AC569" s="81">
        <v>20</v>
      </c>
      <c r="AD569" s="81">
        <v>20</v>
      </c>
      <c r="AE569" s="81">
        <v>20</v>
      </c>
      <c r="AF569" s="81">
        <v>9</v>
      </c>
      <c r="AG569" s="81">
        <v>9</v>
      </c>
      <c r="AH569" s="81">
        <v>9</v>
      </c>
      <c r="AI569" s="81">
        <v>25</v>
      </c>
      <c r="AJ569" s="81">
        <v>20</v>
      </c>
      <c r="AK569" s="81">
        <v>20</v>
      </c>
      <c r="AL569" s="81">
        <v>20</v>
      </c>
      <c r="AM569" s="81">
        <v>9</v>
      </c>
      <c r="AN569" s="81">
        <v>9</v>
      </c>
    </row>
    <row r="570" spans="1:40" ht="16.5">
      <c r="A570" s="81">
        <v>10566</v>
      </c>
      <c r="B570" s="81" t="s">
        <v>2734</v>
      </c>
      <c r="C570" s="81" t="s">
        <v>2146</v>
      </c>
      <c r="D570" s="81">
        <v>20</v>
      </c>
      <c r="E570" s="81">
        <v>25</v>
      </c>
      <c r="F570" s="81">
        <v>20</v>
      </c>
      <c r="G570" s="81">
        <v>14</v>
      </c>
      <c r="H570" s="81">
        <v>25</v>
      </c>
      <c r="I570" s="81">
        <v>14</v>
      </c>
      <c r="J570" s="81">
        <v>18</v>
      </c>
      <c r="K570" s="81">
        <v>25</v>
      </c>
      <c r="L570" s="81">
        <v>18</v>
      </c>
      <c r="M570" s="81">
        <v>20</v>
      </c>
      <c r="N570" s="81">
        <v>20</v>
      </c>
      <c r="O570" s="81">
        <v>20</v>
      </c>
      <c r="P570" s="81">
        <v>25</v>
      </c>
      <c r="Q570" s="81">
        <v>20</v>
      </c>
      <c r="R570" s="81">
        <v>20</v>
      </c>
      <c r="S570" s="81">
        <v>25</v>
      </c>
      <c r="T570" s="81">
        <v>9</v>
      </c>
      <c r="U570" s="81">
        <v>25</v>
      </c>
      <c r="V570" s="81">
        <v>20</v>
      </c>
      <c r="W570" s="81">
        <v>20</v>
      </c>
      <c r="X570" s="81">
        <v>20</v>
      </c>
      <c r="Y570" s="81">
        <v>9</v>
      </c>
      <c r="Z570" s="81">
        <v>9</v>
      </c>
      <c r="AA570" s="81">
        <v>9</v>
      </c>
      <c r="AB570" s="81">
        <v>25</v>
      </c>
      <c r="AC570" s="81">
        <v>20</v>
      </c>
      <c r="AD570" s="81">
        <v>20</v>
      </c>
      <c r="AE570" s="81">
        <v>20</v>
      </c>
      <c r="AF570" s="81">
        <v>9</v>
      </c>
      <c r="AG570" s="81">
        <v>9</v>
      </c>
      <c r="AH570" s="81">
        <v>9</v>
      </c>
      <c r="AI570" s="81">
        <v>25</v>
      </c>
      <c r="AJ570" s="81">
        <v>20</v>
      </c>
      <c r="AK570" s="81">
        <v>20</v>
      </c>
      <c r="AL570" s="81">
        <v>20</v>
      </c>
      <c r="AM570" s="81">
        <v>9</v>
      </c>
      <c r="AN570" s="81">
        <v>9</v>
      </c>
    </row>
    <row r="571" spans="1:40" ht="16.5">
      <c r="A571" s="81">
        <v>10567</v>
      </c>
      <c r="B571" s="81" t="s">
        <v>2735</v>
      </c>
      <c r="C571" s="81" t="s">
        <v>2146</v>
      </c>
      <c r="D571" s="81">
        <v>20</v>
      </c>
      <c r="E571" s="81">
        <v>25</v>
      </c>
      <c r="F571" s="81">
        <v>20</v>
      </c>
      <c r="G571" s="81">
        <v>14</v>
      </c>
      <c r="H571" s="81">
        <v>25</v>
      </c>
      <c r="I571" s="81">
        <v>14</v>
      </c>
      <c r="J571" s="81">
        <v>19</v>
      </c>
      <c r="K571" s="81">
        <v>25</v>
      </c>
      <c r="L571" s="81">
        <v>19</v>
      </c>
      <c r="M571" s="81">
        <v>20</v>
      </c>
      <c r="N571" s="81">
        <v>20</v>
      </c>
      <c r="O571" s="81">
        <v>20</v>
      </c>
      <c r="P571" s="81">
        <v>25</v>
      </c>
      <c r="Q571" s="81">
        <v>20</v>
      </c>
      <c r="R571" s="81">
        <v>20</v>
      </c>
      <c r="S571" s="81">
        <v>25</v>
      </c>
      <c r="T571" s="81">
        <v>9</v>
      </c>
      <c r="U571" s="81">
        <v>25</v>
      </c>
      <c r="V571" s="81">
        <v>20</v>
      </c>
      <c r="W571" s="81">
        <v>20</v>
      </c>
      <c r="X571" s="81">
        <v>20</v>
      </c>
      <c r="Y571" s="81">
        <v>9</v>
      </c>
      <c r="Z571" s="81">
        <v>9</v>
      </c>
      <c r="AA571" s="81">
        <v>9</v>
      </c>
      <c r="AB571" s="81">
        <v>25</v>
      </c>
      <c r="AC571" s="81">
        <v>20</v>
      </c>
      <c r="AD571" s="81">
        <v>20</v>
      </c>
      <c r="AE571" s="81">
        <v>20</v>
      </c>
      <c r="AF571" s="81">
        <v>9</v>
      </c>
      <c r="AG571" s="81">
        <v>9</v>
      </c>
      <c r="AH571" s="81">
        <v>9</v>
      </c>
      <c r="AI571" s="81">
        <v>25</v>
      </c>
      <c r="AJ571" s="81">
        <v>20</v>
      </c>
      <c r="AK571" s="81">
        <v>20</v>
      </c>
      <c r="AL571" s="81">
        <v>20</v>
      </c>
      <c r="AM571" s="81">
        <v>9</v>
      </c>
      <c r="AN571" s="81">
        <v>9</v>
      </c>
    </row>
    <row r="572" spans="1:40" ht="16.5">
      <c r="A572" s="81">
        <v>10568</v>
      </c>
      <c r="B572" s="81" t="s">
        <v>2736</v>
      </c>
      <c r="C572" s="81" t="s">
        <v>2146</v>
      </c>
      <c r="D572" s="81">
        <v>20</v>
      </c>
      <c r="E572" s="81">
        <v>25</v>
      </c>
      <c r="F572" s="81">
        <v>20</v>
      </c>
      <c r="G572" s="81">
        <v>14</v>
      </c>
      <c r="H572" s="81">
        <v>25</v>
      </c>
      <c r="I572" s="81">
        <v>14</v>
      </c>
      <c r="J572" s="81">
        <v>20</v>
      </c>
      <c r="K572" s="81">
        <v>25</v>
      </c>
      <c r="L572" s="81">
        <v>20</v>
      </c>
      <c r="M572" s="81">
        <v>20</v>
      </c>
      <c r="N572" s="81">
        <v>20</v>
      </c>
      <c r="O572" s="81">
        <v>20</v>
      </c>
      <c r="P572" s="81">
        <v>25</v>
      </c>
      <c r="Q572" s="81">
        <v>20</v>
      </c>
      <c r="R572" s="81">
        <v>20</v>
      </c>
      <c r="S572" s="81">
        <v>25</v>
      </c>
      <c r="T572" s="81">
        <v>9</v>
      </c>
      <c r="U572" s="81">
        <v>25</v>
      </c>
      <c r="V572" s="81">
        <v>20</v>
      </c>
      <c r="W572" s="81">
        <v>20</v>
      </c>
      <c r="X572" s="81">
        <v>20</v>
      </c>
      <c r="Y572" s="81">
        <v>9</v>
      </c>
      <c r="Z572" s="81">
        <v>9</v>
      </c>
      <c r="AA572" s="81">
        <v>9</v>
      </c>
      <c r="AB572" s="81">
        <v>25</v>
      </c>
      <c r="AC572" s="81">
        <v>20</v>
      </c>
      <c r="AD572" s="81">
        <v>20</v>
      </c>
      <c r="AE572" s="81">
        <v>20</v>
      </c>
      <c r="AF572" s="81">
        <v>9</v>
      </c>
      <c r="AG572" s="81">
        <v>9</v>
      </c>
      <c r="AH572" s="81">
        <v>9</v>
      </c>
      <c r="AI572" s="81">
        <v>25</v>
      </c>
      <c r="AJ572" s="81">
        <v>20</v>
      </c>
      <c r="AK572" s="81">
        <v>20</v>
      </c>
      <c r="AL572" s="81">
        <v>20</v>
      </c>
      <c r="AM572" s="81">
        <v>9</v>
      </c>
      <c r="AN572" s="81">
        <v>9</v>
      </c>
    </row>
    <row r="573" spans="1:40" ht="16.5">
      <c r="A573" s="81">
        <v>10569</v>
      </c>
      <c r="B573" s="81" t="s">
        <v>2737</v>
      </c>
      <c r="C573" s="81" t="s">
        <v>2143</v>
      </c>
      <c r="D573" s="81">
        <v>20</v>
      </c>
      <c r="E573" s="81">
        <v>25</v>
      </c>
      <c r="F573" s="81">
        <v>20</v>
      </c>
      <c r="G573" s="81">
        <v>15</v>
      </c>
      <c r="H573" s="81">
        <v>25</v>
      </c>
      <c r="I573" s="81">
        <v>15</v>
      </c>
      <c r="J573" s="81">
        <v>20</v>
      </c>
      <c r="K573" s="81">
        <v>25</v>
      </c>
      <c r="L573" s="81">
        <v>20</v>
      </c>
      <c r="M573" s="81">
        <v>20</v>
      </c>
      <c r="N573" s="81">
        <v>20</v>
      </c>
      <c r="O573" s="81">
        <v>20</v>
      </c>
      <c r="P573" s="81">
        <v>25</v>
      </c>
      <c r="Q573" s="81">
        <v>20</v>
      </c>
      <c r="R573" s="81">
        <v>20</v>
      </c>
      <c r="S573" s="81">
        <v>25</v>
      </c>
      <c r="T573" s="81">
        <v>9</v>
      </c>
      <c r="U573" s="81">
        <v>25</v>
      </c>
      <c r="V573" s="81">
        <v>20</v>
      </c>
      <c r="W573" s="81">
        <v>20</v>
      </c>
      <c r="X573" s="81">
        <v>20</v>
      </c>
      <c r="Y573" s="81">
        <v>9</v>
      </c>
      <c r="Z573" s="81">
        <v>9</v>
      </c>
      <c r="AA573" s="81">
        <v>9</v>
      </c>
      <c r="AB573" s="81">
        <v>25</v>
      </c>
      <c r="AC573" s="81">
        <v>20</v>
      </c>
      <c r="AD573" s="81">
        <v>20</v>
      </c>
      <c r="AE573" s="81">
        <v>20</v>
      </c>
      <c r="AF573" s="81">
        <v>9</v>
      </c>
      <c r="AG573" s="81">
        <v>9</v>
      </c>
      <c r="AH573" s="81">
        <v>9</v>
      </c>
      <c r="AI573" s="81">
        <v>25</v>
      </c>
      <c r="AJ573" s="81">
        <v>20</v>
      </c>
      <c r="AK573" s="81">
        <v>20</v>
      </c>
      <c r="AL573" s="81">
        <v>20</v>
      </c>
      <c r="AM573" s="81">
        <v>9</v>
      </c>
      <c r="AN573" s="81">
        <v>9</v>
      </c>
    </row>
    <row r="574" spans="1:40" ht="16.5">
      <c r="A574" s="81">
        <v>10570</v>
      </c>
      <c r="B574" s="81" t="s">
        <v>2738</v>
      </c>
      <c r="C574" s="81" t="s">
        <v>2156</v>
      </c>
      <c r="D574" s="81">
        <v>20</v>
      </c>
      <c r="E574" s="81">
        <v>25</v>
      </c>
      <c r="F574" s="81">
        <v>20</v>
      </c>
      <c r="G574" s="81">
        <v>15</v>
      </c>
      <c r="H574" s="81">
        <v>25</v>
      </c>
      <c r="I574" s="81">
        <v>15</v>
      </c>
      <c r="J574" s="81">
        <v>20</v>
      </c>
      <c r="K574" s="81">
        <v>25</v>
      </c>
      <c r="L574" s="81">
        <v>20</v>
      </c>
      <c r="M574" s="81">
        <v>20</v>
      </c>
      <c r="N574" s="81">
        <v>20</v>
      </c>
      <c r="O574" s="81">
        <v>20</v>
      </c>
      <c r="P574" s="81">
        <v>25</v>
      </c>
      <c r="Q574" s="81">
        <v>20</v>
      </c>
      <c r="R574" s="81">
        <v>20</v>
      </c>
      <c r="S574" s="81">
        <v>25</v>
      </c>
      <c r="T574" s="81">
        <v>9</v>
      </c>
      <c r="U574" s="81">
        <v>25</v>
      </c>
      <c r="V574" s="81">
        <v>20</v>
      </c>
      <c r="W574" s="81">
        <v>20</v>
      </c>
      <c r="X574" s="81">
        <v>20</v>
      </c>
      <c r="Y574" s="81">
        <v>10</v>
      </c>
      <c r="Z574" s="81">
        <v>9</v>
      </c>
      <c r="AA574" s="81">
        <v>9</v>
      </c>
      <c r="AB574" s="81">
        <v>25</v>
      </c>
      <c r="AC574" s="81">
        <v>20</v>
      </c>
      <c r="AD574" s="81">
        <v>20</v>
      </c>
      <c r="AE574" s="81">
        <v>20</v>
      </c>
      <c r="AF574" s="81">
        <v>9</v>
      </c>
      <c r="AG574" s="81">
        <v>9</v>
      </c>
      <c r="AH574" s="81">
        <v>9</v>
      </c>
      <c r="AI574" s="81">
        <v>25</v>
      </c>
      <c r="AJ574" s="81">
        <v>20</v>
      </c>
      <c r="AK574" s="81">
        <v>20</v>
      </c>
      <c r="AL574" s="81">
        <v>20</v>
      </c>
      <c r="AM574" s="81">
        <v>9</v>
      </c>
      <c r="AN574" s="81">
        <v>9</v>
      </c>
    </row>
    <row r="575" spans="1:40" ht="16.5">
      <c r="A575" s="81">
        <v>10571</v>
      </c>
      <c r="B575" s="81" t="s">
        <v>2739</v>
      </c>
      <c r="C575" s="81" t="s">
        <v>2156</v>
      </c>
      <c r="D575" s="81">
        <v>20</v>
      </c>
      <c r="E575" s="81">
        <v>25</v>
      </c>
      <c r="F575" s="81">
        <v>20</v>
      </c>
      <c r="G575" s="81">
        <v>15</v>
      </c>
      <c r="H575" s="81">
        <v>25</v>
      </c>
      <c r="I575" s="81">
        <v>15</v>
      </c>
      <c r="J575" s="81">
        <v>20</v>
      </c>
      <c r="K575" s="81">
        <v>25</v>
      </c>
      <c r="L575" s="81">
        <v>20</v>
      </c>
      <c r="M575" s="81">
        <v>20</v>
      </c>
      <c r="N575" s="81">
        <v>20</v>
      </c>
      <c r="O575" s="81">
        <v>20</v>
      </c>
      <c r="P575" s="81">
        <v>25</v>
      </c>
      <c r="Q575" s="81">
        <v>20</v>
      </c>
      <c r="R575" s="81">
        <v>20</v>
      </c>
      <c r="S575" s="81">
        <v>25</v>
      </c>
      <c r="T575" s="81">
        <v>9</v>
      </c>
      <c r="U575" s="81">
        <v>25</v>
      </c>
      <c r="V575" s="81">
        <v>20</v>
      </c>
      <c r="W575" s="81">
        <v>20</v>
      </c>
      <c r="X575" s="81">
        <v>20</v>
      </c>
      <c r="Y575" s="81">
        <v>11</v>
      </c>
      <c r="Z575" s="81">
        <v>9</v>
      </c>
      <c r="AA575" s="81">
        <v>9</v>
      </c>
      <c r="AB575" s="81">
        <v>25</v>
      </c>
      <c r="AC575" s="81">
        <v>20</v>
      </c>
      <c r="AD575" s="81">
        <v>20</v>
      </c>
      <c r="AE575" s="81">
        <v>20</v>
      </c>
      <c r="AF575" s="81">
        <v>9</v>
      </c>
      <c r="AG575" s="81">
        <v>9</v>
      </c>
      <c r="AH575" s="81">
        <v>9</v>
      </c>
      <c r="AI575" s="81">
        <v>25</v>
      </c>
      <c r="AJ575" s="81">
        <v>20</v>
      </c>
      <c r="AK575" s="81">
        <v>20</v>
      </c>
      <c r="AL575" s="81">
        <v>20</v>
      </c>
      <c r="AM575" s="81">
        <v>9</v>
      </c>
      <c r="AN575" s="81">
        <v>9</v>
      </c>
    </row>
    <row r="576" spans="1:40" ht="16.5">
      <c r="A576" s="81">
        <v>10572</v>
      </c>
      <c r="B576" s="81" t="s">
        <v>2740</v>
      </c>
      <c r="C576" s="81" t="s">
        <v>2156</v>
      </c>
      <c r="D576" s="81">
        <v>20</v>
      </c>
      <c r="E576" s="81">
        <v>25</v>
      </c>
      <c r="F576" s="81">
        <v>20</v>
      </c>
      <c r="G576" s="81">
        <v>15</v>
      </c>
      <c r="H576" s="81">
        <v>25</v>
      </c>
      <c r="I576" s="81">
        <v>15</v>
      </c>
      <c r="J576" s="81">
        <v>20</v>
      </c>
      <c r="K576" s="81">
        <v>25</v>
      </c>
      <c r="L576" s="81">
        <v>20</v>
      </c>
      <c r="M576" s="81">
        <v>20</v>
      </c>
      <c r="N576" s="81">
        <v>20</v>
      </c>
      <c r="O576" s="81">
        <v>20</v>
      </c>
      <c r="P576" s="81">
        <v>25</v>
      </c>
      <c r="Q576" s="81">
        <v>20</v>
      </c>
      <c r="R576" s="81">
        <v>20</v>
      </c>
      <c r="S576" s="81">
        <v>25</v>
      </c>
      <c r="T576" s="81">
        <v>9</v>
      </c>
      <c r="U576" s="81">
        <v>25</v>
      </c>
      <c r="V576" s="81">
        <v>20</v>
      </c>
      <c r="W576" s="81">
        <v>20</v>
      </c>
      <c r="X576" s="81">
        <v>20</v>
      </c>
      <c r="Y576" s="81">
        <v>12</v>
      </c>
      <c r="Z576" s="81">
        <v>9</v>
      </c>
      <c r="AA576" s="81">
        <v>9</v>
      </c>
      <c r="AB576" s="81">
        <v>25</v>
      </c>
      <c r="AC576" s="81">
        <v>20</v>
      </c>
      <c r="AD576" s="81">
        <v>20</v>
      </c>
      <c r="AE576" s="81">
        <v>20</v>
      </c>
      <c r="AF576" s="81">
        <v>9</v>
      </c>
      <c r="AG576" s="81">
        <v>9</v>
      </c>
      <c r="AH576" s="81">
        <v>9</v>
      </c>
      <c r="AI576" s="81">
        <v>25</v>
      </c>
      <c r="AJ576" s="81">
        <v>20</v>
      </c>
      <c r="AK576" s="81">
        <v>20</v>
      </c>
      <c r="AL576" s="81">
        <v>20</v>
      </c>
      <c r="AM576" s="81">
        <v>9</v>
      </c>
      <c r="AN576" s="81">
        <v>9</v>
      </c>
    </row>
    <row r="577" spans="1:40" ht="16.5">
      <c r="A577" s="81">
        <v>10573</v>
      </c>
      <c r="B577" s="81" t="s">
        <v>2741</v>
      </c>
      <c r="C577" s="81" t="s">
        <v>2156</v>
      </c>
      <c r="D577" s="81">
        <v>20</v>
      </c>
      <c r="E577" s="81">
        <v>25</v>
      </c>
      <c r="F577" s="81">
        <v>20</v>
      </c>
      <c r="G577" s="81">
        <v>15</v>
      </c>
      <c r="H577" s="81">
        <v>25</v>
      </c>
      <c r="I577" s="81">
        <v>15</v>
      </c>
      <c r="J577" s="81">
        <v>20</v>
      </c>
      <c r="K577" s="81">
        <v>25</v>
      </c>
      <c r="L577" s="81">
        <v>20</v>
      </c>
      <c r="M577" s="81">
        <v>20</v>
      </c>
      <c r="N577" s="81">
        <v>20</v>
      </c>
      <c r="O577" s="81">
        <v>20</v>
      </c>
      <c r="P577" s="81">
        <v>25</v>
      </c>
      <c r="Q577" s="81">
        <v>20</v>
      </c>
      <c r="R577" s="81">
        <v>20</v>
      </c>
      <c r="S577" s="81">
        <v>25</v>
      </c>
      <c r="T577" s="81">
        <v>9</v>
      </c>
      <c r="U577" s="81">
        <v>25</v>
      </c>
      <c r="V577" s="81">
        <v>20</v>
      </c>
      <c r="W577" s="81">
        <v>20</v>
      </c>
      <c r="X577" s="81">
        <v>20</v>
      </c>
      <c r="Y577" s="81">
        <v>13</v>
      </c>
      <c r="Z577" s="81">
        <v>9</v>
      </c>
      <c r="AA577" s="81">
        <v>9</v>
      </c>
      <c r="AB577" s="81">
        <v>25</v>
      </c>
      <c r="AC577" s="81">
        <v>20</v>
      </c>
      <c r="AD577" s="81">
        <v>20</v>
      </c>
      <c r="AE577" s="81">
        <v>20</v>
      </c>
      <c r="AF577" s="81">
        <v>9</v>
      </c>
      <c r="AG577" s="81">
        <v>9</v>
      </c>
      <c r="AH577" s="81">
        <v>9</v>
      </c>
      <c r="AI577" s="81">
        <v>25</v>
      </c>
      <c r="AJ577" s="81">
        <v>20</v>
      </c>
      <c r="AK577" s="81">
        <v>20</v>
      </c>
      <c r="AL577" s="81">
        <v>20</v>
      </c>
      <c r="AM577" s="81">
        <v>9</v>
      </c>
      <c r="AN577" s="81">
        <v>9</v>
      </c>
    </row>
    <row r="578" spans="1:40" ht="16.5">
      <c r="A578" s="81">
        <v>10574</v>
      </c>
      <c r="B578" s="81" t="s">
        <v>2742</v>
      </c>
      <c r="C578" s="81" t="s">
        <v>2156</v>
      </c>
      <c r="D578" s="81">
        <v>20</v>
      </c>
      <c r="E578" s="81">
        <v>25</v>
      </c>
      <c r="F578" s="81">
        <v>20</v>
      </c>
      <c r="G578" s="81">
        <v>15</v>
      </c>
      <c r="H578" s="81">
        <v>25</v>
      </c>
      <c r="I578" s="81">
        <v>15</v>
      </c>
      <c r="J578" s="81">
        <v>20</v>
      </c>
      <c r="K578" s="81">
        <v>25</v>
      </c>
      <c r="L578" s="81">
        <v>20</v>
      </c>
      <c r="M578" s="81">
        <v>20</v>
      </c>
      <c r="N578" s="81">
        <v>20</v>
      </c>
      <c r="O578" s="81">
        <v>20</v>
      </c>
      <c r="P578" s="81">
        <v>25</v>
      </c>
      <c r="Q578" s="81">
        <v>20</v>
      </c>
      <c r="R578" s="81">
        <v>20</v>
      </c>
      <c r="S578" s="81">
        <v>25</v>
      </c>
      <c r="T578" s="81">
        <v>9</v>
      </c>
      <c r="U578" s="81">
        <v>25</v>
      </c>
      <c r="V578" s="81">
        <v>20</v>
      </c>
      <c r="W578" s="81">
        <v>20</v>
      </c>
      <c r="X578" s="81">
        <v>20</v>
      </c>
      <c r="Y578" s="81">
        <v>14</v>
      </c>
      <c r="Z578" s="81">
        <v>9</v>
      </c>
      <c r="AA578" s="81">
        <v>9</v>
      </c>
      <c r="AB578" s="81">
        <v>25</v>
      </c>
      <c r="AC578" s="81">
        <v>20</v>
      </c>
      <c r="AD578" s="81">
        <v>20</v>
      </c>
      <c r="AE578" s="81">
        <v>20</v>
      </c>
      <c r="AF578" s="81">
        <v>9</v>
      </c>
      <c r="AG578" s="81">
        <v>9</v>
      </c>
      <c r="AH578" s="81">
        <v>9</v>
      </c>
      <c r="AI578" s="81">
        <v>25</v>
      </c>
      <c r="AJ578" s="81">
        <v>20</v>
      </c>
      <c r="AK578" s="81">
        <v>20</v>
      </c>
      <c r="AL578" s="81">
        <v>20</v>
      </c>
      <c r="AM578" s="81">
        <v>9</v>
      </c>
      <c r="AN578" s="81">
        <v>9</v>
      </c>
    </row>
    <row r="579" spans="1:40" ht="16.5">
      <c r="A579" s="81">
        <v>10575</v>
      </c>
      <c r="B579" s="81" t="s">
        <v>2743</v>
      </c>
      <c r="C579" s="81" t="s">
        <v>2162</v>
      </c>
      <c r="D579" s="81">
        <v>20</v>
      </c>
      <c r="E579" s="81">
        <v>25</v>
      </c>
      <c r="F579" s="81">
        <v>20</v>
      </c>
      <c r="G579" s="81">
        <v>15</v>
      </c>
      <c r="H579" s="81">
        <v>25</v>
      </c>
      <c r="I579" s="81">
        <v>15</v>
      </c>
      <c r="J579" s="81">
        <v>20</v>
      </c>
      <c r="K579" s="81">
        <v>25</v>
      </c>
      <c r="L579" s="81">
        <v>20</v>
      </c>
      <c r="M579" s="81">
        <v>20</v>
      </c>
      <c r="N579" s="81">
        <v>20</v>
      </c>
      <c r="O579" s="81">
        <v>20</v>
      </c>
      <c r="P579" s="81">
        <v>25</v>
      </c>
      <c r="Q579" s="81">
        <v>20</v>
      </c>
      <c r="R579" s="81">
        <v>20</v>
      </c>
      <c r="S579" s="81">
        <v>25</v>
      </c>
      <c r="T579" s="81">
        <v>9</v>
      </c>
      <c r="U579" s="81">
        <v>25</v>
      </c>
      <c r="V579" s="81">
        <v>20</v>
      </c>
      <c r="W579" s="81">
        <v>20</v>
      </c>
      <c r="X579" s="81">
        <v>20</v>
      </c>
      <c r="Y579" s="81">
        <v>14</v>
      </c>
      <c r="Z579" s="81">
        <v>9</v>
      </c>
      <c r="AA579" s="81">
        <v>9</v>
      </c>
      <c r="AB579" s="81">
        <v>25</v>
      </c>
      <c r="AC579" s="81">
        <v>20</v>
      </c>
      <c r="AD579" s="81">
        <v>20</v>
      </c>
      <c r="AE579" s="81">
        <v>20</v>
      </c>
      <c r="AF579" s="81">
        <v>10</v>
      </c>
      <c r="AG579" s="81">
        <v>9</v>
      </c>
      <c r="AH579" s="81">
        <v>9</v>
      </c>
      <c r="AI579" s="81">
        <v>25</v>
      </c>
      <c r="AJ579" s="81">
        <v>20</v>
      </c>
      <c r="AK579" s="81">
        <v>20</v>
      </c>
      <c r="AL579" s="81">
        <v>20</v>
      </c>
      <c r="AM579" s="81">
        <v>9</v>
      </c>
      <c r="AN579" s="81">
        <v>9</v>
      </c>
    </row>
    <row r="580" spans="1:40" ht="16.5">
      <c r="A580" s="81">
        <v>10576</v>
      </c>
      <c r="B580" s="81" t="s">
        <v>2744</v>
      </c>
      <c r="C580" s="81" t="s">
        <v>2162</v>
      </c>
      <c r="D580" s="81">
        <v>20</v>
      </c>
      <c r="E580" s="81">
        <v>25</v>
      </c>
      <c r="F580" s="81">
        <v>20</v>
      </c>
      <c r="G580" s="81">
        <v>15</v>
      </c>
      <c r="H580" s="81">
        <v>25</v>
      </c>
      <c r="I580" s="81">
        <v>15</v>
      </c>
      <c r="J580" s="81">
        <v>20</v>
      </c>
      <c r="K580" s="81">
        <v>25</v>
      </c>
      <c r="L580" s="81">
        <v>20</v>
      </c>
      <c r="M580" s="81">
        <v>20</v>
      </c>
      <c r="N580" s="81">
        <v>20</v>
      </c>
      <c r="O580" s="81">
        <v>20</v>
      </c>
      <c r="P580" s="81">
        <v>25</v>
      </c>
      <c r="Q580" s="81">
        <v>20</v>
      </c>
      <c r="R580" s="81">
        <v>20</v>
      </c>
      <c r="S580" s="81">
        <v>25</v>
      </c>
      <c r="T580" s="81">
        <v>9</v>
      </c>
      <c r="U580" s="81">
        <v>25</v>
      </c>
      <c r="V580" s="81">
        <v>20</v>
      </c>
      <c r="W580" s="81">
        <v>20</v>
      </c>
      <c r="X580" s="81">
        <v>20</v>
      </c>
      <c r="Y580" s="81">
        <v>14</v>
      </c>
      <c r="Z580" s="81">
        <v>9</v>
      </c>
      <c r="AA580" s="81">
        <v>9</v>
      </c>
      <c r="AB580" s="81">
        <v>25</v>
      </c>
      <c r="AC580" s="81">
        <v>20</v>
      </c>
      <c r="AD580" s="81">
        <v>20</v>
      </c>
      <c r="AE580" s="81">
        <v>20</v>
      </c>
      <c r="AF580" s="81">
        <v>11</v>
      </c>
      <c r="AG580" s="81">
        <v>9</v>
      </c>
      <c r="AH580" s="81">
        <v>9</v>
      </c>
      <c r="AI580" s="81">
        <v>25</v>
      </c>
      <c r="AJ580" s="81">
        <v>20</v>
      </c>
      <c r="AK580" s="81">
        <v>20</v>
      </c>
      <c r="AL580" s="81">
        <v>20</v>
      </c>
      <c r="AM580" s="81">
        <v>9</v>
      </c>
      <c r="AN580" s="81">
        <v>9</v>
      </c>
    </row>
    <row r="581" spans="1:40" ht="16.5">
      <c r="A581" s="81">
        <v>10577</v>
      </c>
      <c r="B581" s="81" t="s">
        <v>2745</v>
      </c>
      <c r="C581" s="81" t="s">
        <v>2162</v>
      </c>
      <c r="D581" s="81">
        <v>20</v>
      </c>
      <c r="E581" s="81">
        <v>25</v>
      </c>
      <c r="F581" s="81">
        <v>20</v>
      </c>
      <c r="G581" s="81">
        <v>15</v>
      </c>
      <c r="H581" s="81">
        <v>25</v>
      </c>
      <c r="I581" s="81">
        <v>15</v>
      </c>
      <c r="J581" s="81">
        <v>20</v>
      </c>
      <c r="K581" s="81">
        <v>25</v>
      </c>
      <c r="L581" s="81">
        <v>20</v>
      </c>
      <c r="M581" s="81">
        <v>20</v>
      </c>
      <c r="N581" s="81">
        <v>20</v>
      </c>
      <c r="O581" s="81">
        <v>20</v>
      </c>
      <c r="P581" s="81">
        <v>25</v>
      </c>
      <c r="Q581" s="81">
        <v>20</v>
      </c>
      <c r="R581" s="81">
        <v>20</v>
      </c>
      <c r="S581" s="81">
        <v>25</v>
      </c>
      <c r="T581" s="81">
        <v>9</v>
      </c>
      <c r="U581" s="81">
        <v>25</v>
      </c>
      <c r="V581" s="81">
        <v>20</v>
      </c>
      <c r="W581" s="81">
        <v>20</v>
      </c>
      <c r="X581" s="81">
        <v>20</v>
      </c>
      <c r="Y581" s="81">
        <v>14</v>
      </c>
      <c r="Z581" s="81">
        <v>9</v>
      </c>
      <c r="AA581" s="81">
        <v>9</v>
      </c>
      <c r="AB581" s="81">
        <v>25</v>
      </c>
      <c r="AC581" s="81">
        <v>20</v>
      </c>
      <c r="AD581" s="81">
        <v>20</v>
      </c>
      <c r="AE581" s="81">
        <v>20</v>
      </c>
      <c r="AF581" s="81">
        <v>12</v>
      </c>
      <c r="AG581" s="81">
        <v>9</v>
      </c>
      <c r="AH581" s="81">
        <v>9</v>
      </c>
      <c r="AI581" s="81">
        <v>25</v>
      </c>
      <c r="AJ581" s="81">
        <v>20</v>
      </c>
      <c r="AK581" s="81">
        <v>20</v>
      </c>
      <c r="AL581" s="81">
        <v>20</v>
      </c>
      <c r="AM581" s="81">
        <v>9</v>
      </c>
      <c r="AN581" s="81">
        <v>9</v>
      </c>
    </row>
    <row r="582" spans="1:40" ht="16.5">
      <c r="A582" s="81">
        <v>10578</v>
      </c>
      <c r="B582" s="81" t="s">
        <v>2746</v>
      </c>
      <c r="C582" s="81" t="s">
        <v>2162</v>
      </c>
      <c r="D582" s="81">
        <v>20</v>
      </c>
      <c r="E582" s="81">
        <v>25</v>
      </c>
      <c r="F582" s="81">
        <v>20</v>
      </c>
      <c r="G582" s="81">
        <v>15</v>
      </c>
      <c r="H582" s="81">
        <v>25</v>
      </c>
      <c r="I582" s="81">
        <v>15</v>
      </c>
      <c r="J582" s="81">
        <v>20</v>
      </c>
      <c r="K582" s="81">
        <v>25</v>
      </c>
      <c r="L582" s="81">
        <v>20</v>
      </c>
      <c r="M582" s="81">
        <v>20</v>
      </c>
      <c r="N582" s="81">
        <v>20</v>
      </c>
      <c r="O582" s="81">
        <v>20</v>
      </c>
      <c r="P582" s="81">
        <v>25</v>
      </c>
      <c r="Q582" s="81">
        <v>20</v>
      </c>
      <c r="R582" s="81">
        <v>20</v>
      </c>
      <c r="S582" s="81">
        <v>25</v>
      </c>
      <c r="T582" s="81">
        <v>9</v>
      </c>
      <c r="U582" s="81">
        <v>25</v>
      </c>
      <c r="V582" s="81">
        <v>20</v>
      </c>
      <c r="W582" s="81">
        <v>20</v>
      </c>
      <c r="X582" s="81">
        <v>20</v>
      </c>
      <c r="Y582" s="81">
        <v>14</v>
      </c>
      <c r="Z582" s="81">
        <v>9</v>
      </c>
      <c r="AA582" s="81">
        <v>9</v>
      </c>
      <c r="AB582" s="81">
        <v>25</v>
      </c>
      <c r="AC582" s="81">
        <v>20</v>
      </c>
      <c r="AD582" s="81">
        <v>20</v>
      </c>
      <c r="AE582" s="81">
        <v>20</v>
      </c>
      <c r="AF582" s="81">
        <v>13</v>
      </c>
      <c r="AG582" s="81">
        <v>9</v>
      </c>
      <c r="AH582" s="81">
        <v>9</v>
      </c>
      <c r="AI582" s="81">
        <v>25</v>
      </c>
      <c r="AJ582" s="81">
        <v>20</v>
      </c>
      <c r="AK582" s="81">
        <v>20</v>
      </c>
      <c r="AL582" s="81">
        <v>20</v>
      </c>
      <c r="AM582" s="81">
        <v>9</v>
      </c>
      <c r="AN582" s="81">
        <v>9</v>
      </c>
    </row>
    <row r="583" spans="1:40" ht="16.5">
      <c r="A583" s="81">
        <v>10579</v>
      </c>
      <c r="B583" s="81" t="s">
        <v>2747</v>
      </c>
      <c r="C583" s="81" t="s">
        <v>2162</v>
      </c>
      <c r="D583" s="81">
        <v>20</v>
      </c>
      <c r="E583" s="81">
        <v>25</v>
      </c>
      <c r="F583" s="81">
        <v>20</v>
      </c>
      <c r="G583" s="81">
        <v>15</v>
      </c>
      <c r="H583" s="81">
        <v>25</v>
      </c>
      <c r="I583" s="81">
        <v>15</v>
      </c>
      <c r="J583" s="81">
        <v>20</v>
      </c>
      <c r="K583" s="81">
        <v>25</v>
      </c>
      <c r="L583" s="81">
        <v>20</v>
      </c>
      <c r="M583" s="81">
        <v>20</v>
      </c>
      <c r="N583" s="81">
        <v>20</v>
      </c>
      <c r="O583" s="81">
        <v>20</v>
      </c>
      <c r="P583" s="81">
        <v>25</v>
      </c>
      <c r="Q583" s="81">
        <v>20</v>
      </c>
      <c r="R583" s="81">
        <v>20</v>
      </c>
      <c r="S583" s="81">
        <v>25</v>
      </c>
      <c r="T583" s="81">
        <v>9</v>
      </c>
      <c r="U583" s="81">
        <v>25</v>
      </c>
      <c r="V583" s="81">
        <v>20</v>
      </c>
      <c r="W583" s="81">
        <v>20</v>
      </c>
      <c r="X583" s="81">
        <v>20</v>
      </c>
      <c r="Y583" s="81">
        <v>14</v>
      </c>
      <c r="Z583" s="81">
        <v>9</v>
      </c>
      <c r="AA583" s="81">
        <v>9</v>
      </c>
      <c r="AB583" s="81">
        <v>25</v>
      </c>
      <c r="AC583" s="81">
        <v>20</v>
      </c>
      <c r="AD583" s="81">
        <v>20</v>
      </c>
      <c r="AE583" s="81">
        <v>20</v>
      </c>
      <c r="AF583" s="81">
        <v>14</v>
      </c>
      <c r="AG583" s="81">
        <v>9</v>
      </c>
      <c r="AH583" s="81">
        <v>9</v>
      </c>
      <c r="AI583" s="81">
        <v>25</v>
      </c>
      <c r="AJ583" s="81">
        <v>20</v>
      </c>
      <c r="AK583" s="81">
        <v>20</v>
      </c>
      <c r="AL583" s="81">
        <v>20</v>
      </c>
      <c r="AM583" s="81">
        <v>9</v>
      </c>
      <c r="AN583" s="81">
        <v>9</v>
      </c>
    </row>
    <row r="584" spans="1:40" ht="16.5">
      <c r="A584" s="81">
        <v>10580</v>
      </c>
      <c r="B584" s="81" t="s">
        <v>2748</v>
      </c>
      <c r="C584" s="81" t="s">
        <v>2168</v>
      </c>
      <c r="D584" s="81">
        <v>20</v>
      </c>
      <c r="E584" s="81">
        <v>25</v>
      </c>
      <c r="F584" s="81">
        <v>20</v>
      </c>
      <c r="G584" s="81">
        <v>15</v>
      </c>
      <c r="H584" s="81">
        <v>25</v>
      </c>
      <c r="I584" s="81">
        <v>15</v>
      </c>
      <c r="J584" s="81">
        <v>20</v>
      </c>
      <c r="K584" s="81">
        <v>25</v>
      </c>
      <c r="L584" s="81">
        <v>20</v>
      </c>
      <c r="M584" s="81">
        <v>20</v>
      </c>
      <c r="N584" s="81">
        <v>20</v>
      </c>
      <c r="O584" s="81">
        <v>20</v>
      </c>
      <c r="P584" s="81">
        <v>25</v>
      </c>
      <c r="Q584" s="81">
        <v>20</v>
      </c>
      <c r="R584" s="81">
        <v>20</v>
      </c>
      <c r="S584" s="81">
        <v>25</v>
      </c>
      <c r="T584" s="81">
        <v>9</v>
      </c>
      <c r="U584" s="81">
        <v>25</v>
      </c>
      <c r="V584" s="81">
        <v>20</v>
      </c>
      <c r="W584" s="81">
        <v>20</v>
      </c>
      <c r="X584" s="81">
        <v>20</v>
      </c>
      <c r="Y584" s="81">
        <v>14</v>
      </c>
      <c r="Z584" s="81">
        <v>9</v>
      </c>
      <c r="AA584" s="81">
        <v>9</v>
      </c>
      <c r="AB584" s="81">
        <v>25</v>
      </c>
      <c r="AC584" s="81">
        <v>20</v>
      </c>
      <c r="AD584" s="81">
        <v>20</v>
      </c>
      <c r="AE584" s="81">
        <v>20</v>
      </c>
      <c r="AF584" s="81">
        <v>14</v>
      </c>
      <c r="AG584" s="81">
        <v>9</v>
      </c>
      <c r="AH584" s="81">
        <v>9</v>
      </c>
      <c r="AI584" s="81">
        <v>25</v>
      </c>
      <c r="AJ584" s="81">
        <v>20</v>
      </c>
      <c r="AK584" s="81">
        <v>20</v>
      </c>
      <c r="AL584" s="81">
        <v>20</v>
      </c>
      <c r="AM584" s="81">
        <v>10</v>
      </c>
      <c r="AN584" s="81">
        <v>9</v>
      </c>
    </row>
    <row r="585" spans="1:40" ht="16.5">
      <c r="A585" s="81">
        <v>10581</v>
      </c>
      <c r="B585" s="81" t="s">
        <v>2749</v>
      </c>
      <c r="C585" s="81" t="s">
        <v>2168</v>
      </c>
      <c r="D585" s="81">
        <v>20</v>
      </c>
      <c r="E585" s="81">
        <v>25</v>
      </c>
      <c r="F585" s="81">
        <v>20</v>
      </c>
      <c r="G585" s="81">
        <v>15</v>
      </c>
      <c r="H585" s="81">
        <v>25</v>
      </c>
      <c r="I585" s="81">
        <v>15</v>
      </c>
      <c r="J585" s="81">
        <v>20</v>
      </c>
      <c r="K585" s="81">
        <v>25</v>
      </c>
      <c r="L585" s="81">
        <v>20</v>
      </c>
      <c r="M585" s="81">
        <v>20</v>
      </c>
      <c r="N585" s="81">
        <v>20</v>
      </c>
      <c r="O585" s="81">
        <v>20</v>
      </c>
      <c r="P585" s="81">
        <v>25</v>
      </c>
      <c r="Q585" s="81">
        <v>20</v>
      </c>
      <c r="R585" s="81">
        <v>20</v>
      </c>
      <c r="S585" s="81">
        <v>25</v>
      </c>
      <c r="T585" s="81">
        <v>9</v>
      </c>
      <c r="U585" s="81">
        <v>25</v>
      </c>
      <c r="V585" s="81">
        <v>20</v>
      </c>
      <c r="W585" s="81">
        <v>20</v>
      </c>
      <c r="X585" s="81">
        <v>20</v>
      </c>
      <c r="Y585" s="81">
        <v>14</v>
      </c>
      <c r="Z585" s="81">
        <v>9</v>
      </c>
      <c r="AA585" s="81">
        <v>9</v>
      </c>
      <c r="AB585" s="81">
        <v>25</v>
      </c>
      <c r="AC585" s="81">
        <v>20</v>
      </c>
      <c r="AD585" s="81">
        <v>20</v>
      </c>
      <c r="AE585" s="81">
        <v>20</v>
      </c>
      <c r="AF585" s="81">
        <v>14</v>
      </c>
      <c r="AG585" s="81">
        <v>9</v>
      </c>
      <c r="AH585" s="81">
        <v>9</v>
      </c>
      <c r="AI585" s="81">
        <v>25</v>
      </c>
      <c r="AJ585" s="81">
        <v>20</v>
      </c>
      <c r="AK585" s="81">
        <v>20</v>
      </c>
      <c r="AL585" s="81">
        <v>20</v>
      </c>
      <c r="AM585" s="81">
        <v>11</v>
      </c>
      <c r="AN585" s="81">
        <v>9</v>
      </c>
    </row>
    <row r="586" spans="1:40" ht="16.5">
      <c r="A586" s="81">
        <v>10582</v>
      </c>
      <c r="B586" s="81" t="s">
        <v>2750</v>
      </c>
      <c r="C586" s="81" t="s">
        <v>2168</v>
      </c>
      <c r="D586" s="81">
        <v>20</v>
      </c>
      <c r="E586" s="81">
        <v>25</v>
      </c>
      <c r="F586" s="81">
        <v>20</v>
      </c>
      <c r="G586" s="81">
        <v>15</v>
      </c>
      <c r="H586" s="81">
        <v>25</v>
      </c>
      <c r="I586" s="81">
        <v>15</v>
      </c>
      <c r="J586" s="81">
        <v>20</v>
      </c>
      <c r="K586" s="81">
        <v>25</v>
      </c>
      <c r="L586" s="81">
        <v>20</v>
      </c>
      <c r="M586" s="81">
        <v>20</v>
      </c>
      <c r="N586" s="81">
        <v>20</v>
      </c>
      <c r="O586" s="81">
        <v>20</v>
      </c>
      <c r="P586" s="81">
        <v>25</v>
      </c>
      <c r="Q586" s="81">
        <v>20</v>
      </c>
      <c r="R586" s="81">
        <v>20</v>
      </c>
      <c r="S586" s="81">
        <v>25</v>
      </c>
      <c r="T586" s="81">
        <v>9</v>
      </c>
      <c r="U586" s="81">
        <v>25</v>
      </c>
      <c r="V586" s="81">
        <v>20</v>
      </c>
      <c r="W586" s="81">
        <v>20</v>
      </c>
      <c r="X586" s="81">
        <v>20</v>
      </c>
      <c r="Y586" s="81">
        <v>14</v>
      </c>
      <c r="Z586" s="81">
        <v>9</v>
      </c>
      <c r="AA586" s="81">
        <v>9</v>
      </c>
      <c r="AB586" s="81">
        <v>25</v>
      </c>
      <c r="AC586" s="81">
        <v>20</v>
      </c>
      <c r="AD586" s="81">
        <v>20</v>
      </c>
      <c r="AE586" s="81">
        <v>20</v>
      </c>
      <c r="AF586" s="81">
        <v>14</v>
      </c>
      <c r="AG586" s="81">
        <v>9</v>
      </c>
      <c r="AH586" s="81">
        <v>9</v>
      </c>
      <c r="AI586" s="81">
        <v>25</v>
      </c>
      <c r="AJ586" s="81">
        <v>20</v>
      </c>
      <c r="AK586" s="81">
        <v>20</v>
      </c>
      <c r="AL586" s="81">
        <v>20</v>
      </c>
      <c r="AM586" s="81">
        <v>12</v>
      </c>
      <c r="AN586" s="81">
        <v>9</v>
      </c>
    </row>
    <row r="587" spans="1:40" ht="16.5">
      <c r="A587" s="81">
        <v>10583</v>
      </c>
      <c r="B587" s="81" t="s">
        <v>2751</v>
      </c>
      <c r="C587" s="81" t="s">
        <v>2168</v>
      </c>
      <c r="D587" s="81">
        <v>20</v>
      </c>
      <c r="E587" s="81">
        <v>25</v>
      </c>
      <c r="F587" s="81">
        <v>20</v>
      </c>
      <c r="G587" s="81">
        <v>15</v>
      </c>
      <c r="H587" s="81">
        <v>25</v>
      </c>
      <c r="I587" s="81">
        <v>15</v>
      </c>
      <c r="J587" s="81">
        <v>20</v>
      </c>
      <c r="K587" s="81">
        <v>25</v>
      </c>
      <c r="L587" s="81">
        <v>20</v>
      </c>
      <c r="M587" s="81">
        <v>20</v>
      </c>
      <c r="N587" s="81">
        <v>20</v>
      </c>
      <c r="O587" s="81">
        <v>20</v>
      </c>
      <c r="P587" s="81">
        <v>25</v>
      </c>
      <c r="Q587" s="81">
        <v>20</v>
      </c>
      <c r="R587" s="81">
        <v>20</v>
      </c>
      <c r="S587" s="81">
        <v>25</v>
      </c>
      <c r="T587" s="81">
        <v>9</v>
      </c>
      <c r="U587" s="81">
        <v>25</v>
      </c>
      <c r="V587" s="81">
        <v>20</v>
      </c>
      <c r="W587" s="81">
        <v>20</v>
      </c>
      <c r="X587" s="81">
        <v>20</v>
      </c>
      <c r="Y587" s="81">
        <v>14</v>
      </c>
      <c r="Z587" s="81">
        <v>9</v>
      </c>
      <c r="AA587" s="81">
        <v>9</v>
      </c>
      <c r="AB587" s="81">
        <v>25</v>
      </c>
      <c r="AC587" s="81">
        <v>20</v>
      </c>
      <c r="AD587" s="81">
        <v>20</v>
      </c>
      <c r="AE587" s="81">
        <v>20</v>
      </c>
      <c r="AF587" s="81">
        <v>14</v>
      </c>
      <c r="AG587" s="81">
        <v>9</v>
      </c>
      <c r="AH587" s="81">
        <v>9</v>
      </c>
      <c r="AI587" s="81">
        <v>25</v>
      </c>
      <c r="AJ587" s="81">
        <v>20</v>
      </c>
      <c r="AK587" s="81">
        <v>20</v>
      </c>
      <c r="AL587" s="81">
        <v>20</v>
      </c>
      <c r="AM587" s="81">
        <v>13</v>
      </c>
      <c r="AN587" s="81">
        <v>9</v>
      </c>
    </row>
    <row r="588" spans="1:40" ht="16.5">
      <c r="A588" s="81">
        <v>10584</v>
      </c>
      <c r="B588" s="81" t="s">
        <v>2752</v>
      </c>
      <c r="C588" s="81" t="s">
        <v>2168</v>
      </c>
      <c r="D588" s="81">
        <v>20</v>
      </c>
      <c r="E588" s="81">
        <v>25</v>
      </c>
      <c r="F588" s="81">
        <v>20</v>
      </c>
      <c r="G588" s="81">
        <v>15</v>
      </c>
      <c r="H588" s="81">
        <v>25</v>
      </c>
      <c r="I588" s="81">
        <v>15</v>
      </c>
      <c r="J588" s="81">
        <v>20</v>
      </c>
      <c r="K588" s="81">
        <v>25</v>
      </c>
      <c r="L588" s="81">
        <v>20</v>
      </c>
      <c r="M588" s="81">
        <v>20</v>
      </c>
      <c r="N588" s="81">
        <v>20</v>
      </c>
      <c r="O588" s="81">
        <v>20</v>
      </c>
      <c r="P588" s="81">
        <v>25</v>
      </c>
      <c r="Q588" s="81">
        <v>20</v>
      </c>
      <c r="R588" s="81">
        <v>20</v>
      </c>
      <c r="S588" s="81">
        <v>25</v>
      </c>
      <c r="T588" s="81">
        <v>9</v>
      </c>
      <c r="U588" s="81">
        <v>25</v>
      </c>
      <c r="V588" s="81">
        <v>20</v>
      </c>
      <c r="W588" s="81">
        <v>20</v>
      </c>
      <c r="X588" s="81">
        <v>20</v>
      </c>
      <c r="Y588" s="81">
        <v>14</v>
      </c>
      <c r="Z588" s="81">
        <v>9</v>
      </c>
      <c r="AA588" s="81">
        <v>9</v>
      </c>
      <c r="AB588" s="81">
        <v>25</v>
      </c>
      <c r="AC588" s="81">
        <v>20</v>
      </c>
      <c r="AD588" s="81">
        <v>20</v>
      </c>
      <c r="AE588" s="81">
        <v>20</v>
      </c>
      <c r="AF588" s="81">
        <v>14</v>
      </c>
      <c r="AG588" s="81">
        <v>9</v>
      </c>
      <c r="AH588" s="81">
        <v>9</v>
      </c>
      <c r="AI588" s="81">
        <v>25</v>
      </c>
      <c r="AJ588" s="81">
        <v>20</v>
      </c>
      <c r="AK588" s="81">
        <v>20</v>
      </c>
      <c r="AL588" s="81">
        <v>20</v>
      </c>
      <c r="AM588" s="81">
        <v>14</v>
      </c>
      <c r="AN588" s="81">
        <v>9</v>
      </c>
    </row>
    <row r="589" spans="1:40" ht="16.5">
      <c r="A589" s="81">
        <v>10585</v>
      </c>
      <c r="B589" s="81" t="s">
        <v>2753</v>
      </c>
      <c r="C589" s="81" t="s">
        <v>2143</v>
      </c>
      <c r="D589" s="81">
        <v>20</v>
      </c>
      <c r="E589" s="81">
        <v>25</v>
      </c>
      <c r="F589" s="81">
        <v>20</v>
      </c>
      <c r="G589" s="81">
        <v>16</v>
      </c>
      <c r="H589" s="81">
        <v>25</v>
      </c>
      <c r="I589" s="81">
        <v>16</v>
      </c>
      <c r="J589" s="81">
        <v>20</v>
      </c>
      <c r="K589" s="81">
        <v>25</v>
      </c>
      <c r="L589" s="81">
        <v>20</v>
      </c>
      <c r="M589" s="81">
        <v>20</v>
      </c>
      <c r="N589" s="81">
        <v>20</v>
      </c>
      <c r="O589" s="81">
        <v>20</v>
      </c>
      <c r="P589" s="81">
        <v>25</v>
      </c>
      <c r="Q589" s="81">
        <v>20</v>
      </c>
      <c r="R589" s="81">
        <v>20</v>
      </c>
      <c r="S589" s="81">
        <v>25</v>
      </c>
      <c r="T589" s="81">
        <v>9</v>
      </c>
      <c r="U589" s="81">
        <v>25</v>
      </c>
      <c r="V589" s="81">
        <v>20</v>
      </c>
      <c r="W589" s="81">
        <v>20</v>
      </c>
      <c r="X589" s="81">
        <v>20</v>
      </c>
      <c r="Y589" s="81">
        <v>14</v>
      </c>
      <c r="Z589" s="81">
        <v>9</v>
      </c>
      <c r="AA589" s="81">
        <v>9</v>
      </c>
      <c r="AB589" s="81">
        <v>25</v>
      </c>
      <c r="AC589" s="81">
        <v>20</v>
      </c>
      <c r="AD589" s="81">
        <v>20</v>
      </c>
      <c r="AE589" s="81">
        <v>20</v>
      </c>
      <c r="AF589" s="81">
        <v>14</v>
      </c>
      <c r="AG589" s="81">
        <v>9</v>
      </c>
      <c r="AH589" s="81">
        <v>9</v>
      </c>
      <c r="AI589" s="81">
        <v>25</v>
      </c>
      <c r="AJ589" s="81">
        <v>20</v>
      </c>
      <c r="AK589" s="81">
        <v>20</v>
      </c>
      <c r="AL589" s="81">
        <v>20</v>
      </c>
      <c r="AM589" s="81">
        <v>14</v>
      </c>
      <c r="AN589" s="81">
        <v>9</v>
      </c>
    </row>
    <row r="590" spans="1:40" ht="16.5">
      <c r="A590" s="81">
        <v>10586</v>
      </c>
      <c r="B590" s="81" t="s">
        <v>2754</v>
      </c>
      <c r="C590" s="81" t="s">
        <v>2143</v>
      </c>
      <c r="D590" s="81">
        <v>20</v>
      </c>
      <c r="E590" s="81">
        <v>25</v>
      </c>
      <c r="F590" s="81">
        <v>20</v>
      </c>
      <c r="G590" s="81">
        <v>17</v>
      </c>
      <c r="H590" s="81">
        <v>25</v>
      </c>
      <c r="I590" s="81">
        <v>17</v>
      </c>
      <c r="J590" s="81">
        <v>20</v>
      </c>
      <c r="K590" s="81">
        <v>25</v>
      </c>
      <c r="L590" s="81">
        <v>20</v>
      </c>
      <c r="M590" s="81">
        <v>20</v>
      </c>
      <c r="N590" s="81">
        <v>20</v>
      </c>
      <c r="O590" s="81">
        <v>20</v>
      </c>
      <c r="P590" s="81">
        <v>25</v>
      </c>
      <c r="Q590" s="81">
        <v>20</v>
      </c>
      <c r="R590" s="81">
        <v>20</v>
      </c>
      <c r="S590" s="81">
        <v>25</v>
      </c>
      <c r="T590" s="81">
        <v>9</v>
      </c>
      <c r="U590" s="81">
        <v>25</v>
      </c>
      <c r="V590" s="81">
        <v>20</v>
      </c>
      <c r="W590" s="81">
        <v>20</v>
      </c>
      <c r="X590" s="81">
        <v>20</v>
      </c>
      <c r="Y590" s="81">
        <v>14</v>
      </c>
      <c r="Z590" s="81">
        <v>9</v>
      </c>
      <c r="AA590" s="81">
        <v>9</v>
      </c>
      <c r="AB590" s="81">
        <v>25</v>
      </c>
      <c r="AC590" s="81">
        <v>20</v>
      </c>
      <c r="AD590" s="81">
        <v>20</v>
      </c>
      <c r="AE590" s="81">
        <v>20</v>
      </c>
      <c r="AF590" s="81">
        <v>14</v>
      </c>
      <c r="AG590" s="81">
        <v>9</v>
      </c>
      <c r="AH590" s="81">
        <v>9</v>
      </c>
      <c r="AI590" s="81">
        <v>25</v>
      </c>
      <c r="AJ590" s="81">
        <v>20</v>
      </c>
      <c r="AK590" s="81">
        <v>20</v>
      </c>
      <c r="AL590" s="81">
        <v>20</v>
      </c>
      <c r="AM590" s="81">
        <v>14</v>
      </c>
      <c r="AN590" s="81">
        <v>9</v>
      </c>
    </row>
    <row r="591" spans="1:40" ht="16.5">
      <c r="A591" s="81">
        <v>10587</v>
      </c>
      <c r="B591" s="81" t="s">
        <v>2755</v>
      </c>
      <c r="C591" s="81" t="s">
        <v>2143</v>
      </c>
      <c r="D591" s="81">
        <v>20</v>
      </c>
      <c r="E591" s="81">
        <v>25</v>
      </c>
      <c r="F591" s="81">
        <v>20</v>
      </c>
      <c r="G591" s="81">
        <v>18</v>
      </c>
      <c r="H591" s="81">
        <v>25</v>
      </c>
      <c r="I591" s="81">
        <v>18</v>
      </c>
      <c r="J591" s="81">
        <v>20</v>
      </c>
      <c r="K591" s="81">
        <v>25</v>
      </c>
      <c r="L591" s="81">
        <v>20</v>
      </c>
      <c r="M591" s="81">
        <v>20</v>
      </c>
      <c r="N591" s="81">
        <v>20</v>
      </c>
      <c r="O591" s="81">
        <v>20</v>
      </c>
      <c r="P591" s="81">
        <v>25</v>
      </c>
      <c r="Q591" s="81">
        <v>20</v>
      </c>
      <c r="R591" s="81">
        <v>20</v>
      </c>
      <c r="S591" s="81">
        <v>25</v>
      </c>
      <c r="T591" s="81">
        <v>9</v>
      </c>
      <c r="U591" s="81">
        <v>25</v>
      </c>
      <c r="V591" s="81">
        <v>20</v>
      </c>
      <c r="W591" s="81">
        <v>20</v>
      </c>
      <c r="X591" s="81">
        <v>20</v>
      </c>
      <c r="Y591" s="81">
        <v>14</v>
      </c>
      <c r="Z591" s="81">
        <v>9</v>
      </c>
      <c r="AA591" s="81">
        <v>9</v>
      </c>
      <c r="AB591" s="81">
        <v>25</v>
      </c>
      <c r="AC591" s="81">
        <v>20</v>
      </c>
      <c r="AD591" s="81">
        <v>20</v>
      </c>
      <c r="AE591" s="81">
        <v>20</v>
      </c>
      <c r="AF591" s="81">
        <v>14</v>
      </c>
      <c r="AG591" s="81">
        <v>9</v>
      </c>
      <c r="AH591" s="81">
        <v>9</v>
      </c>
      <c r="AI591" s="81">
        <v>25</v>
      </c>
      <c r="AJ591" s="81">
        <v>20</v>
      </c>
      <c r="AK591" s="81">
        <v>20</v>
      </c>
      <c r="AL591" s="81">
        <v>20</v>
      </c>
      <c r="AM591" s="81">
        <v>14</v>
      </c>
      <c r="AN591" s="81">
        <v>9</v>
      </c>
    </row>
    <row r="592" spans="1:40" ht="16.5">
      <c r="A592" s="81">
        <v>10588</v>
      </c>
      <c r="B592" s="81" t="s">
        <v>2756</v>
      </c>
      <c r="C592" s="81" t="s">
        <v>2143</v>
      </c>
      <c r="D592" s="81">
        <v>20</v>
      </c>
      <c r="E592" s="81">
        <v>25</v>
      </c>
      <c r="F592" s="81">
        <v>20</v>
      </c>
      <c r="G592" s="81">
        <v>19</v>
      </c>
      <c r="H592" s="81">
        <v>25</v>
      </c>
      <c r="I592" s="81">
        <v>19</v>
      </c>
      <c r="J592" s="81">
        <v>20</v>
      </c>
      <c r="K592" s="81">
        <v>25</v>
      </c>
      <c r="L592" s="81">
        <v>20</v>
      </c>
      <c r="M592" s="81">
        <v>20</v>
      </c>
      <c r="N592" s="81">
        <v>20</v>
      </c>
      <c r="O592" s="81">
        <v>20</v>
      </c>
      <c r="P592" s="81">
        <v>25</v>
      </c>
      <c r="Q592" s="81">
        <v>20</v>
      </c>
      <c r="R592" s="81">
        <v>20</v>
      </c>
      <c r="S592" s="81">
        <v>25</v>
      </c>
      <c r="T592" s="81">
        <v>9</v>
      </c>
      <c r="U592" s="81">
        <v>25</v>
      </c>
      <c r="V592" s="81">
        <v>20</v>
      </c>
      <c r="W592" s="81">
        <v>20</v>
      </c>
      <c r="X592" s="81">
        <v>20</v>
      </c>
      <c r="Y592" s="81">
        <v>14</v>
      </c>
      <c r="Z592" s="81">
        <v>9</v>
      </c>
      <c r="AA592" s="81">
        <v>9</v>
      </c>
      <c r="AB592" s="81">
        <v>25</v>
      </c>
      <c r="AC592" s="81">
        <v>20</v>
      </c>
      <c r="AD592" s="81">
        <v>20</v>
      </c>
      <c r="AE592" s="81">
        <v>20</v>
      </c>
      <c r="AF592" s="81">
        <v>14</v>
      </c>
      <c r="AG592" s="81">
        <v>9</v>
      </c>
      <c r="AH592" s="81">
        <v>9</v>
      </c>
      <c r="AI592" s="81">
        <v>25</v>
      </c>
      <c r="AJ592" s="81">
        <v>20</v>
      </c>
      <c r="AK592" s="81">
        <v>20</v>
      </c>
      <c r="AL592" s="81">
        <v>20</v>
      </c>
      <c r="AM592" s="81">
        <v>14</v>
      </c>
      <c r="AN592" s="81">
        <v>9</v>
      </c>
    </row>
    <row r="593" spans="1:40" ht="16.5">
      <c r="A593" s="81">
        <v>10589</v>
      </c>
      <c r="B593" s="81" t="s">
        <v>2757</v>
      </c>
      <c r="C593" s="81" t="s">
        <v>2143</v>
      </c>
      <c r="D593" s="81">
        <v>20</v>
      </c>
      <c r="E593" s="81">
        <v>25</v>
      </c>
      <c r="F593" s="81">
        <v>20</v>
      </c>
      <c r="G593" s="81">
        <v>20</v>
      </c>
      <c r="H593" s="81">
        <v>25</v>
      </c>
      <c r="I593" s="81">
        <v>20</v>
      </c>
      <c r="J593" s="81">
        <v>20</v>
      </c>
      <c r="K593" s="81">
        <v>25</v>
      </c>
      <c r="L593" s="81">
        <v>20</v>
      </c>
      <c r="M593" s="81">
        <v>20</v>
      </c>
      <c r="N593" s="81">
        <v>20</v>
      </c>
      <c r="O593" s="81">
        <v>20</v>
      </c>
      <c r="P593" s="81">
        <v>25</v>
      </c>
      <c r="Q593" s="81">
        <v>20</v>
      </c>
      <c r="R593" s="81">
        <v>20</v>
      </c>
      <c r="S593" s="81">
        <v>25</v>
      </c>
      <c r="T593" s="81">
        <v>9</v>
      </c>
      <c r="U593" s="81">
        <v>25</v>
      </c>
      <c r="V593" s="81">
        <v>20</v>
      </c>
      <c r="W593" s="81">
        <v>20</v>
      </c>
      <c r="X593" s="81">
        <v>20</v>
      </c>
      <c r="Y593" s="81">
        <v>14</v>
      </c>
      <c r="Z593" s="81">
        <v>9</v>
      </c>
      <c r="AA593" s="81">
        <v>9</v>
      </c>
      <c r="AB593" s="81">
        <v>25</v>
      </c>
      <c r="AC593" s="81">
        <v>20</v>
      </c>
      <c r="AD593" s="81">
        <v>20</v>
      </c>
      <c r="AE593" s="81">
        <v>20</v>
      </c>
      <c r="AF593" s="81">
        <v>14</v>
      </c>
      <c r="AG593" s="81">
        <v>9</v>
      </c>
      <c r="AH593" s="81">
        <v>9</v>
      </c>
      <c r="AI593" s="81">
        <v>25</v>
      </c>
      <c r="AJ593" s="81">
        <v>20</v>
      </c>
      <c r="AK593" s="81">
        <v>20</v>
      </c>
      <c r="AL593" s="81">
        <v>20</v>
      </c>
      <c r="AM593" s="81">
        <v>14</v>
      </c>
      <c r="AN593" s="81">
        <v>9</v>
      </c>
    </row>
    <row r="594" spans="1:40" ht="16.5">
      <c r="A594" s="81">
        <v>10590</v>
      </c>
      <c r="B594" s="81" t="s">
        <v>2758</v>
      </c>
      <c r="C594" s="81" t="s">
        <v>2145</v>
      </c>
      <c r="D594" s="81">
        <v>20</v>
      </c>
      <c r="E594" s="81">
        <v>25</v>
      </c>
      <c r="F594" s="81">
        <v>20</v>
      </c>
      <c r="G594" s="81">
        <v>20</v>
      </c>
      <c r="H594" s="81">
        <v>25</v>
      </c>
      <c r="I594" s="81">
        <v>20</v>
      </c>
      <c r="J594" s="81">
        <v>20</v>
      </c>
      <c r="K594" s="81">
        <v>25</v>
      </c>
      <c r="L594" s="81">
        <v>20</v>
      </c>
      <c r="M594" s="81">
        <v>20</v>
      </c>
      <c r="N594" s="81">
        <v>21</v>
      </c>
      <c r="O594" s="81">
        <v>20</v>
      </c>
      <c r="P594" s="81">
        <v>25</v>
      </c>
      <c r="Q594" s="81">
        <v>20</v>
      </c>
      <c r="R594" s="81">
        <v>20</v>
      </c>
      <c r="S594" s="81">
        <v>25</v>
      </c>
      <c r="T594" s="81">
        <v>9</v>
      </c>
      <c r="U594" s="81">
        <v>25</v>
      </c>
      <c r="V594" s="81">
        <v>20</v>
      </c>
      <c r="W594" s="81">
        <v>20</v>
      </c>
      <c r="X594" s="81">
        <v>20</v>
      </c>
      <c r="Y594" s="81">
        <v>14</v>
      </c>
      <c r="Z594" s="81">
        <v>9</v>
      </c>
      <c r="AA594" s="81">
        <v>9</v>
      </c>
      <c r="AB594" s="81">
        <v>25</v>
      </c>
      <c r="AC594" s="81">
        <v>20</v>
      </c>
      <c r="AD594" s="81">
        <v>20</v>
      </c>
      <c r="AE594" s="81">
        <v>20</v>
      </c>
      <c r="AF594" s="81">
        <v>14</v>
      </c>
      <c r="AG594" s="81">
        <v>9</v>
      </c>
      <c r="AH594" s="81">
        <v>9</v>
      </c>
      <c r="AI594" s="81">
        <v>25</v>
      </c>
      <c r="AJ594" s="81">
        <v>20</v>
      </c>
      <c r="AK594" s="81">
        <v>20</v>
      </c>
      <c r="AL594" s="81">
        <v>20</v>
      </c>
      <c r="AM594" s="81">
        <v>14</v>
      </c>
      <c r="AN594" s="81">
        <v>9</v>
      </c>
    </row>
    <row r="595" spans="1:40" ht="16.5">
      <c r="A595" s="81">
        <v>10591</v>
      </c>
      <c r="B595" s="81" t="s">
        <v>2759</v>
      </c>
      <c r="C595" s="81" t="s">
        <v>2145</v>
      </c>
      <c r="D595" s="81">
        <v>20</v>
      </c>
      <c r="E595" s="81">
        <v>25</v>
      </c>
      <c r="F595" s="81">
        <v>20</v>
      </c>
      <c r="G595" s="81">
        <v>20</v>
      </c>
      <c r="H595" s="81">
        <v>25</v>
      </c>
      <c r="I595" s="81">
        <v>20</v>
      </c>
      <c r="J595" s="81">
        <v>20</v>
      </c>
      <c r="K595" s="81">
        <v>25</v>
      </c>
      <c r="L595" s="81">
        <v>20</v>
      </c>
      <c r="M595" s="81">
        <v>20</v>
      </c>
      <c r="N595" s="81">
        <v>22</v>
      </c>
      <c r="O595" s="81">
        <v>20</v>
      </c>
      <c r="P595" s="81">
        <v>25</v>
      </c>
      <c r="Q595" s="81">
        <v>20</v>
      </c>
      <c r="R595" s="81">
        <v>20</v>
      </c>
      <c r="S595" s="81">
        <v>25</v>
      </c>
      <c r="T595" s="81">
        <v>9</v>
      </c>
      <c r="U595" s="81">
        <v>25</v>
      </c>
      <c r="V595" s="81">
        <v>20</v>
      </c>
      <c r="W595" s="81">
        <v>20</v>
      </c>
      <c r="X595" s="81">
        <v>20</v>
      </c>
      <c r="Y595" s="81">
        <v>14</v>
      </c>
      <c r="Z595" s="81">
        <v>9</v>
      </c>
      <c r="AA595" s="81">
        <v>9</v>
      </c>
      <c r="AB595" s="81">
        <v>25</v>
      </c>
      <c r="AC595" s="81">
        <v>20</v>
      </c>
      <c r="AD595" s="81">
        <v>20</v>
      </c>
      <c r="AE595" s="81">
        <v>20</v>
      </c>
      <c r="AF595" s="81">
        <v>14</v>
      </c>
      <c r="AG595" s="81">
        <v>9</v>
      </c>
      <c r="AH595" s="81">
        <v>9</v>
      </c>
      <c r="AI595" s="81">
        <v>25</v>
      </c>
      <c r="AJ595" s="81">
        <v>20</v>
      </c>
      <c r="AK595" s="81">
        <v>20</v>
      </c>
      <c r="AL595" s="81">
        <v>20</v>
      </c>
      <c r="AM595" s="81">
        <v>14</v>
      </c>
      <c r="AN595" s="81">
        <v>9</v>
      </c>
    </row>
    <row r="596" spans="1:40" ht="16.5">
      <c r="A596" s="81">
        <v>10592</v>
      </c>
      <c r="B596" s="81" t="s">
        <v>2760</v>
      </c>
      <c r="C596" s="81" t="s">
        <v>2145</v>
      </c>
      <c r="D596" s="81">
        <v>20</v>
      </c>
      <c r="E596" s="81">
        <v>25</v>
      </c>
      <c r="F596" s="81">
        <v>20</v>
      </c>
      <c r="G596" s="81">
        <v>20</v>
      </c>
      <c r="H596" s="81">
        <v>25</v>
      </c>
      <c r="I596" s="81">
        <v>20</v>
      </c>
      <c r="J596" s="81">
        <v>20</v>
      </c>
      <c r="K596" s="81">
        <v>25</v>
      </c>
      <c r="L596" s="81">
        <v>20</v>
      </c>
      <c r="M596" s="81">
        <v>20</v>
      </c>
      <c r="N596" s="81">
        <v>23</v>
      </c>
      <c r="O596" s="81">
        <v>20</v>
      </c>
      <c r="P596" s="81">
        <v>25</v>
      </c>
      <c r="Q596" s="81">
        <v>20</v>
      </c>
      <c r="R596" s="81">
        <v>20</v>
      </c>
      <c r="S596" s="81">
        <v>25</v>
      </c>
      <c r="T596" s="81">
        <v>9</v>
      </c>
      <c r="U596" s="81">
        <v>25</v>
      </c>
      <c r="V596" s="81">
        <v>20</v>
      </c>
      <c r="W596" s="81">
        <v>20</v>
      </c>
      <c r="X596" s="81">
        <v>20</v>
      </c>
      <c r="Y596" s="81">
        <v>14</v>
      </c>
      <c r="Z596" s="81">
        <v>9</v>
      </c>
      <c r="AA596" s="81">
        <v>9</v>
      </c>
      <c r="AB596" s="81">
        <v>25</v>
      </c>
      <c r="AC596" s="81">
        <v>20</v>
      </c>
      <c r="AD596" s="81">
        <v>20</v>
      </c>
      <c r="AE596" s="81">
        <v>20</v>
      </c>
      <c r="AF596" s="81">
        <v>14</v>
      </c>
      <c r="AG596" s="81">
        <v>9</v>
      </c>
      <c r="AH596" s="81">
        <v>9</v>
      </c>
      <c r="AI596" s="81">
        <v>25</v>
      </c>
      <c r="AJ596" s="81">
        <v>20</v>
      </c>
      <c r="AK596" s="81">
        <v>20</v>
      </c>
      <c r="AL596" s="81">
        <v>20</v>
      </c>
      <c r="AM596" s="81">
        <v>14</v>
      </c>
      <c r="AN596" s="81">
        <v>9</v>
      </c>
    </row>
    <row r="597" spans="1:40" ht="16.5">
      <c r="A597" s="81">
        <v>10593</v>
      </c>
      <c r="B597" s="81" t="s">
        <v>2761</v>
      </c>
      <c r="C597" s="81" t="s">
        <v>2145</v>
      </c>
      <c r="D597" s="81">
        <v>20</v>
      </c>
      <c r="E597" s="81">
        <v>25</v>
      </c>
      <c r="F597" s="81">
        <v>20</v>
      </c>
      <c r="G597" s="81">
        <v>20</v>
      </c>
      <c r="H597" s="81">
        <v>25</v>
      </c>
      <c r="I597" s="81">
        <v>20</v>
      </c>
      <c r="J597" s="81">
        <v>20</v>
      </c>
      <c r="K597" s="81">
        <v>25</v>
      </c>
      <c r="L597" s="81">
        <v>20</v>
      </c>
      <c r="M597" s="81">
        <v>20</v>
      </c>
      <c r="N597" s="81">
        <v>24</v>
      </c>
      <c r="O597" s="81">
        <v>20</v>
      </c>
      <c r="P597" s="81">
        <v>25</v>
      </c>
      <c r="Q597" s="81">
        <v>20</v>
      </c>
      <c r="R597" s="81">
        <v>20</v>
      </c>
      <c r="S597" s="81">
        <v>25</v>
      </c>
      <c r="T597" s="81">
        <v>9</v>
      </c>
      <c r="U597" s="81">
        <v>25</v>
      </c>
      <c r="V597" s="81">
        <v>20</v>
      </c>
      <c r="W597" s="81">
        <v>20</v>
      </c>
      <c r="X597" s="81">
        <v>20</v>
      </c>
      <c r="Y597" s="81">
        <v>14</v>
      </c>
      <c r="Z597" s="81">
        <v>9</v>
      </c>
      <c r="AA597" s="81">
        <v>9</v>
      </c>
      <c r="AB597" s="81">
        <v>25</v>
      </c>
      <c r="AC597" s="81">
        <v>20</v>
      </c>
      <c r="AD597" s="81">
        <v>20</v>
      </c>
      <c r="AE597" s="81">
        <v>20</v>
      </c>
      <c r="AF597" s="81">
        <v>14</v>
      </c>
      <c r="AG597" s="81">
        <v>9</v>
      </c>
      <c r="AH597" s="81">
        <v>9</v>
      </c>
      <c r="AI597" s="81">
        <v>25</v>
      </c>
      <c r="AJ597" s="81">
        <v>20</v>
      </c>
      <c r="AK597" s="81">
        <v>20</v>
      </c>
      <c r="AL597" s="81">
        <v>20</v>
      </c>
      <c r="AM597" s="81">
        <v>14</v>
      </c>
      <c r="AN597" s="81">
        <v>9</v>
      </c>
    </row>
    <row r="598" spans="1:40" ht="16.5">
      <c r="A598" s="81">
        <v>10594</v>
      </c>
      <c r="B598" s="81" t="s">
        <v>2762</v>
      </c>
      <c r="C598" s="81" t="s">
        <v>2153</v>
      </c>
      <c r="D598" s="81">
        <v>20</v>
      </c>
      <c r="E598" s="81">
        <v>25</v>
      </c>
      <c r="F598" s="81">
        <v>20</v>
      </c>
      <c r="G598" s="81">
        <v>20</v>
      </c>
      <c r="H598" s="81">
        <v>25</v>
      </c>
      <c r="I598" s="81">
        <v>20</v>
      </c>
      <c r="J598" s="81">
        <v>20</v>
      </c>
      <c r="K598" s="81">
        <v>25</v>
      </c>
      <c r="L598" s="81">
        <v>20</v>
      </c>
      <c r="M598" s="81">
        <v>20</v>
      </c>
      <c r="N598" s="81">
        <v>24</v>
      </c>
      <c r="O598" s="81">
        <v>20</v>
      </c>
      <c r="P598" s="81">
        <v>25</v>
      </c>
      <c r="Q598" s="81">
        <v>20</v>
      </c>
      <c r="R598" s="81">
        <v>20</v>
      </c>
      <c r="S598" s="81">
        <v>25</v>
      </c>
      <c r="T598" s="81">
        <v>9</v>
      </c>
      <c r="U598" s="81">
        <v>25</v>
      </c>
      <c r="V598" s="81">
        <v>21</v>
      </c>
      <c r="W598" s="81">
        <v>20</v>
      </c>
      <c r="X598" s="81">
        <v>20</v>
      </c>
      <c r="Y598" s="81">
        <v>14</v>
      </c>
      <c r="Z598" s="81">
        <v>9</v>
      </c>
      <c r="AA598" s="81">
        <v>9</v>
      </c>
      <c r="AB598" s="81">
        <v>25</v>
      </c>
      <c r="AC598" s="81">
        <v>20</v>
      </c>
      <c r="AD598" s="81">
        <v>20</v>
      </c>
      <c r="AE598" s="81">
        <v>20</v>
      </c>
      <c r="AF598" s="81">
        <v>14</v>
      </c>
      <c r="AG598" s="81">
        <v>9</v>
      </c>
      <c r="AH598" s="81">
        <v>9</v>
      </c>
      <c r="AI598" s="81">
        <v>25</v>
      </c>
      <c r="AJ598" s="81">
        <v>20</v>
      </c>
      <c r="AK598" s="81">
        <v>20</v>
      </c>
      <c r="AL598" s="81">
        <v>20</v>
      </c>
      <c r="AM598" s="81">
        <v>14</v>
      </c>
      <c r="AN598" s="81">
        <v>9</v>
      </c>
    </row>
    <row r="599" spans="1:40" ht="16.5">
      <c r="A599" s="81">
        <v>10595</v>
      </c>
      <c r="B599" s="81" t="s">
        <v>2763</v>
      </c>
      <c r="C599" s="81" t="s">
        <v>2153</v>
      </c>
      <c r="D599" s="81">
        <v>20</v>
      </c>
      <c r="E599" s="81">
        <v>25</v>
      </c>
      <c r="F599" s="81">
        <v>20</v>
      </c>
      <c r="G599" s="81">
        <v>20</v>
      </c>
      <c r="H599" s="81">
        <v>25</v>
      </c>
      <c r="I599" s="81">
        <v>20</v>
      </c>
      <c r="J599" s="81">
        <v>20</v>
      </c>
      <c r="K599" s="81">
        <v>25</v>
      </c>
      <c r="L599" s="81">
        <v>20</v>
      </c>
      <c r="M599" s="81">
        <v>20</v>
      </c>
      <c r="N599" s="81">
        <v>24</v>
      </c>
      <c r="O599" s="81">
        <v>20</v>
      </c>
      <c r="P599" s="81">
        <v>25</v>
      </c>
      <c r="Q599" s="81">
        <v>20</v>
      </c>
      <c r="R599" s="81">
        <v>20</v>
      </c>
      <c r="S599" s="81">
        <v>25</v>
      </c>
      <c r="T599" s="81">
        <v>9</v>
      </c>
      <c r="U599" s="81">
        <v>25</v>
      </c>
      <c r="V599" s="81">
        <v>22</v>
      </c>
      <c r="W599" s="81">
        <v>20</v>
      </c>
      <c r="X599" s="81">
        <v>20</v>
      </c>
      <c r="Y599" s="81">
        <v>14</v>
      </c>
      <c r="Z599" s="81">
        <v>9</v>
      </c>
      <c r="AA599" s="81">
        <v>9</v>
      </c>
      <c r="AB599" s="81">
        <v>25</v>
      </c>
      <c r="AC599" s="81">
        <v>20</v>
      </c>
      <c r="AD599" s="81">
        <v>20</v>
      </c>
      <c r="AE599" s="81">
        <v>20</v>
      </c>
      <c r="AF599" s="81">
        <v>14</v>
      </c>
      <c r="AG599" s="81">
        <v>9</v>
      </c>
      <c r="AH599" s="81">
        <v>9</v>
      </c>
      <c r="AI599" s="81">
        <v>25</v>
      </c>
      <c r="AJ599" s="81">
        <v>20</v>
      </c>
      <c r="AK599" s="81">
        <v>20</v>
      </c>
      <c r="AL599" s="81">
        <v>20</v>
      </c>
      <c r="AM599" s="81">
        <v>14</v>
      </c>
      <c r="AN599" s="81">
        <v>9</v>
      </c>
    </row>
    <row r="600" spans="1:40" ht="16.5">
      <c r="A600" s="81">
        <v>10596</v>
      </c>
      <c r="B600" s="81" t="s">
        <v>2764</v>
      </c>
      <c r="C600" s="81" t="s">
        <v>2153</v>
      </c>
      <c r="D600" s="81">
        <v>20</v>
      </c>
      <c r="E600" s="81">
        <v>25</v>
      </c>
      <c r="F600" s="81">
        <v>20</v>
      </c>
      <c r="G600" s="81">
        <v>20</v>
      </c>
      <c r="H600" s="81">
        <v>25</v>
      </c>
      <c r="I600" s="81">
        <v>20</v>
      </c>
      <c r="J600" s="81">
        <v>20</v>
      </c>
      <c r="K600" s="81">
        <v>25</v>
      </c>
      <c r="L600" s="81">
        <v>20</v>
      </c>
      <c r="M600" s="81">
        <v>20</v>
      </c>
      <c r="N600" s="81">
        <v>24</v>
      </c>
      <c r="O600" s="81">
        <v>20</v>
      </c>
      <c r="P600" s="81">
        <v>25</v>
      </c>
      <c r="Q600" s="81">
        <v>20</v>
      </c>
      <c r="R600" s="81">
        <v>20</v>
      </c>
      <c r="S600" s="81">
        <v>25</v>
      </c>
      <c r="T600" s="81">
        <v>9</v>
      </c>
      <c r="U600" s="81">
        <v>25</v>
      </c>
      <c r="V600" s="81">
        <v>23</v>
      </c>
      <c r="W600" s="81">
        <v>20</v>
      </c>
      <c r="X600" s="81">
        <v>20</v>
      </c>
      <c r="Y600" s="81">
        <v>14</v>
      </c>
      <c r="Z600" s="81">
        <v>9</v>
      </c>
      <c r="AA600" s="81">
        <v>9</v>
      </c>
      <c r="AB600" s="81">
        <v>25</v>
      </c>
      <c r="AC600" s="81">
        <v>20</v>
      </c>
      <c r="AD600" s="81">
        <v>20</v>
      </c>
      <c r="AE600" s="81">
        <v>20</v>
      </c>
      <c r="AF600" s="81">
        <v>14</v>
      </c>
      <c r="AG600" s="81">
        <v>9</v>
      </c>
      <c r="AH600" s="81">
        <v>9</v>
      </c>
      <c r="AI600" s="81">
        <v>25</v>
      </c>
      <c r="AJ600" s="81">
        <v>20</v>
      </c>
      <c r="AK600" s="81">
        <v>20</v>
      </c>
      <c r="AL600" s="81">
        <v>20</v>
      </c>
      <c r="AM600" s="81">
        <v>14</v>
      </c>
      <c r="AN600" s="81">
        <v>9</v>
      </c>
    </row>
    <row r="601" spans="1:40" ht="16.5">
      <c r="A601" s="81">
        <v>10597</v>
      </c>
      <c r="B601" s="81" t="s">
        <v>2765</v>
      </c>
      <c r="C601" s="81" t="s">
        <v>2153</v>
      </c>
      <c r="D601" s="81">
        <v>20</v>
      </c>
      <c r="E601" s="81">
        <v>25</v>
      </c>
      <c r="F601" s="81">
        <v>20</v>
      </c>
      <c r="G601" s="81">
        <v>20</v>
      </c>
      <c r="H601" s="81">
        <v>25</v>
      </c>
      <c r="I601" s="81">
        <v>20</v>
      </c>
      <c r="J601" s="81">
        <v>20</v>
      </c>
      <c r="K601" s="81">
        <v>25</v>
      </c>
      <c r="L601" s="81">
        <v>20</v>
      </c>
      <c r="M601" s="81">
        <v>20</v>
      </c>
      <c r="N601" s="81">
        <v>24</v>
      </c>
      <c r="O601" s="81">
        <v>20</v>
      </c>
      <c r="P601" s="81">
        <v>25</v>
      </c>
      <c r="Q601" s="81">
        <v>20</v>
      </c>
      <c r="R601" s="81">
        <v>20</v>
      </c>
      <c r="S601" s="81">
        <v>25</v>
      </c>
      <c r="T601" s="81">
        <v>9</v>
      </c>
      <c r="U601" s="81">
        <v>25</v>
      </c>
      <c r="V601" s="81">
        <v>24</v>
      </c>
      <c r="W601" s="81">
        <v>20</v>
      </c>
      <c r="X601" s="81">
        <v>20</v>
      </c>
      <c r="Y601" s="81">
        <v>14</v>
      </c>
      <c r="Z601" s="81">
        <v>9</v>
      </c>
      <c r="AA601" s="81">
        <v>9</v>
      </c>
      <c r="AB601" s="81">
        <v>25</v>
      </c>
      <c r="AC601" s="81">
        <v>20</v>
      </c>
      <c r="AD601" s="81">
        <v>20</v>
      </c>
      <c r="AE601" s="81">
        <v>20</v>
      </c>
      <c r="AF601" s="81">
        <v>14</v>
      </c>
      <c r="AG601" s="81">
        <v>9</v>
      </c>
      <c r="AH601" s="81">
        <v>9</v>
      </c>
      <c r="AI601" s="81">
        <v>25</v>
      </c>
      <c r="AJ601" s="81">
        <v>20</v>
      </c>
      <c r="AK601" s="81">
        <v>20</v>
      </c>
      <c r="AL601" s="81">
        <v>20</v>
      </c>
      <c r="AM601" s="81">
        <v>14</v>
      </c>
      <c r="AN601" s="81">
        <v>9</v>
      </c>
    </row>
    <row r="602" spans="1:40" ht="16.5">
      <c r="A602" s="81">
        <v>10598</v>
      </c>
      <c r="B602" s="81" t="s">
        <v>2766</v>
      </c>
      <c r="C602" s="81" t="s">
        <v>2153</v>
      </c>
      <c r="D602" s="81">
        <v>20</v>
      </c>
      <c r="E602" s="81">
        <v>25</v>
      </c>
      <c r="F602" s="81">
        <v>20</v>
      </c>
      <c r="G602" s="81">
        <v>20</v>
      </c>
      <c r="H602" s="81">
        <v>25</v>
      </c>
      <c r="I602" s="81">
        <v>20</v>
      </c>
      <c r="J602" s="81">
        <v>20</v>
      </c>
      <c r="K602" s="81">
        <v>25</v>
      </c>
      <c r="L602" s="81">
        <v>20</v>
      </c>
      <c r="M602" s="81">
        <v>20</v>
      </c>
      <c r="N602" s="81">
        <v>24</v>
      </c>
      <c r="O602" s="81">
        <v>20</v>
      </c>
      <c r="P602" s="81">
        <v>25</v>
      </c>
      <c r="Q602" s="81">
        <v>20</v>
      </c>
      <c r="R602" s="81">
        <v>20</v>
      </c>
      <c r="S602" s="81">
        <v>25</v>
      </c>
      <c r="T602" s="81">
        <v>9</v>
      </c>
      <c r="U602" s="81">
        <v>25</v>
      </c>
      <c r="V602" s="81">
        <v>25</v>
      </c>
      <c r="W602" s="81">
        <v>20</v>
      </c>
      <c r="X602" s="81">
        <v>20</v>
      </c>
      <c r="Y602" s="81">
        <v>14</v>
      </c>
      <c r="Z602" s="81">
        <v>9</v>
      </c>
      <c r="AA602" s="81">
        <v>9</v>
      </c>
      <c r="AB602" s="81">
        <v>25</v>
      </c>
      <c r="AC602" s="81">
        <v>20</v>
      </c>
      <c r="AD602" s="81">
        <v>20</v>
      </c>
      <c r="AE602" s="81">
        <v>20</v>
      </c>
      <c r="AF602" s="81">
        <v>14</v>
      </c>
      <c r="AG602" s="81">
        <v>9</v>
      </c>
      <c r="AH602" s="81">
        <v>9</v>
      </c>
      <c r="AI602" s="81">
        <v>25</v>
      </c>
      <c r="AJ602" s="81">
        <v>20</v>
      </c>
      <c r="AK602" s="81">
        <v>20</v>
      </c>
      <c r="AL602" s="81">
        <v>20</v>
      </c>
      <c r="AM602" s="81">
        <v>14</v>
      </c>
      <c r="AN602" s="81">
        <v>9</v>
      </c>
    </row>
    <row r="603" spans="1:40" ht="16.5">
      <c r="A603" s="81">
        <v>10599</v>
      </c>
      <c r="B603" s="81" t="s">
        <v>2767</v>
      </c>
      <c r="C603" s="81" t="s">
        <v>2159</v>
      </c>
      <c r="D603" s="81">
        <v>20</v>
      </c>
      <c r="E603" s="81">
        <v>25</v>
      </c>
      <c r="F603" s="81">
        <v>20</v>
      </c>
      <c r="G603" s="81">
        <v>20</v>
      </c>
      <c r="H603" s="81">
        <v>25</v>
      </c>
      <c r="I603" s="81">
        <v>20</v>
      </c>
      <c r="J603" s="81">
        <v>20</v>
      </c>
      <c r="K603" s="81">
        <v>25</v>
      </c>
      <c r="L603" s="81">
        <v>20</v>
      </c>
      <c r="M603" s="81">
        <v>20</v>
      </c>
      <c r="N603" s="81">
        <v>24</v>
      </c>
      <c r="O603" s="81">
        <v>20</v>
      </c>
      <c r="P603" s="81">
        <v>25</v>
      </c>
      <c r="Q603" s="81">
        <v>20</v>
      </c>
      <c r="R603" s="81">
        <v>20</v>
      </c>
      <c r="S603" s="81">
        <v>25</v>
      </c>
      <c r="T603" s="81">
        <v>9</v>
      </c>
      <c r="U603" s="81">
        <v>25</v>
      </c>
      <c r="V603" s="81">
        <v>25</v>
      </c>
      <c r="W603" s="81">
        <v>20</v>
      </c>
      <c r="X603" s="81">
        <v>20</v>
      </c>
      <c r="Y603" s="81">
        <v>14</v>
      </c>
      <c r="Z603" s="81">
        <v>9</v>
      </c>
      <c r="AA603" s="81">
        <v>9</v>
      </c>
      <c r="AB603" s="81">
        <v>25</v>
      </c>
      <c r="AC603" s="81">
        <v>21</v>
      </c>
      <c r="AD603" s="81">
        <v>20</v>
      </c>
      <c r="AE603" s="81">
        <v>20</v>
      </c>
      <c r="AF603" s="81">
        <v>14</v>
      </c>
      <c r="AG603" s="81">
        <v>9</v>
      </c>
      <c r="AH603" s="81">
        <v>9</v>
      </c>
      <c r="AI603" s="81">
        <v>25</v>
      </c>
      <c r="AJ603" s="81">
        <v>20</v>
      </c>
      <c r="AK603" s="81">
        <v>20</v>
      </c>
      <c r="AL603" s="81">
        <v>20</v>
      </c>
      <c r="AM603" s="81">
        <v>14</v>
      </c>
      <c r="AN603" s="81">
        <v>9</v>
      </c>
    </row>
    <row r="604" spans="1:40" ht="16.5">
      <c r="A604" s="81">
        <v>10600</v>
      </c>
      <c r="B604" s="81" t="s">
        <v>2768</v>
      </c>
      <c r="C604" s="81" t="s">
        <v>2159</v>
      </c>
      <c r="D604" s="81">
        <v>20</v>
      </c>
      <c r="E604" s="81">
        <v>25</v>
      </c>
      <c r="F604" s="81">
        <v>20</v>
      </c>
      <c r="G604" s="81">
        <v>20</v>
      </c>
      <c r="H604" s="81">
        <v>25</v>
      </c>
      <c r="I604" s="81">
        <v>20</v>
      </c>
      <c r="J604" s="81">
        <v>20</v>
      </c>
      <c r="K604" s="81">
        <v>25</v>
      </c>
      <c r="L604" s="81">
        <v>20</v>
      </c>
      <c r="M604" s="81">
        <v>20</v>
      </c>
      <c r="N604" s="81">
        <v>24</v>
      </c>
      <c r="O604" s="81">
        <v>20</v>
      </c>
      <c r="P604" s="81">
        <v>25</v>
      </c>
      <c r="Q604" s="81">
        <v>20</v>
      </c>
      <c r="R604" s="81">
        <v>20</v>
      </c>
      <c r="S604" s="81">
        <v>25</v>
      </c>
      <c r="T604" s="81">
        <v>9</v>
      </c>
      <c r="U604" s="81">
        <v>25</v>
      </c>
      <c r="V604" s="81">
        <v>25</v>
      </c>
      <c r="W604" s="81">
        <v>20</v>
      </c>
      <c r="X604" s="81">
        <v>20</v>
      </c>
      <c r="Y604" s="81">
        <v>14</v>
      </c>
      <c r="Z604" s="81">
        <v>9</v>
      </c>
      <c r="AA604" s="81">
        <v>9</v>
      </c>
      <c r="AB604" s="81">
        <v>25</v>
      </c>
      <c r="AC604" s="81">
        <v>22</v>
      </c>
      <c r="AD604" s="81">
        <v>20</v>
      </c>
      <c r="AE604" s="81">
        <v>20</v>
      </c>
      <c r="AF604" s="81">
        <v>14</v>
      </c>
      <c r="AG604" s="81">
        <v>9</v>
      </c>
      <c r="AH604" s="81">
        <v>9</v>
      </c>
      <c r="AI604" s="81">
        <v>25</v>
      </c>
      <c r="AJ604" s="81">
        <v>20</v>
      </c>
      <c r="AK604" s="81">
        <v>20</v>
      </c>
      <c r="AL604" s="81">
        <v>20</v>
      </c>
      <c r="AM604" s="81">
        <v>14</v>
      </c>
      <c r="AN604" s="81">
        <v>9</v>
      </c>
    </row>
    <row r="605" spans="1:40" ht="16.5">
      <c r="A605" s="81">
        <v>10601</v>
      </c>
      <c r="B605" s="81" t="s">
        <v>2769</v>
      </c>
      <c r="C605" s="81" t="s">
        <v>2159</v>
      </c>
      <c r="D605" s="81">
        <v>20</v>
      </c>
      <c r="E605" s="81">
        <v>25</v>
      </c>
      <c r="F605" s="81">
        <v>20</v>
      </c>
      <c r="G605" s="81">
        <v>20</v>
      </c>
      <c r="H605" s="81">
        <v>25</v>
      </c>
      <c r="I605" s="81">
        <v>20</v>
      </c>
      <c r="J605" s="81">
        <v>20</v>
      </c>
      <c r="K605" s="81">
        <v>25</v>
      </c>
      <c r="L605" s="81">
        <v>20</v>
      </c>
      <c r="M605" s="81">
        <v>20</v>
      </c>
      <c r="N605" s="81">
        <v>24</v>
      </c>
      <c r="O605" s="81">
        <v>20</v>
      </c>
      <c r="P605" s="81">
        <v>25</v>
      </c>
      <c r="Q605" s="81">
        <v>20</v>
      </c>
      <c r="R605" s="81">
        <v>20</v>
      </c>
      <c r="S605" s="81">
        <v>25</v>
      </c>
      <c r="T605" s="81">
        <v>9</v>
      </c>
      <c r="U605" s="81">
        <v>25</v>
      </c>
      <c r="V605" s="81">
        <v>25</v>
      </c>
      <c r="W605" s="81">
        <v>20</v>
      </c>
      <c r="X605" s="81">
        <v>20</v>
      </c>
      <c r="Y605" s="81">
        <v>14</v>
      </c>
      <c r="Z605" s="81">
        <v>9</v>
      </c>
      <c r="AA605" s="81">
        <v>9</v>
      </c>
      <c r="AB605" s="81">
        <v>25</v>
      </c>
      <c r="AC605" s="81">
        <v>23</v>
      </c>
      <c r="AD605" s="81">
        <v>20</v>
      </c>
      <c r="AE605" s="81">
        <v>20</v>
      </c>
      <c r="AF605" s="81">
        <v>14</v>
      </c>
      <c r="AG605" s="81">
        <v>9</v>
      </c>
      <c r="AH605" s="81">
        <v>9</v>
      </c>
      <c r="AI605" s="81">
        <v>25</v>
      </c>
      <c r="AJ605" s="81">
        <v>20</v>
      </c>
      <c r="AK605" s="81">
        <v>20</v>
      </c>
      <c r="AL605" s="81">
        <v>20</v>
      </c>
      <c r="AM605" s="81">
        <v>14</v>
      </c>
      <c r="AN605" s="81">
        <v>9</v>
      </c>
    </row>
    <row r="606" spans="1:40" ht="16.5">
      <c r="A606" s="81">
        <v>10602</v>
      </c>
      <c r="B606" s="81" t="s">
        <v>2770</v>
      </c>
      <c r="C606" s="81" t="s">
        <v>2159</v>
      </c>
      <c r="D606" s="81">
        <v>20</v>
      </c>
      <c r="E606" s="81">
        <v>25</v>
      </c>
      <c r="F606" s="81">
        <v>20</v>
      </c>
      <c r="G606" s="81">
        <v>20</v>
      </c>
      <c r="H606" s="81">
        <v>25</v>
      </c>
      <c r="I606" s="81">
        <v>20</v>
      </c>
      <c r="J606" s="81">
        <v>20</v>
      </c>
      <c r="K606" s="81">
        <v>25</v>
      </c>
      <c r="L606" s="81">
        <v>20</v>
      </c>
      <c r="M606" s="81">
        <v>20</v>
      </c>
      <c r="N606" s="81">
        <v>24</v>
      </c>
      <c r="O606" s="81">
        <v>20</v>
      </c>
      <c r="P606" s="81">
        <v>25</v>
      </c>
      <c r="Q606" s="81">
        <v>20</v>
      </c>
      <c r="R606" s="81">
        <v>20</v>
      </c>
      <c r="S606" s="81">
        <v>25</v>
      </c>
      <c r="T606" s="81">
        <v>9</v>
      </c>
      <c r="U606" s="81">
        <v>25</v>
      </c>
      <c r="V606" s="81">
        <v>25</v>
      </c>
      <c r="W606" s="81">
        <v>20</v>
      </c>
      <c r="X606" s="81">
        <v>20</v>
      </c>
      <c r="Y606" s="81">
        <v>14</v>
      </c>
      <c r="Z606" s="81">
        <v>9</v>
      </c>
      <c r="AA606" s="81">
        <v>9</v>
      </c>
      <c r="AB606" s="81">
        <v>25</v>
      </c>
      <c r="AC606" s="81">
        <v>24</v>
      </c>
      <c r="AD606" s="81">
        <v>20</v>
      </c>
      <c r="AE606" s="81">
        <v>20</v>
      </c>
      <c r="AF606" s="81">
        <v>14</v>
      </c>
      <c r="AG606" s="81">
        <v>9</v>
      </c>
      <c r="AH606" s="81">
        <v>9</v>
      </c>
      <c r="AI606" s="81">
        <v>25</v>
      </c>
      <c r="AJ606" s="81">
        <v>20</v>
      </c>
      <c r="AK606" s="81">
        <v>20</v>
      </c>
      <c r="AL606" s="81">
        <v>20</v>
      </c>
      <c r="AM606" s="81">
        <v>14</v>
      </c>
      <c r="AN606" s="81">
        <v>9</v>
      </c>
    </row>
    <row r="607" spans="1:40" ht="16.5">
      <c r="A607" s="81">
        <v>10603</v>
      </c>
      <c r="B607" s="81" t="s">
        <v>2771</v>
      </c>
      <c r="C607" s="81" t="s">
        <v>2159</v>
      </c>
      <c r="D607" s="81">
        <v>20</v>
      </c>
      <c r="E607" s="81">
        <v>25</v>
      </c>
      <c r="F607" s="81">
        <v>20</v>
      </c>
      <c r="G607" s="81">
        <v>20</v>
      </c>
      <c r="H607" s="81">
        <v>25</v>
      </c>
      <c r="I607" s="81">
        <v>20</v>
      </c>
      <c r="J607" s="81">
        <v>20</v>
      </c>
      <c r="K607" s="81">
        <v>25</v>
      </c>
      <c r="L607" s="81">
        <v>20</v>
      </c>
      <c r="M607" s="81">
        <v>20</v>
      </c>
      <c r="N607" s="81">
        <v>24</v>
      </c>
      <c r="O607" s="81">
        <v>20</v>
      </c>
      <c r="P607" s="81">
        <v>25</v>
      </c>
      <c r="Q607" s="81">
        <v>20</v>
      </c>
      <c r="R607" s="81">
        <v>20</v>
      </c>
      <c r="S607" s="81">
        <v>25</v>
      </c>
      <c r="T607" s="81">
        <v>9</v>
      </c>
      <c r="U607" s="81">
        <v>25</v>
      </c>
      <c r="V607" s="81">
        <v>25</v>
      </c>
      <c r="W607" s="81">
        <v>20</v>
      </c>
      <c r="X607" s="81">
        <v>20</v>
      </c>
      <c r="Y607" s="81">
        <v>14</v>
      </c>
      <c r="Z607" s="81">
        <v>9</v>
      </c>
      <c r="AA607" s="81">
        <v>9</v>
      </c>
      <c r="AB607" s="81">
        <v>25</v>
      </c>
      <c r="AC607" s="81">
        <v>25</v>
      </c>
      <c r="AD607" s="81">
        <v>20</v>
      </c>
      <c r="AE607" s="81">
        <v>20</v>
      </c>
      <c r="AF607" s="81">
        <v>14</v>
      </c>
      <c r="AG607" s="81">
        <v>9</v>
      </c>
      <c r="AH607" s="81">
        <v>9</v>
      </c>
      <c r="AI607" s="81">
        <v>25</v>
      </c>
      <c r="AJ607" s="81">
        <v>20</v>
      </c>
      <c r="AK607" s="81">
        <v>20</v>
      </c>
      <c r="AL607" s="81">
        <v>20</v>
      </c>
      <c r="AM607" s="81">
        <v>14</v>
      </c>
      <c r="AN607" s="81">
        <v>9</v>
      </c>
    </row>
    <row r="608" spans="1:40" ht="16.5">
      <c r="A608" s="81">
        <v>10604</v>
      </c>
      <c r="B608" s="81" t="s">
        <v>2772</v>
      </c>
      <c r="C608" s="81" t="s">
        <v>2165</v>
      </c>
      <c r="D608" s="81">
        <v>20</v>
      </c>
      <c r="E608" s="81">
        <v>25</v>
      </c>
      <c r="F608" s="81">
        <v>20</v>
      </c>
      <c r="G608" s="81">
        <v>20</v>
      </c>
      <c r="H608" s="81">
        <v>25</v>
      </c>
      <c r="I608" s="81">
        <v>20</v>
      </c>
      <c r="J608" s="81">
        <v>20</v>
      </c>
      <c r="K608" s="81">
        <v>25</v>
      </c>
      <c r="L608" s="81">
        <v>20</v>
      </c>
      <c r="M608" s="81">
        <v>20</v>
      </c>
      <c r="N608" s="81">
        <v>24</v>
      </c>
      <c r="O608" s="81">
        <v>20</v>
      </c>
      <c r="P608" s="81">
        <v>25</v>
      </c>
      <c r="Q608" s="81">
        <v>20</v>
      </c>
      <c r="R608" s="81">
        <v>20</v>
      </c>
      <c r="S608" s="81">
        <v>25</v>
      </c>
      <c r="T608" s="81">
        <v>9</v>
      </c>
      <c r="U608" s="81">
        <v>25</v>
      </c>
      <c r="V608" s="81">
        <v>25</v>
      </c>
      <c r="W608" s="81">
        <v>20</v>
      </c>
      <c r="X608" s="81">
        <v>20</v>
      </c>
      <c r="Y608" s="81">
        <v>14</v>
      </c>
      <c r="Z608" s="81">
        <v>9</v>
      </c>
      <c r="AA608" s="81">
        <v>9</v>
      </c>
      <c r="AB608" s="81">
        <v>25</v>
      </c>
      <c r="AC608" s="81">
        <v>25</v>
      </c>
      <c r="AD608" s="81">
        <v>20</v>
      </c>
      <c r="AE608" s="81">
        <v>20</v>
      </c>
      <c r="AF608" s="81">
        <v>14</v>
      </c>
      <c r="AG608" s="81">
        <v>9</v>
      </c>
      <c r="AH608" s="81">
        <v>9</v>
      </c>
      <c r="AI608" s="81">
        <v>25</v>
      </c>
      <c r="AJ608" s="81">
        <v>21</v>
      </c>
      <c r="AK608" s="81">
        <v>20</v>
      </c>
      <c r="AL608" s="81">
        <v>20</v>
      </c>
      <c r="AM608" s="81">
        <v>14</v>
      </c>
      <c r="AN608" s="81">
        <v>9</v>
      </c>
    </row>
    <row r="609" spans="1:40" ht="16.5">
      <c r="A609" s="81">
        <v>10605</v>
      </c>
      <c r="B609" s="81" t="s">
        <v>2773</v>
      </c>
      <c r="C609" s="81" t="s">
        <v>2165</v>
      </c>
      <c r="D609" s="81">
        <v>20</v>
      </c>
      <c r="E609" s="81">
        <v>25</v>
      </c>
      <c r="F609" s="81">
        <v>20</v>
      </c>
      <c r="G609" s="81">
        <v>20</v>
      </c>
      <c r="H609" s="81">
        <v>25</v>
      </c>
      <c r="I609" s="81">
        <v>20</v>
      </c>
      <c r="J609" s="81">
        <v>20</v>
      </c>
      <c r="K609" s="81">
        <v>25</v>
      </c>
      <c r="L609" s="81">
        <v>20</v>
      </c>
      <c r="M609" s="81">
        <v>20</v>
      </c>
      <c r="N609" s="81">
        <v>24</v>
      </c>
      <c r="O609" s="81">
        <v>20</v>
      </c>
      <c r="P609" s="81">
        <v>25</v>
      </c>
      <c r="Q609" s="81">
        <v>20</v>
      </c>
      <c r="R609" s="81">
        <v>20</v>
      </c>
      <c r="S609" s="81">
        <v>25</v>
      </c>
      <c r="T609" s="81">
        <v>9</v>
      </c>
      <c r="U609" s="81">
        <v>25</v>
      </c>
      <c r="V609" s="81">
        <v>25</v>
      </c>
      <c r="W609" s="81">
        <v>20</v>
      </c>
      <c r="X609" s="81">
        <v>20</v>
      </c>
      <c r="Y609" s="81">
        <v>14</v>
      </c>
      <c r="Z609" s="81">
        <v>9</v>
      </c>
      <c r="AA609" s="81">
        <v>9</v>
      </c>
      <c r="AB609" s="81">
        <v>25</v>
      </c>
      <c r="AC609" s="81">
        <v>25</v>
      </c>
      <c r="AD609" s="81">
        <v>20</v>
      </c>
      <c r="AE609" s="81">
        <v>20</v>
      </c>
      <c r="AF609" s="81">
        <v>14</v>
      </c>
      <c r="AG609" s="81">
        <v>9</v>
      </c>
      <c r="AH609" s="81">
        <v>9</v>
      </c>
      <c r="AI609" s="81">
        <v>25</v>
      </c>
      <c r="AJ609" s="81">
        <v>22</v>
      </c>
      <c r="AK609" s="81">
        <v>20</v>
      </c>
      <c r="AL609" s="81">
        <v>20</v>
      </c>
      <c r="AM609" s="81">
        <v>14</v>
      </c>
      <c r="AN609" s="81">
        <v>9</v>
      </c>
    </row>
    <row r="610" spans="1:40" ht="16.5">
      <c r="A610" s="81">
        <v>10606</v>
      </c>
      <c r="B610" s="81" t="s">
        <v>2774</v>
      </c>
      <c r="C610" s="81" t="s">
        <v>2165</v>
      </c>
      <c r="D610" s="81">
        <v>20</v>
      </c>
      <c r="E610" s="81">
        <v>25</v>
      </c>
      <c r="F610" s="81">
        <v>20</v>
      </c>
      <c r="G610" s="81">
        <v>20</v>
      </c>
      <c r="H610" s="81">
        <v>25</v>
      </c>
      <c r="I610" s="81">
        <v>20</v>
      </c>
      <c r="J610" s="81">
        <v>20</v>
      </c>
      <c r="K610" s="81">
        <v>25</v>
      </c>
      <c r="L610" s="81">
        <v>20</v>
      </c>
      <c r="M610" s="81">
        <v>20</v>
      </c>
      <c r="N610" s="81">
        <v>24</v>
      </c>
      <c r="O610" s="81">
        <v>20</v>
      </c>
      <c r="P610" s="81">
        <v>25</v>
      </c>
      <c r="Q610" s="81">
        <v>20</v>
      </c>
      <c r="R610" s="81">
        <v>20</v>
      </c>
      <c r="S610" s="81">
        <v>25</v>
      </c>
      <c r="T610" s="81">
        <v>9</v>
      </c>
      <c r="U610" s="81">
        <v>25</v>
      </c>
      <c r="V610" s="81">
        <v>25</v>
      </c>
      <c r="W610" s="81">
        <v>20</v>
      </c>
      <c r="X610" s="81">
        <v>20</v>
      </c>
      <c r="Y610" s="81">
        <v>14</v>
      </c>
      <c r="Z610" s="81">
        <v>9</v>
      </c>
      <c r="AA610" s="81">
        <v>9</v>
      </c>
      <c r="AB610" s="81">
        <v>25</v>
      </c>
      <c r="AC610" s="81">
        <v>25</v>
      </c>
      <c r="AD610" s="81">
        <v>20</v>
      </c>
      <c r="AE610" s="81">
        <v>20</v>
      </c>
      <c r="AF610" s="81">
        <v>14</v>
      </c>
      <c r="AG610" s="81">
        <v>9</v>
      </c>
      <c r="AH610" s="81">
        <v>9</v>
      </c>
      <c r="AI610" s="81">
        <v>25</v>
      </c>
      <c r="AJ610" s="81">
        <v>23</v>
      </c>
      <c r="AK610" s="81">
        <v>20</v>
      </c>
      <c r="AL610" s="81">
        <v>20</v>
      </c>
      <c r="AM610" s="81">
        <v>14</v>
      </c>
      <c r="AN610" s="81">
        <v>9</v>
      </c>
    </row>
    <row r="611" spans="1:40" ht="16.5">
      <c r="A611" s="81">
        <v>10607</v>
      </c>
      <c r="B611" s="81" t="s">
        <v>2775</v>
      </c>
      <c r="C611" s="81" t="s">
        <v>2165</v>
      </c>
      <c r="D611" s="81">
        <v>20</v>
      </c>
      <c r="E611" s="81">
        <v>25</v>
      </c>
      <c r="F611" s="81">
        <v>20</v>
      </c>
      <c r="G611" s="81">
        <v>20</v>
      </c>
      <c r="H611" s="81">
        <v>25</v>
      </c>
      <c r="I611" s="81">
        <v>20</v>
      </c>
      <c r="J611" s="81">
        <v>20</v>
      </c>
      <c r="K611" s="81">
        <v>25</v>
      </c>
      <c r="L611" s="81">
        <v>20</v>
      </c>
      <c r="M611" s="81">
        <v>20</v>
      </c>
      <c r="N611" s="81">
        <v>24</v>
      </c>
      <c r="O611" s="81">
        <v>20</v>
      </c>
      <c r="P611" s="81">
        <v>25</v>
      </c>
      <c r="Q611" s="81">
        <v>20</v>
      </c>
      <c r="R611" s="81">
        <v>20</v>
      </c>
      <c r="S611" s="81">
        <v>25</v>
      </c>
      <c r="T611" s="81">
        <v>9</v>
      </c>
      <c r="U611" s="81">
        <v>25</v>
      </c>
      <c r="V611" s="81">
        <v>25</v>
      </c>
      <c r="W611" s="81">
        <v>20</v>
      </c>
      <c r="X611" s="81">
        <v>20</v>
      </c>
      <c r="Y611" s="81">
        <v>14</v>
      </c>
      <c r="Z611" s="81">
        <v>9</v>
      </c>
      <c r="AA611" s="81">
        <v>9</v>
      </c>
      <c r="AB611" s="81">
        <v>25</v>
      </c>
      <c r="AC611" s="81">
        <v>25</v>
      </c>
      <c r="AD611" s="81">
        <v>20</v>
      </c>
      <c r="AE611" s="81">
        <v>20</v>
      </c>
      <c r="AF611" s="81">
        <v>14</v>
      </c>
      <c r="AG611" s="81">
        <v>9</v>
      </c>
      <c r="AH611" s="81">
        <v>9</v>
      </c>
      <c r="AI611" s="81">
        <v>25</v>
      </c>
      <c r="AJ611" s="81">
        <v>24</v>
      </c>
      <c r="AK611" s="81">
        <v>20</v>
      </c>
      <c r="AL611" s="81">
        <v>20</v>
      </c>
      <c r="AM611" s="81">
        <v>14</v>
      </c>
      <c r="AN611" s="81">
        <v>9</v>
      </c>
    </row>
    <row r="612" spans="1:40" ht="16.5">
      <c r="A612" s="81">
        <v>10608</v>
      </c>
      <c r="B612" s="81" t="s">
        <v>2776</v>
      </c>
      <c r="C612" s="81" t="s">
        <v>2165</v>
      </c>
      <c r="D612" s="81">
        <v>20</v>
      </c>
      <c r="E612" s="81">
        <v>25</v>
      </c>
      <c r="F612" s="81">
        <v>20</v>
      </c>
      <c r="G612" s="81">
        <v>20</v>
      </c>
      <c r="H612" s="81">
        <v>25</v>
      </c>
      <c r="I612" s="81">
        <v>20</v>
      </c>
      <c r="J612" s="81">
        <v>20</v>
      </c>
      <c r="K612" s="81">
        <v>25</v>
      </c>
      <c r="L612" s="81">
        <v>20</v>
      </c>
      <c r="M612" s="81">
        <v>20</v>
      </c>
      <c r="N612" s="81">
        <v>24</v>
      </c>
      <c r="O612" s="81">
        <v>20</v>
      </c>
      <c r="P612" s="81">
        <v>25</v>
      </c>
      <c r="Q612" s="81">
        <v>20</v>
      </c>
      <c r="R612" s="81">
        <v>20</v>
      </c>
      <c r="S612" s="81">
        <v>25</v>
      </c>
      <c r="T612" s="81">
        <v>9</v>
      </c>
      <c r="U612" s="81">
        <v>25</v>
      </c>
      <c r="V612" s="81">
        <v>25</v>
      </c>
      <c r="W612" s="81">
        <v>20</v>
      </c>
      <c r="X612" s="81">
        <v>20</v>
      </c>
      <c r="Y612" s="81">
        <v>14</v>
      </c>
      <c r="Z612" s="81">
        <v>9</v>
      </c>
      <c r="AA612" s="81">
        <v>9</v>
      </c>
      <c r="AB612" s="81">
        <v>25</v>
      </c>
      <c r="AC612" s="81">
        <v>25</v>
      </c>
      <c r="AD612" s="81">
        <v>20</v>
      </c>
      <c r="AE612" s="81">
        <v>20</v>
      </c>
      <c r="AF612" s="81">
        <v>14</v>
      </c>
      <c r="AG612" s="81">
        <v>9</v>
      </c>
      <c r="AH612" s="81">
        <v>9</v>
      </c>
      <c r="AI612" s="81">
        <v>25</v>
      </c>
      <c r="AJ612" s="81">
        <v>25</v>
      </c>
      <c r="AK612" s="81">
        <v>20</v>
      </c>
      <c r="AL612" s="81">
        <v>20</v>
      </c>
      <c r="AM612" s="81">
        <v>14</v>
      </c>
      <c r="AN612" s="81">
        <v>9</v>
      </c>
    </row>
    <row r="613" spans="1:40" ht="16.5">
      <c r="A613" s="81">
        <v>10609</v>
      </c>
      <c r="B613" s="81" t="s">
        <v>2777</v>
      </c>
      <c r="C613" s="81" t="s">
        <v>2150</v>
      </c>
      <c r="D613" s="81">
        <v>20</v>
      </c>
      <c r="E613" s="81">
        <v>25</v>
      </c>
      <c r="F613" s="81">
        <v>20</v>
      </c>
      <c r="G613" s="81">
        <v>20</v>
      </c>
      <c r="H613" s="81">
        <v>25</v>
      </c>
      <c r="I613" s="81">
        <v>20</v>
      </c>
      <c r="J613" s="81">
        <v>20</v>
      </c>
      <c r="K613" s="81">
        <v>25</v>
      </c>
      <c r="L613" s="81">
        <v>20</v>
      </c>
      <c r="M613" s="81">
        <v>20</v>
      </c>
      <c r="N613" s="81">
        <v>24</v>
      </c>
      <c r="O613" s="81">
        <v>20</v>
      </c>
      <c r="P613" s="81">
        <v>25</v>
      </c>
      <c r="Q613" s="81">
        <v>20</v>
      </c>
      <c r="R613" s="81">
        <v>21</v>
      </c>
      <c r="S613" s="81">
        <v>25</v>
      </c>
      <c r="T613" s="81">
        <v>9</v>
      </c>
      <c r="U613" s="81">
        <v>25</v>
      </c>
      <c r="V613" s="81">
        <v>25</v>
      </c>
      <c r="W613" s="81">
        <v>20</v>
      </c>
      <c r="X613" s="81">
        <v>20</v>
      </c>
      <c r="Y613" s="81">
        <v>14</v>
      </c>
      <c r="Z613" s="81">
        <v>9</v>
      </c>
      <c r="AA613" s="81">
        <v>9</v>
      </c>
      <c r="AB613" s="81">
        <v>25</v>
      </c>
      <c r="AC613" s="81">
        <v>25</v>
      </c>
      <c r="AD613" s="81">
        <v>20</v>
      </c>
      <c r="AE613" s="81">
        <v>20</v>
      </c>
      <c r="AF613" s="81">
        <v>14</v>
      </c>
      <c r="AG613" s="81">
        <v>9</v>
      </c>
      <c r="AH613" s="81">
        <v>9</v>
      </c>
      <c r="AI613" s="81">
        <v>25</v>
      </c>
      <c r="AJ613" s="81">
        <v>25</v>
      </c>
      <c r="AK613" s="81">
        <v>20</v>
      </c>
      <c r="AL613" s="81">
        <v>20</v>
      </c>
      <c r="AM613" s="81">
        <v>14</v>
      </c>
      <c r="AN613" s="81">
        <v>9</v>
      </c>
    </row>
    <row r="614" spans="1:40" ht="16.5">
      <c r="A614" s="81">
        <v>10610</v>
      </c>
      <c r="B614" s="81" t="s">
        <v>2778</v>
      </c>
      <c r="C614" s="81" t="s">
        <v>2150</v>
      </c>
      <c r="D614" s="81">
        <v>20</v>
      </c>
      <c r="E614" s="81">
        <v>25</v>
      </c>
      <c r="F614" s="81">
        <v>20</v>
      </c>
      <c r="G614" s="81">
        <v>20</v>
      </c>
      <c r="H614" s="81">
        <v>25</v>
      </c>
      <c r="I614" s="81">
        <v>20</v>
      </c>
      <c r="J614" s="81">
        <v>20</v>
      </c>
      <c r="K614" s="81">
        <v>25</v>
      </c>
      <c r="L614" s="81">
        <v>20</v>
      </c>
      <c r="M614" s="81">
        <v>20</v>
      </c>
      <c r="N614" s="81">
        <v>24</v>
      </c>
      <c r="O614" s="81">
        <v>20</v>
      </c>
      <c r="P614" s="81">
        <v>25</v>
      </c>
      <c r="Q614" s="81">
        <v>20</v>
      </c>
      <c r="R614" s="81">
        <v>22</v>
      </c>
      <c r="S614" s="81">
        <v>25</v>
      </c>
      <c r="T614" s="81">
        <v>9</v>
      </c>
      <c r="U614" s="81">
        <v>25</v>
      </c>
      <c r="V614" s="81">
        <v>25</v>
      </c>
      <c r="W614" s="81">
        <v>20</v>
      </c>
      <c r="X614" s="81">
        <v>20</v>
      </c>
      <c r="Y614" s="81">
        <v>14</v>
      </c>
      <c r="Z614" s="81">
        <v>9</v>
      </c>
      <c r="AA614" s="81">
        <v>9</v>
      </c>
      <c r="AB614" s="81">
        <v>25</v>
      </c>
      <c r="AC614" s="81">
        <v>25</v>
      </c>
      <c r="AD614" s="81">
        <v>20</v>
      </c>
      <c r="AE614" s="81">
        <v>20</v>
      </c>
      <c r="AF614" s="81">
        <v>14</v>
      </c>
      <c r="AG614" s="81">
        <v>9</v>
      </c>
      <c r="AH614" s="81">
        <v>9</v>
      </c>
      <c r="AI614" s="81">
        <v>25</v>
      </c>
      <c r="AJ614" s="81">
        <v>25</v>
      </c>
      <c r="AK614" s="81">
        <v>20</v>
      </c>
      <c r="AL614" s="81">
        <v>20</v>
      </c>
      <c r="AM614" s="81">
        <v>14</v>
      </c>
      <c r="AN614" s="81">
        <v>9</v>
      </c>
    </row>
    <row r="615" spans="1:40" ht="16.5">
      <c r="A615" s="81">
        <v>10611</v>
      </c>
      <c r="B615" s="81" t="s">
        <v>2779</v>
      </c>
      <c r="C615" s="81" t="s">
        <v>2150</v>
      </c>
      <c r="D615" s="81">
        <v>20</v>
      </c>
      <c r="E615" s="81">
        <v>25</v>
      </c>
      <c r="F615" s="81">
        <v>20</v>
      </c>
      <c r="G615" s="81">
        <v>20</v>
      </c>
      <c r="H615" s="81">
        <v>25</v>
      </c>
      <c r="I615" s="81">
        <v>20</v>
      </c>
      <c r="J615" s="81">
        <v>20</v>
      </c>
      <c r="K615" s="81">
        <v>25</v>
      </c>
      <c r="L615" s="81">
        <v>20</v>
      </c>
      <c r="M615" s="81">
        <v>20</v>
      </c>
      <c r="N615" s="81">
        <v>24</v>
      </c>
      <c r="O615" s="81">
        <v>20</v>
      </c>
      <c r="P615" s="81">
        <v>25</v>
      </c>
      <c r="Q615" s="81">
        <v>20</v>
      </c>
      <c r="R615" s="81">
        <v>23</v>
      </c>
      <c r="S615" s="81">
        <v>25</v>
      </c>
      <c r="T615" s="81">
        <v>9</v>
      </c>
      <c r="U615" s="81">
        <v>25</v>
      </c>
      <c r="V615" s="81">
        <v>25</v>
      </c>
      <c r="W615" s="81">
        <v>20</v>
      </c>
      <c r="X615" s="81">
        <v>20</v>
      </c>
      <c r="Y615" s="81">
        <v>14</v>
      </c>
      <c r="Z615" s="81">
        <v>9</v>
      </c>
      <c r="AA615" s="81">
        <v>9</v>
      </c>
      <c r="AB615" s="81">
        <v>25</v>
      </c>
      <c r="AC615" s="81">
        <v>25</v>
      </c>
      <c r="AD615" s="81">
        <v>20</v>
      </c>
      <c r="AE615" s="81">
        <v>20</v>
      </c>
      <c r="AF615" s="81">
        <v>14</v>
      </c>
      <c r="AG615" s="81">
        <v>9</v>
      </c>
      <c r="AH615" s="81">
        <v>9</v>
      </c>
      <c r="AI615" s="81">
        <v>25</v>
      </c>
      <c r="AJ615" s="81">
        <v>25</v>
      </c>
      <c r="AK615" s="81">
        <v>20</v>
      </c>
      <c r="AL615" s="81">
        <v>20</v>
      </c>
      <c r="AM615" s="81">
        <v>14</v>
      </c>
      <c r="AN615" s="81">
        <v>9</v>
      </c>
    </row>
    <row r="616" spans="1:40" ht="16.5">
      <c r="A616" s="81">
        <v>10612</v>
      </c>
      <c r="B616" s="81" t="s">
        <v>2780</v>
      </c>
      <c r="C616" s="81" t="s">
        <v>2150</v>
      </c>
      <c r="D616" s="81">
        <v>20</v>
      </c>
      <c r="E616" s="81">
        <v>25</v>
      </c>
      <c r="F616" s="81">
        <v>20</v>
      </c>
      <c r="G616" s="81">
        <v>20</v>
      </c>
      <c r="H616" s="81">
        <v>25</v>
      </c>
      <c r="I616" s="81">
        <v>20</v>
      </c>
      <c r="J616" s="81">
        <v>20</v>
      </c>
      <c r="K616" s="81">
        <v>25</v>
      </c>
      <c r="L616" s="81">
        <v>20</v>
      </c>
      <c r="M616" s="81">
        <v>20</v>
      </c>
      <c r="N616" s="81">
        <v>24</v>
      </c>
      <c r="O616" s="81">
        <v>20</v>
      </c>
      <c r="P616" s="81">
        <v>25</v>
      </c>
      <c r="Q616" s="81">
        <v>20</v>
      </c>
      <c r="R616" s="81">
        <v>24</v>
      </c>
      <c r="S616" s="81">
        <v>25</v>
      </c>
      <c r="T616" s="81">
        <v>9</v>
      </c>
      <c r="U616" s="81">
        <v>25</v>
      </c>
      <c r="V616" s="81">
        <v>25</v>
      </c>
      <c r="W616" s="81">
        <v>20</v>
      </c>
      <c r="X616" s="81">
        <v>20</v>
      </c>
      <c r="Y616" s="81">
        <v>14</v>
      </c>
      <c r="Z616" s="81">
        <v>9</v>
      </c>
      <c r="AA616" s="81">
        <v>9</v>
      </c>
      <c r="AB616" s="81">
        <v>25</v>
      </c>
      <c r="AC616" s="81">
        <v>25</v>
      </c>
      <c r="AD616" s="81">
        <v>20</v>
      </c>
      <c r="AE616" s="81">
        <v>20</v>
      </c>
      <c r="AF616" s="81">
        <v>14</v>
      </c>
      <c r="AG616" s="81">
        <v>9</v>
      </c>
      <c r="AH616" s="81">
        <v>9</v>
      </c>
      <c r="AI616" s="81">
        <v>25</v>
      </c>
      <c r="AJ616" s="81">
        <v>25</v>
      </c>
      <c r="AK616" s="81">
        <v>20</v>
      </c>
      <c r="AL616" s="81">
        <v>20</v>
      </c>
      <c r="AM616" s="81">
        <v>14</v>
      </c>
      <c r="AN616" s="81">
        <v>9</v>
      </c>
    </row>
    <row r="617" spans="1:40" ht="16.5">
      <c r="A617" s="81">
        <v>10613</v>
      </c>
      <c r="B617" s="81" t="s">
        <v>2781</v>
      </c>
      <c r="C617" s="81" t="s">
        <v>2150</v>
      </c>
      <c r="D617" s="81">
        <v>20</v>
      </c>
      <c r="E617" s="81">
        <v>25</v>
      </c>
      <c r="F617" s="81">
        <v>20</v>
      </c>
      <c r="G617" s="81">
        <v>20</v>
      </c>
      <c r="H617" s="81">
        <v>25</v>
      </c>
      <c r="I617" s="81">
        <v>20</v>
      </c>
      <c r="J617" s="81">
        <v>20</v>
      </c>
      <c r="K617" s="81">
        <v>25</v>
      </c>
      <c r="L617" s="81">
        <v>20</v>
      </c>
      <c r="M617" s="81">
        <v>20</v>
      </c>
      <c r="N617" s="81">
        <v>24</v>
      </c>
      <c r="O617" s="81">
        <v>20</v>
      </c>
      <c r="P617" s="81">
        <v>25</v>
      </c>
      <c r="Q617" s="81">
        <v>20</v>
      </c>
      <c r="R617" s="81">
        <v>25</v>
      </c>
      <c r="S617" s="81">
        <v>25</v>
      </c>
      <c r="T617" s="81">
        <v>9</v>
      </c>
      <c r="U617" s="81">
        <v>25</v>
      </c>
      <c r="V617" s="81">
        <v>25</v>
      </c>
      <c r="W617" s="81">
        <v>20</v>
      </c>
      <c r="X617" s="81">
        <v>20</v>
      </c>
      <c r="Y617" s="81">
        <v>14</v>
      </c>
      <c r="Z617" s="81">
        <v>9</v>
      </c>
      <c r="AA617" s="81">
        <v>9</v>
      </c>
      <c r="AB617" s="81">
        <v>25</v>
      </c>
      <c r="AC617" s="81">
        <v>25</v>
      </c>
      <c r="AD617" s="81">
        <v>20</v>
      </c>
      <c r="AE617" s="81">
        <v>20</v>
      </c>
      <c r="AF617" s="81">
        <v>14</v>
      </c>
      <c r="AG617" s="81">
        <v>9</v>
      </c>
      <c r="AH617" s="81">
        <v>9</v>
      </c>
      <c r="AI617" s="81">
        <v>25</v>
      </c>
      <c r="AJ617" s="81">
        <v>25</v>
      </c>
      <c r="AK617" s="81">
        <v>20</v>
      </c>
      <c r="AL617" s="81">
        <v>20</v>
      </c>
      <c r="AM617" s="81">
        <v>14</v>
      </c>
      <c r="AN617" s="81">
        <v>9</v>
      </c>
    </row>
    <row r="618" spans="1:40" ht="16.5">
      <c r="A618" s="81">
        <v>10614</v>
      </c>
      <c r="B618" s="81" t="s">
        <v>2782</v>
      </c>
      <c r="C618" s="81" t="s">
        <v>2145</v>
      </c>
      <c r="D618" s="81">
        <v>20</v>
      </c>
      <c r="E618" s="81">
        <v>25</v>
      </c>
      <c r="F618" s="81">
        <v>20</v>
      </c>
      <c r="G618" s="81">
        <v>20</v>
      </c>
      <c r="H618" s="81">
        <v>25</v>
      </c>
      <c r="I618" s="81">
        <v>20</v>
      </c>
      <c r="J618" s="81">
        <v>20</v>
      </c>
      <c r="K618" s="81">
        <v>25</v>
      </c>
      <c r="L618" s="81">
        <v>20</v>
      </c>
      <c r="M618" s="81">
        <v>20</v>
      </c>
      <c r="N618" s="81">
        <v>25</v>
      </c>
      <c r="O618" s="81">
        <v>20</v>
      </c>
      <c r="P618" s="81">
        <v>25</v>
      </c>
      <c r="Q618" s="81">
        <v>20</v>
      </c>
      <c r="R618" s="81">
        <v>25</v>
      </c>
      <c r="S618" s="81">
        <v>25</v>
      </c>
      <c r="T618" s="81">
        <v>9</v>
      </c>
      <c r="U618" s="81">
        <v>25</v>
      </c>
      <c r="V618" s="81">
        <v>25</v>
      </c>
      <c r="W618" s="81">
        <v>20</v>
      </c>
      <c r="X618" s="81">
        <v>20</v>
      </c>
      <c r="Y618" s="81">
        <v>14</v>
      </c>
      <c r="Z618" s="81">
        <v>9</v>
      </c>
      <c r="AA618" s="81">
        <v>9</v>
      </c>
      <c r="AB618" s="81">
        <v>25</v>
      </c>
      <c r="AC618" s="81">
        <v>25</v>
      </c>
      <c r="AD618" s="81">
        <v>20</v>
      </c>
      <c r="AE618" s="81">
        <v>20</v>
      </c>
      <c r="AF618" s="81">
        <v>14</v>
      </c>
      <c r="AG618" s="81">
        <v>9</v>
      </c>
      <c r="AH618" s="81">
        <v>9</v>
      </c>
      <c r="AI618" s="81">
        <v>25</v>
      </c>
      <c r="AJ618" s="81">
        <v>25</v>
      </c>
      <c r="AK618" s="81">
        <v>20</v>
      </c>
      <c r="AL618" s="81">
        <v>20</v>
      </c>
      <c r="AM618" s="81">
        <v>14</v>
      </c>
      <c r="AN618" s="81">
        <v>9</v>
      </c>
    </row>
    <row r="619" spans="1:40" ht="16.5">
      <c r="A619" s="81">
        <v>10615</v>
      </c>
      <c r="B619" s="81" t="s">
        <v>2783</v>
      </c>
      <c r="C619" s="81" t="s">
        <v>2141</v>
      </c>
      <c r="D619" s="81">
        <v>21</v>
      </c>
      <c r="E619" s="81">
        <v>25</v>
      </c>
      <c r="F619" s="81">
        <v>21</v>
      </c>
      <c r="G619" s="81">
        <v>20</v>
      </c>
      <c r="H619" s="81">
        <v>25</v>
      </c>
      <c r="I619" s="81">
        <v>20</v>
      </c>
      <c r="J619" s="81">
        <v>20</v>
      </c>
      <c r="K619" s="81">
        <v>25</v>
      </c>
      <c r="L619" s="81">
        <v>20</v>
      </c>
      <c r="M619" s="81">
        <v>20</v>
      </c>
      <c r="N619" s="81">
        <v>25</v>
      </c>
      <c r="O619" s="81">
        <v>20</v>
      </c>
      <c r="P619" s="81">
        <v>25</v>
      </c>
      <c r="Q619" s="81">
        <v>20</v>
      </c>
      <c r="R619" s="81">
        <v>25</v>
      </c>
      <c r="S619" s="81">
        <v>25</v>
      </c>
      <c r="T619" s="81">
        <v>9</v>
      </c>
      <c r="U619" s="81">
        <v>25</v>
      </c>
      <c r="V619" s="81">
        <v>25</v>
      </c>
      <c r="W619" s="81">
        <v>20</v>
      </c>
      <c r="X619" s="81">
        <v>20</v>
      </c>
      <c r="Y619" s="81">
        <v>14</v>
      </c>
      <c r="Z619" s="81">
        <v>9</v>
      </c>
      <c r="AA619" s="81">
        <v>9</v>
      </c>
      <c r="AB619" s="81">
        <v>25</v>
      </c>
      <c r="AC619" s="81">
        <v>25</v>
      </c>
      <c r="AD619" s="81">
        <v>20</v>
      </c>
      <c r="AE619" s="81">
        <v>20</v>
      </c>
      <c r="AF619" s="81">
        <v>14</v>
      </c>
      <c r="AG619" s="81">
        <v>9</v>
      </c>
      <c r="AH619" s="81">
        <v>9</v>
      </c>
      <c r="AI619" s="81">
        <v>25</v>
      </c>
      <c r="AJ619" s="81">
        <v>25</v>
      </c>
      <c r="AK619" s="81">
        <v>20</v>
      </c>
      <c r="AL619" s="81">
        <v>20</v>
      </c>
      <c r="AM619" s="81">
        <v>14</v>
      </c>
      <c r="AN619" s="81">
        <v>9</v>
      </c>
    </row>
    <row r="620" spans="1:40" ht="16.5">
      <c r="A620" s="81">
        <v>10616</v>
      </c>
      <c r="B620" s="81" t="s">
        <v>2784</v>
      </c>
      <c r="C620" s="81" t="s">
        <v>2141</v>
      </c>
      <c r="D620" s="81">
        <v>22</v>
      </c>
      <c r="E620" s="81">
        <v>25</v>
      </c>
      <c r="F620" s="81">
        <v>22</v>
      </c>
      <c r="G620" s="81">
        <v>20</v>
      </c>
      <c r="H620" s="81">
        <v>25</v>
      </c>
      <c r="I620" s="81">
        <v>20</v>
      </c>
      <c r="J620" s="81">
        <v>20</v>
      </c>
      <c r="K620" s="81">
        <v>25</v>
      </c>
      <c r="L620" s="81">
        <v>20</v>
      </c>
      <c r="M620" s="81">
        <v>20</v>
      </c>
      <c r="N620" s="81">
        <v>25</v>
      </c>
      <c r="O620" s="81">
        <v>20</v>
      </c>
      <c r="P620" s="81">
        <v>25</v>
      </c>
      <c r="Q620" s="81">
        <v>20</v>
      </c>
      <c r="R620" s="81">
        <v>25</v>
      </c>
      <c r="S620" s="81">
        <v>25</v>
      </c>
      <c r="T620" s="81">
        <v>9</v>
      </c>
      <c r="U620" s="81">
        <v>25</v>
      </c>
      <c r="V620" s="81">
        <v>25</v>
      </c>
      <c r="W620" s="81">
        <v>20</v>
      </c>
      <c r="X620" s="81">
        <v>20</v>
      </c>
      <c r="Y620" s="81">
        <v>14</v>
      </c>
      <c r="Z620" s="81">
        <v>9</v>
      </c>
      <c r="AA620" s="81">
        <v>9</v>
      </c>
      <c r="AB620" s="81">
        <v>25</v>
      </c>
      <c r="AC620" s="81">
        <v>25</v>
      </c>
      <c r="AD620" s="81">
        <v>20</v>
      </c>
      <c r="AE620" s="81">
        <v>20</v>
      </c>
      <c r="AF620" s="81">
        <v>14</v>
      </c>
      <c r="AG620" s="81">
        <v>9</v>
      </c>
      <c r="AH620" s="81">
        <v>9</v>
      </c>
      <c r="AI620" s="81">
        <v>25</v>
      </c>
      <c r="AJ620" s="81">
        <v>25</v>
      </c>
      <c r="AK620" s="81">
        <v>20</v>
      </c>
      <c r="AL620" s="81">
        <v>20</v>
      </c>
      <c r="AM620" s="81">
        <v>14</v>
      </c>
      <c r="AN620" s="81">
        <v>9</v>
      </c>
    </row>
    <row r="621" spans="1:40" ht="16.5">
      <c r="A621" s="81">
        <v>10617</v>
      </c>
      <c r="B621" s="81" t="s">
        <v>2785</v>
      </c>
      <c r="C621" s="81" t="s">
        <v>2141</v>
      </c>
      <c r="D621" s="81">
        <v>23</v>
      </c>
      <c r="E621" s="81">
        <v>25</v>
      </c>
      <c r="F621" s="81">
        <v>23</v>
      </c>
      <c r="G621" s="81">
        <v>20</v>
      </c>
      <c r="H621" s="81">
        <v>25</v>
      </c>
      <c r="I621" s="81">
        <v>20</v>
      </c>
      <c r="J621" s="81">
        <v>20</v>
      </c>
      <c r="K621" s="81">
        <v>25</v>
      </c>
      <c r="L621" s="81">
        <v>20</v>
      </c>
      <c r="M621" s="81">
        <v>20</v>
      </c>
      <c r="N621" s="81">
        <v>25</v>
      </c>
      <c r="O621" s="81">
        <v>20</v>
      </c>
      <c r="P621" s="81">
        <v>25</v>
      </c>
      <c r="Q621" s="81">
        <v>20</v>
      </c>
      <c r="R621" s="81">
        <v>25</v>
      </c>
      <c r="S621" s="81">
        <v>25</v>
      </c>
      <c r="T621" s="81">
        <v>9</v>
      </c>
      <c r="U621" s="81">
        <v>25</v>
      </c>
      <c r="V621" s="81">
        <v>25</v>
      </c>
      <c r="W621" s="81">
        <v>20</v>
      </c>
      <c r="X621" s="81">
        <v>20</v>
      </c>
      <c r="Y621" s="81">
        <v>14</v>
      </c>
      <c r="Z621" s="81">
        <v>9</v>
      </c>
      <c r="AA621" s="81">
        <v>9</v>
      </c>
      <c r="AB621" s="81">
        <v>25</v>
      </c>
      <c r="AC621" s="81">
        <v>25</v>
      </c>
      <c r="AD621" s="81">
        <v>20</v>
      </c>
      <c r="AE621" s="81">
        <v>20</v>
      </c>
      <c r="AF621" s="81">
        <v>14</v>
      </c>
      <c r="AG621" s="81">
        <v>9</v>
      </c>
      <c r="AH621" s="81">
        <v>9</v>
      </c>
      <c r="AI621" s="81">
        <v>25</v>
      </c>
      <c r="AJ621" s="81">
        <v>25</v>
      </c>
      <c r="AK621" s="81">
        <v>20</v>
      </c>
      <c r="AL621" s="81">
        <v>20</v>
      </c>
      <c r="AM621" s="81">
        <v>14</v>
      </c>
      <c r="AN621" s="81">
        <v>9</v>
      </c>
    </row>
    <row r="622" spans="1:40" ht="16.5">
      <c r="A622" s="81">
        <v>10618</v>
      </c>
      <c r="B622" s="81" t="s">
        <v>2786</v>
      </c>
      <c r="C622" s="81" t="s">
        <v>2141</v>
      </c>
      <c r="D622" s="81">
        <v>24</v>
      </c>
      <c r="E622" s="81">
        <v>25</v>
      </c>
      <c r="F622" s="81">
        <v>24</v>
      </c>
      <c r="G622" s="81">
        <v>20</v>
      </c>
      <c r="H622" s="81">
        <v>25</v>
      </c>
      <c r="I622" s="81">
        <v>20</v>
      </c>
      <c r="J622" s="81">
        <v>20</v>
      </c>
      <c r="K622" s="81">
        <v>25</v>
      </c>
      <c r="L622" s="81">
        <v>20</v>
      </c>
      <c r="M622" s="81">
        <v>20</v>
      </c>
      <c r="N622" s="81">
        <v>25</v>
      </c>
      <c r="O622" s="81">
        <v>20</v>
      </c>
      <c r="P622" s="81">
        <v>25</v>
      </c>
      <c r="Q622" s="81">
        <v>20</v>
      </c>
      <c r="R622" s="81">
        <v>25</v>
      </c>
      <c r="S622" s="81">
        <v>25</v>
      </c>
      <c r="T622" s="81">
        <v>9</v>
      </c>
      <c r="U622" s="81">
        <v>25</v>
      </c>
      <c r="V622" s="81">
        <v>25</v>
      </c>
      <c r="W622" s="81">
        <v>20</v>
      </c>
      <c r="X622" s="81">
        <v>20</v>
      </c>
      <c r="Y622" s="81">
        <v>14</v>
      </c>
      <c r="Z622" s="81">
        <v>9</v>
      </c>
      <c r="AA622" s="81">
        <v>9</v>
      </c>
      <c r="AB622" s="81">
        <v>25</v>
      </c>
      <c r="AC622" s="81">
        <v>25</v>
      </c>
      <c r="AD622" s="81">
        <v>20</v>
      </c>
      <c r="AE622" s="81">
        <v>20</v>
      </c>
      <c r="AF622" s="81">
        <v>14</v>
      </c>
      <c r="AG622" s="81">
        <v>9</v>
      </c>
      <c r="AH622" s="81">
        <v>9</v>
      </c>
      <c r="AI622" s="81">
        <v>25</v>
      </c>
      <c r="AJ622" s="81">
        <v>25</v>
      </c>
      <c r="AK622" s="81">
        <v>20</v>
      </c>
      <c r="AL622" s="81">
        <v>20</v>
      </c>
      <c r="AM622" s="81">
        <v>14</v>
      </c>
      <c r="AN622" s="81">
        <v>9</v>
      </c>
    </row>
    <row r="623" spans="1:40" ht="16.5">
      <c r="A623" s="81">
        <v>10619</v>
      </c>
      <c r="B623" s="81" t="s">
        <v>2787</v>
      </c>
      <c r="C623" s="81" t="s">
        <v>2141</v>
      </c>
      <c r="D623" s="81">
        <v>25</v>
      </c>
      <c r="E623" s="81">
        <v>25</v>
      </c>
      <c r="F623" s="81">
        <v>25</v>
      </c>
      <c r="G623" s="81">
        <v>20</v>
      </c>
      <c r="H623" s="81">
        <v>25</v>
      </c>
      <c r="I623" s="81">
        <v>20</v>
      </c>
      <c r="J623" s="81">
        <v>20</v>
      </c>
      <c r="K623" s="81">
        <v>25</v>
      </c>
      <c r="L623" s="81">
        <v>20</v>
      </c>
      <c r="M623" s="81">
        <v>20</v>
      </c>
      <c r="N623" s="81">
        <v>25</v>
      </c>
      <c r="O623" s="81">
        <v>20</v>
      </c>
      <c r="P623" s="81">
        <v>25</v>
      </c>
      <c r="Q623" s="81">
        <v>20</v>
      </c>
      <c r="R623" s="81">
        <v>25</v>
      </c>
      <c r="S623" s="81">
        <v>25</v>
      </c>
      <c r="T623" s="81">
        <v>9</v>
      </c>
      <c r="U623" s="81">
        <v>25</v>
      </c>
      <c r="V623" s="81">
        <v>25</v>
      </c>
      <c r="W623" s="81">
        <v>20</v>
      </c>
      <c r="X623" s="81">
        <v>20</v>
      </c>
      <c r="Y623" s="81">
        <v>14</v>
      </c>
      <c r="Z623" s="81">
        <v>9</v>
      </c>
      <c r="AA623" s="81">
        <v>9</v>
      </c>
      <c r="AB623" s="81">
        <v>25</v>
      </c>
      <c r="AC623" s="81">
        <v>25</v>
      </c>
      <c r="AD623" s="81">
        <v>20</v>
      </c>
      <c r="AE623" s="81">
        <v>20</v>
      </c>
      <c r="AF623" s="81">
        <v>14</v>
      </c>
      <c r="AG623" s="81">
        <v>9</v>
      </c>
      <c r="AH623" s="81">
        <v>9</v>
      </c>
      <c r="AI623" s="81">
        <v>25</v>
      </c>
      <c r="AJ623" s="81">
        <v>25</v>
      </c>
      <c r="AK623" s="81">
        <v>20</v>
      </c>
      <c r="AL623" s="81">
        <v>20</v>
      </c>
      <c r="AM623" s="81">
        <v>14</v>
      </c>
      <c r="AN623" s="81">
        <v>9</v>
      </c>
    </row>
    <row r="624" spans="1:40" ht="16.5">
      <c r="A624" s="81">
        <v>10620</v>
      </c>
      <c r="B624" s="81" t="s">
        <v>2788</v>
      </c>
      <c r="C624" s="81" t="s">
        <v>2157</v>
      </c>
      <c r="D624" s="81">
        <v>25</v>
      </c>
      <c r="E624" s="81">
        <v>25</v>
      </c>
      <c r="F624" s="81">
        <v>25</v>
      </c>
      <c r="G624" s="81">
        <v>20</v>
      </c>
      <c r="H624" s="81">
        <v>25</v>
      </c>
      <c r="I624" s="81">
        <v>20</v>
      </c>
      <c r="J624" s="81">
        <v>20</v>
      </c>
      <c r="K624" s="81">
        <v>25</v>
      </c>
      <c r="L624" s="81">
        <v>20</v>
      </c>
      <c r="M624" s="81">
        <v>20</v>
      </c>
      <c r="N624" s="81">
        <v>25</v>
      </c>
      <c r="O624" s="81">
        <v>20</v>
      </c>
      <c r="P624" s="81">
        <v>25</v>
      </c>
      <c r="Q624" s="81">
        <v>20</v>
      </c>
      <c r="R624" s="81">
        <v>25</v>
      </c>
      <c r="S624" s="81">
        <v>25</v>
      </c>
      <c r="T624" s="81">
        <v>10</v>
      </c>
      <c r="U624" s="81">
        <v>25</v>
      </c>
      <c r="V624" s="81">
        <v>25</v>
      </c>
      <c r="W624" s="81">
        <v>20</v>
      </c>
      <c r="X624" s="81">
        <v>20</v>
      </c>
      <c r="Y624" s="81">
        <v>14</v>
      </c>
      <c r="Z624" s="81">
        <v>10</v>
      </c>
      <c r="AA624" s="81">
        <v>9</v>
      </c>
      <c r="AB624" s="81">
        <v>25</v>
      </c>
      <c r="AC624" s="81">
        <v>25</v>
      </c>
      <c r="AD624" s="81">
        <v>20</v>
      </c>
      <c r="AE624" s="81">
        <v>20</v>
      </c>
      <c r="AF624" s="81">
        <v>14</v>
      </c>
      <c r="AG624" s="81">
        <v>9</v>
      </c>
      <c r="AH624" s="81">
        <v>9</v>
      </c>
      <c r="AI624" s="81">
        <v>25</v>
      </c>
      <c r="AJ624" s="81">
        <v>25</v>
      </c>
      <c r="AK624" s="81">
        <v>20</v>
      </c>
      <c r="AL624" s="81">
        <v>20</v>
      </c>
      <c r="AM624" s="81">
        <v>14</v>
      </c>
      <c r="AN624" s="81">
        <v>9</v>
      </c>
    </row>
    <row r="625" spans="1:40" ht="16.5">
      <c r="A625" s="81">
        <v>10621</v>
      </c>
      <c r="B625" s="81" t="s">
        <v>2789</v>
      </c>
      <c r="C625" s="81" t="s">
        <v>2157</v>
      </c>
      <c r="D625" s="81">
        <v>25</v>
      </c>
      <c r="E625" s="81">
        <v>25</v>
      </c>
      <c r="F625" s="81">
        <v>25</v>
      </c>
      <c r="G625" s="81">
        <v>20</v>
      </c>
      <c r="H625" s="81">
        <v>25</v>
      </c>
      <c r="I625" s="81">
        <v>20</v>
      </c>
      <c r="J625" s="81">
        <v>20</v>
      </c>
      <c r="K625" s="81">
        <v>25</v>
      </c>
      <c r="L625" s="81">
        <v>20</v>
      </c>
      <c r="M625" s="81">
        <v>20</v>
      </c>
      <c r="N625" s="81">
        <v>25</v>
      </c>
      <c r="O625" s="81">
        <v>20</v>
      </c>
      <c r="P625" s="81">
        <v>25</v>
      </c>
      <c r="Q625" s="81">
        <v>20</v>
      </c>
      <c r="R625" s="81">
        <v>25</v>
      </c>
      <c r="S625" s="81">
        <v>25</v>
      </c>
      <c r="T625" s="81">
        <v>11</v>
      </c>
      <c r="U625" s="81">
        <v>25</v>
      </c>
      <c r="V625" s="81">
        <v>25</v>
      </c>
      <c r="W625" s="81">
        <v>20</v>
      </c>
      <c r="X625" s="81">
        <v>20</v>
      </c>
      <c r="Y625" s="81">
        <v>14</v>
      </c>
      <c r="Z625" s="81">
        <v>11</v>
      </c>
      <c r="AA625" s="81">
        <v>9</v>
      </c>
      <c r="AB625" s="81">
        <v>25</v>
      </c>
      <c r="AC625" s="81">
        <v>25</v>
      </c>
      <c r="AD625" s="81">
        <v>20</v>
      </c>
      <c r="AE625" s="81">
        <v>20</v>
      </c>
      <c r="AF625" s="81">
        <v>14</v>
      </c>
      <c r="AG625" s="81">
        <v>9</v>
      </c>
      <c r="AH625" s="81">
        <v>9</v>
      </c>
      <c r="AI625" s="81">
        <v>25</v>
      </c>
      <c r="AJ625" s="81">
        <v>25</v>
      </c>
      <c r="AK625" s="81">
        <v>20</v>
      </c>
      <c r="AL625" s="81">
        <v>20</v>
      </c>
      <c r="AM625" s="81">
        <v>14</v>
      </c>
      <c r="AN625" s="81">
        <v>9</v>
      </c>
    </row>
    <row r="626" spans="1:40" ht="16.5">
      <c r="A626" s="81">
        <v>10622</v>
      </c>
      <c r="B626" s="81" t="s">
        <v>2790</v>
      </c>
      <c r="C626" s="81" t="s">
        <v>2157</v>
      </c>
      <c r="D626" s="81">
        <v>25</v>
      </c>
      <c r="E626" s="81">
        <v>25</v>
      </c>
      <c r="F626" s="81">
        <v>25</v>
      </c>
      <c r="G626" s="81">
        <v>20</v>
      </c>
      <c r="H626" s="81">
        <v>25</v>
      </c>
      <c r="I626" s="81">
        <v>20</v>
      </c>
      <c r="J626" s="81">
        <v>20</v>
      </c>
      <c r="K626" s="81">
        <v>25</v>
      </c>
      <c r="L626" s="81">
        <v>20</v>
      </c>
      <c r="M626" s="81">
        <v>20</v>
      </c>
      <c r="N626" s="81">
        <v>25</v>
      </c>
      <c r="O626" s="81">
        <v>20</v>
      </c>
      <c r="P626" s="81">
        <v>25</v>
      </c>
      <c r="Q626" s="81">
        <v>20</v>
      </c>
      <c r="R626" s="81">
        <v>25</v>
      </c>
      <c r="S626" s="81">
        <v>25</v>
      </c>
      <c r="T626" s="81">
        <v>12</v>
      </c>
      <c r="U626" s="81">
        <v>25</v>
      </c>
      <c r="V626" s="81">
        <v>25</v>
      </c>
      <c r="W626" s="81">
        <v>20</v>
      </c>
      <c r="X626" s="81">
        <v>20</v>
      </c>
      <c r="Y626" s="81">
        <v>14</v>
      </c>
      <c r="Z626" s="81">
        <v>12</v>
      </c>
      <c r="AA626" s="81">
        <v>9</v>
      </c>
      <c r="AB626" s="81">
        <v>25</v>
      </c>
      <c r="AC626" s="81">
        <v>25</v>
      </c>
      <c r="AD626" s="81">
        <v>20</v>
      </c>
      <c r="AE626" s="81">
        <v>20</v>
      </c>
      <c r="AF626" s="81">
        <v>14</v>
      </c>
      <c r="AG626" s="81">
        <v>9</v>
      </c>
      <c r="AH626" s="81">
        <v>9</v>
      </c>
      <c r="AI626" s="81">
        <v>25</v>
      </c>
      <c r="AJ626" s="81">
        <v>25</v>
      </c>
      <c r="AK626" s="81">
        <v>20</v>
      </c>
      <c r="AL626" s="81">
        <v>20</v>
      </c>
      <c r="AM626" s="81">
        <v>14</v>
      </c>
      <c r="AN626" s="81">
        <v>9</v>
      </c>
    </row>
    <row r="627" spans="1:40" ht="16.5">
      <c r="A627" s="81">
        <v>10623</v>
      </c>
      <c r="B627" s="81" t="s">
        <v>2791</v>
      </c>
      <c r="C627" s="81" t="s">
        <v>2157</v>
      </c>
      <c r="D627" s="81">
        <v>25</v>
      </c>
      <c r="E627" s="81">
        <v>25</v>
      </c>
      <c r="F627" s="81">
        <v>25</v>
      </c>
      <c r="G627" s="81">
        <v>20</v>
      </c>
      <c r="H627" s="81">
        <v>25</v>
      </c>
      <c r="I627" s="81">
        <v>20</v>
      </c>
      <c r="J627" s="81">
        <v>20</v>
      </c>
      <c r="K627" s="81">
        <v>25</v>
      </c>
      <c r="L627" s="81">
        <v>20</v>
      </c>
      <c r="M627" s="81">
        <v>20</v>
      </c>
      <c r="N627" s="81">
        <v>25</v>
      </c>
      <c r="O627" s="81">
        <v>20</v>
      </c>
      <c r="P627" s="81">
        <v>25</v>
      </c>
      <c r="Q627" s="81">
        <v>20</v>
      </c>
      <c r="R627" s="81">
        <v>25</v>
      </c>
      <c r="S627" s="81">
        <v>25</v>
      </c>
      <c r="T627" s="81">
        <v>13</v>
      </c>
      <c r="U627" s="81">
        <v>25</v>
      </c>
      <c r="V627" s="81">
        <v>25</v>
      </c>
      <c r="W627" s="81">
        <v>20</v>
      </c>
      <c r="X627" s="81">
        <v>20</v>
      </c>
      <c r="Y627" s="81">
        <v>14</v>
      </c>
      <c r="Z627" s="81">
        <v>13</v>
      </c>
      <c r="AA627" s="81">
        <v>9</v>
      </c>
      <c r="AB627" s="81">
        <v>25</v>
      </c>
      <c r="AC627" s="81">
        <v>25</v>
      </c>
      <c r="AD627" s="81">
        <v>20</v>
      </c>
      <c r="AE627" s="81">
        <v>20</v>
      </c>
      <c r="AF627" s="81">
        <v>14</v>
      </c>
      <c r="AG627" s="81">
        <v>9</v>
      </c>
      <c r="AH627" s="81">
        <v>9</v>
      </c>
      <c r="AI627" s="81">
        <v>25</v>
      </c>
      <c r="AJ627" s="81">
        <v>25</v>
      </c>
      <c r="AK627" s="81">
        <v>20</v>
      </c>
      <c r="AL627" s="81">
        <v>20</v>
      </c>
      <c r="AM627" s="81">
        <v>14</v>
      </c>
      <c r="AN627" s="81">
        <v>9</v>
      </c>
    </row>
    <row r="628" spans="1:40" ht="16.5">
      <c r="A628" s="81">
        <v>10624</v>
      </c>
      <c r="B628" s="81" t="s">
        <v>2792</v>
      </c>
      <c r="C628" s="81" t="s">
        <v>2157</v>
      </c>
      <c r="D628" s="81">
        <v>25</v>
      </c>
      <c r="E628" s="81">
        <v>25</v>
      </c>
      <c r="F628" s="81">
        <v>25</v>
      </c>
      <c r="G628" s="81">
        <v>20</v>
      </c>
      <c r="H628" s="81">
        <v>25</v>
      </c>
      <c r="I628" s="81">
        <v>20</v>
      </c>
      <c r="J628" s="81">
        <v>20</v>
      </c>
      <c r="K628" s="81">
        <v>25</v>
      </c>
      <c r="L628" s="81">
        <v>20</v>
      </c>
      <c r="M628" s="81">
        <v>20</v>
      </c>
      <c r="N628" s="81">
        <v>25</v>
      </c>
      <c r="O628" s="81">
        <v>20</v>
      </c>
      <c r="P628" s="81">
        <v>25</v>
      </c>
      <c r="Q628" s="81">
        <v>20</v>
      </c>
      <c r="R628" s="81">
        <v>25</v>
      </c>
      <c r="S628" s="81">
        <v>25</v>
      </c>
      <c r="T628" s="81">
        <v>14</v>
      </c>
      <c r="U628" s="81">
        <v>25</v>
      </c>
      <c r="V628" s="81">
        <v>25</v>
      </c>
      <c r="W628" s="81">
        <v>20</v>
      </c>
      <c r="X628" s="81">
        <v>20</v>
      </c>
      <c r="Y628" s="81">
        <v>14</v>
      </c>
      <c r="Z628" s="81">
        <v>14</v>
      </c>
      <c r="AA628" s="81">
        <v>9</v>
      </c>
      <c r="AB628" s="81">
        <v>25</v>
      </c>
      <c r="AC628" s="81">
        <v>25</v>
      </c>
      <c r="AD628" s="81">
        <v>20</v>
      </c>
      <c r="AE628" s="81">
        <v>20</v>
      </c>
      <c r="AF628" s="81">
        <v>14</v>
      </c>
      <c r="AG628" s="81">
        <v>9</v>
      </c>
      <c r="AH628" s="81">
        <v>9</v>
      </c>
      <c r="AI628" s="81">
        <v>25</v>
      </c>
      <c r="AJ628" s="81">
        <v>25</v>
      </c>
      <c r="AK628" s="81">
        <v>20</v>
      </c>
      <c r="AL628" s="81">
        <v>20</v>
      </c>
      <c r="AM628" s="81">
        <v>14</v>
      </c>
      <c r="AN628" s="81">
        <v>9</v>
      </c>
    </row>
    <row r="629" spans="1:40" ht="16.5">
      <c r="A629" s="81">
        <v>10625</v>
      </c>
      <c r="B629" s="81" t="s">
        <v>2793</v>
      </c>
      <c r="C629" s="81" t="s">
        <v>2163</v>
      </c>
      <c r="D629" s="81">
        <v>25</v>
      </c>
      <c r="E629" s="81">
        <v>25</v>
      </c>
      <c r="F629" s="81">
        <v>25</v>
      </c>
      <c r="G629" s="81">
        <v>20</v>
      </c>
      <c r="H629" s="81">
        <v>25</v>
      </c>
      <c r="I629" s="81">
        <v>20</v>
      </c>
      <c r="J629" s="81">
        <v>20</v>
      </c>
      <c r="K629" s="81">
        <v>25</v>
      </c>
      <c r="L629" s="81">
        <v>20</v>
      </c>
      <c r="M629" s="81">
        <v>20</v>
      </c>
      <c r="N629" s="81">
        <v>25</v>
      </c>
      <c r="O629" s="81">
        <v>20</v>
      </c>
      <c r="P629" s="81">
        <v>25</v>
      </c>
      <c r="Q629" s="81">
        <v>20</v>
      </c>
      <c r="R629" s="81">
        <v>25</v>
      </c>
      <c r="S629" s="81">
        <v>25</v>
      </c>
      <c r="T629" s="81">
        <v>14</v>
      </c>
      <c r="U629" s="81">
        <v>25</v>
      </c>
      <c r="V629" s="81">
        <v>25</v>
      </c>
      <c r="W629" s="81">
        <v>20</v>
      </c>
      <c r="X629" s="81">
        <v>20</v>
      </c>
      <c r="Y629" s="81">
        <v>14</v>
      </c>
      <c r="Z629" s="81">
        <v>14</v>
      </c>
      <c r="AA629" s="81">
        <v>10</v>
      </c>
      <c r="AB629" s="81">
        <v>25</v>
      </c>
      <c r="AC629" s="81">
        <v>25</v>
      </c>
      <c r="AD629" s="81">
        <v>20</v>
      </c>
      <c r="AE629" s="81">
        <v>20</v>
      </c>
      <c r="AF629" s="81">
        <v>14</v>
      </c>
      <c r="AG629" s="81">
        <v>10</v>
      </c>
      <c r="AH629" s="81">
        <v>9</v>
      </c>
      <c r="AI629" s="81">
        <v>25</v>
      </c>
      <c r="AJ629" s="81">
        <v>25</v>
      </c>
      <c r="AK629" s="81">
        <v>20</v>
      </c>
      <c r="AL629" s="81">
        <v>20</v>
      </c>
      <c r="AM629" s="81">
        <v>14</v>
      </c>
      <c r="AN629" s="81">
        <v>9</v>
      </c>
    </row>
    <row r="630" spans="1:40" ht="16.5">
      <c r="A630" s="81">
        <v>10626</v>
      </c>
      <c r="B630" s="81" t="s">
        <v>2794</v>
      </c>
      <c r="C630" s="81" t="s">
        <v>2163</v>
      </c>
      <c r="D630" s="81">
        <v>25</v>
      </c>
      <c r="E630" s="81">
        <v>25</v>
      </c>
      <c r="F630" s="81">
        <v>25</v>
      </c>
      <c r="G630" s="81">
        <v>20</v>
      </c>
      <c r="H630" s="81">
        <v>25</v>
      </c>
      <c r="I630" s="81">
        <v>20</v>
      </c>
      <c r="J630" s="81">
        <v>20</v>
      </c>
      <c r="K630" s="81">
        <v>25</v>
      </c>
      <c r="L630" s="81">
        <v>20</v>
      </c>
      <c r="M630" s="81">
        <v>20</v>
      </c>
      <c r="N630" s="81">
        <v>25</v>
      </c>
      <c r="O630" s="81">
        <v>20</v>
      </c>
      <c r="P630" s="81">
        <v>25</v>
      </c>
      <c r="Q630" s="81">
        <v>20</v>
      </c>
      <c r="R630" s="81">
        <v>25</v>
      </c>
      <c r="S630" s="81">
        <v>25</v>
      </c>
      <c r="T630" s="81">
        <v>14</v>
      </c>
      <c r="U630" s="81">
        <v>25</v>
      </c>
      <c r="V630" s="81">
        <v>25</v>
      </c>
      <c r="W630" s="81">
        <v>20</v>
      </c>
      <c r="X630" s="81">
        <v>20</v>
      </c>
      <c r="Y630" s="81">
        <v>14</v>
      </c>
      <c r="Z630" s="81">
        <v>14</v>
      </c>
      <c r="AA630" s="81">
        <v>11</v>
      </c>
      <c r="AB630" s="81">
        <v>25</v>
      </c>
      <c r="AC630" s="81">
        <v>25</v>
      </c>
      <c r="AD630" s="81">
        <v>20</v>
      </c>
      <c r="AE630" s="81">
        <v>20</v>
      </c>
      <c r="AF630" s="81">
        <v>14</v>
      </c>
      <c r="AG630" s="81">
        <v>11</v>
      </c>
      <c r="AH630" s="81">
        <v>9</v>
      </c>
      <c r="AI630" s="81">
        <v>25</v>
      </c>
      <c r="AJ630" s="81">
        <v>25</v>
      </c>
      <c r="AK630" s="81">
        <v>20</v>
      </c>
      <c r="AL630" s="81">
        <v>20</v>
      </c>
      <c r="AM630" s="81">
        <v>14</v>
      </c>
      <c r="AN630" s="81">
        <v>9</v>
      </c>
    </row>
    <row r="631" spans="1:40" ht="16.5">
      <c r="A631" s="81">
        <v>10627</v>
      </c>
      <c r="B631" s="81" t="s">
        <v>2795</v>
      </c>
      <c r="C631" s="81" t="s">
        <v>2163</v>
      </c>
      <c r="D631" s="81">
        <v>25</v>
      </c>
      <c r="E631" s="81">
        <v>25</v>
      </c>
      <c r="F631" s="81">
        <v>25</v>
      </c>
      <c r="G631" s="81">
        <v>20</v>
      </c>
      <c r="H631" s="81">
        <v>25</v>
      </c>
      <c r="I631" s="81">
        <v>20</v>
      </c>
      <c r="J631" s="81">
        <v>20</v>
      </c>
      <c r="K631" s="81">
        <v>25</v>
      </c>
      <c r="L631" s="81">
        <v>20</v>
      </c>
      <c r="M631" s="81">
        <v>20</v>
      </c>
      <c r="N631" s="81">
        <v>25</v>
      </c>
      <c r="O631" s="81">
        <v>20</v>
      </c>
      <c r="P631" s="81">
        <v>25</v>
      </c>
      <c r="Q631" s="81">
        <v>20</v>
      </c>
      <c r="R631" s="81">
        <v>25</v>
      </c>
      <c r="S631" s="81">
        <v>25</v>
      </c>
      <c r="T631" s="81">
        <v>14</v>
      </c>
      <c r="U631" s="81">
        <v>25</v>
      </c>
      <c r="V631" s="81">
        <v>25</v>
      </c>
      <c r="W631" s="81">
        <v>20</v>
      </c>
      <c r="X631" s="81">
        <v>20</v>
      </c>
      <c r="Y631" s="81">
        <v>14</v>
      </c>
      <c r="Z631" s="81">
        <v>14</v>
      </c>
      <c r="AA631" s="81">
        <v>12</v>
      </c>
      <c r="AB631" s="81">
        <v>25</v>
      </c>
      <c r="AC631" s="81">
        <v>25</v>
      </c>
      <c r="AD631" s="81">
        <v>20</v>
      </c>
      <c r="AE631" s="81">
        <v>20</v>
      </c>
      <c r="AF631" s="81">
        <v>14</v>
      </c>
      <c r="AG631" s="81">
        <v>12</v>
      </c>
      <c r="AH631" s="81">
        <v>9</v>
      </c>
      <c r="AI631" s="81">
        <v>25</v>
      </c>
      <c r="AJ631" s="81">
        <v>25</v>
      </c>
      <c r="AK631" s="81">
        <v>20</v>
      </c>
      <c r="AL631" s="81">
        <v>20</v>
      </c>
      <c r="AM631" s="81">
        <v>14</v>
      </c>
      <c r="AN631" s="81">
        <v>9</v>
      </c>
    </row>
    <row r="632" spans="1:40" ht="16.5">
      <c r="A632" s="81">
        <v>10628</v>
      </c>
      <c r="B632" s="81" t="s">
        <v>2796</v>
      </c>
      <c r="C632" s="81" t="s">
        <v>2163</v>
      </c>
      <c r="D632" s="81">
        <v>25</v>
      </c>
      <c r="E632" s="81">
        <v>25</v>
      </c>
      <c r="F632" s="81">
        <v>25</v>
      </c>
      <c r="G632" s="81">
        <v>20</v>
      </c>
      <c r="H632" s="81">
        <v>25</v>
      </c>
      <c r="I632" s="81">
        <v>20</v>
      </c>
      <c r="J632" s="81">
        <v>20</v>
      </c>
      <c r="K632" s="81">
        <v>25</v>
      </c>
      <c r="L632" s="81">
        <v>20</v>
      </c>
      <c r="M632" s="81">
        <v>20</v>
      </c>
      <c r="N632" s="81">
        <v>25</v>
      </c>
      <c r="O632" s="81">
        <v>20</v>
      </c>
      <c r="P632" s="81">
        <v>25</v>
      </c>
      <c r="Q632" s="81">
        <v>20</v>
      </c>
      <c r="R632" s="81">
        <v>25</v>
      </c>
      <c r="S632" s="81">
        <v>25</v>
      </c>
      <c r="T632" s="81">
        <v>14</v>
      </c>
      <c r="U632" s="81">
        <v>25</v>
      </c>
      <c r="V632" s="81">
        <v>25</v>
      </c>
      <c r="W632" s="81">
        <v>20</v>
      </c>
      <c r="X632" s="81">
        <v>20</v>
      </c>
      <c r="Y632" s="81">
        <v>14</v>
      </c>
      <c r="Z632" s="81">
        <v>14</v>
      </c>
      <c r="AA632" s="81">
        <v>13</v>
      </c>
      <c r="AB632" s="81">
        <v>25</v>
      </c>
      <c r="AC632" s="81">
        <v>25</v>
      </c>
      <c r="AD632" s="81">
        <v>20</v>
      </c>
      <c r="AE632" s="81">
        <v>20</v>
      </c>
      <c r="AF632" s="81">
        <v>14</v>
      </c>
      <c r="AG632" s="81">
        <v>13</v>
      </c>
      <c r="AH632" s="81">
        <v>9</v>
      </c>
      <c r="AI632" s="81">
        <v>25</v>
      </c>
      <c r="AJ632" s="81">
        <v>25</v>
      </c>
      <c r="AK632" s="81">
        <v>20</v>
      </c>
      <c r="AL632" s="81">
        <v>20</v>
      </c>
      <c r="AM632" s="81">
        <v>14</v>
      </c>
      <c r="AN632" s="81">
        <v>9</v>
      </c>
    </row>
    <row r="633" spans="1:40" ht="16.5">
      <c r="A633" s="81">
        <v>10629</v>
      </c>
      <c r="B633" s="81" t="s">
        <v>2797</v>
      </c>
      <c r="C633" s="81" t="s">
        <v>2163</v>
      </c>
      <c r="D633" s="81">
        <v>25</v>
      </c>
      <c r="E633" s="81">
        <v>25</v>
      </c>
      <c r="F633" s="81">
        <v>25</v>
      </c>
      <c r="G633" s="81">
        <v>20</v>
      </c>
      <c r="H633" s="81">
        <v>25</v>
      </c>
      <c r="I633" s="81">
        <v>20</v>
      </c>
      <c r="J633" s="81">
        <v>20</v>
      </c>
      <c r="K633" s="81">
        <v>25</v>
      </c>
      <c r="L633" s="81">
        <v>20</v>
      </c>
      <c r="M633" s="81">
        <v>20</v>
      </c>
      <c r="N633" s="81">
        <v>25</v>
      </c>
      <c r="O633" s="81">
        <v>20</v>
      </c>
      <c r="P633" s="81">
        <v>25</v>
      </c>
      <c r="Q633" s="81">
        <v>20</v>
      </c>
      <c r="R633" s="81">
        <v>25</v>
      </c>
      <c r="S633" s="81">
        <v>25</v>
      </c>
      <c r="T633" s="81">
        <v>14</v>
      </c>
      <c r="U633" s="81">
        <v>25</v>
      </c>
      <c r="V633" s="81">
        <v>25</v>
      </c>
      <c r="W633" s="81">
        <v>20</v>
      </c>
      <c r="X633" s="81">
        <v>20</v>
      </c>
      <c r="Y633" s="81">
        <v>14</v>
      </c>
      <c r="Z633" s="81">
        <v>14</v>
      </c>
      <c r="AA633" s="81">
        <v>14</v>
      </c>
      <c r="AB633" s="81">
        <v>25</v>
      </c>
      <c r="AC633" s="81">
        <v>25</v>
      </c>
      <c r="AD633" s="81">
        <v>20</v>
      </c>
      <c r="AE633" s="81">
        <v>20</v>
      </c>
      <c r="AF633" s="81">
        <v>14</v>
      </c>
      <c r="AG633" s="81">
        <v>14</v>
      </c>
      <c r="AH633" s="81">
        <v>9</v>
      </c>
      <c r="AI633" s="81">
        <v>25</v>
      </c>
      <c r="AJ633" s="81">
        <v>25</v>
      </c>
      <c r="AK633" s="81">
        <v>20</v>
      </c>
      <c r="AL633" s="81">
        <v>20</v>
      </c>
      <c r="AM633" s="81">
        <v>14</v>
      </c>
      <c r="AN633" s="81">
        <v>9</v>
      </c>
    </row>
    <row r="634" spans="1:40" ht="16.5">
      <c r="A634" s="81">
        <v>10630</v>
      </c>
      <c r="B634" s="81" t="s">
        <v>2798</v>
      </c>
      <c r="C634" s="81" t="s">
        <v>2169</v>
      </c>
      <c r="D634" s="81">
        <v>25</v>
      </c>
      <c r="E634" s="81">
        <v>25</v>
      </c>
      <c r="F634" s="81">
        <v>25</v>
      </c>
      <c r="G634" s="81">
        <v>20</v>
      </c>
      <c r="H634" s="81">
        <v>25</v>
      </c>
      <c r="I634" s="81">
        <v>20</v>
      </c>
      <c r="J634" s="81">
        <v>20</v>
      </c>
      <c r="K634" s="81">
        <v>25</v>
      </c>
      <c r="L634" s="81">
        <v>20</v>
      </c>
      <c r="M634" s="81">
        <v>20</v>
      </c>
      <c r="N634" s="81">
        <v>25</v>
      </c>
      <c r="O634" s="81">
        <v>20</v>
      </c>
      <c r="P634" s="81">
        <v>25</v>
      </c>
      <c r="Q634" s="81">
        <v>20</v>
      </c>
      <c r="R634" s="81">
        <v>25</v>
      </c>
      <c r="S634" s="81">
        <v>25</v>
      </c>
      <c r="T634" s="81">
        <v>14</v>
      </c>
      <c r="U634" s="81">
        <v>25</v>
      </c>
      <c r="V634" s="81">
        <v>25</v>
      </c>
      <c r="W634" s="81">
        <v>20</v>
      </c>
      <c r="X634" s="81">
        <v>20</v>
      </c>
      <c r="Y634" s="81">
        <v>14</v>
      </c>
      <c r="Z634" s="81">
        <v>14</v>
      </c>
      <c r="AA634" s="81">
        <v>14</v>
      </c>
      <c r="AB634" s="81">
        <v>25</v>
      </c>
      <c r="AC634" s="81">
        <v>25</v>
      </c>
      <c r="AD634" s="81">
        <v>20</v>
      </c>
      <c r="AE634" s="81">
        <v>20</v>
      </c>
      <c r="AF634" s="81">
        <v>14</v>
      </c>
      <c r="AG634" s="81">
        <v>14</v>
      </c>
      <c r="AH634" s="81">
        <v>10</v>
      </c>
      <c r="AI634" s="81">
        <v>25</v>
      </c>
      <c r="AJ634" s="81">
        <v>25</v>
      </c>
      <c r="AK634" s="81">
        <v>20</v>
      </c>
      <c r="AL634" s="81">
        <v>20</v>
      </c>
      <c r="AM634" s="81">
        <v>14</v>
      </c>
      <c r="AN634" s="81">
        <v>10</v>
      </c>
    </row>
    <row r="635" spans="1:40" ht="16.5">
      <c r="A635" s="81">
        <v>10631</v>
      </c>
      <c r="B635" s="81" t="s">
        <v>2799</v>
      </c>
      <c r="C635" s="81" t="s">
        <v>2169</v>
      </c>
      <c r="D635" s="81">
        <v>25</v>
      </c>
      <c r="E635" s="81">
        <v>25</v>
      </c>
      <c r="F635" s="81">
        <v>25</v>
      </c>
      <c r="G635" s="81">
        <v>20</v>
      </c>
      <c r="H635" s="81">
        <v>25</v>
      </c>
      <c r="I635" s="81">
        <v>20</v>
      </c>
      <c r="J635" s="81">
        <v>20</v>
      </c>
      <c r="K635" s="81">
        <v>25</v>
      </c>
      <c r="L635" s="81">
        <v>20</v>
      </c>
      <c r="M635" s="81">
        <v>20</v>
      </c>
      <c r="N635" s="81">
        <v>25</v>
      </c>
      <c r="O635" s="81">
        <v>20</v>
      </c>
      <c r="P635" s="81">
        <v>25</v>
      </c>
      <c r="Q635" s="81">
        <v>20</v>
      </c>
      <c r="R635" s="81">
        <v>25</v>
      </c>
      <c r="S635" s="81">
        <v>25</v>
      </c>
      <c r="T635" s="81">
        <v>14</v>
      </c>
      <c r="U635" s="81">
        <v>25</v>
      </c>
      <c r="V635" s="81">
        <v>25</v>
      </c>
      <c r="W635" s="81">
        <v>20</v>
      </c>
      <c r="X635" s="81">
        <v>20</v>
      </c>
      <c r="Y635" s="81">
        <v>14</v>
      </c>
      <c r="Z635" s="81">
        <v>14</v>
      </c>
      <c r="AA635" s="81">
        <v>14</v>
      </c>
      <c r="AB635" s="81">
        <v>25</v>
      </c>
      <c r="AC635" s="81">
        <v>25</v>
      </c>
      <c r="AD635" s="81">
        <v>20</v>
      </c>
      <c r="AE635" s="81">
        <v>20</v>
      </c>
      <c r="AF635" s="81">
        <v>14</v>
      </c>
      <c r="AG635" s="81">
        <v>14</v>
      </c>
      <c r="AH635" s="81">
        <v>11</v>
      </c>
      <c r="AI635" s="81">
        <v>25</v>
      </c>
      <c r="AJ635" s="81">
        <v>25</v>
      </c>
      <c r="AK635" s="81">
        <v>20</v>
      </c>
      <c r="AL635" s="81">
        <v>20</v>
      </c>
      <c r="AM635" s="81">
        <v>14</v>
      </c>
      <c r="AN635" s="81">
        <v>11</v>
      </c>
    </row>
    <row r="636" spans="1:40" ht="16.5">
      <c r="A636" s="81">
        <v>10632</v>
      </c>
      <c r="B636" s="81" t="s">
        <v>2800</v>
      </c>
      <c r="C636" s="81" t="s">
        <v>2169</v>
      </c>
      <c r="D636" s="81">
        <v>25</v>
      </c>
      <c r="E636" s="81">
        <v>25</v>
      </c>
      <c r="F636" s="81">
        <v>25</v>
      </c>
      <c r="G636" s="81">
        <v>20</v>
      </c>
      <c r="H636" s="81">
        <v>25</v>
      </c>
      <c r="I636" s="81">
        <v>20</v>
      </c>
      <c r="J636" s="81">
        <v>20</v>
      </c>
      <c r="K636" s="81">
        <v>25</v>
      </c>
      <c r="L636" s="81">
        <v>20</v>
      </c>
      <c r="M636" s="81">
        <v>20</v>
      </c>
      <c r="N636" s="81">
        <v>25</v>
      </c>
      <c r="O636" s="81">
        <v>20</v>
      </c>
      <c r="P636" s="81">
        <v>25</v>
      </c>
      <c r="Q636" s="81">
        <v>20</v>
      </c>
      <c r="R636" s="81">
        <v>25</v>
      </c>
      <c r="S636" s="81">
        <v>25</v>
      </c>
      <c r="T636" s="81">
        <v>14</v>
      </c>
      <c r="U636" s="81">
        <v>25</v>
      </c>
      <c r="V636" s="81">
        <v>25</v>
      </c>
      <c r="W636" s="81">
        <v>20</v>
      </c>
      <c r="X636" s="81">
        <v>20</v>
      </c>
      <c r="Y636" s="81">
        <v>14</v>
      </c>
      <c r="Z636" s="81">
        <v>14</v>
      </c>
      <c r="AA636" s="81">
        <v>14</v>
      </c>
      <c r="AB636" s="81">
        <v>25</v>
      </c>
      <c r="AC636" s="81">
        <v>25</v>
      </c>
      <c r="AD636" s="81">
        <v>20</v>
      </c>
      <c r="AE636" s="81">
        <v>20</v>
      </c>
      <c r="AF636" s="81">
        <v>14</v>
      </c>
      <c r="AG636" s="81">
        <v>14</v>
      </c>
      <c r="AH636" s="81">
        <v>12</v>
      </c>
      <c r="AI636" s="81">
        <v>25</v>
      </c>
      <c r="AJ636" s="81">
        <v>25</v>
      </c>
      <c r="AK636" s="81">
        <v>20</v>
      </c>
      <c r="AL636" s="81">
        <v>20</v>
      </c>
      <c r="AM636" s="81">
        <v>14</v>
      </c>
      <c r="AN636" s="81">
        <v>12</v>
      </c>
    </row>
    <row r="637" spans="1:40" ht="16.5">
      <c r="A637" s="81">
        <v>10633</v>
      </c>
      <c r="B637" s="81" t="s">
        <v>2801</v>
      </c>
      <c r="C637" s="81" t="s">
        <v>2169</v>
      </c>
      <c r="D637" s="81">
        <v>25</v>
      </c>
      <c r="E637" s="81">
        <v>25</v>
      </c>
      <c r="F637" s="81">
        <v>25</v>
      </c>
      <c r="G637" s="81">
        <v>20</v>
      </c>
      <c r="H637" s="81">
        <v>25</v>
      </c>
      <c r="I637" s="81">
        <v>20</v>
      </c>
      <c r="J637" s="81">
        <v>20</v>
      </c>
      <c r="K637" s="81">
        <v>25</v>
      </c>
      <c r="L637" s="81">
        <v>20</v>
      </c>
      <c r="M637" s="81">
        <v>20</v>
      </c>
      <c r="N637" s="81">
        <v>25</v>
      </c>
      <c r="O637" s="81">
        <v>20</v>
      </c>
      <c r="P637" s="81">
        <v>25</v>
      </c>
      <c r="Q637" s="81">
        <v>20</v>
      </c>
      <c r="R637" s="81">
        <v>25</v>
      </c>
      <c r="S637" s="81">
        <v>25</v>
      </c>
      <c r="T637" s="81">
        <v>14</v>
      </c>
      <c r="U637" s="81">
        <v>25</v>
      </c>
      <c r="V637" s="81">
        <v>25</v>
      </c>
      <c r="W637" s="81">
        <v>20</v>
      </c>
      <c r="X637" s="81">
        <v>20</v>
      </c>
      <c r="Y637" s="81">
        <v>14</v>
      </c>
      <c r="Z637" s="81">
        <v>14</v>
      </c>
      <c r="AA637" s="81">
        <v>14</v>
      </c>
      <c r="AB637" s="81">
        <v>25</v>
      </c>
      <c r="AC637" s="81">
        <v>25</v>
      </c>
      <c r="AD637" s="81">
        <v>20</v>
      </c>
      <c r="AE637" s="81">
        <v>20</v>
      </c>
      <c r="AF637" s="81">
        <v>14</v>
      </c>
      <c r="AG637" s="81">
        <v>14</v>
      </c>
      <c r="AH637" s="81">
        <v>13</v>
      </c>
      <c r="AI637" s="81">
        <v>25</v>
      </c>
      <c r="AJ637" s="81">
        <v>25</v>
      </c>
      <c r="AK637" s="81">
        <v>20</v>
      </c>
      <c r="AL637" s="81">
        <v>20</v>
      </c>
      <c r="AM637" s="81">
        <v>14</v>
      </c>
      <c r="AN637" s="81">
        <v>13</v>
      </c>
    </row>
    <row r="638" spans="1:40" ht="16.5">
      <c r="A638" s="81">
        <v>10634</v>
      </c>
      <c r="B638" s="81" t="s">
        <v>2802</v>
      </c>
      <c r="C638" s="81" t="s">
        <v>2169</v>
      </c>
      <c r="D638" s="81">
        <v>25</v>
      </c>
      <c r="E638" s="81">
        <v>25</v>
      </c>
      <c r="F638" s="81">
        <v>25</v>
      </c>
      <c r="G638" s="81">
        <v>20</v>
      </c>
      <c r="H638" s="81">
        <v>25</v>
      </c>
      <c r="I638" s="81">
        <v>20</v>
      </c>
      <c r="J638" s="81">
        <v>20</v>
      </c>
      <c r="K638" s="81">
        <v>25</v>
      </c>
      <c r="L638" s="81">
        <v>20</v>
      </c>
      <c r="M638" s="81">
        <v>20</v>
      </c>
      <c r="N638" s="81">
        <v>25</v>
      </c>
      <c r="O638" s="81">
        <v>20</v>
      </c>
      <c r="P638" s="81">
        <v>25</v>
      </c>
      <c r="Q638" s="81">
        <v>20</v>
      </c>
      <c r="R638" s="81">
        <v>25</v>
      </c>
      <c r="S638" s="81">
        <v>25</v>
      </c>
      <c r="T638" s="81">
        <v>14</v>
      </c>
      <c r="U638" s="81">
        <v>25</v>
      </c>
      <c r="V638" s="81">
        <v>25</v>
      </c>
      <c r="W638" s="81">
        <v>20</v>
      </c>
      <c r="X638" s="81">
        <v>20</v>
      </c>
      <c r="Y638" s="81">
        <v>14</v>
      </c>
      <c r="Z638" s="81">
        <v>14</v>
      </c>
      <c r="AA638" s="81">
        <v>14</v>
      </c>
      <c r="AB638" s="81">
        <v>25</v>
      </c>
      <c r="AC638" s="81">
        <v>25</v>
      </c>
      <c r="AD638" s="81">
        <v>20</v>
      </c>
      <c r="AE638" s="81">
        <v>20</v>
      </c>
      <c r="AF638" s="81">
        <v>14</v>
      </c>
      <c r="AG638" s="81">
        <v>14</v>
      </c>
      <c r="AH638" s="81">
        <v>14</v>
      </c>
      <c r="AI638" s="81">
        <v>25</v>
      </c>
      <c r="AJ638" s="81">
        <v>25</v>
      </c>
      <c r="AK638" s="81">
        <v>20</v>
      </c>
      <c r="AL638" s="81">
        <v>20</v>
      </c>
      <c r="AM638" s="81">
        <v>14</v>
      </c>
      <c r="AN638" s="81">
        <v>14</v>
      </c>
    </row>
    <row r="639" spans="1:40" ht="16.5">
      <c r="A639" s="81">
        <v>10635</v>
      </c>
      <c r="B639" s="81" t="s">
        <v>2803</v>
      </c>
      <c r="C639" s="81" t="s">
        <v>2151</v>
      </c>
      <c r="D639" s="81">
        <v>25</v>
      </c>
      <c r="E639" s="81">
        <v>25</v>
      </c>
      <c r="F639" s="81">
        <v>25</v>
      </c>
      <c r="G639" s="81">
        <v>20</v>
      </c>
      <c r="H639" s="81">
        <v>25</v>
      </c>
      <c r="I639" s="81">
        <v>20</v>
      </c>
      <c r="J639" s="81">
        <v>20</v>
      </c>
      <c r="K639" s="81">
        <v>25</v>
      </c>
      <c r="L639" s="81">
        <v>20</v>
      </c>
      <c r="M639" s="81">
        <v>20</v>
      </c>
      <c r="N639" s="81">
        <v>25</v>
      </c>
      <c r="O639" s="81">
        <v>21</v>
      </c>
      <c r="P639" s="81">
        <v>25</v>
      </c>
      <c r="Q639" s="81">
        <v>21</v>
      </c>
      <c r="R639" s="81">
        <v>25</v>
      </c>
      <c r="S639" s="81">
        <v>25</v>
      </c>
      <c r="T639" s="81">
        <v>14</v>
      </c>
      <c r="U639" s="81">
        <v>25</v>
      </c>
      <c r="V639" s="81">
        <v>25</v>
      </c>
      <c r="W639" s="81">
        <v>20</v>
      </c>
      <c r="X639" s="81">
        <v>20</v>
      </c>
      <c r="Y639" s="81">
        <v>14</v>
      </c>
      <c r="Z639" s="81">
        <v>14</v>
      </c>
      <c r="AA639" s="81">
        <v>14</v>
      </c>
      <c r="AB639" s="81">
        <v>25</v>
      </c>
      <c r="AC639" s="81">
        <v>25</v>
      </c>
      <c r="AD639" s="81">
        <v>20</v>
      </c>
      <c r="AE639" s="81">
        <v>20</v>
      </c>
      <c r="AF639" s="81">
        <v>14</v>
      </c>
      <c r="AG639" s="81">
        <v>14</v>
      </c>
      <c r="AH639" s="81">
        <v>14</v>
      </c>
      <c r="AI639" s="81">
        <v>25</v>
      </c>
      <c r="AJ639" s="81">
        <v>25</v>
      </c>
      <c r="AK639" s="81">
        <v>20</v>
      </c>
      <c r="AL639" s="81">
        <v>20</v>
      </c>
      <c r="AM639" s="81">
        <v>14</v>
      </c>
      <c r="AN639" s="81">
        <v>14</v>
      </c>
    </row>
    <row r="640" spans="1:40" ht="16.5">
      <c r="A640" s="81">
        <v>10636</v>
      </c>
      <c r="B640" s="81" t="s">
        <v>2804</v>
      </c>
      <c r="C640" s="81" t="s">
        <v>2151</v>
      </c>
      <c r="D640" s="81">
        <v>25</v>
      </c>
      <c r="E640" s="81">
        <v>25</v>
      </c>
      <c r="F640" s="81">
        <v>25</v>
      </c>
      <c r="G640" s="81">
        <v>20</v>
      </c>
      <c r="H640" s="81">
        <v>25</v>
      </c>
      <c r="I640" s="81">
        <v>20</v>
      </c>
      <c r="J640" s="81">
        <v>20</v>
      </c>
      <c r="K640" s="81">
        <v>25</v>
      </c>
      <c r="L640" s="81">
        <v>20</v>
      </c>
      <c r="M640" s="81">
        <v>20</v>
      </c>
      <c r="N640" s="81">
        <v>25</v>
      </c>
      <c r="O640" s="81">
        <v>22</v>
      </c>
      <c r="P640" s="81">
        <v>25</v>
      </c>
      <c r="Q640" s="81">
        <v>22</v>
      </c>
      <c r="R640" s="81">
        <v>25</v>
      </c>
      <c r="S640" s="81">
        <v>25</v>
      </c>
      <c r="T640" s="81">
        <v>14</v>
      </c>
      <c r="U640" s="81">
        <v>25</v>
      </c>
      <c r="V640" s="81">
        <v>25</v>
      </c>
      <c r="W640" s="81">
        <v>20</v>
      </c>
      <c r="X640" s="81">
        <v>20</v>
      </c>
      <c r="Y640" s="81">
        <v>14</v>
      </c>
      <c r="Z640" s="81">
        <v>14</v>
      </c>
      <c r="AA640" s="81">
        <v>14</v>
      </c>
      <c r="AB640" s="81">
        <v>25</v>
      </c>
      <c r="AC640" s="81">
        <v>25</v>
      </c>
      <c r="AD640" s="81">
        <v>20</v>
      </c>
      <c r="AE640" s="81">
        <v>20</v>
      </c>
      <c r="AF640" s="81">
        <v>14</v>
      </c>
      <c r="AG640" s="81">
        <v>14</v>
      </c>
      <c r="AH640" s="81">
        <v>14</v>
      </c>
      <c r="AI640" s="81">
        <v>25</v>
      </c>
      <c r="AJ640" s="81">
        <v>25</v>
      </c>
      <c r="AK640" s="81">
        <v>20</v>
      </c>
      <c r="AL640" s="81">
        <v>20</v>
      </c>
      <c r="AM640" s="81">
        <v>14</v>
      </c>
      <c r="AN640" s="81">
        <v>14</v>
      </c>
    </row>
    <row r="641" spans="1:40" ht="16.5">
      <c r="A641" s="81">
        <v>10637</v>
      </c>
      <c r="B641" s="81" t="s">
        <v>2805</v>
      </c>
      <c r="C641" s="81" t="s">
        <v>2146</v>
      </c>
      <c r="D641" s="81">
        <v>25</v>
      </c>
      <c r="E641" s="81">
        <v>25</v>
      </c>
      <c r="F641" s="81">
        <v>25</v>
      </c>
      <c r="G641" s="81">
        <v>20</v>
      </c>
      <c r="H641" s="81">
        <v>25</v>
      </c>
      <c r="I641" s="81">
        <v>20</v>
      </c>
      <c r="J641" s="81">
        <v>20</v>
      </c>
      <c r="K641" s="81">
        <v>25</v>
      </c>
      <c r="L641" s="81">
        <v>21</v>
      </c>
      <c r="M641" s="81">
        <v>20</v>
      </c>
      <c r="N641" s="81">
        <v>25</v>
      </c>
      <c r="O641" s="81">
        <v>22</v>
      </c>
      <c r="P641" s="81">
        <v>25</v>
      </c>
      <c r="Q641" s="81">
        <v>22</v>
      </c>
      <c r="R641" s="81">
        <v>25</v>
      </c>
      <c r="S641" s="81">
        <v>25</v>
      </c>
      <c r="T641" s="81">
        <v>14</v>
      </c>
      <c r="U641" s="81">
        <v>25</v>
      </c>
      <c r="V641" s="81">
        <v>25</v>
      </c>
      <c r="W641" s="81">
        <v>20</v>
      </c>
      <c r="X641" s="81">
        <v>20</v>
      </c>
      <c r="Y641" s="81">
        <v>14</v>
      </c>
      <c r="Z641" s="81">
        <v>14</v>
      </c>
      <c r="AA641" s="81">
        <v>14</v>
      </c>
      <c r="AB641" s="81">
        <v>25</v>
      </c>
      <c r="AC641" s="81">
        <v>25</v>
      </c>
      <c r="AD641" s="81">
        <v>20</v>
      </c>
      <c r="AE641" s="81">
        <v>20</v>
      </c>
      <c r="AF641" s="81">
        <v>14</v>
      </c>
      <c r="AG641" s="81">
        <v>14</v>
      </c>
      <c r="AH641" s="81">
        <v>14</v>
      </c>
      <c r="AI641" s="81">
        <v>25</v>
      </c>
      <c r="AJ641" s="81">
        <v>25</v>
      </c>
      <c r="AK641" s="81">
        <v>20</v>
      </c>
      <c r="AL641" s="81">
        <v>20</v>
      </c>
      <c r="AM641" s="81">
        <v>14</v>
      </c>
      <c r="AN641" s="81">
        <v>14</v>
      </c>
    </row>
    <row r="642" spans="1:40" ht="16.5">
      <c r="A642" s="81">
        <v>10638</v>
      </c>
      <c r="B642" s="81" t="s">
        <v>2806</v>
      </c>
      <c r="C642" s="81" t="s">
        <v>2146</v>
      </c>
      <c r="D642" s="81">
        <v>25</v>
      </c>
      <c r="E642" s="81">
        <v>25</v>
      </c>
      <c r="F642" s="81">
        <v>25</v>
      </c>
      <c r="G642" s="81">
        <v>20</v>
      </c>
      <c r="H642" s="81">
        <v>25</v>
      </c>
      <c r="I642" s="81">
        <v>20</v>
      </c>
      <c r="J642" s="81">
        <v>20</v>
      </c>
      <c r="K642" s="81">
        <v>25</v>
      </c>
      <c r="L642" s="81">
        <v>22</v>
      </c>
      <c r="M642" s="81">
        <v>20</v>
      </c>
      <c r="N642" s="81">
        <v>25</v>
      </c>
      <c r="O642" s="81">
        <v>22</v>
      </c>
      <c r="P642" s="81">
        <v>25</v>
      </c>
      <c r="Q642" s="81">
        <v>22</v>
      </c>
      <c r="R642" s="81">
        <v>25</v>
      </c>
      <c r="S642" s="81">
        <v>25</v>
      </c>
      <c r="T642" s="81">
        <v>14</v>
      </c>
      <c r="U642" s="81">
        <v>25</v>
      </c>
      <c r="V642" s="81">
        <v>25</v>
      </c>
      <c r="W642" s="81">
        <v>20</v>
      </c>
      <c r="X642" s="81">
        <v>20</v>
      </c>
      <c r="Y642" s="81">
        <v>14</v>
      </c>
      <c r="Z642" s="81">
        <v>14</v>
      </c>
      <c r="AA642" s="81">
        <v>14</v>
      </c>
      <c r="AB642" s="81">
        <v>25</v>
      </c>
      <c r="AC642" s="81">
        <v>25</v>
      </c>
      <c r="AD642" s="81">
        <v>20</v>
      </c>
      <c r="AE642" s="81">
        <v>20</v>
      </c>
      <c r="AF642" s="81">
        <v>14</v>
      </c>
      <c r="AG642" s="81">
        <v>14</v>
      </c>
      <c r="AH642" s="81">
        <v>14</v>
      </c>
      <c r="AI642" s="81">
        <v>25</v>
      </c>
      <c r="AJ642" s="81">
        <v>25</v>
      </c>
      <c r="AK642" s="81">
        <v>20</v>
      </c>
      <c r="AL642" s="81">
        <v>20</v>
      </c>
      <c r="AM642" s="81">
        <v>14</v>
      </c>
      <c r="AN642" s="81">
        <v>14</v>
      </c>
    </row>
    <row r="643" spans="1:40" ht="16.5">
      <c r="A643" s="81">
        <v>10639</v>
      </c>
      <c r="B643" s="81" t="s">
        <v>2807</v>
      </c>
      <c r="C643" s="81" t="s">
        <v>2146</v>
      </c>
      <c r="D643" s="81">
        <v>25</v>
      </c>
      <c r="E643" s="81">
        <v>25</v>
      </c>
      <c r="F643" s="81">
        <v>25</v>
      </c>
      <c r="G643" s="81">
        <v>20</v>
      </c>
      <c r="H643" s="81">
        <v>25</v>
      </c>
      <c r="I643" s="81">
        <v>20</v>
      </c>
      <c r="J643" s="81">
        <v>20</v>
      </c>
      <c r="K643" s="81">
        <v>25</v>
      </c>
      <c r="L643" s="81">
        <v>23</v>
      </c>
      <c r="M643" s="81">
        <v>20</v>
      </c>
      <c r="N643" s="81">
        <v>25</v>
      </c>
      <c r="O643" s="81">
        <v>22</v>
      </c>
      <c r="P643" s="81">
        <v>25</v>
      </c>
      <c r="Q643" s="81">
        <v>22</v>
      </c>
      <c r="R643" s="81">
        <v>25</v>
      </c>
      <c r="S643" s="81">
        <v>25</v>
      </c>
      <c r="T643" s="81">
        <v>14</v>
      </c>
      <c r="U643" s="81">
        <v>25</v>
      </c>
      <c r="V643" s="81">
        <v>25</v>
      </c>
      <c r="W643" s="81">
        <v>20</v>
      </c>
      <c r="X643" s="81">
        <v>20</v>
      </c>
      <c r="Y643" s="81">
        <v>14</v>
      </c>
      <c r="Z643" s="81">
        <v>14</v>
      </c>
      <c r="AA643" s="81">
        <v>14</v>
      </c>
      <c r="AB643" s="81">
        <v>25</v>
      </c>
      <c r="AC643" s="81">
        <v>25</v>
      </c>
      <c r="AD643" s="81">
        <v>20</v>
      </c>
      <c r="AE643" s="81">
        <v>20</v>
      </c>
      <c r="AF643" s="81">
        <v>14</v>
      </c>
      <c r="AG643" s="81">
        <v>14</v>
      </c>
      <c r="AH643" s="81">
        <v>14</v>
      </c>
      <c r="AI643" s="81">
        <v>25</v>
      </c>
      <c r="AJ643" s="81">
        <v>25</v>
      </c>
      <c r="AK643" s="81">
        <v>20</v>
      </c>
      <c r="AL643" s="81">
        <v>20</v>
      </c>
      <c r="AM643" s="81">
        <v>14</v>
      </c>
      <c r="AN643" s="81">
        <v>14</v>
      </c>
    </row>
    <row r="644" spans="1:40" ht="16.5">
      <c r="A644" s="81">
        <v>10640</v>
      </c>
      <c r="B644" s="81" t="s">
        <v>2808</v>
      </c>
      <c r="C644" s="81" t="s">
        <v>2146</v>
      </c>
      <c r="D644" s="81">
        <v>25</v>
      </c>
      <c r="E644" s="81">
        <v>25</v>
      </c>
      <c r="F644" s="81">
        <v>25</v>
      </c>
      <c r="G644" s="81">
        <v>20</v>
      </c>
      <c r="H644" s="81">
        <v>25</v>
      </c>
      <c r="I644" s="81">
        <v>20</v>
      </c>
      <c r="J644" s="81">
        <v>20</v>
      </c>
      <c r="K644" s="81">
        <v>25</v>
      </c>
      <c r="L644" s="81">
        <v>24</v>
      </c>
      <c r="M644" s="81">
        <v>20</v>
      </c>
      <c r="N644" s="81">
        <v>25</v>
      </c>
      <c r="O644" s="81">
        <v>22</v>
      </c>
      <c r="P644" s="81">
        <v>25</v>
      </c>
      <c r="Q644" s="81">
        <v>22</v>
      </c>
      <c r="R644" s="81">
        <v>25</v>
      </c>
      <c r="S644" s="81">
        <v>25</v>
      </c>
      <c r="T644" s="81">
        <v>14</v>
      </c>
      <c r="U644" s="81">
        <v>25</v>
      </c>
      <c r="V644" s="81">
        <v>25</v>
      </c>
      <c r="W644" s="81">
        <v>20</v>
      </c>
      <c r="X644" s="81">
        <v>20</v>
      </c>
      <c r="Y644" s="81">
        <v>14</v>
      </c>
      <c r="Z644" s="81">
        <v>14</v>
      </c>
      <c r="AA644" s="81">
        <v>14</v>
      </c>
      <c r="AB644" s="81">
        <v>25</v>
      </c>
      <c r="AC644" s="81">
        <v>25</v>
      </c>
      <c r="AD644" s="81">
        <v>20</v>
      </c>
      <c r="AE644" s="81">
        <v>20</v>
      </c>
      <c r="AF644" s="81">
        <v>14</v>
      </c>
      <c r="AG644" s="81">
        <v>14</v>
      </c>
      <c r="AH644" s="81">
        <v>14</v>
      </c>
      <c r="AI644" s="81">
        <v>25</v>
      </c>
      <c r="AJ644" s="81">
        <v>25</v>
      </c>
      <c r="AK644" s="81">
        <v>20</v>
      </c>
      <c r="AL644" s="81">
        <v>20</v>
      </c>
      <c r="AM644" s="81">
        <v>14</v>
      </c>
      <c r="AN644" s="81">
        <v>14</v>
      </c>
    </row>
    <row r="645" spans="1:40" ht="16.5">
      <c r="A645" s="81">
        <v>10641</v>
      </c>
      <c r="B645" s="81" t="s">
        <v>2809</v>
      </c>
      <c r="C645" s="81" t="s">
        <v>2146</v>
      </c>
      <c r="D645" s="81">
        <v>25</v>
      </c>
      <c r="E645" s="81">
        <v>25</v>
      </c>
      <c r="F645" s="81">
        <v>25</v>
      </c>
      <c r="G645" s="81">
        <v>20</v>
      </c>
      <c r="H645" s="81">
        <v>25</v>
      </c>
      <c r="I645" s="81">
        <v>20</v>
      </c>
      <c r="J645" s="81">
        <v>20</v>
      </c>
      <c r="K645" s="81">
        <v>25</v>
      </c>
      <c r="L645" s="81">
        <v>25</v>
      </c>
      <c r="M645" s="81">
        <v>20</v>
      </c>
      <c r="N645" s="81">
        <v>25</v>
      </c>
      <c r="O645" s="81">
        <v>22</v>
      </c>
      <c r="P645" s="81">
        <v>25</v>
      </c>
      <c r="Q645" s="81">
        <v>22</v>
      </c>
      <c r="R645" s="81">
        <v>25</v>
      </c>
      <c r="S645" s="81">
        <v>25</v>
      </c>
      <c r="T645" s="81">
        <v>14</v>
      </c>
      <c r="U645" s="81">
        <v>25</v>
      </c>
      <c r="V645" s="81">
        <v>25</v>
      </c>
      <c r="W645" s="81">
        <v>20</v>
      </c>
      <c r="X645" s="81">
        <v>20</v>
      </c>
      <c r="Y645" s="81">
        <v>14</v>
      </c>
      <c r="Z645" s="81">
        <v>14</v>
      </c>
      <c r="AA645" s="81">
        <v>14</v>
      </c>
      <c r="AB645" s="81">
        <v>25</v>
      </c>
      <c r="AC645" s="81">
        <v>25</v>
      </c>
      <c r="AD645" s="81">
        <v>20</v>
      </c>
      <c r="AE645" s="81">
        <v>20</v>
      </c>
      <c r="AF645" s="81">
        <v>14</v>
      </c>
      <c r="AG645" s="81">
        <v>14</v>
      </c>
      <c r="AH645" s="81">
        <v>14</v>
      </c>
      <c r="AI645" s="81">
        <v>25</v>
      </c>
      <c r="AJ645" s="81">
        <v>25</v>
      </c>
      <c r="AK645" s="81">
        <v>20</v>
      </c>
      <c r="AL645" s="81">
        <v>20</v>
      </c>
      <c r="AM645" s="81">
        <v>14</v>
      </c>
      <c r="AN645" s="81">
        <v>14</v>
      </c>
    </row>
    <row r="646" spans="1:40" ht="16.5">
      <c r="A646" s="81">
        <v>10642</v>
      </c>
      <c r="B646" s="81" t="s">
        <v>2810</v>
      </c>
      <c r="C646" s="81" t="s">
        <v>2147</v>
      </c>
      <c r="D646" s="81">
        <v>25</v>
      </c>
      <c r="E646" s="81">
        <v>25</v>
      </c>
      <c r="F646" s="81">
        <v>25</v>
      </c>
      <c r="G646" s="81">
        <v>20</v>
      </c>
      <c r="H646" s="81">
        <v>25</v>
      </c>
      <c r="I646" s="81">
        <v>20</v>
      </c>
      <c r="J646" s="81">
        <v>21</v>
      </c>
      <c r="K646" s="81">
        <v>25</v>
      </c>
      <c r="L646" s="81">
        <v>25</v>
      </c>
      <c r="M646" s="81">
        <v>21</v>
      </c>
      <c r="N646" s="81">
        <v>25</v>
      </c>
      <c r="O646" s="81">
        <v>22</v>
      </c>
      <c r="P646" s="81">
        <v>25</v>
      </c>
      <c r="Q646" s="81">
        <v>22</v>
      </c>
      <c r="R646" s="81">
        <v>25</v>
      </c>
      <c r="S646" s="81">
        <v>25</v>
      </c>
      <c r="T646" s="81">
        <v>14</v>
      </c>
      <c r="U646" s="81">
        <v>25</v>
      </c>
      <c r="V646" s="81">
        <v>25</v>
      </c>
      <c r="W646" s="81">
        <v>20</v>
      </c>
      <c r="X646" s="81">
        <v>20</v>
      </c>
      <c r="Y646" s="81">
        <v>14</v>
      </c>
      <c r="Z646" s="81">
        <v>14</v>
      </c>
      <c r="AA646" s="81">
        <v>14</v>
      </c>
      <c r="AB646" s="81">
        <v>25</v>
      </c>
      <c r="AC646" s="81">
        <v>25</v>
      </c>
      <c r="AD646" s="81">
        <v>20</v>
      </c>
      <c r="AE646" s="81">
        <v>20</v>
      </c>
      <c r="AF646" s="81">
        <v>14</v>
      </c>
      <c r="AG646" s="81">
        <v>14</v>
      </c>
      <c r="AH646" s="81">
        <v>14</v>
      </c>
      <c r="AI646" s="81">
        <v>25</v>
      </c>
      <c r="AJ646" s="81">
        <v>25</v>
      </c>
      <c r="AK646" s="81">
        <v>20</v>
      </c>
      <c r="AL646" s="81">
        <v>20</v>
      </c>
      <c r="AM646" s="81">
        <v>14</v>
      </c>
      <c r="AN646" s="81">
        <v>14</v>
      </c>
    </row>
    <row r="647" spans="1:40" ht="16.5">
      <c r="A647" s="81">
        <v>10643</v>
      </c>
      <c r="B647" s="81" t="s">
        <v>2811</v>
      </c>
      <c r="C647" s="81" t="s">
        <v>2147</v>
      </c>
      <c r="D647" s="81">
        <v>25</v>
      </c>
      <c r="E647" s="81">
        <v>25</v>
      </c>
      <c r="F647" s="81">
        <v>25</v>
      </c>
      <c r="G647" s="81">
        <v>20</v>
      </c>
      <c r="H647" s="81">
        <v>25</v>
      </c>
      <c r="I647" s="81">
        <v>20</v>
      </c>
      <c r="J647" s="81">
        <v>22</v>
      </c>
      <c r="K647" s="81">
        <v>25</v>
      </c>
      <c r="L647" s="81">
        <v>25</v>
      </c>
      <c r="M647" s="81">
        <v>22</v>
      </c>
      <c r="N647" s="81">
        <v>25</v>
      </c>
      <c r="O647" s="81">
        <v>22</v>
      </c>
      <c r="P647" s="81">
        <v>25</v>
      </c>
      <c r="Q647" s="81">
        <v>22</v>
      </c>
      <c r="R647" s="81">
        <v>25</v>
      </c>
      <c r="S647" s="81">
        <v>25</v>
      </c>
      <c r="T647" s="81">
        <v>14</v>
      </c>
      <c r="U647" s="81">
        <v>25</v>
      </c>
      <c r="V647" s="81">
        <v>25</v>
      </c>
      <c r="W647" s="81">
        <v>20</v>
      </c>
      <c r="X647" s="81">
        <v>20</v>
      </c>
      <c r="Y647" s="81">
        <v>14</v>
      </c>
      <c r="Z647" s="81">
        <v>14</v>
      </c>
      <c r="AA647" s="81">
        <v>14</v>
      </c>
      <c r="AB647" s="81">
        <v>25</v>
      </c>
      <c r="AC647" s="81">
        <v>25</v>
      </c>
      <c r="AD647" s="81">
        <v>20</v>
      </c>
      <c r="AE647" s="81">
        <v>20</v>
      </c>
      <c r="AF647" s="81">
        <v>14</v>
      </c>
      <c r="AG647" s="81">
        <v>14</v>
      </c>
      <c r="AH647" s="81">
        <v>14</v>
      </c>
      <c r="AI647" s="81">
        <v>25</v>
      </c>
      <c r="AJ647" s="81">
        <v>25</v>
      </c>
      <c r="AK647" s="81">
        <v>20</v>
      </c>
      <c r="AL647" s="81">
        <v>20</v>
      </c>
      <c r="AM647" s="81">
        <v>14</v>
      </c>
      <c r="AN647" s="81">
        <v>14</v>
      </c>
    </row>
    <row r="648" spans="1:40" ht="16.5">
      <c r="A648" s="81">
        <v>10644</v>
      </c>
      <c r="B648" s="81" t="s">
        <v>2812</v>
      </c>
      <c r="C648" s="81" t="s">
        <v>2147</v>
      </c>
      <c r="D648" s="81">
        <v>25</v>
      </c>
      <c r="E648" s="81">
        <v>25</v>
      </c>
      <c r="F648" s="81">
        <v>25</v>
      </c>
      <c r="G648" s="81">
        <v>20</v>
      </c>
      <c r="H648" s="81">
        <v>25</v>
      </c>
      <c r="I648" s="81">
        <v>20</v>
      </c>
      <c r="J648" s="81">
        <v>23</v>
      </c>
      <c r="K648" s="81">
        <v>25</v>
      </c>
      <c r="L648" s="81">
        <v>25</v>
      </c>
      <c r="M648" s="81">
        <v>23</v>
      </c>
      <c r="N648" s="81">
        <v>25</v>
      </c>
      <c r="O648" s="81">
        <v>22</v>
      </c>
      <c r="P648" s="81">
        <v>25</v>
      </c>
      <c r="Q648" s="81">
        <v>22</v>
      </c>
      <c r="R648" s="81">
        <v>25</v>
      </c>
      <c r="S648" s="81">
        <v>25</v>
      </c>
      <c r="T648" s="81">
        <v>14</v>
      </c>
      <c r="U648" s="81">
        <v>25</v>
      </c>
      <c r="V648" s="81">
        <v>25</v>
      </c>
      <c r="W648" s="81">
        <v>20</v>
      </c>
      <c r="X648" s="81">
        <v>20</v>
      </c>
      <c r="Y648" s="81">
        <v>14</v>
      </c>
      <c r="Z648" s="81">
        <v>14</v>
      </c>
      <c r="AA648" s="81">
        <v>14</v>
      </c>
      <c r="AB648" s="81">
        <v>25</v>
      </c>
      <c r="AC648" s="81">
        <v>25</v>
      </c>
      <c r="AD648" s="81">
        <v>20</v>
      </c>
      <c r="AE648" s="81">
        <v>20</v>
      </c>
      <c r="AF648" s="81">
        <v>14</v>
      </c>
      <c r="AG648" s="81">
        <v>14</v>
      </c>
      <c r="AH648" s="81">
        <v>14</v>
      </c>
      <c r="AI648" s="81">
        <v>25</v>
      </c>
      <c r="AJ648" s="81">
        <v>25</v>
      </c>
      <c r="AK648" s="81">
        <v>20</v>
      </c>
      <c r="AL648" s="81">
        <v>20</v>
      </c>
      <c r="AM648" s="81">
        <v>14</v>
      </c>
      <c r="AN648" s="81">
        <v>14</v>
      </c>
    </row>
    <row r="649" spans="1:40" ht="16.5">
      <c r="A649" s="81">
        <v>10645</v>
      </c>
      <c r="B649" s="81" t="s">
        <v>2813</v>
      </c>
      <c r="C649" s="81" t="s">
        <v>2147</v>
      </c>
      <c r="D649" s="81">
        <v>25</v>
      </c>
      <c r="E649" s="81">
        <v>25</v>
      </c>
      <c r="F649" s="81">
        <v>25</v>
      </c>
      <c r="G649" s="81">
        <v>20</v>
      </c>
      <c r="H649" s="81">
        <v>25</v>
      </c>
      <c r="I649" s="81">
        <v>20</v>
      </c>
      <c r="J649" s="81">
        <v>24</v>
      </c>
      <c r="K649" s="81">
        <v>25</v>
      </c>
      <c r="L649" s="81">
        <v>25</v>
      </c>
      <c r="M649" s="81">
        <v>24</v>
      </c>
      <c r="N649" s="81">
        <v>25</v>
      </c>
      <c r="O649" s="81">
        <v>22</v>
      </c>
      <c r="P649" s="81">
        <v>25</v>
      </c>
      <c r="Q649" s="81">
        <v>22</v>
      </c>
      <c r="R649" s="81">
        <v>25</v>
      </c>
      <c r="S649" s="81">
        <v>25</v>
      </c>
      <c r="T649" s="81">
        <v>14</v>
      </c>
      <c r="U649" s="81">
        <v>25</v>
      </c>
      <c r="V649" s="81">
        <v>25</v>
      </c>
      <c r="W649" s="81">
        <v>20</v>
      </c>
      <c r="X649" s="81">
        <v>20</v>
      </c>
      <c r="Y649" s="81">
        <v>14</v>
      </c>
      <c r="Z649" s="81">
        <v>14</v>
      </c>
      <c r="AA649" s="81">
        <v>14</v>
      </c>
      <c r="AB649" s="81">
        <v>25</v>
      </c>
      <c r="AC649" s="81">
        <v>25</v>
      </c>
      <c r="AD649" s="81">
        <v>20</v>
      </c>
      <c r="AE649" s="81">
        <v>20</v>
      </c>
      <c r="AF649" s="81">
        <v>14</v>
      </c>
      <c r="AG649" s="81">
        <v>14</v>
      </c>
      <c r="AH649" s="81">
        <v>14</v>
      </c>
      <c r="AI649" s="81">
        <v>25</v>
      </c>
      <c r="AJ649" s="81">
        <v>25</v>
      </c>
      <c r="AK649" s="81">
        <v>20</v>
      </c>
      <c r="AL649" s="81">
        <v>20</v>
      </c>
      <c r="AM649" s="81">
        <v>14</v>
      </c>
      <c r="AN649" s="81">
        <v>14</v>
      </c>
    </row>
    <row r="650" spans="1:40" ht="16.5">
      <c r="A650" s="81">
        <v>10646</v>
      </c>
      <c r="B650" s="81" t="s">
        <v>2814</v>
      </c>
      <c r="C650" s="81" t="s">
        <v>2147</v>
      </c>
      <c r="D650" s="81">
        <v>25</v>
      </c>
      <c r="E650" s="81">
        <v>25</v>
      </c>
      <c r="F650" s="81">
        <v>25</v>
      </c>
      <c r="G650" s="81">
        <v>20</v>
      </c>
      <c r="H650" s="81">
        <v>25</v>
      </c>
      <c r="I650" s="81">
        <v>20</v>
      </c>
      <c r="J650" s="81">
        <v>25</v>
      </c>
      <c r="K650" s="81">
        <v>25</v>
      </c>
      <c r="L650" s="81">
        <v>25</v>
      </c>
      <c r="M650" s="81">
        <v>25</v>
      </c>
      <c r="N650" s="81">
        <v>25</v>
      </c>
      <c r="O650" s="81">
        <v>22</v>
      </c>
      <c r="P650" s="81">
        <v>25</v>
      </c>
      <c r="Q650" s="81">
        <v>22</v>
      </c>
      <c r="R650" s="81">
        <v>25</v>
      </c>
      <c r="S650" s="81">
        <v>25</v>
      </c>
      <c r="T650" s="81">
        <v>14</v>
      </c>
      <c r="U650" s="81">
        <v>25</v>
      </c>
      <c r="V650" s="81">
        <v>25</v>
      </c>
      <c r="W650" s="81">
        <v>20</v>
      </c>
      <c r="X650" s="81">
        <v>20</v>
      </c>
      <c r="Y650" s="81">
        <v>14</v>
      </c>
      <c r="Z650" s="81">
        <v>14</v>
      </c>
      <c r="AA650" s="81">
        <v>14</v>
      </c>
      <c r="AB650" s="81">
        <v>25</v>
      </c>
      <c r="AC650" s="81">
        <v>25</v>
      </c>
      <c r="AD650" s="81">
        <v>20</v>
      </c>
      <c r="AE650" s="81">
        <v>20</v>
      </c>
      <c r="AF650" s="81">
        <v>14</v>
      </c>
      <c r="AG650" s="81">
        <v>14</v>
      </c>
      <c r="AH650" s="81">
        <v>14</v>
      </c>
      <c r="AI650" s="81">
        <v>25</v>
      </c>
      <c r="AJ650" s="81">
        <v>25</v>
      </c>
      <c r="AK650" s="81">
        <v>20</v>
      </c>
      <c r="AL650" s="81">
        <v>20</v>
      </c>
      <c r="AM650" s="81">
        <v>14</v>
      </c>
      <c r="AN650" s="81">
        <v>14</v>
      </c>
    </row>
    <row r="651" spans="1:40" ht="16.5">
      <c r="A651" s="81">
        <v>10647</v>
      </c>
      <c r="B651" s="81" t="s">
        <v>2815</v>
      </c>
      <c r="C651" s="81" t="s">
        <v>2154</v>
      </c>
      <c r="D651" s="81">
        <v>25</v>
      </c>
      <c r="E651" s="81">
        <v>25</v>
      </c>
      <c r="F651" s="81">
        <v>25</v>
      </c>
      <c r="G651" s="81">
        <v>20</v>
      </c>
      <c r="H651" s="81">
        <v>25</v>
      </c>
      <c r="I651" s="81">
        <v>20</v>
      </c>
      <c r="J651" s="81">
        <v>25</v>
      </c>
      <c r="K651" s="81">
        <v>25</v>
      </c>
      <c r="L651" s="81">
        <v>25</v>
      </c>
      <c r="M651" s="81">
        <v>25</v>
      </c>
      <c r="N651" s="81">
        <v>25</v>
      </c>
      <c r="O651" s="81">
        <v>22</v>
      </c>
      <c r="P651" s="81">
        <v>25</v>
      </c>
      <c r="Q651" s="81">
        <v>22</v>
      </c>
      <c r="R651" s="81">
        <v>25</v>
      </c>
      <c r="S651" s="81">
        <v>25</v>
      </c>
      <c r="T651" s="81">
        <v>14</v>
      </c>
      <c r="U651" s="81">
        <v>25</v>
      </c>
      <c r="V651" s="81">
        <v>25</v>
      </c>
      <c r="W651" s="81">
        <v>21</v>
      </c>
      <c r="X651" s="81">
        <v>20</v>
      </c>
      <c r="Y651" s="81">
        <v>14</v>
      </c>
      <c r="Z651" s="81">
        <v>14</v>
      </c>
      <c r="AA651" s="81">
        <v>14</v>
      </c>
      <c r="AB651" s="81">
        <v>25</v>
      </c>
      <c r="AC651" s="81">
        <v>25</v>
      </c>
      <c r="AD651" s="81">
        <v>20</v>
      </c>
      <c r="AE651" s="81">
        <v>20</v>
      </c>
      <c r="AF651" s="81">
        <v>14</v>
      </c>
      <c r="AG651" s="81">
        <v>14</v>
      </c>
      <c r="AH651" s="81">
        <v>14</v>
      </c>
      <c r="AI651" s="81">
        <v>25</v>
      </c>
      <c r="AJ651" s="81">
        <v>25</v>
      </c>
      <c r="AK651" s="81">
        <v>20</v>
      </c>
      <c r="AL651" s="81">
        <v>20</v>
      </c>
      <c r="AM651" s="81">
        <v>14</v>
      </c>
      <c r="AN651" s="81">
        <v>14</v>
      </c>
    </row>
    <row r="652" spans="1:40" ht="16.5">
      <c r="A652" s="81">
        <v>10648</v>
      </c>
      <c r="B652" s="81" t="s">
        <v>2816</v>
      </c>
      <c r="C652" s="81" t="s">
        <v>2160</v>
      </c>
      <c r="D652" s="81">
        <v>25</v>
      </c>
      <c r="E652" s="81">
        <v>25</v>
      </c>
      <c r="F652" s="81">
        <v>25</v>
      </c>
      <c r="G652" s="81">
        <v>20</v>
      </c>
      <c r="H652" s="81">
        <v>25</v>
      </c>
      <c r="I652" s="81">
        <v>20</v>
      </c>
      <c r="J652" s="81">
        <v>25</v>
      </c>
      <c r="K652" s="81">
        <v>25</v>
      </c>
      <c r="L652" s="81">
        <v>25</v>
      </c>
      <c r="M652" s="81">
        <v>25</v>
      </c>
      <c r="N652" s="81">
        <v>25</v>
      </c>
      <c r="O652" s="81">
        <v>22</v>
      </c>
      <c r="P652" s="81">
        <v>25</v>
      </c>
      <c r="Q652" s="81">
        <v>22</v>
      </c>
      <c r="R652" s="81">
        <v>25</v>
      </c>
      <c r="S652" s="81">
        <v>25</v>
      </c>
      <c r="T652" s="81">
        <v>14</v>
      </c>
      <c r="U652" s="81">
        <v>25</v>
      </c>
      <c r="V652" s="81">
        <v>25</v>
      </c>
      <c r="W652" s="81">
        <v>21</v>
      </c>
      <c r="X652" s="81">
        <v>20</v>
      </c>
      <c r="Y652" s="81">
        <v>14</v>
      </c>
      <c r="Z652" s="81">
        <v>14</v>
      </c>
      <c r="AA652" s="81">
        <v>14</v>
      </c>
      <c r="AB652" s="81">
        <v>25</v>
      </c>
      <c r="AC652" s="81">
        <v>25</v>
      </c>
      <c r="AD652" s="81">
        <v>21</v>
      </c>
      <c r="AE652" s="81">
        <v>20</v>
      </c>
      <c r="AF652" s="81">
        <v>14</v>
      </c>
      <c r="AG652" s="81">
        <v>14</v>
      </c>
      <c r="AH652" s="81">
        <v>14</v>
      </c>
      <c r="AI652" s="81">
        <v>25</v>
      </c>
      <c r="AJ652" s="81">
        <v>25</v>
      </c>
      <c r="AK652" s="81">
        <v>20</v>
      </c>
      <c r="AL652" s="81">
        <v>20</v>
      </c>
      <c r="AM652" s="81">
        <v>14</v>
      </c>
      <c r="AN652" s="81">
        <v>14</v>
      </c>
    </row>
    <row r="653" spans="1:40" ht="16.5">
      <c r="A653" s="81">
        <v>10649</v>
      </c>
      <c r="B653" s="81" t="s">
        <v>2817</v>
      </c>
      <c r="C653" s="81" t="s">
        <v>2166</v>
      </c>
      <c r="D653" s="81">
        <v>25</v>
      </c>
      <c r="E653" s="81">
        <v>25</v>
      </c>
      <c r="F653" s="81">
        <v>25</v>
      </c>
      <c r="G653" s="81">
        <v>20</v>
      </c>
      <c r="H653" s="81">
        <v>25</v>
      </c>
      <c r="I653" s="81">
        <v>20</v>
      </c>
      <c r="J653" s="81">
        <v>25</v>
      </c>
      <c r="K653" s="81">
        <v>25</v>
      </c>
      <c r="L653" s="81">
        <v>25</v>
      </c>
      <c r="M653" s="81">
        <v>25</v>
      </c>
      <c r="N653" s="81">
        <v>25</v>
      </c>
      <c r="O653" s="81">
        <v>22</v>
      </c>
      <c r="P653" s="81">
        <v>25</v>
      </c>
      <c r="Q653" s="81">
        <v>22</v>
      </c>
      <c r="R653" s="81">
        <v>25</v>
      </c>
      <c r="S653" s="81">
        <v>25</v>
      </c>
      <c r="T653" s="81">
        <v>14</v>
      </c>
      <c r="U653" s="81">
        <v>25</v>
      </c>
      <c r="V653" s="81">
        <v>25</v>
      </c>
      <c r="W653" s="81">
        <v>21</v>
      </c>
      <c r="X653" s="81">
        <v>20</v>
      </c>
      <c r="Y653" s="81">
        <v>14</v>
      </c>
      <c r="Z653" s="81">
        <v>14</v>
      </c>
      <c r="AA653" s="81">
        <v>14</v>
      </c>
      <c r="AB653" s="81">
        <v>25</v>
      </c>
      <c r="AC653" s="81">
        <v>25</v>
      </c>
      <c r="AD653" s="81">
        <v>21</v>
      </c>
      <c r="AE653" s="81">
        <v>20</v>
      </c>
      <c r="AF653" s="81">
        <v>14</v>
      </c>
      <c r="AG653" s="81">
        <v>14</v>
      </c>
      <c r="AH653" s="81">
        <v>14</v>
      </c>
      <c r="AI653" s="81">
        <v>25</v>
      </c>
      <c r="AJ653" s="81">
        <v>25</v>
      </c>
      <c r="AK653" s="81">
        <v>21</v>
      </c>
      <c r="AL653" s="81">
        <v>20</v>
      </c>
      <c r="AM653" s="81">
        <v>14</v>
      </c>
      <c r="AN653" s="81">
        <v>14</v>
      </c>
    </row>
    <row r="654" spans="1:40" ht="16.5">
      <c r="A654" s="81">
        <v>10650</v>
      </c>
      <c r="B654" s="81" t="s">
        <v>2818</v>
      </c>
      <c r="C654" s="81" t="s">
        <v>2154</v>
      </c>
      <c r="D654" s="81">
        <v>25</v>
      </c>
      <c r="E654" s="81">
        <v>25</v>
      </c>
      <c r="F654" s="81">
        <v>25</v>
      </c>
      <c r="G654" s="81">
        <v>20</v>
      </c>
      <c r="H654" s="81">
        <v>25</v>
      </c>
      <c r="I654" s="81">
        <v>20</v>
      </c>
      <c r="J654" s="81">
        <v>25</v>
      </c>
      <c r="K654" s="81">
        <v>25</v>
      </c>
      <c r="L654" s="81">
        <v>25</v>
      </c>
      <c r="M654" s="81">
        <v>25</v>
      </c>
      <c r="N654" s="81">
        <v>25</v>
      </c>
      <c r="O654" s="81">
        <v>22</v>
      </c>
      <c r="P654" s="81">
        <v>25</v>
      </c>
      <c r="Q654" s="81">
        <v>22</v>
      </c>
      <c r="R654" s="81">
        <v>25</v>
      </c>
      <c r="S654" s="81">
        <v>25</v>
      </c>
      <c r="T654" s="81">
        <v>14</v>
      </c>
      <c r="U654" s="81">
        <v>25</v>
      </c>
      <c r="V654" s="81">
        <v>25</v>
      </c>
      <c r="W654" s="81">
        <v>22</v>
      </c>
      <c r="X654" s="81">
        <v>20</v>
      </c>
      <c r="Y654" s="81">
        <v>14</v>
      </c>
      <c r="Z654" s="81">
        <v>14</v>
      </c>
      <c r="AA654" s="81">
        <v>14</v>
      </c>
      <c r="AB654" s="81">
        <v>25</v>
      </c>
      <c r="AC654" s="81">
        <v>25</v>
      </c>
      <c r="AD654" s="81">
        <v>21</v>
      </c>
      <c r="AE654" s="81">
        <v>20</v>
      </c>
      <c r="AF654" s="81">
        <v>14</v>
      </c>
      <c r="AG654" s="81">
        <v>14</v>
      </c>
      <c r="AH654" s="81">
        <v>14</v>
      </c>
      <c r="AI654" s="81">
        <v>25</v>
      </c>
      <c r="AJ654" s="81">
        <v>25</v>
      </c>
      <c r="AK654" s="81">
        <v>21</v>
      </c>
      <c r="AL654" s="81">
        <v>20</v>
      </c>
      <c r="AM654" s="81">
        <v>14</v>
      </c>
      <c r="AN654" s="81">
        <v>14</v>
      </c>
    </row>
    <row r="655" spans="1:40" ht="16.5">
      <c r="A655" s="81">
        <v>10651</v>
      </c>
      <c r="B655" s="81" t="s">
        <v>2819</v>
      </c>
      <c r="C655" s="81" t="s">
        <v>2154</v>
      </c>
      <c r="D655" s="81">
        <v>25</v>
      </c>
      <c r="E655" s="81">
        <v>25</v>
      </c>
      <c r="F655" s="81">
        <v>25</v>
      </c>
      <c r="G655" s="81">
        <v>20</v>
      </c>
      <c r="H655" s="81">
        <v>25</v>
      </c>
      <c r="I655" s="81">
        <v>20</v>
      </c>
      <c r="J655" s="81">
        <v>25</v>
      </c>
      <c r="K655" s="81">
        <v>25</v>
      </c>
      <c r="L655" s="81">
        <v>25</v>
      </c>
      <c r="M655" s="81">
        <v>25</v>
      </c>
      <c r="N655" s="81">
        <v>25</v>
      </c>
      <c r="O655" s="81">
        <v>22</v>
      </c>
      <c r="P655" s="81">
        <v>25</v>
      </c>
      <c r="Q655" s="81">
        <v>22</v>
      </c>
      <c r="R655" s="81">
        <v>25</v>
      </c>
      <c r="S655" s="81">
        <v>25</v>
      </c>
      <c r="T655" s="81">
        <v>14</v>
      </c>
      <c r="U655" s="81">
        <v>25</v>
      </c>
      <c r="V655" s="81">
        <v>25</v>
      </c>
      <c r="W655" s="81">
        <v>23</v>
      </c>
      <c r="X655" s="81">
        <v>20</v>
      </c>
      <c r="Y655" s="81">
        <v>14</v>
      </c>
      <c r="Z655" s="81">
        <v>14</v>
      </c>
      <c r="AA655" s="81">
        <v>14</v>
      </c>
      <c r="AB655" s="81">
        <v>25</v>
      </c>
      <c r="AC655" s="81">
        <v>25</v>
      </c>
      <c r="AD655" s="81">
        <v>21</v>
      </c>
      <c r="AE655" s="81">
        <v>20</v>
      </c>
      <c r="AF655" s="81">
        <v>14</v>
      </c>
      <c r="AG655" s="81">
        <v>14</v>
      </c>
      <c r="AH655" s="81">
        <v>14</v>
      </c>
      <c r="AI655" s="81">
        <v>25</v>
      </c>
      <c r="AJ655" s="81">
        <v>25</v>
      </c>
      <c r="AK655" s="81">
        <v>21</v>
      </c>
      <c r="AL655" s="81">
        <v>20</v>
      </c>
      <c r="AM655" s="81">
        <v>14</v>
      </c>
      <c r="AN655" s="81">
        <v>14</v>
      </c>
    </row>
    <row r="656" spans="1:40" ht="16.5">
      <c r="A656" s="81">
        <v>10652</v>
      </c>
      <c r="B656" s="81" t="s">
        <v>2820</v>
      </c>
      <c r="C656" s="81" t="s">
        <v>2154</v>
      </c>
      <c r="D656" s="81">
        <v>25</v>
      </c>
      <c r="E656" s="81">
        <v>25</v>
      </c>
      <c r="F656" s="81">
        <v>25</v>
      </c>
      <c r="G656" s="81">
        <v>20</v>
      </c>
      <c r="H656" s="81">
        <v>25</v>
      </c>
      <c r="I656" s="81">
        <v>20</v>
      </c>
      <c r="J656" s="81">
        <v>25</v>
      </c>
      <c r="K656" s="81">
        <v>25</v>
      </c>
      <c r="L656" s="81">
        <v>25</v>
      </c>
      <c r="M656" s="81">
        <v>25</v>
      </c>
      <c r="N656" s="81">
        <v>25</v>
      </c>
      <c r="O656" s="81">
        <v>22</v>
      </c>
      <c r="P656" s="81">
        <v>25</v>
      </c>
      <c r="Q656" s="81">
        <v>22</v>
      </c>
      <c r="R656" s="81">
        <v>25</v>
      </c>
      <c r="S656" s="81">
        <v>25</v>
      </c>
      <c r="T656" s="81">
        <v>14</v>
      </c>
      <c r="U656" s="81">
        <v>25</v>
      </c>
      <c r="V656" s="81">
        <v>25</v>
      </c>
      <c r="W656" s="81">
        <v>24</v>
      </c>
      <c r="X656" s="81">
        <v>20</v>
      </c>
      <c r="Y656" s="81">
        <v>14</v>
      </c>
      <c r="Z656" s="81">
        <v>14</v>
      </c>
      <c r="AA656" s="81">
        <v>14</v>
      </c>
      <c r="AB656" s="81">
        <v>25</v>
      </c>
      <c r="AC656" s="81">
        <v>25</v>
      </c>
      <c r="AD656" s="81">
        <v>21</v>
      </c>
      <c r="AE656" s="81">
        <v>20</v>
      </c>
      <c r="AF656" s="81">
        <v>14</v>
      </c>
      <c r="AG656" s="81">
        <v>14</v>
      </c>
      <c r="AH656" s="81">
        <v>14</v>
      </c>
      <c r="AI656" s="81">
        <v>25</v>
      </c>
      <c r="AJ656" s="81">
        <v>25</v>
      </c>
      <c r="AK656" s="81">
        <v>21</v>
      </c>
      <c r="AL656" s="81">
        <v>20</v>
      </c>
      <c r="AM656" s="81">
        <v>14</v>
      </c>
      <c r="AN656" s="81">
        <v>14</v>
      </c>
    </row>
    <row r="657" spans="1:40" ht="16.5">
      <c r="A657" s="81">
        <v>10653</v>
      </c>
      <c r="B657" s="81" t="s">
        <v>2821</v>
      </c>
      <c r="C657" s="81" t="s">
        <v>2154</v>
      </c>
      <c r="D657" s="81">
        <v>25</v>
      </c>
      <c r="E657" s="81">
        <v>25</v>
      </c>
      <c r="F657" s="81">
        <v>25</v>
      </c>
      <c r="G657" s="81">
        <v>20</v>
      </c>
      <c r="H657" s="81">
        <v>25</v>
      </c>
      <c r="I657" s="81">
        <v>20</v>
      </c>
      <c r="J657" s="81">
        <v>25</v>
      </c>
      <c r="K657" s="81">
        <v>25</v>
      </c>
      <c r="L657" s="81">
        <v>25</v>
      </c>
      <c r="M657" s="81">
        <v>25</v>
      </c>
      <c r="N657" s="81">
        <v>25</v>
      </c>
      <c r="O657" s="81">
        <v>22</v>
      </c>
      <c r="P657" s="81">
        <v>25</v>
      </c>
      <c r="Q657" s="81">
        <v>22</v>
      </c>
      <c r="R657" s="81">
        <v>25</v>
      </c>
      <c r="S657" s="81">
        <v>25</v>
      </c>
      <c r="T657" s="81">
        <v>14</v>
      </c>
      <c r="U657" s="81">
        <v>25</v>
      </c>
      <c r="V657" s="81">
        <v>25</v>
      </c>
      <c r="W657" s="81">
        <v>25</v>
      </c>
      <c r="X657" s="81">
        <v>20</v>
      </c>
      <c r="Y657" s="81">
        <v>14</v>
      </c>
      <c r="Z657" s="81">
        <v>14</v>
      </c>
      <c r="AA657" s="81">
        <v>14</v>
      </c>
      <c r="AB657" s="81">
        <v>25</v>
      </c>
      <c r="AC657" s="81">
        <v>25</v>
      </c>
      <c r="AD657" s="81">
        <v>21</v>
      </c>
      <c r="AE657" s="81">
        <v>20</v>
      </c>
      <c r="AF657" s="81">
        <v>14</v>
      </c>
      <c r="AG657" s="81">
        <v>14</v>
      </c>
      <c r="AH657" s="81">
        <v>14</v>
      </c>
      <c r="AI657" s="81">
        <v>25</v>
      </c>
      <c r="AJ657" s="81">
        <v>25</v>
      </c>
      <c r="AK657" s="81">
        <v>21</v>
      </c>
      <c r="AL657" s="81">
        <v>20</v>
      </c>
      <c r="AM657" s="81">
        <v>14</v>
      </c>
      <c r="AN657" s="81">
        <v>14</v>
      </c>
    </row>
    <row r="658" spans="1:40" ht="16.5">
      <c r="A658" s="81">
        <v>10654</v>
      </c>
      <c r="B658" s="81" t="s">
        <v>2822</v>
      </c>
      <c r="C658" s="81" t="s">
        <v>2160</v>
      </c>
      <c r="D658" s="81">
        <v>25</v>
      </c>
      <c r="E658" s="81">
        <v>25</v>
      </c>
      <c r="F658" s="81">
        <v>25</v>
      </c>
      <c r="G658" s="81">
        <v>20</v>
      </c>
      <c r="H658" s="81">
        <v>25</v>
      </c>
      <c r="I658" s="81">
        <v>20</v>
      </c>
      <c r="J658" s="81">
        <v>25</v>
      </c>
      <c r="K658" s="81">
        <v>25</v>
      </c>
      <c r="L658" s="81">
        <v>25</v>
      </c>
      <c r="M658" s="81">
        <v>25</v>
      </c>
      <c r="N658" s="81">
        <v>25</v>
      </c>
      <c r="O658" s="81">
        <v>22</v>
      </c>
      <c r="P658" s="81">
        <v>25</v>
      </c>
      <c r="Q658" s="81">
        <v>22</v>
      </c>
      <c r="R658" s="81">
        <v>25</v>
      </c>
      <c r="S658" s="81">
        <v>25</v>
      </c>
      <c r="T658" s="81">
        <v>14</v>
      </c>
      <c r="U658" s="81">
        <v>25</v>
      </c>
      <c r="V658" s="81">
        <v>25</v>
      </c>
      <c r="W658" s="81">
        <v>25</v>
      </c>
      <c r="X658" s="81">
        <v>20</v>
      </c>
      <c r="Y658" s="81">
        <v>14</v>
      </c>
      <c r="Z658" s="81">
        <v>14</v>
      </c>
      <c r="AA658" s="81">
        <v>14</v>
      </c>
      <c r="AB658" s="81">
        <v>25</v>
      </c>
      <c r="AC658" s="81">
        <v>25</v>
      </c>
      <c r="AD658" s="81">
        <v>22</v>
      </c>
      <c r="AE658" s="81">
        <v>20</v>
      </c>
      <c r="AF658" s="81">
        <v>14</v>
      </c>
      <c r="AG658" s="81">
        <v>14</v>
      </c>
      <c r="AH658" s="81">
        <v>14</v>
      </c>
      <c r="AI658" s="81">
        <v>25</v>
      </c>
      <c r="AJ658" s="81">
        <v>25</v>
      </c>
      <c r="AK658" s="81">
        <v>21</v>
      </c>
      <c r="AL658" s="81">
        <v>20</v>
      </c>
      <c r="AM658" s="81">
        <v>14</v>
      </c>
      <c r="AN658" s="81">
        <v>14</v>
      </c>
    </row>
    <row r="659" spans="1:40" ht="16.5">
      <c r="A659" s="81">
        <v>10655</v>
      </c>
      <c r="B659" s="81" t="s">
        <v>2823</v>
      </c>
      <c r="C659" s="81" t="s">
        <v>2160</v>
      </c>
      <c r="D659" s="81">
        <v>25</v>
      </c>
      <c r="E659" s="81">
        <v>25</v>
      </c>
      <c r="F659" s="81">
        <v>25</v>
      </c>
      <c r="G659" s="81">
        <v>20</v>
      </c>
      <c r="H659" s="81">
        <v>25</v>
      </c>
      <c r="I659" s="81">
        <v>20</v>
      </c>
      <c r="J659" s="81">
        <v>25</v>
      </c>
      <c r="K659" s="81">
        <v>25</v>
      </c>
      <c r="L659" s="81">
        <v>25</v>
      </c>
      <c r="M659" s="81">
        <v>25</v>
      </c>
      <c r="N659" s="81">
        <v>25</v>
      </c>
      <c r="O659" s="81">
        <v>22</v>
      </c>
      <c r="P659" s="81">
        <v>25</v>
      </c>
      <c r="Q659" s="81">
        <v>22</v>
      </c>
      <c r="R659" s="81">
        <v>25</v>
      </c>
      <c r="S659" s="81">
        <v>25</v>
      </c>
      <c r="T659" s="81">
        <v>14</v>
      </c>
      <c r="U659" s="81">
        <v>25</v>
      </c>
      <c r="V659" s="81">
        <v>25</v>
      </c>
      <c r="W659" s="81">
        <v>25</v>
      </c>
      <c r="X659" s="81">
        <v>20</v>
      </c>
      <c r="Y659" s="81">
        <v>14</v>
      </c>
      <c r="Z659" s="81">
        <v>14</v>
      </c>
      <c r="AA659" s="81">
        <v>14</v>
      </c>
      <c r="AB659" s="81">
        <v>25</v>
      </c>
      <c r="AC659" s="81">
        <v>25</v>
      </c>
      <c r="AD659" s="81">
        <v>23</v>
      </c>
      <c r="AE659" s="81">
        <v>20</v>
      </c>
      <c r="AF659" s="81">
        <v>14</v>
      </c>
      <c r="AG659" s="81">
        <v>14</v>
      </c>
      <c r="AH659" s="81">
        <v>14</v>
      </c>
      <c r="AI659" s="81">
        <v>25</v>
      </c>
      <c r="AJ659" s="81">
        <v>25</v>
      </c>
      <c r="AK659" s="81">
        <v>21</v>
      </c>
      <c r="AL659" s="81">
        <v>20</v>
      </c>
      <c r="AM659" s="81">
        <v>14</v>
      </c>
      <c r="AN659" s="81">
        <v>14</v>
      </c>
    </row>
    <row r="660" spans="1:40" ht="16.5">
      <c r="A660" s="81">
        <v>10656</v>
      </c>
      <c r="B660" s="81" t="s">
        <v>2824</v>
      </c>
      <c r="C660" s="81" t="s">
        <v>2160</v>
      </c>
      <c r="D660" s="81">
        <v>25</v>
      </c>
      <c r="E660" s="81">
        <v>25</v>
      </c>
      <c r="F660" s="81">
        <v>25</v>
      </c>
      <c r="G660" s="81">
        <v>20</v>
      </c>
      <c r="H660" s="81">
        <v>25</v>
      </c>
      <c r="I660" s="81">
        <v>20</v>
      </c>
      <c r="J660" s="81">
        <v>25</v>
      </c>
      <c r="K660" s="81">
        <v>25</v>
      </c>
      <c r="L660" s="81">
        <v>25</v>
      </c>
      <c r="M660" s="81">
        <v>25</v>
      </c>
      <c r="N660" s="81">
        <v>25</v>
      </c>
      <c r="O660" s="81">
        <v>22</v>
      </c>
      <c r="P660" s="81">
        <v>25</v>
      </c>
      <c r="Q660" s="81">
        <v>22</v>
      </c>
      <c r="R660" s="81">
        <v>25</v>
      </c>
      <c r="S660" s="81">
        <v>25</v>
      </c>
      <c r="T660" s="81">
        <v>14</v>
      </c>
      <c r="U660" s="81">
        <v>25</v>
      </c>
      <c r="V660" s="81">
        <v>25</v>
      </c>
      <c r="W660" s="81">
        <v>25</v>
      </c>
      <c r="X660" s="81">
        <v>20</v>
      </c>
      <c r="Y660" s="81">
        <v>14</v>
      </c>
      <c r="Z660" s="81">
        <v>14</v>
      </c>
      <c r="AA660" s="81">
        <v>14</v>
      </c>
      <c r="AB660" s="81">
        <v>25</v>
      </c>
      <c r="AC660" s="81">
        <v>25</v>
      </c>
      <c r="AD660" s="81">
        <v>24</v>
      </c>
      <c r="AE660" s="81">
        <v>20</v>
      </c>
      <c r="AF660" s="81">
        <v>14</v>
      </c>
      <c r="AG660" s="81">
        <v>14</v>
      </c>
      <c r="AH660" s="81">
        <v>14</v>
      </c>
      <c r="AI660" s="81">
        <v>25</v>
      </c>
      <c r="AJ660" s="81">
        <v>25</v>
      </c>
      <c r="AK660" s="81">
        <v>21</v>
      </c>
      <c r="AL660" s="81">
        <v>20</v>
      </c>
      <c r="AM660" s="81">
        <v>14</v>
      </c>
      <c r="AN660" s="81">
        <v>14</v>
      </c>
    </row>
    <row r="661" spans="1:40" ht="16.5">
      <c r="A661" s="81">
        <v>10657</v>
      </c>
      <c r="B661" s="81" t="s">
        <v>2825</v>
      </c>
      <c r="C661" s="81" t="s">
        <v>2160</v>
      </c>
      <c r="D661" s="81">
        <v>25</v>
      </c>
      <c r="E661" s="81">
        <v>25</v>
      </c>
      <c r="F661" s="81">
        <v>25</v>
      </c>
      <c r="G661" s="81">
        <v>20</v>
      </c>
      <c r="H661" s="81">
        <v>25</v>
      </c>
      <c r="I661" s="81">
        <v>20</v>
      </c>
      <c r="J661" s="81">
        <v>25</v>
      </c>
      <c r="K661" s="81">
        <v>25</v>
      </c>
      <c r="L661" s="81">
        <v>25</v>
      </c>
      <c r="M661" s="81">
        <v>25</v>
      </c>
      <c r="N661" s="81">
        <v>25</v>
      </c>
      <c r="O661" s="81">
        <v>22</v>
      </c>
      <c r="P661" s="81">
        <v>25</v>
      </c>
      <c r="Q661" s="81">
        <v>22</v>
      </c>
      <c r="R661" s="81">
        <v>25</v>
      </c>
      <c r="S661" s="81">
        <v>25</v>
      </c>
      <c r="T661" s="81">
        <v>14</v>
      </c>
      <c r="U661" s="81">
        <v>25</v>
      </c>
      <c r="V661" s="81">
        <v>25</v>
      </c>
      <c r="W661" s="81">
        <v>25</v>
      </c>
      <c r="X661" s="81">
        <v>20</v>
      </c>
      <c r="Y661" s="81">
        <v>14</v>
      </c>
      <c r="Z661" s="81">
        <v>14</v>
      </c>
      <c r="AA661" s="81">
        <v>14</v>
      </c>
      <c r="AB661" s="81">
        <v>25</v>
      </c>
      <c r="AC661" s="81">
        <v>25</v>
      </c>
      <c r="AD661" s="81">
        <v>25</v>
      </c>
      <c r="AE661" s="81">
        <v>20</v>
      </c>
      <c r="AF661" s="81">
        <v>14</v>
      </c>
      <c r="AG661" s="81">
        <v>14</v>
      </c>
      <c r="AH661" s="81">
        <v>14</v>
      </c>
      <c r="AI661" s="81">
        <v>25</v>
      </c>
      <c r="AJ661" s="81">
        <v>25</v>
      </c>
      <c r="AK661" s="81">
        <v>21</v>
      </c>
      <c r="AL661" s="81">
        <v>20</v>
      </c>
      <c r="AM661" s="81">
        <v>14</v>
      </c>
      <c r="AN661" s="81">
        <v>14</v>
      </c>
    </row>
    <row r="662" spans="1:40" ht="16.5">
      <c r="A662" s="81">
        <v>10658</v>
      </c>
      <c r="B662" s="81" t="s">
        <v>2826</v>
      </c>
      <c r="C662" s="81" t="s">
        <v>2166</v>
      </c>
      <c r="D662" s="81">
        <v>25</v>
      </c>
      <c r="E662" s="81">
        <v>25</v>
      </c>
      <c r="F662" s="81">
        <v>25</v>
      </c>
      <c r="G662" s="81">
        <v>20</v>
      </c>
      <c r="H662" s="81">
        <v>25</v>
      </c>
      <c r="I662" s="81">
        <v>20</v>
      </c>
      <c r="J662" s="81">
        <v>25</v>
      </c>
      <c r="K662" s="81">
        <v>25</v>
      </c>
      <c r="L662" s="81">
        <v>25</v>
      </c>
      <c r="M662" s="81">
        <v>25</v>
      </c>
      <c r="N662" s="81">
        <v>25</v>
      </c>
      <c r="O662" s="81">
        <v>22</v>
      </c>
      <c r="P662" s="81">
        <v>25</v>
      </c>
      <c r="Q662" s="81">
        <v>22</v>
      </c>
      <c r="R662" s="81">
        <v>25</v>
      </c>
      <c r="S662" s="81">
        <v>25</v>
      </c>
      <c r="T662" s="81">
        <v>14</v>
      </c>
      <c r="U662" s="81">
        <v>25</v>
      </c>
      <c r="V662" s="81">
        <v>25</v>
      </c>
      <c r="W662" s="81">
        <v>25</v>
      </c>
      <c r="X662" s="81">
        <v>20</v>
      </c>
      <c r="Y662" s="81">
        <v>14</v>
      </c>
      <c r="Z662" s="81">
        <v>14</v>
      </c>
      <c r="AA662" s="81">
        <v>14</v>
      </c>
      <c r="AB662" s="81">
        <v>25</v>
      </c>
      <c r="AC662" s="81">
        <v>25</v>
      </c>
      <c r="AD662" s="81">
        <v>25</v>
      </c>
      <c r="AE662" s="81">
        <v>20</v>
      </c>
      <c r="AF662" s="81">
        <v>14</v>
      </c>
      <c r="AG662" s="81">
        <v>14</v>
      </c>
      <c r="AH662" s="81">
        <v>14</v>
      </c>
      <c r="AI662" s="81">
        <v>25</v>
      </c>
      <c r="AJ662" s="81">
        <v>25</v>
      </c>
      <c r="AK662" s="81">
        <v>22</v>
      </c>
      <c r="AL662" s="81">
        <v>20</v>
      </c>
      <c r="AM662" s="81">
        <v>14</v>
      </c>
      <c r="AN662" s="81">
        <v>14</v>
      </c>
    </row>
    <row r="663" spans="1:40" ht="16.5">
      <c r="A663" s="81">
        <v>10659</v>
      </c>
      <c r="B663" s="81" t="s">
        <v>2827</v>
      </c>
      <c r="C663" s="81" t="s">
        <v>2166</v>
      </c>
      <c r="D663" s="81">
        <v>25</v>
      </c>
      <c r="E663" s="81">
        <v>25</v>
      </c>
      <c r="F663" s="81">
        <v>25</v>
      </c>
      <c r="G663" s="81">
        <v>20</v>
      </c>
      <c r="H663" s="81">
        <v>25</v>
      </c>
      <c r="I663" s="81">
        <v>20</v>
      </c>
      <c r="J663" s="81">
        <v>25</v>
      </c>
      <c r="K663" s="81">
        <v>25</v>
      </c>
      <c r="L663" s="81">
        <v>25</v>
      </c>
      <c r="M663" s="81">
        <v>25</v>
      </c>
      <c r="N663" s="81">
        <v>25</v>
      </c>
      <c r="O663" s="81">
        <v>22</v>
      </c>
      <c r="P663" s="81">
        <v>25</v>
      </c>
      <c r="Q663" s="81">
        <v>22</v>
      </c>
      <c r="R663" s="81">
        <v>25</v>
      </c>
      <c r="S663" s="81">
        <v>25</v>
      </c>
      <c r="T663" s="81">
        <v>14</v>
      </c>
      <c r="U663" s="81">
        <v>25</v>
      </c>
      <c r="V663" s="81">
        <v>25</v>
      </c>
      <c r="W663" s="81">
        <v>25</v>
      </c>
      <c r="X663" s="81">
        <v>20</v>
      </c>
      <c r="Y663" s="81">
        <v>14</v>
      </c>
      <c r="Z663" s="81">
        <v>14</v>
      </c>
      <c r="AA663" s="81">
        <v>14</v>
      </c>
      <c r="AB663" s="81">
        <v>25</v>
      </c>
      <c r="AC663" s="81">
        <v>25</v>
      </c>
      <c r="AD663" s="81">
        <v>25</v>
      </c>
      <c r="AE663" s="81">
        <v>20</v>
      </c>
      <c r="AF663" s="81">
        <v>14</v>
      </c>
      <c r="AG663" s="81">
        <v>14</v>
      </c>
      <c r="AH663" s="81">
        <v>14</v>
      </c>
      <c r="AI663" s="81">
        <v>25</v>
      </c>
      <c r="AJ663" s="81">
        <v>25</v>
      </c>
      <c r="AK663" s="81">
        <v>23</v>
      </c>
      <c r="AL663" s="81">
        <v>20</v>
      </c>
      <c r="AM663" s="81">
        <v>14</v>
      </c>
      <c r="AN663" s="81">
        <v>14</v>
      </c>
    </row>
    <row r="664" spans="1:40" ht="16.5">
      <c r="A664" s="81">
        <v>10660</v>
      </c>
      <c r="B664" s="81" t="s">
        <v>2828</v>
      </c>
      <c r="C664" s="81" t="s">
        <v>2166</v>
      </c>
      <c r="D664" s="81">
        <v>25</v>
      </c>
      <c r="E664" s="81">
        <v>25</v>
      </c>
      <c r="F664" s="81">
        <v>25</v>
      </c>
      <c r="G664" s="81">
        <v>20</v>
      </c>
      <c r="H664" s="81">
        <v>25</v>
      </c>
      <c r="I664" s="81">
        <v>20</v>
      </c>
      <c r="J664" s="81">
        <v>25</v>
      </c>
      <c r="K664" s="81">
        <v>25</v>
      </c>
      <c r="L664" s="81">
        <v>25</v>
      </c>
      <c r="M664" s="81">
        <v>25</v>
      </c>
      <c r="N664" s="81">
        <v>25</v>
      </c>
      <c r="O664" s="81">
        <v>22</v>
      </c>
      <c r="P664" s="81">
        <v>25</v>
      </c>
      <c r="Q664" s="81">
        <v>22</v>
      </c>
      <c r="R664" s="81">
        <v>25</v>
      </c>
      <c r="S664" s="81">
        <v>25</v>
      </c>
      <c r="T664" s="81">
        <v>14</v>
      </c>
      <c r="U664" s="81">
        <v>25</v>
      </c>
      <c r="V664" s="81">
        <v>25</v>
      </c>
      <c r="W664" s="81">
        <v>25</v>
      </c>
      <c r="X664" s="81">
        <v>20</v>
      </c>
      <c r="Y664" s="81">
        <v>14</v>
      </c>
      <c r="Z664" s="81">
        <v>14</v>
      </c>
      <c r="AA664" s="81">
        <v>14</v>
      </c>
      <c r="AB664" s="81">
        <v>25</v>
      </c>
      <c r="AC664" s="81">
        <v>25</v>
      </c>
      <c r="AD664" s="81">
        <v>25</v>
      </c>
      <c r="AE664" s="81">
        <v>20</v>
      </c>
      <c r="AF664" s="81">
        <v>14</v>
      </c>
      <c r="AG664" s="81">
        <v>14</v>
      </c>
      <c r="AH664" s="81">
        <v>14</v>
      </c>
      <c r="AI664" s="81">
        <v>25</v>
      </c>
      <c r="AJ664" s="81">
        <v>25</v>
      </c>
      <c r="AK664" s="81">
        <v>24</v>
      </c>
      <c r="AL664" s="81">
        <v>20</v>
      </c>
      <c r="AM664" s="81">
        <v>14</v>
      </c>
      <c r="AN664" s="81">
        <v>14</v>
      </c>
    </row>
    <row r="665" spans="1:40" ht="16.5">
      <c r="A665" s="81">
        <v>10661</v>
      </c>
      <c r="B665" s="81" t="s">
        <v>2829</v>
      </c>
      <c r="C665" s="81" t="s">
        <v>2166</v>
      </c>
      <c r="D665" s="81">
        <v>25</v>
      </c>
      <c r="E665" s="81">
        <v>25</v>
      </c>
      <c r="F665" s="81">
        <v>25</v>
      </c>
      <c r="G665" s="81">
        <v>20</v>
      </c>
      <c r="H665" s="81">
        <v>25</v>
      </c>
      <c r="I665" s="81">
        <v>20</v>
      </c>
      <c r="J665" s="81">
        <v>25</v>
      </c>
      <c r="K665" s="81">
        <v>25</v>
      </c>
      <c r="L665" s="81">
        <v>25</v>
      </c>
      <c r="M665" s="81">
        <v>25</v>
      </c>
      <c r="N665" s="81">
        <v>25</v>
      </c>
      <c r="O665" s="81">
        <v>22</v>
      </c>
      <c r="P665" s="81">
        <v>25</v>
      </c>
      <c r="Q665" s="81">
        <v>22</v>
      </c>
      <c r="R665" s="81">
        <v>25</v>
      </c>
      <c r="S665" s="81">
        <v>25</v>
      </c>
      <c r="T665" s="81">
        <v>14</v>
      </c>
      <c r="U665" s="81">
        <v>25</v>
      </c>
      <c r="V665" s="81">
        <v>25</v>
      </c>
      <c r="W665" s="81">
        <v>25</v>
      </c>
      <c r="X665" s="81">
        <v>20</v>
      </c>
      <c r="Y665" s="81">
        <v>14</v>
      </c>
      <c r="Z665" s="81">
        <v>14</v>
      </c>
      <c r="AA665" s="81">
        <v>14</v>
      </c>
      <c r="AB665" s="81">
        <v>25</v>
      </c>
      <c r="AC665" s="81">
        <v>25</v>
      </c>
      <c r="AD665" s="81">
        <v>25</v>
      </c>
      <c r="AE665" s="81">
        <v>20</v>
      </c>
      <c r="AF665" s="81">
        <v>14</v>
      </c>
      <c r="AG665" s="81">
        <v>14</v>
      </c>
      <c r="AH665" s="81">
        <v>14</v>
      </c>
      <c r="AI665" s="81">
        <v>25</v>
      </c>
      <c r="AJ665" s="81">
        <v>25</v>
      </c>
      <c r="AK665" s="81">
        <v>25</v>
      </c>
      <c r="AL665" s="81">
        <v>20</v>
      </c>
      <c r="AM665" s="81">
        <v>14</v>
      </c>
      <c r="AN665" s="81">
        <v>14</v>
      </c>
    </row>
    <row r="666" spans="1:40" ht="16.5">
      <c r="A666" s="81">
        <v>10662</v>
      </c>
      <c r="B666" s="81" t="s">
        <v>2830</v>
      </c>
      <c r="C666" s="81" t="s">
        <v>2155</v>
      </c>
      <c r="D666" s="81">
        <v>25</v>
      </c>
      <c r="E666" s="81">
        <v>25</v>
      </c>
      <c r="F666" s="81">
        <v>25</v>
      </c>
      <c r="G666" s="81">
        <v>20</v>
      </c>
      <c r="H666" s="81">
        <v>25</v>
      </c>
      <c r="I666" s="81">
        <v>20</v>
      </c>
      <c r="J666" s="81">
        <v>25</v>
      </c>
      <c r="K666" s="81">
        <v>25</v>
      </c>
      <c r="L666" s="81">
        <v>25</v>
      </c>
      <c r="M666" s="81">
        <v>25</v>
      </c>
      <c r="N666" s="81">
        <v>25</v>
      </c>
      <c r="O666" s="81">
        <v>22</v>
      </c>
      <c r="P666" s="81">
        <v>25</v>
      </c>
      <c r="Q666" s="81">
        <v>22</v>
      </c>
      <c r="R666" s="81">
        <v>25</v>
      </c>
      <c r="S666" s="81">
        <v>25</v>
      </c>
      <c r="T666" s="81">
        <v>14</v>
      </c>
      <c r="U666" s="81">
        <v>25</v>
      </c>
      <c r="V666" s="81">
        <v>25</v>
      </c>
      <c r="W666" s="81">
        <v>25</v>
      </c>
      <c r="X666" s="81">
        <v>21</v>
      </c>
      <c r="Y666" s="81">
        <v>14</v>
      </c>
      <c r="Z666" s="81">
        <v>14</v>
      </c>
      <c r="AA666" s="81">
        <v>14</v>
      </c>
      <c r="AB666" s="81">
        <v>25</v>
      </c>
      <c r="AC666" s="81">
        <v>25</v>
      </c>
      <c r="AD666" s="81">
        <v>25</v>
      </c>
      <c r="AE666" s="81">
        <v>20</v>
      </c>
      <c r="AF666" s="81">
        <v>14</v>
      </c>
      <c r="AG666" s="81">
        <v>14</v>
      </c>
      <c r="AH666" s="81">
        <v>14</v>
      </c>
      <c r="AI666" s="81">
        <v>25</v>
      </c>
      <c r="AJ666" s="81">
        <v>25</v>
      </c>
      <c r="AK666" s="81">
        <v>25</v>
      </c>
      <c r="AL666" s="81">
        <v>20</v>
      </c>
      <c r="AM666" s="81">
        <v>14</v>
      </c>
      <c r="AN666" s="81">
        <v>14</v>
      </c>
    </row>
    <row r="667" spans="1:40" ht="16.5">
      <c r="A667" s="81">
        <v>10663</v>
      </c>
      <c r="B667" s="81" t="s">
        <v>2831</v>
      </c>
      <c r="C667" s="81" t="s">
        <v>2155</v>
      </c>
      <c r="D667" s="81">
        <v>25</v>
      </c>
      <c r="E667" s="81">
        <v>25</v>
      </c>
      <c r="F667" s="81">
        <v>25</v>
      </c>
      <c r="G667" s="81">
        <v>20</v>
      </c>
      <c r="H667" s="81">
        <v>25</v>
      </c>
      <c r="I667" s="81">
        <v>20</v>
      </c>
      <c r="J667" s="81">
        <v>25</v>
      </c>
      <c r="K667" s="81">
        <v>25</v>
      </c>
      <c r="L667" s="81">
        <v>25</v>
      </c>
      <c r="M667" s="81">
        <v>25</v>
      </c>
      <c r="N667" s="81">
        <v>25</v>
      </c>
      <c r="O667" s="81">
        <v>22</v>
      </c>
      <c r="P667" s="81">
        <v>25</v>
      </c>
      <c r="Q667" s="81">
        <v>22</v>
      </c>
      <c r="R667" s="81">
        <v>25</v>
      </c>
      <c r="S667" s="81">
        <v>25</v>
      </c>
      <c r="T667" s="81">
        <v>14</v>
      </c>
      <c r="U667" s="81">
        <v>25</v>
      </c>
      <c r="V667" s="81">
        <v>25</v>
      </c>
      <c r="W667" s="81">
        <v>25</v>
      </c>
      <c r="X667" s="81">
        <v>22</v>
      </c>
      <c r="Y667" s="81">
        <v>14</v>
      </c>
      <c r="Z667" s="81">
        <v>14</v>
      </c>
      <c r="AA667" s="81">
        <v>14</v>
      </c>
      <c r="AB667" s="81">
        <v>25</v>
      </c>
      <c r="AC667" s="81">
        <v>25</v>
      </c>
      <c r="AD667" s="81">
        <v>25</v>
      </c>
      <c r="AE667" s="81">
        <v>20</v>
      </c>
      <c r="AF667" s="81">
        <v>14</v>
      </c>
      <c r="AG667" s="81">
        <v>14</v>
      </c>
      <c r="AH667" s="81">
        <v>14</v>
      </c>
      <c r="AI667" s="81">
        <v>25</v>
      </c>
      <c r="AJ667" s="81">
        <v>25</v>
      </c>
      <c r="AK667" s="81">
        <v>25</v>
      </c>
      <c r="AL667" s="81">
        <v>20</v>
      </c>
      <c r="AM667" s="81">
        <v>14</v>
      </c>
      <c r="AN667" s="81">
        <v>14</v>
      </c>
    </row>
    <row r="668" spans="1:40" ht="16.5">
      <c r="A668" s="81">
        <v>10664</v>
      </c>
      <c r="B668" s="81" t="s">
        <v>2832</v>
      </c>
      <c r="C668" s="81" t="s">
        <v>2155</v>
      </c>
      <c r="D668" s="81">
        <v>25</v>
      </c>
      <c r="E668" s="81">
        <v>25</v>
      </c>
      <c r="F668" s="81">
        <v>25</v>
      </c>
      <c r="G668" s="81">
        <v>20</v>
      </c>
      <c r="H668" s="81">
        <v>25</v>
      </c>
      <c r="I668" s="81">
        <v>20</v>
      </c>
      <c r="J668" s="81">
        <v>25</v>
      </c>
      <c r="K668" s="81">
        <v>25</v>
      </c>
      <c r="L668" s="81">
        <v>25</v>
      </c>
      <c r="M668" s="81">
        <v>25</v>
      </c>
      <c r="N668" s="81">
        <v>25</v>
      </c>
      <c r="O668" s="81">
        <v>22</v>
      </c>
      <c r="P668" s="81">
        <v>25</v>
      </c>
      <c r="Q668" s="81">
        <v>22</v>
      </c>
      <c r="R668" s="81">
        <v>25</v>
      </c>
      <c r="S668" s="81">
        <v>25</v>
      </c>
      <c r="T668" s="81">
        <v>14</v>
      </c>
      <c r="U668" s="81">
        <v>25</v>
      </c>
      <c r="V668" s="81">
        <v>25</v>
      </c>
      <c r="W668" s="81">
        <v>25</v>
      </c>
      <c r="X668" s="81">
        <v>23</v>
      </c>
      <c r="Y668" s="81">
        <v>14</v>
      </c>
      <c r="Z668" s="81">
        <v>14</v>
      </c>
      <c r="AA668" s="81">
        <v>14</v>
      </c>
      <c r="AB668" s="81">
        <v>25</v>
      </c>
      <c r="AC668" s="81">
        <v>25</v>
      </c>
      <c r="AD668" s="81">
        <v>25</v>
      </c>
      <c r="AE668" s="81">
        <v>20</v>
      </c>
      <c r="AF668" s="81">
        <v>14</v>
      </c>
      <c r="AG668" s="81">
        <v>14</v>
      </c>
      <c r="AH668" s="81">
        <v>14</v>
      </c>
      <c r="AI668" s="81">
        <v>25</v>
      </c>
      <c r="AJ668" s="81">
        <v>25</v>
      </c>
      <c r="AK668" s="81">
        <v>25</v>
      </c>
      <c r="AL668" s="81">
        <v>20</v>
      </c>
      <c r="AM668" s="81">
        <v>14</v>
      </c>
      <c r="AN668" s="81">
        <v>14</v>
      </c>
    </row>
    <row r="669" spans="1:40" ht="16.5">
      <c r="A669" s="81">
        <v>10665</v>
      </c>
      <c r="B669" s="81" t="s">
        <v>2833</v>
      </c>
      <c r="C669" s="81" t="s">
        <v>2155</v>
      </c>
      <c r="D669" s="81">
        <v>25</v>
      </c>
      <c r="E669" s="81">
        <v>25</v>
      </c>
      <c r="F669" s="81">
        <v>25</v>
      </c>
      <c r="G669" s="81">
        <v>20</v>
      </c>
      <c r="H669" s="81">
        <v>25</v>
      </c>
      <c r="I669" s="81">
        <v>20</v>
      </c>
      <c r="J669" s="81">
        <v>25</v>
      </c>
      <c r="K669" s="81">
        <v>25</v>
      </c>
      <c r="L669" s="81">
        <v>25</v>
      </c>
      <c r="M669" s="81">
        <v>25</v>
      </c>
      <c r="N669" s="81">
        <v>25</v>
      </c>
      <c r="O669" s="81">
        <v>22</v>
      </c>
      <c r="P669" s="81">
        <v>25</v>
      </c>
      <c r="Q669" s="81">
        <v>22</v>
      </c>
      <c r="R669" s="81">
        <v>25</v>
      </c>
      <c r="S669" s="81">
        <v>25</v>
      </c>
      <c r="T669" s="81">
        <v>14</v>
      </c>
      <c r="U669" s="81">
        <v>25</v>
      </c>
      <c r="V669" s="81">
        <v>25</v>
      </c>
      <c r="W669" s="81">
        <v>25</v>
      </c>
      <c r="X669" s="81">
        <v>24</v>
      </c>
      <c r="Y669" s="81">
        <v>14</v>
      </c>
      <c r="Z669" s="81">
        <v>14</v>
      </c>
      <c r="AA669" s="81">
        <v>14</v>
      </c>
      <c r="AB669" s="81">
        <v>25</v>
      </c>
      <c r="AC669" s="81">
        <v>25</v>
      </c>
      <c r="AD669" s="81">
        <v>25</v>
      </c>
      <c r="AE669" s="81">
        <v>20</v>
      </c>
      <c r="AF669" s="81">
        <v>14</v>
      </c>
      <c r="AG669" s="81">
        <v>14</v>
      </c>
      <c r="AH669" s="81">
        <v>14</v>
      </c>
      <c r="AI669" s="81">
        <v>25</v>
      </c>
      <c r="AJ669" s="81">
        <v>25</v>
      </c>
      <c r="AK669" s="81">
        <v>25</v>
      </c>
      <c r="AL669" s="81">
        <v>20</v>
      </c>
      <c r="AM669" s="81">
        <v>14</v>
      </c>
      <c r="AN669" s="81">
        <v>14</v>
      </c>
    </row>
    <row r="670" spans="1:40" ht="16.5">
      <c r="A670" s="81">
        <v>10666</v>
      </c>
      <c r="B670" s="81" t="s">
        <v>2834</v>
      </c>
      <c r="C670" s="81" t="s">
        <v>2155</v>
      </c>
      <c r="D670" s="81">
        <v>25</v>
      </c>
      <c r="E670" s="81">
        <v>25</v>
      </c>
      <c r="F670" s="81">
        <v>25</v>
      </c>
      <c r="G670" s="81">
        <v>20</v>
      </c>
      <c r="H670" s="81">
        <v>25</v>
      </c>
      <c r="I670" s="81">
        <v>20</v>
      </c>
      <c r="J670" s="81">
        <v>25</v>
      </c>
      <c r="K670" s="81">
        <v>25</v>
      </c>
      <c r="L670" s="81">
        <v>25</v>
      </c>
      <c r="M670" s="81">
        <v>25</v>
      </c>
      <c r="N670" s="81">
        <v>25</v>
      </c>
      <c r="O670" s="81">
        <v>22</v>
      </c>
      <c r="P670" s="81">
        <v>25</v>
      </c>
      <c r="Q670" s="81">
        <v>22</v>
      </c>
      <c r="R670" s="81">
        <v>25</v>
      </c>
      <c r="S670" s="81">
        <v>25</v>
      </c>
      <c r="T670" s="81">
        <v>14</v>
      </c>
      <c r="U670" s="81">
        <v>25</v>
      </c>
      <c r="V670" s="81">
        <v>25</v>
      </c>
      <c r="W670" s="81">
        <v>25</v>
      </c>
      <c r="X670" s="81">
        <v>25</v>
      </c>
      <c r="Y670" s="81">
        <v>14</v>
      </c>
      <c r="Z670" s="81">
        <v>14</v>
      </c>
      <c r="AA670" s="81">
        <v>14</v>
      </c>
      <c r="AB670" s="81">
        <v>25</v>
      </c>
      <c r="AC670" s="81">
        <v>25</v>
      </c>
      <c r="AD670" s="81">
        <v>25</v>
      </c>
      <c r="AE670" s="81">
        <v>20</v>
      </c>
      <c r="AF670" s="81">
        <v>14</v>
      </c>
      <c r="AG670" s="81">
        <v>14</v>
      </c>
      <c r="AH670" s="81">
        <v>14</v>
      </c>
      <c r="AI670" s="81">
        <v>25</v>
      </c>
      <c r="AJ670" s="81">
        <v>25</v>
      </c>
      <c r="AK670" s="81">
        <v>25</v>
      </c>
      <c r="AL670" s="81">
        <v>20</v>
      </c>
      <c r="AM670" s="81">
        <v>14</v>
      </c>
      <c r="AN670" s="81">
        <v>14</v>
      </c>
    </row>
    <row r="671" spans="1:40" ht="16.5">
      <c r="A671" s="81">
        <v>10667</v>
      </c>
      <c r="B671" s="81" t="s">
        <v>2835</v>
      </c>
      <c r="C671" s="81" t="s">
        <v>2161</v>
      </c>
      <c r="D671" s="81">
        <v>25</v>
      </c>
      <c r="E671" s="81">
        <v>25</v>
      </c>
      <c r="F671" s="81">
        <v>25</v>
      </c>
      <c r="G671" s="81">
        <v>20</v>
      </c>
      <c r="H671" s="81">
        <v>25</v>
      </c>
      <c r="I671" s="81">
        <v>20</v>
      </c>
      <c r="J671" s="81">
        <v>25</v>
      </c>
      <c r="K671" s="81">
        <v>25</v>
      </c>
      <c r="L671" s="81">
        <v>25</v>
      </c>
      <c r="M671" s="81">
        <v>25</v>
      </c>
      <c r="N671" s="81">
        <v>25</v>
      </c>
      <c r="O671" s="81">
        <v>22</v>
      </c>
      <c r="P671" s="81">
        <v>25</v>
      </c>
      <c r="Q671" s="81">
        <v>22</v>
      </c>
      <c r="R671" s="81">
        <v>25</v>
      </c>
      <c r="S671" s="81">
        <v>25</v>
      </c>
      <c r="T671" s="81">
        <v>14</v>
      </c>
      <c r="U671" s="81">
        <v>25</v>
      </c>
      <c r="V671" s="81">
        <v>25</v>
      </c>
      <c r="W671" s="81">
        <v>25</v>
      </c>
      <c r="X671" s="81">
        <v>25</v>
      </c>
      <c r="Y671" s="81">
        <v>14</v>
      </c>
      <c r="Z671" s="81">
        <v>14</v>
      </c>
      <c r="AA671" s="81">
        <v>14</v>
      </c>
      <c r="AB671" s="81">
        <v>25</v>
      </c>
      <c r="AC671" s="81">
        <v>25</v>
      </c>
      <c r="AD671" s="81">
        <v>25</v>
      </c>
      <c r="AE671" s="81">
        <v>21</v>
      </c>
      <c r="AF671" s="81">
        <v>14</v>
      </c>
      <c r="AG671" s="81">
        <v>14</v>
      </c>
      <c r="AH671" s="81">
        <v>14</v>
      </c>
      <c r="AI671" s="81">
        <v>25</v>
      </c>
      <c r="AJ671" s="81">
        <v>25</v>
      </c>
      <c r="AK671" s="81">
        <v>25</v>
      </c>
      <c r="AL671" s="81">
        <v>20</v>
      </c>
      <c r="AM671" s="81">
        <v>14</v>
      </c>
      <c r="AN671" s="81">
        <v>14</v>
      </c>
    </row>
    <row r="672" spans="1:40" ht="16.5">
      <c r="A672" s="81">
        <v>10668</v>
      </c>
      <c r="B672" s="81" t="s">
        <v>2836</v>
      </c>
      <c r="C672" s="81" t="s">
        <v>2161</v>
      </c>
      <c r="D672" s="81">
        <v>25</v>
      </c>
      <c r="E672" s="81">
        <v>25</v>
      </c>
      <c r="F672" s="81">
        <v>25</v>
      </c>
      <c r="G672" s="81">
        <v>20</v>
      </c>
      <c r="H672" s="81">
        <v>25</v>
      </c>
      <c r="I672" s="81">
        <v>20</v>
      </c>
      <c r="J672" s="81">
        <v>25</v>
      </c>
      <c r="K672" s="81">
        <v>25</v>
      </c>
      <c r="L672" s="81">
        <v>25</v>
      </c>
      <c r="M672" s="81">
        <v>25</v>
      </c>
      <c r="N672" s="81">
        <v>25</v>
      </c>
      <c r="O672" s="81">
        <v>22</v>
      </c>
      <c r="P672" s="81">
        <v>25</v>
      </c>
      <c r="Q672" s="81">
        <v>22</v>
      </c>
      <c r="R672" s="81">
        <v>25</v>
      </c>
      <c r="S672" s="81">
        <v>25</v>
      </c>
      <c r="T672" s="81">
        <v>14</v>
      </c>
      <c r="U672" s="81">
        <v>25</v>
      </c>
      <c r="V672" s="81">
        <v>25</v>
      </c>
      <c r="W672" s="81">
        <v>25</v>
      </c>
      <c r="X672" s="81">
        <v>25</v>
      </c>
      <c r="Y672" s="81">
        <v>14</v>
      </c>
      <c r="Z672" s="81">
        <v>14</v>
      </c>
      <c r="AA672" s="81">
        <v>14</v>
      </c>
      <c r="AB672" s="81">
        <v>25</v>
      </c>
      <c r="AC672" s="81">
        <v>25</v>
      </c>
      <c r="AD672" s="81">
        <v>25</v>
      </c>
      <c r="AE672" s="81">
        <v>22</v>
      </c>
      <c r="AF672" s="81">
        <v>14</v>
      </c>
      <c r="AG672" s="81">
        <v>14</v>
      </c>
      <c r="AH672" s="81">
        <v>14</v>
      </c>
      <c r="AI672" s="81">
        <v>25</v>
      </c>
      <c r="AJ672" s="81">
        <v>25</v>
      </c>
      <c r="AK672" s="81">
        <v>25</v>
      </c>
      <c r="AL672" s="81">
        <v>20</v>
      </c>
      <c r="AM672" s="81">
        <v>14</v>
      </c>
      <c r="AN672" s="81">
        <v>14</v>
      </c>
    </row>
    <row r="673" spans="1:40" ht="16.5">
      <c r="A673" s="81">
        <v>10669</v>
      </c>
      <c r="B673" s="81" t="s">
        <v>2837</v>
      </c>
      <c r="C673" s="81" t="s">
        <v>2161</v>
      </c>
      <c r="D673" s="81">
        <v>25</v>
      </c>
      <c r="E673" s="81">
        <v>25</v>
      </c>
      <c r="F673" s="81">
        <v>25</v>
      </c>
      <c r="G673" s="81">
        <v>20</v>
      </c>
      <c r="H673" s="81">
        <v>25</v>
      </c>
      <c r="I673" s="81">
        <v>20</v>
      </c>
      <c r="J673" s="81">
        <v>25</v>
      </c>
      <c r="K673" s="81">
        <v>25</v>
      </c>
      <c r="L673" s="81">
        <v>25</v>
      </c>
      <c r="M673" s="81">
        <v>25</v>
      </c>
      <c r="N673" s="81">
        <v>25</v>
      </c>
      <c r="O673" s="81">
        <v>22</v>
      </c>
      <c r="P673" s="81">
        <v>25</v>
      </c>
      <c r="Q673" s="81">
        <v>22</v>
      </c>
      <c r="R673" s="81">
        <v>25</v>
      </c>
      <c r="S673" s="81">
        <v>25</v>
      </c>
      <c r="T673" s="81">
        <v>14</v>
      </c>
      <c r="U673" s="81">
        <v>25</v>
      </c>
      <c r="V673" s="81">
        <v>25</v>
      </c>
      <c r="W673" s="81">
        <v>25</v>
      </c>
      <c r="X673" s="81">
        <v>25</v>
      </c>
      <c r="Y673" s="81">
        <v>14</v>
      </c>
      <c r="Z673" s="81">
        <v>14</v>
      </c>
      <c r="AA673" s="81">
        <v>14</v>
      </c>
      <c r="AB673" s="81">
        <v>25</v>
      </c>
      <c r="AC673" s="81">
        <v>25</v>
      </c>
      <c r="AD673" s="81">
        <v>25</v>
      </c>
      <c r="AE673" s="81">
        <v>23</v>
      </c>
      <c r="AF673" s="81">
        <v>14</v>
      </c>
      <c r="AG673" s="81">
        <v>14</v>
      </c>
      <c r="AH673" s="81">
        <v>14</v>
      </c>
      <c r="AI673" s="81">
        <v>25</v>
      </c>
      <c r="AJ673" s="81">
        <v>25</v>
      </c>
      <c r="AK673" s="81">
        <v>25</v>
      </c>
      <c r="AL673" s="81">
        <v>20</v>
      </c>
      <c r="AM673" s="81">
        <v>14</v>
      </c>
      <c r="AN673" s="81">
        <v>14</v>
      </c>
    </row>
    <row r="674" spans="1:40" ht="16.5">
      <c r="A674" s="81">
        <v>10670</v>
      </c>
      <c r="B674" s="81" t="s">
        <v>2838</v>
      </c>
      <c r="C674" s="81" t="s">
        <v>2161</v>
      </c>
      <c r="D674" s="81">
        <v>25</v>
      </c>
      <c r="E674" s="81">
        <v>25</v>
      </c>
      <c r="F674" s="81">
        <v>25</v>
      </c>
      <c r="G674" s="81">
        <v>20</v>
      </c>
      <c r="H674" s="81">
        <v>25</v>
      </c>
      <c r="I674" s="81">
        <v>20</v>
      </c>
      <c r="J674" s="81">
        <v>25</v>
      </c>
      <c r="K674" s="81">
        <v>25</v>
      </c>
      <c r="L674" s="81">
        <v>25</v>
      </c>
      <c r="M674" s="81">
        <v>25</v>
      </c>
      <c r="N674" s="81">
        <v>25</v>
      </c>
      <c r="O674" s="81">
        <v>22</v>
      </c>
      <c r="P674" s="81">
        <v>25</v>
      </c>
      <c r="Q674" s="81">
        <v>22</v>
      </c>
      <c r="R674" s="81">
        <v>25</v>
      </c>
      <c r="S674" s="81">
        <v>25</v>
      </c>
      <c r="T674" s="81">
        <v>14</v>
      </c>
      <c r="U674" s="81">
        <v>25</v>
      </c>
      <c r="V674" s="81">
        <v>25</v>
      </c>
      <c r="W674" s="81">
        <v>25</v>
      </c>
      <c r="X674" s="81">
        <v>25</v>
      </c>
      <c r="Y674" s="81">
        <v>14</v>
      </c>
      <c r="Z674" s="81">
        <v>14</v>
      </c>
      <c r="AA674" s="81">
        <v>14</v>
      </c>
      <c r="AB674" s="81">
        <v>25</v>
      </c>
      <c r="AC674" s="81">
        <v>25</v>
      </c>
      <c r="AD674" s="81">
        <v>25</v>
      </c>
      <c r="AE674" s="81">
        <v>24</v>
      </c>
      <c r="AF674" s="81">
        <v>14</v>
      </c>
      <c r="AG674" s="81">
        <v>14</v>
      </c>
      <c r="AH674" s="81">
        <v>14</v>
      </c>
      <c r="AI674" s="81">
        <v>25</v>
      </c>
      <c r="AJ674" s="81">
        <v>25</v>
      </c>
      <c r="AK674" s="81">
        <v>25</v>
      </c>
      <c r="AL674" s="81">
        <v>20</v>
      </c>
      <c r="AM674" s="81">
        <v>14</v>
      </c>
      <c r="AN674" s="81">
        <v>14</v>
      </c>
    </row>
    <row r="675" spans="1:40" ht="16.5">
      <c r="A675" s="81">
        <v>10671</v>
      </c>
      <c r="B675" s="81" t="s">
        <v>2839</v>
      </c>
      <c r="C675" s="81" t="s">
        <v>2161</v>
      </c>
      <c r="D675" s="81">
        <v>25</v>
      </c>
      <c r="E675" s="81">
        <v>25</v>
      </c>
      <c r="F675" s="81">
        <v>25</v>
      </c>
      <c r="G675" s="81">
        <v>20</v>
      </c>
      <c r="H675" s="81">
        <v>25</v>
      </c>
      <c r="I675" s="81">
        <v>20</v>
      </c>
      <c r="J675" s="81">
        <v>25</v>
      </c>
      <c r="K675" s="81">
        <v>25</v>
      </c>
      <c r="L675" s="81">
        <v>25</v>
      </c>
      <c r="M675" s="81">
        <v>25</v>
      </c>
      <c r="N675" s="81">
        <v>25</v>
      </c>
      <c r="O675" s="81">
        <v>22</v>
      </c>
      <c r="P675" s="81">
        <v>25</v>
      </c>
      <c r="Q675" s="81">
        <v>22</v>
      </c>
      <c r="R675" s="81">
        <v>25</v>
      </c>
      <c r="S675" s="81">
        <v>25</v>
      </c>
      <c r="T675" s="81">
        <v>14</v>
      </c>
      <c r="U675" s="81">
        <v>25</v>
      </c>
      <c r="V675" s="81">
        <v>25</v>
      </c>
      <c r="W675" s="81">
        <v>25</v>
      </c>
      <c r="X675" s="81">
        <v>25</v>
      </c>
      <c r="Y675" s="81">
        <v>14</v>
      </c>
      <c r="Z675" s="81">
        <v>14</v>
      </c>
      <c r="AA675" s="81">
        <v>14</v>
      </c>
      <c r="AB675" s="81">
        <v>25</v>
      </c>
      <c r="AC675" s="81">
        <v>25</v>
      </c>
      <c r="AD675" s="81">
        <v>25</v>
      </c>
      <c r="AE675" s="81">
        <v>25</v>
      </c>
      <c r="AF675" s="81">
        <v>14</v>
      </c>
      <c r="AG675" s="81">
        <v>14</v>
      </c>
      <c r="AH675" s="81">
        <v>14</v>
      </c>
      <c r="AI675" s="81">
        <v>25</v>
      </c>
      <c r="AJ675" s="81">
        <v>25</v>
      </c>
      <c r="AK675" s="81">
        <v>25</v>
      </c>
      <c r="AL675" s="81">
        <v>20</v>
      </c>
      <c r="AM675" s="81">
        <v>14</v>
      </c>
      <c r="AN675" s="81">
        <v>14</v>
      </c>
    </row>
    <row r="676" spans="1:40" ht="16.5">
      <c r="A676" s="81">
        <v>10672</v>
      </c>
      <c r="B676" s="81" t="s">
        <v>2840</v>
      </c>
      <c r="C676" s="81" t="s">
        <v>2167</v>
      </c>
      <c r="D676" s="81">
        <v>25</v>
      </c>
      <c r="E676" s="81">
        <v>25</v>
      </c>
      <c r="F676" s="81">
        <v>25</v>
      </c>
      <c r="G676" s="81">
        <v>20</v>
      </c>
      <c r="H676" s="81">
        <v>25</v>
      </c>
      <c r="I676" s="81">
        <v>20</v>
      </c>
      <c r="J676" s="81">
        <v>25</v>
      </c>
      <c r="K676" s="81">
        <v>25</v>
      </c>
      <c r="L676" s="81">
        <v>25</v>
      </c>
      <c r="M676" s="81">
        <v>25</v>
      </c>
      <c r="N676" s="81">
        <v>25</v>
      </c>
      <c r="O676" s="81">
        <v>22</v>
      </c>
      <c r="P676" s="81">
        <v>25</v>
      </c>
      <c r="Q676" s="81">
        <v>22</v>
      </c>
      <c r="R676" s="81">
        <v>25</v>
      </c>
      <c r="S676" s="81">
        <v>25</v>
      </c>
      <c r="T676" s="81">
        <v>14</v>
      </c>
      <c r="U676" s="81">
        <v>25</v>
      </c>
      <c r="V676" s="81">
        <v>25</v>
      </c>
      <c r="W676" s="81">
        <v>25</v>
      </c>
      <c r="X676" s="81">
        <v>25</v>
      </c>
      <c r="Y676" s="81">
        <v>14</v>
      </c>
      <c r="Z676" s="81">
        <v>14</v>
      </c>
      <c r="AA676" s="81">
        <v>14</v>
      </c>
      <c r="AB676" s="81">
        <v>25</v>
      </c>
      <c r="AC676" s="81">
        <v>25</v>
      </c>
      <c r="AD676" s="81">
        <v>25</v>
      </c>
      <c r="AE676" s="81">
        <v>25</v>
      </c>
      <c r="AF676" s="81">
        <v>14</v>
      </c>
      <c r="AG676" s="81">
        <v>14</v>
      </c>
      <c r="AH676" s="81">
        <v>14</v>
      </c>
      <c r="AI676" s="81">
        <v>25</v>
      </c>
      <c r="AJ676" s="81">
        <v>25</v>
      </c>
      <c r="AK676" s="81">
        <v>25</v>
      </c>
      <c r="AL676" s="81">
        <v>21</v>
      </c>
      <c r="AM676" s="81">
        <v>14</v>
      </c>
      <c r="AN676" s="81">
        <v>14</v>
      </c>
    </row>
    <row r="677" spans="1:40" ht="16.5">
      <c r="A677" s="81">
        <v>10673</v>
      </c>
      <c r="B677" s="81" t="s">
        <v>2841</v>
      </c>
      <c r="C677" s="81" t="s">
        <v>2167</v>
      </c>
      <c r="D677" s="81">
        <v>25</v>
      </c>
      <c r="E677" s="81">
        <v>25</v>
      </c>
      <c r="F677" s="81">
        <v>25</v>
      </c>
      <c r="G677" s="81">
        <v>20</v>
      </c>
      <c r="H677" s="81">
        <v>25</v>
      </c>
      <c r="I677" s="81">
        <v>20</v>
      </c>
      <c r="J677" s="81">
        <v>25</v>
      </c>
      <c r="K677" s="81">
        <v>25</v>
      </c>
      <c r="L677" s="81">
        <v>25</v>
      </c>
      <c r="M677" s="81">
        <v>25</v>
      </c>
      <c r="N677" s="81">
        <v>25</v>
      </c>
      <c r="O677" s="81">
        <v>22</v>
      </c>
      <c r="P677" s="81">
        <v>25</v>
      </c>
      <c r="Q677" s="81">
        <v>22</v>
      </c>
      <c r="R677" s="81">
        <v>25</v>
      </c>
      <c r="S677" s="81">
        <v>25</v>
      </c>
      <c r="T677" s="81">
        <v>14</v>
      </c>
      <c r="U677" s="81">
        <v>25</v>
      </c>
      <c r="V677" s="81">
        <v>25</v>
      </c>
      <c r="W677" s="81">
        <v>25</v>
      </c>
      <c r="X677" s="81">
        <v>25</v>
      </c>
      <c r="Y677" s="81">
        <v>14</v>
      </c>
      <c r="Z677" s="81">
        <v>14</v>
      </c>
      <c r="AA677" s="81">
        <v>14</v>
      </c>
      <c r="AB677" s="81">
        <v>25</v>
      </c>
      <c r="AC677" s="81">
        <v>25</v>
      </c>
      <c r="AD677" s="81">
        <v>25</v>
      </c>
      <c r="AE677" s="81">
        <v>25</v>
      </c>
      <c r="AF677" s="81">
        <v>14</v>
      </c>
      <c r="AG677" s="81">
        <v>14</v>
      </c>
      <c r="AH677" s="81">
        <v>14</v>
      </c>
      <c r="AI677" s="81">
        <v>25</v>
      </c>
      <c r="AJ677" s="81">
        <v>25</v>
      </c>
      <c r="AK677" s="81">
        <v>25</v>
      </c>
      <c r="AL677" s="81">
        <v>22</v>
      </c>
      <c r="AM677" s="81">
        <v>14</v>
      </c>
      <c r="AN677" s="81">
        <v>14</v>
      </c>
    </row>
    <row r="678" spans="1:40" ht="16.5">
      <c r="A678" s="81">
        <v>10674</v>
      </c>
      <c r="B678" s="81" t="s">
        <v>2842</v>
      </c>
      <c r="C678" s="81" t="s">
        <v>2167</v>
      </c>
      <c r="D678" s="81">
        <v>25</v>
      </c>
      <c r="E678" s="81">
        <v>25</v>
      </c>
      <c r="F678" s="81">
        <v>25</v>
      </c>
      <c r="G678" s="81">
        <v>20</v>
      </c>
      <c r="H678" s="81">
        <v>25</v>
      </c>
      <c r="I678" s="81">
        <v>20</v>
      </c>
      <c r="J678" s="81">
        <v>25</v>
      </c>
      <c r="K678" s="81">
        <v>25</v>
      </c>
      <c r="L678" s="81">
        <v>25</v>
      </c>
      <c r="M678" s="81">
        <v>25</v>
      </c>
      <c r="N678" s="81">
        <v>25</v>
      </c>
      <c r="O678" s="81">
        <v>22</v>
      </c>
      <c r="P678" s="81">
        <v>25</v>
      </c>
      <c r="Q678" s="81">
        <v>22</v>
      </c>
      <c r="R678" s="81">
        <v>25</v>
      </c>
      <c r="S678" s="81">
        <v>25</v>
      </c>
      <c r="T678" s="81">
        <v>14</v>
      </c>
      <c r="U678" s="81">
        <v>25</v>
      </c>
      <c r="V678" s="81">
        <v>25</v>
      </c>
      <c r="W678" s="81">
        <v>25</v>
      </c>
      <c r="X678" s="81">
        <v>25</v>
      </c>
      <c r="Y678" s="81">
        <v>14</v>
      </c>
      <c r="Z678" s="81">
        <v>14</v>
      </c>
      <c r="AA678" s="81">
        <v>14</v>
      </c>
      <c r="AB678" s="81">
        <v>25</v>
      </c>
      <c r="AC678" s="81">
        <v>25</v>
      </c>
      <c r="AD678" s="81">
        <v>25</v>
      </c>
      <c r="AE678" s="81">
        <v>25</v>
      </c>
      <c r="AF678" s="81">
        <v>14</v>
      </c>
      <c r="AG678" s="81">
        <v>14</v>
      </c>
      <c r="AH678" s="81">
        <v>14</v>
      </c>
      <c r="AI678" s="81">
        <v>25</v>
      </c>
      <c r="AJ678" s="81">
        <v>25</v>
      </c>
      <c r="AK678" s="81">
        <v>25</v>
      </c>
      <c r="AL678" s="81">
        <v>23</v>
      </c>
      <c r="AM678" s="81">
        <v>14</v>
      </c>
      <c r="AN678" s="81">
        <v>14</v>
      </c>
    </row>
    <row r="679" spans="1:40" ht="16.5">
      <c r="A679" s="81">
        <v>10675</v>
      </c>
      <c r="B679" s="81" t="s">
        <v>2843</v>
      </c>
      <c r="C679" s="81" t="s">
        <v>2167</v>
      </c>
      <c r="D679" s="81">
        <v>25</v>
      </c>
      <c r="E679" s="81">
        <v>25</v>
      </c>
      <c r="F679" s="81">
        <v>25</v>
      </c>
      <c r="G679" s="81">
        <v>20</v>
      </c>
      <c r="H679" s="81">
        <v>25</v>
      </c>
      <c r="I679" s="81">
        <v>20</v>
      </c>
      <c r="J679" s="81">
        <v>25</v>
      </c>
      <c r="K679" s="81">
        <v>25</v>
      </c>
      <c r="L679" s="81">
        <v>25</v>
      </c>
      <c r="M679" s="81">
        <v>25</v>
      </c>
      <c r="N679" s="81">
        <v>25</v>
      </c>
      <c r="O679" s="81">
        <v>22</v>
      </c>
      <c r="P679" s="81">
        <v>25</v>
      </c>
      <c r="Q679" s="81">
        <v>22</v>
      </c>
      <c r="R679" s="81">
        <v>25</v>
      </c>
      <c r="S679" s="81">
        <v>25</v>
      </c>
      <c r="T679" s="81">
        <v>14</v>
      </c>
      <c r="U679" s="81">
        <v>25</v>
      </c>
      <c r="V679" s="81">
        <v>25</v>
      </c>
      <c r="W679" s="81">
        <v>25</v>
      </c>
      <c r="X679" s="81">
        <v>25</v>
      </c>
      <c r="Y679" s="81">
        <v>14</v>
      </c>
      <c r="Z679" s="81">
        <v>14</v>
      </c>
      <c r="AA679" s="81">
        <v>14</v>
      </c>
      <c r="AB679" s="81">
        <v>25</v>
      </c>
      <c r="AC679" s="81">
        <v>25</v>
      </c>
      <c r="AD679" s="81">
        <v>25</v>
      </c>
      <c r="AE679" s="81">
        <v>25</v>
      </c>
      <c r="AF679" s="81">
        <v>14</v>
      </c>
      <c r="AG679" s="81">
        <v>14</v>
      </c>
      <c r="AH679" s="81">
        <v>14</v>
      </c>
      <c r="AI679" s="81">
        <v>25</v>
      </c>
      <c r="AJ679" s="81">
        <v>25</v>
      </c>
      <c r="AK679" s="81">
        <v>25</v>
      </c>
      <c r="AL679" s="81">
        <v>24</v>
      </c>
      <c r="AM679" s="81">
        <v>14</v>
      </c>
      <c r="AN679" s="81">
        <v>14</v>
      </c>
    </row>
    <row r="680" spans="1:40" ht="16.5">
      <c r="A680" s="81">
        <v>10676</v>
      </c>
      <c r="B680" s="81" t="s">
        <v>2844</v>
      </c>
      <c r="C680" s="81" t="s">
        <v>2167</v>
      </c>
      <c r="D680" s="81">
        <v>25</v>
      </c>
      <c r="E680" s="81">
        <v>25</v>
      </c>
      <c r="F680" s="81">
        <v>25</v>
      </c>
      <c r="G680" s="81">
        <v>20</v>
      </c>
      <c r="H680" s="81">
        <v>25</v>
      </c>
      <c r="I680" s="81">
        <v>20</v>
      </c>
      <c r="J680" s="81">
        <v>25</v>
      </c>
      <c r="K680" s="81">
        <v>25</v>
      </c>
      <c r="L680" s="81">
        <v>25</v>
      </c>
      <c r="M680" s="81">
        <v>25</v>
      </c>
      <c r="N680" s="81">
        <v>25</v>
      </c>
      <c r="O680" s="81">
        <v>22</v>
      </c>
      <c r="P680" s="81">
        <v>25</v>
      </c>
      <c r="Q680" s="81">
        <v>22</v>
      </c>
      <c r="R680" s="81">
        <v>25</v>
      </c>
      <c r="S680" s="81">
        <v>25</v>
      </c>
      <c r="T680" s="81">
        <v>14</v>
      </c>
      <c r="U680" s="81">
        <v>25</v>
      </c>
      <c r="V680" s="81">
        <v>25</v>
      </c>
      <c r="W680" s="81">
        <v>25</v>
      </c>
      <c r="X680" s="81">
        <v>25</v>
      </c>
      <c r="Y680" s="81">
        <v>14</v>
      </c>
      <c r="Z680" s="81">
        <v>14</v>
      </c>
      <c r="AA680" s="81">
        <v>14</v>
      </c>
      <c r="AB680" s="81">
        <v>25</v>
      </c>
      <c r="AC680" s="81">
        <v>25</v>
      </c>
      <c r="AD680" s="81">
        <v>25</v>
      </c>
      <c r="AE680" s="81">
        <v>25</v>
      </c>
      <c r="AF680" s="81">
        <v>14</v>
      </c>
      <c r="AG680" s="81">
        <v>14</v>
      </c>
      <c r="AH680" s="81">
        <v>14</v>
      </c>
      <c r="AI680" s="81">
        <v>25</v>
      </c>
      <c r="AJ680" s="81">
        <v>25</v>
      </c>
      <c r="AK680" s="81">
        <v>25</v>
      </c>
      <c r="AL680" s="81">
        <v>25</v>
      </c>
      <c r="AM680" s="81">
        <v>14</v>
      </c>
      <c r="AN680" s="81">
        <v>14</v>
      </c>
    </row>
    <row r="681" spans="1:40" ht="16.5">
      <c r="A681" s="81">
        <v>10677</v>
      </c>
      <c r="B681" s="81" t="s">
        <v>2845</v>
      </c>
      <c r="C681" s="81" t="s">
        <v>2151</v>
      </c>
      <c r="D681" s="81">
        <v>25</v>
      </c>
      <c r="E681" s="81">
        <v>25</v>
      </c>
      <c r="F681" s="81">
        <v>25</v>
      </c>
      <c r="G681" s="81">
        <v>20</v>
      </c>
      <c r="H681" s="81">
        <v>25</v>
      </c>
      <c r="I681" s="81">
        <v>20</v>
      </c>
      <c r="J681" s="81">
        <v>25</v>
      </c>
      <c r="K681" s="81">
        <v>25</v>
      </c>
      <c r="L681" s="81">
        <v>25</v>
      </c>
      <c r="M681" s="81">
        <v>25</v>
      </c>
      <c r="N681" s="81">
        <v>25</v>
      </c>
      <c r="O681" s="81">
        <v>23</v>
      </c>
      <c r="P681" s="81">
        <v>25</v>
      </c>
      <c r="Q681" s="81">
        <v>23</v>
      </c>
      <c r="R681" s="81">
        <v>25</v>
      </c>
      <c r="S681" s="81">
        <v>25</v>
      </c>
      <c r="T681" s="81">
        <v>14</v>
      </c>
      <c r="U681" s="81">
        <v>25</v>
      </c>
      <c r="V681" s="81">
        <v>25</v>
      </c>
      <c r="W681" s="81">
        <v>25</v>
      </c>
      <c r="X681" s="81">
        <v>25</v>
      </c>
      <c r="Y681" s="81">
        <v>14</v>
      </c>
      <c r="Z681" s="81">
        <v>14</v>
      </c>
      <c r="AA681" s="81">
        <v>14</v>
      </c>
      <c r="AB681" s="81">
        <v>25</v>
      </c>
      <c r="AC681" s="81">
        <v>25</v>
      </c>
      <c r="AD681" s="81">
        <v>25</v>
      </c>
      <c r="AE681" s="81">
        <v>25</v>
      </c>
      <c r="AF681" s="81">
        <v>14</v>
      </c>
      <c r="AG681" s="81">
        <v>14</v>
      </c>
      <c r="AH681" s="81">
        <v>14</v>
      </c>
      <c r="AI681" s="81">
        <v>25</v>
      </c>
      <c r="AJ681" s="81">
        <v>25</v>
      </c>
      <c r="AK681" s="81">
        <v>25</v>
      </c>
      <c r="AL681" s="81">
        <v>25</v>
      </c>
      <c r="AM681" s="81">
        <v>14</v>
      </c>
      <c r="AN681" s="81">
        <v>14</v>
      </c>
    </row>
    <row r="682" spans="1:40" ht="16.5">
      <c r="A682" s="81">
        <v>10678</v>
      </c>
      <c r="B682" s="81" t="s">
        <v>2846</v>
      </c>
      <c r="C682" s="81" t="s">
        <v>2151</v>
      </c>
      <c r="D682" s="81">
        <v>25</v>
      </c>
      <c r="E682" s="81">
        <v>25</v>
      </c>
      <c r="F682" s="81">
        <v>25</v>
      </c>
      <c r="G682" s="81">
        <v>20</v>
      </c>
      <c r="H682" s="81">
        <v>25</v>
      </c>
      <c r="I682" s="81">
        <v>20</v>
      </c>
      <c r="J682" s="81">
        <v>25</v>
      </c>
      <c r="K682" s="81">
        <v>25</v>
      </c>
      <c r="L682" s="81">
        <v>25</v>
      </c>
      <c r="M682" s="81">
        <v>25</v>
      </c>
      <c r="N682" s="81">
        <v>25</v>
      </c>
      <c r="O682" s="81">
        <v>24</v>
      </c>
      <c r="P682" s="81">
        <v>25</v>
      </c>
      <c r="Q682" s="81">
        <v>24</v>
      </c>
      <c r="R682" s="81">
        <v>25</v>
      </c>
      <c r="S682" s="81">
        <v>25</v>
      </c>
      <c r="T682" s="81">
        <v>14</v>
      </c>
      <c r="U682" s="81">
        <v>25</v>
      </c>
      <c r="V682" s="81">
        <v>25</v>
      </c>
      <c r="W682" s="81">
        <v>25</v>
      </c>
      <c r="X682" s="81">
        <v>25</v>
      </c>
      <c r="Y682" s="81">
        <v>14</v>
      </c>
      <c r="Z682" s="81">
        <v>14</v>
      </c>
      <c r="AA682" s="81">
        <v>14</v>
      </c>
      <c r="AB682" s="81">
        <v>25</v>
      </c>
      <c r="AC682" s="81">
        <v>25</v>
      </c>
      <c r="AD682" s="81">
        <v>25</v>
      </c>
      <c r="AE682" s="81">
        <v>25</v>
      </c>
      <c r="AF682" s="81">
        <v>14</v>
      </c>
      <c r="AG682" s="81">
        <v>14</v>
      </c>
      <c r="AH682" s="81">
        <v>14</v>
      </c>
      <c r="AI682" s="81">
        <v>25</v>
      </c>
      <c r="AJ682" s="81">
        <v>25</v>
      </c>
      <c r="AK682" s="81">
        <v>25</v>
      </c>
      <c r="AL682" s="81">
        <v>25</v>
      </c>
      <c r="AM682" s="81">
        <v>14</v>
      </c>
      <c r="AN682" s="81">
        <v>14</v>
      </c>
    </row>
    <row r="683" spans="1:40" ht="16.5">
      <c r="A683" s="81">
        <v>10679</v>
      </c>
      <c r="B683" s="81" t="s">
        <v>2847</v>
      </c>
      <c r="C683" s="81" t="s">
        <v>2151</v>
      </c>
      <c r="D683" s="81">
        <v>25</v>
      </c>
      <c r="E683" s="81">
        <v>25</v>
      </c>
      <c r="F683" s="81">
        <v>25</v>
      </c>
      <c r="G683" s="81">
        <v>20</v>
      </c>
      <c r="H683" s="81">
        <v>25</v>
      </c>
      <c r="I683" s="81">
        <v>20</v>
      </c>
      <c r="J683" s="81">
        <v>25</v>
      </c>
      <c r="K683" s="81">
        <v>25</v>
      </c>
      <c r="L683" s="81">
        <v>25</v>
      </c>
      <c r="M683" s="81">
        <v>25</v>
      </c>
      <c r="N683" s="81">
        <v>25</v>
      </c>
      <c r="O683" s="81">
        <v>25</v>
      </c>
      <c r="P683" s="81">
        <v>25</v>
      </c>
      <c r="Q683" s="81">
        <v>25</v>
      </c>
      <c r="R683" s="81">
        <v>25</v>
      </c>
      <c r="S683" s="81">
        <v>25</v>
      </c>
      <c r="T683" s="81">
        <v>14</v>
      </c>
      <c r="U683" s="81">
        <v>25</v>
      </c>
      <c r="V683" s="81">
        <v>25</v>
      </c>
      <c r="W683" s="81">
        <v>25</v>
      </c>
      <c r="X683" s="81">
        <v>25</v>
      </c>
      <c r="Y683" s="81">
        <v>14</v>
      </c>
      <c r="Z683" s="81">
        <v>14</v>
      </c>
      <c r="AA683" s="81">
        <v>14</v>
      </c>
      <c r="AB683" s="81">
        <v>25</v>
      </c>
      <c r="AC683" s="81">
        <v>25</v>
      </c>
      <c r="AD683" s="81">
        <v>25</v>
      </c>
      <c r="AE683" s="81">
        <v>25</v>
      </c>
      <c r="AF683" s="81">
        <v>14</v>
      </c>
      <c r="AG683" s="81">
        <v>14</v>
      </c>
      <c r="AH683" s="81">
        <v>14</v>
      </c>
      <c r="AI683" s="81">
        <v>25</v>
      </c>
      <c r="AJ683" s="81">
        <v>25</v>
      </c>
      <c r="AK683" s="81">
        <v>25</v>
      </c>
      <c r="AL683" s="81">
        <v>25</v>
      </c>
      <c r="AM683" s="81">
        <v>14</v>
      </c>
      <c r="AN683" s="81">
        <v>14</v>
      </c>
    </row>
    <row r="684" spans="1:40" ht="16.5">
      <c r="A684" s="81">
        <v>10680</v>
      </c>
      <c r="B684" s="81" t="s">
        <v>2848</v>
      </c>
      <c r="C684" s="81" t="s">
        <v>2149</v>
      </c>
      <c r="D684" s="81">
        <v>25</v>
      </c>
      <c r="E684" s="81">
        <v>25</v>
      </c>
      <c r="F684" s="81">
        <v>25</v>
      </c>
      <c r="G684" s="81">
        <v>20</v>
      </c>
      <c r="H684" s="81">
        <v>25</v>
      </c>
      <c r="I684" s="81">
        <v>20</v>
      </c>
      <c r="J684" s="81">
        <v>25</v>
      </c>
      <c r="K684" s="81">
        <v>25</v>
      </c>
      <c r="L684" s="81">
        <v>25</v>
      </c>
      <c r="M684" s="81">
        <v>25</v>
      </c>
      <c r="N684" s="81">
        <v>25</v>
      </c>
      <c r="O684" s="81">
        <v>25</v>
      </c>
      <c r="P684" s="81">
        <v>26</v>
      </c>
      <c r="Q684" s="81">
        <v>25</v>
      </c>
      <c r="R684" s="81">
        <v>25</v>
      </c>
      <c r="S684" s="81">
        <v>25</v>
      </c>
      <c r="T684" s="81">
        <v>14</v>
      </c>
      <c r="U684" s="81">
        <v>25</v>
      </c>
      <c r="V684" s="81">
        <v>25</v>
      </c>
      <c r="W684" s="81">
        <v>25</v>
      </c>
      <c r="X684" s="81">
        <v>25</v>
      </c>
      <c r="Y684" s="81">
        <v>14</v>
      </c>
      <c r="Z684" s="81">
        <v>14</v>
      </c>
      <c r="AA684" s="81">
        <v>14</v>
      </c>
      <c r="AB684" s="81">
        <v>25</v>
      </c>
      <c r="AC684" s="81">
        <v>25</v>
      </c>
      <c r="AD684" s="81">
        <v>25</v>
      </c>
      <c r="AE684" s="81">
        <v>25</v>
      </c>
      <c r="AF684" s="81">
        <v>14</v>
      </c>
      <c r="AG684" s="81">
        <v>14</v>
      </c>
      <c r="AH684" s="81">
        <v>14</v>
      </c>
      <c r="AI684" s="81">
        <v>25</v>
      </c>
      <c r="AJ684" s="81">
        <v>25</v>
      </c>
      <c r="AK684" s="81">
        <v>25</v>
      </c>
      <c r="AL684" s="81">
        <v>25</v>
      </c>
      <c r="AM684" s="81">
        <v>14</v>
      </c>
      <c r="AN684" s="81">
        <v>14</v>
      </c>
    </row>
    <row r="685" spans="1:40" ht="16.5">
      <c r="A685" s="81">
        <v>10681</v>
      </c>
      <c r="B685" s="81" t="s">
        <v>2849</v>
      </c>
      <c r="C685" s="81" t="s">
        <v>2142</v>
      </c>
      <c r="D685" s="81">
        <v>25</v>
      </c>
      <c r="E685" s="81">
        <v>25</v>
      </c>
      <c r="F685" s="81">
        <v>25</v>
      </c>
      <c r="G685" s="81">
        <v>20</v>
      </c>
      <c r="H685" s="81">
        <v>26</v>
      </c>
      <c r="I685" s="81">
        <v>20</v>
      </c>
      <c r="J685" s="81">
        <v>25</v>
      </c>
      <c r="K685" s="81">
        <v>25</v>
      </c>
      <c r="L685" s="81">
        <v>25</v>
      </c>
      <c r="M685" s="81">
        <v>25</v>
      </c>
      <c r="N685" s="81">
        <v>25</v>
      </c>
      <c r="O685" s="81">
        <v>25</v>
      </c>
      <c r="P685" s="81">
        <v>26</v>
      </c>
      <c r="Q685" s="81">
        <v>25</v>
      </c>
      <c r="R685" s="81">
        <v>25</v>
      </c>
      <c r="S685" s="81">
        <v>25</v>
      </c>
      <c r="T685" s="81">
        <v>14</v>
      </c>
      <c r="U685" s="81">
        <v>25</v>
      </c>
      <c r="V685" s="81">
        <v>25</v>
      </c>
      <c r="W685" s="81">
        <v>25</v>
      </c>
      <c r="X685" s="81">
        <v>25</v>
      </c>
      <c r="Y685" s="81">
        <v>14</v>
      </c>
      <c r="Z685" s="81">
        <v>14</v>
      </c>
      <c r="AA685" s="81">
        <v>14</v>
      </c>
      <c r="AB685" s="81">
        <v>25</v>
      </c>
      <c r="AC685" s="81">
        <v>25</v>
      </c>
      <c r="AD685" s="81">
        <v>25</v>
      </c>
      <c r="AE685" s="81">
        <v>25</v>
      </c>
      <c r="AF685" s="81">
        <v>14</v>
      </c>
      <c r="AG685" s="81">
        <v>14</v>
      </c>
      <c r="AH685" s="81">
        <v>14</v>
      </c>
      <c r="AI685" s="81">
        <v>25</v>
      </c>
      <c r="AJ685" s="81">
        <v>25</v>
      </c>
      <c r="AK685" s="81">
        <v>25</v>
      </c>
      <c r="AL685" s="81">
        <v>25</v>
      </c>
      <c r="AM685" s="81">
        <v>14</v>
      </c>
      <c r="AN685" s="81">
        <v>14</v>
      </c>
    </row>
    <row r="686" spans="1:40" ht="16.5">
      <c r="A686" s="81">
        <v>10682</v>
      </c>
      <c r="B686" s="81" t="s">
        <v>2850</v>
      </c>
      <c r="C686" s="81" t="s">
        <v>2142</v>
      </c>
      <c r="D686" s="81">
        <v>25</v>
      </c>
      <c r="E686" s="81">
        <v>25</v>
      </c>
      <c r="F686" s="81">
        <v>25</v>
      </c>
      <c r="G686" s="81">
        <v>20</v>
      </c>
      <c r="H686" s="81">
        <v>27</v>
      </c>
      <c r="I686" s="81">
        <v>20</v>
      </c>
      <c r="J686" s="81">
        <v>25</v>
      </c>
      <c r="K686" s="81">
        <v>25</v>
      </c>
      <c r="L686" s="81">
        <v>25</v>
      </c>
      <c r="M686" s="81">
        <v>25</v>
      </c>
      <c r="N686" s="81">
        <v>25</v>
      </c>
      <c r="O686" s="81">
        <v>25</v>
      </c>
      <c r="P686" s="81">
        <v>26</v>
      </c>
      <c r="Q686" s="81">
        <v>25</v>
      </c>
      <c r="R686" s="81">
        <v>25</v>
      </c>
      <c r="S686" s="81">
        <v>25</v>
      </c>
      <c r="T686" s="81">
        <v>14</v>
      </c>
      <c r="U686" s="81">
        <v>25</v>
      </c>
      <c r="V686" s="81">
        <v>25</v>
      </c>
      <c r="W686" s="81">
        <v>25</v>
      </c>
      <c r="X686" s="81">
        <v>25</v>
      </c>
      <c r="Y686" s="81">
        <v>14</v>
      </c>
      <c r="Z686" s="81">
        <v>14</v>
      </c>
      <c r="AA686" s="81">
        <v>14</v>
      </c>
      <c r="AB686" s="81">
        <v>25</v>
      </c>
      <c r="AC686" s="81">
        <v>25</v>
      </c>
      <c r="AD686" s="81">
        <v>25</v>
      </c>
      <c r="AE686" s="81">
        <v>25</v>
      </c>
      <c r="AF686" s="81">
        <v>14</v>
      </c>
      <c r="AG686" s="81">
        <v>14</v>
      </c>
      <c r="AH686" s="81">
        <v>14</v>
      </c>
      <c r="AI686" s="81">
        <v>25</v>
      </c>
      <c r="AJ686" s="81">
        <v>25</v>
      </c>
      <c r="AK686" s="81">
        <v>25</v>
      </c>
      <c r="AL686" s="81">
        <v>25</v>
      </c>
      <c r="AM686" s="81">
        <v>14</v>
      </c>
      <c r="AN686" s="81">
        <v>14</v>
      </c>
    </row>
    <row r="687" spans="1:40" ht="16.5">
      <c r="A687" s="81">
        <v>10683</v>
      </c>
      <c r="B687" s="81" t="s">
        <v>2851</v>
      </c>
      <c r="C687" s="81" t="s">
        <v>2144</v>
      </c>
      <c r="D687" s="81">
        <v>25</v>
      </c>
      <c r="E687" s="81">
        <v>25</v>
      </c>
      <c r="F687" s="81">
        <v>25</v>
      </c>
      <c r="G687" s="81">
        <v>20</v>
      </c>
      <c r="H687" s="81">
        <v>27</v>
      </c>
      <c r="I687" s="81">
        <v>20</v>
      </c>
      <c r="J687" s="81">
        <v>25</v>
      </c>
      <c r="K687" s="81">
        <v>26</v>
      </c>
      <c r="L687" s="81">
        <v>25</v>
      </c>
      <c r="M687" s="81">
        <v>25</v>
      </c>
      <c r="N687" s="81">
        <v>25</v>
      </c>
      <c r="O687" s="81">
        <v>25</v>
      </c>
      <c r="P687" s="81">
        <v>26</v>
      </c>
      <c r="Q687" s="81">
        <v>25</v>
      </c>
      <c r="R687" s="81">
        <v>25</v>
      </c>
      <c r="S687" s="81">
        <v>25</v>
      </c>
      <c r="T687" s="81">
        <v>14</v>
      </c>
      <c r="U687" s="81">
        <v>25</v>
      </c>
      <c r="V687" s="81">
        <v>25</v>
      </c>
      <c r="W687" s="81">
        <v>25</v>
      </c>
      <c r="X687" s="81">
        <v>25</v>
      </c>
      <c r="Y687" s="81">
        <v>14</v>
      </c>
      <c r="Z687" s="81">
        <v>14</v>
      </c>
      <c r="AA687" s="81">
        <v>14</v>
      </c>
      <c r="AB687" s="81">
        <v>25</v>
      </c>
      <c r="AC687" s="81">
        <v>25</v>
      </c>
      <c r="AD687" s="81">
        <v>25</v>
      </c>
      <c r="AE687" s="81">
        <v>25</v>
      </c>
      <c r="AF687" s="81">
        <v>14</v>
      </c>
      <c r="AG687" s="81">
        <v>14</v>
      </c>
      <c r="AH687" s="81">
        <v>14</v>
      </c>
      <c r="AI687" s="81">
        <v>25</v>
      </c>
      <c r="AJ687" s="81">
        <v>25</v>
      </c>
      <c r="AK687" s="81">
        <v>25</v>
      </c>
      <c r="AL687" s="81">
        <v>25</v>
      </c>
      <c r="AM687" s="81">
        <v>14</v>
      </c>
      <c r="AN687" s="81">
        <v>14</v>
      </c>
    </row>
    <row r="688" spans="1:40" ht="16.5">
      <c r="A688" s="81">
        <v>10684</v>
      </c>
      <c r="B688" s="81" t="s">
        <v>2852</v>
      </c>
      <c r="C688" s="81" t="s">
        <v>2144</v>
      </c>
      <c r="D688" s="81">
        <v>25</v>
      </c>
      <c r="E688" s="81">
        <v>25</v>
      </c>
      <c r="F688" s="81">
        <v>25</v>
      </c>
      <c r="G688" s="81">
        <v>20</v>
      </c>
      <c r="H688" s="81">
        <v>27</v>
      </c>
      <c r="I688" s="81">
        <v>20</v>
      </c>
      <c r="J688" s="81">
        <v>25</v>
      </c>
      <c r="K688" s="81">
        <v>27</v>
      </c>
      <c r="L688" s="81">
        <v>25</v>
      </c>
      <c r="M688" s="81">
        <v>25</v>
      </c>
      <c r="N688" s="81">
        <v>25</v>
      </c>
      <c r="O688" s="81">
        <v>25</v>
      </c>
      <c r="P688" s="81">
        <v>26</v>
      </c>
      <c r="Q688" s="81">
        <v>25</v>
      </c>
      <c r="R688" s="81">
        <v>25</v>
      </c>
      <c r="S688" s="81">
        <v>25</v>
      </c>
      <c r="T688" s="81">
        <v>14</v>
      </c>
      <c r="U688" s="81">
        <v>25</v>
      </c>
      <c r="V688" s="81">
        <v>25</v>
      </c>
      <c r="W688" s="81">
        <v>25</v>
      </c>
      <c r="X688" s="81">
        <v>25</v>
      </c>
      <c r="Y688" s="81">
        <v>14</v>
      </c>
      <c r="Z688" s="81">
        <v>14</v>
      </c>
      <c r="AA688" s="81">
        <v>14</v>
      </c>
      <c r="AB688" s="81">
        <v>25</v>
      </c>
      <c r="AC688" s="81">
        <v>25</v>
      </c>
      <c r="AD688" s="81">
        <v>25</v>
      </c>
      <c r="AE688" s="81">
        <v>25</v>
      </c>
      <c r="AF688" s="81">
        <v>14</v>
      </c>
      <c r="AG688" s="81">
        <v>14</v>
      </c>
      <c r="AH688" s="81">
        <v>14</v>
      </c>
      <c r="AI688" s="81">
        <v>25</v>
      </c>
      <c r="AJ688" s="81">
        <v>25</v>
      </c>
      <c r="AK688" s="81">
        <v>25</v>
      </c>
      <c r="AL688" s="81">
        <v>25</v>
      </c>
      <c r="AM688" s="81">
        <v>14</v>
      </c>
      <c r="AN688" s="81">
        <v>14</v>
      </c>
    </row>
    <row r="689" spans="1:40" ht="16.5">
      <c r="A689" s="81">
        <v>10685</v>
      </c>
      <c r="B689" s="81" t="s">
        <v>2853</v>
      </c>
      <c r="C689" s="81" t="s">
        <v>2156</v>
      </c>
      <c r="D689" s="81">
        <v>25</v>
      </c>
      <c r="E689" s="81">
        <v>25</v>
      </c>
      <c r="F689" s="81">
        <v>25</v>
      </c>
      <c r="G689" s="81">
        <v>20</v>
      </c>
      <c r="H689" s="81">
        <v>27</v>
      </c>
      <c r="I689" s="81">
        <v>20</v>
      </c>
      <c r="J689" s="81">
        <v>25</v>
      </c>
      <c r="K689" s="81">
        <v>27</v>
      </c>
      <c r="L689" s="81">
        <v>25</v>
      </c>
      <c r="M689" s="81">
        <v>25</v>
      </c>
      <c r="N689" s="81">
        <v>25</v>
      </c>
      <c r="O689" s="81">
        <v>25</v>
      </c>
      <c r="P689" s="81">
        <v>26</v>
      </c>
      <c r="Q689" s="81">
        <v>25</v>
      </c>
      <c r="R689" s="81">
        <v>25</v>
      </c>
      <c r="S689" s="81">
        <v>25</v>
      </c>
      <c r="T689" s="81">
        <v>14</v>
      </c>
      <c r="U689" s="81">
        <v>25</v>
      </c>
      <c r="V689" s="81">
        <v>25</v>
      </c>
      <c r="W689" s="81">
        <v>25</v>
      </c>
      <c r="X689" s="81">
        <v>25</v>
      </c>
      <c r="Y689" s="81">
        <v>15</v>
      </c>
      <c r="Z689" s="81">
        <v>14</v>
      </c>
      <c r="AA689" s="81">
        <v>14</v>
      </c>
      <c r="AB689" s="81">
        <v>25</v>
      </c>
      <c r="AC689" s="81">
        <v>25</v>
      </c>
      <c r="AD689" s="81">
        <v>25</v>
      </c>
      <c r="AE689" s="81">
        <v>25</v>
      </c>
      <c r="AF689" s="81">
        <v>14</v>
      </c>
      <c r="AG689" s="81">
        <v>14</v>
      </c>
      <c r="AH689" s="81">
        <v>14</v>
      </c>
      <c r="AI689" s="81">
        <v>25</v>
      </c>
      <c r="AJ689" s="81">
        <v>25</v>
      </c>
      <c r="AK689" s="81">
        <v>25</v>
      </c>
      <c r="AL689" s="81">
        <v>25</v>
      </c>
      <c r="AM689" s="81">
        <v>14</v>
      </c>
      <c r="AN689" s="81">
        <v>14</v>
      </c>
    </row>
    <row r="690" spans="1:40" ht="16.5">
      <c r="A690" s="81">
        <v>10686</v>
      </c>
      <c r="B690" s="81" t="s">
        <v>2854</v>
      </c>
      <c r="C690" s="81" t="s">
        <v>2162</v>
      </c>
      <c r="D690" s="81">
        <v>25</v>
      </c>
      <c r="E690" s="81">
        <v>25</v>
      </c>
      <c r="F690" s="81">
        <v>25</v>
      </c>
      <c r="G690" s="81">
        <v>20</v>
      </c>
      <c r="H690" s="81">
        <v>27</v>
      </c>
      <c r="I690" s="81">
        <v>20</v>
      </c>
      <c r="J690" s="81">
        <v>25</v>
      </c>
      <c r="K690" s="81">
        <v>27</v>
      </c>
      <c r="L690" s="81">
        <v>25</v>
      </c>
      <c r="M690" s="81">
        <v>25</v>
      </c>
      <c r="N690" s="81">
        <v>25</v>
      </c>
      <c r="O690" s="81">
        <v>25</v>
      </c>
      <c r="P690" s="81">
        <v>26</v>
      </c>
      <c r="Q690" s="81">
        <v>25</v>
      </c>
      <c r="R690" s="81">
        <v>25</v>
      </c>
      <c r="S690" s="81">
        <v>25</v>
      </c>
      <c r="T690" s="81">
        <v>14</v>
      </c>
      <c r="U690" s="81">
        <v>25</v>
      </c>
      <c r="V690" s="81">
        <v>25</v>
      </c>
      <c r="W690" s="81">
        <v>25</v>
      </c>
      <c r="X690" s="81">
        <v>25</v>
      </c>
      <c r="Y690" s="81">
        <v>15</v>
      </c>
      <c r="Z690" s="81">
        <v>14</v>
      </c>
      <c r="AA690" s="81">
        <v>14</v>
      </c>
      <c r="AB690" s="81">
        <v>25</v>
      </c>
      <c r="AC690" s="81">
        <v>25</v>
      </c>
      <c r="AD690" s="81">
        <v>25</v>
      </c>
      <c r="AE690" s="81">
        <v>25</v>
      </c>
      <c r="AF690" s="81">
        <v>15</v>
      </c>
      <c r="AG690" s="81">
        <v>14</v>
      </c>
      <c r="AH690" s="81">
        <v>14</v>
      </c>
      <c r="AI690" s="81">
        <v>25</v>
      </c>
      <c r="AJ690" s="81">
        <v>25</v>
      </c>
      <c r="AK690" s="81">
        <v>25</v>
      </c>
      <c r="AL690" s="81">
        <v>25</v>
      </c>
      <c r="AM690" s="81">
        <v>14</v>
      </c>
      <c r="AN690" s="81">
        <v>14</v>
      </c>
    </row>
    <row r="691" spans="1:40" ht="16.5">
      <c r="A691" s="81">
        <v>10687</v>
      </c>
      <c r="B691" s="81" t="s">
        <v>2855</v>
      </c>
      <c r="C691" s="81" t="s">
        <v>2168</v>
      </c>
      <c r="D691" s="81">
        <v>25</v>
      </c>
      <c r="E691" s="81">
        <v>25</v>
      </c>
      <c r="F691" s="81">
        <v>25</v>
      </c>
      <c r="G691" s="81">
        <v>20</v>
      </c>
      <c r="H691" s="81">
        <v>27</v>
      </c>
      <c r="I691" s="81">
        <v>20</v>
      </c>
      <c r="J691" s="81">
        <v>25</v>
      </c>
      <c r="K691" s="81">
        <v>27</v>
      </c>
      <c r="L691" s="81">
        <v>25</v>
      </c>
      <c r="M691" s="81">
        <v>25</v>
      </c>
      <c r="N691" s="81">
        <v>25</v>
      </c>
      <c r="O691" s="81">
        <v>25</v>
      </c>
      <c r="P691" s="81">
        <v>26</v>
      </c>
      <c r="Q691" s="81">
        <v>25</v>
      </c>
      <c r="R691" s="81">
        <v>25</v>
      </c>
      <c r="S691" s="81">
        <v>25</v>
      </c>
      <c r="T691" s="81">
        <v>14</v>
      </c>
      <c r="U691" s="81">
        <v>25</v>
      </c>
      <c r="V691" s="81">
        <v>25</v>
      </c>
      <c r="W691" s="81">
        <v>25</v>
      </c>
      <c r="X691" s="81">
        <v>25</v>
      </c>
      <c r="Y691" s="81">
        <v>15</v>
      </c>
      <c r="Z691" s="81">
        <v>14</v>
      </c>
      <c r="AA691" s="81">
        <v>14</v>
      </c>
      <c r="AB691" s="81">
        <v>25</v>
      </c>
      <c r="AC691" s="81">
        <v>25</v>
      </c>
      <c r="AD691" s="81">
        <v>25</v>
      </c>
      <c r="AE691" s="81">
        <v>25</v>
      </c>
      <c r="AF691" s="81">
        <v>15</v>
      </c>
      <c r="AG691" s="81">
        <v>14</v>
      </c>
      <c r="AH691" s="81">
        <v>14</v>
      </c>
      <c r="AI691" s="81">
        <v>25</v>
      </c>
      <c r="AJ691" s="81">
        <v>25</v>
      </c>
      <c r="AK691" s="81">
        <v>25</v>
      </c>
      <c r="AL691" s="81">
        <v>25</v>
      </c>
      <c r="AM691" s="81">
        <v>15</v>
      </c>
      <c r="AN691" s="81">
        <v>14</v>
      </c>
    </row>
    <row r="692" spans="1:40" ht="16.5">
      <c r="A692" s="81">
        <v>10688</v>
      </c>
      <c r="B692" s="81" t="s">
        <v>2856</v>
      </c>
      <c r="C692" s="81" t="s">
        <v>2152</v>
      </c>
      <c r="D692" s="81">
        <v>25</v>
      </c>
      <c r="E692" s="81">
        <v>25</v>
      </c>
      <c r="F692" s="81">
        <v>25</v>
      </c>
      <c r="G692" s="81">
        <v>20</v>
      </c>
      <c r="H692" s="81">
        <v>27</v>
      </c>
      <c r="I692" s="81">
        <v>20</v>
      </c>
      <c r="J692" s="81">
        <v>25</v>
      </c>
      <c r="K692" s="81">
        <v>27</v>
      </c>
      <c r="L692" s="81">
        <v>25</v>
      </c>
      <c r="M692" s="81">
        <v>25</v>
      </c>
      <c r="N692" s="81">
        <v>25</v>
      </c>
      <c r="O692" s="81">
        <v>25</v>
      </c>
      <c r="P692" s="81">
        <v>26</v>
      </c>
      <c r="Q692" s="81">
        <v>25</v>
      </c>
      <c r="R692" s="81">
        <v>25</v>
      </c>
      <c r="S692" s="81">
        <v>25</v>
      </c>
      <c r="T692" s="81">
        <v>14</v>
      </c>
      <c r="U692" s="81">
        <v>26</v>
      </c>
      <c r="V692" s="81">
        <v>25</v>
      </c>
      <c r="W692" s="81">
        <v>25</v>
      </c>
      <c r="X692" s="81">
        <v>25</v>
      </c>
      <c r="Y692" s="81">
        <v>15</v>
      </c>
      <c r="Z692" s="81">
        <v>14</v>
      </c>
      <c r="AA692" s="81">
        <v>14</v>
      </c>
      <c r="AB692" s="81">
        <v>25</v>
      </c>
      <c r="AC692" s="81">
        <v>25</v>
      </c>
      <c r="AD692" s="81">
        <v>25</v>
      </c>
      <c r="AE692" s="81">
        <v>25</v>
      </c>
      <c r="AF692" s="81">
        <v>15</v>
      </c>
      <c r="AG692" s="81">
        <v>14</v>
      </c>
      <c r="AH692" s="81">
        <v>14</v>
      </c>
      <c r="AI692" s="81">
        <v>25</v>
      </c>
      <c r="AJ692" s="81">
        <v>25</v>
      </c>
      <c r="AK692" s="81">
        <v>25</v>
      </c>
      <c r="AL692" s="81">
        <v>25</v>
      </c>
      <c r="AM692" s="81">
        <v>15</v>
      </c>
      <c r="AN692" s="81">
        <v>14</v>
      </c>
    </row>
    <row r="693" spans="1:40" ht="16.5">
      <c r="A693" s="81">
        <v>10689</v>
      </c>
      <c r="B693" s="81" t="s">
        <v>2857</v>
      </c>
      <c r="C693" s="81" t="s">
        <v>2152</v>
      </c>
      <c r="D693" s="81">
        <v>25</v>
      </c>
      <c r="E693" s="81">
        <v>25</v>
      </c>
      <c r="F693" s="81">
        <v>25</v>
      </c>
      <c r="G693" s="81">
        <v>20</v>
      </c>
      <c r="H693" s="81">
        <v>27</v>
      </c>
      <c r="I693" s="81">
        <v>20</v>
      </c>
      <c r="J693" s="81">
        <v>25</v>
      </c>
      <c r="K693" s="81">
        <v>27</v>
      </c>
      <c r="L693" s="81">
        <v>25</v>
      </c>
      <c r="M693" s="81">
        <v>25</v>
      </c>
      <c r="N693" s="81">
        <v>25</v>
      </c>
      <c r="O693" s="81">
        <v>25</v>
      </c>
      <c r="P693" s="81">
        <v>26</v>
      </c>
      <c r="Q693" s="81">
        <v>25</v>
      </c>
      <c r="R693" s="81">
        <v>25</v>
      </c>
      <c r="S693" s="81">
        <v>25</v>
      </c>
      <c r="T693" s="81">
        <v>14</v>
      </c>
      <c r="U693" s="81">
        <v>27</v>
      </c>
      <c r="V693" s="81">
        <v>25</v>
      </c>
      <c r="W693" s="81">
        <v>25</v>
      </c>
      <c r="X693" s="81">
        <v>25</v>
      </c>
      <c r="Y693" s="81">
        <v>15</v>
      </c>
      <c r="Z693" s="81">
        <v>14</v>
      </c>
      <c r="AA693" s="81">
        <v>14</v>
      </c>
      <c r="AB693" s="81">
        <v>25</v>
      </c>
      <c r="AC693" s="81">
        <v>25</v>
      </c>
      <c r="AD693" s="81">
        <v>25</v>
      </c>
      <c r="AE693" s="81">
        <v>25</v>
      </c>
      <c r="AF693" s="81">
        <v>15</v>
      </c>
      <c r="AG693" s="81">
        <v>14</v>
      </c>
      <c r="AH693" s="81">
        <v>14</v>
      </c>
      <c r="AI693" s="81">
        <v>25</v>
      </c>
      <c r="AJ693" s="81">
        <v>25</v>
      </c>
      <c r="AK693" s="81">
        <v>25</v>
      </c>
      <c r="AL693" s="81">
        <v>25</v>
      </c>
      <c r="AM693" s="81">
        <v>15</v>
      </c>
      <c r="AN693" s="81">
        <v>14</v>
      </c>
    </row>
    <row r="694" spans="1:40" ht="16.5">
      <c r="A694" s="81">
        <v>10690</v>
      </c>
      <c r="B694" s="81" t="s">
        <v>2858</v>
      </c>
      <c r="C694" s="81" t="s">
        <v>2152</v>
      </c>
      <c r="D694" s="81">
        <v>25</v>
      </c>
      <c r="E694" s="81">
        <v>25</v>
      </c>
      <c r="F694" s="81">
        <v>25</v>
      </c>
      <c r="G694" s="81">
        <v>20</v>
      </c>
      <c r="H694" s="81">
        <v>27</v>
      </c>
      <c r="I694" s="81">
        <v>20</v>
      </c>
      <c r="J694" s="81">
        <v>25</v>
      </c>
      <c r="K694" s="81">
        <v>27</v>
      </c>
      <c r="L694" s="81">
        <v>25</v>
      </c>
      <c r="M694" s="81">
        <v>25</v>
      </c>
      <c r="N694" s="81">
        <v>25</v>
      </c>
      <c r="O694" s="81">
        <v>25</v>
      </c>
      <c r="P694" s="81">
        <v>26</v>
      </c>
      <c r="Q694" s="81">
        <v>25</v>
      </c>
      <c r="R694" s="81">
        <v>25</v>
      </c>
      <c r="S694" s="81">
        <v>25</v>
      </c>
      <c r="T694" s="81">
        <v>14</v>
      </c>
      <c r="U694" s="81">
        <v>28</v>
      </c>
      <c r="V694" s="81">
        <v>25</v>
      </c>
      <c r="W694" s="81">
        <v>25</v>
      </c>
      <c r="X694" s="81">
        <v>25</v>
      </c>
      <c r="Y694" s="81">
        <v>15</v>
      </c>
      <c r="Z694" s="81">
        <v>14</v>
      </c>
      <c r="AA694" s="81">
        <v>14</v>
      </c>
      <c r="AB694" s="81">
        <v>25</v>
      </c>
      <c r="AC694" s="81">
        <v>25</v>
      </c>
      <c r="AD694" s="81">
        <v>25</v>
      </c>
      <c r="AE694" s="81">
        <v>25</v>
      </c>
      <c r="AF694" s="81">
        <v>15</v>
      </c>
      <c r="AG694" s="81">
        <v>14</v>
      </c>
      <c r="AH694" s="81">
        <v>14</v>
      </c>
      <c r="AI694" s="81">
        <v>25</v>
      </c>
      <c r="AJ694" s="81">
        <v>25</v>
      </c>
      <c r="AK694" s="81">
        <v>25</v>
      </c>
      <c r="AL694" s="81">
        <v>25</v>
      </c>
      <c r="AM694" s="81">
        <v>15</v>
      </c>
      <c r="AN694" s="81">
        <v>14</v>
      </c>
    </row>
    <row r="695" spans="1:40" ht="16.5">
      <c r="A695" s="81">
        <v>10691</v>
      </c>
      <c r="B695" s="81" t="s">
        <v>2859</v>
      </c>
      <c r="C695" s="81" t="s">
        <v>2152</v>
      </c>
      <c r="D695" s="81">
        <v>25</v>
      </c>
      <c r="E695" s="81">
        <v>25</v>
      </c>
      <c r="F695" s="81">
        <v>25</v>
      </c>
      <c r="G695" s="81">
        <v>20</v>
      </c>
      <c r="H695" s="81">
        <v>27</v>
      </c>
      <c r="I695" s="81">
        <v>20</v>
      </c>
      <c r="J695" s="81">
        <v>25</v>
      </c>
      <c r="K695" s="81">
        <v>27</v>
      </c>
      <c r="L695" s="81">
        <v>25</v>
      </c>
      <c r="M695" s="81">
        <v>25</v>
      </c>
      <c r="N695" s="81">
        <v>25</v>
      </c>
      <c r="O695" s="81">
        <v>25</v>
      </c>
      <c r="P695" s="81">
        <v>26</v>
      </c>
      <c r="Q695" s="81">
        <v>25</v>
      </c>
      <c r="R695" s="81">
        <v>25</v>
      </c>
      <c r="S695" s="81">
        <v>25</v>
      </c>
      <c r="T695" s="81">
        <v>14</v>
      </c>
      <c r="U695" s="81">
        <v>29</v>
      </c>
      <c r="V695" s="81">
        <v>25</v>
      </c>
      <c r="W695" s="81">
        <v>25</v>
      </c>
      <c r="X695" s="81">
        <v>25</v>
      </c>
      <c r="Y695" s="81">
        <v>15</v>
      </c>
      <c r="Z695" s="81">
        <v>14</v>
      </c>
      <c r="AA695" s="81">
        <v>14</v>
      </c>
      <c r="AB695" s="81">
        <v>25</v>
      </c>
      <c r="AC695" s="81">
        <v>25</v>
      </c>
      <c r="AD695" s="81">
        <v>25</v>
      </c>
      <c r="AE695" s="81">
        <v>25</v>
      </c>
      <c r="AF695" s="81">
        <v>15</v>
      </c>
      <c r="AG695" s="81">
        <v>14</v>
      </c>
      <c r="AH695" s="81">
        <v>14</v>
      </c>
      <c r="AI695" s="81">
        <v>25</v>
      </c>
      <c r="AJ695" s="81">
        <v>25</v>
      </c>
      <c r="AK695" s="81">
        <v>25</v>
      </c>
      <c r="AL695" s="81">
        <v>25</v>
      </c>
      <c r="AM695" s="81">
        <v>15</v>
      </c>
      <c r="AN695" s="81">
        <v>14</v>
      </c>
    </row>
    <row r="696" spans="1:40" ht="16.5">
      <c r="A696" s="81">
        <v>10692</v>
      </c>
      <c r="B696" s="81" t="s">
        <v>2860</v>
      </c>
      <c r="C696" s="81" t="s">
        <v>2152</v>
      </c>
      <c r="D696" s="81">
        <v>25</v>
      </c>
      <c r="E696" s="81">
        <v>25</v>
      </c>
      <c r="F696" s="81">
        <v>25</v>
      </c>
      <c r="G696" s="81">
        <v>20</v>
      </c>
      <c r="H696" s="81">
        <v>27</v>
      </c>
      <c r="I696" s="81">
        <v>20</v>
      </c>
      <c r="J696" s="81">
        <v>25</v>
      </c>
      <c r="K696" s="81">
        <v>27</v>
      </c>
      <c r="L696" s="81">
        <v>25</v>
      </c>
      <c r="M696" s="81">
        <v>25</v>
      </c>
      <c r="N696" s="81">
        <v>25</v>
      </c>
      <c r="O696" s="81">
        <v>25</v>
      </c>
      <c r="P696" s="81">
        <v>26</v>
      </c>
      <c r="Q696" s="81">
        <v>25</v>
      </c>
      <c r="R696" s="81">
        <v>25</v>
      </c>
      <c r="S696" s="81">
        <v>25</v>
      </c>
      <c r="T696" s="81">
        <v>14</v>
      </c>
      <c r="U696" s="81">
        <v>30</v>
      </c>
      <c r="V696" s="81">
        <v>25</v>
      </c>
      <c r="W696" s="81">
        <v>25</v>
      </c>
      <c r="X696" s="81">
        <v>25</v>
      </c>
      <c r="Y696" s="81">
        <v>15</v>
      </c>
      <c r="Z696" s="81">
        <v>14</v>
      </c>
      <c r="AA696" s="81">
        <v>14</v>
      </c>
      <c r="AB696" s="81">
        <v>25</v>
      </c>
      <c r="AC696" s="81">
        <v>25</v>
      </c>
      <c r="AD696" s="81">
        <v>25</v>
      </c>
      <c r="AE696" s="81">
        <v>25</v>
      </c>
      <c r="AF696" s="81">
        <v>15</v>
      </c>
      <c r="AG696" s="81">
        <v>14</v>
      </c>
      <c r="AH696" s="81">
        <v>14</v>
      </c>
      <c r="AI696" s="81">
        <v>25</v>
      </c>
      <c r="AJ696" s="81">
        <v>25</v>
      </c>
      <c r="AK696" s="81">
        <v>25</v>
      </c>
      <c r="AL696" s="81">
        <v>25</v>
      </c>
      <c r="AM696" s="81">
        <v>15</v>
      </c>
      <c r="AN696" s="81">
        <v>14</v>
      </c>
    </row>
    <row r="697" spans="1:40" ht="16.5">
      <c r="A697" s="81">
        <v>10693</v>
      </c>
      <c r="B697" s="81" t="s">
        <v>2861</v>
      </c>
      <c r="C697" s="81" t="s">
        <v>2156</v>
      </c>
      <c r="D697" s="81">
        <v>25</v>
      </c>
      <c r="E697" s="81">
        <v>25</v>
      </c>
      <c r="F697" s="81">
        <v>25</v>
      </c>
      <c r="G697" s="81">
        <v>20</v>
      </c>
      <c r="H697" s="81">
        <v>27</v>
      </c>
      <c r="I697" s="81">
        <v>20</v>
      </c>
      <c r="J697" s="81">
        <v>25</v>
      </c>
      <c r="K697" s="81">
        <v>27</v>
      </c>
      <c r="L697" s="81">
        <v>25</v>
      </c>
      <c r="M697" s="81">
        <v>25</v>
      </c>
      <c r="N697" s="81">
        <v>25</v>
      </c>
      <c r="O697" s="81">
        <v>25</v>
      </c>
      <c r="P697" s="81">
        <v>26</v>
      </c>
      <c r="Q697" s="81">
        <v>25</v>
      </c>
      <c r="R697" s="81">
        <v>25</v>
      </c>
      <c r="S697" s="81">
        <v>25</v>
      </c>
      <c r="T697" s="81">
        <v>14</v>
      </c>
      <c r="U697" s="81">
        <v>30</v>
      </c>
      <c r="V697" s="81">
        <v>25</v>
      </c>
      <c r="W697" s="81">
        <v>25</v>
      </c>
      <c r="X697" s="81">
        <v>25</v>
      </c>
      <c r="Y697" s="81">
        <v>16</v>
      </c>
      <c r="Z697" s="81">
        <v>14</v>
      </c>
      <c r="AA697" s="81">
        <v>14</v>
      </c>
      <c r="AB697" s="81">
        <v>25</v>
      </c>
      <c r="AC697" s="81">
        <v>25</v>
      </c>
      <c r="AD697" s="81">
        <v>25</v>
      </c>
      <c r="AE697" s="81">
        <v>25</v>
      </c>
      <c r="AF697" s="81">
        <v>15</v>
      </c>
      <c r="AG697" s="81">
        <v>14</v>
      </c>
      <c r="AH697" s="81">
        <v>14</v>
      </c>
      <c r="AI697" s="81">
        <v>25</v>
      </c>
      <c r="AJ697" s="81">
        <v>25</v>
      </c>
      <c r="AK697" s="81">
        <v>25</v>
      </c>
      <c r="AL697" s="81">
        <v>25</v>
      </c>
      <c r="AM697" s="81">
        <v>15</v>
      </c>
      <c r="AN697" s="81">
        <v>14</v>
      </c>
    </row>
    <row r="698" spans="1:40" ht="16.5">
      <c r="A698" s="81">
        <v>10694</v>
      </c>
      <c r="B698" s="81" t="s">
        <v>2862</v>
      </c>
      <c r="C698" s="81" t="s">
        <v>2156</v>
      </c>
      <c r="D698" s="81">
        <v>25</v>
      </c>
      <c r="E698" s="81">
        <v>25</v>
      </c>
      <c r="F698" s="81">
        <v>25</v>
      </c>
      <c r="G698" s="81">
        <v>20</v>
      </c>
      <c r="H698" s="81">
        <v>27</v>
      </c>
      <c r="I698" s="81">
        <v>20</v>
      </c>
      <c r="J698" s="81">
        <v>25</v>
      </c>
      <c r="K698" s="81">
        <v>27</v>
      </c>
      <c r="L698" s="81">
        <v>25</v>
      </c>
      <c r="M698" s="81">
        <v>25</v>
      </c>
      <c r="N698" s="81">
        <v>25</v>
      </c>
      <c r="O698" s="81">
        <v>25</v>
      </c>
      <c r="P698" s="81">
        <v>26</v>
      </c>
      <c r="Q698" s="81">
        <v>25</v>
      </c>
      <c r="R698" s="81">
        <v>25</v>
      </c>
      <c r="S698" s="81">
        <v>25</v>
      </c>
      <c r="T698" s="81">
        <v>14</v>
      </c>
      <c r="U698" s="81">
        <v>30</v>
      </c>
      <c r="V698" s="81">
        <v>25</v>
      </c>
      <c r="W698" s="81">
        <v>25</v>
      </c>
      <c r="X698" s="81">
        <v>25</v>
      </c>
      <c r="Y698" s="81">
        <v>17</v>
      </c>
      <c r="Z698" s="81">
        <v>14</v>
      </c>
      <c r="AA698" s="81">
        <v>14</v>
      </c>
      <c r="AB698" s="81">
        <v>25</v>
      </c>
      <c r="AC698" s="81">
        <v>25</v>
      </c>
      <c r="AD698" s="81">
        <v>25</v>
      </c>
      <c r="AE698" s="81">
        <v>25</v>
      </c>
      <c r="AF698" s="81">
        <v>15</v>
      </c>
      <c r="AG698" s="81">
        <v>14</v>
      </c>
      <c r="AH698" s="81">
        <v>14</v>
      </c>
      <c r="AI698" s="81">
        <v>25</v>
      </c>
      <c r="AJ698" s="81">
        <v>25</v>
      </c>
      <c r="AK698" s="81">
        <v>25</v>
      </c>
      <c r="AL698" s="81">
        <v>25</v>
      </c>
      <c r="AM698" s="81">
        <v>15</v>
      </c>
      <c r="AN698" s="81">
        <v>14</v>
      </c>
    </row>
    <row r="699" spans="1:40" ht="16.5">
      <c r="A699" s="81">
        <v>10695</v>
      </c>
      <c r="B699" s="81" t="s">
        <v>2863</v>
      </c>
      <c r="C699" s="81" t="s">
        <v>2156</v>
      </c>
      <c r="D699" s="81">
        <v>25</v>
      </c>
      <c r="E699" s="81">
        <v>25</v>
      </c>
      <c r="F699" s="81">
        <v>25</v>
      </c>
      <c r="G699" s="81">
        <v>20</v>
      </c>
      <c r="H699" s="81">
        <v>27</v>
      </c>
      <c r="I699" s="81">
        <v>20</v>
      </c>
      <c r="J699" s="81">
        <v>25</v>
      </c>
      <c r="K699" s="81">
        <v>27</v>
      </c>
      <c r="L699" s="81">
        <v>25</v>
      </c>
      <c r="M699" s="81">
        <v>25</v>
      </c>
      <c r="N699" s="81">
        <v>25</v>
      </c>
      <c r="O699" s="81">
        <v>25</v>
      </c>
      <c r="P699" s="81">
        <v>26</v>
      </c>
      <c r="Q699" s="81">
        <v>25</v>
      </c>
      <c r="R699" s="81">
        <v>25</v>
      </c>
      <c r="S699" s="81">
        <v>25</v>
      </c>
      <c r="T699" s="81">
        <v>14</v>
      </c>
      <c r="U699" s="81">
        <v>30</v>
      </c>
      <c r="V699" s="81">
        <v>25</v>
      </c>
      <c r="W699" s="81">
        <v>25</v>
      </c>
      <c r="X699" s="81">
        <v>25</v>
      </c>
      <c r="Y699" s="81">
        <v>18</v>
      </c>
      <c r="Z699" s="81">
        <v>14</v>
      </c>
      <c r="AA699" s="81">
        <v>14</v>
      </c>
      <c r="AB699" s="81">
        <v>25</v>
      </c>
      <c r="AC699" s="81">
        <v>25</v>
      </c>
      <c r="AD699" s="81">
        <v>25</v>
      </c>
      <c r="AE699" s="81">
        <v>25</v>
      </c>
      <c r="AF699" s="81">
        <v>15</v>
      </c>
      <c r="AG699" s="81">
        <v>14</v>
      </c>
      <c r="AH699" s="81">
        <v>14</v>
      </c>
      <c r="AI699" s="81">
        <v>25</v>
      </c>
      <c r="AJ699" s="81">
        <v>25</v>
      </c>
      <c r="AK699" s="81">
        <v>25</v>
      </c>
      <c r="AL699" s="81">
        <v>25</v>
      </c>
      <c r="AM699" s="81">
        <v>15</v>
      </c>
      <c r="AN699" s="81">
        <v>14</v>
      </c>
    </row>
    <row r="700" spans="1:40" ht="16.5">
      <c r="A700" s="81">
        <v>10696</v>
      </c>
      <c r="B700" s="81" t="s">
        <v>2864</v>
      </c>
      <c r="C700" s="81" t="s">
        <v>2156</v>
      </c>
      <c r="D700" s="81">
        <v>25</v>
      </c>
      <c r="E700" s="81">
        <v>25</v>
      </c>
      <c r="F700" s="81">
        <v>25</v>
      </c>
      <c r="G700" s="81">
        <v>20</v>
      </c>
      <c r="H700" s="81">
        <v>27</v>
      </c>
      <c r="I700" s="81">
        <v>20</v>
      </c>
      <c r="J700" s="81">
        <v>25</v>
      </c>
      <c r="K700" s="81">
        <v>27</v>
      </c>
      <c r="L700" s="81">
        <v>25</v>
      </c>
      <c r="M700" s="81">
        <v>25</v>
      </c>
      <c r="N700" s="81">
        <v>25</v>
      </c>
      <c r="O700" s="81">
        <v>25</v>
      </c>
      <c r="P700" s="81">
        <v>26</v>
      </c>
      <c r="Q700" s="81">
        <v>25</v>
      </c>
      <c r="R700" s="81">
        <v>25</v>
      </c>
      <c r="S700" s="81">
        <v>25</v>
      </c>
      <c r="T700" s="81">
        <v>14</v>
      </c>
      <c r="U700" s="81">
        <v>30</v>
      </c>
      <c r="V700" s="81">
        <v>25</v>
      </c>
      <c r="W700" s="81">
        <v>25</v>
      </c>
      <c r="X700" s="81">
        <v>25</v>
      </c>
      <c r="Y700" s="81">
        <v>19</v>
      </c>
      <c r="Z700" s="81">
        <v>14</v>
      </c>
      <c r="AA700" s="81">
        <v>14</v>
      </c>
      <c r="AB700" s="81">
        <v>25</v>
      </c>
      <c r="AC700" s="81">
        <v>25</v>
      </c>
      <c r="AD700" s="81">
        <v>25</v>
      </c>
      <c r="AE700" s="81">
        <v>25</v>
      </c>
      <c r="AF700" s="81">
        <v>15</v>
      </c>
      <c r="AG700" s="81">
        <v>14</v>
      </c>
      <c r="AH700" s="81">
        <v>14</v>
      </c>
      <c r="AI700" s="81">
        <v>25</v>
      </c>
      <c r="AJ700" s="81">
        <v>25</v>
      </c>
      <c r="AK700" s="81">
        <v>25</v>
      </c>
      <c r="AL700" s="81">
        <v>25</v>
      </c>
      <c r="AM700" s="81">
        <v>15</v>
      </c>
      <c r="AN700" s="81">
        <v>14</v>
      </c>
    </row>
    <row r="701" spans="1:40" ht="16.5">
      <c r="A701" s="81">
        <v>10697</v>
      </c>
      <c r="B701" s="81" t="s">
        <v>2865</v>
      </c>
      <c r="C701" s="81" t="s">
        <v>2156</v>
      </c>
      <c r="D701" s="81">
        <v>25</v>
      </c>
      <c r="E701" s="81">
        <v>25</v>
      </c>
      <c r="F701" s="81">
        <v>25</v>
      </c>
      <c r="G701" s="81">
        <v>20</v>
      </c>
      <c r="H701" s="81">
        <v>27</v>
      </c>
      <c r="I701" s="81">
        <v>20</v>
      </c>
      <c r="J701" s="81">
        <v>25</v>
      </c>
      <c r="K701" s="81">
        <v>27</v>
      </c>
      <c r="L701" s="81">
        <v>25</v>
      </c>
      <c r="M701" s="81">
        <v>25</v>
      </c>
      <c r="N701" s="81">
        <v>25</v>
      </c>
      <c r="O701" s="81">
        <v>25</v>
      </c>
      <c r="P701" s="81">
        <v>26</v>
      </c>
      <c r="Q701" s="81">
        <v>25</v>
      </c>
      <c r="R701" s="81">
        <v>25</v>
      </c>
      <c r="S701" s="81">
        <v>25</v>
      </c>
      <c r="T701" s="81">
        <v>14</v>
      </c>
      <c r="U701" s="81">
        <v>30</v>
      </c>
      <c r="V701" s="81">
        <v>25</v>
      </c>
      <c r="W701" s="81">
        <v>25</v>
      </c>
      <c r="X701" s="81">
        <v>25</v>
      </c>
      <c r="Y701" s="81">
        <v>20</v>
      </c>
      <c r="Z701" s="81">
        <v>14</v>
      </c>
      <c r="AA701" s="81">
        <v>14</v>
      </c>
      <c r="AB701" s="81">
        <v>25</v>
      </c>
      <c r="AC701" s="81">
        <v>25</v>
      </c>
      <c r="AD701" s="81">
        <v>25</v>
      </c>
      <c r="AE701" s="81">
        <v>25</v>
      </c>
      <c r="AF701" s="81">
        <v>15</v>
      </c>
      <c r="AG701" s="81">
        <v>14</v>
      </c>
      <c r="AH701" s="81">
        <v>14</v>
      </c>
      <c r="AI701" s="81">
        <v>25</v>
      </c>
      <c r="AJ701" s="81">
        <v>25</v>
      </c>
      <c r="AK701" s="81">
        <v>25</v>
      </c>
      <c r="AL701" s="81">
        <v>25</v>
      </c>
      <c r="AM701" s="81">
        <v>15</v>
      </c>
      <c r="AN701" s="81">
        <v>14</v>
      </c>
    </row>
    <row r="702" spans="1:40" ht="16.5">
      <c r="A702" s="81">
        <v>10698</v>
      </c>
      <c r="B702" s="81" t="s">
        <v>2866</v>
      </c>
      <c r="C702" s="81" t="s">
        <v>2158</v>
      </c>
      <c r="D702" s="81">
        <v>25</v>
      </c>
      <c r="E702" s="81">
        <v>25</v>
      </c>
      <c r="F702" s="81">
        <v>25</v>
      </c>
      <c r="G702" s="81">
        <v>20</v>
      </c>
      <c r="H702" s="81">
        <v>27</v>
      </c>
      <c r="I702" s="81">
        <v>20</v>
      </c>
      <c r="J702" s="81">
        <v>25</v>
      </c>
      <c r="K702" s="81">
        <v>27</v>
      </c>
      <c r="L702" s="81">
        <v>25</v>
      </c>
      <c r="M702" s="81">
        <v>25</v>
      </c>
      <c r="N702" s="81">
        <v>25</v>
      </c>
      <c r="O702" s="81">
        <v>25</v>
      </c>
      <c r="P702" s="81">
        <v>26</v>
      </c>
      <c r="Q702" s="81">
        <v>25</v>
      </c>
      <c r="R702" s="81">
        <v>25</v>
      </c>
      <c r="S702" s="81">
        <v>25</v>
      </c>
      <c r="T702" s="81">
        <v>14</v>
      </c>
      <c r="U702" s="81">
        <v>30</v>
      </c>
      <c r="V702" s="81">
        <v>25</v>
      </c>
      <c r="W702" s="81">
        <v>25</v>
      </c>
      <c r="X702" s="81">
        <v>25</v>
      </c>
      <c r="Y702" s="81">
        <v>20</v>
      </c>
      <c r="Z702" s="81">
        <v>14</v>
      </c>
      <c r="AA702" s="81">
        <v>14</v>
      </c>
      <c r="AB702" s="81">
        <v>26</v>
      </c>
      <c r="AC702" s="81">
        <v>25</v>
      </c>
      <c r="AD702" s="81">
        <v>25</v>
      </c>
      <c r="AE702" s="81">
        <v>25</v>
      </c>
      <c r="AF702" s="81">
        <v>15</v>
      </c>
      <c r="AG702" s="81">
        <v>14</v>
      </c>
      <c r="AH702" s="81">
        <v>14</v>
      </c>
      <c r="AI702" s="81">
        <v>25</v>
      </c>
      <c r="AJ702" s="81">
        <v>25</v>
      </c>
      <c r="AK702" s="81">
        <v>25</v>
      </c>
      <c r="AL702" s="81">
        <v>25</v>
      </c>
      <c r="AM702" s="81">
        <v>15</v>
      </c>
      <c r="AN702" s="81">
        <v>14</v>
      </c>
    </row>
    <row r="703" spans="1:40" ht="16.5">
      <c r="A703" s="81">
        <v>10699</v>
      </c>
      <c r="B703" s="81" t="s">
        <v>2867</v>
      </c>
      <c r="C703" s="81" t="s">
        <v>2158</v>
      </c>
      <c r="D703" s="81">
        <v>25</v>
      </c>
      <c r="E703" s="81">
        <v>25</v>
      </c>
      <c r="F703" s="81">
        <v>25</v>
      </c>
      <c r="G703" s="81">
        <v>20</v>
      </c>
      <c r="H703" s="81">
        <v>27</v>
      </c>
      <c r="I703" s="81">
        <v>20</v>
      </c>
      <c r="J703" s="81">
        <v>25</v>
      </c>
      <c r="K703" s="81">
        <v>27</v>
      </c>
      <c r="L703" s="81">
        <v>25</v>
      </c>
      <c r="M703" s="81">
        <v>25</v>
      </c>
      <c r="N703" s="81">
        <v>25</v>
      </c>
      <c r="O703" s="81">
        <v>25</v>
      </c>
      <c r="P703" s="81">
        <v>26</v>
      </c>
      <c r="Q703" s="81">
        <v>25</v>
      </c>
      <c r="R703" s="81">
        <v>25</v>
      </c>
      <c r="S703" s="81">
        <v>25</v>
      </c>
      <c r="T703" s="81">
        <v>14</v>
      </c>
      <c r="U703" s="81">
        <v>30</v>
      </c>
      <c r="V703" s="81">
        <v>25</v>
      </c>
      <c r="W703" s="81">
        <v>25</v>
      </c>
      <c r="X703" s="81">
        <v>25</v>
      </c>
      <c r="Y703" s="81">
        <v>20</v>
      </c>
      <c r="Z703" s="81">
        <v>14</v>
      </c>
      <c r="AA703" s="81">
        <v>14</v>
      </c>
      <c r="AB703" s="81">
        <v>27</v>
      </c>
      <c r="AC703" s="81">
        <v>25</v>
      </c>
      <c r="AD703" s="81">
        <v>25</v>
      </c>
      <c r="AE703" s="81">
        <v>25</v>
      </c>
      <c r="AF703" s="81">
        <v>15</v>
      </c>
      <c r="AG703" s="81">
        <v>14</v>
      </c>
      <c r="AH703" s="81">
        <v>14</v>
      </c>
      <c r="AI703" s="81">
        <v>25</v>
      </c>
      <c r="AJ703" s="81">
        <v>25</v>
      </c>
      <c r="AK703" s="81">
        <v>25</v>
      </c>
      <c r="AL703" s="81">
        <v>25</v>
      </c>
      <c r="AM703" s="81">
        <v>15</v>
      </c>
      <c r="AN703" s="81">
        <v>14</v>
      </c>
    </row>
    <row r="704" spans="1:40" ht="16.5">
      <c r="A704" s="81">
        <v>10700</v>
      </c>
      <c r="B704" s="81" t="s">
        <v>2868</v>
      </c>
      <c r="C704" s="81" t="s">
        <v>2158</v>
      </c>
      <c r="D704" s="81">
        <v>25</v>
      </c>
      <c r="E704" s="81">
        <v>25</v>
      </c>
      <c r="F704" s="81">
        <v>25</v>
      </c>
      <c r="G704" s="81">
        <v>20</v>
      </c>
      <c r="H704" s="81">
        <v>27</v>
      </c>
      <c r="I704" s="81">
        <v>20</v>
      </c>
      <c r="J704" s="81">
        <v>25</v>
      </c>
      <c r="K704" s="81">
        <v>27</v>
      </c>
      <c r="L704" s="81">
        <v>25</v>
      </c>
      <c r="M704" s="81">
        <v>25</v>
      </c>
      <c r="N704" s="81">
        <v>25</v>
      </c>
      <c r="O704" s="81">
        <v>25</v>
      </c>
      <c r="P704" s="81">
        <v>26</v>
      </c>
      <c r="Q704" s="81">
        <v>25</v>
      </c>
      <c r="R704" s="81">
        <v>25</v>
      </c>
      <c r="S704" s="81">
        <v>25</v>
      </c>
      <c r="T704" s="81">
        <v>14</v>
      </c>
      <c r="U704" s="81">
        <v>30</v>
      </c>
      <c r="V704" s="81">
        <v>25</v>
      </c>
      <c r="W704" s="81">
        <v>25</v>
      </c>
      <c r="X704" s="81">
        <v>25</v>
      </c>
      <c r="Y704" s="81">
        <v>20</v>
      </c>
      <c r="Z704" s="81">
        <v>14</v>
      </c>
      <c r="AA704" s="81">
        <v>14</v>
      </c>
      <c r="AB704" s="81">
        <v>28</v>
      </c>
      <c r="AC704" s="81">
        <v>25</v>
      </c>
      <c r="AD704" s="81">
        <v>25</v>
      </c>
      <c r="AE704" s="81">
        <v>25</v>
      </c>
      <c r="AF704" s="81">
        <v>15</v>
      </c>
      <c r="AG704" s="81">
        <v>14</v>
      </c>
      <c r="AH704" s="81">
        <v>14</v>
      </c>
      <c r="AI704" s="81">
        <v>25</v>
      </c>
      <c r="AJ704" s="81">
        <v>25</v>
      </c>
      <c r="AK704" s="81">
        <v>25</v>
      </c>
      <c r="AL704" s="81">
        <v>25</v>
      </c>
      <c r="AM704" s="81">
        <v>15</v>
      </c>
      <c r="AN704" s="81">
        <v>14</v>
      </c>
    </row>
    <row r="705" spans="1:40" ht="16.5">
      <c r="A705" s="81">
        <v>10701</v>
      </c>
      <c r="B705" s="81" t="s">
        <v>2869</v>
      </c>
      <c r="C705" s="81" t="s">
        <v>2158</v>
      </c>
      <c r="D705" s="81">
        <v>25</v>
      </c>
      <c r="E705" s="81">
        <v>25</v>
      </c>
      <c r="F705" s="81">
        <v>25</v>
      </c>
      <c r="G705" s="81">
        <v>20</v>
      </c>
      <c r="H705" s="81">
        <v>27</v>
      </c>
      <c r="I705" s="81">
        <v>20</v>
      </c>
      <c r="J705" s="81">
        <v>25</v>
      </c>
      <c r="K705" s="81">
        <v>27</v>
      </c>
      <c r="L705" s="81">
        <v>25</v>
      </c>
      <c r="M705" s="81">
        <v>25</v>
      </c>
      <c r="N705" s="81">
        <v>25</v>
      </c>
      <c r="O705" s="81">
        <v>25</v>
      </c>
      <c r="P705" s="81">
        <v>26</v>
      </c>
      <c r="Q705" s="81">
        <v>25</v>
      </c>
      <c r="R705" s="81">
        <v>25</v>
      </c>
      <c r="S705" s="81">
        <v>25</v>
      </c>
      <c r="T705" s="81">
        <v>14</v>
      </c>
      <c r="U705" s="81">
        <v>30</v>
      </c>
      <c r="V705" s="81">
        <v>25</v>
      </c>
      <c r="W705" s="81">
        <v>25</v>
      </c>
      <c r="X705" s="81">
        <v>25</v>
      </c>
      <c r="Y705" s="81">
        <v>20</v>
      </c>
      <c r="Z705" s="81">
        <v>14</v>
      </c>
      <c r="AA705" s="81">
        <v>14</v>
      </c>
      <c r="AB705" s="81">
        <v>29</v>
      </c>
      <c r="AC705" s="81">
        <v>25</v>
      </c>
      <c r="AD705" s="81">
        <v>25</v>
      </c>
      <c r="AE705" s="81">
        <v>25</v>
      </c>
      <c r="AF705" s="81">
        <v>15</v>
      </c>
      <c r="AG705" s="81">
        <v>14</v>
      </c>
      <c r="AH705" s="81">
        <v>14</v>
      </c>
      <c r="AI705" s="81">
        <v>25</v>
      </c>
      <c r="AJ705" s="81">
        <v>25</v>
      </c>
      <c r="AK705" s="81">
        <v>25</v>
      </c>
      <c r="AL705" s="81">
        <v>25</v>
      </c>
      <c r="AM705" s="81">
        <v>15</v>
      </c>
      <c r="AN705" s="81">
        <v>14</v>
      </c>
    </row>
    <row r="706" spans="1:40" ht="16.5">
      <c r="A706" s="81">
        <v>10702</v>
      </c>
      <c r="B706" s="81" t="s">
        <v>2870</v>
      </c>
      <c r="C706" s="81" t="s">
        <v>2158</v>
      </c>
      <c r="D706" s="81">
        <v>25</v>
      </c>
      <c r="E706" s="81">
        <v>25</v>
      </c>
      <c r="F706" s="81">
        <v>25</v>
      </c>
      <c r="G706" s="81">
        <v>20</v>
      </c>
      <c r="H706" s="81">
        <v>27</v>
      </c>
      <c r="I706" s="81">
        <v>20</v>
      </c>
      <c r="J706" s="81">
        <v>25</v>
      </c>
      <c r="K706" s="81">
        <v>27</v>
      </c>
      <c r="L706" s="81">
        <v>25</v>
      </c>
      <c r="M706" s="81">
        <v>25</v>
      </c>
      <c r="N706" s="81">
        <v>25</v>
      </c>
      <c r="O706" s="81">
        <v>25</v>
      </c>
      <c r="P706" s="81">
        <v>26</v>
      </c>
      <c r="Q706" s="81">
        <v>25</v>
      </c>
      <c r="R706" s="81">
        <v>25</v>
      </c>
      <c r="S706" s="81">
        <v>25</v>
      </c>
      <c r="T706" s="81">
        <v>14</v>
      </c>
      <c r="U706" s="81">
        <v>30</v>
      </c>
      <c r="V706" s="81">
        <v>25</v>
      </c>
      <c r="W706" s="81">
        <v>25</v>
      </c>
      <c r="X706" s="81">
        <v>25</v>
      </c>
      <c r="Y706" s="81">
        <v>20</v>
      </c>
      <c r="Z706" s="81">
        <v>14</v>
      </c>
      <c r="AA706" s="81">
        <v>14</v>
      </c>
      <c r="AB706" s="81">
        <v>30</v>
      </c>
      <c r="AC706" s="81">
        <v>25</v>
      </c>
      <c r="AD706" s="81">
        <v>25</v>
      </c>
      <c r="AE706" s="81">
        <v>25</v>
      </c>
      <c r="AF706" s="81">
        <v>15</v>
      </c>
      <c r="AG706" s="81">
        <v>14</v>
      </c>
      <c r="AH706" s="81">
        <v>14</v>
      </c>
      <c r="AI706" s="81">
        <v>25</v>
      </c>
      <c r="AJ706" s="81">
        <v>25</v>
      </c>
      <c r="AK706" s="81">
        <v>25</v>
      </c>
      <c r="AL706" s="81">
        <v>25</v>
      </c>
      <c r="AM706" s="81">
        <v>15</v>
      </c>
      <c r="AN706" s="81">
        <v>14</v>
      </c>
    </row>
    <row r="707" spans="1:40" ht="16.5">
      <c r="A707" s="81">
        <v>10703</v>
      </c>
      <c r="B707" s="81" t="s">
        <v>2871</v>
      </c>
      <c r="C707" s="81" t="s">
        <v>2162</v>
      </c>
      <c r="D707" s="81">
        <v>25</v>
      </c>
      <c r="E707" s="81">
        <v>25</v>
      </c>
      <c r="F707" s="81">
        <v>25</v>
      </c>
      <c r="G707" s="81">
        <v>20</v>
      </c>
      <c r="H707" s="81">
        <v>27</v>
      </c>
      <c r="I707" s="81">
        <v>20</v>
      </c>
      <c r="J707" s="81">
        <v>25</v>
      </c>
      <c r="K707" s="81">
        <v>27</v>
      </c>
      <c r="L707" s="81">
        <v>25</v>
      </c>
      <c r="M707" s="81">
        <v>25</v>
      </c>
      <c r="N707" s="81">
        <v>25</v>
      </c>
      <c r="O707" s="81">
        <v>25</v>
      </c>
      <c r="P707" s="81">
        <v>26</v>
      </c>
      <c r="Q707" s="81">
        <v>25</v>
      </c>
      <c r="R707" s="81">
        <v>25</v>
      </c>
      <c r="S707" s="81">
        <v>25</v>
      </c>
      <c r="T707" s="81">
        <v>14</v>
      </c>
      <c r="U707" s="81">
        <v>30</v>
      </c>
      <c r="V707" s="81">
        <v>25</v>
      </c>
      <c r="W707" s="81">
        <v>25</v>
      </c>
      <c r="X707" s="81">
        <v>25</v>
      </c>
      <c r="Y707" s="81">
        <v>20</v>
      </c>
      <c r="Z707" s="81">
        <v>14</v>
      </c>
      <c r="AA707" s="81">
        <v>14</v>
      </c>
      <c r="AB707" s="81">
        <v>30</v>
      </c>
      <c r="AC707" s="81">
        <v>25</v>
      </c>
      <c r="AD707" s="81">
        <v>25</v>
      </c>
      <c r="AE707" s="81">
        <v>25</v>
      </c>
      <c r="AF707" s="81">
        <v>16</v>
      </c>
      <c r="AG707" s="81">
        <v>14</v>
      </c>
      <c r="AH707" s="81">
        <v>14</v>
      </c>
      <c r="AI707" s="81">
        <v>25</v>
      </c>
      <c r="AJ707" s="81">
        <v>25</v>
      </c>
      <c r="AK707" s="81">
        <v>25</v>
      </c>
      <c r="AL707" s="81">
        <v>25</v>
      </c>
      <c r="AM707" s="81">
        <v>15</v>
      </c>
      <c r="AN707" s="81">
        <v>14</v>
      </c>
    </row>
    <row r="708" spans="1:40" ht="16.5">
      <c r="A708" s="81">
        <v>10704</v>
      </c>
      <c r="B708" s="81" t="s">
        <v>2872</v>
      </c>
      <c r="C708" s="81" t="s">
        <v>2162</v>
      </c>
      <c r="D708" s="81">
        <v>25</v>
      </c>
      <c r="E708" s="81">
        <v>25</v>
      </c>
      <c r="F708" s="81">
        <v>25</v>
      </c>
      <c r="G708" s="81">
        <v>20</v>
      </c>
      <c r="H708" s="81">
        <v>27</v>
      </c>
      <c r="I708" s="81">
        <v>20</v>
      </c>
      <c r="J708" s="81">
        <v>25</v>
      </c>
      <c r="K708" s="81">
        <v>27</v>
      </c>
      <c r="L708" s="81">
        <v>25</v>
      </c>
      <c r="M708" s="81">
        <v>25</v>
      </c>
      <c r="N708" s="81">
        <v>25</v>
      </c>
      <c r="O708" s="81">
        <v>25</v>
      </c>
      <c r="P708" s="81">
        <v>26</v>
      </c>
      <c r="Q708" s="81">
        <v>25</v>
      </c>
      <c r="R708" s="81">
        <v>25</v>
      </c>
      <c r="S708" s="81">
        <v>25</v>
      </c>
      <c r="T708" s="81">
        <v>14</v>
      </c>
      <c r="U708" s="81">
        <v>30</v>
      </c>
      <c r="V708" s="81">
        <v>25</v>
      </c>
      <c r="W708" s="81">
        <v>25</v>
      </c>
      <c r="X708" s="81">
        <v>25</v>
      </c>
      <c r="Y708" s="81">
        <v>20</v>
      </c>
      <c r="Z708" s="81">
        <v>14</v>
      </c>
      <c r="AA708" s="81">
        <v>14</v>
      </c>
      <c r="AB708" s="81">
        <v>30</v>
      </c>
      <c r="AC708" s="81">
        <v>25</v>
      </c>
      <c r="AD708" s="81">
        <v>25</v>
      </c>
      <c r="AE708" s="81">
        <v>25</v>
      </c>
      <c r="AF708" s="81">
        <v>17</v>
      </c>
      <c r="AG708" s="81">
        <v>14</v>
      </c>
      <c r="AH708" s="81">
        <v>14</v>
      </c>
      <c r="AI708" s="81">
        <v>25</v>
      </c>
      <c r="AJ708" s="81">
        <v>25</v>
      </c>
      <c r="AK708" s="81">
        <v>25</v>
      </c>
      <c r="AL708" s="81">
        <v>25</v>
      </c>
      <c r="AM708" s="81">
        <v>15</v>
      </c>
      <c r="AN708" s="81">
        <v>14</v>
      </c>
    </row>
    <row r="709" spans="1:40" ht="16.5">
      <c r="A709" s="81">
        <v>10705</v>
      </c>
      <c r="B709" s="81" t="s">
        <v>2873</v>
      </c>
      <c r="C709" s="81" t="s">
        <v>2162</v>
      </c>
      <c r="D709" s="81">
        <v>25</v>
      </c>
      <c r="E709" s="81">
        <v>25</v>
      </c>
      <c r="F709" s="81">
        <v>25</v>
      </c>
      <c r="G709" s="81">
        <v>20</v>
      </c>
      <c r="H709" s="81">
        <v>27</v>
      </c>
      <c r="I709" s="81">
        <v>20</v>
      </c>
      <c r="J709" s="81">
        <v>25</v>
      </c>
      <c r="K709" s="81">
        <v>27</v>
      </c>
      <c r="L709" s="81">
        <v>25</v>
      </c>
      <c r="M709" s="81">
        <v>25</v>
      </c>
      <c r="N709" s="81">
        <v>25</v>
      </c>
      <c r="O709" s="81">
        <v>25</v>
      </c>
      <c r="P709" s="81">
        <v>26</v>
      </c>
      <c r="Q709" s="81">
        <v>25</v>
      </c>
      <c r="R709" s="81">
        <v>25</v>
      </c>
      <c r="S709" s="81">
        <v>25</v>
      </c>
      <c r="T709" s="81">
        <v>14</v>
      </c>
      <c r="U709" s="81">
        <v>30</v>
      </c>
      <c r="V709" s="81">
        <v>25</v>
      </c>
      <c r="W709" s="81">
        <v>25</v>
      </c>
      <c r="X709" s="81">
        <v>25</v>
      </c>
      <c r="Y709" s="81">
        <v>20</v>
      </c>
      <c r="Z709" s="81">
        <v>14</v>
      </c>
      <c r="AA709" s="81">
        <v>14</v>
      </c>
      <c r="AB709" s="81">
        <v>30</v>
      </c>
      <c r="AC709" s="81">
        <v>25</v>
      </c>
      <c r="AD709" s="81">
        <v>25</v>
      </c>
      <c r="AE709" s="81">
        <v>25</v>
      </c>
      <c r="AF709" s="81">
        <v>18</v>
      </c>
      <c r="AG709" s="81">
        <v>14</v>
      </c>
      <c r="AH709" s="81">
        <v>14</v>
      </c>
      <c r="AI709" s="81">
        <v>25</v>
      </c>
      <c r="AJ709" s="81">
        <v>25</v>
      </c>
      <c r="AK709" s="81">
        <v>25</v>
      </c>
      <c r="AL709" s="81">
        <v>25</v>
      </c>
      <c r="AM709" s="81">
        <v>15</v>
      </c>
      <c r="AN709" s="81">
        <v>14</v>
      </c>
    </row>
    <row r="710" spans="1:40" ht="16.5">
      <c r="A710" s="81">
        <v>10706</v>
      </c>
      <c r="B710" s="81" t="s">
        <v>2874</v>
      </c>
      <c r="C710" s="81" t="s">
        <v>2162</v>
      </c>
      <c r="D710" s="81">
        <v>25</v>
      </c>
      <c r="E710" s="81">
        <v>25</v>
      </c>
      <c r="F710" s="81">
        <v>25</v>
      </c>
      <c r="G710" s="81">
        <v>20</v>
      </c>
      <c r="H710" s="81">
        <v>27</v>
      </c>
      <c r="I710" s="81">
        <v>20</v>
      </c>
      <c r="J710" s="81">
        <v>25</v>
      </c>
      <c r="K710" s="81">
        <v>27</v>
      </c>
      <c r="L710" s="81">
        <v>25</v>
      </c>
      <c r="M710" s="81">
        <v>25</v>
      </c>
      <c r="N710" s="81">
        <v>25</v>
      </c>
      <c r="O710" s="81">
        <v>25</v>
      </c>
      <c r="P710" s="81">
        <v>26</v>
      </c>
      <c r="Q710" s="81">
        <v>25</v>
      </c>
      <c r="R710" s="81">
        <v>25</v>
      </c>
      <c r="S710" s="81">
        <v>25</v>
      </c>
      <c r="T710" s="81">
        <v>14</v>
      </c>
      <c r="U710" s="81">
        <v>30</v>
      </c>
      <c r="V710" s="81">
        <v>25</v>
      </c>
      <c r="W710" s="81">
        <v>25</v>
      </c>
      <c r="X710" s="81">
        <v>25</v>
      </c>
      <c r="Y710" s="81">
        <v>20</v>
      </c>
      <c r="Z710" s="81">
        <v>14</v>
      </c>
      <c r="AA710" s="81">
        <v>14</v>
      </c>
      <c r="AB710" s="81">
        <v>30</v>
      </c>
      <c r="AC710" s="81">
        <v>25</v>
      </c>
      <c r="AD710" s="81">
        <v>25</v>
      </c>
      <c r="AE710" s="81">
        <v>25</v>
      </c>
      <c r="AF710" s="81">
        <v>19</v>
      </c>
      <c r="AG710" s="81">
        <v>14</v>
      </c>
      <c r="AH710" s="81">
        <v>14</v>
      </c>
      <c r="AI710" s="81">
        <v>25</v>
      </c>
      <c r="AJ710" s="81">
        <v>25</v>
      </c>
      <c r="AK710" s="81">
        <v>25</v>
      </c>
      <c r="AL710" s="81">
        <v>25</v>
      </c>
      <c r="AM710" s="81">
        <v>15</v>
      </c>
      <c r="AN710" s="81">
        <v>14</v>
      </c>
    </row>
    <row r="711" spans="1:40" ht="16.5">
      <c r="A711" s="81">
        <v>10707</v>
      </c>
      <c r="B711" s="81" t="s">
        <v>2875</v>
      </c>
      <c r="C711" s="81" t="s">
        <v>2162</v>
      </c>
      <c r="D711" s="81">
        <v>25</v>
      </c>
      <c r="E711" s="81">
        <v>25</v>
      </c>
      <c r="F711" s="81">
        <v>25</v>
      </c>
      <c r="G711" s="81">
        <v>20</v>
      </c>
      <c r="H711" s="81">
        <v>27</v>
      </c>
      <c r="I711" s="81">
        <v>20</v>
      </c>
      <c r="J711" s="81">
        <v>25</v>
      </c>
      <c r="K711" s="81">
        <v>27</v>
      </c>
      <c r="L711" s="81">
        <v>25</v>
      </c>
      <c r="M711" s="81">
        <v>25</v>
      </c>
      <c r="N711" s="81">
        <v>25</v>
      </c>
      <c r="O711" s="81">
        <v>25</v>
      </c>
      <c r="P711" s="81">
        <v>26</v>
      </c>
      <c r="Q711" s="81">
        <v>25</v>
      </c>
      <c r="R711" s="81">
        <v>25</v>
      </c>
      <c r="S711" s="81">
        <v>25</v>
      </c>
      <c r="T711" s="81">
        <v>14</v>
      </c>
      <c r="U711" s="81">
        <v>30</v>
      </c>
      <c r="V711" s="81">
        <v>25</v>
      </c>
      <c r="W711" s="81">
        <v>25</v>
      </c>
      <c r="X711" s="81">
        <v>25</v>
      </c>
      <c r="Y711" s="81">
        <v>20</v>
      </c>
      <c r="Z711" s="81">
        <v>14</v>
      </c>
      <c r="AA711" s="81">
        <v>14</v>
      </c>
      <c r="AB711" s="81">
        <v>30</v>
      </c>
      <c r="AC711" s="81">
        <v>25</v>
      </c>
      <c r="AD711" s="81">
        <v>25</v>
      </c>
      <c r="AE711" s="81">
        <v>25</v>
      </c>
      <c r="AF711" s="81">
        <v>20</v>
      </c>
      <c r="AG711" s="81">
        <v>14</v>
      </c>
      <c r="AH711" s="81">
        <v>14</v>
      </c>
      <c r="AI711" s="81">
        <v>25</v>
      </c>
      <c r="AJ711" s="81">
        <v>25</v>
      </c>
      <c r="AK711" s="81">
        <v>25</v>
      </c>
      <c r="AL711" s="81">
        <v>25</v>
      </c>
      <c r="AM711" s="81">
        <v>15</v>
      </c>
      <c r="AN711" s="81">
        <v>14</v>
      </c>
    </row>
    <row r="712" spans="1:40" ht="16.5">
      <c r="A712" s="81">
        <v>10708</v>
      </c>
      <c r="B712" s="81" t="s">
        <v>2876</v>
      </c>
      <c r="C712" s="81" t="s">
        <v>2164</v>
      </c>
      <c r="D712" s="81">
        <v>25</v>
      </c>
      <c r="E712" s="81">
        <v>25</v>
      </c>
      <c r="F712" s="81">
        <v>25</v>
      </c>
      <c r="G712" s="81">
        <v>20</v>
      </c>
      <c r="H712" s="81">
        <v>27</v>
      </c>
      <c r="I712" s="81">
        <v>20</v>
      </c>
      <c r="J712" s="81">
        <v>25</v>
      </c>
      <c r="K712" s="81">
        <v>27</v>
      </c>
      <c r="L712" s="81">
        <v>25</v>
      </c>
      <c r="M712" s="81">
        <v>25</v>
      </c>
      <c r="N712" s="81">
        <v>25</v>
      </c>
      <c r="O712" s="81">
        <v>25</v>
      </c>
      <c r="P712" s="81">
        <v>26</v>
      </c>
      <c r="Q712" s="81">
        <v>25</v>
      </c>
      <c r="R712" s="81">
        <v>25</v>
      </c>
      <c r="S712" s="81">
        <v>25</v>
      </c>
      <c r="T712" s="81">
        <v>14</v>
      </c>
      <c r="U712" s="81">
        <v>30</v>
      </c>
      <c r="V712" s="81">
        <v>25</v>
      </c>
      <c r="W712" s="81">
        <v>25</v>
      </c>
      <c r="X712" s="81">
        <v>25</v>
      </c>
      <c r="Y712" s="81">
        <v>20</v>
      </c>
      <c r="Z712" s="81">
        <v>14</v>
      </c>
      <c r="AA712" s="81">
        <v>14</v>
      </c>
      <c r="AB712" s="81">
        <v>30</v>
      </c>
      <c r="AC712" s="81">
        <v>25</v>
      </c>
      <c r="AD712" s="81">
        <v>25</v>
      </c>
      <c r="AE712" s="81">
        <v>25</v>
      </c>
      <c r="AF712" s="81">
        <v>20</v>
      </c>
      <c r="AG712" s="81">
        <v>14</v>
      </c>
      <c r="AH712" s="81">
        <v>14</v>
      </c>
      <c r="AI712" s="81">
        <v>26</v>
      </c>
      <c r="AJ712" s="81">
        <v>25</v>
      </c>
      <c r="AK712" s="81">
        <v>25</v>
      </c>
      <c r="AL712" s="81">
        <v>25</v>
      </c>
      <c r="AM712" s="81">
        <v>15</v>
      </c>
      <c r="AN712" s="81">
        <v>14</v>
      </c>
    </row>
    <row r="713" spans="1:40" ht="16.5">
      <c r="A713" s="81">
        <v>10709</v>
      </c>
      <c r="B713" s="81" t="s">
        <v>2877</v>
      </c>
      <c r="C713" s="81" t="s">
        <v>2164</v>
      </c>
      <c r="D713" s="81">
        <v>25</v>
      </c>
      <c r="E713" s="81">
        <v>25</v>
      </c>
      <c r="F713" s="81">
        <v>25</v>
      </c>
      <c r="G713" s="81">
        <v>20</v>
      </c>
      <c r="H713" s="81">
        <v>27</v>
      </c>
      <c r="I713" s="81">
        <v>20</v>
      </c>
      <c r="J713" s="81">
        <v>25</v>
      </c>
      <c r="K713" s="81">
        <v>27</v>
      </c>
      <c r="L713" s="81">
        <v>25</v>
      </c>
      <c r="M713" s="81">
        <v>25</v>
      </c>
      <c r="N713" s="81">
        <v>25</v>
      </c>
      <c r="O713" s="81">
        <v>25</v>
      </c>
      <c r="P713" s="81">
        <v>26</v>
      </c>
      <c r="Q713" s="81">
        <v>25</v>
      </c>
      <c r="R713" s="81">
        <v>25</v>
      </c>
      <c r="S713" s="81">
        <v>25</v>
      </c>
      <c r="T713" s="81">
        <v>14</v>
      </c>
      <c r="U713" s="81">
        <v>30</v>
      </c>
      <c r="V713" s="81">
        <v>25</v>
      </c>
      <c r="W713" s="81">
        <v>25</v>
      </c>
      <c r="X713" s="81">
        <v>25</v>
      </c>
      <c r="Y713" s="81">
        <v>20</v>
      </c>
      <c r="Z713" s="81">
        <v>14</v>
      </c>
      <c r="AA713" s="81">
        <v>14</v>
      </c>
      <c r="AB713" s="81">
        <v>30</v>
      </c>
      <c r="AC713" s="81">
        <v>25</v>
      </c>
      <c r="AD713" s="81">
        <v>25</v>
      </c>
      <c r="AE713" s="81">
        <v>25</v>
      </c>
      <c r="AF713" s="81">
        <v>20</v>
      </c>
      <c r="AG713" s="81">
        <v>14</v>
      </c>
      <c r="AH713" s="81">
        <v>14</v>
      </c>
      <c r="AI713" s="81">
        <v>27</v>
      </c>
      <c r="AJ713" s="81">
        <v>25</v>
      </c>
      <c r="AK713" s="81">
        <v>25</v>
      </c>
      <c r="AL713" s="81">
        <v>25</v>
      </c>
      <c r="AM713" s="81">
        <v>15</v>
      </c>
      <c r="AN713" s="81">
        <v>14</v>
      </c>
    </row>
    <row r="714" spans="1:40" ht="16.5">
      <c r="A714" s="81">
        <v>10710</v>
      </c>
      <c r="B714" s="81" t="s">
        <v>2878</v>
      </c>
      <c r="C714" s="81" t="s">
        <v>2164</v>
      </c>
      <c r="D714" s="81">
        <v>25</v>
      </c>
      <c r="E714" s="81">
        <v>25</v>
      </c>
      <c r="F714" s="81">
        <v>25</v>
      </c>
      <c r="G714" s="81">
        <v>20</v>
      </c>
      <c r="H714" s="81">
        <v>27</v>
      </c>
      <c r="I714" s="81">
        <v>20</v>
      </c>
      <c r="J714" s="81">
        <v>25</v>
      </c>
      <c r="K714" s="81">
        <v>27</v>
      </c>
      <c r="L714" s="81">
        <v>25</v>
      </c>
      <c r="M714" s="81">
        <v>25</v>
      </c>
      <c r="N714" s="81">
        <v>25</v>
      </c>
      <c r="O714" s="81">
        <v>25</v>
      </c>
      <c r="P714" s="81">
        <v>26</v>
      </c>
      <c r="Q714" s="81">
        <v>25</v>
      </c>
      <c r="R714" s="81">
        <v>25</v>
      </c>
      <c r="S714" s="81">
        <v>25</v>
      </c>
      <c r="T714" s="81">
        <v>14</v>
      </c>
      <c r="U714" s="81">
        <v>30</v>
      </c>
      <c r="V714" s="81">
        <v>25</v>
      </c>
      <c r="W714" s="81">
        <v>25</v>
      </c>
      <c r="X714" s="81">
        <v>25</v>
      </c>
      <c r="Y714" s="81">
        <v>20</v>
      </c>
      <c r="Z714" s="81">
        <v>14</v>
      </c>
      <c r="AA714" s="81">
        <v>14</v>
      </c>
      <c r="AB714" s="81">
        <v>30</v>
      </c>
      <c r="AC714" s="81">
        <v>25</v>
      </c>
      <c r="AD714" s="81">
        <v>25</v>
      </c>
      <c r="AE714" s="81">
        <v>25</v>
      </c>
      <c r="AF714" s="81">
        <v>20</v>
      </c>
      <c r="AG714" s="81">
        <v>14</v>
      </c>
      <c r="AH714" s="81">
        <v>14</v>
      </c>
      <c r="AI714" s="81">
        <v>28</v>
      </c>
      <c r="AJ714" s="81">
        <v>25</v>
      </c>
      <c r="AK714" s="81">
        <v>25</v>
      </c>
      <c r="AL714" s="81">
        <v>25</v>
      </c>
      <c r="AM714" s="81">
        <v>15</v>
      </c>
      <c r="AN714" s="81">
        <v>14</v>
      </c>
    </row>
    <row r="715" spans="1:40" ht="16.5">
      <c r="A715" s="81">
        <v>10711</v>
      </c>
      <c r="B715" s="81" t="s">
        <v>2879</v>
      </c>
      <c r="C715" s="81" t="s">
        <v>2164</v>
      </c>
      <c r="D715" s="81">
        <v>25</v>
      </c>
      <c r="E715" s="81">
        <v>25</v>
      </c>
      <c r="F715" s="81">
        <v>25</v>
      </c>
      <c r="G715" s="81">
        <v>20</v>
      </c>
      <c r="H715" s="81">
        <v>27</v>
      </c>
      <c r="I715" s="81">
        <v>20</v>
      </c>
      <c r="J715" s="81">
        <v>25</v>
      </c>
      <c r="K715" s="81">
        <v>27</v>
      </c>
      <c r="L715" s="81">
        <v>25</v>
      </c>
      <c r="M715" s="81">
        <v>25</v>
      </c>
      <c r="N715" s="81">
        <v>25</v>
      </c>
      <c r="O715" s="81">
        <v>25</v>
      </c>
      <c r="P715" s="81">
        <v>26</v>
      </c>
      <c r="Q715" s="81">
        <v>25</v>
      </c>
      <c r="R715" s="81">
        <v>25</v>
      </c>
      <c r="S715" s="81">
        <v>25</v>
      </c>
      <c r="T715" s="81">
        <v>14</v>
      </c>
      <c r="U715" s="81">
        <v>30</v>
      </c>
      <c r="V715" s="81">
        <v>25</v>
      </c>
      <c r="W715" s="81">
        <v>25</v>
      </c>
      <c r="X715" s="81">
        <v>25</v>
      </c>
      <c r="Y715" s="81">
        <v>20</v>
      </c>
      <c r="Z715" s="81">
        <v>14</v>
      </c>
      <c r="AA715" s="81">
        <v>14</v>
      </c>
      <c r="AB715" s="81">
        <v>30</v>
      </c>
      <c r="AC715" s="81">
        <v>25</v>
      </c>
      <c r="AD715" s="81">
        <v>25</v>
      </c>
      <c r="AE715" s="81">
        <v>25</v>
      </c>
      <c r="AF715" s="81">
        <v>20</v>
      </c>
      <c r="AG715" s="81">
        <v>14</v>
      </c>
      <c r="AH715" s="81">
        <v>14</v>
      </c>
      <c r="AI715" s="81">
        <v>29</v>
      </c>
      <c r="AJ715" s="81">
        <v>25</v>
      </c>
      <c r="AK715" s="81">
        <v>25</v>
      </c>
      <c r="AL715" s="81">
        <v>25</v>
      </c>
      <c r="AM715" s="81">
        <v>15</v>
      </c>
      <c r="AN715" s="81">
        <v>14</v>
      </c>
    </row>
    <row r="716" spans="1:40" ht="16.5">
      <c r="A716" s="81">
        <v>10712</v>
      </c>
      <c r="B716" s="81" t="s">
        <v>2880</v>
      </c>
      <c r="C716" s="81" t="s">
        <v>2164</v>
      </c>
      <c r="D716" s="81">
        <v>25</v>
      </c>
      <c r="E716" s="81">
        <v>25</v>
      </c>
      <c r="F716" s="81">
        <v>25</v>
      </c>
      <c r="G716" s="81">
        <v>20</v>
      </c>
      <c r="H716" s="81">
        <v>27</v>
      </c>
      <c r="I716" s="81">
        <v>20</v>
      </c>
      <c r="J716" s="81">
        <v>25</v>
      </c>
      <c r="K716" s="81">
        <v>27</v>
      </c>
      <c r="L716" s="81">
        <v>25</v>
      </c>
      <c r="M716" s="81">
        <v>25</v>
      </c>
      <c r="N716" s="81">
        <v>25</v>
      </c>
      <c r="O716" s="81">
        <v>25</v>
      </c>
      <c r="P716" s="81">
        <v>26</v>
      </c>
      <c r="Q716" s="81">
        <v>25</v>
      </c>
      <c r="R716" s="81">
        <v>25</v>
      </c>
      <c r="S716" s="81">
        <v>25</v>
      </c>
      <c r="T716" s="81">
        <v>14</v>
      </c>
      <c r="U716" s="81">
        <v>30</v>
      </c>
      <c r="V716" s="81">
        <v>25</v>
      </c>
      <c r="W716" s="81">
        <v>25</v>
      </c>
      <c r="X716" s="81">
        <v>25</v>
      </c>
      <c r="Y716" s="81">
        <v>20</v>
      </c>
      <c r="Z716" s="81">
        <v>14</v>
      </c>
      <c r="AA716" s="81">
        <v>14</v>
      </c>
      <c r="AB716" s="81">
        <v>30</v>
      </c>
      <c r="AC716" s="81">
        <v>25</v>
      </c>
      <c r="AD716" s="81">
        <v>25</v>
      </c>
      <c r="AE716" s="81">
        <v>25</v>
      </c>
      <c r="AF716" s="81">
        <v>20</v>
      </c>
      <c r="AG716" s="81">
        <v>14</v>
      </c>
      <c r="AH716" s="81">
        <v>14</v>
      </c>
      <c r="AI716" s="81">
        <v>30</v>
      </c>
      <c r="AJ716" s="81">
        <v>25</v>
      </c>
      <c r="AK716" s="81">
        <v>25</v>
      </c>
      <c r="AL716" s="81">
        <v>25</v>
      </c>
      <c r="AM716" s="81">
        <v>15</v>
      </c>
      <c r="AN716" s="81">
        <v>14</v>
      </c>
    </row>
    <row r="717" spans="1:40" ht="16.5">
      <c r="A717" s="81">
        <v>10713</v>
      </c>
      <c r="B717" s="81" t="s">
        <v>2881</v>
      </c>
      <c r="C717" s="81" t="s">
        <v>2168</v>
      </c>
      <c r="D717" s="81">
        <v>25</v>
      </c>
      <c r="E717" s="81">
        <v>25</v>
      </c>
      <c r="F717" s="81">
        <v>25</v>
      </c>
      <c r="G717" s="81">
        <v>20</v>
      </c>
      <c r="H717" s="81">
        <v>27</v>
      </c>
      <c r="I717" s="81">
        <v>20</v>
      </c>
      <c r="J717" s="81">
        <v>25</v>
      </c>
      <c r="K717" s="81">
        <v>27</v>
      </c>
      <c r="L717" s="81">
        <v>25</v>
      </c>
      <c r="M717" s="81">
        <v>25</v>
      </c>
      <c r="N717" s="81">
        <v>25</v>
      </c>
      <c r="O717" s="81">
        <v>25</v>
      </c>
      <c r="P717" s="81">
        <v>26</v>
      </c>
      <c r="Q717" s="81">
        <v>25</v>
      </c>
      <c r="R717" s="81">
        <v>25</v>
      </c>
      <c r="S717" s="81">
        <v>25</v>
      </c>
      <c r="T717" s="81">
        <v>14</v>
      </c>
      <c r="U717" s="81">
        <v>30</v>
      </c>
      <c r="V717" s="81">
        <v>25</v>
      </c>
      <c r="W717" s="81">
        <v>25</v>
      </c>
      <c r="X717" s="81">
        <v>25</v>
      </c>
      <c r="Y717" s="81">
        <v>20</v>
      </c>
      <c r="Z717" s="81">
        <v>14</v>
      </c>
      <c r="AA717" s="81">
        <v>14</v>
      </c>
      <c r="AB717" s="81">
        <v>30</v>
      </c>
      <c r="AC717" s="81">
        <v>25</v>
      </c>
      <c r="AD717" s="81">
        <v>25</v>
      </c>
      <c r="AE717" s="81">
        <v>25</v>
      </c>
      <c r="AF717" s="81">
        <v>20</v>
      </c>
      <c r="AG717" s="81">
        <v>14</v>
      </c>
      <c r="AH717" s="81">
        <v>14</v>
      </c>
      <c r="AI717" s="81">
        <v>30</v>
      </c>
      <c r="AJ717" s="81">
        <v>25</v>
      </c>
      <c r="AK717" s="81">
        <v>25</v>
      </c>
      <c r="AL717" s="81">
        <v>25</v>
      </c>
      <c r="AM717" s="81">
        <v>16</v>
      </c>
      <c r="AN717" s="81">
        <v>14</v>
      </c>
    </row>
    <row r="718" spans="1:40" ht="16.5">
      <c r="A718" s="81">
        <v>10714</v>
      </c>
      <c r="B718" s="81" t="s">
        <v>2882</v>
      </c>
      <c r="C718" s="81" t="s">
        <v>2168</v>
      </c>
      <c r="D718" s="81">
        <v>25</v>
      </c>
      <c r="E718" s="81">
        <v>25</v>
      </c>
      <c r="F718" s="81">
        <v>25</v>
      </c>
      <c r="G718" s="81">
        <v>20</v>
      </c>
      <c r="H718" s="81">
        <v>27</v>
      </c>
      <c r="I718" s="81">
        <v>20</v>
      </c>
      <c r="J718" s="81">
        <v>25</v>
      </c>
      <c r="K718" s="81">
        <v>27</v>
      </c>
      <c r="L718" s="81">
        <v>25</v>
      </c>
      <c r="M718" s="81">
        <v>25</v>
      </c>
      <c r="N718" s="81">
        <v>25</v>
      </c>
      <c r="O718" s="81">
        <v>25</v>
      </c>
      <c r="P718" s="81">
        <v>26</v>
      </c>
      <c r="Q718" s="81">
        <v>25</v>
      </c>
      <c r="R718" s="81">
        <v>25</v>
      </c>
      <c r="S718" s="81">
        <v>25</v>
      </c>
      <c r="T718" s="81">
        <v>14</v>
      </c>
      <c r="U718" s="81">
        <v>30</v>
      </c>
      <c r="V718" s="81">
        <v>25</v>
      </c>
      <c r="W718" s="81">
        <v>25</v>
      </c>
      <c r="X718" s="81">
        <v>25</v>
      </c>
      <c r="Y718" s="81">
        <v>20</v>
      </c>
      <c r="Z718" s="81">
        <v>14</v>
      </c>
      <c r="AA718" s="81">
        <v>14</v>
      </c>
      <c r="AB718" s="81">
        <v>30</v>
      </c>
      <c r="AC718" s="81">
        <v>25</v>
      </c>
      <c r="AD718" s="81">
        <v>25</v>
      </c>
      <c r="AE718" s="81">
        <v>25</v>
      </c>
      <c r="AF718" s="81">
        <v>20</v>
      </c>
      <c r="AG718" s="81">
        <v>14</v>
      </c>
      <c r="AH718" s="81">
        <v>14</v>
      </c>
      <c r="AI718" s="81">
        <v>30</v>
      </c>
      <c r="AJ718" s="81">
        <v>25</v>
      </c>
      <c r="AK718" s="81">
        <v>25</v>
      </c>
      <c r="AL718" s="81">
        <v>25</v>
      </c>
      <c r="AM718" s="81">
        <v>17</v>
      </c>
      <c r="AN718" s="81">
        <v>14</v>
      </c>
    </row>
    <row r="719" spans="1:40" ht="16.5">
      <c r="A719" s="81">
        <v>10715</v>
      </c>
      <c r="B719" s="81" t="s">
        <v>2883</v>
      </c>
      <c r="C719" s="81" t="s">
        <v>2168</v>
      </c>
      <c r="D719" s="81">
        <v>25</v>
      </c>
      <c r="E719" s="81">
        <v>25</v>
      </c>
      <c r="F719" s="81">
        <v>25</v>
      </c>
      <c r="G719" s="81">
        <v>20</v>
      </c>
      <c r="H719" s="81">
        <v>27</v>
      </c>
      <c r="I719" s="81">
        <v>20</v>
      </c>
      <c r="J719" s="81">
        <v>25</v>
      </c>
      <c r="K719" s="81">
        <v>27</v>
      </c>
      <c r="L719" s="81">
        <v>25</v>
      </c>
      <c r="M719" s="81">
        <v>25</v>
      </c>
      <c r="N719" s="81">
        <v>25</v>
      </c>
      <c r="O719" s="81">
        <v>25</v>
      </c>
      <c r="P719" s="81">
        <v>26</v>
      </c>
      <c r="Q719" s="81">
        <v>25</v>
      </c>
      <c r="R719" s="81">
        <v>25</v>
      </c>
      <c r="S719" s="81">
        <v>25</v>
      </c>
      <c r="T719" s="81">
        <v>14</v>
      </c>
      <c r="U719" s="81">
        <v>30</v>
      </c>
      <c r="V719" s="81">
        <v>25</v>
      </c>
      <c r="W719" s="81">
        <v>25</v>
      </c>
      <c r="X719" s="81">
        <v>25</v>
      </c>
      <c r="Y719" s="81">
        <v>20</v>
      </c>
      <c r="Z719" s="81">
        <v>14</v>
      </c>
      <c r="AA719" s="81">
        <v>14</v>
      </c>
      <c r="AB719" s="81">
        <v>30</v>
      </c>
      <c r="AC719" s="81">
        <v>25</v>
      </c>
      <c r="AD719" s="81">
        <v>25</v>
      </c>
      <c r="AE719" s="81">
        <v>25</v>
      </c>
      <c r="AF719" s="81">
        <v>20</v>
      </c>
      <c r="AG719" s="81">
        <v>14</v>
      </c>
      <c r="AH719" s="81">
        <v>14</v>
      </c>
      <c r="AI719" s="81">
        <v>30</v>
      </c>
      <c r="AJ719" s="81">
        <v>25</v>
      </c>
      <c r="AK719" s="81">
        <v>25</v>
      </c>
      <c r="AL719" s="81">
        <v>25</v>
      </c>
      <c r="AM719" s="81">
        <v>18</v>
      </c>
      <c r="AN719" s="81">
        <v>14</v>
      </c>
    </row>
    <row r="720" spans="1:40" ht="16.5">
      <c r="A720" s="81">
        <v>10716</v>
      </c>
      <c r="B720" s="81" t="s">
        <v>2884</v>
      </c>
      <c r="C720" s="81" t="s">
        <v>2168</v>
      </c>
      <c r="D720" s="81">
        <v>25</v>
      </c>
      <c r="E720" s="81">
        <v>25</v>
      </c>
      <c r="F720" s="81">
        <v>25</v>
      </c>
      <c r="G720" s="81">
        <v>20</v>
      </c>
      <c r="H720" s="81">
        <v>27</v>
      </c>
      <c r="I720" s="81">
        <v>20</v>
      </c>
      <c r="J720" s="81">
        <v>25</v>
      </c>
      <c r="K720" s="81">
        <v>27</v>
      </c>
      <c r="L720" s="81">
        <v>25</v>
      </c>
      <c r="M720" s="81">
        <v>25</v>
      </c>
      <c r="N720" s="81">
        <v>25</v>
      </c>
      <c r="O720" s="81">
        <v>25</v>
      </c>
      <c r="P720" s="81">
        <v>26</v>
      </c>
      <c r="Q720" s="81">
        <v>25</v>
      </c>
      <c r="R720" s="81">
        <v>25</v>
      </c>
      <c r="S720" s="81">
        <v>25</v>
      </c>
      <c r="T720" s="81">
        <v>14</v>
      </c>
      <c r="U720" s="81">
        <v>30</v>
      </c>
      <c r="V720" s="81">
        <v>25</v>
      </c>
      <c r="W720" s="81">
        <v>25</v>
      </c>
      <c r="X720" s="81">
        <v>25</v>
      </c>
      <c r="Y720" s="81">
        <v>20</v>
      </c>
      <c r="Z720" s="81">
        <v>14</v>
      </c>
      <c r="AA720" s="81">
        <v>14</v>
      </c>
      <c r="AB720" s="81">
        <v>30</v>
      </c>
      <c r="AC720" s="81">
        <v>25</v>
      </c>
      <c r="AD720" s="81">
        <v>25</v>
      </c>
      <c r="AE720" s="81">
        <v>25</v>
      </c>
      <c r="AF720" s="81">
        <v>20</v>
      </c>
      <c r="AG720" s="81">
        <v>14</v>
      </c>
      <c r="AH720" s="81">
        <v>14</v>
      </c>
      <c r="AI720" s="81">
        <v>30</v>
      </c>
      <c r="AJ720" s="81">
        <v>25</v>
      </c>
      <c r="AK720" s="81">
        <v>25</v>
      </c>
      <c r="AL720" s="81">
        <v>25</v>
      </c>
      <c r="AM720" s="81">
        <v>19</v>
      </c>
      <c r="AN720" s="81">
        <v>14</v>
      </c>
    </row>
    <row r="721" spans="1:40" ht="16.5">
      <c r="A721" s="81">
        <v>10717</v>
      </c>
      <c r="B721" s="81" t="s">
        <v>2885</v>
      </c>
      <c r="C721" s="81" t="s">
        <v>2168</v>
      </c>
      <c r="D721" s="81">
        <v>25</v>
      </c>
      <c r="E721" s="81">
        <v>25</v>
      </c>
      <c r="F721" s="81">
        <v>25</v>
      </c>
      <c r="G721" s="81">
        <v>20</v>
      </c>
      <c r="H721" s="81">
        <v>27</v>
      </c>
      <c r="I721" s="81">
        <v>20</v>
      </c>
      <c r="J721" s="81">
        <v>25</v>
      </c>
      <c r="K721" s="81">
        <v>27</v>
      </c>
      <c r="L721" s="81">
        <v>25</v>
      </c>
      <c r="M721" s="81">
        <v>25</v>
      </c>
      <c r="N721" s="81">
        <v>25</v>
      </c>
      <c r="O721" s="81">
        <v>25</v>
      </c>
      <c r="P721" s="81">
        <v>26</v>
      </c>
      <c r="Q721" s="81">
        <v>25</v>
      </c>
      <c r="R721" s="81">
        <v>25</v>
      </c>
      <c r="S721" s="81">
        <v>25</v>
      </c>
      <c r="T721" s="81">
        <v>14</v>
      </c>
      <c r="U721" s="81">
        <v>30</v>
      </c>
      <c r="V721" s="81">
        <v>25</v>
      </c>
      <c r="W721" s="81">
        <v>25</v>
      </c>
      <c r="X721" s="81">
        <v>25</v>
      </c>
      <c r="Y721" s="81">
        <v>20</v>
      </c>
      <c r="Z721" s="81">
        <v>14</v>
      </c>
      <c r="AA721" s="81">
        <v>14</v>
      </c>
      <c r="AB721" s="81">
        <v>30</v>
      </c>
      <c r="AC721" s="81">
        <v>25</v>
      </c>
      <c r="AD721" s="81">
        <v>25</v>
      </c>
      <c r="AE721" s="81">
        <v>25</v>
      </c>
      <c r="AF721" s="81">
        <v>20</v>
      </c>
      <c r="AG721" s="81">
        <v>14</v>
      </c>
      <c r="AH721" s="81">
        <v>14</v>
      </c>
      <c r="AI721" s="81">
        <v>30</v>
      </c>
      <c r="AJ721" s="81">
        <v>25</v>
      </c>
      <c r="AK721" s="81">
        <v>25</v>
      </c>
      <c r="AL721" s="81">
        <v>25</v>
      </c>
      <c r="AM721" s="81">
        <v>20</v>
      </c>
      <c r="AN721" s="81">
        <v>14</v>
      </c>
    </row>
    <row r="722" spans="1:40" ht="16.5">
      <c r="A722" s="81">
        <v>10718</v>
      </c>
      <c r="B722" s="81" t="s">
        <v>2886</v>
      </c>
      <c r="C722" s="81" t="s">
        <v>2140</v>
      </c>
      <c r="D722" s="81">
        <v>25</v>
      </c>
      <c r="E722" s="81">
        <v>26</v>
      </c>
      <c r="F722" s="81">
        <v>25</v>
      </c>
      <c r="G722" s="81">
        <v>20</v>
      </c>
      <c r="H722" s="81">
        <v>27</v>
      </c>
      <c r="I722" s="81">
        <v>20</v>
      </c>
      <c r="J722" s="81">
        <v>25</v>
      </c>
      <c r="K722" s="81">
        <v>27</v>
      </c>
      <c r="L722" s="81">
        <v>25</v>
      </c>
      <c r="M722" s="81">
        <v>25</v>
      </c>
      <c r="N722" s="81">
        <v>25</v>
      </c>
      <c r="O722" s="81">
        <v>25</v>
      </c>
      <c r="P722" s="81">
        <v>26</v>
      </c>
      <c r="Q722" s="81">
        <v>25</v>
      </c>
      <c r="R722" s="81">
        <v>25</v>
      </c>
      <c r="S722" s="81">
        <v>25</v>
      </c>
      <c r="T722" s="81">
        <v>14</v>
      </c>
      <c r="U722" s="81">
        <v>30</v>
      </c>
      <c r="V722" s="81">
        <v>25</v>
      </c>
      <c r="W722" s="81">
        <v>25</v>
      </c>
      <c r="X722" s="81">
        <v>25</v>
      </c>
      <c r="Y722" s="81">
        <v>20</v>
      </c>
      <c r="Z722" s="81">
        <v>14</v>
      </c>
      <c r="AA722" s="81">
        <v>14</v>
      </c>
      <c r="AB722" s="81">
        <v>30</v>
      </c>
      <c r="AC722" s="81">
        <v>25</v>
      </c>
      <c r="AD722" s="81">
        <v>25</v>
      </c>
      <c r="AE722" s="81">
        <v>25</v>
      </c>
      <c r="AF722" s="81">
        <v>20</v>
      </c>
      <c r="AG722" s="81">
        <v>14</v>
      </c>
      <c r="AH722" s="81">
        <v>14</v>
      </c>
      <c r="AI722" s="81">
        <v>30</v>
      </c>
      <c r="AJ722" s="81">
        <v>25</v>
      </c>
      <c r="AK722" s="81">
        <v>25</v>
      </c>
      <c r="AL722" s="81">
        <v>25</v>
      </c>
      <c r="AM722" s="81">
        <v>20</v>
      </c>
      <c r="AN722" s="81">
        <v>14</v>
      </c>
    </row>
    <row r="723" spans="1:40" ht="16.5">
      <c r="A723" s="81">
        <v>10719</v>
      </c>
      <c r="B723" s="81" t="s">
        <v>2887</v>
      </c>
      <c r="C723" s="81" t="s">
        <v>2140</v>
      </c>
      <c r="D723" s="81">
        <v>25</v>
      </c>
      <c r="E723" s="81">
        <v>27</v>
      </c>
      <c r="F723" s="81">
        <v>25</v>
      </c>
      <c r="G723" s="81">
        <v>20</v>
      </c>
      <c r="H723" s="81">
        <v>27</v>
      </c>
      <c r="I723" s="81">
        <v>20</v>
      </c>
      <c r="J723" s="81">
        <v>25</v>
      </c>
      <c r="K723" s="81">
        <v>27</v>
      </c>
      <c r="L723" s="81">
        <v>25</v>
      </c>
      <c r="M723" s="81">
        <v>25</v>
      </c>
      <c r="N723" s="81">
        <v>25</v>
      </c>
      <c r="O723" s="81">
        <v>25</v>
      </c>
      <c r="P723" s="81">
        <v>26</v>
      </c>
      <c r="Q723" s="81">
        <v>25</v>
      </c>
      <c r="R723" s="81">
        <v>25</v>
      </c>
      <c r="S723" s="81">
        <v>25</v>
      </c>
      <c r="T723" s="81">
        <v>14</v>
      </c>
      <c r="U723" s="81">
        <v>30</v>
      </c>
      <c r="V723" s="81">
        <v>25</v>
      </c>
      <c r="W723" s="81">
        <v>25</v>
      </c>
      <c r="X723" s="81">
        <v>25</v>
      </c>
      <c r="Y723" s="81">
        <v>20</v>
      </c>
      <c r="Z723" s="81">
        <v>14</v>
      </c>
      <c r="AA723" s="81">
        <v>14</v>
      </c>
      <c r="AB723" s="81">
        <v>30</v>
      </c>
      <c r="AC723" s="81">
        <v>25</v>
      </c>
      <c r="AD723" s="81">
        <v>25</v>
      </c>
      <c r="AE723" s="81">
        <v>25</v>
      </c>
      <c r="AF723" s="81">
        <v>20</v>
      </c>
      <c r="AG723" s="81">
        <v>14</v>
      </c>
      <c r="AH723" s="81">
        <v>14</v>
      </c>
      <c r="AI723" s="81">
        <v>30</v>
      </c>
      <c r="AJ723" s="81">
        <v>25</v>
      </c>
      <c r="AK723" s="81">
        <v>25</v>
      </c>
      <c r="AL723" s="81">
        <v>25</v>
      </c>
      <c r="AM723" s="81">
        <v>20</v>
      </c>
      <c r="AN723" s="81">
        <v>14</v>
      </c>
    </row>
    <row r="724" spans="1:40" ht="16.5">
      <c r="A724" s="81">
        <v>10720</v>
      </c>
      <c r="B724" s="81" t="s">
        <v>2888</v>
      </c>
      <c r="C724" s="81" t="s">
        <v>2142</v>
      </c>
      <c r="D724" s="81">
        <v>25</v>
      </c>
      <c r="E724" s="81">
        <v>27</v>
      </c>
      <c r="F724" s="81">
        <v>25</v>
      </c>
      <c r="G724" s="81">
        <v>20</v>
      </c>
      <c r="H724" s="81">
        <v>28</v>
      </c>
      <c r="I724" s="81">
        <v>20</v>
      </c>
      <c r="J724" s="81">
        <v>25</v>
      </c>
      <c r="K724" s="81">
        <v>27</v>
      </c>
      <c r="L724" s="81">
        <v>25</v>
      </c>
      <c r="M724" s="81">
        <v>25</v>
      </c>
      <c r="N724" s="81">
        <v>25</v>
      </c>
      <c r="O724" s="81">
        <v>25</v>
      </c>
      <c r="P724" s="81">
        <v>26</v>
      </c>
      <c r="Q724" s="81">
        <v>25</v>
      </c>
      <c r="R724" s="81">
        <v>25</v>
      </c>
      <c r="S724" s="81">
        <v>25</v>
      </c>
      <c r="T724" s="81">
        <v>14</v>
      </c>
      <c r="U724" s="81">
        <v>30</v>
      </c>
      <c r="V724" s="81">
        <v>25</v>
      </c>
      <c r="W724" s="81">
        <v>25</v>
      </c>
      <c r="X724" s="81">
        <v>25</v>
      </c>
      <c r="Y724" s="81">
        <v>20</v>
      </c>
      <c r="Z724" s="81">
        <v>14</v>
      </c>
      <c r="AA724" s="81">
        <v>14</v>
      </c>
      <c r="AB724" s="81">
        <v>30</v>
      </c>
      <c r="AC724" s="81">
        <v>25</v>
      </c>
      <c r="AD724" s="81">
        <v>25</v>
      </c>
      <c r="AE724" s="81">
        <v>25</v>
      </c>
      <c r="AF724" s="81">
        <v>20</v>
      </c>
      <c r="AG724" s="81">
        <v>14</v>
      </c>
      <c r="AH724" s="81">
        <v>14</v>
      </c>
      <c r="AI724" s="81">
        <v>30</v>
      </c>
      <c r="AJ724" s="81">
        <v>25</v>
      </c>
      <c r="AK724" s="81">
        <v>25</v>
      </c>
      <c r="AL724" s="81">
        <v>25</v>
      </c>
      <c r="AM724" s="81">
        <v>20</v>
      </c>
      <c r="AN724" s="81">
        <v>14</v>
      </c>
    </row>
    <row r="725" spans="1:40" ht="16.5">
      <c r="A725" s="81">
        <v>10721</v>
      </c>
      <c r="B725" s="81" t="s">
        <v>2889</v>
      </c>
      <c r="C725" s="81" t="s">
        <v>2144</v>
      </c>
      <c r="D725" s="81">
        <v>25</v>
      </c>
      <c r="E725" s="81">
        <v>27</v>
      </c>
      <c r="F725" s="81">
        <v>25</v>
      </c>
      <c r="G725" s="81">
        <v>20</v>
      </c>
      <c r="H725" s="81">
        <v>28</v>
      </c>
      <c r="I725" s="81">
        <v>20</v>
      </c>
      <c r="J725" s="81">
        <v>25</v>
      </c>
      <c r="K725" s="81">
        <v>28</v>
      </c>
      <c r="L725" s="81">
        <v>25</v>
      </c>
      <c r="M725" s="81">
        <v>25</v>
      </c>
      <c r="N725" s="81">
        <v>25</v>
      </c>
      <c r="O725" s="81">
        <v>25</v>
      </c>
      <c r="P725" s="81">
        <v>26</v>
      </c>
      <c r="Q725" s="81">
        <v>25</v>
      </c>
      <c r="R725" s="81">
        <v>25</v>
      </c>
      <c r="S725" s="81">
        <v>25</v>
      </c>
      <c r="T725" s="81">
        <v>14</v>
      </c>
      <c r="U725" s="81">
        <v>30</v>
      </c>
      <c r="V725" s="81">
        <v>25</v>
      </c>
      <c r="W725" s="81">
        <v>25</v>
      </c>
      <c r="X725" s="81">
        <v>25</v>
      </c>
      <c r="Y725" s="81">
        <v>20</v>
      </c>
      <c r="Z725" s="81">
        <v>14</v>
      </c>
      <c r="AA725" s="81">
        <v>14</v>
      </c>
      <c r="AB725" s="81">
        <v>30</v>
      </c>
      <c r="AC725" s="81">
        <v>25</v>
      </c>
      <c r="AD725" s="81">
        <v>25</v>
      </c>
      <c r="AE725" s="81">
        <v>25</v>
      </c>
      <c r="AF725" s="81">
        <v>20</v>
      </c>
      <c r="AG725" s="81">
        <v>14</v>
      </c>
      <c r="AH725" s="81">
        <v>14</v>
      </c>
      <c r="AI725" s="81">
        <v>30</v>
      </c>
      <c r="AJ725" s="81">
        <v>25</v>
      </c>
      <c r="AK725" s="81">
        <v>25</v>
      </c>
      <c r="AL725" s="81">
        <v>25</v>
      </c>
      <c r="AM725" s="81">
        <v>20</v>
      </c>
      <c r="AN725" s="81">
        <v>14</v>
      </c>
    </row>
    <row r="726" spans="1:40" ht="16.5">
      <c r="A726" s="81">
        <v>10722</v>
      </c>
      <c r="B726" s="81" t="s">
        <v>2890</v>
      </c>
      <c r="C726" s="81" t="s">
        <v>2144</v>
      </c>
      <c r="D726" s="81">
        <v>25</v>
      </c>
      <c r="E726" s="81">
        <v>27</v>
      </c>
      <c r="F726" s="81">
        <v>25</v>
      </c>
      <c r="G726" s="81">
        <v>20</v>
      </c>
      <c r="H726" s="81">
        <v>28</v>
      </c>
      <c r="I726" s="81">
        <v>20</v>
      </c>
      <c r="J726" s="81">
        <v>25</v>
      </c>
      <c r="K726" s="81">
        <v>29</v>
      </c>
      <c r="L726" s="81">
        <v>25</v>
      </c>
      <c r="M726" s="81">
        <v>25</v>
      </c>
      <c r="N726" s="81">
        <v>25</v>
      </c>
      <c r="O726" s="81">
        <v>25</v>
      </c>
      <c r="P726" s="81">
        <v>26</v>
      </c>
      <c r="Q726" s="81">
        <v>25</v>
      </c>
      <c r="R726" s="81">
        <v>25</v>
      </c>
      <c r="S726" s="81">
        <v>25</v>
      </c>
      <c r="T726" s="81">
        <v>14</v>
      </c>
      <c r="U726" s="81">
        <v>30</v>
      </c>
      <c r="V726" s="81">
        <v>25</v>
      </c>
      <c r="W726" s="81">
        <v>25</v>
      </c>
      <c r="X726" s="81">
        <v>25</v>
      </c>
      <c r="Y726" s="81">
        <v>20</v>
      </c>
      <c r="Z726" s="81">
        <v>14</v>
      </c>
      <c r="AA726" s="81">
        <v>14</v>
      </c>
      <c r="AB726" s="81">
        <v>30</v>
      </c>
      <c r="AC726" s="81">
        <v>25</v>
      </c>
      <c r="AD726" s="81">
        <v>25</v>
      </c>
      <c r="AE726" s="81">
        <v>25</v>
      </c>
      <c r="AF726" s="81">
        <v>20</v>
      </c>
      <c r="AG726" s="81">
        <v>14</v>
      </c>
      <c r="AH726" s="81">
        <v>14</v>
      </c>
      <c r="AI726" s="81">
        <v>30</v>
      </c>
      <c r="AJ726" s="81">
        <v>25</v>
      </c>
      <c r="AK726" s="81">
        <v>25</v>
      </c>
      <c r="AL726" s="81">
        <v>25</v>
      </c>
      <c r="AM726" s="81">
        <v>20</v>
      </c>
      <c r="AN726" s="81">
        <v>14</v>
      </c>
    </row>
    <row r="727" spans="1:40" ht="16.5">
      <c r="A727" s="81">
        <v>10723</v>
      </c>
      <c r="B727" s="81" t="s">
        <v>2891</v>
      </c>
      <c r="C727" s="81" t="s">
        <v>2144</v>
      </c>
      <c r="D727" s="81">
        <v>25</v>
      </c>
      <c r="E727" s="81">
        <v>27</v>
      </c>
      <c r="F727" s="81">
        <v>25</v>
      </c>
      <c r="G727" s="81">
        <v>20</v>
      </c>
      <c r="H727" s="81">
        <v>28</v>
      </c>
      <c r="I727" s="81">
        <v>20</v>
      </c>
      <c r="J727" s="81">
        <v>25</v>
      </c>
      <c r="K727" s="81">
        <v>30</v>
      </c>
      <c r="L727" s="81">
        <v>25</v>
      </c>
      <c r="M727" s="81">
        <v>25</v>
      </c>
      <c r="N727" s="81">
        <v>25</v>
      </c>
      <c r="O727" s="81">
        <v>25</v>
      </c>
      <c r="P727" s="81">
        <v>26</v>
      </c>
      <c r="Q727" s="81">
        <v>25</v>
      </c>
      <c r="R727" s="81">
        <v>25</v>
      </c>
      <c r="S727" s="81">
        <v>25</v>
      </c>
      <c r="T727" s="81">
        <v>14</v>
      </c>
      <c r="U727" s="81">
        <v>30</v>
      </c>
      <c r="V727" s="81">
        <v>25</v>
      </c>
      <c r="W727" s="81">
        <v>25</v>
      </c>
      <c r="X727" s="81">
        <v>25</v>
      </c>
      <c r="Y727" s="81">
        <v>20</v>
      </c>
      <c r="Z727" s="81">
        <v>14</v>
      </c>
      <c r="AA727" s="81">
        <v>14</v>
      </c>
      <c r="AB727" s="81">
        <v>30</v>
      </c>
      <c r="AC727" s="81">
        <v>25</v>
      </c>
      <c r="AD727" s="81">
        <v>25</v>
      </c>
      <c r="AE727" s="81">
        <v>25</v>
      </c>
      <c r="AF727" s="81">
        <v>20</v>
      </c>
      <c r="AG727" s="81">
        <v>14</v>
      </c>
      <c r="AH727" s="81">
        <v>14</v>
      </c>
      <c r="AI727" s="81">
        <v>30</v>
      </c>
      <c r="AJ727" s="81">
        <v>25</v>
      </c>
      <c r="AK727" s="81">
        <v>25</v>
      </c>
      <c r="AL727" s="81">
        <v>25</v>
      </c>
      <c r="AM727" s="81">
        <v>20</v>
      </c>
      <c r="AN727" s="81">
        <v>14</v>
      </c>
    </row>
    <row r="728" spans="1:40" ht="16.5">
      <c r="A728" s="81">
        <v>10724</v>
      </c>
      <c r="B728" s="81" t="s">
        <v>2892</v>
      </c>
      <c r="C728" s="81" t="s">
        <v>2149</v>
      </c>
      <c r="D728" s="81">
        <v>25</v>
      </c>
      <c r="E728" s="81">
        <v>27</v>
      </c>
      <c r="F728" s="81">
        <v>25</v>
      </c>
      <c r="G728" s="81">
        <v>20</v>
      </c>
      <c r="H728" s="81">
        <v>28</v>
      </c>
      <c r="I728" s="81">
        <v>20</v>
      </c>
      <c r="J728" s="81">
        <v>25</v>
      </c>
      <c r="K728" s="81">
        <v>30</v>
      </c>
      <c r="L728" s="81">
        <v>25</v>
      </c>
      <c r="M728" s="81">
        <v>25</v>
      </c>
      <c r="N728" s="81">
        <v>25</v>
      </c>
      <c r="O728" s="81">
        <v>25</v>
      </c>
      <c r="P728" s="81">
        <v>27</v>
      </c>
      <c r="Q728" s="81">
        <v>25</v>
      </c>
      <c r="R728" s="81">
        <v>25</v>
      </c>
      <c r="S728" s="81">
        <v>25</v>
      </c>
      <c r="T728" s="81">
        <v>14</v>
      </c>
      <c r="U728" s="81">
        <v>30</v>
      </c>
      <c r="V728" s="81">
        <v>25</v>
      </c>
      <c r="W728" s="81">
        <v>25</v>
      </c>
      <c r="X728" s="81">
        <v>25</v>
      </c>
      <c r="Y728" s="81">
        <v>20</v>
      </c>
      <c r="Z728" s="81">
        <v>14</v>
      </c>
      <c r="AA728" s="81">
        <v>14</v>
      </c>
      <c r="AB728" s="81">
        <v>30</v>
      </c>
      <c r="AC728" s="81">
        <v>25</v>
      </c>
      <c r="AD728" s="81">
        <v>25</v>
      </c>
      <c r="AE728" s="81">
        <v>25</v>
      </c>
      <c r="AF728" s="81">
        <v>20</v>
      </c>
      <c r="AG728" s="81">
        <v>14</v>
      </c>
      <c r="AH728" s="81">
        <v>14</v>
      </c>
      <c r="AI728" s="81">
        <v>30</v>
      </c>
      <c r="AJ728" s="81">
        <v>25</v>
      </c>
      <c r="AK728" s="81">
        <v>25</v>
      </c>
      <c r="AL728" s="81">
        <v>25</v>
      </c>
      <c r="AM728" s="81">
        <v>20</v>
      </c>
      <c r="AN728" s="81">
        <v>14</v>
      </c>
    </row>
    <row r="729" spans="1:40" ht="16.5">
      <c r="A729" s="81">
        <v>10725</v>
      </c>
      <c r="B729" s="81" t="s">
        <v>2893</v>
      </c>
      <c r="C729" s="81" t="s">
        <v>2149</v>
      </c>
      <c r="D729" s="81">
        <v>25</v>
      </c>
      <c r="E729" s="81">
        <v>27</v>
      </c>
      <c r="F729" s="81">
        <v>25</v>
      </c>
      <c r="G729" s="81">
        <v>20</v>
      </c>
      <c r="H729" s="81">
        <v>28</v>
      </c>
      <c r="I729" s="81">
        <v>20</v>
      </c>
      <c r="J729" s="81">
        <v>25</v>
      </c>
      <c r="K729" s="81">
        <v>30</v>
      </c>
      <c r="L729" s="81">
        <v>25</v>
      </c>
      <c r="M729" s="81">
        <v>25</v>
      </c>
      <c r="N729" s="81">
        <v>25</v>
      </c>
      <c r="O729" s="81">
        <v>25</v>
      </c>
      <c r="P729" s="81">
        <v>28</v>
      </c>
      <c r="Q729" s="81">
        <v>25</v>
      </c>
      <c r="R729" s="81">
        <v>25</v>
      </c>
      <c r="S729" s="81">
        <v>25</v>
      </c>
      <c r="T729" s="81">
        <v>14</v>
      </c>
      <c r="U729" s="81">
        <v>30</v>
      </c>
      <c r="V729" s="81">
        <v>25</v>
      </c>
      <c r="W729" s="81">
        <v>25</v>
      </c>
      <c r="X729" s="81">
        <v>25</v>
      </c>
      <c r="Y729" s="81">
        <v>20</v>
      </c>
      <c r="Z729" s="81">
        <v>14</v>
      </c>
      <c r="AA729" s="81">
        <v>14</v>
      </c>
      <c r="AB729" s="81">
        <v>30</v>
      </c>
      <c r="AC729" s="81">
        <v>25</v>
      </c>
      <c r="AD729" s="81">
        <v>25</v>
      </c>
      <c r="AE729" s="81">
        <v>25</v>
      </c>
      <c r="AF729" s="81">
        <v>20</v>
      </c>
      <c r="AG729" s="81">
        <v>14</v>
      </c>
      <c r="AH729" s="81">
        <v>14</v>
      </c>
      <c r="AI729" s="81">
        <v>30</v>
      </c>
      <c r="AJ729" s="81">
        <v>25</v>
      </c>
      <c r="AK729" s="81">
        <v>25</v>
      </c>
      <c r="AL729" s="81">
        <v>25</v>
      </c>
      <c r="AM729" s="81">
        <v>20</v>
      </c>
      <c r="AN729" s="81">
        <v>14</v>
      </c>
    </row>
    <row r="730" spans="1:40" ht="16.5">
      <c r="A730" s="81">
        <v>10726</v>
      </c>
      <c r="B730" s="81" t="s">
        <v>2894</v>
      </c>
      <c r="C730" s="81" t="s">
        <v>2149</v>
      </c>
      <c r="D730" s="81">
        <v>25</v>
      </c>
      <c r="E730" s="81">
        <v>27</v>
      </c>
      <c r="F730" s="81">
        <v>25</v>
      </c>
      <c r="G730" s="81">
        <v>20</v>
      </c>
      <c r="H730" s="81">
        <v>28</v>
      </c>
      <c r="I730" s="81">
        <v>20</v>
      </c>
      <c r="J730" s="81">
        <v>25</v>
      </c>
      <c r="K730" s="81">
        <v>30</v>
      </c>
      <c r="L730" s="81">
        <v>25</v>
      </c>
      <c r="M730" s="81">
        <v>25</v>
      </c>
      <c r="N730" s="81">
        <v>25</v>
      </c>
      <c r="O730" s="81">
        <v>25</v>
      </c>
      <c r="P730" s="81">
        <v>29</v>
      </c>
      <c r="Q730" s="81">
        <v>25</v>
      </c>
      <c r="R730" s="81">
        <v>25</v>
      </c>
      <c r="S730" s="81">
        <v>25</v>
      </c>
      <c r="T730" s="81">
        <v>14</v>
      </c>
      <c r="U730" s="81">
        <v>30</v>
      </c>
      <c r="V730" s="81">
        <v>25</v>
      </c>
      <c r="W730" s="81">
        <v>25</v>
      </c>
      <c r="X730" s="81">
        <v>25</v>
      </c>
      <c r="Y730" s="81">
        <v>20</v>
      </c>
      <c r="Z730" s="81">
        <v>14</v>
      </c>
      <c r="AA730" s="81">
        <v>14</v>
      </c>
      <c r="AB730" s="81">
        <v>30</v>
      </c>
      <c r="AC730" s="81">
        <v>25</v>
      </c>
      <c r="AD730" s="81">
        <v>25</v>
      </c>
      <c r="AE730" s="81">
        <v>25</v>
      </c>
      <c r="AF730" s="81">
        <v>20</v>
      </c>
      <c r="AG730" s="81">
        <v>14</v>
      </c>
      <c r="AH730" s="81">
        <v>14</v>
      </c>
      <c r="AI730" s="81">
        <v>30</v>
      </c>
      <c r="AJ730" s="81">
        <v>25</v>
      </c>
      <c r="AK730" s="81">
        <v>25</v>
      </c>
      <c r="AL730" s="81">
        <v>25</v>
      </c>
      <c r="AM730" s="81">
        <v>20</v>
      </c>
      <c r="AN730" s="81">
        <v>14</v>
      </c>
    </row>
    <row r="731" spans="1:40" ht="16.5">
      <c r="A731" s="81">
        <v>10727</v>
      </c>
      <c r="B731" s="81" t="s">
        <v>2895</v>
      </c>
      <c r="C731" s="81" t="s">
        <v>2149</v>
      </c>
      <c r="D731" s="81">
        <v>25</v>
      </c>
      <c r="E731" s="81">
        <v>27</v>
      </c>
      <c r="F731" s="81">
        <v>25</v>
      </c>
      <c r="G731" s="81">
        <v>20</v>
      </c>
      <c r="H731" s="81">
        <v>28</v>
      </c>
      <c r="I731" s="81">
        <v>20</v>
      </c>
      <c r="J731" s="81">
        <v>25</v>
      </c>
      <c r="K731" s="81">
        <v>30</v>
      </c>
      <c r="L731" s="81">
        <v>25</v>
      </c>
      <c r="M731" s="81">
        <v>25</v>
      </c>
      <c r="N731" s="81">
        <v>25</v>
      </c>
      <c r="O731" s="81">
        <v>25</v>
      </c>
      <c r="P731" s="81">
        <v>30</v>
      </c>
      <c r="Q731" s="81">
        <v>25</v>
      </c>
      <c r="R731" s="81">
        <v>25</v>
      </c>
      <c r="S731" s="81">
        <v>25</v>
      </c>
      <c r="T731" s="81">
        <v>14</v>
      </c>
      <c r="U731" s="81">
        <v>30</v>
      </c>
      <c r="V731" s="81">
        <v>25</v>
      </c>
      <c r="W731" s="81">
        <v>25</v>
      </c>
      <c r="X731" s="81">
        <v>25</v>
      </c>
      <c r="Y731" s="81">
        <v>20</v>
      </c>
      <c r="Z731" s="81">
        <v>14</v>
      </c>
      <c r="AA731" s="81">
        <v>14</v>
      </c>
      <c r="AB731" s="81">
        <v>30</v>
      </c>
      <c r="AC731" s="81">
        <v>25</v>
      </c>
      <c r="AD731" s="81">
        <v>25</v>
      </c>
      <c r="AE731" s="81">
        <v>25</v>
      </c>
      <c r="AF731" s="81">
        <v>20</v>
      </c>
      <c r="AG731" s="81">
        <v>14</v>
      </c>
      <c r="AH731" s="81">
        <v>14</v>
      </c>
      <c r="AI731" s="81">
        <v>30</v>
      </c>
      <c r="AJ731" s="81">
        <v>25</v>
      </c>
      <c r="AK731" s="81">
        <v>25</v>
      </c>
      <c r="AL731" s="81">
        <v>25</v>
      </c>
      <c r="AM731" s="81">
        <v>20</v>
      </c>
      <c r="AN731" s="81">
        <v>14</v>
      </c>
    </row>
    <row r="732" spans="1:40" ht="16.5">
      <c r="A732" s="81">
        <v>10728</v>
      </c>
      <c r="B732" s="81" t="s">
        <v>2896</v>
      </c>
      <c r="C732" s="81" t="s">
        <v>2148</v>
      </c>
      <c r="D732" s="81">
        <v>25</v>
      </c>
      <c r="E732" s="81">
        <v>27</v>
      </c>
      <c r="F732" s="81">
        <v>25</v>
      </c>
      <c r="G732" s="81">
        <v>20</v>
      </c>
      <c r="H732" s="81">
        <v>28</v>
      </c>
      <c r="I732" s="81">
        <v>20</v>
      </c>
      <c r="J732" s="81">
        <v>25</v>
      </c>
      <c r="K732" s="81">
        <v>30</v>
      </c>
      <c r="L732" s="81">
        <v>25</v>
      </c>
      <c r="M732" s="81">
        <v>25</v>
      </c>
      <c r="N732" s="81">
        <v>25</v>
      </c>
      <c r="O732" s="81">
        <v>25</v>
      </c>
      <c r="P732" s="81">
        <v>30</v>
      </c>
      <c r="Q732" s="81">
        <v>25</v>
      </c>
      <c r="R732" s="81">
        <v>25</v>
      </c>
      <c r="S732" s="81">
        <v>26</v>
      </c>
      <c r="T732" s="81">
        <v>14</v>
      </c>
      <c r="U732" s="81">
        <v>30</v>
      </c>
      <c r="V732" s="81">
        <v>25</v>
      </c>
      <c r="W732" s="81">
        <v>25</v>
      </c>
      <c r="X732" s="81">
        <v>25</v>
      </c>
      <c r="Y732" s="81">
        <v>20</v>
      </c>
      <c r="Z732" s="81">
        <v>14</v>
      </c>
      <c r="AA732" s="81">
        <v>14</v>
      </c>
      <c r="AB732" s="81">
        <v>30</v>
      </c>
      <c r="AC732" s="81">
        <v>25</v>
      </c>
      <c r="AD732" s="81">
        <v>25</v>
      </c>
      <c r="AE732" s="81">
        <v>25</v>
      </c>
      <c r="AF732" s="81">
        <v>20</v>
      </c>
      <c r="AG732" s="81">
        <v>14</v>
      </c>
      <c r="AH732" s="81">
        <v>14</v>
      </c>
      <c r="AI732" s="81">
        <v>30</v>
      </c>
      <c r="AJ732" s="81">
        <v>25</v>
      </c>
      <c r="AK732" s="81">
        <v>25</v>
      </c>
      <c r="AL732" s="81">
        <v>25</v>
      </c>
      <c r="AM732" s="81">
        <v>20</v>
      </c>
      <c r="AN732" s="81">
        <v>14</v>
      </c>
    </row>
    <row r="733" spans="1:40" ht="16.5">
      <c r="A733" s="81">
        <v>10729</v>
      </c>
      <c r="B733" s="81" t="s">
        <v>2897</v>
      </c>
      <c r="C733" s="81" t="s">
        <v>2148</v>
      </c>
      <c r="D733" s="81">
        <v>25</v>
      </c>
      <c r="E733" s="81">
        <v>27</v>
      </c>
      <c r="F733" s="81">
        <v>25</v>
      </c>
      <c r="G733" s="81">
        <v>20</v>
      </c>
      <c r="H733" s="81">
        <v>28</v>
      </c>
      <c r="I733" s="81">
        <v>20</v>
      </c>
      <c r="J733" s="81">
        <v>25</v>
      </c>
      <c r="K733" s="81">
        <v>30</v>
      </c>
      <c r="L733" s="81">
        <v>25</v>
      </c>
      <c r="M733" s="81">
        <v>25</v>
      </c>
      <c r="N733" s="81">
        <v>25</v>
      </c>
      <c r="O733" s="81">
        <v>25</v>
      </c>
      <c r="P733" s="81">
        <v>30</v>
      </c>
      <c r="Q733" s="81">
        <v>25</v>
      </c>
      <c r="R733" s="81">
        <v>25</v>
      </c>
      <c r="S733" s="81">
        <v>27</v>
      </c>
      <c r="T733" s="81">
        <v>14</v>
      </c>
      <c r="U733" s="81">
        <v>30</v>
      </c>
      <c r="V733" s="81">
        <v>25</v>
      </c>
      <c r="W733" s="81">
        <v>25</v>
      </c>
      <c r="X733" s="81">
        <v>25</v>
      </c>
      <c r="Y733" s="81">
        <v>20</v>
      </c>
      <c r="Z733" s="81">
        <v>14</v>
      </c>
      <c r="AA733" s="81">
        <v>14</v>
      </c>
      <c r="AB733" s="81">
        <v>30</v>
      </c>
      <c r="AC733" s="81">
        <v>25</v>
      </c>
      <c r="AD733" s="81">
        <v>25</v>
      </c>
      <c r="AE733" s="81">
        <v>25</v>
      </c>
      <c r="AF733" s="81">
        <v>20</v>
      </c>
      <c r="AG733" s="81">
        <v>14</v>
      </c>
      <c r="AH733" s="81">
        <v>14</v>
      </c>
      <c r="AI733" s="81">
        <v>30</v>
      </c>
      <c r="AJ733" s="81">
        <v>25</v>
      </c>
      <c r="AK733" s="81">
        <v>25</v>
      </c>
      <c r="AL733" s="81">
        <v>25</v>
      </c>
      <c r="AM733" s="81">
        <v>20</v>
      </c>
      <c r="AN733" s="81">
        <v>14</v>
      </c>
    </row>
    <row r="734" spans="1:40" ht="16.5">
      <c r="A734" s="81">
        <v>10730</v>
      </c>
      <c r="B734" s="81" t="s">
        <v>2898</v>
      </c>
      <c r="C734" s="81" t="s">
        <v>2148</v>
      </c>
      <c r="D734" s="81">
        <v>25</v>
      </c>
      <c r="E734" s="81">
        <v>27</v>
      </c>
      <c r="F734" s="81">
        <v>25</v>
      </c>
      <c r="G734" s="81">
        <v>20</v>
      </c>
      <c r="H734" s="81">
        <v>28</v>
      </c>
      <c r="I734" s="81">
        <v>20</v>
      </c>
      <c r="J734" s="81">
        <v>25</v>
      </c>
      <c r="K734" s="81">
        <v>30</v>
      </c>
      <c r="L734" s="81">
        <v>25</v>
      </c>
      <c r="M734" s="81">
        <v>25</v>
      </c>
      <c r="N734" s="81">
        <v>25</v>
      </c>
      <c r="O734" s="81">
        <v>25</v>
      </c>
      <c r="P734" s="81">
        <v>30</v>
      </c>
      <c r="Q734" s="81">
        <v>25</v>
      </c>
      <c r="R734" s="81">
        <v>25</v>
      </c>
      <c r="S734" s="81">
        <v>28</v>
      </c>
      <c r="T734" s="81">
        <v>14</v>
      </c>
      <c r="U734" s="81">
        <v>30</v>
      </c>
      <c r="V734" s="81">
        <v>25</v>
      </c>
      <c r="W734" s="81">
        <v>25</v>
      </c>
      <c r="X734" s="81">
        <v>25</v>
      </c>
      <c r="Y734" s="81">
        <v>20</v>
      </c>
      <c r="Z734" s="81">
        <v>14</v>
      </c>
      <c r="AA734" s="81">
        <v>14</v>
      </c>
      <c r="AB734" s="81">
        <v>30</v>
      </c>
      <c r="AC734" s="81">
        <v>25</v>
      </c>
      <c r="AD734" s="81">
        <v>25</v>
      </c>
      <c r="AE734" s="81">
        <v>25</v>
      </c>
      <c r="AF734" s="81">
        <v>20</v>
      </c>
      <c r="AG734" s="81">
        <v>14</v>
      </c>
      <c r="AH734" s="81">
        <v>14</v>
      </c>
      <c r="AI734" s="81">
        <v>30</v>
      </c>
      <c r="AJ734" s="81">
        <v>25</v>
      </c>
      <c r="AK734" s="81">
        <v>25</v>
      </c>
      <c r="AL734" s="81">
        <v>25</v>
      </c>
      <c r="AM734" s="81">
        <v>20</v>
      </c>
      <c r="AN734" s="81">
        <v>14</v>
      </c>
    </row>
    <row r="735" spans="1:40" ht="16.5">
      <c r="A735" s="81">
        <v>10731</v>
      </c>
      <c r="B735" s="81" t="s">
        <v>2899</v>
      </c>
      <c r="C735" s="81" t="s">
        <v>2148</v>
      </c>
      <c r="D735" s="81">
        <v>25</v>
      </c>
      <c r="E735" s="81">
        <v>27</v>
      </c>
      <c r="F735" s="81">
        <v>25</v>
      </c>
      <c r="G735" s="81">
        <v>20</v>
      </c>
      <c r="H735" s="81">
        <v>28</v>
      </c>
      <c r="I735" s="81">
        <v>20</v>
      </c>
      <c r="J735" s="81">
        <v>25</v>
      </c>
      <c r="K735" s="81">
        <v>30</v>
      </c>
      <c r="L735" s="81">
        <v>25</v>
      </c>
      <c r="M735" s="81">
        <v>25</v>
      </c>
      <c r="N735" s="81">
        <v>25</v>
      </c>
      <c r="O735" s="81">
        <v>25</v>
      </c>
      <c r="P735" s="81">
        <v>30</v>
      </c>
      <c r="Q735" s="81">
        <v>25</v>
      </c>
      <c r="R735" s="81">
        <v>25</v>
      </c>
      <c r="S735" s="81">
        <v>29</v>
      </c>
      <c r="T735" s="81">
        <v>14</v>
      </c>
      <c r="U735" s="81">
        <v>30</v>
      </c>
      <c r="V735" s="81">
        <v>25</v>
      </c>
      <c r="W735" s="81">
        <v>25</v>
      </c>
      <c r="X735" s="81">
        <v>25</v>
      </c>
      <c r="Y735" s="81">
        <v>20</v>
      </c>
      <c r="Z735" s="81">
        <v>14</v>
      </c>
      <c r="AA735" s="81">
        <v>14</v>
      </c>
      <c r="AB735" s="81">
        <v>30</v>
      </c>
      <c r="AC735" s="81">
        <v>25</v>
      </c>
      <c r="AD735" s="81">
        <v>25</v>
      </c>
      <c r="AE735" s="81">
        <v>25</v>
      </c>
      <c r="AF735" s="81">
        <v>20</v>
      </c>
      <c r="AG735" s="81">
        <v>14</v>
      </c>
      <c r="AH735" s="81">
        <v>14</v>
      </c>
      <c r="AI735" s="81">
        <v>30</v>
      </c>
      <c r="AJ735" s="81">
        <v>25</v>
      </c>
      <c r="AK735" s="81">
        <v>25</v>
      </c>
      <c r="AL735" s="81">
        <v>25</v>
      </c>
      <c r="AM735" s="81">
        <v>20</v>
      </c>
      <c r="AN735" s="81">
        <v>14</v>
      </c>
    </row>
    <row r="736" spans="1:40" ht="16.5">
      <c r="A736" s="81">
        <v>10732</v>
      </c>
      <c r="B736" s="81" t="s">
        <v>2900</v>
      </c>
      <c r="C736" s="81" t="s">
        <v>2148</v>
      </c>
      <c r="D736" s="81">
        <v>25</v>
      </c>
      <c r="E736" s="81">
        <v>27</v>
      </c>
      <c r="F736" s="81">
        <v>25</v>
      </c>
      <c r="G736" s="81">
        <v>20</v>
      </c>
      <c r="H736" s="81">
        <v>28</v>
      </c>
      <c r="I736" s="81">
        <v>20</v>
      </c>
      <c r="J736" s="81">
        <v>25</v>
      </c>
      <c r="K736" s="81">
        <v>30</v>
      </c>
      <c r="L736" s="81">
        <v>25</v>
      </c>
      <c r="M736" s="81">
        <v>25</v>
      </c>
      <c r="N736" s="81">
        <v>25</v>
      </c>
      <c r="O736" s="81">
        <v>25</v>
      </c>
      <c r="P736" s="81">
        <v>30</v>
      </c>
      <c r="Q736" s="81">
        <v>25</v>
      </c>
      <c r="R736" s="81">
        <v>25</v>
      </c>
      <c r="S736" s="81">
        <v>30</v>
      </c>
      <c r="T736" s="81">
        <v>14</v>
      </c>
      <c r="U736" s="81">
        <v>30</v>
      </c>
      <c r="V736" s="81">
        <v>25</v>
      </c>
      <c r="W736" s="81">
        <v>25</v>
      </c>
      <c r="X736" s="81">
        <v>25</v>
      </c>
      <c r="Y736" s="81">
        <v>20</v>
      </c>
      <c r="Z736" s="81">
        <v>14</v>
      </c>
      <c r="AA736" s="81">
        <v>14</v>
      </c>
      <c r="AB736" s="81">
        <v>30</v>
      </c>
      <c r="AC736" s="81">
        <v>25</v>
      </c>
      <c r="AD736" s="81">
        <v>25</v>
      </c>
      <c r="AE736" s="81">
        <v>25</v>
      </c>
      <c r="AF736" s="81">
        <v>20</v>
      </c>
      <c r="AG736" s="81">
        <v>14</v>
      </c>
      <c r="AH736" s="81">
        <v>14</v>
      </c>
      <c r="AI736" s="81">
        <v>30</v>
      </c>
      <c r="AJ736" s="81">
        <v>25</v>
      </c>
      <c r="AK736" s="81">
        <v>25</v>
      </c>
      <c r="AL736" s="81">
        <v>25</v>
      </c>
      <c r="AM736" s="81">
        <v>20</v>
      </c>
      <c r="AN736" s="81">
        <v>14</v>
      </c>
    </row>
    <row r="737" spans="1:40" ht="16.5">
      <c r="A737" s="81">
        <v>10733</v>
      </c>
      <c r="B737" s="81" t="s">
        <v>2901</v>
      </c>
      <c r="C737" s="81" t="s">
        <v>2142</v>
      </c>
      <c r="D737" s="81">
        <v>25</v>
      </c>
      <c r="E737" s="81">
        <v>27</v>
      </c>
      <c r="F737" s="81">
        <v>25</v>
      </c>
      <c r="G737" s="81">
        <v>20</v>
      </c>
      <c r="H737" s="81">
        <v>29</v>
      </c>
      <c r="I737" s="81">
        <v>20</v>
      </c>
      <c r="J737" s="81">
        <v>25</v>
      </c>
      <c r="K737" s="81">
        <v>30</v>
      </c>
      <c r="L737" s="81">
        <v>25</v>
      </c>
      <c r="M737" s="81">
        <v>25</v>
      </c>
      <c r="N737" s="81">
        <v>25</v>
      </c>
      <c r="O737" s="81">
        <v>25</v>
      </c>
      <c r="P737" s="81">
        <v>30</v>
      </c>
      <c r="Q737" s="81">
        <v>25</v>
      </c>
      <c r="R737" s="81">
        <v>25</v>
      </c>
      <c r="S737" s="81">
        <v>30</v>
      </c>
      <c r="T737" s="81">
        <v>14</v>
      </c>
      <c r="U737" s="81">
        <v>30</v>
      </c>
      <c r="V737" s="81">
        <v>25</v>
      </c>
      <c r="W737" s="81">
        <v>25</v>
      </c>
      <c r="X737" s="81">
        <v>25</v>
      </c>
      <c r="Y737" s="81">
        <v>20</v>
      </c>
      <c r="Z737" s="81">
        <v>14</v>
      </c>
      <c r="AA737" s="81">
        <v>14</v>
      </c>
      <c r="AB737" s="81">
        <v>30</v>
      </c>
      <c r="AC737" s="81">
        <v>25</v>
      </c>
      <c r="AD737" s="81">
        <v>25</v>
      </c>
      <c r="AE737" s="81">
        <v>25</v>
      </c>
      <c r="AF737" s="81">
        <v>20</v>
      </c>
      <c r="AG737" s="81">
        <v>14</v>
      </c>
      <c r="AH737" s="81">
        <v>14</v>
      </c>
      <c r="AI737" s="81">
        <v>30</v>
      </c>
      <c r="AJ737" s="81">
        <v>25</v>
      </c>
      <c r="AK737" s="81">
        <v>25</v>
      </c>
      <c r="AL737" s="81">
        <v>25</v>
      </c>
      <c r="AM737" s="81">
        <v>20</v>
      </c>
      <c r="AN737" s="81">
        <v>14</v>
      </c>
    </row>
    <row r="738" spans="1:40" ht="16.5">
      <c r="A738" s="81">
        <v>10734</v>
      </c>
      <c r="B738" s="81" t="s">
        <v>2902</v>
      </c>
      <c r="C738" s="81" t="s">
        <v>2142</v>
      </c>
      <c r="D738" s="81">
        <v>25</v>
      </c>
      <c r="E738" s="81">
        <v>27</v>
      </c>
      <c r="F738" s="81">
        <v>25</v>
      </c>
      <c r="G738" s="81">
        <v>20</v>
      </c>
      <c r="H738" s="81">
        <v>30</v>
      </c>
      <c r="I738" s="81">
        <v>20</v>
      </c>
      <c r="J738" s="81">
        <v>25</v>
      </c>
      <c r="K738" s="81">
        <v>30</v>
      </c>
      <c r="L738" s="81">
        <v>25</v>
      </c>
      <c r="M738" s="81">
        <v>25</v>
      </c>
      <c r="N738" s="81">
        <v>25</v>
      </c>
      <c r="O738" s="81">
        <v>25</v>
      </c>
      <c r="P738" s="81">
        <v>30</v>
      </c>
      <c r="Q738" s="81">
        <v>25</v>
      </c>
      <c r="R738" s="81">
        <v>25</v>
      </c>
      <c r="S738" s="81">
        <v>30</v>
      </c>
      <c r="T738" s="81">
        <v>14</v>
      </c>
      <c r="U738" s="81">
        <v>30</v>
      </c>
      <c r="V738" s="81">
        <v>25</v>
      </c>
      <c r="W738" s="81">
        <v>25</v>
      </c>
      <c r="X738" s="81">
        <v>25</v>
      </c>
      <c r="Y738" s="81">
        <v>20</v>
      </c>
      <c r="Z738" s="81">
        <v>14</v>
      </c>
      <c r="AA738" s="81">
        <v>14</v>
      </c>
      <c r="AB738" s="81">
        <v>30</v>
      </c>
      <c r="AC738" s="81">
        <v>25</v>
      </c>
      <c r="AD738" s="81">
        <v>25</v>
      </c>
      <c r="AE738" s="81">
        <v>25</v>
      </c>
      <c r="AF738" s="81">
        <v>20</v>
      </c>
      <c r="AG738" s="81">
        <v>14</v>
      </c>
      <c r="AH738" s="81">
        <v>14</v>
      </c>
      <c r="AI738" s="81">
        <v>30</v>
      </c>
      <c r="AJ738" s="81">
        <v>25</v>
      </c>
      <c r="AK738" s="81">
        <v>25</v>
      </c>
      <c r="AL738" s="81">
        <v>25</v>
      </c>
      <c r="AM738" s="81">
        <v>20</v>
      </c>
      <c r="AN738" s="81">
        <v>14</v>
      </c>
    </row>
    <row r="739" spans="1:40" ht="16.5">
      <c r="A739" s="81">
        <v>10735</v>
      </c>
      <c r="B739" s="81" t="s">
        <v>2903</v>
      </c>
      <c r="C739" s="81" t="s">
        <v>2143</v>
      </c>
      <c r="D739" s="81">
        <v>25</v>
      </c>
      <c r="E739" s="81">
        <v>27</v>
      </c>
      <c r="F739" s="81">
        <v>25</v>
      </c>
      <c r="G739" s="81">
        <v>21</v>
      </c>
      <c r="H739" s="81">
        <v>30</v>
      </c>
      <c r="I739" s="81">
        <v>21</v>
      </c>
      <c r="J739" s="81">
        <v>25</v>
      </c>
      <c r="K739" s="81">
        <v>30</v>
      </c>
      <c r="L739" s="81">
        <v>25</v>
      </c>
      <c r="M739" s="81">
        <v>25</v>
      </c>
      <c r="N739" s="81">
        <v>25</v>
      </c>
      <c r="O739" s="81">
        <v>25</v>
      </c>
      <c r="P739" s="81">
        <v>30</v>
      </c>
      <c r="Q739" s="81">
        <v>25</v>
      </c>
      <c r="R739" s="81">
        <v>25</v>
      </c>
      <c r="S739" s="81">
        <v>30</v>
      </c>
      <c r="T739" s="81">
        <v>14</v>
      </c>
      <c r="U739" s="81">
        <v>30</v>
      </c>
      <c r="V739" s="81">
        <v>25</v>
      </c>
      <c r="W739" s="81">
        <v>25</v>
      </c>
      <c r="X739" s="81">
        <v>25</v>
      </c>
      <c r="Y739" s="81">
        <v>20</v>
      </c>
      <c r="Z739" s="81">
        <v>14</v>
      </c>
      <c r="AA739" s="81">
        <v>14</v>
      </c>
      <c r="AB739" s="81">
        <v>30</v>
      </c>
      <c r="AC739" s="81">
        <v>25</v>
      </c>
      <c r="AD739" s="81">
        <v>25</v>
      </c>
      <c r="AE739" s="81">
        <v>25</v>
      </c>
      <c r="AF739" s="81">
        <v>20</v>
      </c>
      <c r="AG739" s="81">
        <v>14</v>
      </c>
      <c r="AH739" s="81">
        <v>14</v>
      </c>
      <c r="AI739" s="81">
        <v>30</v>
      </c>
      <c r="AJ739" s="81">
        <v>25</v>
      </c>
      <c r="AK739" s="81">
        <v>25</v>
      </c>
      <c r="AL739" s="81">
        <v>25</v>
      </c>
      <c r="AM739" s="81">
        <v>20</v>
      </c>
      <c r="AN739" s="81">
        <v>14</v>
      </c>
    </row>
    <row r="740" spans="1:40" ht="16.5">
      <c r="A740" s="81">
        <v>10736</v>
      </c>
      <c r="B740" s="81" t="s">
        <v>2904</v>
      </c>
      <c r="C740" s="81" t="s">
        <v>2143</v>
      </c>
      <c r="D740" s="81">
        <v>25</v>
      </c>
      <c r="E740" s="81">
        <v>27</v>
      </c>
      <c r="F740" s="81">
        <v>25</v>
      </c>
      <c r="G740" s="81">
        <v>22</v>
      </c>
      <c r="H740" s="81">
        <v>30</v>
      </c>
      <c r="I740" s="81">
        <v>22</v>
      </c>
      <c r="J740" s="81">
        <v>25</v>
      </c>
      <c r="K740" s="81">
        <v>30</v>
      </c>
      <c r="L740" s="81">
        <v>25</v>
      </c>
      <c r="M740" s="81">
        <v>25</v>
      </c>
      <c r="N740" s="81">
        <v>25</v>
      </c>
      <c r="O740" s="81">
        <v>25</v>
      </c>
      <c r="P740" s="81">
        <v>30</v>
      </c>
      <c r="Q740" s="81">
        <v>25</v>
      </c>
      <c r="R740" s="81">
        <v>25</v>
      </c>
      <c r="S740" s="81">
        <v>30</v>
      </c>
      <c r="T740" s="81">
        <v>14</v>
      </c>
      <c r="U740" s="81">
        <v>30</v>
      </c>
      <c r="V740" s="81">
        <v>25</v>
      </c>
      <c r="W740" s="81">
        <v>25</v>
      </c>
      <c r="X740" s="81">
        <v>25</v>
      </c>
      <c r="Y740" s="81">
        <v>20</v>
      </c>
      <c r="Z740" s="81">
        <v>14</v>
      </c>
      <c r="AA740" s="81">
        <v>14</v>
      </c>
      <c r="AB740" s="81">
        <v>30</v>
      </c>
      <c r="AC740" s="81">
        <v>25</v>
      </c>
      <c r="AD740" s="81">
        <v>25</v>
      </c>
      <c r="AE740" s="81">
        <v>25</v>
      </c>
      <c r="AF740" s="81">
        <v>20</v>
      </c>
      <c r="AG740" s="81">
        <v>14</v>
      </c>
      <c r="AH740" s="81">
        <v>14</v>
      </c>
      <c r="AI740" s="81">
        <v>30</v>
      </c>
      <c r="AJ740" s="81">
        <v>25</v>
      </c>
      <c r="AK740" s="81">
        <v>25</v>
      </c>
      <c r="AL740" s="81">
        <v>25</v>
      </c>
      <c r="AM740" s="81">
        <v>20</v>
      </c>
      <c r="AN740" s="81">
        <v>14</v>
      </c>
    </row>
    <row r="741" spans="1:40" ht="16.5">
      <c r="A741" s="81">
        <v>10737</v>
      </c>
      <c r="B741" s="81" t="s">
        <v>2905</v>
      </c>
      <c r="C741" s="81" t="s">
        <v>2143</v>
      </c>
      <c r="D741" s="81">
        <v>25</v>
      </c>
      <c r="E741" s="81">
        <v>27</v>
      </c>
      <c r="F741" s="81">
        <v>25</v>
      </c>
      <c r="G741" s="81">
        <v>23</v>
      </c>
      <c r="H741" s="81">
        <v>30</v>
      </c>
      <c r="I741" s="81">
        <v>23</v>
      </c>
      <c r="J741" s="81">
        <v>25</v>
      </c>
      <c r="K741" s="81">
        <v>30</v>
      </c>
      <c r="L741" s="81">
        <v>25</v>
      </c>
      <c r="M741" s="81">
        <v>25</v>
      </c>
      <c r="N741" s="81">
        <v>25</v>
      </c>
      <c r="O741" s="81">
        <v>25</v>
      </c>
      <c r="P741" s="81">
        <v>30</v>
      </c>
      <c r="Q741" s="81">
        <v>25</v>
      </c>
      <c r="R741" s="81">
        <v>25</v>
      </c>
      <c r="S741" s="81">
        <v>30</v>
      </c>
      <c r="T741" s="81">
        <v>14</v>
      </c>
      <c r="U741" s="81">
        <v>30</v>
      </c>
      <c r="V741" s="81">
        <v>25</v>
      </c>
      <c r="W741" s="81">
        <v>25</v>
      </c>
      <c r="X741" s="81">
        <v>25</v>
      </c>
      <c r="Y741" s="81">
        <v>20</v>
      </c>
      <c r="Z741" s="81">
        <v>14</v>
      </c>
      <c r="AA741" s="81">
        <v>14</v>
      </c>
      <c r="AB741" s="81">
        <v>30</v>
      </c>
      <c r="AC741" s="81">
        <v>25</v>
      </c>
      <c r="AD741" s="81">
        <v>25</v>
      </c>
      <c r="AE741" s="81">
        <v>25</v>
      </c>
      <c r="AF741" s="81">
        <v>20</v>
      </c>
      <c r="AG741" s="81">
        <v>14</v>
      </c>
      <c r="AH741" s="81">
        <v>14</v>
      </c>
      <c r="AI741" s="81">
        <v>30</v>
      </c>
      <c r="AJ741" s="81">
        <v>25</v>
      </c>
      <c r="AK741" s="81">
        <v>25</v>
      </c>
      <c r="AL741" s="81">
        <v>25</v>
      </c>
      <c r="AM741" s="81">
        <v>20</v>
      </c>
      <c r="AN741" s="81">
        <v>14</v>
      </c>
    </row>
    <row r="742" spans="1:40" ht="16.5">
      <c r="A742" s="81">
        <v>10738</v>
      </c>
      <c r="B742" s="81" t="s">
        <v>2906</v>
      </c>
      <c r="C742" s="81" t="s">
        <v>2143</v>
      </c>
      <c r="D742" s="81">
        <v>25</v>
      </c>
      <c r="E742" s="81">
        <v>27</v>
      </c>
      <c r="F742" s="81">
        <v>25</v>
      </c>
      <c r="G742" s="81">
        <v>24</v>
      </c>
      <c r="H742" s="81">
        <v>30</v>
      </c>
      <c r="I742" s="81">
        <v>24</v>
      </c>
      <c r="J742" s="81">
        <v>25</v>
      </c>
      <c r="K742" s="81">
        <v>30</v>
      </c>
      <c r="L742" s="81">
        <v>25</v>
      </c>
      <c r="M742" s="81">
        <v>25</v>
      </c>
      <c r="N742" s="81">
        <v>25</v>
      </c>
      <c r="O742" s="81">
        <v>25</v>
      </c>
      <c r="P742" s="81">
        <v>30</v>
      </c>
      <c r="Q742" s="81">
        <v>25</v>
      </c>
      <c r="R742" s="81">
        <v>25</v>
      </c>
      <c r="S742" s="81">
        <v>30</v>
      </c>
      <c r="T742" s="81">
        <v>14</v>
      </c>
      <c r="U742" s="81">
        <v>30</v>
      </c>
      <c r="V742" s="81">
        <v>25</v>
      </c>
      <c r="W742" s="81">
        <v>25</v>
      </c>
      <c r="X742" s="81">
        <v>25</v>
      </c>
      <c r="Y742" s="81">
        <v>20</v>
      </c>
      <c r="Z742" s="81">
        <v>14</v>
      </c>
      <c r="AA742" s="81">
        <v>14</v>
      </c>
      <c r="AB742" s="81">
        <v>30</v>
      </c>
      <c r="AC742" s="81">
        <v>25</v>
      </c>
      <c r="AD742" s="81">
        <v>25</v>
      </c>
      <c r="AE742" s="81">
        <v>25</v>
      </c>
      <c r="AF742" s="81">
        <v>20</v>
      </c>
      <c r="AG742" s="81">
        <v>14</v>
      </c>
      <c r="AH742" s="81">
        <v>14</v>
      </c>
      <c r="AI742" s="81">
        <v>30</v>
      </c>
      <c r="AJ742" s="81">
        <v>25</v>
      </c>
      <c r="AK742" s="81">
        <v>25</v>
      </c>
      <c r="AL742" s="81">
        <v>25</v>
      </c>
      <c r="AM742" s="81">
        <v>20</v>
      </c>
      <c r="AN742" s="81">
        <v>14</v>
      </c>
    </row>
    <row r="743" spans="1:40" ht="16.5">
      <c r="A743" s="81">
        <v>10739</v>
      </c>
      <c r="B743" s="81" t="s">
        <v>2907</v>
      </c>
      <c r="C743" s="81" t="s">
        <v>2143</v>
      </c>
      <c r="D743" s="81">
        <v>25</v>
      </c>
      <c r="E743" s="81">
        <v>27</v>
      </c>
      <c r="F743" s="81">
        <v>25</v>
      </c>
      <c r="G743" s="81">
        <v>25</v>
      </c>
      <c r="H743" s="81">
        <v>30</v>
      </c>
      <c r="I743" s="81">
        <v>25</v>
      </c>
      <c r="J743" s="81">
        <v>25</v>
      </c>
      <c r="K743" s="81">
        <v>30</v>
      </c>
      <c r="L743" s="81">
        <v>25</v>
      </c>
      <c r="M743" s="81">
        <v>25</v>
      </c>
      <c r="N743" s="81">
        <v>25</v>
      </c>
      <c r="O743" s="81">
        <v>25</v>
      </c>
      <c r="P743" s="81">
        <v>30</v>
      </c>
      <c r="Q743" s="81">
        <v>25</v>
      </c>
      <c r="R743" s="81">
        <v>25</v>
      </c>
      <c r="S743" s="81">
        <v>30</v>
      </c>
      <c r="T743" s="81">
        <v>14</v>
      </c>
      <c r="U743" s="81">
        <v>30</v>
      </c>
      <c r="V743" s="81">
        <v>25</v>
      </c>
      <c r="W743" s="81">
        <v>25</v>
      </c>
      <c r="X743" s="81">
        <v>25</v>
      </c>
      <c r="Y743" s="81">
        <v>20</v>
      </c>
      <c r="Z743" s="81">
        <v>14</v>
      </c>
      <c r="AA743" s="81">
        <v>14</v>
      </c>
      <c r="AB743" s="81">
        <v>30</v>
      </c>
      <c r="AC743" s="81">
        <v>25</v>
      </c>
      <c r="AD743" s="81">
        <v>25</v>
      </c>
      <c r="AE743" s="81">
        <v>25</v>
      </c>
      <c r="AF743" s="81">
        <v>20</v>
      </c>
      <c r="AG743" s="81">
        <v>14</v>
      </c>
      <c r="AH743" s="81">
        <v>14</v>
      </c>
      <c r="AI743" s="81">
        <v>30</v>
      </c>
      <c r="AJ743" s="81">
        <v>25</v>
      </c>
      <c r="AK743" s="81">
        <v>25</v>
      </c>
      <c r="AL743" s="81">
        <v>25</v>
      </c>
      <c r="AM743" s="81">
        <v>20</v>
      </c>
      <c r="AN743" s="81">
        <v>14</v>
      </c>
    </row>
    <row r="744" spans="1:40" ht="16.5">
      <c r="A744" s="81">
        <v>10740</v>
      </c>
      <c r="B744" s="81" t="s">
        <v>2908</v>
      </c>
      <c r="C744" s="81" t="s">
        <v>2140</v>
      </c>
      <c r="D744" s="81">
        <v>25</v>
      </c>
      <c r="E744" s="81">
        <v>28</v>
      </c>
      <c r="F744" s="81">
        <v>25</v>
      </c>
      <c r="G744" s="81">
        <v>25</v>
      </c>
      <c r="H744" s="81">
        <v>30</v>
      </c>
      <c r="I744" s="81">
        <v>25</v>
      </c>
      <c r="J744" s="81">
        <v>25</v>
      </c>
      <c r="K744" s="81">
        <v>30</v>
      </c>
      <c r="L744" s="81">
        <v>25</v>
      </c>
      <c r="M744" s="81">
        <v>25</v>
      </c>
      <c r="N744" s="81">
        <v>25</v>
      </c>
      <c r="O744" s="81">
        <v>25</v>
      </c>
      <c r="P744" s="81">
        <v>30</v>
      </c>
      <c r="Q744" s="81">
        <v>25</v>
      </c>
      <c r="R744" s="81">
        <v>25</v>
      </c>
      <c r="S744" s="81">
        <v>30</v>
      </c>
      <c r="T744" s="81">
        <v>14</v>
      </c>
      <c r="U744" s="81">
        <v>30</v>
      </c>
      <c r="V744" s="81">
        <v>25</v>
      </c>
      <c r="W744" s="81">
        <v>25</v>
      </c>
      <c r="X744" s="81">
        <v>25</v>
      </c>
      <c r="Y744" s="81">
        <v>20</v>
      </c>
      <c r="Z744" s="81">
        <v>14</v>
      </c>
      <c r="AA744" s="81">
        <v>14</v>
      </c>
      <c r="AB744" s="81">
        <v>30</v>
      </c>
      <c r="AC744" s="81">
        <v>25</v>
      </c>
      <c r="AD744" s="81">
        <v>25</v>
      </c>
      <c r="AE744" s="81">
        <v>25</v>
      </c>
      <c r="AF744" s="81">
        <v>20</v>
      </c>
      <c r="AG744" s="81">
        <v>14</v>
      </c>
      <c r="AH744" s="81">
        <v>14</v>
      </c>
      <c r="AI744" s="81">
        <v>30</v>
      </c>
      <c r="AJ744" s="81">
        <v>25</v>
      </c>
      <c r="AK744" s="81">
        <v>25</v>
      </c>
      <c r="AL744" s="81">
        <v>25</v>
      </c>
      <c r="AM744" s="81">
        <v>20</v>
      </c>
      <c r="AN744" s="81">
        <v>14</v>
      </c>
    </row>
    <row r="745" spans="1:40" ht="16.5">
      <c r="A745" s="81">
        <v>10741</v>
      </c>
      <c r="B745" s="81" t="s">
        <v>2909</v>
      </c>
      <c r="C745" s="81" t="s">
        <v>2140</v>
      </c>
      <c r="D745" s="81">
        <v>25</v>
      </c>
      <c r="E745" s="81">
        <v>29</v>
      </c>
      <c r="F745" s="81">
        <v>25</v>
      </c>
      <c r="G745" s="81">
        <v>25</v>
      </c>
      <c r="H745" s="81">
        <v>30</v>
      </c>
      <c r="I745" s="81">
        <v>25</v>
      </c>
      <c r="J745" s="81">
        <v>25</v>
      </c>
      <c r="K745" s="81">
        <v>30</v>
      </c>
      <c r="L745" s="81">
        <v>25</v>
      </c>
      <c r="M745" s="81">
        <v>25</v>
      </c>
      <c r="N745" s="81">
        <v>25</v>
      </c>
      <c r="O745" s="81">
        <v>25</v>
      </c>
      <c r="P745" s="81">
        <v>30</v>
      </c>
      <c r="Q745" s="81">
        <v>25</v>
      </c>
      <c r="R745" s="81">
        <v>25</v>
      </c>
      <c r="S745" s="81">
        <v>30</v>
      </c>
      <c r="T745" s="81">
        <v>14</v>
      </c>
      <c r="U745" s="81">
        <v>30</v>
      </c>
      <c r="V745" s="81">
        <v>25</v>
      </c>
      <c r="W745" s="81">
        <v>25</v>
      </c>
      <c r="X745" s="81">
        <v>25</v>
      </c>
      <c r="Y745" s="81">
        <v>20</v>
      </c>
      <c r="Z745" s="81">
        <v>14</v>
      </c>
      <c r="AA745" s="81">
        <v>14</v>
      </c>
      <c r="AB745" s="81">
        <v>30</v>
      </c>
      <c r="AC745" s="81">
        <v>25</v>
      </c>
      <c r="AD745" s="81">
        <v>25</v>
      </c>
      <c r="AE745" s="81">
        <v>25</v>
      </c>
      <c r="AF745" s="81">
        <v>20</v>
      </c>
      <c r="AG745" s="81">
        <v>14</v>
      </c>
      <c r="AH745" s="81">
        <v>14</v>
      </c>
      <c r="AI745" s="81">
        <v>30</v>
      </c>
      <c r="AJ745" s="81">
        <v>25</v>
      </c>
      <c r="AK745" s="81">
        <v>25</v>
      </c>
      <c r="AL745" s="81">
        <v>25</v>
      </c>
      <c r="AM745" s="81">
        <v>20</v>
      </c>
      <c r="AN745" s="81">
        <v>14</v>
      </c>
    </row>
    <row r="746" spans="1:40" ht="16.5">
      <c r="A746" s="81">
        <v>10742</v>
      </c>
      <c r="B746" s="81" t="s">
        <v>2910</v>
      </c>
      <c r="C746" s="81" t="s">
        <v>2140</v>
      </c>
      <c r="D746" s="81">
        <v>25</v>
      </c>
      <c r="E746" s="81">
        <v>30</v>
      </c>
      <c r="F746" s="81">
        <v>25</v>
      </c>
      <c r="G746" s="81">
        <v>25</v>
      </c>
      <c r="H746" s="81">
        <v>30</v>
      </c>
      <c r="I746" s="81">
        <v>25</v>
      </c>
      <c r="J746" s="81">
        <v>25</v>
      </c>
      <c r="K746" s="81">
        <v>30</v>
      </c>
      <c r="L746" s="81">
        <v>25</v>
      </c>
      <c r="M746" s="81">
        <v>25</v>
      </c>
      <c r="N746" s="81">
        <v>25</v>
      </c>
      <c r="O746" s="81">
        <v>25</v>
      </c>
      <c r="P746" s="81">
        <v>30</v>
      </c>
      <c r="Q746" s="81">
        <v>25</v>
      </c>
      <c r="R746" s="81">
        <v>25</v>
      </c>
      <c r="S746" s="81">
        <v>30</v>
      </c>
      <c r="T746" s="81">
        <v>14</v>
      </c>
      <c r="U746" s="81">
        <v>30</v>
      </c>
      <c r="V746" s="81">
        <v>25</v>
      </c>
      <c r="W746" s="81">
        <v>25</v>
      </c>
      <c r="X746" s="81">
        <v>25</v>
      </c>
      <c r="Y746" s="81">
        <v>20</v>
      </c>
      <c r="Z746" s="81">
        <v>14</v>
      </c>
      <c r="AA746" s="81">
        <v>14</v>
      </c>
      <c r="AB746" s="81">
        <v>30</v>
      </c>
      <c r="AC746" s="81">
        <v>25</v>
      </c>
      <c r="AD746" s="81">
        <v>25</v>
      </c>
      <c r="AE746" s="81">
        <v>25</v>
      </c>
      <c r="AF746" s="81">
        <v>20</v>
      </c>
      <c r="AG746" s="81">
        <v>14</v>
      </c>
      <c r="AH746" s="81">
        <v>14</v>
      </c>
      <c r="AI746" s="81">
        <v>30</v>
      </c>
      <c r="AJ746" s="81">
        <v>25</v>
      </c>
      <c r="AK746" s="81">
        <v>25</v>
      </c>
      <c r="AL746" s="81">
        <v>25</v>
      </c>
      <c r="AM746" s="81">
        <v>20</v>
      </c>
      <c r="AN746" s="81">
        <v>14</v>
      </c>
    </row>
    <row r="747" spans="1:40" ht="16.5">
      <c r="A747" s="81">
        <v>10743</v>
      </c>
      <c r="B747" s="81" t="s">
        <v>2911</v>
      </c>
      <c r="C747" s="81" t="s">
        <v>2142</v>
      </c>
      <c r="D747" s="81">
        <v>25</v>
      </c>
      <c r="E747" s="81">
        <v>30</v>
      </c>
      <c r="F747" s="81">
        <v>25</v>
      </c>
      <c r="G747" s="81">
        <v>25</v>
      </c>
      <c r="H747" s="81">
        <v>31</v>
      </c>
      <c r="I747" s="81">
        <v>25</v>
      </c>
      <c r="J747" s="81">
        <v>25</v>
      </c>
      <c r="K747" s="81">
        <v>30</v>
      </c>
      <c r="L747" s="81">
        <v>25</v>
      </c>
      <c r="M747" s="81">
        <v>25</v>
      </c>
      <c r="N747" s="81">
        <v>25</v>
      </c>
      <c r="O747" s="81">
        <v>25</v>
      </c>
      <c r="P747" s="81">
        <v>30</v>
      </c>
      <c r="Q747" s="81">
        <v>25</v>
      </c>
      <c r="R747" s="81">
        <v>25</v>
      </c>
      <c r="S747" s="81">
        <v>30</v>
      </c>
      <c r="T747" s="81">
        <v>14</v>
      </c>
      <c r="U747" s="81">
        <v>30</v>
      </c>
      <c r="V747" s="81">
        <v>25</v>
      </c>
      <c r="W747" s="81">
        <v>25</v>
      </c>
      <c r="X747" s="81">
        <v>25</v>
      </c>
      <c r="Y747" s="81">
        <v>20</v>
      </c>
      <c r="Z747" s="81">
        <v>14</v>
      </c>
      <c r="AA747" s="81">
        <v>14</v>
      </c>
      <c r="AB747" s="81">
        <v>30</v>
      </c>
      <c r="AC747" s="81">
        <v>25</v>
      </c>
      <c r="AD747" s="81">
        <v>25</v>
      </c>
      <c r="AE747" s="81">
        <v>25</v>
      </c>
      <c r="AF747" s="81">
        <v>20</v>
      </c>
      <c r="AG747" s="81">
        <v>14</v>
      </c>
      <c r="AH747" s="81">
        <v>14</v>
      </c>
      <c r="AI747" s="81">
        <v>30</v>
      </c>
      <c r="AJ747" s="81">
        <v>25</v>
      </c>
      <c r="AK747" s="81">
        <v>25</v>
      </c>
      <c r="AL747" s="81">
        <v>25</v>
      </c>
      <c r="AM747" s="81">
        <v>20</v>
      </c>
      <c r="AN747" s="81">
        <v>14</v>
      </c>
    </row>
    <row r="748" spans="1:40" ht="16.5">
      <c r="A748" s="81">
        <v>10744</v>
      </c>
      <c r="B748" s="81" t="s">
        <v>2912</v>
      </c>
      <c r="C748" s="81" t="s">
        <v>2150</v>
      </c>
      <c r="D748" s="81">
        <v>25</v>
      </c>
      <c r="E748" s="81">
        <v>30</v>
      </c>
      <c r="F748" s="81">
        <v>25</v>
      </c>
      <c r="G748" s="81">
        <v>25</v>
      </c>
      <c r="H748" s="81">
        <v>31</v>
      </c>
      <c r="I748" s="81">
        <v>25</v>
      </c>
      <c r="J748" s="81">
        <v>25</v>
      </c>
      <c r="K748" s="81">
        <v>30</v>
      </c>
      <c r="L748" s="81">
        <v>25</v>
      </c>
      <c r="M748" s="81">
        <v>25</v>
      </c>
      <c r="N748" s="81">
        <v>25</v>
      </c>
      <c r="O748" s="81">
        <v>25</v>
      </c>
      <c r="P748" s="81">
        <v>30</v>
      </c>
      <c r="Q748" s="81">
        <v>25</v>
      </c>
      <c r="R748" s="81">
        <v>26</v>
      </c>
      <c r="S748" s="81">
        <v>30</v>
      </c>
      <c r="T748" s="81">
        <v>14</v>
      </c>
      <c r="U748" s="81">
        <v>30</v>
      </c>
      <c r="V748" s="81">
        <v>25</v>
      </c>
      <c r="W748" s="81">
        <v>25</v>
      </c>
      <c r="X748" s="81">
        <v>25</v>
      </c>
      <c r="Y748" s="81">
        <v>20</v>
      </c>
      <c r="Z748" s="81">
        <v>14</v>
      </c>
      <c r="AA748" s="81">
        <v>14</v>
      </c>
      <c r="AB748" s="81">
        <v>30</v>
      </c>
      <c r="AC748" s="81">
        <v>25</v>
      </c>
      <c r="AD748" s="81">
        <v>25</v>
      </c>
      <c r="AE748" s="81">
        <v>25</v>
      </c>
      <c r="AF748" s="81">
        <v>20</v>
      </c>
      <c r="AG748" s="81">
        <v>14</v>
      </c>
      <c r="AH748" s="81">
        <v>14</v>
      </c>
      <c r="AI748" s="81">
        <v>30</v>
      </c>
      <c r="AJ748" s="81">
        <v>25</v>
      </c>
      <c r="AK748" s="81">
        <v>25</v>
      </c>
      <c r="AL748" s="81">
        <v>25</v>
      </c>
      <c r="AM748" s="81">
        <v>20</v>
      </c>
      <c r="AN748" s="81">
        <v>14</v>
      </c>
    </row>
    <row r="749" spans="1:40" ht="16.5">
      <c r="A749" s="81">
        <v>10745</v>
      </c>
      <c r="B749" s="81" t="s">
        <v>2913</v>
      </c>
      <c r="C749" s="81" t="s">
        <v>2145</v>
      </c>
      <c r="D749" s="81">
        <v>25</v>
      </c>
      <c r="E749" s="81">
        <v>30</v>
      </c>
      <c r="F749" s="81">
        <v>25</v>
      </c>
      <c r="G749" s="81">
        <v>25</v>
      </c>
      <c r="H749" s="81">
        <v>31</v>
      </c>
      <c r="I749" s="81">
        <v>25</v>
      </c>
      <c r="J749" s="81">
        <v>25</v>
      </c>
      <c r="K749" s="81">
        <v>30</v>
      </c>
      <c r="L749" s="81">
        <v>25</v>
      </c>
      <c r="M749" s="81">
        <v>25</v>
      </c>
      <c r="N749" s="81">
        <v>26</v>
      </c>
      <c r="O749" s="81">
        <v>25</v>
      </c>
      <c r="P749" s="81">
        <v>30</v>
      </c>
      <c r="Q749" s="81">
        <v>25</v>
      </c>
      <c r="R749" s="81">
        <v>26</v>
      </c>
      <c r="S749" s="81">
        <v>30</v>
      </c>
      <c r="T749" s="81">
        <v>14</v>
      </c>
      <c r="U749" s="81">
        <v>30</v>
      </c>
      <c r="V749" s="81">
        <v>25</v>
      </c>
      <c r="W749" s="81">
        <v>25</v>
      </c>
      <c r="X749" s="81">
        <v>25</v>
      </c>
      <c r="Y749" s="81">
        <v>20</v>
      </c>
      <c r="Z749" s="81">
        <v>14</v>
      </c>
      <c r="AA749" s="81">
        <v>14</v>
      </c>
      <c r="AB749" s="81">
        <v>30</v>
      </c>
      <c r="AC749" s="81">
        <v>25</v>
      </c>
      <c r="AD749" s="81">
        <v>25</v>
      </c>
      <c r="AE749" s="81">
        <v>25</v>
      </c>
      <c r="AF749" s="81">
        <v>20</v>
      </c>
      <c r="AG749" s="81">
        <v>14</v>
      </c>
      <c r="AH749" s="81">
        <v>14</v>
      </c>
      <c r="AI749" s="81">
        <v>30</v>
      </c>
      <c r="AJ749" s="81">
        <v>25</v>
      </c>
      <c r="AK749" s="81">
        <v>25</v>
      </c>
      <c r="AL749" s="81">
        <v>25</v>
      </c>
      <c r="AM749" s="81">
        <v>20</v>
      </c>
      <c r="AN749" s="81">
        <v>14</v>
      </c>
    </row>
    <row r="750" spans="1:40" ht="16.5">
      <c r="A750" s="81">
        <v>10746</v>
      </c>
      <c r="B750" s="81" t="s">
        <v>2914</v>
      </c>
      <c r="C750" s="81" t="s">
        <v>2145</v>
      </c>
      <c r="D750" s="81">
        <v>25</v>
      </c>
      <c r="E750" s="81">
        <v>30</v>
      </c>
      <c r="F750" s="81">
        <v>25</v>
      </c>
      <c r="G750" s="81">
        <v>25</v>
      </c>
      <c r="H750" s="81">
        <v>31</v>
      </c>
      <c r="I750" s="81">
        <v>25</v>
      </c>
      <c r="J750" s="81">
        <v>25</v>
      </c>
      <c r="K750" s="81">
        <v>30</v>
      </c>
      <c r="L750" s="81">
        <v>25</v>
      </c>
      <c r="M750" s="81">
        <v>25</v>
      </c>
      <c r="N750" s="81">
        <v>27</v>
      </c>
      <c r="O750" s="81">
        <v>25</v>
      </c>
      <c r="P750" s="81">
        <v>30</v>
      </c>
      <c r="Q750" s="81">
        <v>25</v>
      </c>
      <c r="R750" s="81">
        <v>26</v>
      </c>
      <c r="S750" s="81">
        <v>30</v>
      </c>
      <c r="T750" s="81">
        <v>14</v>
      </c>
      <c r="U750" s="81">
        <v>30</v>
      </c>
      <c r="V750" s="81">
        <v>25</v>
      </c>
      <c r="W750" s="81">
        <v>25</v>
      </c>
      <c r="X750" s="81">
        <v>25</v>
      </c>
      <c r="Y750" s="81">
        <v>20</v>
      </c>
      <c r="Z750" s="81">
        <v>14</v>
      </c>
      <c r="AA750" s="81">
        <v>14</v>
      </c>
      <c r="AB750" s="81">
        <v>30</v>
      </c>
      <c r="AC750" s="81">
        <v>25</v>
      </c>
      <c r="AD750" s="81">
        <v>25</v>
      </c>
      <c r="AE750" s="81">
        <v>25</v>
      </c>
      <c r="AF750" s="81">
        <v>20</v>
      </c>
      <c r="AG750" s="81">
        <v>14</v>
      </c>
      <c r="AH750" s="81">
        <v>14</v>
      </c>
      <c r="AI750" s="81">
        <v>30</v>
      </c>
      <c r="AJ750" s="81">
        <v>25</v>
      </c>
      <c r="AK750" s="81">
        <v>25</v>
      </c>
      <c r="AL750" s="81">
        <v>25</v>
      </c>
      <c r="AM750" s="81">
        <v>20</v>
      </c>
      <c r="AN750" s="81">
        <v>14</v>
      </c>
    </row>
    <row r="751" spans="1:40" ht="16.5">
      <c r="A751" s="81">
        <v>10747</v>
      </c>
      <c r="B751" s="81" t="s">
        <v>2915</v>
      </c>
      <c r="C751" s="81" t="s">
        <v>2145</v>
      </c>
      <c r="D751" s="81">
        <v>25</v>
      </c>
      <c r="E751" s="81">
        <v>30</v>
      </c>
      <c r="F751" s="81">
        <v>25</v>
      </c>
      <c r="G751" s="81">
        <v>25</v>
      </c>
      <c r="H751" s="81">
        <v>31</v>
      </c>
      <c r="I751" s="81">
        <v>25</v>
      </c>
      <c r="J751" s="81">
        <v>25</v>
      </c>
      <c r="K751" s="81">
        <v>30</v>
      </c>
      <c r="L751" s="81">
        <v>25</v>
      </c>
      <c r="M751" s="81">
        <v>25</v>
      </c>
      <c r="N751" s="81">
        <v>28</v>
      </c>
      <c r="O751" s="81">
        <v>25</v>
      </c>
      <c r="P751" s="81">
        <v>30</v>
      </c>
      <c r="Q751" s="81">
        <v>25</v>
      </c>
      <c r="R751" s="81">
        <v>26</v>
      </c>
      <c r="S751" s="81">
        <v>30</v>
      </c>
      <c r="T751" s="81">
        <v>14</v>
      </c>
      <c r="U751" s="81">
        <v>30</v>
      </c>
      <c r="V751" s="81">
        <v>25</v>
      </c>
      <c r="W751" s="81">
        <v>25</v>
      </c>
      <c r="X751" s="81">
        <v>25</v>
      </c>
      <c r="Y751" s="81">
        <v>20</v>
      </c>
      <c r="Z751" s="81">
        <v>14</v>
      </c>
      <c r="AA751" s="81">
        <v>14</v>
      </c>
      <c r="AB751" s="81">
        <v>30</v>
      </c>
      <c r="AC751" s="81">
        <v>25</v>
      </c>
      <c r="AD751" s="81">
        <v>25</v>
      </c>
      <c r="AE751" s="81">
        <v>25</v>
      </c>
      <c r="AF751" s="81">
        <v>20</v>
      </c>
      <c r="AG751" s="81">
        <v>14</v>
      </c>
      <c r="AH751" s="81">
        <v>14</v>
      </c>
      <c r="AI751" s="81">
        <v>30</v>
      </c>
      <c r="AJ751" s="81">
        <v>25</v>
      </c>
      <c r="AK751" s="81">
        <v>25</v>
      </c>
      <c r="AL751" s="81">
        <v>25</v>
      </c>
      <c r="AM751" s="81">
        <v>20</v>
      </c>
      <c r="AN751" s="81">
        <v>14</v>
      </c>
    </row>
    <row r="752" spans="1:40" ht="16.5">
      <c r="A752" s="81">
        <v>10748</v>
      </c>
      <c r="B752" s="81" t="s">
        <v>2916</v>
      </c>
      <c r="C752" s="81" t="s">
        <v>2145</v>
      </c>
      <c r="D752" s="81">
        <v>25</v>
      </c>
      <c r="E752" s="81">
        <v>30</v>
      </c>
      <c r="F752" s="81">
        <v>25</v>
      </c>
      <c r="G752" s="81">
        <v>25</v>
      </c>
      <c r="H752" s="81">
        <v>31</v>
      </c>
      <c r="I752" s="81">
        <v>25</v>
      </c>
      <c r="J752" s="81">
        <v>25</v>
      </c>
      <c r="K752" s="81">
        <v>30</v>
      </c>
      <c r="L752" s="81">
        <v>25</v>
      </c>
      <c r="M752" s="81">
        <v>25</v>
      </c>
      <c r="N752" s="81">
        <v>29</v>
      </c>
      <c r="O752" s="81">
        <v>25</v>
      </c>
      <c r="P752" s="81">
        <v>30</v>
      </c>
      <c r="Q752" s="81">
        <v>25</v>
      </c>
      <c r="R752" s="81">
        <v>26</v>
      </c>
      <c r="S752" s="81">
        <v>30</v>
      </c>
      <c r="T752" s="81">
        <v>14</v>
      </c>
      <c r="U752" s="81">
        <v>30</v>
      </c>
      <c r="V752" s="81">
        <v>25</v>
      </c>
      <c r="W752" s="81">
        <v>25</v>
      </c>
      <c r="X752" s="81">
        <v>25</v>
      </c>
      <c r="Y752" s="81">
        <v>20</v>
      </c>
      <c r="Z752" s="81">
        <v>14</v>
      </c>
      <c r="AA752" s="81">
        <v>14</v>
      </c>
      <c r="AB752" s="81">
        <v>30</v>
      </c>
      <c r="AC752" s="81">
        <v>25</v>
      </c>
      <c r="AD752" s="81">
        <v>25</v>
      </c>
      <c r="AE752" s="81">
        <v>25</v>
      </c>
      <c r="AF752" s="81">
        <v>20</v>
      </c>
      <c r="AG752" s="81">
        <v>14</v>
      </c>
      <c r="AH752" s="81">
        <v>14</v>
      </c>
      <c r="AI752" s="81">
        <v>30</v>
      </c>
      <c r="AJ752" s="81">
        <v>25</v>
      </c>
      <c r="AK752" s="81">
        <v>25</v>
      </c>
      <c r="AL752" s="81">
        <v>25</v>
      </c>
      <c r="AM752" s="81">
        <v>20</v>
      </c>
      <c r="AN752" s="81">
        <v>14</v>
      </c>
    </row>
    <row r="753" spans="1:40" ht="16.5">
      <c r="A753" s="81">
        <v>10749</v>
      </c>
      <c r="B753" s="81" t="s">
        <v>2917</v>
      </c>
      <c r="C753" s="81" t="s">
        <v>2145</v>
      </c>
      <c r="D753" s="81">
        <v>25</v>
      </c>
      <c r="E753" s="81">
        <v>30</v>
      </c>
      <c r="F753" s="81">
        <v>25</v>
      </c>
      <c r="G753" s="81">
        <v>25</v>
      </c>
      <c r="H753" s="81">
        <v>31</v>
      </c>
      <c r="I753" s="81">
        <v>25</v>
      </c>
      <c r="J753" s="81">
        <v>25</v>
      </c>
      <c r="K753" s="81">
        <v>30</v>
      </c>
      <c r="L753" s="81">
        <v>25</v>
      </c>
      <c r="M753" s="81">
        <v>25</v>
      </c>
      <c r="N753" s="81">
        <v>30</v>
      </c>
      <c r="O753" s="81">
        <v>25</v>
      </c>
      <c r="P753" s="81">
        <v>30</v>
      </c>
      <c r="Q753" s="81">
        <v>25</v>
      </c>
      <c r="R753" s="81">
        <v>26</v>
      </c>
      <c r="S753" s="81">
        <v>30</v>
      </c>
      <c r="T753" s="81">
        <v>14</v>
      </c>
      <c r="U753" s="81">
        <v>30</v>
      </c>
      <c r="V753" s="81">
        <v>25</v>
      </c>
      <c r="W753" s="81">
        <v>25</v>
      </c>
      <c r="X753" s="81">
        <v>25</v>
      </c>
      <c r="Y753" s="81">
        <v>20</v>
      </c>
      <c r="Z753" s="81">
        <v>14</v>
      </c>
      <c r="AA753" s="81">
        <v>14</v>
      </c>
      <c r="AB753" s="81">
        <v>30</v>
      </c>
      <c r="AC753" s="81">
        <v>25</v>
      </c>
      <c r="AD753" s="81">
        <v>25</v>
      </c>
      <c r="AE753" s="81">
        <v>25</v>
      </c>
      <c r="AF753" s="81">
        <v>20</v>
      </c>
      <c r="AG753" s="81">
        <v>14</v>
      </c>
      <c r="AH753" s="81">
        <v>14</v>
      </c>
      <c r="AI753" s="81">
        <v>30</v>
      </c>
      <c r="AJ753" s="81">
        <v>25</v>
      </c>
      <c r="AK753" s="81">
        <v>25</v>
      </c>
      <c r="AL753" s="81">
        <v>25</v>
      </c>
      <c r="AM753" s="81">
        <v>20</v>
      </c>
      <c r="AN753" s="81">
        <v>14</v>
      </c>
    </row>
    <row r="754" spans="1:40" ht="16.5">
      <c r="A754" s="81">
        <v>10750</v>
      </c>
      <c r="B754" s="81" t="s">
        <v>2918</v>
      </c>
      <c r="C754" s="81" t="s">
        <v>2157</v>
      </c>
      <c r="D754" s="81">
        <v>25</v>
      </c>
      <c r="E754" s="81">
        <v>30</v>
      </c>
      <c r="F754" s="81">
        <v>25</v>
      </c>
      <c r="G754" s="81">
        <v>25</v>
      </c>
      <c r="H754" s="81">
        <v>31</v>
      </c>
      <c r="I754" s="81">
        <v>25</v>
      </c>
      <c r="J754" s="81">
        <v>25</v>
      </c>
      <c r="K754" s="81">
        <v>30</v>
      </c>
      <c r="L754" s="81">
        <v>25</v>
      </c>
      <c r="M754" s="81">
        <v>25</v>
      </c>
      <c r="N754" s="81">
        <v>30</v>
      </c>
      <c r="O754" s="81">
        <v>25</v>
      </c>
      <c r="P754" s="81">
        <v>30</v>
      </c>
      <c r="Q754" s="81">
        <v>25</v>
      </c>
      <c r="R754" s="81">
        <v>26</v>
      </c>
      <c r="S754" s="81">
        <v>30</v>
      </c>
      <c r="T754" s="81">
        <v>15</v>
      </c>
      <c r="U754" s="81">
        <v>30</v>
      </c>
      <c r="V754" s="81">
        <v>25</v>
      </c>
      <c r="W754" s="81">
        <v>25</v>
      </c>
      <c r="X754" s="81">
        <v>25</v>
      </c>
      <c r="Y754" s="81">
        <v>20</v>
      </c>
      <c r="Z754" s="81">
        <v>15</v>
      </c>
      <c r="AA754" s="81">
        <v>14</v>
      </c>
      <c r="AB754" s="81">
        <v>30</v>
      </c>
      <c r="AC754" s="81">
        <v>25</v>
      </c>
      <c r="AD754" s="81">
        <v>25</v>
      </c>
      <c r="AE754" s="81">
        <v>25</v>
      </c>
      <c r="AF754" s="81">
        <v>20</v>
      </c>
      <c r="AG754" s="81">
        <v>14</v>
      </c>
      <c r="AH754" s="81">
        <v>14</v>
      </c>
      <c r="AI754" s="81">
        <v>30</v>
      </c>
      <c r="AJ754" s="81">
        <v>25</v>
      </c>
      <c r="AK754" s="81">
        <v>25</v>
      </c>
      <c r="AL754" s="81">
        <v>25</v>
      </c>
      <c r="AM754" s="81">
        <v>20</v>
      </c>
      <c r="AN754" s="81">
        <v>14</v>
      </c>
    </row>
    <row r="755" spans="1:40" ht="16.5">
      <c r="A755" s="81">
        <v>10751</v>
      </c>
      <c r="B755" s="81" t="s">
        <v>2919</v>
      </c>
      <c r="C755" s="81" t="s">
        <v>2157</v>
      </c>
      <c r="D755" s="81">
        <v>25</v>
      </c>
      <c r="E755" s="81">
        <v>30</v>
      </c>
      <c r="F755" s="81">
        <v>25</v>
      </c>
      <c r="G755" s="81">
        <v>25</v>
      </c>
      <c r="H755" s="81">
        <v>31</v>
      </c>
      <c r="I755" s="81">
        <v>25</v>
      </c>
      <c r="J755" s="81">
        <v>25</v>
      </c>
      <c r="K755" s="81">
        <v>30</v>
      </c>
      <c r="L755" s="81">
        <v>25</v>
      </c>
      <c r="M755" s="81">
        <v>25</v>
      </c>
      <c r="N755" s="81">
        <v>30</v>
      </c>
      <c r="O755" s="81">
        <v>25</v>
      </c>
      <c r="P755" s="81">
        <v>30</v>
      </c>
      <c r="Q755" s="81">
        <v>25</v>
      </c>
      <c r="R755" s="81">
        <v>26</v>
      </c>
      <c r="S755" s="81">
        <v>30</v>
      </c>
      <c r="T755" s="81">
        <v>16</v>
      </c>
      <c r="U755" s="81">
        <v>30</v>
      </c>
      <c r="V755" s="81">
        <v>25</v>
      </c>
      <c r="W755" s="81">
        <v>25</v>
      </c>
      <c r="X755" s="81">
        <v>25</v>
      </c>
      <c r="Y755" s="81">
        <v>20</v>
      </c>
      <c r="Z755" s="81">
        <v>16</v>
      </c>
      <c r="AA755" s="81">
        <v>14</v>
      </c>
      <c r="AB755" s="81">
        <v>30</v>
      </c>
      <c r="AC755" s="81">
        <v>25</v>
      </c>
      <c r="AD755" s="81">
        <v>25</v>
      </c>
      <c r="AE755" s="81">
        <v>25</v>
      </c>
      <c r="AF755" s="81">
        <v>20</v>
      </c>
      <c r="AG755" s="81">
        <v>14</v>
      </c>
      <c r="AH755" s="81">
        <v>14</v>
      </c>
      <c r="AI755" s="81">
        <v>30</v>
      </c>
      <c r="AJ755" s="81">
        <v>25</v>
      </c>
      <c r="AK755" s="81">
        <v>25</v>
      </c>
      <c r="AL755" s="81">
        <v>25</v>
      </c>
      <c r="AM755" s="81">
        <v>20</v>
      </c>
      <c r="AN755" s="81">
        <v>14</v>
      </c>
    </row>
    <row r="756" spans="1:40" ht="16.5">
      <c r="A756" s="81">
        <v>10752</v>
      </c>
      <c r="B756" s="81" t="s">
        <v>2920</v>
      </c>
      <c r="C756" s="81" t="s">
        <v>2157</v>
      </c>
      <c r="D756" s="81">
        <v>25</v>
      </c>
      <c r="E756" s="81">
        <v>30</v>
      </c>
      <c r="F756" s="81">
        <v>25</v>
      </c>
      <c r="G756" s="81">
        <v>25</v>
      </c>
      <c r="H756" s="81">
        <v>31</v>
      </c>
      <c r="I756" s="81">
        <v>25</v>
      </c>
      <c r="J756" s="81">
        <v>25</v>
      </c>
      <c r="K756" s="81">
        <v>30</v>
      </c>
      <c r="L756" s="81">
        <v>25</v>
      </c>
      <c r="M756" s="81">
        <v>25</v>
      </c>
      <c r="N756" s="81">
        <v>30</v>
      </c>
      <c r="O756" s="81">
        <v>25</v>
      </c>
      <c r="P756" s="81">
        <v>30</v>
      </c>
      <c r="Q756" s="81">
        <v>25</v>
      </c>
      <c r="R756" s="81">
        <v>26</v>
      </c>
      <c r="S756" s="81">
        <v>30</v>
      </c>
      <c r="T756" s="81">
        <v>17</v>
      </c>
      <c r="U756" s="81">
        <v>30</v>
      </c>
      <c r="V756" s="81">
        <v>25</v>
      </c>
      <c r="W756" s="81">
        <v>25</v>
      </c>
      <c r="X756" s="81">
        <v>25</v>
      </c>
      <c r="Y756" s="81">
        <v>20</v>
      </c>
      <c r="Z756" s="81">
        <v>17</v>
      </c>
      <c r="AA756" s="81">
        <v>14</v>
      </c>
      <c r="AB756" s="81">
        <v>30</v>
      </c>
      <c r="AC756" s="81">
        <v>25</v>
      </c>
      <c r="AD756" s="81">
        <v>25</v>
      </c>
      <c r="AE756" s="81">
        <v>25</v>
      </c>
      <c r="AF756" s="81">
        <v>20</v>
      </c>
      <c r="AG756" s="81">
        <v>14</v>
      </c>
      <c r="AH756" s="81">
        <v>14</v>
      </c>
      <c r="AI756" s="81">
        <v>30</v>
      </c>
      <c r="AJ756" s="81">
        <v>25</v>
      </c>
      <c r="AK756" s="81">
        <v>25</v>
      </c>
      <c r="AL756" s="81">
        <v>25</v>
      </c>
      <c r="AM756" s="81">
        <v>20</v>
      </c>
      <c r="AN756" s="81">
        <v>14</v>
      </c>
    </row>
    <row r="757" spans="1:40" ht="16.5">
      <c r="A757" s="81">
        <v>10753</v>
      </c>
      <c r="B757" s="81" t="s">
        <v>2921</v>
      </c>
      <c r="C757" s="81" t="s">
        <v>2157</v>
      </c>
      <c r="D757" s="81">
        <v>25</v>
      </c>
      <c r="E757" s="81">
        <v>30</v>
      </c>
      <c r="F757" s="81">
        <v>25</v>
      </c>
      <c r="G757" s="81">
        <v>25</v>
      </c>
      <c r="H757" s="81">
        <v>31</v>
      </c>
      <c r="I757" s="81">
        <v>25</v>
      </c>
      <c r="J757" s="81">
        <v>25</v>
      </c>
      <c r="K757" s="81">
        <v>30</v>
      </c>
      <c r="L757" s="81">
        <v>25</v>
      </c>
      <c r="M757" s="81">
        <v>25</v>
      </c>
      <c r="N757" s="81">
        <v>30</v>
      </c>
      <c r="O757" s="81">
        <v>25</v>
      </c>
      <c r="P757" s="81">
        <v>30</v>
      </c>
      <c r="Q757" s="81">
        <v>25</v>
      </c>
      <c r="R757" s="81">
        <v>26</v>
      </c>
      <c r="S757" s="81">
        <v>30</v>
      </c>
      <c r="T757" s="81">
        <v>18</v>
      </c>
      <c r="U757" s="81">
        <v>30</v>
      </c>
      <c r="V757" s="81">
        <v>25</v>
      </c>
      <c r="W757" s="81">
        <v>25</v>
      </c>
      <c r="X757" s="81">
        <v>25</v>
      </c>
      <c r="Y757" s="81">
        <v>20</v>
      </c>
      <c r="Z757" s="81">
        <v>18</v>
      </c>
      <c r="AA757" s="81">
        <v>14</v>
      </c>
      <c r="AB757" s="81">
        <v>30</v>
      </c>
      <c r="AC757" s="81">
        <v>25</v>
      </c>
      <c r="AD757" s="81">
        <v>25</v>
      </c>
      <c r="AE757" s="81">
        <v>25</v>
      </c>
      <c r="AF757" s="81">
        <v>20</v>
      </c>
      <c r="AG757" s="81">
        <v>14</v>
      </c>
      <c r="AH757" s="81">
        <v>14</v>
      </c>
      <c r="AI757" s="81">
        <v>30</v>
      </c>
      <c r="AJ757" s="81">
        <v>25</v>
      </c>
      <c r="AK757" s="81">
        <v>25</v>
      </c>
      <c r="AL757" s="81">
        <v>25</v>
      </c>
      <c r="AM757" s="81">
        <v>20</v>
      </c>
      <c r="AN757" s="81">
        <v>14</v>
      </c>
    </row>
    <row r="758" spans="1:40" ht="16.5">
      <c r="A758" s="81">
        <v>10754</v>
      </c>
      <c r="B758" s="81" t="s">
        <v>2922</v>
      </c>
      <c r="C758" s="81" t="s">
        <v>2163</v>
      </c>
      <c r="D758" s="81">
        <v>25</v>
      </c>
      <c r="E758" s="81">
        <v>30</v>
      </c>
      <c r="F758" s="81">
        <v>25</v>
      </c>
      <c r="G758" s="81">
        <v>25</v>
      </c>
      <c r="H758" s="81">
        <v>31</v>
      </c>
      <c r="I758" s="81">
        <v>25</v>
      </c>
      <c r="J758" s="81">
        <v>25</v>
      </c>
      <c r="K758" s="81">
        <v>30</v>
      </c>
      <c r="L758" s="81">
        <v>25</v>
      </c>
      <c r="M758" s="81">
        <v>25</v>
      </c>
      <c r="N758" s="81">
        <v>30</v>
      </c>
      <c r="O758" s="81">
        <v>25</v>
      </c>
      <c r="P758" s="81">
        <v>30</v>
      </c>
      <c r="Q758" s="81">
        <v>25</v>
      </c>
      <c r="R758" s="81">
        <v>26</v>
      </c>
      <c r="S758" s="81">
        <v>30</v>
      </c>
      <c r="T758" s="81">
        <v>18</v>
      </c>
      <c r="U758" s="81">
        <v>30</v>
      </c>
      <c r="V758" s="81">
        <v>25</v>
      </c>
      <c r="W758" s="81">
        <v>25</v>
      </c>
      <c r="X758" s="81">
        <v>25</v>
      </c>
      <c r="Y758" s="81">
        <v>20</v>
      </c>
      <c r="Z758" s="81">
        <v>18</v>
      </c>
      <c r="AA758" s="81">
        <v>15</v>
      </c>
      <c r="AB758" s="81">
        <v>30</v>
      </c>
      <c r="AC758" s="81">
        <v>25</v>
      </c>
      <c r="AD758" s="81">
        <v>25</v>
      </c>
      <c r="AE758" s="81">
        <v>25</v>
      </c>
      <c r="AF758" s="81">
        <v>20</v>
      </c>
      <c r="AG758" s="81">
        <v>15</v>
      </c>
      <c r="AH758" s="81">
        <v>14</v>
      </c>
      <c r="AI758" s="81">
        <v>30</v>
      </c>
      <c r="AJ758" s="81">
        <v>25</v>
      </c>
      <c r="AK758" s="81">
        <v>25</v>
      </c>
      <c r="AL758" s="81">
        <v>25</v>
      </c>
      <c r="AM758" s="81">
        <v>20</v>
      </c>
      <c r="AN758" s="81">
        <v>14</v>
      </c>
    </row>
    <row r="759" spans="1:40" ht="16.5">
      <c r="A759" s="81">
        <v>10755</v>
      </c>
      <c r="B759" s="81" t="s">
        <v>2923</v>
      </c>
      <c r="C759" s="81" t="s">
        <v>2163</v>
      </c>
      <c r="D759" s="81">
        <v>25</v>
      </c>
      <c r="E759" s="81">
        <v>30</v>
      </c>
      <c r="F759" s="81">
        <v>25</v>
      </c>
      <c r="G759" s="81">
        <v>25</v>
      </c>
      <c r="H759" s="81">
        <v>31</v>
      </c>
      <c r="I759" s="81">
        <v>25</v>
      </c>
      <c r="J759" s="81">
        <v>25</v>
      </c>
      <c r="K759" s="81">
        <v>30</v>
      </c>
      <c r="L759" s="81">
        <v>25</v>
      </c>
      <c r="M759" s="81">
        <v>25</v>
      </c>
      <c r="N759" s="81">
        <v>30</v>
      </c>
      <c r="O759" s="81">
        <v>25</v>
      </c>
      <c r="P759" s="81">
        <v>30</v>
      </c>
      <c r="Q759" s="81">
        <v>25</v>
      </c>
      <c r="R759" s="81">
        <v>26</v>
      </c>
      <c r="S759" s="81">
        <v>30</v>
      </c>
      <c r="T759" s="81">
        <v>18</v>
      </c>
      <c r="U759" s="81">
        <v>30</v>
      </c>
      <c r="V759" s="81">
        <v>25</v>
      </c>
      <c r="W759" s="81">
        <v>25</v>
      </c>
      <c r="X759" s="81">
        <v>25</v>
      </c>
      <c r="Y759" s="81">
        <v>20</v>
      </c>
      <c r="Z759" s="81">
        <v>18</v>
      </c>
      <c r="AA759" s="81">
        <v>16</v>
      </c>
      <c r="AB759" s="81">
        <v>30</v>
      </c>
      <c r="AC759" s="81">
        <v>25</v>
      </c>
      <c r="AD759" s="81">
        <v>25</v>
      </c>
      <c r="AE759" s="81">
        <v>25</v>
      </c>
      <c r="AF759" s="81">
        <v>20</v>
      </c>
      <c r="AG759" s="81">
        <v>16</v>
      </c>
      <c r="AH759" s="81">
        <v>14</v>
      </c>
      <c r="AI759" s="81">
        <v>30</v>
      </c>
      <c r="AJ759" s="81">
        <v>25</v>
      </c>
      <c r="AK759" s="81">
        <v>25</v>
      </c>
      <c r="AL759" s="81">
        <v>25</v>
      </c>
      <c r="AM759" s="81">
        <v>20</v>
      </c>
      <c r="AN759" s="81">
        <v>14</v>
      </c>
    </row>
    <row r="760" spans="1:40" ht="16.5">
      <c r="A760" s="81">
        <v>10756</v>
      </c>
      <c r="B760" s="81" t="s">
        <v>2924</v>
      </c>
      <c r="C760" s="81" t="s">
        <v>2163</v>
      </c>
      <c r="D760" s="81">
        <v>25</v>
      </c>
      <c r="E760" s="81">
        <v>30</v>
      </c>
      <c r="F760" s="81">
        <v>25</v>
      </c>
      <c r="G760" s="81">
        <v>25</v>
      </c>
      <c r="H760" s="81">
        <v>31</v>
      </c>
      <c r="I760" s="81">
        <v>25</v>
      </c>
      <c r="J760" s="81">
        <v>25</v>
      </c>
      <c r="K760" s="81">
        <v>30</v>
      </c>
      <c r="L760" s="81">
        <v>25</v>
      </c>
      <c r="M760" s="81">
        <v>25</v>
      </c>
      <c r="N760" s="81">
        <v>30</v>
      </c>
      <c r="O760" s="81">
        <v>25</v>
      </c>
      <c r="P760" s="81">
        <v>30</v>
      </c>
      <c r="Q760" s="81">
        <v>25</v>
      </c>
      <c r="R760" s="81">
        <v>26</v>
      </c>
      <c r="S760" s="81">
        <v>30</v>
      </c>
      <c r="T760" s="81">
        <v>18</v>
      </c>
      <c r="U760" s="81">
        <v>30</v>
      </c>
      <c r="V760" s="81">
        <v>25</v>
      </c>
      <c r="W760" s="81">
        <v>25</v>
      </c>
      <c r="X760" s="81">
        <v>25</v>
      </c>
      <c r="Y760" s="81">
        <v>20</v>
      </c>
      <c r="Z760" s="81">
        <v>18</v>
      </c>
      <c r="AA760" s="81">
        <v>17</v>
      </c>
      <c r="AB760" s="81">
        <v>30</v>
      </c>
      <c r="AC760" s="81">
        <v>25</v>
      </c>
      <c r="AD760" s="81">
        <v>25</v>
      </c>
      <c r="AE760" s="81">
        <v>25</v>
      </c>
      <c r="AF760" s="81">
        <v>20</v>
      </c>
      <c r="AG760" s="81">
        <v>17</v>
      </c>
      <c r="AH760" s="81">
        <v>14</v>
      </c>
      <c r="AI760" s="81">
        <v>30</v>
      </c>
      <c r="AJ760" s="81">
        <v>25</v>
      </c>
      <c r="AK760" s="81">
        <v>25</v>
      </c>
      <c r="AL760" s="81">
        <v>25</v>
      </c>
      <c r="AM760" s="81">
        <v>20</v>
      </c>
      <c r="AN760" s="81">
        <v>14</v>
      </c>
    </row>
    <row r="761" spans="1:40" ht="16.5">
      <c r="A761" s="81">
        <v>10757</v>
      </c>
      <c r="B761" s="81" t="s">
        <v>2925</v>
      </c>
      <c r="C761" s="81" t="s">
        <v>2163</v>
      </c>
      <c r="D761" s="81">
        <v>25</v>
      </c>
      <c r="E761" s="81">
        <v>30</v>
      </c>
      <c r="F761" s="81">
        <v>25</v>
      </c>
      <c r="G761" s="81">
        <v>25</v>
      </c>
      <c r="H761" s="81">
        <v>31</v>
      </c>
      <c r="I761" s="81">
        <v>25</v>
      </c>
      <c r="J761" s="81">
        <v>25</v>
      </c>
      <c r="K761" s="81">
        <v>30</v>
      </c>
      <c r="L761" s="81">
        <v>25</v>
      </c>
      <c r="M761" s="81">
        <v>25</v>
      </c>
      <c r="N761" s="81">
        <v>30</v>
      </c>
      <c r="O761" s="81">
        <v>25</v>
      </c>
      <c r="P761" s="81">
        <v>30</v>
      </c>
      <c r="Q761" s="81">
        <v>25</v>
      </c>
      <c r="R761" s="81">
        <v>26</v>
      </c>
      <c r="S761" s="81">
        <v>30</v>
      </c>
      <c r="T761" s="81">
        <v>18</v>
      </c>
      <c r="U761" s="81">
        <v>30</v>
      </c>
      <c r="V761" s="81">
        <v>25</v>
      </c>
      <c r="W761" s="81">
        <v>25</v>
      </c>
      <c r="X761" s="81">
        <v>25</v>
      </c>
      <c r="Y761" s="81">
        <v>20</v>
      </c>
      <c r="Z761" s="81">
        <v>18</v>
      </c>
      <c r="AA761" s="81">
        <v>18</v>
      </c>
      <c r="AB761" s="81">
        <v>30</v>
      </c>
      <c r="AC761" s="81">
        <v>25</v>
      </c>
      <c r="AD761" s="81">
        <v>25</v>
      </c>
      <c r="AE761" s="81">
        <v>25</v>
      </c>
      <c r="AF761" s="81">
        <v>20</v>
      </c>
      <c r="AG761" s="81">
        <v>18</v>
      </c>
      <c r="AH761" s="81">
        <v>14</v>
      </c>
      <c r="AI761" s="81">
        <v>30</v>
      </c>
      <c r="AJ761" s="81">
        <v>25</v>
      </c>
      <c r="AK761" s="81">
        <v>25</v>
      </c>
      <c r="AL761" s="81">
        <v>25</v>
      </c>
      <c r="AM761" s="81">
        <v>20</v>
      </c>
      <c r="AN761" s="81">
        <v>14</v>
      </c>
    </row>
    <row r="762" spans="1:40" ht="16.5">
      <c r="A762" s="81">
        <v>10758</v>
      </c>
      <c r="B762" s="81" t="s">
        <v>2926</v>
      </c>
      <c r="C762" s="81" t="s">
        <v>2169</v>
      </c>
      <c r="D762" s="81">
        <v>25</v>
      </c>
      <c r="E762" s="81">
        <v>30</v>
      </c>
      <c r="F762" s="81">
        <v>25</v>
      </c>
      <c r="G762" s="81">
        <v>25</v>
      </c>
      <c r="H762" s="81">
        <v>31</v>
      </c>
      <c r="I762" s="81">
        <v>25</v>
      </c>
      <c r="J762" s="81">
        <v>25</v>
      </c>
      <c r="K762" s="81">
        <v>30</v>
      </c>
      <c r="L762" s="81">
        <v>25</v>
      </c>
      <c r="M762" s="81">
        <v>25</v>
      </c>
      <c r="N762" s="81">
        <v>30</v>
      </c>
      <c r="O762" s="81">
        <v>25</v>
      </c>
      <c r="P762" s="81">
        <v>30</v>
      </c>
      <c r="Q762" s="81">
        <v>25</v>
      </c>
      <c r="R762" s="81">
        <v>26</v>
      </c>
      <c r="S762" s="81">
        <v>30</v>
      </c>
      <c r="T762" s="81">
        <v>18</v>
      </c>
      <c r="U762" s="81">
        <v>30</v>
      </c>
      <c r="V762" s="81">
        <v>25</v>
      </c>
      <c r="W762" s="81">
        <v>25</v>
      </c>
      <c r="X762" s="81">
        <v>25</v>
      </c>
      <c r="Y762" s="81">
        <v>20</v>
      </c>
      <c r="Z762" s="81">
        <v>18</v>
      </c>
      <c r="AA762" s="81">
        <v>18</v>
      </c>
      <c r="AB762" s="81">
        <v>30</v>
      </c>
      <c r="AC762" s="81">
        <v>25</v>
      </c>
      <c r="AD762" s="81">
        <v>25</v>
      </c>
      <c r="AE762" s="81">
        <v>25</v>
      </c>
      <c r="AF762" s="81">
        <v>20</v>
      </c>
      <c r="AG762" s="81">
        <v>18</v>
      </c>
      <c r="AH762" s="81">
        <v>15</v>
      </c>
      <c r="AI762" s="81">
        <v>30</v>
      </c>
      <c r="AJ762" s="81">
        <v>25</v>
      </c>
      <c r="AK762" s="81">
        <v>25</v>
      </c>
      <c r="AL762" s="81">
        <v>25</v>
      </c>
      <c r="AM762" s="81">
        <v>20</v>
      </c>
      <c r="AN762" s="81">
        <v>15</v>
      </c>
    </row>
    <row r="763" spans="1:40" ht="16.5">
      <c r="A763" s="81">
        <v>10759</v>
      </c>
      <c r="B763" s="81" t="s">
        <v>2927</v>
      </c>
      <c r="C763" s="81" t="s">
        <v>2169</v>
      </c>
      <c r="D763" s="81">
        <v>25</v>
      </c>
      <c r="E763" s="81">
        <v>30</v>
      </c>
      <c r="F763" s="81">
        <v>25</v>
      </c>
      <c r="G763" s="81">
        <v>25</v>
      </c>
      <c r="H763" s="81">
        <v>31</v>
      </c>
      <c r="I763" s="81">
        <v>25</v>
      </c>
      <c r="J763" s="81">
        <v>25</v>
      </c>
      <c r="K763" s="81">
        <v>30</v>
      </c>
      <c r="L763" s="81">
        <v>25</v>
      </c>
      <c r="M763" s="81">
        <v>25</v>
      </c>
      <c r="N763" s="81">
        <v>30</v>
      </c>
      <c r="O763" s="81">
        <v>25</v>
      </c>
      <c r="P763" s="81">
        <v>30</v>
      </c>
      <c r="Q763" s="81">
        <v>25</v>
      </c>
      <c r="R763" s="81">
        <v>26</v>
      </c>
      <c r="S763" s="81">
        <v>30</v>
      </c>
      <c r="T763" s="81">
        <v>18</v>
      </c>
      <c r="U763" s="81">
        <v>30</v>
      </c>
      <c r="V763" s="81">
        <v>25</v>
      </c>
      <c r="W763" s="81">
        <v>25</v>
      </c>
      <c r="X763" s="81">
        <v>25</v>
      </c>
      <c r="Y763" s="81">
        <v>20</v>
      </c>
      <c r="Z763" s="81">
        <v>18</v>
      </c>
      <c r="AA763" s="81">
        <v>18</v>
      </c>
      <c r="AB763" s="81">
        <v>30</v>
      </c>
      <c r="AC763" s="81">
        <v>25</v>
      </c>
      <c r="AD763" s="81">
        <v>25</v>
      </c>
      <c r="AE763" s="81">
        <v>25</v>
      </c>
      <c r="AF763" s="81">
        <v>20</v>
      </c>
      <c r="AG763" s="81">
        <v>18</v>
      </c>
      <c r="AH763" s="81">
        <v>16</v>
      </c>
      <c r="AI763" s="81">
        <v>30</v>
      </c>
      <c r="AJ763" s="81">
        <v>25</v>
      </c>
      <c r="AK763" s="81">
        <v>25</v>
      </c>
      <c r="AL763" s="81">
        <v>25</v>
      </c>
      <c r="AM763" s="81">
        <v>20</v>
      </c>
      <c r="AN763" s="81">
        <v>16</v>
      </c>
    </row>
    <row r="764" spans="1:40" ht="16.5">
      <c r="A764" s="81">
        <v>10760</v>
      </c>
      <c r="B764" s="81" t="s">
        <v>2928</v>
      </c>
      <c r="C764" s="81" t="s">
        <v>2169</v>
      </c>
      <c r="D764" s="81">
        <v>25</v>
      </c>
      <c r="E764" s="81">
        <v>30</v>
      </c>
      <c r="F764" s="81">
        <v>25</v>
      </c>
      <c r="G764" s="81">
        <v>25</v>
      </c>
      <c r="H764" s="81">
        <v>31</v>
      </c>
      <c r="I764" s="81">
        <v>25</v>
      </c>
      <c r="J764" s="81">
        <v>25</v>
      </c>
      <c r="K764" s="81">
        <v>30</v>
      </c>
      <c r="L764" s="81">
        <v>25</v>
      </c>
      <c r="M764" s="81">
        <v>25</v>
      </c>
      <c r="N764" s="81">
        <v>30</v>
      </c>
      <c r="O764" s="81">
        <v>25</v>
      </c>
      <c r="P764" s="81">
        <v>30</v>
      </c>
      <c r="Q764" s="81">
        <v>25</v>
      </c>
      <c r="R764" s="81">
        <v>26</v>
      </c>
      <c r="S764" s="81">
        <v>30</v>
      </c>
      <c r="T764" s="81">
        <v>18</v>
      </c>
      <c r="U764" s="81">
        <v>30</v>
      </c>
      <c r="V764" s="81">
        <v>25</v>
      </c>
      <c r="W764" s="81">
        <v>25</v>
      </c>
      <c r="X764" s="81">
        <v>25</v>
      </c>
      <c r="Y764" s="81">
        <v>20</v>
      </c>
      <c r="Z764" s="81">
        <v>18</v>
      </c>
      <c r="AA764" s="81">
        <v>18</v>
      </c>
      <c r="AB764" s="81">
        <v>30</v>
      </c>
      <c r="AC764" s="81">
        <v>25</v>
      </c>
      <c r="AD764" s="81">
        <v>25</v>
      </c>
      <c r="AE764" s="81">
        <v>25</v>
      </c>
      <c r="AF764" s="81">
        <v>20</v>
      </c>
      <c r="AG764" s="81">
        <v>18</v>
      </c>
      <c r="AH764" s="81">
        <v>17</v>
      </c>
      <c r="AI764" s="81">
        <v>30</v>
      </c>
      <c r="AJ764" s="81">
        <v>25</v>
      </c>
      <c r="AK764" s="81">
        <v>25</v>
      </c>
      <c r="AL764" s="81">
        <v>25</v>
      </c>
      <c r="AM764" s="81">
        <v>20</v>
      </c>
      <c r="AN764" s="81">
        <v>17</v>
      </c>
    </row>
    <row r="765" spans="1:40" ht="16.5">
      <c r="A765" s="81">
        <v>10761</v>
      </c>
      <c r="B765" s="81" t="s">
        <v>2929</v>
      </c>
      <c r="C765" s="81" t="s">
        <v>2169</v>
      </c>
      <c r="D765" s="81">
        <v>25</v>
      </c>
      <c r="E765" s="81">
        <v>30</v>
      </c>
      <c r="F765" s="81">
        <v>25</v>
      </c>
      <c r="G765" s="81">
        <v>25</v>
      </c>
      <c r="H765" s="81">
        <v>31</v>
      </c>
      <c r="I765" s="81">
        <v>25</v>
      </c>
      <c r="J765" s="81">
        <v>25</v>
      </c>
      <c r="K765" s="81">
        <v>30</v>
      </c>
      <c r="L765" s="81">
        <v>25</v>
      </c>
      <c r="M765" s="81">
        <v>25</v>
      </c>
      <c r="N765" s="81">
        <v>30</v>
      </c>
      <c r="O765" s="81">
        <v>25</v>
      </c>
      <c r="P765" s="81">
        <v>30</v>
      </c>
      <c r="Q765" s="81">
        <v>25</v>
      </c>
      <c r="R765" s="81">
        <v>26</v>
      </c>
      <c r="S765" s="81">
        <v>30</v>
      </c>
      <c r="T765" s="81">
        <v>18</v>
      </c>
      <c r="U765" s="81">
        <v>30</v>
      </c>
      <c r="V765" s="81">
        <v>25</v>
      </c>
      <c r="W765" s="81">
        <v>25</v>
      </c>
      <c r="X765" s="81">
        <v>25</v>
      </c>
      <c r="Y765" s="81">
        <v>20</v>
      </c>
      <c r="Z765" s="81">
        <v>18</v>
      </c>
      <c r="AA765" s="81">
        <v>18</v>
      </c>
      <c r="AB765" s="81">
        <v>30</v>
      </c>
      <c r="AC765" s="81">
        <v>25</v>
      </c>
      <c r="AD765" s="81">
        <v>25</v>
      </c>
      <c r="AE765" s="81">
        <v>25</v>
      </c>
      <c r="AF765" s="81">
        <v>20</v>
      </c>
      <c r="AG765" s="81">
        <v>18</v>
      </c>
      <c r="AH765" s="81">
        <v>18</v>
      </c>
      <c r="AI765" s="81">
        <v>30</v>
      </c>
      <c r="AJ765" s="81">
        <v>25</v>
      </c>
      <c r="AK765" s="81">
        <v>25</v>
      </c>
      <c r="AL765" s="81">
        <v>25</v>
      </c>
      <c r="AM765" s="81">
        <v>20</v>
      </c>
      <c r="AN765" s="81">
        <v>18</v>
      </c>
    </row>
    <row r="766" spans="1:40" ht="16.5">
      <c r="A766" s="81">
        <v>10762</v>
      </c>
      <c r="B766" s="81" t="s">
        <v>2930</v>
      </c>
      <c r="C766" s="81" t="s">
        <v>2152</v>
      </c>
      <c r="D766" s="81">
        <v>25</v>
      </c>
      <c r="E766" s="81">
        <v>30</v>
      </c>
      <c r="F766" s="81">
        <v>25</v>
      </c>
      <c r="G766" s="81">
        <v>25</v>
      </c>
      <c r="H766" s="81">
        <v>31</v>
      </c>
      <c r="I766" s="81">
        <v>25</v>
      </c>
      <c r="J766" s="81">
        <v>25</v>
      </c>
      <c r="K766" s="81">
        <v>30</v>
      </c>
      <c r="L766" s="81">
        <v>25</v>
      </c>
      <c r="M766" s="81">
        <v>25</v>
      </c>
      <c r="N766" s="81">
        <v>30</v>
      </c>
      <c r="O766" s="81">
        <v>25</v>
      </c>
      <c r="P766" s="81">
        <v>30</v>
      </c>
      <c r="Q766" s="81">
        <v>25</v>
      </c>
      <c r="R766" s="81">
        <v>26</v>
      </c>
      <c r="S766" s="81">
        <v>30</v>
      </c>
      <c r="T766" s="81">
        <v>18</v>
      </c>
      <c r="U766" s="81">
        <v>31</v>
      </c>
      <c r="V766" s="81">
        <v>25</v>
      </c>
      <c r="W766" s="81">
        <v>25</v>
      </c>
      <c r="X766" s="81">
        <v>25</v>
      </c>
      <c r="Y766" s="81">
        <v>20</v>
      </c>
      <c r="Z766" s="81">
        <v>18</v>
      </c>
      <c r="AA766" s="81">
        <v>18</v>
      </c>
      <c r="AB766" s="81">
        <v>30</v>
      </c>
      <c r="AC766" s="81">
        <v>25</v>
      </c>
      <c r="AD766" s="81">
        <v>25</v>
      </c>
      <c r="AE766" s="81">
        <v>25</v>
      </c>
      <c r="AF766" s="81">
        <v>20</v>
      </c>
      <c r="AG766" s="81">
        <v>18</v>
      </c>
      <c r="AH766" s="81">
        <v>18</v>
      </c>
      <c r="AI766" s="81">
        <v>30</v>
      </c>
      <c r="AJ766" s="81">
        <v>25</v>
      </c>
      <c r="AK766" s="81">
        <v>25</v>
      </c>
      <c r="AL766" s="81">
        <v>25</v>
      </c>
      <c r="AM766" s="81">
        <v>20</v>
      </c>
      <c r="AN766" s="81">
        <v>18</v>
      </c>
    </row>
    <row r="767" spans="1:40" ht="16.5">
      <c r="A767" s="81">
        <v>10763</v>
      </c>
      <c r="B767" s="81" t="s">
        <v>2931</v>
      </c>
      <c r="C767" s="81" t="s">
        <v>2158</v>
      </c>
      <c r="D767" s="81">
        <v>25</v>
      </c>
      <c r="E767" s="81">
        <v>30</v>
      </c>
      <c r="F767" s="81">
        <v>25</v>
      </c>
      <c r="G767" s="81">
        <v>25</v>
      </c>
      <c r="H767" s="81">
        <v>31</v>
      </c>
      <c r="I767" s="81">
        <v>25</v>
      </c>
      <c r="J767" s="81">
        <v>25</v>
      </c>
      <c r="K767" s="81">
        <v>30</v>
      </c>
      <c r="L767" s="81">
        <v>25</v>
      </c>
      <c r="M767" s="81">
        <v>25</v>
      </c>
      <c r="N767" s="81">
        <v>30</v>
      </c>
      <c r="O767" s="81">
        <v>25</v>
      </c>
      <c r="P767" s="81">
        <v>30</v>
      </c>
      <c r="Q767" s="81">
        <v>25</v>
      </c>
      <c r="R767" s="81">
        <v>26</v>
      </c>
      <c r="S767" s="81">
        <v>30</v>
      </c>
      <c r="T767" s="81">
        <v>18</v>
      </c>
      <c r="U767" s="81">
        <v>31</v>
      </c>
      <c r="V767" s="81">
        <v>25</v>
      </c>
      <c r="W767" s="81">
        <v>25</v>
      </c>
      <c r="X767" s="81">
        <v>25</v>
      </c>
      <c r="Y767" s="81">
        <v>20</v>
      </c>
      <c r="Z767" s="81">
        <v>18</v>
      </c>
      <c r="AA767" s="81">
        <v>18</v>
      </c>
      <c r="AB767" s="81">
        <v>31</v>
      </c>
      <c r="AC767" s="81">
        <v>25</v>
      </c>
      <c r="AD767" s="81">
        <v>25</v>
      </c>
      <c r="AE767" s="81">
        <v>25</v>
      </c>
      <c r="AF767" s="81">
        <v>20</v>
      </c>
      <c r="AG767" s="81">
        <v>18</v>
      </c>
      <c r="AH767" s="81">
        <v>18</v>
      </c>
      <c r="AI767" s="81">
        <v>30</v>
      </c>
      <c r="AJ767" s="81">
        <v>25</v>
      </c>
      <c r="AK767" s="81">
        <v>25</v>
      </c>
      <c r="AL767" s="81">
        <v>25</v>
      </c>
      <c r="AM767" s="81">
        <v>20</v>
      </c>
      <c r="AN767" s="81">
        <v>18</v>
      </c>
    </row>
    <row r="768" spans="1:40" ht="16.5">
      <c r="A768" s="81">
        <v>10764</v>
      </c>
      <c r="B768" s="81" t="s">
        <v>2932</v>
      </c>
      <c r="C768" s="81" t="s">
        <v>2164</v>
      </c>
      <c r="D768" s="81">
        <v>25</v>
      </c>
      <c r="E768" s="81">
        <v>30</v>
      </c>
      <c r="F768" s="81">
        <v>25</v>
      </c>
      <c r="G768" s="81">
        <v>25</v>
      </c>
      <c r="H768" s="81">
        <v>31</v>
      </c>
      <c r="I768" s="81">
        <v>25</v>
      </c>
      <c r="J768" s="81">
        <v>25</v>
      </c>
      <c r="K768" s="81">
        <v>30</v>
      </c>
      <c r="L768" s="81">
        <v>25</v>
      </c>
      <c r="M768" s="81">
        <v>25</v>
      </c>
      <c r="N768" s="81">
        <v>30</v>
      </c>
      <c r="O768" s="81">
        <v>25</v>
      </c>
      <c r="P768" s="81">
        <v>30</v>
      </c>
      <c r="Q768" s="81">
        <v>25</v>
      </c>
      <c r="R768" s="81">
        <v>26</v>
      </c>
      <c r="S768" s="81">
        <v>30</v>
      </c>
      <c r="T768" s="81">
        <v>18</v>
      </c>
      <c r="U768" s="81">
        <v>31</v>
      </c>
      <c r="V768" s="81">
        <v>25</v>
      </c>
      <c r="W768" s="81">
        <v>25</v>
      </c>
      <c r="X768" s="81">
        <v>25</v>
      </c>
      <c r="Y768" s="81">
        <v>20</v>
      </c>
      <c r="Z768" s="81">
        <v>18</v>
      </c>
      <c r="AA768" s="81">
        <v>18</v>
      </c>
      <c r="AB768" s="81">
        <v>31</v>
      </c>
      <c r="AC768" s="81">
        <v>25</v>
      </c>
      <c r="AD768" s="81">
        <v>25</v>
      </c>
      <c r="AE768" s="81">
        <v>25</v>
      </c>
      <c r="AF768" s="81">
        <v>20</v>
      </c>
      <c r="AG768" s="81">
        <v>18</v>
      </c>
      <c r="AH768" s="81">
        <v>18</v>
      </c>
      <c r="AI768" s="81">
        <v>31</v>
      </c>
      <c r="AJ768" s="81">
        <v>25</v>
      </c>
      <c r="AK768" s="81">
        <v>25</v>
      </c>
      <c r="AL768" s="81">
        <v>25</v>
      </c>
      <c r="AM768" s="81">
        <v>20</v>
      </c>
      <c r="AN768" s="81">
        <v>18</v>
      </c>
    </row>
    <row r="769" spans="1:40" ht="16.5">
      <c r="A769" s="81">
        <v>10765</v>
      </c>
      <c r="B769" s="81" t="s">
        <v>2933</v>
      </c>
      <c r="C769" s="81" t="s">
        <v>2153</v>
      </c>
      <c r="D769" s="81">
        <v>25</v>
      </c>
      <c r="E769" s="81">
        <v>30</v>
      </c>
      <c r="F769" s="81">
        <v>25</v>
      </c>
      <c r="G769" s="81">
        <v>25</v>
      </c>
      <c r="H769" s="81">
        <v>31</v>
      </c>
      <c r="I769" s="81">
        <v>25</v>
      </c>
      <c r="J769" s="81">
        <v>25</v>
      </c>
      <c r="K769" s="81">
        <v>30</v>
      </c>
      <c r="L769" s="81">
        <v>25</v>
      </c>
      <c r="M769" s="81">
        <v>25</v>
      </c>
      <c r="N769" s="81">
        <v>30</v>
      </c>
      <c r="O769" s="81">
        <v>25</v>
      </c>
      <c r="P769" s="81">
        <v>30</v>
      </c>
      <c r="Q769" s="81">
        <v>25</v>
      </c>
      <c r="R769" s="81">
        <v>26</v>
      </c>
      <c r="S769" s="81">
        <v>30</v>
      </c>
      <c r="T769" s="81">
        <v>18</v>
      </c>
      <c r="U769" s="81">
        <v>31</v>
      </c>
      <c r="V769" s="81">
        <v>26</v>
      </c>
      <c r="W769" s="81">
        <v>25</v>
      </c>
      <c r="X769" s="81">
        <v>25</v>
      </c>
      <c r="Y769" s="81">
        <v>20</v>
      </c>
      <c r="Z769" s="81">
        <v>18</v>
      </c>
      <c r="AA769" s="81">
        <v>18</v>
      </c>
      <c r="AB769" s="81">
        <v>31</v>
      </c>
      <c r="AC769" s="81">
        <v>25</v>
      </c>
      <c r="AD769" s="81">
        <v>25</v>
      </c>
      <c r="AE769" s="81">
        <v>25</v>
      </c>
      <c r="AF769" s="81">
        <v>20</v>
      </c>
      <c r="AG769" s="81">
        <v>18</v>
      </c>
      <c r="AH769" s="81">
        <v>18</v>
      </c>
      <c r="AI769" s="81">
        <v>31</v>
      </c>
      <c r="AJ769" s="81">
        <v>25</v>
      </c>
      <c r="AK769" s="81">
        <v>25</v>
      </c>
      <c r="AL769" s="81">
        <v>25</v>
      </c>
      <c r="AM769" s="81">
        <v>20</v>
      </c>
      <c r="AN769" s="81">
        <v>18</v>
      </c>
    </row>
    <row r="770" spans="1:40" ht="16.5">
      <c r="A770" s="81">
        <v>10766</v>
      </c>
      <c r="B770" s="81" t="s">
        <v>2934</v>
      </c>
      <c r="C770" s="81" t="s">
        <v>2153</v>
      </c>
      <c r="D770" s="81">
        <v>25</v>
      </c>
      <c r="E770" s="81">
        <v>30</v>
      </c>
      <c r="F770" s="81">
        <v>25</v>
      </c>
      <c r="G770" s="81">
        <v>25</v>
      </c>
      <c r="H770" s="81">
        <v>31</v>
      </c>
      <c r="I770" s="81">
        <v>25</v>
      </c>
      <c r="J770" s="81">
        <v>25</v>
      </c>
      <c r="K770" s="81">
        <v>30</v>
      </c>
      <c r="L770" s="81">
        <v>25</v>
      </c>
      <c r="M770" s="81">
        <v>25</v>
      </c>
      <c r="N770" s="81">
        <v>30</v>
      </c>
      <c r="O770" s="81">
        <v>25</v>
      </c>
      <c r="P770" s="81">
        <v>30</v>
      </c>
      <c r="Q770" s="81">
        <v>25</v>
      </c>
      <c r="R770" s="81">
        <v>26</v>
      </c>
      <c r="S770" s="81">
        <v>30</v>
      </c>
      <c r="T770" s="81">
        <v>18</v>
      </c>
      <c r="U770" s="81">
        <v>31</v>
      </c>
      <c r="V770" s="81">
        <v>27</v>
      </c>
      <c r="W770" s="81">
        <v>25</v>
      </c>
      <c r="X770" s="81">
        <v>25</v>
      </c>
      <c r="Y770" s="81">
        <v>20</v>
      </c>
      <c r="Z770" s="81">
        <v>18</v>
      </c>
      <c r="AA770" s="81">
        <v>18</v>
      </c>
      <c r="AB770" s="81">
        <v>31</v>
      </c>
      <c r="AC770" s="81">
        <v>25</v>
      </c>
      <c r="AD770" s="81">
        <v>25</v>
      </c>
      <c r="AE770" s="81">
        <v>25</v>
      </c>
      <c r="AF770" s="81">
        <v>20</v>
      </c>
      <c r="AG770" s="81">
        <v>18</v>
      </c>
      <c r="AH770" s="81">
        <v>18</v>
      </c>
      <c r="AI770" s="81">
        <v>31</v>
      </c>
      <c r="AJ770" s="81">
        <v>25</v>
      </c>
      <c r="AK770" s="81">
        <v>25</v>
      </c>
      <c r="AL770" s="81">
        <v>25</v>
      </c>
      <c r="AM770" s="81">
        <v>20</v>
      </c>
      <c r="AN770" s="81">
        <v>18</v>
      </c>
    </row>
    <row r="771" spans="1:40" ht="16.5">
      <c r="A771" s="81">
        <v>10767</v>
      </c>
      <c r="B771" s="81" t="s">
        <v>2935</v>
      </c>
      <c r="C771" s="81" t="s">
        <v>2153</v>
      </c>
      <c r="D771" s="81">
        <v>25</v>
      </c>
      <c r="E771" s="81">
        <v>30</v>
      </c>
      <c r="F771" s="81">
        <v>25</v>
      </c>
      <c r="G771" s="81">
        <v>25</v>
      </c>
      <c r="H771" s="81">
        <v>31</v>
      </c>
      <c r="I771" s="81">
        <v>25</v>
      </c>
      <c r="J771" s="81">
        <v>25</v>
      </c>
      <c r="K771" s="81">
        <v>30</v>
      </c>
      <c r="L771" s="81">
        <v>25</v>
      </c>
      <c r="M771" s="81">
        <v>25</v>
      </c>
      <c r="N771" s="81">
        <v>30</v>
      </c>
      <c r="O771" s="81">
        <v>25</v>
      </c>
      <c r="P771" s="81">
        <v>30</v>
      </c>
      <c r="Q771" s="81">
        <v>25</v>
      </c>
      <c r="R771" s="81">
        <v>26</v>
      </c>
      <c r="S771" s="81">
        <v>30</v>
      </c>
      <c r="T771" s="81">
        <v>18</v>
      </c>
      <c r="U771" s="81">
        <v>31</v>
      </c>
      <c r="V771" s="81">
        <v>28</v>
      </c>
      <c r="W771" s="81">
        <v>25</v>
      </c>
      <c r="X771" s="81">
        <v>25</v>
      </c>
      <c r="Y771" s="81">
        <v>20</v>
      </c>
      <c r="Z771" s="81">
        <v>18</v>
      </c>
      <c r="AA771" s="81">
        <v>18</v>
      </c>
      <c r="AB771" s="81">
        <v>31</v>
      </c>
      <c r="AC771" s="81">
        <v>25</v>
      </c>
      <c r="AD771" s="81">
        <v>25</v>
      </c>
      <c r="AE771" s="81">
        <v>25</v>
      </c>
      <c r="AF771" s="81">
        <v>20</v>
      </c>
      <c r="AG771" s="81">
        <v>18</v>
      </c>
      <c r="AH771" s="81">
        <v>18</v>
      </c>
      <c r="AI771" s="81">
        <v>31</v>
      </c>
      <c r="AJ771" s="81">
        <v>25</v>
      </c>
      <c r="AK771" s="81">
        <v>25</v>
      </c>
      <c r="AL771" s="81">
        <v>25</v>
      </c>
      <c r="AM771" s="81">
        <v>20</v>
      </c>
      <c r="AN771" s="81">
        <v>18</v>
      </c>
    </row>
    <row r="772" spans="1:40" ht="16.5">
      <c r="A772" s="81">
        <v>10768</v>
      </c>
      <c r="B772" s="81" t="s">
        <v>2936</v>
      </c>
      <c r="C772" s="81" t="s">
        <v>2153</v>
      </c>
      <c r="D772" s="81">
        <v>25</v>
      </c>
      <c r="E772" s="81">
        <v>30</v>
      </c>
      <c r="F772" s="81">
        <v>25</v>
      </c>
      <c r="G772" s="81">
        <v>25</v>
      </c>
      <c r="H772" s="81">
        <v>31</v>
      </c>
      <c r="I772" s="81">
        <v>25</v>
      </c>
      <c r="J772" s="81">
        <v>25</v>
      </c>
      <c r="K772" s="81">
        <v>30</v>
      </c>
      <c r="L772" s="81">
        <v>25</v>
      </c>
      <c r="M772" s="81">
        <v>25</v>
      </c>
      <c r="N772" s="81">
        <v>30</v>
      </c>
      <c r="O772" s="81">
        <v>25</v>
      </c>
      <c r="P772" s="81">
        <v>30</v>
      </c>
      <c r="Q772" s="81">
        <v>25</v>
      </c>
      <c r="R772" s="81">
        <v>26</v>
      </c>
      <c r="S772" s="81">
        <v>30</v>
      </c>
      <c r="T772" s="81">
        <v>18</v>
      </c>
      <c r="U772" s="81">
        <v>31</v>
      </c>
      <c r="V772" s="81">
        <v>29</v>
      </c>
      <c r="W772" s="81">
        <v>25</v>
      </c>
      <c r="X772" s="81">
        <v>25</v>
      </c>
      <c r="Y772" s="81">
        <v>20</v>
      </c>
      <c r="Z772" s="81">
        <v>18</v>
      </c>
      <c r="AA772" s="81">
        <v>18</v>
      </c>
      <c r="AB772" s="81">
        <v>31</v>
      </c>
      <c r="AC772" s="81">
        <v>25</v>
      </c>
      <c r="AD772" s="81">
        <v>25</v>
      </c>
      <c r="AE772" s="81">
        <v>25</v>
      </c>
      <c r="AF772" s="81">
        <v>20</v>
      </c>
      <c r="AG772" s="81">
        <v>18</v>
      </c>
      <c r="AH772" s="81">
        <v>18</v>
      </c>
      <c r="AI772" s="81">
        <v>31</v>
      </c>
      <c r="AJ772" s="81">
        <v>25</v>
      </c>
      <c r="AK772" s="81">
        <v>25</v>
      </c>
      <c r="AL772" s="81">
        <v>25</v>
      </c>
      <c r="AM772" s="81">
        <v>20</v>
      </c>
      <c r="AN772" s="81">
        <v>18</v>
      </c>
    </row>
    <row r="773" spans="1:40" ht="16.5">
      <c r="A773" s="81">
        <v>10769</v>
      </c>
      <c r="B773" s="81" t="s">
        <v>2937</v>
      </c>
      <c r="C773" s="81" t="s">
        <v>2153</v>
      </c>
      <c r="D773" s="81">
        <v>25</v>
      </c>
      <c r="E773" s="81">
        <v>30</v>
      </c>
      <c r="F773" s="81">
        <v>25</v>
      </c>
      <c r="G773" s="81">
        <v>25</v>
      </c>
      <c r="H773" s="81">
        <v>31</v>
      </c>
      <c r="I773" s="81">
        <v>25</v>
      </c>
      <c r="J773" s="81">
        <v>25</v>
      </c>
      <c r="K773" s="81">
        <v>30</v>
      </c>
      <c r="L773" s="81">
        <v>25</v>
      </c>
      <c r="M773" s="81">
        <v>25</v>
      </c>
      <c r="N773" s="81">
        <v>30</v>
      </c>
      <c r="O773" s="81">
        <v>25</v>
      </c>
      <c r="P773" s="81">
        <v>30</v>
      </c>
      <c r="Q773" s="81">
        <v>25</v>
      </c>
      <c r="R773" s="81">
        <v>26</v>
      </c>
      <c r="S773" s="81">
        <v>30</v>
      </c>
      <c r="T773" s="81">
        <v>18</v>
      </c>
      <c r="U773" s="81">
        <v>31</v>
      </c>
      <c r="V773" s="81">
        <v>30</v>
      </c>
      <c r="W773" s="81">
        <v>25</v>
      </c>
      <c r="X773" s="81">
        <v>25</v>
      </c>
      <c r="Y773" s="81">
        <v>20</v>
      </c>
      <c r="Z773" s="81">
        <v>18</v>
      </c>
      <c r="AA773" s="81">
        <v>18</v>
      </c>
      <c r="AB773" s="81">
        <v>31</v>
      </c>
      <c r="AC773" s="81">
        <v>25</v>
      </c>
      <c r="AD773" s="81">
        <v>25</v>
      </c>
      <c r="AE773" s="81">
        <v>25</v>
      </c>
      <c r="AF773" s="81">
        <v>20</v>
      </c>
      <c r="AG773" s="81">
        <v>18</v>
      </c>
      <c r="AH773" s="81">
        <v>18</v>
      </c>
      <c r="AI773" s="81">
        <v>31</v>
      </c>
      <c r="AJ773" s="81">
        <v>25</v>
      </c>
      <c r="AK773" s="81">
        <v>25</v>
      </c>
      <c r="AL773" s="81">
        <v>25</v>
      </c>
      <c r="AM773" s="81">
        <v>20</v>
      </c>
      <c r="AN773" s="81">
        <v>18</v>
      </c>
    </row>
    <row r="774" spans="1:40" ht="16.5">
      <c r="A774" s="81">
        <v>10770</v>
      </c>
      <c r="B774" s="81" t="s">
        <v>2938</v>
      </c>
      <c r="C774" s="81" t="s">
        <v>2157</v>
      </c>
      <c r="D774" s="81">
        <v>25</v>
      </c>
      <c r="E774" s="81">
        <v>30</v>
      </c>
      <c r="F774" s="81">
        <v>25</v>
      </c>
      <c r="G774" s="81">
        <v>25</v>
      </c>
      <c r="H774" s="81">
        <v>31</v>
      </c>
      <c r="I774" s="81">
        <v>25</v>
      </c>
      <c r="J774" s="81">
        <v>25</v>
      </c>
      <c r="K774" s="81">
        <v>30</v>
      </c>
      <c r="L774" s="81">
        <v>25</v>
      </c>
      <c r="M774" s="81">
        <v>25</v>
      </c>
      <c r="N774" s="81">
        <v>30</v>
      </c>
      <c r="O774" s="81">
        <v>25</v>
      </c>
      <c r="P774" s="81">
        <v>30</v>
      </c>
      <c r="Q774" s="81">
        <v>25</v>
      </c>
      <c r="R774" s="81">
        <v>26</v>
      </c>
      <c r="S774" s="81">
        <v>30</v>
      </c>
      <c r="T774" s="81">
        <v>19</v>
      </c>
      <c r="U774" s="81">
        <v>31</v>
      </c>
      <c r="V774" s="81">
        <v>30</v>
      </c>
      <c r="W774" s="81">
        <v>25</v>
      </c>
      <c r="X774" s="81">
        <v>25</v>
      </c>
      <c r="Y774" s="81">
        <v>20</v>
      </c>
      <c r="Z774" s="81">
        <v>19</v>
      </c>
      <c r="AA774" s="81">
        <v>18</v>
      </c>
      <c r="AB774" s="81">
        <v>31</v>
      </c>
      <c r="AC774" s="81">
        <v>25</v>
      </c>
      <c r="AD774" s="81">
        <v>25</v>
      </c>
      <c r="AE774" s="81">
        <v>25</v>
      </c>
      <c r="AF774" s="81">
        <v>20</v>
      </c>
      <c r="AG774" s="81">
        <v>18</v>
      </c>
      <c r="AH774" s="81">
        <v>18</v>
      </c>
      <c r="AI774" s="81">
        <v>31</v>
      </c>
      <c r="AJ774" s="81">
        <v>25</v>
      </c>
      <c r="AK774" s="81">
        <v>25</v>
      </c>
      <c r="AL774" s="81">
        <v>25</v>
      </c>
      <c r="AM774" s="81">
        <v>20</v>
      </c>
      <c r="AN774" s="81">
        <v>18</v>
      </c>
    </row>
    <row r="775" spans="1:40" ht="16.5">
      <c r="A775" s="81">
        <v>10771</v>
      </c>
      <c r="B775" s="81" t="s">
        <v>2939</v>
      </c>
      <c r="C775" s="81" t="s">
        <v>2157</v>
      </c>
      <c r="D775" s="81">
        <v>25</v>
      </c>
      <c r="E775" s="81">
        <v>30</v>
      </c>
      <c r="F775" s="81">
        <v>25</v>
      </c>
      <c r="G775" s="81">
        <v>25</v>
      </c>
      <c r="H775" s="81">
        <v>31</v>
      </c>
      <c r="I775" s="81">
        <v>25</v>
      </c>
      <c r="J775" s="81">
        <v>25</v>
      </c>
      <c r="K775" s="81">
        <v>30</v>
      </c>
      <c r="L775" s="81">
        <v>25</v>
      </c>
      <c r="M775" s="81">
        <v>25</v>
      </c>
      <c r="N775" s="81">
        <v>30</v>
      </c>
      <c r="O775" s="81">
        <v>25</v>
      </c>
      <c r="P775" s="81">
        <v>30</v>
      </c>
      <c r="Q775" s="81">
        <v>25</v>
      </c>
      <c r="R775" s="81">
        <v>26</v>
      </c>
      <c r="S775" s="81">
        <v>30</v>
      </c>
      <c r="T775" s="81">
        <v>20</v>
      </c>
      <c r="U775" s="81">
        <v>31</v>
      </c>
      <c r="V775" s="81">
        <v>30</v>
      </c>
      <c r="W775" s="81">
        <v>25</v>
      </c>
      <c r="X775" s="81">
        <v>25</v>
      </c>
      <c r="Y775" s="81">
        <v>20</v>
      </c>
      <c r="Z775" s="81">
        <v>20</v>
      </c>
      <c r="AA775" s="81">
        <v>18</v>
      </c>
      <c r="AB775" s="81">
        <v>31</v>
      </c>
      <c r="AC775" s="81">
        <v>25</v>
      </c>
      <c r="AD775" s="81">
        <v>25</v>
      </c>
      <c r="AE775" s="81">
        <v>25</v>
      </c>
      <c r="AF775" s="81">
        <v>20</v>
      </c>
      <c r="AG775" s="81">
        <v>18</v>
      </c>
      <c r="AH775" s="81">
        <v>18</v>
      </c>
      <c r="AI775" s="81">
        <v>31</v>
      </c>
      <c r="AJ775" s="81">
        <v>25</v>
      </c>
      <c r="AK775" s="81">
        <v>25</v>
      </c>
      <c r="AL775" s="81">
        <v>25</v>
      </c>
      <c r="AM775" s="81">
        <v>20</v>
      </c>
      <c r="AN775" s="81">
        <v>18</v>
      </c>
    </row>
    <row r="776" spans="1:40" ht="16.5">
      <c r="A776" s="81">
        <v>10772</v>
      </c>
      <c r="B776" s="81" t="s">
        <v>2940</v>
      </c>
      <c r="C776" s="81" t="s">
        <v>2159</v>
      </c>
      <c r="D776" s="81">
        <v>25</v>
      </c>
      <c r="E776" s="81">
        <v>30</v>
      </c>
      <c r="F776" s="81">
        <v>25</v>
      </c>
      <c r="G776" s="81">
        <v>25</v>
      </c>
      <c r="H776" s="81">
        <v>31</v>
      </c>
      <c r="I776" s="81">
        <v>25</v>
      </c>
      <c r="J776" s="81">
        <v>25</v>
      </c>
      <c r="K776" s="81">
        <v>30</v>
      </c>
      <c r="L776" s="81">
        <v>25</v>
      </c>
      <c r="M776" s="81">
        <v>25</v>
      </c>
      <c r="N776" s="81">
        <v>30</v>
      </c>
      <c r="O776" s="81">
        <v>25</v>
      </c>
      <c r="P776" s="81">
        <v>30</v>
      </c>
      <c r="Q776" s="81">
        <v>25</v>
      </c>
      <c r="R776" s="81">
        <v>26</v>
      </c>
      <c r="S776" s="81">
        <v>30</v>
      </c>
      <c r="T776" s="81">
        <v>20</v>
      </c>
      <c r="U776" s="81">
        <v>31</v>
      </c>
      <c r="V776" s="81">
        <v>30</v>
      </c>
      <c r="W776" s="81">
        <v>25</v>
      </c>
      <c r="X776" s="81">
        <v>25</v>
      </c>
      <c r="Y776" s="81">
        <v>20</v>
      </c>
      <c r="Z776" s="81">
        <v>20</v>
      </c>
      <c r="AA776" s="81">
        <v>18</v>
      </c>
      <c r="AB776" s="81">
        <v>31</v>
      </c>
      <c r="AC776" s="81">
        <v>26</v>
      </c>
      <c r="AD776" s="81">
        <v>25</v>
      </c>
      <c r="AE776" s="81">
        <v>25</v>
      </c>
      <c r="AF776" s="81">
        <v>20</v>
      </c>
      <c r="AG776" s="81">
        <v>18</v>
      </c>
      <c r="AH776" s="81">
        <v>18</v>
      </c>
      <c r="AI776" s="81">
        <v>31</v>
      </c>
      <c r="AJ776" s="81">
        <v>25</v>
      </c>
      <c r="AK776" s="81">
        <v>25</v>
      </c>
      <c r="AL776" s="81">
        <v>25</v>
      </c>
      <c r="AM776" s="81">
        <v>20</v>
      </c>
      <c r="AN776" s="81">
        <v>18</v>
      </c>
    </row>
    <row r="777" spans="1:40" ht="16.5">
      <c r="A777" s="81">
        <v>10773</v>
      </c>
      <c r="B777" s="81" t="s">
        <v>2941</v>
      </c>
      <c r="C777" s="81" t="s">
        <v>2159</v>
      </c>
      <c r="D777" s="81">
        <v>25</v>
      </c>
      <c r="E777" s="81">
        <v>30</v>
      </c>
      <c r="F777" s="81">
        <v>25</v>
      </c>
      <c r="G777" s="81">
        <v>25</v>
      </c>
      <c r="H777" s="81">
        <v>31</v>
      </c>
      <c r="I777" s="81">
        <v>25</v>
      </c>
      <c r="J777" s="81">
        <v>25</v>
      </c>
      <c r="K777" s="81">
        <v>30</v>
      </c>
      <c r="L777" s="81">
        <v>25</v>
      </c>
      <c r="M777" s="81">
        <v>25</v>
      </c>
      <c r="N777" s="81">
        <v>30</v>
      </c>
      <c r="O777" s="81">
        <v>25</v>
      </c>
      <c r="P777" s="81">
        <v>30</v>
      </c>
      <c r="Q777" s="81">
        <v>25</v>
      </c>
      <c r="R777" s="81">
        <v>26</v>
      </c>
      <c r="S777" s="81">
        <v>30</v>
      </c>
      <c r="T777" s="81">
        <v>20</v>
      </c>
      <c r="U777" s="81">
        <v>31</v>
      </c>
      <c r="V777" s="81">
        <v>30</v>
      </c>
      <c r="W777" s="81">
        <v>25</v>
      </c>
      <c r="X777" s="81">
        <v>25</v>
      </c>
      <c r="Y777" s="81">
        <v>20</v>
      </c>
      <c r="Z777" s="81">
        <v>20</v>
      </c>
      <c r="AA777" s="81">
        <v>18</v>
      </c>
      <c r="AB777" s="81">
        <v>31</v>
      </c>
      <c r="AC777" s="81">
        <v>27</v>
      </c>
      <c r="AD777" s="81">
        <v>25</v>
      </c>
      <c r="AE777" s="81">
        <v>25</v>
      </c>
      <c r="AF777" s="81">
        <v>20</v>
      </c>
      <c r="AG777" s="81">
        <v>18</v>
      </c>
      <c r="AH777" s="81">
        <v>18</v>
      </c>
      <c r="AI777" s="81">
        <v>31</v>
      </c>
      <c r="AJ777" s="81">
        <v>25</v>
      </c>
      <c r="AK777" s="81">
        <v>25</v>
      </c>
      <c r="AL777" s="81">
        <v>25</v>
      </c>
      <c r="AM777" s="81">
        <v>20</v>
      </c>
      <c r="AN777" s="81">
        <v>18</v>
      </c>
    </row>
    <row r="778" spans="1:40" ht="16.5">
      <c r="A778" s="81">
        <v>10774</v>
      </c>
      <c r="B778" s="81" t="s">
        <v>2942</v>
      </c>
      <c r="C778" s="81" t="s">
        <v>2159</v>
      </c>
      <c r="D778" s="81">
        <v>25</v>
      </c>
      <c r="E778" s="81">
        <v>30</v>
      </c>
      <c r="F778" s="81">
        <v>25</v>
      </c>
      <c r="G778" s="81">
        <v>25</v>
      </c>
      <c r="H778" s="81">
        <v>31</v>
      </c>
      <c r="I778" s="81">
        <v>25</v>
      </c>
      <c r="J778" s="81">
        <v>25</v>
      </c>
      <c r="K778" s="81">
        <v>30</v>
      </c>
      <c r="L778" s="81">
        <v>25</v>
      </c>
      <c r="M778" s="81">
        <v>25</v>
      </c>
      <c r="N778" s="81">
        <v>30</v>
      </c>
      <c r="O778" s="81">
        <v>25</v>
      </c>
      <c r="P778" s="81">
        <v>30</v>
      </c>
      <c r="Q778" s="81">
        <v>25</v>
      </c>
      <c r="R778" s="81">
        <v>26</v>
      </c>
      <c r="S778" s="81">
        <v>30</v>
      </c>
      <c r="T778" s="81">
        <v>20</v>
      </c>
      <c r="U778" s="81">
        <v>31</v>
      </c>
      <c r="V778" s="81">
        <v>30</v>
      </c>
      <c r="W778" s="81">
        <v>25</v>
      </c>
      <c r="X778" s="81">
        <v>25</v>
      </c>
      <c r="Y778" s="81">
        <v>20</v>
      </c>
      <c r="Z778" s="81">
        <v>20</v>
      </c>
      <c r="AA778" s="81">
        <v>18</v>
      </c>
      <c r="AB778" s="81">
        <v>31</v>
      </c>
      <c r="AC778" s="81">
        <v>28</v>
      </c>
      <c r="AD778" s="81">
        <v>25</v>
      </c>
      <c r="AE778" s="81">
        <v>25</v>
      </c>
      <c r="AF778" s="81">
        <v>20</v>
      </c>
      <c r="AG778" s="81">
        <v>18</v>
      </c>
      <c r="AH778" s="81">
        <v>18</v>
      </c>
      <c r="AI778" s="81">
        <v>31</v>
      </c>
      <c r="AJ778" s="81">
        <v>25</v>
      </c>
      <c r="AK778" s="81">
        <v>25</v>
      </c>
      <c r="AL778" s="81">
        <v>25</v>
      </c>
      <c r="AM778" s="81">
        <v>20</v>
      </c>
      <c r="AN778" s="81">
        <v>18</v>
      </c>
    </row>
    <row r="779" spans="1:40" ht="16.5">
      <c r="A779" s="81">
        <v>10775</v>
      </c>
      <c r="B779" s="81" t="s">
        <v>2943</v>
      </c>
      <c r="C779" s="81" t="s">
        <v>2159</v>
      </c>
      <c r="D779" s="81">
        <v>25</v>
      </c>
      <c r="E779" s="81">
        <v>30</v>
      </c>
      <c r="F779" s="81">
        <v>25</v>
      </c>
      <c r="G779" s="81">
        <v>25</v>
      </c>
      <c r="H779" s="81">
        <v>31</v>
      </c>
      <c r="I779" s="81">
        <v>25</v>
      </c>
      <c r="J779" s="81">
        <v>25</v>
      </c>
      <c r="K779" s="81">
        <v>30</v>
      </c>
      <c r="L779" s="81">
        <v>25</v>
      </c>
      <c r="M779" s="81">
        <v>25</v>
      </c>
      <c r="N779" s="81">
        <v>30</v>
      </c>
      <c r="O779" s="81">
        <v>25</v>
      </c>
      <c r="P779" s="81">
        <v>30</v>
      </c>
      <c r="Q779" s="81">
        <v>25</v>
      </c>
      <c r="R779" s="81">
        <v>26</v>
      </c>
      <c r="S779" s="81">
        <v>30</v>
      </c>
      <c r="T779" s="81">
        <v>20</v>
      </c>
      <c r="U779" s="81">
        <v>31</v>
      </c>
      <c r="V779" s="81">
        <v>30</v>
      </c>
      <c r="W779" s="81">
        <v>25</v>
      </c>
      <c r="X779" s="81">
        <v>25</v>
      </c>
      <c r="Y779" s="81">
        <v>20</v>
      </c>
      <c r="Z779" s="81">
        <v>20</v>
      </c>
      <c r="AA779" s="81">
        <v>18</v>
      </c>
      <c r="AB779" s="81">
        <v>31</v>
      </c>
      <c r="AC779" s="81">
        <v>29</v>
      </c>
      <c r="AD779" s="81">
        <v>25</v>
      </c>
      <c r="AE779" s="81">
        <v>25</v>
      </c>
      <c r="AF779" s="81">
        <v>20</v>
      </c>
      <c r="AG779" s="81">
        <v>18</v>
      </c>
      <c r="AH779" s="81">
        <v>18</v>
      </c>
      <c r="AI779" s="81">
        <v>31</v>
      </c>
      <c r="AJ779" s="81">
        <v>25</v>
      </c>
      <c r="AK779" s="81">
        <v>25</v>
      </c>
      <c r="AL779" s="81">
        <v>25</v>
      </c>
      <c r="AM779" s="81">
        <v>20</v>
      </c>
      <c r="AN779" s="81">
        <v>18</v>
      </c>
    </row>
    <row r="780" spans="1:40" ht="16.5">
      <c r="A780" s="81">
        <v>10776</v>
      </c>
      <c r="B780" s="81" t="s">
        <v>2944</v>
      </c>
      <c r="C780" s="81" t="s">
        <v>2159</v>
      </c>
      <c r="D780" s="81">
        <v>25</v>
      </c>
      <c r="E780" s="81">
        <v>30</v>
      </c>
      <c r="F780" s="81">
        <v>25</v>
      </c>
      <c r="G780" s="81">
        <v>25</v>
      </c>
      <c r="H780" s="81">
        <v>31</v>
      </c>
      <c r="I780" s="81">
        <v>25</v>
      </c>
      <c r="J780" s="81">
        <v>25</v>
      </c>
      <c r="K780" s="81">
        <v>30</v>
      </c>
      <c r="L780" s="81">
        <v>25</v>
      </c>
      <c r="M780" s="81">
        <v>25</v>
      </c>
      <c r="N780" s="81">
        <v>30</v>
      </c>
      <c r="O780" s="81">
        <v>25</v>
      </c>
      <c r="P780" s="81">
        <v>30</v>
      </c>
      <c r="Q780" s="81">
        <v>25</v>
      </c>
      <c r="R780" s="81">
        <v>26</v>
      </c>
      <c r="S780" s="81">
        <v>30</v>
      </c>
      <c r="T780" s="81">
        <v>20</v>
      </c>
      <c r="U780" s="81">
        <v>31</v>
      </c>
      <c r="V780" s="81">
        <v>30</v>
      </c>
      <c r="W780" s="81">
        <v>25</v>
      </c>
      <c r="X780" s="81">
        <v>25</v>
      </c>
      <c r="Y780" s="81">
        <v>20</v>
      </c>
      <c r="Z780" s="81">
        <v>20</v>
      </c>
      <c r="AA780" s="81">
        <v>18</v>
      </c>
      <c r="AB780" s="81">
        <v>31</v>
      </c>
      <c r="AC780" s="81">
        <v>30</v>
      </c>
      <c r="AD780" s="81">
        <v>25</v>
      </c>
      <c r="AE780" s="81">
        <v>25</v>
      </c>
      <c r="AF780" s="81">
        <v>20</v>
      </c>
      <c r="AG780" s="81">
        <v>18</v>
      </c>
      <c r="AH780" s="81">
        <v>18</v>
      </c>
      <c r="AI780" s="81">
        <v>31</v>
      </c>
      <c r="AJ780" s="81">
        <v>25</v>
      </c>
      <c r="AK780" s="81">
        <v>25</v>
      </c>
      <c r="AL780" s="81">
        <v>25</v>
      </c>
      <c r="AM780" s="81">
        <v>20</v>
      </c>
      <c r="AN780" s="81">
        <v>18</v>
      </c>
    </row>
    <row r="781" spans="1:40" ht="16.5">
      <c r="A781" s="81">
        <v>10777</v>
      </c>
      <c r="B781" s="81" t="s">
        <v>2945</v>
      </c>
      <c r="C781" s="81" t="s">
        <v>2163</v>
      </c>
      <c r="D781" s="81">
        <v>25</v>
      </c>
      <c r="E781" s="81">
        <v>30</v>
      </c>
      <c r="F781" s="81">
        <v>25</v>
      </c>
      <c r="G781" s="81">
        <v>25</v>
      </c>
      <c r="H781" s="81">
        <v>31</v>
      </c>
      <c r="I781" s="81">
        <v>25</v>
      </c>
      <c r="J781" s="81">
        <v>25</v>
      </c>
      <c r="K781" s="81">
        <v>30</v>
      </c>
      <c r="L781" s="81">
        <v>25</v>
      </c>
      <c r="M781" s="81">
        <v>25</v>
      </c>
      <c r="N781" s="81">
        <v>30</v>
      </c>
      <c r="O781" s="81">
        <v>25</v>
      </c>
      <c r="P781" s="81">
        <v>30</v>
      </c>
      <c r="Q781" s="81">
        <v>25</v>
      </c>
      <c r="R781" s="81">
        <v>26</v>
      </c>
      <c r="S781" s="81">
        <v>30</v>
      </c>
      <c r="T781" s="81">
        <v>20</v>
      </c>
      <c r="U781" s="81">
        <v>31</v>
      </c>
      <c r="V781" s="81">
        <v>30</v>
      </c>
      <c r="W781" s="81">
        <v>25</v>
      </c>
      <c r="X781" s="81">
        <v>25</v>
      </c>
      <c r="Y781" s="81">
        <v>20</v>
      </c>
      <c r="Z781" s="81">
        <v>20</v>
      </c>
      <c r="AA781" s="81">
        <v>19</v>
      </c>
      <c r="AB781" s="81">
        <v>31</v>
      </c>
      <c r="AC781" s="81">
        <v>30</v>
      </c>
      <c r="AD781" s="81">
        <v>25</v>
      </c>
      <c r="AE781" s="81">
        <v>25</v>
      </c>
      <c r="AF781" s="81">
        <v>20</v>
      </c>
      <c r="AG781" s="81">
        <v>19</v>
      </c>
      <c r="AH781" s="81">
        <v>18</v>
      </c>
      <c r="AI781" s="81">
        <v>31</v>
      </c>
      <c r="AJ781" s="81">
        <v>25</v>
      </c>
      <c r="AK781" s="81">
        <v>25</v>
      </c>
      <c r="AL781" s="81">
        <v>25</v>
      </c>
      <c r="AM781" s="81">
        <v>20</v>
      </c>
      <c r="AN781" s="81">
        <v>18</v>
      </c>
    </row>
    <row r="782" spans="1:40" ht="16.5">
      <c r="A782" s="81">
        <v>10778</v>
      </c>
      <c r="B782" s="81" t="s">
        <v>2946</v>
      </c>
      <c r="C782" s="81" t="s">
        <v>2163</v>
      </c>
      <c r="D782" s="81">
        <v>25</v>
      </c>
      <c r="E782" s="81">
        <v>30</v>
      </c>
      <c r="F782" s="81">
        <v>25</v>
      </c>
      <c r="G782" s="81">
        <v>25</v>
      </c>
      <c r="H782" s="81">
        <v>31</v>
      </c>
      <c r="I782" s="81">
        <v>25</v>
      </c>
      <c r="J782" s="81">
        <v>25</v>
      </c>
      <c r="K782" s="81">
        <v>30</v>
      </c>
      <c r="L782" s="81">
        <v>25</v>
      </c>
      <c r="M782" s="81">
        <v>25</v>
      </c>
      <c r="N782" s="81">
        <v>30</v>
      </c>
      <c r="O782" s="81">
        <v>25</v>
      </c>
      <c r="P782" s="81">
        <v>30</v>
      </c>
      <c r="Q782" s="81">
        <v>25</v>
      </c>
      <c r="R782" s="81">
        <v>26</v>
      </c>
      <c r="S782" s="81">
        <v>30</v>
      </c>
      <c r="T782" s="81">
        <v>20</v>
      </c>
      <c r="U782" s="81">
        <v>31</v>
      </c>
      <c r="V782" s="81">
        <v>30</v>
      </c>
      <c r="W782" s="81">
        <v>25</v>
      </c>
      <c r="X782" s="81">
        <v>25</v>
      </c>
      <c r="Y782" s="81">
        <v>20</v>
      </c>
      <c r="Z782" s="81">
        <v>20</v>
      </c>
      <c r="AA782" s="81">
        <v>20</v>
      </c>
      <c r="AB782" s="81">
        <v>31</v>
      </c>
      <c r="AC782" s="81">
        <v>30</v>
      </c>
      <c r="AD782" s="81">
        <v>25</v>
      </c>
      <c r="AE782" s="81">
        <v>25</v>
      </c>
      <c r="AF782" s="81">
        <v>20</v>
      </c>
      <c r="AG782" s="81">
        <v>20</v>
      </c>
      <c r="AH782" s="81">
        <v>18</v>
      </c>
      <c r="AI782" s="81">
        <v>31</v>
      </c>
      <c r="AJ782" s="81">
        <v>25</v>
      </c>
      <c r="AK782" s="81">
        <v>25</v>
      </c>
      <c r="AL782" s="81">
        <v>25</v>
      </c>
      <c r="AM782" s="81">
        <v>20</v>
      </c>
      <c r="AN782" s="81">
        <v>18</v>
      </c>
    </row>
    <row r="783" spans="1:40" ht="16.5">
      <c r="A783" s="81">
        <v>10779</v>
      </c>
      <c r="B783" s="81" t="s">
        <v>2947</v>
      </c>
      <c r="C783" s="81" t="s">
        <v>2165</v>
      </c>
      <c r="D783" s="81">
        <v>25</v>
      </c>
      <c r="E783" s="81">
        <v>30</v>
      </c>
      <c r="F783" s="81">
        <v>25</v>
      </c>
      <c r="G783" s="81">
        <v>25</v>
      </c>
      <c r="H783" s="81">
        <v>31</v>
      </c>
      <c r="I783" s="81">
        <v>25</v>
      </c>
      <c r="J783" s="81">
        <v>25</v>
      </c>
      <c r="K783" s="81">
        <v>30</v>
      </c>
      <c r="L783" s="81">
        <v>25</v>
      </c>
      <c r="M783" s="81">
        <v>25</v>
      </c>
      <c r="N783" s="81">
        <v>30</v>
      </c>
      <c r="O783" s="81">
        <v>25</v>
      </c>
      <c r="P783" s="81">
        <v>30</v>
      </c>
      <c r="Q783" s="81">
        <v>25</v>
      </c>
      <c r="R783" s="81">
        <v>26</v>
      </c>
      <c r="S783" s="81">
        <v>30</v>
      </c>
      <c r="T783" s="81">
        <v>20</v>
      </c>
      <c r="U783" s="81">
        <v>31</v>
      </c>
      <c r="V783" s="81">
        <v>30</v>
      </c>
      <c r="W783" s="81">
        <v>25</v>
      </c>
      <c r="X783" s="81">
        <v>25</v>
      </c>
      <c r="Y783" s="81">
        <v>20</v>
      </c>
      <c r="Z783" s="81">
        <v>20</v>
      </c>
      <c r="AA783" s="81">
        <v>20</v>
      </c>
      <c r="AB783" s="81">
        <v>31</v>
      </c>
      <c r="AC783" s="81">
        <v>30</v>
      </c>
      <c r="AD783" s="81">
        <v>25</v>
      </c>
      <c r="AE783" s="81">
        <v>25</v>
      </c>
      <c r="AF783" s="81">
        <v>20</v>
      </c>
      <c r="AG783" s="81">
        <v>20</v>
      </c>
      <c r="AH783" s="81">
        <v>18</v>
      </c>
      <c r="AI783" s="81">
        <v>31</v>
      </c>
      <c r="AJ783" s="81">
        <v>26</v>
      </c>
      <c r="AK783" s="81">
        <v>25</v>
      </c>
      <c r="AL783" s="81">
        <v>25</v>
      </c>
      <c r="AM783" s="81">
        <v>20</v>
      </c>
      <c r="AN783" s="81">
        <v>18</v>
      </c>
    </row>
    <row r="784" spans="1:40" ht="16.5">
      <c r="A784" s="81">
        <v>10780</v>
      </c>
      <c r="B784" s="81" t="s">
        <v>2948</v>
      </c>
      <c r="C784" s="81" t="s">
        <v>2165</v>
      </c>
      <c r="D784" s="81">
        <v>25</v>
      </c>
      <c r="E784" s="81">
        <v>30</v>
      </c>
      <c r="F784" s="81">
        <v>25</v>
      </c>
      <c r="G784" s="81">
        <v>25</v>
      </c>
      <c r="H784" s="81">
        <v>31</v>
      </c>
      <c r="I784" s="81">
        <v>25</v>
      </c>
      <c r="J784" s="81">
        <v>25</v>
      </c>
      <c r="K784" s="81">
        <v>30</v>
      </c>
      <c r="L784" s="81">
        <v>25</v>
      </c>
      <c r="M784" s="81">
        <v>25</v>
      </c>
      <c r="N784" s="81">
        <v>30</v>
      </c>
      <c r="O784" s="81">
        <v>25</v>
      </c>
      <c r="P784" s="81">
        <v>30</v>
      </c>
      <c r="Q784" s="81">
        <v>25</v>
      </c>
      <c r="R784" s="81">
        <v>26</v>
      </c>
      <c r="S784" s="81">
        <v>30</v>
      </c>
      <c r="T784" s="81">
        <v>20</v>
      </c>
      <c r="U784" s="81">
        <v>31</v>
      </c>
      <c r="V784" s="81">
        <v>30</v>
      </c>
      <c r="W784" s="81">
        <v>25</v>
      </c>
      <c r="X784" s="81">
        <v>25</v>
      </c>
      <c r="Y784" s="81">
        <v>20</v>
      </c>
      <c r="Z784" s="81">
        <v>20</v>
      </c>
      <c r="AA784" s="81">
        <v>20</v>
      </c>
      <c r="AB784" s="81">
        <v>31</v>
      </c>
      <c r="AC784" s="81">
        <v>30</v>
      </c>
      <c r="AD784" s="81">
        <v>25</v>
      </c>
      <c r="AE784" s="81">
        <v>25</v>
      </c>
      <c r="AF784" s="81">
        <v>20</v>
      </c>
      <c r="AG784" s="81">
        <v>20</v>
      </c>
      <c r="AH784" s="81">
        <v>18</v>
      </c>
      <c r="AI784" s="81">
        <v>31</v>
      </c>
      <c r="AJ784" s="81">
        <v>27</v>
      </c>
      <c r="AK784" s="81">
        <v>25</v>
      </c>
      <c r="AL784" s="81">
        <v>25</v>
      </c>
      <c r="AM784" s="81">
        <v>20</v>
      </c>
      <c r="AN784" s="81">
        <v>18</v>
      </c>
    </row>
    <row r="785" spans="1:40" ht="16.5">
      <c r="A785" s="81">
        <v>10781</v>
      </c>
      <c r="B785" s="81" t="s">
        <v>2949</v>
      </c>
      <c r="C785" s="81" t="s">
        <v>2165</v>
      </c>
      <c r="D785" s="81">
        <v>25</v>
      </c>
      <c r="E785" s="81">
        <v>30</v>
      </c>
      <c r="F785" s="81">
        <v>25</v>
      </c>
      <c r="G785" s="81">
        <v>25</v>
      </c>
      <c r="H785" s="81">
        <v>31</v>
      </c>
      <c r="I785" s="81">
        <v>25</v>
      </c>
      <c r="J785" s="81">
        <v>25</v>
      </c>
      <c r="K785" s="81">
        <v>30</v>
      </c>
      <c r="L785" s="81">
        <v>25</v>
      </c>
      <c r="M785" s="81">
        <v>25</v>
      </c>
      <c r="N785" s="81">
        <v>30</v>
      </c>
      <c r="O785" s="81">
        <v>25</v>
      </c>
      <c r="P785" s="81">
        <v>30</v>
      </c>
      <c r="Q785" s="81">
        <v>25</v>
      </c>
      <c r="R785" s="81">
        <v>26</v>
      </c>
      <c r="S785" s="81">
        <v>30</v>
      </c>
      <c r="T785" s="81">
        <v>20</v>
      </c>
      <c r="U785" s="81">
        <v>31</v>
      </c>
      <c r="V785" s="81">
        <v>30</v>
      </c>
      <c r="W785" s="81">
        <v>25</v>
      </c>
      <c r="X785" s="81">
        <v>25</v>
      </c>
      <c r="Y785" s="81">
        <v>20</v>
      </c>
      <c r="Z785" s="81">
        <v>20</v>
      </c>
      <c r="AA785" s="81">
        <v>20</v>
      </c>
      <c r="AB785" s="81">
        <v>31</v>
      </c>
      <c r="AC785" s="81">
        <v>30</v>
      </c>
      <c r="AD785" s="81">
        <v>25</v>
      </c>
      <c r="AE785" s="81">
        <v>25</v>
      </c>
      <c r="AF785" s="81">
        <v>20</v>
      </c>
      <c r="AG785" s="81">
        <v>20</v>
      </c>
      <c r="AH785" s="81">
        <v>18</v>
      </c>
      <c r="AI785" s="81">
        <v>31</v>
      </c>
      <c r="AJ785" s="81">
        <v>28</v>
      </c>
      <c r="AK785" s="81">
        <v>25</v>
      </c>
      <c r="AL785" s="81">
        <v>25</v>
      </c>
      <c r="AM785" s="81">
        <v>20</v>
      </c>
      <c r="AN785" s="81">
        <v>18</v>
      </c>
    </row>
    <row r="786" spans="1:40" ht="16.5">
      <c r="A786" s="81">
        <v>10782</v>
      </c>
      <c r="B786" s="81" t="s">
        <v>2950</v>
      </c>
      <c r="C786" s="81" t="s">
        <v>2165</v>
      </c>
      <c r="D786" s="81">
        <v>25</v>
      </c>
      <c r="E786" s="81">
        <v>30</v>
      </c>
      <c r="F786" s="81">
        <v>25</v>
      </c>
      <c r="G786" s="81">
        <v>25</v>
      </c>
      <c r="H786" s="81">
        <v>31</v>
      </c>
      <c r="I786" s="81">
        <v>25</v>
      </c>
      <c r="J786" s="81">
        <v>25</v>
      </c>
      <c r="K786" s="81">
        <v>30</v>
      </c>
      <c r="L786" s="81">
        <v>25</v>
      </c>
      <c r="M786" s="81">
        <v>25</v>
      </c>
      <c r="N786" s="81">
        <v>30</v>
      </c>
      <c r="O786" s="81">
        <v>25</v>
      </c>
      <c r="P786" s="81">
        <v>30</v>
      </c>
      <c r="Q786" s="81">
        <v>25</v>
      </c>
      <c r="R786" s="81">
        <v>26</v>
      </c>
      <c r="S786" s="81">
        <v>30</v>
      </c>
      <c r="T786" s="81">
        <v>20</v>
      </c>
      <c r="U786" s="81">
        <v>31</v>
      </c>
      <c r="V786" s="81">
        <v>30</v>
      </c>
      <c r="W786" s="81">
        <v>25</v>
      </c>
      <c r="X786" s="81">
        <v>25</v>
      </c>
      <c r="Y786" s="81">
        <v>20</v>
      </c>
      <c r="Z786" s="81">
        <v>20</v>
      </c>
      <c r="AA786" s="81">
        <v>20</v>
      </c>
      <c r="AB786" s="81">
        <v>31</v>
      </c>
      <c r="AC786" s="81">
        <v>30</v>
      </c>
      <c r="AD786" s="81">
        <v>25</v>
      </c>
      <c r="AE786" s="81">
        <v>25</v>
      </c>
      <c r="AF786" s="81">
        <v>20</v>
      </c>
      <c r="AG786" s="81">
        <v>20</v>
      </c>
      <c r="AH786" s="81">
        <v>18</v>
      </c>
      <c r="AI786" s="81">
        <v>31</v>
      </c>
      <c r="AJ786" s="81">
        <v>29</v>
      </c>
      <c r="AK786" s="81">
        <v>25</v>
      </c>
      <c r="AL786" s="81">
        <v>25</v>
      </c>
      <c r="AM786" s="81">
        <v>20</v>
      </c>
      <c r="AN786" s="81">
        <v>18</v>
      </c>
    </row>
    <row r="787" spans="1:40" ht="16.5">
      <c r="A787" s="81">
        <v>10783</v>
      </c>
      <c r="B787" s="81" t="s">
        <v>2951</v>
      </c>
      <c r="C787" s="81" t="s">
        <v>2165</v>
      </c>
      <c r="D787" s="81">
        <v>25</v>
      </c>
      <c r="E787" s="81">
        <v>30</v>
      </c>
      <c r="F787" s="81">
        <v>25</v>
      </c>
      <c r="G787" s="81">
        <v>25</v>
      </c>
      <c r="H787" s="81">
        <v>31</v>
      </c>
      <c r="I787" s="81">
        <v>25</v>
      </c>
      <c r="J787" s="81">
        <v>25</v>
      </c>
      <c r="K787" s="81">
        <v>30</v>
      </c>
      <c r="L787" s="81">
        <v>25</v>
      </c>
      <c r="M787" s="81">
        <v>25</v>
      </c>
      <c r="N787" s="81">
        <v>30</v>
      </c>
      <c r="O787" s="81">
        <v>25</v>
      </c>
      <c r="P787" s="81">
        <v>30</v>
      </c>
      <c r="Q787" s="81">
        <v>25</v>
      </c>
      <c r="R787" s="81">
        <v>26</v>
      </c>
      <c r="S787" s="81">
        <v>30</v>
      </c>
      <c r="T787" s="81">
        <v>20</v>
      </c>
      <c r="U787" s="81">
        <v>31</v>
      </c>
      <c r="V787" s="81">
        <v>30</v>
      </c>
      <c r="W787" s="81">
        <v>25</v>
      </c>
      <c r="X787" s="81">
        <v>25</v>
      </c>
      <c r="Y787" s="81">
        <v>20</v>
      </c>
      <c r="Z787" s="81">
        <v>20</v>
      </c>
      <c r="AA787" s="81">
        <v>20</v>
      </c>
      <c r="AB787" s="81">
        <v>31</v>
      </c>
      <c r="AC787" s="81">
        <v>30</v>
      </c>
      <c r="AD787" s="81">
        <v>25</v>
      </c>
      <c r="AE787" s="81">
        <v>25</v>
      </c>
      <c r="AF787" s="81">
        <v>20</v>
      </c>
      <c r="AG787" s="81">
        <v>20</v>
      </c>
      <c r="AH787" s="81">
        <v>18</v>
      </c>
      <c r="AI787" s="81">
        <v>31</v>
      </c>
      <c r="AJ787" s="81">
        <v>30</v>
      </c>
      <c r="AK787" s="81">
        <v>25</v>
      </c>
      <c r="AL787" s="81">
        <v>25</v>
      </c>
      <c r="AM787" s="81">
        <v>20</v>
      </c>
      <c r="AN787" s="81">
        <v>18</v>
      </c>
    </row>
    <row r="788" spans="1:40" ht="16.5">
      <c r="A788" s="81">
        <v>10784</v>
      </c>
      <c r="B788" s="81" t="s">
        <v>2952</v>
      </c>
      <c r="C788" s="81" t="s">
        <v>2169</v>
      </c>
      <c r="D788" s="81">
        <v>25</v>
      </c>
      <c r="E788" s="81">
        <v>30</v>
      </c>
      <c r="F788" s="81">
        <v>25</v>
      </c>
      <c r="G788" s="81">
        <v>25</v>
      </c>
      <c r="H788" s="81">
        <v>31</v>
      </c>
      <c r="I788" s="81">
        <v>25</v>
      </c>
      <c r="J788" s="81">
        <v>25</v>
      </c>
      <c r="K788" s="81">
        <v>30</v>
      </c>
      <c r="L788" s="81">
        <v>25</v>
      </c>
      <c r="M788" s="81">
        <v>25</v>
      </c>
      <c r="N788" s="81">
        <v>30</v>
      </c>
      <c r="O788" s="81">
        <v>25</v>
      </c>
      <c r="P788" s="81">
        <v>30</v>
      </c>
      <c r="Q788" s="81">
        <v>25</v>
      </c>
      <c r="R788" s="81">
        <v>26</v>
      </c>
      <c r="S788" s="81">
        <v>30</v>
      </c>
      <c r="T788" s="81">
        <v>20</v>
      </c>
      <c r="U788" s="81">
        <v>31</v>
      </c>
      <c r="V788" s="81">
        <v>30</v>
      </c>
      <c r="W788" s="81">
        <v>25</v>
      </c>
      <c r="X788" s="81">
        <v>25</v>
      </c>
      <c r="Y788" s="81">
        <v>20</v>
      </c>
      <c r="Z788" s="81">
        <v>20</v>
      </c>
      <c r="AA788" s="81">
        <v>20</v>
      </c>
      <c r="AB788" s="81">
        <v>31</v>
      </c>
      <c r="AC788" s="81">
        <v>30</v>
      </c>
      <c r="AD788" s="81">
        <v>25</v>
      </c>
      <c r="AE788" s="81">
        <v>25</v>
      </c>
      <c r="AF788" s="81">
        <v>20</v>
      </c>
      <c r="AG788" s="81">
        <v>20</v>
      </c>
      <c r="AH788" s="81">
        <v>19</v>
      </c>
      <c r="AI788" s="81">
        <v>31</v>
      </c>
      <c r="AJ788" s="81">
        <v>30</v>
      </c>
      <c r="AK788" s="81">
        <v>25</v>
      </c>
      <c r="AL788" s="81">
        <v>25</v>
      </c>
      <c r="AM788" s="81">
        <v>20</v>
      </c>
      <c r="AN788" s="81">
        <v>19</v>
      </c>
    </row>
    <row r="789" spans="1:40" ht="16.5">
      <c r="A789" s="81">
        <v>10785</v>
      </c>
      <c r="B789" s="81" t="s">
        <v>2953</v>
      </c>
      <c r="C789" s="81" t="s">
        <v>2169</v>
      </c>
      <c r="D789" s="81">
        <v>25</v>
      </c>
      <c r="E789" s="81">
        <v>30</v>
      </c>
      <c r="F789" s="81">
        <v>25</v>
      </c>
      <c r="G789" s="81">
        <v>25</v>
      </c>
      <c r="H789" s="81">
        <v>31</v>
      </c>
      <c r="I789" s="81">
        <v>25</v>
      </c>
      <c r="J789" s="81">
        <v>25</v>
      </c>
      <c r="K789" s="81">
        <v>30</v>
      </c>
      <c r="L789" s="81">
        <v>25</v>
      </c>
      <c r="M789" s="81">
        <v>25</v>
      </c>
      <c r="N789" s="81">
        <v>30</v>
      </c>
      <c r="O789" s="81">
        <v>25</v>
      </c>
      <c r="P789" s="81">
        <v>30</v>
      </c>
      <c r="Q789" s="81">
        <v>25</v>
      </c>
      <c r="R789" s="81">
        <v>26</v>
      </c>
      <c r="S789" s="81">
        <v>30</v>
      </c>
      <c r="T789" s="81">
        <v>20</v>
      </c>
      <c r="U789" s="81">
        <v>31</v>
      </c>
      <c r="V789" s="81">
        <v>30</v>
      </c>
      <c r="W789" s="81">
        <v>25</v>
      </c>
      <c r="X789" s="81">
        <v>25</v>
      </c>
      <c r="Y789" s="81">
        <v>20</v>
      </c>
      <c r="Z789" s="81">
        <v>20</v>
      </c>
      <c r="AA789" s="81">
        <v>20</v>
      </c>
      <c r="AB789" s="81">
        <v>31</v>
      </c>
      <c r="AC789" s="81">
        <v>30</v>
      </c>
      <c r="AD789" s="81">
        <v>25</v>
      </c>
      <c r="AE789" s="81">
        <v>25</v>
      </c>
      <c r="AF789" s="81">
        <v>20</v>
      </c>
      <c r="AG789" s="81">
        <v>20</v>
      </c>
      <c r="AH789" s="81">
        <v>20</v>
      </c>
      <c r="AI789" s="81">
        <v>31</v>
      </c>
      <c r="AJ789" s="81">
        <v>30</v>
      </c>
      <c r="AK789" s="81">
        <v>25</v>
      </c>
      <c r="AL789" s="81">
        <v>25</v>
      </c>
      <c r="AM789" s="81">
        <v>20</v>
      </c>
      <c r="AN789" s="81">
        <v>20</v>
      </c>
    </row>
    <row r="790" spans="1:40" ht="16.5">
      <c r="A790" s="81">
        <v>10786</v>
      </c>
      <c r="B790" s="81" t="s">
        <v>2954</v>
      </c>
      <c r="C790" s="81" t="s">
        <v>2152</v>
      </c>
      <c r="D790" s="81">
        <v>25</v>
      </c>
      <c r="E790" s="81">
        <v>30</v>
      </c>
      <c r="F790" s="81">
        <v>25</v>
      </c>
      <c r="G790" s="81">
        <v>25</v>
      </c>
      <c r="H790" s="81">
        <v>31</v>
      </c>
      <c r="I790" s="81">
        <v>25</v>
      </c>
      <c r="J790" s="81">
        <v>25</v>
      </c>
      <c r="K790" s="81">
        <v>30</v>
      </c>
      <c r="L790" s="81">
        <v>25</v>
      </c>
      <c r="M790" s="81">
        <v>25</v>
      </c>
      <c r="N790" s="81">
        <v>30</v>
      </c>
      <c r="O790" s="81">
        <v>25</v>
      </c>
      <c r="P790" s="81">
        <v>30</v>
      </c>
      <c r="Q790" s="81">
        <v>25</v>
      </c>
      <c r="R790" s="81">
        <v>26</v>
      </c>
      <c r="S790" s="81">
        <v>30</v>
      </c>
      <c r="T790" s="81">
        <v>20</v>
      </c>
      <c r="U790" s="81">
        <v>32</v>
      </c>
      <c r="V790" s="81">
        <v>30</v>
      </c>
      <c r="W790" s="81">
        <v>25</v>
      </c>
      <c r="X790" s="81">
        <v>25</v>
      </c>
      <c r="Y790" s="81">
        <v>20</v>
      </c>
      <c r="Z790" s="81">
        <v>20</v>
      </c>
      <c r="AA790" s="81">
        <v>20</v>
      </c>
      <c r="AB790" s="81">
        <v>31</v>
      </c>
      <c r="AC790" s="81">
        <v>30</v>
      </c>
      <c r="AD790" s="81">
        <v>25</v>
      </c>
      <c r="AE790" s="81">
        <v>25</v>
      </c>
      <c r="AF790" s="81">
        <v>20</v>
      </c>
      <c r="AG790" s="81">
        <v>20</v>
      </c>
      <c r="AH790" s="81">
        <v>20</v>
      </c>
      <c r="AI790" s="81">
        <v>31</v>
      </c>
      <c r="AJ790" s="81">
        <v>30</v>
      </c>
      <c r="AK790" s="81">
        <v>25</v>
      </c>
      <c r="AL790" s="81">
        <v>25</v>
      </c>
      <c r="AM790" s="81">
        <v>20</v>
      </c>
      <c r="AN790" s="81">
        <v>20</v>
      </c>
    </row>
    <row r="791" spans="1:40" ht="16.5">
      <c r="A791" s="81">
        <v>10787</v>
      </c>
      <c r="B791" s="81" t="s">
        <v>2955</v>
      </c>
      <c r="C791" s="81" t="s">
        <v>2152</v>
      </c>
      <c r="D791" s="81">
        <v>25</v>
      </c>
      <c r="E791" s="81">
        <v>30</v>
      </c>
      <c r="F791" s="81">
        <v>25</v>
      </c>
      <c r="G791" s="81">
        <v>25</v>
      </c>
      <c r="H791" s="81">
        <v>31</v>
      </c>
      <c r="I791" s="81">
        <v>25</v>
      </c>
      <c r="J791" s="81">
        <v>25</v>
      </c>
      <c r="K791" s="81">
        <v>30</v>
      </c>
      <c r="L791" s="81">
        <v>25</v>
      </c>
      <c r="M791" s="81">
        <v>25</v>
      </c>
      <c r="N791" s="81">
        <v>30</v>
      </c>
      <c r="O791" s="81">
        <v>25</v>
      </c>
      <c r="P791" s="81">
        <v>30</v>
      </c>
      <c r="Q791" s="81">
        <v>25</v>
      </c>
      <c r="R791" s="81">
        <v>26</v>
      </c>
      <c r="S791" s="81">
        <v>30</v>
      </c>
      <c r="T791" s="81">
        <v>20</v>
      </c>
      <c r="U791" s="81">
        <v>33</v>
      </c>
      <c r="V791" s="81">
        <v>30</v>
      </c>
      <c r="W791" s="81">
        <v>25</v>
      </c>
      <c r="X791" s="81">
        <v>25</v>
      </c>
      <c r="Y791" s="81">
        <v>20</v>
      </c>
      <c r="Z791" s="81">
        <v>20</v>
      </c>
      <c r="AA791" s="81">
        <v>20</v>
      </c>
      <c r="AB791" s="81">
        <v>31</v>
      </c>
      <c r="AC791" s="81">
        <v>30</v>
      </c>
      <c r="AD791" s="81">
        <v>25</v>
      </c>
      <c r="AE791" s="81">
        <v>25</v>
      </c>
      <c r="AF791" s="81">
        <v>20</v>
      </c>
      <c r="AG791" s="81">
        <v>20</v>
      </c>
      <c r="AH791" s="81">
        <v>20</v>
      </c>
      <c r="AI791" s="81">
        <v>31</v>
      </c>
      <c r="AJ791" s="81">
        <v>30</v>
      </c>
      <c r="AK791" s="81">
        <v>25</v>
      </c>
      <c r="AL791" s="81">
        <v>25</v>
      </c>
      <c r="AM791" s="81">
        <v>20</v>
      </c>
      <c r="AN791" s="81">
        <v>20</v>
      </c>
    </row>
    <row r="792" spans="1:40" ht="16.5">
      <c r="A792" s="81">
        <v>10788</v>
      </c>
      <c r="B792" s="81" t="s">
        <v>2956</v>
      </c>
      <c r="C792" s="81" t="s">
        <v>2152</v>
      </c>
      <c r="D792" s="81">
        <v>25</v>
      </c>
      <c r="E792" s="81">
        <v>30</v>
      </c>
      <c r="F792" s="81">
        <v>25</v>
      </c>
      <c r="G792" s="81">
        <v>25</v>
      </c>
      <c r="H792" s="81">
        <v>31</v>
      </c>
      <c r="I792" s="81">
        <v>25</v>
      </c>
      <c r="J792" s="81">
        <v>25</v>
      </c>
      <c r="K792" s="81">
        <v>30</v>
      </c>
      <c r="L792" s="81">
        <v>25</v>
      </c>
      <c r="M792" s="81">
        <v>25</v>
      </c>
      <c r="N792" s="81">
        <v>30</v>
      </c>
      <c r="O792" s="81">
        <v>25</v>
      </c>
      <c r="P792" s="81">
        <v>30</v>
      </c>
      <c r="Q792" s="81">
        <v>25</v>
      </c>
      <c r="R792" s="81">
        <v>26</v>
      </c>
      <c r="S792" s="81">
        <v>30</v>
      </c>
      <c r="T792" s="81">
        <v>20</v>
      </c>
      <c r="U792" s="81">
        <v>34</v>
      </c>
      <c r="V792" s="81">
        <v>30</v>
      </c>
      <c r="W792" s="81">
        <v>25</v>
      </c>
      <c r="X792" s="81">
        <v>25</v>
      </c>
      <c r="Y792" s="81">
        <v>20</v>
      </c>
      <c r="Z792" s="81">
        <v>20</v>
      </c>
      <c r="AA792" s="81">
        <v>20</v>
      </c>
      <c r="AB792" s="81">
        <v>31</v>
      </c>
      <c r="AC792" s="81">
        <v>30</v>
      </c>
      <c r="AD792" s="81">
        <v>25</v>
      </c>
      <c r="AE792" s="81">
        <v>25</v>
      </c>
      <c r="AF792" s="81">
        <v>20</v>
      </c>
      <c r="AG792" s="81">
        <v>20</v>
      </c>
      <c r="AH792" s="81">
        <v>20</v>
      </c>
      <c r="AI792" s="81">
        <v>31</v>
      </c>
      <c r="AJ792" s="81">
        <v>30</v>
      </c>
      <c r="AK792" s="81">
        <v>25</v>
      </c>
      <c r="AL792" s="81">
        <v>25</v>
      </c>
      <c r="AM792" s="81">
        <v>20</v>
      </c>
      <c r="AN792" s="81">
        <v>20</v>
      </c>
    </row>
    <row r="793" spans="1:40" ht="16.5">
      <c r="A793" s="81">
        <v>10789</v>
      </c>
      <c r="B793" s="81" t="s">
        <v>2957</v>
      </c>
      <c r="C793" s="81" t="s">
        <v>2152</v>
      </c>
      <c r="D793" s="81">
        <v>25</v>
      </c>
      <c r="E793" s="81">
        <v>30</v>
      </c>
      <c r="F793" s="81">
        <v>25</v>
      </c>
      <c r="G793" s="81">
        <v>25</v>
      </c>
      <c r="H793" s="81">
        <v>31</v>
      </c>
      <c r="I793" s="81">
        <v>25</v>
      </c>
      <c r="J793" s="81">
        <v>25</v>
      </c>
      <c r="K793" s="81">
        <v>30</v>
      </c>
      <c r="L793" s="81">
        <v>25</v>
      </c>
      <c r="M793" s="81">
        <v>25</v>
      </c>
      <c r="N793" s="81">
        <v>30</v>
      </c>
      <c r="O793" s="81">
        <v>25</v>
      </c>
      <c r="P793" s="81">
        <v>30</v>
      </c>
      <c r="Q793" s="81">
        <v>25</v>
      </c>
      <c r="R793" s="81">
        <v>26</v>
      </c>
      <c r="S793" s="81">
        <v>30</v>
      </c>
      <c r="T793" s="81">
        <v>20</v>
      </c>
      <c r="U793" s="81">
        <v>35</v>
      </c>
      <c r="V793" s="81">
        <v>30</v>
      </c>
      <c r="W793" s="81">
        <v>25</v>
      </c>
      <c r="X793" s="81">
        <v>25</v>
      </c>
      <c r="Y793" s="81">
        <v>20</v>
      </c>
      <c r="Z793" s="81">
        <v>20</v>
      </c>
      <c r="AA793" s="81">
        <v>20</v>
      </c>
      <c r="AB793" s="81">
        <v>31</v>
      </c>
      <c r="AC793" s="81">
        <v>30</v>
      </c>
      <c r="AD793" s="81">
        <v>25</v>
      </c>
      <c r="AE793" s="81">
        <v>25</v>
      </c>
      <c r="AF793" s="81">
        <v>20</v>
      </c>
      <c r="AG793" s="81">
        <v>20</v>
      </c>
      <c r="AH793" s="81">
        <v>20</v>
      </c>
      <c r="AI793" s="81">
        <v>31</v>
      </c>
      <c r="AJ793" s="81">
        <v>30</v>
      </c>
      <c r="AK793" s="81">
        <v>25</v>
      </c>
      <c r="AL793" s="81">
        <v>25</v>
      </c>
      <c r="AM793" s="81">
        <v>20</v>
      </c>
      <c r="AN793" s="81">
        <v>20</v>
      </c>
    </row>
    <row r="794" spans="1:40" ht="16.5">
      <c r="A794" s="81">
        <v>10790</v>
      </c>
      <c r="B794" s="81" t="s">
        <v>2958</v>
      </c>
      <c r="C794" s="81" t="s">
        <v>2158</v>
      </c>
      <c r="D794" s="81">
        <v>25</v>
      </c>
      <c r="E794" s="81">
        <v>30</v>
      </c>
      <c r="F794" s="81">
        <v>25</v>
      </c>
      <c r="G794" s="81">
        <v>25</v>
      </c>
      <c r="H794" s="81">
        <v>31</v>
      </c>
      <c r="I794" s="81">
        <v>25</v>
      </c>
      <c r="J794" s="81">
        <v>25</v>
      </c>
      <c r="K794" s="81">
        <v>30</v>
      </c>
      <c r="L794" s="81">
        <v>25</v>
      </c>
      <c r="M794" s="81">
        <v>25</v>
      </c>
      <c r="N794" s="81">
        <v>30</v>
      </c>
      <c r="O794" s="81">
        <v>25</v>
      </c>
      <c r="P794" s="81">
        <v>30</v>
      </c>
      <c r="Q794" s="81">
        <v>25</v>
      </c>
      <c r="R794" s="81">
        <v>26</v>
      </c>
      <c r="S794" s="81">
        <v>30</v>
      </c>
      <c r="T794" s="81">
        <v>20</v>
      </c>
      <c r="U794" s="81">
        <v>35</v>
      </c>
      <c r="V794" s="81">
        <v>30</v>
      </c>
      <c r="W794" s="81">
        <v>25</v>
      </c>
      <c r="X794" s="81">
        <v>25</v>
      </c>
      <c r="Y794" s="81">
        <v>20</v>
      </c>
      <c r="Z794" s="81">
        <v>20</v>
      </c>
      <c r="AA794" s="81">
        <v>20</v>
      </c>
      <c r="AB794" s="81">
        <v>32</v>
      </c>
      <c r="AC794" s="81">
        <v>30</v>
      </c>
      <c r="AD794" s="81">
        <v>25</v>
      </c>
      <c r="AE794" s="81">
        <v>25</v>
      </c>
      <c r="AF794" s="81">
        <v>20</v>
      </c>
      <c r="AG794" s="81">
        <v>20</v>
      </c>
      <c r="AH794" s="81">
        <v>20</v>
      </c>
      <c r="AI794" s="81">
        <v>31</v>
      </c>
      <c r="AJ794" s="81">
        <v>30</v>
      </c>
      <c r="AK794" s="81">
        <v>25</v>
      </c>
      <c r="AL794" s="81">
        <v>25</v>
      </c>
      <c r="AM794" s="81">
        <v>20</v>
      </c>
      <c r="AN794" s="81">
        <v>20</v>
      </c>
    </row>
    <row r="795" spans="1:40" ht="16.5">
      <c r="A795" s="81">
        <v>10791</v>
      </c>
      <c r="B795" s="81" t="s">
        <v>2959</v>
      </c>
      <c r="C795" s="81" t="s">
        <v>2158</v>
      </c>
      <c r="D795" s="81">
        <v>25</v>
      </c>
      <c r="E795" s="81">
        <v>30</v>
      </c>
      <c r="F795" s="81">
        <v>25</v>
      </c>
      <c r="G795" s="81">
        <v>25</v>
      </c>
      <c r="H795" s="81">
        <v>31</v>
      </c>
      <c r="I795" s="81">
        <v>25</v>
      </c>
      <c r="J795" s="81">
        <v>25</v>
      </c>
      <c r="K795" s="81">
        <v>30</v>
      </c>
      <c r="L795" s="81">
        <v>25</v>
      </c>
      <c r="M795" s="81">
        <v>25</v>
      </c>
      <c r="N795" s="81">
        <v>30</v>
      </c>
      <c r="O795" s="81">
        <v>25</v>
      </c>
      <c r="P795" s="81">
        <v>30</v>
      </c>
      <c r="Q795" s="81">
        <v>25</v>
      </c>
      <c r="R795" s="81">
        <v>26</v>
      </c>
      <c r="S795" s="81">
        <v>30</v>
      </c>
      <c r="T795" s="81">
        <v>20</v>
      </c>
      <c r="U795" s="81">
        <v>35</v>
      </c>
      <c r="V795" s="81">
        <v>30</v>
      </c>
      <c r="W795" s="81">
        <v>25</v>
      </c>
      <c r="X795" s="81">
        <v>25</v>
      </c>
      <c r="Y795" s="81">
        <v>20</v>
      </c>
      <c r="Z795" s="81">
        <v>20</v>
      </c>
      <c r="AA795" s="81">
        <v>20</v>
      </c>
      <c r="AB795" s="81">
        <v>33</v>
      </c>
      <c r="AC795" s="81">
        <v>30</v>
      </c>
      <c r="AD795" s="81">
        <v>25</v>
      </c>
      <c r="AE795" s="81">
        <v>25</v>
      </c>
      <c r="AF795" s="81">
        <v>20</v>
      </c>
      <c r="AG795" s="81">
        <v>20</v>
      </c>
      <c r="AH795" s="81">
        <v>20</v>
      </c>
      <c r="AI795" s="81">
        <v>31</v>
      </c>
      <c r="AJ795" s="81">
        <v>30</v>
      </c>
      <c r="AK795" s="81">
        <v>25</v>
      </c>
      <c r="AL795" s="81">
        <v>25</v>
      </c>
      <c r="AM795" s="81">
        <v>20</v>
      </c>
      <c r="AN795" s="81">
        <v>20</v>
      </c>
    </row>
    <row r="796" spans="1:40" ht="16.5">
      <c r="A796" s="81">
        <v>10792</v>
      </c>
      <c r="B796" s="81" t="s">
        <v>2960</v>
      </c>
      <c r="C796" s="81" t="s">
        <v>2158</v>
      </c>
      <c r="D796" s="81">
        <v>25</v>
      </c>
      <c r="E796" s="81">
        <v>30</v>
      </c>
      <c r="F796" s="81">
        <v>25</v>
      </c>
      <c r="G796" s="81">
        <v>25</v>
      </c>
      <c r="H796" s="81">
        <v>31</v>
      </c>
      <c r="I796" s="81">
        <v>25</v>
      </c>
      <c r="J796" s="81">
        <v>25</v>
      </c>
      <c r="K796" s="81">
        <v>30</v>
      </c>
      <c r="L796" s="81">
        <v>25</v>
      </c>
      <c r="M796" s="81">
        <v>25</v>
      </c>
      <c r="N796" s="81">
        <v>30</v>
      </c>
      <c r="O796" s="81">
        <v>25</v>
      </c>
      <c r="P796" s="81">
        <v>30</v>
      </c>
      <c r="Q796" s="81">
        <v>25</v>
      </c>
      <c r="R796" s="81">
        <v>26</v>
      </c>
      <c r="S796" s="81">
        <v>30</v>
      </c>
      <c r="T796" s="81">
        <v>20</v>
      </c>
      <c r="U796" s="81">
        <v>35</v>
      </c>
      <c r="V796" s="81">
        <v>30</v>
      </c>
      <c r="W796" s="81">
        <v>25</v>
      </c>
      <c r="X796" s="81">
        <v>25</v>
      </c>
      <c r="Y796" s="81">
        <v>20</v>
      </c>
      <c r="Z796" s="81">
        <v>20</v>
      </c>
      <c r="AA796" s="81">
        <v>20</v>
      </c>
      <c r="AB796" s="81">
        <v>34</v>
      </c>
      <c r="AC796" s="81">
        <v>30</v>
      </c>
      <c r="AD796" s="81">
        <v>25</v>
      </c>
      <c r="AE796" s="81">
        <v>25</v>
      </c>
      <c r="AF796" s="81">
        <v>20</v>
      </c>
      <c r="AG796" s="81">
        <v>20</v>
      </c>
      <c r="AH796" s="81">
        <v>20</v>
      </c>
      <c r="AI796" s="81">
        <v>31</v>
      </c>
      <c r="AJ796" s="81">
        <v>30</v>
      </c>
      <c r="AK796" s="81">
        <v>25</v>
      </c>
      <c r="AL796" s="81">
        <v>25</v>
      </c>
      <c r="AM796" s="81">
        <v>20</v>
      </c>
      <c r="AN796" s="81">
        <v>20</v>
      </c>
    </row>
    <row r="797" spans="1:40" ht="16.5">
      <c r="A797" s="81">
        <v>10793</v>
      </c>
      <c r="B797" s="81" t="s">
        <v>2961</v>
      </c>
      <c r="C797" s="81" t="s">
        <v>2158</v>
      </c>
      <c r="D797" s="81">
        <v>25</v>
      </c>
      <c r="E797" s="81">
        <v>30</v>
      </c>
      <c r="F797" s="81">
        <v>25</v>
      </c>
      <c r="G797" s="81">
        <v>25</v>
      </c>
      <c r="H797" s="81">
        <v>31</v>
      </c>
      <c r="I797" s="81">
        <v>25</v>
      </c>
      <c r="J797" s="81">
        <v>25</v>
      </c>
      <c r="K797" s="81">
        <v>30</v>
      </c>
      <c r="L797" s="81">
        <v>25</v>
      </c>
      <c r="M797" s="81">
        <v>25</v>
      </c>
      <c r="N797" s="81">
        <v>30</v>
      </c>
      <c r="O797" s="81">
        <v>25</v>
      </c>
      <c r="P797" s="81">
        <v>30</v>
      </c>
      <c r="Q797" s="81">
        <v>25</v>
      </c>
      <c r="R797" s="81">
        <v>26</v>
      </c>
      <c r="S797" s="81">
        <v>30</v>
      </c>
      <c r="T797" s="81">
        <v>20</v>
      </c>
      <c r="U797" s="81">
        <v>35</v>
      </c>
      <c r="V797" s="81">
        <v>30</v>
      </c>
      <c r="W797" s="81">
        <v>25</v>
      </c>
      <c r="X797" s="81">
        <v>25</v>
      </c>
      <c r="Y797" s="81">
        <v>20</v>
      </c>
      <c r="Z797" s="81">
        <v>20</v>
      </c>
      <c r="AA797" s="81">
        <v>20</v>
      </c>
      <c r="AB797" s="81">
        <v>35</v>
      </c>
      <c r="AC797" s="81">
        <v>30</v>
      </c>
      <c r="AD797" s="81">
        <v>25</v>
      </c>
      <c r="AE797" s="81">
        <v>25</v>
      </c>
      <c r="AF797" s="81">
        <v>20</v>
      </c>
      <c r="AG797" s="81">
        <v>20</v>
      </c>
      <c r="AH797" s="81">
        <v>20</v>
      </c>
      <c r="AI797" s="81">
        <v>31</v>
      </c>
      <c r="AJ797" s="81">
        <v>30</v>
      </c>
      <c r="AK797" s="81">
        <v>25</v>
      </c>
      <c r="AL797" s="81">
        <v>25</v>
      </c>
      <c r="AM797" s="81">
        <v>20</v>
      </c>
      <c r="AN797" s="81">
        <v>20</v>
      </c>
    </row>
    <row r="798" spans="1:40" ht="16.5">
      <c r="A798" s="81">
        <v>10794</v>
      </c>
      <c r="B798" s="81" t="s">
        <v>2962</v>
      </c>
      <c r="C798" s="81" t="s">
        <v>2164</v>
      </c>
      <c r="D798" s="81">
        <v>25</v>
      </c>
      <c r="E798" s="81">
        <v>30</v>
      </c>
      <c r="F798" s="81">
        <v>25</v>
      </c>
      <c r="G798" s="81">
        <v>25</v>
      </c>
      <c r="H798" s="81">
        <v>31</v>
      </c>
      <c r="I798" s="81">
        <v>25</v>
      </c>
      <c r="J798" s="81">
        <v>25</v>
      </c>
      <c r="K798" s="81">
        <v>30</v>
      </c>
      <c r="L798" s="81">
        <v>25</v>
      </c>
      <c r="M798" s="81">
        <v>25</v>
      </c>
      <c r="N798" s="81">
        <v>30</v>
      </c>
      <c r="O798" s="81">
        <v>25</v>
      </c>
      <c r="P798" s="81">
        <v>30</v>
      </c>
      <c r="Q798" s="81">
        <v>25</v>
      </c>
      <c r="R798" s="81">
        <v>26</v>
      </c>
      <c r="S798" s="81">
        <v>30</v>
      </c>
      <c r="T798" s="81">
        <v>20</v>
      </c>
      <c r="U798" s="81">
        <v>35</v>
      </c>
      <c r="V798" s="81">
        <v>30</v>
      </c>
      <c r="W798" s="81">
        <v>25</v>
      </c>
      <c r="X798" s="81">
        <v>25</v>
      </c>
      <c r="Y798" s="81">
        <v>20</v>
      </c>
      <c r="Z798" s="81">
        <v>20</v>
      </c>
      <c r="AA798" s="81">
        <v>20</v>
      </c>
      <c r="AB798" s="81">
        <v>35</v>
      </c>
      <c r="AC798" s="81">
        <v>30</v>
      </c>
      <c r="AD798" s="81">
        <v>25</v>
      </c>
      <c r="AE798" s="81">
        <v>25</v>
      </c>
      <c r="AF798" s="81">
        <v>20</v>
      </c>
      <c r="AG798" s="81">
        <v>20</v>
      </c>
      <c r="AH798" s="81">
        <v>20</v>
      </c>
      <c r="AI798" s="81">
        <v>32</v>
      </c>
      <c r="AJ798" s="81">
        <v>30</v>
      </c>
      <c r="AK798" s="81">
        <v>25</v>
      </c>
      <c r="AL798" s="81">
        <v>25</v>
      </c>
      <c r="AM798" s="81">
        <v>20</v>
      </c>
      <c r="AN798" s="81">
        <v>20</v>
      </c>
    </row>
    <row r="799" spans="1:40" ht="16.5">
      <c r="A799" s="81">
        <v>10795</v>
      </c>
      <c r="B799" s="81" t="s">
        <v>2963</v>
      </c>
      <c r="C799" s="81" t="s">
        <v>2164</v>
      </c>
      <c r="D799" s="81">
        <v>25</v>
      </c>
      <c r="E799" s="81">
        <v>30</v>
      </c>
      <c r="F799" s="81">
        <v>25</v>
      </c>
      <c r="G799" s="81">
        <v>25</v>
      </c>
      <c r="H799" s="81">
        <v>31</v>
      </c>
      <c r="I799" s="81">
        <v>25</v>
      </c>
      <c r="J799" s="81">
        <v>25</v>
      </c>
      <c r="K799" s="81">
        <v>30</v>
      </c>
      <c r="L799" s="81">
        <v>25</v>
      </c>
      <c r="M799" s="81">
        <v>25</v>
      </c>
      <c r="N799" s="81">
        <v>30</v>
      </c>
      <c r="O799" s="81">
        <v>25</v>
      </c>
      <c r="P799" s="81">
        <v>30</v>
      </c>
      <c r="Q799" s="81">
        <v>25</v>
      </c>
      <c r="R799" s="81">
        <v>26</v>
      </c>
      <c r="S799" s="81">
        <v>30</v>
      </c>
      <c r="T799" s="81">
        <v>20</v>
      </c>
      <c r="U799" s="81">
        <v>35</v>
      </c>
      <c r="V799" s="81">
        <v>30</v>
      </c>
      <c r="W799" s="81">
        <v>25</v>
      </c>
      <c r="X799" s="81">
        <v>25</v>
      </c>
      <c r="Y799" s="81">
        <v>20</v>
      </c>
      <c r="Z799" s="81">
        <v>20</v>
      </c>
      <c r="AA799" s="81">
        <v>20</v>
      </c>
      <c r="AB799" s="81">
        <v>35</v>
      </c>
      <c r="AC799" s="81">
        <v>30</v>
      </c>
      <c r="AD799" s="81">
        <v>25</v>
      </c>
      <c r="AE799" s="81">
        <v>25</v>
      </c>
      <c r="AF799" s="81">
        <v>20</v>
      </c>
      <c r="AG799" s="81">
        <v>20</v>
      </c>
      <c r="AH799" s="81">
        <v>20</v>
      </c>
      <c r="AI799" s="81">
        <v>33</v>
      </c>
      <c r="AJ799" s="81">
        <v>30</v>
      </c>
      <c r="AK799" s="81">
        <v>25</v>
      </c>
      <c r="AL799" s="81">
        <v>25</v>
      </c>
      <c r="AM799" s="81">
        <v>20</v>
      </c>
      <c r="AN799" s="81">
        <v>20</v>
      </c>
    </row>
    <row r="800" spans="1:40" ht="16.5">
      <c r="A800" s="81">
        <v>10796</v>
      </c>
      <c r="B800" s="81" t="s">
        <v>2964</v>
      </c>
      <c r="C800" s="81" t="s">
        <v>2164</v>
      </c>
      <c r="D800" s="81">
        <v>25</v>
      </c>
      <c r="E800" s="81">
        <v>30</v>
      </c>
      <c r="F800" s="81">
        <v>25</v>
      </c>
      <c r="G800" s="81">
        <v>25</v>
      </c>
      <c r="H800" s="81">
        <v>31</v>
      </c>
      <c r="I800" s="81">
        <v>25</v>
      </c>
      <c r="J800" s="81">
        <v>25</v>
      </c>
      <c r="K800" s="81">
        <v>30</v>
      </c>
      <c r="L800" s="81">
        <v>25</v>
      </c>
      <c r="M800" s="81">
        <v>25</v>
      </c>
      <c r="N800" s="81">
        <v>30</v>
      </c>
      <c r="O800" s="81">
        <v>25</v>
      </c>
      <c r="P800" s="81">
        <v>30</v>
      </c>
      <c r="Q800" s="81">
        <v>25</v>
      </c>
      <c r="R800" s="81">
        <v>26</v>
      </c>
      <c r="S800" s="81">
        <v>30</v>
      </c>
      <c r="T800" s="81">
        <v>20</v>
      </c>
      <c r="U800" s="81">
        <v>35</v>
      </c>
      <c r="V800" s="81">
        <v>30</v>
      </c>
      <c r="W800" s="81">
        <v>25</v>
      </c>
      <c r="X800" s="81">
        <v>25</v>
      </c>
      <c r="Y800" s="81">
        <v>20</v>
      </c>
      <c r="Z800" s="81">
        <v>20</v>
      </c>
      <c r="AA800" s="81">
        <v>20</v>
      </c>
      <c r="AB800" s="81">
        <v>35</v>
      </c>
      <c r="AC800" s="81">
        <v>30</v>
      </c>
      <c r="AD800" s="81">
        <v>25</v>
      </c>
      <c r="AE800" s="81">
        <v>25</v>
      </c>
      <c r="AF800" s="81">
        <v>20</v>
      </c>
      <c r="AG800" s="81">
        <v>20</v>
      </c>
      <c r="AH800" s="81">
        <v>20</v>
      </c>
      <c r="AI800" s="81">
        <v>34</v>
      </c>
      <c r="AJ800" s="81">
        <v>30</v>
      </c>
      <c r="AK800" s="81">
        <v>25</v>
      </c>
      <c r="AL800" s="81">
        <v>25</v>
      </c>
      <c r="AM800" s="81">
        <v>20</v>
      </c>
      <c r="AN800" s="81">
        <v>20</v>
      </c>
    </row>
    <row r="801" spans="1:40" ht="16.5">
      <c r="A801" s="81">
        <v>10797</v>
      </c>
      <c r="B801" s="81" t="s">
        <v>2965</v>
      </c>
      <c r="C801" s="81" t="s">
        <v>2164</v>
      </c>
      <c r="D801" s="81">
        <v>25</v>
      </c>
      <c r="E801" s="81">
        <v>30</v>
      </c>
      <c r="F801" s="81">
        <v>25</v>
      </c>
      <c r="G801" s="81">
        <v>25</v>
      </c>
      <c r="H801" s="81">
        <v>31</v>
      </c>
      <c r="I801" s="81">
        <v>25</v>
      </c>
      <c r="J801" s="81">
        <v>25</v>
      </c>
      <c r="K801" s="81">
        <v>30</v>
      </c>
      <c r="L801" s="81">
        <v>25</v>
      </c>
      <c r="M801" s="81">
        <v>25</v>
      </c>
      <c r="N801" s="81">
        <v>30</v>
      </c>
      <c r="O801" s="81">
        <v>25</v>
      </c>
      <c r="P801" s="81">
        <v>30</v>
      </c>
      <c r="Q801" s="81">
        <v>25</v>
      </c>
      <c r="R801" s="81">
        <v>26</v>
      </c>
      <c r="S801" s="81">
        <v>30</v>
      </c>
      <c r="T801" s="81">
        <v>20</v>
      </c>
      <c r="U801" s="81">
        <v>35</v>
      </c>
      <c r="V801" s="81">
        <v>30</v>
      </c>
      <c r="W801" s="81">
        <v>25</v>
      </c>
      <c r="X801" s="81">
        <v>25</v>
      </c>
      <c r="Y801" s="81">
        <v>20</v>
      </c>
      <c r="Z801" s="81">
        <v>20</v>
      </c>
      <c r="AA801" s="81">
        <v>20</v>
      </c>
      <c r="AB801" s="81">
        <v>35</v>
      </c>
      <c r="AC801" s="81">
        <v>30</v>
      </c>
      <c r="AD801" s="81">
        <v>25</v>
      </c>
      <c r="AE801" s="81">
        <v>25</v>
      </c>
      <c r="AF801" s="81">
        <v>20</v>
      </c>
      <c r="AG801" s="81">
        <v>20</v>
      </c>
      <c r="AH801" s="81">
        <v>20</v>
      </c>
      <c r="AI801" s="81">
        <v>35</v>
      </c>
      <c r="AJ801" s="81">
        <v>30</v>
      </c>
      <c r="AK801" s="81">
        <v>25</v>
      </c>
      <c r="AL801" s="81">
        <v>25</v>
      </c>
      <c r="AM801" s="81">
        <v>20</v>
      </c>
      <c r="AN801" s="81">
        <v>20</v>
      </c>
    </row>
    <row r="802" spans="1:40" ht="16.5">
      <c r="A802" s="81">
        <v>10798</v>
      </c>
      <c r="B802" s="81" t="s">
        <v>2966</v>
      </c>
      <c r="C802" s="81" t="s">
        <v>2150</v>
      </c>
      <c r="D802" s="81">
        <v>25</v>
      </c>
      <c r="E802" s="81">
        <v>30</v>
      </c>
      <c r="F802" s="81">
        <v>25</v>
      </c>
      <c r="G802" s="81">
        <v>25</v>
      </c>
      <c r="H802" s="81">
        <v>31</v>
      </c>
      <c r="I802" s="81">
        <v>25</v>
      </c>
      <c r="J802" s="81">
        <v>25</v>
      </c>
      <c r="K802" s="81">
        <v>30</v>
      </c>
      <c r="L802" s="81">
        <v>25</v>
      </c>
      <c r="M802" s="81">
        <v>25</v>
      </c>
      <c r="N802" s="81">
        <v>30</v>
      </c>
      <c r="O802" s="81">
        <v>25</v>
      </c>
      <c r="P802" s="81">
        <v>30</v>
      </c>
      <c r="Q802" s="81">
        <v>25</v>
      </c>
      <c r="R802" s="81">
        <v>27</v>
      </c>
      <c r="S802" s="81">
        <v>30</v>
      </c>
      <c r="T802" s="81">
        <v>20</v>
      </c>
      <c r="U802" s="81">
        <v>35</v>
      </c>
      <c r="V802" s="81">
        <v>30</v>
      </c>
      <c r="W802" s="81">
        <v>25</v>
      </c>
      <c r="X802" s="81">
        <v>25</v>
      </c>
      <c r="Y802" s="81">
        <v>20</v>
      </c>
      <c r="Z802" s="81">
        <v>20</v>
      </c>
      <c r="AA802" s="81">
        <v>20</v>
      </c>
      <c r="AB802" s="81">
        <v>35</v>
      </c>
      <c r="AC802" s="81">
        <v>30</v>
      </c>
      <c r="AD802" s="81">
        <v>25</v>
      </c>
      <c r="AE802" s="81">
        <v>25</v>
      </c>
      <c r="AF802" s="81">
        <v>20</v>
      </c>
      <c r="AG802" s="81">
        <v>20</v>
      </c>
      <c r="AH802" s="81">
        <v>20</v>
      </c>
      <c r="AI802" s="81">
        <v>35</v>
      </c>
      <c r="AJ802" s="81">
        <v>30</v>
      </c>
      <c r="AK802" s="81">
        <v>25</v>
      </c>
      <c r="AL802" s="81">
        <v>25</v>
      </c>
      <c r="AM802" s="81">
        <v>20</v>
      </c>
      <c r="AN802" s="81">
        <v>20</v>
      </c>
    </row>
    <row r="803" spans="1:40" ht="16.5">
      <c r="A803" s="81">
        <v>10799</v>
      </c>
      <c r="B803" s="81" t="s">
        <v>2967</v>
      </c>
      <c r="C803" s="81" t="s">
        <v>2150</v>
      </c>
      <c r="D803" s="81">
        <v>25</v>
      </c>
      <c r="E803" s="81">
        <v>30</v>
      </c>
      <c r="F803" s="81">
        <v>25</v>
      </c>
      <c r="G803" s="81">
        <v>25</v>
      </c>
      <c r="H803" s="81">
        <v>31</v>
      </c>
      <c r="I803" s="81">
        <v>25</v>
      </c>
      <c r="J803" s="81">
        <v>25</v>
      </c>
      <c r="K803" s="81">
        <v>30</v>
      </c>
      <c r="L803" s="81">
        <v>25</v>
      </c>
      <c r="M803" s="81">
        <v>25</v>
      </c>
      <c r="N803" s="81">
        <v>30</v>
      </c>
      <c r="O803" s="81">
        <v>25</v>
      </c>
      <c r="P803" s="81">
        <v>30</v>
      </c>
      <c r="Q803" s="81">
        <v>25</v>
      </c>
      <c r="R803" s="81">
        <v>28</v>
      </c>
      <c r="S803" s="81">
        <v>30</v>
      </c>
      <c r="T803" s="81">
        <v>20</v>
      </c>
      <c r="U803" s="81">
        <v>35</v>
      </c>
      <c r="V803" s="81">
        <v>30</v>
      </c>
      <c r="W803" s="81">
        <v>25</v>
      </c>
      <c r="X803" s="81">
        <v>25</v>
      </c>
      <c r="Y803" s="81">
        <v>20</v>
      </c>
      <c r="Z803" s="81">
        <v>20</v>
      </c>
      <c r="AA803" s="81">
        <v>20</v>
      </c>
      <c r="AB803" s="81">
        <v>35</v>
      </c>
      <c r="AC803" s="81">
        <v>30</v>
      </c>
      <c r="AD803" s="81">
        <v>25</v>
      </c>
      <c r="AE803" s="81">
        <v>25</v>
      </c>
      <c r="AF803" s="81">
        <v>20</v>
      </c>
      <c r="AG803" s="81">
        <v>20</v>
      </c>
      <c r="AH803" s="81">
        <v>20</v>
      </c>
      <c r="AI803" s="81">
        <v>35</v>
      </c>
      <c r="AJ803" s="81">
        <v>30</v>
      </c>
      <c r="AK803" s="81">
        <v>25</v>
      </c>
      <c r="AL803" s="81">
        <v>25</v>
      </c>
      <c r="AM803" s="81">
        <v>20</v>
      </c>
      <c r="AN803" s="81">
        <v>20</v>
      </c>
    </row>
    <row r="804" spans="1:40" ht="16.5">
      <c r="A804" s="81">
        <v>10800</v>
      </c>
      <c r="B804" s="81" t="s">
        <v>2968</v>
      </c>
      <c r="C804" s="81" t="s">
        <v>2150</v>
      </c>
      <c r="D804" s="81">
        <v>25</v>
      </c>
      <c r="E804" s="81">
        <v>30</v>
      </c>
      <c r="F804" s="81">
        <v>25</v>
      </c>
      <c r="G804" s="81">
        <v>25</v>
      </c>
      <c r="H804" s="81">
        <v>31</v>
      </c>
      <c r="I804" s="81">
        <v>25</v>
      </c>
      <c r="J804" s="81">
        <v>25</v>
      </c>
      <c r="K804" s="81">
        <v>30</v>
      </c>
      <c r="L804" s="81">
        <v>25</v>
      </c>
      <c r="M804" s="81">
        <v>25</v>
      </c>
      <c r="N804" s="81">
        <v>30</v>
      </c>
      <c r="O804" s="81">
        <v>25</v>
      </c>
      <c r="P804" s="81">
        <v>30</v>
      </c>
      <c r="Q804" s="81">
        <v>25</v>
      </c>
      <c r="R804" s="81">
        <v>29</v>
      </c>
      <c r="S804" s="81">
        <v>30</v>
      </c>
      <c r="T804" s="81">
        <v>20</v>
      </c>
      <c r="U804" s="81">
        <v>35</v>
      </c>
      <c r="V804" s="81">
        <v>30</v>
      </c>
      <c r="W804" s="81">
        <v>25</v>
      </c>
      <c r="X804" s="81">
        <v>25</v>
      </c>
      <c r="Y804" s="81">
        <v>20</v>
      </c>
      <c r="Z804" s="81">
        <v>20</v>
      </c>
      <c r="AA804" s="81">
        <v>20</v>
      </c>
      <c r="AB804" s="81">
        <v>35</v>
      </c>
      <c r="AC804" s="81">
        <v>30</v>
      </c>
      <c r="AD804" s="81">
        <v>25</v>
      </c>
      <c r="AE804" s="81">
        <v>25</v>
      </c>
      <c r="AF804" s="81">
        <v>20</v>
      </c>
      <c r="AG804" s="81">
        <v>20</v>
      </c>
      <c r="AH804" s="81">
        <v>20</v>
      </c>
      <c r="AI804" s="81">
        <v>35</v>
      </c>
      <c r="AJ804" s="81">
        <v>30</v>
      </c>
      <c r="AK804" s="81">
        <v>25</v>
      </c>
      <c r="AL804" s="81">
        <v>25</v>
      </c>
      <c r="AM804" s="81">
        <v>20</v>
      </c>
      <c r="AN804" s="81">
        <v>20</v>
      </c>
    </row>
    <row r="805" spans="1:40" ht="16.5">
      <c r="A805" s="81">
        <v>10801</v>
      </c>
      <c r="B805" s="81" t="s">
        <v>2969</v>
      </c>
      <c r="C805" s="81" t="s">
        <v>2150</v>
      </c>
      <c r="D805" s="81">
        <v>25</v>
      </c>
      <c r="E805" s="81">
        <v>30</v>
      </c>
      <c r="F805" s="81">
        <v>25</v>
      </c>
      <c r="G805" s="81">
        <v>25</v>
      </c>
      <c r="H805" s="81">
        <v>31</v>
      </c>
      <c r="I805" s="81">
        <v>25</v>
      </c>
      <c r="J805" s="81">
        <v>25</v>
      </c>
      <c r="K805" s="81">
        <v>30</v>
      </c>
      <c r="L805" s="81">
        <v>25</v>
      </c>
      <c r="M805" s="81">
        <v>25</v>
      </c>
      <c r="N805" s="81">
        <v>30</v>
      </c>
      <c r="O805" s="81">
        <v>25</v>
      </c>
      <c r="P805" s="81">
        <v>30</v>
      </c>
      <c r="Q805" s="81">
        <v>25</v>
      </c>
      <c r="R805" s="81">
        <v>30</v>
      </c>
      <c r="S805" s="81">
        <v>30</v>
      </c>
      <c r="T805" s="81">
        <v>20</v>
      </c>
      <c r="U805" s="81">
        <v>35</v>
      </c>
      <c r="V805" s="81">
        <v>30</v>
      </c>
      <c r="W805" s="81">
        <v>25</v>
      </c>
      <c r="X805" s="81">
        <v>25</v>
      </c>
      <c r="Y805" s="81">
        <v>20</v>
      </c>
      <c r="Z805" s="81">
        <v>20</v>
      </c>
      <c r="AA805" s="81">
        <v>20</v>
      </c>
      <c r="AB805" s="81">
        <v>35</v>
      </c>
      <c r="AC805" s="81">
        <v>30</v>
      </c>
      <c r="AD805" s="81">
        <v>25</v>
      </c>
      <c r="AE805" s="81">
        <v>25</v>
      </c>
      <c r="AF805" s="81">
        <v>20</v>
      </c>
      <c r="AG805" s="81">
        <v>20</v>
      </c>
      <c r="AH805" s="81">
        <v>20</v>
      </c>
      <c r="AI805" s="81">
        <v>35</v>
      </c>
      <c r="AJ805" s="81">
        <v>30</v>
      </c>
      <c r="AK805" s="81">
        <v>25</v>
      </c>
      <c r="AL805" s="81">
        <v>25</v>
      </c>
      <c r="AM805" s="81">
        <v>20</v>
      </c>
      <c r="AN805" s="81">
        <v>20</v>
      </c>
    </row>
    <row r="806" spans="1:40" ht="16.5">
      <c r="A806" s="81">
        <v>10802</v>
      </c>
      <c r="B806" s="81" t="s">
        <v>2970</v>
      </c>
      <c r="C806" s="81" t="s">
        <v>2140</v>
      </c>
      <c r="D806" s="81">
        <v>25</v>
      </c>
      <c r="E806" s="81">
        <v>31</v>
      </c>
      <c r="F806" s="81">
        <v>25</v>
      </c>
      <c r="G806" s="81">
        <v>25</v>
      </c>
      <c r="H806" s="81">
        <v>31</v>
      </c>
      <c r="I806" s="81">
        <v>25</v>
      </c>
      <c r="J806" s="81">
        <v>25</v>
      </c>
      <c r="K806" s="81">
        <v>30</v>
      </c>
      <c r="L806" s="81">
        <v>25</v>
      </c>
      <c r="M806" s="81">
        <v>25</v>
      </c>
      <c r="N806" s="81">
        <v>30</v>
      </c>
      <c r="O806" s="81">
        <v>25</v>
      </c>
      <c r="P806" s="81">
        <v>30</v>
      </c>
      <c r="Q806" s="81">
        <v>25</v>
      </c>
      <c r="R806" s="81">
        <v>30</v>
      </c>
      <c r="S806" s="81">
        <v>30</v>
      </c>
      <c r="T806" s="81">
        <v>20</v>
      </c>
      <c r="U806" s="81">
        <v>35</v>
      </c>
      <c r="V806" s="81">
        <v>30</v>
      </c>
      <c r="W806" s="81">
        <v>25</v>
      </c>
      <c r="X806" s="81">
        <v>25</v>
      </c>
      <c r="Y806" s="81">
        <v>20</v>
      </c>
      <c r="Z806" s="81">
        <v>20</v>
      </c>
      <c r="AA806" s="81">
        <v>20</v>
      </c>
      <c r="AB806" s="81">
        <v>35</v>
      </c>
      <c r="AC806" s="81">
        <v>30</v>
      </c>
      <c r="AD806" s="81">
        <v>25</v>
      </c>
      <c r="AE806" s="81">
        <v>25</v>
      </c>
      <c r="AF806" s="81">
        <v>20</v>
      </c>
      <c r="AG806" s="81">
        <v>20</v>
      </c>
      <c r="AH806" s="81">
        <v>20</v>
      </c>
      <c r="AI806" s="81">
        <v>35</v>
      </c>
      <c r="AJ806" s="81">
        <v>30</v>
      </c>
      <c r="AK806" s="81">
        <v>25</v>
      </c>
      <c r="AL806" s="81">
        <v>25</v>
      </c>
      <c r="AM806" s="81">
        <v>20</v>
      </c>
      <c r="AN806" s="81">
        <v>20</v>
      </c>
    </row>
    <row r="807" spans="1:40" ht="16.5">
      <c r="A807" s="81">
        <v>10803</v>
      </c>
      <c r="B807" s="81" t="s">
        <v>2971</v>
      </c>
      <c r="C807" s="81" t="s">
        <v>2140</v>
      </c>
      <c r="D807" s="81">
        <v>25</v>
      </c>
      <c r="E807" s="81">
        <v>32</v>
      </c>
      <c r="F807" s="81">
        <v>25</v>
      </c>
      <c r="G807" s="81">
        <v>25</v>
      </c>
      <c r="H807" s="81">
        <v>31</v>
      </c>
      <c r="I807" s="81">
        <v>25</v>
      </c>
      <c r="J807" s="81">
        <v>25</v>
      </c>
      <c r="K807" s="81">
        <v>30</v>
      </c>
      <c r="L807" s="81">
        <v>25</v>
      </c>
      <c r="M807" s="81">
        <v>25</v>
      </c>
      <c r="N807" s="81">
        <v>30</v>
      </c>
      <c r="O807" s="81">
        <v>25</v>
      </c>
      <c r="P807" s="81">
        <v>30</v>
      </c>
      <c r="Q807" s="81">
        <v>25</v>
      </c>
      <c r="R807" s="81">
        <v>30</v>
      </c>
      <c r="S807" s="81">
        <v>30</v>
      </c>
      <c r="T807" s="81">
        <v>20</v>
      </c>
      <c r="U807" s="81">
        <v>35</v>
      </c>
      <c r="V807" s="81">
        <v>30</v>
      </c>
      <c r="W807" s="81">
        <v>25</v>
      </c>
      <c r="X807" s="81">
        <v>25</v>
      </c>
      <c r="Y807" s="81">
        <v>20</v>
      </c>
      <c r="Z807" s="81">
        <v>20</v>
      </c>
      <c r="AA807" s="81">
        <v>20</v>
      </c>
      <c r="AB807" s="81">
        <v>35</v>
      </c>
      <c r="AC807" s="81">
        <v>30</v>
      </c>
      <c r="AD807" s="81">
        <v>25</v>
      </c>
      <c r="AE807" s="81">
        <v>25</v>
      </c>
      <c r="AF807" s="81">
        <v>20</v>
      </c>
      <c r="AG807" s="81">
        <v>20</v>
      </c>
      <c r="AH807" s="81">
        <v>20</v>
      </c>
      <c r="AI807" s="81">
        <v>35</v>
      </c>
      <c r="AJ807" s="81">
        <v>30</v>
      </c>
      <c r="AK807" s="81">
        <v>25</v>
      </c>
      <c r="AL807" s="81">
        <v>25</v>
      </c>
      <c r="AM807" s="81">
        <v>20</v>
      </c>
      <c r="AN807" s="81">
        <v>20</v>
      </c>
    </row>
    <row r="808" spans="1:40" ht="16.5">
      <c r="A808" s="81">
        <v>10804</v>
      </c>
      <c r="B808" s="81" t="s">
        <v>2972</v>
      </c>
      <c r="C808" s="81" t="s">
        <v>2140</v>
      </c>
      <c r="D808" s="81">
        <v>25</v>
      </c>
      <c r="E808" s="81">
        <v>33</v>
      </c>
      <c r="F808" s="81">
        <v>25</v>
      </c>
      <c r="G808" s="81">
        <v>25</v>
      </c>
      <c r="H808" s="81">
        <v>31</v>
      </c>
      <c r="I808" s="81">
        <v>25</v>
      </c>
      <c r="J808" s="81">
        <v>25</v>
      </c>
      <c r="K808" s="81">
        <v>30</v>
      </c>
      <c r="L808" s="81">
        <v>25</v>
      </c>
      <c r="M808" s="81">
        <v>25</v>
      </c>
      <c r="N808" s="81">
        <v>30</v>
      </c>
      <c r="O808" s="81">
        <v>25</v>
      </c>
      <c r="P808" s="81">
        <v>30</v>
      </c>
      <c r="Q808" s="81">
        <v>25</v>
      </c>
      <c r="R808" s="81">
        <v>30</v>
      </c>
      <c r="S808" s="81">
        <v>30</v>
      </c>
      <c r="T808" s="81">
        <v>20</v>
      </c>
      <c r="U808" s="81">
        <v>35</v>
      </c>
      <c r="V808" s="81">
        <v>30</v>
      </c>
      <c r="W808" s="81">
        <v>25</v>
      </c>
      <c r="X808" s="81">
        <v>25</v>
      </c>
      <c r="Y808" s="81">
        <v>20</v>
      </c>
      <c r="Z808" s="81">
        <v>20</v>
      </c>
      <c r="AA808" s="81">
        <v>20</v>
      </c>
      <c r="AB808" s="81">
        <v>35</v>
      </c>
      <c r="AC808" s="81">
        <v>30</v>
      </c>
      <c r="AD808" s="81">
        <v>25</v>
      </c>
      <c r="AE808" s="81">
        <v>25</v>
      </c>
      <c r="AF808" s="81">
        <v>20</v>
      </c>
      <c r="AG808" s="81">
        <v>20</v>
      </c>
      <c r="AH808" s="81">
        <v>20</v>
      </c>
      <c r="AI808" s="81">
        <v>35</v>
      </c>
      <c r="AJ808" s="81">
        <v>30</v>
      </c>
      <c r="AK808" s="81">
        <v>25</v>
      </c>
      <c r="AL808" s="81">
        <v>25</v>
      </c>
      <c r="AM808" s="81">
        <v>20</v>
      </c>
      <c r="AN808" s="81">
        <v>20</v>
      </c>
    </row>
    <row r="809" spans="1:40" ht="16.5">
      <c r="A809" s="81">
        <v>10805</v>
      </c>
      <c r="B809" s="81" t="s">
        <v>2973</v>
      </c>
      <c r="C809" s="81" t="s">
        <v>2140</v>
      </c>
      <c r="D809" s="81">
        <v>25</v>
      </c>
      <c r="E809" s="81">
        <v>34</v>
      </c>
      <c r="F809" s="81">
        <v>25</v>
      </c>
      <c r="G809" s="81">
        <v>25</v>
      </c>
      <c r="H809" s="81">
        <v>31</v>
      </c>
      <c r="I809" s="81">
        <v>25</v>
      </c>
      <c r="J809" s="81">
        <v>25</v>
      </c>
      <c r="K809" s="81">
        <v>30</v>
      </c>
      <c r="L809" s="81">
        <v>25</v>
      </c>
      <c r="M809" s="81">
        <v>25</v>
      </c>
      <c r="N809" s="81">
        <v>30</v>
      </c>
      <c r="O809" s="81">
        <v>25</v>
      </c>
      <c r="P809" s="81">
        <v>30</v>
      </c>
      <c r="Q809" s="81">
        <v>25</v>
      </c>
      <c r="R809" s="81">
        <v>30</v>
      </c>
      <c r="S809" s="81">
        <v>30</v>
      </c>
      <c r="T809" s="81">
        <v>20</v>
      </c>
      <c r="U809" s="81">
        <v>35</v>
      </c>
      <c r="V809" s="81">
        <v>30</v>
      </c>
      <c r="W809" s="81">
        <v>25</v>
      </c>
      <c r="X809" s="81">
        <v>25</v>
      </c>
      <c r="Y809" s="81">
        <v>20</v>
      </c>
      <c r="Z809" s="81">
        <v>20</v>
      </c>
      <c r="AA809" s="81">
        <v>20</v>
      </c>
      <c r="AB809" s="81">
        <v>35</v>
      </c>
      <c r="AC809" s="81">
        <v>30</v>
      </c>
      <c r="AD809" s="81">
        <v>25</v>
      </c>
      <c r="AE809" s="81">
        <v>25</v>
      </c>
      <c r="AF809" s="81">
        <v>20</v>
      </c>
      <c r="AG809" s="81">
        <v>20</v>
      </c>
      <c r="AH809" s="81">
        <v>20</v>
      </c>
      <c r="AI809" s="81">
        <v>35</v>
      </c>
      <c r="AJ809" s="81">
        <v>30</v>
      </c>
      <c r="AK809" s="81">
        <v>25</v>
      </c>
      <c r="AL809" s="81">
        <v>25</v>
      </c>
      <c r="AM809" s="81">
        <v>20</v>
      </c>
      <c r="AN809" s="81">
        <v>20</v>
      </c>
    </row>
    <row r="810" spans="1:40" ht="16.5">
      <c r="A810" s="81">
        <v>10806</v>
      </c>
      <c r="B810" s="81" t="s">
        <v>2974</v>
      </c>
      <c r="C810" s="81" t="s">
        <v>2140</v>
      </c>
      <c r="D810" s="81">
        <v>25</v>
      </c>
      <c r="E810" s="81">
        <v>35</v>
      </c>
      <c r="F810" s="81">
        <v>25</v>
      </c>
      <c r="G810" s="81">
        <v>25</v>
      </c>
      <c r="H810" s="81">
        <v>31</v>
      </c>
      <c r="I810" s="81">
        <v>25</v>
      </c>
      <c r="J810" s="81">
        <v>25</v>
      </c>
      <c r="K810" s="81">
        <v>30</v>
      </c>
      <c r="L810" s="81">
        <v>25</v>
      </c>
      <c r="M810" s="81">
        <v>25</v>
      </c>
      <c r="N810" s="81">
        <v>30</v>
      </c>
      <c r="O810" s="81">
        <v>25</v>
      </c>
      <c r="P810" s="81">
        <v>30</v>
      </c>
      <c r="Q810" s="81">
        <v>25</v>
      </c>
      <c r="R810" s="81">
        <v>30</v>
      </c>
      <c r="S810" s="81">
        <v>30</v>
      </c>
      <c r="T810" s="81">
        <v>20</v>
      </c>
      <c r="U810" s="81">
        <v>35</v>
      </c>
      <c r="V810" s="81">
        <v>30</v>
      </c>
      <c r="W810" s="81">
        <v>25</v>
      </c>
      <c r="X810" s="81">
        <v>25</v>
      </c>
      <c r="Y810" s="81">
        <v>20</v>
      </c>
      <c r="Z810" s="81">
        <v>20</v>
      </c>
      <c r="AA810" s="81">
        <v>20</v>
      </c>
      <c r="AB810" s="81">
        <v>35</v>
      </c>
      <c r="AC810" s="81">
        <v>30</v>
      </c>
      <c r="AD810" s="81">
        <v>25</v>
      </c>
      <c r="AE810" s="81">
        <v>25</v>
      </c>
      <c r="AF810" s="81">
        <v>20</v>
      </c>
      <c r="AG810" s="81">
        <v>20</v>
      </c>
      <c r="AH810" s="81">
        <v>20</v>
      </c>
      <c r="AI810" s="81">
        <v>35</v>
      </c>
      <c r="AJ810" s="81">
        <v>30</v>
      </c>
      <c r="AK810" s="81">
        <v>25</v>
      </c>
      <c r="AL810" s="81">
        <v>25</v>
      </c>
      <c r="AM810" s="81">
        <v>20</v>
      </c>
      <c r="AN810" s="81">
        <v>20</v>
      </c>
    </row>
    <row r="811" spans="1:40" ht="16.5">
      <c r="A811" s="81">
        <v>10807</v>
      </c>
      <c r="B811" s="81" t="s">
        <v>2975</v>
      </c>
      <c r="C811" s="81" t="s">
        <v>2142</v>
      </c>
      <c r="D811" s="81">
        <v>25</v>
      </c>
      <c r="E811" s="81">
        <v>35</v>
      </c>
      <c r="F811" s="81">
        <v>25</v>
      </c>
      <c r="G811" s="81">
        <v>25</v>
      </c>
      <c r="H811" s="81">
        <v>32</v>
      </c>
      <c r="I811" s="81">
        <v>25</v>
      </c>
      <c r="J811" s="81">
        <v>25</v>
      </c>
      <c r="K811" s="81">
        <v>30</v>
      </c>
      <c r="L811" s="81">
        <v>25</v>
      </c>
      <c r="M811" s="81">
        <v>25</v>
      </c>
      <c r="N811" s="81">
        <v>30</v>
      </c>
      <c r="O811" s="81">
        <v>25</v>
      </c>
      <c r="P811" s="81">
        <v>30</v>
      </c>
      <c r="Q811" s="81">
        <v>25</v>
      </c>
      <c r="R811" s="81">
        <v>30</v>
      </c>
      <c r="S811" s="81">
        <v>30</v>
      </c>
      <c r="T811" s="81">
        <v>20</v>
      </c>
      <c r="U811" s="81">
        <v>35</v>
      </c>
      <c r="V811" s="81">
        <v>30</v>
      </c>
      <c r="W811" s="81">
        <v>25</v>
      </c>
      <c r="X811" s="81">
        <v>25</v>
      </c>
      <c r="Y811" s="81">
        <v>20</v>
      </c>
      <c r="Z811" s="81">
        <v>20</v>
      </c>
      <c r="AA811" s="81">
        <v>20</v>
      </c>
      <c r="AB811" s="81">
        <v>35</v>
      </c>
      <c r="AC811" s="81">
        <v>30</v>
      </c>
      <c r="AD811" s="81">
        <v>25</v>
      </c>
      <c r="AE811" s="81">
        <v>25</v>
      </c>
      <c r="AF811" s="81">
        <v>20</v>
      </c>
      <c r="AG811" s="81">
        <v>20</v>
      </c>
      <c r="AH811" s="81">
        <v>20</v>
      </c>
      <c r="AI811" s="81">
        <v>35</v>
      </c>
      <c r="AJ811" s="81">
        <v>30</v>
      </c>
      <c r="AK811" s="81">
        <v>25</v>
      </c>
      <c r="AL811" s="81">
        <v>25</v>
      </c>
      <c r="AM811" s="81">
        <v>20</v>
      </c>
      <c r="AN811" s="81">
        <v>20</v>
      </c>
    </row>
    <row r="812" spans="1:40" ht="16.5">
      <c r="A812" s="81">
        <v>10808</v>
      </c>
      <c r="B812" s="81" t="s">
        <v>2976</v>
      </c>
      <c r="C812" s="81" t="s">
        <v>2142</v>
      </c>
      <c r="D812" s="81">
        <v>25</v>
      </c>
      <c r="E812" s="81">
        <v>35</v>
      </c>
      <c r="F812" s="81">
        <v>25</v>
      </c>
      <c r="G812" s="81">
        <v>25</v>
      </c>
      <c r="H812" s="81">
        <v>33</v>
      </c>
      <c r="I812" s="81">
        <v>25</v>
      </c>
      <c r="J812" s="81">
        <v>25</v>
      </c>
      <c r="K812" s="81">
        <v>30</v>
      </c>
      <c r="L812" s="81">
        <v>25</v>
      </c>
      <c r="M812" s="81">
        <v>25</v>
      </c>
      <c r="N812" s="81">
        <v>30</v>
      </c>
      <c r="O812" s="81">
        <v>25</v>
      </c>
      <c r="P812" s="81">
        <v>30</v>
      </c>
      <c r="Q812" s="81">
        <v>25</v>
      </c>
      <c r="R812" s="81">
        <v>30</v>
      </c>
      <c r="S812" s="81">
        <v>30</v>
      </c>
      <c r="T812" s="81">
        <v>20</v>
      </c>
      <c r="U812" s="81">
        <v>35</v>
      </c>
      <c r="V812" s="81">
        <v>30</v>
      </c>
      <c r="W812" s="81">
        <v>25</v>
      </c>
      <c r="X812" s="81">
        <v>25</v>
      </c>
      <c r="Y812" s="81">
        <v>20</v>
      </c>
      <c r="Z812" s="81">
        <v>20</v>
      </c>
      <c r="AA812" s="81">
        <v>20</v>
      </c>
      <c r="AB812" s="81">
        <v>35</v>
      </c>
      <c r="AC812" s="81">
        <v>30</v>
      </c>
      <c r="AD812" s="81">
        <v>25</v>
      </c>
      <c r="AE812" s="81">
        <v>25</v>
      </c>
      <c r="AF812" s="81">
        <v>20</v>
      </c>
      <c r="AG812" s="81">
        <v>20</v>
      </c>
      <c r="AH812" s="81">
        <v>20</v>
      </c>
      <c r="AI812" s="81">
        <v>35</v>
      </c>
      <c r="AJ812" s="81">
        <v>30</v>
      </c>
      <c r="AK812" s="81">
        <v>25</v>
      </c>
      <c r="AL812" s="81">
        <v>25</v>
      </c>
      <c r="AM812" s="81">
        <v>20</v>
      </c>
      <c r="AN812" s="81">
        <v>20</v>
      </c>
    </row>
    <row r="813" spans="1:40" ht="16.5">
      <c r="A813" s="81">
        <v>10809</v>
      </c>
      <c r="B813" s="81" t="s">
        <v>2977</v>
      </c>
      <c r="C813" s="81" t="s">
        <v>2149</v>
      </c>
      <c r="D813" s="81">
        <v>25</v>
      </c>
      <c r="E813" s="81">
        <v>35</v>
      </c>
      <c r="F813" s="81">
        <v>25</v>
      </c>
      <c r="G813" s="81">
        <v>25</v>
      </c>
      <c r="H813" s="81">
        <v>33</v>
      </c>
      <c r="I813" s="81">
        <v>25</v>
      </c>
      <c r="J813" s="81">
        <v>25</v>
      </c>
      <c r="K813" s="81">
        <v>30</v>
      </c>
      <c r="L813" s="81">
        <v>25</v>
      </c>
      <c r="M813" s="81">
        <v>25</v>
      </c>
      <c r="N813" s="81">
        <v>30</v>
      </c>
      <c r="O813" s="81">
        <v>25</v>
      </c>
      <c r="P813" s="81">
        <v>31</v>
      </c>
      <c r="Q813" s="81">
        <v>25</v>
      </c>
      <c r="R813" s="81">
        <v>30</v>
      </c>
      <c r="S813" s="81">
        <v>30</v>
      </c>
      <c r="T813" s="81">
        <v>20</v>
      </c>
      <c r="U813" s="81">
        <v>35</v>
      </c>
      <c r="V813" s="81">
        <v>30</v>
      </c>
      <c r="W813" s="81">
        <v>25</v>
      </c>
      <c r="X813" s="81">
        <v>25</v>
      </c>
      <c r="Y813" s="81">
        <v>20</v>
      </c>
      <c r="Z813" s="81">
        <v>20</v>
      </c>
      <c r="AA813" s="81">
        <v>20</v>
      </c>
      <c r="AB813" s="81">
        <v>35</v>
      </c>
      <c r="AC813" s="81">
        <v>30</v>
      </c>
      <c r="AD813" s="81">
        <v>25</v>
      </c>
      <c r="AE813" s="81">
        <v>25</v>
      </c>
      <c r="AF813" s="81">
        <v>20</v>
      </c>
      <c r="AG813" s="81">
        <v>20</v>
      </c>
      <c r="AH813" s="81">
        <v>20</v>
      </c>
      <c r="AI813" s="81">
        <v>35</v>
      </c>
      <c r="AJ813" s="81">
        <v>30</v>
      </c>
      <c r="AK813" s="81">
        <v>25</v>
      </c>
      <c r="AL813" s="81">
        <v>25</v>
      </c>
      <c r="AM813" s="81">
        <v>20</v>
      </c>
      <c r="AN813" s="81">
        <v>20</v>
      </c>
    </row>
    <row r="814" spans="1:40" ht="16.5">
      <c r="A814" s="81">
        <v>10810</v>
      </c>
      <c r="B814" s="81" t="s">
        <v>2978</v>
      </c>
      <c r="C814" s="81" t="s">
        <v>2149</v>
      </c>
      <c r="D814" s="81">
        <v>25</v>
      </c>
      <c r="E814" s="81">
        <v>35</v>
      </c>
      <c r="F814" s="81">
        <v>25</v>
      </c>
      <c r="G814" s="81">
        <v>25</v>
      </c>
      <c r="H814" s="81">
        <v>33</v>
      </c>
      <c r="I814" s="81">
        <v>25</v>
      </c>
      <c r="J814" s="81">
        <v>25</v>
      </c>
      <c r="K814" s="81">
        <v>30</v>
      </c>
      <c r="L814" s="81">
        <v>25</v>
      </c>
      <c r="M814" s="81">
        <v>25</v>
      </c>
      <c r="N814" s="81">
        <v>30</v>
      </c>
      <c r="O814" s="81">
        <v>25</v>
      </c>
      <c r="P814" s="81">
        <v>32</v>
      </c>
      <c r="Q814" s="81">
        <v>25</v>
      </c>
      <c r="R814" s="81">
        <v>30</v>
      </c>
      <c r="S814" s="81">
        <v>30</v>
      </c>
      <c r="T814" s="81">
        <v>20</v>
      </c>
      <c r="U814" s="81">
        <v>35</v>
      </c>
      <c r="V814" s="81">
        <v>30</v>
      </c>
      <c r="W814" s="81">
        <v>25</v>
      </c>
      <c r="X814" s="81">
        <v>25</v>
      </c>
      <c r="Y814" s="81">
        <v>20</v>
      </c>
      <c r="Z814" s="81">
        <v>20</v>
      </c>
      <c r="AA814" s="81">
        <v>20</v>
      </c>
      <c r="AB814" s="81">
        <v>35</v>
      </c>
      <c r="AC814" s="81">
        <v>30</v>
      </c>
      <c r="AD814" s="81">
        <v>25</v>
      </c>
      <c r="AE814" s="81">
        <v>25</v>
      </c>
      <c r="AF814" s="81">
        <v>20</v>
      </c>
      <c r="AG814" s="81">
        <v>20</v>
      </c>
      <c r="AH814" s="81">
        <v>20</v>
      </c>
      <c r="AI814" s="81">
        <v>35</v>
      </c>
      <c r="AJ814" s="81">
        <v>30</v>
      </c>
      <c r="AK814" s="81">
        <v>25</v>
      </c>
      <c r="AL814" s="81">
        <v>25</v>
      </c>
      <c r="AM814" s="81">
        <v>20</v>
      </c>
      <c r="AN814" s="81">
        <v>20</v>
      </c>
    </row>
    <row r="815" spans="1:40" ht="16.5">
      <c r="A815" s="81">
        <v>10811</v>
      </c>
      <c r="B815" s="81" t="s">
        <v>2979</v>
      </c>
      <c r="C815" s="81" t="s">
        <v>2149</v>
      </c>
      <c r="D815" s="81">
        <v>25</v>
      </c>
      <c r="E815" s="81">
        <v>35</v>
      </c>
      <c r="F815" s="81">
        <v>25</v>
      </c>
      <c r="G815" s="81">
        <v>25</v>
      </c>
      <c r="H815" s="81">
        <v>33</v>
      </c>
      <c r="I815" s="81">
        <v>25</v>
      </c>
      <c r="J815" s="81">
        <v>25</v>
      </c>
      <c r="K815" s="81">
        <v>30</v>
      </c>
      <c r="L815" s="81">
        <v>25</v>
      </c>
      <c r="M815" s="81">
        <v>25</v>
      </c>
      <c r="N815" s="81">
        <v>30</v>
      </c>
      <c r="O815" s="81">
        <v>25</v>
      </c>
      <c r="P815" s="81">
        <v>33</v>
      </c>
      <c r="Q815" s="81">
        <v>25</v>
      </c>
      <c r="R815" s="81">
        <v>30</v>
      </c>
      <c r="S815" s="81">
        <v>30</v>
      </c>
      <c r="T815" s="81">
        <v>20</v>
      </c>
      <c r="U815" s="81">
        <v>35</v>
      </c>
      <c r="V815" s="81">
        <v>30</v>
      </c>
      <c r="W815" s="81">
        <v>25</v>
      </c>
      <c r="X815" s="81">
        <v>25</v>
      </c>
      <c r="Y815" s="81">
        <v>20</v>
      </c>
      <c r="Z815" s="81">
        <v>20</v>
      </c>
      <c r="AA815" s="81">
        <v>20</v>
      </c>
      <c r="AB815" s="81">
        <v>35</v>
      </c>
      <c r="AC815" s="81">
        <v>30</v>
      </c>
      <c r="AD815" s="81">
        <v>25</v>
      </c>
      <c r="AE815" s="81">
        <v>25</v>
      </c>
      <c r="AF815" s="81">
        <v>20</v>
      </c>
      <c r="AG815" s="81">
        <v>20</v>
      </c>
      <c r="AH815" s="81">
        <v>20</v>
      </c>
      <c r="AI815" s="81">
        <v>35</v>
      </c>
      <c r="AJ815" s="81">
        <v>30</v>
      </c>
      <c r="AK815" s="81">
        <v>25</v>
      </c>
      <c r="AL815" s="81">
        <v>25</v>
      </c>
      <c r="AM815" s="81">
        <v>20</v>
      </c>
      <c r="AN815" s="81">
        <v>20</v>
      </c>
    </row>
    <row r="816" spans="1:40" ht="16.5">
      <c r="A816" s="81">
        <v>10812</v>
      </c>
      <c r="B816" s="81" t="s">
        <v>2980</v>
      </c>
      <c r="C816" s="81" t="s">
        <v>2149</v>
      </c>
      <c r="D816" s="81">
        <v>25</v>
      </c>
      <c r="E816" s="81">
        <v>35</v>
      </c>
      <c r="F816" s="81">
        <v>25</v>
      </c>
      <c r="G816" s="81">
        <v>25</v>
      </c>
      <c r="H816" s="81">
        <v>33</v>
      </c>
      <c r="I816" s="81">
        <v>25</v>
      </c>
      <c r="J816" s="81">
        <v>25</v>
      </c>
      <c r="K816" s="81">
        <v>30</v>
      </c>
      <c r="L816" s="81">
        <v>25</v>
      </c>
      <c r="M816" s="81">
        <v>25</v>
      </c>
      <c r="N816" s="81">
        <v>30</v>
      </c>
      <c r="O816" s="81">
        <v>25</v>
      </c>
      <c r="P816" s="81">
        <v>34</v>
      </c>
      <c r="Q816" s="81">
        <v>25</v>
      </c>
      <c r="R816" s="81">
        <v>30</v>
      </c>
      <c r="S816" s="81">
        <v>30</v>
      </c>
      <c r="T816" s="81">
        <v>20</v>
      </c>
      <c r="U816" s="81">
        <v>35</v>
      </c>
      <c r="V816" s="81">
        <v>30</v>
      </c>
      <c r="W816" s="81">
        <v>25</v>
      </c>
      <c r="X816" s="81">
        <v>25</v>
      </c>
      <c r="Y816" s="81">
        <v>20</v>
      </c>
      <c r="Z816" s="81">
        <v>20</v>
      </c>
      <c r="AA816" s="81">
        <v>20</v>
      </c>
      <c r="AB816" s="81">
        <v>35</v>
      </c>
      <c r="AC816" s="81">
        <v>30</v>
      </c>
      <c r="AD816" s="81">
        <v>25</v>
      </c>
      <c r="AE816" s="81">
        <v>25</v>
      </c>
      <c r="AF816" s="81">
        <v>20</v>
      </c>
      <c r="AG816" s="81">
        <v>20</v>
      </c>
      <c r="AH816" s="81">
        <v>20</v>
      </c>
      <c r="AI816" s="81">
        <v>35</v>
      </c>
      <c r="AJ816" s="81">
        <v>30</v>
      </c>
      <c r="AK816" s="81">
        <v>25</v>
      </c>
      <c r="AL816" s="81">
        <v>25</v>
      </c>
      <c r="AM816" s="81">
        <v>20</v>
      </c>
      <c r="AN816" s="81">
        <v>20</v>
      </c>
    </row>
    <row r="817" spans="1:40" ht="16.5">
      <c r="A817" s="81">
        <v>10813</v>
      </c>
      <c r="B817" s="81" t="s">
        <v>2981</v>
      </c>
      <c r="C817" s="81" t="s">
        <v>2149</v>
      </c>
      <c r="D817" s="81">
        <v>25</v>
      </c>
      <c r="E817" s="81">
        <v>35</v>
      </c>
      <c r="F817" s="81">
        <v>25</v>
      </c>
      <c r="G817" s="81">
        <v>25</v>
      </c>
      <c r="H817" s="81">
        <v>33</v>
      </c>
      <c r="I817" s="81">
        <v>25</v>
      </c>
      <c r="J817" s="81">
        <v>25</v>
      </c>
      <c r="K817" s="81">
        <v>30</v>
      </c>
      <c r="L817" s="81">
        <v>25</v>
      </c>
      <c r="M817" s="81">
        <v>25</v>
      </c>
      <c r="N817" s="81">
        <v>30</v>
      </c>
      <c r="O817" s="81">
        <v>25</v>
      </c>
      <c r="P817" s="81">
        <v>35</v>
      </c>
      <c r="Q817" s="81">
        <v>25</v>
      </c>
      <c r="R817" s="81">
        <v>30</v>
      </c>
      <c r="S817" s="81">
        <v>30</v>
      </c>
      <c r="T817" s="81">
        <v>20</v>
      </c>
      <c r="U817" s="81">
        <v>35</v>
      </c>
      <c r="V817" s="81">
        <v>30</v>
      </c>
      <c r="W817" s="81">
        <v>25</v>
      </c>
      <c r="X817" s="81">
        <v>25</v>
      </c>
      <c r="Y817" s="81">
        <v>20</v>
      </c>
      <c r="Z817" s="81">
        <v>20</v>
      </c>
      <c r="AA817" s="81">
        <v>20</v>
      </c>
      <c r="AB817" s="81">
        <v>35</v>
      </c>
      <c r="AC817" s="81">
        <v>30</v>
      </c>
      <c r="AD817" s="81">
        <v>25</v>
      </c>
      <c r="AE817" s="81">
        <v>25</v>
      </c>
      <c r="AF817" s="81">
        <v>20</v>
      </c>
      <c r="AG817" s="81">
        <v>20</v>
      </c>
      <c r="AH817" s="81">
        <v>20</v>
      </c>
      <c r="AI817" s="81">
        <v>35</v>
      </c>
      <c r="AJ817" s="81">
        <v>30</v>
      </c>
      <c r="AK817" s="81">
        <v>25</v>
      </c>
      <c r="AL817" s="81">
        <v>25</v>
      </c>
      <c r="AM817" s="81">
        <v>20</v>
      </c>
      <c r="AN817" s="81">
        <v>20</v>
      </c>
    </row>
    <row r="818" spans="1:40" ht="16.5">
      <c r="A818" s="81">
        <v>10814</v>
      </c>
      <c r="B818" s="81" t="s">
        <v>2982</v>
      </c>
      <c r="C818" s="81" t="s">
        <v>2148</v>
      </c>
      <c r="D818" s="81">
        <v>25</v>
      </c>
      <c r="E818" s="81">
        <v>35</v>
      </c>
      <c r="F818" s="81">
        <v>25</v>
      </c>
      <c r="G818" s="81">
        <v>25</v>
      </c>
      <c r="H818" s="81">
        <v>33</v>
      </c>
      <c r="I818" s="81">
        <v>25</v>
      </c>
      <c r="J818" s="81">
        <v>25</v>
      </c>
      <c r="K818" s="81">
        <v>30</v>
      </c>
      <c r="L818" s="81">
        <v>25</v>
      </c>
      <c r="M818" s="81">
        <v>25</v>
      </c>
      <c r="N818" s="81">
        <v>30</v>
      </c>
      <c r="O818" s="81">
        <v>25</v>
      </c>
      <c r="P818" s="81">
        <v>35</v>
      </c>
      <c r="Q818" s="81">
        <v>25</v>
      </c>
      <c r="R818" s="81">
        <v>30</v>
      </c>
      <c r="S818" s="81">
        <v>31</v>
      </c>
      <c r="T818" s="81">
        <v>20</v>
      </c>
      <c r="U818" s="81">
        <v>35</v>
      </c>
      <c r="V818" s="81">
        <v>30</v>
      </c>
      <c r="W818" s="81">
        <v>25</v>
      </c>
      <c r="X818" s="81">
        <v>25</v>
      </c>
      <c r="Y818" s="81">
        <v>20</v>
      </c>
      <c r="Z818" s="81">
        <v>20</v>
      </c>
      <c r="AA818" s="81">
        <v>20</v>
      </c>
      <c r="AB818" s="81">
        <v>35</v>
      </c>
      <c r="AC818" s="81">
        <v>30</v>
      </c>
      <c r="AD818" s="81">
        <v>25</v>
      </c>
      <c r="AE818" s="81">
        <v>25</v>
      </c>
      <c r="AF818" s="81">
        <v>20</v>
      </c>
      <c r="AG818" s="81">
        <v>20</v>
      </c>
      <c r="AH818" s="81">
        <v>20</v>
      </c>
      <c r="AI818" s="81">
        <v>35</v>
      </c>
      <c r="AJ818" s="81">
        <v>30</v>
      </c>
      <c r="AK818" s="81">
        <v>25</v>
      </c>
      <c r="AL818" s="81">
        <v>25</v>
      </c>
      <c r="AM818" s="81">
        <v>20</v>
      </c>
      <c r="AN818" s="81">
        <v>20</v>
      </c>
    </row>
    <row r="819" spans="1:40" ht="16.5">
      <c r="A819" s="81">
        <v>10815</v>
      </c>
      <c r="B819" s="81" t="s">
        <v>2983</v>
      </c>
      <c r="C819" s="81" t="s">
        <v>2148</v>
      </c>
      <c r="D819" s="81">
        <v>25</v>
      </c>
      <c r="E819" s="81">
        <v>35</v>
      </c>
      <c r="F819" s="81">
        <v>25</v>
      </c>
      <c r="G819" s="81">
        <v>25</v>
      </c>
      <c r="H819" s="81">
        <v>33</v>
      </c>
      <c r="I819" s="81">
        <v>25</v>
      </c>
      <c r="J819" s="81">
        <v>25</v>
      </c>
      <c r="K819" s="81">
        <v>30</v>
      </c>
      <c r="L819" s="81">
        <v>25</v>
      </c>
      <c r="M819" s="81">
        <v>25</v>
      </c>
      <c r="N819" s="81">
        <v>30</v>
      </c>
      <c r="O819" s="81">
        <v>25</v>
      </c>
      <c r="P819" s="81">
        <v>35</v>
      </c>
      <c r="Q819" s="81">
        <v>25</v>
      </c>
      <c r="R819" s="81">
        <v>30</v>
      </c>
      <c r="S819" s="81">
        <v>32</v>
      </c>
      <c r="T819" s="81">
        <v>20</v>
      </c>
      <c r="U819" s="81">
        <v>35</v>
      </c>
      <c r="V819" s="81">
        <v>30</v>
      </c>
      <c r="W819" s="81">
        <v>25</v>
      </c>
      <c r="X819" s="81">
        <v>25</v>
      </c>
      <c r="Y819" s="81">
        <v>20</v>
      </c>
      <c r="Z819" s="81">
        <v>20</v>
      </c>
      <c r="AA819" s="81">
        <v>20</v>
      </c>
      <c r="AB819" s="81">
        <v>35</v>
      </c>
      <c r="AC819" s="81">
        <v>30</v>
      </c>
      <c r="AD819" s="81">
        <v>25</v>
      </c>
      <c r="AE819" s="81">
        <v>25</v>
      </c>
      <c r="AF819" s="81">
        <v>20</v>
      </c>
      <c r="AG819" s="81">
        <v>20</v>
      </c>
      <c r="AH819" s="81">
        <v>20</v>
      </c>
      <c r="AI819" s="81">
        <v>35</v>
      </c>
      <c r="AJ819" s="81">
        <v>30</v>
      </c>
      <c r="AK819" s="81">
        <v>25</v>
      </c>
      <c r="AL819" s="81">
        <v>25</v>
      </c>
      <c r="AM819" s="81">
        <v>20</v>
      </c>
      <c r="AN819" s="81">
        <v>20</v>
      </c>
    </row>
    <row r="820" spans="1:40" ht="16.5">
      <c r="A820" s="81">
        <v>10816</v>
      </c>
      <c r="B820" s="81" t="s">
        <v>2984</v>
      </c>
      <c r="C820" s="81" t="s">
        <v>2148</v>
      </c>
      <c r="D820" s="81">
        <v>25</v>
      </c>
      <c r="E820" s="81">
        <v>35</v>
      </c>
      <c r="F820" s="81">
        <v>25</v>
      </c>
      <c r="G820" s="81">
        <v>25</v>
      </c>
      <c r="H820" s="81">
        <v>33</v>
      </c>
      <c r="I820" s="81">
        <v>25</v>
      </c>
      <c r="J820" s="81">
        <v>25</v>
      </c>
      <c r="K820" s="81">
        <v>30</v>
      </c>
      <c r="L820" s="81">
        <v>25</v>
      </c>
      <c r="M820" s="81">
        <v>25</v>
      </c>
      <c r="N820" s="81">
        <v>30</v>
      </c>
      <c r="O820" s="81">
        <v>25</v>
      </c>
      <c r="P820" s="81">
        <v>35</v>
      </c>
      <c r="Q820" s="81">
        <v>25</v>
      </c>
      <c r="R820" s="81">
        <v>30</v>
      </c>
      <c r="S820" s="81">
        <v>33</v>
      </c>
      <c r="T820" s="81">
        <v>20</v>
      </c>
      <c r="U820" s="81">
        <v>35</v>
      </c>
      <c r="V820" s="81">
        <v>30</v>
      </c>
      <c r="W820" s="81">
        <v>25</v>
      </c>
      <c r="X820" s="81">
        <v>25</v>
      </c>
      <c r="Y820" s="81">
        <v>20</v>
      </c>
      <c r="Z820" s="81">
        <v>20</v>
      </c>
      <c r="AA820" s="81">
        <v>20</v>
      </c>
      <c r="AB820" s="81">
        <v>35</v>
      </c>
      <c r="AC820" s="81">
        <v>30</v>
      </c>
      <c r="AD820" s="81">
        <v>25</v>
      </c>
      <c r="AE820" s="81">
        <v>25</v>
      </c>
      <c r="AF820" s="81">
        <v>20</v>
      </c>
      <c r="AG820" s="81">
        <v>20</v>
      </c>
      <c r="AH820" s="81">
        <v>20</v>
      </c>
      <c r="AI820" s="81">
        <v>35</v>
      </c>
      <c r="AJ820" s="81">
        <v>30</v>
      </c>
      <c r="AK820" s="81">
        <v>25</v>
      </c>
      <c r="AL820" s="81">
        <v>25</v>
      </c>
      <c r="AM820" s="81">
        <v>20</v>
      </c>
      <c r="AN820" s="81">
        <v>20</v>
      </c>
    </row>
    <row r="821" spans="1:40" ht="16.5">
      <c r="A821" s="81">
        <v>10817</v>
      </c>
      <c r="B821" s="81" t="s">
        <v>2985</v>
      </c>
      <c r="C821" s="81" t="s">
        <v>2148</v>
      </c>
      <c r="D821" s="81">
        <v>25</v>
      </c>
      <c r="E821" s="81">
        <v>35</v>
      </c>
      <c r="F821" s="81">
        <v>25</v>
      </c>
      <c r="G821" s="81">
        <v>25</v>
      </c>
      <c r="H821" s="81">
        <v>33</v>
      </c>
      <c r="I821" s="81">
        <v>25</v>
      </c>
      <c r="J821" s="81">
        <v>25</v>
      </c>
      <c r="K821" s="81">
        <v>30</v>
      </c>
      <c r="L821" s="81">
        <v>25</v>
      </c>
      <c r="M821" s="81">
        <v>25</v>
      </c>
      <c r="N821" s="81">
        <v>30</v>
      </c>
      <c r="O821" s="81">
        <v>25</v>
      </c>
      <c r="P821" s="81">
        <v>35</v>
      </c>
      <c r="Q821" s="81">
        <v>25</v>
      </c>
      <c r="R821" s="81">
        <v>30</v>
      </c>
      <c r="S821" s="81">
        <v>34</v>
      </c>
      <c r="T821" s="81">
        <v>20</v>
      </c>
      <c r="U821" s="81">
        <v>35</v>
      </c>
      <c r="V821" s="81">
        <v>30</v>
      </c>
      <c r="W821" s="81">
        <v>25</v>
      </c>
      <c r="X821" s="81">
        <v>25</v>
      </c>
      <c r="Y821" s="81">
        <v>20</v>
      </c>
      <c r="Z821" s="81">
        <v>20</v>
      </c>
      <c r="AA821" s="81">
        <v>20</v>
      </c>
      <c r="AB821" s="81">
        <v>35</v>
      </c>
      <c r="AC821" s="81">
        <v>30</v>
      </c>
      <c r="AD821" s="81">
        <v>25</v>
      </c>
      <c r="AE821" s="81">
        <v>25</v>
      </c>
      <c r="AF821" s="81">
        <v>20</v>
      </c>
      <c r="AG821" s="81">
        <v>20</v>
      </c>
      <c r="AH821" s="81">
        <v>20</v>
      </c>
      <c r="AI821" s="81">
        <v>35</v>
      </c>
      <c r="AJ821" s="81">
        <v>30</v>
      </c>
      <c r="AK821" s="81">
        <v>25</v>
      </c>
      <c r="AL821" s="81">
        <v>25</v>
      </c>
      <c r="AM821" s="81">
        <v>20</v>
      </c>
      <c r="AN821" s="81">
        <v>20</v>
      </c>
    </row>
    <row r="822" spans="1:40" ht="16.5">
      <c r="A822" s="81">
        <v>10818</v>
      </c>
      <c r="B822" s="81" t="s">
        <v>2986</v>
      </c>
      <c r="C822" s="81" t="s">
        <v>2148</v>
      </c>
      <c r="D822" s="81">
        <v>25</v>
      </c>
      <c r="E822" s="81">
        <v>35</v>
      </c>
      <c r="F822" s="81">
        <v>25</v>
      </c>
      <c r="G822" s="81">
        <v>25</v>
      </c>
      <c r="H822" s="81">
        <v>33</v>
      </c>
      <c r="I822" s="81">
        <v>25</v>
      </c>
      <c r="J822" s="81">
        <v>25</v>
      </c>
      <c r="K822" s="81">
        <v>30</v>
      </c>
      <c r="L822" s="81">
        <v>25</v>
      </c>
      <c r="M822" s="81">
        <v>25</v>
      </c>
      <c r="N822" s="81">
        <v>30</v>
      </c>
      <c r="O822" s="81">
        <v>25</v>
      </c>
      <c r="P822" s="81">
        <v>35</v>
      </c>
      <c r="Q822" s="81">
        <v>25</v>
      </c>
      <c r="R822" s="81">
        <v>30</v>
      </c>
      <c r="S822" s="81">
        <v>35</v>
      </c>
      <c r="T822" s="81">
        <v>20</v>
      </c>
      <c r="U822" s="81">
        <v>35</v>
      </c>
      <c r="V822" s="81">
        <v>30</v>
      </c>
      <c r="W822" s="81">
        <v>25</v>
      </c>
      <c r="X822" s="81">
        <v>25</v>
      </c>
      <c r="Y822" s="81">
        <v>20</v>
      </c>
      <c r="Z822" s="81">
        <v>20</v>
      </c>
      <c r="AA822" s="81">
        <v>20</v>
      </c>
      <c r="AB822" s="81">
        <v>35</v>
      </c>
      <c r="AC822" s="81">
        <v>30</v>
      </c>
      <c r="AD822" s="81">
        <v>25</v>
      </c>
      <c r="AE822" s="81">
        <v>25</v>
      </c>
      <c r="AF822" s="81">
        <v>20</v>
      </c>
      <c r="AG822" s="81">
        <v>20</v>
      </c>
      <c r="AH822" s="81">
        <v>20</v>
      </c>
      <c r="AI822" s="81">
        <v>35</v>
      </c>
      <c r="AJ822" s="81">
        <v>30</v>
      </c>
      <c r="AK822" s="81">
        <v>25</v>
      </c>
      <c r="AL822" s="81">
        <v>25</v>
      </c>
      <c r="AM822" s="81">
        <v>20</v>
      </c>
      <c r="AN822" s="81">
        <v>20</v>
      </c>
    </row>
    <row r="823" spans="1:40" ht="16.5">
      <c r="A823" s="81">
        <v>10819</v>
      </c>
      <c r="B823" s="81" t="s">
        <v>2987</v>
      </c>
      <c r="C823" s="81" t="s">
        <v>2144</v>
      </c>
      <c r="D823" s="81">
        <v>25</v>
      </c>
      <c r="E823" s="81">
        <v>35</v>
      </c>
      <c r="F823" s="81">
        <v>25</v>
      </c>
      <c r="G823" s="81">
        <v>25</v>
      </c>
      <c r="H823" s="81">
        <v>33</v>
      </c>
      <c r="I823" s="81">
        <v>25</v>
      </c>
      <c r="J823" s="81">
        <v>25</v>
      </c>
      <c r="K823" s="81">
        <v>31</v>
      </c>
      <c r="L823" s="81">
        <v>25</v>
      </c>
      <c r="M823" s="81">
        <v>25</v>
      </c>
      <c r="N823" s="81">
        <v>30</v>
      </c>
      <c r="O823" s="81">
        <v>25</v>
      </c>
      <c r="P823" s="81">
        <v>35</v>
      </c>
      <c r="Q823" s="81">
        <v>25</v>
      </c>
      <c r="R823" s="81">
        <v>30</v>
      </c>
      <c r="S823" s="81">
        <v>35</v>
      </c>
      <c r="T823" s="81">
        <v>20</v>
      </c>
      <c r="U823" s="81">
        <v>35</v>
      </c>
      <c r="V823" s="81">
        <v>30</v>
      </c>
      <c r="W823" s="81">
        <v>25</v>
      </c>
      <c r="X823" s="81">
        <v>25</v>
      </c>
      <c r="Y823" s="81">
        <v>20</v>
      </c>
      <c r="Z823" s="81">
        <v>20</v>
      </c>
      <c r="AA823" s="81">
        <v>20</v>
      </c>
      <c r="AB823" s="81">
        <v>35</v>
      </c>
      <c r="AC823" s="81">
        <v>30</v>
      </c>
      <c r="AD823" s="81">
        <v>25</v>
      </c>
      <c r="AE823" s="81">
        <v>25</v>
      </c>
      <c r="AF823" s="81">
        <v>20</v>
      </c>
      <c r="AG823" s="81">
        <v>20</v>
      </c>
      <c r="AH823" s="81">
        <v>20</v>
      </c>
      <c r="AI823" s="81">
        <v>35</v>
      </c>
      <c r="AJ823" s="81">
        <v>30</v>
      </c>
      <c r="AK823" s="81">
        <v>25</v>
      </c>
      <c r="AL823" s="81">
        <v>25</v>
      </c>
      <c r="AM823" s="81">
        <v>20</v>
      </c>
      <c r="AN823" s="81">
        <v>20</v>
      </c>
    </row>
    <row r="824" spans="1:40" ht="16.5">
      <c r="A824" s="81">
        <v>10820</v>
      </c>
      <c r="B824" s="81" t="s">
        <v>2988</v>
      </c>
      <c r="C824" s="81" t="s">
        <v>2144</v>
      </c>
      <c r="D824" s="81">
        <v>25</v>
      </c>
      <c r="E824" s="81">
        <v>35</v>
      </c>
      <c r="F824" s="81">
        <v>25</v>
      </c>
      <c r="G824" s="81">
        <v>25</v>
      </c>
      <c r="H824" s="81">
        <v>33</v>
      </c>
      <c r="I824" s="81">
        <v>25</v>
      </c>
      <c r="J824" s="81">
        <v>25</v>
      </c>
      <c r="K824" s="81">
        <v>32</v>
      </c>
      <c r="L824" s="81">
        <v>25</v>
      </c>
      <c r="M824" s="81">
        <v>25</v>
      </c>
      <c r="N824" s="81">
        <v>30</v>
      </c>
      <c r="O824" s="81">
        <v>25</v>
      </c>
      <c r="P824" s="81">
        <v>35</v>
      </c>
      <c r="Q824" s="81">
        <v>25</v>
      </c>
      <c r="R824" s="81">
        <v>30</v>
      </c>
      <c r="S824" s="81">
        <v>35</v>
      </c>
      <c r="T824" s="81">
        <v>20</v>
      </c>
      <c r="U824" s="81">
        <v>35</v>
      </c>
      <c r="V824" s="81">
        <v>30</v>
      </c>
      <c r="W824" s="81">
        <v>25</v>
      </c>
      <c r="X824" s="81">
        <v>25</v>
      </c>
      <c r="Y824" s="81">
        <v>20</v>
      </c>
      <c r="Z824" s="81">
        <v>20</v>
      </c>
      <c r="AA824" s="81">
        <v>20</v>
      </c>
      <c r="AB824" s="81">
        <v>35</v>
      </c>
      <c r="AC824" s="81">
        <v>30</v>
      </c>
      <c r="AD824" s="81">
        <v>25</v>
      </c>
      <c r="AE824" s="81">
        <v>25</v>
      </c>
      <c r="AF824" s="81">
        <v>20</v>
      </c>
      <c r="AG824" s="81">
        <v>20</v>
      </c>
      <c r="AH824" s="81">
        <v>20</v>
      </c>
      <c r="AI824" s="81">
        <v>35</v>
      </c>
      <c r="AJ824" s="81">
        <v>30</v>
      </c>
      <c r="AK824" s="81">
        <v>25</v>
      </c>
      <c r="AL824" s="81">
        <v>25</v>
      </c>
      <c r="AM824" s="81">
        <v>20</v>
      </c>
      <c r="AN824" s="81">
        <v>20</v>
      </c>
    </row>
    <row r="825" spans="1:40" ht="16.5">
      <c r="A825" s="81">
        <v>10821</v>
      </c>
      <c r="B825" s="81" t="s">
        <v>2989</v>
      </c>
      <c r="C825" s="81" t="s">
        <v>2144</v>
      </c>
      <c r="D825" s="81">
        <v>25</v>
      </c>
      <c r="E825" s="81">
        <v>35</v>
      </c>
      <c r="F825" s="81">
        <v>25</v>
      </c>
      <c r="G825" s="81">
        <v>25</v>
      </c>
      <c r="H825" s="81">
        <v>33</v>
      </c>
      <c r="I825" s="81">
        <v>25</v>
      </c>
      <c r="J825" s="81">
        <v>25</v>
      </c>
      <c r="K825" s="81">
        <v>33</v>
      </c>
      <c r="L825" s="81">
        <v>25</v>
      </c>
      <c r="M825" s="81">
        <v>25</v>
      </c>
      <c r="N825" s="81">
        <v>30</v>
      </c>
      <c r="O825" s="81">
        <v>25</v>
      </c>
      <c r="P825" s="81">
        <v>35</v>
      </c>
      <c r="Q825" s="81">
        <v>25</v>
      </c>
      <c r="R825" s="81">
        <v>30</v>
      </c>
      <c r="S825" s="81">
        <v>35</v>
      </c>
      <c r="T825" s="81">
        <v>20</v>
      </c>
      <c r="U825" s="81">
        <v>35</v>
      </c>
      <c r="V825" s="81">
        <v>30</v>
      </c>
      <c r="W825" s="81">
        <v>25</v>
      </c>
      <c r="X825" s="81">
        <v>25</v>
      </c>
      <c r="Y825" s="81">
        <v>20</v>
      </c>
      <c r="Z825" s="81">
        <v>20</v>
      </c>
      <c r="AA825" s="81">
        <v>20</v>
      </c>
      <c r="AB825" s="81">
        <v>35</v>
      </c>
      <c r="AC825" s="81">
        <v>30</v>
      </c>
      <c r="AD825" s="81">
        <v>25</v>
      </c>
      <c r="AE825" s="81">
        <v>25</v>
      </c>
      <c r="AF825" s="81">
        <v>20</v>
      </c>
      <c r="AG825" s="81">
        <v>20</v>
      </c>
      <c r="AH825" s="81">
        <v>20</v>
      </c>
      <c r="AI825" s="81">
        <v>35</v>
      </c>
      <c r="AJ825" s="81">
        <v>30</v>
      </c>
      <c r="AK825" s="81">
        <v>25</v>
      </c>
      <c r="AL825" s="81">
        <v>25</v>
      </c>
      <c r="AM825" s="81">
        <v>20</v>
      </c>
      <c r="AN825" s="81">
        <v>20</v>
      </c>
    </row>
    <row r="826" spans="1:40" ht="16.5">
      <c r="A826" s="81">
        <v>10822</v>
      </c>
      <c r="B826" s="81" t="s">
        <v>2990</v>
      </c>
      <c r="C826" s="81" t="s">
        <v>2144</v>
      </c>
      <c r="D826" s="81">
        <v>25</v>
      </c>
      <c r="E826" s="81">
        <v>35</v>
      </c>
      <c r="F826" s="81">
        <v>25</v>
      </c>
      <c r="G826" s="81">
        <v>25</v>
      </c>
      <c r="H826" s="81">
        <v>33</v>
      </c>
      <c r="I826" s="81">
        <v>25</v>
      </c>
      <c r="J826" s="81">
        <v>25</v>
      </c>
      <c r="K826" s="81">
        <v>34</v>
      </c>
      <c r="L826" s="81">
        <v>25</v>
      </c>
      <c r="M826" s="81">
        <v>25</v>
      </c>
      <c r="N826" s="81">
        <v>30</v>
      </c>
      <c r="O826" s="81">
        <v>25</v>
      </c>
      <c r="P826" s="81">
        <v>35</v>
      </c>
      <c r="Q826" s="81">
        <v>25</v>
      </c>
      <c r="R826" s="81">
        <v>30</v>
      </c>
      <c r="S826" s="81">
        <v>35</v>
      </c>
      <c r="T826" s="81">
        <v>20</v>
      </c>
      <c r="U826" s="81">
        <v>35</v>
      </c>
      <c r="V826" s="81">
        <v>30</v>
      </c>
      <c r="W826" s="81">
        <v>25</v>
      </c>
      <c r="X826" s="81">
        <v>25</v>
      </c>
      <c r="Y826" s="81">
        <v>20</v>
      </c>
      <c r="Z826" s="81">
        <v>20</v>
      </c>
      <c r="AA826" s="81">
        <v>20</v>
      </c>
      <c r="AB826" s="81">
        <v>35</v>
      </c>
      <c r="AC826" s="81">
        <v>30</v>
      </c>
      <c r="AD826" s="81">
        <v>25</v>
      </c>
      <c r="AE826" s="81">
        <v>25</v>
      </c>
      <c r="AF826" s="81">
        <v>20</v>
      </c>
      <c r="AG826" s="81">
        <v>20</v>
      </c>
      <c r="AH826" s="81">
        <v>20</v>
      </c>
      <c r="AI826" s="81">
        <v>35</v>
      </c>
      <c r="AJ826" s="81">
        <v>30</v>
      </c>
      <c r="AK826" s="81">
        <v>25</v>
      </c>
      <c r="AL826" s="81">
        <v>25</v>
      </c>
      <c r="AM826" s="81">
        <v>20</v>
      </c>
      <c r="AN826" s="81">
        <v>20</v>
      </c>
    </row>
    <row r="827" spans="1:40" ht="16.5">
      <c r="A827" s="81">
        <v>10823</v>
      </c>
      <c r="B827" s="81" t="s">
        <v>2991</v>
      </c>
      <c r="C827" s="81" t="s">
        <v>2144</v>
      </c>
      <c r="D827" s="81">
        <v>25</v>
      </c>
      <c r="E827" s="81">
        <v>35</v>
      </c>
      <c r="F827" s="81">
        <v>25</v>
      </c>
      <c r="G827" s="81">
        <v>25</v>
      </c>
      <c r="H827" s="81">
        <v>33</v>
      </c>
      <c r="I827" s="81">
        <v>25</v>
      </c>
      <c r="J827" s="81">
        <v>25</v>
      </c>
      <c r="K827" s="81">
        <v>35</v>
      </c>
      <c r="L827" s="81">
        <v>25</v>
      </c>
      <c r="M827" s="81">
        <v>25</v>
      </c>
      <c r="N827" s="81">
        <v>30</v>
      </c>
      <c r="O827" s="81">
        <v>25</v>
      </c>
      <c r="P827" s="81">
        <v>35</v>
      </c>
      <c r="Q827" s="81">
        <v>25</v>
      </c>
      <c r="R827" s="81">
        <v>30</v>
      </c>
      <c r="S827" s="81">
        <v>35</v>
      </c>
      <c r="T827" s="81">
        <v>20</v>
      </c>
      <c r="U827" s="81">
        <v>35</v>
      </c>
      <c r="V827" s="81">
        <v>30</v>
      </c>
      <c r="W827" s="81">
        <v>25</v>
      </c>
      <c r="X827" s="81">
        <v>25</v>
      </c>
      <c r="Y827" s="81">
        <v>20</v>
      </c>
      <c r="Z827" s="81">
        <v>20</v>
      </c>
      <c r="AA827" s="81">
        <v>20</v>
      </c>
      <c r="AB827" s="81">
        <v>35</v>
      </c>
      <c r="AC827" s="81">
        <v>30</v>
      </c>
      <c r="AD827" s="81">
        <v>25</v>
      </c>
      <c r="AE827" s="81">
        <v>25</v>
      </c>
      <c r="AF827" s="81">
        <v>20</v>
      </c>
      <c r="AG827" s="81">
        <v>20</v>
      </c>
      <c r="AH827" s="81">
        <v>20</v>
      </c>
      <c r="AI827" s="81">
        <v>35</v>
      </c>
      <c r="AJ827" s="81">
        <v>30</v>
      </c>
      <c r="AK827" s="81">
        <v>25</v>
      </c>
      <c r="AL827" s="81">
        <v>25</v>
      </c>
      <c r="AM827" s="81">
        <v>20</v>
      </c>
      <c r="AN827" s="81">
        <v>20</v>
      </c>
    </row>
    <row r="828" spans="1:40" ht="16.5">
      <c r="A828" s="81">
        <v>10824</v>
      </c>
      <c r="B828" s="81" t="s">
        <v>2992</v>
      </c>
      <c r="C828" s="81" t="s">
        <v>2142</v>
      </c>
      <c r="D828" s="81">
        <v>25</v>
      </c>
      <c r="E828" s="81">
        <v>35</v>
      </c>
      <c r="F828" s="81">
        <v>25</v>
      </c>
      <c r="G828" s="81">
        <v>25</v>
      </c>
      <c r="H828" s="81">
        <v>34</v>
      </c>
      <c r="I828" s="81">
        <v>25</v>
      </c>
      <c r="J828" s="81">
        <v>25</v>
      </c>
      <c r="K828" s="81">
        <v>35</v>
      </c>
      <c r="L828" s="81">
        <v>25</v>
      </c>
      <c r="M828" s="81">
        <v>25</v>
      </c>
      <c r="N828" s="81">
        <v>30</v>
      </c>
      <c r="O828" s="81">
        <v>25</v>
      </c>
      <c r="P828" s="81">
        <v>35</v>
      </c>
      <c r="Q828" s="81">
        <v>25</v>
      </c>
      <c r="R828" s="81">
        <v>30</v>
      </c>
      <c r="S828" s="81">
        <v>35</v>
      </c>
      <c r="T828" s="81">
        <v>20</v>
      </c>
      <c r="U828" s="81">
        <v>35</v>
      </c>
      <c r="V828" s="81">
        <v>30</v>
      </c>
      <c r="W828" s="81">
        <v>25</v>
      </c>
      <c r="X828" s="81">
        <v>25</v>
      </c>
      <c r="Y828" s="81">
        <v>20</v>
      </c>
      <c r="Z828" s="81">
        <v>20</v>
      </c>
      <c r="AA828" s="81">
        <v>20</v>
      </c>
      <c r="AB828" s="81">
        <v>35</v>
      </c>
      <c r="AC828" s="81">
        <v>30</v>
      </c>
      <c r="AD828" s="81">
        <v>25</v>
      </c>
      <c r="AE828" s="81">
        <v>25</v>
      </c>
      <c r="AF828" s="81">
        <v>20</v>
      </c>
      <c r="AG828" s="81">
        <v>20</v>
      </c>
      <c r="AH828" s="81">
        <v>20</v>
      </c>
      <c r="AI828" s="81">
        <v>35</v>
      </c>
      <c r="AJ828" s="81">
        <v>30</v>
      </c>
      <c r="AK828" s="81">
        <v>25</v>
      </c>
      <c r="AL828" s="81">
        <v>25</v>
      </c>
      <c r="AM828" s="81">
        <v>20</v>
      </c>
      <c r="AN828" s="81">
        <v>20</v>
      </c>
    </row>
    <row r="829" spans="1:40" ht="16.5">
      <c r="A829" s="81">
        <v>10825</v>
      </c>
      <c r="B829" s="81" t="s">
        <v>2993</v>
      </c>
      <c r="C829" s="81" t="s">
        <v>2142</v>
      </c>
      <c r="D829" s="81">
        <v>25</v>
      </c>
      <c r="E829" s="81">
        <v>35</v>
      </c>
      <c r="F829" s="81">
        <v>25</v>
      </c>
      <c r="G829" s="81">
        <v>25</v>
      </c>
      <c r="H829" s="81">
        <v>35</v>
      </c>
      <c r="I829" s="81">
        <v>25</v>
      </c>
      <c r="J829" s="81">
        <v>25</v>
      </c>
      <c r="K829" s="81">
        <v>35</v>
      </c>
      <c r="L829" s="81">
        <v>25</v>
      </c>
      <c r="M829" s="81">
        <v>25</v>
      </c>
      <c r="N829" s="81">
        <v>30</v>
      </c>
      <c r="O829" s="81">
        <v>25</v>
      </c>
      <c r="P829" s="81">
        <v>35</v>
      </c>
      <c r="Q829" s="81">
        <v>25</v>
      </c>
      <c r="R829" s="81">
        <v>30</v>
      </c>
      <c r="S829" s="81">
        <v>35</v>
      </c>
      <c r="T829" s="81">
        <v>20</v>
      </c>
      <c r="U829" s="81">
        <v>35</v>
      </c>
      <c r="V829" s="81">
        <v>30</v>
      </c>
      <c r="W829" s="81">
        <v>25</v>
      </c>
      <c r="X829" s="81">
        <v>25</v>
      </c>
      <c r="Y829" s="81">
        <v>20</v>
      </c>
      <c r="Z829" s="81">
        <v>20</v>
      </c>
      <c r="AA829" s="81">
        <v>20</v>
      </c>
      <c r="AB829" s="81">
        <v>35</v>
      </c>
      <c r="AC829" s="81">
        <v>30</v>
      </c>
      <c r="AD829" s="81">
        <v>25</v>
      </c>
      <c r="AE829" s="81">
        <v>25</v>
      </c>
      <c r="AF829" s="81">
        <v>20</v>
      </c>
      <c r="AG829" s="81">
        <v>20</v>
      </c>
      <c r="AH829" s="81">
        <v>20</v>
      </c>
      <c r="AI829" s="81">
        <v>35</v>
      </c>
      <c r="AJ829" s="81">
        <v>30</v>
      </c>
      <c r="AK829" s="81">
        <v>25</v>
      </c>
      <c r="AL829" s="81">
        <v>25</v>
      </c>
      <c r="AM829" s="81">
        <v>20</v>
      </c>
      <c r="AN829" s="81">
        <v>20</v>
      </c>
    </row>
    <row r="830" spans="1:40" ht="16.5">
      <c r="A830" s="81">
        <v>10826</v>
      </c>
      <c r="B830" s="81" t="s">
        <v>2994</v>
      </c>
      <c r="C830" s="81" t="s">
        <v>2141</v>
      </c>
      <c r="D830" s="81">
        <v>26</v>
      </c>
      <c r="E830" s="81">
        <v>35</v>
      </c>
      <c r="F830" s="81">
        <v>26</v>
      </c>
      <c r="G830" s="81">
        <v>25</v>
      </c>
      <c r="H830" s="81">
        <v>35</v>
      </c>
      <c r="I830" s="81">
        <v>25</v>
      </c>
      <c r="J830" s="81">
        <v>25</v>
      </c>
      <c r="K830" s="81">
        <v>35</v>
      </c>
      <c r="L830" s="81">
        <v>25</v>
      </c>
      <c r="M830" s="81">
        <v>25</v>
      </c>
      <c r="N830" s="81">
        <v>30</v>
      </c>
      <c r="O830" s="81">
        <v>25</v>
      </c>
      <c r="P830" s="81">
        <v>35</v>
      </c>
      <c r="Q830" s="81">
        <v>25</v>
      </c>
      <c r="R830" s="81">
        <v>30</v>
      </c>
      <c r="S830" s="81">
        <v>35</v>
      </c>
      <c r="T830" s="81">
        <v>20</v>
      </c>
      <c r="U830" s="81">
        <v>35</v>
      </c>
      <c r="V830" s="81">
        <v>30</v>
      </c>
      <c r="W830" s="81">
        <v>25</v>
      </c>
      <c r="X830" s="81">
        <v>25</v>
      </c>
      <c r="Y830" s="81">
        <v>20</v>
      </c>
      <c r="Z830" s="81">
        <v>20</v>
      </c>
      <c r="AA830" s="81">
        <v>20</v>
      </c>
      <c r="AB830" s="81">
        <v>35</v>
      </c>
      <c r="AC830" s="81">
        <v>30</v>
      </c>
      <c r="AD830" s="81">
        <v>25</v>
      </c>
      <c r="AE830" s="81">
        <v>25</v>
      </c>
      <c r="AF830" s="81">
        <v>20</v>
      </c>
      <c r="AG830" s="81">
        <v>20</v>
      </c>
      <c r="AH830" s="81">
        <v>20</v>
      </c>
      <c r="AI830" s="81">
        <v>35</v>
      </c>
      <c r="AJ830" s="81">
        <v>30</v>
      </c>
      <c r="AK830" s="81">
        <v>25</v>
      </c>
      <c r="AL830" s="81">
        <v>25</v>
      </c>
      <c r="AM830" s="81">
        <v>20</v>
      </c>
      <c r="AN830" s="81">
        <v>20</v>
      </c>
    </row>
    <row r="831" spans="1:40" ht="16.5">
      <c r="A831" s="81">
        <v>10827</v>
      </c>
      <c r="B831" s="81" t="s">
        <v>2995</v>
      </c>
      <c r="C831" s="81" t="s">
        <v>2141</v>
      </c>
      <c r="D831" s="81">
        <v>27</v>
      </c>
      <c r="E831" s="81">
        <v>35</v>
      </c>
      <c r="F831" s="81">
        <v>27</v>
      </c>
      <c r="G831" s="81">
        <v>25</v>
      </c>
      <c r="H831" s="81">
        <v>35</v>
      </c>
      <c r="I831" s="81">
        <v>25</v>
      </c>
      <c r="J831" s="81">
        <v>25</v>
      </c>
      <c r="K831" s="81">
        <v>35</v>
      </c>
      <c r="L831" s="81">
        <v>25</v>
      </c>
      <c r="M831" s="81">
        <v>25</v>
      </c>
      <c r="N831" s="81">
        <v>30</v>
      </c>
      <c r="O831" s="81">
        <v>25</v>
      </c>
      <c r="P831" s="81">
        <v>35</v>
      </c>
      <c r="Q831" s="81">
        <v>25</v>
      </c>
      <c r="R831" s="81">
        <v>30</v>
      </c>
      <c r="S831" s="81">
        <v>35</v>
      </c>
      <c r="T831" s="81">
        <v>20</v>
      </c>
      <c r="U831" s="81">
        <v>35</v>
      </c>
      <c r="V831" s="81">
        <v>30</v>
      </c>
      <c r="W831" s="81">
        <v>25</v>
      </c>
      <c r="X831" s="81">
        <v>25</v>
      </c>
      <c r="Y831" s="81">
        <v>20</v>
      </c>
      <c r="Z831" s="81">
        <v>20</v>
      </c>
      <c r="AA831" s="81">
        <v>20</v>
      </c>
      <c r="AB831" s="81">
        <v>35</v>
      </c>
      <c r="AC831" s="81">
        <v>30</v>
      </c>
      <c r="AD831" s="81">
        <v>25</v>
      </c>
      <c r="AE831" s="81">
        <v>25</v>
      </c>
      <c r="AF831" s="81">
        <v>20</v>
      </c>
      <c r="AG831" s="81">
        <v>20</v>
      </c>
      <c r="AH831" s="81">
        <v>20</v>
      </c>
      <c r="AI831" s="81">
        <v>35</v>
      </c>
      <c r="AJ831" s="81">
        <v>30</v>
      </c>
      <c r="AK831" s="81">
        <v>25</v>
      </c>
      <c r="AL831" s="81">
        <v>25</v>
      </c>
      <c r="AM831" s="81">
        <v>20</v>
      </c>
      <c r="AN831" s="81">
        <v>20</v>
      </c>
    </row>
    <row r="832" spans="1:40" ht="16.5">
      <c r="A832" s="81">
        <v>10828</v>
      </c>
      <c r="B832" s="81" t="s">
        <v>2996</v>
      </c>
      <c r="C832" s="81" t="s">
        <v>2141</v>
      </c>
      <c r="D832" s="81">
        <v>28</v>
      </c>
      <c r="E832" s="81">
        <v>35</v>
      </c>
      <c r="F832" s="81">
        <v>28</v>
      </c>
      <c r="G832" s="81">
        <v>25</v>
      </c>
      <c r="H832" s="81">
        <v>35</v>
      </c>
      <c r="I832" s="81">
        <v>25</v>
      </c>
      <c r="J832" s="81">
        <v>25</v>
      </c>
      <c r="K832" s="81">
        <v>35</v>
      </c>
      <c r="L832" s="81">
        <v>25</v>
      </c>
      <c r="M832" s="81">
        <v>25</v>
      </c>
      <c r="N832" s="81">
        <v>30</v>
      </c>
      <c r="O832" s="81">
        <v>25</v>
      </c>
      <c r="P832" s="81">
        <v>35</v>
      </c>
      <c r="Q832" s="81">
        <v>25</v>
      </c>
      <c r="R832" s="81">
        <v>30</v>
      </c>
      <c r="S832" s="81">
        <v>35</v>
      </c>
      <c r="T832" s="81">
        <v>20</v>
      </c>
      <c r="U832" s="81">
        <v>35</v>
      </c>
      <c r="V832" s="81">
        <v>30</v>
      </c>
      <c r="W832" s="81">
        <v>25</v>
      </c>
      <c r="X832" s="81">
        <v>25</v>
      </c>
      <c r="Y832" s="81">
        <v>20</v>
      </c>
      <c r="Z832" s="81">
        <v>20</v>
      </c>
      <c r="AA832" s="81">
        <v>20</v>
      </c>
      <c r="AB832" s="81">
        <v>35</v>
      </c>
      <c r="AC832" s="81">
        <v>30</v>
      </c>
      <c r="AD832" s="81">
        <v>25</v>
      </c>
      <c r="AE832" s="81">
        <v>25</v>
      </c>
      <c r="AF832" s="81">
        <v>20</v>
      </c>
      <c r="AG832" s="81">
        <v>20</v>
      </c>
      <c r="AH832" s="81">
        <v>20</v>
      </c>
      <c r="AI832" s="81">
        <v>35</v>
      </c>
      <c r="AJ832" s="81">
        <v>30</v>
      </c>
      <c r="AK832" s="81">
        <v>25</v>
      </c>
      <c r="AL832" s="81">
        <v>25</v>
      </c>
      <c r="AM832" s="81">
        <v>20</v>
      </c>
      <c r="AN832" s="81">
        <v>20</v>
      </c>
    </row>
    <row r="833" spans="1:40" ht="16.5">
      <c r="A833" s="81">
        <v>10829</v>
      </c>
      <c r="B833" s="81" t="s">
        <v>2997</v>
      </c>
      <c r="C833" s="81" t="s">
        <v>2141</v>
      </c>
      <c r="D833" s="81">
        <v>29</v>
      </c>
      <c r="E833" s="81">
        <v>35</v>
      </c>
      <c r="F833" s="81">
        <v>29</v>
      </c>
      <c r="G833" s="81">
        <v>25</v>
      </c>
      <c r="H833" s="81">
        <v>35</v>
      </c>
      <c r="I833" s="81">
        <v>25</v>
      </c>
      <c r="J833" s="81">
        <v>25</v>
      </c>
      <c r="K833" s="81">
        <v>35</v>
      </c>
      <c r="L833" s="81">
        <v>25</v>
      </c>
      <c r="M833" s="81">
        <v>25</v>
      </c>
      <c r="N833" s="81">
        <v>30</v>
      </c>
      <c r="O833" s="81">
        <v>25</v>
      </c>
      <c r="P833" s="81">
        <v>35</v>
      </c>
      <c r="Q833" s="81">
        <v>25</v>
      </c>
      <c r="R833" s="81">
        <v>30</v>
      </c>
      <c r="S833" s="81">
        <v>35</v>
      </c>
      <c r="T833" s="81">
        <v>20</v>
      </c>
      <c r="U833" s="81">
        <v>35</v>
      </c>
      <c r="V833" s="81">
        <v>30</v>
      </c>
      <c r="W833" s="81">
        <v>25</v>
      </c>
      <c r="X833" s="81">
        <v>25</v>
      </c>
      <c r="Y833" s="81">
        <v>20</v>
      </c>
      <c r="Z833" s="81">
        <v>20</v>
      </c>
      <c r="AA833" s="81">
        <v>20</v>
      </c>
      <c r="AB833" s="81">
        <v>35</v>
      </c>
      <c r="AC833" s="81">
        <v>30</v>
      </c>
      <c r="AD833" s="81">
        <v>25</v>
      </c>
      <c r="AE833" s="81">
        <v>25</v>
      </c>
      <c r="AF833" s="81">
        <v>20</v>
      </c>
      <c r="AG833" s="81">
        <v>20</v>
      </c>
      <c r="AH833" s="81">
        <v>20</v>
      </c>
      <c r="AI833" s="81">
        <v>35</v>
      </c>
      <c r="AJ833" s="81">
        <v>30</v>
      </c>
      <c r="AK833" s="81">
        <v>25</v>
      </c>
      <c r="AL833" s="81">
        <v>25</v>
      </c>
      <c r="AM833" s="81">
        <v>20</v>
      </c>
      <c r="AN833" s="81">
        <v>20</v>
      </c>
    </row>
    <row r="834" spans="1:40" ht="16.5">
      <c r="A834" s="81">
        <v>10830</v>
      </c>
      <c r="B834" s="81" t="s">
        <v>2998</v>
      </c>
      <c r="C834" s="81" t="s">
        <v>2141</v>
      </c>
      <c r="D834" s="81">
        <v>30</v>
      </c>
      <c r="E834" s="81">
        <v>35</v>
      </c>
      <c r="F834" s="81">
        <v>30</v>
      </c>
      <c r="G834" s="81">
        <v>25</v>
      </c>
      <c r="H834" s="81">
        <v>35</v>
      </c>
      <c r="I834" s="81">
        <v>25</v>
      </c>
      <c r="J834" s="81">
        <v>25</v>
      </c>
      <c r="K834" s="81">
        <v>35</v>
      </c>
      <c r="L834" s="81">
        <v>25</v>
      </c>
      <c r="M834" s="81">
        <v>25</v>
      </c>
      <c r="N834" s="81">
        <v>30</v>
      </c>
      <c r="O834" s="81">
        <v>25</v>
      </c>
      <c r="P834" s="81">
        <v>35</v>
      </c>
      <c r="Q834" s="81">
        <v>25</v>
      </c>
      <c r="R834" s="81">
        <v>30</v>
      </c>
      <c r="S834" s="81">
        <v>35</v>
      </c>
      <c r="T834" s="81">
        <v>20</v>
      </c>
      <c r="U834" s="81">
        <v>35</v>
      </c>
      <c r="V834" s="81">
        <v>30</v>
      </c>
      <c r="W834" s="81">
        <v>25</v>
      </c>
      <c r="X834" s="81">
        <v>25</v>
      </c>
      <c r="Y834" s="81">
        <v>20</v>
      </c>
      <c r="Z834" s="81">
        <v>20</v>
      </c>
      <c r="AA834" s="81">
        <v>20</v>
      </c>
      <c r="AB834" s="81">
        <v>35</v>
      </c>
      <c r="AC834" s="81">
        <v>30</v>
      </c>
      <c r="AD834" s="81">
        <v>25</v>
      </c>
      <c r="AE834" s="81">
        <v>25</v>
      </c>
      <c r="AF834" s="81">
        <v>20</v>
      </c>
      <c r="AG834" s="81">
        <v>20</v>
      </c>
      <c r="AH834" s="81">
        <v>20</v>
      </c>
      <c r="AI834" s="81">
        <v>35</v>
      </c>
      <c r="AJ834" s="81">
        <v>30</v>
      </c>
      <c r="AK834" s="81">
        <v>25</v>
      </c>
      <c r="AL834" s="81">
        <v>25</v>
      </c>
      <c r="AM834" s="81">
        <v>20</v>
      </c>
      <c r="AN834" s="81">
        <v>20</v>
      </c>
    </row>
    <row r="835" spans="1:40" ht="16.5">
      <c r="A835" s="81">
        <v>10831</v>
      </c>
      <c r="B835" s="81" t="s">
        <v>2999</v>
      </c>
      <c r="C835" s="81" t="s">
        <v>2153</v>
      </c>
      <c r="D835" s="81">
        <v>30</v>
      </c>
      <c r="E835" s="81">
        <v>35</v>
      </c>
      <c r="F835" s="81">
        <v>30</v>
      </c>
      <c r="G835" s="81">
        <v>25</v>
      </c>
      <c r="H835" s="81">
        <v>35</v>
      </c>
      <c r="I835" s="81">
        <v>25</v>
      </c>
      <c r="J835" s="81">
        <v>25</v>
      </c>
      <c r="K835" s="81">
        <v>35</v>
      </c>
      <c r="L835" s="81">
        <v>25</v>
      </c>
      <c r="M835" s="81">
        <v>25</v>
      </c>
      <c r="N835" s="81">
        <v>30</v>
      </c>
      <c r="O835" s="81">
        <v>25</v>
      </c>
      <c r="P835" s="81">
        <v>35</v>
      </c>
      <c r="Q835" s="81">
        <v>25</v>
      </c>
      <c r="R835" s="81">
        <v>30</v>
      </c>
      <c r="S835" s="81">
        <v>35</v>
      </c>
      <c r="T835" s="81">
        <v>20</v>
      </c>
      <c r="U835" s="81">
        <v>35</v>
      </c>
      <c r="V835" s="81">
        <v>31</v>
      </c>
      <c r="W835" s="81">
        <v>25</v>
      </c>
      <c r="X835" s="81">
        <v>25</v>
      </c>
      <c r="Y835" s="81">
        <v>20</v>
      </c>
      <c r="Z835" s="81">
        <v>20</v>
      </c>
      <c r="AA835" s="81">
        <v>20</v>
      </c>
      <c r="AB835" s="81">
        <v>35</v>
      </c>
      <c r="AC835" s="81">
        <v>30</v>
      </c>
      <c r="AD835" s="81">
        <v>25</v>
      </c>
      <c r="AE835" s="81">
        <v>25</v>
      </c>
      <c r="AF835" s="81">
        <v>20</v>
      </c>
      <c r="AG835" s="81">
        <v>20</v>
      </c>
      <c r="AH835" s="81">
        <v>20</v>
      </c>
      <c r="AI835" s="81">
        <v>35</v>
      </c>
      <c r="AJ835" s="81">
        <v>30</v>
      </c>
      <c r="AK835" s="81">
        <v>25</v>
      </c>
      <c r="AL835" s="81">
        <v>25</v>
      </c>
      <c r="AM835" s="81">
        <v>20</v>
      </c>
      <c r="AN835" s="81">
        <v>20</v>
      </c>
    </row>
    <row r="836" spans="1:40" ht="16.5">
      <c r="A836" s="81">
        <v>10832</v>
      </c>
      <c r="B836" s="81" t="s">
        <v>3000</v>
      </c>
      <c r="C836" s="81" t="s">
        <v>2153</v>
      </c>
      <c r="D836" s="81">
        <v>30</v>
      </c>
      <c r="E836" s="81">
        <v>35</v>
      </c>
      <c r="F836" s="81">
        <v>30</v>
      </c>
      <c r="G836" s="81">
        <v>25</v>
      </c>
      <c r="H836" s="81">
        <v>35</v>
      </c>
      <c r="I836" s="81">
        <v>25</v>
      </c>
      <c r="J836" s="81">
        <v>25</v>
      </c>
      <c r="K836" s="81">
        <v>35</v>
      </c>
      <c r="L836" s="81">
        <v>25</v>
      </c>
      <c r="M836" s="81">
        <v>25</v>
      </c>
      <c r="N836" s="81">
        <v>30</v>
      </c>
      <c r="O836" s="81">
        <v>25</v>
      </c>
      <c r="P836" s="81">
        <v>35</v>
      </c>
      <c r="Q836" s="81">
        <v>25</v>
      </c>
      <c r="R836" s="81">
        <v>30</v>
      </c>
      <c r="S836" s="81">
        <v>35</v>
      </c>
      <c r="T836" s="81">
        <v>20</v>
      </c>
      <c r="U836" s="81">
        <v>35</v>
      </c>
      <c r="V836" s="81">
        <v>32</v>
      </c>
      <c r="W836" s="81">
        <v>25</v>
      </c>
      <c r="X836" s="81">
        <v>25</v>
      </c>
      <c r="Y836" s="81">
        <v>20</v>
      </c>
      <c r="Z836" s="81">
        <v>20</v>
      </c>
      <c r="AA836" s="81">
        <v>20</v>
      </c>
      <c r="AB836" s="81">
        <v>35</v>
      </c>
      <c r="AC836" s="81">
        <v>30</v>
      </c>
      <c r="AD836" s="81">
        <v>25</v>
      </c>
      <c r="AE836" s="81">
        <v>25</v>
      </c>
      <c r="AF836" s="81">
        <v>20</v>
      </c>
      <c r="AG836" s="81">
        <v>20</v>
      </c>
      <c r="AH836" s="81">
        <v>20</v>
      </c>
      <c r="AI836" s="81">
        <v>35</v>
      </c>
      <c r="AJ836" s="81">
        <v>30</v>
      </c>
      <c r="AK836" s="81">
        <v>25</v>
      </c>
      <c r="AL836" s="81">
        <v>25</v>
      </c>
      <c r="AM836" s="81">
        <v>20</v>
      </c>
      <c r="AN836" s="81">
        <v>20</v>
      </c>
    </row>
    <row r="837" spans="1:40" ht="16.5">
      <c r="A837" s="81">
        <v>10833</v>
      </c>
      <c r="B837" s="81" t="s">
        <v>3001</v>
      </c>
      <c r="C837" s="81" t="s">
        <v>2153</v>
      </c>
      <c r="D837" s="81">
        <v>30</v>
      </c>
      <c r="E837" s="81">
        <v>35</v>
      </c>
      <c r="F837" s="81">
        <v>30</v>
      </c>
      <c r="G837" s="81">
        <v>25</v>
      </c>
      <c r="H837" s="81">
        <v>35</v>
      </c>
      <c r="I837" s="81">
        <v>25</v>
      </c>
      <c r="J837" s="81">
        <v>25</v>
      </c>
      <c r="K837" s="81">
        <v>35</v>
      </c>
      <c r="L837" s="81">
        <v>25</v>
      </c>
      <c r="M837" s="81">
        <v>25</v>
      </c>
      <c r="N837" s="81">
        <v>30</v>
      </c>
      <c r="O837" s="81">
        <v>25</v>
      </c>
      <c r="P837" s="81">
        <v>35</v>
      </c>
      <c r="Q837" s="81">
        <v>25</v>
      </c>
      <c r="R837" s="81">
        <v>30</v>
      </c>
      <c r="S837" s="81">
        <v>35</v>
      </c>
      <c r="T837" s="81">
        <v>20</v>
      </c>
      <c r="U837" s="81">
        <v>35</v>
      </c>
      <c r="V837" s="81">
        <v>33</v>
      </c>
      <c r="W837" s="81">
        <v>25</v>
      </c>
      <c r="X837" s="81">
        <v>25</v>
      </c>
      <c r="Y837" s="81">
        <v>20</v>
      </c>
      <c r="Z837" s="81">
        <v>20</v>
      </c>
      <c r="AA837" s="81">
        <v>20</v>
      </c>
      <c r="AB837" s="81">
        <v>35</v>
      </c>
      <c r="AC837" s="81">
        <v>30</v>
      </c>
      <c r="AD837" s="81">
        <v>25</v>
      </c>
      <c r="AE837" s="81">
        <v>25</v>
      </c>
      <c r="AF837" s="81">
        <v>20</v>
      </c>
      <c r="AG837" s="81">
        <v>20</v>
      </c>
      <c r="AH837" s="81">
        <v>20</v>
      </c>
      <c r="AI837" s="81">
        <v>35</v>
      </c>
      <c r="AJ837" s="81">
        <v>30</v>
      </c>
      <c r="AK837" s="81">
        <v>25</v>
      </c>
      <c r="AL837" s="81">
        <v>25</v>
      </c>
      <c r="AM837" s="81">
        <v>20</v>
      </c>
      <c r="AN837" s="81">
        <v>20</v>
      </c>
    </row>
    <row r="838" spans="1:40" ht="16.5">
      <c r="A838" s="81">
        <v>10834</v>
      </c>
      <c r="B838" s="81" t="s">
        <v>3002</v>
      </c>
      <c r="C838" s="81" t="s">
        <v>2153</v>
      </c>
      <c r="D838" s="81">
        <v>30</v>
      </c>
      <c r="E838" s="81">
        <v>35</v>
      </c>
      <c r="F838" s="81">
        <v>30</v>
      </c>
      <c r="G838" s="81">
        <v>25</v>
      </c>
      <c r="H838" s="81">
        <v>35</v>
      </c>
      <c r="I838" s="81">
        <v>25</v>
      </c>
      <c r="J838" s="81">
        <v>25</v>
      </c>
      <c r="K838" s="81">
        <v>35</v>
      </c>
      <c r="L838" s="81">
        <v>25</v>
      </c>
      <c r="M838" s="81">
        <v>25</v>
      </c>
      <c r="N838" s="81">
        <v>30</v>
      </c>
      <c r="O838" s="81">
        <v>25</v>
      </c>
      <c r="P838" s="81">
        <v>35</v>
      </c>
      <c r="Q838" s="81">
        <v>25</v>
      </c>
      <c r="R838" s="81">
        <v>30</v>
      </c>
      <c r="S838" s="81">
        <v>35</v>
      </c>
      <c r="T838" s="81">
        <v>20</v>
      </c>
      <c r="U838" s="81">
        <v>35</v>
      </c>
      <c r="V838" s="81">
        <v>34</v>
      </c>
      <c r="W838" s="81">
        <v>25</v>
      </c>
      <c r="X838" s="81">
        <v>25</v>
      </c>
      <c r="Y838" s="81">
        <v>20</v>
      </c>
      <c r="Z838" s="81">
        <v>20</v>
      </c>
      <c r="AA838" s="81">
        <v>20</v>
      </c>
      <c r="AB838" s="81">
        <v>35</v>
      </c>
      <c r="AC838" s="81">
        <v>30</v>
      </c>
      <c r="AD838" s="81">
        <v>25</v>
      </c>
      <c r="AE838" s="81">
        <v>25</v>
      </c>
      <c r="AF838" s="81">
        <v>20</v>
      </c>
      <c r="AG838" s="81">
        <v>20</v>
      </c>
      <c r="AH838" s="81">
        <v>20</v>
      </c>
      <c r="AI838" s="81">
        <v>35</v>
      </c>
      <c r="AJ838" s="81">
        <v>30</v>
      </c>
      <c r="AK838" s="81">
        <v>25</v>
      </c>
      <c r="AL838" s="81">
        <v>25</v>
      </c>
      <c r="AM838" s="81">
        <v>20</v>
      </c>
      <c r="AN838" s="81">
        <v>20</v>
      </c>
    </row>
    <row r="839" spans="1:40" ht="16.5">
      <c r="A839" s="81">
        <v>10835</v>
      </c>
      <c r="B839" s="81" t="s">
        <v>3003</v>
      </c>
      <c r="C839" s="81" t="s">
        <v>2153</v>
      </c>
      <c r="D839" s="81">
        <v>30</v>
      </c>
      <c r="E839" s="81">
        <v>35</v>
      </c>
      <c r="F839" s="81">
        <v>30</v>
      </c>
      <c r="G839" s="81">
        <v>25</v>
      </c>
      <c r="H839" s="81">
        <v>35</v>
      </c>
      <c r="I839" s="81">
        <v>25</v>
      </c>
      <c r="J839" s="81">
        <v>25</v>
      </c>
      <c r="K839" s="81">
        <v>35</v>
      </c>
      <c r="L839" s="81">
        <v>25</v>
      </c>
      <c r="M839" s="81">
        <v>25</v>
      </c>
      <c r="N839" s="81">
        <v>30</v>
      </c>
      <c r="O839" s="81">
        <v>25</v>
      </c>
      <c r="P839" s="81">
        <v>35</v>
      </c>
      <c r="Q839" s="81">
        <v>25</v>
      </c>
      <c r="R839" s="81">
        <v>30</v>
      </c>
      <c r="S839" s="81">
        <v>35</v>
      </c>
      <c r="T839" s="81">
        <v>20</v>
      </c>
      <c r="U839" s="81">
        <v>35</v>
      </c>
      <c r="V839" s="81">
        <v>35</v>
      </c>
      <c r="W839" s="81">
        <v>25</v>
      </c>
      <c r="X839" s="81">
        <v>25</v>
      </c>
      <c r="Y839" s="81">
        <v>20</v>
      </c>
      <c r="Z839" s="81">
        <v>20</v>
      </c>
      <c r="AA839" s="81">
        <v>20</v>
      </c>
      <c r="AB839" s="81">
        <v>35</v>
      </c>
      <c r="AC839" s="81">
        <v>30</v>
      </c>
      <c r="AD839" s="81">
        <v>25</v>
      </c>
      <c r="AE839" s="81">
        <v>25</v>
      </c>
      <c r="AF839" s="81">
        <v>20</v>
      </c>
      <c r="AG839" s="81">
        <v>20</v>
      </c>
      <c r="AH839" s="81">
        <v>20</v>
      </c>
      <c r="AI839" s="81">
        <v>35</v>
      </c>
      <c r="AJ839" s="81">
        <v>30</v>
      </c>
      <c r="AK839" s="81">
        <v>25</v>
      </c>
      <c r="AL839" s="81">
        <v>25</v>
      </c>
      <c r="AM839" s="81">
        <v>20</v>
      </c>
      <c r="AN839" s="81">
        <v>20</v>
      </c>
    </row>
    <row r="840" spans="1:40" ht="16.5">
      <c r="A840" s="81">
        <v>10836</v>
      </c>
      <c r="B840" s="81" t="s">
        <v>3004</v>
      </c>
      <c r="C840" s="81" t="s">
        <v>2159</v>
      </c>
      <c r="D840" s="81">
        <v>30</v>
      </c>
      <c r="E840" s="81">
        <v>35</v>
      </c>
      <c r="F840" s="81">
        <v>30</v>
      </c>
      <c r="G840" s="81">
        <v>25</v>
      </c>
      <c r="H840" s="81">
        <v>35</v>
      </c>
      <c r="I840" s="81">
        <v>25</v>
      </c>
      <c r="J840" s="81">
        <v>25</v>
      </c>
      <c r="K840" s="81">
        <v>35</v>
      </c>
      <c r="L840" s="81">
        <v>25</v>
      </c>
      <c r="M840" s="81">
        <v>25</v>
      </c>
      <c r="N840" s="81">
        <v>30</v>
      </c>
      <c r="O840" s="81">
        <v>25</v>
      </c>
      <c r="P840" s="81">
        <v>35</v>
      </c>
      <c r="Q840" s="81">
        <v>25</v>
      </c>
      <c r="R840" s="81">
        <v>30</v>
      </c>
      <c r="S840" s="81">
        <v>35</v>
      </c>
      <c r="T840" s="81">
        <v>20</v>
      </c>
      <c r="U840" s="81">
        <v>35</v>
      </c>
      <c r="V840" s="81">
        <v>35</v>
      </c>
      <c r="W840" s="81">
        <v>25</v>
      </c>
      <c r="X840" s="81">
        <v>25</v>
      </c>
      <c r="Y840" s="81">
        <v>20</v>
      </c>
      <c r="Z840" s="81">
        <v>20</v>
      </c>
      <c r="AA840" s="81">
        <v>20</v>
      </c>
      <c r="AB840" s="81">
        <v>35</v>
      </c>
      <c r="AC840" s="81">
        <v>31</v>
      </c>
      <c r="AD840" s="81">
        <v>25</v>
      </c>
      <c r="AE840" s="81">
        <v>25</v>
      </c>
      <c r="AF840" s="81">
        <v>20</v>
      </c>
      <c r="AG840" s="81">
        <v>20</v>
      </c>
      <c r="AH840" s="81">
        <v>20</v>
      </c>
      <c r="AI840" s="81">
        <v>35</v>
      </c>
      <c r="AJ840" s="81">
        <v>30</v>
      </c>
      <c r="AK840" s="81">
        <v>25</v>
      </c>
      <c r="AL840" s="81">
        <v>25</v>
      </c>
      <c r="AM840" s="81">
        <v>20</v>
      </c>
      <c r="AN840" s="81">
        <v>20</v>
      </c>
    </row>
    <row r="841" spans="1:40" ht="16.5">
      <c r="A841" s="81">
        <v>10837</v>
      </c>
      <c r="B841" s="81" t="s">
        <v>3005</v>
      </c>
      <c r="C841" s="81" t="s">
        <v>2159</v>
      </c>
      <c r="D841" s="81">
        <v>30</v>
      </c>
      <c r="E841" s="81">
        <v>35</v>
      </c>
      <c r="F841" s="81">
        <v>30</v>
      </c>
      <c r="G841" s="81">
        <v>25</v>
      </c>
      <c r="H841" s="81">
        <v>35</v>
      </c>
      <c r="I841" s="81">
        <v>25</v>
      </c>
      <c r="J841" s="81">
        <v>25</v>
      </c>
      <c r="K841" s="81">
        <v>35</v>
      </c>
      <c r="L841" s="81">
        <v>25</v>
      </c>
      <c r="M841" s="81">
        <v>25</v>
      </c>
      <c r="N841" s="81">
        <v>30</v>
      </c>
      <c r="O841" s="81">
        <v>25</v>
      </c>
      <c r="P841" s="81">
        <v>35</v>
      </c>
      <c r="Q841" s="81">
        <v>25</v>
      </c>
      <c r="R841" s="81">
        <v>30</v>
      </c>
      <c r="S841" s="81">
        <v>35</v>
      </c>
      <c r="T841" s="81">
        <v>20</v>
      </c>
      <c r="U841" s="81">
        <v>35</v>
      </c>
      <c r="V841" s="81">
        <v>35</v>
      </c>
      <c r="W841" s="81">
        <v>25</v>
      </c>
      <c r="X841" s="81">
        <v>25</v>
      </c>
      <c r="Y841" s="81">
        <v>20</v>
      </c>
      <c r="Z841" s="81">
        <v>20</v>
      </c>
      <c r="AA841" s="81">
        <v>20</v>
      </c>
      <c r="AB841" s="81">
        <v>35</v>
      </c>
      <c r="AC841" s="81">
        <v>32</v>
      </c>
      <c r="AD841" s="81">
        <v>25</v>
      </c>
      <c r="AE841" s="81">
        <v>25</v>
      </c>
      <c r="AF841" s="81">
        <v>20</v>
      </c>
      <c r="AG841" s="81">
        <v>20</v>
      </c>
      <c r="AH841" s="81">
        <v>20</v>
      </c>
      <c r="AI841" s="81">
        <v>35</v>
      </c>
      <c r="AJ841" s="81">
        <v>30</v>
      </c>
      <c r="AK841" s="81">
        <v>25</v>
      </c>
      <c r="AL841" s="81">
        <v>25</v>
      </c>
      <c r="AM841" s="81">
        <v>20</v>
      </c>
      <c r="AN841" s="81">
        <v>20</v>
      </c>
    </row>
    <row r="842" spans="1:40" ht="16.5">
      <c r="A842" s="81">
        <v>10838</v>
      </c>
      <c r="B842" s="81" t="s">
        <v>3006</v>
      </c>
      <c r="C842" s="81" t="s">
        <v>2159</v>
      </c>
      <c r="D842" s="81">
        <v>30</v>
      </c>
      <c r="E842" s="81">
        <v>35</v>
      </c>
      <c r="F842" s="81">
        <v>30</v>
      </c>
      <c r="G842" s="81">
        <v>25</v>
      </c>
      <c r="H842" s="81">
        <v>35</v>
      </c>
      <c r="I842" s="81">
        <v>25</v>
      </c>
      <c r="J842" s="81">
        <v>25</v>
      </c>
      <c r="K842" s="81">
        <v>35</v>
      </c>
      <c r="L842" s="81">
        <v>25</v>
      </c>
      <c r="M842" s="81">
        <v>25</v>
      </c>
      <c r="N842" s="81">
        <v>30</v>
      </c>
      <c r="O842" s="81">
        <v>25</v>
      </c>
      <c r="P842" s="81">
        <v>35</v>
      </c>
      <c r="Q842" s="81">
        <v>25</v>
      </c>
      <c r="R842" s="81">
        <v>30</v>
      </c>
      <c r="S842" s="81">
        <v>35</v>
      </c>
      <c r="T842" s="81">
        <v>20</v>
      </c>
      <c r="U842" s="81">
        <v>35</v>
      </c>
      <c r="V842" s="81">
        <v>35</v>
      </c>
      <c r="W842" s="81">
        <v>25</v>
      </c>
      <c r="X842" s="81">
        <v>25</v>
      </c>
      <c r="Y842" s="81">
        <v>20</v>
      </c>
      <c r="Z842" s="81">
        <v>20</v>
      </c>
      <c r="AA842" s="81">
        <v>20</v>
      </c>
      <c r="AB842" s="81">
        <v>35</v>
      </c>
      <c r="AC842" s="81">
        <v>33</v>
      </c>
      <c r="AD842" s="81">
        <v>25</v>
      </c>
      <c r="AE842" s="81">
        <v>25</v>
      </c>
      <c r="AF842" s="81">
        <v>20</v>
      </c>
      <c r="AG842" s="81">
        <v>20</v>
      </c>
      <c r="AH842" s="81">
        <v>20</v>
      </c>
      <c r="AI842" s="81">
        <v>35</v>
      </c>
      <c r="AJ842" s="81">
        <v>30</v>
      </c>
      <c r="AK842" s="81">
        <v>25</v>
      </c>
      <c r="AL842" s="81">
        <v>25</v>
      </c>
      <c r="AM842" s="81">
        <v>20</v>
      </c>
      <c r="AN842" s="81">
        <v>20</v>
      </c>
    </row>
    <row r="843" spans="1:40" ht="16.5">
      <c r="A843" s="81">
        <v>10839</v>
      </c>
      <c r="B843" s="81" t="s">
        <v>3007</v>
      </c>
      <c r="C843" s="81" t="s">
        <v>2159</v>
      </c>
      <c r="D843" s="81">
        <v>30</v>
      </c>
      <c r="E843" s="81">
        <v>35</v>
      </c>
      <c r="F843" s="81">
        <v>30</v>
      </c>
      <c r="G843" s="81">
        <v>25</v>
      </c>
      <c r="H843" s="81">
        <v>35</v>
      </c>
      <c r="I843" s="81">
        <v>25</v>
      </c>
      <c r="J843" s="81">
        <v>25</v>
      </c>
      <c r="K843" s="81">
        <v>35</v>
      </c>
      <c r="L843" s="81">
        <v>25</v>
      </c>
      <c r="M843" s="81">
        <v>25</v>
      </c>
      <c r="N843" s="81">
        <v>30</v>
      </c>
      <c r="O843" s="81">
        <v>25</v>
      </c>
      <c r="P843" s="81">
        <v>35</v>
      </c>
      <c r="Q843" s="81">
        <v>25</v>
      </c>
      <c r="R843" s="81">
        <v>30</v>
      </c>
      <c r="S843" s="81">
        <v>35</v>
      </c>
      <c r="T843" s="81">
        <v>20</v>
      </c>
      <c r="U843" s="81">
        <v>35</v>
      </c>
      <c r="V843" s="81">
        <v>35</v>
      </c>
      <c r="W843" s="81">
        <v>25</v>
      </c>
      <c r="X843" s="81">
        <v>25</v>
      </c>
      <c r="Y843" s="81">
        <v>20</v>
      </c>
      <c r="Z843" s="81">
        <v>20</v>
      </c>
      <c r="AA843" s="81">
        <v>20</v>
      </c>
      <c r="AB843" s="81">
        <v>35</v>
      </c>
      <c r="AC843" s="81">
        <v>34</v>
      </c>
      <c r="AD843" s="81">
        <v>25</v>
      </c>
      <c r="AE843" s="81">
        <v>25</v>
      </c>
      <c r="AF843" s="81">
        <v>20</v>
      </c>
      <c r="AG843" s="81">
        <v>20</v>
      </c>
      <c r="AH843" s="81">
        <v>20</v>
      </c>
      <c r="AI843" s="81">
        <v>35</v>
      </c>
      <c r="AJ843" s="81">
        <v>30</v>
      </c>
      <c r="AK843" s="81">
        <v>25</v>
      </c>
      <c r="AL843" s="81">
        <v>25</v>
      </c>
      <c r="AM843" s="81">
        <v>20</v>
      </c>
      <c r="AN843" s="81">
        <v>20</v>
      </c>
    </row>
    <row r="844" spans="1:40" ht="16.5">
      <c r="A844" s="81">
        <v>10840</v>
      </c>
      <c r="B844" s="81" t="s">
        <v>3008</v>
      </c>
      <c r="C844" s="81" t="s">
        <v>2159</v>
      </c>
      <c r="D844" s="81">
        <v>30</v>
      </c>
      <c r="E844" s="81">
        <v>35</v>
      </c>
      <c r="F844" s="81">
        <v>30</v>
      </c>
      <c r="G844" s="81">
        <v>25</v>
      </c>
      <c r="H844" s="81">
        <v>35</v>
      </c>
      <c r="I844" s="81">
        <v>25</v>
      </c>
      <c r="J844" s="81">
        <v>25</v>
      </c>
      <c r="K844" s="81">
        <v>35</v>
      </c>
      <c r="L844" s="81">
        <v>25</v>
      </c>
      <c r="M844" s="81">
        <v>25</v>
      </c>
      <c r="N844" s="81">
        <v>30</v>
      </c>
      <c r="O844" s="81">
        <v>25</v>
      </c>
      <c r="P844" s="81">
        <v>35</v>
      </c>
      <c r="Q844" s="81">
        <v>25</v>
      </c>
      <c r="R844" s="81">
        <v>30</v>
      </c>
      <c r="S844" s="81">
        <v>35</v>
      </c>
      <c r="T844" s="81">
        <v>20</v>
      </c>
      <c r="U844" s="81">
        <v>35</v>
      </c>
      <c r="V844" s="81">
        <v>35</v>
      </c>
      <c r="W844" s="81">
        <v>25</v>
      </c>
      <c r="X844" s="81">
        <v>25</v>
      </c>
      <c r="Y844" s="81">
        <v>20</v>
      </c>
      <c r="Z844" s="81">
        <v>20</v>
      </c>
      <c r="AA844" s="81">
        <v>20</v>
      </c>
      <c r="AB844" s="81">
        <v>35</v>
      </c>
      <c r="AC844" s="81">
        <v>35</v>
      </c>
      <c r="AD844" s="81">
        <v>25</v>
      </c>
      <c r="AE844" s="81">
        <v>25</v>
      </c>
      <c r="AF844" s="81">
        <v>20</v>
      </c>
      <c r="AG844" s="81">
        <v>20</v>
      </c>
      <c r="AH844" s="81">
        <v>20</v>
      </c>
      <c r="AI844" s="81">
        <v>35</v>
      </c>
      <c r="AJ844" s="81">
        <v>30</v>
      </c>
      <c r="AK844" s="81">
        <v>25</v>
      </c>
      <c r="AL844" s="81">
        <v>25</v>
      </c>
      <c r="AM844" s="81">
        <v>20</v>
      </c>
      <c r="AN844" s="81">
        <v>20</v>
      </c>
    </row>
    <row r="845" spans="1:40" ht="16.5">
      <c r="A845" s="81">
        <v>10841</v>
      </c>
      <c r="B845" s="81" t="s">
        <v>3009</v>
      </c>
      <c r="C845" s="81" t="s">
        <v>2165</v>
      </c>
      <c r="D845" s="81">
        <v>30</v>
      </c>
      <c r="E845" s="81">
        <v>35</v>
      </c>
      <c r="F845" s="81">
        <v>30</v>
      </c>
      <c r="G845" s="81">
        <v>25</v>
      </c>
      <c r="H845" s="81">
        <v>35</v>
      </c>
      <c r="I845" s="81">
        <v>25</v>
      </c>
      <c r="J845" s="81">
        <v>25</v>
      </c>
      <c r="K845" s="81">
        <v>35</v>
      </c>
      <c r="L845" s="81">
        <v>25</v>
      </c>
      <c r="M845" s="81">
        <v>25</v>
      </c>
      <c r="N845" s="81">
        <v>30</v>
      </c>
      <c r="O845" s="81">
        <v>25</v>
      </c>
      <c r="P845" s="81">
        <v>35</v>
      </c>
      <c r="Q845" s="81">
        <v>25</v>
      </c>
      <c r="R845" s="81">
        <v>30</v>
      </c>
      <c r="S845" s="81">
        <v>35</v>
      </c>
      <c r="T845" s="81">
        <v>20</v>
      </c>
      <c r="U845" s="81">
        <v>35</v>
      </c>
      <c r="V845" s="81">
        <v>35</v>
      </c>
      <c r="W845" s="81">
        <v>25</v>
      </c>
      <c r="X845" s="81">
        <v>25</v>
      </c>
      <c r="Y845" s="81">
        <v>20</v>
      </c>
      <c r="Z845" s="81">
        <v>20</v>
      </c>
      <c r="AA845" s="81">
        <v>20</v>
      </c>
      <c r="AB845" s="81">
        <v>35</v>
      </c>
      <c r="AC845" s="81">
        <v>35</v>
      </c>
      <c r="AD845" s="81">
        <v>25</v>
      </c>
      <c r="AE845" s="81">
        <v>25</v>
      </c>
      <c r="AF845" s="81">
        <v>20</v>
      </c>
      <c r="AG845" s="81">
        <v>20</v>
      </c>
      <c r="AH845" s="81">
        <v>20</v>
      </c>
      <c r="AI845" s="81">
        <v>35</v>
      </c>
      <c r="AJ845" s="81">
        <v>31</v>
      </c>
      <c r="AK845" s="81">
        <v>25</v>
      </c>
      <c r="AL845" s="81">
        <v>25</v>
      </c>
      <c r="AM845" s="81">
        <v>20</v>
      </c>
      <c r="AN845" s="81">
        <v>20</v>
      </c>
    </row>
    <row r="846" spans="1:40" ht="16.5">
      <c r="A846" s="81">
        <v>10842</v>
      </c>
      <c r="B846" s="81" t="s">
        <v>3010</v>
      </c>
      <c r="C846" s="81" t="s">
        <v>2165</v>
      </c>
      <c r="D846" s="81">
        <v>30</v>
      </c>
      <c r="E846" s="81">
        <v>35</v>
      </c>
      <c r="F846" s="81">
        <v>30</v>
      </c>
      <c r="G846" s="81">
        <v>25</v>
      </c>
      <c r="H846" s="81">
        <v>35</v>
      </c>
      <c r="I846" s="81">
        <v>25</v>
      </c>
      <c r="J846" s="81">
        <v>25</v>
      </c>
      <c r="K846" s="81">
        <v>35</v>
      </c>
      <c r="L846" s="81">
        <v>25</v>
      </c>
      <c r="M846" s="81">
        <v>25</v>
      </c>
      <c r="N846" s="81">
        <v>30</v>
      </c>
      <c r="O846" s="81">
        <v>25</v>
      </c>
      <c r="P846" s="81">
        <v>35</v>
      </c>
      <c r="Q846" s="81">
        <v>25</v>
      </c>
      <c r="R846" s="81">
        <v>30</v>
      </c>
      <c r="S846" s="81">
        <v>35</v>
      </c>
      <c r="T846" s="81">
        <v>20</v>
      </c>
      <c r="U846" s="81">
        <v>35</v>
      </c>
      <c r="V846" s="81">
        <v>35</v>
      </c>
      <c r="W846" s="81">
        <v>25</v>
      </c>
      <c r="X846" s="81">
        <v>25</v>
      </c>
      <c r="Y846" s="81">
        <v>20</v>
      </c>
      <c r="Z846" s="81">
        <v>20</v>
      </c>
      <c r="AA846" s="81">
        <v>20</v>
      </c>
      <c r="AB846" s="81">
        <v>35</v>
      </c>
      <c r="AC846" s="81">
        <v>35</v>
      </c>
      <c r="AD846" s="81">
        <v>25</v>
      </c>
      <c r="AE846" s="81">
        <v>25</v>
      </c>
      <c r="AF846" s="81">
        <v>20</v>
      </c>
      <c r="AG846" s="81">
        <v>20</v>
      </c>
      <c r="AH846" s="81">
        <v>20</v>
      </c>
      <c r="AI846" s="81">
        <v>35</v>
      </c>
      <c r="AJ846" s="81">
        <v>32</v>
      </c>
      <c r="AK846" s="81">
        <v>25</v>
      </c>
      <c r="AL846" s="81">
        <v>25</v>
      </c>
      <c r="AM846" s="81">
        <v>20</v>
      </c>
      <c r="AN846" s="81">
        <v>20</v>
      </c>
    </row>
    <row r="847" spans="1:40" ht="16.5">
      <c r="A847" s="81">
        <v>10843</v>
      </c>
      <c r="B847" s="81" t="s">
        <v>3011</v>
      </c>
      <c r="C847" s="81" t="s">
        <v>2165</v>
      </c>
      <c r="D847" s="81">
        <v>30</v>
      </c>
      <c r="E847" s="81">
        <v>35</v>
      </c>
      <c r="F847" s="81">
        <v>30</v>
      </c>
      <c r="G847" s="81">
        <v>25</v>
      </c>
      <c r="H847" s="81">
        <v>35</v>
      </c>
      <c r="I847" s="81">
        <v>25</v>
      </c>
      <c r="J847" s="81">
        <v>25</v>
      </c>
      <c r="K847" s="81">
        <v>35</v>
      </c>
      <c r="L847" s="81">
        <v>25</v>
      </c>
      <c r="M847" s="81">
        <v>25</v>
      </c>
      <c r="N847" s="81">
        <v>30</v>
      </c>
      <c r="O847" s="81">
        <v>25</v>
      </c>
      <c r="P847" s="81">
        <v>35</v>
      </c>
      <c r="Q847" s="81">
        <v>25</v>
      </c>
      <c r="R847" s="81">
        <v>30</v>
      </c>
      <c r="S847" s="81">
        <v>35</v>
      </c>
      <c r="T847" s="81">
        <v>20</v>
      </c>
      <c r="U847" s="81">
        <v>35</v>
      </c>
      <c r="V847" s="81">
        <v>35</v>
      </c>
      <c r="W847" s="81">
        <v>25</v>
      </c>
      <c r="X847" s="81">
        <v>25</v>
      </c>
      <c r="Y847" s="81">
        <v>20</v>
      </c>
      <c r="Z847" s="81">
        <v>20</v>
      </c>
      <c r="AA847" s="81">
        <v>20</v>
      </c>
      <c r="AB847" s="81">
        <v>35</v>
      </c>
      <c r="AC847" s="81">
        <v>35</v>
      </c>
      <c r="AD847" s="81">
        <v>25</v>
      </c>
      <c r="AE847" s="81">
        <v>25</v>
      </c>
      <c r="AF847" s="81">
        <v>20</v>
      </c>
      <c r="AG847" s="81">
        <v>20</v>
      </c>
      <c r="AH847" s="81">
        <v>20</v>
      </c>
      <c r="AI847" s="81">
        <v>35</v>
      </c>
      <c r="AJ847" s="81">
        <v>33</v>
      </c>
      <c r="AK847" s="81">
        <v>25</v>
      </c>
      <c r="AL847" s="81">
        <v>25</v>
      </c>
      <c r="AM847" s="81">
        <v>20</v>
      </c>
      <c r="AN847" s="81">
        <v>20</v>
      </c>
    </row>
    <row r="848" spans="1:40" ht="16.5">
      <c r="A848" s="81">
        <v>10844</v>
      </c>
      <c r="B848" s="81" t="s">
        <v>3012</v>
      </c>
      <c r="C848" s="81" t="s">
        <v>2165</v>
      </c>
      <c r="D848" s="81">
        <v>30</v>
      </c>
      <c r="E848" s="81">
        <v>35</v>
      </c>
      <c r="F848" s="81">
        <v>30</v>
      </c>
      <c r="G848" s="81">
        <v>25</v>
      </c>
      <c r="H848" s="81">
        <v>35</v>
      </c>
      <c r="I848" s="81">
        <v>25</v>
      </c>
      <c r="J848" s="81">
        <v>25</v>
      </c>
      <c r="K848" s="81">
        <v>35</v>
      </c>
      <c r="L848" s="81">
        <v>25</v>
      </c>
      <c r="M848" s="81">
        <v>25</v>
      </c>
      <c r="N848" s="81">
        <v>30</v>
      </c>
      <c r="O848" s="81">
        <v>25</v>
      </c>
      <c r="P848" s="81">
        <v>35</v>
      </c>
      <c r="Q848" s="81">
        <v>25</v>
      </c>
      <c r="R848" s="81">
        <v>30</v>
      </c>
      <c r="S848" s="81">
        <v>35</v>
      </c>
      <c r="T848" s="81">
        <v>20</v>
      </c>
      <c r="U848" s="81">
        <v>35</v>
      </c>
      <c r="V848" s="81">
        <v>35</v>
      </c>
      <c r="W848" s="81">
        <v>25</v>
      </c>
      <c r="X848" s="81">
        <v>25</v>
      </c>
      <c r="Y848" s="81">
        <v>20</v>
      </c>
      <c r="Z848" s="81">
        <v>20</v>
      </c>
      <c r="AA848" s="81">
        <v>20</v>
      </c>
      <c r="AB848" s="81">
        <v>35</v>
      </c>
      <c r="AC848" s="81">
        <v>35</v>
      </c>
      <c r="AD848" s="81">
        <v>25</v>
      </c>
      <c r="AE848" s="81">
        <v>25</v>
      </c>
      <c r="AF848" s="81">
        <v>20</v>
      </c>
      <c r="AG848" s="81">
        <v>20</v>
      </c>
      <c r="AH848" s="81">
        <v>20</v>
      </c>
      <c r="AI848" s="81">
        <v>35</v>
      </c>
      <c r="AJ848" s="81">
        <v>34</v>
      </c>
      <c r="AK848" s="81">
        <v>25</v>
      </c>
      <c r="AL848" s="81">
        <v>25</v>
      </c>
      <c r="AM848" s="81">
        <v>20</v>
      </c>
      <c r="AN848" s="81">
        <v>20</v>
      </c>
    </row>
    <row r="849" spans="1:40" ht="16.5">
      <c r="A849" s="81">
        <v>10845</v>
      </c>
      <c r="B849" s="81" t="s">
        <v>3013</v>
      </c>
      <c r="C849" s="81" t="s">
        <v>2165</v>
      </c>
      <c r="D849" s="81">
        <v>30</v>
      </c>
      <c r="E849" s="81">
        <v>35</v>
      </c>
      <c r="F849" s="81">
        <v>30</v>
      </c>
      <c r="G849" s="81">
        <v>25</v>
      </c>
      <c r="H849" s="81">
        <v>35</v>
      </c>
      <c r="I849" s="81">
        <v>25</v>
      </c>
      <c r="J849" s="81">
        <v>25</v>
      </c>
      <c r="K849" s="81">
        <v>35</v>
      </c>
      <c r="L849" s="81">
        <v>25</v>
      </c>
      <c r="M849" s="81">
        <v>25</v>
      </c>
      <c r="N849" s="81">
        <v>30</v>
      </c>
      <c r="O849" s="81">
        <v>25</v>
      </c>
      <c r="P849" s="81">
        <v>35</v>
      </c>
      <c r="Q849" s="81">
        <v>25</v>
      </c>
      <c r="R849" s="81">
        <v>30</v>
      </c>
      <c r="S849" s="81">
        <v>35</v>
      </c>
      <c r="T849" s="81">
        <v>20</v>
      </c>
      <c r="U849" s="81">
        <v>35</v>
      </c>
      <c r="V849" s="81">
        <v>35</v>
      </c>
      <c r="W849" s="81">
        <v>25</v>
      </c>
      <c r="X849" s="81">
        <v>25</v>
      </c>
      <c r="Y849" s="81">
        <v>20</v>
      </c>
      <c r="Z849" s="81">
        <v>20</v>
      </c>
      <c r="AA849" s="81">
        <v>20</v>
      </c>
      <c r="AB849" s="81">
        <v>35</v>
      </c>
      <c r="AC849" s="81">
        <v>35</v>
      </c>
      <c r="AD849" s="81">
        <v>25</v>
      </c>
      <c r="AE849" s="81">
        <v>25</v>
      </c>
      <c r="AF849" s="81">
        <v>20</v>
      </c>
      <c r="AG849" s="81">
        <v>20</v>
      </c>
      <c r="AH849" s="81">
        <v>20</v>
      </c>
      <c r="AI849" s="81">
        <v>35</v>
      </c>
      <c r="AJ849" s="81">
        <v>35</v>
      </c>
      <c r="AK849" s="81">
        <v>25</v>
      </c>
      <c r="AL849" s="81">
        <v>25</v>
      </c>
      <c r="AM849" s="81">
        <v>20</v>
      </c>
      <c r="AN849" s="81">
        <v>20</v>
      </c>
    </row>
    <row r="850" spans="1:40" ht="16.5">
      <c r="A850" s="81">
        <v>10846</v>
      </c>
      <c r="B850" s="81" t="s">
        <v>3014</v>
      </c>
      <c r="C850" s="81" t="s">
        <v>2150</v>
      </c>
      <c r="D850" s="81">
        <v>30</v>
      </c>
      <c r="E850" s="81">
        <v>35</v>
      </c>
      <c r="F850" s="81">
        <v>30</v>
      </c>
      <c r="G850" s="81">
        <v>25</v>
      </c>
      <c r="H850" s="81">
        <v>35</v>
      </c>
      <c r="I850" s="81">
        <v>25</v>
      </c>
      <c r="J850" s="81">
        <v>25</v>
      </c>
      <c r="K850" s="81">
        <v>35</v>
      </c>
      <c r="L850" s="81">
        <v>25</v>
      </c>
      <c r="M850" s="81">
        <v>25</v>
      </c>
      <c r="N850" s="81">
        <v>30</v>
      </c>
      <c r="O850" s="81">
        <v>25</v>
      </c>
      <c r="P850" s="81">
        <v>35</v>
      </c>
      <c r="Q850" s="81">
        <v>25</v>
      </c>
      <c r="R850" s="81">
        <v>31</v>
      </c>
      <c r="S850" s="81">
        <v>35</v>
      </c>
      <c r="T850" s="81">
        <v>20</v>
      </c>
      <c r="U850" s="81">
        <v>35</v>
      </c>
      <c r="V850" s="81">
        <v>35</v>
      </c>
      <c r="W850" s="81">
        <v>25</v>
      </c>
      <c r="X850" s="81">
        <v>25</v>
      </c>
      <c r="Y850" s="81">
        <v>20</v>
      </c>
      <c r="Z850" s="81">
        <v>20</v>
      </c>
      <c r="AA850" s="81">
        <v>20</v>
      </c>
      <c r="AB850" s="81">
        <v>35</v>
      </c>
      <c r="AC850" s="81">
        <v>35</v>
      </c>
      <c r="AD850" s="81">
        <v>25</v>
      </c>
      <c r="AE850" s="81">
        <v>25</v>
      </c>
      <c r="AF850" s="81">
        <v>20</v>
      </c>
      <c r="AG850" s="81">
        <v>20</v>
      </c>
      <c r="AH850" s="81">
        <v>20</v>
      </c>
      <c r="AI850" s="81">
        <v>35</v>
      </c>
      <c r="AJ850" s="81">
        <v>35</v>
      </c>
      <c r="AK850" s="81">
        <v>25</v>
      </c>
      <c r="AL850" s="81">
        <v>25</v>
      </c>
      <c r="AM850" s="81">
        <v>20</v>
      </c>
      <c r="AN850" s="81">
        <v>20</v>
      </c>
    </row>
    <row r="851" spans="1:40" ht="16.5">
      <c r="A851" s="81">
        <v>10847</v>
      </c>
      <c r="B851" s="81" t="s">
        <v>3015</v>
      </c>
      <c r="C851" s="81" t="s">
        <v>2150</v>
      </c>
      <c r="D851" s="81">
        <v>30</v>
      </c>
      <c r="E851" s="81">
        <v>35</v>
      </c>
      <c r="F851" s="81">
        <v>30</v>
      </c>
      <c r="G851" s="81">
        <v>25</v>
      </c>
      <c r="H851" s="81">
        <v>35</v>
      </c>
      <c r="I851" s="81">
        <v>25</v>
      </c>
      <c r="J851" s="81">
        <v>25</v>
      </c>
      <c r="K851" s="81">
        <v>35</v>
      </c>
      <c r="L851" s="81">
        <v>25</v>
      </c>
      <c r="M851" s="81">
        <v>25</v>
      </c>
      <c r="N851" s="81">
        <v>30</v>
      </c>
      <c r="O851" s="81">
        <v>25</v>
      </c>
      <c r="P851" s="81">
        <v>35</v>
      </c>
      <c r="Q851" s="81">
        <v>25</v>
      </c>
      <c r="R851" s="81">
        <v>32</v>
      </c>
      <c r="S851" s="81">
        <v>35</v>
      </c>
      <c r="T851" s="81">
        <v>20</v>
      </c>
      <c r="U851" s="81">
        <v>35</v>
      </c>
      <c r="V851" s="81">
        <v>35</v>
      </c>
      <c r="W851" s="81">
        <v>25</v>
      </c>
      <c r="X851" s="81">
        <v>25</v>
      </c>
      <c r="Y851" s="81">
        <v>20</v>
      </c>
      <c r="Z851" s="81">
        <v>20</v>
      </c>
      <c r="AA851" s="81">
        <v>20</v>
      </c>
      <c r="AB851" s="81">
        <v>35</v>
      </c>
      <c r="AC851" s="81">
        <v>35</v>
      </c>
      <c r="AD851" s="81">
        <v>25</v>
      </c>
      <c r="AE851" s="81">
        <v>25</v>
      </c>
      <c r="AF851" s="81">
        <v>20</v>
      </c>
      <c r="AG851" s="81">
        <v>20</v>
      </c>
      <c r="AH851" s="81">
        <v>20</v>
      </c>
      <c r="AI851" s="81">
        <v>35</v>
      </c>
      <c r="AJ851" s="81">
        <v>35</v>
      </c>
      <c r="AK851" s="81">
        <v>25</v>
      </c>
      <c r="AL851" s="81">
        <v>25</v>
      </c>
      <c r="AM851" s="81">
        <v>20</v>
      </c>
      <c r="AN851" s="81">
        <v>20</v>
      </c>
    </row>
    <row r="852" spans="1:40" ht="16.5">
      <c r="A852" s="81">
        <v>10848</v>
      </c>
      <c r="B852" s="81" t="s">
        <v>3016</v>
      </c>
      <c r="C852" s="81" t="s">
        <v>2150</v>
      </c>
      <c r="D852" s="81">
        <v>30</v>
      </c>
      <c r="E852" s="81">
        <v>35</v>
      </c>
      <c r="F852" s="81">
        <v>30</v>
      </c>
      <c r="G852" s="81">
        <v>25</v>
      </c>
      <c r="H852" s="81">
        <v>35</v>
      </c>
      <c r="I852" s="81">
        <v>25</v>
      </c>
      <c r="J852" s="81">
        <v>25</v>
      </c>
      <c r="K852" s="81">
        <v>35</v>
      </c>
      <c r="L852" s="81">
        <v>25</v>
      </c>
      <c r="M852" s="81">
        <v>25</v>
      </c>
      <c r="N852" s="81">
        <v>30</v>
      </c>
      <c r="O852" s="81">
        <v>25</v>
      </c>
      <c r="P852" s="81">
        <v>35</v>
      </c>
      <c r="Q852" s="81">
        <v>25</v>
      </c>
      <c r="R852" s="81">
        <v>33</v>
      </c>
      <c r="S852" s="81">
        <v>35</v>
      </c>
      <c r="T852" s="81">
        <v>20</v>
      </c>
      <c r="U852" s="81">
        <v>35</v>
      </c>
      <c r="V852" s="81">
        <v>35</v>
      </c>
      <c r="W852" s="81">
        <v>25</v>
      </c>
      <c r="X852" s="81">
        <v>25</v>
      </c>
      <c r="Y852" s="81">
        <v>20</v>
      </c>
      <c r="Z852" s="81">
        <v>20</v>
      </c>
      <c r="AA852" s="81">
        <v>20</v>
      </c>
      <c r="AB852" s="81">
        <v>35</v>
      </c>
      <c r="AC852" s="81">
        <v>35</v>
      </c>
      <c r="AD852" s="81">
        <v>25</v>
      </c>
      <c r="AE852" s="81">
        <v>25</v>
      </c>
      <c r="AF852" s="81">
        <v>20</v>
      </c>
      <c r="AG852" s="81">
        <v>20</v>
      </c>
      <c r="AH852" s="81">
        <v>20</v>
      </c>
      <c r="AI852" s="81">
        <v>35</v>
      </c>
      <c r="AJ852" s="81">
        <v>35</v>
      </c>
      <c r="AK852" s="81">
        <v>25</v>
      </c>
      <c r="AL852" s="81">
        <v>25</v>
      </c>
      <c r="AM852" s="81">
        <v>20</v>
      </c>
      <c r="AN852" s="81">
        <v>20</v>
      </c>
    </row>
    <row r="853" spans="1:40" ht="16.5">
      <c r="A853" s="81">
        <v>10849</v>
      </c>
      <c r="B853" s="81" t="s">
        <v>3017</v>
      </c>
      <c r="C853" s="81" t="s">
        <v>2150</v>
      </c>
      <c r="D853" s="81">
        <v>30</v>
      </c>
      <c r="E853" s="81">
        <v>35</v>
      </c>
      <c r="F853" s="81">
        <v>30</v>
      </c>
      <c r="G853" s="81">
        <v>25</v>
      </c>
      <c r="H853" s="81">
        <v>35</v>
      </c>
      <c r="I853" s="81">
        <v>25</v>
      </c>
      <c r="J853" s="81">
        <v>25</v>
      </c>
      <c r="K853" s="81">
        <v>35</v>
      </c>
      <c r="L853" s="81">
        <v>25</v>
      </c>
      <c r="M853" s="81">
        <v>25</v>
      </c>
      <c r="N853" s="81">
        <v>30</v>
      </c>
      <c r="O853" s="81">
        <v>25</v>
      </c>
      <c r="P853" s="81">
        <v>35</v>
      </c>
      <c r="Q853" s="81">
        <v>25</v>
      </c>
      <c r="R853" s="81">
        <v>34</v>
      </c>
      <c r="S853" s="81">
        <v>35</v>
      </c>
      <c r="T853" s="81">
        <v>20</v>
      </c>
      <c r="U853" s="81">
        <v>35</v>
      </c>
      <c r="V853" s="81">
        <v>35</v>
      </c>
      <c r="W853" s="81">
        <v>25</v>
      </c>
      <c r="X853" s="81">
        <v>25</v>
      </c>
      <c r="Y853" s="81">
        <v>20</v>
      </c>
      <c r="Z853" s="81">
        <v>20</v>
      </c>
      <c r="AA853" s="81">
        <v>20</v>
      </c>
      <c r="AB853" s="81">
        <v>35</v>
      </c>
      <c r="AC853" s="81">
        <v>35</v>
      </c>
      <c r="AD853" s="81">
        <v>25</v>
      </c>
      <c r="AE853" s="81">
        <v>25</v>
      </c>
      <c r="AF853" s="81">
        <v>20</v>
      </c>
      <c r="AG853" s="81">
        <v>20</v>
      </c>
      <c r="AH853" s="81">
        <v>20</v>
      </c>
      <c r="AI853" s="81">
        <v>35</v>
      </c>
      <c r="AJ853" s="81">
        <v>35</v>
      </c>
      <c r="AK853" s="81">
        <v>25</v>
      </c>
      <c r="AL853" s="81">
        <v>25</v>
      </c>
      <c r="AM853" s="81">
        <v>20</v>
      </c>
      <c r="AN853" s="81">
        <v>20</v>
      </c>
    </row>
    <row r="854" spans="1:40" ht="16.5">
      <c r="A854" s="81">
        <v>10850</v>
      </c>
      <c r="B854" s="81" t="s">
        <v>3018</v>
      </c>
      <c r="C854" s="81" t="s">
        <v>2150</v>
      </c>
      <c r="D854" s="81">
        <v>30</v>
      </c>
      <c r="E854" s="81">
        <v>35</v>
      </c>
      <c r="F854" s="81">
        <v>30</v>
      </c>
      <c r="G854" s="81">
        <v>25</v>
      </c>
      <c r="H854" s="81">
        <v>35</v>
      </c>
      <c r="I854" s="81">
        <v>25</v>
      </c>
      <c r="J854" s="81">
        <v>25</v>
      </c>
      <c r="K854" s="81">
        <v>35</v>
      </c>
      <c r="L854" s="81">
        <v>25</v>
      </c>
      <c r="M854" s="81">
        <v>25</v>
      </c>
      <c r="N854" s="81">
        <v>30</v>
      </c>
      <c r="O854" s="81">
        <v>25</v>
      </c>
      <c r="P854" s="81">
        <v>35</v>
      </c>
      <c r="Q854" s="81">
        <v>25</v>
      </c>
      <c r="R854" s="81">
        <v>35</v>
      </c>
      <c r="S854" s="81">
        <v>35</v>
      </c>
      <c r="T854" s="81">
        <v>20</v>
      </c>
      <c r="U854" s="81">
        <v>35</v>
      </c>
      <c r="V854" s="81">
        <v>35</v>
      </c>
      <c r="W854" s="81">
        <v>25</v>
      </c>
      <c r="X854" s="81">
        <v>25</v>
      </c>
      <c r="Y854" s="81">
        <v>20</v>
      </c>
      <c r="Z854" s="81">
        <v>20</v>
      </c>
      <c r="AA854" s="81">
        <v>20</v>
      </c>
      <c r="AB854" s="81">
        <v>35</v>
      </c>
      <c r="AC854" s="81">
        <v>35</v>
      </c>
      <c r="AD854" s="81">
        <v>25</v>
      </c>
      <c r="AE854" s="81">
        <v>25</v>
      </c>
      <c r="AF854" s="81">
        <v>20</v>
      </c>
      <c r="AG854" s="81">
        <v>20</v>
      </c>
      <c r="AH854" s="81">
        <v>20</v>
      </c>
      <c r="AI854" s="81">
        <v>35</v>
      </c>
      <c r="AJ854" s="81">
        <v>35</v>
      </c>
      <c r="AK854" s="81">
        <v>25</v>
      </c>
      <c r="AL854" s="81">
        <v>25</v>
      </c>
      <c r="AM854" s="81">
        <v>20</v>
      </c>
      <c r="AN854" s="81">
        <v>20</v>
      </c>
    </row>
    <row r="855" spans="1:40" ht="16.5">
      <c r="A855" s="81">
        <v>10851</v>
      </c>
      <c r="B855" s="81" t="s">
        <v>3019</v>
      </c>
      <c r="C855" s="81" t="s">
        <v>2145</v>
      </c>
      <c r="D855" s="81">
        <v>30</v>
      </c>
      <c r="E855" s="81">
        <v>35</v>
      </c>
      <c r="F855" s="81">
        <v>30</v>
      </c>
      <c r="G855" s="81">
        <v>25</v>
      </c>
      <c r="H855" s="81">
        <v>35</v>
      </c>
      <c r="I855" s="81">
        <v>25</v>
      </c>
      <c r="J855" s="81">
        <v>25</v>
      </c>
      <c r="K855" s="81">
        <v>35</v>
      </c>
      <c r="L855" s="81">
        <v>25</v>
      </c>
      <c r="M855" s="81">
        <v>25</v>
      </c>
      <c r="N855" s="81">
        <v>31</v>
      </c>
      <c r="O855" s="81">
        <v>25</v>
      </c>
      <c r="P855" s="81">
        <v>35</v>
      </c>
      <c r="Q855" s="81">
        <v>25</v>
      </c>
      <c r="R855" s="81">
        <v>35</v>
      </c>
      <c r="S855" s="81">
        <v>35</v>
      </c>
      <c r="T855" s="81">
        <v>20</v>
      </c>
      <c r="U855" s="81">
        <v>35</v>
      </c>
      <c r="V855" s="81">
        <v>35</v>
      </c>
      <c r="W855" s="81">
        <v>25</v>
      </c>
      <c r="X855" s="81">
        <v>25</v>
      </c>
      <c r="Y855" s="81">
        <v>20</v>
      </c>
      <c r="Z855" s="81">
        <v>20</v>
      </c>
      <c r="AA855" s="81">
        <v>20</v>
      </c>
      <c r="AB855" s="81">
        <v>35</v>
      </c>
      <c r="AC855" s="81">
        <v>35</v>
      </c>
      <c r="AD855" s="81">
        <v>25</v>
      </c>
      <c r="AE855" s="81">
        <v>25</v>
      </c>
      <c r="AF855" s="81">
        <v>20</v>
      </c>
      <c r="AG855" s="81">
        <v>20</v>
      </c>
      <c r="AH855" s="81">
        <v>20</v>
      </c>
      <c r="AI855" s="81">
        <v>35</v>
      </c>
      <c r="AJ855" s="81">
        <v>35</v>
      </c>
      <c r="AK855" s="81">
        <v>25</v>
      </c>
      <c r="AL855" s="81">
        <v>25</v>
      </c>
      <c r="AM855" s="81">
        <v>20</v>
      </c>
      <c r="AN855" s="81">
        <v>20</v>
      </c>
    </row>
    <row r="856" spans="1:40" ht="16.5">
      <c r="A856" s="81">
        <v>10852</v>
      </c>
      <c r="B856" s="81" t="s">
        <v>3020</v>
      </c>
      <c r="C856" s="81" t="s">
        <v>2145</v>
      </c>
      <c r="D856" s="81">
        <v>30</v>
      </c>
      <c r="E856" s="81">
        <v>35</v>
      </c>
      <c r="F856" s="81">
        <v>30</v>
      </c>
      <c r="G856" s="81">
        <v>25</v>
      </c>
      <c r="H856" s="81">
        <v>35</v>
      </c>
      <c r="I856" s="81">
        <v>25</v>
      </c>
      <c r="J856" s="81">
        <v>25</v>
      </c>
      <c r="K856" s="81">
        <v>35</v>
      </c>
      <c r="L856" s="81">
        <v>25</v>
      </c>
      <c r="M856" s="81">
        <v>25</v>
      </c>
      <c r="N856" s="81">
        <v>32</v>
      </c>
      <c r="O856" s="81">
        <v>25</v>
      </c>
      <c r="P856" s="81">
        <v>35</v>
      </c>
      <c r="Q856" s="81">
        <v>25</v>
      </c>
      <c r="R856" s="81">
        <v>35</v>
      </c>
      <c r="S856" s="81">
        <v>35</v>
      </c>
      <c r="T856" s="81">
        <v>20</v>
      </c>
      <c r="U856" s="81">
        <v>35</v>
      </c>
      <c r="V856" s="81">
        <v>35</v>
      </c>
      <c r="W856" s="81">
        <v>25</v>
      </c>
      <c r="X856" s="81">
        <v>25</v>
      </c>
      <c r="Y856" s="81">
        <v>20</v>
      </c>
      <c r="Z856" s="81">
        <v>20</v>
      </c>
      <c r="AA856" s="81">
        <v>20</v>
      </c>
      <c r="AB856" s="81">
        <v>35</v>
      </c>
      <c r="AC856" s="81">
        <v>35</v>
      </c>
      <c r="AD856" s="81">
        <v>25</v>
      </c>
      <c r="AE856" s="81">
        <v>25</v>
      </c>
      <c r="AF856" s="81">
        <v>20</v>
      </c>
      <c r="AG856" s="81">
        <v>20</v>
      </c>
      <c r="AH856" s="81">
        <v>20</v>
      </c>
      <c r="AI856" s="81">
        <v>35</v>
      </c>
      <c r="AJ856" s="81">
        <v>35</v>
      </c>
      <c r="AK856" s="81">
        <v>25</v>
      </c>
      <c r="AL856" s="81">
        <v>25</v>
      </c>
      <c r="AM856" s="81">
        <v>20</v>
      </c>
      <c r="AN856" s="81">
        <v>20</v>
      </c>
    </row>
    <row r="857" spans="1:40" ht="16.5">
      <c r="A857" s="81">
        <v>10853</v>
      </c>
      <c r="B857" s="81" t="s">
        <v>3021</v>
      </c>
      <c r="C857" s="81" t="s">
        <v>2145</v>
      </c>
      <c r="D857" s="81">
        <v>30</v>
      </c>
      <c r="E857" s="81">
        <v>35</v>
      </c>
      <c r="F857" s="81">
        <v>30</v>
      </c>
      <c r="G857" s="81">
        <v>25</v>
      </c>
      <c r="H857" s="81">
        <v>35</v>
      </c>
      <c r="I857" s="81">
        <v>25</v>
      </c>
      <c r="J857" s="81">
        <v>25</v>
      </c>
      <c r="K857" s="81">
        <v>35</v>
      </c>
      <c r="L857" s="81">
        <v>25</v>
      </c>
      <c r="M857" s="81">
        <v>25</v>
      </c>
      <c r="N857" s="81">
        <v>33</v>
      </c>
      <c r="O857" s="81">
        <v>25</v>
      </c>
      <c r="P857" s="81">
        <v>35</v>
      </c>
      <c r="Q857" s="81">
        <v>25</v>
      </c>
      <c r="R857" s="81">
        <v>35</v>
      </c>
      <c r="S857" s="81">
        <v>35</v>
      </c>
      <c r="T857" s="81">
        <v>20</v>
      </c>
      <c r="U857" s="81">
        <v>35</v>
      </c>
      <c r="V857" s="81">
        <v>35</v>
      </c>
      <c r="W857" s="81">
        <v>25</v>
      </c>
      <c r="X857" s="81">
        <v>25</v>
      </c>
      <c r="Y857" s="81">
        <v>20</v>
      </c>
      <c r="Z857" s="81">
        <v>20</v>
      </c>
      <c r="AA857" s="81">
        <v>20</v>
      </c>
      <c r="AB857" s="81">
        <v>35</v>
      </c>
      <c r="AC857" s="81">
        <v>35</v>
      </c>
      <c r="AD857" s="81">
        <v>25</v>
      </c>
      <c r="AE857" s="81">
        <v>25</v>
      </c>
      <c r="AF857" s="81">
        <v>20</v>
      </c>
      <c r="AG857" s="81">
        <v>20</v>
      </c>
      <c r="AH857" s="81">
        <v>20</v>
      </c>
      <c r="AI857" s="81">
        <v>35</v>
      </c>
      <c r="AJ857" s="81">
        <v>35</v>
      </c>
      <c r="AK857" s="81">
        <v>25</v>
      </c>
      <c r="AL857" s="81">
        <v>25</v>
      </c>
      <c r="AM857" s="81">
        <v>20</v>
      </c>
      <c r="AN857" s="81">
        <v>20</v>
      </c>
    </row>
    <row r="858" spans="1:40" ht="16.5">
      <c r="A858" s="81">
        <v>10854</v>
      </c>
      <c r="B858" s="81" t="s">
        <v>3022</v>
      </c>
      <c r="C858" s="81" t="s">
        <v>2145</v>
      </c>
      <c r="D858" s="81">
        <v>30</v>
      </c>
      <c r="E858" s="81">
        <v>35</v>
      </c>
      <c r="F858" s="81">
        <v>30</v>
      </c>
      <c r="G858" s="81">
        <v>25</v>
      </c>
      <c r="H858" s="81">
        <v>35</v>
      </c>
      <c r="I858" s="81">
        <v>25</v>
      </c>
      <c r="J858" s="81">
        <v>25</v>
      </c>
      <c r="K858" s="81">
        <v>35</v>
      </c>
      <c r="L858" s="81">
        <v>25</v>
      </c>
      <c r="M858" s="81">
        <v>25</v>
      </c>
      <c r="N858" s="81">
        <v>34</v>
      </c>
      <c r="O858" s="81">
        <v>25</v>
      </c>
      <c r="P858" s="81">
        <v>35</v>
      </c>
      <c r="Q858" s="81">
        <v>25</v>
      </c>
      <c r="R858" s="81">
        <v>35</v>
      </c>
      <c r="S858" s="81">
        <v>35</v>
      </c>
      <c r="T858" s="81">
        <v>20</v>
      </c>
      <c r="U858" s="81">
        <v>35</v>
      </c>
      <c r="V858" s="81">
        <v>35</v>
      </c>
      <c r="W858" s="81">
        <v>25</v>
      </c>
      <c r="X858" s="81">
        <v>25</v>
      </c>
      <c r="Y858" s="81">
        <v>20</v>
      </c>
      <c r="Z858" s="81">
        <v>20</v>
      </c>
      <c r="AA858" s="81">
        <v>20</v>
      </c>
      <c r="AB858" s="81">
        <v>35</v>
      </c>
      <c r="AC858" s="81">
        <v>35</v>
      </c>
      <c r="AD858" s="81">
        <v>25</v>
      </c>
      <c r="AE858" s="81">
        <v>25</v>
      </c>
      <c r="AF858" s="81">
        <v>20</v>
      </c>
      <c r="AG858" s="81">
        <v>20</v>
      </c>
      <c r="AH858" s="81">
        <v>20</v>
      </c>
      <c r="AI858" s="81">
        <v>35</v>
      </c>
      <c r="AJ858" s="81">
        <v>35</v>
      </c>
      <c r="AK858" s="81">
        <v>25</v>
      </c>
      <c r="AL858" s="81">
        <v>25</v>
      </c>
      <c r="AM858" s="81">
        <v>20</v>
      </c>
      <c r="AN858" s="81">
        <v>20</v>
      </c>
    </row>
    <row r="859" spans="1:40" ht="16.5">
      <c r="A859" s="81">
        <v>10855</v>
      </c>
      <c r="B859" s="81" t="s">
        <v>3023</v>
      </c>
      <c r="C859" s="81" t="s">
        <v>2145</v>
      </c>
      <c r="D859" s="81">
        <v>30</v>
      </c>
      <c r="E859" s="81">
        <v>35</v>
      </c>
      <c r="F859" s="81">
        <v>30</v>
      </c>
      <c r="G859" s="81">
        <v>25</v>
      </c>
      <c r="H859" s="81">
        <v>35</v>
      </c>
      <c r="I859" s="81">
        <v>25</v>
      </c>
      <c r="J859" s="81">
        <v>25</v>
      </c>
      <c r="K859" s="81">
        <v>35</v>
      </c>
      <c r="L859" s="81">
        <v>25</v>
      </c>
      <c r="M859" s="81">
        <v>25</v>
      </c>
      <c r="N859" s="81">
        <v>35</v>
      </c>
      <c r="O859" s="81">
        <v>25</v>
      </c>
      <c r="P859" s="81">
        <v>35</v>
      </c>
      <c r="Q859" s="81">
        <v>25</v>
      </c>
      <c r="R859" s="81">
        <v>35</v>
      </c>
      <c r="S859" s="81">
        <v>35</v>
      </c>
      <c r="T859" s="81">
        <v>20</v>
      </c>
      <c r="U859" s="81">
        <v>35</v>
      </c>
      <c r="V859" s="81">
        <v>35</v>
      </c>
      <c r="W859" s="81">
        <v>25</v>
      </c>
      <c r="X859" s="81">
        <v>25</v>
      </c>
      <c r="Y859" s="81">
        <v>20</v>
      </c>
      <c r="Z859" s="81">
        <v>20</v>
      </c>
      <c r="AA859" s="81">
        <v>20</v>
      </c>
      <c r="AB859" s="81">
        <v>35</v>
      </c>
      <c r="AC859" s="81">
        <v>35</v>
      </c>
      <c r="AD859" s="81">
        <v>25</v>
      </c>
      <c r="AE859" s="81">
        <v>25</v>
      </c>
      <c r="AF859" s="81">
        <v>20</v>
      </c>
      <c r="AG859" s="81">
        <v>20</v>
      </c>
      <c r="AH859" s="81">
        <v>20</v>
      </c>
      <c r="AI859" s="81">
        <v>35</v>
      </c>
      <c r="AJ859" s="81">
        <v>35</v>
      </c>
      <c r="AK859" s="81">
        <v>25</v>
      </c>
      <c r="AL859" s="81">
        <v>25</v>
      </c>
      <c r="AM859" s="81">
        <v>20</v>
      </c>
      <c r="AN859" s="81">
        <v>20</v>
      </c>
    </row>
    <row r="860" spans="1:40" ht="16.5">
      <c r="A860" s="81">
        <v>10856</v>
      </c>
      <c r="B860" s="81" t="s">
        <v>3024</v>
      </c>
      <c r="C860" s="81" t="s">
        <v>2155</v>
      </c>
      <c r="D860" s="81">
        <v>30</v>
      </c>
      <c r="E860" s="81">
        <v>35</v>
      </c>
      <c r="F860" s="81">
        <v>30</v>
      </c>
      <c r="G860" s="81">
        <v>25</v>
      </c>
      <c r="H860" s="81">
        <v>35</v>
      </c>
      <c r="I860" s="81">
        <v>25</v>
      </c>
      <c r="J860" s="81">
        <v>25</v>
      </c>
      <c r="K860" s="81">
        <v>35</v>
      </c>
      <c r="L860" s="81">
        <v>25</v>
      </c>
      <c r="M860" s="81">
        <v>25</v>
      </c>
      <c r="N860" s="81">
        <v>35</v>
      </c>
      <c r="O860" s="81">
        <v>25</v>
      </c>
      <c r="P860" s="81">
        <v>35</v>
      </c>
      <c r="Q860" s="81">
        <v>25</v>
      </c>
      <c r="R860" s="81">
        <v>35</v>
      </c>
      <c r="S860" s="81">
        <v>35</v>
      </c>
      <c r="T860" s="81">
        <v>20</v>
      </c>
      <c r="U860" s="81">
        <v>35</v>
      </c>
      <c r="V860" s="81">
        <v>35</v>
      </c>
      <c r="W860" s="81">
        <v>25</v>
      </c>
      <c r="X860" s="81">
        <v>26</v>
      </c>
      <c r="Y860" s="81">
        <v>20</v>
      </c>
      <c r="Z860" s="81">
        <v>20</v>
      </c>
      <c r="AA860" s="81">
        <v>20</v>
      </c>
      <c r="AB860" s="81">
        <v>35</v>
      </c>
      <c r="AC860" s="81">
        <v>35</v>
      </c>
      <c r="AD860" s="81">
        <v>25</v>
      </c>
      <c r="AE860" s="81">
        <v>25</v>
      </c>
      <c r="AF860" s="81">
        <v>20</v>
      </c>
      <c r="AG860" s="81">
        <v>20</v>
      </c>
      <c r="AH860" s="81">
        <v>20</v>
      </c>
      <c r="AI860" s="81">
        <v>35</v>
      </c>
      <c r="AJ860" s="81">
        <v>35</v>
      </c>
      <c r="AK860" s="81">
        <v>25</v>
      </c>
      <c r="AL860" s="81">
        <v>25</v>
      </c>
      <c r="AM860" s="81">
        <v>20</v>
      </c>
      <c r="AN860" s="81">
        <v>20</v>
      </c>
    </row>
    <row r="861" spans="1:40" ht="16.5">
      <c r="A861" s="81">
        <v>10857</v>
      </c>
      <c r="B861" s="81" t="s">
        <v>3025</v>
      </c>
      <c r="C861" s="81" t="s">
        <v>2161</v>
      </c>
      <c r="D861" s="81">
        <v>30</v>
      </c>
      <c r="E861" s="81">
        <v>35</v>
      </c>
      <c r="F861" s="81">
        <v>30</v>
      </c>
      <c r="G861" s="81">
        <v>25</v>
      </c>
      <c r="H861" s="81">
        <v>35</v>
      </c>
      <c r="I861" s="81">
        <v>25</v>
      </c>
      <c r="J861" s="81">
        <v>25</v>
      </c>
      <c r="K861" s="81">
        <v>35</v>
      </c>
      <c r="L861" s="81">
        <v>25</v>
      </c>
      <c r="M861" s="81">
        <v>25</v>
      </c>
      <c r="N861" s="81">
        <v>35</v>
      </c>
      <c r="O861" s="81">
        <v>25</v>
      </c>
      <c r="P861" s="81">
        <v>35</v>
      </c>
      <c r="Q861" s="81">
        <v>25</v>
      </c>
      <c r="R861" s="81">
        <v>35</v>
      </c>
      <c r="S861" s="81">
        <v>35</v>
      </c>
      <c r="T861" s="81">
        <v>20</v>
      </c>
      <c r="U861" s="81">
        <v>35</v>
      </c>
      <c r="V861" s="81">
        <v>35</v>
      </c>
      <c r="W861" s="81">
        <v>25</v>
      </c>
      <c r="X861" s="81">
        <v>26</v>
      </c>
      <c r="Y861" s="81">
        <v>20</v>
      </c>
      <c r="Z861" s="81">
        <v>20</v>
      </c>
      <c r="AA861" s="81">
        <v>20</v>
      </c>
      <c r="AB861" s="81">
        <v>35</v>
      </c>
      <c r="AC861" s="81">
        <v>35</v>
      </c>
      <c r="AD861" s="81">
        <v>25</v>
      </c>
      <c r="AE861" s="81">
        <v>26</v>
      </c>
      <c r="AF861" s="81">
        <v>20</v>
      </c>
      <c r="AG861" s="81">
        <v>20</v>
      </c>
      <c r="AH861" s="81">
        <v>20</v>
      </c>
      <c r="AI861" s="81">
        <v>35</v>
      </c>
      <c r="AJ861" s="81">
        <v>35</v>
      </c>
      <c r="AK861" s="81">
        <v>25</v>
      </c>
      <c r="AL861" s="81">
        <v>25</v>
      </c>
      <c r="AM861" s="81">
        <v>20</v>
      </c>
      <c r="AN861" s="81">
        <v>20</v>
      </c>
    </row>
    <row r="862" spans="1:40" ht="16.5">
      <c r="A862" s="81">
        <v>10858</v>
      </c>
      <c r="B862" s="81" t="s">
        <v>3026</v>
      </c>
      <c r="C862" s="81" t="s">
        <v>2167</v>
      </c>
      <c r="D862" s="81">
        <v>30</v>
      </c>
      <c r="E862" s="81">
        <v>35</v>
      </c>
      <c r="F862" s="81">
        <v>30</v>
      </c>
      <c r="G862" s="81">
        <v>25</v>
      </c>
      <c r="H862" s="81">
        <v>35</v>
      </c>
      <c r="I862" s="81">
        <v>25</v>
      </c>
      <c r="J862" s="81">
        <v>25</v>
      </c>
      <c r="K862" s="81">
        <v>35</v>
      </c>
      <c r="L862" s="81">
        <v>25</v>
      </c>
      <c r="M862" s="81">
        <v>25</v>
      </c>
      <c r="N862" s="81">
        <v>35</v>
      </c>
      <c r="O862" s="81">
        <v>25</v>
      </c>
      <c r="P862" s="81">
        <v>35</v>
      </c>
      <c r="Q862" s="81">
        <v>25</v>
      </c>
      <c r="R862" s="81">
        <v>35</v>
      </c>
      <c r="S862" s="81">
        <v>35</v>
      </c>
      <c r="T862" s="81">
        <v>20</v>
      </c>
      <c r="U862" s="81">
        <v>35</v>
      </c>
      <c r="V862" s="81">
        <v>35</v>
      </c>
      <c r="W862" s="81">
        <v>25</v>
      </c>
      <c r="X862" s="81">
        <v>26</v>
      </c>
      <c r="Y862" s="81">
        <v>20</v>
      </c>
      <c r="Z862" s="81">
        <v>20</v>
      </c>
      <c r="AA862" s="81">
        <v>20</v>
      </c>
      <c r="AB862" s="81">
        <v>35</v>
      </c>
      <c r="AC862" s="81">
        <v>35</v>
      </c>
      <c r="AD862" s="81">
        <v>25</v>
      </c>
      <c r="AE862" s="81">
        <v>26</v>
      </c>
      <c r="AF862" s="81">
        <v>20</v>
      </c>
      <c r="AG862" s="81">
        <v>20</v>
      </c>
      <c r="AH862" s="81">
        <v>20</v>
      </c>
      <c r="AI862" s="81">
        <v>35</v>
      </c>
      <c r="AJ862" s="81">
        <v>35</v>
      </c>
      <c r="AK862" s="81">
        <v>25</v>
      </c>
      <c r="AL862" s="81">
        <v>26</v>
      </c>
      <c r="AM862" s="81">
        <v>20</v>
      </c>
      <c r="AN862" s="81">
        <v>20</v>
      </c>
    </row>
    <row r="863" spans="1:40" ht="16.5">
      <c r="A863" s="81">
        <v>10859</v>
      </c>
      <c r="B863" s="81" t="s">
        <v>3027</v>
      </c>
      <c r="C863" s="81" t="s">
        <v>2146</v>
      </c>
      <c r="D863" s="81">
        <v>30</v>
      </c>
      <c r="E863" s="81">
        <v>35</v>
      </c>
      <c r="F863" s="81">
        <v>30</v>
      </c>
      <c r="G863" s="81">
        <v>25</v>
      </c>
      <c r="H863" s="81">
        <v>35</v>
      </c>
      <c r="I863" s="81">
        <v>25</v>
      </c>
      <c r="J863" s="81">
        <v>25</v>
      </c>
      <c r="K863" s="81">
        <v>35</v>
      </c>
      <c r="L863" s="81">
        <v>26</v>
      </c>
      <c r="M863" s="81">
        <v>25</v>
      </c>
      <c r="N863" s="81">
        <v>35</v>
      </c>
      <c r="O863" s="81">
        <v>25</v>
      </c>
      <c r="P863" s="81">
        <v>35</v>
      </c>
      <c r="Q863" s="81">
        <v>25</v>
      </c>
      <c r="R863" s="81">
        <v>35</v>
      </c>
      <c r="S863" s="81">
        <v>35</v>
      </c>
      <c r="T863" s="81">
        <v>20</v>
      </c>
      <c r="U863" s="81">
        <v>35</v>
      </c>
      <c r="V863" s="81">
        <v>35</v>
      </c>
      <c r="W863" s="81">
        <v>25</v>
      </c>
      <c r="X863" s="81">
        <v>26</v>
      </c>
      <c r="Y863" s="81">
        <v>20</v>
      </c>
      <c r="Z863" s="81">
        <v>20</v>
      </c>
      <c r="AA863" s="81">
        <v>20</v>
      </c>
      <c r="AB863" s="81">
        <v>35</v>
      </c>
      <c r="AC863" s="81">
        <v>35</v>
      </c>
      <c r="AD863" s="81">
        <v>25</v>
      </c>
      <c r="AE863" s="81">
        <v>26</v>
      </c>
      <c r="AF863" s="81">
        <v>20</v>
      </c>
      <c r="AG863" s="81">
        <v>20</v>
      </c>
      <c r="AH863" s="81">
        <v>20</v>
      </c>
      <c r="AI863" s="81">
        <v>35</v>
      </c>
      <c r="AJ863" s="81">
        <v>35</v>
      </c>
      <c r="AK863" s="81">
        <v>25</v>
      </c>
      <c r="AL863" s="81">
        <v>26</v>
      </c>
      <c r="AM863" s="81">
        <v>20</v>
      </c>
      <c r="AN863" s="81">
        <v>20</v>
      </c>
    </row>
    <row r="864" spans="1:40" ht="16.5">
      <c r="A864" s="81">
        <v>10860</v>
      </c>
      <c r="B864" s="81" t="s">
        <v>3028</v>
      </c>
      <c r="C864" s="81" t="s">
        <v>2146</v>
      </c>
      <c r="D864" s="81">
        <v>30</v>
      </c>
      <c r="E864" s="81">
        <v>35</v>
      </c>
      <c r="F864" s="81">
        <v>30</v>
      </c>
      <c r="G864" s="81">
        <v>25</v>
      </c>
      <c r="H864" s="81">
        <v>35</v>
      </c>
      <c r="I864" s="81">
        <v>25</v>
      </c>
      <c r="J864" s="81">
        <v>25</v>
      </c>
      <c r="K864" s="81">
        <v>35</v>
      </c>
      <c r="L864" s="81">
        <v>27</v>
      </c>
      <c r="M864" s="81">
        <v>25</v>
      </c>
      <c r="N864" s="81">
        <v>35</v>
      </c>
      <c r="O864" s="81">
        <v>25</v>
      </c>
      <c r="P864" s="81">
        <v>35</v>
      </c>
      <c r="Q864" s="81">
        <v>25</v>
      </c>
      <c r="R864" s="81">
        <v>35</v>
      </c>
      <c r="S864" s="81">
        <v>35</v>
      </c>
      <c r="T864" s="81">
        <v>20</v>
      </c>
      <c r="U864" s="81">
        <v>35</v>
      </c>
      <c r="V864" s="81">
        <v>35</v>
      </c>
      <c r="W864" s="81">
        <v>25</v>
      </c>
      <c r="X864" s="81">
        <v>26</v>
      </c>
      <c r="Y864" s="81">
        <v>20</v>
      </c>
      <c r="Z864" s="81">
        <v>20</v>
      </c>
      <c r="AA864" s="81">
        <v>20</v>
      </c>
      <c r="AB864" s="81">
        <v>35</v>
      </c>
      <c r="AC864" s="81">
        <v>35</v>
      </c>
      <c r="AD864" s="81">
        <v>25</v>
      </c>
      <c r="AE864" s="81">
        <v>26</v>
      </c>
      <c r="AF864" s="81">
        <v>20</v>
      </c>
      <c r="AG864" s="81">
        <v>20</v>
      </c>
      <c r="AH864" s="81">
        <v>20</v>
      </c>
      <c r="AI864" s="81">
        <v>35</v>
      </c>
      <c r="AJ864" s="81">
        <v>35</v>
      </c>
      <c r="AK864" s="81">
        <v>25</v>
      </c>
      <c r="AL864" s="81">
        <v>26</v>
      </c>
      <c r="AM864" s="81">
        <v>20</v>
      </c>
      <c r="AN864" s="81">
        <v>20</v>
      </c>
    </row>
    <row r="865" spans="1:40" ht="16.5">
      <c r="A865" s="81">
        <v>10861</v>
      </c>
      <c r="B865" s="81" t="s">
        <v>3029</v>
      </c>
      <c r="C865" s="81" t="s">
        <v>2147</v>
      </c>
      <c r="D865" s="81">
        <v>30</v>
      </c>
      <c r="E865" s="81">
        <v>35</v>
      </c>
      <c r="F865" s="81">
        <v>30</v>
      </c>
      <c r="G865" s="81">
        <v>25</v>
      </c>
      <c r="H865" s="81">
        <v>35</v>
      </c>
      <c r="I865" s="81">
        <v>25</v>
      </c>
      <c r="J865" s="81">
        <v>26</v>
      </c>
      <c r="K865" s="81">
        <v>35</v>
      </c>
      <c r="L865" s="81">
        <v>27</v>
      </c>
      <c r="M865" s="81">
        <v>26</v>
      </c>
      <c r="N865" s="81">
        <v>35</v>
      </c>
      <c r="O865" s="81">
        <v>25</v>
      </c>
      <c r="P865" s="81">
        <v>35</v>
      </c>
      <c r="Q865" s="81">
        <v>25</v>
      </c>
      <c r="R865" s="81">
        <v>35</v>
      </c>
      <c r="S865" s="81">
        <v>35</v>
      </c>
      <c r="T865" s="81">
        <v>20</v>
      </c>
      <c r="U865" s="81">
        <v>35</v>
      </c>
      <c r="V865" s="81">
        <v>35</v>
      </c>
      <c r="W865" s="81">
        <v>25</v>
      </c>
      <c r="X865" s="81">
        <v>26</v>
      </c>
      <c r="Y865" s="81">
        <v>20</v>
      </c>
      <c r="Z865" s="81">
        <v>20</v>
      </c>
      <c r="AA865" s="81">
        <v>20</v>
      </c>
      <c r="AB865" s="81">
        <v>35</v>
      </c>
      <c r="AC865" s="81">
        <v>35</v>
      </c>
      <c r="AD865" s="81">
        <v>25</v>
      </c>
      <c r="AE865" s="81">
        <v>26</v>
      </c>
      <c r="AF865" s="81">
        <v>20</v>
      </c>
      <c r="AG865" s="81">
        <v>20</v>
      </c>
      <c r="AH865" s="81">
        <v>20</v>
      </c>
      <c r="AI865" s="81">
        <v>35</v>
      </c>
      <c r="AJ865" s="81">
        <v>35</v>
      </c>
      <c r="AK865" s="81">
        <v>25</v>
      </c>
      <c r="AL865" s="81">
        <v>26</v>
      </c>
      <c r="AM865" s="81">
        <v>20</v>
      </c>
      <c r="AN865" s="81">
        <v>20</v>
      </c>
    </row>
    <row r="866" spans="1:40" ht="16.5">
      <c r="A866" s="81">
        <v>10862</v>
      </c>
      <c r="B866" s="81" t="s">
        <v>3030</v>
      </c>
      <c r="C866" s="81" t="s">
        <v>2147</v>
      </c>
      <c r="D866" s="81">
        <v>30</v>
      </c>
      <c r="E866" s="81">
        <v>35</v>
      </c>
      <c r="F866" s="81">
        <v>30</v>
      </c>
      <c r="G866" s="81">
        <v>25</v>
      </c>
      <c r="H866" s="81">
        <v>35</v>
      </c>
      <c r="I866" s="81">
        <v>25</v>
      </c>
      <c r="J866" s="81">
        <v>27</v>
      </c>
      <c r="K866" s="81">
        <v>35</v>
      </c>
      <c r="L866" s="81">
        <v>27</v>
      </c>
      <c r="M866" s="81">
        <v>27</v>
      </c>
      <c r="N866" s="81">
        <v>35</v>
      </c>
      <c r="O866" s="81">
        <v>25</v>
      </c>
      <c r="P866" s="81">
        <v>35</v>
      </c>
      <c r="Q866" s="81">
        <v>25</v>
      </c>
      <c r="R866" s="81">
        <v>35</v>
      </c>
      <c r="S866" s="81">
        <v>35</v>
      </c>
      <c r="T866" s="81">
        <v>20</v>
      </c>
      <c r="U866" s="81">
        <v>35</v>
      </c>
      <c r="V866" s="81">
        <v>35</v>
      </c>
      <c r="W866" s="81">
        <v>25</v>
      </c>
      <c r="X866" s="81">
        <v>26</v>
      </c>
      <c r="Y866" s="81">
        <v>20</v>
      </c>
      <c r="Z866" s="81">
        <v>20</v>
      </c>
      <c r="AA866" s="81">
        <v>20</v>
      </c>
      <c r="AB866" s="81">
        <v>35</v>
      </c>
      <c r="AC866" s="81">
        <v>35</v>
      </c>
      <c r="AD866" s="81">
        <v>25</v>
      </c>
      <c r="AE866" s="81">
        <v>26</v>
      </c>
      <c r="AF866" s="81">
        <v>20</v>
      </c>
      <c r="AG866" s="81">
        <v>20</v>
      </c>
      <c r="AH866" s="81">
        <v>20</v>
      </c>
      <c r="AI866" s="81">
        <v>35</v>
      </c>
      <c r="AJ866" s="81">
        <v>35</v>
      </c>
      <c r="AK866" s="81">
        <v>25</v>
      </c>
      <c r="AL866" s="81">
        <v>26</v>
      </c>
      <c r="AM866" s="81">
        <v>20</v>
      </c>
      <c r="AN866" s="81">
        <v>20</v>
      </c>
    </row>
    <row r="867" spans="1:40" ht="16.5">
      <c r="A867" s="81">
        <v>10863</v>
      </c>
      <c r="B867" s="81" t="s">
        <v>3031</v>
      </c>
      <c r="C867" s="81" t="s">
        <v>2154</v>
      </c>
      <c r="D867" s="81">
        <v>30</v>
      </c>
      <c r="E867" s="81">
        <v>35</v>
      </c>
      <c r="F867" s="81">
        <v>30</v>
      </c>
      <c r="G867" s="81">
        <v>25</v>
      </c>
      <c r="H867" s="81">
        <v>35</v>
      </c>
      <c r="I867" s="81">
        <v>25</v>
      </c>
      <c r="J867" s="81">
        <v>27</v>
      </c>
      <c r="K867" s="81">
        <v>35</v>
      </c>
      <c r="L867" s="81">
        <v>27</v>
      </c>
      <c r="M867" s="81">
        <v>27</v>
      </c>
      <c r="N867" s="81">
        <v>35</v>
      </c>
      <c r="O867" s="81">
        <v>25</v>
      </c>
      <c r="P867" s="81">
        <v>35</v>
      </c>
      <c r="Q867" s="81">
        <v>25</v>
      </c>
      <c r="R867" s="81">
        <v>35</v>
      </c>
      <c r="S867" s="81">
        <v>35</v>
      </c>
      <c r="T867" s="81">
        <v>20</v>
      </c>
      <c r="U867" s="81">
        <v>35</v>
      </c>
      <c r="V867" s="81">
        <v>35</v>
      </c>
      <c r="W867" s="81">
        <v>26</v>
      </c>
      <c r="X867" s="81">
        <v>26</v>
      </c>
      <c r="Y867" s="81">
        <v>20</v>
      </c>
      <c r="Z867" s="81">
        <v>20</v>
      </c>
      <c r="AA867" s="81">
        <v>20</v>
      </c>
      <c r="AB867" s="81">
        <v>35</v>
      </c>
      <c r="AC867" s="81">
        <v>35</v>
      </c>
      <c r="AD867" s="81">
        <v>25</v>
      </c>
      <c r="AE867" s="81">
        <v>26</v>
      </c>
      <c r="AF867" s="81">
        <v>20</v>
      </c>
      <c r="AG867" s="81">
        <v>20</v>
      </c>
      <c r="AH867" s="81">
        <v>20</v>
      </c>
      <c r="AI867" s="81">
        <v>35</v>
      </c>
      <c r="AJ867" s="81">
        <v>35</v>
      </c>
      <c r="AK867" s="81">
        <v>25</v>
      </c>
      <c r="AL867" s="81">
        <v>26</v>
      </c>
      <c r="AM867" s="81">
        <v>20</v>
      </c>
      <c r="AN867" s="81">
        <v>20</v>
      </c>
    </row>
    <row r="868" spans="1:40" ht="16.5">
      <c r="A868" s="81">
        <v>10864</v>
      </c>
      <c r="B868" s="81" t="s">
        <v>3032</v>
      </c>
      <c r="C868" s="81" t="s">
        <v>2154</v>
      </c>
      <c r="D868" s="81">
        <v>30</v>
      </c>
      <c r="E868" s="81">
        <v>35</v>
      </c>
      <c r="F868" s="81">
        <v>30</v>
      </c>
      <c r="G868" s="81">
        <v>25</v>
      </c>
      <c r="H868" s="81">
        <v>35</v>
      </c>
      <c r="I868" s="81">
        <v>25</v>
      </c>
      <c r="J868" s="81">
        <v>27</v>
      </c>
      <c r="K868" s="81">
        <v>35</v>
      </c>
      <c r="L868" s="81">
        <v>27</v>
      </c>
      <c r="M868" s="81">
        <v>27</v>
      </c>
      <c r="N868" s="81">
        <v>35</v>
      </c>
      <c r="O868" s="81">
        <v>25</v>
      </c>
      <c r="P868" s="81">
        <v>35</v>
      </c>
      <c r="Q868" s="81">
        <v>25</v>
      </c>
      <c r="R868" s="81">
        <v>35</v>
      </c>
      <c r="S868" s="81">
        <v>35</v>
      </c>
      <c r="T868" s="81">
        <v>20</v>
      </c>
      <c r="U868" s="81">
        <v>35</v>
      </c>
      <c r="V868" s="81">
        <v>35</v>
      </c>
      <c r="W868" s="81">
        <v>27</v>
      </c>
      <c r="X868" s="81">
        <v>26</v>
      </c>
      <c r="Y868" s="81">
        <v>20</v>
      </c>
      <c r="Z868" s="81">
        <v>20</v>
      </c>
      <c r="AA868" s="81">
        <v>20</v>
      </c>
      <c r="AB868" s="81">
        <v>35</v>
      </c>
      <c r="AC868" s="81">
        <v>35</v>
      </c>
      <c r="AD868" s="81">
        <v>25</v>
      </c>
      <c r="AE868" s="81">
        <v>26</v>
      </c>
      <c r="AF868" s="81">
        <v>20</v>
      </c>
      <c r="AG868" s="81">
        <v>20</v>
      </c>
      <c r="AH868" s="81">
        <v>20</v>
      </c>
      <c r="AI868" s="81">
        <v>35</v>
      </c>
      <c r="AJ868" s="81">
        <v>35</v>
      </c>
      <c r="AK868" s="81">
        <v>25</v>
      </c>
      <c r="AL868" s="81">
        <v>26</v>
      </c>
      <c r="AM868" s="81">
        <v>20</v>
      </c>
      <c r="AN868" s="81">
        <v>20</v>
      </c>
    </row>
    <row r="869" spans="1:40" ht="16.5">
      <c r="A869" s="81">
        <v>10865</v>
      </c>
      <c r="B869" s="81" t="s">
        <v>3033</v>
      </c>
      <c r="C869" s="81" t="s">
        <v>2154</v>
      </c>
      <c r="D869" s="81">
        <v>30</v>
      </c>
      <c r="E869" s="81">
        <v>35</v>
      </c>
      <c r="F869" s="81">
        <v>30</v>
      </c>
      <c r="G869" s="81">
        <v>25</v>
      </c>
      <c r="H869" s="81">
        <v>35</v>
      </c>
      <c r="I869" s="81">
        <v>25</v>
      </c>
      <c r="J869" s="81">
        <v>27</v>
      </c>
      <c r="K869" s="81">
        <v>35</v>
      </c>
      <c r="L869" s="81">
        <v>27</v>
      </c>
      <c r="M869" s="81">
        <v>27</v>
      </c>
      <c r="N869" s="81">
        <v>35</v>
      </c>
      <c r="O869" s="81">
        <v>25</v>
      </c>
      <c r="P869" s="81">
        <v>35</v>
      </c>
      <c r="Q869" s="81">
        <v>25</v>
      </c>
      <c r="R869" s="81">
        <v>35</v>
      </c>
      <c r="S869" s="81">
        <v>35</v>
      </c>
      <c r="T869" s="81">
        <v>20</v>
      </c>
      <c r="U869" s="81">
        <v>35</v>
      </c>
      <c r="V869" s="81">
        <v>35</v>
      </c>
      <c r="W869" s="81">
        <v>28</v>
      </c>
      <c r="X869" s="81">
        <v>26</v>
      </c>
      <c r="Y869" s="81">
        <v>20</v>
      </c>
      <c r="Z869" s="81">
        <v>20</v>
      </c>
      <c r="AA869" s="81">
        <v>20</v>
      </c>
      <c r="AB869" s="81">
        <v>35</v>
      </c>
      <c r="AC869" s="81">
        <v>35</v>
      </c>
      <c r="AD869" s="81">
        <v>25</v>
      </c>
      <c r="AE869" s="81">
        <v>26</v>
      </c>
      <c r="AF869" s="81">
        <v>20</v>
      </c>
      <c r="AG869" s="81">
        <v>20</v>
      </c>
      <c r="AH869" s="81">
        <v>20</v>
      </c>
      <c r="AI869" s="81">
        <v>35</v>
      </c>
      <c r="AJ869" s="81">
        <v>35</v>
      </c>
      <c r="AK869" s="81">
        <v>25</v>
      </c>
      <c r="AL869" s="81">
        <v>26</v>
      </c>
      <c r="AM869" s="81">
        <v>20</v>
      </c>
      <c r="AN869" s="81">
        <v>20</v>
      </c>
    </row>
    <row r="870" spans="1:40" ht="16.5">
      <c r="A870" s="81">
        <v>10866</v>
      </c>
      <c r="B870" s="81" t="s">
        <v>3034</v>
      </c>
      <c r="C870" s="81" t="s">
        <v>2154</v>
      </c>
      <c r="D870" s="81">
        <v>30</v>
      </c>
      <c r="E870" s="81">
        <v>35</v>
      </c>
      <c r="F870" s="81">
        <v>30</v>
      </c>
      <c r="G870" s="81">
        <v>25</v>
      </c>
      <c r="H870" s="81">
        <v>35</v>
      </c>
      <c r="I870" s="81">
        <v>25</v>
      </c>
      <c r="J870" s="81">
        <v>27</v>
      </c>
      <c r="K870" s="81">
        <v>35</v>
      </c>
      <c r="L870" s="81">
        <v>27</v>
      </c>
      <c r="M870" s="81">
        <v>27</v>
      </c>
      <c r="N870" s="81">
        <v>35</v>
      </c>
      <c r="O870" s="81">
        <v>25</v>
      </c>
      <c r="P870" s="81">
        <v>35</v>
      </c>
      <c r="Q870" s="81">
        <v>25</v>
      </c>
      <c r="R870" s="81">
        <v>35</v>
      </c>
      <c r="S870" s="81">
        <v>35</v>
      </c>
      <c r="T870" s="81">
        <v>20</v>
      </c>
      <c r="U870" s="81">
        <v>35</v>
      </c>
      <c r="V870" s="81">
        <v>35</v>
      </c>
      <c r="W870" s="81">
        <v>29</v>
      </c>
      <c r="X870" s="81">
        <v>26</v>
      </c>
      <c r="Y870" s="81">
        <v>20</v>
      </c>
      <c r="Z870" s="81">
        <v>20</v>
      </c>
      <c r="AA870" s="81">
        <v>20</v>
      </c>
      <c r="AB870" s="81">
        <v>35</v>
      </c>
      <c r="AC870" s="81">
        <v>35</v>
      </c>
      <c r="AD870" s="81">
        <v>25</v>
      </c>
      <c r="AE870" s="81">
        <v>26</v>
      </c>
      <c r="AF870" s="81">
        <v>20</v>
      </c>
      <c r="AG870" s="81">
        <v>20</v>
      </c>
      <c r="AH870" s="81">
        <v>20</v>
      </c>
      <c r="AI870" s="81">
        <v>35</v>
      </c>
      <c r="AJ870" s="81">
        <v>35</v>
      </c>
      <c r="AK870" s="81">
        <v>25</v>
      </c>
      <c r="AL870" s="81">
        <v>26</v>
      </c>
      <c r="AM870" s="81">
        <v>20</v>
      </c>
      <c r="AN870" s="81">
        <v>20</v>
      </c>
    </row>
    <row r="871" spans="1:40" ht="16.5">
      <c r="A871" s="81">
        <v>10867</v>
      </c>
      <c r="B871" s="81" t="s">
        <v>3035</v>
      </c>
      <c r="C871" s="81" t="s">
        <v>2154</v>
      </c>
      <c r="D871" s="81">
        <v>30</v>
      </c>
      <c r="E871" s="81">
        <v>35</v>
      </c>
      <c r="F871" s="81">
        <v>30</v>
      </c>
      <c r="G871" s="81">
        <v>25</v>
      </c>
      <c r="H871" s="81">
        <v>35</v>
      </c>
      <c r="I871" s="81">
        <v>25</v>
      </c>
      <c r="J871" s="81">
        <v>27</v>
      </c>
      <c r="K871" s="81">
        <v>35</v>
      </c>
      <c r="L871" s="81">
        <v>27</v>
      </c>
      <c r="M871" s="81">
        <v>27</v>
      </c>
      <c r="N871" s="81">
        <v>35</v>
      </c>
      <c r="O871" s="81">
        <v>25</v>
      </c>
      <c r="P871" s="81">
        <v>35</v>
      </c>
      <c r="Q871" s="81">
        <v>25</v>
      </c>
      <c r="R871" s="81">
        <v>35</v>
      </c>
      <c r="S871" s="81">
        <v>35</v>
      </c>
      <c r="T871" s="81">
        <v>20</v>
      </c>
      <c r="U871" s="81">
        <v>35</v>
      </c>
      <c r="V871" s="81">
        <v>35</v>
      </c>
      <c r="W871" s="81">
        <v>30</v>
      </c>
      <c r="X871" s="81">
        <v>26</v>
      </c>
      <c r="Y871" s="81">
        <v>20</v>
      </c>
      <c r="Z871" s="81">
        <v>20</v>
      </c>
      <c r="AA871" s="81">
        <v>20</v>
      </c>
      <c r="AB871" s="81">
        <v>35</v>
      </c>
      <c r="AC871" s="81">
        <v>35</v>
      </c>
      <c r="AD871" s="81">
        <v>25</v>
      </c>
      <c r="AE871" s="81">
        <v>26</v>
      </c>
      <c r="AF871" s="81">
        <v>20</v>
      </c>
      <c r="AG871" s="81">
        <v>20</v>
      </c>
      <c r="AH871" s="81">
        <v>20</v>
      </c>
      <c r="AI871" s="81">
        <v>35</v>
      </c>
      <c r="AJ871" s="81">
        <v>35</v>
      </c>
      <c r="AK871" s="81">
        <v>25</v>
      </c>
      <c r="AL871" s="81">
        <v>26</v>
      </c>
      <c r="AM871" s="81">
        <v>20</v>
      </c>
      <c r="AN871" s="81">
        <v>20</v>
      </c>
    </row>
    <row r="872" spans="1:40" ht="16.5">
      <c r="A872" s="81">
        <v>10868</v>
      </c>
      <c r="B872" s="81" t="s">
        <v>3036</v>
      </c>
      <c r="C872" s="81" t="s">
        <v>2160</v>
      </c>
      <c r="D872" s="81">
        <v>30</v>
      </c>
      <c r="E872" s="81">
        <v>35</v>
      </c>
      <c r="F872" s="81">
        <v>30</v>
      </c>
      <c r="G872" s="81">
        <v>25</v>
      </c>
      <c r="H872" s="81">
        <v>35</v>
      </c>
      <c r="I872" s="81">
        <v>25</v>
      </c>
      <c r="J872" s="81">
        <v>27</v>
      </c>
      <c r="K872" s="81">
        <v>35</v>
      </c>
      <c r="L872" s="81">
        <v>27</v>
      </c>
      <c r="M872" s="81">
        <v>27</v>
      </c>
      <c r="N872" s="81">
        <v>35</v>
      </c>
      <c r="O872" s="81">
        <v>25</v>
      </c>
      <c r="P872" s="81">
        <v>35</v>
      </c>
      <c r="Q872" s="81">
        <v>25</v>
      </c>
      <c r="R872" s="81">
        <v>35</v>
      </c>
      <c r="S872" s="81">
        <v>35</v>
      </c>
      <c r="T872" s="81">
        <v>20</v>
      </c>
      <c r="U872" s="81">
        <v>35</v>
      </c>
      <c r="V872" s="81">
        <v>35</v>
      </c>
      <c r="W872" s="81">
        <v>30</v>
      </c>
      <c r="X872" s="81">
        <v>26</v>
      </c>
      <c r="Y872" s="81">
        <v>20</v>
      </c>
      <c r="Z872" s="81">
        <v>20</v>
      </c>
      <c r="AA872" s="81">
        <v>20</v>
      </c>
      <c r="AB872" s="81">
        <v>35</v>
      </c>
      <c r="AC872" s="81">
        <v>35</v>
      </c>
      <c r="AD872" s="81">
        <v>26</v>
      </c>
      <c r="AE872" s="81">
        <v>26</v>
      </c>
      <c r="AF872" s="81">
        <v>20</v>
      </c>
      <c r="AG872" s="81">
        <v>20</v>
      </c>
      <c r="AH872" s="81">
        <v>20</v>
      </c>
      <c r="AI872" s="81">
        <v>35</v>
      </c>
      <c r="AJ872" s="81">
        <v>35</v>
      </c>
      <c r="AK872" s="81">
        <v>25</v>
      </c>
      <c r="AL872" s="81">
        <v>26</v>
      </c>
      <c r="AM872" s="81">
        <v>20</v>
      </c>
      <c r="AN872" s="81">
        <v>20</v>
      </c>
    </row>
    <row r="873" spans="1:40" ht="16.5">
      <c r="A873" s="81">
        <v>10869</v>
      </c>
      <c r="B873" s="81" t="s">
        <v>3037</v>
      </c>
      <c r="C873" s="81" t="s">
        <v>2160</v>
      </c>
      <c r="D873" s="81">
        <v>30</v>
      </c>
      <c r="E873" s="81">
        <v>35</v>
      </c>
      <c r="F873" s="81">
        <v>30</v>
      </c>
      <c r="G873" s="81">
        <v>25</v>
      </c>
      <c r="H873" s="81">
        <v>35</v>
      </c>
      <c r="I873" s="81">
        <v>25</v>
      </c>
      <c r="J873" s="81">
        <v>27</v>
      </c>
      <c r="K873" s="81">
        <v>35</v>
      </c>
      <c r="L873" s="81">
        <v>27</v>
      </c>
      <c r="M873" s="81">
        <v>27</v>
      </c>
      <c r="N873" s="81">
        <v>35</v>
      </c>
      <c r="O873" s="81">
        <v>25</v>
      </c>
      <c r="P873" s="81">
        <v>35</v>
      </c>
      <c r="Q873" s="81">
        <v>25</v>
      </c>
      <c r="R873" s="81">
        <v>35</v>
      </c>
      <c r="S873" s="81">
        <v>35</v>
      </c>
      <c r="T873" s="81">
        <v>20</v>
      </c>
      <c r="U873" s="81">
        <v>35</v>
      </c>
      <c r="V873" s="81">
        <v>35</v>
      </c>
      <c r="W873" s="81">
        <v>30</v>
      </c>
      <c r="X873" s="81">
        <v>26</v>
      </c>
      <c r="Y873" s="81">
        <v>20</v>
      </c>
      <c r="Z873" s="81">
        <v>20</v>
      </c>
      <c r="AA873" s="81">
        <v>20</v>
      </c>
      <c r="AB873" s="81">
        <v>35</v>
      </c>
      <c r="AC873" s="81">
        <v>35</v>
      </c>
      <c r="AD873" s="81">
        <v>27</v>
      </c>
      <c r="AE873" s="81">
        <v>26</v>
      </c>
      <c r="AF873" s="81">
        <v>20</v>
      </c>
      <c r="AG873" s="81">
        <v>20</v>
      </c>
      <c r="AH873" s="81">
        <v>20</v>
      </c>
      <c r="AI873" s="81">
        <v>35</v>
      </c>
      <c r="AJ873" s="81">
        <v>35</v>
      </c>
      <c r="AK873" s="81">
        <v>25</v>
      </c>
      <c r="AL873" s="81">
        <v>26</v>
      </c>
      <c r="AM873" s="81">
        <v>20</v>
      </c>
      <c r="AN873" s="81">
        <v>20</v>
      </c>
    </row>
    <row r="874" spans="1:40" ht="16.5">
      <c r="A874" s="81">
        <v>10870</v>
      </c>
      <c r="B874" s="81" t="s">
        <v>3038</v>
      </c>
      <c r="C874" s="81" t="s">
        <v>2160</v>
      </c>
      <c r="D874" s="81">
        <v>30</v>
      </c>
      <c r="E874" s="81">
        <v>35</v>
      </c>
      <c r="F874" s="81">
        <v>30</v>
      </c>
      <c r="G874" s="81">
        <v>25</v>
      </c>
      <c r="H874" s="81">
        <v>35</v>
      </c>
      <c r="I874" s="81">
        <v>25</v>
      </c>
      <c r="J874" s="81">
        <v>27</v>
      </c>
      <c r="K874" s="81">
        <v>35</v>
      </c>
      <c r="L874" s="81">
        <v>27</v>
      </c>
      <c r="M874" s="81">
        <v>27</v>
      </c>
      <c r="N874" s="81">
        <v>35</v>
      </c>
      <c r="O874" s="81">
        <v>25</v>
      </c>
      <c r="P874" s="81">
        <v>35</v>
      </c>
      <c r="Q874" s="81">
        <v>25</v>
      </c>
      <c r="R874" s="81">
        <v>35</v>
      </c>
      <c r="S874" s="81">
        <v>35</v>
      </c>
      <c r="T874" s="81">
        <v>20</v>
      </c>
      <c r="U874" s="81">
        <v>35</v>
      </c>
      <c r="V874" s="81">
        <v>35</v>
      </c>
      <c r="W874" s="81">
        <v>30</v>
      </c>
      <c r="X874" s="81">
        <v>26</v>
      </c>
      <c r="Y874" s="81">
        <v>20</v>
      </c>
      <c r="Z874" s="81">
        <v>20</v>
      </c>
      <c r="AA874" s="81">
        <v>20</v>
      </c>
      <c r="AB874" s="81">
        <v>35</v>
      </c>
      <c r="AC874" s="81">
        <v>35</v>
      </c>
      <c r="AD874" s="81">
        <v>28</v>
      </c>
      <c r="AE874" s="81">
        <v>26</v>
      </c>
      <c r="AF874" s="81">
        <v>20</v>
      </c>
      <c r="AG874" s="81">
        <v>20</v>
      </c>
      <c r="AH874" s="81">
        <v>20</v>
      </c>
      <c r="AI874" s="81">
        <v>35</v>
      </c>
      <c r="AJ874" s="81">
        <v>35</v>
      </c>
      <c r="AK874" s="81">
        <v>25</v>
      </c>
      <c r="AL874" s="81">
        <v>26</v>
      </c>
      <c r="AM874" s="81">
        <v>20</v>
      </c>
      <c r="AN874" s="81">
        <v>20</v>
      </c>
    </row>
    <row r="875" spans="1:40" ht="16.5">
      <c r="A875" s="81">
        <v>10871</v>
      </c>
      <c r="B875" s="81" t="s">
        <v>3039</v>
      </c>
      <c r="C875" s="81" t="s">
        <v>2160</v>
      </c>
      <c r="D875" s="81">
        <v>30</v>
      </c>
      <c r="E875" s="81">
        <v>35</v>
      </c>
      <c r="F875" s="81">
        <v>30</v>
      </c>
      <c r="G875" s="81">
        <v>25</v>
      </c>
      <c r="H875" s="81">
        <v>35</v>
      </c>
      <c r="I875" s="81">
        <v>25</v>
      </c>
      <c r="J875" s="81">
        <v>27</v>
      </c>
      <c r="K875" s="81">
        <v>35</v>
      </c>
      <c r="L875" s="81">
        <v>27</v>
      </c>
      <c r="M875" s="81">
        <v>27</v>
      </c>
      <c r="N875" s="81">
        <v>35</v>
      </c>
      <c r="O875" s="81">
        <v>25</v>
      </c>
      <c r="P875" s="81">
        <v>35</v>
      </c>
      <c r="Q875" s="81">
        <v>25</v>
      </c>
      <c r="R875" s="81">
        <v>35</v>
      </c>
      <c r="S875" s="81">
        <v>35</v>
      </c>
      <c r="T875" s="81">
        <v>20</v>
      </c>
      <c r="U875" s="81">
        <v>35</v>
      </c>
      <c r="V875" s="81">
        <v>35</v>
      </c>
      <c r="W875" s="81">
        <v>30</v>
      </c>
      <c r="X875" s="81">
        <v>26</v>
      </c>
      <c r="Y875" s="81">
        <v>20</v>
      </c>
      <c r="Z875" s="81">
        <v>20</v>
      </c>
      <c r="AA875" s="81">
        <v>20</v>
      </c>
      <c r="AB875" s="81">
        <v>35</v>
      </c>
      <c r="AC875" s="81">
        <v>35</v>
      </c>
      <c r="AD875" s="81">
        <v>29</v>
      </c>
      <c r="AE875" s="81">
        <v>26</v>
      </c>
      <c r="AF875" s="81">
        <v>20</v>
      </c>
      <c r="AG875" s="81">
        <v>20</v>
      </c>
      <c r="AH875" s="81">
        <v>20</v>
      </c>
      <c r="AI875" s="81">
        <v>35</v>
      </c>
      <c r="AJ875" s="81">
        <v>35</v>
      </c>
      <c r="AK875" s="81">
        <v>25</v>
      </c>
      <c r="AL875" s="81">
        <v>26</v>
      </c>
      <c r="AM875" s="81">
        <v>20</v>
      </c>
      <c r="AN875" s="81">
        <v>20</v>
      </c>
    </row>
    <row r="876" spans="1:40" ht="16.5">
      <c r="A876" s="81">
        <v>10872</v>
      </c>
      <c r="B876" s="81" t="s">
        <v>3040</v>
      </c>
      <c r="C876" s="81" t="s">
        <v>2160</v>
      </c>
      <c r="D876" s="81">
        <v>30</v>
      </c>
      <c r="E876" s="81">
        <v>35</v>
      </c>
      <c r="F876" s="81">
        <v>30</v>
      </c>
      <c r="G876" s="81">
        <v>25</v>
      </c>
      <c r="H876" s="81">
        <v>35</v>
      </c>
      <c r="I876" s="81">
        <v>25</v>
      </c>
      <c r="J876" s="81">
        <v>27</v>
      </c>
      <c r="K876" s="81">
        <v>35</v>
      </c>
      <c r="L876" s="81">
        <v>27</v>
      </c>
      <c r="M876" s="81">
        <v>27</v>
      </c>
      <c r="N876" s="81">
        <v>35</v>
      </c>
      <c r="O876" s="81">
        <v>25</v>
      </c>
      <c r="P876" s="81">
        <v>35</v>
      </c>
      <c r="Q876" s="81">
        <v>25</v>
      </c>
      <c r="R876" s="81">
        <v>35</v>
      </c>
      <c r="S876" s="81">
        <v>35</v>
      </c>
      <c r="T876" s="81">
        <v>20</v>
      </c>
      <c r="U876" s="81">
        <v>35</v>
      </c>
      <c r="V876" s="81">
        <v>35</v>
      </c>
      <c r="W876" s="81">
        <v>30</v>
      </c>
      <c r="X876" s="81">
        <v>26</v>
      </c>
      <c r="Y876" s="81">
        <v>20</v>
      </c>
      <c r="Z876" s="81">
        <v>20</v>
      </c>
      <c r="AA876" s="81">
        <v>20</v>
      </c>
      <c r="AB876" s="81">
        <v>35</v>
      </c>
      <c r="AC876" s="81">
        <v>35</v>
      </c>
      <c r="AD876" s="81">
        <v>30</v>
      </c>
      <c r="AE876" s="81">
        <v>26</v>
      </c>
      <c r="AF876" s="81">
        <v>20</v>
      </c>
      <c r="AG876" s="81">
        <v>20</v>
      </c>
      <c r="AH876" s="81">
        <v>20</v>
      </c>
      <c r="AI876" s="81">
        <v>35</v>
      </c>
      <c r="AJ876" s="81">
        <v>35</v>
      </c>
      <c r="AK876" s="81">
        <v>25</v>
      </c>
      <c r="AL876" s="81">
        <v>26</v>
      </c>
      <c r="AM876" s="81">
        <v>20</v>
      </c>
      <c r="AN876" s="81">
        <v>20</v>
      </c>
    </row>
    <row r="877" spans="1:40" ht="16.5">
      <c r="A877" s="81">
        <v>10873</v>
      </c>
      <c r="B877" s="81" t="s">
        <v>3041</v>
      </c>
      <c r="C877" s="81" t="s">
        <v>2166</v>
      </c>
      <c r="D877" s="81">
        <v>30</v>
      </c>
      <c r="E877" s="81">
        <v>35</v>
      </c>
      <c r="F877" s="81">
        <v>30</v>
      </c>
      <c r="G877" s="81">
        <v>25</v>
      </c>
      <c r="H877" s="81">
        <v>35</v>
      </c>
      <c r="I877" s="81">
        <v>25</v>
      </c>
      <c r="J877" s="81">
        <v>27</v>
      </c>
      <c r="K877" s="81">
        <v>35</v>
      </c>
      <c r="L877" s="81">
        <v>27</v>
      </c>
      <c r="M877" s="81">
        <v>27</v>
      </c>
      <c r="N877" s="81">
        <v>35</v>
      </c>
      <c r="O877" s="81">
        <v>25</v>
      </c>
      <c r="P877" s="81">
        <v>35</v>
      </c>
      <c r="Q877" s="81">
        <v>25</v>
      </c>
      <c r="R877" s="81">
        <v>35</v>
      </c>
      <c r="S877" s="81">
        <v>35</v>
      </c>
      <c r="T877" s="81">
        <v>20</v>
      </c>
      <c r="U877" s="81">
        <v>35</v>
      </c>
      <c r="V877" s="81">
        <v>35</v>
      </c>
      <c r="W877" s="81">
        <v>30</v>
      </c>
      <c r="X877" s="81">
        <v>26</v>
      </c>
      <c r="Y877" s="81">
        <v>20</v>
      </c>
      <c r="Z877" s="81">
        <v>20</v>
      </c>
      <c r="AA877" s="81">
        <v>20</v>
      </c>
      <c r="AB877" s="81">
        <v>35</v>
      </c>
      <c r="AC877" s="81">
        <v>35</v>
      </c>
      <c r="AD877" s="81">
        <v>30</v>
      </c>
      <c r="AE877" s="81">
        <v>26</v>
      </c>
      <c r="AF877" s="81">
        <v>20</v>
      </c>
      <c r="AG877" s="81">
        <v>20</v>
      </c>
      <c r="AH877" s="81">
        <v>20</v>
      </c>
      <c r="AI877" s="81">
        <v>35</v>
      </c>
      <c r="AJ877" s="81">
        <v>35</v>
      </c>
      <c r="AK877" s="81">
        <v>26</v>
      </c>
      <c r="AL877" s="81">
        <v>26</v>
      </c>
      <c r="AM877" s="81">
        <v>20</v>
      </c>
      <c r="AN877" s="81">
        <v>20</v>
      </c>
    </row>
    <row r="878" spans="1:40" ht="16.5">
      <c r="A878" s="81">
        <v>10874</v>
      </c>
      <c r="B878" s="81" t="s">
        <v>3042</v>
      </c>
      <c r="C878" s="81" t="s">
        <v>2166</v>
      </c>
      <c r="D878" s="81">
        <v>30</v>
      </c>
      <c r="E878" s="81">
        <v>35</v>
      </c>
      <c r="F878" s="81">
        <v>30</v>
      </c>
      <c r="G878" s="81">
        <v>25</v>
      </c>
      <c r="H878" s="81">
        <v>35</v>
      </c>
      <c r="I878" s="81">
        <v>25</v>
      </c>
      <c r="J878" s="81">
        <v>27</v>
      </c>
      <c r="K878" s="81">
        <v>35</v>
      </c>
      <c r="L878" s="81">
        <v>27</v>
      </c>
      <c r="M878" s="81">
        <v>27</v>
      </c>
      <c r="N878" s="81">
        <v>35</v>
      </c>
      <c r="O878" s="81">
        <v>25</v>
      </c>
      <c r="P878" s="81">
        <v>35</v>
      </c>
      <c r="Q878" s="81">
        <v>25</v>
      </c>
      <c r="R878" s="81">
        <v>35</v>
      </c>
      <c r="S878" s="81">
        <v>35</v>
      </c>
      <c r="T878" s="81">
        <v>20</v>
      </c>
      <c r="U878" s="81">
        <v>35</v>
      </c>
      <c r="V878" s="81">
        <v>35</v>
      </c>
      <c r="W878" s="81">
        <v>30</v>
      </c>
      <c r="X878" s="81">
        <v>26</v>
      </c>
      <c r="Y878" s="81">
        <v>20</v>
      </c>
      <c r="Z878" s="81">
        <v>20</v>
      </c>
      <c r="AA878" s="81">
        <v>20</v>
      </c>
      <c r="AB878" s="81">
        <v>35</v>
      </c>
      <c r="AC878" s="81">
        <v>35</v>
      </c>
      <c r="AD878" s="81">
        <v>30</v>
      </c>
      <c r="AE878" s="81">
        <v>26</v>
      </c>
      <c r="AF878" s="81">
        <v>20</v>
      </c>
      <c r="AG878" s="81">
        <v>20</v>
      </c>
      <c r="AH878" s="81">
        <v>20</v>
      </c>
      <c r="AI878" s="81">
        <v>35</v>
      </c>
      <c r="AJ878" s="81">
        <v>35</v>
      </c>
      <c r="AK878" s="81">
        <v>27</v>
      </c>
      <c r="AL878" s="81">
        <v>26</v>
      </c>
      <c r="AM878" s="81">
        <v>20</v>
      </c>
      <c r="AN878" s="81">
        <v>20</v>
      </c>
    </row>
    <row r="879" spans="1:40" ht="16.5">
      <c r="A879" s="81">
        <v>10875</v>
      </c>
      <c r="B879" s="81" t="s">
        <v>3043</v>
      </c>
      <c r="C879" s="81" t="s">
        <v>2166</v>
      </c>
      <c r="D879" s="81">
        <v>30</v>
      </c>
      <c r="E879" s="81">
        <v>35</v>
      </c>
      <c r="F879" s="81">
        <v>30</v>
      </c>
      <c r="G879" s="81">
        <v>25</v>
      </c>
      <c r="H879" s="81">
        <v>35</v>
      </c>
      <c r="I879" s="81">
        <v>25</v>
      </c>
      <c r="J879" s="81">
        <v>27</v>
      </c>
      <c r="K879" s="81">
        <v>35</v>
      </c>
      <c r="L879" s="81">
        <v>27</v>
      </c>
      <c r="M879" s="81">
        <v>27</v>
      </c>
      <c r="N879" s="81">
        <v>35</v>
      </c>
      <c r="O879" s="81">
        <v>25</v>
      </c>
      <c r="P879" s="81">
        <v>35</v>
      </c>
      <c r="Q879" s="81">
        <v>25</v>
      </c>
      <c r="R879" s="81">
        <v>35</v>
      </c>
      <c r="S879" s="81">
        <v>35</v>
      </c>
      <c r="T879" s="81">
        <v>20</v>
      </c>
      <c r="U879" s="81">
        <v>35</v>
      </c>
      <c r="V879" s="81">
        <v>35</v>
      </c>
      <c r="W879" s="81">
        <v>30</v>
      </c>
      <c r="X879" s="81">
        <v>26</v>
      </c>
      <c r="Y879" s="81">
        <v>20</v>
      </c>
      <c r="Z879" s="81">
        <v>20</v>
      </c>
      <c r="AA879" s="81">
        <v>20</v>
      </c>
      <c r="AB879" s="81">
        <v>35</v>
      </c>
      <c r="AC879" s="81">
        <v>35</v>
      </c>
      <c r="AD879" s="81">
        <v>30</v>
      </c>
      <c r="AE879" s="81">
        <v>26</v>
      </c>
      <c r="AF879" s="81">
        <v>20</v>
      </c>
      <c r="AG879" s="81">
        <v>20</v>
      </c>
      <c r="AH879" s="81">
        <v>20</v>
      </c>
      <c r="AI879" s="81">
        <v>35</v>
      </c>
      <c r="AJ879" s="81">
        <v>35</v>
      </c>
      <c r="AK879" s="81">
        <v>28</v>
      </c>
      <c r="AL879" s="81">
        <v>26</v>
      </c>
      <c r="AM879" s="81">
        <v>20</v>
      </c>
      <c r="AN879" s="81">
        <v>20</v>
      </c>
    </row>
    <row r="880" spans="1:40" ht="16.5">
      <c r="A880" s="81">
        <v>10876</v>
      </c>
      <c r="B880" s="81" t="s">
        <v>3044</v>
      </c>
      <c r="C880" s="81" t="s">
        <v>2166</v>
      </c>
      <c r="D880" s="81">
        <v>30</v>
      </c>
      <c r="E880" s="81">
        <v>35</v>
      </c>
      <c r="F880" s="81">
        <v>30</v>
      </c>
      <c r="G880" s="81">
        <v>25</v>
      </c>
      <c r="H880" s="81">
        <v>35</v>
      </c>
      <c r="I880" s="81">
        <v>25</v>
      </c>
      <c r="J880" s="81">
        <v>27</v>
      </c>
      <c r="K880" s="81">
        <v>35</v>
      </c>
      <c r="L880" s="81">
        <v>27</v>
      </c>
      <c r="M880" s="81">
        <v>27</v>
      </c>
      <c r="N880" s="81">
        <v>35</v>
      </c>
      <c r="O880" s="81">
        <v>25</v>
      </c>
      <c r="P880" s="81">
        <v>35</v>
      </c>
      <c r="Q880" s="81">
        <v>25</v>
      </c>
      <c r="R880" s="81">
        <v>35</v>
      </c>
      <c r="S880" s="81">
        <v>35</v>
      </c>
      <c r="T880" s="81">
        <v>20</v>
      </c>
      <c r="U880" s="81">
        <v>35</v>
      </c>
      <c r="V880" s="81">
        <v>35</v>
      </c>
      <c r="W880" s="81">
        <v>30</v>
      </c>
      <c r="X880" s="81">
        <v>26</v>
      </c>
      <c r="Y880" s="81">
        <v>20</v>
      </c>
      <c r="Z880" s="81">
        <v>20</v>
      </c>
      <c r="AA880" s="81">
        <v>20</v>
      </c>
      <c r="AB880" s="81">
        <v>35</v>
      </c>
      <c r="AC880" s="81">
        <v>35</v>
      </c>
      <c r="AD880" s="81">
        <v>30</v>
      </c>
      <c r="AE880" s="81">
        <v>26</v>
      </c>
      <c r="AF880" s="81">
        <v>20</v>
      </c>
      <c r="AG880" s="81">
        <v>20</v>
      </c>
      <c r="AH880" s="81">
        <v>20</v>
      </c>
      <c r="AI880" s="81">
        <v>35</v>
      </c>
      <c r="AJ880" s="81">
        <v>35</v>
      </c>
      <c r="AK880" s="81">
        <v>29</v>
      </c>
      <c r="AL880" s="81">
        <v>26</v>
      </c>
      <c r="AM880" s="81">
        <v>20</v>
      </c>
      <c r="AN880" s="81">
        <v>20</v>
      </c>
    </row>
    <row r="881" spans="1:40" ht="16.5">
      <c r="A881" s="81">
        <v>10877</v>
      </c>
      <c r="B881" s="81" t="s">
        <v>3045</v>
      </c>
      <c r="C881" s="81" t="s">
        <v>2166</v>
      </c>
      <c r="D881" s="81">
        <v>30</v>
      </c>
      <c r="E881" s="81">
        <v>35</v>
      </c>
      <c r="F881" s="81">
        <v>30</v>
      </c>
      <c r="G881" s="81">
        <v>25</v>
      </c>
      <c r="H881" s="81">
        <v>35</v>
      </c>
      <c r="I881" s="81">
        <v>25</v>
      </c>
      <c r="J881" s="81">
        <v>27</v>
      </c>
      <c r="K881" s="81">
        <v>35</v>
      </c>
      <c r="L881" s="81">
        <v>27</v>
      </c>
      <c r="M881" s="81">
        <v>27</v>
      </c>
      <c r="N881" s="81">
        <v>35</v>
      </c>
      <c r="O881" s="81">
        <v>25</v>
      </c>
      <c r="P881" s="81">
        <v>35</v>
      </c>
      <c r="Q881" s="81">
        <v>25</v>
      </c>
      <c r="R881" s="81">
        <v>35</v>
      </c>
      <c r="S881" s="81">
        <v>35</v>
      </c>
      <c r="T881" s="81">
        <v>20</v>
      </c>
      <c r="U881" s="81">
        <v>35</v>
      </c>
      <c r="V881" s="81">
        <v>35</v>
      </c>
      <c r="W881" s="81">
        <v>30</v>
      </c>
      <c r="X881" s="81">
        <v>26</v>
      </c>
      <c r="Y881" s="81">
        <v>20</v>
      </c>
      <c r="Z881" s="81">
        <v>20</v>
      </c>
      <c r="AA881" s="81">
        <v>20</v>
      </c>
      <c r="AB881" s="81">
        <v>35</v>
      </c>
      <c r="AC881" s="81">
        <v>35</v>
      </c>
      <c r="AD881" s="81">
        <v>30</v>
      </c>
      <c r="AE881" s="81">
        <v>26</v>
      </c>
      <c r="AF881" s="81">
        <v>20</v>
      </c>
      <c r="AG881" s="81">
        <v>20</v>
      </c>
      <c r="AH881" s="81">
        <v>20</v>
      </c>
      <c r="AI881" s="81">
        <v>35</v>
      </c>
      <c r="AJ881" s="81">
        <v>35</v>
      </c>
      <c r="AK881" s="81">
        <v>30</v>
      </c>
      <c r="AL881" s="81">
        <v>26</v>
      </c>
      <c r="AM881" s="81">
        <v>20</v>
      </c>
      <c r="AN881" s="81">
        <v>20</v>
      </c>
    </row>
    <row r="882" spans="1:40" ht="16.5">
      <c r="A882" s="81">
        <v>10878</v>
      </c>
      <c r="B882" s="81" t="s">
        <v>3046</v>
      </c>
      <c r="C882" s="81" t="s">
        <v>2156</v>
      </c>
      <c r="D882" s="81">
        <v>30</v>
      </c>
      <c r="E882" s="81">
        <v>35</v>
      </c>
      <c r="F882" s="81">
        <v>30</v>
      </c>
      <c r="G882" s="81">
        <v>25</v>
      </c>
      <c r="H882" s="81">
        <v>35</v>
      </c>
      <c r="I882" s="81">
        <v>25</v>
      </c>
      <c r="J882" s="81">
        <v>27</v>
      </c>
      <c r="K882" s="81">
        <v>35</v>
      </c>
      <c r="L882" s="81">
        <v>27</v>
      </c>
      <c r="M882" s="81">
        <v>27</v>
      </c>
      <c r="N882" s="81">
        <v>35</v>
      </c>
      <c r="O882" s="81">
        <v>25</v>
      </c>
      <c r="P882" s="81">
        <v>35</v>
      </c>
      <c r="Q882" s="81">
        <v>25</v>
      </c>
      <c r="R882" s="81">
        <v>35</v>
      </c>
      <c r="S882" s="81">
        <v>35</v>
      </c>
      <c r="T882" s="81">
        <v>20</v>
      </c>
      <c r="U882" s="81">
        <v>35</v>
      </c>
      <c r="V882" s="81">
        <v>35</v>
      </c>
      <c r="W882" s="81">
        <v>30</v>
      </c>
      <c r="X882" s="81">
        <v>26</v>
      </c>
      <c r="Y882" s="81">
        <v>21</v>
      </c>
      <c r="Z882" s="81">
        <v>20</v>
      </c>
      <c r="AA882" s="81">
        <v>20</v>
      </c>
      <c r="AB882" s="81">
        <v>35</v>
      </c>
      <c r="AC882" s="81">
        <v>35</v>
      </c>
      <c r="AD882" s="81">
        <v>30</v>
      </c>
      <c r="AE882" s="81">
        <v>26</v>
      </c>
      <c r="AF882" s="81">
        <v>20</v>
      </c>
      <c r="AG882" s="81">
        <v>20</v>
      </c>
      <c r="AH882" s="81">
        <v>20</v>
      </c>
      <c r="AI882" s="81">
        <v>35</v>
      </c>
      <c r="AJ882" s="81">
        <v>35</v>
      </c>
      <c r="AK882" s="81">
        <v>30</v>
      </c>
      <c r="AL882" s="81">
        <v>26</v>
      </c>
      <c r="AM882" s="81">
        <v>20</v>
      </c>
      <c r="AN882" s="81">
        <v>20</v>
      </c>
    </row>
    <row r="883" spans="1:40" ht="16.5">
      <c r="A883" s="81">
        <v>10879</v>
      </c>
      <c r="B883" s="81" t="s">
        <v>3047</v>
      </c>
      <c r="C883" s="81" t="s">
        <v>2156</v>
      </c>
      <c r="D883" s="81">
        <v>30</v>
      </c>
      <c r="E883" s="81">
        <v>35</v>
      </c>
      <c r="F883" s="81">
        <v>30</v>
      </c>
      <c r="G883" s="81">
        <v>25</v>
      </c>
      <c r="H883" s="81">
        <v>35</v>
      </c>
      <c r="I883" s="81">
        <v>25</v>
      </c>
      <c r="J883" s="81">
        <v>27</v>
      </c>
      <c r="K883" s="81">
        <v>35</v>
      </c>
      <c r="L883" s="81">
        <v>27</v>
      </c>
      <c r="M883" s="81">
        <v>27</v>
      </c>
      <c r="N883" s="81">
        <v>35</v>
      </c>
      <c r="O883" s="81">
        <v>25</v>
      </c>
      <c r="P883" s="81">
        <v>35</v>
      </c>
      <c r="Q883" s="81">
        <v>25</v>
      </c>
      <c r="R883" s="81">
        <v>35</v>
      </c>
      <c r="S883" s="81">
        <v>35</v>
      </c>
      <c r="T883" s="81">
        <v>20</v>
      </c>
      <c r="U883" s="81">
        <v>35</v>
      </c>
      <c r="V883" s="81">
        <v>35</v>
      </c>
      <c r="W883" s="81">
        <v>30</v>
      </c>
      <c r="X883" s="81">
        <v>26</v>
      </c>
      <c r="Y883" s="81">
        <v>22</v>
      </c>
      <c r="Z883" s="81">
        <v>20</v>
      </c>
      <c r="AA883" s="81">
        <v>20</v>
      </c>
      <c r="AB883" s="81">
        <v>35</v>
      </c>
      <c r="AC883" s="81">
        <v>35</v>
      </c>
      <c r="AD883" s="81">
        <v>30</v>
      </c>
      <c r="AE883" s="81">
        <v>26</v>
      </c>
      <c r="AF883" s="81">
        <v>20</v>
      </c>
      <c r="AG883" s="81">
        <v>20</v>
      </c>
      <c r="AH883" s="81">
        <v>20</v>
      </c>
      <c r="AI883" s="81">
        <v>35</v>
      </c>
      <c r="AJ883" s="81">
        <v>35</v>
      </c>
      <c r="AK883" s="81">
        <v>30</v>
      </c>
      <c r="AL883" s="81">
        <v>26</v>
      </c>
      <c r="AM883" s="81">
        <v>20</v>
      </c>
      <c r="AN883" s="81">
        <v>20</v>
      </c>
    </row>
    <row r="884" spans="1:40" ht="16.5">
      <c r="A884" s="81">
        <v>10880</v>
      </c>
      <c r="B884" s="81" t="s">
        <v>3048</v>
      </c>
      <c r="C884" s="81" t="s">
        <v>2162</v>
      </c>
      <c r="D884" s="81">
        <v>30</v>
      </c>
      <c r="E884" s="81">
        <v>35</v>
      </c>
      <c r="F884" s="81">
        <v>30</v>
      </c>
      <c r="G884" s="81">
        <v>25</v>
      </c>
      <c r="H884" s="81">
        <v>35</v>
      </c>
      <c r="I884" s="81">
        <v>25</v>
      </c>
      <c r="J884" s="81">
        <v>27</v>
      </c>
      <c r="K884" s="81">
        <v>35</v>
      </c>
      <c r="L884" s="81">
        <v>27</v>
      </c>
      <c r="M884" s="81">
        <v>27</v>
      </c>
      <c r="N884" s="81">
        <v>35</v>
      </c>
      <c r="O884" s="81">
        <v>25</v>
      </c>
      <c r="P884" s="81">
        <v>35</v>
      </c>
      <c r="Q884" s="81">
        <v>25</v>
      </c>
      <c r="R884" s="81">
        <v>35</v>
      </c>
      <c r="S884" s="81">
        <v>35</v>
      </c>
      <c r="T884" s="81">
        <v>20</v>
      </c>
      <c r="U884" s="81">
        <v>35</v>
      </c>
      <c r="V884" s="81">
        <v>35</v>
      </c>
      <c r="W884" s="81">
        <v>30</v>
      </c>
      <c r="X884" s="81">
        <v>26</v>
      </c>
      <c r="Y884" s="81">
        <v>22</v>
      </c>
      <c r="Z884" s="81">
        <v>20</v>
      </c>
      <c r="AA884" s="81">
        <v>20</v>
      </c>
      <c r="AB884" s="81">
        <v>35</v>
      </c>
      <c r="AC884" s="81">
        <v>35</v>
      </c>
      <c r="AD884" s="81">
        <v>30</v>
      </c>
      <c r="AE884" s="81">
        <v>26</v>
      </c>
      <c r="AF884" s="81">
        <v>21</v>
      </c>
      <c r="AG884" s="81">
        <v>20</v>
      </c>
      <c r="AH884" s="81">
        <v>20</v>
      </c>
      <c r="AI884" s="81">
        <v>35</v>
      </c>
      <c r="AJ884" s="81">
        <v>35</v>
      </c>
      <c r="AK884" s="81">
        <v>30</v>
      </c>
      <c r="AL884" s="81">
        <v>26</v>
      </c>
      <c r="AM884" s="81">
        <v>20</v>
      </c>
      <c r="AN884" s="81">
        <v>20</v>
      </c>
    </row>
    <row r="885" spans="1:40" ht="16.5">
      <c r="A885" s="81">
        <v>10881</v>
      </c>
      <c r="B885" s="81" t="s">
        <v>3049</v>
      </c>
      <c r="C885" s="81" t="s">
        <v>2162</v>
      </c>
      <c r="D885" s="81">
        <v>30</v>
      </c>
      <c r="E885" s="81">
        <v>35</v>
      </c>
      <c r="F885" s="81">
        <v>30</v>
      </c>
      <c r="G885" s="81">
        <v>25</v>
      </c>
      <c r="H885" s="81">
        <v>35</v>
      </c>
      <c r="I885" s="81">
        <v>25</v>
      </c>
      <c r="J885" s="81">
        <v>27</v>
      </c>
      <c r="K885" s="81">
        <v>35</v>
      </c>
      <c r="L885" s="81">
        <v>27</v>
      </c>
      <c r="M885" s="81">
        <v>27</v>
      </c>
      <c r="N885" s="81">
        <v>35</v>
      </c>
      <c r="O885" s="81">
        <v>25</v>
      </c>
      <c r="P885" s="81">
        <v>35</v>
      </c>
      <c r="Q885" s="81">
        <v>25</v>
      </c>
      <c r="R885" s="81">
        <v>35</v>
      </c>
      <c r="S885" s="81">
        <v>35</v>
      </c>
      <c r="T885" s="81">
        <v>20</v>
      </c>
      <c r="U885" s="81">
        <v>35</v>
      </c>
      <c r="V885" s="81">
        <v>35</v>
      </c>
      <c r="W885" s="81">
        <v>30</v>
      </c>
      <c r="X885" s="81">
        <v>26</v>
      </c>
      <c r="Y885" s="81">
        <v>22</v>
      </c>
      <c r="Z885" s="81">
        <v>20</v>
      </c>
      <c r="AA885" s="81">
        <v>20</v>
      </c>
      <c r="AB885" s="81">
        <v>35</v>
      </c>
      <c r="AC885" s="81">
        <v>35</v>
      </c>
      <c r="AD885" s="81">
        <v>30</v>
      </c>
      <c r="AE885" s="81">
        <v>26</v>
      </c>
      <c r="AF885" s="81">
        <v>22</v>
      </c>
      <c r="AG885" s="81">
        <v>20</v>
      </c>
      <c r="AH885" s="81">
        <v>20</v>
      </c>
      <c r="AI885" s="81">
        <v>35</v>
      </c>
      <c r="AJ885" s="81">
        <v>35</v>
      </c>
      <c r="AK885" s="81">
        <v>30</v>
      </c>
      <c r="AL885" s="81">
        <v>26</v>
      </c>
      <c r="AM885" s="81">
        <v>20</v>
      </c>
      <c r="AN885" s="81">
        <v>20</v>
      </c>
    </row>
    <row r="886" spans="1:40" ht="16.5">
      <c r="A886" s="81">
        <v>10882</v>
      </c>
      <c r="B886" s="81" t="s">
        <v>3050</v>
      </c>
      <c r="C886" s="81" t="s">
        <v>2168</v>
      </c>
      <c r="D886" s="81">
        <v>30</v>
      </c>
      <c r="E886" s="81">
        <v>35</v>
      </c>
      <c r="F886" s="81">
        <v>30</v>
      </c>
      <c r="G886" s="81">
        <v>25</v>
      </c>
      <c r="H886" s="81">
        <v>35</v>
      </c>
      <c r="I886" s="81">
        <v>25</v>
      </c>
      <c r="J886" s="81">
        <v>27</v>
      </c>
      <c r="K886" s="81">
        <v>35</v>
      </c>
      <c r="L886" s="81">
        <v>27</v>
      </c>
      <c r="M886" s="81">
        <v>27</v>
      </c>
      <c r="N886" s="81">
        <v>35</v>
      </c>
      <c r="O886" s="81">
        <v>25</v>
      </c>
      <c r="P886" s="81">
        <v>35</v>
      </c>
      <c r="Q886" s="81">
        <v>25</v>
      </c>
      <c r="R886" s="81">
        <v>35</v>
      </c>
      <c r="S886" s="81">
        <v>35</v>
      </c>
      <c r="T886" s="81">
        <v>20</v>
      </c>
      <c r="U886" s="81">
        <v>35</v>
      </c>
      <c r="V886" s="81">
        <v>35</v>
      </c>
      <c r="W886" s="81">
        <v>30</v>
      </c>
      <c r="X886" s="81">
        <v>26</v>
      </c>
      <c r="Y886" s="81">
        <v>22</v>
      </c>
      <c r="Z886" s="81">
        <v>20</v>
      </c>
      <c r="AA886" s="81">
        <v>20</v>
      </c>
      <c r="AB886" s="81">
        <v>35</v>
      </c>
      <c r="AC886" s="81">
        <v>35</v>
      </c>
      <c r="AD886" s="81">
        <v>30</v>
      </c>
      <c r="AE886" s="81">
        <v>26</v>
      </c>
      <c r="AF886" s="81">
        <v>22</v>
      </c>
      <c r="AG886" s="81">
        <v>20</v>
      </c>
      <c r="AH886" s="81">
        <v>20</v>
      </c>
      <c r="AI886" s="81">
        <v>35</v>
      </c>
      <c r="AJ886" s="81">
        <v>35</v>
      </c>
      <c r="AK886" s="81">
        <v>30</v>
      </c>
      <c r="AL886" s="81">
        <v>26</v>
      </c>
      <c r="AM886" s="81">
        <v>21</v>
      </c>
      <c r="AN886" s="81">
        <v>20</v>
      </c>
    </row>
    <row r="887" spans="1:40" ht="16.5">
      <c r="A887" s="81">
        <v>10883</v>
      </c>
      <c r="B887" s="81" t="s">
        <v>3051</v>
      </c>
      <c r="C887" s="81" t="s">
        <v>2168</v>
      </c>
      <c r="D887" s="81">
        <v>30</v>
      </c>
      <c r="E887" s="81">
        <v>35</v>
      </c>
      <c r="F887" s="81">
        <v>30</v>
      </c>
      <c r="G887" s="81">
        <v>25</v>
      </c>
      <c r="H887" s="81">
        <v>35</v>
      </c>
      <c r="I887" s="81">
        <v>25</v>
      </c>
      <c r="J887" s="81">
        <v>27</v>
      </c>
      <c r="K887" s="81">
        <v>35</v>
      </c>
      <c r="L887" s="81">
        <v>27</v>
      </c>
      <c r="M887" s="81">
        <v>27</v>
      </c>
      <c r="N887" s="81">
        <v>35</v>
      </c>
      <c r="O887" s="81">
        <v>25</v>
      </c>
      <c r="P887" s="81">
        <v>35</v>
      </c>
      <c r="Q887" s="81">
        <v>25</v>
      </c>
      <c r="R887" s="81">
        <v>35</v>
      </c>
      <c r="S887" s="81">
        <v>35</v>
      </c>
      <c r="T887" s="81">
        <v>20</v>
      </c>
      <c r="U887" s="81">
        <v>35</v>
      </c>
      <c r="V887" s="81">
        <v>35</v>
      </c>
      <c r="W887" s="81">
        <v>30</v>
      </c>
      <c r="X887" s="81">
        <v>26</v>
      </c>
      <c r="Y887" s="81">
        <v>22</v>
      </c>
      <c r="Z887" s="81">
        <v>20</v>
      </c>
      <c r="AA887" s="81">
        <v>20</v>
      </c>
      <c r="AB887" s="81">
        <v>35</v>
      </c>
      <c r="AC887" s="81">
        <v>35</v>
      </c>
      <c r="AD887" s="81">
        <v>30</v>
      </c>
      <c r="AE887" s="81">
        <v>26</v>
      </c>
      <c r="AF887" s="81">
        <v>22</v>
      </c>
      <c r="AG887" s="81">
        <v>20</v>
      </c>
      <c r="AH887" s="81">
        <v>20</v>
      </c>
      <c r="AI887" s="81">
        <v>35</v>
      </c>
      <c r="AJ887" s="81">
        <v>35</v>
      </c>
      <c r="AK887" s="81">
        <v>30</v>
      </c>
      <c r="AL887" s="81">
        <v>26</v>
      </c>
      <c r="AM887" s="81">
        <v>22</v>
      </c>
      <c r="AN887" s="81">
        <v>20</v>
      </c>
    </row>
    <row r="888" spans="1:40" ht="16.5">
      <c r="A888" s="81">
        <v>10884</v>
      </c>
      <c r="B888" s="81" t="s">
        <v>3052</v>
      </c>
      <c r="C888" s="81" t="s">
        <v>2156</v>
      </c>
      <c r="D888" s="81">
        <v>30</v>
      </c>
      <c r="E888" s="81">
        <v>35</v>
      </c>
      <c r="F888" s="81">
        <v>30</v>
      </c>
      <c r="G888" s="81">
        <v>25</v>
      </c>
      <c r="H888" s="81">
        <v>35</v>
      </c>
      <c r="I888" s="81">
        <v>25</v>
      </c>
      <c r="J888" s="81">
        <v>27</v>
      </c>
      <c r="K888" s="81">
        <v>35</v>
      </c>
      <c r="L888" s="81">
        <v>27</v>
      </c>
      <c r="M888" s="81">
        <v>27</v>
      </c>
      <c r="N888" s="81">
        <v>35</v>
      </c>
      <c r="O888" s="81">
        <v>25</v>
      </c>
      <c r="P888" s="81">
        <v>35</v>
      </c>
      <c r="Q888" s="81">
        <v>25</v>
      </c>
      <c r="R888" s="81">
        <v>35</v>
      </c>
      <c r="S888" s="81">
        <v>35</v>
      </c>
      <c r="T888" s="81">
        <v>20</v>
      </c>
      <c r="U888" s="81">
        <v>35</v>
      </c>
      <c r="V888" s="81">
        <v>35</v>
      </c>
      <c r="W888" s="81">
        <v>30</v>
      </c>
      <c r="X888" s="81">
        <v>26</v>
      </c>
      <c r="Y888" s="81">
        <v>23</v>
      </c>
      <c r="Z888" s="81">
        <v>20</v>
      </c>
      <c r="AA888" s="81">
        <v>20</v>
      </c>
      <c r="AB888" s="81">
        <v>35</v>
      </c>
      <c r="AC888" s="81">
        <v>35</v>
      </c>
      <c r="AD888" s="81">
        <v>30</v>
      </c>
      <c r="AE888" s="81">
        <v>26</v>
      </c>
      <c r="AF888" s="81">
        <v>22</v>
      </c>
      <c r="AG888" s="81">
        <v>20</v>
      </c>
      <c r="AH888" s="81">
        <v>20</v>
      </c>
      <c r="AI888" s="81">
        <v>35</v>
      </c>
      <c r="AJ888" s="81">
        <v>35</v>
      </c>
      <c r="AK888" s="81">
        <v>30</v>
      </c>
      <c r="AL888" s="81">
        <v>26</v>
      </c>
      <c r="AM888" s="81">
        <v>22</v>
      </c>
      <c r="AN888" s="81">
        <v>20</v>
      </c>
    </row>
    <row r="889" spans="1:40" ht="16.5">
      <c r="A889" s="81">
        <v>10885</v>
      </c>
      <c r="B889" s="81" t="s">
        <v>3053</v>
      </c>
      <c r="C889" s="81" t="s">
        <v>2156</v>
      </c>
      <c r="D889" s="81">
        <v>30</v>
      </c>
      <c r="E889" s="81">
        <v>35</v>
      </c>
      <c r="F889" s="81">
        <v>30</v>
      </c>
      <c r="G889" s="81">
        <v>25</v>
      </c>
      <c r="H889" s="81">
        <v>35</v>
      </c>
      <c r="I889" s="81">
        <v>25</v>
      </c>
      <c r="J889" s="81">
        <v>27</v>
      </c>
      <c r="K889" s="81">
        <v>35</v>
      </c>
      <c r="L889" s="81">
        <v>27</v>
      </c>
      <c r="M889" s="81">
        <v>27</v>
      </c>
      <c r="N889" s="81">
        <v>35</v>
      </c>
      <c r="O889" s="81">
        <v>25</v>
      </c>
      <c r="P889" s="81">
        <v>35</v>
      </c>
      <c r="Q889" s="81">
        <v>25</v>
      </c>
      <c r="R889" s="81">
        <v>35</v>
      </c>
      <c r="S889" s="81">
        <v>35</v>
      </c>
      <c r="T889" s="81">
        <v>20</v>
      </c>
      <c r="U889" s="81">
        <v>35</v>
      </c>
      <c r="V889" s="81">
        <v>35</v>
      </c>
      <c r="W889" s="81">
        <v>30</v>
      </c>
      <c r="X889" s="81">
        <v>26</v>
      </c>
      <c r="Y889" s="81">
        <v>24</v>
      </c>
      <c r="Z889" s="81">
        <v>20</v>
      </c>
      <c r="AA889" s="81">
        <v>20</v>
      </c>
      <c r="AB889" s="81">
        <v>35</v>
      </c>
      <c r="AC889" s="81">
        <v>35</v>
      </c>
      <c r="AD889" s="81">
        <v>30</v>
      </c>
      <c r="AE889" s="81">
        <v>26</v>
      </c>
      <c r="AF889" s="81">
        <v>22</v>
      </c>
      <c r="AG889" s="81">
        <v>20</v>
      </c>
      <c r="AH889" s="81">
        <v>20</v>
      </c>
      <c r="AI889" s="81">
        <v>35</v>
      </c>
      <c r="AJ889" s="81">
        <v>35</v>
      </c>
      <c r="AK889" s="81">
        <v>30</v>
      </c>
      <c r="AL889" s="81">
        <v>26</v>
      </c>
      <c r="AM889" s="81">
        <v>22</v>
      </c>
      <c r="AN889" s="81">
        <v>20</v>
      </c>
    </row>
    <row r="890" spans="1:40" ht="16.5">
      <c r="A890" s="81">
        <v>10886</v>
      </c>
      <c r="B890" s="81" t="s">
        <v>3054</v>
      </c>
      <c r="C890" s="81" t="s">
        <v>2156</v>
      </c>
      <c r="D890" s="81">
        <v>30</v>
      </c>
      <c r="E890" s="81">
        <v>35</v>
      </c>
      <c r="F890" s="81">
        <v>30</v>
      </c>
      <c r="G890" s="81">
        <v>25</v>
      </c>
      <c r="H890" s="81">
        <v>35</v>
      </c>
      <c r="I890" s="81">
        <v>25</v>
      </c>
      <c r="J890" s="81">
        <v>27</v>
      </c>
      <c r="K890" s="81">
        <v>35</v>
      </c>
      <c r="L890" s="81">
        <v>27</v>
      </c>
      <c r="M890" s="81">
        <v>27</v>
      </c>
      <c r="N890" s="81">
        <v>35</v>
      </c>
      <c r="O890" s="81">
        <v>25</v>
      </c>
      <c r="P890" s="81">
        <v>35</v>
      </c>
      <c r="Q890" s="81">
        <v>25</v>
      </c>
      <c r="R890" s="81">
        <v>35</v>
      </c>
      <c r="S890" s="81">
        <v>35</v>
      </c>
      <c r="T890" s="81">
        <v>20</v>
      </c>
      <c r="U890" s="81">
        <v>35</v>
      </c>
      <c r="V890" s="81">
        <v>35</v>
      </c>
      <c r="W890" s="81">
        <v>30</v>
      </c>
      <c r="X890" s="81">
        <v>26</v>
      </c>
      <c r="Y890" s="81">
        <v>25</v>
      </c>
      <c r="Z890" s="81">
        <v>20</v>
      </c>
      <c r="AA890" s="81">
        <v>20</v>
      </c>
      <c r="AB890" s="81">
        <v>35</v>
      </c>
      <c r="AC890" s="81">
        <v>35</v>
      </c>
      <c r="AD890" s="81">
        <v>30</v>
      </c>
      <c r="AE890" s="81">
        <v>26</v>
      </c>
      <c r="AF890" s="81">
        <v>22</v>
      </c>
      <c r="AG890" s="81">
        <v>20</v>
      </c>
      <c r="AH890" s="81">
        <v>20</v>
      </c>
      <c r="AI890" s="81">
        <v>35</v>
      </c>
      <c r="AJ890" s="81">
        <v>35</v>
      </c>
      <c r="AK890" s="81">
        <v>30</v>
      </c>
      <c r="AL890" s="81">
        <v>26</v>
      </c>
      <c r="AM890" s="81">
        <v>22</v>
      </c>
      <c r="AN890" s="81">
        <v>20</v>
      </c>
    </row>
    <row r="891" spans="1:40" ht="16.5">
      <c r="A891" s="81">
        <v>10887</v>
      </c>
      <c r="B891" s="81" t="s">
        <v>3055</v>
      </c>
      <c r="C891" s="81" t="s">
        <v>2162</v>
      </c>
      <c r="D891" s="81">
        <v>30</v>
      </c>
      <c r="E891" s="81">
        <v>35</v>
      </c>
      <c r="F891" s="81">
        <v>30</v>
      </c>
      <c r="G891" s="81">
        <v>25</v>
      </c>
      <c r="H891" s="81">
        <v>35</v>
      </c>
      <c r="I891" s="81">
        <v>25</v>
      </c>
      <c r="J891" s="81">
        <v>27</v>
      </c>
      <c r="K891" s="81">
        <v>35</v>
      </c>
      <c r="L891" s="81">
        <v>27</v>
      </c>
      <c r="M891" s="81">
        <v>27</v>
      </c>
      <c r="N891" s="81">
        <v>35</v>
      </c>
      <c r="O891" s="81">
        <v>25</v>
      </c>
      <c r="P891" s="81">
        <v>35</v>
      </c>
      <c r="Q891" s="81">
        <v>25</v>
      </c>
      <c r="R891" s="81">
        <v>35</v>
      </c>
      <c r="S891" s="81">
        <v>35</v>
      </c>
      <c r="T891" s="81">
        <v>20</v>
      </c>
      <c r="U891" s="81">
        <v>35</v>
      </c>
      <c r="V891" s="81">
        <v>35</v>
      </c>
      <c r="W891" s="81">
        <v>30</v>
      </c>
      <c r="X891" s="81">
        <v>26</v>
      </c>
      <c r="Y891" s="81">
        <v>25</v>
      </c>
      <c r="Z891" s="81">
        <v>20</v>
      </c>
      <c r="AA891" s="81">
        <v>20</v>
      </c>
      <c r="AB891" s="81">
        <v>35</v>
      </c>
      <c r="AC891" s="81">
        <v>35</v>
      </c>
      <c r="AD891" s="81">
        <v>30</v>
      </c>
      <c r="AE891" s="81">
        <v>26</v>
      </c>
      <c r="AF891" s="81">
        <v>23</v>
      </c>
      <c r="AG891" s="81">
        <v>20</v>
      </c>
      <c r="AH891" s="81">
        <v>20</v>
      </c>
      <c r="AI891" s="81">
        <v>35</v>
      </c>
      <c r="AJ891" s="81">
        <v>35</v>
      </c>
      <c r="AK891" s="81">
        <v>30</v>
      </c>
      <c r="AL891" s="81">
        <v>26</v>
      </c>
      <c r="AM891" s="81">
        <v>22</v>
      </c>
      <c r="AN891" s="81">
        <v>20</v>
      </c>
    </row>
    <row r="892" spans="1:40" ht="16.5">
      <c r="A892" s="81">
        <v>10888</v>
      </c>
      <c r="B892" s="81" t="s">
        <v>3056</v>
      </c>
      <c r="C892" s="81" t="s">
        <v>2162</v>
      </c>
      <c r="D892" s="81">
        <v>30</v>
      </c>
      <c r="E892" s="81">
        <v>35</v>
      </c>
      <c r="F892" s="81">
        <v>30</v>
      </c>
      <c r="G892" s="81">
        <v>25</v>
      </c>
      <c r="H892" s="81">
        <v>35</v>
      </c>
      <c r="I892" s="81">
        <v>25</v>
      </c>
      <c r="J892" s="81">
        <v>27</v>
      </c>
      <c r="K892" s="81">
        <v>35</v>
      </c>
      <c r="L892" s="81">
        <v>27</v>
      </c>
      <c r="M892" s="81">
        <v>27</v>
      </c>
      <c r="N892" s="81">
        <v>35</v>
      </c>
      <c r="O892" s="81">
        <v>25</v>
      </c>
      <c r="P892" s="81">
        <v>35</v>
      </c>
      <c r="Q892" s="81">
        <v>25</v>
      </c>
      <c r="R892" s="81">
        <v>35</v>
      </c>
      <c r="S892" s="81">
        <v>35</v>
      </c>
      <c r="T892" s="81">
        <v>20</v>
      </c>
      <c r="U892" s="81">
        <v>35</v>
      </c>
      <c r="V892" s="81">
        <v>35</v>
      </c>
      <c r="W892" s="81">
        <v>30</v>
      </c>
      <c r="X892" s="81">
        <v>26</v>
      </c>
      <c r="Y892" s="81">
        <v>25</v>
      </c>
      <c r="Z892" s="81">
        <v>20</v>
      </c>
      <c r="AA892" s="81">
        <v>20</v>
      </c>
      <c r="AB892" s="81">
        <v>35</v>
      </c>
      <c r="AC892" s="81">
        <v>35</v>
      </c>
      <c r="AD892" s="81">
        <v>30</v>
      </c>
      <c r="AE892" s="81">
        <v>26</v>
      </c>
      <c r="AF892" s="81">
        <v>24</v>
      </c>
      <c r="AG892" s="81">
        <v>20</v>
      </c>
      <c r="AH892" s="81">
        <v>20</v>
      </c>
      <c r="AI892" s="81">
        <v>35</v>
      </c>
      <c r="AJ892" s="81">
        <v>35</v>
      </c>
      <c r="AK892" s="81">
        <v>30</v>
      </c>
      <c r="AL892" s="81">
        <v>26</v>
      </c>
      <c r="AM892" s="81">
        <v>22</v>
      </c>
      <c r="AN892" s="81">
        <v>20</v>
      </c>
    </row>
    <row r="893" spans="1:40" ht="16.5">
      <c r="A893" s="81">
        <v>10889</v>
      </c>
      <c r="B893" s="81" t="s">
        <v>3057</v>
      </c>
      <c r="C893" s="81" t="s">
        <v>2162</v>
      </c>
      <c r="D893" s="81">
        <v>30</v>
      </c>
      <c r="E893" s="81">
        <v>35</v>
      </c>
      <c r="F893" s="81">
        <v>30</v>
      </c>
      <c r="G893" s="81">
        <v>25</v>
      </c>
      <c r="H893" s="81">
        <v>35</v>
      </c>
      <c r="I893" s="81">
        <v>25</v>
      </c>
      <c r="J893" s="81">
        <v>27</v>
      </c>
      <c r="K893" s="81">
        <v>35</v>
      </c>
      <c r="L893" s="81">
        <v>27</v>
      </c>
      <c r="M893" s="81">
        <v>27</v>
      </c>
      <c r="N893" s="81">
        <v>35</v>
      </c>
      <c r="O893" s="81">
        <v>25</v>
      </c>
      <c r="P893" s="81">
        <v>35</v>
      </c>
      <c r="Q893" s="81">
        <v>25</v>
      </c>
      <c r="R893" s="81">
        <v>35</v>
      </c>
      <c r="S893" s="81">
        <v>35</v>
      </c>
      <c r="T893" s="81">
        <v>20</v>
      </c>
      <c r="U893" s="81">
        <v>35</v>
      </c>
      <c r="V893" s="81">
        <v>35</v>
      </c>
      <c r="W893" s="81">
        <v>30</v>
      </c>
      <c r="X893" s="81">
        <v>26</v>
      </c>
      <c r="Y893" s="81">
        <v>25</v>
      </c>
      <c r="Z893" s="81">
        <v>20</v>
      </c>
      <c r="AA893" s="81">
        <v>20</v>
      </c>
      <c r="AB893" s="81">
        <v>35</v>
      </c>
      <c r="AC893" s="81">
        <v>35</v>
      </c>
      <c r="AD893" s="81">
        <v>30</v>
      </c>
      <c r="AE893" s="81">
        <v>26</v>
      </c>
      <c r="AF893" s="81">
        <v>25</v>
      </c>
      <c r="AG893" s="81">
        <v>20</v>
      </c>
      <c r="AH893" s="81">
        <v>20</v>
      </c>
      <c r="AI893" s="81">
        <v>35</v>
      </c>
      <c r="AJ893" s="81">
        <v>35</v>
      </c>
      <c r="AK893" s="81">
        <v>30</v>
      </c>
      <c r="AL893" s="81">
        <v>26</v>
      </c>
      <c r="AM893" s="81">
        <v>22</v>
      </c>
      <c r="AN893" s="81">
        <v>20</v>
      </c>
    </row>
    <row r="894" spans="1:40" ht="16.5">
      <c r="A894" s="81">
        <v>10890</v>
      </c>
      <c r="B894" s="81" t="s">
        <v>3058</v>
      </c>
      <c r="C894" s="81" t="s">
        <v>2168</v>
      </c>
      <c r="D894" s="81">
        <v>30</v>
      </c>
      <c r="E894" s="81">
        <v>35</v>
      </c>
      <c r="F894" s="81">
        <v>30</v>
      </c>
      <c r="G894" s="81">
        <v>25</v>
      </c>
      <c r="H894" s="81">
        <v>35</v>
      </c>
      <c r="I894" s="81">
        <v>25</v>
      </c>
      <c r="J894" s="81">
        <v>27</v>
      </c>
      <c r="K894" s="81">
        <v>35</v>
      </c>
      <c r="L894" s="81">
        <v>27</v>
      </c>
      <c r="M894" s="81">
        <v>27</v>
      </c>
      <c r="N894" s="81">
        <v>35</v>
      </c>
      <c r="O894" s="81">
        <v>25</v>
      </c>
      <c r="P894" s="81">
        <v>35</v>
      </c>
      <c r="Q894" s="81">
        <v>25</v>
      </c>
      <c r="R894" s="81">
        <v>35</v>
      </c>
      <c r="S894" s="81">
        <v>35</v>
      </c>
      <c r="T894" s="81">
        <v>20</v>
      </c>
      <c r="U894" s="81">
        <v>35</v>
      </c>
      <c r="V894" s="81">
        <v>35</v>
      </c>
      <c r="W894" s="81">
        <v>30</v>
      </c>
      <c r="X894" s="81">
        <v>26</v>
      </c>
      <c r="Y894" s="81">
        <v>25</v>
      </c>
      <c r="Z894" s="81">
        <v>20</v>
      </c>
      <c r="AA894" s="81">
        <v>20</v>
      </c>
      <c r="AB894" s="81">
        <v>35</v>
      </c>
      <c r="AC894" s="81">
        <v>35</v>
      </c>
      <c r="AD894" s="81">
        <v>30</v>
      </c>
      <c r="AE894" s="81">
        <v>26</v>
      </c>
      <c r="AF894" s="81">
        <v>25</v>
      </c>
      <c r="AG894" s="81">
        <v>20</v>
      </c>
      <c r="AH894" s="81">
        <v>20</v>
      </c>
      <c r="AI894" s="81">
        <v>35</v>
      </c>
      <c r="AJ894" s="81">
        <v>35</v>
      </c>
      <c r="AK894" s="81">
        <v>30</v>
      </c>
      <c r="AL894" s="81">
        <v>26</v>
      </c>
      <c r="AM894" s="81">
        <v>23</v>
      </c>
      <c r="AN894" s="81">
        <v>20</v>
      </c>
    </row>
    <row r="895" spans="1:40" ht="16.5">
      <c r="A895" s="81">
        <v>10891</v>
      </c>
      <c r="B895" s="81" t="s">
        <v>3059</v>
      </c>
      <c r="C895" s="81" t="s">
        <v>2168</v>
      </c>
      <c r="D895" s="81">
        <v>30</v>
      </c>
      <c r="E895" s="81">
        <v>35</v>
      </c>
      <c r="F895" s="81">
        <v>30</v>
      </c>
      <c r="G895" s="81">
        <v>25</v>
      </c>
      <c r="H895" s="81">
        <v>35</v>
      </c>
      <c r="I895" s="81">
        <v>25</v>
      </c>
      <c r="J895" s="81">
        <v>27</v>
      </c>
      <c r="K895" s="81">
        <v>35</v>
      </c>
      <c r="L895" s="81">
        <v>27</v>
      </c>
      <c r="M895" s="81">
        <v>27</v>
      </c>
      <c r="N895" s="81">
        <v>35</v>
      </c>
      <c r="O895" s="81">
        <v>25</v>
      </c>
      <c r="P895" s="81">
        <v>35</v>
      </c>
      <c r="Q895" s="81">
        <v>25</v>
      </c>
      <c r="R895" s="81">
        <v>35</v>
      </c>
      <c r="S895" s="81">
        <v>35</v>
      </c>
      <c r="T895" s="81">
        <v>20</v>
      </c>
      <c r="U895" s="81">
        <v>35</v>
      </c>
      <c r="V895" s="81">
        <v>35</v>
      </c>
      <c r="W895" s="81">
        <v>30</v>
      </c>
      <c r="X895" s="81">
        <v>26</v>
      </c>
      <c r="Y895" s="81">
        <v>25</v>
      </c>
      <c r="Z895" s="81">
        <v>20</v>
      </c>
      <c r="AA895" s="81">
        <v>20</v>
      </c>
      <c r="AB895" s="81">
        <v>35</v>
      </c>
      <c r="AC895" s="81">
        <v>35</v>
      </c>
      <c r="AD895" s="81">
        <v>30</v>
      </c>
      <c r="AE895" s="81">
        <v>26</v>
      </c>
      <c r="AF895" s="81">
        <v>25</v>
      </c>
      <c r="AG895" s="81">
        <v>20</v>
      </c>
      <c r="AH895" s="81">
        <v>20</v>
      </c>
      <c r="AI895" s="81">
        <v>35</v>
      </c>
      <c r="AJ895" s="81">
        <v>35</v>
      </c>
      <c r="AK895" s="81">
        <v>30</v>
      </c>
      <c r="AL895" s="81">
        <v>26</v>
      </c>
      <c r="AM895" s="81">
        <v>24</v>
      </c>
      <c r="AN895" s="81">
        <v>20</v>
      </c>
    </row>
    <row r="896" spans="1:40" ht="16.5">
      <c r="A896" s="81">
        <v>10892</v>
      </c>
      <c r="B896" s="81" t="s">
        <v>3060</v>
      </c>
      <c r="C896" s="81" t="s">
        <v>2168</v>
      </c>
      <c r="D896" s="81">
        <v>30</v>
      </c>
      <c r="E896" s="81">
        <v>35</v>
      </c>
      <c r="F896" s="81">
        <v>30</v>
      </c>
      <c r="G896" s="81">
        <v>25</v>
      </c>
      <c r="H896" s="81">
        <v>35</v>
      </c>
      <c r="I896" s="81">
        <v>25</v>
      </c>
      <c r="J896" s="81">
        <v>27</v>
      </c>
      <c r="K896" s="81">
        <v>35</v>
      </c>
      <c r="L896" s="81">
        <v>27</v>
      </c>
      <c r="M896" s="81">
        <v>27</v>
      </c>
      <c r="N896" s="81">
        <v>35</v>
      </c>
      <c r="O896" s="81">
        <v>25</v>
      </c>
      <c r="P896" s="81">
        <v>35</v>
      </c>
      <c r="Q896" s="81">
        <v>25</v>
      </c>
      <c r="R896" s="81">
        <v>35</v>
      </c>
      <c r="S896" s="81">
        <v>35</v>
      </c>
      <c r="T896" s="81">
        <v>20</v>
      </c>
      <c r="U896" s="81">
        <v>35</v>
      </c>
      <c r="V896" s="81">
        <v>35</v>
      </c>
      <c r="W896" s="81">
        <v>30</v>
      </c>
      <c r="X896" s="81">
        <v>26</v>
      </c>
      <c r="Y896" s="81">
        <v>25</v>
      </c>
      <c r="Z896" s="81">
        <v>20</v>
      </c>
      <c r="AA896" s="81">
        <v>20</v>
      </c>
      <c r="AB896" s="81">
        <v>35</v>
      </c>
      <c r="AC896" s="81">
        <v>35</v>
      </c>
      <c r="AD896" s="81">
        <v>30</v>
      </c>
      <c r="AE896" s="81">
        <v>26</v>
      </c>
      <c r="AF896" s="81">
        <v>25</v>
      </c>
      <c r="AG896" s="81">
        <v>20</v>
      </c>
      <c r="AH896" s="81">
        <v>20</v>
      </c>
      <c r="AI896" s="81">
        <v>35</v>
      </c>
      <c r="AJ896" s="81">
        <v>35</v>
      </c>
      <c r="AK896" s="81">
        <v>30</v>
      </c>
      <c r="AL896" s="81">
        <v>26</v>
      </c>
      <c r="AM896" s="81">
        <v>25</v>
      </c>
      <c r="AN896" s="81">
        <v>20</v>
      </c>
    </row>
    <row r="897" spans="1:40" ht="16.5">
      <c r="A897" s="81">
        <v>10893</v>
      </c>
      <c r="B897" s="81" t="s">
        <v>3061</v>
      </c>
      <c r="C897" s="81" t="s">
        <v>2155</v>
      </c>
      <c r="D897" s="81">
        <v>30</v>
      </c>
      <c r="E897" s="81">
        <v>35</v>
      </c>
      <c r="F897" s="81">
        <v>30</v>
      </c>
      <c r="G897" s="81">
        <v>25</v>
      </c>
      <c r="H897" s="81">
        <v>35</v>
      </c>
      <c r="I897" s="81">
        <v>25</v>
      </c>
      <c r="J897" s="81">
        <v>27</v>
      </c>
      <c r="K897" s="81">
        <v>35</v>
      </c>
      <c r="L897" s="81">
        <v>27</v>
      </c>
      <c r="M897" s="81">
        <v>27</v>
      </c>
      <c r="N897" s="81">
        <v>35</v>
      </c>
      <c r="O897" s="81">
        <v>25</v>
      </c>
      <c r="P897" s="81">
        <v>35</v>
      </c>
      <c r="Q897" s="81">
        <v>25</v>
      </c>
      <c r="R897" s="81">
        <v>35</v>
      </c>
      <c r="S897" s="81">
        <v>35</v>
      </c>
      <c r="T897" s="81">
        <v>20</v>
      </c>
      <c r="U897" s="81">
        <v>35</v>
      </c>
      <c r="V897" s="81">
        <v>35</v>
      </c>
      <c r="W897" s="81">
        <v>30</v>
      </c>
      <c r="X897" s="81">
        <v>27</v>
      </c>
      <c r="Y897" s="81">
        <v>25</v>
      </c>
      <c r="Z897" s="81">
        <v>20</v>
      </c>
      <c r="AA897" s="81">
        <v>20</v>
      </c>
      <c r="AB897" s="81">
        <v>35</v>
      </c>
      <c r="AC897" s="81">
        <v>35</v>
      </c>
      <c r="AD897" s="81">
        <v>30</v>
      </c>
      <c r="AE897" s="81">
        <v>26</v>
      </c>
      <c r="AF897" s="81">
        <v>25</v>
      </c>
      <c r="AG897" s="81">
        <v>20</v>
      </c>
      <c r="AH897" s="81">
        <v>20</v>
      </c>
      <c r="AI897" s="81">
        <v>35</v>
      </c>
      <c r="AJ897" s="81">
        <v>35</v>
      </c>
      <c r="AK897" s="81">
        <v>30</v>
      </c>
      <c r="AL897" s="81">
        <v>26</v>
      </c>
      <c r="AM897" s="81">
        <v>25</v>
      </c>
      <c r="AN897" s="81">
        <v>20</v>
      </c>
    </row>
    <row r="898" spans="1:40" ht="16.5">
      <c r="A898" s="81">
        <v>10894</v>
      </c>
      <c r="B898" s="81" t="s">
        <v>3062</v>
      </c>
      <c r="C898" s="81" t="s">
        <v>2155</v>
      </c>
      <c r="D898" s="81">
        <v>30</v>
      </c>
      <c r="E898" s="81">
        <v>35</v>
      </c>
      <c r="F898" s="81">
        <v>30</v>
      </c>
      <c r="G898" s="81">
        <v>25</v>
      </c>
      <c r="H898" s="81">
        <v>35</v>
      </c>
      <c r="I898" s="81">
        <v>25</v>
      </c>
      <c r="J898" s="81">
        <v>27</v>
      </c>
      <c r="K898" s="81">
        <v>35</v>
      </c>
      <c r="L898" s="81">
        <v>27</v>
      </c>
      <c r="M898" s="81">
        <v>27</v>
      </c>
      <c r="N898" s="81">
        <v>35</v>
      </c>
      <c r="O898" s="81">
        <v>25</v>
      </c>
      <c r="P898" s="81">
        <v>35</v>
      </c>
      <c r="Q898" s="81">
        <v>25</v>
      </c>
      <c r="R898" s="81">
        <v>35</v>
      </c>
      <c r="S898" s="81">
        <v>35</v>
      </c>
      <c r="T898" s="81">
        <v>20</v>
      </c>
      <c r="U898" s="81">
        <v>35</v>
      </c>
      <c r="V898" s="81">
        <v>35</v>
      </c>
      <c r="W898" s="81">
        <v>30</v>
      </c>
      <c r="X898" s="81">
        <v>28</v>
      </c>
      <c r="Y898" s="81">
        <v>25</v>
      </c>
      <c r="Z898" s="81">
        <v>20</v>
      </c>
      <c r="AA898" s="81">
        <v>20</v>
      </c>
      <c r="AB898" s="81">
        <v>35</v>
      </c>
      <c r="AC898" s="81">
        <v>35</v>
      </c>
      <c r="AD898" s="81">
        <v>30</v>
      </c>
      <c r="AE898" s="81">
        <v>26</v>
      </c>
      <c r="AF898" s="81">
        <v>25</v>
      </c>
      <c r="AG898" s="81">
        <v>20</v>
      </c>
      <c r="AH898" s="81">
        <v>20</v>
      </c>
      <c r="AI898" s="81">
        <v>35</v>
      </c>
      <c r="AJ898" s="81">
        <v>35</v>
      </c>
      <c r="AK898" s="81">
        <v>30</v>
      </c>
      <c r="AL898" s="81">
        <v>26</v>
      </c>
      <c r="AM898" s="81">
        <v>25</v>
      </c>
      <c r="AN898" s="81">
        <v>20</v>
      </c>
    </row>
    <row r="899" spans="1:40" ht="16.5">
      <c r="A899" s="81">
        <v>10895</v>
      </c>
      <c r="B899" s="81" t="s">
        <v>3063</v>
      </c>
      <c r="C899" s="81" t="s">
        <v>2155</v>
      </c>
      <c r="D899" s="81">
        <v>30</v>
      </c>
      <c r="E899" s="81">
        <v>35</v>
      </c>
      <c r="F899" s="81">
        <v>30</v>
      </c>
      <c r="G899" s="81">
        <v>25</v>
      </c>
      <c r="H899" s="81">
        <v>35</v>
      </c>
      <c r="I899" s="81">
        <v>25</v>
      </c>
      <c r="J899" s="81">
        <v>27</v>
      </c>
      <c r="K899" s="81">
        <v>35</v>
      </c>
      <c r="L899" s="81">
        <v>27</v>
      </c>
      <c r="M899" s="81">
        <v>27</v>
      </c>
      <c r="N899" s="81">
        <v>35</v>
      </c>
      <c r="O899" s="81">
        <v>25</v>
      </c>
      <c r="P899" s="81">
        <v>35</v>
      </c>
      <c r="Q899" s="81">
        <v>25</v>
      </c>
      <c r="R899" s="81">
        <v>35</v>
      </c>
      <c r="S899" s="81">
        <v>35</v>
      </c>
      <c r="T899" s="81">
        <v>20</v>
      </c>
      <c r="U899" s="81">
        <v>35</v>
      </c>
      <c r="V899" s="81">
        <v>35</v>
      </c>
      <c r="W899" s="81">
        <v>30</v>
      </c>
      <c r="X899" s="81">
        <v>29</v>
      </c>
      <c r="Y899" s="81">
        <v>25</v>
      </c>
      <c r="Z899" s="81">
        <v>20</v>
      </c>
      <c r="AA899" s="81">
        <v>20</v>
      </c>
      <c r="AB899" s="81">
        <v>35</v>
      </c>
      <c r="AC899" s="81">
        <v>35</v>
      </c>
      <c r="AD899" s="81">
        <v>30</v>
      </c>
      <c r="AE899" s="81">
        <v>26</v>
      </c>
      <c r="AF899" s="81">
        <v>25</v>
      </c>
      <c r="AG899" s="81">
        <v>20</v>
      </c>
      <c r="AH899" s="81">
        <v>20</v>
      </c>
      <c r="AI899" s="81">
        <v>35</v>
      </c>
      <c r="AJ899" s="81">
        <v>35</v>
      </c>
      <c r="AK899" s="81">
        <v>30</v>
      </c>
      <c r="AL899" s="81">
        <v>26</v>
      </c>
      <c r="AM899" s="81">
        <v>25</v>
      </c>
      <c r="AN899" s="81">
        <v>20</v>
      </c>
    </row>
    <row r="900" spans="1:40" ht="16.5">
      <c r="A900" s="81">
        <v>10896</v>
      </c>
      <c r="B900" s="81" t="s">
        <v>3064</v>
      </c>
      <c r="C900" s="81" t="s">
        <v>2155</v>
      </c>
      <c r="D900" s="81">
        <v>30</v>
      </c>
      <c r="E900" s="81">
        <v>35</v>
      </c>
      <c r="F900" s="81">
        <v>30</v>
      </c>
      <c r="G900" s="81">
        <v>25</v>
      </c>
      <c r="H900" s="81">
        <v>35</v>
      </c>
      <c r="I900" s="81">
        <v>25</v>
      </c>
      <c r="J900" s="81">
        <v>27</v>
      </c>
      <c r="K900" s="81">
        <v>35</v>
      </c>
      <c r="L900" s="81">
        <v>27</v>
      </c>
      <c r="M900" s="81">
        <v>27</v>
      </c>
      <c r="N900" s="81">
        <v>35</v>
      </c>
      <c r="O900" s="81">
        <v>25</v>
      </c>
      <c r="P900" s="81">
        <v>35</v>
      </c>
      <c r="Q900" s="81">
        <v>25</v>
      </c>
      <c r="R900" s="81">
        <v>35</v>
      </c>
      <c r="S900" s="81">
        <v>35</v>
      </c>
      <c r="T900" s="81">
        <v>20</v>
      </c>
      <c r="U900" s="81">
        <v>35</v>
      </c>
      <c r="V900" s="81">
        <v>35</v>
      </c>
      <c r="W900" s="81">
        <v>30</v>
      </c>
      <c r="X900" s="81">
        <v>30</v>
      </c>
      <c r="Y900" s="81">
        <v>25</v>
      </c>
      <c r="Z900" s="81">
        <v>20</v>
      </c>
      <c r="AA900" s="81">
        <v>20</v>
      </c>
      <c r="AB900" s="81">
        <v>35</v>
      </c>
      <c r="AC900" s="81">
        <v>35</v>
      </c>
      <c r="AD900" s="81">
        <v>30</v>
      </c>
      <c r="AE900" s="81">
        <v>26</v>
      </c>
      <c r="AF900" s="81">
        <v>25</v>
      </c>
      <c r="AG900" s="81">
        <v>20</v>
      </c>
      <c r="AH900" s="81">
        <v>20</v>
      </c>
      <c r="AI900" s="81">
        <v>35</v>
      </c>
      <c r="AJ900" s="81">
        <v>35</v>
      </c>
      <c r="AK900" s="81">
        <v>30</v>
      </c>
      <c r="AL900" s="81">
        <v>26</v>
      </c>
      <c r="AM900" s="81">
        <v>25</v>
      </c>
      <c r="AN900" s="81">
        <v>20</v>
      </c>
    </row>
    <row r="901" spans="1:40" ht="16.5">
      <c r="A901" s="81">
        <v>10897</v>
      </c>
      <c r="B901" s="81" t="s">
        <v>3065</v>
      </c>
      <c r="C901" s="81" t="s">
        <v>2161</v>
      </c>
      <c r="D901" s="81">
        <v>30</v>
      </c>
      <c r="E901" s="81">
        <v>35</v>
      </c>
      <c r="F901" s="81">
        <v>30</v>
      </c>
      <c r="G901" s="81">
        <v>25</v>
      </c>
      <c r="H901" s="81">
        <v>35</v>
      </c>
      <c r="I901" s="81">
        <v>25</v>
      </c>
      <c r="J901" s="81">
        <v>27</v>
      </c>
      <c r="K901" s="81">
        <v>35</v>
      </c>
      <c r="L901" s="81">
        <v>27</v>
      </c>
      <c r="M901" s="81">
        <v>27</v>
      </c>
      <c r="N901" s="81">
        <v>35</v>
      </c>
      <c r="O901" s="81">
        <v>25</v>
      </c>
      <c r="P901" s="81">
        <v>35</v>
      </c>
      <c r="Q901" s="81">
        <v>25</v>
      </c>
      <c r="R901" s="81">
        <v>35</v>
      </c>
      <c r="S901" s="81">
        <v>35</v>
      </c>
      <c r="T901" s="81">
        <v>20</v>
      </c>
      <c r="U901" s="81">
        <v>35</v>
      </c>
      <c r="V901" s="81">
        <v>35</v>
      </c>
      <c r="W901" s="81">
        <v>30</v>
      </c>
      <c r="X901" s="81">
        <v>30</v>
      </c>
      <c r="Y901" s="81">
        <v>25</v>
      </c>
      <c r="Z901" s="81">
        <v>20</v>
      </c>
      <c r="AA901" s="81">
        <v>20</v>
      </c>
      <c r="AB901" s="81">
        <v>35</v>
      </c>
      <c r="AC901" s="81">
        <v>35</v>
      </c>
      <c r="AD901" s="81">
        <v>30</v>
      </c>
      <c r="AE901" s="81">
        <v>27</v>
      </c>
      <c r="AF901" s="81">
        <v>25</v>
      </c>
      <c r="AG901" s="81">
        <v>20</v>
      </c>
      <c r="AH901" s="81">
        <v>20</v>
      </c>
      <c r="AI901" s="81">
        <v>35</v>
      </c>
      <c r="AJ901" s="81">
        <v>35</v>
      </c>
      <c r="AK901" s="81">
        <v>30</v>
      </c>
      <c r="AL901" s="81">
        <v>26</v>
      </c>
      <c r="AM901" s="81">
        <v>25</v>
      </c>
      <c r="AN901" s="81">
        <v>20</v>
      </c>
    </row>
    <row r="902" spans="1:40" ht="16.5">
      <c r="A902" s="81">
        <v>10898</v>
      </c>
      <c r="B902" s="81" t="s">
        <v>3066</v>
      </c>
      <c r="C902" s="81" t="s">
        <v>2161</v>
      </c>
      <c r="D902" s="81">
        <v>30</v>
      </c>
      <c r="E902" s="81">
        <v>35</v>
      </c>
      <c r="F902" s="81">
        <v>30</v>
      </c>
      <c r="G902" s="81">
        <v>25</v>
      </c>
      <c r="H902" s="81">
        <v>35</v>
      </c>
      <c r="I902" s="81">
        <v>25</v>
      </c>
      <c r="J902" s="81">
        <v>27</v>
      </c>
      <c r="K902" s="81">
        <v>35</v>
      </c>
      <c r="L902" s="81">
        <v>27</v>
      </c>
      <c r="M902" s="81">
        <v>27</v>
      </c>
      <c r="N902" s="81">
        <v>35</v>
      </c>
      <c r="O902" s="81">
        <v>25</v>
      </c>
      <c r="P902" s="81">
        <v>35</v>
      </c>
      <c r="Q902" s="81">
        <v>25</v>
      </c>
      <c r="R902" s="81">
        <v>35</v>
      </c>
      <c r="S902" s="81">
        <v>35</v>
      </c>
      <c r="T902" s="81">
        <v>20</v>
      </c>
      <c r="U902" s="81">
        <v>35</v>
      </c>
      <c r="V902" s="81">
        <v>35</v>
      </c>
      <c r="W902" s="81">
        <v>30</v>
      </c>
      <c r="X902" s="81">
        <v>30</v>
      </c>
      <c r="Y902" s="81">
        <v>25</v>
      </c>
      <c r="Z902" s="81">
        <v>20</v>
      </c>
      <c r="AA902" s="81">
        <v>20</v>
      </c>
      <c r="AB902" s="81">
        <v>35</v>
      </c>
      <c r="AC902" s="81">
        <v>35</v>
      </c>
      <c r="AD902" s="81">
        <v>30</v>
      </c>
      <c r="AE902" s="81">
        <v>28</v>
      </c>
      <c r="AF902" s="81">
        <v>25</v>
      </c>
      <c r="AG902" s="81">
        <v>20</v>
      </c>
      <c r="AH902" s="81">
        <v>20</v>
      </c>
      <c r="AI902" s="81">
        <v>35</v>
      </c>
      <c r="AJ902" s="81">
        <v>35</v>
      </c>
      <c r="AK902" s="81">
        <v>30</v>
      </c>
      <c r="AL902" s="81">
        <v>26</v>
      </c>
      <c r="AM902" s="81">
        <v>25</v>
      </c>
      <c r="AN902" s="81">
        <v>20</v>
      </c>
    </row>
    <row r="903" spans="1:40" ht="16.5">
      <c r="A903" s="81">
        <v>10899</v>
      </c>
      <c r="B903" s="81" t="s">
        <v>3067</v>
      </c>
      <c r="C903" s="81" t="s">
        <v>2161</v>
      </c>
      <c r="D903" s="81">
        <v>30</v>
      </c>
      <c r="E903" s="81">
        <v>35</v>
      </c>
      <c r="F903" s="81">
        <v>30</v>
      </c>
      <c r="G903" s="81">
        <v>25</v>
      </c>
      <c r="H903" s="81">
        <v>35</v>
      </c>
      <c r="I903" s="81">
        <v>25</v>
      </c>
      <c r="J903" s="81">
        <v>27</v>
      </c>
      <c r="K903" s="81">
        <v>35</v>
      </c>
      <c r="L903" s="81">
        <v>27</v>
      </c>
      <c r="M903" s="81">
        <v>27</v>
      </c>
      <c r="N903" s="81">
        <v>35</v>
      </c>
      <c r="O903" s="81">
        <v>25</v>
      </c>
      <c r="P903" s="81">
        <v>35</v>
      </c>
      <c r="Q903" s="81">
        <v>25</v>
      </c>
      <c r="R903" s="81">
        <v>35</v>
      </c>
      <c r="S903" s="81">
        <v>35</v>
      </c>
      <c r="T903" s="81">
        <v>20</v>
      </c>
      <c r="U903" s="81">
        <v>35</v>
      </c>
      <c r="V903" s="81">
        <v>35</v>
      </c>
      <c r="W903" s="81">
        <v>30</v>
      </c>
      <c r="X903" s="81">
        <v>30</v>
      </c>
      <c r="Y903" s="81">
        <v>25</v>
      </c>
      <c r="Z903" s="81">
        <v>20</v>
      </c>
      <c r="AA903" s="81">
        <v>20</v>
      </c>
      <c r="AB903" s="81">
        <v>35</v>
      </c>
      <c r="AC903" s="81">
        <v>35</v>
      </c>
      <c r="AD903" s="81">
        <v>30</v>
      </c>
      <c r="AE903" s="81">
        <v>29</v>
      </c>
      <c r="AF903" s="81">
        <v>25</v>
      </c>
      <c r="AG903" s="81">
        <v>20</v>
      </c>
      <c r="AH903" s="81">
        <v>20</v>
      </c>
      <c r="AI903" s="81">
        <v>35</v>
      </c>
      <c r="AJ903" s="81">
        <v>35</v>
      </c>
      <c r="AK903" s="81">
        <v>30</v>
      </c>
      <c r="AL903" s="81">
        <v>26</v>
      </c>
      <c r="AM903" s="81">
        <v>25</v>
      </c>
      <c r="AN903" s="81">
        <v>20</v>
      </c>
    </row>
    <row r="904" spans="1:40" ht="16.5">
      <c r="A904" s="81">
        <v>10900</v>
      </c>
      <c r="B904" s="81" t="s">
        <v>3068</v>
      </c>
      <c r="C904" s="81" t="s">
        <v>2161</v>
      </c>
      <c r="D904" s="81">
        <v>30</v>
      </c>
      <c r="E904" s="81">
        <v>35</v>
      </c>
      <c r="F904" s="81">
        <v>30</v>
      </c>
      <c r="G904" s="81">
        <v>25</v>
      </c>
      <c r="H904" s="81">
        <v>35</v>
      </c>
      <c r="I904" s="81">
        <v>25</v>
      </c>
      <c r="J904" s="81">
        <v>27</v>
      </c>
      <c r="K904" s="81">
        <v>35</v>
      </c>
      <c r="L904" s="81">
        <v>27</v>
      </c>
      <c r="M904" s="81">
        <v>27</v>
      </c>
      <c r="N904" s="81">
        <v>35</v>
      </c>
      <c r="O904" s="81">
        <v>25</v>
      </c>
      <c r="P904" s="81">
        <v>35</v>
      </c>
      <c r="Q904" s="81">
        <v>25</v>
      </c>
      <c r="R904" s="81">
        <v>35</v>
      </c>
      <c r="S904" s="81">
        <v>35</v>
      </c>
      <c r="T904" s="81">
        <v>20</v>
      </c>
      <c r="U904" s="81">
        <v>35</v>
      </c>
      <c r="V904" s="81">
        <v>35</v>
      </c>
      <c r="W904" s="81">
        <v>30</v>
      </c>
      <c r="X904" s="81">
        <v>30</v>
      </c>
      <c r="Y904" s="81">
        <v>25</v>
      </c>
      <c r="Z904" s="81">
        <v>20</v>
      </c>
      <c r="AA904" s="81">
        <v>20</v>
      </c>
      <c r="AB904" s="81">
        <v>35</v>
      </c>
      <c r="AC904" s="81">
        <v>35</v>
      </c>
      <c r="AD904" s="81">
        <v>30</v>
      </c>
      <c r="AE904" s="81">
        <v>30</v>
      </c>
      <c r="AF904" s="81">
        <v>25</v>
      </c>
      <c r="AG904" s="81">
        <v>20</v>
      </c>
      <c r="AH904" s="81">
        <v>20</v>
      </c>
      <c r="AI904" s="81">
        <v>35</v>
      </c>
      <c r="AJ904" s="81">
        <v>35</v>
      </c>
      <c r="AK904" s="81">
        <v>30</v>
      </c>
      <c r="AL904" s="81">
        <v>26</v>
      </c>
      <c r="AM904" s="81">
        <v>25</v>
      </c>
      <c r="AN904" s="81">
        <v>20</v>
      </c>
    </row>
    <row r="905" spans="1:40" ht="16.5">
      <c r="A905" s="81">
        <v>10901</v>
      </c>
      <c r="B905" s="81" t="s">
        <v>3069</v>
      </c>
      <c r="C905" s="81" t="s">
        <v>2167</v>
      </c>
      <c r="D905" s="81">
        <v>30</v>
      </c>
      <c r="E905" s="81">
        <v>35</v>
      </c>
      <c r="F905" s="81">
        <v>30</v>
      </c>
      <c r="G905" s="81">
        <v>25</v>
      </c>
      <c r="H905" s="81">
        <v>35</v>
      </c>
      <c r="I905" s="81">
        <v>25</v>
      </c>
      <c r="J905" s="81">
        <v>27</v>
      </c>
      <c r="K905" s="81">
        <v>35</v>
      </c>
      <c r="L905" s="81">
        <v>27</v>
      </c>
      <c r="M905" s="81">
        <v>27</v>
      </c>
      <c r="N905" s="81">
        <v>35</v>
      </c>
      <c r="O905" s="81">
        <v>25</v>
      </c>
      <c r="P905" s="81">
        <v>35</v>
      </c>
      <c r="Q905" s="81">
        <v>25</v>
      </c>
      <c r="R905" s="81">
        <v>35</v>
      </c>
      <c r="S905" s="81">
        <v>35</v>
      </c>
      <c r="T905" s="81">
        <v>20</v>
      </c>
      <c r="U905" s="81">
        <v>35</v>
      </c>
      <c r="V905" s="81">
        <v>35</v>
      </c>
      <c r="W905" s="81">
        <v>30</v>
      </c>
      <c r="X905" s="81">
        <v>30</v>
      </c>
      <c r="Y905" s="81">
        <v>25</v>
      </c>
      <c r="Z905" s="81">
        <v>20</v>
      </c>
      <c r="AA905" s="81">
        <v>20</v>
      </c>
      <c r="AB905" s="81">
        <v>35</v>
      </c>
      <c r="AC905" s="81">
        <v>35</v>
      </c>
      <c r="AD905" s="81">
        <v>30</v>
      </c>
      <c r="AE905" s="81">
        <v>30</v>
      </c>
      <c r="AF905" s="81">
        <v>25</v>
      </c>
      <c r="AG905" s="81">
        <v>20</v>
      </c>
      <c r="AH905" s="81">
        <v>20</v>
      </c>
      <c r="AI905" s="81">
        <v>35</v>
      </c>
      <c r="AJ905" s="81">
        <v>35</v>
      </c>
      <c r="AK905" s="81">
        <v>30</v>
      </c>
      <c r="AL905" s="81">
        <v>27</v>
      </c>
      <c r="AM905" s="81">
        <v>25</v>
      </c>
      <c r="AN905" s="81">
        <v>20</v>
      </c>
    </row>
    <row r="906" spans="1:40" ht="16.5">
      <c r="A906" s="81">
        <v>10902</v>
      </c>
      <c r="B906" s="81" t="s">
        <v>3070</v>
      </c>
      <c r="C906" s="81" t="s">
        <v>2167</v>
      </c>
      <c r="D906" s="81">
        <v>30</v>
      </c>
      <c r="E906" s="81">
        <v>35</v>
      </c>
      <c r="F906" s="81">
        <v>30</v>
      </c>
      <c r="G906" s="81">
        <v>25</v>
      </c>
      <c r="H906" s="81">
        <v>35</v>
      </c>
      <c r="I906" s="81">
        <v>25</v>
      </c>
      <c r="J906" s="81">
        <v>27</v>
      </c>
      <c r="K906" s="81">
        <v>35</v>
      </c>
      <c r="L906" s="81">
        <v>27</v>
      </c>
      <c r="M906" s="81">
        <v>27</v>
      </c>
      <c r="N906" s="81">
        <v>35</v>
      </c>
      <c r="O906" s="81">
        <v>25</v>
      </c>
      <c r="P906" s="81">
        <v>35</v>
      </c>
      <c r="Q906" s="81">
        <v>25</v>
      </c>
      <c r="R906" s="81">
        <v>35</v>
      </c>
      <c r="S906" s="81">
        <v>35</v>
      </c>
      <c r="T906" s="81">
        <v>20</v>
      </c>
      <c r="U906" s="81">
        <v>35</v>
      </c>
      <c r="V906" s="81">
        <v>35</v>
      </c>
      <c r="W906" s="81">
        <v>30</v>
      </c>
      <c r="X906" s="81">
        <v>30</v>
      </c>
      <c r="Y906" s="81">
        <v>25</v>
      </c>
      <c r="Z906" s="81">
        <v>20</v>
      </c>
      <c r="AA906" s="81">
        <v>20</v>
      </c>
      <c r="AB906" s="81">
        <v>35</v>
      </c>
      <c r="AC906" s="81">
        <v>35</v>
      </c>
      <c r="AD906" s="81">
        <v>30</v>
      </c>
      <c r="AE906" s="81">
        <v>30</v>
      </c>
      <c r="AF906" s="81">
        <v>25</v>
      </c>
      <c r="AG906" s="81">
        <v>20</v>
      </c>
      <c r="AH906" s="81">
        <v>20</v>
      </c>
      <c r="AI906" s="81">
        <v>35</v>
      </c>
      <c r="AJ906" s="81">
        <v>35</v>
      </c>
      <c r="AK906" s="81">
        <v>30</v>
      </c>
      <c r="AL906" s="81">
        <v>28</v>
      </c>
      <c r="AM906" s="81">
        <v>25</v>
      </c>
      <c r="AN906" s="81">
        <v>20</v>
      </c>
    </row>
    <row r="907" spans="1:40" ht="16.5">
      <c r="A907" s="81">
        <v>10903</v>
      </c>
      <c r="B907" s="81" t="s">
        <v>3071</v>
      </c>
      <c r="C907" s="81" t="s">
        <v>2167</v>
      </c>
      <c r="D907" s="81">
        <v>30</v>
      </c>
      <c r="E907" s="81">
        <v>35</v>
      </c>
      <c r="F907" s="81">
        <v>30</v>
      </c>
      <c r="G907" s="81">
        <v>25</v>
      </c>
      <c r="H907" s="81">
        <v>35</v>
      </c>
      <c r="I907" s="81">
        <v>25</v>
      </c>
      <c r="J907" s="81">
        <v>27</v>
      </c>
      <c r="K907" s="81">
        <v>35</v>
      </c>
      <c r="L907" s="81">
        <v>27</v>
      </c>
      <c r="M907" s="81">
        <v>27</v>
      </c>
      <c r="N907" s="81">
        <v>35</v>
      </c>
      <c r="O907" s="81">
        <v>25</v>
      </c>
      <c r="P907" s="81">
        <v>35</v>
      </c>
      <c r="Q907" s="81">
        <v>25</v>
      </c>
      <c r="R907" s="81">
        <v>35</v>
      </c>
      <c r="S907" s="81">
        <v>35</v>
      </c>
      <c r="T907" s="81">
        <v>20</v>
      </c>
      <c r="U907" s="81">
        <v>35</v>
      </c>
      <c r="V907" s="81">
        <v>35</v>
      </c>
      <c r="W907" s="81">
        <v>30</v>
      </c>
      <c r="X907" s="81">
        <v>30</v>
      </c>
      <c r="Y907" s="81">
        <v>25</v>
      </c>
      <c r="Z907" s="81">
        <v>20</v>
      </c>
      <c r="AA907" s="81">
        <v>20</v>
      </c>
      <c r="AB907" s="81">
        <v>35</v>
      </c>
      <c r="AC907" s="81">
        <v>35</v>
      </c>
      <c r="AD907" s="81">
        <v>30</v>
      </c>
      <c r="AE907" s="81">
        <v>30</v>
      </c>
      <c r="AF907" s="81">
        <v>25</v>
      </c>
      <c r="AG907" s="81">
        <v>20</v>
      </c>
      <c r="AH907" s="81">
        <v>20</v>
      </c>
      <c r="AI907" s="81">
        <v>35</v>
      </c>
      <c r="AJ907" s="81">
        <v>35</v>
      </c>
      <c r="AK907" s="81">
        <v>30</v>
      </c>
      <c r="AL907" s="81">
        <v>29</v>
      </c>
      <c r="AM907" s="81">
        <v>25</v>
      </c>
      <c r="AN907" s="81">
        <v>20</v>
      </c>
    </row>
    <row r="908" spans="1:40" ht="16.5">
      <c r="A908" s="81">
        <v>10904</v>
      </c>
      <c r="B908" s="81" t="s">
        <v>3072</v>
      </c>
      <c r="C908" s="81" t="s">
        <v>2167</v>
      </c>
      <c r="D908" s="81">
        <v>30</v>
      </c>
      <c r="E908" s="81">
        <v>35</v>
      </c>
      <c r="F908" s="81">
        <v>30</v>
      </c>
      <c r="G908" s="81">
        <v>25</v>
      </c>
      <c r="H908" s="81">
        <v>35</v>
      </c>
      <c r="I908" s="81">
        <v>25</v>
      </c>
      <c r="J908" s="81">
        <v>27</v>
      </c>
      <c r="K908" s="81">
        <v>35</v>
      </c>
      <c r="L908" s="81">
        <v>27</v>
      </c>
      <c r="M908" s="81">
        <v>27</v>
      </c>
      <c r="N908" s="81">
        <v>35</v>
      </c>
      <c r="O908" s="81">
        <v>25</v>
      </c>
      <c r="P908" s="81">
        <v>35</v>
      </c>
      <c r="Q908" s="81">
        <v>25</v>
      </c>
      <c r="R908" s="81">
        <v>35</v>
      </c>
      <c r="S908" s="81">
        <v>35</v>
      </c>
      <c r="T908" s="81">
        <v>20</v>
      </c>
      <c r="U908" s="81">
        <v>35</v>
      </c>
      <c r="V908" s="81">
        <v>35</v>
      </c>
      <c r="W908" s="81">
        <v>30</v>
      </c>
      <c r="X908" s="81">
        <v>30</v>
      </c>
      <c r="Y908" s="81">
        <v>25</v>
      </c>
      <c r="Z908" s="81">
        <v>20</v>
      </c>
      <c r="AA908" s="81">
        <v>20</v>
      </c>
      <c r="AB908" s="81">
        <v>35</v>
      </c>
      <c r="AC908" s="81">
        <v>35</v>
      </c>
      <c r="AD908" s="81">
        <v>30</v>
      </c>
      <c r="AE908" s="81">
        <v>30</v>
      </c>
      <c r="AF908" s="81">
        <v>25</v>
      </c>
      <c r="AG908" s="81">
        <v>20</v>
      </c>
      <c r="AH908" s="81">
        <v>20</v>
      </c>
      <c r="AI908" s="81">
        <v>35</v>
      </c>
      <c r="AJ908" s="81">
        <v>35</v>
      </c>
      <c r="AK908" s="81">
        <v>30</v>
      </c>
      <c r="AL908" s="81">
        <v>30</v>
      </c>
      <c r="AM908" s="81">
        <v>25</v>
      </c>
      <c r="AN908" s="81">
        <v>20</v>
      </c>
    </row>
    <row r="909" spans="1:40" ht="16.5">
      <c r="A909" s="81">
        <v>10905</v>
      </c>
      <c r="B909" s="81" t="s">
        <v>3073</v>
      </c>
      <c r="C909" s="81" t="s">
        <v>2151</v>
      </c>
      <c r="D909" s="81">
        <v>30</v>
      </c>
      <c r="E909" s="81">
        <v>35</v>
      </c>
      <c r="F909" s="81">
        <v>30</v>
      </c>
      <c r="G909" s="81">
        <v>25</v>
      </c>
      <c r="H909" s="81">
        <v>35</v>
      </c>
      <c r="I909" s="81">
        <v>25</v>
      </c>
      <c r="J909" s="81">
        <v>27</v>
      </c>
      <c r="K909" s="81">
        <v>35</v>
      </c>
      <c r="L909" s="81">
        <v>27</v>
      </c>
      <c r="M909" s="81">
        <v>27</v>
      </c>
      <c r="N909" s="81">
        <v>35</v>
      </c>
      <c r="O909" s="81">
        <v>26</v>
      </c>
      <c r="P909" s="81">
        <v>35</v>
      </c>
      <c r="Q909" s="81">
        <v>26</v>
      </c>
      <c r="R909" s="81">
        <v>35</v>
      </c>
      <c r="S909" s="81">
        <v>35</v>
      </c>
      <c r="T909" s="81">
        <v>20</v>
      </c>
      <c r="U909" s="81">
        <v>35</v>
      </c>
      <c r="V909" s="81">
        <v>35</v>
      </c>
      <c r="W909" s="81">
        <v>30</v>
      </c>
      <c r="X909" s="81">
        <v>30</v>
      </c>
      <c r="Y909" s="81">
        <v>25</v>
      </c>
      <c r="Z909" s="81">
        <v>20</v>
      </c>
      <c r="AA909" s="81">
        <v>20</v>
      </c>
      <c r="AB909" s="81">
        <v>35</v>
      </c>
      <c r="AC909" s="81">
        <v>35</v>
      </c>
      <c r="AD909" s="81">
        <v>30</v>
      </c>
      <c r="AE909" s="81">
        <v>30</v>
      </c>
      <c r="AF909" s="81">
        <v>25</v>
      </c>
      <c r="AG909" s="81">
        <v>20</v>
      </c>
      <c r="AH909" s="81">
        <v>20</v>
      </c>
      <c r="AI909" s="81">
        <v>35</v>
      </c>
      <c r="AJ909" s="81">
        <v>35</v>
      </c>
      <c r="AK909" s="81">
        <v>30</v>
      </c>
      <c r="AL909" s="81">
        <v>30</v>
      </c>
      <c r="AM909" s="81">
        <v>25</v>
      </c>
      <c r="AN909" s="81">
        <v>20</v>
      </c>
    </row>
    <row r="910" spans="1:40" ht="16.5">
      <c r="A910" s="81">
        <v>10906</v>
      </c>
      <c r="B910" s="81" t="s">
        <v>3074</v>
      </c>
      <c r="C910" s="81" t="s">
        <v>2151</v>
      </c>
      <c r="D910" s="81">
        <v>30</v>
      </c>
      <c r="E910" s="81">
        <v>35</v>
      </c>
      <c r="F910" s="81">
        <v>30</v>
      </c>
      <c r="G910" s="81">
        <v>25</v>
      </c>
      <c r="H910" s="81">
        <v>35</v>
      </c>
      <c r="I910" s="81">
        <v>25</v>
      </c>
      <c r="J910" s="81">
        <v>27</v>
      </c>
      <c r="K910" s="81">
        <v>35</v>
      </c>
      <c r="L910" s="81">
        <v>27</v>
      </c>
      <c r="M910" s="81">
        <v>27</v>
      </c>
      <c r="N910" s="81">
        <v>35</v>
      </c>
      <c r="O910" s="81">
        <v>27</v>
      </c>
      <c r="P910" s="81">
        <v>35</v>
      </c>
      <c r="Q910" s="81">
        <v>27</v>
      </c>
      <c r="R910" s="81">
        <v>35</v>
      </c>
      <c r="S910" s="81">
        <v>35</v>
      </c>
      <c r="T910" s="81">
        <v>20</v>
      </c>
      <c r="U910" s="81">
        <v>35</v>
      </c>
      <c r="V910" s="81">
        <v>35</v>
      </c>
      <c r="W910" s="81">
        <v>30</v>
      </c>
      <c r="X910" s="81">
        <v>30</v>
      </c>
      <c r="Y910" s="81">
        <v>25</v>
      </c>
      <c r="Z910" s="81">
        <v>20</v>
      </c>
      <c r="AA910" s="81">
        <v>20</v>
      </c>
      <c r="AB910" s="81">
        <v>35</v>
      </c>
      <c r="AC910" s="81">
        <v>35</v>
      </c>
      <c r="AD910" s="81">
        <v>30</v>
      </c>
      <c r="AE910" s="81">
        <v>30</v>
      </c>
      <c r="AF910" s="81">
        <v>25</v>
      </c>
      <c r="AG910" s="81">
        <v>20</v>
      </c>
      <c r="AH910" s="81">
        <v>20</v>
      </c>
      <c r="AI910" s="81">
        <v>35</v>
      </c>
      <c r="AJ910" s="81">
        <v>35</v>
      </c>
      <c r="AK910" s="81">
        <v>30</v>
      </c>
      <c r="AL910" s="81">
        <v>30</v>
      </c>
      <c r="AM910" s="81">
        <v>25</v>
      </c>
      <c r="AN910" s="81">
        <v>20</v>
      </c>
    </row>
    <row r="911" spans="1:40" ht="16.5">
      <c r="A911" s="81">
        <v>10907</v>
      </c>
      <c r="B911" s="81" t="s">
        <v>3075</v>
      </c>
      <c r="C911" s="81" t="s">
        <v>2151</v>
      </c>
      <c r="D911" s="81">
        <v>30</v>
      </c>
      <c r="E911" s="81">
        <v>35</v>
      </c>
      <c r="F911" s="81">
        <v>30</v>
      </c>
      <c r="G911" s="81">
        <v>25</v>
      </c>
      <c r="H911" s="81">
        <v>35</v>
      </c>
      <c r="I911" s="81">
        <v>25</v>
      </c>
      <c r="J911" s="81">
        <v>27</v>
      </c>
      <c r="K911" s="81">
        <v>35</v>
      </c>
      <c r="L911" s="81">
        <v>27</v>
      </c>
      <c r="M911" s="81">
        <v>27</v>
      </c>
      <c r="N911" s="81">
        <v>35</v>
      </c>
      <c r="O911" s="81">
        <v>28</v>
      </c>
      <c r="P911" s="81">
        <v>35</v>
      </c>
      <c r="Q911" s="81">
        <v>28</v>
      </c>
      <c r="R911" s="81">
        <v>35</v>
      </c>
      <c r="S911" s="81">
        <v>35</v>
      </c>
      <c r="T911" s="81">
        <v>20</v>
      </c>
      <c r="U911" s="81">
        <v>35</v>
      </c>
      <c r="V911" s="81">
        <v>35</v>
      </c>
      <c r="W911" s="81">
        <v>30</v>
      </c>
      <c r="X911" s="81">
        <v>30</v>
      </c>
      <c r="Y911" s="81">
        <v>25</v>
      </c>
      <c r="Z911" s="81">
        <v>20</v>
      </c>
      <c r="AA911" s="81">
        <v>20</v>
      </c>
      <c r="AB911" s="81">
        <v>35</v>
      </c>
      <c r="AC911" s="81">
        <v>35</v>
      </c>
      <c r="AD911" s="81">
        <v>30</v>
      </c>
      <c r="AE911" s="81">
        <v>30</v>
      </c>
      <c r="AF911" s="81">
        <v>25</v>
      </c>
      <c r="AG911" s="81">
        <v>20</v>
      </c>
      <c r="AH911" s="81">
        <v>20</v>
      </c>
      <c r="AI911" s="81">
        <v>35</v>
      </c>
      <c r="AJ911" s="81">
        <v>35</v>
      </c>
      <c r="AK911" s="81">
        <v>30</v>
      </c>
      <c r="AL911" s="81">
        <v>30</v>
      </c>
      <c r="AM911" s="81">
        <v>25</v>
      </c>
      <c r="AN911" s="81">
        <v>20</v>
      </c>
    </row>
    <row r="912" spans="1:40" ht="16.5">
      <c r="A912" s="81">
        <v>10908</v>
      </c>
      <c r="B912" s="81" t="s">
        <v>3076</v>
      </c>
      <c r="C912" s="81" t="s">
        <v>2151</v>
      </c>
      <c r="D912" s="81">
        <v>30</v>
      </c>
      <c r="E912" s="81">
        <v>35</v>
      </c>
      <c r="F912" s="81">
        <v>30</v>
      </c>
      <c r="G912" s="81">
        <v>25</v>
      </c>
      <c r="H912" s="81">
        <v>35</v>
      </c>
      <c r="I912" s="81">
        <v>25</v>
      </c>
      <c r="J912" s="81">
        <v>27</v>
      </c>
      <c r="K912" s="81">
        <v>35</v>
      </c>
      <c r="L912" s="81">
        <v>27</v>
      </c>
      <c r="M912" s="81">
        <v>27</v>
      </c>
      <c r="N912" s="81">
        <v>35</v>
      </c>
      <c r="O912" s="81">
        <v>29</v>
      </c>
      <c r="P912" s="81">
        <v>35</v>
      </c>
      <c r="Q912" s="81">
        <v>29</v>
      </c>
      <c r="R912" s="81">
        <v>35</v>
      </c>
      <c r="S912" s="81">
        <v>35</v>
      </c>
      <c r="T912" s="81">
        <v>20</v>
      </c>
      <c r="U912" s="81">
        <v>35</v>
      </c>
      <c r="V912" s="81">
        <v>35</v>
      </c>
      <c r="W912" s="81">
        <v>30</v>
      </c>
      <c r="X912" s="81">
        <v>30</v>
      </c>
      <c r="Y912" s="81">
        <v>25</v>
      </c>
      <c r="Z912" s="81">
        <v>20</v>
      </c>
      <c r="AA912" s="81">
        <v>20</v>
      </c>
      <c r="AB912" s="81">
        <v>35</v>
      </c>
      <c r="AC912" s="81">
        <v>35</v>
      </c>
      <c r="AD912" s="81">
        <v>30</v>
      </c>
      <c r="AE912" s="81">
        <v>30</v>
      </c>
      <c r="AF912" s="81">
        <v>25</v>
      </c>
      <c r="AG912" s="81">
        <v>20</v>
      </c>
      <c r="AH912" s="81">
        <v>20</v>
      </c>
      <c r="AI912" s="81">
        <v>35</v>
      </c>
      <c r="AJ912" s="81">
        <v>35</v>
      </c>
      <c r="AK912" s="81">
        <v>30</v>
      </c>
      <c r="AL912" s="81">
        <v>30</v>
      </c>
      <c r="AM912" s="81">
        <v>25</v>
      </c>
      <c r="AN912" s="81">
        <v>20</v>
      </c>
    </row>
    <row r="913" spans="1:40" ht="16.5">
      <c r="A913" s="81">
        <v>10909</v>
      </c>
      <c r="B913" s="81" t="s">
        <v>3077</v>
      </c>
      <c r="C913" s="81" t="s">
        <v>2151</v>
      </c>
      <c r="D913" s="81">
        <v>30</v>
      </c>
      <c r="E913" s="81">
        <v>35</v>
      </c>
      <c r="F913" s="81">
        <v>30</v>
      </c>
      <c r="G913" s="81">
        <v>25</v>
      </c>
      <c r="H913" s="81">
        <v>35</v>
      </c>
      <c r="I913" s="81">
        <v>25</v>
      </c>
      <c r="J913" s="81">
        <v>27</v>
      </c>
      <c r="K913" s="81">
        <v>35</v>
      </c>
      <c r="L913" s="81">
        <v>27</v>
      </c>
      <c r="M913" s="81">
        <v>27</v>
      </c>
      <c r="N913" s="81">
        <v>35</v>
      </c>
      <c r="O913" s="81">
        <v>30</v>
      </c>
      <c r="P913" s="81">
        <v>35</v>
      </c>
      <c r="Q913" s="81">
        <v>30</v>
      </c>
      <c r="R913" s="81">
        <v>35</v>
      </c>
      <c r="S913" s="81">
        <v>35</v>
      </c>
      <c r="T913" s="81">
        <v>20</v>
      </c>
      <c r="U913" s="81">
        <v>35</v>
      </c>
      <c r="V913" s="81">
        <v>35</v>
      </c>
      <c r="W913" s="81">
        <v>30</v>
      </c>
      <c r="X913" s="81">
        <v>30</v>
      </c>
      <c r="Y913" s="81">
        <v>25</v>
      </c>
      <c r="Z913" s="81">
        <v>20</v>
      </c>
      <c r="AA913" s="81">
        <v>20</v>
      </c>
      <c r="AB913" s="81">
        <v>35</v>
      </c>
      <c r="AC913" s="81">
        <v>35</v>
      </c>
      <c r="AD913" s="81">
        <v>30</v>
      </c>
      <c r="AE913" s="81">
        <v>30</v>
      </c>
      <c r="AF913" s="81">
        <v>25</v>
      </c>
      <c r="AG913" s="81">
        <v>20</v>
      </c>
      <c r="AH913" s="81">
        <v>20</v>
      </c>
      <c r="AI913" s="81">
        <v>35</v>
      </c>
      <c r="AJ913" s="81">
        <v>35</v>
      </c>
      <c r="AK913" s="81">
        <v>30</v>
      </c>
      <c r="AL913" s="81">
        <v>30</v>
      </c>
      <c r="AM913" s="81">
        <v>25</v>
      </c>
      <c r="AN913" s="81">
        <v>20</v>
      </c>
    </row>
    <row r="914" spans="1:40" ht="16.5">
      <c r="A914" s="81">
        <v>10910</v>
      </c>
      <c r="B914" s="81" t="s">
        <v>3078</v>
      </c>
      <c r="C914" s="81" t="s">
        <v>2147</v>
      </c>
      <c r="D914" s="81">
        <v>30</v>
      </c>
      <c r="E914" s="81">
        <v>35</v>
      </c>
      <c r="F914" s="81">
        <v>30</v>
      </c>
      <c r="G914" s="81">
        <v>25</v>
      </c>
      <c r="H914" s="81">
        <v>35</v>
      </c>
      <c r="I914" s="81">
        <v>25</v>
      </c>
      <c r="J914" s="81">
        <v>27</v>
      </c>
      <c r="K914" s="81">
        <v>35</v>
      </c>
      <c r="L914" s="81">
        <v>27</v>
      </c>
      <c r="M914" s="81">
        <v>28</v>
      </c>
      <c r="N914" s="81">
        <v>35</v>
      </c>
      <c r="O914" s="81">
        <v>30</v>
      </c>
      <c r="P914" s="81">
        <v>35</v>
      </c>
      <c r="Q914" s="81">
        <v>30</v>
      </c>
      <c r="R914" s="81">
        <v>35</v>
      </c>
      <c r="S914" s="81">
        <v>35</v>
      </c>
      <c r="T914" s="81">
        <v>20</v>
      </c>
      <c r="U914" s="81">
        <v>35</v>
      </c>
      <c r="V914" s="81">
        <v>35</v>
      </c>
      <c r="W914" s="81">
        <v>30</v>
      </c>
      <c r="X914" s="81">
        <v>30</v>
      </c>
      <c r="Y914" s="81">
        <v>25</v>
      </c>
      <c r="Z914" s="81">
        <v>20</v>
      </c>
      <c r="AA914" s="81">
        <v>20</v>
      </c>
      <c r="AB914" s="81">
        <v>35</v>
      </c>
      <c r="AC914" s="81">
        <v>35</v>
      </c>
      <c r="AD914" s="81">
        <v>30</v>
      </c>
      <c r="AE914" s="81">
        <v>30</v>
      </c>
      <c r="AF914" s="81">
        <v>25</v>
      </c>
      <c r="AG914" s="81">
        <v>20</v>
      </c>
      <c r="AH914" s="81">
        <v>20</v>
      </c>
      <c r="AI914" s="81">
        <v>35</v>
      </c>
      <c r="AJ914" s="81">
        <v>35</v>
      </c>
      <c r="AK914" s="81">
        <v>30</v>
      </c>
      <c r="AL914" s="81">
        <v>30</v>
      </c>
      <c r="AM914" s="81">
        <v>25</v>
      </c>
      <c r="AN914" s="81">
        <v>20</v>
      </c>
    </row>
    <row r="915" spans="1:40" ht="16.5">
      <c r="A915" s="81">
        <v>10911</v>
      </c>
      <c r="B915" s="81" t="s">
        <v>3079</v>
      </c>
      <c r="C915" s="81" t="s">
        <v>2147</v>
      </c>
      <c r="D915" s="81">
        <v>30</v>
      </c>
      <c r="E915" s="81">
        <v>35</v>
      </c>
      <c r="F915" s="81">
        <v>30</v>
      </c>
      <c r="G915" s="81">
        <v>25</v>
      </c>
      <c r="H915" s="81">
        <v>35</v>
      </c>
      <c r="I915" s="81">
        <v>25</v>
      </c>
      <c r="J915" s="81">
        <v>27</v>
      </c>
      <c r="K915" s="81">
        <v>35</v>
      </c>
      <c r="L915" s="81">
        <v>27</v>
      </c>
      <c r="M915" s="81">
        <v>29</v>
      </c>
      <c r="N915" s="81">
        <v>35</v>
      </c>
      <c r="O915" s="81">
        <v>30</v>
      </c>
      <c r="P915" s="81">
        <v>35</v>
      </c>
      <c r="Q915" s="81">
        <v>30</v>
      </c>
      <c r="R915" s="81">
        <v>35</v>
      </c>
      <c r="S915" s="81">
        <v>35</v>
      </c>
      <c r="T915" s="81">
        <v>20</v>
      </c>
      <c r="U915" s="81">
        <v>35</v>
      </c>
      <c r="V915" s="81">
        <v>35</v>
      </c>
      <c r="W915" s="81">
        <v>30</v>
      </c>
      <c r="X915" s="81">
        <v>30</v>
      </c>
      <c r="Y915" s="81">
        <v>25</v>
      </c>
      <c r="Z915" s="81">
        <v>20</v>
      </c>
      <c r="AA915" s="81">
        <v>20</v>
      </c>
      <c r="AB915" s="81">
        <v>35</v>
      </c>
      <c r="AC915" s="81">
        <v>35</v>
      </c>
      <c r="AD915" s="81">
        <v>30</v>
      </c>
      <c r="AE915" s="81">
        <v>30</v>
      </c>
      <c r="AF915" s="81">
        <v>25</v>
      </c>
      <c r="AG915" s="81">
        <v>20</v>
      </c>
      <c r="AH915" s="81">
        <v>20</v>
      </c>
      <c r="AI915" s="81">
        <v>35</v>
      </c>
      <c r="AJ915" s="81">
        <v>35</v>
      </c>
      <c r="AK915" s="81">
        <v>30</v>
      </c>
      <c r="AL915" s="81">
        <v>30</v>
      </c>
      <c r="AM915" s="81">
        <v>25</v>
      </c>
      <c r="AN915" s="81">
        <v>20</v>
      </c>
    </row>
    <row r="916" spans="1:40" ht="16.5">
      <c r="A916" s="81">
        <v>10912</v>
      </c>
      <c r="B916" s="81" t="s">
        <v>3080</v>
      </c>
      <c r="C916" s="81" t="s">
        <v>2147</v>
      </c>
      <c r="D916" s="81">
        <v>30</v>
      </c>
      <c r="E916" s="81">
        <v>35</v>
      </c>
      <c r="F916" s="81">
        <v>30</v>
      </c>
      <c r="G916" s="81">
        <v>25</v>
      </c>
      <c r="H916" s="81">
        <v>35</v>
      </c>
      <c r="I916" s="81">
        <v>25</v>
      </c>
      <c r="J916" s="81">
        <v>27</v>
      </c>
      <c r="K916" s="81">
        <v>35</v>
      </c>
      <c r="L916" s="81">
        <v>27</v>
      </c>
      <c r="M916" s="81">
        <v>30</v>
      </c>
      <c r="N916" s="81">
        <v>35</v>
      </c>
      <c r="O916" s="81">
        <v>30</v>
      </c>
      <c r="P916" s="81">
        <v>35</v>
      </c>
      <c r="Q916" s="81">
        <v>30</v>
      </c>
      <c r="R916" s="81">
        <v>35</v>
      </c>
      <c r="S916" s="81">
        <v>35</v>
      </c>
      <c r="T916" s="81">
        <v>20</v>
      </c>
      <c r="U916" s="81">
        <v>35</v>
      </c>
      <c r="V916" s="81">
        <v>35</v>
      </c>
      <c r="W916" s="81">
        <v>30</v>
      </c>
      <c r="X916" s="81">
        <v>30</v>
      </c>
      <c r="Y916" s="81">
        <v>25</v>
      </c>
      <c r="Z916" s="81">
        <v>20</v>
      </c>
      <c r="AA916" s="81">
        <v>20</v>
      </c>
      <c r="AB916" s="81">
        <v>35</v>
      </c>
      <c r="AC916" s="81">
        <v>35</v>
      </c>
      <c r="AD916" s="81">
        <v>30</v>
      </c>
      <c r="AE916" s="81">
        <v>30</v>
      </c>
      <c r="AF916" s="81">
        <v>25</v>
      </c>
      <c r="AG916" s="81">
        <v>20</v>
      </c>
      <c r="AH916" s="81">
        <v>20</v>
      </c>
      <c r="AI916" s="81">
        <v>35</v>
      </c>
      <c r="AJ916" s="81">
        <v>35</v>
      </c>
      <c r="AK916" s="81">
        <v>30</v>
      </c>
      <c r="AL916" s="81">
        <v>30</v>
      </c>
      <c r="AM916" s="81">
        <v>25</v>
      </c>
      <c r="AN916" s="81">
        <v>20</v>
      </c>
    </row>
    <row r="917" spans="1:40" ht="16.5">
      <c r="A917" s="81">
        <v>10913</v>
      </c>
      <c r="B917" s="81" t="s">
        <v>3081</v>
      </c>
      <c r="C917" s="81" t="s">
        <v>2146</v>
      </c>
      <c r="D917" s="81">
        <v>30</v>
      </c>
      <c r="E917" s="81">
        <v>35</v>
      </c>
      <c r="F917" s="81">
        <v>30</v>
      </c>
      <c r="G917" s="81">
        <v>25</v>
      </c>
      <c r="H917" s="81">
        <v>35</v>
      </c>
      <c r="I917" s="81">
        <v>25</v>
      </c>
      <c r="J917" s="81">
        <v>28</v>
      </c>
      <c r="K917" s="81">
        <v>35</v>
      </c>
      <c r="L917" s="81">
        <v>28</v>
      </c>
      <c r="M917" s="81">
        <v>30</v>
      </c>
      <c r="N917" s="81">
        <v>35</v>
      </c>
      <c r="O917" s="81">
        <v>30</v>
      </c>
      <c r="P917" s="81">
        <v>35</v>
      </c>
      <c r="Q917" s="81">
        <v>30</v>
      </c>
      <c r="R917" s="81">
        <v>35</v>
      </c>
      <c r="S917" s="81">
        <v>35</v>
      </c>
      <c r="T917" s="81">
        <v>20</v>
      </c>
      <c r="U917" s="81">
        <v>35</v>
      </c>
      <c r="V917" s="81">
        <v>35</v>
      </c>
      <c r="W917" s="81">
        <v>30</v>
      </c>
      <c r="X917" s="81">
        <v>30</v>
      </c>
      <c r="Y917" s="81">
        <v>25</v>
      </c>
      <c r="Z917" s="81">
        <v>20</v>
      </c>
      <c r="AA917" s="81">
        <v>20</v>
      </c>
      <c r="AB917" s="81">
        <v>35</v>
      </c>
      <c r="AC917" s="81">
        <v>35</v>
      </c>
      <c r="AD917" s="81">
        <v>30</v>
      </c>
      <c r="AE917" s="81">
        <v>30</v>
      </c>
      <c r="AF917" s="81">
        <v>25</v>
      </c>
      <c r="AG917" s="81">
        <v>20</v>
      </c>
      <c r="AH917" s="81">
        <v>20</v>
      </c>
      <c r="AI917" s="81">
        <v>35</v>
      </c>
      <c r="AJ917" s="81">
        <v>35</v>
      </c>
      <c r="AK917" s="81">
        <v>30</v>
      </c>
      <c r="AL917" s="81">
        <v>30</v>
      </c>
      <c r="AM917" s="81">
        <v>25</v>
      </c>
      <c r="AN917" s="81">
        <v>20</v>
      </c>
    </row>
    <row r="918" spans="1:40" ht="16.5">
      <c r="A918" s="81">
        <v>10914</v>
      </c>
      <c r="B918" s="81" t="s">
        <v>3082</v>
      </c>
      <c r="C918" s="81" t="s">
        <v>2146</v>
      </c>
      <c r="D918" s="81">
        <v>30</v>
      </c>
      <c r="E918" s="81">
        <v>35</v>
      </c>
      <c r="F918" s="81">
        <v>30</v>
      </c>
      <c r="G918" s="81">
        <v>25</v>
      </c>
      <c r="H918" s="81">
        <v>35</v>
      </c>
      <c r="I918" s="81">
        <v>25</v>
      </c>
      <c r="J918" s="81">
        <v>29</v>
      </c>
      <c r="K918" s="81">
        <v>35</v>
      </c>
      <c r="L918" s="81">
        <v>29</v>
      </c>
      <c r="M918" s="81">
        <v>30</v>
      </c>
      <c r="N918" s="81">
        <v>35</v>
      </c>
      <c r="O918" s="81">
        <v>30</v>
      </c>
      <c r="P918" s="81">
        <v>35</v>
      </c>
      <c r="Q918" s="81">
        <v>30</v>
      </c>
      <c r="R918" s="81">
        <v>35</v>
      </c>
      <c r="S918" s="81">
        <v>35</v>
      </c>
      <c r="T918" s="81">
        <v>20</v>
      </c>
      <c r="U918" s="81">
        <v>35</v>
      </c>
      <c r="V918" s="81">
        <v>35</v>
      </c>
      <c r="W918" s="81">
        <v>30</v>
      </c>
      <c r="X918" s="81">
        <v>30</v>
      </c>
      <c r="Y918" s="81">
        <v>25</v>
      </c>
      <c r="Z918" s="81">
        <v>20</v>
      </c>
      <c r="AA918" s="81">
        <v>20</v>
      </c>
      <c r="AB918" s="81">
        <v>35</v>
      </c>
      <c r="AC918" s="81">
        <v>35</v>
      </c>
      <c r="AD918" s="81">
        <v>30</v>
      </c>
      <c r="AE918" s="81">
        <v>30</v>
      </c>
      <c r="AF918" s="81">
        <v>25</v>
      </c>
      <c r="AG918" s="81">
        <v>20</v>
      </c>
      <c r="AH918" s="81">
        <v>20</v>
      </c>
      <c r="AI918" s="81">
        <v>35</v>
      </c>
      <c r="AJ918" s="81">
        <v>35</v>
      </c>
      <c r="AK918" s="81">
        <v>30</v>
      </c>
      <c r="AL918" s="81">
        <v>30</v>
      </c>
      <c r="AM918" s="81">
        <v>25</v>
      </c>
      <c r="AN918" s="81">
        <v>20</v>
      </c>
    </row>
    <row r="919" spans="1:40" ht="16.5">
      <c r="A919" s="81">
        <v>10915</v>
      </c>
      <c r="B919" s="81" t="s">
        <v>3083</v>
      </c>
      <c r="C919" s="81" t="s">
        <v>2146</v>
      </c>
      <c r="D919" s="81">
        <v>30</v>
      </c>
      <c r="E919" s="81">
        <v>35</v>
      </c>
      <c r="F919" s="81">
        <v>30</v>
      </c>
      <c r="G919" s="81">
        <v>25</v>
      </c>
      <c r="H919" s="81">
        <v>35</v>
      </c>
      <c r="I919" s="81">
        <v>25</v>
      </c>
      <c r="J919" s="81">
        <v>30</v>
      </c>
      <c r="K919" s="81">
        <v>35</v>
      </c>
      <c r="L919" s="81">
        <v>30</v>
      </c>
      <c r="M919" s="81">
        <v>30</v>
      </c>
      <c r="N919" s="81">
        <v>35</v>
      </c>
      <c r="O919" s="81">
        <v>30</v>
      </c>
      <c r="P919" s="81">
        <v>35</v>
      </c>
      <c r="Q919" s="81">
        <v>30</v>
      </c>
      <c r="R919" s="81">
        <v>35</v>
      </c>
      <c r="S919" s="81">
        <v>35</v>
      </c>
      <c r="T919" s="81">
        <v>20</v>
      </c>
      <c r="U919" s="81">
        <v>35</v>
      </c>
      <c r="V919" s="81">
        <v>35</v>
      </c>
      <c r="W919" s="81">
        <v>30</v>
      </c>
      <c r="X919" s="81">
        <v>30</v>
      </c>
      <c r="Y919" s="81">
        <v>25</v>
      </c>
      <c r="Z919" s="81">
        <v>20</v>
      </c>
      <c r="AA919" s="81">
        <v>20</v>
      </c>
      <c r="AB919" s="81">
        <v>35</v>
      </c>
      <c r="AC919" s="81">
        <v>35</v>
      </c>
      <c r="AD919" s="81">
        <v>30</v>
      </c>
      <c r="AE919" s="81">
        <v>30</v>
      </c>
      <c r="AF919" s="81">
        <v>25</v>
      </c>
      <c r="AG919" s="81">
        <v>20</v>
      </c>
      <c r="AH919" s="81">
        <v>20</v>
      </c>
      <c r="AI919" s="81">
        <v>35</v>
      </c>
      <c r="AJ919" s="81">
        <v>35</v>
      </c>
      <c r="AK919" s="81">
        <v>30</v>
      </c>
      <c r="AL919" s="81">
        <v>30</v>
      </c>
      <c r="AM919" s="81">
        <v>25</v>
      </c>
      <c r="AN919" s="81">
        <v>20</v>
      </c>
    </row>
    <row r="920" spans="1:40" ht="16.5">
      <c r="A920" s="81">
        <v>10916</v>
      </c>
      <c r="B920" s="81" t="s">
        <v>3084</v>
      </c>
      <c r="C920" s="81" t="s">
        <v>2149</v>
      </c>
      <c r="D920" s="81">
        <v>30</v>
      </c>
      <c r="E920" s="81">
        <v>35</v>
      </c>
      <c r="F920" s="81">
        <v>30</v>
      </c>
      <c r="G920" s="81">
        <v>25</v>
      </c>
      <c r="H920" s="81">
        <v>35</v>
      </c>
      <c r="I920" s="81">
        <v>25</v>
      </c>
      <c r="J920" s="81">
        <v>30</v>
      </c>
      <c r="K920" s="81">
        <v>35</v>
      </c>
      <c r="L920" s="81">
        <v>30</v>
      </c>
      <c r="M920" s="81">
        <v>30</v>
      </c>
      <c r="N920" s="81">
        <v>35</v>
      </c>
      <c r="O920" s="81">
        <v>30</v>
      </c>
      <c r="P920" s="81">
        <v>36</v>
      </c>
      <c r="Q920" s="81">
        <v>30</v>
      </c>
      <c r="R920" s="81">
        <v>35</v>
      </c>
      <c r="S920" s="81">
        <v>35</v>
      </c>
      <c r="T920" s="81">
        <v>20</v>
      </c>
      <c r="U920" s="81">
        <v>35</v>
      </c>
      <c r="V920" s="81">
        <v>35</v>
      </c>
      <c r="W920" s="81">
        <v>30</v>
      </c>
      <c r="X920" s="81">
        <v>30</v>
      </c>
      <c r="Y920" s="81">
        <v>25</v>
      </c>
      <c r="Z920" s="81">
        <v>20</v>
      </c>
      <c r="AA920" s="81">
        <v>20</v>
      </c>
      <c r="AB920" s="81">
        <v>35</v>
      </c>
      <c r="AC920" s="81">
        <v>35</v>
      </c>
      <c r="AD920" s="81">
        <v>30</v>
      </c>
      <c r="AE920" s="81">
        <v>30</v>
      </c>
      <c r="AF920" s="81">
        <v>25</v>
      </c>
      <c r="AG920" s="81">
        <v>20</v>
      </c>
      <c r="AH920" s="81">
        <v>20</v>
      </c>
      <c r="AI920" s="81">
        <v>35</v>
      </c>
      <c r="AJ920" s="81">
        <v>35</v>
      </c>
      <c r="AK920" s="81">
        <v>30</v>
      </c>
      <c r="AL920" s="81">
        <v>30</v>
      </c>
      <c r="AM920" s="81">
        <v>25</v>
      </c>
      <c r="AN920" s="81">
        <v>20</v>
      </c>
    </row>
    <row r="921" spans="1:40" ht="16.5">
      <c r="A921" s="81">
        <v>10917</v>
      </c>
      <c r="B921" s="81" t="s">
        <v>3085</v>
      </c>
      <c r="C921" s="81" t="s">
        <v>2142</v>
      </c>
      <c r="D921" s="81">
        <v>30</v>
      </c>
      <c r="E921" s="81">
        <v>35</v>
      </c>
      <c r="F921" s="81">
        <v>30</v>
      </c>
      <c r="G921" s="81">
        <v>25</v>
      </c>
      <c r="H921" s="81">
        <v>36</v>
      </c>
      <c r="I921" s="81">
        <v>25</v>
      </c>
      <c r="J921" s="81">
        <v>30</v>
      </c>
      <c r="K921" s="81">
        <v>35</v>
      </c>
      <c r="L921" s="81">
        <v>30</v>
      </c>
      <c r="M921" s="81">
        <v>30</v>
      </c>
      <c r="N921" s="81">
        <v>35</v>
      </c>
      <c r="O921" s="81">
        <v>30</v>
      </c>
      <c r="P921" s="81">
        <v>36</v>
      </c>
      <c r="Q921" s="81">
        <v>30</v>
      </c>
      <c r="R921" s="81">
        <v>35</v>
      </c>
      <c r="S921" s="81">
        <v>35</v>
      </c>
      <c r="T921" s="81">
        <v>20</v>
      </c>
      <c r="U921" s="81">
        <v>35</v>
      </c>
      <c r="V921" s="81">
        <v>35</v>
      </c>
      <c r="W921" s="81">
        <v>30</v>
      </c>
      <c r="X921" s="81">
        <v>30</v>
      </c>
      <c r="Y921" s="81">
        <v>25</v>
      </c>
      <c r="Z921" s="81">
        <v>20</v>
      </c>
      <c r="AA921" s="81">
        <v>20</v>
      </c>
      <c r="AB921" s="81">
        <v>35</v>
      </c>
      <c r="AC921" s="81">
        <v>35</v>
      </c>
      <c r="AD921" s="81">
        <v>30</v>
      </c>
      <c r="AE921" s="81">
        <v>30</v>
      </c>
      <c r="AF921" s="81">
        <v>25</v>
      </c>
      <c r="AG921" s="81">
        <v>20</v>
      </c>
      <c r="AH921" s="81">
        <v>20</v>
      </c>
      <c r="AI921" s="81">
        <v>35</v>
      </c>
      <c r="AJ921" s="81">
        <v>35</v>
      </c>
      <c r="AK921" s="81">
        <v>30</v>
      </c>
      <c r="AL921" s="81">
        <v>30</v>
      </c>
      <c r="AM921" s="81">
        <v>25</v>
      </c>
      <c r="AN921" s="81">
        <v>20</v>
      </c>
    </row>
    <row r="922" spans="1:40" ht="16.5">
      <c r="A922" s="81">
        <v>10918</v>
      </c>
      <c r="B922" s="81" t="s">
        <v>3086</v>
      </c>
      <c r="C922" s="81" t="s">
        <v>2142</v>
      </c>
      <c r="D922" s="81">
        <v>30</v>
      </c>
      <c r="E922" s="81">
        <v>35</v>
      </c>
      <c r="F922" s="81">
        <v>30</v>
      </c>
      <c r="G922" s="81">
        <v>25</v>
      </c>
      <c r="H922" s="81">
        <v>37</v>
      </c>
      <c r="I922" s="81">
        <v>25</v>
      </c>
      <c r="J922" s="81">
        <v>30</v>
      </c>
      <c r="K922" s="81">
        <v>35</v>
      </c>
      <c r="L922" s="81">
        <v>30</v>
      </c>
      <c r="M922" s="81">
        <v>30</v>
      </c>
      <c r="N922" s="81">
        <v>35</v>
      </c>
      <c r="O922" s="81">
        <v>30</v>
      </c>
      <c r="P922" s="81">
        <v>36</v>
      </c>
      <c r="Q922" s="81">
        <v>30</v>
      </c>
      <c r="R922" s="81">
        <v>35</v>
      </c>
      <c r="S922" s="81">
        <v>35</v>
      </c>
      <c r="T922" s="81">
        <v>20</v>
      </c>
      <c r="U922" s="81">
        <v>35</v>
      </c>
      <c r="V922" s="81">
        <v>35</v>
      </c>
      <c r="W922" s="81">
        <v>30</v>
      </c>
      <c r="X922" s="81">
        <v>30</v>
      </c>
      <c r="Y922" s="81">
        <v>25</v>
      </c>
      <c r="Z922" s="81">
        <v>20</v>
      </c>
      <c r="AA922" s="81">
        <v>20</v>
      </c>
      <c r="AB922" s="81">
        <v>35</v>
      </c>
      <c r="AC922" s="81">
        <v>35</v>
      </c>
      <c r="AD922" s="81">
        <v>30</v>
      </c>
      <c r="AE922" s="81">
        <v>30</v>
      </c>
      <c r="AF922" s="81">
        <v>25</v>
      </c>
      <c r="AG922" s="81">
        <v>20</v>
      </c>
      <c r="AH922" s="81">
        <v>20</v>
      </c>
      <c r="AI922" s="81">
        <v>35</v>
      </c>
      <c r="AJ922" s="81">
        <v>35</v>
      </c>
      <c r="AK922" s="81">
        <v>30</v>
      </c>
      <c r="AL922" s="81">
        <v>30</v>
      </c>
      <c r="AM922" s="81">
        <v>25</v>
      </c>
      <c r="AN922" s="81">
        <v>20</v>
      </c>
    </row>
    <row r="923" spans="1:40" ht="16.5">
      <c r="A923" s="81">
        <v>10919</v>
      </c>
      <c r="B923" s="81" t="s">
        <v>3087</v>
      </c>
      <c r="C923" s="81" t="s">
        <v>2144</v>
      </c>
      <c r="D923" s="81">
        <v>30</v>
      </c>
      <c r="E923" s="81">
        <v>35</v>
      </c>
      <c r="F923" s="81">
        <v>30</v>
      </c>
      <c r="G923" s="81">
        <v>25</v>
      </c>
      <c r="H923" s="81">
        <v>37</v>
      </c>
      <c r="I923" s="81">
        <v>25</v>
      </c>
      <c r="J923" s="81">
        <v>30</v>
      </c>
      <c r="K923" s="81">
        <v>36</v>
      </c>
      <c r="L923" s="81">
        <v>30</v>
      </c>
      <c r="M923" s="81">
        <v>30</v>
      </c>
      <c r="N923" s="81">
        <v>35</v>
      </c>
      <c r="O923" s="81">
        <v>30</v>
      </c>
      <c r="P923" s="81">
        <v>36</v>
      </c>
      <c r="Q923" s="81">
        <v>30</v>
      </c>
      <c r="R923" s="81">
        <v>35</v>
      </c>
      <c r="S923" s="81">
        <v>35</v>
      </c>
      <c r="T923" s="81">
        <v>20</v>
      </c>
      <c r="U923" s="81">
        <v>35</v>
      </c>
      <c r="V923" s="81">
        <v>35</v>
      </c>
      <c r="W923" s="81">
        <v>30</v>
      </c>
      <c r="X923" s="81">
        <v>30</v>
      </c>
      <c r="Y923" s="81">
        <v>25</v>
      </c>
      <c r="Z923" s="81">
        <v>20</v>
      </c>
      <c r="AA923" s="81">
        <v>20</v>
      </c>
      <c r="AB923" s="81">
        <v>35</v>
      </c>
      <c r="AC923" s="81">
        <v>35</v>
      </c>
      <c r="AD923" s="81">
        <v>30</v>
      </c>
      <c r="AE923" s="81">
        <v>30</v>
      </c>
      <c r="AF923" s="81">
        <v>25</v>
      </c>
      <c r="AG923" s="81">
        <v>20</v>
      </c>
      <c r="AH923" s="81">
        <v>20</v>
      </c>
      <c r="AI923" s="81">
        <v>35</v>
      </c>
      <c r="AJ923" s="81">
        <v>35</v>
      </c>
      <c r="AK923" s="81">
        <v>30</v>
      </c>
      <c r="AL923" s="81">
        <v>30</v>
      </c>
      <c r="AM923" s="81">
        <v>25</v>
      </c>
      <c r="AN923" s="81">
        <v>20</v>
      </c>
    </row>
    <row r="924" spans="1:40" ht="16.5">
      <c r="A924" s="81">
        <v>10920</v>
      </c>
      <c r="B924" s="81" t="s">
        <v>3088</v>
      </c>
      <c r="C924" s="81" t="s">
        <v>2144</v>
      </c>
      <c r="D924" s="81">
        <v>30</v>
      </c>
      <c r="E924" s="81">
        <v>35</v>
      </c>
      <c r="F924" s="81">
        <v>30</v>
      </c>
      <c r="G924" s="81">
        <v>25</v>
      </c>
      <c r="H924" s="81">
        <v>37</v>
      </c>
      <c r="I924" s="81">
        <v>25</v>
      </c>
      <c r="J924" s="81">
        <v>30</v>
      </c>
      <c r="K924" s="81">
        <v>37</v>
      </c>
      <c r="L924" s="81">
        <v>30</v>
      </c>
      <c r="M924" s="81">
        <v>30</v>
      </c>
      <c r="N924" s="81">
        <v>35</v>
      </c>
      <c r="O924" s="81">
        <v>30</v>
      </c>
      <c r="P924" s="81">
        <v>36</v>
      </c>
      <c r="Q924" s="81">
        <v>30</v>
      </c>
      <c r="R924" s="81">
        <v>35</v>
      </c>
      <c r="S924" s="81">
        <v>35</v>
      </c>
      <c r="T924" s="81">
        <v>20</v>
      </c>
      <c r="U924" s="81">
        <v>35</v>
      </c>
      <c r="V924" s="81">
        <v>35</v>
      </c>
      <c r="W924" s="81">
        <v>30</v>
      </c>
      <c r="X924" s="81">
        <v>30</v>
      </c>
      <c r="Y924" s="81">
        <v>25</v>
      </c>
      <c r="Z924" s="81">
        <v>20</v>
      </c>
      <c r="AA924" s="81">
        <v>20</v>
      </c>
      <c r="AB924" s="81">
        <v>35</v>
      </c>
      <c r="AC924" s="81">
        <v>35</v>
      </c>
      <c r="AD924" s="81">
        <v>30</v>
      </c>
      <c r="AE924" s="81">
        <v>30</v>
      </c>
      <c r="AF924" s="81">
        <v>25</v>
      </c>
      <c r="AG924" s="81">
        <v>20</v>
      </c>
      <c r="AH924" s="81">
        <v>20</v>
      </c>
      <c r="AI924" s="81">
        <v>35</v>
      </c>
      <c r="AJ924" s="81">
        <v>35</v>
      </c>
      <c r="AK924" s="81">
        <v>30</v>
      </c>
      <c r="AL924" s="81">
        <v>30</v>
      </c>
      <c r="AM924" s="81">
        <v>25</v>
      </c>
      <c r="AN924" s="81">
        <v>20</v>
      </c>
    </row>
    <row r="925" spans="1:40" ht="16.5">
      <c r="A925" s="81">
        <v>10921</v>
      </c>
      <c r="B925" s="81" t="s">
        <v>3089</v>
      </c>
      <c r="C925" s="81" t="s">
        <v>2152</v>
      </c>
      <c r="D925" s="81">
        <v>30</v>
      </c>
      <c r="E925" s="81">
        <v>35</v>
      </c>
      <c r="F925" s="81">
        <v>30</v>
      </c>
      <c r="G925" s="81">
        <v>25</v>
      </c>
      <c r="H925" s="81">
        <v>37</v>
      </c>
      <c r="I925" s="81">
        <v>25</v>
      </c>
      <c r="J925" s="81">
        <v>30</v>
      </c>
      <c r="K925" s="81">
        <v>37</v>
      </c>
      <c r="L925" s="81">
        <v>30</v>
      </c>
      <c r="M925" s="81">
        <v>30</v>
      </c>
      <c r="N925" s="81">
        <v>35</v>
      </c>
      <c r="O925" s="81">
        <v>30</v>
      </c>
      <c r="P925" s="81">
        <v>36</v>
      </c>
      <c r="Q925" s="81">
        <v>30</v>
      </c>
      <c r="R925" s="81">
        <v>35</v>
      </c>
      <c r="S925" s="81">
        <v>35</v>
      </c>
      <c r="T925" s="81">
        <v>20</v>
      </c>
      <c r="U925" s="81">
        <v>36</v>
      </c>
      <c r="V925" s="81">
        <v>35</v>
      </c>
      <c r="W925" s="81">
        <v>30</v>
      </c>
      <c r="X925" s="81">
        <v>30</v>
      </c>
      <c r="Y925" s="81">
        <v>25</v>
      </c>
      <c r="Z925" s="81">
        <v>20</v>
      </c>
      <c r="AA925" s="81">
        <v>20</v>
      </c>
      <c r="AB925" s="81">
        <v>35</v>
      </c>
      <c r="AC925" s="81">
        <v>35</v>
      </c>
      <c r="AD925" s="81">
        <v>30</v>
      </c>
      <c r="AE925" s="81">
        <v>30</v>
      </c>
      <c r="AF925" s="81">
        <v>25</v>
      </c>
      <c r="AG925" s="81">
        <v>20</v>
      </c>
      <c r="AH925" s="81">
        <v>20</v>
      </c>
      <c r="AI925" s="81">
        <v>35</v>
      </c>
      <c r="AJ925" s="81">
        <v>35</v>
      </c>
      <c r="AK925" s="81">
        <v>30</v>
      </c>
      <c r="AL925" s="81">
        <v>30</v>
      </c>
      <c r="AM925" s="81">
        <v>25</v>
      </c>
      <c r="AN925" s="81">
        <v>20</v>
      </c>
    </row>
    <row r="926" spans="1:40" ht="16.5">
      <c r="A926" s="81">
        <v>10922</v>
      </c>
      <c r="B926" s="81" t="s">
        <v>3090</v>
      </c>
      <c r="C926" s="81" t="s">
        <v>2158</v>
      </c>
      <c r="D926" s="81">
        <v>30</v>
      </c>
      <c r="E926" s="81">
        <v>35</v>
      </c>
      <c r="F926" s="81">
        <v>30</v>
      </c>
      <c r="G926" s="81">
        <v>25</v>
      </c>
      <c r="H926" s="81">
        <v>37</v>
      </c>
      <c r="I926" s="81">
        <v>25</v>
      </c>
      <c r="J926" s="81">
        <v>30</v>
      </c>
      <c r="K926" s="81">
        <v>37</v>
      </c>
      <c r="L926" s="81">
        <v>30</v>
      </c>
      <c r="M926" s="81">
        <v>30</v>
      </c>
      <c r="N926" s="81">
        <v>35</v>
      </c>
      <c r="O926" s="81">
        <v>30</v>
      </c>
      <c r="P926" s="81">
        <v>36</v>
      </c>
      <c r="Q926" s="81">
        <v>30</v>
      </c>
      <c r="R926" s="81">
        <v>35</v>
      </c>
      <c r="S926" s="81">
        <v>35</v>
      </c>
      <c r="T926" s="81">
        <v>20</v>
      </c>
      <c r="U926" s="81">
        <v>36</v>
      </c>
      <c r="V926" s="81">
        <v>35</v>
      </c>
      <c r="W926" s="81">
        <v>30</v>
      </c>
      <c r="X926" s="81">
        <v>30</v>
      </c>
      <c r="Y926" s="81">
        <v>25</v>
      </c>
      <c r="Z926" s="81">
        <v>20</v>
      </c>
      <c r="AA926" s="81">
        <v>20</v>
      </c>
      <c r="AB926" s="81">
        <v>36</v>
      </c>
      <c r="AC926" s="81">
        <v>35</v>
      </c>
      <c r="AD926" s="81">
        <v>30</v>
      </c>
      <c r="AE926" s="81">
        <v>30</v>
      </c>
      <c r="AF926" s="81">
        <v>25</v>
      </c>
      <c r="AG926" s="81">
        <v>20</v>
      </c>
      <c r="AH926" s="81">
        <v>20</v>
      </c>
      <c r="AI926" s="81">
        <v>35</v>
      </c>
      <c r="AJ926" s="81">
        <v>35</v>
      </c>
      <c r="AK926" s="81">
        <v>30</v>
      </c>
      <c r="AL926" s="81">
        <v>30</v>
      </c>
      <c r="AM926" s="81">
        <v>25</v>
      </c>
      <c r="AN926" s="81">
        <v>20</v>
      </c>
    </row>
    <row r="927" spans="1:40" ht="16.5">
      <c r="A927" s="81">
        <v>10923</v>
      </c>
      <c r="B927" s="81" t="s">
        <v>3091</v>
      </c>
      <c r="C927" s="81" t="s">
        <v>2164</v>
      </c>
      <c r="D927" s="81">
        <v>30</v>
      </c>
      <c r="E927" s="81">
        <v>35</v>
      </c>
      <c r="F927" s="81">
        <v>30</v>
      </c>
      <c r="G927" s="81">
        <v>25</v>
      </c>
      <c r="H927" s="81">
        <v>37</v>
      </c>
      <c r="I927" s="81">
        <v>25</v>
      </c>
      <c r="J927" s="81">
        <v>30</v>
      </c>
      <c r="K927" s="81">
        <v>37</v>
      </c>
      <c r="L927" s="81">
        <v>30</v>
      </c>
      <c r="M927" s="81">
        <v>30</v>
      </c>
      <c r="N927" s="81">
        <v>35</v>
      </c>
      <c r="O927" s="81">
        <v>30</v>
      </c>
      <c r="P927" s="81">
        <v>36</v>
      </c>
      <c r="Q927" s="81">
        <v>30</v>
      </c>
      <c r="R927" s="81">
        <v>35</v>
      </c>
      <c r="S927" s="81">
        <v>35</v>
      </c>
      <c r="T927" s="81">
        <v>20</v>
      </c>
      <c r="U927" s="81">
        <v>36</v>
      </c>
      <c r="V927" s="81">
        <v>35</v>
      </c>
      <c r="W927" s="81">
        <v>30</v>
      </c>
      <c r="X927" s="81">
        <v>30</v>
      </c>
      <c r="Y927" s="81">
        <v>25</v>
      </c>
      <c r="Z927" s="81">
        <v>20</v>
      </c>
      <c r="AA927" s="81">
        <v>20</v>
      </c>
      <c r="AB927" s="81">
        <v>36</v>
      </c>
      <c r="AC927" s="81">
        <v>35</v>
      </c>
      <c r="AD927" s="81">
        <v>30</v>
      </c>
      <c r="AE927" s="81">
        <v>30</v>
      </c>
      <c r="AF927" s="81">
        <v>25</v>
      </c>
      <c r="AG927" s="81">
        <v>20</v>
      </c>
      <c r="AH927" s="81">
        <v>20</v>
      </c>
      <c r="AI927" s="81">
        <v>36</v>
      </c>
      <c r="AJ927" s="81">
        <v>35</v>
      </c>
      <c r="AK927" s="81">
        <v>30</v>
      </c>
      <c r="AL927" s="81">
        <v>30</v>
      </c>
      <c r="AM927" s="81">
        <v>25</v>
      </c>
      <c r="AN927" s="81">
        <v>20</v>
      </c>
    </row>
    <row r="928" spans="1:40" ht="16.5">
      <c r="A928" s="81">
        <v>10924</v>
      </c>
      <c r="B928" s="81" t="s">
        <v>3092</v>
      </c>
      <c r="C928" s="81" t="s">
        <v>2152</v>
      </c>
      <c r="D928" s="81">
        <v>30</v>
      </c>
      <c r="E928" s="81">
        <v>35</v>
      </c>
      <c r="F928" s="81">
        <v>30</v>
      </c>
      <c r="G928" s="81">
        <v>25</v>
      </c>
      <c r="H928" s="81">
        <v>37</v>
      </c>
      <c r="I928" s="81">
        <v>25</v>
      </c>
      <c r="J928" s="81">
        <v>30</v>
      </c>
      <c r="K928" s="81">
        <v>37</v>
      </c>
      <c r="L928" s="81">
        <v>30</v>
      </c>
      <c r="M928" s="81">
        <v>30</v>
      </c>
      <c r="N928" s="81">
        <v>35</v>
      </c>
      <c r="O928" s="81">
        <v>30</v>
      </c>
      <c r="P928" s="81">
        <v>36</v>
      </c>
      <c r="Q928" s="81">
        <v>30</v>
      </c>
      <c r="R928" s="81">
        <v>35</v>
      </c>
      <c r="S928" s="81">
        <v>35</v>
      </c>
      <c r="T928" s="81">
        <v>20</v>
      </c>
      <c r="U928" s="81">
        <v>37</v>
      </c>
      <c r="V928" s="81">
        <v>35</v>
      </c>
      <c r="W928" s="81">
        <v>30</v>
      </c>
      <c r="X928" s="81">
        <v>30</v>
      </c>
      <c r="Y928" s="81">
        <v>25</v>
      </c>
      <c r="Z928" s="81">
        <v>20</v>
      </c>
      <c r="AA928" s="81">
        <v>20</v>
      </c>
      <c r="AB928" s="81">
        <v>36</v>
      </c>
      <c r="AC928" s="81">
        <v>35</v>
      </c>
      <c r="AD928" s="81">
        <v>30</v>
      </c>
      <c r="AE928" s="81">
        <v>30</v>
      </c>
      <c r="AF928" s="81">
        <v>25</v>
      </c>
      <c r="AG928" s="81">
        <v>20</v>
      </c>
      <c r="AH928" s="81">
        <v>20</v>
      </c>
      <c r="AI928" s="81">
        <v>36</v>
      </c>
      <c r="AJ928" s="81">
        <v>35</v>
      </c>
      <c r="AK928" s="81">
        <v>30</v>
      </c>
      <c r="AL928" s="81">
        <v>30</v>
      </c>
      <c r="AM928" s="81">
        <v>25</v>
      </c>
      <c r="AN928" s="81">
        <v>20</v>
      </c>
    </row>
    <row r="929" spans="1:40" ht="16.5">
      <c r="A929" s="81">
        <v>10925</v>
      </c>
      <c r="B929" s="81" t="s">
        <v>3093</v>
      </c>
      <c r="C929" s="81" t="s">
        <v>2152</v>
      </c>
      <c r="D929" s="81">
        <v>30</v>
      </c>
      <c r="E929" s="81">
        <v>35</v>
      </c>
      <c r="F929" s="81">
        <v>30</v>
      </c>
      <c r="G929" s="81">
        <v>25</v>
      </c>
      <c r="H929" s="81">
        <v>37</v>
      </c>
      <c r="I929" s="81">
        <v>25</v>
      </c>
      <c r="J929" s="81">
        <v>30</v>
      </c>
      <c r="K929" s="81">
        <v>37</v>
      </c>
      <c r="L929" s="81">
        <v>30</v>
      </c>
      <c r="M929" s="81">
        <v>30</v>
      </c>
      <c r="N929" s="81">
        <v>35</v>
      </c>
      <c r="O929" s="81">
        <v>30</v>
      </c>
      <c r="P929" s="81">
        <v>36</v>
      </c>
      <c r="Q929" s="81">
        <v>30</v>
      </c>
      <c r="R929" s="81">
        <v>35</v>
      </c>
      <c r="S929" s="81">
        <v>35</v>
      </c>
      <c r="T929" s="81">
        <v>20</v>
      </c>
      <c r="U929" s="81">
        <v>38</v>
      </c>
      <c r="V929" s="81">
        <v>35</v>
      </c>
      <c r="W929" s="81">
        <v>30</v>
      </c>
      <c r="X929" s="81">
        <v>30</v>
      </c>
      <c r="Y929" s="81">
        <v>25</v>
      </c>
      <c r="Z929" s="81">
        <v>20</v>
      </c>
      <c r="AA929" s="81">
        <v>20</v>
      </c>
      <c r="AB929" s="81">
        <v>36</v>
      </c>
      <c r="AC929" s="81">
        <v>35</v>
      </c>
      <c r="AD929" s="81">
        <v>30</v>
      </c>
      <c r="AE929" s="81">
        <v>30</v>
      </c>
      <c r="AF929" s="81">
        <v>25</v>
      </c>
      <c r="AG929" s="81">
        <v>20</v>
      </c>
      <c r="AH929" s="81">
        <v>20</v>
      </c>
      <c r="AI929" s="81">
        <v>36</v>
      </c>
      <c r="AJ929" s="81">
        <v>35</v>
      </c>
      <c r="AK929" s="81">
        <v>30</v>
      </c>
      <c r="AL929" s="81">
        <v>30</v>
      </c>
      <c r="AM929" s="81">
        <v>25</v>
      </c>
      <c r="AN929" s="81">
        <v>20</v>
      </c>
    </row>
    <row r="930" spans="1:40" ht="16.5">
      <c r="A930" s="81">
        <v>10926</v>
      </c>
      <c r="B930" s="81" t="s">
        <v>3094</v>
      </c>
      <c r="C930" s="81" t="s">
        <v>2152</v>
      </c>
      <c r="D930" s="81">
        <v>30</v>
      </c>
      <c r="E930" s="81">
        <v>35</v>
      </c>
      <c r="F930" s="81">
        <v>30</v>
      </c>
      <c r="G930" s="81">
        <v>25</v>
      </c>
      <c r="H930" s="81">
        <v>37</v>
      </c>
      <c r="I930" s="81">
        <v>25</v>
      </c>
      <c r="J930" s="81">
        <v>30</v>
      </c>
      <c r="K930" s="81">
        <v>37</v>
      </c>
      <c r="L930" s="81">
        <v>30</v>
      </c>
      <c r="M930" s="81">
        <v>30</v>
      </c>
      <c r="N930" s="81">
        <v>35</v>
      </c>
      <c r="O930" s="81">
        <v>30</v>
      </c>
      <c r="P930" s="81">
        <v>36</v>
      </c>
      <c r="Q930" s="81">
        <v>30</v>
      </c>
      <c r="R930" s="81">
        <v>35</v>
      </c>
      <c r="S930" s="81">
        <v>35</v>
      </c>
      <c r="T930" s="81">
        <v>20</v>
      </c>
      <c r="U930" s="81">
        <v>39</v>
      </c>
      <c r="V930" s="81">
        <v>35</v>
      </c>
      <c r="W930" s="81">
        <v>30</v>
      </c>
      <c r="X930" s="81">
        <v>30</v>
      </c>
      <c r="Y930" s="81">
        <v>25</v>
      </c>
      <c r="Z930" s="81">
        <v>20</v>
      </c>
      <c r="AA930" s="81">
        <v>20</v>
      </c>
      <c r="AB930" s="81">
        <v>36</v>
      </c>
      <c r="AC930" s="81">
        <v>35</v>
      </c>
      <c r="AD930" s="81">
        <v>30</v>
      </c>
      <c r="AE930" s="81">
        <v>30</v>
      </c>
      <c r="AF930" s="81">
        <v>25</v>
      </c>
      <c r="AG930" s="81">
        <v>20</v>
      </c>
      <c r="AH930" s="81">
        <v>20</v>
      </c>
      <c r="AI930" s="81">
        <v>36</v>
      </c>
      <c r="AJ930" s="81">
        <v>35</v>
      </c>
      <c r="AK930" s="81">
        <v>30</v>
      </c>
      <c r="AL930" s="81">
        <v>30</v>
      </c>
      <c r="AM930" s="81">
        <v>25</v>
      </c>
      <c r="AN930" s="81">
        <v>20</v>
      </c>
    </row>
    <row r="931" spans="1:40" ht="16.5">
      <c r="A931" s="81">
        <v>10927</v>
      </c>
      <c r="B931" s="81" t="s">
        <v>3095</v>
      </c>
      <c r="C931" s="81" t="s">
        <v>2152</v>
      </c>
      <c r="D931" s="81">
        <v>30</v>
      </c>
      <c r="E931" s="81">
        <v>35</v>
      </c>
      <c r="F931" s="81">
        <v>30</v>
      </c>
      <c r="G931" s="81">
        <v>25</v>
      </c>
      <c r="H931" s="81">
        <v>37</v>
      </c>
      <c r="I931" s="81">
        <v>25</v>
      </c>
      <c r="J931" s="81">
        <v>30</v>
      </c>
      <c r="K931" s="81">
        <v>37</v>
      </c>
      <c r="L931" s="81">
        <v>30</v>
      </c>
      <c r="M931" s="81">
        <v>30</v>
      </c>
      <c r="N931" s="81">
        <v>35</v>
      </c>
      <c r="O931" s="81">
        <v>30</v>
      </c>
      <c r="P931" s="81">
        <v>36</v>
      </c>
      <c r="Q931" s="81">
        <v>30</v>
      </c>
      <c r="R931" s="81">
        <v>35</v>
      </c>
      <c r="S931" s="81">
        <v>35</v>
      </c>
      <c r="T931" s="81">
        <v>20</v>
      </c>
      <c r="U931" s="81">
        <v>40</v>
      </c>
      <c r="V931" s="81">
        <v>35</v>
      </c>
      <c r="W931" s="81">
        <v>30</v>
      </c>
      <c r="X931" s="81">
        <v>30</v>
      </c>
      <c r="Y931" s="81">
        <v>25</v>
      </c>
      <c r="Z931" s="81">
        <v>20</v>
      </c>
      <c r="AA931" s="81">
        <v>20</v>
      </c>
      <c r="AB931" s="81">
        <v>36</v>
      </c>
      <c r="AC931" s="81">
        <v>35</v>
      </c>
      <c r="AD931" s="81">
        <v>30</v>
      </c>
      <c r="AE931" s="81">
        <v>30</v>
      </c>
      <c r="AF931" s="81">
        <v>25</v>
      </c>
      <c r="AG931" s="81">
        <v>20</v>
      </c>
      <c r="AH931" s="81">
        <v>20</v>
      </c>
      <c r="AI931" s="81">
        <v>36</v>
      </c>
      <c r="AJ931" s="81">
        <v>35</v>
      </c>
      <c r="AK931" s="81">
        <v>30</v>
      </c>
      <c r="AL931" s="81">
        <v>30</v>
      </c>
      <c r="AM931" s="81">
        <v>25</v>
      </c>
      <c r="AN931" s="81">
        <v>20</v>
      </c>
    </row>
    <row r="932" spans="1:40" ht="16.5">
      <c r="A932" s="81">
        <v>10928</v>
      </c>
      <c r="B932" s="81" t="s">
        <v>3096</v>
      </c>
      <c r="C932" s="81" t="s">
        <v>2158</v>
      </c>
      <c r="D932" s="81">
        <v>30</v>
      </c>
      <c r="E932" s="81">
        <v>35</v>
      </c>
      <c r="F932" s="81">
        <v>30</v>
      </c>
      <c r="G932" s="81">
        <v>25</v>
      </c>
      <c r="H932" s="81">
        <v>37</v>
      </c>
      <c r="I932" s="81">
        <v>25</v>
      </c>
      <c r="J932" s="81">
        <v>30</v>
      </c>
      <c r="K932" s="81">
        <v>37</v>
      </c>
      <c r="L932" s="81">
        <v>30</v>
      </c>
      <c r="M932" s="81">
        <v>30</v>
      </c>
      <c r="N932" s="81">
        <v>35</v>
      </c>
      <c r="O932" s="81">
        <v>30</v>
      </c>
      <c r="P932" s="81">
        <v>36</v>
      </c>
      <c r="Q932" s="81">
        <v>30</v>
      </c>
      <c r="R932" s="81">
        <v>35</v>
      </c>
      <c r="S932" s="81">
        <v>35</v>
      </c>
      <c r="T932" s="81">
        <v>20</v>
      </c>
      <c r="U932" s="81">
        <v>40</v>
      </c>
      <c r="V932" s="81">
        <v>35</v>
      </c>
      <c r="W932" s="81">
        <v>30</v>
      </c>
      <c r="X932" s="81">
        <v>30</v>
      </c>
      <c r="Y932" s="81">
        <v>25</v>
      </c>
      <c r="Z932" s="81">
        <v>20</v>
      </c>
      <c r="AA932" s="81">
        <v>20</v>
      </c>
      <c r="AB932" s="81">
        <v>37</v>
      </c>
      <c r="AC932" s="81">
        <v>35</v>
      </c>
      <c r="AD932" s="81">
        <v>30</v>
      </c>
      <c r="AE932" s="81">
        <v>30</v>
      </c>
      <c r="AF932" s="81">
        <v>25</v>
      </c>
      <c r="AG932" s="81">
        <v>20</v>
      </c>
      <c r="AH932" s="81">
        <v>20</v>
      </c>
      <c r="AI932" s="81">
        <v>36</v>
      </c>
      <c r="AJ932" s="81">
        <v>35</v>
      </c>
      <c r="AK932" s="81">
        <v>30</v>
      </c>
      <c r="AL932" s="81">
        <v>30</v>
      </c>
      <c r="AM932" s="81">
        <v>25</v>
      </c>
      <c r="AN932" s="81">
        <v>20</v>
      </c>
    </row>
    <row r="933" spans="1:40" ht="16.5">
      <c r="A933" s="81">
        <v>10929</v>
      </c>
      <c r="B933" s="81" t="s">
        <v>3097</v>
      </c>
      <c r="C933" s="81" t="s">
        <v>2158</v>
      </c>
      <c r="D933" s="81">
        <v>30</v>
      </c>
      <c r="E933" s="81">
        <v>35</v>
      </c>
      <c r="F933" s="81">
        <v>30</v>
      </c>
      <c r="G933" s="81">
        <v>25</v>
      </c>
      <c r="H933" s="81">
        <v>37</v>
      </c>
      <c r="I933" s="81">
        <v>25</v>
      </c>
      <c r="J933" s="81">
        <v>30</v>
      </c>
      <c r="K933" s="81">
        <v>37</v>
      </c>
      <c r="L933" s="81">
        <v>30</v>
      </c>
      <c r="M933" s="81">
        <v>30</v>
      </c>
      <c r="N933" s="81">
        <v>35</v>
      </c>
      <c r="O933" s="81">
        <v>30</v>
      </c>
      <c r="P933" s="81">
        <v>36</v>
      </c>
      <c r="Q933" s="81">
        <v>30</v>
      </c>
      <c r="R933" s="81">
        <v>35</v>
      </c>
      <c r="S933" s="81">
        <v>35</v>
      </c>
      <c r="T933" s="81">
        <v>20</v>
      </c>
      <c r="U933" s="81">
        <v>40</v>
      </c>
      <c r="V933" s="81">
        <v>35</v>
      </c>
      <c r="W933" s="81">
        <v>30</v>
      </c>
      <c r="X933" s="81">
        <v>30</v>
      </c>
      <c r="Y933" s="81">
        <v>25</v>
      </c>
      <c r="Z933" s="81">
        <v>20</v>
      </c>
      <c r="AA933" s="81">
        <v>20</v>
      </c>
      <c r="AB933" s="81">
        <v>38</v>
      </c>
      <c r="AC933" s="81">
        <v>35</v>
      </c>
      <c r="AD933" s="81">
        <v>30</v>
      </c>
      <c r="AE933" s="81">
        <v>30</v>
      </c>
      <c r="AF933" s="81">
        <v>25</v>
      </c>
      <c r="AG933" s="81">
        <v>20</v>
      </c>
      <c r="AH933" s="81">
        <v>20</v>
      </c>
      <c r="AI933" s="81">
        <v>36</v>
      </c>
      <c r="AJ933" s="81">
        <v>35</v>
      </c>
      <c r="AK933" s="81">
        <v>30</v>
      </c>
      <c r="AL933" s="81">
        <v>30</v>
      </c>
      <c r="AM933" s="81">
        <v>25</v>
      </c>
      <c r="AN933" s="81">
        <v>20</v>
      </c>
    </row>
    <row r="934" spans="1:40" ht="16.5">
      <c r="A934" s="81">
        <v>10930</v>
      </c>
      <c r="B934" s="81" t="s">
        <v>3098</v>
      </c>
      <c r="C934" s="81" t="s">
        <v>2158</v>
      </c>
      <c r="D934" s="81">
        <v>30</v>
      </c>
      <c r="E934" s="81">
        <v>35</v>
      </c>
      <c r="F934" s="81">
        <v>30</v>
      </c>
      <c r="G934" s="81">
        <v>25</v>
      </c>
      <c r="H934" s="81">
        <v>37</v>
      </c>
      <c r="I934" s="81">
        <v>25</v>
      </c>
      <c r="J934" s="81">
        <v>30</v>
      </c>
      <c r="K934" s="81">
        <v>37</v>
      </c>
      <c r="L934" s="81">
        <v>30</v>
      </c>
      <c r="M934" s="81">
        <v>30</v>
      </c>
      <c r="N934" s="81">
        <v>35</v>
      </c>
      <c r="O934" s="81">
        <v>30</v>
      </c>
      <c r="P934" s="81">
        <v>36</v>
      </c>
      <c r="Q934" s="81">
        <v>30</v>
      </c>
      <c r="R934" s="81">
        <v>35</v>
      </c>
      <c r="S934" s="81">
        <v>35</v>
      </c>
      <c r="T934" s="81">
        <v>20</v>
      </c>
      <c r="U934" s="81">
        <v>40</v>
      </c>
      <c r="V934" s="81">
        <v>35</v>
      </c>
      <c r="W934" s="81">
        <v>30</v>
      </c>
      <c r="X934" s="81">
        <v>30</v>
      </c>
      <c r="Y934" s="81">
        <v>25</v>
      </c>
      <c r="Z934" s="81">
        <v>20</v>
      </c>
      <c r="AA934" s="81">
        <v>20</v>
      </c>
      <c r="AB934" s="81">
        <v>39</v>
      </c>
      <c r="AC934" s="81">
        <v>35</v>
      </c>
      <c r="AD934" s="81">
        <v>30</v>
      </c>
      <c r="AE934" s="81">
        <v>30</v>
      </c>
      <c r="AF934" s="81">
        <v>25</v>
      </c>
      <c r="AG934" s="81">
        <v>20</v>
      </c>
      <c r="AH934" s="81">
        <v>20</v>
      </c>
      <c r="AI934" s="81">
        <v>36</v>
      </c>
      <c r="AJ934" s="81">
        <v>35</v>
      </c>
      <c r="AK934" s="81">
        <v>30</v>
      </c>
      <c r="AL934" s="81">
        <v>30</v>
      </c>
      <c r="AM934" s="81">
        <v>25</v>
      </c>
      <c r="AN934" s="81">
        <v>20</v>
      </c>
    </row>
    <row r="935" spans="1:40" ht="16.5">
      <c r="A935" s="81">
        <v>10931</v>
      </c>
      <c r="B935" s="81" t="s">
        <v>3099</v>
      </c>
      <c r="C935" s="81" t="s">
        <v>2158</v>
      </c>
      <c r="D935" s="81">
        <v>30</v>
      </c>
      <c r="E935" s="81">
        <v>35</v>
      </c>
      <c r="F935" s="81">
        <v>30</v>
      </c>
      <c r="G935" s="81">
        <v>25</v>
      </c>
      <c r="H935" s="81">
        <v>37</v>
      </c>
      <c r="I935" s="81">
        <v>25</v>
      </c>
      <c r="J935" s="81">
        <v>30</v>
      </c>
      <c r="K935" s="81">
        <v>37</v>
      </c>
      <c r="L935" s="81">
        <v>30</v>
      </c>
      <c r="M935" s="81">
        <v>30</v>
      </c>
      <c r="N935" s="81">
        <v>35</v>
      </c>
      <c r="O935" s="81">
        <v>30</v>
      </c>
      <c r="P935" s="81">
        <v>36</v>
      </c>
      <c r="Q935" s="81">
        <v>30</v>
      </c>
      <c r="R935" s="81">
        <v>35</v>
      </c>
      <c r="S935" s="81">
        <v>35</v>
      </c>
      <c r="T935" s="81">
        <v>20</v>
      </c>
      <c r="U935" s="81">
        <v>40</v>
      </c>
      <c r="V935" s="81">
        <v>35</v>
      </c>
      <c r="W935" s="81">
        <v>30</v>
      </c>
      <c r="X935" s="81">
        <v>30</v>
      </c>
      <c r="Y935" s="81">
        <v>25</v>
      </c>
      <c r="Z935" s="81">
        <v>20</v>
      </c>
      <c r="AA935" s="81">
        <v>20</v>
      </c>
      <c r="AB935" s="81">
        <v>40</v>
      </c>
      <c r="AC935" s="81">
        <v>35</v>
      </c>
      <c r="AD935" s="81">
        <v>30</v>
      </c>
      <c r="AE935" s="81">
        <v>30</v>
      </c>
      <c r="AF935" s="81">
        <v>25</v>
      </c>
      <c r="AG935" s="81">
        <v>20</v>
      </c>
      <c r="AH935" s="81">
        <v>20</v>
      </c>
      <c r="AI935" s="81">
        <v>36</v>
      </c>
      <c r="AJ935" s="81">
        <v>35</v>
      </c>
      <c r="AK935" s="81">
        <v>30</v>
      </c>
      <c r="AL935" s="81">
        <v>30</v>
      </c>
      <c r="AM935" s="81">
        <v>25</v>
      </c>
      <c r="AN935" s="81">
        <v>20</v>
      </c>
    </row>
    <row r="936" spans="1:40" ht="16.5">
      <c r="A936" s="81">
        <v>10932</v>
      </c>
      <c r="B936" s="81" t="s">
        <v>3100</v>
      </c>
      <c r="C936" s="81" t="s">
        <v>2164</v>
      </c>
      <c r="D936" s="81">
        <v>30</v>
      </c>
      <c r="E936" s="81">
        <v>35</v>
      </c>
      <c r="F936" s="81">
        <v>30</v>
      </c>
      <c r="G936" s="81">
        <v>25</v>
      </c>
      <c r="H936" s="81">
        <v>37</v>
      </c>
      <c r="I936" s="81">
        <v>25</v>
      </c>
      <c r="J936" s="81">
        <v>30</v>
      </c>
      <c r="K936" s="81">
        <v>37</v>
      </c>
      <c r="L936" s="81">
        <v>30</v>
      </c>
      <c r="M936" s="81">
        <v>30</v>
      </c>
      <c r="N936" s="81">
        <v>35</v>
      </c>
      <c r="O936" s="81">
        <v>30</v>
      </c>
      <c r="P936" s="81">
        <v>36</v>
      </c>
      <c r="Q936" s="81">
        <v>30</v>
      </c>
      <c r="R936" s="81">
        <v>35</v>
      </c>
      <c r="S936" s="81">
        <v>35</v>
      </c>
      <c r="T936" s="81">
        <v>20</v>
      </c>
      <c r="U936" s="81">
        <v>40</v>
      </c>
      <c r="V936" s="81">
        <v>35</v>
      </c>
      <c r="W936" s="81">
        <v>30</v>
      </c>
      <c r="X936" s="81">
        <v>30</v>
      </c>
      <c r="Y936" s="81">
        <v>25</v>
      </c>
      <c r="Z936" s="81">
        <v>20</v>
      </c>
      <c r="AA936" s="81">
        <v>20</v>
      </c>
      <c r="AB936" s="81">
        <v>40</v>
      </c>
      <c r="AC936" s="81">
        <v>35</v>
      </c>
      <c r="AD936" s="81">
        <v>30</v>
      </c>
      <c r="AE936" s="81">
        <v>30</v>
      </c>
      <c r="AF936" s="81">
        <v>25</v>
      </c>
      <c r="AG936" s="81">
        <v>20</v>
      </c>
      <c r="AH936" s="81">
        <v>20</v>
      </c>
      <c r="AI936" s="81">
        <v>37</v>
      </c>
      <c r="AJ936" s="81">
        <v>35</v>
      </c>
      <c r="AK936" s="81">
        <v>30</v>
      </c>
      <c r="AL936" s="81">
        <v>30</v>
      </c>
      <c r="AM936" s="81">
        <v>25</v>
      </c>
      <c r="AN936" s="81">
        <v>20</v>
      </c>
    </row>
    <row r="937" spans="1:40" ht="16.5">
      <c r="A937" s="81">
        <v>10933</v>
      </c>
      <c r="B937" s="81" t="s">
        <v>3101</v>
      </c>
      <c r="C937" s="81" t="s">
        <v>2164</v>
      </c>
      <c r="D937" s="81">
        <v>30</v>
      </c>
      <c r="E937" s="81">
        <v>35</v>
      </c>
      <c r="F937" s="81">
        <v>30</v>
      </c>
      <c r="G937" s="81">
        <v>25</v>
      </c>
      <c r="H937" s="81">
        <v>37</v>
      </c>
      <c r="I937" s="81">
        <v>25</v>
      </c>
      <c r="J937" s="81">
        <v>30</v>
      </c>
      <c r="K937" s="81">
        <v>37</v>
      </c>
      <c r="L937" s="81">
        <v>30</v>
      </c>
      <c r="M937" s="81">
        <v>30</v>
      </c>
      <c r="N937" s="81">
        <v>35</v>
      </c>
      <c r="O937" s="81">
        <v>30</v>
      </c>
      <c r="P937" s="81">
        <v>36</v>
      </c>
      <c r="Q937" s="81">
        <v>30</v>
      </c>
      <c r="R937" s="81">
        <v>35</v>
      </c>
      <c r="S937" s="81">
        <v>35</v>
      </c>
      <c r="T937" s="81">
        <v>20</v>
      </c>
      <c r="U937" s="81">
        <v>40</v>
      </c>
      <c r="V937" s="81">
        <v>35</v>
      </c>
      <c r="W937" s="81">
        <v>30</v>
      </c>
      <c r="X937" s="81">
        <v>30</v>
      </c>
      <c r="Y937" s="81">
        <v>25</v>
      </c>
      <c r="Z937" s="81">
        <v>20</v>
      </c>
      <c r="AA937" s="81">
        <v>20</v>
      </c>
      <c r="AB937" s="81">
        <v>40</v>
      </c>
      <c r="AC937" s="81">
        <v>35</v>
      </c>
      <c r="AD937" s="81">
        <v>30</v>
      </c>
      <c r="AE937" s="81">
        <v>30</v>
      </c>
      <c r="AF937" s="81">
        <v>25</v>
      </c>
      <c r="AG937" s="81">
        <v>20</v>
      </c>
      <c r="AH937" s="81">
        <v>20</v>
      </c>
      <c r="AI937" s="81">
        <v>38</v>
      </c>
      <c r="AJ937" s="81">
        <v>35</v>
      </c>
      <c r="AK937" s="81">
        <v>30</v>
      </c>
      <c r="AL937" s="81">
        <v>30</v>
      </c>
      <c r="AM937" s="81">
        <v>25</v>
      </c>
      <c r="AN937" s="81">
        <v>20</v>
      </c>
    </row>
    <row r="938" spans="1:40" ht="16.5">
      <c r="A938" s="81">
        <v>10934</v>
      </c>
      <c r="B938" s="81" t="s">
        <v>3102</v>
      </c>
      <c r="C938" s="81" t="s">
        <v>2164</v>
      </c>
      <c r="D938" s="81">
        <v>30</v>
      </c>
      <c r="E938" s="81">
        <v>35</v>
      </c>
      <c r="F938" s="81">
        <v>30</v>
      </c>
      <c r="G938" s="81">
        <v>25</v>
      </c>
      <c r="H938" s="81">
        <v>37</v>
      </c>
      <c r="I938" s="81">
        <v>25</v>
      </c>
      <c r="J938" s="81">
        <v>30</v>
      </c>
      <c r="K938" s="81">
        <v>37</v>
      </c>
      <c r="L938" s="81">
        <v>30</v>
      </c>
      <c r="M938" s="81">
        <v>30</v>
      </c>
      <c r="N938" s="81">
        <v>35</v>
      </c>
      <c r="O938" s="81">
        <v>30</v>
      </c>
      <c r="P938" s="81">
        <v>36</v>
      </c>
      <c r="Q938" s="81">
        <v>30</v>
      </c>
      <c r="R938" s="81">
        <v>35</v>
      </c>
      <c r="S938" s="81">
        <v>35</v>
      </c>
      <c r="T938" s="81">
        <v>20</v>
      </c>
      <c r="U938" s="81">
        <v>40</v>
      </c>
      <c r="V938" s="81">
        <v>35</v>
      </c>
      <c r="W938" s="81">
        <v>30</v>
      </c>
      <c r="X938" s="81">
        <v>30</v>
      </c>
      <c r="Y938" s="81">
        <v>25</v>
      </c>
      <c r="Z938" s="81">
        <v>20</v>
      </c>
      <c r="AA938" s="81">
        <v>20</v>
      </c>
      <c r="AB938" s="81">
        <v>40</v>
      </c>
      <c r="AC938" s="81">
        <v>35</v>
      </c>
      <c r="AD938" s="81">
        <v>30</v>
      </c>
      <c r="AE938" s="81">
        <v>30</v>
      </c>
      <c r="AF938" s="81">
        <v>25</v>
      </c>
      <c r="AG938" s="81">
        <v>20</v>
      </c>
      <c r="AH938" s="81">
        <v>20</v>
      </c>
      <c r="AI938" s="81">
        <v>39</v>
      </c>
      <c r="AJ938" s="81">
        <v>35</v>
      </c>
      <c r="AK938" s="81">
        <v>30</v>
      </c>
      <c r="AL938" s="81">
        <v>30</v>
      </c>
      <c r="AM938" s="81">
        <v>25</v>
      </c>
      <c r="AN938" s="81">
        <v>20</v>
      </c>
    </row>
    <row r="939" spans="1:40" ht="16.5">
      <c r="A939" s="81">
        <v>10935</v>
      </c>
      <c r="B939" s="81" t="s">
        <v>3103</v>
      </c>
      <c r="C939" s="81" t="s">
        <v>2164</v>
      </c>
      <c r="D939" s="81">
        <v>30</v>
      </c>
      <c r="E939" s="81">
        <v>35</v>
      </c>
      <c r="F939" s="81">
        <v>30</v>
      </c>
      <c r="G939" s="81">
        <v>25</v>
      </c>
      <c r="H939" s="81">
        <v>37</v>
      </c>
      <c r="I939" s="81">
        <v>25</v>
      </c>
      <c r="J939" s="81">
        <v>30</v>
      </c>
      <c r="K939" s="81">
        <v>37</v>
      </c>
      <c r="L939" s="81">
        <v>30</v>
      </c>
      <c r="M939" s="81">
        <v>30</v>
      </c>
      <c r="N939" s="81">
        <v>35</v>
      </c>
      <c r="O939" s="81">
        <v>30</v>
      </c>
      <c r="P939" s="81">
        <v>36</v>
      </c>
      <c r="Q939" s="81">
        <v>30</v>
      </c>
      <c r="R939" s="81">
        <v>35</v>
      </c>
      <c r="S939" s="81">
        <v>35</v>
      </c>
      <c r="T939" s="81">
        <v>20</v>
      </c>
      <c r="U939" s="81">
        <v>40</v>
      </c>
      <c r="V939" s="81">
        <v>35</v>
      </c>
      <c r="W939" s="81">
        <v>30</v>
      </c>
      <c r="X939" s="81">
        <v>30</v>
      </c>
      <c r="Y939" s="81">
        <v>25</v>
      </c>
      <c r="Z939" s="81">
        <v>20</v>
      </c>
      <c r="AA939" s="81">
        <v>20</v>
      </c>
      <c r="AB939" s="81">
        <v>40</v>
      </c>
      <c r="AC939" s="81">
        <v>35</v>
      </c>
      <c r="AD939" s="81">
        <v>30</v>
      </c>
      <c r="AE939" s="81">
        <v>30</v>
      </c>
      <c r="AF939" s="81">
        <v>25</v>
      </c>
      <c r="AG939" s="81">
        <v>20</v>
      </c>
      <c r="AH939" s="81">
        <v>20</v>
      </c>
      <c r="AI939" s="81">
        <v>40</v>
      </c>
      <c r="AJ939" s="81">
        <v>35</v>
      </c>
      <c r="AK939" s="81">
        <v>30</v>
      </c>
      <c r="AL939" s="81">
        <v>30</v>
      </c>
      <c r="AM939" s="81">
        <v>25</v>
      </c>
      <c r="AN939" s="81">
        <v>20</v>
      </c>
    </row>
    <row r="940" spans="1:40" ht="16.5">
      <c r="A940" s="81">
        <v>10936</v>
      </c>
      <c r="B940" s="81" t="s">
        <v>3104</v>
      </c>
      <c r="C940" s="81" t="s">
        <v>2141</v>
      </c>
      <c r="D940" s="81">
        <v>31</v>
      </c>
      <c r="E940" s="81">
        <v>35</v>
      </c>
      <c r="F940" s="81">
        <v>31</v>
      </c>
      <c r="G940" s="81">
        <v>25</v>
      </c>
      <c r="H940" s="81">
        <v>37</v>
      </c>
      <c r="I940" s="81">
        <v>25</v>
      </c>
      <c r="J940" s="81">
        <v>30</v>
      </c>
      <c r="K940" s="81">
        <v>37</v>
      </c>
      <c r="L940" s="81">
        <v>30</v>
      </c>
      <c r="M940" s="81">
        <v>30</v>
      </c>
      <c r="N940" s="81">
        <v>35</v>
      </c>
      <c r="O940" s="81">
        <v>30</v>
      </c>
      <c r="P940" s="81">
        <v>36</v>
      </c>
      <c r="Q940" s="81">
        <v>30</v>
      </c>
      <c r="R940" s="81">
        <v>35</v>
      </c>
      <c r="S940" s="81">
        <v>35</v>
      </c>
      <c r="T940" s="81">
        <v>20</v>
      </c>
      <c r="U940" s="81">
        <v>40</v>
      </c>
      <c r="V940" s="81">
        <v>35</v>
      </c>
      <c r="W940" s="81">
        <v>30</v>
      </c>
      <c r="X940" s="81">
        <v>30</v>
      </c>
      <c r="Y940" s="81">
        <v>25</v>
      </c>
      <c r="Z940" s="81">
        <v>20</v>
      </c>
      <c r="AA940" s="81">
        <v>20</v>
      </c>
      <c r="AB940" s="81">
        <v>40</v>
      </c>
      <c r="AC940" s="81">
        <v>35</v>
      </c>
      <c r="AD940" s="81">
        <v>30</v>
      </c>
      <c r="AE940" s="81">
        <v>30</v>
      </c>
      <c r="AF940" s="81">
        <v>25</v>
      </c>
      <c r="AG940" s="81">
        <v>20</v>
      </c>
      <c r="AH940" s="81">
        <v>20</v>
      </c>
      <c r="AI940" s="81">
        <v>40</v>
      </c>
      <c r="AJ940" s="81">
        <v>35</v>
      </c>
      <c r="AK940" s="81">
        <v>30</v>
      </c>
      <c r="AL940" s="81">
        <v>30</v>
      </c>
      <c r="AM940" s="81">
        <v>25</v>
      </c>
      <c r="AN940" s="81">
        <v>20</v>
      </c>
    </row>
    <row r="941" spans="1:40" ht="16.5">
      <c r="A941" s="81">
        <v>10937</v>
      </c>
      <c r="B941" s="81" t="s">
        <v>3105</v>
      </c>
      <c r="C941" s="81" t="s">
        <v>2141</v>
      </c>
      <c r="D941" s="81">
        <v>32</v>
      </c>
      <c r="E941" s="81">
        <v>35</v>
      </c>
      <c r="F941" s="81">
        <v>32</v>
      </c>
      <c r="G941" s="81">
        <v>25</v>
      </c>
      <c r="H941" s="81">
        <v>37</v>
      </c>
      <c r="I941" s="81">
        <v>25</v>
      </c>
      <c r="J941" s="81">
        <v>30</v>
      </c>
      <c r="K941" s="81">
        <v>37</v>
      </c>
      <c r="L941" s="81">
        <v>30</v>
      </c>
      <c r="M941" s="81">
        <v>30</v>
      </c>
      <c r="N941" s="81">
        <v>35</v>
      </c>
      <c r="O941" s="81">
        <v>30</v>
      </c>
      <c r="P941" s="81">
        <v>36</v>
      </c>
      <c r="Q941" s="81">
        <v>30</v>
      </c>
      <c r="R941" s="81">
        <v>35</v>
      </c>
      <c r="S941" s="81">
        <v>35</v>
      </c>
      <c r="T941" s="81">
        <v>20</v>
      </c>
      <c r="U941" s="81">
        <v>40</v>
      </c>
      <c r="V941" s="81">
        <v>35</v>
      </c>
      <c r="W941" s="81">
        <v>30</v>
      </c>
      <c r="X941" s="81">
        <v>30</v>
      </c>
      <c r="Y941" s="81">
        <v>25</v>
      </c>
      <c r="Z941" s="81">
        <v>20</v>
      </c>
      <c r="AA941" s="81">
        <v>20</v>
      </c>
      <c r="AB941" s="81">
        <v>40</v>
      </c>
      <c r="AC941" s="81">
        <v>35</v>
      </c>
      <c r="AD941" s="81">
        <v>30</v>
      </c>
      <c r="AE941" s="81">
        <v>30</v>
      </c>
      <c r="AF941" s="81">
        <v>25</v>
      </c>
      <c r="AG941" s="81">
        <v>20</v>
      </c>
      <c r="AH941" s="81">
        <v>20</v>
      </c>
      <c r="AI941" s="81">
        <v>40</v>
      </c>
      <c r="AJ941" s="81">
        <v>35</v>
      </c>
      <c r="AK941" s="81">
        <v>30</v>
      </c>
      <c r="AL941" s="81">
        <v>30</v>
      </c>
      <c r="AM941" s="81">
        <v>25</v>
      </c>
      <c r="AN941" s="81">
        <v>20</v>
      </c>
    </row>
    <row r="942" spans="1:40" ht="16.5">
      <c r="A942" s="81">
        <v>10938</v>
      </c>
      <c r="B942" s="81" t="s">
        <v>3106</v>
      </c>
      <c r="C942" s="81" t="s">
        <v>2141</v>
      </c>
      <c r="D942" s="81">
        <v>33</v>
      </c>
      <c r="E942" s="81">
        <v>35</v>
      </c>
      <c r="F942" s="81">
        <v>33</v>
      </c>
      <c r="G942" s="81">
        <v>25</v>
      </c>
      <c r="H942" s="81">
        <v>37</v>
      </c>
      <c r="I942" s="81">
        <v>25</v>
      </c>
      <c r="J942" s="81">
        <v>30</v>
      </c>
      <c r="K942" s="81">
        <v>37</v>
      </c>
      <c r="L942" s="81">
        <v>30</v>
      </c>
      <c r="M942" s="81">
        <v>30</v>
      </c>
      <c r="N942" s="81">
        <v>35</v>
      </c>
      <c r="O942" s="81">
        <v>30</v>
      </c>
      <c r="P942" s="81">
        <v>36</v>
      </c>
      <c r="Q942" s="81">
        <v>30</v>
      </c>
      <c r="R942" s="81">
        <v>35</v>
      </c>
      <c r="S942" s="81">
        <v>35</v>
      </c>
      <c r="T942" s="81">
        <v>20</v>
      </c>
      <c r="U942" s="81">
        <v>40</v>
      </c>
      <c r="V942" s="81">
        <v>35</v>
      </c>
      <c r="W942" s="81">
        <v>30</v>
      </c>
      <c r="X942" s="81">
        <v>30</v>
      </c>
      <c r="Y942" s="81">
        <v>25</v>
      </c>
      <c r="Z942" s="81">
        <v>20</v>
      </c>
      <c r="AA942" s="81">
        <v>20</v>
      </c>
      <c r="AB942" s="81">
        <v>40</v>
      </c>
      <c r="AC942" s="81">
        <v>35</v>
      </c>
      <c r="AD942" s="81">
        <v>30</v>
      </c>
      <c r="AE942" s="81">
        <v>30</v>
      </c>
      <c r="AF942" s="81">
        <v>25</v>
      </c>
      <c r="AG942" s="81">
        <v>20</v>
      </c>
      <c r="AH942" s="81">
        <v>20</v>
      </c>
      <c r="AI942" s="81">
        <v>40</v>
      </c>
      <c r="AJ942" s="81">
        <v>35</v>
      </c>
      <c r="AK942" s="81">
        <v>30</v>
      </c>
      <c r="AL942" s="81">
        <v>30</v>
      </c>
      <c r="AM942" s="81">
        <v>25</v>
      </c>
      <c r="AN942" s="81">
        <v>20</v>
      </c>
    </row>
    <row r="943" spans="1:40" ht="16.5">
      <c r="A943" s="81">
        <v>10939</v>
      </c>
      <c r="B943" s="81" t="s">
        <v>3107</v>
      </c>
      <c r="C943" s="81" t="s">
        <v>2140</v>
      </c>
      <c r="D943" s="81">
        <v>33</v>
      </c>
      <c r="E943" s="81">
        <v>36</v>
      </c>
      <c r="F943" s="81">
        <v>33</v>
      </c>
      <c r="G943" s="81">
        <v>25</v>
      </c>
      <c r="H943" s="81">
        <v>37</v>
      </c>
      <c r="I943" s="81">
        <v>25</v>
      </c>
      <c r="J943" s="81">
        <v>30</v>
      </c>
      <c r="K943" s="81">
        <v>37</v>
      </c>
      <c r="L943" s="81">
        <v>30</v>
      </c>
      <c r="M943" s="81">
        <v>30</v>
      </c>
      <c r="N943" s="81">
        <v>35</v>
      </c>
      <c r="O943" s="81">
        <v>30</v>
      </c>
      <c r="P943" s="81">
        <v>36</v>
      </c>
      <c r="Q943" s="81">
        <v>30</v>
      </c>
      <c r="R943" s="81">
        <v>35</v>
      </c>
      <c r="S943" s="81">
        <v>35</v>
      </c>
      <c r="T943" s="81">
        <v>20</v>
      </c>
      <c r="U943" s="81">
        <v>40</v>
      </c>
      <c r="V943" s="81">
        <v>35</v>
      </c>
      <c r="W943" s="81">
        <v>30</v>
      </c>
      <c r="X943" s="81">
        <v>30</v>
      </c>
      <c r="Y943" s="81">
        <v>25</v>
      </c>
      <c r="Z943" s="81">
        <v>20</v>
      </c>
      <c r="AA943" s="81">
        <v>20</v>
      </c>
      <c r="AB943" s="81">
        <v>40</v>
      </c>
      <c r="AC943" s="81">
        <v>35</v>
      </c>
      <c r="AD943" s="81">
        <v>30</v>
      </c>
      <c r="AE943" s="81">
        <v>30</v>
      </c>
      <c r="AF943" s="81">
        <v>25</v>
      </c>
      <c r="AG943" s="81">
        <v>20</v>
      </c>
      <c r="AH943" s="81">
        <v>20</v>
      </c>
      <c r="AI943" s="81">
        <v>40</v>
      </c>
      <c r="AJ943" s="81">
        <v>35</v>
      </c>
      <c r="AK943" s="81">
        <v>30</v>
      </c>
      <c r="AL943" s="81">
        <v>30</v>
      </c>
      <c r="AM943" s="81">
        <v>25</v>
      </c>
      <c r="AN943" s="81">
        <v>20</v>
      </c>
    </row>
    <row r="944" spans="1:40" ht="16.5">
      <c r="A944" s="81">
        <v>10940</v>
      </c>
      <c r="B944" s="81" t="s">
        <v>3108</v>
      </c>
      <c r="C944" s="81" t="s">
        <v>2140</v>
      </c>
      <c r="D944" s="81">
        <v>33</v>
      </c>
      <c r="E944" s="81">
        <v>37</v>
      </c>
      <c r="F944" s="81">
        <v>33</v>
      </c>
      <c r="G944" s="81">
        <v>25</v>
      </c>
      <c r="H944" s="81">
        <v>37</v>
      </c>
      <c r="I944" s="81">
        <v>25</v>
      </c>
      <c r="J944" s="81">
        <v>30</v>
      </c>
      <c r="K944" s="81">
        <v>37</v>
      </c>
      <c r="L944" s="81">
        <v>30</v>
      </c>
      <c r="M944" s="81">
        <v>30</v>
      </c>
      <c r="N944" s="81">
        <v>35</v>
      </c>
      <c r="O944" s="81">
        <v>30</v>
      </c>
      <c r="P944" s="81">
        <v>36</v>
      </c>
      <c r="Q944" s="81">
        <v>30</v>
      </c>
      <c r="R944" s="81">
        <v>35</v>
      </c>
      <c r="S944" s="81">
        <v>35</v>
      </c>
      <c r="T944" s="81">
        <v>20</v>
      </c>
      <c r="U944" s="81">
        <v>40</v>
      </c>
      <c r="V944" s="81">
        <v>35</v>
      </c>
      <c r="W944" s="81">
        <v>30</v>
      </c>
      <c r="X944" s="81">
        <v>30</v>
      </c>
      <c r="Y944" s="81">
        <v>25</v>
      </c>
      <c r="Z944" s="81">
        <v>20</v>
      </c>
      <c r="AA944" s="81">
        <v>20</v>
      </c>
      <c r="AB944" s="81">
        <v>40</v>
      </c>
      <c r="AC944" s="81">
        <v>35</v>
      </c>
      <c r="AD944" s="81">
        <v>30</v>
      </c>
      <c r="AE944" s="81">
        <v>30</v>
      </c>
      <c r="AF944" s="81">
        <v>25</v>
      </c>
      <c r="AG944" s="81">
        <v>20</v>
      </c>
      <c r="AH944" s="81">
        <v>20</v>
      </c>
      <c r="AI944" s="81">
        <v>40</v>
      </c>
      <c r="AJ944" s="81">
        <v>35</v>
      </c>
      <c r="AK944" s="81">
        <v>30</v>
      </c>
      <c r="AL944" s="81">
        <v>30</v>
      </c>
      <c r="AM944" s="81">
        <v>25</v>
      </c>
      <c r="AN944" s="81">
        <v>20</v>
      </c>
    </row>
    <row r="945" spans="1:40" ht="16.5">
      <c r="A945" s="81">
        <v>10941</v>
      </c>
      <c r="B945" s="81" t="s">
        <v>3109</v>
      </c>
      <c r="C945" s="81" t="s">
        <v>2140</v>
      </c>
      <c r="D945" s="81">
        <v>33</v>
      </c>
      <c r="E945" s="81">
        <v>38</v>
      </c>
      <c r="F945" s="81">
        <v>33</v>
      </c>
      <c r="G945" s="81">
        <v>25</v>
      </c>
      <c r="H945" s="81">
        <v>37</v>
      </c>
      <c r="I945" s="81">
        <v>25</v>
      </c>
      <c r="J945" s="81">
        <v>30</v>
      </c>
      <c r="K945" s="81">
        <v>37</v>
      </c>
      <c r="L945" s="81">
        <v>30</v>
      </c>
      <c r="M945" s="81">
        <v>30</v>
      </c>
      <c r="N945" s="81">
        <v>35</v>
      </c>
      <c r="O945" s="81">
        <v>30</v>
      </c>
      <c r="P945" s="81">
        <v>36</v>
      </c>
      <c r="Q945" s="81">
        <v>30</v>
      </c>
      <c r="R945" s="81">
        <v>35</v>
      </c>
      <c r="S945" s="81">
        <v>35</v>
      </c>
      <c r="T945" s="81">
        <v>20</v>
      </c>
      <c r="U945" s="81">
        <v>40</v>
      </c>
      <c r="V945" s="81">
        <v>35</v>
      </c>
      <c r="W945" s="81">
        <v>30</v>
      </c>
      <c r="X945" s="81">
        <v>30</v>
      </c>
      <c r="Y945" s="81">
        <v>25</v>
      </c>
      <c r="Z945" s="81">
        <v>20</v>
      </c>
      <c r="AA945" s="81">
        <v>20</v>
      </c>
      <c r="AB945" s="81">
        <v>40</v>
      </c>
      <c r="AC945" s="81">
        <v>35</v>
      </c>
      <c r="AD945" s="81">
        <v>30</v>
      </c>
      <c r="AE945" s="81">
        <v>30</v>
      </c>
      <c r="AF945" s="81">
        <v>25</v>
      </c>
      <c r="AG945" s="81">
        <v>20</v>
      </c>
      <c r="AH945" s="81">
        <v>20</v>
      </c>
      <c r="AI945" s="81">
        <v>40</v>
      </c>
      <c r="AJ945" s="81">
        <v>35</v>
      </c>
      <c r="AK945" s="81">
        <v>30</v>
      </c>
      <c r="AL945" s="81">
        <v>30</v>
      </c>
      <c r="AM945" s="81">
        <v>25</v>
      </c>
      <c r="AN945" s="81">
        <v>20</v>
      </c>
    </row>
    <row r="946" spans="1:40" ht="16.5">
      <c r="A946" s="81">
        <v>10942</v>
      </c>
      <c r="B946" s="81" t="s">
        <v>3110</v>
      </c>
      <c r="C946" s="81" t="s">
        <v>2140</v>
      </c>
      <c r="D946" s="81">
        <v>33</v>
      </c>
      <c r="E946" s="81">
        <v>39</v>
      </c>
      <c r="F946" s="81">
        <v>33</v>
      </c>
      <c r="G946" s="81">
        <v>25</v>
      </c>
      <c r="H946" s="81">
        <v>37</v>
      </c>
      <c r="I946" s="81">
        <v>25</v>
      </c>
      <c r="J946" s="81">
        <v>30</v>
      </c>
      <c r="K946" s="81">
        <v>37</v>
      </c>
      <c r="L946" s="81">
        <v>30</v>
      </c>
      <c r="M946" s="81">
        <v>30</v>
      </c>
      <c r="N946" s="81">
        <v>35</v>
      </c>
      <c r="O946" s="81">
        <v>30</v>
      </c>
      <c r="P946" s="81">
        <v>36</v>
      </c>
      <c r="Q946" s="81">
        <v>30</v>
      </c>
      <c r="R946" s="81">
        <v>35</v>
      </c>
      <c r="S946" s="81">
        <v>35</v>
      </c>
      <c r="T946" s="81">
        <v>20</v>
      </c>
      <c r="U946" s="81">
        <v>40</v>
      </c>
      <c r="V946" s="81">
        <v>35</v>
      </c>
      <c r="W946" s="81">
        <v>30</v>
      </c>
      <c r="X946" s="81">
        <v>30</v>
      </c>
      <c r="Y946" s="81">
        <v>25</v>
      </c>
      <c r="Z946" s="81">
        <v>20</v>
      </c>
      <c r="AA946" s="81">
        <v>20</v>
      </c>
      <c r="AB946" s="81">
        <v>40</v>
      </c>
      <c r="AC946" s="81">
        <v>35</v>
      </c>
      <c r="AD946" s="81">
        <v>30</v>
      </c>
      <c r="AE946" s="81">
        <v>30</v>
      </c>
      <c r="AF946" s="81">
        <v>25</v>
      </c>
      <c r="AG946" s="81">
        <v>20</v>
      </c>
      <c r="AH946" s="81">
        <v>20</v>
      </c>
      <c r="AI946" s="81">
        <v>40</v>
      </c>
      <c r="AJ946" s="81">
        <v>35</v>
      </c>
      <c r="AK946" s="81">
        <v>30</v>
      </c>
      <c r="AL946" s="81">
        <v>30</v>
      </c>
      <c r="AM946" s="81">
        <v>25</v>
      </c>
      <c r="AN946" s="81">
        <v>20</v>
      </c>
    </row>
    <row r="947" spans="1:40" ht="16.5">
      <c r="A947" s="81">
        <v>10943</v>
      </c>
      <c r="B947" s="81" t="s">
        <v>3111</v>
      </c>
      <c r="C947" s="81" t="s">
        <v>2140</v>
      </c>
      <c r="D947" s="81">
        <v>33</v>
      </c>
      <c r="E947" s="81">
        <v>40</v>
      </c>
      <c r="F947" s="81">
        <v>33</v>
      </c>
      <c r="G947" s="81">
        <v>25</v>
      </c>
      <c r="H947" s="81">
        <v>37</v>
      </c>
      <c r="I947" s="81">
        <v>25</v>
      </c>
      <c r="J947" s="81">
        <v>30</v>
      </c>
      <c r="K947" s="81">
        <v>37</v>
      </c>
      <c r="L947" s="81">
        <v>30</v>
      </c>
      <c r="M947" s="81">
        <v>30</v>
      </c>
      <c r="N947" s="81">
        <v>35</v>
      </c>
      <c r="O947" s="81">
        <v>30</v>
      </c>
      <c r="P947" s="81">
        <v>36</v>
      </c>
      <c r="Q947" s="81">
        <v>30</v>
      </c>
      <c r="R947" s="81">
        <v>35</v>
      </c>
      <c r="S947" s="81">
        <v>35</v>
      </c>
      <c r="T947" s="81">
        <v>20</v>
      </c>
      <c r="U947" s="81">
        <v>40</v>
      </c>
      <c r="V947" s="81">
        <v>35</v>
      </c>
      <c r="W947" s="81">
        <v>30</v>
      </c>
      <c r="X947" s="81">
        <v>30</v>
      </c>
      <c r="Y947" s="81">
        <v>25</v>
      </c>
      <c r="Z947" s="81">
        <v>20</v>
      </c>
      <c r="AA947" s="81">
        <v>20</v>
      </c>
      <c r="AB947" s="81">
        <v>40</v>
      </c>
      <c r="AC947" s="81">
        <v>35</v>
      </c>
      <c r="AD947" s="81">
        <v>30</v>
      </c>
      <c r="AE947" s="81">
        <v>30</v>
      </c>
      <c r="AF947" s="81">
        <v>25</v>
      </c>
      <c r="AG947" s="81">
        <v>20</v>
      </c>
      <c r="AH947" s="81">
        <v>20</v>
      </c>
      <c r="AI947" s="81">
        <v>40</v>
      </c>
      <c r="AJ947" s="81">
        <v>35</v>
      </c>
      <c r="AK947" s="81">
        <v>30</v>
      </c>
      <c r="AL947" s="81">
        <v>30</v>
      </c>
      <c r="AM947" s="81">
        <v>25</v>
      </c>
      <c r="AN947" s="81">
        <v>20</v>
      </c>
    </row>
    <row r="948" spans="1:40" ht="16.5">
      <c r="A948" s="81">
        <v>10944</v>
      </c>
      <c r="B948" s="81" t="s">
        <v>3112</v>
      </c>
      <c r="C948" s="81" t="s">
        <v>2141</v>
      </c>
      <c r="D948" s="81">
        <v>34</v>
      </c>
      <c r="E948" s="81">
        <v>40</v>
      </c>
      <c r="F948" s="81">
        <v>34</v>
      </c>
      <c r="G948" s="81">
        <v>25</v>
      </c>
      <c r="H948" s="81">
        <v>37</v>
      </c>
      <c r="I948" s="81">
        <v>25</v>
      </c>
      <c r="J948" s="81">
        <v>30</v>
      </c>
      <c r="K948" s="81">
        <v>37</v>
      </c>
      <c r="L948" s="81">
        <v>30</v>
      </c>
      <c r="M948" s="81">
        <v>30</v>
      </c>
      <c r="N948" s="81">
        <v>35</v>
      </c>
      <c r="O948" s="81">
        <v>30</v>
      </c>
      <c r="P948" s="81">
        <v>36</v>
      </c>
      <c r="Q948" s="81">
        <v>30</v>
      </c>
      <c r="R948" s="81">
        <v>35</v>
      </c>
      <c r="S948" s="81">
        <v>35</v>
      </c>
      <c r="T948" s="81">
        <v>20</v>
      </c>
      <c r="U948" s="81">
        <v>40</v>
      </c>
      <c r="V948" s="81">
        <v>35</v>
      </c>
      <c r="W948" s="81">
        <v>30</v>
      </c>
      <c r="X948" s="81">
        <v>30</v>
      </c>
      <c r="Y948" s="81">
        <v>25</v>
      </c>
      <c r="Z948" s="81">
        <v>20</v>
      </c>
      <c r="AA948" s="81">
        <v>20</v>
      </c>
      <c r="AB948" s="81">
        <v>40</v>
      </c>
      <c r="AC948" s="81">
        <v>35</v>
      </c>
      <c r="AD948" s="81">
        <v>30</v>
      </c>
      <c r="AE948" s="81">
        <v>30</v>
      </c>
      <c r="AF948" s="81">
        <v>25</v>
      </c>
      <c r="AG948" s="81">
        <v>20</v>
      </c>
      <c r="AH948" s="81">
        <v>20</v>
      </c>
      <c r="AI948" s="81">
        <v>40</v>
      </c>
      <c r="AJ948" s="81">
        <v>35</v>
      </c>
      <c r="AK948" s="81">
        <v>30</v>
      </c>
      <c r="AL948" s="81">
        <v>30</v>
      </c>
      <c r="AM948" s="81">
        <v>25</v>
      </c>
      <c r="AN948" s="81">
        <v>20</v>
      </c>
    </row>
    <row r="949" spans="1:40" ht="16.5">
      <c r="A949" s="81">
        <v>10945</v>
      </c>
      <c r="B949" s="81" t="s">
        <v>3113</v>
      </c>
      <c r="C949" s="81" t="s">
        <v>2141</v>
      </c>
      <c r="D949" s="81">
        <v>35</v>
      </c>
      <c r="E949" s="81">
        <v>40</v>
      </c>
      <c r="F949" s="81">
        <v>35</v>
      </c>
      <c r="G949" s="81">
        <v>25</v>
      </c>
      <c r="H949" s="81">
        <v>37</v>
      </c>
      <c r="I949" s="81">
        <v>25</v>
      </c>
      <c r="J949" s="81">
        <v>30</v>
      </c>
      <c r="K949" s="81">
        <v>37</v>
      </c>
      <c r="L949" s="81">
        <v>30</v>
      </c>
      <c r="M949" s="81">
        <v>30</v>
      </c>
      <c r="N949" s="81">
        <v>35</v>
      </c>
      <c r="O949" s="81">
        <v>30</v>
      </c>
      <c r="P949" s="81">
        <v>36</v>
      </c>
      <c r="Q949" s="81">
        <v>30</v>
      </c>
      <c r="R949" s="81">
        <v>35</v>
      </c>
      <c r="S949" s="81">
        <v>35</v>
      </c>
      <c r="T949" s="81">
        <v>20</v>
      </c>
      <c r="U949" s="81">
        <v>40</v>
      </c>
      <c r="V949" s="81">
        <v>35</v>
      </c>
      <c r="W949" s="81">
        <v>30</v>
      </c>
      <c r="X949" s="81">
        <v>30</v>
      </c>
      <c r="Y949" s="81">
        <v>25</v>
      </c>
      <c r="Z949" s="81">
        <v>20</v>
      </c>
      <c r="AA949" s="81">
        <v>20</v>
      </c>
      <c r="AB949" s="81">
        <v>40</v>
      </c>
      <c r="AC949" s="81">
        <v>35</v>
      </c>
      <c r="AD949" s="81">
        <v>30</v>
      </c>
      <c r="AE949" s="81">
        <v>30</v>
      </c>
      <c r="AF949" s="81">
        <v>25</v>
      </c>
      <c r="AG949" s="81">
        <v>20</v>
      </c>
      <c r="AH949" s="81">
        <v>20</v>
      </c>
      <c r="AI949" s="81">
        <v>40</v>
      </c>
      <c r="AJ949" s="81">
        <v>35</v>
      </c>
      <c r="AK949" s="81">
        <v>30</v>
      </c>
      <c r="AL949" s="81">
        <v>30</v>
      </c>
      <c r="AM949" s="81">
        <v>25</v>
      </c>
      <c r="AN949" s="81">
        <v>20</v>
      </c>
    </row>
    <row r="950" spans="1:40" ht="16.5">
      <c r="A950" s="81">
        <v>10946</v>
      </c>
      <c r="B950" s="81" t="s">
        <v>3114</v>
      </c>
      <c r="C950" s="81" t="s">
        <v>2142</v>
      </c>
      <c r="D950" s="81">
        <v>35</v>
      </c>
      <c r="E950" s="81">
        <v>40</v>
      </c>
      <c r="F950" s="81">
        <v>35</v>
      </c>
      <c r="G950" s="81">
        <v>25</v>
      </c>
      <c r="H950" s="81">
        <v>38</v>
      </c>
      <c r="I950" s="81">
        <v>25</v>
      </c>
      <c r="J950" s="81">
        <v>30</v>
      </c>
      <c r="K950" s="81">
        <v>37</v>
      </c>
      <c r="L950" s="81">
        <v>30</v>
      </c>
      <c r="M950" s="81">
        <v>30</v>
      </c>
      <c r="N950" s="81">
        <v>35</v>
      </c>
      <c r="O950" s="81">
        <v>30</v>
      </c>
      <c r="P950" s="81">
        <v>36</v>
      </c>
      <c r="Q950" s="81">
        <v>30</v>
      </c>
      <c r="R950" s="81">
        <v>35</v>
      </c>
      <c r="S950" s="81">
        <v>35</v>
      </c>
      <c r="T950" s="81">
        <v>20</v>
      </c>
      <c r="U950" s="81">
        <v>40</v>
      </c>
      <c r="V950" s="81">
        <v>35</v>
      </c>
      <c r="W950" s="81">
        <v>30</v>
      </c>
      <c r="X950" s="81">
        <v>30</v>
      </c>
      <c r="Y950" s="81">
        <v>25</v>
      </c>
      <c r="Z950" s="81">
        <v>20</v>
      </c>
      <c r="AA950" s="81">
        <v>20</v>
      </c>
      <c r="AB950" s="81">
        <v>40</v>
      </c>
      <c r="AC950" s="81">
        <v>35</v>
      </c>
      <c r="AD950" s="81">
        <v>30</v>
      </c>
      <c r="AE950" s="81">
        <v>30</v>
      </c>
      <c r="AF950" s="81">
        <v>25</v>
      </c>
      <c r="AG950" s="81">
        <v>20</v>
      </c>
      <c r="AH950" s="81">
        <v>20</v>
      </c>
      <c r="AI950" s="81">
        <v>40</v>
      </c>
      <c r="AJ950" s="81">
        <v>35</v>
      </c>
      <c r="AK950" s="81">
        <v>30</v>
      </c>
      <c r="AL950" s="81">
        <v>30</v>
      </c>
      <c r="AM950" s="81">
        <v>25</v>
      </c>
      <c r="AN950" s="81">
        <v>20</v>
      </c>
    </row>
    <row r="951" spans="1:40" ht="16.5">
      <c r="A951" s="81">
        <v>10947</v>
      </c>
      <c r="B951" s="81" t="s">
        <v>3115</v>
      </c>
      <c r="C951" s="81" t="s">
        <v>2142</v>
      </c>
      <c r="D951" s="81">
        <v>35</v>
      </c>
      <c r="E951" s="81">
        <v>40</v>
      </c>
      <c r="F951" s="81">
        <v>35</v>
      </c>
      <c r="G951" s="81">
        <v>25</v>
      </c>
      <c r="H951" s="81">
        <v>39</v>
      </c>
      <c r="I951" s="81">
        <v>25</v>
      </c>
      <c r="J951" s="81">
        <v>30</v>
      </c>
      <c r="K951" s="81">
        <v>37</v>
      </c>
      <c r="L951" s="81">
        <v>30</v>
      </c>
      <c r="M951" s="81">
        <v>30</v>
      </c>
      <c r="N951" s="81">
        <v>35</v>
      </c>
      <c r="O951" s="81">
        <v>30</v>
      </c>
      <c r="P951" s="81">
        <v>36</v>
      </c>
      <c r="Q951" s="81">
        <v>30</v>
      </c>
      <c r="R951" s="81">
        <v>35</v>
      </c>
      <c r="S951" s="81">
        <v>35</v>
      </c>
      <c r="T951" s="81">
        <v>20</v>
      </c>
      <c r="U951" s="81">
        <v>40</v>
      </c>
      <c r="V951" s="81">
        <v>35</v>
      </c>
      <c r="W951" s="81">
        <v>30</v>
      </c>
      <c r="X951" s="81">
        <v>30</v>
      </c>
      <c r="Y951" s="81">
        <v>25</v>
      </c>
      <c r="Z951" s="81">
        <v>20</v>
      </c>
      <c r="AA951" s="81">
        <v>20</v>
      </c>
      <c r="AB951" s="81">
        <v>40</v>
      </c>
      <c r="AC951" s="81">
        <v>35</v>
      </c>
      <c r="AD951" s="81">
        <v>30</v>
      </c>
      <c r="AE951" s="81">
        <v>30</v>
      </c>
      <c r="AF951" s="81">
        <v>25</v>
      </c>
      <c r="AG951" s="81">
        <v>20</v>
      </c>
      <c r="AH951" s="81">
        <v>20</v>
      </c>
      <c r="AI951" s="81">
        <v>40</v>
      </c>
      <c r="AJ951" s="81">
        <v>35</v>
      </c>
      <c r="AK951" s="81">
        <v>30</v>
      </c>
      <c r="AL951" s="81">
        <v>30</v>
      </c>
      <c r="AM951" s="81">
        <v>25</v>
      </c>
      <c r="AN951" s="81">
        <v>20</v>
      </c>
    </row>
    <row r="952" spans="1:40" ht="16.5">
      <c r="A952" s="81">
        <v>10948</v>
      </c>
      <c r="B952" s="81" t="s">
        <v>3116</v>
      </c>
      <c r="C952" s="81" t="s">
        <v>2149</v>
      </c>
      <c r="D952" s="81">
        <v>35</v>
      </c>
      <c r="E952" s="81">
        <v>40</v>
      </c>
      <c r="F952" s="81">
        <v>35</v>
      </c>
      <c r="G952" s="81">
        <v>25</v>
      </c>
      <c r="H952" s="81">
        <v>39</v>
      </c>
      <c r="I952" s="81">
        <v>25</v>
      </c>
      <c r="J952" s="81">
        <v>30</v>
      </c>
      <c r="K952" s="81">
        <v>37</v>
      </c>
      <c r="L952" s="81">
        <v>30</v>
      </c>
      <c r="M952" s="81">
        <v>30</v>
      </c>
      <c r="N952" s="81">
        <v>35</v>
      </c>
      <c r="O952" s="81">
        <v>30</v>
      </c>
      <c r="P952" s="81">
        <v>37</v>
      </c>
      <c r="Q952" s="81">
        <v>30</v>
      </c>
      <c r="R952" s="81">
        <v>35</v>
      </c>
      <c r="S952" s="81">
        <v>35</v>
      </c>
      <c r="T952" s="81">
        <v>20</v>
      </c>
      <c r="U952" s="81">
        <v>40</v>
      </c>
      <c r="V952" s="81">
        <v>35</v>
      </c>
      <c r="W952" s="81">
        <v>30</v>
      </c>
      <c r="X952" s="81">
        <v>30</v>
      </c>
      <c r="Y952" s="81">
        <v>25</v>
      </c>
      <c r="Z952" s="81">
        <v>20</v>
      </c>
      <c r="AA952" s="81">
        <v>20</v>
      </c>
      <c r="AB952" s="81">
        <v>40</v>
      </c>
      <c r="AC952" s="81">
        <v>35</v>
      </c>
      <c r="AD952" s="81">
        <v>30</v>
      </c>
      <c r="AE952" s="81">
        <v>30</v>
      </c>
      <c r="AF952" s="81">
        <v>25</v>
      </c>
      <c r="AG952" s="81">
        <v>20</v>
      </c>
      <c r="AH952" s="81">
        <v>20</v>
      </c>
      <c r="AI952" s="81">
        <v>40</v>
      </c>
      <c r="AJ952" s="81">
        <v>35</v>
      </c>
      <c r="AK952" s="81">
        <v>30</v>
      </c>
      <c r="AL952" s="81">
        <v>30</v>
      </c>
      <c r="AM952" s="81">
        <v>25</v>
      </c>
      <c r="AN952" s="81">
        <v>20</v>
      </c>
    </row>
    <row r="953" spans="1:40" ht="16.5">
      <c r="A953" s="81">
        <v>10949</v>
      </c>
      <c r="B953" s="81" t="s">
        <v>3117</v>
      </c>
      <c r="C953" s="81" t="s">
        <v>2149</v>
      </c>
      <c r="D953" s="81">
        <v>35</v>
      </c>
      <c r="E953" s="81">
        <v>40</v>
      </c>
      <c r="F953" s="81">
        <v>35</v>
      </c>
      <c r="G953" s="81">
        <v>25</v>
      </c>
      <c r="H953" s="81">
        <v>39</v>
      </c>
      <c r="I953" s="81">
        <v>25</v>
      </c>
      <c r="J953" s="81">
        <v>30</v>
      </c>
      <c r="K953" s="81">
        <v>37</v>
      </c>
      <c r="L953" s="81">
        <v>30</v>
      </c>
      <c r="M953" s="81">
        <v>30</v>
      </c>
      <c r="N953" s="81">
        <v>35</v>
      </c>
      <c r="O953" s="81">
        <v>30</v>
      </c>
      <c r="P953" s="81">
        <v>38</v>
      </c>
      <c r="Q953" s="81">
        <v>30</v>
      </c>
      <c r="R953" s="81">
        <v>35</v>
      </c>
      <c r="S953" s="81">
        <v>35</v>
      </c>
      <c r="T953" s="81">
        <v>20</v>
      </c>
      <c r="U953" s="81">
        <v>40</v>
      </c>
      <c r="V953" s="81">
        <v>35</v>
      </c>
      <c r="W953" s="81">
        <v>30</v>
      </c>
      <c r="X953" s="81">
        <v>30</v>
      </c>
      <c r="Y953" s="81">
        <v>25</v>
      </c>
      <c r="Z953" s="81">
        <v>20</v>
      </c>
      <c r="AA953" s="81">
        <v>20</v>
      </c>
      <c r="AB953" s="81">
        <v>40</v>
      </c>
      <c r="AC953" s="81">
        <v>35</v>
      </c>
      <c r="AD953" s="81">
        <v>30</v>
      </c>
      <c r="AE953" s="81">
        <v>30</v>
      </c>
      <c r="AF953" s="81">
        <v>25</v>
      </c>
      <c r="AG953" s="81">
        <v>20</v>
      </c>
      <c r="AH953" s="81">
        <v>20</v>
      </c>
      <c r="AI953" s="81">
        <v>40</v>
      </c>
      <c r="AJ953" s="81">
        <v>35</v>
      </c>
      <c r="AK953" s="81">
        <v>30</v>
      </c>
      <c r="AL953" s="81">
        <v>30</v>
      </c>
      <c r="AM953" s="81">
        <v>25</v>
      </c>
      <c r="AN953" s="81">
        <v>20</v>
      </c>
    </row>
    <row r="954" spans="1:40" ht="16.5">
      <c r="A954" s="81">
        <v>10950</v>
      </c>
      <c r="B954" s="81" t="s">
        <v>3118</v>
      </c>
      <c r="C954" s="81" t="s">
        <v>2149</v>
      </c>
      <c r="D954" s="81">
        <v>35</v>
      </c>
      <c r="E954" s="81">
        <v>40</v>
      </c>
      <c r="F954" s="81">
        <v>35</v>
      </c>
      <c r="G954" s="81">
        <v>25</v>
      </c>
      <c r="H954" s="81">
        <v>39</v>
      </c>
      <c r="I954" s="81">
        <v>25</v>
      </c>
      <c r="J954" s="81">
        <v>30</v>
      </c>
      <c r="K954" s="81">
        <v>37</v>
      </c>
      <c r="L954" s="81">
        <v>30</v>
      </c>
      <c r="M954" s="81">
        <v>30</v>
      </c>
      <c r="N954" s="81">
        <v>35</v>
      </c>
      <c r="O954" s="81">
        <v>30</v>
      </c>
      <c r="P954" s="81">
        <v>39</v>
      </c>
      <c r="Q954" s="81">
        <v>30</v>
      </c>
      <c r="R954" s="81">
        <v>35</v>
      </c>
      <c r="S954" s="81">
        <v>35</v>
      </c>
      <c r="T954" s="81">
        <v>20</v>
      </c>
      <c r="U954" s="81">
        <v>40</v>
      </c>
      <c r="V954" s="81">
        <v>35</v>
      </c>
      <c r="W954" s="81">
        <v>30</v>
      </c>
      <c r="X954" s="81">
        <v>30</v>
      </c>
      <c r="Y954" s="81">
        <v>25</v>
      </c>
      <c r="Z954" s="81">
        <v>20</v>
      </c>
      <c r="AA954" s="81">
        <v>20</v>
      </c>
      <c r="AB954" s="81">
        <v>40</v>
      </c>
      <c r="AC954" s="81">
        <v>35</v>
      </c>
      <c r="AD954" s="81">
        <v>30</v>
      </c>
      <c r="AE954" s="81">
        <v>30</v>
      </c>
      <c r="AF954" s="81">
        <v>25</v>
      </c>
      <c r="AG954" s="81">
        <v>20</v>
      </c>
      <c r="AH954" s="81">
        <v>20</v>
      </c>
      <c r="AI954" s="81">
        <v>40</v>
      </c>
      <c r="AJ954" s="81">
        <v>35</v>
      </c>
      <c r="AK954" s="81">
        <v>30</v>
      </c>
      <c r="AL954" s="81">
        <v>30</v>
      </c>
      <c r="AM954" s="81">
        <v>25</v>
      </c>
      <c r="AN954" s="81">
        <v>20</v>
      </c>
    </row>
    <row r="955" spans="1:40" ht="16.5">
      <c r="A955" s="81">
        <v>10951</v>
      </c>
      <c r="B955" s="81" t="s">
        <v>3119</v>
      </c>
      <c r="C955" s="81" t="s">
        <v>2149</v>
      </c>
      <c r="D955" s="81">
        <v>35</v>
      </c>
      <c r="E955" s="81">
        <v>40</v>
      </c>
      <c r="F955" s="81">
        <v>35</v>
      </c>
      <c r="G955" s="81">
        <v>25</v>
      </c>
      <c r="H955" s="81">
        <v>39</v>
      </c>
      <c r="I955" s="81">
        <v>25</v>
      </c>
      <c r="J955" s="81">
        <v>30</v>
      </c>
      <c r="K955" s="81">
        <v>37</v>
      </c>
      <c r="L955" s="81">
        <v>30</v>
      </c>
      <c r="M955" s="81">
        <v>30</v>
      </c>
      <c r="N955" s="81">
        <v>35</v>
      </c>
      <c r="O955" s="81">
        <v>30</v>
      </c>
      <c r="P955" s="81">
        <v>40</v>
      </c>
      <c r="Q955" s="81">
        <v>30</v>
      </c>
      <c r="R955" s="81">
        <v>35</v>
      </c>
      <c r="S955" s="81">
        <v>35</v>
      </c>
      <c r="T955" s="81">
        <v>20</v>
      </c>
      <c r="U955" s="81">
        <v>40</v>
      </c>
      <c r="V955" s="81">
        <v>35</v>
      </c>
      <c r="W955" s="81">
        <v>30</v>
      </c>
      <c r="X955" s="81">
        <v>30</v>
      </c>
      <c r="Y955" s="81">
        <v>25</v>
      </c>
      <c r="Z955" s="81">
        <v>20</v>
      </c>
      <c r="AA955" s="81">
        <v>20</v>
      </c>
      <c r="AB955" s="81">
        <v>40</v>
      </c>
      <c r="AC955" s="81">
        <v>35</v>
      </c>
      <c r="AD955" s="81">
        <v>30</v>
      </c>
      <c r="AE955" s="81">
        <v>30</v>
      </c>
      <c r="AF955" s="81">
        <v>25</v>
      </c>
      <c r="AG955" s="81">
        <v>20</v>
      </c>
      <c r="AH955" s="81">
        <v>20</v>
      </c>
      <c r="AI955" s="81">
        <v>40</v>
      </c>
      <c r="AJ955" s="81">
        <v>35</v>
      </c>
      <c r="AK955" s="81">
        <v>30</v>
      </c>
      <c r="AL955" s="81">
        <v>30</v>
      </c>
      <c r="AM955" s="81">
        <v>25</v>
      </c>
      <c r="AN955" s="81">
        <v>20</v>
      </c>
    </row>
    <row r="956" spans="1:40" ht="16.5">
      <c r="A956" s="81">
        <v>10952</v>
      </c>
      <c r="B956" s="81" t="s">
        <v>3120</v>
      </c>
      <c r="C956" s="81" t="s">
        <v>2148</v>
      </c>
      <c r="D956" s="81">
        <v>35</v>
      </c>
      <c r="E956" s="81">
        <v>40</v>
      </c>
      <c r="F956" s="81">
        <v>35</v>
      </c>
      <c r="G956" s="81">
        <v>25</v>
      </c>
      <c r="H956" s="81">
        <v>39</v>
      </c>
      <c r="I956" s="81">
        <v>25</v>
      </c>
      <c r="J956" s="81">
        <v>30</v>
      </c>
      <c r="K956" s="81">
        <v>37</v>
      </c>
      <c r="L956" s="81">
        <v>30</v>
      </c>
      <c r="M956" s="81">
        <v>30</v>
      </c>
      <c r="N956" s="81">
        <v>35</v>
      </c>
      <c r="O956" s="81">
        <v>30</v>
      </c>
      <c r="P956" s="81">
        <v>40</v>
      </c>
      <c r="Q956" s="81">
        <v>30</v>
      </c>
      <c r="R956" s="81">
        <v>35</v>
      </c>
      <c r="S956" s="81">
        <v>36</v>
      </c>
      <c r="T956" s="81">
        <v>20</v>
      </c>
      <c r="U956" s="81">
        <v>40</v>
      </c>
      <c r="V956" s="81">
        <v>35</v>
      </c>
      <c r="W956" s="81">
        <v>30</v>
      </c>
      <c r="X956" s="81">
        <v>30</v>
      </c>
      <c r="Y956" s="81">
        <v>25</v>
      </c>
      <c r="Z956" s="81">
        <v>20</v>
      </c>
      <c r="AA956" s="81">
        <v>20</v>
      </c>
      <c r="AB956" s="81">
        <v>40</v>
      </c>
      <c r="AC956" s="81">
        <v>35</v>
      </c>
      <c r="AD956" s="81">
        <v>30</v>
      </c>
      <c r="AE956" s="81">
        <v>30</v>
      </c>
      <c r="AF956" s="81">
        <v>25</v>
      </c>
      <c r="AG956" s="81">
        <v>20</v>
      </c>
      <c r="AH956" s="81">
        <v>20</v>
      </c>
      <c r="AI956" s="81">
        <v>40</v>
      </c>
      <c r="AJ956" s="81">
        <v>35</v>
      </c>
      <c r="AK956" s="81">
        <v>30</v>
      </c>
      <c r="AL956" s="81">
        <v>30</v>
      </c>
      <c r="AM956" s="81">
        <v>25</v>
      </c>
      <c r="AN956" s="81">
        <v>20</v>
      </c>
    </row>
    <row r="957" spans="1:40" ht="16.5">
      <c r="A957" s="81">
        <v>10953</v>
      </c>
      <c r="B957" s="81" t="s">
        <v>3121</v>
      </c>
      <c r="C957" s="81" t="s">
        <v>2148</v>
      </c>
      <c r="D957" s="81">
        <v>35</v>
      </c>
      <c r="E957" s="81">
        <v>40</v>
      </c>
      <c r="F957" s="81">
        <v>35</v>
      </c>
      <c r="G957" s="81">
        <v>25</v>
      </c>
      <c r="H957" s="81">
        <v>39</v>
      </c>
      <c r="I957" s="81">
        <v>25</v>
      </c>
      <c r="J957" s="81">
        <v>30</v>
      </c>
      <c r="K957" s="81">
        <v>37</v>
      </c>
      <c r="L957" s="81">
        <v>30</v>
      </c>
      <c r="M957" s="81">
        <v>30</v>
      </c>
      <c r="N957" s="81">
        <v>35</v>
      </c>
      <c r="O957" s="81">
        <v>30</v>
      </c>
      <c r="P957" s="81">
        <v>40</v>
      </c>
      <c r="Q957" s="81">
        <v>30</v>
      </c>
      <c r="R957" s="81">
        <v>35</v>
      </c>
      <c r="S957" s="81">
        <v>37</v>
      </c>
      <c r="T957" s="81">
        <v>20</v>
      </c>
      <c r="U957" s="81">
        <v>40</v>
      </c>
      <c r="V957" s="81">
        <v>35</v>
      </c>
      <c r="W957" s="81">
        <v>30</v>
      </c>
      <c r="X957" s="81">
        <v>30</v>
      </c>
      <c r="Y957" s="81">
        <v>25</v>
      </c>
      <c r="Z957" s="81">
        <v>20</v>
      </c>
      <c r="AA957" s="81">
        <v>20</v>
      </c>
      <c r="AB957" s="81">
        <v>40</v>
      </c>
      <c r="AC957" s="81">
        <v>35</v>
      </c>
      <c r="AD957" s="81">
        <v>30</v>
      </c>
      <c r="AE957" s="81">
        <v>30</v>
      </c>
      <c r="AF957" s="81">
        <v>25</v>
      </c>
      <c r="AG957" s="81">
        <v>20</v>
      </c>
      <c r="AH957" s="81">
        <v>20</v>
      </c>
      <c r="AI957" s="81">
        <v>40</v>
      </c>
      <c r="AJ957" s="81">
        <v>35</v>
      </c>
      <c r="AK957" s="81">
        <v>30</v>
      </c>
      <c r="AL957" s="81">
        <v>30</v>
      </c>
      <c r="AM957" s="81">
        <v>25</v>
      </c>
      <c r="AN957" s="81">
        <v>20</v>
      </c>
    </row>
    <row r="958" spans="1:40" ht="16.5">
      <c r="A958" s="81">
        <v>10954</v>
      </c>
      <c r="B958" s="81" t="s">
        <v>3122</v>
      </c>
      <c r="C958" s="81" t="s">
        <v>2148</v>
      </c>
      <c r="D958" s="81">
        <v>35</v>
      </c>
      <c r="E958" s="81">
        <v>40</v>
      </c>
      <c r="F958" s="81">
        <v>35</v>
      </c>
      <c r="G958" s="81">
        <v>25</v>
      </c>
      <c r="H958" s="81">
        <v>39</v>
      </c>
      <c r="I958" s="81">
        <v>25</v>
      </c>
      <c r="J958" s="81">
        <v>30</v>
      </c>
      <c r="K958" s="81">
        <v>37</v>
      </c>
      <c r="L958" s="81">
        <v>30</v>
      </c>
      <c r="M958" s="81">
        <v>30</v>
      </c>
      <c r="N958" s="81">
        <v>35</v>
      </c>
      <c r="O958" s="81">
        <v>30</v>
      </c>
      <c r="P958" s="81">
        <v>40</v>
      </c>
      <c r="Q958" s="81">
        <v>30</v>
      </c>
      <c r="R958" s="81">
        <v>35</v>
      </c>
      <c r="S958" s="81">
        <v>38</v>
      </c>
      <c r="T958" s="81">
        <v>20</v>
      </c>
      <c r="U958" s="81">
        <v>40</v>
      </c>
      <c r="V958" s="81">
        <v>35</v>
      </c>
      <c r="W958" s="81">
        <v>30</v>
      </c>
      <c r="X958" s="81">
        <v>30</v>
      </c>
      <c r="Y958" s="81">
        <v>25</v>
      </c>
      <c r="Z958" s="81">
        <v>20</v>
      </c>
      <c r="AA958" s="81">
        <v>20</v>
      </c>
      <c r="AB958" s="81">
        <v>40</v>
      </c>
      <c r="AC958" s="81">
        <v>35</v>
      </c>
      <c r="AD958" s="81">
        <v>30</v>
      </c>
      <c r="AE958" s="81">
        <v>30</v>
      </c>
      <c r="AF958" s="81">
        <v>25</v>
      </c>
      <c r="AG958" s="81">
        <v>20</v>
      </c>
      <c r="AH958" s="81">
        <v>20</v>
      </c>
      <c r="AI958" s="81">
        <v>40</v>
      </c>
      <c r="AJ958" s="81">
        <v>35</v>
      </c>
      <c r="AK958" s="81">
        <v>30</v>
      </c>
      <c r="AL958" s="81">
        <v>30</v>
      </c>
      <c r="AM958" s="81">
        <v>25</v>
      </c>
      <c r="AN958" s="81">
        <v>20</v>
      </c>
    </row>
    <row r="959" spans="1:40" ht="16.5">
      <c r="A959" s="81">
        <v>10955</v>
      </c>
      <c r="B959" s="81" t="s">
        <v>3123</v>
      </c>
      <c r="C959" s="81" t="s">
        <v>2148</v>
      </c>
      <c r="D959" s="81">
        <v>35</v>
      </c>
      <c r="E959" s="81">
        <v>40</v>
      </c>
      <c r="F959" s="81">
        <v>35</v>
      </c>
      <c r="G959" s="81">
        <v>25</v>
      </c>
      <c r="H959" s="81">
        <v>39</v>
      </c>
      <c r="I959" s="81">
        <v>25</v>
      </c>
      <c r="J959" s="81">
        <v>30</v>
      </c>
      <c r="K959" s="81">
        <v>37</v>
      </c>
      <c r="L959" s="81">
        <v>30</v>
      </c>
      <c r="M959" s="81">
        <v>30</v>
      </c>
      <c r="N959" s="81">
        <v>35</v>
      </c>
      <c r="O959" s="81">
        <v>30</v>
      </c>
      <c r="P959" s="81">
        <v>40</v>
      </c>
      <c r="Q959" s="81">
        <v>30</v>
      </c>
      <c r="R959" s="81">
        <v>35</v>
      </c>
      <c r="S959" s="81">
        <v>39</v>
      </c>
      <c r="T959" s="81">
        <v>20</v>
      </c>
      <c r="U959" s="81">
        <v>40</v>
      </c>
      <c r="V959" s="81">
        <v>35</v>
      </c>
      <c r="W959" s="81">
        <v>30</v>
      </c>
      <c r="X959" s="81">
        <v>30</v>
      </c>
      <c r="Y959" s="81">
        <v>25</v>
      </c>
      <c r="Z959" s="81">
        <v>20</v>
      </c>
      <c r="AA959" s="81">
        <v>20</v>
      </c>
      <c r="AB959" s="81">
        <v>40</v>
      </c>
      <c r="AC959" s="81">
        <v>35</v>
      </c>
      <c r="AD959" s="81">
        <v>30</v>
      </c>
      <c r="AE959" s="81">
        <v>30</v>
      </c>
      <c r="AF959" s="81">
        <v>25</v>
      </c>
      <c r="AG959" s="81">
        <v>20</v>
      </c>
      <c r="AH959" s="81">
        <v>20</v>
      </c>
      <c r="AI959" s="81">
        <v>40</v>
      </c>
      <c r="AJ959" s="81">
        <v>35</v>
      </c>
      <c r="AK959" s="81">
        <v>30</v>
      </c>
      <c r="AL959" s="81">
        <v>30</v>
      </c>
      <c r="AM959" s="81">
        <v>25</v>
      </c>
      <c r="AN959" s="81">
        <v>20</v>
      </c>
    </row>
    <row r="960" spans="1:40" ht="16.5">
      <c r="A960" s="81">
        <v>10956</v>
      </c>
      <c r="B960" s="81" t="s">
        <v>3124</v>
      </c>
      <c r="C960" s="81" t="s">
        <v>2148</v>
      </c>
      <c r="D960" s="81">
        <v>35</v>
      </c>
      <c r="E960" s="81">
        <v>40</v>
      </c>
      <c r="F960" s="81">
        <v>35</v>
      </c>
      <c r="G960" s="81">
        <v>25</v>
      </c>
      <c r="H960" s="81">
        <v>39</v>
      </c>
      <c r="I960" s="81">
        <v>25</v>
      </c>
      <c r="J960" s="81">
        <v>30</v>
      </c>
      <c r="K960" s="81">
        <v>37</v>
      </c>
      <c r="L960" s="81">
        <v>30</v>
      </c>
      <c r="M960" s="81">
        <v>30</v>
      </c>
      <c r="N960" s="81">
        <v>35</v>
      </c>
      <c r="O960" s="81">
        <v>30</v>
      </c>
      <c r="P960" s="81">
        <v>40</v>
      </c>
      <c r="Q960" s="81">
        <v>30</v>
      </c>
      <c r="R960" s="81">
        <v>35</v>
      </c>
      <c r="S960" s="81">
        <v>40</v>
      </c>
      <c r="T960" s="81">
        <v>20</v>
      </c>
      <c r="U960" s="81">
        <v>40</v>
      </c>
      <c r="V960" s="81">
        <v>35</v>
      </c>
      <c r="W960" s="81">
        <v>30</v>
      </c>
      <c r="X960" s="81">
        <v>30</v>
      </c>
      <c r="Y960" s="81">
        <v>25</v>
      </c>
      <c r="Z960" s="81">
        <v>20</v>
      </c>
      <c r="AA960" s="81">
        <v>20</v>
      </c>
      <c r="AB960" s="81">
        <v>40</v>
      </c>
      <c r="AC960" s="81">
        <v>35</v>
      </c>
      <c r="AD960" s="81">
        <v>30</v>
      </c>
      <c r="AE960" s="81">
        <v>30</v>
      </c>
      <c r="AF960" s="81">
        <v>25</v>
      </c>
      <c r="AG960" s="81">
        <v>20</v>
      </c>
      <c r="AH960" s="81">
        <v>20</v>
      </c>
      <c r="AI960" s="81">
        <v>40</v>
      </c>
      <c r="AJ960" s="81">
        <v>35</v>
      </c>
      <c r="AK960" s="81">
        <v>30</v>
      </c>
      <c r="AL960" s="81">
        <v>30</v>
      </c>
      <c r="AM960" s="81">
        <v>25</v>
      </c>
      <c r="AN960" s="81">
        <v>20</v>
      </c>
    </row>
    <row r="961" spans="1:40" ht="16.5">
      <c r="A961" s="81">
        <v>10957</v>
      </c>
      <c r="B961" s="81" t="s">
        <v>3125</v>
      </c>
      <c r="C961" s="81" t="s">
        <v>2142</v>
      </c>
      <c r="D961" s="81">
        <v>35</v>
      </c>
      <c r="E961" s="81">
        <v>40</v>
      </c>
      <c r="F961" s="81">
        <v>35</v>
      </c>
      <c r="G961" s="81">
        <v>25</v>
      </c>
      <c r="H961" s="81">
        <v>40</v>
      </c>
      <c r="I961" s="81">
        <v>25</v>
      </c>
      <c r="J961" s="81">
        <v>30</v>
      </c>
      <c r="K961" s="81">
        <v>37</v>
      </c>
      <c r="L961" s="81">
        <v>30</v>
      </c>
      <c r="M961" s="81">
        <v>30</v>
      </c>
      <c r="N961" s="81">
        <v>35</v>
      </c>
      <c r="O961" s="81">
        <v>30</v>
      </c>
      <c r="P961" s="81">
        <v>40</v>
      </c>
      <c r="Q961" s="81">
        <v>30</v>
      </c>
      <c r="R961" s="81">
        <v>35</v>
      </c>
      <c r="S961" s="81">
        <v>40</v>
      </c>
      <c r="T961" s="81">
        <v>20</v>
      </c>
      <c r="U961" s="81">
        <v>40</v>
      </c>
      <c r="V961" s="81">
        <v>35</v>
      </c>
      <c r="W961" s="81">
        <v>30</v>
      </c>
      <c r="X961" s="81">
        <v>30</v>
      </c>
      <c r="Y961" s="81">
        <v>25</v>
      </c>
      <c r="Z961" s="81">
        <v>20</v>
      </c>
      <c r="AA961" s="81">
        <v>20</v>
      </c>
      <c r="AB961" s="81">
        <v>40</v>
      </c>
      <c r="AC961" s="81">
        <v>35</v>
      </c>
      <c r="AD961" s="81">
        <v>30</v>
      </c>
      <c r="AE961" s="81">
        <v>30</v>
      </c>
      <c r="AF961" s="81">
        <v>25</v>
      </c>
      <c r="AG961" s="81">
        <v>20</v>
      </c>
      <c r="AH961" s="81">
        <v>20</v>
      </c>
      <c r="AI961" s="81">
        <v>40</v>
      </c>
      <c r="AJ961" s="81">
        <v>35</v>
      </c>
      <c r="AK961" s="81">
        <v>30</v>
      </c>
      <c r="AL961" s="81">
        <v>30</v>
      </c>
      <c r="AM961" s="81">
        <v>25</v>
      </c>
      <c r="AN961" s="81">
        <v>20</v>
      </c>
    </row>
    <row r="962" spans="1:40" ht="16.5">
      <c r="A962" s="81">
        <v>10958</v>
      </c>
      <c r="B962" s="81" t="s">
        <v>3126</v>
      </c>
      <c r="C962" s="81" t="s">
        <v>2144</v>
      </c>
      <c r="D962" s="81">
        <v>35</v>
      </c>
      <c r="E962" s="81">
        <v>40</v>
      </c>
      <c r="F962" s="81">
        <v>35</v>
      </c>
      <c r="G962" s="81">
        <v>25</v>
      </c>
      <c r="H962" s="81">
        <v>40</v>
      </c>
      <c r="I962" s="81">
        <v>25</v>
      </c>
      <c r="J962" s="81">
        <v>30</v>
      </c>
      <c r="K962" s="81">
        <v>38</v>
      </c>
      <c r="L962" s="81">
        <v>30</v>
      </c>
      <c r="M962" s="81">
        <v>30</v>
      </c>
      <c r="N962" s="81">
        <v>35</v>
      </c>
      <c r="O962" s="81">
        <v>30</v>
      </c>
      <c r="P962" s="81">
        <v>40</v>
      </c>
      <c r="Q962" s="81">
        <v>30</v>
      </c>
      <c r="R962" s="81">
        <v>35</v>
      </c>
      <c r="S962" s="81">
        <v>40</v>
      </c>
      <c r="T962" s="81">
        <v>20</v>
      </c>
      <c r="U962" s="81">
        <v>40</v>
      </c>
      <c r="V962" s="81">
        <v>35</v>
      </c>
      <c r="W962" s="81">
        <v>30</v>
      </c>
      <c r="X962" s="81">
        <v>30</v>
      </c>
      <c r="Y962" s="81">
        <v>25</v>
      </c>
      <c r="Z962" s="81">
        <v>20</v>
      </c>
      <c r="AA962" s="81">
        <v>20</v>
      </c>
      <c r="AB962" s="81">
        <v>40</v>
      </c>
      <c r="AC962" s="81">
        <v>35</v>
      </c>
      <c r="AD962" s="81">
        <v>30</v>
      </c>
      <c r="AE962" s="81">
        <v>30</v>
      </c>
      <c r="AF962" s="81">
        <v>25</v>
      </c>
      <c r="AG962" s="81">
        <v>20</v>
      </c>
      <c r="AH962" s="81">
        <v>20</v>
      </c>
      <c r="AI962" s="81">
        <v>40</v>
      </c>
      <c r="AJ962" s="81">
        <v>35</v>
      </c>
      <c r="AK962" s="81">
        <v>30</v>
      </c>
      <c r="AL962" s="81">
        <v>30</v>
      </c>
      <c r="AM962" s="81">
        <v>25</v>
      </c>
      <c r="AN962" s="81">
        <v>20</v>
      </c>
    </row>
    <row r="963" spans="1:40" ht="16.5">
      <c r="A963" s="81">
        <v>10959</v>
      </c>
      <c r="B963" s="81" t="s">
        <v>3127</v>
      </c>
      <c r="C963" s="81" t="s">
        <v>2144</v>
      </c>
      <c r="D963" s="81">
        <v>35</v>
      </c>
      <c r="E963" s="81">
        <v>40</v>
      </c>
      <c r="F963" s="81">
        <v>35</v>
      </c>
      <c r="G963" s="81">
        <v>25</v>
      </c>
      <c r="H963" s="81">
        <v>40</v>
      </c>
      <c r="I963" s="81">
        <v>25</v>
      </c>
      <c r="J963" s="81">
        <v>30</v>
      </c>
      <c r="K963" s="81">
        <v>39</v>
      </c>
      <c r="L963" s="81">
        <v>30</v>
      </c>
      <c r="M963" s="81">
        <v>30</v>
      </c>
      <c r="N963" s="81">
        <v>35</v>
      </c>
      <c r="O963" s="81">
        <v>30</v>
      </c>
      <c r="P963" s="81">
        <v>40</v>
      </c>
      <c r="Q963" s="81">
        <v>30</v>
      </c>
      <c r="R963" s="81">
        <v>35</v>
      </c>
      <c r="S963" s="81">
        <v>40</v>
      </c>
      <c r="T963" s="81">
        <v>20</v>
      </c>
      <c r="U963" s="81">
        <v>40</v>
      </c>
      <c r="V963" s="81">
        <v>35</v>
      </c>
      <c r="W963" s="81">
        <v>30</v>
      </c>
      <c r="X963" s="81">
        <v>30</v>
      </c>
      <c r="Y963" s="81">
        <v>25</v>
      </c>
      <c r="Z963" s="81">
        <v>20</v>
      </c>
      <c r="AA963" s="81">
        <v>20</v>
      </c>
      <c r="AB963" s="81">
        <v>40</v>
      </c>
      <c r="AC963" s="81">
        <v>35</v>
      </c>
      <c r="AD963" s="81">
        <v>30</v>
      </c>
      <c r="AE963" s="81">
        <v>30</v>
      </c>
      <c r="AF963" s="81">
        <v>25</v>
      </c>
      <c r="AG963" s="81">
        <v>20</v>
      </c>
      <c r="AH963" s="81">
        <v>20</v>
      </c>
      <c r="AI963" s="81">
        <v>40</v>
      </c>
      <c r="AJ963" s="81">
        <v>35</v>
      </c>
      <c r="AK963" s="81">
        <v>30</v>
      </c>
      <c r="AL963" s="81">
        <v>30</v>
      </c>
      <c r="AM963" s="81">
        <v>25</v>
      </c>
      <c r="AN963" s="81">
        <v>20</v>
      </c>
    </row>
    <row r="964" spans="1:40" ht="16.5">
      <c r="A964" s="81">
        <v>10960</v>
      </c>
      <c r="B964" s="81" t="s">
        <v>3128</v>
      </c>
      <c r="C964" s="81" t="s">
        <v>2144</v>
      </c>
      <c r="D964" s="81">
        <v>35</v>
      </c>
      <c r="E964" s="81">
        <v>40</v>
      </c>
      <c r="F964" s="81">
        <v>35</v>
      </c>
      <c r="G964" s="81">
        <v>25</v>
      </c>
      <c r="H964" s="81">
        <v>40</v>
      </c>
      <c r="I964" s="81">
        <v>25</v>
      </c>
      <c r="J964" s="81">
        <v>30</v>
      </c>
      <c r="K964" s="81">
        <v>40</v>
      </c>
      <c r="L964" s="81">
        <v>30</v>
      </c>
      <c r="M964" s="81">
        <v>30</v>
      </c>
      <c r="N964" s="81">
        <v>35</v>
      </c>
      <c r="O964" s="81">
        <v>30</v>
      </c>
      <c r="P964" s="81">
        <v>40</v>
      </c>
      <c r="Q964" s="81">
        <v>30</v>
      </c>
      <c r="R964" s="81">
        <v>35</v>
      </c>
      <c r="S964" s="81">
        <v>40</v>
      </c>
      <c r="T964" s="81">
        <v>20</v>
      </c>
      <c r="U964" s="81">
        <v>40</v>
      </c>
      <c r="V964" s="81">
        <v>35</v>
      </c>
      <c r="W964" s="81">
        <v>30</v>
      </c>
      <c r="X964" s="81">
        <v>30</v>
      </c>
      <c r="Y964" s="81">
        <v>25</v>
      </c>
      <c r="Z964" s="81">
        <v>20</v>
      </c>
      <c r="AA964" s="81">
        <v>20</v>
      </c>
      <c r="AB964" s="81">
        <v>40</v>
      </c>
      <c r="AC964" s="81">
        <v>35</v>
      </c>
      <c r="AD964" s="81">
        <v>30</v>
      </c>
      <c r="AE964" s="81">
        <v>30</v>
      </c>
      <c r="AF964" s="81">
        <v>25</v>
      </c>
      <c r="AG964" s="81">
        <v>20</v>
      </c>
      <c r="AH964" s="81">
        <v>20</v>
      </c>
      <c r="AI964" s="81">
        <v>40</v>
      </c>
      <c r="AJ964" s="81">
        <v>35</v>
      </c>
      <c r="AK964" s="81">
        <v>30</v>
      </c>
      <c r="AL964" s="81">
        <v>30</v>
      </c>
      <c r="AM964" s="81">
        <v>25</v>
      </c>
      <c r="AN964" s="81">
        <v>20</v>
      </c>
    </row>
    <row r="965" spans="1:40" ht="16.5">
      <c r="A965" s="81">
        <v>10961</v>
      </c>
      <c r="B965" s="81" t="s">
        <v>3129</v>
      </c>
      <c r="C965" s="81" t="s">
        <v>2143</v>
      </c>
      <c r="D965" s="81">
        <v>35</v>
      </c>
      <c r="E965" s="81">
        <v>40</v>
      </c>
      <c r="F965" s="81">
        <v>35</v>
      </c>
      <c r="G965" s="81">
        <v>26</v>
      </c>
      <c r="H965" s="81">
        <v>40</v>
      </c>
      <c r="I965" s="81">
        <v>26</v>
      </c>
      <c r="J965" s="81">
        <v>30</v>
      </c>
      <c r="K965" s="81">
        <v>40</v>
      </c>
      <c r="L965" s="81">
        <v>30</v>
      </c>
      <c r="M965" s="81">
        <v>30</v>
      </c>
      <c r="N965" s="81">
        <v>35</v>
      </c>
      <c r="O965" s="81">
        <v>30</v>
      </c>
      <c r="P965" s="81">
        <v>40</v>
      </c>
      <c r="Q965" s="81">
        <v>30</v>
      </c>
      <c r="R965" s="81">
        <v>35</v>
      </c>
      <c r="S965" s="81">
        <v>40</v>
      </c>
      <c r="T965" s="81">
        <v>20</v>
      </c>
      <c r="U965" s="81">
        <v>40</v>
      </c>
      <c r="V965" s="81">
        <v>35</v>
      </c>
      <c r="W965" s="81">
        <v>30</v>
      </c>
      <c r="X965" s="81">
        <v>30</v>
      </c>
      <c r="Y965" s="81">
        <v>25</v>
      </c>
      <c r="Z965" s="81">
        <v>20</v>
      </c>
      <c r="AA965" s="81">
        <v>20</v>
      </c>
      <c r="AB965" s="81">
        <v>40</v>
      </c>
      <c r="AC965" s="81">
        <v>35</v>
      </c>
      <c r="AD965" s="81">
        <v>30</v>
      </c>
      <c r="AE965" s="81">
        <v>30</v>
      </c>
      <c r="AF965" s="81">
        <v>25</v>
      </c>
      <c r="AG965" s="81">
        <v>20</v>
      </c>
      <c r="AH965" s="81">
        <v>20</v>
      </c>
      <c r="AI965" s="81">
        <v>40</v>
      </c>
      <c r="AJ965" s="81">
        <v>35</v>
      </c>
      <c r="AK965" s="81">
        <v>30</v>
      </c>
      <c r="AL965" s="81">
        <v>30</v>
      </c>
      <c r="AM965" s="81">
        <v>25</v>
      </c>
      <c r="AN965" s="81">
        <v>20</v>
      </c>
    </row>
    <row r="966" spans="1:40" ht="16.5">
      <c r="A966" s="81">
        <v>10962</v>
      </c>
      <c r="B966" s="81" t="s">
        <v>3130</v>
      </c>
      <c r="C966" s="81" t="s">
        <v>2143</v>
      </c>
      <c r="D966" s="81">
        <v>35</v>
      </c>
      <c r="E966" s="81">
        <v>40</v>
      </c>
      <c r="F966" s="81">
        <v>35</v>
      </c>
      <c r="G966" s="81">
        <v>27</v>
      </c>
      <c r="H966" s="81">
        <v>40</v>
      </c>
      <c r="I966" s="81">
        <v>27</v>
      </c>
      <c r="J966" s="81">
        <v>30</v>
      </c>
      <c r="K966" s="81">
        <v>40</v>
      </c>
      <c r="L966" s="81">
        <v>30</v>
      </c>
      <c r="M966" s="81">
        <v>30</v>
      </c>
      <c r="N966" s="81">
        <v>35</v>
      </c>
      <c r="O966" s="81">
        <v>30</v>
      </c>
      <c r="P966" s="81">
        <v>40</v>
      </c>
      <c r="Q966" s="81">
        <v>30</v>
      </c>
      <c r="R966" s="81">
        <v>35</v>
      </c>
      <c r="S966" s="81">
        <v>40</v>
      </c>
      <c r="T966" s="81">
        <v>20</v>
      </c>
      <c r="U966" s="81">
        <v>40</v>
      </c>
      <c r="V966" s="81">
        <v>35</v>
      </c>
      <c r="W966" s="81">
        <v>30</v>
      </c>
      <c r="X966" s="81">
        <v>30</v>
      </c>
      <c r="Y966" s="81">
        <v>25</v>
      </c>
      <c r="Z966" s="81">
        <v>20</v>
      </c>
      <c r="AA966" s="81">
        <v>20</v>
      </c>
      <c r="AB966" s="81">
        <v>40</v>
      </c>
      <c r="AC966" s="81">
        <v>35</v>
      </c>
      <c r="AD966" s="81">
        <v>30</v>
      </c>
      <c r="AE966" s="81">
        <v>30</v>
      </c>
      <c r="AF966" s="81">
        <v>25</v>
      </c>
      <c r="AG966" s="81">
        <v>20</v>
      </c>
      <c r="AH966" s="81">
        <v>20</v>
      </c>
      <c r="AI966" s="81">
        <v>40</v>
      </c>
      <c r="AJ966" s="81">
        <v>35</v>
      </c>
      <c r="AK966" s="81">
        <v>30</v>
      </c>
      <c r="AL966" s="81">
        <v>30</v>
      </c>
      <c r="AM966" s="81">
        <v>25</v>
      </c>
      <c r="AN966" s="81">
        <v>20</v>
      </c>
    </row>
    <row r="967" spans="1:40" ht="16.5">
      <c r="A967" s="81">
        <v>10963</v>
      </c>
      <c r="B967" s="81" t="s">
        <v>3131</v>
      </c>
      <c r="C967" s="81" t="s">
        <v>2143</v>
      </c>
      <c r="D967" s="81">
        <v>35</v>
      </c>
      <c r="E967" s="81">
        <v>40</v>
      </c>
      <c r="F967" s="81">
        <v>35</v>
      </c>
      <c r="G967" s="81">
        <v>28</v>
      </c>
      <c r="H967" s="81">
        <v>40</v>
      </c>
      <c r="I967" s="81">
        <v>28</v>
      </c>
      <c r="J967" s="81">
        <v>30</v>
      </c>
      <c r="K967" s="81">
        <v>40</v>
      </c>
      <c r="L967" s="81">
        <v>30</v>
      </c>
      <c r="M967" s="81">
        <v>30</v>
      </c>
      <c r="N967" s="81">
        <v>35</v>
      </c>
      <c r="O967" s="81">
        <v>30</v>
      </c>
      <c r="P967" s="81">
        <v>40</v>
      </c>
      <c r="Q967" s="81">
        <v>30</v>
      </c>
      <c r="R967" s="81">
        <v>35</v>
      </c>
      <c r="S967" s="81">
        <v>40</v>
      </c>
      <c r="T967" s="81">
        <v>20</v>
      </c>
      <c r="U967" s="81">
        <v>40</v>
      </c>
      <c r="V967" s="81">
        <v>35</v>
      </c>
      <c r="W967" s="81">
        <v>30</v>
      </c>
      <c r="X967" s="81">
        <v>30</v>
      </c>
      <c r="Y967" s="81">
        <v>25</v>
      </c>
      <c r="Z967" s="81">
        <v>20</v>
      </c>
      <c r="AA967" s="81">
        <v>20</v>
      </c>
      <c r="AB967" s="81">
        <v>40</v>
      </c>
      <c r="AC967" s="81">
        <v>35</v>
      </c>
      <c r="AD967" s="81">
        <v>30</v>
      </c>
      <c r="AE967" s="81">
        <v>30</v>
      </c>
      <c r="AF967" s="81">
        <v>25</v>
      </c>
      <c r="AG967" s="81">
        <v>20</v>
      </c>
      <c r="AH967" s="81">
        <v>20</v>
      </c>
      <c r="AI967" s="81">
        <v>40</v>
      </c>
      <c r="AJ967" s="81">
        <v>35</v>
      </c>
      <c r="AK967" s="81">
        <v>30</v>
      </c>
      <c r="AL967" s="81">
        <v>30</v>
      </c>
      <c r="AM967" s="81">
        <v>25</v>
      </c>
      <c r="AN967" s="81">
        <v>20</v>
      </c>
    </row>
    <row r="968" spans="1:40" ht="16.5">
      <c r="A968" s="81">
        <v>10964</v>
      </c>
      <c r="B968" s="81" t="s">
        <v>3132</v>
      </c>
      <c r="C968" s="81" t="s">
        <v>2143</v>
      </c>
      <c r="D968" s="81">
        <v>35</v>
      </c>
      <c r="E968" s="81">
        <v>40</v>
      </c>
      <c r="F968" s="81">
        <v>35</v>
      </c>
      <c r="G968" s="81">
        <v>29</v>
      </c>
      <c r="H968" s="81">
        <v>40</v>
      </c>
      <c r="I968" s="81">
        <v>29</v>
      </c>
      <c r="J968" s="81">
        <v>30</v>
      </c>
      <c r="K968" s="81">
        <v>40</v>
      </c>
      <c r="L968" s="81">
        <v>30</v>
      </c>
      <c r="M968" s="81">
        <v>30</v>
      </c>
      <c r="N968" s="81">
        <v>35</v>
      </c>
      <c r="O968" s="81">
        <v>30</v>
      </c>
      <c r="P968" s="81">
        <v>40</v>
      </c>
      <c r="Q968" s="81">
        <v>30</v>
      </c>
      <c r="R968" s="81">
        <v>35</v>
      </c>
      <c r="S968" s="81">
        <v>40</v>
      </c>
      <c r="T968" s="81">
        <v>20</v>
      </c>
      <c r="U968" s="81">
        <v>40</v>
      </c>
      <c r="V968" s="81">
        <v>35</v>
      </c>
      <c r="W968" s="81">
        <v>30</v>
      </c>
      <c r="X968" s="81">
        <v>30</v>
      </c>
      <c r="Y968" s="81">
        <v>25</v>
      </c>
      <c r="Z968" s="81">
        <v>20</v>
      </c>
      <c r="AA968" s="81">
        <v>20</v>
      </c>
      <c r="AB968" s="81">
        <v>40</v>
      </c>
      <c r="AC968" s="81">
        <v>35</v>
      </c>
      <c r="AD968" s="81">
        <v>30</v>
      </c>
      <c r="AE968" s="81">
        <v>30</v>
      </c>
      <c r="AF968" s="81">
        <v>25</v>
      </c>
      <c r="AG968" s="81">
        <v>20</v>
      </c>
      <c r="AH968" s="81">
        <v>20</v>
      </c>
      <c r="AI968" s="81">
        <v>40</v>
      </c>
      <c r="AJ968" s="81">
        <v>35</v>
      </c>
      <c r="AK968" s="81">
        <v>30</v>
      </c>
      <c r="AL968" s="81">
        <v>30</v>
      </c>
      <c r="AM968" s="81">
        <v>25</v>
      </c>
      <c r="AN968" s="81">
        <v>20</v>
      </c>
    </row>
    <row r="969" spans="1:40" ht="16.5">
      <c r="A969" s="81">
        <v>10965</v>
      </c>
      <c r="B969" s="81" t="s">
        <v>3133</v>
      </c>
      <c r="C969" s="81" t="s">
        <v>2143</v>
      </c>
      <c r="D969" s="81">
        <v>35</v>
      </c>
      <c r="E969" s="81">
        <v>40</v>
      </c>
      <c r="F969" s="81">
        <v>35</v>
      </c>
      <c r="G969" s="81">
        <v>30</v>
      </c>
      <c r="H969" s="81">
        <v>40</v>
      </c>
      <c r="I969" s="81">
        <v>30</v>
      </c>
      <c r="J969" s="81">
        <v>30</v>
      </c>
      <c r="K969" s="81">
        <v>40</v>
      </c>
      <c r="L969" s="81">
        <v>30</v>
      </c>
      <c r="M969" s="81">
        <v>30</v>
      </c>
      <c r="N969" s="81">
        <v>35</v>
      </c>
      <c r="O969" s="81">
        <v>30</v>
      </c>
      <c r="P969" s="81">
        <v>40</v>
      </c>
      <c r="Q969" s="81">
        <v>30</v>
      </c>
      <c r="R969" s="81">
        <v>35</v>
      </c>
      <c r="S969" s="81">
        <v>40</v>
      </c>
      <c r="T969" s="81">
        <v>20</v>
      </c>
      <c r="U969" s="81">
        <v>40</v>
      </c>
      <c r="V969" s="81">
        <v>35</v>
      </c>
      <c r="W969" s="81">
        <v>30</v>
      </c>
      <c r="X969" s="81">
        <v>30</v>
      </c>
      <c r="Y969" s="81">
        <v>25</v>
      </c>
      <c r="Z969" s="81">
        <v>20</v>
      </c>
      <c r="AA969" s="81">
        <v>20</v>
      </c>
      <c r="AB969" s="81">
        <v>40</v>
      </c>
      <c r="AC969" s="81">
        <v>35</v>
      </c>
      <c r="AD969" s="81">
        <v>30</v>
      </c>
      <c r="AE969" s="81">
        <v>30</v>
      </c>
      <c r="AF969" s="81">
        <v>25</v>
      </c>
      <c r="AG969" s="81">
        <v>20</v>
      </c>
      <c r="AH969" s="81">
        <v>20</v>
      </c>
      <c r="AI969" s="81">
        <v>40</v>
      </c>
      <c r="AJ969" s="81">
        <v>35</v>
      </c>
      <c r="AK969" s="81">
        <v>30</v>
      </c>
      <c r="AL969" s="81">
        <v>30</v>
      </c>
      <c r="AM969" s="81">
        <v>25</v>
      </c>
      <c r="AN969" s="81">
        <v>20</v>
      </c>
    </row>
    <row r="970" spans="1:40" ht="16.5">
      <c r="A970" s="81">
        <v>10966</v>
      </c>
      <c r="B970" s="81" t="s">
        <v>3134</v>
      </c>
      <c r="C970" s="81" t="s">
        <v>2151</v>
      </c>
      <c r="D970" s="81">
        <v>35</v>
      </c>
      <c r="E970" s="81">
        <v>40</v>
      </c>
      <c r="F970" s="81">
        <v>35</v>
      </c>
      <c r="G970" s="81">
        <v>30</v>
      </c>
      <c r="H970" s="81">
        <v>40</v>
      </c>
      <c r="I970" s="81">
        <v>30</v>
      </c>
      <c r="J970" s="81">
        <v>30</v>
      </c>
      <c r="K970" s="81">
        <v>40</v>
      </c>
      <c r="L970" s="81">
        <v>30</v>
      </c>
      <c r="M970" s="81">
        <v>30</v>
      </c>
      <c r="N970" s="81">
        <v>35</v>
      </c>
      <c r="O970" s="81">
        <v>31</v>
      </c>
      <c r="P970" s="81">
        <v>40</v>
      </c>
      <c r="Q970" s="81">
        <v>31</v>
      </c>
      <c r="R970" s="81">
        <v>35</v>
      </c>
      <c r="S970" s="81">
        <v>40</v>
      </c>
      <c r="T970" s="81">
        <v>20</v>
      </c>
      <c r="U970" s="81">
        <v>40</v>
      </c>
      <c r="V970" s="81">
        <v>35</v>
      </c>
      <c r="W970" s="81">
        <v>30</v>
      </c>
      <c r="X970" s="81">
        <v>30</v>
      </c>
      <c r="Y970" s="81">
        <v>25</v>
      </c>
      <c r="Z970" s="81">
        <v>20</v>
      </c>
      <c r="AA970" s="81">
        <v>20</v>
      </c>
      <c r="AB970" s="81">
        <v>40</v>
      </c>
      <c r="AC970" s="81">
        <v>35</v>
      </c>
      <c r="AD970" s="81">
        <v>30</v>
      </c>
      <c r="AE970" s="81">
        <v>30</v>
      </c>
      <c r="AF970" s="81">
        <v>25</v>
      </c>
      <c r="AG970" s="81">
        <v>20</v>
      </c>
      <c r="AH970" s="81">
        <v>20</v>
      </c>
      <c r="AI970" s="81">
        <v>40</v>
      </c>
      <c r="AJ970" s="81">
        <v>35</v>
      </c>
      <c r="AK970" s="81">
        <v>30</v>
      </c>
      <c r="AL970" s="81">
        <v>30</v>
      </c>
      <c r="AM970" s="81">
        <v>25</v>
      </c>
      <c r="AN970" s="81">
        <v>20</v>
      </c>
    </row>
    <row r="971" spans="1:40" ht="16.5">
      <c r="A971" s="81">
        <v>10967</v>
      </c>
      <c r="B971" s="81" t="s">
        <v>3135</v>
      </c>
      <c r="C971" s="81" t="s">
        <v>2154</v>
      </c>
      <c r="D971" s="81">
        <v>35</v>
      </c>
      <c r="E971" s="81">
        <v>40</v>
      </c>
      <c r="F971" s="81">
        <v>35</v>
      </c>
      <c r="G971" s="81">
        <v>30</v>
      </c>
      <c r="H971" s="81">
        <v>40</v>
      </c>
      <c r="I971" s="81">
        <v>30</v>
      </c>
      <c r="J971" s="81">
        <v>30</v>
      </c>
      <c r="K971" s="81">
        <v>40</v>
      </c>
      <c r="L971" s="81">
        <v>30</v>
      </c>
      <c r="M971" s="81">
        <v>30</v>
      </c>
      <c r="N971" s="81">
        <v>35</v>
      </c>
      <c r="O971" s="81">
        <v>31</v>
      </c>
      <c r="P971" s="81">
        <v>40</v>
      </c>
      <c r="Q971" s="81">
        <v>31</v>
      </c>
      <c r="R971" s="81">
        <v>35</v>
      </c>
      <c r="S971" s="81">
        <v>40</v>
      </c>
      <c r="T971" s="81">
        <v>20</v>
      </c>
      <c r="U971" s="81">
        <v>40</v>
      </c>
      <c r="V971" s="81">
        <v>35</v>
      </c>
      <c r="W971" s="81">
        <v>31</v>
      </c>
      <c r="X971" s="81">
        <v>30</v>
      </c>
      <c r="Y971" s="81">
        <v>25</v>
      </c>
      <c r="Z971" s="81">
        <v>20</v>
      </c>
      <c r="AA971" s="81">
        <v>20</v>
      </c>
      <c r="AB971" s="81">
        <v>40</v>
      </c>
      <c r="AC971" s="81">
        <v>35</v>
      </c>
      <c r="AD971" s="81">
        <v>30</v>
      </c>
      <c r="AE971" s="81">
        <v>30</v>
      </c>
      <c r="AF971" s="81">
        <v>25</v>
      </c>
      <c r="AG971" s="81">
        <v>20</v>
      </c>
      <c r="AH971" s="81">
        <v>20</v>
      </c>
      <c r="AI971" s="81">
        <v>40</v>
      </c>
      <c r="AJ971" s="81">
        <v>35</v>
      </c>
      <c r="AK971" s="81">
        <v>30</v>
      </c>
      <c r="AL971" s="81">
        <v>30</v>
      </c>
      <c r="AM971" s="81">
        <v>25</v>
      </c>
      <c r="AN971" s="81">
        <v>20</v>
      </c>
    </row>
    <row r="972" spans="1:40" ht="16.5">
      <c r="A972" s="81">
        <v>10968</v>
      </c>
      <c r="B972" s="81" t="s">
        <v>3136</v>
      </c>
      <c r="C972" s="81" t="s">
        <v>2160</v>
      </c>
      <c r="D972" s="81">
        <v>35</v>
      </c>
      <c r="E972" s="81">
        <v>40</v>
      </c>
      <c r="F972" s="81">
        <v>35</v>
      </c>
      <c r="G972" s="81">
        <v>30</v>
      </c>
      <c r="H972" s="81">
        <v>40</v>
      </c>
      <c r="I972" s="81">
        <v>30</v>
      </c>
      <c r="J972" s="81">
        <v>30</v>
      </c>
      <c r="K972" s="81">
        <v>40</v>
      </c>
      <c r="L972" s="81">
        <v>30</v>
      </c>
      <c r="M972" s="81">
        <v>30</v>
      </c>
      <c r="N972" s="81">
        <v>35</v>
      </c>
      <c r="O972" s="81">
        <v>31</v>
      </c>
      <c r="P972" s="81">
        <v>40</v>
      </c>
      <c r="Q972" s="81">
        <v>31</v>
      </c>
      <c r="R972" s="81">
        <v>35</v>
      </c>
      <c r="S972" s="81">
        <v>40</v>
      </c>
      <c r="T972" s="81">
        <v>20</v>
      </c>
      <c r="U972" s="81">
        <v>40</v>
      </c>
      <c r="V972" s="81">
        <v>35</v>
      </c>
      <c r="W972" s="81">
        <v>31</v>
      </c>
      <c r="X972" s="81">
        <v>30</v>
      </c>
      <c r="Y972" s="81">
        <v>25</v>
      </c>
      <c r="Z972" s="81">
        <v>20</v>
      </c>
      <c r="AA972" s="81">
        <v>20</v>
      </c>
      <c r="AB972" s="81">
        <v>40</v>
      </c>
      <c r="AC972" s="81">
        <v>35</v>
      </c>
      <c r="AD972" s="81">
        <v>31</v>
      </c>
      <c r="AE972" s="81">
        <v>30</v>
      </c>
      <c r="AF972" s="81">
        <v>25</v>
      </c>
      <c r="AG972" s="81">
        <v>20</v>
      </c>
      <c r="AH972" s="81">
        <v>20</v>
      </c>
      <c r="AI972" s="81">
        <v>40</v>
      </c>
      <c r="AJ972" s="81">
        <v>35</v>
      </c>
      <c r="AK972" s="81">
        <v>30</v>
      </c>
      <c r="AL972" s="81">
        <v>30</v>
      </c>
      <c r="AM972" s="81">
        <v>25</v>
      </c>
      <c r="AN972" s="81">
        <v>20</v>
      </c>
    </row>
    <row r="973" spans="1:40" ht="16.5">
      <c r="A973" s="81">
        <v>10969</v>
      </c>
      <c r="B973" s="81" t="s">
        <v>3137</v>
      </c>
      <c r="C973" s="81" t="s">
        <v>2166</v>
      </c>
      <c r="D973" s="81">
        <v>35</v>
      </c>
      <c r="E973" s="81">
        <v>40</v>
      </c>
      <c r="F973" s="81">
        <v>35</v>
      </c>
      <c r="G973" s="81">
        <v>30</v>
      </c>
      <c r="H973" s="81">
        <v>40</v>
      </c>
      <c r="I973" s="81">
        <v>30</v>
      </c>
      <c r="J973" s="81">
        <v>30</v>
      </c>
      <c r="K973" s="81">
        <v>40</v>
      </c>
      <c r="L973" s="81">
        <v>30</v>
      </c>
      <c r="M973" s="81">
        <v>30</v>
      </c>
      <c r="N973" s="81">
        <v>35</v>
      </c>
      <c r="O973" s="81">
        <v>31</v>
      </c>
      <c r="P973" s="81">
        <v>40</v>
      </c>
      <c r="Q973" s="81">
        <v>31</v>
      </c>
      <c r="R973" s="81">
        <v>35</v>
      </c>
      <c r="S973" s="81">
        <v>40</v>
      </c>
      <c r="T973" s="81">
        <v>20</v>
      </c>
      <c r="U973" s="81">
        <v>40</v>
      </c>
      <c r="V973" s="81">
        <v>35</v>
      </c>
      <c r="W973" s="81">
        <v>31</v>
      </c>
      <c r="X973" s="81">
        <v>30</v>
      </c>
      <c r="Y973" s="81">
        <v>25</v>
      </c>
      <c r="Z973" s="81">
        <v>20</v>
      </c>
      <c r="AA973" s="81">
        <v>20</v>
      </c>
      <c r="AB973" s="81">
        <v>40</v>
      </c>
      <c r="AC973" s="81">
        <v>35</v>
      </c>
      <c r="AD973" s="81">
        <v>31</v>
      </c>
      <c r="AE973" s="81">
        <v>30</v>
      </c>
      <c r="AF973" s="81">
        <v>25</v>
      </c>
      <c r="AG973" s="81">
        <v>20</v>
      </c>
      <c r="AH973" s="81">
        <v>20</v>
      </c>
      <c r="AI973" s="81">
        <v>40</v>
      </c>
      <c r="AJ973" s="81">
        <v>35</v>
      </c>
      <c r="AK973" s="81">
        <v>31</v>
      </c>
      <c r="AL973" s="81">
        <v>30</v>
      </c>
      <c r="AM973" s="81">
        <v>25</v>
      </c>
      <c r="AN973" s="81">
        <v>20</v>
      </c>
    </row>
    <row r="974" spans="1:40" ht="16.5">
      <c r="A974" s="81">
        <v>10970</v>
      </c>
      <c r="B974" s="81" t="s">
        <v>3138</v>
      </c>
      <c r="C974" s="81" t="s">
        <v>2146</v>
      </c>
      <c r="D974" s="81">
        <v>35</v>
      </c>
      <c r="E974" s="81">
        <v>40</v>
      </c>
      <c r="F974" s="81">
        <v>35</v>
      </c>
      <c r="G974" s="81">
        <v>30</v>
      </c>
      <c r="H974" s="81">
        <v>40</v>
      </c>
      <c r="I974" s="81">
        <v>30</v>
      </c>
      <c r="J974" s="81">
        <v>30</v>
      </c>
      <c r="K974" s="81">
        <v>40</v>
      </c>
      <c r="L974" s="81">
        <v>31</v>
      </c>
      <c r="M974" s="81">
        <v>30</v>
      </c>
      <c r="N974" s="81">
        <v>35</v>
      </c>
      <c r="O974" s="81">
        <v>31</v>
      </c>
      <c r="P974" s="81">
        <v>40</v>
      </c>
      <c r="Q974" s="81">
        <v>31</v>
      </c>
      <c r="R974" s="81">
        <v>35</v>
      </c>
      <c r="S974" s="81">
        <v>40</v>
      </c>
      <c r="T974" s="81">
        <v>20</v>
      </c>
      <c r="U974" s="81">
        <v>40</v>
      </c>
      <c r="V974" s="81">
        <v>35</v>
      </c>
      <c r="W974" s="81">
        <v>31</v>
      </c>
      <c r="X974" s="81">
        <v>30</v>
      </c>
      <c r="Y974" s="81">
        <v>25</v>
      </c>
      <c r="Z974" s="81">
        <v>20</v>
      </c>
      <c r="AA974" s="81">
        <v>20</v>
      </c>
      <c r="AB974" s="81">
        <v>40</v>
      </c>
      <c r="AC974" s="81">
        <v>35</v>
      </c>
      <c r="AD974" s="81">
        <v>31</v>
      </c>
      <c r="AE974" s="81">
        <v>30</v>
      </c>
      <c r="AF974" s="81">
        <v>25</v>
      </c>
      <c r="AG974" s="81">
        <v>20</v>
      </c>
      <c r="AH974" s="81">
        <v>20</v>
      </c>
      <c r="AI974" s="81">
        <v>40</v>
      </c>
      <c r="AJ974" s="81">
        <v>35</v>
      </c>
      <c r="AK974" s="81">
        <v>31</v>
      </c>
      <c r="AL974" s="81">
        <v>30</v>
      </c>
      <c r="AM974" s="81">
        <v>25</v>
      </c>
      <c r="AN974" s="81">
        <v>20</v>
      </c>
    </row>
    <row r="975" spans="1:40" ht="16.5">
      <c r="A975" s="81">
        <v>10971</v>
      </c>
      <c r="B975" s="81" t="s">
        <v>3139</v>
      </c>
      <c r="C975" s="81" t="s">
        <v>2146</v>
      </c>
      <c r="D975" s="81">
        <v>35</v>
      </c>
      <c r="E975" s="81">
        <v>40</v>
      </c>
      <c r="F975" s="81">
        <v>35</v>
      </c>
      <c r="G975" s="81">
        <v>30</v>
      </c>
      <c r="H975" s="81">
        <v>40</v>
      </c>
      <c r="I975" s="81">
        <v>30</v>
      </c>
      <c r="J975" s="81">
        <v>30</v>
      </c>
      <c r="K975" s="81">
        <v>40</v>
      </c>
      <c r="L975" s="81">
        <v>32</v>
      </c>
      <c r="M975" s="81">
        <v>30</v>
      </c>
      <c r="N975" s="81">
        <v>35</v>
      </c>
      <c r="O975" s="81">
        <v>31</v>
      </c>
      <c r="P975" s="81">
        <v>40</v>
      </c>
      <c r="Q975" s="81">
        <v>31</v>
      </c>
      <c r="R975" s="81">
        <v>35</v>
      </c>
      <c r="S975" s="81">
        <v>40</v>
      </c>
      <c r="T975" s="81">
        <v>20</v>
      </c>
      <c r="U975" s="81">
        <v>40</v>
      </c>
      <c r="V975" s="81">
        <v>35</v>
      </c>
      <c r="W975" s="81">
        <v>31</v>
      </c>
      <c r="X975" s="81">
        <v>30</v>
      </c>
      <c r="Y975" s="81">
        <v>25</v>
      </c>
      <c r="Z975" s="81">
        <v>20</v>
      </c>
      <c r="AA975" s="81">
        <v>20</v>
      </c>
      <c r="AB975" s="81">
        <v>40</v>
      </c>
      <c r="AC975" s="81">
        <v>35</v>
      </c>
      <c r="AD975" s="81">
        <v>31</v>
      </c>
      <c r="AE975" s="81">
        <v>30</v>
      </c>
      <c r="AF975" s="81">
        <v>25</v>
      </c>
      <c r="AG975" s="81">
        <v>20</v>
      </c>
      <c r="AH975" s="81">
        <v>20</v>
      </c>
      <c r="AI975" s="81">
        <v>40</v>
      </c>
      <c r="AJ975" s="81">
        <v>35</v>
      </c>
      <c r="AK975" s="81">
        <v>31</v>
      </c>
      <c r="AL975" s="81">
        <v>30</v>
      </c>
      <c r="AM975" s="81">
        <v>25</v>
      </c>
      <c r="AN975" s="81">
        <v>20</v>
      </c>
    </row>
    <row r="976" spans="1:40" ht="16.5">
      <c r="A976" s="81">
        <v>10972</v>
      </c>
      <c r="B976" s="81" t="s">
        <v>3140</v>
      </c>
      <c r="C976" s="81" t="s">
        <v>2146</v>
      </c>
      <c r="D976" s="81">
        <v>35</v>
      </c>
      <c r="E976" s="81">
        <v>40</v>
      </c>
      <c r="F976" s="81">
        <v>35</v>
      </c>
      <c r="G976" s="81">
        <v>30</v>
      </c>
      <c r="H976" s="81">
        <v>40</v>
      </c>
      <c r="I976" s="81">
        <v>30</v>
      </c>
      <c r="J976" s="81">
        <v>30</v>
      </c>
      <c r="K976" s="81">
        <v>40</v>
      </c>
      <c r="L976" s="81">
        <v>33</v>
      </c>
      <c r="M976" s="81">
        <v>30</v>
      </c>
      <c r="N976" s="81">
        <v>35</v>
      </c>
      <c r="O976" s="81">
        <v>31</v>
      </c>
      <c r="P976" s="81">
        <v>40</v>
      </c>
      <c r="Q976" s="81">
        <v>31</v>
      </c>
      <c r="R976" s="81">
        <v>35</v>
      </c>
      <c r="S976" s="81">
        <v>40</v>
      </c>
      <c r="T976" s="81">
        <v>20</v>
      </c>
      <c r="U976" s="81">
        <v>40</v>
      </c>
      <c r="V976" s="81">
        <v>35</v>
      </c>
      <c r="W976" s="81">
        <v>31</v>
      </c>
      <c r="X976" s="81">
        <v>30</v>
      </c>
      <c r="Y976" s="81">
        <v>25</v>
      </c>
      <c r="Z976" s="81">
        <v>20</v>
      </c>
      <c r="AA976" s="81">
        <v>20</v>
      </c>
      <c r="AB976" s="81">
        <v>40</v>
      </c>
      <c r="AC976" s="81">
        <v>35</v>
      </c>
      <c r="AD976" s="81">
        <v>31</v>
      </c>
      <c r="AE976" s="81">
        <v>30</v>
      </c>
      <c r="AF976" s="81">
        <v>25</v>
      </c>
      <c r="AG976" s="81">
        <v>20</v>
      </c>
      <c r="AH976" s="81">
        <v>20</v>
      </c>
      <c r="AI976" s="81">
        <v>40</v>
      </c>
      <c r="AJ976" s="81">
        <v>35</v>
      </c>
      <c r="AK976" s="81">
        <v>31</v>
      </c>
      <c r="AL976" s="81">
        <v>30</v>
      </c>
      <c r="AM976" s="81">
        <v>25</v>
      </c>
      <c r="AN976" s="81">
        <v>20</v>
      </c>
    </row>
    <row r="977" spans="1:40" ht="16.5">
      <c r="A977" s="81">
        <v>10973</v>
      </c>
      <c r="B977" s="81" t="s">
        <v>3141</v>
      </c>
      <c r="C977" s="81" t="s">
        <v>2146</v>
      </c>
      <c r="D977" s="81">
        <v>35</v>
      </c>
      <c r="E977" s="81">
        <v>40</v>
      </c>
      <c r="F977" s="81">
        <v>35</v>
      </c>
      <c r="G977" s="81">
        <v>30</v>
      </c>
      <c r="H977" s="81">
        <v>40</v>
      </c>
      <c r="I977" s="81">
        <v>30</v>
      </c>
      <c r="J977" s="81">
        <v>30</v>
      </c>
      <c r="K977" s="81">
        <v>40</v>
      </c>
      <c r="L977" s="81">
        <v>34</v>
      </c>
      <c r="M977" s="81">
        <v>30</v>
      </c>
      <c r="N977" s="81">
        <v>35</v>
      </c>
      <c r="O977" s="81">
        <v>31</v>
      </c>
      <c r="P977" s="81">
        <v>40</v>
      </c>
      <c r="Q977" s="81">
        <v>31</v>
      </c>
      <c r="R977" s="81">
        <v>35</v>
      </c>
      <c r="S977" s="81">
        <v>40</v>
      </c>
      <c r="T977" s="81">
        <v>20</v>
      </c>
      <c r="U977" s="81">
        <v>40</v>
      </c>
      <c r="V977" s="81">
        <v>35</v>
      </c>
      <c r="W977" s="81">
        <v>31</v>
      </c>
      <c r="X977" s="81">
        <v>30</v>
      </c>
      <c r="Y977" s="81">
        <v>25</v>
      </c>
      <c r="Z977" s="81">
        <v>20</v>
      </c>
      <c r="AA977" s="81">
        <v>20</v>
      </c>
      <c r="AB977" s="81">
        <v>40</v>
      </c>
      <c r="AC977" s="81">
        <v>35</v>
      </c>
      <c r="AD977" s="81">
        <v>31</v>
      </c>
      <c r="AE977" s="81">
        <v>30</v>
      </c>
      <c r="AF977" s="81">
        <v>25</v>
      </c>
      <c r="AG977" s="81">
        <v>20</v>
      </c>
      <c r="AH977" s="81">
        <v>20</v>
      </c>
      <c r="AI977" s="81">
        <v>40</v>
      </c>
      <c r="AJ977" s="81">
        <v>35</v>
      </c>
      <c r="AK977" s="81">
        <v>31</v>
      </c>
      <c r="AL977" s="81">
        <v>30</v>
      </c>
      <c r="AM977" s="81">
        <v>25</v>
      </c>
      <c r="AN977" s="81">
        <v>20</v>
      </c>
    </row>
    <row r="978" spans="1:40" ht="16.5">
      <c r="A978" s="81">
        <v>10974</v>
      </c>
      <c r="B978" s="81" t="s">
        <v>3142</v>
      </c>
      <c r="C978" s="81" t="s">
        <v>2146</v>
      </c>
      <c r="D978" s="81">
        <v>35</v>
      </c>
      <c r="E978" s="81">
        <v>40</v>
      </c>
      <c r="F978" s="81">
        <v>35</v>
      </c>
      <c r="G978" s="81">
        <v>30</v>
      </c>
      <c r="H978" s="81">
        <v>40</v>
      </c>
      <c r="I978" s="81">
        <v>30</v>
      </c>
      <c r="J978" s="81">
        <v>30</v>
      </c>
      <c r="K978" s="81">
        <v>40</v>
      </c>
      <c r="L978" s="81">
        <v>35</v>
      </c>
      <c r="M978" s="81">
        <v>30</v>
      </c>
      <c r="N978" s="81">
        <v>35</v>
      </c>
      <c r="O978" s="81">
        <v>31</v>
      </c>
      <c r="P978" s="81">
        <v>40</v>
      </c>
      <c r="Q978" s="81">
        <v>31</v>
      </c>
      <c r="R978" s="81">
        <v>35</v>
      </c>
      <c r="S978" s="81">
        <v>40</v>
      </c>
      <c r="T978" s="81">
        <v>20</v>
      </c>
      <c r="U978" s="81">
        <v>40</v>
      </c>
      <c r="V978" s="81">
        <v>35</v>
      </c>
      <c r="W978" s="81">
        <v>31</v>
      </c>
      <c r="X978" s="81">
        <v>30</v>
      </c>
      <c r="Y978" s="81">
        <v>25</v>
      </c>
      <c r="Z978" s="81">
        <v>20</v>
      </c>
      <c r="AA978" s="81">
        <v>20</v>
      </c>
      <c r="AB978" s="81">
        <v>40</v>
      </c>
      <c r="AC978" s="81">
        <v>35</v>
      </c>
      <c r="AD978" s="81">
        <v>31</v>
      </c>
      <c r="AE978" s="81">
        <v>30</v>
      </c>
      <c r="AF978" s="81">
        <v>25</v>
      </c>
      <c r="AG978" s="81">
        <v>20</v>
      </c>
      <c r="AH978" s="81">
        <v>20</v>
      </c>
      <c r="AI978" s="81">
        <v>40</v>
      </c>
      <c r="AJ978" s="81">
        <v>35</v>
      </c>
      <c r="AK978" s="81">
        <v>31</v>
      </c>
      <c r="AL978" s="81">
        <v>30</v>
      </c>
      <c r="AM978" s="81">
        <v>25</v>
      </c>
      <c r="AN978" s="81">
        <v>20</v>
      </c>
    </row>
    <row r="979" spans="1:40" ht="16.5">
      <c r="A979" s="81">
        <v>10975</v>
      </c>
      <c r="B979" s="81" t="s">
        <v>3143</v>
      </c>
      <c r="C979" s="81" t="s">
        <v>2147</v>
      </c>
      <c r="D979" s="81">
        <v>35</v>
      </c>
      <c r="E979" s="81">
        <v>40</v>
      </c>
      <c r="F979" s="81">
        <v>35</v>
      </c>
      <c r="G979" s="81">
        <v>30</v>
      </c>
      <c r="H979" s="81">
        <v>40</v>
      </c>
      <c r="I979" s="81">
        <v>30</v>
      </c>
      <c r="J979" s="81">
        <v>31</v>
      </c>
      <c r="K979" s="81">
        <v>40</v>
      </c>
      <c r="L979" s="81">
        <v>35</v>
      </c>
      <c r="M979" s="81">
        <v>31</v>
      </c>
      <c r="N979" s="81">
        <v>35</v>
      </c>
      <c r="O979" s="81">
        <v>31</v>
      </c>
      <c r="P979" s="81">
        <v>40</v>
      </c>
      <c r="Q979" s="81">
        <v>31</v>
      </c>
      <c r="R979" s="81">
        <v>35</v>
      </c>
      <c r="S979" s="81">
        <v>40</v>
      </c>
      <c r="T979" s="81">
        <v>20</v>
      </c>
      <c r="U979" s="81">
        <v>40</v>
      </c>
      <c r="V979" s="81">
        <v>35</v>
      </c>
      <c r="W979" s="81">
        <v>31</v>
      </c>
      <c r="X979" s="81">
        <v>30</v>
      </c>
      <c r="Y979" s="81">
        <v>25</v>
      </c>
      <c r="Z979" s="81">
        <v>20</v>
      </c>
      <c r="AA979" s="81">
        <v>20</v>
      </c>
      <c r="AB979" s="81">
        <v>40</v>
      </c>
      <c r="AC979" s="81">
        <v>35</v>
      </c>
      <c r="AD979" s="81">
        <v>31</v>
      </c>
      <c r="AE979" s="81">
        <v>30</v>
      </c>
      <c r="AF979" s="81">
        <v>25</v>
      </c>
      <c r="AG979" s="81">
        <v>20</v>
      </c>
      <c r="AH979" s="81">
        <v>20</v>
      </c>
      <c r="AI979" s="81">
        <v>40</v>
      </c>
      <c r="AJ979" s="81">
        <v>35</v>
      </c>
      <c r="AK979" s="81">
        <v>31</v>
      </c>
      <c r="AL979" s="81">
        <v>30</v>
      </c>
      <c r="AM979" s="81">
        <v>25</v>
      </c>
      <c r="AN979" s="81">
        <v>20</v>
      </c>
    </row>
    <row r="980" spans="1:40" ht="16.5">
      <c r="A980" s="81">
        <v>10976</v>
      </c>
      <c r="B980" s="81" t="s">
        <v>3144</v>
      </c>
      <c r="C980" s="81" t="s">
        <v>2147</v>
      </c>
      <c r="D980" s="81">
        <v>35</v>
      </c>
      <c r="E980" s="81">
        <v>40</v>
      </c>
      <c r="F980" s="81">
        <v>35</v>
      </c>
      <c r="G980" s="81">
        <v>30</v>
      </c>
      <c r="H980" s="81">
        <v>40</v>
      </c>
      <c r="I980" s="81">
        <v>30</v>
      </c>
      <c r="J980" s="81">
        <v>32</v>
      </c>
      <c r="K980" s="81">
        <v>40</v>
      </c>
      <c r="L980" s="81">
        <v>35</v>
      </c>
      <c r="M980" s="81">
        <v>32</v>
      </c>
      <c r="N980" s="81">
        <v>35</v>
      </c>
      <c r="O980" s="81">
        <v>31</v>
      </c>
      <c r="P980" s="81">
        <v>40</v>
      </c>
      <c r="Q980" s="81">
        <v>31</v>
      </c>
      <c r="R980" s="81">
        <v>35</v>
      </c>
      <c r="S980" s="81">
        <v>40</v>
      </c>
      <c r="T980" s="81">
        <v>20</v>
      </c>
      <c r="U980" s="81">
        <v>40</v>
      </c>
      <c r="V980" s="81">
        <v>35</v>
      </c>
      <c r="W980" s="81">
        <v>31</v>
      </c>
      <c r="X980" s="81">
        <v>30</v>
      </c>
      <c r="Y980" s="81">
        <v>25</v>
      </c>
      <c r="Z980" s="81">
        <v>20</v>
      </c>
      <c r="AA980" s="81">
        <v>20</v>
      </c>
      <c r="AB980" s="81">
        <v>40</v>
      </c>
      <c r="AC980" s="81">
        <v>35</v>
      </c>
      <c r="AD980" s="81">
        <v>31</v>
      </c>
      <c r="AE980" s="81">
        <v>30</v>
      </c>
      <c r="AF980" s="81">
        <v>25</v>
      </c>
      <c r="AG980" s="81">
        <v>20</v>
      </c>
      <c r="AH980" s="81">
        <v>20</v>
      </c>
      <c r="AI980" s="81">
        <v>40</v>
      </c>
      <c r="AJ980" s="81">
        <v>35</v>
      </c>
      <c r="AK980" s="81">
        <v>31</v>
      </c>
      <c r="AL980" s="81">
        <v>30</v>
      </c>
      <c r="AM980" s="81">
        <v>25</v>
      </c>
      <c r="AN980" s="81">
        <v>20</v>
      </c>
    </row>
    <row r="981" spans="1:40" ht="16.5">
      <c r="A981" s="81">
        <v>10977</v>
      </c>
      <c r="B981" s="81" t="s">
        <v>3145</v>
      </c>
      <c r="C981" s="81" t="s">
        <v>2147</v>
      </c>
      <c r="D981" s="81">
        <v>35</v>
      </c>
      <c r="E981" s="81">
        <v>40</v>
      </c>
      <c r="F981" s="81">
        <v>35</v>
      </c>
      <c r="G981" s="81">
        <v>30</v>
      </c>
      <c r="H981" s="81">
        <v>40</v>
      </c>
      <c r="I981" s="81">
        <v>30</v>
      </c>
      <c r="J981" s="81">
        <v>33</v>
      </c>
      <c r="K981" s="81">
        <v>40</v>
      </c>
      <c r="L981" s="81">
        <v>35</v>
      </c>
      <c r="M981" s="81">
        <v>33</v>
      </c>
      <c r="N981" s="81">
        <v>35</v>
      </c>
      <c r="O981" s="81">
        <v>31</v>
      </c>
      <c r="P981" s="81">
        <v>40</v>
      </c>
      <c r="Q981" s="81">
        <v>31</v>
      </c>
      <c r="R981" s="81">
        <v>35</v>
      </c>
      <c r="S981" s="81">
        <v>40</v>
      </c>
      <c r="T981" s="81">
        <v>20</v>
      </c>
      <c r="U981" s="81">
        <v>40</v>
      </c>
      <c r="V981" s="81">
        <v>35</v>
      </c>
      <c r="W981" s="81">
        <v>31</v>
      </c>
      <c r="X981" s="81">
        <v>30</v>
      </c>
      <c r="Y981" s="81">
        <v>25</v>
      </c>
      <c r="Z981" s="81">
        <v>20</v>
      </c>
      <c r="AA981" s="81">
        <v>20</v>
      </c>
      <c r="AB981" s="81">
        <v>40</v>
      </c>
      <c r="AC981" s="81">
        <v>35</v>
      </c>
      <c r="AD981" s="81">
        <v>31</v>
      </c>
      <c r="AE981" s="81">
        <v>30</v>
      </c>
      <c r="AF981" s="81">
        <v>25</v>
      </c>
      <c r="AG981" s="81">
        <v>20</v>
      </c>
      <c r="AH981" s="81">
        <v>20</v>
      </c>
      <c r="AI981" s="81">
        <v>40</v>
      </c>
      <c r="AJ981" s="81">
        <v>35</v>
      </c>
      <c r="AK981" s="81">
        <v>31</v>
      </c>
      <c r="AL981" s="81">
        <v>30</v>
      </c>
      <c r="AM981" s="81">
        <v>25</v>
      </c>
      <c r="AN981" s="81">
        <v>20</v>
      </c>
    </row>
    <row r="982" spans="1:40" ht="16.5">
      <c r="A982" s="81">
        <v>10978</v>
      </c>
      <c r="B982" s="81" t="s">
        <v>3146</v>
      </c>
      <c r="C982" s="81" t="s">
        <v>2147</v>
      </c>
      <c r="D982" s="81">
        <v>35</v>
      </c>
      <c r="E982" s="81">
        <v>40</v>
      </c>
      <c r="F982" s="81">
        <v>35</v>
      </c>
      <c r="G982" s="81">
        <v>30</v>
      </c>
      <c r="H982" s="81">
        <v>40</v>
      </c>
      <c r="I982" s="81">
        <v>30</v>
      </c>
      <c r="J982" s="81">
        <v>34</v>
      </c>
      <c r="K982" s="81">
        <v>40</v>
      </c>
      <c r="L982" s="81">
        <v>35</v>
      </c>
      <c r="M982" s="81">
        <v>34</v>
      </c>
      <c r="N982" s="81">
        <v>35</v>
      </c>
      <c r="O982" s="81">
        <v>31</v>
      </c>
      <c r="P982" s="81">
        <v>40</v>
      </c>
      <c r="Q982" s="81">
        <v>31</v>
      </c>
      <c r="R982" s="81">
        <v>35</v>
      </c>
      <c r="S982" s="81">
        <v>40</v>
      </c>
      <c r="T982" s="81">
        <v>20</v>
      </c>
      <c r="U982" s="81">
        <v>40</v>
      </c>
      <c r="V982" s="81">
        <v>35</v>
      </c>
      <c r="W982" s="81">
        <v>31</v>
      </c>
      <c r="X982" s="81">
        <v>30</v>
      </c>
      <c r="Y982" s="81">
        <v>25</v>
      </c>
      <c r="Z982" s="81">
        <v>20</v>
      </c>
      <c r="AA982" s="81">
        <v>20</v>
      </c>
      <c r="AB982" s="81">
        <v>40</v>
      </c>
      <c r="AC982" s="81">
        <v>35</v>
      </c>
      <c r="AD982" s="81">
        <v>31</v>
      </c>
      <c r="AE982" s="81">
        <v>30</v>
      </c>
      <c r="AF982" s="81">
        <v>25</v>
      </c>
      <c r="AG982" s="81">
        <v>20</v>
      </c>
      <c r="AH982" s="81">
        <v>20</v>
      </c>
      <c r="AI982" s="81">
        <v>40</v>
      </c>
      <c r="AJ982" s="81">
        <v>35</v>
      </c>
      <c r="AK982" s="81">
        <v>31</v>
      </c>
      <c r="AL982" s="81">
        <v>30</v>
      </c>
      <c r="AM982" s="81">
        <v>25</v>
      </c>
      <c r="AN982" s="81">
        <v>20</v>
      </c>
    </row>
    <row r="983" spans="1:40" ht="16.5">
      <c r="A983" s="81">
        <v>10979</v>
      </c>
      <c r="B983" s="81" t="s">
        <v>3147</v>
      </c>
      <c r="C983" s="81" t="s">
        <v>2147</v>
      </c>
      <c r="D983" s="81">
        <v>35</v>
      </c>
      <c r="E983" s="81">
        <v>40</v>
      </c>
      <c r="F983" s="81">
        <v>35</v>
      </c>
      <c r="G983" s="81">
        <v>30</v>
      </c>
      <c r="H983" s="81">
        <v>40</v>
      </c>
      <c r="I983" s="81">
        <v>30</v>
      </c>
      <c r="J983" s="81">
        <v>35</v>
      </c>
      <c r="K983" s="81">
        <v>40</v>
      </c>
      <c r="L983" s="81">
        <v>35</v>
      </c>
      <c r="M983" s="81">
        <v>35</v>
      </c>
      <c r="N983" s="81">
        <v>35</v>
      </c>
      <c r="O983" s="81">
        <v>31</v>
      </c>
      <c r="P983" s="81">
        <v>40</v>
      </c>
      <c r="Q983" s="81">
        <v>31</v>
      </c>
      <c r="R983" s="81">
        <v>35</v>
      </c>
      <c r="S983" s="81">
        <v>40</v>
      </c>
      <c r="T983" s="81">
        <v>20</v>
      </c>
      <c r="U983" s="81">
        <v>40</v>
      </c>
      <c r="V983" s="81">
        <v>35</v>
      </c>
      <c r="W983" s="81">
        <v>31</v>
      </c>
      <c r="X983" s="81">
        <v>30</v>
      </c>
      <c r="Y983" s="81">
        <v>25</v>
      </c>
      <c r="Z983" s="81">
        <v>20</v>
      </c>
      <c r="AA983" s="81">
        <v>20</v>
      </c>
      <c r="AB983" s="81">
        <v>40</v>
      </c>
      <c r="AC983" s="81">
        <v>35</v>
      </c>
      <c r="AD983" s="81">
        <v>31</v>
      </c>
      <c r="AE983" s="81">
        <v>30</v>
      </c>
      <c r="AF983" s="81">
        <v>25</v>
      </c>
      <c r="AG983" s="81">
        <v>20</v>
      </c>
      <c r="AH983" s="81">
        <v>20</v>
      </c>
      <c r="AI983" s="81">
        <v>40</v>
      </c>
      <c r="AJ983" s="81">
        <v>35</v>
      </c>
      <c r="AK983" s="81">
        <v>31</v>
      </c>
      <c r="AL983" s="81">
        <v>30</v>
      </c>
      <c r="AM983" s="81">
        <v>25</v>
      </c>
      <c r="AN983" s="81">
        <v>20</v>
      </c>
    </row>
    <row r="984" spans="1:40" ht="16.5">
      <c r="A984" s="81">
        <v>10980</v>
      </c>
      <c r="B984" s="81" t="s">
        <v>3148</v>
      </c>
      <c r="C984" s="81" t="s">
        <v>2157</v>
      </c>
      <c r="D984" s="81">
        <v>35</v>
      </c>
      <c r="E984" s="81">
        <v>40</v>
      </c>
      <c r="F984" s="81">
        <v>35</v>
      </c>
      <c r="G984" s="81">
        <v>30</v>
      </c>
      <c r="H984" s="81">
        <v>40</v>
      </c>
      <c r="I984" s="81">
        <v>30</v>
      </c>
      <c r="J984" s="81">
        <v>35</v>
      </c>
      <c r="K984" s="81">
        <v>40</v>
      </c>
      <c r="L984" s="81">
        <v>35</v>
      </c>
      <c r="M984" s="81">
        <v>35</v>
      </c>
      <c r="N984" s="81">
        <v>35</v>
      </c>
      <c r="O984" s="81">
        <v>31</v>
      </c>
      <c r="P984" s="81">
        <v>40</v>
      </c>
      <c r="Q984" s="81">
        <v>31</v>
      </c>
      <c r="R984" s="81">
        <v>35</v>
      </c>
      <c r="S984" s="81">
        <v>40</v>
      </c>
      <c r="T984" s="81">
        <v>21</v>
      </c>
      <c r="U984" s="81">
        <v>40</v>
      </c>
      <c r="V984" s="81">
        <v>35</v>
      </c>
      <c r="W984" s="81">
        <v>31</v>
      </c>
      <c r="X984" s="81">
        <v>30</v>
      </c>
      <c r="Y984" s="81">
        <v>25</v>
      </c>
      <c r="Z984" s="81">
        <v>21</v>
      </c>
      <c r="AA984" s="81">
        <v>20</v>
      </c>
      <c r="AB984" s="81">
        <v>40</v>
      </c>
      <c r="AC984" s="81">
        <v>35</v>
      </c>
      <c r="AD984" s="81">
        <v>31</v>
      </c>
      <c r="AE984" s="81">
        <v>30</v>
      </c>
      <c r="AF984" s="81">
        <v>25</v>
      </c>
      <c r="AG984" s="81">
        <v>20</v>
      </c>
      <c r="AH984" s="81">
        <v>20</v>
      </c>
      <c r="AI984" s="81">
        <v>40</v>
      </c>
      <c r="AJ984" s="81">
        <v>35</v>
      </c>
      <c r="AK984" s="81">
        <v>31</v>
      </c>
      <c r="AL984" s="81">
        <v>30</v>
      </c>
      <c r="AM984" s="81">
        <v>25</v>
      </c>
      <c r="AN984" s="81">
        <v>20</v>
      </c>
    </row>
    <row r="985" spans="1:40" ht="16.5">
      <c r="A985" s="81">
        <v>10981</v>
      </c>
      <c r="B985" s="81" t="s">
        <v>3149</v>
      </c>
      <c r="C985" s="81" t="s">
        <v>2157</v>
      </c>
      <c r="D985" s="81">
        <v>35</v>
      </c>
      <c r="E985" s="81">
        <v>40</v>
      </c>
      <c r="F985" s="81">
        <v>35</v>
      </c>
      <c r="G985" s="81">
        <v>30</v>
      </c>
      <c r="H985" s="81">
        <v>40</v>
      </c>
      <c r="I985" s="81">
        <v>30</v>
      </c>
      <c r="J985" s="81">
        <v>35</v>
      </c>
      <c r="K985" s="81">
        <v>40</v>
      </c>
      <c r="L985" s="81">
        <v>35</v>
      </c>
      <c r="M985" s="81">
        <v>35</v>
      </c>
      <c r="N985" s="81">
        <v>35</v>
      </c>
      <c r="O985" s="81">
        <v>31</v>
      </c>
      <c r="P985" s="81">
        <v>40</v>
      </c>
      <c r="Q985" s="81">
        <v>31</v>
      </c>
      <c r="R985" s="81">
        <v>35</v>
      </c>
      <c r="S985" s="81">
        <v>40</v>
      </c>
      <c r="T985" s="81">
        <v>22</v>
      </c>
      <c r="U985" s="81">
        <v>40</v>
      </c>
      <c r="V985" s="81">
        <v>35</v>
      </c>
      <c r="W985" s="81">
        <v>31</v>
      </c>
      <c r="X985" s="81">
        <v>30</v>
      </c>
      <c r="Y985" s="81">
        <v>25</v>
      </c>
      <c r="Z985" s="81">
        <v>22</v>
      </c>
      <c r="AA985" s="81">
        <v>20</v>
      </c>
      <c r="AB985" s="81">
        <v>40</v>
      </c>
      <c r="AC985" s="81">
        <v>35</v>
      </c>
      <c r="AD985" s="81">
        <v>31</v>
      </c>
      <c r="AE985" s="81">
        <v>30</v>
      </c>
      <c r="AF985" s="81">
        <v>25</v>
      </c>
      <c r="AG985" s="81">
        <v>20</v>
      </c>
      <c r="AH985" s="81">
        <v>20</v>
      </c>
      <c r="AI985" s="81">
        <v>40</v>
      </c>
      <c r="AJ985" s="81">
        <v>35</v>
      </c>
      <c r="AK985" s="81">
        <v>31</v>
      </c>
      <c r="AL985" s="81">
        <v>30</v>
      </c>
      <c r="AM985" s="81">
        <v>25</v>
      </c>
      <c r="AN985" s="81">
        <v>20</v>
      </c>
    </row>
    <row r="986" spans="1:40" ht="16.5">
      <c r="A986" s="81">
        <v>10982</v>
      </c>
      <c r="B986" s="81" t="s">
        <v>3150</v>
      </c>
      <c r="C986" s="81" t="s">
        <v>2163</v>
      </c>
      <c r="D986" s="81">
        <v>35</v>
      </c>
      <c r="E986" s="81">
        <v>40</v>
      </c>
      <c r="F986" s="81">
        <v>35</v>
      </c>
      <c r="G986" s="81">
        <v>30</v>
      </c>
      <c r="H986" s="81">
        <v>40</v>
      </c>
      <c r="I986" s="81">
        <v>30</v>
      </c>
      <c r="J986" s="81">
        <v>35</v>
      </c>
      <c r="K986" s="81">
        <v>40</v>
      </c>
      <c r="L986" s="81">
        <v>35</v>
      </c>
      <c r="M986" s="81">
        <v>35</v>
      </c>
      <c r="N986" s="81">
        <v>35</v>
      </c>
      <c r="O986" s="81">
        <v>31</v>
      </c>
      <c r="P986" s="81">
        <v>40</v>
      </c>
      <c r="Q986" s="81">
        <v>31</v>
      </c>
      <c r="R986" s="81">
        <v>35</v>
      </c>
      <c r="S986" s="81">
        <v>40</v>
      </c>
      <c r="T986" s="81">
        <v>22</v>
      </c>
      <c r="U986" s="81">
        <v>40</v>
      </c>
      <c r="V986" s="81">
        <v>35</v>
      </c>
      <c r="W986" s="81">
        <v>31</v>
      </c>
      <c r="X986" s="81">
        <v>30</v>
      </c>
      <c r="Y986" s="81">
        <v>25</v>
      </c>
      <c r="Z986" s="81">
        <v>22</v>
      </c>
      <c r="AA986" s="81">
        <v>21</v>
      </c>
      <c r="AB986" s="81">
        <v>40</v>
      </c>
      <c r="AC986" s="81">
        <v>35</v>
      </c>
      <c r="AD986" s="81">
        <v>31</v>
      </c>
      <c r="AE986" s="81">
        <v>30</v>
      </c>
      <c r="AF986" s="81">
        <v>25</v>
      </c>
      <c r="AG986" s="81">
        <v>21</v>
      </c>
      <c r="AH986" s="81">
        <v>20</v>
      </c>
      <c r="AI986" s="81">
        <v>40</v>
      </c>
      <c r="AJ986" s="81">
        <v>35</v>
      </c>
      <c r="AK986" s="81">
        <v>31</v>
      </c>
      <c r="AL986" s="81">
        <v>30</v>
      </c>
      <c r="AM986" s="81">
        <v>25</v>
      </c>
      <c r="AN986" s="81">
        <v>20</v>
      </c>
    </row>
    <row r="987" spans="1:40" ht="16.5">
      <c r="A987" s="81">
        <v>10983</v>
      </c>
      <c r="B987" s="81" t="s">
        <v>3151</v>
      </c>
      <c r="C987" s="81" t="s">
        <v>2163</v>
      </c>
      <c r="D987" s="81">
        <v>35</v>
      </c>
      <c r="E987" s="81">
        <v>40</v>
      </c>
      <c r="F987" s="81">
        <v>35</v>
      </c>
      <c r="G987" s="81">
        <v>30</v>
      </c>
      <c r="H987" s="81">
        <v>40</v>
      </c>
      <c r="I987" s="81">
        <v>30</v>
      </c>
      <c r="J987" s="81">
        <v>35</v>
      </c>
      <c r="K987" s="81">
        <v>40</v>
      </c>
      <c r="L987" s="81">
        <v>35</v>
      </c>
      <c r="M987" s="81">
        <v>35</v>
      </c>
      <c r="N987" s="81">
        <v>35</v>
      </c>
      <c r="O987" s="81">
        <v>31</v>
      </c>
      <c r="P987" s="81">
        <v>40</v>
      </c>
      <c r="Q987" s="81">
        <v>31</v>
      </c>
      <c r="R987" s="81">
        <v>35</v>
      </c>
      <c r="S987" s="81">
        <v>40</v>
      </c>
      <c r="T987" s="81">
        <v>22</v>
      </c>
      <c r="U987" s="81">
        <v>40</v>
      </c>
      <c r="V987" s="81">
        <v>35</v>
      </c>
      <c r="W987" s="81">
        <v>31</v>
      </c>
      <c r="X987" s="81">
        <v>30</v>
      </c>
      <c r="Y987" s="81">
        <v>25</v>
      </c>
      <c r="Z987" s="81">
        <v>22</v>
      </c>
      <c r="AA987" s="81">
        <v>22</v>
      </c>
      <c r="AB987" s="81">
        <v>40</v>
      </c>
      <c r="AC987" s="81">
        <v>35</v>
      </c>
      <c r="AD987" s="81">
        <v>31</v>
      </c>
      <c r="AE987" s="81">
        <v>30</v>
      </c>
      <c r="AF987" s="81">
        <v>25</v>
      </c>
      <c r="AG987" s="81">
        <v>22</v>
      </c>
      <c r="AH987" s="81">
        <v>20</v>
      </c>
      <c r="AI987" s="81">
        <v>40</v>
      </c>
      <c r="AJ987" s="81">
        <v>35</v>
      </c>
      <c r="AK987" s="81">
        <v>31</v>
      </c>
      <c r="AL987" s="81">
        <v>30</v>
      </c>
      <c r="AM987" s="81">
        <v>25</v>
      </c>
      <c r="AN987" s="81">
        <v>20</v>
      </c>
    </row>
    <row r="988" spans="1:40" ht="16.5">
      <c r="A988" s="81">
        <v>10984</v>
      </c>
      <c r="B988" s="81" t="s">
        <v>3152</v>
      </c>
      <c r="C988" s="81" t="s">
        <v>2169</v>
      </c>
      <c r="D988" s="81">
        <v>35</v>
      </c>
      <c r="E988" s="81">
        <v>40</v>
      </c>
      <c r="F988" s="81">
        <v>35</v>
      </c>
      <c r="G988" s="81">
        <v>30</v>
      </c>
      <c r="H988" s="81">
        <v>40</v>
      </c>
      <c r="I988" s="81">
        <v>30</v>
      </c>
      <c r="J988" s="81">
        <v>35</v>
      </c>
      <c r="K988" s="81">
        <v>40</v>
      </c>
      <c r="L988" s="81">
        <v>35</v>
      </c>
      <c r="M988" s="81">
        <v>35</v>
      </c>
      <c r="N988" s="81">
        <v>35</v>
      </c>
      <c r="O988" s="81">
        <v>31</v>
      </c>
      <c r="P988" s="81">
        <v>40</v>
      </c>
      <c r="Q988" s="81">
        <v>31</v>
      </c>
      <c r="R988" s="81">
        <v>35</v>
      </c>
      <c r="S988" s="81">
        <v>40</v>
      </c>
      <c r="T988" s="81">
        <v>22</v>
      </c>
      <c r="U988" s="81">
        <v>40</v>
      </c>
      <c r="V988" s="81">
        <v>35</v>
      </c>
      <c r="W988" s="81">
        <v>31</v>
      </c>
      <c r="X988" s="81">
        <v>30</v>
      </c>
      <c r="Y988" s="81">
        <v>25</v>
      </c>
      <c r="Z988" s="81">
        <v>22</v>
      </c>
      <c r="AA988" s="81">
        <v>22</v>
      </c>
      <c r="AB988" s="81">
        <v>40</v>
      </c>
      <c r="AC988" s="81">
        <v>35</v>
      </c>
      <c r="AD988" s="81">
        <v>31</v>
      </c>
      <c r="AE988" s="81">
        <v>30</v>
      </c>
      <c r="AF988" s="81">
        <v>25</v>
      </c>
      <c r="AG988" s="81">
        <v>22</v>
      </c>
      <c r="AH988" s="81">
        <v>21</v>
      </c>
      <c r="AI988" s="81">
        <v>40</v>
      </c>
      <c r="AJ988" s="81">
        <v>35</v>
      </c>
      <c r="AK988" s="81">
        <v>31</v>
      </c>
      <c r="AL988" s="81">
        <v>30</v>
      </c>
      <c r="AM988" s="81">
        <v>25</v>
      </c>
      <c r="AN988" s="81">
        <v>21</v>
      </c>
    </row>
    <row r="989" spans="1:40" ht="16.5">
      <c r="A989" s="81">
        <v>10985</v>
      </c>
      <c r="B989" s="81" t="s">
        <v>3153</v>
      </c>
      <c r="C989" s="81" t="s">
        <v>2169</v>
      </c>
      <c r="D989" s="81">
        <v>35</v>
      </c>
      <c r="E989" s="81">
        <v>40</v>
      </c>
      <c r="F989" s="81">
        <v>35</v>
      </c>
      <c r="G989" s="81">
        <v>30</v>
      </c>
      <c r="H989" s="81">
        <v>40</v>
      </c>
      <c r="I989" s="81">
        <v>30</v>
      </c>
      <c r="J989" s="81">
        <v>35</v>
      </c>
      <c r="K989" s="81">
        <v>40</v>
      </c>
      <c r="L989" s="81">
        <v>35</v>
      </c>
      <c r="M989" s="81">
        <v>35</v>
      </c>
      <c r="N989" s="81">
        <v>35</v>
      </c>
      <c r="O989" s="81">
        <v>31</v>
      </c>
      <c r="P989" s="81">
        <v>40</v>
      </c>
      <c r="Q989" s="81">
        <v>31</v>
      </c>
      <c r="R989" s="81">
        <v>35</v>
      </c>
      <c r="S989" s="81">
        <v>40</v>
      </c>
      <c r="T989" s="81">
        <v>22</v>
      </c>
      <c r="U989" s="81">
        <v>40</v>
      </c>
      <c r="V989" s="81">
        <v>35</v>
      </c>
      <c r="W989" s="81">
        <v>31</v>
      </c>
      <c r="X989" s="81">
        <v>30</v>
      </c>
      <c r="Y989" s="81">
        <v>25</v>
      </c>
      <c r="Z989" s="81">
        <v>22</v>
      </c>
      <c r="AA989" s="81">
        <v>22</v>
      </c>
      <c r="AB989" s="81">
        <v>40</v>
      </c>
      <c r="AC989" s="81">
        <v>35</v>
      </c>
      <c r="AD989" s="81">
        <v>31</v>
      </c>
      <c r="AE989" s="81">
        <v>30</v>
      </c>
      <c r="AF989" s="81">
        <v>25</v>
      </c>
      <c r="AG989" s="81">
        <v>22</v>
      </c>
      <c r="AH989" s="81">
        <v>22</v>
      </c>
      <c r="AI989" s="81">
        <v>40</v>
      </c>
      <c r="AJ989" s="81">
        <v>35</v>
      </c>
      <c r="AK989" s="81">
        <v>31</v>
      </c>
      <c r="AL989" s="81">
        <v>30</v>
      </c>
      <c r="AM989" s="81">
        <v>25</v>
      </c>
      <c r="AN989" s="81">
        <v>22</v>
      </c>
    </row>
    <row r="990" spans="1:40" ht="16.5">
      <c r="A990" s="81">
        <v>10986</v>
      </c>
      <c r="B990" s="81" t="s">
        <v>3154</v>
      </c>
      <c r="C990" s="81" t="s">
        <v>2154</v>
      </c>
      <c r="D990" s="81">
        <v>35</v>
      </c>
      <c r="E990" s="81">
        <v>40</v>
      </c>
      <c r="F990" s="81">
        <v>35</v>
      </c>
      <c r="G990" s="81">
        <v>30</v>
      </c>
      <c r="H990" s="81">
        <v>40</v>
      </c>
      <c r="I990" s="81">
        <v>30</v>
      </c>
      <c r="J990" s="81">
        <v>35</v>
      </c>
      <c r="K990" s="81">
        <v>40</v>
      </c>
      <c r="L990" s="81">
        <v>35</v>
      </c>
      <c r="M990" s="81">
        <v>35</v>
      </c>
      <c r="N990" s="81">
        <v>35</v>
      </c>
      <c r="O990" s="81">
        <v>31</v>
      </c>
      <c r="P990" s="81">
        <v>40</v>
      </c>
      <c r="Q990" s="81">
        <v>31</v>
      </c>
      <c r="R990" s="81">
        <v>35</v>
      </c>
      <c r="S990" s="81">
        <v>40</v>
      </c>
      <c r="T990" s="81">
        <v>22</v>
      </c>
      <c r="U990" s="81">
        <v>40</v>
      </c>
      <c r="V990" s="81">
        <v>35</v>
      </c>
      <c r="W990" s="81">
        <v>32</v>
      </c>
      <c r="X990" s="81">
        <v>30</v>
      </c>
      <c r="Y990" s="81">
        <v>25</v>
      </c>
      <c r="Z990" s="81">
        <v>22</v>
      </c>
      <c r="AA990" s="81">
        <v>22</v>
      </c>
      <c r="AB990" s="81">
        <v>40</v>
      </c>
      <c r="AC990" s="81">
        <v>35</v>
      </c>
      <c r="AD990" s="81">
        <v>31</v>
      </c>
      <c r="AE990" s="81">
        <v>30</v>
      </c>
      <c r="AF990" s="81">
        <v>25</v>
      </c>
      <c r="AG990" s="81">
        <v>22</v>
      </c>
      <c r="AH990" s="81">
        <v>22</v>
      </c>
      <c r="AI990" s="81">
        <v>40</v>
      </c>
      <c r="AJ990" s="81">
        <v>35</v>
      </c>
      <c r="AK990" s="81">
        <v>31</v>
      </c>
      <c r="AL990" s="81">
        <v>30</v>
      </c>
      <c r="AM990" s="81">
        <v>25</v>
      </c>
      <c r="AN990" s="81">
        <v>22</v>
      </c>
    </row>
    <row r="991" spans="1:40" ht="16.5">
      <c r="A991" s="81">
        <v>10987</v>
      </c>
      <c r="B991" s="81" t="s">
        <v>3155</v>
      </c>
      <c r="C991" s="81" t="s">
        <v>2154</v>
      </c>
      <c r="D991" s="81">
        <v>35</v>
      </c>
      <c r="E991" s="81">
        <v>40</v>
      </c>
      <c r="F991" s="81">
        <v>35</v>
      </c>
      <c r="G991" s="81">
        <v>30</v>
      </c>
      <c r="H991" s="81">
        <v>40</v>
      </c>
      <c r="I991" s="81">
        <v>30</v>
      </c>
      <c r="J991" s="81">
        <v>35</v>
      </c>
      <c r="K991" s="81">
        <v>40</v>
      </c>
      <c r="L991" s="81">
        <v>35</v>
      </c>
      <c r="M991" s="81">
        <v>35</v>
      </c>
      <c r="N991" s="81">
        <v>35</v>
      </c>
      <c r="O991" s="81">
        <v>31</v>
      </c>
      <c r="P991" s="81">
        <v>40</v>
      </c>
      <c r="Q991" s="81">
        <v>31</v>
      </c>
      <c r="R991" s="81">
        <v>35</v>
      </c>
      <c r="S991" s="81">
        <v>40</v>
      </c>
      <c r="T991" s="81">
        <v>22</v>
      </c>
      <c r="U991" s="81">
        <v>40</v>
      </c>
      <c r="V991" s="81">
        <v>35</v>
      </c>
      <c r="W991" s="81">
        <v>33</v>
      </c>
      <c r="X991" s="81">
        <v>30</v>
      </c>
      <c r="Y991" s="81">
        <v>25</v>
      </c>
      <c r="Z991" s="81">
        <v>22</v>
      </c>
      <c r="AA991" s="81">
        <v>22</v>
      </c>
      <c r="AB991" s="81">
        <v>40</v>
      </c>
      <c r="AC991" s="81">
        <v>35</v>
      </c>
      <c r="AD991" s="81">
        <v>31</v>
      </c>
      <c r="AE991" s="81">
        <v>30</v>
      </c>
      <c r="AF991" s="81">
        <v>25</v>
      </c>
      <c r="AG991" s="81">
        <v>22</v>
      </c>
      <c r="AH991" s="81">
        <v>22</v>
      </c>
      <c r="AI991" s="81">
        <v>40</v>
      </c>
      <c r="AJ991" s="81">
        <v>35</v>
      </c>
      <c r="AK991" s="81">
        <v>31</v>
      </c>
      <c r="AL991" s="81">
        <v>30</v>
      </c>
      <c r="AM991" s="81">
        <v>25</v>
      </c>
      <c r="AN991" s="81">
        <v>22</v>
      </c>
    </row>
    <row r="992" spans="1:40" ht="16.5">
      <c r="A992" s="81">
        <v>10988</v>
      </c>
      <c r="B992" s="81" t="s">
        <v>3156</v>
      </c>
      <c r="C992" s="81" t="s">
        <v>2154</v>
      </c>
      <c r="D992" s="81">
        <v>35</v>
      </c>
      <c r="E992" s="81">
        <v>40</v>
      </c>
      <c r="F992" s="81">
        <v>35</v>
      </c>
      <c r="G992" s="81">
        <v>30</v>
      </c>
      <c r="H992" s="81">
        <v>40</v>
      </c>
      <c r="I992" s="81">
        <v>30</v>
      </c>
      <c r="J992" s="81">
        <v>35</v>
      </c>
      <c r="K992" s="81">
        <v>40</v>
      </c>
      <c r="L992" s="81">
        <v>35</v>
      </c>
      <c r="M992" s="81">
        <v>35</v>
      </c>
      <c r="N992" s="81">
        <v>35</v>
      </c>
      <c r="O992" s="81">
        <v>31</v>
      </c>
      <c r="P992" s="81">
        <v>40</v>
      </c>
      <c r="Q992" s="81">
        <v>31</v>
      </c>
      <c r="R992" s="81">
        <v>35</v>
      </c>
      <c r="S992" s="81">
        <v>40</v>
      </c>
      <c r="T992" s="81">
        <v>22</v>
      </c>
      <c r="U992" s="81">
        <v>40</v>
      </c>
      <c r="V992" s="81">
        <v>35</v>
      </c>
      <c r="W992" s="81">
        <v>34</v>
      </c>
      <c r="X992" s="81">
        <v>30</v>
      </c>
      <c r="Y992" s="81">
        <v>25</v>
      </c>
      <c r="Z992" s="81">
        <v>22</v>
      </c>
      <c r="AA992" s="81">
        <v>22</v>
      </c>
      <c r="AB992" s="81">
        <v>40</v>
      </c>
      <c r="AC992" s="81">
        <v>35</v>
      </c>
      <c r="AD992" s="81">
        <v>31</v>
      </c>
      <c r="AE992" s="81">
        <v>30</v>
      </c>
      <c r="AF992" s="81">
        <v>25</v>
      </c>
      <c r="AG992" s="81">
        <v>22</v>
      </c>
      <c r="AH992" s="81">
        <v>22</v>
      </c>
      <c r="AI992" s="81">
        <v>40</v>
      </c>
      <c r="AJ992" s="81">
        <v>35</v>
      </c>
      <c r="AK992" s="81">
        <v>31</v>
      </c>
      <c r="AL992" s="81">
        <v>30</v>
      </c>
      <c r="AM992" s="81">
        <v>25</v>
      </c>
      <c r="AN992" s="81">
        <v>22</v>
      </c>
    </row>
    <row r="993" spans="1:40" ht="16.5">
      <c r="A993" s="81">
        <v>10989</v>
      </c>
      <c r="B993" s="81" t="s">
        <v>3157</v>
      </c>
      <c r="C993" s="81" t="s">
        <v>2154</v>
      </c>
      <c r="D993" s="81">
        <v>35</v>
      </c>
      <c r="E993" s="81">
        <v>40</v>
      </c>
      <c r="F993" s="81">
        <v>35</v>
      </c>
      <c r="G993" s="81">
        <v>30</v>
      </c>
      <c r="H993" s="81">
        <v>40</v>
      </c>
      <c r="I993" s="81">
        <v>30</v>
      </c>
      <c r="J993" s="81">
        <v>35</v>
      </c>
      <c r="K993" s="81">
        <v>40</v>
      </c>
      <c r="L993" s="81">
        <v>35</v>
      </c>
      <c r="M993" s="81">
        <v>35</v>
      </c>
      <c r="N993" s="81">
        <v>35</v>
      </c>
      <c r="O993" s="81">
        <v>31</v>
      </c>
      <c r="P993" s="81">
        <v>40</v>
      </c>
      <c r="Q993" s="81">
        <v>31</v>
      </c>
      <c r="R993" s="81">
        <v>35</v>
      </c>
      <c r="S993" s="81">
        <v>40</v>
      </c>
      <c r="T993" s="81">
        <v>22</v>
      </c>
      <c r="U993" s="81">
        <v>40</v>
      </c>
      <c r="V993" s="81">
        <v>35</v>
      </c>
      <c r="W993" s="81">
        <v>35</v>
      </c>
      <c r="X993" s="81">
        <v>30</v>
      </c>
      <c r="Y993" s="81">
        <v>25</v>
      </c>
      <c r="Z993" s="81">
        <v>22</v>
      </c>
      <c r="AA993" s="81">
        <v>22</v>
      </c>
      <c r="AB993" s="81">
        <v>40</v>
      </c>
      <c r="AC993" s="81">
        <v>35</v>
      </c>
      <c r="AD993" s="81">
        <v>31</v>
      </c>
      <c r="AE993" s="81">
        <v>30</v>
      </c>
      <c r="AF993" s="81">
        <v>25</v>
      </c>
      <c r="AG993" s="81">
        <v>22</v>
      </c>
      <c r="AH993" s="81">
        <v>22</v>
      </c>
      <c r="AI993" s="81">
        <v>40</v>
      </c>
      <c r="AJ993" s="81">
        <v>35</v>
      </c>
      <c r="AK993" s="81">
        <v>31</v>
      </c>
      <c r="AL993" s="81">
        <v>30</v>
      </c>
      <c r="AM993" s="81">
        <v>25</v>
      </c>
      <c r="AN993" s="81">
        <v>22</v>
      </c>
    </row>
    <row r="994" spans="1:40" ht="16.5">
      <c r="A994" s="81">
        <v>10990</v>
      </c>
      <c r="B994" s="81" t="s">
        <v>3158</v>
      </c>
      <c r="C994" s="81" t="s">
        <v>2160</v>
      </c>
      <c r="D994" s="81">
        <v>35</v>
      </c>
      <c r="E994" s="81">
        <v>40</v>
      </c>
      <c r="F994" s="81">
        <v>35</v>
      </c>
      <c r="G994" s="81">
        <v>30</v>
      </c>
      <c r="H994" s="81">
        <v>40</v>
      </c>
      <c r="I994" s="81">
        <v>30</v>
      </c>
      <c r="J994" s="81">
        <v>35</v>
      </c>
      <c r="K994" s="81">
        <v>40</v>
      </c>
      <c r="L994" s="81">
        <v>35</v>
      </c>
      <c r="M994" s="81">
        <v>35</v>
      </c>
      <c r="N994" s="81">
        <v>35</v>
      </c>
      <c r="O994" s="81">
        <v>31</v>
      </c>
      <c r="P994" s="81">
        <v>40</v>
      </c>
      <c r="Q994" s="81">
        <v>31</v>
      </c>
      <c r="R994" s="81">
        <v>35</v>
      </c>
      <c r="S994" s="81">
        <v>40</v>
      </c>
      <c r="T994" s="81">
        <v>22</v>
      </c>
      <c r="U994" s="81">
        <v>40</v>
      </c>
      <c r="V994" s="81">
        <v>35</v>
      </c>
      <c r="W994" s="81">
        <v>35</v>
      </c>
      <c r="X994" s="81">
        <v>30</v>
      </c>
      <c r="Y994" s="81">
        <v>25</v>
      </c>
      <c r="Z994" s="81">
        <v>22</v>
      </c>
      <c r="AA994" s="81">
        <v>22</v>
      </c>
      <c r="AB994" s="81">
        <v>40</v>
      </c>
      <c r="AC994" s="81">
        <v>35</v>
      </c>
      <c r="AD994" s="81">
        <v>32</v>
      </c>
      <c r="AE994" s="81">
        <v>30</v>
      </c>
      <c r="AF994" s="81">
        <v>25</v>
      </c>
      <c r="AG994" s="81">
        <v>22</v>
      </c>
      <c r="AH994" s="81">
        <v>22</v>
      </c>
      <c r="AI994" s="81">
        <v>40</v>
      </c>
      <c r="AJ994" s="81">
        <v>35</v>
      </c>
      <c r="AK994" s="81">
        <v>31</v>
      </c>
      <c r="AL994" s="81">
        <v>30</v>
      </c>
      <c r="AM994" s="81">
        <v>25</v>
      </c>
      <c r="AN994" s="81">
        <v>22</v>
      </c>
    </row>
    <row r="995" spans="1:40" ht="16.5">
      <c r="A995" s="81">
        <v>10991</v>
      </c>
      <c r="B995" s="81" t="s">
        <v>3159</v>
      </c>
      <c r="C995" s="81" t="s">
        <v>2160</v>
      </c>
      <c r="D995" s="81">
        <v>35</v>
      </c>
      <c r="E995" s="81">
        <v>40</v>
      </c>
      <c r="F995" s="81">
        <v>35</v>
      </c>
      <c r="G995" s="81">
        <v>30</v>
      </c>
      <c r="H995" s="81">
        <v>40</v>
      </c>
      <c r="I995" s="81">
        <v>30</v>
      </c>
      <c r="J995" s="81">
        <v>35</v>
      </c>
      <c r="K995" s="81">
        <v>40</v>
      </c>
      <c r="L995" s="81">
        <v>35</v>
      </c>
      <c r="M995" s="81">
        <v>35</v>
      </c>
      <c r="N995" s="81">
        <v>35</v>
      </c>
      <c r="O995" s="81">
        <v>31</v>
      </c>
      <c r="P995" s="81">
        <v>40</v>
      </c>
      <c r="Q995" s="81">
        <v>31</v>
      </c>
      <c r="R995" s="81">
        <v>35</v>
      </c>
      <c r="S995" s="81">
        <v>40</v>
      </c>
      <c r="T995" s="81">
        <v>22</v>
      </c>
      <c r="U995" s="81">
        <v>40</v>
      </c>
      <c r="V995" s="81">
        <v>35</v>
      </c>
      <c r="W995" s="81">
        <v>35</v>
      </c>
      <c r="X995" s="81">
        <v>30</v>
      </c>
      <c r="Y995" s="81">
        <v>25</v>
      </c>
      <c r="Z995" s="81">
        <v>22</v>
      </c>
      <c r="AA995" s="81">
        <v>22</v>
      </c>
      <c r="AB995" s="81">
        <v>40</v>
      </c>
      <c r="AC995" s="81">
        <v>35</v>
      </c>
      <c r="AD995" s="81">
        <v>33</v>
      </c>
      <c r="AE995" s="81">
        <v>30</v>
      </c>
      <c r="AF995" s="81">
        <v>25</v>
      </c>
      <c r="AG995" s="81">
        <v>22</v>
      </c>
      <c r="AH995" s="81">
        <v>22</v>
      </c>
      <c r="AI995" s="81">
        <v>40</v>
      </c>
      <c r="AJ995" s="81">
        <v>35</v>
      </c>
      <c r="AK995" s="81">
        <v>31</v>
      </c>
      <c r="AL995" s="81">
        <v>30</v>
      </c>
      <c r="AM995" s="81">
        <v>25</v>
      </c>
      <c r="AN995" s="81">
        <v>22</v>
      </c>
    </row>
    <row r="996" spans="1:40" ht="16.5">
      <c r="A996" s="81">
        <v>10992</v>
      </c>
      <c r="B996" s="81" t="s">
        <v>3160</v>
      </c>
      <c r="C996" s="81" t="s">
        <v>2160</v>
      </c>
      <c r="D996" s="81">
        <v>35</v>
      </c>
      <c r="E996" s="81">
        <v>40</v>
      </c>
      <c r="F996" s="81">
        <v>35</v>
      </c>
      <c r="G996" s="81">
        <v>30</v>
      </c>
      <c r="H996" s="81">
        <v>40</v>
      </c>
      <c r="I996" s="81">
        <v>30</v>
      </c>
      <c r="J996" s="81">
        <v>35</v>
      </c>
      <c r="K996" s="81">
        <v>40</v>
      </c>
      <c r="L996" s="81">
        <v>35</v>
      </c>
      <c r="M996" s="81">
        <v>35</v>
      </c>
      <c r="N996" s="81">
        <v>35</v>
      </c>
      <c r="O996" s="81">
        <v>31</v>
      </c>
      <c r="P996" s="81">
        <v>40</v>
      </c>
      <c r="Q996" s="81">
        <v>31</v>
      </c>
      <c r="R996" s="81">
        <v>35</v>
      </c>
      <c r="S996" s="81">
        <v>40</v>
      </c>
      <c r="T996" s="81">
        <v>22</v>
      </c>
      <c r="U996" s="81">
        <v>40</v>
      </c>
      <c r="V996" s="81">
        <v>35</v>
      </c>
      <c r="W996" s="81">
        <v>35</v>
      </c>
      <c r="X996" s="81">
        <v>30</v>
      </c>
      <c r="Y996" s="81">
        <v>25</v>
      </c>
      <c r="Z996" s="81">
        <v>22</v>
      </c>
      <c r="AA996" s="81">
        <v>22</v>
      </c>
      <c r="AB996" s="81">
        <v>40</v>
      </c>
      <c r="AC996" s="81">
        <v>35</v>
      </c>
      <c r="AD996" s="81">
        <v>34</v>
      </c>
      <c r="AE996" s="81">
        <v>30</v>
      </c>
      <c r="AF996" s="81">
        <v>25</v>
      </c>
      <c r="AG996" s="81">
        <v>22</v>
      </c>
      <c r="AH996" s="81">
        <v>22</v>
      </c>
      <c r="AI996" s="81">
        <v>40</v>
      </c>
      <c r="AJ996" s="81">
        <v>35</v>
      </c>
      <c r="AK996" s="81">
        <v>31</v>
      </c>
      <c r="AL996" s="81">
        <v>30</v>
      </c>
      <c r="AM996" s="81">
        <v>25</v>
      </c>
      <c r="AN996" s="81">
        <v>22</v>
      </c>
    </row>
    <row r="997" spans="1:40" ht="16.5">
      <c r="A997" s="81">
        <v>10993</v>
      </c>
      <c r="B997" s="81" t="s">
        <v>3161</v>
      </c>
      <c r="C997" s="81" t="s">
        <v>2160</v>
      </c>
      <c r="D997" s="81">
        <v>35</v>
      </c>
      <c r="E997" s="81">
        <v>40</v>
      </c>
      <c r="F997" s="81">
        <v>35</v>
      </c>
      <c r="G997" s="81">
        <v>30</v>
      </c>
      <c r="H997" s="81">
        <v>40</v>
      </c>
      <c r="I997" s="81">
        <v>30</v>
      </c>
      <c r="J997" s="81">
        <v>35</v>
      </c>
      <c r="K997" s="81">
        <v>40</v>
      </c>
      <c r="L997" s="81">
        <v>35</v>
      </c>
      <c r="M997" s="81">
        <v>35</v>
      </c>
      <c r="N997" s="81">
        <v>35</v>
      </c>
      <c r="O997" s="81">
        <v>31</v>
      </c>
      <c r="P997" s="81">
        <v>40</v>
      </c>
      <c r="Q997" s="81">
        <v>31</v>
      </c>
      <c r="R997" s="81">
        <v>35</v>
      </c>
      <c r="S997" s="81">
        <v>40</v>
      </c>
      <c r="T997" s="81">
        <v>22</v>
      </c>
      <c r="U997" s="81">
        <v>40</v>
      </c>
      <c r="V997" s="81">
        <v>35</v>
      </c>
      <c r="W997" s="81">
        <v>35</v>
      </c>
      <c r="X997" s="81">
        <v>30</v>
      </c>
      <c r="Y997" s="81">
        <v>25</v>
      </c>
      <c r="Z997" s="81">
        <v>22</v>
      </c>
      <c r="AA997" s="81">
        <v>22</v>
      </c>
      <c r="AB997" s="81">
        <v>40</v>
      </c>
      <c r="AC997" s="81">
        <v>35</v>
      </c>
      <c r="AD997" s="81">
        <v>35</v>
      </c>
      <c r="AE997" s="81">
        <v>30</v>
      </c>
      <c r="AF997" s="81">
        <v>25</v>
      </c>
      <c r="AG997" s="81">
        <v>22</v>
      </c>
      <c r="AH997" s="81">
        <v>22</v>
      </c>
      <c r="AI997" s="81">
        <v>40</v>
      </c>
      <c r="AJ997" s="81">
        <v>35</v>
      </c>
      <c r="AK997" s="81">
        <v>31</v>
      </c>
      <c r="AL997" s="81">
        <v>30</v>
      </c>
      <c r="AM997" s="81">
        <v>25</v>
      </c>
      <c r="AN997" s="81">
        <v>22</v>
      </c>
    </row>
    <row r="998" spans="1:40" ht="16.5">
      <c r="A998" s="81">
        <v>10994</v>
      </c>
      <c r="B998" s="81" t="s">
        <v>3162</v>
      </c>
      <c r="C998" s="81" t="s">
        <v>2166</v>
      </c>
      <c r="D998" s="81">
        <v>35</v>
      </c>
      <c r="E998" s="81">
        <v>40</v>
      </c>
      <c r="F998" s="81">
        <v>35</v>
      </c>
      <c r="G998" s="81">
        <v>30</v>
      </c>
      <c r="H998" s="81">
        <v>40</v>
      </c>
      <c r="I998" s="81">
        <v>30</v>
      </c>
      <c r="J998" s="81">
        <v>35</v>
      </c>
      <c r="K998" s="81">
        <v>40</v>
      </c>
      <c r="L998" s="81">
        <v>35</v>
      </c>
      <c r="M998" s="81">
        <v>35</v>
      </c>
      <c r="N998" s="81">
        <v>35</v>
      </c>
      <c r="O998" s="81">
        <v>31</v>
      </c>
      <c r="P998" s="81">
        <v>40</v>
      </c>
      <c r="Q998" s="81">
        <v>31</v>
      </c>
      <c r="R998" s="81">
        <v>35</v>
      </c>
      <c r="S998" s="81">
        <v>40</v>
      </c>
      <c r="T998" s="81">
        <v>22</v>
      </c>
      <c r="U998" s="81">
        <v>40</v>
      </c>
      <c r="V998" s="81">
        <v>35</v>
      </c>
      <c r="W998" s="81">
        <v>35</v>
      </c>
      <c r="X998" s="81">
        <v>30</v>
      </c>
      <c r="Y998" s="81">
        <v>25</v>
      </c>
      <c r="Z998" s="81">
        <v>22</v>
      </c>
      <c r="AA998" s="81">
        <v>22</v>
      </c>
      <c r="AB998" s="81">
        <v>40</v>
      </c>
      <c r="AC998" s="81">
        <v>35</v>
      </c>
      <c r="AD998" s="81">
        <v>35</v>
      </c>
      <c r="AE998" s="81">
        <v>30</v>
      </c>
      <c r="AF998" s="81">
        <v>25</v>
      </c>
      <c r="AG998" s="81">
        <v>22</v>
      </c>
      <c r="AH998" s="81">
        <v>22</v>
      </c>
      <c r="AI998" s="81">
        <v>40</v>
      </c>
      <c r="AJ998" s="81">
        <v>35</v>
      </c>
      <c r="AK998" s="81">
        <v>32</v>
      </c>
      <c r="AL998" s="81">
        <v>30</v>
      </c>
      <c r="AM998" s="81">
        <v>25</v>
      </c>
      <c r="AN998" s="81">
        <v>22</v>
      </c>
    </row>
    <row r="999" spans="1:40" ht="16.5">
      <c r="A999" s="81">
        <v>10995</v>
      </c>
      <c r="B999" s="81" t="s">
        <v>3163</v>
      </c>
      <c r="C999" s="81" t="s">
        <v>2166</v>
      </c>
      <c r="D999" s="81">
        <v>35</v>
      </c>
      <c r="E999" s="81">
        <v>40</v>
      </c>
      <c r="F999" s="81">
        <v>35</v>
      </c>
      <c r="G999" s="81">
        <v>30</v>
      </c>
      <c r="H999" s="81">
        <v>40</v>
      </c>
      <c r="I999" s="81">
        <v>30</v>
      </c>
      <c r="J999" s="81">
        <v>35</v>
      </c>
      <c r="K999" s="81">
        <v>40</v>
      </c>
      <c r="L999" s="81">
        <v>35</v>
      </c>
      <c r="M999" s="81">
        <v>35</v>
      </c>
      <c r="N999" s="81">
        <v>35</v>
      </c>
      <c r="O999" s="81">
        <v>31</v>
      </c>
      <c r="P999" s="81">
        <v>40</v>
      </c>
      <c r="Q999" s="81">
        <v>31</v>
      </c>
      <c r="R999" s="81">
        <v>35</v>
      </c>
      <c r="S999" s="81">
        <v>40</v>
      </c>
      <c r="T999" s="81">
        <v>22</v>
      </c>
      <c r="U999" s="81">
        <v>40</v>
      </c>
      <c r="V999" s="81">
        <v>35</v>
      </c>
      <c r="W999" s="81">
        <v>35</v>
      </c>
      <c r="X999" s="81">
        <v>30</v>
      </c>
      <c r="Y999" s="81">
        <v>25</v>
      </c>
      <c r="Z999" s="81">
        <v>22</v>
      </c>
      <c r="AA999" s="81">
        <v>22</v>
      </c>
      <c r="AB999" s="81">
        <v>40</v>
      </c>
      <c r="AC999" s="81">
        <v>35</v>
      </c>
      <c r="AD999" s="81">
        <v>35</v>
      </c>
      <c r="AE999" s="81">
        <v>30</v>
      </c>
      <c r="AF999" s="81">
        <v>25</v>
      </c>
      <c r="AG999" s="81">
        <v>22</v>
      </c>
      <c r="AH999" s="81">
        <v>22</v>
      </c>
      <c r="AI999" s="81">
        <v>40</v>
      </c>
      <c r="AJ999" s="81">
        <v>35</v>
      </c>
      <c r="AK999" s="81">
        <v>33</v>
      </c>
      <c r="AL999" s="81">
        <v>30</v>
      </c>
      <c r="AM999" s="81">
        <v>25</v>
      </c>
      <c r="AN999" s="81">
        <v>22</v>
      </c>
    </row>
    <row r="1000" spans="1:40" ht="16.5">
      <c r="A1000" s="81">
        <v>10996</v>
      </c>
      <c r="B1000" s="81" t="s">
        <v>3164</v>
      </c>
      <c r="C1000" s="81" t="s">
        <v>2166</v>
      </c>
      <c r="D1000" s="81">
        <v>35</v>
      </c>
      <c r="E1000" s="81">
        <v>40</v>
      </c>
      <c r="F1000" s="81">
        <v>35</v>
      </c>
      <c r="G1000" s="81">
        <v>30</v>
      </c>
      <c r="H1000" s="81">
        <v>40</v>
      </c>
      <c r="I1000" s="81">
        <v>30</v>
      </c>
      <c r="J1000" s="81">
        <v>35</v>
      </c>
      <c r="K1000" s="81">
        <v>40</v>
      </c>
      <c r="L1000" s="81">
        <v>35</v>
      </c>
      <c r="M1000" s="81">
        <v>35</v>
      </c>
      <c r="N1000" s="81">
        <v>35</v>
      </c>
      <c r="O1000" s="81">
        <v>31</v>
      </c>
      <c r="P1000" s="81">
        <v>40</v>
      </c>
      <c r="Q1000" s="81">
        <v>31</v>
      </c>
      <c r="R1000" s="81">
        <v>35</v>
      </c>
      <c r="S1000" s="81">
        <v>40</v>
      </c>
      <c r="T1000" s="81">
        <v>22</v>
      </c>
      <c r="U1000" s="81">
        <v>40</v>
      </c>
      <c r="V1000" s="81">
        <v>35</v>
      </c>
      <c r="W1000" s="81">
        <v>35</v>
      </c>
      <c r="X1000" s="81">
        <v>30</v>
      </c>
      <c r="Y1000" s="81">
        <v>25</v>
      </c>
      <c r="Z1000" s="81">
        <v>22</v>
      </c>
      <c r="AA1000" s="81">
        <v>22</v>
      </c>
      <c r="AB1000" s="81">
        <v>40</v>
      </c>
      <c r="AC1000" s="81">
        <v>35</v>
      </c>
      <c r="AD1000" s="81">
        <v>35</v>
      </c>
      <c r="AE1000" s="81">
        <v>30</v>
      </c>
      <c r="AF1000" s="81">
        <v>25</v>
      </c>
      <c r="AG1000" s="81">
        <v>22</v>
      </c>
      <c r="AH1000" s="81">
        <v>22</v>
      </c>
      <c r="AI1000" s="81">
        <v>40</v>
      </c>
      <c r="AJ1000" s="81">
        <v>35</v>
      </c>
      <c r="AK1000" s="81">
        <v>34</v>
      </c>
      <c r="AL1000" s="81">
        <v>30</v>
      </c>
      <c r="AM1000" s="81">
        <v>25</v>
      </c>
      <c r="AN1000" s="81">
        <v>22</v>
      </c>
    </row>
    <row r="1001" spans="1:40" ht="16.5">
      <c r="A1001" s="81">
        <v>10997</v>
      </c>
      <c r="B1001" s="81" t="s">
        <v>3165</v>
      </c>
      <c r="C1001" s="81" t="s">
        <v>2166</v>
      </c>
      <c r="D1001" s="81">
        <v>35</v>
      </c>
      <c r="E1001" s="81">
        <v>40</v>
      </c>
      <c r="F1001" s="81">
        <v>35</v>
      </c>
      <c r="G1001" s="81">
        <v>30</v>
      </c>
      <c r="H1001" s="81">
        <v>40</v>
      </c>
      <c r="I1001" s="81">
        <v>30</v>
      </c>
      <c r="J1001" s="81">
        <v>35</v>
      </c>
      <c r="K1001" s="81">
        <v>40</v>
      </c>
      <c r="L1001" s="81">
        <v>35</v>
      </c>
      <c r="M1001" s="81">
        <v>35</v>
      </c>
      <c r="N1001" s="81">
        <v>35</v>
      </c>
      <c r="O1001" s="81">
        <v>31</v>
      </c>
      <c r="P1001" s="81">
        <v>40</v>
      </c>
      <c r="Q1001" s="81">
        <v>31</v>
      </c>
      <c r="R1001" s="81">
        <v>35</v>
      </c>
      <c r="S1001" s="81">
        <v>40</v>
      </c>
      <c r="T1001" s="81">
        <v>22</v>
      </c>
      <c r="U1001" s="81">
        <v>40</v>
      </c>
      <c r="V1001" s="81">
        <v>35</v>
      </c>
      <c r="W1001" s="81">
        <v>35</v>
      </c>
      <c r="X1001" s="81">
        <v>30</v>
      </c>
      <c r="Y1001" s="81">
        <v>25</v>
      </c>
      <c r="Z1001" s="81">
        <v>22</v>
      </c>
      <c r="AA1001" s="81">
        <v>22</v>
      </c>
      <c r="AB1001" s="81">
        <v>40</v>
      </c>
      <c r="AC1001" s="81">
        <v>35</v>
      </c>
      <c r="AD1001" s="81">
        <v>35</v>
      </c>
      <c r="AE1001" s="81">
        <v>30</v>
      </c>
      <c r="AF1001" s="81">
        <v>25</v>
      </c>
      <c r="AG1001" s="81">
        <v>22</v>
      </c>
      <c r="AH1001" s="81">
        <v>22</v>
      </c>
      <c r="AI1001" s="81">
        <v>40</v>
      </c>
      <c r="AJ1001" s="81">
        <v>35</v>
      </c>
      <c r="AK1001" s="81">
        <v>35</v>
      </c>
      <c r="AL1001" s="81">
        <v>30</v>
      </c>
      <c r="AM1001" s="81">
        <v>25</v>
      </c>
      <c r="AN1001" s="81">
        <v>22</v>
      </c>
    </row>
    <row r="1002" spans="1:40" ht="16.5">
      <c r="A1002" s="81">
        <v>10998</v>
      </c>
      <c r="B1002" s="81" t="s">
        <v>3166</v>
      </c>
      <c r="C1002" s="81" t="s">
        <v>2157</v>
      </c>
      <c r="D1002" s="81">
        <v>35</v>
      </c>
      <c r="E1002" s="81">
        <v>40</v>
      </c>
      <c r="F1002" s="81">
        <v>35</v>
      </c>
      <c r="G1002" s="81">
        <v>30</v>
      </c>
      <c r="H1002" s="81">
        <v>40</v>
      </c>
      <c r="I1002" s="81">
        <v>30</v>
      </c>
      <c r="J1002" s="81">
        <v>35</v>
      </c>
      <c r="K1002" s="81">
        <v>40</v>
      </c>
      <c r="L1002" s="81">
        <v>35</v>
      </c>
      <c r="M1002" s="81">
        <v>35</v>
      </c>
      <c r="N1002" s="81">
        <v>35</v>
      </c>
      <c r="O1002" s="81">
        <v>31</v>
      </c>
      <c r="P1002" s="81">
        <v>40</v>
      </c>
      <c r="Q1002" s="81">
        <v>31</v>
      </c>
      <c r="R1002" s="81">
        <v>35</v>
      </c>
      <c r="S1002" s="81">
        <v>40</v>
      </c>
      <c r="T1002" s="81">
        <v>23</v>
      </c>
      <c r="U1002" s="81">
        <v>40</v>
      </c>
      <c r="V1002" s="81">
        <v>35</v>
      </c>
      <c r="W1002" s="81">
        <v>35</v>
      </c>
      <c r="X1002" s="81">
        <v>30</v>
      </c>
      <c r="Y1002" s="81">
        <v>25</v>
      </c>
      <c r="Z1002" s="81">
        <v>23</v>
      </c>
      <c r="AA1002" s="81">
        <v>22</v>
      </c>
      <c r="AB1002" s="81">
        <v>40</v>
      </c>
      <c r="AC1002" s="81">
        <v>35</v>
      </c>
      <c r="AD1002" s="81">
        <v>35</v>
      </c>
      <c r="AE1002" s="81">
        <v>30</v>
      </c>
      <c r="AF1002" s="81">
        <v>25</v>
      </c>
      <c r="AG1002" s="81">
        <v>22</v>
      </c>
      <c r="AH1002" s="81">
        <v>22</v>
      </c>
      <c r="AI1002" s="81">
        <v>40</v>
      </c>
      <c r="AJ1002" s="81">
        <v>35</v>
      </c>
      <c r="AK1002" s="81">
        <v>35</v>
      </c>
      <c r="AL1002" s="81">
        <v>30</v>
      </c>
      <c r="AM1002" s="81">
        <v>25</v>
      </c>
      <c r="AN1002" s="81">
        <v>22</v>
      </c>
    </row>
    <row r="1003" spans="1:40" ht="16.5">
      <c r="A1003" s="81">
        <v>10999</v>
      </c>
      <c r="B1003" s="81" t="s">
        <v>3167</v>
      </c>
      <c r="C1003" s="81" t="s">
        <v>2157</v>
      </c>
      <c r="D1003" s="81">
        <v>35</v>
      </c>
      <c r="E1003" s="81">
        <v>40</v>
      </c>
      <c r="F1003" s="81">
        <v>35</v>
      </c>
      <c r="G1003" s="81">
        <v>30</v>
      </c>
      <c r="H1003" s="81">
        <v>40</v>
      </c>
      <c r="I1003" s="81">
        <v>30</v>
      </c>
      <c r="J1003" s="81">
        <v>35</v>
      </c>
      <c r="K1003" s="81">
        <v>40</v>
      </c>
      <c r="L1003" s="81">
        <v>35</v>
      </c>
      <c r="M1003" s="81">
        <v>35</v>
      </c>
      <c r="N1003" s="81">
        <v>35</v>
      </c>
      <c r="O1003" s="81">
        <v>31</v>
      </c>
      <c r="P1003" s="81">
        <v>40</v>
      </c>
      <c r="Q1003" s="81">
        <v>31</v>
      </c>
      <c r="R1003" s="81">
        <v>35</v>
      </c>
      <c r="S1003" s="81">
        <v>40</v>
      </c>
      <c r="T1003" s="81">
        <v>24</v>
      </c>
      <c r="U1003" s="81">
        <v>40</v>
      </c>
      <c r="V1003" s="81">
        <v>35</v>
      </c>
      <c r="W1003" s="81">
        <v>35</v>
      </c>
      <c r="X1003" s="81">
        <v>30</v>
      </c>
      <c r="Y1003" s="81">
        <v>25</v>
      </c>
      <c r="Z1003" s="81">
        <v>24</v>
      </c>
      <c r="AA1003" s="81">
        <v>22</v>
      </c>
      <c r="AB1003" s="81">
        <v>40</v>
      </c>
      <c r="AC1003" s="81">
        <v>35</v>
      </c>
      <c r="AD1003" s="81">
        <v>35</v>
      </c>
      <c r="AE1003" s="81">
        <v>30</v>
      </c>
      <c r="AF1003" s="81">
        <v>25</v>
      </c>
      <c r="AG1003" s="81">
        <v>22</v>
      </c>
      <c r="AH1003" s="81">
        <v>22</v>
      </c>
      <c r="AI1003" s="81">
        <v>40</v>
      </c>
      <c r="AJ1003" s="81">
        <v>35</v>
      </c>
      <c r="AK1003" s="81">
        <v>35</v>
      </c>
      <c r="AL1003" s="81">
        <v>30</v>
      </c>
      <c r="AM1003" s="81">
        <v>25</v>
      </c>
      <c r="AN1003" s="81">
        <v>22</v>
      </c>
    </row>
    <row r="1004" spans="1:40" ht="16.5">
      <c r="A1004" s="81">
        <v>11000</v>
      </c>
      <c r="B1004" s="81" t="s">
        <v>3168</v>
      </c>
      <c r="C1004" s="81" t="s">
        <v>2157</v>
      </c>
      <c r="D1004" s="81">
        <v>35</v>
      </c>
      <c r="E1004" s="81">
        <v>40</v>
      </c>
      <c r="F1004" s="81">
        <v>35</v>
      </c>
      <c r="G1004" s="81">
        <v>30</v>
      </c>
      <c r="H1004" s="81">
        <v>40</v>
      </c>
      <c r="I1004" s="81">
        <v>30</v>
      </c>
      <c r="J1004" s="81">
        <v>35</v>
      </c>
      <c r="K1004" s="81">
        <v>40</v>
      </c>
      <c r="L1004" s="81">
        <v>35</v>
      </c>
      <c r="M1004" s="81">
        <v>35</v>
      </c>
      <c r="N1004" s="81">
        <v>35</v>
      </c>
      <c r="O1004" s="81">
        <v>31</v>
      </c>
      <c r="P1004" s="81">
        <v>40</v>
      </c>
      <c r="Q1004" s="81">
        <v>31</v>
      </c>
      <c r="R1004" s="81">
        <v>35</v>
      </c>
      <c r="S1004" s="81">
        <v>40</v>
      </c>
      <c r="T1004" s="81">
        <v>25</v>
      </c>
      <c r="U1004" s="81">
        <v>40</v>
      </c>
      <c r="V1004" s="81">
        <v>35</v>
      </c>
      <c r="W1004" s="81">
        <v>35</v>
      </c>
      <c r="X1004" s="81">
        <v>30</v>
      </c>
      <c r="Y1004" s="81">
        <v>25</v>
      </c>
      <c r="Z1004" s="81">
        <v>25</v>
      </c>
      <c r="AA1004" s="81">
        <v>22</v>
      </c>
      <c r="AB1004" s="81">
        <v>40</v>
      </c>
      <c r="AC1004" s="81">
        <v>35</v>
      </c>
      <c r="AD1004" s="81">
        <v>35</v>
      </c>
      <c r="AE1004" s="81">
        <v>30</v>
      </c>
      <c r="AF1004" s="81">
        <v>25</v>
      </c>
      <c r="AG1004" s="81">
        <v>22</v>
      </c>
      <c r="AH1004" s="81">
        <v>22</v>
      </c>
      <c r="AI1004" s="81">
        <v>40</v>
      </c>
      <c r="AJ1004" s="81">
        <v>35</v>
      </c>
      <c r="AK1004" s="81">
        <v>35</v>
      </c>
      <c r="AL1004" s="81">
        <v>30</v>
      </c>
      <c r="AM1004" s="81">
        <v>25</v>
      </c>
      <c r="AN1004" s="81">
        <v>22</v>
      </c>
    </row>
    <row r="1005" spans="1:40" ht="16.5">
      <c r="A1005" s="81">
        <v>11001</v>
      </c>
      <c r="B1005" s="81" t="s">
        <v>3169</v>
      </c>
      <c r="C1005" s="81" t="s">
        <v>2163</v>
      </c>
      <c r="D1005" s="81">
        <v>35</v>
      </c>
      <c r="E1005" s="81">
        <v>40</v>
      </c>
      <c r="F1005" s="81">
        <v>35</v>
      </c>
      <c r="G1005" s="81">
        <v>30</v>
      </c>
      <c r="H1005" s="81">
        <v>40</v>
      </c>
      <c r="I1005" s="81">
        <v>30</v>
      </c>
      <c r="J1005" s="81">
        <v>35</v>
      </c>
      <c r="K1005" s="81">
        <v>40</v>
      </c>
      <c r="L1005" s="81">
        <v>35</v>
      </c>
      <c r="M1005" s="81">
        <v>35</v>
      </c>
      <c r="N1005" s="81">
        <v>35</v>
      </c>
      <c r="O1005" s="81">
        <v>31</v>
      </c>
      <c r="P1005" s="81">
        <v>40</v>
      </c>
      <c r="Q1005" s="81">
        <v>31</v>
      </c>
      <c r="R1005" s="81">
        <v>35</v>
      </c>
      <c r="S1005" s="81">
        <v>40</v>
      </c>
      <c r="T1005" s="81">
        <v>25</v>
      </c>
      <c r="U1005" s="81">
        <v>40</v>
      </c>
      <c r="V1005" s="81">
        <v>35</v>
      </c>
      <c r="W1005" s="81">
        <v>35</v>
      </c>
      <c r="X1005" s="81">
        <v>30</v>
      </c>
      <c r="Y1005" s="81">
        <v>25</v>
      </c>
      <c r="Z1005" s="81">
        <v>25</v>
      </c>
      <c r="AA1005" s="81">
        <v>23</v>
      </c>
      <c r="AB1005" s="81">
        <v>40</v>
      </c>
      <c r="AC1005" s="81">
        <v>35</v>
      </c>
      <c r="AD1005" s="81">
        <v>35</v>
      </c>
      <c r="AE1005" s="81">
        <v>30</v>
      </c>
      <c r="AF1005" s="81">
        <v>25</v>
      </c>
      <c r="AG1005" s="81">
        <v>23</v>
      </c>
      <c r="AH1005" s="81">
        <v>22</v>
      </c>
      <c r="AI1005" s="81">
        <v>40</v>
      </c>
      <c r="AJ1005" s="81">
        <v>35</v>
      </c>
      <c r="AK1005" s="81">
        <v>35</v>
      </c>
      <c r="AL1005" s="81">
        <v>30</v>
      </c>
      <c r="AM1005" s="81">
        <v>25</v>
      </c>
      <c r="AN1005" s="81">
        <v>22</v>
      </c>
    </row>
    <row r="1006" spans="1:40" ht="16.5">
      <c r="A1006" s="81">
        <v>11002</v>
      </c>
      <c r="B1006" s="81" t="s">
        <v>3170</v>
      </c>
      <c r="C1006" s="81" t="s">
        <v>2163</v>
      </c>
      <c r="D1006" s="81">
        <v>35</v>
      </c>
      <c r="E1006" s="81">
        <v>40</v>
      </c>
      <c r="F1006" s="81">
        <v>35</v>
      </c>
      <c r="G1006" s="81">
        <v>30</v>
      </c>
      <c r="H1006" s="81">
        <v>40</v>
      </c>
      <c r="I1006" s="81">
        <v>30</v>
      </c>
      <c r="J1006" s="81">
        <v>35</v>
      </c>
      <c r="K1006" s="81">
        <v>40</v>
      </c>
      <c r="L1006" s="81">
        <v>35</v>
      </c>
      <c r="M1006" s="81">
        <v>35</v>
      </c>
      <c r="N1006" s="81">
        <v>35</v>
      </c>
      <c r="O1006" s="81">
        <v>31</v>
      </c>
      <c r="P1006" s="81">
        <v>40</v>
      </c>
      <c r="Q1006" s="81">
        <v>31</v>
      </c>
      <c r="R1006" s="81">
        <v>35</v>
      </c>
      <c r="S1006" s="81">
        <v>40</v>
      </c>
      <c r="T1006" s="81">
        <v>25</v>
      </c>
      <c r="U1006" s="81">
        <v>40</v>
      </c>
      <c r="V1006" s="81">
        <v>35</v>
      </c>
      <c r="W1006" s="81">
        <v>35</v>
      </c>
      <c r="X1006" s="81">
        <v>30</v>
      </c>
      <c r="Y1006" s="81">
        <v>25</v>
      </c>
      <c r="Z1006" s="81">
        <v>25</v>
      </c>
      <c r="AA1006" s="81">
        <v>24</v>
      </c>
      <c r="AB1006" s="81">
        <v>40</v>
      </c>
      <c r="AC1006" s="81">
        <v>35</v>
      </c>
      <c r="AD1006" s="81">
        <v>35</v>
      </c>
      <c r="AE1006" s="81">
        <v>30</v>
      </c>
      <c r="AF1006" s="81">
        <v>25</v>
      </c>
      <c r="AG1006" s="81">
        <v>24</v>
      </c>
      <c r="AH1006" s="81">
        <v>22</v>
      </c>
      <c r="AI1006" s="81">
        <v>40</v>
      </c>
      <c r="AJ1006" s="81">
        <v>35</v>
      </c>
      <c r="AK1006" s="81">
        <v>35</v>
      </c>
      <c r="AL1006" s="81">
        <v>30</v>
      </c>
      <c r="AM1006" s="81">
        <v>25</v>
      </c>
      <c r="AN1006" s="81">
        <v>22</v>
      </c>
    </row>
    <row r="1007" spans="1:40" ht="16.5">
      <c r="A1007" s="81">
        <v>11003</v>
      </c>
      <c r="B1007" s="81" t="s">
        <v>3171</v>
      </c>
      <c r="C1007" s="81" t="s">
        <v>2163</v>
      </c>
      <c r="D1007" s="81">
        <v>35</v>
      </c>
      <c r="E1007" s="81">
        <v>40</v>
      </c>
      <c r="F1007" s="81">
        <v>35</v>
      </c>
      <c r="G1007" s="81">
        <v>30</v>
      </c>
      <c r="H1007" s="81">
        <v>40</v>
      </c>
      <c r="I1007" s="81">
        <v>30</v>
      </c>
      <c r="J1007" s="81">
        <v>35</v>
      </c>
      <c r="K1007" s="81">
        <v>40</v>
      </c>
      <c r="L1007" s="81">
        <v>35</v>
      </c>
      <c r="M1007" s="81">
        <v>35</v>
      </c>
      <c r="N1007" s="81">
        <v>35</v>
      </c>
      <c r="O1007" s="81">
        <v>31</v>
      </c>
      <c r="P1007" s="81">
        <v>40</v>
      </c>
      <c r="Q1007" s="81">
        <v>31</v>
      </c>
      <c r="R1007" s="81">
        <v>35</v>
      </c>
      <c r="S1007" s="81">
        <v>40</v>
      </c>
      <c r="T1007" s="81">
        <v>25</v>
      </c>
      <c r="U1007" s="81">
        <v>40</v>
      </c>
      <c r="V1007" s="81">
        <v>35</v>
      </c>
      <c r="W1007" s="81">
        <v>35</v>
      </c>
      <c r="X1007" s="81">
        <v>30</v>
      </c>
      <c r="Y1007" s="81">
        <v>25</v>
      </c>
      <c r="Z1007" s="81">
        <v>25</v>
      </c>
      <c r="AA1007" s="81">
        <v>25</v>
      </c>
      <c r="AB1007" s="81">
        <v>40</v>
      </c>
      <c r="AC1007" s="81">
        <v>35</v>
      </c>
      <c r="AD1007" s="81">
        <v>35</v>
      </c>
      <c r="AE1007" s="81">
        <v>30</v>
      </c>
      <c r="AF1007" s="81">
        <v>25</v>
      </c>
      <c r="AG1007" s="81">
        <v>25</v>
      </c>
      <c r="AH1007" s="81">
        <v>22</v>
      </c>
      <c r="AI1007" s="81">
        <v>40</v>
      </c>
      <c r="AJ1007" s="81">
        <v>35</v>
      </c>
      <c r="AK1007" s="81">
        <v>35</v>
      </c>
      <c r="AL1007" s="81">
        <v>30</v>
      </c>
      <c r="AM1007" s="81">
        <v>25</v>
      </c>
      <c r="AN1007" s="81">
        <v>22</v>
      </c>
    </row>
    <row r="1008" spans="1:40" ht="16.5">
      <c r="A1008" s="81">
        <v>11004</v>
      </c>
      <c r="B1008" s="81" t="s">
        <v>3172</v>
      </c>
      <c r="C1008" s="81" t="s">
        <v>2169</v>
      </c>
      <c r="D1008" s="81">
        <v>35</v>
      </c>
      <c r="E1008" s="81">
        <v>40</v>
      </c>
      <c r="F1008" s="81">
        <v>35</v>
      </c>
      <c r="G1008" s="81">
        <v>30</v>
      </c>
      <c r="H1008" s="81">
        <v>40</v>
      </c>
      <c r="I1008" s="81">
        <v>30</v>
      </c>
      <c r="J1008" s="81">
        <v>35</v>
      </c>
      <c r="K1008" s="81">
        <v>40</v>
      </c>
      <c r="L1008" s="81">
        <v>35</v>
      </c>
      <c r="M1008" s="81">
        <v>35</v>
      </c>
      <c r="N1008" s="81">
        <v>35</v>
      </c>
      <c r="O1008" s="81">
        <v>31</v>
      </c>
      <c r="P1008" s="81">
        <v>40</v>
      </c>
      <c r="Q1008" s="81">
        <v>31</v>
      </c>
      <c r="R1008" s="81">
        <v>35</v>
      </c>
      <c r="S1008" s="81">
        <v>40</v>
      </c>
      <c r="T1008" s="81">
        <v>25</v>
      </c>
      <c r="U1008" s="81">
        <v>40</v>
      </c>
      <c r="V1008" s="81">
        <v>35</v>
      </c>
      <c r="W1008" s="81">
        <v>35</v>
      </c>
      <c r="X1008" s="81">
        <v>30</v>
      </c>
      <c r="Y1008" s="81">
        <v>25</v>
      </c>
      <c r="Z1008" s="81">
        <v>25</v>
      </c>
      <c r="AA1008" s="81">
        <v>25</v>
      </c>
      <c r="AB1008" s="81">
        <v>40</v>
      </c>
      <c r="AC1008" s="81">
        <v>35</v>
      </c>
      <c r="AD1008" s="81">
        <v>35</v>
      </c>
      <c r="AE1008" s="81">
        <v>30</v>
      </c>
      <c r="AF1008" s="81">
        <v>25</v>
      </c>
      <c r="AG1008" s="81">
        <v>25</v>
      </c>
      <c r="AH1008" s="81">
        <v>23</v>
      </c>
      <c r="AI1008" s="81">
        <v>40</v>
      </c>
      <c r="AJ1008" s="81">
        <v>35</v>
      </c>
      <c r="AK1008" s="81">
        <v>35</v>
      </c>
      <c r="AL1008" s="81">
        <v>30</v>
      </c>
      <c r="AM1008" s="81">
        <v>25</v>
      </c>
      <c r="AN1008" s="81">
        <v>23</v>
      </c>
    </row>
    <row r="1009" spans="1:40" ht="16.5">
      <c r="A1009" s="81">
        <v>11005</v>
      </c>
      <c r="B1009" s="81" t="s">
        <v>3173</v>
      </c>
      <c r="C1009" s="81" t="s">
        <v>2169</v>
      </c>
      <c r="D1009" s="81">
        <v>35</v>
      </c>
      <c r="E1009" s="81">
        <v>40</v>
      </c>
      <c r="F1009" s="81">
        <v>35</v>
      </c>
      <c r="G1009" s="81">
        <v>30</v>
      </c>
      <c r="H1009" s="81">
        <v>40</v>
      </c>
      <c r="I1009" s="81">
        <v>30</v>
      </c>
      <c r="J1009" s="81">
        <v>35</v>
      </c>
      <c r="K1009" s="81">
        <v>40</v>
      </c>
      <c r="L1009" s="81">
        <v>35</v>
      </c>
      <c r="M1009" s="81">
        <v>35</v>
      </c>
      <c r="N1009" s="81">
        <v>35</v>
      </c>
      <c r="O1009" s="81">
        <v>31</v>
      </c>
      <c r="P1009" s="81">
        <v>40</v>
      </c>
      <c r="Q1009" s="81">
        <v>31</v>
      </c>
      <c r="R1009" s="81">
        <v>35</v>
      </c>
      <c r="S1009" s="81">
        <v>40</v>
      </c>
      <c r="T1009" s="81">
        <v>25</v>
      </c>
      <c r="U1009" s="81">
        <v>40</v>
      </c>
      <c r="V1009" s="81">
        <v>35</v>
      </c>
      <c r="W1009" s="81">
        <v>35</v>
      </c>
      <c r="X1009" s="81">
        <v>30</v>
      </c>
      <c r="Y1009" s="81">
        <v>25</v>
      </c>
      <c r="Z1009" s="81">
        <v>25</v>
      </c>
      <c r="AA1009" s="81">
        <v>25</v>
      </c>
      <c r="AB1009" s="81">
        <v>40</v>
      </c>
      <c r="AC1009" s="81">
        <v>35</v>
      </c>
      <c r="AD1009" s="81">
        <v>35</v>
      </c>
      <c r="AE1009" s="81">
        <v>30</v>
      </c>
      <c r="AF1009" s="81">
        <v>25</v>
      </c>
      <c r="AG1009" s="81">
        <v>25</v>
      </c>
      <c r="AH1009" s="81">
        <v>24</v>
      </c>
      <c r="AI1009" s="81">
        <v>40</v>
      </c>
      <c r="AJ1009" s="81">
        <v>35</v>
      </c>
      <c r="AK1009" s="81">
        <v>35</v>
      </c>
      <c r="AL1009" s="81">
        <v>30</v>
      </c>
      <c r="AM1009" s="81">
        <v>25</v>
      </c>
      <c r="AN1009" s="81">
        <v>24</v>
      </c>
    </row>
    <row r="1010" spans="1:40" ht="16.5">
      <c r="A1010" s="81">
        <v>11006</v>
      </c>
      <c r="B1010" s="81" t="s">
        <v>3174</v>
      </c>
      <c r="C1010" s="81" t="s">
        <v>2169</v>
      </c>
      <c r="D1010" s="81">
        <v>35</v>
      </c>
      <c r="E1010" s="81">
        <v>40</v>
      </c>
      <c r="F1010" s="81">
        <v>35</v>
      </c>
      <c r="G1010" s="81">
        <v>30</v>
      </c>
      <c r="H1010" s="81">
        <v>40</v>
      </c>
      <c r="I1010" s="81">
        <v>30</v>
      </c>
      <c r="J1010" s="81">
        <v>35</v>
      </c>
      <c r="K1010" s="81">
        <v>40</v>
      </c>
      <c r="L1010" s="81">
        <v>35</v>
      </c>
      <c r="M1010" s="81">
        <v>35</v>
      </c>
      <c r="N1010" s="81">
        <v>35</v>
      </c>
      <c r="O1010" s="81">
        <v>31</v>
      </c>
      <c r="P1010" s="81">
        <v>40</v>
      </c>
      <c r="Q1010" s="81">
        <v>31</v>
      </c>
      <c r="R1010" s="81">
        <v>35</v>
      </c>
      <c r="S1010" s="81">
        <v>40</v>
      </c>
      <c r="T1010" s="81">
        <v>25</v>
      </c>
      <c r="U1010" s="81">
        <v>40</v>
      </c>
      <c r="V1010" s="81">
        <v>35</v>
      </c>
      <c r="W1010" s="81">
        <v>35</v>
      </c>
      <c r="X1010" s="81">
        <v>30</v>
      </c>
      <c r="Y1010" s="81">
        <v>25</v>
      </c>
      <c r="Z1010" s="81">
        <v>25</v>
      </c>
      <c r="AA1010" s="81">
        <v>25</v>
      </c>
      <c r="AB1010" s="81">
        <v>40</v>
      </c>
      <c r="AC1010" s="81">
        <v>35</v>
      </c>
      <c r="AD1010" s="81">
        <v>35</v>
      </c>
      <c r="AE1010" s="81">
        <v>30</v>
      </c>
      <c r="AF1010" s="81">
        <v>25</v>
      </c>
      <c r="AG1010" s="81">
        <v>25</v>
      </c>
      <c r="AH1010" s="81">
        <v>25</v>
      </c>
      <c r="AI1010" s="81">
        <v>40</v>
      </c>
      <c r="AJ1010" s="81">
        <v>35</v>
      </c>
      <c r="AK1010" s="81">
        <v>35</v>
      </c>
      <c r="AL1010" s="81">
        <v>30</v>
      </c>
      <c r="AM1010" s="81">
        <v>25</v>
      </c>
      <c r="AN1010" s="81">
        <v>25</v>
      </c>
    </row>
    <row r="1011" spans="1:40" ht="16.5">
      <c r="A1011" s="81">
        <v>11007</v>
      </c>
      <c r="B1011" s="81" t="s">
        <v>3175</v>
      </c>
      <c r="C1011" s="81" t="s">
        <v>2155</v>
      </c>
      <c r="D1011" s="81">
        <v>35</v>
      </c>
      <c r="E1011" s="81">
        <v>40</v>
      </c>
      <c r="F1011" s="81">
        <v>35</v>
      </c>
      <c r="G1011" s="81">
        <v>30</v>
      </c>
      <c r="H1011" s="81">
        <v>40</v>
      </c>
      <c r="I1011" s="81">
        <v>30</v>
      </c>
      <c r="J1011" s="81">
        <v>35</v>
      </c>
      <c r="K1011" s="81">
        <v>40</v>
      </c>
      <c r="L1011" s="81">
        <v>35</v>
      </c>
      <c r="M1011" s="81">
        <v>35</v>
      </c>
      <c r="N1011" s="81">
        <v>35</v>
      </c>
      <c r="O1011" s="81">
        <v>31</v>
      </c>
      <c r="P1011" s="81">
        <v>40</v>
      </c>
      <c r="Q1011" s="81">
        <v>31</v>
      </c>
      <c r="R1011" s="81">
        <v>35</v>
      </c>
      <c r="S1011" s="81">
        <v>40</v>
      </c>
      <c r="T1011" s="81">
        <v>25</v>
      </c>
      <c r="U1011" s="81">
        <v>40</v>
      </c>
      <c r="V1011" s="81">
        <v>35</v>
      </c>
      <c r="W1011" s="81">
        <v>35</v>
      </c>
      <c r="X1011" s="81">
        <v>31</v>
      </c>
      <c r="Y1011" s="81">
        <v>25</v>
      </c>
      <c r="Z1011" s="81">
        <v>25</v>
      </c>
      <c r="AA1011" s="81">
        <v>25</v>
      </c>
      <c r="AB1011" s="81">
        <v>40</v>
      </c>
      <c r="AC1011" s="81">
        <v>35</v>
      </c>
      <c r="AD1011" s="81">
        <v>35</v>
      </c>
      <c r="AE1011" s="81">
        <v>30</v>
      </c>
      <c r="AF1011" s="81">
        <v>25</v>
      </c>
      <c r="AG1011" s="81">
        <v>25</v>
      </c>
      <c r="AH1011" s="81">
        <v>25</v>
      </c>
      <c r="AI1011" s="81">
        <v>40</v>
      </c>
      <c r="AJ1011" s="81">
        <v>35</v>
      </c>
      <c r="AK1011" s="81">
        <v>35</v>
      </c>
      <c r="AL1011" s="81">
        <v>30</v>
      </c>
      <c r="AM1011" s="81">
        <v>25</v>
      </c>
      <c r="AN1011" s="81">
        <v>25</v>
      </c>
    </row>
    <row r="1012" spans="1:40" ht="16.5">
      <c r="A1012" s="81">
        <v>11008</v>
      </c>
      <c r="B1012" s="81" t="s">
        <v>3176</v>
      </c>
      <c r="C1012" s="81" t="s">
        <v>2155</v>
      </c>
      <c r="D1012" s="81">
        <v>35</v>
      </c>
      <c r="E1012" s="81">
        <v>40</v>
      </c>
      <c r="F1012" s="81">
        <v>35</v>
      </c>
      <c r="G1012" s="81">
        <v>30</v>
      </c>
      <c r="H1012" s="81">
        <v>40</v>
      </c>
      <c r="I1012" s="81">
        <v>30</v>
      </c>
      <c r="J1012" s="81">
        <v>35</v>
      </c>
      <c r="K1012" s="81">
        <v>40</v>
      </c>
      <c r="L1012" s="81">
        <v>35</v>
      </c>
      <c r="M1012" s="81">
        <v>35</v>
      </c>
      <c r="N1012" s="81">
        <v>35</v>
      </c>
      <c r="O1012" s="81">
        <v>31</v>
      </c>
      <c r="P1012" s="81">
        <v>40</v>
      </c>
      <c r="Q1012" s="81">
        <v>31</v>
      </c>
      <c r="R1012" s="81">
        <v>35</v>
      </c>
      <c r="S1012" s="81">
        <v>40</v>
      </c>
      <c r="T1012" s="81">
        <v>25</v>
      </c>
      <c r="U1012" s="81">
        <v>40</v>
      </c>
      <c r="V1012" s="81">
        <v>35</v>
      </c>
      <c r="W1012" s="81">
        <v>35</v>
      </c>
      <c r="X1012" s="81">
        <v>32</v>
      </c>
      <c r="Y1012" s="81">
        <v>25</v>
      </c>
      <c r="Z1012" s="81">
        <v>25</v>
      </c>
      <c r="AA1012" s="81">
        <v>25</v>
      </c>
      <c r="AB1012" s="81">
        <v>40</v>
      </c>
      <c r="AC1012" s="81">
        <v>35</v>
      </c>
      <c r="AD1012" s="81">
        <v>35</v>
      </c>
      <c r="AE1012" s="81">
        <v>30</v>
      </c>
      <c r="AF1012" s="81">
        <v>25</v>
      </c>
      <c r="AG1012" s="81">
        <v>25</v>
      </c>
      <c r="AH1012" s="81">
        <v>25</v>
      </c>
      <c r="AI1012" s="81">
        <v>40</v>
      </c>
      <c r="AJ1012" s="81">
        <v>35</v>
      </c>
      <c r="AK1012" s="81">
        <v>35</v>
      </c>
      <c r="AL1012" s="81">
        <v>30</v>
      </c>
      <c r="AM1012" s="81">
        <v>25</v>
      </c>
      <c r="AN1012" s="81">
        <v>25</v>
      </c>
    </row>
    <row r="1013" spans="1:40" ht="16.5">
      <c r="A1013" s="81">
        <v>11009</v>
      </c>
      <c r="B1013" s="81" t="s">
        <v>3177</v>
      </c>
      <c r="C1013" s="81" t="s">
        <v>2155</v>
      </c>
      <c r="D1013" s="81">
        <v>35</v>
      </c>
      <c r="E1013" s="81">
        <v>40</v>
      </c>
      <c r="F1013" s="81">
        <v>35</v>
      </c>
      <c r="G1013" s="81">
        <v>30</v>
      </c>
      <c r="H1013" s="81">
        <v>40</v>
      </c>
      <c r="I1013" s="81">
        <v>30</v>
      </c>
      <c r="J1013" s="81">
        <v>35</v>
      </c>
      <c r="K1013" s="81">
        <v>40</v>
      </c>
      <c r="L1013" s="81">
        <v>35</v>
      </c>
      <c r="M1013" s="81">
        <v>35</v>
      </c>
      <c r="N1013" s="81">
        <v>35</v>
      </c>
      <c r="O1013" s="81">
        <v>31</v>
      </c>
      <c r="P1013" s="81">
        <v>40</v>
      </c>
      <c r="Q1013" s="81">
        <v>31</v>
      </c>
      <c r="R1013" s="81">
        <v>35</v>
      </c>
      <c r="S1013" s="81">
        <v>40</v>
      </c>
      <c r="T1013" s="81">
        <v>25</v>
      </c>
      <c r="U1013" s="81">
        <v>40</v>
      </c>
      <c r="V1013" s="81">
        <v>35</v>
      </c>
      <c r="W1013" s="81">
        <v>35</v>
      </c>
      <c r="X1013" s="81">
        <v>33</v>
      </c>
      <c r="Y1013" s="81">
        <v>25</v>
      </c>
      <c r="Z1013" s="81">
        <v>25</v>
      </c>
      <c r="AA1013" s="81">
        <v>25</v>
      </c>
      <c r="AB1013" s="81">
        <v>40</v>
      </c>
      <c r="AC1013" s="81">
        <v>35</v>
      </c>
      <c r="AD1013" s="81">
        <v>35</v>
      </c>
      <c r="AE1013" s="81">
        <v>30</v>
      </c>
      <c r="AF1013" s="81">
        <v>25</v>
      </c>
      <c r="AG1013" s="81">
        <v>25</v>
      </c>
      <c r="AH1013" s="81">
        <v>25</v>
      </c>
      <c r="AI1013" s="81">
        <v>40</v>
      </c>
      <c r="AJ1013" s="81">
        <v>35</v>
      </c>
      <c r="AK1013" s="81">
        <v>35</v>
      </c>
      <c r="AL1013" s="81">
        <v>30</v>
      </c>
      <c r="AM1013" s="81">
        <v>25</v>
      </c>
      <c r="AN1013" s="81">
        <v>25</v>
      </c>
    </row>
    <row r="1014" spans="1:40" ht="16.5">
      <c r="A1014" s="81">
        <v>11010</v>
      </c>
      <c r="B1014" s="81" t="s">
        <v>3178</v>
      </c>
      <c r="C1014" s="81" t="s">
        <v>2155</v>
      </c>
      <c r="D1014" s="81">
        <v>35</v>
      </c>
      <c r="E1014" s="81">
        <v>40</v>
      </c>
      <c r="F1014" s="81">
        <v>35</v>
      </c>
      <c r="G1014" s="81">
        <v>30</v>
      </c>
      <c r="H1014" s="81">
        <v>40</v>
      </c>
      <c r="I1014" s="81">
        <v>30</v>
      </c>
      <c r="J1014" s="81">
        <v>35</v>
      </c>
      <c r="K1014" s="81">
        <v>40</v>
      </c>
      <c r="L1014" s="81">
        <v>35</v>
      </c>
      <c r="M1014" s="81">
        <v>35</v>
      </c>
      <c r="N1014" s="81">
        <v>35</v>
      </c>
      <c r="O1014" s="81">
        <v>31</v>
      </c>
      <c r="P1014" s="81">
        <v>40</v>
      </c>
      <c r="Q1014" s="81">
        <v>31</v>
      </c>
      <c r="R1014" s="81">
        <v>35</v>
      </c>
      <c r="S1014" s="81">
        <v>40</v>
      </c>
      <c r="T1014" s="81">
        <v>25</v>
      </c>
      <c r="U1014" s="81">
        <v>40</v>
      </c>
      <c r="V1014" s="81">
        <v>35</v>
      </c>
      <c r="W1014" s="81">
        <v>35</v>
      </c>
      <c r="X1014" s="81">
        <v>34</v>
      </c>
      <c r="Y1014" s="81">
        <v>25</v>
      </c>
      <c r="Z1014" s="81">
        <v>25</v>
      </c>
      <c r="AA1014" s="81">
        <v>25</v>
      </c>
      <c r="AB1014" s="81">
        <v>40</v>
      </c>
      <c r="AC1014" s="81">
        <v>35</v>
      </c>
      <c r="AD1014" s="81">
        <v>35</v>
      </c>
      <c r="AE1014" s="81">
        <v>30</v>
      </c>
      <c r="AF1014" s="81">
        <v>25</v>
      </c>
      <c r="AG1014" s="81">
        <v>25</v>
      </c>
      <c r="AH1014" s="81">
        <v>25</v>
      </c>
      <c r="AI1014" s="81">
        <v>40</v>
      </c>
      <c r="AJ1014" s="81">
        <v>35</v>
      </c>
      <c r="AK1014" s="81">
        <v>35</v>
      </c>
      <c r="AL1014" s="81">
        <v>30</v>
      </c>
      <c r="AM1014" s="81">
        <v>25</v>
      </c>
      <c r="AN1014" s="81">
        <v>25</v>
      </c>
    </row>
    <row r="1015" spans="1:40" ht="16.5">
      <c r="A1015" s="81">
        <v>11011</v>
      </c>
      <c r="B1015" s="81" t="s">
        <v>3179</v>
      </c>
      <c r="C1015" s="81" t="s">
        <v>2155</v>
      </c>
      <c r="D1015" s="81">
        <v>35</v>
      </c>
      <c r="E1015" s="81">
        <v>40</v>
      </c>
      <c r="F1015" s="81">
        <v>35</v>
      </c>
      <c r="G1015" s="81">
        <v>30</v>
      </c>
      <c r="H1015" s="81">
        <v>40</v>
      </c>
      <c r="I1015" s="81">
        <v>30</v>
      </c>
      <c r="J1015" s="81">
        <v>35</v>
      </c>
      <c r="K1015" s="81">
        <v>40</v>
      </c>
      <c r="L1015" s="81">
        <v>35</v>
      </c>
      <c r="M1015" s="81">
        <v>35</v>
      </c>
      <c r="N1015" s="81">
        <v>35</v>
      </c>
      <c r="O1015" s="81">
        <v>31</v>
      </c>
      <c r="P1015" s="81">
        <v>40</v>
      </c>
      <c r="Q1015" s="81">
        <v>31</v>
      </c>
      <c r="R1015" s="81">
        <v>35</v>
      </c>
      <c r="S1015" s="81">
        <v>40</v>
      </c>
      <c r="T1015" s="81">
        <v>25</v>
      </c>
      <c r="U1015" s="81">
        <v>40</v>
      </c>
      <c r="V1015" s="81">
        <v>35</v>
      </c>
      <c r="W1015" s="81">
        <v>35</v>
      </c>
      <c r="X1015" s="81">
        <v>35</v>
      </c>
      <c r="Y1015" s="81">
        <v>25</v>
      </c>
      <c r="Z1015" s="81">
        <v>25</v>
      </c>
      <c r="AA1015" s="81">
        <v>25</v>
      </c>
      <c r="AB1015" s="81">
        <v>40</v>
      </c>
      <c r="AC1015" s="81">
        <v>35</v>
      </c>
      <c r="AD1015" s="81">
        <v>35</v>
      </c>
      <c r="AE1015" s="81">
        <v>30</v>
      </c>
      <c r="AF1015" s="81">
        <v>25</v>
      </c>
      <c r="AG1015" s="81">
        <v>25</v>
      </c>
      <c r="AH1015" s="81">
        <v>25</v>
      </c>
      <c r="AI1015" s="81">
        <v>40</v>
      </c>
      <c r="AJ1015" s="81">
        <v>35</v>
      </c>
      <c r="AK1015" s="81">
        <v>35</v>
      </c>
      <c r="AL1015" s="81">
        <v>30</v>
      </c>
      <c r="AM1015" s="81">
        <v>25</v>
      </c>
      <c r="AN1015" s="81">
        <v>25</v>
      </c>
    </row>
    <row r="1016" spans="1:40" ht="16.5">
      <c r="A1016" s="81">
        <v>11012</v>
      </c>
      <c r="B1016" s="81" t="s">
        <v>3180</v>
      </c>
      <c r="C1016" s="81" t="s">
        <v>2161</v>
      </c>
      <c r="D1016" s="81">
        <v>35</v>
      </c>
      <c r="E1016" s="81">
        <v>40</v>
      </c>
      <c r="F1016" s="81">
        <v>35</v>
      </c>
      <c r="G1016" s="81">
        <v>30</v>
      </c>
      <c r="H1016" s="81">
        <v>40</v>
      </c>
      <c r="I1016" s="81">
        <v>30</v>
      </c>
      <c r="J1016" s="81">
        <v>35</v>
      </c>
      <c r="K1016" s="81">
        <v>40</v>
      </c>
      <c r="L1016" s="81">
        <v>35</v>
      </c>
      <c r="M1016" s="81">
        <v>35</v>
      </c>
      <c r="N1016" s="81">
        <v>35</v>
      </c>
      <c r="O1016" s="81">
        <v>31</v>
      </c>
      <c r="P1016" s="81">
        <v>40</v>
      </c>
      <c r="Q1016" s="81">
        <v>31</v>
      </c>
      <c r="R1016" s="81">
        <v>35</v>
      </c>
      <c r="S1016" s="81">
        <v>40</v>
      </c>
      <c r="T1016" s="81">
        <v>25</v>
      </c>
      <c r="U1016" s="81">
        <v>40</v>
      </c>
      <c r="V1016" s="81">
        <v>35</v>
      </c>
      <c r="W1016" s="81">
        <v>35</v>
      </c>
      <c r="X1016" s="81">
        <v>35</v>
      </c>
      <c r="Y1016" s="81">
        <v>25</v>
      </c>
      <c r="Z1016" s="81">
        <v>25</v>
      </c>
      <c r="AA1016" s="81">
        <v>25</v>
      </c>
      <c r="AB1016" s="81">
        <v>40</v>
      </c>
      <c r="AC1016" s="81">
        <v>35</v>
      </c>
      <c r="AD1016" s="81">
        <v>35</v>
      </c>
      <c r="AE1016" s="81">
        <v>31</v>
      </c>
      <c r="AF1016" s="81">
        <v>25</v>
      </c>
      <c r="AG1016" s="81">
        <v>25</v>
      </c>
      <c r="AH1016" s="81">
        <v>25</v>
      </c>
      <c r="AI1016" s="81">
        <v>40</v>
      </c>
      <c r="AJ1016" s="81">
        <v>35</v>
      </c>
      <c r="AK1016" s="81">
        <v>35</v>
      </c>
      <c r="AL1016" s="81">
        <v>30</v>
      </c>
      <c r="AM1016" s="81">
        <v>25</v>
      </c>
      <c r="AN1016" s="81">
        <v>25</v>
      </c>
    </row>
    <row r="1017" spans="1:40" ht="16.5">
      <c r="A1017" s="81">
        <v>11013</v>
      </c>
      <c r="B1017" s="81" t="s">
        <v>3181</v>
      </c>
      <c r="C1017" s="81" t="s">
        <v>2161</v>
      </c>
      <c r="D1017" s="81">
        <v>35</v>
      </c>
      <c r="E1017" s="81">
        <v>40</v>
      </c>
      <c r="F1017" s="81">
        <v>35</v>
      </c>
      <c r="G1017" s="81">
        <v>30</v>
      </c>
      <c r="H1017" s="81">
        <v>40</v>
      </c>
      <c r="I1017" s="81">
        <v>30</v>
      </c>
      <c r="J1017" s="81">
        <v>35</v>
      </c>
      <c r="K1017" s="81">
        <v>40</v>
      </c>
      <c r="L1017" s="81">
        <v>35</v>
      </c>
      <c r="M1017" s="81">
        <v>35</v>
      </c>
      <c r="N1017" s="81">
        <v>35</v>
      </c>
      <c r="O1017" s="81">
        <v>31</v>
      </c>
      <c r="P1017" s="81">
        <v>40</v>
      </c>
      <c r="Q1017" s="81">
        <v>31</v>
      </c>
      <c r="R1017" s="81">
        <v>35</v>
      </c>
      <c r="S1017" s="81">
        <v>40</v>
      </c>
      <c r="T1017" s="81">
        <v>25</v>
      </c>
      <c r="U1017" s="81">
        <v>40</v>
      </c>
      <c r="V1017" s="81">
        <v>35</v>
      </c>
      <c r="W1017" s="81">
        <v>35</v>
      </c>
      <c r="X1017" s="81">
        <v>35</v>
      </c>
      <c r="Y1017" s="81">
        <v>25</v>
      </c>
      <c r="Z1017" s="81">
        <v>25</v>
      </c>
      <c r="AA1017" s="81">
        <v>25</v>
      </c>
      <c r="AB1017" s="81">
        <v>40</v>
      </c>
      <c r="AC1017" s="81">
        <v>35</v>
      </c>
      <c r="AD1017" s="81">
        <v>35</v>
      </c>
      <c r="AE1017" s="81">
        <v>32</v>
      </c>
      <c r="AF1017" s="81">
        <v>25</v>
      </c>
      <c r="AG1017" s="81">
        <v>25</v>
      </c>
      <c r="AH1017" s="81">
        <v>25</v>
      </c>
      <c r="AI1017" s="81">
        <v>40</v>
      </c>
      <c r="AJ1017" s="81">
        <v>35</v>
      </c>
      <c r="AK1017" s="81">
        <v>35</v>
      </c>
      <c r="AL1017" s="81">
        <v>30</v>
      </c>
      <c r="AM1017" s="81">
        <v>25</v>
      </c>
      <c r="AN1017" s="81">
        <v>25</v>
      </c>
    </row>
    <row r="1018" spans="1:40" ht="16.5">
      <c r="A1018" s="81">
        <v>11014</v>
      </c>
      <c r="B1018" s="81" t="s">
        <v>3182</v>
      </c>
      <c r="C1018" s="81" t="s">
        <v>2161</v>
      </c>
      <c r="D1018" s="81">
        <v>35</v>
      </c>
      <c r="E1018" s="81">
        <v>40</v>
      </c>
      <c r="F1018" s="81">
        <v>35</v>
      </c>
      <c r="G1018" s="81">
        <v>30</v>
      </c>
      <c r="H1018" s="81">
        <v>40</v>
      </c>
      <c r="I1018" s="81">
        <v>30</v>
      </c>
      <c r="J1018" s="81">
        <v>35</v>
      </c>
      <c r="K1018" s="81">
        <v>40</v>
      </c>
      <c r="L1018" s="81">
        <v>35</v>
      </c>
      <c r="M1018" s="81">
        <v>35</v>
      </c>
      <c r="N1018" s="81">
        <v>35</v>
      </c>
      <c r="O1018" s="81">
        <v>31</v>
      </c>
      <c r="P1018" s="81">
        <v>40</v>
      </c>
      <c r="Q1018" s="81">
        <v>31</v>
      </c>
      <c r="R1018" s="81">
        <v>35</v>
      </c>
      <c r="S1018" s="81">
        <v>40</v>
      </c>
      <c r="T1018" s="81">
        <v>25</v>
      </c>
      <c r="U1018" s="81">
        <v>40</v>
      </c>
      <c r="V1018" s="81">
        <v>35</v>
      </c>
      <c r="W1018" s="81">
        <v>35</v>
      </c>
      <c r="X1018" s="81">
        <v>35</v>
      </c>
      <c r="Y1018" s="81">
        <v>25</v>
      </c>
      <c r="Z1018" s="81">
        <v>25</v>
      </c>
      <c r="AA1018" s="81">
        <v>25</v>
      </c>
      <c r="AB1018" s="81">
        <v>40</v>
      </c>
      <c r="AC1018" s="81">
        <v>35</v>
      </c>
      <c r="AD1018" s="81">
        <v>35</v>
      </c>
      <c r="AE1018" s="81">
        <v>33</v>
      </c>
      <c r="AF1018" s="81">
        <v>25</v>
      </c>
      <c r="AG1018" s="81">
        <v>25</v>
      </c>
      <c r="AH1018" s="81">
        <v>25</v>
      </c>
      <c r="AI1018" s="81">
        <v>40</v>
      </c>
      <c r="AJ1018" s="81">
        <v>35</v>
      </c>
      <c r="AK1018" s="81">
        <v>35</v>
      </c>
      <c r="AL1018" s="81">
        <v>30</v>
      </c>
      <c r="AM1018" s="81">
        <v>25</v>
      </c>
      <c r="AN1018" s="81">
        <v>25</v>
      </c>
    </row>
    <row r="1019" spans="1:40" ht="16.5">
      <c r="A1019" s="81">
        <v>11015</v>
      </c>
      <c r="B1019" s="81" t="s">
        <v>3183</v>
      </c>
      <c r="C1019" s="81" t="s">
        <v>2161</v>
      </c>
      <c r="D1019" s="81">
        <v>35</v>
      </c>
      <c r="E1019" s="81">
        <v>40</v>
      </c>
      <c r="F1019" s="81">
        <v>35</v>
      </c>
      <c r="G1019" s="81">
        <v>30</v>
      </c>
      <c r="H1019" s="81">
        <v>40</v>
      </c>
      <c r="I1019" s="81">
        <v>30</v>
      </c>
      <c r="J1019" s="81">
        <v>35</v>
      </c>
      <c r="K1019" s="81">
        <v>40</v>
      </c>
      <c r="L1019" s="81">
        <v>35</v>
      </c>
      <c r="M1019" s="81">
        <v>35</v>
      </c>
      <c r="N1019" s="81">
        <v>35</v>
      </c>
      <c r="O1019" s="81">
        <v>31</v>
      </c>
      <c r="P1019" s="81">
        <v>40</v>
      </c>
      <c r="Q1019" s="81">
        <v>31</v>
      </c>
      <c r="R1019" s="81">
        <v>35</v>
      </c>
      <c r="S1019" s="81">
        <v>40</v>
      </c>
      <c r="T1019" s="81">
        <v>25</v>
      </c>
      <c r="U1019" s="81">
        <v>40</v>
      </c>
      <c r="V1019" s="81">
        <v>35</v>
      </c>
      <c r="W1019" s="81">
        <v>35</v>
      </c>
      <c r="X1019" s="81">
        <v>35</v>
      </c>
      <c r="Y1019" s="81">
        <v>25</v>
      </c>
      <c r="Z1019" s="81">
        <v>25</v>
      </c>
      <c r="AA1019" s="81">
        <v>25</v>
      </c>
      <c r="AB1019" s="81">
        <v>40</v>
      </c>
      <c r="AC1019" s="81">
        <v>35</v>
      </c>
      <c r="AD1019" s="81">
        <v>35</v>
      </c>
      <c r="AE1019" s="81">
        <v>34</v>
      </c>
      <c r="AF1019" s="81">
        <v>25</v>
      </c>
      <c r="AG1019" s="81">
        <v>25</v>
      </c>
      <c r="AH1019" s="81">
        <v>25</v>
      </c>
      <c r="AI1019" s="81">
        <v>40</v>
      </c>
      <c r="AJ1019" s="81">
        <v>35</v>
      </c>
      <c r="AK1019" s="81">
        <v>35</v>
      </c>
      <c r="AL1019" s="81">
        <v>30</v>
      </c>
      <c r="AM1019" s="81">
        <v>25</v>
      </c>
      <c r="AN1019" s="81">
        <v>25</v>
      </c>
    </row>
    <row r="1020" spans="1:40" ht="16.5">
      <c r="A1020" s="81">
        <v>11016</v>
      </c>
      <c r="B1020" s="81" t="s">
        <v>3184</v>
      </c>
      <c r="C1020" s="81" t="s">
        <v>2161</v>
      </c>
      <c r="D1020" s="81">
        <v>35</v>
      </c>
      <c r="E1020" s="81">
        <v>40</v>
      </c>
      <c r="F1020" s="81">
        <v>35</v>
      </c>
      <c r="G1020" s="81">
        <v>30</v>
      </c>
      <c r="H1020" s="81">
        <v>40</v>
      </c>
      <c r="I1020" s="81">
        <v>30</v>
      </c>
      <c r="J1020" s="81">
        <v>35</v>
      </c>
      <c r="K1020" s="81">
        <v>40</v>
      </c>
      <c r="L1020" s="81">
        <v>35</v>
      </c>
      <c r="M1020" s="81">
        <v>35</v>
      </c>
      <c r="N1020" s="81">
        <v>35</v>
      </c>
      <c r="O1020" s="81">
        <v>31</v>
      </c>
      <c r="P1020" s="81">
        <v>40</v>
      </c>
      <c r="Q1020" s="81">
        <v>31</v>
      </c>
      <c r="R1020" s="81">
        <v>35</v>
      </c>
      <c r="S1020" s="81">
        <v>40</v>
      </c>
      <c r="T1020" s="81">
        <v>25</v>
      </c>
      <c r="U1020" s="81">
        <v>40</v>
      </c>
      <c r="V1020" s="81">
        <v>35</v>
      </c>
      <c r="W1020" s="81">
        <v>35</v>
      </c>
      <c r="X1020" s="81">
        <v>35</v>
      </c>
      <c r="Y1020" s="81">
        <v>25</v>
      </c>
      <c r="Z1020" s="81">
        <v>25</v>
      </c>
      <c r="AA1020" s="81">
        <v>25</v>
      </c>
      <c r="AB1020" s="81">
        <v>40</v>
      </c>
      <c r="AC1020" s="81">
        <v>35</v>
      </c>
      <c r="AD1020" s="81">
        <v>35</v>
      </c>
      <c r="AE1020" s="81">
        <v>35</v>
      </c>
      <c r="AF1020" s="81">
        <v>25</v>
      </c>
      <c r="AG1020" s="81">
        <v>25</v>
      </c>
      <c r="AH1020" s="81">
        <v>25</v>
      </c>
      <c r="AI1020" s="81">
        <v>40</v>
      </c>
      <c r="AJ1020" s="81">
        <v>35</v>
      </c>
      <c r="AK1020" s="81">
        <v>35</v>
      </c>
      <c r="AL1020" s="81">
        <v>30</v>
      </c>
      <c r="AM1020" s="81">
        <v>25</v>
      </c>
      <c r="AN1020" s="81">
        <v>25</v>
      </c>
    </row>
    <row r="1021" spans="1:40" ht="16.5">
      <c r="A1021" s="81">
        <v>11017</v>
      </c>
      <c r="B1021" s="81" t="s">
        <v>3185</v>
      </c>
      <c r="C1021" s="81" t="s">
        <v>2167</v>
      </c>
      <c r="D1021" s="81">
        <v>35</v>
      </c>
      <c r="E1021" s="81">
        <v>40</v>
      </c>
      <c r="F1021" s="81">
        <v>35</v>
      </c>
      <c r="G1021" s="81">
        <v>30</v>
      </c>
      <c r="H1021" s="81">
        <v>40</v>
      </c>
      <c r="I1021" s="81">
        <v>30</v>
      </c>
      <c r="J1021" s="81">
        <v>35</v>
      </c>
      <c r="K1021" s="81">
        <v>40</v>
      </c>
      <c r="L1021" s="81">
        <v>35</v>
      </c>
      <c r="M1021" s="81">
        <v>35</v>
      </c>
      <c r="N1021" s="81">
        <v>35</v>
      </c>
      <c r="O1021" s="81">
        <v>31</v>
      </c>
      <c r="P1021" s="81">
        <v>40</v>
      </c>
      <c r="Q1021" s="81">
        <v>31</v>
      </c>
      <c r="R1021" s="81">
        <v>35</v>
      </c>
      <c r="S1021" s="81">
        <v>40</v>
      </c>
      <c r="T1021" s="81">
        <v>25</v>
      </c>
      <c r="U1021" s="81">
        <v>40</v>
      </c>
      <c r="V1021" s="81">
        <v>35</v>
      </c>
      <c r="W1021" s="81">
        <v>35</v>
      </c>
      <c r="X1021" s="81">
        <v>35</v>
      </c>
      <c r="Y1021" s="81">
        <v>25</v>
      </c>
      <c r="Z1021" s="81">
        <v>25</v>
      </c>
      <c r="AA1021" s="81">
        <v>25</v>
      </c>
      <c r="AB1021" s="81">
        <v>40</v>
      </c>
      <c r="AC1021" s="81">
        <v>35</v>
      </c>
      <c r="AD1021" s="81">
        <v>35</v>
      </c>
      <c r="AE1021" s="81">
        <v>35</v>
      </c>
      <c r="AF1021" s="81">
        <v>25</v>
      </c>
      <c r="AG1021" s="81">
        <v>25</v>
      </c>
      <c r="AH1021" s="81">
        <v>25</v>
      </c>
      <c r="AI1021" s="81">
        <v>40</v>
      </c>
      <c r="AJ1021" s="81">
        <v>35</v>
      </c>
      <c r="AK1021" s="81">
        <v>35</v>
      </c>
      <c r="AL1021" s="81">
        <v>31</v>
      </c>
      <c r="AM1021" s="81">
        <v>25</v>
      </c>
      <c r="AN1021" s="81">
        <v>25</v>
      </c>
    </row>
    <row r="1022" spans="1:40" ht="16.5">
      <c r="A1022" s="81">
        <v>11018</v>
      </c>
      <c r="B1022" s="81" t="s">
        <v>3186</v>
      </c>
      <c r="C1022" s="81" t="s">
        <v>2167</v>
      </c>
      <c r="D1022" s="81">
        <v>35</v>
      </c>
      <c r="E1022" s="81">
        <v>40</v>
      </c>
      <c r="F1022" s="81">
        <v>35</v>
      </c>
      <c r="G1022" s="81">
        <v>30</v>
      </c>
      <c r="H1022" s="81">
        <v>40</v>
      </c>
      <c r="I1022" s="81">
        <v>30</v>
      </c>
      <c r="J1022" s="81">
        <v>35</v>
      </c>
      <c r="K1022" s="81">
        <v>40</v>
      </c>
      <c r="L1022" s="81">
        <v>35</v>
      </c>
      <c r="M1022" s="81">
        <v>35</v>
      </c>
      <c r="N1022" s="81">
        <v>35</v>
      </c>
      <c r="O1022" s="81">
        <v>31</v>
      </c>
      <c r="P1022" s="81">
        <v>40</v>
      </c>
      <c r="Q1022" s="81">
        <v>31</v>
      </c>
      <c r="R1022" s="81">
        <v>35</v>
      </c>
      <c r="S1022" s="81">
        <v>40</v>
      </c>
      <c r="T1022" s="81">
        <v>25</v>
      </c>
      <c r="U1022" s="81">
        <v>40</v>
      </c>
      <c r="V1022" s="81">
        <v>35</v>
      </c>
      <c r="W1022" s="81">
        <v>35</v>
      </c>
      <c r="X1022" s="81">
        <v>35</v>
      </c>
      <c r="Y1022" s="81">
        <v>25</v>
      </c>
      <c r="Z1022" s="81">
        <v>25</v>
      </c>
      <c r="AA1022" s="81">
        <v>25</v>
      </c>
      <c r="AB1022" s="81">
        <v>40</v>
      </c>
      <c r="AC1022" s="81">
        <v>35</v>
      </c>
      <c r="AD1022" s="81">
        <v>35</v>
      </c>
      <c r="AE1022" s="81">
        <v>35</v>
      </c>
      <c r="AF1022" s="81">
        <v>25</v>
      </c>
      <c r="AG1022" s="81">
        <v>25</v>
      </c>
      <c r="AH1022" s="81">
        <v>25</v>
      </c>
      <c r="AI1022" s="81">
        <v>40</v>
      </c>
      <c r="AJ1022" s="81">
        <v>35</v>
      </c>
      <c r="AK1022" s="81">
        <v>35</v>
      </c>
      <c r="AL1022" s="81">
        <v>32</v>
      </c>
      <c r="AM1022" s="81">
        <v>25</v>
      </c>
      <c r="AN1022" s="81">
        <v>25</v>
      </c>
    </row>
    <row r="1023" spans="1:40" ht="16.5">
      <c r="A1023" s="81">
        <v>11019</v>
      </c>
      <c r="B1023" s="81" t="s">
        <v>3187</v>
      </c>
      <c r="C1023" s="81" t="s">
        <v>2167</v>
      </c>
      <c r="D1023" s="81">
        <v>35</v>
      </c>
      <c r="E1023" s="81">
        <v>40</v>
      </c>
      <c r="F1023" s="81">
        <v>35</v>
      </c>
      <c r="G1023" s="81">
        <v>30</v>
      </c>
      <c r="H1023" s="81">
        <v>40</v>
      </c>
      <c r="I1023" s="81">
        <v>30</v>
      </c>
      <c r="J1023" s="81">
        <v>35</v>
      </c>
      <c r="K1023" s="81">
        <v>40</v>
      </c>
      <c r="L1023" s="81">
        <v>35</v>
      </c>
      <c r="M1023" s="81">
        <v>35</v>
      </c>
      <c r="N1023" s="81">
        <v>35</v>
      </c>
      <c r="O1023" s="81">
        <v>31</v>
      </c>
      <c r="P1023" s="81">
        <v>40</v>
      </c>
      <c r="Q1023" s="81">
        <v>31</v>
      </c>
      <c r="R1023" s="81">
        <v>35</v>
      </c>
      <c r="S1023" s="81">
        <v>40</v>
      </c>
      <c r="T1023" s="81">
        <v>25</v>
      </c>
      <c r="U1023" s="81">
        <v>40</v>
      </c>
      <c r="V1023" s="81">
        <v>35</v>
      </c>
      <c r="W1023" s="81">
        <v>35</v>
      </c>
      <c r="X1023" s="81">
        <v>35</v>
      </c>
      <c r="Y1023" s="81">
        <v>25</v>
      </c>
      <c r="Z1023" s="81">
        <v>25</v>
      </c>
      <c r="AA1023" s="81">
        <v>25</v>
      </c>
      <c r="AB1023" s="81">
        <v>40</v>
      </c>
      <c r="AC1023" s="81">
        <v>35</v>
      </c>
      <c r="AD1023" s="81">
        <v>35</v>
      </c>
      <c r="AE1023" s="81">
        <v>35</v>
      </c>
      <c r="AF1023" s="81">
        <v>25</v>
      </c>
      <c r="AG1023" s="81">
        <v>25</v>
      </c>
      <c r="AH1023" s="81">
        <v>25</v>
      </c>
      <c r="AI1023" s="81">
        <v>40</v>
      </c>
      <c r="AJ1023" s="81">
        <v>35</v>
      </c>
      <c r="AK1023" s="81">
        <v>35</v>
      </c>
      <c r="AL1023" s="81">
        <v>33</v>
      </c>
      <c r="AM1023" s="81">
        <v>25</v>
      </c>
      <c r="AN1023" s="81">
        <v>25</v>
      </c>
    </row>
    <row r="1024" spans="1:40" ht="16.5">
      <c r="A1024" s="81">
        <v>11020</v>
      </c>
      <c r="B1024" s="81" t="s">
        <v>3188</v>
      </c>
      <c r="C1024" s="81" t="s">
        <v>2167</v>
      </c>
      <c r="D1024" s="81">
        <v>35</v>
      </c>
      <c r="E1024" s="81">
        <v>40</v>
      </c>
      <c r="F1024" s="81">
        <v>35</v>
      </c>
      <c r="G1024" s="81">
        <v>30</v>
      </c>
      <c r="H1024" s="81">
        <v>40</v>
      </c>
      <c r="I1024" s="81">
        <v>30</v>
      </c>
      <c r="J1024" s="81">
        <v>35</v>
      </c>
      <c r="K1024" s="81">
        <v>40</v>
      </c>
      <c r="L1024" s="81">
        <v>35</v>
      </c>
      <c r="M1024" s="81">
        <v>35</v>
      </c>
      <c r="N1024" s="81">
        <v>35</v>
      </c>
      <c r="O1024" s="81">
        <v>31</v>
      </c>
      <c r="P1024" s="81">
        <v>40</v>
      </c>
      <c r="Q1024" s="81">
        <v>31</v>
      </c>
      <c r="R1024" s="81">
        <v>35</v>
      </c>
      <c r="S1024" s="81">
        <v>40</v>
      </c>
      <c r="T1024" s="81">
        <v>25</v>
      </c>
      <c r="U1024" s="81">
        <v>40</v>
      </c>
      <c r="V1024" s="81">
        <v>35</v>
      </c>
      <c r="W1024" s="81">
        <v>35</v>
      </c>
      <c r="X1024" s="81">
        <v>35</v>
      </c>
      <c r="Y1024" s="81">
        <v>25</v>
      </c>
      <c r="Z1024" s="81">
        <v>25</v>
      </c>
      <c r="AA1024" s="81">
        <v>25</v>
      </c>
      <c r="AB1024" s="81">
        <v>40</v>
      </c>
      <c r="AC1024" s="81">
        <v>35</v>
      </c>
      <c r="AD1024" s="81">
        <v>35</v>
      </c>
      <c r="AE1024" s="81">
        <v>35</v>
      </c>
      <c r="AF1024" s="81">
        <v>25</v>
      </c>
      <c r="AG1024" s="81">
        <v>25</v>
      </c>
      <c r="AH1024" s="81">
        <v>25</v>
      </c>
      <c r="AI1024" s="81">
        <v>40</v>
      </c>
      <c r="AJ1024" s="81">
        <v>35</v>
      </c>
      <c r="AK1024" s="81">
        <v>35</v>
      </c>
      <c r="AL1024" s="81">
        <v>34</v>
      </c>
      <c r="AM1024" s="81">
        <v>25</v>
      </c>
      <c r="AN1024" s="81">
        <v>25</v>
      </c>
    </row>
    <row r="1025" spans="1:40" ht="16.5">
      <c r="A1025" s="81">
        <v>11021</v>
      </c>
      <c r="B1025" s="81" t="s">
        <v>3189</v>
      </c>
      <c r="C1025" s="81" t="s">
        <v>2167</v>
      </c>
      <c r="D1025" s="81">
        <v>35</v>
      </c>
      <c r="E1025" s="81">
        <v>40</v>
      </c>
      <c r="F1025" s="81">
        <v>35</v>
      </c>
      <c r="G1025" s="81">
        <v>30</v>
      </c>
      <c r="H1025" s="81">
        <v>40</v>
      </c>
      <c r="I1025" s="81">
        <v>30</v>
      </c>
      <c r="J1025" s="81">
        <v>35</v>
      </c>
      <c r="K1025" s="81">
        <v>40</v>
      </c>
      <c r="L1025" s="81">
        <v>35</v>
      </c>
      <c r="M1025" s="81">
        <v>35</v>
      </c>
      <c r="N1025" s="81">
        <v>35</v>
      </c>
      <c r="O1025" s="81">
        <v>31</v>
      </c>
      <c r="P1025" s="81">
        <v>40</v>
      </c>
      <c r="Q1025" s="81">
        <v>31</v>
      </c>
      <c r="R1025" s="81">
        <v>35</v>
      </c>
      <c r="S1025" s="81">
        <v>40</v>
      </c>
      <c r="T1025" s="81">
        <v>25</v>
      </c>
      <c r="U1025" s="81">
        <v>40</v>
      </c>
      <c r="V1025" s="81">
        <v>35</v>
      </c>
      <c r="W1025" s="81">
        <v>35</v>
      </c>
      <c r="X1025" s="81">
        <v>35</v>
      </c>
      <c r="Y1025" s="81">
        <v>25</v>
      </c>
      <c r="Z1025" s="81">
        <v>25</v>
      </c>
      <c r="AA1025" s="81">
        <v>25</v>
      </c>
      <c r="AB1025" s="81">
        <v>40</v>
      </c>
      <c r="AC1025" s="81">
        <v>35</v>
      </c>
      <c r="AD1025" s="81">
        <v>35</v>
      </c>
      <c r="AE1025" s="81">
        <v>35</v>
      </c>
      <c r="AF1025" s="81">
        <v>25</v>
      </c>
      <c r="AG1025" s="81">
        <v>25</v>
      </c>
      <c r="AH1025" s="81">
        <v>25</v>
      </c>
      <c r="AI1025" s="81">
        <v>40</v>
      </c>
      <c r="AJ1025" s="81">
        <v>35</v>
      </c>
      <c r="AK1025" s="81">
        <v>35</v>
      </c>
      <c r="AL1025" s="81">
        <v>35</v>
      </c>
      <c r="AM1025" s="81">
        <v>25</v>
      </c>
      <c r="AN1025" s="81">
        <v>25</v>
      </c>
    </row>
    <row r="1026" spans="1:40" ht="16.5">
      <c r="A1026" s="81">
        <v>11022</v>
      </c>
      <c r="B1026" s="81" t="s">
        <v>3190</v>
      </c>
      <c r="C1026" s="81" t="s">
        <v>2151</v>
      </c>
      <c r="D1026" s="81">
        <v>35</v>
      </c>
      <c r="E1026" s="81">
        <v>40</v>
      </c>
      <c r="F1026" s="81">
        <v>35</v>
      </c>
      <c r="G1026" s="81">
        <v>30</v>
      </c>
      <c r="H1026" s="81">
        <v>40</v>
      </c>
      <c r="I1026" s="81">
        <v>30</v>
      </c>
      <c r="J1026" s="81">
        <v>35</v>
      </c>
      <c r="K1026" s="81">
        <v>40</v>
      </c>
      <c r="L1026" s="81">
        <v>35</v>
      </c>
      <c r="M1026" s="81">
        <v>35</v>
      </c>
      <c r="N1026" s="81">
        <v>35</v>
      </c>
      <c r="O1026" s="81">
        <v>32</v>
      </c>
      <c r="P1026" s="81">
        <v>40</v>
      </c>
      <c r="Q1026" s="81">
        <v>32</v>
      </c>
      <c r="R1026" s="81">
        <v>35</v>
      </c>
      <c r="S1026" s="81">
        <v>40</v>
      </c>
      <c r="T1026" s="81">
        <v>25</v>
      </c>
      <c r="U1026" s="81">
        <v>40</v>
      </c>
      <c r="V1026" s="81">
        <v>35</v>
      </c>
      <c r="W1026" s="81">
        <v>35</v>
      </c>
      <c r="X1026" s="81">
        <v>35</v>
      </c>
      <c r="Y1026" s="81">
        <v>25</v>
      </c>
      <c r="Z1026" s="81">
        <v>25</v>
      </c>
      <c r="AA1026" s="81">
        <v>25</v>
      </c>
      <c r="AB1026" s="81">
        <v>40</v>
      </c>
      <c r="AC1026" s="81">
        <v>35</v>
      </c>
      <c r="AD1026" s="81">
        <v>35</v>
      </c>
      <c r="AE1026" s="81">
        <v>35</v>
      </c>
      <c r="AF1026" s="81">
        <v>25</v>
      </c>
      <c r="AG1026" s="81">
        <v>25</v>
      </c>
      <c r="AH1026" s="81">
        <v>25</v>
      </c>
      <c r="AI1026" s="81">
        <v>40</v>
      </c>
      <c r="AJ1026" s="81">
        <v>35</v>
      </c>
      <c r="AK1026" s="81">
        <v>35</v>
      </c>
      <c r="AL1026" s="81">
        <v>35</v>
      </c>
      <c r="AM1026" s="81">
        <v>25</v>
      </c>
      <c r="AN1026" s="81">
        <v>25</v>
      </c>
    </row>
    <row r="1027" spans="1:40" ht="16.5">
      <c r="A1027" s="81">
        <v>11023</v>
      </c>
      <c r="B1027" s="81" t="s">
        <v>3191</v>
      </c>
      <c r="C1027" s="81" t="s">
        <v>2151</v>
      </c>
      <c r="D1027" s="81">
        <v>35</v>
      </c>
      <c r="E1027" s="81">
        <v>40</v>
      </c>
      <c r="F1027" s="81">
        <v>35</v>
      </c>
      <c r="G1027" s="81">
        <v>30</v>
      </c>
      <c r="H1027" s="81">
        <v>40</v>
      </c>
      <c r="I1027" s="81">
        <v>30</v>
      </c>
      <c r="J1027" s="81">
        <v>35</v>
      </c>
      <c r="K1027" s="81">
        <v>40</v>
      </c>
      <c r="L1027" s="81">
        <v>35</v>
      </c>
      <c r="M1027" s="81">
        <v>35</v>
      </c>
      <c r="N1027" s="81">
        <v>35</v>
      </c>
      <c r="O1027" s="81">
        <v>33</v>
      </c>
      <c r="P1027" s="81">
        <v>40</v>
      </c>
      <c r="Q1027" s="81">
        <v>33</v>
      </c>
      <c r="R1027" s="81">
        <v>35</v>
      </c>
      <c r="S1027" s="81">
        <v>40</v>
      </c>
      <c r="T1027" s="81">
        <v>25</v>
      </c>
      <c r="U1027" s="81">
        <v>40</v>
      </c>
      <c r="V1027" s="81">
        <v>35</v>
      </c>
      <c r="W1027" s="81">
        <v>35</v>
      </c>
      <c r="X1027" s="81">
        <v>35</v>
      </c>
      <c r="Y1027" s="81">
        <v>25</v>
      </c>
      <c r="Z1027" s="81">
        <v>25</v>
      </c>
      <c r="AA1027" s="81">
        <v>25</v>
      </c>
      <c r="AB1027" s="81">
        <v>40</v>
      </c>
      <c r="AC1027" s="81">
        <v>35</v>
      </c>
      <c r="AD1027" s="81">
        <v>35</v>
      </c>
      <c r="AE1027" s="81">
        <v>35</v>
      </c>
      <c r="AF1027" s="81">
        <v>25</v>
      </c>
      <c r="AG1027" s="81">
        <v>25</v>
      </c>
      <c r="AH1027" s="81">
        <v>25</v>
      </c>
      <c r="AI1027" s="81">
        <v>40</v>
      </c>
      <c r="AJ1027" s="81">
        <v>35</v>
      </c>
      <c r="AK1027" s="81">
        <v>35</v>
      </c>
      <c r="AL1027" s="81">
        <v>35</v>
      </c>
      <c r="AM1027" s="81">
        <v>25</v>
      </c>
      <c r="AN1027" s="81">
        <v>25</v>
      </c>
    </row>
    <row r="1028" spans="1:40" ht="16.5">
      <c r="A1028" s="81">
        <v>11024</v>
      </c>
      <c r="B1028" s="81" t="s">
        <v>3192</v>
      </c>
      <c r="C1028" s="81" t="s">
        <v>2151</v>
      </c>
      <c r="D1028" s="81">
        <v>35</v>
      </c>
      <c r="E1028" s="81">
        <v>40</v>
      </c>
      <c r="F1028" s="81">
        <v>35</v>
      </c>
      <c r="G1028" s="81">
        <v>30</v>
      </c>
      <c r="H1028" s="81">
        <v>40</v>
      </c>
      <c r="I1028" s="81">
        <v>30</v>
      </c>
      <c r="J1028" s="81">
        <v>35</v>
      </c>
      <c r="K1028" s="81">
        <v>40</v>
      </c>
      <c r="L1028" s="81">
        <v>35</v>
      </c>
      <c r="M1028" s="81">
        <v>35</v>
      </c>
      <c r="N1028" s="81">
        <v>35</v>
      </c>
      <c r="O1028" s="81">
        <v>34</v>
      </c>
      <c r="P1028" s="81">
        <v>40</v>
      </c>
      <c r="Q1028" s="81">
        <v>34</v>
      </c>
      <c r="R1028" s="81">
        <v>35</v>
      </c>
      <c r="S1028" s="81">
        <v>40</v>
      </c>
      <c r="T1028" s="81">
        <v>25</v>
      </c>
      <c r="U1028" s="81">
        <v>40</v>
      </c>
      <c r="V1028" s="81">
        <v>35</v>
      </c>
      <c r="W1028" s="81">
        <v>35</v>
      </c>
      <c r="X1028" s="81">
        <v>35</v>
      </c>
      <c r="Y1028" s="81">
        <v>25</v>
      </c>
      <c r="Z1028" s="81">
        <v>25</v>
      </c>
      <c r="AA1028" s="81">
        <v>25</v>
      </c>
      <c r="AB1028" s="81">
        <v>40</v>
      </c>
      <c r="AC1028" s="81">
        <v>35</v>
      </c>
      <c r="AD1028" s="81">
        <v>35</v>
      </c>
      <c r="AE1028" s="81">
        <v>35</v>
      </c>
      <c r="AF1028" s="81">
        <v>25</v>
      </c>
      <c r="AG1028" s="81">
        <v>25</v>
      </c>
      <c r="AH1028" s="81">
        <v>25</v>
      </c>
      <c r="AI1028" s="81">
        <v>40</v>
      </c>
      <c r="AJ1028" s="81">
        <v>35</v>
      </c>
      <c r="AK1028" s="81">
        <v>35</v>
      </c>
      <c r="AL1028" s="81">
        <v>35</v>
      </c>
      <c r="AM1028" s="81">
        <v>25</v>
      </c>
      <c r="AN1028" s="81">
        <v>25</v>
      </c>
    </row>
    <row r="1029" spans="1:40" ht="16.5">
      <c r="A1029" s="81">
        <v>11025</v>
      </c>
      <c r="B1029" s="81" t="s">
        <v>3193</v>
      </c>
      <c r="C1029" s="81" t="s">
        <v>2151</v>
      </c>
      <c r="D1029" s="81">
        <v>35</v>
      </c>
      <c r="E1029" s="81">
        <v>40</v>
      </c>
      <c r="F1029" s="81">
        <v>35</v>
      </c>
      <c r="G1029" s="81">
        <v>30</v>
      </c>
      <c r="H1029" s="81">
        <v>40</v>
      </c>
      <c r="I1029" s="81">
        <v>30</v>
      </c>
      <c r="J1029" s="81">
        <v>35</v>
      </c>
      <c r="K1029" s="81">
        <v>40</v>
      </c>
      <c r="L1029" s="81">
        <v>35</v>
      </c>
      <c r="M1029" s="81">
        <v>35</v>
      </c>
      <c r="N1029" s="81">
        <v>35</v>
      </c>
      <c r="O1029" s="81">
        <v>35</v>
      </c>
      <c r="P1029" s="81">
        <v>40</v>
      </c>
      <c r="Q1029" s="81">
        <v>35</v>
      </c>
      <c r="R1029" s="81">
        <v>35</v>
      </c>
      <c r="S1029" s="81">
        <v>40</v>
      </c>
      <c r="T1029" s="81">
        <v>25</v>
      </c>
      <c r="U1029" s="81">
        <v>40</v>
      </c>
      <c r="V1029" s="81">
        <v>35</v>
      </c>
      <c r="W1029" s="81">
        <v>35</v>
      </c>
      <c r="X1029" s="81">
        <v>35</v>
      </c>
      <c r="Y1029" s="81">
        <v>25</v>
      </c>
      <c r="Z1029" s="81">
        <v>25</v>
      </c>
      <c r="AA1029" s="81">
        <v>25</v>
      </c>
      <c r="AB1029" s="81">
        <v>40</v>
      </c>
      <c r="AC1029" s="81">
        <v>35</v>
      </c>
      <c r="AD1029" s="81">
        <v>35</v>
      </c>
      <c r="AE1029" s="81">
        <v>35</v>
      </c>
      <c r="AF1029" s="81">
        <v>25</v>
      </c>
      <c r="AG1029" s="81">
        <v>25</v>
      </c>
      <c r="AH1029" s="81">
        <v>25</v>
      </c>
      <c r="AI1029" s="81">
        <v>40</v>
      </c>
      <c r="AJ1029" s="81">
        <v>35</v>
      </c>
      <c r="AK1029" s="81">
        <v>35</v>
      </c>
      <c r="AL1029" s="81">
        <v>35</v>
      </c>
      <c r="AM1029" s="81">
        <v>25</v>
      </c>
      <c r="AN1029" s="81">
        <v>25</v>
      </c>
    </row>
    <row r="1030" spans="1:40" ht="16.5">
      <c r="A1030" s="81">
        <v>11026</v>
      </c>
      <c r="B1030" s="81" t="s">
        <v>3194</v>
      </c>
      <c r="C1030" s="81" t="s">
        <v>2150</v>
      </c>
      <c r="D1030" s="81">
        <v>35</v>
      </c>
      <c r="E1030" s="81">
        <v>40</v>
      </c>
      <c r="F1030" s="81">
        <v>35</v>
      </c>
      <c r="G1030" s="81">
        <v>30</v>
      </c>
      <c r="H1030" s="81">
        <v>40</v>
      </c>
      <c r="I1030" s="81">
        <v>30</v>
      </c>
      <c r="J1030" s="81">
        <v>35</v>
      </c>
      <c r="K1030" s="81">
        <v>40</v>
      </c>
      <c r="L1030" s="81">
        <v>35</v>
      </c>
      <c r="M1030" s="81">
        <v>35</v>
      </c>
      <c r="N1030" s="81">
        <v>35</v>
      </c>
      <c r="O1030" s="81">
        <v>35</v>
      </c>
      <c r="P1030" s="81">
        <v>40</v>
      </c>
      <c r="Q1030" s="81">
        <v>35</v>
      </c>
      <c r="R1030" s="81">
        <v>36</v>
      </c>
      <c r="S1030" s="81">
        <v>40</v>
      </c>
      <c r="T1030" s="81">
        <v>25</v>
      </c>
      <c r="U1030" s="81">
        <v>40</v>
      </c>
      <c r="V1030" s="81">
        <v>35</v>
      </c>
      <c r="W1030" s="81">
        <v>35</v>
      </c>
      <c r="X1030" s="81">
        <v>35</v>
      </c>
      <c r="Y1030" s="81">
        <v>25</v>
      </c>
      <c r="Z1030" s="81">
        <v>25</v>
      </c>
      <c r="AA1030" s="81">
        <v>25</v>
      </c>
      <c r="AB1030" s="81">
        <v>40</v>
      </c>
      <c r="AC1030" s="81">
        <v>35</v>
      </c>
      <c r="AD1030" s="81">
        <v>35</v>
      </c>
      <c r="AE1030" s="81">
        <v>35</v>
      </c>
      <c r="AF1030" s="81">
        <v>25</v>
      </c>
      <c r="AG1030" s="81">
        <v>25</v>
      </c>
      <c r="AH1030" s="81">
        <v>25</v>
      </c>
      <c r="AI1030" s="81">
        <v>40</v>
      </c>
      <c r="AJ1030" s="81">
        <v>35</v>
      </c>
      <c r="AK1030" s="81">
        <v>35</v>
      </c>
      <c r="AL1030" s="81">
        <v>35</v>
      </c>
      <c r="AM1030" s="81">
        <v>25</v>
      </c>
      <c r="AN1030" s="81">
        <v>25</v>
      </c>
    </row>
    <row r="1031" spans="1:40" ht="16.5">
      <c r="A1031" s="81">
        <v>11027</v>
      </c>
      <c r="B1031" s="81" t="s">
        <v>3195</v>
      </c>
      <c r="C1031" s="81" t="s">
        <v>2145</v>
      </c>
      <c r="D1031" s="81">
        <v>35</v>
      </c>
      <c r="E1031" s="81">
        <v>40</v>
      </c>
      <c r="F1031" s="81">
        <v>35</v>
      </c>
      <c r="G1031" s="81">
        <v>30</v>
      </c>
      <c r="H1031" s="81">
        <v>40</v>
      </c>
      <c r="I1031" s="81">
        <v>30</v>
      </c>
      <c r="J1031" s="81">
        <v>35</v>
      </c>
      <c r="K1031" s="81">
        <v>40</v>
      </c>
      <c r="L1031" s="81">
        <v>35</v>
      </c>
      <c r="M1031" s="81">
        <v>35</v>
      </c>
      <c r="N1031" s="81">
        <v>36</v>
      </c>
      <c r="O1031" s="81">
        <v>35</v>
      </c>
      <c r="P1031" s="81">
        <v>40</v>
      </c>
      <c r="Q1031" s="81">
        <v>35</v>
      </c>
      <c r="R1031" s="81">
        <v>36</v>
      </c>
      <c r="S1031" s="81">
        <v>40</v>
      </c>
      <c r="T1031" s="81">
        <v>25</v>
      </c>
      <c r="U1031" s="81">
        <v>40</v>
      </c>
      <c r="V1031" s="81">
        <v>35</v>
      </c>
      <c r="W1031" s="81">
        <v>35</v>
      </c>
      <c r="X1031" s="81">
        <v>35</v>
      </c>
      <c r="Y1031" s="81">
        <v>25</v>
      </c>
      <c r="Z1031" s="81">
        <v>25</v>
      </c>
      <c r="AA1031" s="81">
        <v>25</v>
      </c>
      <c r="AB1031" s="81">
        <v>40</v>
      </c>
      <c r="AC1031" s="81">
        <v>35</v>
      </c>
      <c r="AD1031" s="81">
        <v>35</v>
      </c>
      <c r="AE1031" s="81">
        <v>35</v>
      </c>
      <c r="AF1031" s="81">
        <v>25</v>
      </c>
      <c r="AG1031" s="81">
        <v>25</v>
      </c>
      <c r="AH1031" s="81">
        <v>25</v>
      </c>
      <c r="AI1031" s="81">
        <v>40</v>
      </c>
      <c r="AJ1031" s="81">
        <v>35</v>
      </c>
      <c r="AK1031" s="81">
        <v>35</v>
      </c>
      <c r="AL1031" s="81">
        <v>35</v>
      </c>
      <c r="AM1031" s="81">
        <v>25</v>
      </c>
      <c r="AN1031" s="81">
        <v>25</v>
      </c>
    </row>
    <row r="1032" spans="1:40" ht="16.5">
      <c r="A1032" s="81">
        <v>11028</v>
      </c>
      <c r="B1032" s="81" t="s">
        <v>3196</v>
      </c>
      <c r="C1032" s="81" t="s">
        <v>2145</v>
      </c>
      <c r="D1032" s="81">
        <v>35</v>
      </c>
      <c r="E1032" s="81">
        <v>40</v>
      </c>
      <c r="F1032" s="81">
        <v>35</v>
      </c>
      <c r="G1032" s="81">
        <v>30</v>
      </c>
      <c r="H1032" s="81">
        <v>40</v>
      </c>
      <c r="I1032" s="81">
        <v>30</v>
      </c>
      <c r="J1032" s="81">
        <v>35</v>
      </c>
      <c r="K1032" s="81">
        <v>40</v>
      </c>
      <c r="L1032" s="81">
        <v>35</v>
      </c>
      <c r="M1032" s="81">
        <v>35</v>
      </c>
      <c r="N1032" s="81">
        <v>37</v>
      </c>
      <c r="O1032" s="81">
        <v>35</v>
      </c>
      <c r="P1032" s="81">
        <v>40</v>
      </c>
      <c r="Q1032" s="81">
        <v>35</v>
      </c>
      <c r="R1032" s="81">
        <v>36</v>
      </c>
      <c r="S1032" s="81">
        <v>40</v>
      </c>
      <c r="T1032" s="81">
        <v>25</v>
      </c>
      <c r="U1032" s="81">
        <v>40</v>
      </c>
      <c r="V1032" s="81">
        <v>35</v>
      </c>
      <c r="W1032" s="81">
        <v>35</v>
      </c>
      <c r="X1032" s="81">
        <v>35</v>
      </c>
      <c r="Y1032" s="81">
        <v>25</v>
      </c>
      <c r="Z1032" s="81">
        <v>25</v>
      </c>
      <c r="AA1032" s="81">
        <v>25</v>
      </c>
      <c r="AB1032" s="81">
        <v>40</v>
      </c>
      <c r="AC1032" s="81">
        <v>35</v>
      </c>
      <c r="AD1032" s="81">
        <v>35</v>
      </c>
      <c r="AE1032" s="81">
        <v>35</v>
      </c>
      <c r="AF1032" s="81">
        <v>25</v>
      </c>
      <c r="AG1032" s="81">
        <v>25</v>
      </c>
      <c r="AH1032" s="81">
        <v>25</v>
      </c>
      <c r="AI1032" s="81">
        <v>40</v>
      </c>
      <c r="AJ1032" s="81">
        <v>35</v>
      </c>
      <c r="AK1032" s="81">
        <v>35</v>
      </c>
      <c r="AL1032" s="81">
        <v>35</v>
      </c>
      <c r="AM1032" s="81">
        <v>25</v>
      </c>
      <c r="AN1032" s="81">
        <v>25</v>
      </c>
    </row>
    <row r="1033" spans="1:40" ht="16.5">
      <c r="A1033" s="81">
        <v>11029</v>
      </c>
      <c r="B1033" s="81" t="s">
        <v>3197</v>
      </c>
      <c r="C1033" s="81" t="s">
        <v>2153</v>
      </c>
      <c r="D1033" s="81">
        <v>35</v>
      </c>
      <c r="E1033" s="81">
        <v>40</v>
      </c>
      <c r="F1033" s="81">
        <v>35</v>
      </c>
      <c r="G1033" s="81">
        <v>30</v>
      </c>
      <c r="H1033" s="81">
        <v>40</v>
      </c>
      <c r="I1033" s="81">
        <v>30</v>
      </c>
      <c r="J1033" s="81">
        <v>35</v>
      </c>
      <c r="K1033" s="81">
        <v>40</v>
      </c>
      <c r="L1033" s="81">
        <v>35</v>
      </c>
      <c r="M1033" s="81">
        <v>35</v>
      </c>
      <c r="N1033" s="81">
        <v>37</v>
      </c>
      <c r="O1033" s="81">
        <v>35</v>
      </c>
      <c r="P1033" s="81">
        <v>40</v>
      </c>
      <c r="Q1033" s="81">
        <v>35</v>
      </c>
      <c r="R1033" s="81">
        <v>36</v>
      </c>
      <c r="S1033" s="81">
        <v>40</v>
      </c>
      <c r="T1033" s="81">
        <v>25</v>
      </c>
      <c r="U1033" s="81">
        <v>40</v>
      </c>
      <c r="V1033" s="81">
        <v>36</v>
      </c>
      <c r="W1033" s="81">
        <v>35</v>
      </c>
      <c r="X1033" s="81">
        <v>35</v>
      </c>
      <c r="Y1033" s="81">
        <v>25</v>
      </c>
      <c r="Z1033" s="81">
        <v>25</v>
      </c>
      <c r="AA1033" s="81">
        <v>25</v>
      </c>
      <c r="AB1033" s="81">
        <v>40</v>
      </c>
      <c r="AC1033" s="81">
        <v>35</v>
      </c>
      <c r="AD1033" s="81">
        <v>35</v>
      </c>
      <c r="AE1033" s="81">
        <v>35</v>
      </c>
      <c r="AF1033" s="81">
        <v>25</v>
      </c>
      <c r="AG1033" s="81">
        <v>25</v>
      </c>
      <c r="AH1033" s="81">
        <v>25</v>
      </c>
      <c r="AI1033" s="81">
        <v>40</v>
      </c>
      <c r="AJ1033" s="81">
        <v>35</v>
      </c>
      <c r="AK1033" s="81">
        <v>35</v>
      </c>
      <c r="AL1033" s="81">
        <v>35</v>
      </c>
      <c r="AM1033" s="81">
        <v>25</v>
      </c>
      <c r="AN1033" s="81">
        <v>25</v>
      </c>
    </row>
    <row r="1034" spans="1:40" ht="16.5">
      <c r="A1034" s="81">
        <v>11030</v>
      </c>
      <c r="B1034" s="81" t="s">
        <v>3198</v>
      </c>
      <c r="C1034" s="81" t="s">
        <v>2153</v>
      </c>
      <c r="D1034" s="81">
        <v>35</v>
      </c>
      <c r="E1034" s="81">
        <v>40</v>
      </c>
      <c r="F1034" s="81">
        <v>35</v>
      </c>
      <c r="G1034" s="81">
        <v>30</v>
      </c>
      <c r="H1034" s="81">
        <v>40</v>
      </c>
      <c r="I1034" s="81">
        <v>30</v>
      </c>
      <c r="J1034" s="81">
        <v>35</v>
      </c>
      <c r="K1034" s="81">
        <v>40</v>
      </c>
      <c r="L1034" s="81">
        <v>35</v>
      </c>
      <c r="M1034" s="81">
        <v>35</v>
      </c>
      <c r="N1034" s="81">
        <v>37</v>
      </c>
      <c r="O1034" s="81">
        <v>35</v>
      </c>
      <c r="P1034" s="81">
        <v>40</v>
      </c>
      <c r="Q1034" s="81">
        <v>35</v>
      </c>
      <c r="R1034" s="81">
        <v>36</v>
      </c>
      <c r="S1034" s="81">
        <v>40</v>
      </c>
      <c r="T1034" s="81">
        <v>25</v>
      </c>
      <c r="U1034" s="81">
        <v>40</v>
      </c>
      <c r="V1034" s="81">
        <v>37</v>
      </c>
      <c r="W1034" s="81">
        <v>35</v>
      </c>
      <c r="X1034" s="81">
        <v>35</v>
      </c>
      <c r="Y1034" s="81">
        <v>25</v>
      </c>
      <c r="Z1034" s="81">
        <v>25</v>
      </c>
      <c r="AA1034" s="81">
        <v>25</v>
      </c>
      <c r="AB1034" s="81">
        <v>40</v>
      </c>
      <c r="AC1034" s="81">
        <v>35</v>
      </c>
      <c r="AD1034" s="81">
        <v>35</v>
      </c>
      <c r="AE1034" s="81">
        <v>35</v>
      </c>
      <c r="AF1034" s="81">
        <v>25</v>
      </c>
      <c r="AG1034" s="81">
        <v>25</v>
      </c>
      <c r="AH1034" s="81">
        <v>25</v>
      </c>
      <c r="AI1034" s="81">
        <v>40</v>
      </c>
      <c r="AJ1034" s="81">
        <v>35</v>
      </c>
      <c r="AK1034" s="81">
        <v>35</v>
      </c>
      <c r="AL1034" s="81">
        <v>35</v>
      </c>
      <c r="AM1034" s="81">
        <v>25</v>
      </c>
      <c r="AN1034" s="81">
        <v>25</v>
      </c>
    </row>
    <row r="1035" spans="1:40" ht="16.5">
      <c r="A1035" s="81">
        <v>11031</v>
      </c>
      <c r="B1035" s="81" t="s">
        <v>3199</v>
      </c>
      <c r="C1035" s="81" t="s">
        <v>2153</v>
      </c>
      <c r="D1035" s="81">
        <v>35</v>
      </c>
      <c r="E1035" s="81">
        <v>40</v>
      </c>
      <c r="F1035" s="81">
        <v>35</v>
      </c>
      <c r="G1035" s="81">
        <v>30</v>
      </c>
      <c r="H1035" s="81">
        <v>40</v>
      </c>
      <c r="I1035" s="81">
        <v>30</v>
      </c>
      <c r="J1035" s="81">
        <v>35</v>
      </c>
      <c r="K1035" s="81">
        <v>40</v>
      </c>
      <c r="L1035" s="81">
        <v>35</v>
      </c>
      <c r="M1035" s="81">
        <v>35</v>
      </c>
      <c r="N1035" s="81">
        <v>37</v>
      </c>
      <c r="O1035" s="81">
        <v>35</v>
      </c>
      <c r="P1035" s="81">
        <v>40</v>
      </c>
      <c r="Q1035" s="81">
        <v>35</v>
      </c>
      <c r="R1035" s="81">
        <v>36</v>
      </c>
      <c r="S1035" s="81">
        <v>40</v>
      </c>
      <c r="T1035" s="81">
        <v>25</v>
      </c>
      <c r="U1035" s="81">
        <v>40</v>
      </c>
      <c r="V1035" s="81">
        <v>38</v>
      </c>
      <c r="W1035" s="81">
        <v>35</v>
      </c>
      <c r="X1035" s="81">
        <v>35</v>
      </c>
      <c r="Y1035" s="81">
        <v>25</v>
      </c>
      <c r="Z1035" s="81">
        <v>25</v>
      </c>
      <c r="AA1035" s="81">
        <v>25</v>
      </c>
      <c r="AB1035" s="81">
        <v>40</v>
      </c>
      <c r="AC1035" s="81">
        <v>35</v>
      </c>
      <c r="AD1035" s="81">
        <v>35</v>
      </c>
      <c r="AE1035" s="81">
        <v>35</v>
      </c>
      <c r="AF1035" s="81">
        <v>25</v>
      </c>
      <c r="AG1035" s="81">
        <v>25</v>
      </c>
      <c r="AH1035" s="81">
        <v>25</v>
      </c>
      <c r="AI1035" s="81">
        <v>40</v>
      </c>
      <c r="AJ1035" s="81">
        <v>35</v>
      </c>
      <c r="AK1035" s="81">
        <v>35</v>
      </c>
      <c r="AL1035" s="81">
        <v>35</v>
      </c>
      <c r="AM1035" s="81">
        <v>25</v>
      </c>
      <c r="AN1035" s="81">
        <v>25</v>
      </c>
    </row>
    <row r="1036" spans="1:40" ht="16.5">
      <c r="A1036" s="81">
        <v>11032</v>
      </c>
      <c r="B1036" s="81" t="s">
        <v>3200</v>
      </c>
      <c r="C1036" s="81" t="s">
        <v>2153</v>
      </c>
      <c r="D1036" s="81">
        <v>35</v>
      </c>
      <c r="E1036" s="81">
        <v>40</v>
      </c>
      <c r="F1036" s="81">
        <v>35</v>
      </c>
      <c r="G1036" s="81">
        <v>30</v>
      </c>
      <c r="H1036" s="81">
        <v>40</v>
      </c>
      <c r="I1036" s="81">
        <v>30</v>
      </c>
      <c r="J1036" s="81">
        <v>35</v>
      </c>
      <c r="K1036" s="81">
        <v>40</v>
      </c>
      <c r="L1036" s="81">
        <v>35</v>
      </c>
      <c r="M1036" s="81">
        <v>35</v>
      </c>
      <c r="N1036" s="81">
        <v>37</v>
      </c>
      <c r="O1036" s="81">
        <v>35</v>
      </c>
      <c r="P1036" s="81">
        <v>40</v>
      </c>
      <c r="Q1036" s="81">
        <v>35</v>
      </c>
      <c r="R1036" s="81">
        <v>36</v>
      </c>
      <c r="S1036" s="81">
        <v>40</v>
      </c>
      <c r="T1036" s="81">
        <v>25</v>
      </c>
      <c r="U1036" s="81">
        <v>40</v>
      </c>
      <c r="V1036" s="81">
        <v>39</v>
      </c>
      <c r="W1036" s="81">
        <v>35</v>
      </c>
      <c r="X1036" s="81">
        <v>35</v>
      </c>
      <c r="Y1036" s="81">
        <v>25</v>
      </c>
      <c r="Z1036" s="81">
        <v>25</v>
      </c>
      <c r="AA1036" s="81">
        <v>25</v>
      </c>
      <c r="AB1036" s="81">
        <v>40</v>
      </c>
      <c r="AC1036" s="81">
        <v>35</v>
      </c>
      <c r="AD1036" s="81">
        <v>35</v>
      </c>
      <c r="AE1036" s="81">
        <v>35</v>
      </c>
      <c r="AF1036" s="81">
        <v>25</v>
      </c>
      <c r="AG1036" s="81">
        <v>25</v>
      </c>
      <c r="AH1036" s="81">
        <v>25</v>
      </c>
      <c r="AI1036" s="81">
        <v>40</v>
      </c>
      <c r="AJ1036" s="81">
        <v>35</v>
      </c>
      <c r="AK1036" s="81">
        <v>35</v>
      </c>
      <c r="AL1036" s="81">
        <v>35</v>
      </c>
      <c r="AM1036" s="81">
        <v>25</v>
      </c>
      <c r="AN1036" s="81">
        <v>25</v>
      </c>
    </row>
    <row r="1037" spans="1:40" ht="16.5">
      <c r="A1037" s="81">
        <v>11033</v>
      </c>
      <c r="B1037" s="81" t="s">
        <v>3201</v>
      </c>
      <c r="C1037" s="81" t="s">
        <v>2153</v>
      </c>
      <c r="D1037" s="81">
        <v>35</v>
      </c>
      <c r="E1037" s="81">
        <v>40</v>
      </c>
      <c r="F1037" s="81">
        <v>35</v>
      </c>
      <c r="G1037" s="81">
        <v>30</v>
      </c>
      <c r="H1037" s="81">
        <v>40</v>
      </c>
      <c r="I1037" s="81">
        <v>30</v>
      </c>
      <c r="J1037" s="81">
        <v>35</v>
      </c>
      <c r="K1037" s="81">
        <v>40</v>
      </c>
      <c r="L1037" s="81">
        <v>35</v>
      </c>
      <c r="M1037" s="81">
        <v>35</v>
      </c>
      <c r="N1037" s="81">
        <v>37</v>
      </c>
      <c r="O1037" s="81">
        <v>35</v>
      </c>
      <c r="P1037" s="81">
        <v>40</v>
      </c>
      <c r="Q1037" s="81">
        <v>35</v>
      </c>
      <c r="R1037" s="81">
        <v>36</v>
      </c>
      <c r="S1037" s="81">
        <v>40</v>
      </c>
      <c r="T1037" s="81">
        <v>25</v>
      </c>
      <c r="U1037" s="81">
        <v>40</v>
      </c>
      <c r="V1037" s="81">
        <v>40</v>
      </c>
      <c r="W1037" s="81">
        <v>35</v>
      </c>
      <c r="X1037" s="81">
        <v>35</v>
      </c>
      <c r="Y1037" s="81">
        <v>25</v>
      </c>
      <c r="Z1037" s="81">
        <v>25</v>
      </c>
      <c r="AA1037" s="81">
        <v>25</v>
      </c>
      <c r="AB1037" s="81">
        <v>40</v>
      </c>
      <c r="AC1037" s="81">
        <v>35</v>
      </c>
      <c r="AD1037" s="81">
        <v>35</v>
      </c>
      <c r="AE1037" s="81">
        <v>35</v>
      </c>
      <c r="AF1037" s="81">
        <v>25</v>
      </c>
      <c r="AG1037" s="81">
        <v>25</v>
      </c>
      <c r="AH1037" s="81">
        <v>25</v>
      </c>
      <c r="AI1037" s="81">
        <v>40</v>
      </c>
      <c r="AJ1037" s="81">
        <v>35</v>
      </c>
      <c r="AK1037" s="81">
        <v>35</v>
      </c>
      <c r="AL1037" s="81">
        <v>35</v>
      </c>
      <c r="AM1037" s="81">
        <v>25</v>
      </c>
      <c r="AN1037" s="81">
        <v>25</v>
      </c>
    </row>
    <row r="1038" spans="1:40" ht="16.5">
      <c r="A1038" s="81">
        <v>11034</v>
      </c>
      <c r="B1038" s="81" t="s">
        <v>3202</v>
      </c>
      <c r="C1038" s="81" t="s">
        <v>2159</v>
      </c>
      <c r="D1038" s="81">
        <v>35</v>
      </c>
      <c r="E1038" s="81">
        <v>40</v>
      </c>
      <c r="F1038" s="81">
        <v>35</v>
      </c>
      <c r="G1038" s="81">
        <v>30</v>
      </c>
      <c r="H1038" s="81">
        <v>40</v>
      </c>
      <c r="I1038" s="81">
        <v>30</v>
      </c>
      <c r="J1038" s="81">
        <v>35</v>
      </c>
      <c r="K1038" s="81">
        <v>40</v>
      </c>
      <c r="L1038" s="81">
        <v>35</v>
      </c>
      <c r="M1038" s="81">
        <v>35</v>
      </c>
      <c r="N1038" s="81">
        <v>37</v>
      </c>
      <c r="O1038" s="81">
        <v>35</v>
      </c>
      <c r="P1038" s="81">
        <v>40</v>
      </c>
      <c r="Q1038" s="81">
        <v>35</v>
      </c>
      <c r="R1038" s="81">
        <v>36</v>
      </c>
      <c r="S1038" s="81">
        <v>40</v>
      </c>
      <c r="T1038" s="81">
        <v>25</v>
      </c>
      <c r="U1038" s="81">
        <v>40</v>
      </c>
      <c r="V1038" s="81">
        <v>40</v>
      </c>
      <c r="W1038" s="81">
        <v>35</v>
      </c>
      <c r="X1038" s="81">
        <v>35</v>
      </c>
      <c r="Y1038" s="81">
        <v>25</v>
      </c>
      <c r="Z1038" s="81">
        <v>25</v>
      </c>
      <c r="AA1038" s="81">
        <v>25</v>
      </c>
      <c r="AB1038" s="81">
        <v>40</v>
      </c>
      <c r="AC1038" s="81">
        <v>36</v>
      </c>
      <c r="AD1038" s="81">
        <v>35</v>
      </c>
      <c r="AE1038" s="81">
        <v>35</v>
      </c>
      <c r="AF1038" s="81">
        <v>25</v>
      </c>
      <c r="AG1038" s="81">
        <v>25</v>
      </c>
      <c r="AH1038" s="81">
        <v>25</v>
      </c>
      <c r="AI1038" s="81">
        <v>40</v>
      </c>
      <c r="AJ1038" s="81">
        <v>35</v>
      </c>
      <c r="AK1038" s="81">
        <v>35</v>
      </c>
      <c r="AL1038" s="81">
        <v>35</v>
      </c>
      <c r="AM1038" s="81">
        <v>25</v>
      </c>
      <c r="AN1038" s="81">
        <v>25</v>
      </c>
    </row>
    <row r="1039" spans="1:40" ht="16.5">
      <c r="A1039" s="81">
        <v>11035</v>
      </c>
      <c r="B1039" s="81" t="s">
        <v>3203</v>
      </c>
      <c r="C1039" s="81" t="s">
        <v>2159</v>
      </c>
      <c r="D1039" s="81">
        <v>35</v>
      </c>
      <c r="E1039" s="81">
        <v>40</v>
      </c>
      <c r="F1039" s="81">
        <v>35</v>
      </c>
      <c r="G1039" s="81">
        <v>30</v>
      </c>
      <c r="H1039" s="81">
        <v>40</v>
      </c>
      <c r="I1039" s="81">
        <v>30</v>
      </c>
      <c r="J1039" s="81">
        <v>35</v>
      </c>
      <c r="K1039" s="81">
        <v>40</v>
      </c>
      <c r="L1039" s="81">
        <v>35</v>
      </c>
      <c r="M1039" s="81">
        <v>35</v>
      </c>
      <c r="N1039" s="81">
        <v>37</v>
      </c>
      <c r="O1039" s="81">
        <v>35</v>
      </c>
      <c r="P1039" s="81">
        <v>40</v>
      </c>
      <c r="Q1039" s="81">
        <v>35</v>
      </c>
      <c r="R1039" s="81">
        <v>36</v>
      </c>
      <c r="S1039" s="81">
        <v>40</v>
      </c>
      <c r="T1039" s="81">
        <v>25</v>
      </c>
      <c r="U1039" s="81">
        <v>40</v>
      </c>
      <c r="V1039" s="81">
        <v>40</v>
      </c>
      <c r="W1039" s="81">
        <v>35</v>
      </c>
      <c r="X1039" s="81">
        <v>35</v>
      </c>
      <c r="Y1039" s="81">
        <v>25</v>
      </c>
      <c r="Z1039" s="81">
        <v>25</v>
      </c>
      <c r="AA1039" s="81">
        <v>25</v>
      </c>
      <c r="AB1039" s="81">
        <v>40</v>
      </c>
      <c r="AC1039" s="81">
        <v>37</v>
      </c>
      <c r="AD1039" s="81">
        <v>35</v>
      </c>
      <c r="AE1039" s="81">
        <v>35</v>
      </c>
      <c r="AF1039" s="81">
        <v>25</v>
      </c>
      <c r="AG1039" s="81">
        <v>25</v>
      </c>
      <c r="AH1039" s="81">
        <v>25</v>
      </c>
      <c r="AI1039" s="81">
        <v>40</v>
      </c>
      <c r="AJ1039" s="81">
        <v>35</v>
      </c>
      <c r="AK1039" s="81">
        <v>35</v>
      </c>
      <c r="AL1039" s="81">
        <v>35</v>
      </c>
      <c r="AM1039" s="81">
        <v>25</v>
      </c>
      <c r="AN1039" s="81">
        <v>25</v>
      </c>
    </row>
    <row r="1040" spans="1:40" ht="16.5">
      <c r="A1040" s="81">
        <v>11036</v>
      </c>
      <c r="B1040" s="81" t="s">
        <v>3204</v>
      </c>
      <c r="C1040" s="81" t="s">
        <v>2159</v>
      </c>
      <c r="D1040" s="81">
        <v>35</v>
      </c>
      <c r="E1040" s="81">
        <v>40</v>
      </c>
      <c r="F1040" s="81">
        <v>35</v>
      </c>
      <c r="G1040" s="81">
        <v>30</v>
      </c>
      <c r="H1040" s="81">
        <v>40</v>
      </c>
      <c r="I1040" s="81">
        <v>30</v>
      </c>
      <c r="J1040" s="81">
        <v>35</v>
      </c>
      <c r="K1040" s="81">
        <v>40</v>
      </c>
      <c r="L1040" s="81">
        <v>35</v>
      </c>
      <c r="M1040" s="81">
        <v>35</v>
      </c>
      <c r="N1040" s="81">
        <v>37</v>
      </c>
      <c r="O1040" s="81">
        <v>35</v>
      </c>
      <c r="P1040" s="81">
        <v>40</v>
      </c>
      <c r="Q1040" s="81">
        <v>35</v>
      </c>
      <c r="R1040" s="81">
        <v>36</v>
      </c>
      <c r="S1040" s="81">
        <v>40</v>
      </c>
      <c r="T1040" s="81">
        <v>25</v>
      </c>
      <c r="U1040" s="81">
        <v>40</v>
      </c>
      <c r="V1040" s="81">
        <v>40</v>
      </c>
      <c r="W1040" s="81">
        <v>35</v>
      </c>
      <c r="X1040" s="81">
        <v>35</v>
      </c>
      <c r="Y1040" s="81">
        <v>25</v>
      </c>
      <c r="Z1040" s="81">
        <v>25</v>
      </c>
      <c r="AA1040" s="81">
        <v>25</v>
      </c>
      <c r="AB1040" s="81">
        <v>40</v>
      </c>
      <c r="AC1040" s="81">
        <v>38</v>
      </c>
      <c r="AD1040" s="81">
        <v>35</v>
      </c>
      <c r="AE1040" s="81">
        <v>35</v>
      </c>
      <c r="AF1040" s="81">
        <v>25</v>
      </c>
      <c r="AG1040" s="81">
        <v>25</v>
      </c>
      <c r="AH1040" s="81">
        <v>25</v>
      </c>
      <c r="AI1040" s="81">
        <v>40</v>
      </c>
      <c r="AJ1040" s="81">
        <v>35</v>
      </c>
      <c r="AK1040" s="81">
        <v>35</v>
      </c>
      <c r="AL1040" s="81">
        <v>35</v>
      </c>
      <c r="AM1040" s="81">
        <v>25</v>
      </c>
      <c r="AN1040" s="81">
        <v>25</v>
      </c>
    </row>
    <row r="1041" spans="1:40" ht="16.5">
      <c r="A1041" s="81">
        <v>11037</v>
      </c>
      <c r="B1041" s="81" t="s">
        <v>3205</v>
      </c>
      <c r="C1041" s="81" t="s">
        <v>2159</v>
      </c>
      <c r="D1041" s="81">
        <v>35</v>
      </c>
      <c r="E1041" s="81">
        <v>40</v>
      </c>
      <c r="F1041" s="81">
        <v>35</v>
      </c>
      <c r="G1041" s="81">
        <v>30</v>
      </c>
      <c r="H1041" s="81">
        <v>40</v>
      </c>
      <c r="I1041" s="81">
        <v>30</v>
      </c>
      <c r="J1041" s="81">
        <v>35</v>
      </c>
      <c r="K1041" s="81">
        <v>40</v>
      </c>
      <c r="L1041" s="81">
        <v>35</v>
      </c>
      <c r="M1041" s="81">
        <v>35</v>
      </c>
      <c r="N1041" s="81">
        <v>37</v>
      </c>
      <c r="O1041" s="81">
        <v>35</v>
      </c>
      <c r="P1041" s="81">
        <v>40</v>
      </c>
      <c r="Q1041" s="81">
        <v>35</v>
      </c>
      <c r="R1041" s="81">
        <v>36</v>
      </c>
      <c r="S1041" s="81">
        <v>40</v>
      </c>
      <c r="T1041" s="81">
        <v>25</v>
      </c>
      <c r="U1041" s="81">
        <v>40</v>
      </c>
      <c r="V1041" s="81">
        <v>40</v>
      </c>
      <c r="W1041" s="81">
        <v>35</v>
      </c>
      <c r="X1041" s="81">
        <v>35</v>
      </c>
      <c r="Y1041" s="81">
        <v>25</v>
      </c>
      <c r="Z1041" s="81">
        <v>25</v>
      </c>
      <c r="AA1041" s="81">
        <v>25</v>
      </c>
      <c r="AB1041" s="81">
        <v>40</v>
      </c>
      <c r="AC1041" s="81">
        <v>39</v>
      </c>
      <c r="AD1041" s="81">
        <v>35</v>
      </c>
      <c r="AE1041" s="81">
        <v>35</v>
      </c>
      <c r="AF1041" s="81">
        <v>25</v>
      </c>
      <c r="AG1041" s="81">
        <v>25</v>
      </c>
      <c r="AH1041" s="81">
        <v>25</v>
      </c>
      <c r="AI1041" s="81">
        <v>40</v>
      </c>
      <c r="AJ1041" s="81">
        <v>35</v>
      </c>
      <c r="AK1041" s="81">
        <v>35</v>
      </c>
      <c r="AL1041" s="81">
        <v>35</v>
      </c>
      <c r="AM1041" s="81">
        <v>25</v>
      </c>
      <c r="AN1041" s="81">
        <v>25</v>
      </c>
    </row>
    <row r="1042" spans="1:40" ht="16.5">
      <c r="A1042" s="81">
        <v>11038</v>
      </c>
      <c r="B1042" s="81" t="s">
        <v>3206</v>
      </c>
      <c r="C1042" s="81" t="s">
        <v>2159</v>
      </c>
      <c r="D1042" s="81">
        <v>35</v>
      </c>
      <c r="E1042" s="81">
        <v>40</v>
      </c>
      <c r="F1042" s="81">
        <v>35</v>
      </c>
      <c r="G1042" s="81">
        <v>30</v>
      </c>
      <c r="H1042" s="81">
        <v>40</v>
      </c>
      <c r="I1042" s="81">
        <v>30</v>
      </c>
      <c r="J1042" s="81">
        <v>35</v>
      </c>
      <c r="K1042" s="81">
        <v>40</v>
      </c>
      <c r="L1042" s="81">
        <v>35</v>
      </c>
      <c r="M1042" s="81">
        <v>35</v>
      </c>
      <c r="N1042" s="81">
        <v>37</v>
      </c>
      <c r="O1042" s="81">
        <v>35</v>
      </c>
      <c r="P1042" s="81">
        <v>40</v>
      </c>
      <c r="Q1042" s="81">
        <v>35</v>
      </c>
      <c r="R1042" s="81">
        <v>36</v>
      </c>
      <c r="S1042" s="81">
        <v>40</v>
      </c>
      <c r="T1042" s="81">
        <v>25</v>
      </c>
      <c r="U1042" s="81">
        <v>40</v>
      </c>
      <c r="V1042" s="81">
        <v>40</v>
      </c>
      <c r="W1042" s="81">
        <v>35</v>
      </c>
      <c r="X1042" s="81">
        <v>35</v>
      </c>
      <c r="Y1042" s="81">
        <v>25</v>
      </c>
      <c r="Z1042" s="81">
        <v>25</v>
      </c>
      <c r="AA1042" s="81">
        <v>25</v>
      </c>
      <c r="AB1042" s="81">
        <v>40</v>
      </c>
      <c r="AC1042" s="81">
        <v>40</v>
      </c>
      <c r="AD1042" s="81">
        <v>35</v>
      </c>
      <c r="AE1042" s="81">
        <v>35</v>
      </c>
      <c r="AF1042" s="81">
        <v>25</v>
      </c>
      <c r="AG1042" s="81">
        <v>25</v>
      </c>
      <c r="AH1042" s="81">
        <v>25</v>
      </c>
      <c r="AI1042" s="81">
        <v>40</v>
      </c>
      <c r="AJ1042" s="81">
        <v>35</v>
      </c>
      <c r="AK1042" s="81">
        <v>35</v>
      </c>
      <c r="AL1042" s="81">
        <v>35</v>
      </c>
      <c r="AM1042" s="81">
        <v>25</v>
      </c>
      <c r="AN1042" s="81">
        <v>25</v>
      </c>
    </row>
    <row r="1043" spans="1:40" ht="16.5">
      <c r="A1043" s="81">
        <v>11039</v>
      </c>
      <c r="B1043" s="81" t="s">
        <v>3207</v>
      </c>
      <c r="C1043" s="81" t="s">
        <v>2165</v>
      </c>
      <c r="D1043" s="81">
        <v>35</v>
      </c>
      <c r="E1043" s="81">
        <v>40</v>
      </c>
      <c r="F1043" s="81">
        <v>35</v>
      </c>
      <c r="G1043" s="81">
        <v>30</v>
      </c>
      <c r="H1043" s="81">
        <v>40</v>
      </c>
      <c r="I1043" s="81">
        <v>30</v>
      </c>
      <c r="J1043" s="81">
        <v>35</v>
      </c>
      <c r="K1043" s="81">
        <v>40</v>
      </c>
      <c r="L1043" s="81">
        <v>35</v>
      </c>
      <c r="M1043" s="81">
        <v>35</v>
      </c>
      <c r="N1043" s="81">
        <v>37</v>
      </c>
      <c r="O1043" s="81">
        <v>35</v>
      </c>
      <c r="P1043" s="81">
        <v>40</v>
      </c>
      <c r="Q1043" s="81">
        <v>35</v>
      </c>
      <c r="R1043" s="81">
        <v>36</v>
      </c>
      <c r="S1043" s="81">
        <v>40</v>
      </c>
      <c r="T1043" s="81">
        <v>25</v>
      </c>
      <c r="U1043" s="81">
        <v>40</v>
      </c>
      <c r="V1043" s="81">
        <v>40</v>
      </c>
      <c r="W1043" s="81">
        <v>35</v>
      </c>
      <c r="X1043" s="81">
        <v>35</v>
      </c>
      <c r="Y1043" s="81">
        <v>25</v>
      </c>
      <c r="Z1043" s="81">
        <v>25</v>
      </c>
      <c r="AA1043" s="81">
        <v>25</v>
      </c>
      <c r="AB1043" s="81">
        <v>40</v>
      </c>
      <c r="AC1043" s="81">
        <v>40</v>
      </c>
      <c r="AD1043" s="81">
        <v>35</v>
      </c>
      <c r="AE1043" s="81">
        <v>35</v>
      </c>
      <c r="AF1043" s="81">
        <v>25</v>
      </c>
      <c r="AG1043" s="81">
        <v>25</v>
      </c>
      <c r="AH1043" s="81">
        <v>25</v>
      </c>
      <c r="AI1043" s="81">
        <v>40</v>
      </c>
      <c r="AJ1043" s="81">
        <v>36</v>
      </c>
      <c r="AK1043" s="81">
        <v>35</v>
      </c>
      <c r="AL1043" s="81">
        <v>35</v>
      </c>
      <c r="AM1043" s="81">
        <v>25</v>
      </c>
      <c r="AN1043" s="81">
        <v>25</v>
      </c>
    </row>
    <row r="1044" spans="1:40" ht="16.5">
      <c r="A1044" s="81">
        <v>11040</v>
      </c>
      <c r="B1044" s="81" t="s">
        <v>3208</v>
      </c>
      <c r="C1044" s="81" t="s">
        <v>2165</v>
      </c>
      <c r="D1044" s="81">
        <v>35</v>
      </c>
      <c r="E1044" s="81">
        <v>40</v>
      </c>
      <c r="F1044" s="81">
        <v>35</v>
      </c>
      <c r="G1044" s="81">
        <v>30</v>
      </c>
      <c r="H1044" s="81">
        <v>40</v>
      </c>
      <c r="I1044" s="81">
        <v>30</v>
      </c>
      <c r="J1044" s="81">
        <v>35</v>
      </c>
      <c r="K1044" s="81">
        <v>40</v>
      </c>
      <c r="L1044" s="81">
        <v>35</v>
      </c>
      <c r="M1044" s="81">
        <v>35</v>
      </c>
      <c r="N1044" s="81">
        <v>37</v>
      </c>
      <c r="O1044" s="81">
        <v>35</v>
      </c>
      <c r="P1044" s="81">
        <v>40</v>
      </c>
      <c r="Q1044" s="81">
        <v>35</v>
      </c>
      <c r="R1044" s="81">
        <v>36</v>
      </c>
      <c r="S1044" s="81">
        <v>40</v>
      </c>
      <c r="T1044" s="81">
        <v>25</v>
      </c>
      <c r="U1044" s="81">
        <v>40</v>
      </c>
      <c r="V1044" s="81">
        <v>40</v>
      </c>
      <c r="W1044" s="81">
        <v>35</v>
      </c>
      <c r="X1044" s="81">
        <v>35</v>
      </c>
      <c r="Y1044" s="81">
        <v>25</v>
      </c>
      <c r="Z1044" s="81">
        <v>25</v>
      </c>
      <c r="AA1044" s="81">
        <v>25</v>
      </c>
      <c r="AB1044" s="81">
        <v>40</v>
      </c>
      <c r="AC1044" s="81">
        <v>40</v>
      </c>
      <c r="AD1044" s="81">
        <v>35</v>
      </c>
      <c r="AE1044" s="81">
        <v>35</v>
      </c>
      <c r="AF1044" s="81">
        <v>25</v>
      </c>
      <c r="AG1044" s="81">
        <v>25</v>
      </c>
      <c r="AH1044" s="81">
        <v>25</v>
      </c>
      <c r="AI1044" s="81">
        <v>40</v>
      </c>
      <c r="AJ1044" s="81">
        <v>37</v>
      </c>
      <c r="AK1044" s="81">
        <v>35</v>
      </c>
      <c r="AL1044" s="81">
        <v>35</v>
      </c>
      <c r="AM1044" s="81">
        <v>25</v>
      </c>
      <c r="AN1044" s="81">
        <v>25</v>
      </c>
    </row>
    <row r="1045" spans="1:40" ht="16.5">
      <c r="A1045" s="81">
        <v>11041</v>
      </c>
      <c r="B1045" s="81" t="s">
        <v>3209</v>
      </c>
      <c r="C1045" s="81" t="s">
        <v>2165</v>
      </c>
      <c r="D1045" s="81">
        <v>35</v>
      </c>
      <c r="E1045" s="81">
        <v>40</v>
      </c>
      <c r="F1045" s="81">
        <v>35</v>
      </c>
      <c r="G1045" s="81">
        <v>30</v>
      </c>
      <c r="H1045" s="81">
        <v>40</v>
      </c>
      <c r="I1045" s="81">
        <v>30</v>
      </c>
      <c r="J1045" s="81">
        <v>35</v>
      </c>
      <c r="K1045" s="81">
        <v>40</v>
      </c>
      <c r="L1045" s="81">
        <v>35</v>
      </c>
      <c r="M1045" s="81">
        <v>35</v>
      </c>
      <c r="N1045" s="81">
        <v>37</v>
      </c>
      <c r="O1045" s="81">
        <v>35</v>
      </c>
      <c r="P1045" s="81">
        <v>40</v>
      </c>
      <c r="Q1045" s="81">
        <v>35</v>
      </c>
      <c r="R1045" s="81">
        <v>36</v>
      </c>
      <c r="S1045" s="81">
        <v>40</v>
      </c>
      <c r="T1045" s="81">
        <v>25</v>
      </c>
      <c r="U1045" s="81">
        <v>40</v>
      </c>
      <c r="V1045" s="81">
        <v>40</v>
      </c>
      <c r="W1045" s="81">
        <v>35</v>
      </c>
      <c r="X1045" s="81">
        <v>35</v>
      </c>
      <c r="Y1045" s="81">
        <v>25</v>
      </c>
      <c r="Z1045" s="81">
        <v>25</v>
      </c>
      <c r="AA1045" s="81">
        <v>25</v>
      </c>
      <c r="AB1045" s="81">
        <v>40</v>
      </c>
      <c r="AC1045" s="81">
        <v>40</v>
      </c>
      <c r="AD1045" s="81">
        <v>35</v>
      </c>
      <c r="AE1045" s="81">
        <v>35</v>
      </c>
      <c r="AF1045" s="81">
        <v>25</v>
      </c>
      <c r="AG1045" s="81">
        <v>25</v>
      </c>
      <c r="AH1045" s="81">
        <v>25</v>
      </c>
      <c r="AI1045" s="81">
        <v>40</v>
      </c>
      <c r="AJ1045" s="81">
        <v>38</v>
      </c>
      <c r="AK1045" s="81">
        <v>35</v>
      </c>
      <c r="AL1045" s="81">
        <v>35</v>
      </c>
      <c r="AM1045" s="81">
        <v>25</v>
      </c>
      <c r="AN1045" s="81">
        <v>25</v>
      </c>
    </row>
    <row r="1046" spans="1:40" ht="16.5">
      <c r="A1046" s="81">
        <v>11042</v>
      </c>
      <c r="B1046" s="81" t="s">
        <v>3210</v>
      </c>
      <c r="C1046" s="81" t="s">
        <v>2165</v>
      </c>
      <c r="D1046" s="81">
        <v>35</v>
      </c>
      <c r="E1046" s="81">
        <v>40</v>
      </c>
      <c r="F1046" s="81">
        <v>35</v>
      </c>
      <c r="G1046" s="81">
        <v>30</v>
      </c>
      <c r="H1046" s="81">
        <v>40</v>
      </c>
      <c r="I1046" s="81">
        <v>30</v>
      </c>
      <c r="J1046" s="81">
        <v>35</v>
      </c>
      <c r="K1046" s="81">
        <v>40</v>
      </c>
      <c r="L1046" s="81">
        <v>35</v>
      </c>
      <c r="M1046" s="81">
        <v>35</v>
      </c>
      <c r="N1046" s="81">
        <v>37</v>
      </c>
      <c r="O1046" s="81">
        <v>35</v>
      </c>
      <c r="P1046" s="81">
        <v>40</v>
      </c>
      <c r="Q1046" s="81">
        <v>35</v>
      </c>
      <c r="R1046" s="81">
        <v>36</v>
      </c>
      <c r="S1046" s="81">
        <v>40</v>
      </c>
      <c r="T1046" s="81">
        <v>25</v>
      </c>
      <c r="U1046" s="81">
        <v>40</v>
      </c>
      <c r="V1046" s="81">
        <v>40</v>
      </c>
      <c r="W1046" s="81">
        <v>35</v>
      </c>
      <c r="X1046" s="81">
        <v>35</v>
      </c>
      <c r="Y1046" s="81">
        <v>25</v>
      </c>
      <c r="Z1046" s="81">
        <v>25</v>
      </c>
      <c r="AA1046" s="81">
        <v>25</v>
      </c>
      <c r="AB1046" s="81">
        <v>40</v>
      </c>
      <c r="AC1046" s="81">
        <v>40</v>
      </c>
      <c r="AD1046" s="81">
        <v>35</v>
      </c>
      <c r="AE1046" s="81">
        <v>35</v>
      </c>
      <c r="AF1046" s="81">
        <v>25</v>
      </c>
      <c r="AG1046" s="81">
        <v>25</v>
      </c>
      <c r="AH1046" s="81">
        <v>25</v>
      </c>
      <c r="AI1046" s="81">
        <v>40</v>
      </c>
      <c r="AJ1046" s="81">
        <v>39</v>
      </c>
      <c r="AK1046" s="81">
        <v>35</v>
      </c>
      <c r="AL1046" s="81">
        <v>35</v>
      </c>
      <c r="AM1046" s="81">
        <v>25</v>
      </c>
      <c r="AN1046" s="81">
        <v>25</v>
      </c>
    </row>
    <row r="1047" spans="1:40" ht="16.5">
      <c r="A1047" s="81">
        <v>11043</v>
      </c>
      <c r="B1047" s="81" t="s">
        <v>3211</v>
      </c>
      <c r="C1047" s="81" t="s">
        <v>2165</v>
      </c>
      <c r="D1047" s="81">
        <v>35</v>
      </c>
      <c r="E1047" s="81">
        <v>40</v>
      </c>
      <c r="F1047" s="81">
        <v>35</v>
      </c>
      <c r="G1047" s="81">
        <v>30</v>
      </c>
      <c r="H1047" s="81">
        <v>40</v>
      </c>
      <c r="I1047" s="81">
        <v>30</v>
      </c>
      <c r="J1047" s="81">
        <v>35</v>
      </c>
      <c r="K1047" s="81">
        <v>40</v>
      </c>
      <c r="L1047" s="81">
        <v>35</v>
      </c>
      <c r="M1047" s="81">
        <v>35</v>
      </c>
      <c r="N1047" s="81">
        <v>37</v>
      </c>
      <c r="O1047" s="81">
        <v>35</v>
      </c>
      <c r="P1047" s="81">
        <v>40</v>
      </c>
      <c r="Q1047" s="81">
        <v>35</v>
      </c>
      <c r="R1047" s="81">
        <v>36</v>
      </c>
      <c r="S1047" s="81">
        <v>40</v>
      </c>
      <c r="T1047" s="81">
        <v>25</v>
      </c>
      <c r="U1047" s="81">
        <v>40</v>
      </c>
      <c r="V1047" s="81">
        <v>40</v>
      </c>
      <c r="W1047" s="81">
        <v>35</v>
      </c>
      <c r="X1047" s="81">
        <v>35</v>
      </c>
      <c r="Y1047" s="81">
        <v>25</v>
      </c>
      <c r="Z1047" s="81">
        <v>25</v>
      </c>
      <c r="AA1047" s="81">
        <v>25</v>
      </c>
      <c r="AB1047" s="81">
        <v>40</v>
      </c>
      <c r="AC1047" s="81">
        <v>40</v>
      </c>
      <c r="AD1047" s="81">
        <v>35</v>
      </c>
      <c r="AE1047" s="81">
        <v>35</v>
      </c>
      <c r="AF1047" s="81">
        <v>25</v>
      </c>
      <c r="AG1047" s="81">
        <v>25</v>
      </c>
      <c r="AH1047" s="81">
        <v>25</v>
      </c>
      <c r="AI1047" s="81">
        <v>40</v>
      </c>
      <c r="AJ1047" s="81">
        <v>40</v>
      </c>
      <c r="AK1047" s="81">
        <v>35</v>
      </c>
      <c r="AL1047" s="81">
        <v>35</v>
      </c>
      <c r="AM1047" s="81">
        <v>25</v>
      </c>
      <c r="AN1047" s="81">
        <v>25</v>
      </c>
    </row>
    <row r="1048" spans="1:40" ht="16.5">
      <c r="A1048" s="81">
        <v>11044</v>
      </c>
      <c r="B1048" s="81" t="s">
        <v>3212</v>
      </c>
      <c r="C1048" s="81" t="s">
        <v>2150</v>
      </c>
      <c r="D1048" s="81">
        <v>35</v>
      </c>
      <c r="E1048" s="81">
        <v>40</v>
      </c>
      <c r="F1048" s="81">
        <v>35</v>
      </c>
      <c r="G1048" s="81">
        <v>30</v>
      </c>
      <c r="H1048" s="81">
        <v>40</v>
      </c>
      <c r="I1048" s="81">
        <v>30</v>
      </c>
      <c r="J1048" s="81">
        <v>35</v>
      </c>
      <c r="K1048" s="81">
        <v>40</v>
      </c>
      <c r="L1048" s="81">
        <v>35</v>
      </c>
      <c r="M1048" s="81">
        <v>35</v>
      </c>
      <c r="N1048" s="81">
        <v>37</v>
      </c>
      <c r="O1048" s="81">
        <v>35</v>
      </c>
      <c r="P1048" s="81">
        <v>40</v>
      </c>
      <c r="Q1048" s="81">
        <v>35</v>
      </c>
      <c r="R1048" s="81">
        <v>37</v>
      </c>
      <c r="S1048" s="81">
        <v>40</v>
      </c>
      <c r="T1048" s="81">
        <v>25</v>
      </c>
      <c r="U1048" s="81">
        <v>40</v>
      </c>
      <c r="V1048" s="81">
        <v>40</v>
      </c>
      <c r="W1048" s="81">
        <v>35</v>
      </c>
      <c r="X1048" s="81">
        <v>35</v>
      </c>
      <c r="Y1048" s="81">
        <v>25</v>
      </c>
      <c r="Z1048" s="81">
        <v>25</v>
      </c>
      <c r="AA1048" s="81">
        <v>25</v>
      </c>
      <c r="AB1048" s="81">
        <v>40</v>
      </c>
      <c r="AC1048" s="81">
        <v>40</v>
      </c>
      <c r="AD1048" s="81">
        <v>35</v>
      </c>
      <c r="AE1048" s="81">
        <v>35</v>
      </c>
      <c r="AF1048" s="81">
        <v>25</v>
      </c>
      <c r="AG1048" s="81">
        <v>25</v>
      </c>
      <c r="AH1048" s="81">
        <v>25</v>
      </c>
      <c r="AI1048" s="81">
        <v>40</v>
      </c>
      <c r="AJ1048" s="81">
        <v>40</v>
      </c>
      <c r="AK1048" s="81">
        <v>35</v>
      </c>
      <c r="AL1048" s="81">
        <v>35</v>
      </c>
      <c r="AM1048" s="81">
        <v>25</v>
      </c>
      <c r="AN1048" s="81">
        <v>25</v>
      </c>
    </row>
    <row r="1049" spans="1:40" ht="16.5">
      <c r="A1049" s="81">
        <v>11045</v>
      </c>
      <c r="B1049" s="81" t="s">
        <v>3213</v>
      </c>
      <c r="C1049" s="81" t="s">
        <v>2150</v>
      </c>
      <c r="D1049" s="81">
        <v>35</v>
      </c>
      <c r="E1049" s="81">
        <v>40</v>
      </c>
      <c r="F1049" s="81">
        <v>35</v>
      </c>
      <c r="G1049" s="81">
        <v>30</v>
      </c>
      <c r="H1049" s="81">
        <v>40</v>
      </c>
      <c r="I1049" s="81">
        <v>30</v>
      </c>
      <c r="J1049" s="81">
        <v>35</v>
      </c>
      <c r="K1049" s="81">
        <v>40</v>
      </c>
      <c r="L1049" s="81">
        <v>35</v>
      </c>
      <c r="M1049" s="81">
        <v>35</v>
      </c>
      <c r="N1049" s="81">
        <v>37</v>
      </c>
      <c r="O1049" s="81">
        <v>35</v>
      </c>
      <c r="P1049" s="81">
        <v>40</v>
      </c>
      <c r="Q1049" s="81">
        <v>35</v>
      </c>
      <c r="R1049" s="81">
        <v>38</v>
      </c>
      <c r="S1049" s="81">
        <v>40</v>
      </c>
      <c r="T1049" s="81">
        <v>25</v>
      </c>
      <c r="U1049" s="81">
        <v>40</v>
      </c>
      <c r="V1049" s="81">
        <v>40</v>
      </c>
      <c r="W1049" s="81">
        <v>35</v>
      </c>
      <c r="X1049" s="81">
        <v>35</v>
      </c>
      <c r="Y1049" s="81">
        <v>25</v>
      </c>
      <c r="Z1049" s="81">
        <v>25</v>
      </c>
      <c r="AA1049" s="81">
        <v>25</v>
      </c>
      <c r="AB1049" s="81">
        <v>40</v>
      </c>
      <c r="AC1049" s="81">
        <v>40</v>
      </c>
      <c r="AD1049" s="81">
        <v>35</v>
      </c>
      <c r="AE1049" s="81">
        <v>35</v>
      </c>
      <c r="AF1049" s="81">
        <v>25</v>
      </c>
      <c r="AG1049" s="81">
        <v>25</v>
      </c>
      <c r="AH1049" s="81">
        <v>25</v>
      </c>
      <c r="AI1049" s="81">
        <v>40</v>
      </c>
      <c r="AJ1049" s="81">
        <v>40</v>
      </c>
      <c r="AK1049" s="81">
        <v>35</v>
      </c>
      <c r="AL1049" s="81">
        <v>35</v>
      </c>
      <c r="AM1049" s="81">
        <v>25</v>
      </c>
      <c r="AN1049" s="81">
        <v>25</v>
      </c>
    </row>
    <row r="1050" spans="1:40" ht="16.5">
      <c r="A1050" s="81">
        <v>11046</v>
      </c>
      <c r="B1050" s="81" t="s">
        <v>3214</v>
      </c>
      <c r="C1050" s="81" t="s">
        <v>2150</v>
      </c>
      <c r="D1050" s="81">
        <v>35</v>
      </c>
      <c r="E1050" s="81">
        <v>40</v>
      </c>
      <c r="F1050" s="81">
        <v>35</v>
      </c>
      <c r="G1050" s="81">
        <v>30</v>
      </c>
      <c r="H1050" s="81">
        <v>40</v>
      </c>
      <c r="I1050" s="81">
        <v>30</v>
      </c>
      <c r="J1050" s="81">
        <v>35</v>
      </c>
      <c r="K1050" s="81">
        <v>40</v>
      </c>
      <c r="L1050" s="81">
        <v>35</v>
      </c>
      <c r="M1050" s="81">
        <v>35</v>
      </c>
      <c r="N1050" s="81">
        <v>37</v>
      </c>
      <c r="O1050" s="81">
        <v>35</v>
      </c>
      <c r="P1050" s="81">
        <v>40</v>
      </c>
      <c r="Q1050" s="81">
        <v>35</v>
      </c>
      <c r="R1050" s="81">
        <v>39</v>
      </c>
      <c r="S1050" s="81">
        <v>40</v>
      </c>
      <c r="T1050" s="81">
        <v>25</v>
      </c>
      <c r="U1050" s="81">
        <v>40</v>
      </c>
      <c r="V1050" s="81">
        <v>40</v>
      </c>
      <c r="W1050" s="81">
        <v>35</v>
      </c>
      <c r="X1050" s="81">
        <v>35</v>
      </c>
      <c r="Y1050" s="81">
        <v>25</v>
      </c>
      <c r="Z1050" s="81">
        <v>25</v>
      </c>
      <c r="AA1050" s="81">
        <v>25</v>
      </c>
      <c r="AB1050" s="81">
        <v>40</v>
      </c>
      <c r="AC1050" s="81">
        <v>40</v>
      </c>
      <c r="AD1050" s="81">
        <v>35</v>
      </c>
      <c r="AE1050" s="81">
        <v>35</v>
      </c>
      <c r="AF1050" s="81">
        <v>25</v>
      </c>
      <c r="AG1050" s="81">
        <v>25</v>
      </c>
      <c r="AH1050" s="81">
        <v>25</v>
      </c>
      <c r="AI1050" s="81">
        <v>40</v>
      </c>
      <c r="AJ1050" s="81">
        <v>40</v>
      </c>
      <c r="AK1050" s="81">
        <v>35</v>
      </c>
      <c r="AL1050" s="81">
        <v>35</v>
      </c>
      <c r="AM1050" s="81">
        <v>25</v>
      </c>
      <c r="AN1050" s="81">
        <v>25</v>
      </c>
    </row>
    <row r="1051" spans="1:40" ht="16.5">
      <c r="A1051" s="81">
        <v>11047</v>
      </c>
      <c r="B1051" s="81" t="s">
        <v>3215</v>
      </c>
      <c r="C1051" s="81" t="s">
        <v>2150</v>
      </c>
      <c r="D1051" s="81">
        <v>35</v>
      </c>
      <c r="E1051" s="81">
        <v>40</v>
      </c>
      <c r="F1051" s="81">
        <v>35</v>
      </c>
      <c r="G1051" s="81">
        <v>30</v>
      </c>
      <c r="H1051" s="81">
        <v>40</v>
      </c>
      <c r="I1051" s="81">
        <v>30</v>
      </c>
      <c r="J1051" s="81">
        <v>35</v>
      </c>
      <c r="K1051" s="81">
        <v>40</v>
      </c>
      <c r="L1051" s="81">
        <v>35</v>
      </c>
      <c r="M1051" s="81">
        <v>35</v>
      </c>
      <c r="N1051" s="81">
        <v>37</v>
      </c>
      <c r="O1051" s="81">
        <v>35</v>
      </c>
      <c r="P1051" s="81">
        <v>40</v>
      </c>
      <c r="Q1051" s="81">
        <v>35</v>
      </c>
      <c r="R1051" s="81">
        <v>40</v>
      </c>
      <c r="S1051" s="81">
        <v>40</v>
      </c>
      <c r="T1051" s="81">
        <v>25</v>
      </c>
      <c r="U1051" s="81">
        <v>40</v>
      </c>
      <c r="V1051" s="81">
        <v>40</v>
      </c>
      <c r="W1051" s="81">
        <v>35</v>
      </c>
      <c r="X1051" s="81">
        <v>35</v>
      </c>
      <c r="Y1051" s="81">
        <v>25</v>
      </c>
      <c r="Z1051" s="81">
        <v>25</v>
      </c>
      <c r="AA1051" s="81">
        <v>25</v>
      </c>
      <c r="AB1051" s="81">
        <v>40</v>
      </c>
      <c r="AC1051" s="81">
        <v>40</v>
      </c>
      <c r="AD1051" s="81">
        <v>35</v>
      </c>
      <c r="AE1051" s="81">
        <v>35</v>
      </c>
      <c r="AF1051" s="81">
        <v>25</v>
      </c>
      <c r="AG1051" s="81">
        <v>25</v>
      </c>
      <c r="AH1051" s="81">
        <v>25</v>
      </c>
      <c r="AI1051" s="81">
        <v>40</v>
      </c>
      <c r="AJ1051" s="81">
        <v>40</v>
      </c>
      <c r="AK1051" s="81">
        <v>35</v>
      </c>
      <c r="AL1051" s="81">
        <v>35</v>
      </c>
      <c r="AM1051" s="81">
        <v>25</v>
      </c>
      <c r="AN1051" s="81">
        <v>25</v>
      </c>
    </row>
    <row r="1052" spans="1:40" ht="16.5">
      <c r="A1052" s="81">
        <v>11048</v>
      </c>
      <c r="B1052" s="81" t="s">
        <v>3216</v>
      </c>
      <c r="C1052" s="81" t="s">
        <v>2145</v>
      </c>
      <c r="D1052" s="81">
        <v>35</v>
      </c>
      <c r="E1052" s="81">
        <v>40</v>
      </c>
      <c r="F1052" s="81">
        <v>35</v>
      </c>
      <c r="G1052" s="81">
        <v>30</v>
      </c>
      <c r="H1052" s="81">
        <v>40</v>
      </c>
      <c r="I1052" s="81">
        <v>30</v>
      </c>
      <c r="J1052" s="81">
        <v>35</v>
      </c>
      <c r="K1052" s="81">
        <v>40</v>
      </c>
      <c r="L1052" s="81">
        <v>35</v>
      </c>
      <c r="M1052" s="81">
        <v>35</v>
      </c>
      <c r="N1052" s="81">
        <v>38</v>
      </c>
      <c r="O1052" s="81">
        <v>35</v>
      </c>
      <c r="P1052" s="81">
        <v>40</v>
      </c>
      <c r="Q1052" s="81">
        <v>35</v>
      </c>
      <c r="R1052" s="81">
        <v>40</v>
      </c>
      <c r="S1052" s="81">
        <v>40</v>
      </c>
      <c r="T1052" s="81">
        <v>25</v>
      </c>
      <c r="U1052" s="81">
        <v>40</v>
      </c>
      <c r="V1052" s="81">
        <v>40</v>
      </c>
      <c r="W1052" s="81">
        <v>35</v>
      </c>
      <c r="X1052" s="81">
        <v>35</v>
      </c>
      <c r="Y1052" s="81">
        <v>25</v>
      </c>
      <c r="Z1052" s="81">
        <v>25</v>
      </c>
      <c r="AA1052" s="81">
        <v>25</v>
      </c>
      <c r="AB1052" s="81">
        <v>40</v>
      </c>
      <c r="AC1052" s="81">
        <v>40</v>
      </c>
      <c r="AD1052" s="81">
        <v>35</v>
      </c>
      <c r="AE1052" s="81">
        <v>35</v>
      </c>
      <c r="AF1052" s="81">
        <v>25</v>
      </c>
      <c r="AG1052" s="81">
        <v>25</v>
      </c>
      <c r="AH1052" s="81">
        <v>25</v>
      </c>
      <c r="AI1052" s="81">
        <v>40</v>
      </c>
      <c r="AJ1052" s="81">
        <v>40</v>
      </c>
      <c r="AK1052" s="81">
        <v>35</v>
      </c>
      <c r="AL1052" s="81">
        <v>35</v>
      </c>
      <c r="AM1052" s="81">
        <v>25</v>
      </c>
      <c r="AN1052" s="81">
        <v>25</v>
      </c>
    </row>
    <row r="1053" spans="1:40" ht="16.5">
      <c r="A1053" s="81">
        <v>11049</v>
      </c>
      <c r="B1053" s="81" t="s">
        <v>3217</v>
      </c>
      <c r="C1053" s="81" t="s">
        <v>2145</v>
      </c>
      <c r="D1053" s="81">
        <v>35</v>
      </c>
      <c r="E1053" s="81">
        <v>40</v>
      </c>
      <c r="F1053" s="81">
        <v>35</v>
      </c>
      <c r="G1053" s="81">
        <v>30</v>
      </c>
      <c r="H1053" s="81">
        <v>40</v>
      </c>
      <c r="I1053" s="81">
        <v>30</v>
      </c>
      <c r="J1053" s="81">
        <v>35</v>
      </c>
      <c r="K1053" s="81">
        <v>40</v>
      </c>
      <c r="L1053" s="81">
        <v>35</v>
      </c>
      <c r="M1053" s="81">
        <v>35</v>
      </c>
      <c r="N1053" s="81">
        <v>39</v>
      </c>
      <c r="O1053" s="81">
        <v>35</v>
      </c>
      <c r="P1053" s="81">
        <v>40</v>
      </c>
      <c r="Q1053" s="81">
        <v>35</v>
      </c>
      <c r="R1053" s="81">
        <v>40</v>
      </c>
      <c r="S1053" s="81">
        <v>40</v>
      </c>
      <c r="T1053" s="81">
        <v>25</v>
      </c>
      <c r="U1053" s="81">
        <v>40</v>
      </c>
      <c r="V1053" s="81">
        <v>40</v>
      </c>
      <c r="W1053" s="81">
        <v>35</v>
      </c>
      <c r="X1053" s="81">
        <v>35</v>
      </c>
      <c r="Y1053" s="81">
        <v>25</v>
      </c>
      <c r="Z1053" s="81">
        <v>25</v>
      </c>
      <c r="AA1053" s="81">
        <v>25</v>
      </c>
      <c r="AB1053" s="81">
        <v>40</v>
      </c>
      <c r="AC1053" s="81">
        <v>40</v>
      </c>
      <c r="AD1053" s="81">
        <v>35</v>
      </c>
      <c r="AE1053" s="81">
        <v>35</v>
      </c>
      <c r="AF1053" s="81">
        <v>25</v>
      </c>
      <c r="AG1053" s="81">
        <v>25</v>
      </c>
      <c r="AH1053" s="81">
        <v>25</v>
      </c>
      <c r="AI1053" s="81">
        <v>40</v>
      </c>
      <c r="AJ1053" s="81">
        <v>40</v>
      </c>
      <c r="AK1053" s="81">
        <v>35</v>
      </c>
      <c r="AL1053" s="81">
        <v>35</v>
      </c>
      <c r="AM1053" s="81">
        <v>25</v>
      </c>
      <c r="AN1053" s="81">
        <v>25</v>
      </c>
    </row>
    <row r="1054" spans="1:40" ht="16.5">
      <c r="A1054" s="81">
        <v>11050</v>
      </c>
      <c r="B1054" s="81" t="s">
        <v>3218</v>
      </c>
      <c r="C1054" s="81" t="s">
        <v>2145</v>
      </c>
      <c r="D1054" s="81">
        <v>35</v>
      </c>
      <c r="E1054" s="81">
        <v>40</v>
      </c>
      <c r="F1054" s="81">
        <v>35</v>
      </c>
      <c r="G1054" s="81">
        <v>30</v>
      </c>
      <c r="H1054" s="81">
        <v>40</v>
      </c>
      <c r="I1054" s="81">
        <v>30</v>
      </c>
      <c r="J1054" s="81">
        <v>35</v>
      </c>
      <c r="K1054" s="81">
        <v>40</v>
      </c>
      <c r="L1054" s="81">
        <v>35</v>
      </c>
      <c r="M1054" s="81">
        <v>35</v>
      </c>
      <c r="N1054" s="81">
        <v>40</v>
      </c>
      <c r="O1054" s="81">
        <v>35</v>
      </c>
      <c r="P1054" s="81">
        <v>40</v>
      </c>
      <c r="Q1054" s="81">
        <v>35</v>
      </c>
      <c r="R1054" s="81">
        <v>40</v>
      </c>
      <c r="S1054" s="81">
        <v>40</v>
      </c>
      <c r="T1054" s="81">
        <v>25</v>
      </c>
      <c r="U1054" s="81">
        <v>40</v>
      </c>
      <c r="V1054" s="81">
        <v>40</v>
      </c>
      <c r="W1054" s="81">
        <v>35</v>
      </c>
      <c r="X1054" s="81">
        <v>35</v>
      </c>
      <c r="Y1054" s="81">
        <v>25</v>
      </c>
      <c r="Z1054" s="81">
        <v>25</v>
      </c>
      <c r="AA1054" s="81">
        <v>25</v>
      </c>
      <c r="AB1054" s="81">
        <v>40</v>
      </c>
      <c r="AC1054" s="81">
        <v>40</v>
      </c>
      <c r="AD1054" s="81">
        <v>35</v>
      </c>
      <c r="AE1054" s="81">
        <v>35</v>
      </c>
      <c r="AF1054" s="81">
        <v>25</v>
      </c>
      <c r="AG1054" s="81">
        <v>25</v>
      </c>
      <c r="AH1054" s="81">
        <v>25</v>
      </c>
      <c r="AI1054" s="81">
        <v>40</v>
      </c>
      <c r="AJ1054" s="81">
        <v>40</v>
      </c>
      <c r="AK1054" s="81">
        <v>35</v>
      </c>
      <c r="AL1054" s="81">
        <v>35</v>
      </c>
      <c r="AM1054" s="81">
        <v>25</v>
      </c>
      <c r="AN1054" s="81">
        <v>25</v>
      </c>
    </row>
    <row r="1055" spans="1:40" ht="16.5">
      <c r="A1055" s="81">
        <v>11051</v>
      </c>
      <c r="B1055" s="81" t="s">
        <v>3219</v>
      </c>
      <c r="C1055" s="81" t="s">
        <v>2143</v>
      </c>
      <c r="D1055" s="81">
        <v>35</v>
      </c>
      <c r="E1055" s="81">
        <v>40</v>
      </c>
      <c r="F1055" s="81">
        <v>35</v>
      </c>
      <c r="G1055" s="81">
        <v>31</v>
      </c>
      <c r="H1055" s="81">
        <v>40</v>
      </c>
      <c r="I1055" s="81">
        <v>31</v>
      </c>
      <c r="J1055" s="81">
        <v>35</v>
      </c>
      <c r="K1055" s="81">
        <v>40</v>
      </c>
      <c r="L1055" s="81">
        <v>35</v>
      </c>
      <c r="M1055" s="81">
        <v>35</v>
      </c>
      <c r="N1055" s="81">
        <v>40</v>
      </c>
      <c r="O1055" s="81">
        <v>35</v>
      </c>
      <c r="P1055" s="81">
        <v>40</v>
      </c>
      <c r="Q1055" s="81">
        <v>35</v>
      </c>
      <c r="R1055" s="81">
        <v>40</v>
      </c>
      <c r="S1055" s="81">
        <v>40</v>
      </c>
      <c r="T1055" s="81">
        <v>25</v>
      </c>
      <c r="U1055" s="81">
        <v>40</v>
      </c>
      <c r="V1055" s="81">
        <v>40</v>
      </c>
      <c r="W1055" s="81">
        <v>35</v>
      </c>
      <c r="X1055" s="81">
        <v>35</v>
      </c>
      <c r="Y1055" s="81">
        <v>25</v>
      </c>
      <c r="Z1055" s="81">
        <v>25</v>
      </c>
      <c r="AA1055" s="81">
        <v>25</v>
      </c>
      <c r="AB1055" s="81">
        <v>40</v>
      </c>
      <c r="AC1055" s="81">
        <v>40</v>
      </c>
      <c r="AD1055" s="81">
        <v>35</v>
      </c>
      <c r="AE1055" s="81">
        <v>35</v>
      </c>
      <c r="AF1055" s="81">
        <v>25</v>
      </c>
      <c r="AG1055" s="81">
        <v>25</v>
      </c>
      <c r="AH1055" s="81">
        <v>25</v>
      </c>
      <c r="AI1055" s="81">
        <v>40</v>
      </c>
      <c r="AJ1055" s="81">
        <v>40</v>
      </c>
      <c r="AK1055" s="81">
        <v>35</v>
      </c>
      <c r="AL1055" s="81">
        <v>35</v>
      </c>
      <c r="AM1055" s="81">
        <v>25</v>
      </c>
      <c r="AN1055" s="81">
        <v>25</v>
      </c>
    </row>
    <row r="1056" spans="1:40" ht="16.5">
      <c r="A1056" s="81">
        <v>11052</v>
      </c>
      <c r="B1056" s="81" t="s">
        <v>3220</v>
      </c>
      <c r="C1056" s="81" t="s">
        <v>2143</v>
      </c>
      <c r="D1056" s="81">
        <v>35</v>
      </c>
      <c r="E1056" s="81">
        <v>40</v>
      </c>
      <c r="F1056" s="81">
        <v>35</v>
      </c>
      <c r="G1056" s="81">
        <v>32</v>
      </c>
      <c r="H1056" s="81">
        <v>40</v>
      </c>
      <c r="I1056" s="81">
        <v>32</v>
      </c>
      <c r="J1056" s="81">
        <v>35</v>
      </c>
      <c r="K1056" s="81">
        <v>40</v>
      </c>
      <c r="L1056" s="81">
        <v>35</v>
      </c>
      <c r="M1056" s="81">
        <v>35</v>
      </c>
      <c r="N1056" s="81">
        <v>40</v>
      </c>
      <c r="O1056" s="81">
        <v>35</v>
      </c>
      <c r="P1056" s="81">
        <v>40</v>
      </c>
      <c r="Q1056" s="81">
        <v>35</v>
      </c>
      <c r="R1056" s="81">
        <v>40</v>
      </c>
      <c r="S1056" s="81">
        <v>40</v>
      </c>
      <c r="T1056" s="81">
        <v>25</v>
      </c>
      <c r="U1056" s="81">
        <v>40</v>
      </c>
      <c r="V1056" s="81">
        <v>40</v>
      </c>
      <c r="W1056" s="81">
        <v>35</v>
      </c>
      <c r="X1056" s="81">
        <v>35</v>
      </c>
      <c r="Y1056" s="81">
        <v>25</v>
      </c>
      <c r="Z1056" s="81">
        <v>25</v>
      </c>
      <c r="AA1056" s="81">
        <v>25</v>
      </c>
      <c r="AB1056" s="81">
        <v>40</v>
      </c>
      <c r="AC1056" s="81">
        <v>40</v>
      </c>
      <c r="AD1056" s="81">
        <v>35</v>
      </c>
      <c r="AE1056" s="81">
        <v>35</v>
      </c>
      <c r="AF1056" s="81">
        <v>25</v>
      </c>
      <c r="AG1056" s="81">
        <v>25</v>
      </c>
      <c r="AH1056" s="81">
        <v>25</v>
      </c>
      <c r="AI1056" s="81">
        <v>40</v>
      </c>
      <c r="AJ1056" s="81">
        <v>40</v>
      </c>
      <c r="AK1056" s="81">
        <v>35</v>
      </c>
      <c r="AL1056" s="81">
        <v>35</v>
      </c>
      <c r="AM1056" s="81">
        <v>25</v>
      </c>
      <c r="AN1056" s="81">
        <v>25</v>
      </c>
    </row>
    <row r="1057" spans="1:40" ht="16.5">
      <c r="A1057" s="81">
        <v>11053</v>
      </c>
      <c r="B1057" s="81" t="s">
        <v>3221</v>
      </c>
      <c r="C1057" s="81" t="s">
        <v>2143</v>
      </c>
      <c r="D1057" s="81">
        <v>35</v>
      </c>
      <c r="E1057" s="81">
        <v>40</v>
      </c>
      <c r="F1057" s="81">
        <v>35</v>
      </c>
      <c r="G1057" s="81">
        <v>33</v>
      </c>
      <c r="H1057" s="81">
        <v>40</v>
      </c>
      <c r="I1057" s="81">
        <v>33</v>
      </c>
      <c r="J1057" s="81">
        <v>35</v>
      </c>
      <c r="K1057" s="81">
        <v>40</v>
      </c>
      <c r="L1057" s="81">
        <v>35</v>
      </c>
      <c r="M1057" s="81">
        <v>35</v>
      </c>
      <c r="N1057" s="81">
        <v>40</v>
      </c>
      <c r="O1057" s="81">
        <v>35</v>
      </c>
      <c r="P1057" s="81">
        <v>40</v>
      </c>
      <c r="Q1057" s="81">
        <v>35</v>
      </c>
      <c r="R1057" s="81">
        <v>40</v>
      </c>
      <c r="S1057" s="81">
        <v>40</v>
      </c>
      <c r="T1057" s="81">
        <v>25</v>
      </c>
      <c r="U1057" s="81">
        <v>40</v>
      </c>
      <c r="V1057" s="81">
        <v>40</v>
      </c>
      <c r="W1057" s="81">
        <v>35</v>
      </c>
      <c r="X1057" s="81">
        <v>35</v>
      </c>
      <c r="Y1057" s="81">
        <v>25</v>
      </c>
      <c r="Z1057" s="81">
        <v>25</v>
      </c>
      <c r="AA1057" s="81">
        <v>25</v>
      </c>
      <c r="AB1057" s="81">
        <v>40</v>
      </c>
      <c r="AC1057" s="81">
        <v>40</v>
      </c>
      <c r="AD1057" s="81">
        <v>35</v>
      </c>
      <c r="AE1057" s="81">
        <v>35</v>
      </c>
      <c r="AF1057" s="81">
        <v>25</v>
      </c>
      <c r="AG1057" s="81">
        <v>25</v>
      </c>
      <c r="AH1057" s="81">
        <v>25</v>
      </c>
      <c r="AI1057" s="81">
        <v>40</v>
      </c>
      <c r="AJ1057" s="81">
        <v>40</v>
      </c>
      <c r="AK1057" s="81">
        <v>35</v>
      </c>
      <c r="AL1057" s="81">
        <v>35</v>
      </c>
      <c r="AM1057" s="81">
        <v>25</v>
      </c>
      <c r="AN1057" s="81">
        <v>25</v>
      </c>
    </row>
    <row r="1058" spans="1:40" ht="16.5">
      <c r="A1058" s="81">
        <v>11054</v>
      </c>
      <c r="B1058" s="81" t="s">
        <v>3222</v>
      </c>
      <c r="C1058" s="81" t="s">
        <v>2143</v>
      </c>
      <c r="D1058" s="81">
        <v>35</v>
      </c>
      <c r="E1058" s="81">
        <v>40</v>
      </c>
      <c r="F1058" s="81">
        <v>35</v>
      </c>
      <c r="G1058" s="81">
        <v>34</v>
      </c>
      <c r="H1058" s="81">
        <v>40</v>
      </c>
      <c r="I1058" s="81">
        <v>34</v>
      </c>
      <c r="J1058" s="81">
        <v>35</v>
      </c>
      <c r="K1058" s="81">
        <v>40</v>
      </c>
      <c r="L1058" s="81">
        <v>35</v>
      </c>
      <c r="M1058" s="81">
        <v>35</v>
      </c>
      <c r="N1058" s="81">
        <v>40</v>
      </c>
      <c r="O1058" s="81">
        <v>35</v>
      </c>
      <c r="P1058" s="81">
        <v>40</v>
      </c>
      <c r="Q1058" s="81">
        <v>35</v>
      </c>
      <c r="R1058" s="81">
        <v>40</v>
      </c>
      <c r="S1058" s="81">
        <v>40</v>
      </c>
      <c r="T1058" s="81">
        <v>25</v>
      </c>
      <c r="U1058" s="81">
        <v>40</v>
      </c>
      <c r="V1058" s="81">
        <v>40</v>
      </c>
      <c r="W1058" s="81">
        <v>35</v>
      </c>
      <c r="X1058" s="81">
        <v>35</v>
      </c>
      <c r="Y1058" s="81">
        <v>25</v>
      </c>
      <c r="Z1058" s="81">
        <v>25</v>
      </c>
      <c r="AA1058" s="81">
        <v>25</v>
      </c>
      <c r="AB1058" s="81">
        <v>40</v>
      </c>
      <c r="AC1058" s="81">
        <v>40</v>
      </c>
      <c r="AD1058" s="81">
        <v>35</v>
      </c>
      <c r="AE1058" s="81">
        <v>35</v>
      </c>
      <c r="AF1058" s="81">
        <v>25</v>
      </c>
      <c r="AG1058" s="81">
        <v>25</v>
      </c>
      <c r="AH1058" s="81">
        <v>25</v>
      </c>
      <c r="AI1058" s="81">
        <v>40</v>
      </c>
      <c r="AJ1058" s="81">
        <v>40</v>
      </c>
      <c r="AK1058" s="81">
        <v>35</v>
      </c>
      <c r="AL1058" s="81">
        <v>35</v>
      </c>
      <c r="AM1058" s="81">
        <v>25</v>
      </c>
      <c r="AN1058" s="81">
        <v>25</v>
      </c>
    </row>
    <row r="1059" spans="1:40" ht="16.5">
      <c r="A1059" s="81">
        <v>11055</v>
      </c>
      <c r="B1059" s="81" t="s">
        <v>3223</v>
      </c>
      <c r="C1059" s="81" t="s">
        <v>2143</v>
      </c>
      <c r="D1059" s="81">
        <v>35</v>
      </c>
      <c r="E1059" s="81">
        <v>40</v>
      </c>
      <c r="F1059" s="81">
        <v>35</v>
      </c>
      <c r="G1059" s="81">
        <v>35</v>
      </c>
      <c r="H1059" s="81">
        <v>40</v>
      </c>
      <c r="I1059" s="81">
        <v>35</v>
      </c>
      <c r="J1059" s="81">
        <v>35</v>
      </c>
      <c r="K1059" s="81">
        <v>40</v>
      </c>
      <c r="L1059" s="81">
        <v>35</v>
      </c>
      <c r="M1059" s="81">
        <v>35</v>
      </c>
      <c r="N1059" s="81">
        <v>40</v>
      </c>
      <c r="O1059" s="81">
        <v>35</v>
      </c>
      <c r="P1059" s="81">
        <v>40</v>
      </c>
      <c r="Q1059" s="81">
        <v>35</v>
      </c>
      <c r="R1059" s="81">
        <v>40</v>
      </c>
      <c r="S1059" s="81">
        <v>40</v>
      </c>
      <c r="T1059" s="81">
        <v>25</v>
      </c>
      <c r="U1059" s="81">
        <v>40</v>
      </c>
      <c r="V1059" s="81">
        <v>40</v>
      </c>
      <c r="W1059" s="81">
        <v>35</v>
      </c>
      <c r="X1059" s="81">
        <v>35</v>
      </c>
      <c r="Y1059" s="81">
        <v>25</v>
      </c>
      <c r="Z1059" s="81">
        <v>25</v>
      </c>
      <c r="AA1059" s="81">
        <v>25</v>
      </c>
      <c r="AB1059" s="81">
        <v>40</v>
      </c>
      <c r="AC1059" s="81">
        <v>40</v>
      </c>
      <c r="AD1059" s="81">
        <v>35</v>
      </c>
      <c r="AE1059" s="81">
        <v>35</v>
      </c>
      <c r="AF1059" s="81">
        <v>25</v>
      </c>
      <c r="AG1059" s="81">
        <v>25</v>
      </c>
      <c r="AH1059" s="81">
        <v>25</v>
      </c>
      <c r="AI1059" s="81">
        <v>40</v>
      </c>
      <c r="AJ1059" s="81">
        <v>40</v>
      </c>
      <c r="AK1059" s="81">
        <v>35</v>
      </c>
      <c r="AL1059" s="81">
        <v>35</v>
      </c>
      <c r="AM1059" s="81">
        <v>25</v>
      </c>
      <c r="AN1059" s="81">
        <v>25</v>
      </c>
    </row>
    <row r="1060" spans="1:40" ht="16.5">
      <c r="A1060" s="81">
        <v>11056</v>
      </c>
      <c r="B1060" s="81" t="s">
        <v>3224</v>
      </c>
      <c r="C1060" s="81" t="s">
        <v>2141</v>
      </c>
      <c r="D1060" s="81">
        <v>36</v>
      </c>
      <c r="E1060" s="81">
        <v>40</v>
      </c>
      <c r="F1060" s="81">
        <v>36</v>
      </c>
      <c r="G1060" s="81">
        <v>35</v>
      </c>
      <c r="H1060" s="81">
        <v>40</v>
      </c>
      <c r="I1060" s="81">
        <v>35</v>
      </c>
      <c r="J1060" s="81">
        <v>35</v>
      </c>
      <c r="K1060" s="81">
        <v>40</v>
      </c>
      <c r="L1060" s="81">
        <v>35</v>
      </c>
      <c r="M1060" s="81">
        <v>35</v>
      </c>
      <c r="N1060" s="81">
        <v>40</v>
      </c>
      <c r="O1060" s="81">
        <v>35</v>
      </c>
      <c r="P1060" s="81">
        <v>40</v>
      </c>
      <c r="Q1060" s="81">
        <v>35</v>
      </c>
      <c r="R1060" s="81">
        <v>40</v>
      </c>
      <c r="S1060" s="81">
        <v>40</v>
      </c>
      <c r="T1060" s="81">
        <v>25</v>
      </c>
      <c r="U1060" s="81">
        <v>40</v>
      </c>
      <c r="V1060" s="81">
        <v>40</v>
      </c>
      <c r="W1060" s="81">
        <v>35</v>
      </c>
      <c r="X1060" s="81">
        <v>35</v>
      </c>
      <c r="Y1060" s="81">
        <v>25</v>
      </c>
      <c r="Z1060" s="81">
        <v>25</v>
      </c>
      <c r="AA1060" s="81">
        <v>25</v>
      </c>
      <c r="AB1060" s="81">
        <v>40</v>
      </c>
      <c r="AC1060" s="81">
        <v>40</v>
      </c>
      <c r="AD1060" s="81">
        <v>35</v>
      </c>
      <c r="AE1060" s="81">
        <v>35</v>
      </c>
      <c r="AF1060" s="81">
        <v>25</v>
      </c>
      <c r="AG1060" s="81">
        <v>25</v>
      </c>
      <c r="AH1060" s="81">
        <v>25</v>
      </c>
      <c r="AI1060" s="81">
        <v>40</v>
      </c>
      <c r="AJ1060" s="81">
        <v>40</v>
      </c>
      <c r="AK1060" s="81">
        <v>35</v>
      </c>
      <c r="AL1060" s="81">
        <v>35</v>
      </c>
      <c r="AM1060" s="81">
        <v>25</v>
      </c>
      <c r="AN1060" s="81">
        <v>25</v>
      </c>
    </row>
    <row r="1061" spans="1:40" ht="16.5">
      <c r="A1061" s="81">
        <v>11057</v>
      </c>
      <c r="B1061" s="81" t="s">
        <v>3225</v>
      </c>
      <c r="C1061" s="81" t="s">
        <v>2141</v>
      </c>
      <c r="D1061" s="81">
        <v>37</v>
      </c>
      <c r="E1061" s="81">
        <v>40</v>
      </c>
      <c r="F1061" s="81">
        <v>37</v>
      </c>
      <c r="G1061" s="81">
        <v>35</v>
      </c>
      <c r="H1061" s="81">
        <v>40</v>
      </c>
      <c r="I1061" s="81">
        <v>35</v>
      </c>
      <c r="J1061" s="81">
        <v>35</v>
      </c>
      <c r="K1061" s="81">
        <v>40</v>
      </c>
      <c r="L1061" s="81">
        <v>35</v>
      </c>
      <c r="M1061" s="81">
        <v>35</v>
      </c>
      <c r="N1061" s="81">
        <v>40</v>
      </c>
      <c r="O1061" s="81">
        <v>35</v>
      </c>
      <c r="P1061" s="81">
        <v>40</v>
      </c>
      <c r="Q1061" s="81">
        <v>35</v>
      </c>
      <c r="R1061" s="81">
        <v>40</v>
      </c>
      <c r="S1061" s="81">
        <v>40</v>
      </c>
      <c r="T1061" s="81">
        <v>25</v>
      </c>
      <c r="U1061" s="81">
        <v>40</v>
      </c>
      <c r="V1061" s="81">
        <v>40</v>
      </c>
      <c r="W1061" s="81">
        <v>35</v>
      </c>
      <c r="X1061" s="81">
        <v>35</v>
      </c>
      <c r="Y1061" s="81">
        <v>25</v>
      </c>
      <c r="Z1061" s="81">
        <v>25</v>
      </c>
      <c r="AA1061" s="81">
        <v>25</v>
      </c>
      <c r="AB1061" s="81">
        <v>40</v>
      </c>
      <c r="AC1061" s="81">
        <v>40</v>
      </c>
      <c r="AD1061" s="81">
        <v>35</v>
      </c>
      <c r="AE1061" s="81">
        <v>35</v>
      </c>
      <c r="AF1061" s="81">
        <v>25</v>
      </c>
      <c r="AG1061" s="81">
        <v>25</v>
      </c>
      <c r="AH1061" s="81">
        <v>25</v>
      </c>
      <c r="AI1061" s="81">
        <v>40</v>
      </c>
      <c r="AJ1061" s="81">
        <v>40</v>
      </c>
      <c r="AK1061" s="81">
        <v>35</v>
      </c>
      <c r="AL1061" s="81">
        <v>35</v>
      </c>
      <c r="AM1061" s="81">
        <v>25</v>
      </c>
      <c r="AN1061" s="81">
        <v>25</v>
      </c>
    </row>
    <row r="1062" spans="1:40" ht="16.5">
      <c r="A1062" s="81">
        <v>11058</v>
      </c>
      <c r="B1062" s="81" t="s">
        <v>3226</v>
      </c>
      <c r="C1062" s="81" t="s">
        <v>2141</v>
      </c>
      <c r="D1062" s="81">
        <v>38</v>
      </c>
      <c r="E1062" s="81">
        <v>40</v>
      </c>
      <c r="F1062" s="81">
        <v>38</v>
      </c>
      <c r="G1062" s="81">
        <v>35</v>
      </c>
      <c r="H1062" s="81">
        <v>40</v>
      </c>
      <c r="I1062" s="81">
        <v>35</v>
      </c>
      <c r="J1062" s="81">
        <v>35</v>
      </c>
      <c r="K1062" s="81">
        <v>40</v>
      </c>
      <c r="L1062" s="81">
        <v>35</v>
      </c>
      <c r="M1062" s="81">
        <v>35</v>
      </c>
      <c r="N1062" s="81">
        <v>40</v>
      </c>
      <c r="O1062" s="81">
        <v>35</v>
      </c>
      <c r="P1062" s="81">
        <v>40</v>
      </c>
      <c r="Q1062" s="81">
        <v>35</v>
      </c>
      <c r="R1062" s="81">
        <v>40</v>
      </c>
      <c r="S1062" s="81">
        <v>40</v>
      </c>
      <c r="T1062" s="81">
        <v>25</v>
      </c>
      <c r="U1062" s="81">
        <v>40</v>
      </c>
      <c r="V1062" s="81">
        <v>40</v>
      </c>
      <c r="W1062" s="81">
        <v>35</v>
      </c>
      <c r="X1062" s="81">
        <v>35</v>
      </c>
      <c r="Y1062" s="81">
        <v>25</v>
      </c>
      <c r="Z1062" s="81">
        <v>25</v>
      </c>
      <c r="AA1062" s="81">
        <v>25</v>
      </c>
      <c r="AB1062" s="81">
        <v>40</v>
      </c>
      <c r="AC1062" s="81">
        <v>40</v>
      </c>
      <c r="AD1062" s="81">
        <v>35</v>
      </c>
      <c r="AE1062" s="81">
        <v>35</v>
      </c>
      <c r="AF1062" s="81">
        <v>25</v>
      </c>
      <c r="AG1062" s="81">
        <v>25</v>
      </c>
      <c r="AH1062" s="81">
        <v>25</v>
      </c>
      <c r="AI1062" s="81">
        <v>40</v>
      </c>
      <c r="AJ1062" s="81">
        <v>40</v>
      </c>
      <c r="AK1062" s="81">
        <v>35</v>
      </c>
      <c r="AL1062" s="81">
        <v>35</v>
      </c>
      <c r="AM1062" s="81">
        <v>25</v>
      </c>
      <c r="AN1062" s="81">
        <v>25</v>
      </c>
    </row>
    <row r="1063" spans="1:40" ht="16.5">
      <c r="A1063" s="81">
        <v>11059</v>
      </c>
      <c r="B1063" s="81" t="s">
        <v>3227</v>
      </c>
      <c r="C1063" s="81" t="s">
        <v>2141</v>
      </c>
      <c r="D1063" s="81">
        <v>39</v>
      </c>
      <c r="E1063" s="81">
        <v>40</v>
      </c>
      <c r="F1063" s="81">
        <v>39</v>
      </c>
      <c r="G1063" s="81">
        <v>35</v>
      </c>
      <c r="H1063" s="81">
        <v>40</v>
      </c>
      <c r="I1063" s="81">
        <v>35</v>
      </c>
      <c r="J1063" s="81">
        <v>35</v>
      </c>
      <c r="K1063" s="81">
        <v>40</v>
      </c>
      <c r="L1063" s="81">
        <v>35</v>
      </c>
      <c r="M1063" s="81">
        <v>35</v>
      </c>
      <c r="N1063" s="81">
        <v>40</v>
      </c>
      <c r="O1063" s="81">
        <v>35</v>
      </c>
      <c r="P1063" s="81">
        <v>40</v>
      </c>
      <c r="Q1063" s="81">
        <v>35</v>
      </c>
      <c r="R1063" s="81">
        <v>40</v>
      </c>
      <c r="S1063" s="81">
        <v>40</v>
      </c>
      <c r="T1063" s="81">
        <v>25</v>
      </c>
      <c r="U1063" s="81">
        <v>40</v>
      </c>
      <c r="V1063" s="81">
        <v>40</v>
      </c>
      <c r="W1063" s="81">
        <v>35</v>
      </c>
      <c r="X1063" s="81">
        <v>35</v>
      </c>
      <c r="Y1063" s="81">
        <v>25</v>
      </c>
      <c r="Z1063" s="81">
        <v>25</v>
      </c>
      <c r="AA1063" s="81">
        <v>25</v>
      </c>
      <c r="AB1063" s="81">
        <v>40</v>
      </c>
      <c r="AC1063" s="81">
        <v>40</v>
      </c>
      <c r="AD1063" s="81">
        <v>35</v>
      </c>
      <c r="AE1063" s="81">
        <v>35</v>
      </c>
      <c r="AF1063" s="81">
        <v>25</v>
      </c>
      <c r="AG1063" s="81">
        <v>25</v>
      </c>
      <c r="AH1063" s="81">
        <v>25</v>
      </c>
      <c r="AI1063" s="81">
        <v>40</v>
      </c>
      <c r="AJ1063" s="81">
        <v>40</v>
      </c>
      <c r="AK1063" s="81">
        <v>35</v>
      </c>
      <c r="AL1063" s="81">
        <v>35</v>
      </c>
      <c r="AM1063" s="81">
        <v>25</v>
      </c>
      <c r="AN1063" s="81">
        <v>25</v>
      </c>
    </row>
    <row r="1064" spans="1:40" ht="16.5">
      <c r="A1064" s="81">
        <v>11060</v>
      </c>
      <c r="B1064" s="81" t="s">
        <v>3228</v>
      </c>
      <c r="C1064" s="81" t="s">
        <v>2141</v>
      </c>
      <c r="D1064" s="81">
        <v>40</v>
      </c>
      <c r="E1064" s="81">
        <v>40</v>
      </c>
      <c r="F1064" s="81">
        <v>40</v>
      </c>
      <c r="G1064" s="81">
        <v>35</v>
      </c>
      <c r="H1064" s="81">
        <v>40</v>
      </c>
      <c r="I1064" s="81">
        <v>35</v>
      </c>
      <c r="J1064" s="81">
        <v>35</v>
      </c>
      <c r="K1064" s="81">
        <v>40</v>
      </c>
      <c r="L1064" s="81">
        <v>35</v>
      </c>
      <c r="M1064" s="81">
        <v>35</v>
      </c>
      <c r="N1064" s="81">
        <v>40</v>
      </c>
      <c r="O1064" s="81">
        <v>35</v>
      </c>
      <c r="P1064" s="81">
        <v>40</v>
      </c>
      <c r="Q1064" s="81">
        <v>35</v>
      </c>
      <c r="R1064" s="81">
        <v>40</v>
      </c>
      <c r="S1064" s="81">
        <v>40</v>
      </c>
      <c r="T1064" s="81">
        <v>25</v>
      </c>
      <c r="U1064" s="81">
        <v>40</v>
      </c>
      <c r="V1064" s="81">
        <v>40</v>
      </c>
      <c r="W1064" s="81">
        <v>35</v>
      </c>
      <c r="X1064" s="81">
        <v>35</v>
      </c>
      <c r="Y1064" s="81">
        <v>25</v>
      </c>
      <c r="Z1064" s="81">
        <v>25</v>
      </c>
      <c r="AA1064" s="81">
        <v>25</v>
      </c>
      <c r="AB1064" s="81">
        <v>40</v>
      </c>
      <c r="AC1064" s="81">
        <v>40</v>
      </c>
      <c r="AD1064" s="81">
        <v>35</v>
      </c>
      <c r="AE1064" s="81">
        <v>35</v>
      </c>
      <c r="AF1064" s="81">
        <v>25</v>
      </c>
      <c r="AG1064" s="81">
        <v>25</v>
      </c>
      <c r="AH1064" s="81">
        <v>25</v>
      </c>
      <c r="AI1064" s="81">
        <v>40</v>
      </c>
      <c r="AJ1064" s="81">
        <v>40</v>
      </c>
      <c r="AK1064" s="81">
        <v>35</v>
      </c>
      <c r="AL1064" s="81">
        <v>35</v>
      </c>
      <c r="AM1064" s="81">
        <v>25</v>
      </c>
      <c r="AN1064" s="81">
        <v>25</v>
      </c>
    </row>
    <row r="1065" spans="1:40" ht="16.5">
      <c r="A1065" s="81">
        <v>11061</v>
      </c>
      <c r="B1065" s="81" t="s">
        <v>3229</v>
      </c>
      <c r="C1065" s="81" t="s">
        <v>2151</v>
      </c>
      <c r="D1065" s="81">
        <v>40</v>
      </c>
      <c r="E1065" s="81">
        <v>40</v>
      </c>
      <c r="F1065" s="81">
        <v>40</v>
      </c>
      <c r="G1065" s="81">
        <v>35</v>
      </c>
      <c r="H1065" s="81">
        <v>40</v>
      </c>
      <c r="I1065" s="81">
        <v>35</v>
      </c>
      <c r="J1065" s="81">
        <v>35</v>
      </c>
      <c r="K1065" s="81">
        <v>40</v>
      </c>
      <c r="L1065" s="81">
        <v>35</v>
      </c>
      <c r="M1065" s="81">
        <v>35</v>
      </c>
      <c r="N1065" s="81">
        <v>40</v>
      </c>
      <c r="O1065" s="81">
        <v>36</v>
      </c>
      <c r="P1065" s="81">
        <v>40</v>
      </c>
      <c r="Q1065" s="81">
        <v>36</v>
      </c>
      <c r="R1065" s="81">
        <v>40</v>
      </c>
      <c r="S1065" s="81">
        <v>40</v>
      </c>
      <c r="T1065" s="81">
        <v>25</v>
      </c>
      <c r="U1065" s="81">
        <v>40</v>
      </c>
      <c r="V1065" s="81">
        <v>40</v>
      </c>
      <c r="W1065" s="81">
        <v>35</v>
      </c>
      <c r="X1065" s="81">
        <v>35</v>
      </c>
      <c r="Y1065" s="81">
        <v>25</v>
      </c>
      <c r="Z1065" s="81">
        <v>25</v>
      </c>
      <c r="AA1065" s="81">
        <v>25</v>
      </c>
      <c r="AB1065" s="81">
        <v>40</v>
      </c>
      <c r="AC1065" s="81">
        <v>40</v>
      </c>
      <c r="AD1065" s="81">
        <v>35</v>
      </c>
      <c r="AE1065" s="81">
        <v>35</v>
      </c>
      <c r="AF1065" s="81">
        <v>25</v>
      </c>
      <c r="AG1065" s="81">
        <v>25</v>
      </c>
      <c r="AH1065" s="81">
        <v>25</v>
      </c>
      <c r="AI1065" s="81">
        <v>40</v>
      </c>
      <c r="AJ1065" s="81">
        <v>40</v>
      </c>
      <c r="AK1065" s="81">
        <v>35</v>
      </c>
      <c r="AL1065" s="81">
        <v>35</v>
      </c>
      <c r="AM1065" s="81">
        <v>25</v>
      </c>
      <c r="AN1065" s="81">
        <v>25</v>
      </c>
    </row>
    <row r="1066" spans="1:40" ht="16.5">
      <c r="A1066" s="81">
        <v>11062</v>
      </c>
      <c r="B1066" s="81" t="s">
        <v>3230</v>
      </c>
      <c r="C1066" s="81" t="s">
        <v>2151</v>
      </c>
      <c r="D1066" s="81">
        <v>40</v>
      </c>
      <c r="E1066" s="81">
        <v>40</v>
      </c>
      <c r="F1066" s="81">
        <v>40</v>
      </c>
      <c r="G1066" s="81">
        <v>35</v>
      </c>
      <c r="H1066" s="81">
        <v>40</v>
      </c>
      <c r="I1066" s="81">
        <v>35</v>
      </c>
      <c r="J1066" s="81">
        <v>35</v>
      </c>
      <c r="K1066" s="81">
        <v>40</v>
      </c>
      <c r="L1066" s="81">
        <v>35</v>
      </c>
      <c r="M1066" s="81">
        <v>35</v>
      </c>
      <c r="N1066" s="81">
        <v>40</v>
      </c>
      <c r="O1066" s="81">
        <v>37</v>
      </c>
      <c r="P1066" s="81">
        <v>40</v>
      </c>
      <c r="Q1066" s="81">
        <v>37</v>
      </c>
      <c r="R1066" s="81">
        <v>40</v>
      </c>
      <c r="S1066" s="81">
        <v>40</v>
      </c>
      <c r="T1066" s="81">
        <v>25</v>
      </c>
      <c r="U1066" s="81">
        <v>40</v>
      </c>
      <c r="V1066" s="81">
        <v>40</v>
      </c>
      <c r="W1066" s="81">
        <v>35</v>
      </c>
      <c r="X1066" s="81">
        <v>35</v>
      </c>
      <c r="Y1066" s="81">
        <v>25</v>
      </c>
      <c r="Z1066" s="81">
        <v>25</v>
      </c>
      <c r="AA1066" s="81">
        <v>25</v>
      </c>
      <c r="AB1066" s="81">
        <v>40</v>
      </c>
      <c r="AC1066" s="81">
        <v>40</v>
      </c>
      <c r="AD1066" s="81">
        <v>35</v>
      </c>
      <c r="AE1066" s="81">
        <v>35</v>
      </c>
      <c r="AF1066" s="81">
        <v>25</v>
      </c>
      <c r="AG1066" s="81">
        <v>25</v>
      </c>
      <c r="AH1066" s="81">
        <v>25</v>
      </c>
      <c r="AI1066" s="81">
        <v>40</v>
      </c>
      <c r="AJ1066" s="81">
        <v>40</v>
      </c>
      <c r="AK1066" s="81">
        <v>35</v>
      </c>
      <c r="AL1066" s="81">
        <v>35</v>
      </c>
      <c r="AM1066" s="81">
        <v>25</v>
      </c>
      <c r="AN1066" s="81">
        <v>25</v>
      </c>
    </row>
    <row r="1067" spans="1:40" ht="16.5">
      <c r="A1067" s="81">
        <v>11063</v>
      </c>
      <c r="B1067" s="81" t="s">
        <v>3231</v>
      </c>
      <c r="C1067" s="81" t="s">
        <v>2154</v>
      </c>
      <c r="D1067" s="81">
        <v>40</v>
      </c>
      <c r="E1067" s="81">
        <v>40</v>
      </c>
      <c r="F1067" s="81">
        <v>40</v>
      </c>
      <c r="G1067" s="81">
        <v>35</v>
      </c>
      <c r="H1067" s="81">
        <v>40</v>
      </c>
      <c r="I1067" s="81">
        <v>35</v>
      </c>
      <c r="J1067" s="81">
        <v>35</v>
      </c>
      <c r="K1067" s="81">
        <v>40</v>
      </c>
      <c r="L1067" s="81">
        <v>35</v>
      </c>
      <c r="M1067" s="81">
        <v>35</v>
      </c>
      <c r="N1067" s="81">
        <v>40</v>
      </c>
      <c r="O1067" s="81">
        <v>37</v>
      </c>
      <c r="P1067" s="81">
        <v>40</v>
      </c>
      <c r="Q1067" s="81">
        <v>37</v>
      </c>
      <c r="R1067" s="81">
        <v>40</v>
      </c>
      <c r="S1067" s="81">
        <v>40</v>
      </c>
      <c r="T1067" s="81">
        <v>25</v>
      </c>
      <c r="U1067" s="81">
        <v>40</v>
      </c>
      <c r="V1067" s="81">
        <v>40</v>
      </c>
      <c r="W1067" s="81">
        <v>36</v>
      </c>
      <c r="X1067" s="81">
        <v>35</v>
      </c>
      <c r="Y1067" s="81">
        <v>25</v>
      </c>
      <c r="Z1067" s="81">
        <v>25</v>
      </c>
      <c r="AA1067" s="81">
        <v>25</v>
      </c>
      <c r="AB1067" s="81">
        <v>40</v>
      </c>
      <c r="AC1067" s="81">
        <v>40</v>
      </c>
      <c r="AD1067" s="81">
        <v>35</v>
      </c>
      <c r="AE1067" s="81">
        <v>35</v>
      </c>
      <c r="AF1067" s="81">
        <v>25</v>
      </c>
      <c r="AG1067" s="81">
        <v>25</v>
      </c>
      <c r="AH1067" s="81">
        <v>25</v>
      </c>
      <c r="AI1067" s="81">
        <v>40</v>
      </c>
      <c r="AJ1067" s="81">
        <v>40</v>
      </c>
      <c r="AK1067" s="81">
        <v>35</v>
      </c>
      <c r="AL1067" s="81">
        <v>35</v>
      </c>
      <c r="AM1067" s="81">
        <v>25</v>
      </c>
      <c r="AN1067" s="81">
        <v>25</v>
      </c>
    </row>
    <row r="1068" spans="1:40" ht="16.5">
      <c r="A1068" s="81">
        <v>11064</v>
      </c>
      <c r="B1068" s="81" t="s">
        <v>3232</v>
      </c>
      <c r="C1068" s="81" t="s">
        <v>2160</v>
      </c>
      <c r="D1068" s="81">
        <v>40</v>
      </c>
      <c r="E1068" s="81">
        <v>40</v>
      </c>
      <c r="F1068" s="81">
        <v>40</v>
      </c>
      <c r="G1068" s="81">
        <v>35</v>
      </c>
      <c r="H1068" s="81">
        <v>40</v>
      </c>
      <c r="I1068" s="81">
        <v>35</v>
      </c>
      <c r="J1068" s="81">
        <v>35</v>
      </c>
      <c r="K1068" s="81">
        <v>40</v>
      </c>
      <c r="L1068" s="81">
        <v>35</v>
      </c>
      <c r="M1068" s="81">
        <v>35</v>
      </c>
      <c r="N1068" s="81">
        <v>40</v>
      </c>
      <c r="O1068" s="81">
        <v>37</v>
      </c>
      <c r="P1068" s="81">
        <v>40</v>
      </c>
      <c r="Q1068" s="81">
        <v>37</v>
      </c>
      <c r="R1068" s="81">
        <v>40</v>
      </c>
      <c r="S1068" s="81">
        <v>40</v>
      </c>
      <c r="T1068" s="81">
        <v>25</v>
      </c>
      <c r="U1068" s="81">
        <v>40</v>
      </c>
      <c r="V1068" s="81">
        <v>40</v>
      </c>
      <c r="W1068" s="81">
        <v>36</v>
      </c>
      <c r="X1068" s="81">
        <v>35</v>
      </c>
      <c r="Y1068" s="81">
        <v>25</v>
      </c>
      <c r="Z1068" s="81">
        <v>25</v>
      </c>
      <c r="AA1068" s="81">
        <v>25</v>
      </c>
      <c r="AB1068" s="81">
        <v>40</v>
      </c>
      <c r="AC1068" s="81">
        <v>40</v>
      </c>
      <c r="AD1068" s="81">
        <v>36</v>
      </c>
      <c r="AE1068" s="81">
        <v>35</v>
      </c>
      <c r="AF1068" s="81">
        <v>25</v>
      </c>
      <c r="AG1068" s="81">
        <v>25</v>
      </c>
      <c r="AH1068" s="81">
        <v>25</v>
      </c>
      <c r="AI1068" s="81">
        <v>40</v>
      </c>
      <c r="AJ1068" s="81">
        <v>40</v>
      </c>
      <c r="AK1068" s="81">
        <v>35</v>
      </c>
      <c r="AL1068" s="81">
        <v>35</v>
      </c>
      <c r="AM1068" s="81">
        <v>25</v>
      </c>
      <c r="AN1068" s="81">
        <v>25</v>
      </c>
    </row>
    <row r="1069" spans="1:40" ht="16.5">
      <c r="A1069" s="81">
        <v>11065</v>
      </c>
      <c r="B1069" s="81" t="s">
        <v>3233</v>
      </c>
      <c r="C1069" s="81" t="s">
        <v>2166</v>
      </c>
      <c r="D1069" s="81">
        <v>40</v>
      </c>
      <c r="E1069" s="81">
        <v>40</v>
      </c>
      <c r="F1069" s="81">
        <v>40</v>
      </c>
      <c r="G1069" s="81">
        <v>35</v>
      </c>
      <c r="H1069" s="81">
        <v>40</v>
      </c>
      <c r="I1069" s="81">
        <v>35</v>
      </c>
      <c r="J1069" s="81">
        <v>35</v>
      </c>
      <c r="K1069" s="81">
        <v>40</v>
      </c>
      <c r="L1069" s="81">
        <v>35</v>
      </c>
      <c r="M1069" s="81">
        <v>35</v>
      </c>
      <c r="N1069" s="81">
        <v>40</v>
      </c>
      <c r="O1069" s="81">
        <v>37</v>
      </c>
      <c r="P1069" s="81">
        <v>40</v>
      </c>
      <c r="Q1069" s="81">
        <v>37</v>
      </c>
      <c r="R1069" s="81">
        <v>40</v>
      </c>
      <c r="S1069" s="81">
        <v>40</v>
      </c>
      <c r="T1069" s="81">
        <v>25</v>
      </c>
      <c r="U1069" s="81">
        <v>40</v>
      </c>
      <c r="V1069" s="81">
        <v>40</v>
      </c>
      <c r="W1069" s="81">
        <v>36</v>
      </c>
      <c r="X1069" s="81">
        <v>35</v>
      </c>
      <c r="Y1069" s="81">
        <v>25</v>
      </c>
      <c r="Z1069" s="81">
        <v>25</v>
      </c>
      <c r="AA1069" s="81">
        <v>25</v>
      </c>
      <c r="AB1069" s="81">
        <v>40</v>
      </c>
      <c r="AC1069" s="81">
        <v>40</v>
      </c>
      <c r="AD1069" s="81">
        <v>36</v>
      </c>
      <c r="AE1069" s="81">
        <v>35</v>
      </c>
      <c r="AF1069" s="81">
        <v>25</v>
      </c>
      <c r="AG1069" s="81">
        <v>25</v>
      </c>
      <c r="AH1069" s="81">
        <v>25</v>
      </c>
      <c r="AI1069" s="81">
        <v>40</v>
      </c>
      <c r="AJ1069" s="81">
        <v>40</v>
      </c>
      <c r="AK1069" s="81">
        <v>36</v>
      </c>
      <c r="AL1069" s="81">
        <v>35</v>
      </c>
      <c r="AM1069" s="81">
        <v>25</v>
      </c>
      <c r="AN1069" s="81">
        <v>25</v>
      </c>
    </row>
    <row r="1070" spans="1:40" ht="16.5">
      <c r="A1070" s="81">
        <v>11066</v>
      </c>
      <c r="B1070" s="81" t="s">
        <v>3234</v>
      </c>
      <c r="C1070" s="81" t="s">
        <v>2146</v>
      </c>
      <c r="D1070" s="81">
        <v>40</v>
      </c>
      <c r="E1070" s="81">
        <v>40</v>
      </c>
      <c r="F1070" s="81">
        <v>40</v>
      </c>
      <c r="G1070" s="81">
        <v>35</v>
      </c>
      <c r="H1070" s="81">
        <v>40</v>
      </c>
      <c r="I1070" s="81">
        <v>35</v>
      </c>
      <c r="J1070" s="81">
        <v>35</v>
      </c>
      <c r="K1070" s="81">
        <v>40</v>
      </c>
      <c r="L1070" s="81">
        <v>36</v>
      </c>
      <c r="M1070" s="81">
        <v>35</v>
      </c>
      <c r="N1070" s="81">
        <v>40</v>
      </c>
      <c r="O1070" s="81">
        <v>37</v>
      </c>
      <c r="P1070" s="81">
        <v>40</v>
      </c>
      <c r="Q1070" s="81">
        <v>37</v>
      </c>
      <c r="R1070" s="81">
        <v>40</v>
      </c>
      <c r="S1070" s="81">
        <v>40</v>
      </c>
      <c r="T1070" s="81">
        <v>25</v>
      </c>
      <c r="U1070" s="81">
        <v>40</v>
      </c>
      <c r="V1070" s="81">
        <v>40</v>
      </c>
      <c r="W1070" s="81">
        <v>36</v>
      </c>
      <c r="X1070" s="81">
        <v>35</v>
      </c>
      <c r="Y1070" s="81">
        <v>25</v>
      </c>
      <c r="Z1070" s="81">
        <v>25</v>
      </c>
      <c r="AA1070" s="81">
        <v>25</v>
      </c>
      <c r="AB1070" s="81">
        <v>40</v>
      </c>
      <c r="AC1070" s="81">
        <v>40</v>
      </c>
      <c r="AD1070" s="81">
        <v>36</v>
      </c>
      <c r="AE1070" s="81">
        <v>35</v>
      </c>
      <c r="AF1070" s="81">
        <v>25</v>
      </c>
      <c r="AG1070" s="81">
        <v>25</v>
      </c>
      <c r="AH1070" s="81">
        <v>25</v>
      </c>
      <c r="AI1070" s="81">
        <v>40</v>
      </c>
      <c r="AJ1070" s="81">
        <v>40</v>
      </c>
      <c r="AK1070" s="81">
        <v>36</v>
      </c>
      <c r="AL1070" s="81">
        <v>35</v>
      </c>
      <c r="AM1070" s="81">
        <v>25</v>
      </c>
      <c r="AN1070" s="81">
        <v>25</v>
      </c>
    </row>
    <row r="1071" spans="1:40" ht="16.5">
      <c r="A1071" s="81">
        <v>11067</v>
      </c>
      <c r="B1071" s="81" t="s">
        <v>3235</v>
      </c>
      <c r="C1071" s="81" t="s">
        <v>2146</v>
      </c>
      <c r="D1071" s="81">
        <v>40</v>
      </c>
      <c r="E1071" s="81">
        <v>40</v>
      </c>
      <c r="F1071" s="81">
        <v>40</v>
      </c>
      <c r="G1071" s="81">
        <v>35</v>
      </c>
      <c r="H1071" s="81">
        <v>40</v>
      </c>
      <c r="I1071" s="81">
        <v>35</v>
      </c>
      <c r="J1071" s="81">
        <v>35</v>
      </c>
      <c r="K1071" s="81">
        <v>40</v>
      </c>
      <c r="L1071" s="81">
        <v>37</v>
      </c>
      <c r="M1071" s="81">
        <v>35</v>
      </c>
      <c r="N1071" s="81">
        <v>40</v>
      </c>
      <c r="O1071" s="81">
        <v>37</v>
      </c>
      <c r="P1071" s="81">
        <v>40</v>
      </c>
      <c r="Q1071" s="81">
        <v>37</v>
      </c>
      <c r="R1071" s="81">
        <v>40</v>
      </c>
      <c r="S1071" s="81">
        <v>40</v>
      </c>
      <c r="T1071" s="81">
        <v>25</v>
      </c>
      <c r="U1071" s="81">
        <v>40</v>
      </c>
      <c r="V1071" s="81">
        <v>40</v>
      </c>
      <c r="W1071" s="81">
        <v>36</v>
      </c>
      <c r="X1071" s="81">
        <v>35</v>
      </c>
      <c r="Y1071" s="81">
        <v>25</v>
      </c>
      <c r="Z1071" s="81">
        <v>25</v>
      </c>
      <c r="AA1071" s="81">
        <v>25</v>
      </c>
      <c r="AB1071" s="81">
        <v>40</v>
      </c>
      <c r="AC1071" s="81">
        <v>40</v>
      </c>
      <c r="AD1071" s="81">
        <v>36</v>
      </c>
      <c r="AE1071" s="81">
        <v>35</v>
      </c>
      <c r="AF1071" s="81">
        <v>25</v>
      </c>
      <c r="AG1071" s="81">
        <v>25</v>
      </c>
      <c r="AH1071" s="81">
        <v>25</v>
      </c>
      <c r="AI1071" s="81">
        <v>40</v>
      </c>
      <c r="AJ1071" s="81">
        <v>40</v>
      </c>
      <c r="AK1071" s="81">
        <v>36</v>
      </c>
      <c r="AL1071" s="81">
        <v>35</v>
      </c>
      <c r="AM1071" s="81">
        <v>25</v>
      </c>
      <c r="AN1071" s="81">
        <v>25</v>
      </c>
    </row>
    <row r="1072" spans="1:40" ht="16.5">
      <c r="A1072" s="81">
        <v>11068</v>
      </c>
      <c r="B1072" s="81" t="s">
        <v>3236</v>
      </c>
      <c r="C1072" s="81" t="s">
        <v>2146</v>
      </c>
      <c r="D1072" s="81">
        <v>40</v>
      </c>
      <c r="E1072" s="81">
        <v>40</v>
      </c>
      <c r="F1072" s="81">
        <v>40</v>
      </c>
      <c r="G1072" s="81">
        <v>35</v>
      </c>
      <c r="H1072" s="81">
        <v>40</v>
      </c>
      <c r="I1072" s="81">
        <v>35</v>
      </c>
      <c r="J1072" s="81">
        <v>35</v>
      </c>
      <c r="K1072" s="81">
        <v>40</v>
      </c>
      <c r="L1072" s="81">
        <v>38</v>
      </c>
      <c r="M1072" s="81">
        <v>35</v>
      </c>
      <c r="N1072" s="81">
        <v>40</v>
      </c>
      <c r="O1072" s="81">
        <v>37</v>
      </c>
      <c r="P1072" s="81">
        <v>40</v>
      </c>
      <c r="Q1072" s="81">
        <v>37</v>
      </c>
      <c r="R1072" s="81">
        <v>40</v>
      </c>
      <c r="S1072" s="81">
        <v>40</v>
      </c>
      <c r="T1072" s="81">
        <v>25</v>
      </c>
      <c r="U1072" s="81">
        <v>40</v>
      </c>
      <c r="V1072" s="81">
        <v>40</v>
      </c>
      <c r="W1072" s="81">
        <v>36</v>
      </c>
      <c r="X1072" s="81">
        <v>35</v>
      </c>
      <c r="Y1072" s="81">
        <v>25</v>
      </c>
      <c r="Z1072" s="81">
        <v>25</v>
      </c>
      <c r="AA1072" s="81">
        <v>25</v>
      </c>
      <c r="AB1072" s="81">
        <v>40</v>
      </c>
      <c r="AC1072" s="81">
        <v>40</v>
      </c>
      <c r="AD1072" s="81">
        <v>36</v>
      </c>
      <c r="AE1072" s="81">
        <v>35</v>
      </c>
      <c r="AF1072" s="81">
        <v>25</v>
      </c>
      <c r="AG1072" s="81">
        <v>25</v>
      </c>
      <c r="AH1072" s="81">
        <v>25</v>
      </c>
      <c r="AI1072" s="81">
        <v>40</v>
      </c>
      <c r="AJ1072" s="81">
        <v>40</v>
      </c>
      <c r="AK1072" s="81">
        <v>36</v>
      </c>
      <c r="AL1072" s="81">
        <v>35</v>
      </c>
      <c r="AM1072" s="81">
        <v>25</v>
      </c>
      <c r="AN1072" s="81">
        <v>25</v>
      </c>
    </row>
    <row r="1073" spans="1:40" ht="16.5">
      <c r="A1073" s="81">
        <v>11069</v>
      </c>
      <c r="B1073" s="81" t="s">
        <v>3237</v>
      </c>
      <c r="C1073" s="81" t="s">
        <v>2146</v>
      </c>
      <c r="D1073" s="81">
        <v>40</v>
      </c>
      <c r="E1073" s="81">
        <v>40</v>
      </c>
      <c r="F1073" s="81">
        <v>40</v>
      </c>
      <c r="G1073" s="81">
        <v>35</v>
      </c>
      <c r="H1073" s="81">
        <v>40</v>
      </c>
      <c r="I1073" s="81">
        <v>35</v>
      </c>
      <c r="J1073" s="81">
        <v>35</v>
      </c>
      <c r="K1073" s="81">
        <v>40</v>
      </c>
      <c r="L1073" s="81">
        <v>39</v>
      </c>
      <c r="M1073" s="81">
        <v>35</v>
      </c>
      <c r="N1073" s="81">
        <v>40</v>
      </c>
      <c r="O1073" s="81">
        <v>37</v>
      </c>
      <c r="P1073" s="81">
        <v>40</v>
      </c>
      <c r="Q1073" s="81">
        <v>37</v>
      </c>
      <c r="R1073" s="81">
        <v>40</v>
      </c>
      <c r="S1073" s="81">
        <v>40</v>
      </c>
      <c r="T1073" s="81">
        <v>25</v>
      </c>
      <c r="U1073" s="81">
        <v>40</v>
      </c>
      <c r="V1073" s="81">
        <v>40</v>
      </c>
      <c r="W1073" s="81">
        <v>36</v>
      </c>
      <c r="X1073" s="81">
        <v>35</v>
      </c>
      <c r="Y1073" s="81">
        <v>25</v>
      </c>
      <c r="Z1073" s="81">
        <v>25</v>
      </c>
      <c r="AA1073" s="81">
        <v>25</v>
      </c>
      <c r="AB1073" s="81">
        <v>40</v>
      </c>
      <c r="AC1073" s="81">
        <v>40</v>
      </c>
      <c r="AD1073" s="81">
        <v>36</v>
      </c>
      <c r="AE1073" s="81">
        <v>35</v>
      </c>
      <c r="AF1073" s="81">
        <v>25</v>
      </c>
      <c r="AG1073" s="81">
        <v>25</v>
      </c>
      <c r="AH1073" s="81">
        <v>25</v>
      </c>
      <c r="AI1073" s="81">
        <v>40</v>
      </c>
      <c r="AJ1073" s="81">
        <v>40</v>
      </c>
      <c r="AK1073" s="81">
        <v>36</v>
      </c>
      <c r="AL1073" s="81">
        <v>35</v>
      </c>
      <c r="AM1073" s="81">
        <v>25</v>
      </c>
      <c r="AN1073" s="81">
        <v>25</v>
      </c>
    </row>
    <row r="1074" spans="1:40" ht="16.5">
      <c r="A1074" s="81">
        <v>11070</v>
      </c>
      <c r="B1074" s="81" t="s">
        <v>3238</v>
      </c>
      <c r="C1074" s="81" t="s">
        <v>2146</v>
      </c>
      <c r="D1074" s="81">
        <v>40</v>
      </c>
      <c r="E1074" s="81">
        <v>40</v>
      </c>
      <c r="F1074" s="81">
        <v>40</v>
      </c>
      <c r="G1074" s="81">
        <v>35</v>
      </c>
      <c r="H1074" s="81">
        <v>40</v>
      </c>
      <c r="I1074" s="81">
        <v>35</v>
      </c>
      <c r="J1074" s="81">
        <v>35</v>
      </c>
      <c r="K1074" s="81">
        <v>40</v>
      </c>
      <c r="L1074" s="81">
        <v>40</v>
      </c>
      <c r="M1074" s="81">
        <v>35</v>
      </c>
      <c r="N1074" s="81">
        <v>40</v>
      </c>
      <c r="O1074" s="81">
        <v>37</v>
      </c>
      <c r="P1074" s="81">
        <v>40</v>
      </c>
      <c r="Q1074" s="81">
        <v>37</v>
      </c>
      <c r="R1074" s="81">
        <v>40</v>
      </c>
      <c r="S1074" s="81">
        <v>40</v>
      </c>
      <c r="T1074" s="81">
        <v>25</v>
      </c>
      <c r="U1074" s="81">
        <v>40</v>
      </c>
      <c r="V1074" s="81">
        <v>40</v>
      </c>
      <c r="W1074" s="81">
        <v>36</v>
      </c>
      <c r="X1074" s="81">
        <v>35</v>
      </c>
      <c r="Y1074" s="81">
        <v>25</v>
      </c>
      <c r="Z1074" s="81">
        <v>25</v>
      </c>
      <c r="AA1074" s="81">
        <v>25</v>
      </c>
      <c r="AB1074" s="81">
        <v>40</v>
      </c>
      <c r="AC1074" s="81">
        <v>40</v>
      </c>
      <c r="AD1074" s="81">
        <v>36</v>
      </c>
      <c r="AE1074" s="81">
        <v>35</v>
      </c>
      <c r="AF1074" s="81">
        <v>25</v>
      </c>
      <c r="AG1074" s="81">
        <v>25</v>
      </c>
      <c r="AH1074" s="81">
        <v>25</v>
      </c>
      <c r="AI1074" s="81">
        <v>40</v>
      </c>
      <c r="AJ1074" s="81">
        <v>40</v>
      </c>
      <c r="AK1074" s="81">
        <v>36</v>
      </c>
      <c r="AL1074" s="81">
        <v>35</v>
      </c>
      <c r="AM1074" s="81">
        <v>25</v>
      </c>
      <c r="AN1074" s="81">
        <v>25</v>
      </c>
    </row>
    <row r="1075" spans="1:40" ht="16.5">
      <c r="A1075" s="81">
        <v>11071</v>
      </c>
      <c r="B1075" s="81" t="s">
        <v>3239</v>
      </c>
      <c r="C1075" s="81" t="s">
        <v>2147</v>
      </c>
      <c r="D1075" s="81">
        <v>40</v>
      </c>
      <c r="E1075" s="81">
        <v>40</v>
      </c>
      <c r="F1075" s="81">
        <v>40</v>
      </c>
      <c r="G1075" s="81">
        <v>35</v>
      </c>
      <c r="H1075" s="81">
        <v>40</v>
      </c>
      <c r="I1075" s="81">
        <v>35</v>
      </c>
      <c r="J1075" s="81">
        <v>36</v>
      </c>
      <c r="K1075" s="81">
        <v>40</v>
      </c>
      <c r="L1075" s="81">
        <v>40</v>
      </c>
      <c r="M1075" s="81">
        <v>36</v>
      </c>
      <c r="N1075" s="81">
        <v>40</v>
      </c>
      <c r="O1075" s="81">
        <v>37</v>
      </c>
      <c r="P1075" s="81">
        <v>40</v>
      </c>
      <c r="Q1075" s="81">
        <v>37</v>
      </c>
      <c r="R1075" s="81">
        <v>40</v>
      </c>
      <c r="S1075" s="81">
        <v>40</v>
      </c>
      <c r="T1075" s="81">
        <v>25</v>
      </c>
      <c r="U1075" s="81">
        <v>40</v>
      </c>
      <c r="V1075" s="81">
        <v>40</v>
      </c>
      <c r="W1075" s="81">
        <v>36</v>
      </c>
      <c r="X1075" s="81">
        <v>35</v>
      </c>
      <c r="Y1075" s="81">
        <v>25</v>
      </c>
      <c r="Z1075" s="81">
        <v>25</v>
      </c>
      <c r="AA1075" s="81">
        <v>25</v>
      </c>
      <c r="AB1075" s="81">
        <v>40</v>
      </c>
      <c r="AC1075" s="81">
        <v>40</v>
      </c>
      <c r="AD1075" s="81">
        <v>36</v>
      </c>
      <c r="AE1075" s="81">
        <v>35</v>
      </c>
      <c r="AF1075" s="81">
        <v>25</v>
      </c>
      <c r="AG1075" s="81">
        <v>25</v>
      </c>
      <c r="AH1075" s="81">
        <v>25</v>
      </c>
      <c r="AI1075" s="81">
        <v>40</v>
      </c>
      <c r="AJ1075" s="81">
        <v>40</v>
      </c>
      <c r="AK1075" s="81">
        <v>36</v>
      </c>
      <c r="AL1075" s="81">
        <v>35</v>
      </c>
      <c r="AM1075" s="81">
        <v>25</v>
      </c>
      <c r="AN1075" s="81">
        <v>25</v>
      </c>
    </row>
    <row r="1076" spans="1:40" ht="16.5">
      <c r="A1076" s="81">
        <v>11072</v>
      </c>
      <c r="B1076" s="81" t="s">
        <v>3240</v>
      </c>
      <c r="C1076" s="81" t="s">
        <v>2147</v>
      </c>
      <c r="D1076" s="81">
        <v>40</v>
      </c>
      <c r="E1076" s="81">
        <v>40</v>
      </c>
      <c r="F1076" s="81">
        <v>40</v>
      </c>
      <c r="G1076" s="81">
        <v>35</v>
      </c>
      <c r="H1076" s="81">
        <v>40</v>
      </c>
      <c r="I1076" s="81">
        <v>35</v>
      </c>
      <c r="J1076" s="81">
        <v>37</v>
      </c>
      <c r="K1076" s="81">
        <v>40</v>
      </c>
      <c r="L1076" s="81">
        <v>40</v>
      </c>
      <c r="M1076" s="81">
        <v>37</v>
      </c>
      <c r="N1076" s="81">
        <v>40</v>
      </c>
      <c r="O1076" s="81">
        <v>37</v>
      </c>
      <c r="P1076" s="81">
        <v>40</v>
      </c>
      <c r="Q1076" s="81">
        <v>37</v>
      </c>
      <c r="R1076" s="81">
        <v>40</v>
      </c>
      <c r="S1076" s="81">
        <v>40</v>
      </c>
      <c r="T1076" s="81">
        <v>25</v>
      </c>
      <c r="U1076" s="81">
        <v>40</v>
      </c>
      <c r="V1076" s="81">
        <v>40</v>
      </c>
      <c r="W1076" s="81">
        <v>36</v>
      </c>
      <c r="X1076" s="81">
        <v>35</v>
      </c>
      <c r="Y1076" s="81">
        <v>25</v>
      </c>
      <c r="Z1076" s="81">
        <v>25</v>
      </c>
      <c r="AA1076" s="81">
        <v>25</v>
      </c>
      <c r="AB1076" s="81">
        <v>40</v>
      </c>
      <c r="AC1076" s="81">
        <v>40</v>
      </c>
      <c r="AD1076" s="81">
        <v>36</v>
      </c>
      <c r="AE1076" s="81">
        <v>35</v>
      </c>
      <c r="AF1076" s="81">
        <v>25</v>
      </c>
      <c r="AG1076" s="81">
        <v>25</v>
      </c>
      <c r="AH1076" s="81">
        <v>25</v>
      </c>
      <c r="AI1076" s="81">
        <v>40</v>
      </c>
      <c r="AJ1076" s="81">
        <v>40</v>
      </c>
      <c r="AK1076" s="81">
        <v>36</v>
      </c>
      <c r="AL1076" s="81">
        <v>35</v>
      </c>
      <c r="AM1076" s="81">
        <v>25</v>
      </c>
      <c r="AN1076" s="81">
        <v>25</v>
      </c>
    </row>
    <row r="1077" spans="1:40" ht="16.5">
      <c r="A1077" s="81">
        <v>11073</v>
      </c>
      <c r="B1077" s="81" t="s">
        <v>3241</v>
      </c>
      <c r="C1077" s="81" t="s">
        <v>2154</v>
      </c>
      <c r="D1077" s="81">
        <v>40</v>
      </c>
      <c r="E1077" s="81">
        <v>40</v>
      </c>
      <c r="F1077" s="81">
        <v>40</v>
      </c>
      <c r="G1077" s="81">
        <v>35</v>
      </c>
      <c r="H1077" s="81">
        <v>40</v>
      </c>
      <c r="I1077" s="81">
        <v>35</v>
      </c>
      <c r="J1077" s="81">
        <v>37</v>
      </c>
      <c r="K1077" s="81">
        <v>40</v>
      </c>
      <c r="L1077" s="81">
        <v>40</v>
      </c>
      <c r="M1077" s="81">
        <v>37</v>
      </c>
      <c r="N1077" s="81">
        <v>40</v>
      </c>
      <c r="O1077" s="81">
        <v>37</v>
      </c>
      <c r="P1077" s="81">
        <v>40</v>
      </c>
      <c r="Q1077" s="81">
        <v>37</v>
      </c>
      <c r="R1077" s="81">
        <v>40</v>
      </c>
      <c r="S1077" s="81">
        <v>40</v>
      </c>
      <c r="T1077" s="81">
        <v>25</v>
      </c>
      <c r="U1077" s="81">
        <v>40</v>
      </c>
      <c r="V1077" s="81">
        <v>40</v>
      </c>
      <c r="W1077" s="81">
        <v>37</v>
      </c>
      <c r="X1077" s="81">
        <v>35</v>
      </c>
      <c r="Y1077" s="81">
        <v>25</v>
      </c>
      <c r="Z1077" s="81">
        <v>25</v>
      </c>
      <c r="AA1077" s="81">
        <v>25</v>
      </c>
      <c r="AB1077" s="81">
        <v>40</v>
      </c>
      <c r="AC1077" s="81">
        <v>40</v>
      </c>
      <c r="AD1077" s="81">
        <v>36</v>
      </c>
      <c r="AE1077" s="81">
        <v>35</v>
      </c>
      <c r="AF1077" s="81">
        <v>25</v>
      </c>
      <c r="AG1077" s="81">
        <v>25</v>
      </c>
      <c r="AH1077" s="81">
        <v>25</v>
      </c>
      <c r="AI1077" s="81">
        <v>40</v>
      </c>
      <c r="AJ1077" s="81">
        <v>40</v>
      </c>
      <c r="AK1077" s="81">
        <v>36</v>
      </c>
      <c r="AL1077" s="81">
        <v>35</v>
      </c>
      <c r="AM1077" s="81">
        <v>25</v>
      </c>
      <c r="AN1077" s="81">
        <v>25</v>
      </c>
    </row>
    <row r="1078" spans="1:40" ht="16.5">
      <c r="A1078" s="81">
        <v>11074</v>
      </c>
      <c r="B1078" s="81" t="s">
        <v>3242</v>
      </c>
      <c r="C1078" s="81" t="s">
        <v>2154</v>
      </c>
      <c r="D1078" s="81">
        <v>40</v>
      </c>
      <c r="E1078" s="81">
        <v>40</v>
      </c>
      <c r="F1078" s="81">
        <v>40</v>
      </c>
      <c r="G1078" s="81">
        <v>35</v>
      </c>
      <c r="H1078" s="81">
        <v>40</v>
      </c>
      <c r="I1078" s="81">
        <v>35</v>
      </c>
      <c r="J1078" s="81">
        <v>37</v>
      </c>
      <c r="K1078" s="81">
        <v>40</v>
      </c>
      <c r="L1078" s="81">
        <v>40</v>
      </c>
      <c r="M1078" s="81">
        <v>37</v>
      </c>
      <c r="N1078" s="81">
        <v>40</v>
      </c>
      <c r="O1078" s="81">
        <v>37</v>
      </c>
      <c r="P1078" s="81">
        <v>40</v>
      </c>
      <c r="Q1078" s="81">
        <v>37</v>
      </c>
      <c r="R1078" s="81">
        <v>40</v>
      </c>
      <c r="S1078" s="81">
        <v>40</v>
      </c>
      <c r="T1078" s="81">
        <v>25</v>
      </c>
      <c r="U1078" s="81">
        <v>40</v>
      </c>
      <c r="V1078" s="81">
        <v>40</v>
      </c>
      <c r="W1078" s="81">
        <v>38</v>
      </c>
      <c r="X1078" s="81">
        <v>35</v>
      </c>
      <c r="Y1078" s="81">
        <v>25</v>
      </c>
      <c r="Z1078" s="81">
        <v>25</v>
      </c>
      <c r="AA1078" s="81">
        <v>25</v>
      </c>
      <c r="AB1078" s="81">
        <v>40</v>
      </c>
      <c r="AC1078" s="81">
        <v>40</v>
      </c>
      <c r="AD1078" s="81">
        <v>36</v>
      </c>
      <c r="AE1078" s="81">
        <v>35</v>
      </c>
      <c r="AF1078" s="81">
        <v>25</v>
      </c>
      <c r="AG1078" s="81">
        <v>25</v>
      </c>
      <c r="AH1078" s="81">
        <v>25</v>
      </c>
      <c r="AI1078" s="81">
        <v>40</v>
      </c>
      <c r="AJ1078" s="81">
        <v>40</v>
      </c>
      <c r="AK1078" s="81">
        <v>36</v>
      </c>
      <c r="AL1078" s="81">
        <v>35</v>
      </c>
      <c r="AM1078" s="81">
        <v>25</v>
      </c>
      <c r="AN1078" s="81">
        <v>25</v>
      </c>
    </row>
    <row r="1079" spans="1:40" ht="16.5">
      <c r="A1079" s="81">
        <v>11075</v>
      </c>
      <c r="B1079" s="81" t="s">
        <v>3243</v>
      </c>
      <c r="C1079" s="81" t="s">
        <v>2154</v>
      </c>
      <c r="D1079" s="81">
        <v>40</v>
      </c>
      <c r="E1079" s="81">
        <v>40</v>
      </c>
      <c r="F1079" s="81">
        <v>40</v>
      </c>
      <c r="G1079" s="81">
        <v>35</v>
      </c>
      <c r="H1079" s="81">
        <v>40</v>
      </c>
      <c r="I1079" s="81">
        <v>35</v>
      </c>
      <c r="J1079" s="81">
        <v>37</v>
      </c>
      <c r="K1079" s="81">
        <v>40</v>
      </c>
      <c r="L1079" s="81">
        <v>40</v>
      </c>
      <c r="M1079" s="81">
        <v>37</v>
      </c>
      <c r="N1079" s="81">
        <v>40</v>
      </c>
      <c r="O1079" s="81">
        <v>37</v>
      </c>
      <c r="P1079" s="81">
        <v>40</v>
      </c>
      <c r="Q1079" s="81">
        <v>37</v>
      </c>
      <c r="R1079" s="81">
        <v>40</v>
      </c>
      <c r="S1079" s="81">
        <v>40</v>
      </c>
      <c r="T1079" s="81">
        <v>25</v>
      </c>
      <c r="U1079" s="81">
        <v>40</v>
      </c>
      <c r="V1079" s="81">
        <v>40</v>
      </c>
      <c r="W1079" s="81">
        <v>39</v>
      </c>
      <c r="X1079" s="81">
        <v>35</v>
      </c>
      <c r="Y1079" s="81">
        <v>25</v>
      </c>
      <c r="Z1079" s="81">
        <v>25</v>
      </c>
      <c r="AA1079" s="81">
        <v>25</v>
      </c>
      <c r="AB1079" s="81">
        <v>40</v>
      </c>
      <c r="AC1079" s="81">
        <v>40</v>
      </c>
      <c r="AD1079" s="81">
        <v>36</v>
      </c>
      <c r="AE1079" s="81">
        <v>35</v>
      </c>
      <c r="AF1079" s="81">
        <v>25</v>
      </c>
      <c r="AG1079" s="81">
        <v>25</v>
      </c>
      <c r="AH1079" s="81">
        <v>25</v>
      </c>
      <c r="AI1079" s="81">
        <v>40</v>
      </c>
      <c r="AJ1079" s="81">
        <v>40</v>
      </c>
      <c r="AK1079" s="81">
        <v>36</v>
      </c>
      <c r="AL1079" s="81">
        <v>35</v>
      </c>
      <c r="AM1079" s="81">
        <v>25</v>
      </c>
      <c r="AN1079" s="81">
        <v>25</v>
      </c>
    </row>
    <row r="1080" spans="1:40" ht="16.5">
      <c r="A1080" s="81">
        <v>11076</v>
      </c>
      <c r="B1080" s="81" t="s">
        <v>3244</v>
      </c>
      <c r="C1080" s="81" t="s">
        <v>2154</v>
      </c>
      <c r="D1080" s="81">
        <v>40</v>
      </c>
      <c r="E1080" s="81">
        <v>40</v>
      </c>
      <c r="F1080" s="81">
        <v>40</v>
      </c>
      <c r="G1080" s="81">
        <v>35</v>
      </c>
      <c r="H1080" s="81">
        <v>40</v>
      </c>
      <c r="I1080" s="81">
        <v>35</v>
      </c>
      <c r="J1080" s="81">
        <v>37</v>
      </c>
      <c r="K1080" s="81">
        <v>40</v>
      </c>
      <c r="L1080" s="81">
        <v>40</v>
      </c>
      <c r="M1080" s="81">
        <v>37</v>
      </c>
      <c r="N1080" s="81">
        <v>40</v>
      </c>
      <c r="O1080" s="81">
        <v>37</v>
      </c>
      <c r="P1080" s="81">
        <v>40</v>
      </c>
      <c r="Q1080" s="81">
        <v>37</v>
      </c>
      <c r="R1080" s="81">
        <v>40</v>
      </c>
      <c r="S1080" s="81">
        <v>40</v>
      </c>
      <c r="T1080" s="81">
        <v>25</v>
      </c>
      <c r="U1080" s="81">
        <v>40</v>
      </c>
      <c r="V1080" s="81">
        <v>40</v>
      </c>
      <c r="W1080" s="81">
        <v>40</v>
      </c>
      <c r="X1080" s="81">
        <v>35</v>
      </c>
      <c r="Y1080" s="81">
        <v>25</v>
      </c>
      <c r="Z1080" s="81">
        <v>25</v>
      </c>
      <c r="AA1080" s="81">
        <v>25</v>
      </c>
      <c r="AB1080" s="81">
        <v>40</v>
      </c>
      <c r="AC1080" s="81">
        <v>40</v>
      </c>
      <c r="AD1080" s="81">
        <v>36</v>
      </c>
      <c r="AE1080" s="81">
        <v>35</v>
      </c>
      <c r="AF1080" s="81">
        <v>25</v>
      </c>
      <c r="AG1080" s="81">
        <v>25</v>
      </c>
      <c r="AH1080" s="81">
        <v>25</v>
      </c>
      <c r="AI1080" s="81">
        <v>40</v>
      </c>
      <c r="AJ1080" s="81">
        <v>40</v>
      </c>
      <c r="AK1080" s="81">
        <v>36</v>
      </c>
      <c r="AL1080" s="81">
        <v>35</v>
      </c>
      <c r="AM1080" s="81">
        <v>25</v>
      </c>
      <c r="AN1080" s="81">
        <v>25</v>
      </c>
    </row>
    <row r="1081" spans="1:40" ht="16.5">
      <c r="A1081" s="81">
        <v>11077</v>
      </c>
      <c r="B1081" s="81" t="s">
        <v>3245</v>
      </c>
      <c r="C1081" s="81" t="s">
        <v>2160</v>
      </c>
      <c r="D1081" s="81">
        <v>40</v>
      </c>
      <c r="E1081" s="81">
        <v>40</v>
      </c>
      <c r="F1081" s="81">
        <v>40</v>
      </c>
      <c r="G1081" s="81">
        <v>35</v>
      </c>
      <c r="H1081" s="81">
        <v>40</v>
      </c>
      <c r="I1081" s="81">
        <v>35</v>
      </c>
      <c r="J1081" s="81">
        <v>37</v>
      </c>
      <c r="K1081" s="81">
        <v>40</v>
      </c>
      <c r="L1081" s="81">
        <v>40</v>
      </c>
      <c r="M1081" s="81">
        <v>37</v>
      </c>
      <c r="N1081" s="81">
        <v>40</v>
      </c>
      <c r="O1081" s="81">
        <v>37</v>
      </c>
      <c r="P1081" s="81">
        <v>40</v>
      </c>
      <c r="Q1081" s="81">
        <v>37</v>
      </c>
      <c r="R1081" s="81">
        <v>40</v>
      </c>
      <c r="S1081" s="81">
        <v>40</v>
      </c>
      <c r="T1081" s="81">
        <v>25</v>
      </c>
      <c r="U1081" s="81">
        <v>40</v>
      </c>
      <c r="V1081" s="81">
        <v>40</v>
      </c>
      <c r="W1081" s="81">
        <v>40</v>
      </c>
      <c r="X1081" s="81">
        <v>35</v>
      </c>
      <c r="Y1081" s="81">
        <v>25</v>
      </c>
      <c r="Z1081" s="81">
        <v>25</v>
      </c>
      <c r="AA1081" s="81">
        <v>25</v>
      </c>
      <c r="AB1081" s="81">
        <v>40</v>
      </c>
      <c r="AC1081" s="81">
        <v>40</v>
      </c>
      <c r="AD1081" s="81">
        <v>37</v>
      </c>
      <c r="AE1081" s="81">
        <v>35</v>
      </c>
      <c r="AF1081" s="81">
        <v>25</v>
      </c>
      <c r="AG1081" s="81">
        <v>25</v>
      </c>
      <c r="AH1081" s="81">
        <v>25</v>
      </c>
      <c r="AI1081" s="81">
        <v>40</v>
      </c>
      <c r="AJ1081" s="81">
        <v>40</v>
      </c>
      <c r="AK1081" s="81">
        <v>36</v>
      </c>
      <c r="AL1081" s="81">
        <v>35</v>
      </c>
      <c r="AM1081" s="81">
        <v>25</v>
      </c>
      <c r="AN1081" s="81">
        <v>25</v>
      </c>
    </row>
    <row r="1082" spans="1:40" ht="16.5">
      <c r="A1082" s="81">
        <v>11078</v>
      </c>
      <c r="B1082" s="81" t="s">
        <v>3246</v>
      </c>
      <c r="C1082" s="81" t="s">
        <v>2160</v>
      </c>
      <c r="D1082" s="81">
        <v>40</v>
      </c>
      <c r="E1082" s="81">
        <v>40</v>
      </c>
      <c r="F1082" s="81">
        <v>40</v>
      </c>
      <c r="G1082" s="81">
        <v>35</v>
      </c>
      <c r="H1082" s="81">
        <v>40</v>
      </c>
      <c r="I1082" s="81">
        <v>35</v>
      </c>
      <c r="J1082" s="81">
        <v>37</v>
      </c>
      <c r="K1082" s="81">
        <v>40</v>
      </c>
      <c r="L1082" s="81">
        <v>40</v>
      </c>
      <c r="M1082" s="81">
        <v>37</v>
      </c>
      <c r="N1082" s="81">
        <v>40</v>
      </c>
      <c r="O1082" s="81">
        <v>37</v>
      </c>
      <c r="P1082" s="81">
        <v>40</v>
      </c>
      <c r="Q1082" s="81">
        <v>37</v>
      </c>
      <c r="R1082" s="81">
        <v>40</v>
      </c>
      <c r="S1082" s="81">
        <v>40</v>
      </c>
      <c r="T1082" s="81">
        <v>25</v>
      </c>
      <c r="U1082" s="81">
        <v>40</v>
      </c>
      <c r="V1082" s="81">
        <v>40</v>
      </c>
      <c r="W1082" s="81">
        <v>40</v>
      </c>
      <c r="X1082" s="81">
        <v>35</v>
      </c>
      <c r="Y1082" s="81">
        <v>25</v>
      </c>
      <c r="Z1082" s="81">
        <v>25</v>
      </c>
      <c r="AA1082" s="81">
        <v>25</v>
      </c>
      <c r="AB1082" s="81">
        <v>40</v>
      </c>
      <c r="AC1082" s="81">
        <v>40</v>
      </c>
      <c r="AD1082" s="81">
        <v>38</v>
      </c>
      <c r="AE1082" s="81">
        <v>35</v>
      </c>
      <c r="AF1082" s="81">
        <v>25</v>
      </c>
      <c r="AG1082" s="81">
        <v>25</v>
      </c>
      <c r="AH1082" s="81">
        <v>25</v>
      </c>
      <c r="AI1082" s="81">
        <v>40</v>
      </c>
      <c r="AJ1082" s="81">
        <v>40</v>
      </c>
      <c r="AK1082" s="81">
        <v>36</v>
      </c>
      <c r="AL1082" s="81">
        <v>35</v>
      </c>
      <c r="AM1082" s="81">
        <v>25</v>
      </c>
      <c r="AN1082" s="81">
        <v>25</v>
      </c>
    </row>
    <row r="1083" spans="1:40" ht="16.5">
      <c r="A1083" s="81">
        <v>11079</v>
      </c>
      <c r="B1083" s="81" t="s">
        <v>3247</v>
      </c>
      <c r="C1083" s="81" t="s">
        <v>2160</v>
      </c>
      <c r="D1083" s="81">
        <v>40</v>
      </c>
      <c r="E1083" s="81">
        <v>40</v>
      </c>
      <c r="F1083" s="81">
        <v>40</v>
      </c>
      <c r="G1083" s="81">
        <v>35</v>
      </c>
      <c r="H1083" s="81">
        <v>40</v>
      </c>
      <c r="I1083" s="81">
        <v>35</v>
      </c>
      <c r="J1083" s="81">
        <v>37</v>
      </c>
      <c r="K1083" s="81">
        <v>40</v>
      </c>
      <c r="L1083" s="81">
        <v>40</v>
      </c>
      <c r="M1083" s="81">
        <v>37</v>
      </c>
      <c r="N1083" s="81">
        <v>40</v>
      </c>
      <c r="O1083" s="81">
        <v>37</v>
      </c>
      <c r="P1083" s="81">
        <v>40</v>
      </c>
      <c r="Q1083" s="81">
        <v>37</v>
      </c>
      <c r="R1083" s="81">
        <v>40</v>
      </c>
      <c r="S1083" s="81">
        <v>40</v>
      </c>
      <c r="T1083" s="81">
        <v>25</v>
      </c>
      <c r="U1083" s="81">
        <v>40</v>
      </c>
      <c r="V1083" s="81">
        <v>40</v>
      </c>
      <c r="W1083" s="81">
        <v>40</v>
      </c>
      <c r="X1083" s="81">
        <v>35</v>
      </c>
      <c r="Y1083" s="81">
        <v>25</v>
      </c>
      <c r="Z1083" s="81">
        <v>25</v>
      </c>
      <c r="AA1083" s="81">
        <v>25</v>
      </c>
      <c r="AB1083" s="81">
        <v>40</v>
      </c>
      <c r="AC1083" s="81">
        <v>40</v>
      </c>
      <c r="AD1083" s="81">
        <v>39</v>
      </c>
      <c r="AE1083" s="81">
        <v>35</v>
      </c>
      <c r="AF1083" s="81">
        <v>25</v>
      </c>
      <c r="AG1083" s="81">
        <v>25</v>
      </c>
      <c r="AH1083" s="81">
        <v>25</v>
      </c>
      <c r="AI1083" s="81">
        <v>40</v>
      </c>
      <c r="AJ1083" s="81">
        <v>40</v>
      </c>
      <c r="AK1083" s="81">
        <v>36</v>
      </c>
      <c r="AL1083" s="81">
        <v>35</v>
      </c>
      <c r="AM1083" s="81">
        <v>25</v>
      </c>
      <c r="AN1083" s="81">
        <v>25</v>
      </c>
    </row>
    <row r="1084" spans="1:40" ht="16.5">
      <c r="A1084" s="81">
        <v>11080</v>
      </c>
      <c r="B1084" s="81" t="s">
        <v>3248</v>
      </c>
      <c r="C1084" s="81" t="s">
        <v>2160</v>
      </c>
      <c r="D1084" s="81">
        <v>40</v>
      </c>
      <c r="E1084" s="81">
        <v>40</v>
      </c>
      <c r="F1084" s="81">
        <v>40</v>
      </c>
      <c r="G1084" s="81">
        <v>35</v>
      </c>
      <c r="H1084" s="81">
        <v>40</v>
      </c>
      <c r="I1084" s="81">
        <v>35</v>
      </c>
      <c r="J1084" s="81">
        <v>37</v>
      </c>
      <c r="K1084" s="81">
        <v>40</v>
      </c>
      <c r="L1084" s="81">
        <v>40</v>
      </c>
      <c r="M1084" s="81">
        <v>37</v>
      </c>
      <c r="N1084" s="81">
        <v>40</v>
      </c>
      <c r="O1084" s="81">
        <v>37</v>
      </c>
      <c r="P1084" s="81">
        <v>40</v>
      </c>
      <c r="Q1084" s="81">
        <v>37</v>
      </c>
      <c r="R1084" s="81">
        <v>40</v>
      </c>
      <c r="S1084" s="81">
        <v>40</v>
      </c>
      <c r="T1084" s="81">
        <v>25</v>
      </c>
      <c r="U1084" s="81">
        <v>40</v>
      </c>
      <c r="V1084" s="81">
        <v>40</v>
      </c>
      <c r="W1084" s="81">
        <v>40</v>
      </c>
      <c r="X1084" s="81">
        <v>35</v>
      </c>
      <c r="Y1084" s="81">
        <v>25</v>
      </c>
      <c r="Z1084" s="81">
        <v>25</v>
      </c>
      <c r="AA1084" s="81">
        <v>25</v>
      </c>
      <c r="AB1084" s="81">
        <v>40</v>
      </c>
      <c r="AC1084" s="81">
        <v>40</v>
      </c>
      <c r="AD1084" s="81">
        <v>40</v>
      </c>
      <c r="AE1084" s="81">
        <v>35</v>
      </c>
      <c r="AF1084" s="81">
        <v>25</v>
      </c>
      <c r="AG1084" s="81">
        <v>25</v>
      </c>
      <c r="AH1084" s="81">
        <v>25</v>
      </c>
      <c r="AI1084" s="81">
        <v>40</v>
      </c>
      <c r="AJ1084" s="81">
        <v>40</v>
      </c>
      <c r="AK1084" s="81">
        <v>36</v>
      </c>
      <c r="AL1084" s="81">
        <v>35</v>
      </c>
      <c r="AM1084" s="81">
        <v>25</v>
      </c>
      <c r="AN1084" s="81">
        <v>25</v>
      </c>
    </row>
    <row r="1085" spans="1:40" ht="16.5">
      <c r="A1085" s="81">
        <v>11081</v>
      </c>
      <c r="B1085" s="81" t="s">
        <v>3249</v>
      </c>
      <c r="C1085" s="81" t="s">
        <v>2166</v>
      </c>
      <c r="D1085" s="81">
        <v>40</v>
      </c>
      <c r="E1085" s="81">
        <v>40</v>
      </c>
      <c r="F1085" s="81">
        <v>40</v>
      </c>
      <c r="G1085" s="81">
        <v>35</v>
      </c>
      <c r="H1085" s="81">
        <v>40</v>
      </c>
      <c r="I1085" s="81">
        <v>35</v>
      </c>
      <c r="J1085" s="81">
        <v>37</v>
      </c>
      <c r="K1085" s="81">
        <v>40</v>
      </c>
      <c r="L1085" s="81">
        <v>40</v>
      </c>
      <c r="M1085" s="81">
        <v>37</v>
      </c>
      <c r="N1085" s="81">
        <v>40</v>
      </c>
      <c r="O1085" s="81">
        <v>37</v>
      </c>
      <c r="P1085" s="81">
        <v>40</v>
      </c>
      <c r="Q1085" s="81">
        <v>37</v>
      </c>
      <c r="R1085" s="81">
        <v>40</v>
      </c>
      <c r="S1085" s="81">
        <v>40</v>
      </c>
      <c r="T1085" s="81">
        <v>25</v>
      </c>
      <c r="U1085" s="81">
        <v>40</v>
      </c>
      <c r="V1085" s="81">
        <v>40</v>
      </c>
      <c r="W1085" s="81">
        <v>40</v>
      </c>
      <c r="X1085" s="81">
        <v>35</v>
      </c>
      <c r="Y1085" s="81">
        <v>25</v>
      </c>
      <c r="Z1085" s="81">
        <v>25</v>
      </c>
      <c r="AA1085" s="81">
        <v>25</v>
      </c>
      <c r="AB1085" s="81">
        <v>40</v>
      </c>
      <c r="AC1085" s="81">
        <v>40</v>
      </c>
      <c r="AD1085" s="81">
        <v>40</v>
      </c>
      <c r="AE1085" s="81">
        <v>35</v>
      </c>
      <c r="AF1085" s="81">
        <v>25</v>
      </c>
      <c r="AG1085" s="81">
        <v>25</v>
      </c>
      <c r="AH1085" s="81">
        <v>25</v>
      </c>
      <c r="AI1085" s="81">
        <v>40</v>
      </c>
      <c r="AJ1085" s="81">
        <v>40</v>
      </c>
      <c r="AK1085" s="81">
        <v>37</v>
      </c>
      <c r="AL1085" s="81">
        <v>35</v>
      </c>
      <c r="AM1085" s="81">
        <v>25</v>
      </c>
      <c r="AN1085" s="81">
        <v>25</v>
      </c>
    </row>
    <row r="1086" spans="1:40" ht="16.5">
      <c r="A1086" s="81">
        <v>11082</v>
      </c>
      <c r="B1086" s="81" t="s">
        <v>3250</v>
      </c>
      <c r="C1086" s="81" t="s">
        <v>2166</v>
      </c>
      <c r="D1086" s="81">
        <v>40</v>
      </c>
      <c r="E1086" s="81">
        <v>40</v>
      </c>
      <c r="F1086" s="81">
        <v>40</v>
      </c>
      <c r="G1086" s="81">
        <v>35</v>
      </c>
      <c r="H1086" s="81">
        <v>40</v>
      </c>
      <c r="I1086" s="81">
        <v>35</v>
      </c>
      <c r="J1086" s="81">
        <v>37</v>
      </c>
      <c r="K1086" s="81">
        <v>40</v>
      </c>
      <c r="L1086" s="81">
        <v>40</v>
      </c>
      <c r="M1086" s="81">
        <v>37</v>
      </c>
      <c r="N1086" s="81">
        <v>40</v>
      </c>
      <c r="O1086" s="81">
        <v>37</v>
      </c>
      <c r="P1086" s="81">
        <v>40</v>
      </c>
      <c r="Q1086" s="81">
        <v>37</v>
      </c>
      <c r="R1086" s="81">
        <v>40</v>
      </c>
      <c r="S1086" s="81">
        <v>40</v>
      </c>
      <c r="T1086" s="81">
        <v>25</v>
      </c>
      <c r="U1086" s="81">
        <v>40</v>
      </c>
      <c r="V1086" s="81">
        <v>40</v>
      </c>
      <c r="W1086" s="81">
        <v>40</v>
      </c>
      <c r="X1086" s="81">
        <v>35</v>
      </c>
      <c r="Y1086" s="81">
        <v>25</v>
      </c>
      <c r="Z1086" s="81">
        <v>25</v>
      </c>
      <c r="AA1086" s="81">
        <v>25</v>
      </c>
      <c r="AB1086" s="81">
        <v>40</v>
      </c>
      <c r="AC1086" s="81">
        <v>40</v>
      </c>
      <c r="AD1086" s="81">
        <v>40</v>
      </c>
      <c r="AE1086" s="81">
        <v>35</v>
      </c>
      <c r="AF1086" s="81">
        <v>25</v>
      </c>
      <c r="AG1086" s="81">
        <v>25</v>
      </c>
      <c r="AH1086" s="81">
        <v>25</v>
      </c>
      <c r="AI1086" s="81">
        <v>40</v>
      </c>
      <c r="AJ1086" s="81">
        <v>40</v>
      </c>
      <c r="AK1086" s="81">
        <v>38</v>
      </c>
      <c r="AL1086" s="81">
        <v>35</v>
      </c>
      <c r="AM1086" s="81">
        <v>25</v>
      </c>
      <c r="AN1086" s="81">
        <v>25</v>
      </c>
    </row>
    <row r="1087" spans="1:40" ht="16.5">
      <c r="A1087" s="81">
        <v>11083</v>
      </c>
      <c r="B1087" s="81" t="s">
        <v>3251</v>
      </c>
      <c r="C1087" s="81" t="s">
        <v>2166</v>
      </c>
      <c r="D1087" s="81">
        <v>40</v>
      </c>
      <c r="E1087" s="81">
        <v>40</v>
      </c>
      <c r="F1087" s="81">
        <v>40</v>
      </c>
      <c r="G1087" s="81">
        <v>35</v>
      </c>
      <c r="H1087" s="81">
        <v>40</v>
      </c>
      <c r="I1087" s="81">
        <v>35</v>
      </c>
      <c r="J1087" s="81">
        <v>37</v>
      </c>
      <c r="K1087" s="81">
        <v>40</v>
      </c>
      <c r="L1087" s="81">
        <v>40</v>
      </c>
      <c r="M1087" s="81">
        <v>37</v>
      </c>
      <c r="N1087" s="81">
        <v>40</v>
      </c>
      <c r="O1087" s="81">
        <v>37</v>
      </c>
      <c r="P1087" s="81">
        <v>40</v>
      </c>
      <c r="Q1087" s="81">
        <v>37</v>
      </c>
      <c r="R1087" s="81">
        <v>40</v>
      </c>
      <c r="S1087" s="81">
        <v>40</v>
      </c>
      <c r="T1087" s="81">
        <v>25</v>
      </c>
      <c r="U1087" s="81">
        <v>40</v>
      </c>
      <c r="V1087" s="81">
        <v>40</v>
      </c>
      <c r="W1087" s="81">
        <v>40</v>
      </c>
      <c r="X1087" s="81">
        <v>35</v>
      </c>
      <c r="Y1087" s="81">
        <v>25</v>
      </c>
      <c r="Z1087" s="81">
        <v>25</v>
      </c>
      <c r="AA1087" s="81">
        <v>25</v>
      </c>
      <c r="AB1087" s="81">
        <v>40</v>
      </c>
      <c r="AC1087" s="81">
        <v>40</v>
      </c>
      <c r="AD1087" s="81">
        <v>40</v>
      </c>
      <c r="AE1087" s="81">
        <v>35</v>
      </c>
      <c r="AF1087" s="81">
        <v>25</v>
      </c>
      <c r="AG1087" s="81">
        <v>25</v>
      </c>
      <c r="AH1087" s="81">
        <v>25</v>
      </c>
      <c r="AI1087" s="81">
        <v>40</v>
      </c>
      <c r="AJ1087" s="81">
        <v>40</v>
      </c>
      <c r="AK1087" s="81">
        <v>39</v>
      </c>
      <c r="AL1087" s="81">
        <v>35</v>
      </c>
      <c r="AM1087" s="81">
        <v>25</v>
      </c>
      <c r="AN1087" s="81">
        <v>25</v>
      </c>
    </row>
    <row r="1088" spans="1:40" ht="16.5">
      <c r="A1088" s="81">
        <v>11084</v>
      </c>
      <c r="B1088" s="81" t="s">
        <v>3252</v>
      </c>
      <c r="C1088" s="81" t="s">
        <v>2166</v>
      </c>
      <c r="D1088" s="81">
        <v>40</v>
      </c>
      <c r="E1088" s="81">
        <v>40</v>
      </c>
      <c r="F1088" s="81">
        <v>40</v>
      </c>
      <c r="G1088" s="81">
        <v>35</v>
      </c>
      <c r="H1088" s="81">
        <v>40</v>
      </c>
      <c r="I1088" s="81">
        <v>35</v>
      </c>
      <c r="J1088" s="81">
        <v>37</v>
      </c>
      <c r="K1088" s="81">
        <v>40</v>
      </c>
      <c r="L1088" s="81">
        <v>40</v>
      </c>
      <c r="M1088" s="81">
        <v>37</v>
      </c>
      <c r="N1088" s="81">
        <v>40</v>
      </c>
      <c r="O1088" s="81">
        <v>37</v>
      </c>
      <c r="P1088" s="81">
        <v>40</v>
      </c>
      <c r="Q1088" s="81">
        <v>37</v>
      </c>
      <c r="R1088" s="81">
        <v>40</v>
      </c>
      <c r="S1088" s="81">
        <v>40</v>
      </c>
      <c r="T1088" s="81">
        <v>25</v>
      </c>
      <c r="U1088" s="81">
        <v>40</v>
      </c>
      <c r="V1088" s="81">
        <v>40</v>
      </c>
      <c r="W1088" s="81">
        <v>40</v>
      </c>
      <c r="X1088" s="81">
        <v>35</v>
      </c>
      <c r="Y1088" s="81">
        <v>25</v>
      </c>
      <c r="Z1088" s="81">
        <v>25</v>
      </c>
      <c r="AA1088" s="81">
        <v>25</v>
      </c>
      <c r="AB1088" s="81">
        <v>40</v>
      </c>
      <c r="AC1088" s="81">
        <v>40</v>
      </c>
      <c r="AD1088" s="81">
        <v>40</v>
      </c>
      <c r="AE1088" s="81">
        <v>35</v>
      </c>
      <c r="AF1088" s="81">
        <v>25</v>
      </c>
      <c r="AG1088" s="81">
        <v>25</v>
      </c>
      <c r="AH1088" s="81">
        <v>25</v>
      </c>
      <c r="AI1088" s="81">
        <v>40</v>
      </c>
      <c r="AJ1088" s="81">
        <v>40</v>
      </c>
      <c r="AK1088" s="81">
        <v>40</v>
      </c>
      <c r="AL1088" s="81">
        <v>35</v>
      </c>
      <c r="AM1088" s="81">
        <v>25</v>
      </c>
      <c r="AN1088" s="81">
        <v>25</v>
      </c>
    </row>
    <row r="1089" spans="1:40" ht="16.5">
      <c r="A1089" s="81">
        <v>11085</v>
      </c>
      <c r="B1089" s="81" t="s">
        <v>3253</v>
      </c>
      <c r="C1089" s="81" t="s">
        <v>2155</v>
      </c>
      <c r="D1089" s="81">
        <v>40</v>
      </c>
      <c r="E1089" s="81">
        <v>40</v>
      </c>
      <c r="F1089" s="81">
        <v>40</v>
      </c>
      <c r="G1089" s="81">
        <v>35</v>
      </c>
      <c r="H1089" s="81">
        <v>40</v>
      </c>
      <c r="I1089" s="81">
        <v>35</v>
      </c>
      <c r="J1089" s="81">
        <v>37</v>
      </c>
      <c r="K1089" s="81">
        <v>40</v>
      </c>
      <c r="L1089" s="81">
        <v>40</v>
      </c>
      <c r="M1089" s="81">
        <v>37</v>
      </c>
      <c r="N1089" s="81">
        <v>40</v>
      </c>
      <c r="O1089" s="81">
        <v>37</v>
      </c>
      <c r="P1089" s="81">
        <v>40</v>
      </c>
      <c r="Q1089" s="81">
        <v>37</v>
      </c>
      <c r="R1089" s="81">
        <v>40</v>
      </c>
      <c r="S1089" s="81">
        <v>40</v>
      </c>
      <c r="T1089" s="81">
        <v>25</v>
      </c>
      <c r="U1089" s="81">
        <v>40</v>
      </c>
      <c r="V1089" s="81">
        <v>40</v>
      </c>
      <c r="W1089" s="81">
        <v>40</v>
      </c>
      <c r="X1089" s="81">
        <v>36</v>
      </c>
      <c r="Y1089" s="81">
        <v>25</v>
      </c>
      <c r="Z1089" s="81">
        <v>25</v>
      </c>
      <c r="AA1089" s="81">
        <v>25</v>
      </c>
      <c r="AB1089" s="81">
        <v>40</v>
      </c>
      <c r="AC1089" s="81">
        <v>40</v>
      </c>
      <c r="AD1089" s="81">
        <v>40</v>
      </c>
      <c r="AE1089" s="81">
        <v>35</v>
      </c>
      <c r="AF1089" s="81">
        <v>25</v>
      </c>
      <c r="AG1089" s="81">
        <v>25</v>
      </c>
      <c r="AH1089" s="81">
        <v>25</v>
      </c>
      <c r="AI1089" s="81">
        <v>40</v>
      </c>
      <c r="AJ1089" s="81">
        <v>40</v>
      </c>
      <c r="AK1089" s="81">
        <v>40</v>
      </c>
      <c r="AL1089" s="81">
        <v>35</v>
      </c>
      <c r="AM1089" s="81">
        <v>25</v>
      </c>
      <c r="AN1089" s="81">
        <v>25</v>
      </c>
    </row>
    <row r="1090" spans="1:40" ht="16.5">
      <c r="A1090" s="81">
        <v>11086</v>
      </c>
      <c r="B1090" s="81" t="s">
        <v>3254</v>
      </c>
      <c r="C1090" s="81" t="s">
        <v>2155</v>
      </c>
      <c r="D1090" s="81">
        <v>40</v>
      </c>
      <c r="E1090" s="81">
        <v>40</v>
      </c>
      <c r="F1090" s="81">
        <v>40</v>
      </c>
      <c r="G1090" s="81">
        <v>35</v>
      </c>
      <c r="H1090" s="81">
        <v>40</v>
      </c>
      <c r="I1090" s="81">
        <v>35</v>
      </c>
      <c r="J1090" s="81">
        <v>37</v>
      </c>
      <c r="K1090" s="81">
        <v>40</v>
      </c>
      <c r="L1090" s="81">
        <v>40</v>
      </c>
      <c r="M1090" s="81">
        <v>37</v>
      </c>
      <c r="N1090" s="81">
        <v>40</v>
      </c>
      <c r="O1090" s="81">
        <v>37</v>
      </c>
      <c r="P1090" s="81">
        <v>40</v>
      </c>
      <c r="Q1090" s="81">
        <v>37</v>
      </c>
      <c r="R1090" s="81">
        <v>40</v>
      </c>
      <c r="S1090" s="81">
        <v>40</v>
      </c>
      <c r="T1090" s="81">
        <v>25</v>
      </c>
      <c r="U1090" s="81">
        <v>40</v>
      </c>
      <c r="V1090" s="81">
        <v>40</v>
      </c>
      <c r="W1090" s="81">
        <v>40</v>
      </c>
      <c r="X1090" s="81">
        <v>37</v>
      </c>
      <c r="Y1090" s="81">
        <v>25</v>
      </c>
      <c r="Z1090" s="81">
        <v>25</v>
      </c>
      <c r="AA1090" s="81">
        <v>25</v>
      </c>
      <c r="AB1090" s="81">
        <v>40</v>
      </c>
      <c r="AC1090" s="81">
        <v>40</v>
      </c>
      <c r="AD1090" s="81">
        <v>40</v>
      </c>
      <c r="AE1090" s="81">
        <v>35</v>
      </c>
      <c r="AF1090" s="81">
        <v>25</v>
      </c>
      <c r="AG1090" s="81">
        <v>25</v>
      </c>
      <c r="AH1090" s="81">
        <v>25</v>
      </c>
      <c r="AI1090" s="81">
        <v>40</v>
      </c>
      <c r="AJ1090" s="81">
        <v>40</v>
      </c>
      <c r="AK1090" s="81">
        <v>40</v>
      </c>
      <c r="AL1090" s="81">
        <v>35</v>
      </c>
      <c r="AM1090" s="81">
        <v>25</v>
      </c>
      <c r="AN1090" s="81">
        <v>25</v>
      </c>
    </row>
    <row r="1091" spans="1:40" ht="16.5">
      <c r="A1091" s="81">
        <v>11087</v>
      </c>
      <c r="B1091" s="81" t="s">
        <v>3255</v>
      </c>
      <c r="C1091" s="81" t="s">
        <v>2155</v>
      </c>
      <c r="D1091" s="81">
        <v>40</v>
      </c>
      <c r="E1091" s="81">
        <v>40</v>
      </c>
      <c r="F1091" s="81">
        <v>40</v>
      </c>
      <c r="G1091" s="81">
        <v>35</v>
      </c>
      <c r="H1091" s="81">
        <v>40</v>
      </c>
      <c r="I1091" s="81">
        <v>35</v>
      </c>
      <c r="J1091" s="81">
        <v>37</v>
      </c>
      <c r="K1091" s="81">
        <v>40</v>
      </c>
      <c r="L1091" s="81">
        <v>40</v>
      </c>
      <c r="M1091" s="81">
        <v>37</v>
      </c>
      <c r="N1091" s="81">
        <v>40</v>
      </c>
      <c r="O1091" s="81">
        <v>37</v>
      </c>
      <c r="P1091" s="81">
        <v>40</v>
      </c>
      <c r="Q1091" s="81">
        <v>37</v>
      </c>
      <c r="R1091" s="81">
        <v>40</v>
      </c>
      <c r="S1091" s="81">
        <v>40</v>
      </c>
      <c r="T1091" s="81">
        <v>25</v>
      </c>
      <c r="U1091" s="81">
        <v>40</v>
      </c>
      <c r="V1091" s="81">
        <v>40</v>
      </c>
      <c r="W1091" s="81">
        <v>40</v>
      </c>
      <c r="X1091" s="81">
        <v>38</v>
      </c>
      <c r="Y1091" s="81">
        <v>25</v>
      </c>
      <c r="Z1091" s="81">
        <v>25</v>
      </c>
      <c r="AA1091" s="81">
        <v>25</v>
      </c>
      <c r="AB1091" s="81">
        <v>40</v>
      </c>
      <c r="AC1091" s="81">
        <v>40</v>
      </c>
      <c r="AD1091" s="81">
        <v>40</v>
      </c>
      <c r="AE1091" s="81">
        <v>35</v>
      </c>
      <c r="AF1091" s="81">
        <v>25</v>
      </c>
      <c r="AG1091" s="81">
        <v>25</v>
      </c>
      <c r="AH1091" s="81">
        <v>25</v>
      </c>
      <c r="AI1091" s="81">
        <v>40</v>
      </c>
      <c r="AJ1091" s="81">
        <v>40</v>
      </c>
      <c r="AK1091" s="81">
        <v>40</v>
      </c>
      <c r="AL1091" s="81">
        <v>35</v>
      </c>
      <c r="AM1091" s="81">
        <v>25</v>
      </c>
      <c r="AN1091" s="81">
        <v>25</v>
      </c>
    </row>
    <row r="1092" spans="1:40" ht="16.5">
      <c r="A1092" s="81">
        <v>11088</v>
      </c>
      <c r="B1092" s="81" t="s">
        <v>3256</v>
      </c>
      <c r="C1092" s="81" t="s">
        <v>2155</v>
      </c>
      <c r="D1092" s="81">
        <v>40</v>
      </c>
      <c r="E1092" s="81">
        <v>40</v>
      </c>
      <c r="F1092" s="81">
        <v>40</v>
      </c>
      <c r="G1092" s="81">
        <v>35</v>
      </c>
      <c r="H1092" s="81">
        <v>40</v>
      </c>
      <c r="I1092" s="81">
        <v>35</v>
      </c>
      <c r="J1092" s="81">
        <v>37</v>
      </c>
      <c r="K1092" s="81">
        <v>40</v>
      </c>
      <c r="L1092" s="81">
        <v>40</v>
      </c>
      <c r="M1092" s="81">
        <v>37</v>
      </c>
      <c r="N1092" s="81">
        <v>40</v>
      </c>
      <c r="O1092" s="81">
        <v>37</v>
      </c>
      <c r="P1092" s="81">
        <v>40</v>
      </c>
      <c r="Q1092" s="81">
        <v>37</v>
      </c>
      <c r="R1092" s="81">
        <v>40</v>
      </c>
      <c r="S1092" s="81">
        <v>40</v>
      </c>
      <c r="T1092" s="81">
        <v>25</v>
      </c>
      <c r="U1092" s="81">
        <v>40</v>
      </c>
      <c r="V1092" s="81">
        <v>40</v>
      </c>
      <c r="W1092" s="81">
        <v>40</v>
      </c>
      <c r="X1092" s="81">
        <v>39</v>
      </c>
      <c r="Y1092" s="81">
        <v>25</v>
      </c>
      <c r="Z1092" s="81">
        <v>25</v>
      </c>
      <c r="AA1092" s="81">
        <v>25</v>
      </c>
      <c r="AB1092" s="81">
        <v>40</v>
      </c>
      <c r="AC1092" s="81">
        <v>40</v>
      </c>
      <c r="AD1092" s="81">
        <v>40</v>
      </c>
      <c r="AE1092" s="81">
        <v>35</v>
      </c>
      <c r="AF1092" s="81">
        <v>25</v>
      </c>
      <c r="AG1092" s="81">
        <v>25</v>
      </c>
      <c r="AH1092" s="81">
        <v>25</v>
      </c>
      <c r="AI1092" s="81">
        <v>40</v>
      </c>
      <c r="AJ1092" s="81">
        <v>40</v>
      </c>
      <c r="AK1092" s="81">
        <v>40</v>
      </c>
      <c r="AL1092" s="81">
        <v>35</v>
      </c>
      <c r="AM1092" s="81">
        <v>25</v>
      </c>
      <c r="AN1092" s="81">
        <v>25</v>
      </c>
    </row>
    <row r="1093" spans="1:40" ht="16.5">
      <c r="A1093" s="81">
        <v>11089</v>
      </c>
      <c r="B1093" s="81" t="s">
        <v>3257</v>
      </c>
      <c r="C1093" s="81" t="s">
        <v>2155</v>
      </c>
      <c r="D1093" s="81">
        <v>40</v>
      </c>
      <c r="E1093" s="81">
        <v>40</v>
      </c>
      <c r="F1093" s="81">
        <v>40</v>
      </c>
      <c r="G1093" s="81">
        <v>35</v>
      </c>
      <c r="H1093" s="81">
        <v>40</v>
      </c>
      <c r="I1093" s="81">
        <v>35</v>
      </c>
      <c r="J1093" s="81">
        <v>37</v>
      </c>
      <c r="K1093" s="81">
        <v>40</v>
      </c>
      <c r="L1093" s="81">
        <v>40</v>
      </c>
      <c r="M1093" s="81">
        <v>37</v>
      </c>
      <c r="N1093" s="81">
        <v>40</v>
      </c>
      <c r="O1093" s="81">
        <v>37</v>
      </c>
      <c r="P1093" s="81">
        <v>40</v>
      </c>
      <c r="Q1093" s="81">
        <v>37</v>
      </c>
      <c r="R1093" s="81">
        <v>40</v>
      </c>
      <c r="S1093" s="81">
        <v>40</v>
      </c>
      <c r="T1093" s="81">
        <v>25</v>
      </c>
      <c r="U1093" s="81">
        <v>40</v>
      </c>
      <c r="V1093" s="81">
        <v>40</v>
      </c>
      <c r="W1093" s="81">
        <v>40</v>
      </c>
      <c r="X1093" s="81">
        <v>40</v>
      </c>
      <c r="Y1093" s="81">
        <v>25</v>
      </c>
      <c r="Z1093" s="81">
        <v>25</v>
      </c>
      <c r="AA1093" s="81">
        <v>25</v>
      </c>
      <c r="AB1093" s="81">
        <v>40</v>
      </c>
      <c r="AC1093" s="81">
        <v>40</v>
      </c>
      <c r="AD1093" s="81">
        <v>40</v>
      </c>
      <c r="AE1093" s="81">
        <v>35</v>
      </c>
      <c r="AF1093" s="81">
        <v>25</v>
      </c>
      <c r="AG1093" s="81">
        <v>25</v>
      </c>
      <c r="AH1093" s="81">
        <v>25</v>
      </c>
      <c r="AI1093" s="81">
        <v>40</v>
      </c>
      <c r="AJ1093" s="81">
        <v>40</v>
      </c>
      <c r="AK1093" s="81">
        <v>40</v>
      </c>
      <c r="AL1093" s="81">
        <v>35</v>
      </c>
      <c r="AM1093" s="81">
        <v>25</v>
      </c>
      <c r="AN1093" s="81">
        <v>25</v>
      </c>
    </row>
    <row r="1094" spans="1:40" ht="16.5">
      <c r="A1094" s="81">
        <v>11090</v>
      </c>
      <c r="B1094" s="81" t="s">
        <v>3258</v>
      </c>
      <c r="C1094" s="81" t="s">
        <v>2161</v>
      </c>
      <c r="D1094" s="81">
        <v>40</v>
      </c>
      <c r="E1094" s="81">
        <v>40</v>
      </c>
      <c r="F1094" s="81">
        <v>40</v>
      </c>
      <c r="G1094" s="81">
        <v>35</v>
      </c>
      <c r="H1094" s="81">
        <v>40</v>
      </c>
      <c r="I1094" s="81">
        <v>35</v>
      </c>
      <c r="J1094" s="81">
        <v>37</v>
      </c>
      <c r="K1094" s="81">
        <v>40</v>
      </c>
      <c r="L1094" s="81">
        <v>40</v>
      </c>
      <c r="M1094" s="81">
        <v>37</v>
      </c>
      <c r="N1094" s="81">
        <v>40</v>
      </c>
      <c r="O1094" s="81">
        <v>37</v>
      </c>
      <c r="P1094" s="81">
        <v>40</v>
      </c>
      <c r="Q1094" s="81">
        <v>37</v>
      </c>
      <c r="R1094" s="81">
        <v>40</v>
      </c>
      <c r="S1094" s="81">
        <v>40</v>
      </c>
      <c r="T1094" s="81">
        <v>25</v>
      </c>
      <c r="U1094" s="81">
        <v>40</v>
      </c>
      <c r="V1094" s="81">
        <v>40</v>
      </c>
      <c r="W1094" s="81">
        <v>40</v>
      </c>
      <c r="X1094" s="81">
        <v>40</v>
      </c>
      <c r="Y1094" s="81">
        <v>25</v>
      </c>
      <c r="Z1094" s="81">
        <v>25</v>
      </c>
      <c r="AA1094" s="81">
        <v>25</v>
      </c>
      <c r="AB1094" s="81">
        <v>40</v>
      </c>
      <c r="AC1094" s="81">
        <v>40</v>
      </c>
      <c r="AD1094" s="81">
        <v>40</v>
      </c>
      <c r="AE1094" s="81">
        <v>36</v>
      </c>
      <c r="AF1094" s="81">
        <v>25</v>
      </c>
      <c r="AG1094" s="81">
        <v>25</v>
      </c>
      <c r="AH1094" s="81">
        <v>25</v>
      </c>
      <c r="AI1094" s="81">
        <v>40</v>
      </c>
      <c r="AJ1094" s="81">
        <v>40</v>
      </c>
      <c r="AK1094" s="81">
        <v>40</v>
      </c>
      <c r="AL1094" s="81">
        <v>35</v>
      </c>
      <c r="AM1094" s="81">
        <v>25</v>
      </c>
      <c r="AN1094" s="81">
        <v>25</v>
      </c>
    </row>
    <row r="1095" spans="1:40" ht="16.5">
      <c r="A1095" s="81">
        <v>11091</v>
      </c>
      <c r="B1095" s="81" t="s">
        <v>3259</v>
      </c>
      <c r="C1095" s="81" t="s">
        <v>2161</v>
      </c>
      <c r="D1095" s="81">
        <v>40</v>
      </c>
      <c r="E1095" s="81">
        <v>40</v>
      </c>
      <c r="F1095" s="81">
        <v>40</v>
      </c>
      <c r="G1095" s="81">
        <v>35</v>
      </c>
      <c r="H1095" s="81">
        <v>40</v>
      </c>
      <c r="I1095" s="81">
        <v>35</v>
      </c>
      <c r="J1095" s="81">
        <v>37</v>
      </c>
      <c r="K1095" s="81">
        <v>40</v>
      </c>
      <c r="L1095" s="81">
        <v>40</v>
      </c>
      <c r="M1095" s="81">
        <v>37</v>
      </c>
      <c r="N1095" s="81">
        <v>40</v>
      </c>
      <c r="O1095" s="81">
        <v>37</v>
      </c>
      <c r="P1095" s="81">
        <v>40</v>
      </c>
      <c r="Q1095" s="81">
        <v>37</v>
      </c>
      <c r="R1095" s="81">
        <v>40</v>
      </c>
      <c r="S1095" s="81">
        <v>40</v>
      </c>
      <c r="T1095" s="81">
        <v>25</v>
      </c>
      <c r="U1095" s="81">
        <v>40</v>
      </c>
      <c r="V1095" s="81">
        <v>40</v>
      </c>
      <c r="W1095" s="81">
        <v>40</v>
      </c>
      <c r="X1095" s="81">
        <v>40</v>
      </c>
      <c r="Y1095" s="81">
        <v>25</v>
      </c>
      <c r="Z1095" s="81">
        <v>25</v>
      </c>
      <c r="AA1095" s="81">
        <v>25</v>
      </c>
      <c r="AB1095" s="81">
        <v>40</v>
      </c>
      <c r="AC1095" s="81">
        <v>40</v>
      </c>
      <c r="AD1095" s="81">
        <v>40</v>
      </c>
      <c r="AE1095" s="81">
        <v>37</v>
      </c>
      <c r="AF1095" s="81">
        <v>25</v>
      </c>
      <c r="AG1095" s="81">
        <v>25</v>
      </c>
      <c r="AH1095" s="81">
        <v>25</v>
      </c>
      <c r="AI1095" s="81">
        <v>40</v>
      </c>
      <c r="AJ1095" s="81">
        <v>40</v>
      </c>
      <c r="AK1095" s="81">
        <v>40</v>
      </c>
      <c r="AL1095" s="81">
        <v>35</v>
      </c>
      <c r="AM1095" s="81">
        <v>25</v>
      </c>
      <c r="AN1095" s="81">
        <v>25</v>
      </c>
    </row>
    <row r="1096" spans="1:40" ht="16.5">
      <c r="A1096" s="81">
        <v>11092</v>
      </c>
      <c r="B1096" s="81" t="s">
        <v>3260</v>
      </c>
      <c r="C1096" s="81" t="s">
        <v>2161</v>
      </c>
      <c r="D1096" s="81">
        <v>40</v>
      </c>
      <c r="E1096" s="81">
        <v>40</v>
      </c>
      <c r="F1096" s="81">
        <v>40</v>
      </c>
      <c r="G1096" s="81">
        <v>35</v>
      </c>
      <c r="H1096" s="81">
        <v>40</v>
      </c>
      <c r="I1096" s="81">
        <v>35</v>
      </c>
      <c r="J1096" s="81">
        <v>37</v>
      </c>
      <c r="K1096" s="81">
        <v>40</v>
      </c>
      <c r="L1096" s="81">
        <v>40</v>
      </c>
      <c r="M1096" s="81">
        <v>37</v>
      </c>
      <c r="N1096" s="81">
        <v>40</v>
      </c>
      <c r="O1096" s="81">
        <v>37</v>
      </c>
      <c r="P1096" s="81">
        <v>40</v>
      </c>
      <c r="Q1096" s="81">
        <v>37</v>
      </c>
      <c r="R1096" s="81">
        <v>40</v>
      </c>
      <c r="S1096" s="81">
        <v>40</v>
      </c>
      <c r="T1096" s="81">
        <v>25</v>
      </c>
      <c r="U1096" s="81">
        <v>40</v>
      </c>
      <c r="V1096" s="81">
        <v>40</v>
      </c>
      <c r="W1096" s="81">
        <v>40</v>
      </c>
      <c r="X1096" s="81">
        <v>40</v>
      </c>
      <c r="Y1096" s="81">
        <v>25</v>
      </c>
      <c r="Z1096" s="81">
        <v>25</v>
      </c>
      <c r="AA1096" s="81">
        <v>25</v>
      </c>
      <c r="AB1096" s="81">
        <v>40</v>
      </c>
      <c r="AC1096" s="81">
        <v>40</v>
      </c>
      <c r="AD1096" s="81">
        <v>40</v>
      </c>
      <c r="AE1096" s="81">
        <v>38</v>
      </c>
      <c r="AF1096" s="81">
        <v>25</v>
      </c>
      <c r="AG1096" s="81">
        <v>25</v>
      </c>
      <c r="AH1096" s="81">
        <v>25</v>
      </c>
      <c r="AI1096" s="81">
        <v>40</v>
      </c>
      <c r="AJ1096" s="81">
        <v>40</v>
      </c>
      <c r="AK1096" s="81">
        <v>40</v>
      </c>
      <c r="AL1096" s="81">
        <v>35</v>
      </c>
      <c r="AM1096" s="81">
        <v>25</v>
      </c>
      <c r="AN1096" s="81">
        <v>25</v>
      </c>
    </row>
    <row r="1097" spans="1:40" ht="16.5">
      <c r="A1097" s="81">
        <v>11093</v>
      </c>
      <c r="B1097" s="81" t="s">
        <v>3261</v>
      </c>
      <c r="C1097" s="81" t="s">
        <v>2161</v>
      </c>
      <c r="D1097" s="81">
        <v>40</v>
      </c>
      <c r="E1097" s="81">
        <v>40</v>
      </c>
      <c r="F1097" s="81">
        <v>40</v>
      </c>
      <c r="G1097" s="81">
        <v>35</v>
      </c>
      <c r="H1097" s="81">
        <v>40</v>
      </c>
      <c r="I1097" s="81">
        <v>35</v>
      </c>
      <c r="J1097" s="81">
        <v>37</v>
      </c>
      <c r="K1097" s="81">
        <v>40</v>
      </c>
      <c r="L1097" s="81">
        <v>40</v>
      </c>
      <c r="M1097" s="81">
        <v>37</v>
      </c>
      <c r="N1097" s="81">
        <v>40</v>
      </c>
      <c r="O1097" s="81">
        <v>37</v>
      </c>
      <c r="P1097" s="81">
        <v>40</v>
      </c>
      <c r="Q1097" s="81">
        <v>37</v>
      </c>
      <c r="R1097" s="81">
        <v>40</v>
      </c>
      <c r="S1097" s="81">
        <v>40</v>
      </c>
      <c r="T1097" s="81">
        <v>25</v>
      </c>
      <c r="U1097" s="81">
        <v>40</v>
      </c>
      <c r="V1097" s="81">
        <v>40</v>
      </c>
      <c r="W1097" s="81">
        <v>40</v>
      </c>
      <c r="X1097" s="81">
        <v>40</v>
      </c>
      <c r="Y1097" s="81">
        <v>25</v>
      </c>
      <c r="Z1097" s="81">
        <v>25</v>
      </c>
      <c r="AA1097" s="81">
        <v>25</v>
      </c>
      <c r="AB1097" s="81">
        <v>40</v>
      </c>
      <c r="AC1097" s="81">
        <v>40</v>
      </c>
      <c r="AD1097" s="81">
        <v>40</v>
      </c>
      <c r="AE1097" s="81">
        <v>39</v>
      </c>
      <c r="AF1097" s="81">
        <v>25</v>
      </c>
      <c r="AG1097" s="81">
        <v>25</v>
      </c>
      <c r="AH1097" s="81">
        <v>25</v>
      </c>
      <c r="AI1097" s="81">
        <v>40</v>
      </c>
      <c r="AJ1097" s="81">
        <v>40</v>
      </c>
      <c r="AK1097" s="81">
        <v>40</v>
      </c>
      <c r="AL1097" s="81">
        <v>35</v>
      </c>
      <c r="AM1097" s="81">
        <v>25</v>
      </c>
      <c r="AN1097" s="81">
        <v>25</v>
      </c>
    </row>
    <row r="1098" spans="1:40" ht="16.5">
      <c r="A1098" s="81">
        <v>11094</v>
      </c>
      <c r="B1098" s="81" t="s">
        <v>3262</v>
      </c>
      <c r="C1098" s="81" t="s">
        <v>2161</v>
      </c>
      <c r="D1098" s="81">
        <v>40</v>
      </c>
      <c r="E1098" s="81">
        <v>40</v>
      </c>
      <c r="F1098" s="81">
        <v>40</v>
      </c>
      <c r="G1098" s="81">
        <v>35</v>
      </c>
      <c r="H1098" s="81">
        <v>40</v>
      </c>
      <c r="I1098" s="81">
        <v>35</v>
      </c>
      <c r="J1098" s="81">
        <v>37</v>
      </c>
      <c r="K1098" s="81">
        <v>40</v>
      </c>
      <c r="L1098" s="81">
        <v>40</v>
      </c>
      <c r="M1098" s="81">
        <v>37</v>
      </c>
      <c r="N1098" s="81">
        <v>40</v>
      </c>
      <c r="O1098" s="81">
        <v>37</v>
      </c>
      <c r="P1098" s="81">
        <v>40</v>
      </c>
      <c r="Q1098" s="81">
        <v>37</v>
      </c>
      <c r="R1098" s="81">
        <v>40</v>
      </c>
      <c r="S1098" s="81">
        <v>40</v>
      </c>
      <c r="T1098" s="81">
        <v>25</v>
      </c>
      <c r="U1098" s="81">
        <v>40</v>
      </c>
      <c r="V1098" s="81">
        <v>40</v>
      </c>
      <c r="W1098" s="81">
        <v>40</v>
      </c>
      <c r="X1098" s="81">
        <v>40</v>
      </c>
      <c r="Y1098" s="81">
        <v>25</v>
      </c>
      <c r="Z1098" s="81">
        <v>25</v>
      </c>
      <c r="AA1098" s="81">
        <v>25</v>
      </c>
      <c r="AB1098" s="81">
        <v>40</v>
      </c>
      <c r="AC1098" s="81">
        <v>40</v>
      </c>
      <c r="AD1098" s="81">
        <v>40</v>
      </c>
      <c r="AE1098" s="81">
        <v>40</v>
      </c>
      <c r="AF1098" s="81">
        <v>25</v>
      </c>
      <c r="AG1098" s="81">
        <v>25</v>
      </c>
      <c r="AH1098" s="81">
        <v>25</v>
      </c>
      <c r="AI1098" s="81">
        <v>40</v>
      </c>
      <c r="AJ1098" s="81">
        <v>40</v>
      </c>
      <c r="AK1098" s="81">
        <v>40</v>
      </c>
      <c r="AL1098" s="81">
        <v>35</v>
      </c>
      <c r="AM1098" s="81">
        <v>25</v>
      </c>
      <c r="AN1098" s="81">
        <v>25</v>
      </c>
    </row>
    <row r="1099" spans="1:40" ht="16.5">
      <c r="A1099" s="81">
        <v>11095</v>
      </c>
      <c r="B1099" s="81" t="s">
        <v>3263</v>
      </c>
      <c r="C1099" s="81" t="s">
        <v>2167</v>
      </c>
      <c r="D1099" s="81">
        <v>40</v>
      </c>
      <c r="E1099" s="81">
        <v>40</v>
      </c>
      <c r="F1099" s="81">
        <v>40</v>
      </c>
      <c r="G1099" s="81">
        <v>35</v>
      </c>
      <c r="H1099" s="81">
        <v>40</v>
      </c>
      <c r="I1099" s="81">
        <v>35</v>
      </c>
      <c r="J1099" s="81">
        <v>37</v>
      </c>
      <c r="K1099" s="81">
        <v>40</v>
      </c>
      <c r="L1099" s="81">
        <v>40</v>
      </c>
      <c r="M1099" s="81">
        <v>37</v>
      </c>
      <c r="N1099" s="81">
        <v>40</v>
      </c>
      <c r="O1099" s="81">
        <v>37</v>
      </c>
      <c r="P1099" s="81">
        <v>40</v>
      </c>
      <c r="Q1099" s="81">
        <v>37</v>
      </c>
      <c r="R1099" s="81">
        <v>40</v>
      </c>
      <c r="S1099" s="81">
        <v>40</v>
      </c>
      <c r="T1099" s="81">
        <v>25</v>
      </c>
      <c r="U1099" s="81">
        <v>40</v>
      </c>
      <c r="V1099" s="81">
        <v>40</v>
      </c>
      <c r="W1099" s="81">
        <v>40</v>
      </c>
      <c r="X1099" s="81">
        <v>40</v>
      </c>
      <c r="Y1099" s="81">
        <v>25</v>
      </c>
      <c r="Z1099" s="81">
        <v>25</v>
      </c>
      <c r="AA1099" s="81">
        <v>25</v>
      </c>
      <c r="AB1099" s="81">
        <v>40</v>
      </c>
      <c r="AC1099" s="81">
        <v>40</v>
      </c>
      <c r="AD1099" s="81">
        <v>40</v>
      </c>
      <c r="AE1099" s="81">
        <v>40</v>
      </c>
      <c r="AF1099" s="81">
        <v>25</v>
      </c>
      <c r="AG1099" s="81">
        <v>25</v>
      </c>
      <c r="AH1099" s="81">
        <v>25</v>
      </c>
      <c r="AI1099" s="81">
        <v>40</v>
      </c>
      <c r="AJ1099" s="81">
        <v>40</v>
      </c>
      <c r="AK1099" s="81">
        <v>40</v>
      </c>
      <c r="AL1099" s="81">
        <v>36</v>
      </c>
      <c r="AM1099" s="81">
        <v>25</v>
      </c>
      <c r="AN1099" s="81">
        <v>25</v>
      </c>
    </row>
    <row r="1100" spans="1:40" ht="16.5">
      <c r="A1100" s="81">
        <v>11096</v>
      </c>
      <c r="B1100" s="81" t="s">
        <v>3264</v>
      </c>
      <c r="C1100" s="81" t="s">
        <v>2167</v>
      </c>
      <c r="D1100" s="81">
        <v>40</v>
      </c>
      <c r="E1100" s="81">
        <v>40</v>
      </c>
      <c r="F1100" s="81">
        <v>40</v>
      </c>
      <c r="G1100" s="81">
        <v>35</v>
      </c>
      <c r="H1100" s="81">
        <v>40</v>
      </c>
      <c r="I1100" s="81">
        <v>35</v>
      </c>
      <c r="J1100" s="81">
        <v>37</v>
      </c>
      <c r="K1100" s="81">
        <v>40</v>
      </c>
      <c r="L1100" s="81">
        <v>40</v>
      </c>
      <c r="M1100" s="81">
        <v>37</v>
      </c>
      <c r="N1100" s="81">
        <v>40</v>
      </c>
      <c r="O1100" s="81">
        <v>37</v>
      </c>
      <c r="P1100" s="81">
        <v>40</v>
      </c>
      <c r="Q1100" s="81">
        <v>37</v>
      </c>
      <c r="R1100" s="81">
        <v>40</v>
      </c>
      <c r="S1100" s="81">
        <v>40</v>
      </c>
      <c r="T1100" s="81">
        <v>25</v>
      </c>
      <c r="U1100" s="81">
        <v>40</v>
      </c>
      <c r="V1100" s="81">
        <v>40</v>
      </c>
      <c r="W1100" s="81">
        <v>40</v>
      </c>
      <c r="X1100" s="81">
        <v>40</v>
      </c>
      <c r="Y1100" s="81">
        <v>25</v>
      </c>
      <c r="Z1100" s="81">
        <v>25</v>
      </c>
      <c r="AA1100" s="81">
        <v>25</v>
      </c>
      <c r="AB1100" s="81">
        <v>40</v>
      </c>
      <c r="AC1100" s="81">
        <v>40</v>
      </c>
      <c r="AD1100" s="81">
        <v>40</v>
      </c>
      <c r="AE1100" s="81">
        <v>40</v>
      </c>
      <c r="AF1100" s="81">
        <v>25</v>
      </c>
      <c r="AG1100" s="81">
        <v>25</v>
      </c>
      <c r="AH1100" s="81">
        <v>25</v>
      </c>
      <c r="AI1100" s="81">
        <v>40</v>
      </c>
      <c r="AJ1100" s="81">
        <v>40</v>
      </c>
      <c r="AK1100" s="81">
        <v>40</v>
      </c>
      <c r="AL1100" s="81">
        <v>37</v>
      </c>
      <c r="AM1100" s="81">
        <v>25</v>
      </c>
      <c r="AN1100" s="81">
        <v>25</v>
      </c>
    </row>
    <row r="1101" spans="1:40" ht="16.5">
      <c r="A1101" s="81">
        <v>11097</v>
      </c>
      <c r="B1101" s="81" t="s">
        <v>3265</v>
      </c>
      <c r="C1101" s="81" t="s">
        <v>2167</v>
      </c>
      <c r="D1101" s="81">
        <v>40</v>
      </c>
      <c r="E1101" s="81">
        <v>40</v>
      </c>
      <c r="F1101" s="81">
        <v>40</v>
      </c>
      <c r="G1101" s="81">
        <v>35</v>
      </c>
      <c r="H1101" s="81">
        <v>40</v>
      </c>
      <c r="I1101" s="81">
        <v>35</v>
      </c>
      <c r="J1101" s="81">
        <v>37</v>
      </c>
      <c r="K1101" s="81">
        <v>40</v>
      </c>
      <c r="L1101" s="81">
        <v>40</v>
      </c>
      <c r="M1101" s="81">
        <v>37</v>
      </c>
      <c r="N1101" s="81">
        <v>40</v>
      </c>
      <c r="O1101" s="81">
        <v>37</v>
      </c>
      <c r="P1101" s="81">
        <v>40</v>
      </c>
      <c r="Q1101" s="81">
        <v>37</v>
      </c>
      <c r="R1101" s="81">
        <v>40</v>
      </c>
      <c r="S1101" s="81">
        <v>40</v>
      </c>
      <c r="T1101" s="81">
        <v>25</v>
      </c>
      <c r="U1101" s="81">
        <v>40</v>
      </c>
      <c r="V1101" s="81">
        <v>40</v>
      </c>
      <c r="W1101" s="81">
        <v>40</v>
      </c>
      <c r="X1101" s="81">
        <v>40</v>
      </c>
      <c r="Y1101" s="81">
        <v>25</v>
      </c>
      <c r="Z1101" s="81">
        <v>25</v>
      </c>
      <c r="AA1101" s="81">
        <v>25</v>
      </c>
      <c r="AB1101" s="81">
        <v>40</v>
      </c>
      <c r="AC1101" s="81">
        <v>40</v>
      </c>
      <c r="AD1101" s="81">
        <v>40</v>
      </c>
      <c r="AE1101" s="81">
        <v>40</v>
      </c>
      <c r="AF1101" s="81">
        <v>25</v>
      </c>
      <c r="AG1101" s="81">
        <v>25</v>
      </c>
      <c r="AH1101" s="81">
        <v>25</v>
      </c>
      <c r="AI1101" s="81">
        <v>40</v>
      </c>
      <c r="AJ1101" s="81">
        <v>40</v>
      </c>
      <c r="AK1101" s="81">
        <v>40</v>
      </c>
      <c r="AL1101" s="81">
        <v>38</v>
      </c>
      <c r="AM1101" s="81">
        <v>25</v>
      </c>
      <c r="AN1101" s="81">
        <v>25</v>
      </c>
    </row>
    <row r="1102" spans="1:40" ht="16.5">
      <c r="A1102" s="81">
        <v>11098</v>
      </c>
      <c r="B1102" s="81" t="s">
        <v>3266</v>
      </c>
      <c r="C1102" s="81" t="s">
        <v>2167</v>
      </c>
      <c r="D1102" s="81">
        <v>40</v>
      </c>
      <c r="E1102" s="81">
        <v>40</v>
      </c>
      <c r="F1102" s="81">
        <v>40</v>
      </c>
      <c r="G1102" s="81">
        <v>35</v>
      </c>
      <c r="H1102" s="81">
        <v>40</v>
      </c>
      <c r="I1102" s="81">
        <v>35</v>
      </c>
      <c r="J1102" s="81">
        <v>37</v>
      </c>
      <c r="K1102" s="81">
        <v>40</v>
      </c>
      <c r="L1102" s="81">
        <v>40</v>
      </c>
      <c r="M1102" s="81">
        <v>37</v>
      </c>
      <c r="N1102" s="81">
        <v>40</v>
      </c>
      <c r="O1102" s="81">
        <v>37</v>
      </c>
      <c r="P1102" s="81">
        <v>40</v>
      </c>
      <c r="Q1102" s="81">
        <v>37</v>
      </c>
      <c r="R1102" s="81">
        <v>40</v>
      </c>
      <c r="S1102" s="81">
        <v>40</v>
      </c>
      <c r="T1102" s="81">
        <v>25</v>
      </c>
      <c r="U1102" s="81">
        <v>40</v>
      </c>
      <c r="V1102" s="81">
        <v>40</v>
      </c>
      <c r="W1102" s="81">
        <v>40</v>
      </c>
      <c r="X1102" s="81">
        <v>40</v>
      </c>
      <c r="Y1102" s="81">
        <v>25</v>
      </c>
      <c r="Z1102" s="81">
        <v>25</v>
      </c>
      <c r="AA1102" s="81">
        <v>25</v>
      </c>
      <c r="AB1102" s="81">
        <v>40</v>
      </c>
      <c r="AC1102" s="81">
        <v>40</v>
      </c>
      <c r="AD1102" s="81">
        <v>40</v>
      </c>
      <c r="AE1102" s="81">
        <v>40</v>
      </c>
      <c r="AF1102" s="81">
        <v>25</v>
      </c>
      <c r="AG1102" s="81">
        <v>25</v>
      </c>
      <c r="AH1102" s="81">
        <v>25</v>
      </c>
      <c r="AI1102" s="81">
        <v>40</v>
      </c>
      <c r="AJ1102" s="81">
        <v>40</v>
      </c>
      <c r="AK1102" s="81">
        <v>40</v>
      </c>
      <c r="AL1102" s="81">
        <v>39</v>
      </c>
      <c r="AM1102" s="81">
        <v>25</v>
      </c>
      <c r="AN1102" s="81">
        <v>25</v>
      </c>
    </row>
    <row r="1103" spans="1:40" ht="16.5">
      <c r="A1103" s="81">
        <v>11099</v>
      </c>
      <c r="B1103" s="81" t="s">
        <v>3267</v>
      </c>
      <c r="C1103" s="81" t="s">
        <v>2167</v>
      </c>
      <c r="D1103" s="81">
        <v>40</v>
      </c>
      <c r="E1103" s="81">
        <v>40</v>
      </c>
      <c r="F1103" s="81">
        <v>40</v>
      </c>
      <c r="G1103" s="81">
        <v>35</v>
      </c>
      <c r="H1103" s="81">
        <v>40</v>
      </c>
      <c r="I1103" s="81">
        <v>35</v>
      </c>
      <c r="J1103" s="81">
        <v>37</v>
      </c>
      <c r="K1103" s="81">
        <v>40</v>
      </c>
      <c r="L1103" s="81">
        <v>40</v>
      </c>
      <c r="M1103" s="81">
        <v>37</v>
      </c>
      <c r="N1103" s="81">
        <v>40</v>
      </c>
      <c r="O1103" s="81">
        <v>37</v>
      </c>
      <c r="P1103" s="81">
        <v>40</v>
      </c>
      <c r="Q1103" s="81">
        <v>37</v>
      </c>
      <c r="R1103" s="81">
        <v>40</v>
      </c>
      <c r="S1103" s="81">
        <v>40</v>
      </c>
      <c r="T1103" s="81">
        <v>25</v>
      </c>
      <c r="U1103" s="81">
        <v>40</v>
      </c>
      <c r="V1103" s="81">
        <v>40</v>
      </c>
      <c r="W1103" s="81">
        <v>40</v>
      </c>
      <c r="X1103" s="81">
        <v>40</v>
      </c>
      <c r="Y1103" s="81">
        <v>25</v>
      </c>
      <c r="Z1103" s="81">
        <v>25</v>
      </c>
      <c r="AA1103" s="81">
        <v>25</v>
      </c>
      <c r="AB1103" s="81">
        <v>40</v>
      </c>
      <c r="AC1103" s="81">
        <v>40</v>
      </c>
      <c r="AD1103" s="81">
        <v>40</v>
      </c>
      <c r="AE1103" s="81">
        <v>40</v>
      </c>
      <c r="AF1103" s="81">
        <v>25</v>
      </c>
      <c r="AG1103" s="81">
        <v>25</v>
      </c>
      <c r="AH1103" s="81">
        <v>25</v>
      </c>
      <c r="AI1103" s="81">
        <v>40</v>
      </c>
      <c r="AJ1103" s="81">
        <v>40</v>
      </c>
      <c r="AK1103" s="81">
        <v>40</v>
      </c>
      <c r="AL1103" s="81">
        <v>40</v>
      </c>
      <c r="AM1103" s="81">
        <v>25</v>
      </c>
      <c r="AN1103" s="81">
        <v>25</v>
      </c>
    </row>
    <row r="1104" spans="1:40" ht="16.5">
      <c r="A1104" s="81">
        <v>11100</v>
      </c>
      <c r="B1104" s="81" t="s">
        <v>3268</v>
      </c>
      <c r="C1104" s="81" t="s">
        <v>2151</v>
      </c>
      <c r="D1104" s="81">
        <v>40</v>
      </c>
      <c r="E1104" s="81">
        <v>40</v>
      </c>
      <c r="F1104" s="81">
        <v>40</v>
      </c>
      <c r="G1104" s="81">
        <v>35</v>
      </c>
      <c r="H1104" s="81">
        <v>40</v>
      </c>
      <c r="I1104" s="81">
        <v>35</v>
      </c>
      <c r="J1104" s="81">
        <v>37</v>
      </c>
      <c r="K1104" s="81">
        <v>40</v>
      </c>
      <c r="L1104" s="81">
        <v>40</v>
      </c>
      <c r="M1104" s="81">
        <v>37</v>
      </c>
      <c r="N1104" s="81">
        <v>40</v>
      </c>
      <c r="O1104" s="81">
        <v>38</v>
      </c>
      <c r="P1104" s="81">
        <v>40</v>
      </c>
      <c r="Q1104" s="81">
        <v>38</v>
      </c>
      <c r="R1104" s="81">
        <v>40</v>
      </c>
      <c r="S1104" s="81">
        <v>40</v>
      </c>
      <c r="T1104" s="81">
        <v>25</v>
      </c>
      <c r="U1104" s="81">
        <v>40</v>
      </c>
      <c r="V1104" s="81">
        <v>40</v>
      </c>
      <c r="W1104" s="81">
        <v>40</v>
      </c>
      <c r="X1104" s="81">
        <v>40</v>
      </c>
      <c r="Y1104" s="81">
        <v>25</v>
      </c>
      <c r="Z1104" s="81">
        <v>25</v>
      </c>
      <c r="AA1104" s="81">
        <v>25</v>
      </c>
      <c r="AB1104" s="81">
        <v>40</v>
      </c>
      <c r="AC1104" s="81">
        <v>40</v>
      </c>
      <c r="AD1104" s="81">
        <v>40</v>
      </c>
      <c r="AE1104" s="81">
        <v>40</v>
      </c>
      <c r="AF1104" s="81">
        <v>25</v>
      </c>
      <c r="AG1104" s="81">
        <v>25</v>
      </c>
      <c r="AH1104" s="81">
        <v>25</v>
      </c>
      <c r="AI1104" s="81">
        <v>40</v>
      </c>
      <c r="AJ1104" s="81">
        <v>40</v>
      </c>
      <c r="AK1104" s="81">
        <v>40</v>
      </c>
      <c r="AL1104" s="81">
        <v>40</v>
      </c>
      <c r="AM1104" s="81">
        <v>25</v>
      </c>
      <c r="AN1104" s="81">
        <v>25</v>
      </c>
    </row>
    <row r="1105" spans="1:40" ht="16.5">
      <c r="A1105" s="81">
        <v>11101</v>
      </c>
      <c r="B1105" s="81" t="s">
        <v>3269</v>
      </c>
      <c r="C1105" s="81" t="s">
        <v>2151</v>
      </c>
      <c r="D1105" s="81">
        <v>40</v>
      </c>
      <c r="E1105" s="81">
        <v>40</v>
      </c>
      <c r="F1105" s="81">
        <v>40</v>
      </c>
      <c r="G1105" s="81">
        <v>35</v>
      </c>
      <c r="H1105" s="81">
        <v>40</v>
      </c>
      <c r="I1105" s="81">
        <v>35</v>
      </c>
      <c r="J1105" s="81">
        <v>37</v>
      </c>
      <c r="K1105" s="81">
        <v>40</v>
      </c>
      <c r="L1105" s="81">
        <v>40</v>
      </c>
      <c r="M1105" s="81">
        <v>37</v>
      </c>
      <c r="N1105" s="81">
        <v>40</v>
      </c>
      <c r="O1105" s="81">
        <v>39</v>
      </c>
      <c r="P1105" s="81">
        <v>40</v>
      </c>
      <c r="Q1105" s="81">
        <v>39</v>
      </c>
      <c r="R1105" s="81">
        <v>40</v>
      </c>
      <c r="S1105" s="81">
        <v>40</v>
      </c>
      <c r="T1105" s="81">
        <v>25</v>
      </c>
      <c r="U1105" s="81">
        <v>40</v>
      </c>
      <c r="V1105" s="81">
        <v>40</v>
      </c>
      <c r="W1105" s="81">
        <v>40</v>
      </c>
      <c r="X1105" s="81">
        <v>40</v>
      </c>
      <c r="Y1105" s="81">
        <v>25</v>
      </c>
      <c r="Z1105" s="81">
        <v>25</v>
      </c>
      <c r="AA1105" s="81">
        <v>25</v>
      </c>
      <c r="AB1105" s="81">
        <v>40</v>
      </c>
      <c r="AC1105" s="81">
        <v>40</v>
      </c>
      <c r="AD1105" s="81">
        <v>40</v>
      </c>
      <c r="AE1105" s="81">
        <v>40</v>
      </c>
      <c r="AF1105" s="81">
        <v>25</v>
      </c>
      <c r="AG1105" s="81">
        <v>25</v>
      </c>
      <c r="AH1105" s="81">
        <v>25</v>
      </c>
      <c r="AI1105" s="81">
        <v>40</v>
      </c>
      <c r="AJ1105" s="81">
        <v>40</v>
      </c>
      <c r="AK1105" s="81">
        <v>40</v>
      </c>
      <c r="AL1105" s="81">
        <v>40</v>
      </c>
      <c r="AM1105" s="81">
        <v>25</v>
      </c>
      <c r="AN1105" s="81">
        <v>25</v>
      </c>
    </row>
    <row r="1106" spans="1:40" ht="16.5">
      <c r="A1106" s="81">
        <v>11102</v>
      </c>
      <c r="B1106" s="81" t="s">
        <v>3270</v>
      </c>
      <c r="C1106" s="81" t="s">
        <v>2151</v>
      </c>
      <c r="D1106" s="81">
        <v>40</v>
      </c>
      <c r="E1106" s="81">
        <v>40</v>
      </c>
      <c r="F1106" s="81">
        <v>40</v>
      </c>
      <c r="G1106" s="81">
        <v>35</v>
      </c>
      <c r="H1106" s="81">
        <v>40</v>
      </c>
      <c r="I1106" s="81">
        <v>35</v>
      </c>
      <c r="J1106" s="81">
        <v>37</v>
      </c>
      <c r="K1106" s="81">
        <v>40</v>
      </c>
      <c r="L1106" s="81">
        <v>40</v>
      </c>
      <c r="M1106" s="81">
        <v>37</v>
      </c>
      <c r="N1106" s="81">
        <v>40</v>
      </c>
      <c r="O1106" s="81">
        <v>40</v>
      </c>
      <c r="P1106" s="81">
        <v>40</v>
      </c>
      <c r="Q1106" s="81">
        <v>40</v>
      </c>
      <c r="R1106" s="81">
        <v>40</v>
      </c>
      <c r="S1106" s="81">
        <v>40</v>
      </c>
      <c r="T1106" s="81">
        <v>25</v>
      </c>
      <c r="U1106" s="81">
        <v>40</v>
      </c>
      <c r="V1106" s="81">
        <v>40</v>
      </c>
      <c r="W1106" s="81">
        <v>40</v>
      </c>
      <c r="X1106" s="81">
        <v>40</v>
      </c>
      <c r="Y1106" s="81">
        <v>25</v>
      </c>
      <c r="Z1106" s="81">
        <v>25</v>
      </c>
      <c r="AA1106" s="81">
        <v>25</v>
      </c>
      <c r="AB1106" s="81">
        <v>40</v>
      </c>
      <c r="AC1106" s="81">
        <v>40</v>
      </c>
      <c r="AD1106" s="81">
        <v>40</v>
      </c>
      <c r="AE1106" s="81">
        <v>40</v>
      </c>
      <c r="AF1106" s="81">
        <v>25</v>
      </c>
      <c r="AG1106" s="81">
        <v>25</v>
      </c>
      <c r="AH1106" s="81">
        <v>25</v>
      </c>
      <c r="AI1106" s="81">
        <v>40</v>
      </c>
      <c r="AJ1106" s="81">
        <v>40</v>
      </c>
      <c r="AK1106" s="81">
        <v>40</v>
      </c>
      <c r="AL1106" s="81">
        <v>40</v>
      </c>
      <c r="AM1106" s="81">
        <v>25</v>
      </c>
      <c r="AN1106" s="81">
        <v>25</v>
      </c>
    </row>
    <row r="1107" spans="1:40" ht="16.5">
      <c r="A1107" s="81">
        <v>11103</v>
      </c>
      <c r="B1107" s="81" t="s">
        <v>3271</v>
      </c>
      <c r="C1107" s="81" t="s">
        <v>2147</v>
      </c>
      <c r="D1107" s="81">
        <v>40</v>
      </c>
      <c r="E1107" s="81">
        <v>40</v>
      </c>
      <c r="F1107" s="81">
        <v>40</v>
      </c>
      <c r="G1107" s="81">
        <v>35</v>
      </c>
      <c r="H1107" s="81">
        <v>40</v>
      </c>
      <c r="I1107" s="81">
        <v>35</v>
      </c>
      <c r="J1107" s="81">
        <v>38</v>
      </c>
      <c r="K1107" s="81">
        <v>40</v>
      </c>
      <c r="L1107" s="81">
        <v>40</v>
      </c>
      <c r="M1107" s="81">
        <v>38</v>
      </c>
      <c r="N1107" s="81">
        <v>40</v>
      </c>
      <c r="O1107" s="81">
        <v>40</v>
      </c>
      <c r="P1107" s="81">
        <v>40</v>
      </c>
      <c r="Q1107" s="81">
        <v>40</v>
      </c>
      <c r="R1107" s="81">
        <v>40</v>
      </c>
      <c r="S1107" s="81">
        <v>40</v>
      </c>
      <c r="T1107" s="81">
        <v>25</v>
      </c>
      <c r="U1107" s="81">
        <v>40</v>
      </c>
      <c r="V1107" s="81">
        <v>40</v>
      </c>
      <c r="W1107" s="81">
        <v>40</v>
      </c>
      <c r="X1107" s="81">
        <v>40</v>
      </c>
      <c r="Y1107" s="81">
        <v>25</v>
      </c>
      <c r="Z1107" s="81">
        <v>25</v>
      </c>
      <c r="AA1107" s="81">
        <v>25</v>
      </c>
      <c r="AB1107" s="81">
        <v>40</v>
      </c>
      <c r="AC1107" s="81">
        <v>40</v>
      </c>
      <c r="AD1107" s="81">
        <v>40</v>
      </c>
      <c r="AE1107" s="81">
        <v>40</v>
      </c>
      <c r="AF1107" s="81">
        <v>25</v>
      </c>
      <c r="AG1107" s="81">
        <v>25</v>
      </c>
      <c r="AH1107" s="81">
        <v>25</v>
      </c>
      <c r="AI1107" s="81">
        <v>40</v>
      </c>
      <c r="AJ1107" s="81">
        <v>40</v>
      </c>
      <c r="AK1107" s="81">
        <v>40</v>
      </c>
      <c r="AL1107" s="81">
        <v>40</v>
      </c>
      <c r="AM1107" s="81">
        <v>25</v>
      </c>
      <c r="AN1107" s="81">
        <v>25</v>
      </c>
    </row>
    <row r="1108" spans="1:40" ht="16.5">
      <c r="A1108" s="81">
        <v>11104</v>
      </c>
      <c r="B1108" s="81" t="s">
        <v>3272</v>
      </c>
      <c r="C1108" s="81" t="s">
        <v>2147</v>
      </c>
      <c r="D1108" s="81">
        <v>40</v>
      </c>
      <c r="E1108" s="81">
        <v>40</v>
      </c>
      <c r="F1108" s="81">
        <v>40</v>
      </c>
      <c r="G1108" s="81">
        <v>35</v>
      </c>
      <c r="H1108" s="81">
        <v>40</v>
      </c>
      <c r="I1108" s="81">
        <v>35</v>
      </c>
      <c r="J1108" s="81">
        <v>39</v>
      </c>
      <c r="K1108" s="81">
        <v>40</v>
      </c>
      <c r="L1108" s="81">
        <v>40</v>
      </c>
      <c r="M1108" s="81">
        <v>39</v>
      </c>
      <c r="N1108" s="81">
        <v>40</v>
      </c>
      <c r="O1108" s="81">
        <v>40</v>
      </c>
      <c r="P1108" s="81">
        <v>40</v>
      </c>
      <c r="Q1108" s="81">
        <v>40</v>
      </c>
      <c r="R1108" s="81">
        <v>40</v>
      </c>
      <c r="S1108" s="81">
        <v>40</v>
      </c>
      <c r="T1108" s="81">
        <v>25</v>
      </c>
      <c r="U1108" s="81">
        <v>40</v>
      </c>
      <c r="V1108" s="81">
        <v>40</v>
      </c>
      <c r="W1108" s="81">
        <v>40</v>
      </c>
      <c r="X1108" s="81">
        <v>40</v>
      </c>
      <c r="Y1108" s="81">
        <v>25</v>
      </c>
      <c r="Z1108" s="81">
        <v>25</v>
      </c>
      <c r="AA1108" s="81">
        <v>25</v>
      </c>
      <c r="AB1108" s="81">
        <v>40</v>
      </c>
      <c r="AC1108" s="81">
        <v>40</v>
      </c>
      <c r="AD1108" s="81">
        <v>40</v>
      </c>
      <c r="AE1108" s="81">
        <v>40</v>
      </c>
      <c r="AF1108" s="81">
        <v>25</v>
      </c>
      <c r="AG1108" s="81">
        <v>25</v>
      </c>
      <c r="AH1108" s="81">
        <v>25</v>
      </c>
      <c r="AI1108" s="81">
        <v>40</v>
      </c>
      <c r="AJ1108" s="81">
        <v>40</v>
      </c>
      <c r="AK1108" s="81">
        <v>40</v>
      </c>
      <c r="AL1108" s="81">
        <v>40</v>
      </c>
      <c r="AM1108" s="81">
        <v>25</v>
      </c>
      <c r="AN1108" s="81">
        <v>25</v>
      </c>
    </row>
    <row r="1109" spans="1:40" ht="16.5">
      <c r="A1109" s="81">
        <v>11105</v>
      </c>
      <c r="B1109" s="81" t="s">
        <v>3273</v>
      </c>
      <c r="C1109" s="81" t="s">
        <v>2147</v>
      </c>
      <c r="D1109" s="81">
        <v>40</v>
      </c>
      <c r="E1109" s="81">
        <v>40</v>
      </c>
      <c r="F1109" s="81">
        <v>40</v>
      </c>
      <c r="G1109" s="81">
        <v>35</v>
      </c>
      <c r="H1109" s="81">
        <v>40</v>
      </c>
      <c r="I1109" s="81">
        <v>35</v>
      </c>
      <c r="J1109" s="81">
        <v>40</v>
      </c>
      <c r="K1109" s="81">
        <v>40</v>
      </c>
      <c r="L1109" s="81">
        <v>40</v>
      </c>
      <c r="M1109" s="81">
        <v>40</v>
      </c>
      <c r="N1109" s="81">
        <v>40</v>
      </c>
      <c r="O1109" s="81">
        <v>40</v>
      </c>
      <c r="P1109" s="81">
        <v>40</v>
      </c>
      <c r="Q1109" s="81">
        <v>40</v>
      </c>
      <c r="R1109" s="81">
        <v>40</v>
      </c>
      <c r="S1109" s="81">
        <v>40</v>
      </c>
      <c r="T1109" s="81">
        <v>25</v>
      </c>
      <c r="U1109" s="81">
        <v>40</v>
      </c>
      <c r="V1109" s="81">
        <v>40</v>
      </c>
      <c r="W1109" s="81">
        <v>40</v>
      </c>
      <c r="X1109" s="81">
        <v>40</v>
      </c>
      <c r="Y1109" s="81">
        <v>25</v>
      </c>
      <c r="Z1109" s="81">
        <v>25</v>
      </c>
      <c r="AA1109" s="81">
        <v>25</v>
      </c>
      <c r="AB1109" s="81">
        <v>40</v>
      </c>
      <c r="AC1109" s="81">
        <v>40</v>
      </c>
      <c r="AD1109" s="81">
        <v>40</v>
      </c>
      <c r="AE1109" s="81">
        <v>40</v>
      </c>
      <c r="AF1109" s="81">
        <v>25</v>
      </c>
      <c r="AG1109" s="81">
        <v>25</v>
      </c>
      <c r="AH1109" s="81">
        <v>25</v>
      </c>
      <c r="AI1109" s="81">
        <v>40</v>
      </c>
      <c r="AJ1109" s="81">
        <v>40</v>
      </c>
      <c r="AK1109" s="81">
        <v>40</v>
      </c>
      <c r="AL1109" s="81">
        <v>40</v>
      </c>
      <c r="AM1109" s="81">
        <v>25</v>
      </c>
      <c r="AN1109" s="81">
        <v>25</v>
      </c>
    </row>
    <row r="1110" spans="1:40" ht="16.5">
      <c r="A1110" s="81">
        <v>11106</v>
      </c>
      <c r="B1110" s="81" t="s">
        <v>3274</v>
      </c>
      <c r="C1110" s="81" t="s">
        <v>2156</v>
      </c>
      <c r="D1110" s="81">
        <v>40</v>
      </c>
      <c r="E1110" s="81">
        <v>40</v>
      </c>
      <c r="F1110" s="81">
        <v>40</v>
      </c>
      <c r="G1110" s="81">
        <v>35</v>
      </c>
      <c r="H1110" s="81">
        <v>40</v>
      </c>
      <c r="I1110" s="81">
        <v>35</v>
      </c>
      <c r="J1110" s="81">
        <v>40</v>
      </c>
      <c r="K1110" s="81">
        <v>40</v>
      </c>
      <c r="L1110" s="81">
        <v>40</v>
      </c>
      <c r="M1110" s="81">
        <v>40</v>
      </c>
      <c r="N1110" s="81">
        <v>40</v>
      </c>
      <c r="O1110" s="81">
        <v>40</v>
      </c>
      <c r="P1110" s="81">
        <v>40</v>
      </c>
      <c r="Q1110" s="81">
        <v>40</v>
      </c>
      <c r="R1110" s="81">
        <v>40</v>
      </c>
      <c r="S1110" s="81">
        <v>40</v>
      </c>
      <c r="T1110" s="81">
        <v>25</v>
      </c>
      <c r="U1110" s="81">
        <v>40</v>
      </c>
      <c r="V1110" s="81">
        <v>40</v>
      </c>
      <c r="W1110" s="81">
        <v>40</v>
      </c>
      <c r="X1110" s="81">
        <v>40</v>
      </c>
      <c r="Y1110" s="81">
        <v>26</v>
      </c>
      <c r="Z1110" s="81">
        <v>25</v>
      </c>
      <c r="AA1110" s="81">
        <v>25</v>
      </c>
      <c r="AB1110" s="81">
        <v>40</v>
      </c>
      <c r="AC1110" s="81">
        <v>40</v>
      </c>
      <c r="AD1110" s="81">
        <v>40</v>
      </c>
      <c r="AE1110" s="81">
        <v>40</v>
      </c>
      <c r="AF1110" s="81">
        <v>25</v>
      </c>
      <c r="AG1110" s="81">
        <v>25</v>
      </c>
      <c r="AH1110" s="81">
        <v>25</v>
      </c>
      <c r="AI1110" s="81">
        <v>40</v>
      </c>
      <c r="AJ1110" s="81">
        <v>40</v>
      </c>
      <c r="AK1110" s="81">
        <v>40</v>
      </c>
      <c r="AL1110" s="81">
        <v>40</v>
      </c>
      <c r="AM1110" s="81">
        <v>25</v>
      </c>
      <c r="AN1110" s="81">
        <v>25</v>
      </c>
    </row>
    <row r="1111" spans="1:40" ht="16.5">
      <c r="A1111" s="81">
        <v>11107</v>
      </c>
      <c r="B1111" s="81" t="s">
        <v>3275</v>
      </c>
      <c r="C1111" s="81" t="s">
        <v>2162</v>
      </c>
      <c r="D1111" s="81">
        <v>40</v>
      </c>
      <c r="E1111" s="81">
        <v>40</v>
      </c>
      <c r="F1111" s="81">
        <v>40</v>
      </c>
      <c r="G1111" s="81">
        <v>35</v>
      </c>
      <c r="H1111" s="81">
        <v>40</v>
      </c>
      <c r="I1111" s="81">
        <v>35</v>
      </c>
      <c r="J1111" s="81">
        <v>40</v>
      </c>
      <c r="K1111" s="81">
        <v>40</v>
      </c>
      <c r="L1111" s="81">
        <v>40</v>
      </c>
      <c r="M1111" s="81">
        <v>40</v>
      </c>
      <c r="N1111" s="81">
        <v>40</v>
      </c>
      <c r="O1111" s="81">
        <v>40</v>
      </c>
      <c r="P1111" s="81">
        <v>40</v>
      </c>
      <c r="Q1111" s="81">
        <v>40</v>
      </c>
      <c r="R1111" s="81">
        <v>40</v>
      </c>
      <c r="S1111" s="81">
        <v>40</v>
      </c>
      <c r="T1111" s="81">
        <v>25</v>
      </c>
      <c r="U1111" s="81">
        <v>40</v>
      </c>
      <c r="V1111" s="81">
        <v>40</v>
      </c>
      <c r="W1111" s="81">
        <v>40</v>
      </c>
      <c r="X1111" s="81">
        <v>40</v>
      </c>
      <c r="Y1111" s="81">
        <v>26</v>
      </c>
      <c r="Z1111" s="81">
        <v>25</v>
      </c>
      <c r="AA1111" s="81">
        <v>25</v>
      </c>
      <c r="AB1111" s="81">
        <v>40</v>
      </c>
      <c r="AC1111" s="81">
        <v>40</v>
      </c>
      <c r="AD1111" s="81">
        <v>40</v>
      </c>
      <c r="AE1111" s="81">
        <v>40</v>
      </c>
      <c r="AF1111" s="81">
        <v>26</v>
      </c>
      <c r="AG1111" s="81">
        <v>25</v>
      </c>
      <c r="AH1111" s="81">
        <v>25</v>
      </c>
      <c r="AI1111" s="81">
        <v>40</v>
      </c>
      <c r="AJ1111" s="81">
        <v>40</v>
      </c>
      <c r="AK1111" s="81">
        <v>40</v>
      </c>
      <c r="AL1111" s="81">
        <v>40</v>
      </c>
      <c r="AM1111" s="81">
        <v>25</v>
      </c>
      <c r="AN1111" s="81">
        <v>25</v>
      </c>
    </row>
    <row r="1112" spans="1:40" ht="16.5">
      <c r="A1112" s="81">
        <v>11108</v>
      </c>
      <c r="B1112" s="81" t="s">
        <v>3276</v>
      </c>
      <c r="C1112" s="81" t="s">
        <v>2168</v>
      </c>
      <c r="D1112" s="81">
        <v>40</v>
      </c>
      <c r="E1112" s="81">
        <v>40</v>
      </c>
      <c r="F1112" s="81">
        <v>40</v>
      </c>
      <c r="G1112" s="81">
        <v>35</v>
      </c>
      <c r="H1112" s="81">
        <v>40</v>
      </c>
      <c r="I1112" s="81">
        <v>35</v>
      </c>
      <c r="J1112" s="81">
        <v>40</v>
      </c>
      <c r="K1112" s="81">
        <v>40</v>
      </c>
      <c r="L1112" s="81">
        <v>40</v>
      </c>
      <c r="M1112" s="81">
        <v>40</v>
      </c>
      <c r="N1112" s="81">
        <v>40</v>
      </c>
      <c r="O1112" s="81">
        <v>40</v>
      </c>
      <c r="P1112" s="81">
        <v>40</v>
      </c>
      <c r="Q1112" s="81">
        <v>40</v>
      </c>
      <c r="R1112" s="81">
        <v>40</v>
      </c>
      <c r="S1112" s="81">
        <v>40</v>
      </c>
      <c r="T1112" s="81">
        <v>25</v>
      </c>
      <c r="U1112" s="81">
        <v>40</v>
      </c>
      <c r="V1112" s="81">
        <v>40</v>
      </c>
      <c r="W1112" s="81">
        <v>40</v>
      </c>
      <c r="X1112" s="81">
        <v>40</v>
      </c>
      <c r="Y1112" s="81">
        <v>26</v>
      </c>
      <c r="Z1112" s="81">
        <v>25</v>
      </c>
      <c r="AA1112" s="81">
        <v>25</v>
      </c>
      <c r="AB1112" s="81">
        <v>40</v>
      </c>
      <c r="AC1112" s="81">
        <v>40</v>
      </c>
      <c r="AD1112" s="81">
        <v>40</v>
      </c>
      <c r="AE1112" s="81">
        <v>40</v>
      </c>
      <c r="AF1112" s="81">
        <v>26</v>
      </c>
      <c r="AG1112" s="81">
        <v>25</v>
      </c>
      <c r="AH1112" s="81">
        <v>25</v>
      </c>
      <c r="AI1112" s="81">
        <v>40</v>
      </c>
      <c r="AJ1112" s="81">
        <v>40</v>
      </c>
      <c r="AK1112" s="81">
        <v>40</v>
      </c>
      <c r="AL1112" s="81">
        <v>40</v>
      </c>
      <c r="AM1112" s="81">
        <v>26</v>
      </c>
      <c r="AN1112" s="81">
        <v>25</v>
      </c>
    </row>
    <row r="1113" spans="1:40" ht="16.5">
      <c r="A1113" s="81">
        <v>11109</v>
      </c>
      <c r="B1113" s="81" t="s">
        <v>3277</v>
      </c>
      <c r="C1113" s="81" t="s">
        <v>2156</v>
      </c>
      <c r="D1113" s="81">
        <v>40</v>
      </c>
      <c r="E1113" s="81">
        <v>40</v>
      </c>
      <c r="F1113" s="81">
        <v>40</v>
      </c>
      <c r="G1113" s="81">
        <v>35</v>
      </c>
      <c r="H1113" s="81">
        <v>40</v>
      </c>
      <c r="I1113" s="81">
        <v>35</v>
      </c>
      <c r="J1113" s="81">
        <v>40</v>
      </c>
      <c r="K1113" s="81">
        <v>40</v>
      </c>
      <c r="L1113" s="81">
        <v>40</v>
      </c>
      <c r="M1113" s="81">
        <v>40</v>
      </c>
      <c r="N1113" s="81">
        <v>40</v>
      </c>
      <c r="O1113" s="81">
        <v>40</v>
      </c>
      <c r="P1113" s="81">
        <v>40</v>
      </c>
      <c r="Q1113" s="81">
        <v>40</v>
      </c>
      <c r="R1113" s="81">
        <v>40</v>
      </c>
      <c r="S1113" s="81">
        <v>40</v>
      </c>
      <c r="T1113" s="81">
        <v>25</v>
      </c>
      <c r="U1113" s="81">
        <v>40</v>
      </c>
      <c r="V1113" s="81">
        <v>40</v>
      </c>
      <c r="W1113" s="81">
        <v>40</v>
      </c>
      <c r="X1113" s="81">
        <v>40</v>
      </c>
      <c r="Y1113" s="81">
        <v>27</v>
      </c>
      <c r="Z1113" s="81">
        <v>25</v>
      </c>
      <c r="AA1113" s="81">
        <v>25</v>
      </c>
      <c r="AB1113" s="81">
        <v>40</v>
      </c>
      <c r="AC1113" s="81">
        <v>40</v>
      </c>
      <c r="AD1113" s="81">
        <v>40</v>
      </c>
      <c r="AE1113" s="81">
        <v>40</v>
      </c>
      <c r="AF1113" s="81">
        <v>26</v>
      </c>
      <c r="AG1113" s="81">
        <v>25</v>
      </c>
      <c r="AH1113" s="81">
        <v>25</v>
      </c>
      <c r="AI1113" s="81">
        <v>40</v>
      </c>
      <c r="AJ1113" s="81">
        <v>40</v>
      </c>
      <c r="AK1113" s="81">
        <v>40</v>
      </c>
      <c r="AL1113" s="81">
        <v>40</v>
      </c>
      <c r="AM1113" s="81">
        <v>26</v>
      </c>
      <c r="AN1113" s="81">
        <v>25</v>
      </c>
    </row>
    <row r="1114" spans="1:40" ht="16.5">
      <c r="A1114" s="81">
        <v>11110</v>
      </c>
      <c r="B1114" s="81" t="s">
        <v>3278</v>
      </c>
      <c r="C1114" s="81" t="s">
        <v>2156</v>
      </c>
      <c r="D1114" s="81">
        <v>40</v>
      </c>
      <c r="E1114" s="81">
        <v>40</v>
      </c>
      <c r="F1114" s="81">
        <v>40</v>
      </c>
      <c r="G1114" s="81">
        <v>35</v>
      </c>
      <c r="H1114" s="81">
        <v>40</v>
      </c>
      <c r="I1114" s="81">
        <v>35</v>
      </c>
      <c r="J1114" s="81">
        <v>40</v>
      </c>
      <c r="K1114" s="81">
        <v>40</v>
      </c>
      <c r="L1114" s="81">
        <v>40</v>
      </c>
      <c r="M1114" s="81">
        <v>40</v>
      </c>
      <c r="N1114" s="81">
        <v>40</v>
      </c>
      <c r="O1114" s="81">
        <v>40</v>
      </c>
      <c r="P1114" s="81">
        <v>40</v>
      </c>
      <c r="Q1114" s="81">
        <v>40</v>
      </c>
      <c r="R1114" s="81">
        <v>40</v>
      </c>
      <c r="S1114" s="81">
        <v>40</v>
      </c>
      <c r="T1114" s="81">
        <v>25</v>
      </c>
      <c r="U1114" s="81">
        <v>40</v>
      </c>
      <c r="V1114" s="81">
        <v>40</v>
      </c>
      <c r="W1114" s="81">
        <v>40</v>
      </c>
      <c r="X1114" s="81">
        <v>40</v>
      </c>
      <c r="Y1114" s="81">
        <v>28</v>
      </c>
      <c r="Z1114" s="81">
        <v>25</v>
      </c>
      <c r="AA1114" s="81">
        <v>25</v>
      </c>
      <c r="AB1114" s="81">
        <v>40</v>
      </c>
      <c r="AC1114" s="81">
        <v>40</v>
      </c>
      <c r="AD1114" s="81">
        <v>40</v>
      </c>
      <c r="AE1114" s="81">
        <v>40</v>
      </c>
      <c r="AF1114" s="81">
        <v>26</v>
      </c>
      <c r="AG1114" s="81">
        <v>25</v>
      </c>
      <c r="AH1114" s="81">
        <v>25</v>
      </c>
      <c r="AI1114" s="81">
        <v>40</v>
      </c>
      <c r="AJ1114" s="81">
        <v>40</v>
      </c>
      <c r="AK1114" s="81">
        <v>40</v>
      </c>
      <c r="AL1114" s="81">
        <v>40</v>
      </c>
      <c r="AM1114" s="81">
        <v>26</v>
      </c>
      <c r="AN1114" s="81">
        <v>25</v>
      </c>
    </row>
    <row r="1115" spans="1:40" ht="16.5">
      <c r="A1115" s="81">
        <v>11111</v>
      </c>
      <c r="B1115" s="81" t="s">
        <v>3279</v>
      </c>
      <c r="C1115" s="81" t="s">
        <v>2156</v>
      </c>
      <c r="D1115" s="81">
        <v>40</v>
      </c>
      <c r="E1115" s="81">
        <v>40</v>
      </c>
      <c r="F1115" s="81">
        <v>40</v>
      </c>
      <c r="G1115" s="81">
        <v>35</v>
      </c>
      <c r="H1115" s="81">
        <v>40</v>
      </c>
      <c r="I1115" s="81">
        <v>35</v>
      </c>
      <c r="J1115" s="81">
        <v>40</v>
      </c>
      <c r="K1115" s="81">
        <v>40</v>
      </c>
      <c r="L1115" s="81">
        <v>40</v>
      </c>
      <c r="M1115" s="81">
        <v>40</v>
      </c>
      <c r="N1115" s="81">
        <v>40</v>
      </c>
      <c r="O1115" s="81">
        <v>40</v>
      </c>
      <c r="P1115" s="81">
        <v>40</v>
      </c>
      <c r="Q1115" s="81">
        <v>40</v>
      </c>
      <c r="R1115" s="81">
        <v>40</v>
      </c>
      <c r="S1115" s="81">
        <v>40</v>
      </c>
      <c r="T1115" s="81">
        <v>25</v>
      </c>
      <c r="U1115" s="81">
        <v>40</v>
      </c>
      <c r="V1115" s="81">
        <v>40</v>
      </c>
      <c r="W1115" s="81">
        <v>40</v>
      </c>
      <c r="X1115" s="81">
        <v>40</v>
      </c>
      <c r="Y1115" s="81">
        <v>29</v>
      </c>
      <c r="Z1115" s="81">
        <v>25</v>
      </c>
      <c r="AA1115" s="81">
        <v>25</v>
      </c>
      <c r="AB1115" s="81">
        <v>40</v>
      </c>
      <c r="AC1115" s="81">
        <v>40</v>
      </c>
      <c r="AD1115" s="81">
        <v>40</v>
      </c>
      <c r="AE1115" s="81">
        <v>40</v>
      </c>
      <c r="AF1115" s="81">
        <v>26</v>
      </c>
      <c r="AG1115" s="81">
        <v>25</v>
      </c>
      <c r="AH1115" s="81">
        <v>25</v>
      </c>
      <c r="AI1115" s="81">
        <v>40</v>
      </c>
      <c r="AJ1115" s="81">
        <v>40</v>
      </c>
      <c r="AK1115" s="81">
        <v>40</v>
      </c>
      <c r="AL1115" s="81">
        <v>40</v>
      </c>
      <c r="AM1115" s="81">
        <v>26</v>
      </c>
      <c r="AN1115" s="81">
        <v>25</v>
      </c>
    </row>
    <row r="1116" spans="1:40" ht="16.5">
      <c r="A1116" s="81">
        <v>11112</v>
      </c>
      <c r="B1116" s="81" t="s">
        <v>3280</v>
      </c>
      <c r="C1116" s="81" t="s">
        <v>2156</v>
      </c>
      <c r="D1116" s="81">
        <v>40</v>
      </c>
      <c r="E1116" s="81">
        <v>40</v>
      </c>
      <c r="F1116" s="81">
        <v>40</v>
      </c>
      <c r="G1116" s="81">
        <v>35</v>
      </c>
      <c r="H1116" s="81">
        <v>40</v>
      </c>
      <c r="I1116" s="81">
        <v>35</v>
      </c>
      <c r="J1116" s="81">
        <v>40</v>
      </c>
      <c r="K1116" s="81">
        <v>40</v>
      </c>
      <c r="L1116" s="81">
        <v>40</v>
      </c>
      <c r="M1116" s="81">
        <v>40</v>
      </c>
      <c r="N1116" s="81">
        <v>40</v>
      </c>
      <c r="O1116" s="81">
        <v>40</v>
      </c>
      <c r="P1116" s="81">
        <v>40</v>
      </c>
      <c r="Q1116" s="81">
        <v>40</v>
      </c>
      <c r="R1116" s="81">
        <v>40</v>
      </c>
      <c r="S1116" s="81">
        <v>40</v>
      </c>
      <c r="T1116" s="81">
        <v>25</v>
      </c>
      <c r="U1116" s="81">
        <v>40</v>
      </c>
      <c r="V1116" s="81">
        <v>40</v>
      </c>
      <c r="W1116" s="81">
        <v>40</v>
      </c>
      <c r="X1116" s="81">
        <v>40</v>
      </c>
      <c r="Y1116" s="81">
        <v>30</v>
      </c>
      <c r="Z1116" s="81">
        <v>25</v>
      </c>
      <c r="AA1116" s="81">
        <v>25</v>
      </c>
      <c r="AB1116" s="81">
        <v>40</v>
      </c>
      <c r="AC1116" s="81">
        <v>40</v>
      </c>
      <c r="AD1116" s="81">
        <v>40</v>
      </c>
      <c r="AE1116" s="81">
        <v>40</v>
      </c>
      <c r="AF1116" s="81">
        <v>26</v>
      </c>
      <c r="AG1116" s="81">
        <v>25</v>
      </c>
      <c r="AH1116" s="81">
        <v>25</v>
      </c>
      <c r="AI1116" s="81">
        <v>40</v>
      </c>
      <c r="AJ1116" s="81">
        <v>40</v>
      </c>
      <c r="AK1116" s="81">
        <v>40</v>
      </c>
      <c r="AL1116" s="81">
        <v>40</v>
      </c>
      <c r="AM1116" s="81">
        <v>26</v>
      </c>
      <c r="AN1116" s="81">
        <v>25</v>
      </c>
    </row>
    <row r="1117" spans="1:40" ht="16.5">
      <c r="A1117" s="81">
        <v>11113</v>
      </c>
      <c r="B1117" s="81" t="s">
        <v>3281</v>
      </c>
      <c r="C1117" s="81" t="s">
        <v>2162</v>
      </c>
      <c r="D1117" s="81">
        <v>40</v>
      </c>
      <c r="E1117" s="81">
        <v>40</v>
      </c>
      <c r="F1117" s="81">
        <v>40</v>
      </c>
      <c r="G1117" s="81">
        <v>35</v>
      </c>
      <c r="H1117" s="81">
        <v>40</v>
      </c>
      <c r="I1117" s="81">
        <v>35</v>
      </c>
      <c r="J1117" s="81">
        <v>40</v>
      </c>
      <c r="K1117" s="81">
        <v>40</v>
      </c>
      <c r="L1117" s="81">
        <v>40</v>
      </c>
      <c r="M1117" s="81">
        <v>40</v>
      </c>
      <c r="N1117" s="81">
        <v>40</v>
      </c>
      <c r="O1117" s="81">
        <v>40</v>
      </c>
      <c r="P1117" s="81">
        <v>40</v>
      </c>
      <c r="Q1117" s="81">
        <v>40</v>
      </c>
      <c r="R1117" s="81">
        <v>40</v>
      </c>
      <c r="S1117" s="81">
        <v>40</v>
      </c>
      <c r="T1117" s="81">
        <v>25</v>
      </c>
      <c r="U1117" s="81">
        <v>40</v>
      </c>
      <c r="V1117" s="81">
        <v>40</v>
      </c>
      <c r="W1117" s="81">
        <v>40</v>
      </c>
      <c r="X1117" s="81">
        <v>40</v>
      </c>
      <c r="Y1117" s="81">
        <v>30</v>
      </c>
      <c r="Z1117" s="81">
        <v>25</v>
      </c>
      <c r="AA1117" s="81">
        <v>25</v>
      </c>
      <c r="AB1117" s="81">
        <v>40</v>
      </c>
      <c r="AC1117" s="81">
        <v>40</v>
      </c>
      <c r="AD1117" s="81">
        <v>40</v>
      </c>
      <c r="AE1117" s="81">
        <v>40</v>
      </c>
      <c r="AF1117" s="81">
        <v>27</v>
      </c>
      <c r="AG1117" s="81">
        <v>25</v>
      </c>
      <c r="AH1117" s="81">
        <v>25</v>
      </c>
      <c r="AI1117" s="81">
        <v>40</v>
      </c>
      <c r="AJ1117" s="81">
        <v>40</v>
      </c>
      <c r="AK1117" s="81">
        <v>40</v>
      </c>
      <c r="AL1117" s="81">
        <v>40</v>
      </c>
      <c r="AM1117" s="81">
        <v>26</v>
      </c>
      <c r="AN1117" s="81">
        <v>25</v>
      </c>
    </row>
    <row r="1118" spans="1:40" ht="16.5">
      <c r="A1118" s="81">
        <v>11114</v>
      </c>
      <c r="B1118" s="81" t="s">
        <v>3282</v>
      </c>
      <c r="C1118" s="81" t="s">
        <v>2162</v>
      </c>
      <c r="D1118" s="81">
        <v>40</v>
      </c>
      <c r="E1118" s="81">
        <v>40</v>
      </c>
      <c r="F1118" s="81">
        <v>40</v>
      </c>
      <c r="G1118" s="81">
        <v>35</v>
      </c>
      <c r="H1118" s="81">
        <v>40</v>
      </c>
      <c r="I1118" s="81">
        <v>35</v>
      </c>
      <c r="J1118" s="81">
        <v>40</v>
      </c>
      <c r="K1118" s="81">
        <v>40</v>
      </c>
      <c r="L1118" s="81">
        <v>40</v>
      </c>
      <c r="M1118" s="81">
        <v>40</v>
      </c>
      <c r="N1118" s="81">
        <v>40</v>
      </c>
      <c r="O1118" s="81">
        <v>40</v>
      </c>
      <c r="P1118" s="81">
        <v>40</v>
      </c>
      <c r="Q1118" s="81">
        <v>40</v>
      </c>
      <c r="R1118" s="81">
        <v>40</v>
      </c>
      <c r="S1118" s="81">
        <v>40</v>
      </c>
      <c r="T1118" s="81">
        <v>25</v>
      </c>
      <c r="U1118" s="81">
        <v>40</v>
      </c>
      <c r="V1118" s="81">
        <v>40</v>
      </c>
      <c r="W1118" s="81">
        <v>40</v>
      </c>
      <c r="X1118" s="81">
        <v>40</v>
      </c>
      <c r="Y1118" s="81">
        <v>30</v>
      </c>
      <c r="Z1118" s="81">
        <v>25</v>
      </c>
      <c r="AA1118" s="81">
        <v>25</v>
      </c>
      <c r="AB1118" s="81">
        <v>40</v>
      </c>
      <c r="AC1118" s="81">
        <v>40</v>
      </c>
      <c r="AD1118" s="81">
        <v>40</v>
      </c>
      <c r="AE1118" s="81">
        <v>40</v>
      </c>
      <c r="AF1118" s="81">
        <v>28</v>
      </c>
      <c r="AG1118" s="81">
        <v>25</v>
      </c>
      <c r="AH1118" s="81">
        <v>25</v>
      </c>
      <c r="AI1118" s="81">
        <v>40</v>
      </c>
      <c r="AJ1118" s="81">
        <v>40</v>
      </c>
      <c r="AK1118" s="81">
        <v>40</v>
      </c>
      <c r="AL1118" s="81">
        <v>40</v>
      </c>
      <c r="AM1118" s="81">
        <v>26</v>
      </c>
      <c r="AN1118" s="81">
        <v>25</v>
      </c>
    </row>
    <row r="1119" spans="1:40" ht="16.5">
      <c r="A1119" s="81">
        <v>11115</v>
      </c>
      <c r="B1119" s="81" t="s">
        <v>3283</v>
      </c>
      <c r="C1119" s="81" t="s">
        <v>2162</v>
      </c>
      <c r="D1119" s="81">
        <v>40</v>
      </c>
      <c r="E1119" s="81">
        <v>40</v>
      </c>
      <c r="F1119" s="81">
        <v>40</v>
      </c>
      <c r="G1119" s="81">
        <v>35</v>
      </c>
      <c r="H1119" s="81">
        <v>40</v>
      </c>
      <c r="I1119" s="81">
        <v>35</v>
      </c>
      <c r="J1119" s="81">
        <v>40</v>
      </c>
      <c r="K1119" s="81">
        <v>40</v>
      </c>
      <c r="L1119" s="81">
        <v>40</v>
      </c>
      <c r="M1119" s="81">
        <v>40</v>
      </c>
      <c r="N1119" s="81">
        <v>40</v>
      </c>
      <c r="O1119" s="81">
        <v>40</v>
      </c>
      <c r="P1119" s="81">
        <v>40</v>
      </c>
      <c r="Q1119" s="81">
        <v>40</v>
      </c>
      <c r="R1119" s="81">
        <v>40</v>
      </c>
      <c r="S1119" s="81">
        <v>40</v>
      </c>
      <c r="T1119" s="81">
        <v>25</v>
      </c>
      <c r="U1119" s="81">
        <v>40</v>
      </c>
      <c r="V1119" s="81">
        <v>40</v>
      </c>
      <c r="W1119" s="81">
        <v>40</v>
      </c>
      <c r="X1119" s="81">
        <v>40</v>
      </c>
      <c r="Y1119" s="81">
        <v>30</v>
      </c>
      <c r="Z1119" s="81">
        <v>25</v>
      </c>
      <c r="AA1119" s="81">
        <v>25</v>
      </c>
      <c r="AB1119" s="81">
        <v>40</v>
      </c>
      <c r="AC1119" s="81">
        <v>40</v>
      </c>
      <c r="AD1119" s="81">
        <v>40</v>
      </c>
      <c r="AE1119" s="81">
        <v>40</v>
      </c>
      <c r="AF1119" s="81">
        <v>29</v>
      </c>
      <c r="AG1119" s="81">
        <v>25</v>
      </c>
      <c r="AH1119" s="81">
        <v>25</v>
      </c>
      <c r="AI1119" s="81">
        <v>40</v>
      </c>
      <c r="AJ1119" s="81">
        <v>40</v>
      </c>
      <c r="AK1119" s="81">
        <v>40</v>
      </c>
      <c r="AL1119" s="81">
        <v>40</v>
      </c>
      <c r="AM1119" s="81">
        <v>26</v>
      </c>
      <c r="AN1119" s="81">
        <v>25</v>
      </c>
    </row>
    <row r="1120" spans="1:40" ht="16.5">
      <c r="A1120" s="81">
        <v>11116</v>
      </c>
      <c r="B1120" s="81" t="s">
        <v>3284</v>
      </c>
      <c r="C1120" s="81" t="s">
        <v>2162</v>
      </c>
      <c r="D1120" s="81">
        <v>40</v>
      </c>
      <c r="E1120" s="81">
        <v>40</v>
      </c>
      <c r="F1120" s="81">
        <v>40</v>
      </c>
      <c r="G1120" s="81">
        <v>35</v>
      </c>
      <c r="H1120" s="81">
        <v>40</v>
      </c>
      <c r="I1120" s="81">
        <v>35</v>
      </c>
      <c r="J1120" s="81">
        <v>40</v>
      </c>
      <c r="K1120" s="81">
        <v>40</v>
      </c>
      <c r="L1120" s="81">
        <v>40</v>
      </c>
      <c r="M1120" s="81">
        <v>40</v>
      </c>
      <c r="N1120" s="81">
        <v>40</v>
      </c>
      <c r="O1120" s="81">
        <v>40</v>
      </c>
      <c r="P1120" s="81">
        <v>40</v>
      </c>
      <c r="Q1120" s="81">
        <v>40</v>
      </c>
      <c r="R1120" s="81">
        <v>40</v>
      </c>
      <c r="S1120" s="81">
        <v>40</v>
      </c>
      <c r="T1120" s="81">
        <v>25</v>
      </c>
      <c r="U1120" s="81">
        <v>40</v>
      </c>
      <c r="V1120" s="81">
        <v>40</v>
      </c>
      <c r="W1120" s="81">
        <v>40</v>
      </c>
      <c r="X1120" s="81">
        <v>40</v>
      </c>
      <c r="Y1120" s="81">
        <v>30</v>
      </c>
      <c r="Z1120" s="81">
        <v>25</v>
      </c>
      <c r="AA1120" s="81">
        <v>25</v>
      </c>
      <c r="AB1120" s="81">
        <v>40</v>
      </c>
      <c r="AC1120" s="81">
        <v>40</v>
      </c>
      <c r="AD1120" s="81">
        <v>40</v>
      </c>
      <c r="AE1120" s="81">
        <v>40</v>
      </c>
      <c r="AF1120" s="81">
        <v>30</v>
      </c>
      <c r="AG1120" s="81">
        <v>25</v>
      </c>
      <c r="AH1120" s="81">
        <v>25</v>
      </c>
      <c r="AI1120" s="81">
        <v>40</v>
      </c>
      <c r="AJ1120" s="81">
        <v>40</v>
      </c>
      <c r="AK1120" s="81">
        <v>40</v>
      </c>
      <c r="AL1120" s="81">
        <v>40</v>
      </c>
      <c r="AM1120" s="81">
        <v>26</v>
      </c>
      <c r="AN1120" s="81">
        <v>25</v>
      </c>
    </row>
    <row r="1121" spans="1:40" ht="16.5">
      <c r="A1121" s="81">
        <v>11117</v>
      </c>
      <c r="B1121" s="81" t="s">
        <v>3285</v>
      </c>
      <c r="C1121" s="81" t="s">
        <v>2168</v>
      </c>
      <c r="D1121" s="81">
        <v>40</v>
      </c>
      <c r="E1121" s="81">
        <v>40</v>
      </c>
      <c r="F1121" s="81">
        <v>40</v>
      </c>
      <c r="G1121" s="81">
        <v>35</v>
      </c>
      <c r="H1121" s="81">
        <v>40</v>
      </c>
      <c r="I1121" s="81">
        <v>35</v>
      </c>
      <c r="J1121" s="81">
        <v>40</v>
      </c>
      <c r="K1121" s="81">
        <v>40</v>
      </c>
      <c r="L1121" s="81">
        <v>40</v>
      </c>
      <c r="M1121" s="81">
        <v>40</v>
      </c>
      <c r="N1121" s="81">
        <v>40</v>
      </c>
      <c r="O1121" s="81">
        <v>40</v>
      </c>
      <c r="P1121" s="81">
        <v>40</v>
      </c>
      <c r="Q1121" s="81">
        <v>40</v>
      </c>
      <c r="R1121" s="81">
        <v>40</v>
      </c>
      <c r="S1121" s="81">
        <v>40</v>
      </c>
      <c r="T1121" s="81">
        <v>25</v>
      </c>
      <c r="U1121" s="81">
        <v>40</v>
      </c>
      <c r="V1121" s="81">
        <v>40</v>
      </c>
      <c r="W1121" s="81">
        <v>40</v>
      </c>
      <c r="X1121" s="81">
        <v>40</v>
      </c>
      <c r="Y1121" s="81">
        <v>30</v>
      </c>
      <c r="Z1121" s="81">
        <v>25</v>
      </c>
      <c r="AA1121" s="81">
        <v>25</v>
      </c>
      <c r="AB1121" s="81">
        <v>40</v>
      </c>
      <c r="AC1121" s="81">
        <v>40</v>
      </c>
      <c r="AD1121" s="81">
        <v>40</v>
      </c>
      <c r="AE1121" s="81">
        <v>40</v>
      </c>
      <c r="AF1121" s="81">
        <v>30</v>
      </c>
      <c r="AG1121" s="81">
        <v>25</v>
      </c>
      <c r="AH1121" s="81">
        <v>25</v>
      </c>
      <c r="AI1121" s="81">
        <v>40</v>
      </c>
      <c r="AJ1121" s="81">
        <v>40</v>
      </c>
      <c r="AK1121" s="81">
        <v>40</v>
      </c>
      <c r="AL1121" s="81">
        <v>40</v>
      </c>
      <c r="AM1121" s="81">
        <v>27</v>
      </c>
      <c r="AN1121" s="81">
        <v>25</v>
      </c>
    </row>
    <row r="1122" spans="1:40" ht="16.5">
      <c r="A1122" s="81">
        <v>11118</v>
      </c>
      <c r="B1122" s="81" t="s">
        <v>3286</v>
      </c>
      <c r="C1122" s="81" t="s">
        <v>2168</v>
      </c>
      <c r="D1122" s="81">
        <v>40</v>
      </c>
      <c r="E1122" s="81">
        <v>40</v>
      </c>
      <c r="F1122" s="81">
        <v>40</v>
      </c>
      <c r="G1122" s="81">
        <v>35</v>
      </c>
      <c r="H1122" s="81">
        <v>40</v>
      </c>
      <c r="I1122" s="81">
        <v>35</v>
      </c>
      <c r="J1122" s="81">
        <v>40</v>
      </c>
      <c r="K1122" s="81">
        <v>40</v>
      </c>
      <c r="L1122" s="81">
        <v>40</v>
      </c>
      <c r="M1122" s="81">
        <v>40</v>
      </c>
      <c r="N1122" s="81">
        <v>40</v>
      </c>
      <c r="O1122" s="81">
        <v>40</v>
      </c>
      <c r="P1122" s="81">
        <v>40</v>
      </c>
      <c r="Q1122" s="81">
        <v>40</v>
      </c>
      <c r="R1122" s="81">
        <v>40</v>
      </c>
      <c r="S1122" s="81">
        <v>40</v>
      </c>
      <c r="T1122" s="81">
        <v>25</v>
      </c>
      <c r="U1122" s="81">
        <v>40</v>
      </c>
      <c r="V1122" s="81">
        <v>40</v>
      </c>
      <c r="W1122" s="81">
        <v>40</v>
      </c>
      <c r="X1122" s="81">
        <v>40</v>
      </c>
      <c r="Y1122" s="81">
        <v>30</v>
      </c>
      <c r="Z1122" s="81">
        <v>25</v>
      </c>
      <c r="AA1122" s="81">
        <v>25</v>
      </c>
      <c r="AB1122" s="81">
        <v>40</v>
      </c>
      <c r="AC1122" s="81">
        <v>40</v>
      </c>
      <c r="AD1122" s="81">
        <v>40</v>
      </c>
      <c r="AE1122" s="81">
        <v>40</v>
      </c>
      <c r="AF1122" s="81">
        <v>30</v>
      </c>
      <c r="AG1122" s="81">
        <v>25</v>
      </c>
      <c r="AH1122" s="81">
        <v>25</v>
      </c>
      <c r="AI1122" s="81">
        <v>40</v>
      </c>
      <c r="AJ1122" s="81">
        <v>40</v>
      </c>
      <c r="AK1122" s="81">
        <v>40</v>
      </c>
      <c r="AL1122" s="81">
        <v>40</v>
      </c>
      <c r="AM1122" s="81">
        <v>28</v>
      </c>
      <c r="AN1122" s="81">
        <v>25</v>
      </c>
    </row>
    <row r="1123" spans="1:40" ht="16.5">
      <c r="A1123" s="81">
        <v>11119</v>
      </c>
      <c r="B1123" s="81" t="s">
        <v>3287</v>
      </c>
      <c r="C1123" s="81" t="s">
        <v>2168</v>
      </c>
      <c r="D1123" s="81">
        <v>40</v>
      </c>
      <c r="E1123" s="81">
        <v>40</v>
      </c>
      <c r="F1123" s="81">
        <v>40</v>
      </c>
      <c r="G1123" s="81">
        <v>35</v>
      </c>
      <c r="H1123" s="81">
        <v>40</v>
      </c>
      <c r="I1123" s="81">
        <v>35</v>
      </c>
      <c r="J1123" s="81">
        <v>40</v>
      </c>
      <c r="K1123" s="81">
        <v>40</v>
      </c>
      <c r="L1123" s="81">
        <v>40</v>
      </c>
      <c r="M1123" s="81">
        <v>40</v>
      </c>
      <c r="N1123" s="81">
        <v>40</v>
      </c>
      <c r="O1123" s="81">
        <v>40</v>
      </c>
      <c r="P1123" s="81">
        <v>40</v>
      </c>
      <c r="Q1123" s="81">
        <v>40</v>
      </c>
      <c r="R1123" s="81">
        <v>40</v>
      </c>
      <c r="S1123" s="81">
        <v>40</v>
      </c>
      <c r="T1123" s="81">
        <v>25</v>
      </c>
      <c r="U1123" s="81">
        <v>40</v>
      </c>
      <c r="V1123" s="81">
        <v>40</v>
      </c>
      <c r="W1123" s="81">
        <v>40</v>
      </c>
      <c r="X1123" s="81">
        <v>40</v>
      </c>
      <c r="Y1123" s="81">
        <v>30</v>
      </c>
      <c r="Z1123" s="81">
        <v>25</v>
      </c>
      <c r="AA1123" s="81">
        <v>25</v>
      </c>
      <c r="AB1123" s="81">
        <v>40</v>
      </c>
      <c r="AC1123" s="81">
        <v>40</v>
      </c>
      <c r="AD1123" s="81">
        <v>40</v>
      </c>
      <c r="AE1123" s="81">
        <v>40</v>
      </c>
      <c r="AF1123" s="81">
        <v>30</v>
      </c>
      <c r="AG1123" s="81">
        <v>25</v>
      </c>
      <c r="AH1123" s="81">
        <v>25</v>
      </c>
      <c r="AI1123" s="81">
        <v>40</v>
      </c>
      <c r="AJ1123" s="81">
        <v>40</v>
      </c>
      <c r="AK1123" s="81">
        <v>40</v>
      </c>
      <c r="AL1123" s="81">
        <v>40</v>
      </c>
      <c r="AM1123" s="81">
        <v>29</v>
      </c>
      <c r="AN1123" s="81">
        <v>25</v>
      </c>
    </row>
    <row r="1124" spans="1:40" ht="16.5">
      <c r="A1124" s="81">
        <v>11120</v>
      </c>
      <c r="B1124" s="81" t="s">
        <v>3288</v>
      </c>
      <c r="C1124" s="81" t="s">
        <v>2168</v>
      </c>
      <c r="D1124" s="81">
        <v>40</v>
      </c>
      <c r="E1124" s="81">
        <v>40</v>
      </c>
      <c r="F1124" s="81">
        <v>40</v>
      </c>
      <c r="G1124" s="81">
        <v>35</v>
      </c>
      <c r="H1124" s="81">
        <v>40</v>
      </c>
      <c r="I1124" s="81">
        <v>35</v>
      </c>
      <c r="J1124" s="81">
        <v>40</v>
      </c>
      <c r="K1124" s="81">
        <v>40</v>
      </c>
      <c r="L1124" s="81">
        <v>40</v>
      </c>
      <c r="M1124" s="81">
        <v>40</v>
      </c>
      <c r="N1124" s="81">
        <v>40</v>
      </c>
      <c r="O1124" s="81">
        <v>40</v>
      </c>
      <c r="P1124" s="81">
        <v>40</v>
      </c>
      <c r="Q1124" s="81">
        <v>40</v>
      </c>
      <c r="R1124" s="81">
        <v>40</v>
      </c>
      <c r="S1124" s="81">
        <v>40</v>
      </c>
      <c r="T1124" s="81">
        <v>25</v>
      </c>
      <c r="U1124" s="81">
        <v>40</v>
      </c>
      <c r="V1124" s="81">
        <v>40</v>
      </c>
      <c r="W1124" s="81">
        <v>40</v>
      </c>
      <c r="X1124" s="81">
        <v>40</v>
      </c>
      <c r="Y1124" s="81">
        <v>30</v>
      </c>
      <c r="Z1124" s="81">
        <v>25</v>
      </c>
      <c r="AA1124" s="81">
        <v>25</v>
      </c>
      <c r="AB1124" s="81">
        <v>40</v>
      </c>
      <c r="AC1124" s="81">
        <v>40</v>
      </c>
      <c r="AD1124" s="81">
        <v>40</v>
      </c>
      <c r="AE1124" s="81">
        <v>40</v>
      </c>
      <c r="AF1124" s="81">
        <v>30</v>
      </c>
      <c r="AG1124" s="81">
        <v>25</v>
      </c>
      <c r="AH1124" s="81">
        <v>25</v>
      </c>
      <c r="AI1124" s="81">
        <v>40</v>
      </c>
      <c r="AJ1124" s="81">
        <v>40</v>
      </c>
      <c r="AK1124" s="81">
        <v>40</v>
      </c>
      <c r="AL1124" s="81">
        <v>40</v>
      </c>
      <c r="AM1124" s="81">
        <v>30</v>
      </c>
      <c r="AN1124" s="81">
        <v>25</v>
      </c>
    </row>
    <row r="1125" spans="1:40" ht="16.5">
      <c r="A1125" s="81">
        <v>11121</v>
      </c>
      <c r="B1125" s="81" t="s">
        <v>3289</v>
      </c>
      <c r="C1125" s="81" t="s">
        <v>2143</v>
      </c>
      <c r="D1125" s="81">
        <v>40</v>
      </c>
      <c r="E1125" s="81">
        <v>40</v>
      </c>
      <c r="F1125" s="81">
        <v>40</v>
      </c>
      <c r="G1125" s="81">
        <v>36</v>
      </c>
      <c r="H1125" s="81">
        <v>40</v>
      </c>
      <c r="I1125" s="81">
        <v>36</v>
      </c>
      <c r="J1125" s="81">
        <v>40</v>
      </c>
      <c r="K1125" s="81">
        <v>40</v>
      </c>
      <c r="L1125" s="81">
        <v>40</v>
      </c>
      <c r="M1125" s="81">
        <v>40</v>
      </c>
      <c r="N1125" s="81">
        <v>40</v>
      </c>
      <c r="O1125" s="81">
        <v>40</v>
      </c>
      <c r="P1125" s="81">
        <v>40</v>
      </c>
      <c r="Q1125" s="81">
        <v>40</v>
      </c>
      <c r="R1125" s="81">
        <v>40</v>
      </c>
      <c r="S1125" s="81">
        <v>40</v>
      </c>
      <c r="T1125" s="81">
        <v>25</v>
      </c>
      <c r="U1125" s="81">
        <v>40</v>
      </c>
      <c r="V1125" s="81">
        <v>40</v>
      </c>
      <c r="W1125" s="81">
        <v>40</v>
      </c>
      <c r="X1125" s="81">
        <v>40</v>
      </c>
      <c r="Y1125" s="81">
        <v>30</v>
      </c>
      <c r="Z1125" s="81">
        <v>25</v>
      </c>
      <c r="AA1125" s="81">
        <v>25</v>
      </c>
      <c r="AB1125" s="81">
        <v>40</v>
      </c>
      <c r="AC1125" s="81">
        <v>40</v>
      </c>
      <c r="AD1125" s="81">
        <v>40</v>
      </c>
      <c r="AE1125" s="81">
        <v>40</v>
      </c>
      <c r="AF1125" s="81">
        <v>30</v>
      </c>
      <c r="AG1125" s="81">
        <v>25</v>
      </c>
      <c r="AH1125" s="81">
        <v>25</v>
      </c>
      <c r="AI1125" s="81">
        <v>40</v>
      </c>
      <c r="AJ1125" s="81">
        <v>40</v>
      </c>
      <c r="AK1125" s="81">
        <v>40</v>
      </c>
      <c r="AL1125" s="81">
        <v>40</v>
      </c>
      <c r="AM1125" s="81">
        <v>30</v>
      </c>
      <c r="AN1125" s="81">
        <v>25</v>
      </c>
    </row>
    <row r="1126" spans="1:40" ht="16.5">
      <c r="A1126" s="81">
        <v>11122</v>
      </c>
      <c r="B1126" s="81" t="s">
        <v>3290</v>
      </c>
      <c r="C1126" s="81" t="s">
        <v>2143</v>
      </c>
      <c r="D1126" s="81">
        <v>40</v>
      </c>
      <c r="E1126" s="81">
        <v>40</v>
      </c>
      <c r="F1126" s="81">
        <v>40</v>
      </c>
      <c r="G1126" s="81">
        <v>37</v>
      </c>
      <c r="H1126" s="81">
        <v>40</v>
      </c>
      <c r="I1126" s="81">
        <v>37</v>
      </c>
      <c r="J1126" s="81">
        <v>40</v>
      </c>
      <c r="K1126" s="81">
        <v>40</v>
      </c>
      <c r="L1126" s="81">
        <v>40</v>
      </c>
      <c r="M1126" s="81">
        <v>40</v>
      </c>
      <c r="N1126" s="81">
        <v>40</v>
      </c>
      <c r="O1126" s="81">
        <v>40</v>
      </c>
      <c r="P1126" s="81">
        <v>40</v>
      </c>
      <c r="Q1126" s="81">
        <v>40</v>
      </c>
      <c r="R1126" s="81">
        <v>40</v>
      </c>
      <c r="S1126" s="81">
        <v>40</v>
      </c>
      <c r="T1126" s="81">
        <v>25</v>
      </c>
      <c r="U1126" s="81">
        <v>40</v>
      </c>
      <c r="V1126" s="81">
        <v>40</v>
      </c>
      <c r="W1126" s="81">
        <v>40</v>
      </c>
      <c r="X1126" s="81">
        <v>40</v>
      </c>
      <c r="Y1126" s="81">
        <v>30</v>
      </c>
      <c r="Z1126" s="81">
        <v>25</v>
      </c>
      <c r="AA1126" s="81">
        <v>25</v>
      </c>
      <c r="AB1126" s="81">
        <v>40</v>
      </c>
      <c r="AC1126" s="81">
        <v>40</v>
      </c>
      <c r="AD1126" s="81">
        <v>40</v>
      </c>
      <c r="AE1126" s="81">
        <v>40</v>
      </c>
      <c r="AF1126" s="81">
        <v>30</v>
      </c>
      <c r="AG1126" s="81">
        <v>25</v>
      </c>
      <c r="AH1126" s="81">
        <v>25</v>
      </c>
      <c r="AI1126" s="81">
        <v>40</v>
      </c>
      <c r="AJ1126" s="81">
        <v>40</v>
      </c>
      <c r="AK1126" s="81">
        <v>40</v>
      </c>
      <c r="AL1126" s="81">
        <v>40</v>
      </c>
      <c r="AM1126" s="81">
        <v>30</v>
      </c>
      <c r="AN1126" s="81">
        <v>25</v>
      </c>
    </row>
    <row r="1127" spans="1:40" ht="16.5">
      <c r="A1127" s="81">
        <v>11123</v>
      </c>
      <c r="B1127" s="81" t="s">
        <v>3291</v>
      </c>
      <c r="C1127" s="81" t="s">
        <v>2143</v>
      </c>
      <c r="D1127" s="81">
        <v>40</v>
      </c>
      <c r="E1127" s="81">
        <v>40</v>
      </c>
      <c r="F1127" s="81">
        <v>40</v>
      </c>
      <c r="G1127" s="81">
        <v>38</v>
      </c>
      <c r="H1127" s="81">
        <v>40</v>
      </c>
      <c r="I1127" s="81">
        <v>38</v>
      </c>
      <c r="J1127" s="81">
        <v>40</v>
      </c>
      <c r="K1127" s="81">
        <v>40</v>
      </c>
      <c r="L1127" s="81">
        <v>40</v>
      </c>
      <c r="M1127" s="81">
        <v>40</v>
      </c>
      <c r="N1127" s="81">
        <v>40</v>
      </c>
      <c r="O1127" s="81">
        <v>40</v>
      </c>
      <c r="P1127" s="81">
        <v>40</v>
      </c>
      <c r="Q1127" s="81">
        <v>40</v>
      </c>
      <c r="R1127" s="81">
        <v>40</v>
      </c>
      <c r="S1127" s="81">
        <v>40</v>
      </c>
      <c r="T1127" s="81">
        <v>25</v>
      </c>
      <c r="U1127" s="81">
        <v>40</v>
      </c>
      <c r="V1127" s="81">
        <v>40</v>
      </c>
      <c r="W1127" s="81">
        <v>40</v>
      </c>
      <c r="X1127" s="81">
        <v>40</v>
      </c>
      <c r="Y1127" s="81">
        <v>30</v>
      </c>
      <c r="Z1127" s="81">
        <v>25</v>
      </c>
      <c r="AA1127" s="81">
        <v>25</v>
      </c>
      <c r="AB1127" s="81">
        <v>40</v>
      </c>
      <c r="AC1127" s="81">
        <v>40</v>
      </c>
      <c r="AD1127" s="81">
        <v>40</v>
      </c>
      <c r="AE1127" s="81">
        <v>40</v>
      </c>
      <c r="AF1127" s="81">
        <v>30</v>
      </c>
      <c r="AG1127" s="81">
        <v>25</v>
      </c>
      <c r="AH1127" s="81">
        <v>25</v>
      </c>
      <c r="AI1127" s="81">
        <v>40</v>
      </c>
      <c r="AJ1127" s="81">
        <v>40</v>
      </c>
      <c r="AK1127" s="81">
        <v>40</v>
      </c>
      <c r="AL1127" s="81">
        <v>40</v>
      </c>
      <c r="AM1127" s="81">
        <v>30</v>
      </c>
      <c r="AN1127" s="81">
        <v>25</v>
      </c>
    </row>
    <row r="1128" spans="1:40" ht="16.5">
      <c r="A1128" s="81">
        <v>11124</v>
      </c>
      <c r="B1128" s="81" t="s">
        <v>3292</v>
      </c>
      <c r="C1128" s="81" t="s">
        <v>2143</v>
      </c>
      <c r="D1128" s="81">
        <v>40</v>
      </c>
      <c r="E1128" s="81">
        <v>40</v>
      </c>
      <c r="F1128" s="81">
        <v>40</v>
      </c>
      <c r="G1128" s="81">
        <v>39</v>
      </c>
      <c r="H1128" s="81">
        <v>40</v>
      </c>
      <c r="I1128" s="81">
        <v>39</v>
      </c>
      <c r="J1128" s="81">
        <v>40</v>
      </c>
      <c r="K1128" s="81">
        <v>40</v>
      </c>
      <c r="L1128" s="81">
        <v>40</v>
      </c>
      <c r="M1128" s="81">
        <v>40</v>
      </c>
      <c r="N1128" s="81">
        <v>40</v>
      </c>
      <c r="O1128" s="81">
        <v>40</v>
      </c>
      <c r="P1128" s="81">
        <v>40</v>
      </c>
      <c r="Q1128" s="81">
        <v>40</v>
      </c>
      <c r="R1128" s="81">
        <v>40</v>
      </c>
      <c r="S1128" s="81">
        <v>40</v>
      </c>
      <c r="T1128" s="81">
        <v>25</v>
      </c>
      <c r="U1128" s="81">
        <v>40</v>
      </c>
      <c r="V1128" s="81">
        <v>40</v>
      </c>
      <c r="W1128" s="81">
        <v>40</v>
      </c>
      <c r="X1128" s="81">
        <v>40</v>
      </c>
      <c r="Y1128" s="81">
        <v>30</v>
      </c>
      <c r="Z1128" s="81">
        <v>25</v>
      </c>
      <c r="AA1128" s="81">
        <v>25</v>
      </c>
      <c r="AB1128" s="81">
        <v>40</v>
      </c>
      <c r="AC1128" s="81">
        <v>40</v>
      </c>
      <c r="AD1128" s="81">
        <v>40</v>
      </c>
      <c r="AE1128" s="81">
        <v>40</v>
      </c>
      <c r="AF1128" s="81">
        <v>30</v>
      </c>
      <c r="AG1128" s="81">
        <v>25</v>
      </c>
      <c r="AH1128" s="81">
        <v>25</v>
      </c>
      <c r="AI1128" s="81">
        <v>40</v>
      </c>
      <c r="AJ1128" s="81">
        <v>40</v>
      </c>
      <c r="AK1128" s="81">
        <v>40</v>
      </c>
      <c r="AL1128" s="81">
        <v>40</v>
      </c>
      <c r="AM1128" s="81">
        <v>30</v>
      </c>
      <c r="AN1128" s="81">
        <v>25</v>
      </c>
    </row>
    <row r="1129" spans="1:40" ht="16.5">
      <c r="A1129" s="81">
        <v>11125</v>
      </c>
      <c r="B1129" s="81" t="s">
        <v>3293</v>
      </c>
      <c r="C1129" s="81" t="s">
        <v>2143</v>
      </c>
      <c r="D1129" s="81">
        <v>40</v>
      </c>
      <c r="E1129" s="81">
        <v>40</v>
      </c>
      <c r="F1129" s="81">
        <v>40</v>
      </c>
      <c r="G1129" s="81">
        <v>40</v>
      </c>
      <c r="H1129" s="81">
        <v>40</v>
      </c>
      <c r="I1129" s="81">
        <v>40</v>
      </c>
      <c r="J1129" s="81">
        <v>40</v>
      </c>
      <c r="K1129" s="81">
        <v>40</v>
      </c>
      <c r="L1129" s="81">
        <v>40</v>
      </c>
      <c r="M1129" s="81">
        <v>40</v>
      </c>
      <c r="N1129" s="81">
        <v>40</v>
      </c>
      <c r="O1129" s="81">
        <v>40</v>
      </c>
      <c r="P1129" s="81">
        <v>40</v>
      </c>
      <c r="Q1129" s="81">
        <v>40</v>
      </c>
      <c r="R1129" s="81">
        <v>40</v>
      </c>
      <c r="S1129" s="81">
        <v>40</v>
      </c>
      <c r="T1129" s="81">
        <v>25</v>
      </c>
      <c r="U1129" s="81">
        <v>40</v>
      </c>
      <c r="V1129" s="81">
        <v>40</v>
      </c>
      <c r="W1129" s="81">
        <v>40</v>
      </c>
      <c r="X1129" s="81">
        <v>40</v>
      </c>
      <c r="Y1129" s="81">
        <v>30</v>
      </c>
      <c r="Z1129" s="81">
        <v>25</v>
      </c>
      <c r="AA1129" s="81">
        <v>25</v>
      </c>
      <c r="AB1129" s="81">
        <v>40</v>
      </c>
      <c r="AC1129" s="81">
        <v>40</v>
      </c>
      <c r="AD1129" s="81">
        <v>40</v>
      </c>
      <c r="AE1129" s="81">
        <v>40</v>
      </c>
      <c r="AF1129" s="81">
        <v>30</v>
      </c>
      <c r="AG1129" s="81">
        <v>25</v>
      </c>
      <c r="AH1129" s="81">
        <v>25</v>
      </c>
      <c r="AI1129" s="81">
        <v>40</v>
      </c>
      <c r="AJ1129" s="81">
        <v>40</v>
      </c>
      <c r="AK1129" s="81">
        <v>40</v>
      </c>
      <c r="AL1129" s="81">
        <v>40</v>
      </c>
      <c r="AM1129" s="81">
        <v>30</v>
      </c>
      <c r="AN1129" s="81">
        <v>25</v>
      </c>
    </row>
    <row r="1130" spans="1:40" ht="16.5">
      <c r="A1130" s="81">
        <v>11126</v>
      </c>
      <c r="B1130" s="81" t="s">
        <v>3294</v>
      </c>
      <c r="C1130" s="81" t="s">
        <v>2157</v>
      </c>
      <c r="D1130" s="81">
        <v>40</v>
      </c>
      <c r="E1130" s="81">
        <v>40</v>
      </c>
      <c r="F1130" s="81">
        <v>40</v>
      </c>
      <c r="G1130" s="81">
        <v>40</v>
      </c>
      <c r="H1130" s="81">
        <v>40</v>
      </c>
      <c r="I1130" s="81">
        <v>40</v>
      </c>
      <c r="J1130" s="81">
        <v>40</v>
      </c>
      <c r="K1130" s="81">
        <v>40</v>
      </c>
      <c r="L1130" s="81">
        <v>40</v>
      </c>
      <c r="M1130" s="81">
        <v>40</v>
      </c>
      <c r="N1130" s="81">
        <v>40</v>
      </c>
      <c r="O1130" s="81">
        <v>40</v>
      </c>
      <c r="P1130" s="81">
        <v>40</v>
      </c>
      <c r="Q1130" s="81">
        <v>40</v>
      </c>
      <c r="R1130" s="81">
        <v>40</v>
      </c>
      <c r="S1130" s="81">
        <v>40</v>
      </c>
      <c r="T1130" s="81">
        <v>26</v>
      </c>
      <c r="U1130" s="81">
        <v>40</v>
      </c>
      <c r="V1130" s="81">
        <v>40</v>
      </c>
      <c r="W1130" s="81">
        <v>40</v>
      </c>
      <c r="X1130" s="81">
        <v>40</v>
      </c>
      <c r="Y1130" s="81">
        <v>30</v>
      </c>
      <c r="Z1130" s="81">
        <v>26</v>
      </c>
      <c r="AA1130" s="81">
        <v>25</v>
      </c>
      <c r="AB1130" s="81">
        <v>40</v>
      </c>
      <c r="AC1130" s="81">
        <v>40</v>
      </c>
      <c r="AD1130" s="81">
        <v>40</v>
      </c>
      <c r="AE1130" s="81">
        <v>40</v>
      </c>
      <c r="AF1130" s="81">
        <v>30</v>
      </c>
      <c r="AG1130" s="81">
        <v>25</v>
      </c>
      <c r="AH1130" s="81">
        <v>25</v>
      </c>
      <c r="AI1130" s="81">
        <v>40</v>
      </c>
      <c r="AJ1130" s="81">
        <v>40</v>
      </c>
      <c r="AK1130" s="81">
        <v>40</v>
      </c>
      <c r="AL1130" s="81">
        <v>40</v>
      </c>
      <c r="AM1130" s="81">
        <v>30</v>
      </c>
      <c r="AN1130" s="81">
        <v>25</v>
      </c>
    </row>
    <row r="1131" spans="1:40" ht="16.5">
      <c r="A1131" s="81">
        <v>11127</v>
      </c>
      <c r="B1131" s="81" t="s">
        <v>3295</v>
      </c>
      <c r="C1131" s="81" t="s">
        <v>2157</v>
      </c>
      <c r="D1131" s="81">
        <v>40</v>
      </c>
      <c r="E1131" s="81">
        <v>40</v>
      </c>
      <c r="F1131" s="81">
        <v>40</v>
      </c>
      <c r="G1131" s="81">
        <v>40</v>
      </c>
      <c r="H1131" s="81">
        <v>40</v>
      </c>
      <c r="I1131" s="81">
        <v>40</v>
      </c>
      <c r="J1131" s="81">
        <v>40</v>
      </c>
      <c r="K1131" s="81">
        <v>40</v>
      </c>
      <c r="L1131" s="81">
        <v>40</v>
      </c>
      <c r="M1131" s="81">
        <v>40</v>
      </c>
      <c r="N1131" s="81">
        <v>40</v>
      </c>
      <c r="O1131" s="81">
        <v>40</v>
      </c>
      <c r="P1131" s="81">
        <v>40</v>
      </c>
      <c r="Q1131" s="81">
        <v>40</v>
      </c>
      <c r="R1131" s="81">
        <v>40</v>
      </c>
      <c r="S1131" s="81">
        <v>40</v>
      </c>
      <c r="T1131" s="81">
        <v>27</v>
      </c>
      <c r="U1131" s="81">
        <v>40</v>
      </c>
      <c r="V1131" s="81">
        <v>40</v>
      </c>
      <c r="W1131" s="81">
        <v>40</v>
      </c>
      <c r="X1131" s="81">
        <v>40</v>
      </c>
      <c r="Y1131" s="81">
        <v>30</v>
      </c>
      <c r="Z1131" s="81">
        <v>27</v>
      </c>
      <c r="AA1131" s="81">
        <v>25</v>
      </c>
      <c r="AB1131" s="81">
        <v>40</v>
      </c>
      <c r="AC1131" s="81">
        <v>40</v>
      </c>
      <c r="AD1131" s="81">
        <v>40</v>
      </c>
      <c r="AE1131" s="81">
        <v>40</v>
      </c>
      <c r="AF1131" s="81">
        <v>30</v>
      </c>
      <c r="AG1131" s="81">
        <v>25</v>
      </c>
      <c r="AH1131" s="81">
        <v>25</v>
      </c>
      <c r="AI1131" s="81">
        <v>40</v>
      </c>
      <c r="AJ1131" s="81">
        <v>40</v>
      </c>
      <c r="AK1131" s="81">
        <v>40</v>
      </c>
      <c r="AL1131" s="81">
        <v>40</v>
      </c>
      <c r="AM1131" s="81">
        <v>30</v>
      </c>
      <c r="AN1131" s="81">
        <v>25</v>
      </c>
    </row>
    <row r="1132" spans="1:40" ht="16.5">
      <c r="A1132" s="81">
        <v>11128</v>
      </c>
      <c r="B1132" s="81" t="s">
        <v>3296</v>
      </c>
      <c r="C1132" s="81" t="s">
        <v>2163</v>
      </c>
      <c r="D1132" s="81">
        <v>40</v>
      </c>
      <c r="E1132" s="81">
        <v>40</v>
      </c>
      <c r="F1132" s="81">
        <v>40</v>
      </c>
      <c r="G1132" s="81">
        <v>40</v>
      </c>
      <c r="H1132" s="81">
        <v>40</v>
      </c>
      <c r="I1132" s="81">
        <v>40</v>
      </c>
      <c r="J1132" s="81">
        <v>40</v>
      </c>
      <c r="K1132" s="81">
        <v>40</v>
      </c>
      <c r="L1132" s="81">
        <v>40</v>
      </c>
      <c r="M1132" s="81">
        <v>40</v>
      </c>
      <c r="N1132" s="81">
        <v>40</v>
      </c>
      <c r="O1132" s="81">
        <v>40</v>
      </c>
      <c r="P1132" s="81">
        <v>40</v>
      </c>
      <c r="Q1132" s="81">
        <v>40</v>
      </c>
      <c r="R1132" s="81">
        <v>40</v>
      </c>
      <c r="S1132" s="81">
        <v>40</v>
      </c>
      <c r="T1132" s="81">
        <v>27</v>
      </c>
      <c r="U1132" s="81">
        <v>40</v>
      </c>
      <c r="V1132" s="81">
        <v>40</v>
      </c>
      <c r="W1132" s="81">
        <v>40</v>
      </c>
      <c r="X1132" s="81">
        <v>40</v>
      </c>
      <c r="Y1132" s="81">
        <v>30</v>
      </c>
      <c r="Z1132" s="81">
        <v>27</v>
      </c>
      <c r="AA1132" s="81">
        <v>26</v>
      </c>
      <c r="AB1132" s="81">
        <v>40</v>
      </c>
      <c r="AC1132" s="81">
        <v>40</v>
      </c>
      <c r="AD1132" s="81">
        <v>40</v>
      </c>
      <c r="AE1132" s="81">
        <v>40</v>
      </c>
      <c r="AF1132" s="81">
        <v>30</v>
      </c>
      <c r="AG1132" s="81">
        <v>26</v>
      </c>
      <c r="AH1132" s="81">
        <v>25</v>
      </c>
      <c r="AI1132" s="81">
        <v>40</v>
      </c>
      <c r="AJ1132" s="81">
        <v>40</v>
      </c>
      <c r="AK1132" s="81">
        <v>40</v>
      </c>
      <c r="AL1132" s="81">
        <v>40</v>
      </c>
      <c r="AM1132" s="81">
        <v>30</v>
      </c>
      <c r="AN1132" s="81">
        <v>25</v>
      </c>
    </row>
    <row r="1133" spans="1:40" ht="16.5">
      <c r="A1133" s="81">
        <v>11129</v>
      </c>
      <c r="B1133" s="81" t="s">
        <v>3297</v>
      </c>
      <c r="C1133" s="81" t="s">
        <v>2163</v>
      </c>
      <c r="D1133" s="81">
        <v>40</v>
      </c>
      <c r="E1133" s="81">
        <v>40</v>
      </c>
      <c r="F1133" s="81">
        <v>40</v>
      </c>
      <c r="G1133" s="81">
        <v>40</v>
      </c>
      <c r="H1133" s="81">
        <v>40</v>
      </c>
      <c r="I1133" s="81">
        <v>40</v>
      </c>
      <c r="J1133" s="81">
        <v>40</v>
      </c>
      <c r="K1133" s="81">
        <v>40</v>
      </c>
      <c r="L1133" s="81">
        <v>40</v>
      </c>
      <c r="M1133" s="81">
        <v>40</v>
      </c>
      <c r="N1133" s="81">
        <v>40</v>
      </c>
      <c r="O1133" s="81">
        <v>40</v>
      </c>
      <c r="P1133" s="81">
        <v>40</v>
      </c>
      <c r="Q1133" s="81">
        <v>40</v>
      </c>
      <c r="R1133" s="81">
        <v>40</v>
      </c>
      <c r="S1133" s="81">
        <v>40</v>
      </c>
      <c r="T1133" s="81">
        <v>27</v>
      </c>
      <c r="U1133" s="81">
        <v>40</v>
      </c>
      <c r="V1133" s="81">
        <v>40</v>
      </c>
      <c r="W1133" s="81">
        <v>40</v>
      </c>
      <c r="X1133" s="81">
        <v>40</v>
      </c>
      <c r="Y1133" s="81">
        <v>30</v>
      </c>
      <c r="Z1133" s="81">
        <v>27</v>
      </c>
      <c r="AA1133" s="81">
        <v>27</v>
      </c>
      <c r="AB1133" s="81">
        <v>40</v>
      </c>
      <c r="AC1133" s="81">
        <v>40</v>
      </c>
      <c r="AD1133" s="81">
        <v>40</v>
      </c>
      <c r="AE1133" s="81">
        <v>40</v>
      </c>
      <c r="AF1133" s="81">
        <v>30</v>
      </c>
      <c r="AG1133" s="81">
        <v>27</v>
      </c>
      <c r="AH1133" s="81">
        <v>25</v>
      </c>
      <c r="AI1133" s="81">
        <v>40</v>
      </c>
      <c r="AJ1133" s="81">
        <v>40</v>
      </c>
      <c r="AK1133" s="81">
        <v>40</v>
      </c>
      <c r="AL1133" s="81">
        <v>40</v>
      </c>
      <c r="AM1133" s="81">
        <v>30</v>
      </c>
      <c r="AN1133" s="81">
        <v>25</v>
      </c>
    </row>
    <row r="1134" spans="1:40" ht="16.5">
      <c r="A1134" s="81">
        <v>11130</v>
      </c>
      <c r="B1134" s="81" t="s">
        <v>3298</v>
      </c>
      <c r="C1134" s="81" t="s">
        <v>2169</v>
      </c>
      <c r="D1134" s="81">
        <v>40</v>
      </c>
      <c r="E1134" s="81">
        <v>40</v>
      </c>
      <c r="F1134" s="81">
        <v>40</v>
      </c>
      <c r="G1134" s="81">
        <v>40</v>
      </c>
      <c r="H1134" s="81">
        <v>40</v>
      </c>
      <c r="I1134" s="81">
        <v>40</v>
      </c>
      <c r="J1134" s="81">
        <v>40</v>
      </c>
      <c r="K1134" s="81">
        <v>40</v>
      </c>
      <c r="L1134" s="81">
        <v>40</v>
      </c>
      <c r="M1134" s="81">
        <v>40</v>
      </c>
      <c r="N1134" s="81">
        <v>40</v>
      </c>
      <c r="O1134" s="81">
        <v>40</v>
      </c>
      <c r="P1134" s="81">
        <v>40</v>
      </c>
      <c r="Q1134" s="81">
        <v>40</v>
      </c>
      <c r="R1134" s="81">
        <v>40</v>
      </c>
      <c r="S1134" s="81">
        <v>40</v>
      </c>
      <c r="T1134" s="81">
        <v>27</v>
      </c>
      <c r="U1134" s="81">
        <v>40</v>
      </c>
      <c r="V1134" s="81">
        <v>40</v>
      </c>
      <c r="W1134" s="81">
        <v>40</v>
      </c>
      <c r="X1134" s="81">
        <v>40</v>
      </c>
      <c r="Y1134" s="81">
        <v>30</v>
      </c>
      <c r="Z1134" s="81">
        <v>27</v>
      </c>
      <c r="AA1134" s="81">
        <v>27</v>
      </c>
      <c r="AB1134" s="81">
        <v>40</v>
      </c>
      <c r="AC1134" s="81">
        <v>40</v>
      </c>
      <c r="AD1134" s="81">
        <v>40</v>
      </c>
      <c r="AE1134" s="81">
        <v>40</v>
      </c>
      <c r="AF1134" s="81">
        <v>30</v>
      </c>
      <c r="AG1134" s="81">
        <v>27</v>
      </c>
      <c r="AH1134" s="81">
        <v>26</v>
      </c>
      <c r="AI1134" s="81">
        <v>40</v>
      </c>
      <c r="AJ1134" s="81">
        <v>40</v>
      </c>
      <c r="AK1134" s="81">
        <v>40</v>
      </c>
      <c r="AL1134" s="81">
        <v>40</v>
      </c>
      <c r="AM1134" s="81">
        <v>30</v>
      </c>
      <c r="AN1134" s="81">
        <v>26</v>
      </c>
    </row>
    <row r="1135" spans="1:40" ht="16.5">
      <c r="A1135" s="81">
        <v>11131</v>
      </c>
      <c r="B1135" s="81" t="s">
        <v>3299</v>
      </c>
      <c r="C1135" s="81" t="s">
        <v>2169</v>
      </c>
      <c r="D1135" s="81">
        <v>40</v>
      </c>
      <c r="E1135" s="81">
        <v>40</v>
      </c>
      <c r="F1135" s="81">
        <v>40</v>
      </c>
      <c r="G1135" s="81">
        <v>40</v>
      </c>
      <c r="H1135" s="81">
        <v>40</v>
      </c>
      <c r="I1135" s="81">
        <v>40</v>
      </c>
      <c r="J1135" s="81">
        <v>40</v>
      </c>
      <c r="K1135" s="81">
        <v>40</v>
      </c>
      <c r="L1135" s="81">
        <v>40</v>
      </c>
      <c r="M1135" s="81">
        <v>40</v>
      </c>
      <c r="N1135" s="81">
        <v>40</v>
      </c>
      <c r="O1135" s="81">
        <v>40</v>
      </c>
      <c r="P1135" s="81">
        <v>40</v>
      </c>
      <c r="Q1135" s="81">
        <v>40</v>
      </c>
      <c r="R1135" s="81">
        <v>40</v>
      </c>
      <c r="S1135" s="81">
        <v>40</v>
      </c>
      <c r="T1135" s="81">
        <v>27</v>
      </c>
      <c r="U1135" s="81">
        <v>40</v>
      </c>
      <c r="V1135" s="81">
        <v>40</v>
      </c>
      <c r="W1135" s="81">
        <v>40</v>
      </c>
      <c r="X1135" s="81">
        <v>40</v>
      </c>
      <c r="Y1135" s="81">
        <v>30</v>
      </c>
      <c r="Z1135" s="81">
        <v>27</v>
      </c>
      <c r="AA1135" s="81">
        <v>27</v>
      </c>
      <c r="AB1135" s="81">
        <v>40</v>
      </c>
      <c r="AC1135" s="81">
        <v>40</v>
      </c>
      <c r="AD1135" s="81">
        <v>40</v>
      </c>
      <c r="AE1135" s="81">
        <v>40</v>
      </c>
      <c r="AF1135" s="81">
        <v>30</v>
      </c>
      <c r="AG1135" s="81">
        <v>27</v>
      </c>
      <c r="AH1135" s="81">
        <v>27</v>
      </c>
      <c r="AI1135" s="81">
        <v>40</v>
      </c>
      <c r="AJ1135" s="81">
        <v>40</v>
      </c>
      <c r="AK1135" s="81">
        <v>40</v>
      </c>
      <c r="AL1135" s="81">
        <v>40</v>
      </c>
      <c r="AM1135" s="81">
        <v>30</v>
      </c>
      <c r="AN1135" s="81">
        <v>27</v>
      </c>
    </row>
    <row r="1136" spans="1:40" ht="16.5">
      <c r="A1136" s="81">
        <v>11132</v>
      </c>
      <c r="B1136" s="81" t="s">
        <v>3300</v>
      </c>
      <c r="C1136" s="81" t="s">
        <v>2157</v>
      </c>
      <c r="D1136" s="81">
        <v>40</v>
      </c>
      <c r="E1136" s="81">
        <v>40</v>
      </c>
      <c r="F1136" s="81">
        <v>40</v>
      </c>
      <c r="G1136" s="81">
        <v>40</v>
      </c>
      <c r="H1136" s="81">
        <v>40</v>
      </c>
      <c r="I1136" s="81">
        <v>40</v>
      </c>
      <c r="J1136" s="81">
        <v>40</v>
      </c>
      <c r="K1136" s="81">
        <v>40</v>
      </c>
      <c r="L1136" s="81">
        <v>40</v>
      </c>
      <c r="M1136" s="81">
        <v>40</v>
      </c>
      <c r="N1136" s="81">
        <v>40</v>
      </c>
      <c r="O1136" s="81">
        <v>40</v>
      </c>
      <c r="P1136" s="81">
        <v>40</v>
      </c>
      <c r="Q1136" s="81">
        <v>40</v>
      </c>
      <c r="R1136" s="81">
        <v>40</v>
      </c>
      <c r="S1136" s="81">
        <v>40</v>
      </c>
      <c r="T1136" s="81">
        <v>28</v>
      </c>
      <c r="U1136" s="81">
        <v>40</v>
      </c>
      <c r="V1136" s="81">
        <v>40</v>
      </c>
      <c r="W1136" s="81">
        <v>40</v>
      </c>
      <c r="X1136" s="81">
        <v>40</v>
      </c>
      <c r="Y1136" s="81">
        <v>30</v>
      </c>
      <c r="Z1136" s="81">
        <v>28</v>
      </c>
      <c r="AA1136" s="81">
        <v>27</v>
      </c>
      <c r="AB1136" s="81">
        <v>40</v>
      </c>
      <c r="AC1136" s="81">
        <v>40</v>
      </c>
      <c r="AD1136" s="81">
        <v>40</v>
      </c>
      <c r="AE1136" s="81">
        <v>40</v>
      </c>
      <c r="AF1136" s="81">
        <v>30</v>
      </c>
      <c r="AG1136" s="81">
        <v>27</v>
      </c>
      <c r="AH1136" s="81">
        <v>27</v>
      </c>
      <c r="AI1136" s="81">
        <v>40</v>
      </c>
      <c r="AJ1136" s="81">
        <v>40</v>
      </c>
      <c r="AK1136" s="81">
        <v>40</v>
      </c>
      <c r="AL1136" s="81">
        <v>40</v>
      </c>
      <c r="AM1136" s="81">
        <v>30</v>
      </c>
      <c r="AN1136" s="81">
        <v>27</v>
      </c>
    </row>
    <row r="1137" spans="1:40" ht="16.5">
      <c r="A1137" s="81">
        <v>11133</v>
      </c>
      <c r="B1137" s="81" t="s">
        <v>3301</v>
      </c>
      <c r="C1137" s="81" t="s">
        <v>2157</v>
      </c>
      <c r="D1137" s="81">
        <v>40</v>
      </c>
      <c r="E1137" s="81">
        <v>40</v>
      </c>
      <c r="F1137" s="81">
        <v>40</v>
      </c>
      <c r="G1137" s="81">
        <v>40</v>
      </c>
      <c r="H1137" s="81">
        <v>40</v>
      </c>
      <c r="I1137" s="81">
        <v>40</v>
      </c>
      <c r="J1137" s="81">
        <v>40</v>
      </c>
      <c r="K1137" s="81">
        <v>40</v>
      </c>
      <c r="L1137" s="81">
        <v>40</v>
      </c>
      <c r="M1137" s="81">
        <v>40</v>
      </c>
      <c r="N1137" s="81">
        <v>40</v>
      </c>
      <c r="O1137" s="81">
        <v>40</v>
      </c>
      <c r="P1137" s="81">
        <v>40</v>
      </c>
      <c r="Q1137" s="81">
        <v>40</v>
      </c>
      <c r="R1137" s="81">
        <v>40</v>
      </c>
      <c r="S1137" s="81">
        <v>40</v>
      </c>
      <c r="T1137" s="81">
        <v>29</v>
      </c>
      <c r="U1137" s="81">
        <v>40</v>
      </c>
      <c r="V1137" s="81">
        <v>40</v>
      </c>
      <c r="W1137" s="81">
        <v>40</v>
      </c>
      <c r="X1137" s="81">
        <v>40</v>
      </c>
      <c r="Y1137" s="81">
        <v>30</v>
      </c>
      <c r="Z1137" s="81">
        <v>29</v>
      </c>
      <c r="AA1137" s="81">
        <v>27</v>
      </c>
      <c r="AB1137" s="81">
        <v>40</v>
      </c>
      <c r="AC1137" s="81">
        <v>40</v>
      </c>
      <c r="AD1137" s="81">
        <v>40</v>
      </c>
      <c r="AE1137" s="81">
        <v>40</v>
      </c>
      <c r="AF1137" s="81">
        <v>30</v>
      </c>
      <c r="AG1137" s="81">
        <v>27</v>
      </c>
      <c r="AH1137" s="81">
        <v>27</v>
      </c>
      <c r="AI1137" s="81">
        <v>40</v>
      </c>
      <c r="AJ1137" s="81">
        <v>40</v>
      </c>
      <c r="AK1137" s="81">
        <v>40</v>
      </c>
      <c r="AL1137" s="81">
        <v>40</v>
      </c>
      <c r="AM1137" s="81">
        <v>30</v>
      </c>
      <c r="AN1137" s="81">
        <v>27</v>
      </c>
    </row>
    <row r="1138" spans="1:40" ht="16.5">
      <c r="A1138" s="81">
        <v>11134</v>
      </c>
      <c r="B1138" s="81" t="s">
        <v>3302</v>
      </c>
      <c r="C1138" s="81" t="s">
        <v>2157</v>
      </c>
      <c r="D1138" s="81">
        <v>40</v>
      </c>
      <c r="E1138" s="81">
        <v>40</v>
      </c>
      <c r="F1138" s="81">
        <v>40</v>
      </c>
      <c r="G1138" s="81">
        <v>40</v>
      </c>
      <c r="H1138" s="81">
        <v>40</v>
      </c>
      <c r="I1138" s="81">
        <v>40</v>
      </c>
      <c r="J1138" s="81">
        <v>40</v>
      </c>
      <c r="K1138" s="81">
        <v>40</v>
      </c>
      <c r="L1138" s="81">
        <v>40</v>
      </c>
      <c r="M1138" s="81">
        <v>40</v>
      </c>
      <c r="N1138" s="81">
        <v>40</v>
      </c>
      <c r="O1138" s="81">
        <v>40</v>
      </c>
      <c r="P1138" s="81">
        <v>40</v>
      </c>
      <c r="Q1138" s="81">
        <v>40</v>
      </c>
      <c r="R1138" s="81">
        <v>40</v>
      </c>
      <c r="S1138" s="81">
        <v>40</v>
      </c>
      <c r="T1138" s="81">
        <v>30</v>
      </c>
      <c r="U1138" s="81">
        <v>40</v>
      </c>
      <c r="V1138" s="81">
        <v>40</v>
      </c>
      <c r="W1138" s="81">
        <v>40</v>
      </c>
      <c r="X1138" s="81">
        <v>40</v>
      </c>
      <c r="Y1138" s="81">
        <v>30</v>
      </c>
      <c r="Z1138" s="81">
        <v>30</v>
      </c>
      <c r="AA1138" s="81">
        <v>27</v>
      </c>
      <c r="AB1138" s="81">
        <v>40</v>
      </c>
      <c r="AC1138" s="81">
        <v>40</v>
      </c>
      <c r="AD1138" s="81">
        <v>40</v>
      </c>
      <c r="AE1138" s="81">
        <v>40</v>
      </c>
      <c r="AF1138" s="81">
        <v>30</v>
      </c>
      <c r="AG1138" s="81">
        <v>27</v>
      </c>
      <c r="AH1138" s="81">
        <v>27</v>
      </c>
      <c r="AI1138" s="81">
        <v>40</v>
      </c>
      <c r="AJ1138" s="81">
        <v>40</v>
      </c>
      <c r="AK1138" s="81">
        <v>40</v>
      </c>
      <c r="AL1138" s="81">
        <v>40</v>
      </c>
      <c r="AM1138" s="81">
        <v>30</v>
      </c>
      <c r="AN1138" s="81">
        <v>27</v>
      </c>
    </row>
    <row r="1139" spans="1:40" ht="16.5">
      <c r="A1139" s="81">
        <v>11135</v>
      </c>
      <c r="B1139" s="81" t="s">
        <v>3303</v>
      </c>
      <c r="C1139" s="81" t="s">
        <v>2163</v>
      </c>
      <c r="D1139" s="81">
        <v>40</v>
      </c>
      <c r="E1139" s="81">
        <v>40</v>
      </c>
      <c r="F1139" s="81">
        <v>40</v>
      </c>
      <c r="G1139" s="81">
        <v>40</v>
      </c>
      <c r="H1139" s="81">
        <v>40</v>
      </c>
      <c r="I1139" s="81">
        <v>40</v>
      </c>
      <c r="J1139" s="81">
        <v>40</v>
      </c>
      <c r="K1139" s="81">
        <v>40</v>
      </c>
      <c r="L1139" s="81">
        <v>40</v>
      </c>
      <c r="M1139" s="81">
        <v>40</v>
      </c>
      <c r="N1139" s="81">
        <v>40</v>
      </c>
      <c r="O1139" s="81">
        <v>40</v>
      </c>
      <c r="P1139" s="81">
        <v>40</v>
      </c>
      <c r="Q1139" s="81">
        <v>40</v>
      </c>
      <c r="R1139" s="81">
        <v>40</v>
      </c>
      <c r="S1139" s="81">
        <v>40</v>
      </c>
      <c r="T1139" s="81">
        <v>30</v>
      </c>
      <c r="U1139" s="81">
        <v>40</v>
      </c>
      <c r="V1139" s="81">
        <v>40</v>
      </c>
      <c r="W1139" s="81">
        <v>40</v>
      </c>
      <c r="X1139" s="81">
        <v>40</v>
      </c>
      <c r="Y1139" s="81">
        <v>30</v>
      </c>
      <c r="Z1139" s="81">
        <v>30</v>
      </c>
      <c r="AA1139" s="81">
        <v>28</v>
      </c>
      <c r="AB1139" s="81">
        <v>40</v>
      </c>
      <c r="AC1139" s="81">
        <v>40</v>
      </c>
      <c r="AD1139" s="81">
        <v>40</v>
      </c>
      <c r="AE1139" s="81">
        <v>40</v>
      </c>
      <c r="AF1139" s="81">
        <v>30</v>
      </c>
      <c r="AG1139" s="81">
        <v>28</v>
      </c>
      <c r="AH1139" s="81">
        <v>27</v>
      </c>
      <c r="AI1139" s="81">
        <v>40</v>
      </c>
      <c r="AJ1139" s="81">
        <v>40</v>
      </c>
      <c r="AK1139" s="81">
        <v>40</v>
      </c>
      <c r="AL1139" s="81">
        <v>40</v>
      </c>
      <c r="AM1139" s="81">
        <v>30</v>
      </c>
      <c r="AN1139" s="81">
        <v>27</v>
      </c>
    </row>
    <row r="1140" spans="1:40" ht="16.5">
      <c r="A1140" s="81">
        <v>11136</v>
      </c>
      <c r="B1140" s="81" t="s">
        <v>3304</v>
      </c>
      <c r="C1140" s="81" t="s">
        <v>2163</v>
      </c>
      <c r="D1140" s="81">
        <v>40</v>
      </c>
      <c r="E1140" s="81">
        <v>40</v>
      </c>
      <c r="F1140" s="81">
        <v>40</v>
      </c>
      <c r="G1140" s="81">
        <v>40</v>
      </c>
      <c r="H1140" s="81">
        <v>40</v>
      </c>
      <c r="I1140" s="81">
        <v>40</v>
      </c>
      <c r="J1140" s="81">
        <v>40</v>
      </c>
      <c r="K1140" s="81">
        <v>40</v>
      </c>
      <c r="L1140" s="81">
        <v>40</v>
      </c>
      <c r="M1140" s="81">
        <v>40</v>
      </c>
      <c r="N1140" s="81">
        <v>40</v>
      </c>
      <c r="O1140" s="81">
        <v>40</v>
      </c>
      <c r="P1140" s="81">
        <v>40</v>
      </c>
      <c r="Q1140" s="81">
        <v>40</v>
      </c>
      <c r="R1140" s="81">
        <v>40</v>
      </c>
      <c r="S1140" s="81">
        <v>40</v>
      </c>
      <c r="T1140" s="81">
        <v>30</v>
      </c>
      <c r="U1140" s="81">
        <v>40</v>
      </c>
      <c r="V1140" s="81">
        <v>40</v>
      </c>
      <c r="W1140" s="81">
        <v>40</v>
      </c>
      <c r="X1140" s="81">
        <v>40</v>
      </c>
      <c r="Y1140" s="81">
        <v>30</v>
      </c>
      <c r="Z1140" s="81">
        <v>30</v>
      </c>
      <c r="AA1140" s="81">
        <v>29</v>
      </c>
      <c r="AB1140" s="81">
        <v>40</v>
      </c>
      <c r="AC1140" s="81">
        <v>40</v>
      </c>
      <c r="AD1140" s="81">
        <v>40</v>
      </c>
      <c r="AE1140" s="81">
        <v>40</v>
      </c>
      <c r="AF1140" s="81">
        <v>30</v>
      </c>
      <c r="AG1140" s="81">
        <v>29</v>
      </c>
      <c r="AH1140" s="81">
        <v>27</v>
      </c>
      <c r="AI1140" s="81">
        <v>40</v>
      </c>
      <c r="AJ1140" s="81">
        <v>40</v>
      </c>
      <c r="AK1140" s="81">
        <v>40</v>
      </c>
      <c r="AL1140" s="81">
        <v>40</v>
      </c>
      <c r="AM1140" s="81">
        <v>30</v>
      </c>
      <c r="AN1140" s="81">
        <v>27</v>
      </c>
    </row>
    <row r="1141" spans="1:40" ht="16.5">
      <c r="A1141" s="81">
        <v>11137</v>
      </c>
      <c r="B1141" s="81" t="s">
        <v>3305</v>
      </c>
      <c r="C1141" s="81" t="s">
        <v>2163</v>
      </c>
      <c r="D1141" s="81">
        <v>40</v>
      </c>
      <c r="E1141" s="81">
        <v>40</v>
      </c>
      <c r="F1141" s="81">
        <v>40</v>
      </c>
      <c r="G1141" s="81">
        <v>40</v>
      </c>
      <c r="H1141" s="81">
        <v>40</v>
      </c>
      <c r="I1141" s="81">
        <v>40</v>
      </c>
      <c r="J1141" s="81">
        <v>40</v>
      </c>
      <c r="K1141" s="81">
        <v>40</v>
      </c>
      <c r="L1141" s="81">
        <v>40</v>
      </c>
      <c r="M1141" s="81">
        <v>40</v>
      </c>
      <c r="N1141" s="81">
        <v>40</v>
      </c>
      <c r="O1141" s="81">
        <v>40</v>
      </c>
      <c r="P1141" s="81">
        <v>40</v>
      </c>
      <c r="Q1141" s="81">
        <v>40</v>
      </c>
      <c r="R1141" s="81">
        <v>40</v>
      </c>
      <c r="S1141" s="81">
        <v>40</v>
      </c>
      <c r="T1141" s="81">
        <v>30</v>
      </c>
      <c r="U1141" s="81">
        <v>40</v>
      </c>
      <c r="V1141" s="81">
        <v>40</v>
      </c>
      <c r="W1141" s="81">
        <v>40</v>
      </c>
      <c r="X1141" s="81">
        <v>40</v>
      </c>
      <c r="Y1141" s="81">
        <v>30</v>
      </c>
      <c r="Z1141" s="81">
        <v>30</v>
      </c>
      <c r="AA1141" s="81">
        <v>30</v>
      </c>
      <c r="AB1141" s="81">
        <v>40</v>
      </c>
      <c r="AC1141" s="81">
        <v>40</v>
      </c>
      <c r="AD1141" s="81">
        <v>40</v>
      </c>
      <c r="AE1141" s="81">
        <v>40</v>
      </c>
      <c r="AF1141" s="81">
        <v>30</v>
      </c>
      <c r="AG1141" s="81">
        <v>30</v>
      </c>
      <c r="AH1141" s="81">
        <v>27</v>
      </c>
      <c r="AI1141" s="81">
        <v>40</v>
      </c>
      <c r="AJ1141" s="81">
        <v>40</v>
      </c>
      <c r="AK1141" s="81">
        <v>40</v>
      </c>
      <c r="AL1141" s="81">
        <v>40</v>
      </c>
      <c r="AM1141" s="81">
        <v>30</v>
      </c>
      <c r="AN1141" s="81">
        <v>27</v>
      </c>
    </row>
    <row r="1142" spans="1:40" ht="16.5">
      <c r="A1142" s="81">
        <v>11138</v>
      </c>
      <c r="B1142" s="81" t="s">
        <v>3306</v>
      </c>
      <c r="C1142" s="81" t="s">
        <v>2169</v>
      </c>
      <c r="D1142" s="81">
        <v>40</v>
      </c>
      <c r="E1142" s="81">
        <v>40</v>
      </c>
      <c r="F1142" s="81">
        <v>40</v>
      </c>
      <c r="G1142" s="81">
        <v>40</v>
      </c>
      <c r="H1142" s="81">
        <v>40</v>
      </c>
      <c r="I1142" s="81">
        <v>40</v>
      </c>
      <c r="J1142" s="81">
        <v>40</v>
      </c>
      <c r="K1142" s="81">
        <v>40</v>
      </c>
      <c r="L1142" s="81">
        <v>40</v>
      </c>
      <c r="M1142" s="81">
        <v>40</v>
      </c>
      <c r="N1142" s="81">
        <v>40</v>
      </c>
      <c r="O1142" s="81">
        <v>40</v>
      </c>
      <c r="P1142" s="81">
        <v>40</v>
      </c>
      <c r="Q1142" s="81">
        <v>40</v>
      </c>
      <c r="R1142" s="81">
        <v>40</v>
      </c>
      <c r="S1142" s="81">
        <v>40</v>
      </c>
      <c r="T1142" s="81">
        <v>30</v>
      </c>
      <c r="U1142" s="81">
        <v>40</v>
      </c>
      <c r="V1142" s="81">
        <v>40</v>
      </c>
      <c r="W1142" s="81">
        <v>40</v>
      </c>
      <c r="X1142" s="81">
        <v>40</v>
      </c>
      <c r="Y1142" s="81">
        <v>30</v>
      </c>
      <c r="Z1142" s="81">
        <v>30</v>
      </c>
      <c r="AA1142" s="81">
        <v>30</v>
      </c>
      <c r="AB1142" s="81">
        <v>40</v>
      </c>
      <c r="AC1142" s="81">
        <v>40</v>
      </c>
      <c r="AD1142" s="81">
        <v>40</v>
      </c>
      <c r="AE1142" s="81">
        <v>40</v>
      </c>
      <c r="AF1142" s="81">
        <v>30</v>
      </c>
      <c r="AG1142" s="81">
        <v>30</v>
      </c>
      <c r="AH1142" s="81">
        <v>28</v>
      </c>
      <c r="AI1142" s="81">
        <v>40</v>
      </c>
      <c r="AJ1142" s="81">
        <v>40</v>
      </c>
      <c r="AK1142" s="81">
        <v>40</v>
      </c>
      <c r="AL1142" s="81">
        <v>40</v>
      </c>
      <c r="AM1142" s="81">
        <v>30</v>
      </c>
      <c r="AN1142" s="81">
        <v>28</v>
      </c>
    </row>
    <row r="1143" spans="1:40" ht="16.5">
      <c r="A1143" s="81">
        <v>11139</v>
      </c>
      <c r="B1143" s="81" t="s">
        <v>3307</v>
      </c>
      <c r="C1143" s="81" t="s">
        <v>2169</v>
      </c>
      <c r="D1143" s="81">
        <v>40</v>
      </c>
      <c r="E1143" s="81">
        <v>40</v>
      </c>
      <c r="F1143" s="81">
        <v>40</v>
      </c>
      <c r="G1143" s="81">
        <v>40</v>
      </c>
      <c r="H1143" s="81">
        <v>40</v>
      </c>
      <c r="I1143" s="81">
        <v>40</v>
      </c>
      <c r="J1143" s="81">
        <v>40</v>
      </c>
      <c r="K1143" s="81">
        <v>40</v>
      </c>
      <c r="L1143" s="81">
        <v>40</v>
      </c>
      <c r="M1143" s="81">
        <v>40</v>
      </c>
      <c r="N1143" s="81">
        <v>40</v>
      </c>
      <c r="O1143" s="81">
        <v>40</v>
      </c>
      <c r="P1143" s="81">
        <v>40</v>
      </c>
      <c r="Q1143" s="81">
        <v>40</v>
      </c>
      <c r="R1143" s="81">
        <v>40</v>
      </c>
      <c r="S1143" s="81">
        <v>40</v>
      </c>
      <c r="T1143" s="81">
        <v>30</v>
      </c>
      <c r="U1143" s="81">
        <v>40</v>
      </c>
      <c r="V1143" s="81">
        <v>40</v>
      </c>
      <c r="W1143" s="81">
        <v>40</v>
      </c>
      <c r="X1143" s="81">
        <v>40</v>
      </c>
      <c r="Y1143" s="81">
        <v>30</v>
      </c>
      <c r="Z1143" s="81">
        <v>30</v>
      </c>
      <c r="AA1143" s="81">
        <v>30</v>
      </c>
      <c r="AB1143" s="81">
        <v>40</v>
      </c>
      <c r="AC1143" s="81">
        <v>40</v>
      </c>
      <c r="AD1143" s="81">
        <v>40</v>
      </c>
      <c r="AE1143" s="81">
        <v>40</v>
      </c>
      <c r="AF1143" s="81">
        <v>30</v>
      </c>
      <c r="AG1143" s="81">
        <v>30</v>
      </c>
      <c r="AH1143" s="81">
        <v>29</v>
      </c>
      <c r="AI1143" s="81">
        <v>40</v>
      </c>
      <c r="AJ1143" s="81">
        <v>40</v>
      </c>
      <c r="AK1143" s="81">
        <v>40</v>
      </c>
      <c r="AL1143" s="81">
        <v>40</v>
      </c>
      <c r="AM1143" s="81">
        <v>30</v>
      </c>
      <c r="AN1143" s="81">
        <v>29</v>
      </c>
    </row>
    <row r="1144" spans="1:40" ht="16.5">
      <c r="A1144" s="81">
        <v>11140</v>
      </c>
      <c r="B1144" s="81" t="s">
        <v>3308</v>
      </c>
      <c r="C1144" s="81" t="s">
        <v>2169</v>
      </c>
      <c r="D1144" s="81">
        <v>40</v>
      </c>
      <c r="E1144" s="81">
        <v>40</v>
      </c>
      <c r="F1144" s="81">
        <v>40</v>
      </c>
      <c r="G1144" s="81">
        <v>40</v>
      </c>
      <c r="H1144" s="81">
        <v>40</v>
      </c>
      <c r="I1144" s="81">
        <v>40</v>
      </c>
      <c r="J1144" s="81">
        <v>40</v>
      </c>
      <c r="K1144" s="81">
        <v>40</v>
      </c>
      <c r="L1144" s="81">
        <v>40</v>
      </c>
      <c r="M1144" s="81">
        <v>40</v>
      </c>
      <c r="N1144" s="81">
        <v>40</v>
      </c>
      <c r="O1144" s="81">
        <v>40</v>
      </c>
      <c r="P1144" s="81">
        <v>40</v>
      </c>
      <c r="Q1144" s="81">
        <v>40</v>
      </c>
      <c r="R1144" s="81">
        <v>40</v>
      </c>
      <c r="S1144" s="81">
        <v>40</v>
      </c>
      <c r="T1144" s="81">
        <v>30</v>
      </c>
      <c r="U1144" s="81">
        <v>40</v>
      </c>
      <c r="V1144" s="81">
        <v>40</v>
      </c>
      <c r="W1144" s="81">
        <v>40</v>
      </c>
      <c r="X1144" s="81">
        <v>40</v>
      </c>
      <c r="Y1144" s="81">
        <v>30</v>
      </c>
      <c r="Z1144" s="81">
        <v>30</v>
      </c>
      <c r="AA1144" s="81">
        <v>30</v>
      </c>
      <c r="AB1144" s="81">
        <v>40</v>
      </c>
      <c r="AC1144" s="81">
        <v>40</v>
      </c>
      <c r="AD1144" s="81">
        <v>40</v>
      </c>
      <c r="AE1144" s="81">
        <v>40</v>
      </c>
      <c r="AF1144" s="81">
        <v>30</v>
      </c>
      <c r="AG1144" s="81">
        <v>30</v>
      </c>
      <c r="AH1144" s="81">
        <v>30</v>
      </c>
      <c r="AI1144" s="81">
        <v>40</v>
      </c>
      <c r="AJ1144" s="81">
        <v>40</v>
      </c>
      <c r="AK1144" s="81">
        <v>40</v>
      </c>
      <c r="AL1144" s="81">
        <v>40</v>
      </c>
      <c r="AM1144" s="81">
        <v>30</v>
      </c>
      <c r="AN1144" s="81">
        <v>30</v>
      </c>
    </row>
    <row r="1145" spans="1:40" ht="16.5">
      <c r="A1145" s="81">
        <v>11141</v>
      </c>
      <c r="B1145" s="81" t="s">
        <v>3309</v>
      </c>
      <c r="C1145" s="81" t="s">
        <v>2156</v>
      </c>
      <c r="D1145" s="81">
        <v>40</v>
      </c>
      <c r="E1145" s="81">
        <v>40</v>
      </c>
      <c r="F1145" s="81">
        <v>40</v>
      </c>
      <c r="G1145" s="81">
        <v>40</v>
      </c>
      <c r="H1145" s="81">
        <v>40</v>
      </c>
      <c r="I1145" s="81">
        <v>40</v>
      </c>
      <c r="J1145" s="81">
        <v>40</v>
      </c>
      <c r="K1145" s="81">
        <v>40</v>
      </c>
      <c r="L1145" s="81">
        <v>40</v>
      </c>
      <c r="M1145" s="81">
        <v>40</v>
      </c>
      <c r="N1145" s="81">
        <v>40</v>
      </c>
      <c r="O1145" s="81">
        <v>40</v>
      </c>
      <c r="P1145" s="81">
        <v>40</v>
      </c>
      <c r="Q1145" s="81">
        <v>40</v>
      </c>
      <c r="R1145" s="81">
        <v>40</v>
      </c>
      <c r="S1145" s="81">
        <v>40</v>
      </c>
      <c r="T1145" s="81">
        <v>30</v>
      </c>
      <c r="U1145" s="81">
        <v>40</v>
      </c>
      <c r="V1145" s="81">
        <v>40</v>
      </c>
      <c r="W1145" s="81">
        <v>40</v>
      </c>
      <c r="X1145" s="81">
        <v>40</v>
      </c>
      <c r="Y1145" s="81">
        <v>31</v>
      </c>
      <c r="Z1145" s="81">
        <v>30</v>
      </c>
      <c r="AA1145" s="81">
        <v>30</v>
      </c>
      <c r="AB1145" s="81">
        <v>40</v>
      </c>
      <c r="AC1145" s="81">
        <v>40</v>
      </c>
      <c r="AD1145" s="81">
        <v>40</v>
      </c>
      <c r="AE1145" s="81">
        <v>40</v>
      </c>
      <c r="AF1145" s="81">
        <v>30</v>
      </c>
      <c r="AG1145" s="81">
        <v>30</v>
      </c>
      <c r="AH1145" s="81">
        <v>30</v>
      </c>
      <c r="AI1145" s="81">
        <v>40</v>
      </c>
      <c r="AJ1145" s="81">
        <v>40</v>
      </c>
      <c r="AK1145" s="81">
        <v>40</v>
      </c>
      <c r="AL1145" s="81">
        <v>40</v>
      </c>
      <c r="AM1145" s="81">
        <v>30</v>
      </c>
      <c r="AN1145" s="81">
        <v>30</v>
      </c>
    </row>
    <row r="1146" spans="1:40" ht="16.5">
      <c r="A1146" s="81">
        <v>11142</v>
      </c>
      <c r="B1146" s="81" t="s">
        <v>3310</v>
      </c>
      <c r="C1146" s="81" t="s">
        <v>2156</v>
      </c>
      <c r="D1146" s="81">
        <v>40</v>
      </c>
      <c r="E1146" s="81">
        <v>40</v>
      </c>
      <c r="F1146" s="81">
        <v>40</v>
      </c>
      <c r="G1146" s="81">
        <v>40</v>
      </c>
      <c r="H1146" s="81">
        <v>40</v>
      </c>
      <c r="I1146" s="81">
        <v>40</v>
      </c>
      <c r="J1146" s="81">
        <v>40</v>
      </c>
      <c r="K1146" s="81">
        <v>40</v>
      </c>
      <c r="L1146" s="81">
        <v>40</v>
      </c>
      <c r="M1146" s="81">
        <v>40</v>
      </c>
      <c r="N1146" s="81">
        <v>40</v>
      </c>
      <c r="O1146" s="81">
        <v>40</v>
      </c>
      <c r="P1146" s="81">
        <v>40</v>
      </c>
      <c r="Q1146" s="81">
        <v>40</v>
      </c>
      <c r="R1146" s="81">
        <v>40</v>
      </c>
      <c r="S1146" s="81">
        <v>40</v>
      </c>
      <c r="T1146" s="81">
        <v>30</v>
      </c>
      <c r="U1146" s="81">
        <v>40</v>
      </c>
      <c r="V1146" s="81">
        <v>40</v>
      </c>
      <c r="W1146" s="81">
        <v>40</v>
      </c>
      <c r="X1146" s="81">
        <v>40</v>
      </c>
      <c r="Y1146" s="81">
        <v>32</v>
      </c>
      <c r="Z1146" s="81">
        <v>30</v>
      </c>
      <c r="AA1146" s="81">
        <v>30</v>
      </c>
      <c r="AB1146" s="81">
        <v>40</v>
      </c>
      <c r="AC1146" s="81">
        <v>40</v>
      </c>
      <c r="AD1146" s="81">
        <v>40</v>
      </c>
      <c r="AE1146" s="81">
        <v>40</v>
      </c>
      <c r="AF1146" s="81">
        <v>30</v>
      </c>
      <c r="AG1146" s="81">
        <v>30</v>
      </c>
      <c r="AH1146" s="81">
        <v>30</v>
      </c>
      <c r="AI1146" s="81">
        <v>40</v>
      </c>
      <c r="AJ1146" s="81">
        <v>40</v>
      </c>
      <c r="AK1146" s="81">
        <v>40</v>
      </c>
      <c r="AL1146" s="81">
        <v>40</v>
      </c>
      <c r="AM1146" s="81">
        <v>30</v>
      </c>
      <c r="AN1146" s="81">
        <v>30</v>
      </c>
    </row>
    <row r="1147" spans="1:40" ht="16.5">
      <c r="A1147" s="81">
        <v>11143</v>
      </c>
      <c r="B1147" s="81" t="s">
        <v>3311</v>
      </c>
      <c r="C1147" s="81" t="s">
        <v>2156</v>
      </c>
      <c r="D1147" s="81">
        <v>40</v>
      </c>
      <c r="E1147" s="81">
        <v>40</v>
      </c>
      <c r="F1147" s="81">
        <v>40</v>
      </c>
      <c r="G1147" s="81">
        <v>40</v>
      </c>
      <c r="H1147" s="81">
        <v>40</v>
      </c>
      <c r="I1147" s="81">
        <v>40</v>
      </c>
      <c r="J1147" s="81">
        <v>40</v>
      </c>
      <c r="K1147" s="81">
        <v>40</v>
      </c>
      <c r="L1147" s="81">
        <v>40</v>
      </c>
      <c r="M1147" s="81">
        <v>40</v>
      </c>
      <c r="N1147" s="81">
        <v>40</v>
      </c>
      <c r="O1147" s="81">
        <v>40</v>
      </c>
      <c r="P1147" s="81">
        <v>40</v>
      </c>
      <c r="Q1147" s="81">
        <v>40</v>
      </c>
      <c r="R1147" s="81">
        <v>40</v>
      </c>
      <c r="S1147" s="81">
        <v>40</v>
      </c>
      <c r="T1147" s="81">
        <v>30</v>
      </c>
      <c r="U1147" s="81">
        <v>40</v>
      </c>
      <c r="V1147" s="81">
        <v>40</v>
      </c>
      <c r="W1147" s="81">
        <v>40</v>
      </c>
      <c r="X1147" s="81">
        <v>40</v>
      </c>
      <c r="Y1147" s="81">
        <v>33</v>
      </c>
      <c r="Z1147" s="81">
        <v>30</v>
      </c>
      <c r="AA1147" s="81">
        <v>30</v>
      </c>
      <c r="AB1147" s="81">
        <v>40</v>
      </c>
      <c r="AC1147" s="81">
        <v>40</v>
      </c>
      <c r="AD1147" s="81">
        <v>40</v>
      </c>
      <c r="AE1147" s="81">
        <v>40</v>
      </c>
      <c r="AF1147" s="81">
        <v>30</v>
      </c>
      <c r="AG1147" s="81">
        <v>30</v>
      </c>
      <c r="AH1147" s="81">
        <v>30</v>
      </c>
      <c r="AI1147" s="81">
        <v>40</v>
      </c>
      <c r="AJ1147" s="81">
        <v>40</v>
      </c>
      <c r="AK1147" s="81">
        <v>40</v>
      </c>
      <c r="AL1147" s="81">
        <v>40</v>
      </c>
      <c r="AM1147" s="81">
        <v>30</v>
      </c>
      <c r="AN1147" s="81">
        <v>30</v>
      </c>
    </row>
    <row r="1148" spans="1:40" ht="16.5">
      <c r="A1148" s="81">
        <v>11144</v>
      </c>
      <c r="B1148" s="81" t="s">
        <v>3312</v>
      </c>
      <c r="C1148" s="81" t="s">
        <v>2156</v>
      </c>
      <c r="D1148" s="81">
        <v>40</v>
      </c>
      <c r="E1148" s="81">
        <v>40</v>
      </c>
      <c r="F1148" s="81">
        <v>40</v>
      </c>
      <c r="G1148" s="81">
        <v>40</v>
      </c>
      <c r="H1148" s="81">
        <v>40</v>
      </c>
      <c r="I1148" s="81">
        <v>40</v>
      </c>
      <c r="J1148" s="81">
        <v>40</v>
      </c>
      <c r="K1148" s="81">
        <v>40</v>
      </c>
      <c r="L1148" s="81">
        <v>40</v>
      </c>
      <c r="M1148" s="81">
        <v>40</v>
      </c>
      <c r="N1148" s="81">
        <v>40</v>
      </c>
      <c r="O1148" s="81">
        <v>40</v>
      </c>
      <c r="P1148" s="81">
        <v>40</v>
      </c>
      <c r="Q1148" s="81">
        <v>40</v>
      </c>
      <c r="R1148" s="81">
        <v>40</v>
      </c>
      <c r="S1148" s="81">
        <v>40</v>
      </c>
      <c r="T1148" s="81">
        <v>30</v>
      </c>
      <c r="U1148" s="81">
        <v>40</v>
      </c>
      <c r="V1148" s="81">
        <v>40</v>
      </c>
      <c r="W1148" s="81">
        <v>40</v>
      </c>
      <c r="X1148" s="81">
        <v>40</v>
      </c>
      <c r="Y1148" s="81">
        <v>34</v>
      </c>
      <c r="Z1148" s="81">
        <v>30</v>
      </c>
      <c r="AA1148" s="81">
        <v>30</v>
      </c>
      <c r="AB1148" s="81">
        <v>40</v>
      </c>
      <c r="AC1148" s="81">
        <v>40</v>
      </c>
      <c r="AD1148" s="81">
        <v>40</v>
      </c>
      <c r="AE1148" s="81">
        <v>40</v>
      </c>
      <c r="AF1148" s="81">
        <v>30</v>
      </c>
      <c r="AG1148" s="81">
        <v>30</v>
      </c>
      <c r="AH1148" s="81">
        <v>30</v>
      </c>
      <c r="AI1148" s="81">
        <v>40</v>
      </c>
      <c r="AJ1148" s="81">
        <v>40</v>
      </c>
      <c r="AK1148" s="81">
        <v>40</v>
      </c>
      <c r="AL1148" s="81">
        <v>40</v>
      </c>
      <c r="AM1148" s="81">
        <v>30</v>
      </c>
      <c r="AN1148" s="81">
        <v>30</v>
      </c>
    </row>
    <row r="1149" spans="1:40" ht="16.5">
      <c r="A1149" s="81">
        <v>11145</v>
      </c>
      <c r="B1149" s="81" t="s">
        <v>3313</v>
      </c>
      <c r="C1149" s="81" t="s">
        <v>2156</v>
      </c>
      <c r="D1149" s="81">
        <v>40</v>
      </c>
      <c r="E1149" s="81">
        <v>40</v>
      </c>
      <c r="F1149" s="81">
        <v>40</v>
      </c>
      <c r="G1149" s="81">
        <v>40</v>
      </c>
      <c r="H1149" s="81">
        <v>40</v>
      </c>
      <c r="I1149" s="81">
        <v>40</v>
      </c>
      <c r="J1149" s="81">
        <v>40</v>
      </c>
      <c r="K1149" s="81">
        <v>40</v>
      </c>
      <c r="L1149" s="81">
        <v>40</v>
      </c>
      <c r="M1149" s="81">
        <v>40</v>
      </c>
      <c r="N1149" s="81">
        <v>40</v>
      </c>
      <c r="O1149" s="81">
        <v>40</v>
      </c>
      <c r="P1149" s="81">
        <v>40</v>
      </c>
      <c r="Q1149" s="81">
        <v>40</v>
      </c>
      <c r="R1149" s="81">
        <v>40</v>
      </c>
      <c r="S1149" s="81">
        <v>40</v>
      </c>
      <c r="T1149" s="81">
        <v>30</v>
      </c>
      <c r="U1149" s="81">
        <v>40</v>
      </c>
      <c r="V1149" s="81">
        <v>40</v>
      </c>
      <c r="W1149" s="81">
        <v>40</v>
      </c>
      <c r="X1149" s="81">
        <v>40</v>
      </c>
      <c r="Y1149" s="81">
        <v>35</v>
      </c>
      <c r="Z1149" s="81">
        <v>30</v>
      </c>
      <c r="AA1149" s="81">
        <v>30</v>
      </c>
      <c r="AB1149" s="81">
        <v>40</v>
      </c>
      <c r="AC1149" s="81">
        <v>40</v>
      </c>
      <c r="AD1149" s="81">
        <v>40</v>
      </c>
      <c r="AE1149" s="81">
        <v>40</v>
      </c>
      <c r="AF1149" s="81">
        <v>30</v>
      </c>
      <c r="AG1149" s="81">
        <v>30</v>
      </c>
      <c r="AH1149" s="81">
        <v>30</v>
      </c>
      <c r="AI1149" s="81">
        <v>40</v>
      </c>
      <c r="AJ1149" s="81">
        <v>40</v>
      </c>
      <c r="AK1149" s="81">
        <v>40</v>
      </c>
      <c r="AL1149" s="81">
        <v>40</v>
      </c>
      <c r="AM1149" s="81">
        <v>30</v>
      </c>
      <c r="AN1149" s="81">
        <v>30</v>
      </c>
    </row>
    <row r="1150" spans="1:40" ht="16.5">
      <c r="A1150" s="81">
        <v>11146</v>
      </c>
      <c r="B1150" s="81" t="s">
        <v>3314</v>
      </c>
      <c r="C1150" s="81" t="s">
        <v>2162</v>
      </c>
      <c r="D1150" s="81">
        <v>40</v>
      </c>
      <c r="E1150" s="81">
        <v>40</v>
      </c>
      <c r="F1150" s="81">
        <v>40</v>
      </c>
      <c r="G1150" s="81">
        <v>40</v>
      </c>
      <c r="H1150" s="81">
        <v>40</v>
      </c>
      <c r="I1150" s="81">
        <v>40</v>
      </c>
      <c r="J1150" s="81">
        <v>40</v>
      </c>
      <c r="K1150" s="81">
        <v>40</v>
      </c>
      <c r="L1150" s="81">
        <v>40</v>
      </c>
      <c r="M1150" s="81">
        <v>40</v>
      </c>
      <c r="N1150" s="81">
        <v>40</v>
      </c>
      <c r="O1150" s="81">
        <v>40</v>
      </c>
      <c r="P1150" s="81">
        <v>40</v>
      </c>
      <c r="Q1150" s="81">
        <v>40</v>
      </c>
      <c r="R1150" s="81">
        <v>40</v>
      </c>
      <c r="S1150" s="81">
        <v>40</v>
      </c>
      <c r="T1150" s="81">
        <v>30</v>
      </c>
      <c r="U1150" s="81">
        <v>40</v>
      </c>
      <c r="V1150" s="81">
        <v>40</v>
      </c>
      <c r="W1150" s="81">
        <v>40</v>
      </c>
      <c r="X1150" s="81">
        <v>40</v>
      </c>
      <c r="Y1150" s="81">
        <v>35</v>
      </c>
      <c r="Z1150" s="81">
        <v>30</v>
      </c>
      <c r="AA1150" s="81">
        <v>30</v>
      </c>
      <c r="AB1150" s="81">
        <v>40</v>
      </c>
      <c r="AC1150" s="81">
        <v>40</v>
      </c>
      <c r="AD1150" s="81">
        <v>40</v>
      </c>
      <c r="AE1150" s="81">
        <v>40</v>
      </c>
      <c r="AF1150" s="81">
        <v>31</v>
      </c>
      <c r="AG1150" s="81">
        <v>30</v>
      </c>
      <c r="AH1150" s="81">
        <v>30</v>
      </c>
      <c r="AI1150" s="81">
        <v>40</v>
      </c>
      <c r="AJ1150" s="81">
        <v>40</v>
      </c>
      <c r="AK1150" s="81">
        <v>40</v>
      </c>
      <c r="AL1150" s="81">
        <v>40</v>
      </c>
      <c r="AM1150" s="81">
        <v>30</v>
      </c>
      <c r="AN1150" s="81">
        <v>30</v>
      </c>
    </row>
    <row r="1151" spans="1:40" ht="16.5">
      <c r="A1151" s="81">
        <v>11147</v>
      </c>
      <c r="B1151" s="81" t="s">
        <v>3315</v>
      </c>
      <c r="C1151" s="81" t="s">
        <v>2162</v>
      </c>
      <c r="D1151" s="81">
        <v>40</v>
      </c>
      <c r="E1151" s="81">
        <v>40</v>
      </c>
      <c r="F1151" s="81">
        <v>40</v>
      </c>
      <c r="G1151" s="81">
        <v>40</v>
      </c>
      <c r="H1151" s="81">
        <v>40</v>
      </c>
      <c r="I1151" s="81">
        <v>40</v>
      </c>
      <c r="J1151" s="81">
        <v>40</v>
      </c>
      <c r="K1151" s="81">
        <v>40</v>
      </c>
      <c r="L1151" s="81">
        <v>40</v>
      </c>
      <c r="M1151" s="81">
        <v>40</v>
      </c>
      <c r="N1151" s="81">
        <v>40</v>
      </c>
      <c r="O1151" s="81">
        <v>40</v>
      </c>
      <c r="P1151" s="81">
        <v>40</v>
      </c>
      <c r="Q1151" s="81">
        <v>40</v>
      </c>
      <c r="R1151" s="81">
        <v>40</v>
      </c>
      <c r="S1151" s="81">
        <v>40</v>
      </c>
      <c r="T1151" s="81">
        <v>30</v>
      </c>
      <c r="U1151" s="81">
        <v>40</v>
      </c>
      <c r="V1151" s="81">
        <v>40</v>
      </c>
      <c r="W1151" s="81">
        <v>40</v>
      </c>
      <c r="X1151" s="81">
        <v>40</v>
      </c>
      <c r="Y1151" s="81">
        <v>35</v>
      </c>
      <c r="Z1151" s="81">
        <v>30</v>
      </c>
      <c r="AA1151" s="81">
        <v>30</v>
      </c>
      <c r="AB1151" s="81">
        <v>40</v>
      </c>
      <c r="AC1151" s="81">
        <v>40</v>
      </c>
      <c r="AD1151" s="81">
        <v>40</v>
      </c>
      <c r="AE1151" s="81">
        <v>40</v>
      </c>
      <c r="AF1151" s="81">
        <v>32</v>
      </c>
      <c r="AG1151" s="81">
        <v>30</v>
      </c>
      <c r="AH1151" s="81">
        <v>30</v>
      </c>
      <c r="AI1151" s="81">
        <v>40</v>
      </c>
      <c r="AJ1151" s="81">
        <v>40</v>
      </c>
      <c r="AK1151" s="81">
        <v>40</v>
      </c>
      <c r="AL1151" s="81">
        <v>40</v>
      </c>
      <c r="AM1151" s="81">
        <v>30</v>
      </c>
      <c r="AN1151" s="81">
        <v>30</v>
      </c>
    </row>
    <row r="1152" spans="1:40" ht="16.5">
      <c r="A1152" s="81">
        <v>11148</v>
      </c>
      <c r="B1152" s="81" t="s">
        <v>3316</v>
      </c>
      <c r="C1152" s="81" t="s">
        <v>2162</v>
      </c>
      <c r="D1152" s="81">
        <v>40</v>
      </c>
      <c r="E1152" s="81">
        <v>40</v>
      </c>
      <c r="F1152" s="81">
        <v>40</v>
      </c>
      <c r="G1152" s="81">
        <v>40</v>
      </c>
      <c r="H1152" s="81">
        <v>40</v>
      </c>
      <c r="I1152" s="81">
        <v>40</v>
      </c>
      <c r="J1152" s="81">
        <v>40</v>
      </c>
      <c r="K1152" s="81">
        <v>40</v>
      </c>
      <c r="L1152" s="81">
        <v>40</v>
      </c>
      <c r="M1152" s="81">
        <v>40</v>
      </c>
      <c r="N1152" s="81">
        <v>40</v>
      </c>
      <c r="O1152" s="81">
        <v>40</v>
      </c>
      <c r="P1152" s="81">
        <v>40</v>
      </c>
      <c r="Q1152" s="81">
        <v>40</v>
      </c>
      <c r="R1152" s="81">
        <v>40</v>
      </c>
      <c r="S1152" s="81">
        <v>40</v>
      </c>
      <c r="T1152" s="81">
        <v>30</v>
      </c>
      <c r="U1152" s="81">
        <v>40</v>
      </c>
      <c r="V1152" s="81">
        <v>40</v>
      </c>
      <c r="W1152" s="81">
        <v>40</v>
      </c>
      <c r="X1152" s="81">
        <v>40</v>
      </c>
      <c r="Y1152" s="81">
        <v>35</v>
      </c>
      <c r="Z1152" s="81">
        <v>30</v>
      </c>
      <c r="AA1152" s="81">
        <v>30</v>
      </c>
      <c r="AB1152" s="81">
        <v>40</v>
      </c>
      <c r="AC1152" s="81">
        <v>40</v>
      </c>
      <c r="AD1152" s="81">
        <v>40</v>
      </c>
      <c r="AE1152" s="81">
        <v>40</v>
      </c>
      <c r="AF1152" s="81">
        <v>33</v>
      </c>
      <c r="AG1152" s="81">
        <v>30</v>
      </c>
      <c r="AH1152" s="81">
        <v>30</v>
      </c>
      <c r="AI1152" s="81">
        <v>40</v>
      </c>
      <c r="AJ1152" s="81">
        <v>40</v>
      </c>
      <c r="AK1152" s="81">
        <v>40</v>
      </c>
      <c r="AL1152" s="81">
        <v>40</v>
      </c>
      <c r="AM1152" s="81">
        <v>30</v>
      </c>
      <c r="AN1152" s="81">
        <v>30</v>
      </c>
    </row>
    <row r="1153" spans="1:40" ht="16.5">
      <c r="A1153" s="81">
        <v>11149</v>
      </c>
      <c r="B1153" s="81" t="s">
        <v>3317</v>
      </c>
      <c r="C1153" s="81" t="s">
        <v>2162</v>
      </c>
      <c r="D1153" s="81">
        <v>40</v>
      </c>
      <c r="E1153" s="81">
        <v>40</v>
      </c>
      <c r="F1153" s="81">
        <v>40</v>
      </c>
      <c r="G1153" s="81">
        <v>40</v>
      </c>
      <c r="H1153" s="81">
        <v>40</v>
      </c>
      <c r="I1153" s="81">
        <v>40</v>
      </c>
      <c r="J1153" s="81">
        <v>40</v>
      </c>
      <c r="K1153" s="81">
        <v>40</v>
      </c>
      <c r="L1153" s="81">
        <v>40</v>
      </c>
      <c r="M1153" s="81">
        <v>40</v>
      </c>
      <c r="N1153" s="81">
        <v>40</v>
      </c>
      <c r="O1153" s="81">
        <v>40</v>
      </c>
      <c r="P1153" s="81">
        <v>40</v>
      </c>
      <c r="Q1153" s="81">
        <v>40</v>
      </c>
      <c r="R1153" s="81">
        <v>40</v>
      </c>
      <c r="S1153" s="81">
        <v>40</v>
      </c>
      <c r="T1153" s="81">
        <v>30</v>
      </c>
      <c r="U1153" s="81">
        <v>40</v>
      </c>
      <c r="V1153" s="81">
        <v>40</v>
      </c>
      <c r="W1153" s="81">
        <v>40</v>
      </c>
      <c r="X1153" s="81">
        <v>40</v>
      </c>
      <c r="Y1153" s="81">
        <v>35</v>
      </c>
      <c r="Z1153" s="81">
        <v>30</v>
      </c>
      <c r="AA1153" s="81">
        <v>30</v>
      </c>
      <c r="AB1153" s="81">
        <v>40</v>
      </c>
      <c r="AC1153" s="81">
        <v>40</v>
      </c>
      <c r="AD1153" s="81">
        <v>40</v>
      </c>
      <c r="AE1153" s="81">
        <v>40</v>
      </c>
      <c r="AF1153" s="81">
        <v>34</v>
      </c>
      <c r="AG1153" s="81">
        <v>30</v>
      </c>
      <c r="AH1153" s="81">
        <v>30</v>
      </c>
      <c r="AI1153" s="81">
        <v>40</v>
      </c>
      <c r="AJ1153" s="81">
        <v>40</v>
      </c>
      <c r="AK1153" s="81">
        <v>40</v>
      </c>
      <c r="AL1153" s="81">
        <v>40</v>
      </c>
      <c r="AM1153" s="81">
        <v>30</v>
      </c>
      <c r="AN1153" s="81">
        <v>30</v>
      </c>
    </row>
    <row r="1154" spans="1:40" ht="16.5">
      <c r="A1154" s="81">
        <v>11150</v>
      </c>
      <c r="B1154" s="81" t="s">
        <v>3318</v>
      </c>
      <c r="C1154" s="81" t="s">
        <v>2162</v>
      </c>
      <c r="D1154" s="81">
        <v>40</v>
      </c>
      <c r="E1154" s="81">
        <v>40</v>
      </c>
      <c r="F1154" s="81">
        <v>40</v>
      </c>
      <c r="G1154" s="81">
        <v>40</v>
      </c>
      <c r="H1154" s="81">
        <v>40</v>
      </c>
      <c r="I1154" s="81">
        <v>40</v>
      </c>
      <c r="J1154" s="81">
        <v>40</v>
      </c>
      <c r="K1154" s="81">
        <v>40</v>
      </c>
      <c r="L1154" s="81">
        <v>40</v>
      </c>
      <c r="M1154" s="81">
        <v>40</v>
      </c>
      <c r="N1154" s="81">
        <v>40</v>
      </c>
      <c r="O1154" s="81">
        <v>40</v>
      </c>
      <c r="P1154" s="81">
        <v>40</v>
      </c>
      <c r="Q1154" s="81">
        <v>40</v>
      </c>
      <c r="R1154" s="81">
        <v>40</v>
      </c>
      <c r="S1154" s="81">
        <v>40</v>
      </c>
      <c r="T1154" s="81">
        <v>30</v>
      </c>
      <c r="U1154" s="81">
        <v>40</v>
      </c>
      <c r="V1154" s="81">
        <v>40</v>
      </c>
      <c r="W1154" s="81">
        <v>40</v>
      </c>
      <c r="X1154" s="81">
        <v>40</v>
      </c>
      <c r="Y1154" s="81">
        <v>35</v>
      </c>
      <c r="Z1154" s="81">
        <v>30</v>
      </c>
      <c r="AA1154" s="81">
        <v>30</v>
      </c>
      <c r="AB1154" s="81">
        <v>40</v>
      </c>
      <c r="AC1154" s="81">
        <v>40</v>
      </c>
      <c r="AD1154" s="81">
        <v>40</v>
      </c>
      <c r="AE1154" s="81">
        <v>40</v>
      </c>
      <c r="AF1154" s="81">
        <v>35</v>
      </c>
      <c r="AG1154" s="81">
        <v>30</v>
      </c>
      <c r="AH1154" s="81">
        <v>30</v>
      </c>
      <c r="AI1154" s="81">
        <v>40</v>
      </c>
      <c r="AJ1154" s="81">
        <v>40</v>
      </c>
      <c r="AK1154" s="81">
        <v>40</v>
      </c>
      <c r="AL1154" s="81">
        <v>40</v>
      </c>
      <c r="AM1154" s="81">
        <v>30</v>
      </c>
      <c r="AN1154" s="81">
        <v>30</v>
      </c>
    </row>
    <row r="1155" spans="1:40" ht="16.5">
      <c r="A1155" s="81">
        <v>11151</v>
      </c>
      <c r="B1155" s="81" t="s">
        <v>3319</v>
      </c>
      <c r="C1155" s="81" t="s">
        <v>2168</v>
      </c>
      <c r="D1155" s="81">
        <v>40</v>
      </c>
      <c r="E1155" s="81">
        <v>40</v>
      </c>
      <c r="F1155" s="81">
        <v>40</v>
      </c>
      <c r="G1155" s="81">
        <v>40</v>
      </c>
      <c r="H1155" s="81">
        <v>40</v>
      </c>
      <c r="I1155" s="81">
        <v>40</v>
      </c>
      <c r="J1155" s="81">
        <v>40</v>
      </c>
      <c r="K1155" s="81">
        <v>40</v>
      </c>
      <c r="L1155" s="81">
        <v>40</v>
      </c>
      <c r="M1155" s="81">
        <v>40</v>
      </c>
      <c r="N1155" s="81">
        <v>40</v>
      </c>
      <c r="O1155" s="81">
        <v>40</v>
      </c>
      <c r="P1155" s="81">
        <v>40</v>
      </c>
      <c r="Q1155" s="81">
        <v>40</v>
      </c>
      <c r="R1155" s="81">
        <v>40</v>
      </c>
      <c r="S1155" s="81">
        <v>40</v>
      </c>
      <c r="T1155" s="81">
        <v>30</v>
      </c>
      <c r="U1155" s="81">
        <v>40</v>
      </c>
      <c r="V1155" s="81">
        <v>40</v>
      </c>
      <c r="W1155" s="81">
        <v>40</v>
      </c>
      <c r="X1155" s="81">
        <v>40</v>
      </c>
      <c r="Y1155" s="81">
        <v>35</v>
      </c>
      <c r="Z1155" s="81">
        <v>30</v>
      </c>
      <c r="AA1155" s="81">
        <v>30</v>
      </c>
      <c r="AB1155" s="81">
        <v>40</v>
      </c>
      <c r="AC1155" s="81">
        <v>40</v>
      </c>
      <c r="AD1155" s="81">
        <v>40</v>
      </c>
      <c r="AE1155" s="81">
        <v>40</v>
      </c>
      <c r="AF1155" s="81">
        <v>35</v>
      </c>
      <c r="AG1155" s="81">
        <v>30</v>
      </c>
      <c r="AH1155" s="81">
        <v>30</v>
      </c>
      <c r="AI1155" s="81">
        <v>40</v>
      </c>
      <c r="AJ1155" s="81">
        <v>40</v>
      </c>
      <c r="AK1155" s="81">
        <v>40</v>
      </c>
      <c r="AL1155" s="81">
        <v>40</v>
      </c>
      <c r="AM1155" s="81">
        <v>31</v>
      </c>
      <c r="AN1155" s="81">
        <v>30</v>
      </c>
    </row>
    <row r="1156" spans="1:40" ht="16.5">
      <c r="A1156" s="81">
        <v>11152</v>
      </c>
      <c r="B1156" s="81" t="s">
        <v>3320</v>
      </c>
      <c r="C1156" s="81" t="s">
        <v>2168</v>
      </c>
      <c r="D1156" s="81">
        <v>40</v>
      </c>
      <c r="E1156" s="81">
        <v>40</v>
      </c>
      <c r="F1156" s="81">
        <v>40</v>
      </c>
      <c r="G1156" s="81">
        <v>40</v>
      </c>
      <c r="H1156" s="81">
        <v>40</v>
      </c>
      <c r="I1156" s="81">
        <v>40</v>
      </c>
      <c r="J1156" s="81">
        <v>40</v>
      </c>
      <c r="K1156" s="81">
        <v>40</v>
      </c>
      <c r="L1156" s="81">
        <v>40</v>
      </c>
      <c r="M1156" s="81">
        <v>40</v>
      </c>
      <c r="N1156" s="81">
        <v>40</v>
      </c>
      <c r="O1156" s="81">
        <v>40</v>
      </c>
      <c r="P1156" s="81">
        <v>40</v>
      </c>
      <c r="Q1156" s="81">
        <v>40</v>
      </c>
      <c r="R1156" s="81">
        <v>40</v>
      </c>
      <c r="S1156" s="81">
        <v>40</v>
      </c>
      <c r="T1156" s="81">
        <v>30</v>
      </c>
      <c r="U1156" s="81">
        <v>40</v>
      </c>
      <c r="V1156" s="81">
        <v>40</v>
      </c>
      <c r="W1156" s="81">
        <v>40</v>
      </c>
      <c r="X1156" s="81">
        <v>40</v>
      </c>
      <c r="Y1156" s="81">
        <v>35</v>
      </c>
      <c r="Z1156" s="81">
        <v>30</v>
      </c>
      <c r="AA1156" s="81">
        <v>30</v>
      </c>
      <c r="AB1156" s="81">
        <v>40</v>
      </c>
      <c r="AC1156" s="81">
        <v>40</v>
      </c>
      <c r="AD1156" s="81">
        <v>40</v>
      </c>
      <c r="AE1156" s="81">
        <v>40</v>
      </c>
      <c r="AF1156" s="81">
        <v>35</v>
      </c>
      <c r="AG1156" s="81">
        <v>30</v>
      </c>
      <c r="AH1156" s="81">
        <v>30</v>
      </c>
      <c r="AI1156" s="81">
        <v>40</v>
      </c>
      <c r="AJ1156" s="81">
        <v>40</v>
      </c>
      <c r="AK1156" s="81">
        <v>40</v>
      </c>
      <c r="AL1156" s="81">
        <v>40</v>
      </c>
      <c r="AM1156" s="81">
        <v>32</v>
      </c>
      <c r="AN1156" s="81">
        <v>30</v>
      </c>
    </row>
    <row r="1157" spans="1:40" ht="16.5">
      <c r="A1157" s="81">
        <v>11153</v>
      </c>
      <c r="B1157" s="81" t="s">
        <v>3321</v>
      </c>
      <c r="C1157" s="81" t="s">
        <v>2168</v>
      </c>
      <c r="D1157" s="81">
        <v>40</v>
      </c>
      <c r="E1157" s="81">
        <v>40</v>
      </c>
      <c r="F1157" s="81">
        <v>40</v>
      </c>
      <c r="G1157" s="81">
        <v>40</v>
      </c>
      <c r="H1157" s="81">
        <v>40</v>
      </c>
      <c r="I1157" s="81">
        <v>40</v>
      </c>
      <c r="J1157" s="81">
        <v>40</v>
      </c>
      <c r="K1157" s="81">
        <v>40</v>
      </c>
      <c r="L1157" s="81">
        <v>40</v>
      </c>
      <c r="M1157" s="81">
        <v>40</v>
      </c>
      <c r="N1157" s="81">
        <v>40</v>
      </c>
      <c r="O1157" s="81">
        <v>40</v>
      </c>
      <c r="P1157" s="81">
        <v>40</v>
      </c>
      <c r="Q1157" s="81">
        <v>40</v>
      </c>
      <c r="R1157" s="81">
        <v>40</v>
      </c>
      <c r="S1157" s="81">
        <v>40</v>
      </c>
      <c r="T1157" s="81">
        <v>30</v>
      </c>
      <c r="U1157" s="81">
        <v>40</v>
      </c>
      <c r="V1157" s="81">
        <v>40</v>
      </c>
      <c r="W1157" s="81">
        <v>40</v>
      </c>
      <c r="X1157" s="81">
        <v>40</v>
      </c>
      <c r="Y1157" s="81">
        <v>35</v>
      </c>
      <c r="Z1157" s="81">
        <v>30</v>
      </c>
      <c r="AA1157" s="81">
        <v>30</v>
      </c>
      <c r="AB1157" s="81">
        <v>40</v>
      </c>
      <c r="AC1157" s="81">
        <v>40</v>
      </c>
      <c r="AD1157" s="81">
        <v>40</v>
      </c>
      <c r="AE1157" s="81">
        <v>40</v>
      </c>
      <c r="AF1157" s="81">
        <v>35</v>
      </c>
      <c r="AG1157" s="81">
        <v>30</v>
      </c>
      <c r="AH1157" s="81">
        <v>30</v>
      </c>
      <c r="AI1157" s="81">
        <v>40</v>
      </c>
      <c r="AJ1157" s="81">
        <v>40</v>
      </c>
      <c r="AK1157" s="81">
        <v>40</v>
      </c>
      <c r="AL1157" s="81">
        <v>40</v>
      </c>
      <c r="AM1157" s="81">
        <v>33</v>
      </c>
      <c r="AN1157" s="81">
        <v>30</v>
      </c>
    </row>
    <row r="1158" spans="1:40" ht="16.5">
      <c r="A1158" s="81">
        <v>11154</v>
      </c>
      <c r="B1158" s="81" t="s">
        <v>3322</v>
      </c>
      <c r="C1158" s="81" t="s">
        <v>2168</v>
      </c>
      <c r="D1158" s="81">
        <v>40</v>
      </c>
      <c r="E1158" s="81">
        <v>40</v>
      </c>
      <c r="F1158" s="81">
        <v>40</v>
      </c>
      <c r="G1158" s="81">
        <v>40</v>
      </c>
      <c r="H1158" s="81">
        <v>40</v>
      </c>
      <c r="I1158" s="81">
        <v>40</v>
      </c>
      <c r="J1158" s="81">
        <v>40</v>
      </c>
      <c r="K1158" s="81">
        <v>40</v>
      </c>
      <c r="L1158" s="81">
        <v>40</v>
      </c>
      <c r="M1158" s="81">
        <v>40</v>
      </c>
      <c r="N1158" s="81">
        <v>40</v>
      </c>
      <c r="O1158" s="81">
        <v>40</v>
      </c>
      <c r="P1158" s="81">
        <v>40</v>
      </c>
      <c r="Q1158" s="81">
        <v>40</v>
      </c>
      <c r="R1158" s="81">
        <v>40</v>
      </c>
      <c r="S1158" s="81">
        <v>40</v>
      </c>
      <c r="T1158" s="81">
        <v>30</v>
      </c>
      <c r="U1158" s="81">
        <v>40</v>
      </c>
      <c r="V1158" s="81">
        <v>40</v>
      </c>
      <c r="W1158" s="81">
        <v>40</v>
      </c>
      <c r="X1158" s="81">
        <v>40</v>
      </c>
      <c r="Y1158" s="81">
        <v>35</v>
      </c>
      <c r="Z1158" s="81">
        <v>30</v>
      </c>
      <c r="AA1158" s="81">
        <v>30</v>
      </c>
      <c r="AB1158" s="81">
        <v>40</v>
      </c>
      <c r="AC1158" s="81">
        <v>40</v>
      </c>
      <c r="AD1158" s="81">
        <v>40</v>
      </c>
      <c r="AE1158" s="81">
        <v>40</v>
      </c>
      <c r="AF1158" s="81">
        <v>35</v>
      </c>
      <c r="AG1158" s="81">
        <v>30</v>
      </c>
      <c r="AH1158" s="81">
        <v>30</v>
      </c>
      <c r="AI1158" s="81">
        <v>40</v>
      </c>
      <c r="AJ1158" s="81">
        <v>40</v>
      </c>
      <c r="AK1158" s="81">
        <v>40</v>
      </c>
      <c r="AL1158" s="81">
        <v>40</v>
      </c>
      <c r="AM1158" s="81">
        <v>34</v>
      </c>
      <c r="AN1158" s="81">
        <v>30</v>
      </c>
    </row>
    <row r="1159" spans="1:40" ht="16.5">
      <c r="A1159" s="81">
        <v>11155</v>
      </c>
      <c r="B1159" s="81" t="s">
        <v>3323</v>
      </c>
      <c r="C1159" s="81" t="s">
        <v>2168</v>
      </c>
      <c r="D1159" s="81">
        <v>40</v>
      </c>
      <c r="E1159" s="81">
        <v>40</v>
      </c>
      <c r="F1159" s="81">
        <v>40</v>
      </c>
      <c r="G1159" s="81">
        <v>40</v>
      </c>
      <c r="H1159" s="81">
        <v>40</v>
      </c>
      <c r="I1159" s="81">
        <v>40</v>
      </c>
      <c r="J1159" s="81">
        <v>40</v>
      </c>
      <c r="K1159" s="81">
        <v>40</v>
      </c>
      <c r="L1159" s="81">
        <v>40</v>
      </c>
      <c r="M1159" s="81">
        <v>40</v>
      </c>
      <c r="N1159" s="81">
        <v>40</v>
      </c>
      <c r="O1159" s="81">
        <v>40</v>
      </c>
      <c r="P1159" s="81">
        <v>40</v>
      </c>
      <c r="Q1159" s="81">
        <v>40</v>
      </c>
      <c r="R1159" s="81">
        <v>40</v>
      </c>
      <c r="S1159" s="81">
        <v>40</v>
      </c>
      <c r="T1159" s="81">
        <v>30</v>
      </c>
      <c r="U1159" s="81">
        <v>40</v>
      </c>
      <c r="V1159" s="81">
        <v>40</v>
      </c>
      <c r="W1159" s="81">
        <v>40</v>
      </c>
      <c r="X1159" s="81">
        <v>40</v>
      </c>
      <c r="Y1159" s="81">
        <v>35</v>
      </c>
      <c r="Z1159" s="81">
        <v>30</v>
      </c>
      <c r="AA1159" s="81">
        <v>30</v>
      </c>
      <c r="AB1159" s="81">
        <v>40</v>
      </c>
      <c r="AC1159" s="81">
        <v>40</v>
      </c>
      <c r="AD1159" s="81">
        <v>40</v>
      </c>
      <c r="AE1159" s="81">
        <v>40</v>
      </c>
      <c r="AF1159" s="81">
        <v>35</v>
      </c>
      <c r="AG1159" s="81">
        <v>30</v>
      </c>
      <c r="AH1159" s="81">
        <v>30</v>
      </c>
      <c r="AI1159" s="81">
        <v>40</v>
      </c>
      <c r="AJ1159" s="81">
        <v>40</v>
      </c>
      <c r="AK1159" s="81">
        <v>40</v>
      </c>
      <c r="AL1159" s="81">
        <v>40</v>
      </c>
      <c r="AM1159" s="81">
        <v>35</v>
      </c>
      <c r="AN1159" s="81">
        <v>30</v>
      </c>
    </row>
    <row r="1160" spans="1:40" ht="16.5">
      <c r="A1160" s="81">
        <v>11156</v>
      </c>
      <c r="B1160" s="81" t="s">
        <v>3324</v>
      </c>
      <c r="C1160" s="81" t="s">
        <v>2157</v>
      </c>
      <c r="D1160" s="81">
        <v>40</v>
      </c>
      <c r="E1160" s="81">
        <v>40</v>
      </c>
      <c r="F1160" s="81">
        <v>40</v>
      </c>
      <c r="G1160" s="81">
        <v>40</v>
      </c>
      <c r="H1160" s="81">
        <v>40</v>
      </c>
      <c r="I1160" s="81">
        <v>40</v>
      </c>
      <c r="J1160" s="81">
        <v>40</v>
      </c>
      <c r="K1160" s="81">
        <v>40</v>
      </c>
      <c r="L1160" s="81">
        <v>40</v>
      </c>
      <c r="M1160" s="81">
        <v>40</v>
      </c>
      <c r="N1160" s="81">
        <v>40</v>
      </c>
      <c r="O1160" s="81">
        <v>40</v>
      </c>
      <c r="P1160" s="81">
        <v>40</v>
      </c>
      <c r="Q1160" s="81">
        <v>40</v>
      </c>
      <c r="R1160" s="81">
        <v>40</v>
      </c>
      <c r="S1160" s="81">
        <v>40</v>
      </c>
      <c r="T1160" s="81">
        <v>31</v>
      </c>
      <c r="U1160" s="81">
        <v>40</v>
      </c>
      <c r="V1160" s="81">
        <v>40</v>
      </c>
      <c r="W1160" s="81">
        <v>40</v>
      </c>
      <c r="X1160" s="81">
        <v>40</v>
      </c>
      <c r="Y1160" s="81">
        <v>35</v>
      </c>
      <c r="Z1160" s="81">
        <v>31</v>
      </c>
      <c r="AA1160" s="81">
        <v>30</v>
      </c>
      <c r="AB1160" s="81">
        <v>40</v>
      </c>
      <c r="AC1160" s="81">
        <v>40</v>
      </c>
      <c r="AD1160" s="81">
        <v>40</v>
      </c>
      <c r="AE1160" s="81">
        <v>40</v>
      </c>
      <c r="AF1160" s="81">
        <v>35</v>
      </c>
      <c r="AG1160" s="81">
        <v>30</v>
      </c>
      <c r="AH1160" s="81">
        <v>30</v>
      </c>
      <c r="AI1160" s="81">
        <v>40</v>
      </c>
      <c r="AJ1160" s="81">
        <v>40</v>
      </c>
      <c r="AK1160" s="81">
        <v>40</v>
      </c>
      <c r="AL1160" s="81">
        <v>40</v>
      </c>
      <c r="AM1160" s="81">
        <v>35</v>
      </c>
      <c r="AN1160" s="81">
        <v>30</v>
      </c>
    </row>
    <row r="1161" spans="1:40" ht="16.5">
      <c r="A1161" s="81">
        <v>11157</v>
      </c>
      <c r="B1161" s="81" t="s">
        <v>3325</v>
      </c>
      <c r="C1161" s="81" t="s">
        <v>2163</v>
      </c>
      <c r="D1161" s="81">
        <v>40</v>
      </c>
      <c r="E1161" s="81">
        <v>40</v>
      </c>
      <c r="F1161" s="81">
        <v>40</v>
      </c>
      <c r="G1161" s="81">
        <v>40</v>
      </c>
      <c r="H1161" s="81">
        <v>40</v>
      </c>
      <c r="I1161" s="81">
        <v>40</v>
      </c>
      <c r="J1161" s="81">
        <v>40</v>
      </c>
      <c r="K1161" s="81">
        <v>40</v>
      </c>
      <c r="L1161" s="81">
        <v>40</v>
      </c>
      <c r="M1161" s="81">
        <v>40</v>
      </c>
      <c r="N1161" s="81">
        <v>40</v>
      </c>
      <c r="O1161" s="81">
        <v>40</v>
      </c>
      <c r="P1161" s="81">
        <v>40</v>
      </c>
      <c r="Q1161" s="81">
        <v>40</v>
      </c>
      <c r="R1161" s="81">
        <v>40</v>
      </c>
      <c r="S1161" s="81">
        <v>40</v>
      </c>
      <c r="T1161" s="81">
        <v>31</v>
      </c>
      <c r="U1161" s="81">
        <v>40</v>
      </c>
      <c r="V1161" s="81">
        <v>40</v>
      </c>
      <c r="W1161" s="81">
        <v>40</v>
      </c>
      <c r="X1161" s="81">
        <v>40</v>
      </c>
      <c r="Y1161" s="81">
        <v>35</v>
      </c>
      <c r="Z1161" s="81">
        <v>31</v>
      </c>
      <c r="AA1161" s="81">
        <v>31</v>
      </c>
      <c r="AB1161" s="81">
        <v>40</v>
      </c>
      <c r="AC1161" s="81">
        <v>40</v>
      </c>
      <c r="AD1161" s="81">
        <v>40</v>
      </c>
      <c r="AE1161" s="81">
        <v>40</v>
      </c>
      <c r="AF1161" s="81">
        <v>35</v>
      </c>
      <c r="AG1161" s="81">
        <v>31</v>
      </c>
      <c r="AH1161" s="81">
        <v>30</v>
      </c>
      <c r="AI1161" s="81">
        <v>40</v>
      </c>
      <c r="AJ1161" s="81">
        <v>40</v>
      </c>
      <c r="AK1161" s="81">
        <v>40</v>
      </c>
      <c r="AL1161" s="81">
        <v>40</v>
      </c>
      <c r="AM1161" s="81">
        <v>35</v>
      </c>
      <c r="AN1161" s="81">
        <v>30</v>
      </c>
    </row>
    <row r="1162" spans="1:40" ht="16.5">
      <c r="A1162" s="81">
        <v>11158</v>
      </c>
      <c r="B1162" s="81" t="s">
        <v>3326</v>
      </c>
      <c r="C1162" s="81" t="s">
        <v>2169</v>
      </c>
      <c r="D1162" s="81">
        <v>40</v>
      </c>
      <c r="E1162" s="81">
        <v>40</v>
      </c>
      <c r="F1162" s="81">
        <v>40</v>
      </c>
      <c r="G1162" s="81">
        <v>40</v>
      </c>
      <c r="H1162" s="81">
        <v>40</v>
      </c>
      <c r="I1162" s="81">
        <v>40</v>
      </c>
      <c r="J1162" s="81">
        <v>40</v>
      </c>
      <c r="K1162" s="81">
        <v>40</v>
      </c>
      <c r="L1162" s="81">
        <v>40</v>
      </c>
      <c r="M1162" s="81">
        <v>40</v>
      </c>
      <c r="N1162" s="81">
        <v>40</v>
      </c>
      <c r="O1162" s="81">
        <v>40</v>
      </c>
      <c r="P1162" s="81">
        <v>40</v>
      </c>
      <c r="Q1162" s="81">
        <v>40</v>
      </c>
      <c r="R1162" s="81">
        <v>40</v>
      </c>
      <c r="S1162" s="81">
        <v>40</v>
      </c>
      <c r="T1162" s="81">
        <v>31</v>
      </c>
      <c r="U1162" s="81">
        <v>40</v>
      </c>
      <c r="V1162" s="81">
        <v>40</v>
      </c>
      <c r="W1162" s="81">
        <v>40</v>
      </c>
      <c r="X1162" s="81">
        <v>40</v>
      </c>
      <c r="Y1162" s="81">
        <v>35</v>
      </c>
      <c r="Z1162" s="81">
        <v>31</v>
      </c>
      <c r="AA1162" s="81">
        <v>31</v>
      </c>
      <c r="AB1162" s="81">
        <v>40</v>
      </c>
      <c r="AC1162" s="81">
        <v>40</v>
      </c>
      <c r="AD1162" s="81">
        <v>40</v>
      </c>
      <c r="AE1162" s="81">
        <v>40</v>
      </c>
      <c r="AF1162" s="81">
        <v>35</v>
      </c>
      <c r="AG1162" s="81">
        <v>31</v>
      </c>
      <c r="AH1162" s="81">
        <v>31</v>
      </c>
      <c r="AI1162" s="81">
        <v>40</v>
      </c>
      <c r="AJ1162" s="81">
        <v>40</v>
      </c>
      <c r="AK1162" s="81">
        <v>40</v>
      </c>
      <c r="AL1162" s="81">
        <v>40</v>
      </c>
      <c r="AM1162" s="81">
        <v>35</v>
      </c>
      <c r="AN1162" s="81">
        <v>31</v>
      </c>
    </row>
    <row r="1163" spans="1:40" ht="16.5">
      <c r="A1163" s="81">
        <v>11159</v>
      </c>
      <c r="B1163" s="81" t="s">
        <v>3327</v>
      </c>
      <c r="C1163" s="81" t="s">
        <v>2157</v>
      </c>
      <c r="D1163" s="81">
        <v>40</v>
      </c>
      <c r="E1163" s="81">
        <v>40</v>
      </c>
      <c r="F1163" s="81">
        <v>40</v>
      </c>
      <c r="G1163" s="81">
        <v>40</v>
      </c>
      <c r="H1163" s="81">
        <v>40</v>
      </c>
      <c r="I1163" s="81">
        <v>40</v>
      </c>
      <c r="J1163" s="81">
        <v>40</v>
      </c>
      <c r="K1163" s="81">
        <v>40</v>
      </c>
      <c r="L1163" s="81">
        <v>40</v>
      </c>
      <c r="M1163" s="81">
        <v>40</v>
      </c>
      <c r="N1163" s="81">
        <v>40</v>
      </c>
      <c r="O1163" s="81">
        <v>40</v>
      </c>
      <c r="P1163" s="81">
        <v>40</v>
      </c>
      <c r="Q1163" s="81">
        <v>40</v>
      </c>
      <c r="R1163" s="81">
        <v>40</v>
      </c>
      <c r="S1163" s="81">
        <v>40</v>
      </c>
      <c r="T1163" s="81">
        <v>32</v>
      </c>
      <c r="U1163" s="81">
        <v>40</v>
      </c>
      <c r="V1163" s="81">
        <v>40</v>
      </c>
      <c r="W1163" s="81">
        <v>40</v>
      </c>
      <c r="X1163" s="81">
        <v>40</v>
      </c>
      <c r="Y1163" s="81">
        <v>35</v>
      </c>
      <c r="Z1163" s="81">
        <v>32</v>
      </c>
      <c r="AA1163" s="81">
        <v>31</v>
      </c>
      <c r="AB1163" s="81">
        <v>40</v>
      </c>
      <c r="AC1163" s="81">
        <v>40</v>
      </c>
      <c r="AD1163" s="81">
        <v>40</v>
      </c>
      <c r="AE1163" s="81">
        <v>40</v>
      </c>
      <c r="AF1163" s="81">
        <v>35</v>
      </c>
      <c r="AG1163" s="81">
        <v>31</v>
      </c>
      <c r="AH1163" s="81">
        <v>31</v>
      </c>
      <c r="AI1163" s="81">
        <v>40</v>
      </c>
      <c r="AJ1163" s="81">
        <v>40</v>
      </c>
      <c r="AK1163" s="81">
        <v>40</v>
      </c>
      <c r="AL1163" s="81">
        <v>40</v>
      </c>
      <c r="AM1163" s="81">
        <v>35</v>
      </c>
      <c r="AN1163" s="81">
        <v>31</v>
      </c>
    </row>
    <row r="1164" spans="1:40" ht="16.5">
      <c r="A1164" s="81">
        <v>11160</v>
      </c>
      <c r="B1164" s="81" t="s">
        <v>3328</v>
      </c>
      <c r="C1164" s="81" t="s">
        <v>2157</v>
      </c>
      <c r="D1164" s="81">
        <v>40</v>
      </c>
      <c r="E1164" s="81">
        <v>40</v>
      </c>
      <c r="F1164" s="81">
        <v>40</v>
      </c>
      <c r="G1164" s="81">
        <v>40</v>
      </c>
      <c r="H1164" s="81">
        <v>40</v>
      </c>
      <c r="I1164" s="81">
        <v>40</v>
      </c>
      <c r="J1164" s="81">
        <v>40</v>
      </c>
      <c r="K1164" s="81">
        <v>40</v>
      </c>
      <c r="L1164" s="81">
        <v>40</v>
      </c>
      <c r="M1164" s="81">
        <v>40</v>
      </c>
      <c r="N1164" s="81">
        <v>40</v>
      </c>
      <c r="O1164" s="81">
        <v>40</v>
      </c>
      <c r="P1164" s="81">
        <v>40</v>
      </c>
      <c r="Q1164" s="81">
        <v>40</v>
      </c>
      <c r="R1164" s="81">
        <v>40</v>
      </c>
      <c r="S1164" s="81">
        <v>40</v>
      </c>
      <c r="T1164" s="81">
        <v>33</v>
      </c>
      <c r="U1164" s="81">
        <v>40</v>
      </c>
      <c r="V1164" s="81">
        <v>40</v>
      </c>
      <c r="W1164" s="81">
        <v>40</v>
      </c>
      <c r="X1164" s="81">
        <v>40</v>
      </c>
      <c r="Y1164" s="81">
        <v>35</v>
      </c>
      <c r="Z1164" s="81">
        <v>33</v>
      </c>
      <c r="AA1164" s="81">
        <v>31</v>
      </c>
      <c r="AB1164" s="81">
        <v>40</v>
      </c>
      <c r="AC1164" s="81">
        <v>40</v>
      </c>
      <c r="AD1164" s="81">
        <v>40</v>
      </c>
      <c r="AE1164" s="81">
        <v>40</v>
      </c>
      <c r="AF1164" s="81">
        <v>35</v>
      </c>
      <c r="AG1164" s="81">
        <v>31</v>
      </c>
      <c r="AH1164" s="81">
        <v>31</v>
      </c>
      <c r="AI1164" s="81">
        <v>40</v>
      </c>
      <c r="AJ1164" s="81">
        <v>40</v>
      </c>
      <c r="AK1164" s="81">
        <v>40</v>
      </c>
      <c r="AL1164" s="81">
        <v>40</v>
      </c>
      <c r="AM1164" s="81">
        <v>35</v>
      </c>
      <c r="AN1164" s="81">
        <v>31</v>
      </c>
    </row>
    <row r="1165" spans="1:40" ht="16.5">
      <c r="A1165" s="81">
        <v>11161</v>
      </c>
      <c r="B1165" s="81" t="s">
        <v>3329</v>
      </c>
      <c r="C1165" s="81" t="s">
        <v>2157</v>
      </c>
      <c r="D1165" s="81">
        <v>40</v>
      </c>
      <c r="E1165" s="81">
        <v>40</v>
      </c>
      <c r="F1165" s="81">
        <v>40</v>
      </c>
      <c r="G1165" s="81">
        <v>40</v>
      </c>
      <c r="H1165" s="81">
        <v>40</v>
      </c>
      <c r="I1165" s="81">
        <v>40</v>
      </c>
      <c r="J1165" s="81">
        <v>40</v>
      </c>
      <c r="K1165" s="81">
        <v>40</v>
      </c>
      <c r="L1165" s="81">
        <v>40</v>
      </c>
      <c r="M1165" s="81">
        <v>40</v>
      </c>
      <c r="N1165" s="81">
        <v>40</v>
      </c>
      <c r="O1165" s="81">
        <v>40</v>
      </c>
      <c r="P1165" s="81">
        <v>40</v>
      </c>
      <c r="Q1165" s="81">
        <v>40</v>
      </c>
      <c r="R1165" s="81">
        <v>40</v>
      </c>
      <c r="S1165" s="81">
        <v>40</v>
      </c>
      <c r="T1165" s="81">
        <v>34</v>
      </c>
      <c r="U1165" s="81">
        <v>40</v>
      </c>
      <c r="V1165" s="81">
        <v>40</v>
      </c>
      <c r="W1165" s="81">
        <v>40</v>
      </c>
      <c r="X1165" s="81">
        <v>40</v>
      </c>
      <c r="Y1165" s="81">
        <v>35</v>
      </c>
      <c r="Z1165" s="81">
        <v>34</v>
      </c>
      <c r="AA1165" s="81">
        <v>31</v>
      </c>
      <c r="AB1165" s="81">
        <v>40</v>
      </c>
      <c r="AC1165" s="81">
        <v>40</v>
      </c>
      <c r="AD1165" s="81">
        <v>40</v>
      </c>
      <c r="AE1165" s="81">
        <v>40</v>
      </c>
      <c r="AF1165" s="81">
        <v>35</v>
      </c>
      <c r="AG1165" s="81">
        <v>31</v>
      </c>
      <c r="AH1165" s="81">
        <v>31</v>
      </c>
      <c r="AI1165" s="81">
        <v>40</v>
      </c>
      <c r="AJ1165" s="81">
        <v>40</v>
      </c>
      <c r="AK1165" s="81">
        <v>40</v>
      </c>
      <c r="AL1165" s="81">
        <v>40</v>
      </c>
      <c r="AM1165" s="81">
        <v>35</v>
      </c>
      <c r="AN1165" s="81">
        <v>31</v>
      </c>
    </row>
    <row r="1166" spans="1:40" ht="16.5">
      <c r="A1166" s="81">
        <v>11162</v>
      </c>
      <c r="B1166" s="81" t="s">
        <v>3330</v>
      </c>
      <c r="C1166" s="81" t="s">
        <v>2157</v>
      </c>
      <c r="D1166" s="81">
        <v>40</v>
      </c>
      <c r="E1166" s="81">
        <v>40</v>
      </c>
      <c r="F1166" s="81">
        <v>40</v>
      </c>
      <c r="G1166" s="81">
        <v>40</v>
      </c>
      <c r="H1166" s="81">
        <v>40</v>
      </c>
      <c r="I1166" s="81">
        <v>40</v>
      </c>
      <c r="J1166" s="81">
        <v>40</v>
      </c>
      <c r="K1166" s="81">
        <v>40</v>
      </c>
      <c r="L1166" s="81">
        <v>40</v>
      </c>
      <c r="M1166" s="81">
        <v>40</v>
      </c>
      <c r="N1166" s="81">
        <v>40</v>
      </c>
      <c r="O1166" s="81">
        <v>40</v>
      </c>
      <c r="P1166" s="81">
        <v>40</v>
      </c>
      <c r="Q1166" s="81">
        <v>40</v>
      </c>
      <c r="R1166" s="81">
        <v>40</v>
      </c>
      <c r="S1166" s="81">
        <v>40</v>
      </c>
      <c r="T1166" s="81">
        <v>35</v>
      </c>
      <c r="U1166" s="81">
        <v>40</v>
      </c>
      <c r="V1166" s="81">
        <v>40</v>
      </c>
      <c r="W1166" s="81">
        <v>40</v>
      </c>
      <c r="X1166" s="81">
        <v>40</v>
      </c>
      <c r="Y1166" s="81">
        <v>35</v>
      </c>
      <c r="Z1166" s="81">
        <v>35</v>
      </c>
      <c r="AA1166" s="81">
        <v>31</v>
      </c>
      <c r="AB1166" s="81">
        <v>40</v>
      </c>
      <c r="AC1166" s="81">
        <v>40</v>
      </c>
      <c r="AD1166" s="81">
        <v>40</v>
      </c>
      <c r="AE1166" s="81">
        <v>40</v>
      </c>
      <c r="AF1166" s="81">
        <v>35</v>
      </c>
      <c r="AG1166" s="81">
        <v>31</v>
      </c>
      <c r="AH1166" s="81">
        <v>31</v>
      </c>
      <c r="AI1166" s="81">
        <v>40</v>
      </c>
      <c r="AJ1166" s="81">
        <v>40</v>
      </c>
      <c r="AK1166" s="81">
        <v>40</v>
      </c>
      <c r="AL1166" s="81">
        <v>40</v>
      </c>
      <c r="AM1166" s="81">
        <v>35</v>
      </c>
      <c r="AN1166" s="81">
        <v>31</v>
      </c>
    </row>
    <row r="1167" spans="1:40" ht="16.5">
      <c r="A1167" s="81">
        <v>11163</v>
      </c>
      <c r="B1167" s="81" t="s">
        <v>3331</v>
      </c>
      <c r="C1167" s="81" t="s">
        <v>2163</v>
      </c>
      <c r="D1167" s="81">
        <v>40</v>
      </c>
      <c r="E1167" s="81">
        <v>40</v>
      </c>
      <c r="F1167" s="81">
        <v>40</v>
      </c>
      <c r="G1167" s="81">
        <v>40</v>
      </c>
      <c r="H1167" s="81">
        <v>40</v>
      </c>
      <c r="I1167" s="81">
        <v>40</v>
      </c>
      <c r="J1167" s="81">
        <v>40</v>
      </c>
      <c r="K1167" s="81">
        <v>40</v>
      </c>
      <c r="L1167" s="81">
        <v>40</v>
      </c>
      <c r="M1167" s="81">
        <v>40</v>
      </c>
      <c r="N1167" s="81">
        <v>40</v>
      </c>
      <c r="O1167" s="81">
        <v>40</v>
      </c>
      <c r="P1167" s="81">
        <v>40</v>
      </c>
      <c r="Q1167" s="81">
        <v>40</v>
      </c>
      <c r="R1167" s="81">
        <v>40</v>
      </c>
      <c r="S1167" s="81">
        <v>40</v>
      </c>
      <c r="T1167" s="81">
        <v>35</v>
      </c>
      <c r="U1167" s="81">
        <v>40</v>
      </c>
      <c r="V1167" s="81">
        <v>40</v>
      </c>
      <c r="W1167" s="81">
        <v>40</v>
      </c>
      <c r="X1167" s="81">
        <v>40</v>
      </c>
      <c r="Y1167" s="81">
        <v>35</v>
      </c>
      <c r="Z1167" s="81">
        <v>35</v>
      </c>
      <c r="AA1167" s="81">
        <v>32</v>
      </c>
      <c r="AB1167" s="81">
        <v>40</v>
      </c>
      <c r="AC1167" s="81">
        <v>40</v>
      </c>
      <c r="AD1167" s="81">
        <v>40</v>
      </c>
      <c r="AE1167" s="81">
        <v>40</v>
      </c>
      <c r="AF1167" s="81">
        <v>35</v>
      </c>
      <c r="AG1167" s="81">
        <v>32</v>
      </c>
      <c r="AH1167" s="81">
        <v>31</v>
      </c>
      <c r="AI1167" s="81">
        <v>40</v>
      </c>
      <c r="AJ1167" s="81">
        <v>40</v>
      </c>
      <c r="AK1167" s="81">
        <v>40</v>
      </c>
      <c r="AL1167" s="81">
        <v>40</v>
      </c>
      <c r="AM1167" s="81">
        <v>35</v>
      </c>
      <c r="AN1167" s="81">
        <v>31</v>
      </c>
    </row>
    <row r="1168" spans="1:40" ht="16.5">
      <c r="A1168" s="81">
        <v>11164</v>
      </c>
      <c r="B1168" s="81" t="s">
        <v>3332</v>
      </c>
      <c r="C1168" s="81" t="s">
        <v>2163</v>
      </c>
      <c r="D1168" s="81">
        <v>40</v>
      </c>
      <c r="E1168" s="81">
        <v>40</v>
      </c>
      <c r="F1168" s="81">
        <v>40</v>
      </c>
      <c r="G1168" s="81">
        <v>40</v>
      </c>
      <c r="H1168" s="81">
        <v>40</v>
      </c>
      <c r="I1168" s="81">
        <v>40</v>
      </c>
      <c r="J1168" s="81">
        <v>40</v>
      </c>
      <c r="K1168" s="81">
        <v>40</v>
      </c>
      <c r="L1168" s="81">
        <v>40</v>
      </c>
      <c r="M1168" s="81">
        <v>40</v>
      </c>
      <c r="N1168" s="81">
        <v>40</v>
      </c>
      <c r="O1168" s="81">
        <v>40</v>
      </c>
      <c r="P1168" s="81">
        <v>40</v>
      </c>
      <c r="Q1168" s="81">
        <v>40</v>
      </c>
      <c r="R1168" s="81">
        <v>40</v>
      </c>
      <c r="S1168" s="81">
        <v>40</v>
      </c>
      <c r="T1168" s="81">
        <v>35</v>
      </c>
      <c r="U1168" s="81">
        <v>40</v>
      </c>
      <c r="V1168" s="81">
        <v>40</v>
      </c>
      <c r="W1168" s="81">
        <v>40</v>
      </c>
      <c r="X1168" s="81">
        <v>40</v>
      </c>
      <c r="Y1168" s="81">
        <v>35</v>
      </c>
      <c r="Z1168" s="81">
        <v>35</v>
      </c>
      <c r="AA1168" s="81">
        <v>33</v>
      </c>
      <c r="AB1168" s="81">
        <v>40</v>
      </c>
      <c r="AC1168" s="81">
        <v>40</v>
      </c>
      <c r="AD1168" s="81">
        <v>40</v>
      </c>
      <c r="AE1168" s="81">
        <v>40</v>
      </c>
      <c r="AF1168" s="81">
        <v>35</v>
      </c>
      <c r="AG1168" s="81">
        <v>33</v>
      </c>
      <c r="AH1168" s="81">
        <v>31</v>
      </c>
      <c r="AI1168" s="81">
        <v>40</v>
      </c>
      <c r="AJ1168" s="81">
        <v>40</v>
      </c>
      <c r="AK1168" s="81">
        <v>40</v>
      </c>
      <c r="AL1168" s="81">
        <v>40</v>
      </c>
      <c r="AM1168" s="81">
        <v>35</v>
      </c>
      <c r="AN1168" s="81">
        <v>31</v>
      </c>
    </row>
    <row r="1169" spans="1:40" ht="16.5">
      <c r="A1169" s="81">
        <v>11165</v>
      </c>
      <c r="B1169" s="81" t="s">
        <v>3333</v>
      </c>
      <c r="C1169" s="81" t="s">
        <v>2163</v>
      </c>
      <c r="D1169" s="81">
        <v>40</v>
      </c>
      <c r="E1169" s="81">
        <v>40</v>
      </c>
      <c r="F1169" s="81">
        <v>40</v>
      </c>
      <c r="G1169" s="81">
        <v>40</v>
      </c>
      <c r="H1169" s="81">
        <v>40</v>
      </c>
      <c r="I1169" s="81">
        <v>40</v>
      </c>
      <c r="J1169" s="81">
        <v>40</v>
      </c>
      <c r="K1169" s="81">
        <v>40</v>
      </c>
      <c r="L1169" s="81">
        <v>40</v>
      </c>
      <c r="M1169" s="81">
        <v>40</v>
      </c>
      <c r="N1169" s="81">
        <v>40</v>
      </c>
      <c r="O1169" s="81">
        <v>40</v>
      </c>
      <c r="P1169" s="81">
        <v>40</v>
      </c>
      <c r="Q1169" s="81">
        <v>40</v>
      </c>
      <c r="R1169" s="81">
        <v>40</v>
      </c>
      <c r="S1169" s="81">
        <v>40</v>
      </c>
      <c r="T1169" s="81">
        <v>35</v>
      </c>
      <c r="U1169" s="81">
        <v>40</v>
      </c>
      <c r="V1169" s="81">
        <v>40</v>
      </c>
      <c r="W1169" s="81">
        <v>40</v>
      </c>
      <c r="X1169" s="81">
        <v>40</v>
      </c>
      <c r="Y1169" s="81">
        <v>35</v>
      </c>
      <c r="Z1169" s="81">
        <v>35</v>
      </c>
      <c r="AA1169" s="81">
        <v>34</v>
      </c>
      <c r="AB1169" s="81">
        <v>40</v>
      </c>
      <c r="AC1169" s="81">
        <v>40</v>
      </c>
      <c r="AD1169" s="81">
        <v>40</v>
      </c>
      <c r="AE1169" s="81">
        <v>40</v>
      </c>
      <c r="AF1169" s="81">
        <v>35</v>
      </c>
      <c r="AG1169" s="81">
        <v>34</v>
      </c>
      <c r="AH1169" s="81">
        <v>31</v>
      </c>
      <c r="AI1169" s="81">
        <v>40</v>
      </c>
      <c r="AJ1169" s="81">
        <v>40</v>
      </c>
      <c r="AK1169" s="81">
        <v>40</v>
      </c>
      <c r="AL1169" s="81">
        <v>40</v>
      </c>
      <c r="AM1169" s="81">
        <v>35</v>
      </c>
      <c r="AN1169" s="81">
        <v>31</v>
      </c>
    </row>
    <row r="1170" spans="1:40" ht="16.5">
      <c r="A1170" s="81">
        <v>11166</v>
      </c>
      <c r="B1170" s="81" t="s">
        <v>3334</v>
      </c>
      <c r="C1170" s="81" t="s">
        <v>2163</v>
      </c>
      <c r="D1170" s="81">
        <v>40</v>
      </c>
      <c r="E1170" s="81">
        <v>40</v>
      </c>
      <c r="F1170" s="81">
        <v>40</v>
      </c>
      <c r="G1170" s="81">
        <v>40</v>
      </c>
      <c r="H1170" s="81">
        <v>40</v>
      </c>
      <c r="I1170" s="81">
        <v>40</v>
      </c>
      <c r="J1170" s="81">
        <v>40</v>
      </c>
      <c r="K1170" s="81">
        <v>40</v>
      </c>
      <c r="L1170" s="81">
        <v>40</v>
      </c>
      <c r="M1170" s="81">
        <v>40</v>
      </c>
      <c r="N1170" s="81">
        <v>40</v>
      </c>
      <c r="O1170" s="81">
        <v>40</v>
      </c>
      <c r="P1170" s="81">
        <v>40</v>
      </c>
      <c r="Q1170" s="81">
        <v>40</v>
      </c>
      <c r="R1170" s="81">
        <v>40</v>
      </c>
      <c r="S1170" s="81">
        <v>40</v>
      </c>
      <c r="T1170" s="81">
        <v>35</v>
      </c>
      <c r="U1170" s="81">
        <v>40</v>
      </c>
      <c r="V1170" s="81">
        <v>40</v>
      </c>
      <c r="W1170" s="81">
        <v>40</v>
      </c>
      <c r="X1170" s="81">
        <v>40</v>
      </c>
      <c r="Y1170" s="81">
        <v>35</v>
      </c>
      <c r="Z1170" s="81">
        <v>35</v>
      </c>
      <c r="AA1170" s="81">
        <v>35</v>
      </c>
      <c r="AB1170" s="81">
        <v>40</v>
      </c>
      <c r="AC1170" s="81">
        <v>40</v>
      </c>
      <c r="AD1170" s="81">
        <v>40</v>
      </c>
      <c r="AE1170" s="81">
        <v>40</v>
      </c>
      <c r="AF1170" s="81">
        <v>35</v>
      </c>
      <c r="AG1170" s="81">
        <v>35</v>
      </c>
      <c r="AH1170" s="81">
        <v>31</v>
      </c>
      <c r="AI1170" s="81">
        <v>40</v>
      </c>
      <c r="AJ1170" s="81">
        <v>40</v>
      </c>
      <c r="AK1170" s="81">
        <v>40</v>
      </c>
      <c r="AL1170" s="81">
        <v>40</v>
      </c>
      <c r="AM1170" s="81">
        <v>35</v>
      </c>
      <c r="AN1170" s="81">
        <v>31</v>
      </c>
    </row>
    <row r="1171" spans="1:40" ht="16.5">
      <c r="A1171" s="81">
        <v>11167</v>
      </c>
      <c r="B1171" s="81" t="s">
        <v>3335</v>
      </c>
      <c r="C1171" s="81" t="s">
        <v>2169</v>
      </c>
      <c r="D1171" s="81">
        <v>40</v>
      </c>
      <c r="E1171" s="81">
        <v>40</v>
      </c>
      <c r="F1171" s="81">
        <v>40</v>
      </c>
      <c r="G1171" s="81">
        <v>40</v>
      </c>
      <c r="H1171" s="81">
        <v>40</v>
      </c>
      <c r="I1171" s="81">
        <v>40</v>
      </c>
      <c r="J1171" s="81">
        <v>40</v>
      </c>
      <c r="K1171" s="81">
        <v>40</v>
      </c>
      <c r="L1171" s="81">
        <v>40</v>
      </c>
      <c r="M1171" s="81">
        <v>40</v>
      </c>
      <c r="N1171" s="81">
        <v>40</v>
      </c>
      <c r="O1171" s="81">
        <v>40</v>
      </c>
      <c r="P1171" s="81">
        <v>40</v>
      </c>
      <c r="Q1171" s="81">
        <v>40</v>
      </c>
      <c r="R1171" s="81">
        <v>40</v>
      </c>
      <c r="S1171" s="81">
        <v>40</v>
      </c>
      <c r="T1171" s="81">
        <v>35</v>
      </c>
      <c r="U1171" s="81">
        <v>40</v>
      </c>
      <c r="V1171" s="81">
        <v>40</v>
      </c>
      <c r="W1171" s="81">
        <v>40</v>
      </c>
      <c r="X1171" s="81">
        <v>40</v>
      </c>
      <c r="Y1171" s="81">
        <v>35</v>
      </c>
      <c r="Z1171" s="81">
        <v>35</v>
      </c>
      <c r="AA1171" s="81">
        <v>35</v>
      </c>
      <c r="AB1171" s="81">
        <v>40</v>
      </c>
      <c r="AC1171" s="81">
        <v>40</v>
      </c>
      <c r="AD1171" s="81">
        <v>40</v>
      </c>
      <c r="AE1171" s="81">
        <v>40</v>
      </c>
      <c r="AF1171" s="81">
        <v>35</v>
      </c>
      <c r="AG1171" s="81">
        <v>35</v>
      </c>
      <c r="AH1171" s="81">
        <v>32</v>
      </c>
      <c r="AI1171" s="81">
        <v>40</v>
      </c>
      <c r="AJ1171" s="81">
        <v>40</v>
      </c>
      <c r="AK1171" s="81">
        <v>40</v>
      </c>
      <c r="AL1171" s="81">
        <v>40</v>
      </c>
      <c r="AM1171" s="81">
        <v>35</v>
      </c>
      <c r="AN1171" s="81">
        <v>32</v>
      </c>
    </row>
    <row r="1172" spans="1:40" ht="16.5">
      <c r="A1172" s="81">
        <v>11168</v>
      </c>
      <c r="B1172" s="81" t="s">
        <v>3336</v>
      </c>
      <c r="C1172" s="81" t="s">
        <v>2169</v>
      </c>
      <c r="D1172" s="81">
        <v>40</v>
      </c>
      <c r="E1172" s="81">
        <v>40</v>
      </c>
      <c r="F1172" s="81">
        <v>40</v>
      </c>
      <c r="G1172" s="81">
        <v>40</v>
      </c>
      <c r="H1172" s="81">
        <v>40</v>
      </c>
      <c r="I1172" s="81">
        <v>40</v>
      </c>
      <c r="J1172" s="81">
        <v>40</v>
      </c>
      <c r="K1172" s="81">
        <v>40</v>
      </c>
      <c r="L1172" s="81">
        <v>40</v>
      </c>
      <c r="M1172" s="81">
        <v>40</v>
      </c>
      <c r="N1172" s="81">
        <v>40</v>
      </c>
      <c r="O1172" s="81">
        <v>40</v>
      </c>
      <c r="P1172" s="81">
        <v>40</v>
      </c>
      <c r="Q1172" s="81">
        <v>40</v>
      </c>
      <c r="R1172" s="81">
        <v>40</v>
      </c>
      <c r="S1172" s="81">
        <v>40</v>
      </c>
      <c r="T1172" s="81">
        <v>35</v>
      </c>
      <c r="U1172" s="81">
        <v>40</v>
      </c>
      <c r="V1172" s="81">
        <v>40</v>
      </c>
      <c r="W1172" s="81">
        <v>40</v>
      </c>
      <c r="X1172" s="81">
        <v>40</v>
      </c>
      <c r="Y1172" s="81">
        <v>35</v>
      </c>
      <c r="Z1172" s="81">
        <v>35</v>
      </c>
      <c r="AA1172" s="81">
        <v>35</v>
      </c>
      <c r="AB1172" s="81">
        <v>40</v>
      </c>
      <c r="AC1172" s="81">
        <v>40</v>
      </c>
      <c r="AD1172" s="81">
        <v>40</v>
      </c>
      <c r="AE1172" s="81">
        <v>40</v>
      </c>
      <c r="AF1172" s="81">
        <v>35</v>
      </c>
      <c r="AG1172" s="81">
        <v>35</v>
      </c>
      <c r="AH1172" s="81">
        <v>33</v>
      </c>
      <c r="AI1172" s="81">
        <v>40</v>
      </c>
      <c r="AJ1172" s="81">
        <v>40</v>
      </c>
      <c r="AK1172" s="81">
        <v>40</v>
      </c>
      <c r="AL1172" s="81">
        <v>40</v>
      </c>
      <c r="AM1172" s="81">
        <v>35</v>
      </c>
      <c r="AN1172" s="81">
        <v>33</v>
      </c>
    </row>
    <row r="1173" spans="1:40" ht="16.5">
      <c r="A1173" s="81">
        <v>11169</v>
      </c>
      <c r="B1173" s="81" t="s">
        <v>3337</v>
      </c>
      <c r="C1173" s="81" t="s">
        <v>2169</v>
      </c>
      <c r="D1173" s="81">
        <v>40</v>
      </c>
      <c r="E1173" s="81">
        <v>40</v>
      </c>
      <c r="F1173" s="81">
        <v>40</v>
      </c>
      <c r="G1173" s="81">
        <v>40</v>
      </c>
      <c r="H1173" s="81">
        <v>40</v>
      </c>
      <c r="I1173" s="81">
        <v>40</v>
      </c>
      <c r="J1173" s="81">
        <v>40</v>
      </c>
      <c r="K1173" s="81">
        <v>40</v>
      </c>
      <c r="L1173" s="81">
        <v>40</v>
      </c>
      <c r="M1173" s="81">
        <v>40</v>
      </c>
      <c r="N1173" s="81">
        <v>40</v>
      </c>
      <c r="O1173" s="81">
        <v>40</v>
      </c>
      <c r="P1173" s="81">
        <v>40</v>
      </c>
      <c r="Q1173" s="81">
        <v>40</v>
      </c>
      <c r="R1173" s="81">
        <v>40</v>
      </c>
      <c r="S1173" s="81">
        <v>40</v>
      </c>
      <c r="T1173" s="81">
        <v>35</v>
      </c>
      <c r="U1173" s="81">
        <v>40</v>
      </c>
      <c r="V1173" s="81">
        <v>40</v>
      </c>
      <c r="W1173" s="81">
        <v>40</v>
      </c>
      <c r="X1173" s="81">
        <v>40</v>
      </c>
      <c r="Y1173" s="81">
        <v>35</v>
      </c>
      <c r="Z1173" s="81">
        <v>35</v>
      </c>
      <c r="AA1173" s="81">
        <v>35</v>
      </c>
      <c r="AB1173" s="81">
        <v>40</v>
      </c>
      <c r="AC1173" s="81">
        <v>40</v>
      </c>
      <c r="AD1173" s="81">
        <v>40</v>
      </c>
      <c r="AE1173" s="81">
        <v>40</v>
      </c>
      <c r="AF1173" s="81">
        <v>35</v>
      </c>
      <c r="AG1173" s="81">
        <v>35</v>
      </c>
      <c r="AH1173" s="81">
        <v>34</v>
      </c>
      <c r="AI1173" s="81">
        <v>40</v>
      </c>
      <c r="AJ1173" s="81">
        <v>40</v>
      </c>
      <c r="AK1173" s="81">
        <v>40</v>
      </c>
      <c r="AL1173" s="81">
        <v>40</v>
      </c>
      <c r="AM1173" s="81">
        <v>35</v>
      </c>
      <c r="AN1173" s="81">
        <v>34</v>
      </c>
    </row>
    <row r="1174" spans="1:40" ht="16.5">
      <c r="A1174" s="81">
        <v>11170</v>
      </c>
      <c r="B1174" s="81" t="s">
        <v>3338</v>
      </c>
      <c r="C1174" s="81" t="s">
        <v>2169</v>
      </c>
      <c r="D1174" s="81">
        <v>40</v>
      </c>
      <c r="E1174" s="81">
        <v>40</v>
      </c>
      <c r="F1174" s="81">
        <v>40</v>
      </c>
      <c r="G1174" s="81">
        <v>40</v>
      </c>
      <c r="H1174" s="81">
        <v>40</v>
      </c>
      <c r="I1174" s="81">
        <v>40</v>
      </c>
      <c r="J1174" s="81">
        <v>40</v>
      </c>
      <c r="K1174" s="81">
        <v>40</v>
      </c>
      <c r="L1174" s="81">
        <v>40</v>
      </c>
      <c r="M1174" s="81">
        <v>40</v>
      </c>
      <c r="N1174" s="81">
        <v>40</v>
      </c>
      <c r="O1174" s="81">
        <v>40</v>
      </c>
      <c r="P1174" s="81">
        <v>40</v>
      </c>
      <c r="Q1174" s="81">
        <v>40</v>
      </c>
      <c r="R1174" s="81">
        <v>40</v>
      </c>
      <c r="S1174" s="81">
        <v>40</v>
      </c>
      <c r="T1174" s="81">
        <v>35</v>
      </c>
      <c r="U1174" s="81">
        <v>40</v>
      </c>
      <c r="V1174" s="81">
        <v>40</v>
      </c>
      <c r="W1174" s="81">
        <v>40</v>
      </c>
      <c r="X1174" s="81">
        <v>40</v>
      </c>
      <c r="Y1174" s="81">
        <v>35</v>
      </c>
      <c r="Z1174" s="81">
        <v>35</v>
      </c>
      <c r="AA1174" s="81">
        <v>35</v>
      </c>
      <c r="AB1174" s="81">
        <v>40</v>
      </c>
      <c r="AC1174" s="81">
        <v>40</v>
      </c>
      <c r="AD1174" s="81">
        <v>40</v>
      </c>
      <c r="AE1174" s="81">
        <v>40</v>
      </c>
      <c r="AF1174" s="81">
        <v>35</v>
      </c>
      <c r="AG1174" s="81">
        <v>35</v>
      </c>
      <c r="AH1174" s="81">
        <v>35</v>
      </c>
      <c r="AI1174" s="81">
        <v>40</v>
      </c>
      <c r="AJ1174" s="81">
        <v>40</v>
      </c>
      <c r="AK1174" s="81">
        <v>40</v>
      </c>
      <c r="AL1174" s="81">
        <v>40</v>
      </c>
      <c r="AM1174" s="81">
        <v>35</v>
      </c>
      <c r="AN1174" s="81">
        <v>35</v>
      </c>
    </row>
    <row r="1175" spans="1:40" ht="16.5">
      <c r="A1175" s="81">
        <v>11171</v>
      </c>
      <c r="B1175" s="81" t="s">
        <v>3339</v>
      </c>
      <c r="C1175" s="81" t="s">
        <v>2156</v>
      </c>
      <c r="D1175" s="81">
        <v>40</v>
      </c>
      <c r="E1175" s="81">
        <v>40</v>
      </c>
      <c r="F1175" s="81">
        <v>40</v>
      </c>
      <c r="G1175" s="81">
        <v>40</v>
      </c>
      <c r="H1175" s="81">
        <v>40</v>
      </c>
      <c r="I1175" s="81">
        <v>40</v>
      </c>
      <c r="J1175" s="81">
        <v>40</v>
      </c>
      <c r="K1175" s="81">
        <v>40</v>
      </c>
      <c r="L1175" s="81">
        <v>40</v>
      </c>
      <c r="M1175" s="81">
        <v>40</v>
      </c>
      <c r="N1175" s="81">
        <v>40</v>
      </c>
      <c r="O1175" s="81">
        <v>40</v>
      </c>
      <c r="P1175" s="81">
        <v>40</v>
      </c>
      <c r="Q1175" s="81">
        <v>40</v>
      </c>
      <c r="R1175" s="81">
        <v>40</v>
      </c>
      <c r="S1175" s="81">
        <v>40</v>
      </c>
      <c r="T1175" s="81">
        <v>35</v>
      </c>
      <c r="U1175" s="81">
        <v>40</v>
      </c>
      <c r="V1175" s="81">
        <v>40</v>
      </c>
      <c r="W1175" s="81">
        <v>40</v>
      </c>
      <c r="X1175" s="81">
        <v>40</v>
      </c>
      <c r="Y1175" s="81">
        <v>36</v>
      </c>
      <c r="Z1175" s="81">
        <v>35</v>
      </c>
      <c r="AA1175" s="81">
        <v>35</v>
      </c>
      <c r="AB1175" s="81">
        <v>40</v>
      </c>
      <c r="AC1175" s="81">
        <v>40</v>
      </c>
      <c r="AD1175" s="81">
        <v>40</v>
      </c>
      <c r="AE1175" s="81">
        <v>40</v>
      </c>
      <c r="AF1175" s="81">
        <v>35</v>
      </c>
      <c r="AG1175" s="81">
        <v>35</v>
      </c>
      <c r="AH1175" s="81">
        <v>35</v>
      </c>
      <c r="AI1175" s="81">
        <v>40</v>
      </c>
      <c r="AJ1175" s="81">
        <v>40</v>
      </c>
      <c r="AK1175" s="81">
        <v>40</v>
      </c>
      <c r="AL1175" s="81">
        <v>40</v>
      </c>
      <c r="AM1175" s="81">
        <v>35</v>
      </c>
      <c r="AN1175" s="81">
        <v>35</v>
      </c>
    </row>
    <row r="1176" spans="1:40" ht="16.5">
      <c r="A1176" s="81">
        <v>11172</v>
      </c>
      <c r="B1176" s="81" t="s">
        <v>3340</v>
      </c>
      <c r="C1176" s="81" t="s">
        <v>2156</v>
      </c>
      <c r="D1176" s="81">
        <v>40</v>
      </c>
      <c r="E1176" s="81">
        <v>40</v>
      </c>
      <c r="F1176" s="81">
        <v>40</v>
      </c>
      <c r="G1176" s="81">
        <v>40</v>
      </c>
      <c r="H1176" s="81">
        <v>40</v>
      </c>
      <c r="I1176" s="81">
        <v>40</v>
      </c>
      <c r="J1176" s="81">
        <v>40</v>
      </c>
      <c r="K1176" s="81">
        <v>40</v>
      </c>
      <c r="L1176" s="81">
        <v>40</v>
      </c>
      <c r="M1176" s="81">
        <v>40</v>
      </c>
      <c r="N1176" s="81">
        <v>40</v>
      </c>
      <c r="O1176" s="81">
        <v>40</v>
      </c>
      <c r="P1176" s="81">
        <v>40</v>
      </c>
      <c r="Q1176" s="81">
        <v>40</v>
      </c>
      <c r="R1176" s="81">
        <v>40</v>
      </c>
      <c r="S1176" s="81">
        <v>40</v>
      </c>
      <c r="T1176" s="81">
        <v>35</v>
      </c>
      <c r="U1176" s="81">
        <v>40</v>
      </c>
      <c r="V1176" s="81">
        <v>40</v>
      </c>
      <c r="W1176" s="81">
        <v>40</v>
      </c>
      <c r="X1176" s="81">
        <v>40</v>
      </c>
      <c r="Y1176" s="81">
        <v>37</v>
      </c>
      <c r="Z1176" s="81">
        <v>35</v>
      </c>
      <c r="AA1176" s="81">
        <v>35</v>
      </c>
      <c r="AB1176" s="81">
        <v>40</v>
      </c>
      <c r="AC1176" s="81">
        <v>40</v>
      </c>
      <c r="AD1176" s="81">
        <v>40</v>
      </c>
      <c r="AE1176" s="81">
        <v>40</v>
      </c>
      <c r="AF1176" s="81">
        <v>35</v>
      </c>
      <c r="AG1176" s="81">
        <v>35</v>
      </c>
      <c r="AH1176" s="81">
        <v>35</v>
      </c>
      <c r="AI1176" s="81">
        <v>40</v>
      </c>
      <c r="AJ1176" s="81">
        <v>40</v>
      </c>
      <c r="AK1176" s="81">
        <v>40</v>
      </c>
      <c r="AL1176" s="81">
        <v>40</v>
      </c>
      <c r="AM1176" s="81">
        <v>35</v>
      </c>
      <c r="AN1176" s="81">
        <v>35</v>
      </c>
    </row>
    <row r="1177" spans="1:40" ht="16.5">
      <c r="A1177" s="81">
        <v>11173</v>
      </c>
      <c r="B1177" s="81" t="s">
        <v>3341</v>
      </c>
      <c r="C1177" s="81" t="s">
        <v>2156</v>
      </c>
      <c r="D1177" s="81">
        <v>40</v>
      </c>
      <c r="E1177" s="81">
        <v>40</v>
      </c>
      <c r="F1177" s="81">
        <v>40</v>
      </c>
      <c r="G1177" s="81">
        <v>40</v>
      </c>
      <c r="H1177" s="81">
        <v>40</v>
      </c>
      <c r="I1177" s="81">
        <v>40</v>
      </c>
      <c r="J1177" s="81">
        <v>40</v>
      </c>
      <c r="K1177" s="81">
        <v>40</v>
      </c>
      <c r="L1177" s="81">
        <v>40</v>
      </c>
      <c r="M1177" s="81">
        <v>40</v>
      </c>
      <c r="N1177" s="81">
        <v>40</v>
      </c>
      <c r="O1177" s="81">
        <v>40</v>
      </c>
      <c r="P1177" s="81">
        <v>40</v>
      </c>
      <c r="Q1177" s="81">
        <v>40</v>
      </c>
      <c r="R1177" s="81">
        <v>40</v>
      </c>
      <c r="S1177" s="81">
        <v>40</v>
      </c>
      <c r="T1177" s="81">
        <v>35</v>
      </c>
      <c r="U1177" s="81">
        <v>40</v>
      </c>
      <c r="V1177" s="81">
        <v>40</v>
      </c>
      <c r="W1177" s="81">
        <v>40</v>
      </c>
      <c r="X1177" s="81">
        <v>40</v>
      </c>
      <c r="Y1177" s="81">
        <v>38</v>
      </c>
      <c r="Z1177" s="81">
        <v>35</v>
      </c>
      <c r="AA1177" s="81">
        <v>35</v>
      </c>
      <c r="AB1177" s="81">
        <v>40</v>
      </c>
      <c r="AC1177" s="81">
        <v>40</v>
      </c>
      <c r="AD1177" s="81">
        <v>40</v>
      </c>
      <c r="AE1177" s="81">
        <v>40</v>
      </c>
      <c r="AF1177" s="81">
        <v>35</v>
      </c>
      <c r="AG1177" s="81">
        <v>35</v>
      </c>
      <c r="AH1177" s="81">
        <v>35</v>
      </c>
      <c r="AI1177" s="81">
        <v>40</v>
      </c>
      <c r="AJ1177" s="81">
        <v>40</v>
      </c>
      <c r="AK1177" s="81">
        <v>40</v>
      </c>
      <c r="AL1177" s="81">
        <v>40</v>
      </c>
      <c r="AM1177" s="81">
        <v>35</v>
      </c>
      <c r="AN1177" s="81">
        <v>35</v>
      </c>
    </row>
    <row r="1178" spans="1:40" ht="16.5">
      <c r="A1178" s="81">
        <v>11174</v>
      </c>
      <c r="B1178" s="81" t="s">
        <v>3342</v>
      </c>
      <c r="C1178" s="81" t="s">
        <v>2156</v>
      </c>
      <c r="D1178" s="81">
        <v>40</v>
      </c>
      <c r="E1178" s="81">
        <v>40</v>
      </c>
      <c r="F1178" s="81">
        <v>40</v>
      </c>
      <c r="G1178" s="81">
        <v>40</v>
      </c>
      <c r="H1178" s="81">
        <v>40</v>
      </c>
      <c r="I1178" s="81">
        <v>40</v>
      </c>
      <c r="J1178" s="81">
        <v>40</v>
      </c>
      <c r="K1178" s="81">
        <v>40</v>
      </c>
      <c r="L1178" s="81">
        <v>40</v>
      </c>
      <c r="M1178" s="81">
        <v>40</v>
      </c>
      <c r="N1178" s="81">
        <v>40</v>
      </c>
      <c r="O1178" s="81">
        <v>40</v>
      </c>
      <c r="P1178" s="81">
        <v>40</v>
      </c>
      <c r="Q1178" s="81">
        <v>40</v>
      </c>
      <c r="R1178" s="81">
        <v>40</v>
      </c>
      <c r="S1178" s="81">
        <v>40</v>
      </c>
      <c r="T1178" s="81">
        <v>35</v>
      </c>
      <c r="U1178" s="81">
        <v>40</v>
      </c>
      <c r="V1178" s="81">
        <v>40</v>
      </c>
      <c r="W1178" s="81">
        <v>40</v>
      </c>
      <c r="X1178" s="81">
        <v>40</v>
      </c>
      <c r="Y1178" s="81">
        <v>39</v>
      </c>
      <c r="Z1178" s="81">
        <v>35</v>
      </c>
      <c r="AA1178" s="81">
        <v>35</v>
      </c>
      <c r="AB1178" s="81">
        <v>40</v>
      </c>
      <c r="AC1178" s="81">
        <v>40</v>
      </c>
      <c r="AD1178" s="81">
        <v>40</v>
      </c>
      <c r="AE1178" s="81">
        <v>40</v>
      </c>
      <c r="AF1178" s="81">
        <v>35</v>
      </c>
      <c r="AG1178" s="81">
        <v>35</v>
      </c>
      <c r="AH1178" s="81">
        <v>35</v>
      </c>
      <c r="AI1178" s="81">
        <v>40</v>
      </c>
      <c r="AJ1178" s="81">
        <v>40</v>
      </c>
      <c r="AK1178" s="81">
        <v>40</v>
      </c>
      <c r="AL1178" s="81">
        <v>40</v>
      </c>
      <c r="AM1178" s="81">
        <v>35</v>
      </c>
      <c r="AN1178" s="81">
        <v>35</v>
      </c>
    </row>
    <row r="1179" spans="1:40" ht="16.5">
      <c r="A1179" s="81">
        <v>11175</v>
      </c>
      <c r="B1179" s="81" t="s">
        <v>3343</v>
      </c>
      <c r="C1179" s="81" t="s">
        <v>2156</v>
      </c>
      <c r="D1179" s="81">
        <v>40</v>
      </c>
      <c r="E1179" s="81">
        <v>40</v>
      </c>
      <c r="F1179" s="81">
        <v>40</v>
      </c>
      <c r="G1179" s="81">
        <v>40</v>
      </c>
      <c r="H1179" s="81">
        <v>40</v>
      </c>
      <c r="I1179" s="81">
        <v>40</v>
      </c>
      <c r="J1179" s="81">
        <v>40</v>
      </c>
      <c r="K1179" s="81">
        <v>40</v>
      </c>
      <c r="L1179" s="81">
        <v>40</v>
      </c>
      <c r="M1179" s="81">
        <v>40</v>
      </c>
      <c r="N1179" s="81">
        <v>40</v>
      </c>
      <c r="O1179" s="81">
        <v>40</v>
      </c>
      <c r="P1179" s="81">
        <v>40</v>
      </c>
      <c r="Q1179" s="81">
        <v>40</v>
      </c>
      <c r="R1179" s="81">
        <v>40</v>
      </c>
      <c r="S1179" s="81">
        <v>40</v>
      </c>
      <c r="T1179" s="81">
        <v>35</v>
      </c>
      <c r="U1179" s="81">
        <v>40</v>
      </c>
      <c r="V1179" s="81">
        <v>40</v>
      </c>
      <c r="W1179" s="81">
        <v>40</v>
      </c>
      <c r="X1179" s="81">
        <v>40</v>
      </c>
      <c r="Y1179" s="81">
        <v>40</v>
      </c>
      <c r="Z1179" s="81">
        <v>35</v>
      </c>
      <c r="AA1179" s="81">
        <v>35</v>
      </c>
      <c r="AB1179" s="81">
        <v>40</v>
      </c>
      <c r="AC1179" s="81">
        <v>40</v>
      </c>
      <c r="AD1179" s="81">
        <v>40</v>
      </c>
      <c r="AE1179" s="81">
        <v>40</v>
      </c>
      <c r="AF1179" s="81">
        <v>35</v>
      </c>
      <c r="AG1179" s="81">
        <v>35</v>
      </c>
      <c r="AH1179" s="81">
        <v>35</v>
      </c>
      <c r="AI1179" s="81">
        <v>40</v>
      </c>
      <c r="AJ1179" s="81">
        <v>40</v>
      </c>
      <c r="AK1179" s="81">
        <v>40</v>
      </c>
      <c r="AL1179" s="81">
        <v>40</v>
      </c>
      <c r="AM1179" s="81">
        <v>35</v>
      </c>
      <c r="AN1179" s="81">
        <v>35</v>
      </c>
    </row>
    <row r="1180" spans="1:40" ht="16.5">
      <c r="A1180" s="81">
        <v>11176</v>
      </c>
      <c r="B1180" s="81" t="s">
        <v>3344</v>
      </c>
      <c r="C1180" s="81" t="s">
        <v>2162</v>
      </c>
      <c r="D1180" s="81">
        <v>40</v>
      </c>
      <c r="E1180" s="81">
        <v>40</v>
      </c>
      <c r="F1180" s="81">
        <v>40</v>
      </c>
      <c r="G1180" s="81">
        <v>40</v>
      </c>
      <c r="H1180" s="81">
        <v>40</v>
      </c>
      <c r="I1180" s="81">
        <v>40</v>
      </c>
      <c r="J1180" s="81">
        <v>40</v>
      </c>
      <c r="K1180" s="81">
        <v>40</v>
      </c>
      <c r="L1180" s="81">
        <v>40</v>
      </c>
      <c r="M1180" s="81">
        <v>40</v>
      </c>
      <c r="N1180" s="81">
        <v>40</v>
      </c>
      <c r="O1180" s="81">
        <v>40</v>
      </c>
      <c r="P1180" s="81">
        <v>40</v>
      </c>
      <c r="Q1180" s="81">
        <v>40</v>
      </c>
      <c r="R1180" s="81">
        <v>40</v>
      </c>
      <c r="S1180" s="81">
        <v>40</v>
      </c>
      <c r="T1180" s="81">
        <v>35</v>
      </c>
      <c r="U1180" s="81">
        <v>40</v>
      </c>
      <c r="V1180" s="81">
        <v>40</v>
      </c>
      <c r="W1180" s="81">
        <v>40</v>
      </c>
      <c r="X1180" s="81">
        <v>40</v>
      </c>
      <c r="Y1180" s="81">
        <v>40</v>
      </c>
      <c r="Z1180" s="81">
        <v>35</v>
      </c>
      <c r="AA1180" s="81">
        <v>35</v>
      </c>
      <c r="AB1180" s="81">
        <v>40</v>
      </c>
      <c r="AC1180" s="81">
        <v>40</v>
      </c>
      <c r="AD1180" s="81">
        <v>40</v>
      </c>
      <c r="AE1180" s="81">
        <v>40</v>
      </c>
      <c r="AF1180" s="81">
        <v>36</v>
      </c>
      <c r="AG1180" s="81">
        <v>35</v>
      </c>
      <c r="AH1180" s="81">
        <v>35</v>
      </c>
      <c r="AI1180" s="81">
        <v>40</v>
      </c>
      <c r="AJ1180" s="81">
        <v>40</v>
      </c>
      <c r="AK1180" s="81">
        <v>40</v>
      </c>
      <c r="AL1180" s="81">
        <v>40</v>
      </c>
      <c r="AM1180" s="81">
        <v>35</v>
      </c>
      <c r="AN1180" s="81">
        <v>35</v>
      </c>
    </row>
    <row r="1181" spans="1:40" ht="16.5">
      <c r="A1181" s="81">
        <v>11177</v>
      </c>
      <c r="B1181" s="81" t="s">
        <v>3345</v>
      </c>
      <c r="C1181" s="81" t="s">
        <v>2162</v>
      </c>
      <c r="D1181" s="81">
        <v>40</v>
      </c>
      <c r="E1181" s="81">
        <v>40</v>
      </c>
      <c r="F1181" s="81">
        <v>40</v>
      </c>
      <c r="G1181" s="81">
        <v>40</v>
      </c>
      <c r="H1181" s="81">
        <v>40</v>
      </c>
      <c r="I1181" s="81">
        <v>40</v>
      </c>
      <c r="J1181" s="81">
        <v>40</v>
      </c>
      <c r="K1181" s="81">
        <v>40</v>
      </c>
      <c r="L1181" s="81">
        <v>40</v>
      </c>
      <c r="M1181" s="81">
        <v>40</v>
      </c>
      <c r="N1181" s="81">
        <v>40</v>
      </c>
      <c r="O1181" s="81">
        <v>40</v>
      </c>
      <c r="P1181" s="81">
        <v>40</v>
      </c>
      <c r="Q1181" s="81">
        <v>40</v>
      </c>
      <c r="R1181" s="81">
        <v>40</v>
      </c>
      <c r="S1181" s="81">
        <v>40</v>
      </c>
      <c r="T1181" s="81">
        <v>35</v>
      </c>
      <c r="U1181" s="81">
        <v>40</v>
      </c>
      <c r="V1181" s="81">
        <v>40</v>
      </c>
      <c r="W1181" s="81">
        <v>40</v>
      </c>
      <c r="X1181" s="81">
        <v>40</v>
      </c>
      <c r="Y1181" s="81">
        <v>40</v>
      </c>
      <c r="Z1181" s="81">
        <v>35</v>
      </c>
      <c r="AA1181" s="81">
        <v>35</v>
      </c>
      <c r="AB1181" s="81">
        <v>40</v>
      </c>
      <c r="AC1181" s="81">
        <v>40</v>
      </c>
      <c r="AD1181" s="81">
        <v>40</v>
      </c>
      <c r="AE1181" s="81">
        <v>40</v>
      </c>
      <c r="AF1181" s="81">
        <v>37</v>
      </c>
      <c r="AG1181" s="81">
        <v>35</v>
      </c>
      <c r="AH1181" s="81">
        <v>35</v>
      </c>
      <c r="AI1181" s="81">
        <v>40</v>
      </c>
      <c r="AJ1181" s="81">
        <v>40</v>
      </c>
      <c r="AK1181" s="81">
        <v>40</v>
      </c>
      <c r="AL1181" s="81">
        <v>40</v>
      </c>
      <c r="AM1181" s="81">
        <v>35</v>
      </c>
      <c r="AN1181" s="81">
        <v>35</v>
      </c>
    </row>
    <row r="1182" spans="1:40" ht="16.5">
      <c r="A1182" s="81">
        <v>11178</v>
      </c>
      <c r="B1182" s="81" t="s">
        <v>3346</v>
      </c>
      <c r="C1182" s="81" t="s">
        <v>2162</v>
      </c>
      <c r="D1182" s="81">
        <v>40</v>
      </c>
      <c r="E1182" s="81">
        <v>40</v>
      </c>
      <c r="F1182" s="81">
        <v>40</v>
      </c>
      <c r="G1182" s="81">
        <v>40</v>
      </c>
      <c r="H1182" s="81">
        <v>40</v>
      </c>
      <c r="I1182" s="81">
        <v>40</v>
      </c>
      <c r="J1182" s="81">
        <v>40</v>
      </c>
      <c r="K1182" s="81">
        <v>40</v>
      </c>
      <c r="L1182" s="81">
        <v>40</v>
      </c>
      <c r="M1182" s="81">
        <v>40</v>
      </c>
      <c r="N1182" s="81">
        <v>40</v>
      </c>
      <c r="O1182" s="81">
        <v>40</v>
      </c>
      <c r="P1182" s="81">
        <v>40</v>
      </c>
      <c r="Q1182" s="81">
        <v>40</v>
      </c>
      <c r="R1182" s="81">
        <v>40</v>
      </c>
      <c r="S1182" s="81">
        <v>40</v>
      </c>
      <c r="T1182" s="81">
        <v>35</v>
      </c>
      <c r="U1182" s="81">
        <v>40</v>
      </c>
      <c r="V1182" s="81">
        <v>40</v>
      </c>
      <c r="W1182" s="81">
        <v>40</v>
      </c>
      <c r="X1182" s="81">
        <v>40</v>
      </c>
      <c r="Y1182" s="81">
        <v>40</v>
      </c>
      <c r="Z1182" s="81">
        <v>35</v>
      </c>
      <c r="AA1182" s="81">
        <v>35</v>
      </c>
      <c r="AB1182" s="81">
        <v>40</v>
      </c>
      <c r="AC1182" s="81">
        <v>40</v>
      </c>
      <c r="AD1182" s="81">
        <v>40</v>
      </c>
      <c r="AE1182" s="81">
        <v>40</v>
      </c>
      <c r="AF1182" s="81">
        <v>38</v>
      </c>
      <c r="AG1182" s="81">
        <v>35</v>
      </c>
      <c r="AH1182" s="81">
        <v>35</v>
      </c>
      <c r="AI1182" s="81">
        <v>40</v>
      </c>
      <c r="AJ1182" s="81">
        <v>40</v>
      </c>
      <c r="AK1182" s="81">
        <v>40</v>
      </c>
      <c r="AL1182" s="81">
        <v>40</v>
      </c>
      <c r="AM1182" s="81">
        <v>35</v>
      </c>
      <c r="AN1182" s="81">
        <v>35</v>
      </c>
    </row>
    <row r="1183" spans="1:40" ht="16.5">
      <c r="A1183" s="81">
        <v>11179</v>
      </c>
      <c r="B1183" s="81" t="s">
        <v>3347</v>
      </c>
      <c r="C1183" s="81" t="s">
        <v>2162</v>
      </c>
      <c r="D1183" s="81">
        <v>40</v>
      </c>
      <c r="E1183" s="81">
        <v>40</v>
      </c>
      <c r="F1183" s="81">
        <v>40</v>
      </c>
      <c r="G1183" s="81">
        <v>40</v>
      </c>
      <c r="H1183" s="81">
        <v>40</v>
      </c>
      <c r="I1183" s="81">
        <v>40</v>
      </c>
      <c r="J1183" s="81">
        <v>40</v>
      </c>
      <c r="K1183" s="81">
        <v>40</v>
      </c>
      <c r="L1183" s="81">
        <v>40</v>
      </c>
      <c r="M1183" s="81">
        <v>40</v>
      </c>
      <c r="N1183" s="81">
        <v>40</v>
      </c>
      <c r="O1183" s="81">
        <v>40</v>
      </c>
      <c r="P1183" s="81">
        <v>40</v>
      </c>
      <c r="Q1183" s="81">
        <v>40</v>
      </c>
      <c r="R1183" s="81">
        <v>40</v>
      </c>
      <c r="S1183" s="81">
        <v>40</v>
      </c>
      <c r="T1183" s="81">
        <v>35</v>
      </c>
      <c r="U1183" s="81">
        <v>40</v>
      </c>
      <c r="V1183" s="81">
        <v>40</v>
      </c>
      <c r="W1183" s="81">
        <v>40</v>
      </c>
      <c r="X1183" s="81">
        <v>40</v>
      </c>
      <c r="Y1183" s="81">
        <v>40</v>
      </c>
      <c r="Z1183" s="81">
        <v>35</v>
      </c>
      <c r="AA1183" s="81">
        <v>35</v>
      </c>
      <c r="AB1183" s="81">
        <v>40</v>
      </c>
      <c r="AC1183" s="81">
        <v>40</v>
      </c>
      <c r="AD1183" s="81">
        <v>40</v>
      </c>
      <c r="AE1183" s="81">
        <v>40</v>
      </c>
      <c r="AF1183" s="81">
        <v>39</v>
      </c>
      <c r="AG1183" s="81">
        <v>35</v>
      </c>
      <c r="AH1183" s="81">
        <v>35</v>
      </c>
      <c r="AI1183" s="81">
        <v>40</v>
      </c>
      <c r="AJ1183" s="81">
        <v>40</v>
      </c>
      <c r="AK1183" s="81">
        <v>40</v>
      </c>
      <c r="AL1183" s="81">
        <v>40</v>
      </c>
      <c r="AM1183" s="81">
        <v>35</v>
      </c>
      <c r="AN1183" s="81">
        <v>35</v>
      </c>
    </row>
    <row r="1184" spans="1:40" ht="16.5">
      <c r="A1184" s="81">
        <v>11180</v>
      </c>
      <c r="B1184" s="81" t="s">
        <v>3348</v>
      </c>
      <c r="C1184" s="81" t="s">
        <v>2162</v>
      </c>
      <c r="D1184" s="81">
        <v>40</v>
      </c>
      <c r="E1184" s="81">
        <v>40</v>
      </c>
      <c r="F1184" s="81">
        <v>40</v>
      </c>
      <c r="G1184" s="81">
        <v>40</v>
      </c>
      <c r="H1184" s="81">
        <v>40</v>
      </c>
      <c r="I1184" s="81">
        <v>40</v>
      </c>
      <c r="J1184" s="81">
        <v>40</v>
      </c>
      <c r="K1184" s="81">
        <v>40</v>
      </c>
      <c r="L1184" s="81">
        <v>40</v>
      </c>
      <c r="M1184" s="81">
        <v>40</v>
      </c>
      <c r="N1184" s="81">
        <v>40</v>
      </c>
      <c r="O1184" s="81">
        <v>40</v>
      </c>
      <c r="P1184" s="81">
        <v>40</v>
      </c>
      <c r="Q1184" s="81">
        <v>40</v>
      </c>
      <c r="R1184" s="81">
        <v>40</v>
      </c>
      <c r="S1184" s="81">
        <v>40</v>
      </c>
      <c r="T1184" s="81">
        <v>35</v>
      </c>
      <c r="U1184" s="81">
        <v>40</v>
      </c>
      <c r="V1184" s="81">
        <v>40</v>
      </c>
      <c r="W1184" s="81">
        <v>40</v>
      </c>
      <c r="X1184" s="81">
        <v>40</v>
      </c>
      <c r="Y1184" s="81">
        <v>40</v>
      </c>
      <c r="Z1184" s="81">
        <v>35</v>
      </c>
      <c r="AA1184" s="81">
        <v>35</v>
      </c>
      <c r="AB1184" s="81">
        <v>40</v>
      </c>
      <c r="AC1184" s="81">
        <v>40</v>
      </c>
      <c r="AD1184" s="81">
        <v>40</v>
      </c>
      <c r="AE1184" s="81">
        <v>40</v>
      </c>
      <c r="AF1184" s="81">
        <v>40</v>
      </c>
      <c r="AG1184" s="81">
        <v>35</v>
      </c>
      <c r="AH1184" s="81">
        <v>35</v>
      </c>
      <c r="AI1184" s="81">
        <v>40</v>
      </c>
      <c r="AJ1184" s="81">
        <v>40</v>
      </c>
      <c r="AK1184" s="81">
        <v>40</v>
      </c>
      <c r="AL1184" s="81">
        <v>40</v>
      </c>
      <c r="AM1184" s="81">
        <v>35</v>
      </c>
      <c r="AN1184" s="81">
        <v>35</v>
      </c>
    </row>
    <row r="1185" spans="1:40" ht="16.5">
      <c r="A1185" s="81">
        <v>11181</v>
      </c>
      <c r="B1185" s="81" t="s">
        <v>3349</v>
      </c>
      <c r="C1185" s="81" t="s">
        <v>2168</v>
      </c>
      <c r="D1185" s="81">
        <v>40</v>
      </c>
      <c r="E1185" s="81">
        <v>40</v>
      </c>
      <c r="F1185" s="81">
        <v>40</v>
      </c>
      <c r="G1185" s="81">
        <v>40</v>
      </c>
      <c r="H1185" s="81">
        <v>40</v>
      </c>
      <c r="I1185" s="81">
        <v>40</v>
      </c>
      <c r="J1185" s="81">
        <v>40</v>
      </c>
      <c r="K1185" s="81">
        <v>40</v>
      </c>
      <c r="L1185" s="81">
        <v>40</v>
      </c>
      <c r="M1185" s="81">
        <v>40</v>
      </c>
      <c r="N1185" s="81">
        <v>40</v>
      </c>
      <c r="O1185" s="81">
        <v>40</v>
      </c>
      <c r="P1185" s="81">
        <v>40</v>
      </c>
      <c r="Q1185" s="81">
        <v>40</v>
      </c>
      <c r="R1185" s="81">
        <v>40</v>
      </c>
      <c r="S1185" s="81">
        <v>40</v>
      </c>
      <c r="T1185" s="81">
        <v>35</v>
      </c>
      <c r="U1185" s="81">
        <v>40</v>
      </c>
      <c r="V1185" s="81">
        <v>40</v>
      </c>
      <c r="W1185" s="81">
        <v>40</v>
      </c>
      <c r="X1185" s="81">
        <v>40</v>
      </c>
      <c r="Y1185" s="81">
        <v>40</v>
      </c>
      <c r="Z1185" s="81">
        <v>35</v>
      </c>
      <c r="AA1185" s="81">
        <v>35</v>
      </c>
      <c r="AB1185" s="81">
        <v>40</v>
      </c>
      <c r="AC1185" s="81">
        <v>40</v>
      </c>
      <c r="AD1185" s="81">
        <v>40</v>
      </c>
      <c r="AE1185" s="81">
        <v>40</v>
      </c>
      <c r="AF1185" s="81">
        <v>40</v>
      </c>
      <c r="AG1185" s="81">
        <v>35</v>
      </c>
      <c r="AH1185" s="81">
        <v>35</v>
      </c>
      <c r="AI1185" s="81">
        <v>40</v>
      </c>
      <c r="AJ1185" s="81">
        <v>40</v>
      </c>
      <c r="AK1185" s="81">
        <v>40</v>
      </c>
      <c r="AL1185" s="81">
        <v>40</v>
      </c>
      <c r="AM1185" s="81">
        <v>36</v>
      </c>
      <c r="AN1185" s="81">
        <v>35</v>
      </c>
    </row>
    <row r="1186" spans="1:40" ht="16.5">
      <c r="A1186" s="81">
        <v>11182</v>
      </c>
      <c r="B1186" s="81" t="s">
        <v>3350</v>
      </c>
      <c r="C1186" s="81" t="s">
        <v>2168</v>
      </c>
      <c r="D1186" s="81">
        <v>40</v>
      </c>
      <c r="E1186" s="81">
        <v>40</v>
      </c>
      <c r="F1186" s="81">
        <v>40</v>
      </c>
      <c r="G1186" s="81">
        <v>40</v>
      </c>
      <c r="H1186" s="81">
        <v>40</v>
      </c>
      <c r="I1186" s="81">
        <v>40</v>
      </c>
      <c r="J1186" s="81">
        <v>40</v>
      </c>
      <c r="K1186" s="81">
        <v>40</v>
      </c>
      <c r="L1186" s="81">
        <v>40</v>
      </c>
      <c r="M1186" s="81">
        <v>40</v>
      </c>
      <c r="N1186" s="81">
        <v>40</v>
      </c>
      <c r="O1186" s="81">
        <v>40</v>
      </c>
      <c r="P1186" s="81">
        <v>40</v>
      </c>
      <c r="Q1186" s="81">
        <v>40</v>
      </c>
      <c r="R1186" s="81">
        <v>40</v>
      </c>
      <c r="S1186" s="81">
        <v>40</v>
      </c>
      <c r="T1186" s="81">
        <v>35</v>
      </c>
      <c r="U1186" s="81">
        <v>40</v>
      </c>
      <c r="V1186" s="81">
        <v>40</v>
      </c>
      <c r="W1186" s="81">
        <v>40</v>
      </c>
      <c r="X1186" s="81">
        <v>40</v>
      </c>
      <c r="Y1186" s="81">
        <v>40</v>
      </c>
      <c r="Z1186" s="81">
        <v>35</v>
      </c>
      <c r="AA1186" s="81">
        <v>35</v>
      </c>
      <c r="AB1186" s="81">
        <v>40</v>
      </c>
      <c r="AC1186" s="81">
        <v>40</v>
      </c>
      <c r="AD1186" s="81">
        <v>40</v>
      </c>
      <c r="AE1186" s="81">
        <v>40</v>
      </c>
      <c r="AF1186" s="81">
        <v>40</v>
      </c>
      <c r="AG1186" s="81">
        <v>35</v>
      </c>
      <c r="AH1186" s="81">
        <v>35</v>
      </c>
      <c r="AI1186" s="81">
        <v>40</v>
      </c>
      <c r="AJ1186" s="81">
        <v>40</v>
      </c>
      <c r="AK1186" s="81">
        <v>40</v>
      </c>
      <c r="AL1186" s="81">
        <v>40</v>
      </c>
      <c r="AM1186" s="81">
        <v>37</v>
      </c>
      <c r="AN1186" s="81">
        <v>35</v>
      </c>
    </row>
    <row r="1187" spans="1:40" ht="16.5">
      <c r="A1187" s="81">
        <v>11183</v>
      </c>
      <c r="B1187" s="81" t="s">
        <v>3351</v>
      </c>
      <c r="C1187" s="81" t="s">
        <v>2168</v>
      </c>
      <c r="D1187" s="81">
        <v>40</v>
      </c>
      <c r="E1187" s="81">
        <v>40</v>
      </c>
      <c r="F1187" s="81">
        <v>40</v>
      </c>
      <c r="G1187" s="81">
        <v>40</v>
      </c>
      <c r="H1187" s="81">
        <v>40</v>
      </c>
      <c r="I1187" s="81">
        <v>40</v>
      </c>
      <c r="J1187" s="81">
        <v>40</v>
      </c>
      <c r="K1187" s="81">
        <v>40</v>
      </c>
      <c r="L1187" s="81">
        <v>40</v>
      </c>
      <c r="M1187" s="81">
        <v>40</v>
      </c>
      <c r="N1187" s="81">
        <v>40</v>
      </c>
      <c r="O1187" s="81">
        <v>40</v>
      </c>
      <c r="P1187" s="81">
        <v>40</v>
      </c>
      <c r="Q1187" s="81">
        <v>40</v>
      </c>
      <c r="R1187" s="81">
        <v>40</v>
      </c>
      <c r="S1187" s="81">
        <v>40</v>
      </c>
      <c r="T1187" s="81">
        <v>35</v>
      </c>
      <c r="U1187" s="81">
        <v>40</v>
      </c>
      <c r="V1187" s="81">
        <v>40</v>
      </c>
      <c r="W1187" s="81">
        <v>40</v>
      </c>
      <c r="X1187" s="81">
        <v>40</v>
      </c>
      <c r="Y1187" s="81">
        <v>40</v>
      </c>
      <c r="Z1187" s="81">
        <v>35</v>
      </c>
      <c r="AA1187" s="81">
        <v>35</v>
      </c>
      <c r="AB1187" s="81">
        <v>40</v>
      </c>
      <c r="AC1187" s="81">
        <v>40</v>
      </c>
      <c r="AD1187" s="81">
        <v>40</v>
      </c>
      <c r="AE1187" s="81">
        <v>40</v>
      </c>
      <c r="AF1187" s="81">
        <v>40</v>
      </c>
      <c r="AG1187" s="81">
        <v>35</v>
      </c>
      <c r="AH1187" s="81">
        <v>35</v>
      </c>
      <c r="AI1187" s="81">
        <v>40</v>
      </c>
      <c r="AJ1187" s="81">
        <v>40</v>
      </c>
      <c r="AK1187" s="81">
        <v>40</v>
      </c>
      <c r="AL1187" s="81">
        <v>40</v>
      </c>
      <c r="AM1187" s="81">
        <v>38</v>
      </c>
      <c r="AN1187" s="81">
        <v>35</v>
      </c>
    </row>
    <row r="1188" spans="1:40" ht="16.5">
      <c r="A1188" s="81">
        <v>11184</v>
      </c>
      <c r="B1188" s="81" t="s">
        <v>3352</v>
      </c>
      <c r="C1188" s="81" t="s">
        <v>2168</v>
      </c>
      <c r="D1188" s="81">
        <v>40</v>
      </c>
      <c r="E1188" s="81">
        <v>40</v>
      </c>
      <c r="F1188" s="81">
        <v>40</v>
      </c>
      <c r="G1188" s="81">
        <v>40</v>
      </c>
      <c r="H1188" s="81">
        <v>40</v>
      </c>
      <c r="I1188" s="81">
        <v>40</v>
      </c>
      <c r="J1188" s="81">
        <v>40</v>
      </c>
      <c r="K1188" s="81">
        <v>40</v>
      </c>
      <c r="L1188" s="81">
        <v>40</v>
      </c>
      <c r="M1188" s="81">
        <v>40</v>
      </c>
      <c r="N1188" s="81">
        <v>40</v>
      </c>
      <c r="O1188" s="81">
        <v>40</v>
      </c>
      <c r="P1188" s="81">
        <v>40</v>
      </c>
      <c r="Q1188" s="81">
        <v>40</v>
      </c>
      <c r="R1188" s="81">
        <v>40</v>
      </c>
      <c r="S1188" s="81">
        <v>40</v>
      </c>
      <c r="T1188" s="81">
        <v>35</v>
      </c>
      <c r="U1188" s="81">
        <v>40</v>
      </c>
      <c r="V1188" s="81">
        <v>40</v>
      </c>
      <c r="W1188" s="81">
        <v>40</v>
      </c>
      <c r="X1188" s="81">
        <v>40</v>
      </c>
      <c r="Y1188" s="81">
        <v>40</v>
      </c>
      <c r="Z1188" s="81">
        <v>35</v>
      </c>
      <c r="AA1188" s="81">
        <v>35</v>
      </c>
      <c r="AB1188" s="81">
        <v>40</v>
      </c>
      <c r="AC1188" s="81">
        <v>40</v>
      </c>
      <c r="AD1188" s="81">
        <v>40</v>
      </c>
      <c r="AE1188" s="81">
        <v>40</v>
      </c>
      <c r="AF1188" s="81">
        <v>40</v>
      </c>
      <c r="AG1188" s="81">
        <v>35</v>
      </c>
      <c r="AH1188" s="81">
        <v>35</v>
      </c>
      <c r="AI1188" s="81">
        <v>40</v>
      </c>
      <c r="AJ1188" s="81">
        <v>40</v>
      </c>
      <c r="AK1188" s="81">
        <v>40</v>
      </c>
      <c r="AL1188" s="81">
        <v>40</v>
      </c>
      <c r="AM1188" s="81">
        <v>39</v>
      </c>
      <c r="AN1188" s="81">
        <v>35</v>
      </c>
    </row>
    <row r="1189" spans="1:40" ht="16.5">
      <c r="A1189" s="81">
        <v>11185</v>
      </c>
      <c r="B1189" s="81" t="s">
        <v>3353</v>
      </c>
      <c r="C1189" s="81" t="s">
        <v>2168</v>
      </c>
      <c r="D1189" s="81">
        <v>40</v>
      </c>
      <c r="E1189" s="81">
        <v>40</v>
      </c>
      <c r="F1189" s="81">
        <v>40</v>
      </c>
      <c r="G1189" s="81">
        <v>40</v>
      </c>
      <c r="H1189" s="81">
        <v>40</v>
      </c>
      <c r="I1189" s="81">
        <v>40</v>
      </c>
      <c r="J1189" s="81">
        <v>40</v>
      </c>
      <c r="K1189" s="81">
        <v>40</v>
      </c>
      <c r="L1189" s="81">
        <v>40</v>
      </c>
      <c r="M1189" s="81">
        <v>40</v>
      </c>
      <c r="N1189" s="81">
        <v>40</v>
      </c>
      <c r="O1189" s="81">
        <v>40</v>
      </c>
      <c r="P1189" s="81">
        <v>40</v>
      </c>
      <c r="Q1189" s="81">
        <v>40</v>
      </c>
      <c r="R1189" s="81">
        <v>40</v>
      </c>
      <c r="S1189" s="81">
        <v>40</v>
      </c>
      <c r="T1189" s="81">
        <v>35</v>
      </c>
      <c r="U1189" s="81">
        <v>40</v>
      </c>
      <c r="V1189" s="81">
        <v>40</v>
      </c>
      <c r="W1189" s="81">
        <v>40</v>
      </c>
      <c r="X1189" s="81">
        <v>40</v>
      </c>
      <c r="Y1189" s="81">
        <v>40</v>
      </c>
      <c r="Z1189" s="81">
        <v>35</v>
      </c>
      <c r="AA1189" s="81">
        <v>35</v>
      </c>
      <c r="AB1189" s="81">
        <v>40</v>
      </c>
      <c r="AC1189" s="81">
        <v>40</v>
      </c>
      <c r="AD1189" s="81">
        <v>40</v>
      </c>
      <c r="AE1189" s="81">
        <v>40</v>
      </c>
      <c r="AF1189" s="81">
        <v>40</v>
      </c>
      <c r="AG1189" s="81">
        <v>35</v>
      </c>
      <c r="AH1189" s="81">
        <v>35</v>
      </c>
      <c r="AI1189" s="81">
        <v>40</v>
      </c>
      <c r="AJ1189" s="81">
        <v>40</v>
      </c>
      <c r="AK1189" s="81">
        <v>40</v>
      </c>
      <c r="AL1189" s="81">
        <v>40</v>
      </c>
      <c r="AM1189" s="81">
        <v>40</v>
      </c>
      <c r="AN1189" s="81">
        <v>35</v>
      </c>
    </row>
    <row r="1190" spans="1:40" ht="16.5">
      <c r="A1190" s="81">
        <v>11186</v>
      </c>
      <c r="B1190" s="81" t="s">
        <v>3354</v>
      </c>
      <c r="C1190" s="81" t="s">
        <v>2157</v>
      </c>
      <c r="D1190" s="81">
        <v>40</v>
      </c>
      <c r="E1190" s="81">
        <v>40</v>
      </c>
      <c r="F1190" s="81">
        <v>40</v>
      </c>
      <c r="G1190" s="81">
        <v>40</v>
      </c>
      <c r="H1190" s="81">
        <v>40</v>
      </c>
      <c r="I1190" s="81">
        <v>40</v>
      </c>
      <c r="J1190" s="81">
        <v>40</v>
      </c>
      <c r="K1190" s="81">
        <v>40</v>
      </c>
      <c r="L1190" s="81">
        <v>40</v>
      </c>
      <c r="M1190" s="81">
        <v>40</v>
      </c>
      <c r="N1190" s="81">
        <v>40</v>
      </c>
      <c r="O1190" s="81">
        <v>40</v>
      </c>
      <c r="P1190" s="81">
        <v>40</v>
      </c>
      <c r="Q1190" s="81">
        <v>40</v>
      </c>
      <c r="R1190" s="81">
        <v>40</v>
      </c>
      <c r="S1190" s="81">
        <v>40</v>
      </c>
      <c r="T1190" s="81">
        <v>36</v>
      </c>
      <c r="U1190" s="81">
        <v>40</v>
      </c>
      <c r="V1190" s="81">
        <v>40</v>
      </c>
      <c r="W1190" s="81">
        <v>40</v>
      </c>
      <c r="X1190" s="81">
        <v>40</v>
      </c>
      <c r="Y1190" s="81">
        <v>40</v>
      </c>
      <c r="Z1190" s="81">
        <v>36</v>
      </c>
      <c r="AA1190" s="81">
        <v>35</v>
      </c>
      <c r="AB1190" s="81">
        <v>40</v>
      </c>
      <c r="AC1190" s="81">
        <v>40</v>
      </c>
      <c r="AD1190" s="81">
        <v>40</v>
      </c>
      <c r="AE1190" s="81">
        <v>40</v>
      </c>
      <c r="AF1190" s="81">
        <v>40</v>
      </c>
      <c r="AG1190" s="81">
        <v>35</v>
      </c>
      <c r="AH1190" s="81">
        <v>35</v>
      </c>
      <c r="AI1190" s="81">
        <v>40</v>
      </c>
      <c r="AJ1190" s="81">
        <v>40</v>
      </c>
      <c r="AK1190" s="81">
        <v>40</v>
      </c>
      <c r="AL1190" s="81">
        <v>40</v>
      </c>
      <c r="AM1190" s="81">
        <v>40</v>
      </c>
      <c r="AN1190" s="81">
        <v>35</v>
      </c>
    </row>
    <row r="1191" spans="1:40" ht="16.5">
      <c r="A1191" s="81">
        <v>11187</v>
      </c>
      <c r="B1191" s="81" t="s">
        <v>3355</v>
      </c>
      <c r="C1191" s="81" t="s">
        <v>2163</v>
      </c>
      <c r="D1191" s="81">
        <v>40</v>
      </c>
      <c r="E1191" s="81">
        <v>40</v>
      </c>
      <c r="F1191" s="81">
        <v>40</v>
      </c>
      <c r="G1191" s="81">
        <v>40</v>
      </c>
      <c r="H1191" s="81">
        <v>40</v>
      </c>
      <c r="I1191" s="81">
        <v>40</v>
      </c>
      <c r="J1191" s="81">
        <v>40</v>
      </c>
      <c r="K1191" s="81">
        <v>40</v>
      </c>
      <c r="L1191" s="81">
        <v>40</v>
      </c>
      <c r="M1191" s="81">
        <v>40</v>
      </c>
      <c r="N1191" s="81">
        <v>40</v>
      </c>
      <c r="O1191" s="81">
        <v>40</v>
      </c>
      <c r="P1191" s="81">
        <v>40</v>
      </c>
      <c r="Q1191" s="81">
        <v>40</v>
      </c>
      <c r="R1191" s="81">
        <v>40</v>
      </c>
      <c r="S1191" s="81">
        <v>40</v>
      </c>
      <c r="T1191" s="81">
        <v>36</v>
      </c>
      <c r="U1191" s="81">
        <v>40</v>
      </c>
      <c r="V1191" s="81">
        <v>40</v>
      </c>
      <c r="W1191" s="81">
        <v>40</v>
      </c>
      <c r="X1191" s="81">
        <v>40</v>
      </c>
      <c r="Y1191" s="81">
        <v>40</v>
      </c>
      <c r="Z1191" s="81">
        <v>36</v>
      </c>
      <c r="AA1191" s="81">
        <v>36</v>
      </c>
      <c r="AB1191" s="81">
        <v>40</v>
      </c>
      <c r="AC1191" s="81">
        <v>40</v>
      </c>
      <c r="AD1191" s="81">
        <v>40</v>
      </c>
      <c r="AE1191" s="81">
        <v>40</v>
      </c>
      <c r="AF1191" s="81">
        <v>40</v>
      </c>
      <c r="AG1191" s="81">
        <v>36</v>
      </c>
      <c r="AH1191" s="81">
        <v>35</v>
      </c>
      <c r="AI1191" s="81">
        <v>40</v>
      </c>
      <c r="AJ1191" s="81">
        <v>40</v>
      </c>
      <c r="AK1191" s="81">
        <v>40</v>
      </c>
      <c r="AL1191" s="81">
        <v>40</v>
      </c>
      <c r="AM1191" s="81">
        <v>40</v>
      </c>
      <c r="AN1191" s="81">
        <v>35</v>
      </c>
    </row>
    <row r="1192" spans="1:40" ht="16.5">
      <c r="A1192" s="81">
        <v>11188</v>
      </c>
      <c r="B1192" s="81" t="s">
        <v>3356</v>
      </c>
      <c r="C1192" s="81" t="s">
        <v>2169</v>
      </c>
      <c r="D1192" s="81">
        <v>40</v>
      </c>
      <c r="E1192" s="81">
        <v>40</v>
      </c>
      <c r="F1192" s="81">
        <v>40</v>
      </c>
      <c r="G1192" s="81">
        <v>40</v>
      </c>
      <c r="H1192" s="81">
        <v>40</v>
      </c>
      <c r="I1192" s="81">
        <v>40</v>
      </c>
      <c r="J1192" s="81">
        <v>40</v>
      </c>
      <c r="K1192" s="81">
        <v>40</v>
      </c>
      <c r="L1192" s="81">
        <v>40</v>
      </c>
      <c r="M1192" s="81">
        <v>40</v>
      </c>
      <c r="N1192" s="81">
        <v>40</v>
      </c>
      <c r="O1192" s="81">
        <v>40</v>
      </c>
      <c r="P1192" s="81">
        <v>40</v>
      </c>
      <c r="Q1192" s="81">
        <v>40</v>
      </c>
      <c r="R1192" s="81">
        <v>40</v>
      </c>
      <c r="S1192" s="81">
        <v>40</v>
      </c>
      <c r="T1192" s="81">
        <v>36</v>
      </c>
      <c r="U1192" s="81">
        <v>40</v>
      </c>
      <c r="V1192" s="81">
        <v>40</v>
      </c>
      <c r="W1192" s="81">
        <v>40</v>
      </c>
      <c r="X1192" s="81">
        <v>40</v>
      </c>
      <c r="Y1192" s="81">
        <v>40</v>
      </c>
      <c r="Z1192" s="81">
        <v>36</v>
      </c>
      <c r="AA1192" s="81">
        <v>36</v>
      </c>
      <c r="AB1192" s="81">
        <v>40</v>
      </c>
      <c r="AC1192" s="81">
        <v>40</v>
      </c>
      <c r="AD1192" s="81">
        <v>40</v>
      </c>
      <c r="AE1192" s="81">
        <v>40</v>
      </c>
      <c r="AF1192" s="81">
        <v>40</v>
      </c>
      <c r="AG1192" s="81">
        <v>36</v>
      </c>
      <c r="AH1192" s="81">
        <v>36</v>
      </c>
      <c r="AI1192" s="81">
        <v>40</v>
      </c>
      <c r="AJ1192" s="81">
        <v>40</v>
      </c>
      <c r="AK1192" s="81">
        <v>40</v>
      </c>
      <c r="AL1192" s="81">
        <v>40</v>
      </c>
      <c r="AM1192" s="81">
        <v>40</v>
      </c>
      <c r="AN1192" s="81">
        <v>36</v>
      </c>
    </row>
    <row r="1193" spans="1:40" ht="16.5">
      <c r="A1193" s="81">
        <v>11189</v>
      </c>
      <c r="B1193" s="81" t="s">
        <v>3357</v>
      </c>
      <c r="C1193" s="81" t="s">
        <v>2157</v>
      </c>
      <c r="D1193" s="81">
        <v>40</v>
      </c>
      <c r="E1193" s="81">
        <v>40</v>
      </c>
      <c r="F1193" s="81">
        <v>40</v>
      </c>
      <c r="G1193" s="81">
        <v>40</v>
      </c>
      <c r="H1193" s="81">
        <v>40</v>
      </c>
      <c r="I1193" s="81">
        <v>40</v>
      </c>
      <c r="J1193" s="81">
        <v>40</v>
      </c>
      <c r="K1193" s="81">
        <v>40</v>
      </c>
      <c r="L1193" s="81">
        <v>40</v>
      </c>
      <c r="M1193" s="81">
        <v>40</v>
      </c>
      <c r="N1193" s="81">
        <v>40</v>
      </c>
      <c r="O1193" s="81">
        <v>40</v>
      </c>
      <c r="P1193" s="81">
        <v>40</v>
      </c>
      <c r="Q1193" s="81">
        <v>40</v>
      </c>
      <c r="R1193" s="81">
        <v>40</v>
      </c>
      <c r="S1193" s="81">
        <v>40</v>
      </c>
      <c r="T1193" s="81">
        <v>37</v>
      </c>
      <c r="U1193" s="81">
        <v>40</v>
      </c>
      <c r="V1193" s="81">
        <v>40</v>
      </c>
      <c r="W1193" s="81">
        <v>40</v>
      </c>
      <c r="X1193" s="81">
        <v>40</v>
      </c>
      <c r="Y1193" s="81">
        <v>40</v>
      </c>
      <c r="Z1193" s="81">
        <v>37</v>
      </c>
      <c r="AA1193" s="81">
        <v>36</v>
      </c>
      <c r="AB1193" s="81">
        <v>40</v>
      </c>
      <c r="AC1193" s="81">
        <v>40</v>
      </c>
      <c r="AD1193" s="81">
        <v>40</v>
      </c>
      <c r="AE1193" s="81">
        <v>40</v>
      </c>
      <c r="AF1193" s="81">
        <v>40</v>
      </c>
      <c r="AG1193" s="81">
        <v>36</v>
      </c>
      <c r="AH1193" s="81">
        <v>36</v>
      </c>
      <c r="AI1193" s="81">
        <v>40</v>
      </c>
      <c r="AJ1193" s="81">
        <v>40</v>
      </c>
      <c r="AK1193" s="81">
        <v>40</v>
      </c>
      <c r="AL1193" s="81">
        <v>40</v>
      </c>
      <c r="AM1193" s="81">
        <v>40</v>
      </c>
      <c r="AN1193" s="81">
        <v>36</v>
      </c>
    </row>
    <row r="1194" spans="1:40" ht="16.5">
      <c r="A1194" s="81">
        <v>11190</v>
      </c>
      <c r="B1194" s="81" t="s">
        <v>3358</v>
      </c>
      <c r="C1194" s="81" t="s">
        <v>2157</v>
      </c>
      <c r="D1194" s="81">
        <v>40</v>
      </c>
      <c r="E1194" s="81">
        <v>40</v>
      </c>
      <c r="F1194" s="81">
        <v>40</v>
      </c>
      <c r="G1194" s="81">
        <v>40</v>
      </c>
      <c r="H1194" s="81">
        <v>40</v>
      </c>
      <c r="I1194" s="81">
        <v>40</v>
      </c>
      <c r="J1194" s="81">
        <v>40</v>
      </c>
      <c r="K1194" s="81">
        <v>40</v>
      </c>
      <c r="L1194" s="81">
        <v>40</v>
      </c>
      <c r="M1194" s="81">
        <v>40</v>
      </c>
      <c r="N1194" s="81">
        <v>40</v>
      </c>
      <c r="O1194" s="81">
        <v>40</v>
      </c>
      <c r="P1194" s="81">
        <v>40</v>
      </c>
      <c r="Q1194" s="81">
        <v>40</v>
      </c>
      <c r="R1194" s="81">
        <v>40</v>
      </c>
      <c r="S1194" s="81">
        <v>40</v>
      </c>
      <c r="T1194" s="81">
        <v>38</v>
      </c>
      <c r="U1194" s="81">
        <v>40</v>
      </c>
      <c r="V1194" s="81">
        <v>40</v>
      </c>
      <c r="W1194" s="81">
        <v>40</v>
      </c>
      <c r="X1194" s="81">
        <v>40</v>
      </c>
      <c r="Y1194" s="81">
        <v>40</v>
      </c>
      <c r="Z1194" s="81">
        <v>38</v>
      </c>
      <c r="AA1194" s="81">
        <v>36</v>
      </c>
      <c r="AB1194" s="81">
        <v>40</v>
      </c>
      <c r="AC1194" s="81">
        <v>40</v>
      </c>
      <c r="AD1194" s="81">
        <v>40</v>
      </c>
      <c r="AE1194" s="81">
        <v>40</v>
      </c>
      <c r="AF1194" s="81">
        <v>40</v>
      </c>
      <c r="AG1194" s="81">
        <v>36</v>
      </c>
      <c r="AH1194" s="81">
        <v>36</v>
      </c>
      <c r="AI1194" s="81">
        <v>40</v>
      </c>
      <c r="AJ1194" s="81">
        <v>40</v>
      </c>
      <c r="AK1194" s="81">
        <v>40</v>
      </c>
      <c r="AL1194" s="81">
        <v>40</v>
      </c>
      <c r="AM1194" s="81">
        <v>40</v>
      </c>
      <c r="AN1194" s="81">
        <v>36</v>
      </c>
    </row>
    <row r="1195" spans="1:40" ht="16.5">
      <c r="A1195" s="81">
        <v>11191</v>
      </c>
      <c r="B1195" s="81" t="s">
        <v>3359</v>
      </c>
      <c r="C1195" s="81" t="s">
        <v>2157</v>
      </c>
      <c r="D1195" s="81">
        <v>40</v>
      </c>
      <c r="E1195" s="81">
        <v>40</v>
      </c>
      <c r="F1195" s="81">
        <v>40</v>
      </c>
      <c r="G1195" s="81">
        <v>40</v>
      </c>
      <c r="H1195" s="81">
        <v>40</v>
      </c>
      <c r="I1195" s="81">
        <v>40</v>
      </c>
      <c r="J1195" s="81">
        <v>40</v>
      </c>
      <c r="K1195" s="81">
        <v>40</v>
      </c>
      <c r="L1195" s="81">
        <v>40</v>
      </c>
      <c r="M1195" s="81">
        <v>40</v>
      </c>
      <c r="N1195" s="81">
        <v>40</v>
      </c>
      <c r="O1195" s="81">
        <v>40</v>
      </c>
      <c r="P1195" s="81">
        <v>40</v>
      </c>
      <c r="Q1195" s="81">
        <v>40</v>
      </c>
      <c r="R1195" s="81">
        <v>40</v>
      </c>
      <c r="S1195" s="81">
        <v>40</v>
      </c>
      <c r="T1195" s="81">
        <v>39</v>
      </c>
      <c r="U1195" s="81">
        <v>40</v>
      </c>
      <c r="V1195" s="81">
        <v>40</v>
      </c>
      <c r="W1195" s="81">
        <v>40</v>
      </c>
      <c r="X1195" s="81">
        <v>40</v>
      </c>
      <c r="Y1195" s="81">
        <v>40</v>
      </c>
      <c r="Z1195" s="81">
        <v>39</v>
      </c>
      <c r="AA1195" s="81">
        <v>36</v>
      </c>
      <c r="AB1195" s="81">
        <v>40</v>
      </c>
      <c r="AC1195" s="81">
        <v>40</v>
      </c>
      <c r="AD1195" s="81">
        <v>40</v>
      </c>
      <c r="AE1195" s="81">
        <v>40</v>
      </c>
      <c r="AF1195" s="81">
        <v>40</v>
      </c>
      <c r="AG1195" s="81">
        <v>36</v>
      </c>
      <c r="AH1195" s="81">
        <v>36</v>
      </c>
      <c r="AI1195" s="81">
        <v>40</v>
      </c>
      <c r="AJ1195" s="81">
        <v>40</v>
      </c>
      <c r="AK1195" s="81">
        <v>40</v>
      </c>
      <c r="AL1195" s="81">
        <v>40</v>
      </c>
      <c r="AM1195" s="81">
        <v>40</v>
      </c>
      <c r="AN1195" s="81">
        <v>36</v>
      </c>
    </row>
    <row r="1196" spans="1:40" ht="16.5">
      <c r="A1196" s="81">
        <v>11192</v>
      </c>
      <c r="B1196" s="81" t="s">
        <v>3360</v>
      </c>
      <c r="C1196" s="81" t="s">
        <v>2157</v>
      </c>
      <c r="D1196" s="81">
        <v>40</v>
      </c>
      <c r="E1196" s="81">
        <v>40</v>
      </c>
      <c r="F1196" s="81">
        <v>40</v>
      </c>
      <c r="G1196" s="81">
        <v>40</v>
      </c>
      <c r="H1196" s="81">
        <v>40</v>
      </c>
      <c r="I1196" s="81">
        <v>40</v>
      </c>
      <c r="J1196" s="81">
        <v>40</v>
      </c>
      <c r="K1196" s="81">
        <v>40</v>
      </c>
      <c r="L1196" s="81">
        <v>40</v>
      </c>
      <c r="M1196" s="81">
        <v>40</v>
      </c>
      <c r="N1196" s="81">
        <v>40</v>
      </c>
      <c r="O1196" s="81">
        <v>40</v>
      </c>
      <c r="P1196" s="81">
        <v>40</v>
      </c>
      <c r="Q1196" s="81">
        <v>40</v>
      </c>
      <c r="R1196" s="81">
        <v>40</v>
      </c>
      <c r="S1196" s="81">
        <v>40</v>
      </c>
      <c r="T1196" s="81">
        <v>40</v>
      </c>
      <c r="U1196" s="81">
        <v>40</v>
      </c>
      <c r="V1196" s="81">
        <v>40</v>
      </c>
      <c r="W1196" s="81">
        <v>40</v>
      </c>
      <c r="X1196" s="81">
        <v>40</v>
      </c>
      <c r="Y1196" s="81">
        <v>40</v>
      </c>
      <c r="Z1196" s="81">
        <v>40</v>
      </c>
      <c r="AA1196" s="81">
        <v>36</v>
      </c>
      <c r="AB1196" s="81">
        <v>40</v>
      </c>
      <c r="AC1196" s="81">
        <v>40</v>
      </c>
      <c r="AD1196" s="81">
        <v>40</v>
      </c>
      <c r="AE1196" s="81">
        <v>40</v>
      </c>
      <c r="AF1196" s="81">
        <v>40</v>
      </c>
      <c r="AG1196" s="81">
        <v>36</v>
      </c>
      <c r="AH1196" s="81">
        <v>36</v>
      </c>
      <c r="AI1196" s="81">
        <v>40</v>
      </c>
      <c r="AJ1196" s="81">
        <v>40</v>
      </c>
      <c r="AK1196" s="81">
        <v>40</v>
      </c>
      <c r="AL1196" s="81">
        <v>40</v>
      </c>
      <c r="AM1196" s="81">
        <v>40</v>
      </c>
      <c r="AN1196" s="81">
        <v>36</v>
      </c>
    </row>
    <row r="1197" spans="1:40" ht="16.5">
      <c r="A1197" s="81">
        <v>11193</v>
      </c>
      <c r="B1197" s="81" t="s">
        <v>3361</v>
      </c>
      <c r="C1197" s="81" t="s">
        <v>2163</v>
      </c>
      <c r="D1197" s="81">
        <v>40</v>
      </c>
      <c r="E1197" s="81">
        <v>40</v>
      </c>
      <c r="F1197" s="81">
        <v>40</v>
      </c>
      <c r="G1197" s="81">
        <v>40</v>
      </c>
      <c r="H1197" s="81">
        <v>40</v>
      </c>
      <c r="I1197" s="81">
        <v>40</v>
      </c>
      <c r="J1197" s="81">
        <v>40</v>
      </c>
      <c r="K1197" s="81">
        <v>40</v>
      </c>
      <c r="L1197" s="81">
        <v>40</v>
      </c>
      <c r="M1197" s="81">
        <v>40</v>
      </c>
      <c r="N1197" s="81">
        <v>40</v>
      </c>
      <c r="O1197" s="81">
        <v>40</v>
      </c>
      <c r="P1197" s="81">
        <v>40</v>
      </c>
      <c r="Q1197" s="81">
        <v>40</v>
      </c>
      <c r="R1197" s="81">
        <v>40</v>
      </c>
      <c r="S1197" s="81">
        <v>40</v>
      </c>
      <c r="T1197" s="81">
        <v>40</v>
      </c>
      <c r="U1197" s="81">
        <v>40</v>
      </c>
      <c r="V1197" s="81">
        <v>40</v>
      </c>
      <c r="W1197" s="81">
        <v>40</v>
      </c>
      <c r="X1197" s="81">
        <v>40</v>
      </c>
      <c r="Y1197" s="81">
        <v>40</v>
      </c>
      <c r="Z1197" s="81">
        <v>40</v>
      </c>
      <c r="AA1197" s="81">
        <v>37</v>
      </c>
      <c r="AB1197" s="81">
        <v>40</v>
      </c>
      <c r="AC1197" s="81">
        <v>40</v>
      </c>
      <c r="AD1197" s="81">
        <v>40</v>
      </c>
      <c r="AE1197" s="81">
        <v>40</v>
      </c>
      <c r="AF1197" s="81">
        <v>40</v>
      </c>
      <c r="AG1197" s="81">
        <v>37</v>
      </c>
      <c r="AH1197" s="81">
        <v>36</v>
      </c>
      <c r="AI1197" s="81">
        <v>40</v>
      </c>
      <c r="AJ1197" s="81">
        <v>40</v>
      </c>
      <c r="AK1197" s="81">
        <v>40</v>
      </c>
      <c r="AL1197" s="81">
        <v>40</v>
      </c>
      <c r="AM1197" s="81">
        <v>40</v>
      </c>
      <c r="AN1197" s="81">
        <v>36</v>
      </c>
    </row>
    <row r="1198" spans="1:40" ht="16.5">
      <c r="A1198" s="81">
        <v>11194</v>
      </c>
      <c r="B1198" s="81" t="s">
        <v>3362</v>
      </c>
      <c r="C1198" s="81" t="s">
        <v>2163</v>
      </c>
      <c r="D1198" s="81">
        <v>40</v>
      </c>
      <c r="E1198" s="81">
        <v>40</v>
      </c>
      <c r="F1198" s="81">
        <v>40</v>
      </c>
      <c r="G1198" s="81">
        <v>40</v>
      </c>
      <c r="H1198" s="81">
        <v>40</v>
      </c>
      <c r="I1198" s="81">
        <v>40</v>
      </c>
      <c r="J1198" s="81">
        <v>40</v>
      </c>
      <c r="K1198" s="81">
        <v>40</v>
      </c>
      <c r="L1198" s="81">
        <v>40</v>
      </c>
      <c r="M1198" s="81">
        <v>40</v>
      </c>
      <c r="N1198" s="81">
        <v>40</v>
      </c>
      <c r="O1198" s="81">
        <v>40</v>
      </c>
      <c r="P1198" s="81">
        <v>40</v>
      </c>
      <c r="Q1198" s="81">
        <v>40</v>
      </c>
      <c r="R1198" s="81">
        <v>40</v>
      </c>
      <c r="S1198" s="81">
        <v>40</v>
      </c>
      <c r="T1198" s="81">
        <v>40</v>
      </c>
      <c r="U1198" s="81">
        <v>40</v>
      </c>
      <c r="V1198" s="81">
        <v>40</v>
      </c>
      <c r="W1198" s="81">
        <v>40</v>
      </c>
      <c r="X1198" s="81">
        <v>40</v>
      </c>
      <c r="Y1198" s="81">
        <v>40</v>
      </c>
      <c r="Z1198" s="81">
        <v>40</v>
      </c>
      <c r="AA1198" s="81">
        <v>38</v>
      </c>
      <c r="AB1198" s="81">
        <v>40</v>
      </c>
      <c r="AC1198" s="81">
        <v>40</v>
      </c>
      <c r="AD1198" s="81">
        <v>40</v>
      </c>
      <c r="AE1198" s="81">
        <v>40</v>
      </c>
      <c r="AF1198" s="81">
        <v>40</v>
      </c>
      <c r="AG1198" s="81">
        <v>38</v>
      </c>
      <c r="AH1198" s="81">
        <v>36</v>
      </c>
      <c r="AI1198" s="81">
        <v>40</v>
      </c>
      <c r="AJ1198" s="81">
        <v>40</v>
      </c>
      <c r="AK1198" s="81">
        <v>40</v>
      </c>
      <c r="AL1198" s="81">
        <v>40</v>
      </c>
      <c r="AM1198" s="81">
        <v>40</v>
      </c>
      <c r="AN1198" s="81">
        <v>36</v>
      </c>
    </row>
    <row r="1199" spans="1:40" ht="16.5">
      <c r="A1199" s="81">
        <v>11195</v>
      </c>
      <c r="B1199" s="81" t="s">
        <v>3363</v>
      </c>
      <c r="C1199" s="81" t="s">
        <v>2163</v>
      </c>
      <c r="D1199" s="81">
        <v>40</v>
      </c>
      <c r="E1199" s="81">
        <v>40</v>
      </c>
      <c r="F1199" s="81">
        <v>40</v>
      </c>
      <c r="G1199" s="81">
        <v>40</v>
      </c>
      <c r="H1199" s="81">
        <v>40</v>
      </c>
      <c r="I1199" s="81">
        <v>40</v>
      </c>
      <c r="J1199" s="81">
        <v>40</v>
      </c>
      <c r="K1199" s="81">
        <v>40</v>
      </c>
      <c r="L1199" s="81">
        <v>40</v>
      </c>
      <c r="M1199" s="81">
        <v>40</v>
      </c>
      <c r="N1199" s="81">
        <v>40</v>
      </c>
      <c r="O1199" s="81">
        <v>40</v>
      </c>
      <c r="P1199" s="81">
        <v>40</v>
      </c>
      <c r="Q1199" s="81">
        <v>40</v>
      </c>
      <c r="R1199" s="81">
        <v>40</v>
      </c>
      <c r="S1199" s="81">
        <v>40</v>
      </c>
      <c r="T1199" s="81">
        <v>40</v>
      </c>
      <c r="U1199" s="81">
        <v>40</v>
      </c>
      <c r="V1199" s="81">
        <v>40</v>
      </c>
      <c r="W1199" s="81">
        <v>40</v>
      </c>
      <c r="X1199" s="81">
        <v>40</v>
      </c>
      <c r="Y1199" s="81">
        <v>40</v>
      </c>
      <c r="Z1199" s="81">
        <v>40</v>
      </c>
      <c r="AA1199" s="81">
        <v>39</v>
      </c>
      <c r="AB1199" s="81">
        <v>40</v>
      </c>
      <c r="AC1199" s="81">
        <v>40</v>
      </c>
      <c r="AD1199" s="81">
        <v>40</v>
      </c>
      <c r="AE1199" s="81">
        <v>40</v>
      </c>
      <c r="AF1199" s="81">
        <v>40</v>
      </c>
      <c r="AG1199" s="81">
        <v>39</v>
      </c>
      <c r="AH1199" s="81">
        <v>36</v>
      </c>
      <c r="AI1199" s="81">
        <v>40</v>
      </c>
      <c r="AJ1199" s="81">
        <v>40</v>
      </c>
      <c r="AK1199" s="81">
        <v>40</v>
      </c>
      <c r="AL1199" s="81">
        <v>40</v>
      </c>
      <c r="AM1199" s="81">
        <v>40</v>
      </c>
      <c r="AN1199" s="81">
        <v>36</v>
      </c>
    </row>
    <row r="1200" spans="1:40" ht="16.5">
      <c r="A1200" s="81">
        <v>11196</v>
      </c>
      <c r="B1200" s="81" t="s">
        <v>3364</v>
      </c>
      <c r="C1200" s="81" t="s">
        <v>2163</v>
      </c>
      <c r="D1200" s="81">
        <v>40</v>
      </c>
      <c r="E1200" s="81">
        <v>40</v>
      </c>
      <c r="F1200" s="81">
        <v>40</v>
      </c>
      <c r="G1200" s="81">
        <v>40</v>
      </c>
      <c r="H1200" s="81">
        <v>40</v>
      </c>
      <c r="I1200" s="81">
        <v>40</v>
      </c>
      <c r="J1200" s="81">
        <v>40</v>
      </c>
      <c r="K1200" s="81">
        <v>40</v>
      </c>
      <c r="L1200" s="81">
        <v>40</v>
      </c>
      <c r="M1200" s="81">
        <v>40</v>
      </c>
      <c r="N1200" s="81">
        <v>40</v>
      </c>
      <c r="O1200" s="81">
        <v>40</v>
      </c>
      <c r="P1200" s="81">
        <v>40</v>
      </c>
      <c r="Q1200" s="81">
        <v>40</v>
      </c>
      <c r="R1200" s="81">
        <v>40</v>
      </c>
      <c r="S1200" s="81">
        <v>40</v>
      </c>
      <c r="T1200" s="81">
        <v>40</v>
      </c>
      <c r="U1200" s="81">
        <v>40</v>
      </c>
      <c r="V1200" s="81">
        <v>40</v>
      </c>
      <c r="W1200" s="81">
        <v>40</v>
      </c>
      <c r="X1200" s="81">
        <v>40</v>
      </c>
      <c r="Y1200" s="81">
        <v>40</v>
      </c>
      <c r="Z1200" s="81">
        <v>40</v>
      </c>
      <c r="AA1200" s="81">
        <v>40</v>
      </c>
      <c r="AB1200" s="81">
        <v>40</v>
      </c>
      <c r="AC1200" s="81">
        <v>40</v>
      </c>
      <c r="AD1200" s="81">
        <v>40</v>
      </c>
      <c r="AE1200" s="81">
        <v>40</v>
      </c>
      <c r="AF1200" s="81">
        <v>40</v>
      </c>
      <c r="AG1200" s="81">
        <v>40</v>
      </c>
      <c r="AH1200" s="81">
        <v>36</v>
      </c>
      <c r="AI1200" s="81">
        <v>40</v>
      </c>
      <c r="AJ1200" s="81">
        <v>40</v>
      </c>
      <c r="AK1200" s="81">
        <v>40</v>
      </c>
      <c r="AL1200" s="81">
        <v>40</v>
      </c>
      <c r="AM1200" s="81">
        <v>40</v>
      </c>
      <c r="AN1200" s="81">
        <v>36</v>
      </c>
    </row>
    <row r="1201" spans="1:40" ht="16.5">
      <c r="A1201" s="81">
        <v>11197</v>
      </c>
      <c r="B1201" s="81" t="s">
        <v>3365</v>
      </c>
      <c r="C1201" s="81" t="s">
        <v>2169</v>
      </c>
      <c r="D1201" s="81">
        <v>40</v>
      </c>
      <c r="E1201" s="81">
        <v>40</v>
      </c>
      <c r="F1201" s="81">
        <v>40</v>
      </c>
      <c r="G1201" s="81">
        <v>40</v>
      </c>
      <c r="H1201" s="81">
        <v>40</v>
      </c>
      <c r="I1201" s="81">
        <v>40</v>
      </c>
      <c r="J1201" s="81">
        <v>40</v>
      </c>
      <c r="K1201" s="81">
        <v>40</v>
      </c>
      <c r="L1201" s="81">
        <v>40</v>
      </c>
      <c r="M1201" s="81">
        <v>40</v>
      </c>
      <c r="N1201" s="81">
        <v>40</v>
      </c>
      <c r="O1201" s="81">
        <v>40</v>
      </c>
      <c r="P1201" s="81">
        <v>40</v>
      </c>
      <c r="Q1201" s="81">
        <v>40</v>
      </c>
      <c r="R1201" s="81">
        <v>40</v>
      </c>
      <c r="S1201" s="81">
        <v>40</v>
      </c>
      <c r="T1201" s="81">
        <v>40</v>
      </c>
      <c r="U1201" s="81">
        <v>40</v>
      </c>
      <c r="V1201" s="81">
        <v>40</v>
      </c>
      <c r="W1201" s="81">
        <v>40</v>
      </c>
      <c r="X1201" s="81">
        <v>40</v>
      </c>
      <c r="Y1201" s="81">
        <v>40</v>
      </c>
      <c r="Z1201" s="81">
        <v>40</v>
      </c>
      <c r="AA1201" s="81">
        <v>40</v>
      </c>
      <c r="AB1201" s="81">
        <v>40</v>
      </c>
      <c r="AC1201" s="81">
        <v>40</v>
      </c>
      <c r="AD1201" s="81">
        <v>40</v>
      </c>
      <c r="AE1201" s="81">
        <v>40</v>
      </c>
      <c r="AF1201" s="81">
        <v>40</v>
      </c>
      <c r="AG1201" s="81">
        <v>40</v>
      </c>
      <c r="AH1201" s="81">
        <v>37</v>
      </c>
      <c r="AI1201" s="81">
        <v>40</v>
      </c>
      <c r="AJ1201" s="81">
        <v>40</v>
      </c>
      <c r="AK1201" s="81">
        <v>40</v>
      </c>
      <c r="AL1201" s="81">
        <v>40</v>
      </c>
      <c r="AM1201" s="81">
        <v>40</v>
      </c>
      <c r="AN1201" s="81">
        <v>37</v>
      </c>
    </row>
    <row r="1202" spans="1:40" ht="16.5">
      <c r="A1202" s="81">
        <v>11198</v>
      </c>
      <c r="B1202" s="81" t="s">
        <v>3366</v>
      </c>
      <c r="C1202" s="81" t="s">
        <v>2169</v>
      </c>
      <c r="D1202" s="81">
        <v>40</v>
      </c>
      <c r="E1202" s="81">
        <v>40</v>
      </c>
      <c r="F1202" s="81">
        <v>40</v>
      </c>
      <c r="G1202" s="81">
        <v>40</v>
      </c>
      <c r="H1202" s="81">
        <v>40</v>
      </c>
      <c r="I1202" s="81">
        <v>40</v>
      </c>
      <c r="J1202" s="81">
        <v>40</v>
      </c>
      <c r="K1202" s="81">
        <v>40</v>
      </c>
      <c r="L1202" s="81">
        <v>40</v>
      </c>
      <c r="M1202" s="81">
        <v>40</v>
      </c>
      <c r="N1202" s="81">
        <v>40</v>
      </c>
      <c r="O1202" s="81">
        <v>40</v>
      </c>
      <c r="P1202" s="81">
        <v>40</v>
      </c>
      <c r="Q1202" s="81">
        <v>40</v>
      </c>
      <c r="R1202" s="81">
        <v>40</v>
      </c>
      <c r="S1202" s="81">
        <v>40</v>
      </c>
      <c r="T1202" s="81">
        <v>40</v>
      </c>
      <c r="U1202" s="81">
        <v>40</v>
      </c>
      <c r="V1202" s="81">
        <v>40</v>
      </c>
      <c r="W1202" s="81">
        <v>40</v>
      </c>
      <c r="X1202" s="81">
        <v>40</v>
      </c>
      <c r="Y1202" s="81">
        <v>40</v>
      </c>
      <c r="Z1202" s="81">
        <v>40</v>
      </c>
      <c r="AA1202" s="81">
        <v>40</v>
      </c>
      <c r="AB1202" s="81">
        <v>40</v>
      </c>
      <c r="AC1202" s="81">
        <v>40</v>
      </c>
      <c r="AD1202" s="81">
        <v>40</v>
      </c>
      <c r="AE1202" s="81">
        <v>40</v>
      </c>
      <c r="AF1202" s="81">
        <v>40</v>
      </c>
      <c r="AG1202" s="81">
        <v>40</v>
      </c>
      <c r="AH1202" s="81">
        <v>38</v>
      </c>
      <c r="AI1202" s="81">
        <v>40</v>
      </c>
      <c r="AJ1202" s="81">
        <v>40</v>
      </c>
      <c r="AK1202" s="81">
        <v>40</v>
      </c>
      <c r="AL1202" s="81">
        <v>40</v>
      </c>
      <c r="AM1202" s="81">
        <v>40</v>
      </c>
      <c r="AN1202" s="81">
        <v>38</v>
      </c>
    </row>
    <row r="1203" spans="1:40" ht="16.5">
      <c r="A1203" s="81">
        <v>11199</v>
      </c>
      <c r="B1203" s="81" t="s">
        <v>3367</v>
      </c>
      <c r="C1203" s="81" t="s">
        <v>2169</v>
      </c>
      <c r="D1203" s="81">
        <v>40</v>
      </c>
      <c r="E1203" s="81">
        <v>40</v>
      </c>
      <c r="F1203" s="81">
        <v>40</v>
      </c>
      <c r="G1203" s="81">
        <v>40</v>
      </c>
      <c r="H1203" s="81">
        <v>40</v>
      </c>
      <c r="I1203" s="81">
        <v>40</v>
      </c>
      <c r="J1203" s="81">
        <v>40</v>
      </c>
      <c r="K1203" s="81">
        <v>40</v>
      </c>
      <c r="L1203" s="81">
        <v>40</v>
      </c>
      <c r="M1203" s="81">
        <v>40</v>
      </c>
      <c r="N1203" s="81">
        <v>40</v>
      </c>
      <c r="O1203" s="81">
        <v>40</v>
      </c>
      <c r="P1203" s="81">
        <v>40</v>
      </c>
      <c r="Q1203" s="81">
        <v>40</v>
      </c>
      <c r="R1203" s="81">
        <v>40</v>
      </c>
      <c r="S1203" s="81">
        <v>40</v>
      </c>
      <c r="T1203" s="81">
        <v>40</v>
      </c>
      <c r="U1203" s="81">
        <v>40</v>
      </c>
      <c r="V1203" s="81">
        <v>40</v>
      </c>
      <c r="W1203" s="81">
        <v>40</v>
      </c>
      <c r="X1203" s="81">
        <v>40</v>
      </c>
      <c r="Y1203" s="81">
        <v>40</v>
      </c>
      <c r="Z1203" s="81">
        <v>40</v>
      </c>
      <c r="AA1203" s="81">
        <v>40</v>
      </c>
      <c r="AB1203" s="81">
        <v>40</v>
      </c>
      <c r="AC1203" s="81">
        <v>40</v>
      </c>
      <c r="AD1203" s="81">
        <v>40</v>
      </c>
      <c r="AE1203" s="81">
        <v>40</v>
      </c>
      <c r="AF1203" s="81">
        <v>40</v>
      </c>
      <c r="AG1203" s="81">
        <v>40</v>
      </c>
      <c r="AH1203" s="81">
        <v>39</v>
      </c>
      <c r="AI1203" s="81">
        <v>40</v>
      </c>
      <c r="AJ1203" s="81">
        <v>40</v>
      </c>
      <c r="AK1203" s="81">
        <v>40</v>
      </c>
      <c r="AL1203" s="81">
        <v>40</v>
      </c>
      <c r="AM1203" s="81">
        <v>40</v>
      </c>
      <c r="AN1203" s="81">
        <v>39</v>
      </c>
    </row>
    <row r="1204" spans="1:40" ht="16.5">
      <c r="A1204" s="81">
        <v>11200</v>
      </c>
      <c r="B1204" s="81" t="s">
        <v>3368</v>
      </c>
      <c r="C1204" s="81" t="s">
        <v>2169</v>
      </c>
      <c r="D1204" s="81">
        <v>40</v>
      </c>
      <c r="E1204" s="81">
        <v>40</v>
      </c>
      <c r="F1204" s="81">
        <v>40</v>
      </c>
      <c r="G1204" s="81">
        <v>40</v>
      </c>
      <c r="H1204" s="81">
        <v>40</v>
      </c>
      <c r="I1204" s="81">
        <v>40</v>
      </c>
      <c r="J1204" s="81">
        <v>40</v>
      </c>
      <c r="K1204" s="81">
        <v>40</v>
      </c>
      <c r="L1204" s="81">
        <v>40</v>
      </c>
      <c r="M1204" s="81">
        <v>40</v>
      </c>
      <c r="N1204" s="81">
        <v>40</v>
      </c>
      <c r="O1204" s="81">
        <v>40</v>
      </c>
      <c r="P1204" s="81">
        <v>40</v>
      </c>
      <c r="Q1204" s="81">
        <v>40</v>
      </c>
      <c r="R1204" s="81">
        <v>40</v>
      </c>
      <c r="S1204" s="81">
        <v>40</v>
      </c>
      <c r="T1204" s="81">
        <v>40</v>
      </c>
      <c r="U1204" s="81">
        <v>40</v>
      </c>
      <c r="V1204" s="81">
        <v>40</v>
      </c>
      <c r="W1204" s="81">
        <v>40</v>
      </c>
      <c r="X1204" s="81">
        <v>40</v>
      </c>
      <c r="Y1204" s="81">
        <v>40</v>
      </c>
      <c r="Z1204" s="81">
        <v>40</v>
      </c>
      <c r="AA1204" s="81">
        <v>40</v>
      </c>
      <c r="AB1204" s="81">
        <v>40</v>
      </c>
      <c r="AC1204" s="81">
        <v>40</v>
      </c>
      <c r="AD1204" s="81">
        <v>40</v>
      </c>
      <c r="AE1204" s="81">
        <v>40</v>
      </c>
      <c r="AF1204" s="81">
        <v>40</v>
      </c>
      <c r="AG1204" s="81">
        <v>40</v>
      </c>
      <c r="AH1204" s="81">
        <v>40</v>
      </c>
      <c r="AI1204" s="81">
        <v>40</v>
      </c>
      <c r="AJ1204" s="81">
        <v>40</v>
      </c>
      <c r="AK1204" s="81">
        <v>40</v>
      </c>
      <c r="AL1204" s="81">
        <v>40</v>
      </c>
      <c r="AM1204" s="81">
        <v>40</v>
      </c>
      <c r="AN1204" s="81">
        <v>40</v>
      </c>
    </row>
  </sheetData>
  <printOptions/>
  <pageMargins left="0.7" right="0.7" top="0.75" bottom="0.75" header="0.3" footer="0.3"/>
  <pageSetup horizontalDpi="600" verticalDpi="600" orientation="portrait" paperSize="9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6"/>
  <sheetViews>
    <sheetView workbookViewId="0" topLeftCell="A200">
      <selection pane="topLeft" activeCell="D200" sqref="D1:D1048576"/>
    </sheetView>
  </sheetViews>
  <sheetFormatPr defaultColWidth="9" defaultRowHeight="14.25"/>
  <cols>
    <col min="2" max="2" width="11.75" customWidth="1"/>
    <col min="3" max="3" width="13.5" customWidth="1"/>
    <col min="4" max="4" width="11" customWidth="1"/>
    <col min="5" max="5" width="13.75" style="48" customWidth="1"/>
    <col min="6" max="6" width="13.5" style="48" customWidth="1"/>
    <col min="7" max="7" width="15.375" style="48" customWidth="1"/>
    <col min="8" max="8" width="16.625" customWidth="1"/>
    <col min="9" max="9" width="89.375" customWidth="1"/>
  </cols>
  <sheetData>
    <row r="1" spans="1:10" ht="15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889</v>
      </c>
      <c r="F1" s="4" t="s">
        <v>892</v>
      </c>
      <c r="G1" s="4" t="s">
        <v>890</v>
      </c>
      <c r="H1" s="5" t="s">
        <v>145</v>
      </c>
      <c r="I1" s="5" t="s">
        <v>146</v>
      </c>
    </row>
    <row r="2" spans="1:9" ht="14.25">
      <c r="A2" t="s">
        <v>88</v>
      </c>
      <c r="B2" t="s">
        <v>88</v>
      </c>
      <c r="C2" t="s">
        <v>88</v>
      </c>
      <c r="D2" t="s">
        <v>176</v>
      </c>
      <c r="E2" s="48" t="s">
        <v>891</v>
      </c>
      <c r="F2" s="48" t="s">
        <v>891</v>
      </c>
      <c r="G2" s="48" t="s">
        <v>891</v>
      </c>
      <c r="H2" t="s">
        <v>82</v>
      </c>
      <c r="I2" t="s">
        <v>177</v>
      </c>
    </row>
    <row r="3" spans="1:9" ht="17.25" customHeight="1">
      <c r="A3" s="1" t="s">
        <v>50</v>
      </c>
      <c r="B3" s="1" t="s">
        <v>86</v>
      </c>
      <c r="C3" s="1" t="s">
        <v>87</v>
      </c>
      <c r="D3" s="1" t="s">
        <v>142</v>
      </c>
      <c r="E3" s="1" t="s">
        <v>893</v>
      </c>
      <c r="F3" s="1" t="s">
        <v>894</v>
      </c>
      <c r="G3" s="1" t="s">
        <v>895</v>
      </c>
      <c r="H3" s="1" t="s">
        <v>83</v>
      </c>
      <c r="I3" s="1" t="s">
        <v>147</v>
      </c>
    </row>
    <row r="4" spans="1:9" ht="16.5">
      <c r="A4" s="12">
        <v>10101</v>
      </c>
      <c r="B4" s="12">
        <v>10101</v>
      </c>
      <c r="C4" s="12">
        <v>1</v>
      </c>
      <c r="D4" s="6">
        <v>735</v>
      </c>
      <c r="E4" s="6" t="s">
        <v>1047</v>
      </c>
      <c r="F4" s="6"/>
      <c r="G4" s="6"/>
      <c r="H4" s="13" t="s">
        <v>1104</v>
      </c>
      <c r="I4" s="12"/>
    </row>
    <row r="5" spans="1:9" ht="16.5">
      <c r="A5" s="66">
        <v>10102</v>
      </c>
      <c r="B5" s="66">
        <v>10102</v>
      </c>
      <c r="C5" s="12">
        <v>1</v>
      </c>
      <c r="D5" s="6">
        <v>2302</v>
      </c>
      <c r="E5" s="6"/>
      <c r="F5" s="6" t="s">
        <v>3861</v>
      </c>
      <c r="G5" s="6"/>
      <c r="H5" s="13" t="s">
        <v>1105</v>
      </c>
      <c r="I5" s="12"/>
    </row>
    <row r="6" spans="1:9" ht="16.5">
      <c r="A6" s="66">
        <v>10103</v>
      </c>
      <c r="B6" s="66">
        <v>10103</v>
      </c>
      <c r="C6" s="12">
        <v>1</v>
      </c>
      <c r="D6" s="6">
        <v>3839</v>
      </c>
      <c r="E6" s="6" t="s">
        <v>3981</v>
      </c>
      <c r="F6" s="6" t="s">
        <v>3982</v>
      </c>
      <c r="G6" s="6"/>
      <c r="H6" s="13" t="s">
        <v>1106</v>
      </c>
      <c r="I6" s="12"/>
    </row>
    <row r="7" spans="1:9" ht="16.5">
      <c r="A7" s="66">
        <v>10104</v>
      </c>
      <c r="B7" s="66">
        <v>10104</v>
      </c>
      <c r="C7" s="12">
        <v>1</v>
      </c>
      <c r="D7" s="6">
        <v>3954</v>
      </c>
      <c r="E7" s="6" t="s">
        <v>3825</v>
      </c>
      <c r="F7" s="6" t="s">
        <v>3827</v>
      </c>
      <c r="G7" s="6"/>
      <c r="H7" s="13" t="s">
        <v>1107</v>
      </c>
      <c r="I7" s="12"/>
    </row>
    <row r="8" spans="1:9" ht="16.5">
      <c r="A8" s="66">
        <v>10105</v>
      </c>
      <c r="B8" s="66">
        <v>10105</v>
      </c>
      <c r="C8" s="12">
        <v>1</v>
      </c>
      <c r="D8" s="6">
        <v>6312</v>
      </c>
      <c r="E8" s="6" t="s">
        <v>1048</v>
      </c>
      <c r="F8" s="6" t="s">
        <v>3804</v>
      </c>
      <c r="G8" s="6" t="s">
        <v>3834</v>
      </c>
      <c r="H8" s="13" t="s">
        <v>1108</v>
      </c>
      <c r="I8" s="12"/>
    </row>
    <row r="9" spans="1:9" ht="16.5">
      <c r="A9" s="66">
        <v>10106</v>
      </c>
      <c r="B9" s="66">
        <v>10106</v>
      </c>
      <c r="C9" s="12">
        <v>1</v>
      </c>
      <c r="D9" s="6">
        <v>5602</v>
      </c>
      <c r="E9" s="6" t="s">
        <v>1050</v>
      </c>
      <c r="F9" s="6" t="s">
        <v>3836</v>
      </c>
      <c r="G9" s="6" t="s">
        <v>3842</v>
      </c>
      <c r="H9" s="13" t="s">
        <v>1109</v>
      </c>
      <c r="I9" s="12"/>
    </row>
    <row r="10" spans="1:9" s="48" customFormat="1" ht="16.5">
      <c r="A10" s="66">
        <v>10107</v>
      </c>
      <c r="B10" s="66">
        <v>10107</v>
      </c>
      <c r="C10" s="60">
        <v>1</v>
      </c>
      <c r="D10" s="6">
        <v>9433</v>
      </c>
      <c r="E10" s="6" t="s">
        <v>3984</v>
      </c>
      <c r="F10" s="6" t="s">
        <v>3986</v>
      </c>
      <c r="G10" s="6" t="s">
        <v>3809</v>
      </c>
      <c r="H10" s="45" t="s">
        <v>1110</v>
      </c>
      <c r="I10" s="60"/>
    </row>
    <row r="11" spans="1:9" ht="16.5">
      <c r="A11" s="66">
        <v>10108</v>
      </c>
      <c r="B11" s="66">
        <v>10108</v>
      </c>
      <c r="C11" s="21">
        <v>1</v>
      </c>
      <c r="D11" s="6">
        <v>6443</v>
      </c>
      <c r="E11" s="6" t="s">
        <v>1052</v>
      </c>
      <c r="F11" s="6" t="s">
        <v>1054</v>
      </c>
      <c r="G11" s="6" t="s">
        <v>1056</v>
      </c>
      <c r="H11" s="22" t="s">
        <v>1111</v>
      </c>
      <c r="I11" s="21"/>
    </row>
    <row r="12" spans="1:9" ht="16.5">
      <c r="A12" s="66">
        <v>10109</v>
      </c>
      <c r="B12" s="66">
        <v>10109</v>
      </c>
      <c r="C12" s="21">
        <v>1</v>
      </c>
      <c r="D12" s="6">
        <v>6552</v>
      </c>
      <c r="E12" s="6" t="s">
        <v>1058</v>
      </c>
      <c r="F12" s="6" t="s">
        <v>3812</v>
      </c>
      <c r="G12" s="6" t="s">
        <v>3810</v>
      </c>
      <c r="H12" s="22" t="s">
        <v>1112</v>
      </c>
      <c r="I12" s="21"/>
    </row>
    <row r="13" spans="1:9" ht="16.5">
      <c r="A13" s="66">
        <v>10201</v>
      </c>
      <c r="B13" s="66">
        <v>10201</v>
      </c>
      <c r="C13" s="21">
        <v>1</v>
      </c>
      <c r="D13" s="6">
        <v>5874</v>
      </c>
      <c r="E13" s="6" t="s">
        <v>3988</v>
      </c>
      <c r="F13" s="6" t="s">
        <v>3990</v>
      </c>
      <c r="G13" s="6" t="s">
        <v>3992</v>
      </c>
      <c r="H13" s="22" t="s">
        <v>1113</v>
      </c>
      <c r="I13" s="21"/>
    </row>
    <row r="14" spans="1:9" ht="16.5">
      <c r="A14" s="66">
        <v>10202</v>
      </c>
      <c r="B14" s="66">
        <v>10202</v>
      </c>
      <c r="C14" s="21">
        <v>1</v>
      </c>
      <c r="D14" s="6">
        <v>5874</v>
      </c>
      <c r="E14" s="6" t="s">
        <v>3994</v>
      </c>
      <c r="F14" s="6" t="s">
        <v>3996</v>
      </c>
      <c r="G14" s="6" t="s">
        <v>3998</v>
      </c>
      <c r="H14" s="22" t="s">
        <v>1114</v>
      </c>
      <c r="I14" s="21"/>
    </row>
    <row r="15" spans="1:9" ht="16.5">
      <c r="A15" s="66">
        <v>10203</v>
      </c>
      <c r="B15" s="66">
        <v>10203</v>
      </c>
      <c r="C15" s="21">
        <v>1</v>
      </c>
      <c r="D15" s="6">
        <v>6881</v>
      </c>
      <c r="E15" s="6" t="s">
        <v>4000</v>
      </c>
      <c r="F15" s="6" t="s">
        <v>4002</v>
      </c>
      <c r="G15" s="6" t="s">
        <v>4004</v>
      </c>
      <c r="H15" s="22" t="s">
        <v>1115</v>
      </c>
      <c r="I15" s="21"/>
    </row>
    <row r="16" spans="1:9" ht="16.5">
      <c r="A16" s="66">
        <v>10204</v>
      </c>
      <c r="B16" s="66">
        <v>10204</v>
      </c>
      <c r="C16" s="21">
        <v>1</v>
      </c>
      <c r="D16" s="6">
        <v>7888</v>
      </c>
      <c r="E16" s="6" t="s">
        <v>4006</v>
      </c>
      <c r="F16" s="6" t="s">
        <v>4008</v>
      </c>
      <c r="G16" s="6" t="s">
        <v>4010</v>
      </c>
      <c r="H16" s="22" t="s">
        <v>1116</v>
      </c>
      <c r="I16" s="21"/>
    </row>
    <row r="17" spans="1:9" ht="16.5">
      <c r="A17" s="66">
        <v>10205</v>
      </c>
      <c r="B17" s="66">
        <v>10205</v>
      </c>
      <c r="C17" s="21">
        <v>1</v>
      </c>
      <c r="D17" s="6">
        <v>8895</v>
      </c>
      <c r="E17" s="6" t="s">
        <v>4012</v>
      </c>
      <c r="F17" s="6" t="s">
        <v>4014</v>
      </c>
      <c r="G17" s="6" t="s">
        <v>4016</v>
      </c>
      <c r="H17" s="22" t="s">
        <v>1117</v>
      </c>
      <c r="I17" s="21"/>
    </row>
    <row r="18" spans="1:9" ht="16.5">
      <c r="A18" s="66">
        <v>10206</v>
      </c>
      <c r="B18" s="66">
        <v>10206</v>
      </c>
      <c r="C18" s="21">
        <v>1</v>
      </c>
      <c r="D18" s="6">
        <v>9902</v>
      </c>
      <c r="E18" s="6" t="s">
        <v>4018</v>
      </c>
      <c r="F18" s="6" t="s">
        <v>4020</v>
      </c>
      <c r="G18" s="6" t="s">
        <v>4022</v>
      </c>
      <c r="H18" s="22" t="s">
        <v>1118</v>
      </c>
      <c r="I18" s="21"/>
    </row>
    <row r="19" spans="1:9" ht="16.5">
      <c r="A19" s="66">
        <v>10207</v>
      </c>
      <c r="B19" s="66">
        <v>10207</v>
      </c>
      <c r="C19" s="21">
        <v>1</v>
      </c>
      <c r="D19" s="6">
        <v>10909</v>
      </c>
      <c r="E19" s="6" t="s">
        <v>4024</v>
      </c>
      <c r="F19" s="6" t="s">
        <v>4026</v>
      </c>
      <c r="G19" s="6" t="s">
        <v>4028</v>
      </c>
      <c r="H19" s="22" t="s">
        <v>1119</v>
      </c>
      <c r="I19" s="21"/>
    </row>
    <row r="20" spans="1:9" ht="16.5">
      <c r="A20" s="66">
        <v>10208</v>
      </c>
      <c r="B20" s="66">
        <v>10208</v>
      </c>
      <c r="C20" s="66">
        <v>1</v>
      </c>
      <c r="D20" s="6">
        <v>11916</v>
      </c>
      <c r="E20" s="6" t="s">
        <v>4030</v>
      </c>
      <c r="F20" s="6" t="s">
        <v>4032</v>
      </c>
      <c r="G20" s="6" t="s">
        <v>4034</v>
      </c>
      <c r="H20" s="22" t="s">
        <v>1120</v>
      </c>
      <c r="I20" s="21"/>
    </row>
    <row r="21" spans="1:9" ht="16.5">
      <c r="A21" s="66">
        <v>10209</v>
      </c>
      <c r="B21" s="66">
        <v>10209</v>
      </c>
      <c r="C21" s="66">
        <v>1</v>
      </c>
      <c r="D21" s="6">
        <v>12923</v>
      </c>
      <c r="E21" s="6" t="s">
        <v>4036</v>
      </c>
      <c r="F21" s="6" t="s">
        <v>4038</v>
      </c>
      <c r="G21" s="6" t="s">
        <v>4040</v>
      </c>
      <c r="H21" s="22" t="s">
        <v>1121</v>
      </c>
      <c r="I21" s="21"/>
    </row>
    <row r="22" spans="1:9" ht="16.5">
      <c r="A22" s="66">
        <v>10301</v>
      </c>
      <c r="B22" s="66">
        <v>10301</v>
      </c>
      <c r="C22" s="66">
        <v>10001</v>
      </c>
      <c r="D22" s="6">
        <v>17147</v>
      </c>
      <c r="E22" s="6" t="s">
        <v>4042</v>
      </c>
      <c r="F22" s="6" t="s">
        <v>4044</v>
      </c>
      <c r="G22" s="6" t="s">
        <v>4046</v>
      </c>
      <c r="H22" s="22" t="s">
        <v>1122</v>
      </c>
      <c r="I22" s="21"/>
    </row>
    <row r="23" spans="1:9" ht="16.5">
      <c r="A23" s="66">
        <v>10302</v>
      </c>
      <c r="B23" s="66">
        <v>10302</v>
      </c>
      <c r="C23" s="81">
        <v>10001</v>
      </c>
      <c r="D23" s="6">
        <v>18499</v>
      </c>
      <c r="E23" s="6" t="s">
        <v>4048</v>
      </c>
      <c r="F23" s="6" t="s">
        <v>4050</v>
      </c>
      <c r="G23" s="6" t="s">
        <v>4052</v>
      </c>
      <c r="H23" s="22" t="s">
        <v>1123</v>
      </c>
      <c r="I23" s="21"/>
    </row>
    <row r="24" spans="1:9" ht="16.5">
      <c r="A24" s="66">
        <v>10303</v>
      </c>
      <c r="B24" s="66">
        <v>10303</v>
      </c>
      <c r="C24" s="81">
        <v>10001</v>
      </c>
      <c r="D24" s="6">
        <v>19851</v>
      </c>
      <c r="E24" s="6" t="s">
        <v>4054</v>
      </c>
      <c r="F24" s="6" t="s">
        <v>4056</v>
      </c>
      <c r="G24" s="6" t="s">
        <v>4058</v>
      </c>
      <c r="H24" s="22" t="s">
        <v>1124</v>
      </c>
      <c r="I24" s="21"/>
    </row>
    <row r="25" spans="1:9" ht="16.5">
      <c r="A25" s="66">
        <v>10304</v>
      </c>
      <c r="B25" s="66">
        <v>10304</v>
      </c>
      <c r="C25" s="81">
        <v>10002</v>
      </c>
      <c r="D25" s="6">
        <v>22637</v>
      </c>
      <c r="E25" s="6" t="s">
        <v>4060</v>
      </c>
      <c r="F25" s="6" t="s">
        <v>4062</v>
      </c>
      <c r="G25" s="6" t="s">
        <v>4064</v>
      </c>
      <c r="H25" s="22" t="s">
        <v>1125</v>
      </c>
      <c r="I25" s="21"/>
    </row>
    <row r="26" spans="1:9" ht="16.5">
      <c r="A26" s="66">
        <v>10305</v>
      </c>
      <c r="B26" s="66">
        <v>10305</v>
      </c>
      <c r="C26" s="81">
        <v>10002</v>
      </c>
      <c r="D26" s="6">
        <v>23989</v>
      </c>
      <c r="E26" s="6" t="s">
        <v>4066</v>
      </c>
      <c r="F26" s="6" t="s">
        <v>4068</v>
      </c>
      <c r="G26" s="6" t="s">
        <v>4070</v>
      </c>
      <c r="H26" s="22" t="s">
        <v>1126</v>
      </c>
      <c r="I26" s="21"/>
    </row>
    <row r="27" spans="1:9" ht="16.5">
      <c r="A27" s="66">
        <v>10306</v>
      </c>
      <c r="B27" s="66">
        <v>10306</v>
      </c>
      <c r="C27" s="81">
        <v>10002</v>
      </c>
      <c r="D27" s="6">
        <v>25341</v>
      </c>
      <c r="E27" s="6" t="s">
        <v>4072</v>
      </c>
      <c r="F27" s="6" t="s">
        <v>4074</v>
      </c>
      <c r="G27" s="6" t="s">
        <v>4076</v>
      </c>
      <c r="H27" s="22" t="s">
        <v>1127</v>
      </c>
      <c r="I27" s="21"/>
    </row>
    <row r="28" spans="1:9" ht="16.5">
      <c r="A28" s="66">
        <v>10307</v>
      </c>
      <c r="B28" s="66">
        <v>10307</v>
      </c>
      <c r="C28" s="81">
        <v>10002</v>
      </c>
      <c r="D28" s="6">
        <v>26693</v>
      </c>
      <c r="E28" s="6" t="s">
        <v>4078</v>
      </c>
      <c r="F28" s="6" t="s">
        <v>4080</v>
      </c>
      <c r="G28" s="6" t="s">
        <v>4082</v>
      </c>
      <c r="H28" s="22" t="s">
        <v>1128</v>
      </c>
      <c r="I28" s="21"/>
    </row>
    <row r="29" spans="1:9" ht="16.5">
      <c r="A29" s="66">
        <v>10308</v>
      </c>
      <c r="B29" s="66">
        <v>10308</v>
      </c>
      <c r="C29" s="81">
        <v>10002</v>
      </c>
      <c r="D29" s="6">
        <v>28045</v>
      </c>
      <c r="E29" s="6" t="s">
        <v>4084</v>
      </c>
      <c r="F29" s="6" t="s">
        <v>4086</v>
      </c>
      <c r="G29" s="6" t="s">
        <v>4088</v>
      </c>
      <c r="H29" s="22" t="s">
        <v>1129</v>
      </c>
      <c r="I29" s="21"/>
    </row>
    <row r="30" spans="1:9" ht="16.5">
      <c r="A30" s="66">
        <v>10309</v>
      </c>
      <c r="B30" s="66">
        <v>10309</v>
      </c>
      <c r="C30" s="81">
        <v>10002</v>
      </c>
      <c r="D30" s="6">
        <v>29397</v>
      </c>
      <c r="E30" s="6" t="s">
        <v>4090</v>
      </c>
      <c r="F30" s="6" t="s">
        <v>4092</v>
      </c>
      <c r="G30" s="6" t="s">
        <v>4094</v>
      </c>
      <c r="H30" s="22" t="s">
        <v>1130</v>
      </c>
      <c r="I30" s="21"/>
    </row>
    <row r="31" spans="1:9" ht="16.5">
      <c r="A31" s="66">
        <v>10401</v>
      </c>
      <c r="B31" s="66">
        <v>10401</v>
      </c>
      <c r="C31" s="81">
        <v>10003</v>
      </c>
      <c r="D31" s="6">
        <v>38865</v>
      </c>
      <c r="E31" s="6" t="s">
        <v>4096</v>
      </c>
      <c r="F31" s="6" t="s">
        <v>4098</v>
      </c>
      <c r="G31" s="6" t="s">
        <v>4100</v>
      </c>
      <c r="H31" s="22" t="s">
        <v>1131</v>
      </c>
      <c r="I31" s="21"/>
    </row>
    <row r="32" spans="1:9" ht="16.5">
      <c r="A32" s="66">
        <v>10402</v>
      </c>
      <c r="B32" s="66">
        <v>10402</v>
      </c>
      <c r="C32" s="81">
        <v>10003</v>
      </c>
      <c r="D32" s="6">
        <v>40497</v>
      </c>
      <c r="E32" s="6" t="s">
        <v>4102</v>
      </c>
      <c r="F32" s="6" t="s">
        <v>4104</v>
      </c>
      <c r="G32" s="6" t="s">
        <v>4106</v>
      </c>
      <c r="H32" s="22" t="s">
        <v>1132</v>
      </c>
      <c r="I32" s="21"/>
    </row>
    <row r="33" spans="1:9" ht="16.5">
      <c r="A33" s="66">
        <v>10403</v>
      </c>
      <c r="B33" s="66">
        <v>10403</v>
      </c>
      <c r="C33" s="81">
        <v>10003</v>
      </c>
      <c r="D33" s="6">
        <v>42126</v>
      </c>
      <c r="E33" s="6" t="s">
        <v>4108</v>
      </c>
      <c r="F33" s="6" t="s">
        <v>4110</v>
      </c>
      <c r="G33" s="6" t="s">
        <v>4112</v>
      </c>
      <c r="H33" s="22" t="s">
        <v>1133</v>
      </c>
      <c r="I33" s="21"/>
    </row>
    <row r="34" spans="1:9" ht="16.5">
      <c r="A34" s="66">
        <v>10404</v>
      </c>
      <c r="B34" s="66">
        <v>10404</v>
      </c>
      <c r="C34" s="81">
        <v>10004</v>
      </c>
      <c r="D34" s="6">
        <v>43299</v>
      </c>
      <c r="E34" s="6" t="s">
        <v>4114</v>
      </c>
      <c r="F34" s="6" t="s">
        <v>4116</v>
      </c>
      <c r="G34" s="6" t="s">
        <v>4118</v>
      </c>
      <c r="H34" s="22" t="s">
        <v>1134</v>
      </c>
      <c r="I34" s="21"/>
    </row>
    <row r="35" spans="1:9" ht="16.5">
      <c r="A35" s="66">
        <v>10405</v>
      </c>
      <c r="B35" s="66">
        <v>10405</v>
      </c>
      <c r="C35" s="81">
        <v>10004</v>
      </c>
      <c r="D35" s="6">
        <v>45819</v>
      </c>
      <c r="E35" s="6" t="s">
        <v>4120</v>
      </c>
      <c r="F35" s="6" t="s">
        <v>4122</v>
      </c>
      <c r="G35" s="6" t="s">
        <v>4124</v>
      </c>
      <c r="H35" s="22" t="s">
        <v>1135</v>
      </c>
      <c r="I35" s="21"/>
    </row>
    <row r="36" spans="1:9" ht="16.5">
      <c r="A36" s="66">
        <v>10406</v>
      </c>
      <c r="B36" s="66">
        <v>10406</v>
      </c>
      <c r="C36" s="81">
        <v>10004</v>
      </c>
      <c r="D36" s="6">
        <v>48342</v>
      </c>
      <c r="E36" s="6" t="s">
        <v>4126</v>
      </c>
      <c r="F36" s="6" t="s">
        <v>4128</v>
      </c>
      <c r="G36" s="6" t="s">
        <v>4130</v>
      </c>
      <c r="H36" s="22" t="s">
        <v>1136</v>
      </c>
      <c r="I36" s="21"/>
    </row>
    <row r="37" spans="1:9" ht="16.5">
      <c r="A37" s="66">
        <v>10407</v>
      </c>
      <c r="B37" s="66">
        <v>10407</v>
      </c>
      <c r="C37" s="81">
        <v>10004</v>
      </c>
      <c r="D37" s="6">
        <v>50832</v>
      </c>
      <c r="E37" s="6" t="s">
        <v>4132</v>
      </c>
      <c r="F37" s="6" t="s">
        <v>4134</v>
      </c>
      <c r="G37" s="6" t="s">
        <v>4136</v>
      </c>
      <c r="H37" s="22" t="s">
        <v>1137</v>
      </c>
      <c r="I37" s="21"/>
    </row>
    <row r="38" spans="1:9" ht="16.5">
      <c r="A38" s="66">
        <v>10408</v>
      </c>
      <c r="B38" s="66">
        <v>10408</v>
      </c>
      <c r="C38" s="81">
        <v>10004</v>
      </c>
      <c r="D38" s="6">
        <v>53322</v>
      </c>
      <c r="E38" s="6" t="s">
        <v>4138</v>
      </c>
      <c r="F38" s="6" t="s">
        <v>4140</v>
      </c>
      <c r="G38" s="6" t="s">
        <v>4142</v>
      </c>
      <c r="H38" s="22" t="s">
        <v>1138</v>
      </c>
      <c r="I38" s="21"/>
    </row>
    <row r="39" spans="1:9" ht="16.5">
      <c r="A39" s="66">
        <v>10409</v>
      </c>
      <c r="B39" s="66">
        <v>10409</v>
      </c>
      <c r="C39" s="81">
        <v>10004</v>
      </c>
      <c r="D39" s="6">
        <v>55872</v>
      </c>
      <c r="E39" s="6" t="s">
        <v>4144</v>
      </c>
      <c r="F39" s="6" t="s">
        <v>4146</v>
      </c>
      <c r="G39" s="6" t="s">
        <v>4148</v>
      </c>
      <c r="H39" s="22" t="s">
        <v>1139</v>
      </c>
      <c r="I39" s="21"/>
    </row>
    <row r="40" spans="1:9" ht="16.5">
      <c r="A40" s="66">
        <v>10501</v>
      </c>
      <c r="B40" s="66">
        <v>10501</v>
      </c>
      <c r="C40" s="81">
        <v>10005</v>
      </c>
      <c r="D40" s="6">
        <v>64417</v>
      </c>
      <c r="E40" s="6" t="s">
        <v>4150</v>
      </c>
      <c r="F40" s="6" t="s">
        <v>4152</v>
      </c>
      <c r="G40" s="6" t="s">
        <v>4154</v>
      </c>
      <c r="H40" s="22" t="s">
        <v>1140</v>
      </c>
      <c r="I40" s="21"/>
    </row>
    <row r="41" spans="1:9" ht="16.5">
      <c r="A41" s="66">
        <v>10502</v>
      </c>
      <c r="B41" s="66">
        <v>10502</v>
      </c>
      <c r="C41" s="81">
        <v>10006</v>
      </c>
      <c r="D41" s="6">
        <v>68767</v>
      </c>
      <c r="E41" s="6" t="s">
        <v>4156</v>
      </c>
      <c r="F41" s="6" t="s">
        <v>4158</v>
      </c>
      <c r="G41" s="6" t="s">
        <v>4160</v>
      </c>
      <c r="H41" s="22" t="s">
        <v>1141</v>
      </c>
      <c r="I41" s="21"/>
    </row>
    <row r="42" spans="1:9" ht="16.5">
      <c r="A42" s="66">
        <v>10503</v>
      </c>
      <c r="B42" s="66">
        <v>10503</v>
      </c>
      <c r="C42" s="81">
        <v>10007</v>
      </c>
      <c r="D42" s="6">
        <v>72613</v>
      </c>
      <c r="E42" s="6" t="s">
        <v>4162</v>
      </c>
      <c r="F42" s="6" t="s">
        <v>4164</v>
      </c>
      <c r="G42" s="6" t="s">
        <v>4166</v>
      </c>
      <c r="H42" s="22" t="s">
        <v>1142</v>
      </c>
      <c r="I42" s="21"/>
    </row>
    <row r="43" spans="1:9" ht="16.5">
      <c r="A43" s="66">
        <v>10504</v>
      </c>
      <c r="B43" s="66">
        <v>10504</v>
      </c>
      <c r="C43" s="81">
        <v>10008</v>
      </c>
      <c r="D43" s="6">
        <v>94240</v>
      </c>
      <c r="E43" s="6" t="s">
        <v>4168</v>
      </c>
      <c r="F43" s="6" t="s">
        <v>4170</v>
      </c>
      <c r="G43" s="6" t="s">
        <v>4172</v>
      </c>
      <c r="H43" s="22" t="s">
        <v>1143</v>
      </c>
      <c r="I43" s="21"/>
    </row>
    <row r="44" spans="1:9" ht="16.5">
      <c r="A44" s="66">
        <v>10505</v>
      </c>
      <c r="B44" s="66">
        <v>10505</v>
      </c>
      <c r="C44" s="81">
        <v>10009</v>
      </c>
      <c r="D44" s="6">
        <v>95680</v>
      </c>
      <c r="E44" s="6" t="s">
        <v>4174</v>
      </c>
      <c r="F44" s="6" t="s">
        <v>4176</v>
      </c>
      <c r="G44" s="6" t="s">
        <v>4178</v>
      </c>
      <c r="H44" s="22" t="s">
        <v>1144</v>
      </c>
      <c r="I44" s="21"/>
    </row>
    <row r="45" spans="1:9" ht="16.5">
      <c r="A45" s="66">
        <v>10506</v>
      </c>
      <c r="B45" s="66">
        <v>10506</v>
      </c>
      <c r="C45" s="81">
        <v>10009</v>
      </c>
      <c r="D45" s="6">
        <v>99051</v>
      </c>
      <c r="E45" s="6" t="s">
        <v>4180</v>
      </c>
      <c r="F45" s="6" t="s">
        <v>4182</v>
      </c>
      <c r="G45" s="6" t="s">
        <v>4184</v>
      </c>
      <c r="H45" s="22" t="s">
        <v>1145</v>
      </c>
      <c r="I45" s="21"/>
    </row>
    <row r="46" spans="1:9" ht="16.5">
      <c r="A46" s="66">
        <v>10507</v>
      </c>
      <c r="B46" s="66">
        <v>10507</v>
      </c>
      <c r="C46" s="81">
        <v>10010</v>
      </c>
      <c r="D46" s="6">
        <v>100851</v>
      </c>
      <c r="E46" s="6" t="s">
        <v>4186</v>
      </c>
      <c r="F46" s="6" t="s">
        <v>4188</v>
      </c>
      <c r="G46" s="6" t="s">
        <v>4190</v>
      </c>
      <c r="H46" s="22" t="s">
        <v>1146</v>
      </c>
      <c r="I46" s="21"/>
    </row>
    <row r="47" spans="1:9" ht="16.5">
      <c r="A47" s="66">
        <v>10508</v>
      </c>
      <c r="B47" s="66">
        <v>10508</v>
      </c>
      <c r="C47" s="81">
        <v>10010</v>
      </c>
      <c r="D47" s="6">
        <v>104282</v>
      </c>
      <c r="E47" s="6" t="s">
        <v>4192</v>
      </c>
      <c r="F47" s="6" t="s">
        <v>4194</v>
      </c>
      <c r="G47" s="6" t="s">
        <v>4196</v>
      </c>
      <c r="H47" s="22" t="s">
        <v>1147</v>
      </c>
      <c r="I47" s="21"/>
    </row>
    <row r="48" spans="1:9" ht="16.5">
      <c r="A48" s="66">
        <v>10509</v>
      </c>
      <c r="B48" s="66">
        <v>10509</v>
      </c>
      <c r="C48" s="81">
        <v>10011</v>
      </c>
      <c r="D48" s="6">
        <v>105296</v>
      </c>
      <c r="E48" s="6" t="s">
        <v>4198</v>
      </c>
      <c r="F48" s="6" t="s">
        <v>4200</v>
      </c>
      <c r="G48" s="6" t="s">
        <v>4202</v>
      </c>
      <c r="H48" s="22" t="s">
        <v>1148</v>
      </c>
      <c r="I48" s="21"/>
    </row>
    <row r="49" spans="1:9" ht="16.5">
      <c r="A49" s="66">
        <v>10510</v>
      </c>
      <c r="B49" s="66">
        <v>10510</v>
      </c>
      <c r="C49" s="81">
        <v>10011</v>
      </c>
      <c r="D49" s="6">
        <v>108718</v>
      </c>
      <c r="E49" s="6" t="s">
        <v>4204</v>
      </c>
      <c r="F49" s="6" t="s">
        <v>4206</v>
      </c>
      <c r="G49" s="6" t="s">
        <v>4208</v>
      </c>
      <c r="H49" s="22" t="s">
        <v>1149</v>
      </c>
      <c r="I49" s="21"/>
    </row>
    <row r="50" spans="1:9" ht="16.5">
      <c r="A50" s="66">
        <v>10511</v>
      </c>
      <c r="B50" s="66">
        <v>10511</v>
      </c>
      <c r="C50" s="81">
        <v>10012</v>
      </c>
      <c r="D50" s="6">
        <v>110158</v>
      </c>
      <c r="E50" s="6" t="s">
        <v>4210</v>
      </c>
      <c r="F50" s="6" t="s">
        <v>4212</v>
      </c>
      <c r="G50" s="6" t="s">
        <v>4214</v>
      </c>
      <c r="H50" s="22" t="s">
        <v>1150</v>
      </c>
      <c r="I50" s="21"/>
    </row>
    <row r="51" spans="1:9" ht="16.5">
      <c r="A51" s="66">
        <v>10512</v>
      </c>
      <c r="B51" s="66">
        <v>10512</v>
      </c>
      <c r="C51" s="81">
        <v>10012</v>
      </c>
      <c r="D51" s="6">
        <v>110158</v>
      </c>
      <c r="E51" s="6" t="s">
        <v>4216</v>
      </c>
      <c r="F51" s="6" t="s">
        <v>4218</v>
      </c>
      <c r="G51" s="6" t="s">
        <v>4220</v>
      </c>
      <c r="H51" s="22" t="s">
        <v>1151</v>
      </c>
      <c r="I51" s="21"/>
    </row>
    <row r="52" spans="1:9" ht="16.5">
      <c r="A52" s="66">
        <v>10513</v>
      </c>
      <c r="B52" s="66">
        <v>10513</v>
      </c>
      <c r="C52" s="81">
        <v>10013</v>
      </c>
      <c r="D52" s="6">
        <v>114889</v>
      </c>
      <c r="E52" s="6" t="s">
        <v>4222</v>
      </c>
      <c r="F52" s="6" t="s">
        <v>4224</v>
      </c>
      <c r="G52" s="6" t="s">
        <v>4226</v>
      </c>
      <c r="H52" s="22" t="s">
        <v>1152</v>
      </c>
      <c r="I52" s="21"/>
    </row>
    <row r="53" spans="1:9" ht="16.5">
      <c r="A53" s="66">
        <v>10514</v>
      </c>
      <c r="B53" s="66">
        <v>10514</v>
      </c>
      <c r="C53" s="81">
        <v>10013</v>
      </c>
      <c r="D53" s="6">
        <v>114889</v>
      </c>
      <c r="E53" s="6" t="s">
        <v>4228</v>
      </c>
      <c r="F53" s="6" t="s">
        <v>4230</v>
      </c>
      <c r="G53" s="6" t="s">
        <v>4232</v>
      </c>
      <c r="H53" s="22" t="s">
        <v>1153</v>
      </c>
      <c r="I53" s="21"/>
    </row>
    <row r="54" spans="1:9" ht="16.5">
      <c r="A54" s="66">
        <v>10515</v>
      </c>
      <c r="B54" s="66">
        <v>10515</v>
      </c>
      <c r="C54" s="81">
        <v>10014</v>
      </c>
      <c r="D54" s="6">
        <v>120133</v>
      </c>
      <c r="E54" s="6" t="s">
        <v>4234</v>
      </c>
      <c r="F54" s="6" t="s">
        <v>4236</v>
      </c>
      <c r="G54" s="6" t="s">
        <v>4238</v>
      </c>
      <c r="H54" s="22" t="s">
        <v>1154</v>
      </c>
      <c r="I54" s="21"/>
    </row>
    <row r="55" spans="1:9" ht="16.5">
      <c r="A55" s="66">
        <v>10601</v>
      </c>
      <c r="B55" s="66">
        <v>10601</v>
      </c>
      <c r="C55" s="81">
        <v>10016</v>
      </c>
      <c r="D55" s="6">
        <v>132083</v>
      </c>
      <c r="E55" s="6" t="s">
        <v>4240</v>
      </c>
      <c r="F55" s="6" t="s">
        <v>4242</v>
      </c>
      <c r="G55" s="6" t="s">
        <v>4244</v>
      </c>
      <c r="H55" s="22" t="s">
        <v>1155</v>
      </c>
      <c r="I55" s="21"/>
    </row>
    <row r="56" spans="1:9" ht="16.5">
      <c r="A56" s="66">
        <v>10602</v>
      </c>
      <c r="B56" s="66">
        <v>10602</v>
      </c>
      <c r="C56" s="81">
        <v>10018</v>
      </c>
      <c r="D56" s="6">
        <v>137652</v>
      </c>
      <c r="E56" s="6" t="s">
        <v>4246</v>
      </c>
      <c r="F56" s="6" t="s">
        <v>4248</v>
      </c>
      <c r="G56" s="6" t="s">
        <v>4250</v>
      </c>
      <c r="H56" s="22" t="s">
        <v>1156</v>
      </c>
      <c r="I56" s="21"/>
    </row>
    <row r="57" spans="1:9" ht="16.5">
      <c r="A57" s="66">
        <v>10603</v>
      </c>
      <c r="B57" s="66">
        <v>10603</v>
      </c>
      <c r="C57" s="81">
        <v>10020</v>
      </c>
      <c r="D57" s="6">
        <v>144336</v>
      </c>
      <c r="E57" s="6" t="s">
        <v>4252</v>
      </c>
      <c r="F57" s="6" t="s">
        <v>4254</v>
      </c>
      <c r="G57" s="6" t="s">
        <v>4256</v>
      </c>
      <c r="H57" s="22" t="s">
        <v>1157</v>
      </c>
      <c r="I57" s="21"/>
    </row>
    <row r="58" spans="1:9" ht="16.5">
      <c r="A58" s="66">
        <v>10604</v>
      </c>
      <c r="B58" s="66">
        <v>10604</v>
      </c>
      <c r="C58" s="81">
        <v>10022</v>
      </c>
      <c r="D58" s="6">
        <v>158458</v>
      </c>
      <c r="E58" s="6" t="s">
        <v>4258</v>
      </c>
      <c r="F58" s="6" t="s">
        <v>4260</v>
      </c>
      <c r="G58" s="6" t="s">
        <v>4262</v>
      </c>
      <c r="H58" s="22" t="s">
        <v>1158</v>
      </c>
      <c r="I58" s="21"/>
    </row>
    <row r="59" spans="1:9" ht="16.5">
      <c r="A59" s="66">
        <v>10605</v>
      </c>
      <c r="B59" s="66">
        <v>10605</v>
      </c>
      <c r="C59" s="81">
        <v>10024</v>
      </c>
      <c r="D59" s="6">
        <v>161338</v>
      </c>
      <c r="E59" s="6" t="s">
        <v>4264</v>
      </c>
      <c r="F59" s="6" t="s">
        <v>4266</v>
      </c>
      <c r="G59" s="6" t="s">
        <v>4268</v>
      </c>
      <c r="H59" s="22" t="s">
        <v>1159</v>
      </c>
      <c r="I59" s="21"/>
    </row>
    <row r="60" spans="1:9" ht="16.5">
      <c r="A60" s="66">
        <v>10606</v>
      </c>
      <c r="B60" s="66">
        <v>10606</v>
      </c>
      <c r="C60" s="81">
        <v>10026</v>
      </c>
      <c r="D60" s="6">
        <v>169193</v>
      </c>
      <c r="E60" s="6" t="s">
        <v>4270</v>
      </c>
      <c r="F60" s="6" t="s">
        <v>4272</v>
      </c>
      <c r="G60" s="6" t="s">
        <v>4274</v>
      </c>
      <c r="H60" s="22" t="s">
        <v>1160</v>
      </c>
      <c r="I60" s="21"/>
    </row>
    <row r="61" spans="1:9" ht="16.5">
      <c r="A61" s="66">
        <v>10607</v>
      </c>
      <c r="B61" s="66">
        <v>10607</v>
      </c>
      <c r="C61" s="81">
        <v>10028</v>
      </c>
      <c r="D61" s="6">
        <v>172901</v>
      </c>
      <c r="E61" s="6" t="s">
        <v>4276</v>
      </c>
      <c r="F61" s="6" t="s">
        <v>4278</v>
      </c>
      <c r="G61" s="6" t="s">
        <v>4280</v>
      </c>
      <c r="H61" s="22" t="s">
        <v>1161</v>
      </c>
      <c r="I61" s="21"/>
    </row>
    <row r="62" spans="1:9" ht="16.5">
      <c r="A62" s="66">
        <v>10608</v>
      </c>
      <c r="B62" s="66">
        <v>10608</v>
      </c>
      <c r="C62" s="81">
        <v>10030</v>
      </c>
      <c r="D62" s="6">
        <v>182971</v>
      </c>
      <c r="E62" s="6" t="s">
        <v>4282</v>
      </c>
      <c r="F62" s="6" t="s">
        <v>4284</v>
      </c>
      <c r="G62" s="6" t="s">
        <v>4286</v>
      </c>
      <c r="H62" s="22" t="s">
        <v>1162</v>
      </c>
      <c r="I62" s="21"/>
    </row>
    <row r="63" spans="1:9" ht="16.5">
      <c r="A63" s="66">
        <v>10609</v>
      </c>
      <c r="B63" s="66">
        <v>10609</v>
      </c>
      <c r="C63" s="81">
        <v>10032</v>
      </c>
      <c r="D63" s="6">
        <v>187669</v>
      </c>
      <c r="E63" s="6" t="s">
        <v>4288</v>
      </c>
      <c r="F63" s="6" t="s">
        <v>4290</v>
      </c>
      <c r="G63" s="6" t="s">
        <v>4292</v>
      </c>
      <c r="H63" s="22" t="s">
        <v>1163</v>
      </c>
      <c r="I63" s="21"/>
    </row>
    <row r="64" spans="1:9" ht="16.5">
      <c r="A64" s="66">
        <v>10610</v>
      </c>
      <c r="B64" s="66">
        <v>10610</v>
      </c>
      <c r="C64" s="81">
        <v>10034</v>
      </c>
      <c r="D64" s="6">
        <v>196736</v>
      </c>
      <c r="E64" s="6" t="s">
        <v>4294</v>
      </c>
      <c r="F64" s="6" t="s">
        <v>4296</v>
      </c>
      <c r="G64" s="6" t="s">
        <v>4298</v>
      </c>
      <c r="H64" s="22" t="s">
        <v>1164</v>
      </c>
      <c r="I64" s="21"/>
    </row>
    <row r="65" spans="1:9" ht="16.5">
      <c r="A65" s="66">
        <v>10611</v>
      </c>
      <c r="B65" s="66">
        <v>10611</v>
      </c>
      <c r="C65" s="81">
        <v>10036</v>
      </c>
      <c r="D65" s="6">
        <v>202550</v>
      </c>
      <c r="E65" s="6" t="s">
        <v>4300</v>
      </c>
      <c r="F65" s="6" t="s">
        <v>4302</v>
      </c>
      <c r="G65" s="6" t="s">
        <v>4304</v>
      </c>
      <c r="H65" s="22" t="s">
        <v>1165</v>
      </c>
      <c r="I65" s="21"/>
    </row>
    <row r="66" spans="1:9" ht="16.5">
      <c r="A66" s="66">
        <v>10612</v>
      </c>
      <c r="B66" s="66">
        <v>10612</v>
      </c>
      <c r="C66" s="81">
        <v>10038</v>
      </c>
      <c r="D66" s="6">
        <v>212504</v>
      </c>
      <c r="E66" s="6" t="s">
        <v>4306</v>
      </c>
      <c r="F66" s="6" t="s">
        <v>4308</v>
      </c>
      <c r="G66" s="6" t="s">
        <v>4310</v>
      </c>
      <c r="H66" s="22" t="s">
        <v>1166</v>
      </c>
      <c r="I66" s="21"/>
    </row>
    <row r="67" spans="1:9" ht="16.5">
      <c r="A67" s="66">
        <v>10613</v>
      </c>
      <c r="B67" s="66">
        <v>10613</v>
      </c>
      <c r="C67" s="81">
        <v>10040</v>
      </c>
      <c r="D67" s="6">
        <v>223558</v>
      </c>
      <c r="E67" s="6" t="s">
        <v>4312</v>
      </c>
      <c r="F67" s="6" t="s">
        <v>4314</v>
      </c>
      <c r="G67" s="6" t="s">
        <v>4316</v>
      </c>
      <c r="H67" s="22" t="s">
        <v>1167</v>
      </c>
      <c r="I67" s="21"/>
    </row>
    <row r="68" spans="1:9" ht="16.5">
      <c r="A68" s="66">
        <v>10614</v>
      </c>
      <c r="B68" s="66">
        <v>10614</v>
      </c>
      <c r="C68" s="81">
        <v>10042</v>
      </c>
      <c r="D68" s="6">
        <v>230062</v>
      </c>
      <c r="E68" s="6" t="s">
        <v>4318</v>
      </c>
      <c r="F68" s="6" t="s">
        <v>4320</v>
      </c>
      <c r="G68" s="6" t="s">
        <v>4322</v>
      </c>
      <c r="H68" s="22" t="s">
        <v>1168</v>
      </c>
      <c r="I68" s="21"/>
    </row>
    <row r="69" spans="1:9" ht="16.5">
      <c r="A69" s="66">
        <v>10615</v>
      </c>
      <c r="B69" s="66">
        <v>10615</v>
      </c>
      <c r="C69" s="81">
        <v>10044</v>
      </c>
      <c r="D69" s="6">
        <v>238633</v>
      </c>
      <c r="E69" s="6" t="s">
        <v>4324</v>
      </c>
      <c r="F69" s="6" t="s">
        <v>4326</v>
      </c>
      <c r="G69" s="6" t="s">
        <v>4328</v>
      </c>
      <c r="H69" s="22" t="s">
        <v>1169</v>
      </c>
      <c r="I69" s="21"/>
    </row>
    <row r="70" spans="1:9" ht="16.5">
      <c r="A70" s="66">
        <v>10701</v>
      </c>
      <c r="B70" s="66">
        <v>10701</v>
      </c>
      <c r="C70" s="81">
        <v>10049</v>
      </c>
      <c r="D70" s="6">
        <v>263520</v>
      </c>
      <c r="E70" s="6" t="s">
        <v>4330</v>
      </c>
      <c r="F70" s="6" t="s">
        <v>4332</v>
      </c>
      <c r="G70" s="6" t="s">
        <v>4334</v>
      </c>
      <c r="H70" s="22" t="s">
        <v>1170</v>
      </c>
      <c r="I70" s="21"/>
    </row>
    <row r="71" spans="1:9" ht="16.5">
      <c r="A71" s="66">
        <v>10702</v>
      </c>
      <c r="B71" s="66">
        <v>10702</v>
      </c>
      <c r="C71" s="81">
        <v>10054</v>
      </c>
      <c r="D71" s="6">
        <v>279496</v>
      </c>
      <c r="E71" s="6" t="s">
        <v>4336</v>
      </c>
      <c r="F71" s="6" t="s">
        <v>4338</v>
      </c>
      <c r="G71" s="6" t="s">
        <v>4340</v>
      </c>
      <c r="H71" s="22" t="s">
        <v>1171</v>
      </c>
      <c r="I71" s="21"/>
    </row>
    <row r="72" spans="1:9" ht="16.5">
      <c r="A72" s="66">
        <v>10703</v>
      </c>
      <c r="B72" s="66">
        <v>10703</v>
      </c>
      <c r="C72" s="81">
        <v>10059</v>
      </c>
      <c r="D72" s="6">
        <v>299275</v>
      </c>
      <c r="E72" s="6" t="s">
        <v>4342</v>
      </c>
      <c r="F72" s="6" t="s">
        <v>4344</v>
      </c>
      <c r="G72" s="6" t="s">
        <v>4346</v>
      </c>
      <c r="H72" s="22" t="s">
        <v>1172</v>
      </c>
      <c r="I72" s="21"/>
    </row>
    <row r="73" spans="1:9" ht="16.5">
      <c r="A73" s="66">
        <v>10704</v>
      </c>
      <c r="B73" s="66">
        <v>10704</v>
      </c>
      <c r="C73" s="81">
        <v>10064</v>
      </c>
      <c r="D73" s="6">
        <v>325170</v>
      </c>
      <c r="E73" s="6" t="s">
        <v>4348</v>
      </c>
      <c r="F73" s="6" t="s">
        <v>4350</v>
      </c>
      <c r="G73" s="6" t="s">
        <v>4352</v>
      </c>
      <c r="H73" s="22" t="s">
        <v>1173</v>
      </c>
      <c r="I73" s="21"/>
    </row>
    <row r="74" spans="1:9" ht="16.5">
      <c r="A74" s="66">
        <v>10705</v>
      </c>
      <c r="B74" s="66">
        <v>10705</v>
      </c>
      <c r="C74" s="81">
        <v>10069</v>
      </c>
      <c r="D74" s="6">
        <v>334560</v>
      </c>
      <c r="E74" s="6" t="s">
        <v>4354</v>
      </c>
      <c r="F74" s="6" t="s">
        <v>4356</v>
      </c>
      <c r="G74" s="6" t="s">
        <v>4358</v>
      </c>
      <c r="H74" s="22" t="s">
        <v>1174</v>
      </c>
      <c r="I74" s="21"/>
    </row>
    <row r="75" spans="1:9" ht="16.5">
      <c r="A75" s="66">
        <v>10706</v>
      </c>
      <c r="B75" s="66">
        <v>10706</v>
      </c>
      <c r="C75" s="81">
        <v>10070</v>
      </c>
      <c r="D75" s="6">
        <v>344572</v>
      </c>
      <c r="E75" s="6" t="s">
        <v>4360</v>
      </c>
      <c r="F75" s="6" t="s">
        <v>4362</v>
      </c>
      <c r="G75" s="6" t="s">
        <v>4364</v>
      </c>
      <c r="H75" s="22" t="s">
        <v>1175</v>
      </c>
      <c r="I75" s="21"/>
    </row>
    <row r="76" spans="1:9" ht="16.5">
      <c r="A76" s="66">
        <v>10707</v>
      </c>
      <c r="B76" s="66">
        <v>10707</v>
      </c>
      <c r="C76" s="81">
        <v>10071</v>
      </c>
      <c r="D76" s="6">
        <v>351800</v>
      </c>
      <c r="E76" s="6" t="s">
        <v>4366</v>
      </c>
      <c r="F76" s="6" t="s">
        <v>4368</v>
      </c>
      <c r="G76" s="6" t="s">
        <v>4370</v>
      </c>
      <c r="H76" s="22" t="s">
        <v>1176</v>
      </c>
      <c r="I76" s="21"/>
    </row>
    <row r="77" spans="1:9" ht="16.5">
      <c r="A77" s="66">
        <v>10708</v>
      </c>
      <c r="B77" s="66">
        <v>10708</v>
      </c>
      <c r="C77" s="81">
        <v>10072</v>
      </c>
      <c r="D77" s="6">
        <v>360522</v>
      </c>
      <c r="E77" s="6" t="s">
        <v>4372</v>
      </c>
      <c r="F77" s="6" t="s">
        <v>4374</v>
      </c>
      <c r="G77" s="6" t="s">
        <v>4376</v>
      </c>
      <c r="H77" s="22" t="s">
        <v>1177</v>
      </c>
      <c r="I77" s="21"/>
    </row>
    <row r="78" spans="1:9" ht="16.5">
      <c r="A78" s="66">
        <v>10709</v>
      </c>
      <c r="B78" s="66">
        <v>10709</v>
      </c>
      <c r="C78" s="81">
        <v>10073</v>
      </c>
      <c r="D78" s="6">
        <v>365042</v>
      </c>
      <c r="E78" s="6" t="s">
        <v>4378</v>
      </c>
      <c r="F78" s="6" t="s">
        <v>4380</v>
      </c>
      <c r="G78" s="6" t="s">
        <v>4382</v>
      </c>
      <c r="H78" s="22" t="s">
        <v>1178</v>
      </c>
      <c r="I78" s="21"/>
    </row>
    <row r="79" spans="1:9" ht="16.5">
      <c r="A79" s="66">
        <v>10710</v>
      </c>
      <c r="B79" s="66">
        <v>10710</v>
      </c>
      <c r="C79" s="81">
        <v>10074</v>
      </c>
      <c r="D79" s="6">
        <v>374675</v>
      </c>
      <c r="E79" s="6" t="s">
        <v>4384</v>
      </c>
      <c r="F79" s="6" t="s">
        <v>4386</v>
      </c>
      <c r="G79" s="6" t="s">
        <v>4388</v>
      </c>
      <c r="H79" s="22" t="s">
        <v>1179</v>
      </c>
      <c r="I79" s="21"/>
    </row>
    <row r="80" spans="1:9" ht="16.5">
      <c r="A80" s="66">
        <v>10711</v>
      </c>
      <c r="B80" s="66">
        <v>10711</v>
      </c>
      <c r="C80" s="81">
        <v>10075</v>
      </c>
      <c r="D80" s="6">
        <v>380135</v>
      </c>
      <c r="E80" s="6" t="s">
        <v>4390</v>
      </c>
      <c r="F80" s="6" t="s">
        <v>4392</v>
      </c>
      <c r="G80" s="6" t="s">
        <v>4394</v>
      </c>
      <c r="H80" s="27" t="s">
        <v>1180</v>
      </c>
      <c r="I80" s="27"/>
    </row>
    <row r="81" spans="1:9" ht="16.5">
      <c r="A81" s="66">
        <v>10712</v>
      </c>
      <c r="B81" s="66">
        <v>10712</v>
      </c>
      <c r="C81" s="81">
        <v>10076</v>
      </c>
      <c r="D81" s="6">
        <v>383559</v>
      </c>
      <c r="E81" s="6" t="s">
        <v>4396</v>
      </c>
      <c r="F81" s="6" t="s">
        <v>4398</v>
      </c>
      <c r="G81" s="6" t="s">
        <v>4400</v>
      </c>
      <c r="H81" s="27" t="s">
        <v>1181</v>
      </c>
      <c r="I81" s="27"/>
    </row>
    <row r="82" spans="1:9" ht="16.5">
      <c r="A82" s="66">
        <v>10713</v>
      </c>
      <c r="B82" s="66">
        <v>10713</v>
      </c>
      <c r="C82" s="81">
        <v>10077</v>
      </c>
      <c r="D82" s="6">
        <v>392075</v>
      </c>
      <c r="E82" s="6" t="s">
        <v>4402</v>
      </c>
      <c r="F82" s="6" t="s">
        <v>4404</v>
      </c>
      <c r="G82" s="6" t="s">
        <v>4406</v>
      </c>
      <c r="H82" s="27" t="s">
        <v>1182</v>
      </c>
      <c r="I82" s="27"/>
    </row>
    <row r="83" spans="1:9" ht="16.5">
      <c r="A83" s="66">
        <v>10714</v>
      </c>
      <c r="B83" s="66">
        <v>10714</v>
      </c>
      <c r="C83" s="81">
        <v>10078</v>
      </c>
      <c r="D83" s="6">
        <v>400755</v>
      </c>
      <c r="E83" s="6" t="s">
        <v>4408</v>
      </c>
      <c r="F83" s="6" t="s">
        <v>4410</v>
      </c>
      <c r="G83" s="6" t="s">
        <v>4412</v>
      </c>
      <c r="H83" s="27" t="s">
        <v>1183</v>
      </c>
      <c r="I83" s="27"/>
    </row>
    <row r="84" spans="1:9" ht="16.5">
      <c r="A84" s="66">
        <v>10715</v>
      </c>
      <c r="B84" s="66">
        <v>10715</v>
      </c>
      <c r="C84" s="81">
        <v>10079</v>
      </c>
      <c r="D84" s="6">
        <v>409509</v>
      </c>
      <c r="E84" s="6" t="s">
        <v>4414</v>
      </c>
      <c r="F84" s="6" t="s">
        <v>4416</v>
      </c>
      <c r="G84" s="6" t="s">
        <v>4418</v>
      </c>
      <c r="H84" s="27" t="s">
        <v>1184</v>
      </c>
      <c r="I84" s="27"/>
    </row>
    <row r="85" spans="1:9" ht="16.5">
      <c r="A85" s="66">
        <v>10801</v>
      </c>
      <c r="B85" s="66">
        <v>10801</v>
      </c>
      <c r="C85" s="81">
        <v>10084</v>
      </c>
      <c r="D85" s="6">
        <v>448158</v>
      </c>
      <c r="E85" s="6" t="s">
        <v>4420</v>
      </c>
      <c r="F85" s="6" t="s">
        <v>4422</v>
      </c>
      <c r="G85" s="6" t="s">
        <v>4424</v>
      </c>
      <c r="H85" s="27" t="s">
        <v>1185</v>
      </c>
      <c r="I85" s="27"/>
    </row>
    <row r="86" spans="1:9" ht="16.5">
      <c r="A86" s="66">
        <v>10802</v>
      </c>
      <c r="B86" s="66">
        <v>10802</v>
      </c>
      <c r="C86" s="81">
        <v>10089</v>
      </c>
      <c r="D86" s="6">
        <v>478960</v>
      </c>
      <c r="E86" s="6" t="s">
        <v>4426</v>
      </c>
      <c r="F86" s="6" t="s">
        <v>4428</v>
      </c>
      <c r="G86" s="6" t="s">
        <v>4430</v>
      </c>
      <c r="H86" s="27" t="s">
        <v>1186</v>
      </c>
      <c r="I86" s="27"/>
    </row>
    <row r="87" spans="1:9" ht="16.5">
      <c r="A87" s="66">
        <v>10803</v>
      </c>
      <c r="B87" s="66">
        <v>10803</v>
      </c>
      <c r="C87" s="81">
        <v>10094</v>
      </c>
      <c r="D87" s="6">
        <v>511268</v>
      </c>
      <c r="E87" s="6" t="s">
        <v>4432</v>
      </c>
      <c r="F87" s="6" t="s">
        <v>4434</v>
      </c>
      <c r="G87" s="6" t="s">
        <v>4436</v>
      </c>
      <c r="H87" s="27" t="s">
        <v>1187</v>
      </c>
      <c r="I87" s="27"/>
    </row>
    <row r="88" spans="1:9" ht="16.5">
      <c r="A88" s="66">
        <v>10804</v>
      </c>
      <c r="B88" s="66">
        <v>10804</v>
      </c>
      <c r="C88" s="81">
        <v>10099</v>
      </c>
      <c r="D88" s="6">
        <v>549602</v>
      </c>
      <c r="E88" s="6" t="s">
        <v>4438</v>
      </c>
      <c r="F88" s="6" t="s">
        <v>4440</v>
      </c>
      <c r="G88" s="6" t="s">
        <v>4442</v>
      </c>
      <c r="H88" s="27" t="s">
        <v>1188</v>
      </c>
      <c r="I88" s="27"/>
    </row>
    <row r="89" spans="1:9" ht="16.5">
      <c r="A89" s="66">
        <v>10805</v>
      </c>
      <c r="B89" s="66">
        <v>10805</v>
      </c>
      <c r="C89" s="81">
        <v>10104</v>
      </c>
      <c r="D89" s="6">
        <v>580890</v>
      </c>
      <c r="E89" s="6" t="s">
        <v>4444</v>
      </c>
      <c r="F89" s="6" t="s">
        <v>4446</v>
      </c>
      <c r="G89" s="6" t="s">
        <v>4448</v>
      </c>
      <c r="H89" s="27" t="s">
        <v>1189</v>
      </c>
      <c r="I89" s="27"/>
    </row>
    <row r="90" spans="1:9" ht="16.5">
      <c r="A90" s="66">
        <v>10806</v>
      </c>
      <c r="B90" s="66">
        <v>10806</v>
      </c>
      <c r="C90" s="81">
        <v>10109</v>
      </c>
      <c r="D90" s="6">
        <v>618187</v>
      </c>
      <c r="E90" s="6" t="s">
        <v>4450</v>
      </c>
      <c r="F90" s="6" t="s">
        <v>4452</v>
      </c>
      <c r="G90" s="6" t="s">
        <v>4454</v>
      </c>
      <c r="H90" s="27" t="s">
        <v>1190</v>
      </c>
      <c r="I90" s="27"/>
    </row>
    <row r="91" spans="1:9" ht="16.5">
      <c r="A91" s="66">
        <v>10807</v>
      </c>
      <c r="B91" s="66">
        <v>10807</v>
      </c>
      <c r="C91" s="81">
        <v>10110</v>
      </c>
      <c r="D91" s="6">
        <v>624039</v>
      </c>
      <c r="E91" s="6" t="s">
        <v>4456</v>
      </c>
      <c r="F91" s="6" t="s">
        <v>4458</v>
      </c>
      <c r="G91" s="6" t="s">
        <v>4460</v>
      </c>
      <c r="H91" s="27" t="s">
        <v>1191</v>
      </c>
      <c r="I91" s="27"/>
    </row>
    <row r="92" spans="1:9" ht="16.5">
      <c r="A92" s="66">
        <v>10808</v>
      </c>
      <c r="B92" s="66">
        <v>10808</v>
      </c>
      <c r="C92" s="81">
        <v>10111</v>
      </c>
      <c r="D92" s="6">
        <v>636485</v>
      </c>
      <c r="E92" s="6" t="s">
        <v>4462</v>
      </c>
      <c r="F92" s="6" t="s">
        <v>4464</v>
      </c>
      <c r="G92" s="6" t="s">
        <v>4466</v>
      </c>
      <c r="H92" s="27" t="s">
        <v>1192</v>
      </c>
      <c r="I92" s="27"/>
    </row>
    <row r="93" spans="1:9" ht="16.5">
      <c r="A93" s="66">
        <v>10809</v>
      </c>
      <c r="B93" s="66">
        <v>10809</v>
      </c>
      <c r="C93" s="81">
        <v>10112</v>
      </c>
      <c r="D93" s="6">
        <v>639865</v>
      </c>
      <c r="E93" s="6" t="s">
        <v>4468</v>
      </c>
      <c r="F93" s="6" t="s">
        <v>4470</v>
      </c>
      <c r="G93" s="6" t="s">
        <v>4472</v>
      </c>
      <c r="H93" s="27" t="s">
        <v>1193</v>
      </c>
      <c r="I93" s="27"/>
    </row>
    <row r="94" spans="1:9" ht="16.5">
      <c r="A94" s="66">
        <v>10810</v>
      </c>
      <c r="B94" s="66">
        <v>10810</v>
      </c>
      <c r="C94" s="81">
        <v>10113</v>
      </c>
      <c r="D94" s="6">
        <v>649711</v>
      </c>
      <c r="E94" s="6" t="s">
        <v>4474</v>
      </c>
      <c r="F94" s="6" t="s">
        <v>4476</v>
      </c>
      <c r="G94" s="6" t="s">
        <v>4478</v>
      </c>
      <c r="H94" s="27" t="s">
        <v>1194</v>
      </c>
      <c r="I94" s="27"/>
    </row>
    <row r="95" spans="1:9" ht="16.5">
      <c r="A95" s="66">
        <v>10811</v>
      </c>
      <c r="B95" s="66">
        <v>10811</v>
      </c>
      <c r="C95" s="81">
        <v>10114</v>
      </c>
      <c r="D95" s="6">
        <v>653091</v>
      </c>
      <c r="E95" s="6" t="s">
        <v>4480</v>
      </c>
      <c r="F95" s="6" t="s">
        <v>4482</v>
      </c>
      <c r="G95" s="6" t="s">
        <v>4484</v>
      </c>
      <c r="H95" s="27" t="s">
        <v>1195</v>
      </c>
      <c r="I95" s="27"/>
    </row>
    <row r="96" spans="1:9" ht="16.5">
      <c r="A96" s="66">
        <v>10812</v>
      </c>
      <c r="B96" s="66">
        <v>10812</v>
      </c>
      <c r="C96" s="81">
        <v>10115</v>
      </c>
      <c r="D96" s="6">
        <v>656731</v>
      </c>
      <c r="E96" s="6" t="s">
        <v>4486</v>
      </c>
      <c r="F96" s="6" t="s">
        <v>4488</v>
      </c>
      <c r="G96" s="6" t="s">
        <v>4490</v>
      </c>
      <c r="H96" s="27" t="s">
        <v>1196</v>
      </c>
      <c r="I96" s="27"/>
    </row>
    <row r="97" spans="1:9" ht="16.5">
      <c r="A97" s="66">
        <v>10813</v>
      </c>
      <c r="B97" s="66">
        <v>10813</v>
      </c>
      <c r="C97" s="81">
        <v>10116</v>
      </c>
      <c r="D97" s="6">
        <v>666915</v>
      </c>
      <c r="E97" s="6" t="s">
        <v>4492</v>
      </c>
      <c r="F97" s="6" t="s">
        <v>4494</v>
      </c>
      <c r="G97" s="6" t="s">
        <v>4496</v>
      </c>
      <c r="H97" s="27" t="s">
        <v>1197</v>
      </c>
      <c r="I97" s="27"/>
    </row>
    <row r="98" spans="1:9" ht="16.5">
      <c r="A98" s="66">
        <v>10814</v>
      </c>
      <c r="B98" s="66">
        <v>10814</v>
      </c>
      <c r="C98" s="81">
        <v>10117</v>
      </c>
      <c r="D98" s="6">
        <v>670555</v>
      </c>
      <c r="E98" s="6" t="s">
        <v>4498</v>
      </c>
      <c r="F98" s="6" t="s">
        <v>4500</v>
      </c>
      <c r="G98" s="6" t="s">
        <v>4502</v>
      </c>
      <c r="H98" s="27" t="s">
        <v>1198</v>
      </c>
      <c r="I98" s="27"/>
    </row>
    <row r="99" spans="1:9" ht="16.5">
      <c r="A99" s="66">
        <v>10815</v>
      </c>
      <c r="B99" s="66">
        <v>10815</v>
      </c>
      <c r="C99" s="81">
        <v>10119</v>
      </c>
      <c r="D99" s="6">
        <v>684398</v>
      </c>
      <c r="E99" s="6" t="s">
        <v>4504</v>
      </c>
      <c r="F99" s="6" t="s">
        <v>4506</v>
      </c>
      <c r="G99" s="6" t="s">
        <v>4508</v>
      </c>
      <c r="H99" s="27" t="s">
        <v>1199</v>
      </c>
      <c r="I99" s="27"/>
    </row>
    <row r="100" spans="1:9" ht="16.5">
      <c r="A100" s="66">
        <v>10901</v>
      </c>
      <c r="B100" s="66">
        <v>10901</v>
      </c>
      <c r="C100" s="81">
        <v>10139</v>
      </c>
      <c r="D100" s="6">
        <v>809752</v>
      </c>
      <c r="E100" s="6" t="s">
        <v>4510</v>
      </c>
      <c r="F100" s="6" t="s">
        <v>4512</v>
      </c>
      <c r="G100" s="6" t="s">
        <v>4514</v>
      </c>
      <c r="H100" s="27" t="s">
        <v>1200</v>
      </c>
      <c r="I100" s="27"/>
    </row>
    <row r="101" spans="1:9" ht="16.5">
      <c r="A101" s="66">
        <v>10902</v>
      </c>
      <c r="B101" s="66">
        <v>10902</v>
      </c>
      <c r="C101" s="81">
        <v>10144</v>
      </c>
      <c r="D101" s="6">
        <v>834662</v>
      </c>
      <c r="E101" s="6" t="s">
        <v>4516</v>
      </c>
      <c r="F101" s="6" t="s">
        <v>4518</v>
      </c>
      <c r="G101" s="6" t="s">
        <v>4520</v>
      </c>
      <c r="H101" s="27" t="s">
        <v>1201</v>
      </c>
      <c r="I101" s="27"/>
    </row>
    <row r="102" spans="1:9" ht="16.5">
      <c r="A102" s="66">
        <v>10903</v>
      </c>
      <c r="B102" s="66">
        <v>10903</v>
      </c>
      <c r="C102" s="81">
        <v>10149</v>
      </c>
      <c r="D102" s="6">
        <v>862943</v>
      </c>
      <c r="E102" s="6" t="s">
        <v>4522</v>
      </c>
      <c r="F102" s="6" t="s">
        <v>4524</v>
      </c>
      <c r="G102" s="6" t="s">
        <v>4526</v>
      </c>
      <c r="H102" s="27" t="s">
        <v>1202</v>
      </c>
      <c r="I102" s="27"/>
    </row>
    <row r="103" spans="1:9" ht="16.5">
      <c r="A103" s="66">
        <v>10904</v>
      </c>
      <c r="B103" s="66">
        <v>10904</v>
      </c>
      <c r="C103" s="81">
        <v>10154</v>
      </c>
      <c r="D103" s="6">
        <v>905797</v>
      </c>
      <c r="E103" s="6" t="s">
        <v>4528</v>
      </c>
      <c r="F103" s="6" t="s">
        <v>4530</v>
      </c>
      <c r="G103" s="6" t="s">
        <v>4532</v>
      </c>
      <c r="H103" s="27" t="s">
        <v>1203</v>
      </c>
      <c r="I103" s="27"/>
    </row>
    <row r="104" spans="1:9" ht="16.5">
      <c r="A104" s="66">
        <v>10905</v>
      </c>
      <c r="B104" s="66">
        <v>10905</v>
      </c>
      <c r="C104" s="81">
        <v>10159</v>
      </c>
      <c r="D104" s="6">
        <v>927317</v>
      </c>
      <c r="E104" s="6" t="s">
        <v>4534</v>
      </c>
      <c r="F104" s="6" t="s">
        <v>4536</v>
      </c>
      <c r="G104" s="6" t="s">
        <v>4538</v>
      </c>
      <c r="H104" s="27" t="s">
        <v>1204</v>
      </c>
      <c r="I104" s="27"/>
    </row>
    <row r="105" spans="1:9" ht="16.5">
      <c r="A105" s="66">
        <v>10906</v>
      </c>
      <c r="B105" s="66">
        <v>10906</v>
      </c>
      <c r="C105" s="81">
        <v>10161</v>
      </c>
      <c r="D105" s="6">
        <v>942122</v>
      </c>
      <c r="E105" s="6" t="s">
        <v>4540</v>
      </c>
      <c r="F105" s="6" t="s">
        <v>4542</v>
      </c>
      <c r="G105" s="6" t="s">
        <v>4544</v>
      </c>
      <c r="H105" s="27" t="s">
        <v>1205</v>
      </c>
      <c r="I105" s="27"/>
    </row>
    <row r="106" spans="1:9" ht="16.5">
      <c r="A106" s="66">
        <v>10907</v>
      </c>
      <c r="B106" s="66">
        <v>10907</v>
      </c>
      <c r="C106" s="81">
        <v>10163</v>
      </c>
      <c r="D106" s="6">
        <v>948302</v>
      </c>
      <c r="E106" s="6" t="s">
        <v>4546</v>
      </c>
      <c r="F106" s="6" t="s">
        <v>4548</v>
      </c>
      <c r="G106" s="6" t="s">
        <v>4550</v>
      </c>
      <c r="H106" s="27" t="s">
        <v>1206</v>
      </c>
      <c r="I106" s="27"/>
    </row>
    <row r="107" spans="1:9" ht="16.5">
      <c r="A107" s="66">
        <v>10908</v>
      </c>
      <c r="B107" s="66">
        <v>10908</v>
      </c>
      <c r="C107" s="81">
        <v>10165</v>
      </c>
      <c r="D107" s="6">
        <v>960725</v>
      </c>
      <c r="E107" s="6" t="s">
        <v>4552</v>
      </c>
      <c r="F107" s="6" t="s">
        <v>4554</v>
      </c>
      <c r="G107" s="6" t="s">
        <v>4556</v>
      </c>
      <c r="H107" s="27" t="s">
        <v>1207</v>
      </c>
      <c r="I107" s="27"/>
    </row>
    <row r="108" spans="1:9" ht="16.5">
      <c r="A108" s="66">
        <v>10909</v>
      </c>
      <c r="B108" s="66">
        <v>10909</v>
      </c>
      <c r="C108" s="81">
        <v>10167</v>
      </c>
      <c r="D108" s="6">
        <v>964925</v>
      </c>
      <c r="E108" s="6" t="s">
        <v>4558</v>
      </c>
      <c r="F108" s="6" t="s">
        <v>4560</v>
      </c>
      <c r="G108" s="6" t="s">
        <v>4562</v>
      </c>
      <c r="H108" s="27" t="s">
        <v>1208</v>
      </c>
      <c r="I108" s="27"/>
    </row>
    <row r="109" spans="1:9" ht="16.5">
      <c r="A109" s="66">
        <v>10910</v>
      </c>
      <c r="B109" s="66">
        <v>10910</v>
      </c>
      <c r="C109" s="81">
        <v>10169</v>
      </c>
      <c r="D109" s="6">
        <v>984759</v>
      </c>
      <c r="E109" s="6" t="s">
        <v>4564</v>
      </c>
      <c r="F109" s="6" t="s">
        <v>4566</v>
      </c>
      <c r="G109" s="6" t="s">
        <v>4568</v>
      </c>
      <c r="H109" s="27" t="s">
        <v>1209</v>
      </c>
      <c r="I109" s="27"/>
    </row>
    <row r="110" spans="1:9" ht="16.5">
      <c r="A110" s="66">
        <v>10911</v>
      </c>
      <c r="B110" s="66">
        <v>10911</v>
      </c>
      <c r="C110" s="81">
        <v>10171</v>
      </c>
      <c r="D110" s="6">
        <v>995987</v>
      </c>
      <c r="E110" s="6" t="s">
        <v>4570</v>
      </c>
      <c r="F110" s="6" t="s">
        <v>4572</v>
      </c>
      <c r="G110" s="6" t="s">
        <v>4574</v>
      </c>
      <c r="H110" s="27" t="s">
        <v>1210</v>
      </c>
      <c r="I110" s="27"/>
    </row>
    <row r="111" spans="1:9" ht="16.5">
      <c r="A111" s="66">
        <v>10912</v>
      </c>
      <c r="B111" s="66">
        <v>10912</v>
      </c>
      <c r="C111" s="81">
        <v>10173</v>
      </c>
      <c r="D111" s="6">
        <v>1007007</v>
      </c>
      <c r="E111" s="6" t="s">
        <v>4576</v>
      </c>
      <c r="F111" s="6" t="s">
        <v>4578</v>
      </c>
      <c r="G111" s="6" t="s">
        <v>4580</v>
      </c>
      <c r="H111" s="27" t="s">
        <v>1211</v>
      </c>
      <c r="I111" s="27"/>
    </row>
    <row r="112" spans="1:9" ht="16.5">
      <c r="A112" s="66">
        <v>10913</v>
      </c>
      <c r="B112" s="66">
        <v>10913</v>
      </c>
      <c r="C112" s="81">
        <v>10175</v>
      </c>
      <c r="D112" s="6">
        <v>1026112</v>
      </c>
      <c r="E112" s="6" t="s">
        <v>4582</v>
      </c>
      <c r="F112" s="6" t="s">
        <v>4584</v>
      </c>
      <c r="G112" s="6" t="s">
        <v>4586</v>
      </c>
      <c r="H112" s="27" t="s">
        <v>1212</v>
      </c>
      <c r="I112" s="27"/>
    </row>
    <row r="113" spans="1:9" ht="16.5">
      <c r="A113" s="66">
        <v>10914</v>
      </c>
      <c r="B113" s="66">
        <v>10914</v>
      </c>
      <c r="C113" s="81">
        <v>10177</v>
      </c>
      <c r="D113" s="6">
        <v>1037300</v>
      </c>
      <c r="E113" s="6" t="s">
        <v>4588</v>
      </c>
      <c r="F113" s="6" t="s">
        <v>4590</v>
      </c>
      <c r="G113" s="6" t="s">
        <v>4592</v>
      </c>
      <c r="H113" s="27" t="s">
        <v>1213</v>
      </c>
      <c r="I113" s="27"/>
    </row>
    <row r="114" spans="1:9" ht="16.5">
      <c r="A114" s="66">
        <v>10915</v>
      </c>
      <c r="B114" s="66">
        <v>10915</v>
      </c>
      <c r="C114" s="81">
        <v>10179</v>
      </c>
      <c r="D114" s="6">
        <v>1106273</v>
      </c>
      <c r="E114" s="6" t="s">
        <v>4594</v>
      </c>
      <c r="F114" s="6" t="s">
        <v>4596</v>
      </c>
      <c r="G114" s="6" t="s">
        <v>4598</v>
      </c>
      <c r="H114" s="27" t="s">
        <v>1214</v>
      </c>
      <c r="I114" s="27"/>
    </row>
    <row r="115" spans="1:9" ht="16.5">
      <c r="A115" s="66">
        <v>11001</v>
      </c>
      <c r="B115" s="66">
        <v>11001</v>
      </c>
      <c r="C115" s="81">
        <v>10199</v>
      </c>
      <c r="D115" s="6">
        <v>1184412</v>
      </c>
      <c r="E115" s="6" t="s">
        <v>4600</v>
      </c>
      <c r="F115" s="6" t="s">
        <v>4602</v>
      </c>
      <c r="G115" s="6" t="s">
        <v>4604</v>
      </c>
      <c r="H115" s="27" t="s">
        <v>1215</v>
      </c>
      <c r="I115" s="27"/>
    </row>
    <row r="116" spans="1:9" ht="16.5">
      <c r="A116" s="66">
        <v>11002</v>
      </c>
      <c r="B116" s="66">
        <v>11002</v>
      </c>
      <c r="C116" s="81">
        <v>10204</v>
      </c>
      <c r="D116" s="6">
        <v>1211714</v>
      </c>
      <c r="E116" s="6" t="s">
        <v>4606</v>
      </c>
      <c r="F116" s="6" t="s">
        <v>4608</v>
      </c>
      <c r="G116" s="6" t="s">
        <v>4610</v>
      </c>
      <c r="H116" s="27" t="s">
        <v>1216</v>
      </c>
      <c r="I116" s="27"/>
    </row>
    <row r="117" spans="1:9" ht="16.5">
      <c r="A117" s="66">
        <v>11003</v>
      </c>
      <c r="B117" s="66">
        <v>11003</v>
      </c>
      <c r="C117" s="81">
        <v>10209</v>
      </c>
      <c r="D117" s="6">
        <v>1239438</v>
      </c>
      <c r="E117" s="6" t="s">
        <v>4612</v>
      </c>
      <c r="F117" s="6" t="s">
        <v>4614</v>
      </c>
      <c r="G117" s="6" t="s">
        <v>4616</v>
      </c>
      <c r="H117" s="27" t="s">
        <v>1217</v>
      </c>
      <c r="I117" s="27"/>
    </row>
    <row r="118" spans="1:9" ht="16.5">
      <c r="A118" s="66">
        <v>11004</v>
      </c>
      <c r="B118" s="66">
        <v>11004</v>
      </c>
      <c r="C118" s="81">
        <v>10214</v>
      </c>
      <c r="D118" s="6">
        <v>1277505</v>
      </c>
      <c r="E118" s="6" t="s">
        <v>4618</v>
      </c>
      <c r="F118" s="6" t="s">
        <v>4620</v>
      </c>
      <c r="G118" s="6" t="s">
        <v>4622</v>
      </c>
      <c r="H118" s="27" t="s">
        <v>1218</v>
      </c>
      <c r="I118" s="27"/>
    </row>
    <row r="119" spans="1:9" ht="16.5">
      <c r="A119" s="66">
        <v>11005</v>
      </c>
      <c r="B119" s="66">
        <v>11005</v>
      </c>
      <c r="C119" s="81">
        <v>10219</v>
      </c>
      <c r="D119" s="6">
        <v>1286785</v>
      </c>
      <c r="E119" s="6" t="s">
        <v>4624</v>
      </c>
      <c r="F119" s="6" t="s">
        <v>4626</v>
      </c>
      <c r="G119" s="6" t="s">
        <v>4628</v>
      </c>
      <c r="H119" s="27" t="s">
        <v>1219</v>
      </c>
      <c r="I119" s="27"/>
    </row>
    <row r="120" spans="1:9" ht="16.5">
      <c r="A120" s="66">
        <v>11006</v>
      </c>
      <c r="B120" s="66">
        <v>11006</v>
      </c>
      <c r="C120" s="81">
        <v>10224</v>
      </c>
      <c r="D120" s="6">
        <v>1314173</v>
      </c>
      <c r="E120" s="6" t="s">
        <v>4630</v>
      </c>
      <c r="F120" s="6" t="s">
        <v>4632</v>
      </c>
      <c r="G120" s="6" t="s">
        <v>4634</v>
      </c>
      <c r="H120" s="27" t="s">
        <v>1220</v>
      </c>
      <c r="I120" s="27"/>
    </row>
    <row r="121" spans="1:9" ht="16.5">
      <c r="A121" s="66">
        <v>11007</v>
      </c>
      <c r="B121" s="66">
        <v>11007</v>
      </c>
      <c r="C121" s="81">
        <v>10226</v>
      </c>
      <c r="D121" s="6">
        <v>1320233</v>
      </c>
      <c r="E121" s="6" t="s">
        <v>4636</v>
      </c>
      <c r="F121" s="6" t="s">
        <v>4638</v>
      </c>
      <c r="G121" s="6" t="s">
        <v>4640</v>
      </c>
      <c r="H121" s="27" t="s">
        <v>1221</v>
      </c>
      <c r="I121" s="27"/>
    </row>
    <row r="122" spans="1:9" ht="16.5">
      <c r="A122" s="66">
        <v>11008</v>
      </c>
      <c r="B122" s="66">
        <v>11008</v>
      </c>
      <c r="C122" s="81">
        <v>10228</v>
      </c>
      <c r="D122" s="6">
        <v>1336440</v>
      </c>
      <c r="E122" s="6" t="s">
        <v>4642</v>
      </c>
      <c r="F122" s="6" t="s">
        <v>4644</v>
      </c>
      <c r="G122" s="6" t="s">
        <v>4646</v>
      </c>
      <c r="H122" s="27" t="s">
        <v>1222</v>
      </c>
      <c r="I122" s="27"/>
    </row>
    <row r="123" spans="1:9" ht="16.5">
      <c r="A123" s="66">
        <v>11009</v>
      </c>
      <c r="B123" s="66">
        <v>11009</v>
      </c>
      <c r="C123" s="81">
        <v>10230</v>
      </c>
      <c r="D123" s="6">
        <v>1340700</v>
      </c>
      <c r="E123" s="6" t="s">
        <v>4648</v>
      </c>
      <c r="F123" s="6" t="s">
        <v>4650</v>
      </c>
      <c r="G123" s="6" t="s">
        <v>4652</v>
      </c>
      <c r="H123" s="27" t="s">
        <v>1223</v>
      </c>
      <c r="I123" s="27"/>
    </row>
    <row r="124" spans="1:9" ht="16.5">
      <c r="A124" s="66">
        <v>11010</v>
      </c>
      <c r="B124" s="66">
        <v>11010</v>
      </c>
      <c r="C124" s="81">
        <v>10232</v>
      </c>
      <c r="D124" s="6">
        <v>1355359</v>
      </c>
      <c r="E124" s="6" t="s">
        <v>4654</v>
      </c>
      <c r="F124" s="6" t="s">
        <v>4656</v>
      </c>
      <c r="G124" s="6" t="s">
        <v>4658</v>
      </c>
      <c r="H124" s="27" t="s">
        <v>1224</v>
      </c>
      <c r="I124" s="27"/>
    </row>
    <row r="125" spans="1:9" ht="16.5">
      <c r="A125" s="66">
        <v>11011</v>
      </c>
      <c r="B125" s="66">
        <v>11011</v>
      </c>
      <c r="C125" s="81">
        <v>10234</v>
      </c>
      <c r="D125" s="6">
        <v>1358779</v>
      </c>
      <c r="E125" s="6" t="s">
        <v>4660</v>
      </c>
      <c r="F125" s="6" t="s">
        <v>4662</v>
      </c>
      <c r="G125" s="6" t="s">
        <v>4664</v>
      </c>
      <c r="H125" s="27" t="s">
        <v>1225</v>
      </c>
      <c r="I125" s="27"/>
    </row>
    <row r="126" spans="1:9" ht="16.5">
      <c r="A126" s="66">
        <v>11012</v>
      </c>
      <c r="B126" s="66">
        <v>11012</v>
      </c>
      <c r="C126" s="81">
        <v>10236</v>
      </c>
      <c r="D126" s="6">
        <v>1362367</v>
      </c>
      <c r="E126" s="6" t="s">
        <v>4666</v>
      </c>
      <c r="F126" s="6" t="s">
        <v>4668</v>
      </c>
      <c r="G126" s="6" t="s">
        <v>4670</v>
      </c>
      <c r="H126" s="27" t="s">
        <v>1226</v>
      </c>
      <c r="I126" s="27"/>
    </row>
    <row r="127" spans="1:9" ht="16.5">
      <c r="A127" s="66">
        <v>11013</v>
      </c>
      <c r="B127" s="66">
        <v>11013</v>
      </c>
      <c r="C127" s="81">
        <v>10238</v>
      </c>
      <c r="D127" s="6">
        <v>1376706</v>
      </c>
      <c r="E127" s="6" t="s">
        <v>4672</v>
      </c>
      <c r="F127" s="6" t="s">
        <v>4674</v>
      </c>
      <c r="G127" s="6" t="s">
        <v>4676</v>
      </c>
      <c r="H127" s="27" t="s">
        <v>1227</v>
      </c>
      <c r="I127" s="27"/>
    </row>
    <row r="128" spans="1:9" ht="16.5">
      <c r="A128" s="66">
        <v>11014</v>
      </c>
      <c r="B128" s="66">
        <v>11014</v>
      </c>
      <c r="C128" s="81">
        <v>10240</v>
      </c>
      <c r="D128" s="6">
        <v>1380228</v>
      </c>
      <c r="E128" s="6" t="s">
        <v>4678</v>
      </c>
      <c r="F128" s="6" t="s">
        <v>4680</v>
      </c>
      <c r="G128" s="6" t="s">
        <v>4682</v>
      </c>
      <c r="H128" s="27" t="s">
        <v>1228</v>
      </c>
      <c r="I128" s="27"/>
    </row>
    <row r="129" spans="1:9" ht="16.5">
      <c r="A129" s="66">
        <v>11015</v>
      </c>
      <c r="B129" s="66">
        <v>11015</v>
      </c>
      <c r="C129" s="81">
        <v>10244</v>
      </c>
      <c r="D129" s="6">
        <v>1428828</v>
      </c>
      <c r="E129" s="6" t="s">
        <v>4684</v>
      </c>
      <c r="F129" s="6" t="s">
        <v>4686</v>
      </c>
      <c r="G129" s="6" t="s">
        <v>4688</v>
      </c>
      <c r="H129" s="27" t="s">
        <v>1229</v>
      </c>
      <c r="I129" s="27"/>
    </row>
    <row r="130" spans="1:9" ht="16.5">
      <c r="A130" s="66">
        <v>11101</v>
      </c>
      <c r="B130" s="66">
        <v>11101</v>
      </c>
      <c r="C130" s="81">
        <v>10259</v>
      </c>
      <c r="D130" s="6">
        <v>1510678</v>
      </c>
      <c r="E130" s="6" t="s">
        <v>4690</v>
      </c>
      <c r="F130" s="6" t="s">
        <v>4692</v>
      </c>
      <c r="G130" s="6" t="s">
        <v>4694</v>
      </c>
      <c r="H130" s="27" t="s">
        <v>1230</v>
      </c>
      <c r="I130" s="27"/>
    </row>
    <row r="131" spans="1:9" ht="16.5">
      <c r="A131" s="66">
        <v>11102</v>
      </c>
      <c r="B131" s="66">
        <v>11102</v>
      </c>
      <c r="C131" s="81">
        <v>10264</v>
      </c>
      <c r="D131" s="6">
        <v>1540053</v>
      </c>
      <c r="E131" s="6" t="s">
        <v>4696</v>
      </c>
      <c r="F131" s="6" t="s">
        <v>4698</v>
      </c>
      <c r="G131" s="6" t="s">
        <v>4700</v>
      </c>
      <c r="H131" s="27" t="s">
        <v>1231</v>
      </c>
      <c r="I131" s="27"/>
    </row>
    <row r="132" spans="1:9" ht="16.5">
      <c r="A132" s="66">
        <v>11103</v>
      </c>
      <c r="B132" s="66">
        <v>11103</v>
      </c>
      <c r="C132" s="81">
        <v>10269</v>
      </c>
      <c r="D132" s="6">
        <v>1569358</v>
      </c>
      <c r="E132" s="6" t="s">
        <v>4702</v>
      </c>
      <c r="F132" s="6" t="s">
        <v>4704</v>
      </c>
      <c r="G132" s="6" t="s">
        <v>4706</v>
      </c>
      <c r="H132" s="27" t="s">
        <v>1232</v>
      </c>
      <c r="I132" s="27"/>
    </row>
    <row r="133" spans="1:9" ht="16.5">
      <c r="A133" s="66">
        <v>11104</v>
      </c>
      <c r="B133" s="66">
        <v>11104</v>
      </c>
      <c r="C133" s="81">
        <v>10274</v>
      </c>
      <c r="D133" s="6">
        <v>1606476</v>
      </c>
      <c r="E133" s="6" t="s">
        <v>4708</v>
      </c>
      <c r="F133" s="6" t="s">
        <v>4710</v>
      </c>
      <c r="G133" s="6" t="s">
        <v>4712</v>
      </c>
      <c r="H133" s="27" t="s">
        <v>1233</v>
      </c>
      <c r="I133" s="27"/>
    </row>
    <row r="134" spans="1:9" ht="16.5">
      <c r="A134" s="66">
        <v>11105</v>
      </c>
      <c r="B134" s="66">
        <v>11105</v>
      </c>
      <c r="C134" s="81">
        <v>10279</v>
      </c>
      <c r="D134" s="6">
        <v>1619466</v>
      </c>
      <c r="E134" s="6" t="s">
        <v>4714</v>
      </c>
      <c r="F134" s="6" t="s">
        <v>4716</v>
      </c>
      <c r="G134" s="6" t="s">
        <v>4718</v>
      </c>
      <c r="H134" s="27" t="s">
        <v>1234</v>
      </c>
      <c r="I134" s="27"/>
    </row>
    <row r="135" spans="1:9" ht="16.5">
      <c r="A135" s="66">
        <v>11106</v>
      </c>
      <c r="B135" s="66">
        <v>11106</v>
      </c>
      <c r="C135" s="81">
        <v>10284</v>
      </c>
      <c r="D135" s="6">
        <v>1655971</v>
      </c>
      <c r="E135" s="6" t="s">
        <v>4720</v>
      </c>
      <c r="F135" s="6" t="s">
        <v>4722</v>
      </c>
      <c r="G135" s="6" t="s">
        <v>4724</v>
      </c>
      <c r="H135" s="27" t="s">
        <v>1235</v>
      </c>
      <c r="I135" s="27"/>
    </row>
    <row r="136" spans="1:9" ht="16.5">
      <c r="A136" s="66">
        <v>11107</v>
      </c>
      <c r="B136" s="66">
        <v>11107</v>
      </c>
      <c r="C136" s="81">
        <v>10289</v>
      </c>
      <c r="D136" s="6">
        <v>1684235</v>
      </c>
      <c r="E136" s="6" t="s">
        <v>4726</v>
      </c>
      <c r="F136" s="6" t="s">
        <v>4728</v>
      </c>
      <c r="G136" s="6" t="s">
        <v>4730</v>
      </c>
      <c r="H136" s="27" t="s">
        <v>1236</v>
      </c>
      <c r="I136" s="27"/>
    </row>
    <row r="137" spans="1:9" ht="16.5">
      <c r="A137" s="66">
        <v>11108</v>
      </c>
      <c r="B137" s="66">
        <v>11108</v>
      </c>
      <c r="C137" s="81">
        <v>10291</v>
      </c>
      <c r="D137" s="6">
        <v>1709295</v>
      </c>
      <c r="E137" s="6" t="s">
        <v>4732</v>
      </c>
      <c r="F137" s="6" t="s">
        <v>4734</v>
      </c>
      <c r="G137" s="6" t="s">
        <v>4736</v>
      </c>
      <c r="H137" s="27" t="s">
        <v>1237</v>
      </c>
      <c r="I137" s="27"/>
    </row>
    <row r="138" spans="1:9" ht="16.5">
      <c r="A138" s="66">
        <v>11109</v>
      </c>
      <c r="B138" s="66">
        <v>11109</v>
      </c>
      <c r="C138" s="81">
        <v>10293</v>
      </c>
      <c r="D138" s="6">
        <v>1720135</v>
      </c>
      <c r="E138" s="6" t="s">
        <v>4738</v>
      </c>
      <c r="F138" s="6" t="s">
        <v>4740</v>
      </c>
      <c r="G138" s="6" t="s">
        <v>4742</v>
      </c>
      <c r="H138" s="27" t="s">
        <v>1238</v>
      </c>
      <c r="I138" s="27"/>
    </row>
    <row r="139" spans="1:9" ht="16.5">
      <c r="A139" s="66">
        <v>11110</v>
      </c>
      <c r="B139" s="66">
        <v>11110</v>
      </c>
      <c r="C139" s="81">
        <v>10295</v>
      </c>
      <c r="D139" s="6">
        <v>1744996</v>
      </c>
      <c r="E139" s="6" t="s">
        <v>4744</v>
      </c>
      <c r="F139" s="6" t="s">
        <v>4746</v>
      </c>
      <c r="G139" s="6" t="s">
        <v>4748</v>
      </c>
      <c r="H139" s="27" t="s">
        <v>1239</v>
      </c>
      <c r="I139" s="27"/>
    </row>
    <row r="140" spans="1:9" ht="16.5">
      <c r="A140" s="66">
        <v>11111</v>
      </c>
      <c r="B140" s="66">
        <v>11111</v>
      </c>
      <c r="C140" s="81">
        <v>10297</v>
      </c>
      <c r="D140" s="6">
        <v>1752310</v>
      </c>
      <c r="E140" s="6" t="s">
        <v>4750</v>
      </c>
      <c r="F140" s="6" t="s">
        <v>4752</v>
      </c>
      <c r="G140" s="6" t="s">
        <v>4754</v>
      </c>
      <c r="H140" s="27" t="s">
        <v>1240</v>
      </c>
      <c r="I140" s="27"/>
    </row>
    <row r="141" spans="1:9" ht="16.5">
      <c r="A141" s="66">
        <v>11112</v>
      </c>
      <c r="B141" s="66">
        <v>11112</v>
      </c>
      <c r="C141" s="81">
        <v>10299</v>
      </c>
      <c r="D141" s="6">
        <v>1759618</v>
      </c>
      <c r="E141" s="6" t="s">
        <v>4756</v>
      </c>
      <c r="F141" s="6" t="s">
        <v>4758</v>
      </c>
      <c r="G141" s="6" t="s">
        <v>4760</v>
      </c>
      <c r="H141" s="27" t="s">
        <v>1241</v>
      </c>
      <c r="I141" s="27"/>
    </row>
    <row r="142" spans="1:9" ht="16.5">
      <c r="A142" s="66">
        <v>11113</v>
      </c>
      <c r="B142" s="66">
        <v>11113</v>
      </c>
      <c r="C142" s="81">
        <v>10301</v>
      </c>
      <c r="D142" s="6">
        <v>1778878</v>
      </c>
      <c r="E142" s="6" t="s">
        <v>4762</v>
      </c>
      <c r="F142" s="6" t="s">
        <v>4764</v>
      </c>
      <c r="G142" s="6" t="s">
        <v>4766</v>
      </c>
      <c r="H142" s="27" t="s">
        <v>1242</v>
      </c>
      <c r="I142" s="27"/>
    </row>
    <row r="143" spans="1:9" ht="16.5">
      <c r="A143" s="66">
        <v>11114</v>
      </c>
      <c r="B143" s="66">
        <v>11114</v>
      </c>
      <c r="C143" s="81">
        <v>10303</v>
      </c>
      <c r="D143" s="6">
        <v>1782460</v>
      </c>
      <c r="E143" s="6" t="s">
        <v>4768</v>
      </c>
      <c r="F143" s="6" t="s">
        <v>4770</v>
      </c>
      <c r="G143" s="6" t="s">
        <v>4772</v>
      </c>
      <c r="H143" s="27" t="s">
        <v>1243</v>
      </c>
      <c r="I143" s="27"/>
    </row>
    <row r="144" spans="1:9" ht="16.5">
      <c r="A144" s="66">
        <v>11115</v>
      </c>
      <c r="B144" s="66">
        <v>11115</v>
      </c>
      <c r="C144" s="81">
        <v>10309</v>
      </c>
      <c r="D144" s="6">
        <v>1836112</v>
      </c>
      <c r="E144" s="6" t="s">
        <v>4774</v>
      </c>
      <c r="F144" s="6" t="s">
        <v>4776</v>
      </c>
      <c r="G144" s="6" t="s">
        <v>4778</v>
      </c>
      <c r="H144" s="27" t="s">
        <v>1244</v>
      </c>
      <c r="I144" s="27"/>
    </row>
    <row r="145" spans="1:9" ht="16.5">
      <c r="A145" s="66">
        <v>11201</v>
      </c>
      <c r="B145" s="66">
        <v>11201</v>
      </c>
      <c r="C145" s="81">
        <v>10329</v>
      </c>
      <c r="D145" s="6">
        <v>1921446</v>
      </c>
      <c r="E145" s="6" t="s">
        <v>4780</v>
      </c>
      <c r="F145" s="6" t="s">
        <v>4782</v>
      </c>
      <c r="G145" s="6" t="s">
        <v>4784</v>
      </c>
      <c r="H145" s="27" t="s">
        <v>1245</v>
      </c>
      <c r="I145" s="27"/>
    </row>
    <row r="146" spans="1:9" ht="16.5">
      <c r="A146" s="66">
        <v>11202</v>
      </c>
      <c r="B146" s="66">
        <v>11202</v>
      </c>
      <c r="C146" s="81">
        <v>10334</v>
      </c>
      <c r="D146" s="6">
        <v>1954916</v>
      </c>
      <c r="E146" s="6" t="s">
        <v>4786</v>
      </c>
      <c r="F146" s="6" t="s">
        <v>4788</v>
      </c>
      <c r="G146" s="6" t="s">
        <v>4790</v>
      </c>
      <c r="H146" s="27" t="s">
        <v>1246</v>
      </c>
      <c r="I146" s="27"/>
    </row>
    <row r="147" spans="1:9" ht="16.5">
      <c r="A147" s="66">
        <v>11203</v>
      </c>
      <c r="B147" s="66">
        <v>11203</v>
      </c>
      <c r="C147" s="81">
        <v>10339</v>
      </c>
      <c r="D147" s="6">
        <v>1988374</v>
      </c>
      <c r="E147" s="6" t="s">
        <v>4792</v>
      </c>
      <c r="F147" s="6" t="s">
        <v>4794</v>
      </c>
      <c r="G147" s="6" t="s">
        <v>4796</v>
      </c>
      <c r="H147" s="27" t="s">
        <v>1247</v>
      </c>
      <c r="I147" s="27"/>
    </row>
    <row r="148" spans="1:9" ht="16.5">
      <c r="A148" s="66">
        <v>11204</v>
      </c>
      <c r="B148" s="66">
        <v>11204</v>
      </c>
      <c r="C148" s="81">
        <v>10344</v>
      </c>
      <c r="D148" s="6">
        <v>2038514</v>
      </c>
      <c r="E148" s="6" t="s">
        <v>4798</v>
      </c>
      <c r="F148" s="6" t="s">
        <v>4800</v>
      </c>
      <c r="G148" s="6" t="s">
        <v>4802</v>
      </c>
      <c r="H148" s="27" t="s">
        <v>1248</v>
      </c>
      <c r="I148" s="27"/>
    </row>
    <row r="149" spans="1:9" ht="16.5">
      <c r="A149" s="66">
        <v>11205</v>
      </c>
      <c r="B149" s="66">
        <v>11205</v>
      </c>
      <c r="C149" s="81">
        <v>10349</v>
      </c>
      <c r="D149" s="6">
        <v>2056094</v>
      </c>
      <c r="E149" s="6" t="s">
        <v>4804</v>
      </c>
      <c r="F149" s="6" t="s">
        <v>4806</v>
      </c>
      <c r="G149" s="6" t="s">
        <v>4808</v>
      </c>
      <c r="H149" s="27" t="s">
        <v>1249</v>
      </c>
      <c r="I149" s="27"/>
    </row>
    <row r="150" spans="1:9" ht="16.5">
      <c r="A150" s="66">
        <v>11206</v>
      </c>
      <c r="B150" s="66">
        <v>11206</v>
      </c>
      <c r="C150" s="81">
        <v>10354</v>
      </c>
      <c r="D150" s="6">
        <v>2084436</v>
      </c>
      <c r="E150" s="6" t="s">
        <v>4810</v>
      </c>
      <c r="F150" s="6" t="s">
        <v>4812</v>
      </c>
      <c r="G150" s="6" t="s">
        <v>4814</v>
      </c>
      <c r="H150" s="27" t="s">
        <v>1250</v>
      </c>
      <c r="I150" s="27"/>
    </row>
    <row r="151" spans="1:9" ht="16.5">
      <c r="A151" s="66">
        <v>11207</v>
      </c>
      <c r="B151" s="66">
        <v>11207</v>
      </c>
      <c r="C151" s="81">
        <v>10356</v>
      </c>
      <c r="D151" s="6">
        <v>2088336</v>
      </c>
      <c r="E151" s="6" t="s">
        <v>4816</v>
      </c>
      <c r="F151" s="6" t="s">
        <v>4818</v>
      </c>
      <c r="G151" s="6" t="s">
        <v>4820</v>
      </c>
      <c r="H151" s="27" t="s">
        <v>1251</v>
      </c>
      <c r="I151" s="27"/>
    </row>
    <row r="152" spans="1:9" ht="16.5">
      <c r="A152" s="66">
        <v>11208</v>
      </c>
      <c r="B152" s="66">
        <v>11208</v>
      </c>
      <c r="C152" s="81">
        <v>10358</v>
      </c>
      <c r="D152" s="6">
        <v>2109399</v>
      </c>
      <c r="E152" s="6" t="s">
        <v>4822</v>
      </c>
      <c r="F152" s="6" t="s">
        <v>4824</v>
      </c>
      <c r="G152" s="6" t="s">
        <v>4826</v>
      </c>
      <c r="H152" s="27" t="s">
        <v>1252</v>
      </c>
      <c r="I152" s="27"/>
    </row>
    <row r="153" spans="1:9" ht="16.5">
      <c r="A153" s="66">
        <v>11209</v>
      </c>
      <c r="B153" s="66">
        <v>11209</v>
      </c>
      <c r="C153" s="81">
        <v>10360</v>
      </c>
      <c r="D153" s="6">
        <v>2114933</v>
      </c>
      <c r="E153" s="6" t="s">
        <v>4828</v>
      </c>
      <c r="F153" s="6" t="s">
        <v>4830</v>
      </c>
      <c r="G153" s="6" t="s">
        <v>4832</v>
      </c>
      <c r="H153" s="27" t="s">
        <v>1253</v>
      </c>
      <c r="I153" s="27"/>
    </row>
    <row r="154" spans="1:9" ht="16.5">
      <c r="A154" s="66">
        <v>11210</v>
      </c>
      <c r="B154" s="66">
        <v>11210</v>
      </c>
      <c r="C154" s="81">
        <v>10362</v>
      </c>
      <c r="D154" s="6">
        <v>2138535</v>
      </c>
      <c r="E154" s="6" t="s">
        <v>4834</v>
      </c>
      <c r="F154" s="6" t="s">
        <v>4836</v>
      </c>
      <c r="G154" s="6" t="s">
        <v>4838</v>
      </c>
      <c r="H154" s="27" t="s">
        <v>1254</v>
      </c>
      <c r="I154" s="27"/>
    </row>
    <row r="155" spans="1:9" ht="16.5">
      <c r="A155" s="66">
        <v>11211</v>
      </c>
      <c r="B155" s="66">
        <v>11211</v>
      </c>
      <c r="C155" s="81">
        <v>10364</v>
      </c>
      <c r="D155" s="6">
        <v>2141763</v>
      </c>
      <c r="E155" s="6" t="s">
        <v>4840</v>
      </c>
      <c r="F155" s="6" t="s">
        <v>4842</v>
      </c>
      <c r="G155" s="6" t="s">
        <v>4844</v>
      </c>
      <c r="H155" s="27" t="s">
        <v>1255</v>
      </c>
      <c r="I155" s="27"/>
    </row>
    <row r="156" spans="1:9" ht="16.5">
      <c r="A156" s="66">
        <v>11212</v>
      </c>
      <c r="B156" s="66">
        <v>11212</v>
      </c>
      <c r="C156" s="81">
        <v>10366</v>
      </c>
      <c r="D156" s="6">
        <v>2145111</v>
      </c>
      <c r="E156" s="6" t="s">
        <v>4846</v>
      </c>
      <c r="F156" s="6" t="s">
        <v>4848</v>
      </c>
      <c r="G156" s="6" t="s">
        <v>4850</v>
      </c>
      <c r="H156" s="66" t="s">
        <v>1256</v>
      </c>
      <c r="I156" s="66"/>
    </row>
    <row r="157" spans="1:9" ht="16.5">
      <c r="A157" s="66">
        <v>11213</v>
      </c>
      <c r="B157" s="66">
        <v>11213</v>
      </c>
      <c r="C157" s="81">
        <v>10368</v>
      </c>
      <c r="D157" s="6">
        <v>2165476</v>
      </c>
      <c r="E157" s="6" t="s">
        <v>4852</v>
      </c>
      <c r="F157" s="6" t="s">
        <v>4854</v>
      </c>
      <c r="G157" s="6" t="s">
        <v>4856</v>
      </c>
      <c r="H157" s="66" t="s">
        <v>1257</v>
      </c>
      <c r="I157" s="66"/>
    </row>
    <row r="158" spans="1:9" ht="16.5">
      <c r="A158" s="66">
        <v>11214</v>
      </c>
      <c r="B158" s="66">
        <v>11214</v>
      </c>
      <c r="C158" s="81">
        <v>10370</v>
      </c>
      <c r="D158" s="6">
        <v>2169238</v>
      </c>
      <c r="E158" s="6" t="s">
        <v>4858</v>
      </c>
      <c r="F158" s="6" t="s">
        <v>4860</v>
      </c>
      <c r="G158" s="6" t="s">
        <v>4862</v>
      </c>
      <c r="H158" s="66" t="s">
        <v>1258</v>
      </c>
      <c r="I158" s="66"/>
    </row>
    <row r="159" spans="1:9" ht="16.5">
      <c r="A159" s="66">
        <v>11215</v>
      </c>
      <c r="B159" s="66">
        <v>11215</v>
      </c>
      <c r="C159" s="81">
        <v>10374</v>
      </c>
      <c r="D159" s="6">
        <v>2214124</v>
      </c>
      <c r="E159" s="6" t="s">
        <v>4864</v>
      </c>
      <c r="F159" s="6" t="s">
        <v>4866</v>
      </c>
      <c r="G159" s="6" t="s">
        <v>4868</v>
      </c>
      <c r="H159" s="66" t="s">
        <v>1259</v>
      </c>
      <c r="I159" s="66"/>
    </row>
    <row r="160" spans="1:9" ht="16.5">
      <c r="A160" s="66">
        <v>11301</v>
      </c>
      <c r="B160" s="66">
        <v>11301</v>
      </c>
      <c r="C160" s="81">
        <v>10389</v>
      </c>
      <c r="D160" s="6">
        <v>2483133</v>
      </c>
      <c r="E160" s="6" t="s">
        <v>4870</v>
      </c>
      <c r="F160" s="6" t="s">
        <v>4872</v>
      </c>
      <c r="G160" s="6" t="s">
        <v>4874</v>
      </c>
      <c r="H160" s="66" t="s">
        <v>1260</v>
      </c>
      <c r="I160" s="66"/>
    </row>
    <row r="161" spans="1:9" ht="16.5">
      <c r="A161" s="66">
        <v>11302</v>
      </c>
      <c r="B161" s="66">
        <v>11302</v>
      </c>
      <c r="C161" s="81">
        <v>10394</v>
      </c>
      <c r="D161" s="6">
        <v>2522676</v>
      </c>
      <c r="E161" s="6" t="s">
        <v>4876</v>
      </c>
      <c r="F161" s="6" t="s">
        <v>4878</v>
      </c>
      <c r="G161" s="6" t="s">
        <v>4880</v>
      </c>
      <c r="H161" s="66" t="s">
        <v>1261</v>
      </c>
      <c r="I161" s="66"/>
    </row>
    <row r="162" spans="1:9" ht="16.5">
      <c r="A162" s="66">
        <v>11303</v>
      </c>
      <c r="B162" s="66">
        <v>11303</v>
      </c>
      <c r="C162" s="81">
        <v>10399</v>
      </c>
      <c r="D162" s="6">
        <v>2562219</v>
      </c>
      <c r="E162" s="6" t="s">
        <v>4882</v>
      </c>
      <c r="F162" s="6" t="s">
        <v>4884</v>
      </c>
      <c r="G162" s="6" t="s">
        <v>4886</v>
      </c>
      <c r="H162" s="66" t="s">
        <v>1262</v>
      </c>
      <c r="I162" s="66"/>
    </row>
    <row r="163" spans="1:9" ht="16.5">
      <c r="A163" s="66">
        <v>11304</v>
      </c>
      <c r="B163" s="66">
        <v>11304</v>
      </c>
      <c r="C163" s="81">
        <v>10404</v>
      </c>
      <c r="D163" s="6">
        <v>2619020</v>
      </c>
      <c r="E163" s="6" t="s">
        <v>4888</v>
      </c>
      <c r="F163" s="6" t="s">
        <v>4890</v>
      </c>
      <c r="G163" s="6" t="s">
        <v>4892</v>
      </c>
      <c r="H163" s="66" t="s">
        <v>1263</v>
      </c>
      <c r="I163" s="66"/>
    </row>
    <row r="164" spans="1:9" ht="16.5">
      <c r="A164" s="66">
        <v>11305</v>
      </c>
      <c r="B164" s="66">
        <v>11305</v>
      </c>
      <c r="C164" s="81">
        <v>10409</v>
      </c>
      <c r="D164" s="6">
        <v>2626100</v>
      </c>
      <c r="E164" s="6" t="s">
        <v>4894</v>
      </c>
      <c r="F164" s="6" t="s">
        <v>4896</v>
      </c>
      <c r="G164" s="6" t="s">
        <v>4898</v>
      </c>
      <c r="H164" s="66" t="s">
        <v>1264</v>
      </c>
      <c r="I164" s="66"/>
    </row>
    <row r="165" spans="1:9" ht="16.5">
      <c r="A165" s="66">
        <v>11306</v>
      </c>
      <c r="B165" s="66">
        <v>11306</v>
      </c>
      <c r="C165" s="81">
        <v>10414</v>
      </c>
      <c r="D165" s="6">
        <v>2666218</v>
      </c>
      <c r="E165" s="6" t="s">
        <v>4900</v>
      </c>
      <c r="F165" s="6" t="s">
        <v>4902</v>
      </c>
      <c r="G165" s="6" t="s">
        <v>4904</v>
      </c>
      <c r="H165" s="66" t="s">
        <v>1265</v>
      </c>
      <c r="I165" s="66"/>
    </row>
    <row r="166" spans="1:9" ht="16.5">
      <c r="A166" s="66">
        <v>11307</v>
      </c>
      <c r="B166" s="66">
        <v>11307</v>
      </c>
      <c r="C166" s="81">
        <v>10419</v>
      </c>
      <c r="D166" s="6">
        <v>2693698</v>
      </c>
      <c r="E166" s="6" t="s">
        <v>4906</v>
      </c>
      <c r="F166" s="6" t="s">
        <v>4908</v>
      </c>
      <c r="G166" s="6" t="s">
        <v>4910</v>
      </c>
      <c r="H166" s="66" t="s">
        <v>1266</v>
      </c>
      <c r="I166" s="66"/>
    </row>
    <row r="167" spans="1:9" ht="16.5">
      <c r="A167" s="66">
        <v>11308</v>
      </c>
      <c r="B167" s="66">
        <v>11308</v>
      </c>
      <c r="C167" s="81">
        <v>10424</v>
      </c>
      <c r="D167" s="6">
        <v>2747415</v>
      </c>
      <c r="E167" s="6" t="s">
        <v>4912</v>
      </c>
      <c r="F167" s="6" t="s">
        <v>4914</v>
      </c>
      <c r="G167" s="6" t="s">
        <v>4916</v>
      </c>
      <c r="H167" s="66" t="s">
        <v>1267</v>
      </c>
      <c r="I167" s="66"/>
    </row>
    <row r="168" spans="1:9" ht="16.5">
      <c r="A168" s="66">
        <v>11309</v>
      </c>
      <c r="B168" s="66">
        <v>11309</v>
      </c>
      <c r="C168" s="81">
        <v>10429</v>
      </c>
      <c r="D168" s="6">
        <v>2775155</v>
      </c>
      <c r="E168" s="6" t="s">
        <v>4918</v>
      </c>
      <c r="F168" s="6" t="s">
        <v>4920</v>
      </c>
      <c r="G168" s="6" t="s">
        <v>4922</v>
      </c>
      <c r="H168" s="66" t="s">
        <v>1268</v>
      </c>
      <c r="I168" s="66"/>
    </row>
    <row r="169" spans="1:9" ht="16.5">
      <c r="A169" s="66">
        <v>11310</v>
      </c>
      <c r="B169" s="66">
        <v>11310</v>
      </c>
      <c r="C169" s="81">
        <v>10434</v>
      </c>
      <c r="D169" s="6">
        <v>2822683</v>
      </c>
      <c r="E169" s="6" t="s">
        <v>4924</v>
      </c>
      <c r="F169" s="6" t="s">
        <v>4926</v>
      </c>
      <c r="G169" s="6" t="s">
        <v>4928</v>
      </c>
      <c r="H169" s="66" t="s">
        <v>1269</v>
      </c>
      <c r="I169" s="66"/>
    </row>
    <row r="170" spans="1:9" ht="16.5">
      <c r="A170" s="66">
        <v>11311</v>
      </c>
      <c r="B170" s="66">
        <v>11311</v>
      </c>
      <c r="C170" s="81">
        <v>10439</v>
      </c>
      <c r="D170" s="6">
        <v>2835547</v>
      </c>
      <c r="E170" s="6" t="s">
        <v>4930</v>
      </c>
      <c r="F170" s="6" t="s">
        <v>4932</v>
      </c>
      <c r="G170" s="6" t="s">
        <v>4934</v>
      </c>
      <c r="H170" s="66" t="s">
        <v>1270</v>
      </c>
      <c r="I170" s="66"/>
    </row>
    <row r="171" spans="1:9" ht="16.5">
      <c r="A171" s="66">
        <v>11312</v>
      </c>
      <c r="B171" s="66">
        <v>11312</v>
      </c>
      <c r="C171" s="81">
        <v>10444</v>
      </c>
      <c r="D171" s="6">
        <v>2845597</v>
      </c>
      <c r="E171" s="6" t="s">
        <v>4936</v>
      </c>
      <c r="F171" s="6" t="s">
        <v>4938</v>
      </c>
      <c r="G171" s="6" t="s">
        <v>4940</v>
      </c>
      <c r="H171" s="66" t="s">
        <v>1271</v>
      </c>
      <c r="I171" s="66"/>
    </row>
    <row r="172" spans="1:9" ht="16.5">
      <c r="A172" s="66">
        <v>11313</v>
      </c>
      <c r="B172" s="66">
        <v>11313</v>
      </c>
      <c r="C172" s="81">
        <v>10449</v>
      </c>
      <c r="D172" s="6">
        <v>2903813</v>
      </c>
      <c r="E172" s="6" t="s">
        <v>4942</v>
      </c>
      <c r="F172" s="6" t="s">
        <v>4944</v>
      </c>
      <c r="G172" s="6" t="s">
        <v>4946</v>
      </c>
      <c r="H172" s="66" t="s">
        <v>1272</v>
      </c>
      <c r="I172" s="66"/>
    </row>
    <row r="173" spans="1:9" ht="16.5">
      <c r="A173" s="66">
        <v>11314</v>
      </c>
      <c r="B173" s="66">
        <v>11314</v>
      </c>
      <c r="C173" s="81">
        <v>10454</v>
      </c>
      <c r="D173" s="6">
        <v>2936293</v>
      </c>
      <c r="E173" s="6" t="s">
        <v>4948</v>
      </c>
      <c r="F173" s="6" t="s">
        <v>4950</v>
      </c>
      <c r="G173" s="6" t="s">
        <v>4952</v>
      </c>
      <c r="H173" s="66" t="s">
        <v>1273</v>
      </c>
      <c r="I173" s="66"/>
    </row>
    <row r="174" spans="1:9" ht="16.5">
      <c r="A174" s="66">
        <v>11315</v>
      </c>
      <c r="B174" s="66">
        <v>11315</v>
      </c>
      <c r="C174" s="81">
        <v>10459</v>
      </c>
      <c r="D174" s="6">
        <v>3004696</v>
      </c>
      <c r="E174" s="6" t="s">
        <v>4954</v>
      </c>
      <c r="F174" s="6" t="s">
        <v>4956</v>
      </c>
      <c r="G174" s="6" t="s">
        <v>4958</v>
      </c>
      <c r="H174" s="66" t="s">
        <v>1274</v>
      </c>
      <c r="I174" s="66"/>
    </row>
    <row r="175" spans="1:9" ht="16.5">
      <c r="A175" s="66">
        <v>11401</v>
      </c>
      <c r="B175" s="66">
        <v>11401</v>
      </c>
      <c r="C175" s="81">
        <v>10499</v>
      </c>
      <c r="D175" s="6">
        <v>3207479</v>
      </c>
      <c r="E175" s="6" t="s">
        <v>4960</v>
      </c>
      <c r="F175" s="6" t="s">
        <v>4962</v>
      </c>
      <c r="G175" s="6" t="s">
        <v>4964</v>
      </c>
      <c r="H175" s="66" t="s">
        <v>1275</v>
      </c>
      <c r="I175" s="66"/>
    </row>
    <row r="176" spans="1:9" ht="16.5">
      <c r="A176" s="66">
        <v>11402</v>
      </c>
      <c r="B176" s="66">
        <v>11402</v>
      </c>
      <c r="C176" s="81">
        <v>10504</v>
      </c>
      <c r="D176" s="6">
        <v>3252845</v>
      </c>
      <c r="E176" s="6" t="s">
        <v>4966</v>
      </c>
      <c r="F176" s="6" t="s">
        <v>4968</v>
      </c>
      <c r="G176" s="6" t="s">
        <v>4970</v>
      </c>
      <c r="H176" s="66" t="s">
        <v>1276</v>
      </c>
      <c r="I176" s="66"/>
    </row>
    <row r="177" spans="1:9" ht="16.5">
      <c r="A177" s="66">
        <v>11403</v>
      </c>
      <c r="B177" s="66">
        <v>11403</v>
      </c>
      <c r="C177" s="81">
        <v>10509</v>
      </c>
      <c r="D177" s="6">
        <v>3299445</v>
      </c>
      <c r="E177" s="6" t="s">
        <v>4972</v>
      </c>
      <c r="F177" s="6" t="s">
        <v>4974</v>
      </c>
      <c r="G177" s="6" t="s">
        <v>4976</v>
      </c>
      <c r="H177" s="66" t="s">
        <v>1277</v>
      </c>
      <c r="I177" s="66"/>
    </row>
    <row r="178" spans="1:9" ht="16.5">
      <c r="A178" s="66">
        <v>11404</v>
      </c>
      <c r="B178" s="66">
        <v>11404</v>
      </c>
      <c r="C178" s="81">
        <v>10514</v>
      </c>
      <c r="D178" s="6">
        <v>3375614</v>
      </c>
      <c r="E178" s="6" t="s">
        <v>4978</v>
      </c>
      <c r="F178" s="6" t="s">
        <v>4980</v>
      </c>
      <c r="G178" s="6" t="s">
        <v>4982</v>
      </c>
      <c r="H178" s="66" t="s">
        <v>1278</v>
      </c>
      <c r="I178" s="66"/>
    </row>
    <row r="179" spans="1:9" ht="16.5">
      <c r="A179" s="66">
        <v>11405</v>
      </c>
      <c r="B179" s="66">
        <v>11405</v>
      </c>
      <c r="C179" s="81">
        <v>10519</v>
      </c>
      <c r="D179" s="6">
        <v>3393734</v>
      </c>
      <c r="E179" s="6" t="s">
        <v>4984</v>
      </c>
      <c r="F179" s="6" t="s">
        <v>4986</v>
      </c>
      <c r="G179" s="6" t="s">
        <v>4988</v>
      </c>
      <c r="H179" s="66" t="s">
        <v>1279</v>
      </c>
      <c r="I179" s="66"/>
    </row>
    <row r="180" spans="1:9" ht="16.5">
      <c r="A180" s="66">
        <v>11406</v>
      </c>
      <c r="B180" s="66">
        <v>11406</v>
      </c>
      <c r="C180" s="81">
        <v>10524</v>
      </c>
      <c r="D180" s="6">
        <v>3441925</v>
      </c>
      <c r="E180" s="6" t="s">
        <v>4990</v>
      </c>
      <c r="F180" s="6" t="s">
        <v>4992</v>
      </c>
      <c r="G180" s="6" t="s">
        <v>4994</v>
      </c>
      <c r="H180" s="66" t="s">
        <v>1280</v>
      </c>
      <c r="I180" s="66"/>
    </row>
    <row r="181" spans="1:9" ht="16.5">
      <c r="A181" s="66">
        <v>11407</v>
      </c>
      <c r="B181" s="66">
        <v>11407</v>
      </c>
      <c r="C181" s="81">
        <v>10529</v>
      </c>
      <c r="D181" s="6">
        <v>3458793</v>
      </c>
      <c r="E181" s="6" t="s">
        <v>4996</v>
      </c>
      <c r="F181" s="6" t="s">
        <v>4998</v>
      </c>
      <c r="G181" s="6" t="s">
        <v>5000</v>
      </c>
      <c r="H181" s="66" t="s">
        <v>1281</v>
      </c>
      <c r="I181" s="66"/>
    </row>
    <row r="182" spans="1:9" ht="16.5">
      <c r="A182" s="66">
        <v>11408</v>
      </c>
      <c r="B182" s="66">
        <v>11408</v>
      </c>
      <c r="C182" s="81">
        <v>10534</v>
      </c>
      <c r="D182" s="6">
        <v>3507024</v>
      </c>
      <c r="E182" s="6" t="s">
        <v>5002</v>
      </c>
      <c r="F182" s="6" t="s">
        <v>5004</v>
      </c>
      <c r="G182" s="6" t="s">
        <v>5006</v>
      </c>
      <c r="H182" s="66" t="s">
        <v>1282</v>
      </c>
      <c r="I182" s="66"/>
    </row>
    <row r="183" spans="1:9" ht="16.5">
      <c r="A183" s="66">
        <v>11409</v>
      </c>
      <c r="B183" s="66">
        <v>11409</v>
      </c>
      <c r="C183" s="81">
        <v>10539</v>
      </c>
      <c r="D183" s="6">
        <v>3516894</v>
      </c>
      <c r="E183" s="6" t="s">
        <v>5008</v>
      </c>
      <c r="F183" s="6" t="s">
        <v>5010</v>
      </c>
      <c r="G183" s="6" t="s">
        <v>5012</v>
      </c>
      <c r="H183" s="66" t="s">
        <v>1283</v>
      </c>
      <c r="I183" s="66"/>
    </row>
    <row r="184" spans="1:9" ht="16.5">
      <c r="A184" s="66">
        <v>11410</v>
      </c>
      <c r="B184" s="66">
        <v>11410</v>
      </c>
      <c r="C184" s="81">
        <v>10544</v>
      </c>
      <c r="D184" s="6">
        <v>3555760</v>
      </c>
      <c r="E184" s="6" t="s">
        <v>5014</v>
      </c>
      <c r="F184" s="6" t="s">
        <v>5016</v>
      </c>
      <c r="G184" s="6" t="s">
        <v>5018</v>
      </c>
      <c r="H184" s="66" t="s">
        <v>1284</v>
      </c>
      <c r="I184" s="66"/>
    </row>
    <row r="185" spans="1:9" ht="16.5">
      <c r="A185" s="66">
        <v>11411</v>
      </c>
      <c r="B185" s="66">
        <v>11411</v>
      </c>
      <c r="C185" s="81">
        <v>10549</v>
      </c>
      <c r="D185" s="6">
        <v>3572740</v>
      </c>
      <c r="E185" s="6" t="s">
        <v>5020</v>
      </c>
      <c r="F185" s="6" t="s">
        <v>5022</v>
      </c>
      <c r="G185" s="6" t="s">
        <v>5024</v>
      </c>
      <c r="H185" s="66" t="s">
        <v>1285</v>
      </c>
      <c r="I185" s="66"/>
    </row>
    <row r="186" spans="1:9" ht="16.5">
      <c r="A186" s="66">
        <v>11412</v>
      </c>
      <c r="B186" s="66">
        <v>11412</v>
      </c>
      <c r="C186" s="81">
        <v>10554</v>
      </c>
      <c r="D186" s="6">
        <v>3588760</v>
      </c>
      <c r="E186" s="6" t="s">
        <v>5026</v>
      </c>
      <c r="F186" s="6" t="s">
        <v>5028</v>
      </c>
      <c r="G186" s="6" t="s">
        <v>5030</v>
      </c>
      <c r="H186" s="66" t="s">
        <v>1286</v>
      </c>
      <c r="I186" s="66"/>
    </row>
    <row r="187" spans="1:9" ht="16.5">
      <c r="A187" s="66">
        <v>11413</v>
      </c>
      <c r="B187" s="66">
        <v>11413</v>
      </c>
      <c r="C187" s="81">
        <v>10559</v>
      </c>
      <c r="D187" s="6">
        <v>3631002</v>
      </c>
      <c r="E187" s="6" t="s">
        <v>5032</v>
      </c>
      <c r="F187" s="6" t="s">
        <v>5034</v>
      </c>
      <c r="G187" s="6" t="s">
        <v>5036</v>
      </c>
      <c r="H187" s="66" t="s">
        <v>1287</v>
      </c>
      <c r="I187" s="66"/>
    </row>
    <row r="188" spans="1:9" ht="16.5">
      <c r="A188" s="66">
        <v>11414</v>
      </c>
      <c r="B188" s="66">
        <v>11414</v>
      </c>
      <c r="C188" s="81">
        <v>10564</v>
      </c>
      <c r="D188" s="6">
        <v>3639450</v>
      </c>
      <c r="E188" s="6" t="s">
        <v>5038</v>
      </c>
      <c r="F188" s="6" t="s">
        <v>5040</v>
      </c>
      <c r="G188" s="6" t="s">
        <v>5042</v>
      </c>
      <c r="H188" s="66" t="s">
        <v>1288</v>
      </c>
      <c r="I188" s="66"/>
    </row>
    <row r="189" spans="1:9" ht="16.5">
      <c r="A189" s="66">
        <v>11415</v>
      </c>
      <c r="B189" s="66">
        <v>11415</v>
      </c>
      <c r="C189" s="81">
        <v>10579</v>
      </c>
      <c r="D189" s="6">
        <v>3775570</v>
      </c>
      <c r="E189" s="6" t="s">
        <v>5044</v>
      </c>
      <c r="F189" s="6" t="s">
        <v>5046</v>
      </c>
      <c r="G189" s="6" t="s">
        <v>5048</v>
      </c>
      <c r="H189" s="66" t="s">
        <v>1289</v>
      </c>
      <c r="I189" s="66"/>
    </row>
    <row r="190" spans="1:9" ht="16.5">
      <c r="A190" s="66">
        <v>11501</v>
      </c>
      <c r="B190" s="66">
        <v>11501</v>
      </c>
      <c r="C190" s="81">
        <v>10624</v>
      </c>
      <c r="D190" s="6">
        <v>4030460</v>
      </c>
      <c r="E190" s="6" t="s">
        <v>5050</v>
      </c>
      <c r="F190" s="6" t="s">
        <v>5052</v>
      </c>
      <c r="G190" s="6" t="s">
        <v>5054</v>
      </c>
      <c r="H190" s="66" t="s">
        <v>1290</v>
      </c>
      <c r="I190" s="66"/>
    </row>
    <row r="191" spans="1:9" ht="16.5">
      <c r="A191" s="66">
        <v>11502</v>
      </c>
      <c r="B191" s="66">
        <v>11502</v>
      </c>
      <c r="C191" s="81">
        <v>10629</v>
      </c>
      <c r="D191" s="6">
        <v>4093767</v>
      </c>
      <c r="E191" s="6" t="s">
        <v>5056</v>
      </c>
      <c r="F191" s="6" t="s">
        <v>5058</v>
      </c>
      <c r="G191" s="6" t="s">
        <v>5060</v>
      </c>
      <c r="H191" s="66" t="s">
        <v>1291</v>
      </c>
      <c r="I191" s="66"/>
    </row>
    <row r="192" spans="1:9" ht="16.5">
      <c r="A192" s="66">
        <v>11503</v>
      </c>
      <c r="B192" s="66">
        <v>11503</v>
      </c>
      <c r="C192" s="81">
        <v>10634</v>
      </c>
      <c r="D192" s="6">
        <v>4157082</v>
      </c>
      <c r="E192" s="6" t="s">
        <v>5062</v>
      </c>
      <c r="F192" s="6" t="s">
        <v>5064</v>
      </c>
      <c r="G192" s="6" t="s">
        <v>5066</v>
      </c>
      <c r="H192" s="66" t="s">
        <v>1292</v>
      </c>
      <c r="I192" s="66"/>
    </row>
    <row r="193" spans="1:9" ht="16.5">
      <c r="A193" s="66">
        <v>11504</v>
      </c>
      <c r="B193" s="66">
        <v>11504</v>
      </c>
      <c r="C193" s="81">
        <v>10639</v>
      </c>
      <c r="D193" s="6">
        <v>4237190</v>
      </c>
      <c r="E193" s="6" t="s">
        <v>5068</v>
      </c>
      <c r="F193" s="6" t="s">
        <v>5070</v>
      </c>
      <c r="G193" s="6" t="s">
        <v>5072</v>
      </c>
      <c r="H193" s="66" t="s">
        <v>1293</v>
      </c>
      <c r="I193" s="66"/>
    </row>
    <row r="194" spans="1:9" ht="16.5">
      <c r="A194" s="66">
        <v>11505</v>
      </c>
      <c r="B194" s="66">
        <v>11505</v>
      </c>
      <c r="C194" s="81">
        <v>10644</v>
      </c>
      <c r="D194" s="6">
        <v>4246268</v>
      </c>
      <c r="E194" s="6" t="s">
        <v>5074</v>
      </c>
      <c r="F194" s="6" t="s">
        <v>5076</v>
      </c>
      <c r="G194" s="6" t="s">
        <v>5078</v>
      </c>
      <c r="H194" s="66" t="s">
        <v>1294</v>
      </c>
      <c r="I194" s="66"/>
    </row>
    <row r="195" spans="1:9" ht="16.5">
      <c r="A195" s="66">
        <v>11506</v>
      </c>
      <c r="B195" s="66">
        <v>11506</v>
      </c>
      <c r="C195" s="81">
        <v>10649</v>
      </c>
      <c r="D195" s="6">
        <v>4299984</v>
      </c>
      <c r="E195" s="6" t="s">
        <v>5080</v>
      </c>
      <c r="F195" s="6" t="s">
        <v>5082</v>
      </c>
      <c r="G195" s="6" t="s">
        <v>5084</v>
      </c>
      <c r="H195" s="66" t="s">
        <v>1295</v>
      </c>
      <c r="I195" s="66"/>
    </row>
    <row r="196" spans="1:9" ht="16.5">
      <c r="A196" s="66">
        <v>11507</v>
      </c>
      <c r="B196" s="66">
        <v>11507</v>
      </c>
      <c r="C196" s="81">
        <v>10654</v>
      </c>
      <c r="D196" s="6">
        <v>4316888</v>
      </c>
      <c r="E196" s="6" t="s">
        <v>5086</v>
      </c>
      <c r="F196" s="6" t="s">
        <v>5088</v>
      </c>
      <c r="G196" s="6" t="s">
        <v>5090</v>
      </c>
      <c r="H196" s="66" t="s">
        <v>1296</v>
      </c>
      <c r="I196" s="66"/>
    </row>
    <row r="197" spans="1:9" ht="16.5">
      <c r="A197" s="66">
        <v>11508</v>
      </c>
      <c r="B197" s="66">
        <v>11508</v>
      </c>
      <c r="C197" s="81">
        <v>10659</v>
      </c>
      <c r="D197" s="6">
        <v>4373582</v>
      </c>
      <c r="E197" s="6" t="s">
        <v>5092</v>
      </c>
      <c r="F197" s="6" t="s">
        <v>5094</v>
      </c>
      <c r="G197" s="6" t="s">
        <v>5096</v>
      </c>
      <c r="H197" s="66" t="s">
        <v>1297</v>
      </c>
      <c r="I197" s="66"/>
    </row>
    <row r="198" spans="1:9" ht="16.5">
      <c r="A198" s="66">
        <v>11509</v>
      </c>
      <c r="B198" s="66">
        <v>11509</v>
      </c>
      <c r="C198" s="81">
        <v>10664</v>
      </c>
      <c r="D198" s="6">
        <v>4390446</v>
      </c>
      <c r="E198" s="6" t="s">
        <v>5098</v>
      </c>
      <c r="F198" s="6" t="s">
        <v>5100</v>
      </c>
      <c r="G198" s="6" t="s">
        <v>5102</v>
      </c>
      <c r="H198" s="66" t="s">
        <v>1298</v>
      </c>
      <c r="I198" s="66"/>
    </row>
    <row r="199" spans="1:9" ht="16.5">
      <c r="A199" s="66">
        <v>11510</v>
      </c>
      <c r="B199" s="66">
        <v>11510</v>
      </c>
      <c r="C199" s="81">
        <v>10669</v>
      </c>
      <c r="D199" s="6">
        <v>4447133</v>
      </c>
      <c r="E199" s="6" t="s">
        <v>5104</v>
      </c>
      <c r="F199" s="6" t="s">
        <v>5106</v>
      </c>
      <c r="G199" s="6" t="s">
        <v>5108</v>
      </c>
      <c r="H199" s="66" t="s">
        <v>1299</v>
      </c>
      <c r="I199" s="66"/>
    </row>
    <row r="200" spans="1:9" ht="16.5">
      <c r="A200" s="66">
        <v>11511</v>
      </c>
      <c r="B200" s="66">
        <v>11511</v>
      </c>
      <c r="C200" s="81">
        <v>10674</v>
      </c>
      <c r="D200" s="6">
        <v>4463997</v>
      </c>
      <c r="E200" s="6" t="s">
        <v>5110</v>
      </c>
      <c r="F200" s="6" t="s">
        <v>5112</v>
      </c>
      <c r="G200" s="6" t="s">
        <v>5114</v>
      </c>
      <c r="H200" s="66" t="s">
        <v>1300</v>
      </c>
      <c r="I200" s="66"/>
    </row>
    <row r="201" spans="1:9" ht="16.5">
      <c r="A201" s="66">
        <v>11512</v>
      </c>
      <c r="B201" s="66">
        <v>11512</v>
      </c>
      <c r="C201" s="81">
        <v>10679</v>
      </c>
      <c r="D201" s="6">
        <v>4477163</v>
      </c>
      <c r="E201" s="6" t="s">
        <v>5116</v>
      </c>
      <c r="F201" s="6" t="s">
        <v>5118</v>
      </c>
      <c r="G201" s="6" t="s">
        <v>5120</v>
      </c>
      <c r="H201" s="66" t="s">
        <v>1301</v>
      </c>
      <c r="I201" s="66"/>
    </row>
    <row r="202" spans="1:9" ht="16.5">
      <c r="A202" s="66">
        <v>11513</v>
      </c>
      <c r="B202" s="66">
        <v>11513</v>
      </c>
      <c r="C202" s="81">
        <v>10684</v>
      </c>
      <c r="D202" s="6">
        <v>4528454</v>
      </c>
      <c r="E202" s="6" t="s">
        <v>5122</v>
      </c>
      <c r="F202" s="6" t="s">
        <v>5124</v>
      </c>
      <c r="G202" s="6" t="s">
        <v>5126</v>
      </c>
      <c r="H202" s="66" t="s">
        <v>1302</v>
      </c>
      <c r="I202" s="66"/>
    </row>
    <row r="203" spans="1:9" ht="16.5">
      <c r="A203" s="66">
        <v>11514</v>
      </c>
      <c r="B203" s="66">
        <v>11514</v>
      </c>
      <c r="C203" s="81">
        <v>10689</v>
      </c>
      <c r="D203" s="6">
        <v>4555174</v>
      </c>
      <c r="E203" s="6" t="s">
        <v>5128</v>
      </c>
      <c r="F203" s="6" t="s">
        <v>5130</v>
      </c>
      <c r="G203" s="6" t="s">
        <v>5132</v>
      </c>
      <c r="H203" s="66" t="s">
        <v>1303</v>
      </c>
      <c r="I203" s="66"/>
    </row>
    <row r="204" spans="1:9" s="48" customFormat="1" ht="16.5">
      <c r="A204" s="66">
        <v>11515</v>
      </c>
      <c r="B204" s="66">
        <v>11515</v>
      </c>
      <c r="C204" s="81">
        <v>10699</v>
      </c>
      <c r="D204" s="6">
        <v>4645645</v>
      </c>
      <c r="E204" s="6" t="s">
        <v>5134</v>
      </c>
      <c r="F204" s="6" t="s">
        <v>5136</v>
      </c>
      <c r="G204" s="6" t="s">
        <v>5138</v>
      </c>
      <c r="H204" s="66" t="s">
        <v>1304</v>
      </c>
      <c r="I204" s="66"/>
    </row>
    <row r="205" spans="1:9" ht="16.5">
      <c r="A205" s="66">
        <v>20101</v>
      </c>
      <c r="B205" s="66">
        <v>20101</v>
      </c>
      <c r="C205" s="81">
        <v>1</v>
      </c>
      <c r="D205" s="6">
        <v>10909</v>
      </c>
      <c r="E205" s="6" t="s">
        <v>5140</v>
      </c>
      <c r="F205" s="6" t="s">
        <v>5142</v>
      </c>
      <c r="G205" s="6" t="s">
        <v>5144</v>
      </c>
      <c r="H205" s="66" t="s">
        <v>1305</v>
      </c>
      <c r="I205" s="66"/>
    </row>
    <row r="206" spans="1:9" ht="16.5">
      <c r="A206" s="66">
        <v>20102</v>
      </c>
      <c r="B206" s="66">
        <v>20102</v>
      </c>
      <c r="C206" s="81">
        <v>1</v>
      </c>
      <c r="D206" s="6">
        <v>11916</v>
      </c>
      <c r="E206" s="6" t="s">
        <v>5146</v>
      </c>
      <c r="F206" s="6" t="s">
        <v>5148</v>
      </c>
      <c r="G206" s="6" t="s">
        <v>5150</v>
      </c>
      <c r="H206" s="66" t="s">
        <v>1306</v>
      </c>
      <c r="I206" s="66"/>
    </row>
    <row r="207" spans="1:9" ht="16.5">
      <c r="A207" s="66">
        <v>20103</v>
      </c>
      <c r="B207" s="66">
        <v>20103</v>
      </c>
      <c r="C207" s="81">
        <v>1</v>
      </c>
      <c r="D207" s="6">
        <v>12923</v>
      </c>
      <c r="E207" s="6" t="s">
        <v>5152</v>
      </c>
      <c r="F207" s="6" t="s">
        <v>5154</v>
      </c>
      <c r="G207" s="6" t="s">
        <v>5156</v>
      </c>
      <c r="H207" s="66" t="s">
        <v>1307</v>
      </c>
      <c r="I207" s="66"/>
    </row>
    <row r="208" spans="1:9" ht="16.5">
      <c r="A208" s="66">
        <v>20104</v>
      </c>
      <c r="B208" s="66">
        <v>20104</v>
      </c>
      <c r="C208" s="81">
        <v>1</v>
      </c>
      <c r="D208" s="6">
        <v>12923</v>
      </c>
      <c r="E208" s="6" t="s">
        <v>5158</v>
      </c>
      <c r="F208" s="6" t="s">
        <v>5160</v>
      </c>
      <c r="G208" s="6" t="s">
        <v>5162</v>
      </c>
      <c r="H208" s="66" t="s">
        <v>1308</v>
      </c>
      <c r="I208" s="66"/>
    </row>
    <row r="209" spans="1:9" ht="16.5">
      <c r="A209" s="66">
        <v>20105</v>
      </c>
      <c r="B209" s="66">
        <v>20105</v>
      </c>
      <c r="C209" s="81">
        <v>1</v>
      </c>
      <c r="D209" s="6">
        <v>13930</v>
      </c>
      <c r="E209" s="6" t="s">
        <v>5164</v>
      </c>
      <c r="F209" s="6" t="s">
        <v>5166</v>
      </c>
      <c r="G209" s="6" t="s">
        <v>5168</v>
      </c>
      <c r="H209" s="66" t="s">
        <v>1309</v>
      </c>
      <c r="I209" s="66"/>
    </row>
    <row r="210" spans="1:9" ht="16.5">
      <c r="A210" s="66">
        <v>20106</v>
      </c>
      <c r="B210" s="66">
        <v>20106</v>
      </c>
      <c r="C210" s="81">
        <v>1</v>
      </c>
      <c r="D210" s="6">
        <v>13930</v>
      </c>
      <c r="E210" s="6" t="s">
        <v>5170</v>
      </c>
      <c r="F210" s="6" t="s">
        <v>5172</v>
      </c>
      <c r="G210" s="6" t="s">
        <v>5174</v>
      </c>
      <c r="H210" s="66" t="s">
        <v>1310</v>
      </c>
      <c r="I210" s="66"/>
    </row>
    <row r="211" spans="1:9" ht="16.5">
      <c r="A211" s="66">
        <v>20107</v>
      </c>
      <c r="B211" s="66">
        <v>20107</v>
      </c>
      <c r="C211" s="81">
        <v>1</v>
      </c>
      <c r="D211" s="6">
        <v>14937</v>
      </c>
      <c r="E211" s="6" t="s">
        <v>5176</v>
      </c>
      <c r="F211" s="6" t="s">
        <v>5178</v>
      </c>
      <c r="G211" s="6" t="s">
        <v>5180</v>
      </c>
      <c r="H211" s="66" t="s">
        <v>1311</v>
      </c>
      <c r="I211" s="66"/>
    </row>
    <row r="212" spans="1:9" ht="16.5">
      <c r="A212" s="66">
        <v>20108</v>
      </c>
      <c r="B212" s="66">
        <v>20108</v>
      </c>
      <c r="C212" s="81">
        <v>1</v>
      </c>
      <c r="D212" s="6">
        <v>14937</v>
      </c>
      <c r="E212" s="6" t="s">
        <v>5182</v>
      </c>
      <c r="F212" s="6" t="s">
        <v>5184</v>
      </c>
      <c r="G212" s="6" t="s">
        <v>5186</v>
      </c>
      <c r="H212" s="66" t="s">
        <v>1312</v>
      </c>
      <c r="I212" s="66"/>
    </row>
    <row r="213" spans="1:9" ht="16.5">
      <c r="A213" s="66">
        <v>20109</v>
      </c>
      <c r="B213" s="66">
        <v>20109</v>
      </c>
      <c r="C213" s="81">
        <v>1</v>
      </c>
      <c r="D213" s="6">
        <v>12329</v>
      </c>
      <c r="E213" s="6" t="s">
        <v>5188</v>
      </c>
      <c r="F213" s="6" t="s">
        <v>5190</v>
      </c>
      <c r="G213" s="6" t="s">
        <v>5192</v>
      </c>
      <c r="H213" s="66" t="s">
        <v>1313</v>
      </c>
      <c r="I213" s="66"/>
    </row>
    <row r="214" spans="1:9" ht="16.5">
      <c r="A214" s="66">
        <v>20201</v>
      </c>
      <c r="B214" s="66">
        <v>20201</v>
      </c>
      <c r="C214" s="81">
        <v>1</v>
      </c>
      <c r="D214" s="6">
        <v>14384</v>
      </c>
      <c r="E214" s="6" t="s">
        <v>5194</v>
      </c>
      <c r="F214" s="6" t="s">
        <v>5196</v>
      </c>
      <c r="G214" s="6" t="s">
        <v>5198</v>
      </c>
      <c r="H214" s="66" t="s">
        <v>1314</v>
      </c>
      <c r="I214" s="66"/>
    </row>
    <row r="215" spans="1:9" ht="16.5">
      <c r="A215" s="66">
        <v>20202</v>
      </c>
      <c r="B215" s="66">
        <v>20202</v>
      </c>
      <c r="C215" s="81">
        <v>1</v>
      </c>
      <c r="D215" s="6">
        <v>15961</v>
      </c>
      <c r="E215" s="6" t="s">
        <v>5200</v>
      </c>
      <c r="F215" s="6" t="s">
        <v>5202</v>
      </c>
      <c r="G215" s="6" t="s">
        <v>5204</v>
      </c>
      <c r="H215" s="66" t="s">
        <v>1315</v>
      </c>
      <c r="I215" s="66"/>
    </row>
    <row r="216" spans="1:9" ht="16.5">
      <c r="A216" s="66">
        <v>20203</v>
      </c>
      <c r="B216" s="66">
        <v>20203</v>
      </c>
      <c r="C216" s="81">
        <v>1</v>
      </c>
      <c r="D216" s="6">
        <v>17506</v>
      </c>
      <c r="E216" s="6" t="s">
        <v>5206</v>
      </c>
      <c r="F216" s="6" t="s">
        <v>5208</v>
      </c>
      <c r="G216" s="6" t="s">
        <v>5210</v>
      </c>
      <c r="H216" s="66" t="s">
        <v>1316</v>
      </c>
      <c r="I216" s="66"/>
    </row>
    <row r="217" spans="1:9" ht="16.5">
      <c r="A217" s="66">
        <v>20204</v>
      </c>
      <c r="B217" s="66">
        <v>20204</v>
      </c>
      <c r="C217" s="81">
        <v>10001</v>
      </c>
      <c r="D217" s="6">
        <v>20965</v>
      </c>
      <c r="E217" s="6" t="s">
        <v>5212</v>
      </c>
      <c r="F217" s="6" t="s">
        <v>5214</v>
      </c>
      <c r="G217" s="6" t="s">
        <v>5216</v>
      </c>
      <c r="H217" s="66" t="s">
        <v>1317</v>
      </c>
      <c r="I217" s="66"/>
    </row>
    <row r="218" spans="1:9" ht="16.5">
      <c r="A218" s="66">
        <v>20205</v>
      </c>
      <c r="B218" s="66">
        <v>20205</v>
      </c>
      <c r="C218" s="81">
        <v>10001</v>
      </c>
      <c r="D218" s="6">
        <v>22532</v>
      </c>
      <c r="E218" s="6" t="s">
        <v>5218</v>
      </c>
      <c r="F218" s="6" t="s">
        <v>5220</v>
      </c>
      <c r="G218" s="6" t="s">
        <v>5222</v>
      </c>
      <c r="H218" s="66" t="s">
        <v>1318</v>
      </c>
      <c r="I218" s="66"/>
    </row>
    <row r="219" spans="1:9" ht="16.5">
      <c r="A219" s="66">
        <v>20206</v>
      </c>
      <c r="B219" s="66">
        <v>20206</v>
      </c>
      <c r="C219" s="81">
        <v>10001</v>
      </c>
      <c r="D219" s="6">
        <v>24119</v>
      </c>
      <c r="E219" s="6" t="s">
        <v>5224</v>
      </c>
      <c r="F219" s="6" t="s">
        <v>5226</v>
      </c>
      <c r="G219" s="6" t="s">
        <v>5228</v>
      </c>
      <c r="H219" s="66" t="s">
        <v>1319</v>
      </c>
      <c r="I219" s="66"/>
    </row>
    <row r="220" spans="1:9" ht="16.5">
      <c r="A220" s="66">
        <v>20207</v>
      </c>
      <c r="B220" s="66">
        <v>20207</v>
      </c>
      <c r="C220" s="81">
        <v>10002</v>
      </c>
      <c r="D220" s="6">
        <v>27120</v>
      </c>
      <c r="E220" s="6" t="s">
        <v>5230</v>
      </c>
      <c r="F220" s="6" t="s">
        <v>5232</v>
      </c>
      <c r="G220" s="6" t="s">
        <v>5234</v>
      </c>
      <c r="H220" s="66" t="s">
        <v>1320</v>
      </c>
      <c r="I220" s="66"/>
    </row>
    <row r="221" spans="1:9" ht="16.5">
      <c r="A221" s="66">
        <v>20208</v>
      </c>
      <c r="B221" s="66">
        <v>20208</v>
      </c>
      <c r="C221" s="81">
        <v>10002</v>
      </c>
      <c r="D221" s="6">
        <v>28667</v>
      </c>
      <c r="E221" s="6" t="s">
        <v>5236</v>
      </c>
      <c r="F221" s="6" t="s">
        <v>5238</v>
      </c>
      <c r="G221" s="6" t="s">
        <v>5240</v>
      </c>
      <c r="H221" s="66" t="s">
        <v>1321</v>
      </c>
      <c r="I221" s="66"/>
    </row>
    <row r="222" spans="1:9" ht="16.5">
      <c r="A222" s="66">
        <v>20209</v>
      </c>
      <c r="B222" s="66">
        <v>20209</v>
      </c>
      <c r="C222" s="81">
        <v>10002</v>
      </c>
      <c r="D222" s="6">
        <v>30578</v>
      </c>
      <c r="E222" s="6" t="s">
        <v>5242</v>
      </c>
      <c r="F222" s="6" t="s">
        <v>5244</v>
      </c>
      <c r="G222" s="6" t="s">
        <v>5246</v>
      </c>
      <c r="H222" s="66" t="s">
        <v>1322</v>
      </c>
      <c r="I222" s="66"/>
    </row>
    <row r="223" spans="1:9" ht="16.5">
      <c r="A223" s="66">
        <v>20301</v>
      </c>
      <c r="B223" s="66">
        <v>20301</v>
      </c>
      <c r="C223" s="81">
        <v>10003</v>
      </c>
      <c r="D223" s="6">
        <v>35670</v>
      </c>
      <c r="E223" s="6" t="s">
        <v>5248</v>
      </c>
      <c r="F223" s="6" t="s">
        <v>5250</v>
      </c>
      <c r="G223" s="6" t="s">
        <v>5252</v>
      </c>
      <c r="H223" s="66" t="s">
        <v>1323</v>
      </c>
      <c r="I223" s="66"/>
    </row>
    <row r="224" spans="1:9" ht="16.5">
      <c r="A224" s="66">
        <v>20302</v>
      </c>
      <c r="B224" s="66">
        <v>20302</v>
      </c>
      <c r="C224" s="81">
        <v>10003</v>
      </c>
      <c r="D224" s="6">
        <v>37299</v>
      </c>
      <c r="E224" s="6" t="s">
        <v>5254</v>
      </c>
      <c r="F224" s="6" t="s">
        <v>5256</v>
      </c>
      <c r="G224" s="6" t="s">
        <v>5258</v>
      </c>
      <c r="H224" s="66" t="s">
        <v>1324</v>
      </c>
      <c r="I224" s="66"/>
    </row>
    <row r="225" spans="1:9" ht="16.5">
      <c r="A225" s="66">
        <v>20303</v>
      </c>
      <c r="B225" s="66">
        <v>20303</v>
      </c>
      <c r="C225" s="81">
        <v>10004</v>
      </c>
      <c r="D225" s="6">
        <v>39939</v>
      </c>
      <c r="E225" s="6" t="s">
        <v>5260</v>
      </c>
      <c r="F225" s="6" t="s">
        <v>5262</v>
      </c>
      <c r="G225" s="6" t="s">
        <v>5264</v>
      </c>
      <c r="H225" s="66" t="s">
        <v>1325</v>
      </c>
      <c r="I225" s="66"/>
    </row>
    <row r="226" spans="1:9" ht="16.5">
      <c r="A226" s="66">
        <v>20304</v>
      </c>
      <c r="B226" s="66">
        <v>20304</v>
      </c>
      <c r="C226" s="81">
        <v>10004</v>
      </c>
      <c r="D226" s="6">
        <v>41571</v>
      </c>
      <c r="E226" s="6" t="s">
        <v>5266</v>
      </c>
      <c r="F226" s="6" t="s">
        <v>5268</v>
      </c>
      <c r="G226" s="6" t="s">
        <v>5270</v>
      </c>
      <c r="H226" s="66" t="s">
        <v>1326</v>
      </c>
      <c r="I226" s="66"/>
    </row>
    <row r="227" spans="1:9" ht="16.5">
      <c r="A227" s="66">
        <v>20305</v>
      </c>
      <c r="B227" s="66">
        <v>20305</v>
      </c>
      <c r="C227" s="81">
        <v>10005</v>
      </c>
      <c r="D227" s="6">
        <v>45600</v>
      </c>
      <c r="E227" s="6" t="s">
        <v>5272</v>
      </c>
      <c r="F227" s="6" t="s">
        <v>5274</v>
      </c>
      <c r="G227" s="6" t="s">
        <v>5276</v>
      </c>
      <c r="H227" s="66" t="s">
        <v>1327</v>
      </c>
      <c r="I227" s="66"/>
    </row>
    <row r="228" spans="1:9" ht="16.5">
      <c r="A228" s="66">
        <v>20306</v>
      </c>
      <c r="B228" s="66">
        <v>20306</v>
      </c>
      <c r="C228" s="81">
        <v>10005</v>
      </c>
      <c r="D228" s="6">
        <v>45699</v>
      </c>
      <c r="E228" s="6" t="s">
        <v>5278</v>
      </c>
      <c r="F228" s="6" t="s">
        <v>5280</v>
      </c>
      <c r="G228" s="6" t="s">
        <v>5282</v>
      </c>
      <c r="H228" s="66" t="s">
        <v>1328</v>
      </c>
      <c r="I228" s="66"/>
    </row>
    <row r="229" spans="1:9" ht="16.5">
      <c r="A229" s="66">
        <v>20307</v>
      </c>
      <c r="B229" s="66">
        <v>20307</v>
      </c>
      <c r="C229" s="81">
        <v>10006</v>
      </c>
      <c r="D229" s="6">
        <v>49959</v>
      </c>
      <c r="E229" s="6" t="s">
        <v>5284</v>
      </c>
      <c r="F229" s="6" t="s">
        <v>5286</v>
      </c>
      <c r="G229" s="6" t="s">
        <v>5288</v>
      </c>
      <c r="H229" s="66" t="s">
        <v>1329</v>
      </c>
      <c r="I229" s="66"/>
    </row>
    <row r="230" spans="1:9" ht="16.5">
      <c r="A230" s="66">
        <v>20308</v>
      </c>
      <c r="B230" s="66">
        <v>20308</v>
      </c>
      <c r="C230" s="81">
        <v>10006</v>
      </c>
      <c r="D230" s="6">
        <v>52482</v>
      </c>
      <c r="E230" s="6" t="s">
        <v>5290</v>
      </c>
      <c r="F230" s="6" t="s">
        <v>5292</v>
      </c>
      <c r="G230" s="6" t="s">
        <v>5294</v>
      </c>
      <c r="H230" s="66" t="s">
        <v>1330</v>
      </c>
      <c r="I230" s="66"/>
    </row>
    <row r="231" spans="1:9" ht="16.5">
      <c r="A231" s="66">
        <v>20309</v>
      </c>
      <c r="B231" s="66">
        <v>20309</v>
      </c>
      <c r="C231" s="81">
        <v>10007</v>
      </c>
      <c r="D231" s="6">
        <v>56238</v>
      </c>
      <c r="E231" s="6" t="s">
        <v>5296</v>
      </c>
      <c r="F231" s="6" t="s">
        <v>5298</v>
      </c>
      <c r="G231" s="6" t="s">
        <v>5300</v>
      </c>
      <c r="H231" s="66" t="s">
        <v>1331</v>
      </c>
      <c r="I231" s="66"/>
    </row>
    <row r="232" spans="1:9" ht="16.5">
      <c r="A232" s="66">
        <v>20401</v>
      </c>
      <c r="B232" s="66">
        <v>20401</v>
      </c>
      <c r="C232" s="81">
        <v>10007</v>
      </c>
      <c r="D232" s="6">
        <v>66753</v>
      </c>
      <c r="E232" s="6" t="s">
        <v>5302</v>
      </c>
      <c r="F232" s="6" t="s">
        <v>5304</v>
      </c>
      <c r="G232" s="6" t="s">
        <v>5306</v>
      </c>
      <c r="H232" s="66" t="s">
        <v>1332</v>
      </c>
      <c r="I232" s="66"/>
    </row>
    <row r="233" spans="1:9" ht="16.5">
      <c r="A233" s="66">
        <v>20402</v>
      </c>
      <c r="B233" s="66">
        <v>20402</v>
      </c>
      <c r="C233" s="81">
        <v>10008</v>
      </c>
      <c r="D233" s="6">
        <v>70509</v>
      </c>
      <c r="E233" s="6" t="s">
        <v>5308</v>
      </c>
      <c r="F233" s="6" t="s">
        <v>5310</v>
      </c>
      <c r="G233" s="6" t="s">
        <v>5312</v>
      </c>
      <c r="H233" s="66" t="s">
        <v>1333</v>
      </c>
      <c r="I233" s="66"/>
    </row>
    <row r="234" spans="1:9" ht="16.5">
      <c r="A234" s="66">
        <v>20403</v>
      </c>
      <c r="B234" s="66">
        <v>20403</v>
      </c>
      <c r="C234" s="81">
        <v>10008</v>
      </c>
      <c r="D234" s="6">
        <v>73284</v>
      </c>
      <c r="E234" s="6" t="s">
        <v>5314</v>
      </c>
      <c r="F234" s="6" t="s">
        <v>5316</v>
      </c>
      <c r="G234" s="6" t="s">
        <v>5318</v>
      </c>
      <c r="H234" s="66" t="s">
        <v>1334</v>
      </c>
      <c r="I234" s="66"/>
    </row>
    <row r="235" spans="1:9" ht="16.5">
      <c r="A235" s="66">
        <v>20404</v>
      </c>
      <c r="B235" s="66">
        <v>20404</v>
      </c>
      <c r="C235" s="81">
        <v>10008</v>
      </c>
      <c r="D235" s="6">
        <v>76056</v>
      </c>
      <c r="E235" s="6" t="s">
        <v>5320</v>
      </c>
      <c r="F235" s="6" t="s">
        <v>5322</v>
      </c>
      <c r="G235" s="6" t="s">
        <v>5324</v>
      </c>
      <c r="H235" s="66" t="s">
        <v>1335</v>
      </c>
      <c r="I235" s="66"/>
    </row>
    <row r="236" spans="1:9" ht="16.5">
      <c r="A236" s="66">
        <v>20405</v>
      </c>
      <c r="B236" s="66">
        <v>20405</v>
      </c>
      <c r="C236" s="81">
        <v>10009</v>
      </c>
      <c r="D236" s="6">
        <v>80298</v>
      </c>
      <c r="E236" s="6" t="s">
        <v>5326</v>
      </c>
      <c r="F236" s="6" t="s">
        <v>5328</v>
      </c>
      <c r="G236" s="6" t="s">
        <v>5330</v>
      </c>
      <c r="H236" s="66" t="s">
        <v>1336</v>
      </c>
      <c r="I236" s="66"/>
    </row>
    <row r="237" spans="1:9" ht="16.5">
      <c r="A237" s="66">
        <v>20406</v>
      </c>
      <c r="B237" s="66">
        <v>20406</v>
      </c>
      <c r="C237" s="81">
        <v>10009</v>
      </c>
      <c r="D237" s="6">
        <v>102822</v>
      </c>
      <c r="E237" s="6" t="s">
        <v>5332</v>
      </c>
      <c r="F237" s="6" t="s">
        <v>5334</v>
      </c>
      <c r="G237" s="6" t="s">
        <v>5336</v>
      </c>
      <c r="H237" s="66" t="s">
        <v>1337</v>
      </c>
      <c r="I237" s="66"/>
    </row>
    <row r="238" spans="1:9" ht="16.5">
      <c r="A238" s="66">
        <v>20407</v>
      </c>
      <c r="B238" s="66">
        <v>20407</v>
      </c>
      <c r="C238" s="81">
        <v>10010</v>
      </c>
      <c r="D238" s="6">
        <v>108312</v>
      </c>
      <c r="E238" s="6" t="s">
        <v>5338</v>
      </c>
      <c r="F238" s="6" t="s">
        <v>5340</v>
      </c>
      <c r="G238" s="6" t="s">
        <v>5342</v>
      </c>
      <c r="H238" s="66" t="s">
        <v>1338</v>
      </c>
      <c r="I238" s="66"/>
    </row>
    <row r="239" spans="1:9" ht="16.5">
      <c r="A239" s="66">
        <v>20408</v>
      </c>
      <c r="B239" s="66">
        <v>20408</v>
      </c>
      <c r="C239" s="81">
        <v>10010</v>
      </c>
      <c r="D239" s="6">
        <v>112098</v>
      </c>
      <c r="E239" s="6" t="s">
        <v>5344</v>
      </c>
      <c r="F239" s="6" t="s">
        <v>5346</v>
      </c>
      <c r="G239" s="6" t="s">
        <v>5348</v>
      </c>
      <c r="H239" s="66" t="s">
        <v>1339</v>
      </c>
      <c r="I239" s="66"/>
    </row>
    <row r="240" spans="1:9" ht="16.5">
      <c r="A240" s="66">
        <v>20409</v>
      </c>
      <c r="B240" s="66">
        <v>20409</v>
      </c>
      <c r="C240" s="81">
        <v>10011</v>
      </c>
      <c r="D240" s="6">
        <v>116775</v>
      </c>
      <c r="E240" s="6" t="s">
        <v>5350</v>
      </c>
      <c r="F240" s="6" t="s">
        <v>5352</v>
      </c>
      <c r="G240" s="6" t="s">
        <v>5354</v>
      </c>
      <c r="H240" s="66" t="s">
        <v>1340</v>
      </c>
      <c r="I240" s="66"/>
    </row>
    <row r="241" spans="1:9" ht="16.5">
      <c r="A241" s="66">
        <v>20501</v>
      </c>
      <c r="B241" s="66">
        <v>20501</v>
      </c>
      <c r="C241" s="81">
        <v>10011</v>
      </c>
      <c r="D241" s="6">
        <v>129040</v>
      </c>
      <c r="E241" s="6" t="s">
        <v>5356</v>
      </c>
      <c r="F241" s="6" t="s">
        <v>5358</v>
      </c>
      <c r="G241" s="6" t="s">
        <v>5360</v>
      </c>
      <c r="H241" s="66" t="s">
        <v>1341</v>
      </c>
      <c r="I241" s="66"/>
    </row>
    <row r="242" spans="1:9" ht="16.5">
      <c r="A242" s="66">
        <v>20502</v>
      </c>
      <c r="B242" s="66">
        <v>20502</v>
      </c>
      <c r="C242" s="81">
        <v>10012</v>
      </c>
      <c r="D242" s="6">
        <v>134326</v>
      </c>
      <c r="E242" s="6" t="s">
        <v>5362</v>
      </c>
      <c r="F242" s="6" t="s">
        <v>5364</v>
      </c>
      <c r="G242" s="6" t="s">
        <v>5366</v>
      </c>
      <c r="H242" s="66" t="s">
        <v>1342</v>
      </c>
      <c r="I242" s="66"/>
    </row>
    <row r="243" spans="1:9" ht="16.5">
      <c r="A243" s="66">
        <v>20503</v>
      </c>
      <c r="B243" s="66">
        <v>20503</v>
      </c>
      <c r="C243" s="81">
        <v>10012</v>
      </c>
      <c r="D243" s="6">
        <v>134326</v>
      </c>
      <c r="E243" s="6" t="s">
        <v>5368</v>
      </c>
      <c r="F243" s="6" t="s">
        <v>5370</v>
      </c>
      <c r="G243" s="6" t="s">
        <v>5372</v>
      </c>
      <c r="H243" s="66" t="s">
        <v>1343</v>
      </c>
      <c r="I243" s="66"/>
    </row>
    <row r="244" spans="1:9" ht="16.5">
      <c r="A244" s="66">
        <v>20504</v>
      </c>
      <c r="B244" s="66">
        <v>20504</v>
      </c>
      <c r="C244" s="81">
        <v>10013</v>
      </c>
      <c r="D244" s="6">
        <v>139534</v>
      </c>
      <c r="E244" s="6" t="s">
        <v>5374</v>
      </c>
      <c r="F244" s="6" t="s">
        <v>5376</v>
      </c>
      <c r="G244" s="6" t="s">
        <v>5378</v>
      </c>
      <c r="H244" s="66" t="s">
        <v>1344</v>
      </c>
      <c r="I244" s="66"/>
    </row>
    <row r="245" spans="1:9" ht="16.5">
      <c r="A245" s="66">
        <v>20505</v>
      </c>
      <c r="B245" s="66">
        <v>20505</v>
      </c>
      <c r="C245" s="81">
        <v>10013</v>
      </c>
      <c r="D245" s="6">
        <v>139534</v>
      </c>
      <c r="E245" s="6" t="s">
        <v>5380</v>
      </c>
      <c r="F245" s="6" t="s">
        <v>5382</v>
      </c>
      <c r="G245" s="6" t="s">
        <v>5384</v>
      </c>
      <c r="H245" s="66" t="s">
        <v>1345</v>
      </c>
      <c r="I245" s="66"/>
    </row>
    <row r="246" spans="1:9" ht="16.5">
      <c r="A246" s="66">
        <v>20506</v>
      </c>
      <c r="B246" s="66">
        <v>20506</v>
      </c>
      <c r="C246" s="81">
        <v>10014</v>
      </c>
      <c r="D246" s="6">
        <v>145160</v>
      </c>
      <c r="E246" s="6" t="s">
        <v>5386</v>
      </c>
      <c r="F246" s="6" t="s">
        <v>5388</v>
      </c>
      <c r="G246" s="6" t="s">
        <v>5390</v>
      </c>
      <c r="H246" s="66" t="s">
        <v>1346</v>
      </c>
      <c r="I246" s="66"/>
    </row>
    <row r="247" spans="1:9" ht="16.5">
      <c r="A247" s="66">
        <v>20507</v>
      </c>
      <c r="B247" s="66">
        <v>20507</v>
      </c>
      <c r="C247" s="81">
        <v>10016</v>
      </c>
      <c r="D247" s="6">
        <v>147794</v>
      </c>
      <c r="E247" s="6" t="s">
        <v>5392</v>
      </c>
      <c r="F247" s="6" t="s">
        <v>5394</v>
      </c>
      <c r="G247" s="6" t="s">
        <v>5396</v>
      </c>
      <c r="H247" s="66" t="s">
        <v>1347</v>
      </c>
      <c r="I247" s="66"/>
    </row>
    <row r="248" spans="1:9" ht="16.5">
      <c r="A248" s="66">
        <v>20508</v>
      </c>
      <c r="B248" s="66">
        <v>20508</v>
      </c>
      <c r="C248" s="81">
        <v>10018</v>
      </c>
      <c r="D248" s="6">
        <v>153846</v>
      </c>
      <c r="E248" s="6" t="s">
        <v>5398</v>
      </c>
      <c r="F248" s="6" t="s">
        <v>5400</v>
      </c>
      <c r="G248" s="6" t="s">
        <v>5402</v>
      </c>
      <c r="H248" s="66" t="s">
        <v>1348</v>
      </c>
      <c r="I248" s="66"/>
    </row>
    <row r="249" spans="1:9" ht="16.5">
      <c r="A249" s="66">
        <v>20509</v>
      </c>
      <c r="B249" s="66">
        <v>20509</v>
      </c>
      <c r="C249" s="81">
        <v>10020</v>
      </c>
      <c r="D249" s="6">
        <v>169097</v>
      </c>
      <c r="E249" s="6" t="s">
        <v>5404</v>
      </c>
      <c r="F249" s="6" t="s">
        <v>5406</v>
      </c>
      <c r="G249" s="6" t="s">
        <v>5408</v>
      </c>
      <c r="H249" s="66" t="s">
        <v>1349</v>
      </c>
      <c r="I249" s="66"/>
    </row>
    <row r="250" spans="1:9" ht="16.5">
      <c r="A250" s="66">
        <v>20510</v>
      </c>
      <c r="B250" s="66">
        <v>20510</v>
      </c>
      <c r="C250" s="81">
        <v>10022</v>
      </c>
      <c r="D250" s="6">
        <v>172337</v>
      </c>
      <c r="E250" s="6" t="s">
        <v>5410</v>
      </c>
      <c r="F250" s="6" t="s">
        <v>5412</v>
      </c>
      <c r="G250" s="6" t="s">
        <v>5414</v>
      </c>
      <c r="H250" s="66" t="s">
        <v>1350</v>
      </c>
      <c r="I250" s="66"/>
    </row>
    <row r="251" spans="1:9" ht="16.5">
      <c r="A251" s="66">
        <v>20511</v>
      </c>
      <c r="B251" s="66">
        <v>20511</v>
      </c>
      <c r="C251" s="81">
        <v>10024</v>
      </c>
      <c r="D251" s="6">
        <v>175217</v>
      </c>
      <c r="E251" s="6" t="s">
        <v>5416</v>
      </c>
      <c r="F251" s="6" t="s">
        <v>5418</v>
      </c>
      <c r="G251" s="6" t="s">
        <v>5420</v>
      </c>
      <c r="H251" s="66" t="s">
        <v>1351</v>
      </c>
      <c r="I251" s="66"/>
    </row>
    <row r="252" spans="1:9" ht="16.5">
      <c r="A252" s="66">
        <v>20512</v>
      </c>
      <c r="B252" s="66">
        <v>20512</v>
      </c>
      <c r="C252" s="81">
        <v>10026</v>
      </c>
      <c r="D252" s="6">
        <v>183550</v>
      </c>
      <c r="E252" s="6" t="s">
        <v>5422</v>
      </c>
      <c r="F252" s="6" t="s">
        <v>5424</v>
      </c>
      <c r="G252" s="6" t="s">
        <v>5426</v>
      </c>
      <c r="H252" s="66" t="s">
        <v>1352</v>
      </c>
      <c r="I252" s="66"/>
    </row>
    <row r="253" spans="1:9" ht="16.5">
      <c r="A253" s="66">
        <v>20513</v>
      </c>
      <c r="B253" s="66">
        <v>20513</v>
      </c>
      <c r="C253" s="81">
        <v>10028</v>
      </c>
      <c r="D253" s="6">
        <v>192031</v>
      </c>
      <c r="E253" s="6" t="s">
        <v>5428</v>
      </c>
      <c r="F253" s="6" t="s">
        <v>5430</v>
      </c>
      <c r="G253" s="6" t="s">
        <v>5432</v>
      </c>
      <c r="H253" s="66" t="s">
        <v>1353</v>
      </c>
      <c r="I253" s="66"/>
    </row>
    <row r="254" spans="1:9" ht="16.5">
      <c r="A254" s="66">
        <v>20514</v>
      </c>
      <c r="B254" s="66">
        <v>20514</v>
      </c>
      <c r="C254" s="81">
        <v>10030</v>
      </c>
      <c r="D254" s="6">
        <v>202638</v>
      </c>
      <c r="E254" s="6" t="s">
        <v>5434</v>
      </c>
      <c r="F254" s="6" t="s">
        <v>5436</v>
      </c>
      <c r="G254" s="6" t="s">
        <v>5438</v>
      </c>
      <c r="H254" s="66" t="s">
        <v>1354</v>
      </c>
      <c r="I254" s="66"/>
    </row>
    <row r="255" spans="1:9" ht="16.5">
      <c r="A255" s="66">
        <v>20515</v>
      </c>
      <c r="B255" s="66">
        <v>20515</v>
      </c>
      <c r="C255" s="81">
        <v>10032</v>
      </c>
      <c r="D255" s="6">
        <v>212168</v>
      </c>
      <c r="E255" s="6" t="s">
        <v>5440</v>
      </c>
      <c r="F255" s="6" t="s">
        <v>5442</v>
      </c>
      <c r="G255" s="6" t="s">
        <v>5444</v>
      </c>
      <c r="H255" s="66" t="s">
        <v>1355</v>
      </c>
      <c r="I255" s="66"/>
    </row>
    <row r="256" spans="1:9" ht="16.5">
      <c r="A256" s="66">
        <v>20601</v>
      </c>
      <c r="B256" s="66">
        <v>20601</v>
      </c>
      <c r="C256" s="81">
        <v>10034</v>
      </c>
      <c r="D256" s="6">
        <v>221623</v>
      </c>
      <c r="E256" s="6" t="s">
        <v>5446</v>
      </c>
      <c r="F256" s="6" t="s">
        <v>5448</v>
      </c>
      <c r="G256" s="6" t="s">
        <v>5450</v>
      </c>
      <c r="H256" s="66" t="s">
        <v>1356</v>
      </c>
      <c r="I256" s="66"/>
    </row>
    <row r="257" spans="1:9" ht="16.5">
      <c r="A257" s="66">
        <v>20602</v>
      </c>
      <c r="B257" s="66">
        <v>20602</v>
      </c>
      <c r="C257" s="81">
        <v>10036</v>
      </c>
      <c r="D257" s="6">
        <v>232210</v>
      </c>
      <c r="E257" s="6" t="s">
        <v>5452</v>
      </c>
      <c r="F257" s="6" t="s">
        <v>5454</v>
      </c>
      <c r="G257" s="6" t="s">
        <v>5456</v>
      </c>
      <c r="H257" s="66" t="s">
        <v>1357</v>
      </c>
      <c r="I257" s="66"/>
    </row>
    <row r="258" spans="1:9" ht="16.5">
      <c r="A258" s="66">
        <v>20603</v>
      </c>
      <c r="B258" s="66">
        <v>20603</v>
      </c>
      <c r="C258" s="81">
        <v>10038</v>
      </c>
      <c r="D258" s="6">
        <v>242164</v>
      </c>
      <c r="E258" s="6" t="s">
        <v>5458</v>
      </c>
      <c r="F258" s="6" t="s">
        <v>5460</v>
      </c>
      <c r="G258" s="6" t="s">
        <v>5462</v>
      </c>
      <c r="H258" s="66" t="s">
        <v>1358</v>
      </c>
      <c r="I258" s="66"/>
    </row>
    <row r="259" spans="1:9" ht="16.5">
      <c r="A259" s="66">
        <v>20604</v>
      </c>
      <c r="B259" s="66">
        <v>20604</v>
      </c>
      <c r="C259" s="81">
        <v>10040</v>
      </c>
      <c r="D259" s="6">
        <v>253677</v>
      </c>
      <c r="E259" s="6" t="s">
        <v>5464</v>
      </c>
      <c r="F259" s="6" t="s">
        <v>5466</v>
      </c>
      <c r="G259" s="6" t="s">
        <v>5468</v>
      </c>
      <c r="H259" s="66" t="s">
        <v>1359</v>
      </c>
      <c r="I259" s="66"/>
    </row>
    <row r="260" spans="1:9" ht="16.5">
      <c r="A260" s="66">
        <v>20605</v>
      </c>
      <c r="B260" s="66">
        <v>20605</v>
      </c>
      <c r="C260" s="81">
        <v>10042</v>
      </c>
      <c r="D260" s="6">
        <v>260181</v>
      </c>
      <c r="E260" s="6" t="s">
        <v>5470</v>
      </c>
      <c r="F260" s="6" t="s">
        <v>5472</v>
      </c>
      <c r="G260" s="6" t="s">
        <v>5474</v>
      </c>
      <c r="H260" s="66" t="s">
        <v>1360</v>
      </c>
      <c r="I260" s="66"/>
    </row>
    <row r="261" spans="1:9" ht="16.5">
      <c r="A261" s="66">
        <v>20606</v>
      </c>
      <c r="B261" s="66">
        <v>20606</v>
      </c>
      <c r="C261" s="81">
        <v>10044</v>
      </c>
      <c r="D261" s="6">
        <v>269288</v>
      </c>
      <c r="E261" s="6" t="s">
        <v>5476</v>
      </c>
      <c r="F261" s="6" t="s">
        <v>5478</v>
      </c>
      <c r="G261" s="6" t="s">
        <v>5480</v>
      </c>
      <c r="H261" s="66" t="s">
        <v>1361</v>
      </c>
      <c r="I261" s="66"/>
    </row>
    <row r="262" spans="1:9" ht="16.5">
      <c r="A262" s="66">
        <v>20607</v>
      </c>
      <c r="B262" s="66">
        <v>20607</v>
      </c>
      <c r="C262" s="81">
        <v>10049</v>
      </c>
      <c r="D262" s="6">
        <v>285536</v>
      </c>
      <c r="E262" s="6" t="s">
        <v>5482</v>
      </c>
      <c r="F262" s="6" t="s">
        <v>5484</v>
      </c>
      <c r="G262" s="6" t="s">
        <v>5486</v>
      </c>
      <c r="H262" s="66" t="s">
        <v>1362</v>
      </c>
      <c r="I262" s="66"/>
    </row>
    <row r="263" spans="1:9" ht="16.5">
      <c r="A263" s="66">
        <v>20608</v>
      </c>
      <c r="B263" s="66">
        <v>20608</v>
      </c>
      <c r="C263" s="81">
        <v>10054</v>
      </c>
      <c r="D263" s="6">
        <v>301970</v>
      </c>
      <c r="E263" s="6" t="s">
        <v>5488</v>
      </c>
      <c r="F263" s="6" t="s">
        <v>5490</v>
      </c>
      <c r="G263" s="6" t="s">
        <v>5492</v>
      </c>
      <c r="H263" s="66" t="s">
        <v>1363</v>
      </c>
      <c r="I263" s="66"/>
    </row>
    <row r="264" spans="1:9" ht="16.5">
      <c r="A264" s="66">
        <v>20609</v>
      </c>
      <c r="B264" s="66">
        <v>20609</v>
      </c>
      <c r="C264" s="81">
        <v>10059</v>
      </c>
      <c r="D264" s="6">
        <v>332442</v>
      </c>
      <c r="E264" s="6" t="s">
        <v>5494</v>
      </c>
      <c r="F264" s="6" t="s">
        <v>5496</v>
      </c>
      <c r="G264" s="6" t="s">
        <v>5498</v>
      </c>
      <c r="H264" s="66" t="s">
        <v>1364</v>
      </c>
      <c r="I264" s="66"/>
    </row>
    <row r="265" spans="1:9" ht="16.5">
      <c r="A265" s="66">
        <v>20610</v>
      </c>
      <c r="B265" s="66">
        <v>20610</v>
      </c>
      <c r="C265" s="81">
        <v>10064</v>
      </c>
      <c r="D265" s="6">
        <v>344784</v>
      </c>
      <c r="E265" s="6" t="s">
        <v>5500</v>
      </c>
      <c r="F265" s="6" t="s">
        <v>5502</v>
      </c>
      <c r="G265" s="6" t="s">
        <v>5504</v>
      </c>
      <c r="H265" s="66" t="s">
        <v>1365</v>
      </c>
      <c r="I265" s="66"/>
    </row>
    <row r="266" spans="1:9" ht="16.5">
      <c r="A266" s="66">
        <v>20611</v>
      </c>
      <c r="B266" s="66">
        <v>20611</v>
      </c>
      <c r="C266" s="81">
        <v>10069</v>
      </c>
      <c r="D266" s="6">
        <v>354174</v>
      </c>
      <c r="E266" s="6" t="s">
        <v>5506</v>
      </c>
      <c r="F266" s="6" t="s">
        <v>5508</v>
      </c>
      <c r="G266" s="6" t="s">
        <v>5510</v>
      </c>
      <c r="H266" s="66" t="s">
        <v>1366</v>
      </c>
      <c r="I266" s="66"/>
    </row>
    <row r="267" spans="1:9" ht="16.5">
      <c r="A267" s="66">
        <v>20612</v>
      </c>
      <c r="B267" s="66">
        <v>20612</v>
      </c>
      <c r="C267" s="81">
        <v>10070</v>
      </c>
      <c r="D267" s="6">
        <v>364769</v>
      </c>
      <c r="E267" s="6" t="s">
        <v>5512</v>
      </c>
      <c r="F267" s="6" t="s">
        <v>5514</v>
      </c>
      <c r="G267" s="6" t="s">
        <v>5516</v>
      </c>
      <c r="H267" s="66" t="s">
        <v>1367</v>
      </c>
      <c r="I267" s="66"/>
    </row>
    <row r="268" spans="1:9" ht="16.5">
      <c r="A268" s="66">
        <v>20613</v>
      </c>
      <c r="B268" s="66">
        <v>20613</v>
      </c>
      <c r="C268" s="81">
        <v>10071</v>
      </c>
      <c r="D268" s="6">
        <v>377635</v>
      </c>
      <c r="E268" s="6" t="s">
        <v>5518</v>
      </c>
      <c r="F268" s="6" t="s">
        <v>5520</v>
      </c>
      <c r="G268" s="6" t="s">
        <v>5522</v>
      </c>
      <c r="H268" s="66" t="s">
        <v>1368</v>
      </c>
      <c r="I268" s="66"/>
    </row>
    <row r="269" spans="1:9" ht="16.5">
      <c r="A269" s="66">
        <v>20614</v>
      </c>
      <c r="B269" s="66">
        <v>20614</v>
      </c>
      <c r="C269" s="81">
        <v>10072</v>
      </c>
      <c r="D269" s="6">
        <v>396455</v>
      </c>
      <c r="E269" s="6" t="s">
        <v>5524</v>
      </c>
      <c r="F269" s="6" t="s">
        <v>5526</v>
      </c>
      <c r="G269" s="6" t="s">
        <v>5528</v>
      </c>
      <c r="H269" s="66" t="s">
        <v>1369</v>
      </c>
      <c r="I269" s="66"/>
    </row>
    <row r="270" spans="1:9" ht="16.5">
      <c r="A270" s="66">
        <v>20615</v>
      </c>
      <c r="B270" s="66">
        <v>20615</v>
      </c>
      <c r="C270" s="81">
        <v>10073</v>
      </c>
      <c r="D270" s="6">
        <v>416636</v>
      </c>
      <c r="E270" s="6" t="s">
        <v>5530</v>
      </c>
      <c r="F270" s="6" t="s">
        <v>5532</v>
      </c>
      <c r="G270" s="6" t="s">
        <v>5534</v>
      </c>
      <c r="H270" s="66" t="s">
        <v>1370</v>
      </c>
      <c r="I270" s="66"/>
    </row>
    <row r="271" spans="1:9" ht="16.5">
      <c r="A271" s="66">
        <v>20701</v>
      </c>
      <c r="B271" s="66">
        <v>20701</v>
      </c>
      <c r="C271" s="81">
        <v>10074</v>
      </c>
      <c r="D271" s="6">
        <v>407374</v>
      </c>
      <c r="E271" s="6" t="s">
        <v>5536</v>
      </c>
      <c r="F271" s="6" t="s">
        <v>5538</v>
      </c>
      <c r="G271" s="6" t="s">
        <v>5540</v>
      </c>
      <c r="H271" s="66" t="s">
        <v>1371</v>
      </c>
      <c r="I271" s="66"/>
    </row>
    <row r="272" spans="1:9" ht="16.5">
      <c r="A272" s="66">
        <v>20702</v>
      </c>
      <c r="B272" s="66">
        <v>20702</v>
      </c>
      <c r="C272" s="81">
        <v>10075</v>
      </c>
      <c r="D272" s="6">
        <v>418567</v>
      </c>
      <c r="E272" s="6" t="s">
        <v>5542</v>
      </c>
      <c r="F272" s="6" t="s">
        <v>5544</v>
      </c>
      <c r="G272" s="6" t="s">
        <v>5546</v>
      </c>
      <c r="H272" s="66" t="s">
        <v>1372</v>
      </c>
      <c r="I272" s="66"/>
    </row>
    <row r="273" spans="1:9" ht="16.5">
      <c r="A273" s="66">
        <v>20703</v>
      </c>
      <c r="B273" s="66">
        <v>20703</v>
      </c>
      <c r="C273" s="81">
        <v>10076</v>
      </c>
      <c r="D273" s="6">
        <v>421991</v>
      </c>
      <c r="E273" s="6" t="s">
        <v>5548</v>
      </c>
      <c r="F273" s="6" t="s">
        <v>5550</v>
      </c>
      <c r="G273" s="6" t="s">
        <v>5552</v>
      </c>
      <c r="H273" s="66" t="s">
        <v>1373</v>
      </c>
      <c r="I273" s="66"/>
    </row>
    <row r="274" spans="1:9" ht="16.5">
      <c r="A274" s="66">
        <v>20704</v>
      </c>
      <c r="B274" s="66">
        <v>20704</v>
      </c>
      <c r="C274" s="81">
        <v>10077</v>
      </c>
      <c r="D274" s="6">
        <v>431033</v>
      </c>
      <c r="E274" s="6" t="s">
        <v>5554</v>
      </c>
      <c r="F274" s="6" t="s">
        <v>5556</v>
      </c>
      <c r="G274" s="6" t="s">
        <v>5558</v>
      </c>
      <c r="H274" s="66" t="s">
        <v>1374</v>
      </c>
      <c r="I274" s="66"/>
    </row>
    <row r="275" spans="1:9" ht="16.5">
      <c r="A275" s="66">
        <v>20705</v>
      </c>
      <c r="B275" s="66">
        <v>20705</v>
      </c>
      <c r="C275" s="81">
        <v>10078</v>
      </c>
      <c r="D275" s="6">
        <v>439713</v>
      </c>
      <c r="E275" s="6" t="s">
        <v>5560</v>
      </c>
      <c r="F275" s="6" t="s">
        <v>5562</v>
      </c>
      <c r="G275" s="6" t="s">
        <v>5564</v>
      </c>
      <c r="H275" s="66" t="s">
        <v>1375</v>
      </c>
      <c r="I275" s="66"/>
    </row>
    <row r="276" spans="1:9" ht="16.5">
      <c r="A276" s="66">
        <v>20706</v>
      </c>
      <c r="B276" s="66">
        <v>20706</v>
      </c>
      <c r="C276" s="81">
        <v>10079</v>
      </c>
      <c r="D276" s="6">
        <v>449068</v>
      </c>
      <c r="E276" s="6" t="s">
        <v>5566</v>
      </c>
      <c r="F276" s="6" t="s">
        <v>5568</v>
      </c>
      <c r="G276" s="6" t="s">
        <v>5570</v>
      </c>
      <c r="H276" s="66" t="s">
        <v>1376</v>
      </c>
      <c r="I276" s="66"/>
    </row>
    <row r="277" spans="1:9" ht="16.5">
      <c r="A277" s="66">
        <v>20707</v>
      </c>
      <c r="B277" s="66">
        <v>20707</v>
      </c>
      <c r="C277" s="81">
        <v>10084</v>
      </c>
      <c r="D277" s="6">
        <v>477432</v>
      </c>
      <c r="E277" s="6" t="s">
        <v>5572</v>
      </c>
      <c r="F277" s="6" t="s">
        <v>5574</v>
      </c>
      <c r="G277" s="6" t="s">
        <v>5576</v>
      </c>
      <c r="H277" s="66" t="s">
        <v>1377</v>
      </c>
      <c r="I277" s="66"/>
    </row>
    <row r="278" spans="1:9" ht="16.5">
      <c r="A278" s="66">
        <v>20708</v>
      </c>
      <c r="B278" s="66">
        <v>20708</v>
      </c>
      <c r="C278" s="81">
        <v>10089</v>
      </c>
      <c r="D278" s="6">
        <v>508846</v>
      </c>
      <c r="E278" s="6" t="s">
        <v>5578</v>
      </c>
      <c r="F278" s="6" t="s">
        <v>5580</v>
      </c>
      <c r="G278" s="6" t="s">
        <v>5582</v>
      </c>
      <c r="H278" s="66" t="s">
        <v>1378</v>
      </c>
      <c r="I278" s="66"/>
    </row>
    <row r="279" spans="1:9" ht="16.5">
      <c r="A279" s="66">
        <v>20709</v>
      </c>
      <c r="B279" s="66">
        <v>20709</v>
      </c>
      <c r="C279" s="81">
        <v>10094</v>
      </c>
      <c r="D279" s="6">
        <v>554956</v>
      </c>
      <c r="E279" s="6" t="s">
        <v>5584</v>
      </c>
      <c r="F279" s="6" t="s">
        <v>5586</v>
      </c>
      <c r="G279" s="6" t="s">
        <v>5588</v>
      </c>
      <c r="H279" s="66" t="s">
        <v>1379</v>
      </c>
      <c r="I279" s="66"/>
    </row>
    <row r="280" spans="1:9" ht="16.5">
      <c r="A280" s="66">
        <v>20710</v>
      </c>
      <c r="B280" s="66">
        <v>20710</v>
      </c>
      <c r="C280" s="81">
        <v>10099</v>
      </c>
      <c r="D280" s="6">
        <v>576224</v>
      </c>
      <c r="E280" s="6" t="s">
        <v>5590</v>
      </c>
      <c r="F280" s="6" t="s">
        <v>5592</v>
      </c>
      <c r="G280" s="6" t="s">
        <v>5594</v>
      </c>
      <c r="H280" s="66" t="s">
        <v>1380</v>
      </c>
      <c r="I280" s="66"/>
    </row>
    <row r="281" spans="1:9" ht="16.5">
      <c r="A281" s="66">
        <v>20711</v>
      </c>
      <c r="B281" s="66">
        <v>20711</v>
      </c>
      <c r="C281" s="81">
        <v>10104</v>
      </c>
      <c r="D281" s="6">
        <v>607512</v>
      </c>
      <c r="E281" s="6" t="s">
        <v>5596</v>
      </c>
      <c r="F281" s="6" t="s">
        <v>5598</v>
      </c>
      <c r="G281" s="6" t="s">
        <v>5600</v>
      </c>
      <c r="H281" s="66" t="s">
        <v>1381</v>
      </c>
      <c r="I281" s="66"/>
    </row>
    <row r="282" spans="1:9" ht="16.5">
      <c r="A282" s="66">
        <v>20712</v>
      </c>
      <c r="B282" s="66">
        <v>20712</v>
      </c>
      <c r="C282" s="81">
        <v>10109</v>
      </c>
      <c r="D282" s="6">
        <v>645504</v>
      </c>
      <c r="E282" s="6" t="s">
        <v>5602</v>
      </c>
      <c r="F282" s="6" t="s">
        <v>5604</v>
      </c>
      <c r="G282" s="6" t="s">
        <v>5606</v>
      </c>
      <c r="H282" s="66" t="s">
        <v>1382</v>
      </c>
      <c r="I282" s="66"/>
    </row>
    <row r="283" spans="1:9" ht="16.5">
      <c r="A283" s="66">
        <v>20713</v>
      </c>
      <c r="B283" s="66">
        <v>20713</v>
      </c>
      <c r="C283" s="81">
        <v>10110</v>
      </c>
      <c r="D283" s="6">
        <v>658596</v>
      </c>
      <c r="E283" s="6" t="s">
        <v>5608</v>
      </c>
      <c r="F283" s="6" t="s">
        <v>5610</v>
      </c>
      <c r="G283" s="6" t="s">
        <v>5612</v>
      </c>
      <c r="H283" s="66" t="s">
        <v>1383</v>
      </c>
      <c r="I283" s="66"/>
    </row>
    <row r="284" spans="1:9" ht="16.5">
      <c r="A284" s="66">
        <v>20714</v>
      </c>
      <c r="B284" s="66">
        <v>20714</v>
      </c>
      <c r="C284" s="81">
        <v>10111</v>
      </c>
      <c r="D284" s="6">
        <v>684319</v>
      </c>
      <c r="E284" s="6" t="s">
        <v>5614</v>
      </c>
      <c r="F284" s="6" t="s">
        <v>5616</v>
      </c>
      <c r="G284" s="6" t="s">
        <v>5618</v>
      </c>
      <c r="H284" s="66" t="s">
        <v>1384</v>
      </c>
      <c r="I284" s="66"/>
    </row>
    <row r="285" spans="1:9" ht="16.5">
      <c r="A285" s="66">
        <v>20715</v>
      </c>
      <c r="B285" s="66">
        <v>20715</v>
      </c>
      <c r="C285" s="81">
        <v>10112</v>
      </c>
      <c r="D285" s="6">
        <v>708451</v>
      </c>
      <c r="E285" s="6" t="s">
        <v>5620</v>
      </c>
      <c r="F285" s="6" t="s">
        <v>5622</v>
      </c>
      <c r="G285" s="6" t="s">
        <v>5624</v>
      </c>
      <c r="H285" s="66" t="s">
        <v>1385</v>
      </c>
      <c r="I285" s="66"/>
    </row>
    <row r="286" spans="1:9" ht="16.5">
      <c r="A286" s="66">
        <v>20801</v>
      </c>
      <c r="B286" s="66">
        <v>20801</v>
      </c>
      <c r="C286" s="81">
        <v>10113</v>
      </c>
      <c r="D286" s="6">
        <v>692941</v>
      </c>
      <c r="E286" s="6" t="s">
        <v>5626</v>
      </c>
      <c r="F286" s="6" t="s">
        <v>5628</v>
      </c>
      <c r="G286" s="6" t="s">
        <v>5630</v>
      </c>
      <c r="H286" s="66" t="s">
        <v>1386</v>
      </c>
      <c r="I286" s="66"/>
    </row>
    <row r="287" spans="1:9" ht="16.5">
      <c r="A287" s="66">
        <v>20802</v>
      </c>
      <c r="B287" s="66">
        <v>20802</v>
      </c>
      <c r="C287" s="81">
        <v>10114</v>
      </c>
      <c r="D287" s="6">
        <v>703562</v>
      </c>
      <c r="E287" s="6" t="s">
        <v>5632</v>
      </c>
      <c r="F287" s="6" t="s">
        <v>5634</v>
      </c>
      <c r="G287" s="6" t="s">
        <v>5636</v>
      </c>
      <c r="H287" s="66" t="s">
        <v>1387</v>
      </c>
      <c r="I287" s="66"/>
    </row>
    <row r="288" spans="1:9" ht="16.5">
      <c r="A288" s="66">
        <v>20803</v>
      </c>
      <c r="B288" s="66">
        <v>20803</v>
      </c>
      <c r="C288" s="81">
        <v>10115</v>
      </c>
      <c r="D288" s="6">
        <v>707202</v>
      </c>
      <c r="E288" s="6" t="s">
        <v>5638</v>
      </c>
      <c r="F288" s="6" t="s">
        <v>5640</v>
      </c>
      <c r="G288" s="6" t="s">
        <v>5642</v>
      </c>
      <c r="H288" s="66" t="s">
        <v>1388</v>
      </c>
      <c r="I288" s="66"/>
    </row>
    <row r="289" spans="1:9" ht="16.5">
      <c r="A289" s="66">
        <v>20804</v>
      </c>
      <c r="B289" s="66">
        <v>20804</v>
      </c>
      <c r="C289" s="81">
        <v>10116</v>
      </c>
      <c r="D289" s="6">
        <v>718092</v>
      </c>
      <c r="E289" s="6" t="s">
        <v>5644</v>
      </c>
      <c r="F289" s="6" t="s">
        <v>5646</v>
      </c>
      <c r="G289" s="6" t="s">
        <v>5648</v>
      </c>
      <c r="H289" s="66" t="s">
        <v>1389</v>
      </c>
      <c r="I289" s="66"/>
    </row>
    <row r="290" spans="1:9" ht="16.5">
      <c r="A290" s="66">
        <v>20805</v>
      </c>
      <c r="B290" s="66">
        <v>20805</v>
      </c>
      <c r="C290" s="81">
        <v>10117</v>
      </c>
      <c r="D290" s="6">
        <v>721732</v>
      </c>
      <c r="E290" s="6" t="s">
        <v>5650</v>
      </c>
      <c r="F290" s="6" t="s">
        <v>5652</v>
      </c>
      <c r="G290" s="6" t="s">
        <v>5654</v>
      </c>
      <c r="H290" s="66" t="s">
        <v>1390</v>
      </c>
      <c r="I290" s="66"/>
    </row>
    <row r="291" spans="1:9" ht="16.5">
      <c r="A291" s="66">
        <v>20806</v>
      </c>
      <c r="B291" s="66">
        <v>20806</v>
      </c>
      <c r="C291" s="81">
        <v>10119</v>
      </c>
      <c r="D291" s="6">
        <v>736242</v>
      </c>
      <c r="E291" s="6" t="s">
        <v>5656</v>
      </c>
      <c r="F291" s="6" t="s">
        <v>5658</v>
      </c>
      <c r="G291" s="6" t="s">
        <v>5660</v>
      </c>
      <c r="H291" s="66" t="s">
        <v>1391</v>
      </c>
      <c r="I291" s="66"/>
    </row>
    <row r="292" spans="1:9" ht="16.5">
      <c r="A292" s="66">
        <v>20807</v>
      </c>
      <c r="B292" s="66">
        <v>20807</v>
      </c>
      <c r="C292" s="81">
        <v>10139</v>
      </c>
      <c r="D292" s="6">
        <v>816982</v>
      </c>
      <c r="E292" s="6" t="s">
        <v>5662</v>
      </c>
      <c r="F292" s="6" t="s">
        <v>5664</v>
      </c>
      <c r="G292" s="6" t="s">
        <v>5666</v>
      </c>
      <c r="H292" s="66" t="s">
        <v>1392</v>
      </c>
      <c r="I292" s="66"/>
    </row>
    <row r="293" spans="1:9" ht="16.5">
      <c r="A293" s="66">
        <v>20808</v>
      </c>
      <c r="B293" s="66">
        <v>20808</v>
      </c>
      <c r="C293" s="81">
        <v>10144</v>
      </c>
      <c r="D293" s="6">
        <v>848724</v>
      </c>
      <c r="E293" s="6" t="s">
        <v>5668</v>
      </c>
      <c r="F293" s="6" t="s">
        <v>5670</v>
      </c>
      <c r="G293" s="6" t="s">
        <v>5672</v>
      </c>
      <c r="H293" s="66" t="s">
        <v>1393</v>
      </c>
      <c r="I293" s="66"/>
    </row>
    <row r="294" spans="1:9" ht="16.5">
      <c r="A294" s="66">
        <v>20809</v>
      </c>
      <c r="B294" s="66">
        <v>20809</v>
      </c>
      <c r="C294" s="81">
        <v>10149</v>
      </c>
      <c r="D294" s="6">
        <v>950842</v>
      </c>
      <c r="E294" s="6" t="s">
        <v>5674</v>
      </c>
      <c r="F294" s="6" t="s">
        <v>5676</v>
      </c>
      <c r="G294" s="6" t="s">
        <v>5678</v>
      </c>
      <c r="H294" s="66" t="s">
        <v>1394</v>
      </c>
      <c r="I294" s="66"/>
    </row>
    <row r="295" spans="1:9" ht="16.5">
      <c r="A295" s="66">
        <v>20810</v>
      </c>
      <c r="B295" s="66">
        <v>20810</v>
      </c>
      <c r="C295" s="81">
        <v>10154</v>
      </c>
      <c r="D295" s="6">
        <v>971882</v>
      </c>
      <c r="E295" s="6" t="s">
        <v>5680</v>
      </c>
      <c r="F295" s="6" t="s">
        <v>5682</v>
      </c>
      <c r="G295" s="6" t="s">
        <v>5684</v>
      </c>
      <c r="H295" s="66" t="s">
        <v>1395</v>
      </c>
      <c r="I295" s="66"/>
    </row>
    <row r="296" spans="1:9" ht="16.5">
      <c r="A296" s="66">
        <v>20811</v>
      </c>
      <c r="B296" s="66">
        <v>20811</v>
      </c>
      <c r="C296" s="81">
        <v>10159</v>
      </c>
      <c r="D296" s="6">
        <v>993402</v>
      </c>
      <c r="E296" s="6" t="s">
        <v>5686</v>
      </c>
      <c r="F296" s="6" t="s">
        <v>5688</v>
      </c>
      <c r="G296" s="6" t="s">
        <v>5690</v>
      </c>
      <c r="H296" s="66" t="s">
        <v>1396</v>
      </c>
      <c r="I296" s="66"/>
    </row>
    <row r="297" spans="1:9" ht="16.5">
      <c r="A297" s="66">
        <v>20812</v>
      </c>
      <c r="B297" s="66">
        <v>20812</v>
      </c>
      <c r="C297" s="81">
        <v>10161</v>
      </c>
      <c r="D297" s="6">
        <v>1009847</v>
      </c>
      <c r="E297" s="6" t="s">
        <v>5692</v>
      </c>
      <c r="F297" s="6" t="s">
        <v>5694</v>
      </c>
      <c r="G297" s="6" t="s">
        <v>5696</v>
      </c>
      <c r="H297" s="66" t="s">
        <v>1397</v>
      </c>
      <c r="I297" s="66"/>
    </row>
    <row r="298" spans="1:9" ht="16.5">
      <c r="A298" s="66">
        <v>20813</v>
      </c>
      <c r="B298" s="66">
        <v>20813</v>
      </c>
      <c r="C298" s="81">
        <v>10163</v>
      </c>
      <c r="D298" s="6">
        <v>1025641</v>
      </c>
      <c r="E298" s="6" t="s">
        <v>5698</v>
      </c>
      <c r="F298" s="6" t="s">
        <v>5700</v>
      </c>
      <c r="G298" s="6" t="s">
        <v>5702</v>
      </c>
      <c r="H298" s="66" t="s">
        <v>1398</v>
      </c>
      <c r="I298" s="66"/>
    </row>
    <row r="299" spans="1:9" ht="16.5">
      <c r="A299" s="66">
        <v>20814</v>
      </c>
      <c r="B299" s="66">
        <v>20814</v>
      </c>
      <c r="C299" s="81">
        <v>10165</v>
      </c>
      <c r="D299" s="6">
        <v>1059185</v>
      </c>
      <c r="E299" s="6" t="s">
        <v>5704</v>
      </c>
      <c r="F299" s="6" t="s">
        <v>5706</v>
      </c>
      <c r="G299" s="6" t="s">
        <v>5708</v>
      </c>
      <c r="H299" s="66" t="s">
        <v>1399</v>
      </c>
      <c r="I299" s="66"/>
    </row>
    <row r="300" spans="1:9" ht="16.5">
      <c r="A300" s="66">
        <v>20815</v>
      </c>
      <c r="B300" s="66">
        <v>20815</v>
      </c>
      <c r="C300" s="81">
        <v>10167</v>
      </c>
      <c r="D300" s="6">
        <v>1084844</v>
      </c>
      <c r="E300" s="6" t="s">
        <v>5710</v>
      </c>
      <c r="F300" s="6" t="s">
        <v>5712</v>
      </c>
      <c r="G300" s="6" t="s">
        <v>5714</v>
      </c>
      <c r="H300" s="66" t="s">
        <v>1400</v>
      </c>
      <c r="I300" s="66"/>
    </row>
    <row r="301" spans="1:9" ht="16.5">
      <c r="A301" s="66">
        <v>20901</v>
      </c>
      <c r="B301" s="66">
        <v>20901</v>
      </c>
      <c r="C301" s="81">
        <v>10169</v>
      </c>
      <c r="D301" s="6">
        <v>1133546</v>
      </c>
      <c r="E301" s="6" t="s">
        <v>5716</v>
      </c>
      <c r="F301" s="6" t="s">
        <v>5718</v>
      </c>
      <c r="G301" s="6" t="s">
        <v>5720</v>
      </c>
      <c r="H301" s="66" t="s">
        <v>1401</v>
      </c>
      <c r="I301" s="66"/>
    </row>
    <row r="302" spans="1:9" ht="16.5">
      <c r="A302" s="66">
        <v>20902</v>
      </c>
      <c r="B302" s="66">
        <v>20902</v>
      </c>
      <c r="C302" s="81">
        <v>10171</v>
      </c>
      <c r="D302" s="6">
        <v>1156140</v>
      </c>
      <c r="E302" s="6" t="s">
        <v>5722</v>
      </c>
      <c r="F302" s="6" t="s">
        <v>5724</v>
      </c>
      <c r="G302" s="6" t="s">
        <v>5726</v>
      </c>
      <c r="H302" s="66" t="s">
        <v>1402</v>
      </c>
      <c r="I302" s="66"/>
    </row>
    <row r="303" spans="1:9" ht="16.5">
      <c r="A303" s="66">
        <v>20903</v>
      </c>
      <c r="B303" s="66">
        <v>20903</v>
      </c>
      <c r="C303" s="81">
        <v>10173</v>
      </c>
      <c r="D303" s="6">
        <v>1167160</v>
      </c>
      <c r="E303" s="6" t="s">
        <v>5728</v>
      </c>
      <c r="F303" s="6" t="s">
        <v>5730</v>
      </c>
      <c r="G303" s="6" t="s">
        <v>5732</v>
      </c>
      <c r="H303" s="66" t="s">
        <v>1403</v>
      </c>
      <c r="I303" s="66"/>
    </row>
    <row r="304" spans="1:9" ht="16.5">
      <c r="A304" s="66">
        <v>20904</v>
      </c>
      <c r="B304" s="66">
        <v>20904</v>
      </c>
      <c r="C304" s="81">
        <v>10175</v>
      </c>
      <c r="D304" s="6">
        <v>1189395</v>
      </c>
      <c r="E304" s="6" t="s">
        <v>5734</v>
      </c>
      <c r="F304" s="6" t="s">
        <v>5736</v>
      </c>
      <c r="G304" s="6" t="s">
        <v>5738</v>
      </c>
      <c r="H304" s="66" t="s">
        <v>1404</v>
      </c>
      <c r="I304" s="66"/>
    </row>
    <row r="305" spans="1:9" ht="16.5">
      <c r="A305" s="66">
        <v>20905</v>
      </c>
      <c r="B305" s="66">
        <v>20905</v>
      </c>
      <c r="C305" s="81">
        <v>10177</v>
      </c>
      <c r="D305" s="6">
        <v>1200583</v>
      </c>
      <c r="E305" s="6" t="s">
        <v>5740</v>
      </c>
      <c r="F305" s="6" t="s">
        <v>5742</v>
      </c>
      <c r="G305" s="6" t="s">
        <v>5744</v>
      </c>
      <c r="H305" s="66" t="s">
        <v>1405</v>
      </c>
      <c r="I305" s="66"/>
    </row>
    <row r="306" spans="1:9" ht="16.5">
      <c r="A306" s="66">
        <v>20906</v>
      </c>
      <c r="B306" s="66">
        <v>20906</v>
      </c>
      <c r="C306" s="81">
        <v>10179</v>
      </c>
      <c r="D306" s="6">
        <v>1223438</v>
      </c>
      <c r="E306" s="6" t="s">
        <v>5746</v>
      </c>
      <c r="F306" s="6" t="s">
        <v>5748</v>
      </c>
      <c r="G306" s="6" t="s">
        <v>5750</v>
      </c>
      <c r="H306" s="66" t="s">
        <v>1406</v>
      </c>
      <c r="I306" s="66"/>
    </row>
    <row r="307" spans="1:9" ht="16.5">
      <c r="A307" s="66">
        <v>20907</v>
      </c>
      <c r="B307" s="66">
        <v>20907</v>
      </c>
      <c r="C307" s="81">
        <v>10199</v>
      </c>
      <c r="D307" s="6">
        <v>1282470</v>
      </c>
      <c r="E307" s="6" t="s">
        <v>5752</v>
      </c>
      <c r="F307" s="6" t="s">
        <v>5754</v>
      </c>
      <c r="G307" s="6" t="s">
        <v>5756</v>
      </c>
      <c r="H307" s="66" t="s">
        <v>1407</v>
      </c>
      <c r="I307" s="66"/>
    </row>
    <row r="308" spans="1:9" ht="16.5">
      <c r="A308" s="66">
        <v>20908</v>
      </c>
      <c r="B308" s="66">
        <v>20908</v>
      </c>
      <c r="C308" s="81">
        <v>10204</v>
      </c>
      <c r="D308" s="6">
        <v>1311485</v>
      </c>
      <c r="E308" s="6" t="s">
        <v>5758</v>
      </c>
      <c r="F308" s="6" t="s">
        <v>5760</v>
      </c>
      <c r="G308" s="6" t="s">
        <v>5762</v>
      </c>
      <c r="H308" s="66" t="s">
        <v>1408</v>
      </c>
      <c r="I308" s="66"/>
    </row>
    <row r="309" spans="1:9" ht="16.5">
      <c r="A309" s="66">
        <v>20909</v>
      </c>
      <c r="B309" s="66">
        <v>20909</v>
      </c>
      <c r="C309" s="81">
        <v>10209</v>
      </c>
      <c r="D309" s="6">
        <v>1353233</v>
      </c>
      <c r="E309" s="6" t="s">
        <v>5764</v>
      </c>
      <c r="F309" s="6" t="s">
        <v>5766</v>
      </c>
      <c r="G309" s="6" t="s">
        <v>5768</v>
      </c>
      <c r="H309" s="66" t="s">
        <v>1409</v>
      </c>
      <c r="I309" s="66"/>
    </row>
    <row r="310" spans="1:9" ht="16.5">
      <c r="A310" s="66">
        <v>20910</v>
      </c>
      <c r="B310" s="66">
        <v>20910</v>
      </c>
      <c r="C310" s="81">
        <v>10214</v>
      </c>
      <c r="D310" s="6">
        <v>1371433</v>
      </c>
      <c r="E310" s="6" t="s">
        <v>5770</v>
      </c>
      <c r="F310" s="6" t="s">
        <v>5772</v>
      </c>
      <c r="G310" s="6" t="s">
        <v>5774</v>
      </c>
      <c r="H310" s="66" t="s">
        <v>1410</v>
      </c>
      <c r="I310" s="66"/>
    </row>
    <row r="311" spans="1:9" ht="16.5">
      <c r="A311" s="66">
        <v>20911</v>
      </c>
      <c r="B311" s="66">
        <v>20911</v>
      </c>
      <c r="C311" s="81">
        <v>10219</v>
      </c>
      <c r="D311" s="6">
        <v>1380713</v>
      </c>
      <c r="E311" s="6" t="s">
        <v>5776</v>
      </c>
      <c r="F311" s="6" t="s">
        <v>5778</v>
      </c>
      <c r="G311" s="6" t="s">
        <v>5780</v>
      </c>
      <c r="H311" s="66" t="s">
        <v>1411</v>
      </c>
      <c r="I311" s="66"/>
    </row>
    <row r="312" spans="1:9" ht="16.5">
      <c r="A312" s="66">
        <v>20912</v>
      </c>
      <c r="B312" s="66">
        <v>20912</v>
      </c>
      <c r="C312" s="81">
        <v>10224</v>
      </c>
      <c r="D312" s="6">
        <v>1410174</v>
      </c>
      <c r="E312" s="6" t="s">
        <v>5782</v>
      </c>
      <c r="F312" s="6" t="s">
        <v>5784</v>
      </c>
      <c r="G312" s="6" t="s">
        <v>5786</v>
      </c>
      <c r="H312" s="66" t="s">
        <v>1412</v>
      </c>
      <c r="I312" s="66"/>
    </row>
    <row r="313" spans="1:9" ht="16.5">
      <c r="A313" s="66">
        <v>20913</v>
      </c>
      <c r="B313" s="66">
        <v>20913</v>
      </c>
      <c r="C313" s="81">
        <v>10226</v>
      </c>
      <c r="D313" s="6">
        <v>1429340</v>
      </c>
      <c r="E313" s="6" t="s">
        <v>5788</v>
      </c>
      <c r="F313" s="6" t="s">
        <v>5790</v>
      </c>
      <c r="G313" s="6" t="s">
        <v>5792</v>
      </c>
      <c r="H313" s="66" t="s">
        <v>1413</v>
      </c>
      <c r="I313" s="66"/>
    </row>
    <row r="314" spans="1:9" ht="16.5">
      <c r="A314" s="66">
        <v>20914</v>
      </c>
      <c r="B314" s="66">
        <v>20914</v>
      </c>
      <c r="C314" s="81">
        <v>10228</v>
      </c>
      <c r="D314" s="6">
        <v>1475441</v>
      </c>
      <c r="E314" s="6" t="s">
        <v>5794</v>
      </c>
      <c r="F314" s="6" t="s">
        <v>5796</v>
      </c>
      <c r="G314" s="6" t="s">
        <v>5798</v>
      </c>
      <c r="H314" s="66" t="s">
        <v>1414</v>
      </c>
      <c r="I314" s="66"/>
    </row>
    <row r="315" spans="1:9" ht="16.5">
      <c r="A315" s="66">
        <v>20915</v>
      </c>
      <c r="B315" s="66">
        <v>20915</v>
      </c>
      <c r="C315" s="81">
        <v>10230</v>
      </c>
      <c r="D315" s="6">
        <v>1522430</v>
      </c>
      <c r="E315" s="6" t="s">
        <v>5800</v>
      </c>
      <c r="F315" s="6" t="s">
        <v>5802</v>
      </c>
      <c r="G315" s="6" t="s">
        <v>5804</v>
      </c>
      <c r="H315" s="66" t="s">
        <v>1415</v>
      </c>
      <c r="I315" s="66"/>
    </row>
    <row r="316" spans="1:9" ht="16.5">
      <c r="A316" s="66">
        <v>21001</v>
      </c>
      <c r="B316" s="66">
        <v>21001</v>
      </c>
      <c r="C316" s="81">
        <v>10232</v>
      </c>
      <c r="D316" s="6">
        <v>1495468</v>
      </c>
      <c r="E316" s="6" t="s">
        <v>5806</v>
      </c>
      <c r="F316" s="6" t="s">
        <v>5808</v>
      </c>
      <c r="G316" s="6" t="s">
        <v>5810</v>
      </c>
      <c r="H316" s="66" t="s">
        <v>1416</v>
      </c>
      <c r="I316" s="66"/>
    </row>
    <row r="317" spans="1:9" ht="16.5">
      <c r="A317" s="66">
        <v>21002</v>
      </c>
      <c r="B317" s="66">
        <v>21002</v>
      </c>
      <c r="C317" s="81">
        <v>10234</v>
      </c>
      <c r="D317" s="6">
        <v>1513780</v>
      </c>
      <c r="E317" s="6" t="s">
        <v>5812</v>
      </c>
      <c r="F317" s="6" t="s">
        <v>5814</v>
      </c>
      <c r="G317" s="6" t="s">
        <v>5816</v>
      </c>
      <c r="H317" s="66" t="s">
        <v>1417</v>
      </c>
      <c r="I317" s="66"/>
    </row>
    <row r="318" spans="1:9" ht="16.5">
      <c r="A318" s="66">
        <v>21003</v>
      </c>
      <c r="B318" s="66">
        <v>21003</v>
      </c>
      <c r="C318" s="81">
        <v>10236</v>
      </c>
      <c r="D318" s="6">
        <v>1517368</v>
      </c>
      <c r="E318" s="6" t="s">
        <v>5818</v>
      </c>
      <c r="F318" s="6" t="s">
        <v>5820</v>
      </c>
      <c r="G318" s="6" t="s">
        <v>5822</v>
      </c>
      <c r="H318" s="66" t="s">
        <v>1418</v>
      </c>
      <c r="I318" s="66"/>
    </row>
    <row r="319" spans="1:9" ht="16.5">
      <c r="A319" s="66">
        <v>21004</v>
      </c>
      <c r="B319" s="66">
        <v>21004</v>
      </c>
      <c r="C319" s="81">
        <v>10238</v>
      </c>
      <c r="D319" s="6">
        <v>1535525</v>
      </c>
      <c r="E319" s="6" t="s">
        <v>5824</v>
      </c>
      <c r="F319" s="6" t="s">
        <v>5826</v>
      </c>
      <c r="G319" s="6" t="s">
        <v>5828</v>
      </c>
      <c r="H319" s="66" t="s">
        <v>1419</v>
      </c>
      <c r="I319" s="66"/>
    </row>
    <row r="320" spans="1:9" ht="16.5">
      <c r="A320" s="66">
        <v>21005</v>
      </c>
      <c r="B320" s="66">
        <v>21005</v>
      </c>
      <c r="C320" s="81">
        <v>10240</v>
      </c>
      <c r="D320" s="6">
        <v>1539047</v>
      </c>
      <c r="E320" s="6" t="s">
        <v>5830</v>
      </c>
      <c r="F320" s="6" t="s">
        <v>5832</v>
      </c>
      <c r="G320" s="6" t="s">
        <v>5834</v>
      </c>
      <c r="H320" s="66" t="s">
        <v>1420</v>
      </c>
      <c r="I320" s="66"/>
    </row>
    <row r="321" spans="1:9" ht="16.5">
      <c r="A321" s="66">
        <v>21006</v>
      </c>
      <c r="B321" s="66">
        <v>21006</v>
      </c>
      <c r="C321" s="81">
        <v>10244</v>
      </c>
      <c r="D321" s="6">
        <v>1579801</v>
      </c>
      <c r="E321" s="6" t="s">
        <v>5836</v>
      </c>
      <c r="F321" s="6" t="s">
        <v>5838</v>
      </c>
      <c r="G321" s="6" t="s">
        <v>5840</v>
      </c>
      <c r="H321" s="66" t="s">
        <v>1421</v>
      </c>
      <c r="I321" s="66"/>
    </row>
    <row r="322" spans="1:9" ht="16.5">
      <c r="A322" s="66">
        <v>21007</v>
      </c>
      <c r="B322" s="66">
        <v>21007</v>
      </c>
      <c r="C322" s="81">
        <v>10259</v>
      </c>
      <c r="D322" s="6">
        <v>1636689</v>
      </c>
      <c r="E322" s="6" t="s">
        <v>5842</v>
      </c>
      <c r="F322" s="6" t="s">
        <v>5844</v>
      </c>
      <c r="G322" s="6" t="s">
        <v>5846</v>
      </c>
      <c r="H322" s="66" t="s">
        <v>1422</v>
      </c>
      <c r="I322" s="66"/>
    </row>
    <row r="323" spans="1:9" ht="16.5">
      <c r="A323" s="66">
        <v>21008</v>
      </c>
      <c r="B323" s="66">
        <v>21008</v>
      </c>
      <c r="C323" s="81">
        <v>10264</v>
      </c>
      <c r="D323" s="6">
        <v>1668422</v>
      </c>
      <c r="E323" s="6" t="s">
        <v>5848</v>
      </c>
      <c r="F323" s="6" t="s">
        <v>5850</v>
      </c>
      <c r="G323" s="6" t="s">
        <v>5852</v>
      </c>
      <c r="H323" s="66" t="s">
        <v>1423</v>
      </c>
      <c r="I323" s="66"/>
    </row>
    <row r="324" spans="1:9" ht="16.5">
      <c r="A324" s="66">
        <v>21009</v>
      </c>
      <c r="B324" s="66">
        <v>21009</v>
      </c>
      <c r="C324" s="81">
        <v>10269</v>
      </c>
      <c r="D324" s="6">
        <v>1715176</v>
      </c>
      <c r="E324" s="6" t="s">
        <v>5854</v>
      </c>
      <c r="F324" s="6" t="s">
        <v>5856</v>
      </c>
      <c r="G324" s="6" t="s">
        <v>5858</v>
      </c>
      <c r="H324" s="66" t="s">
        <v>1424</v>
      </c>
      <c r="I324" s="66"/>
    </row>
    <row r="325" spans="1:9" ht="16.5">
      <c r="A325" s="66">
        <v>21010</v>
      </c>
      <c r="B325" s="66">
        <v>21010</v>
      </c>
      <c r="C325" s="81">
        <v>10274</v>
      </c>
      <c r="D325" s="6">
        <v>1727010</v>
      </c>
      <c r="E325" s="6" t="s">
        <v>5860</v>
      </c>
      <c r="F325" s="6" t="s">
        <v>5862</v>
      </c>
      <c r="G325" s="6" t="s">
        <v>5864</v>
      </c>
      <c r="H325" s="66" t="s">
        <v>1425</v>
      </c>
      <c r="I325" s="66"/>
    </row>
    <row r="326" spans="1:9" ht="16.5">
      <c r="A326" s="66">
        <v>21011</v>
      </c>
      <c r="B326" s="66">
        <v>21011</v>
      </c>
      <c r="C326" s="81">
        <v>10279</v>
      </c>
      <c r="D326" s="6">
        <v>1740000</v>
      </c>
      <c r="E326" s="6" t="s">
        <v>5866</v>
      </c>
      <c r="F326" s="6" t="s">
        <v>5868</v>
      </c>
      <c r="G326" s="6" t="s">
        <v>5870</v>
      </c>
      <c r="H326" s="66" t="s">
        <v>1426</v>
      </c>
      <c r="I326" s="66"/>
    </row>
    <row r="327" spans="1:9" ht="16.5">
      <c r="A327" s="66">
        <v>21012</v>
      </c>
      <c r="B327" s="66">
        <v>21012</v>
      </c>
      <c r="C327" s="81">
        <v>10284</v>
      </c>
      <c r="D327" s="6">
        <v>1779174</v>
      </c>
      <c r="E327" s="6" t="s">
        <v>5872</v>
      </c>
      <c r="F327" s="6" t="s">
        <v>5874</v>
      </c>
      <c r="G327" s="6" t="s">
        <v>5876</v>
      </c>
      <c r="H327" s="66" t="s">
        <v>1427</v>
      </c>
      <c r="I327" s="66"/>
    </row>
    <row r="328" spans="1:9" ht="16.5">
      <c r="A328" s="66">
        <v>21013</v>
      </c>
      <c r="B328" s="66">
        <v>21013</v>
      </c>
      <c r="C328" s="81">
        <v>10289</v>
      </c>
      <c r="D328" s="6">
        <v>1823961</v>
      </c>
      <c r="E328" s="6" t="s">
        <v>5878</v>
      </c>
      <c r="F328" s="6" t="s">
        <v>5880</v>
      </c>
      <c r="G328" s="6" t="s">
        <v>5882</v>
      </c>
      <c r="H328" s="66" t="s">
        <v>1428</v>
      </c>
      <c r="I328" s="66"/>
    </row>
    <row r="329" spans="1:9" ht="16.5">
      <c r="A329" s="66">
        <v>21014</v>
      </c>
      <c r="B329" s="66">
        <v>21014</v>
      </c>
      <c r="C329" s="81">
        <v>10291</v>
      </c>
      <c r="D329" s="6">
        <v>1887125</v>
      </c>
      <c r="E329" s="6" t="s">
        <v>5884</v>
      </c>
      <c r="F329" s="6" t="s">
        <v>5886</v>
      </c>
      <c r="G329" s="6" t="s">
        <v>5888</v>
      </c>
      <c r="H329" s="66" t="s">
        <v>1429</v>
      </c>
      <c r="I329" s="66"/>
    </row>
    <row r="330" spans="1:9" ht="16.5">
      <c r="A330" s="66">
        <v>21015</v>
      </c>
      <c r="B330" s="66">
        <v>21015</v>
      </c>
      <c r="C330" s="81">
        <v>10293</v>
      </c>
      <c r="D330" s="6">
        <v>1955007</v>
      </c>
      <c r="E330" s="6" t="s">
        <v>5890</v>
      </c>
      <c r="F330" s="6" t="s">
        <v>5892</v>
      </c>
      <c r="G330" s="6" t="s">
        <v>5894</v>
      </c>
      <c r="H330" s="66" t="s">
        <v>1430</v>
      </c>
      <c r="I330" s="66"/>
    </row>
    <row r="331" spans="1:9" ht="16.5">
      <c r="A331" s="66">
        <v>21101</v>
      </c>
      <c r="B331" s="66">
        <v>21101</v>
      </c>
      <c r="C331" s="81">
        <v>10295</v>
      </c>
      <c r="D331" s="6">
        <v>1923550</v>
      </c>
      <c r="E331" s="6" t="s">
        <v>5896</v>
      </c>
      <c r="F331" s="6" t="s">
        <v>5898</v>
      </c>
      <c r="G331" s="6" t="s">
        <v>5900</v>
      </c>
      <c r="H331" s="66" t="s">
        <v>1431</v>
      </c>
      <c r="I331" s="66"/>
    </row>
    <row r="332" spans="1:9" ht="16.5">
      <c r="A332" s="66">
        <v>21102</v>
      </c>
      <c r="B332" s="66">
        <v>21102</v>
      </c>
      <c r="C332" s="81">
        <v>10297</v>
      </c>
      <c r="D332" s="6">
        <v>1949056</v>
      </c>
      <c r="E332" s="6" t="s">
        <v>5902</v>
      </c>
      <c r="F332" s="6" t="s">
        <v>5904</v>
      </c>
      <c r="G332" s="6" t="s">
        <v>5906</v>
      </c>
      <c r="H332" s="66" t="s">
        <v>1432</v>
      </c>
      <c r="I332" s="66"/>
    </row>
    <row r="333" spans="1:9" ht="16.5">
      <c r="A333" s="66">
        <v>21103</v>
      </c>
      <c r="B333" s="66">
        <v>21103</v>
      </c>
      <c r="C333" s="81">
        <v>10299</v>
      </c>
      <c r="D333" s="6">
        <v>1956364</v>
      </c>
      <c r="E333" s="6" t="s">
        <v>5908</v>
      </c>
      <c r="F333" s="6" t="s">
        <v>5910</v>
      </c>
      <c r="G333" s="6" t="s">
        <v>5912</v>
      </c>
      <c r="H333" s="66" t="s">
        <v>1433</v>
      </c>
      <c r="I333" s="66"/>
    </row>
    <row r="334" spans="1:9" ht="16.5">
      <c r="A334" s="66">
        <v>21104</v>
      </c>
      <c r="B334" s="66">
        <v>21104</v>
      </c>
      <c r="C334" s="81">
        <v>10301</v>
      </c>
      <c r="D334" s="6">
        <v>1979852</v>
      </c>
      <c r="E334" s="6" t="s">
        <v>5914</v>
      </c>
      <c r="F334" s="6" t="s">
        <v>5916</v>
      </c>
      <c r="G334" s="6" t="s">
        <v>5918</v>
      </c>
      <c r="H334" s="66" t="s">
        <v>1434</v>
      </c>
      <c r="I334" s="66"/>
    </row>
    <row r="335" spans="1:9" ht="16.5">
      <c r="A335" s="66">
        <v>21105</v>
      </c>
      <c r="B335" s="66">
        <v>21105</v>
      </c>
      <c r="C335" s="81">
        <v>10303</v>
      </c>
      <c r="D335" s="6">
        <v>1983434</v>
      </c>
      <c r="E335" s="6" t="s">
        <v>5920</v>
      </c>
      <c r="F335" s="6" t="s">
        <v>5922</v>
      </c>
      <c r="G335" s="6" t="s">
        <v>5924</v>
      </c>
      <c r="H335" s="66" t="s">
        <v>1435</v>
      </c>
      <c r="I335" s="66"/>
    </row>
    <row r="336" spans="1:9" ht="16.5">
      <c r="A336" s="66">
        <v>21106</v>
      </c>
      <c r="B336" s="66">
        <v>21106</v>
      </c>
      <c r="C336" s="81">
        <v>10309</v>
      </c>
      <c r="D336" s="6">
        <v>2026876</v>
      </c>
      <c r="E336" s="6" t="s">
        <v>5926</v>
      </c>
      <c r="F336" s="6" t="s">
        <v>5928</v>
      </c>
      <c r="G336" s="6" t="s">
        <v>5930</v>
      </c>
      <c r="H336" s="66" t="s">
        <v>1436</v>
      </c>
      <c r="I336" s="66"/>
    </row>
    <row r="337" spans="1:9" ht="16.5">
      <c r="A337" s="66">
        <v>21107</v>
      </c>
      <c r="B337" s="66">
        <v>21107</v>
      </c>
      <c r="C337" s="81">
        <v>10329</v>
      </c>
      <c r="D337" s="6">
        <v>2081696</v>
      </c>
      <c r="E337" s="6" t="s">
        <v>5932</v>
      </c>
      <c r="F337" s="6" t="s">
        <v>5934</v>
      </c>
      <c r="G337" s="6" t="s">
        <v>5936</v>
      </c>
      <c r="H337" s="66" t="s">
        <v>1437</v>
      </c>
      <c r="I337" s="66"/>
    </row>
    <row r="338" spans="1:9" ht="16.5">
      <c r="A338" s="66">
        <v>21108</v>
      </c>
      <c r="B338" s="66">
        <v>21108</v>
      </c>
      <c r="C338" s="81">
        <v>10334</v>
      </c>
      <c r="D338" s="6">
        <v>2118006</v>
      </c>
      <c r="E338" s="6" t="s">
        <v>5938</v>
      </c>
      <c r="F338" s="6" t="s">
        <v>5940</v>
      </c>
      <c r="G338" s="6" t="s">
        <v>5942</v>
      </c>
      <c r="H338" s="66" t="s">
        <v>1438</v>
      </c>
      <c r="I338" s="66"/>
    </row>
    <row r="339" spans="1:9" ht="16.5">
      <c r="A339" s="66">
        <v>21109</v>
      </c>
      <c r="B339" s="66">
        <v>21109</v>
      </c>
      <c r="C339" s="81">
        <v>10339</v>
      </c>
      <c r="D339" s="6">
        <v>2173592</v>
      </c>
      <c r="E339" s="6" t="s">
        <v>5944</v>
      </c>
      <c r="F339" s="6" t="s">
        <v>5946</v>
      </c>
      <c r="G339" s="6" t="s">
        <v>5948</v>
      </c>
      <c r="H339" s="66" t="s">
        <v>1439</v>
      </c>
      <c r="I339" s="66"/>
    </row>
    <row r="340" spans="1:9" ht="16.5">
      <c r="A340" s="66">
        <v>21110</v>
      </c>
      <c r="B340" s="66">
        <v>21110</v>
      </c>
      <c r="C340" s="81">
        <v>10344</v>
      </c>
      <c r="D340" s="6">
        <v>2192272</v>
      </c>
      <c r="E340" s="6" t="s">
        <v>5950</v>
      </c>
      <c r="F340" s="6" t="s">
        <v>5952</v>
      </c>
      <c r="G340" s="6" t="s">
        <v>5954</v>
      </c>
      <c r="H340" s="66" t="s">
        <v>1440</v>
      </c>
      <c r="I340" s="66"/>
    </row>
    <row r="341" spans="1:9" ht="16.5">
      <c r="A341" s="66">
        <v>21111</v>
      </c>
      <c r="B341" s="66">
        <v>21111</v>
      </c>
      <c r="C341" s="81">
        <v>10349</v>
      </c>
      <c r="D341" s="6">
        <v>2209852</v>
      </c>
      <c r="E341" s="6" t="s">
        <v>5956</v>
      </c>
      <c r="F341" s="6" t="s">
        <v>5958</v>
      </c>
      <c r="G341" s="6" t="s">
        <v>5960</v>
      </c>
      <c r="H341" s="66" t="s">
        <v>1441</v>
      </c>
      <c r="I341" s="66"/>
    </row>
    <row r="342" spans="1:9" ht="16.5">
      <c r="A342" s="66">
        <v>21112</v>
      </c>
      <c r="B342" s="66">
        <v>21112</v>
      </c>
      <c r="C342" s="81">
        <v>10354</v>
      </c>
      <c r="D342" s="6">
        <v>2241327</v>
      </c>
      <c r="E342" s="6" t="s">
        <v>5962</v>
      </c>
      <c r="F342" s="6" t="s">
        <v>5964</v>
      </c>
      <c r="G342" s="6" t="s">
        <v>5966</v>
      </c>
      <c r="H342" s="66" t="s">
        <v>1442</v>
      </c>
      <c r="I342" s="66"/>
    </row>
    <row r="343" spans="1:9" ht="16.5">
      <c r="A343" s="66">
        <v>21113</v>
      </c>
      <c r="B343" s="66">
        <v>21113</v>
      </c>
      <c r="C343" s="81">
        <v>10356</v>
      </c>
      <c r="D343" s="6">
        <v>2265227</v>
      </c>
      <c r="E343" s="6" t="s">
        <v>5968</v>
      </c>
      <c r="F343" s="6" t="s">
        <v>5970</v>
      </c>
      <c r="G343" s="6" t="s">
        <v>5972</v>
      </c>
      <c r="H343" s="66" t="s">
        <v>1443</v>
      </c>
      <c r="I343" s="66"/>
    </row>
    <row r="344" spans="1:9" ht="16.5">
      <c r="A344" s="66">
        <v>21114</v>
      </c>
      <c r="B344" s="66">
        <v>21114</v>
      </c>
      <c r="C344" s="81">
        <v>10358</v>
      </c>
      <c r="D344" s="6">
        <v>2334482</v>
      </c>
      <c r="E344" s="6" t="s">
        <v>5974</v>
      </c>
      <c r="F344" s="6" t="s">
        <v>5976</v>
      </c>
      <c r="G344" s="6" t="s">
        <v>5978</v>
      </c>
      <c r="H344" s="66" t="s">
        <v>1444</v>
      </c>
      <c r="I344" s="66"/>
    </row>
    <row r="345" spans="1:9" ht="16.5">
      <c r="A345" s="66">
        <v>21115</v>
      </c>
      <c r="B345" s="66">
        <v>21115</v>
      </c>
      <c r="C345" s="81">
        <v>10360</v>
      </c>
      <c r="D345" s="6">
        <v>2407682</v>
      </c>
      <c r="E345" s="6" t="s">
        <v>5980</v>
      </c>
      <c r="F345" s="6" t="s">
        <v>5982</v>
      </c>
      <c r="G345" s="6" t="s">
        <v>5984</v>
      </c>
      <c r="H345" s="66" t="s">
        <v>1445</v>
      </c>
      <c r="I345" s="66"/>
    </row>
    <row r="346" spans="1:9" ht="16.5">
      <c r="A346" s="66">
        <v>21201</v>
      </c>
      <c r="B346" s="66">
        <v>21201</v>
      </c>
      <c r="C346" s="81">
        <v>10362</v>
      </c>
      <c r="D346" s="6">
        <v>2362453</v>
      </c>
      <c r="E346" s="6" t="s">
        <v>5986</v>
      </c>
      <c r="F346" s="6" t="s">
        <v>5988</v>
      </c>
      <c r="G346" s="6" t="s">
        <v>5990</v>
      </c>
      <c r="H346" s="66" t="s">
        <v>1446</v>
      </c>
      <c r="I346" s="66"/>
    </row>
    <row r="347" spans="1:9" ht="16.5">
      <c r="A347" s="66">
        <v>21202</v>
      </c>
      <c r="B347" s="66">
        <v>21202</v>
      </c>
      <c r="C347" s="81">
        <v>10364</v>
      </c>
      <c r="D347" s="6">
        <v>2388430</v>
      </c>
      <c r="E347" s="6" t="s">
        <v>5992</v>
      </c>
      <c r="F347" s="6" t="s">
        <v>5994</v>
      </c>
      <c r="G347" s="6" t="s">
        <v>5996</v>
      </c>
      <c r="H347" s="66" t="s">
        <v>1447</v>
      </c>
      <c r="I347" s="66"/>
    </row>
    <row r="348" spans="1:9" ht="16.5">
      <c r="A348" s="66">
        <v>21203</v>
      </c>
      <c r="B348" s="66">
        <v>21203</v>
      </c>
      <c r="C348" s="81">
        <v>10366</v>
      </c>
      <c r="D348" s="6">
        <v>2391778</v>
      </c>
      <c r="E348" s="6" t="s">
        <v>5998</v>
      </c>
      <c r="F348" s="6" t="s">
        <v>6000</v>
      </c>
      <c r="G348" s="6" t="s">
        <v>6002</v>
      </c>
      <c r="H348" s="66" t="s">
        <v>1448</v>
      </c>
      <c r="I348" s="66"/>
    </row>
    <row r="349" spans="1:9" ht="16.5">
      <c r="A349" s="66">
        <v>21204</v>
      </c>
      <c r="B349" s="66">
        <v>21204</v>
      </c>
      <c r="C349" s="81">
        <v>10368</v>
      </c>
      <c r="D349" s="6">
        <v>2418099</v>
      </c>
      <c r="E349" s="6" t="s">
        <v>6004</v>
      </c>
      <c r="F349" s="6" t="s">
        <v>6006</v>
      </c>
      <c r="G349" s="6" t="s">
        <v>6008</v>
      </c>
      <c r="H349" s="66" t="s">
        <v>1449</v>
      </c>
      <c r="I349" s="66"/>
    </row>
    <row r="350" spans="1:9" ht="16.5">
      <c r="A350" s="66">
        <v>21205</v>
      </c>
      <c r="B350" s="66">
        <v>21205</v>
      </c>
      <c r="C350" s="81">
        <v>10370</v>
      </c>
      <c r="D350" s="6">
        <v>2421861</v>
      </c>
      <c r="E350" s="6" t="s">
        <v>6010</v>
      </c>
      <c r="F350" s="6" t="s">
        <v>6012</v>
      </c>
      <c r="G350" s="6" t="s">
        <v>6014</v>
      </c>
      <c r="H350" s="66" t="s">
        <v>1450</v>
      </c>
      <c r="I350" s="66"/>
    </row>
    <row r="351" spans="1:9" ht="16.5">
      <c r="A351" s="66">
        <v>21206</v>
      </c>
      <c r="B351" s="66">
        <v>21206</v>
      </c>
      <c r="C351" s="81">
        <v>10374</v>
      </c>
      <c r="D351" s="6">
        <v>2455056</v>
      </c>
      <c r="E351" s="6" t="s">
        <v>6016</v>
      </c>
      <c r="F351" s="6" t="s">
        <v>6018</v>
      </c>
      <c r="G351" s="6" t="s">
        <v>6020</v>
      </c>
      <c r="H351" s="66" t="s">
        <v>1451</v>
      </c>
      <c r="I351" s="66"/>
    </row>
    <row r="352" spans="1:9" ht="16.5">
      <c r="A352" s="66">
        <v>21207</v>
      </c>
      <c r="B352" s="66">
        <v>21207</v>
      </c>
      <c r="C352" s="81">
        <v>10389</v>
      </c>
      <c r="D352" s="6">
        <v>2505812</v>
      </c>
      <c r="E352" s="6" t="s">
        <v>6022</v>
      </c>
      <c r="F352" s="6" t="s">
        <v>6024</v>
      </c>
      <c r="G352" s="6" t="s">
        <v>6026</v>
      </c>
      <c r="H352" s="66" t="s">
        <v>1452</v>
      </c>
      <c r="I352" s="66"/>
    </row>
    <row r="353" spans="1:9" ht="16.5">
      <c r="A353" s="66">
        <v>21208</v>
      </c>
      <c r="B353" s="66">
        <v>21208</v>
      </c>
      <c r="C353" s="81">
        <v>10394</v>
      </c>
      <c r="D353" s="6">
        <v>2545435</v>
      </c>
      <c r="E353" s="6" t="s">
        <v>6028</v>
      </c>
      <c r="F353" s="6" t="s">
        <v>6030</v>
      </c>
      <c r="G353" s="6" t="s">
        <v>6032</v>
      </c>
      <c r="H353" s="66" t="s">
        <v>1453</v>
      </c>
      <c r="I353" s="66"/>
    </row>
    <row r="354" spans="1:9" ht="16.5">
      <c r="A354" s="66">
        <v>21209</v>
      </c>
      <c r="B354" s="66">
        <v>21209</v>
      </c>
      <c r="C354" s="81">
        <v>10399</v>
      </c>
      <c r="D354" s="6">
        <v>2609084</v>
      </c>
      <c r="E354" s="6" t="s">
        <v>6034</v>
      </c>
      <c r="F354" s="6" t="s">
        <v>6036</v>
      </c>
      <c r="G354" s="6" t="s">
        <v>6038</v>
      </c>
      <c r="H354" s="66" t="s">
        <v>1454</v>
      </c>
      <c r="I354" s="66"/>
    </row>
    <row r="355" spans="1:9" ht="16.5">
      <c r="A355" s="66">
        <v>21210</v>
      </c>
      <c r="B355" s="66">
        <v>21210</v>
      </c>
      <c r="C355" s="81">
        <v>10404</v>
      </c>
      <c r="D355" s="6">
        <v>2619020</v>
      </c>
      <c r="E355" s="6" t="s">
        <v>6040</v>
      </c>
      <c r="F355" s="6" t="s">
        <v>6042</v>
      </c>
      <c r="G355" s="6" t="s">
        <v>6044</v>
      </c>
      <c r="H355" s="66" t="s">
        <v>1455</v>
      </c>
      <c r="I355" s="66"/>
    </row>
    <row r="356" spans="1:9" ht="16.5">
      <c r="A356" s="66">
        <v>21211</v>
      </c>
      <c r="B356" s="66">
        <v>21211</v>
      </c>
      <c r="C356" s="81">
        <v>10409</v>
      </c>
      <c r="D356" s="6">
        <v>2626100</v>
      </c>
      <c r="E356" s="6" t="s">
        <v>6046</v>
      </c>
      <c r="F356" s="6" t="s">
        <v>6048</v>
      </c>
      <c r="G356" s="6" t="s">
        <v>6050</v>
      </c>
      <c r="H356" s="66" t="s">
        <v>1456</v>
      </c>
      <c r="I356" s="66"/>
    </row>
    <row r="357" spans="1:9" ht="16.5">
      <c r="A357" s="66">
        <v>21212</v>
      </c>
      <c r="B357" s="66">
        <v>21212</v>
      </c>
      <c r="C357" s="81">
        <v>10414</v>
      </c>
      <c r="D357" s="6">
        <v>2666218</v>
      </c>
      <c r="E357" s="6" t="s">
        <v>6052</v>
      </c>
      <c r="F357" s="6" t="s">
        <v>6054</v>
      </c>
      <c r="G357" s="6" t="s">
        <v>6056</v>
      </c>
      <c r="H357" s="66" t="s">
        <v>1457</v>
      </c>
      <c r="I357" s="66"/>
    </row>
    <row r="358" spans="1:9" ht="16.5">
      <c r="A358" s="66">
        <v>21213</v>
      </c>
      <c r="B358" s="66">
        <v>21213</v>
      </c>
      <c r="C358" s="81">
        <v>10419</v>
      </c>
      <c r="D358" s="6">
        <v>2719407</v>
      </c>
      <c r="E358" s="6" t="s">
        <v>6058</v>
      </c>
      <c r="F358" s="6" t="s">
        <v>6060</v>
      </c>
      <c r="G358" s="6" t="s">
        <v>6062</v>
      </c>
      <c r="H358" s="66" t="s">
        <v>1458</v>
      </c>
      <c r="I358" s="66"/>
    </row>
    <row r="359" spans="1:9" ht="16.5">
      <c r="A359" s="66">
        <v>21214</v>
      </c>
      <c r="B359" s="66">
        <v>21214</v>
      </c>
      <c r="C359" s="81">
        <v>10424</v>
      </c>
      <c r="D359" s="6">
        <v>2829908</v>
      </c>
      <c r="E359" s="6" t="s">
        <v>6064</v>
      </c>
      <c r="F359" s="6" t="s">
        <v>6066</v>
      </c>
      <c r="G359" s="6" t="s">
        <v>6068</v>
      </c>
      <c r="H359" s="66" t="s">
        <v>1459</v>
      </c>
      <c r="I359" s="66"/>
    </row>
    <row r="360" spans="1:9" ht="16.5">
      <c r="A360" s="66">
        <v>21215</v>
      </c>
      <c r="B360" s="66">
        <v>21215</v>
      </c>
      <c r="C360" s="81">
        <v>10429</v>
      </c>
      <c r="D360" s="6">
        <v>2946483</v>
      </c>
      <c r="E360" s="6" t="s">
        <v>6070</v>
      </c>
      <c r="F360" s="6" t="s">
        <v>6072</v>
      </c>
      <c r="G360" s="6" t="s">
        <v>6074</v>
      </c>
      <c r="H360" s="66" t="s">
        <v>1460</v>
      </c>
      <c r="I360" s="66"/>
    </row>
    <row r="361" spans="1:9" ht="16.5">
      <c r="A361" s="66">
        <v>21301</v>
      </c>
      <c r="B361" s="66">
        <v>21301</v>
      </c>
      <c r="C361" s="81">
        <v>10434</v>
      </c>
      <c r="D361" s="6">
        <v>3148343</v>
      </c>
      <c r="E361" s="6" t="s">
        <v>6076</v>
      </c>
      <c r="F361" s="6" t="s">
        <v>6078</v>
      </c>
      <c r="G361" s="6" t="s">
        <v>6080</v>
      </c>
      <c r="H361" s="66" t="s">
        <v>1461</v>
      </c>
      <c r="I361" s="66"/>
    </row>
    <row r="362" spans="1:9" ht="16.5">
      <c r="A362" s="66">
        <v>21302</v>
      </c>
      <c r="B362" s="66">
        <v>21302</v>
      </c>
      <c r="C362" s="81">
        <v>10439</v>
      </c>
      <c r="D362" s="6">
        <v>3194701</v>
      </c>
      <c r="E362" s="6" t="s">
        <v>6082</v>
      </c>
      <c r="F362" s="6" t="s">
        <v>6084</v>
      </c>
      <c r="G362" s="6" t="s">
        <v>6086</v>
      </c>
      <c r="H362" s="66" t="s">
        <v>1462</v>
      </c>
      <c r="I362" s="66"/>
    </row>
    <row r="363" spans="1:9" ht="16.5">
      <c r="A363" s="66">
        <v>21303</v>
      </c>
      <c r="B363" s="66">
        <v>21303</v>
      </c>
      <c r="C363" s="81">
        <v>10444</v>
      </c>
      <c r="D363" s="6">
        <v>3204751</v>
      </c>
      <c r="E363" s="6" t="s">
        <v>6088</v>
      </c>
      <c r="F363" s="6" t="s">
        <v>6090</v>
      </c>
      <c r="G363" s="6" t="s">
        <v>6092</v>
      </c>
      <c r="H363" s="66" t="s">
        <v>1463</v>
      </c>
      <c r="I363" s="66"/>
    </row>
    <row r="364" spans="1:9" ht="16.5">
      <c r="A364" s="66">
        <v>21304</v>
      </c>
      <c r="B364" s="66">
        <v>21304</v>
      </c>
      <c r="C364" s="81">
        <v>10449</v>
      </c>
      <c r="D364" s="6">
        <v>3270922</v>
      </c>
      <c r="E364" s="6" t="s">
        <v>6094</v>
      </c>
      <c r="F364" s="6" t="s">
        <v>6096</v>
      </c>
      <c r="G364" s="6" t="s">
        <v>6098</v>
      </c>
      <c r="H364" s="66" t="s">
        <v>1464</v>
      </c>
      <c r="I364" s="66"/>
    </row>
    <row r="365" spans="1:9" ht="16.5">
      <c r="A365" s="66">
        <v>21305</v>
      </c>
      <c r="B365" s="66">
        <v>21305</v>
      </c>
      <c r="C365" s="81">
        <v>10454</v>
      </c>
      <c r="D365" s="6">
        <v>3303402</v>
      </c>
      <c r="E365" s="6" t="s">
        <v>6100</v>
      </c>
      <c r="F365" s="6" t="s">
        <v>6102</v>
      </c>
      <c r="G365" s="6" t="s">
        <v>6104</v>
      </c>
      <c r="H365" s="66" t="s">
        <v>1465</v>
      </c>
      <c r="I365" s="66"/>
    </row>
    <row r="366" spans="1:9" ht="16.5">
      <c r="A366" s="66">
        <v>21306</v>
      </c>
      <c r="B366" s="66">
        <v>21306</v>
      </c>
      <c r="C366" s="81">
        <v>10459</v>
      </c>
      <c r="D366" s="6">
        <v>3353084</v>
      </c>
      <c r="E366" s="6" t="s">
        <v>6106</v>
      </c>
      <c r="F366" s="6" t="s">
        <v>6108</v>
      </c>
      <c r="G366" s="6" t="s">
        <v>6110</v>
      </c>
      <c r="H366" s="66" t="s">
        <v>1466</v>
      </c>
      <c r="I366" s="66"/>
    </row>
    <row r="367" spans="1:9" ht="16.5">
      <c r="A367" s="66">
        <v>21307</v>
      </c>
      <c r="B367" s="66">
        <v>21307</v>
      </c>
      <c r="C367" s="81">
        <v>10499</v>
      </c>
      <c r="D367" s="6">
        <v>3499052</v>
      </c>
      <c r="E367" s="6" t="s">
        <v>6112</v>
      </c>
      <c r="F367" s="6" t="s">
        <v>6114</v>
      </c>
      <c r="G367" s="6" t="s">
        <v>6116</v>
      </c>
      <c r="H367" s="66" t="s">
        <v>1467</v>
      </c>
      <c r="I367" s="66"/>
    </row>
    <row r="368" spans="1:9" ht="16.5">
      <c r="A368" s="66">
        <v>21308</v>
      </c>
      <c r="B368" s="66">
        <v>21308</v>
      </c>
      <c r="C368" s="81">
        <v>10504</v>
      </c>
      <c r="D368" s="6">
        <v>3549541</v>
      </c>
      <c r="E368" s="6" t="s">
        <v>6118</v>
      </c>
      <c r="F368" s="6" t="s">
        <v>6120</v>
      </c>
      <c r="G368" s="6" t="s">
        <v>6122</v>
      </c>
      <c r="H368" s="66" t="s">
        <v>1468</v>
      </c>
      <c r="I368" s="66"/>
    </row>
    <row r="369" spans="1:9" ht="16.5">
      <c r="A369" s="66">
        <v>21309</v>
      </c>
      <c r="B369" s="66">
        <v>21309</v>
      </c>
      <c r="C369" s="81">
        <v>10509</v>
      </c>
      <c r="D369" s="6">
        <v>3636057</v>
      </c>
      <c r="E369" s="6" t="s">
        <v>6124</v>
      </c>
      <c r="F369" s="6" t="s">
        <v>6126</v>
      </c>
      <c r="G369" s="6" t="s">
        <v>6128</v>
      </c>
      <c r="H369" s="66" t="s">
        <v>1469</v>
      </c>
      <c r="I369" s="66"/>
    </row>
    <row r="370" spans="1:9" ht="16.5">
      <c r="A370" s="66">
        <v>21310</v>
      </c>
      <c r="B370" s="66">
        <v>21310</v>
      </c>
      <c r="C370" s="81">
        <v>10514</v>
      </c>
      <c r="D370" s="6">
        <v>3654177</v>
      </c>
      <c r="E370" s="6" t="s">
        <v>6130</v>
      </c>
      <c r="F370" s="6" t="s">
        <v>6132</v>
      </c>
      <c r="G370" s="6" t="s">
        <v>6134</v>
      </c>
      <c r="H370" s="66" t="s">
        <v>1470</v>
      </c>
      <c r="I370" s="66"/>
    </row>
    <row r="371" spans="1:9" ht="16.5">
      <c r="A371" s="66">
        <v>21311</v>
      </c>
      <c r="B371" s="66">
        <v>21311</v>
      </c>
      <c r="C371" s="81">
        <v>10519</v>
      </c>
      <c r="D371" s="6">
        <v>3672297</v>
      </c>
      <c r="E371" s="6" t="s">
        <v>6136</v>
      </c>
      <c r="F371" s="6" t="s">
        <v>6138</v>
      </c>
      <c r="G371" s="6" t="s">
        <v>6140</v>
      </c>
      <c r="H371" s="66" t="s">
        <v>1471</v>
      </c>
      <c r="I371" s="66"/>
    </row>
    <row r="372" spans="1:9" ht="16.5">
      <c r="A372" s="66">
        <v>21312</v>
      </c>
      <c r="B372" s="66">
        <v>21312</v>
      </c>
      <c r="C372" s="81">
        <v>10524</v>
      </c>
      <c r="D372" s="6">
        <v>3726108</v>
      </c>
      <c r="E372" s="6" t="s">
        <v>6142</v>
      </c>
      <c r="F372" s="6" t="s">
        <v>6144</v>
      </c>
      <c r="G372" s="6" t="s">
        <v>6146</v>
      </c>
      <c r="H372" s="66" t="s">
        <v>1472</v>
      </c>
      <c r="I372" s="66"/>
    </row>
    <row r="373" spans="1:9" ht="16.5">
      <c r="A373" s="66">
        <v>21313</v>
      </c>
      <c r="B373" s="66">
        <v>21313</v>
      </c>
      <c r="C373" s="81">
        <v>10529</v>
      </c>
      <c r="D373" s="6">
        <v>3779931</v>
      </c>
      <c r="E373" s="6" t="s">
        <v>6148</v>
      </c>
      <c r="F373" s="6" t="s">
        <v>6150</v>
      </c>
      <c r="G373" s="6" t="s">
        <v>6152</v>
      </c>
      <c r="H373" s="66" t="s">
        <v>1473</v>
      </c>
      <c r="I373" s="66"/>
    </row>
    <row r="374" spans="1:9" ht="16.5">
      <c r="A374" s="66">
        <v>21314</v>
      </c>
      <c r="B374" s="66">
        <v>21314</v>
      </c>
      <c r="C374" s="81">
        <v>10534</v>
      </c>
      <c r="D374" s="6">
        <v>3918572</v>
      </c>
      <c r="E374" s="6" t="s">
        <v>6154</v>
      </c>
      <c r="F374" s="6" t="s">
        <v>6156</v>
      </c>
      <c r="G374" s="6" t="s">
        <v>6158</v>
      </c>
      <c r="H374" s="66" t="s">
        <v>1474</v>
      </c>
      <c r="I374" s="66"/>
    </row>
    <row r="375" spans="1:9" ht="16.5">
      <c r="A375" s="66">
        <v>21315</v>
      </c>
      <c r="B375" s="66">
        <v>21315</v>
      </c>
      <c r="C375" s="81">
        <v>10539</v>
      </c>
      <c r="D375" s="6">
        <v>4054695</v>
      </c>
      <c r="E375" s="6" t="s">
        <v>6160</v>
      </c>
      <c r="F375" s="6" t="s">
        <v>6162</v>
      </c>
      <c r="G375" s="6" t="s">
        <v>6164</v>
      </c>
      <c r="H375" s="66" t="s">
        <v>1475</v>
      </c>
      <c r="I375" s="66"/>
    </row>
    <row r="376" spans="1:9" ht="16.5">
      <c r="A376" s="66">
        <v>21401</v>
      </c>
      <c r="B376" s="66">
        <v>21401</v>
      </c>
      <c r="C376" s="81">
        <v>10544</v>
      </c>
      <c r="D376" s="6">
        <v>3962895</v>
      </c>
      <c r="E376" s="6" t="s">
        <v>6166</v>
      </c>
      <c r="F376" s="6" t="s">
        <v>6168</v>
      </c>
      <c r="G376" s="6" t="s">
        <v>6170</v>
      </c>
      <c r="H376" s="66" t="s">
        <v>1476</v>
      </c>
      <c r="I376" s="66"/>
    </row>
    <row r="377" spans="1:9" ht="16.5">
      <c r="A377" s="66">
        <v>21402</v>
      </c>
      <c r="B377" s="66">
        <v>21402</v>
      </c>
      <c r="C377" s="81">
        <v>10549</v>
      </c>
      <c r="D377" s="6">
        <v>4020086</v>
      </c>
      <c r="E377" s="6" t="s">
        <v>6172</v>
      </c>
      <c r="F377" s="6" t="s">
        <v>6174</v>
      </c>
      <c r="G377" s="6" t="s">
        <v>6176</v>
      </c>
      <c r="H377" s="66" t="s">
        <v>1477</v>
      </c>
      <c r="I377" s="66"/>
    </row>
    <row r="378" spans="1:9" ht="16.5">
      <c r="A378" s="66">
        <v>21403</v>
      </c>
      <c r="B378" s="66">
        <v>21403</v>
      </c>
      <c r="C378" s="81">
        <v>10554</v>
      </c>
      <c r="D378" s="6">
        <v>4036106</v>
      </c>
      <c r="E378" s="6" t="s">
        <v>6178</v>
      </c>
      <c r="F378" s="6" t="s">
        <v>6180</v>
      </c>
      <c r="G378" s="6" t="s">
        <v>6182</v>
      </c>
      <c r="H378" s="66" t="s">
        <v>1478</v>
      </c>
      <c r="I378" s="66"/>
    </row>
    <row r="379" spans="1:9" ht="16.5">
      <c r="A379" s="66">
        <v>21404</v>
      </c>
      <c r="B379" s="66">
        <v>21404</v>
      </c>
      <c r="C379" s="81">
        <v>10559</v>
      </c>
      <c r="D379" s="6">
        <v>4087298</v>
      </c>
      <c r="E379" s="6" t="s">
        <v>6184</v>
      </c>
      <c r="F379" s="6" t="s">
        <v>6186</v>
      </c>
      <c r="G379" s="6" t="s">
        <v>6188</v>
      </c>
      <c r="H379" s="66" t="s">
        <v>1479</v>
      </c>
      <c r="I379" s="66"/>
    </row>
    <row r="380" spans="1:9" ht="16.5">
      <c r="A380" s="66">
        <v>21405</v>
      </c>
      <c r="B380" s="66">
        <v>21405</v>
      </c>
      <c r="C380" s="81">
        <v>10564</v>
      </c>
      <c r="D380" s="6">
        <v>4095746</v>
      </c>
      <c r="E380" s="6" t="s">
        <v>6190</v>
      </c>
      <c r="F380" s="6" t="s">
        <v>6192</v>
      </c>
      <c r="G380" s="6" t="s">
        <v>6194</v>
      </c>
      <c r="H380" s="66" t="s">
        <v>1480</v>
      </c>
      <c r="I380" s="66"/>
    </row>
    <row r="381" spans="1:9" ht="16.5">
      <c r="A381" s="66">
        <v>21406</v>
      </c>
      <c r="B381" s="66">
        <v>21406</v>
      </c>
      <c r="C381" s="81">
        <v>10579</v>
      </c>
      <c r="D381" s="6">
        <v>4208515</v>
      </c>
      <c r="E381" s="6" t="s">
        <v>6196</v>
      </c>
      <c r="F381" s="6" t="s">
        <v>6198</v>
      </c>
      <c r="G381" s="6" t="s">
        <v>6200</v>
      </c>
      <c r="H381" s="66" t="s">
        <v>1481</v>
      </c>
      <c r="I381" s="66"/>
    </row>
    <row r="382" spans="1:9" ht="16.5">
      <c r="A382" s="66">
        <v>21407</v>
      </c>
      <c r="B382" s="66">
        <v>21407</v>
      </c>
      <c r="C382" s="81">
        <v>10624</v>
      </c>
      <c r="D382" s="6">
        <v>4395217</v>
      </c>
      <c r="E382" s="6" t="s">
        <v>6202</v>
      </c>
      <c r="F382" s="6" t="s">
        <v>6204</v>
      </c>
      <c r="G382" s="6" t="s">
        <v>6206</v>
      </c>
      <c r="H382" s="66" t="s">
        <v>1482</v>
      </c>
      <c r="I382" s="66"/>
    </row>
    <row r="383" spans="1:9" ht="16.5">
      <c r="A383" s="66">
        <v>21408</v>
      </c>
      <c r="B383" s="66">
        <v>21408</v>
      </c>
      <c r="C383" s="81">
        <v>10629</v>
      </c>
      <c r="D383" s="6">
        <v>4464711</v>
      </c>
      <c r="E383" s="6" t="s">
        <v>6208</v>
      </c>
      <c r="F383" s="6" t="s">
        <v>6210</v>
      </c>
      <c r="G383" s="6" t="s">
        <v>6212</v>
      </c>
      <c r="H383" s="66" t="s">
        <v>1483</v>
      </c>
      <c r="I383" s="66"/>
    </row>
    <row r="384" spans="1:9" ht="16.5">
      <c r="A384" s="66">
        <v>21409</v>
      </c>
      <c r="B384" s="66">
        <v>21409</v>
      </c>
      <c r="C384" s="81">
        <v>10634</v>
      </c>
      <c r="D384" s="6">
        <v>4577336</v>
      </c>
      <c r="E384" s="6" t="s">
        <v>6214</v>
      </c>
      <c r="F384" s="6" t="s">
        <v>6216</v>
      </c>
      <c r="G384" s="6" t="s">
        <v>6218</v>
      </c>
      <c r="H384" s="66" t="s">
        <v>1484</v>
      </c>
      <c r="I384" s="66"/>
    </row>
    <row r="385" spans="1:9" ht="16.5">
      <c r="A385" s="66">
        <v>21410</v>
      </c>
      <c r="B385" s="66">
        <v>21410</v>
      </c>
      <c r="C385" s="81">
        <v>10639</v>
      </c>
      <c r="D385" s="6">
        <v>4586486</v>
      </c>
      <c r="E385" s="6" t="s">
        <v>6220</v>
      </c>
      <c r="F385" s="6" t="s">
        <v>6222</v>
      </c>
      <c r="G385" s="6" t="s">
        <v>6224</v>
      </c>
      <c r="H385" s="66" t="s">
        <v>1485</v>
      </c>
      <c r="I385" s="66"/>
    </row>
    <row r="386" spans="1:9" ht="16.5">
      <c r="A386" s="66">
        <v>21411</v>
      </c>
      <c r="B386" s="66">
        <v>21411</v>
      </c>
      <c r="C386" s="81">
        <v>10644</v>
      </c>
      <c r="D386" s="6">
        <v>4595564</v>
      </c>
      <c r="E386" s="6" t="s">
        <v>6226</v>
      </c>
      <c r="F386" s="6" t="s">
        <v>6228</v>
      </c>
      <c r="G386" s="6" t="s">
        <v>6230</v>
      </c>
      <c r="H386" s="66" t="s">
        <v>1486</v>
      </c>
      <c r="I386" s="66"/>
    </row>
    <row r="387" spans="1:9" ht="16.5">
      <c r="A387" s="66">
        <v>21412</v>
      </c>
      <c r="B387" s="66">
        <v>21412</v>
      </c>
      <c r="C387" s="81">
        <v>10649</v>
      </c>
      <c r="D387" s="6">
        <v>4656448</v>
      </c>
      <c r="E387" s="6" t="s">
        <v>6232</v>
      </c>
      <c r="F387" s="6" t="s">
        <v>6234</v>
      </c>
      <c r="G387" s="6" t="s">
        <v>6236</v>
      </c>
      <c r="H387" s="66" t="s">
        <v>1487</v>
      </c>
      <c r="I387" s="66"/>
    </row>
    <row r="388" spans="1:9" ht="16.5">
      <c r="A388" s="66">
        <v>21413</v>
      </c>
      <c r="B388" s="66">
        <v>21413</v>
      </c>
      <c r="C388" s="81">
        <v>10654</v>
      </c>
      <c r="D388" s="6">
        <v>4720294</v>
      </c>
      <c r="E388" s="6" t="s">
        <v>6238</v>
      </c>
      <c r="F388" s="6" t="s">
        <v>6240</v>
      </c>
      <c r="G388" s="6" t="s">
        <v>6242</v>
      </c>
      <c r="H388" s="66" t="s">
        <v>1488</v>
      </c>
      <c r="I388" s="66"/>
    </row>
    <row r="389" spans="1:9" ht="16.5">
      <c r="A389" s="66">
        <v>21414</v>
      </c>
      <c r="B389" s="66">
        <v>21414</v>
      </c>
      <c r="C389" s="81">
        <v>10659</v>
      </c>
      <c r="D389" s="6">
        <v>4890730</v>
      </c>
      <c r="E389" s="6" t="s">
        <v>6244</v>
      </c>
      <c r="F389" s="6" t="s">
        <v>6246</v>
      </c>
      <c r="G389" s="6" t="s">
        <v>6248</v>
      </c>
      <c r="H389" s="66" t="s">
        <v>1489</v>
      </c>
      <c r="I389" s="66"/>
    </row>
    <row r="390" spans="1:9" ht="16.5">
      <c r="A390" s="66">
        <v>21415</v>
      </c>
      <c r="B390" s="66">
        <v>21415</v>
      </c>
      <c r="C390" s="81">
        <v>10664</v>
      </c>
      <c r="D390" s="6">
        <v>5066895</v>
      </c>
      <c r="E390" s="6" t="s">
        <v>6250</v>
      </c>
      <c r="F390" s="6" t="s">
        <v>6252</v>
      </c>
      <c r="G390" s="6" t="s">
        <v>6254</v>
      </c>
      <c r="H390" s="66" t="s">
        <v>1490</v>
      </c>
      <c r="I390" s="66"/>
    </row>
    <row r="391" spans="1:9" ht="16.5">
      <c r="A391" s="66">
        <v>21501</v>
      </c>
      <c r="B391" s="66">
        <v>21501</v>
      </c>
      <c r="C391" s="81">
        <v>10669</v>
      </c>
      <c r="D391" s="6">
        <v>4911782</v>
      </c>
      <c r="E391" s="6" t="s">
        <v>6256</v>
      </c>
      <c r="F391" s="6" t="s">
        <v>6258</v>
      </c>
      <c r="G391" s="6" t="s">
        <v>6260</v>
      </c>
      <c r="H391" s="66" t="s">
        <v>1491</v>
      </c>
      <c r="I391" s="66"/>
    </row>
    <row r="392" spans="1:9" ht="16.5">
      <c r="A392" s="66">
        <v>21502</v>
      </c>
      <c r="B392" s="66">
        <v>21502</v>
      </c>
      <c r="C392" s="81">
        <v>10674</v>
      </c>
      <c r="D392" s="6">
        <v>4975588</v>
      </c>
      <c r="E392" s="6" t="s">
        <v>6262</v>
      </c>
      <c r="F392" s="6" t="s">
        <v>6264</v>
      </c>
      <c r="G392" s="6" t="s">
        <v>6266</v>
      </c>
      <c r="H392" s="66" t="s">
        <v>1492</v>
      </c>
      <c r="I392" s="66"/>
    </row>
    <row r="393" spans="1:9" ht="16.5">
      <c r="A393" s="66">
        <v>21503</v>
      </c>
      <c r="B393" s="66">
        <v>21503</v>
      </c>
      <c r="C393" s="81">
        <v>10679</v>
      </c>
      <c r="D393" s="6">
        <v>4988754</v>
      </c>
      <c r="E393" s="6" t="s">
        <v>6268</v>
      </c>
      <c r="F393" s="6" t="s">
        <v>6270</v>
      </c>
      <c r="G393" s="6" t="s">
        <v>6272</v>
      </c>
      <c r="H393" s="66" t="s">
        <v>1493</v>
      </c>
      <c r="I393" s="66"/>
    </row>
    <row r="394" spans="1:9" ht="16.5">
      <c r="A394" s="66">
        <v>21504</v>
      </c>
      <c r="B394" s="66">
        <v>21504</v>
      </c>
      <c r="C394" s="81">
        <v>10684</v>
      </c>
      <c r="D394" s="6">
        <v>5047216</v>
      </c>
      <c r="E394" s="6" t="s">
        <v>6274</v>
      </c>
      <c r="F394" s="6" t="s">
        <v>6276</v>
      </c>
      <c r="G394" s="6" t="s">
        <v>6278</v>
      </c>
      <c r="H394" s="66" t="s">
        <v>1494</v>
      </c>
      <c r="I394" s="66"/>
    </row>
    <row r="395" spans="1:9" ht="16.5">
      <c r="A395" s="66">
        <v>21505</v>
      </c>
      <c r="B395" s="66">
        <v>21505</v>
      </c>
      <c r="C395" s="81">
        <v>10689</v>
      </c>
      <c r="D395" s="6">
        <v>5073936</v>
      </c>
      <c r="E395" s="6" t="s">
        <v>6280</v>
      </c>
      <c r="F395" s="6" t="s">
        <v>6282</v>
      </c>
      <c r="G395" s="6" t="s">
        <v>6284</v>
      </c>
      <c r="H395" s="66" t="s">
        <v>1495</v>
      </c>
      <c r="I395" s="66"/>
    </row>
    <row r="396" spans="1:9" ht="16.5">
      <c r="A396" s="66">
        <v>21506</v>
      </c>
      <c r="B396" s="66">
        <v>21506</v>
      </c>
      <c r="C396" s="81">
        <v>10699</v>
      </c>
      <c r="D396" s="6">
        <v>5171568</v>
      </c>
      <c r="E396" s="6" t="s">
        <v>6286</v>
      </c>
      <c r="F396" s="6" t="s">
        <v>6288</v>
      </c>
      <c r="G396" s="6" t="s">
        <v>6290</v>
      </c>
      <c r="H396" s="66" t="s">
        <v>1496</v>
      </c>
      <c r="I396" s="66"/>
    </row>
    <row r="397" spans="1:9" ht="16.5">
      <c r="A397" s="66">
        <v>21507</v>
      </c>
      <c r="B397" s="66">
        <v>21507</v>
      </c>
      <c r="C397" s="81">
        <v>10709</v>
      </c>
      <c r="D397" s="6">
        <v>5222248</v>
      </c>
      <c r="E397" s="6" t="s">
        <v>6292</v>
      </c>
      <c r="F397" s="6" t="s">
        <v>6294</v>
      </c>
      <c r="G397" s="6" t="s">
        <v>6296</v>
      </c>
      <c r="H397" s="66" t="s">
        <v>1497</v>
      </c>
      <c r="I397" s="66"/>
    </row>
    <row r="398" spans="1:9" ht="16.5">
      <c r="A398" s="66">
        <v>21508</v>
      </c>
      <c r="B398" s="66">
        <v>21508</v>
      </c>
      <c r="C398" s="81">
        <v>10719</v>
      </c>
      <c r="D398" s="6">
        <v>5315390</v>
      </c>
      <c r="E398" s="6" t="s">
        <v>6298</v>
      </c>
      <c r="F398" s="6" t="s">
        <v>6300</v>
      </c>
      <c r="G398" s="6" t="s">
        <v>6302</v>
      </c>
      <c r="H398" s="66" t="s">
        <v>1498</v>
      </c>
      <c r="I398" s="66"/>
    </row>
    <row r="399" spans="1:9" ht="16.5">
      <c r="A399" s="66">
        <v>21509</v>
      </c>
      <c r="B399" s="66">
        <v>21509</v>
      </c>
      <c r="C399" s="81">
        <v>10729</v>
      </c>
      <c r="D399" s="6">
        <v>5391552</v>
      </c>
      <c r="E399" s="6" t="s">
        <v>6304</v>
      </c>
      <c r="F399" s="6" t="s">
        <v>6306</v>
      </c>
      <c r="G399" s="6" t="s">
        <v>6308</v>
      </c>
      <c r="H399" s="66" t="s">
        <v>1499</v>
      </c>
      <c r="I399" s="66"/>
    </row>
    <row r="400" spans="1:9" ht="16.5">
      <c r="A400" s="66">
        <v>21510</v>
      </c>
      <c r="B400" s="66">
        <v>21510</v>
      </c>
      <c r="C400" s="81">
        <v>10739</v>
      </c>
      <c r="D400" s="6">
        <v>5409030</v>
      </c>
      <c r="E400" s="6" t="s">
        <v>6310</v>
      </c>
      <c r="F400" s="6" t="s">
        <v>6312</v>
      </c>
      <c r="G400" s="6" t="s">
        <v>6314</v>
      </c>
      <c r="H400" s="66" t="s">
        <v>1500</v>
      </c>
      <c r="I400" s="66"/>
    </row>
    <row r="401" spans="1:9" ht="16.5">
      <c r="A401" s="66">
        <v>21511</v>
      </c>
      <c r="B401" s="66">
        <v>21511</v>
      </c>
      <c r="C401" s="81">
        <v>10749</v>
      </c>
      <c r="D401" s="6">
        <v>5432220</v>
      </c>
      <c r="E401" s="6" t="s">
        <v>6316</v>
      </c>
      <c r="F401" s="6" t="s">
        <v>6318</v>
      </c>
      <c r="G401" s="6" t="s">
        <v>6320</v>
      </c>
      <c r="H401" s="66" t="s">
        <v>1501</v>
      </c>
      <c r="I401" s="66"/>
    </row>
    <row r="402" spans="1:9" ht="16.5">
      <c r="A402" s="66">
        <v>21512</v>
      </c>
      <c r="B402" s="66">
        <v>21512</v>
      </c>
      <c r="C402" s="81">
        <v>10759</v>
      </c>
      <c r="D402" s="6">
        <v>5537714</v>
      </c>
      <c r="E402" s="6" t="s">
        <v>6322</v>
      </c>
      <c r="F402" s="6" t="s">
        <v>6324</v>
      </c>
      <c r="G402" s="6" t="s">
        <v>6326</v>
      </c>
      <c r="H402" s="66" t="s">
        <v>1502</v>
      </c>
      <c r="I402" s="66"/>
    </row>
    <row r="403" spans="1:9" ht="16.5">
      <c r="A403" s="66">
        <v>21513</v>
      </c>
      <c r="B403" s="66">
        <v>21513</v>
      </c>
      <c r="C403" s="81">
        <v>10769</v>
      </c>
      <c r="D403" s="6">
        <v>5634506</v>
      </c>
      <c r="E403" s="6" t="s">
        <v>6328</v>
      </c>
      <c r="F403" s="6" t="s">
        <v>6330</v>
      </c>
      <c r="G403" s="6" t="s">
        <v>6332</v>
      </c>
      <c r="H403" s="66" t="s">
        <v>1503</v>
      </c>
      <c r="I403" s="66"/>
    </row>
    <row r="404" spans="1:9" ht="16.5">
      <c r="A404" s="66">
        <v>21514</v>
      </c>
      <c r="B404" s="66">
        <v>21514</v>
      </c>
      <c r="C404" s="81">
        <v>10779</v>
      </c>
      <c r="D404" s="6">
        <v>5866180</v>
      </c>
      <c r="E404" s="6" t="s">
        <v>6334</v>
      </c>
      <c r="F404" s="6" t="s">
        <v>6336</v>
      </c>
      <c r="G404" s="6" t="s">
        <v>6338</v>
      </c>
      <c r="H404" s="66" t="s">
        <v>1504</v>
      </c>
      <c r="I404" s="66"/>
    </row>
    <row r="405" spans="1:9" ht="16.5">
      <c r="A405" s="66">
        <v>21515</v>
      </c>
      <c r="B405" s="66">
        <v>21515</v>
      </c>
      <c r="C405" s="81">
        <v>10799</v>
      </c>
      <c r="D405" s="6">
        <v>6130925</v>
      </c>
      <c r="E405" s="6" t="s">
        <v>6340</v>
      </c>
      <c r="F405" s="6" t="s">
        <v>6342</v>
      </c>
      <c r="G405" s="6" t="s">
        <v>6344</v>
      </c>
      <c r="H405" s="66" t="s">
        <v>1505</v>
      </c>
      <c r="I405" s="66"/>
    </row>
    <row r="406" ht="14.25"/>
  </sheetData>
  <printOptions/>
  <pageMargins left="0.7" right="0.7" top="0.75" bottom="0.75" header="0.3" footer="0.3"/>
  <pageSetup horizontalDpi="600" verticalDpi="600" orientation="portrait" paperSize="9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9"/>
  <sheetViews>
    <sheetView workbookViewId="0" topLeftCell="A106">
      <selection pane="topLeft" activeCell="B124" sqref="B124:B198"/>
    </sheetView>
  </sheetViews>
  <sheetFormatPr defaultColWidth="9" defaultRowHeight="14.25"/>
  <cols>
    <col min="2" max="2" width="11.75" customWidth="1"/>
    <col min="3" max="3" width="13.5" customWidth="1"/>
    <col min="4" max="4" width="9.875" customWidth="1"/>
    <col min="5" max="5" width="15" customWidth="1"/>
    <col min="6" max="6" width="89.375" customWidth="1"/>
  </cols>
  <sheetData>
    <row r="1" spans="1:7" ht="15">
      <c r="A1" s="4" t="s">
        <v>118</v>
      </c>
      <c r="B1" s="4" t="s">
        <v>104</v>
      </c>
      <c r="C1" s="4" t="s">
        <v>106</v>
      </c>
      <c r="D1" s="5" t="s">
        <v>141</v>
      </c>
      <c r="E1" s="5" t="s">
        <v>145</v>
      </c>
      <c r="F1" s="5" t="s">
        <v>146</v>
      </c>
    </row>
    <row r="2" spans="1:6" ht="14.25">
      <c r="A2" t="s">
        <v>88</v>
      </c>
      <c r="B2" t="s">
        <v>88</v>
      </c>
      <c r="C2" t="s">
        <v>88</v>
      </c>
      <c r="D2" t="s">
        <v>176</v>
      </c>
      <c r="E2" t="s">
        <v>143</v>
      </c>
      <c r="F2" t="s">
        <v>177</v>
      </c>
    </row>
    <row r="3" spans="1:6" ht="17.25" customHeight="1">
      <c r="A3" s="1" t="s">
        <v>85</v>
      </c>
      <c r="B3" s="1" t="s">
        <v>86</v>
      </c>
      <c r="C3" s="1" t="s">
        <v>87</v>
      </c>
      <c r="D3" s="1" t="s">
        <v>142</v>
      </c>
      <c r="E3" s="1" t="s">
        <v>144</v>
      </c>
      <c r="F3" s="1" t="s">
        <v>147</v>
      </c>
    </row>
    <row r="4" spans="1:13" ht="19.5" customHeight="1">
      <c r="A4" s="2">
        <v>30101</v>
      </c>
      <c r="B4" s="83">
        <v>30101</v>
      </c>
      <c r="C4" s="2">
        <v>1</v>
      </c>
      <c r="D4" s="6">
        <v>5305</v>
      </c>
      <c r="E4" s="45" t="s">
        <v>3370</v>
      </c>
      <c r="F4" s="7"/>
      <c r="H4" s="11"/>
      <c r="I4" s="11"/>
      <c r="J4" s="11"/>
      <c r="K4" s="11"/>
      <c r="L4" s="11"/>
      <c r="M4" s="11"/>
    </row>
    <row r="5" spans="1:13" ht="16.5">
      <c r="A5" s="58">
        <v>30102</v>
      </c>
      <c r="B5" s="83">
        <v>30102</v>
      </c>
      <c r="C5" s="10">
        <v>1</v>
      </c>
      <c r="D5" s="6">
        <v>7238</v>
      </c>
      <c r="E5" s="45" t="s">
        <v>3371</v>
      </c>
      <c r="F5" s="9"/>
      <c r="H5" s="11"/>
      <c r="I5" s="11"/>
      <c r="J5" s="11"/>
      <c r="K5" s="11"/>
      <c r="L5" s="11"/>
      <c r="M5" s="11"/>
    </row>
    <row r="6" spans="1:13" ht="16.5">
      <c r="A6" s="58">
        <v>30103</v>
      </c>
      <c r="B6" s="83">
        <v>30103</v>
      </c>
      <c r="C6" s="10">
        <v>1</v>
      </c>
      <c r="D6" s="6">
        <v>7888</v>
      </c>
      <c r="E6" s="45" t="s">
        <v>3372</v>
      </c>
      <c r="F6" s="7"/>
      <c r="H6" s="11"/>
      <c r="I6" s="11"/>
      <c r="J6" s="11"/>
      <c r="K6" s="11"/>
      <c r="L6" s="11"/>
      <c r="M6" s="11"/>
    </row>
    <row r="7" spans="1:13" ht="16.5">
      <c r="A7" s="58">
        <v>30104</v>
      </c>
      <c r="B7" s="83">
        <v>30104</v>
      </c>
      <c r="C7" s="10">
        <v>1</v>
      </c>
      <c r="D7" s="6">
        <v>11149</v>
      </c>
      <c r="E7" s="45" t="s">
        <v>3373</v>
      </c>
      <c r="F7" s="9"/>
      <c r="H7" s="11"/>
      <c r="I7" s="11"/>
      <c r="J7" s="11"/>
      <c r="K7" s="11"/>
      <c r="L7" s="11"/>
      <c r="M7" s="11"/>
    </row>
    <row r="8" spans="1:13" ht="16.5">
      <c r="A8" s="58">
        <v>30201</v>
      </c>
      <c r="B8" s="83">
        <v>30201</v>
      </c>
      <c r="C8" s="10">
        <v>1</v>
      </c>
      <c r="D8" s="6">
        <v>15120</v>
      </c>
      <c r="E8" s="45" t="s">
        <v>3374</v>
      </c>
      <c r="F8" s="9"/>
      <c r="H8" s="11"/>
      <c r="I8" s="11"/>
      <c r="J8" s="11"/>
      <c r="K8" s="11"/>
      <c r="L8" s="11"/>
      <c r="M8" s="11"/>
    </row>
    <row r="9" spans="1:13" ht="16.5">
      <c r="A9" s="58">
        <v>30202</v>
      </c>
      <c r="B9" s="83">
        <v>30202</v>
      </c>
      <c r="C9" s="10">
        <v>1</v>
      </c>
      <c r="D9" s="6">
        <v>13948</v>
      </c>
      <c r="E9" s="45" t="s">
        <v>3375</v>
      </c>
      <c r="F9" s="9"/>
      <c r="H9" s="11"/>
      <c r="I9" s="11"/>
      <c r="J9" s="11"/>
      <c r="K9" s="11"/>
      <c r="L9" s="11"/>
      <c r="M9" s="11"/>
    </row>
    <row r="10" spans="1:13" ht="16.5">
      <c r="A10" s="58">
        <v>30203</v>
      </c>
      <c r="B10" s="83">
        <v>30203</v>
      </c>
      <c r="C10" s="10">
        <v>1</v>
      </c>
      <c r="D10" s="6">
        <v>12531</v>
      </c>
      <c r="E10" s="45" t="s">
        <v>3376</v>
      </c>
      <c r="F10" s="9"/>
      <c r="H10" s="11"/>
      <c r="I10" s="11"/>
      <c r="J10" s="11"/>
      <c r="K10" s="11"/>
      <c r="L10" s="11"/>
      <c r="M10" s="11"/>
    </row>
    <row r="11" spans="1:13" ht="16.5">
      <c r="A11" s="58">
        <v>30204</v>
      </c>
      <c r="B11" s="83">
        <v>30204</v>
      </c>
      <c r="C11" s="10">
        <v>1</v>
      </c>
      <c r="D11" s="6">
        <v>13902</v>
      </c>
      <c r="E11" s="45" t="s">
        <v>3377</v>
      </c>
      <c r="F11" s="9"/>
      <c r="H11" s="11"/>
      <c r="I11" s="11"/>
      <c r="J11" s="11"/>
      <c r="K11" s="11"/>
      <c r="L11" s="11"/>
      <c r="M11" s="11"/>
    </row>
    <row r="12" spans="1:13" ht="16.5">
      <c r="A12" s="58">
        <v>30205</v>
      </c>
      <c r="B12" s="83">
        <v>30205</v>
      </c>
      <c r="C12" s="10">
        <v>1</v>
      </c>
      <c r="D12" s="6">
        <v>15273</v>
      </c>
      <c r="E12" s="45" t="s">
        <v>3378</v>
      </c>
      <c r="F12" s="9"/>
      <c r="H12" s="11"/>
      <c r="I12" s="11"/>
      <c r="J12" s="11"/>
      <c r="K12" s="11"/>
      <c r="L12" s="11"/>
      <c r="M12" s="11"/>
    </row>
    <row r="13" spans="1:13" ht="16.5">
      <c r="A13" s="58">
        <v>30206</v>
      </c>
      <c r="B13" s="83">
        <v>30206</v>
      </c>
      <c r="C13" s="10">
        <v>1</v>
      </c>
      <c r="D13" s="6">
        <v>15273</v>
      </c>
      <c r="E13" s="45" t="s">
        <v>3379</v>
      </c>
      <c r="F13" s="9"/>
      <c r="H13" s="11"/>
      <c r="I13" s="11"/>
      <c r="J13" s="11"/>
      <c r="K13" s="11"/>
      <c r="L13" s="11"/>
      <c r="M13" s="11"/>
    </row>
    <row r="14" spans="1:13" ht="16.5">
      <c r="A14" s="58">
        <v>30207</v>
      </c>
      <c r="B14" s="83">
        <v>30207</v>
      </c>
      <c r="C14" s="10">
        <v>10001</v>
      </c>
      <c r="D14" s="6">
        <v>17133</v>
      </c>
      <c r="E14" s="45" t="s">
        <v>3380</v>
      </c>
      <c r="F14" s="9"/>
      <c r="H14" s="11"/>
      <c r="I14" s="11"/>
      <c r="J14" s="11"/>
      <c r="K14" s="11"/>
      <c r="L14" s="11"/>
      <c r="M14" s="11"/>
    </row>
    <row r="15" spans="1:13" ht="16.5">
      <c r="A15" s="58">
        <v>30208</v>
      </c>
      <c r="B15" s="83">
        <v>30208</v>
      </c>
      <c r="C15" s="10">
        <v>10001</v>
      </c>
      <c r="D15" s="6">
        <v>21246</v>
      </c>
      <c r="E15" s="45" t="s">
        <v>3381</v>
      </c>
      <c r="F15" s="9"/>
      <c r="H15" s="11"/>
      <c r="I15" s="11"/>
      <c r="J15" s="11"/>
      <c r="K15" s="11"/>
      <c r="L15" s="11"/>
      <c r="M15" s="11"/>
    </row>
    <row r="16" spans="1:13" ht="16.5">
      <c r="A16" s="58">
        <v>30301</v>
      </c>
      <c r="B16" s="83">
        <v>30301</v>
      </c>
      <c r="C16" s="81">
        <v>10001</v>
      </c>
      <c r="D16" s="6">
        <v>26730</v>
      </c>
      <c r="E16" s="45" t="s">
        <v>3382</v>
      </c>
      <c r="F16" s="7"/>
      <c r="H16" s="11"/>
      <c r="I16" s="11"/>
      <c r="J16" s="11"/>
      <c r="K16" s="11"/>
      <c r="L16" s="11"/>
      <c r="M16" s="11"/>
    </row>
    <row r="17" spans="1:13" ht="16.5">
      <c r="A17" s="58">
        <v>30302</v>
      </c>
      <c r="B17" s="83">
        <v>30302</v>
      </c>
      <c r="C17" s="81">
        <v>10001</v>
      </c>
      <c r="D17" s="6">
        <v>28101</v>
      </c>
      <c r="E17" s="45" t="s">
        <v>3383</v>
      </c>
      <c r="F17" s="7"/>
      <c r="G17" s="48"/>
      <c r="H17" s="11"/>
      <c r="I17" s="11"/>
      <c r="J17" s="11"/>
      <c r="K17" s="11"/>
      <c r="L17" s="11"/>
      <c r="M17" s="11"/>
    </row>
    <row r="18" spans="1:13" ht="16.5">
      <c r="A18" s="58">
        <v>30303</v>
      </c>
      <c r="B18" s="83">
        <v>30303</v>
      </c>
      <c r="C18" s="81">
        <v>10001</v>
      </c>
      <c r="D18" s="6">
        <v>29472</v>
      </c>
      <c r="E18" s="45" t="s">
        <v>3384</v>
      </c>
      <c r="F18" s="7"/>
      <c r="G18" s="48"/>
      <c r="H18" s="11"/>
      <c r="I18" s="11"/>
      <c r="J18" s="11"/>
      <c r="K18" s="11"/>
      <c r="L18" s="11"/>
      <c r="M18" s="11"/>
    </row>
    <row r="19" spans="1:13" ht="16.5">
      <c r="A19" s="58">
        <v>30304</v>
      </c>
      <c r="B19" s="83">
        <v>30304</v>
      </c>
      <c r="C19" s="81">
        <v>10001</v>
      </c>
      <c r="D19" s="6">
        <v>30843</v>
      </c>
      <c r="E19" s="45" t="s">
        <v>3385</v>
      </c>
      <c r="F19" s="7"/>
      <c r="G19" s="48"/>
      <c r="H19" s="11"/>
      <c r="I19" s="11"/>
      <c r="J19" s="11"/>
      <c r="K19" s="11"/>
      <c r="L19" s="11"/>
      <c r="M19" s="11"/>
    </row>
    <row r="20" spans="1:13" ht="16.5">
      <c r="A20" s="58">
        <v>30305</v>
      </c>
      <c r="B20" s="83">
        <v>30305</v>
      </c>
      <c r="C20" s="81">
        <v>10001</v>
      </c>
      <c r="D20" s="6">
        <v>32214</v>
      </c>
      <c r="E20" s="45" t="s">
        <v>3386</v>
      </c>
      <c r="F20" s="7"/>
      <c r="G20" s="48"/>
      <c r="H20" s="11"/>
      <c r="I20" s="11"/>
      <c r="J20" s="11"/>
      <c r="K20" s="11"/>
      <c r="L20" s="11"/>
      <c r="M20" s="11"/>
    </row>
    <row r="21" spans="1:13" ht="16.5">
      <c r="A21" s="58">
        <v>30306</v>
      </c>
      <c r="B21" s="83">
        <v>30306</v>
      </c>
      <c r="C21" s="81">
        <v>10001</v>
      </c>
      <c r="D21" s="6">
        <v>33585</v>
      </c>
      <c r="E21" s="45" t="s">
        <v>3387</v>
      </c>
      <c r="F21" s="9"/>
      <c r="G21" s="48"/>
      <c r="H21" s="11"/>
      <c r="I21" s="11"/>
      <c r="J21" s="11"/>
      <c r="K21" s="11"/>
      <c r="L21" s="11"/>
      <c r="M21" s="11"/>
    </row>
    <row r="22" spans="1:13" ht="16.5">
      <c r="A22" s="58">
        <v>30307</v>
      </c>
      <c r="B22" s="83">
        <v>30307</v>
      </c>
      <c r="C22" s="81">
        <v>10001</v>
      </c>
      <c r="D22" s="6">
        <v>34569</v>
      </c>
      <c r="E22" s="45" t="s">
        <v>3388</v>
      </c>
      <c r="F22" s="7"/>
      <c r="G22" s="48"/>
      <c r="H22" s="11"/>
      <c r="I22" s="11"/>
      <c r="J22" s="11"/>
      <c r="K22" s="11"/>
      <c r="L22" s="11"/>
      <c r="M22" s="11"/>
    </row>
    <row r="23" spans="1:13" ht="16.5">
      <c r="A23" s="58">
        <v>30308</v>
      </c>
      <c r="B23" s="83">
        <v>30308</v>
      </c>
      <c r="C23" s="81">
        <v>10002</v>
      </c>
      <c r="D23" s="6">
        <v>35997</v>
      </c>
      <c r="E23" s="45" t="s">
        <v>3389</v>
      </c>
      <c r="F23" s="8"/>
      <c r="G23" s="48"/>
      <c r="H23" s="11"/>
      <c r="I23" s="11"/>
      <c r="J23" s="11"/>
      <c r="K23" s="11"/>
      <c r="L23" s="11"/>
      <c r="M23" s="11"/>
    </row>
    <row r="24" spans="1:18" ht="16.5">
      <c r="A24" s="58">
        <v>30309</v>
      </c>
      <c r="B24" s="83">
        <v>30309</v>
      </c>
      <c r="C24" s="81">
        <v>10003</v>
      </c>
      <c r="D24" s="6">
        <v>36908</v>
      </c>
      <c r="E24" s="45" t="s">
        <v>3390</v>
      </c>
      <c r="F24" s="7"/>
      <c r="G24" s="48"/>
      <c r="H24" s="11"/>
      <c r="I24" s="63"/>
      <c r="J24" s="63"/>
      <c r="K24" s="63"/>
      <c r="L24" s="63"/>
      <c r="M24" s="63"/>
      <c r="N24" s="63"/>
      <c r="O24" s="63"/>
      <c r="P24" s="63"/>
      <c r="Q24" s="63"/>
      <c r="R24" s="63"/>
    </row>
    <row r="25" spans="1:18" ht="16.5">
      <c r="A25" s="58">
        <v>30401</v>
      </c>
      <c r="B25" s="83">
        <v>30401</v>
      </c>
      <c r="C25" s="81">
        <v>10003</v>
      </c>
      <c r="D25" s="6">
        <v>45460</v>
      </c>
      <c r="E25" s="45" t="s">
        <v>3391</v>
      </c>
      <c r="F25" s="7"/>
      <c r="G25" s="48"/>
      <c r="I25" s="63"/>
      <c r="J25" s="63"/>
      <c r="K25" s="63"/>
      <c r="L25" s="63"/>
      <c r="M25" s="63"/>
      <c r="N25" s="63"/>
      <c r="O25" s="63"/>
      <c r="P25" s="63"/>
      <c r="Q25" s="63"/>
      <c r="R25" s="63"/>
    </row>
    <row r="26" spans="1:18" ht="16.5">
      <c r="A26" s="58">
        <v>30402</v>
      </c>
      <c r="B26" s="83">
        <v>30402</v>
      </c>
      <c r="C26" s="81">
        <v>10003</v>
      </c>
      <c r="D26" s="6">
        <v>47598</v>
      </c>
      <c r="E26" s="45" t="s">
        <v>3392</v>
      </c>
      <c r="F26" s="7"/>
      <c r="G26" s="48"/>
      <c r="I26" s="63"/>
      <c r="J26" s="63"/>
      <c r="K26" s="63"/>
      <c r="L26" s="63"/>
      <c r="M26" s="63"/>
      <c r="N26" s="63"/>
      <c r="O26" s="63"/>
      <c r="P26" s="63"/>
      <c r="Q26" s="63"/>
      <c r="R26" s="63"/>
    </row>
    <row r="27" spans="1:18" ht="16.5">
      <c r="A27" s="58">
        <v>30403</v>
      </c>
      <c r="B27" s="83">
        <v>30403</v>
      </c>
      <c r="C27" s="81">
        <v>10003</v>
      </c>
      <c r="D27" s="6">
        <v>47598</v>
      </c>
      <c r="E27" s="45" t="s">
        <v>3393</v>
      </c>
      <c r="F27" s="7"/>
      <c r="G27" s="48"/>
      <c r="I27" s="63"/>
      <c r="J27" s="63"/>
      <c r="K27" s="63"/>
      <c r="L27" s="63"/>
      <c r="M27" s="63"/>
      <c r="N27" s="63"/>
      <c r="O27" s="63"/>
      <c r="P27" s="63"/>
      <c r="Q27" s="63"/>
      <c r="R27" s="63"/>
    </row>
    <row r="28" spans="1:18" ht="16.5">
      <c r="A28" s="58">
        <v>30404</v>
      </c>
      <c r="B28" s="83">
        <v>30404</v>
      </c>
      <c r="C28" s="81">
        <v>10003</v>
      </c>
      <c r="D28" s="6">
        <v>49736</v>
      </c>
      <c r="E28" s="45" t="s">
        <v>3394</v>
      </c>
      <c r="F28" s="7"/>
      <c r="G28" s="48"/>
      <c r="I28" s="63"/>
      <c r="J28" s="63"/>
      <c r="K28" s="63"/>
      <c r="L28" s="63"/>
      <c r="M28" s="63"/>
      <c r="N28" s="63"/>
      <c r="O28" s="63"/>
      <c r="P28" s="63"/>
      <c r="Q28" s="63"/>
      <c r="R28" s="63"/>
    </row>
    <row r="29" spans="1:7" ht="16.5">
      <c r="A29" s="58">
        <v>30405</v>
      </c>
      <c r="B29" s="83">
        <v>30405</v>
      </c>
      <c r="C29" s="81">
        <v>10003</v>
      </c>
      <c r="D29" s="6">
        <v>51874</v>
      </c>
      <c r="E29" s="45" t="s">
        <v>3395</v>
      </c>
      <c r="F29" s="7"/>
      <c r="G29" s="48"/>
    </row>
    <row r="30" spans="1:7" ht="16.5">
      <c r="A30" s="58">
        <v>30406</v>
      </c>
      <c r="B30" s="83">
        <v>30406</v>
      </c>
      <c r="C30" s="81">
        <v>10004</v>
      </c>
      <c r="D30" s="6">
        <v>55086</v>
      </c>
      <c r="E30" s="45" t="s">
        <v>3396</v>
      </c>
      <c r="F30" s="7"/>
      <c r="G30" s="48"/>
    </row>
    <row r="31" spans="1:7" ht="16.5">
      <c r="A31" s="58">
        <v>30407</v>
      </c>
      <c r="B31" s="83">
        <v>30407</v>
      </c>
      <c r="C31" s="81">
        <v>10005</v>
      </c>
      <c r="D31" s="6">
        <v>59624</v>
      </c>
      <c r="E31" s="45" t="s">
        <v>3397</v>
      </c>
      <c r="F31" s="10"/>
      <c r="G31" s="48"/>
    </row>
    <row r="32" spans="1:7" ht="16.5">
      <c r="A32" s="58">
        <v>30408</v>
      </c>
      <c r="B32" s="83">
        <v>30408</v>
      </c>
      <c r="C32" s="81">
        <v>10006</v>
      </c>
      <c r="D32" s="6">
        <v>68605</v>
      </c>
      <c r="E32" s="45" t="s">
        <v>3398</v>
      </c>
      <c r="F32" s="10"/>
      <c r="G32" s="48"/>
    </row>
    <row r="33" spans="1:7" ht="16.5">
      <c r="A33" s="58">
        <v>30409</v>
      </c>
      <c r="B33" s="83">
        <v>30409</v>
      </c>
      <c r="C33" s="81">
        <v>10009</v>
      </c>
      <c r="D33" s="6">
        <v>82376</v>
      </c>
      <c r="E33" s="45" t="s">
        <v>3399</v>
      </c>
      <c r="F33" s="10"/>
      <c r="G33" s="48"/>
    </row>
    <row r="34" spans="1:7" ht="16.5">
      <c r="A34" s="58">
        <v>30501</v>
      </c>
      <c r="B34" s="83">
        <v>30501</v>
      </c>
      <c r="C34" s="81">
        <v>10014</v>
      </c>
      <c r="D34" s="6">
        <v>101094</v>
      </c>
      <c r="E34" s="45" t="s">
        <v>3400</v>
      </c>
      <c r="F34" s="10"/>
      <c r="G34" s="48"/>
    </row>
    <row r="35" spans="1:7" ht="16.5">
      <c r="A35" s="58">
        <v>30502</v>
      </c>
      <c r="B35" s="83">
        <v>30502</v>
      </c>
      <c r="C35" s="81">
        <v>10015</v>
      </c>
      <c r="D35" s="6">
        <v>102774</v>
      </c>
      <c r="E35" s="45" t="s">
        <v>3401</v>
      </c>
      <c r="F35" s="10"/>
      <c r="G35" s="48"/>
    </row>
    <row r="36" spans="1:7" ht="16.5">
      <c r="A36" s="58">
        <v>30503</v>
      </c>
      <c r="B36" s="83">
        <v>30503</v>
      </c>
      <c r="C36" s="81">
        <v>10016</v>
      </c>
      <c r="D36" s="6">
        <v>106564</v>
      </c>
      <c r="E36" s="45" t="s">
        <v>3402</v>
      </c>
      <c r="F36" s="10"/>
      <c r="G36" s="48"/>
    </row>
    <row r="37" spans="1:7" ht="16.5">
      <c r="A37" s="58">
        <v>30504</v>
      </c>
      <c r="B37" s="83">
        <v>30504</v>
      </c>
      <c r="C37" s="81">
        <v>10017</v>
      </c>
      <c r="D37" s="6">
        <v>108777</v>
      </c>
      <c r="E37" s="45" t="s">
        <v>3403</v>
      </c>
      <c r="F37" s="10"/>
      <c r="G37" s="48"/>
    </row>
    <row r="38" spans="1:7" ht="16.5">
      <c r="A38" s="58">
        <v>30505</v>
      </c>
      <c r="B38" s="83">
        <v>30505</v>
      </c>
      <c r="C38" s="81">
        <v>10018</v>
      </c>
      <c r="D38" s="6">
        <v>114276</v>
      </c>
      <c r="E38" s="45" t="s">
        <v>3404</v>
      </c>
      <c r="F38" s="10"/>
      <c r="G38" s="48"/>
    </row>
    <row r="39" spans="1:7" ht="16.5">
      <c r="A39" s="58">
        <v>30506</v>
      </c>
      <c r="B39" s="83">
        <v>30506</v>
      </c>
      <c r="C39" s="81">
        <v>10019</v>
      </c>
      <c r="D39" s="6">
        <v>115716</v>
      </c>
      <c r="E39" s="45" t="s">
        <v>3405</v>
      </c>
      <c r="F39" s="10"/>
      <c r="G39" s="48"/>
    </row>
    <row r="40" spans="1:7" ht="16.5">
      <c r="A40" s="58">
        <v>30507</v>
      </c>
      <c r="B40" s="83">
        <v>30507</v>
      </c>
      <c r="C40" s="81">
        <v>10020</v>
      </c>
      <c r="D40" s="6">
        <v>120394</v>
      </c>
      <c r="E40" s="45" t="s">
        <v>3406</v>
      </c>
      <c r="F40" s="10"/>
      <c r="G40" s="48"/>
    </row>
    <row r="41" spans="1:7" ht="16.5">
      <c r="A41" s="58">
        <v>30508</v>
      </c>
      <c r="B41" s="83">
        <v>30508</v>
      </c>
      <c r="C41" s="81">
        <v>10021</v>
      </c>
      <c r="D41" s="6">
        <v>122194</v>
      </c>
      <c r="E41" s="45" t="s">
        <v>3407</v>
      </c>
      <c r="F41" s="10"/>
      <c r="G41" s="48"/>
    </row>
    <row r="42" spans="1:7" ht="16.5">
      <c r="A42" s="58">
        <v>30509</v>
      </c>
      <c r="B42" s="83">
        <v>30509</v>
      </c>
      <c r="C42" s="81">
        <v>10022</v>
      </c>
      <c r="D42" s="6">
        <v>126572</v>
      </c>
      <c r="E42" s="45" t="s">
        <v>3408</v>
      </c>
      <c r="F42" s="10"/>
      <c r="G42" s="48"/>
    </row>
    <row r="43" spans="1:7" ht="16.5">
      <c r="A43" s="58">
        <v>30510</v>
      </c>
      <c r="B43" s="83">
        <v>30510</v>
      </c>
      <c r="C43" s="81">
        <v>10023</v>
      </c>
      <c r="D43" s="6">
        <v>128012</v>
      </c>
      <c r="E43" s="45" t="s">
        <v>3409</v>
      </c>
      <c r="F43" s="10"/>
      <c r="G43" s="48"/>
    </row>
    <row r="44" spans="1:7" ht="16.5">
      <c r="A44" s="58">
        <v>30511</v>
      </c>
      <c r="B44" s="83">
        <v>30511</v>
      </c>
      <c r="C44" s="81">
        <v>10024</v>
      </c>
      <c r="D44" s="6">
        <v>132390</v>
      </c>
      <c r="E44" s="45" t="s">
        <v>3410</v>
      </c>
      <c r="F44" s="10"/>
      <c r="G44" s="48"/>
    </row>
    <row r="45" spans="1:7" ht="16.5">
      <c r="A45" s="58">
        <v>30512</v>
      </c>
      <c r="B45" s="83">
        <v>30512</v>
      </c>
      <c r="C45" s="81">
        <v>10025</v>
      </c>
      <c r="D45" s="6">
        <v>134190</v>
      </c>
      <c r="E45" s="45" t="s">
        <v>3411</v>
      </c>
      <c r="F45" s="10"/>
      <c r="G45" s="48"/>
    </row>
    <row r="46" spans="1:7" ht="16.5">
      <c r="A46" s="58">
        <v>30513</v>
      </c>
      <c r="B46" s="83">
        <v>30513</v>
      </c>
      <c r="C46" s="81">
        <v>10026</v>
      </c>
      <c r="D46" s="6">
        <v>140859</v>
      </c>
      <c r="E46" s="45" t="s">
        <v>3412</v>
      </c>
      <c r="F46" s="10"/>
      <c r="G46" s="48"/>
    </row>
    <row r="47" spans="1:7" ht="16.5">
      <c r="A47" s="58">
        <v>30514</v>
      </c>
      <c r="B47" s="83">
        <v>30514</v>
      </c>
      <c r="C47" s="81">
        <v>10027</v>
      </c>
      <c r="D47" s="6">
        <v>143798</v>
      </c>
      <c r="E47" s="45" t="s">
        <v>3413</v>
      </c>
      <c r="F47" s="10"/>
      <c r="G47" s="48"/>
    </row>
    <row r="48" spans="1:7" ht="16.5">
      <c r="A48" s="58">
        <v>30515</v>
      </c>
      <c r="B48" s="83">
        <v>30515</v>
      </c>
      <c r="C48" s="81">
        <v>10029</v>
      </c>
      <c r="D48" s="6">
        <v>152337</v>
      </c>
      <c r="E48" s="45" t="s">
        <v>3414</v>
      </c>
      <c r="F48" s="10"/>
      <c r="G48" s="48"/>
    </row>
    <row r="49" spans="1:7" ht="16.5">
      <c r="A49" s="58">
        <v>30601</v>
      </c>
      <c r="B49" s="83">
        <v>30601</v>
      </c>
      <c r="C49" s="81">
        <v>10044</v>
      </c>
      <c r="D49" s="6">
        <v>211639</v>
      </c>
      <c r="E49" s="45" t="s">
        <v>3415</v>
      </c>
      <c r="F49" s="10"/>
      <c r="G49" s="48"/>
    </row>
    <row r="50" spans="1:7" ht="16.5">
      <c r="A50" s="58">
        <v>30602</v>
      </c>
      <c r="B50" s="83">
        <v>30602</v>
      </c>
      <c r="C50" s="81">
        <v>10045</v>
      </c>
      <c r="D50" s="6">
        <v>214759</v>
      </c>
      <c r="E50" s="45" t="s">
        <v>3416</v>
      </c>
      <c r="F50" s="10"/>
      <c r="G50" s="48"/>
    </row>
    <row r="51" spans="1:7" ht="16.5">
      <c r="A51" s="58">
        <v>30603</v>
      </c>
      <c r="B51" s="83">
        <v>30603</v>
      </c>
      <c r="C51" s="81">
        <v>10046</v>
      </c>
      <c r="D51" s="6">
        <v>222173</v>
      </c>
      <c r="E51" s="45" t="s">
        <v>3417</v>
      </c>
      <c r="F51" s="10"/>
      <c r="G51" s="48"/>
    </row>
    <row r="52" spans="1:7" ht="16.5">
      <c r="A52" s="58">
        <v>30604</v>
      </c>
      <c r="B52" s="83">
        <v>30604</v>
      </c>
      <c r="C52" s="81">
        <v>10047</v>
      </c>
      <c r="D52" s="6">
        <v>224807</v>
      </c>
      <c r="E52" s="45" t="s">
        <v>3418</v>
      </c>
      <c r="F52" s="10"/>
      <c r="G52" s="48"/>
    </row>
    <row r="53" spans="1:7" ht="16.5">
      <c r="A53" s="58">
        <v>30605</v>
      </c>
      <c r="B53" s="83">
        <v>30605</v>
      </c>
      <c r="C53" s="81">
        <v>10048</v>
      </c>
      <c r="D53" s="6">
        <v>232095</v>
      </c>
      <c r="E53" s="45" t="s">
        <v>3419</v>
      </c>
      <c r="F53" s="10"/>
      <c r="G53" s="48"/>
    </row>
    <row r="54" spans="1:7" ht="16.5">
      <c r="A54" s="58">
        <v>30606</v>
      </c>
      <c r="B54" s="83">
        <v>30606</v>
      </c>
      <c r="C54" s="81">
        <v>10049</v>
      </c>
      <c r="D54" s="6">
        <v>235155</v>
      </c>
      <c r="E54" s="45" t="s">
        <v>3420</v>
      </c>
      <c r="F54" s="10"/>
      <c r="G54" s="48"/>
    </row>
    <row r="55" spans="1:7" ht="16.5">
      <c r="A55" s="58">
        <v>30607</v>
      </c>
      <c r="B55" s="83">
        <v>30607</v>
      </c>
      <c r="C55" s="81">
        <v>10051</v>
      </c>
      <c r="D55" s="6">
        <v>243049</v>
      </c>
      <c r="E55" s="45" t="s">
        <v>3421</v>
      </c>
      <c r="F55" s="10"/>
      <c r="G55" s="48"/>
    </row>
    <row r="56" spans="1:7" ht="16.5">
      <c r="A56" s="58">
        <v>30608</v>
      </c>
      <c r="B56" s="83">
        <v>30608</v>
      </c>
      <c r="C56" s="81">
        <v>10053</v>
      </c>
      <c r="D56" s="6">
        <v>246631</v>
      </c>
      <c r="E56" s="45" t="s">
        <v>3422</v>
      </c>
      <c r="F56" s="10"/>
      <c r="G56" s="48"/>
    </row>
    <row r="57" spans="1:7" ht="16.5">
      <c r="A57" s="58">
        <v>30609</v>
      </c>
      <c r="B57" s="83">
        <v>30609</v>
      </c>
      <c r="C57" s="81">
        <v>10055</v>
      </c>
      <c r="D57" s="6">
        <v>257825</v>
      </c>
      <c r="E57" s="45" t="s">
        <v>3423</v>
      </c>
      <c r="F57" s="10"/>
      <c r="G57" s="48"/>
    </row>
    <row r="58" spans="1:7" ht="16.5">
      <c r="A58" s="58">
        <v>30610</v>
      </c>
      <c r="B58" s="83">
        <v>30610</v>
      </c>
      <c r="C58" s="81">
        <v>10057</v>
      </c>
      <c r="D58" s="6">
        <v>263099</v>
      </c>
      <c r="E58" s="45" t="s">
        <v>3424</v>
      </c>
      <c r="F58" s="10"/>
      <c r="G58" s="48"/>
    </row>
    <row r="59" spans="1:7" ht="16.5">
      <c r="A59" s="58">
        <v>30611</v>
      </c>
      <c r="B59" s="83">
        <v>30611</v>
      </c>
      <c r="C59" s="81">
        <v>10059</v>
      </c>
      <c r="D59" s="6">
        <v>273141</v>
      </c>
      <c r="E59" s="45" t="s">
        <v>3425</v>
      </c>
      <c r="F59" s="10"/>
      <c r="G59" s="48"/>
    </row>
    <row r="60" spans="1:7" ht="16.5">
      <c r="A60" s="58">
        <v>30612</v>
      </c>
      <c r="B60" s="83">
        <v>30612</v>
      </c>
      <c r="C60" s="81">
        <v>10061</v>
      </c>
      <c r="D60" s="6">
        <v>279561</v>
      </c>
      <c r="E60" s="45" t="s">
        <v>3426</v>
      </c>
      <c r="F60" s="10"/>
      <c r="G60" s="48"/>
    </row>
    <row r="61" spans="1:7" ht="16.5">
      <c r="A61" s="58">
        <v>30613</v>
      </c>
      <c r="B61" s="83">
        <v>30613</v>
      </c>
      <c r="C61" s="81">
        <v>10063</v>
      </c>
      <c r="D61" s="6">
        <v>290050</v>
      </c>
      <c r="E61" s="45" t="s">
        <v>3427</v>
      </c>
      <c r="F61" s="10"/>
      <c r="G61" s="48"/>
    </row>
    <row r="62" spans="1:7" ht="16.5">
      <c r="A62" s="58">
        <v>30614</v>
      </c>
      <c r="B62" s="83">
        <v>30614</v>
      </c>
      <c r="C62" s="81">
        <v>10065</v>
      </c>
      <c r="D62" s="6">
        <v>295885</v>
      </c>
      <c r="E62" s="45" t="s">
        <v>3428</v>
      </c>
      <c r="F62" s="10"/>
      <c r="G62" s="48"/>
    </row>
    <row r="63" spans="1:7" ht="16.5">
      <c r="A63" s="58">
        <v>30615</v>
      </c>
      <c r="B63" s="83">
        <v>30615</v>
      </c>
      <c r="C63" s="81">
        <v>10069</v>
      </c>
      <c r="D63" s="6">
        <v>306378</v>
      </c>
      <c r="E63" s="45" t="s">
        <v>3429</v>
      </c>
      <c r="F63" s="10"/>
      <c r="G63" s="48"/>
    </row>
    <row r="64" spans="1:7" ht="16.5">
      <c r="A64" s="58">
        <v>30701</v>
      </c>
      <c r="B64" s="83">
        <v>30701</v>
      </c>
      <c r="C64" s="81">
        <v>10079</v>
      </c>
      <c r="D64" s="6">
        <v>372902</v>
      </c>
      <c r="E64" s="45" t="s">
        <v>3430</v>
      </c>
      <c r="F64" s="10"/>
      <c r="G64" s="48"/>
    </row>
    <row r="65" spans="1:7" ht="16.5">
      <c r="A65" s="58">
        <v>30702</v>
      </c>
      <c r="B65" s="83">
        <v>30702</v>
      </c>
      <c r="C65" s="81">
        <v>10081</v>
      </c>
      <c r="D65" s="6">
        <v>384320</v>
      </c>
      <c r="E65" s="45" t="s">
        <v>3431</v>
      </c>
      <c r="F65" s="10"/>
      <c r="G65" s="48"/>
    </row>
    <row r="66" spans="1:7" ht="16.5">
      <c r="A66" s="58">
        <v>30703</v>
      </c>
      <c r="B66" s="83">
        <v>30703</v>
      </c>
      <c r="C66" s="81">
        <v>10083</v>
      </c>
      <c r="D66" s="6">
        <v>397039</v>
      </c>
      <c r="E66" s="45" t="s">
        <v>3432</v>
      </c>
      <c r="F66" s="10"/>
      <c r="G66" s="48"/>
    </row>
    <row r="67" spans="1:7" ht="16.5">
      <c r="A67" s="58">
        <v>30704</v>
      </c>
      <c r="B67" s="83">
        <v>30704</v>
      </c>
      <c r="C67" s="81">
        <v>10085</v>
      </c>
      <c r="D67" s="6">
        <v>403789</v>
      </c>
      <c r="E67" s="45" t="s">
        <v>3433</v>
      </c>
      <c r="F67" s="10"/>
      <c r="G67" s="48"/>
    </row>
    <row r="68" spans="1:7" ht="16.5">
      <c r="A68" s="58">
        <v>30705</v>
      </c>
      <c r="B68" s="83">
        <v>30705</v>
      </c>
      <c r="C68" s="81">
        <v>10087</v>
      </c>
      <c r="D68" s="6">
        <v>414954</v>
      </c>
      <c r="E68" s="45" t="s">
        <v>3434</v>
      </c>
      <c r="F68" s="10"/>
      <c r="G68" s="48"/>
    </row>
    <row r="69" spans="1:7" ht="16.5">
      <c r="A69" s="58">
        <v>30706</v>
      </c>
      <c r="B69" s="83">
        <v>30706</v>
      </c>
      <c r="C69" s="81">
        <v>10089</v>
      </c>
      <c r="D69" s="6">
        <v>424002</v>
      </c>
      <c r="E69" s="45" t="s">
        <v>3435</v>
      </c>
      <c r="F69" s="10"/>
      <c r="G69" s="48"/>
    </row>
    <row r="70" spans="1:7" ht="16.5">
      <c r="A70" s="58">
        <v>30707</v>
      </c>
      <c r="B70" s="83">
        <v>30707</v>
      </c>
      <c r="C70" s="81">
        <v>10091</v>
      </c>
      <c r="D70" s="6">
        <v>436880</v>
      </c>
      <c r="E70" s="45" t="s">
        <v>3436</v>
      </c>
      <c r="F70" s="10"/>
      <c r="G70" s="48"/>
    </row>
    <row r="71" spans="1:7" ht="16.5">
      <c r="A71" s="58">
        <v>30708</v>
      </c>
      <c r="B71" s="83">
        <v>30708</v>
      </c>
      <c r="C71" s="81">
        <v>10093</v>
      </c>
      <c r="D71" s="6">
        <v>451965</v>
      </c>
      <c r="E71" s="45" t="s">
        <v>3437</v>
      </c>
      <c r="F71" s="10"/>
      <c r="G71" s="48"/>
    </row>
    <row r="72" spans="1:7" ht="16.5">
      <c r="A72" s="58">
        <v>30709</v>
      </c>
      <c r="B72" s="83">
        <v>30709</v>
      </c>
      <c r="C72" s="81">
        <v>10095</v>
      </c>
      <c r="D72" s="6">
        <v>466472</v>
      </c>
      <c r="E72" s="45" t="s">
        <v>3438</v>
      </c>
      <c r="F72" s="10"/>
      <c r="G72" s="48"/>
    </row>
    <row r="73" spans="1:7" ht="16.5">
      <c r="A73" s="58">
        <v>30710</v>
      </c>
      <c r="B73" s="83">
        <v>30710</v>
      </c>
      <c r="C73" s="81">
        <v>10097</v>
      </c>
      <c r="D73" s="6">
        <v>478897</v>
      </c>
      <c r="E73" s="45" t="s">
        <v>3439</v>
      </c>
      <c r="F73" s="10"/>
      <c r="G73" s="48"/>
    </row>
    <row r="74" spans="1:7" ht="16.5">
      <c r="A74" s="58">
        <v>30711</v>
      </c>
      <c r="B74" s="83">
        <v>30711</v>
      </c>
      <c r="C74" s="81">
        <v>10099</v>
      </c>
      <c r="D74" s="6">
        <v>491714</v>
      </c>
      <c r="E74" s="45" t="s">
        <v>3440</v>
      </c>
      <c r="F74" s="10"/>
      <c r="G74" s="48"/>
    </row>
    <row r="75" spans="1:7" ht="16.5">
      <c r="A75" s="58">
        <v>30712</v>
      </c>
      <c r="B75" s="83">
        <v>30712</v>
      </c>
      <c r="C75" s="81">
        <v>10101</v>
      </c>
      <c r="D75" s="6">
        <v>507114</v>
      </c>
      <c r="E75" s="45" t="s">
        <v>3441</v>
      </c>
      <c r="F75" s="10"/>
      <c r="G75" s="48"/>
    </row>
    <row r="76" spans="1:7" ht="16.5">
      <c r="A76" s="58">
        <v>30713</v>
      </c>
      <c r="B76" s="83">
        <v>30713</v>
      </c>
      <c r="C76" s="81">
        <v>10103</v>
      </c>
      <c r="D76" s="6">
        <v>529986</v>
      </c>
      <c r="E76" s="45" t="s">
        <v>3442</v>
      </c>
      <c r="F76" s="10"/>
      <c r="G76" s="48"/>
    </row>
    <row r="77" spans="1:7" ht="16.5">
      <c r="A77" s="58">
        <v>30714</v>
      </c>
      <c r="B77" s="83">
        <v>30714</v>
      </c>
      <c r="C77" s="81">
        <v>10105</v>
      </c>
      <c r="D77" s="6">
        <v>544471</v>
      </c>
      <c r="E77" s="45" t="s">
        <v>3443</v>
      </c>
      <c r="F77" s="10"/>
      <c r="G77" s="48"/>
    </row>
    <row r="78" spans="1:7" ht="16.5">
      <c r="A78" s="58">
        <v>30715</v>
      </c>
      <c r="B78" s="83">
        <v>30715</v>
      </c>
      <c r="C78" s="81">
        <v>10109</v>
      </c>
      <c r="D78" s="6">
        <v>573239</v>
      </c>
      <c r="E78" s="45" t="s">
        <v>3444</v>
      </c>
      <c r="F78" s="10"/>
      <c r="G78" s="48"/>
    </row>
    <row r="79" spans="1:7" ht="16.5">
      <c r="A79" s="58">
        <v>30801</v>
      </c>
      <c r="B79" s="83">
        <v>30801</v>
      </c>
      <c r="C79" s="81">
        <v>10119</v>
      </c>
      <c r="D79" s="6">
        <v>634341</v>
      </c>
      <c r="E79" s="45" t="s">
        <v>3445</v>
      </c>
      <c r="F79" s="10"/>
      <c r="G79" s="48"/>
    </row>
    <row r="80" spans="1:7" ht="16.5">
      <c r="A80" s="58">
        <v>30802</v>
      </c>
      <c r="B80" s="83">
        <v>30802</v>
      </c>
      <c r="C80" s="81">
        <v>10121</v>
      </c>
      <c r="D80" s="6">
        <v>642231</v>
      </c>
      <c r="E80" s="45" t="s">
        <v>3446</v>
      </c>
      <c r="F80" s="10"/>
      <c r="G80" s="48"/>
    </row>
    <row r="81" spans="1:7" ht="16.5">
      <c r="A81" s="58">
        <v>30803</v>
      </c>
      <c r="B81" s="83">
        <v>30803</v>
      </c>
      <c r="C81" s="81">
        <v>10123</v>
      </c>
      <c r="D81" s="6">
        <v>654403</v>
      </c>
      <c r="E81" s="45" t="s">
        <v>3447</v>
      </c>
      <c r="F81" s="10"/>
      <c r="G81" s="48"/>
    </row>
    <row r="82" spans="1:7" ht="16.5">
      <c r="A82" s="58">
        <v>30804</v>
      </c>
      <c r="B82" s="83">
        <v>30804</v>
      </c>
      <c r="C82" s="81">
        <v>10125</v>
      </c>
      <c r="D82" s="6">
        <v>664153</v>
      </c>
      <c r="E82" s="45" t="s">
        <v>3448</v>
      </c>
      <c r="F82" s="10"/>
      <c r="G82" s="48"/>
    </row>
    <row r="83" spans="1:7" ht="16.5">
      <c r="A83" s="58">
        <v>30805</v>
      </c>
      <c r="B83" s="83">
        <v>30805</v>
      </c>
      <c r="C83" s="81">
        <v>10127</v>
      </c>
      <c r="D83" s="6">
        <v>719983</v>
      </c>
      <c r="E83" s="45" t="s">
        <v>3449</v>
      </c>
      <c r="F83" s="10"/>
      <c r="G83" s="48"/>
    </row>
    <row r="84" spans="1:7" ht="16.5">
      <c r="A84" s="58">
        <v>30806</v>
      </c>
      <c r="B84" s="83">
        <v>30806</v>
      </c>
      <c r="C84" s="81">
        <v>10129</v>
      </c>
      <c r="D84" s="6">
        <v>731098</v>
      </c>
      <c r="E84" s="45" t="s">
        <v>3450</v>
      </c>
      <c r="F84" s="10"/>
      <c r="G84" s="48"/>
    </row>
    <row r="85" spans="1:7" ht="16.5">
      <c r="A85" s="58">
        <v>30807</v>
      </c>
      <c r="B85" s="83">
        <v>30807</v>
      </c>
      <c r="C85" s="81">
        <v>10131</v>
      </c>
      <c r="D85" s="6">
        <v>744210</v>
      </c>
      <c r="E85" s="45" t="s">
        <v>3451</v>
      </c>
      <c r="F85" s="10"/>
      <c r="G85" s="48"/>
    </row>
    <row r="86" spans="1:7" ht="16.5">
      <c r="A86" s="58">
        <v>30808</v>
      </c>
      <c r="B86" s="83">
        <v>30808</v>
      </c>
      <c r="C86" s="81">
        <v>10133</v>
      </c>
      <c r="D86" s="6">
        <v>749280</v>
      </c>
      <c r="E86" s="45" t="s">
        <v>3452</v>
      </c>
      <c r="F86" s="10"/>
      <c r="G86" s="48"/>
    </row>
    <row r="87" spans="1:7" ht="16.5">
      <c r="A87" s="58">
        <v>30809</v>
      </c>
      <c r="B87" s="83">
        <v>30809</v>
      </c>
      <c r="C87" s="81">
        <v>10135</v>
      </c>
      <c r="D87" s="6">
        <v>764160</v>
      </c>
      <c r="E87" s="45" t="s">
        <v>3453</v>
      </c>
      <c r="F87" s="10"/>
      <c r="G87" s="48"/>
    </row>
    <row r="88" spans="1:7" ht="16.5">
      <c r="A88" s="58">
        <v>30810</v>
      </c>
      <c r="B88" s="83">
        <v>30810</v>
      </c>
      <c r="C88" s="81">
        <v>10137</v>
      </c>
      <c r="D88" s="6">
        <v>770920</v>
      </c>
      <c r="E88" s="45" t="s">
        <v>3454</v>
      </c>
      <c r="F88" s="10"/>
      <c r="G88" s="48"/>
    </row>
    <row r="89" spans="1:7" ht="16.5">
      <c r="A89" s="58">
        <v>30811</v>
      </c>
      <c r="B89" s="83">
        <v>30811</v>
      </c>
      <c r="C89" s="81">
        <v>10139</v>
      </c>
      <c r="D89" s="6">
        <v>782362</v>
      </c>
      <c r="E89" s="45" t="s">
        <v>3455</v>
      </c>
      <c r="F89" s="10"/>
      <c r="G89" s="48"/>
    </row>
    <row r="90" spans="1:7" ht="16.5">
      <c r="A90" s="58">
        <v>30812</v>
      </c>
      <c r="B90" s="83">
        <v>30812</v>
      </c>
      <c r="C90" s="81">
        <v>10144</v>
      </c>
      <c r="D90" s="6">
        <v>801732</v>
      </c>
      <c r="E90" s="45" t="s">
        <v>3456</v>
      </c>
      <c r="F90" s="10"/>
      <c r="G90" s="48"/>
    </row>
    <row r="91" spans="1:7" ht="16.5">
      <c r="A91" s="58">
        <v>30813</v>
      </c>
      <c r="B91" s="83">
        <v>30813</v>
      </c>
      <c r="C91" s="81">
        <v>10149</v>
      </c>
      <c r="D91" s="6">
        <v>830563</v>
      </c>
      <c r="E91" s="45" t="s">
        <v>3457</v>
      </c>
      <c r="F91" s="10"/>
      <c r="G91" s="48"/>
    </row>
    <row r="92" spans="1:7" ht="16.5">
      <c r="A92" s="58">
        <v>30814</v>
      </c>
      <c r="B92" s="83">
        <v>30814</v>
      </c>
      <c r="C92" s="81">
        <v>10154</v>
      </c>
      <c r="D92" s="6">
        <v>855998</v>
      </c>
      <c r="E92" s="45" t="s">
        <v>3458</v>
      </c>
      <c r="F92" s="10"/>
      <c r="G92" s="48"/>
    </row>
    <row r="93" spans="1:7" ht="16.5">
      <c r="A93" s="58">
        <v>30815</v>
      </c>
      <c r="B93" s="83">
        <v>30815</v>
      </c>
      <c r="C93" s="81">
        <v>10159</v>
      </c>
      <c r="D93" s="6">
        <v>884507</v>
      </c>
      <c r="E93" s="45" t="s">
        <v>3459</v>
      </c>
      <c r="F93" s="10"/>
      <c r="G93" s="48"/>
    </row>
    <row r="94" spans="1:7" ht="16.5">
      <c r="A94" s="58">
        <v>30901</v>
      </c>
      <c r="B94" s="83">
        <v>30901</v>
      </c>
      <c r="C94" s="81">
        <v>10179</v>
      </c>
      <c r="D94" s="6">
        <v>997684</v>
      </c>
      <c r="E94" s="45" t="s">
        <v>3460</v>
      </c>
      <c r="F94" s="10"/>
      <c r="G94" s="48"/>
    </row>
    <row r="95" spans="1:7" ht="16.5">
      <c r="A95" s="58">
        <v>30902</v>
      </c>
      <c r="B95" s="83">
        <v>30902</v>
      </c>
      <c r="C95" s="81">
        <v>10182</v>
      </c>
      <c r="D95" s="6">
        <v>1039490</v>
      </c>
      <c r="E95" s="45" t="s">
        <v>3461</v>
      </c>
      <c r="F95" s="10"/>
      <c r="G95" s="48"/>
    </row>
    <row r="96" spans="1:7" ht="16.5">
      <c r="A96" s="58">
        <v>30903</v>
      </c>
      <c r="B96" s="83">
        <v>30903</v>
      </c>
      <c r="C96" s="81">
        <v>10185</v>
      </c>
      <c r="D96" s="6">
        <v>1064725</v>
      </c>
      <c r="E96" s="45" t="s">
        <v>3462</v>
      </c>
      <c r="F96" s="10"/>
      <c r="G96" s="48"/>
    </row>
    <row r="97" spans="1:7" ht="16.5">
      <c r="A97" s="58">
        <v>30904</v>
      </c>
      <c r="B97" s="83">
        <v>30904</v>
      </c>
      <c r="C97" s="81">
        <v>10188</v>
      </c>
      <c r="D97" s="6">
        <v>1088895</v>
      </c>
      <c r="E97" s="45" t="s">
        <v>3463</v>
      </c>
      <c r="F97" s="10"/>
      <c r="G97" s="48"/>
    </row>
    <row r="98" spans="1:7" ht="16.5">
      <c r="A98" s="58">
        <v>30905</v>
      </c>
      <c r="B98" s="83">
        <v>30905</v>
      </c>
      <c r="C98" s="81">
        <v>10191</v>
      </c>
      <c r="D98" s="6">
        <v>1103828</v>
      </c>
      <c r="E98" s="45" t="s">
        <v>3464</v>
      </c>
      <c r="F98" s="10"/>
      <c r="G98" s="48"/>
    </row>
    <row r="99" spans="1:7" ht="16.5">
      <c r="A99" s="58">
        <v>30906</v>
      </c>
      <c r="B99" s="83">
        <v>30906</v>
      </c>
      <c r="C99" s="81">
        <v>10194</v>
      </c>
      <c r="D99" s="6">
        <v>1106990</v>
      </c>
      <c r="E99" s="45" t="s">
        <v>3465</v>
      </c>
      <c r="F99" s="10"/>
      <c r="G99" s="48"/>
    </row>
    <row r="100" spans="1:7" ht="16.5">
      <c r="A100" s="58">
        <v>30907</v>
      </c>
      <c r="B100" s="83">
        <v>30907</v>
      </c>
      <c r="C100" s="81">
        <v>10197</v>
      </c>
      <c r="D100" s="6">
        <v>1122478</v>
      </c>
      <c r="E100" s="45" t="s">
        <v>3466</v>
      </c>
      <c r="F100" s="10"/>
      <c r="G100" s="48"/>
    </row>
    <row r="101" spans="1:7" ht="16.5">
      <c r="A101" s="58">
        <v>30908</v>
      </c>
      <c r="B101" s="83">
        <v>30908</v>
      </c>
      <c r="C101" s="81">
        <v>10200</v>
      </c>
      <c r="D101" s="6">
        <v>1131478</v>
      </c>
      <c r="E101" s="45" t="s">
        <v>3467</v>
      </c>
      <c r="F101" s="10"/>
      <c r="G101" s="48"/>
    </row>
    <row r="102" spans="1:7" ht="16.5">
      <c r="A102" s="58">
        <v>30909</v>
      </c>
      <c r="B102" s="83">
        <v>30909</v>
      </c>
      <c r="C102" s="81">
        <v>10203</v>
      </c>
      <c r="D102" s="6">
        <v>1150809</v>
      </c>
      <c r="E102" s="45" t="s">
        <v>3468</v>
      </c>
      <c r="F102" s="10"/>
      <c r="G102" s="48"/>
    </row>
    <row r="103" spans="1:7" ht="16.5">
      <c r="A103" s="58">
        <v>30910</v>
      </c>
      <c r="B103" s="83">
        <v>30910</v>
      </c>
      <c r="C103" s="81">
        <v>10206</v>
      </c>
      <c r="D103" s="6">
        <v>1161729</v>
      </c>
      <c r="E103" s="45" t="s">
        <v>3469</v>
      </c>
      <c r="F103" s="10"/>
      <c r="G103" s="48"/>
    </row>
    <row r="104" spans="1:7" ht="16.5">
      <c r="A104" s="58">
        <v>30911</v>
      </c>
      <c r="B104" s="83">
        <v>30911</v>
      </c>
      <c r="C104" s="81">
        <v>10209</v>
      </c>
      <c r="D104" s="6">
        <v>1179187</v>
      </c>
      <c r="E104" s="45" t="s">
        <v>3470</v>
      </c>
      <c r="F104" s="10"/>
      <c r="G104" s="48"/>
    </row>
    <row r="105" spans="1:7" ht="16.5">
      <c r="A105" s="58">
        <v>30912</v>
      </c>
      <c r="B105" s="83">
        <v>30912</v>
      </c>
      <c r="C105" s="81">
        <v>10212</v>
      </c>
      <c r="D105" s="6">
        <v>1189197</v>
      </c>
      <c r="E105" s="45" t="s">
        <v>3471</v>
      </c>
      <c r="F105" s="10"/>
      <c r="G105" s="48"/>
    </row>
    <row r="106" spans="1:7" ht="16.5">
      <c r="A106" s="58">
        <v>30913</v>
      </c>
      <c r="B106" s="83">
        <v>30913</v>
      </c>
      <c r="C106" s="81">
        <v>10215</v>
      </c>
      <c r="D106" s="6">
        <v>1214286</v>
      </c>
      <c r="E106" s="45" t="s">
        <v>3472</v>
      </c>
      <c r="F106" s="10"/>
      <c r="G106" s="48"/>
    </row>
    <row r="107" spans="1:7" ht="16.5">
      <c r="A107" s="58">
        <v>30914</v>
      </c>
      <c r="B107" s="83">
        <v>30914</v>
      </c>
      <c r="C107" s="81">
        <v>10218</v>
      </c>
      <c r="D107" s="6">
        <v>1221454</v>
      </c>
      <c r="E107" s="45" t="s">
        <v>3473</v>
      </c>
      <c r="F107" s="10"/>
      <c r="G107" s="48"/>
    </row>
    <row r="108" spans="1:7" ht="16.5">
      <c r="A108" s="58">
        <v>30915</v>
      </c>
      <c r="B108" s="83">
        <v>30915</v>
      </c>
      <c r="C108" s="81">
        <v>10221</v>
      </c>
      <c r="D108" s="6">
        <v>1231205</v>
      </c>
      <c r="E108" s="45" t="s">
        <v>3474</v>
      </c>
      <c r="F108" s="10"/>
      <c r="G108" s="48"/>
    </row>
    <row r="109" spans="1:6" ht="16.5">
      <c r="A109" s="81">
        <v>31001</v>
      </c>
      <c r="B109" s="83">
        <v>31001</v>
      </c>
      <c r="C109" s="81">
        <v>10244</v>
      </c>
      <c r="D109" s="6">
        <v>1340145</v>
      </c>
      <c r="E109" s="45" t="s">
        <v>3475</v>
      </c>
      <c r="F109" s="81"/>
    </row>
    <row r="110" spans="1:6" ht="16.5">
      <c r="A110" s="81">
        <v>31002</v>
      </c>
      <c r="B110" s="83">
        <v>31002</v>
      </c>
      <c r="C110" s="81">
        <v>10247</v>
      </c>
      <c r="D110" s="6">
        <v>1366190</v>
      </c>
      <c r="E110" s="45" t="s">
        <v>3476</v>
      </c>
      <c r="F110" s="81"/>
    </row>
    <row r="111" spans="1:6" ht="16.5">
      <c r="A111" s="81">
        <v>31003</v>
      </c>
      <c r="B111" s="83">
        <v>31003</v>
      </c>
      <c r="C111" s="81">
        <v>10250</v>
      </c>
      <c r="D111" s="6">
        <v>1376334</v>
      </c>
      <c r="E111" s="45" t="s">
        <v>3477</v>
      </c>
      <c r="F111" s="81"/>
    </row>
    <row r="112" spans="1:6" ht="16.5">
      <c r="A112" s="81">
        <v>31004</v>
      </c>
      <c r="B112" s="83">
        <v>31004</v>
      </c>
      <c r="C112" s="81">
        <v>10253</v>
      </c>
      <c r="D112" s="6">
        <v>1387342</v>
      </c>
      <c r="E112" s="45" t="s">
        <v>3478</v>
      </c>
      <c r="F112" s="81"/>
    </row>
    <row r="113" spans="1:6" ht="16.5">
      <c r="A113" s="81">
        <v>31005</v>
      </c>
      <c r="B113" s="83">
        <v>31005</v>
      </c>
      <c r="C113" s="81">
        <v>10256</v>
      </c>
      <c r="D113" s="6">
        <v>1412218</v>
      </c>
      <c r="E113" s="45" t="s">
        <v>3479</v>
      </c>
      <c r="F113" s="81"/>
    </row>
    <row r="114" spans="1:6" ht="16.5">
      <c r="A114" s="81">
        <v>31006</v>
      </c>
      <c r="B114" s="83">
        <v>31006</v>
      </c>
      <c r="C114" s="81">
        <v>10259</v>
      </c>
      <c r="D114" s="6">
        <v>1428017</v>
      </c>
      <c r="E114" s="45" t="s">
        <v>3480</v>
      </c>
      <c r="F114" s="81"/>
    </row>
    <row r="115" spans="1:6" ht="16.5">
      <c r="A115" s="81">
        <v>31007</v>
      </c>
      <c r="B115" s="83">
        <v>31007</v>
      </c>
      <c r="C115" s="81">
        <v>10262</v>
      </c>
      <c r="D115" s="6">
        <v>1449122</v>
      </c>
      <c r="E115" s="45" t="s">
        <v>3481</v>
      </c>
      <c r="F115" s="81"/>
    </row>
    <row r="116" spans="1:6" ht="16.5">
      <c r="A116" s="81">
        <v>31008</v>
      </c>
      <c r="B116" s="83">
        <v>31008</v>
      </c>
      <c r="C116" s="81">
        <v>10265</v>
      </c>
      <c r="D116" s="6">
        <v>1456700</v>
      </c>
      <c r="E116" s="45" t="s">
        <v>3482</v>
      </c>
      <c r="F116" s="81"/>
    </row>
    <row r="117" spans="1:6" ht="16.5">
      <c r="A117" s="81">
        <v>31009</v>
      </c>
      <c r="B117" s="83">
        <v>31009</v>
      </c>
      <c r="C117" s="81">
        <v>10268</v>
      </c>
      <c r="D117" s="6">
        <v>1478671</v>
      </c>
      <c r="E117" s="45" t="s">
        <v>3483</v>
      </c>
      <c r="F117" s="81"/>
    </row>
    <row r="118" spans="1:6" ht="16.5">
      <c r="A118" s="81">
        <v>31010</v>
      </c>
      <c r="B118" s="83">
        <v>31010</v>
      </c>
      <c r="C118" s="81">
        <v>10271</v>
      </c>
      <c r="D118" s="6">
        <v>1489180</v>
      </c>
      <c r="E118" s="45" t="s">
        <v>3484</v>
      </c>
      <c r="F118" s="81"/>
    </row>
    <row r="119" spans="1:6" ht="16.5">
      <c r="A119" s="81">
        <v>31011</v>
      </c>
      <c r="B119" s="83">
        <v>31011</v>
      </c>
      <c r="C119" s="81">
        <v>10274</v>
      </c>
      <c r="D119" s="6">
        <v>1506517</v>
      </c>
      <c r="E119" s="45" t="s">
        <v>3485</v>
      </c>
      <c r="F119" s="81"/>
    </row>
    <row r="120" spans="1:6" ht="16.5">
      <c r="A120" s="81">
        <v>31012</v>
      </c>
      <c r="B120" s="83">
        <v>31012</v>
      </c>
      <c r="C120" s="81">
        <v>10277</v>
      </c>
      <c r="D120" s="6">
        <v>1513993</v>
      </c>
      <c r="E120" s="45" t="s">
        <v>3486</v>
      </c>
      <c r="F120" s="81"/>
    </row>
    <row r="121" spans="1:6" ht="16.5">
      <c r="A121" s="81">
        <v>31013</v>
      </c>
      <c r="B121" s="83">
        <v>31013</v>
      </c>
      <c r="C121" s="81">
        <v>10280</v>
      </c>
      <c r="D121" s="6">
        <v>1535077</v>
      </c>
      <c r="E121" s="45" t="s">
        <v>3487</v>
      </c>
      <c r="F121" s="81"/>
    </row>
    <row r="122" spans="1:6" ht="16.5">
      <c r="A122" s="81">
        <v>31014</v>
      </c>
      <c r="B122" s="83">
        <v>31014</v>
      </c>
      <c r="C122" s="81">
        <v>10283</v>
      </c>
      <c r="D122" s="6">
        <v>1555073</v>
      </c>
      <c r="E122" s="45" t="s">
        <v>3488</v>
      </c>
      <c r="F122" s="81"/>
    </row>
    <row r="123" spans="1:6" ht="16.5">
      <c r="A123" s="81">
        <v>31015</v>
      </c>
      <c r="B123" s="83">
        <v>31015</v>
      </c>
      <c r="C123" s="81">
        <v>10289</v>
      </c>
      <c r="D123" s="6">
        <v>1649796</v>
      </c>
      <c r="E123" s="45" t="s">
        <v>3489</v>
      </c>
      <c r="F123" s="81"/>
    </row>
    <row r="124" spans="1:6" ht="16.5">
      <c r="A124" s="81">
        <f>A109+100</f>
        <v>31101</v>
      </c>
      <c r="B124" s="83">
        <v>31015</v>
      </c>
      <c r="C124" s="81">
        <v>10309</v>
      </c>
      <c r="D124" s="6">
        <v>1737013</v>
      </c>
      <c r="E124" s="45" t="s">
        <v>3490</v>
      </c>
      <c r="F124" s="81"/>
    </row>
    <row r="125" spans="1:6" ht="16.5">
      <c r="A125" s="81">
        <f>A110+100</f>
        <v>31102</v>
      </c>
      <c r="B125" s="83">
        <v>31015</v>
      </c>
      <c r="C125" s="81">
        <v>10312</v>
      </c>
      <c r="D125" s="6">
        <v>1749791</v>
      </c>
      <c r="E125" s="45" t="s">
        <v>3491</v>
      </c>
      <c r="F125" s="81"/>
    </row>
    <row r="126" spans="1:6" ht="16.5">
      <c r="A126" s="81">
        <f t="shared" si="0" ref="A126:A189">A111+100</f>
        <v>31103</v>
      </c>
      <c r="B126" s="83">
        <v>31015</v>
      </c>
      <c r="C126" s="81">
        <v>10315</v>
      </c>
      <c r="D126" s="6">
        <v>1753019</v>
      </c>
      <c r="E126" s="45" t="s">
        <v>3492</v>
      </c>
      <c r="F126" s="81"/>
    </row>
    <row r="127" spans="1:6" ht="16.5">
      <c r="A127" s="81">
        <f t="shared" si="0"/>
        <v>31104</v>
      </c>
      <c r="B127" s="83">
        <v>31015</v>
      </c>
      <c r="C127" s="81">
        <v>10318</v>
      </c>
      <c r="D127" s="6">
        <v>1757633</v>
      </c>
      <c r="E127" s="45" t="s">
        <v>3493</v>
      </c>
      <c r="F127" s="81"/>
    </row>
    <row r="128" spans="1:6" ht="16.5">
      <c r="A128" s="81">
        <f t="shared" si="0"/>
        <v>31105</v>
      </c>
      <c r="B128" s="83">
        <v>31015</v>
      </c>
      <c r="C128" s="81">
        <v>10321</v>
      </c>
      <c r="D128" s="6">
        <v>1765733</v>
      </c>
      <c r="E128" s="45" t="s">
        <v>3494</v>
      </c>
      <c r="F128" s="81"/>
    </row>
    <row r="129" spans="1:6" ht="16.5">
      <c r="A129" s="81">
        <f t="shared" si="0"/>
        <v>31106</v>
      </c>
      <c r="B129" s="83">
        <v>31015</v>
      </c>
      <c r="C129" s="81">
        <v>10324</v>
      </c>
      <c r="D129" s="6">
        <v>1773633</v>
      </c>
      <c r="E129" s="45" t="s">
        <v>3495</v>
      </c>
      <c r="F129" s="81"/>
    </row>
    <row r="130" spans="1:6" ht="16.5">
      <c r="A130" s="81">
        <f t="shared" si="0"/>
        <v>31107</v>
      </c>
      <c r="B130" s="83">
        <v>31015</v>
      </c>
      <c r="C130" s="81">
        <v>10327</v>
      </c>
      <c r="D130" s="6">
        <v>1784553</v>
      </c>
      <c r="E130" s="45" t="s">
        <v>3496</v>
      </c>
      <c r="F130" s="81"/>
    </row>
    <row r="131" spans="1:6" ht="16.5">
      <c r="A131" s="81">
        <f t="shared" si="0"/>
        <v>31108</v>
      </c>
      <c r="B131" s="83">
        <v>31015</v>
      </c>
      <c r="C131" s="81">
        <v>10330</v>
      </c>
      <c r="D131" s="6">
        <v>1795473</v>
      </c>
      <c r="E131" s="45" t="s">
        <v>3497</v>
      </c>
      <c r="F131" s="81"/>
    </row>
    <row r="132" spans="1:6" ht="16.5">
      <c r="A132" s="81">
        <f t="shared" si="0"/>
        <v>31109</v>
      </c>
      <c r="B132" s="83">
        <v>31015</v>
      </c>
      <c r="C132" s="81">
        <v>10333</v>
      </c>
      <c r="D132" s="6">
        <v>1804573</v>
      </c>
      <c r="E132" s="45" t="s">
        <v>3498</v>
      </c>
      <c r="F132" s="81"/>
    </row>
    <row r="133" spans="1:6" ht="16.5">
      <c r="A133" s="81">
        <f t="shared" si="0"/>
        <v>31110</v>
      </c>
      <c r="B133" s="83">
        <v>31015</v>
      </c>
      <c r="C133" s="81">
        <v>10336</v>
      </c>
      <c r="D133" s="6">
        <v>1812763</v>
      </c>
      <c r="E133" s="45" t="s">
        <v>3499</v>
      </c>
      <c r="F133" s="81"/>
    </row>
    <row r="134" spans="1:6" ht="16.5">
      <c r="A134" s="81">
        <f t="shared" si="0"/>
        <v>31111</v>
      </c>
      <c r="B134" s="83">
        <v>31015</v>
      </c>
      <c r="C134" s="81">
        <v>10339</v>
      </c>
      <c r="D134" s="6">
        <v>1826413</v>
      </c>
      <c r="E134" s="45" t="s">
        <v>3500</v>
      </c>
      <c r="F134" s="81"/>
    </row>
    <row r="135" spans="1:6" ht="16.5">
      <c r="A135" s="81">
        <f t="shared" si="0"/>
        <v>31112</v>
      </c>
      <c r="B135" s="83">
        <v>31015</v>
      </c>
      <c r="C135" s="81">
        <v>10342</v>
      </c>
      <c r="D135" s="6">
        <v>1839353</v>
      </c>
      <c r="E135" s="45" t="s">
        <v>3501</v>
      </c>
      <c r="F135" s="81"/>
    </row>
    <row r="136" spans="1:6" ht="16.5">
      <c r="A136" s="81">
        <f t="shared" si="0"/>
        <v>31113</v>
      </c>
      <c r="B136" s="83">
        <v>31015</v>
      </c>
      <c r="C136" s="81">
        <v>10345</v>
      </c>
      <c r="D136" s="6">
        <v>1850693</v>
      </c>
      <c r="E136" s="45" t="s">
        <v>3502</v>
      </c>
      <c r="F136" s="81"/>
    </row>
    <row r="137" spans="1:6" ht="16.5">
      <c r="A137" s="81">
        <f t="shared" si="0"/>
        <v>31114</v>
      </c>
      <c r="B137" s="83">
        <v>31015</v>
      </c>
      <c r="C137" s="81">
        <v>10349</v>
      </c>
      <c r="D137" s="6">
        <v>1864493</v>
      </c>
      <c r="E137" s="45" t="s">
        <v>3503</v>
      </c>
      <c r="F137" s="81"/>
    </row>
    <row r="138" spans="1:6" ht="16.5">
      <c r="A138" s="81">
        <f t="shared" si="0"/>
        <v>31115</v>
      </c>
      <c r="B138" s="83">
        <v>31015</v>
      </c>
      <c r="C138" s="81">
        <v>10354</v>
      </c>
      <c r="D138" s="6">
        <v>1876013</v>
      </c>
      <c r="E138" s="45" t="s">
        <v>3504</v>
      </c>
      <c r="F138" s="81"/>
    </row>
    <row r="139" spans="1:6" ht="16.5">
      <c r="A139" s="81">
        <f t="shared" si="0"/>
        <v>31201</v>
      </c>
      <c r="B139" s="83">
        <v>31015</v>
      </c>
      <c r="C139" s="81">
        <v>10374</v>
      </c>
      <c r="D139" s="6">
        <v>1920903</v>
      </c>
      <c r="E139" s="45" t="s">
        <v>3505</v>
      </c>
      <c r="F139" s="81"/>
    </row>
    <row r="140" spans="1:6" ht="16.5">
      <c r="A140" s="81">
        <f t="shared" si="0"/>
        <v>31202</v>
      </c>
      <c r="B140" s="83">
        <v>31015</v>
      </c>
      <c r="C140" s="81">
        <v>10377</v>
      </c>
      <c r="D140" s="6">
        <v>1930202</v>
      </c>
      <c r="E140" s="45" t="s">
        <v>3506</v>
      </c>
      <c r="F140" s="81"/>
    </row>
    <row r="141" spans="1:6" ht="16.5">
      <c r="A141" s="81">
        <f t="shared" si="0"/>
        <v>31203</v>
      </c>
      <c r="B141" s="83">
        <v>31015</v>
      </c>
      <c r="C141" s="81">
        <v>10380</v>
      </c>
      <c r="D141" s="6">
        <v>1937810</v>
      </c>
      <c r="E141" s="45" t="s">
        <v>3507</v>
      </c>
      <c r="F141" s="81"/>
    </row>
    <row r="142" spans="1:6" ht="16.5">
      <c r="A142" s="81">
        <f t="shared" si="0"/>
        <v>31204</v>
      </c>
      <c r="B142" s="83">
        <v>31015</v>
      </c>
      <c r="C142" s="81">
        <v>10383</v>
      </c>
      <c r="D142" s="6">
        <v>1950490</v>
      </c>
      <c r="E142" s="45" t="s">
        <v>3508</v>
      </c>
      <c r="F142" s="81"/>
    </row>
    <row r="143" spans="1:6" ht="16.5">
      <c r="A143" s="81">
        <f t="shared" si="0"/>
        <v>31205</v>
      </c>
      <c r="B143" s="83">
        <v>31015</v>
      </c>
      <c r="C143" s="81">
        <v>10386</v>
      </c>
      <c r="D143" s="6">
        <v>1961475</v>
      </c>
      <c r="E143" s="45" t="s">
        <v>3509</v>
      </c>
      <c r="F143" s="81"/>
    </row>
    <row r="144" spans="1:6" ht="16.5">
      <c r="A144" s="81">
        <f t="shared" si="0"/>
        <v>31206</v>
      </c>
      <c r="B144" s="83">
        <v>31015</v>
      </c>
      <c r="C144" s="81">
        <v>10389</v>
      </c>
      <c r="D144" s="6">
        <v>1970804</v>
      </c>
      <c r="E144" s="45" t="s">
        <v>3510</v>
      </c>
      <c r="F144" s="81"/>
    </row>
    <row r="145" spans="1:6" ht="16.5">
      <c r="A145" s="81">
        <f t="shared" si="0"/>
        <v>31207</v>
      </c>
      <c r="B145" s="83">
        <v>31015</v>
      </c>
      <c r="C145" s="81">
        <v>10392</v>
      </c>
      <c r="D145" s="6">
        <v>1978382</v>
      </c>
      <c r="E145" s="45" t="s">
        <v>3511</v>
      </c>
      <c r="F145" s="81"/>
    </row>
    <row r="146" spans="1:6" ht="16.5">
      <c r="A146" s="81">
        <f t="shared" si="0"/>
        <v>31208</v>
      </c>
      <c r="B146" s="83">
        <v>31015</v>
      </c>
      <c r="C146" s="81">
        <v>10395</v>
      </c>
      <c r="D146" s="6">
        <v>1991107</v>
      </c>
      <c r="E146" s="45" t="s">
        <v>3512</v>
      </c>
      <c r="F146" s="81"/>
    </row>
    <row r="147" spans="1:6" ht="16.5">
      <c r="A147" s="81">
        <f t="shared" si="0"/>
        <v>31209</v>
      </c>
      <c r="B147" s="83">
        <v>31015</v>
      </c>
      <c r="C147" s="81">
        <v>10398</v>
      </c>
      <c r="D147" s="6">
        <v>2001132</v>
      </c>
      <c r="E147" s="45" t="s">
        <v>3513</v>
      </c>
      <c r="F147" s="81"/>
    </row>
    <row r="148" spans="1:6" ht="16.5">
      <c r="A148" s="81">
        <f t="shared" si="0"/>
        <v>31210</v>
      </c>
      <c r="B148" s="83">
        <v>31015</v>
      </c>
      <c r="C148" s="81">
        <v>10401</v>
      </c>
      <c r="D148" s="6">
        <v>2009555</v>
      </c>
      <c r="E148" s="45" t="s">
        <v>3514</v>
      </c>
      <c r="F148" s="81"/>
    </row>
    <row r="149" spans="1:6" ht="16.5">
      <c r="A149" s="81">
        <f t="shared" si="0"/>
        <v>31211</v>
      </c>
      <c r="B149" s="83">
        <v>31015</v>
      </c>
      <c r="C149" s="81">
        <v>10404</v>
      </c>
      <c r="D149" s="6">
        <v>2015243</v>
      </c>
      <c r="E149" s="45" t="s">
        <v>3515</v>
      </c>
      <c r="F149" s="81"/>
    </row>
    <row r="150" spans="1:6" ht="16.5">
      <c r="A150" s="81">
        <f t="shared" si="0"/>
        <v>31212</v>
      </c>
      <c r="B150" s="83">
        <v>31015</v>
      </c>
      <c r="C150" s="81">
        <v>10407</v>
      </c>
      <c r="D150" s="6">
        <v>2019443</v>
      </c>
      <c r="E150" s="45" t="s">
        <v>3516</v>
      </c>
      <c r="F150" s="81"/>
    </row>
    <row r="151" spans="1:6" ht="16.5">
      <c r="A151" s="81">
        <f t="shared" si="0"/>
        <v>31213</v>
      </c>
      <c r="B151" s="83">
        <v>31015</v>
      </c>
      <c r="C151" s="81">
        <v>10410</v>
      </c>
      <c r="D151" s="6">
        <v>2023277</v>
      </c>
      <c r="E151" s="45" t="s">
        <v>3517</v>
      </c>
      <c r="F151" s="81"/>
    </row>
    <row r="152" spans="1:6" ht="16.5">
      <c r="A152" s="81">
        <f t="shared" si="0"/>
        <v>31214</v>
      </c>
      <c r="B152" s="83">
        <v>31015</v>
      </c>
      <c r="C152" s="81">
        <v>10413</v>
      </c>
      <c r="D152" s="6">
        <v>2031425</v>
      </c>
      <c r="E152" s="45" t="s">
        <v>3518</v>
      </c>
      <c r="F152" s="81"/>
    </row>
    <row r="153" spans="1:6" ht="16.5">
      <c r="A153" s="81">
        <f t="shared" si="0"/>
        <v>31215</v>
      </c>
      <c r="B153" s="83">
        <v>31015</v>
      </c>
      <c r="C153" s="81">
        <v>10419</v>
      </c>
      <c r="D153" s="6">
        <v>2064300</v>
      </c>
      <c r="E153" s="45" t="s">
        <v>3519</v>
      </c>
      <c r="F153" s="81"/>
    </row>
    <row r="154" spans="1:6" ht="16.5">
      <c r="A154" s="81">
        <f t="shared" si="0"/>
        <v>31301</v>
      </c>
      <c r="B154" s="83">
        <v>31015</v>
      </c>
      <c r="C154" s="81">
        <v>10459</v>
      </c>
      <c r="D154" s="6">
        <v>2245817</v>
      </c>
      <c r="E154" s="45" t="s">
        <v>3520</v>
      </c>
      <c r="F154" s="81"/>
    </row>
    <row r="155" spans="1:6" ht="16.5">
      <c r="A155" s="81">
        <f t="shared" si="0"/>
        <v>31302</v>
      </c>
      <c r="B155" s="83">
        <v>31015</v>
      </c>
      <c r="C155" s="81">
        <v>10464</v>
      </c>
      <c r="D155" s="6">
        <v>2253227</v>
      </c>
      <c r="E155" s="45" t="s">
        <v>3521</v>
      </c>
      <c r="F155" s="81"/>
    </row>
    <row r="156" spans="1:6" ht="16.5">
      <c r="A156" s="81">
        <f t="shared" si="0"/>
        <v>31303</v>
      </c>
      <c r="B156" s="83">
        <v>31015</v>
      </c>
      <c r="C156" s="81">
        <v>10469</v>
      </c>
      <c r="D156" s="6">
        <v>2265067</v>
      </c>
      <c r="E156" s="45" t="s">
        <v>3522</v>
      </c>
      <c r="F156" s="81"/>
    </row>
    <row r="157" spans="1:6" ht="16.5">
      <c r="A157" s="81">
        <f t="shared" si="0"/>
        <v>31304</v>
      </c>
      <c r="B157" s="83">
        <v>31015</v>
      </c>
      <c r="C157" s="81">
        <v>10474</v>
      </c>
      <c r="D157" s="6">
        <v>2282087</v>
      </c>
      <c r="E157" s="45" t="s">
        <v>3523</v>
      </c>
      <c r="F157" s="81"/>
    </row>
    <row r="158" spans="1:6" ht="16.5">
      <c r="A158" s="81">
        <f t="shared" si="0"/>
        <v>31305</v>
      </c>
      <c r="B158" s="83">
        <v>31015</v>
      </c>
      <c r="C158" s="81">
        <v>10479</v>
      </c>
      <c r="D158" s="6">
        <v>2299457</v>
      </c>
      <c r="E158" s="45" t="s">
        <v>3524</v>
      </c>
      <c r="F158" s="81"/>
    </row>
    <row r="159" spans="1:6" ht="16.5">
      <c r="A159" s="81">
        <f t="shared" si="0"/>
        <v>31306</v>
      </c>
      <c r="B159" s="83">
        <v>31015</v>
      </c>
      <c r="C159" s="81">
        <v>10484</v>
      </c>
      <c r="D159" s="6">
        <v>2324325</v>
      </c>
      <c r="E159" s="45" t="s">
        <v>3525</v>
      </c>
      <c r="F159" s="81"/>
    </row>
    <row r="160" spans="1:6" ht="16.5">
      <c r="A160" s="81">
        <f t="shared" si="0"/>
        <v>31307</v>
      </c>
      <c r="B160" s="83">
        <v>31015</v>
      </c>
      <c r="C160" s="81">
        <v>10489</v>
      </c>
      <c r="D160" s="6">
        <v>2357969</v>
      </c>
      <c r="E160" s="45" t="s">
        <v>3526</v>
      </c>
      <c r="F160" s="81"/>
    </row>
    <row r="161" spans="1:6" ht="16.5">
      <c r="A161" s="81">
        <f t="shared" si="0"/>
        <v>31308</v>
      </c>
      <c r="B161" s="83">
        <v>31015</v>
      </c>
      <c r="C161" s="81">
        <v>10494</v>
      </c>
      <c r="D161" s="6">
        <v>2374877</v>
      </c>
      <c r="E161" s="45" t="s">
        <v>3527</v>
      </c>
      <c r="F161" s="81"/>
    </row>
    <row r="162" spans="1:6" ht="16.5">
      <c r="A162" s="81">
        <f t="shared" si="0"/>
        <v>31309</v>
      </c>
      <c r="B162" s="83">
        <v>31015</v>
      </c>
      <c r="C162" s="81">
        <v>10499</v>
      </c>
      <c r="D162" s="6">
        <v>2387558</v>
      </c>
      <c r="E162" s="45" t="s">
        <v>3528</v>
      </c>
      <c r="F162" s="81"/>
    </row>
    <row r="163" spans="1:6" ht="16.5">
      <c r="A163" s="81">
        <f t="shared" si="0"/>
        <v>31310</v>
      </c>
      <c r="B163" s="83">
        <v>31015</v>
      </c>
      <c r="C163" s="81">
        <v>10504</v>
      </c>
      <c r="D163" s="6">
        <v>2408693</v>
      </c>
      <c r="E163" s="45" t="s">
        <v>3529</v>
      </c>
      <c r="F163" s="81"/>
    </row>
    <row r="164" spans="1:6" ht="16.5">
      <c r="A164" s="81">
        <f t="shared" si="0"/>
        <v>31311</v>
      </c>
      <c r="B164" s="83">
        <v>31015</v>
      </c>
      <c r="C164" s="81">
        <v>10509</v>
      </c>
      <c r="D164" s="6">
        <v>2426813</v>
      </c>
      <c r="E164" s="45" t="s">
        <v>3530</v>
      </c>
      <c r="F164" s="81"/>
    </row>
    <row r="165" spans="1:6" ht="16.5">
      <c r="A165" s="81">
        <f t="shared" si="0"/>
        <v>31312</v>
      </c>
      <c r="B165" s="83">
        <v>31015</v>
      </c>
      <c r="C165" s="81">
        <v>10514</v>
      </c>
      <c r="D165" s="6">
        <v>2440403</v>
      </c>
      <c r="E165" s="45" t="s">
        <v>3531</v>
      </c>
      <c r="F165" s="81"/>
    </row>
    <row r="166" spans="1:6" ht="16.5">
      <c r="A166" s="81">
        <f t="shared" si="0"/>
        <v>31313</v>
      </c>
      <c r="B166" s="83">
        <v>31015</v>
      </c>
      <c r="C166" s="81">
        <v>10519</v>
      </c>
      <c r="D166" s="6">
        <v>2463053</v>
      </c>
      <c r="E166" s="45" t="s">
        <v>3532</v>
      </c>
      <c r="F166" s="81"/>
    </row>
    <row r="167" spans="1:6" ht="16.5">
      <c r="A167" s="81">
        <f t="shared" si="0"/>
        <v>31314</v>
      </c>
      <c r="B167" s="83">
        <v>31015</v>
      </c>
      <c r="C167" s="81">
        <v>10524</v>
      </c>
      <c r="D167" s="6">
        <v>2479921</v>
      </c>
      <c r="E167" s="45" t="s">
        <v>3533</v>
      </c>
      <c r="F167" s="81"/>
    </row>
    <row r="168" spans="1:6" ht="16.5">
      <c r="A168" s="81">
        <f t="shared" si="0"/>
        <v>31315</v>
      </c>
      <c r="B168" s="83">
        <v>31015</v>
      </c>
      <c r="C168" s="81">
        <v>10529</v>
      </c>
      <c r="D168" s="6">
        <v>2492572</v>
      </c>
      <c r="E168" s="45" t="s">
        <v>3534</v>
      </c>
      <c r="F168" s="81"/>
    </row>
    <row r="169" spans="1:6" ht="16.5">
      <c r="A169" s="81">
        <f t="shared" si="0"/>
        <v>31401</v>
      </c>
      <c r="B169" s="83">
        <v>31015</v>
      </c>
      <c r="C169" s="81">
        <v>10579</v>
      </c>
      <c r="D169" s="6">
        <v>2647963</v>
      </c>
      <c r="E169" s="45" t="s">
        <v>3535</v>
      </c>
      <c r="F169" s="81"/>
    </row>
    <row r="170" spans="1:6" ht="16.5">
      <c r="A170" s="81">
        <f t="shared" si="0"/>
        <v>31402</v>
      </c>
      <c r="B170" s="83">
        <v>31015</v>
      </c>
      <c r="C170" s="81">
        <v>10584</v>
      </c>
      <c r="D170" s="6">
        <v>2688563</v>
      </c>
      <c r="E170" s="45" t="s">
        <v>3536</v>
      </c>
      <c r="F170" s="81"/>
    </row>
    <row r="171" spans="1:6" ht="16.5">
      <c r="A171" s="81">
        <f t="shared" si="0"/>
        <v>31403</v>
      </c>
      <c r="B171" s="83">
        <v>31015</v>
      </c>
      <c r="C171" s="81">
        <v>10589</v>
      </c>
      <c r="D171" s="6">
        <v>2693261</v>
      </c>
      <c r="E171" s="45" t="s">
        <v>3537</v>
      </c>
      <c r="F171" s="81"/>
    </row>
    <row r="172" spans="1:6" ht="16.5">
      <c r="A172" s="81">
        <f t="shared" si="0"/>
        <v>31404</v>
      </c>
      <c r="B172" s="83">
        <v>31015</v>
      </c>
      <c r="C172" s="81">
        <v>10594</v>
      </c>
      <c r="D172" s="6">
        <v>2709623</v>
      </c>
      <c r="E172" s="45" t="s">
        <v>3538</v>
      </c>
      <c r="F172" s="81"/>
    </row>
    <row r="173" spans="1:6" ht="16.5">
      <c r="A173" s="81">
        <f t="shared" si="0"/>
        <v>31405</v>
      </c>
      <c r="B173" s="83">
        <v>31015</v>
      </c>
      <c r="C173" s="81">
        <v>10599</v>
      </c>
      <c r="D173" s="6">
        <v>2735673</v>
      </c>
      <c r="E173" s="45" t="s">
        <v>3539</v>
      </c>
      <c r="F173" s="81"/>
    </row>
    <row r="174" spans="1:6" ht="16.5">
      <c r="A174" s="81">
        <f t="shared" si="0"/>
        <v>31406</v>
      </c>
      <c r="B174" s="83">
        <v>31015</v>
      </c>
      <c r="C174" s="81">
        <v>10604</v>
      </c>
      <c r="D174" s="6">
        <v>2759601</v>
      </c>
      <c r="E174" s="45" t="s">
        <v>3540</v>
      </c>
      <c r="F174" s="81"/>
    </row>
    <row r="175" spans="1:6" ht="16.5">
      <c r="A175" s="81">
        <f t="shared" si="0"/>
        <v>31407</v>
      </c>
      <c r="B175" s="83">
        <v>31015</v>
      </c>
      <c r="C175" s="81">
        <v>10609</v>
      </c>
      <c r="D175" s="6">
        <v>2790455</v>
      </c>
      <c r="E175" s="45" t="s">
        <v>3541</v>
      </c>
      <c r="F175" s="81"/>
    </row>
    <row r="176" spans="1:6" ht="16.5">
      <c r="A176" s="81">
        <f t="shared" si="0"/>
        <v>31408</v>
      </c>
      <c r="B176" s="83">
        <v>31015</v>
      </c>
      <c r="C176" s="81">
        <v>10614</v>
      </c>
      <c r="D176" s="6">
        <v>2807891</v>
      </c>
      <c r="E176" s="45" t="s">
        <v>3542</v>
      </c>
      <c r="F176" s="81"/>
    </row>
    <row r="177" spans="1:6" ht="16.5">
      <c r="A177" s="81">
        <f t="shared" si="0"/>
        <v>31409</v>
      </c>
      <c r="B177" s="83">
        <v>31015</v>
      </c>
      <c r="C177" s="81">
        <v>10619</v>
      </c>
      <c r="D177" s="6">
        <v>2813207</v>
      </c>
      <c r="E177" s="45" t="s">
        <v>3543</v>
      </c>
      <c r="F177" s="81"/>
    </row>
    <row r="178" spans="1:6" ht="16.5">
      <c r="A178" s="81">
        <f t="shared" si="0"/>
        <v>31410</v>
      </c>
      <c r="B178" s="83">
        <v>31015</v>
      </c>
      <c r="C178" s="81">
        <v>10624</v>
      </c>
      <c r="D178" s="6">
        <v>2842459</v>
      </c>
      <c r="E178" s="45" t="s">
        <v>3544</v>
      </c>
      <c r="F178" s="81"/>
    </row>
    <row r="179" spans="1:6" ht="16.5">
      <c r="A179" s="81">
        <f t="shared" si="0"/>
        <v>31411</v>
      </c>
      <c r="B179" s="83">
        <v>31015</v>
      </c>
      <c r="C179" s="81">
        <v>10629</v>
      </c>
      <c r="D179" s="6">
        <v>2864398</v>
      </c>
      <c r="E179" s="45" t="s">
        <v>3545</v>
      </c>
      <c r="F179" s="81"/>
    </row>
    <row r="180" spans="1:6" ht="16.5">
      <c r="A180" s="81">
        <f t="shared" si="0"/>
        <v>31412</v>
      </c>
      <c r="B180" s="83">
        <v>31015</v>
      </c>
      <c r="C180" s="81">
        <v>10634</v>
      </c>
      <c r="D180" s="6">
        <v>2900963</v>
      </c>
      <c r="E180" s="45" t="s">
        <v>3546</v>
      </c>
      <c r="F180" s="81"/>
    </row>
    <row r="181" spans="1:6" ht="16.5">
      <c r="A181" s="81">
        <f t="shared" si="0"/>
        <v>31413</v>
      </c>
      <c r="B181" s="83">
        <v>31015</v>
      </c>
      <c r="C181" s="81">
        <v>10639</v>
      </c>
      <c r="D181" s="6">
        <v>2910113</v>
      </c>
      <c r="E181" s="45" t="s">
        <v>3547</v>
      </c>
      <c r="F181" s="81"/>
    </row>
    <row r="182" spans="1:6" ht="16.5">
      <c r="A182" s="81">
        <f t="shared" si="0"/>
        <v>31414</v>
      </c>
      <c r="B182" s="83">
        <v>31015</v>
      </c>
      <c r="C182" s="81">
        <v>10644</v>
      </c>
      <c r="D182" s="6">
        <v>2919191</v>
      </c>
      <c r="E182" s="45" t="s">
        <v>3548</v>
      </c>
      <c r="F182" s="81"/>
    </row>
    <row r="183" spans="1:6" ht="16.5">
      <c r="A183" s="81">
        <f t="shared" si="0"/>
        <v>31415</v>
      </c>
      <c r="B183" s="83">
        <v>31015</v>
      </c>
      <c r="C183" s="81">
        <v>10649</v>
      </c>
      <c r="D183" s="6">
        <v>2933093</v>
      </c>
      <c r="E183" s="45" t="s">
        <v>3549</v>
      </c>
      <c r="F183" s="81"/>
    </row>
    <row r="184" spans="1:6" ht="16.5">
      <c r="A184" s="81">
        <f t="shared" si="0"/>
        <v>31501</v>
      </c>
      <c r="B184" s="83">
        <v>31015</v>
      </c>
      <c r="C184" s="81">
        <v>10699</v>
      </c>
      <c r="D184" s="6">
        <v>3117759</v>
      </c>
      <c r="E184" s="45" t="s">
        <v>3550</v>
      </c>
      <c r="F184" s="81"/>
    </row>
    <row r="185" spans="1:6" ht="16.5">
      <c r="A185" s="81">
        <f t="shared" si="0"/>
        <v>31502</v>
      </c>
      <c r="B185" s="83">
        <v>31015</v>
      </c>
      <c r="C185" s="81">
        <v>10709</v>
      </c>
      <c r="D185" s="6">
        <v>3159409</v>
      </c>
      <c r="E185" s="45" t="s">
        <v>3551</v>
      </c>
      <c r="F185" s="81"/>
    </row>
    <row r="186" spans="1:6" ht="16.5">
      <c r="A186" s="81">
        <f t="shared" si="0"/>
        <v>31503</v>
      </c>
      <c r="B186" s="83">
        <v>31015</v>
      </c>
      <c r="C186" s="81">
        <v>10719</v>
      </c>
      <c r="D186" s="6">
        <v>3216419</v>
      </c>
      <c r="E186" s="45" t="s">
        <v>3552</v>
      </c>
      <c r="F186" s="81"/>
    </row>
    <row r="187" spans="1:6" ht="16.5">
      <c r="A187" s="81">
        <f t="shared" si="0"/>
        <v>31504</v>
      </c>
      <c r="B187" s="83">
        <v>31015</v>
      </c>
      <c r="C187" s="81">
        <v>10729</v>
      </c>
      <c r="D187" s="6">
        <v>3245699</v>
      </c>
      <c r="E187" s="45" t="s">
        <v>3553</v>
      </c>
      <c r="F187" s="81"/>
    </row>
    <row r="188" spans="1:6" ht="16.5">
      <c r="A188" s="81">
        <f t="shared" si="0"/>
        <v>31505</v>
      </c>
      <c r="B188" s="83">
        <v>31015</v>
      </c>
      <c r="C188" s="81">
        <v>10739</v>
      </c>
      <c r="D188" s="6">
        <v>3263177</v>
      </c>
      <c r="E188" s="45" t="s">
        <v>3554</v>
      </c>
      <c r="F188" s="81"/>
    </row>
    <row r="189" spans="1:6" ht="16.5">
      <c r="A189" s="81">
        <f t="shared" si="0"/>
        <v>31506</v>
      </c>
      <c r="B189" s="83">
        <v>31015</v>
      </c>
      <c r="C189" s="81">
        <v>10749</v>
      </c>
      <c r="D189" s="6">
        <v>3286367</v>
      </c>
      <c r="E189" s="45" t="s">
        <v>3555</v>
      </c>
      <c r="F189" s="81"/>
    </row>
    <row r="190" spans="1:6" ht="16.5">
      <c r="A190" s="81">
        <f t="shared" si="1" ref="A190:A198">A175+100</f>
        <v>31507</v>
      </c>
      <c r="B190" s="83">
        <v>31015</v>
      </c>
      <c r="C190" s="81">
        <v>10759</v>
      </c>
      <c r="D190" s="6">
        <v>3341954</v>
      </c>
      <c r="E190" s="45" t="s">
        <v>3556</v>
      </c>
      <c r="F190" s="81"/>
    </row>
    <row r="191" spans="1:6" ht="16.5">
      <c r="A191" s="81">
        <f t="shared" si="1"/>
        <v>31508</v>
      </c>
      <c r="B191" s="83">
        <v>31015</v>
      </c>
      <c r="C191" s="81">
        <v>10769</v>
      </c>
      <c r="D191" s="6">
        <v>3394719</v>
      </c>
      <c r="E191" s="45" t="s">
        <v>3557</v>
      </c>
      <c r="F191" s="81"/>
    </row>
    <row r="192" spans="1:6" ht="16.5">
      <c r="A192" s="81">
        <f t="shared" si="1"/>
        <v>31509</v>
      </c>
      <c r="B192" s="83">
        <v>31015</v>
      </c>
      <c r="C192" s="81">
        <v>10779</v>
      </c>
      <c r="D192" s="6">
        <v>3443419</v>
      </c>
      <c r="E192" s="45" t="s">
        <v>3558</v>
      </c>
      <c r="F192" s="81"/>
    </row>
    <row r="193" spans="1:6" ht="16.5">
      <c r="A193" s="81">
        <f t="shared" si="1"/>
        <v>31510</v>
      </c>
      <c r="B193" s="83">
        <v>31015</v>
      </c>
      <c r="C193" s="81">
        <v>10789</v>
      </c>
      <c r="D193" s="6">
        <v>3499769</v>
      </c>
      <c r="E193" s="45" t="s">
        <v>3559</v>
      </c>
      <c r="F193" s="81"/>
    </row>
    <row r="194" spans="1:6" ht="16.5">
      <c r="A194" s="81">
        <f t="shared" si="1"/>
        <v>31511</v>
      </c>
      <c r="B194" s="83">
        <v>31015</v>
      </c>
      <c r="C194" s="81">
        <v>10799</v>
      </c>
      <c r="D194" s="6">
        <v>3536183</v>
      </c>
      <c r="E194" s="45" t="s">
        <v>3560</v>
      </c>
      <c r="F194" s="81"/>
    </row>
    <row r="195" spans="1:6" ht="16.5">
      <c r="A195" s="81">
        <f t="shared" si="1"/>
        <v>31512</v>
      </c>
      <c r="B195" s="83">
        <v>31015</v>
      </c>
      <c r="C195" s="81">
        <v>10809</v>
      </c>
      <c r="D195" s="6">
        <v>3557831</v>
      </c>
      <c r="E195" s="45" t="s">
        <v>3561</v>
      </c>
      <c r="F195" s="81"/>
    </row>
    <row r="196" spans="1:6" ht="16.5">
      <c r="A196" s="81">
        <f t="shared" si="1"/>
        <v>31513</v>
      </c>
      <c r="B196" s="83">
        <v>31015</v>
      </c>
      <c r="C196" s="81">
        <v>10819</v>
      </c>
      <c r="D196" s="6">
        <v>3590531</v>
      </c>
      <c r="E196" s="45" t="s">
        <v>3562</v>
      </c>
      <c r="F196" s="81"/>
    </row>
    <row r="197" spans="1:6" ht="16.5">
      <c r="A197" s="81">
        <f t="shared" si="1"/>
        <v>31514</v>
      </c>
      <c r="B197" s="83">
        <v>31015</v>
      </c>
      <c r="C197" s="81">
        <v>10829</v>
      </c>
      <c r="D197" s="6">
        <v>3606953</v>
      </c>
      <c r="E197" s="45" t="s">
        <v>3563</v>
      </c>
      <c r="F197" s="81"/>
    </row>
    <row r="198" spans="1:6" ht="16.5">
      <c r="A198" s="81">
        <f t="shared" si="1"/>
        <v>31515</v>
      </c>
      <c r="B198" s="83">
        <v>31015</v>
      </c>
      <c r="C198" s="81">
        <v>10849</v>
      </c>
      <c r="D198" s="6">
        <v>3705236</v>
      </c>
      <c r="E198" s="45" t="s">
        <v>3564</v>
      </c>
      <c r="F198" s="81"/>
    </row>
    <row r="199" ht="14.25">
      <c r="A199" s="63"/>
    </row>
  </sheetData>
  <printOptions/>
  <pageMargins left="0.7" right="0.7" top="0.75" bottom="0.75" header="0.3" footer="0.3"/>
  <pageSetup horizontalDpi="600" verticalDpi="600" orientation="portrait" paperSize="9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4"/>
  <sheetViews>
    <sheetView workbookViewId="0" topLeftCell="A163">
      <selection pane="topLeft" activeCell="F222" sqref="F222"/>
    </sheetView>
  </sheetViews>
  <sheetFormatPr defaultColWidth="9" defaultRowHeight="14.25"/>
  <cols>
    <col min="1" max="1" width="12.375" customWidth="1"/>
    <col min="2" max="2" width="15.25" customWidth="1"/>
    <col min="3" max="3" width="13.5" customWidth="1"/>
    <col min="4" max="4" width="12" customWidth="1"/>
    <col min="5" max="5" width="13.75" style="48" customWidth="1"/>
    <col min="6" max="6" width="13.5" style="48" customWidth="1"/>
    <col min="7" max="7" width="15.375" style="48" customWidth="1"/>
    <col min="8" max="8" width="13.375" customWidth="1"/>
    <col min="9" max="9" width="32.875" customWidth="1"/>
    <col min="10" max="10" width="12.375" customWidth="1"/>
    <col min="11" max="11" width="13.375" customWidth="1"/>
    <col min="16" max="16" width="10.125" customWidth="1"/>
  </cols>
  <sheetData>
    <row r="1" spans="1:10" ht="15">
      <c r="A1" s="4" t="s">
        <v>118</v>
      </c>
      <c r="B1" s="4" t="s">
        <v>104</v>
      </c>
      <c r="C1" s="4" t="s">
        <v>106</v>
      </c>
      <c r="D1" s="5" t="s">
        <v>141</v>
      </c>
      <c r="E1" s="4" t="s">
        <v>889</v>
      </c>
      <c r="F1" s="4" t="s">
        <v>892</v>
      </c>
      <c r="G1" s="4" t="s">
        <v>890</v>
      </c>
      <c r="H1" s="5" t="s">
        <v>145</v>
      </c>
      <c r="I1" s="5" t="s">
        <v>146</v>
      </c>
    </row>
    <row r="2" spans="1:9" ht="14.25">
      <c r="A2" s="48" t="s">
        <v>88</v>
      </c>
      <c r="B2" s="48" t="s">
        <v>88</v>
      </c>
      <c r="C2" s="48" t="s">
        <v>88</v>
      </c>
      <c r="D2" s="48" t="s">
        <v>176</v>
      </c>
      <c r="E2" s="48" t="s">
        <v>891</v>
      </c>
      <c r="F2" s="48" t="s">
        <v>891</v>
      </c>
      <c r="G2" s="48" t="s">
        <v>891</v>
      </c>
      <c r="H2" s="48" t="s">
        <v>143</v>
      </c>
      <c r="I2" s="48" t="s">
        <v>177</v>
      </c>
    </row>
    <row r="3" spans="1:9" ht="17.25" customHeight="1">
      <c r="A3" s="1" t="s">
        <v>50</v>
      </c>
      <c r="B3" s="1" t="s">
        <v>86</v>
      </c>
      <c r="C3" s="1" t="s">
        <v>87</v>
      </c>
      <c r="D3" s="1" t="s">
        <v>142</v>
      </c>
      <c r="E3" s="1" t="s">
        <v>893</v>
      </c>
      <c r="F3" s="1" t="s">
        <v>894</v>
      </c>
      <c r="G3" s="1" t="s">
        <v>895</v>
      </c>
      <c r="H3" s="1" t="s">
        <v>144</v>
      </c>
      <c r="I3" s="1" t="s">
        <v>147</v>
      </c>
    </row>
    <row r="4" spans="1:9" ht="16.5">
      <c r="A4" s="62">
        <v>41001</v>
      </c>
      <c r="B4" s="62">
        <v>41001</v>
      </c>
      <c r="C4" s="62">
        <v>1</v>
      </c>
      <c r="D4" s="6">
        <v>7917</v>
      </c>
      <c r="E4" s="6" t="s">
        <v>6346</v>
      </c>
      <c r="F4" s="6" t="s">
        <v>6348</v>
      </c>
      <c r="G4" s="6" t="s">
        <v>6350</v>
      </c>
      <c r="H4" s="62" t="s">
        <v>898</v>
      </c>
      <c r="I4" s="62"/>
    </row>
    <row r="5" spans="1:11" ht="16.5">
      <c r="A5" s="62">
        <v>41002</v>
      </c>
      <c r="B5" s="62">
        <v>41002</v>
      </c>
      <c r="C5" s="62">
        <v>1</v>
      </c>
      <c r="D5" s="6">
        <v>10909</v>
      </c>
      <c r="E5" s="6" t="s">
        <v>6352</v>
      </c>
      <c r="F5" s="6" t="s">
        <v>6354</v>
      </c>
      <c r="G5" s="6" t="s">
        <v>6356</v>
      </c>
      <c r="H5" s="62" t="s">
        <v>899</v>
      </c>
      <c r="I5" s="62"/>
      <c r="K5" s="48"/>
    </row>
    <row r="6" spans="1:11" ht="16.5">
      <c r="A6" s="75">
        <v>41003</v>
      </c>
      <c r="B6" s="78">
        <v>41003</v>
      </c>
      <c r="C6" s="82">
        <v>10001</v>
      </c>
      <c r="D6" s="6">
        <v>16565</v>
      </c>
      <c r="E6" s="6" t="s">
        <v>6358</v>
      </c>
      <c r="F6" s="6" t="s">
        <v>6360</v>
      </c>
      <c r="G6" s="6" t="s">
        <v>6362</v>
      </c>
      <c r="H6" s="62" t="s">
        <v>900</v>
      </c>
      <c r="I6" s="62"/>
      <c r="K6" s="48"/>
    </row>
    <row r="7" spans="1:9" ht="16.5">
      <c r="A7" s="75">
        <v>41004</v>
      </c>
      <c r="B7" s="78">
        <v>41004</v>
      </c>
      <c r="C7" s="82">
        <v>10001</v>
      </c>
      <c r="D7" s="6">
        <v>14189</v>
      </c>
      <c r="E7" s="6" t="s">
        <v>6364</v>
      </c>
      <c r="F7" s="6" t="s">
        <v>6366</v>
      </c>
      <c r="G7" s="6" t="s">
        <v>6368</v>
      </c>
      <c r="H7" s="62" t="s">
        <v>901</v>
      </c>
      <c r="I7" s="62"/>
    </row>
    <row r="8" spans="1:11" ht="16.5">
      <c r="A8" s="75">
        <v>41005</v>
      </c>
      <c r="B8" s="78">
        <v>41005</v>
      </c>
      <c r="C8" s="64">
        <v>10002</v>
      </c>
      <c r="D8" s="6">
        <v>22298</v>
      </c>
      <c r="E8" s="6" t="s">
        <v>6370</v>
      </c>
      <c r="F8" s="6" t="s">
        <v>6372</v>
      </c>
      <c r="G8" s="6" t="s">
        <v>6374</v>
      </c>
      <c r="H8" s="62" t="s">
        <v>902</v>
      </c>
      <c r="I8" s="62"/>
      <c r="K8" s="48"/>
    </row>
    <row r="9" spans="1:11" ht="16.5">
      <c r="A9" s="75">
        <v>41006</v>
      </c>
      <c r="B9" s="78">
        <v>41006</v>
      </c>
      <c r="C9" s="64">
        <v>10002</v>
      </c>
      <c r="D9" s="6">
        <v>28973</v>
      </c>
      <c r="E9" s="6" t="s">
        <v>6376</v>
      </c>
      <c r="F9" s="6" t="s">
        <v>6378</v>
      </c>
      <c r="G9" s="6" t="s">
        <v>6380</v>
      </c>
      <c r="H9" s="62" t="s">
        <v>903</v>
      </c>
      <c r="I9" s="62"/>
      <c r="K9" s="48"/>
    </row>
    <row r="10" spans="1:11" ht="16.5">
      <c r="A10" s="75">
        <v>41007</v>
      </c>
      <c r="B10" s="78">
        <v>41007</v>
      </c>
      <c r="C10" s="82">
        <v>10002</v>
      </c>
      <c r="D10" s="6">
        <v>35648</v>
      </c>
      <c r="E10" s="6" t="s">
        <v>6382</v>
      </c>
      <c r="F10" s="6" t="s">
        <v>6384</v>
      </c>
      <c r="G10" s="6" t="s">
        <v>6386</v>
      </c>
      <c r="H10" s="62" t="s">
        <v>904</v>
      </c>
      <c r="I10" s="62"/>
      <c r="K10" s="48"/>
    </row>
    <row r="11" spans="1:9" ht="16.5">
      <c r="A11" s="75">
        <v>41008</v>
      </c>
      <c r="B11" s="78">
        <v>41008</v>
      </c>
      <c r="C11" s="64">
        <v>10003</v>
      </c>
      <c r="D11" s="6">
        <v>46753</v>
      </c>
      <c r="E11" s="6" t="s">
        <v>6388</v>
      </c>
      <c r="F11" s="6" t="s">
        <v>6390</v>
      </c>
      <c r="G11" s="6" t="s">
        <v>6392</v>
      </c>
      <c r="H11" s="62" t="s">
        <v>905</v>
      </c>
      <c r="I11" s="62"/>
    </row>
    <row r="12" spans="1:11" ht="16.5">
      <c r="A12" s="75">
        <v>41009</v>
      </c>
      <c r="B12" s="78">
        <v>41009</v>
      </c>
      <c r="C12" s="82">
        <v>10003</v>
      </c>
      <c r="D12" s="6">
        <v>62301</v>
      </c>
      <c r="E12" s="6" t="s">
        <v>6394</v>
      </c>
      <c r="F12" s="6" t="s">
        <v>6396</v>
      </c>
      <c r="G12" s="6" t="s">
        <v>6398</v>
      </c>
      <c r="H12" s="62" t="s">
        <v>906</v>
      </c>
      <c r="I12" s="62"/>
      <c r="K12" s="48"/>
    </row>
    <row r="13" spans="1:11" ht="16.5">
      <c r="A13" s="75">
        <v>41010</v>
      </c>
      <c r="B13" s="78">
        <v>41010</v>
      </c>
      <c r="C13" s="82">
        <v>10003</v>
      </c>
      <c r="D13" s="6">
        <v>76763</v>
      </c>
      <c r="E13" s="6" t="s">
        <v>6400</v>
      </c>
      <c r="F13" s="6" t="s">
        <v>6402</v>
      </c>
      <c r="G13" s="6" t="s">
        <v>6404</v>
      </c>
      <c r="H13" s="62" t="s">
        <v>907</v>
      </c>
      <c r="I13" s="62"/>
      <c r="K13" s="48"/>
    </row>
    <row r="14" spans="1:9" ht="16.5">
      <c r="A14" s="75">
        <v>41011</v>
      </c>
      <c r="B14" s="78">
        <v>41011</v>
      </c>
      <c r="C14" s="64">
        <v>10005</v>
      </c>
      <c r="D14" s="6">
        <v>89379</v>
      </c>
      <c r="E14" s="6" t="s">
        <v>6406</v>
      </c>
      <c r="F14" s="6" t="s">
        <v>6408</v>
      </c>
      <c r="G14" s="6" t="s">
        <v>6410</v>
      </c>
      <c r="H14" s="62" t="s">
        <v>908</v>
      </c>
      <c r="I14" s="62"/>
    </row>
    <row r="15" spans="1:11" ht="16.5">
      <c r="A15" s="75">
        <v>41012</v>
      </c>
      <c r="B15" s="78">
        <v>41012</v>
      </c>
      <c r="C15" s="64">
        <v>10005</v>
      </c>
      <c r="D15" s="6">
        <v>92613</v>
      </c>
      <c r="E15" s="6" t="s">
        <v>6412</v>
      </c>
      <c r="F15" s="6" t="s">
        <v>6414</v>
      </c>
      <c r="G15" s="6" t="s">
        <v>6416</v>
      </c>
      <c r="H15" s="62" t="s">
        <v>909</v>
      </c>
      <c r="I15" s="62"/>
      <c r="K15" s="48"/>
    </row>
    <row r="16" spans="1:11" ht="16.5">
      <c r="A16" s="75">
        <v>41013</v>
      </c>
      <c r="B16" s="78">
        <v>41013</v>
      </c>
      <c r="C16" s="64">
        <v>10006</v>
      </c>
      <c r="D16" s="6">
        <v>97587</v>
      </c>
      <c r="E16" s="6" t="s">
        <v>6418</v>
      </c>
      <c r="F16" s="6" t="s">
        <v>6420</v>
      </c>
      <c r="G16" s="6" t="s">
        <v>6422</v>
      </c>
      <c r="H16" s="62" t="s">
        <v>910</v>
      </c>
      <c r="I16" s="62"/>
      <c r="K16" s="48"/>
    </row>
    <row r="17" spans="1:11" ht="16.5">
      <c r="A17" s="75">
        <v>41014</v>
      </c>
      <c r="B17" s="78">
        <v>41014</v>
      </c>
      <c r="C17" s="64">
        <v>10006</v>
      </c>
      <c r="D17" s="6">
        <v>104067</v>
      </c>
      <c r="E17" s="6" t="s">
        <v>6424</v>
      </c>
      <c r="F17" s="6" t="s">
        <v>6426</v>
      </c>
      <c r="G17" s="6" t="s">
        <v>6428</v>
      </c>
      <c r="H17" s="62" t="s">
        <v>911</v>
      </c>
      <c r="I17" s="62"/>
      <c r="K17" s="48"/>
    </row>
    <row r="18" spans="1:9" ht="16.5">
      <c r="A18" s="75">
        <v>41015</v>
      </c>
      <c r="B18" s="78">
        <v>41015</v>
      </c>
      <c r="C18" s="64">
        <v>10007</v>
      </c>
      <c r="D18" s="6">
        <v>108597</v>
      </c>
      <c r="E18" s="6" t="s">
        <v>6430</v>
      </c>
      <c r="F18" s="6" t="s">
        <v>6432</v>
      </c>
      <c r="G18" s="6" t="s">
        <v>6434</v>
      </c>
      <c r="H18" s="62" t="s">
        <v>912</v>
      </c>
      <c r="I18" s="62"/>
    </row>
    <row r="19" spans="1:11" ht="16.5">
      <c r="A19" s="75">
        <v>41016</v>
      </c>
      <c r="B19" s="78">
        <v>41016</v>
      </c>
      <c r="C19" s="64">
        <v>10007</v>
      </c>
      <c r="D19" s="6">
        <v>115134</v>
      </c>
      <c r="E19" s="6" t="s">
        <v>6436</v>
      </c>
      <c r="F19" s="6" t="s">
        <v>6438</v>
      </c>
      <c r="G19" s="6" t="s">
        <v>6440</v>
      </c>
      <c r="H19" s="62" t="s">
        <v>913</v>
      </c>
      <c r="I19" s="62"/>
      <c r="K19" s="48"/>
    </row>
    <row r="20" spans="1:11" ht="16.5">
      <c r="A20" s="75">
        <v>41017</v>
      </c>
      <c r="B20" s="78">
        <v>41017</v>
      </c>
      <c r="C20" s="64">
        <v>10008</v>
      </c>
      <c r="D20" s="6">
        <v>119346</v>
      </c>
      <c r="E20" s="6" t="s">
        <v>6442</v>
      </c>
      <c r="F20" s="6" t="s">
        <v>6444</v>
      </c>
      <c r="G20" s="6" t="s">
        <v>6446</v>
      </c>
      <c r="H20" s="62" t="s">
        <v>914</v>
      </c>
      <c r="I20" s="62"/>
      <c r="K20" s="48"/>
    </row>
    <row r="21" spans="1:11" ht="16.5">
      <c r="A21" s="75">
        <v>41018</v>
      </c>
      <c r="B21" s="78">
        <v>41018</v>
      </c>
      <c r="C21" s="64">
        <v>10008</v>
      </c>
      <c r="D21" s="6">
        <v>128382</v>
      </c>
      <c r="E21" s="6" t="s">
        <v>6448</v>
      </c>
      <c r="F21" s="6" t="s">
        <v>6450</v>
      </c>
      <c r="G21" s="6" t="s">
        <v>6452</v>
      </c>
      <c r="H21" s="62" t="s">
        <v>915</v>
      </c>
      <c r="I21" s="62"/>
      <c r="K21" s="48"/>
    </row>
    <row r="22" spans="1:11" ht="16.5">
      <c r="A22" s="75">
        <v>41019</v>
      </c>
      <c r="B22" s="78">
        <v>41019</v>
      </c>
      <c r="C22" s="64">
        <v>10009</v>
      </c>
      <c r="D22" s="6">
        <v>132099</v>
      </c>
      <c r="E22" s="6" t="s">
        <v>6454</v>
      </c>
      <c r="F22" s="6" t="s">
        <v>6456</v>
      </c>
      <c r="G22" s="6" t="s">
        <v>6458</v>
      </c>
      <c r="H22" s="62" t="s">
        <v>916</v>
      </c>
      <c r="I22" s="62"/>
      <c r="K22" s="48"/>
    </row>
    <row r="23" spans="1:9" ht="16.5">
      <c r="A23" s="75">
        <v>41020</v>
      </c>
      <c r="B23" s="78">
        <v>41020</v>
      </c>
      <c r="C23" s="64">
        <v>10010</v>
      </c>
      <c r="D23" s="6">
        <v>138725</v>
      </c>
      <c r="E23" s="6" t="s">
        <v>6460</v>
      </c>
      <c r="F23" s="6" t="s">
        <v>6462</v>
      </c>
      <c r="G23" s="6" t="s">
        <v>6464</v>
      </c>
      <c r="H23" s="62" t="s">
        <v>917</v>
      </c>
      <c r="I23" s="62"/>
    </row>
    <row r="24" spans="1:11" ht="16.5">
      <c r="A24" s="75">
        <v>41021</v>
      </c>
      <c r="B24" s="78">
        <v>41021</v>
      </c>
      <c r="C24" s="64">
        <v>10012</v>
      </c>
      <c r="D24" s="6">
        <v>145395</v>
      </c>
      <c r="E24" s="6" t="s">
        <v>6466</v>
      </c>
      <c r="F24" s="6" t="s">
        <v>6468</v>
      </c>
      <c r="G24" s="6" t="s">
        <v>6470</v>
      </c>
      <c r="H24" s="62" t="s">
        <v>918</v>
      </c>
      <c r="I24" s="62"/>
      <c r="K24" s="48"/>
    </row>
    <row r="25" spans="1:11" ht="16.5">
      <c r="A25" s="75">
        <v>41022</v>
      </c>
      <c r="B25" s="78">
        <v>41022</v>
      </c>
      <c r="C25" s="82">
        <v>10014</v>
      </c>
      <c r="D25" s="6">
        <v>152733</v>
      </c>
      <c r="E25" s="6" t="s">
        <v>6472</v>
      </c>
      <c r="F25" s="6" t="s">
        <v>6474</v>
      </c>
      <c r="G25" s="6" t="s">
        <v>6476</v>
      </c>
      <c r="H25" s="62" t="s">
        <v>919</v>
      </c>
      <c r="I25" s="62"/>
      <c r="J25" s="48"/>
      <c r="K25" s="48"/>
    </row>
    <row r="26" spans="1:11" ht="16.5">
      <c r="A26" s="75">
        <v>41023</v>
      </c>
      <c r="B26" s="78">
        <v>41023</v>
      </c>
      <c r="C26" s="82">
        <v>10016</v>
      </c>
      <c r="D26" s="6">
        <v>155367</v>
      </c>
      <c r="E26" s="6" t="s">
        <v>6478</v>
      </c>
      <c r="F26" s="6" t="s">
        <v>6480</v>
      </c>
      <c r="G26" s="6" t="s">
        <v>6482</v>
      </c>
      <c r="H26" s="62" t="s">
        <v>920</v>
      </c>
      <c r="I26" s="62"/>
      <c r="J26" s="48"/>
      <c r="K26" s="48"/>
    </row>
    <row r="27" spans="1:11" ht="16.5">
      <c r="A27" s="75">
        <v>41024</v>
      </c>
      <c r="B27" s="78">
        <v>41024</v>
      </c>
      <c r="C27" s="82">
        <v>10018</v>
      </c>
      <c r="D27" s="6">
        <v>161817</v>
      </c>
      <c r="E27" s="6" t="s">
        <v>6484</v>
      </c>
      <c r="F27" s="6" t="s">
        <v>6486</v>
      </c>
      <c r="G27" s="6" t="s">
        <v>6488</v>
      </c>
      <c r="H27" s="62" t="s">
        <v>921</v>
      </c>
      <c r="I27" s="62"/>
      <c r="J27" s="48"/>
      <c r="K27" s="48"/>
    </row>
    <row r="28" spans="1:10" ht="16.5">
      <c r="A28" s="75">
        <v>41025</v>
      </c>
      <c r="B28" s="78">
        <v>41025</v>
      </c>
      <c r="C28" s="82">
        <v>10020</v>
      </c>
      <c r="D28" s="6">
        <v>184675</v>
      </c>
      <c r="E28" s="6" t="s">
        <v>6490</v>
      </c>
      <c r="F28" s="6" t="s">
        <v>6492</v>
      </c>
      <c r="G28" s="6" t="s">
        <v>6494</v>
      </c>
      <c r="H28" s="62" t="s">
        <v>922</v>
      </c>
      <c r="I28" s="62"/>
      <c r="J28" s="48"/>
    </row>
    <row r="29" spans="1:11" ht="16.5">
      <c r="A29" s="75">
        <v>41026</v>
      </c>
      <c r="B29" s="78">
        <v>41026</v>
      </c>
      <c r="C29" s="82">
        <v>10022</v>
      </c>
      <c r="D29" s="6">
        <v>192606</v>
      </c>
      <c r="E29" s="6" t="s">
        <v>6496</v>
      </c>
      <c r="F29" s="6" t="s">
        <v>6498</v>
      </c>
      <c r="G29" s="6" t="s">
        <v>6500</v>
      </c>
      <c r="H29" s="62" t="s">
        <v>923</v>
      </c>
      <c r="I29" s="62"/>
      <c r="J29" s="48"/>
      <c r="K29" s="48"/>
    </row>
    <row r="30" spans="1:11" ht="16.5">
      <c r="A30" s="75">
        <v>41027</v>
      </c>
      <c r="B30" s="78">
        <v>41027</v>
      </c>
      <c r="C30" s="82">
        <v>10024</v>
      </c>
      <c r="D30" s="6">
        <v>195486</v>
      </c>
      <c r="E30" s="6" t="s">
        <v>6502</v>
      </c>
      <c r="F30" s="6" t="s">
        <v>6504</v>
      </c>
      <c r="G30" s="6" t="s">
        <v>6506</v>
      </c>
      <c r="H30" s="62" t="s">
        <v>924</v>
      </c>
      <c r="I30" s="62"/>
      <c r="J30" s="48"/>
      <c r="K30" s="48"/>
    </row>
    <row r="31" spans="1:11" ht="16.5">
      <c r="A31" s="75">
        <v>41028</v>
      </c>
      <c r="B31" s="78">
        <v>41028</v>
      </c>
      <c r="C31" s="82">
        <v>10026</v>
      </c>
      <c r="D31" s="6">
        <v>203668</v>
      </c>
      <c r="E31" s="6" t="s">
        <v>6508</v>
      </c>
      <c r="F31" s="6" t="s">
        <v>6510</v>
      </c>
      <c r="G31" s="6" t="s">
        <v>6512</v>
      </c>
      <c r="H31" s="62" t="s">
        <v>925</v>
      </c>
      <c r="I31" s="62"/>
      <c r="J31" s="48"/>
      <c r="K31" s="48"/>
    </row>
    <row r="32" spans="1:11" ht="16.5">
      <c r="A32" s="75">
        <v>41029</v>
      </c>
      <c r="B32" s="78">
        <v>41029</v>
      </c>
      <c r="C32" s="82">
        <v>10028</v>
      </c>
      <c r="D32" s="6">
        <v>212058</v>
      </c>
      <c r="E32" s="6" t="s">
        <v>6514</v>
      </c>
      <c r="F32" s="6" t="s">
        <v>6516</v>
      </c>
      <c r="G32" s="6" t="s">
        <v>6518</v>
      </c>
      <c r="H32" s="62" t="s">
        <v>926</v>
      </c>
      <c r="I32" s="62"/>
      <c r="J32" s="48"/>
      <c r="K32" s="48"/>
    </row>
    <row r="33" spans="1:10" ht="16.5">
      <c r="A33" s="75">
        <v>41030</v>
      </c>
      <c r="B33" s="78">
        <v>41030</v>
      </c>
      <c r="C33" s="82">
        <v>10030</v>
      </c>
      <c r="D33" s="6">
        <v>217812</v>
      </c>
      <c r="E33" s="6" t="s">
        <v>6520</v>
      </c>
      <c r="F33" s="6" t="s">
        <v>6522</v>
      </c>
      <c r="G33" s="6" t="s">
        <v>6524</v>
      </c>
      <c r="H33" s="62" t="s">
        <v>927</v>
      </c>
      <c r="I33" s="62"/>
      <c r="J33" s="48"/>
    </row>
    <row r="34" spans="1:11" ht="16.5" customHeight="1">
      <c r="A34" s="75">
        <v>41031</v>
      </c>
      <c r="B34" s="78">
        <v>41031</v>
      </c>
      <c r="C34" s="82">
        <v>10033</v>
      </c>
      <c r="D34" s="6">
        <v>230015</v>
      </c>
      <c r="E34" s="6" t="s">
        <v>6526</v>
      </c>
      <c r="F34" s="6" t="s">
        <v>6528</v>
      </c>
      <c r="G34" s="6" t="s">
        <v>6530</v>
      </c>
      <c r="H34" s="62" t="s">
        <v>928</v>
      </c>
      <c r="I34" s="62"/>
      <c r="K34" s="48"/>
    </row>
    <row r="35" spans="1:11" ht="15" customHeight="1">
      <c r="A35" s="75">
        <v>41032</v>
      </c>
      <c r="B35" s="78">
        <v>41032</v>
      </c>
      <c r="C35" s="82">
        <v>10036</v>
      </c>
      <c r="D35" s="6">
        <v>242419</v>
      </c>
      <c r="E35" s="6" t="s">
        <v>6532</v>
      </c>
      <c r="F35" s="6" t="s">
        <v>6534</v>
      </c>
      <c r="G35" s="6" t="s">
        <v>6536</v>
      </c>
      <c r="H35" s="62" t="s">
        <v>929</v>
      </c>
      <c r="I35" s="62"/>
      <c r="J35" s="48"/>
      <c r="K35" s="48"/>
    </row>
    <row r="36" spans="1:11" ht="16.5">
      <c r="A36" s="75">
        <v>41033</v>
      </c>
      <c r="B36" s="78">
        <v>41033</v>
      </c>
      <c r="C36" s="82">
        <v>10039</v>
      </c>
      <c r="D36" s="6">
        <v>264169</v>
      </c>
      <c r="E36" s="6" t="s">
        <v>6538</v>
      </c>
      <c r="F36" s="6" t="s">
        <v>6540</v>
      </c>
      <c r="G36" s="6" t="s">
        <v>6542</v>
      </c>
      <c r="H36" s="62" t="s">
        <v>930</v>
      </c>
      <c r="I36" s="62"/>
      <c r="J36" s="48"/>
      <c r="K36" s="48"/>
    </row>
    <row r="37" spans="1:11" ht="16.5">
      <c r="A37" s="75">
        <v>41034</v>
      </c>
      <c r="B37" s="78">
        <v>41034</v>
      </c>
      <c r="C37" s="82">
        <v>10042</v>
      </c>
      <c r="D37" s="6">
        <v>277042</v>
      </c>
      <c r="E37" s="6" t="s">
        <v>6544</v>
      </c>
      <c r="F37" s="6" t="s">
        <v>6546</v>
      </c>
      <c r="G37" s="6" t="s">
        <v>6548</v>
      </c>
      <c r="H37" s="62" t="s">
        <v>931</v>
      </c>
      <c r="I37" s="62"/>
      <c r="J37" s="48"/>
      <c r="K37" s="48"/>
    </row>
    <row r="38" spans="1:10" ht="16.5">
      <c r="A38" s="75">
        <v>41035</v>
      </c>
      <c r="B38" s="78">
        <v>41035</v>
      </c>
      <c r="C38" s="82">
        <v>10045</v>
      </c>
      <c r="D38" s="6">
        <v>287731</v>
      </c>
      <c r="E38" s="6" t="s">
        <v>6550</v>
      </c>
      <c r="F38" s="6" t="s">
        <v>6552</v>
      </c>
      <c r="G38" s="6" t="s">
        <v>6554</v>
      </c>
      <c r="H38" s="62" t="s">
        <v>932</v>
      </c>
      <c r="I38" s="62"/>
      <c r="J38" s="48"/>
    </row>
    <row r="39" spans="1:11" ht="16.5">
      <c r="A39" s="75">
        <v>41036</v>
      </c>
      <c r="B39" s="78">
        <v>41036</v>
      </c>
      <c r="C39" s="82">
        <v>10048</v>
      </c>
      <c r="D39" s="6">
        <v>303426</v>
      </c>
      <c r="E39" s="6" t="s">
        <v>6556</v>
      </c>
      <c r="F39" s="6" t="s">
        <v>6558</v>
      </c>
      <c r="G39" s="6" t="s">
        <v>6560</v>
      </c>
      <c r="H39" s="62" t="s">
        <v>933</v>
      </c>
      <c r="I39" s="62"/>
      <c r="J39" s="48"/>
      <c r="K39" s="48"/>
    </row>
    <row r="40" spans="1:11" ht="16.5">
      <c r="A40" s="75">
        <v>41037</v>
      </c>
      <c r="B40" s="78">
        <v>41037</v>
      </c>
      <c r="C40" s="82">
        <v>10051</v>
      </c>
      <c r="D40" s="6">
        <v>316235</v>
      </c>
      <c r="E40" s="6" t="s">
        <v>6562</v>
      </c>
      <c r="F40" s="6" t="s">
        <v>6564</v>
      </c>
      <c r="G40" s="6" t="s">
        <v>6566</v>
      </c>
      <c r="H40" s="62" t="s">
        <v>934</v>
      </c>
      <c r="I40" s="62"/>
      <c r="J40" s="48"/>
      <c r="K40" s="48"/>
    </row>
    <row r="41" spans="1:11" ht="16.5">
      <c r="A41" s="75">
        <v>41038</v>
      </c>
      <c r="B41" s="78">
        <v>41038</v>
      </c>
      <c r="C41" s="82">
        <v>10054</v>
      </c>
      <c r="D41" s="6">
        <v>323597</v>
      </c>
      <c r="E41" s="6" t="s">
        <v>6568</v>
      </c>
      <c r="F41" s="6" t="s">
        <v>6570</v>
      </c>
      <c r="G41" s="6" t="s">
        <v>6572</v>
      </c>
      <c r="H41" s="62" t="s">
        <v>935</v>
      </c>
      <c r="I41" s="62"/>
      <c r="J41" s="48"/>
      <c r="K41" s="48"/>
    </row>
    <row r="42" spans="1:11" ht="16.5">
      <c r="A42" s="75">
        <v>41039</v>
      </c>
      <c r="B42" s="78">
        <v>41039</v>
      </c>
      <c r="C42" s="82">
        <v>10057</v>
      </c>
      <c r="D42" s="6">
        <v>338258</v>
      </c>
      <c r="E42" s="6" t="s">
        <v>6574</v>
      </c>
      <c r="F42" s="6" t="s">
        <v>6576</v>
      </c>
      <c r="G42" s="6" t="s">
        <v>6578</v>
      </c>
      <c r="H42" s="62" t="s">
        <v>936</v>
      </c>
      <c r="I42" s="62"/>
      <c r="J42" s="48"/>
      <c r="K42" s="48"/>
    </row>
    <row r="43" spans="1:10" ht="16.5">
      <c r="A43" s="75">
        <v>41040</v>
      </c>
      <c r="B43" s="78">
        <v>41040</v>
      </c>
      <c r="C43" s="82">
        <v>10060</v>
      </c>
      <c r="D43" s="6">
        <v>353014</v>
      </c>
      <c r="E43" s="6" t="s">
        <v>6580</v>
      </c>
      <c r="F43" s="6" t="s">
        <v>6582</v>
      </c>
      <c r="G43" s="6" t="s">
        <v>6584</v>
      </c>
      <c r="H43" s="62" t="s">
        <v>937</v>
      </c>
      <c r="I43" s="62"/>
      <c r="J43" s="48"/>
    </row>
    <row r="44" spans="1:11" ht="16.5">
      <c r="A44" s="75">
        <v>41041</v>
      </c>
      <c r="B44" s="78">
        <v>41041</v>
      </c>
      <c r="C44" s="82">
        <v>10063</v>
      </c>
      <c r="D44" s="6">
        <v>366431</v>
      </c>
      <c r="E44" s="6" t="s">
        <v>6586</v>
      </c>
      <c r="F44" s="6" t="s">
        <v>6588</v>
      </c>
      <c r="G44" s="6" t="s">
        <v>6590</v>
      </c>
      <c r="H44" s="62" t="s">
        <v>938</v>
      </c>
      <c r="I44" s="62"/>
      <c r="J44" s="48"/>
      <c r="K44" s="48"/>
    </row>
    <row r="45" spans="1:11" ht="16.5">
      <c r="A45" s="75">
        <v>41042</v>
      </c>
      <c r="B45" s="78">
        <v>41042</v>
      </c>
      <c r="C45" s="82">
        <v>10066</v>
      </c>
      <c r="D45" s="6">
        <v>371513</v>
      </c>
      <c r="E45" s="6" t="s">
        <v>6592</v>
      </c>
      <c r="F45" s="6" t="s">
        <v>6594</v>
      </c>
      <c r="G45" s="6" t="s">
        <v>6596</v>
      </c>
      <c r="H45" s="62" t="s">
        <v>939</v>
      </c>
      <c r="I45" s="62"/>
      <c r="J45" s="48"/>
      <c r="K45" s="48"/>
    </row>
    <row r="46" spans="1:11" ht="16.5">
      <c r="A46" s="75">
        <v>41043</v>
      </c>
      <c r="B46" s="78">
        <v>41043</v>
      </c>
      <c r="C46" s="82">
        <v>10069</v>
      </c>
      <c r="D46" s="6">
        <v>383100</v>
      </c>
      <c r="E46" s="6" t="s">
        <v>6598</v>
      </c>
      <c r="F46" s="6" t="s">
        <v>6600</v>
      </c>
      <c r="G46" s="6" t="s">
        <v>6602</v>
      </c>
      <c r="H46" s="62" t="s">
        <v>940</v>
      </c>
      <c r="I46" s="62"/>
      <c r="J46" s="48"/>
      <c r="K46" s="48"/>
    </row>
    <row r="47" spans="1:11" ht="16.5">
      <c r="A47" s="75">
        <v>41044</v>
      </c>
      <c r="B47" s="78">
        <v>41044</v>
      </c>
      <c r="C47" s="82">
        <v>10072</v>
      </c>
      <c r="D47" s="6">
        <v>404317</v>
      </c>
      <c r="E47" s="6" t="s">
        <v>6604</v>
      </c>
      <c r="F47" s="6" t="s">
        <v>6606</v>
      </c>
      <c r="G47" s="6" t="s">
        <v>6608</v>
      </c>
      <c r="H47" s="62" t="s">
        <v>941</v>
      </c>
      <c r="I47" s="62"/>
      <c r="J47" s="48"/>
      <c r="K47" s="48"/>
    </row>
    <row r="48" spans="1:10" ht="16.5">
      <c r="A48" s="75">
        <v>41045</v>
      </c>
      <c r="B48" s="78">
        <v>41045</v>
      </c>
      <c r="C48" s="82">
        <v>10075</v>
      </c>
      <c r="D48" s="6">
        <v>418777</v>
      </c>
      <c r="E48" s="6" t="s">
        <v>6610</v>
      </c>
      <c r="F48" s="6" t="s">
        <v>6612</v>
      </c>
      <c r="G48" s="6" t="s">
        <v>6614</v>
      </c>
      <c r="H48" s="62" t="s">
        <v>942</v>
      </c>
      <c r="I48" s="62"/>
      <c r="J48" s="48"/>
    </row>
    <row r="49" spans="1:11" ht="16.5">
      <c r="A49" s="75">
        <v>41046</v>
      </c>
      <c r="B49" s="78">
        <v>41046</v>
      </c>
      <c r="C49" s="82">
        <v>10078</v>
      </c>
      <c r="D49" s="6">
        <v>439852</v>
      </c>
      <c r="E49" s="6" t="s">
        <v>6616</v>
      </c>
      <c r="F49" s="6" t="s">
        <v>6618</v>
      </c>
      <c r="G49" s="6" t="s">
        <v>6620</v>
      </c>
      <c r="H49" s="62" t="s">
        <v>943</v>
      </c>
      <c r="I49" s="62"/>
      <c r="J49" s="48"/>
      <c r="K49" s="48"/>
    </row>
    <row r="50" spans="1:11" ht="16.5">
      <c r="A50" s="75">
        <v>41047</v>
      </c>
      <c r="B50" s="78">
        <v>41047</v>
      </c>
      <c r="C50" s="82">
        <v>10081</v>
      </c>
      <c r="D50" s="6">
        <v>461728</v>
      </c>
      <c r="E50" s="6" t="s">
        <v>6622</v>
      </c>
      <c r="F50" s="6" t="s">
        <v>6624</v>
      </c>
      <c r="G50" s="6" t="s">
        <v>6626</v>
      </c>
      <c r="H50" s="62" t="s">
        <v>944</v>
      </c>
      <c r="I50" s="62"/>
      <c r="J50" s="48"/>
      <c r="K50" s="48"/>
    </row>
    <row r="51" spans="1:11" ht="16.5">
      <c r="A51" s="75">
        <v>41048</v>
      </c>
      <c r="B51" s="78">
        <v>41048</v>
      </c>
      <c r="C51" s="82">
        <v>10084</v>
      </c>
      <c r="D51" s="6">
        <v>487295</v>
      </c>
      <c r="E51" s="6" t="s">
        <v>6628</v>
      </c>
      <c r="F51" s="6" t="s">
        <v>6630</v>
      </c>
      <c r="G51" s="6" t="s">
        <v>6632</v>
      </c>
      <c r="H51" s="62" t="s">
        <v>945</v>
      </c>
      <c r="I51" s="62"/>
      <c r="J51" s="48"/>
      <c r="K51" s="48"/>
    </row>
    <row r="52" spans="1:11" ht="16.5">
      <c r="A52" s="75">
        <v>41049</v>
      </c>
      <c r="B52" s="78">
        <v>41049</v>
      </c>
      <c r="C52" s="82">
        <v>10087</v>
      </c>
      <c r="D52" s="6">
        <v>505382</v>
      </c>
      <c r="E52" s="6" t="s">
        <v>6634</v>
      </c>
      <c r="F52" s="6" t="s">
        <v>6636</v>
      </c>
      <c r="G52" s="6" t="s">
        <v>6638</v>
      </c>
      <c r="H52" s="62" t="s">
        <v>946</v>
      </c>
      <c r="I52" s="62"/>
      <c r="J52" s="48"/>
      <c r="K52" s="48"/>
    </row>
    <row r="53" spans="1:10" ht="16.5">
      <c r="A53" s="75">
        <v>41050</v>
      </c>
      <c r="B53" s="78">
        <v>41050</v>
      </c>
      <c r="C53" s="82">
        <v>10090</v>
      </c>
      <c r="D53" s="6">
        <v>525408</v>
      </c>
      <c r="E53" s="6" t="s">
        <v>6640</v>
      </c>
      <c r="F53" s="6" t="s">
        <v>6642</v>
      </c>
      <c r="G53" s="6" t="s">
        <v>6644</v>
      </c>
      <c r="H53" s="62" t="s">
        <v>947</v>
      </c>
      <c r="I53" s="62"/>
      <c r="J53" s="48"/>
    </row>
    <row r="54" spans="1:11" ht="16.5">
      <c r="A54" s="75">
        <v>41051</v>
      </c>
      <c r="B54" s="78">
        <v>41051</v>
      </c>
      <c r="C54" s="82">
        <v>10095</v>
      </c>
      <c r="D54" s="6">
        <v>600076</v>
      </c>
      <c r="E54" s="6" t="s">
        <v>6646</v>
      </c>
      <c r="F54" s="6" t="s">
        <v>6648</v>
      </c>
      <c r="G54" s="6" t="s">
        <v>6650</v>
      </c>
      <c r="H54" s="62" t="s">
        <v>981</v>
      </c>
      <c r="I54" s="62"/>
      <c r="J54" s="48"/>
      <c r="K54" s="48"/>
    </row>
    <row r="55" spans="1:11" ht="16.5">
      <c r="A55" s="75">
        <v>41052</v>
      </c>
      <c r="B55" s="78">
        <v>41052</v>
      </c>
      <c r="C55" s="82">
        <v>10100</v>
      </c>
      <c r="D55" s="6">
        <v>626989</v>
      </c>
      <c r="E55" s="6" t="s">
        <v>6652</v>
      </c>
      <c r="F55" s="6" t="s">
        <v>6654</v>
      </c>
      <c r="G55" s="6" t="s">
        <v>6656</v>
      </c>
      <c r="H55" s="62" t="s">
        <v>982</v>
      </c>
      <c r="I55" s="62"/>
      <c r="J55" s="48"/>
      <c r="K55" s="48"/>
    </row>
    <row r="56" spans="1:11" ht="16.5">
      <c r="A56" s="75">
        <v>41053</v>
      </c>
      <c r="B56" s="78">
        <v>41053</v>
      </c>
      <c r="C56" s="82">
        <v>10105</v>
      </c>
      <c r="D56" s="6">
        <v>652265</v>
      </c>
      <c r="E56" s="6" t="s">
        <v>6658</v>
      </c>
      <c r="F56" s="6" t="s">
        <v>6660</v>
      </c>
      <c r="G56" s="6" t="s">
        <v>6662</v>
      </c>
      <c r="H56" s="62" t="s">
        <v>983</v>
      </c>
      <c r="I56" s="62"/>
      <c r="J56" s="48"/>
      <c r="K56" s="48"/>
    </row>
    <row r="57" spans="1:11" ht="16.5">
      <c r="A57" s="75">
        <v>41054</v>
      </c>
      <c r="B57" s="78">
        <v>41054</v>
      </c>
      <c r="C57" s="82">
        <v>10110</v>
      </c>
      <c r="D57" s="6">
        <v>692777</v>
      </c>
      <c r="E57" s="6" t="s">
        <v>6664</v>
      </c>
      <c r="F57" s="6" t="s">
        <v>6666</v>
      </c>
      <c r="G57" s="6" t="s">
        <v>6668</v>
      </c>
      <c r="H57" s="62" t="s">
        <v>984</v>
      </c>
      <c r="I57" s="62"/>
      <c r="J57" s="48"/>
      <c r="K57" s="48"/>
    </row>
    <row r="58" spans="1:10" ht="16.5">
      <c r="A58" s="75">
        <v>41055</v>
      </c>
      <c r="B58" s="78">
        <v>41055</v>
      </c>
      <c r="C58" s="82">
        <v>10115</v>
      </c>
      <c r="D58" s="6">
        <v>718851</v>
      </c>
      <c r="E58" s="6" t="s">
        <v>6670</v>
      </c>
      <c r="F58" s="6" t="s">
        <v>6672</v>
      </c>
      <c r="G58" s="6" t="s">
        <v>6674</v>
      </c>
      <c r="H58" s="62" t="s">
        <v>985</v>
      </c>
      <c r="I58" s="62"/>
      <c r="J58" s="48"/>
    </row>
    <row r="59" spans="1:11" ht="16.5">
      <c r="A59" s="75">
        <v>41056</v>
      </c>
      <c r="B59" s="78">
        <v>41056</v>
      </c>
      <c r="C59" s="82">
        <v>10120</v>
      </c>
      <c r="D59" s="6">
        <v>744920</v>
      </c>
      <c r="E59" s="6" t="s">
        <v>6676</v>
      </c>
      <c r="F59" s="6" t="s">
        <v>6678</v>
      </c>
      <c r="G59" s="6" t="s">
        <v>6680</v>
      </c>
      <c r="H59" s="62" t="s">
        <v>986</v>
      </c>
      <c r="I59" s="62"/>
      <c r="J59" s="48"/>
      <c r="K59" s="48"/>
    </row>
    <row r="60" spans="1:11" ht="16.5">
      <c r="A60" s="75">
        <v>41057</v>
      </c>
      <c r="B60" s="78">
        <v>41057</v>
      </c>
      <c r="C60" s="82">
        <v>10125</v>
      </c>
      <c r="D60" s="6">
        <v>767550</v>
      </c>
      <c r="E60" s="6" t="s">
        <v>6682</v>
      </c>
      <c r="F60" s="6" t="s">
        <v>6684</v>
      </c>
      <c r="G60" s="6" t="s">
        <v>6686</v>
      </c>
      <c r="H60" s="62" t="s">
        <v>987</v>
      </c>
      <c r="I60" s="62"/>
      <c r="J60" s="48"/>
      <c r="K60" s="48"/>
    </row>
    <row r="61" spans="1:11" ht="16.5">
      <c r="A61" s="75">
        <v>41058</v>
      </c>
      <c r="B61" s="78">
        <v>41058</v>
      </c>
      <c r="C61" s="82">
        <v>10130</v>
      </c>
      <c r="D61" s="6">
        <v>799535</v>
      </c>
      <c r="E61" s="6" t="s">
        <v>6688</v>
      </c>
      <c r="F61" s="6" t="s">
        <v>6690</v>
      </c>
      <c r="G61" s="6" t="s">
        <v>6692</v>
      </c>
      <c r="H61" s="62" t="s">
        <v>988</v>
      </c>
      <c r="I61" s="62"/>
      <c r="J61" s="48"/>
      <c r="K61" s="48"/>
    </row>
    <row r="62" spans="1:11" ht="16.5">
      <c r="A62" s="75">
        <v>41059</v>
      </c>
      <c r="B62" s="78">
        <v>41059</v>
      </c>
      <c r="C62" s="82">
        <v>10135</v>
      </c>
      <c r="D62" s="6">
        <v>824347</v>
      </c>
      <c r="E62" s="6" t="s">
        <v>6694</v>
      </c>
      <c r="F62" s="6" t="s">
        <v>6696</v>
      </c>
      <c r="G62" s="6" t="s">
        <v>6698</v>
      </c>
      <c r="H62" s="62" t="s">
        <v>989</v>
      </c>
      <c r="I62" s="62"/>
      <c r="J62" s="48"/>
      <c r="K62" s="48"/>
    </row>
    <row r="63" spans="1:10" ht="16.5">
      <c r="A63" s="75">
        <v>41060</v>
      </c>
      <c r="B63" s="78">
        <v>41060</v>
      </c>
      <c r="C63" s="82">
        <v>10140</v>
      </c>
      <c r="D63" s="6">
        <v>842092</v>
      </c>
      <c r="E63" s="6" t="s">
        <v>6700</v>
      </c>
      <c r="F63" s="6" t="s">
        <v>6702</v>
      </c>
      <c r="G63" s="6" t="s">
        <v>6704</v>
      </c>
      <c r="H63" s="62" t="s">
        <v>990</v>
      </c>
      <c r="I63" s="62"/>
      <c r="J63" s="48"/>
    </row>
    <row r="64" spans="1:11" ht="16.5">
      <c r="A64" s="75">
        <v>41061</v>
      </c>
      <c r="B64" s="78">
        <v>41061</v>
      </c>
      <c r="C64" s="82">
        <v>10145</v>
      </c>
      <c r="D64" s="6">
        <v>933146</v>
      </c>
      <c r="E64" s="6" t="s">
        <v>6706</v>
      </c>
      <c r="F64" s="6" t="s">
        <v>6708</v>
      </c>
      <c r="G64" s="6" t="s">
        <v>6710</v>
      </c>
      <c r="H64" s="62" t="s">
        <v>991</v>
      </c>
      <c r="I64" s="62"/>
      <c r="J64" s="48"/>
      <c r="K64" s="48"/>
    </row>
    <row r="65" spans="1:11" ht="16.5">
      <c r="A65" s="75">
        <v>41062</v>
      </c>
      <c r="B65" s="78">
        <v>41062</v>
      </c>
      <c r="C65" s="82">
        <v>10150</v>
      </c>
      <c r="D65" s="6">
        <v>967129</v>
      </c>
      <c r="E65" s="6" t="s">
        <v>6712</v>
      </c>
      <c r="F65" s="6" t="s">
        <v>6714</v>
      </c>
      <c r="G65" s="6" t="s">
        <v>6716</v>
      </c>
      <c r="H65" s="62" t="s">
        <v>992</v>
      </c>
      <c r="I65" s="62"/>
      <c r="J65" s="48"/>
      <c r="K65" s="48"/>
    </row>
    <row r="66" spans="1:11" ht="16.5">
      <c r="A66" s="75">
        <v>41063</v>
      </c>
      <c r="B66" s="78">
        <v>41063</v>
      </c>
      <c r="C66" s="82">
        <v>10155</v>
      </c>
      <c r="D66" s="6">
        <v>1001729</v>
      </c>
      <c r="E66" s="6" t="s">
        <v>6718</v>
      </c>
      <c r="F66" s="6" t="s">
        <v>6720</v>
      </c>
      <c r="G66" s="6" t="s">
        <v>6722</v>
      </c>
      <c r="H66" s="62" t="s">
        <v>993</v>
      </c>
      <c r="I66" s="62"/>
      <c r="J66" s="48"/>
      <c r="K66" s="48"/>
    </row>
    <row r="67" spans="1:11" ht="16.5">
      <c r="A67" s="75">
        <v>41064</v>
      </c>
      <c r="B67" s="78">
        <v>41064</v>
      </c>
      <c r="C67" s="82">
        <v>10160</v>
      </c>
      <c r="D67" s="6">
        <v>1027989</v>
      </c>
      <c r="E67" s="6" t="s">
        <v>6724</v>
      </c>
      <c r="F67" s="6" t="s">
        <v>6726</v>
      </c>
      <c r="G67" s="6" t="s">
        <v>6728</v>
      </c>
      <c r="H67" s="62" t="s">
        <v>994</v>
      </c>
      <c r="I67" s="62"/>
      <c r="J67" s="48"/>
      <c r="K67" s="48"/>
    </row>
    <row r="68" spans="1:10" ht="16.5">
      <c r="A68" s="75">
        <v>41065</v>
      </c>
      <c r="B68" s="78">
        <v>41065</v>
      </c>
      <c r="C68" s="82">
        <v>10165</v>
      </c>
      <c r="D68" s="6">
        <v>1047589</v>
      </c>
      <c r="E68" s="6" t="s">
        <v>6730</v>
      </c>
      <c r="F68" s="6" t="s">
        <v>6732</v>
      </c>
      <c r="G68" s="6" t="s">
        <v>6734</v>
      </c>
      <c r="H68" s="62" t="s">
        <v>995</v>
      </c>
      <c r="I68" s="62"/>
      <c r="J68" s="48"/>
    </row>
    <row r="69" spans="1:11" ht="16.5">
      <c r="A69" s="75">
        <v>41066</v>
      </c>
      <c r="B69" s="78">
        <v>41066</v>
      </c>
      <c r="C69" s="82">
        <v>10170</v>
      </c>
      <c r="D69" s="6">
        <v>1079926</v>
      </c>
      <c r="E69" s="6" t="s">
        <v>6736</v>
      </c>
      <c r="F69" s="6" t="s">
        <v>6738</v>
      </c>
      <c r="G69" s="6" t="s">
        <v>6740</v>
      </c>
      <c r="H69" s="62" t="s">
        <v>996</v>
      </c>
      <c r="I69" s="62"/>
      <c r="J69" s="48"/>
      <c r="K69" s="48"/>
    </row>
    <row r="70" spans="1:11" ht="16.5">
      <c r="A70" s="75">
        <v>41067</v>
      </c>
      <c r="B70" s="78">
        <v>41067</v>
      </c>
      <c r="C70" s="82">
        <v>10175</v>
      </c>
      <c r="D70" s="6">
        <v>1117751</v>
      </c>
      <c r="E70" s="6" t="s">
        <v>6742</v>
      </c>
      <c r="F70" s="6" t="s">
        <v>6744</v>
      </c>
      <c r="G70" s="6" t="s">
        <v>6746</v>
      </c>
      <c r="H70" s="62" t="s">
        <v>997</v>
      </c>
      <c r="I70" s="62"/>
      <c r="J70" s="48"/>
      <c r="K70" s="48"/>
    </row>
    <row r="71" spans="1:11" ht="16.5">
      <c r="A71" s="75">
        <v>41068</v>
      </c>
      <c r="B71" s="78">
        <v>41068</v>
      </c>
      <c r="C71" s="82">
        <v>10180</v>
      </c>
      <c r="D71" s="6">
        <v>1148765</v>
      </c>
      <c r="E71" s="6" t="s">
        <v>6748</v>
      </c>
      <c r="F71" s="6" t="s">
        <v>6750</v>
      </c>
      <c r="G71" s="6" t="s">
        <v>6752</v>
      </c>
      <c r="H71" s="62" t="s">
        <v>998</v>
      </c>
      <c r="I71" s="62"/>
      <c r="J71" s="48"/>
      <c r="K71" s="48"/>
    </row>
    <row r="72" spans="1:11" ht="16.5">
      <c r="A72" s="75">
        <v>41069</v>
      </c>
      <c r="B72" s="78">
        <v>41069</v>
      </c>
      <c r="C72" s="82">
        <v>10185</v>
      </c>
      <c r="D72" s="6">
        <v>1178480</v>
      </c>
      <c r="E72" s="6" t="s">
        <v>6754</v>
      </c>
      <c r="F72" s="6" t="s">
        <v>6756</v>
      </c>
      <c r="G72" s="6" t="s">
        <v>6758</v>
      </c>
      <c r="H72" s="62" t="s">
        <v>999</v>
      </c>
      <c r="I72" s="62"/>
      <c r="J72" s="48"/>
      <c r="K72" s="48"/>
    </row>
    <row r="73" spans="1:10" ht="16.5">
      <c r="A73" s="75">
        <v>41070</v>
      </c>
      <c r="B73" s="78">
        <v>41070</v>
      </c>
      <c r="C73" s="82">
        <v>10190</v>
      </c>
      <c r="D73" s="6">
        <v>1235227</v>
      </c>
      <c r="E73" s="6" t="s">
        <v>6760</v>
      </c>
      <c r="F73" s="6" t="s">
        <v>6762</v>
      </c>
      <c r="G73" s="6" t="s">
        <v>6764</v>
      </c>
      <c r="H73" s="62" t="s">
        <v>1000</v>
      </c>
      <c r="I73" s="62"/>
      <c r="J73" s="48"/>
    </row>
    <row r="74" spans="1:11" ht="16.5">
      <c r="A74" s="75">
        <v>41071</v>
      </c>
      <c r="B74" s="78">
        <v>41071</v>
      </c>
      <c r="C74" s="82">
        <v>10195</v>
      </c>
      <c r="D74" s="6">
        <v>1262547</v>
      </c>
      <c r="E74" s="6" t="s">
        <v>6766</v>
      </c>
      <c r="F74" s="6" t="s">
        <v>6768</v>
      </c>
      <c r="G74" s="6" t="s">
        <v>6770</v>
      </c>
      <c r="H74" s="62" t="s">
        <v>1001</v>
      </c>
      <c r="I74" s="62"/>
      <c r="J74" s="48"/>
      <c r="K74" s="48"/>
    </row>
    <row r="75" spans="1:11" ht="16.5">
      <c r="A75" s="75">
        <v>41072</v>
      </c>
      <c r="B75" s="78">
        <v>41072</v>
      </c>
      <c r="C75" s="82">
        <v>10200</v>
      </c>
      <c r="D75" s="6">
        <v>1298111</v>
      </c>
      <c r="E75" s="6" t="s">
        <v>6772</v>
      </c>
      <c r="F75" s="6" t="s">
        <v>6774</v>
      </c>
      <c r="G75" s="6" t="s">
        <v>6776</v>
      </c>
      <c r="H75" s="62" t="s">
        <v>1002</v>
      </c>
      <c r="I75" s="62"/>
      <c r="J75" s="48"/>
      <c r="K75" s="48"/>
    </row>
    <row r="76" spans="1:11" ht="16.5">
      <c r="A76" s="75">
        <v>41073</v>
      </c>
      <c r="B76" s="78">
        <v>41073</v>
      </c>
      <c r="C76" s="82">
        <v>10205</v>
      </c>
      <c r="D76" s="6">
        <v>1328683</v>
      </c>
      <c r="E76" s="6" t="s">
        <v>6778</v>
      </c>
      <c r="F76" s="6" t="s">
        <v>6780</v>
      </c>
      <c r="G76" s="6" t="s">
        <v>6782</v>
      </c>
      <c r="H76" s="62" t="s">
        <v>1003</v>
      </c>
      <c r="I76" s="62"/>
      <c r="J76" s="48"/>
      <c r="K76" s="48"/>
    </row>
    <row r="77" spans="1:11" ht="16.5">
      <c r="A77" s="75">
        <v>41074</v>
      </c>
      <c r="B77" s="78">
        <v>41074</v>
      </c>
      <c r="C77" s="82">
        <v>10210</v>
      </c>
      <c r="D77" s="6">
        <v>1361952</v>
      </c>
      <c r="E77" s="6" t="s">
        <v>6784</v>
      </c>
      <c r="F77" s="6" t="s">
        <v>6786</v>
      </c>
      <c r="G77" s="6" t="s">
        <v>6788</v>
      </c>
      <c r="H77" s="62" t="s">
        <v>1004</v>
      </c>
      <c r="I77" s="62"/>
      <c r="J77" s="48"/>
      <c r="K77" s="48"/>
    </row>
    <row r="78" spans="1:10" ht="16.5">
      <c r="A78" s="75">
        <v>41075</v>
      </c>
      <c r="B78" s="78">
        <v>41075</v>
      </c>
      <c r="C78" s="82">
        <v>10215</v>
      </c>
      <c r="D78" s="6">
        <v>1377422</v>
      </c>
      <c r="E78" s="6" t="s">
        <v>6790</v>
      </c>
      <c r="F78" s="6" t="s">
        <v>6792</v>
      </c>
      <c r="G78" s="6" t="s">
        <v>6794</v>
      </c>
      <c r="H78" s="62" t="s">
        <v>1005</v>
      </c>
      <c r="I78" s="62"/>
      <c r="J78" s="48"/>
    </row>
    <row r="79" spans="1:11" ht="16.5">
      <c r="A79" s="75">
        <v>41076</v>
      </c>
      <c r="B79" s="78">
        <v>41076</v>
      </c>
      <c r="C79" s="82">
        <v>10220</v>
      </c>
      <c r="D79" s="6">
        <v>1396841</v>
      </c>
      <c r="E79" s="6" t="s">
        <v>6796</v>
      </c>
      <c r="F79" s="6" t="s">
        <v>6798</v>
      </c>
      <c r="G79" s="6" t="s">
        <v>6800</v>
      </c>
      <c r="H79" s="62" t="s">
        <v>1006</v>
      </c>
      <c r="I79" s="62"/>
      <c r="J79" s="48"/>
      <c r="K79" s="48"/>
    </row>
    <row r="80" spans="1:11" ht="16.5">
      <c r="A80" s="75">
        <v>41077</v>
      </c>
      <c r="B80" s="78">
        <v>41077</v>
      </c>
      <c r="C80" s="82">
        <v>10225</v>
      </c>
      <c r="D80" s="6">
        <v>1427060</v>
      </c>
      <c r="E80" s="6" t="s">
        <v>6802</v>
      </c>
      <c r="F80" s="6" t="s">
        <v>6804</v>
      </c>
      <c r="G80" s="6" t="s">
        <v>6806</v>
      </c>
      <c r="H80" s="62" t="s">
        <v>1007</v>
      </c>
      <c r="I80" s="62"/>
      <c r="J80" s="48"/>
      <c r="K80" s="48"/>
    </row>
    <row r="81" spans="1:11" ht="16.5">
      <c r="A81" s="75">
        <v>41078</v>
      </c>
      <c r="B81" s="78">
        <v>41078</v>
      </c>
      <c r="C81" s="82">
        <v>10230</v>
      </c>
      <c r="D81" s="6">
        <v>1456478</v>
      </c>
      <c r="E81" s="6" t="s">
        <v>6808</v>
      </c>
      <c r="F81" s="6" t="s">
        <v>6810</v>
      </c>
      <c r="G81" s="6" t="s">
        <v>6812</v>
      </c>
      <c r="H81" s="62" t="s">
        <v>1008</v>
      </c>
      <c r="I81" s="62"/>
      <c r="J81" s="48"/>
      <c r="K81" s="48"/>
    </row>
    <row r="82" spans="1:11" ht="16.5">
      <c r="A82" s="75">
        <v>41079</v>
      </c>
      <c r="B82" s="78">
        <v>41079</v>
      </c>
      <c r="C82" s="82">
        <v>10235</v>
      </c>
      <c r="D82" s="6">
        <v>1469558</v>
      </c>
      <c r="E82" s="6" t="s">
        <v>6814</v>
      </c>
      <c r="F82" s="6" t="s">
        <v>6816</v>
      </c>
      <c r="G82" s="6" t="s">
        <v>6818</v>
      </c>
      <c r="H82" s="62" t="s">
        <v>1009</v>
      </c>
      <c r="I82" s="62"/>
      <c r="J82" s="48"/>
      <c r="K82" s="48"/>
    </row>
    <row r="83" spans="1:10" ht="16.5">
      <c r="A83" s="75">
        <v>41080</v>
      </c>
      <c r="B83" s="78">
        <v>41080</v>
      </c>
      <c r="C83" s="82">
        <v>10240</v>
      </c>
      <c r="D83" s="6">
        <v>1598297</v>
      </c>
      <c r="E83" s="6" t="s">
        <v>6820</v>
      </c>
      <c r="F83" s="6" t="s">
        <v>6822</v>
      </c>
      <c r="G83" s="6" t="s">
        <v>6824</v>
      </c>
      <c r="H83" s="62" t="s">
        <v>1010</v>
      </c>
      <c r="I83" s="62"/>
      <c r="J83" s="48"/>
    </row>
    <row r="84" spans="1:11" ht="16.5">
      <c r="A84" s="75">
        <v>41081</v>
      </c>
      <c r="B84" s="78">
        <v>41081</v>
      </c>
      <c r="C84" s="82">
        <v>10245</v>
      </c>
      <c r="D84" s="6">
        <v>1649174</v>
      </c>
      <c r="E84" s="6" t="s">
        <v>6826</v>
      </c>
      <c r="F84" s="6" t="s">
        <v>6828</v>
      </c>
      <c r="G84" s="6" t="s">
        <v>6830</v>
      </c>
      <c r="H84" s="62" t="s">
        <v>1011</v>
      </c>
      <c r="I84" s="62"/>
      <c r="J84" s="48"/>
      <c r="K84" s="48"/>
    </row>
    <row r="85" spans="1:11" ht="16.5">
      <c r="A85" s="75">
        <v>41082</v>
      </c>
      <c r="B85" s="78">
        <v>41082</v>
      </c>
      <c r="C85" s="82">
        <v>10250</v>
      </c>
      <c r="D85" s="6">
        <v>1667562</v>
      </c>
      <c r="E85" s="6" t="s">
        <v>6832</v>
      </c>
      <c r="F85" s="6" t="s">
        <v>6834</v>
      </c>
      <c r="G85" s="6" t="s">
        <v>6836</v>
      </c>
      <c r="H85" s="62" t="s">
        <v>1012</v>
      </c>
      <c r="I85" s="62"/>
      <c r="J85" s="48"/>
      <c r="K85" s="48"/>
    </row>
    <row r="86" spans="1:11" ht="16.5">
      <c r="A86" s="75">
        <v>41083</v>
      </c>
      <c r="B86" s="78">
        <v>41083</v>
      </c>
      <c r="C86" s="82">
        <v>10255</v>
      </c>
      <c r="D86" s="6">
        <v>1703840</v>
      </c>
      <c r="E86" s="6" t="s">
        <v>6838</v>
      </c>
      <c r="F86" s="6" t="s">
        <v>6840</v>
      </c>
      <c r="G86" s="6" t="s">
        <v>6842</v>
      </c>
      <c r="H86" s="62" t="s">
        <v>1013</v>
      </c>
      <c r="I86" s="62"/>
      <c r="J86" s="48"/>
      <c r="K86" s="48"/>
    </row>
    <row r="87" spans="1:11" ht="16.5">
      <c r="A87" s="75">
        <v>41084</v>
      </c>
      <c r="B87" s="78">
        <v>41084</v>
      </c>
      <c r="C87" s="82">
        <v>10260</v>
      </c>
      <c r="D87" s="6">
        <v>1718212</v>
      </c>
      <c r="E87" s="6" t="s">
        <v>6844</v>
      </c>
      <c r="F87" s="6" t="s">
        <v>6846</v>
      </c>
      <c r="G87" s="6" t="s">
        <v>6848</v>
      </c>
      <c r="H87" s="62" t="s">
        <v>1014</v>
      </c>
      <c r="I87" s="62"/>
      <c r="J87" s="48"/>
      <c r="K87" s="48"/>
    </row>
    <row r="88" spans="1:10" ht="16.5">
      <c r="A88" s="75">
        <v>41085</v>
      </c>
      <c r="B88" s="78">
        <v>41085</v>
      </c>
      <c r="C88" s="82">
        <v>10265</v>
      </c>
      <c r="D88" s="6">
        <v>1754443</v>
      </c>
      <c r="E88" s="6" t="s">
        <v>6850</v>
      </c>
      <c r="F88" s="6" t="s">
        <v>6852</v>
      </c>
      <c r="G88" s="6" t="s">
        <v>6854</v>
      </c>
      <c r="H88" s="62" t="s">
        <v>1015</v>
      </c>
      <c r="I88" s="62"/>
      <c r="J88" s="48"/>
    </row>
    <row r="89" spans="1:11" ht="16.5">
      <c r="A89" s="75">
        <v>41086</v>
      </c>
      <c r="B89" s="78">
        <v>41086</v>
      </c>
      <c r="C89" s="82">
        <v>10270</v>
      </c>
      <c r="D89" s="6">
        <v>1768709</v>
      </c>
      <c r="E89" s="6" t="s">
        <v>6856</v>
      </c>
      <c r="F89" s="6" t="s">
        <v>6858</v>
      </c>
      <c r="G89" s="6" t="s">
        <v>6860</v>
      </c>
      <c r="H89" s="62" t="s">
        <v>1016</v>
      </c>
      <c r="I89" s="62"/>
      <c r="J89" s="48"/>
      <c r="K89" s="48"/>
    </row>
    <row r="90" spans="1:11" ht="16.5">
      <c r="A90" s="75">
        <v>41087</v>
      </c>
      <c r="B90" s="78">
        <v>41087</v>
      </c>
      <c r="C90" s="82">
        <v>10275</v>
      </c>
      <c r="D90" s="6">
        <v>1795934</v>
      </c>
      <c r="E90" s="6" t="s">
        <v>6862</v>
      </c>
      <c r="F90" s="6" t="s">
        <v>6864</v>
      </c>
      <c r="G90" s="6" t="s">
        <v>6866</v>
      </c>
      <c r="H90" s="62" t="s">
        <v>1017</v>
      </c>
      <c r="I90" s="62"/>
      <c r="J90" s="48"/>
      <c r="K90" s="48"/>
    </row>
    <row r="91" spans="1:11" ht="16.5">
      <c r="A91" s="75">
        <v>41088</v>
      </c>
      <c r="B91" s="78">
        <v>41088</v>
      </c>
      <c r="C91" s="82">
        <v>10280</v>
      </c>
      <c r="D91" s="6">
        <v>1830578</v>
      </c>
      <c r="E91" s="6" t="s">
        <v>6868</v>
      </c>
      <c r="F91" s="6" t="s">
        <v>6870</v>
      </c>
      <c r="G91" s="6" t="s">
        <v>6872</v>
      </c>
      <c r="H91" s="62" t="s">
        <v>1018</v>
      </c>
      <c r="I91" s="62"/>
      <c r="J91" s="48"/>
      <c r="K91" s="48"/>
    </row>
    <row r="92" spans="1:11" ht="16.5">
      <c r="A92" s="75">
        <v>41089</v>
      </c>
      <c r="B92" s="78">
        <v>41089</v>
      </c>
      <c r="C92" s="82">
        <v>10285</v>
      </c>
      <c r="D92" s="6">
        <v>1863546</v>
      </c>
      <c r="E92" s="6" t="s">
        <v>6874</v>
      </c>
      <c r="F92" s="6" t="s">
        <v>6876</v>
      </c>
      <c r="G92" s="6" t="s">
        <v>6878</v>
      </c>
      <c r="H92" s="62" t="s">
        <v>1019</v>
      </c>
      <c r="I92" s="62"/>
      <c r="J92" s="48"/>
      <c r="K92" s="48"/>
    </row>
    <row r="93" spans="1:10" ht="16.5">
      <c r="A93" s="75">
        <v>41090</v>
      </c>
      <c r="B93" s="78">
        <v>41090</v>
      </c>
      <c r="C93" s="82">
        <v>10290</v>
      </c>
      <c r="D93" s="6">
        <v>1904949</v>
      </c>
      <c r="E93" s="6" t="s">
        <v>6880</v>
      </c>
      <c r="F93" s="6" t="s">
        <v>6882</v>
      </c>
      <c r="G93" s="6" t="s">
        <v>6884</v>
      </c>
      <c r="H93" s="62" t="s">
        <v>1020</v>
      </c>
      <c r="I93" s="62"/>
      <c r="J93" s="48"/>
    </row>
    <row r="94" spans="1:11" ht="16.5">
      <c r="A94" s="75">
        <v>41091</v>
      </c>
      <c r="B94" s="78">
        <v>41091</v>
      </c>
      <c r="C94" s="82">
        <v>10295</v>
      </c>
      <c r="D94" s="6">
        <v>1944369</v>
      </c>
      <c r="E94" s="6" t="s">
        <v>6886</v>
      </c>
      <c r="F94" s="6" t="s">
        <v>6888</v>
      </c>
      <c r="G94" s="6" t="s">
        <v>6890</v>
      </c>
      <c r="H94" s="62" t="s">
        <v>1021</v>
      </c>
      <c r="I94" s="62"/>
      <c r="J94" s="48"/>
      <c r="K94" s="48"/>
    </row>
    <row r="95" spans="1:11" ht="16.5">
      <c r="A95" s="75">
        <v>41092</v>
      </c>
      <c r="B95" s="78">
        <v>41092</v>
      </c>
      <c r="C95" s="82">
        <v>10300</v>
      </c>
      <c r="D95" s="6">
        <v>1980666</v>
      </c>
      <c r="E95" s="6" t="s">
        <v>6892</v>
      </c>
      <c r="F95" s="6" t="s">
        <v>6894</v>
      </c>
      <c r="G95" s="6" t="s">
        <v>6896</v>
      </c>
      <c r="H95" s="62" t="s">
        <v>1022</v>
      </c>
      <c r="I95" s="62"/>
      <c r="J95" s="48"/>
      <c r="K95" s="48"/>
    </row>
    <row r="96" spans="1:11" ht="16.5">
      <c r="A96" s="75">
        <v>41093</v>
      </c>
      <c r="B96" s="78">
        <v>41093</v>
      </c>
      <c r="C96" s="82">
        <v>10305</v>
      </c>
      <c r="D96" s="6">
        <v>1988904</v>
      </c>
      <c r="E96" s="6" t="s">
        <v>6898</v>
      </c>
      <c r="F96" s="6" t="s">
        <v>6900</v>
      </c>
      <c r="G96" s="6" t="s">
        <v>6902</v>
      </c>
      <c r="H96" s="62" t="s">
        <v>1023</v>
      </c>
      <c r="I96" s="62"/>
      <c r="J96" s="48"/>
      <c r="K96" s="48"/>
    </row>
    <row r="97" spans="1:11" ht="16.5">
      <c r="A97" s="75">
        <v>41094</v>
      </c>
      <c r="B97" s="78">
        <v>41094</v>
      </c>
      <c r="C97" s="82">
        <v>10310</v>
      </c>
      <c r="D97" s="6">
        <v>2038722</v>
      </c>
      <c r="E97" s="6" t="s">
        <v>6904</v>
      </c>
      <c r="F97" s="6" t="s">
        <v>6906</v>
      </c>
      <c r="G97" s="6" t="s">
        <v>6908</v>
      </c>
      <c r="H97" s="62" t="s">
        <v>1024</v>
      </c>
      <c r="I97" s="62"/>
      <c r="J97" s="48"/>
      <c r="K97" s="48"/>
    </row>
    <row r="98" spans="1:11" ht="16.5">
      <c r="A98" s="75">
        <v>41095</v>
      </c>
      <c r="B98" s="78">
        <v>41095</v>
      </c>
      <c r="C98" s="82">
        <v>10315</v>
      </c>
      <c r="D98" s="6">
        <v>2047413</v>
      </c>
      <c r="E98" s="6" t="s">
        <v>6910</v>
      </c>
      <c r="F98" s="6" t="s">
        <v>6912</v>
      </c>
      <c r="G98" s="6" t="s">
        <v>6914</v>
      </c>
      <c r="H98" s="62" t="s">
        <v>1025</v>
      </c>
      <c r="I98" s="62"/>
      <c r="J98" s="48"/>
      <c r="K98" s="48"/>
    </row>
    <row r="99" spans="1:11" ht="16.5">
      <c r="A99" s="75">
        <v>41096</v>
      </c>
      <c r="B99" s="78">
        <v>41096</v>
      </c>
      <c r="C99" s="82">
        <v>10320</v>
      </c>
      <c r="D99" s="6">
        <v>2077128</v>
      </c>
      <c r="E99" s="6" t="s">
        <v>6916</v>
      </c>
      <c r="F99" s="6" t="s">
        <v>6918</v>
      </c>
      <c r="G99" s="6" t="s">
        <v>6920</v>
      </c>
      <c r="H99" s="62" t="s">
        <v>1026</v>
      </c>
      <c r="I99" s="62"/>
      <c r="J99" s="48"/>
      <c r="K99" s="48"/>
    </row>
    <row r="100" spans="1:11" ht="16.5">
      <c r="A100" s="75">
        <v>41097</v>
      </c>
      <c r="B100" s="78">
        <v>41097</v>
      </c>
      <c r="C100" s="82">
        <v>10325</v>
      </c>
      <c r="D100" s="6">
        <v>2091618</v>
      </c>
      <c r="E100" s="6" t="s">
        <v>6922</v>
      </c>
      <c r="F100" s="6" t="s">
        <v>6924</v>
      </c>
      <c r="G100" s="6" t="s">
        <v>6926</v>
      </c>
      <c r="H100" s="62" t="s">
        <v>1027</v>
      </c>
      <c r="I100" s="62"/>
      <c r="J100" s="48"/>
      <c r="K100" s="48"/>
    </row>
    <row r="101" spans="1:11" ht="16.5">
      <c r="A101" s="75">
        <v>41098</v>
      </c>
      <c r="B101" s="78">
        <v>41098</v>
      </c>
      <c r="C101" s="82">
        <v>10330</v>
      </c>
      <c r="D101" s="6">
        <v>2134356</v>
      </c>
      <c r="E101" s="6" t="s">
        <v>6928</v>
      </c>
      <c r="F101" s="6" t="s">
        <v>6930</v>
      </c>
      <c r="G101" s="6" t="s">
        <v>6932</v>
      </c>
      <c r="H101" s="62" t="s">
        <v>1028</v>
      </c>
      <c r="I101" s="62"/>
      <c r="J101" s="48"/>
      <c r="K101" s="48"/>
    </row>
    <row r="102" spans="1:11" ht="16.5">
      <c r="A102" s="75">
        <v>41099</v>
      </c>
      <c r="B102" s="78">
        <v>41099</v>
      </c>
      <c r="C102" s="82">
        <v>10335</v>
      </c>
      <c r="D102" s="6">
        <v>2162639</v>
      </c>
      <c r="E102" s="6" t="s">
        <v>6934</v>
      </c>
      <c r="F102" s="6" t="s">
        <v>6936</v>
      </c>
      <c r="G102" s="6" t="s">
        <v>6938</v>
      </c>
      <c r="H102" s="62" t="s">
        <v>1029</v>
      </c>
      <c r="I102" s="62"/>
      <c r="J102" s="48"/>
      <c r="K102" s="48"/>
    </row>
    <row r="103" spans="1:11" ht="16.5">
      <c r="A103" s="75">
        <v>41100</v>
      </c>
      <c r="B103" s="78">
        <v>41100</v>
      </c>
      <c r="C103" s="82">
        <v>10350</v>
      </c>
      <c r="D103" s="6">
        <v>2219322</v>
      </c>
      <c r="E103" s="6" t="s">
        <v>6940</v>
      </c>
      <c r="F103" s="6" t="s">
        <v>6942</v>
      </c>
      <c r="G103" s="6" t="s">
        <v>6944</v>
      </c>
      <c r="H103" s="62" t="s">
        <v>1030</v>
      </c>
      <c r="I103" s="62"/>
      <c r="J103" s="48"/>
      <c r="K103" s="48"/>
    </row>
    <row r="104" spans="1:9" s="48" customFormat="1" ht="16.5">
      <c r="A104" s="75">
        <v>42001</v>
      </c>
      <c r="B104" s="78">
        <v>42001</v>
      </c>
      <c r="C104" s="82">
        <v>10004</v>
      </c>
      <c r="D104" s="6">
        <v>36787</v>
      </c>
      <c r="E104" s="6" t="s">
        <v>6946</v>
      </c>
      <c r="F104" s="6" t="s">
        <v>6948</v>
      </c>
      <c r="G104" s="6" t="s">
        <v>6950</v>
      </c>
      <c r="H104" s="45" t="s">
        <v>1755</v>
      </c>
      <c r="I104" s="75"/>
    </row>
    <row r="105" spans="1:9" s="48" customFormat="1" ht="16.5">
      <c r="A105" s="75">
        <v>42002</v>
      </c>
      <c r="B105" s="78">
        <v>42002</v>
      </c>
      <c r="C105" s="82">
        <v>10004</v>
      </c>
      <c r="D105" s="6">
        <v>47027</v>
      </c>
      <c r="E105" s="6" t="s">
        <v>6952</v>
      </c>
      <c r="F105" s="6" t="s">
        <v>6954</v>
      </c>
      <c r="G105" s="6" t="s">
        <v>6956</v>
      </c>
      <c r="H105" s="45" t="s">
        <v>1756</v>
      </c>
      <c r="I105" s="75"/>
    </row>
    <row r="106" spans="1:9" s="48" customFormat="1" ht="16.5">
      <c r="A106" s="75">
        <v>42003</v>
      </c>
      <c r="B106" s="78">
        <v>42003</v>
      </c>
      <c r="C106" s="82">
        <v>10005</v>
      </c>
      <c r="D106" s="6">
        <v>55571</v>
      </c>
      <c r="E106" s="6" t="s">
        <v>6958</v>
      </c>
      <c r="F106" s="6" t="s">
        <v>6960</v>
      </c>
      <c r="G106" s="6" t="s">
        <v>6962</v>
      </c>
      <c r="H106" s="45" t="s">
        <v>1757</v>
      </c>
      <c r="I106" s="75"/>
    </row>
    <row r="107" spans="1:9" s="48" customFormat="1" ht="16.5">
      <c r="A107" s="75">
        <v>42004</v>
      </c>
      <c r="B107" s="78">
        <v>42004</v>
      </c>
      <c r="C107" s="82">
        <v>10005</v>
      </c>
      <c r="D107" s="6">
        <v>64564</v>
      </c>
      <c r="E107" s="6" t="s">
        <v>6964</v>
      </c>
      <c r="F107" s="6" t="s">
        <v>6966</v>
      </c>
      <c r="G107" s="6" t="s">
        <v>6968</v>
      </c>
      <c r="H107" s="45" t="s">
        <v>1758</v>
      </c>
      <c r="I107" s="75"/>
    </row>
    <row r="108" spans="1:9" s="48" customFormat="1" ht="16.5">
      <c r="A108" s="75">
        <v>42005</v>
      </c>
      <c r="B108" s="78">
        <v>42005</v>
      </c>
      <c r="C108" s="82">
        <v>10006</v>
      </c>
      <c r="D108" s="6">
        <v>76152</v>
      </c>
      <c r="E108" s="6" t="s">
        <v>6970</v>
      </c>
      <c r="F108" s="6" t="s">
        <v>6972</v>
      </c>
      <c r="G108" s="6" t="s">
        <v>6974</v>
      </c>
      <c r="H108" s="45" t="s">
        <v>1759</v>
      </c>
      <c r="I108" s="75"/>
    </row>
    <row r="109" spans="1:9" s="48" customFormat="1" ht="16.5">
      <c r="A109" s="75">
        <v>42006</v>
      </c>
      <c r="B109" s="78">
        <v>42006</v>
      </c>
      <c r="C109" s="82">
        <v>10006</v>
      </c>
      <c r="D109" s="6">
        <v>81612</v>
      </c>
      <c r="E109" s="6" t="s">
        <v>6976</v>
      </c>
      <c r="F109" s="6" t="s">
        <v>6978</v>
      </c>
      <c r="G109" s="6" t="s">
        <v>6980</v>
      </c>
      <c r="H109" s="45" t="s">
        <v>1760</v>
      </c>
      <c r="I109" s="75"/>
    </row>
    <row r="110" spans="1:9" s="48" customFormat="1" ht="16.5">
      <c r="A110" s="75">
        <v>42007</v>
      </c>
      <c r="B110" s="78">
        <v>42007</v>
      </c>
      <c r="C110" s="82">
        <v>10007</v>
      </c>
      <c r="D110" s="6">
        <v>91068</v>
      </c>
      <c r="E110" s="6" t="s">
        <v>6982</v>
      </c>
      <c r="F110" s="6" t="s">
        <v>6984</v>
      </c>
      <c r="G110" s="6" t="s">
        <v>6986</v>
      </c>
      <c r="H110" s="45" t="s">
        <v>1761</v>
      </c>
      <c r="I110" s="75"/>
    </row>
    <row r="111" spans="1:9" s="48" customFormat="1" ht="16.5">
      <c r="A111" s="75">
        <v>42008</v>
      </c>
      <c r="B111" s="78">
        <v>42008</v>
      </c>
      <c r="C111" s="82">
        <v>10007</v>
      </c>
      <c r="D111" s="6">
        <v>100901</v>
      </c>
      <c r="E111" s="6" t="s">
        <v>6988</v>
      </c>
      <c r="F111" s="6" t="s">
        <v>6990</v>
      </c>
      <c r="G111" s="6" t="s">
        <v>6992</v>
      </c>
      <c r="H111" s="45" t="s">
        <v>1762</v>
      </c>
      <c r="I111" s="75"/>
    </row>
    <row r="112" spans="1:9" s="48" customFormat="1" ht="16.5">
      <c r="A112" s="75">
        <v>42009</v>
      </c>
      <c r="B112" s="78">
        <v>42009</v>
      </c>
      <c r="C112" s="82">
        <v>10008</v>
      </c>
      <c r="D112" s="6">
        <v>104639</v>
      </c>
      <c r="E112" s="6" t="s">
        <v>6994</v>
      </c>
      <c r="F112" s="6" t="s">
        <v>6996</v>
      </c>
      <c r="G112" s="6" t="s">
        <v>6998</v>
      </c>
      <c r="H112" s="45" t="s">
        <v>1763</v>
      </c>
      <c r="I112" s="75"/>
    </row>
    <row r="113" spans="1:9" s="48" customFormat="1" ht="16.5">
      <c r="A113" s="75">
        <v>42010</v>
      </c>
      <c r="B113" s="78">
        <v>42010</v>
      </c>
      <c r="C113" s="82">
        <v>10010</v>
      </c>
      <c r="D113" s="6">
        <v>127986</v>
      </c>
      <c r="E113" s="6" t="s">
        <v>7000</v>
      </c>
      <c r="F113" s="6" t="s">
        <v>7002</v>
      </c>
      <c r="G113" s="6" t="s">
        <v>7004</v>
      </c>
      <c r="H113" s="45" t="s">
        <v>1764</v>
      </c>
      <c r="I113" s="75"/>
    </row>
    <row r="114" spans="1:9" s="48" customFormat="1" ht="16.5">
      <c r="A114" s="75">
        <v>42011</v>
      </c>
      <c r="B114" s="78">
        <v>42011</v>
      </c>
      <c r="C114" s="82">
        <v>10012</v>
      </c>
      <c r="D114" s="6">
        <v>132671</v>
      </c>
      <c r="E114" s="6" t="s">
        <v>7006</v>
      </c>
      <c r="F114" s="6" t="s">
        <v>7008</v>
      </c>
      <c r="G114" s="6" t="s">
        <v>7010</v>
      </c>
      <c r="H114" s="45" t="s">
        <v>1765</v>
      </c>
      <c r="I114" s="75"/>
    </row>
    <row r="115" spans="1:9" s="48" customFormat="1" ht="16.5">
      <c r="A115" s="75">
        <v>42012</v>
      </c>
      <c r="B115" s="78">
        <v>42012</v>
      </c>
      <c r="C115" s="82">
        <v>10014</v>
      </c>
      <c r="D115" s="6">
        <v>138068</v>
      </c>
      <c r="E115" s="6" t="s">
        <v>7012</v>
      </c>
      <c r="F115" s="6" t="s">
        <v>7014</v>
      </c>
      <c r="G115" s="6" t="s">
        <v>7016</v>
      </c>
      <c r="H115" s="45" t="s">
        <v>1766</v>
      </c>
      <c r="I115" s="75"/>
    </row>
    <row r="116" spans="1:9" s="48" customFormat="1" ht="16.5">
      <c r="A116" s="75">
        <v>42013</v>
      </c>
      <c r="B116" s="78">
        <v>42013</v>
      </c>
      <c r="C116" s="82">
        <v>10016</v>
      </c>
      <c r="D116" s="6">
        <v>148671</v>
      </c>
      <c r="E116" s="6" t="s">
        <v>7018</v>
      </c>
      <c r="F116" s="6" t="s">
        <v>7020</v>
      </c>
      <c r="G116" s="6" t="s">
        <v>7022</v>
      </c>
      <c r="H116" s="45" t="s">
        <v>1767</v>
      </c>
      <c r="I116" s="75"/>
    </row>
    <row r="117" spans="1:9" s="48" customFormat="1" ht="16.5">
      <c r="A117" s="75">
        <v>42014</v>
      </c>
      <c r="B117" s="78">
        <v>42014</v>
      </c>
      <c r="C117" s="82">
        <v>10018</v>
      </c>
      <c r="D117" s="6">
        <v>158902</v>
      </c>
      <c r="E117" s="6" t="s">
        <v>7024</v>
      </c>
      <c r="F117" s="6" t="s">
        <v>7026</v>
      </c>
      <c r="G117" s="6" t="s">
        <v>7028</v>
      </c>
      <c r="H117" s="45" t="s">
        <v>1768</v>
      </c>
      <c r="I117" s="75"/>
    </row>
    <row r="118" spans="1:9" s="48" customFormat="1" ht="16.5">
      <c r="A118" s="75">
        <v>42015</v>
      </c>
      <c r="B118" s="78">
        <v>42015</v>
      </c>
      <c r="C118" s="82">
        <v>10020</v>
      </c>
      <c r="D118" s="6">
        <v>170051</v>
      </c>
      <c r="E118" s="6" t="s">
        <v>7030</v>
      </c>
      <c r="F118" s="6" t="s">
        <v>7032</v>
      </c>
      <c r="G118" s="6" t="s">
        <v>7034</v>
      </c>
      <c r="H118" s="45" t="s">
        <v>1769</v>
      </c>
      <c r="I118" s="75"/>
    </row>
    <row r="119" spans="1:9" s="48" customFormat="1" ht="16.5">
      <c r="A119" s="75">
        <v>42016</v>
      </c>
      <c r="B119" s="78">
        <v>42016</v>
      </c>
      <c r="C119" s="82">
        <v>10022</v>
      </c>
      <c r="D119" s="6">
        <v>185976</v>
      </c>
      <c r="E119" s="6" t="s">
        <v>7036</v>
      </c>
      <c r="F119" s="6" t="s">
        <v>7038</v>
      </c>
      <c r="G119" s="6" t="s">
        <v>7040</v>
      </c>
      <c r="H119" s="45" t="s">
        <v>1770</v>
      </c>
      <c r="I119" s="75"/>
    </row>
    <row r="120" spans="1:9" s="48" customFormat="1" ht="16.5">
      <c r="A120" s="75">
        <v>42017</v>
      </c>
      <c r="B120" s="78">
        <v>42017</v>
      </c>
      <c r="C120" s="82">
        <v>10024</v>
      </c>
      <c r="D120" s="6">
        <v>192948</v>
      </c>
      <c r="E120" s="6" t="s">
        <v>7042</v>
      </c>
      <c r="F120" s="6" t="s">
        <v>7044</v>
      </c>
      <c r="G120" s="6" t="s">
        <v>7046</v>
      </c>
      <c r="H120" s="45" t="s">
        <v>1771</v>
      </c>
      <c r="I120" s="75"/>
    </row>
    <row r="121" spans="1:9" s="48" customFormat="1" ht="16.5">
      <c r="A121" s="75">
        <v>42018</v>
      </c>
      <c r="B121" s="78">
        <v>42018</v>
      </c>
      <c r="C121" s="82">
        <v>10026</v>
      </c>
      <c r="D121" s="6">
        <v>203622</v>
      </c>
      <c r="E121" s="6" t="s">
        <v>7048</v>
      </c>
      <c r="F121" s="6" t="s">
        <v>7050</v>
      </c>
      <c r="G121" s="6" t="s">
        <v>7052</v>
      </c>
      <c r="H121" s="45" t="s">
        <v>1772</v>
      </c>
      <c r="I121" s="75"/>
    </row>
    <row r="122" spans="1:9" s="48" customFormat="1" ht="16.5">
      <c r="A122" s="75">
        <v>42019</v>
      </c>
      <c r="B122" s="78">
        <v>42019</v>
      </c>
      <c r="C122" s="82">
        <v>10028</v>
      </c>
      <c r="D122" s="6">
        <v>210345</v>
      </c>
      <c r="E122" s="6" t="s">
        <v>7054</v>
      </c>
      <c r="F122" s="6" t="s">
        <v>7056</v>
      </c>
      <c r="G122" s="6" t="s">
        <v>7058</v>
      </c>
      <c r="H122" s="45" t="s">
        <v>1773</v>
      </c>
      <c r="I122" s="75"/>
    </row>
    <row r="123" spans="1:9" s="48" customFormat="1" ht="16.5">
      <c r="A123" s="75">
        <v>42020</v>
      </c>
      <c r="B123" s="78">
        <v>42020</v>
      </c>
      <c r="C123" s="82">
        <v>10030</v>
      </c>
      <c r="D123" s="6">
        <v>222771</v>
      </c>
      <c r="E123" s="6" t="s">
        <v>7060</v>
      </c>
      <c r="F123" s="6" t="s">
        <v>7062</v>
      </c>
      <c r="G123" s="6" t="s">
        <v>7064</v>
      </c>
      <c r="H123" s="45" t="s">
        <v>1774</v>
      </c>
      <c r="I123" s="75"/>
    </row>
    <row r="124" spans="1:9" s="48" customFormat="1" ht="16.5">
      <c r="A124" s="75">
        <v>42021</v>
      </c>
      <c r="B124" s="78">
        <v>42021</v>
      </c>
      <c r="C124" s="82">
        <v>10032</v>
      </c>
      <c r="D124" s="6">
        <v>232506</v>
      </c>
      <c r="E124" s="6" t="s">
        <v>7066</v>
      </c>
      <c r="F124" s="6" t="s">
        <v>7068</v>
      </c>
      <c r="G124" s="6" t="s">
        <v>7070</v>
      </c>
      <c r="H124" s="45" t="s">
        <v>1775</v>
      </c>
      <c r="I124" s="75"/>
    </row>
    <row r="125" spans="1:9" s="48" customFormat="1" ht="16.5">
      <c r="A125" s="75">
        <v>42022</v>
      </c>
      <c r="B125" s="78">
        <v>42022</v>
      </c>
      <c r="C125" s="82">
        <v>10034</v>
      </c>
      <c r="D125" s="6">
        <v>242135</v>
      </c>
      <c r="E125" s="6" t="s">
        <v>7072</v>
      </c>
      <c r="F125" s="6" t="s">
        <v>7074</v>
      </c>
      <c r="G125" s="6" t="s">
        <v>7076</v>
      </c>
      <c r="H125" s="45" t="s">
        <v>1776</v>
      </c>
      <c r="I125" s="75"/>
    </row>
    <row r="126" spans="1:9" s="48" customFormat="1" ht="16.5">
      <c r="A126" s="75">
        <v>42023</v>
      </c>
      <c r="B126" s="78">
        <v>42023</v>
      </c>
      <c r="C126" s="82">
        <v>10036</v>
      </c>
      <c r="D126" s="6">
        <v>252986</v>
      </c>
      <c r="E126" s="6" t="s">
        <v>7078</v>
      </c>
      <c r="F126" s="6" t="s">
        <v>7080</v>
      </c>
      <c r="G126" s="6" t="s">
        <v>7082</v>
      </c>
      <c r="H126" s="45" t="s">
        <v>1777</v>
      </c>
      <c r="I126" s="75"/>
    </row>
    <row r="127" spans="1:9" s="48" customFormat="1" ht="16.5">
      <c r="A127" s="75">
        <v>42024</v>
      </c>
      <c r="B127" s="78">
        <v>42024</v>
      </c>
      <c r="C127" s="82">
        <v>10038</v>
      </c>
      <c r="D127" s="6">
        <v>247899</v>
      </c>
      <c r="E127" s="6" t="s">
        <v>7084</v>
      </c>
      <c r="F127" s="6" t="s">
        <v>7086</v>
      </c>
      <c r="G127" s="6" t="s">
        <v>7088</v>
      </c>
      <c r="H127" s="45" t="s">
        <v>1778</v>
      </c>
      <c r="I127" s="75"/>
    </row>
    <row r="128" spans="1:9" s="48" customFormat="1" ht="16.5">
      <c r="A128" s="75">
        <v>42025</v>
      </c>
      <c r="B128" s="78">
        <v>42025</v>
      </c>
      <c r="C128" s="82">
        <v>10040</v>
      </c>
      <c r="D128" s="6">
        <v>307278</v>
      </c>
      <c r="E128" s="6" t="s">
        <v>7090</v>
      </c>
      <c r="F128" s="6" t="s">
        <v>7092</v>
      </c>
      <c r="G128" s="6" t="s">
        <v>7094</v>
      </c>
      <c r="H128" s="45" t="s">
        <v>1779</v>
      </c>
      <c r="I128" s="75"/>
    </row>
    <row r="129" spans="1:9" s="48" customFormat="1" ht="16.5">
      <c r="A129" s="75">
        <v>42026</v>
      </c>
      <c r="B129" s="78">
        <v>42026</v>
      </c>
      <c r="C129" s="82">
        <v>10042</v>
      </c>
      <c r="D129" s="6">
        <v>324878</v>
      </c>
      <c r="E129" s="6" t="s">
        <v>7096</v>
      </c>
      <c r="F129" s="6" t="s">
        <v>7098</v>
      </c>
      <c r="G129" s="6" t="s">
        <v>7100</v>
      </c>
      <c r="H129" s="45" t="s">
        <v>1780</v>
      </c>
      <c r="I129" s="75"/>
    </row>
    <row r="130" spans="1:9" s="48" customFormat="1" ht="16.5">
      <c r="A130" s="75">
        <v>42027</v>
      </c>
      <c r="B130" s="78">
        <v>42027</v>
      </c>
      <c r="C130" s="82">
        <v>10044</v>
      </c>
      <c r="D130" s="6">
        <v>334740</v>
      </c>
      <c r="E130" s="6" t="s">
        <v>7102</v>
      </c>
      <c r="F130" s="6" t="s">
        <v>7104</v>
      </c>
      <c r="G130" s="6" t="s">
        <v>7106</v>
      </c>
      <c r="H130" s="45" t="s">
        <v>1781</v>
      </c>
      <c r="I130" s="75"/>
    </row>
    <row r="131" spans="1:9" s="48" customFormat="1" ht="16.5">
      <c r="A131" s="75">
        <v>42028</v>
      </c>
      <c r="B131" s="78">
        <v>42028</v>
      </c>
      <c r="C131" s="82">
        <v>10046</v>
      </c>
      <c r="D131" s="6">
        <v>351612</v>
      </c>
      <c r="E131" s="6" t="s">
        <v>7108</v>
      </c>
      <c r="F131" s="6" t="s">
        <v>7110</v>
      </c>
      <c r="G131" s="6" t="s">
        <v>7112</v>
      </c>
      <c r="H131" s="45" t="s">
        <v>1782</v>
      </c>
      <c r="I131" s="75"/>
    </row>
    <row r="132" spans="1:9" s="48" customFormat="1" ht="16.5">
      <c r="A132" s="75">
        <v>42029</v>
      </c>
      <c r="B132" s="78">
        <v>42029</v>
      </c>
      <c r="C132" s="82">
        <v>10048</v>
      </c>
      <c r="D132" s="6">
        <v>362222</v>
      </c>
      <c r="E132" s="6" t="s">
        <v>7114</v>
      </c>
      <c r="F132" s="6" t="s">
        <v>7116</v>
      </c>
      <c r="G132" s="6" t="s">
        <v>7118</v>
      </c>
      <c r="H132" s="45" t="s">
        <v>1783</v>
      </c>
      <c r="I132" s="75"/>
    </row>
    <row r="133" spans="1:9" s="48" customFormat="1" ht="16.5">
      <c r="A133" s="75">
        <v>42030</v>
      </c>
      <c r="B133" s="78">
        <v>42030</v>
      </c>
      <c r="C133" s="82">
        <v>10050</v>
      </c>
      <c r="D133" s="6">
        <v>371704</v>
      </c>
      <c r="E133" s="6" t="s">
        <v>7120</v>
      </c>
      <c r="F133" s="6" t="s">
        <v>7122</v>
      </c>
      <c r="G133" s="6" t="s">
        <v>7124</v>
      </c>
      <c r="H133" s="45" t="s">
        <v>1784</v>
      </c>
      <c r="I133" s="75"/>
    </row>
    <row r="134" spans="1:9" s="48" customFormat="1" ht="16.5" customHeight="1">
      <c r="A134" s="75">
        <v>42031</v>
      </c>
      <c r="B134" s="78">
        <v>42031</v>
      </c>
      <c r="C134" s="82">
        <v>10055</v>
      </c>
      <c r="D134" s="6">
        <v>392119</v>
      </c>
      <c r="E134" s="6" t="s">
        <v>7126</v>
      </c>
      <c r="F134" s="6" t="s">
        <v>7128</v>
      </c>
      <c r="G134" s="6" t="s">
        <v>7130</v>
      </c>
      <c r="H134" s="45" t="s">
        <v>1785</v>
      </c>
      <c r="I134" s="75"/>
    </row>
    <row r="135" spans="1:9" s="48" customFormat="1" ht="15" customHeight="1">
      <c r="A135" s="75">
        <v>42032</v>
      </c>
      <c r="B135" s="78">
        <v>42032</v>
      </c>
      <c r="C135" s="82">
        <v>10060</v>
      </c>
      <c r="D135" s="6">
        <v>413632</v>
      </c>
      <c r="E135" s="6" t="s">
        <v>7132</v>
      </c>
      <c r="F135" s="6" t="s">
        <v>7134</v>
      </c>
      <c r="G135" s="6" t="s">
        <v>7136</v>
      </c>
      <c r="H135" s="45" t="s">
        <v>1786</v>
      </c>
      <c r="I135" s="75"/>
    </row>
    <row r="136" spans="1:9" s="48" customFormat="1" ht="16.5">
      <c r="A136" s="75">
        <v>42033</v>
      </c>
      <c r="B136" s="78">
        <v>42033</v>
      </c>
      <c r="C136" s="82">
        <v>10065</v>
      </c>
      <c r="D136" s="6">
        <v>431841</v>
      </c>
      <c r="E136" s="6" t="s">
        <v>7138</v>
      </c>
      <c r="F136" s="6" t="s">
        <v>7140</v>
      </c>
      <c r="G136" s="6" t="s">
        <v>7142</v>
      </c>
      <c r="H136" s="45" t="s">
        <v>1787</v>
      </c>
      <c r="I136" s="75"/>
    </row>
    <row r="137" spans="1:9" s="48" customFormat="1" ht="16.5">
      <c r="A137" s="75">
        <v>42034</v>
      </c>
      <c r="B137" s="78">
        <v>42034</v>
      </c>
      <c r="C137" s="82">
        <v>10070</v>
      </c>
      <c r="D137" s="6">
        <v>423260</v>
      </c>
      <c r="E137" s="6" t="s">
        <v>7144</v>
      </c>
      <c r="F137" s="6" t="s">
        <v>7146</v>
      </c>
      <c r="G137" s="6" t="s">
        <v>7148</v>
      </c>
      <c r="H137" s="45" t="s">
        <v>1788</v>
      </c>
      <c r="I137" s="75"/>
    </row>
    <row r="138" spans="1:9" s="48" customFormat="1" ht="16.5">
      <c r="A138" s="75">
        <v>42035</v>
      </c>
      <c r="B138" s="78">
        <v>42035</v>
      </c>
      <c r="C138" s="82">
        <v>10075</v>
      </c>
      <c r="D138" s="6">
        <v>491134</v>
      </c>
      <c r="E138" s="6" t="s">
        <v>7150</v>
      </c>
      <c r="F138" s="6" t="s">
        <v>7152</v>
      </c>
      <c r="G138" s="6" t="s">
        <v>7154</v>
      </c>
      <c r="H138" s="45" t="s">
        <v>1789</v>
      </c>
      <c r="I138" s="75"/>
    </row>
    <row r="139" spans="1:9" s="48" customFormat="1" ht="16.5">
      <c r="A139" s="75">
        <v>42036</v>
      </c>
      <c r="B139" s="78">
        <v>42036</v>
      </c>
      <c r="C139" s="82">
        <v>10080</v>
      </c>
      <c r="D139" s="6">
        <v>532195</v>
      </c>
      <c r="E139" s="6" t="s">
        <v>7156</v>
      </c>
      <c r="F139" s="6" t="s">
        <v>7158</v>
      </c>
      <c r="G139" s="6" t="s">
        <v>7160</v>
      </c>
      <c r="H139" s="45" t="s">
        <v>1790</v>
      </c>
      <c r="I139" s="75"/>
    </row>
    <row r="140" spans="1:9" s="48" customFormat="1" ht="16.5">
      <c r="A140" s="75">
        <v>42037</v>
      </c>
      <c r="B140" s="78">
        <v>42037</v>
      </c>
      <c r="C140" s="82">
        <v>10085</v>
      </c>
      <c r="D140" s="6">
        <v>564344</v>
      </c>
      <c r="E140" s="6" t="s">
        <v>7162</v>
      </c>
      <c r="F140" s="6" t="s">
        <v>7164</v>
      </c>
      <c r="G140" s="6" t="s">
        <v>7166</v>
      </c>
      <c r="H140" s="45" t="s">
        <v>1791</v>
      </c>
      <c r="I140" s="75"/>
    </row>
    <row r="141" spans="1:9" s="48" customFormat="1" ht="16.5">
      <c r="A141" s="75">
        <v>42038</v>
      </c>
      <c r="B141" s="78">
        <v>42038</v>
      </c>
      <c r="C141" s="82">
        <v>10090</v>
      </c>
      <c r="D141" s="6">
        <v>600937</v>
      </c>
      <c r="E141" s="6" t="s">
        <v>7168</v>
      </c>
      <c r="F141" s="6" t="s">
        <v>7170</v>
      </c>
      <c r="G141" s="6" t="s">
        <v>7172</v>
      </c>
      <c r="H141" s="45" t="s">
        <v>1792</v>
      </c>
      <c r="I141" s="75"/>
    </row>
    <row r="142" spans="1:9" s="48" customFormat="1" ht="16.5">
      <c r="A142" s="75">
        <v>42039</v>
      </c>
      <c r="B142" s="78">
        <v>42039</v>
      </c>
      <c r="C142" s="82">
        <v>10095</v>
      </c>
      <c r="D142" s="6">
        <v>633883</v>
      </c>
      <c r="E142" s="6" t="s">
        <v>7174</v>
      </c>
      <c r="F142" s="6" t="s">
        <v>7176</v>
      </c>
      <c r="G142" s="6" t="s">
        <v>7178</v>
      </c>
      <c r="H142" s="45" t="s">
        <v>1793</v>
      </c>
      <c r="I142" s="75"/>
    </row>
    <row r="143" spans="1:9" s="48" customFormat="1" ht="16.5">
      <c r="A143" s="75">
        <v>42040</v>
      </c>
      <c r="B143" s="78">
        <v>42040</v>
      </c>
      <c r="C143" s="82">
        <v>10100</v>
      </c>
      <c r="D143" s="6">
        <v>663943</v>
      </c>
      <c r="E143" s="6" t="s">
        <v>7180</v>
      </c>
      <c r="F143" s="6" t="s">
        <v>7182</v>
      </c>
      <c r="G143" s="6" t="s">
        <v>7184</v>
      </c>
      <c r="H143" s="45" t="s">
        <v>1794</v>
      </c>
      <c r="I143" s="75"/>
    </row>
    <row r="144" spans="1:9" s="48" customFormat="1" ht="16.5">
      <c r="A144" s="75">
        <v>42041</v>
      </c>
      <c r="B144" s="78">
        <v>42041</v>
      </c>
      <c r="C144" s="82">
        <v>10105</v>
      </c>
      <c r="D144" s="6">
        <v>699913</v>
      </c>
      <c r="E144" s="6" t="s">
        <v>7186</v>
      </c>
      <c r="F144" s="6" t="s">
        <v>7188</v>
      </c>
      <c r="G144" s="6" t="s">
        <v>7190</v>
      </c>
      <c r="H144" s="45" t="s">
        <v>1795</v>
      </c>
      <c r="I144" s="75"/>
    </row>
    <row r="145" spans="1:9" s="48" customFormat="1" ht="16.5">
      <c r="A145" s="75">
        <v>42042</v>
      </c>
      <c r="B145" s="78">
        <v>42042</v>
      </c>
      <c r="C145" s="82">
        <v>10110</v>
      </c>
      <c r="D145" s="6">
        <v>739057</v>
      </c>
      <c r="E145" s="6" t="s">
        <v>7192</v>
      </c>
      <c r="F145" s="6" t="s">
        <v>7194</v>
      </c>
      <c r="G145" s="6" t="s">
        <v>7196</v>
      </c>
      <c r="H145" s="45" t="s">
        <v>1796</v>
      </c>
      <c r="I145" s="75"/>
    </row>
    <row r="146" spans="1:9" s="48" customFormat="1" ht="16.5">
      <c r="A146" s="75">
        <v>42043</v>
      </c>
      <c r="B146" s="78">
        <v>42043</v>
      </c>
      <c r="C146" s="82">
        <v>10115</v>
      </c>
      <c r="D146" s="6">
        <v>758689</v>
      </c>
      <c r="E146" s="6" t="s">
        <v>7198</v>
      </c>
      <c r="F146" s="6" t="s">
        <v>7200</v>
      </c>
      <c r="G146" s="6" t="s">
        <v>7202</v>
      </c>
      <c r="H146" s="45" t="s">
        <v>1797</v>
      </c>
      <c r="I146" s="75"/>
    </row>
    <row r="147" spans="1:9" s="48" customFormat="1" ht="16.5">
      <c r="A147" s="75">
        <v>42044</v>
      </c>
      <c r="B147" s="78">
        <v>42044</v>
      </c>
      <c r="C147" s="82">
        <v>10120</v>
      </c>
      <c r="D147" s="6">
        <v>784855</v>
      </c>
      <c r="E147" s="6" t="s">
        <v>7204</v>
      </c>
      <c r="F147" s="6" t="s">
        <v>7206</v>
      </c>
      <c r="G147" s="6" t="s">
        <v>7208</v>
      </c>
      <c r="H147" s="45" t="s">
        <v>1798</v>
      </c>
      <c r="I147" s="75"/>
    </row>
    <row r="148" spans="1:9" s="48" customFormat="1" ht="16.5">
      <c r="A148" s="75">
        <v>42045</v>
      </c>
      <c r="B148" s="78">
        <v>42045</v>
      </c>
      <c r="C148" s="82">
        <v>10125</v>
      </c>
      <c r="D148" s="6">
        <v>837745</v>
      </c>
      <c r="E148" s="6" t="s">
        <v>7210</v>
      </c>
      <c r="F148" s="6" t="s">
        <v>7212</v>
      </c>
      <c r="G148" s="6" t="s">
        <v>7214</v>
      </c>
      <c r="H148" s="45" t="s">
        <v>1799</v>
      </c>
      <c r="I148" s="75"/>
    </row>
    <row r="149" spans="1:9" s="48" customFormat="1" ht="16.5">
      <c r="A149" s="75">
        <v>42046</v>
      </c>
      <c r="B149" s="78">
        <v>42046</v>
      </c>
      <c r="C149" s="82">
        <v>10130</v>
      </c>
      <c r="D149" s="6">
        <v>879988</v>
      </c>
      <c r="E149" s="6" t="s">
        <v>7216</v>
      </c>
      <c r="F149" s="6" t="s">
        <v>7218</v>
      </c>
      <c r="G149" s="6" t="s">
        <v>7220</v>
      </c>
      <c r="H149" s="45" t="s">
        <v>1800</v>
      </c>
      <c r="I149" s="75"/>
    </row>
    <row r="150" spans="1:9" s="48" customFormat="1" ht="16.5">
      <c r="A150" s="75">
        <v>42047</v>
      </c>
      <c r="B150" s="78">
        <v>42047</v>
      </c>
      <c r="C150" s="82">
        <v>10135</v>
      </c>
      <c r="D150" s="6">
        <v>912684</v>
      </c>
      <c r="E150" s="6" t="s">
        <v>7222</v>
      </c>
      <c r="F150" s="6" t="s">
        <v>7224</v>
      </c>
      <c r="G150" s="6" t="s">
        <v>7226</v>
      </c>
      <c r="H150" s="45" t="s">
        <v>1801</v>
      </c>
      <c r="I150" s="75"/>
    </row>
    <row r="151" spans="1:9" s="48" customFormat="1" ht="16.5">
      <c r="A151" s="75">
        <v>42048</v>
      </c>
      <c r="B151" s="78">
        <v>42048</v>
      </c>
      <c r="C151" s="82">
        <v>10140</v>
      </c>
      <c r="D151" s="6">
        <v>938974</v>
      </c>
      <c r="E151" s="6" t="s">
        <v>7228</v>
      </c>
      <c r="F151" s="6" t="s">
        <v>7230</v>
      </c>
      <c r="G151" s="6" t="s">
        <v>7232</v>
      </c>
      <c r="H151" s="45" t="s">
        <v>1802</v>
      </c>
      <c r="I151" s="75"/>
    </row>
    <row r="152" spans="1:9" s="48" customFormat="1" ht="16.5">
      <c r="A152" s="75">
        <v>42049</v>
      </c>
      <c r="B152" s="78">
        <v>42049</v>
      </c>
      <c r="C152" s="82">
        <v>10145</v>
      </c>
      <c r="D152" s="6">
        <v>966224</v>
      </c>
      <c r="E152" s="6" t="s">
        <v>7234</v>
      </c>
      <c r="F152" s="6" t="s">
        <v>7236</v>
      </c>
      <c r="G152" s="6" t="s">
        <v>7238</v>
      </c>
      <c r="H152" s="45" t="s">
        <v>1803</v>
      </c>
      <c r="I152" s="75"/>
    </row>
    <row r="153" spans="1:9" s="48" customFormat="1" ht="16.5">
      <c r="A153" s="75">
        <v>42050</v>
      </c>
      <c r="B153" s="78">
        <v>42050</v>
      </c>
      <c r="C153" s="82">
        <v>10150</v>
      </c>
      <c r="D153" s="6">
        <v>987264</v>
      </c>
      <c r="E153" s="6" t="s">
        <v>7240</v>
      </c>
      <c r="F153" s="6" t="s">
        <v>7242</v>
      </c>
      <c r="G153" s="6" t="s">
        <v>7244</v>
      </c>
      <c r="H153" s="45" t="s">
        <v>1804</v>
      </c>
      <c r="I153" s="75"/>
    </row>
    <row r="154" spans="1:9" s="48" customFormat="1" ht="16.5">
      <c r="A154" s="75">
        <v>42051</v>
      </c>
      <c r="B154" s="78">
        <v>42051</v>
      </c>
      <c r="C154" s="82">
        <v>10155</v>
      </c>
      <c r="D154" s="6">
        <v>1071529</v>
      </c>
      <c r="E154" s="6" t="s">
        <v>7246</v>
      </c>
      <c r="F154" s="6" t="s">
        <v>7248</v>
      </c>
      <c r="G154" s="6" t="s">
        <v>7250</v>
      </c>
      <c r="H154" s="45" t="s">
        <v>1805</v>
      </c>
      <c r="I154" s="75"/>
    </row>
    <row r="155" spans="1:9" s="48" customFormat="1" ht="16.5">
      <c r="A155" s="75">
        <v>42052</v>
      </c>
      <c r="B155" s="78">
        <v>42052</v>
      </c>
      <c r="C155" s="82">
        <v>10160</v>
      </c>
      <c r="D155" s="6">
        <v>1101967</v>
      </c>
      <c r="E155" s="6" t="s">
        <v>7252</v>
      </c>
      <c r="F155" s="6" t="s">
        <v>7254</v>
      </c>
      <c r="G155" s="6" t="s">
        <v>7256</v>
      </c>
      <c r="H155" s="45" t="s">
        <v>1806</v>
      </c>
      <c r="I155" s="75"/>
    </row>
    <row r="156" spans="1:9" s="48" customFormat="1" ht="16.5">
      <c r="A156" s="75">
        <v>42053</v>
      </c>
      <c r="B156" s="78">
        <v>42053</v>
      </c>
      <c r="C156" s="82">
        <v>10165</v>
      </c>
      <c r="D156" s="6">
        <v>1129452</v>
      </c>
      <c r="E156" s="6" t="s">
        <v>7258</v>
      </c>
      <c r="F156" s="6" t="s">
        <v>7260</v>
      </c>
      <c r="G156" s="6" t="s">
        <v>7262</v>
      </c>
      <c r="H156" s="45" t="s">
        <v>1807</v>
      </c>
      <c r="I156" s="75"/>
    </row>
    <row r="157" spans="1:9" s="48" customFormat="1" ht="16.5">
      <c r="A157" s="75">
        <v>42054</v>
      </c>
      <c r="B157" s="78">
        <v>42054</v>
      </c>
      <c r="C157" s="82">
        <v>10170</v>
      </c>
      <c r="D157" s="6">
        <v>1154906</v>
      </c>
      <c r="E157" s="6" t="s">
        <v>7264</v>
      </c>
      <c r="F157" s="6" t="s">
        <v>7266</v>
      </c>
      <c r="G157" s="6" t="s">
        <v>7268</v>
      </c>
      <c r="H157" s="45" t="s">
        <v>1808</v>
      </c>
      <c r="I157" s="75"/>
    </row>
    <row r="158" spans="1:9" s="48" customFormat="1" ht="16.5">
      <c r="A158" s="75">
        <v>42055</v>
      </c>
      <c r="B158" s="78">
        <v>42055</v>
      </c>
      <c r="C158" s="82">
        <v>10175</v>
      </c>
      <c r="D158" s="6">
        <v>1186001</v>
      </c>
      <c r="E158" s="6" t="s">
        <v>7270</v>
      </c>
      <c r="F158" s="6" t="s">
        <v>7272</v>
      </c>
      <c r="G158" s="6" t="s">
        <v>7274</v>
      </c>
      <c r="H158" s="45" t="s">
        <v>1809</v>
      </c>
      <c r="I158" s="75"/>
    </row>
    <row r="159" spans="1:9" s="48" customFormat="1" ht="16.5">
      <c r="A159" s="75">
        <v>42056</v>
      </c>
      <c r="B159" s="78">
        <v>42056</v>
      </c>
      <c r="C159" s="82">
        <v>10180</v>
      </c>
      <c r="D159" s="6">
        <v>1229009</v>
      </c>
      <c r="E159" s="6" t="s">
        <v>7276</v>
      </c>
      <c r="F159" s="6" t="s">
        <v>7278</v>
      </c>
      <c r="G159" s="6" t="s">
        <v>7280</v>
      </c>
      <c r="H159" s="45" t="s">
        <v>1810</v>
      </c>
      <c r="I159" s="75"/>
    </row>
    <row r="160" spans="1:9" s="48" customFormat="1" ht="16.5">
      <c r="A160" s="75">
        <v>42057</v>
      </c>
      <c r="B160" s="78">
        <v>42057</v>
      </c>
      <c r="C160" s="82">
        <v>10185</v>
      </c>
      <c r="D160" s="6">
        <v>1260221</v>
      </c>
      <c r="E160" s="6" t="s">
        <v>7282</v>
      </c>
      <c r="F160" s="6" t="s">
        <v>7284</v>
      </c>
      <c r="G160" s="6" t="s">
        <v>7286</v>
      </c>
      <c r="H160" s="45" t="s">
        <v>1811</v>
      </c>
      <c r="I160" s="75"/>
    </row>
    <row r="161" spans="1:9" s="48" customFormat="1" ht="16.5">
      <c r="A161" s="75">
        <v>42058</v>
      </c>
      <c r="B161" s="78">
        <v>42058</v>
      </c>
      <c r="C161" s="82">
        <v>10190</v>
      </c>
      <c r="D161" s="6">
        <v>1274651</v>
      </c>
      <c r="E161" s="6" t="s">
        <v>7288</v>
      </c>
      <c r="F161" s="6" t="s">
        <v>7290</v>
      </c>
      <c r="G161" s="6" t="s">
        <v>7292</v>
      </c>
      <c r="H161" s="45" t="s">
        <v>1812</v>
      </c>
      <c r="I161" s="75"/>
    </row>
    <row r="162" spans="1:9" s="48" customFormat="1" ht="16.5">
      <c r="A162" s="75">
        <v>42059</v>
      </c>
      <c r="B162" s="78">
        <v>42059</v>
      </c>
      <c r="C162" s="82">
        <v>10195</v>
      </c>
      <c r="D162" s="6">
        <v>1292768</v>
      </c>
      <c r="E162" s="6" t="s">
        <v>7294</v>
      </c>
      <c r="F162" s="6" t="s">
        <v>7296</v>
      </c>
      <c r="G162" s="6" t="s">
        <v>7298</v>
      </c>
      <c r="H162" s="45" t="s">
        <v>1813</v>
      </c>
      <c r="I162" s="75"/>
    </row>
    <row r="163" spans="1:9" s="48" customFormat="1" ht="16.5">
      <c r="A163" s="75">
        <v>42060</v>
      </c>
      <c r="B163" s="78">
        <v>42060</v>
      </c>
      <c r="C163" s="82">
        <v>10200</v>
      </c>
      <c r="D163" s="6">
        <v>1335271</v>
      </c>
      <c r="E163" s="6" t="s">
        <v>7300</v>
      </c>
      <c r="F163" s="6" t="s">
        <v>7302</v>
      </c>
      <c r="G163" s="6" t="s">
        <v>7304</v>
      </c>
      <c r="H163" s="45" t="s">
        <v>1814</v>
      </c>
      <c r="I163" s="75"/>
    </row>
    <row r="164" spans="1:9" s="48" customFormat="1" ht="16.5">
      <c r="A164" s="75">
        <v>42061</v>
      </c>
      <c r="B164" s="78">
        <v>42061</v>
      </c>
      <c r="C164" s="82">
        <v>10205</v>
      </c>
      <c r="D164" s="6">
        <v>1472557</v>
      </c>
      <c r="E164" s="6" t="s">
        <v>7306</v>
      </c>
      <c r="F164" s="6" t="s">
        <v>7308</v>
      </c>
      <c r="G164" s="6" t="s">
        <v>7310</v>
      </c>
      <c r="H164" s="45" t="s">
        <v>1815</v>
      </c>
      <c r="I164" s="75"/>
    </row>
    <row r="165" spans="1:9" s="48" customFormat="1" ht="16.5">
      <c r="A165" s="75">
        <v>42062</v>
      </c>
      <c r="B165" s="78">
        <v>42062</v>
      </c>
      <c r="C165" s="82">
        <v>10210</v>
      </c>
      <c r="D165" s="6">
        <v>1498353</v>
      </c>
      <c r="E165" s="6" t="s">
        <v>7312</v>
      </c>
      <c r="F165" s="6" t="s">
        <v>7314</v>
      </c>
      <c r="G165" s="6" t="s">
        <v>7316</v>
      </c>
      <c r="H165" s="45" t="s">
        <v>1816</v>
      </c>
      <c r="I165" s="75"/>
    </row>
    <row r="166" spans="1:9" s="48" customFormat="1" ht="16.5">
      <c r="A166" s="75">
        <v>42063</v>
      </c>
      <c r="B166" s="78">
        <v>42063</v>
      </c>
      <c r="C166" s="82">
        <v>10215</v>
      </c>
      <c r="D166" s="6">
        <v>1530011</v>
      </c>
      <c r="E166" s="6" t="s">
        <v>7318</v>
      </c>
      <c r="F166" s="6" t="s">
        <v>7320</v>
      </c>
      <c r="G166" s="6" t="s">
        <v>7322</v>
      </c>
      <c r="H166" s="45" t="s">
        <v>1817</v>
      </c>
      <c r="I166" s="75"/>
    </row>
    <row r="167" spans="1:9" s="48" customFormat="1" ht="16.5">
      <c r="A167" s="75">
        <v>42064</v>
      </c>
      <c r="B167" s="78">
        <v>42064</v>
      </c>
      <c r="C167" s="82">
        <v>10220</v>
      </c>
      <c r="D167" s="6">
        <v>1553162</v>
      </c>
      <c r="E167" s="6" t="s">
        <v>7324</v>
      </c>
      <c r="F167" s="6" t="s">
        <v>7326</v>
      </c>
      <c r="G167" s="6" t="s">
        <v>7328</v>
      </c>
      <c r="H167" s="45" t="s">
        <v>1818</v>
      </c>
      <c r="I167" s="75"/>
    </row>
    <row r="168" spans="1:9" s="48" customFormat="1" ht="16.5">
      <c r="A168" s="75">
        <v>42065</v>
      </c>
      <c r="B168" s="78">
        <v>42065</v>
      </c>
      <c r="C168" s="82">
        <v>10225</v>
      </c>
      <c r="D168" s="6">
        <v>1571102</v>
      </c>
      <c r="E168" s="6" t="s">
        <v>7330</v>
      </c>
      <c r="F168" s="6" t="s">
        <v>7332</v>
      </c>
      <c r="G168" s="6" t="s">
        <v>7334</v>
      </c>
      <c r="H168" s="45" t="s">
        <v>1819</v>
      </c>
      <c r="I168" s="75"/>
    </row>
    <row r="169" spans="1:9" s="48" customFormat="1" ht="16.5">
      <c r="A169" s="75">
        <v>42066</v>
      </c>
      <c r="B169" s="78">
        <v>42066</v>
      </c>
      <c r="C169" s="82">
        <v>10230</v>
      </c>
      <c r="D169" s="6">
        <v>1599830</v>
      </c>
      <c r="E169" s="6" t="s">
        <v>7336</v>
      </c>
      <c r="F169" s="6" t="s">
        <v>7338</v>
      </c>
      <c r="G169" s="6" t="s">
        <v>7340</v>
      </c>
      <c r="H169" s="45" t="s">
        <v>1820</v>
      </c>
      <c r="I169" s="75"/>
    </row>
    <row r="170" spans="1:9" s="48" customFormat="1" ht="16.5">
      <c r="A170" s="75">
        <v>42067</v>
      </c>
      <c r="B170" s="78">
        <v>42067</v>
      </c>
      <c r="C170" s="82">
        <v>10235</v>
      </c>
      <c r="D170" s="6">
        <v>1624745</v>
      </c>
      <c r="E170" s="6" t="s">
        <v>7342</v>
      </c>
      <c r="F170" s="6" t="s">
        <v>7344</v>
      </c>
      <c r="G170" s="6" t="s">
        <v>7346</v>
      </c>
      <c r="H170" s="45" t="s">
        <v>1821</v>
      </c>
      <c r="I170" s="75"/>
    </row>
    <row r="171" spans="1:9" s="48" customFormat="1" ht="16.5">
      <c r="A171" s="75">
        <v>42068</v>
      </c>
      <c r="B171" s="78">
        <v>42068</v>
      </c>
      <c r="C171" s="82">
        <v>10240</v>
      </c>
      <c r="D171" s="6">
        <v>1655117</v>
      </c>
      <c r="E171" s="6" t="s">
        <v>7348</v>
      </c>
      <c r="F171" s="6" t="s">
        <v>7350</v>
      </c>
      <c r="G171" s="6" t="s">
        <v>7352</v>
      </c>
      <c r="H171" s="45" t="s">
        <v>1822</v>
      </c>
      <c r="I171" s="75"/>
    </row>
    <row r="172" spans="1:9" s="48" customFormat="1" ht="16.5">
      <c r="A172" s="75">
        <v>42069</v>
      </c>
      <c r="B172" s="78">
        <v>42069</v>
      </c>
      <c r="C172" s="82">
        <v>10245</v>
      </c>
      <c r="D172" s="6">
        <v>1694600</v>
      </c>
      <c r="E172" s="6" t="s">
        <v>7354</v>
      </c>
      <c r="F172" s="6" t="s">
        <v>7356</v>
      </c>
      <c r="G172" s="6" t="s">
        <v>7358</v>
      </c>
      <c r="H172" s="45" t="s">
        <v>1823</v>
      </c>
      <c r="I172" s="75"/>
    </row>
    <row r="173" spans="1:9" s="48" customFormat="1" ht="16.5">
      <c r="A173" s="75">
        <v>42070</v>
      </c>
      <c r="B173" s="78">
        <v>42070</v>
      </c>
      <c r="C173" s="82">
        <v>10250</v>
      </c>
      <c r="D173" s="6">
        <v>1718451</v>
      </c>
      <c r="E173" s="6" t="s">
        <v>7360</v>
      </c>
      <c r="F173" s="6" t="s">
        <v>7362</v>
      </c>
      <c r="G173" s="6" t="s">
        <v>7364</v>
      </c>
      <c r="H173" s="45" t="s">
        <v>1824</v>
      </c>
      <c r="I173" s="75"/>
    </row>
    <row r="174" spans="1:9" s="48" customFormat="1" ht="16.5">
      <c r="A174" s="75">
        <v>42071</v>
      </c>
      <c r="B174" s="78">
        <v>42071</v>
      </c>
      <c r="C174" s="82">
        <v>10255</v>
      </c>
      <c r="D174" s="6">
        <v>1755833</v>
      </c>
      <c r="E174" s="6" t="s">
        <v>7366</v>
      </c>
      <c r="F174" s="6" t="s">
        <v>7368</v>
      </c>
      <c r="G174" s="6" t="s">
        <v>7370</v>
      </c>
      <c r="H174" s="45" t="s">
        <v>1825</v>
      </c>
      <c r="I174" s="75"/>
    </row>
    <row r="175" spans="1:9" s="48" customFormat="1" ht="16.5">
      <c r="A175" s="75">
        <v>42072</v>
      </c>
      <c r="B175" s="78">
        <v>42072</v>
      </c>
      <c r="C175" s="82">
        <v>10260</v>
      </c>
      <c r="D175" s="6">
        <v>1788142</v>
      </c>
      <c r="E175" s="6" t="s">
        <v>7372</v>
      </c>
      <c r="F175" s="6" t="s">
        <v>7374</v>
      </c>
      <c r="G175" s="6" t="s">
        <v>7376</v>
      </c>
      <c r="H175" s="45" t="s">
        <v>1826</v>
      </c>
      <c r="I175" s="75"/>
    </row>
    <row r="176" spans="1:9" s="48" customFormat="1" ht="16.5">
      <c r="A176" s="75">
        <v>42073</v>
      </c>
      <c r="B176" s="78">
        <v>42073</v>
      </c>
      <c r="C176" s="82">
        <v>10265</v>
      </c>
      <c r="D176" s="6">
        <v>1807456</v>
      </c>
      <c r="E176" s="6" t="s">
        <v>7378</v>
      </c>
      <c r="F176" s="6" t="s">
        <v>7380</v>
      </c>
      <c r="G176" s="6" t="s">
        <v>7382</v>
      </c>
      <c r="H176" s="45" t="s">
        <v>1827</v>
      </c>
      <c r="I176" s="75"/>
    </row>
    <row r="177" spans="1:9" s="48" customFormat="1" ht="16.5">
      <c r="A177" s="75">
        <v>42074</v>
      </c>
      <c r="B177" s="78">
        <v>42074</v>
      </c>
      <c r="C177" s="82">
        <v>10270</v>
      </c>
      <c r="D177" s="6">
        <v>1839626</v>
      </c>
      <c r="E177" s="6" t="s">
        <v>7384</v>
      </c>
      <c r="F177" s="6" t="s">
        <v>7386</v>
      </c>
      <c r="G177" s="6" t="s">
        <v>7388</v>
      </c>
      <c r="H177" s="45" t="s">
        <v>1828</v>
      </c>
      <c r="I177" s="75"/>
    </row>
    <row r="178" spans="1:9" s="48" customFormat="1" ht="16.5">
      <c r="A178" s="75">
        <v>42075</v>
      </c>
      <c r="B178" s="78">
        <v>42075</v>
      </c>
      <c r="C178" s="82">
        <v>10275</v>
      </c>
      <c r="D178" s="6">
        <v>1892115</v>
      </c>
      <c r="E178" s="6" t="s">
        <v>7390</v>
      </c>
      <c r="F178" s="6" t="s">
        <v>7392</v>
      </c>
      <c r="G178" s="6" t="s">
        <v>7394</v>
      </c>
      <c r="H178" s="45" t="s">
        <v>1829</v>
      </c>
      <c r="I178" s="75"/>
    </row>
    <row r="179" spans="1:9" s="48" customFormat="1" ht="16.5">
      <c r="A179" s="75">
        <v>42076</v>
      </c>
      <c r="B179" s="78">
        <v>42076</v>
      </c>
      <c r="C179" s="82">
        <v>10280</v>
      </c>
      <c r="D179" s="6">
        <v>1910341</v>
      </c>
      <c r="E179" s="6" t="s">
        <v>7396</v>
      </c>
      <c r="F179" s="6" t="s">
        <v>7398</v>
      </c>
      <c r="G179" s="6" t="s">
        <v>7400</v>
      </c>
      <c r="H179" s="45" t="s">
        <v>1830</v>
      </c>
      <c r="I179" s="75"/>
    </row>
    <row r="180" spans="1:9" s="48" customFormat="1" ht="16.5">
      <c r="A180" s="75">
        <v>42077</v>
      </c>
      <c r="B180" s="78">
        <v>42077</v>
      </c>
      <c r="C180" s="82">
        <v>10285</v>
      </c>
      <c r="D180" s="6">
        <v>1943811</v>
      </c>
      <c r="E180" s="6" t="s">
        <v>7402</v>
      </c>
      <c r="F180" s="6" t="s">
        <v>7404</v>
      </c>
      <c r="G180" s="6" t="s">
        <v>7406</v>
      </c>
      <c r="H180" s="45" t="s">
        <v>1831</v>
      </c>
      <c r="I180" s="75"/>
    </row>
    <row r="181" spans="1:9" s="48" customFormat="1" ht="16.5">
      <c r="A181" s="75">
        <v>42078</v>
      </c>
      <c r="B181" s="78">
        <v>42078</v>
      </c>
      <c r="C181" s="82">
        <v>10290</v>
      </c>
      <c r="D181" s="6">
        <v>1999266</v>
      </c>
      <c r="E181" s="6" t="s">
        <v>7408</v>
      </c>
      <c r="F181" s="6" t="s">
        <v>7410</v>
      </c>
      <c r="G181" s="6" t="s">
        <v>7412</v>
      </c>
      <c r="H181" s="45" t="s">
        <v>1832</v>
      </c>
      <c r="I181" s="75"/>
    </row>
    <row r="182" spans="1:9" s="48" customFormat="1" ht="16.5">
      <c r="A182" s="75">
        <v>42079</v>
      </c>
      <c r="B182" s="78">
        <v>42079</v>
      </c>
      <c r="C182" s="82">
        <v>10295</v>
      </c>
      <c r="D182" s="6">
        <v>2039391</v>
      </c>
      <c r="E182" s="6" t="s">
        <v>7414</v>
      </c>
      <c r="F182" s="6" t="s">
        <v>7416</v>
      </c>
      <c r="G182" s="6" t="s">
        <v>7418</v>
      </c>
      <c r="H182" s="45" t="s">
        <v>1833</v>
      </c>
      <c r="I182" s="75"/>
    </row>
    <row r="183" spans="1:9" s="48" customFormat="1" ht="16.5">
      <c r="A183" s="75">
        <v>42080</v>
      </c>
      <c r="B183" s="78">
        <v>42080</v>
      </c>
      <c r="C183" s="82">
        <v>10300</v>
      </c>
      <c r="D183" s="6">
        <v>2231493</v>
      </c>
      <c r="E183" s="6" t="s">
        <v>7420</v>
      </c>
      <c r="F183" s="6" t="s">
        <v>7422</v>
      </c>
      <c r="G183" s="6" t="s">
        <v>7424</v>
      </c>
      <c r="H183" s="45" t="s">
        <v>1834</v>
      </c>
      <c r="I183" s="75"/>
    </row>
    <row r="184" spans="1:9" s="48" customFormat="1" ht="16.5">
      <c r="A184" s="75">
        <v>42081</v>
      </c>
      <c r="B184" s="78">
        <v>42081</v>
      </c>
      <c r="C184" s="82">
        <v>10305</v>
      </c>
      <c r="D184" s="6">
        <v>2263041</v>
      </c>
      <c r="E184" s="6" t="s">
        <v>7426</v>
      </c>
      <c r="F184" s="6" t="s">
        <v>7428</v>
      </c>
      <c r="G184" s="6" t="s">
        <v>7430</v>
      </c>
      <c r="H184" s="45" t="s">
        <v>1835</v>
      </c>
      <c r="I184" s="75"/>
    </row>
    <row r="185" spans="1:9" s="48" customFormat="1" ht="16.5">
      <c r="A185" s="75">
        <v>42082</v>
      </c>
      <c r="B185" s="78">
        <v>42082</v>
      </c>
      <c r="C185" s="82">
        <v>10310</v>
      </c>
      <c r="D185" s="6">
        <v>2317074</v>
      </c>
      <c r="E185" s="6" t="s">
        <v>7432</v>
      </c>
      <c r="F185" s="6" t="s">
        <v>7434</v>
      </c>
      <c r="G185" s="6" t="s">
        <v>7436</v>
      </c>
      <c r="H185" s="45" t="s">
        <v>1836</v>
      </c>
      <c r="I185" s="75"/>
    </row>
    <row r="186" spans="1:9" s="48" customFormat="1" ht="16.5">
      <c r="A186" s="75">
        <v>42083</v>
      </c>
      <c r="B186" s="78">
        <v>42083</v>
      </c>
      <c r="C186" s="82">
        <v>10315</v>
      </c>
      <c r="D186" s="6">
        <v>2357162</v>
      </c>
      <c r="E186" s="6" t="s">
        <v>7438</v>
      </c>
      <c r="F186" s="6" t="s">
        <v>7440</v>
      </c>
      <c r="G186" s="6" t="s">
        <v>7442</v>
      </c>
      <c r="H186" s="45" t="s">
        <v>1837</v>
      </c>
      <c r="I186" s="75"/>
    </row>
    <row r="187" spans="1:9" s="48" customFormat="1" ht="16.5">
      <c r="A187" s="75">
        <v>42084</v>
      </c>
      <c r="B187" s="78">
        <v>42084</v>
      </c>
      <c r="C187" s="82">
        <v>10320</v>
      </c>
      <c r="D187" s="6">
        <v>2375923</v>
      </c>
      <c r="E187" s="6" t="s">
        <v>7444</v>
      </c>
      <c r="F187" s="6" t="s">
        <v>7446</v>
      </c>
      <c r="G187" s="6" t="s">
        <v>7448</v>
      </c>
      <c r="H187" s="45" t="s">
        <v>1838</v>
      </c>
      <c r="I187" s="75"/>
    </row>
    <row r="188" spans="1:9" s="48" customFormat="1" ht="16.5">
      <c r="A188" s="75">
        <v>42085</v>
      </c>
      <c r="B188" s="78">
        <v>42085</v>
      </c>
      <c r="C188" s="82">
        <v>10325</v>
      </c>
      <c r="D188" s="6">
        <v>2398500</v>
      </c>
      <c r="E188" s="6" t="s">
        <v>7450</v>
      </c>
      <c r="F188" s="6" t="s">
        <v>7452</v>
      </c>
      <c r="G188" s="6" t="s">
        <v>7454</v>
      </c>
      <c r="H188" s="45" t="s">
        <v>1839</v>
      </c>
      <c r="I188" s="75"/>
    </row>
    <row r="189" spans="1:9" s="48" customFormat="1" ht="16.5">
      <c r="A189" s="75">
        <v>42086</v>
      </c>
      <c r="B189" s="78">
        <v>42086</v>
      </c>
      <c r="C189" s="82">
        <v>10330</v>
      </c>
      <c r="D189" s="6">
        <v>2441371</v>
      </c>
      <c r="E189" s="6" t="s">
        <v>7456</v>
      </c>
      <c r="F189" s="6" t="s">
        <v>7458</v>
      </c>
      <c r="G189" s="6" t="s">
        <v>7460</v>
      </c>
      <c r="H189" s="45" t="s">
        <v>1840</v>
      </c>
      <c r="I189" s="75"/>
    </row>
    <row r="190" spans="1:9" s="48" customFormat="1" ht="16.5">
      <c r="A190" s="75">
        <v>42087</v>
      </c>
      <c r="B190" s="78">
        <v>42087</v>
      </c>
      <c r="C190" s="82">
        <v>10335</v>
      </c>
      <c r="D190" s="6">
        <v>2488795</v>
      </c>
      <c r="E190" s="6" t="s">
        <v>7462</v>
      </c>
      <c r="F190" s="6" t="s">
        <v>7464</v>
      </c>
      <c r="G190" s="6" t="s">
        <v>7466</v>
      </c>
      <c r="H190" s="45" t="s">
        <v>1841</v>
      </c>
      <c r="I190" s="75"/>
    </row>
    <row r="191" spans="1:9" s="48" customFormat="1" ht="16.5">
      <c r="A191" s="75">
        <v>42088</v>
      </c>
      <c r="B191" s="78">
        <v>42088</v>
      </c>
      <c r="C191" s="82">
        <v>10340</v>
      </c>
      <c r="D191" s="6">
        <v>2504265</v>
      </c>
      <c r="E191" s="6" t="s">
        <v>7468</v>
      </c>
      <c r="F191" s="6" t="s">
        <v>7470</v>
      </c>
      <c r="G191" s="6" t="s">
        <v>7472</v>
      </c>
      <c r="H191" s="45" t="s">
        <v>1842</v>
      </c>
      <c r="I191" s="75"/>
    </row>
    <row r="192" spans="1:9" s="48" customFormat="1" ht="16.5">
      <c r="A192" s="75">
        <v>42089</v>
      </c>
      <c r="B192" s="78">
        <v>42089</v>
      </c>
      <c r="C192" s="82">
        <v>10345</v>
      </c>
      <c r="D192" s="6">
        <v>2547816</v>
      </c>
      <c r="E192" s="6" t="s">
        <v>7474</v>
      </c>
      <c r="F192" s="6" t="s">
        <v>7476</v>
      </c>
      <c r="G192" s="6" t="s">
        <v>7478</v>
      </c>
      <c r="H192" s="45" t="s">
        <v>1843</v>
      </c>
      <c r="I192" s="75"/>
    </row>
    <row r="193" spans="1:9" s="48" customFormat="1" ht="16.5">
      <c r="A193" s="75">
        <v>42090</v>
      </c>
      <c r="B193" s="78">
        <v>42090</v>
      </c>
      <c r="C193" s="82">
        <v>10350</v>
      </c>
      <c r="D193" s="6">
        <v>2624747</v>
      </c>
      <c r="E193" s="6" t="s">
        <v>7480</v>
      </c>
      <c r="F193" s="6" t="s">
        <v>7482</v>
      </c>
      <c r="G193" s="6" t="s">
        <v>7484</v>
      </c>
      <c r="H193" s="45" t="s">
        <v>1844</v>
      </c>
      <c r="I193" s="75"/>
    </row>
    <row r="194" spans="1:9" s="48" customFormat="1" ht="16.5">
      <c r="A194" s="75">
        <v>42091</v>
      </c>
      <c r="B194" s="78">
        <v>42091</v>
      </c>
      <c r="C194" s="82">
        <v>10355</v>
      </c>
      <c r="D194" s="6">
        <v>2643793</v>
      </c>
      <c r="E194" s="6" t="s">
        <v>7486</v>
      </c>
      <c r="F194" s="6" t="s">
        <v>7488</v>
      </c>
      <c r="G194" s="6" t="s">
        <v>7490</v>
      </c>
      <c r="H194" s="45" t="s">
        <v>1845</v>
      </c>
      <c r="I194" s="75"/>
    </row>
    <row r="195" spans="1:9" s="48" customFormat="1" ht="16.5">
      <c r="A195" s="75">
        <v>42092</v>
      </c>
      <c r="B195" s="78">
        <v>42092</v>
      </c>
      <c r="C195" s="82">
        <v>10360</v>
      </c>
      <c r="D195" s="6">
        <v>2664593</v>
      </c>
      <c r="E195" s="6" t="s">
        <v>7492</v>
      </c>
      <c r="F195" s="6" t="s">
        <v>7494</v>
      </c>
      <c r="G195" s="6" t="s">
        <v>7496</v>
      </c>
      <c r="H195" s="45" t="s">
        <v>1846</v>
      </c>
      <c r="I195" s="75"/>
    </row>
    <row r="196" spans="1:9" s="48" customFormat="1" ht="16.5">
      <c r="A196" s="75">
        <v>42093</v>
      </c>
      <c r="B196" s="78">
        <v>42093</v>
      </c>
      <c r="C196" s="82">
        <v>10365</v>
      </c>
      <c r="D196" s="6">
        <v>2705394</v>
      </c>
      <c r="E196" s="6" t="s">
        <v>7498</v>
      </c>
      <c r="F196" s="6" t="s">
        <v>7500</v>
      </c>
      <c r="G196" s="6" t="s">
        <v>7502</v>
      </c>
      <c r="H196" s="45" t="s">
        <v>1847</v>
      </c>
      <c r="I196" s="75"/>
    </row>
    <row r="197" spans="1:9" s="48" customFormat="1" ht="16.5">
      <c r="A197" s="75">
        <v>42094</v>
      </c>
      <c r="B197" s="78">
        <v>42094</v>
      </c>
      <c r="C197" s="82">
        <v>10370</v>
      </c>
      <c r="D197" s="6">
        <v>2743548</v>
      </c>
      <c r="E197" s="6" t="s">
        <v>7504</v>
      </c>
      <c r="F197" s="6" t="s">
        <v>7506</v>
      </c>
      <c r="G197" s="6" t="s">
        <v>7508</v>
      </c>
      <c r="H197" s="45" t="s">
        <v>1848</v>
      </c>
      <c r="I197" s="75"/>
    </row>
    <row r="198" spans="1:9" s="48" customFormat="1" ht="16.5">
      <c r="A198" s="75">
        <v>42095</v>
      </c>
      <c r="B198" s="78">
        <v>42095</v>
      </c>
      <c r="C198" s="82">
        <v>10375</v>
      </c>
      <c r="D198" s="6">
        <v>2757448</v>
      </c>
      <c r="E198" s="6" t="s">
        <v>7510</v>
      </c>
      <c r="F198" s="6" t="s">
        <v>7512</v>
      </c>
      <c r="G198" s="6" t="s">
        <v>7514</v>
      </c>
      <c r="H198" s="45" t="s">
        <v>1849</v>
      </c>
      <c r="I198" s="75"/>
    </row>
    <row r="199" spans="1:9" s="48" customFormat="1" ht="16.5">
      <c r="A199" s="75">
        <v>42096</v>
      </c>
      <c r="B199" s="78">
        <v>42096</v>
      </c>
      <c r="C199" s="82">
        <v>10380</v>
      </c>
      <c r="D199" s="6">
        <v>2806872</v>
      </c>
      <c r="E199" s="6" t="s">
        <v>7516</v>
      </c>
      <c r="F199" s="6" t="s">
        <v>7518</v>
      </c>
      <c r="G199" s="6" t="s">
        <v>7520</v>
      </c>
      <c r="H199" s="45" t="s">
        <v>1850</v>
      </c>
      <c r="I199" s="75"/>
    </row>
    <row r="200" spans="1:9" s="48" customFormat="1" ht="16.5">
      <c r="A200" s="75">
        <v>42097</v>
      </c>
      <c r="B200" s="78">
        <v>42097</v>
      </c>
      <c r="C200" s="82">
        <v>10385</v>
      </c>
      <c r="D200" s="6">
        <v>2849571</v>
      </c>
      <c r="E200" s="6" t="s">
        <v>7522</v>
      </c>
      <c r="F200" s="6" t="s">
        <v>7524</v>
      </c>
      <c r="G200" s="6" t="s">
        <v>7526</v>
      </c>
      <c r="H200" s="45" t="s">
        <v>1851</v>
      </c>
      <c r="I200" s="75"/>
    </row>
    <row r="201" spans="1:9" s="48" customFormat="1" ht="16.5">
      <c r="A201" s="75">
        <v>42098</v>
      </c>
      <c r="B201" s="78">
        <v>42098</v>
      </c>
      <c r="C201" s="82">
        <v>10390</v>
      </c>
      <c r="D201" s="6">
        <v>2907510</v>
      </c>
      <c r="E201" s="6" t="s">
        <v>7528</v>
      </c>
      <c r="F201" s="6" t="s">
        <v>7530</v>
      </c>
      <c r="G201" s="6" t="s">
        <v>7532</v>
      </c>
      <c r="H201" s="45" t="s">
        <v>1852</v>
      </c>
      <c r="I201" s="75"/>
    </row>
    <row r="202" spans="1:9" s="48" customFormat="1" ht="16.5">
      <c r="A202" s="75">
        <v>42099</v>
      </c>
      <c r="B202" s="78">
        <v>42099</v>
      </c>
      <c r="C202" s="82">
        <v>10395</v>
      </c>
      <c r="D202" s="6">
        <v>2933846</v>
      </c>
      <c r="E202" s="6" t="s">
        <v>7534</v>
      </c>
      <c r="F202" s="6" t="s">
        <v>7536</v>
      </c>
      <c r="G202" s="6" t="s">
        <v>7538</v>
      </c>
      <c r="H202" s="45" t="s">
        <v>1853</v>
      </c>
      <c r="I202" s="75"/>
    </row>
    <row r="203" spans="1:9" s="48" customFormat="1" ht="16.5">
      <c r="A203" s="75">
        <v>42100</v>
      </c>
      <c r="B203" s="78">
        <v>42100</v>
      </c>
      <c r="C203" s="82">
        <v>10400</v>
      </c>
      <c r="D203" s="6">
        <v>2958774</v>
      </c>
      <c r="E203" s="6" t="s">
        <v>7540</v>
      </c>
      <c r="F203" s="6" t="s">
        <v>7542</v>
      </c>
      <c r="G203" s="6" t="s">
        <v>7544</v>
      </c>
      <c r="H203" s="45" t="s">
        <v>1854</v>
      </c>
      <c r="I203" s="75"/>
    </row>
    <row r="204" spans="1:9" s="48" customFormat="1" ht="16.5">
      <c r="A204" s="75">
        <v>43001</v>
      </c>
      <c r="B204" s="78">
        <v>43001</v>
      </c>
      <c r="C204" s="82">
        <v>1</v>
      </c>
      <c r="D204" s="6">
        <v>5305</v>
      </c>
      <c r="E204" s="6" t="s">
        <v>7546</v>
      </c>
      <c r="F204" s="6" t="s">
        <v>7548</v>
      </c>
      <c r="G204" s="6" t="s">
        <v>7550</v>
      </c>
      <c r="H204" s="45" t="s">
        <v>1855</v>
      </c>
      <c r="I204" s="75"/>
    </row>
    <row r="205" spans="1:9" s="48" customFormat="1" ht="16.5">
      <c r="A205" s="75">
        <v>43002</v>
      </c>
      <c r="B205" s="78">
        <v>43002</v>
      </c>
      <c r="C205" s="93">
        <v>1</v>
      </c>
      <c r="D205" s="6">
        <v>5305</v>
      </c>
      <c r="E205" s="6" t="s">
        <v>7552</v>
      </c>
      <c r="F205" s="6" t="s">
        <v>7554</v>
      </c>
      <c r="G205" s="6" t="s">
        <v>7556</v>
      </c>
      <c r="H205" s="45" t="s">
        <v>1856</v>
      </c>
      <c r="I205" s="75"/>
    </row>
    <row r="206" spans="1:9" s="48" customFormat="1" ht="16.5">
      <c r="A206" s="75">
        <v>43003</v>
      </c>
      <c r="B206" s="78">
        <v>43003</v>
      </c>
      <c r="C206" s="93">
        <v>1</v>
      </c>
      <c r="D206" s="6">
        <v>5305</v>
      </c>
      <c r="E206" s="6" t="s">
        <v>7558</v>
      </c>
      <c r="F206" s="6" t="s">
        <v>7560</v>
      </c>
      <c r="G206" s="6" t="s">
        <v>7562</v>
      </c>
      <c r="H206" s="45" t="s">
        <v>1857</v>
      </c>
      <c r="I206" s="75"/>
    </row>
    <row r="207" spans="1:9" s="48" customFormat="1" ht="16.5">
      <c r="A207" s="75">
        <v>43004</v>
      </c>
      <c r="B207" s="78">
        <v>43004</v>
      </c>
      <c r="C207" s="93">
        <v>1</v>
      </c>
      <c r="D207" s="6">
        <v>5305</v>
      </c>
      <c r="E207" s="6" t="s">
        <v>7564</v>
      </c>
      <c r="F207" s="6" t="s">
        <v>7566</v>
      </c>
      <c r="G207" s="6" t="s">
        <v>7568</v>
      </c>
      <c r="H207" s="45" t="s">
        <v>1858</v>
      </c>
      <c r="I207" s="75"/>
    </row>
    <row r="208" spans="1:9" s="48" customFormat="1" ht="16.5">
      <c r="A208" s="75">
        <v>43005</v>
      </c>
      <c r="B208" s="78">
        <v>43005</v>
      </c>
      <c r="C208" s="93">
        <v>1</v>
      </c>
      <c r="D208" s="6">
        <v>5305</v>
      </c>
      <c r="E208" s="6" t="s">
        <v>7570</v>
      </c>
      <c r="F208" s="6" t="s">
        <v>7572</v>
      </c>
      <c r="G208" s="6" t="s">
        <v>7574</v>
      </c>
      <c r="H208" s="45" t="s">
        <v>1859</v>
      </c>
      <c r="I208" s="75"/>
    </row>
    <row r="209" spans="1:9" s="48" customFormat="1" ht="16.5">
      <c r="A209" s="75">
        <v>43006</v>
      </c>
      <c r="B209" s="78">
        <v>43006</v>
      </c>
      <c r="C209" s="93">
        <v>1</v>
      </c>
      <c r="D209" s="6">
        <v>5305</v>
      </c>
      <c r="E209" s="6" t="s">
        <v>7576</v>
      </c>
      <c r="F209" s="6" t="s">
        <v>7578</v>
      </c>
      <c r="G209" s="6" t="s">
        <v>7580</v>
      </c>
      <c r="H209" s="45" t="s">
        <v>1860</v>
      </c>
      <c r="I209" s="75"/>
    </row>
    <row r="210" spans="1:9" s="48" customFormat="1" ht="16.5">
      <c r="A210" s="75">
        <v>43007</v>
      </c>
      <c r="B210" s="78">
        <v>43007</v>
      </c>
      <c r="C210" s="93">
        <v>1</v>
      </c>
      <c r="D210" s="6">
        <v>5305</v>
      </c>
      <c r="E210" s="6" t="s">
        <v>7582</v>
      </c>
      <c r="F210" s="6" t="s">
        <v>7584</v>
      </c>
      <c r="G210" s="6" t="s">
        <v>7586</v>
      </c>
      <c r="H210" s="45" t="s">
        <v>1861</v>
      </c>
      <c r="I210" s="75"/>
    </row>
    <row r="211" spans="1:9" s="48" customFormat="1" ht="16.5">
      <c r="A211" s="75">
        <v>43008</v>
      </c>
      <c r="B211" s="78">
        <v>43008</v>
      </c>
      <c r="C211" s="93">
        <v>1</v>
      </c>
      <c r="D211" s="6">
        <v>5440</v>
      </c>
      <c r="E211" s="6" t="s">
        <v>7588</v>
      </c>
      <c r="F211" s="6" t="s">
        <v>7590</v>
      </c>
      <c r="G211" s="6" t="s">
        <v>7592</v>
      </c>
      <c r="H211" s="45" t="s">
        <v>1862</v>
      </c>
      <c r="I211" s="75"/>
    </row>
    <row r="212" spans="1:9" s="48" customFormat="1" ht="16.5">
      <c r="A212" s="75">
        <v>43009</v>
      </c>
      <c r="B212" s="78">
        <v>43009</v>
      </c>
      <c r="C212" s="93">
        <v>1</v>
      </c>
      <c r="D212" s="6">
        <v>5440</v>
      </c>
      <c r="E212" s="6" t="s">
        <v>7594</v>
      </c>
      <c r="F212" s="6" t="s">
        <v>7596</v>
      </c>
      <c r="G212" s="6" t="s">
        <v>7598</v>
      </c>
      <c r="H212" s="45" t="s">
        <v>1863</v>
      </c>
      <c r="I212" s="75"/>
    </row>
    <row r="213" spans="1:9" s="48" customFormat="1" ht="16.5">
      <c r="A213" s="75">
        <v>43010</v>
      </c>
      <c r="B213" s="78">
        <v>43010</v>
      </c>
      <c r="C213" s="93">
        <v>1</v>
      </c>
      <c r="D213" s="6">
        <v>5440</v>
      </c>
      <c r="E213" s="6" t="s">
        <v>7600</v>
      </c>
      <c r="F213" s="6" t="s">
        <v>7602</v>
      </c>
      <c r="G213" s="6" t="s">
        <v>7604</v>
      </c>
      <c r="H213" s="45" t="s">
        <v>1864</v>
      </c>
      <c r="I213" s="75"/>
    </row>
    <row r="214" spans="1:9" s="48" customFormat="1" ht="16.5">
      <c r="A214" s="75">
        <v>43011</v>
      </c>
      <c r="B214" s="78">
        <v>43011</v>
      </c>
      <c r="C214" s="93">
        <v>1</v>
      </c>
      <c r="D214" s="6">
        <v>5440</v>
      </c>
      <c r="E214" s="6" t="s">
        <v>7606</v>
      </c>
      <c r="F214" s="6" t="s">
        <v>7608</v>
      </c>
      <c r="G214" s="6" t="s">
        <v>7610</v>
      </c>
      <c r="H214" s="45" t="s">
        <v>1865</v>
      </c>
      <c r="I214" s="75"/>
    </row>
    <row r="215" spans="1:9" s="48" customFormat="1" ht="16.5">
      <c r="A215" s="75">
        <v>43012</v>
      </c>
      <c r="B215" s="78">
        <v>43012</v>
      </c>
      <c r="C215" s="93">
        <v>1</v>
      </c>
      <c r="D215" s="6">
        <v>5440</v>
      </c>
      <c r="E215" s="6" t="s">
        <v>7612</v>
      </c>
      <c r="F215" s="6" t="s">
        <v>7614</v>
      </c>
      <c r="G215" s="6" t="s">
        <v>7616</v>
      </c>
      <c r="H215" s="45" t="s">
        <v>1866</v>
      </c>
      <c r="I215" s="75"/>
    </row>
    <row r="216" spans="1:9" s="48" customFormat="1" ht="16.5">
      <c r="A216" s="75">
        <v>43013</v>
      </c>
      <c r="B216" s="78">
        <v>43013</v>
      </c>
      <c r="C216" s="93">
        <v>1</v>
      </c>
      <c r="D216" s="6">
        <v>5440</v>
      </c>
      <c r="E216" s="6" t="s">
        <v>7618</v>
      </c>
      <c r="F216" s="6" t="s">
        <v>7620</v>
      </c>
      <c r="G216" s="6" t="s">
        <v>7622</v>
      </c>
      <c r="H216" s="45" t="s">
        <v>1867</v>
      </c>
      <c r="I216" s="75"/>
    </row>
    <row r="217" spans="1:9" s="48" customFormat="1" ht="16.5">
      <c r="A217" s="75">
        <v>43014</v>
      </c>
      <c r="B217" s="78">
        <v>43014</v>
      </c>
      <c r="C217" s="93">
        <v>1</v>
      </c>
      <c r="D217" s="6">
        <v>5440</v>
      </c>
      <c r="E217" s="6" t="s">
        <v>7624</v>
      </c>
      <c r="F217" s="6" t="s">
        <v>7626</v>
      </c>
      <c r="G217" s="6" t="s">
        <v>7628</v>
      </c>
      <c r="H217" s="45" t="s">
        <v>1868</v>
      </c>
      <c r="I217" s="75"/>
    </row>
    <row r="218" spans="1:9" s="48" customFormat="1" ht="16.5">
      <c r="A218" s="75">
        <v>43015</v>
      </c>
      <c r="B218" s="78">
        <v>43015</v>
      </c>
      <c r="C218" s="93">
        <v>1</v>
      </c>
      <c r="D218" s="6">
        <v>5440</v>
      </c>
      <c r="E218" s="6" t="s">
        <v>7630</v>
      </c>
      <c r="F218" s="6" t="s">
        <v>7632</v>
      </c>
      <c r="G218" s="6" t="s">
        <v>7634</v>
      </c>
      <c r="H218" s="45" t="s">
        <v>1869</v>
      </c>
      <c r="I218" s="75"/>
    </row>
    <row r="219" spans="1:9" s="48" customFormat="1" ht="16.5">
      <c r="A219" s="75">
        <v>43016</v>
      </c>
      <c r="B219" s="78">
        <v>43016</v>
      </c>
      <c r="C219" s="93">
        <v>1</v>
      </c>
      <c r="D219" s="6">
        <v>5610</v>
      </c>
      <c r="E219" s="6" t="s">
        <v>7636</v>
      </c>
      <c r="F219" s="6" t="s">
        <v>7638</v>
      </c>
      <c r="G219" s="6" t="s">
        <v>7640</v>
      </c>
      <c r="H219" s="45" t="s">
        <v>1870</v>
      </c>
      <c r="I219" s="75"/>
    </row>
    <row r="220" spans="1:9" s="48" customFormat="1" ht="16.5">
      <c r="A220" s="75">
        <v>43017</v>
      </c>
      <c r="B220" s="78">
        <v>43017</v>
      </c>
      <c r="C220" s="93">
        <v>1</v>
      </c>
      <c r="D220" s="6">
        <v>5610</v>
      </c>
      <c r="E220" s="6" t="s">
        <v>7642</v>
      </c>
      <c r="F220" s="6" t="s">
        <v>7644</v>
      </c>
      <c r="G220" s="6" t="s">
        <v>7646</v>
      </c>
      <c r="H220" s="45" t="s">
        <v>1871</v>
      </c>
      <c r="I220" s="75"/>
    </row>
    <row r="221" spans="1:9" s="48" customFormat="1" ht="16.5">
      <c r="A221" s="75">
        <v>43018</v>
      </c>
      <c r="B221" s="78">
        <v>43018</v>
      </c>
      <c r="C221" s="93">
        <v>1</v>
      </c>
      <c r="D221" s="6">
        <v>5610</v>
      </c>
      <c r="E221" s="6" t="s">
        <v>7648</v>
      </c>
      <c r="F221" s="6" t="s">
        <v>7650</v>
      </c>
      <c r="G221" s="6" t="s">
        <v>7652</v>
      </c>
      <c r="H221" s="45" t="s">
        <v>1872</v>
      </c>
      <c r="I221" s="75"/>
    </row>
    <row r="222" spans="1:9" s="48" customFormat="1" ht="16.5">
      <c r="A222" s="75">
        <v>43019</v>
      </c>
      <c r="B222" s="78">
        <v>43019</v>
      </c>
      <c r="C222" s="93">
        <v>1</v>
      </c>
      <c r="D222" s="6">
        <v>5610</v>
      </c>
      <c r="E222" s="6" t="s">
        <v>7654</v>
      </c>
      <c r="F222" s="6" t="s">
        <v>7656</v>
      </c>
      <c r="G222" s="6" t="s">
        <v>7658</v>
      </c>
      <c r="H222" s="45" t="s">
        <v>1873</v>
      </c>
      <c r="I222" s="75"/>
    </row>
    <row r="223" spans="1:9" s="48" customFormat="1" ht="16.5">
      <c r="A223" s="75">
        <v>43020</v>
      </c>
      <c r="B223" s="78">
        <v>43020</v>
      </c>
      <c r="C223" s="93">
        <v>1</v>
      </c>
      <c r="D223" s="6">
        <v>5663</v>
      </c>
      <c r="E223" s="6" t="s">
        <v>7660</v>
      </c>
      <c r="F223" s="6" t="s">
        <v>7662</v>
      </c>
      <c r="G223" s="6" t="s">
        <v>7664</v>
      </c>
      <c r="H223" s="45" t="s">
        <v>1874</v>
      </c>
      <c r="I223" s="75"/>
    </row>
    <row r="224" spans="1:9" s="48" customFormat="1" ht="16.5">
      <c r="A224" s="75">
        <v>43021</v>
      </c>
      <c r="B224" s="78">
        <v>43021</v>
      </c>
      <c r="C224" s="93">
        <v>1</v>
      </c>
      <c r="D224" s="6">
        <v>5663</v>
      </c>
      <c r="E224" s="6" t="s">
        <v>7666</v>
      </c>
      <c r="F224" s="6" t="s">
        <v>7668</v>
      </c>
      <c r="G224" s="6" t="s">
        <v>7670</v>
      </c>
      <c r="H224" s="45" t="s">
        <v>1875</v>
      </c>
      <c r="I224" s="75"/>
    </row>
    <row r="225" spans="1:9" s="48" customFormat="1" ht="16.5">
      <c r="A225" s="75">
        <v>43022</v>
      </c>
      <c r="B225" s="78">
        <v>43022</v>
      </c>
      <c r="C225" s="93">
        <v>1</v>
      </c>
      <c r="D225" s="6">
        <v>5663</v>
      </c>
      <c r="E225" s="6" t="s">
        <v>7672</v>
      </c>
      <c r="F225" s="6" t="s">
        <v>7674</v>
      </c>
      <c r="G225" s="6" t="s">
        <v>7676</v>
      </c>
      <c r="H225" s="45" t="s">
        <v>1876</v>
      </c>
      <c r="I225" s="75"/>
    </row>
    <row r="226" spans="1:9" s="48" customFormat="1" ht="16.5">
      <c r="A226" s="75">
        <v>43023</v>
      </c>
      <c r="B226" s="78">
        <v>43023</v>
      </c>
      <c r="C226" s="93">
        <v>1</v>
      </c>
      <c r="D226" s="6">
        <v>5663</v>
      </c>
      <c r="E226" s="6" t="s">
        <v>7678</v>
      </c>
      <c r="F226" s="6" t="s">
        <v>7680</v>
      </c>
      <c r="G226" s="6" t="s">
        <v>7682</v>
      </c>
      <c r="H226" s="45" t="s">
        <v>1877</v>
      </c>
      <c r="I226" s="75"/>
    </row>
    <row r="227" spans="1:9" s="48" customFormat="1" ht="16.5">
      <c r="A227" s="75">
        <v>43024</v>
      </c>
      <c r="B227" s="78">
        <v>43024</v>
      </c>
      <c r="C227" s="93">
        <v>1</v>
      </c>
      <c r="D227" s="6">
        <v>5663</v>
      </c>
      <c r="E227" s="6" t="s">
        <v>7684</v>
      </c>
      <c r="F227" s="6" t="s">
        <v>7686</v>
      </c>
      <c r="G227" s="6" t="s">
        <v>7688</v>
      </c>
      <c r="H227" s="45" t="s">
        <v>1878</v>
      </c>
      <c r="I227" s="75"/>
    </row>
    <row r="228" spans="1:9" s="48" customFormat="1" ht="16.5">
      <c r="A228" s="75">
        <v>43025</v>
      </c>
      <c r="B228" s="78">
        <v>43025</v>
      </c>
      <c r="C228" s="93">
        <v>1</v>
      </c>
      <c r="D228" s="6">
        <v>5663</v>
      </c>
      <c r="E228" s="6" t="s">
        <v>7690</v>
      </c>
      <c r="F228" s="6" t="s">
        <v>7692</v>
      </c>
      <c r="G228" s="6" t="s">
        <v>7694</v>
      </c>
      <c r="H228" s="45" t="s">
        <v>1879</v>
      </c>
      <c r="I228" s="75"/>
    </row>
    <row r="229" spans="1:9" s="48" customFormat="1" ht="16.5">
      <c r="A229" s="75">
        <v>43026</v>
      </c>
      <c r="B229" s="78">
        <v>43026</v>
      </c>
      <c r="C229" s="93">
        <v>1</v>
      </c>
      <c r="D229" s="6">
        <v>5663</v>
      </c>
      <c r="E229" s="6" t="s">
        <v>7696</v>
      </c>
      <c r="F229" s="6" t="s">
        <v>7698</v>
      </c>
      <c r="G229" s="6" t="s">
        <v>7700</v>
      </c>
      <c r="H229" s="45" t="s">
        <v>1880</v>
      </c>
      <c r="I229" s="75"/>
    </row>
    <row r="230" spans="1:9" s="48" customFormat="1" ht="16.5">
      <c r="A230" s="75">
        <v>43027</v>
      </c>
      <c r="B230" s="78">
        <v>43027</v>
      </c>
      <c r="C230" s="93">
        <v>1</v>
      </c>
      <c r="D230" s="6">
        <v>5663</v>
      </c>
      <c r="E230" s="6" t="s">
        <v>7702</v>
      </c>
      <c r="F230" s="6" t="s">
        <v>7704</v>
      </c>
      <c r="G230" s="6" t="s">
        <v>7706</v>
      </c>
      <c r="H230" s="45" t="s">
        <v>1881</v>
      </c>
      <c r="I230" s="75"/>
    </row>
    <row r="231" spans="1:9" s="48" customFormat="1" ht="16.5">
      <c r="A231" s="75">
        <v>43028</v>
      </c>
      <c r="B231" s="78">
        <v>43028</v>
      </c>
      <c r="C231" s="93">
        <v>1</v>
      </c>
      <c r="D231" s="6">
        <v>5663</v>
      </c>
      <c r="E231" s="6" t="s">
        <v>7708</v>
      </c>
      <c r="F231" s="6" t="s">
        <v>7710</v>
      </c>
      <c r="G231" s="6" t="s">
        <v>7712</v>
      </c>
      <c r="H231" s="45" t="s">
        <v>1882</v>
      </c>
      <c r="I231" s="75"/>
    </row>
    <row r="232" spans="1:9" s="48" customFormat="1" ht="16.5">
      <c r="A232" s="75">
        <v>43029</v>
      </c>
      <c r="B232" s="78">
        <v>43029</v>
      </c>
      <c r="C232" s="93">
        <v>1</v>
      </c>
      <c r="D232" s="6">
        <v>5663</v>
      </c>
      <c r="E232" s="6" t="s">
        <v>7714</v>
      </c>
      <c r="F232" s="6" t="s">
        <v>7716</v>
      </c>
      <c r="G232" s="6" t="s">
        <v>7718</v>
      </c>
      <c r="H232" s="45" t="s">
        <v>1883</v>
      </c>
      <c r="I232" s="75"/>
    </row>
    <row r="233" spans="1:9" s="48" customFormat="1" ht="16.5">
      <c r="A233" s="75">
        <v>43030</v>
      </c>
      <c r="B233" s="78">
        <v>43030</v>
      </c>
      <c r="C233" s="93">
        <v>1</v>
      </c>
      <c r="D233" s="6">
        <v>5663</v>
      </c>
      <c r="E233" s="6" t="s">
        <v>7720</v>
      </c>
      <c r="F233" s="6" t="s">
        <v>7722</v>
      </c>
      <c r="G233" s="6" t="s">
        <v>7724</v>
      </c>
      <c r="H233" s="45" t="s">
        <v>1884</v>
      </c>
      <c r="I233" s="75"/>
    </row>
    <row r="234" spans="1:9" s="48" customFormat="1" ht="16.5" customHeight="1">
      <c r="A234" s="75">
        <v>43031</v>
      </c>
      <c r="B234" s="78">
        <v>43031</v>
      </c>
      <c r="C234" s="82">
        <v>10105</v>
      </c>
      <c r="D234" s="6">
        <v>847764</v>
      </c>
      <c r="E234" s="6" t="s">
        <v>7726</v>
      </c>
      <c r="F234" s="6" t="s">
        <v>7728</v>
      </c>
      <c r="G234" s="6" t="s">
        <v>7730</v>
      </c>
      <c r="H234" s="45" t="s">
        <v>1885</v>
      </c>
      <c r="I234" s="75"/>
    </row>
    <row r="235" spans="1:9" s="48" customFormat="1" ht="15" customHeight="1">
      <c r="A235" s="75">
        <v>43032</v>
      </c>
      <c r="B235" s="78">
        <v>43032</v>
      </c>
      <c r="C235" s="82">
        <v>10110</v>
      </c>
      <c r="D235" s="6">
        <v>889662</v>
      </c>
      <c r="E235" s="6" t="s">
        <v>7732</v>
      </c>
      <c r="F235" s="6" t="s">
        <v>7734</v>
      </c>
      <c r="G235" s="6" t="s">
        <v>7736</v>
      </c>
      <c r="H235" s="45" t="s">
        <v>1886</v>
      </c>
      <c r="I235" s="75"/>
    </row>
    <row r="236" spans="1:9" s="48" customFormat="1" ht="16.5">
      <c r="A236" s="75">
        <v>43033</v>
      </c>
      <c r="B236" s="78">
        <v>43033</v>
      </c>
      <c r="C236" s="82">
        <v>10115</v>
      </c>
      <c r="D236" s="6">
        <v>920090</v>
      </c>
      <c r="E236" s="6" t="s">
        <v>7738</v>
      </c>
      <c r="F236" s="6" t="s">
        <v>7740</v>
      </c>
      <c r="G236" s="6" t="s">
        <v>7742</v>
      </c>
      <c r="H236" s="45" t="s">
        <v>1887</v>
      </c>
      <c r="I236" s="75"/>
    </row>
    <row r="237" spans="1:9" s="48" customFormat="1" ht="16.5">
      <c r="A237" s="75">
        <v>43034</v>
      </c>
      <c r="B237" s="78">
        <v>43034</v>
      </c>
      <c r="C237" s="82">
        <v>10120</v>
      </c>
      <c r="D237" s="6">
        <v>949034</v>
      </c>
      <c r="E237" s="6" t="s">
        <v>7744</v>
      </c>
      <c r="F237" s="6" t="s">
        <v>7746</v>
      </c>
      <c r="G237" s="6" t="s">
        <v>7748</v>
      </c>
      <c r="H237" s="45" t="s">
        <v>1888</v>
      </c>
      <c r="I237" s="75"/>
    </row>
    <row r="238" spans="1:9" s="48" customFormat="1" ht="16.5">
      <c r="A238" s="75">
        <v>43035</v>
      </c>
      <c r="B238" s="78">
        <v>43035</v>
      </c>
      <c r="C238" s="82">
        <v>10125</v>
      </c>
      <c r="D238" s="6">
        <v>984776</v>
      </c>
      <c r="E238" s="6" t="s">
        <v>7750</v>
      </c>
      <c r="F238" s="6" t="s">
        <v>7752</v>
      </c>
      <c r="G238" s="6" t="s">
        <v>7754</v>
      </c>
      <c r="H238" s="45" t="s">
        <v>1889</v>
      </c>
      <c r="I238" s="75"/>
    </row>
    <row r="239" spans="1:9" s="48" customFormat="1" ht="16.5">
      <c r="A239" s="75">
        <v>43036</v>
      </c>
      <c r="B239" s="78">
        <v>43036</v>
      </c>
      <c r="C239" s="82">
        <v>10130</v>
      </c>
      <c r="D239" s="6">
        <v>1014137</v>
      </c>
      <c r="E239" s="6" t="s">
        <v>7756</v>
      </c>
      <c r="F239" s="6" t="s">
        <v>7758</v>
      </c>
      <c r="G239" s="6" t="s">
        <v>7760</v>
      </c>
      <c r="H239" s="45" t="s">
        <v>1890</v>
      </c>
      <c r="I239" s="75"/>
    </row>
    <row r="240" spans="1:9" s="48" customFormat="1" ht="16.5">
      <c r="A240" s="75">
        <v>43037</v>
      </c>
      <c r="B240" s="78">
        <v>43037</v>
      </c>
      <c r="C240" s="82">
        <v>10135</v>
      </c>
      <c r="D240" s="6">
        <v>1034843</v>
      </c>
      <c r="E240" s="6" t="s">
        <v>7762</v>
      </c>
      <c r="F240" s="6" t="s">
        <v>7764</v>
      </c>
      <c r="G240" s="6" t="s">
        <v>7766</v>
      </c>
      <c r="H240" s="45" t="s">
        <v>1891</v>
      </c>
      <c r="I240" s="75"/>
    </row>
    <row r="241" spans="1:9" s="48" customFormat="1" ht="16.5">
      <c r="A241" s="75">
        <v>43038</v>
      </c>
      <c r="B241" s="78">
        <v>43038</v>
      </c>
      <c r="C241" s="82">
        <v>10140</v>
      </c>
      <c r="D241" s="6">
        <v>1063918</v>
      </c>
      <c r="E241" s="6" t="s">
        <v>7768</v>
      </c>
      <c r="F241" s="6" t="s">
        <v>7770</v>
      </c>
      <c r="G241" s="6" t="s">
        <v>7772</v>
      </c>
      <c r="H241" s="45" t="s">
        <v>1892</v>
      </c>
      <c r="I241" s="75"/>
    </row>
    <row r="242" spans="1:9" s="48" customFormat="1" ht="16.5">
      <c r="A242" s="75">
        <v>43039</v>
      </c>
      <c r="B242" s="78">
        <v>43039</v>
      </c>
      <c r="C242" s="82">
        <v>10145</v>
      </c>
      <c r="D242" s="6">
        <v>1094082</v>
      </c>
      <c r="E242" s="6" t="s">
        <v>7774</v>
      </c>
      <c r="F242" s="6" t="s">
        <v>7776</v>
      </c>
      <c r="G242" s="6" t="s">
        <v>7778</v>
      </c>
      <c r="H242" s="45" t="s">
        <v>1893</v>
      </c>
      <c r="I242" s="75"/>
    </row>
    <row r="243" spans="1:9" s="48" customFormat="1" ht="16.5">
      <c r="A243" s="75">
        <v>43040</v>
      </c>
      <c r="B243" s="78">
        <v>43040</v>
      </c>
      <c r="C243" s="82">
        <v>10150</v>
      </c>
      <c r="D243" s="6">
        <v>1127357</v>
      </c>
      <c r="E243" s="6" t="s">
        <v>7780</v>
      </c>
      <c r="F243" s="6" t="s">
        <v>7782</v>
      </c>
      <c r="G243" s="6" t="s">
        <v>7784</v>
      </c>
      <c r="H243" s="45" t="s">
        <v>1894</v>
      </c>
      <c r="I243" s="75"/>
    </row>
    <row r="244" spans="1:9" s="48" customFormat="1" ht="16.5">
      <c r="A244" s="75">
        <v>43041</v>
      </c>
      <c r="B244" s="78">
        <v>43041</v>
      </c>
      <c r="C244" s="82">
        <v>10155</v>
      </c>
      <c r="D244" s="6">
        <v>1148397</v>
      </c>
      <c r="E244" s="6" t="s">
        <v>7786</v>
      </c>
      <c r="F244" s="6" t="s">
        <v>7788</v>
      </c>
      <c r="G244" s="6" t="s">
        <v>7790</v>
      </c>
      <c r="H244" s="45" t="s">
        <v>1895</v>
      </c>
      <c r="I244" s="75"/>
    </row>
    <row r="245" spans="1:9" s="48" customFormat="1" ht="16.5">
      <c r="A245" s="75">
        <v>43042</v>
      </c>
      <c r="B245" s="78">
        <v>43042</v>
      </c>
      <c r="C245" s="82">
        <v>10160</v>
      </c>
      <c r="D245" s="6">
        <v>1182292</v>
      </c>
      <c r="E245" s="6" t="s">
        <v>7792</v>
      </c>
      <c r="F245" s="6" t="s">
        <v>7794</v>
      </c>
      <c r="G245" s="6" t="s">
        <v>7796</v>
      </c>
      <c r="H245" s="45" t="s">
        <v>1896</v>
      </c>
      <c r="I245" s="75"/>
    </row>
    <row r="246" spans="1:9" s="48" customFormat="1" ht="16.5">
      <c r="A246" s="75">
        <v>43043</v>
      </c>
      <c r="B246" s="78">
        <v>43043</v>
      </c>
      <c r="C246" s="82">
        <v>10165</v>
      </c>
      <c r="D246" s="6">
        <v>1211958</v>
      </c>
      <c r="E246" s="6" t="s">
        <v>7798</v>
      </c>
      <c r="F246" s="6" t="s">
        <v>7800</v>
      </c>
      <c r="G246" s="6" t="s">
        <v>7802</v>
      </c>
      <c r="H246" s="45" t="s">
        <v>1897</v>
      </c>
      <c r="I246" s="75"/>
    </row>
    <row r="247" spans="1:9" s="48" customFormat="1" ht="16.5">
      <c r="A247" s="75">
        <v>43044</v>
      </c>
      <c r="B247" s="78">
        <v>43044</v>
      </c>
      <c r="C247" s="82">
        <v>10170</v>
      </c>
      <c r="D247" s="6">
        <v>1238057</v>
      </c>
      <c r="E247" s="6" t="s">
        <v>7804</v>
      </c>
      <c r="F247" s="6" t="s">
        <v>7806</v>
      </c>
      <c r="G247" s="6" t="s">
        <v>7808</v>
      </c>
      <c r="H247" s="45" t="s">
        <v>1898</v>
      </c>
      <c r="I247" s="75"/>
    </row>
    <row r="248" spans="1:9" s="48" customFormat="1" ht="16.5">
      <c r="A248" s="75">
        <v>43045</v>
      </c>
      <c r="B248" s="78">
        <v>43045</v>
      </c>
      <c r="C248" s="82">
        <v>10175</v>
      </c>
      <c r="D248" s="6">
        <v>1269486</v>
      </c>
      <c r="E248" s="6" t="s">
        <v>7810</v>
      </c>
      <c r="F248" s="6" t="s">
        <v>7812</v>
      </c>
      <c r="G248" s="6" t="s">
        <v>7814</v>
      </c>
      <c r="H248" s="45" t="s">
        <v>1899</v>
      </c>
      <c r="I248" s="75"/>
    </row>
    <row r="249" spans="1:9" s="48" customFormat="1" ht="16.5">
      <c r="A249" s="75">
        <v>43046</v>
      </c>
      <c r="B249" s="78">
        <v>43046</v>
      </c>
      <c r="C249" s="82">
        <v>10180</v>
      </c>
      <c r="D249" s="6">
        <v>1432509</v>
      </c>
      <c r="E249" s="6" t="s">
        <v>7816</v>
      </c>
      <c r="F249" s="6" t="s">
        <v>7818</v>
      </c>
      <c r="G249" s="6" t="s">
        <v>7820</v>
      </c>
      <c r="H249" s="45" t="s">
        <v>1900</v>
      </c>
      <c r="I249" s="75"/>
    </row>
    <row r="250" spans="1:9" s="48" customFormat="1" ht="16.5">
      <c r="A250" s="75">
        <v>43047</v>
      </c>
      <c r="B250" s="78">
        <v>43047</v>
      </c>
      <c r="C250" s="82">
        <v>10185</v>
      </c>
      <c r="D250" s="6">
        <v>1470635</v>
      </c>
      <c r="E250" s="6" t="s">
        <v>7822</v>
      </c>
      <c r="F250" s="6" t="s">
        <v>7824</v>
      </c>
      <c r="G250" s="6" t="s">
        <v>7826</v>
      </c>
      <c r="H250" s="45" t="s">
        <v>1901</v>
      </c>
      <c r="I250" s="75"/>
    </row>
    <row r="251" spans="1:9" s="48" customFormat="1" ht="16.5">
      <c r="A251" s="75">
        <v>43048</v>
      </c>
      <c r="B251" s="78">
        <v>43048</v>
      </c>
      <c r="C251" s="82">
        <v>10190</v>
      </c>
      <c r="D251" s="6">
        <v>1501234</v>
      </c>
      <c r="E251" s="6" t="s">
        <v>7828</v>
      </c>
      <c r="F251" s="6" t="s">
        <v>7830</v>
      </c>
      <c r="G251" s="6" t="s">
        <v>7832</v>
      </c>
      <c r="H251" s="45" t="s">
        <v>1902</v>
      </c>
      <c r="I251" s="75"/>
    </row>
    <row r="252" spans="1:9" s="48" customFormat="1" ht="16.5">
      <c r="A252" s="75">
        <v>43049</v>
      </c>
      <c r="B252" s="78">
        <v>43049</v>
      </c>
      <c r="C252" s="82">
        <v>10195</v>
      </c>
      <c r="D252" s="6">
        <v>1523438</v>
      </c>
      <c r="E252" s="6" t="s">
        <v>7834</v>
      </c>
      <c r="F252" s="6" t="s">
        <v>7836</v>
      </c>
      <c r="G252" s="6" t="s">
        <v>7838</v>
      </c>
      <c r="H252" s="45" t="s">
        <v>1903</v>
      </c>
      <c r="I252" s="75"/>
    </row>
    <row r="253" spans="1:9" s="48" customFormat="1" ht="16.5">
      <c r="A253" s="75">
        <v>43050</v>
      </c>
      <c r="B253" s="78">
        <v>43050</v>
      </c>
      <c r="C253" s="82">
        <v>10200</v>
      </c>
      <c r="D253" s="6">
        <v>1559335</v>
      </c>
      <c r="E253" s="6" t="s">
        <v>7840</v>
      </c>
      <c r="F253" s="6" t="s">
        <v>7842</v>
      </c>
      <c r="G253" s="6" t="s">
        <v>7844</v>
      </c>
      <c r="H253" s="45" t="s">
        <v>1904</v>
      </c>
      <c r="I253" s="75"/>
    </row>
    <row r="254" spans="1:9" s="48" customFormat="1" ht="16.5">
      <c r="A254" s="75">
        <v>43051</v>
      </c>
      <c r="B254" s="78">
        <v>43051</v>
      </c>
      <c r="C254" s="82">
        <v>10205</v>
      </c>
      <c r="D254" s="6">
        <v>1676727</v>
      </c>
      <c r="E254" s="6" t="s">
        <v>7846</v>
      </c>
      <c r="F254" s="6" t="s">
        <v>7848</v>
      </c>
      <c r="G254" s="6" t="s">
        <v>7850</v>
      </c>
      <c r="H254" s="45" t="s">
        <v>1905</v>
      </c>
      <c r="I254" s="75"/>
    </row>
    <row r="255" spans="1:9" s="48" customFormat="1" ht="16.5">
      <c r="A255" s="75">
        <v>43052</v>
      </c>
      <c r="B255" s="78">
        <v>43052</v>
      </c>
      <c r="C255" s="82">
        <v>10210</v>
      </c>
      <c r="D255" s="6">
        <v>1703907</v>
      </c>
      <c r="E255" s="6" t="s">
        <v>7852</v>
      </c>
      <c r="F255" s="6" t="s">
        <v>7854</v>
      </c>
      <c r="G255" s="6" t="s">
        <v>7856</v>
      </c>
      <c r="H255" s="45" t="s">
        <v>1906</v>
      </c>
      <c r="I255" s="75"/>
    </row>
    <row r="256" spans="1:9" s="48" customFormat="1" ht="16.5">
      <c r="A256" s="75">
        <v>43053</v>
      </c>
      <c r="B256" s="78">
        <v>43053</v>
      </c>
      <c r="C256" s="82">
        <v>10215</v>
      </c>
      <c r="D256" s="6">
        <v>1739177</v>
      </c>
      <c r="E256" s="6" t="s">
        <v>7858</v>
      </c>
      <c r="F256" s="6" t="s">
        <v>7860</v>
      </c>
      <c r="G256" s="6" t="s">
        <v>7862</v>
      </c>
      <c r="H256" s="45" t="s">
        <v>1907</v>
      </c>
      <c r="I256" s="75"/>
    </row>
    <row r="257" spans="1:9" s="48" customFormat="1" ht="16.5">
      <c r="A257" s="75">
        <v>43054</v>
      </c>
      <c r="B257" s="78">
        <v>43054</v>
      </c>
      <c r="C257" s="82">
        <v>10220</v>
      </c>
      <c r="D257" s="6">
        <v>1765907</v>
      </c>
      <c r="E257" s="6" t="s">
        <v>7864</v>
      </c>
      <c r="F257" s="6" t="s">
        <v>7866</v>
      </c>
      <c r="G257" s="6" t="s">
        <v>7868</v>
      </c>
      <c r="H257" s="45" t="s">
        <v>1908</v>
      </c>
      <c r="I257" s="75"/>
    </row>
    <row r="258" spans="1:9" s="48" customFormat="1" ht="16.5">
      <c r="A258" s="75">
        <v>43055</v>
      </c>
      <c r="B258" s="78">
        <v>43055</v>
      </c>
      <c r="C258" s="82">
        <v>10225</v>
      </c>
      <c r="D258" s="6">
        <v>1803647</v>
      </c>
      <c r="E258" s="6" t="s">
        <v>7870</v>
      </c>
      <c r="F258" s="6" t="s">
        <v>7872</v>
      </c>
      <c r="G258" s="6" t="s">
        <v>7874</v>
      </c>
      <c r="H258" s="45" t="s">
        <v>1909</v>
      </c>
      <c r="I258" s="75"/>
    </row>
    <row r="259" spans="1:9" s="48" customFormat="1" ht="16.5">
      <c r="A259" s="75">
        <v>43056</v>
      </c>
      <c r="B259" s="78">
        <v>43056</v>
      </c>
      <c r="C259" s="82">
        <v>10230</v>
      </c>
      <c r="D259" s="6">
        <v>1816247</v>
      </c>
      <c r="E259" s="6" t="s">
        <v>7876</v>
      </c>
      <c r="F259" s="6" t="s">
        <v>7878</v>
      </c>
      <c r="G259" s="6" t="s">
        <v>7880</v>
      </c>
      <c r="H259" s="45" t="s">
        <v>1910</v>
      </c>
      <c r="I259" s="75"/>
    </row>
    <row r="260" spans="1:9" s="48" customFormat="1" ht="16.5">
      <c r="A260" s="75">
        <v>43057</v>
      </c>
      <c r="B260" s="78">
        <v>43057</v>
      </c>
      <c r="C260" s="82">
        <v>10235</v>
      </c>
      <c r="D260" s="6">
        <v>1844681</v>
      </c>
      <c r="E260" s="6" t="s">
        <v>7882</v>
      </c>
      <c r="F260" s="6" t="s">
        <v>7884</v>
      </c>
      <c r="G260" s="6" t="s">
        <v>7886</v>
      </c>
      <c r="H260" s="45" t="s">
        <v>1911</v>
      </c>
      <c r="I260" s="75"/>
    </row>
    <row r="261" spans="1:9" s="48" customFormat="1" ht="16.5">
      <c r="A261" s="75">
        <v>43058</v>
      </c>
      <c r="B261" s="78">
        <v>43058</v>
      </c>
      <c r="C261" s="82">
        <v>10240</v>
      </c>
      <c r="D261" s="6">
        <v>1880107</v>
      </c>
      <c r="E261" s="6" t="s">
        <v>7888</v>
      </c>
      <c r="F261" s="6" t="s">
        <v>7890</v>
      </c>
      <c r="G261" s="6" t="s">
        <v>7892</v>
      </c>
      <c r="H261" s="45" t="s">
        <v>1912</v>
      </c>
      <c r="I261" s="75"/>
    </row>
    <row r="262" spans="1:9" s="48" customFormat="1" ht="16.5">
      <c r="A262" s="75">
        <v>43059</v>
      </c>
      <c r="B262" s="78">
        <v>43059</v>
      </c>
      <c r="C262" s="82">
        <v>10245</v>
      </c>
      <c r="D262" s="6">
        <v>1920975</v>
      </c>
      <c r="E262" s="6" t="s">
        <v>7894</v>
      </c>
      <c r="F262" s="6" t="s">
        <v>7896</v>
      </c>
      <c r="G262" s="6" t="s">
        <v>7898</v>
      </c>
      <c r="H262" s="45" t="s">
        <v>1913</v>
      </c>
      <c r="I262" s="75"/>
    </row>
    <row r="263" spans="1:9" s="48" customFormat="1" ht="16.5">
      <c r="A263" s="75">
        <v>43060</v>
      </c>
      <c r="B263" s="78">
        <v>43060</v>
      </c>
      <c r="C263" s="82">
        <v>10250</v>
      </c>
      <c r="D263" s="6">
        <v>1946211</v>
      </c>
      <c r="E263" s="6" t="s">
        <v>7900</v>
      </c>
      <c r="F263" s="6" t="s">
        <v>7902</v>
      </c>
      <c r="G263" s="6" t="s">
        <v>7904</v>
      </c>
      <c r="H263" s="45" t="s">
        <v>1914</v>
      </c>
      <c r="I263" s="75"/>
    </row>
    <row r="264" spans="1:9" s="48" customFormat="1" ht="16.5">
      <c r="A264" s="75">
        <v>43061</v>
      </c>
      <c r="B264" s="78">
        <v>43061</v>
      </c>
      <c r="C264" s="82">
        <v>10255</v>
      </c>
      <c r="D264" s="6">
        <v>1987382</v>
      </c>
      <c r="E264" s="6" t="s">
        <v>7906</v>
      </c>
      <c r="F264" s="6" t="s">
        <v>7908</v>
      </c>
      <c r="G264" s="6" t="s">
        <v>7910</v>
      </c>
      <c r="H264" s="45" t="s">
        <v>1915</v>
      </c>
      <c r="I264" s="75"/>
    </row>
    <row r="265" spans="1:9" s="48" customFormat="1" ht="16.5">
      <c r="A265" s="75">
        <v>43062</v>
      </c>
      <c r="B265" s="78">
        <v>43062</v>
      </c>
      <c r="C265" s="82">
        <v>10260</v>
      </c>
      <c r="D265" s="6">
        <v>2023420</v>
      </c>
      <c r="E265" s="6" t="s">
        <v>7912</v>
      </c>
      <c r="F265" s="6" t="s">
        <v>7914</v>
      </c>
      <c r="G265" s="6" t="s">
        <v>7916</v>
      </c>
      <c r="H265" s="45" t="s">
        <v>1916</v>
      </c>
      <c r="I265" s="75"/>
    </row>
    <row r="266" spans="1:9" s="48" customFormat="1" ht="16.5">
      <c r="A266" s="75">
        <v>43063</v>
      </c>
      <c r="B266" s="78">
        <v>43063</v>
      </c>
      <c r="C266" s="82">
        <v>10265</v>
      </c>
      <c r="D266" s="6">
        <v>2042734</v>
      </c>
      <c r="E266" s="6" t="s">
        <v>7918</v>
      </c>
      <c r="F266" s="6" t="s">
        <v>7920</v>
      </c>
      <c r="G266" s="6" t="s">
        <v>7922</v>
      </c>
      <c r="H266" s="45" t="s">
        <v>1917</v>
      </c>
      <c r="I266" s="75"/>
    </row>
    <row r="267" spans="1:9" s="48" customFormat="1" ht="16.5">
      <c r="A267" s="75">
        <v>43064</v>
      </c>
      <c r="B267" s="78">
        <v>43064</v>
      </c>
      <c r="C267" s="82">
        <v>10270</v>
      </c>
      <c r="D267" s="6">
        <v>2078726</v>
      </c>
      <c r="E267" s="6" t="s">
        <v>7924</v>
      </c>
      <c r="F267" s="6" t="s">
        <v>7926</v>
      </c>
      <c r="G267" s="6" t="s">
        <v>7928</v>
      </c>
      <c r="H267" s="45" t="s">
        <v>1918</v>
      </c>
      <c r="I267" s="75"/>
    </row>
    <row r="268" spans="1:9" s="48" customFormat="1" ht="16.5">
      <c r="A268" s="75">
        <v>43065</v>
      </c>
      <c r="B268" s="78">
        <v>43065</v>
      </c>
      <c r="C268" s="82">
        <v>10275</v>
      </c>
      <c r="D268" s="6">
        <v>2089124</v>
      </c>
      <c r="E268" s="6" t="s">
        <v>7930</v>
      </c>
      <c r="F268" s="6" t="s">
        <v>7932</v>
      </c>
      <c r="G268" s="6" t="s">
        <v>7934</v>
      </c>
      <c r="H268" s="45" t="s">
        <v>1919</v>
      </c>
      <c r="I268" s="75"/>
    </row>
    <row r="269" spans="1:9" s="48" customFormat="1" ht="16.5">
      <c r="A269" s="75">
        <v>43066</v>
      </c>
      <c r="B269" s="78">
        <v>43066</v>
      </c>
      <c r="C269" s="82">
        <v>10280</v>
      </c>
      <c r="D269" s="6">
        <v>2122796</v>
      </c>
      <c r="E269" s="6" t="s">
        <v>7936</v>
      </c>
      <c r="F269" s="6" t="s">
        <v>7938</v>
      </c>
      <c r="G269" s="6" t="s">
        <v>7940</v>
      </c>
      <c r="H269" s="45" t="s">
        <v>1920</v>
      </c>
      <c r="I269" s="75"/>
    </row>
    <row r="270" spans="1:9" s="48" customFormat="1" ht="16.5">
      <c r="A270" s="75">
        <v>43067</v>
      </c>
      <c r="B270" s="78">
        <v>43067</v>
      </c>
      <c r="C270" s="82">
        <v>10285</v>
      </c>
      <c r="D270" s="6">
        <v>2150016</v>
      </c>
      <c r="E270" s="6" t="s">
        <v>7942</v>
      </c>
      <c r="F270" s="6" t="s">
        <v>7944</v>
      </c>
      <c r="G270" s="6" t="s">
        <v>7946</v>
      </c>
      <c r="H270" s="45" t="s">
        <v>1921</v>
      </c>
      <c r="I270" s="75"/>
    </row>
    <row r="271" spans="1:9" s="48" customFormat="1" ht="16.5">
      <c r="A271" s="75">
        <v>43068</v>
      </c>
      <c r="B271" s="78">
        <v>43068</v>
      </c>
      <c r="C271" s="82">
        <v>10290</v>
      </c>
      <c r="D271" s="6">
        <v>2214983</v>
      </c>
      <c r="E271" s="6" t="s">
        <v>7948</v>
      </c>
      <c r="F271" s="6" t="s">
        <v>7950</v>
      </c>
      <c r="G271" s="6" t="s">
        <v>7952</v>
      </c>
      <c r="H271" s="45" t="s">
        <v>1922</v>
      </c>
      <c r="I271" s="75"/>
    </row>
    <row r="272" spans="1:9" s="48" customFormat="1" ht="16.5">
      <c r="A272" s="75">
        <v>43069</v>
      </c>
      <c r="B272" s="78">
        <v>43069</v>
      </c>
      <c r="C272" s="82">
        <v>10295</v>
      </c>
      <c r="D272" s="6">
        <v>2242924</v>
      </c>
      <c r="E272" s="6" t="s">
        <v>7954</v>
      </c>
      <c r="F272" s="6" t="s">
        <v>7956</v>
      </c>
      <c r="G272" s="6" t="s">
        <v>7958</v>
      </c>
      <c r="H272" s="45" t="s">
        <v>1923</v>
      </c>
      <c r="I272" s="75"/>
    </row>
    <row r="273" spans="1:9" s="48" customFormat="1" ht="16.5">
      <c r="A273" s="75">
        <v>43070</v>
      </c>
      <c r="B273" s="78">
        <v>43070</v>
      </c>
      <c r="C273" s="82">
        <v>10300</v>
      </c>
      <c r="D273" s="6">
        <v>2267706</v>
      </c>
      <c r="E273" s="6" t="s">
        <v>7960</v>
      </c>
      <c r="F273" s="6" t="s">
        <v>7962</v>
      </c>
      <c r="G273" s="6" t="s">
        <v>7964</v>
      </c>
      <c r="H273" s="45" t="s">
        <v>1924</v>
      </c>
      <c r="I273" s="75"/>
    </row>
    <row r="274" spans="1:9" s="48" customFormat="1" ht="16.5">
      <c r="A274" s="75">
        <v>43071</v>
      </c>
      <c r="B274" s="78">
        <v>43071</v>
      </c>
      <c r="C274" s="82">
        <v>10305</v>
      </c>
      <c r="D274" s="6">
        <v>2300679</v>
      </c>
      <c r="E274" s="6" t="s">
        <v>7966</v>
      </c>
      <c r="F274" s="6" t="s">
        <v>7968</v>
      </c>
      <c r="G274" s="6" t="s">
        <v>7970</v>
      </c>
      <c r="H274" s="45" t="s">
        <v>1925</v>
      </c>
      <c r="I274" s="75"/>
    </row>
    <row r="275" spans="1:9" s="48" customFormat="1" ht="16.5">
      <c r="A275" s="75">
        <v>43072</v>
      </c>
      <c r="B275" s="78">
        <v>43072</v>
      </c>
      <c r="C275" s="82">
        <v>10310</v>
      </c>
      <c r="D275" s="6">
        <v>2356107</v>
      </c>
      <c r="E275" s="6" t="s">
        <v>7972</v>
      </c>
      <c r="F275" s="6" t="s">
        <v>7974</v>
      </c>
      <c r="G275" s="6" t="s">
        <v>7976</v>
      </c>
      <c r="H275" s="45" t="s">
        <v>1926</v>
      </c>
      <c r="I275" s="75"/>
    </row>
    <row r="276" spans="1:9" s="48" customFormat="1" ht="16.5">
      <c r="A276" s="75">
        <v>43073</v>
      </c>
      <c r="B276" s="78">
        <v>43073</v>
      </c>
      <c r="C276" s="82">
        <v>10315</v>
      </c>
      <c r="D276" s="6">
        <v>2364798</v>
      </c>
      <c r="E276" s="6" t="s">
        <v>7978</v>
      </c>
      <c r="F276" s="6" t="s">
        <v>7980</v>
      </c>
      <c r="G276" s="6" t="s">
        <v>7982</v>
      </c>
      <c r="H276" s="45" t="s">
        <v>1927</v>
      </c>
      <c r="I276" s="75"/>
    </row>
    <row r="277" spans="1:9" s="48" customFormat="1" ht="16.5">
      <c r="A277" s="75">
        <v>43074</v>
      </c>
      <c r="B277" s="78">
        <v>43074</v>
      </c>
      <c r="C277" s="82">
        <v>10320</v>
      </c>
      <c r="D277" s="6">
        <v>2400117</v>
      </c>
      <c r="E277" s="6" t="s">
        <v>7984</v>
      </c>
      <c r="F277" s="6" t="s">
        <v>7986</v>
      </c>
      <c r="G277" s="6" t="s">
        <v>7988</v>
      </c>
      <c r="H277" s="45" t="s">
        <v>1928</v>
      </c>
      <c r="I277" s="75"/>
    </row>
    <row r="278" spans="1:9" s="48" customFormat="1" ht="16.5">
      <c r="A278" s="75">
        <v>43075</v>
      </c>
      <c r="B278" s="78">
        <v>43075</v>
      </c>
      <c r="C278" s="82">
        <v>10325</v>
      </c>
      <c r="D278" s="6">
        <v>2414607</v>
      </c>
      <c r="E278" s="6" t="s">
        <v>7990</v>
      </c>
      <c r="F278" s="6" t="s">
        <v>7992</v>
      </c>
      <c r="G278" s="6" t="s">
        <v>7994</v>
      </c>
      <c r="H278" s="45" t="s">
        <v>1929</v>
      </c>
      <c r="I278" s="75"/>
    </row>
    <row r="279" spans="1:9" s="48" customFormat="1" ht="16.5">
      <c r="A279" s="75">
        <v>43076</v>
      </c>
      <c r="B279" s="78">
        <v>43076</v>
      </c>
      <c r="C279" s="82">
        <v>10330</v>
      </c>
      <c r="D279" s="6">
        <v>2456662</v>
      </c>
      <c r="E279" s="6" t="s">
        <v>7996</v>
      </c>
      <c r="F279" s="6" t="s">
        <v>7998</v>
      </c>
      <c r="G279" s="6" t="s">
        <v>8000</v>
      </c>
      <c r="H279" s="45" t="s">
        <v>1930</v>
      </c>
      <c r="I279" s="75"/>
    </row>
    <row r="280" spans="1:9" s="48" customFormat="1" ht="16.5">
      <c r="A280" s="75">
        <v>43077</v>
      </c>
      <c r="B280" s="78">
        <v>43077</v>
      </c>
      <c r="C280" s="82">
        <v>10335</v>
      </c>
      <c r="D280" s="6">
        <v>2478502</v>
      </c>
      <c r="E280" s="6" t="s">
        <v>8002</v>
      </c>
      <c r="F280" s="6" t="s">
        <v>8004</v>
      </c>
      <c r="G280" s="6" t="s">
        <v>8006</v>
      </c>
      <c r="H280" s="45" t="s">
        <v>1931</v>
      </c>
      <c r="I280" s="75"/>
    </row>
    <row r="281" spans="1:9" s="48" customFormat="1" ht="16.5">
      <c r="A281" s="75">
        <v>43078</v>
      </c>
      <c r="B281" s="78">
        <v>43078</v>
      </c>
      <c r="C281" s="82">
        <v>10340</v>
      </c>
      <c r="D281" s="6">
        <v>2527379</v>
      </c>
      <c r="E281" s="6" t="s">
        <v>8008</v>
      </c>
      <c r="F281" s="6" t="s">
        <v>8010</v>
      </c>
      <c r="G281" s="6" t="s">
        <v>8012</v>
      </c>
      <c r="H281" s="45" t="s">
        <v>1932</v>
      </c>
      <c r="I281" s="75"/>
    </row>
    <row r="282" spans="1:9" s="48" customFormat="1" ht="16.5">
      <c r="A282" s="75">
        <v>43079</v>
      </c>
      <c r="B282" s="78">
        <v>43079</v>
      </c>
      <c r="C282" s="82">
        <v>10345</v>
      </c>
      <c r="D282" s="6">
        <v>2554021</v>
      </c>
      <c r="E282" s="6" t="s">
        <v>8014</v>
      </c>
      <c r="F282" s="6" t="s">
        <v>8016</v>
      </c>
      <c r="G282" s="6" t="s">
        <v>8018</v>
      </c>
      <c r="H282" s="45" t="s">
        <v>1933</v>
      </c>
      <c r="I282" s="75"/>
    </row>
    <row r="283" spans="1:9" s="48" customFormat="1" ht="16.5">
      <c r="A283" s="75">
        <v>43080</v>
      </c>
      <c r="B283" s="78">
        <v>43080</v>
      </c>
      <c r="C283" s="82">
        <v>10350</v>
      </c>
      <c r="D283" s="6">
        <v>2818866</v>
      </c>
      <c r="E283" s="6" t="s">
        <v>8020</v>
      </c>
      <c r="F283" s="6" t="s">
        <v>8022</v>
      </c>
      <c r="G283" s="6" t="s">
        <v>8024</v>
      </c>
      <c r="H283" s="45" t="s">
        <v>1934</v>
      </c>
      <c r="I283" s="75"/>
    </row>
    <row r="284" spans="1:9" s="48" customFormat="1" ht="16.5">
      <c r="A284" s="75">
        <v>43081</v>
      </c>
      <c r="B284" s="78">
        <v>43081</v>
      </c>
      <c r="C284" s="82">
        <v>10355</v>
      </c>
      <c r="D284" s="6">
        <v>2861847</v>
      </c>
      <c r="E284" s="6" t="s">
        <v>8026</v>
      </c>
      <c r="F284" s="6" t="s">
        <v>8028</v>
      </c>
      <c r="G284" s="6" t="s">
        <v>8030</v>
      </c>
      <c r="H284" s="45" t="s">
        <v>1935</v>
      </c>
      <c r="I284" s="75"/>
    </row>
    <row r="285" spans="1:9" s="48" customFormat="1" ht="16.5">
      <c r="A285" s="75">
        <v>43082</v>
      </c>
      <c r="B285" s="78">
        <v>43082</v>
      </c>
      <c r="C285" s="82">
        <v>10360</v>
      </c>
      <c r="D285" s="6">
        <v>2906588</v>
      </c>
      <c r="E285" s="6" t="s">
        <v>8032</v>
      </c>
      <c r="F285" s="6" t="s">
        <v>8034</v>
      </c>
      <c r="G285" s="6" t="s">
        <v>8036</v>
      </c>
      <c r="H285" s="45" t="s">
        <v>1936</v>
      </c>
      <c r="I285" s="75"/>
    </row>
    <row r="286" spans="1:9" s="48" customFormat="1" ht="16.5">
      <c r="A286" s="75">
        <v>43083</v>
      </c>
      <c r="B286" s="78">
        <v>43083</v>
      </c>
      <c r="C286" s="82">
        <v>10365</v>
      </c>
      <c r="D286" s="6">
        <v>2951064</v>
      </c>
      <c r="E286" s="6" t="s">
        <v>8038</v>
      </c>
      <c r="F286" s="6" t="s">
        <v>8040</v>
      </c>
      <c r="G286" s="6" t="s">
        <v>8042</v>
      </c>
      <c r="H286" s="45" t="s">
        <v>1937</v>
      </c>
      <c r="I286" s="75"/>
    </row>
    <row r="287" spans="1:9" s="48" customFormat="1" ht="16.5">
      <c r="A287" s="75">
        <v>43084</v>
      </c>
      <c r="B287" s="78">
        <v>43084</v>
      </c>
      <c r="C287" s="82">
        <v>10370</v>
      </c>
      <c r="D287" s="6">
        <v>3037088</v>
      </c>
      <c r="E287" s="6" t="s">
        <v>8044</v>
      </c>
      <c r="F287" s="6" t="s">
        <v>8046</v>
      </c>
      <c r="G287" s="6" t="s">
        <v>8048</v>
      </c>
      <c r="H287" s="45" t="s">
        <v>1938</v>
      </c>
      <c r="I287" s="75"/>
    </row>
    <row r="288" spans="1:9" s="48" customFormat="1" ht="16.5">
      <c r="A288" s="75">
        <v>43085</v>
      </c>
      <c r="B288" s="78">
        <v>43085</v>
      </c>
      <c r="C288" s="82">
        <v>10375</v>
      </c>
      <c r="D288" s="6">
        <v>3073858</v>
      </c>
      <c r="E288" s="6" t="s">
        <v>8050</v>
      </c>
      <c r="F288" s="6" t="s">
        <v>8052</v>
      </c>
      <c r="G288" s="6" t="s">
        <v>8054</v>
      </c>
      <c r="H288" s="45" t="s">
        <v>1939</v>
      </c>
      <c r="I288" s="75"/>
    </row>
    <row r="289" spans="1:9" s="48" customFormat="1" ht="16.5">
      <c r="A289" s="75">
        <v>43086</v>
      </c>
      <c r="B289" s="78">
        <v>43086</v>
      </c>
      <c r="C289" s="82">
        <v>10380</v>
      </c>
      <c r="D289" s="6">
        <v>3130605</v>
      </c>
      <c r="E289" s="6" t="s">
        <v>8056</v>
      </c>
      <c r="F289" s="6" t="s">
        <v>8058</v>
      </c>
      <c r="G289" s="6" t="s">
        <v>8060</v>
      </c>
      <c r="H289" s="45" t="s">
        <v>1940</v>
      </c>
      <c r="I289" s="75"/>
    </row>
    <row r="290" spans="1:9" s="48" customFormat="1" ht="16.5">
      <c r="A290" s="75">
        <v>43087</v>
      </c>
      <c r="B290" s="78">
        <v>43087</v>
      </c>
      <c r="C290" s="82">
        <v>10385</v>
      </c>
      <c r="D290" s="6">
        <v>3180807</v>
      </c>
      <c r="E290" s="6" t="s">
        <v>8062</v>
      </c>
      <c r="F290" s="6" t="s">
        <v>8064</v>
      </c>
      <c r="G290" s="6" t="s">
        <v>8066</v>
      </c>
      <c r="H290" s="45" t="s">
        <v>1941</v>
      </c>
      <c r="I290" s="75"/>
    </row>
    <row r="291" spans="1:9" s="48" customFormat="1" ht="16.5">
      <c r="A291" s="75">
        <v>43088</v>
      </c>
      <c r="B291" s="78">
        <v>43088</v>
      </c>
      <c r="C291" s="82">
        <v>10390</v>
      </c>
      <c r="D291" s="6">
        <v>3235823</v>
      </c>
      <c r="E291" s="6" t="s">
        <v>8068</v>
      </c>
      <c r="F291" s="6" t="s">
        <v>8070</v>
      </c>
      <c r="G291" s="6" t="s">
        <v>8072</v>
      </c>
      <c r="H291" s="45" t="s">
        <v>1942</v>
      </c>
      <c r="I291" s="75"/>
    </row>
    <row r="292" spans="1:9" s="48" customFormat="1" ht="16.5">
      <c r="A292" s="75">
        <v>43089</v>
      </c>
      <c r="B292" s="78">
        <v>43089</v>
      </c>
      <c r="C292" s="82">
        <v>10395</v>
      </c>
      <c r="D292" s="6">
        <v>3337488</v>
      </c>
      <c r="E292" s="6" t="s">
        <v>8074</v>
      </c>
      <c r="F292" s="6" t="s">
        <v>8076</v>
      </c>
      <c r="G292" s="6" t="s">
        <v>8078</v>
      </c>
      <c r="H292" s="45" t="s">
        <v>1943</v>
      </c>
      <c r="I292" s="75"/>
    </row>
    <row r="293" spans="1:9" s="48" customFormat="1" ht="16.5">
      <c r="A293" s="75">
        <v>43090</v>
      </c>
      <c r="B293" s="78">
        <v>43090</v>
      </c>
      <c r="C293" s="82">
        <v>10400</v>
      </c>
      <c r="D293" s="6">
        <v>3364674</v>
      </c>
      <c r="E293" s="6" t="s">
        <v>8080</v>
      </c>
      <c r="F293" s="6" t="s">
        <v>8082</v>
      </c>
      <c r="G293" s="6" t="s">
        <v>8084</v>
      </c>
      <c r="H293" s="45" t="s">
        <v>1944</v>
      </c>
      <c r="I293" s="75"/>
    </row>
    <row r="294" spans="1:9" s="48" customFormat="1" ht="16.5">
      <c r="A294" s="75">
        <v>43091</v>
      </c>
      <c r="B294" s="78">
        <v>43091</v>
      </c>
      <c r="C294" s="82">
        <v>10405</v>
      </c>
      <c r="D294" s="6">
        <v>3386280</v>
      </c>
      <c r="E294" s="6" t="s">
        <v>8086</v>
      </c>
      <c r="F294" s="6" t="s">
        <v>8088</v>
      </c>
      <c r="G294" s="6" t="s">
        <v>8090</v>
      </c>
      <c r="H294" s="45" t="s">
        <v>1945</v>
      </c>
      <c r="I294" s="75"/>
    </row>
    <row r="295" spans="1:9" s="48" customFormat="1" ht="16.5">
      <c r="A295" s="75">
        <v>43092</v>
      </c>
      <c r="B295" s="78">
        <v>43092</v>
      </c>
      <c r="C295" s="82">
        <v>10410</v>
      </c>
      <c r="D295" s="6">
        <v>3433161</v>
      </c>
      <c r="E295" s="6" t="s">
        <v>8092</v>
      </c>
      <c r="F295" s="6" t="s">
        <v>8094</v>
      </c>
      <c r="G295" s="6" t="s">
        <v>8096</v>
      </c>
      <c r="H295" s="45" t="s">
        <v>1946</v>
      </c>
      <c r="I295" s="75"/>
    </row>
    <row r="296" spans="1:9" s="48" customFormat="1" ht="16.5">
      <c r="A296" s="75">
        <v>43093</v>
      </c>
      <c r="B296" s="78">
        <v>43093</v>
      </c>
      <c r="C296" s="82">
        <v>10415</v>
      </c>
      <c r="D296" s="6">
        <v>3494056</v>
      </c>
      <c r="E296" s="6" t="s">
        <v>8098</v>
      </c>
      <c r="F296" s="6" t="s">
        <v>8100</v>
      </c>
      <c r="G296" s="6" t="s">
        <v>8102</v>
      </c>
      <c r="H296" s="45" t="s">
        <v>1947</v>
      </c>
      <c r="I296" s="75"/>
    </row>
    <row r="297" spans="1:9" s="48" customFormat="1" ht="16.5">
      <c r="A297" s="75">
        <v>43094</v>
      </c>
      <c r="B297" s="78">
        <v>43094</v>
      </c>
      <c r="C297" s="82">
        <v>10420</v>
      </c>
      <c r="D297" s="6">
        <v>3560138</v>
      </c>
      <c r="E297" s="6" t="s">
        <v>8104</v>
      </c>
      <c r="F297" s="6" t="s">
        <v>8106</v>
      </c>
      <c r="G297" s="6" t="s">
        <v>8108</v>
      </c>
      <c r="H297" s="45" t="s">
        <v>1948</v>
      </c>
      <c r="I297" s="75"/>
    </row>
    <row r="298" spans="1:9" s="48" customFormat="1" ht="16.5">
      <c r="A298" s="75">
        <v>43095</v>
      </c>
      <c r="B298" s="78">
        <v>43095</v>
      </c>
      <c r="C298" s="82">
        <v>10425</v>
      </c>
      <c r="D298" s="6">
        <v>3634247</v>
      </c>
      <c r="E298" s="6" t="s">
        <v>8110</v>
      </c>
      <c r="F298" s="6" t="s">
        <v>8112</v>
      </c>
      <c r="G298" s="6" t="s">
        <v>8114</v>
      </c>
      <c r="H298" s="45" t="s">
        <v>1949</v>
      </c>
      <c r="I298" s="75"/>
    </row>
    <row r="299" spans="1:9" s="48" customFormat="1" ht="16.5">
      <c r="A299" s="75">
        <v>43096</v>
      </c>
      <c r="B299" s="78">
        <v>43096</v>
      </c>
      <c r="C299" s="82">
        <v>10430</v>
      </c>
      <c r="D299" s="6">
        <v>3711658</v>
      </c>
      <c r="E299" s="6" t="s">
        <v>8116</v>
      </c>
      <c r="F299" s="6" t="s">
        <v>8118</v>
      </c>
      <c r="G299" s="6" t="s">
        <v>8120</v>
      </c>
      <c r="H299" s="45" t="s">
        <v>1950</v>
      </c>
      <c r="I299" s="75"/>
    </row>
    <row r="300" spans="1:9" s="48" customFormat="1" ht="16.5">
      <c r="A300" s="75">
        <v>43097</v>
      </c>
      <c r="B300" s="78">
        <v>43097</v>
      </c>
      <c r="C300" s="82">
        <v>10435</v>
      </c>
      <c r="D300" s="6">
        <v>3757866</v>
      </c>
      <c r="E300" s="6" t="s">
        <v>8122</v>
      </c>
      <c r="F300" s="6" t="s">
        <v>8124</v>
      </c>
      <c r="G300" s="6" t="s">
        <v>8126</v>
      </c>
      <c r="H300" s="45" t="s">
        <v>1951</v>
      </c>
      <c r="I300" s="75"/>
    </row>
    <row r="301" spans="1:9" s="48" customFormat="1" ht="16.5">
      <c r="A301" s="75">
        <v>43098</v>
      </c>
      <c r="B301" s="78">
        <v>43098</v>
      </c>
      <c r="C301" s="82">
        <v>10440</v>
      </c>
      <c r="D301" s="6">
        <v>3855447</v>
      </c>
      <c r="E301" s="6" t="s">
        <v>8128</v>
      </c>
      <c r="F301" s="6" t="s">
        <v>8130</v>
      </c>
      <c r="G301" s="6" t="s">
        <v>8132</v>
      </c>
      <c r="H301" s="45" t="s">
        <v>1952</v>
      </c>
      <c r="I301" s="75"/>
    </row>
    <row r="302" spans="1:9" s="48" customFormat="1" ht="16.5">
      <c r="A302" s="75">
        <v>43099</v>
      </c>
      <c r="B302" s="78">
        <v>43099</v>
      </c>
      <c r="C302" s="82">
        <v>10445</v>
      </c>
      <c r="D302" s="6">
        <v>3914768</v>
      </c>
      <c r="E302" s="6" t="s">
        <v>8134</v>
      </c>
      <c r="F302" s="6" t="s">
        <v>8136</v>
      </c>
      <c r="G302" s="6" t="s">
        <v>8138</v>
      </c>
      <c r="H302" s="45" t="s">
        <v>1953</v>
      </c>
      <c r="I302" s="75"/>
    </row>
    <row r="303" spans="1:9" s="48" customFormat="1" ht="16.5">
      <c r="A303" s="75">
        <v>43100</v>
      </c>
      <c r="B303" s="78">
        <v>43100</v>
      </c>
      <c r="C303" s="82">
        <v>10450</v>
      </c>
      <c r="D303" s="6">
        <v>4084929</v>
      </c>
      <c r="E303" s="6" t="s">
        <v>8140</v>
      </c>
      <c r="F303" s="6" t="s">
        <v>8142</v>
      </c>
      <c r="G303" s="6" t="s">
        <v>8144</v>
      </c>
      <c r="H303" s="45" t="s">
        <v>1954</v>
      </c>
      <c r="I303" s="75"/>
    </row>
    <row r="304" spans="1:9" s="48" customFormat="1" ht="16.5">
      <c r="A304" s="75">
        <v>44001</v>
      </c>
      <c r="B304" s="78">
        <v>44001</v>
      </c>
      <c r="C304" s="82">
        <v>10010</v>
      </c>
      <c r="D304" s="6">
        <v>92039</v>
      </c>
      <c r="E304" s="6" t="s">
        <v>8146</v>
      </c>
      <c r="F304" s="6" t="s">
        <v>8148</v>
      </c>
      <c r="G304" s="6" t="s">
        <v>8150</v>
      </c>
      <c r="H304" s="45" t="s">
        <v>1955</v>
      </c>
      <c r="I304" s="75"/>
    </row>
    <row r="305" spans="1:9" s="48" customFormat="1" ht="16.5">
      <c r="A305" s="75">
        <v>44002</v>
      </c>
      <c r="B305" s="78">
        <v>44002</v>
      </c>
      <c r="C305" s="82">
        <v>10012</v>
      </c>
      <c r="D305" s="6">
        <v>110348</v>
      </c>
      <c r="E305" s="6" t="s">
        <v>8152</v>
      </c>
      <c r="F305" s="6" t="s">
        <v>8154</v>
      </c>
      <c r="G305" s="6" t="s">
        <v>8156</v>
      </c>
      <c r="H305" s="45" t="s">
        <v>1956</v>
      </c>
      <c r="I305" s="75"/>
    </row>
    <row r="306" spans="1:9" s="48" customFormat="1" ht="16.5">
      <c r="A306" s="75">
        <v>44003</v>
      </c>
      <c r="B306" s="78">
        <v>44003</v>
      </c>
      <c r="C306" s="82">
        <v>10014</v>
      </c>
      <c r="D306" s="6">
        <v>122994</v>
      </c>
      <c r="E306" s="6" t="s">
        <v>8158</v>
      </c>
      <c r="F306" s="6" t="s">
        <v>8160</v>
      </c>
      <c r="G306" s="6" t="s">
        <v>8162</v>
      </c>
      <c r="H306" s="45" t="s">
        <v>1957</v>
      </c>
      <c r="I306" s="75"/>
    </row>
    <row r="307" spans="1:9" s="48" customFormat="1" ht="16.5">
      <c r="A307" s="75">
        <v>44004</v>
      </c>
      <c r="B307" s="78">
        <v>44004</v>
      </c>
      <c r="C307" s="82">
        <v>10016</v>
      </c>
      <c r="D307" s="6">
        <v>134236</v>
      </c>
      <c r="E307" s="6" t="s">
        <v>8164</v>
      </c>
      <c r="F307" s="6" t="s">
        <v>8166</v>
      </c>
      <c r="G307" s="6" t="s">
        <v>8168</v>
      </c>
      <c r="H307" s="45" t="s">
        <v>1958</v>
      </c>
      <c r="I307" s="75"/>
    </row>
    <row r="308" spans="1:9" s="48" customFormat="1" ht="16.5">
      <c r="A308" s="75">
        <v>44005</v>
      </c>
      <c r="B308" s="78">
        <v>44005</v>
      </c>
      <c r="C308" s="82">
        <v>10018</v>
      </c>
      <c r="D308" s="6">
        <v>140898</v>
      </c>
      <c r="E308" s="6" t="s">
        <v>8170</v>
      </c>
      <c r="F308" s="6" t="s">
        <v>8172</v>
      </c>
      <c r="G308" s="6" t="s">
        <v>8174</v>
      </c>
      <c r="H308" s="45" t="s">
        <v>1959</v>
      </c>
      <c r="I308" s="75"/>
    </row>
    <row r="309" spans="1:9" s="48" customFormat="1" ht="16.5">
      <c r="A309" s="75">
        <v>44006</v>
      </c>
      <c r="B309" s="78">
        <v>44006</v>
      </c>
      <c r="C309" s="82">
        <v>10020</v>
      </c>
      <c r="D309" s="6">
        <v>151917</v>
      </c>
      <c r="E309" s="6" t="s">
        <v>8176</v>
      </c>
      <c r="F309" s="6" t="s">
        <v>8178</v>
      </c>
      <c r="G309" s="6" t="s">
        <v>8180</v>
      </c>
      <c r="H309" s="45" t="s">
        <v>1960</v>
      </c>
      <c r="I309" s="75"/>
    </row>
    <row r="310" spans="1:9" s="48" customFormat="1" ht="16.5">
      <c r="A310" s="75">
        <v>44007</v>
      </c>
      <c r="B310" s="78">
        <v>44007</v>
      </c>
      <c r="C310" s="82">
        <v>10022</v>
      </c>
      <c r="D310" s="6">
        <v>167006</v>
      </c>
      <c r="E310" s="6" t="s">
        <v>8182</v>
      </c>
      <c r="F310" s="6" t="s">
        <v>8184</v>
      </c>
      <c r="G310" s="6" t="s">
        <v>8186</v>
      </c>
      <c r="H310" s="45" t="s">
        <v>1961</v>
      </c>
      <c r="I310" s="75"/>
    </row>
    <row r="311" spans="1:9" s="48" customFormat="1" ht="16.5">
      <c r="A311" s="75">
        <v>44008</v>
      </c>
      <c r="B311" s="78">
        <v>44008</v>
      </c>
      <c r="C311" s="82">
        <v>10024</v>
      </c>
      <c r="D311" s="6">
        <v>184158</v>
      </c>
      <c r="E311" s="6" t="s">
        <v>8188</v>
      </c>
      <c r="F311" s="6" t="s">
        <v>8190</v>
      </c>
      <c r="G311" s="6" t="s">
        <v>8192</v>
      </c>
      <c r="H311" s="45" t="s">
        <v>1962</v>
      </c>
      <c r="I311" s="75"/>
    </row>
    <row r="312" spans="1:9" s="48" customFormat="1" ht="16.5">
      <c r="A312" s="75">
        <v>44009</v>
      </c>
      <c r="B312" s="78">
        <v>44009</v>
      </c>
      <c r="C312" s="82">
        <v>10026</v>
      </c>
      <c r="D312" s="6">
        <v>198682</v>
      </c>
      <c r="E312" s="6" t="s">
        <v>8194</v>
      </c>
      <c r="F312" s="6" t="s">
        <v>8196</v>
      </c>
      <c r="G312" s="6" t="s">
        <v>8198</v>
      </c>
      <c r="H312" s="45" t="s">
        <v>1963</v>
      </c>
      <c r="I312" s="75"/>
    </row>
    <row r="313" spans="1:9" s="48" customFormat="1" ht="16.5">
      <c r="A313" s="75">
        <v>44010</v>
      </c>
      <c r="B313" s="78">
        <v>44010</v>
      </c>
      <c r="C313" s="82">
        <v>10028</v>
      </c>
      <c r="D313" s="6">
        <v>208167</v>
      </c>
      <c r="E313" s="6" t="s">
        <v>8200</v>
      </c>
      <c r="F313" s="6" t="s">
        <v>8202</v>
      </c>
      <c r="G313" s="6" t="s">
        <v>8204</v>
      </c>
      <c r="H313" s="45" t="s">
        <v>1964</v>
      </c>
      <c r="I313" s="75"/>
    </row>
    <row r="314" spans="1:9" s="48" customFormat="1" ht="16.5">
      <c r="A314" s="75">
        <v>44011</v>
      </c>
      <c r="B314" s="78">
        <v>44011</v>
      </c>
      <c r="C314" s="82">
        <v>10030</v>
      </c>
      <c r="D314" s="6">
        <v>223443</v>
      </c>
      <c r="E314" s="6" t="s">
        <v>8206</v>
      </c>
      <c r="F314" s="6" t="s">
        <v>8208</v>
      </c>
      <c r="G314" s="6" t="s">
        <v>8210</v>
      </c>
      <c r="H314" s="45" t="s">
        <v>1965</v>
      </c>
      <c r="I314" s="75"/>
    </row>
    <row r="315" spans="1:9" s="48" customFormat="1" ht="16.5">
      <c r="A315" s="75">
        <v>44012</v>
      </c>
      <c r="B315" s="78">
        <v>44012</v>
      </c>
      <c r="C315" s="82">
        <v>10032</v>
      </c>
      <c r="D315" s="6">
        <v>242386</v>
      </c>
      <c r="E315" s="6" t="s">
        <v>8212</v>
      </c>
      <c r="F315" s="6" t="s">
        <v>8214</v>
      </c>
      <c r="G315" s="6" t="s">
        <v>8216</v>
      </c>
      <c r="H315" s="45" t="s">
        <v>1966</v>
      </c>
      <c r="I315" s="75"/>
    </row>
    <row r="316" spans="1:9" s="48" customFormat="1" ht="16.5">
      <c r="A316" s="75">
        <v>44013</v>
      </c>
      <c r="B316" s="78">
        <v>44013</v>
      </c>
      <c r="C316" s="82">
        <v>10034</v>
      </c>
      <c r="D316" s="6">
        <v>261343</v>
      </c>
      <c r="E316" s="6" t="s">
        <v>8218</v>
      </c>
      <c r="F316" s="6" t="s">
        <v>8220</v>
      </c>
      <c r="G316" s="6" t="s">
        <v>8222</v>
      </c>
      <c r="H316" s="45" t="s">
        <v>1967</v>
      </c>
      <c r="I316" s="75"/>
    </row>
    <row r="317" spans="1:9" s="48" customFormat="1" ht="16.5">
      <c r="A317" s="75">
        <v>44014</v>
      </c>
      <c r="B317" s="78">
        <v>44014</v>
      </c>
      <c r="C317" s="82">
        <v>10036</v>
      </c>
      <c r="D317" s="6">
        <v>280534</v>
      </c>
      <c r="E317" s="6" t="s">
        <v>8224</v>
      </c>
      <c r="F317" s="6" t="s">
        <v>8226</v>
      </c>
      <c r="G317" s="6" t="s">
        <v>8228</v>
      </c>
      <c r="H317" s="45" t="s">
        <v>1968</v>
      </c>
      <c r="I317" s="75"/>
    </row>
    <row r="318" spans="1:9" s="48" customFormat="1" ht="16.5">
      <c r="A318" s="75">
        <v>44015</v>
      </c>
      <c r="B318" s="78">
        <v>44015</v>
      </c>
      <c r="C318" s="82">
        <v>10038</v>
      </c>
      <c r="D318" s="6">
        <v>297772</v>
      </c>
      <c r="E318" s="6" t="s">
        <v>8230</v>
      </c>
      <c r="F318" s="6" t="s">
        <v>8232</v>
      </c>
      <c r="G318" s="6" t="s">
        <v>8234</v>
      </c>
      <c r="H318" s="45" t="s">
        <v>1969</v>
      </c>
      <c r="I318" s="75"/>
    </row>
    <row r="319" spans="1:9" s="48" customFormat="1" ht="16.5">
      <c r="A319" s="75">
        <v>44016</v>
      </c>
      <c r="B319" s="78">
        <v>44016</v>
      </c>
      <c r="C319" s="82">
        <v>10040</v>
      </c>
      <c r="D319" s="6">
        <v>324081</v>
      </c>
      <c r="E319" s="6" t="s">
        <v>8236</v>
      </c>
      <c r="F319" s="6" t="s">
        <v>8238</v>
      </c>
      <c r="G319" s="6" t="s">
        <v>8240</v>
      </c>
      <c r="H319" s="45" t="s">
        <v>1970</v>
      </c>
      <c r="I319" s="75"/>
    </row>
    <row r="320" spans="1:9" s="48" customFormat="1" ht="16.5">
      <c r="A320" s="75">
        <v>44017</v>
      </c>
      <c r="B320" s="78">
        <v>44017</v>
      </c>
      <c r="C320" s="82">
        <v>10042</v>
      </c>
      <c r="D320" s="6">
        <v>349290</v>
      </c>
      <c r="E320" s="6" t="s">
        <v>8242</v>
      </c>
      <c r="F320" s="6" t="s">
        <v>8244</v>
      </c>
      <c r="G320" s="6" t="s">
        <v>8246</v>
      </c>
      <c r="H320" s="45" t="s">
        <v>1971</v>
      </c>
      <c r="I320" s="75"/>
    </row>
    <row r="321" spans="1:9" s="48" customFormat="1" ht="16.5">
      <c r="A321" s="75">
        <v>44018</v>
      </c>
      <c r="B321" s="78">
        <v>44018</v>
      </c>
      <c r="C321" s="82">
        <v>10044</v>
      </c>
      <c r="D321" s="6">
        <v>372279</v>
      </c>
      <c r="E321" s="6" t="s">
        <v>8248</v>
      </c>
      <c r="F321" s="6" t="s">
        <v>8250</v>
      </c>
      <c r="G321" s="6" t="s">
        <v>8252</v>
      </c>
      <c r="H321" s="45" t="s">
        <v>1972</v>
      </c>
      <c r="I321" s="75"/>
    </row>
    <row r="322" spans="1:9" s="48" customFormat="1" ht="16.5">
      <c r="A322" s="75">
        <v>44019</v>
      </c>
      <c r="B322" s="78">
        <v>44019</v>
      </c>
      <c r="C322" s="82">
        <v>10046</v>
      </c>
      <c r="D322" s="6">
        <v>395782</v>
      </c>
      <c r="E322" s="6" t="s">
        <v>8254</v>
      </c>
      <c r="F322" s="6" t="s">
        <v>8256</v>
      </c>
      <c r="G322" s="6" t="s">
        <v>8258</v>
      </c>
      <c r="H322" s="45" t="s">
        <v>1973</v>
      </c>
      <c r="I322" s="75"/>
    </row>
    <row r="323" spans="1:9" s="48" customFormat="1" ht="16.5">
      <c r="A323" s="75">
        <v>44020</v>
      </c>
      <c r="B323" s="78">
        <v>44020</v>
      </c>
      <c r="C323" s="82">
        <v>10050</v>
      </c>
      <c r="D323" s="6">
        <v>422282</v>
      </c>
      <c r="E323" s="6" t="s">
        <v>8260</v>
      </c>
      <c r="F323" s="6" t="s">
        <v>8262</v>
      </c>
      <c r="G323" s="6" t="s">
        <v>8264</v>
      </c>
      <c r="H323" s="45" t="s">
        <v>1974</v>
      </c>
      <c r="I323" s="75"/>
    </row>
    <row r="324" spans="1:9" s="48" customFormat="1" ht="16.5">
      <c r="A324" s="75">
        <v>44021</v>
      </c>
      <c r="B324" s="78">
        <v>44021</v>
      </c>
      <c r="C324" s="82">
        <v>10055</v>
      </c>
      <c r="D324" s="6">
        <v>442701</v>
      </c>
      <c r="E324" s="6" t="s">
        <v>8266</v>
      </c>
      <c r="F324" s="6" t="s">
        <v>8268</v>
      </c>
      <c r="G324" s="6" t="s">
        <v>8270</v>
      </c>
      <c r="H324" s="45" t="s">
        <v>1975</v>
      </c>
      <c r="I324" s="75"/>
    </row>
    <row r="325" spans="1:9" s="48" customFormat="1" ht="16.5">
      <c r="A325" s="75">
        <v>44022</v>
      </c>
      <c r="B325" s="78">
        <v>44022</v>
      </c>
      <c r="C325" s="82">
        <v>10060</v>
      </c>
      <c r="D325" s="6">
        <v>464324</v>
      </c>
      <c r="E325" s="6" t="s">
        <v>8272</v>
      </c>
      <c r="F325" s="6" t="s">
        <v>8274</v>
      </c>
      <c r="G325" s="6" t="s">
        <v>8276</v>
      </c>
      <c r="H325" s="45" t="s">
        <v>1976</v>
      </c>
      <c r="I325" s="75"/>
    </row>
    <row r="326" spans="1:9" s="48" customFormat="1" ht="16.5">
      <c r="A326" s="75">
        <v>44023</v>
      </c>
      <c r="B326" s="78">
        <v>44023</v>
      </c>
      <c r="C326" s="82">
        <v>10065</v>
      </c>
      <c r="D326" s="6">
        <v>482646</v>
      </c>
      <c r="E326" s="6" t="s">
        <v>8278</v>
      </c>
      <c r="F326" s="6" t="s">
        <v>8280</v>
      </c>
      <c r="G326" s="6" t="s">
        <v>8282</v>
      </c>
      <c r="H326" s="45" t="s">
        <v>1977</v>
      </c>
      <c r="I326" s="75"/>
    </row>
    <row r="327" spans="1:9" s="48" customFormat="1" ht="16.5">
      <c r="A327" s="75">
        <v>44024</v>
      </c>
      <c r="B327" s="78">
        <v>44024</v>
      </c>
      <c r="C327" s="82">
        <v>10070</v>
      </c>
      <c r="D327" s="6">
        <v>524760</v>
      </c>
      <c r="E327" s="6" t="s">
        <v>8284</v>
      </c>
      <c r="F327" s="6" t="s">
        <v>8286</v>
      </c>
      <c r="G327" s="6" t="s">
        <v>8288</v>
      </c>
      <c r="H327" s="45" t="s">
        <v>1978</v>
      </c>
      <c r="I327" s="75"/>
    </row>
    <row r="328" spans="1:9" s="48" customFormat="1" ht="16.5">
      <c r="A328" s="75">
        <v>44025</v>
      </c>
      <c r="B328" s="78">
        <v>44025</v>
      </c>
      <c r="C328" s="82">
        <v>10075</v>
      </c>
      <c r="D328" s="6">
        <v>578514</v>
      </c>
      <c r="E328" s="6" t="s">
        <v>8290</v>
      </c>
      <c r="F328" s="6" t="s">
        <v>8292</v>
      </c>
      <c r="G328" s="6" t="s">
        <v>8294</v>
      </c>
      <c r="H328" s="45" t="s">
        <v>1979</v>
      </c>
      <c r="I328" s="75"/>
    </row>
    <row r="329" spans="1:9" s="48" customFormat="1" ht="16.5">
      <c r="A329" s="75">
        <v>44026</v>
      </c>
      <c r="B329" s="78">
        <v>44026</v>
      </c>
      <c r="C329" s="82">
        <v>10080</v>
      </c>
      <c r="D329" s="6">
        <v>658102</v>
      </c>
      <c r="E329" s="6" t="s">
        <v>8296</v>
      </c>
      <c r="F329" s="6" t="s">
        <v>8298</v>
      </c>
      <c r="G329" s="6" t="s">
        <v>8300</v>
      </c>
      <c r="H329" s="45" t="s">
        <v>1980</v>
      </c>
      <c r="I329" s="75"/>
    </row>
    <row r="330" spans="1:9" s="48" customFormat="1" ht="16.5">
      <c r="A330" s="75">
        <v>44027</v>
      </c>
      <c r="B330" s="78">
        <v>44027</v>
      </c>
      <c r="C330" s="82">
        <v>10085</v>
      </c>
      <c r="D330" s="6">
        <v>692468</v>
      </c>
      <c r="E330" s="6" t="s">
        <v>8302</v>
      </c>
      <c r="F330" s="6" t="s">
        <v>8304</v>
      </c>
      <c r="G330" s="6" t="s">
        <v>8306</v>
      </c>
      <c r="H330" s="45" t="s">
        <v>1981</v>
      </c>
      <c r="I330" s="75"/>
    </row>
    <row r="331" spans="1:9" s="48" customFormat="1" ht="16.5">
      <c r="A331" s="75">
        <v>44028</v>
      </c>
      <c r="B331" s="78">
        <v>44028</v>
      </c>
      <c r="C331" s="82">
        <v>10090</v>
      </c>
      <c r="D331" s="6">
        <v>726744</v>
      </c>
      <c r="E331" s="6" t="s">
        <v>8308</v>
      </c>
      <c r="F331" s="6" t="s">
        <v>8310</v>
      </c>
      <c r="G331" s="6" t="s">
        <v>8312</v>
      </c>
      <c r="H331" s="45" t="s">
        <v>1982</v>
      </c>
      <c r="I331" s="75"/>
    </row>
    <row r="332" spans="1:9" s="48" customFormat="1" ht="16.5">
      <c r="A332" s="75">
        <v>44029</v>
      </c>
      <c r="B332" s="78">
        <v>44029</v>
      </c>
      <c r="C332" s="82">
        <v>10095</v>
      </c>
      <c r="D332" s="6">
        <v>776920</v>
      </c>
      <c r="E332" s="6" t="s">
        <v>8314</v>
      </c>
      <c r="F332" s="6" t="s">
        <v>8316</v>
      </c>
      <c r="G332" s="6" t="s">
        <v>8318</v>
      </c>
      <c r="H332" s="45" t="s">
        <v>1983</v>
      </c>
      <c r="I332" s="75"/>
    </row>
    <row r="333" spans="1:9" s="48" customFormat="1" ht="16.5">
      <c r="A333" s="75">
        <v>44030</v>
      </c>
      <c r="B333" s="78">
        <v>44030</v>
      </c>
      <c r="C333" s="82">
        <v>10100</v>
      </c>
      <c r="D333" s="6">
        <v>808942</v>
      </c>
      <c r="E333" s="6" t="s">
        <v>8320</v>
      </c>
      <c r="F333" s="6" t="s">
        <v>8322</v>
      </c>
      <c r="G333" s="6" t="s">
        <v>8324</v>
      </c>
      <c r="H333" s="45" t="s">
        <v>1984</v>
      </c>
      <c r="I333" s="75"/>
    </row>
    <row r="334" spans="1:9" s="48" customFormat="1" ht="16.5" customHeight="1">
      <c r="A334" s="75">
        <v>44031</v>
      </c>
      <c r="B334" s="78">
        <v>44031</v>
      </c>
      <c r="C334" s="82">
        <v>10105</v>
      </c>
      <c r="D334" s="6">
        <v>847764</v>
      </c>
      <c r="E334" s="6" t="s">
        <v>8326</v>
      </c>
      <c r="F334" s="6" t="s">
        <v>8328</v>
      </c>
      <c r="G334" s="6" t="s">
        <v>8330</v>
      </c>
      <c r="H334" s="45" t="s">
        <v>1985</v>
      </c>
      <c r="I334" s="75"/>
    </row>
    <row r="335" spans="1:9" s="48" customFormat="1" ht="15" customHeight="1">
      <c r="A335" s="75">
        <v>44032</v>
      </c>
      <c r="B335" s="78">
        <v>44032</v>
      </c>
      <c r="C335" s="82">
        <v>10110</v>
      </c>
      <c r="D335" s="6">
        <v>889662</v>
      </c>
      <c r="E335" s="6" t="s">
        <v>8332</v>
      </c>
      <c r="F335" s="6" t="s">
        <v>8334</v>
      </c>
      <c r="G335" s="6" t="s">
        <v>8336</v>
      </c>
      <c r="H335" s="45" t="s">
        <v>1986</v>
      </c>
      <c r="I335" s="75"/>
    </row>
    <row r="336" spans="1:9" s="48" customFormat="1" ht="16.5">
      <c r="A336" s="75">
        <v>44033</v>
      </c>
      <c r="B336" s="78">
        <v>44033</v>
      </c>
      <c r="C336" s="82">
        <v>10115</v>
      </c>
      <c r="D336" s="6">
        <v>920090</v>
      </c>
      <c r="E336" s="6" t="s">
        <v>8338</v>
      </c>
      <c r="F336" s="6" t="s">
        <v>8340</v>
      </c>
      <c r="G336" s="6" t="s">
        <v>8342</v>
      </c>
      <c r="H336" s="45" t="s">
        <v>1987</v>
      </c>
      <c r="I336" s="75"/>
    </row>
    <row r="337" spans="1:9" s="48" customFormat="1" ht="16.5">
      <c r="A337" s="75">
        <v>44034</v>
      </c>
      <c r="B337" s="78">
        <v>44034</v>
      </c>
      <c r="C337" s="82">
        <v>10120</v>
      </c>
      <c r="D337" s="6">
        <v>949034</v>
      </c>
      <c r="E337" s="6" t="s">
        <v>8344</v>
      </c>
      <c r="F337" s="6" t="s">
        <v>8346</v>
      </c>
      <c r="G337" s="6" t="s">
        <v>8348</v>
      </c>
      <c r="H337" s="45" t="s">
        <v>1988</v>
      </c>
      <c r="I337" s="75"/>
    </row>
    <row r="338" spans="1:9" s="48" customFormat="1" ht="16.5">
      <c r="A338" s="75">
        <v>44035</v>
      </c>
      <c r="B338" s="78">
        <v>44035</v>
      </c>
      <c r="C338" s="82">
        <v>10125</v>
      </c>
      <c r="D338" s="6">
        <v>984776</v>
      </c>
      <c r="E338" s="6" t="s">
        <v>8350</v>
      </c>
      <c r="F338" s="6" t="s">
        <v>8352</v>
      </c>
      <c r="G338" s="6" t="s">
        <v>8354</v>
      </c>
      <c r="H338" s="45" t="s">
        <v>1989</v>
      </c>
      <c r="I338" s="75"/>
    </row>
    <row r="339" spans="1:9" s="48" customFormat="1" ht="16.5">
      <c r="A339" s="75">
        <v>44036</v>
      </c>
      <c r="B339" s="78">
        <v>44036</v>
      </c>
      <c r="C339" s="82">
        <v>10130</v>
      </c>
      <c r="D339" s="6">
        <v>1014137</v>
      </c>
      <c r="E339" s="6" t="s">
        <v>8356</v>
      </c>
      <c r="F339" s="6" t="s">
        <v>8358</v>
      </c>
      <c r="G339" s="6" t="s">
        <v>8360</v>
      </c>
      <c r="H339" s="45" t="s">
        <v>1990</v>
      </c>
      <c r="I339" s="75"/>
    </row>
    <row r="340" spans="1:9" s="48" customFormat="1" ht="16.5">
      <c r="A340" s="75">
        <v>44037</v>
      </c>
      <c r="B340" s="78">
        <v>44037</v>
      </c>
      <c r="C340" s="82">
        <v>10135</v>
      </c>
      <c r="D340" s="6">
        <v>1034843</v>
      </c>
      <c r="E340" s="6" t="s">
        <v>8362</v>
      </c>
      <c r="F340" s="6" t="s">
        <v>8364</v>
      </c>
      <c r="G340" s="6" t="s">
        <v>8366</v>
      </c>
      <c r="H340" s="45" t="s">
        <v>1991</v>
      </c>
      <c r="I340" s="75"/>
    </row>
    <row r="341" spans="1:9" s="48" customFormat="1" ht="16.5">
      <c r="A341" s="75">
        <v>44038</v>
      </c>
      <c r="B341" s="78">
        <v>44038</v>
      </c>
      <c r="C341" s="82">
        <v>10140</v>
      </c>
      <c r="D341" s="6">
        <v>1063918</v>
      </c>
      <c r="E341" s="6" t="s">
        <v>8368</v>
      </c>
      <c r="F341" s="6" t="s">
        <v>8370</v>
      </c>
      <c r="G341" s="6" t="s">
        <v>8372</v>
      </c>
      <c r="H341" s="45" t="s">
        <v>1992</v>
      </c>
      <c r="I341" s="75"/>
    </row>
    <row r="342" spans="1:9" s="48" customFormat="1" ht="16.5">
      <c r="A342" s="75">
        <v>44039</v>
      </c>
      <c r="B342" s="78">
        <v>44039</v>
      </c>
      <c r="C342" s="82">
        <v>10145</v>
      </c>
      <c r="D342" s="6">
        <v>1094082</v>
      </c>
      <c r="E342" s="6" t="s">
        <v>8374</v>
      </c>
      <c r="F342" s="6" t="s">
        <v>8376</v>
      </c>
      <c r="G342" s="6" t="s">
        <v>8378</v>
      </c>
      <c r="H342" s="45" t="s">
        <v>1993</v>
      </c>
      <c r="I342" s="75"/>
    </row>
    <row r="343" spans="1:9" s="48" customFormat="1" ht="16.5">
      <c r="A343" s="75">
        <v>44040</v>
      </c>
      <c r="B343" s="78">
        <v>44040</v>
      </c>
      <c r="C343" s="82">
        <v>10150</v>
      </c>
      <c r="D343" s="6">
        <v>1127357</v>
      </c>
      <c r="E343" s="6" t="s">
        <v>8380</v>
      </c>
      <c r="F343" s="6" t="s">
        <v>8382</v>
      </c>
      <c r="G343" s="6" t="s">
        <v>8384</v>
      </c>
      <c r="H343" s="45" t="s">
        <v>1994</v>
      </c>
      <c r="I343" s="75"/>
    </row>
    <row r="344" spans="1:9" s="48" customFormat="1" ht="16.5">
      <c r="A344" s="75">
        <v>44041</v>
      </c>
      <c r="B344" s="78">
        <v>44041</v>
      </c>
      <c r="C344" s="82">
        <v>10155</v>
      </c>
      <c r="D344" s="6">
        <v>1148397</v>
      </c>
      <c r="E344" s="6" t="s">
        <v>8386</v>
      </c>
      <c r="F344" s="6" t="s">
        <v>8388</v>
      </c>
      <c r="G344" s="6" t="s">
        <v>8390</v>
      </c>
      <c r="H344" s="45" t="s">
        <v>1995</v>
      </c>
      <c r="I344" s="75"/>
    </row>
    <row r="345" spans="1:9" s="48" customFormat="1" ht="16.5">
      <c r="A345" s="75">
        <v>44042</v>
      </c>
      <c r="B345" s="78">
        <v>44042</v>
      </c>
      <c r="C345" s="82">
        <v>10160</v>
      </c>
      <c r="D345" s="6">
        <v>1182292</v>
      </c>
      <c r="E345" s="6" t="s">
        <v>8392</v>
      </c>
      <c r="F345" s="6" t="s">
        <v>8394</v>
      </c>
      <c r="G345" s="6" t="s">
        <v>8396</v>
      </c>
      <c r="H345" s="45" t="s">
        <v>1996</v>
      </c>
      <c r="I345" s="75"/>
    </row>
    <row r="346" spans="1:9" s="48" customFormat="1" ht="16.5">
      <c r="A346" s="75">
        <v>44043</v>
      </c>
      <c r="B346" s="78">
        <v>44043</v>
      </c>
      <c r="C346" s="82">
        <v>10165</v>
      </c>
      <c r="D346" s="6">
        <v>1211958</v>
      </c>
      <c r="E346" s="6" t="s">
        <v>8398</v>
      </c>
      <c r="F346" s="6" t="s">
        <v>8400</v>
      </c>
      <c r="G346" s="6" t="s">
        <v>8402</v>
      </c>
      <c r="H346" s="45" t="s">
        <v>1997</v>
      </c>
      <c r="I346" s="75"/>
    </row>
    <row r="347" spans="1:9" s="48" customFormat="1" ht="16.5">
      <c r="A347" s="75">
        <v>44044</v>
      </c>
      <c r="B347" s="78">
        <v>44044</v>
      </c>
      <c r="C347" s="82">
        <v>10170</v>
      </c>
      <c r="D347" s="6">
        <v>1238057</v>
      </c>
      <c r="E347" s="6" t="s">
        <v>8404</v>
      </c>
      <c r="F347" s="6" t="s">
        <v>8406</v>
      </c>
      <c r="G347" s="6" t="s">
        <v>8408</v>
      </c>
      <c r="H347" s="45" t="s">
        <v>1998</v>
      </c>
      <c r="I347" s="75"/>
    </row>
    <row r="348" spans="1:9" s="48" customFormat="1" ht="16.5">
      <c r="A348" s="75">
        <v>44045</v>
      </c>
      <c r="B348" s="78">
        <v>44045</v>
      </c>
      <c r="C348" s="82">
        <v>10175</v>
      </c>
      <c r="D348" s="6">
        <v>1269486</v>
      </c>
      <c r="E348" s="6" t="s">
        <v>8410</v>
      </c>
      <c r="F348" s="6" t="s">
        <v>8412</v>
      </c>
      <c r="G348" s="6" t="s">
        <v>8414</v>
      </c>
      <c r="H348" s="45" t="s">
        <v>1999</v>
      </c>
      <c r="I348" s="75"/>
    </row>
    <row r="349" spans="1:9" s="48" customFormat="1" ht="16.5">
      <c r="A349" s="75">
        <v>44046</v>
      </c>
      <c r="B349" s="78">
        <v>44046</v>
      </c>
      <c r="C349" s="82">
        <v>10180</v>
      </c>
      <c r="D349" s="6">
        <v>1432509</v>
      </c>
      <c r="E349" s="6" t="s">
        <v>8416</v>
      </c>
      <c r="F349" s="6" t="s">
        <v>8418</v>
      </c>
      <c r="G349" s="6" t="s">
        <v>8420</v>
      </c>
      <c r="H349" s="45" t="s">
        <v>2000</v>
      </c>
      <c r="I349" s="75"/>
    </row>
    <row r="350" spans="1:9" s="48" customFormat="1" ht="16.5">
      <c r="A350" s="75">
        <v>44047</v>
      </c>
      <c r="B350" s="78">
        <v>44047</v>
      </c>
      <c r="C350" s="82">
        <v>10185</v>
      </c>
      <c r="D350" s="6">
        <v>1470635</v>
      </c>
      <c r="E350" s="6" t="s">
        <v>8422</v>
      </c>
      <c r="F350" s="6" t="s">
        <v>8424</v>
      </c>
      <c r="G350" s="6" t="s">
        <v>8426</v>
      </c>
      <c r="H350" s="45" t="s">
        <v>2001</v>
      </c>
      <c r="I350" s="75"/>
    </row>
    <row r="351" spans="1:9" s="48" customFormat="1" ht="16.5">
      <c r="A351" s="75">
        <v>44048</v>
      </c>
      <c r="B351" s="78">
        <v>44048</v>
      </c>
      <c r="C351" s="82">
        <v>10190</v>
      </c>
      <c r="D351" s="6">
        <v>1501234</v>
      </c>
      <c r="E351" s="6" t="s">
        <v>8428</v>
      </c>
      <c r="F351" s="6" t="s">
        <v>8430</v>
      </c>
      <c r="G351" s="6" t="s">
        <v>8432</v>
      </c>
      <c r="H351" s="45" t="s">
        <v>2002</v>
      </c>
      <c r="I351" s="75"/>
    </row>
    <row r="352" spans="1:9" s="48" customFormat="1" ht="16.5">
      <c r="A352" s="75">
        <v>44049</v>
      </c>
      <c r="B352" s="78">
        <v>44049</v>
      </c>
      <c r="C352" s="82">
        <v>10195</v>
      </c>
      <c r="D352" s="6">
        <v>1523438</v>
      </c>
      <c r="E352" s="6" t="s">
        <v>8434</v>
      </c>
      <c r="F352" s="6" t="s">
        <v>8436</v>
      </c>
      <c r="G352" s="6" t="s">
        <v>8438</v>
      </c>
      <c r="H352" s="45" t="s">
        <v>2003</v>
      </c>
      <c r="I352" s="75"/>
    </row>
    <row r="353" spans="1:9" s="48" customFormat="1" ht="16.5">
      <c r="A353" s="75">
        <v>44050</v>
      </c>
      <c r="B353" s="78">
        <v>44050</v>
      </c>
      <c r="C353" s="82">
        <v>10200</v>
      </c>
      <c r="D353" s="6">
        <v>1559335</v>
      </c>
      <c r="E353" s="6" t="s">
        <v>8440</v>
      </c>
      <c r="F353" s="6" t="s">
        <v>8442</v>
      </c>
      <c r="G353" s="6" t="s">
        <v>8444</v>
      </c>
      <c r="H353" s="45" t="s">
        <v>2004</v>
      </c>
      <c r="I353" s="75"/>
    </row>
    <row r="354" spans="1:9" s="48" customFormat="1" ht="16.5">
      <c r="A354" s="75">
        <v>44051</v>
      </c>
      <c r="B354" s="78">
        <v>44051</v>
      </c>
      <c r="C354" s="82">
        <v>10205</v>
      </c>
      <c r="D354" s="6">
        <v>1676727</v>
      </c>
      <c r="E354" s="6" t="s">
        <v>8446</v>
      </c>
      <c r="F354" s="6" t="s">
        <v>8448</v>
      </c>
      <c r="G354" s="6" t="s">
        <v>8450</v>
      </c>
      <c r="H354" s="45" t="s">
        <v>2005</v>
      </c>
      <c r="I354" s="75"/>
    </row>
    <row r="355" spans="1:9" s="48" customFormat="1" ht="16.5">
      <c r="A355" s="75">
        <v>44052</v>
      </c>
      <c r="B355" s="78">
        <v>44052</v>
      </c>
      <c r="C355" s="82">
        <v>10210</v>
      </c>
      <c r="D355" s="6">
        <v>1703907</v>
      </c>
      <c r="E355" s="6" t="s">
        <v>8452</v>
      </c>
      <c r="F355" s="6" t="s">
        <v>8454</v>
      </c>
      <c r="G355" s="6" t="s">
        <v>8456</v>
      </c>
      <c r="H355" s="45" t="s">
        <v>2006</v>
      </c>
      <c r="I355" s="75"/>
    </row>
    <row r="356" spans="1:9" s="48" customFormat="1" ht="16.5">
      <c r="A356" s="75">
        <v>44053</v>
      </c>
      <c r="B356" s="78">
        <v>44053</v>
      </c>
      <c r="C356" s="82">
        <v>10215</v>
      </c>
      <c r="D356" s="6">
        <v>1739177</v>
      </c>
      <c r="E356" s="6" t="s">
        <v>8458</v>
      </c>
      <c r="F356" s="6" t="s">
        <v>8460</v>
      </c>
      <c r="G356" s="6" t="s">
        <v>8462</v>
      </c>
      <c r="H356" s="45" t="s">
        <v>2007</v>
      </c>
      <c r="I356" s="75"/>
    </row>
    <row r="357" spans="1:9" s="48" customFormat="1" ht="16.5">
      <c r="A357" s="75">
        <v>44054</v>
      </c>
      <c r="B357" s="78">
        <v>44054</v>
      </c>
      <c r="C357" s="82">
        <v>10220</v>
      </c>
      <c r="D357" s="6">
        <v>1765907</v>
      </c>
      <c r="E357" s="6" t="s">
        <v>8464</v>
      </c>
      <c r="F357" s="6" t="s">
        <v>8466</v>
      </c>
      <c r="G357" s="6" t="s">
        <v>8468</v>
      </c>
      <c r="H357" s="45" t="s">
        <v>2008</v>
      </c>
      <c r="I357" s="75"/>
    </row>
    <row r="358" spans="1:9" s="48" customFormat="1" ht="16.5">
      <c r="A358" s="75">
        <v>44055</v>
      </c>
      <c r="B358" s="78">
        <v>44055</v>
      </c>
      <c r="C358" s="82">
        <v>10225</v>
      </c>
      <c r="D358" s="6">
        <v>1803647</v>
      </c>
      <c r="E358" s="6" t="s">
        <v>8470</v>
      </c>
      <c r="F358" s="6" t="s">
        <v>8472</v>
      </c>
      <c r="G358" s="6" t="s">
        <v>8474</v>
      </c>
      <c r="H358" s="45" t="s">
        <v>2009</v>
      </c>
      <c r="I358" s="75"/>
    </row>
    <row r="359" spans="1:9" s="48" customFormat="1" ht="16.5">
      <c r="A359" s="75">
        <v>44056</v>
      </c>
      <c r="B359" s="78">
        <v>44056</v>
      </c>
      <c r="C359" s="82">
        <v>10230</v>
      </c>
      <c r="D359" s="6">
        <v>1816247</v>
      </c>
      <c r="E359" s="6" t="s">
        <v>8476</v>
      </c>
      <c r="F359" s="6" t="s">
        <v>8478</v>
      </c>
      <c r="G359" s="6" t="s">
        <v>8480</v>
      </c>
      <c r="H359" s="45" t="s">
        <v>2010</v>
      </c>
      <c r="I359" s="75"/>
    </row>
    <row r="360" spans="1:9" s="48" customFormat="1" ht="16.5">
      <c r="A360" s="75">
        <v>44057</v>
      </c>
      <c r="B360" s="78">
        <v>44057</v>
      </c>
      <c r="C360" s="82">
        <v>10235</v>
      </c>
      <c r="D360" s="6">
        <v>1844681</v>
      </c>
      <c r="E360" s="6" t="s">
        <v>8482</v>
      </c>
      <c r="F360" s="6" t="s">
        <v>8484</v>
      </c>
      <c r="G360" s="6" t="s">
        <v>8486</v>
      </c>
      <c r="H360" s="45" t="s">
        <v>2011</v>
      </c>
      <c r="I360" s="75"/>
    </row>
    <row r="361" spans="1:9" s="48" customFormat="1" ht="16.5">
      <c r="A361" s="75">
        <v>44058</v>
      </c>
      <c r="B361" s="78">
        <v>44058</v>
      </c>
      <c r="C361" s="82">
        <v>10240</v>
      </c>
      <c r="D361" s="6">
        <v>1880107</v>
      </c>
      <c r="E361" s="6" t="s">
        <v>8488</v>
      </c>
      <c r="F361" s="6" t="s">
        <v>8490</v>
      </c>
      <c r="G361" s="6" t="s">
        <v>8492</v>
      </c>
      <c r="H361" s="45" t="s">
        <v>2012</v>
      </c>
      <c r="I361" s="75"/>
    </row>
    <row r="362" spans="1:9" s="48" customFormat="1" ht="16.5">
      <c r="A362" s="75">
        <v>44059</v>
      </c>
      <c r="B362" s="78">
        <v>44059</v>
      </c>
      <c r="C362" s="82">
        <v>10245</v>
      </c>
      <c r="D362" s="6">
        <v>1920975</v>
      </c>
      <c r="E362" s="6" t="s">
        <v>8494</v>
      </c>
      <c r="F362" s="6" t="s">
        <v>8496</v>
      </c>
      <c r="G362" s="6" t="s">
        <v>8498</v>
      </c>
      <c r="H362" s="45" t="s">
        <v>2013</v>
      </c>
      <c r="I362" s="75"/>
    </row>
    <row r="363" spans="1:9" s="48" customFormat="1" ht="16.5">
      <c r="A363" s="75">
        <v>44060</v>
      </c>
      <c r="B363" s="78">
        <v>44060</v>
      </c>
      <c r="C363" s="82">
        <v>10250</v>
      </c>
      <c r="D363" s="6">
        <v>1946211</v>
      </c>
      <c r="E363" s="6" t="s">
        <v>8500</v>
      </c>
      <c r="F363" s="6" t="s">
        <v>8502</v>
      </c>
      <c r="G363" s="6" t="s">
        <v>8504</v>
      </c>
      <c r="H363" s="45" t="s">
        <v>2014</v>
      </c>
      <c r="I363" s="75"/>
    </row>
    <row r="364" spans="1:9" s="48" customFormat="1" ht="16.5">
      <c r="A364" s="75">
        <v>44061</v>
      </c>
      <c r="B364" s="78">
        <v>44061</v>
      </c>
      <c r="C364" s="82">
        <v>10255</v>
      </c>
      <c r="D364" s="6">
        <v>1987382</v>
      </c>
      <c r="E364" s="6" t="s">
        <v>8506</v>
      </c>
      <c r="F364" s="6" t="s">
        <v>8508</v>
      </c>
      <c r="G364" s="6" t="s">
        <v>8510</v>
      </c>
      <c r="H364" s="45" t="s">
        <v>2015</v>
      </c>
      <c r="I364" s="75"/>
    </row>
    <row r="365" spans="1:9" s="48" customFormat="1" ht="16.5">
      <c r="A365" s="75">
        <v>44062</v>
      </c>
      <c r="B365" s="78">
        <v>44062</v>
      </c>
      <c r="C365" s="82">
        <v>10260</v>
      </c>
      <c r="D365" s="6">
        <v>2023420</v>
      </c>
      <c r="E365" s="6" t="s">
        <v>8512</v>
      </c>
      <c r="F365" s="6" t="s">
        <v>8514</v>
      </c>
      <c r="G365" s="6" t="s">
        <v>8516</v>
      </c>
      <c r="H365" s="45" t="s">
        <v>2016</v>
      </c>
      <c r="I365" s="75"/>
    </row>
    <row r="366" spans="1:9" s="48" customFormat="1" ht="16.5">
      <c r="A366" s="75">
        <v>44063</v>
      </c>
      <c r="B366" s="78">
        <v>44063</v>
      </c>
      <c r="C366" s="82">
        <v>10265</v>
      </c>
      <c r="D366" s="6">
        <v>2042734</v>
      </c>
      <c r="E366" s="6" t="s">
        <v>8518</v>
      </c>
      <c r="F366" s="6" t="s">
        <v>8520</v>
      </c>
      <c r="G366" s="6" t="s">
        <v>8522</v>
      </c>
      <c r="H366" s="45" t="s">
        <v>2017</v>
      </c>
      <c r="I366" s="75"/>
    </row>
    <row r="367" spans="1:9" s="48" customFormat="1" ht="16.5">
      <c r="A367" s="75">
        <v>44064</v>
      </c>
      <c r="B367" s="78">
        <v>44064</v>
      </c>
      <c r="C367" s="82">
        <v>10270</v>
      </c>
      <c r="D367" s="6">
        <v>2078726</v>
      </c>
      <c r="E367" s="6" t="s">
        <v>8524</v>
      </c>
      <c r="F367" s="6" t="s">
        <v>8526</v>
      </c>
      <c r="G367" s="6" t="s">
        <v>8528</v>
      </c>
      <c r="H367" s="45" t="s">
        <v>2018</v>
      </c>
      <c r="I367" s="75"/>
    </row>
    <row r="368" spans="1:9" s="48" customFormat="1" ht="16.5">
      <c r="A368" s="75">
        <v>44065</v>
      </c>
      <c r="B368" s="78">
        <v>44065</v>
      </c>
      <c r="C368" s="82">
        <v>10275</v>
      </c>
      <c r="D368" s="6">
        <v>2089124</v>
      </c>
      <c r="E368" s="6" t="s">
        <v>8530</v>
      </c>
      <c r="F368" s="6" t="s">
        <v>8532</v>
      </c>
      <c r="G368" s="6" t="s">
        <v>8534</v>
      </c>
      <c r="H368" s="45" t="s">
        <v>2019</v>
      </c>
      <c r="I368" s="75"/>
    </row>
    <row r="369" spans="1:9" s="48" customFormat="1" ht="16.5">
      <c r="A369" s="75">
        <v>44066</v>
      </c>
      <c r="B369" s="78">
        <v>44066</v>
      </c>
      <c r="C369" s="82">
        <v>10280</v>
      </c>
      <c r="D369" s="6">
        <v>2122796</v>
      </c>
      <c r="E369" s="6" t="s">
        <v>8536</v>
      </c>
      <c r="F369" s="6" t="s">
        <v>8538</v>
      </c>
      <c r="G369" s="6" t="s">
        <v>8540</v>
      </c>
      <c r="H369" s="45" t="s">
        <v>2020</v>
      </c>
      <c r="I369" s="75"/>
    </row>
    <row r="370" spans="1:9" s="48" customFormat="1" ht="16.5">
      <c r="A370" s="75">
        <v>44067</v>
      </c>
      <c r="B370" s="78">
        <v>44067</v>
      </c>
      <c r="C370" s="82">
        <v>10285</v>
      </c>
      <c r="D370" s="6">
        <v>2150016</v>
      </c>
      <c r="E370" s="6" t="s">
        <v>8542</v>
      </c>
      <c r="F370" s="6" t="s">
        <v>8544</v>
      </c>
      <c r="G370" s="6" t="s">
        <v>8546</v>
      </c>
      <c r="H370" s="45" t="s">
        <v>2021</v>
      </c>
      <c r="I370" s="75"/>
    </row>
    <row r="371" spans="1:9" s="48" customFormat="1" ht="16.5">
      <c r="A371" s="75">
        <v>44068</v>
      </c>
      <c r="B371" s="78">
        <v>44068</v>
      </c>
      <c r="C371" s="82">
        <v>10290</v>
      </c>
      <c r="D371" s="6">
        <v>2214983</v>
      </c>
      <c r="E371" s="6" t="s">
        <v>8548</v>
      </c>
      <c r="F371" s="6" t="s">
        <v>8550</v>
      </c>
      <c r="G371" s="6" t="s">
        <v>8552</v>
      </c>
      <c r="H371" s="45" t="s">
        <v>2022</v>
      </c>
      <c r="I371" s="75"/>
    </row>
    <row r="372" spans="1:9" s="48" customFormat="1" ht="16.5">
      <c r="A372" s="75">
        <v>44069</v>
      </c>
      <c r="B372" s="78">
        <v>44069</v>
      </c>
      <c r="C372" s="82">
        <v>10295</v>
      </c>
      <c r="D372" s="6">
        <v>2242924</v>
      </c>
      <c r="E372" s="6" t="s">
        <v>8554</v>
      </c>
      <c r="F372" s="6" t="s">
        <v>8556</v>
      </c>
      <c r="G372" s="6" t="s">
        <v>8558</v>
      </c>
      <c r="H372" s="45" t="s">
        <v>2023</v>
      </c>
      <c r="I372" s="75"/>
    </row>
    <row r="373" spans="1:9" s="48" customFormat="1" ht="16.5">
      <c r="A373" s="75">
        <v>44070</v>
      </c>
      <c r="B373" s="78">
        <v>44070</v>
      </c>
      <c r="C373" s="82">
        <v>10300</v>
      </c>
      <c r="D373" s="6">
        <v>2267706</v>
      </c>
      <c r="E373" s="6" t="s">
        <v>8560</v>
      </c>
      <c r="F373" s="6" t="s">
        <v>8562</v>
      </c>
      <c r="G373" s="6" t="s">
        <v>8564</v>
      </c>
      <c r="H373" s="45" t="s">
        <v>2024</v>
      </c>
      <c r="I373" s="75"/>
    </row>
    <row r="374" spans="1:9" s="48" customFormat="1" ht="16.5">
      <c r="A374" s="75">
        <v>44071</v>
      </c>
      <c r="B374" s="78">
        <v>44071</v>
      </c>
      <c r="C374" s="82">
        <v>10305</v>
      </c>
      <c r="D374" s="6">
        <v>2300679</v>
      </c>
      <c r="E374" s="6" t="s">
        <v>8566</v>
      </c>
      <c r="F374" s="6" t="s">
        <v>8568</v>
      </c>
      <c r="G374" s="6" t="s">
        <v>8570</v>
      </c>
      <c r="H374" s="45" t="s">
        <v>2025</v>
      </c>
      <c r="I374" s="75"/>
    </row>
    <row r="375" spans="1:9" s="48" customFormat="1" ht="16.5">
      <c r="A375" s="75">
        <v>44072</v>
      </c>
      <c r="B375" s="78">
        <v>44072</v>
      </c>
      <c r="C375" s="82">
        <v>10310</v>
      </c>
      <c r="D375" s="6">
        <v>2356107</v>
      </c>
      <c r="E375" s="6" t="s">
        <v>8572</v>
      </c>
      <c r="F375" s="6" t="s">
        <v>8574</v>
      </c>
      <c r="G375" s="6" t="s">
        <v>8576</v>
      </c>
      <c r="H375" s="45" t="s">
        <v>2026</v>
      </c>
      <c r="I375" s="75"/>
    </row>
    <row r="376" spans="1:9" s="48" customFormat="1" ht="16.5">
      <c r="A376" s="75">
        <v>44073</v>
      </c>
      <c r="B376" s="78">
        <v>44073</v>
      </c>
      <c r="C376" s="82">
        <v>10315</v>
      </c>
      <c r="D376" s="6">
        <v>2364798</v>
      </c>
      <c r="E376" s="6" t="s">
        <v>8578</v>
      </c>
      <c r="F376" s="6" t="s">
        <v>8580</v>
      </c>
      <c r="G376" s="6" t="s">
        <v>8582</v>
      </c>
      <c r="H376" s="45" t="s">
        <v>2027</v>
      </c>
      <c r="I376" s="75"/>
    </row>
    <row r="377" spans="1:9" s="48" customFormat="1" ht="16.5">
      <c r="A377" s="75">
        <v>44074</v>
      </c>
      <c r="B377" s="78">
        <v>44074</v>
      </c>
      <c r="C377" s="82">
        <v>10320</v>
      </c>
      <c r="D377" s="6">
        <v>2400117</v>
      </c>
      <c r="E377" s="6" t="s">
        <v>8584</v>
      </c>
      <c r="F377" s="6" t="s">
        <v>8586</v>
      </c>
      <c r="G377" s="6" t="s">
        <v>8588</v>
      </c>
      <c r="H377" s="45" t="s">
        <v>2028</v>
      </c>
      <c r="I377" s="75"/>
    </row>
    <row r="378" spans="1:9" s="48" customFormat="1" ht="16.5">
      <c r="A378" s="75">
        <v>44075</v>
      </c>
      <c r="B378" s="78">
        <v>44075</v>
      </c>
      <c r="C378" s="82">
        <v>10325</v>
      </c>
      <c r="D378" s="6">
        <v>2414607</v>
      </c>
      <c r="E378" s="6" t="s">
        <v>8590</v>
      </c>
      <c r="F378" s="6" t="s">
        <v>8592</v>
      </c>
      <c r="G378" s="6" t="s">
        <v>8594</v>
      </c>
      <c r="H378" s="45" t="s">
        <v>2029</v>
      </c>
      <c r="I378" s="75"/>
    </row>
    <row r="379" spans="1:9" s="48" customFormat="1" ht="16.5">
      <c r="A379" s="75">
        <v>44076</v>
      </c>
      <c r="B379" s="78">
        <v>44076</v>
      </c>
      <c r="C379" s="82">
        <v>10330</v>
      </c>
      <c r="D379" s="6">
        <v>2456662</v>
      </c>
      <c r="E379" s="6" t="s">
        <v>8596</v>
      </c>
      <c r="F379" s="6" t="s">
        <v>8598</v>
      </c>
      <c r="G379" s="6" t="s">
        <v>8600</v>
      </c>
      <c r="H379" s="45" t="s">
        <v>2030</v>
      </c>
      <c r="I379" s="75"/>
    </row>
    <row r="380" spans="1:9" s="48" customFormat="1" ht="16.5">
      <c r="A380" s="75">
        <v>44077</v>
      </c>
      <c r="B380" s="78">
        <v>44077</v>
      </c>
      <c r="C380" s="82">
        <v>10335</v>
      </c>
      <c r="D380" s="6">
        <v>2478502</v>
      </c>
      <c r="E380" s="6" t="s">
        <v>8602</v>
      </c>
      <c r="F380" s="6" t="s">
        <v>8604</v>
      </c>
      <c r="G380" s="6" t="s">
        <v>8606</v>
      </c>
      <c r="H380" s="45" t="s">
        <v>2031</v>
      </c>
      <c r="I380" s="75"/>
    </row>
    <row r="381" spans="1:9" s="48" customFormat="1" ht="16.5">
      <c r="A381" s="75">
        <v>44078</v>
      </c>
      <c r="B381" s="78">
        <v>44078</v>
      </c>
      <c r="C381" s="82">
        <v>10340</v>
      </c>
      <c r="D381" s="6">
        <v>2527379</v>
      </c>
      <c r="E381" s="6" t="s">
        <v>8608</v>
      </c>
      <c r="F381" s="6" t="s">
        <v>8610</v>
      </c>
      <c r="G381" s="6" t="s">
        <v>8612</v>
      </c>
      <c r="H381" s="45" t="s">
        <v>2032</v>
      </c>
      <c r="I381" s="75"/>
    </row>
    <row r="382" spans="1:9" s="48" customFormat="1" ht="16.5">
      <c r="A382" s="75">
        <v>44079</v>
      </c>
      <c r="B382" s="78">
        <v>44079</v>
      </c>
      <c r="C382" s="82">
        <v>10345</v>
      </c>
      <c r="D382" s="6">
        <v>2554021</v>
      </c>
      <c r="E382" s="6" t="s">
        <v>8614</v>
      </c>
      <c r="F382" s="6" t="s">
        <v>8616</v>
      </c>
      <c r="G382" s="6" t="s">
        <v>8618</v>
      </c>
      <c r="H382" s="45" t="s">
        <v>2033</v>
      </c>
      <c r="I382" s="75"/>
    </row>
    <row r="383" spans="1:9" s="48" customFormat="1" ht="16.5">
      <c r="A383" s="75">
        <v>44080</v>
      </c>
      <c r="B383" s="78">
        <v>44080</v>
      </c>
      <c r="C383" s="82">
        <v>10350</v>
      </c>
      <c r="D383" s="6">
        <v>2818866</v>
      </c>
      <c r="E383" s="6" t="s">
        <v>8620</v>
      </c>
      <c r="F383" s="6" t="s">
        <v>8622</v>
      </c>
      <c r="G383" s="6" t="s">
        <v>8624</v>
      </c>
      <c r="H383" s="45" t="s">
        <v>2034</v>
      </c>
      <c r="I383" s="75"/>
    </row>
    <row r="384" spans="1:9" s="48" customFormat="1" ht="16.5">
      <c r="A384" s="75">
        <v>44081</v>
      </c>
      <c r="B384" s="78">
        <v>44081</v>
      </c>
      <c r="C384" s="82">
        <v>10355</v>
      </c>
      <c r="D384" s="6">
        <v>2861847</v>
      </c>
      <c r="E384" s="6" t="s">
        <v>8626</v>
      </c>
      <c r="F384" s="6" t="s">
        <v>8628</v>
      </c>
      <c r="G384" s="6" t="s">
        <v>8630</v>
      </c>
      <c r="H384" s="45" t="s">
        <v>2035</v>
      </c>
      <c r="I384" s="75"/>
    </row>
    <row r="385" spans="1:9" s="48" customFormat="1" ht="16.5">
      <c r="A385" s="75">
        <v>44082</v>
      </c>
      <c r="B385" s="78">
        <v>44082</v>
      </c>
      <c r="C385" s="82">
        <v>10360</v>
      </c>
      <c r="D385" s="6">
        <v>2906588</v>
      </c>
      <c r="E385" s="6" t="s">
        <v>8632</v>
      </c>
      <c r="F385" s="6" t="s">
        <v>8634</v>
      </c>
      <c r="G385" s="6" t="s">
        <v>8636</v>
      </c>
      <c r="H385" s="45" t="s">
        <v>2036</v>
      </c>
      <c r="I385" s="75"/>
    </row>
    <row r="386" spans="1:9" s="48" customFormat="1" ht="16.5">
      <c r="A386" s="75">
        <v>44083</v>
      </c>
      <c r="B386" s="78">
        <v>44083</v>
      </c>
      <c r="C386" s="82">
        <v>10365</v>
      </c>
      <c r="D386" s="6">
        <v>2951064</v>
      </c>
      <c r="E386" s="6" t="s">
        <v>8638</v>
      </c>
      <c r="F386" s="6" t="s">
        <v>8640</v>
      </c>
      <c r="G386" s="6" t="s">
        <v>8642</v>
      </c>
      <c r="H386" s="45" t="s">
        <v>2037</v>
      </c>
      <c r="I386" s="75"/>
    </row>
    <row r="387" spans="1:9" s="48" customFormat="1" ht="16.5">
      <c r="A387" s="75">
        <v>44084</v>
      </c>
      <c r="B387" s="78">
        <v>44084</v>
      </c>
      <c r="C387" s="82">
        <v>10370</v>
      </c>
      <c r="D387" s="6">
        <v>3037088</v>
      </c>
      <c r="E387" s="6" t="s">
        <v>8644</v>
      </c>
      <c r="F387" s="6" t="s">
        <v>8646</v>
      </c>
      <c r="G387" s="6" t="s">
        <v>8648</v>
      </c>
      <c r="H387" s="45" t="s">
        <v>2038</v>
      </c>
      <c r="I387" s="75"/>
    </row>
    <row r="388" spans="1:9" s="48" customFormat="1" ht="16.5">
      <c r="A388" s="75">
        <v>44085</v>
      </c>
      <c r="B388" s="78">
        <v>44085</v>
      </c>
      <c r="C388" s="82">
        <v>10375</v>
      </c>
      <c r="D388" s="6">
        <v>3073858</v>
      </c>
      <c r="E388" s="6" t="s">
        <v>8650</v>
      </c>
      <c r="F388" s="6" t="s">
        <v>8652</v>
      </c>
      <c r="G388" s="6" t="s">
        <v>8654</v>
      </c>
      <c r="H388" s="45" t="s">
        <v>2039</v>
      </c>
      <c r="I388" s="75"/>
    </row>
    <row r="389" spans="1:9" s="48" customFormat="1" ht="16.5">
      <c r="A389" s="75">
        <v>44086</v>
      </c>
      <c r="B389" s="78">
        <v>44086</v>
      </c>
      <c r="C389" s="82">
        <v>10380</v>
      </c>
      <c r="D389" s="6">
        <v>3130605</v>
      </c>
      <c r="E389" s="6" t="s">
        <v>8656</v>
      </c>
      <c r="F389" s="6" t="s">
        <v>8658</v>
      </c>
      <c r="G389" s="6" t="s">
        <v>8660</v>
      </c>
      <c r="H389" s="45" t="s">
        <v>2040</v>
      </c>
      <c r="I389" s="75"/>
    </row>
    <row r="390" spans="1:9" s="48" customFormat="1" ht="16.5">
      <c r="A390" s="75">
        <v>44087</v>
      </c>
      <c r="B390" s="78">
        <v>44087</v>
      </c>
      <c r="C390" s="82">
        <v>10385</v>
      </c>
      <c r="D390" s="6">
        <v>3180807</v>
      </c>
      <c r="E390" s="6" t="s">
        <v>8662</v>
      </c>
      <c r="F390" s="6" t="s">
        <v>8664</v>
      </c>
      <c r="G390" s="6" t="s">
        <v>8666</v>
      </c>
      <c r="H390" s="45" t="s">
        <v>2041</v>
      </c>
      <c r="I390" s="75"/>
    </row>
    <row r="391" spans="1:9" s="48" customFormat="1" ht="16.5">
      <c r="A391" s="75">
        <v>44088</v>
      </c>
      <c r="B391" s="78">
        <v>44088</v>
      </c>
      <c r="C391" s="82">
        <v>10390</v>
      </c>
      <c r="D391" s="6">
        <v>3235823</v>
      </c>
      <c r="E391" s="6" t="s">
        <v>8668</v>
      </c>
      <c r="F391" s="6" t="s">
        <v>8670</v>
      </c>
      <c r="G391" s="6" t="s">
        <v>8672</v>
      </c>
      <c r="H391" s="45" t="s">
        <v>2042</v>
      </c>
      <c r="I391" s="75"/>
    </row>
    <row r="392" spans="1:9" s="48" customFormat="1" ht="16.5">
      <c r="A392" s="75">
        <v>44089</v>
      </c>
      <c r="B392" s="78">
        <v>44089</v>
      </c>
      <c r="C392" s="82">
        <v>10395</v>
      </c>
      <c r="D392" s="6">
        <v>3337488</v>
      </c>
      <c r="E392" s="6" t="s">
        <v>8674</v>
      </c>
      <c r="F392" s="6" t="s">
        <v>8676</v>
      </c>
      <c r="G392" s="6" t="s">
        <v>8678</v>
      </c>
      <c r="H392" s="45" t="s">
        <v>2043</v>
      </c>
      <c r="I392" s="75"/>
    </row>
    <row r="393" spans="1:9" s="48" customFormat="1" ht="16.5">
      <c r="A393" s="75">
        <v>44090</v>
      </c>
      <c r="B393" s="78">
        <v>44090</v>
      </c>
      <c r="C393" s="82">
        <v>10400</v>
      </c>
      <c r="D393" s="6">
        <v>3364674</v>
      </c>
      <c r="E393" s="6" t="s">
        <v>8680</v>
      </c>
      <c r="F393" s="6" t="s">
        <v>8682</v>
      </c>
      <c r="G393" s="6" t="s">
        <v>8684</v>
      </c>
      <c r="H393" s="45" t="s">
        <v>2044</v>
      </c>
      <c r="I393" s="75"/>
    </row>
    <row r="394" spans="1:9" s="48" customFormat="1" ht="16.5">
      <c r="A394" s="75">
        <v>44091</v>
      </c>
      <c r="B394" s="78">
        <v>44091</v>
      </c>
      <c r="C394" s="82">
        <v>10405</v>
      </c>
      <c r="D394" s="6">
        <v>3386280</v>
      </c>
      <c r="E394" s="6" t="s">
        <v>8686</v>
      </c>
      <c r="F394" s="6" t="s">
        <v>8688</v>
      </c>
      <c r="G394" s="6" t="s">
        <v>8690</v>
      </c>
      <c r="H394" s="45" t="s">
        <v>2045</v>
      </c>
      <c r="I394" s="75"/>
    </row>
    <row r="395" spans="1:9" s="48" customFormat="1" ht="16.5">
      <c r="A395" s="75">
        <v>44092</v>
      </c>
      <c r="B395" s="78">
        <v>44092</v>
      </c>
      <c r="C395" s="82">
        <v>10410</v>
      </c>
      <c r="D395" s="6">
        <v>3433161</v>
      </c>
      <c r="E395" s="6" t="s">
        <v>8692</v>
      </c>
      <c r="F395" s="6" t="s">
        <v>8694</v>
      </c>
      <c r="G395" s="6" t="s">
        <v>8696</v>
      </c>
      <c r="H395" s="45" t="s">
        <v>2046</v>
      </c>
      <c r="I395" s="75"/>
    </row>
    <row r="396" spans="1:9" s="48" customFormat="1" ht="16.5">
      <c r="A396" s="75">
        <v>44093</v>
      </c>
      <c r="B396" s="78">
        <v>44093</v>
      </c>
      <c r="C396" s="82">
        <v>10415</v>
      </c>
      <c r="D396" s="6">
        <v>3494056</v>
      </c>
      <c r="E396" s="6" t="s">
        <v>8698</v>
      </c>
      <c r="F396" s="6" t="s">
        <v>8700</v>
      </c>
      <c r="G396" s="6" t="s">
        <v>8702</v>
      </c>
      <c r="H396" s="45" t="s">
        <v>2047</v>
      </c>
      <c r="I396" s="75"/>
    </row>
    <row r="397" spans="1:9" s="48" customFormat="1" ht="16.5">
      <c r="A397" s="75">
        <v>44094</v>
      </c>
      <c r="B397" s="78">
        <v>44094</v>
      </c>
      <c r="C397" s="82">
        <v>10420</v>
      </c>
      <c r="D397" s="6">
        <v>3560138</v>
      </c>
      <c r="E397" s="6" t="s">
        <v>8704</v>
      </c>
      <c r="F397" s="6" t="s">
        <v>8706</v>
      </c>
      <c r="G397" s="6" t="s">
        <v>8708</v>
      </c>
      <c r="H397" s="45" t="s">
        <v>2048</v>
      </c>
      <c r="I397" s="75"/>
    </row>
    <row r="398" spans="1:9" s="48" customFormat="1" ht="16.5">
      <c r="A398" s="75">
        <v>44095</v>
      </c>
      <c r="B398" s="78">
        <v>44095</v>
      </c>
      <c r="C398" s="82">
        <v>10425</v>
      </c>
      <c r="D398" s="6">
        <v>3634247</v>
      </c>
      <c r="E398" s="6" t="s">
        <v>8710</v>
      </c>
      <c r="F398" s="6" t="s">
        <v>8712</v>
      </c>
      <c r="G398" s="6" t="s">
        <v>8714</v>
      </c>
      <c r="H398" s="45" t="s">
        <v>2049</v>
      </c>
      <c r="I398" s="75"/>
    </row>
    <row r="399" spans="1:9" s="48" customFormat="1" ht="16.5">
      <c r="A399" s="75">
        <v>44096</v>
      </c>
      <c r="B399" s="78">
        <v>44096</v>
      </c>
      <c r="C399" s="82">
        <v>10430</v>
      </c>
      <c r="D399" s="6">
        <v>3711658</v>
      </c>
      <c r="E399" s="6" t="s">
        <v>8716</v>
      </c>
      <c r="F399" s="6" t="s">
        <v>8718</v>
      </c>
      <c r="G399" s="6" t="s">
        <v>8720</v>
      </c>
      <c r="H399" s="45" t="s">
        <v>2050</v>
      </c>
      <c r="I399" s="75"/>
    </row>
    <row r="400" spans="1:9" s="48" customFormat="1" ht="16.5">
      <c r="A400" s="75">
        <v>44097</v>
      </c>
      <c r="B400" s="78">
        <v>44097</v>
      </c>
      <c r="C400" s="82">
        <v>10435</v>
      </c>
      <c r="D400" s="6">
        <v>3757866</v>
      </c>
      <c r="E400" s="6" t="s">
        <v>8722</v>
      </c>
      <c r="F400" s="6" t="s">
        <v>8724</v>
      </c>
      <c r="G400" s="6" t="s">
        <v>8726</v>
      </c>
      <c r="H400" s="45" t="s">
        <v>2051</v>
      </c>
      <c r="I400" s="75"/>
    </row>
    <row r="401" spans="1:9" s="48" customFormat="1" ht="16.5">
      <c r="A401" s="75">
        <v>44098</v>
      </c>
      <c r="B401" s="78">
        <v>44098</v>
      </c>
      <c r="C401" s="82">
        <v>10440</v>
      </c>
      <c r="D401" s="6">
        <v>3855447</v>
      </c>
      <c r="E401" s="6" t="s">
        <v>8728</v>
      </c>
      <c r="F401" s="6" t="s">
        <v>8730</v>
      </c>
      <c r="G401" s="6" t="s">
        <v>8732</v>
      </c>
      <c r="H401" s="45" t="s">
        <v>2052</v>
      </c>
      <c r="I401" s="75"/>
    </row>
    <row r="402" spans="1:9" s="48" customFormat="1" ht="16.5">
      <c r="A402" s="75">
        <v>44099</v>
      </c>
      <c r="B402" s="78">
        <v>44099</v>
      </c>
      <c r="C402" s="82">
        <v>10445</v>
      </c>
      <c r="D402" s="6">
        <v>3914768</v>
      </c>
      <c r="E402" s="6" t="s">
        <v>8734</v>
      </c>
      <c r="F402" s="6" t="s">
        <v>8736</v>
      </c>
      <c r="G402" s="6" t="s">
        <v>8738</v>
      </c>
      <c r="H402" s="45" t="s">
        <v>2053</v>
      </c>
      <c r="I402" s="75"/>
    </row>
    <row r="403" spans="1:9" s="48" customFormat="1" ht="16.5">
      <c r="A403" s="75">
        <v>44100</v>
      </c>
      <c r="B403" s="78">
        <v>44100</v>
      </c>
      <c r="C403" s="82">
        <v>10450</v>
      </c>
      <c r="D403" s="6">
        <v>4084929</v>
      </c>
      <c r="E403" s="6" t="s">
        <v>8740</v>
      </c>
      <c r="F403" s="6" t="s">
        <v>8742</v>
      </c>
      <c r="G403" s="6" t="s">
        <v>8744</v>
      </c>
      <c r="H403" s="45" t="s">
        <v>2054</v>
      </c>
      <c r="I403" s="75"/>
    </row>
    <row r="404" ht="14.25"/>
  </sheetData>
  <printOptions/>
  <pageMargins left="0.7" right="0.7" top="0.75" bottom="0.75" header="0.3" footer="0.3"/>
  <pageSetup horizontalDpi="600" verticalDpi="600" orientation="portrait" paperSize="9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070"/>
  <sheetViews>
    <sheetView workbookViewId="0" topLeftCell="A1">
      <selection pane="topLeft" activeCell="H36" sqref="H36:H37"/>
    </sheetView>
  </sheetViews>
  <sheetFormatPr defaultColWidth="9" defaultRowHeight="14.25"/>
  <cols>
    <col min="6" max="7" width="11.375" customWidth="1"/>
    <col min="8" max="8" width="12.375" customWidth="1"/>
    <col min="9" max="10" width="12.25" customWidth="1"/>
    <col min="11" max="21" width="12.625" customWidth="1"/>
  </cols>
  <sheetData>
    <row r="1" spans="1:22" ht="15">
      <c r="A1" s="4" t="s">
        <v>132</v>
      </c>
      <c r="B1" s="4" t="s">
        <v>133</v>
      </c>
      <c r="C1" s="4" t="s">
        <v>115</v>
      </c>
      <c r="D1" s="4" t="s">
        <v>136</v>
      </c>
      <c r="E1" s="4" t="s">
        <v>139</v>
      </c>
      <c r="F1" s="5" t="s">
        <v>89</v>
      </c>
      <c r="G1" s="5" t="s">
        <v>90</v>
      </c>
      <c r="H1" s="5" t="s">
        <v>124</v>
      </c>
      <c r="I1" s="5" t="s">
        <v>92</v>
      </c>
      <c r="J1" s="5" t="s">
        <v>134</v>
      </c>
      <c r="K1" s="5" t="s">
        <v>93</v>
      </c>
      <c r="L1" s="5" t="s">
        <v>125</v>
      </c>
      <c r="M1" s="5" t="s">
        <v>95</v>
      </c>
      <c r="N1" s="5" t="s">
        <v>96</v>
      </c>
      <c r="O1" s="5" t="s">
        <v>97</v>
      </c>
      <c r="P1" s="5" t="s">
        <v>126</v>
      </c>
      <c r="Q1" s="5" t="s">
        <v>127</v>
      </c>
      <c r="R1" s="5" t="s">
        <v>128</v>
      </c>
      <c r="S1" s="5" t="s">
        <v>129</v>
      </c>
      <c r="T1" s="5" t="s">
        <v>130</v>
      </c>
      <c r="U1" s="5" t="s">
        <v>131</v>
      </c>
    </row>
    <row r="2" spans="1:21" ht="14.25">
      <c r="A2" t="s">
        <v>120</v>
      </c>
      <c r="B2" t="s">
        <v>120</v>
      </c>
      <c r="C2" t="s">
        <v>120</v>
      </c>
      <c r="D2" t="s">
        <v>137</v>
      </c>
      <c r="E2" t="s">
        <v>12</v>
      </c>
      <c r="F2" t="s">
        <v>119</v>
      </c>
      <c r="G2" t="s">
        <v>119</v>
      </c>
      <c r="H2" t="s">
        <v>119</v>
      </c>
      <c r="I2" t="s">
        <v>119</v>
      </c>
      <c r="J2" t="s">
        <v>119</v>
      </c>
      <c r="K2" t="s">
        <v>119</v>
      </c>
      <c r="L2" t="s">
        <v>119</v>
      </c>
      <c r="M2" t="s">
        <v>119</v>
      </c>
      <c r="N2" t="s">
        <v>119</v>
      </c>
      <c r="O2" t="s">
        <v>119</v>
      </c>
      <c r="P2" t="s">
        <v>119</v>
      </c>
      <c r="Q2" t="s">
        <v>119</v>
      </c>
      <c r="R2" t="s">
        <v>119</v>
      </c>
      <c r="S2" t="s">
        <v>119</v>
      </c>
      <c r="T2" t="s">
        <v>119</v>
      </c>
      <c r="U2" t="s">
        <v>119</v>
      </c>
    </row>
    <row r="3" spans="1:21" ht="15">
      <c r="A3" s="1" t="s">
        <v>121</v>
      </c>
      <c r="B3" s="1" t="s">
        <v>122</v>
      </c>
      <c r="C3" s="1" t="s">
        <v>123</v>
      </c>
      <c r="D3" s="1" t="s">
        <v>138</v>
      </c>
      <c r="E3" s="1" t="s">
        <v>140</v>
      </c>
      <c r="F3" s="1" t="s">
        <v>89</v>
      </c>
      <c r="G3" s="1" t="s">
        <v>90</v>
      </c>
      <c r="H3" s="1" t="s">
        <v>91</v>
      </c>
      <c r="I3" s="1" t="s">
        <v>92</v>
      </c>
      <c r="J3" s="1" t="s">
        <v>135</v>
      </c>
      <c r="K3" s="1" t="s">
        <v>93</v>
      </c>
      <c r="L3" s="1" t="s">
        <v>94</v>
      </c>
      <c r="M3" s="1" t="s">
        <v>95</v>
      </c>
      <c r="N3" s="1" t="s">
        <v>96</v>
      </c>
      <c r="O3" s="1" t="s">
        <v>97</v>
      </c>
      <c r="P3" s="1" t="s">
        <v>98</v>
      </c>
      <c r="Q3" s="1" t="s">
        <v>103</v>
      </c>
      <c r="R3" s="1" t="s">
        <v>99</v>
      </c>
      <c r="S3" s="1" t="s">
        <v>100</v>
      </c>
      <c r="T3" s="1" t="s">
        <v>101</v>
      </c>
      <c r="U3" s="1" t="s">
        <v>102</v>
      </c>
    </row>
    <row r="4" spans="1:21" ht="14.25">
      <c r="A4">
        <v>5000110</v>
      </c>
      <c r="B4">
        <v>1</v>
      </c>
      <c r="C4" t="s">
        <v>3879</v>
      </c>
      <c r="D4" t="s">
        <v>3880</v>
      </c>
      <c r="E4">
        <v>7903</v>
      </c>
      <c r="F4">
        <v>324</v>
      </c>
      <c r="G4">
        <v>149</v>
      </c>
      <c r="H4">
        <v>1683</v>
      </c>
      <c r="I4">
        <v>0</v>
      </c>
      <c r="J4">
        <v>1.5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250</v>
      </c>
    </row>
    <row r="5" spans="1:21" ht="14.25">
      <c r="A5">
        <v>5000111</v>
      </c>
      <c r="B5">
        <v>1</v>
      </c>
      <c r="C5" t="s">
        <v>3881</v>
      </c>
      <c r="D5" t="s">
        <v>3782</v>
      </c>
      <c r="E5">
        <v>9048</v>
      </c>
      <c r="F5">
        <v>361</v>
      </c>
      <c r="G5">
        <v>146</v>
      </c>
      <c r="H5">
        <v>2518</v>
      </c>
      <c r="I5">
        <v>0</v>
      </c>
      <c r="J5">
        <v>1.5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250</v>
      </c>
    </row>
    <row r="6" spans="1:21" ht="14.25">
      <c r="A6">
        <v>5000120</v>
      </c>
      <c r="B6">
        <v>2</v>
      </c>
      <c r="C6" t="s">
        <v>3879</v>
      </c>
      <c r="D6" t="s">
        <v>3849</v>
      </c>
      <c r="E6">
        <v>6801</v>
      </c>
      <c r="F6">
        <v>290</v>
      </c>
      <c r="G6">
        <v>121</v>
      </c>
      <c r="H6">
        <v>1481</v>
      </c>
      <c r="I6">
        <v>0</v>
      </c>
      <c r="J6">
        <v>1.5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250</v>
      </c>
    </row>
    <row r="7" spans="1:21" ht="14.25">
      <c r="A7">
        <v>5000121</v>
      </c>
      <c r="B7">
        <v>2</v>
      </c>
      <c r="C7" t="s">
        <v>3881</v>
      </c>
      <c r="D7" t="s">
        <v>3792</v>
      </c>
      <c r="E7">
        <v>9048</v>
      </c>
      <c r="F7">
        <v>361</v>
      </c>
      <c r="G7">
        <v>146</v>
      </c>
      <c r="H7">
        <v>2518</v>
      </c>
      <c r="I7">
        <v>0</v>
      </c>
      <c r="J7">
        <v>1.5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250</v>
      </c>
    </row>
    <row r="8" spans="1:21" ht="14.25">
      <c r="A8">
        <v>5000130</v>
      </c>
      <c r="B8">
        <v>3</v>
      </c>
      <c r="C8" t="s">
        <v>3879</v>
      </c>
      <c r="D8" t="s">
        <v>3882</v>
      </c>
      <c r="E8">
        <v>6801</v>
      </c>
      <c r="F8">
        <v>290</v>
      </c>
      <c r="G8">
        <v>121</v>
      </c>
      <c r="H8">
        <v>1481</v>
      </c>
      <c r="I8">
        <v>0</v>
      </c>
      <c r="J8">
        <v>1.5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250</v>
      </c>
    </row>
    <row r="9" spans="1:21" ht="14.25">
      <c r="A9">
        <v>5000131</v>
      </c>
      <c r="B9">
        <v>3</v>
      </c>
      <c r="C9" t="s">
        <v>3881</v>
      </c>
      <c r="D9" t="s">
        <v>3847</v>
      </c>
      <c r="E9">
        <v>9048</v>
      </c>
      <c r="F9">
        <v>361</v>
      </c>
      <c r="G9">
        <v>146</v>
      </c>
      <c r="H9">
        <v>2518</v>
      </c>
      <c r="I9">
        <v>0</v>
      </c>
      <c r="J9">
        <v>1.5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250</v>
      </c>
    </row>
    <row r="10" spans="1:21" ht="14.25">
      <c r="A10">
        <v>5000210</v>
      </c>
      <c r="B10">
        <v>1</v>
      </c>
      <c r="C10" t="s">
        <v>3879</v>
      </c>
      <c r="D10" t="s">
        <v>3880</v>
      </c>
      <c r="E10">
        <v>10678</v>
      </c>
      <c r="F10">
        <v>429</v>
      </c>
      <c r="G10">
        <v>209</v>
      </c>
      <c r="H10">
        <v>2208</v>
      </c>
      <c r="I10">
        <v>0</v>
      </c>
      <c r="J10">
        <v>1.5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400</v>
      </c>
    </row>
    <row r="11" spans="1:21" ht="14.25">
      <c r="A11">
        <v>5000211</v>
      </c>
      <c r="B11">
        <v>1</v>
      </c>
      <c r="C11" t="s">
        <v>3881</v>
      </c>
      <c r="D11" t="s">
        <v>3782</v>
      </c>
      <c r="E11">
        <v>12339</v>
      </c>
      <c r="F11">
        <v>459</v>
      </c>
      <c r="G11">
        <v>215</v>
      </c>
      <c r="H11">
        <v>3449</v>
      </c>
      <c r="I11">
        <v>0</v>
      </c>
      <c r="J11">
        <v>1.5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400</v>
      </c>
    </row>
    <row r="12" spans="1:21" ht="14.25">
      <c r="A12">
        <v>5000220</v>
      </c>
      <c r="B12">
        <v>2</v>
      </c>
      <c r="C12" t="s">
        <v>3879</v>
      </c>
      <c r="D12" t="s">
        <v>3849</v>
      </c>
      <c r="E12">
        <v>9343</v>
      </c>
      <c r="F12">
        <v>374</v>
      </c>
      <c r="G12">
        <v>183</v>
      </c>
      <c r="H12">
        <v>1943</v>
      </c>
      <c r="I12">
        <v>0</v>
      </c>
      <c r="J12">
        <v>1.5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400</v>
      </c>
    </row>
    <row r="13" spans="1:21" ht="14.25">
      <c r="A13">
        <v>5000221</v>
      </c>
      <c r="B13">
        <v>2</v>
      </c>
      <c r="C13" t="s">
        <v>3881</v>
      </c>
      <c r="D13" t="s">
        <v>3792</v>
      </c>
      <c r="E13">
        <v>12339</v>
      </c>
      <c r="F13">
        <v>459</v>
      </c>
      <c r="G13">
        <v>215</v>
      </c>
      <c r="H13">
        <v>3449</v>
      </c>
      <c r="I13">
        <v>0</v>
      </c>
      <c r="J13">
        <v>1.5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400</v>
      </c>
    </row>
    <row r="14" spans="1:21" ht="14.25">
      <c r="A14">
        <v>5000230</v>
      </c>
      <c r="B14">
        <v>3</v>
      </c>
      <c r="C14" t="s">
        <v>3879</v>
      </c>
      <c r="D14" t="s">
        <v>3882</v>
      </c>
      <c r="E14">
        <v>9343</v>
      </c>
      <c r="F14">
        <v>374</v>
      </c>
      <c r="G14">
        <v>183</v>
      </c>
      <c r="H14">
        <v>1943</v>
      </c>
      <c r="I14">
        <v>0</v>
      </c>
      <c r="J14">
        <v>1.5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400</v>
      </c>
    </row>
    <row r="15" spans="1:21" ht="14.25">
      <c r="A15">
        <v>5000231</v>
      </c>
      <c r="B15">
        <v>3</v>
      </c>
      <c r="C15" t="s">
        <v>3881</v>
      </c>
      <c r="D15" t="s">
        <v>3847</v>
      </c>
      <c r="E15">
        <v>12339</v>
      </c>
      <c r="F15">
        <v>459</v>
      </c>
      <c r="G15">
        <v>215</v>
      </c>
      <c r="H15">
        <v>3449</v>
      </c>
      <c r="I15">
        <v>0</v>
      </c>
      <c r="J15">
        <v>1.5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400</v>
      </c>
    </row>
    <row r="16" spans="1:21" ht="14.25">
      <c r="A16">
        <v>5000310</v>
      </c>
      <c r="B16">
        <v>1</v>
      </c>
      <c r="C16" t="s">
        <v>3879</v>
      </c>
      <c r="D16" t="s">
        <v>3880</v>
      </c>
      <c r="E16">
        <v>17873</v>
      </c>
      <c r="F16">
        <v>724</v>
      </c>
      <c r="G16">
        <v>347</v>
      </c>
      <c r="H16">
        <v>3693</v>
      </c>
      <c r="I16">
        <v>0</v>
      </c>
      <c r="J16">
        <v>1.5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550</v>
      </c>
    </row>
    <row r="17" spans="1:21" ht="14.25">
      <c r="A17">
        <v>5000311</v>
      </c>
      <c r="B17">
        <v>1</v>
      </c>
      <c r="C17" t="s">
        <v>3881</v>
      </c>
      <c r="D17" t="s">
        <v>3782</v>
      </c>
      <c r="E17">
        <v>22399</v>
      </c>
      <c r="F17">
        <v>962</v>
      </c>
      <c r="G17">
        <v>348</v>
      </c>
      <c r="H17">
        <v>5819</v>
      </c>
      <c r="I17">
        <v>0</v>
      </c>
      <c r="J17">
        <v>1.5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550</v>
      </c>
    </row>
    <row r="18" spans="1:21" ht="14.25">
      <c r="A18">
        <v>5000320</v>
      </c>
      <c r="B18">
        <v>2</v>
      </c>
      <c r="C18" t="s">
        <v>3879</v>
      </c>
      <c r="D18" t="s">
        <v>3849</v>
      </c>
      <c r="E18">
        <v>15830</v>
      </c>
      <c r="F18">
        <v>642</v>
      </c>
      <c r="G18">
        <v>308</v>
      </c>
      <c r="H18">
        <v>3250</v>
      </c>
      <c r="I18">
        <v>0</v>
      </c>
      <c r="J18">
        <v>1.5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550</v>
      </c>
    </row>
    <row r="19" spans="1:21" ht="14.25">
      <c r="A19">
        <v>5000321</v>
      </c>
      <c r="B19">
        <v>2</v>
      </c>
      <c r="C19" t="s">
        <v>3881</v>
      </c>
      <c r="D19" t="s">
        <v>3792</v>
      </c>
      <c r="E19">
        <v>22149</v>
      </c>
      <c r="F19">
        <v>937</v>
      </c>
      <c r="G19">
        <v>348</v>
      </c>
      <c r="H19">
        <v>5819</v>
      </c>
      <c r="I19">
        <v>0</v>
      </c>
      <c r="J19">
        <v>1.5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550</v>
      </c>
    </row>
    <row r="20" spans="1:21" ht="14.25">
      <c r="A20">
        <v>5000330</v>
      </c>
      <c r="B20">
        <v>3</v>
      </c>
      <c r="C20" t="s">
        <v>3879</v>
      </c>
      <c r="D20" t="s">
        <v>3882</v>
      </c>
      <c r="E20">
        <v>15830</v>
      </c>
      <c r="F20">
        <v>642</v>
      </c>
      <c r="G20">
        <v>308</v>
      </c>
      <c r="H20">
        <v>3250</v>
      </c>
      <c r="I20">
        <v>0</v>
      </c>
      <c r="J20">
        <v>1.5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550</v>
      </c>
    </row>
    <row r="21" spans="1:21" ht="14.25">
      <c r="A21">
        <v>5000331</v>
      </c>
      <c r="B21">
        <v>3</v>
      </c>
      <c r="C21" t="s">
        <v>3881</v>
      </c>
      <c r="D21" t="s">
        <v>3847</v>
      </c>
      <c r="E21">
        <v>22149</v>
      </c>
      <c r="F21">
        <v>937</v>
      </c>
      <c r="G21">
        <v>348</v>
      </c>
      <c r="H21">
        <v>5819</v>
      </c>
      <c r="I21">
        <v>0</v>
      </c>
      <c r="J21">
        <v>1.5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550</v>
      </c>
    </row>
    <row r="22" spans="1:21" ht="14.25">
      <c r="A22">
        <v>5000410</v>
      </c>
      <c r="B22">
        <v>1</v>
      </c>
      <c r="C22" t="s">
        <v>3879</v>
      </c>
      <c r="D22" t="s">
        <v>3880</v>
      </c>
      <c r="E22">
        <v>25958</v>
      </c>
      <c r="F22">
        <v>1043</v>
      </c>
      <c r="G22">
        <v>512</v>
      </c>
      <c r="H22">
        <v>5288</v>
      </c>
      <c r="I22">
        <v>0</v>
      </c>
      <c r="J22">
        <v>1.5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700</v>
      </c>
    </row>
    <row r="23" spans="1:21" ht="14.25">
      <c r="A23">
        <v>5000411</v>
      </c>
      <c r="B23">
        <v>1</v>
      </c>
      <c r="C23" t="s">
        <v>3881</v>
      </c>
      <c r="D23" t="s">
        <v>3782</v>
      </c>
      <c r="E23">
        <v>31615</v>
      </c>
      <c r="F23">
        <v>1343</v>
      </c>
      <c r="G23">
        <v>491</v>
      </c>
      <c r="H23">
        <v>8365</v>
      </c>
      <c r="I23">
        <v>0</v>
      </c>
      <c r="J23">
        <v>1.5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700</v>
      </c>
    </row>
    <row r="24" spans="1:21" ht="14.25">
      <c r="A24">
        <v>5000420</v>
      </c>
      <c r="B24">
        <v>2</v>
      </c>
      <c r="C24" t="s">
        <v>3879</v>
      </c>
      <c r="D24" t="s">
        <v>3849</v>
      </c>
      <c r="E24">
        <v>22754</v>
      </c>
      <c r="F24">
        <v>918</v>
      </c>
      <c r="G24">
        <v>446</v>
      </c>
      <c r="H24">
        <v>4654</v>
      </c>
      <c r="I24">
        <v>0</v>
      </c>
      <c r="J24">
        <v>1.5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700</v>
      </c>
    </row>
    <row r="25" spans="1:21" ht="14.25">
      <c r="A25">
        <v>5000421</v>
      </c>
      <c r="B25">
        <v>2</v>
      </c>
      <c r="C25" t="s">
        <v>3881</v>
      </c>
      <c r="D25" t="s">
        <v>3792</v>
      </c>
      <c r="E25">
        <v>31245</v>
      </c>
      <c r="F25">
        <v>1306</v>
      </c>
      <c r="G25">
        <v>491</v>
      </c>
      <c r="H25">
        <v>8365</v>
      </c>
      <c r="I25">
        <v>0</v>
      </c>
      <c r="J25">
        <v>1.5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700</v>
      </c>
    </row>
    <row r="26" spans="1:21" ht="14.25">
      <c r="A26">
        <v>5000430</v>
      </c>
      <c r="B26">
        <v>3</v>
      </c>
      <c r="C26" t="s">
        <v>3879</v>
      </c>
      <c r="D26" t="s">
        <v>3882</v>
      </c>
      <c r="E26">
        <v>22754</v>
      </c>
      <c r="F26">
        <v>918</v>
      </c>
      <c r="G26">
        <v>446</v>
      </c>
      <c r="H26">
        <v>4654</v>
      </c>
      <c r="I26">
        <v>0</v>
      </c>
      <c r="J26">
        <v>1.5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700</v>
      </c>
    </row>
    <row r="27" spans="1:21" ht="14.25">
      <c r="A27">
        <v>5000431</v>
      </c>
      <c r="B27">
        <v>3</v>
      </c>
      <c r="C27" t="s">
        <v>3881</v>
      </c>
      <c r="D27" t="s">
        <v>3847</v>
      </c>
      <c r="E27">
        <v>31245</v>
      </c>
      <c r="F27">
        <v>1306</v>
      </c>
      <c r="G27">
        <v>491</v>
      </c>
      <c r="H27">
        <v>8365</v>
      </c>
      <c r="I27">
        <v>0</v>
      </c>
      <c r="J27">
        <v>1.5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700</v>
      </c>
    </row>
    <row r="28" spans="1:21" ht="14.25">
      <c r="A28">
        <v>5000510</v>
      </c>
      <c r="B28">
        <v>1</v>
      </c>
      <c r="C28" t="s">
        <v>3879</v>
      </c>
      <c r="D28" t="s">
        <v>3880</v>
      </c>
      <c r="E28">
        <v>35473</v>
      </c>
      <c r="F28">
        <v>1428</v>
      </c>
      <c r="G28">
        <v>699</v>
      </c>
      <c r="H28">
        <v>7213</v>
      </c>
      <c r="I28">
        <v>0</v>
      </c>
      <c r="J28">
        <v>1.5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950</v>
      </c>
    </row>
    <row r="29" spans="1:21" ht="14.25">
      <c r="A29">
        <v>5000511</v>
      </c>
      <c r="B29">
        <v>1</v>
      </c>
      <c r="C29" t="s">
        <v>3881</v>
      </c>
      <c r="D29" t="s">
        <v>3782</v>
      </c>
      <c r="E29">
        <v>42699</v>
      </c>
      <c r="F29">
        <v>1803</v>
      </c>
      <c r="G29">
        <v>663</v>
      </c>
      <c r="H29">
        <v>11409</v>
      </c>
      <c r="I29">
        <v>0</v>
      </c>
      <c r="J29">
        <v>1.5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950</v>
      </c>
    </row>
    <row r="30" spans="1:21" ht="14.25">
      <c r="A30">
        <v>5000520</v>
      </c>
      <c r="B30">
        <v>2</v>
      </c>
      <c r="C30" t="s">
        <v>3879</v>
      </c>
      <c r="D30" t="s">
        <v>3849</v>
      </c>
      <c r="E30">
        <v>31128</v>
      </c>
      <c r="F30">
        <v>1252</v>
      </c>
      <c r="G30">
        <v>613</v>
      </c>
      <c r="H30">
        <v>6348</v>
      </c>
      <c r="I30">
        <v>0</v>
      </c>
      <c r="J30">
        <v>1.5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950</v>
      </c>
    </row>
    <row r="31" spans="1:21" ht="14.25">
      <c r="A31">
        <v>5000521</v>
      </c>
      <c r="B31">
        <v>2</v>
      </c>
      <c r="C31" t="s">
        <v>3881</v>
      </c>
      <c r="D31" t="s">
        <v>3792</v>
      </c>
      <c r="E31">
        <v>42169</v>
      </c>
      <c r="F31">
        <v>1750</v>
      </c>
      <c r="G31">
        <v>663</v>
      </c>
      <c r="H31">
        <v>11409</v>
      </c>
      <c r="I31">
        <v>0</v>
      </c>
      <c r="J31">
        <v>1.5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950</v>
      </c>
    </row>
    <row r="32" spans="1:21" ht="14.25">
      <c r="A32">
        <v>5000530</v>
      </c>
      <c r="B32">
        <v>3</v>
      </c>
      <c r="C32" t="s">
        <v>3879</v>
      </c>
      <c r="D32" t="s">
        <v>3882</v>
      </c>
      <c r="E32">
        <v>31128</v>
      </c>
      <c r="F32">
        <v>1252</v>
      </c>
      <c r="G32">
        <v>613</v>
      </c>
      <c r="H32">
        <v>6348</v>
      </c>
      <c r="I32">
        <v>0</v>
      </c>
      <c r="J32">
        <v>1.5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950</v>
      </c>
    </row>
    <row r="33" spans="1:21" ht="14.25">
      <c r="A33">
        <v>5000531</v>
      </c>
      <c r="B33">
        <v>3</v>
      </c>
      <c r="C33" t="s">
        <v>3881</v>
      </c>
      <c r="D33" t="s">
        <v>3847</v>
      </c>
      <c r="E33">
        <v>42169</v>
      </c>
      <c r="F33">
        <v>1750</v>
      </c>
      <c r="G33">
        <v>663</v>
      </c>
      <c r="H33">
        <v>11409</v>
      </c>
      <c r="I33">
        <v>0</v>
      </c>
      <c r="J33">
        <v>1.5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950</v>
      </c>
    </row>
    <row r="34" spans="1:21" ht="14.25">
      <c r="A34">
        <v>5000610</v>
      </c>
      <c r="B34">
        <v>1</v>
      </c>
      <c r="C34" t="s">
        <v>3879</v>
      </c>
      <c r="D34" t="s">
        <v>3880</v>
      </c>
      <c r="E34">
        <v>51885</v>
      </c>
      <c r="F34">
        <v>2086</v>
      </c>
      <c r="G34">
        <v>1027</v>
      </c>
      <c r="H34">
        <v>10485</v>
      </c>
      <c r="I34">
        <v>0</v>
      </c>
      <c r="J34">
        <v>1.5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1200</v>
      </c>
    </row>
    <row r="35" spans="1:21" ht="14.25">
      <c r="A35">
        <v>5000611</v>
      </c>
      <c r="B35">
        <v>1</v>
      </c>
      <c r="C35" t="s">
        <v>3881</v>
      </c>
      <c r="D35" t="s">
        <v>3782</v>
      </c>
      <c r="E35">
        <v>64130</v>
      </c>
      <c r="F35">
        <v>2606</v>
      </c>
      <c r="G35">
        <v>969</v>
      </c>
      <c r="H35">
        <v>18690</v>
      </c>
      <c r="I35">
        <v>0</v>
      </c>
      <c r="J35">
        <v>1.5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1200</v>
      </c>
    </row>
    <row r="36" spans="1:21" ht="14.25">
      <c r="A36">
        <v>5000620</v>
      </c>
      <c r="B36">
        <v>2</v>
      </c>
      <c r="C36" t="s">
        <v>3879</v>
      </c>
      <c r="D36" t="s">
        <v>3849</v>
      </c>
      <c r="E36">
        <v>45672</v>
      </c>
      <c r="F36">
        <v>1831</v>
      </c>
      <c r="G36">
        <v>907</v>
      </c>
      <c r="H36">
        <v>9222</v>
      </c>
      <c r="I36">
        <v>0</v>
      </c>
      <c r="J36">
        <v>1.5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1200</v>
      </c>
    </row>
    <row r="37" spans="1:21" ht="14.25">
      <c r="A37">
        <v>5000621</v>
      </c>
      <c r="B37">
        <v>2</v>
      </c>
      <c r="C37" t="s">
        <v>3881</v>
      </c>
      <c r="D37" t="s">
        <v>3792</v>
      </c>
      <c r="E37">
        <v>63108</v>
      </c>
      <c r="F37">
        <v>2529</v>
      </c>
      <c r="G37">
        <v>969</v>
      </c>
      <c r="H37">
        <v>18438</v>
      </c>
      <c r="I37">
        <v>0</v>
      </c>
      <c r="J37">
        <v>1.5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1200</v>
      </c>
    </row>
    <row r="38" spans="1:21" ht="14.25">
      <c r="A38">
        <v>5000630</v>
      </c>
      <c r="B38">
        <v>3</v>
      </c>
      <c r="C38" t="s">
        <v>3879</v>
      </c>
      <c r="D38" t="s">
        <v>3882</v>
      </c>
      <c r="E38">
        <v>45672</v>
      </c>
      <c r="F38">
        <v>1831</v>
      </c>
      <c r="G38">
        <v>907</v>
      </c>
      <c r="H38">
        <v>9222</v>
      </c>
      <c r="I38">
        <v>0</v>
      </c>
      <c r="J38">
        <v>1.5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1200</v>
      </c>
    </row>
    <row r="39" spans="1:21" ht="14.25">
      <c r="A39">
        <v>5000631</v>
      </c>
      <c r="B39">
        <v>3</v>
      </c>
      <c r="C39" t="s">
        <v>3881</v>
      </c>
      <c r="D39" t="s">
        <v>3847</v>
      </c>
      <c r="E39">
        <v>63108</v>
      </c>
      <c r="F39">
        <v>2529</v>
      </c>
      <c r="G39">
        <v>969</v>
      </c>
      <c r="H39">
        <v>18438</v>
      </c>
      <c r="I39">
        <v>0</v>
      </c>
      <c r="J39">
        <v>1.5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1200</v>
      </c>
    </row>
    <row r="40" spans="1:21" ht="14.25">
      <c r="A40">
        <v>5000710</v>
      </c>
      <c r="B40">
        <v>1</v>
      </c>
      <c r="C40" t="s">
        <v>3879</v>
      </c>
      <c r="D40" t="s">
        <v>3880</v>
      </c>
      <c r="E40">
        <v>51885</v>
      </c>
      <c r="F40">
        <v>2086</v>
      </c>
      <c r="G40">
        <v>1027</v>
      </c>
      <c r="H40">
        <v>10485</v>
      </c>
      <c r="I40">
        <v>0</v>
      </c>
      <c r="J40">
        <v>1.5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1200</v>
      </c>
    </row>
    <row r="41" spans="1:21" ht="14.25">
      <c r="A41">
        <v>5000711</v>
      </c>
      <c r="B41">
        <v>1</v>
      </c>
      <c r="C41" t="s">
        <v>3881</v>
      </c>
      <c r="D41" t="s">
        <v>3782</v>
      </c>
      <c r="E41">
        <v>64130</v>
      </c>
      <c r="F41">
        <v>2606</v>
      </c>
      <c r="G41">
        <v>969</v>
      </c>
      <c r="H41">
        <v>18690</v>
      </c>
      <c r="I41">
        <v>0</v>
      </c>
      <c r="J41">
        <v>1.5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1200</v>
      </c>
    </row>
    <row r="42" spans="1:21" ht="14.25">
      <c r="A42">
        <v>5000720</v>
      </c>
      <c r="B42">
        <v>2</v>
      </c>
      <c r="C42" t="s">
        <v>3879</v>
      </c>
      <c r="D42" t="s">
        <v>3849</v>
      </c>
      <c r="E42">
        <v>45672</v>
      </c>
      <c r="F42">
        <v>1831</v>
      </c>
      <c r="G42">
        <v>907</v>
      </c>
      <c r="H42">
        <v>9222</v>
      </c>
      <c r="I42">
        <v>0</v>
      </c>
      <c r="J42">
        <v>1.5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1200</v>
      </c>
    </row>
    <row r="43" spans="1:21" ht="14.25">
      <c r="A43">
        <v>5000721</v>
      </c>
      <c r="B43">
        <v>2</v>
      </c>
      <c r="C43" t="s">
        <v>3881</v>
      </c>
      <c r="D43" t="s">
        <v>3792</v>
      </c>
      <c r="E43">
        <v>63108</v>
      </c>
      <c r="F43">
        <v>2529</v>
      </c>
      <c r="G43">
        <v>969</v>
      </c>
      <c r="H43">
        <v>18438</v>
      </c>
      <c r="I43">
        <v>0</v>
      </c>
      <c r="J43">
        <v>1.5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1200</v>
      </c>
    </row>
    <row r="44" spans="1:21" ht="14.25">
      <c r="A44">
        <v>5000730</v>
      </c>
      <c r="B44">
        <v>3</v>
      </c>
      <c r="C44" t="s">
        <v>3879</v>
      </c>
      <c r="D44" t="s">
        <v>3882</v>
      </c>
      <c r="E44">
        <v>45672</v>
      </c>
      <c r="F44">
        <v>1831</v>
      </c>
      <c r="G44">
        <v>907</v>
      </c>
      <c r="H44">
        <v>9222</v>
      </c>
      <c r="I44">
        <v>0</v>
      </c>
      <c r="J44">
        <v>1.5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1200</v>
      </c>
    </row>
    <row r="45" spans="1:21" ht="14.25">
      <c r="A45">
        <v>5000731</v>
      </c>
      <c r="B45">
        <v>3</v>
      </c>
      <c r="C45" t="s">
        <v>3881</v>
      </c>
      <c r="D45" t="s">
        <v>3847</v>
      </c>
      <c r="E45">
        <v>63108</v>
      </c>
      <c r="F45">
        <v>2529</v>
      </c>
      <c r="G45">
        <v>969</v>
      </c>
      <c r="H45">
        <v>18438</v>
      </c>
      <c r="I45">
        <v>0</v>
      </c>
      <c r="J45">
        <v>1.5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1200</v>
      </c>
    </row>
    <row r="46" spans="1:21" ht="14.25">
      <c r="A46">
        <v>5000810</v>
      </c>
      <c r="B46">
        <v>1</v>
      </c>
      <c r="C46" t="s">
        <v>3879</v>
      </c>
      <c r="D46" t="s">
        <v>3880</v>
      </c>
      <c r="E46">
        <v>51885</v>
      </c>
      <c r="F46">
        <v>2086</v>
      </c>
      <c r="G46">
        <v>1027</v>
      </c>
      <c r="H46">
        <v>10485</v>
      </c>
      <c r="I46">
        <v>0</v>
      </c>
      <c r="J46">
        <v>1.5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1200</v>
      </c>
    </row>
    <row r="47" spans="1:21" ht="14.25">
      <c r="A47">
        <v>5000811</v>
      </c>
      <c r="B47">
        <v>1</v>
      </c>
      <c r="C47" t="s">
        <v>3881</v>
      </c>
      <c r="D47" t="s">
        <v>3782</v>
      </c>
      <c r="E47">
        <v>64130</v>
      </c>
      <c r="F47">
        <v>2606</v>
      </c>
      <c r="G47">
        <v>969</v>
      </c>
      <c r="H47">
        <v>18690</v>
      </c>
      <c r="I47">
        <v>0</v>
      </c>
      <c r="J47">
        <v>1.5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1200</v>
      </c>
    </row>
    <row r="48" spans="1:21" ht="14.25">
      <c r="A48">
        <v>5000820</v>
      </c>
      <c r="B48">
        <v>2</v>
      </c>
      <c r="C48" t="s">
        <v>3879</v>
      </c>
      <c r="D48" t="s">
        <v>3849</v>
      </c>
      <c r="E48">
        <v>45672</v>
      </c>
      <c r="F48">
        <v>1831</v>
      </c>
      <c r="G48">
        <v>907</v>
      </c>
      <c r="H48">
        <v>9222</v>
      </c>
      <c r="I48">
        <v>0</v>
      </c>
      <c r="J48">
        <v>1.5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1200</v>
      </c>
    </row>
    <row r="49" spans="1:21" ht="14.25">
      <c r="A49">
        <v>5000821</v>
      </c>
      <c r="B49">
        <v>2</v>
      </c>
      <c r="C49" t="s">
        <v>3881</v>
      </c>
      <c r="D49" t="s">
        <v>3792</v>
      </c>
      <c r="E49">
        <v>63108</v>
      </c>
      <c r="F49">
        <v>2529</v>
      </c>
      <c r="G49">
        <v>969</v>
      </c>
      <c r="H49">
        <v>18438</v>
      </c>
      <c r="I49">
        <v>0</v>
      </c>
      <c r="J49">
        <v>1.5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1200</v>
      </c>
    </row>
    <row r="50" spans="1:21" ht="14.25">
      <c r="A50">
        <v>5000830</v>
      </c>
      <c r="B50">
        <v>3</v>
      </c>
      <c r="C50" t="s">
        <v>3879</v>
      </c>
      <c r="D50" t="s">
        <v>3882</v>
      </c>
      <c r="E50">
        <v>45672</v>
      </c>
      <c r="F50">
        <v>1831</v>
      </c>
      <c r="G50">
        <v>907</v>
      </c>
      <c r="H50">
        <v>9222</v>
      </c>
      <c r="I50">
        <v>0</v>
      </c>
      <c r="J50">
        <v>1.5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1200</v>
      </c>
    </row>
    <row r="51" spans="1:21" ht="14.25">
      <c r="A51">
        <v>5000831</v>
      </c>
      <c r="B51">
        <v>3</v>
      </c>
      <c r="C51" t="s">
        <v>3881</v>
      </c>
      <c r="D51" t="s">
        <v>3847</v>
      </c>
      <c r="E51">
        <v>63108</v>
      </c>
      <c r="F51">
        <v>2529</v>
      </c>
      <c r="G51">
        <v>969</v>
      </c>
      <c r="H51">
        <v>18438</v>
      </c>
      <c r="I51">
        <v>0</v>
      </c>
      <c r="J51">
        <v>1.5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1200</v>
      </c>
    </row>
    <row r="52" spans="1:21" ht="14.25">
      <c r="A52">
        <v>5000910</v>
      </c>
      <c r="B52">
        <v>1</v>
      </c>
      <c r="C52" t="s">
        <v>3879</v>
      </c>
      <c r="D52" t="s">
        <v>3880</v>
      </c>
      <c r="E52">
        <v>75544</v>
      </c>
      <c r="F52">
        <v>3031</v>
      </c>
      <c r="G52">
        <v>1500</v>
      </c>
      <c r="H52">
        <v>15234</v>
      </c>
      <c r="I52">
        <v>0</v>
      </c>
      <c r="J52">
        <v>1.5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1700</v>
      </c>
    </row>
    <row r="53" spans="1:21" ht="14.25">
      <c r="A53">
        <v>5000911</v>
      </c>
      <c r="B53">
        <v>1</v>
      </c>
      <c r="C53" t="s">
        <v>3881</v>
      </c>
      <c r="D53" t="s">
        <v>3782</v>
      </c>
      <c r="E53">
        <v>92360</v>
      </c>
      <c r="F53">
        <v>3744</v>
      </c>
      <c r="G53">
        <v>1390</v>
      </c>
      <c r="H53">
        <v>27120</v>
      </c>
      <c r="I53">
        <v>0</v>
      </c>
      <c r="J53">
        <v>1.5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1700</v>
      </c>
    </row>
    <row r="54" spans="1:21" ht="14.25">
      <c r="A54">
        <v>5000920</v>
      </c>
      <c r="B54">
        <v>2</v>
      </c>
      <c r="C54" t="s">
        <v>3879</v>
      </c>
      <c r="D54" t="s">
        <v>3849</v>
      </c>
      <c r="E54">
        <v>66476</v>
      </c>
      <c r="F54">
        <v>2667</v>
      </c>
      <c r="G54">
        <v>1320</v>
      </c>
      <c r="H54">
        <v>13406</v>
      </c>
      <c r="I54">
        <v>0</v>
      </c>
      <c r="J54">
        <v>1.5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1700</v>
      </c>
    </row>
    <row r="55" spans="1:21" ht="14.25">
      <c r="A55">
        <v>5000921</v>
      </c>
      <c r="B55">
        <v>2</v>
      </c>
      <c r="C55" t="s">
        <v>3881</v>
      </c>
      <c r="D55" t="s">
        <v>3792</v>
      </c>
      <c r="E55">
        <v>90904</v>
      </c>
      <c r="F55">
        <v>3635</v>
      </c>
      <c r="G55">
        <v>1390</v>
      </c>
      <c r="H55">
        <v>26754</v>
      </c>
      <c r="I55">
        <v>0</v>
      </c>
      <c r="J55">
        <v>1.5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1700</v>
      </c>
    </row>
    <row r="56" spans="1:21" ht="14.25">
      <c r="A56">
        <v>5000930</v>
      </c>
      <c r="B56">
        <v>3</v>
      </c>
      <c r="C56" t="s">
        <v>3879</v>
      </c>
      <c r="D56" t="s">
        <v>3882</v>
      </c>
      <c r="E56">
        <v>66476</v>
      </c>
      <c r="F56">
        <v>2667</v>
      </c>
      <c r="G56">
        <v>1320</v>
      </c>
      <c r="H56">
        <v>13406</v>
      </c>
      <c r="I56">
        <v>0</v>
      </c>
      <c r="J56">
        <v>1.5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1700</v>
      </c>
    </row>
    <row r="57" spans="1:21" ht="14.25">
      <c r="A57">
        <v>5000931</v>
      </c>
      <c r="B57">
        <v>3</v>
      </c>
      <c r="C57" t="s">
        <v>3881</v>
      </c>
      <c r="D57" t="s">
        <v>3847</v>
      </c>
      <c r="E57">
        <v>90904</v>
      </c>
      <c r="F57">
        <v>3635</v>
      </c>
      <c r="G57">
        <v>1390</v>
      </c>
      <c r="H57">
        <v>26754</v>
      </c>
      <c r="I57">
        <v>0</v>
      </c>
      <c r="J57">
        <v>1.5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1700</v>
      </c>
    </row>
    <row r="58" spans="1:21" ht="14.25">
      <c r="A58">
        <v>5001010</v>
      </c>
      <c r="B58">
        <v>1</v>
      </c>
      <c r="C58" t="s">
        <v>3879</v>
      </c>
      <c r="D58" t="s">
        <v>3880</v>
      </c>
      <c r="E58">
        <v>109358</v>
      </c>
      <c r="F58">
        <v>4382</v>
      </c>
      <c r="G58">
        <v>2177</v>
      </c>
      <c r="H58">
        <v>21998</v>
      </c>
      <c r="I58">
        <v>0</v>
      </c>
      <c r="J58">
        <v>1.5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2150</v>
      </c>
    </row>
    <row r="59" spans="1:21" ht="14.25">
      <c r="A59">
        <v>5001011</v>
      </c>
      <c r="B59">
        <v>1</v>
      </c>
      <c r="C59" t="s">
        <v>3881</v>
      </c>
      <c r="D59" t="s">
        <v>3782</v>
      </c>
      <c r="E59">
        <v>147150</v>
      </c>
      <c r="F59">
        <v>5595</v>
      </c>
      <c r="G59">
        <v>2549</v>
      </c>
      <c r="H59">
        <v>40220</v>
      </c>
      <c r="I59">
        <v>0</v>
      </c>
      <c r="J59">
        <v>1.5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2150</v>
      </c>
    </row>
    <row r="60" spans="1:21" ht="14.25">
      <c r="A60">
        <v>5001020</v>
      </c>
      <c r="B60">
        <v>2</v>
      </c>
      <c r="C60" t="s">
        <v>3879</v>
      </c>
      <c r="D60" t="s">
        <v>3849</v>
      </c>
      <c r="E60">
        <v>96209</v>
      </c>
      <c r="F60">
        <v>3855</v>
      </c>
      <c r="G60">
        <v>1915</v>
      </c>
      <c r="H60">
        <v>19359</v>
      </c>
      <c r="I60">
        <v>0</v>
      </c>
      <c r="J60">
        <v>1.5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2150</v>
      </c>
    </row>
    <row r="61" spans="1:21" ht="14.25">
      <c r="A61">
        <v>5001021</v>
      </c>
      <c r="B61">
        <v>2</v>
      </c>
      <c r="C61" t="s">
        <v>3881</v>
      </c>
      <c r="D61" t="s">
        <v>3792</v>
      </c>
      <c r="E61">
        <v>143330</v>
      </c>
      <c r="F61">
        <v>5411</v>
      </c>
      <c r="G61">
        <v>2483</v>
      </c>
      <c r="H61">
        <v>39560</v>
      </c>
      <c r="I61">
        <v>0</v>
      </c>
      <c r="J61">
        <v>1.5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2150</v>
      </c>
    </row>
    <row r="62" spans="1:21" ht="14.25">
      <c r="A62">
        <v>5001030</v>
      </c>
      <c r="B62">
        <v>3</v>
      </c>
      <c r="C62" t="s">
        <v>3879</v>
      </c>
      <c r="D62" t="s">
        <v>3882</v>
      </c>
      <c r="E62">
        <v>96209</v>
      </c>
      <c r="F62">
        <v>3855</v>
      </c>
      <c r="G62">
        <v>1915</v>
      </c>
      <c r="H62">
        <v>19359</v>
      </c>
      <c r="I62">
        <v>0</v>
      </c>
      <c r="J62">
        <v>1.5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2150</v>
      </c>
    </row>
    <row r="63" spans="1:21" ht="14.25">
      <c r="A63">
        <v>5001031</v>
      </c>
      <c r="B63">
        <v>3</v>
      </c>
      <c r="C63" t="s">
        <v>3881</v>
      </c>
      <c r="D63" t="s">
        <v>3847</v>
      </c>
      <c r="E63">
        <v>143330</v>
      </c>
      <c r="F63">
        <v>5411</v>
      </c>
      <c r="G63">
        <v>2483</v>
      </c>
      <c r="H63">
        <v>39560</v>
      </c>
      <c r="I63">
        <v>0</v>
      </c>
      <c r="J63">
        <v>1.5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2150</v>
      </c>
    </row>
    <row r="64" spans="1:21" ht="14.25">
      <c r="A64">
        <v>5001110</v>
      </c>
      <c r="B64">
        <v>1</v>
      </c>
      <c r="C64" t="s">
        <v>3879</v>
      </c>
      <c r="D64" t="s">
        <v>3880</v>
      </c>
      <c r="E64">
        <v>109358</v>
      </c>
      <c r="F64">
        <v>4382</v>
      </c>
      <c r="G64">
        <v>2177</v>
      </c>
      <c r="H64">
        <v>21998</v>
      </c>
      <c r="I64">
        <v>0</v>
      </c>
      <c r="J64">
        <v>1.5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2150</v>
      </c>
    </row>
    <row r="65" spans="1:21" ht="14.25">
      <c r="A65">
        <v>5001111</v>
      </c>
      <c r="B65">
        <v>1</v>
      </c>
      <c r="C65" t="s">
        <v>3881</v>
      </c>
      <c r="D65" t="s">
        <v>3782</v>
      </c>
      <c r="E65">
        <v>147150</v>
      </c>
      <c r="F65">
        <v>5595</v>
      </c>
      <c r="G65">
        <v>2549</v>
      </c>
      <c r="H65">
        <v>40220</v>
      </c>
      <c r="I65">
        <v>0</v>
      </c>
      <c r="J65">
        <v>1.5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2150</v>
      </c>
    </row>
    <row r="66" spans="1:21" ht="14.25">
      <c r="A66">
        <v>5001120</v>
      </c>
      <c r="B66">
        <v>2</v>
      </c>
      <c r="C66" t="s">
        <v>3879</v>
      </c>
      <c r="D66" t="s">
        <v>3849</v>
      </c>
      <c r="E66">
        <v>96209</v>
      </c>
      <c r="F66">
        <v>3855</v>
      </c>
      <c r="G66">
        <v>1915</v>
      </c>
      <c r="H66">
        <v>19359</v>
      </c>
      <c r="I66">
        <v>0</v>
      </c>
      <c r="J66">
        <v>1.5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2150</v>
      </c>
    </row>
    <row r="67" spans="1:21" ht="14.25">
      <c r="A67">
        <v>5001121</v>
      </c>
      <c r="B67">
        <v>2</v>
      </c>
      <c r="C67" t="s">
        <v>3881</v>
      </c>
      <c r="D67" t="s">
        <v>3792</v>
      </c>
      <c r="E67">
        <v>143330</v>
      </c>
      <c r="F67">
        <v>5411</v>
      </c>
      <c r="G67">
        <v>2483</v>
      </c>
      <c r="H67">
        <v>39560</v>
      </c>
      <c r="I67">
        <v>0</v>
      </c>
      <c r="J67">
        <v>1.5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2150</v>
      </c>
    </row>
    <row r="68" spans="1:21" ht="14.25">
      <c r="A68">
        <v>5001130</v>
      </c>
      <c r="B68">
        <v>3</v>
      </c>
      <c r="C68" t="s">
        <v>3879</v>
      </c>
      <c r="D68" t="s">
        <v>3882</v>
      </c>
      <c r="E68">
        <v>96209</v>
      </c>
      <c r="F68">
        <v>3855</v>
      </c>
      <c r="G68">
        <v>1915</v>
      </c>
      <c r="H68">
        <v>19359</v>
      </c>
      <c r="I68">
        <v>0</v>
      </c>
      <c r="J68">
        <v>1.5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2150</v>
      </c>
    </row>
    <row r="69" spans="1:21" ht="14.25">
      <c r="A69">
        <v>5001131</v>
      </c>
      <c r="B69">
        <v>3</v>
      </c>
      <c r="C69" t="s">
        <v>3881</v>
      </c>
      <c r="D69" t="s">
        <v>3847</v>
      </c>
      <c r="E69">
        <v>143330</v>
      </c>
      <c r="F69">
        <v>5411</v>
      </c>
      <c r="G69">
        <v>2483</v>
      </c>
      <c r="H69">
        <v>39560</v>
      </c>
      <c r="I69">
        <v>0</v>
      </c>
      <c r="J69">
        <v>1.5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2150</v>
      </c>
    </row>
    <row r="70" spans="1:21" ht="14.25">
      <c r="A70">
        <v>5001210</v>
      </c>
      <c r="B70">
        <v>1</v>
      </c>
      <c r="C70" t="s">
        <v>3879</v>
      </c>
      <c r="D70" t="s">
        <v>3880</v>
      </c>
      <c r="E70">
        <v>121512</v>
      </c>
      <c r="F70">
        <v>4869</v>
      </c>
      <c r="G70">
        <v>2419</v>
      </c>
      <c r="H70">
        <v>24442</v>
      </c>
      <c r="I70">
        <v>0</v>
      </c>
      <c r="J70">
        <v>1.5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2150</v>
      </c>
    </row>
    <row r="71" spans="1:21" ht="14.25">
      <c r="A71">
        <v>5001211</v>
      </c>
      <c r="B71">
        <v>1</v>
      </c>
      <c r="C71" t="s">
        <v>3881</v>
      </c>
      <c r="D71" t="s">
        <v>3782</v>
      </c>
      <c r="E71">
        <v>181735</v>
      </c>
      <c r="F71">
        <v>6948</v>
      </c>
      <c r="G71">
        <v>3195</v>
      </c>
      <c r="H71">
        <v>48355</v>
      </c>
      <c r="I71">
        <v>0</v>
      </c>
      <c r="J71">
        <v>1.5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2150</v>
      </c>
    </row>
    <row r="72" spans="1:21" ht="14.25">
      <c r="A72">
        <v>5001220</v>
      </c>
      <c r="B72">
        <v>2</v>
      </c>
      <c r="C72" t="s">
        <v>3879</v>
      </c>
      <c r="D72" t="s">
        <v>3849</v>
      </c>
      <c r="E72">
        <v>106910</v>
      </c>
      <c r="F72">
        <v>4284</v>
      </c>
      <c r="G72">
        <v>2128</v>
      </c>
      <c r="H72">
        <v>21510</v>
      </c>
      <c r="I72">
        <v>0</v>
      </c>
      <c r="J72">
        <v>1.5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2150</v>
      </c>
    </row>
    <row r="73" spans="1:21" ht="14.25">
      <c r="A73">
        <v>5001221</v>
      </c>
      <c r="B73">
        <v>2</v>
      </c>
      <c r="C73" t="s">
        <v>3881</v>
      </c>
      <c r="D73" t="s">
        <v>3792</v>
      </c>
      <c r="E73">
        <v>175292</v>
      </c>
      <c r="F73">
        <v>6655</v>
      </c>
      <c r="G73">
        <v>3078</v>
      </c>
      <c r="H73">
        <v>47182</v>
      </c>
      <c r="I73">
        <v>0</v>
      </c>
      <c r="J73">
        <v>1.5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2150</v>
      </c>
    </row>
    <row r="74" spans="1:21" ht="14.25">
      <c r="A74">
        <v>5001230</v>
      </c>
      <c r="B74">
        <v>3</v>
      </c>
      <c r="C74" t="s">
        <v>3879</v>
      </c>
      <c r="D74" t="s">
        <v>3882</v>
      </c>
      <c r="E74">
        <v>106910</v>
      </c>
      <c r="F74">
        <v>4284</v>
      </c>
      <c r="G74">
        <v>2128</v>
      </c>
      <c r="H74">
        <v>21510</v>
      </c>
      <c r="I74">
        <v>0</v>
      </c>
      <c r="J74">
        <v>1.5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2150</v>
      </c>
    </row>
    <row r="75" spans="1:21" ht="14.25">
      <c r="A75">
        <v>5001231</v>
      </c>
      <c r="B75">
        <v>3</v>
      </c>
      <c r="C75" t="s">
        <v>3881</v>
      </c>
      <c r="D75" t="s">
        <v>3847</v>
      </c>
      <c r="E75">
        <v>175292</v>
      </c>
      <c r="F75">
        <v>6655</v>
      </c>
      <c r="G75">
        <v>3078</v>
      </c>
      <c r="H75">
        <v>47182</v>
      </c>
      <c r="I75">
        <v>0</v>
      </c>
      <c r="J75">
        <v>1.5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2150</v>
      </c>
    </row>
    <row r="76" spans="1:21" ht="14.25">
      <c r="A76">
        <v>5001310</v>
      </c>
      <c r="B76">
        <v>1</v>
      </c>
      <c r="C76" t="s">
        <v>3879</v>
      </c>
      <c r="D76" t="s">
        <v>3880</v>
      </c>
      <c r="E76">
        <v>155182</v>
      </c>
      <c r="F76">
        <v>6219</v>
      </c>
      <c r="G76">
        <v>3090</v>
      </c>
      <c r="H76">
        <v>31192</v>
      </c>
      <c r="I76">
        <v>0</v>
      </c>
      <c r="J76">
        <v>1.5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2700</v>
      </c>
    </row>
    <row r="77" spans="1:21" ht="14.25">
      <c r="A77">
        <v>5001311</v>
      </c>
      <c r="B77">
        <v>1</v>
      </c>
      <c r="C77" t="s">
        <v>3881</v>
      </c>
      <c r="D77" t="s">
        <v>3782</v>
      </c>
      <c r="E77">
        <v>231145</v>
      </c>
      <c r="F77">
        <v>8829</v>
      </c>
      <c r="G77">
        <v>4062</v>
      </c>
      <c r="H77">
        <v>61615</v>
      </c>
      <c r="I77">
        <v>0</v>
      </c>
      <c r="J77">
        <v>1.5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2700</v>
      </c>
    </row>
    <row r="78" spans="1:21" ht="14.25">
      <c r="A78">
        <v>5001320</v>
      </c>
      <c r="B78">
        <v>2</v>
      </c>
      <c r="C78" t="s">
        <v>3879</v>
      </c>
      <c r="D78" t="s">
        <v>3849</v>
      </c>
      <c r="E78">
        <v>136510</v>
      </c>
      <c r="F78">
        <v>5470</v>
      </c>
      <c r="G78">
        <v>2718</v>
      </c>
      <c r="H78">
        <v>27450</v>
      </c>
      <c r="I78">
        <v>0</v>
      </c>
      <c r="J78">
        <v>1.5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2700</v>
      </c>
    </row>
    <row r="79" spans="1:21" ht="14.25">
      <c r="A79">
        <v>5001321</v>
      </c>
      <c r="B79">
        <v>2</v>
      </c>
      <c r="C79" t="s">
        <v>3881</v>
      </c>
      <c r="D79" t="s">
        <v>3792</v>
      </c>
      <c r="E79">
        <v>222918</v>
      </c>
      <c r="F79">
        <v>8454</v>
      </c>
      <c r="G79">
        <v>3913</v>
      </c>
      <c r="H79">
        <v>60118</v>
      </c>
      <c r="I79">
        <v>0</v>
      </c>
      <c r="J79">
        <v>1.5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2700</v>
      </c>
    </row>
    <row r="80" spans="1:21" ht="14.25">
      <c r="A80">
        <v>5001330</v>
      </c>
      <c r="B80">
        <v>3</v>
      </c>
      <c r="C80" t="s">
        <v>3879</v>
      </c>
      <c r="D80" t="s">
        <v>3882</v>
      </c>
      <c r="E80">
        <v>136510</v>
      </c>
      <c r="F80">
        <v>5470</v>
      </c>
      <c r="G80">
        <v>2718</v>
      </c>
      <c r="H80">
        <v>27450</v>
      </c>
      <c r="I80">
        <v>0</v>
      </c>
      <c r="J80">
        <v>1.5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2700</v>
      </c>
    </row>
    <row r="81" spans="1:21" ht="14.25">
      <c r="A81">
        <v>5001331</v>
      </c>
      <c r="B81">
        <v>3</v>
      </c>
      <c r="C81" t="s">
        <v>3881</v>
      </c>
      <c r="D81" t="s">
        <v>3847</v>
      </c>
      <c r="E81">
        <v>222918</v>
      </c>
      <c r="F81">
        <v>8454</v>
      </c>
      <c r="G81">
        <v>3913</v>
      </c>
      <c r="H81">
        <v>60118</v>
      </c>
      <c r="I81">
        <v>0</v>
      </c>
      <c r="J81">
        <v>1.5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2700</v>
      </c>
    </row>
    <row r="82" spans="1:21" ht="14.25">
      <c r="A82">
        <v>5001410</v>
      </c>
      <c r="B82">
        <v>1</v>
      </c>
      <c r="C82" t="s">
        <v>3879</v>
      </c>
      <c r="D82" t="s">
        <v>3880</v>
      </c>
      <c r="E82">
        <v>196620</v>
      </c>
      <c r="F82">
        <v>7876</v>
      </c>
      <c r="G82">
        <v>3919</v>
      </c>
      <c r="H82">
        <v>39480</v>
      </c>
      <c r="I82">
        <v>0</v>
      </c>
      <c r="J82">
        <v>1.5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3400</v>
      </c>
    </row>
    <row r="83" spans="1:21" ht="14.25">
      <c r="A83">
        <v>5001411</v>
      </c>
      <c r="B83">
        <v>1</v>
      </c>
      <c r="C83" t="s">
        <v>3881</v>
      </c>
      <c r="D83" t="s">
        <v>3782</v>
      </c>
      <c r="E83">
        <v>292109</v>
      </c>
      <c r="F83">
        <v>11145</v>
      </c>
      <c r="G83">
        <v>5137</v>
      </c>
      <c r="H83">
        <v>77919</v>
      </c>
      <c r="I83">
        <v>0</v>
      </c>
      <c r="J83">
        <v>1.5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3400</v>
      </c>
    </row>
    <row r="84" spans="1:21" ht="14.25">
      <c r="A84">
        <v>5001420</v>
      </c>
      <c r="B84">
        <v>2</v>
      </c>
      <c r="C84" t="s">
        <v>3879</v>
      </c>
      <c r="D84" t="s">
        <v>3849</v>
      </c>
      <c r="E84">
        <v>173013</v>
      </c>
      <c r="F84">
        <v>6931</v>
      </c>
      <c r="G84">
        <v>3448</v>
      </c>
      <c r="H84">
        <v>34743</v>
      </c>
      <c r="I84">
        <v>0</v>
      </c>
      <c r="J84">
        <v>1.5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3400</v>
      </c>
    </row>
    <row r="85" spans="1:21" ht="14.25">
      <c r="A85">
        <v>5001421</v>
      </c>
      <c r="B85">
        <v>2</v>
      </c>
      <c r="C85" t="s">
        <v>3881</v>
      </c>
      <c r="D85" t="s">
        <v>3792</v>
      </c>
      <c r="E85">
        <v>281734</v>
      </c>
      <c r="F85">
        <v>10673</v>
      </c>
      <c r="G85">
        <v>4949</v>
      </c>
      <c r="H85">
        <v>76024</v>
      </c>
      <c r="I85">
        <v>0</v>
      </c>
      <c r="J85">
        <v>1.5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3400</v>
      </c>
    </row>
    <row r="86" spans="1:21" ht="14.25">
      <c r="A86">
        <v>5001430</v>
      </c>
      <c r="B86">
        <v>3</v>
      </c>
      <c r="C86" t="s">
        <v>3879</v>
      </c>
      <c r="D86" t="s">
        <v>3882</v>
      </c>
      <c r="E86">
        <v>173013</v>
      </c>
      <c r="F86">
        <v>6931</v>
      </c>
      <c r="G86">
        <v>3448</v>
      </c>
      <c r="H86">
        <v>34743</v>
      </c>
      <c r="I86">
        <v>0</v>
      </c>
      <c r="J86">
        <v>1.5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3400</v>
      </c>
    </row>
    <row r="87" spans="1:21" ht="14.25">
      <c r="A87">
        <v>5001431</v>
      </c>
      <c r="B87">
        <v>3</v>
      </c>
      <c r="C87" t="s">
        <v>3881</v>
      </c>
      <c r="D87" t="s">
        <v>3847</v>
      </c>
      <c r="E87">
        <v>281734</v>
      </c>
      <c r="F87">
        <v>10673</v>
      </c>
      <c r="G87">
        <v>4949</v>
      </c>
      <c r="H87">
        <v>76024</v>
      </c>
      <c r="I87">
        <v>0</v>
      </c>
      <c r="J87">
        <v>1.5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3400</v>
      </c>
    </row>
    <row r="88" spans="1:21" ht="14.25">
      <c r="A88">
        <v>5001510</v>
      </c>
      <c r="B88">
        <v>1</v>
      </c>
      <c r="C88" t="s">
        <v>3879</v>
      </c>
      <c r="D88" t="s">
        <v>3880</v>
      </c>
      <c r="E88">
        <v>249180</v>
      </c>
      <c r="F88">
        <v>9976</v>
      </c>
      <c r="G88">
        <v>4972</v>
      </c>
      <c r="H88">
        <v>49980</v>
      </c>
      <c r="I88">
        <v>0</v>
      </c>
      <c r="J88">
        <v>1.5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4250</v>
      </c>
    </row>
    <row r="89" spans="1:21" ht="14.25">
      <c r="A89">
        <v>5001511</v>
      </c>
      <c r="B89">
        <v>1</v>
      </c>
      <c r="C89" t="s">
        <v>3881</v>
      </c>
      <c r="D89" t="s">
        <v>3782</v>
      </c>
      <c r="E89">
        <v>369317</v>
      </c>
      <c r="F89">
        <v>14076</v>
      </c>
      <c r="G89">
        <v>6499</v>
      </c>
      <c r="H89">
        <v>98577</v>
      </c>
      <c r="I89">
        <v>0</v>
      </c>
      <c r="J89">
        <v>1.5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4250</v>
      </c>
    </row>
    <row r="90" spans="1:21" ht="14.25">
      <c r="A90">
        <v>5001520</v>
      </c>
      <c r="B90">
        <v>2</v>
      </c>
      <c r="C90" t="s">
        <v>3879</v>
      </c>
      <c r="D90" t="s">
        <v>3849</v>
      </c>
      <c r="E90">
        <v>219213</v>
      </c>
      <c r="F90">
        <v>8779</v>
      </c>
      <c r="G90">
        <v>4372</v>
      </c>
      <c r="H90">
        <v>43983</v>
      </c>
      <c r="I90">
        <v>0</v>
      </c>
      <c r="J90">
        <v>1.5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4250</v>
      </c>
    </row>
    <row r="91" spans="1:21" ht="14.25">
      <c r="A91">
        <v>5001521</v>
      </c>
      <c r="B91">
        <v>2</v>
      </c>
      <c r="C91" t="s">
        <v>3881</v>
      </c>
      <c r="D91" t="s">
        <v>3792</v>
      </c>
      <c r="E91">
        <v>356138</v>
      </c>
      <c r="F91">
        <v>13478</v>
      </c>
      <c r="G91">
        <v>6259</v>
      </c>
      <c r="H91">
        <v>96178</v>
      </c>
      <c r="I91">
        <v>0</v>
      </c>
      <c r="J91">
        <v>1.5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4250</v>
      </c>
    </row>
    <row r="92" spans="1:21" ht="14.25">
      <c r="A92">
        <v>5001530</v>
      </c>
      <c r="B92">
        <v>3</v>
      </c>
      <c r="C92" t="s">
        <v>3879</v>
      </c>
      <c r="D92" t="s">
        <v>3882</v>
      </c>
      <c r="E92">
        <v>219213</v>
      </c>
      <c r="F92">
        <v>8779</v>
      </c>
      <c r="G92">
        <v>4372</v>
      </c>
      <c r="H92">
        <v>43983</v>
      </c>
      <c r="I92">
        <v>0</v>
      </c>
      <c r="J92">
        <v>1.5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4250</v>
      </c>
    </row>
    <row r="93" spans="1:21" ht="14.25">
      <c r="A93">
        <v>5001531</v>
      </c>
      <c r="B93">
        <v>3</v>
      </c>
      <c r="C93" t="s">
        <v>3881</v>
      </c>
      <c r="D93" t="s">
        <v>3847</v>
      </c>
      <c r="E93">
        <v>356138</v>
      </c>
      <c r="F93">
        <v>13478</v>
      </c>
      <c r="G93">
        <v>6259</v>
      </c>
      <c r="H93">
        <v>96178</v>
      </c>
      <c r="I93">
        <v>0</v>
      </c>
      <c r="J93">
        <v>1.5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4250</v>
      </c>
    </row>
    <row r="94" spans="1:21" ht="14.25">
      <c r="A94">
        <v>5001610</v>
      </c>
      <c r="B94">
        <v>1</v>
      </c>
      <c r="C94" t="s">
        <v>3879</v>
      </c>
      <c r="D94" t="s">
        <v>3880</v>
      </c>
      <c r="E94">
        <v>312870</v>
      </c>
      <c r="F94">
        <v>12526</v>
      </c>
      <c r="G94">
        <v>6244</v>
      </c>
      <c r="H94">
        <v>62730</v>
      </c>
      <c r="I94">
        <v>0</v>
      </c>
      <c r="J94">
        <v>1.5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5300</v>
      </c>
    </row>
    <row r="95" spans="1:21" ht="14.25">
      <c r="A95">
        <v>5001611</v>
      </c>
      <c r="B95">
        <v>1</v>
      </c>
      <c r="C95" t="s">
        <v>3881</v>
      </c>
      <c r="D95" t="s">
        <v>3782</v>
      </c>
      <c r="E95">
        <v>462792</v>
      </c>
      <c r="F95">
        <v>17628</v>
      </c>
      <c r="G95">
        <v>8146</v>
      </c>
      <c r="H95">
        <v>123592</v>
      </c>
      <c r="I95">
        <v>0</v>
      </c>
      <c r="J95">
        <v>1.5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5300</v>
      </c>
    </row>
    <row r="96" spans="1:21" ht="14.25">
      <c r="A96">
        <v>5001620</v>
      </c>
      <c r="B96">
        <v>2</v>
      </c>
      <c r="C96" t="s">
        <v>3879</v>
      </c>
      <c r="D96" t="s">
        <v>3849</v>
      </c>
      <c r="E96">
        <v>275313</v>
      </c>
      <c r="F96">
        <v>11023</v>
      </c>
      <c r="G96">
        <v>5494</v>
      </c>
      <c r="H96">
        <v>55203</v>
      </c>
      <c r="I96">
        <v>0</v>
      </c>
      <c r="J96">
        <v>1.5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5300</v>
      </c>
    </row>
    <row r="97" spans="1:21" ht="14.25">
      <c r="A97">
        <v>5001621</v>
      </c>
      <c r="B97">
        <v>2</v>
      </c>
      <c r="C97" t="s">
        <v>3881</v>
      </c>
      <c r="D97" t="s">
        <v>3792</v>
      </c>
      <c r="E97">
        <v>446271</v>
      </c>
      <c r="F97">
        <v>16877</v>
      </c>
      <c r="G97">
        <v>7846</v>
      </c>
      <c r="H97">
        <v>120581</v>
      </c>
      <c r="I97">
        <v>0</v>
      </c>
      <c r="J97">
        <v>1.5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5300</v>
      </c>
    </row>
    <row r="98" spans="1:21" ht="14.25">
      <c r="A98">
        <v>5001630</v>
      </c>
      <c r="B98">
        <v>3</v>
      </c>
      <c r="C98" t="s">
        <v>3879</v>
      </c>
      <c r="D98" t="s">
        <v>3882</v>
      </c>
      <c r="E98">
        <v>275313</v>
      </c>
      <c r="F98">
        <v>11023</v>
      </c>
      <c r="G98">
        <v>5494</v>
      </c>
      <c r="H98">
        <v>55203</v>
      </c>
      <c r="I98">
        <v>0</v>
      </c>
      <c r="J98">
        <v>1.5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5300</v>
      </c>
    </row>
    <row r="99" spans="1:21" ht="14.25">
      <c r="A99">
        <v>5001631</v>
      </c>
      <c r="B99">
        <v>3</v>
      </c>
      <c r="C99" t="s">
        <v>3881</v>
      </c>
      <c r="D99" t="s">
        <v>3847</v>
      </c>
      <c r="E99">
        <v>446271</v>
      </c>
      <c r="F99">
        <v>16877</v>
      </c>
      <c r="G99">
        <v>7846</v>
      </c>
      <c r="H99">
        <v>120581</v>
      </c>
      <c r="I99">
        <v>0</v>
      </c>
      <c r="J99">
        <v>1.5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5300</v>
      </c>
    </row>
    <row r="100" spans="1:21" ht="14.25">
      <c r="A100">
        <v>1010110</v>
      </c>
      <c r="B100">
        <v>1</v>
      </c>
      <c r="C100" t="s">
        <v>3879</v>
      </c>
      <c r="D100" t="s">
        <v>3882</v>
      </c>
      <c r="E100">
        <v>385</v>
      </c>
      <c r="F100">
        <v>22</v>
      </c>
      <c r="G100">
        <v>0</v>
      </c>
      <c r="H100">
        <v>165</v>
      </c>
      <c r="I100">
        <v>0</v>
      </c>
      <c r="J100">
        <v>1.5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100</v>
      </c>
    </row>
    <row r="101" spans="1:21" ht="14.25">
      <c r="A101">
        <v>1010120</v>
      </c>
      <c r="B101">
        <v>2</v>
      </c>
      <c r="C101" t="s">
        <v>3879</v>
      </c>
      <c r="D101" t="s">
        <v>3862</v>
      </c>
      <c r="E101">
        <v>350</v>
      </c>
      <c r="F101">
        <v>20</v>
      </c>
      <c r="G101">
        <v>0</v>
      </c>
      <c r="H101">
        <v>150</v>
      </c>
      <c r="I101">
        <v>0</v>
      </c>
      <c r="J101">
        <v>1.5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100</v>
      </c>
    </row>
    <row r="102" spans="1:21" ht="14.25">
      <c r="A102">
        <v>1010210</v>
      </c>
      <c r="B102">
        <v>1</v>
      </c>
      <c r="C102" t="s">
        <v>3879</v>
      </c>
      <c r="D102" t="s">
        <v>3882</v>
      </c>
      <c r="E102">
        <v>487</v>
      </c>
      <c r="F102">
        <v>26</v>
      </c>
      <c r="G102">
        <v>2</v>
      </c>
      <c r="H102">
        <v>187</v>
      </c>
      <c r="I102">
        <v>0</v>
      </c>
      <c r="J102">
        <v>1.5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100</v>
      </c>
    </row>
    <row r="103" spans="1:21" ht="14.25">
      <c r="A103">
        <v>1010220</v>
      </c>
      <c r="B103">
        <v>2</v>
      </c>
      <c r="C103" t="s">
        <v>3879</v>
      </c>
      <c r="D103" t="s">
        <v>3862</v>
      </c>
      <c r="E103">
        <v>350</v>
      </c>
      <c r="F103">
        <v>20</v>
      </c>
      <c r="G103">
        <v>0</v>
      </c>
      <c r="H103">
        <v>150</v>
      </c>
      <c r="I103">
        <v>0</v>
      </c>
      <c r="J103">
        <v>1.5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100</v>
      </c>
    </row>
    <row r="104" spans="1:21" ht="14.25">
      <c r="A104">
        <v>1010221</v>
      </c>
      <c r="B104">
        <v>2</v>
      </c>
      <c r="C104" t="s">
        <v>3881</v>
      </c>
      <c r="D104" t="s">
        <v>3848</v>
      </c>
      <c r="E104">
        <v>1465</v>
      </c>
      <c r="F104">
        <v>84</v>
      </c>
      <c r="G104">
        <v>22</v>
      </c>
      <c r="H104">
        <v>185</v>
      </c>
      <c r="I104">
        <v>0</v>
      </c>
      <c r="J104">
        <v>1.5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100</v>
      </c>
    </row>
    <row r="105" spans="1:21" ht="14.25">
      <c r="A105">
        <v>1010310</v>
      </c>
      <c r="B105">
        <v>1</v>
      </c>
      <c r="C105" t="s">
        <v>3879</v>
      </c>
      <c r="D105" t="s">
        <v>3882</v>
      </c>
      <c r="E105">
        <v>589</v>
      </c>
      <c r="F105">
        <v>30</v>
      </c>
      <c r="G105">
        <v>4</v>
      </c>
      <c r="H105">
        <v>209</v>
      </c>
      <c r="I105">
        <v>0</v>
      </c>
      <c r="J105">
        <v>1.5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100</v>
      </c>
    </row>
    <row r="106" spans="1:21" ht="14.25">
      <c r="A106">
        <v>1010311</v>
      </c>
      <c r="B106">
        <v>1</v>
      </c>
      <c r="C106" t="s">
        <v>3881</v>
      </c>
      <c r="D106" t="s">
        <v>837</v>
      </c>
      <c r="E106">
        <v>1350</v>
      </c>
      <c r="F106">
        <v>80</v>
      </c>
      <c r="G106">
        <v>20</v>
      </c>
      <c r="H106">
        <v>150</v>
      </c>
      <c r="I106">
        <v>0</v>
      </c>
      <c r="J106">
        <v>1.5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100</v>
      </c>
    </row>
    <row r="107" spans="1:21" ht="14.25">
      <c r="A107">
        <v>1010320</v>
      </c>
      <c r="B107">
        <v>2</v>
      </c>
      <c r="C107" t="s">
        <v>3879</v>
      </c>
      <c r="D107" t="s">
        <v>3862</v>
      </c>
      <c r="E107">
        <v>550</v>
      </c>
      <c r="F107">
        <v>28</v>
      </c>
      <c r="G107">
        <v>4</v>
      </c>
      <c r="H107">
        <v>190</v>
      </c>
      <c r="I107">
        <v>0</v>
      </c>
      <c r="J107">
        <v>1.5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100</v>
      </c>
    </row>
    <row r="108" spans="1:21" ht="14.25">
      <c r="A108">
        <v>1010321</v>
      </c>
      <c r="B108">
        <v>2</v>
      </c>
      <c r="C108" t="s">
        <v>3881</v>
      </c>
      <c r="D108" t="s">
        <v>3848</v>
      </c>
      <c r="E108">
        <v>1350</v>
      </c>
      <c r="F108">
        <v>80</v>
      </c>
      <c r="G108">
        <v>20</v>
      </c>
      <c r="H108">
        <v>150</v>
      </c>
      <c r="I108">
        <v>0</v>
      </c>
      <c r="J108">
        <v>1.5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100</v>
      </c>
    </row>
    <row r="109" spans="1:21" ht="14.25">
      <c r="A109">
        <v>1010410</v>
      </c>
      <c r="B109">
        <v>1</v>
      </c>
      <c r="C109" t="s">
        <v>3879</v>
      </c>
      <c r="D109" t="s">
        <v>3882</v>
      </c>
      <c r="E109">
        <v>589</v>
      </c>
      <c r="F109">
        <v>30</v>
      </c>
      <c r="G109">
        <v>4</v>
      </c>
      <c r="H109">
        <v>209</v>
      </c>
      <c r="I109">
        <v>0</v>
      </c>
      <c r="J109">
        <v>1.5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100</v>
      </c>
    </row>
    <row r="110" spans="1:21" ht="14.25">
      <c r="A110">
        <v>1010411</v>
      </c>
      <c r="B110">
        <v>1</v>
      </c>
      <c r="C110" t="s">
        <v>3881</v>
      </c>
      <c r="D110" t="s">
        <v>837</v>
      </c>
      <c r="E110">
        <v>1350</v>
      </c>
      <c r="F110">
        <v>80</v>
      </c>
      <c r="G110">
        <v>20</v>
      </c>
      <c r="H110">
        <v>150</v>
      </c>
      <c r="I110">
        <v>0</v>
      </c>
      <c r="J110">
        <v>1.5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100</v>
      </c>
    </row>
    <row r="111" spans="1:21" ht="14.25">
      <c r="A111">
        <v>1010420</v>
      </c>
      <c r="B111">
        <v>2</v>
      </c>
      <c r="C111" t="s">
        <v>3879</v>
      </c>
      <c r="D111" t="s">
        <v>3862</v>
      </c>
      <c r="E111">
        <v>550</v>
      </c>
      <c r="F111">
        <v>28</v>
      </c>
      <c r="G111">
        <v>4</v>
      </c>
      <c r="H111">
        <v>190</v>
      </c>
      <c r="I111">
        <v>0</v>
      </c>
      <c r="J111">
        <v>1.5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100</v>
      </c>
    </row>
    <row r="112" spans="1:21" ht="14.25">
      <c r="A112">
        <v>1010421</v>
      </c>
      <c r="B112">
        <v>2</v>
      </c>
      <c r="C112" t="s">
        <v>3881</v>
      </c>
      <c r="D112" t="s">
        <v>3848</v>
      </c>
      <c r="E112">
        <v>1465</v>
      </c>
      <c r="F112">
        <v>84</v>
      </c>
      <c r="G112">
        <v>22</v>
      </c>
      <c r="H112">
        <v>185</v>
      </c>
      <c r="I112">
        <v>0</v>
      </c>
      <c r="J112">
        <v>1.5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100</v>
      </c>
    </row>
    <row r="113" spans="1:21" ht="14.25">
      <c r="A113">
        <v>1010510</v>
      </c>
      <c r="B113">
        <v>1</v>
      </c>
      <c r="C113" t="s">
        <v>3879</v>
      </c>
      <c r="D113" t="s">
        <v>3883</v>
      </c>
      <c r="E113">
        <v>691</v>
      </c>
      <c r="F113">
        <v>34</v>
      </c>
      <c r="G113">
        <v>6</v>
      </c>
      <c r="H113">
        <v>231</v>
      </c>
      <c r="I113">
        <v>0</v>
      </c>
      <c r="J113">
        <v>1.5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100</v>
      </c>
    </row>
    <row r="114" spans="1:21" ht="14.25">
      <c r="A114">
        <v>1010511</v>
      </c>
      <c r="B114">
        <v>1</v>
      </c>
      <c r="C114" t="s">
        <v>3881</v>
      </c>
      <c r="D114" t="s">
        <v>3778</v>
      </c>
      <c r="E114">
        <v>1580</v>
      </c>
      <c r="F114">
        <v>88</v>
      </c>
      <c r="G114">
        <v>24</v>
      </c>
      <c r="H114">
        <v>220</v>
      </c>
      <c r="I114">
        <v>0</v>
      </c>
      <c r="J114">
        <v>1.5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100</v>
      </c>
    </row>
    <row r="115" spans="1:21" ht="14.25">
      <c r="A115">
        <v>1010520</v>
      </c>
      <c r="B115">
        <v>2</v>
      </c>
      <c r="C115" t="s">
        <v>3879</v>
      </c>
      <c r="D115" t="s">
        <v>3862</v>
      </c>
      <c r="E115">
        <v>650</v>
      </c>
      <c r="F115">
        <v>32</v>
      </c>
      <c r="G115">
        <v>6</v>
      </c>
      <c r="H115">
        <v>210</v>
      </c>
      <c r="I115">
        <v>0</v>
      </c>
      <c r="J115">
        <v>1.5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100</v>
      </c>
    </row>
    <row r="116" spans="1:21" ht="14.25">
      <c r="A116">
        <v>1010521</v>
      </c>
      <c r="B116">
        <v>2</v>
      </c>
      <c r="C116" t="s">
        <v>3881</v>
      </c>
      <c r="D116" t="s">
        <v>3848</v>
      </c>
      <c r="E116">
        <v>1350</v>
      </c>
      <c r="F116">
        <v>80</v>
      </c>
      <c r="G116">
        <v>20</v>
      </c>
      <c r="H116">
        <v>150</v>
      </c>
      <c r="I116">
        <v>0</v>
      </c>
      <c r="J116">
        <v>1.5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100</v>
      </c>
    </row>
    <row r="117" spans="1:21" ht="14.25">
      <c r="A117">
        <v>1010530</v>
      </c>
      <c r="B117">
        <v>3</v>
      </c>
      <c r="C117" t="s">
        <v>3879</v>
      </c>
      <c r="D117" t="s">
        <v>3882</v>
      </c>
      <c r="E117">
        <v>691</v>
      </c>
      <c r="F117">
        <v>34</v>
      </c>
      <c r="G117">
        <v>6</v>
      </c>
      <c r="H117">
        <v>231</v>
      </c>
      <c r="I117">
        <v>0</v>
      </c>
      <c r="J117">
        <v>1.5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100</v>
      </c>
    </row>
    <row r="118" spans="1:21" ht="14.25">
      <c r="A118">
        <v>1010531</v>
      </c>
      <c r="B118">
        <v>3</v>
      </c>
      <c r="C118" t="s">
        <v>3881</v>
      </c>
      <c r="D118" t="s">
        <v>837</v>
      </c>
      <c r="E118">
        <v>1350</v>
      </c>
      <c r="F118">
        <v>80</v>
      </c>
      <c r="G118">
        <v>20</v>
      </c>
      <c r="H118">
        <v>150</v>
      </c>
      <c r="I118">
        <v>0</v>
      </c>
      <c r="J118">
        <v>1.5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100</v>
      </c>
    </row>
    <row r="119" spans="1:21" ht="14.25">
      <c r="A119">
        <v>1010610</v>
      </c>
      <c r="B119">
        <v>1</v>
      </c>
      <c r="C119" t="s">
        <v>3879</v>
      </c>
      <c r="D119" t="s">
        <v>3883</v>
      </c>
      <c r="E119">
        <v>453</v>
      </c>
      <c r="F119">
        <v>25</v>
      </c>
      <c r="G119">
        <v>1</v>
      </c>
      <c r="H119">
        <v>183</v>
      </c>
      <c r="I119">
        <v>0</v>
      </c>
      <c r="J119">
        <v>1.5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150</v>
      </c>
    </row>
    <row r="120" spans="1:21" ht="14.25">
      <c r="A120">
        <v>1010611</v>
      </c>
      <c r="B120">
        <v>1</v>
      </c>
      <c r="C120" t="s">
        <v>3881</v>
      </c>
      <c r="D120" t="s">
        <v>3778</v>
      </c>
      <c r="E120">
        <v>1350</v>
      </c>
      <c r="F120">
        <v>80</v>
      </c>
      <c r="G120">
        <v>20</v>
      </c>
      <c r="H120">
        <v>150</v>
      </c>
      <c r="I120">
        <v>0</v>
      </c>
      <c r="J120">
        <v>1.5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100</v>
      </c>
    </row>
    <row r="121" spans="1:21" ht="14.25">
      <c r="A121">
        <v>1010620</v>
      </c>
      <c r="B121">
        <v>2</v>
      </c>
      <c r="C121" t="s">
        <v>3879</v>
      </c>
      <c r="D121" t="s">
        <v>3862</v>
      </c>
      <c r="E121">
        <v>416</v>
      </c>
      <c r="F121">
        <v>23</v>
      </c>
      <c r="G121">
        <v>1</v>
      </c>
      <c r="H121">
        <v>166</v>
      </c>
      <c r="I121">
        <v>0</v>
      </c>
      <c r="J121">
        <v>1.5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150</v>
      </c>
    </row>
    <row r="122" spans="1:21" ht="14.25">
      <c r="A122">
        <v>1010621</v>
      </c>
      <c r="B122">
        <v>2</v>
      </c>
      <c r="C122" t="s">
        <v>3881</v>
      </c>
      <c r="D122" t="s">
        <v>3848</v>
      </c>
      <c r="E122">
        <v>1580</v>
      </c>
      <c r="F122">
        <v>88</v>
      </c>
      <c r="G122">
        <v>24</v>
      </c>
      <c r="H122">
        <v>220</v>
      </c>
      <c r="I122">
        <v>0</v>
      </c>
      <c r="J122">
        <v>1.5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100</v>
      </c>
    </row>
    <row r="123" spans="1:21" ht="14.25">
      <c r="A123">
        <v>1010630</v>
      </c>
      <c r="B123">
        <v>3</v>
      </c>
      <c r="C123" t="s">
        <v>3879</v>
      </c>
      <c r="D123" t="s">
        <v>3882</v>
      </c>
      <c r="E123">
        <v>453</v>
      </c>
      <c r="F123">
        <v>25</v>
      </c>
      <c r="G123">
        <v>1</v>
      </c>
      <c r="H123">
        <v>183</v>
      </c>
      <c r="I123">
        <v>0</v>
      </c>
      <c r="J123">
        <v>1.5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150</v>
      </c>
    </row>
    <row r="124" spans="1:21" ht="14.25">
      <c r="A124">
        <v>1010631</v>
      </c>
      <c r="B124">
        <v>3</v>
      </c>
      <c r="C124" t="s">
        <v>3881</v>
      </c>
      <c r="D124" t="s">
        <v>837</v>
      </c>
      <c r="E124">
        <v>1350</v>
      </c>
      <c r="F124">
        <v>80</v>
      </c>
      <c r="G124">
        <v>20</v>
      </c>
      <c r="H124">
        <v>150</v>
      </c>
      <c r="I124">
        <v>0</v>
      </c>
      <c r="J124">
        <v>1.5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100</v>
      </c>
    </row>
    <row r="125" spans="1:21" ht="14.25">
      <c r="A125">
        <v>1010710</v>
      </c>
      <c r="B125">
        <v>1</v>
      </c>
      <c r="C125" t="s">
        <v>3879</v>
      </c>
      <c r="D125" t="s">
        <v>3883</v>
      </c>
      <c r="E125">
        <v>453</v>
      </c>
      <c r="F125">
        <v>25</v>
      </c>
      <c r="G125">
        <v>1</v>
      </c>
      <c r="H125">
        <v>183</v>
      </c>
      <c r="I125">
        <v>0</v>
      </c>
      <c r="J125">
        <v>1.5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150</v>
      </c>
    </row>
    <row r="126" spans="1:21" ht="14.25">
      <c r="A126">
        <v>1010711</v>
      </c>
      <c r="B126">
        <v>1</v>
      </c>
      <c r="C126" t="s">
        <v>3881</v>
      </c>
      <c r="D126" t="s">
        <v>3778</v>
      </c>
      <c r="E126">
        <v>2619</v>
      </c>
      <c r="F126">
        <v>124</v>
      </c>
      <c r="G126">
        <v>42</v>
      </c>
      <c r="H126">
        <v>539</v>
      </c>
      <c r="I126">
        <v>0</v>
      </c>
      <c r="J126">
        <v>1.5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250</v>
      </c>
    </row>
    <row r="127" spans="1:21" ht="14.25">
      <c r="A127">
        <v>1010720</v>
      </c>
      <c r="B127">
        <v>2</v>
      </c>
      <c r="C127" t="s">
        <v>3879</v>
      </c>
      <c r="D127" t="s">
        <v>3862</v>
      </c>
      <c r="E127">
        <v>416</v>
      </c>
      <c r="F127">
        <v>23</v>
      </c>
      <c r="G127">
        <v>1</v>
      </c>
      <c r="H127">
        <v>166</v>
      </c>
      <c r="I127">
        <v>0</v>
      </c>
      <c r="J127">
        <v>1.5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150</v>
      </c>
    </row>
    <row r="128" spans="1:21" ht="14.25">
      <c r="A128">
        <v>1010721</v>
      </c>
      <c r="B128">
        <v>2</v>
      </c>
      <c r="C128" t="s">
        <v>3881</v>
      </c>
      <c r="D128" t="s">
        <v>3848</v>
      </c>
      <c r="E128">
        <v>2619</v>
      </c>
      <c r="F128">
        <v>124</v>
      </c>
      <c r="G128">
        <v>42</v>
      </c>
      <c r="H128">
        <v>539</v>
      </c>
      <c r="I128">
        <v>0</v>
      </c>
      <c r="J128">
        <v>1.5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250</v>
      </c>
    </row>
    <row r="129" spans="1:21" ht="14.25">
      <c r="A129">
        <v>1010730</v>
      </c>
      <c r="B129">
        <v>3</v>
      </c>
      <c r="C129" t="s">
        <v>3879</v>
      </c>
      <c r="D129" t="s">
        <v>3882</v>
      </c>
      <c r="E129">
        <v>453</v>
      </c>
      <c r="F129">
        <v>25</v>
      </c>
      <c r="G129">
        <v>1</v>
      </c>
      <c r="H129">
        <v>183</v>
      </c>
      <c r="I129">
        <v>0</v>
      </c>
      <c r="J129">
        <v>1.5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150</v>
      </c>
    </row>
    <row r="130" spans="1:21" ht="14.25">
      <c r="A130">
        <v>1010731</v>
      </c>
      <c r="B130">
        <v>3</v>
      </c>
      <c r="C130" t="s">
        <v>3881</v>
      </c>
      <c r="D130" t="s">
        <v>3847</v>
      </c>
      <c r="E130">
        <v>2873</v>
      </c>
      <c r="F130">
        <v>136</v>
      </c>
      <c r="G130">
        <v>46</v>
      </c>
      <c r="H130">
        <v>593</v>
      </c>
      <c r="I130">
        <v>0</v>
      </c>
      <c r="J130">
        <v>1.5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250</v>
      </c>
    </row>
    <row r="131" spans="1:21" ht="14.25">
      <c r="A131">
        <v>1010810</v>
      </c>
      <c r="B131">
        <v>1</v>
      </c>
      <c r="C131" t="s">
        <v>3879</v>
      </c>
      <c r="D131" t="s">
        <v>3883</v>
      </c>
      <c r="E131">
        <v>453</v>
      </c>
      <c r="F131">
        <v>25</v>
      </c>
      <c r="G131">
        <v>1</v>
      </c>
      <c r="H131">
        <v>183</v>
      </c>
      <c r="I131">
        <v>0</v>
      </c>
      <c r="J131">
        <v>1.5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150</v>
      </c>
    </row>
    <row r="132" spans="1:21" ht="14.25">
      <c r="A132">
        <v>1010811</v>
      </c>
      <c r="B132">
        <v>1</v>
      </c>
      <c r="C132" t="s">
        <v>3881</v>
      </c>
      <c r="D132" t="s">
        <v>3778</v>
      </c>
      <c r="E132">
        <v>1580</v>
      </c>
      <c r="F132">
        <v>88</v>
      </c>
      <c r="G132">
        <v>24</v>
      </c>
      <c r="H132">
        <v>220</v>
      </c>
      <c r="I132">
        <v>0</v>
      </c>
      <c r="J132">
        <v>1.5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100</v>
      </c>
    </row>
    <row r="133" spans="1:21" ht="14.25">
      <c r="A133">
        <v>1010820</v>
      </c>
      <c r="B133">
        <v>2</v>
      </c>
      <c r="C133" t="s">
        <v>3879</v>
      </c>
      <c r="D133" t="s">
        <v>3862</v>
      </c>
      <c r="E133">
        <v>416</v>
      </c>
      <c r="F133">
        <v>23</v>
      </c>
      <c r="G133">
        <v>1</v>
      </c>
      <c r="H133">
        <v>166</v>
      </c>
      <c r="I133">
        <v>0</v>
      </c>
      <c r="J133">
        <v>1.5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150</v>
      </c>
    </row>
    <row r="134" spans="1:21" ht="14.25">
      <c r="A134">
        <v>1010821</v>
      </c>
      <c r="B134">
        <v>2</v>
      </c>
      <c r="C134" t="s">
        <v>3881</v>
      </c>
      <c r="D134" t="s">
        <v>3848</v>
      </c>
      <c r="E134">
        <v>1580</v>
      </c>
      <c r="F134">
        <v>88</v>
      </c>
      <c r="G134">
        <v>24</v>
      </c>
      <c r="H134">
        <v>220</v>
      </c>
      <c r="I134">
        <v>0</v>
      </c>
      <c r="J134">
        <v>1.5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100</v>
      </c>
    </row>
    <row r="135" spans="1:21" ht="14.25">
      <c r="A135">
        <v>1010830</v>
      </c>
      <c r="B135">
        <v>3</v>
      </c>
      <c r="C135" t="s">
        <v>3879</v>
      </c>
      <c r="D135" t="s">
        <v>3882</v>
      </c>
      <c r="E135">
        <v>453</v>
      </c>
      <c r="F135">
        <v>25</v>
      </c>
      <c r="G135">
        <v>1</v>
      </c>
      <c r="H135">
        <v>183</v>
      </c>
      <c r="I135">
        <v>0</v>
      </c>
      <c r="J135">
        <v>1.5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150</v>
      </c>
    </row>
    <row r="136" spans="1:21" ht="14.25">
      <c r="A136">
        <v>1010831</v>
      </c>
      <c r="B136">
        <v>3</v>
      </c>
      <c r="C136" t="s">
        <v>3881</v>
      </c>
      <c r="D136" t="s">
        <v>3847</v>
      </c>
      <c r="E136">
        <v>1961</v>
      </c>
      <c r="F136">
        <v>104</v>
      </c>
      <c r="G136">
        <v>30</v>
      </c>
      <c r="H136">
        <v>321</v>
      </c>
      <c r="I136">
        <v>0</v>
      </c>
      <c r="J136">
        <v>1.5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100</v>
      </c>
    </row>
    <row r="137" spans="1:21" ht="14.25">
      <c r="A137">
        <v>1010910</v>
      </c>
      <c r="B137">
        <v>1</v>
      </c>
      <c r="C137" t="s">
        <v>3879</v>
      </c>
      <c r="D137" t="s">
        <v>3883</v>
      </c>
      <c r="E137">
        <v>453</v>
      </c>
      <c r="F137">
        <v>25</v>
      </c>
      <c r="G137">
        <v>1</v>
      </c>
      <c r="H137">
        <v>183</v>
      </c>
      <c r="I137">
        <v>0</v>
      </c>
      <c r="J137">
        <v>1.5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150</v>
      </c>
    </row>
    <row r="138" spans="1:21" ht="14.25">
      <c r="A138">
        <v>1010911</v>
      </c>
      <c r="B138">
        <v>1</v>
      </c>
      <c r="C138" t="s">
        <v>3881</v>
      </c>
      <c r="D138" t="s">
        <v>3778</v>
      </c>
      <c r="E138">
        <v>1810</v>
      </c>
      <c r="F138">
        <v>96</v>
      </c>
      <c r="G138">
        <v>28</v>
      </c>
      <c r="H138">
        <v>290</v>
      </c>
      <c r="I138">
        <v>0</v>
      </c>
      <c r="J138">
        <v>1.5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100</v>
      </c>
    </row>
    <row r="139" spans="1:21" ht="14.25">
      <c r="A139">
        <v>1010920</v>
      </c>
      <c r="B139">
        <v>2</v>
      </c>
      <c r="C139" t="s">
        <v>3879</v>
      </c>
      <c r="D139" t="s">
        <v>3862</v>
      </c>
      <c r="E139">
        <v>416</v>
      </c>
      <c r="F139">
        <v>23</v>
      </c>
      <c r="G139">
        <v>1</v>
      </c>
      <c r="H139">
        <v>166</v>
      </c>
      <c r="I139">
        <v>0</v>
      </c>
      <c r="J139">
        <v>1.5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150</v>
      </c>
    </row>
    <row r="140" spans="1:21" ht="14.25">
      <c r="A140">
        <v>1010921</v>
      </c>
      <c r="B140">
        <v>2</v>
      </c>
      <c r="C140" t="s">
        <v>3881</v>
      </c>
      <c r="D140" t="s">
        <v>3848</v>
      </c>
      <c r="E140">
        <v>1810</v>
      </c>
      <c r="F140">
        <v>96</v>
      </c>
      <c r="G140">
        <v>28</v>
      </c>
      <c r="H140">
        <v>290</v>
      </c>
      <c r="I140">
        <v>0</v>
      </c>
      <c r="J140">
        <v>1.5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100</v>
      </c>
    </row>
    <row r="141" spans="1:21" ht="14.25">
      <c r="A141">
        <v>1010930</v>
      </c>
      <c r="B141">
        <v>3</v>
      </c>
      <c r="C141" t="s">
        <v>3879</v>
      </c>
      <c r="D141" t="s">
        <v>3882</v>
      </c>
      <c r="E141">
        <v>453</v>
      </c>
      <c r="F141">
        <v>25</v>
      </c>
      <c r="G141">
        <v>1</v>
      </c>
      <c r="H141">
        <v>183</v>
      </c>
      <c r="I141">
        <v>0</v>
      </c>
      <c r="J141">
        <v>1.5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150</v>
      </c>
    </row>
    <row r="142" spans="1:21" ht="14.25">
      <c r="A142">
        <v>1010931</v>
      </c>
      <c r="B142">
        <v>3</v>
      </c>
      <c r="C142" t="s">
        <v>3881</v>
      </c>
      <c r="D142" t="s">
        <v>3847</v>
      </c>
      <c r="E142">
        <v>1610</v>
      </c>
      <c r="F142">
        <v>92</v>
      </c>
      <c r="G142">
        <v>24</v>
      </c>
      <c r="H142">
        <v>210</v>
      </c>
      <c r="I142">
        <v>0</v>
      </c>
      <c r="J142">
        <v>1.5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150</v>
      </c>
    </row>
    <row r="143" spans="1:21" ht="14.25">
      <c r="A143">
        <v>1020110</v>
      </c>
      <c r="B143">
        <v>1</v>
      </c>
      <c r="C143" t="s">
        <v>3879</v>
      </c>
      <c r="D143" t="s">
        <v>3883</v>
      </c>
      <c r="E143">
        <v>453</v>
      </c>
      <c r="F143">
        <v>25</v>
      </c>
      <c r="G143">
        <v>1</v>
      </c>
      <c r="H143">
        <v>183</v>
      </c>
      <c r="I143">
        <v>0</v>
      </c>
      <c r="J143">
        <v>1.5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150</v>
      </c>
    </row>
    <row r="144" spans="1:21" ht="14.25">
      <c r="A144">
        <v>1020111</v>
      </c>
      <c r="B144">
        <v>1</v>
      </c>
      <c r="C144" t="s">
        <v>3881</v>
      </c>
      <c r="D144" t="s">
        <v>3778</v>
      </c>
      <c r="E144">
        <v>1471</v>
      </c>
      <c r="F144">
        <v>84</v>
      </c>
      <c r="G144">
        <v>22</v>
      </c>
      <c r="H144">
        <v>191</v>
      </c>
      <c r="I144">
        <v>0</v>
      </c>
      <c r="J144">
        <v>1.5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150</v>
      </c>
    </row>
    <row r="145" spans="1:21" ht="14.25">
      <c r="A145">
        <v>1020120</v>
      </c>
      <c r="B145">
        <v>2</v>
      </c>
      <c r="C145" t="s">
        <v>3879</v>
      </c>
      <c r="D145" t="s">
        <v>3882</v>
      </c>
      <c r="E145">
        <v>453</v>
      </c>
      <c r="F145">
        <v>25</v>
      </c>
      <c r="G145">
        <v>1</v>
      </c>
      <c r="H145">
        <v>183</v>
      </c>
      <c r="I145">
        <v>0</v>
      </c>
      <c r="J145">
        <v>1.5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150</v>
      </c>
    </row>
    <row r="146" spans="1:21" ht="14.25">
      <c r="A146">
        <v>1020121</v>
      </c>
      <c r="B146">
        <v>2</v>
      </c>
      <c r="C146" t="s">
        <v>3881</v>
      </c>
      <c r="D146" t="s">
        <v>3847</v>
      </c>
      <c r="E146">
        <v>1610</v>
      </c>
      <c r="F146">
        <v>92</v>
      </c>
      <c r="G146">
        <v>24</v>
      </c>
      <c r="H146">
        <v>210</v>
      </c>
      <c r="I146">
        <v>0</v>
      </c>
      <c r="J146">
        <v>1.5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150</v>
      </c>
    </row>
    <row r="147" spans="1:21" ht="14.25">
      <c r="A147">
        <v>1020130</v>
      </c>
      <c r="B147">
        <v>3</v>
      </c>
      <c r="C147" t="s">
        <v>3879</v>
      </c>
      <c r="D147" t="s">
        <v>3862</v>
      </c>
      <c r="E147">
        <v>416</v>
      </c>
      <c r="F147">
        <v>23</v>
      </c>
      <c r="G147">
        <v>1</v>
      </c>
      <c r="H147">
        <v>166</v>
      </c>
      <c r="I147">
        <v>0</v>
      </c>
      <c r="J147">
        <v>1.5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150</v>
      </c>
    </row>
    <row r="148" spans="1:21" ht="14.25">
      <c r="A148">
        <v>1020131</v>
      </c>
      <c r="B148">
        <v>3</v>
      </c>
      <c r="C148" t="s">
        <v>3881</v>
      </c>
      <c r="D148" t="s">
        <v>3848</v>
      </c>
      <c r="E148">
        <v>1471</v>
      </c>
      <c r="F148">
        <v>84</v>
      </c>
      <c r="G148">
        <v>22</v>
      </c>
      <c r="H148">
        <v>191</v>
      </c>
      <c r="I148">
        <v>0</v>
      </c>
      <c r="J148">
        <v>1.5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150</v>
      </c>
    </row>
    <row r="149" spans="1:21" ht="14.25">
      <c r="A149">
        <v>1020210</v>
      </c>
      <c r="B149">
        <v>1</v>
      </c>
      <c r="C149" t="s">
        <v>3879</v>
      </c>
      <c r="D149" t="s">
        <v>3883</v>
      </c>
      <c r="E149">
        <v>453</v>
      </c>
      <c r="F149">
        <v>25</v>
      </c>
      <c r="G149">
        <v>1</v>
      </c>
      <c r="H149">
        <v>183</v>
      </c>
      <c r="I149">
        <v>0</v>
      </c>
      <c r="J149">
        <v>1.5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150</v>
      </c>
    </row>
    <row r="150" spans="1:21" ht="14.25">
      <c r="A150">
        <v>1020211</v>
      </c>
      <c r="B150">
        <v>1</v>
      </c>
      <c r="C150" t="s">
        <v>3881</v>
      </c>
      <c r="D150" t="s">
        <v>3778</v>
      </c>
      <c r="E150">
        <v>1471</v>
      </c>
      <c r="F150">
        <v>84</v>
      </c>
      <c r="G150">
        <v>22</v>
      </c>
      <c r="H150">
        <v>191</v>
      </c>
      <c r="I150">
        <v>0</v>
      </c>
      <c r="J150">
        <v>1.5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150</v>
      </c>
    </row>
    <row r="151" spans="1:21" ht="14.25">
      <c r="A151">
        <v>1020220</v>
      </c>
      <c r="B151">
        <v>2</v>
      </c>
      <c r="C151" t="s">
        <v>3879</v>
      </c>
      <c r="D151" t="s">
        <v>3882</v>
      </c>
      <c r="E151">
        <v>453</v>
      </c>
      <c r="F151">
        <v>25</v>
      </c>
      <c r="G151">
        <v>1</v>
      </c>
      <c r="H151">
        <v>183</v>
      </c>
      <c r="I151">
        <v>0</v>
      </c>
      <c r="J151">
        <v>1.5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150</v>
      </c>
    </row>
    <row r="152" spans="1:21" ht="14.25">
      <c r="A152">
        <v>1020221</v>
      </c>
      <c r="B152">
        <v>2</v>
      </c>
      <c r="C152" t="s">
        <v>3881</v>
      </c>
      <c r="D152" t="s">
        <v>3847</v>
      </c>
      <c r="E152">
        <v>1610</v>
      </c>
      <c r="F152">
        <v>92</v>
      </c>
      <c r="G152">
        <v>24</v>
      </c>
      <c r="H152">
        <v>210</v>
      </c>
      <c r="I152">
        <v>0</v>
      </c>
      <c r="J152">
        <v>1.5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150</v>
      </c>
    </row>
    <row r="153" spans="1:21" ht="14.25">
      <c r="A153">
        <v>1020230</v>
      </c>
      <c r="B153">
        <v>3</v>
      </c>
      <c r="C153" t="s">
        <v>3879</v>
      </c>
      <c r="D153" t="s">
        <v>3862</v>
      </c>
      <c r="E153">
        <v>416</v>
      </c>
      <c r="F153">
        <v>23</v>
      </c>
      <c r="G153">
        <v>1</v>
      </c>
      <c r="H153">
        <v>166</v>
      </c>
      <c r="I153">
        <v>0</v>
      </c>
      <c r="J153">
        <v>1.5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150</v>
      </c>
    </row>
    <row r="154" spans="1:21" ht="14.25">
      <c r="A154">
        <v>1020231</v>
      </c>
      <c r="B154">
        <v>3</v>
      </c>
      <c r="C154" t="s">
        <v>3881</v>
      </c>
      <c r="D154" t="s">
        <v>3848</v>
      </c>
      <c r="E154">
        <v>1471</v>
      </c>
      <c r="F154">
        <v>84</v>
      </c>
      <c r="G154">
        <v>22</v>
      </c>
      <c r="H154">
        <v>191</v>
      </c>
      <c r="I154">
        <v>0</v>
      </c>
      <c r="J154">
        <v>1.5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150</v>
      </c>
    </row>
    <row r="155" spans="1:21" ht="14.25">
      <c r="A155">
        <v>1020310</v>
      </c>
      <c r="B155">
        <v>1</v>
      </c>
      <c r="C155" t="s">
        <v>3879</v>
      </c>
      <c r="D155" t="s">
        <v>3883</v>
      </c>
      <c r="E155">
        <v>616</v>
      </c>
      <c r="F155">
        <v>32</v>
      </c>
      <c r="G155">
        <v>4</v>
      </c>
      <c r="H155">
        <v>216</v>
      </c>
      <c r="I155">
        <v>0</v>
      </c>
      <c r="J155">
        <v>1.5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150</v>
      </c>
    </row>
    <row r="156" spans="1:21" ht="14.25">
      <c r="A156">
        <v>1020311</v>
      </c>
      <c r="B156">
        <v>1</v>
      </c>
      <c r="C156" t="s">
        <v>3881</v>
      </c>
      <c r="D156" t="s">
        <v>3778</v>
      </c>
      <c r="E156">
        <v>1643</v>
      </c>
      <c r="F156">
        <v>90</v>
      </c>
      <c r="G156">
        <v>25</v>
      </c>
      <c r="H156">
        <v>243</v>
      </c>
      <c r="I156">
        <v>0</v>
      </c>
      <c r="J156">
        <v>1.5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150</v>
      </c>
    </row>
    <row r="157" spans="1:21" ht="14.25">
      <c r="A157">
        <v>1020320</v>
      </c>
      <c r="B157">
        <v>2</v>
      </c>
      <c r="C157" t="s">
        <v>3879</v>
      </c>
      <c r="D157" t="s">
        <v>3882</v>
      </c>
      <c r="E157">
        <v>616</v>
      </c>
      <c r="F157">
        <v>32</v>
      </c>
      <c r="G157">
        <v>4</v>
      </c>
      <c r="H157">
        <v>216</v>
      </c>
      <c r="I157">
        <v>0</v>
      </c>
      <c r="J157">
        <v>1.5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150</v>
      </c>
    </row>
    <row r="158" spans="1:21" ht="14.25">
      <c r="A158">
        <v>1020321</v>
      </c>
      <c r="B158">
        <v>2</v>
      </c>
      <c r="C158" t="s">
        <v>3881</v>
      </c>
      <c r="D158" t="s">
        <v>3847</v>
      </c>
      <c r="E158">
        <v>1797</v>
      </c>
      <c r="F158">
        <v>99</v>
      </c>
      <c r="G158">
        <v>27</v>
      </c>
      <c r="H158">
        <v>267</v>
      </c>
      <c r="I158">
        <v>0</v>
      </c>
      <c r="J158">
        <v>1.5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150</v>
      </c>
    </row>
    <row r="159" spans="1:21" ht="14.25">
      <c r="A159">
        <v>1020330</v>
      </c>
      <c r="B159">
        <v>3</v>
      </c>
      <c r="C159" t="s">
        <v>3879</v>
      </c>
      <c r="D159" t="s">
        <v>3862</v>
      </c>
      <c r="E159">
        <v>566</v>
      </c>
      <c r="F159">
        <v>29</v>
      </c>
      <c r="G159">
        <v>4</v>
      </c>
      <c r="H159">
        <v>196</v>
      </c>
      <c r="I159">
        <v>0</v>
      </c>
      <c r="J159">
        <v>1.5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150</v>
      </c>
    </row>
    <row r="160" spans="1:21" ht="14.25">
      <c r="A160">
        <v>1020331</v>
      </c>
      <c r="B160">
        <v>3</v>
      </c>
      <c r="C160" t="s">
        <v>3881</v>
      </c>
      <c r="D160" t="s">
        <v>3848</v>
      </c>
      <c r="E160">
        <v>1643</v>
      </c>
      <c r="F160">
        <v>90</v>
      </c>
      <c r="G160">
        <v>25</v>
      </c>
      <c r="H160">
        <v>243</v>
      </c>
      <c r="I160">
        <v>0</v>
      </c>
      <c r="J160">
        <v>1.5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150</v>
      </c>
    </row>
    <row r="161" spans="1:21" ht="14.25">
      <c r="A161">
        <v>1020410</v>
      </c>
      <c r="B161">
        <v>1</v>
      </c>
      <c r="C161" t="s">
        <v>3879</v>
      </c>
      <c r="D161" t="s">
        <v>3883</v>
      </c>
      <c r="E161">
        <v>779</v>
      </c>
      <c r="F161">
        <v>39</v>
      </c>
      <c r="G161">
        <v>7</v>
      </c>
      <c r="H161">
        <v>249</v>
      </c>
      <c r="I161">
        <v>0</v>
      </c>
      <c r="J161">
        <v>1.5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150</v>
      </c>
    </row>
    <row r="162" spans="1:21" ht="14.25">
      <c r="A162">
        <v>1020411</v>
      </c>
      <c r="B162">
        <v>1</v>
      </c>
      <c r="C162" t="s">
        <v>3881</v>
      </c>
      <c r="D162" t="s">
        <v>3778</v>
      </c>
      <c r="E162">
        <v>1815</v>
      </c>
      <c r="F162">
        <v>96</v>
      </c>
      <c r="G162">
        <v>28</v>
      </c>
      <c r="H162">
        <v>295</v>
      </c>
      <c r="I162">
        <v>0</v>
      </c>
      <c r="J162">
        <v>1.5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150</v>
      </c>
    </row>
    <row r="163" spans="1:21" ht="14.25">
      <c r="A163">
        <v>1020420</v>
      </c>
      <c r="B163">
        <v>2</v>
      </c>
      <c r="C163" t="s">
        <v>3879</v>
      </c>
      <c r="D163" t="s">
        <v>3882</v>
      </c>
      <c r="E163">
        <v>779</v>
      </c>
      <c r="F163">
        <v>39</v>
      </c>
      <c r="G163">
        <v>7</v>
      </c>
      <c r="H163">
        <v>249</v>
      </c>
      <c r="I163">
        <v>0</v>
      </c>
      <c r="J163">
        <v>1.5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150</v>
      </c>
    </row>
    <row r="164" spans="1:21" ht="14.25">
      <c r="A164">
        <v>1020421</v>
      </c>
      <c r="B164">
        <v>2</v>
      </c>
      <c r="C164" t="s">
        <v>3881</v>
      </c>
      <c r="D164" t="s">
        <v>3847</v>
      </c>
      <c r="E164">
        <v>1984</v>
      </c>
      <c r="F164">
        <v>106</v>
      </c>
      <c r="G164">
        <v>30</v>
      </c>
      <c r="H164">
        <v>324</v>
      </c>
      <c r="I164">
        <v>0</v>
      </c>
      <c r="J164">
        <v>1.5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150</v>
      </c>
    </row>
    <row r="165" spans="1:21" ht="14.25">
      <c r="A165">
        <v>1020430</v>
      </c>
      <c r="B165">
        <v>3</v>
      </c>
      <c r="C165" t="s">
        <v>3879</v>
      </c>
      <c r="D165" t="s">
        <v>3862</v>
      </c>
      <c r="E165">
        <v>716</v>
      </c>
      <c r="F165">
        <v>35</v>
      </c>
      <c r="G165">
        <v>7</v>
      </c>
      <c r="H165">
        <v>226</v>
      </c>
      <c r="I165">
        <v>0</v>
      </c>
      <c r="J165">
        <v>1.5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150</v>
      </c>
    </row>
    <row r="166" spans="1:21" ht="14.25">
      <c r="A166">
        <v>1020431</v>
      </c>
      <c r="B166">
        <v>3</v>
      </c>
      <c r="C166" t="s">
        <v>3881</v>
      </c>
      <c r="D166" t="s">
        <v>3848</v>
      </c>
      <c r="E166">
        <v>1815</v>
      </c>
      <c r="F166">
        <v>96</v>
      </c>
      <c r="G166">
        <v>28</v>
      </c>
      <c r="H166">
        <v>295</v>
      </c>
      <c r="I166">
        <v>0</v>
      </c>
      <c r="J166">
        <v>1.5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150</v>
      </c>
    </row>
    <row r="167" spans="1:21" ht="14.25">
      <c r="A167">
        <v>1020510</v>
      </c>
      <c r="B167">
        <v>1</v>
      </c>
      <c r="C167" t="s">
        <v>3879</v>
      </c>
      <c r="D167" t="s">
        <v>3883</v>
      </c>
      <c r="E167">
        <v>942</v>
      </c>
      <c r="F167">
        <v>46</v>
      </c>
      <c r="G167">
        <v>10</v>
      </c>
      <c r="H167">
        <v>282</v>
      </c>
      <c r="I167">
        <v>0</v>
      </c>
      <c r="J167">
        <v>1.5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150</v>
      </c>
    </row>
    <row r="168" spans="1:21" ht="14.25">
      <c r="A168">
        <v>1020511</v>
      </c>
      <c r="B168">
        <v>1</v>
      </c>
      <c r="C168" t="s">
        <v>3881</v>
      </c>
      <c r="D168" t="s">
        <v>3778</v>
      </c>
      <c r="E168">
        <v>1987</v>
      </c>
      <c r="F168">
        <v>102</v>
      </c>
      <c r="G168">
        <v>31</v>
      </c>
      <c r="H168">
        <v>347</v>
      </c>
      <c r="I168">
        <v>0</v>
      </c>
      <c r="J168">
        <v>1.5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150</v>
      </c>
    </row>
    <row r="169" spans="1:21" ht="14.25">
      <c r="A169">
        <v>1020520</v>
      </c>
      <c r="B169">
        <v>2</v>
      </c>
      <c r="C169" t="s">
        <v>3879</v>
      </c>
      <c r="D169" t="s">
        <v>3882</v>
      </c>
      <c r="E169">
        <v>942</v>
      </c>
      <c r="F169">
        <v>46</v>
      </c>
      <c r="G169">
        <v>10</v>
      </c>
      <c r="H169">
        <v>282</v>
      </c>
      <c r="I169">
        <v>0</v>
      </c>
      <c r="J169">
        <v>1.5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150</v>
      </c>
    </row>
    <row r="170" spans="1:21" ht="14.25">
      <c r="A170">
        <v>1020521</v>
      </c>
      <c r="B170">
        <v>2</v>
      </c>
      <c r="C170" t="s">
        <v>3881</v>
      </c>
      <c r="D170" t="s">
        <v>3847</v>
      </c>
      <c r="E170">
        <v>2171</v>
      </c>
      <c r="F170">
        <v>113</v>
      </c>
      <c r="G170">
        <v>33</v>
      </c>
      <c r="H170">
        <v>381</v>
      </c>
      <c r="I170">
        <v>0</v>
      </c>
      <c r="J170">
        <v>1.5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150</v>
      </c>
    </row>
    <row r="171" spans="1:21" ht="14.25">
      <c r="A171">
        <v>1020530</v>
      </c>
      <c r="B171">
        <v>3</v>
      </c>
      <c r="C171" t="s">
        <v>3879</v>
      </c>
      <c r="D171" t="s">
        <v>3862</v>
      </c>
      <c r="E171">
        <v>866</v>
      </c>
      <c r="F171">
        <v>41</v>
      </c>
      <c r="G171">
        <v>10</v>
      </c>
      <c r="H171">
        <v>256</v>
      </c>
      <c r="I171">
        <v>0</v>
      </c>
      <c r="J171">
        <v>1.5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150</v>
      </c>
    </row>
    <row r="172" spans="1:21" ht="14.25">
      <c r="A172">
        <v>1020531</v>
      </c>
      <c r="B172">
        <v>3</v>
      </c>
      <c r="C172" t="s">
        <v>3881</v>
      </c>
      <c r="D172" t="s">
        <v>3848</v>
      </c>
      <c r="E172">
        <v>1987</v>
      </c>
      <c r="F172">
        <v>102</v>
      </c>
      <c r="G172">
        <v>31</v>
      </c>
      <c r="H172">
        <v>347</v>
      </c>
      <c r="I172">
        <v>0</v>
      </c>
      <c r="J172">
        <v>1.5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150</v>
      </c>
    </row>
    <row r="173" spans="1:21" ht="14.25">
      <c r="A173">
        <v>1020610</v>
      </c>
      <c r="B173">
        <v>1</v>
      </c>
      <c r="C173" t="s">
        <v>3879</v>
      </c>
      <c r="D173" t="s">
        <v>3883</v>
      </c>
      <c r="E173">
        <v>1105</v>
      </c>
      <c r="F173">
        <v>53</v>
      </c>
      <c r="G173">
        <v>13</v>
      </c>
      <c r="H173">
        <v>315</v>
      </c>
      <c r="I173">
        <v>0</v>
      </c>
      <c r="J173">
        <v>1.5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150</v>
      </c>
    </row>
    <row r="174" spans="1:21" ht="14.25">
      <c r="A174">
        <v>1020611</v>
      </c>
      <c r="B174">
        <v>1</v>
      </c>
      <c r="C174" t="s">
        <v>3881</v>
      </c>
      <c r="D174" t="s">
        <v>3778</v>
      </c>
      <c r="E174">
        <v>2159</v>
      </c>
      <c r="F174">
        <v>108</v>
      </c>
      <c r="G174">
        <v>34</v>
      </c>
      <c r="H174">
        <v>399</v>
      </c>
      <c r="I174">
        <v>0</v>
      </c>
      <c r="J174">
        <v>1.5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150</v>
      </c>
    </row>
    <row r="175" spans="1:21" ht="14.25">
      <c r="A175">
        <v>1020620</v>
      </c>
      <c r="B175">
        <v>2</v>
      </c>
      <c r="C175" t="s">
        <v>3879</v>
      </c>
      <c r="D175" t="s">
        <v>3882</v>
      </c>
      <c r="E175">
        <v>1105</v>
      </c>
      <c r="F175">
        <v>53</v>
      </c>
      <c r="G175">
        <v>13</v>
      </c>
      <c r="H175">
        <v>315</v>
      </c>
      <c r="I175">
        <v>0</v>
      </c>
      <c r="J175">
        <v>1.5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150</v>
      </c>
    </row>
    <row r="176" spans="1:21" ht="14.25">
      <c r="A176">
        <v>1020621</v>
      </c>
      <c r="B176">
        <v>2</v>
      </c>
      <c r="C176" t="s">
        <v>3881</v>
      </c>
      <c r="D176" t="s">
        <v>3847</v>
      </c>
      <c r="E176">
        <v>2358</v>
      </c>
      <c r="F176">
        <v>120</v>
      </c>
      <c r="G176">
        <v>36</v>
      </c>
      <c r="H176">
        <v>438</v>
      </c>
      <c r="I176">
        <v>0</v>
      </c>
      <c r="J176">
        <v>1.5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150</v>
      </c>
    </row>
    <row r="177" spans="1:21" ht="14.25">
      <c r="A177">
        <v>1020630</v>
      </c>
      <c r="B177">
        <v>3</v>
      </c>
      <c r="C177" t="s">
        <v>3879</v>
      </c>
      <c r="D177" t="s">
        <v>3862</v>
      </c>
      <c r="E177">
        <v>1016</v>
      </c>
      <c r="F177">
        <v>47</v>
      </c>
      <c r="G177">
        <v>13</v>
      </c>
      <c r="H177">
        <v>286</v>
      </c>
      <c r="I177">
        <v>0</v>
      </c>
      <c r="J177">
        <v>1.5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150</v>
      </c>
    </row>
    <row r="178" spans="1:21" ht="14.25">
      <c r="A178">
        <v>1020631</v>
      </c>
      <c r="B178">
        <v>3</v>
      </c>
      <c r="C178" t="s">
        <v>3881</v>
      </c>
      <c r="D178" t="s">
        <v>3848</v>
      </c>
      <c r="E178">
        <v>2159</v>
      </c>
      <c r="F178">
        <v>108</v>
      </c>
      <c r="G178">
        <v>34</v>
      </c>
      <c r="H178">
        <v>399</v>
      </c>
      <c r="I178">
        <v>0</v>
      </c>
      <c r="J178">
        <v>1.5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150</v>
      </c>
    </row>
    <row r="179" spans="1:21" ht="14.25">
      <c r="A179">
        <v>1020710</v>
      </c>
      <c r="B179">
        <v>1</v>
      </c>
      <c r="C179" t="s">
        <v>3879</v>
      </c>
      <c r="D179" t="s">
        <v>3883</v>
      </c>
      <c r="E179">
        <v>1268</v>
      </c>
      <c r="F179">
        <v>60</v>
      </c>
      <c r="G179">
        <v>16</v>
      </c>
      <c r="H179">
        <v>348</v>
      </c>
      <c r="I179">
        <v>0</v>
      </c>
      <c r="J179">
        <v>1.5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150</v>
      </c>
    </row>
    <row r="180" spans="1:21" ht="14.25">
      <c r="A180">
        <v>1020711</v>
      </c>
      <c r="B180">
        <v>1</v>
      </c>
      <c r="C180" t="s">
        <v>3881</v>
      </c>
      <c r="D180" t="s">
        <v>3778</v>
      </c>
      <c r="E180">
        <v>2331</v>
      </c>
      <c r="F180">
        <v>114</v>
      </c>
      <c r="G180">
        <v>37</v>
      </c>
      <c r="H180">
        <v>451</v>
      </c>
      <c r="I180">
        <v>0</v>
      </c>
      <c r="J180">
        <v>1.5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150</v>
      </c>
    </row>
    <row r="181" spans="1:21" ht="14.25">
      <c r="A181">
        <v>1020720</v>
      </c>
      <c r="B181">
        <v>2</v>
      </c>
      <c r="C181" t="s">
        <v>3879</v>
      </c>
      <c r="D181" t="s">
        <v>3882</v>
      </c>
      <c r="E181">
        <v>1268</v>
      </c>
      <c r="F181">
        <v>60</v>
      </c>
      <c r="G181">
        <v>16</v>
      </c>
      <c r="H181">
        <v>348</v>
      </c>
      <c r="I181">
        <v>0</v>
      </c>
      <c r="J181">
        <v>1.5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150</v>
      </c>
    </row>
    <row r="182" spans="1:21" ht="14.25">
      <c r="A182">
        <v>1020721</v>
      </c>
      <c r="B182">
        <v>2</v>
      </c>
      <c r="C182" t="s">
        <v>3881</v>
      </c>
      <c r="D182" t="s">
        <v>3847</v>
      </c>
      <c r="E182">
        <v>2545</v>
      </c>
      <c r="F182">
        <v>127</v>
      </c>
      <c r="G182">
        <v>39</v>
      </c>
      <c r="H182">
        <v>495</v>
      </c>
      <c r="I182">
        <v>0</v>
      </c>
      <c r="J182">
        <v>1.5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150</v>
      </c>
    </row>
    <row r="183" spans="1:21" ht="14.25">
      <c r="A183">
        <v>1020730</v>
      </c>
      <c r="B183">
        <v>3</v>
      </c>
      <c r="C183" t="s">
        <v>3879</v>
      </c>
      <c r="D183" t="s">
        <v>3862</v>
      </c>
      <c r="E183">
        <v>1166</v>
      </c>
      <c r="F183">
        <v>53</v>
      </c>
      <c r="G183">
        <v>16</v>
      </c>
      <c r="H183">
        <v>316</v>
      </c>
      <c r="I183">
        <v>0</v>
      </c>
      <c r="J183">
        <v>1.5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150</v>
      </c>
    </row>
    <row r="184" spans="1:21" ht="14.25">
      <c r="A184">
        <v>1020731</v>
      </c>
      <c r="B184">
        <v>3</v>
      </c>
      <c r="C184" t="s">
        <v>3881</v>
      </c>
      <c r="D184" t="s">
        <v>3848</v>
      </c>
      <c r="E184">
        <v>2331</v>
      </c>
      <c r="F184">
        <v>114</v>
      </c>
      <c r="G184">
        <v>37</v>
      </c>
      <c r="H184">
        <v>451</v>
      </c>
      <c r="I184">
        <v>0</v>
      </c>
      <c r="J184">
        <v>1.5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150</v>
      </c>
    </row>
    <row r="185" spans="1:21" ht="14.25">
      <c r="A185">
        <v>1020810</v>
      </c>
      <c r="B185">
        <v>1</v>
      </c>
      <c r="C185" t="s">
        <v>3879</v>
      </c>
      <c r="D185" t="s">
        <v>3883</v>
      </c>
      <c r="E185">
        <v>1431</v>
      </c>
      <c r="F185">
        <v>67</v>
      </c>
      <c r="G185">
        <v>19</v>
      </c>
      <c r="H185">
        <v>381</v>
      </c>
      <c r="I185">
        <v>0</v>
      </c>
      <c r="J185">
        <v>1.5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150</v>
      </c>
    </row>
    <row r="186" spans="1:21" ht="14.25">
      <c r="A186">
        <v>1020811</v>
      </c>
      <c r="B186">
        <v>1</v>
      </c>
      <c r="C186" t="s">
        <v>3881</v>
      </c>
      <c r="D186" t="s">
        <v>3778</v>
      </c>
      <c r="E186">
        <v>2503</v>
      </c>
      <c r="F186">
        <v>120</v>
      </c>
      <c r="G186">
        <v>40</v>
      </c>
      <c r="H186">
        <v>503</v>
      </c>
      <c r="I186">
        <v>0</v>
      </c>
      <c r="J186">
        <v>1.5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150</v>
      </c>
    </row>
    <row r="187" spans="1:21" ht="14.25">
      <c r="A187">
        <v>1020820</v>
      </c>
      <c r="B187">
        <v>2</v>
      </c>
      <c r="C187" t="s">
        <v>3879</v>
      </c>
      <c r="D187" t="s">
        <v>3882</v>
      </c>
      <c r="E187">
        <v>1431</v>
      </c>
      <c r="F187">
        <v>67</v>
      </c>
      <c r="G187">
        <v>19</v>
      </c>
      <c r="H187">
        <v>381</v>
      </c>
      <c r="I187">
        <v>0</v>
      </c>
      <c r="J187">
        <v>1.5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150</v>
      </c>
    </row>
    <row r="188" spans="1:21" ht="14.25">
      <c r="A188">
        <v>1020821</v>
      </c>
      <c r="B188">
        <v>2</v>
      </c>
      <c r="C188" t="s">
        <v>3881</v>
      </c>
      <c r="D188" t="s">
        <v>3847</v>
      </c>
      <c r="E188">
        <v>2732</v>
      </c>
      <c r="F188">
        <v>134</v>
      </c>
      <c r="G188">
        <v>42</v>
      </c>
      <c r="H188">
        <v>552</v>
      </c>
      <c r="I188">
        <v>0</v>
      </c>
      <c r="J188">
        <v>1.5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150</v>
      </c>
    </row>
    <row r="189" spans="1:21" ht="14.25">
      <c r="A189">
        <v>1020830</v>
      </c>
      <c r="B189">
        <v>3</v>
      </c>
      <c r="C189" t="s">
        <v>3879</v>
      </c>
      <c r="D189" t="s">
        <v>3862</v>
      </c>
      <c r="E189">
        <v>1316</v>
      </c>
      <c r="F189">
        <v>59</v>
      </c>
      <c r="G189">
        <v>19</v>
      </c>
      <c r="H189">
        <v>346</v>
      </c>
      <c r="I189">
        <v>0</v>
      </c>
      <c r="J189">
        <v>1.5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150</v>
      </c>
    </row>
    <row r="190" spans="1:21" ht="14.25">
      <c r="A190">
        <v>1020831</v>
      </c>
      <c r="B190">
        <v>3</v>
      </c>
      <c r="C190" t="s">
        <v>3881</v>
      </c>
      <c r="D190" t="s">
        <v>3848</v>
      </c>
      <c r="E190">
        <v>2503</v>
      </c>
      <c r="F190">
        <v>120</v>
      </c>
      <c r="G190">
        <v>40</v>
      </c>
      <c r="H190">
        <v>503</v>
      </c>
      <c r="I190">
        <v>0</v>
      </c>
      <c r="J190">
        <v>1.5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150</v>
      </c>
    </row>
    <row r="191" spans="1:21" ht="14.25">
      <c r="A191">
        <v>1020910</v>
      </c>
      <c r="B191">
        <v>1</v>
      </c>
      <c r="C191" t="s">
        <v>3879</v>
      </c>
      <c r="D191" t="s">
        <v>3883</v>
      </c>
      <c r="E191">
        <v>1594</v>
      </c>
      <c r="F191">
        <v>74</v>
      </c>
      <c r="G191">
        <v>22</v>
      </c>
      <c r="H191">
        <v>414</v>
      </c>
      <c r="I191">
        <v>0</v>
      </c>
      <c r="J191">
        <v>1.5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150</v>
      </c>
    </row>
    <row r="192" spans="1:21" ht="14.25">
      <c r="A192">
        <v>1020911</v>
      </c>
      <c r="B192">
        <v>1</v>
      </c>
      <c r="C192" t="s">
        <v>3881</v>
      </c>
      <c r="D192" t="s">
        <v>3778</v>
      </c>
      <c r="E192">
        <v>2675</v>
      </c>
      <c r="F192">
        <v>126</v>
      </c>
      <c r="G192">
        <v>43</v>
      </c>
      <c r="H192">
        <v>555</v>
      </c>
      <c r="I192">
        <v>0</v>
      </c>
      <c r="J192">
        <v>1.5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150</v>
      </c>
    </row>
    <row r="193" spans="1:21" ht="14.25">
      <c r="A193">
        <v>1020920</v>
      </c>
      <c r="B193">
        <v>2</v>
      </c>
      <c r="C193" t="s">
        <v>3879</v>
      </c>
      <c r="D193" t="s">
        <v>3882</v>
      </c>
      <c r="E193">
        <v>1594</v>
      </c>
      <c r="F193">
        <v>74</v>
      </c>
      <c r="G193">
        <v>22</v>
      </c>
      <c r="H193">
        <v>414</v>
      </c>
      <c r="I193">
        <v>0</v>
      </c>
      <c r="J193">
        <v>1.5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150</v>
      </c>
    </row>
    <row r="194" spans="1:21" ht="14.25">
      <c r="A194">
        <v>1020921</v>
      </c>
      <c r="B194">
        <v>2</v>
      </c>
      <c r="C194" t="s">
        <v>3881</v>
      </c>
      <c r="D194" t="s">
        <v>3847</v>
      </c>
      <c r="E194">
        <v>2919</v>
      </c>
      <c r="F194">
        <v>141</v>
      </c>
      <c r="G194">
        <v>45</v>
      </c>
      <c r="H194">
        <v>609</v>
      </c>
      <c r="I194">
        <v>0</v>
      </c>
      <c r="J194">
        <v>1.5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150</v>
      </c>
    </row>
    <row r="195" spans="1:21" ht="14.25">
      <c r="A195">
        <v>1020930</v>
      </c>
      <c r="B195">
        <v>3</v>
      </c>
      <c r="C195" t="s">
        <v>3879</v>
      </c>
      <c r="D195" t="s">
        <v>3862</v>
      </c>
      <c r="E195">
        <v>1466</v>
      </c>
      <c r="F195">
        <v>65</v>
      </c>
      <c r="G195">
        <v>22</v>
      </c>
      <c r="H195">
        <v>376</v>
      </c>
      <c r="I195">
        <v>0</v>
      </c>
      <c r="J195">
        <v>1.5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150</v>
      </c>
    </row>
    <row r="196" spans="1:21" ht="14.25">
      <c r="A196">
        <v>1020931</v>
      </c>
      <c r="B196">
        <v>3</v>
      </c>
      <c r="C196" t="s">
        <v>3881</v>
      </c>
      <c r="D196" t="s">
        <v>3848</v>
      </c>
      <c r="E196">
        <v>2675</v>
      </c>
      <c r="F196">
        <v>126</v>
      </c>
      <c r="G196">
        <v>43</v>
      </c>
      <c r="H196">
        <v>555</v>
      </c>
      <c r="I196">
        <v>0</v>
      </c>
      <c r="J196">
        <v>1.5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150</v>
      </c>
    </row>
    <row r="197" spans="1:21" ht="14.25">
      <c r="A197">
        <v>1030110</v>
      </c>
      <c r="B197">
        <v>1</v>
      </c>
      <c r="C197" t="s">
        <v>3879</v>
      </c>
      <c r="D197" t="s">
        <v>3883</v>
      </c>
      <c r="E197">
        <v>2189</v>
      </c>
      <c r="F197">
        <v>88</v>
      </c>
      <c r="G197">
        <v>42</v>
      </c>
      <c r="H197">
        <v>469</v>
      </c>
      <c r="I197">
        <v>0</v>
      </c>
      <c r="J197">
        <v>1.5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5</v>
      </c>
      <c r="Q197">
        <v>13</v>
      </c>
      <c r="R197">
        <v>0</v>
      </c>
      <c r="S197">
        <v>0</v>
      </c>
      <c r="T197">
        <v>0</v>
      </c>
      <c r="U197">
        <v>250</v>
      </c>
    </row>
    <row r="198" spans="1:21" ht="14.25">
      <c r="A198">
        <v>1030111</v>
      </c>
      <c r="B198">
        <v>1</v>
      </c>
      <c r="C198" t="s">
        <v>3881</v>
      </c>
      <c r="D198" t="s">
        <v>3782</v>
      </c>
      <c r="E198">
        <v>3677</v>
      </c>
      <c r="F198">
        <v>159</v>
      </c>
      <c r="G198">
        <v>67</v>
      </c>
      <c r="H198">
        <v>747</v>
      </c>
      <c r="I198">
        <v>0</v>
      </c>
      <c r="J198">
        <v>1.5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5</v>
      </c>
      <c r="Q198">
        <v>13</v>
      </c>
      <c r="R198">
        <v>0</v>
      </c>
      <c r="S198">
        <v>0</v>
      </c>
      <c r="T198">
        <v>0</v>
      </c>
      <c r="U198">
        <v>250</v>
      </c>
    </row>
    <row r="199" spans="1:21" ht="14.25">
      <c r="A199">
        <v>1030120</v>
      </c>
      <c r="B199">
        <v>2</v>
      </c>
      <c r="C199" t="s">
        <v>3879</v>
      </c>
      <c r="D199" t="s">
        <v>3882</v>
      </c>
      <c r="E199">
        <v>2189</v>
      </c>
      <c r="F199">
        <v>88</v>
      </c>
      <c r="G199">
        <v>42</v>
      </c>
      <c r="H199">
        <v>469</v>
      </c>
      <c r="I199">
        <v>0</v>
      </c>
      <c r="J199">
        <v>1.5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5</v>
      </c>
      <c r="Q199">
        <v>13</v>
      </c>
      <c r="R199">
        <v>0</v>
      </c>
      <c r="S199">
        <v>0</v>
      </c>
      <c r="T199">
        <v>0</v>
      </c>
      <c r="U199">
        <v>250</v>
      </c>
    </row>
    <row r="200" spans="1:21" ht="14.25">
      <c r="A200">
        <v>1030121</v>
      </c>
      <c r="B200">
        <v>2</v>
      </c>
      <c r="C200" t="s">
        <v>3881</v>
      </c>
      <c r="D200" t="s">
        <v>3847</v>
      </c>
      <c r="E200">
        <v>3677</v>
      </c>
      <c r="F200">
        <v>159</v>
      </c>
      <c r="G200">
        <v>67</v>
      </c>
      <c r="H200">
        <v>747</v>
      </c>
      <c r="I200">
        <v>0</v>
      </c>
      <c r="J200">
        <v>1.5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5</v>
      </c>
      <c r="Q200">
        <v>13</v>
      </c>
      <c r="R200">
        <v>0</v>
      </c>
      <c r="S200">
        <v>0</v>
      </c>
      <c r="T200">
        <v>0</v>
      </c>
      <c r="U200">
        <v>250</v>
      </c>
    </row>
    <row r="201" spans="1:21" ht="14.25">
      <c r="A201">
        <v>1030130</v>
      </c>
      <c r="B201">
        <v>3</v>
      </c>
      <c r="C201" t="s">
        <v>3879</v>
      </c>
      <c r="D201" t="s">
        <v>3862</v>
      </c>
      <c r="E201">
        <v>2026</v>
      </c>
      <c r="F201">
        <v>80</v>
      </c>
      <c r="G201">
        <v>40</v>
      </c>
      <c r="H201">
        <v>426</v>
      </c>
      <c r="I201">
        <v>0</v>
      </c>
      <c r="J201">
        <v>1.5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5</v>
      </c>
      <c r="Q201">
        <v>13</v>
      </c>
      <c r="R201">
        <v>0</v>
      </c>
      <c r="S201">
        <v>0</v>
      </c>
      <c r="T201">
        <v>0</v>
      </c>
      <c r="U201">
        <v>250</v>
      </c>
    </row>
    <row r="202" spans="1:21" ht="14.25">
      <c r="A202">
        <v>1030131</v>
      </c>
      <c r="B202">
        <v>3</v>
      </c>
      <c r="C202" t="s">
        <v>3881</v>
      </c>
      <c r="D202" t="s">
        <v>3848</v>
      </c>
      <c r="E202">
        <v>3389</v>
      </c>
      <c r="F202">
        <v>145</v>
      </c>
      <c r="G202">
        <v>63</v>
      </c>
      <c r="H202">
        <v>679</v>
      </c>
      <c r="I202">
        <v>0</v>
      </c>
      <c r="J202">
        <v>1.5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5</v>
      </c>
      <c r="Q202">
        <v>13</v>
      </c>
      <c r="R202">
        <v>0</v>
      </c>
      <c r="S202">
        <v>0</v>
      </c>
      <c r="T202">
        <v>0</v>
      </c>
      <c r="U202">
        <v>250</v>
      </c>
    </row>
    <row r="203" spans="1:21" ht="14.25">
      <c r="A203">
        <v>1030210</v>
      </c>
      <c r="B203">
        <v>1</v>
      </c>
      <c r="C203" t="s">
        <v>3879</v>
      </c>
      <c r="D203" t="s">
        <v>3883</v>
      </c>
      <c r="E203">
        <v>2403</v>
      </c>
      <c r="F203">
        <v>97</v>
      </c>
      <c r="G203">
        <v>46</v>
      </c>
      <c r="H203">
        <v>513</v>
      </c>
      <c r="I203">
        <v>0</v>
      </c>
      <c r="J203">
        <v>1.5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5</v>
      </c>
      <c r="Q203">
        <v>13</v>
      </c>
      <c r="R203">
        <v>0</v>
      </c>
      <c r="S203">
        <v>0</v>
      </c>
      <c r="T203">
        <v>0</v>
      </c>
      <c r="U203">
        <v>250</v>
      </c>
    </row>
    <row r="204" spans="1:21" ht="14.25">
      <c r="A204">
        <v>1030211</v>
      </c>
      <c r="B204">
        <v>1</v>
      </c>
      <c r="C204" t="s">
        <v>3881</v>
      </c>
      <c r="D204" t="s">
        <v>3782</v>
      </c>
      <c r="E204">
        <v>3924</v>
      </c>
      <c r="F204">
        <v>168</v>
      </c>
      <c r="G204">
        <v>71</v>
      </c>
      <c r="H204">
        <v>824</v>
      </c>
      <c r="I204">
        <v>0</v>
      </c>
      <c r="J204">
        <v>1.5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5</v>
      </c>
      <c r="Q204">
        <v>13</v>
      </c>
      <c r="R204">
        <v>0</v>
      </c>
      <c r="S204">
        <v>0</v>
      </c>
      <c r="T204">
        <v>0</v>
      </c>
      <c r="U204">
        <v>250</v>
      </c>
    </row>
    <row r="205" spans="1:21" ht="14.25">
      <c r="A205">
        <v>1030220</v>
      </c>
      <c r="B205">
        <v>2</v>
      </c>
      <c r="C205" t="s">
        <v>3879</v>
      </c>
      <c r="D205" t="s">
        <v>3882</v>
      </c>
      <c r="E205">
        <v>2403</v>
      </c>
      <c r="F205">
        <v>97</v>
      </c>
      <c r="G205">
        <v>46</v>
      </c>
      <c r="H205">
        <v>513</v>
      </c>
      <c r="I205">
        <v>0</v>
      </c>
      <c r="J205">
        <v>1.5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5</v>
      </c>
      <c r="Q205">
        <v>13</v>
      </c>
      <c r="R205">
        <v>0</v>
      </c>
      <c r="S205">
        <v>0</v>
      </c>
      <c r="T205">
        <v>0</v>
      </c>
      <c r="U205">
        <v>250</v>
      </c>
    </row>
    <row r="206" spans="1:21" ht="14.25">
      <c r="A206">
        <v>1030221</v>
      </c>
      <c r="B206">
        <v>2</v>
      </c>
      <c r="C206" t="s">
        <v>3881</v>
      </c>
      <c r="D206" t="s">
        <v>3847</v>
      </c>
      <c r="E206">
        <v>3924</v>
      </c>
      <c r="F206">
        <v>168</v>
      </c>
      <c r="G206">
        <v>71</v>
      </c>
      <c r="H206">
        <v>824</v>
      </c>
      <c r="I206">
        <v>0</v>
      </c>
      <c r="J206">
        <v>1.5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5</v>
      </c>
      <c r="Q206">
        <v>13</v>
      </c>
      <c r="R206">
        <v>0</v>
      </c>
      <c r="S206">
        <v>0</v>
      </c>
      <c r="T206">
        <v>0</v>
      </c>
      <c r="U206">
        <v>250</v>
      </c>
    </row>
    <row r="207" spans="1:21" ht="14.25">
      <c r="A207">
        <v>1030230</v>
      </c>
      <c r="B207">
        <v>3</v>
      </c>
      <c r="C207" t="s">
        <v>3879</v>
      </c>
      <c r="D207" t="s">
        <v>3862</v>
      </c>
      <c r="E207">
        <v>2226</v>
      </c>
      <c r="F207">
        <v>88</v>
      </c>
      <c r="G207">
        <v>44</v>
      </c>
      <c r="H207">
        <v>466</v>
      </c>
      <c r="I207">
        <v>0</v>
      </c>
      <c r="J207">
        <v>1.5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5</v>
      </c>
      <c r="Q207">
        <v>13</v>
      </c>
      <c r="R207">
        <v>0</v>
      </c>
      <c r="S207">
        <v>0</v>
      </c>
      <c r="T207">
        <v>0</v>
      </c>
      <c r="U207">
        <v>250</v>
      </c>
    </row>
    <row r="208" spans="1:21" ht="14.25">
      <c r="A208">
        <v>1030231</v>
      </c>
      <c r="B208">
        <v>3</v>
      </c>
      <c r="C208" t="s">
        <v>3881</v>
      </c>
      <c r="D208" t="s">
        <v>3848</v>
      </c>
      <c r="E208">
        <v>3619</v>
      </c>
      <c r="F208">
        <v>153</v>
      </c>
      <c r="G208">
        <v>67</v>
      </c>
      <c r="H208">
        <v>749</v>
      </c>
      <c r="I208">
        <v>0</v>
      </c>
      <c r="J208">
        <v>1.5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5</v>
      </c>
      <c r="Q208">
        <v>13</v>
      </c>
      <c r="R208">
        <v>0</v>
      </c>
      <c r="S208">
        <v>0</v>
      </c>
      <c r="T208">
        <v>0</v>
      </c>
      <c r="U208">
        <v>250</v>
      </c>
    </row>
    <row r="209" spans="1:21" ht="14.25">
      <c r="A209">
        <v>1030310</v>
      </c>
      <c r="B209">
        <v>1</v>
      </c>
      <c r="C209" t="s">
        <v>3879</v>
      </c>
      <c r="D209" t="s">
        <v>3883</v>
      </c>
      <c r="E209">
        <v>2617</v>
      </c>
      <c r="F209">
        <v>106</v>
      </c>
      <c r="G209">
        <v>50</v>
      </c>
      <c r="H209">
        <v>557</v>
      </c>
      <c r="I209">
        <v>0</v>
      </c>
      <c r="J209">
        <v>1.5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5</v>
      </c>
      <c r="Q209">
        <v>13</v>
      </c>
      <c r="R209">
        <v>0</v>
      </c>
      <c r="S209">
        <v>0</v>
      </c>
      <c r="T209">
        <v>0</v>
      </c>
      <c r="U209">
        <v>250</v>
      </c>
    </row>
    <row r="210" spans="1:21" ht="14.25">
      <c r="A210">
        <v>1030311</v>
      </c>
      <c r="B210">
        <v>1</v>
      </c>
      <c r="C210" t="s">
        <v>3881</v>
      </c>
      <c r="D210" t="s">
        <v>3782</v>
      </c>
      <c r="E210">
        <v>4171</v>
      </c>
      <c r="F210">
        <v>177</v>
      </c>
      <c r="G210">
        <v>75</v>
      </c>
      <c r="H210">
        <v>901</v>
      </c>
      <c r="I210">
        <v>0</v>
      </c>
      <c r="J210">
        <v>1.5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5</v>
      </c>
      <c r="Q210">
        <v>13</v>
      </c>
      <c r="R210">
        <v>0</v>
      </c>
      <c r="S210">
        <v>0</v>
      </c>
      <c r="T210">
        <v>0</v>
      </c>
      <c r="U210">
        <v>250</v>
      </c>
    </row>
    <row r="211" spans="1:21" ht="14.25">
      <c r="A211">
        <v>1030320</v>
      </c>
      <c r="B211">
        <v>2</v>
      </c>
      <c r="C211" t="s">
        <v>3879</v>
      </c>
      <c r="D211" t="s">
        <v>3882</v>
      </c>
      <c r="E211">
        <v>2617</v>
      </c>
      <c r="F211">
        <v>106</v>
      </c>
      <c r="G211">
        <v>50</v>
      </c>
      <c r="H211">
        <v>557</v>
      </c>
      <c r="I211">
        <v>0</v>
      </c>
      <c r="J211">
        <v>1.5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5</v>
      </c>
      <c r="Q211">
        <v>13</v>
      </c>
      <c r="R211">
        <v>0</v>
      </c>
      <c r="S211">
        <v>0</v>
      </c>
      <c r="T211">
        <v>0</v>
      </c>
      <c r="U211">
        <v>250</v>
      </c>
    </row>
    <row r="212" spans="1:21" ht="14.25">
      <c r="A212">
        <v>1030321</v>
      </c>
      <c r="B212">
        <v>2</v>
      </c>
      <c r="C212" t="s">
        <v>3881</v>
      </c>
      <c r="D212" t="s">
        <v>3847</v>
      </c>
      <c r="E212">
        <v>4171</v>
      </c>
      <c r="F212">
        <v>177</v>
      </c>
      <c r="G212">
        <v>75</v>
      </c>
      <c r="H212">
        <v>901</v>
      </c>
      <c r="I212">
        <v>0</v>
      </c>
      <c r="J212">
        <v>1.5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5</v>
      </c>
      <c r="Q212">
        <v>13</v>
      </c>
      <c r="R212">
        <v>0</v>
      </c>
      <c r="S212">
        <v>0</v>
      </c>
      <c r="T212">
        <v>0</v>
      </c>
      <c r="U212">
        <v>250</v>
      </c>
    </row>
    <row r="213" spans="1:21" ht="14.25">
      <c r="A213">
        <v>1030330</v>
      </c>
      <c r="B213">
        <v>3</v>
      </c>
      <c r="C213" t="s">
        <v>3879</v>
      </c>
      <c r="D213" t="s">
        <v>3862</v>
      </c>
      <c r="E213">
        <v>2426</v>
      </c>
      <c r="F213">
        <v>96</v>
      </c>
      <c r="G213">
        <v>48</v>
      </c>
      <c r="H213">
        <v>506</v>
      </c>
      <c r="I213">
        <v>0</v>
      </c>
      <c r="J213">
        <v>1.5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13</v>
      </c>
      <c r="R213">
        <v>0</v>
      </c>
      <c r="S213">
        <v>0</v>
      </c>
      <c r="T213">
        <v>0</v>
      </c>
      <c r="U213">
        <v>250</v>
      </c>
    </row>
    <row r="214" spans="1:21" ht="14.25">
      <c r="A214">
        <v>1030331</v>
      </c>
      <c r="B214">
        <v>3</v>
      </c>
      <c r="C214" t="s">
        <v>3881</v>
      </c>
      <c r="D214" t="s">
        <v>3848</v>
      </c>
      <c r="E214">
        <v>3849</v>
      </c>
      <c r="F214">
        <v>161</v>
      </c>
      <c r="G214">
        <v>71</v>
      </c>
      <c r="H214">
        <v>819</v>
      </c>
      <c r="I214">
        <v>0</v>
      </c>
      <c r="J214">
        <v>1.5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5</v>
      </c>
      <c r="Q214">
        <v>13</v>
      </c>
      <c r="R214">
        <v>0</v>
      </c>
      <c r="S214">
        <v>0</v>
      </c>
      <c r="T214">
        <v>0</v>
      </c>
      <c r="U214">
        <v>250</v>
      </c>
    </row>
    <row r="215" spans="1:21" ht="14.25">
      <c r="A215">
        <v>1030410</v>
      </c>
      <c r="B215">
        <v>1</v>
      </c>
      <c r="C215" t="s">
        <v>3879</v>
      </c>
      <c r="D215" t="s">
        <v>3883</v>
      </c>
      <c r="E215">
        <v>3070</v>
      </c>
      <c r="F215">
        <v>131</v>
      </c>
      <c r="G215">
        <v>54</v>
      </c>
      <c r="H215">
        <v>680</v>
      </c>
      <c r="I215">
        <v>0</v>
      </c>
      <c r="J215">
        <v>1.5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21</v>
      </c>
      <c r="Q215">
        <v>13</v>
      </c>
      <c r="R215">
        <v>79</v>
      </c>
      <c r="S215">
        <v>0</v>
      </c>
      <c r="T215">
        <v>0</v>
      </c>
      <c r="U215">
        <v>250</v>
      </c>
    </row>
    <row r="216" spans="1:21" ht="14.25">
      <c r="A216">
        <v>1030411</v>
      </c>
      <c r="B216">
        <v>1</v>
      </c>
      <c r="C216" t="s">
        <v>3881</v>
      </c>
      <c r="D216" t="s">
        <v>3782</v>
      </c>
      <c r="E216">
        <v>4657</v>
      </c>
      <c r="F216">
        <v>202</v>
      </c>
      <c r="G216">
        <v>79</v>
      </c>
      <c r="H216">
        <v>1057</v>
      </c>
      <c r="I216">
        <v>0</v>
      </c>
      <c r="J216">
        <v>1.5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21</v>
      </c>
      <c r="Q216">
        <v>13</v>
      </c>
      <c r="R216">
        <v>79</v>
      </c>
      <c r="S216">
        <v>0</v>
      </c>
      <c r="T216">
        <v>0</v>
      </c>
      <c r="U216">
        <v>250</v>
      </c>
    </row>
    <row r="217" spans="1:21" ht="14.25">
      <c r="A217">
        <v>1030420</v>
      </c>
      <c r="B217">
        <v>2</v>
      </c>
      <c r="C217" t="s">
        <v>3879</v>
      </c>
      <c r="D217" t="s">
        <v>3882</v>
      </c>
      <c r="E217">
        <v>3070</v>
      </c>
      <c r="F217">
        <v>131</v>
      </c>
      <c r="G217">
        <v>54</v>
      </c>
      <c r="H217">
        <v>680</v>
      </c>
      <c r="I217">
        <v>0</v>
      </c>
      <c r="J217">
        <v>1.5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21</v>
      </c>
      <c r="Q217">
        <v>13</v>
      </c>
      <c r="R217">
        <v>79</v>
      </c>
      <c r="S217">
        <v>0</v>
      </c>
      <c r="T217">
        <v>0</v>
      </c>
      <c r="U217">
        <v>250</v>
      </c>
    </row>
    <row r="218" spans="1:21" ht="14.25">
      <c r="A218">
        <v>1030421</v>
      </c>
      <c r="B218">
        <v>2</v>
      </c>
      <c r="C218" t="s">
        <v>3881</v>
      </c>
      <c r="D218" t="s">
        <v>3847</v>
      </c>
      <c r="E218">
        <v>4657</v>
      </c>
      <c r="F218">
        <v>202</v>
      </c>
      <c r="G218">
        <v>79</v>
      </c>
      <c r="H218">
        <v>1057</v>
      </c>
      <c r="I218">
        <v>0</v>
      </c>
      <c r="J218">
        <v>1.5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21</v>
      </c>
      <c r="Q218">
        <v>13</v>
      </c>
      <c r="R218">
        <v>79</v>
      </c>
      <c r="S218">
        <v>0</v>
      </c>
      <c r="T218">
        <v>0</v>
      </c>
      <c r="U218">
        <v>250</v>
      </c>
    </row>
    <row r="219" spans="1:21" ht="14.25">
      <c r="A219">
        <v>1030430</v>
      </c>
      <c r="B219">
        <v>3</v>
      </c>
      <c r="C219" t="s">
        <v>3879</v>
      </c>
      <c r="D219" t="s">
        <v>3862</v>
      </c>
      <c r="E219">
        <v>2865</v>
      </c>
      <c r="F219">
        <v>120</v>
      </c>
      <c r="G219">
        <v>52</v>
      </c>
      <c r="H219">
        <v>625</v>
      </c>
      <c r="I219">
        <v>0</v>
      </c>
      <c r="J219">
        <v>1.5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21</v>
      </c>
      <c r="Q219">
        <v>13</v>
      </c>
      <c r="R219">
        <v>79</v>
      </c>
      <c r="S219">
        <v>0</v>
      </c>
      <c r="T219">
        <v>0</v>
      </c>
      <c r="U219">
        <v>250</v>
      </c>
    </row>
    <row r="220" spans="1:21" ht="14.25">
      <c r="A220">
        <v>1030431</v>
      </c>
      <c r="B220">
        <v>3</v>
      </c>
      <c r="C220" t="s">
        <v>3881</v>
      </c>
      <c r="D220" t="s">
        <v>3848</v>
      </c>
      <c r="E220">
        <v>4318</v>
      </c>
      <c r="F220">
        <v>185</v>
      </c>
      <c r="G220">
        <v>75</v>
      </c>
      <c r="H220">
        <v>968</v>
      </c>
      <c r="I220">
        <v>0</v>
      </c>
      <c r="J220">
        <v>1.5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21</v>
      </c>
      <c r="Q220">
        <v>13</v>
      </c>
      <c r="R220">
        <v>79</v>
      </c>
      <c r="S220">
        <v>0</v>
      </c>
      <c r="T220">
        <v>0</v>
      </c>
      <c r="U220">
        <v>250</v>
      </c>
    </row>
    <row r="221" spans="1:21" ht="14.25">
      <c r="A221">
        <v>1030510</v>
      </c>
      <c r="B221">
        <v>1</v>
      </c>
      <c r="C221" t="s">
        <v>3879</v>
      </c>
      <c r="D221" t="s">
        <v>3883</v>
      </c>
      <c r="E221">
        <v>3284</v>
      </c>
      <c r="F221">
        <v>140</v>
      </c>
      <c r="G221">
        <v>58</v>
      </c>
      <c r="H221">
        <v>724</v>
      </c>
      <c r="I221">
        <v>0</v>
      </c>
      <c r="J221">
        <v>1.5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21</v>
      </c>
      <c r="Q221">
        <v>13</v>
      </c>
      <c r="R221">
        <v>79</v>
      </c>
      <c r="S221">
        <v>0</v>
      </c>
      <c r="T221">
        <v>0</v>
      </c>
      <c r="U221">
        <v>250</v>
      </c>
    </row>
    <row r="222" spans="1:21" ht="14.25">
      <c r="A222">
        <v>1030511</v>
      </c>
      <c r="B222">
        <v>1</v>
      </c>
      <c r="C222" t="s">
        <v>3881</v>
      </c>
      <c r="D222" t="s">
        <v>3782</v>
      </c>
      <c r="E222">
        <v>4904</v>
      </c>
      <c r="F222">
        <v>211</v>
      </c>
      <c r="G222">
        <v>83</v>
      </c>
      <c r="H222">
        <v>1134</v>
      </c>
      <c r="I222">
        <v>0</v>
      </c>
      <c r="J222">
        <v>1.5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21</v>
      </c>
      <c r="Q222">
        <v>13</v>
      </c>
      <c r="R222">
        <v>79</v>
      </c>
      <c r="S222">
        <v>0</v>
      </c>
      <c r="T222">
        <v>0</v>
      </c>
      <c r="U222">
        <v>250</v>
      </c>
    </row>
    <row r="223" spans="1:21" ht="14.25">
      <c r="A223">
        <v>1030520</v>
      </c>
      <c r="B223">
        <v>2</v>
      </c>
      <c r="C223" t="s">
        <v>3879</v>
      </c>
      <c r="D223" t="s">
        <v>3882</v>
      </c>
      <c r="E223">
        <v>3284</v>
      </c>
      <c r="F223">
        <v>140</v>
      </c>
      <c r="G223">
        <v>58</v>
      </c>
      <c r="H223">
        <v>724</v>
      </c>
      <c r="I223">
        <v>0</v>
      </c>
      <c r="J223">
        <v>1.5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21</v>
      </c>
      <c r="Q223">
        <v>13</v>
      </c>
      <c r="R223">
        <v>79</v>
      </c>
      <c r="S223">
        <v>0</v>
      </c>
      <c r="T223">
        <v>0</v>
      </c>
      <c r="U223">
        <v>250</v>
      </c>
    </row>
    <row r="224" spans="1:21" ht="14.25">
      <c r="A224">
        <v>1030521</v>
      </c>
      <c r="B224">
        <v>2</v>
      </c>
      <c r="C224" t="s">
        <v>3881</v>
      </c>
      <c r="D224" t="s">
        <v>3847</v>
      </c>
      <c r="E224">
        <v>4904</v>
      </c>
      <c r="F224">
        <v>211</v>
      </c>
      <c r="G224">
        <v>83</v>
      </c>
      <c r="H224">
        <v>1134</v>
      </c>
      <c r="I224">
        <v>0</v>
      </c>
      <c r="J224">
        <v>1.5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21</v>
      </c>
      <c r="Q224">
        <v>13</v>
      </c>
      <c r="R224">
        <v>79</v>
      </c>
      <c r="S224">
        <v>0</v>
      </c>
      <c r="T224">
        <v>0</v>
      </c>
      <c r="U224">
        <v>250</v>
      </c>
    </row>
    <row r="225" spans="1:21" ht="14.25">
      <c r="A225">
        <v>1030530</v>
      </c>
      <c r="B225">
        <v>3</v>
      </c>
      <c r="C225" t="s">
        <v>3879</v>
      </c>
      <c r="D225" t="s">
        <v>3862</v>
      </c>
      <c r="E225">
        <v>3065</v>
      </c>
      <c r="F225">
        <v>128</v>
      </c>
      <c r="G225">
        <v>56</v>
      </c>
      <c r="H225">
        <v>665</v>
      </c>
      <c r="I225">
        <v>0</v>
      </c>
      <c r="J225">
        <v>1.5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21</v>
      </c>
      <c r="Q225">
        <v>13</v>
      </c>
      <c r="R225">
        <v>79</v>
      </c>
      <c r="S225">
        <v>0</v>
      </c>
      <c r="T225">
        <v>0</v>
      </c>
      <c r="U225">
        <v>250</v>
      </c>
    </row>
    <row r="226" spans="1:21" ht="14.25">
      <c r="A226">
        <v>1030531</v>
      </c>
      <c r="B226">
        <v>3</v>
      </c>
      <c r="C226" t="s">
        <v>3881</v>
      </c>
      <c r="D226" t="s">
        <v>3848</v>
      </c>
      <c r="E226">
        <v>4548</v>
      </c>
      <c r="F226">
        <v>193</v>
      </c>
      <c r="G226">
        <v>79</v>
      </c>
      <c r="H226">
        <v>1038</v>
      </c>
      <c r="I226">
        <v>0</v>
      </c>
      <c r="J226">
        <v>1.5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21</v>
      </c>
      <c r="Q226">
        <v>13</v>
      </c>
      <c r="R226">
        <v>79</v>
      </c>
      <c r="S226">
        <v>0</v>
      </c>
      <c r="T226">
        <v>0</v>
      </c>
      <c r="U226">
        <v>250</v>
      </c>
    </row>
    <row r="227" spans="1:21" ht="14.25">
      <c r="A227">
        <v>1030610</v>
      </c>
      <c r="B227">
        <v>1</v>
      </c>
      <c r="C227" t="s">
        <v>3879</v>
      </c>
      <c r="D227" t="s">
        <v>3883</v>
      </c>
      <c r="E227">
        <v>3498</v>
      </c>
      <c r="F227">
        <v>149</v>
      </c>
      <c r="G227">
        <v>62</v>
      </c>
      <c r="H227">
        <v>768</v>
      </c>
      <c r="I227">
        <v>0</v>
      </c>
      <c r="J227">
        <v>1.5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21</v>
      </c>
      <c r="Q227">
        <v>13</v>
      </c>
      <c r="R227">
        <v>79</v>
      </c>
      <c r="S227">
        <v>0</v>
      </c>
      <c r="T227">
        <v>0</v>
      </c>
      <c r="U227">
        <v>250</v>
      </c>
    </row>
    <row r="228" spans="1:21" ht="14.25">
      <c r="A228">
        <v>1030611</v>
      </c>
      <c r="B228">
        <v>1</v>
      </c>
      <c r="C228" t="s">
        <v>3881</v>
      </c>
      <c r="D228" t="s">
        <v>3782</v>
      </c>
      <c r="E228">
        <v>5151</v>
      </c>
      <c r="F228">
        <v>220</v>
      </c>
      <c r="G228">
        <v>87</v>
      </c>
      <c r="H228">
        <v>1211</v>
      </c>
      <c r="I228">
        <v>0</v>
      </c>
      <c r="J228">
        <v>1.5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21</v>
      </c>
      <c r="Q228">
        <v>13</v>
      </c>
      <c r="R228">
        <v>79</v>
      </c>
      <c r="S228">
        <v>0</v>
      </c>
      <c r="T228">
        <v>0</v>
      </c>
      <c r="U228">
        <v>250</v>
      </c>
    </row>
    <row r="229" spans="1:21" ht="14.25">
      <c r="A229">
        <v>1030620</v>
      </c>
      <c r="B229">
        <v>2</v>
      </c>
      <c r="C229" t="s">
        <v>3879</v>
      </c>
      <c r="D229" t="s">
        <v>3882</v>
      </c>
      <c r="E229">
        <v>3498</v>
      </c>
      <c r="F229">
        <v>149</v>
      </c>
      <c r="G229">
        <v>62</v>
      </c>
      <c r="H229">
        <v>768</v>
      </c>
      <c r="I229">
        <v>0</v>
      </c>
      <c r="J229">
        <v>1.5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21</v>
      </c>
      <c r="Q229">
        <v>13</v>
      </c>
      <c r="R229">
        <v>79</v>
      </c>
      <c r="S229">
        <v>0</v>
      </c>
      <c r="T229">
        <v>0</v>
      </c>
      <c r="U229">
        <v>250</v>
      </c>
    </row>
    <row r="230" spans="1:21" ht="14.25">
      <c r="A230">
        <v>1030621</v>
      </c>
      <c r="B230">
        <v>2</v>
      </c>
      <c r="C230" t="s">
        <v>3881</v>
      </c>
      <c r="D230" t="s">
        <v>3847</v>
      </c>
      <c r="E230">
        <v>5151</v>
      </c>
      <c r="F230">
        <v>220</v>
      </c>
      <c r="G230">
        <v>87</v>
      </c>
      <c r="H230">
        <v>1211</v>
      </c>
      <c r="I230">
        <v>0</v>
      </c>
      <c r="J230">
        <v>1.5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21</v>
      </c>
      <c r="Q230">
        <v>13</v>
      </c>
      <c r="R230">
        <v>79</v>
      </c>
      <c r="S230">
        <v>0</v>
      </c>
      <c r="T230">
        <v>0</v>
      </c>
      <c r="U230">
        <v>250</v>
      </c>
    </row>
    <row r="231" spans="1:21" ht="14.25">
      <c r="A231">
        <v>1030630</v>
      </c>
      <c r="B231">
        <v>3</v>
      </c>
      <c r="C231" t="s">
        <v>3879</v>
      </c>
      <c r="D231" t="s">
        <v>3862</v>
      </c>
      <c r="E231">
        <v>3265</v>
      </c>
      <c r="F231">
        <v>136</v>
      </c>
      <c r="G231">
        <v>60</v>
      </c>
      <c r="H231">
        <v>705</v>
      </c>
      <c r="I231">
        <v>0</v>
      </c>
      <c r="J231">
        <v>1.5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21</v>
      </c>
      <c r="Q231">
        <v>13</v>
      </c>
      <c r="R231">
        <v>79</v>
      </c>
      <c r="S231">
        <v>0</v>
      </c>
      <c r="T231">
        <v>0</v>
      </c>
      <c r="U231">
        <v>250</v>
      </c>
    </row>
    <row r="232" spans="1:21" ht="14.25">
      <c r="A232">
        <v>1030631</v>
      </c>
      <c r="B232">
        <v>3</v>
      </c>
      <c r="C232" t="s">
        <v>3881</v>
      </c>
      <c r="D232" t="s">
        <v>3848</v>
      </c>
      <c r="E232">
        <v>4778</v>
      </c>
      <c r="F232">
        <v>201</v>
      </c>
      <c r="G232">
        <v>83</v>
      </c>
      <c r="H232">
        <v>1108</v>
      </c>
      <c r="I232">
        <v>0</v>
      </c>
      <c r="J232">
        <v>1.5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21</v>
      </c>
      <c r="Q232">
        <v>13</v>
      </c>
      <c r="R232">
        <v>79</v>
      </c>
      <c r="S232">
        <v>0</v>
      </c>
      <c r="T232">
        <v>0</v>
      </c>
      <c r="U232">
        <v>250</v>
      </c>
    </row>
    <row r="233" spans="1:21" ht="14.25">
      <c r="A233">
        <v>1030710</v>
      </c>
      <c r="B233">
        <v>1</v>
      </c>
      <c r="C233" t="s">
        <v>3879</v>
      </c>
      <c r="D233" t="s">
        <v>3883</v>
      </c>
      <c r="E233">
        <v>3712</v>
      </c>
      <c r="F233">
        <v>158</v>
      </c>
      <c r="G233">
        <v>66</v>
      </c>
      <c r="H233">
        <v>812</v>
      </c>
      <c r="I233">
        <v>0</v>
      </c>
      <c r="J233">
        <v>1.5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21</v>
      </c>
      <c r="Q233">
        <v>13</v>
      </c>
      <c r="R233">
        <v>79</v>
      </c>
      <c r="S233">
        <v>0</v>
      </c>
      <c r="T233">
        <v>0</v>
      </c>
      <c r="U233">
        <v>250</v>
      </c>
    </row>
    <row r="234" spans="1:21" ht="14.25">
      <c r="A234">
        <v>1030711</v>
      </c>
      <c r="B234">
        <v>1</v>
      </c>
      <c r="C234" t="s">
        <v>3881</v>
      </c>
      <c r="D234" t="s">
        <v>3782</v>
      </c>
      <c r="E234">
        <v>5398</v>
      </c>
      <c r="F234">
        <v>229</v>
      </c>
      <c r="G234">
        <v>91</v>
      </c>
      <c r="H234">
        <v>1288</v>
      </c>
      <c r="I234">
        <v>0</v>
      </c>
      <c r="J234">
        <v>1.5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21</v>
      </c>
      <c r="Q234">
        <v>13</v>
      </c>
      <c r="R234">
        <v>79</v>
      </c>
      <c r="S234">
        <v>0</v>
      </c>
      <c r="T234">
        <v>0</v>
      </c>
      <c r="U234">
        <v>250</v>
      </c>
    </row>
    <row r="235" spans="1:21" ht="14.25">
      <c r="A235">
        <v>1030720</v>
      </c>
      <c r="B235">
        <v>2</v>
      </c>
      <c r="C235" t="s">
        <v>3879</v>
      </c>
      <c r="D235" t="s">
        <v>3882</v>
      </c>
      <c r="E235">
        <v>3712</v>
      </c>
      <c r="F235">
        <v>158</v>
      </c>
      <c r="G235">
        <v>66</v>
      </c>
      <c r="H235">
        <v>812</v>
      </c>
      <c r="I235">
        <v>0</v>
      </c>
      <c r="J235">
        <v>1.5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21</v>
      </c>
      <c r="Q235">
        <v>13</v>
      </c>
      <c r="R235">
        <v>79</v>
      </c>
      <c r="S235">
        <v>0</v>
      </c>
      <c r="T235">
        <v>0</v>
      </c>
      <c r="U235">
        <v>250</v>
      </c>
    </row>
    <row r="236" spans="1:21" ht="14.25">
      <c r="A236">
        <v>1030721</v>
      </c>
      <c r="B236">
        <v>2</v>
      </c>
      <c r="C236" t="s">
        <v>3881</v>
      </c>
      <c r="D236" t="s">
        <v>3847</v>
      </c>
      <c r="E236">
        <v>5398</v>
      </c>
      <c r="F236">
        <v>229</v>
      </c>
      <c r="G236">
        <v>91</v>
      </c>
      <c r="H236">
        <v>1288</v>
      </c>
      <c r="I236">
        <v>0</v>
      </c>
      <c r="J236">
        <v>1.5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21</v>
      </c>
      <c r="Q236">
        <v>13</v>
      </c>
      <c r="R236">
        <v>79</v>
      </c>
      <c r="S236">
        <v>0</v>
      </c>
      <c r="T236">
        <v>0</v>
      </c>
      <c r="U236">
        <v>250</v>
      </c>
    </row>
    <row r="237" spans="1:21" ht="14.25">
      <c r="A237">
        <v>1030730</v>
      </c>
      <c r="B237">
        <v>3</v>
      </c>
      <c r="C237" t="s">
        <v>3879</v>
      </c>
      <c r="D237" t="s">
        <v>3862</v>
      </c>
      <c r="E237">
        <v>3465</v>
      </c>
      <c r="F237">
        <v>144</v>
      </c>
      <c r="G237">
        <v>64</v>
      </c>
      <c r="H237">
        <v>745</v>
      </c>
      <c r="I237">
        <v>0</v>
      </c>
      <c r="J237">
        <v>1.5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21</v>
      </c>
      <c r="Q237">
        <v>13</v>
      </c>
      <c r="R237">
        <v>79</v>
      </c>
      <c r="S237">
        <v>0</v>
      </c>
      <c r="T237">
        <v>0</v>
      </c>
      <c r="U237">
        <v>250</v>
      </c>
    </row>
    <row r="238" spans="1:21" ht="14.25">
      <c r="A238">
        <v>1030731</v>
      </c>
      <c r="B238">
        <v>3</v>
      </c>
      <c r="C238" t="s">
        <v>3881</v>
      </c>
      <c r="D238" t="s">
        <v>3848</v>
      </c>
      <c r="E238">
        <v>5008</v>
      </c>
      <c r="F238">
        <v>209</v>
      </c>
      <c r="G238">
        <v>87</v>
      </c>
      <c r="H238">
        <v>1178</v>
      </c>
      <c r="I238">
        <v>0</v>
      </c>
      <c r="J238">
        <v>1.5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21</v>
      </c>
      <c r="Q238">
        <v>13</v>
      </c>
      <c r="R238">
        <v>79</v>
      </c>
      <c r="S238">
        <v>0</v>
      </c>
      <c r="T238">
        <v>0</v>
      </c>
      <c r="U238">
        <v>250</v>
      </c>
    </row>
    <row r="239" spans="1:21" ht="14.25">
      <c r="A239">
        <v>1030810</v>
      </c>
      <c r="B239">
        <v>1</v>
      </c>
      <c r="C239" t="s">
        <v>3879</v>
      </c>
      <c r="D239" t="s">
        <v>3883</v>
      </c>
      <c r="E239">
        <v>3926</v>
      </c>
      <c r="F239">
        <v>167</v>
      </c>
      <c r="G239">
        <v>70</v>
      </c>
      <c r="H239">
        <v>856</v>
      </c>
      <c r="I239">
        <v>0</v>
      </c>
      <c r="J239">
        <v>1.5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21</v>
      </c>
      <c r="Q239">
        <v>13</v>
      </c>
      <c r="R239">
        <v>79</v>
      </c>
      <c r="S239">
        <v>0</v>
      </c>
      <c r="T239">
        <v>0</v>
      </c>
      <c r="U239">
        <v>250</v>
      </c>
    </row>
    <row r="240" spans="1:21" ht="14.25">
      <c r="A240">
        <v>1030811</v>
      </c>
      <c r="B240">
        <v>1</v>
      </c>
      <c r="C240" t="s">
        <v>3881</v>
      </c>
      <c r="D240" t="s">
        <v>3782</v>
      </c>
      <c r="E240">
        <v>5645</v>
      </c>
      <c r="F240">
        <v>238</v>
      </c>
      <c r="G240">
        <v>95</v>
      </c>
      <c r="H240">
        <v>1365</v>
      </c>
      <c r="I240">
        <v>0</v>
      </c>
      <c r="J240">
        <v>1.5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21</v>
      </c>
      <c r="Q240">
        <v>13</v>
      </c>
      <c r="R240">
        <v>79</v>
      </c>
      <c r="S240">
        <v>0</v>
      </c>
      <c r="T240">
        <v>0</v>
      </c>
      <c r="U240">
        <v>250</v>
      </c>
    </row>
    <row r="241" spans="1:21" ht="14.25">
      <c r="A241">
        <v>1030820</v>
      </c>
      <c r="B241">
        <v>2</v>
      </c>
      <c r="C241" t="s">
        <v>3879</v>
      </c>
      <c r="D241" t="s">
        <v>3882</v>
      </c>
      <c r="E241">
        <v>3926</v>
      </c>
      <c r="F241">
        <v>167</v>
      </c>
      <c r="G241">
        <v>70</v>
      </c>
      <c r="H241">
        <v>856</v>
      </c>
      <c r="I241">
        <v>0</v>
      </c>
      <c r="J241">
        <v>1.5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21</v>
      </c>
      <c r="Q241">
        <v>13</v>
      </c>
      <c r="R241">
        <v>79</v>
      </c>
      <c r="S241">
        <v>0</v>
      </c>
      <c r="T241">
        <v>0</v>
      </c>
      <c r="U241">
        <v>250</v>
      </c>
    </row>
    <row r="242" spans="1:21" ht="14.25">
      <c r="A242">
        <v>1030821</v>
      </c>
      <c r="B242">
        <v>2</v>
      </c>
      <c r="C242" t="s">
        <v>3881</v>
      </c>
      <c r="D242" t="s">
        <v>3847</v>
      </c>
      <c r="E242">
        <v>5645</v>
      </c>
      <c r="F242">
        <v>238</v>
      </c>
      <c r="G242">
        <v>95</v>
      </c>
      <c r="H242">
        <v>1365</v>
      </c>
      <c r="I242">
        <v>0</v>
      </c>
      <c r="J242">
        <v>1.5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21</v>
      </c>
      <c r="Q242">
        <v>13</v>
      </c>
      <c r="R242">
        <v>79</v>
      </c>
      <c r="S242">
        <v>0</v>
      </c>
      <c r="T242">
        <v>0</v>
      </c>
      <c r="U242">
        <v>250</v>
      </c>
    </row>
    <row r="243" spans="1:21" ht="14.25">
      <c r="A243">
        <v>1030830</v>
      </c>
      <c r="B243">
        <v>3</v>
      </c>
      <c r="C243" t="s">
        <v>3879</v>
      </c>
      <c r="D243" t="s">
        <v>3862</v>
      </c>
      <c r="E243">
        <v>3665</v>
      </c>
      <c r="F243">
        <v>152</v>
      </c>
      <c r="G243">
        <v>68</v>
      </c>
      <c r="H243">
        <v>785</v>
      </c>
      <c r="I243">
        <v>0</v>
      </c>
      <c r="J243">
        <v>1.5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21</v>
      </c>
      <c r="Q243">
        <v>13</v>
      </c>
      <c r="R243">
        <v>79</v>
      </c>
      <c r="S243">
        <v>0</v>
      </c>
      <c r="T243">
        <v>0</v>
      </c>
      <c r="U243">
        <v>250</v>
      </c>
    </row>
    <row r="244" spans="1:21" ht="14.25">
      <c r="A244">
        <v>1030831</v>
      </c>
      <c r="B244">
        <v>3</v>
      </c>
      <c r="C244" t="s">
        <v>3881</v>
      </c>
      <c r="D244" t="s">
        <v>3848</v>
      </c>
      <c r="E244">
        <v>5238</v>
      </c>
      <c r="F244">
        <v>217</v>
      </c>
      <c r="G244">
        <v>91</v>
      </c>
      <c r="H244">
        <v>1248</v>
      </c>
      <c r="I244">
        <v>0</v>
      </c>
      <c r="J244">
        <v>1.5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21</v>
      </c>
      <c r="Q244">
        <v>13</v>
      </c>
      <c r="R244">
        <v>79</v>
      </c>
      <c r="S244">
        <v>0</v>
      </c>
      <c r="T244">
        <v>0</v>
      </c>
      <c r="U244">
        <v>250</v>
      </c>
    </row>
    <row r="245" spans="1:21" ht="14.25">
      <c r="A245">
        <v>1030910</v>
      </c>
      <c r="B245">
        <v>1</v>
      </c>
      <c r="C245" t="s">
        <v>3879</v>
      </c>
      <c r="D245" t="s">
        <v>3883</v>
      </c>
      <c r="E245">
        <v>4140</v>
      </c>
      <c r="F245">
        <v>176</v>
      </c>
      <c r="G245">
        <v>74</v>
      </c>
      <c r="H245">
        <v>900</v>
      </c>
      <c r="I245">
        <v>0</v>
      </c>
      <c r="J245">
        <v>1.5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21</v>
      </c>
      <c r="Q245">
        <v>13</v>
      </c>
      <c r="R245">
        <v>79</v>
      </c>
      <c r="S245">
        <v>0</v>
      </c>
      <c r="T245">
        <v>0</v>
      </c>
      <c r="U245">
        <v>250</v>
      </c>
    </row>
    <row r="246" spans="1:21" ht="14.25">
      <c r="A246">
        <v>1030911</v>
      </c>
      <c r="B246">
        <v>1</v>
      </c>
      <c r="C246" t="s">
        <v>3881</v>
      </c>
      <c r="D246" t="s">
        <v>3782</v>
      </c>
      <c r="E246">
        <v>5892</v>
      </c>
      <c r="F246">
        <v>247</v>
      </c>
      <c r="G246">
        <v>99</v>
      </c>
      <c r="H246">
        <v>1442</v>
      </c>
      <c r="I246">
        <v>0</v>
      </c>
      <c r="J246">
        <v>1.5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21</v>
      </c>
      <c r="Q246">
        <v>13</v>
      </c>
      <c r="R246">
        <v>79</v>
      </c>
      <c r="S246">
        <v>0</v>
      </c>
      <c r="T246">
        <v>0</v>
      </c>
      <c r="U246">
        <v>250</v>
      </c>
    </row>
    <row r="247" spans="1:21" ht="14.25">
      <c r="A247">
        <v>1030920</v>
      </c>
      <c r="B247">
        <v>2</v>
      </c>
      <c r="C247" t="s">
        <v>3879</v>
      </c>
      <c r="D247" t="s">
        <v>3882</v>
      </c>
      <c r="E247">
        <v>4140</v>
      </c>
      <c r="F247">
        <v>176</v>
      </c>
      <c r="G247">
        <v>74</v>
      </c>
      <c r="H247">
        <v>900</v>
      </c>
      <c r="I247">
        <v>0</v>
      </c>
      <c r="J247">
        <v>1.5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21</v>
      </c>
      <c r="Q247">
        <v>13</v>
      </c>
      <c r="R247">
        <v>79</v>
      </c>
      <c r="S247">
        <v>0</v>
      </c>
      <c r="T247">
        <v>0</v>
      </c>
      <c r="U247">
        <v>250</v>
      </c>
    </row>
    <row r="248" spans="1:21" ht="14.25">
      <c r="A248">
        <v>1030921</v>
      </c>
      <c r="B248">
        <v>2</v>
      </c>
      <c r="C248" t="s">
        <v>3881</v>
      </c>
      <c r="D248" t="s">
        <v>3847</v>
      </c>
      <c r="E248">
        <v>5892</v>
      </c>
      <c r="F248">
        <v>247</v>
      </c>
      <c r="G248">
        <v>99</v>
      </c>
      <c r="H248">
        <v>1442</v>
      </c>
      <c r="I248">
        <v>0</v>
      </c>
      <c r="J248">
        <v>1.5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21</v>
      </c>
      <c r="Q248">
        <v>13</v>
      </c>
      <c r="R248">
        <v>79</v>
      </c>
      <c r="S248">
        <v>0</v>
      </c>
      <c r="T248">
        <v>0</v>
      </c>
      <c r="U248">
        <v>250</v>
      </c>
    </row>
    <row r="249" spans="1:21" ht="14.25">
      <c r="A249">
        <v>1030930</v>
      </c>
      <c r="B249">
        <v>3</v>
      </c>
      <c r="C249" t="s">
        <v>3879</v>
      </c>
      <c r="D249" t="s">
        <v>3862</v>
      </c>
      <c r="E249">
        <v>3865</v>
      </c>
      <c r="F249">
        <v>160</v>
      </c>
      <c r="G249">
        <v>72</v>
      </c>
      <c r="H249">
        <v>825</v>
      </c>
      <c r="I249">
        <v>0</v>
      </c>
      <c r="J249">
        <v>1.5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21</v>
      </c>
      <c r="Q249">
        <v>13</v>
      </c>
      <c r="R249">
        <v>79</v>
      </c>
      <c r="S249">
        <v>0</v>
      </c>
      <c r="T249">
        <v>0</v>
      </c>
      <c r="U249">
        <v>250</v>
      </c>
    </row>
    <row r="250" spans="1:21" ht="14.25">
      <c r="A250">
        <v>1030931</v>
      </c>
      <c r="B250">
        <v>3</v>
      </c>
      <c r="C250" t="s">
        <v>3881</v>
      </c>
      <c r="D250" t="s">
        <v>3848</v>
      </c>
      <c r="E250">
        <v>5468</v>
      </c>
      <c r="F250">
        <v>225</v>
      </c>
      <c r="G250">
        <v>95</v>
      </c>
      <c r="H250">
        <v>1318</v>
      </c>
      <c r="I250">
        <v>0</v>
      </c>
      <c r="J250">
        <v>1.5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21</v>
      </c>
      <c r="Q250">
        <v>13</v>
      </c>
      <c r="R250">
        <v>79</v>
      </c>
      <c r="S250">
        <v>0</v>
      </c>
      <c r="T250">
        <v>0</v>
      </c>
      <c r="U250">
        <v>250</v>
      </c>
    </row>
    <row r="251" spans="1:21" ht="14.25">
      <c r="A251">
        <v>1040110</v>
      </c>
      <c r="B251">
        <v>1</v>
      </c>
      <c r="C251" t="s">
        <v>3879</v>
      </c>
      <c r="D251" t="s">
        <v>3883</v>
      </c>
      <c r="E251">
        <v>5188</v>
      </c>
      <c r="F251">
        <v>215</v>
      </c>
      <c r="G251">
        <v>98</v>
      </c>
      <c r="H251">
        <v>1078</v>
      </c>
      <c r="I251">
        <v>0</v>
      </c>
      <c r="J251">
        <v>1.5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25</v>
      </c>
      <c r="Q251">
        <v>23</v>
      </c>
      <c r="R251">
        <v>79</v>
      </c>
      <c r="S251">
        <v>0</v>
      </c>
      <c r="T251">
        <v>0</v>
      </c>
      <c r="U251">
        <v>250</v>
      </c>
    </row>
    <row r="252" spans="1:21" ht="14.25">
      <c r="A252">
        <v>1040111</v>
      </c>
      <c r="B252">
        <v>1</v>
      </c>
      <c r="C252" t="s">
        <v>3881</v>
      </c>
      <c r="D252" t="s">
        <v>3782</v>
      </c>
      <c r="E252">
        <v>7767</v>
      </c>
      <c r="F252">
        <v>350</v>
      </c>
      <c r="G252">
        <v>126</v>
      </c>
      <c r="H252">
        <v>1747</v>
      </c>
      <c r="I252">
        <v>0</v>
      </c>
      <c r="J252">
        <v>1.5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25</v>
      </c>
      <c r="Q252">
        <v>23</v>
      </c>
      <c r="R252">
        <v>79</v>
      </c>
      <c r="S252">
        <v>0</v>
      </c>
      <c r="T252">
        <v>0</v>
      </c>
      <c r="U252">
        <v>250</v>
      </c>
    </row>
    <row r="253" spans="1:21" ht="14.25">
      <c r="A253">
        <v>1040120</v>
      </c>
      <c r="B253">
        <v>2</v>
      </c>
      <c r="C253" t="s">
        <v>3879</v>
      </c>
      <c r="D253" t="s">
        <v>3882</v>
      </c>
      <c r="E253">
        <v>5188</v>
      </c>
      <c r="F253">
        <v>215</v>
      </c>
      <c r="G253">
        <v>98</v>
      </c>
      <c r="H253">
        <v>1078</v>
      </c>
      <c r="I253">
        <v>0</v>
      </c>
      <c r="J253">
        <v>1.5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25</v>
      </c>
      <c r="Q253">
        <v>23</v>
      </c>
      <c r="R253">
        <v>79</v>
      </c>
      <c r="S253">
        <v>0</v>
      </c>
      <c r="T253">
        <v>0</v>
      </c>
      <c r="U253">
        <v>250</v>
      </c>
    </row>
    <row r="254" spans="1:21" ht="14.25">
      <c r="A254">
        <v>1040121</v>
      </c>
      <c r="B254">
        <v>2</v>
      </c>
      <c r="C254" t="s">
        <v>3881</v>
      </c>
      <c r="D254" t="s">
        <v>3847</v>
      </c>
      <c r="E254">
        <v>7767</v>
      </c>
      <c r="F254">
        <v>350</v>
      </c>
      <c r="G254">
        <v>126</v>
      </c>
      <c r="H254">
        <v>1747</v>
      </c>
      <c r="I254">
        <v>0</v>
      </c>
      <c r="J254">
        <v>1.5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25</v>
      </c>
      <c r="Q254">
        <v>23</v>
      </c>
      <c r="R254">
        <v>79</v>
      </c>
      <c r="S254">
        <v>0</v>
      </c>
      <c r="T254">
        <v>0</v>
      </c>
      <c r="U254">
        <v>250</v>
      </c>
    </row>
    <row r="255" spans="1:21" ht="14.25">
      <c r="A255">
        <v>1040130</v>
      </c>
      <c r="B255">
        <v>3</v>
      </c>
      <c r="C255" t="s">
        <v>3879</v>
      </c>
      <c r="D255" t="s">
        <v>3849</v>
      </c>
      <c r="E255">
        <v>5188</v>
      </c>
      <c r="F255">
        <v>215</v>
      </c>
      <c r="G255">
        <v>98</v>
      </c>
      <c r="H255">
        <v>1078</v>
      </c>
      <c r="I255">
        <v>0</v>
      </c>
      <c r="J255">
        <v>1.5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25</v>
      </c>
      <c r="Q255">
        <v>23</v>
      </c>
      <c r="R255">
        <v>79</v>
      </c>
      <c r="S255">
        <v>0</v>
      </c>
      <c r="T255">
        <v>0</v>
      </c>
      <c r="U255">
        <v>250</v>
      </c>
    </row>
    <row r="256" spans="1:21" ht="14.25">
      <c r="A256">
        <v>1040131</v>
      </c>
      <c r="B256">
        <v>3</v>
      </c>
      <c r="C256" t="s">
        <v>3881</v>
      </c>
      <c r="D256" t="s">
        <v>3792</v>
      </c>
      <c r="E256">
        <v>7767</v>
      </c>
      <c r="F256">
        <v>350</v>
      </c>
      <c r="G256">
        <v>126</v>
      </c>
      <c r="H256">
        <v>1747</v>
      </c>
      <c r="I256">
        <v>0</v>
      </c>
      <c r="J256">
        <v>1.5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25</v>
      </c>
      <c r="Q256">
        <v>23</v>
      </c>
      <c r="R256">
        <v>79</v>
      </c>
      <c r="S256">
        <v>0</v>
      </c>
      <c r="T256">
        <v>0</v>
      </c>
      <c r="U256">
        <v>250</v>
      </c>
    </row>
    <row r="257" spans="1:21" ht="14.25">
      <c r="A257">
        <v>1040210</v>
      </c>
      <c r="B257">
        <v>1</v>
      </c>
      <c r="C257" t="s">
        <v>3879</v>
      </c>
      <c r="D257" t="s">
        <v>3883</v>
      </c>
      <c r="E257">
        <v>5437</v>
      </c>
      <c r="F257">
        <v>225</v>
      </c>
      <c r="G257">
        <v>103</v>
      </c>
      <c r="H257">
        <v>1127</v>
      </c>
      <c r="I257">
        <v>0</v>
      </c>
      <c r="J257">
        <v>1.5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25</v>
      </c>
      <c r="Q257">
        <v>23</v>
      </c>
      <c r="R257">
        <v>79</v>
      </c>
      <c r="S257">
        <v>0</v>
      </c>
      <c r="T257">
        <v>0</v>
      </c>
      <c r="U257">
        <v>250</v>
      </c>
    </row>
    <row r="258" spans="1:21" ht="14.25">
      <c r="A258">
        <v>1040211</v>
      </c>
      <c r="B258">
        <v>1</v>
      </c>
      <c r="C258" t="s">
        <v>3881</v>
      </c>
      <c r="D258" t="s">
        <v>3782</v>
      </c>
      <c r="E258">
        <v>8062</v>
      </c>
      <c r="F258">
        <v>363</v>
      </c>
      <c r="G258">
        <v>130</v>
      </c>
      <c r="H258">
        <v>1832</v>
      </c>
      <c r="I258">
        <v>0</v>
      </c>
      <c r="J258">
        <v>1.5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25</v>
      </c>
      <c r="Q258">
        <v>23</v>
      </c>
      <c r="R258">
        <v>79</v>
      </c>
      <c r="S258">
        <v>0</v>
      </c>
      <c r="T258">
        <v>0</v>
      </c>
      <c r="U258">
        <v>250</v>
      </c>
    </row>
    <row r="259" spans="1:21" ht="14.25">
      <c r="A259">
        <v>1040220</v>
      </c>
      <c r="B259">
        <v>2</v>
      </c>
      <c r="C259" t="s">
        <v>3879</v>
      </c>
      <c r="D259" t="s">
        <v>3882</v>
      </c>
      <c r="E259">
        <v>5437</v>
      </c>
      <c r="F259">
        <v>225</v>
      </c>
      <c r="G259">
        <v>103</v>
      </c>
      <c r="H259">
        <v>1127</v>
      </c>
      <c r="I259">
        <v>0</v>
      </c>
      <c r="J259">
        <v>1.5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25</v>
      </c>
      <c r="Q259">
        <v>23</v>
      </c>
      <c r="R259">
        <v>79</v>
      </c>
      <c r="S259">
        <v>0</v>
      </c>
      <c r="T259">
        <v>0</v>
      </c>
      <c r="U259">
        <v>250</v>
      </c>
    </row>
    <row r="260" spans="1:21" ht="14.25">
      <c r="A260">
        <v>1040221</v>
      </c>
      <c r="B260">
        <v>2</v>
      </c>
      <c r="C260" t="s">
        <v>3881</v>
      </c>
      <c r="D260" t="s">
        <v>3847</v>
      </c>
      <c r="E260">
        <v>8062</v>
      </c>
      <c r="F260">
        <v>363</v>
      </c>
      <c r="G260">
        <v>130</v>
      </c>
      <c r="H260">
        <v>1832</v>
      </c>
      <c r="I260">
        <v>0</v>
      </c>
      <c r="J260">
        <v>1.5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25</v>
      </c>
      <c r="Q260">
        <v>23</v>
      </c>
      <c r="R260">
        <v>79</v>
      </c>
      <c r="S260">
        <v>0</v>
      </c>
      <c r="T260">
        <v>0</v>
      </c>
      <c r="U260">
        <v>250</v>
      </c>
    </row>
    <row r="261" spans="1:21" ht="14.25">
      <c r="A261">
        <v>1040230</v>
      </c>
      <c r="B261">
        <v>3</v>
      </c>
      <c r="C261" t="s">
        <v>3879</v>
      </c>
      <c r="D261" t="s">
        <v>3849</v>
      </c>
      <c r="E261">
        <v>5437</v>
      </c>
      <c r="F261">
        <v>225</v>
      </c>
      <c r="G261">
        <v>103</v>
      </c>
      <c r="H261">
        <v>1127</v>
      </c>
      <c r="I261">
        <v>0</v>
      </c>
      <c r="J261">
        <v>1.5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25</v>
      </c>
      <c r="Q261">
        <v>23</v>
      </c>
      <c r="R261">
        <v>79</v>
      </c>
      <c r="S261">
        <v>0</v>
      </c>
      <c r="T261">
        <v>0</v>
      </c>
      <c r="U261">
        <v>250</v>
      </c>
    </row>
    <row r="262" spans="1:21" ht="14.25">
      <c r="A262">
        <v>1040231</v>
      </c>
      <c r="B262">
        <v>3</v>
      </c>
      <c r="C262" t="s">
        <v>3881</v>
      </c>
      <c r="D262" t="s">
        <v>3792</v>
      </c>
      <c r="E262">
        <v>8062</v>
      </c>
      <c r="F262">
        <v>363</v>
      </c>
      <c r="G262">
        <v>130</v>
      </c>
      <c r="H262">
        <v>1832</v>
      </c>
      <c r="I262">
        <v>0</v>
      </c>
      <c r="J262">
        <v>1.5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25</v>
      </c>
      <c r="Q262">
        <v>23</v>
      </c>
      <c r="R262">
        <v>79</v>
      </c>
      <c r="S262">
        <v>0</v>
      </c>
      <c r="T262">
        <v>0</v>
      </c>
      <c r="U262">
        <v>250</v>
      </c>
    </row>
    <row r="263" spans="1:21" ht="14.25">
      <c r="A263">
        <v>1040310</v>
      </c>
      <c r="B263">
        <v>1</v>
      </c>
      <c r="C263" t="s">
        <v>3879</v>
      </c>
      <c r="D263" t="s">
        <v>3883</v>
      </c>
      <c r="E263">
        <v>5665</v>
      </c>
      <c r="F263">
        <v>235</v>
      </c>
      <c r="G263">
        <v>107</v>
      </c>
      <c r="H263">
        <v>1175</v>
      </c>
      <c r="I263">
        <v>0</v>
      </c>
      <c r="J263">
        <v>1.5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25</v>
      </c>
      <c r="Q263">
        <v>23</v>
      </c>
      <c r="R263">
        <v>79</v>
      </c>
      <c r="S263">
        <v>0</v>
      </c>
      <c r="T263">
        <v>0</v>
      </c>
      <c r="U263">
        <v>250</v>
      </c>
    </row>
    <row r="264" spans="1:21" ht="14.25">
      <c r="A264">
        <v>1040311</v>
      </c>
      <c r="B264">
        <v>1</v>
      </c>
      <c r="C264" t="s">
        <v>3881</v>
      </c>
      <c r="D264" t="s">
        <v>3782</v>
      </c>
      <c r="E264">
        <v>8377</v>
      </c>
      <c r="F264">
        <v>376</v>
      </c>
      <c r="G264">
        <v>135</v>
      </c>
      <c r="H264">
        <v>1917</v>
      </c>
      <c r="I264">
        <v>0</v>
      </c>
      <c r="J264">
        <v>1.5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25</v>
      </c>
      <c r="Q264">
        <v>23</v>
      </c>
      <c r="R264">
        <v>79</v>
      </c>
      <c r="S264">
        <v>0</v>
      </c>
      <c r="T264">
        <v>0</v>
      </c>
      <c r="U264">
        <v>250</v>
      </c>
    </row>
    <row r="265" spans="1:21" ht="14.25">
      <c r="A265">
        <v>1040320</v>
      </c>
      <c r="B265">
        <v>2</v>
      </c>
      <c r="C265" t="s">
        <v>3879</v>
      </c>
      <c r="D265" t="s">
        <v>3882</v>
      </c>
      <c r="E265">
        <v>5665</v>
      </c>
      <c r="F265">
        <v>235</v>
      </c>
      <c r="G265">
        <v>107</v>
      </c>
      <c r="H265">
        <v>1175</v>
      </c>
      <c r="I265">
        <v>0</v>
      </c>
      <c r="J265">
        <v>1.5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25</v>
      </c>
      <c r="Q265">
        <v>23</v>
      </c>
      <c r="R265">
        <v>79</v>
      </c>
      <c r="S265">
        <v>0</v>
      </c>
      <c r="T265">
        <v>0</v>
      </c>
      <c r="U265">
        <v>250</v>
      </c>
    </row>
    <row r="266" spans="1:21" ht="14.25">
      <c r="A266">
        <v>1040321</v>
      </c>
      <c r="B266">
        <v>2</v>
      </c>
      <c r="C266" t="s">
        <v>3881</v>
      </c>
      <c r="D266" t="s">
        <v>3847</v>
      </c>
      <c r="E266">
        <v>8377</v>
      </c>
      <c r="F266">
        <v>376</v>
      </c>
      <c r="G266">
        <v>135</v>
      </c>
      <c r="H266">
        <v>1917</v>
      </c>
      <c r="I266">
        <v>0</v>
      </c>
      <c r="J266">
        <v>1.5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25</v>
      </c>
      <c r="Q266">
        <v>23</v>
      </c>
      <c r="R266">
        <v>79</v>
      </c>
      <c r="S266">
        <v>0</v>
      </c>
      <c r="T266">
        <v>0</v>
      </c>
      <c r="U266">
        <v>250</v>
      </c>
    </row>
    <row r="267" spans="1:21" ht="14.25">
      <c r="A267">
        <v>1040330</v>
      </c>
      <c r="B267">
        <v>3</v>
      </c>
      <c r="C267" t="s">
        <v>3879</v>
      </c>
      <c r="D267" t="s">
        <v>3849</v>
      </c>
      <c r="E267">
        <v>5665</v>
      </c>
      <c r="F267">
        <v>235</v>
      </c>
      <c r="G267">
        <v>107</v>
      </c>
      <c r="H267">
        <v>1175</v>
      </c>
      <c r="I267">
        <v>0</v>
      </c>
      <c r="J267">
        <v>1.5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25</v>
      </c>
      <c r="Q267">
        <v>23</v>
      </c>
      <c r="R267">
        <v>79</v>
      </c>
      <c r="S267">
        <v>0</v>
      </c>
      <c r="T267">
        <v>0</v>
      </c>
      <c r="U267">
        <v>250</v>
      </c>
    </row>
    <row r="268" spans="1:21" ht="14.25">
      <c r="A268">
        <v>1040331</v>
      </c>
      <c r="B268">
        <v>3</v>
      </c>
      <c r="C268" t="s">
        <v>3881</v>
      </c>
      <c r="D268" t="s">
        <v>3792</v>
      </c>
      <c r="E268">
        <v>8377</v>
      </c>
      <c r="F268">
        <v>376</v>
      </c>
      <c r="G268">
        <v>135</v>
      </c>
      <c r="H268">
        <v>1917</v>
      </c>
      <c r="I268">
        <v>0</v>
      </c>
      <c r="J268">
        <v>1.5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25</v>
      </c>
      <c r="Q268">
        <v>23</v>
      </c>
      <c r="R268">
        <v>79</v>
      </c>
      <c r="S268">
        <v>0</v>
      </c>
      <c r="T268">
        <v>0</v>
      </c>
      <c r="U268">
        <v>250</v>
      </c>
    </row>
    <row r="269" spans="1:21" ht="14.25">
      <c r="A269">
        <v>1040410</v>
      </c>
      <c r="B269">
        <v>1</v>
      </c>
      <c r="C269" t="s">
        <v>3879</v>
      </c>
      <c r="D269" t="s">
        <v>3883</v>
      </c>
      <c r="E269">
        <v>5676</v>
      </c>
      <c r="F269">
        <v>233</v>
      </c>
      <c r="G269">
        <v>108</v>
      </c>
      <c r="H269">
        <v>1186</v>
      </c>
      <c r="I269">
        <v>0</v>
      </c>
      <c r="J269">
        <v>1.5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37</v>
      </c>
      <c r="Q269">
        <v>23</v>
      </c>
      <c r="R269">
        <v>138</v>
      </c>
      <c r="S269">
        <v>0</v>
      </c>
      <c r="T269">
        <v>0</v>
      </c>
      <c r="U269">
        <v>400</v>
      </c>
    </row>
    <row r="270" spans="1:21" ht="14.25">
      <c r="A270">
        <v>1040411</v>
      </c>
      <c r="B270">
        <v>1</v>
      </c>
      <c r="C270" t="s">
        <v>3881</v>
      </c>
      <c r="D270" t="s">
        <v>3782</v>
      </c>
      <c r="E270">
        <v>8757</v>
      </c>
      <c r="F270">
        <v>386</v>
      </c>
      <c r="G270">
        <v>144</v>
      </c>
      <c r="H270">
        <v>2017</v>
      </c>
      <c r="I270">
        <v>0</v>
      </c>
      <c r="J270">
        <v>1.5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37</v>
      </c>
      <c r="Q270">
        <v>23</v>
      </c>
      <c r="R270">
        <v>138</v>
      </c>
      <c r="S270">
        <v>0</v>
      </c>
      <c r="T270">
        <v>0</v>
      </c>
      <c r="U270">
        <v>400</v>
      </c>
    </row>
    <row r="271" spans="1:21" ht="14.25">
      <c r="A271">
        <v>1040420</v>
      </c>
      <c r="B271">
        <v>2</v>
      </c>
      <c r="C271" t="s">
        <v>3879</v>
      </c>
      <c r="D271" t="s">
        <v>3882</v>
      </c>
      <c r="E271">
        <v>5676</v>
      </c>
      <c r="F271">
        <v>233</v>
      </c>
      <c r="G271">
        <v>108</v>
      </c>
      <c r="H271">
        <v>1186</v>
      </c>
      <c r="I271">
        <v>0</v>
      </c>
      <c r="J271">
        <v>1.5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37</v>
      </c>
      <c r="Q271">
        <v>23</v>
      </c>
      <c r="R271">
        <v>138</v>
      </c>
      <c r="S271">
        <v>0</v>
      </c>
      <c r="T271">
        <v>0</v>
      </c>
      <c r="U271">
        <v>400</v>
      </c>
    </row>
    <row r="272" spans="1:21" ht="14.25">
      <c r="A272">
        <v>1040421</v>
      </c>
      <c r="B272">
        <v>2</v>
      </c>
      <c r="C272" t="s">
        <v>3881</v>
      </c>
      <c r="D272" t="s">
        <v>3847</v>
      </c>
      <c r="E272">
        <v>8757</v>
      </c>
      <c r="F272">
        <v>386</v>
      </c>
      <c r="G272">
        <v>144</v>
      </c>
      <c r="H272">
        <v>2017</v>
      </c>
      <c r="I272">
        <v>0</v>
      </c>
      <c r="J272">
        <v>1.5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37</v>
      </c>
      <c r="Q272">
        <v>23</v>
      </c>
      <c r="R272">
        <v>138</v>
      </c>
      <c r="S272">
        <v>0</v>
      </c>
      <c r="T272">
        <v>0</v>
      </c>
      <c r="U272">
        <v>400</v>
      </c>
    </row>
    <row r="273" spans="1:21" ht="14.25">
      <c r="A273">
        <v>1040430</v>
      </c>
      <c r="B273">
        <v>3</v>
      </c>
      <c r="C273" t="s">
        <v>3879</v>
      </c>
      <c r="D273" t="s">
        <v>3849</v>
      </c>
      <c r="E273">
        <v>5676</v>
      </c>
      <c r="F273">
        <v>233</v>
      </c>
      <c r="G273">
        <v>108</v>
      </c>
      <c r="H273">
        <v>1186</v>
      </c>
      <c r="I273">
        <v>0</v>
      </c>
      <c r="J273">
        <v>1.5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37</v>
      </c>
      <c r="Q273">
        <v>23</v>
      </c>
      <c r="R273">
        <v>138</v>
      </c>
      <c r="S273">
        <v>0</v>
      </c>
      <c r="T273">
        <v>0</v>
      </c>
      <c r="U273">
        <v>400</v>
      </c>
    </row>
    <row r="274" spans="1:21" ht="14.25">
      <c r="A274">
        <v>1040431</v>
      </c>
      <c r="B274">
        <v>3</v>
      </c>
      <c r="C274" t="s">
        <v>3881</v>
      </c>
      <c r="D274" t="s">
        <v>3792</v>
      </c>
      <c r="E274">
        <v>8757</v>
      </c>
      <c r="F274">
        <v>386</v>
      </c>
      <c r="G274">
        <v>144</v>
      </c>
      <c r="H274">
        <v>2017</v>
      </c>
      <c r="I274">
        <v>0</v>
      </c>
      <c r="J274">
        <v>1.5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37</v>
      </c>
      <c r="Q274">
        <v>23</v>
      </c>
      <c r="R274">
        <v>138</v>
      </c>
      <c r="S274">
        <v>0</v>
      </c>
      <c r="T274">
        <v>0</v>
      </c>
      <c r="U274">
        <v>400</v>
      </c>
    </row>
    <row r="275" spans="1:21" ht="14.25">
      <c r="A275">
        <v>1040510</v>
      </c>
      <c r="B275">
        <v>1</v>
      </c>
      <c r="C275" t="s">
        <v>3879</v>
      </c>
      <c r="D275" t="s">
        <v>3883</v>
      </c>
      <c r="E275">
        <v>6058</v>
      </c>
      <c r="F275">
        <v>248</v>
      </c>
      <c r="G275">
        <v>116</v>
      </c>
      <c r="H275">
        <v>1258</v>
      </c>
      <c r="I275">
        <v>0</v>
      </c>
      <c r="J275">
        <v>1.5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37</v>
      </c>
      <c r="Q275">
        <v>23</v>
      </c>
      <c r="R275">
        <v>138</v>
      </c>
      <c r="S275">
        <v>0</v>
      </c>
      <c r="T275">
        <v>0</v>
      </c>
      <c r="U275">
        <v>400</v>
      </c>
    </row>
    <row r="276" spans="1:21" ht="14.25">
      <c r="A276">
        <v>1040511</v>
      </c>
      <c r="B276">
        <v>1</v>
      </c>
      <c r="C276" t="s">
        <v>3881</v>
      </c>
      <c r="D276" t="s">
        <v>3782</v>
      </c>
      <c r="E276">
        <v>9215</v>
      </c>
      <c r="F276">
        <v>405</v>
      </c>
      <c r="G276">
        <v>151</v>
      </c>
      <c r="H276">
        <v>2145</v>
      </c>
      <c r="I276">
        <v>0</v>
      </c>
      <c r="J276">
        <v>1.5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37</v>
      </c>
      <c r="Q276">
        <v>23</v>
      </c>
      <c r="R276">
        <v>138</v>
      </c>
      <c r="S276">
        <v>0</v>
      </c>
      <c r="T276">
        <v>0</v>
      </c>
      <c r="U276">
        <v>400</v>
      </c>
    </row>
    <row r="277" spans="1:21" ht="14.25">
      <c r="A277">
        <v>1040520</v>
      </c>
      <c r="B277">
        <v>2</v>
      </c>
      <c r="C277" t="s">
        <v>3879</v>
      </c>
      <c r="D277" t="s">
        <v>3882</v>
      </c>
      <c r="E277">
        <v>6058</v>
      </c>
      <c r="F277">
        <v>248</v>
      </c>
      <c r="G277">
        <v>116</v>
      </c>
      <c r="H277">
        <v>1258</v>
      </c>
      <c r="I277">
        <v>0</v>
      </c>
      <c r="J277">
        <v>1.5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37</v>
      </c>
      <c r="Q277">
        <v>23</v>
      </c>
      <c r="R277">
        <v>138</v>
      </c>
      <c r="S277">
        <v>0</v>
      </c>
      <c r="T277">
        <v>0</v>
      </c>
      <c r="U277">
        <v>400</v>
      </c>
    </row>
    <row r="278" spans="1:21" ht="14.25">
      <c r="A278">
        <v>1040521</v>
      </c>
      <c r="B278">
        <v>2</v>
      </c>
      <c r="C278" t="s">
        <v>3881</v>
      </c>
      <c r="D278" t="s">
        <v>3847</v>
      </c>
      <c r="E278">
        <v>9215</v>
      </c>
      <c r="F278">
        <v>405</v>
      </c>
      <c r="G278">
        <v>151</v>
      </c>
      <c r="H278">
        <v>2145</v>
      </c>
      <c r="I278">
        <v>0</v>
      </c>
      <c r="J278">
        <v>1.5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37</v>
      </c>
      <c r="Q278">
        <v>23</v>
      </c>
      <c r="R278">
        <v>138</v>
      </c>
      <c r="S278">
        <v>0</v>
      </c>
      <c r="T278">
        <v>0</v>
      </c>
      <c r="U278">
        <v>400</v>
      </c>
    </row>
    <row r="279" spans="1:21" ht="14.25">
      <c r="A279">
        <v>1040530</v>
      </c>
      <c r="B279">
        <v>3</v>
      </c>
      <c r="C279" t="s">
        <v>3879</v>
      </c>
      <c r="D279" t="s">
        <v>3849</v>
      </c>
      <c r="E279">
        <v>6058</v>
      </c>
      <c r="F279">
        <v>248</v>
      </c>
      <c r="G279">
        <v>116</v>
      </c>
      <c r="H279">
        <v>1258</v>
      </c>
      <c r="I279">
        <v>0</v>
      </c>
      <c r="J279">
        <v>1.5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37</v>
      </c>
      <c r="Q279">
        <v>23</v>
      </c>
      <c r="R279">
        <v>138</v>
      </c>
      <c r="S279">
        <v>0</v>
      </c>
      <c r="T279">
        <v>0</v>
      </c>
      <c r="U279">
        <v>400</v>
      </c>
    </row>
    <row r="280" spans="1:21" ht="14.25">
      <c r="A280">
        <v>1040531</v>
      </c>
      <c r="B280">
        <v>3</v>
      </c>
      <c r="C280" t="s">
        <v>3881</v>
      </c>
      <c r="D280" t="s">
        <v>3792</v>
      </c>
      <c r="E280">
        <v>9215</v>
      </c>
      <c r="F280">
        <v>405</v>
      </c>
      <c r="G280">
        <v>151</v>
      </c>
      <c r="H280">
        <v>2145</v>
      </c>
      <c r="I280">
        <v>0</v>
      </c>
      <c r="J280">
        <v>1.5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37</v>
      </c>
      <c r="Q280">
        <v>23</v>
      </c>
      <c r="R280">
        <v>138</v>
      </c>
      <c r="S280">
        <v>0</v>
      </c>
      <c r="T280">
        <v>0</v>
      </c>
      <c r="U280">
        <v>400</v>
      </c>
    </row>
    <row r="281" spans="1:21" ht="14.25">
      <c r="A281">
        <v>1040610</v>
      </c>
      <c r="B281">
        <v>1</v>
      </c>
      <c r="C281" t="s">
        <v>3879</v>
      </c>
      <c r="D281" t="s">
        <v>3883</v>
      </c>
      <c r="E281">
        <v>6431</v>
      </c>
      <c r="F281">
        <v>262</v>
      </c>
      <c r="G281">
        <v>124</v>
      </c>
      <c r="H281">
        <v>1331</v>
      </c>
      <c r="I281">
        <v>0</v>
      </c>
      <c r="J281">
        <v>1.5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37</v>
      </c>
      <c r="Q281">
        <v>23</v>
      </c>
      <c r="R281">
        <v>138</v>
      </c>
      <c r="S281">
        <v>0</v>
      </c>
      <c r="T281">
        <v>0</v>
      </c>
      <c r="U281">
        <v>400</v>
      </c>
    </row>
    <row r="282" spans="1:21" ht="14.25">
      <c r="A282">
        <v>1040611</v>
      </c>
      <c r="B282">
        <v>1</v>
      </c>
      <c r="C282" t="s">
        <v>3881</v>
      </c>
      <c r="D282" t="s">
        <v>3782</v>
      </c>
      <c r="E282">
        <v>9683</v>
      </c>
      <c r="F282">
        <v>423</v>
      </c>
      <c r="G282">
        <v>159</v>
      </c>
      <c r="H282">
        <v>2273</v>
      </c>
      <c r="I282">
        <v>0</v>
      </c>
      <c r="J282">
        <v>1.5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37</v>
      </c>
      <c r="Q282">
        <v>23</v>
      </c>
      <c r="R282">
        <v>138</v>
      </c>
      <c r="S282">
        <v>0</v>
      </c>
      <c r="T282">
        <v>0</v>
      </c>
      <c r="U282">
        <v>400</v>
      </c>
    </row>
    <row r="283" spans="1:21" ht="14.25">
      <c r="A283">
        <v>1040620</v>
      </c>
      <c r="B283">
        <v>2</v>
      </c>
      <c r="C283" t="s">
        <v>3879</v>
      </c>
      <c r="D283" t="s">
        <v>3882</v>
      </c>
      <c r="E283">
        <v>6431</v>
      </c>
      <c r="F283">
        <v>262</v>
      </c>
      <c r="G283">
        <v>124</v>
      </c>
      <c r="H283">
        <v>1331</v>
      </c>
      <c r="I283">
        <v>0</v>
      </c>
      <c r="J283">
        <v>1.5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37</v>
      </c>
      <c r="Q283">
        <v>23</v>
      </c>
      <c r="R283">
        <v>138</v>
      </c>
      <c r="S283">
        <v>0</v>
      </c>
      <c r="T283">
        <v>0</v>
      </c>
      <c r="U283">
        <v>400</v>
      </c>
    </row>
    <row r="284" spans="1:21" ht="14.25">
      <c r="A284">
        <v>1040621</v>
      </c>
      <c r="B284">
        <v>2</v>
      </c>
      <c r="C284" t="s">
        <v>3881</v>
      </c>
      <c r="D284" t="s">
        <v>3847</v>
      </c>
      <c r="E284">
        <v>9683</v>
      </c>
      <c r="F284">
        <v>423</v>
      </c>
      <c r="G284">
        <v>159</v>
      </c>
      <c r="H284">
        <v>2273</v>
      </c>
      <c r="I284">
        <v>0</v>
      </c>
      <c r="J284">
        <v>1.5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37</v>
      </c>
      <c r="Q284">
        <v>23</v>
      </c>
      <c r="R284">
        <v>138</v>
      </c>
      <c r="S284">
        <v>0</v>
      </c>
      <c r="T284">
        <v>0</v>
      </c>
      <c r="U284">
        <v>400</v>
      </c>
    </row>
    <row r="285" spans="1:21" ht="14.25">
      <c r="A285">
        <v>1040630</v>
      </c>
      <c r="B285">
        <v>3</v>
      </c>
      <c r="C285" t="s">
        <v>3879</v>
      </c>
      <c r="D285" t="s">
        <v>3849</v>
      </c>
      <c r="E285">
        <v>6431</v>
      </c>
      <c r="F285">
        <v>262</v>
      </c>
      <c r="G285">
        <v>124</v>
      </c>
      <c r="H285">
        <v>1331</v>
      </c>
      <c r="I285">
        <v>0</v>
      </c>
      <c r="J285">
        <v>1.5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37</v>
      </c>
      <c r="Q285">
        <v>23</v>
      </c>
      <c r="R285">
        <v>138</v>
      </c>
      <c r="S285">
        <v>0</v>
      </c>
      <c r="T285">
        <v>0</v>
      </c>
      <c r="U285">
        <v>400</v>
      </c>
    </row>
    <row r="286" spans="1:21" ht="14.25">
      <c r="A286">
        <v>1040631</v>
      </c>
      <c r="B286">
        <v>3</v>
      </c>
      <c r="C286" t="s">
        <v>3881</v>
      </c>
      <c r="D286" t="s">
        <v>3792</v>
      </c>
      <c r="E286">
        <v>9683</v>
      </c>
      <c r="F286">
        <v>423</v>
      </c>
      <c r="G286">
        <v>159</v>
      </c>
      <c r="H286">
        <v>2273</v>
      </c>
      <c r="I286">
        <v>0</v>
      </c>
      <c r="J286">
        <v>1.5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37</v>
      </c>
      <c r="Q286">
        <v>23</v>
      </c>
      <c r="R286">
        <v>138</v>
      </c>
      <c r="S286">
        <v>0</v>
      </c>
      <c r="T286">
        <v>0</v>
      </c>
      <c r="U286">
        <v>400</v>
      </c>
    </row>
    <row r="287" spans="1:21" ht="14.25">
      <c r="A287">
        <v>1040710</v>
      </c>
      <c r="B287">
        <v>1</v>
      </c>
      <c r="C287" t="s">
        <v>3879</v>
      </c>
      <c r="D287" t="s">
        <v>3883</v>
      </c>
      <c r="E287">
        <v>6784</v>
      </c>
      <c r="F287">
        <v>276</v>
      </c>
      <c r="G287">
        <v>131</v>
      </c>
      <c r="H287">
        <v>1404</v>
      </c>
      <c r="I287">
        <v>0</v>
      </c>
      <c r="J287">
        <v>1.5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37</v>
      </c>
      <c r="Q287">
        <v>23</v>
      </c>
      <c r="R287">
        <v>138</v>
      </c>
      <c r="S287">
        <v>0</v>
      </c>
      <c r="T287">
        <v>0</v>
      </c>
      <c r="U287">
        <v>400</v>
      </c>
    </row>
    <row r="288" spans="1:21" ht="14.25">
      <c r="A288">
        <v>1040711</v>
      </c>
      <c r="B288">
        <v>1</v>
      </c>
      <c r="C288" t="s">
        <v>3881</v>
      </c>
      <c r="D288" t="s">
        <v>3782</v>
      </c>
      <c r="E288">
        <v>10160</v>
      </c>
      <c r="F288">
        <v>442</v>
      </c>
      <c r="G288">
        <v>167</v>
      </c>
      <c r="H288">
        <v>2400</v>
      </c>
      <c r="I288">
        <v>0</v>
      </c>
      <c r="J288">
        <v>1.5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37</v>
      </c>
      <c r="Q288">
        <v>23</v>
      </c>
      <c r="R288">
        <v>138</v>
      </c>
      <c r="S288">
        <v>0</v>
      </c>
      <c r="T288">
        <v>0</v>
      </c>
      <c r="U288">
        <v>400</v>
      </c>
    </row>
    <row r="289" spans="1:21" ht="14.25">
      <c r="A289">
        <v>1040720</v>
      </c>
      <c r="B289">
        <v>2</v>
      </c>
      <c r="C289" t="s">
        <v>3879</v>
      </c>
      <c r="D289" t="s">
        <v>3882</v>
      </c>
      <c r="E289">
        <v>6784</v>
      </c>
      <c r="F289">
        <v>276</v>
      </c>
      <c r="G289">
        <v>131</v>
      </c>
      <c r="H289">
        <v>1404</v>
      </c>
      <c r="I289">
        <v>0</v>
      </c>
      <c r="J289">
        <v>1.5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37</v>
      </c>
      <c r="Q289">
        <v>23</v>
      </c>
      <c r="R289">
        <v>138</v>
      </c>
      <c r="S289">
        <v>0</v>
      </c>
      <c r="T289">
        <v>0</v>
      </c>
      <c r="U289">
        <v>400</v>
      </c>
    </row>
    <row r="290" spans="1:21" ht="14.25">
      <c r="A290">
        <v>1040721</v>
      </c>
      <c r="B290">
        <v>2</v>
      </c>
      <c r="C290" t="s">
        <v>3881</v>
      </c>
      <c r="D290" t="s">
        <v>3847</v>
      </c>
      <c r="E290">
        <v>10160</v>
      </c>
      <c r="F290">
        <v>442</v>
      </c>
      <c r="G290">
        <v>167</v>
      </c>
      <c r="H290">
        <v>2400</v>
      </c>
      <c r="I290">
        <v>0</v>
      </c>
      <c r="J290">
        <v>1.5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37</v>
      </c>
      <c r="Q290">
        <v>23</v>
      </c>
      <c r="R290">
        <v>138</v>
      </c>
      <c r="S290">
        <v>0</v>
      </c>
      <c r="T290">
        <v>0</v>
      </c>
      <c r="U290">
        <v>400</v>
      </c>
    </row>
    <row r="291" spans="1:21" ht="14.25">
      <c r="A291">
        <v>1040730</v>
      </c>
      <c r="B291">
        <v>3</v>
      </c>
      <c r="C291" t="s">
        <v>3879</v>
      </c>
      <c r="D291" t="s">
        <v>3849</v>
      </c>
      <c r="E291">
        <v>6784</v>
      </c>
      <c r="F291">
        <v>276</v>
      </c>
      <c r="G291">
        <v>131</v>
      </c>
      <c r="H291">
        <v>1404</v>
      </c>
      <c r="I291">
        <v>0</v>
      </c>
      <c r="J291">
        <v>1.5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37</v>
      </c>
      <c r="Q291">
        <v>23</v>
      </c>
      <c r="R291">
        <v>138</v>
      </c>
      <c r="S291">
        <v>0</v>
      </c>
      <c r="T291">
        <v>0</v>
      </c>
      <c r="U291">
        <v>400</v>
      </c>
    </row>
    <row r="292" spans="1:21" ht="14.25">
      <c r="A292">
        <v>1040731</v>
      </c>
      <c r="B292">
        <v>3</v>
      </c>
      <c r="C292" t="s">
        <v>3881</v>
      </c>
      <c r="D292" t="s">
        <v>3792</v>
      </c>
      <c r="E292">
        <v>10160</v>
      </c>
      <c r="F292">
        <v>442</v>
      </c>
      <c r="G292">
        <v>167</v>
      </c>
      <c r="H292">
        <v>2400</v>
      </c>
      <c r="I292">
        <v>0</v>
      </c>
      <c r="J292">
        <v>1.5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37</v>
      </c>
      <c r="Q292">
        <v>23</v>
      </c>
      <c r="R292">
        <v>138</v>
      </c>
      <c r="S292">
        <v>0</v>
      </c>
      <c r="T292">
        <v>0</v>
      </c>
      <c r="U292">
        <v>400</v>
      </c>
    </row>
    <row r="293" spans="1:21" ht="14.25">
      <c r="A293">
        <v>1040810</v>
      </c>
      <c r="B293">
        <v>1</v>
      </c>
      <c r="C293" t="s">
        <v>3879</v>
      </c>
      <c r="D293" t="s">
        <v>3883</v>
      </c>
      <c r="E293">
        <v>7166</v>
      </c>
      <c r="F293">
        <v>291</v>
      </c>
      <c r="G293">
        <v>139</v>
      </c>
      <c r="H293">
        <v>1476</v>
      </c>
      <c r="I293">
        <v>0</v>
      </c>
      <c r="J293">
        <v>1.5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37</v>
      </c>
      <c r="Q293">
        <v>23</v>
      </c>
      <c r="R293">
        <v>138</v>
      </c>
      <c r="S293">
        <v>0</v>
      </c>
      <c r="T293">
        <v>0</v>
      </c>
      <c r="U293">
        <v>400</v>
      </c>
    </row>
    <row r="294" spans="1:21" ht="14.25">
      <c r="A294">
        <v>1040811</v>
      </c>
      <c r="B294">
        <v>1</v>
      </c>
      <c r="C294" t="s">
        <v>3881</v>
      </c>
      <c r="D294" t="s">
        <v>3782</v>
      </c>
      <c r="E294">
        <v>10608</v>
      </c>
      <c r="F294">
        <v>460</v>
      </c>
      <c r="G294">
        <v>174</v>
      </c>
      <c r="H294">
        <v>2528</v>
      </c>
      <c r="I294">
        <v>0</v>
      </c>
      <c r="J294">
        <v>1.5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37</v>
      </c>
      <c r="Q294">
        <v>23</v>
      </c>
      <c r="R294">
        <v>138</v>
      </c>
      <c r="S294">
        <v>0</v>
      </c>
      <c r="T294">
        <v>0</v>
      </c>
      <c r="U294">
        <v>400</v>
      </c>
    </row>
    <row r="295" spans="1:21" ht="14.25">
      <c r="A295">
        <v>1040820</v>
      </c>
      <c r="B295">
        <v>2</v>
      </c>
      <c r="C295" t="s">
        <v>3879</v>
      </c>
      <c r="D295" t="s">
        <v>3882</v>
      </c>
      <c r="E295">
        <v>7166</v>
      </c>
      <c r="F295">
        <v>291</v>
      </c>
      <c r="G295">
        <v>139</v>
      </c>
      <c r="H295">
        <v>1476</v>
      </c>
      <c r="I295">
        <v>0</v>
      </c>
      <c r="J295">
        <v>1.5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37</v>
      </c>
      <c r="Q295">
        <v>23</v>
      </c>
      <c r="R295">
        <v>138</v>
      </c>
      <c r="S295">
        <v>0</v>
      </c>
      <c r="T295">
        <v>0</v>
      </c>
      <c r="U295">
        <v>400</v>
      </c>
    </row>
    <row r="296" spans="1:21" ht="14.25">
      <c r="A296">
        <v>1040821</v>
      </c>
      <c r="B296">
        <v>2</v>
      </c>
      <c r="C296" t="s">
        <v>3881</v>
      </c>
      <c r="D296" t="s">
        <v>3847</v>
      </c>
      <c r="E296">
        <v>10608</v>
      </c>
      <c r="F296">
        <v>460</v>
      </c>
      <c r="G296">
        <v>174</v>
      </c>
      <c r="H296">
        <v>2528</v>
      </c>
      <c r="I296">
        <v>0</v>
      </c>
      <c r="J296">
        <v>1.5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37</v>
      </c>
      <c r="Q296">
        <v>23</v>
      </c>
      <c r="R296">
        <v>138</v>
      </c>
      <c r="S296">
        <v>0</v>
      </c>
      <c r="T296">
        <v>0</v>
      </c>
      <c r="U296">
        <v>400</v>
      </c>
    </row>
    <row r="297" spans="1:21" ht="14.25">
      <c r="A297">
        <v>1040830</v>
      </c>
      <c r="B297">
        <v>3</v>
      </c>
      <c r="C297" t="s">
        <v>3879</v>
      </c>
      <c r="D297" t="s">
        <v>3849</v>
      </c>
      <c r="E297">
        <v>7166</v>
      </c>
      <c r="F297">
        <v>291</v>
      </c>
      <c r="G297">
        <v>139</v>
      </c>
      <c r="H297">
        <v>1476</v>
      </c>
      <c r="I297">
        <v>0</v>
      </c>
      <c r="J297">
        <v>1.5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37</v>
      </c>
      <c r="Q297">
        <v>23</v>
      </c>
      <c r="R297">
        <v>138</v>
      </c>
      <c r="S297">
        <v>0</v>
      </c>
      <c r="T297">
        <v>0</v>
      </c>
      <c r="U297">
        <v>400</v>
      </c>
    </row>
    <row r="298" spans="1:21" ht="14.25">
      <c r="A298">
        <v>1040831</v>
      </c>
      <c r="B298">
        <v>3</v>
      </c>
      <c r="C298" t="s">
        <v>3881</v>
      </c>
      <c r="D298" t="s">
        <v>3792</v>
      </c>
      <c r="E298">
        <v>10608</v>
      </c>
      <c r="F298">
        <v>460</v>
      </c>
      <c r="G298">
        <v>174</v>
      </c>
      <c r="H298">
        <v>2528</v>
      </c>
      <c r="I298">
        <v>0</v>
      </c>
      <c r="J298">
        <v>1.5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37</v>
      </c>
      <c r="Q298">
        <v>23</v>
      </c>
      <c r="R298">
        <v>138</v>
      </c>
      <c r="S298">
        <v>0</v>
      </c>
      <c r="T298">
        <v>0</v>
      </c>
      <c r="U298">
        <v>400</v>
      </c>
    </row>
    <row r="299" spans="1:21" ht="14.25">
      <c r="A299">
        <v>1040910</v>
      </c>
      <c r="B299">
        <v>1</v>
      </c>
      <c r="C299" t="s">
        <v>3879</v>
      </c>
      <c r="D299" t="s">
        <v>3883</v>
      </c>
      <c r="E299">
        <v>7539</v>
      </c>
      <c r="F299">
        <v>305</v>
      </c>
      <c r="G299">
        <v>147</v>
      </c>
      <c r="H299">
        <v>1549</v>
      </c>
      <c r="I299">
        <v>0</v>
      </c>
      <c r="J299">
        <v>1.5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37</v>
      </c>
      <c r="Q299">
        <v>23</v>
      </c>
      <c r="R299">
        <v>138</v>
      </c>
      <c r="S299">
        <v>0</v>
      </c>
      <c r="T299">
        <v>0</v>
      </c>
      <c r="U299">
        <v>400</v>
      </c>
    </row>
    <row r="300" spans="1:21" ht="14.25">
      <c r="A300">
        <v>1040911</v>
      </c>
      <c r="B300">
        <v>1</v>
      </c>
      <c r="C300" t="s">
        <v>3881</v>
      </c>
      <c r="D300" t="s">
        <v>3782</v>
      </c>
      <c r="E300">
        <v>11085</v>
      </c>
      <c r="F300">
        <v>479</v>
      </c>
      <c r="G300">
        <v>182</v>
      </c>
      <c r="H300">
        <v>2655</v>
      </c>
      <c r="I300">
        <v>0</v>
      </c>
      <c r="J300">
        <v>1.5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37</v>
      </c>
      <c r="Q300">
        <v>23</v>
      </c>
      <c r="R300">
        <v>138</v>
      </c>
      <c r="S300">
        <v>0</v>
      </c>
      <c r="T300">
        <v>0</v>
      </c>
      <c r="U300">
        <v>400</v>
      </c>
    </row>
    <row r="301" spans="1:21" ht="14.25">
      <c r="A301">
        <v>1040920</v>
      </c>
      <c r="B301">
        <v>2</v>
      </c>
      <c r="C301" t="s">
        <v>3879</v>
      </c>
      <c r="D301" t="s">
        <v>3882</v>
      </c>
      <c r="E301">
        <v>7539</v>
      </c>
      <c r="F301">
        <v>305</v>
      </c>
      <c r="G301">
        <v>147</v>
      </c>
      <c r="H301">
        <v>1549</v>
      </c>
      <c r="I301">
        <v>0</v>
      </c>
      <c r="J301">
        <v>1.5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37</v>
      </c>
      <c r="Q301">
        <v>23</v>
      </c>
      <c r="R301">
        <v>138</v>
      </c>
      <c r="S301">
        <v>0</v>
      </c>
      <c r="T301">
        <v>0</v>
      </c>
      <c r="U301">
        <v>400</v>
      </c>
    </row>
    <row r="302" spans="1:21" ht="14.25">
      <c r="A302">
        <v>1040921</v>
      </c>
      <c r="B302">
        <v>2</v>
      </c>
      <c r="C302" t="s">
        <v>3881</v>
      </c>
      <c r="D302" t="s">
        <v>3847</v>
      </c>
      <c r="E302">
        <v>11085</v>
      </c>
      <c r="F302">
        <v>479</v>
      </c>
      <c r="G302">
        <v>182</v>
      </c>
      <c r="H302">
        <v>2655</v>
      </c>
      <c r="I302">
        <v>0</v>
      </c>
      <c r="J302">
        <v>1.5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37</v>
      </c>
      <c r="Q302">
        <v>23</v>
      </c>
      <c r="R302">
        <v>138</v>
      </c>
      <c r="S302">
        <v>0</v>
      </c>
      <c r="T302">
        <v>0</v>
      </c>
      <c r="U302">
        <v>400</v>
      </c>
    </row>
    <row r="303" spans="1:21" ht="14.25">
      <c r="A303">
        <v>1040930</v>
      </c>
      <c r="B303">
        <v>3</v>
      </c>
      <c r="C303" t="s">
        <v>3879</v>
      </c>
      <c r="D303" t="s">
        <v>3849</v>
      </c>
      <c r="E303">
        <v>7539</v>
      </c>
      <c r="F303">
        <v>305</v>
      </c>
      <c r="G303">
        <v>147</v>
      </c>
      <c r="H303">
        <v>1549</v>
      </c>
      <c r="I303">
        <v>0</v>
      </c>
      <c r="J303">
        <v>1.5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37</v>
      </c>
      <c r="Q303">
        <v>23</v>
      </c>
      <c r="R303">
        <v>138</v>
      </c>
      <c r="S303">
        <v>0</v>
      </c>
      <c r="T303">
        <v>0</v>
      </c>
      <c r="U303">
        <v>400</v>
      </c>
    </row>
    <row r="304" spans="1:21" ht="14.25">
      <c r="A304">
        <v>1040931</v>
      </c>
      <c r="B304">
        <v>3</v>
      </c>
      <c r="C304" t="s">
        <v>3881</v>
      </c>
      <c r="D304" t="s">
        <v>3792</v>
      </c>
      <c r="E304">
        <v>11085</v>
      </c>
      <c r="F304">
        <v>479</v>
      </c>
      <c r="G304">
        <v>182</v>
      </c>
      <c r="H304">
        <v>2655</v>
      </c>
      <c r="I304">
        <v>0</v>
      </c>
      <c r="J304">
        <v>1.5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37</v>
      </c>
      <c r="Q304">
        <v>23</v>
      </c>
      <c r="R304">
        <v>138</v>
      </c>
      <c r="S304">
        <v>0</v>
      </c>
      <c r="T304">
        <v>0</v>
      </c>
      <c r="U304">
        <v>400</v>
      </c>
    </row>
    <row r="305" spans="1:21" ht="14.25">
      <c r="A305">
        <v>1050110</v>
      </c>
      <c r="B305">
        <v>1</v>
      </c>
      <c r="C305" t="s">
        <v>3879</v>
      </c>
      <c r="D305" t="s">
        <v>3880</v>
      </c>
      <c r="E305">
        <v>9706</v>
      </c>
      <c r="F305">
        <v>400</v>
      </c>
      <c r="G305">
        <v>190</v>
      </c>
      <c r="H305">
        <v>1906</v>
      </c>
      <c r="I305">
        <v>0</v>
      </c>
      <c r="J305">
        <v>1.5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61</v>
      </c>
      <c r="Q305">
        <v>31</v>
      </c>
      <c r="R305">
        <v>138</v>
      </c>
      <c r="S305">
        <v>0</v>
      </c>
      <c r="T305">
        <v>0</v>
      </c>
      <c r="U305">
        <v>400</v>
      </c>
    </row>
    <row r="306" spans="1:21" ht="14.25">
      <c r="A306">
        <v>1050111</v>
      </c>
      <c r="B306">
        <v>1</v>
      </c>
      <c r="C306" t="s">
        <v>3881</v>
      </c>
      <c r="D306" t="s">
        <v>3782</v>
      </c>
      <c r="E306">
        <v>12541</v>
      </c>
      <c r="F306">
        <v>553</v>
      </c>
      <c r="G306">
        <v>205</v>
      </c>
      <c r="H306">
        <v>2911</v>
      </c>
      <c r="I306">
        <v>0</v>
      </c>
      <c r="J306">
        <v>1.5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61</v>
      </c>
      <c r="Q306">
        <v>31</v>
      </c>
      <c r="R306">
        <v>138</v>
      </c>
      <c r="S306">
        <v>0</v>
      </c>
      <c r="T306">
        <v>0</v>
      </c>
      <c r="U306">
        <v>400</v>
      </c>
    </row>
    <row r="307" spans="1:21" ht="14.25">
      <c r="A307">
        <v>1050120</v>
      </c>
      <c r="B307">
        <v>2</v>
      </c>
      <c r="C307" t="s">
        <v>3879</v>
      </c>
      <c r="D307" t="s">
        <v>3882</v>
      </c>
      <c r="E307">
        <v>8674</v>
      </c>
      <c r="F307">
        <v>358</v>
      </c>
      <c r="G307">
        <v>170</v>
      </c>
      <c r="H307">
        <v>1694</v>
      </c>
      <c r="I307">
        <v>0</v>
      </c>
      <c r="J307">
        <v>1.5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61</v>
      </c>
      <c r="Q307">
        <v>31</v>
      </c>
      <c r="R307">
        <v>138</v>
      </c>
      <c r="S307">
        <v>0</v>
      </c>
      <c r="T307">
        <v>0</v>
      </c>
      <c r="U307">
        <v>400</v>
      </c>
    </row>
    <row r="308" spans="1:21" ht="14.25">
      <c r="A308">
        <v>1050121</v>
      </c>
      <c r="B308">
        <v>2</v>
      </c>
      <c r="C308" t="s">
        <v>3881</v>
      </c>
      <c r="D308" t="s">
        <v>3847</v>
      </c>
      <c r="E308">
        <v>12411</v>
      </c>
      <c r="F308">
        <v>540</v>
      </c>
      <c r="G308">
        <v>205</v>
      </c>
      <c r="H308">
        <v>2911</v>
      </c>
      <c r="I308">
        <v>0</v>
      </c>
      <c r="J308">
        <v>1.5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61</v>
      </c>
      <c r="Q308">
        <v>31</v>
      </c>
      <c r="R308">
        <v>138</v>
      </c>
      <c r="S308">
        <v>0</v>
      </c>
      <c r="T308">
        <v>0</v>
      </c>
      <c r="U308">
        <v>400</v>
      </c>
    </row>
    <row r="309" spans="1:21" ht="14.25">
      <c r="A309">
        <v>1050130</v>
      </c>
      <c r="B309">
        <v>3</v>
      </c>
      <c r="C309" t="s">
        <v>3879</v>
      </c>
      <c r="D309" t="s">
        <v>3849</v>
      </c>
      <c r="E309">
        <v>8674</v>
      </c>
      <c r="F309">
        <v>358</v>
      </c>
      <c r="G309">
        <v>170</v>
      </c>
      <c r="H309">
        <v>1694</v>
      </c>
      <c r="I309">
        <v>0</v>
      </c>
      <c r="J309">
        <v>1.5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61</v>
      </c>
      <c r="Q309">
        <v>31</v>
      </c>
      <c r="R309">
        <v>138</v>
      </c>
      <c r="S309">
        <v>0</v>
      </c>
      <c r="T309">
        <v>0</v>
      </c>
      <c r="U309">
        <v>400</v>
      </c>
    </row>
    <row r="310" spans="1:21" ht="14.25">
      <c r="A310">
        <v>1050131</v>
      </c>
      <c r="B310">
        <v>3</v>
      </c>
      <c r="C310" t="s">
        <v>3881</v>
      </c>
      <c r="D310" t="s">
        <v>3792</v>
      </c>
      <c r="E310">
        <v>12411</v>
      </c>
      <c r="F310">
        <v>540</v>
      </c>
      <c r="G310">
        <v>205</v>
      </c>
      <c r="H310">
        <v>2911</v>
      </c>
      <c r="I310">
        <v>0</v>
      </c>
      <c r="J310">
        <v>1.5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61</v>
      </c>
      <c r="Q310">
        <v>31</v>
      </c>
      <c r="R310">
        <v>138</v>
      </c>
      <c r="S310">
        <v>0</v>
      </c>
      <c r="T310">
        <v>0</v>
      </c>
      <c r="U310">
        <v>400</v>
      </c>
    </row>
    <row r="311" spans="1:21" ht="14.25">
      <c r="A311">
        <v>1050210</v>
      </c>
      <c r="B311">
        <v>1</v>
      </c>
      <c r="C311" t="s">
        <v>3879</v>
      </c>
      <c r="D311" t="s">
        <v>3880</v>
      </c>
      <c r="E311">
        <v>10429</v>
      </c>
      <c r="F311">
        <v>434</v>
      </c>
      <c r="G311">
        <v>205</v>
      </c>
      <c r="H311">
        <v>1989</v>
      </c>
      <c r="I311">
        <v>0</v>
      </c>
      <c r="J311">
        <v>1.5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78</v>
      </c>
      <c r="Q311">
        <v>37</v>
      </c>
      <c r="R311">
        <v>138</v>
      </c>
      <c r="S311">
        <v>0</v>
      </c>
      <c r="T311">
        <v>0</v>
      </c>
      <c r="U311">
        <v>400</v>
      </c>
    </row>
    <row r="312" spans="1:21" ht="14.25">
      <c r="A312">
        <v>1050211</v>
      </c>
      <c r="B312">
        <v>1</v>
      </c>
      <c r="C312" t="s">
        <v>3881</v>
      </c>
      <c r="D312" t="s">
        <v>3782</v>
      </c>
      <c r="E312">
        <v>13308</v>
      </c>
      <c r="F312">
        <v>589</v>
      </c>
      <c r="G312">
        <v>219</v>
      </c>
      <c r="H312">
        <v>3038</v>
      </c>
      <c r="I312">
        <v>0</v>
      </c>
      <c r="J312">
        <v>1.5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78</v>
      </c>
      <c r="Q312">
        <v>37</v>
      </c>
      <c r="R312">
        <v>138</v>
      </c>
      <c r="S312">
        <v>0</v>
      </c>
      <c r="T312">
        <v>0</v>
      </c>
      <c r="U312">
        <v>400</v>
      </c>
    </row>
    <row r="313" spans="1:21" ht="14.25">
      <c r="A313">
        <v>1050220</v>
      </c>
      <c r="B313">
        <v>2</v>
      </c>
      <c r="C313" t="s">
        <v>3879</v>
      </c>
      <c r="D313" t="s">
        <v>3882</v>
      </c>
      <c r="E313">
        <v>9337</v>
      </c>
      <c r="F313">
        <v>389</v>
      </c>
      <c r="G313">
        <v>184</v>
      </c>
      <c r="H313">
        <v>1767</v>
      </c>
      <c r="I313">
        <v>0</v>
      </c>
      <c r="J313">
        <v>1.5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78</v>
      </c>
      <c r="Q313">
        <v>37</v>
      </c>
      <c r="R313">
        <v>138</v>
      </c>
      <c r="S313">
        <v>0</v>
      </c>
      <c r="T313">
        <v>0</v>
      </c>
      <c r="U313">
        <v>400</v>
      </c>
    </row>
    <row r="314" spans="1:21" ht="14.25">
      <c r="A314">
        <v>1050221</v>
      </c>
      <c r="B314">
        <v>2</v>
      </c>
      <c r="C314" t="s">
        <v>3881</v>
      </c>
      <c r="D314" t="s">
        <v>3847</v>
      </c>
      <c r="E314">
        <v>13178</v>
      </c>
      <c r="F314">
        <v>576</v>
      </c>
      <c r="G314">
        <v>219</v>
      </c>
      <c r="H314">
        <v>3038</v>
      </c>
      <c r="I314">
        <v>0</v>
      </c>
      <c r="J314">
        <v>1.5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78</v>
      </c>
      <c r="Q314">
        <v>37</v>
      </c>
      <c r="R314">
        <v>138</v>
      </c>
      <c r="S314">
        <v>0</v>
      </c>
      <c r="T314">
        <v>0</v>
      </c>
      <c r="U314">
        <v>400</v>
      </c>
    </row>
    <row r="315" spans="1:21" ht="14.25">
      <c r="A315">
        <v>1050230</v>
      </c>
      <c r="B315">
        <v>3</v>
      </c>
      <c r="C315" t="s">
        <v>3879</v>
      </c>
      <c r="D315" t="s">
        <v>3849</v>
      </c>
      <c r="E315">
        <v>9337</v>
      </c>
      <c r="F315">
        <v>389</v>
      </c>
      <c r="G315">
        <v>184</v>
      </c>
      <c r="H315">
        <v>1767</v>
      </c>
      <c r="I315">
        <v>0</v>
      </c>
      <c r="J315">
        <v>1.5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78</v>
      </c>
      <c r="Q315">
        <v>37</v>
      </c>
      <c r="R315">
        <v>138</v>
      </c>
      <c r="S315">
        <v>0</v>
      </c>
      <c r="T315">
        <v>0</v>
      </c>
      <c r="U315">
        <v>400</v>
      </c>
    </row>
    <row r="316" spans="1:21" ht="14.25">
      <c r="A316">
        <v>1050231</v>
      </c>
      <c r="B316">
        <v>3</v>
      </c>
      <c r="C316" t="s">
        <v>3881</v>
      </c>
      <c r="D316" t="s">
        <v>3792</v>
      </c>
      <c r="E316">
        <v>13178</v>
      </c>
      <c r="F316">
        <v>576</v>
      </c>
      <c r="G316">
        <v>219</v>
      </c>
      <c r="H316">
        <v>3038</v>
      </c>
      <c r="I316">
        <v>0</v>
      </c>
      <c r="J316">
        <v>1.5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78</v>
      </c>
      <c r="Q316">
        <v>37</v>
      </c>
      <c r="R316">
        <v>138</v>
      </c>
      <c r="S316">
        <v>0</v>
      </c>
      <c r="T316">
        <v>0</v>
      </c>
      <c r="U316">
        <v>400</v>
      </c>
    </row>
    <row r="317" spans="1:21" ht="14.25">
      <c r="A317">
        <v>1050310</v>
      </c>
      <c r="B317">
        <v>1</v>
      </c>
      <c r="C317" t="s">
        <v>3879</v>
      </c>
      <c r="D317" t="s">
        <v>3880</v>
      </c>
      <c r="E317">
        <v>11062</v>
      </c>
      <c r="F317">
        <v>458</v>
      </c>
      <c r="G317">
        <v>214</v>
      </c>
      <c r="H317">
        <v>2202</v>
      </c>
      <c r="I317">
        <v>0</v>
      </c>
      <c r="J317">
        <v>1.5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86</v>
      </c>
      <c r="Q317">
        <v>37</v>
      </c>
      <c r="R317">
        <v>269</v>
      </c>
      <c r="S317">
        <v>0</v>
      </c>
      <c r="T317">
        <v>0</v>
      </c>
      <c r="U317">
        <v>400</v>
      </c>
    </row>
    <row r="318" spans="1:21" ht="14.25">
      <c r="A318">
        <v>1050311</v>
      </c>
      <c r="B318">
        <v>1</v>
      </c>
      <c r="C318" t="s">
        <v>3881</v>
      </c>
      <c r="D318" t="s">
        <v>3782</v>
      </c>
      <c r="E318">
        <v>13997</v>
      </c>
      <c r="F318">
        <v>616</v>
      </c>
      <c r="G318">
        <v>227</v>
      </c>
      <c r="H318">
        <v>3297</v>
      </c>
      <c r="I318">
        <v>0</v>
      </c>
      <c r="J318">
        <v>1.5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86</v>
      </c>
      <c r="Q318">
        <v>37</v>
      </c>
      <c r="R318">
        <v>269</v>
      </c>
      <c r="S318">
        <v>0</v>
      </c>
      <c r="T318">
        <v>0</v>
      </c>
      <c r="U318">
        <v>400</v>
      </c>
    </row>
    <row r="319" spans="1:21" ht="14.25">
      <c r="A319">
        <v>1050320</v>
      </c>
      <c r="B319">
        <v>2</v>
      </c>
      <c r="C319" t="s">
        <v>3879</v>
      </c>
      <c r="D319" t="s">
        <v>3882</v>
      </c>
      <c r="E319">
        <v>9920</v>
      </c>
      <c r="F319">
        <v>411</v>
      </c>
      <c r="G319">
        <v>192</v>
      </c>
      <c r="H319">
        <v>1970</v>
      </c>
      <c r="I319">
        <v>0</v>
      </c>
      <c r="J319">
        <v>1.5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86</v>
      </c>
      <c r="Q319">
        <v>37</v>
      </c>
      <c r="R319">
        <v>269</v>
      </c>
      <c r="S319">
        <v>0</v>
      </c>
      <c r="T319">
        <v>0</v>
      </c>
      <c r="U319">
        <v>400</v>
      </c>
    </row>
    <row r="320" spans="1:21" ht="14.25">
      <c r="A320">
        <v>1050321</v>
      </c>
      <c r="B320">
        <v>2</v>
      </c>
      <c r="C320" t="s">
        <v>3881</v>
      </c>
      <c r="D320" t="s">
        <v>3847</v>
      </c>
      <c r="E320">
        <v>13857</v>
      </c>
      <c r="F320">
        <v>602</v>
      </c>
      <c r="G320">
        <v>227</v>
      </c>
      <c r="H320">
        <v>3297</v>
      </c>
      <c r="I320">
        <v>0</v>
      </c>
      <c r="J320">
        <v>1.5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86</v>
      </c>
      <c r="Q320">
        <v>37</v>
      </c>
      <c r="R320">
        <v>269</v>
      </c>
      <c r="S320">
        <v>0</v>
      </c>
      <c r="T320">
        <v>0</v>
      </c>
      <c r="U320">
        <v>400</v>
      </c>
    </row>
    <row r="321" spans="1:21" ht="14.25">
      <c r="A321">
        <v>1050330</v>
      </c>
      <c r="B321">
        <v>3</v>
      </c>
      <c r="C321" t="s">
        <v>3879</v>
      </c>
      <c r="D321" t="s">
        <v>3849</v>
      </c>
      <c r="E321">
        <v>9920</v>
      </c>
      <c r="F321">
        <v>411</v>
      </c>
      <c r="G321">
        <v>192</v>
      </c>
      <c r="H321">
        <v>1970</v>
      </c>
      <c r="I321">
        <v>0</v>
      </c>
      <c r="J321">
        <v>1.5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86</v>
      </c>
      <c r="Q321">
        <v>37</v>
      </c>
      <c r="R321">
        <v>269</v>
      </c>
      <c r="S321">
        <v>0</v>
      </c>
      <c r="T321">
        <v>0</v>
      </c>
      <c r="U321">
        <v>400</v>
      </c>
    </row>
    <row r="322" spans="1:21" ht="14.25">
      <c r="A322">
        <v>1050331</v>
      </c>
      <c r="B322">
        <v>3</v>
      </c>
      <c r="C322" t="s">
        <v>3881</v>
      </c>
      <c r="D322" t="s">
        <v>3792</v>
      </c>
      <c r="E322">
        <v>13857</v>
      </c>
      <c r="F322">
        <v>602</v>
      </c>
      <c r="G322">
        <v>227</v>
      </c>
      <c r="H322">
        <v>3297</v>
      </c>
      <c r="I322">
        <v>0</v>
      </c>
      <c r="J322">
        <v>1.5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86</v>
      </c>
      <c r="Q322">
        <v>37</v>
      </c>
      <c r="R322">
        <v>269</v>
      </c>
      <c r="S322">
        <v>0</v>
      </c>
      <c r="T322">
        <v>0</v>
      </c>
      <c r="U322">
        <v>400</v>
      </c>
    </row>
    <row r="323" spans="1:21" ht="14.25">
      <c r="A323">
        <v>1050410</v>
      </c>
      <c r="B323">
        <v>1</v>
      </c>
      <c r="C323" t="s">
        <v>3879</v>
      </c>
      <c r="D323" t="s">
        <v>3880</v>
      </c>
      <c r="E323">
        <v>14401</v>
      </c>
      <c r="F323">
        <v>596</v>
      </c>
      <c r="G323">
        <v>274</v>
      </c>
      <c r="H323">
        <v>2961</v>
      </c>
      <c r="I323">
        <v>0</v>
      </c>
      <c r="J323">
        <v>1.5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92</v>
      </c>
      <c r="Q323">
        <v>37</v>
      </c>
      <c r="R323">
        <v>368</v>
      </c>
      <c r="S323">
        <v>0</v>
      </c>
      <c r="T323">
        <v>0</v>
      </c>
      <c r="U323">
        <v>550</v>
      </c>
    </row>
    <row r="324" spans="1:21" ht="14.25">
      <c r="A324">
        <v>1050411</v>
      </c>
      <c r="B324">
        <v>1</v>
      </c>
      <c r="C324" t="s">
        <v>3881</v>
      </c>
      <c r="D324" t="s">
        <v>3782</v>
      </c>
      <c r="E324">
        <v>18113</v>
      </c>
      <c r="F324">
        <v>790</v>
      </c>
      <c r="G324">
        <v>286</v>
      </c>
      <c r="H324">
        <v>4493</v>
      </c>
      <c r="I324">
        <v>0</v>
      </c>
      <c r="J324">
        <v>1.5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92</v>
      </c>
      <c r="Q324">
        <v>37</v>
      </c>
      <c r="R324">
        <v>368</v>
      </c>
      <c r="S324">
        <v>0</v>
      </c>
      <c r="T324">
        <v>0</v>
      </c>
      <c r="U324">
        <v>550</v>
      </c>
    </row>
    <row r="325" spans="1:21" ht="14.25">
      <c r="A325">
        <v>1050420</v>
      </c>
      <c r="B325">
        <v>2</v>
      </c>
      <c r="C325" t="s">
        <v>3879</v>
      </c>
      <c r="D325" t="s">
        <v>3882</v>
      </c>
      <c r="E325">
        <v>12930</v>
      </c>
      <c r="F325">
        <v>536</v>
      </c>
      <c r="G325">
        <v>246</v>
      </c>
      <c r="H325">
        <v>2650</v>
      </c>
      <c r="I325">
        <v>0</v>
      </c>
      <c r="J325">
        <v>1.5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92</v>
      </c>
      <c r="Q325">
        <v>37</v>
      </c>
      <c r="R325">
        <v>368</v>
      </c>
      <c r="S325">
        <v>0</v>
      </c>
      <c r="T325">
        <v>0</v>
      </c>
      <c r="U325">
        <v>550</v>
      </c>
    </row>
    <row r="326" spans="1:21" ht="14.25">
      <c r="A326">
        <v>1050421</v>
      </c>
      <c r="B326">
        <v>2</v>
      </c>
      <c r="C326" t="s">
        <v>3881</v>
      </c>
      <c r="D326" t="s">
        <v>3847</v>
      </c>
      <c r="E326">
        <v>17933</v>
      </c>
      <c r="F326">
        <v>772</v>
      </c>
      <c r="G326">
        <v>286</v>
      </c>
      <c r="H326">
        <v>4493</v>
      </c>
      <c r="I326">
        <v>0</v>
      </c>
      <c r="J326">
        <v>1.5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92</v>
      </c>
      <c r="Q326">
        <v>37</v>
      </c>
      <c r="R326">
        <v>368</v>
      </c>
      <c r="S326">
        <v>0</v>
      </c>
      <c r="T326">
        <v>0</v>
      </c>
      <c r="U326">
        <v>550</v>
      </c>
    </row>
    <row r="327" spans="1:21" ht="14.25">
      <c r="A327">
        <v>1050430</v>
      </c>
      <c r="B327">
        <v>3</v>
      </c>
      <c r="C327" t="s">
        <v>3879</v>
      </c>
      <c r="D327" t="s">
        <v>3849</v>
      </c>
      <c r="E327">
        <v>12930</v>
      </c>
      <c r="F327">
        <v>536</v>
      </c>
      <c r="G327">
        <v>246</v>
      </c>
      <c r="H327">
        <v>2650</v>
      </c>
      <c r="I327">
        <v>0</v>
      </c>
      <c r="J327">
        <v>1.5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92</v>
      </c>
      <c r="Q327">
        <v>37</v>
      </c>
      <c r="R327">
        <v>368</v>
      </c>
      <c r="S327">
        <v>0</v>
      </c>
      <c r="T327">
        <v>0</v>
      </c>
      <c r="U327">
        <v>550</v>
      </c>
    </row>
    <row r="328" spans="1:21" ht="14.25">
      <c r="A328">
        <v>1050431</v>
      </c>
      <c r="B328">
        <v>3</v>
      </c>
      <c r="C328" t="s">
        <v>3881</v>
      </c>
      <c r="D328" t="s">
        <v>3792</v>
      </c>
      <c r="E328">
        <v>17933</v>
      </c>
      <c r="F328">
        <v>772</v>
      </c>
      <c r="G328">
        <v>286</v>
      </c>
      <c r="H328">
        <v>4493</v>
      </c>
      <c r="I328">
        <v>0</v>
      </c>
      <c r="J328">
        <v>1.5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92</v>
      </c>
      <c r="Q328">
        <v>37</v>
      </c>
      <c r="R328">
        <v>368</v>
      </c>
      <c r="S328">
        <v>0</v>
      </c>
      <c r="T328">
        <v>0</v>
      </c>
      <c r="U328">
        <v>550</v>
      </c>
    </row>
    <row r="329" spans="1:21" ht="14.25">
      <c r="A329">
        <v>1050510</v>
      </c>
      <c r="B329">
        <v>1</v>
      </c>
      <c r="C329" t="s">
        <v>3879</v>
      </c>
      <c r="D329" t="s">
        <v>3880</v>
      </c>
      <c r="E329">
        <v>14641</v>
      </c>
      <c r="F329">
        <v>600</v>
      </c>
      <c r="G329">
        <v>284</v>
      </c>
      <c r="H329">
        <v>2961</v>
      </c>
      <c r="I329">
        <v>0</v>
      </c>
      <c r="J329">
        <v>1.5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96</v>
      </c>
      <c r="Q329">
        <v>47</v>
      </c>
      <c r="R329">
        <v>368</v>
      </c>
      <c r="S329">
        <v>0</v>
      </c>
      <c r="T329">
        <v>0</v>
      </c>
      <c r="U329">
        <v>550</v>
      </c>
    </row>
    <row r="330" spans="1:21" ht="14.25">
      <c r="A330">
        <v>1050511</v>
      </c>
      <c r="B330">
        <v>1</v>
      </c>
      <c r="C330" t="s">
        <v>3881</v>
      </c>
      <c r="D330" t="s">
        <v>3782</v>
      </c>
      <c r="E330">
        <v>18353</v>
      </c>
      <c r="F330">
        <v>794</v>
      </c>
      <c r="G330">
        <v>296</v>
      </c>
      <c r="H330">
        <v>4493</v>
      </c>
      <c r="I330">
        <v>0</v>
      </c>
      <c r="J330">
        <v>1.5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96</v>
      </c>
      <c r="Q330">
        <v>47</v>
      </c>
      <c r="R330">
        <v>368</v>
      </c>
      <c r="S330">
        <v>0</v>
      </c>
      <c r="T330">
        <v>0</v>
      </c>
      <c r="U330">
        <v>550</v>
      </c>
    </row>
    <row r="331" spans="1:21" ht="14.25">
      <c r="A331">
        <v>1050520</v>
      </c>
      <c r="B331">
        <v>2</v>
      </c>
      <c r="C331" t="s">
        <v>3879</v>
      </c>
      <c r="D331" t="s">
        <v>3882</v>
      </c>
      <c r="E331">
        <v>13170</v>
      </c>
      <c r="F331">
        <v>540</v>
      </c>
      <c r="G331">
        <v>256</v>
      </c>
      <c r="H331">
        <v>2650</v>
      </c>
      <c r="I331">
        <v>0</v>
      </c>
      <c r="J331">
        <v>1.5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96</v>
      </c>
      <c r="Q331">
        <v>47</v>
      </c>
      <c r="R331">
        <v>368</v>
      </c>
      <c r="S331">
        <v>0</v>
      </c>
      <c r="T331">
        <v>0</v>
      </c>
      <c r="U331">
        <v>550</v>
      </c>
    </row>
    <row r="332" spans="1:21" ht="14.25">
      <c r="A332">
        <v>1050521</v>
      </c>
      <c r="B332">
        <v>2</v>
      </c>
      <c r="C332" t="s">
        <v>3881</v>
      </c>
      <c r="D332" t="s">
        <v>3847</v>
      </c>
      <c r="E332">
        <v>18173</v>
      </c>
      <c r="F332">
        <v>776</v>
      </c>
      <c r="G332">
        <v>296</v>
      </c>
      <c r="H332">
        <v>4493</v>
      </c>
      <c r="I332">
        <v>0</v>
      </c>
      <c r="J332">
        <v>1.5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96</v>
      </c>
      <c r="Q332">
        <v>47</v>
      </c>
      <c r="R332">
        <v>368</v>
      </c>
      <c r="S332">
        <v>0</v>
      </c>
      <c r="T332">
        <v>0</v>
      </c>
      <c r="U332">
        <v>550</v>
      </c>
    </row>
    <row r="333" spans="1:21" ht="14.25">
      <c r="A333">
        <v>1050530</v>
      </c>
      <c r="B333">
        <v>3</v>
      </c>
      <c r="C333" t="s">
        <v>3879</v>
      </c>
      <c r="D333" t="s">
        <v>3849</v>
      </c>
      <c r="E333">
        <v>13170</v>
      </c>
      <c r="F333">
        <v>540</v>
      </c>
      <c r="G333">
        <v>256</v>
      </c>
      <c r="H333">
        <v>2650</v>
      </c>
      <c r="I333">
        <v>0</v>
      </c>
      <c r="J333">
        <v>1.5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96</v>
      </c>
      <c r="Q333">
        <v>47</v>
      </c>
      <c r="R333">
        <v>368</v>
      </c>
      <c r="S333">
        <v>0</v>
      </c>
      <c r="T333">
        <v>0</v>
      </c>
      <c r="U333">
        <v>550</v>
      </c>
    </row>
    <row r="334" spans="1:21" ht="14.25">
      <c r="A334">
        <v>1050531</v>
      </c>
      <c r="B334">
        <v>3</v>
      </c>
      <c r="C334" t="s">
        <v>3881</v>
      </c>
      <c r="D334" t="s">
        <v>3792</v>
      </c>
      <c r="E334">
        <v>18173</v>
      </c>
      <c r="F334">
        <v>776</v>
      </c>
      <c r="G334">
        <v>296</v>
      </c>
      <c r="H334">
        <v>4493</v>
      </c>
      <c r="I334">
        <v>0</v>
      </c>
      <c r="J334">
        <v>1.5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96</v>
      </c>
      <c r="Q334">
        <v>47</v>
      </c>
      <c r="R334">
        <v>368</v>
      </c>
      <c r="S334">
        <v>0</v>
      </c>
      <c r="T334">
        <v>0</v>
      </c>
      <c r="U334">
        <v>550</v>
      </c>
    </row>
    <row r="335" spans="1:21" ht="14.25">
      <c r="A335">
        <v>1050610</v>
      </c>
      <c r="B335">
        <v>1</v>
      </c>
      <c r="C335" t="s">
        <v>3879</v>
      </c>
      <c r="D335" t="s">
        <v>3880</v>
      </c>
      <c r="E335">
        <v>15191</v>
      </c>
      <c r="F335">
        <v>622</v>
      </c>
      <c r="G335">
        <v>295</v>
      </c>
      <c r="H335">
        <v>3071</v>
      </c>
      <c r="I335">
        <v>0</v>
      </c>
      <c r="J335">
        <v>1.5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96</v>
      </c>
      <c r="Q335">
        <v>47</v>
      </c>
      <c r="R335">
        <v>368</v>
      </c>
      <c r="S335">
        <v>0</v>
      </c>
      <c r="T335">
        <v>0</v>
      </c>
      <c r="U335">
        <v>550</v>
      </c>
    </row>
    <row r="336" spans="1:21" ht="14.25">
      <c r="A336">
        <v>1050611</v>
      </c>
      <c r="B336">
        <v>1</v>
      </c>
      <c r="C336" t="s">
        <v>3881</v>
      </c>
      <c r="D336" t="s">
        <v>3782</v>
      </c>
      <c r="E336">
        <v>18982</v>
      </c>
      <c r="F336">
        <v>820</v>
      </c>
      <c r="G336">
        <v>306</v>
      </c>
      <c r="H336">
        <v>4662</v>
      </c>
      <c r="I336">
        <v>0</v>
      </c>
      <c r="J336">
        <v>1.5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96</v>
      </c>
      <c r="Q336">
        <v>47</v>
      </c>
      <c r="R336">
        <v>368</v>
      </c>
      <c r="S336">
        <v>0</v>
      </c>
      <c r="T336">
        <v>0</v>
      </c>
      <c r="U336">
        <v>550</v>
      </c>
    </row>
    <row r="337" spans="1:21" ht="14.25">
      <c r="A337">
        <v>1050620</v>
      </c>
      <c r="B337">
        <v>2</v>
      </c>
      <c r="C337" t="s">
        <v>3879</v>
      </c>
      <c r="D337" t="s">
        <v>3882</v>
      </c>
      <c r="E337">
        <v>13647</v>
      </c>
      <c r="F337">
        <v>560</v>
      </c>
      <c r="G337">
        <v>265</v>
      </c>
      <c r="H337">
        <v>2747</v>
      </c>
      <c r="I337">
        <v>0</v>
      </c>
      <c r="J337">
        <v>1.5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96</v>
      </c>
      <c r="Q337">
        <v>47</v>
      </c>
      <c r="R337">
        <v>368</v>
      </c>
      <c r="S337">
        <v>0</v>
      </c>
      <c r="T337">
        <v>0</v>
      </c>
      <c r="U337">
        <v>550</v>
      </c>
    </row>
    <row r="338" spans="1:21" ht="14.25">
      <c r="A338">
        <v>1050621</v>
      </c>
      <c r="B338">
        <v>2</v>
      </c>
      <c r="C338" t="s">
        <v>3881</v>
      </c>
      <c r="D338" t="s">
        <v>3847</v>
      </c>
      <c r="E338">
        <v>18792</v>
      </c>
      <c r="F338">
        <v>801</v>
      </c>
      <c r="G338">
        <v>306</v>
      </c>
      <c r="H338">
        <v>4662</v>
      </c>
      <c r="I338">
        <v>0</v>
      </c>
      <c r="J338">
        <v>1.5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96</v>
      </c>
      <c r="Q338">
        <v>47</v>
      </c>
      <c r="R338">
        <v>368</v>
      </c>
      <c r="S338">
        <v>0</v>
      </c>
      <c r="T338">
        <v>0</v>
      </c>
      <c r="U338">
        <v>550</v>
      </c>
    </row>
    <row r="339" spans="1:21" ht="14.25">
      <c r="A339">
        <v>1050630</v>
      </c>
      <c r="B339">
        <v>3</v>
      </c>
      <c r="C339" t="s">
        <v>3879</v>
      </c>
      <c r="D339" t="s">
        <v>3849</v>
      </c>
      <c r="E339">
        <v>13647</v>
      </c>
      <c r="F339">
        <v>560</v>
      </c>
      <c r="G339">
        <v>265</v>
      </c>
      <c r="H339">
        <v>2747</v>
      </c>
      <c r="I339">
        <v>0</v>
      </c>
      <c r="J339">
        <v>1.5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96</v>
      </c>
      <c r="Q339">
        <v>47</v>
      </c>
      <c r="R339">
        <v>368</v>
      </c>
      <c r="S339">
        <v>0</v>
      </c>
      <c r="T339">
        <v>0</v>
      </c>
      <c r="U339">
        <v>550</v>
      </c>
    </row>
    <row r="340" spans="1:21" ht="14.25">
      <c r="A340">
        <v>1050631</v>
      </c>
      <c r="B340">
        <v>3</v>
      </c>
      <c r="C340" t="s">
        <v>3881</v>
      </c>
      <c r="D340" t="s">
        <v>3792</v>
      </c>
      <c r="E340">
        <v>18792</v>
      </c>
      <c r="F340">
        <v>801</v>
      </c>
      <c r="G340">
        <v>306</v>
      </c>
      <c r="H340">
        <v>4662</v>
      </c>
      <c r="I340">
        <v>0</v>
      </c>
      <c r="J340">
        <v>1.5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96</v>
      </c>
      <c r="Q340">
        <v>47</v>
      </c>
      <c r="R340">
        <v>368</v>
      </c>
      <c r="S340">
        <v>0</v>
      </c>
      <c r="T340">
        <v>0</v>
      </c>
      <c r="U340">
        <v>550</v>
      </c>
    </row>
    <row r="341" spans="1:21" ht="14.25">
      <c r="A341">
        <v>1050710</v>
      </c>
      <c r="B341">
        <v>1</v>
      </c>
      <c r="C341" t="s">
        <v>3879</v>
      </c>
      <c r="D341" t="s">
        <v>3880</v>
      </c>
      <c r="E341">
        <v>15491</v>
      </c>
      <c r="F341">
        <v>640</v>
      </c>
      <c r="G341">
        <v>301</v>
      </c>
      <c r="H341">
        <v>3071</v>
      </c>
      <c r="I341">
        <v>0</v>
      </c>
      <c r="J341">
        <v>1.5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114</v>
      </c>
      <c r="Q341">
        <v>53</v>
      </c>
      <c r="R341">
        <v>368</v>
      </c>
      <c r="S341">
        <v>0</v>
      </c>
      <c r="T341">
        <v>0</v>
      </c>
      <c r="U341">
        <v>550</v>
      </c>
    </row>
    <row r="342" spans="1:21" ht="14.25">
      <c r="A342">
        <v>1050711</v>
      </c>
      <c r="B342">
        <v>1</v>
      </c>
      <c r="C342" t="s">
        <v>3881</v>
      </c>
      <c r="D342" t="s">
        <v>3782</v>
      </c>
      <c r="E342">
        <v>19282</v>
      </c>
      <c r="F342">
        <v>838</v>
      </c>
      <c r="G342">
        <v>312</v>
      </c>
      <c r="H342">
        <v>4662</v>
      </c>
      <c r="I342">
        <v>0</v>
      </c>
      <c r="J342">
        <v>1.5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114</v>
      </c>
      <c r="Q342">
        <v>53</v>
      </c>
      <c r="R342">
        <v>368</v>
      </c>
      <c r="S342">
        <v>0</v>
      </c>
      <c r="T342">
        <v>0</v>
      </c>
      <c r="U342">
        <v>550</v>
      </c>
    </row>
    <row r="343" spans="1:21" ht="14.25">
      <c r="A343">
        <v>1050720</v>
      </c>
      <c r="B343">
        <v>2</v>
      </c>
      <c r="C343" t="s">
        <v>3879</v>
      </c>
      <c r="D343" t="s">
        <v>3882</v>
      </c>
      <c r="E343">
        <v>13947</v>
      </c>
      <c r="F343">
        <v>578</v>
      </c>
      <c r="G343">
        <v>271</v>
      </c>
      <c r="H343">
        <v>2747</v>
      </c>
      <c r="I343">
        <v>0</v>
      </c>
      <c r="J343">
        <v>1.5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114</v>
      </c>
      <c r="Q343">
        <v>53</v>
      </c>
      <c r="R343">
        <v>368</v>
      </c>
      <c r="S343">
        <v>0</v>
      </c>
      <c r="T343">
        <v>0</v>
      </c>
      <c r="U343">
        <v>550</v>
      </c>
    </row>
    <row r="344" spans="1:21" ht="14.25">
      <c r="A344">
        <v>1050721</v>
      </c>
      <c r="B344">
        <v>2</v>
      </c>
      <c r="C344" t="s">
        <v>3881</v>
      </c>
      <c r="D344" t="s">
        <v>3847</v>
      </c>
      <c r="E344">
        <v>19092</v>
      </c>
      <c r="F344">
        <v>819</v>
      </c>
      <c r="G344">
        <v>312</v>
      </c>
      <c r="H344">
        <v>4662</v>
      </c>
      <c r="I344">
        <v>0</v>
      </c>
      <c r="J344">
        <v>1.5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114</v>
      </c>
      <c r="Q344">
        <v>53</v>
      </c>
      <c r="R344">
        <v>368</v>
      </c>
      <c r="S344">
        <v>0</v>
      </c>
      <c r="T344">
        <v>0</v>
      </c>
      <c r="U344">
        <v>550</v>
      </c>
    </row>
    <row r="345" spans="1:21" ht="14.25">
      <c r="A345">
        <v>1050730</v>
      </c>
      <c r="B345">
        <v>3</v>
      </c>
      <c r="C345" t="s">
        <v>3879</v>
      </c>
      <c r="D345" t="s">
        <v>3849</v>
      </c>
      <c r="E345">
        <v>13947</v>
      </c>
      <c r="F345">
        <v>578</v>
      </c>
      <c r="G345">
        <v>271</v>
      </c>
      <c r="H345">
        <v>2747</v>
      </c>
      <c r="I345">
        <v>0</v>
      </c>
      <c r="J345">
        <v>1.5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114</v>
      </c>
      <c r="Q345">
        <v>53</v>
      </c>
      <c r="R345">
        <v>368</v>
      </c>
      <c r="S345">
        <v>0</v>
      </c>
      <c r="T345">
        <v>0</v>
      </c>
      <c r="U345">
        <v>550</v>
      </c>
    </row>
    <row r="346" spans="1:21" ht="14.25">
      <c r="A346">
        <v>1050731</v>
      </c>
      <c r="B346">
        <v>3</v>
      </c>
      <c r="C346" t="s">
        <v>3881</v>
      </c>
      <c r="D346" t="s">
        <v>3792</v>
      </c>
      <c r="E346">
        <v>19092</v>
      </c>
      <c r="F346">
        <v>819</v>
      </c>
      <c r="G346">
        <v>312</v>
      </c>
      <c r="H346">
        <v>4662</v>
      </c>
      <c r="I346">
        <v>0</v>
      </c>
      <c r="J346">
        <v>1.5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114</v>
      </c>
      <c r="Q346">
        <v>53</v>
      </c>
      <c r="R346">
        <v>368</v>
      </c>
      <c r="S346">
        <v>0</v>
      </c>
      <c r="T346">
        <v>0</v>
      </c>
      <c r="U346">
        <v>550</v>
      </c>
    </row>
    <row r="347" spans="1:21" ht="14.25">
      <c r="A347">
        <v>1050810</v>
      </c>
      <c r="B347">
        <v>1</v>
      </c>
      <c r="C347" t="s">
        <v>3879</v>
      </c>
      <c r="D347" t="s">
        <v>3880</v>
      </c>
      <c r="E347">
        <v>16041</v>
      </c>
      <c r="F347">
        <v>662</v>
      </c>
      <c r="G347">
        <v>312</v>
      </c>
      <c r="H347">
        <v>3181</v>
      </c>
      <c r="I347">
        <v>0</v>
      </c>
      <c r="J347">
        <v>1.5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114</v>
      </c>
      <c r="Q347">
        <v>53</v>
      </c>
      <c r="R347">
        <v>368</v>
      </c>
      <c r="S347">
        <v>0</v>
      </c>
      <c r="T347">
        <v>0</v>
      </c>
      <c r="U347">
        <v>550</v>
      </c>
    </row>
    <row r="348" spans="1:21" ht="14.25">
      <c r="A348">
        <v>1050811</v>
      </c>
      <c r="B348">
        <v>1</v>
      </c>
      <c r="C348" t="s">
        <v>3881</v>
      </c>
      <c r="D348" t="s">
        <v>3782</v>
      </c>
      <c r="E348">
        <v>19911</v>
      </c>
      <c r="F348">
        <v>864</v>
      </c>
      <c r="G348">
        <v>322</v>
      </c>
      <c r="H348">
        <v>4831</v>
      </c>
      <c r="I348">
        <v>0</v>
      </c>
      <c r="J348">
        <v>1.5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114</v>
      </c>
      <c r="Q348">
        <v>53</v>
      </c>
      <c r="R348">
        <v>368</v>
      </c>
      <c r="S348">
        <v>0</v>
      </c>
      <c r="T348">
        <v>0</v>
      </c>
      <c r="U348">
        <v>550</v>
      </c>
    </row>
    <row r="349" spans="1:21" ht="14.25">
      <c r="A349">
        <v>1050820</v>
      </c>
      <c r="B349">
        <v>2</v>
      </c>
      <c r="C349" t="s">
        <v>3879</v>
      </c>
      <c r="D349" t="s">
        <v>3882</v>
      </c>
      <c r="E349">
        <v>14444</v>
      </c>
      <c r="F349">
        <v>598</v>
      </c>
      <c r="G349">
        <v>281</v>
      </c>
      <c r="H349">
        <v>2844</v>
      </c>
      <c r="I349">
        <v>0</v>
      </c>
      <c r="J349">
        <v>1.5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114</v>
      </c>
      <c r="Q349">
        <v>53</v>
      </c>
      <c r="R349">
        <v>368</v>
      </c>
      <c r="S349">
        <v>0</v>
      </c>
      <c r="T349">
        <v>0</v>
      </c>
      <c r="U349">
        <v>550</v>
      </c>
    </row>
    <row r="350" spans="1:21" ht="14.25">
      <c r="A350">
        <v>1050821</v>
      </c>
      <c r="B350">
        <v>2</v>
      </c>
      <c r="C350" t="s">
        <v>3881</v>
      </c>
      <c r="D350" t="s">
        <v>3847</v>
      </c>
      <c r="E350">
        <v>19721</v>
      </c>
      <c r="F350">
        <v>845</v>
      </c>
      <c r="G350">
        <v>322</v>
      </c>
      <c r="H350">
        <v>4831</v>
      </c>
      <c r="I350">
        <v>0</v>
      </c>
      <c r="J350">
        <v>1.5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114</v>
      </c>
      <c r="Q350">
        <v>53</v>
      </c>
      <c r="R350">
        <v>368</v>
      </c>
      <c r="S350">
        <v>0</v>
      </c>
      <c r="T350">
        <v>0</v>
      </c>
      <c r="U350">
        <v>550</v>
      </c>
    </row>
    <row r="351" spans="1:21" ht="14.25">
      <c r="A351">
        <v>1050830</v>
      </c>
      <c r="B351">
        <v>3</v>
      </c>
      <c r="C351" t="s">
        <v>3879</v>
      </c>
      <c r="D351" t="s">
        <v>3849</v>
      </c>
      <c r="E351">
        <v>14444</v>
      </c>
      <c r="F351">
        <v>598</v>
      </c>
      <c r="G351">
        <v>281</v>
      </c>
      <c r="H351">
        <v>2844</v>
      </c>
      <c r="I351">
        <v>0</v>
      </c>
      <c r="J351">
        <v>1.5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114</v>
      </c>
      <c r="Q351">
        <v>53</v>
      </c>
      <c r="R351">
        <v>368</v>
      </c>
      <c r="S351">
        <v>0</v>
      </c>
      <c r="T351">
        <v>0</v>
      </c>
      <c r="U351">
        <v>550</v>
      </c>
    </row>
    <row r="352" spans="1:21" ht="14.25">
      <c r="A352">
        <v>1050831</v>
      </c>
      <c r="B352">
        <v>3</v>
      </c>
      <c r="C352" t="s">
        <v>3881</v>
      </c>
      <c r="D352" t="s">
        <v>3792</v>
      </c>
      <c r="E352">
        <v>19721</v>
      </c>
      <c r="F352">
        <v>845</v>
      </c>
      <c r="G352">
        <v>322</v>
      </c>
      <c r="H352">
        <v>4831</v>
      </c>
      <c r="I352">
        <v>0</v>
      </c>
      <c r="J352">
        <v>1.5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114</v>
      </c>
      <c r="Q352">
        <v>53</v>
      </c>
      <c r="R352">
        <v>368</v>
      </c>
      <c r="S352">
        <v>0</v>
      </c>
      <c r="T352">
        <v>0</v>
      </c>
      <c r="U352">
        <v>550</v>
      </c>
    </row>
    <row r="353" spans="1:21" ht="14.25">
      <c r="A353">
        <v>1050910</v>
      </c>
      <c r="B353">
        <v>1</v>
      </c>
      <c r="C353" t="s">
        <v>3879</v>
      </c>
      <c r="D353" t="s">
        <v>3880</v>
      </c>
      <c r="E353">
        <v>16210</v>
      </c>
      <c r="F353">
        <v>673</v>
      </c>
      <c r="G353">
        <v>312</v>
      </c>
      <c r="H353">
        <v>3240</v>
      </c>
      <c r="I353">
        <v>0</v>
      </c>
      <c r="J353">
        <v>1.5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125</v>
      </c>
      <c r="Q353">
        <v>53</v>
      </c>
      <c r="R353">
        <v>427</v>
      </c>
      <c r="S353">
        <v>0</v>
      </c>
      <c r="T353">
        <v>0</v>
      </c>
      <c r="U353">
        <v>550</v>
      </c>
    </row>
    <row r="354" spans="1:21" ht="14.25">
      <c r="A354">
        <v>1050911</v>
      </c>
      <c r="B354">
        <v>1</v>
      </c>
      <c r="C354" t="s">
        <v>3881</v>
      </c>
      <c r="D354" t="s">
        <v>3782</v>
      </c>
      <c r="E354">
        <v>20080</v>
      </c>
      <c r="F354">
        <v>875</v>
      </c>
      <c r="G354">
        <v>322</v>
      </c>
      <c r="H354">
        <v>4890</v>
      </c>
      <c r="I354">
        <v>0</v>
      </c>
      <c r="J354">
        <v>1.5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125</v>
      </c>
      <c r="Q354">
        <v>53</v>
      </c>
      <c r="R354">
        <v>427</v>
      </c>
      <c r="S354">
        <v>0</v>
      </c>
      <c r="T354">
        <v>0</v>
      </c>
      <c r="U354">
        <v>550</v>
      </c>
    </row>
    <row r="355" spans="1:21" ht="14.25">
      <c r="A355">
        <v>1050920</v>
      </c>
      <c r="B355">
        <v>2</v>
      </c>
      <c r="C355" t="s">
        <v>3879</v>
      </c>
      <c r="D355" t="s">
        <v>3882</v>
      </c>
      <c r="E355">
        <v>14613</v>
      </c>
      <c r="F355">
        <v>609</v>
      </c>
      <c r="G355">
        <v>281</v>
      </c>
      <c r="H355">
        <v>2903</v>
      </c>
      <c r="I355">
        <v>0</v>
      </c>
      <c r="J355">
        <v>1.5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125</v>
      </c>
      <c r="Q355">
        <v>53</v>
      </c>
      <c r="R355">
        <v>427</v>
      </c>
      <c r="S355">
        <v>0</v>
      </c>
      <c r="T355">
        <v>0</v>
      </c>
      <c r="U355">
        <v>550</v>
      </c>
    </row>
    <row r="356" spans="1:21" ht="14.25">
      <c r="A356">
        <v>1050921</v>
      </c>
      <c r="B356">
        <v>2</v>
      </c>
      <c r="C356" t="s">
        <v>3881</v>
      </c>
      <c r="D356" t="s">
        <v>3847</v>
      </c>
      <c r="E356">
        <v>19890</v>
      </c>
      <c r="F356">
        <v>856</v>
      </c>
      <c r="G356">
        <v>322</v>
      </c>
      <c r="H356">
        <v>4890</v>
      </c>
      <c r="I356">
        <v>0</v>
      </c>
      <c r="J356">
        <v>1.5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125</v>
      </c>
      <c r="Q356">
        <v>53</v>
      </c>
      <c r="R356">
        <v>427</v>
      </c>
      <c r="S356">
        <v>0</v>
      </c>
      <c r="T356">
        <v>0</v>
      </c>
      <c r="U356">
        <v>550</v>
      </c>
    </row>
    <row r="357" spans="1:21" ht="14.25">
      <c r="A357">
        <v>1050930</v>
      </c>
      <c r="B357">
        <v>3</v>
      </c>
      <c r="C357" t="s">
        <v>3879</v>
      </c>
      <c r="D357" t="s">
        <v>3849</v>
      </c>
      <c r="E357">
        <v>14613</v>
      </c>
      <c r="F357">
        <v>609</v>
      </c>
      <c r="G357">
        <v>281</v>
      </c>
      <c r="H357">
        <v>2903</v>
      </c>
      <c r="I357">
        <v>0</v>
      </c>
      <c r="J357">
        <v>1.5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125</v>
      </c>
      <c r="Q357">
        <v>53</v>
      </c>
      <c r="R357">
        <v>427</v>
      </c>
      <c r="S357">
        <v>0</v>
      </c>
      <c r="T357">
        <v>0</v>
      </c>
      <c r="U357">
        <v>550</v>
      </c>
    </row>
    <row r="358" spans="1:21" ht="14.25">
      <c r="A358">
        <v>1050931</v>
      </c>
      <c r="B358">
        <v>3</v>
      </c>
      <c r="C358" t="s">
        <v>3881</v>
      </c>
      <c r="D358" t="s">
        <v>3792</v>
      </c>
      <c r="E358">
        <v>19890</v>
      </c>
      <c r="F358">
        <v>856</v>
      </c>
      <c r="G358">
        <v>322</v>
      </c>
      <c r="H358">
        <v>4890</v>
      </c>
      <c r="I358">
        <v>0</v>
      </c>
      <c r="J358">
        <v>1.5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125</v>
      </c>
      <c r="Q358">
        <v>53</v>
      </c>
      <c r="R358">
        <v>427</v>
      </c>
      <c r="S358">
        <v>0</v>
      </c>
      <c r="T358">
        <v>0</v>
      </c>
      <c r="U358">
        <v>550</v>
      </c>
    </row>
    <row r="359" spans="1:21" ht="14.25">
      <c r="A359">
        <v>1051010</v>
      </c>
      <c r="B359">
        <v>1</v>
      </c>
      <c r="C359" t="s">
        <v>3879</v>
      </c>
      <c r="D359" t="s">
        <v>3880</v>
      </c>
      <c r="E359">
        <v>16760</v>
      </c>
      <c r="F359">
        <v>695</v>
      </c>
      <c r="G359">
        <v>323</v>
      </c>
      <c r="H359">
        <v>3350</v>
      </c>
      <c r="I359">
        <v>0</v>
      </c>
      <c r="J359">
        <v>1.5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125</v>
      </c>
      <c r="Q359">
        <v>53</v>
      </c>
      <c r="R359">
        <v>427</v>
      </c>
      <c r="S359">
        <v>0</v>
      </c>
      <c r="T359">
        <v>0</v>
      </c>
      <c r="U359">
        <v>550</v>
      </c>
    </row>
    <row r="360" spans="1:21" ht="14.25">
      <c r="A360">
        <v>1051011</v>
      </c>
      <c r="B360">
        <v>1</v>
      </c>
      <c r="C360" t="s">
        <v>3881</v>
      </c>
      <c r="D360" t="s">
        <v>3782</v>
      </c>
      <c r="E360">
        <v>20720</v>
      </c>
      <c r="F360">
        <v>902</v>
      </c>
      <c r="G360">
        <v>332</v>
      </c>
      <c r="H360">
        <v>5060</v>
      </c>
      <c r="I360">
        <v>0</v>
      </c>
      <c r="J360">
        <v>1.5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125</v>
      </c>
      <c r="Q360">
        <v>53</v>
      </c>
      <c r="R360">
        <v>427</v>
      </c>
      <c r="S360">
        <v>0</v>
      </c>
      <c r="T360">
        <v>0</v>
      </c>
      <c r="U360">
        <v>550</v>
      </c>
    </row>
    <row r="361" spans="1:21" ht="14.25">
      <c r="A361">
        <v>1051020</v>
      </c>
      <c r="B361">
        <v>2</v>
      </c>
      <c r="C361" t="s">
        <v>3879</v>
      </c>
      <c r="D361" t="s">
        <v>3882</v>
      </c>
      <c r="E361">
        <v>15099</v>
      </c>
      <c r="F361">
        <v>628</v>
      </c>
      <c r="G361">
        <v>291</v>
      </c>
      <c r="H361">
        <v>2999</v>
      </c>
      <c r="I361">
        <v>0</v>
      </c>
      <c r="J361">
        <v>1.5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125</v>
      </c>
      <c r="Q361">
        <v>53</v>
      </c>
      <c r="R361">
        <v>427</v>
      </c>
      <c r="S361">
        <v>0</v>
      </c>
      <c r="T361">
        <v>0</v>
      </c>
      <c r="U361">
        <v>550</v>
      </c>
    </row>
    <row r="362" spans="1:21" ht="14.25">
      <c r="A362">
        <v>1051021</v>
      </c>
      <c r="B362">
        <v>2</v>
      </c>
      <c r="C362" t="s">
        <v>3881</v>
      </c>
      <c r="D362" t="s">
        <v>3847</v>
      </c>
      <c r="E362">
        <v>20520</v>
      </c>
      <c r="F362">
        <v>882</v>
      </c>
      <c r="G362">
        <v>332</v>
      </c>
      <c r="H362">
        <v>5060</v>
      </c>
      <c r="I362">
        <v>0</v>
      </c>
      <c r="J362">
        <v>1.5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125</v>
      </c>
      <c r="Q362">
        <v>53</v>
      </c>
      <c r="R362">
        <v>427</v>
      </c>
      <c r="S362">
        <v>0</v>
      </c>
      <c r="T362">
        <v>0</v>
      </c>
      <c r="U362">
        <v>550</v>
      </c>
    </row>
    <row r="363" spans="1:21" ht="14.25">
      <c r="A363">
        <v>1051030</v>
      </c>
      <c r="B363">
        <v>3</v>
      </c>
      <c r="C363" t="s">
        <v>3879</v>
      </c>
      <c r="D363" t="s">
        <v>3849</v>
      </c>
      <c r="E363">
        <v>15099</v>
      </c>
      <c r="F363">
        <v>628</v>
      </c>
      <c r="G363">
        <v>291</v>
      </c>
      <c r="H363">
        <v>2999</v>
      </c>
      <c r="I363">
        <v>0</v>
      </c>
      <c r="J363">
        <v>1.5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125</v>
      </c>
      <c r="Q363">
        <v>53</v>
      </c>
      <c r="R363">
        <v>427</v>
      </c>
      <c r="S363">
        <v>0</v>
      </c>
      <c r="T363">
        <v>0</v>
      </c>
      <c r="U363">
        <v>550</v>
      </c>
    </row>
    <row r="364" spans="1:21" ht="14.25">
      <c r="A364">
        <v>1051031</v>
      </c>
      <c r="B364">
        <v>3</v>
      </c>
      <c r="C364" t="s">
        <v>3881</v>
      </c>
      <c r="D364" t="s">
        <v>3792</v>
      </c>
      <c r="E364">
        <v>20520</v>
      </c>
      <c r="F364">
        <v>882</v>
      </c>
      <c r="G364">
        <v>332</v>
      </c>
      <c r="H364">
        <v>5060</v>
      </c>
      <c r="I364">
        <v>0</v>
      </c>
      <c r="J364">
        <v>1.5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125</v>
      </c>
      <c r="Q364">
        <v>53</v>
      </c>
      <c r="R364">
        <v>427</v>
      </c>
      <c r="S364">
        <v>0</v>
      </c>
      <c r="T364">
        <v>0</v>
      </c>
      <c r="U364">
        <v>550</v>
      </c>
    </row>
    <row r="365" spans="1:21" ht="14.25">
      <c r="A365">
        <v>1051110</v>
      </c>
      <c r="B365">
        <v>1</v>
      </c>
      <c r="C365" t="s">
        <v>3879</v>
      </c>
      <c r="D365" t="s">
        <v>3880</v>
      </c>
      <c r="E365">
        <v>17000</v>
      </c>
      <c r="F365">
        <v>699</v>
      </c>
      <c r="G365">
        <v>333</v>
      </c>
      <c r="H365">
        <v>3350</v>
      </c>
      <c r="I365">
        <v>0</v>
      </c>
      <c r="J365">
        <v>1.5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129</v>
      </c>
      <c r="Q365">
        <v>63</v>
      </c>
      <c r="R365">
        <v>427</v>
      </c>
      <c r="S365">
        <v>0</v>
      </c>
      <c r="T365">
        <v>0</v>
      </c>
      <c r="U365">
        <v>550</v>
      </c>
    </row>
    <row r="366" spans="1:21" ht="14.25">
      <c r="A366">
        <v>1051111</v>
      </c>
      <c r="B366">
        <v>1</v>
      </c>
      <c r="C366" t="s">
        <v>3881</v>
      </c>
      <c r="D366" t="s">
        <v>3782</v>
      </c>
      <c r="E366">
        <v>20960</v>
      </c>
      <c r="F366">
        <v>906</v>
      </c>
      <c r="G366">
        <v>342</v>
      </c>
      <c r="H366">
        <v>5060</v>
      </c>
      <c r="I366">
        <v>0</v>
      </c>
      <c r="J366">
        <v>1.5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129</v>
      </c>
      <c r="Q366">
        <v>63</v>
      </c>
      <c r="R366">
        <v>427</v>
      </c>
      <c r="S366">
        <v>0</v>
      </c>
      <c r="T366">
        <v>0</v>
      </c>
      <c r="U366">
        <v>550</v>
      </c>
    </row>
    <row r="367" spans="1:21" ht="14.25">
      <c r="A367">
        <v>1051120</v>
      </c>
      <c r="B367">
        <v>2</v>
      </c>
      <c r="C367" t="s">
        <v>3879</v>
      </c>
      <c r="D367" t="s">
        <v>3882</v>
      </c>
      <c r="E367">
        <v>15339</v>
      </c>
      <c r="F367">
        <v>632</v>
      </c>
      <c r="G367">
        <v>301</v>
      </c>
      <c r="H367">
        <v>2999</v>
      </c>
      <c r="I367">
        <v>0</v>
      </c>
      <c r="J367">
        <v>1.5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129</v>
      </c>
      <c r="Q367">
        <v>63</v>
      </c>
      <c r="R367">
        <v>427</v>
      </c>
      <c r="S367">
        <v>0</v>
      </c>
      <c r="T367">
        <v>0</v>
      </c>
      <c r="U367">
        <v>550</v>
      </c>
    </row>
    <row r="368" spans="1:21" ht="14.25">
      <c r="A368">
        <v>1051121</v>
      </c>
      <c r="B368">
        <v>2</v>
      </c>
      <c r="C368" t="s">
        <v>3881</v>
      </c>
      <c r="D368" t="s">
        <v>3847</v>
      </c>
      <c r="E368">
        <v>20760</v>
      </c>
      <c r="F368">
        <v>886</v>
      </c>
      <c r="G368">
        <v>342</v>
      </c>
      <c r="H368">
        <v>5060</v>
      </c>
      <c r="I368">
        <v>0</v>
      </c>
      <c r="J368">
        <v>1.5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129</v>
      </c>
      <c r="Q368">
        <v>63</v>
      </c>
      <c r="R368">
        <v>427</v>
      </c>
      <c r="S368">
        <v>0</v>
      </c>
      <c r="T368">
        <v>0</v>
      </c>
      <c r="U368">
        <v>550</v>
      </c>
    </row>
    <row r="369" spans="1:21" ht="14.25">
      <c r="A369">
        <v>1051130</v>
      </c>
      <c r="B369">
        <v>3</v>
      </c>
      <c r="C369" t="s">
        <v>3879</v>
      </c>
      <c r="D369" t="s">
        <v>3849</v>
      </c>
      <c r="E369">
        <v>15339</v>
      </c>
      <c r="F369">
        <v>632</v>
      </c>
      <c r="G369">
        <v>301</v>
      </c>
      <c r="H369">
        <v>2999</v>
      </c>
      <c r="I369">
        <v>0</v>
      </c>
      <c r="J369">
        <v>1.5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129</v>
      </c>
      <c r="Q369">
        <v>63</v>
      </c>
      <c r="R369">
        <v>427</v>
      </c>
      <c r="S369">
        <v>0</v>
      </c>
      <c r="T369">
        <v>0</v>
      </c>
      <c r="U369">
        <v>550</v>
      </c>
    </row>
    <row r="370" spans="1:21" ht="14.25">
      <c r="A370">
        <v>1051131</v>
      </c>
      <c r="B370">
        <v>3</v>
      </c>
      <c r="C370" t="s">
        <v>3881</v>
      </c>
      <c r="D370" t="s">
        <v>3792</v>
      </c>
      <c r="E370">
        <v>20760</v>
      </c>
      <c r="F370">
        <v>886</v>
      </c>
      <c r="G370">
        <v>342</v>
      </c>
      <c r="H370">
        <v>5060</v>
      </c>
      <c r="I370">
        <v>0</v>
      </c>
      <c r="J370">
        <v>1.5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129</v>
      </c>
      <c r="Q370">
        <v>63</v>
      </c>
      <c r="R370">
        <v>427</v>
      </c>
      <c r="S370">
        <v>0</v>
      </c>
      <c r="T370">
        <v>0</v>
      </c>
      <c r="U370">
        <v>550</v>
      </c>
    </row>
    <row r="371" spans="1:21" ht="14.25">
      <c r="A371">
        <v>1051210</v>
      </c>
      <c r="B371">
        <v>1</v>
      </c>
      <c r="C371" t="s">
        <v>3879</v>
      </c>
      <c r="D371" t="s">
        <v>3880</v>
      </c>
      <c r="E371">
        <v>17000</v>
      </c>
      <c r="F371">
        <v>699</v>
      </c>
      <c r="G371">
        <v>333</v>
      </c>
      <c r="H371">
        <v>3350</v>
      </c>
      <c r="I371">
        <v>0</v>
      </c>
      <c r="J371">
        <v>1.5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129</v>
      </c>
      <c r="Q371">
        <v>63</v>
      </c>
      <c r="R371">
        <v>427</v>
      </c>
      <c r="S371">
        <v>0</v>
      </c>
      <c r="T371">
        <v>0</v>
      </c>
      <c r="U371">
        <v>550</v>
      </c>
    </row>
    <row r="372" spans="1:21" ht="14.25">
      <c r="A372">
        <v>1051211</v>
      </c>
      <c r="B372">
        <v>1</v>
      </c>
      <c r="C372" t="s">
        <v>3881</v>
      </c>
      <c r="D372" t="s">
        <v>3782</v>
      </c>
      <c r="E372">
        <v>20960</v>
      </c>
      <c r="F372">
        <v>906</v>
      </c>
      <c r="G372">
        <v>342</v>
      </c>
      <c r="H372">
        <v>5060</v>
      </c>
      <c r="I372">
        <v>0</v>
      </c>
      <c r="J372">
        <v>1.5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129</v>
      </c>
      <c r="Q372">
        <v>63</v>
      </c>
      <c r="R372">
        <v>427</v>
      </c>
      <c r="S372">
        <v>0</v>
      </c>
      <c r="T372">
        <v>0</v>
      </c>
      <c r="U372">
        <v>550</v>
      </c>
    </row>
    <row r="373" spans="1:21" ht="14.25">
      <c r="A373">
        <v>1051220</v>
      </c>
      <c r="B373">
        <v>2</v>
      </c>
      <c r="C373" t="s">
        <v>3879</v>
      </c>
      <c r="D373" t="s">
        <v>3882</v>
      </c>
      <c r="E373">
        <v>15339</v>
      </c>
      <c r="F373">
        <v>632</v>
      </c>
      <c r="G373">
        <v>301</v>
      </c>
      <c r="H373">
        <v>2999</v>
      </c>
      <c r="I373">
        <v>0</v>
      </c>
      <c r="J373">
        <v>1.5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129</v>
      </c>
      <c r="Q373">
        <v>63</v>
      </c>
      <c r="R373">
        <v>427</v>
      </c>
      <c r="S373">
        <v>0</v>
      </c>
      <c r="T373">
        <v>0</v>
      </c>
      <c r="U373">
        <v>550</v>
      </c>
    </row>
    <row r="374" spans="1:21" ht="14.25">
      <c r="A374">
        <v>1051221</v>
      </c>
      <c r="B374">
        <v>2</v>
      </c>
      <c r="C374" t="s">
        <v>3881</v>
      </c>
      <c r="D374" t="s">
        <v>3847</v>
      </c>
      <c r="E374">
        <v>20760</v>
      </c>
      <c r="F374">
        <v>886</v>
      </c>
      <c r="G374">
        <v>342</v>
      </c>
      <c r="H374">
        <v>5060</v>
      </c>
      <c r="I374">
        <v>0</v>
      </c>
      <c r="J374">
        <v>1.5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129</v>
      </c>
      <c r="Q374">
        <v>63</v>
      </c>
      <c r="R374">
        <v>427</v>
      </c>
      <c r="S374">
        <v>0</v>
      </c>
      <c r="T374">
        <v>0</v>
      </c>
      <c r="U374">
        <v>550</v>
      </c>
    </row>
    <row r="375" spans="1:21" ht="14.25">
      <c r="A375">
        <v>1051230</v>
      </c>
      <c r="B375">
        <v>3</v>
      </c>
      <c r="C375" t="s">
        <v>3879</v>
      </c>
      <c r="D375" t="s">
        <v>3849</v>
      </c>
      <c r="E375">
        <v>15339</v>
      </c>
      <c r="F375">
        <v>632</v>
      </c>
      <c r="G375">
        <v>301</v>
      </c>
      <c r="H375">
        <v>2999</v>
      </c>
      <c r="I375">
        <v>0</v>
      </c>
      <c r="J375">
        <v>1.5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129</v>
      </c>
      <c r="Q375">
        <v>63</v>
      </c>
      <c r="R375">
        <v>427</v>
      </c>
      <c r="S375">
        <v>0</v>
      </c>
      <c r="T375">
        <v>0</v>
      </c>
      <c r="U375">
        <v>550</v>
      </c>
    </row>
    <row r="376" spans="1:21" ht="14.25">
      <c r="A376">
        <v>1051231</v>
      </c>
      <c r="B376">
        <v>3</v>
      </c>
      <c r="C376" t="s">
        <v>3881</v>
      </c>
      <c r="D376" t="s">
        <v>3792</v>
      </c>
      <c r="E376">
        <v>20760</v>
      </c>
      <c r="F376">
        <v>886</v>
      </c>
      <c r="G376">
        <v>342</v>
      </c>
      <c r="H376">
        <v>5060</v>
      </c>
      <c r="I376">
        <v>0</v>
      </c>
      <c r="J376">
        <v>1.5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129</v>
      </c>
      <c r="Q376">
        <v>63</v>
      </c>
      <c r="R376">
        <v>427</v>
      </c>
      <c r="S376">
        <v>0</v>
      </c>
      <c r="T376">
        <v>0</v>
      </c>
      <c r="U376">
        <v>550</v>
      </c>
    </row>
    <row r="377" spans="1:21" ht="14.25">
      <c r="A377">
        <v>1051310</v>
      </c>
      <c r="B377">
        <v>1</v>
      </c>
      <c r="C377" t="s">
        <v>3879</v>
      </c>
      <c r="D377" t="s">
        <v>3880</v>
      </c>
      <c r="E377">
        <v>17770</v>
      </c>
      <c r="F377">
        <v>725</v>
      </c>
      <c r="G377">
        <v>353</v>
      </c>
      <c r="H377">
        <v>3460</v>
      </c>
      <c r="I377">
        <v>0</v>
      </c>
      <c r="J377">
        <v>1.5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133</v>
      </c>
      <c r="Q377">
        <v>72</v>
      </c>
      <c r="R377">
        <v>427</v>
      </c>
      <c r="S377">
        <v>0</v>
      </c>
      <c r="T377">
        <v>0</v>
      </c>
      <c r="U377">
        <v>550</v>
      </c>
    </row>
    <row r="378" spans="1:21" ht="14.25">
      <c r="A378">
        <v>1051311</v>
      </c>
      <c r="B378">
        <v>1</v>
      </c>
      <c r="C378" t="s">
        <v>3881</v>
      </c>
      <c r="D378" t="s">
        <v>3782</v>
      </c>
      <c r="E378">
        <v>21809</v>
      </c>
      <c r="F378">
        <v>936</v>
      </c>
      <c r="G378">
        <v>361</v>
      </c>
      <c r="H378">
        <v>5229</v>
      </c>
      <c r="I378">
        <v>0</v>
      </c>
      <c r="J378">
        <v>1.5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133</v>
      </c>
      <c r="Q378">
        <v>72</v>
      </c>
      <c r="R378">
        <v>427</v>
      </c>
      <c r="S378">
        <v>0</v>
      </c>
      <c r="T378">
        <v>0</v>
      </c>
      <c r="U378">
        <v>550</v>
      </c>
    </row>
    <row r="379" spans="1:21" ht="14.25">
      <c r="A379">
        <v>1051320</v>
      </c>
      <c r="B379">
        <v>2</v>
      </c>
      <c r="C379" t="s">
        <v>3879</v>
      </c>
      <c r="D379" t="s">
        <v>3882</v>
      </c>
      <c r="E379">
        <v>16056</v>
      </c>
      <c r="F379">
        <v>656</v>
      </c>
      <c r="G379">
        <v>320</v>
      </c>
      <c r="H379">
        <v>3096</v>
      </c>
      <c r="I379">
        <v>0</v>
      </c>
      <c r="J379">
        <v>1.5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133</v>
      </c>
      <c r="Q379">
        <v>72</v>
      </c>
      <c r="R379">
        <v>427</v>
      </c>
      <c r="S379">
        <v>0</v>
      </c>
      <c r="T379">
        <v>0</v>
      </c>
      <c r="U379">
        <v>550</v>
      </c>
    </row>
    <row r="380" spans="1:21" ht="14.25">
      <c r="A380">
        <v>1051321</v>
      </c>
      <c r="B380">
        <v>2</v>
      </c>
      <c r="C380" t="s">
        <v>3881</v>
      </c>
      <c r="D380" t="s">
        <v>3847</v>
      </c>
      <c r="E380">
        <v>21599</v>
      </c>
      <c r="F380">
        <v>915</v>
      </c>
      <c r="G380">
        <v>361</v>
      </c>
      <c r="H380">
        <v>5229</v>
      </c>
      <c r="I380">
        <v>0</v>
      </c>
      <c r="J380">
        <v>1.5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133</v>
      </c>
      <c r="Q380">
        <v>72</v>
      </c>
      <c r="R380">
        <v>427</v>
      </c>
      <c r="S380">
        <v>0</v>
      </c>
      <c r="T380">
        <v>0</v>
      </c>
      <c r="U380">
        <v>550</v>
      </c>
    </row>
    <row r="381" spans="1:21" ht="14.25">
      <c r="A381">
        <v>1051330</v>
      </c>
      <c r="B381">
        <v>3</v>
      </c>
      <c r="C381" t="s">
        <v>3879</v>
      </c>
      <c r="D381" t="s">
        <v>3849</v>
      </c>
      <c r="E381">
        <v>16056</v>
      </c>
      <c r="F381">
        <v>656</v>
      </c>
      <c r="G381">
        <v>320</v>
      </c>
      <c r="H381">
        <v>3096</v>
      </c>
      <c r="I381">
        <v>0</v>
      </c>
      <c r="J381">
        <v>1.5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133</v>
      </c>
      <c r="Q381">
        <v>72</v>
      </c>
      <c r="R381">
        <v>427</v>
      </c>
      <c r="S381">
        <v>0</v>
      </c>
      <c r="T381">
        <v>0</v>
      </c>
      <c r="U381">
        <v>550</v>
      </c>
    </row>
    <row r="382" spans="1:21" ht="14.25">
      <c r="A382">
        <v>1051331</v>
      </c>
      <c r="B382">
        <v>3</v>
      </c>
      <c r="C382" t="s">
        <v>3881</v>
      </c>
      <c r="D382" t="s">
        <v>3792</v>
      </c>
      <c r="E382">
        <v>21599</v>
      </c>
      <c r="F382">
        <v>915</v>
      </c>
      <c r="G382">
        <v>361</v>
      </c>
      <c r="H382">
        <v>5229</v>
      </c>
      <c r="I382">
        <v>0</v>
      </c>
      <c r="J382">
        <v>1.5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133</v>
      </c>
      <c r="Q382">
        <v>72</v>
      </c>
      <c r="R382">
        <v>427</v>
      </c>
      <c r="S382">
        <v>0</v>
      </c>
      <c r="T382">
        <v>0</v>
      </c>
      <c r="U382">
        <v>550</v>
      </c>
    </row>
    <row r="383" spans="1:21" ht="14.25">
      <c r="A383">
        <v>1051410</v>
      </c>
      <c r="B383">
        <v>1</v>
      </c>
      <c r="C383" t="s">
        <v>3879</v>
      </c>
      <c r="D383" t="s">
        <v>3880</v>
      </c>
      <c r="E383">
        <v>17770</v>
      </c>
      <c r="F383">
        <v>725</v>
      </c>
      <c r="G383">
        <v>353</v>
      </c>
      <c r="H383">
        <v>3460</v>
      </c>
      <c r="I383">
        <v>0</v>
      </c>
      <c r="J383">
        <v>1.5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133</v>
      </c>
      <c r="Q383">
        <v>72</v>
      </c>
      <c r="R383">
        <v>427</v>
      </c>
      <c r="S383">
        <v>0</v>
      </c>
      <c r="T383">
        <v>0</v>
      </c>
      <c r="U383">
        <v>550</v>
      </c>
    </row>
    <row r="384" spans="1:21" ht="14.25">
      <c r="A384">
        <v>1051411</v>
      </c>
      <c r="B384">
        <v>1</v>
      </c>
      <c r="C384" t="s">
        <v>3881</v>
      </c>
      <c r="D384" t="s">
        <v>3782</v>
      </c>
      <c r="E384">
        <v>21809</v>
      </c>
      <c r="F384">
        <v>936</v>
      </c>
      <c r="G384">
        <v>361</v>
      </c>
      <c r="H384">
        <v>5229</v>
      </c>
      <c r="I384">
        <v>0</v>
      </c>
      <c r="J384">
        <v>1.5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133</v>
      </c>
      <c r="Q384">
        <v>72</v>
      </c>
      <c r="R384">
        <v>427</v>
      </c>
      <c r="S384">
        <v>0</v>
      </c>
      <c r="T384">
        <v>0</v>
      </c>
      <c r="U384">
        <v>550</v>
      </c>
    </row>
    <row r="385" spans="1:21" ht="14.25">
      <c r="A385">
        <v>1051420</v>
      </c>
      <c r="B385">
        <v>2</v>
      </c>
      <c r="C385" t="s">
        <v>3879</v>
      </c>
      <c r="D385" t="s">
        <v>3882</v>
      </c>
      <c r="E385">
        <v>16056</v>
      </c>
      <c r="F385">
        <v>656</v>
      </c>
      <c r="G385">
        <v>320</v>
      </c>
      <c r="H385">
        <v>3096</v>
      </c>
      <c r="I385">
        <v>0</v>
      </c>
      <c r="J385">
        <v>1.5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133</v>
      </c>
      <c r="Q385">
        <v>72</v>
      </c>
      <c r="R385">
        <v>427</v>
      </c>
      <c r="S385">
        <v>0</v>
      </c>
      <c r="T385">
        <v>0</v>
      </c>
      <c r="U385">
        <v>550</v>
      </c>
    </row>
    <row r="386" spans="1:21" ht="14.25">
      <c r="A386">
        <v>1051421</v>
      </c>
      <c r="B386">
        <v>2</v>
      </c>
      <c r="C386" t="s">
        <v>3881</v>
      </c>
      <c r="D386" t="s">
        <v>3847</v>
      </c>
      <c r="E386">
        <v>21599</v>
      </c>
      <c r="F386">
        <v>915</v>
      </c>
      <c r="G386">
        <v>361</v>
      </c>
      <c r="H386">
        <v>5229</v>
      </c>
      <c r="I386">
        <v>0</v>
      </c>
      <c r="J386">
        <v>1.5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133</v>
      </c>
      <c r="Q386">
        <v>72</v>
      </c>
      <c r="R386">
        <v>427</v>
      </c>
      <c r="S386">
        <v>0</v>
      </c>
      <c r="T386">
        <v>0</v>
      </c>
      <c r="U386">
        <v>550</v>
      </c>
    </row>
    <row r="387" spans="1:21" ht="14.25">
      <c r="A387">
        <v>1051430</v>
      </c>
      <c r="B387">
        <v>3</v>
      </c>
      <c r="C387" t="s">
        <v>3879</v>
      </c>
      <c r="D387" t="s">
        <v>3849</v>
      </c>
      <c r="E387">
        <v>16056</v>
      </c>
      <c r="F387">
        <v>656</v>
      </c>
      <c r="G387">
        <v>320</v>
      </c>
      <c r="H387">
        <v>3096</v>
      </c>
      <c r="I387">
        <v>0</v>
      </c>
      <c r="J387">
        <v>1.5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133</v>
      </c>
      <c r="Q387">
        <v>72</v>
      </c>
      <c r="R387">
        <v>427</v>
      </c>
      <c r="S387">
        <v>0</v>
      </c>
      <c r="T387">
        <v>0</v>
      </c>
      <c r="U387">
        <v>550</v>
      </c>
    </row>
    <row r="388" spans="1:21" ht="14.25">
      <c r="A388">
        <v>1051431</v>
      </c>
      <c r="B388">
        <v>3</v>
      </c>
      <c r="C388" t="s">
        <v>3881</v>
      </c>
      <c r="D388" t="s">
        <v>3792</v>
      </c>
      <c r="E388">
        <v>21599</v>
      </c>
      <c r="F388">
        <v>915</v>
      </c>
      <c r="G388">
        <v>361</v>
      </c>
      <c r="H388">
        <v>5229</v>
      </c>
      <c r="I388">
        <v>0</v>
      </c>
      <c r="J388">
        <v>1.5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133</v>
      </c>
      <c r="Q388">
        <v>72</v>
      </c>
      <c r="R388">
        <v>427</v>
      </c>
      <c r="S388">
        <v>0</v>
      </c>
      <c r="T388">
        <v>0</v>
      </c>
      <c r="U388">
        <v>550</v>
      </c>
    </row>
    <row r="389" spans="1:21" ht="14.25">
      <c r="A389">
        <v>1051510</v>
      </c>
      <c r="B389">
        <v>1</v>
      </c>
      <c r="C389" t="s">
        <v>3879</v>
      </c>
      <c r="D389" t="s">
        <v>3880</v>
      </c>
      <c r="E389">
        <v>18620</v>
      </c>
      <c r="F389">
        <v>765</v>
      </c>
      <c r="G389">
        <v>370</v>
      </c>
      <c r="H389">
        <v>3570</v>
      </c>
      <c r="I389">
        <v>0</v>
      </c>
      <c r="J389">
        <v>1.5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151</v>
      </c>
      <c r="Q389">
        <v>78</v>
      </c>
      <c r="R389">
        <v>427</v>
      </c>
      <c r="S389">
        <v>0</v>
      </c>
      <c r="T389">
        <v>0</v>
      </c>
      <c r="U389">
        <v>550</v>
      </c>
    </row>
    <row r="390" spans="1:21" ht="14.25">
      <c r="A390">
        <v>1051511</v>
      </c>
      <c r="B390">
        <v>1</v>
      </c>
      <c r="C390" t="s">
        <v>3881</v>
      </c>
      <c r="D390" t="s">
        <v>3782</v>
      </c>
      <c r="E390">
        <v>22749</v>
      </c>
      <c r="F390">
        <v>981</v>
      </c>
      <c r="G390">
        <v>377</v>
      </c>
      <c r="H390">
        <v>5399</v>
      </c>
      <c r="I390">
        <v>0</v>
      </c>
      <c r="J390">
        <v>1.5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151</v>
      </c>
      <c r="Q390">
        <v>78</v>
      </c>
      <c r="R390">
        <v>427</v>
      </c>
      <c r="S390">
        <v>0</v>
      </c>
      <c r="T390">
        <v>0</v>
      </c>
      <c r="U390">
        <v>550</v>
      </c>
    </row>
    <row r="391" spans="1:21" ht="14.25">
      <c r="A391">
        <v>1051520</v>
      </c>
      <c r="B391">
        <v>2</v>
      </c>
      <c r="C391" t="s">
        <v>3879</v>
      </c>
      <c r="D391" t="s">
        <v>3882</v>
      </c>
      <c r="E391">
        <v>16853</v>
      </c>
      <c r="F391">
        <v>694</v>
      </c>
      <c r="G391">
        <v>336</v>
      </c>
      <c r="H391">
        <v>3193</v>
      </c>
      <c r="I391">
        <v>0</v>
      </c>
      <c r="J391">
        <v>1.5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151</v>
      </c>
      <c r="Q391">
        <v>78</v>
      </c>
      <c r="R391">
        <v>427</v>
      </c>
      <c r="S391">
        <v>0</v>
      </c>
      <c r="T391">
        <v>0</v>
      </c>
      <c r="U391">
        <v>550</v>
      </c>
    </row>
    <row r="392" spans="1:21" ht="14.25">
      <c r="A392">
        <v>1051521</v>
      </c>
      <c r="B392">
        <v>2</v>
      </c>
      <c r="C392" t="s">
        <v>3881</v>
      </c>
      <c r="D392" t="s">
        <v>3847</v>
      </c>
      <c r="E392">
        <v>22529</v>
      </c>
      <c r="F392">
        <v>959</v>
      </c>
      <c r="G392">
        <v>377</v>
      </c>
      <c r="H392">
        <v>5399</v>
      </c>
      <c r="I392">
        <v>0</v>
      </c>
      <c r="J392">
        <v>1.5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151</v>
      </c>
      <c r="Q392">
        <v>78</v>
      </c>
      <c r="R392">
        <v>427</v>
      </c>
      <c r="S392">
        <v>0</v>
      </c>
      <c r="T392">
        <v>0</v>
      </c>
      <c r="U392">
        <v>550</v>
      </c>
    </row>
    <row r="393" spans="1:21" ht="14.25">
      <c r="A393">
        <v>1051530</v>
      </c>
      <c r="B393">
        <v>3</v>
      </c>
      <c r="C393" t="s">
        <v>3879</v>
      </c>
      <c r="D393" t="s">
        <v>3849</v>
      </c>
      <c r="E393">
        <v>16853</v>
      </c>
      <c r="F393">
        <v>694</v>
      </c>
      <c r="G393">
        <v>336</v>
      </c>
      <c r="H393">
        <v>3193</v>
      </c>
      <c r="I393">
        <v>0</v>
      </c>
      <c r="J393">
        <v>1.5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151</v>
      </c>
      <c r="Q393">
        <v>78</v>
      </c>
      <c r="R393">
        <v>427</v>
      </c>
      <c r="S393">
        <v>0</v>
      </c>
      <c r="T393">
        <v>0</v>
      </c>
      <c r="U393">
        <v>550</v>
      </c>
    </row>
    <row r="394" spans="1:21" ht="14.25">
      <c r="A394">
        <v>1051531</v>
      </c>
      <c r="B394">
        <v>3</v>
      </c>
      <c r="C394" t="s">
        <v>3881</v>
      </c>
      <c r="D394" t="s">
        <v>3792</v>
      </c>
      <c r="E394">
        <v>22529</v>
      </c>
      <c r="F394">
        <v>959</v>
      </c>
      <c r="G394">
        <v>377</v>
      </c>
      <c r="H394">
        <v>5399</v>
      </c>
      <c r="I394">
        <v>0</v>
      </c>
      <c r="J394">
        <v>1.5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151</v>
      </c>
      <c r="Q394">
        <v>78</v>
      </c>
      <c r="R394">
        <v>427</v>
      </c>
      <c r="S394">
        <v>0</v>
      </c>
      <c r="T394">
        <v>0</v>
      </c>
      <c r="U394">
        <v>550</v>
      </c>
    </row>
    <row r="395" spans="1:21" ht="14.25">
      <c r="A395">
        <v>1060110</v>
      </c>
      <c r="B395">
        <v>1</v>
      </c>
      <c r="C395" t="s">
        <v>3879</v>
      </c>
      <c r="D395" t="s">
        <v>3880</v>
      </c>
      <c r="E395">
        <v>20159</v>
      </c>
      <c r="F395">
        <v>833</v>
      </c>
      <c r="G395">
        <v>397</v>
      </c>
      <c r="H395">
        <v>3889</v>
      </c>
      <c r="I395">
        <v>0</v>
      </c>
      <c r="J395">
        <v>1.5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175</v>
      </c>
      <c r="Q395">
        <v>83</v>
      </c>
      <c r="R395">
        <v>526</v>
      </c>
      <c r="S395">
        <v>0</v>
      </c>
      <c r="T395">
        <v>0</v>
      </c>
      <c r="U395">
        <v>550</v>
      </c>
    </row>
    <row r="396" spans="1:21" ht="14.25">
      <c r="A396">
        <v>1060111</v>
      </c>
      <c r="B396">
        <v>1</v>
      </c>
      <c r="C396" t="s">
        <v>3881</v>
      </c>
      <c r="D396" t="s">
        <v>3790</v>
      </c>
      <c r="E396">
        <v>26900</v>
      </c>
      <c r="F396">
        <v>1148</v>
      </c>
      <c r="G396">
        <v>443</v>
      </c>
      <c r="H396">
        <v>6560</v>
      </c>
      <c r="I396">
        <v>0</v>
      </c>
      <c r="J396">
        <v>1.5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175</v>
      </c>
      <c r="Q396">
        <v>83</v>
      </c>
      <c r="R396">
        <v>526</v>
      </c>
      <c r="S396">
        <v>0</v>
      </c>
      <c r="T396">
        <v>0</v>
      </c>
      <c r="U396">
        <v>550</v>
      </c>
    </row>
    <row r="397" spans="1:21" ht="14.25">
      <c r="A397">
        <v>1060120</v>
      </c>
      <c r="B397">
        <v>2</v>
      </c>
      <c r="C397" t="s">
        <v>3879</v>
      </c>
      <c r="D397" t="s">
        <v>3882</v>
      </c>
      <c r="E397">
        <v>18286</v>
      </c>
      <c r="F397">
        <v>758</v>
      </c>
      <c r="G397">
        <v>361</v>
      </c>
      <c r="H397">
        <v>3486</v>
      </c>
      <c r="I397">
        <v>0</v>
      </c>
      <c r="J397">
        <v>1.5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175</v>
      </c>
      <c r="Q397">
        <v>83</v>
      </c>
      <c r="R397">
        <v>526</v>
      </c>
      <c r="S397">
        <v>0</v>
      </c>
      <c r="T397">
        <v>0</v>
      </c>
      <c r="U397">
        <v>550</v>
      </c>
    </row>
    <row r="398" spans="1:21" ht="14.25">
      <c r="A398">
        <v>1060121</v>
      </c>
      <c r="B398">
        <v>2</v>
      </c>
      <c r="C398" t="s">
        <v>3881</v>
      </c>
      <c r="D398" t="s">
        <v>3847</v>
      </c>
      <c r="E398">
        <v>24226</v>
      </c>
      <c r="F398">
        <v>1035</v>
      </c>
      <c r="G398">
        <v>402</v>
      </c>
      <c r="H398">
        <v>5836</v>
      </c>
      <c r="I398">
        <v>0</v>
      </c>
      <c r="J398">
        <v>1.5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175</v>
      </c>
      <c r="Q398">
        <v>83</v>
      </c>
      <c r="R398">
        <v>526</v>
      </c>
      <c r="S398">
        <v>0</v>
      </c>
      <c r="T398">
        <v>0</v>
      </c>
      <c r="U398">
        <v>550</v>
      </c>
    </row>
    <row r="399" spans="1:21" ht="14.25">
      <c r="A399">
        <v>1060130</v>
      </c>
      <c r="B399">
        <v>3</v>
      </c>
      <c r="C399" t="s">
        <v>3879</v>
      </c>
      <c r="D399" t="s">
        <v>3849</v>
      </c>
      <c r="E399">
        <v>18286</v>
      </c>
      <c r="F399">
        <v>758</v>
      </c>
      <c r="G399">
        <v>361</v>
      </c>
      <c r="H399">
        <v>3486</v>
      </c>
      <c r="I399">
        <v>0</v>
      </c>
      <c r="J399">
        <v>1.5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175</v>
      </c>
      <c r="Q399">
        <v>83</v>
      </c>
      <c r="R399">
        <v>526</v>
      </c>
      <c r="S399">
        <v>0</v>
      </c>
      <c r="T399">
        <v>0</v>
      </c>
      <c r="U399">
        <v>550</v>
      </c>
    </row>
    <row r="400" spans="1:21" ht="14.25">
      <c r="A400">
        <v>1060131</v>
      </c>
      <c r="B400">
        <v>3</v>
      </c>
      <c r="C400" t="s">
        <v>3881</v>
      </c>
      <c r="D400" t="s">
        <v>3792</v>
      </c>
      <c r="E400">
        <v>24226</v>
      </c>
      <c r="F400">
        <v>1035</v>
      </c>
      <c r="G400">
        <v>402</v>
      </c>
      <c r="H400">
        <v>5836</v>
      </c>
      <c r="I400">
        <v>0</v>
      </c>
      <c r="J400">
        <v>1.5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175</v>
      </c>
      <c r="Q400">
        <v>83</v>
      </c>
      <c r="R400">
        <v>526</v>
      </c>
      <c r="S400">
        <v>0</v>
      </c>
      <c r="T400">
        <v>0</v>
      </c>
      <c r="U400">
        <v>550</v>
      </c>
    </row>
    <row r="401" spans="1:21" ht="14.25">
      <c r="A401">
        <v>1060210</v>
      </c>
      <c r="B401">
        <v>1</v>
      </c>
      <c r="C401" t="s">
        <v>3879</v>
      </c>
      <c r="D401" t="s">
        <v>3880</v>
      </c>
      <c r="E401">
        <v>21068</v>
      </c>
      <c r="F401">
        <v>879</v>
      </c>
      <c r="G401">
        <v>408</v>
      </c>
      <c r="H401">
        <v>4118</v>
      </c>
      <c r="I401">
        <v>0</v>
      </c>
      <c r="J401">
        <v>1.5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199</v>
      </c>
      <c r="Q401">
        <v>83</v>
      </c>
      <c r="R401">
        <v>645</v>
      </c>
      <c r="S401">
        <v>0</v>
      </c>
      <c r="T401">
        <v>0</v>
      </c>
      <c r="U401">
        <v>550</v>
      </c>
    </row>
    <row r="402" spans="1:21" ht="14.25">
      <c r="A402">
        <v>1060211</v>
      </c>
      <c r="B402">
        <v>1</v>
      </c>
      <c r="C402" t="s">
        <v>3881</v>
      </c>
      <c r="D402" t="s">
        <v>3790</v>
      </c>
      <c r="E402">
        <v>27952</v>
      </c>
      <c r="F402">
        <v>1200</v>
      </c>
      <c r="G402">
        <v>454</v>
      </c>
      <c r="H402">
        <v>6872</v>
      </c>
      <c r="I402">
        <v>0</v>
      </c>
      <c r="J402">
        <v>1.5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199</v>
      </c>
      <c r="Q402">
        <v>83</v>
      </c>
      <c r="R402">
        <v>645</v>
      </c>
      <c r="S402">
        <v>0</v>
      </c>
      <c r="T402">
        <v>0</v>
      </c>
      <c r="U402">
        <v>550</v>
      </c>
    </row>
    <row r="403" spans="1:21" ht="14.25">
      <c r="A403">
        <v>1060220</v>
      </c>
      <c r="B403">
        <v>2</v>
      </c>
      <c r="C403" t="s">
        <v>3879</v>
      </c>
      <c r="D403" t="s">
        <v>3882</v>
      </c>
      <c r="E403">
        <v>19131</v>
      </c>
      <c r="F403">
        <v>801</v>
      </c>
      <c r="G403">
        <v>371</v>
      </c>
      <c r="H403">
        <v>3701</v>
      </c>
      <c r="I403">
        <v>0</v>
      </c>
      <c r="J403">
        <v>1.5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199</v>
      </c>
      <c r="Q403">
        <v>83</v>
      </c>
      <c r="R403">
        <v>645</v>
      </c>
      <c r="S403">
        <v>0</v>
      </c>
      <c r="T403">
        <v>0</v>
      </c>
      <c r="U403">
        <v>550</v>
      </c>
    </row>
    <row r="404" spans="1:21" ht="14.25">
      <c r="A404">
        <v>1060221</v>
      </c>
      <c r="B404">
        <v>2</v>
      </c>
      <c r="C404" t="s">
        <v>3881</v>
      </c>
      <c r="D404" t="s">
        <v>3847</v>
      </c>
      <c r="E404">
        <v>25185</v>
      </c>
      <c r="F404">
        <v>1084</v>
      </c>
      <c r="G404">
        <v>411</v>
      </c>
      <c r="H404">
        <v>6125</v>
      </c>
      <c r="I404">
        <v>0</v>
      </c>
      <c r="J404">
        <v>1.5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199</v>
      </c>
      <c r="Q404">
        <v>83</v>
      </c>
      <c r="R404">
        <v>645</v>
      </c>
      <c r="S404">
        <v>0</v>
      </c>
      <c r="T404">
        <v>0</v>
      </c>
      <c r="U404">
        <v>550</v>
      </c>
    </row>
    <row r="405" spans="1:21" ht="14.25">
      <c r="A405">
        <v>1060230</v>
      </c>
      <c r="B405">
        <v>3</v>
      </c>
      <c r="C405" t="s">
        <v>3879</v>
      </c>
      <c r="D405" t="s">
        <v>3849</v>
      </c>
      <c r="E405">
        <v>19131</v>
      </c>
      <c r="F405">
        <v>801</v>
      </c>
      <c r="G405">
        <v>371</v>
      </c>
      <c r="H405">
        <v>3701</v>
      </c>
      <c r="I405">
        <v>0</v>
      </c>
      <c r="J405">
        <v>1.5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199</v>
      </c>
      <c r="Q405">
        <v>83</v>
      </c>
      <c r="R405">
        <v>645</v>
      </c>
      <c r="S405">
        <v>0</v>
      </c>
      <c r="T405">
        <v>0</v>
      </c>
      <c r="U405">
        <v>550</v>
      </c>
    </row>
    <row r="406" spans="1:21" ht="14.25">
      <c r="A406">
        <v>1060231</v>
      </c>
      <c r="B406">
        <v>3</v>
      </c>
      <c r="C406" t="s">
        <v>3881</v>
      </c>
      <c r="D406" t="s">
        <v>3792</v>
      </c>
      <c r="E406">
        <v>25185</v>
      </c>
      <c r="F406">
        <v>1084</v>
      </c>
      <c r="G406">
        <v>411</v>
      </c>
      <c r="H406">
        <v>6125</v>
      </c>
      <c r="I406">
        <v>0</v>
      </c>
      <c r="J406">
        <v>1.5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199</v>
      </c>
      <c r="Q406">
        <v>83</v>
      </c>
      <c r="R406">
        <v>645</v>
      </c>
      <c r="S406">
        <v>0</v>
      </c>
      <c r="T406">
        <v>0</v>
      </c>
      <c r="U406">
        <v>550</v>
      </c>
    </row>
    <row r="407" spans="1:21" ht="14.25">
      <c r="A407">
        <v>1060310</v>
      </c>
      <c r="B407">
        <v>1</v>
      </c>
      <c r="C407" t="s">
        <v>3879</v>
      </c>
      <c r="D407" t="s">
        <v>3880</v>
      </c>
      <c r="E407">
        <v>22148</v>
      </c>
      <c r="F407">
        <v>922</v>
      </c>
      <c r="G407">
        <v>435</v>
      </c>
      <c r="H407">
        <v>4228</v>
      </c>
      <c r="I407">
        <v>0</v>
      </c>
      <c r="J407">
        <v>1.5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220</v>
      </c>
      <c r="Q407">
        <v>99</v>
      </c>
      <c r="R407">
        <v>645</v>
      </c>
      <c r="S407">
        <v>0</v>
      </c>
      <c r="T407">
        <v>0</v>
      </c>
      <c r="U407">
        <v>550</v>
      </c>
    </row>
    <row r="408" spans="1:21" ht="14.25">
      <c r="A408">
        <v>1060311</v>
      </c>
      <c r="B408">
        <v>1</v>
      </c>
      <c r="C408" t="s">
        <v>3881</v>
      </c>
      <c r="D408" t="s">
        <v>3790</v>
      </c>
      <c r="E408">
        <v>29184</v>
      </c>
      <c r="F408">
        <v>1250</v>
      </c>
      <c r="G408">
        <v>481</v>
      </c>
      <c r="H408">
        <v>7064</v>
      </c>
      <c r="I408">
        <v>0</v>
      </c>
      <c r="J408">
        <v>1.5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220</v>
      </c>
      <c r="Q408">
        <v>99</v>
      </c>
      <c r="R408">
        <v>645</v>
      </c>
      <c r="S408">
        <v>0</v>
      </c>
      <c r="T408">
        <v>0</v>
      </c>
      <c r="U408">
        <v>550</v>
      </c>
    </row>
    <row r="409" spans="1:21" ht="14.25">
      <c r="A409">
        <v>1060320</v>
      </c>
      <c r="B409">
        <v>2</v>
      </c>
      <c r="C409" t="s">
        <v>3879</v>
      </c>
      <c r="D409" t="s">
        <v>3882</v>
      </c>
      <c r="E409">
        <v>20158</v>
      </c>
      <c r="F409">
        <v>842</v>
      </c>
      <c r="G409">
        <v>397</v>
      </c>
      <c r="H409">
        <v>3798</v>
      </c>
      <c r="I409">
        <v>0</v>
      </c>
      <c r="J409">
        <v>1.5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220</v>
      </c>
      <c r="Q409">
        <v>99</v>
      </c>
      <c r="R409">
        <v>645</v>
      </c>
      <c r="S409">
        <v>0</v>
      </c>
      <c r="T409">
        <v>0</v>
      </c>
      <c r="U409">
        <v>550</v>
      </c>
    </row>
    <row r="410" spans="1:21" ht="14.25">
      <c r="A410">
        <v>1060321</v>
      </c>
      <c r="B410">
        <v>2</v>
      </c>
      <c r="C410" t="s">
        <v>3881</v>
      </c>
      <c r="D410" t="s">
        <v>3847</v>
      </c>
      <c r="E410">
        <v>26344</v>
      </c>
      <c r="F410">
        <v>1131</v>
      </c>
      <c r="G410">
        <v>437</v>
      </c>
      <c r="H410">
        <v>6294</v>
      </c>
      <c r="I410">
        <v>0</v>
      </c>
      <c r="J410">
        <v>1.5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220</v>
      </c>
      <c r="Q410">
        <v>99</v>
      </c>
      <c r="R410">
        <v>645</v>
      </c>
      <c r="S410">
        <v>0</v>
      </c>
      <c r="T410">
        <v>0</v>
      </c>
      <c r="U410">
        <v>550</v>
      </c>
    </row>
    <row r="411" spans="1:21" ht="14.25">
      <c r="A411">
        <v>1060330</v>
      </c>
      <c r="B411">
        <v>3</v>
      </c>
      <c r="C411" t="s">
        <v>3879</v>
      </c>
      <c r="D411" t="s">
        <v>3849</v>
      </c>
      <c r="E411">
        <v>20158</v>
      </c>
      <c r="F411">
        <v>842</v>
      </c>
      <c r="G411">
        <v>397</v>
      </c>
      <c r="H411">
        <v>3798</v>
      </c>
      <c r="I411">
        <v>0</v>
      </c>
      <c r="J411">
        <v>1.5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220</v>
      </c>
      <c r="Q411">
        <v>99</v>
      </c>
      <c r="R411">
        <v>645</v>
      </c>
      <c r="S411">
        <v>0</v>
      </c>
      <c r="T411">
        <v>0</v>
      </c>
      <c r="U411">
        <v>550</v>
      </c>
    </row>
    <row r="412" spans="1:21" ht="14.25">
      <c r="A412">
        <v>1060331</v>
      </c>
      <c r="B412">
        <v>3</v>
      </c>
      <c r="C412" t="s">
        <v>3881</v>
      </c>
      <c r="D412" t="s">
        <v>3792</v>
      </c>
      <c r="E412">
        <v>26344</v>
      </c>
      <c r="F412">
        <v>1131</v>
      </c>
      <c r="G412">
        <v>437</v>
      </c>
      <c r="H412">
        <v>6294</v>
      </c>
      <c r="I412">
        <v>0</v>
      </c>
      <c r="J412">
        <v>1.5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220</v>
      </c>
      <c r="Q412">
        <v>99</v>
      </c>
      <c r="R412">
        <v>645</v>
      </c>
      <c r="S412">
        <v>0</v>
      </c>
      <c r="T412">
        <v>0</v>
      </c>
      <c r="U412">
        <v>550</v>
      </c>
    </row>
    <row r="413" spans="1:21" ht="14.25">
      <c r="A413">
        <v>1060410</v>
      </c>
      <c r="B413">
        <v>1</v>
      </c>
      <c r="C413" t="s">
        <v>3879</v>
      </c>
      <c r="D413" t="s">
        <v>3880</v>
      </c>
      <c r="E413">
        <v>24338</v>
      </c>
      <c r="F413">
        <v>1010</v>
      </c>
      <c r="G413">
        <v>484</v>
      </c>
      <c r="H413">
        <v>4558</v>
      </c>
      <c r="I413">
        <v>0</v>
      </c>
      <c r="J413">
        <v>1.5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242</v>
      </c>
      <c r="Q413">
        <v>115</v>
      </c>
      <c r="R413">
        <v>645</v>
      </c>
      <c r="S413">
        <v>0</v>
      </c>
      <c r="T413">
        <v>0</v>
      </c>
      <c r="U413">
        <v>700</v>
      </c>
    </row>
    <row r="414" spans="1:21" ht="14.25">
      <c r="A414">
        <v>1060411</v>
      </c>
      <c r="B414">
        <v>1</v>
      </c>
      <c r="C414" t="s">
        <v>3881</v>
      </c>
      <c r="D414" t="s">
        <v>3790</v>
      </c>
      <c r="E414">
        <v>32148</v>
      </c>
      <c r="F414">
        <v>1369</v>
      </c>
      <c r="G414">
        <v>536</v>
      </c>
      <c r="H414">
        <v>7738</v>
      </c>
      <c r="I414">
        <v>0</v>
      </c>
      <c r="J414">
        <v>1.5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242</v>
      </c>
      <c r="Q414">
        <v>115</v>
      </c>
      <c r="R414">
        <v>645</v>
      </c>
      <c r="S414">
        <v>0</v>
      </c>
      <c r="T414">
        <v>0</v>
      </c>
      <c r="U414">
        <v>700</v>
      </c>
    </row>
    <row r="415" spans="1:21" ht="14.25">
      <c r="A415">
        <v>1060420</v>
      </c>
      <c r="B415">
        <v>2</v>
      </c>
      <c r="C415" t="s">
        <v>3879</v>
      </c>
      <c r="D415" t="s">
        <v>3882</v>
      </c>
      <c r="E415">
        <v>22069</v>
      </c>
      <c r="F415">
        <v>918</v>
      </c>
      <c r="G415">
        <v>440</v>
      </c>
      <c r="H415">
        <v>4089</v>
      </c>
      <c r="I415">
        <v>0</v>
      </c>
      <c r="J415">
        <v>1.5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242</v>
      </c>
      <c r="Q415">
        <v>115</v>
      </c>
      <c r="R415">
        <v>645</v>
      </c>
      <c r="S415">
        <v>0</v>
      </c>
      <c r="T415">
        <v>0</v>
      </c>
      <c r="U415">
        <v>700</v>
      </c>
    </row>
    <row r="416" spans="1:21" ht="14.25">
      <c r="A416">
        <v>1060421</v>
      </c>
      <c r="B416">
        <v>2</v>
      </c>
      <c r="C416" t="s">
        <v>3881</v>
      </c>
      <c r="D416" t="s">
        <v>3847</v>
      </c>
      <c r="E416">
        <v>28917</v>
      </c>
      <c r="F416">
        <v>1233</v>
      </c>
      <c r="G416">
        <v>485</v>
      </c>
      <c r="H416">
        <v>6887</v>
      </c>
      <c r="I416">
        <v>0</v>
      </c>
      <c r="J416">
        <v>1.5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242</v>
      </c>
      <c r="Q416">
        <v>115</v>
      </c>
      <c r="R416">
        <v>645</v>
      </c>
      <c r="S416">
        <v>0</v>
      </c>
      <c r="T416">
        <v>0</v>
      </c>
      <c r="U416">
        <v>700</v>
      </c>
    </row>
    <row r="417" spans="1:21" ht="14.25">
      <c r="A417">
        <v>1060430</v>
      </c>
      <c r="B417">
        <v>3</v>
      </c>
      <c r="C417" t="s">
        <v>3879</v>
      </c>
      <c r="D417" t="s">
        <v>3849</v>
      </c>
      <c r="E417">
        <v>22069</v>
      </c>
      <c r="F417">
        <v>918</v>
      </c>
      <c r="G417">
        <v>440</v>
      </c>
      <c r="H417">
        <v>4089</v>
      </c>
      <c r="I417">
        <v>0</v>
      </c>
      <c r="J417">
        <v>1.5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242</v>
      </c>
      <c r="Q417">
        <v>115</v>
      </c>
      <c r="R417">
        <v>645</v>
      </c>
      <c r="S417">
        <v>0</v>
      </c>
      <c r="T417">
        <v>0</v>
      </c>
      <c r="U417">
        <v>700</v>
      </c>
    </row>
    <row r="418" spans="1:21" ht="14.25">
      <c r="A418">
        <v>1060431</v>
      </c>
      <c r="B418">
        <v>3</v>
      </c>
      <c r="C418" t="s">
        <v>3881</v>
      </c>
      <c r="D418" t="s">
        <v>3792</v>
      </c>
      <c r="E418">
        <v>28917</v>
      </c>
      <c r="F418">
        <v>1233</v>
      </c>
      <c r="G418">
        <v>485</v>
      </c>
      <c r="H418">
        <v>6887</v>
      </c>
      <c r="I418">
        <v>0</v>
      </c>
      <c r="J418">
        <v>1.5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242</v>
      </c>
      <c r="Q418">
        <v>115</v>
      </c>
      <c r="R418">
        <v>645</v>
      </c>
      <c r="S418">
        <v>0</v>
      </c>
      <c r="T418">
        <v>0</v>
      </c>
      <c r="U418">
        <v>700</v>
      </c>
    </row>
    <row r="419" spans="1:21" ht="14.25">
      <c r="A419">
        <v>1060510</v>
      </c>
      <c r="B419">
        <v>1</v>
      </c>
      <c r="C419" t="s">
        <v>3879</v>
      </c>
      <c r="D419" t="s">
        <v>3880</v>
      </c>
      <c r="E419">
        <v>24818</v>
      </c>
      <c r="F419">
        <v>1018</v>
      </c>
      <c r="G419">
        <v>504</v>
      </c>
      <c r="H419">
        <v>4558</v>
      </c>
      <c r="I419">
        <v>0</v>
      </c>
      <c r="J419">
        <v>1.5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250</v>
      </c>
      <c r="Q419">
        <v>135</v>
      </c>
      <c r="R419">
        <v>645</v>
      </c>
      <c r="S419">
        <v>0</v>
      </c>
      <c r="T419">
        <v>0</v>
      </c>
      <c r="U419">
        <v>700</v>
      </c>
    </row>
    <row r="420" spans="1:21" ht="14.25">
      <c r="A420">
        <v>1060511</v>
      </c>
      <c r="B420">
        <v>1</v>
      </c>
      <c r="C420" t="s">
        <v>3881</v>
      </c>
      <c r="D420" t="s">
        <v>3790</v>
      </c>
      <c r="E420">
        <v>32628</v>
      </c>
      <c r="F420">
        <v>1377</v>
      </c>
      <c r="G420">
        <v>556</v>
      </c>
      <c r="H420">
        <v>7738</v>
      </c>
      <c r="I420">
        <v>0</v>
      </c>
      <c r="J420">
        <v>1.5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250</v>
      </c>
      <c r="Q420">
        <v>135</v>
      </c>
      <c r="R420">
        <v>645</v>
      </c>
      <c r="S420">
        <v>0</v>
      </c>
      <c r="T420">
        <v>0</v>
      </c>
      <c r="U420">
        <v>700</v>
      </c>
    </row>
    <row r="421" spans="1:21" ht="14.25">
      <c r="A421">
        <v>1060520</v>
      </c>
      <c r="B421">
        <v>2</v>
      </c>
      <c r="C421" t="s">
        <v>3879</v>
      </c>
      <c r="D421" t="s">
        <v>3882</v>
      </c>
      <c r="E421">
        <v>22549</v>
      </c>
      <c r="F421">
        <v>926</v>
      </c>
      <c r="G421">
        <v>460</v>
      </c>
      <c r="H421">
        <v>4089</v>
      </c>
      <c r="I421">
        <v>0</v>
      </c>
      <c r="J421">
        <v>1.5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250</v>
      </c>
      <c r="Q421">
        <v>135</v>
      </c>
      <c r="R421">
        <v>645</v>
      </c>
      <c r="S421">
        <v>0</v>
      </c>
      <c r="T421">
        <v>0</v>
      </c>
      <c r="U421">
        <v>700</v>
      </c>
    </row>
    <row r="422" spans="1:21" ht="14.25">
      <c r="A422">
        <v>1060521</v>
      </c>
      <c r="B422">
        <v>2</v>
      </c>
      <c r="C422" t="s">
        <v>3881</v>
      </c>
      <c r="D422" t="s">
        <v>3847</v>
      </c>
      <c r="E422">
        <v>29397</v>
      </c>
      <c r="F422">
        <v>1241</v>
      </c>
      <c r="G422">
        <v>505</v>
      </c>
      <c r="H422">
        <v>6887</v>
      </c>
      <c r="I422">
        <v>0</v>
      </c>
      <c r="J422">
        <v>1.5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250</v>
      </c>
      <c r="Q422">
        <v>135</v>
      </c>
      <c r="R422">
        <v>645</v>
      </c>
      <c r="S422">
        <v>0</v>
      </c>
      <c r="T422">
        <v>0</v>
      </c>
      <c r="U422">
        <v>700</v>
      </c>
    </row>
    <row r="423" spans="1:21" ht="14.25">
      <c r="A423">
        <v>1060530</v>
      </c>
      <c r="B423">
        <v>3</v>
      </c>
      <c r="C423" t="s">
        <v>3879</v>
      </c>
      <c r="D423" t="s">
        <v>3849</v>
      </c>
      <c r="E423">
        <v>22549</v>
      </c>
      <c r="F423">
        <v>926</v>
      </c>
      <c r="G423">
        <v>460</v>
      </c>
      <c r="H423">
        <v>4089</v>
      </c>
      <c r="I423">
        <v>0</v>
      </c>
      <c r="J423">
        <v>1.5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250</v>
      </c>
      <c r="Q423">
        <v>135</v>
      </c>
      <c r="R423">
        <v>645</v>
      </c>
      <c r="S423">
        <v>0</v>
      </c>
      <c r="T423">
        <v>0</v>
      </c>
      <c r="U423">
        <v>700</v>
      </c>
    </row>
    <row r="424" spans="1:21" ht="14.25">
      <c r="A424">
        <v>1060531</v>
      </c>
      <c r="B424">
        <v>3</v>
      </c>
      <c r="C424" t="s">
        <v>3881</v>
      </c>
      <c r="D424" t="s">
        <v>3792</v>
      </c>
      <c r="E424">
        <v>29397</v>
      </c>
      <c r="F424">
        <v>1241</v>
      </c>
      <c r="G424">
        <v>505</v>
      </c>
      <c r="H424">
        <v>6887</v>
      </c>
      <c r="I424">
        <v>0</v>
      </c>
      <c r="J424">
        <v>1.5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250</v>
      </c>
      <c r="Q424">
        <v>135</v>
      </c>
      <c r="R424">
        <v>645</v>
      </c>
      <c r="S424">
        <v>0</v>
      </c>
      <c r="T424">
        <v>0</v>
      </c>
      <c r="U424">
        <v>700</v>
      </c>
    </row>
    <row r="425" spans="1:21" ht="14.25">
      <c r="A425">
        <v>1060610</v>
      </c>
      <c r="B425">
        <v>1</v>
      </c>
      <c r="C425" t="s">
        <v>3879</v>
      </c>
      <c r="D425" t="s">
        <v>3880</v>
      </c>
      <c r="E425">
        <v>26106</v>
      </c>
      <c r="F425">
        <v>1081</v>
      </c>
      <c r="G425">
        <v>530</v>
      </c>
      <c r="H425">
        <v>4696</v>
      </c>
      <c r="I425">
        <v>0</v>
      </c>
      <c r="J425">
        <v>1.5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285</v>
      </c>
      <c r="Q425">
        <v>147</v>
      </c>
      <c r="R425">
        <v>645</v>
      </c>
      <c r="S425">
        <v>0</v>
      </c>
      <c r="T425">
        <v>0</v>
      </c>
      <c r="U425">
        <v>700</v>
      </c>
    </row>
    <row r="426" spans="1:21" ht="14.25">
      <c r="A426">
        <v>1060611</v>
      </c>
      <c r="B426">
        <v>1</v>
      </c>
      <c r="C426" t="s">
        <v>3881</v>
      </c>
      <c r="D426" t="s">
        <v>3790</v>
      </c>
      <c r="E426">
        <v>34089</v>
      </c>
      <c r="F426">
        <v>1447</v>
      </c>
      <c r="G426">
        <v>582</v>
      </c>
      <c r="H426">
        <v>7979</v>
      </c>
      <c r="I426">
        <v>0</v>
      </c>
      <c r="J426">
        <v>1.5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285</v>
      </c>
      <c r="Q426">
        <v>147</v>
      </c>
      <c r="R426">
        <v>645</v>
      </c>
      <c r="S426">
        <v>0</v>
      </c>
      <c r="T426">
        <v>0</v>
      </c>
      <c r="U426">
        <v>700</v>
      </c>
    </row>
    <row r="427" spans="1:21" ht="14.25">
      <c r="A427">
        <v>1060620</v>
      </c>
      <c r="B427">
        <v>2</v>
      </c>
      <c r="C427" t="s">
        <v>3879</v>
      </c>
      <c r="D427" t="s">
        <v>3882</v>
      </c>
      <c r="E427">
        <v>23740</v>
      </c>
      <c r="F427">
        <v>985</v>
      </c>
      <c r="G427">
        <v>484</v>
      </c>
      <c r="H427">
        <v>4210</v>
      </c>
      <c r="I427">
        <v>0</v>
      </c>
      <c r="J427">
        <v>1.5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285</v>
      </c>
      <c r="Q427">
        <v>147</v>
      </c>
      <c r="R427">
        <v>645</v>
      </c>
      <c r="S427">
        <v>0</v>
      </c>
      <c r="T427">
        <v>0</v>
      </c>
      <c r="U427">
        <v>700</v>
      </c>
    </row>
    <row r="428" spans="1:21" ht="14.25">
      <c r="A428">
        <v>1060621</v>
      </c>
      <c r="B428">
        <v>2</v>
      </c>
      <c r="C428" t="s">
        <v>3881</v>
      </c>
      <c r="D428" t="s">
        <v>3847</v>
      </c>
      <c r="E428">
        <v>30759</v>
      </c>
      <c r="F428">
        <v>1308</v>
      </c>
      <c r="G428">
        <v>529</v>
      </c>
      <c r="H428">
        <v>7099</v>
      </c>
      <c r="I428">
        <v>0</v>
      </c>
      <c r="J428">
        <v>1.5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285</v>
      </c>
      <c r="Q428">
        <v>147</v>
      </c>
      <c r="R428">
        <v>645</v>
      </c>
      <c r="S428">
        <v>0</v>
      </c>
      <c r="T428">
        <v>0</v>
      </c>
      <c r="U428">
        <v>700</v>
      </c>
    </row>
    <row r="429" spans="1:21" ht="14.25">
      <c r="A429">
        <v>1060630</v>
      </c>
      <c r="B429">
        <v>3</v>
      </c>
      <c r="C429" t="s">
        <v>3879</v>
      </c>
      <c r="D429" t="s">
        <v>3849</v>
      </c>
      <c r="E429">
        <v>23740</v>
      </c>
      <c r="F429">
        <v>985</v>
      </c>
      <c r="G429">
        <v>484</v>
      </c>
      <c r="H429">
        <v>4210</v>
      </c>
      <c r="I429">
        <v>0</v>
      </c>
      <c r="J429">
        <v>1.5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285</v>
      </c>
      <c r="Q429">
        <v>147</v>
      </c>
      <c r="R429">
        <v>645</v>
      </c>
      <c r="S429">
        <v>0</v>
      </c>
      <c r="T429">
        <v>0</v>
      </c>
      <c r="U429">
        <v>700</v>
      </c>
    </row>
    <row r="430" spans="1:21" ht="14.25">
      <c r="A430">
        <v>1060631</v>
      </c>
      <c r="B430">
        <v>3</v>
      </c>
      <c r="C430" t="s">
        <v>3881</v>
      </c>
      <c r="D430" t="s">
        <v>3792</v>
      </c>
      <c r="E430">
        <v>30759</v>
      </c>
      <c r="F430">
        <v>1308</v>
      </c>
      <c r="G430">
        <v>529</v>
      </c>
      <c r="H430">
        <v>7099</v>
      </c>
      <c r="I430">
        <v>0</v>
      </c>
      <c r="J430">
        <v>1.5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285</v>
      </c>
      <c r="Q430">
        <v>147</v>
      </c>
      <c r="R430">
        <v>645</v>
      </c>
      <c r="S430">
        <v>0</v>
      </c>
      <c r="T430">
        <v>0</v>
      </c>
      <c r="U430">
        <v>700</v>
      </c>
    </row>
    <row r="431" spans="1:21" ht="14.25">
      <c r="A431">
        <v>1060710</v>
      </c>
      <c r="B431">
        <v>1</v>
      </c>
      <c r="C431" t="s">
        <v>3879</v>
      </c>
      <c r="D431" t="s">
        <v>3880</v>
      </c>
      <c r="E431">
        <v>26724</v>
      </c>
      <c r="F431">
        <v>1113</v>
      </c>
      <c r="G431">
        <v>540</v>
      </c>
      <c r="H431">
        <v>4794</v>
      </c>
      <c r="I431">
        <v>0</v>
      </c>
      <c r="J431">
        <v>1.5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317</v>
      </c>
      <c r="Q431">
        <v>157</v>
      </c>
      <c r="R431">
        <v>743</v>
      </c>
      <c r="S431">
        <v>0</v>
      </c>
      <c r="T431">
        <v>0</v>
      </c>
      <c r="U431">
        <v>700</v>
      </c>
    </row>
    <row r="432" spans="1:21" ht="14.25">
      <c r="A432">
        <v>1060711</v>
      </c>
      <c r="B432">
        <v>1</v>
      </c>
      <c r="C432" t="s">
        <v>3881</v>
      </c>
      <c r="D432" t="s">
        <v>3790</v>
      </c>
      <c r="E432">
        <v>34707</v>
      </c>
      <c r="F432">
        <v>1479</v>
      </c>
      <c r="G432">
        <v>592</v>
      </c>
      <c r="H432">
        <v>8077</v>
      </c>
      <c r="I432">
        <v>0</v>
      </c>
      <c r="J432">
        <v>1.5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317</v>
      </c>
      <c r="Q432">
        <v>157</v>
      </c>
      <c r="R432">
        <v>743</v>
      </c>
      <c r="S432">
        <v>0</v>
      </c>
      <c r="T432">
        <v>0</v>
      </c>
      <c r="U432">
        <v>700</v>
      </c>
    </row>
    <row r="433" spans="1:21" ht="14.25">
      <c r="A433">
        <v>1060720</v>
      </c>
      <c r="B433">
        <v>2</v>
      </c>
      <c r="C433" t="s">
        <v>3879</v>
      </c>
      <c r="D433" t="s">
        <v>3882</v>
      </c>
      <c r="E433">
        <v>24358</v>
      </c>
      <c r="F433">
        <v>1017</v>
      </c>
      <c r="G433">
        <v>494</v>
      </c>
      <c r="H433">
        <v>4308</v>
      </c>
      <c r="I433">
        <v>0</v>
      </c>
      <c r="J433">
        <v>1.5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317</v>
      </c>
      <c r="Q433">
        <v>157</v>
      </c>
      <c r="R433">
        <v>743</v>
      </c>
      <c r="S433">
        <v>0</v>
      </c>
      <c r="T433">
        <v>0</v>
      </c>
      <c r="U433">
        <v>700</v>
      </c>
    </row>
    <row r="434" spans="1:21" ht="14.25">
      <c r="A434">
        <v>1060721</v>
      </c>
      <c r="B434">
        <v>2</v>
      </c>
      <c r="C434" t="s">
        <v>3881</v>
      </c>
      <c r="D434" t="s">
        <v>3847</v>
      </c>
      <c r="E434">
        <v>31377</v>
      </c>
      <c r="F434">
        <v>1340</v>
      </c>
      <c r="G434">
        <v>539</v>
      </c>
      <c r="H434">
        <v>7197</v>
      </c>
      <c r="I434">
        <v>0</v>
      </c>
      <c r="J434">
        <v>1.5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317</v>
      </c>
      <c r="Q434">
        <v>157</v>
      </c>
      <c r="R434">
        <v>743</v>
      </c>
      <c r="S434">
        <v>0</v>
      </c>
      <c r="T434">
        <v>0</v>
      </c>
      <c r="U434">
        <v>700</v>
      </c>
    </row>
    <row r="435" spans="1:21" ht="14.25">
      <c r="A435">
        <v>1060730</v>
      </c>
      <c r="B435">
        <v>3</v>
      </c>
      <c r="C435" t="s">
        <v>3879</v>
      </c>
      <c r="D435" t="s">
        <v>3849</v>
      </c>
      <c r="E435">
        <v>24358</v>
      </c>
      <c r="F435">
        <v>1017</v>
      </c>
      <c r="G435">
        <v>494</v>
      </c>
      <c r="H435">
        <v>4308</v>
      </c>
      <c r="I435">
        <v>0</v>
      </c>
      <c r="J435">
        <v>1.5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317</v>
      </c>
      <c r="Q435">
        <v>157</v>
      </c>
      <c r="R435">
        <v>743</v>
      </c>
      <c r="S435">
        <v>0</v>
      </c>
      <c r="T435">
        <v>0</v>
      </c>
      <c r="U435">
        <v>700</v>
      </c>
    </row>
    <row r="436" spans="1:21" ht="14.25">
      <c r="A436">
        <v>1060731</v>
      </c>
      <c r="B436">
        <v>3</v>
      </c>
      <c r="C436" t="s">
        <v>3881</v>
      </c>
      <c r="D436" t="s">
        <v>3792</v>
      </c>
      <c r="E436">
        <v>31377</v>
      </c>
      <c r="F436">
        <v>1340</v>
      </c>
      <c r="G436">
        <v>539</v>
      </c>
      <c r="H436">
        <v>7197</v>
      </c>
      <c r="I436">
        <v>0</v>
      </c>
      <c r="J436">
        <v>1.5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317</v>
      </c>
      <c r="Q436">
        <v>157</v>
      </c>
      <c r="R436">
        <v>743</v>
      </c>
      <c r="S436">
        <v>0</v>
      </c>
      <c r="T436">
        <v>0</v>
      </c>
      <c r="U436">
        <v>700</v>
      </c>
    </row>
    <row r="437" spans="1:21" ht="14.25">
      <c r="A437">
        <v>1060810</v>
      </c>
      <c r="B437">
        <v>1</v>
      </c>
      <c r="C437" t="s">
        <v>3879</v>
      </c>
      <c r="D437" t="s">
        <v>3880</v>
      </c>
      <c r="E437">
        <v>28390</v>
      </c>
      <c r="F437">
        <v>1160</v>
      </c>
      <c r="G437">
        <v>589</v>
      </c>
      <c r="H437">
        <v>5010</v>
      </c>
      <c r="I437">
        <v>0</v>
      </c>
      <c r="J437">
        <v>1.5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337</v>
      </c>
      <c r="Q437">
        <v>191</v>
      </c>
      <c r="R437">
        <v>822</v>
      </c>
      <c r="S437">
        <v>0</v>
      </c>
      <c r="T437">
        <v>0</v>
      </c>
      <c r="U437">
        <v>700</v>
      </c>
    </row>
    <row r="438" spans="1:21" ht="14.25">
      <c r="A438">
        <v>1060811</v>
      </c>
      <c r="B438">
        <v>1</v>
      </c>
      <c r="C438" t="s">
        <v>3881</v>
      </c>
      <c r="D438" t="s">
        <v>3790</v>
      </c>
      <c r="E438">
        <v>36547</v>
      </c>
      <c r="F438">
        <v>1535</v>
      </c>
      <c r="G438">
        <v>640</v>
      </c>
      <c r="H438">
        <v>8397</v>
      </c>
      <c r="I438">
        <v>0</v>
      </c>
      <c r="J438">
        <v>1.5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337</v>
      </c>
      <c r="Q438">
        <v>191</v>
      </c>
      <c r="R438">
        <v>822</v>
      </c>
      <c r="S438">
        <v>0</v>
      </c>
      <c r="T438">
        <v>0</v>
      </c>
      <c r="U438">
        <v>700</v>
      </c>
    </row>
    <row r="439" spans="1:21" ht="14.25">
      <c r="A439">
        <v>1060820</v>
      </c>
      <c r="B439">
        <v>2</v>
      </c>
      <c r="C439" t="s">
        <v>3879</v>
      </c>
      <c r="D439" t="s">
        <v>3882</v>
      </c>
      <c r="E439">
        <v>25918</v>
      </c>
      <c r="F439">
        <v>1061</v>
      </c>
      <c r="G439">
        <v>540</v>
      </c>
      <c r="H439">
        <v>4508</v>
      </c>
      <c r="I439">
        <v>0</v>
      </c>
      <c r="J439">
        <v>1.5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337</v>
      </c>
      <c r="Q439">
        <v>191</v>
      </c>
      <c r="R439">
        <v>822</v>
      </c>
      <c r="S439">
        <v>0</v>
      </c>
      <c r="T439">
        <v>0</v>
      </c>
      <c r="U439">
        <v>700</v>
      </c>
    </row>
    <row r="440" spans="1:21" ht="14.25">
      <c r="A440">
        <v>1060821</v>
      </c>
      <c r="B440">
        <v>2</v>
      </c>
      <c r="C440" t="s">
        <v>3881</v>
      </c>
      <c r="D440" t="s">
        <v>3847</v>
      </c>
      <c r="E440">
        <v>33099</v>
      </c>
      <c r="F440">
        <v>1391</v>
      </c>
      <c r="G440">
        <v>585</v>
      </c>
      <c r="H440">
        <v>7489</v>
      </c>
      <c r="I440">
        <v>0</v>
      </c>
      <c r="J440">
        <v>1.5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337</v>
      </c>
      <c r="Q440">
        <v>191</v>
      </c>
      <c r="R440">
        <v>822</v>
      </c>
      <c r="S440">
        <v>0</v>
      </c>
      <c r="T440">
        <v>0</v>
      </c>
      <c r="U440">
        <v>700</v>
      </c>
    </row>
    <row r="441" spans="1:21" ht="14.25">
      <c r="A441">
        <v>1060830</v>
      </c>
      <c r="B441">
        <v>3</v>
      </c>
      <c r="C441" t="s">
        <v>3879</v>
      </c>
      <c r="D441" t="s">
        <v>3849</v>
      </c>
      <c r="E441">
        <v>25918</v>
      </c>
      <c r="F441">
        <v>1061</v>
      </c>
      <c r="G441">
        <v>540</v>
      </c>
      <c r="H441">
        <v>4508</v>
      </c>
      <c r="I441">
        <v>0</v>
      </c>
      <c r="J441">
        <v>1.5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337</v>
      </c>
      <c r="Q441">
        <v>191</v>
      </c>
      <c r="R441">
        <v>822</v>
      </c>
      <c r="S441">
        <v>0</v>
      </c>
      <c r="T441">
        <v>0</v>
      </c>
      <c r="U441">
        <v>700</v>
      </c>
    </row>
    <row r="442" spans="1:21" ht="14.25">
      <c r="A442">
        <v>1060831</v>
      </c>
      <c r="B442">
        <v>3</v>
      </c>
      <c r="C442" t="s">
        <v>3881</v>
      </c>
      <c r="D442" t="s">
        <v>3792</v>
      </c>
      <c r="E442">
        <v>33099</v>
      </c>
      <c r="F442">
        <v>1391</v>
      </c>
      <c r="G442">
        <v>585</v>
      </c>
      <c r="H442">
        <v>7489</v>
      </c>
      <c r="I442">
        <v>0</v>
      </c>
      <c r="J442">
        <v>1.5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337</v>
      </c>
      <c r="Q442">
        <v>191</v>
      </c>
      <c r="R442">
        <v>822</v>
      </c>
      <c r="S442">
        <v>0</v>
      </c>
      <c r="T442">
        <v>0</v>
      </c>
      <c r="U442">
        <v>700</v>
      </c>
    </row>
    <row r="443" spans="1:21" ht="14.25">
      <c r="A443">
        <v>1060910</v>
      </c>
      <c r="B443">
        <v>1</v>
      </c>
      <c r="C443" t="s">
        <v>3879</v>
      </c>
      <c r="D443" t="s">
        <v>3880</v>
      </c>
      <c r="E443">
        <v>29173</v>
      </c>
      <c r="F443">
        <v>1186</v>
      </c>
      <c r="G443">
        <v>602</v>
      </c>
      <c r="H443">
        <v>5273</v>
      </c>
      <c r="I443">
        <v>0</v>
      </c>
      <c r="J443">
        <v>1.5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363</v>
      </c>
      <c r="Q443">
        <v>204</v>
      </c>
      <c r="R443">
        <v>1085</v>
      </c>
      <c r="S443">
        <v>0</v>
      </c>
      <c r="T443">
        <v>0</v>
      </c>
      <c r="U443">
        <v>700</v>
      </c>
    </row>
    <row r="444" spans="1:21" ht="14.25">
      <c r="A444">
        <v>1060911</v>
      </c>
      <c r="B444">
        <v>1</v>
      </c>
      <c r="C444" t="s">
        <v>3881</v>
      </c>
      <c r="D444" t="s">
        <v>3790</v>
      </c>
      <c r="E444">
        <v>37330</v>
      </c>
      <c r="F444">
        <v>1561</v>
      </c>
      <c r="G444">
        <v>653</v>
      </c>
      <c r="H444">
        <v>8660</v>
      </c>
      <c r="I444">
        <v>0</v>
      </c>
      <c r="J444">
        <v>1.5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363</v>
      </c>
      <c r="Q444">
        <v>204</v>
      </c>
      <c r="R444">
        <v>1085</v>
      </c>
      <c r="S444">
        <v>0</v>
      </c>
      <c r="T444">
        <v>0</v>
      </c>
      <c r="U444">
        <v>700</v>
      </c>
    </row>
    <row r="445" spans="1:21" ht="14.25">
      <c r="A445">
        <v>1060920</v>
      </c>
      <c r="B445">
        <v>2</v>
      </c>
      <c r="C445" t="s">
        <v>3879</v>
      </c>
      <c r="D445" t="s">
        <v>3882</v>
      </c>
      <c r="E445">
        <v>26701</v>
      </c>
      <c r="F445">
        <v>1087</v>
      </c>
      <c r="G445">
        <v>553</v>
      </c>
      <c r="H445">
        <v>4771</v>
      </c>
      <c r="I445">
        <v>0</v>
      </c>
      <c r="J445">
        <v>1.5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363</v>
      </c>
      <c r="Q445">
        <v>204</v>
      </c>
      <c r="R445">
        <v>1085</v>
      </c>
      <c r="S445">
        <v>0</v>
      </c>
      <c r="T445">
        <v>0</v>
      </c>
      <c r="U445">
        <v>700</v>
      </c>
    </row>
    <row r="446" spans="1:21" ht="14.25">
      <c r="A446">
        <v>1060921</v>
      </c>
      <c r="B446">
        <v>2</v>
      </c>
      <c r="C446" t="s">
        <v>3881</v>
      </c>
      <c r="D446" t="s">
        <v>3847</v>
      </c>
      <c r="E446">
        <v>33882</v>
      </c>
      <c r="F446">
        <v>1417</v>
      </c>
      <c r="G446">
        <v>598</v>
      </c>
      <c r="H446">
        <v>7752</v>
      </c>
      <c r="I446">
        <v>0</v>
      </c>
      <c r="J446">
        <v>1.5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363</v>
      </c>
      <c r="Q446">
        <v>204</v>
      </c>
      <c r="R446">
        <v>1085</v>
      </c>
      <c r="S446">
        <v>0</v>
      </c>
      <c r="T446">
        <v>0</v>
      </c>
      <c r="U446">
        <v>700</v>
      </c>
    </row>
    <row r="447" spans="1:21" ht="14.25">
      <c r="A447">
        <v>1060930</v>
      </c>
      <c r="B447">
        <v>3</v>
      </c>
      <c r="C447" t="s">
        <v>3879</v>
      </c>
      <c r="D447" t="s">
        <v>3849</v>
      </c>
      <c r="E447">
        <v>26701</v>
      </c>
      <c r="F447">
        <v>1087</v>
      </c>
      <c r="G447">
        <v>553</v>
      </c>
      <c r="H447">
        <v>4771</v>
      </c>
      <c r="I447">
        <v>0</v>
      </c>
      <c r="J447">
        <v>1.5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363</v>
      </c>
      <c r="Q447">
        <v>204</v>
      </c>
      <c r="R447">
        <v>1085</v>
      </c>
      <c r="S447">
        <v>0</v>
      </c>
      <c r="T447">
        <v>0</v>
      </c>
      <c r="U447">
        <v>700</v>
      </c>
    </row>
    <row r="448" spans="1:21" ht="14.25">
      <c r="A448">
        <v>1060931</v>
      </c>
      <c r="B448">
        <v>3</v>
      </c>
      <c r="C448" t="s">
        <v>3881</v>
      </c>
      <c r="D448" t="s">
        <v>3792</v>
      </c>
      <c r="E448">
        <v>33882</v>
      </c>
      <c r="F448">
        <v>1417</v>
      </c>
      <c r="G448">
        <v>598</v>
      </c>
      <c r="H448">
        <v>7752</v>
      </c>
      <c r="I448">
        <v>0</v>
      </c>
      <c r="J448">
        <v>1.5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363</v>
      </c>
      <c r="Q448">
        <v>204</v>
      </c>
      <c r="R448">
        <v>1085</v>
      </c>
      <c r="S448">
        <v>0</v>
      </c>
      <c r="T448">
        <v>0</v>
      </c>
      <c r="U448">
        <v>700</v>
      </c>
    </row>
    <row r="449" spans="1:21" ht="14.25">
      <c r="A449">
        <v>1061010</v>
      </c>
      <c r="B449">
        <v>1</v>
      </c>
      <c r="C449" t="s">
        <v>3879</v>
      </c>
      <c r="D449" t="s">
        <v>3880</v>
      </c>
      <c r="E449">
        <v>30648</v>
      </c>
      <c r="F449">
        <v>1234</v>
      </c>
      <c r="G449">
        <v>636</v>
      </c>
      <c r="H449">
        <v>5588</v>
      </c>
      <c r="I449">
        <v>0</v>
      </c>
      <c r="J449">
        <v>1.5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383</v>
      </c>
      <c r="Q449">
        <v>224</v>
      </c>
      <c r="R449">
        <v>1262</v>
      </c>
      <c r="S449">
        <v>0</v>
      </c>
      <c r="T449">
        <v>0</v>
      </c>
      <c r="U449">
        <v>700</v>
      </c>
    </row>
    <row r="450" spans="1:21" ht="14.25">
      <c r="A450">
        <v>1061011</v>
      </c>
      <c r="B450">
        <v>1</v>
      </c>
      <c r="C450" t="s">
        <v>3881</v>
      </c>
      <c r="D450" t="s">
        <v>3790</v>
      </c>
      <c r="E450">
        <v>39008</v>
      </c>
      <c r="F450">
        <v>1617</v>
      </c>
      <c r="G450">
        <v>688</v>
      </c>
      <c r="H450">
        <v>9078</v>
      </c>
      <c r="I450">
        <v>0</v>
      </c>
      <c r="J450">
        <v>1.5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383</v>
      </c>
      <c r="Q450">
        <v>224</v>
      </c>
      <c r="R450">
        <v>1262</v>
      </c>
      <c r="S450">
        <v>0</v>
      </c>
      <c r="T450">
        <v>0</v>
      </c>
      <c r="U450">
        <v>700</v>
      </c>
    </row>
    <row r="451" spans="1:21" ht="14.25">
      <c r="A451">
        <v>1061020</v>
      </c>
      <c r="B451">
        <v>2</v>
      </c>
      <c r="C451" t="s">
        <v>3879</v>
      </c>
      <c r="D451" t="s">
        <v>3882</v>
      </c>
      <c r="E451">
        <v>28089</v>
      </c>
      <c r="F451">
        <v>1132</v>
      </c>
      <c r="G451">
        <v>585</v>
      </c>
      <c r="H451">
        <v>5069</v>
      </c>
      <c r="I451">
        <v>0</v>
      </c>
      <c r="J451">
        <v>1.5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383</v>
      </c>
      <c r="Q451">
        <v>224</v>
      </c>
      <c r="R451">
        <v>1262</v>
      </c>
      <c r="S451">
        <v>0</v>
      </c>
      <c r="T451">
        <v>0</v>
      </c>
      <c r="U451">
        <v>700</v>
      </c>
    </row>
    <row r="452" spans="1:21" ht="14.25">
      <c r="A452">
        <v>1061021</v>
      </c>
      <c r="B452">
        <v>2</v>
      </c>
      <c r="C452" t="s">
        <v>3881</v>
      </c>
      <c r="D452" t="s">
        <v>3847</v>
      </c>
      <c r="E452">
        <v>35451</v>
      </c>
      <c r="F452">
        <v>1469</v>
      </c>
      <c r="G452">
        <v>631</v>
      </c>
      <c r="H452">
        <v>8141</v>
      </c>
      <c r="I452">
        <v>0</v>
      </c>
      <c r="J452">
        <v>1.5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383</v>
      </c>
      <c r="Q452">
        <v>224</v>
      </c>
      <c r="R452">
        <v>1262</v>
      </c>
      <c r="S452">
        <v>0</v>
      </c>
      <c r="T452">
        <v>0</v>
      </c>
      <c r="U452">
        <v>700</v>
      </c>
    </row>
    <row r="453" spans="1:21" ht="14.25">
      <c r="A453">
        <v>1061030</v>
      </c>
      <c r="B453">
        <v>3</v>
      </c>
      <c r="C453" t="s">
        <v>3879</v>
      </c>
      <c r="D453" t="s">
        <v>3849</v>
      </c>
      <c r="E453">
        <v>28089</v>
      </c>
      <c r="F453">
        <v>1132</v>
      </c>
      <c r="G453">
        <v>585</v>
      </c>
      <c r="H453">
        <v>5069</v>
      </c>
      <c r="I453">
        <v>0</v>
      </c>
      <c r="J453">
        <v>1.5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383</v>
      </c>
      <c r="Q453">
        <v>224</v>
      </c>
      <c r="R453">
        <v>1262</v>
      </c>
      <c r="S453">
        <v>0</v>
      </c>
      <c r="T453">
        <v>0</v>
      </c>
      <c r="U453">
        <v>700</v>
      </c>
    </row>
    <row r="454" spans="1:21" ht="14.25">
      <c r="A454">
        <v>1061031</v>
      </c>
      <c r="B454">
        <v>3</v>
      </c>
      <c r="C454" t="s">
        <v>3881</v>
      </c>
      <c r="D454" t="s">
        <v>3792</v>
      </c>
      <c r="E454">
        <v>35451</v>
      </c>
      <c r="F454">
        <v>1469</v>
      </c>
      <c r="G454">
        <v>631</v>
      </c>
      <c r="H454">
        <v>8141</v>
      </c>
      <c r="I454">
        <v>0</v>
      </c>
      <c r="J454">
        <v>1.5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383</v>
      </c>
      <c r="Q454">
        <v>224</v>
      </c>
      <c r="R454">
        <v>1262</v>
      </c>
      <c r="S454">
        <v>0</v>
      </c>
      <c r="T454">
        <v>0</v>
      </c>
      <c r="U454">
        <v>700</v>
      </c>
    </row>
    <row r="455" spans="1:21" ht="14.25">
      <c r="A455">
        <v>1061110</v>
      </c>
      <c r="B455">
        <v>1</v>
      </c>
      <c r="C455" t="s">
        <v>3879</v>
      </c>
      <c r="D455" t="s">
        <v>3880</v>
      </c>
      <c r="E455">
        <v>31617</v>
      </c>
      <c r="F455">
        <v>1271</v>
      </c>
      <c r="G455">
        <v>662</v>
      </c>
      <c r="H455">
        <v>5667</v>
      </c>
      <c r="I455">
        <v>0</v>
      </c>
      <c r="J455">
        <v>1.5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420</v>
      </c>
      <c r="Q455">
        <v>250</v>
      </c>
      <c r="R455">
        <v>1341</v>
      </c>
      <c r="S455">
        <v>0</v>
      </c>
      <c r="T455">
        <v>0</v>
      </c>
      <c r="U455">
        <v>700</v>
      </c>
    </row>
    <row r="456" spans="1:21" ht="14.25">
      <c r="A456">
        <v>1061111</v>
      </c>
      <c r="B456">
        <v>1</v>
      </c>
      <c r="C456" t="s">
        <v>3881</v>
      </c>
      <c r="D456" t="s">
        <v>3790</v>
      </c>
      <c r="E456">
        <v>39977</v>
      </c>
      <c r="F456">
        <v>1654</v>
      </c>
      <c r="G456">
        <v>714</v>
      </c>
      <c r="H456">
        <v>9157</v>
      </c>
      <c r="I456">
        <v>0</v>
      </c>
      <c r="J456">
        <v>1.5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420</v>
      </c>
      <c r="Q456">
        <v>250</v>
      </c>
      <c r="R456">
        <v>1341</v>
      </c>
      <c r="S456">
        <v>0</v>
      </c>
      <c r="T456">
        <v>0</v>
      </c>
      <c r="U456">
        <v>700</v>
      </c>
    </row>
    <row r="457" spans="1:21" ht="14.25">
      <c r="A457">
        <v>1061120</v>
      </c>
      <c r="B457">
        <v>2</v>
      </c>
      <c r="C457" t="s">
        <v>3879</v>
      </c>
      <c r="D457" t="s">
        <v>3882</v>
      </c>
      <c r="E457">
        <v>29058</v>
      </c>
      <c r="F457">
        <v>1169</v>
      </c>
      <c r="G457">
        <v>611</v>
      </c>
      <c r="H457">
        <v>5148</v>
      </c>
      <c r="I457">
        <v>0</v>
      </c>
      <c r="J457">
        <v>1.5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420</v>
      </c>
      <c r="Q457">
        <v>250</v>
      </c>
      <c r="R457">
        <v>1341</v>
      </c>
      <c r="S457">
        <v>0</v>
      </c>
      <c r="T457">
        <v>0</v>
      </c>
      <c r="U457">
        <v>700</v>
      </c>
    </row>
    <row r="458" spans="1:21" ht="14.25">
      <c r="A458">
        <v>1061121</v>
      </c>
      <c r="B458">
        <v>2</v>
      </c>
      <c r="C458" t="s">
        <v>3881</v>
      </c>
      <c r="D458" t="s">
        <v>3847</v>
      </c>
      <c r="E458">
        <v>36420</v>
      </c>
      <c r="F458">
        <v>1506</v>
      </c>
      <c r="G458">
        <v>657</v>
      </c>
      <c r="H458">
        <v>8220</v>
      </c>
      <c r="I458">
        <v>0</v>
      </c>
      <c r="J458">
        <v>1.5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420</v>
      </c>
      <c r="Q458">
        <v>250</v>
      </c>
      <c r="R458">
        <v>1341</v>
      </c>
      <c r="S458">
        <v>0</v>
      </c>
      <c r="T458">
        <v>0</v>
      </c>
      <c r="U458">
        <v>700</v>
      </c>
    </row>
    <row r="459" spans="1:21" ht="14.25">
      <c r="A459">
        <v>1061130</v>
      </c>
      <c r="B459">
        <v>3</v>
      </c>
      <c r="C459" t="s">
        <v>3879</v>
      </c>
      <c r="D459" t="s">
        <v>3849</v>
      </c>
      <c r="E459">
        <v>29058</v>
      </c>
      <c r="F459">
        <v>1169</v>
      </c>
      <c r="G459">
        <v>611</v>
      </c>
      <c r="H459">
        <v>5148</v>
      </c>
      <c r="I459">
        <v>0</v>
      </c>
      <c r="J459">
        <v>1.5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420</v>
      </c>
      <c r="Q459">
        <v>250</v>
      </c>
      <c r="R459">
        <v>1341</v>
      </c>
      <c r="S459">
        <v>0</v>
      </c>
      <c r="T459">
        <v>0</v>
      </c>
      <c r="U459">
        <v>700</v>
      </c>
    </row>
    <row r="460" spans="1:21" ht="14.25">
      <c r="A460">
        <v>1061131</v>
      </c>
      <c r="B460">
        <v>3</v>
      </c>
      <c r="C460" t="s">
        <v>3881</v>
      </c>
      <c r="D460" t="s">
        <v>3792</v>
      </c>
      <c r="E460">
        <v>36420</v>
      </c>
      <c r="F460">
        <v>1506</v>
      </c>
      <c r="G460">
        <v>657</v>
      </c>
      <c r="H460">
        <v>8220</v>
      </c>
      <c r="I460">
        <v>0</v>
      </c>
      <c r="J460">
        <v>1.5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420</v>
      </c>
      <c r="Q460">
        <v>250</v>
      </c>
      <c r="R460">
        <v>1341</v>
      </c>
      <c r="S460">
        <v>0</v>
      </c>
      <c r="T460">
        <v>0</v>
      </c>
      <c r="U460">
        <v>700</v>
      </c>
    </row>
    <row r="461" spans="1:21" ht="14.25">
      <c r="A461">
        <v>1061210</v>
      </c>
      <c r="B461">
        <v>1</v>
      </c>
      <c r="C461" t="s">
        <v>3879</v>
      </c>
      <c r="D461" t="s">
        <v>3880</v>
      </c>
      <c r="E461">
        <v>33276</v>
      </c>
      <c r="F461">
        <v>1419</v>
      </c>
      <c r="G461">
        <v>667</v>
      </c>
      <c r="H461">
        <v>5746</v>
      </c>
      <c r="I461">
        <v>0</v>
      </c>
      <c r="J461">
        <v>1.5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568</v>
      </c>
      <c r="Q461">
        <v>255</v>
      </c>
      <c r="R461">
        <v>1420</v>
      </c>
      <c r="S461">
        <v>0</v>
      </c>
      <c r="T461">
        <v>0</v>
      </c>
      <c r="U461">
        <v>700</v>
      </c>
    </row>
    <row r="462" spans="1:21" ht="14.25">
      <c r="A462">
        <v>1061211</v>
      </c>
      <c r="B462">
        <v>1</v>
      </c>
      <c r="C462" t="s">
        <v>3881</v>
      </c>
      <c r="D462" t="s">
        <v>3790</v>
      </c>
      <c r="E462">
        <v>41636</v>
      </c>
      <c r="F462">
        <v>1802</v>
      </c>
      <c r="G462">
        <v>719</v>
      </c>
      <c r="H462">
        <v>9236</v>
      </c>
      <c r="I462">
        <v>0</v>
      </c>
      <c r="J462">
        <v>1.5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568</v>
      </c>
      <c r="Q462">
        <v>255</v>
      </c>
      <c r="R462">
        <v>1420</v>
      </c>
      <c r="S462">
        <v>0</v>
      </c>
      <c r="T462">
        <v>0</v>
      </c>
      <c r="U462">
        <v>700</v>
      </c>
    </row>
    <row r="463" spans="1:21" ht="14.25">
      <c r="A463">
        <v>1061220</v>
      </c>
      <c r="B463">
        <v>2</v>
      </c>
      <c r="C463" t="s">
        <v>3879</v>
      </c>
      <c r="D463" t="s">
        <v>3882</v>
      </c>
      <c r="E463">
        <v>30717</v>
      </c>
      <c r="F463">
        <v>1317</v>
      </c>
      <c r="G463">
        <v>616</v>
      </c>
      <c r="H463">
        <v>5227</v>
      </c>
      <c r="I463">
        <v>0</v>
      </c>
      <c r="J463">
        <v>1.5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568</v>
      </c>
      <c r="Q463">
        <v>255</v>
      </c>
      <c r="R463">
        <v>1420</v>
      </c>
      <c r="S463">
        <v>0</v>
      </c>
      <c r="T463">
        <v>0</v>
      </c>
      <c r="U463">
        <v>700</v>
      </c>
    </row>
    <row r="464" spans="1:21" ht="14.25">
      <c r="A464">
        <v>1061221</v>
      </c>
      <c r="B464">
        <v>2</v>
      </c>
      <c r="C464" t="s">
        <v>3881</v>
      </c>
      <c r="D464" t="s">
        <v>3847</v>
      </c>
      <c r="E464">
        <v>38079</v>
      </c>
      <c r="F464">
        <v>1654</v>
      </c>
      <c r="G464">
        <v>662</v>
      </c>
      <c r="H464">
        <v>8299</v>
      </c>
      <c r="I464">
        <v>0</v>
      </c>
      <c r="J464">
        <v>1.5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568</v>
      </c>
      <c r="Q464">
        <v>255</v>
      </c>
      <c r="R464">
        <v>1420</v>
      </c>
      <c r="S464">
        <v>0</v>
      </c>
      <c r="T464">
        <v>0</v>
      </c>
      <c r="U464">
        <v>700</v>
      </c>
    </row>
    <row r="465" spans="1:21" ht="14.25">
      <c r="A465">
        <v>1061230</v>
      </c>
      <c r="B465">
        <v>3</v>
      </c>
      <c r="C465" t="s">
        <v>3879</v>
      </c>
      <c r="D465" t="s">
        <v>3849</v>
      </c>
      <c r="E465">
        <v>30717</v>
      </c>
      <c r="F465">
        <v>1317</v>
      </c>
      <c r="G465">
        <v>616</v>
      </c>
      <c r="H465">
        <v>5227</v>
      </c>
      <c r="I465">
        <v>0</v>
      </c>
      <c r="J465">
        <v>1.5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568</v>
      </c>
      <c r="Q465">
        <v>255</v>
      </c>
      <c r="R465">
        <v>1420</v>
      </c>
      <c r="S465">
        <v>0</v>
      </c>
      <c r="T465">
        <v>0</v>
      </c>
      <c r="U465">
        <v>700</v>
      </c>
    </row>
    <row r="466" spans="1:21" ht="14.25">
      <c r="A466">
        <v>1061231</v>
      </c>
      <c r="B466">
        <v>3</v>
      </c>
      <c r="C466" t="s">
        <v>3881</v>
      </c>
      <c r="D466" t="s">
        <v>3792</v>
      </c>
      <c r="E466">
        <v>38079</v>
      </c>
      <c r="F466">
        <v>1654</v>
      </c>
      <c r="G466">
        <v>662</v>
      </c>
      <c r="H466">
        <v>8299</v>
      </c>
      <c r="I466">
        <v>0</v>
      </c>
      <c r="J466">
        <v>1.5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568</v>
      </c>
      <c r="Q466">
        <v>255</v>
      </c>
      <c r="R466">
        <v>1420</v>
      </c>
      <c r="S466">
        <v>0</v>
      </c>
      <c r="T466">
        <v>0</v>
      </c>
      <c r="U466">
        <v>700</v>
      </c>
    </row>
    <row r="467" spans="1:21" ht="14.25">
      <c r="A467">
        <v>1061310</v>
      </c>
      <c r="B467">
        <v>1</v>
      </c>
      <c r="C467" t="s">
        <v>3879</v>
      </c>
      <c r="D467" t="s">
        <v>3880</v>
      </c>
      <c r="E467">
        <v>35083</v>
      </c>
      <c r="F467">
        <v>1528</v>
      </c>
      <c r="G467">
        <v>696</v>
      </c>
      <c r="H467">
        <v>5883</v>
      </c>
      <c r="I467">
        <v>0</v>
      </c>
      <c r="J467">
        <v>1.5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650</v>
      </c>
      <c r="Q467">
        <v>270</v>
      </c>
      <c r="R467">
        <v>1420</v>
      </c>
      <c r="S467">
        <v>0</v>
      </c>
      <c r="T467">
        <v>0</v>
      </c>
      <c r="U467">
        <v>700</v>
      </c>
    </row>
    <row r="468" spans="1:21" ht="14.25">
      <c r="A468">
        <v>1061311</v>
      </c>
      <c r="B468">
        <v>1</v>
      </c>
      <c r="C468" t="s">
        <v>3881</v>
      </c>
      <c r="D468" t="s">
        <v>3790</v>
      </c>
      <c r="E468">
        <v>43637</v>
      </c>
      <c r="F468">
        <v>1920</v>
      </c>
      <c r="G468">
        <v>748</v>
      </c>
      <c r="H468">
        <v>9477</v>
      </c>
      <c r="I468">
        <v>0</v>
      </c>
      <c r="J468">
        <v>1.5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650</v>
      </c>
      <c r="Q468">
        <v>270</v>
      </c>
      <c r="R468">
        <v>1420</v>
      </c>
      <c r="S468">
        <v>0</v>
      </c>
      <c r="T468">
        <v>0</v>
      </c>
      <c r="U468">
        <v>700</v>
      </c>
    </row>
    <row r="469" spans="1:21" ht="14.25">
      <c r="A469">
        <v>1061320</v>
      </c>
      <c r="B469">
        <v>2</v>
      </c>
      <c r="C469" t="s">
        <v>3879</v>
      </c>
      <c r="D469" t="s">
        <v>3882</v>
      </c>
      <c r="E469">
        <v>32458</v>
      </c>
      <c r="F469">
        <v>1423</v>
      </c>
      <c r="G469">
        <v>644</v>
      </c>
      <c r="H469">
        <v>5348</v>
      </c>
      <c r="I469">
        <v>0</v>
      </c>
      <c r="J469">
        <v>1.5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650</v>
      </c>
      <c r="Q469">
        <v>270</v>
      </c>
      <c r="R469">
        <v>1420</v>
      </c>
      <c r="S469">
        <v>0</v>
      </c>
      <c r="T469">
        <v>0</v>
      </c>
      <c r="U469">
        <v>700</v>
      </c>
    </row>
    <row r="470" spans="1:21" ht="14.25">
      <c r="A470">
        <v>1061321</v>
      </c>
      <c r="B470">
        <v>2</v>
      </c>
      <c r="C470" t="s">
        <v>3881</v>
      </c>
      <c r="D470" t="s">
        <v>3847</v>
      </c>
      <c r="E470">
        <v>39961</v>
      </c>
      <c r="F470">
        <v>1767</v>
      </c>
      <c r="G470">
        <v>689</v>
      </c>
      <c r="H470">
        <v>8511</v>
      </c>
      <c r="I470">
        <v>0</v>
      </c>
      <c r="J470">
        <v>1.5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650</v>
      </c>
      <c r="Q470">
        <v>270</v>
      </c>
      <c r="R470">
        <v>1420</v>
      </c>
      <c r="S470">
        <v>0</v>
      </c>
      <c r="T470">
        <v>0</v>
      </c>
      <c r="U470">
        <v>700</v>
      </c>
    </row>
    <row r="471" spans="1:21" ht="14.25">
      <c r="A471">
        <v>1061330</v>
      </c>
      <c r="B471">
        <v>3</v>
      </c>
      <c r="C471" t="s">
        <v>3879</v>
      </c>
      <c r="D471" t="s">
        <v>3849</v>
      </c>
      <c r="E471">
        <v>32458</v>
      </c>
      <c r="F471">
        <v>1423</v>
      </c>
      <c r="G471">
        <v>644</v>
      </c>
      <c r="H471">
        <v>5348</v>
      </c>
      <c r="I471">
        <v>0</v>
      </c>
      <c r="J471">
        <v>1.5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650</v>
      </c>
      <c r="Q471">
        <v>270</v>
      </c>
      <c r="R471">
        <v>1420</v>
      </c>
      <c r="S471">
        <v>0</v>
      </c>
      <c r="T471">
        <v>0</v>
      </c>
      <c r="U471">
        <v>700</v>
      </c>
    </row>
    <row r="472" spans="1:21" ht="14.25">
      <c r="A472">
        <v>1061331</v>
      </c>
      <c r="B472">
        <v>3</v>
      </c>
      <c r="C472" t="s">
        <v>3881</v>
      </c>
      <c r="D472" t="s">
        <v>3792</v>
      </c>
      <c r="E472">
        <v>39961</v>
      </c>
      <c r="F472">
        <v>1767</v>
      </c>
      <c r="G472">
        <v>689</v>
      </c>
      <c r="H472">
        <v>8511</v>
      </c>
      <c r="I472">
        <v>0</v>
      </c>
      <c r="J472">
        <v>1.5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650</v>
      </c>
      <c r="Q472">
        <v>270</v>
      </c>
      <c r="R472">
        <v>1420</v>
      </c>
      <c r="S472">
        <v>0</v>
      </c>
      <c r="T472">
        <v>0</v>
      </c>
      <c r="U472">
        <v>700</v>
      </c>
    </row>
    <row r="473" spans="1:21" ht="14.25">
      <c r="A473">
        <v>1061410</v>
      </c>
      <c r="B473">
        <v>1</v>
      </c>
      <c r="C473" t="s">
        <v>3879</v>
      </c>
      <c r="D473" t="s">
        <v>3880</v>
      </c>
      <c r="E473">
        <v>36167</v>
      </c>
      <c r="F473">
        <v>1620</v>
      </c>
      <c r="G473">
        <v>696</v>
      </c>
      <c r="H473">
        <v>6047</v>
      </c>
      <c r="I473">
        <v>0</v>
      </c>
      <c r="J473">
        <v>1.5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742</v>
      </c>
      <c r="Q473">
        <v>270</v>
      </c>
      <c r="R473">
        <v>1584</v>
      </c>
      <c r="S473">
        <v>0</v>
      </c>
      <c r="T473">
        <v>0</v>
      </c>
      <c r="U473">
        <v>700</v>
      </c>
    </row>
    <row r="474" spans="1:21" ht="14.25">
      <c r="A474">
        <v>1061411</v>
      </c>
      <c r="B474">
        <v>1</v>
      </c>
      <c r="C474" t="s">
        <v>3881</v>
      </c>
      <c r="D474" t="s">
        <v>3790</v>
      </c>
      <c r="E474">
        <v>44721</v>
      </c>
      <c r="F474">
        <v>2012</v>
      </c>
      <c r="G474">
        <v>748</v>
      </c>
      <c r="H474">
        <v>9641</v>
      </c>
      <c r="I474">
        <v>0</v>
      </c>
      <c r="J474">
        <v>1.5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742</v>
      </c>
      <c r="Q474">
        <v>270</v>
      </c>
      <c r="R474">
        <v>1584</v>
      </c>
      <c r="S474">
        <v>0</v>
      </c>
      <c r="T474">
        <v>0</v>
      </c>
      <c r="U474">
        <v>700</v>
      </c>
    </row>
    <row r="475" spans="1:21" ht="14.25">
      <c r="A475">
        <v>1061420</v>
      </c>
      <c r="B475">
        <v>2</v>
      </c>
      <c r="C475" t="s">
        <v>3879</v>
      </c>
      <c r="D475" t="s">
        <v>3882</v>
      </c>
      <c r="E475">
        <v>33542</v>
      </c>
      <c r="F475">
        <v>1515</v>
      </c>
      <c r="G475">
        <v>644</v>
      </c>
      <c r="H475">
        <v>5512</v>
      </c>
      <c r="I475">
        <v>0</v>
      </c>
      <c r="J475">
        <v>1.5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742</v>
      </c>
      <c r="Q475">
        <v>270</v>
      </c>
      <c r="R475">
        <v>1584</v>
      </c>
      <c r="S475">
        <v>0</v>
      </c>
      <c r="T475">
        <v>0</v>
      </c>
      <c r="U475">
        <v>700</v>
      </c>
    </row>
    <row r="476" spans="1:21" ht="14.25">
      <c r="A476">
        <v>1061421</v>
      </c>
      <c r="B476">
        <v>2</v>
      </c>
      <c r="C476" t="s">
        <v>3881</v>
      </c>
      <c r="D476" t="s">
        <v>3847</v>
      </c>
      <c r="E476">
        <v>41045</v>
      </c>
      <c r="F476">
        <v>1859</v>
      </c>
      <c r="G476">
        <v>689</v>
      </c>
      <c r="H476">
        <v>8675</v>
      </c>
      <c r="I476">
        <v>0</v>
      </c>
      <c r="J476">
        <v>1.5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742</v>
      </c>
      <c r="Q476">
        <v>270</v>
      </c>
      <c r="R476">
        <v>1584</v>
      </c>
      <c r="S476">
        <v>0</v>
      </c>
      <c r="T476">
        <v>0</v>
      </c>
      <c r="U476">
        <v>700</v>
      </c>
    </row>
    <row r="477" spans="1:21" ht="14.25">
      <c r="A477">
        <v>1061430</v>
      </c>
      <c r="B477">
        <v>3</v>
      </c>
      <c r="C477" t="s">
        <v>3879</v>
      </c>
      <c r="D477" t="s">
        <v>3849</v>
      </c>
      <c r="E477">
        <v>33542</v>
      </c>
      <c r="F477">
        <v>1515</v>
      </c>
      <c r="G477">
        <v>644</v>
      </c>
      <c r="H477">
        <v>5512</v>
      </c>
      <c r="I477">
        <v>0</v>
      </c>
      <c r="J477">
        <v>1.5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742</v>
      </c>
      <c r="Q477">
        <v>270</v>
      </c>
      <c r="R477">
        <v>1584</v>
      </c>
      <c r="S477">
        <v>0</v>
      </c>
      <c r="T477">
        <v>0</v>
      </c>
      <c r="U477">
        <v>700</v>
      </c>
    </row>
    <row r="478" spans="1:21" ht="14.25">
      <c r="A478">
        <v>1061431</v>
      </c>
      <c r="B478">
        <v>3</v>
      </c>
      <c r="C478" t="s">
        <v>3881</v>
      </c>
      <c r="D478" t="s">
        <v>3792</v>
      </c>
      <c r="E478">
        <v>41045</v>
      </c>
      <c r="F478">
        <v>1859</v>
      </c>
      <c r="G478">
        <v>689</v>
      </c>
      <c r="H478">
        <v>8675</v>
      </c>
      <c r="I478">
        <v>0</v>
      </c>
      <c r="J478">
        <v>1.5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742</v>
      </c>
      <c r="Q478">
        <v>270</v>
      </c>
      <c r="R478">
        <v>1584</v>
      </c>
      <c r="S478">
        <v>0</v>
      </c>
      <c r="T478">
        <v>0</v>
      </c>
      <c r="U478">
        <v>700</v>
      </c>
    </row>
    <row r="479" spans="1:21" ht="14.25">
      <c r="A479">
        <v>1061510</v>
      </c>
      <c r="B479">
        <v>1</v>
      </c>
      <c r="C479" t="s">
        <v>3879</v>
      </c>
      <c r="D479" t="s">
        <v>3880</v>
      </c>
      <c r="E479">
        <v>37594</v>
      </c>
      <c r="F479">
        <v>1695</v>
      </c>
      <c r="G479">
        <v>719</v>
      </c>
      <c r="H479">
        <v>6264</v>
      </c>
      <c r="I479">
        <v>0</v>
      </c>
      <c r="J479">
        <v>1.5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789</v>
      </c>
      <c r="Q479">
        <v>278</v>
      </c>
      <c r="R479">
        <v>1663</v>
      </c>
      <c r="S479">
        <v>0</v>
      </c>
      <c r="T479">
        <v>0</v>
      </c>
      <c r="U479">
        <v>700</v>
      </c>
    </row>
    <row r="480" spans="1:21" ht="14.25">
      <c r="A480">
        <v>1061511</v>
      </c>
      <c r="B480">
        <v>1</v>
      </c>
      <c r="C480" t="s">
        <v>3881</v>
      </c>
      <c r="D480" t="s">
        <v>3790</v>
      </c>
      <c r="E480">
        <v>46301</v>
      </c>
      <c r="F480">
        <v>2094</v>
      </c>
      <c r="G480">
        <v>770</v>
      </c>
      <c r="H480">
        <v>9961</v>
      </c>
      <c r="I480">
        <v>0</v>
      </c>
      <c r="J480">
        <v>1.5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789</v>
      </c>
      <c r="Q480">
        <v>278</v>
      </c>
      <c r="R480">
        <v>1663</v>
      </c>
      <c r="S480">
        <v>0</v>
      </c>
      <c r="T480">
        <v>0</v>
      </c>
      <c r="U480">
        <v>700</v>
      </c>
    </row>
    <row r="481" spans="1:21" ht="14.25">
      <c r="A481">
        <v>1061520</v>
      </c>
      <c r="B481">
        <v>2</v>
      </c>
      <c r="C481" t="s">
        <v>3879</v>
      </c>
      <c r="D481" t="s">
        <v>3882</v>
      </c>
      <c r="E481">
        <v>34852</v>
      </c>
      <c r="F481">
        <v>1586</v>
      </c>
      <c r="G481">
        <v>664</v>
      </c>
      <c r="H481">
        <v>5712</v>
      </c>
      <c r="I481">
        <v>0</v>
      </c>
      <c r="J481">
        <v>1.5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789</v>
      </c>
      <c r="Q481">
        <v>278</v>
      </c>
      <c r="R481">
        <v>1663</v>
      </c>
      <c r="S481">
        <v>0</v>
      </c>
      <c r="T481">
        <v>0</v>
      </c>
      <c r="U481">
        <v>700</v>
      </c>
    </row>
    <row r="482" spans="1:21" ht="14.25">
      <c r="A482">
        <v>1061521</v>
      </c>
      <c r="B482">
        <v>2</v>
      </c>
      <c r="C482" t="s">
        <v>3881</v>
      </c>
      <c r="D482" t="s">
        <v>3847</v>
      </c>
      <c r="E482">
        <v>42517</v>
      </c>
      <c r="F482">
        <v>1937</v>
      </c>
      <c r="G482">
        <v>709</v>
      </c>
      <c r="H482">
        <v>8967</v>
      </c>
      <c r="I482">
        <v>0</v>
      </c>
      <c r="J482">
        <v>1.5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789</v>
      </c>
      <c r="Q482">
        <v>278</v>
      </c>
      <c r="R482">
        <v>1663</v>
      </c>
      <c r="S482">
        <v>0</v>
      </c>
      <c r="T482">
        <v>0</v>
      </c>
      <c r="U482">
        <v>700</v>
      </c>
    </row>
    <row r="483" spans="1:21" ht="14.25">
      <c r="A483">
        <v>1061530</v>
      </c>
      <c r="B483">
        <v>3</v>
      </c>
      <c r="C483" t="s">
        <v>3879</v>
      </c>
      <c r="D483" t="s">
        <v>3849</v>
      </c>
      <c r="E483">
        <v>34852</v>
      </c>
      <c r="F483">
        <v>1586</v>
      </c>
      <c r="G483">
        <v>664</v>
      </c>
      <c r="H483">
        <v>5712</v>
      </c>
      <c r="I483">
        <v>0</v>
      </c>
      <c r="J483">
        <v>1.5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789</v>
      </c>
      <c r="Q483">
        <v>278</v>
      </c>
      <c r="R483">
        <v>1663</v>
      </c>
      <c r="S483">
        <v>0</v>
      </c>
      <c r="T483">
        <v>0</v>
      </c>
      <c r="U483">
        <v>700</v>
      </c>
    </row>
    <row r="484" spans="1:21" ht="14.25">
      <c r="A484">
        <v>1061531</v>
      </c>
      <c r="B484">
        <v>3</v>
      </c>
      <c r="C484" t="s">
        <v>3881</v>
      </c>
      <c r="D484" t="s">
        <v>3792</v>
      </c>
      <c r="E484">
        <v>42517</v>
      </c>
      <c r="F484">
        <v>1937</v>
      </c>
      <c r="G484">
        <v>709</v>
      </c>
      <c r="H484">
        <v>8967</v>
      </c>
      <c r="I484">
        <v>0</v>
      </c>
      <c r="J484">
        <v>1.5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789</v>
      </c>
      <c r="Q484">
        <v>278</v>
      </c>
      <c r="R484">
        <v>1663</v>
      </c>
      <c r="S484">
        <v>0</v>
      </c>
      <c r="T484">
        <v>0</v>
      </c>
      <c r="U484">
        <v>700</v>
      </c>
    </row>
    <row r="485" spans="1:21" ht="14.25">
      <c r="A485">
        <v>1070110</v>
      </c>
      <c r="B485">
        <v>1</v>
      </c>
      <c r="C485" t="s">
        <v>3879</v>
      </c>
      <c r="D485" t="s">
        <v>3880</v>
      </c>
      <c r="E485">
        <v>41687</v>
      </c>
      <c r="F485">
        <v>1915</v>
      </c>
      <c r="G485">
        <v>794</v>
      </c>
      <c r="H485">
        <v>6657</v>
      </c>
      <c r="I485">
        <v>0</v>
      </c>
      <c r="J485">
        <v>1.5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954</v>
      </c>
      <c r="Q485">
        <v>325</v>
      </c>
      <c r="R485">
        <v>1781</v>
      </c>
      <c r="S485">
        <v>0</v>
      </c>
      <c r="T485">
        <v>0</v>
      </c>
      <c r="U485">
        <v>700</v>
      </c>
    </row>
    <row r="486" spans="1:21" ht="14.25">
      <c r="A486">
        <v>1070111</v>
      </c>
      <c r="B486">
        <v>1</v>
      </c>
      <c r="C486" t="s">
        <v>3881</v>
      </c>
      <c r="D486" t="s">
        <v>3790</v>
      </c>
      <c r="E486">
        <v>50791</v>
      </c>
      <c r="F486">
        <v>2331</v>
      </c>
      <c r="G486">
        <v>846</v>
      </c>
      <c r="H486">
        <v>10561</v>
      </c>
      <c r="I486">
        <v>0</v>
      </c>
      <c r="J486">
        <v>1.5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954</v>
      </c>
      <c r="Q486">
        <v>325</v>
      </c>
      <c r="R486">
        <v>1781</v>
      </c>
      <c r="S486">
        <v>0</v>
      </c>
      <c r="T486">
        <v>0</v>
      </c>
      <c r="U486">
        <v>700</v>
      </c>
    </row>
    <row r="487" spans="1:21" ht="14.25">
      <c r="A487">
        <v>1070120</v>
      </c>
      <c r="B487">
        <v>2</v>
      </c>
      <c r="C487" t="s">
        <v>3879</v>
      </c>
      <c r="D487" t="s">
        <v>3882</v>
      </c>
      <c r="E487">
        <v>38762</v>
      </c>
      <c r="F487">
        <v>1799</v>
      </c>
      <c r="G487">
        <v>735</v>
      </c>
      <c r="H487">
        <v>6072</v>
      </c>
      <c r="I487">
        <v>0</v>
      </c>
      <c r="J487">
        <v>1.5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954</v>
      </c>
      <c r="Q487">
        <v>325</v>
      </c>
      <c r="R487">
        <v>1781</v>
      </c>
      <c r="S487">
        <v>0</v>
      </c>
      <c r="T487">
        <v>0</v>
      </c>
      <c r="U487">
        <v>700</v>
      </c>
    </row>
    <row r="488" spans="1:21" ht="14.25">
      <c r="A488">
        <v>1070121</v>
      </c>
      <c r="B488">
        <v>2</v>
      </c>
      <c r="C488" t="s">
        <v>3881</v>
      </c>
      <c r="D488" t="s">
        <v>3847</v>
      </c>
      <c r="E488">
        <v>46759</v>
      </c>
      <c r="F488">
        <v>2165</v>
      </c>
      <c r="G488">
        <v>780</v>
      </c>
      <c r="H488">
        <v>9509</v>
      </c>
      <c r="I488">
        <v>0</v>
      </c>
      <c r="J488">
        <v>1.5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954</v>
      </c>
      <c r="Q488">
        <v>325</v>
      </c>
      <c r="R488">
        <v>1781</v>
      </c>
      <c r="S488">
        <v>0</v>
      </c>
      <c r="T488">
        <v>0</v>
      </c>
      <c r="U488">
        <v>700</v>
      </c>
    </row>
    <row r="489" spans="1:21" ht="14.25">
      <c r="A489">
        <v>1070130</v>
      </c>
      <c r="B489">
        <v>3</v>
      </c>
      <c r="C489" t="s">
        <v>3879</v>
      </c>
      <c r="D489" t="s">
        <v>3849</v>
      </c>
      <c r="E489">
        <v>38762</v>
      </c>
      <c r="F489">
        <v>1799</v>
      </c>
      <c r="G489">
        <v>735</v>
      </c>
      <c r="H489">
        <v>6072</v>
      </c>
      <c r="I489">
        <v>0</v>
      </c>
      <c r="J489">
        <v>1.5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954</v>
      </c>
      <c r="Q489">
        <v>325</v>
      </c>
      <c r="R489">
        <v>1781</v>
      </c>
      <c r="S489">
        <v>0</v>
      </c>
      <c r="T489">
        <v>0</v>
      </c>
      <c r="U489">
        <v>700</v>
      </c>
    </row>
    <row r="490" spans="1:21" ht="14.25">
      <c r="A490">
        <v>1070131</v>
      </c>
      <c r="B490">
        <v>3</v>
      </c>
      <c r="C490" t="s">
        <v>3881</v>
      </c>
      <c r="D490" t="s">
        <v>3792</v>
      </c>
      <c r="E490">
        <v>46759</v>
      </c>
      <c r="F490">
        <v>2165</v>
      </c>
      <c r="G490">
        <v>780</v>
      </c>
      <c r="H490">
        <v>9509</v>
      </c>
      <c r="I490">
        <v>0</v>
      </c>
      <c r="J490">
        <v>1.5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954</v>
      </c>
      <c r="Q490">
        <v>325</v>
      </c>
      <c r="R490">
        <v>1781</v>
      </c>
      <c r="S490">
        <v>0</v>
      </c>
      <c r="T490">
        <v>0</v>
      </c>
      <c r="U490">
        <v>700</v>
      </c>
    </row>
    <row r="491" spans="1:21" ht="14.25">
      <c r="A491">
        <v>1070210</v>
      </c>
      <c r="B491">
        <v>1</v>
      </c>
      <c r="C491" t="s">
        <v>3879</v>
      </c>
      <c r="D491" t="s">
        <v>3880</v>
      </c>
      <c r="E491">
        <v>44331</v>
      </c>
      <c r="F491">
        <v>2056</v>
      </c>
      <c r="G491">
        <v>839</v>
      </c>
      <c r="H491">
        <v>6991</v>
      </c>
      <c r="I491">
        <v>0</v>
      </c>
      <c r="J491">
        <v>1.5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1068</v>
      </c>
      <c r="Q491">
        <v>355</v>
      </c>
      <c r="R491">
        <v>1978</v>
      </c>
      <c r="S491">
        <v>0</v>
      </c>
      <c r="T491">
        <v>0</v>
      </c>
      <c r="U491">
        <v>700</v>
      </c>
    </row>
    <row r="492" spans="1:21" ht="14.25">
      <c r="A492">
        <v>1070211</v>
      </c>
      <c r="B492">
        <v>1</v>
      </c>
      <c r="C492" t="s">
        <v>3881</v>
      </c>
      <c r="D492" t="s">
        <v>3790</v>
      </c>
      <c r="E492">
        <v>53609</v>
      </c>
      <c r="F492">
        <v>2481</v>
      </c>
      <c r="G492">
        <v>890</v>
      </c>
      <c r="H492">
        <v>10999</v>
      </c>
      <c r="I492">
        <v>0</v>
      </c>
      <c r="J492">
        <v>1.5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1068</v>
      </c>
      <c r="Q492">
        <v>355</v>
      </c>
      <c r="R492">
        <v>1978</v>
      </c>
      <c r="S492">
        <v>0</v>
      </c>
      <c r="T492">
        <v>0</v>
      </c>
      <c r="U492">
        <v>700</v>
      </c>
    </row>
    <row r="493" spans="1:21" ht="14.25">
      <c r="A493">
        <v>1070220</v>
      </c>
      <c r="B493">
        <v>2</v>
      </c>
      <c r="C493" t="s">
        <v>3879</v>
      </c>
      <c r="D493" t="s">
        <v>3882</v>
      </c>
      <c r="E493">
        <v>41310</v>
      </c>
      <c r="F493">
        <v>1938</v>
      </c>
      <c r="G493">
        <v>777</v>
      </c>
      <c r="H493">
        <v>6390</v>
      </c>
      <c r="I493">
        <v>0</v>
      </c>
      <c r="J493">
        <v>1.5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1068</v>
      </c>
      <c r="Q493">
        <v>355</v>
      </c>
      <c r="R493">
        <v>1978</v>
      </c>
      <c r="S493">
        <v>0</v>
      </c>
      <c r="T493">
        <v>0</v>
      </c>
      <c r="U493">
        <v>700</v>
      </c>
    </row>
    <row r="494" spans="1:21" ht="14.25">
      <c r="A494">
        <v>1070221</v>
      </c>
      <c r="B494">
        <v>2</v>
      </c>
      <c r="C494" t="s">
        <v>3881</v>
      </c>
      <c r="D494" t="s">
        <v>3847</v>
      </c>
      <c r="E494">
        <v>49468</v>
      </c>
      <c r="F494">
        <v>2311</v>
      </c>
      <c r="G494">
        <v>822</v>
      </c>
      <c r="H494">
        <v>9918</v>
      </c>
      <c r="I494">
        <v>0</v>
      </c>
      <c r="J494">
        <v>1.5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1068</v>
      </c>
      <c r="Q494">
        <v>355</v>
      </c>
      <c r="R494">
        <v>1978</v>
      </c>
      <c r="S494">
        <v>0</v>
      </c>
      <c r="T494">
        <v>0</v>
      </c>
      <c r="U494">
        <v>700</v>
      </c>
    </row>
    <row r="495" spans="1:21" ht="14.25">
      <c r="A495">
        <v>1070230</v>
      </c>
      <c r="B495">
        <v>3</v>
      </c>
      <c r="C495" t="s">
        <v>3879</v>
      </c>
      <c r="D495" t="s">
        <v>3849</v>
      </c>
      <c r="E495">
        <v>41310</v>
      </c>
      <c r="F495">
        <v>1938</v>
      </c>
      <c r="G495">
        <v>777</v>
      </c>
      <c r="H495">
        <v>6390</v>
      </c>
      <c r="I495">
        <v>0</v>
      </c>
      <c r="J495">
        <v>1.5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1068</v>
      </c>
      <c r="Q495">
        <v>355</v>
      </c>
      <c r="R495">
        <v>1978</v>
      </c>
      <c r="S495">
        <v>0</v>
      </c>
      <c r="T495">
        <v>0</v>
      </c>
      <c r="U495">
        <v>700</v>
      </c>
    </row>
    <row r="496" spans="1:21" ht="14.25">
      <c r="A496">
        <v>1070231</v>
      </c>
      <c r="B496">
        <v>3</v>
      </c>
      <c r="C496" t="s">
        <v>3881</v>
      </c>
      <c r="D496" t="s">
        <v>3792</v>
      </c>
      <c r="E496">
        <v>49468</v>
      </c>
      <c r="F496">
        <v>2311</v>
      </c>
      <c r="G496">
        <v>822</v>
      </c>
      <c r="H496">
        <v>9918</v>
      </c>
      <c r="I496">
        <v>0</v>
      </c>
      <c r="J496">
        <v>1.5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1068</v>
      </c>
      <c r="Q496">
        <v>355</v>
      </c>
      <c r="R496">
        <v>1978</v>
      </c>
      <c r="S496">
        <v>0</v>
      </c>
      <c r="T496">
        <v>0</v>
      </c>
      <c r="U496">
        <v>700</v>
      </c>
    </row>
    <row r="497" spans="1:21" ht="14.25">
      <c r="A497">
        <v>1070310</v>
      </c>
      <c r="B497">
        <v>1</v>
      </c>
      <c r="C497" t="s">
        <v>3879</v>
      </c>
      <c r="D497" t="s">
        <v>3880</v>
      </c>
      <c r="E497">
        <v>47606</v>
      </c>
      <c r="F497">
        <v>2250</v>
      </c>
      <c r="G497">
        <v>889</v>
      </c>
      <c r="H497">
        <v>7326</v>
      </c>
      <c r="I497">
        <v>0</v>
      </c>
      <c r="J497">
        <v>1.5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1234</v>
      </c>
      <c r="Q497">
        <v>391</v>
      </c>
      <c r="R497">
        <v>2175</v>
      </c>
      <c r="S497">
        <v>0</v>
      </c>
      <c r="T497">
        <v>0</v>
      </c>
      <c r="U497">
        <v>700</v>
      </c>
    </row>
    <row r="498" spans="1:21" ht="14.25">
      <c r="A498">
        <v>1070311</v>
      </c>
      <c r="B498">
        <v>1</v>
      </c>
      <c r="C498" t="s">
        <v>3881</v>
      </c>
      <c r="D498" t="s">
        <v>3790</v>
      </c>
      <c r="E498">
        <v>57077</v>
      </c>
      <c r="F498">
        <v>2682</v>
      </c>
      <c r="G498">
        <v>941</v>
      </c>
      <c r="H498">
        <v>11437</v>
      </c>
      <c r="I498">
        <v>0</v>
      </c>
      <c r="J498">
        <v>1.5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1234</v>
      </c>
      <c r="Q498">
        <v>391</v>
      </c>
      <c r="R498">
        <v>2175</v>
      </c>
      <c r="S498">
        <v>0</v>
      </c>
      <c r="T498">
        <v>0</v>
      </c>
      <c r="U498">
        <v>700</v>
      </c>
    </row>
    <row r="499" spans="1:21" ht="14.25">
      <c r="A499">
        <v>1070320</v>
      </c>
      <c r="B499">
        <v>2</v>
      </c>
      <c r="C499" t="s">
        <v>3879</v>
      </c>
      <c r="D499" t="s">
        <v>3882</v>
      </c>
      <c r="E499">
        <v>44488</v>
      </c>
      <c r="F499">
        <v>2128</v>
      </c>
      <c r="G499">
        <v>825</v>
      </c>
      <c r="H499">
        <v>6708</v>
      </c>
      <c r="I499">
        <v>0</v>
      </c>
      <c r="J499">
        <v>1.5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1234</v>
      </c>
      <c r="Q499">
        <v>391</v>
      </c>
      <c r="R499">
        <v>2175</v>
      </c>
      <c r="S499">
        <v>0</v>
      </c>
      <c r="T499">
        <v>0</v>
      </c>
      <c r="U499">
        <v>700</v>
      </c>
    </row>
    <row r="500" spans="1:21" ht="14.25">
      <c r="A500">
        <v>1070321</v>
      </c>
      <c r="B500">
        <v>2</v>
      </c>
      <c r="C500" t="s">
        <v>3881</v>
      </c>
      <c r="D500" t="s">
        <v>3847</v>
      </c>
      <c r="E500">
        <v>52808</v>
      </c>
      <c r="F500">
        <v>2508</v>
      </c>
      <c r="G500">
        <v>870</v>
      </c>
      <c r="H500">
        <v>10328</v>
      </c>
      <c r="I500">
        <v>0</v>
      </c>
      <c r="J500">
        <v>1.5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1234</v>
      </c>
      <c r="Q500">
        <v>391</v>
      </c>
      <c r="R500">
        <v>2175</v>
      </c>
      <c r="S500">
        <v>0</v>
      </c>
      <c r="T500">
        <v>0</v>
      </c>
      <c r="U500">
        <v>700</v>
      </c>
    </row>
    <row r="501" spans="1:21" ht="14.25">
      <c r="A501">
        <v>1070330</v>
      </c>
      <c r="B501">
        <v>3</v>
      </c>
      <c r="C501" t="s">
        <v>3879</v>
      </c>
      <c r="D501" t="s">
        <v>3849</v>
      </c>
      <c r="E501">
        <v>44488</v>
      </c>
      <c r="F501">
        <v>2128</v>
      </c>
      <c r="G501">
        <v>825</v>
      </c>
      <c r="H501">
        <v>6708</v>
      </c>
      <c r="I501">
        <v>0</v>
      </c>
      <c r="J501">
        <v>1.5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1234</v>
      </c>
      <c r="Q501">
        <v>391</v>
      </c>
      <c r="R501">
        <v>2175</v>
      </c>
      <c r="S501">
        <v>0</v>
      </c>
      <c r="T501">
        <v>0</v>
      </c>
      <c r="U501">
        <v>700</v>
      </c>
    </row>
    <row r="502" spans="1:21" ht="14.25">
      <c r="A502">
        <v>1070331</v>
      </c>
      <c r="B502">
        <v>3</v>
      </c>
      <c r="C502" t="s">
        <v>3881</v>
      </c>
      <c r="D502" t="s">
        <v>3792</v>
      </c>
      <c r="E502">
        <v>52808</v>
      </c>
      <c r="F502">
        <v>2508</v>
      </c>
      <c r="G502">
        <v>870</v>
      </c>
      <c r="H502">
        <v>10328</v>
      </c>
      <c r="I502">
        <v>0</v>
      </c>
      <c r="J502">
        <v>1.5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1234</v>
      </c>
      <c r="Q502">
        <v>391</v>
      </c>
      <c r="R502">
        <v>2175</v>
      </c>
      <c r="S502">
        <v>0</v>
      </c>
      <c r="T502">
        <v>0</v>
      </c>
      <c r="U502">
        <v>700</v>
      </c>
    </row>
    <row r="503" spans="1:21" ht="14.25">
      <c r="A503">
        <v>1070410</v>
      </c>
      <c r="B503">
        <v>1</v>
      </c>
      <c r="C503" t="s">
        <v>3879</v>
      </c>
      <c r="D503" t="s">
        <v>3880</v>
      </c>
      <c r="E503">
        <v>51615</v>
      </c>
      <c r="F503">
        <v>2442</v>
      </c>
      <c r="G503">
        <v>955</v>
      </c>
      <c r="H503">
        <v>8095</v>
      </c>
      <c r="I503">
        <v>0</v>
      </c>
      <c r="J503">
        <v>1.5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1344</v>
      </c>
      <c r="Q503">
        <v>421</v>
      </c>
      <c r="R503">
        <v>2532</v>
      </c>
      <c r="S503">
        <v>0</v>
      </c>
      <c r="T503">
        <v>0</v>
      </c>
      <c r="U503">
        <v>950</v>
      </c>
    </row>
    <row r="504" spans="1:21" ht="14.25">
      <c r="A504">
        <v>1070411</v>
      </c>
      <c r="B504">
        <v>1</v>
      </c>
      <c r="C504" t="s">
        <v>3881</v>
      </c>
      <c r="D504" t="s">
        <v>3790</v>
      </c>
      <c r="E504">
        <v>61959</v>
      </c>
      <c r="F504">
        <v>2911</v>
      </c>
      <c r="G504">
        <v>1012</v>
      </c>
      <c r="H504">
        <v>12609</v>
      </c>
      <c r="I504">
        <v>0</v>
      </c>
      <c r="J504">
        <v>1.5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1344</v>
      </c>
      <c r="Q504">
        <v>421</v>
      </c>
      <c r="R504">
        <v>2532</v>
      </c>
      <c r="S504">
        <v>0</v>
      </c>
      <c r="T504">
        <v>0</v>
      </c>
      <c r="U504">
        <v>950</v>
      </c>
    </row>
    <row r="505" spans="1:21" ht="14.25">
      <c r="A505">
        <v>1070420</v>
      </c>
      <c r="B505">
        <v>2</v>
      </c>
      <c r="C505" t="s">
        <v>3879</v>
      </c>
      <c r="D505" t="s">
        <v>3882</v>
      </c>
      <c r="E505">
        <v>48348</v>
      </c>
      <c r="F505">
        <v>2310</v>
      </c>
      <c r="G505">
        <v>891</v>
      </c>
      <c r="H505">
        <v>7428</v>
      </c>
      <c r="I505">
        <v>0</v>
      </c>
      <c r="J505">
        <v>1.5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1344</v>
      </c>
      <c r="Q505">
        <v>421</v>
      </c>
      <c r="R505">
        <v>2532</v>
      </c>
      <c r="S505">
        <v>0</v>
      </c>
      <c r="T505">
        <v>0</v>
      </c>
      <c r="U505">
        <v>950</v>
      </c>
    </row>
    <row r="506" spans="1:21" ht="14.25">
      <c r="A506">
        <v>1070421</v>
      </c>
      <c r="B506">
        <v>2</v>
      </c>
      <c r="C506" t="s">
        <v>3881</v>
      </c>
      <c r="D506" t="s">
        <v>3847</v>
      </c>
      <c r="E506">
        <v>57450</v>
      </c>
      <c r="F506">
        <v>2723</v>
      </c>
      <c r="G506">
        <v>941</v>
      </c>
      <c r="H506">
        <v>11400</v>
      </c>
      <c r="I506">
        <v>0</v>
      </c>
      <c r="J506">
        <v>1.5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1344</v>
      </c>
      <c r="Q506">
        <v>421</v>
      </c>
      <c r="R506">
        <v>2532</v>
      </c>
      <c r="S506">
        <v>0</v>
      </c>
      <c r="T506">
        <v>0</v>
      </c>
      <c r="U506">
        <v>950</v>
      </c>
    </row>
    <row r="507" spans="1:21" ht="14.25">
      <c r="A507">
        <v>1070430</v>
      </c>
      <c r="B507">
        <v>3</v>
      </c>
      <c r="C507" t="s">
        <v>3879</v>
      </c>
      <c r="D507" t="s">
        <v>3849</v>
      </c>
      <c r="E507">
        <v>48348</v>
      </c>
      <c r="F507">
        <v>2310</v>
      </c>
      <c r="G507">
        <v>891</v>
      </c>
      <c r="H507">
        <v>7428</v>
      </c>
      <c r="I507">
        <v>0</v>
      </c>
      <c r="J507">
        <v>1.5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1344</v>
      </c>
      <c r="Q507">
        <v>421</v>
      </c>
      <c r="R507">
        <v>2532</v>
      </c>
      <c r="S507">
        <v>0</v>
      </c>
      <c r="T507">
        <v>0</v>
      </c>
      <c r="U507">
        <v>950</v>
      </c>
    </row>
    <row r="508" spans="1:21" ht="14.25">
      <c r="A508">
        <v>1070431</v>
      </c>
      <c r="B508">
        <v>3</v>
      </c>
      <c r="C508" t="s">
        <v>3881</v>
      </c>
      <c r="D508" t="s">
        <v>3792</v>
      </c>
      <c r="E508">
        <v>57450</v>
      </c>
      <c r="F508">
        <v>2723</v>
      </c>
      <c r="G508">
        <v>941</v>
      </c>
      <c r="H508">
        <v>11400</v>
      </c>
      <c r="I508">
        <v>0</v>
      </c>
      <c r="J508">
        <v>1.5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1344</v>
      </c>
      <c r="Q508">
        <v>421</v>
      </c>
      <c r="R508">
        <v>2532</v>
      </c>
      <c r="S508">
        <v>0</v>
      </c>
      <c r="T508">
        <v>0</v>
      </c>
      <c r="U508">
        <v>950</v>
      </c>
    </row>
    <row r="509" spans="1:21" ht="14.25">
      <c r="A509">
        <v>1070510</v>
      </c>
      <c r="B509">
        <v>1</v>
      </c>
      <c r="C509" t="s">
        <v>3879</v>
      </c>
      <c r="D509" t="s">
        <v>3880</v>
      </c>
      <c r="E509">
        <v>53180</v>
      </c>
      <c r="F509">
        <v>2515</v>
      </c>
      <c r="G509">
        <v>976</v>
      </c>
      <c r="H509">
        <v>8510</v>
      </c>
      <c r="I509">
        <v>0</v>
      </c>
      <c r="J509">
        <v>1.5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1417</v>
      </c>
      <c r="Q509">
        <v>442</v>
      </c>
      <c r="R509">
        <v>2947</v>
      </c>
      <c r="S509">
        <v>0</v>
      </c>
      <c r="T509">
        <v>0</v>
      </c>
      <c r="U509">
        <v>950</v>
      </c>
    </row>
    <row r="510" spans="1:21" ht="14.25">
      <c r="A510">
        <v>1070511</v>
      </c>
      <c r="B510">
        <v>1</v>
      </c>
      <c r="C510" t="s">
        <v>3881</v>
      </c>
      <c r="D510" t="s">
        <v>3790</v>
      </c>
      <c r="E510">
        <v>63524</v>
      </c>
      <c r="F510">
        <v>2984</v>
      </c>
      <c r="G510">
        <v>1033</v>
      </c>
      <c r="H510">
        <v>13024</v>
      </c>
      <c r="I510">
        <v>0</v>
      </c>
      <c r="J510">
        <v>1.5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1417</v>
      </c>
      <c r="Q510">
        <v>442</v>
      </c>
      <c r="R510">
        <v>2947</v>
      </c>
      <c r="S510">
        <v>0</v>
      </c>
      <c r="T510">
        <v>0</v>
      </c>
      <c r="U510">
        <v>950</v>
      </c>
    </row>
    <row r="511" spans="1:21" ht="14.25">
      <c r="A511">
        <v>1070520</v>
      </c>
      <c r="B511">
        <v>2</v>
      </c>
      <c r="C511" t="s">
        <v>3879</v>
      </c>
      <c r="D511" t="s">
        <v>3882</v>
      </c>
      <c r="E511">
        <v>49913</v>
      </c>
      <c r="F511">
        <v>2383</v>
      </c>
      <c r="G511">
        <v>912</v>
      </c>
      <c r="H511">
        <v>7843</v>
      </c>
      <c r="I511">
        <v>0</v>
      </c>
      <c r="J511">
        <v>1.5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1417</v>
      </c>
      <c r="Q511">
        <v>442</v>
      </c>
      <c r="R511">
        <v>2947</v>
      </c>
      <c r="S511">
        <v>0</v>
      </c>
      <c r="T511">
        <v>0</v>
      </c>
      <c r="U511">
        <v>950</v>
      </c>
    </row>
    <row r="512" spans="1:21" ht="14.25">
      <c r="A512">
        <v>1070521</v>
      </c>
      <c r="B512">
        <v>2</v>
      </c>
      <c r="C512" t="s">
        <v>3881</v>
      </c>
      <c r="D512" t="s">
        <v>3847</v>
      </c>
      <c r="E512">
        <v>59015</v>
      </c>
      <c r="F512">
        <v>2796</v>
      </c>
      <c r="G512">
        <v>962</v>
      </c>
      <c r="H512">
        <v>11815</v>
      </c>
      <c r="I512">
        <v>0</v>
      </c>
      <c r="J512">
        <v>1.5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1417</v>
      </c>
      <c r="Q512">
        <v>442</v>
      </c>
      <c r="R512">
        <v>2947</v>
      </c>
      <c r="S512">
        <v>0</v>
      </c>
      <c r="T512">
        <v>0</v>
      </c>
      <c r="U512">
        <v>950</v>
      </c>
    </row>
    <row r="513" spans="1:21" ht="14.25">
      <c r="A513">
        <v>1070530</v>
      </c>
      <c r="B513">
        <v>3</v>
      </c>
      <c r="C513" t="s">
        <v>3879</v>
      </c>
      <c r="D513" t="s">
        <v>3849</v>
      </c>
      <c r="E513">
        <v>49913</v>
      </c>
      <c r="F513">
        <v>2383</v>
      </c>
      <c r="G513">
        <v>912</v>
      </c>
      <c r="H513">
        <v>7843</v>
      </c>
      <c r="I513">
        <v>0</v>
      </c>
      <c r="J513">
        <v>1.5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1417</v>
      </c>
      <c r="Q513">
        <v>442</v>
      </c>
      <c r="R513">
        <v>2947</v>
      </c>
      <c r="S513">
        <v>0</v>
      </c>
      <c r="T513">
        <v>0</v>
      </c>
      <c r="U513">
        <v>950</v>
      </c>
    </row>
    <row r="514" spans="1:21" ht="14.25">
      <c r="A514">
        <v>1070531</v>
      </c>
      <c r="B514">
        <v>3</v>
      </c>
      <c r="C514" t="s">
        <v>3881</v>
      </c>
      <c r="D514" t="s">
        <v>3792</v>
      </c>
      <c r="E514">
        <v>59015</v>
      </c>
      <c r="F514">
        <v>2796</v>
      </c>
      <c r="G514">
        <v>962</v>
      </c>
      <c r="H514">
        <v>11815</v>
      </c>
      <c r="I514">
        <v>0</v>
      </c>
      <c r="J514">
        <v>1.5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1417</v>
      </c>
      <c r="Q514">
        <v>442</v>
      </c>
      <c r="R514">
        <v>2947</v>
      </c>
      <c r="S514">
        <v>0</v>
      </c>
      <c r="T514">
        <v>0</v>
      </c>
      <c r="U514">
        <v>950</v>
      </c>
    </row>
    <row r="515" spans="1:21" ht="14.25">
      <c r="A515">
        <v>1070610</v>
      </c>
      <c r="B515">
        <v>1</v>
      </c>
      <c r="C515" t="s">
        <v>3879</v>
      </c>
      <c r="D515" t="s">
        <v>3880</v>
      </c>
      <c r="E515">
        <v>55225</v>
      </c>
      <c r="F515">
        <v>2635</v>
      </c>
      <c r="G515">
        <v>1010</v>
      </c>
      <c r="H515">
        <v>8675</v>
      </c>
      <c r="I515">
        <v>0</v>
      </c>
      <c r="J515">
        <v>1.5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1504</v>
      </c>
      <c r="Q515">
        <v>459</v>
      </c>
      <c r="R515">
        <v>2947</v>
      </c>
      <c r="S515">
        <v>0</v>
      </c>
      <c r="T515">
        <v>0</v>
      </c>
      <c r="U515">
        <v>950</v>
      </c>
    </row>
    <row r="516" spans="1:21" ht="14.25">
      <c r="A516">
        <v>1070611</v>
      </c>
      <c r="B516">
        <v>1</v>
      </c>
      <c r="C516" t="s">
        <v>3881</v>
      </c>
      <c r="D516" t="s">
        <v>3790</v>
      </c>
      <c r="E516">
        <v>65793</v>
      </c>
      <c r="F516">
        <v>3114</v>
      </c>
      <c r="G516">
        <v>1067</v>
      </c>
      <c r="H516">
        <v>13313</v>
      </c>
      <c r="I516">
        <v>0</v>
      </c>
      <c r="J516">
        <v>1.5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1504</v>
      </c>
      <c r="Q516">
        <v>459</v>
      </c>
      <c r="R516">
        <v>2947</v>
      </c>
      <c r="S516">
        <v>0</v>
      </c>
      <c r="T516">
        <v>0</v>
      </c>
      <c r="U516">
        <v>950</v>
      </c>
    </row>
    <row r="517" spans="1:21" ht="14.25">
      <c r="A517">
        <v>1070620</v>
      </c>
      <c r="B517">
        <v>2</v>
      </c>
      <c r="C517" t="s">
        <v>3879</v>
      </c>
      <c r="D517" t="s">
        <v>3882</v>
      </c>
      <c r="E517">
        <v>51858</v>
      </c>
      <c r="F517">
        <v>2499</v>
      </c>
      <c r="G517">
        <v>944</v>
      </c>
      <c r="H517">
        <v>7988</v>
      </c>
      <c r="I517">
        <v>0</v>
      </c>
      <c r="J517">
        <v>1.5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1504</v>
      </c>
      <c r="Q517">
        <v>459</v>
      </c>
      <c r="R517">
        <v>2947</v>
      </c>
      <c r="S517">
        <v>0</v>
      </c>
      <c r="T517">
        <v>0</v>
      </c>
      <c r="U517">
        <v>950</v>
      </c>
    </row>
    <row r="518" spans="1:21" ht="14.25">
      <c r="A518">
        <v>1070621</v>
      </c>
      <c r="B518">
        <v>2</v>
      </c>
      <c r="C518" t="s">
        <v>3881</v>
      </c>
      <c r="D518" t="s">
        <v>3847</v>
      </c>
      <c r="E518">
        <v>59919</v>
      </c>
      <c r="F518">
        <v>2833</v>
      </c>
      <c r="G518">
        <v>976</v>
      </c>
      <c r="H518">
        <v>12069</v>
      </c>
      <c r="I518">
        <v>0</v>
      </c>
      <c r="J518">
        <v>1.5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1417</v>
      </c>
      <c r="Q518">
        <v>442</v>
      </c>
      <c r="R518">
        <v>2947</v>
      </c>
      <c r="S518">
        <v>0</v>
      </c>
      <c r="T518">
        <v>0</v>
      </c>
      <c r="U518">
        <v>950</v>
      </c>
    </row>
    <row r="519" spans="1:21" ht="14.25">
      <c r="A519">
        <v>1070630</v>
      </c>
      <c r="B519">
        <v>3</v>
      </c>
      <c r="C519" t="s">
        <v>3879</v>
      </c>
      <c r="D519" t="s">
        <v>3849</v>
      </c>
      <c r="E519">
        <v>51858</v>
      </c>
      <c r="F519">
        <v>2499</v>
      </c>
      <c r="G519">
        <v>944</v>
      </c>
      <c r="H519">
        <v>7988</v>
      </c>
      <c r="I519">
        <v>0</v>
      </c>
      <c r="J519">
        <v>1.5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1504</v>
      </c>
      <c r="Q519">
        <v>459</v>
      </c>
      <c r="R519">
        <v>2947</v>
      </c>
      <c r="S519">
        <v>0</v>
      </c>
      <c r="T519">
        <v>0</v>
      </c>
      <c r="U519">
        <v>950</v>
      </c>
    </row>
    <row r="520" spans="1:21" ht="14.25">
      <c r="A520">
        <v>1070631</v>
      </c>
      <c r="B520">
        <v>3</v>
      </c>
      <c r="C520" t="s">
        <v>3881</v>
      </c>
      <c r="D520" t="s">
        <v>3792</v>
      </c>
      <c r="E520">
        <v>59919</v>
      </c>
      <c r="F520">
        <v>2833</v>
      </c>
      <c r="G520">
        <v>976</v>
      </c>
      <c r="H520">
        <v>12069</v>
      </c>
      <c r="I520">
        <v>0</v>
      </c>
      <c r="J520">
        <v>1.5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1417</v>
      </c>
      <c r="Q520">
        <v>442</v>
      </c>
      <c r="R520">
        <v>2947</v>
      </c>
      <c r="S520">
        <v>0</v>
      </c>
      <c r="T520">
        <v>0</v>
      </c>
      <c r="U520">
        <v>950</v>
      </c>
    </row>
    <row r="521" spans="1:21" ht="14.25">
      <c r="A521">
        <v>1070710</v>
      </c>
      <c r="B521">
        <v>1</v>
      </c>
      <c r="C521" t="s">
        <v>3879</v>
      </c>
      <c r="D521" t="s">
        <v>3880</v>
      </c>
      <c r="E521">
        <v>57032</v>
      </c>
      <c r="F521">
        <v>2635</v>
      </c>
      <c r="G521">
        <v>1096</v>
      </c>
      <c r="H521">
        <v>8762</v>
      </c>
      <c r="I521">
        <v>0</v>
      </c>
      <c r="J521">
        <v>1.5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1504</v>
      </c>
      <c r="Q521">
        <v>545</v>
      </c>
      <c r="R521">
        <v>3034</v>
      </c>
      <c r="S521">
        <v>0</v>
      </c>
      <c r="T521">
        <v>0</v>
      </c>
      <c r="U521">
        <v>950</v>
      </c>
    </row>
    <row r="522" spans="1:21" ht="14.25">
      <c r="A522">
        <v>1070711</v>
      </c>
      <c r="B522">
        <v>1</v>
      </c>
      <c r="C522" t="s">
        <v>3881</v>
      </c>
      <c r="D522" t="s">
        <v>3790</v>
      </c>
      <c r="E522">
        <v>67600</v>
      </c>
      <c r="F522">
        <v>3114</v>
      </c>
      <c r="G522">
        <v>1153</v>
      </c>
      <c r="H522">
        <v>13400</v>
      </c>
      <c r="I522">
        <v>0</v>
      </c>
      <c r="J522">
        <v>1.5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1504</v>
      </c>
      <c r="Q522">
        <v>545</v>
      </c>
      <c r="R522">
        <v>3034</v>
      </c>
      <c r="S522">
        <v>0</v>
      </c>
      <c r="T522">
        <v>0</v>
      </c>
      <c r="U522">
        <v>950</v>
      </c>
    </row>
    <row r="523" spans="1:21" ht="14.25">
      <c r="A523">
        <v>1070720</v>
      </c>
      <c r="B523">
        <v>2</v>
      </c>
      <c r="C523" t="s">
        <v>3879</v>
      </c>
      <c r="D523" t="s">
        <v>3882</v>
      </c>
      <c r="E523">
        <v>53665</v>
      </c>
      <c r="F523">
        <v>2499</v>
      </c>
      <c r="G523">
        <v>1030</v>
      </c>
      <c r="H523">
        <v>8075</v>
      </c>
      <c r="I523">
        <v>0</v>
      </c>
      <c r="J523">
        <v>1.5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1504</v>
      </c>
      <c r="Q523">
        <v>545</v>
      </c>
      <c r="R523">
        <v>3034</v>
      </c>
      <c r="S523">
        <v>0</v>
      </c>
      <c r="T523">
        <v>0</v>
      </c>
      <c r="U523">
        <v>950</v>
      </c>
    </row>
    <row r="524" spans="1:21" ht="14.25">
      <c r="A524">
        <v>1070721</v>
      </c>
      <c r="B524">
        <v>2</v>
      </c>
      <c r="C524" t="s">
        <v>3881</v>
      </c>
      <c r="D524" t="s">
        <v>3847</v>
      </c>
      <c r="E524">
        <v>59919</v>
      </c>
      <c r="F524">
        <v>2833</v>
      </c>
      <c r="G524">
        <v>976</v>
      </c>
      <c r="H524">
        <v>12069</v>
      </c>
      <c r="I524">
        <v>0</v>
      </c>
      <c r="J524">
        <v>1.5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1417</v>
      </c>
      <c r="Q524">
        <v>442</v>
      </c>
      <c r="R524">
        <v>2947</v>
      </c>
      <c r="S524">
        <v>0</v>
      </c>
      <c r="T524">
        <v>0</v>
      </c>
      <c r="U524">
        <v>950</v>
      </c>
    </row>
    <row r="525" spans="1:21" ht="14.25">
      <c r="A525">
        <v>1070730</v>
      </c>
      <c r="B525">
        <v>3</v>
      </c>
      <c r="C525" t="s">
        <v>3879</v>
      </c>
      <c r="D525" t="s">
        <v>3849</v>
      </c>
      <c r="E525">
        <v>53665</v>
      </c>
      <c r="F525">
        <v>2499</v>
      </c>
      <c r="G525">
        <v>1030</v>
      </c>
      <c r="H525">
        <v>8075</v>
      </c>
      <c r="I525">
        <v>0</v>
      </c>
      <c r="J525">
        <v>1.5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1504</v>
      </c>
      <c r="Q525">
        <v>545</v>
      </c>
      <c r="R525">
        <v>3034</v>
      </c>
      <c r="S525">
        <v>0</v>
      </c>
      <c r="T525">
        <v>0</v>
      </c>
      <c r="U525">
        <v>950</v>
      </c>
    </row>
    <row r="526" spans="1:21" ht="14.25">
      <c r="A526">
        <v>1070731</v>
      </c>
      <c r="B526">
        <v>3</v>
      </c>
      <c r="C526" t="s">
        <v>3881</v>
      </c>
      <c r="D526" t="s">
        <v>3792</v>
      </c>
      <c r="E526">
        <v>59919</v>
      </c>
      <c r="F526">
        <v>2833</v>
      </c>
      <c r="G526">
        <v>976</v>
      </c>
      <c r="H526">
        <v>12069</v>
      </c>
      <c r="I526">
        <v>0</v>
      </c>
      <c r="J526">
        <v>1.5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1417</v>
      </c>
      <c r="Q526">
        <v>442</v>
      </c>
      <c r="R526">
        <v>2947</v>
      </c>
      <c r="S526">
        <v>0</v>
      </c>
      <c r="T526">
        <v>0</v>
      </c>
      <c r="U526">
        <v>950</v>
      </c>
    </row>
    <row r="527" spans="1:21" ht="14.25">
      <c r="A527">
        <v>1070810</v>
      </c>
      <c r="B527">
        <v>1</v>
      </c>
      <c r="C527" t="s">
        <v>3879</v>
      </c>
      <c r="D527" t="s">
        <v>3880</v>
      </c>
      <c r="E527">
        <v>58757</v>
      </c>
      <c r="F527">
        <v>2733</v>
      </c>
      <c r="G527">
        <v>1125</v>
      </c>
      <c r="H527">
        <v>8927</v>
      </c>
      <c r="I527">
        <v>0</v>
      </c>
      <c r="J527">
        <v>1.5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1569</v>
      </c>
      <c r="Q527">
        <v>558</v>
      </c>
      <c r="R527">
        <v>3034</v>
      </c>
      <c r="S527">
        <v>0</v>
      </c>
      <c r="T527">
        <v>0</v>
      </c>
      <c r="U527">
        <v>950</v>
      </c>
    </row>
    <row r="528" spans="1:21" ht="14.25">
      <c r="A528">
        <v>1070811</v>
      </c>
      <c r="B528">
        <v>1</v>
      </c>
      <c r="C528" t="s">
        <v>3881</v>
      </c>
      <c r="D528" t="s">
        <v>3790</v>
      </c>
      <c r="E528">
        <v>69539</v>
      </c>
      <c r="F528">
        <v>3221</v>
      </c>
      <c r="G528">
        <v>1182</v>
      </c>
      <c r="H528">
        <v>13689</v>
      </c>
      <c r="I528">
        <v>0</v>
      </c>
      <c r="J528">
        <v>1.5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1569</v>
      </c>
      <c r="Q528">
        <v>558</v>
      </c>
      <c r="R528">
        <v>3034</v>
      </c>
      <c r="S528">
        <v>0</v>
      </c>
      <c r="T528">
        <v>0</v>
      </c>
      <c r="U528">
        <v>950</v>
      </c>
    </row>
    <row r="529" spans="1:21" ht="14.25">
      <c r="A529">
        <v>1070820</v>
      </c>
      <c r="B529">
        <v>2</v>
      </c>
      <c r="C529" t="s">
        <v>3879</v>
      </c>
      <c r="D529" t="s">
        <v>3882</v>
      </c>
      <c r="E529">
        <v>55290</v>
      </c>
      <c r="F529">
        <v>2593</v>
      </c>
      <c r="G529">
        <v>1057</v>
      </c>
      <c r="H529">
        <v>8220</v>
      </c>
      <c r="I529">
        <v>0</v>
      </c>
      <c r="J529">
        <v>1.5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1569</v>
      </c>
      <c r="Q529">
        <v>558</v>
      </c>
      <c r="R529">
        <v>3034</v>
      </c>
      <c r="S529">
        <v>0</v>
      </c>
      <c r="T529">
        <v>0</v>
      </c>
      <c r="U529">
        <v>950</v>
      </c>
    </row>
    <row r="530" spans="1:21" ht="14.25">
      <c r="A530">
        <v>1070821</v>
      </c>
      <c r="B530">
        <v>2</v>
      </c>
      <c r="C530" t="s">
        <v>3881</v>
      </c>
      <c r="D530" t="s">
        <v>3847</v>
      </c>
      <c r="E530">
        <v>60823</v>
      </c>
      <c r="F530">
        <v>2870</v>
      </c>
      <c r="G530">
        <v>990</v>
      </c>
      <c r="H530">
        <v>12323</v>
      </c>
      <c r="I530">
        <v>0</v>
      </c>
      <c r="J530">
        <v>1.5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1417</v>
      </c>
      <c r="Q530">
        <v>442</v>
      </c>
      <c r="R530">
        <v>2947</v>
      </c>
      <c r="S530">
        <v>0</v>
      </c>
      <c r="T530">
        <v>0</v>
      </c>
      <c r="U530">
        <v>950</v>
      </c>
    </row>
    <row r="531" spans="1:21" ht="14.25">
      <c r="A531">
        <v>1070830</v>
      </c>
      <c r="B531">
        <v>3</v>
      </c>
      <c r="C531" t="s">
        <v>3879</v>
      </c>
      <c r="D531" t="s">
        <v>3849</v>
      </c>
      <c r="E531">
        <v>55290</v>
      </c>
      <c r="F531">
        <v>2593</v>
      </c>
      <c r="G531">
        <v>1057</v>
      </c>
      <c r="H531">
        <v>8220</v>
      </c>
      <c r="I531">
        <v>0</v>
      </c>
      <c r="J531">
        <v>1.5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1569</v>
      </c>
      <c r="Q531">
        <v>558</v>
      </c>
      <c r="R531">
        <v>3034</v>
      </c>
      <c r="S531">
        <v>0</v>
      </c>
      <c r="T531">
        <v>0</v>
      </c>
      <c r="U531">
        <v>950</v>
      </c>
    </row>
    <row r="532" spans="1:21" ht="14.25">
      <c r="A532">
        <v>1070831</v>
      </c>
      <c r="B532">
        <v>3</v>
      </c>
      <c r="C532" t="s">
        <v>3881</v>
      </c>
      <c r="D532" t="s">
        <v>3792</v>
      </c>
      <c r="E532">
        <v>60823</v>
      </c>
      <c r="F532">
        <v>2870</v>
      </c>
      <c r="G532">
        <v>990</v>
      </c>
      <c r="H532">
        <v>12323</v>
      </c>
      <c r="I532">
        <v>0</v>
      </c>
      <c r="J532">
        <v>1.5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1417</v>
      </c>
      <c r="Q532">
        <v>442</v>
      </c>
      <c r="R532">
        <v>2947</v>
      </c>
      <c r="S532">
        <v>0</v>
      </c>
      <c r="T532">
        <v>0</v>
      </c>
      <c r="U532">
        <v>950</v>
      </c>
    </row>
    <row r="533" spans="1:21" ht="14.25">
      <c r="A533">
        <v>1070910</v>
      </c>
      <c r="B533">
        <v>1</v>
      </c>
      <c r="C533" t="s">
        <v>3879</v>
      </c>
      <c r="D533" t="s">
        <v>3880</v>
      </c>
      <c r="E533">
        <v>59887</v>
      </c>
      <c r="F533">
        <v>2820</v>
      </c>
      <c r="G533">
        <v>1125</v>
      </c>
      <c r="H533">
        <v>9187</v>
      </c>
      <c r="I533">
        <v>0</v>
      </c>
      <c r="J533">
        <v>1.5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1656</v>
      </c>
      <c r="Q533">
        <v>558</v>
      </c>
      <c r="R533">
        <v>3294</v>
      </c>
      <c r="S533">
        <v>0</v>
      </c>
      <c r="T533">
        <v>0</v>
      </c>
      <c r="U533">
        <v>950</v>
      </c>
    </row>
    <row r="534" spans="1:21" ht="14.25">
      <c r="A534">
        <v>1070911</v>
      </c>
      <c r="B534">
        <v>1</v>
      </c>
      <c r="C534" t="s">
        <v>3881</v>
      </c>
      <c r="D534" t="s">
        <v>3790</v>
      </c>
      <c r="E534">
        <v>70669</v>
      </c>
      <c r="F534">
        <v>3308</v>
      </c>
      <c r="G534">
        <v>1182</v>
      </c>
      <c r="H534">
        <v>13949</v>
      </c>
      <c r="I534">
        <v>0</v>
      </c>
      <c r="J534">
        <v>1.5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1656</v>
      </c>
      <c r="Q534">
        <v>558</v>
      </c>
      <c r="R534">
        <v>3294</v>
      </c>
      <c r="S534">
        <v>0</v>
      </c>
      <c r="T534">
        <v>0</v>
      </c>
      <c r="U534">
        <v>950</v>
      </c>
    </row>
    <row r="535" spans="1:21" ht="14.25">
      <c r="A535">
        <v>1070920</v>
      </c>
      <c r="B535">
        <v>2</v>
      </c>
      <c r="C535" t="s">
        <v>3879</v>
      </c>
      <c r="D535" t="s">
        <v>3882</v>
      </c>
      <c r="E535">
        <v>56420</v>
      </c>
      <c r="F535">
        <v>2680</v>
      </c>
      <c r="G535">
        <v>1057</v>
      </c>
      <c r="H535">
        <v>8480</v>
      </c>
      <c r="I535">
        <v>0</v>
      </c>
      <c r="J535">
        <v>1.5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1656</v>
      </c>
      <c r="Q535">
        <v>558</v>
      </c>
      <c r="R535">
        <v>3294</v>
      </c>
      <c r="S535">
        <v>0</v>
      </c>
      <c r="T535">
        <v>0</v>
      </c>
      <c r="U535">
        <v>950</v>
      </c>
    </row>
    <row r="536" spans="1:21" ht="14.25">
      <c r="A536">
        <v>1070921</v>
      </c>
      <c r="B536">
        <v>2</v>
      </c>
      <c r="C536" t="s">
        <v>3881</v>
      </c>
      <c r="D536" t="s">
        <v>3847</v>
      </c>
      <c r="E536">
        <v>60823</v>
      </c>
      <c r="F536">
        <v>2870</v>
      </c>
      <c r="G536">
        <v>990</v>
      </c>
      <c r="H536">
        <v>12323</v>
      </c>
      <c r="I536">
        <v>0</v>
      </c>
      <c r="J536">
        <v>1.5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1417</v>
      </c>
      <c r="Q536">
        <v>442</v>
      </c>
      <c r="R536">
        <v>2947</v>
      </c>
      <c r="S536">
        <v>0</v>
      </c>
      <c r="T536">
        <v>0</v>
      </c>
      <c r="U536">
        <v>950</v>
      </c>
    </row>
    <row r="537" spans="1:21" ht="14.25">
      <c r="A537">
        <v>1070930</v>
      </c>
      <c r="B537">
        <v>3</v>
      </c>
      <c r="C537" t="s">
        <v>3879</v>
      </c>
      <c r="D537" t="s">
        <v>3849</v>
      </c>
      <c r="E537">
        <v>56420</v>
      </c>
      <c r="F537">
        <v>2680</v>
      </c>
      <c r="G537">
        <v>1057</v>
      </c>
      <c r="H537">
        <v>8480</v>
      </c>
      <c r="I537">
        <v>0</v>
      </c>
      <c r="J537">
        <v>1.5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1656</v>
      </c>
      <c r="Q537">
        <v>558</v>
      </c>
      <c r="R537">
        <v>3294</v>
      </c>
      <c r="S537">
        <v>0</v>
      </c>
      <c r="T537">
        <v>0</v>
      </c>
      <c r="U537">
        <v>950</v>
      </c>
    </row>
    <row r="538" spans="1:21" ht="14.25">
      <c r="A538">
        <v>1070931</v>
      </c>
      <c r="B538">
        <v>3</v>
      </c>
      <c r="C538" t="s">
        <v>3881</v>
      </c>
      <c r="D538" t="s">
        <v>3792</v>
      </c>
      <c r="E538">
        <v>60823</v>
      </c>
      <c r="F538">
        <v>2870</v>
      </c>
      <c r="G538">
        <v>990</v>
      </c>
      <c r="H538">
        <v>12323</v>
      </c>
      <c r="I538">
        <v>0</v>
      </c>
      <c r="J538">
        <v>1.5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1417</v>
      </c>
      <c r="Q538">
        <v>442</v>
      </c>
      <c r="R538">
        <v>2947</v>
      </c>
      <c r="S538">
        <v>0</v>
      </c>
      <c r="T538">
        <v>0</v>
      </c>
      <c r="U538">
        <v>950</v>
      </c>
    </row>
    <row r="539" spans="1:21" ht="14.25">
      <c r="A539">
        <v>1071010</v>
      </c>
      <c r="B539">
        <v>1</v>
      </c>
      <c r="C539" t="s">
        <v>3879</v>
      </c>
      <c r="D539" t="s">
        <v>3880</v>
      </c>
      <c r="E539">
        <v>61842</v>
      </c>
      <c r="F539">
        <v>2853</v>
      </c>
      <c r="G539">
        <v>1185</v>
      </c>
      <c r="H539">
        <v>9612</v>
      </c>
      <c r="I539">
        <v>0</v>
      </c>
      <c r="J539">
        <v>1.5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1656</v>
      </c>
      <c r="Q539">
        <v>601</v>
      </c>
      <c r="R539">
        <v>3554</v>
      </c>
      <c r="S539">
        <v>0</v>
      </c>
      <c r="T539">
        <v>0</v>
      </c>
      <c r="U539">
        <v>950</v>
      </c>
    </row>
    <row r="540" spans="1:21" ht="14.25">
      <c r="A540">
        <v>1071011</v>
      </c>
      <c r="B540">
        <v>1</v>
      </c>
      <c r="C540" t="s">
        <v>3881</v>
      </c>
      <c r="D540" t="s">
        <v>3790</v>
      </c>
      <c r="E540">
        <v>72849</v>
      </c>
      <c r="F540">
        <v>3351</v>
      </c>
      <c r="G540">
        <v>1242</v>
      </c>
      <c r="H540">
        <v>14499</v>
      </c>
      <c r="I540">
        <v>0</v>
      </c>
      <c r="J540">
        <v>1.5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1656</v>
      </c>
      <c r="Q540">
        <v>601</v>
      </c>
      <c r="R540">
        <v>3554</v>
      </c>
      <c r="S540">
        <v>0</v>
      </c>
      <c r="T540">
        <v>0</v>
      </c>
      <c r="U540">
        <v>950</v>
      </c>
    </row>
    <row r="541" spans="1:21" ht="14.25">
      <c r="A541">
        <v>1071020</v>
      </c>
      <c r="B541">
        <v>2</v>
      </c>
      <c r="C541" t="s">
        <v>3879</v>
      </c>
      <c r="D541" t="s">
        <v>3882</v>
      </c>
      <c r="E541">
        <v>58245</v>
      </c>
      <c r="F541">
        <v>2708</v>
      </c>
      <c r="G541">
        <v>1114</v>
      </c>
      <c r="H541">
        <v>8885</v>
      </c>
      <c r="I541">
        <v>0</v>
      </c>
      <c r="J541">
        <v>1.5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1656</v>
      </c>
      <c r="Q541">
        <v>601</v>
      </c>
      <c r="R541">
        <v>3554</v>
      </c>
      <c r="S541">
        <v>0</v>
      </c>
      <c r="T541">
        <v>0</v>
      </c>
      <c r="U541">
        <v>950</v>
      </c>
    </row>
    <row r="542" spans="1:21" ht="14.25">
      <c r="A542">
        <v>1071021</v>
      </c>
      <c r="B542">
        <v>2</v>
      </c>
      <c r="C542" t="s">
        <v>3881</v>
      </c>
      <c r="D542" t="s">
        <v>3847</v>
      </c>
      <c r="E542">
        <v>61747</v>
      </c>
      <c r="F542">
        <v>2907</v>
      </c>
      <c r="G542">
        <v>1005</v>
      </c>
      <c r="H542">
        <v>12577</v>
      </c>
      <c r="I542">
        <v>0</v>
      </c>
      <c r="J542">
        <v>1.5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1417</v>
      </c>
      <c r="Q542">
        <v>442</v>
      </c>
      <c r="R542">
        <v>2947</v>
      </c>
      <c r="S542">
        <v>0</v>
      </c>
      <c r="T542">
        <v>0</v>
      </c>
      <c r="U542">
        <v>950</v>
      </c>
    </row>
    <row r="543" spans="1:21" ht="14.25">
      <c r="A543">
        <v>1071030</v>
      </c>
      <c r="B543">
        <v>3</v>
      </c>
      <c r="C543" t="s">
        <v>3879</v>
      </c>
      <c r="D543" t="s">
        <v>3849</v>
      </c>
      <c r="E543">
        <v>58245</v>
      </c>
      <c r="F543">
        <v>2708</v>
      </c>
      <c r="G543">
        <v>1114</v>
      </c>
      <c r="H543">
        <v>8885</v>
      </c>
      <c r="I543">
        <v>0</v>
      </c>
      <c r="J543">
        <v>1.5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1656</v>
      </c>
      <c r="Q543">
        <v>601</v>
      </c>
      <c r="R543">
        <v>3554</v>
      </c>
      <c r="S543">
        <v>0</v>
      </c>
      <c r="T543">
        <v>0</v>
      </c>
      <c r="U543">
        <v>950</v>
      </c>
    </row>
    <row r="544" spans="1:21" ht="14.25">
      <c r="A544">
        <v>1071031</v>
      </c>
      <c r="B544">
        <v>3</v>
      </c>
      <c r="C544" t="s">
        <v>3881</v>
      </c>
      <c r="D544" t="s">
        <v>3792</v>
      </c>
      <c r="E544">
        <v>61747</v>
      </c>
      <c r="F544">
        <v>2907</v>
      </c>
      <c r="G544">
        <v>1005</v>
      </c>
      <c r="H544">
        <v>12577</v>
      </c>
      <c r="I544">
        <v>0</v>
      </c>
      <c r="J544">
        <v>1.5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1417</v>
      </c>
      <c r="Q544">
        <v>442</v>
      </c>
      <c r="R544">
        <v>2947</v>
      </c>
      <c r="S544">
        <v>0</v>
      </c>
      <c r="T544">
        <v>0</v>
      </c>
      <c r="U544">
        <v>950</v>
      </c>
    </row>
    <row r="545" spans="1:21" ht="14.25">
      <c r="A545">
        <v>1071110</v>
      </c>
      <c r="B545">
        <v>1</v>
      </c>
      <c r="C545" t="s">
        <v>3879</v>
      </c>
      <c r="D545" t="s">
        <v>3880</v>
      </c>
      <c r="E545">
        <v>63207</v>
      </c>
      <c r="F545">
        <v>2853</v>
      </c>
      <c r="G545">
        <v>1250</v>
      </c>
      <c r="H545">
        <v>9677</v>
      </c>
      <c r="I545">
        <v>0</v>
      </c>
      <c r="J545">
        <v>1.5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1656</v>
      </c>
      <c r="Q545">
        <v>666</v>
      </c>
      <c r="R545">
        <v>3619</v>
      </c>
      <c r="S545">
        <v>0</v>
      </c>
      <c r="T545">
        <v>0</v>
      </c>
      <c r="U545">
        <v>950</v>
      </c>
    </row>
    <row r="546" spans="1:21" ht="14.25">
      <c r="A546">
        <v>1071111</v>
      </c>
      <c r="B546">
        <v>1</v>
      </c>
      <c r="C546" t="s">
        <v>3881</v>
      </c>
      <c r="D546" t="s">
        <v>3790</v>
      </c>
      <c r="E546">
        <v>74214</v>
      </c>
      <c r="F546">
        <v>3351</v>
      </c>
      <c r="G546">
        <v>1307</v>
      </c>
      <c r="H546">
        <v>14564</v>
      </c>
      <c r="I546">
        <v>0</v>
      </c>
      <c r="J546">
        <v>1.5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1656</v>
      </c>
      <c r="Q546">
        <v>666</v>
      </c>
      <c r="R546">
        <v>3619</v>
      </c>
      <c r="S546">
        <v>0</v>
      </c>
      <c r="T546">
        <v>0</v>
      </c>
      <c r="U546">
        <v>950</v>
      </c>
    </row>
    <row r="547" spans="1:21" ht="14.25">
      <c r="A547">
        <v>1071120</v>
      </c>
      <c r="B547">
        <v>2</v>
      </c>
      <c r="C547" t="s">
        <v>3879</v>
      </c>
      <c r="D547" t="s">
        <v>3882</v>
      </c>
      <c r="E547">
        <v>59610</v>
      </c>
      <c r="F547">
        <v>2708</v>
      </c>
      <c r="G547">
        <v>1179</v>
      </c>
      <c r="H547">
        <v>8950</v>
      </c>
      <c r="I547">
        <v>0</v>
      </c>
      <c r="J547">
        <v>1.5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1656</v>
      </c>
      <c r="Q547">
        <v>666</v>
      </c>
      <c r="R547">
        <v>3619</v>
      </c>
      <c r="S547">
        <v>0</v>
      </c>
      <c r="T547">
        <v>0</v>
      </c>
      <c r="U547">
        <v>950</v>
      </c>
    </row>
    <row r="548" spans="1:21" ht="14.25">
      <c r="A548">
        <v>1071121</v>
      </c>
      <c r="B548">
        <v>2</v>
      </c>
      <c r="C548" t="s">
        <v>3881</v>
      </c>
      <c r="D548" t="s">
        <v>3847</v>
      </c>
      <c r="E548">
        <v>61747</v>
      </c>
      <c r="F548">
        <v>2907</v>
      </c>
      <c r="G548">
        <v>1005</v>
      </c>
      <c r="H548">
        <v>12577</v>
      </c>
      <c r="I548">
        <v>0</v>
      </c>
      <c r="J548">
        <v>1.5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1417</v>
      </c>
      <c r="Q548">
        <v>442</v>
      </c>
      <c r="R548">
        <v>2947</v>
      </c>
      <c r="S548">
        <v>0</v>
      </c>
      <c r="T548">
        <v>0</v>
      </c>
      <c r="U548">
        <v>950</v>
      </c>
    </row>
    <row r="549" spans="1:21" ht="14.25">
      <c r="A549">
        <v>1071130</v>
      </c>
      <c r="B549">
        <v>3</v>
      </c>
      <c r="C549" t="s">
        <v>3879</v>
      </c>
      <c r="D549" t="s">
        <v>3849</v>
      </c>
      <c r="E549">
        <v>59610</v>
      </c>
      <c r="F549">
        <v>2708</v>
      </c>
      <c r="G549">
        <v>1179</v>
      </c>
      <c r="H549">
        <v>8950</v>
      </c>
      <c r="I549">
        <v>0</v>
      </c>
      <c r="J549">
        <v>1.5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1656</v>
      </c>
      <c r="Q549">
        <v>666</v>
      </c>
      <c r="R549">
        <v>3619</v>
      </c>
      <c r="S549">
        <v>0</v>
      </c>
      <c r="T549">
        <v>0</v>
      </c>
      <c r="U549">
        <v>950</v>
      </c>
    </row>
    <row r="550" spans="1:21" ht="14.25">
      <c r="A550">
        <v>1071131</v>
      </c>
      <c r="B550">
        <v>3</v>
      </c>
      <c r="C550" t="s">
        <v>3881</v>
      </c>
      <c r="D550" t="s">
        <v>3792</v>
      </c>
      <c r="E550">
        <v>61747</v>
      </c>
      <c r="F550">
        <v>2907</v>
      </c>
      <c r="G550">
        <v>1005</v>
      </c>
      <c r="H550">
        <v>12577</v>
      </c>
      <c r="I550">
        <v>0</v>
      </c>
      <c r="J550">
        <v>1.5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1417</v>
      </c>
      <c r="Q550">
        <v>442</v>
      </c>
      <c r="R550">
        <v>2947</v>
      </c>
      <c r="S550">
        <v>0</v>
      </c>
      <c r="T550">
        <v>0</v>
      </c>
      <c r="U550">
        <v>950</v>
      </c>
    </row>
    <row r="551" spans="1:21" ht="14.25">
      <c r="A551">
        <v>1071210</v>
      </c>
      <c r="B551">
        <v>1</v>
      </c>
      <c r="C551" t="s">
        <v>3879</v>
      </c>
      <c r="D551" t="s">
        <v>3880</v>
      </c>
      <c r="E551">
        <v>64063</v>
      </c>
      <c r="F551">
        <v>2853</v>
      </c>
      <c r="G551">
        <v>1283</v>
      </c>
      <c r="H551">
        <v>9873</v>
      </c>
      <c r="I551">
        <v>0</v>
      </c>
      <c r="J551">
        <v>1.5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1656</v>
      </c>
      <c r="Q551">
        <v>699</v>
      </c>
      <c r="R551">
        <v>3815</v>
      </c>
      <c r="S551">
        <v>0</v>
      </c>
      <c r="T551">
        <v>0</v>
      </c>
      <c r="U551">
        <v>950</v>
      </c>
    </row>
    <row r="552" spans="1:21" ht="14.25">
      <c r="A552">
        <v>1071211</v>
      </c>
      <c r="B552">
        <v>1</v>
      </c>
      <c r="C552" t="s">
        <v>3881</v>
      </c>
      <c r="D552" t="s">
        <v>3790</v>
      </c>
      <c r="E552">
        <v>75070</v>
      </c>
      <c r="F552">
        <v>3351</v>
      </c>
      <c r="G552">
        <v>1340</v>
      </c>
      <c r="H552">
        <v>14760</v>
      </c>
      <c r="I552">
        <v>0</v>
      </c>
      <c r="J552">
        <v>1.5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1656</v>
      </c>
      <c r="Q552">
        <v>699</v>
      </c>
      <c r="R552">
        <v>3815</v>
      </c>
      <c r="S552">
        <v>0</v>
      </c>
      <c r="T552">
        <v>0</v>
      </c>
      <c r="U552">
        <v>950</v>
      </c>
    </row>
    <row r="553" spans="1:21" ht="14.25">
      <c r="A553">
        <v>1071220</v>
      </c>
      <c r="B553">
        <v>2</v>
      </c>
      <c r="C553" t="s">
        <v>3879</v>
      </c>
      <c r="D553" t="s">
        <v>3882</v>
      </c>
      <c r="E553">
        <v>60466</v>
      </c>
      <c r="F553">
        <v>2708</v>
      </c>
      <c r="G553">
        <v>1212</v>
      </c>
      <c r="H553">
        <v>9146</v>
      </c>
      <c r="I553">
        <v>0</v>
      </c>
      <c r="J553">
        <v>1.5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1656</v>
      </c>
      <c r="Q553">
        <v>699</v>
      </c>
      <c r="R553">
        <v>3815</v>
      </c>
      <c r="S553">
        <v>0</v>
      </c>
      <c r="T553">
        <v>0</v>
      </c>
      <c r="U553">
        <v>950</v>
      </c>
    </row>
    <row r="554" spans="1:21" ht="14.25">
      <c r="A554">
        <v>1071221</v>
      </c>
      <c r="B554">
        <v>2</v>
      </c>
      <c r="C554" t="s">
        <v>3881</v>
      </c>
      <c r="D554" t="s">
        <v>3847</v>
      </c>
      <c r="E554">
        <v>61747</v>
      </c>
      <c r="F554">
        <v>2907</v>
      </c>
      <c r="G554">
        <v>1005</v>
      </c>
      <c r="H554">
        <v>12577</v>
      </c>
      <c r="I554">
        <v>0</v>
      </c>
      <c r="J554">
        <v>1.5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1417</v>
      </c>
      <c r="Q554">
        <v>442</v>
      </c>
      <c r="R554">
        <v>2947</v>
      </c>
      <c r="S554">
        <v>0</v>
      </c>
      <c r="T554">
        <v>0</v>
      </c>
      <c r="U554">
        <v>950</v>
      </c>
    </row>
    <row r="555" spans="1:21" ht="14.25">
      <c r="A555">
        <v>1071230</v>
      </c>
      <c r="B555">
        <v>3</v>
      </c>
      <c r="C555" t="s">
        <v>3879</v>
      </c>
      <c r="D555" t="s">
        <v>3849</v>
      </c>
      <c r="E555">
        <v>60466</v>
      </c>
      <c r="F555">
        <v>2708</v>
      </c>
      <c r="G555">
        <v>1212</v>
      </c>
      <c r="H555">
        <v>9146</v>
      </c>
      <c r="I555">
        <v>0</v>
      </c>
      <c r="J555">
        <v>1.5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1656</v>
      </c>
      <c r="Q555">
        <v>699</v>
      </c>
      <c r="R555">
        <v>3815</v>
      </c>
      <c r="S555">
        <v>0</v>
      </c>
      <c r="T555">
        <v>0</v>
      </c>
      <c r="U555">
        <v>950</v>
      </c>
    </row>
    <row r="556" spans="1:21" ht="14.25">
      <c r="A556">
        <v>1071231</v>
      </c>
      <c r="B556">
        <v>3</v>
      </c>
      <c r="C556" t="s">
        <v>3881</v>
      </c>
      <c r="D556" t="s">
        <v>3792</v>
      </c>
      <c r="E556">
        <v>61747</v>
      </c>
      <c r="F556">
        <v>2907</v>
      </c>
      <c r="G556">
        <v>1005</v>
      </c>
      <c r="H556">
        <v>12577</v>
      </c>
      <c r="I556">
        <v>0</v>
      </c>
      <c r="J556">
        <v>1.5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1417</v>
      </c>
      <c r="Q556">
        <v>442</v>
      </c>
      <c r="R556">
        <v>2947</v>
      </c>
      <c r="S556">
        <v>0</v>
      </c>
      <c r="T556">
        <v>0</v>
      </c>
      <c r="U556">
        <v>950</v>
      </c>
    </row>
    <row r="557" spans="1:21" ht="14.25">
      <c r="A557">
        <v>1071310</v>
      </c>
      <c r="B557">
        <v>1</v>
      </c>
      <c r="C557" t="s">
        <v>3879</v>
      </c>
      <c r="D557" t="s">
        <v>3880</v>
      </c>
      <c r="E557">
        <v>65724</v>
      </c>
      <c r="F557">
        <v>2951</v>
      </c>
      <c r="G557">
        <v>1299</v>
      </c>
      <c r="H557">
        <v>10234</v>
      </c>
      <c r="I557">
        <v>0</v>
      </c>
      <c r="J557">
        <v>1.5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1721</v>
      </c>
      <c r="Q557">
        <v>699</v>
      </c>
      <c r="R557">
        <v>4011</v>
      </c>
      <c r="S557">
        <v>0</v>
      </c>
      <c r="T557">
        <v>0</v>
      </c>
      <c r="U557">
        <v>950</v>
      </c>
    </row>
    <row r="558" spans="1:21" ht="14.25">
      <c r="A558">
        <v>1071311</v>
      </c>
      <c r="B558">
        <v>1</v>
      </c>
      <c r="C558" t="s">
        <v>3881</v>
      </c>
      <c r="D558" t="s">
        <v>3790</v>
      </c>
      <c r="E558">
        <v>76955</v>
      </c>
      <c r="F558">
        <v>3459</v>
      </c>
      <c r="G558">
        <v>1356</v>
      </c>
      <c r="H558">
        <v>15245</v>
      </c>
      <c r="I558">
        <v>0</v>
      </c>
      <c r="J558">
        <v>1.5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1721</v>
      </c>
      <c r="Q558">
        <v>699</v>
      </c>
      <c r="R558">
        <v>4011</v>
      </c>
      <c r="S558">
        <v>0</v>
      </c>
      <c r="T558">
        <v>0</v>
      </c>
      <c r="U558">
        <v>950</v>
      </c>
    </row>
    <row r="559" spans="1:21" ht="14.25">
      <c r="A559">
        <v>1071320</v>
      </c>
      <c r="B559">
        <v>2</v>
      </c>
      <c r="C559" t="s">
        <v>3879</v>
      </c>
      <c r="D559" t="s">
        <v>3882</v>
      </c>
      <c r="E559">
        <v>62047</v>
      </c>
      <c r="F559">
        <v>2802</v>
      </c>
      <c r="G559">
        <v>1227</v>
      </c>
      <c r="H559">
        <v>9487</v>
      </c>
      <c r="I559">
        <v>0</v>
      </c>
      <c r="J559">
        <v>1.5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1721</v>
      </c>
      <c r="Q559">
        <v>699</v>
      </c>
      <c r="R559">
        <v>4011</v>
      </c>
      <c r="S559">
        <v>0</v>
      </c>
      <c r="T559">
        <v>0</v>
      </c>
      <c r="U559">
        <v>950</v>
      </c>
    </row>
    <row r="560" spans="1:21" ht="14.25">
      <c r="A560">
        <v>1071321</v>
      </c>
      <c r="B560">
        <v>2</v>
      </c>
      <c r="C560" t="s">
        <v>3881</v>
      </c>
      <c r="D560" t="s">
        <v>3847</v>
      </c>
      <c r="E560">
        <v>62651</v>
      </c>
      <c r="F560">
        <v>2944</v>
      </c>
      <c r="G560">
        <v>1019</v>
      </c>
      <c r="H560">
        <v>12831</v>
      </c>
      <c r="I560">
        <v>0</v>
      </c>
      <c r="J560">
        <v>1.5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1417</v>
      </c>
      <c r="Q560">
        <v>442</v>
      </c>
      <c r="R560">
        <v>2947</v>
      </c>
      <c r="S560">
        <v>0</v>
      </c>
      <c r="T560">
        <v>0</v>
      </c>
      <c r="U560">
        <v>950</v>
      </c>
    </row>
    <row r="561" spans="1:21" ht="14.25">
      <c r="A561">
        <v>1071330</v>
      </c>
      <c r="B561">
        <v>3</v>
      </c>
      <c r="C561" t="s">
        <v>3879</v>
      </c>
      <c r="D561" t="s">
        <v>3849</v>
      </c>
      <c r="E561">
        <v>62047</v>
      </c>
      <c r="F561">
        <v>2802</v>
      </c>
      <c r="G561">
        <v>1227</v>
      </c>
      <c r="H561">
        <v>9487</v>
      </c>
      <c r="I561">
        <v>0</v>
      </c>
      <c r="J561">
        <v>1.5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1721</v>
      </c>
      <c r="Q561">
        <v>699</v>
      </c>
      <c r="R561">
        <v>4011</v>
      </c>
      <c r="S561">
        <v>0</v>
      </c>
      <c r="T561">
        <v>0</v>
      </c>
      <c r="U561">
        <v>950</v>
      </c>
    </row>
    <row r="562" spans="1:21" ht="14.25">
      <c r="A562">
        <v>1071331</v>
      </c>
      <c r="B562">
        <v>3</v>
      </c>
      <c r="C562" t="s">
        <v>3881</v>
      </c>
      <c r="D562" t="s">
        <v>3792</v>
      </c>
      <c r="E562">
        <v>62651</v>
      </c>
      <c r="F562">
        <v>2944</v>
      </c>
      <c r="G562">
        <v>1019</v>
      </c>
      <c r="H562">
        <v>12831</v>
      </c>
      <c r="I562">
        <v>0</v>
      </c>
      <c r="J562">
        <v>1.5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1417</v>
      </c>
      <c r="Q562">
        <v>442</v>
      </c>
      <c r="R562">
        <v>2947</v>
      </c>
      <c r="S562">
        <v>0</v>
      </c>
      <c r="T562">
        <v>0</v>
      </c>
      <c r="U562">
        <v>950</v>
      </c>
    </row>
    <row r="563" spans="1:21" ht="14.25">
      <c r="A563">
        <v>1071410</v>
      </c>
      <c r="B563">
        <v>1</v>
      </c>
      <c r="C563" t="s">
        <v>3879</v>
      </c>
      <c r="D563" t="s">
        <v>3880</v>
      </c>
      <c r="E563">
        <v>67894</v>
      </c>
      <c r="F563">
        <v>3124</v>
      </c>
      <c r="G563">
        <v>1321</v>
      </c>
      <c r="H563">
        <v>10234</v>
      </c>
      <c r="I563">
        <v>0</v>
      </c>
      <c r="J563">
        <v>1.5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1894</v>
      </c>
      <c r="Q563">
        <v>721</v>
      </c>
      <c r="R563">
        <v>4011</v>
      </c>
      <c r="S563">
        <v>0</v>
      </c>
      <c r="T563">
        <v>0</v>
      </c>
      <c r="U563">
        <v>950</v>
      </c>
    </row>
    <row r="564" spans="1:21" ht="14.25">
      <c r="A564">
        <v>1071411</v>
      </c>
      <c r="B564">
        <v>1</v>
      </c>
      <c r="C564" t="s">
        <v>3881</v>
      </c>
      <c r="D564" t="s">
        <v>3790</v>
      </c>
      <c r="E564">
        <v>79125</v>
      </c>
      <c r="F564">
        <v>3632</v>
      </c>
      <c r="G564">
        <v>1378</v>
      </c>
      <c r="H564">
        <v>15245</v>
      </c>
      <c r="I564">
        <v>0</v>
      </c>
      <c r="J564">
        <v>1.5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1894</v>
      </c>
      <c r="Q564">
        <v>721</v>
      </c>
      <c r="R564">
        <v>4011</v>
      </c>
      <c r="S564">
        <v>0</v>
      </c>
      <c r="T564">
        <v>0</v>
      </c>
      <c r="U564">
        <v>950</v>
      </c>
    </row>
    <row r="565" spans="1:21" ht="14.25">
      <c r="A565">
        <v>1071420</v>
      </c>
      <c r="B565">
        <v>2</v>
      </c>
      <c r="C565" t="s">
        <v>3879</v>
      </c>
      <c r="D565" t="s">
        <v>3882</v>
      </c>
      <c r="E565">
        <v>64217</v>
      </c>
      <c r="F565">
        <v>2975</v>
      </c>
      <c r="G565">
        <v>1249</v>
      </c>
      <c r="H565">
        <v>9487</v>
      </c>
      <c r="I565">
        <v>0</v>
      </c>
      <c r="J565">
        <v>1.5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1894</v>
      </c>
      <c r="Q565">
        <v>721</v>
      </c>
      <c r="R565">
        <v>4011</v>
      </c>
      <c r="S565">
        <v>0</v>
      </c>
      <c r="T565">
        <v>0</v>
      </c>
      <c r="U565">
        <v>950</v>
      </c>
    </row>
    <row r="566" spans="1:21" ht="14.25">
      <c r="A566">
        <v>1071421</v>
      </c>
      <c r="B566">
        <v>2</v>
      </c>
      <c r="C566" t="s">
        <v>3881</v>
      </c>
      <c r="D566" t="s">
        <v>3847</v>
      </c>
      <c r="E566">
        <v>62651</v>
      </c>
      <c r="F566">
        <v>2944</v>
      </c>
      <c r="G566">
        <v>1019</v>
      </c>
      <c r="H566">
        <v>12831</v>
      </c>
      <c r="I566">
        <v>0</v>
      </c>
      <c r="J566">
        <v>1.5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1417</v>
      </c>
      <c r="Q566">
        <v>442</v>
      </c>
      <c r="R566">
        <v>2947</v>
      </c>
      <c r="S566">
        <v>0</v>
      </c>
      <c r="T566">
        <v>0</v>
      </c>
      <c r="U566">
        <v>950</v>
      </c>
    </row>
    <row r="567" spans="1:21" ht="14.25">
      <c r="A567">
        <v>1071430</v>
      </c>
      <c r="B567">
        <v>3</v>
      </c>
      <c r="C567" t="s">
        <v>3879</v>
      </c>
      <c r="D567" t="s">
        <v>3849</v>
      </c>
      <c r="E567">
        <v>64217</v>
      </c>
      <c r="F567">
        <v>2975</v>
      </c>
      <c r="G567">
        <v>1249</v>
      </c>
      <c r="H567">
        <v>9487</v>
      </c>
      <c r="I567">
        <v>0</v>
      </c>
      <c r="J567">
        <v>1.5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1894</v>
      </c>
      <c r="Q567">
        <v>721</v>
      </c>
      <c r="R567">
        <v>4011</v>
      </c>
      <c r="S567">
        <v>0</v>
      </c>
      <c r="T567">
        <v>0</v>
      </c>
      <c r="U567">
        <v>950</v>
      </c>
    </row>
    <row r="568" spans="1:21" ht="14.25">
      <c r="A568">
        <v>1071431</v>
      </c>
      <c r="B568">
        <v>3</v>
      </c>
      <c r="C568" t="s">
        <v>3881</v>
      </c>
      <c r="D568" t="s">
        <v>3792</v>
      </c>
      <c r="E568">
        <v>62651</v>
      </c>
      <c r="F568">
        <v>2944</v>
      </c>
      <c r="G568">
        <v>1019</v>
      </c>
      <c r="H568">
        <v>12831</v>
      </c>
      <c r="I568">
        <v>0</v>
      </c>
      <c r="J568">
        <v>1.5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1417</v>
      </c>
      <c r="Q568">
        <v>442</v>
      </c>
      <c r="R568">
        <v>2947</v>
      </c>
      <c r="S568">
        <v>0</v>
      </c>
      <c r="T568">
        <v>0</v>
      </c>
      <c r="U568">
        <v>950</v>
      </c>
    </row>
    <row r="569" spans="1:21" ht="14.25">
      <c r="A569">
        <v>1071510</v>
      </c>
      <c r="B569">
        <v>1</v>
      </c>
      <c r="C569" t="s">
        <v>3879</v>
      </c>
      <c r="D569" t="s">
        <v>3880</v>
      </c>
      <c r="E569">
        <v>69639</v>
      </c>
      <c r="F569">
        <v>3222</v>
      </c>
      <c r="G569">
        <v>1351</v>
      </c>
      <c r="H569">
        <v>10399</v>
      </c>
      <c r="I569">
        <v>0</v>
      </c>
      <c r="J569">
        <v>1.5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1959</v>
      </c>
      <c r="Q569">
        <v>734</v>
      </c>
      <c r="R569">
        <v>4011</v>
      </c>
      <c r="S569">
        <v>0</v>
      </c>
      <c r="T569">
        <v>0</v>
      </c>
      <c r="U569">
        <v>950</v>
      </c>
    </row>
    <row r="570" spans="1:21" ht="14.25">
      <c r="A570">
        <v>1071511</v>
      </c>
      <c r="B570">
        <v>1</v>
      </c>
      <c r="C570" t="s">
        <v>3881</v>
      </c>
      <c r="D570" t="s">
        <v>3790</v>
      </c>
      <c r="E570">
        <v>81094</v>
      </c>
      <c r="F570">
        <v>3740</v>
      </c>
      <c r="G570">
        <v>1408</v>
      </c>
      <c r="H570">
        <v>15534</v>
      </c>
      <c r="I570">
        <v>0</v>
      </c>
      <c r="J570">
        <v>1.5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1959</v>
      </c>
      <c r="Q570">
        <v>734</v>
      </c>
      <c r="R570">
        <v>4011</v>
      </c>
      <c r="S570">
        <v>0</v>
      </c>
      <c r="T570">
        <v>0</v>
      </c>
      <c r="U570">
        <v>950</v>
      </c>
    </row>
    <row r="571" spans="1:21" ht="14.25">
      <c r="A571">
        <v>1071520</v>
      </c>
      <c r="B571">
        <v>2</v>
      </c>
      <c r="C571" t="s">
        <v>3879</v>
      </c>
      <c r="D571" t="s">
        <v>3882</v>
      </c>
      <c r="E571">
        <v>65833</v>
      </c>
      <c r="F571">
        <v>3068</v>
      </c>
      <c r="G571">
        <v>1276</v>
      </c>
      <c r="H571">
        <v>9633</v>
      </c>
      <c r="I571">
        <v>0</v>
      </c>
      <c r="J571">
        <v>1.5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1959</v>
      </c>
      <c r="Q571">
        <v>734</v>
      </c>
      <c r="R571">
        <v>4011</v>
      </c>
      <c r="S571">
        <v>0</v>
      </c>
      <c r="T571">
        <v>0</v>
      </c>
      <c r="U571">
        <v>950</v>
      </c>
    </row>
    <row r="572" spans="1:21" ht="14.25">
      <c r="A572">
        <v>1071521</v>
      </c>
      <c r="B572">
        <v>2</v>
      </c>
      <c r="C572" t="s">
        <v>3881</v>
      </c>
      <c r="D572" t="s">
        <v>3847</v>
      </c>
      <c r="E572">
        <v>63555</v>
      </c>
      <c r="F572">
        <v>2981</v>
      </c>
      <c r="G572">
        <v>1033</v>
      </c>
      <c r="H572">
        <v>13085</v>
      </c>
      <c r="I572">
        <v>0</v>
      </c>
      <c r="J572">
        <v>1.5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1417</v>
      </c>
      <c r="Q572">
        <v>442</v>
      </c>
      <c r="R572">
        <v>2947</v>
      </c>
      <c r="S572">
        <v>0</v>
      </c>
      <c r="T572">
        <v>0</v>
      </c>
      <c r="U572">
        <v>950</v>
      </c>
    </row>
    <row r="573" spans="1:21" ht="14.25">
      <c r="A573">
        <v>1071530</v>
      </c>
      <c r="B573">
        <v>3</v>
      </c>
      <c r="C573" t="s">
        <v>3879</v>
      </c>
      <c r="D573" t="s">
        <v>3849</v>
      </c>
      <c r="E573">
        <v>65833</v>
      </c>
      <c r="F573">
        <v>3068</v>
      </c>
      <c r="G573">
        <v>1276</v>
      </c>
      <c r="H573">
        <v>9633</v>
      </c>
      <c r="I573">
        <v>0</v>
      </c>
      <c r="J573">
        <v>1.5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1959</v>
      </c>
      <c r="Q573">
        <v>734</v>
      </c>
      <c r="R573">
        <v>4011</v>
      </c>
      <c r="S573">
        <v>0</v>
      </c>
      <c r="T573">
        <v>0</v>
      </c>
      <c r="U573">
        <v>950</v>
      </c>
    </row>
    <row r="574" spans="1:21" ht="14.25">
      <c r="A574">
        <v>1071531</v>
      </c>
      <c r="B574">
        <v>3</v>
      </c>
      <c r="C574" t="s">
        <v>3881</v>
      </c>
      <c r="D574" t="s">
        <v>3792</v>
      </c>
      <c r="E574">
        <v>63555</v>
      </c>
      <c r="F574">
        <v>2981</v>
      </c>
      <c r="G574">
        <v>1033</v>
      </c>
      <c r="H574">
        <v>13085</v>
      </c>
      <c r="I574">
        <v>0</v>
      </c>
      <c r="J574">
        <v>1.5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1417</v>
      </c>
      <c r="Q574">
        <v>442</v>
      </c>
      <c r="R574">
        <v>2947</v>
      </c>
      <c r="S574">
        <v>0</v>
      </c>
      <c r="T574">
        <v>0</v>
      </c>
      <c r="U574">
        <v>950</v>
      </c>
    </row>
    <row r="575" spans="1:21" ht="14.25">
      <c r="A575">
        <v>1080110</v>
      </c>
      <c r="B575">
        <v>1</v>
      </c>
      <c r="C575" t="s">
        <v>3879</v>
      </c>
      <c r="D575" t="s">
        <v>3880</v>
      </c>
      <c r="E575">
        <v>78380</v>
      </c>
      <c r="F575">
        <v>3700</v>
      </c>
      <c r="G575">
        <v>1500</v>
      </c>
      <c r="H575">
        <v>11380</v>
      </c>
      <c r="I575">
        <v>0</v>
      </c>
      <c r="J575">
        <v>1.5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2371</v>
      </c>
      <c r="Q575">
        <v>850</v>
      </c>
      <c r="R575">
        <v>4662</v>
      </c>
      <c r="S575">
        <v>0</v>
      </c>
      <c r="T575">
        <v>0</v>
      </c>
      <c r="U575">
        <v>950</v>
      </c>
    </row>
    <row r="576" spans="1:21" ht="14.25">
      <c r="A576">
        <v>1080111</v>
      </c>
      <c r="B576">
        <v>1</v>
      </c>
      <c r="C576" t="s">
        <v>3881</v>
      </c>
      <c r="D576" t="s">
        <v>3790</v>
      </c>
      <c r="E576">
        <v>85140</v>
      </c>
      <c r="F576">
        <v>3999</v>
      </c>
      <c r="G576">
        <v>1441</v>
      </c>
      <c r="H576">
        <v>16330</v>
      </c>
      <c r="I576">
        <v>0</v>
      </c>
      <c r="J576">
        <v>1.5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2132</v>
      </c>
      <c r="Q576">
        <v>734</v>
      </c>
      <c r="R576">
        <v>4228</v>
      </c>
      <c r="S576">
        <v>0</v>
      </c>
      <c r="T576">
        <v>0</v>
      </c>
      <c r="U576">
        <v>950</v>
      </c>
    </row>
    <row r="577" spans="1:21" ht="14.25">
      <c r="A577">
        <v>1080120</v>
      </c>
      <c r="B577">
        <v>2</v>
      </c>
      <c r="C577" t="s">
        <v>3879</v>
      </c>
      <c r="D577" t="s">
        <v>3882</v>
      </c>
      <c r="E577">
        <v>74354</v>
      </c>
      <c r="F577">
        <v>3538</v>
      </c>
      <c r="G577">
        <v>1420</v>
      </c>
      <c r="H577">
        <v>10574</v>
      </c>
      <c r="I577">
        <v>0</v>
      </c>
      <c r="J577">
        <v>1.5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2371</v>
      </c>
      <c r="Q577">
        <v>850</v>
      </c>
      <c r="R577">
        <v>4662</v>
      </c>
      <c r="S577">
        <v>0</v>
      </c>
      <c r="T577">
        <v>0</v>
      </c>
      <c r="U577">
        <v>950</v>
      </c>
    </row>
    <row r="578" spans="1:21" ht="14.25">
      <c r="A578">
        <v>1080121</v>
      </c>
      <c r="B578">
        <v>2</v>
      </c>
      <c r="C578" t="s">
        <v>3881</v>
      </c>
      <c r="D578" t="s">
        <v>3847</v>
      </c>
      <c r="E578">
        <v>65393</v>
      </c>
      <c r="F578">
        <v>3056</v>
      </c>
      <c r="G578">
        <v>1062</v>
      </c>
      <c r="H578">
        <v>13593</v>
      </c>
      <c r="I578">
        <v>0</v>
      </c>
      <c r="J578">
        <v>1.5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1417</v>
      </c>
      <c r="Q578">
        <v>442</v>
      </c>
      <c r="R578">
        <v>2947</v>
      </c>
      <c r="S578">
        <v>0</v>
      </c>
      <c r="T578">
        <v>0</v>
      </c>
      <c r="U578">
        <v>950</v>
      </c>
    </row>
    <row r="579" spans="1:21" ht="14.25">
      <c r="A579">
        <v>1080130</v>
      </c>
      <c r="B579">
        <v>3</v>
      </c>
      <c r="C579" t="s">
        <v>3879</v>
      </c>
      <c r="D579" t="s">
        <v>3849</v>
      </c>
      <c r="E579">
        <v>74354</v>
      </c>
      <c r="F579">
        <v>3538</v>
      </c>
      <c r="G579">
        <v>1420</v>
      </c>
      <c r="H579">
        <v>10574</v>
      </c>
      <c r="I579">
        <v>0</v>
      </c>
      <c r="J579">
        <v>1.5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2371</v>
      </c>
      <c r="Q579">
        <v>850</v>
      </c>
      <c r="R579">
        <v>4662</v>
      </c>
      <c r="S579">
        <v>0</v>
      </c>
      <c r="T579">
        <v>0</v>
      </c>
      <c r="U579">
        <v>950</v>
      </c>
    </row>
    <row r="580" spans="1:21" ht="14.25">
      <c r="A580">
        <v>1080131</v>
      </c>
      <c r="B580">
        <v>3</v>
      </c>
      <c r="C580" t="s">
        <v>3881</v>
      </c>
      <c r="D580" t="s">
        <v>3792</v>
      </c>
      <c r="E580">
        <v>70537</v>
      </c>
      <c r="F580">
        <v>3295</v>
      </c>
      <c r="G580">
        <v>1178</v>
      </c>
      <c r="H580">
        <v>14027</v>
      </c>
      <c r="I580">
        <v>0</v>
      </c>
      <c r="J580">
        <v>1.5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1656</v>
      </c>
      <c r="Q580">
        <v>558</v>
      </c>
      <c r="R580">
        <v>3381</v>
      </c>
      <c r="S580">
        <v>0</v>
      </c>
      <c r="T580">
        <v>0</v>
      </c>
      <c r="U580">
        <v>950</v>
      </c>
    </row>
    <row r="581" spans="1:21" ht="14.25">
      <c r="A581">
        <v>1080210</v>
      </c>
      <c r="B581">
        <v>1</v>
      </c>
      <c r="C581" t="s">
        <v>3879</v>
      </c>
      <c r="D581" t="s">
        <v>3880</v>
      </c>
      <c r="E581">
        <v>85617</v>
      </c>
      <c r="F581">
        <v>3971</v>
      </c>
      <c r="G581">
        <v>1679</v>
      </c>
      <c r="H581">
        <v>12327</v>
      </c>
      <c r="I581">
        <v>0</v>
      </c>
      <c r="J581">
        <v>1.5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2609</v>
      </c>
      <c r="Q581">
        <v>1013</v>
      </c>
      <c r="R581">
        <v>5444</v>
      </c>
      <c r="S581">
        <v>0</v>
      </c>
      <c r="T581">
        <v>0</v>
      </c>
      <c r="U581">
        <v>950</v>
      </c>
    </row>
    <row r="582" spans="1:21" ht="14.25">
      <c r="A582">
        <v>1080211</v>
      </c>
      <c r="B582">
        <v>1</v>
      </c>
      <c r="C582" t="s">
        <v>3881</v>
      </c>
      <c r="D582" t="s">
        <v>3790</v>
      </c>
      <c r="E582">
        <v>86179</v>
      </c>
      <c r="F582">
        <v>4042</v>
      </c>
      <c r="G582">
        <v>1457</v>
      </c>
      <c r="H582">
        <v>16619</v>
      </c>
      <c r="I582">
        <v>0</v>
      </c>
      <c r="J582">
        <v>1.5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2132</v>
      </c>
      <c r="Q582">
        <v>734</v>
      </c>
      <c r="R582">
        <v>4228</v>
      </c>
      <c r="S582">
        <v>0</v>
      </c>
      <c r="T582">
        <v>0</v>
      </c>
      <c r="U582">
        <v>950</v>
      </c>
    </row>
    <row r="583" spans="1:21" ht="14.25">
      <c r="A583">
        <v>1080220</v>
      </c>
      <c r="B583">
        <v>2</v>
      </c>
      <c r="C583" t="s">
        <v>3879</v>
      </c>
      <c r="D583" t="s">
        <v>3882</v>
      </c>
      <c r="E583">
        <v>81501</v>
      </c>
      <c r="F583">
        <v>3804</v>
      </c>
      <c r="G583">
        <v>1598</v>
      </c>
      <c r="H583">
        <v>11501</v>
      </c>
      <c r="I583">
        <v>0</v>
      </c>
      <c r="J583">
        <v>1.5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2609</v>
      </c>
      <c r="Q583">
        <v>1013</v>
      </c>
      <c r="R583">
        <v>5444</v>
      </c>
      <c r="S583">
        <v>0</v>
      </c>
      <c r="T583">
        <v>0</v>
      </c>
      <c r="U583">
        <v>950</v>
      </c>
    </row>
    <row r="584" spans="1:21" ht="14.25">
      <c r="A584">
        <v>1080221</v>
      </c>
      <c r="B584">
        <v>2</v>
      </c>
      <c r="C584" t="s">
        <v>3881</v>
      </c>
      <c r="D584" t="s">
        <v>3847</v>
      </c>
      <c r="E584">
        <v>66298</v>
      </c>
      <c r="F584">
        <v>3093</v>
      </c>
      <c r="G584">
        <v>1076</v>
      </c>
      <c r="H584">
        <v>13848</v>
      </c>
      <c r="I584">
        <v>0</v>
      </c>
      <c r="J584">
        <v>1.5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1417</v>
      </c>
      <c r="Q584">
        <v>442</v>
      </c>
      <c r="R584">
        <v>2947</v>
      </c>
      <c r="S584">
        <v>0</v>
      </c>
      <c r="T584">
        <v>0</v>
      </c>
      <c r="U584">
        <v>950</v>
      </c>
    </row>
    <row r="585" spans="1:21" ht="14.25">
      <c r="A585">
        <v>1080230</v>
      </c>
      <c r="B585">
        <v>3</v>
      </c>
      <c r="C585" t="s">
        <v>3879</v>
      </c>
      <c r="D585" t="s">
        <v>3849</v>
      </c>
      <c r="E585">
        <v>81501</v>
      </c>
      <c r="F585">
        <v>3804</v>
      </c>
      <c r="G585">
        <v>1598</v>
      </c>
      <c r="H585">
        <v>11501</v>
      </c>
      <c r="I585">
        <v>0</v>
      </c>
      <c r="J585">
        <v>1.5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2609</v>
      </c>
      <c r="Q585">
        <v>1013</v>
      </c>
      <c r="R585">
        <v>5444</v>
      </c>
      <c r="S585">
        <v>0</v>
      </c>
      <c r="T585">
        <v>0</v>
      </c>
      <c r="U585">
        <v>950</v>
      </c>
    </row>
    <row r="586" spans="1:21" ht="14.25">
      <c r="A586">
        <v>1080231</v>
      </c>
      <c r="B586">
        <v>3</v>
      </c>
      <c r="C586" t="s">
        <v>3881</v>
      </c>
      <c r="D586" t="s">
        <v>3792</v>
      </c>
      <c r="E586">
        <v>77864</v>
      </c>
      <c r="F586">
        <v>3570</v>
      </c>
      <c r="G586">
        <v>1355</v>
      </c>
      <c r="H586">
        <v>15064</v>
      </c>
      <c r="I586">
        <v>0</v>
      </c>
      <c r="J586">
        <v>1.5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1894</v>
      </c>
      <c r="Q586">
        <v>721</v>
      </c>
      <c r="R586">
        <v>4163</v>
      </c>
      <c r="S586">
        <v>0</v>
      </c>
      <c r="T586">
        <v>0</v>
      </c>
      <c r="U586">
        <v>950</v>
      </c>
    </row>
    <row r="587" spans="1:21" ht="14.25">
      <c r="A587">
        <v>1080310</v>
      </c>
      <c r="B587">
        <v>1</v>
      </c>
      <c r="C587" t="s">
        <v>3879</v>
      </c>
      <c r="D587" t="s">
        <v>3880</v>
      </c>
      <c r="E587">
        <v>93236</v>
      </c>
      <c r="F587">
        <v>4394</v>
      </c>
      <c r="G587">
        <v>1825</v>
      </c>
      <c r="H587">
        <v>12796</v>
      </c>
      <c r="I587">
        <v>0</v>
      </c>
      <c r="J587">
        <v>1.5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2999</v>
      </c>
      <c r="Q587">
        <v>1142</v>
      </c>
      <c r="R587">
        <v>5748</v>
      </c>
      <c r="S587">
        <v>0</v>
      </c>
      <c r="T587">
        <v>0</v>
      </c>
      <c r="U587">
        <v>950</v>
      </c>
    </row>
    <row r="588" spans="1:21" ht="14.25">
      <c r="A588">
        <v>1080311</v>
      </c>
      <c r="B588">
        <v>1</v>
      </c>
      <c r="C588" t="s">
        <v>3881</v>
      </c>
      <c r="D588" t="s">
        <v>3790</v>
      </c>
      <c r="E588">
        <v>87238</v>
      </c>
      <c r="F588">
        <v>4085</v>
      </c>
      <c r="G588">
        <v>1474</v>
      </c>
      <c r="H588">
        <v>16908</v>
      </c>
      <c r="I588">
        <v>0</v>
      </c>
      <c r="J588">
        <v>1.5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2132</v>
      </c>
      <c r="Q588">
        <v>734</v>
      </c>
      <c r="R588">
        <v>4228</v>
      </c>
      <c r="S588">
        <v>0</v>
      </c>
      <c r="T588">
        <v>0</v>
      </c>
      <c r="U588">
        <v>950</v>
      </c>
    </row>
    <row r="589" spans="1:21" ht="14.25">
      <c r="A589">
        <v>1080320</v>
      </c>
      <c r="B589">
        <v>2</v>
      </c>
      <c r="C589" t="s">
        <v>3879</v>
      </c>
      <c r="D589" t="s">
        <v>3882</v>
      </c>
      <c r="E589">
        <v>89000</v>
      </c>
      <c r="F589">
        <v>4223</v>
      </c>
      <c r="G589">
        <v>1741</v>
      </c>
      <c r="H589">
        <v>11950</v>
      </c>
      <c r="I589">
        <v>0</v>
      </c>
      <c r="J589">
        <v>1.5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2999</v>
      </c>
      <c r="Q589">
        <v>1142</v>
      </c>
      <c r="R589">
        <v>5748</v>
      </c>
      <c r="S589">
        <v>0</v>
      </c>
      <c r="T589">
        <v>0</v>
      </c>
      <c r="U589">
        <v>950</v>
      </c>
    </row>
    <row r="590" spans="1:21" ht="14.25">
      <c r="A590">
        <v>1080321</v>
      </c>
      <c r="B590">
        <v>2</v>
      </c>
      <c r="C590" t="s">
        <v>3881</v>
      </c>
      <c r="D590" t="s">
        <v>3847</v>
      </c>
      <c r="E590">
        <v>71149</v>
      </c>
      <c r="F590">
        <v>3282</v>
      </c>
      <c r="G590">
        <v>1207</v>
      </c>
      <c r="H590">
        <v>14189</v>
      </c>
      <c r="I590">
        <v>0</v>
      </c>
      <c r="J590">
        <v>1.5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1569</v>
      </c>
      <c r="Q590">
        <v>558</v>
      </c>
      <c r="R590">
        <v>3034</v>
      </c>
      <c r="S590">
        <v>0</v>
      </c>
      <c r="T590">
        <v>0</v>
      </c>
      <c r="U590">
        <v>950</v>
      </c>
    </row>
    <row r="591" spans="1:21" ht="14.25">
      <c r="A591">
        <v>1080330</v>
      </c>
      <c r="B591">
        <v>3</v>
      </c>
      <c r="C591" t="s">
        <v>3879</v>
      </c>
      <c r="D591" t="s">
        <v>3849</v>
      </c>
      <c r="E591">
        <v>89000</v>
      </c>
      <c r="F591">
        <v>4223</v>
      </c>
      <c r="G591">
        <v>1741</v>
      </c>
      <c r="H591">
        <v>11950</v>
      </c>
      <c r="I591">
        <v>0</v>
      </c>
      <c r="J591">
        <v>1.5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2999</v>
      </c>
      <c r="Q591">
        <v>1142</v>
      </c>
      <c r="R591">
        <v>5748</v>
      </c>
      <c r="S591">
        <v>0</v>
      </c>
      <c r="T591">
        <v>0</v>
      </c>
      <c r="U591">
        <v>950</v>
      </c>
    </row>
    <row r="592" spans="1:21" ht="14.25">
      <c r="A592">
        <v>1080331</v>
      </c>
      <c r="B592">
        <v>3</v>
      </c>
      <c r="C592" t="s">
        <v>3881</v>
      </c>
      <c r="D592" t="s">
        <v>3792</v>
      </c>
      <c r="E592">
        <v>81645</v>
      </c>
      <c r="F592">
        <v>3845</v>
      </c>
      <c r="G592">
        <v>1383</v>
      </c>
      <c r="H592">
        <v>15535</v>
      </c>
      <c r="I592">
        <v>0</v>
      </c>
      <c r="J592">
        <v>1.5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2132</v>
      </c>
      <c r="Q592">
        <v>734</v>
      </c>
      <c r="R592">
        <v>4380</v>
      </c>
      <c r="S592">
        <v>0</v>
      </c>
      <c r="T592">
        <v>0</v>
      </c>
      <c r="U592">
        <v>950</v>
      </c>
    </row>
    <row r="593" spans="1:21" ht="14.25">
      <c r="A593">
        <v>1080410</v>
      </c>
      <c r="B593">
        <v>1</v>
      </c>
      <c r="C593" t="s">
        <v>3879</v>
      </c>
      <c r="D593" t="s">
        <v>3880</v>
      </c>
      <c r="E593">
        <v>101018</v>
      </c>
      <c r="F593">
        <v>4645</v>
      </c>
      <c r="G593">
        <v>2015</v>
      </c>
      <c r="H593">
        <v>14268</v>
      </c>
      <c r="I593">
        <v>0</v>
      </c>
      <c r="J593">
        <v>1.5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3151</v>
      </c>
      <c r="Q593">
        <v>1283</v>
      </c>
      <c r="R593">
        <v>6725</v>
      </c>
      <c r="S593">
        <v>0</v>
      </c>
      <c r="T593">
        <v>0</v>
      </c>
      <c r="U593">
        <v>1200</v>
      </c>
    </row>
    <row r="594" spans="1:21" ht="14.25">
      <c r="A594">
        <v>1080411</v>
      </c>
      <c r="B594">
        <v>1</v>
      </c>
      <c r="C594" t="s">
        <v>3881</v>
      </c>
      <c r="D594" t="s">
        <v>3790</v>
      </c>
      <c r="E594">
        <v>90833</v>
      </c>
      <c r="F594">
        <v>4230</v>
      </c>
      <c r="G594">
        <v>1531</v>
      </c>
      <c r="H594">
        <v>17913</v>
      </c>
      <c r="I594">
        <v>0</v>
      </c>
      <c r="J594">
        <v>1.5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2132</v>
      </c>
      <c r="Q594">
        <v>734</v>
      </c>
      <c r="R594">
        <v>4228</v>
      </c>
      <c r="S594">
        <v>0</v>
      </c>
      <c r="T594">
        <v>0</v>
      </c>
      <c r="U594">
        <v>1200</v>
      </c>
    </row>
    <row r="595" spans="1:21" ht="14.25">
      <c r="A595">
        <v>1080420</v>
      </c>
      <c r="B595">
        <v>2</v>
      </c>
      <c r="C595" t="s">
        <v>3879</v>
      </c>
      <c r="D595" t="s">
        <v>3882</v>
      </c>
      <c r="E595">
        <v>96563</v>
      </c>
      <c r="F595">
        <v>4466</v>
      </c>
      <c r="G595">
        <v>1927</v>
      </c>
      <c r="H595">
        <v>13363</v>
      </c>
      <c r="I595">
        <v>0</v>
      </c>
      <c r="J595">
        <v>1.5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3151</v>
      </c>
      <c r="Q595">
        <v>1283</v>
      </c>
      <c r="R595">
        <v>6725</v>
      </c>
      <c r="S595">
        <v>0</v>
      </c>
      <c r="T595">
        <v>0</v>
      </c>
      <c r="U595">
        <v>1200</v>
      </c>
    </row>
    <row r="596" spans="1:21" ht="14.25">
      <c r="A596">
        <v>1080421</v>
      </c>
      <c r="B596">
        <v>2</v>
      </c>
      <c r="C596" t="s">
        <v>3881</v>
      </c>
      <c r="D596" t="s">
        <v>3847</v>
      </c>
      <c r="E596">
        <v>79723</v>
      </c>
      <c r="F596">
        <v>3567</v>
      </c>
      <c r="G596">
        <v>1400</v>
      </c>
      <c r="H596">
        <v>16053</v>
      </c>
      <c r="I596">
        <v>0</v>
      </c>
      <c r="J596">
        <v>1.5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1721</v>
      </c>
      <c r="Q596">
        <v>699</v>
      </c>
      <c r="R596">
        <v>4011</v>
      </c>
      <c r="S596">
        <v>0</v>
      </c>
      <c r="T596">
        <v>0</v>
      </c>
      <c r="U596">
        <v>1200</v>
      </c>
    </row>
    <row r="597" spans="1:21" ht="14.25">
      <c r="A597">
        <v>1080430</v>
      </c>
      <c r="B597">
        <v>3</v>
      </c>
      <c r="C597" t="s">
        <v>3879</v>
      </c>
      <c r="D597" t="s">
        <v>3849</v>
      </c>
      <c r="E597">
        <v>96563</v>
      </c>
      <c r="F597">
        <v>4466</v>
      </c>
      <c r="G597">
        <v>1927</v>
      </c>
      <c r="H597">
        <v>13363</v>
      </c>
      <c r="I597">
        <v>0</v>
      </c>
      <c r="J597">
        <v>1.5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3151</v>
      </c>
      <c r="Q597">
        <v>1283</v>
      </c>
      <c r="R597">
        <v>6725</v>
      </c>
      <c r="S597">
        <v>0</v>
      </c>
      <c r="T597">
        <v>0</v>
      </c>
      <c r="U597">
        <v>1200</v>
      </c>
    </row>
    <row r="598" spans="1:21" ht="14.25">
      <c r="A598">
        <v>1080431</v>
      </c>
      <c r="B598">
        <v>3</v>
      </c>
      <c r="C598" t="s">
        <v>3881</v>
      </c>
      <c r="D598" t="s">
        <v>3792</v>
      </c>
      <c r="E598">
        <v>84902</v>
      </c>
      <c r="F598">
        <v>3978</v>
      </c>
      <c r="G598">
        <v>1435</v>
      </c>
      <c r="H598">
        <v>16422</v>
      </c>
      <c r="I598">
        <v>0</v>
      </c>
      <c r="J598">
        <v>1.5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2132</v>
      </c>
      <c r="Q598">
        <v>734</v>
      </c>
      <c r="R598">
        <v>4380</v>
      </c>
      <c r="S598">
        <v>0</v>
      </c>
      <c r="T598">
        <v>0</v>
      </c>
      <c r="U598">
        <v>1200</v>
      </c>
    </row>
    <row r="599" spans="1:21" ht="14.25">
      <c r="A599">
        <v>1080510</v>
      </c>
      <c r="B599">
        <v>1</v>
      </c>
      <c r="C599" t="s">
        <v>3879</v>
      </c>
      <c r="D599" t="s">
        <v>3880</v>
      </c>
      <c r="E599">
        <v>108840</v>
      </c>
      <c r="F599">
        <v>5056</v>
      </c>
      <c r="G599">
        <v>2180</v>
      </c>
      <c r="H599">
        <v>14680</v>
      </c>
      <c r="I599">
        <v>0</v>
      </c>
      <c r="J599">
        <v>1.5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3562</v>
      </c>
      <c r="Q599">
        <v>1448</v>
      </c>
      <c r="R599">
        <v>7137</v>
      </c>
      <c r="S599">
        <v>0</v>
      </c>
      <c r="T599">
        <v>0</v>
      </c>
      <c r="U599">
        <v>1200</v>
      </c>
    </row>
    <row r="600" spans="1:21" ht="14.25">
      <c r="A600">
        <v>1080511</v>
      </c>
      <c r="B600">
        <v>1</v>
      </c>
      <c r="C600" t="s">
        <v>3881</v>
      </c>
      <c r="D600" t="s">
        <v>3790</v>
      </c>
      <c r="E600">
        <v>92198</v>
      </c>
      <c r="F600">
        <v>4230</v>
      </c>
      <c r="G600">
        <v>1596</v>
      </c>
      <c r="H600">
        <v>17978</v>
      </c>
      <c r="I600">
        <v>0</v>
      </c>
      <c r="J600">
        <v>1.5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2132</v>
      </c>
      <c r="Q600">
        <v>799</v>
      </c>
      <c r="R600">
        <v>4293</v>
      </c>
      <c r="S600">
        <v>0</v>
      </c>
      <c r="T600">
        <v>0</v>
      </c>
      <c r="U600">
        <v>1200</v>
      </c>
    </row>
    <row r="601" spans="1:21" ht="14.25">
      <c r="A601">
        <v>1080520</v>
      </c>
      <c r="B601">
        <v>2</v>
      </c>
      <c r="C601" t="s">
        <v>3879</v>
      </c>
      <c r="D601" t="s">
        <v>3882</v>
      </c>
      <c r="E601">
        <v>104385</v>
      </c>
      <c r="F601">
        <v>4877</v>
      </c>
      <c r="G601">
        <v>2092</v>
      </c>
      <c r="H601">
        <v>13775</v>
      </c>
      <c r="I601">
        <v>0</v>
      </c>
      <c r="J601">
        <v>1.5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3562</v>
      </c>
      <c r="Q601">
        <v>1448</v>
      </c>
      <c r="R601">
        <v>7137</v>
      </c>
      <c r="S601">
        <v>0</v>
      </c>
      <c r="T601">
        <v>0</v>
      </c>
      <c r="U601">
        <v>1200</v>
      </c>
    </row>
    <row r="602" spans="1:21" ht="14.25">
      <c r="A602">
        <v>1080521</v>
      </c>
      <c r="B602">
        <v>2</v>
      </c>
      <c r="C602" t="s">
        <v>3881</v>
      </c>
      <c r="D602" t="s">
        <v>3847</v>
      </c>
      <c r="E602">
        <v>84750</v>
      </c>
      <c r="F602">
        <v>3978</v>
      </c>
      <c r="G602">
        <v>1435</v>
      </c>
      <c r="H602">
        <v>16270</v>
      </c>
      <c r="I602">
        <v>0</v>
      </c>
      <c r="J602">
        <v>1.5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2132</v>
      </c>
      <c r="Q602">
        <v>734</v>
      </c>
      <c r="R602">
        <v>4228</v>
      </c>
      <c r="S602">
        <v>0</v>
      </c>
      <c r="T602">
        <v>0</v>
      </c>
      <c r="U602">
        <v>1200</v>
      </c>
    </row>
    <row r="603" spans="1:21" ht="14.25">
      <c r="A603">
        <v>1080530</v>
      </c>
      <c r="B603">
        <v>3</v>
      </c>
      <c r="C603" t="s">
        <v>3879</v>
      </c>
      <c r="D603" t="s">
        <v>3849</v>
      </c>
      <c r="E603">
        <v>104385</v>
      </c>
      <c r="F603">
        <v>4877</v>
      </c>
      <c r="G603">
        <v>2092</v>
      </c>
      <c r="H603">
        <v>13775</v>
      </c>
      <c r="I603">
        <v>0</v>
      </c>
      <c r="J603">
        <v>1.5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3562</v>
      </c>
      <c r="Q603">
        <v>1448</v>
      </c>
      <c r="R603">
        <v>7137</v>
      </c>
      <c r="S603">
        <v>0</v>
      </c>
      <c r="T603">
        <v>0</v>
      </c>
      <c r="U603">
        <v>1200</v>
      </c>
    </row>
    <row r="604" spans="1:21" ht="14.25">
      <c r="A604">
        <v>1080531</v>
      </c>
      <c r="B604">
        <v>3</v>
      </c>
      <c r="C604" t="s">
        <v>3881</v>
      </c>
      <c r="D604" t="s">
        <v>3792</v>
      </c>
      <c r="E604">
        <v>86332</v>
      </c>
      <c r="F604">
        <v>3978</v>
      </c>
      <c r="G604">
        <v>1500</v>
      </c>
      <c r="H604">
        <v>16552</v>
      </c>
      <c r="I604">
        <v>0</v>
      </c>
      <c r="J604">
        <v>1.5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2132</v>
      </c>
      <c r="Q604">
        <v>799</v>
      </c>
      <c r="R604">
        <v>4510</v>
      </c>
      <c r="S604">
        <v>0</v>
      </c>
      <c r="T604">
        <v>0</v>
      </c>
      <c r="U604">
        <v>1200</v>
      </c>
    </row>
    <row r="605" spans="1:21" ht="14.25">
      <c r="A605">
        <v>1080610</v>
      </c>
      <c r="B605">
        <v>1</v>
      </c>
      <c r="C605" t="s">
        <v>3879</v>
      </c>
      <c r="D605" t="s">
        <v>3880</v>
      </c>
      <c r="E605">
        <v>117575</v>
      </c>
      <c r="F605">
        <v>5618</v>
      </c>
      <c r="G605">
        <v>2314</v>
      </c>
      <c r="H605">
        <v>15115</v>
      </c>
      <c r="I605">
        <v>0</v>
      </c>
      <c r="J605">
        <v>1.5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4082</v>
      </c>
      <c r="Q605">
        <v>1561</v>
      </c>
      <c r="R605">
        <v>7365</v>
      </c>
      <c r="S605">
        <v>0</v>
      </c>
      <c r="T605">
        <v>0</v>
      </c>
      <c r="U605">
        <v>1200</v>
      </c>
    </row>
    <row r="606" spans="1:21" ht="14.25">
      <c r="A606">
        <v>1080611</v>
      </c>
      <c r="B606">
        <v>1</v>
      </c>
      <c r="C606" t="s">
        <v>3881</v>
      </c>
      <c r="D606" t="s">
        <v>3790</v>
      </c>
      <c r="E606">
        <v>96601</v>
      </c>
      <c r="F606">
        <v>4544</v>
      </c>
      <c r="G606">
        <v>1633</v>
      </c>
      <c r="H606">
        <v>18501</v>
      </c>
      <c r="I606">
        <v>0</v>
      </c>
      <c r="J606">
        <v>1.5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2392</v>
      </c>
      <c r="Q606">
        <v>815</v>
      </c>
      <c r="R606">
        <v>4456</v>
      </c>
      <c r="S606">
        <v>0</v>
      </c>
      <c r="T606">
        <v>0</v>
      </c>
      <c r="U606">
        <v>1200</v>
      </c>
    </row>
    <row r="607" spans="1:21" ht="14.25">
      <c r="A607">
        <v>1080620</v>
      </c>
      <c r="B607">
        <v>2</v>
      </c>
      <c r="C607" t="s">
        <v>3879</v>
      </c>
      <c r="D607" t="s">
        <v>3882</v>
      </c>
      <c r="E607">
        <v>112995</v>
      </c>
      <c r="F607">
        <v>5433</v>
      </c>
      <c r="G607">
        <v>2224</v>
      </c>
      <c r="H607">
        <v>14185</v>
      </c>
      <c r="I607">
        <v>0</v>
      </c>
      <c r="J607">
        <v>1.5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4082</v>
      </c>
      <c r="Q607">
        <v>1561</v>
      </c>
      <c r="R607">
        <v>7365</v>
      </c>
      <c r="S607">
        <v>0</v>
      </c>
      <c r="T607">
        <v>0</v>
      </c>
      <c r="U607">
        <v>1200</v>
      </c>
    </row>
    <row r="608" spans="1:21" ht="14.25">
      <c r="A608">
        <v>1080621</v>
      </c>
      <c r="B608">
        <v>2</v>
      </c>
      <c r="C608" t="s">
        <v>3881</v>
      </c>
      <c r="D608" t="s">
        <v>3847</v>
      </c>
      <c r="E608">
        <v>88902</v>
      </c>
      <c r="F608">
        <v>4155</v>
      </c>
      <c r="G608">
        <v>1535</v>
      </c>
      <c r="H608">
        <v>16652</v>
      </c>
      <c r="I608">
        <v>0</v>
      </c>
      <c r="J608">
        <v>1.5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2262</v>
      </c>
      <c r="Q608">
        <v>815</v>
      </c>
      <c r="R608">
        <v>4293</v>
      </c>
      <c r="S608">
        <v>0</v>
      </c>
      <c r="T608">
        <v>0</v>
      </c>
      <c r="U608">
        <v>1200</v>
      </c>
    </row>
    <row r="609" spans="1:21" ht="14.25">
      <c r="A609">
        <v>1080630</v>
      </c>
      <c r="B609">
        <v>3</v>
      </c>
      <c r="C609" t="s">
        <v>3879</v>
      </c>
      <c r="D609" t="s">
        <v>3849</v>
      </c>
      <c r="E609">
        <v>112995</v>
      </c>
      <c r="F609">
        <v>5433</v>
      </c>
      <c r="G609">
        <v>2224</v>
      </c>
      <c r="H609">
        <v>14185</v>
      </c>
      <c r="I609">
        <v>0</v>
      </c>
      <c r="J609">
        <v>1.5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4082</v>
      </c>
      <c r="Q609">
        <v>1561</v>
      </c>
      <c r="R609">
        <v>7365</v>
      </c>
      <c r="S609">
        <v>0</v>
      </c>
      <c r="T609">
        <v>0</v>
      </c>
      <c r="U609">
        <v>1200</v>
      </c>
    </row>
    <row r="610" spans="1:21" ht="14.25">
      <c r="A610">
        <v>1080631</v>
      </c>
      <c r="B610">
        <v>3</v>
      </c>
      <c r="C610" t="s">
        <v>3881</v>
      </c>
      <c r="D610" t="s">
        <v>3792</v>
      </c>
      <c r="E610">
        <v>89119</v>
      </c>
      <c r="F610">
        <v>4155</v>
      </c>
      <c r="G610">
        <v>1535</v>
      </c>
      <c r="H610">
        <v>16869</v>
      </c>
      <c r="I610">
        <v>0</v>
      </c>
      <c r="J610">
        <v>1.5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2262</v>
      </c>
      <c r="Q610">
        <v>815</v>
      </c>
      <c r="R610">
        <v>4510</v>
      </c>
      <c r="S610">
        <v>0</v>
      </c>
      <c r="T610">
        <v>0</v>
      </c>
      <c r="U610">
        <v>1200</v>
      </c>
    </row>
    <row r="611" spans="1:21" ht="14.25">
      <c r="A611">
        <v>1080710</v>
      </c>
      <c r="B611">
        <v>1</v>
      </c>
      <c r="C611" t="s">
        <v>3879</v>
      </c>
      <c r="D611" t="s">
        <v>3880</v>
      </c>
      <c r="E611">
        <v>119038</v>
      </c>
      <c r="F611">
        <v>5748</v>
      </c>
      <c r="G611">
        <v>2314</v>
      </c>
      <c r="H611">
        <v>15278</v>
      </c>
      <c r="I611">
        <v>0</v>
      </c>
      <c r="J611">
        <v>1.5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4212</v>
      </c>
      <c r="Q611">
        <v>1561</v>
      </c>
      <c r="R611">
        <v>7528</v>
      </c>
      <c r="S611">
        <v>0</v>
      </c>
      <c r="T611">
        <v>0</v>
      </c>
      <c r="U611">
        <v>1200</v>
      </c>
    </row>
    <row r="612" spans="1:21" ht="14.25">
      <c r="A612">
        <v>1080711</v>
      </c>
      <c r="B612">
        <v>1</v>
      </c>
      <c r="C612" t="s">
        <v>3881</v>
      </c>
      <c r="D612" t="s">
        <v>3790</v>
      </c>
      <c r="E612">
        <v>96601</v>
      </c>
      <c r="F612">
        <v>4544</v>
      </c>
      <c r="G612">
        <v>1633</v>
      </c>
      <c r="H612">
        <v>18501</v>
      </c>
      <c r="I612">
        <v>0</v>
      </c>
      <c r="J612">
        <v>1.5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2392</v>
      </c>
      <c r="Q612">
        <v>815</v>
      </c>
      <c r="R612">
        <v>4456</v>
      </c>
      <c r="S612">
        <v>0</v>
      </c>
      <c r="T612">
        <v>0</v>
      </c>
      <c r="U612">
        <v>1200</v>
      </c>
    </row>
    <row r="613" spans="1:21" ht="14.25">
      <c r="A613">
        <v>1080720</v>
      </c>
      <c r="B613">
        <v>2</v>
      </c>
      <c r="C613" t="s">
        <v>3879</v>
      </c>
      <c r="D613" t="s">
        <v>3882</v>
      </c>
      <c r="E613">
        <v>114458</v>
      </c>
      <c r="F613">
        <v>5563</v>
      </c>
      <c r="G613">
        <v>2224</v>
      </c>
      <c r="H613">
        <v>14348</v>
      </c>
      <c r="I613">
        <v>0</v>
      </c>
      <c r="J613">
        <v>1.5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4212</v>
      </c>
      <c r="Q613">
        <v>1561</v>
      </c>
      <c r="R613">
        <v>7528</v>
      </c>
      <c r="S613">
        <v>0</v>
      </c>
      <c r="T613">
        <v>0</v>
      </c>
      <c r="U613">
        <v>1200</v>
      </c>
    </row>
    <row r="614" spans="1:21" ht="14.25">
      <c r="A614">
        <v>1080721</v>
      </c>
      <c r="B614">
        <v>2</v>
      </c>
      <c r="C614" t="s">
        <v>3881</v>
      </c>
      <c r="D614" t="s">
        <v>3847</v>
      </c>
      <c r="E614">
        <v>88902</v>
      </c>
      <c r="F614">
        <v>4155</v>
      </c>
      <c r="G614">
        <v>1535</v>
      </c>
      <c r="H614">
        <v>16652</v>
      </c>
      <c r="I614">
        <v>0</v>
      </c>
      <c r="J614">
        <v>1.5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2262</v>
      </c>
      <c r="Q614">
        <v>815</v>
      </c>
      <c r="R614">
        <v>4293</v>
      </c>
      <c r="S614">
        <v>0</v>
      </c>
      <c r="T614">
        <v>0</v>
      </c>
      <c r="U614">
        <v>1200</v>
      </c>
    </row>
    <row r="615" spans="1:21" ht="14.25">
      <c r="A615">
        <v>1080730</v>
      </c>
      <c r="B615">
        <v>3</v>
      </c>
      <c r="C615" t="s">
        <v>3879</v>
      </c>
      <c r="D615" t="s">
        <v>3849</v>
      </c>
      <c r="E615">
        <v>114458</v>
      </c>
      <c r="F615">
        <v>5563</v>
      </c>
      <c r="G615">
        <v>2224</v>
      </c>
      <c r="H615">
        <v>14348</v>
      </c>
      <c r="I615">
        <v>0</v>
      </c>
      <c r="J615">
        <v>1.5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4212</v>
      </c>
      <c r="Q615">
        <v>1561</v>
      </c>
      <c r="R615">
        <v>7528</v>
      </c>
      <c r="S615">
        <v>0</v>
      </c>
      <c r="T615">
        <v>0</v>
      </c>
      <c r="U615">
        <v>1200</v>
      </c>
    </row>
    <row r="616" spans="1:21" ht="14.25">
      <c r="A616">
        <v>1080731</v>
      </c>
      <c r="B616">
        <v>3</v>
      </c>
      <c r="C616" t="s">
        <v>3881</v>
      </c>
      <c r="D616" t="s">
        <v>3792</v>
      </c>
      <c r="E616">
        <v>90582</v>
      </c>
      <c r="F616">
        <v>4285</v>
      </c>
      <c r="G616">
        <v>1535</v>
      </c>
      <c r="H616">
        <v>17032</v>
      </c>
      <c r="I616">
        <v>0</v>
      </c>
      <c r="J616">
        <v>1.5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2392</v>
      </c>
      <c r="Q616">
        <v>815</v>
      </c>
      <c r="R616">
        <v>4673</v>
      </c>
      <c r="S616">
        <v>0</v>
      </c>
      <c r="T616">
        <v>0</v>
      </c>
      <c r="U616">
        <v>1200</v>
      </c>
    </row>
    <row r="617" spans="1:21" ht="14.25">
      <c r="A617">
        <v>1080810</v>
      </c>
      <c r="B617">
        <v>1</v>
      </c>
      <c r="C617" t="s">
        <v>3879</v>
      </c>
      <c r="D617" t="s">
        <v>3880</v>
      </c>
      <c r="E617">
        <v>121548</v>
      </c>
      <c r="F617">
        <v>5920</v>
      </c>
      <c r="G617">
        <v>2335</v>
      </c>
      <c r="H617">
        <v>15648</v>
      </c>
      <c r="I617">
        <v>0</v>
      </c>
      <c r="J617">
        <v>1.5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4342</v>
      </c>
      <c r="Q617">
        <v>1561</v>
      </c>
      <c r="R617">
        <v>7691</v>
      </c>
      <c r="S617">
        <v>0</v>
      </c>
      <c r="T617">
        <v>0</v>
      </c>
      <c r="U617">
        <v>1200</v>
      </c>
    </row>
    <row r="618" spans="1:21" ht="14.25">
      <c r="A618">
        <v>1080811</v>
      </c>
      <c r="B618">
        <v>1</v>
      </c>
      <c r="C618" t="s">
        <v>3881</v>
      </c>
      <c r="D618" t="s">
        <v>3790</v>
      </c>
      <c r="E618">
        <v>97932</v>
      </c>
      <c r="F618">
        <v>4599</v>
      </c>
      <c r="G618">
        <v>1654</v>
      </c>
      <c r="H618">
        <v>18862</v>
      </c>
      <c r="I618">
        <v>0</v>
      </c>
      <c r="J618">
        <v>1.5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2392</v>
      </c>
      <c r="Q618">
        <v>815</v>
      </c>
      <c r="R618">
        <v>4456</v>
      </c>
      <c r="S618">
        <v>0</v>
      </c>
      <c r="T618">
        <v>0</v>
      </c>
      <c r="U618">
        <v>1200</v>
      </c>
    </row>
    <row r="619" spans="1:21" ht="14.25">
      <c r="A619">
        <v>1080820</v>
      </c>
      <c r="B619">
        <v>2</v>
      </c>
      <c r="C619" t="s">
        <v>3879</v>
      </c>
      <c r="D619" t="s">
        <v>3882</v>
      </c>
      <c r="E619">
        <v>116852</v>
      </c>
      <c r="F619">
        <v>5730</v>
      </c>
      <c r="G619">
        <v>2243</v>
      </c>
      <c r="H619">
        <v>14692</v>
      </c>
      <c r="I619">
        <v>0</v>
      </c>
      <c r="J619">
        <v>1.5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4342</v>
      </c>
      <c r="Q619">
        <v>1561</v>
      </c>
      <c r="R619">
        <v>7691</v>
      </c>
      <c r="S619">
        <v>0</v>
      </c>
      <c r="T619">
        <v>0</v>
      </c>
      <c r="U619">
        <v>1200</v>
      </c>
    </row>
    <row r="620" spans="1:21" ht="14.25">
      <c r="A620">
        <v>1080821</v>
      </c>
      <c r="B620">
        <v>2</v>
      </c>
      <c r="C620" t="s">
        <v>3881</v>
      </c>
      <c r="D620" t="s">
        <v>3847</v>
      </c>
      <c r="E620">
        <v>91542</v>
      </c>
      <c r="F620">
        <v>4333</v>
      </c>
      <c r="G620">
        <v>1554</v>
      </c>
      <c r="H620">
        <v>17132</v>
      </c>
      <c r="I620">
        <v>0</v>
      </c>
      <c r="J620">
        <v>1.5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2392</v>
      </c>
      <c r="Q620">
        <v>815</v>
      </c>
      <c r="R620">
        <v>4456</v>
      </c>
      <c r="S620">
        <v>0</v>
      </c>
      <c r="T620">
        <v>0</v>
      </c>
      <c r="U620">
        <v>1200</v>
      </c>
    </row>
    <row r="621" spans="1:21" ht="14.25">
      <c r="A621">
        <v>1080830</v>
      </c>
      <c r="B621">
        <v>3</v>
      </c>
      <c r="C621" t="s">
        <v>3879</v>
      </c>
      <c r="D621" t="s">
        <v>3849</v>
      </c>
      <c r="E621">
        <v>116852</v>
      </c>
      <c r="F621">
        <v>5730</v>
      </c>
      <c r="G621">
        <v>2243</v>
      </c>
      <c r="H621">
        <v>14692</v>
      </c>
      <c r="I621">
        <v>0</v>
      </c>
      <c r="J621">
        <v>1.5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4342</v>
      </c>
      <c r="Q621">
        <v>1561</v>
      </c>
      <c r="R621">
        <v>7691</v>
      </c>
      <c r="S621">
        <v>0</v>
      </c>
      <c r="T621">
        <v>0</v>
      </c>
      <c r="U621">
        <v>1200</v>
      </c>
    </row>
    <row r="622" spans="1:21" ht="14.25">
      <c r="A622">
        <v>1080831</v>
      </c>
      <c r="B622">
        <v>3</v>
      </c>
      <c r="C622" t="s">
        <v>3881</v>
      </c>
      <c r="D622" t="s">
        <v>3792</v>
      </c>
      <c r="E622">
        <v>91759</v>
      </c>
      <c r="F622">
        <v>4333</v>
      </c>
      <c r="G622">
        <v>1554</v>
      </c>
      <c r="H622">
        <v>17349</v>
      </c>
      <c r="I622">
        <v>0</v>
      </c>
      <c r="J622">
        <v>1.5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2392</v>
      </c>
      <c r="Q622">
        <v>815</v>
      </c>
      <c r="R622">
        <v>4673</v>
      </c>
      <c r="S622">
        <v>0</v>
      </c>
      <c r="T622">
        <v>0</v>
      </c>
      <c r="U622">
        <v>1200</v>
      </c>
    </row>
    <row r="623" spans="1:21" ht="14.25">
      <c r="A623">
        <v>1080910</v>
      </c>
      <c r="B623">
        <v>1</v>
      </c>
      <c r="C623" t="s">
        <v>3879</v>
      </c>
      <c r="D623" t="s">
        <v>3880</v>
      </c>
      <c r="E623">
        <v>122393</v>
      </c>
      <c r="F623">
        <v>5985</v>
      </c>
      <c r="G623">
        <v>2335</v>
      </c>
      <c r="H623">
        <v>15843</v>
      </c>
      <c r="I623">
        <v>0</v>
      </c>
      <c r="J623">
        <v>1.5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4407</v>
      </c>
      <c r="Q623">
        <v>1561</v>
      </c>
      <c r="R623">
        <v>7886</v>
      </c>
      <c r="S623">
        <v>0</v>
      </c>
      <c r="T623">
        <v>0</v>
      </c>
      <c r="U623">
        <v>1200</v>
      </c>
    </row>
    <row r="624" spans="1:21" ht="14.25">
      <c r="A624">
        <v>1080911</v>
      </c>
      <c r="B624">
        <v>1</v>
      </c>
      <c r="C624" t="s">
        <v>3881</v>
      </c>
      <c r="D624" t="s">
        <v>3790</v>
      </c>
      <c r="E624">
        <v>98777</v>
      </c>
      <c r="F624">
        <v>4664</v>
      </c>
      <c r="G624">
        <v>1654</v>
      </c>
      <c r="H624">
        <v>19057</v>
      </c>
      <c r="I624">
        <v>0</v>
      </c>
      <c r="J624">
        <v>1.5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2457</v>
      </c>
      <c r="Q624">
        <v>815</v>
      </c>
      <c r="R624">
        <v>4651</v>
      </c>
      <c r="S624">
        <v>0</v>
      </c>
      <c r="T624">
        <v>0</v>
      </c>
      <c r="U624">
        <v>1200</v>
      </c>
    </row>
    <row r="625" spans="1:21" ht="14.25">
      <c r="A625">
        <v>1080920</v>
      </c>
      <c r="B625">
        <v>2</v>
      </c>
      <c r="C625" t="s">
        <v>3879</v>
      </c>
      <c r="D625" t="s">
        <v>3882</v>
      </c>
      <c r="E625">
        <v>117697</v>
      </c>
      <c r="F625">
        <v>5795</v>
      </c>
      <c r="G625">
        <v>2243</v>
      </c>
      <c r="H625">
        <v>14887</v>
      </c>
      <c r="I625">
        <v>0</v>
      </c>
      <c r="J625">
        <v>1.5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4407</v>
      </c>
      <c r="Q625">
        <v>1561</v>
      </c>
      <c r="R625">
        <v>7886</v>
      </c>
      <c r="S625">
        <v>0</v>
      </c>
      <c r="T625">
        <v>0</v>
      </c>
      <c r="U625">
        <v>1200</v>
      </c>
    </row>
    <row r="626" spans="1:21" ht="14.25">
      <c r="A626">
        <v>1080921</v>
      </c>
      <c r="B626">
        <v>2</v>
      </c>
      <c r="C626" t="s">
        <v>3881</v>
      </c>
      <c r="D626" t="s">
        <v>3847</v>
      </c>
      <c r="E626">
        <v>91542</v>
      </c>
      <c r="F626">
        <v>4333</v>
      </c>
      <c r="G626">
        <v>1554</v>
      </c>
      <c r="H626">
        <v>17132</v>
      </c>
      <c r="I626">
        <v>0</v>
      </c>
      <c r="J626">
        <v>1.5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2392</v>
      </c>
      <c r="Q626">
        <v>815</v>
      </c>
      <c r="R626">
        <v>4456</v>
      </c>
      <c r="S626">
        <v>0</v>
      </c>
      <c r="T626">
        <v>0</v>
      </c>
      <c r="U626">
        <v>1200</v>
      </c>
    </row>
    <row r="627" spans="1:21" ht="14.25">
      <c r="A627">
        <v>1080930</v>
      </c>
      <c r="B627">
        <v>3</v>
      </c>
      <c r="C627" t="s">
        <v>3879</v>
      </c>
      <c r="D627" t="s">
        <v>3849</v>
      </c>
      <c r="E627">
        <v>117697</v>
      </c>
      <c r="F627">
        <v>5795</v>
      </c>
      <c r="G627">
        <v>2243</v>
      </c>
      <c r="H627">
        <v>14887</v>
      </c>
      <c r="I627">
        <v>0</v>
      </c>
      <c r="J627">
        <v>1.5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4407</v>
      </c>
      <c r="Q627">
        <v>1561</v>
      </c>
      <c r="R627">
        <v>7886</v>
      </c>
      <c r="S627">
        <v>0</v>
      </c>
      <c r="T627">
        <v>0</v>
      </c>
      <c r="U627">
        <v>1200</v>
      </c>
    </row>
    <row r="628" spans="1:21" ht="14.25">
      <c r="A628">
        <v>1080931</v>
      </c>
      <c r="B628">
        <v>3</v>
      </c>
      <c r="C628" t="s">
        <v>3881</v>
      </c>
      <c r="D628" t="s">
        <v>3792</v>
      </c>
      <c r="E628">
        <v>91759</v>
      </c>
      <c r="F628">
        <v>4333</v>
      </c>
      <c r="G628">
        <v>1554</v>
      </c>
      <c r="H628">
        <v>17349</v>
      </c>
      <c r="I628">
        <v>0</v>
      </c>
      <c r="J628">
        <v>1.5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2392</v>
      </c>
      <c r="Q628">
        <v>815</v>
      </c>
      <c r="R628">
        <v>4673</v>
      </c>
      <c r="S628">
        <v>0</v>
      </c>
      <c r="T628">
        <v>0</v>
      </c>
      <c r="U628">
        <v>1200</v>
      </c>
    </row>
    <row r="629" spans="1:21" ht="14.25">
      <c r="A629">
        <v>1081010</v>
      </c>
      <c r="B629">
        <v>1</v>
      </c>
      <c r="C629" t="s">
        <v>3879</v>
      </c>
      <c r="D629" t="s">
        <v>3880</v>
      </c>
      <c r="E629">
        <v>124285</v>
      </c>
      <c r="F629">
        <v>6092</v>
      </c>
      <c r="G629">
        <v>2356</v>
      </c>
      <c r="H629">
        <v>16245</v>
      </c>
      <c r="I629">
        <v>0</v>
      </c>
      <c r="J629">
        <v>1.5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4472</v>
      </c>
      <c r="Q629">
        <v>1561</v>
      </c>
      <c r="R629">
        <v>8081</v>
      </c>
      <c r="S629">
        <v>0</v>
      </c>
      <c r="T629">
        <v>0</v>
      </c>
      <c r="U629">
        <v>1200</v>
      </c>
    </row>
    <row r="630" spans="1:21" ht="14.25">
      <c r="A630">
        <v>1081011</v>
      </c>
      <c r="B630">
        <v>1</v>
      </c>
      <c r="C630" t="s">
        <v>3881</v>
      </c>
      <c r="D630" t="s">
        <v>3790</v>
      </c>
      <c r="E630">
        <v>100098</v>
      </c>
      <c r="F630">
        <v>4718</v>
      </c>
      <c r="G630">
        <v>1675</v>
      </c>
      <c r="H630">
        <v>19418</v>
      </c>
      <c r="I630">
        <v>0</v>
      </c>
      <c r="J630">
        <v>1.5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2457</v>
      </c>
      <c r="Q630">
        <v>815</v>
      </c>
      <c r="R630">
        <v>4651</v>
      </c>
      <c r="S630">
        <v>0</v>
      </c>
      <c r="T630">
        <v>0</v>
      </c>
      <c r="U630">
        <v>1200</v>
      </c>
    </row>
    <row r="631" spans="1:21" ht="14.25">
      <c r="A631">
        <v>1081020</v>
      </c>
      <c r="B631">
        <v>2</v>
      </c>
      <c r="C631" t="s">
        <v>3879</v>
      </c>
      <c r="D631" t="s">
        <v>3882</v>
      </c>
      <c r="E631">
        <v>119444</v>
      </c>
      <c r="F631">
        <v>5896</v>
      </c>
      <c r="G631">
        <v>2261</v>
      </c>
      <c r="H631">
        <v>15264</v>
      </c>
      <c r="I631">
        <v>0</v>
      </c>
      <c r="J631">
        <v>1.5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4472</v>
      </c>
      <c r="Q631">
        <v>1561</v>
      </c>
      <c r="R631">
        <v>8081</v>
      </c>
      <c r="S631">
        <v>0</v>
      </c>
      <c r="T631">
        <v>0</v>
      </c>
      <c r="U631">
        <v>1200</v>
      </c>
    </row>
    <row r="632" spans="1:21" ht="14.25">
      <c r="A632">
        <v>1081021</v>
      </c>
      <c r="B632">
        <v>2</v>
      </c>
      <c r="C632" t="s">
        <v>3881</v>
      </c>
      <c r="D632" t="s">
        <v>3847</v>
      </c>
      <c r="E632">
        <v>92689</v>
      </c>
      <c r="F632">
        <v>4380</v>
      </c>
      <c r="G632">
        <v>1572</v>
      </c>
      <c r="H632">
        <v>17449</v>
      </c>
      <c r="I632">
        <v>0</v>
      </c>
      <c r="J632">
        <v>1.5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2392</v>
      </c>
      <c r="Q632">
        <v>815</v>
      </c>
      <c r="R632">
        <v>4456</v>
      </c>
      <c r="S632">
        <v>0</v>
      </c>
      <c r="T632">
        <v>0</v>
      </c>
      <c r="U632">
        <v>1200</v>
      </c>
    </row>
    <row r="633" spans="1:21" ht="14.25">
      <c r="A633">
        <v>1081030</v>
      </c>
      <c r="B633">
        <v>3</v>
      </c>
      <c r="C633" t="s">
        <v>3879</v>
      </c>
      <c r="D633" t="s">
        <v>3849</v>
      </c>
      <c r="E633">
        <v>119444</v>
      </c>
      <c r="F633">
        <v>5896</v>
      </c>
      <c r="G633">
        <v>2261</v>
      </c>
      <c r="H633">
        <v>15264</v>
      </c>
      <c r="I633">
        <v>0</v>
      </c>
      <c r="J633">
        <v>1.5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4472</v>
      </c>
      <c r="Q633">
        <v>1561</v>
      </c>
      <c r="R633">
        <v>8081</v>
      </c>
      <c r="S633">
        <v>0</v>
      </c>
      <c r="T633">
        <v>0</v>
      </c>
      <c r="U633">
        <v>1200</v>
      </c>
    </row>
    <row r="634" spans="1:21" ht="14.25">
      <c r="A634">
        <v>1081031</v>
      </c>
      <c r="B634">
        <v>3</v>
      </c>
      <c r="C634" t="s">
        <v>3881</v>
      </c>
      <c r="D634" t="s">
        <v>3792</v>
      </c>
      <c r="E634">
        <v>93751</v>
      </c>
      <c r="F634">
        <v>4445</v>
      </c>
      <c r="G634">
        <v>1572</v>
      </c>
      <c r="H634">
        <v>17861</v>
      </c>
      <c r="I634">
        <v>0</v>
      </c>
      <c r="J634">
        <v>1.5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2457</v>
      </c>
      <c r="Q634">
        <v>815</v>
      </c>
      <c r="R634">
        <v>4868</v>
      </c>
      <c r="S634">
        <v>0</v>
      </c>
      <c r="T634">
        <v>0</v>
      </c>
      <c r="U634">
        <v>1200</v>
      </c>
    </row>
    <row r="635" spans="1:21" ht="14.25">
      <c r="A635">
        <v>1081110</v>
      </c>
      <c r="B635">
        <v>1</v>
      </c>
      <c r="C635" t="s">
        <v>3879</v>
      </c>
      <c r="D635" t="s">
        <v>3880</v>
      </c>
      <c r="E635">
        <v>125130</v>
      </c>
      <c r="F635">
        <v>6157</v>
      </c>
      <c r="G635">
        <v>2356</v>
      </c>
      <c r="H635">
        <v>16440</v>
      </c>
      <c r="I635">
        <v>0</v>
      </c>
      <c r="J635">
        <v>1.5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4537</v>
      </c>
      <c r="Q635">
        <v>1561</v>
      </c>
      <c r="R635">
        <v>8276</v>
      </c>
      <c r="S635">
        <v>0</v>
      </c>
      <c r="T635">
        <v>0</v>
      </c>
      <c r="U635">
        <v>1200</v>
      </c>
    </row>
    <row r="636" spans="1:21" ht="14.25">
      <c r="A636">
        <v>1081111</v>
      </c>
      <c r="B636">
        <v>1</v>
      </c>
      <c r="C636" t="s">
        <v>3881</v>
      </c>
      <c r="D636" t="s">
        <v>3790</v>
      </c>
      <c r="E636">
        <v>100098</v>
      </c>
      <c r="F636">
        <v>4718</v>
      </c>
      <c r="G636">
        <v>1675</v>
      </c>
      <c r="H636">
        <v>19418</v>
      </c>
      <c r="I636">
        <v>0</v>
      </c>
      <c r="J636">
        <v>1.5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2457</v>
      </c>
      <c r="Q636">
        <v>815</v>
      </c>
      <c r="R636">
        <v>4651</v>
      </c>
      <c r="S636">
        <v>0</v>
      </c>
      <c r="T636">
        <v>0</v>
      </c>
      <c r="U636">
        <v>1200</v>
      </c>
    </row>
    <row r="637" spans="1:21" ht="14.25">
      <c r="A637">
        <v>1081120</v>
      </c>
      <c r="B637">
        <v>2</v>
      </c>
      <c r="C637" t="s">
        <v>3879</v>
      </c>
      <c r="D637" t="s">
        <v>3882</v>
      </c>
      <c r="E637">
        <v>120289</v>
      </c>
      <c r="F637">
        <v>5961</v>
      </c>
      <c r="G637">
        <v>2261</v>
      </c>
      <c r="H637">
        <v>15459</v>
      </c>
      <c r="I637">
        <v>0</v>
      </c>
      <c r="J637">
        <v>1.5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4537</v>
      </c>
      <c r="Q637">
        <v>1561</v>
      </c>
      <c r="R637">
        <v>8276</v>
      </c>
      <c r="S637">
        <v>0</v>
      </c>
      <c r="T637">
        <v>0</v>
      </c>
      <c r="U637">
        <v>1200</v>
      </c>
    </row>
    <row r="638" spans="1:21" ht="14.25">
      <c r="A638">
        <v>1081121</v>
      </c>
      <c r="B638">
        <v>2</v>
      </c>
      <c r="C638" t="s">
        <v>3881</v>
      </c>
      <c r="D638" t="s">
        <v>3847</v>
      </c>
      <c r="E638">
        <v>93534</v>
      </c>
      <c r="F638">
        <v>4445</v>
      </c>
      <c r="G638">
        <v>1572</v>
      </c>
      <c r="H638">
        <v>17644</v>
      </c>
      <c r="I638">
        <v>0</v>
      </c>
      <c r="J638">
        <v>1.5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2457</v>
      </c>
      <c r="Q638">
        <v>815</v>
      </c>
      <c r="R638">
        <v>4651</v>
      </c>
      <c r="S638">
        <v>0</v>
      </c>
      <c r="T638">
        <v>0</v>
      </c>
      <c r="U638">
        <v>1200</v>
      </c>
    </row>
    <row r="639" spans="1:21" ht="14.25">
      <c r="A639">
        <v>1081130</v>
      </c>
      <c r="B639">
        <v>3</v>
      </c>
      <c r="C639" t="s">
        <v>3879</v>
      </c>
      <c r="D639" t="s">
        <v>3849</v>
      </c>
      <c r="E639">
        <v>120289</v>
      </c>
      <c r="F639">
        <v>5961</v>
      </c>
      <c r="G639">
        <v>2261</v>
      </c>
      <c r="H639">
        <v>15459</v>
      </c>
      <c r="I639">
        <v>0</v>
      </c>
      <c r="J639">
        <v>1.5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4537</v>
      </c>
      <c r="Q639">
        <v>1561</v>
      </c>
      <c r="R639">
        <v>8276</v>
      </c>
      <c r="S639">
        <v>0</v>
      </c>
      <c r="T639">
        <v>0</v>
      </c>
      <c r="U639">
        <v>1200</v>
      </c>
    </row>
    <row r="640" spans="1:21" ht="14.25">
      <c r="A640">
        <v>1081131</v>
      </c>
      <c r="B640">
        <v>3</v>
      </c>
      <c r="C640" t="s">
        <v>3881</v>
      </c>
      <c r="D640" t="s">
        <v>3792</v>
      </c>
      <c r="E640">
        <v>93751</v>
      </c>
      <c r="F640">
        <v>4445</v>
      </c>
      <c r="G640">
        <v>1572</v>
      </c>
      <c r="H640">
        <v>17861</v>
      </c>
      <c r="I640">
        <v>0</v>
      </c>
      <c r="J640">
        <v>1.5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2457</v>
      </c>
      <c r="Q640">
        <v>815</v>
      </c>
      <c r="R640">
        <v>4868</v>
      </c>
      <c r="S640">
        <v>0</v>
      </c>
      <c r="T640">
        <v>0</v>
      </c>
      <c r="U640">
        <v>1200</v>
      </c>
    </row>
    <row r="641" spans="1:21" ht="14.25">
      <c r="A641">
        <v>1081210</v>
      </c>
      <c r="B641">
        <v>1</v>
      </c>
      <c r="C641" t="s">
        <v>3879</v>
      </c>
      <c r="D641" t="s">
        <v>3880</v>
      </c>
      <c r="E641">
        <v>126040</v>
      </c>
      <c r="F641">
        <v>6222</v>
      </c>
      <c r="G641">
        <v>2369</v>
      </c>
      <c r="H641">
        <v>16440</v>
      </c>
      <c r="I641">
        <v>0</v>
      </c>
      <c r="J641">
        <v>1.5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4602</v>
      </c>
      <c r="Q641">
        <v>1574</v>
      </c>
      <c r="R641">
        <v>8276</v>
      </c>
      <c r="S641">
        <v>0</v>
      </c>
      <c r="T641">
        <v>0</v>
      </c>
      <c r="U641">
        <v>1200</v>
      </c>
    </row>
    <row r="642" spans="1:21" ht="14.25">
      <c r="A642">
        <v>1081211</v>
      </c>
      <c r="B642">
        <v>1</v>
      </c>
      <c r="C642" t="s">
        <v>3881</v>
      </c>
      <c r="D642" t="s">
        <v>3790</v>
      </c>
      <c r="E642">
        <v>101008</v>
      </c>
      <c r="F642">
        <v>4783</v>
      </c>
      <c r="G642">
        <v>1688</v>
      </c>
      <c r="H642">
        <v>19418</v>
      </c>
      <c r="I642">
        <v>0</v>
      </c>
      <c r="J642">
        <v>1.5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2522</v>
      </c>
      <c r="Q642">
        <v>828</v>
      </c>
      <c r="R642">
        <v>4651</v>
      </c>
      <c r="S642">
        <v>0</v>
      </c>
      <c r="T642">
        <v>0</v>
      </c>
      <c r="U642">
        <v>1200</v>
      </c>
    </row>
    <row r="643" spans="1:21" ht="14.25">
      <c r="A643">
        <v>1081220</v>
      </c>
      <c r="B643">
        <v>2</v>
      </c>
      <c r="C643" t="s">
        <v>3879</v>
      </c>
      <c r="D643" t="s">
        <v>3882</v>
      </c>
      <c r="E643">
        <v>121199</v>
      </c>
      <c r="F643">
        <v>6026</v>
      </c>
      <c r="G643">
        <v>2274</v>
      </c>
      <c r="H643">
        <v>15459</v>
      </c>
      <c r="I643">
        <v>0</v>
      </c>
      <c r="J643">
        <v>1.5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4602</v>
      </c>
      <c r="Q643">
        <v>1574</v>
      </c>
      <c r="R643">
        <v>8276</v>
      </c>
      <c r="S643">
        <v>0</v>
      </c>
      <c r="T643">
        <v>0</v>
      </c>
      <c r="U643">
        <v>1200</v>
      </c>
    </row>
    <row r="644" spans="1:21" ht="14.25">
      <c r="A644">
        <v>1081221</v>
      </c>
      <c r="B644">
        <v>2</v>
      </c>
      <c r="C644" t="s">
        <v>3881</v>
      </c>
      <c r="D644" t="s">
        <v>3847</v>
      </c>
      <c r="E644">
        <v>93534</v>
      </c>
      <c r="F644">
        <v>4445</v>
      </c>
      <c r="G644">
        <v>1572</v>
      </c>
      <c r="H644">
        <v>17644</v>
      </c>
      <c r="I644">
        <v>0</v>
      </c>
      <c r="J644">
        <v>1.5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2457</v>
      </c>
      <c r="Q644">
        <v>815</v>
      </c>
      <c r="R644">
        <v>4651</v>
      </c>
      <c r="S644">
        <v>0</v>
      </c>
      <c r="T644">
        <v>0</v>
      </c>
      <c r="U644">
        <v>1200</v>
      </c>
    </row>
    <row r="645" spans="1:21" ht="14.25">
      <c r="A645">
        <v>1081230</v>
      </c>
      <c r="B645">
        <v>3</v>
      </c>
      <c r="C645" t="s">
        <v>3879</v>
      </c>
      <c r="D645" t="s">
        <v>3849</v>
      </c>
      <c r="E645">
        <v>121199</v>
      </c>
      <c r="F645">
        <v>6026</v>
      </c>
      <c r="G645">
        <v>2274</v>
      </c>
      <c r="H645">
        <v>15459</v>
      </c>
      <c r="I645">
        <v>0</v>
      </c>
      <c r="J645">
        <v>1.5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4602</v>
      </c>
      <c r="Q645">
        <v>1574</v>
      </c>
      <c r="R645">
        <v>8276</v>
      </c>
      <c r="S645">
        <v>0</v>
      </c>
      <c r="T645">
        <v>0</v>
      </c>
      <c r="U645">
        <v>1200</v>
      </c>
    </row>
    <row r="646" spans="1:21" ht="14.25">
      <c r="A646">
        <v>1081231</v>
      </c>
      <c r="B646">
        <v>3</v>
      </c>
      <c r="C646" t="s">
        <v>3881</v>
      </c>
      <c r="D646" t="s">
        <v>3792</v>
      </c>
      <c r="E646">
        <v>93751</v>
      </c>
      <c r="F646">
        <v>4445</v>
      </c>
      <c r="G646">
        <v>1572</v>
      </c>
      <c r="H646">
        <v>17861</v>
      </c>
      <c r="I646">
        <v>0</v>
      </c>
      <c r="J646">
        <v>1.5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2457</v>
      </c>
      <c r="Q646">
        <v>815</v>
      </c>
      <c r="R646">
        <v>4868</v>
      </c>
      <c r="S646">
        <v>0</v>
      </c>
      <c r="T646">
        <v>0</v>
      </c>
      <c r="U646">
        <v>1200</v>
      </c>
    </row>
    <row r="647" spans="1:21" ht="14.25">
      <c r="A647">
        <v>1081310</v>
      </c>
      <c r="B647">
        <v>1</v>
      </c>
      <c r="C647" t="s">
        <v>3879</v>
      </c>
      <c r="D647" t="s">
        <v>3880</v>
      </c>
      <c r="E647">
        <v>127997</v>
      </c>
      <c r="F647">
        <v>6329</v>
      </c>
      <c r="G647">
        <v>2403</v>
      </c>
      <c r="H647">
        <v>16647</v>
      </c>
      <c r="I647">
        <v>0</v>
      </c>
      <c r="J647">
        <v>1.5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4667</v>
      </c>
      <c r="Q647">
        <v>1587</v>
      </c>
      <c r="R647">
        <v>8276</v>
      </c>
      <c r="S647">
        <v>0</v>
      </c>
      <c r="T647">
        <v>0</v>
      </c>
      <c r="U647">
        <v>1200</v>
      </c>
    </row>
    <row r="648" spans="1:21" ht="14.25">
      <c r="A648">
        <v>1081311</v>
      </c>
      <c r="B648">
        <v>1</v>
      </c>
      <c r="C648" t="s">
        <v>3881</v>
      </c>
      <c r="D648" t="s">
        <v>3790</v>
      </c>
      <c r="E648">
        <v>103239</v>
      </c>
      <c r="F648">
        <v>4902</v>
      </c>
      <c r="G648">
        <v>1722</v>
      </c>
      <c r="H648">
        <v>19779</v>
      </c>
      <c r="I648">
        <v>0</v>
      </c>
      <c r="J648">
        <v>1.5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2587</v>
      </c>
      <c r="Q648">
        <v>841</v>
      </c>
      <c r="R648">
        <v>4651</v>
      </c>
      <c r="S648">
        <v>0</v>
      </c>
      <c r="T648">
        <v>0</v>
      </c>
      <c r="U648">
        <v>1200</v>
      </c>
    </row>
    <row r="649" spans="1:21" ht="14.25">
      <c r="A649">
        <v>1081320</v>
      </c>
      <c r="B649">
        <v>2</v>
      </c>
      <c r="C649" t="s">
        <v>3879</v>
      </c>
      <c r="D649" t="s">
        <v>3882</v>
      </c>
      <c r="E649">
        <v>123030</v>
      </c>
      <c r="F649">
        <v>6127</v>
      </c>
      <c r="G649">
        <v>2306</v>
      </c>
      <c r="H649">
        <v>15640</v>
      </c>
      <c r="I649">
        <v>0</v>
      </c>
      <c r="J649">
        <v>1.5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4667</v>
      </c>
      <c r="Q649">
        <v>1587</v>
      </c>
      <c r="R649">
        <v>8276</v>
      </c>
      <c r="S649">
        <v>0</v>
      </c>
      <c r="T649">
        <v>0</v>
      </c>
      <c r="U649">
        <v>1200</v>
      </c>
    </row>
    <row r="650" spans="1:21" ht="14.25">
      <c r="A650">
        <v>1081321</v>
      </c>
      <c r="B650">
        <v>2</v>
      </c>
      <c r="C650" t="s">
        <v>3881</v>
      </c>
      <c r="D650" t="s">
        <v>3847</v>
      </c>
      <c r="E650">
        <v>94701</v>
      </c>
      <c r="F650">
        <v>4492</v>
      </c>
      <c r="G650">
        <v>1591</v>
      </c>
      <c r="H650">
        <v>17961</v>
      </c>
      <c r="I650">
        <v>0</v>
      </c>
      <c r="J650">
        <v>1.5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2457</v>
      </c>
      <c r="Q650">
        <v>815</v>
      </c>
      <c r="R650">
        <v>4651</v>
      </c>
      <c r="S650">
        <v>0</v>
      </c>
      <c r="T650">
        <v>0</v>
      </c>
      <c r="U650">
        <v>1200</v>
      </c>
    </row>
    <row r="651" spans="1:21" ht="14.25">
      <c r="A651">
        <v>1081330</v>
      </c>
      <c r="B651">
        <v>3</v>
      </c>
      <c r="C651" t="s">
        <v>3879</v>
      </c>
      <c r="D651" t="s">
        <v>3849</v>
      </c>
      <c r="E651">
        <v>123030</v>
      </c>
      <c r="F651">
        <v>6127</v>
      </c>
      <c r="G651">
        <v>2306</v>
      </c>
      <c r="H651">
        <v>15640</v>
      </c>
      <c r="I651">
        <v>0</v>
      </c>
      <c r="J651">
        <v>1.5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4667</v>
      </c>
      <c r="Q651">
        <v>1587</v>
      </c>
      <c r="R651">
        <v>8276</v>
      </c>
      <c r="S651">
        <v>0</v>
      </c>
      <c r="T651">
        <v>0</v>
      </c>
      <c r="U651">
        <v>1200</v>
      </c>
    </row>
    <row r="652" spans="1:21" ht="14.25">
      <c r="A652">
        <v>1081331</v>
      </c>
      <c r="B652">
        <v>3</v>
      </c>
      <c r="C652" t="s">
        <v>3881</v>
      </c>
      <c r="D652" t="s">
        <v>3792</v>
      </c>
      <c r="E652">
        <v>94918</v>
      </c>
      <c r="F652">
        <v>4492</v>
      </c>
      <c r="G652">
        <v>1591</v>
      </c>
      <c r="H652">
        <v>18178</v>
      </c>
      <c r="I652">
        <v>0</v>
      </c>
      <c r="J652">
        <v>1.5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2457</v>
      </c>
      <c r="Q652">
        <v>815</v>
      </c>
      <c r="R652">
        <v>4868</v>
      </c>
      <c r="S652">
        <v>0</v>
      </c>
      <c r="T652">
        <v>0</v>
      </c>
      <c r="U652">
        <v>1200</v>
      </c>
    </row>
    <row r="653" spans="1:21" ht="14.25">
      <c r="A653">
        <v>1081410</v>
      </c>
      <c r="B653">
        <v>1</v>
      </c>
      <c r="C653" t="s">
        <v>3879</v>
      </c>
      <c r="D653" t="s">
        <v>3880</v>
      </c>
      <c r="E653">
        <v>128907</v>
      </c>
      <c r="F653">
        <v>6394</v>
      </c>
      <c r="G653">
        <v>2416</v>
      </c>
      <c r="H653">
        <v>16647</v>
      </c>
      <c r="I653">
        <v>0</v>
      </c>
      <c r="J653">
        <v>1.5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4732</v>
      </c>
      <c r="Q653">
        <v>1600</v>
      </c>
      <c r="R653">
        <v>8276</v>
      </c>
      <c r="S653">
        <v>0</v>
      </c>
      <c r="T653">
        <v>0</v>
      </c>
      <c r="U653">
        <v>1200</v>
      </c>
    </row>
    <row r="654" spans="1:21" ht="14.25">
      <c r="A654">
        <v>1081411</v>
      </c>
      <c r="B654">
        <v>1</v>
      </c>
      <c r="C654" t="s">
        <v>3881</v>
      </c>
      <c r="D654" t="s">
        <v>3790</v>
      </c>
      <c r="E654">
        <v>103239</v>
      </c>
      <c r="F654">
        <v>4902</v>
      </c>
      <c r="G654">
        <v>1722</v>
      </c>
      <c r="H654">
        <v>19779</v>
      </c>
      <c r="I654">
        <v>0</v>
      </c>
      <c r="J654">
        <v>1.5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2587</v>
      </c>
      <c r="Q654">
        <v>841</v>
      </c>
      <c r="R654">
        <v>4651</v>
      </c>
      <c r="S654">
        <v>0</v>
      </c>
      <c r="T654">
        <v>0</v>
      </c>
      <c r="U654">
        <v>1200</v>
      </c>
    </row>
    <row r="655" spans="1:21" ht="14.25">
      <c r="A655">
        <v>1081420</v>
      </c>
      <c r="B655">
        <v>2</v>
      </c>
      <c r="C655" t="s">
        <v>3879</v>
      </c>
      <c r="D655" t="s">
        <v>3882</v>
      </c>
      <c r="E655">
        <v>123940</v>
      </c>
      <c r="F655">
        <v>6192</v>
      </c>
      <c r="G655">
        <v>2319</v>
      </c>
      <c r="H655">
        <v>15640</v>
      </c>
      <c r="I655">
        <v>0</v>
      </c>
      <c r="J655">
        <v>1.5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4732</v>
      </c>
      <c r="Q655">
        <v>1600</v>
      </c>
      <c r="R655">
        <v>8276</v>
      </c>
      <c r="S655">
        <v>0</v>
      </c>
      <c r="T655">
        <v>0</v>
      </c>
      <c r="U655">
        <v>1200</v>
      </c>
    </row>
    <row r="656" spans="1:21" ht="14.25">
      <c r="A656">
        <v>1081421</v>
      </c>
      <c r="B656">
        <v>2</v>
      </c>
      <c r="C656" t="s">
        <v>3881</v>
      </c>
      <c r="D656" t="s">
        <v>3847</v>
      </c>
      <c r="E656">
        <v>94701</v>
      </c>
      <c r="F656">
        <v>4492</v>
      </c>
      <c r="G656">
        <v>1591</v>
      </c>
      <c r="H656">
        <v>17961</v>
      </c>
      <c r="I656">
        <v>0</v>
      </c>
      <c r="J656">
        <v>1.5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2457</v>
      </c>
      <c r="Q656">
        <v>815</v>
      </c>
      <c r="R656">
        <v>4651</v>
      </c>
      <c r="S656">
        <v>0</v>
      </c>
      <c r="T656">
        <v>0</v>
      </c>
      <c r="U656">
        <v>1200</v>
      </c>
    </row>
    <row r="657" spans="1:21" ht="14.25">
      <c r="A657">
        <v>1081430</v>
      </c>
      <c r="B657">
        <v>3</v>
      </c>
      <c r="C657" t="s">
        <v>3879</v>
      </c>
      <c r="D657" t="s">
        <v>3849</v>
      </c>
      <c r="E657">
        <v>123940</v>
      </c>
      <c r="F657">
        <v>6192</v>
      </c>
      <c r="G657">
        <v>2319</v>
      </c>
      <c r="H657">
        <v>15640</v>
      </c>
      <c r="I657">
        <v>0</v>
      </c>
      <c r="J657">
        <v>1.5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4732</v>
      </c>
      <c r="Q657">
        <v>1600</v>
      </c>
      <c r="R657">
        <v>8276</v>
      </c>
      <c r="S657">
        <v>0</v>
      </c>
      <c r="T657">
        <v>0</v>
      </c>
      <c r="U657">
        <v>1200</v>
      </c>
    </row>
    <row r="658" spans="1:21" ht="14.25">
      <c r="A658">
        <v>1081431</v>
      </c>
      <c r="B658">
        <v>3</v>
      </c>
      <c r="C658" t="s">
        <v>3881</v>
      </c>
      <c r="D658" t="s">
        <v>3792</v>
      </c>
      <c r="E658">
        <v>95828</v>
      </c>
      <c r="F658">
        <v>4557</v>
      </c>
      <c r="G658">
        <v>1604</v>
      </c>
      <c r="H658">
        <v>18178</v>
      </c>
      <c r="I658">
        <v>0</v>
      </c>
      <c r="J658">
        <v>1.5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2522</v>
      </c>
      <c r="Q658">
        <v>828</v>
      </c>
      <c r="R658">
        <v>4868</v>
      </c>
      <c r="S658">
        <v>0</v>
      </c>
      <c r="T658">
        <v>0</v>
      </c>
      <c r="U658">
        <v>1200</v>
      </c>
    </row>
    <row r="659" spans="1:21" ht="14.25">
      <c r="A659">
        <v>1081510</v>
      </c>
      <c r="B659">
        <v>1</v>
      </c>
      <c r="C659" t="s">
        <v>3879</v>
      </c>
      <c r="D659" t="s">
        <v>3880</v>
      </c>
      <c r="E659">
        <v>131763</v>
      </c>
      <c r="F659">
        <v>6565</v>
      </c>
      <c r="G659">
        <v>2463</v>
      </c>
      <c r="H659">
        <v>16853</v>
      </c>
      <c r="I659">
        <v>0</v>
      </c>
      <c r="J659">
        <v>1.5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4862</v>
      </c>
      <c r="Q659">
        <v>1626</v>
      </c>
      <c r="R659">
        <v>8276</v>
      </c>
      <c r="S659">
        <v>0</v>
      </c>
      <c r="T659">
        <v>0</v>
      </c>
      <c r="U659">
        <v>1200</v>
      </c>
    </row>
    <row r="660" spans="1:21" ht="14.25">
      <c r="A660">
        <v>1081511</v>
      </c>
      <c r="B660">
        <v>1</v>
      </c>
      <c r="C660" t="s">
        <v>3881</v>
      </c>
      <c r="D660" t="s">
        <v>3790</v>
      </c>
      <c r="E660">
        <v>104570</v>
      </c>
      <c r="F660">
        <v>4957</v>
      </c>
      <c r="G660">
        <v>1743</v>
      </c>
      <c r="H660">
        <v>20140</v>
      </c>
      <c r="I660">
        <v>0</v>
      </c>
      <c r="J660">
        <v>1.5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2587</v>
      </c>
      <c r="Q660">
        <v>841</v>
      </c>
      <c r="R660">
        <v>4651</v>
      </c>
      <c r="S660">
        <v>0</v>
      </c>
      <c r="T660">
        <v>0</v>
      </c>
      <c r="U660">
        <v>1200</v>
      </c>
    </row>
    <row r="661" spans="1:21" ht="14.25">
      <c r="A661">
        <v>1081520</v>
      </c>
      <c r="B661">
        <v>2</v>
      </c>
      <c r="C661" t="s">
        <v>3879</v>
      </c>
      <c r="D661" t="s">
        <v>3882</v>
      </c>
      <c r="E661">
        <v>126692</v>
      </c>
      <c r="F661">
        <v>6359</v>
      </c>
      <c r="G661">
        <v>2364</v>
      </c>
      <c r="H661">
        <v>15822</v>
      </c>
      <c r="I661">
        <v>0</v>
      </c>
      <c r="J661">
        <v>1.5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4862</v>
      </c>
      <c r="Q661">
        <v>1626</v>
      </c>
      <c r="R661">
        <v>8276</v>
      </c>
      <c r="S661">
        <v>0</v>
      </c>
      <c r="T661">
        <v>0</v>
      </c>
      <c r="U661">
        <v>1200</v>
      </c>
    </row>
    <row r="662" spans="1:21" ht="14.25">
      <c r="A662">
        <v>1081521</v>
      </c>
      <c r="B662">
        <v>2</v>
      </c>
      <c r="C662" t="s">
        <v>3881</v>
      </c>
      <c r="D662" t="s">
        <v>3847</v>
      </c>
      <c r="E662">
        <v>96777</v>
      </c>
      <c r="F662">
        <v>4604</v>
      </c>
      <c r="G662">
        <v>1623</v>
      </c>
      <c r="H662">
        <v>18277</v>
      </c>
      <c r="I662">
        <v>0</v>
      </c>
      <c r="J662">
        <v>1.5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2522</v>
      </c>
      <c r="Q662">
        <v>828</v>
      </c>
      <c r="R662">
        <v>4651</v>
      </c>
      <c r="S662">
        <v>0</v>
      </c>
      <c r="T662">
        <v>0</v>
      </c>
      <c r="U662">
        <v>1200</v>
      </c>
    </row>
    <row r="663" spans="1:21" ht="14.25">
      <c r="A663">
        <v>1081530</v>
      </c>
      <c r="B663">
        <v>3</v>
      </c>
      <c r="C663" t="s">
        <v>3879</v>
      </c>
      <c r="D663" t="s">
        <v>3849</v>
      </c>
      <c r="E663">
        <v>126692</v>
      </c>
      <c r="F663">
        <v>6359</v>
      </c>
      <c r="G663">
        <v>2364</v>
      </c>
      <c r="H663">
        <v>15822</v>
      </c>
      <c r="I663">
        <v>0</v>
      </c>
      <c r="J663">
        <v>1.5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4862</v>
      </c>
      <c r="Q663">
        <v>1626</v>
      </c>
      <c r="R663">
        <v>8276</v>
      </c>
      <c r="S663">
        <v>0</v>
      </c>
      <c r="T663">
        <v>0</v>
      </c>
      <c r="U663">
        <v>1200</v>
      </c>
    </row>
    <row r="664" spans="1:21" ht="14.25">
      <c r="A664">
        <v>1081531</v>
      </c>
      <c r="B664">
        <v>3</v>
      </c>
      <c r="C664" t="s">
        <v>3881</v>
      </c>
      <c r="D664" t="s">
        <v>3792</v>
      </c>
      <c r="E664">
        <v>97904</v>
      </c>
      <c r="F664">
        <v>4669</v>
      </c>
      <c r="G664">
        <v>1636</v>
      </c>
      <c r="H664">
        <v>18494</v>
      </c>
      <c r="I664">
        <v>0</v>
      </c>
      <c r="J664">
        <v>1.5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2587</v>
      </c>
      <c r="Q664">
        <v>841</v>
      </c>
      <c r="R664">
        <v>4868</v>
      </c>
      <c r="S664">
        <v>0</v>
      </c>
      <c r="T664">
        <v>0</v>
      </c>
      <c r="U664">
        <v>1200</v>
      </c>
    </row>
    <row r="665" spans="1:21" ht="14.25">
      <c r="A665">
        <v>1090110</v>
      </c>
      <c r="B665">
        <v>1</v>
      </c>
      <c r="C665" t="s">
        <v>3879</v>
      </c>
      <c r="D665" t="s">
        <v>3880</v>
      </c>
      <c r="E665">
        <v>158069</v>
      </c>
      <c r="F665">
        <v>7137</v>
      </c>
      <c r="G665">
        <v>3278</v>
      </c>
      <c r="H665">
        <v>21139</v>
      </c>
      <c r="I665">
        <v>0</v>
      </c>
      <c r="J665">
        <v>1.5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5187</v>
      </c>
      <c r="Q665">
        <v>2320</v>
      </c>
      <c r="R665">
        <v>11331</v>
      </c>
      <c r="S665">
        <v>0</v>
      </c>
      <c r="T665">
        <v>0</v>
      </c>
      <c r="U665">
        <v>1200</v>
      </c>
    </row>
    <row r="666" spans="1:21" ht="14.25">
      <c r="A666">
        <v>1090111</v>
      </c>
      <c r="B666">
        <v>1</v>
      </c>
      <c r="C666" t="s">
        <v>3881</v>
      </c>
      <c r="D666" t="s">
        <v>3790</v>
      </c>
      <c r="E666">
        <v>121552</v>
      </c>
      <c r="F666">
        <v>5421</v>
      </c>
      <c r="G666">
        <v>2097</v>
      </c>
      <c r="H666">
        <v>25402</v>
      </c>
      <c r="I666">
        <v>0</v>
      </c>
      <c r="J666">
        <v>1.5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2717</v>
      </c>
      <c r="Q666">
        <v>1068</v>
      </c>
      <c r="R666">
        <v>5756</v>
      </c>
      <c r="S666">
        <v>0</v>
      </c>
      <c r="T666">
        <v>0</v>
      </c>
      <c r="U666">
        <v>1200</v>
      </c>
    </row>
    <row r="667" spans="1:21" ht="14.25">
      <c r="A667">
        <v>1090120</v>
      </c>
      <c r="B667">
        <v>2</v>
      </c>
      <c r="C667" t="s">
        <v>3879</v>
      </c>
      <c r="D667" t="s">
        <v>3882</v>
      </c>
      <c r="E667">
        <v>152269</v>
      </c>
      <c r="F667">
        <v>6899</v>
      </c>
      <c r="G667">
        <v>3166</v>
      </c>
      <c r="H667">
        <v>19959</v>
      </c>
      <c r="I667">
        <v>0</v>
      </c>
      <c r="J667">
        <v>1.5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5187</v>
      </c>
      <c r="Q667">
        <v>2320</v>
      </c>
      <c r="R667">
        <v>11331</v>
      </c>
      <c r="S667">
        <v>0</v>
      </c>
      <c r="T667">
        <v>0</v>
      </c>
      <c r="U667">
        <v>1200</v>
      </c>
    </row>
    <row r="668" spans="1:21" ht="14.25">
      <c r="A668">
        <v>1090121</v>
      </c>
      <c r="B668">
        <v>2</v>
      </c>
      <c r="C668" t="s">
        <v>3881</v>
      </c>
      <c r="D668" t="s">
        <v>3847</v>
      </c>
      <c r="E668">
        <v>111778</v>
      </c>
      <c r="F668">
        <v>4961</v>
      </c>
      <c r="G668">
        <v>1976</v>
      </c>
      <c r="H668">
        <v>22648</v>
      </c>
      <c r="I668">
        <v>0</v>
      </c>
      <c r="J668">
        <v>1.5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2587</v>
      </c>
      <c r="Q668">
        <v>1068</v>
      </c>
      <c r="R668">
        <v>5366</v>
      </c>
      <c r="S668">
        <v>0</v>
      </c>
      <c r="T668">
        <v>0</v>
      </c>
      <c r="U668">
        <v>1200</v>
      </c>
    </row>
    <row r="669" spans="1:21" ht="14.25">
      <c r="A669">
        <v>1090130</v>
      </c>
      <c r="B669">
        <v>3</v>
      </c>
      <c r="C669" t="s">
        <v>3879</v>
      </c>
      <c r="D669" t="s">
        <v>3849</v>
      </c>
      <c r="E669">
        <v>152269</v>
      </c>
      <c r="F669">
        <v>6899</v>
      </c>
      <c r="G669">
        <v>3166</v>
      </c>
      <c r="H669">
        <v>19959</v>
      </c>
      <c r="I669">
        <v>0</v>
      </c>
      <c r="J669">
        <v>1.5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5187</v>
      </c>
      <c r="Q669">
        <v>2320</v>
      </c>
      <c r="R669">
        <v>11331</v>
      </c>
      <c r="S669">
        <v>0</v>
      </c>
      <c r="T669">
        <v>0</v>
      </c>
      <c r="U669">
        <v>1200</v>
      </c>
    </row>
    <row r="670" spans="1:21" ht="14.25">
      <c r="A670">
        <v>1090131</v>
      </c>
      <c r="B670">
        <v>3</v>
      </c>
      <c r="C670" t="s">
        <v>3881</v>
      </c>
      <c r="D670" t="s">
        <v>3792</v>
      </c>
      <c r="E670">
        <v>113815</v>
      </c>
      <c r="F670">
        <v>5091</v>
      </c>
      <c r="G670">
        <v>1976</v>
      </c>
      <c r="H670">
        <v>23385</v>
      </c>
      <c r="I670">
        <v>0</v>
      </c>
      <c r="J670">
        <v>1.5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2717</v>
      </c>
      <c r="Q670">
        <v>1068</v>
      </c>
      <c r="R670">
        <v>6103</v>
      </c>
      <c r="S670">
        <v>0</v>
      </c>
      <c r="T670">
        <v>0</v>
      </c>
      <c r="U670">
        <v>1200</v>
      </c>
    </row>
    <row r="671" spans="1:21" ht="14.25">
      <c r="A671">
        <v>1090210</v>
      </c>
      <c r="B671">
        <v>1</v>
      </c>
      <c r="C671" t="s">
        <v>3879</v>
      </c>
      <c r="D671" t="s">
        <v>3880</v>
      </c>
      <c r="E671">
        <v>163625</v>
      </c>
      <c r="F671">
        <v>7507</v>
      </c>
      <c r="G671">
        <v>3340</v>
      </c>
      <c r="H671">
        <v>21755</v>
      </c>
      <c r="I671">
        <v>0</v>
      </c>
      <c r="J671">
        <v>1.5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5512</v>
      </c>
      <c r="Q671">
        <v>2359</v>
      </c>
      <c r="R671">
        <v>11721</v>
      </c>
      <c r="S671">
        <v>0</v>
      </c>
      <c r="T671">
        <v>0</v>
      </c>
      <c r="U671">
        <v>1200</v>
      </c>
    </row>
    <row r="672" spans="1:21" ht="14.25">
      <c r="A672">
        <v>1090211</v>
      </c>
      <c r="B672">
        <v>1</v>
      </c>
      <c r="C672" t="s">
        <v>3881</v>
      </c>
      <c r="D672" t="s">
        <v>3790</v>
      </c>
      <c r="E672">
        <v>125770</v>
      </c>
      <c r="F672">
        <v>5675</v>
      </c>
      <c r="G672">
        <v>2159</v>
      </c>
      <c r="H672">
        <v>25840</v>
      </c>
      <c r="I672">
        <v>0</v>
      </c>
      <c r="J672">
        <v>1.5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2912</v>
      </c>
      <c r="Q672">
        <v>1107</v>
      </c>
      <c r="R672">
        <v>5756</v>
      </c>
      <c r="S672">
        <v>0</v>
      </c>
      <c r="T672">
        <v>0</v>
      </c>
      <c r="U672">
        <v>1200</v>
      </c>
    </row>
    <row r="673" spans="1:21" ht="14.25">
      <c r="A673">
        <v>1090220</v>
      </c>
      <c r="B673">
        <v>2</v>
      </c>
      <c r="C673" t="s">
        <v>3879</v>
      </c>
      <c r="D673" t="s">
        <v>3882</v>
      </c>
      <c r="E673">
        <v>157687</v>
      </c>
      <c r="F673">
        <v>7264</v>
      </c>
      <c r="G673">
        <v>3225</v>
      </c>
      <c r="H673">
        <v>20547</v>
      </c>
      <c r="I673">
        <v>0</v>
      </c>
      <c r="J673">
        <v>1.5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5512</v>
      </c>
      <c r="Q673">
        <v>2359</v>
      </c>
      <c r="R673">
        <v>11721</v>
      </c>
      <c r="S673">
        <v>0</v>
      </c>
      <c r="T673">
        <v>0</v>
      </c>
      <c r="U673">
        <v>1200</v>
      </c>
    </row>
    <row r="674" spans="1:21" ht="14.25">
      <c r="A674">
        <v>1090221</v>
      </c>
      <c r="B674">
        <v>2</v>
      </c>
      <c r="C674" t="s">
        <v>3881</v>
      </c>
      <c r="D674" t="s">
        <v>3847</v>
      </c>
      <c r="E674">
        <v>114773</v>
      </c>
      <c r="F674">
        <v>5143</v>
      </c>
      <c r="G674">
        <v>1996</v>
      </c>
      <c r="H674">
        <v>23423</v>
      </c>
      <c r="I674">
        <v>0</v>
      </c>
      <c r="J674">
        <v>1.5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2717</v>
      </c>
      <c r="Q674">
        <v>1068</v>
      </c>
      <c r="R674">
        <v>5756</v>
      </c>
      <c r="S674">
        <v>0</v>
      </c>
      <c r="T674">
        <v>0</v>
      </c>
      <c r="U674">
        <v>1200</v>
      </c>
    </row>
    <row r="675" spans="1:21" ht="14.25">
      <c r="A675">
        <v>1090230</v>
      </c>
      <c r="B675">
        <v>3</v>
      </c>
      <c r="C675" t="s">
        <v>3879</v>
      </c>
      <c r="D675" t="s">
        <v>3849</v>
      </c>
      <c r="E675">
        <v>157687</v>
      </c>
      <c r="F675">
        <v>7264</v>
      </c>
      <c r="G675">
        <v>3225</v>
      </c>
      <c r="H675">
        <v>20547</v>
      </c>
      <c r="I675">
        <v>0</v>
      </c>
      <c r="J675">
        <v>1.5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5512</v>
      </c>
      <c r="Q675">
        <v>2359</v>
      </c>
      <c r="R675">
        <v>11721</v>
      </c>
      <c r="S675">
        <v>0</v>
      </c>
      <c r="T675">
        <v>0</v>
      </c>
      <c r="U675">
        <v>1200</v>
      </c>
    </row>
    <row r="676" spans="1:21" ht="14.25">
      <c r="A676">
        <v>1090231</v>
      </c>
      <c r="B676">
        <v>3</v>
      </c>
      <c r="C676" t="s">
        <v>3881</v>
      </c>
      <c r="D676" t="s">
        <v>3792</v>
      </c>
      <c r="E676">
        <v>115120</v>
      </c>
      <c r="F676">
        <v>5143</v>
      </c>
      <c r="G676">
        <v>1996</v>
      </c>
      <c r="H676">
        <v>23770</v>
      </c>
      <c r="I676">
        <v>0</v>
      </c>
      <c r="J676">
        <v>1.5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2717</v>
      </c>
      <c r="Q676">
        <v>1068</v>
      </c>
      <c r="R676">
        <v>6103</v>
      </c>
      <c r="S676">
        <v>0</v>
      </c>
      <c r="T676">
        <v>0</v>
      </c>
      <c r="U676">
        <v>1200</v>
      </c>
    </row>
    <row r="677" spans="1:21" ht="14.25">
      <c r="A677">
        <v>1090310</v>
      </c>
      <c r="B677">
        <v>1</v>
      </c>
      <c r="C677" t="s">
        <v>3879</v>
      </c>
      <c r="D677" t="s">
        <v>3880</v>
      </c>
      <c r="E677">
        <v>170031</v>
      </c>
      <c r="F677">
        <v>7943</v>
      </c>
      <c r="G677">
        <v>3431</v>
      </c>
      <c r="H677">
        <v>21981</v>
      </c>
      <c r="I677">
        <v>0</v>
      </c>
      <c r="J677">
        <v>1.5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5902</v>
      </c>
      <c r="Q677">
        <v>2427</v>
      </c>
      <c r="R677">
        <v>11721</v>
      </c>
      <c r="S677">
        <v>0</v>
      </c>
      <c r="T677">
        <v>0</v>
      </c>
      <c r="U677">
        <v>1200</v>
      </c>
    </row>
    <row r="678" spans="1:21" ht="14.25">
      <c r="A678">
        <v>1090311</v>
      </c>
      <c r="B678">
        <v>1</v>
      </c>
      <c r="C678" t="s">
        <v>3881</v>
      </c>
      <c r="D678" t="s">
        <v>3790</v>
      </c>
      <c r="E678">
        <v>129789</v>
      </c>
      <c r="F678">
        <v>5929</v>
      </c>
      <c r="G678">
        <v>2211</v>
      </c>
      <c r="H678">
        <v>26279</v>
      </c>
      <c r="I678">
        <v>0</v>
      </c>
      <c r="J678">
        <v>1.5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3107</v>
      </c>
      <c r="Q678">
        <v>1136</v>
      </c>
      <c r="R678">
        <v>5756</v>
      </c>
      <c r="S678">
        <v>0</v>
      </c>
      <c r="T678">
        <v>0</v>
      </c>
      <c r="U678">
        <v>1200</v>
      </c>
    </row>
    <row r="679" spans="1:21" ht="14.25">
      <c r="A679">
        <v>1090320</v>
      </c>
      <c r="B679">
        <v>2</v>
      </c>
      <c r="C679" t="s">
        <v>3879</v>
      </c>
      <c r="D679" t="s">
        <v>3882</v>
      </c>
      <c r="E679">
        <v>163935</v>
      </c>
      <c r="F679">
        <v>7693</v>
      </c>
      <c r="G679">
        <v>3313</v>
      </c>
      <c r="H679">
        <v>20745</v>
      </c>
      <c r="I679">
        <v>0</v>
      </c>
      <c r="J679">
        <v>1.5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5902</v>
      </c>
      <c r="Q679">
        <v>2427</v>
      </c>
      <c r="R679">
        <v>11721</v>
      </c>
      <c r="S679">
        <v>0</v>
      </c>
      <c r="T679">
        <v>0</v>
      </c>
      <c r="U679">
        <v>1200</v>
      </c>
    </row>
    <row r="680" spans="1:21" ht="14.25">
      <c r="A680">
        <v>1090321</v>
      </c>
      <c r="B680">
        <v>2</v>
      </c>
      <c r="C680" t="s">
        <v>3881</v>
      </c>
      <c r="D680" t="s">
        <v>3847</v>
      </c>
      <c r="E680">
        <v>116088</v>
      </c>
      <c r="F680">
        <v>5194</v>
      </c>
      <c r="G680">
        <v>2017</v>
      </c>
      <c r="H680">
        <v>23808</v>
      </c>
      <c r="I680">
        <v>0</v>
      </c>
      <c r="J680">
        <v>1.5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2717</v>
      </c>
      <c r="Q680">
        <v>1068</v>
      </c>
      <c r="R680">
        <v>5756</v>
      </c>
      <c r="S680">
        <v>0</v>
      </c>
      <c r="T680">
        <v>0</v>
      </c>
      <c r="U680">
        <v>1200</v>
      </c>
    </row>
    <row r="681" spans="1:21" ht="14.25">
      <c r="A681">
        <v>1090330</v>
      </c>
      <c r="B681">
        <v>3</v>
      </c>
      <c r="C681" t="s">
        <v>3879</v>
      </c>
      <c r="D681" t="s">
        <v>3849</v>
      </c>
      <c r="E681">
        <v>163935</v>
      </c>
      <c r="F681">
        <v>7693</v>
      </c>
      <c r="G681">
        <v>3313</v>
      </c>
      <c r="H681">
        <v>20745</v>
      </c>
      <c r="I681">
        <v>0</v>
      </c>
      <c r="J681">
        <v>1.5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5902</v>
      </c>
      <c r="Q681">
        <v>2427</v>
      </c>
      <c r="R681">
        <v>11721</v>
      </c>
      <c r="S681">
        <v>0</v>
      </c>
      <c r="T681">
        <v>0</v>
      </c>
      <c r="U681">
        <v>1200</v>
      </c>
    </row>
    <row r="682" spans="1:21" ht="14.25">
      <c r="A682">
        <v>1090331</v>
      </c>
      <c r="B682">
        <v>3</v>
      </c>
      <c r="C682" t="s">
        <v>3881</v>
      </c>
      <c r="D682" t="s">
        <v>3792</v>
      </c>
      <c r="E682">
        <v>119165</v>
      </c>
      <c r="F682">
        <v>5389</v>
      </c>
      <c r="G682">
        <v>2056</v>
      </c>
      <c r="H682">
        <v>24155</v>
      </c>
      <c r="I682">
        <v>0</v>
      </c>
      <c r="J682">
        <v>1.5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2912</v>
      </c>
      <c r="Q682">
        <v>1107</v>
      </c>
      <c r="R682">
        <v>6103</v>
      </c>
      <c r="S682">
        <v>0</v>
      </c>
      <c r="T682">
        <v>0</v>
      </c>
      <c r="U682">
        <v>1200</v>
      </c>
    </row>
    <row r="683" spans="1:21" ht="14.25">
      <c r="A683">
        <v>1090410</v>
      </c>
      <c r="B683">
        <v>1</v>
      </c>
      <c r="C683" t="s">
        <v>3879</v>
      </c>
      <c r="D683" t="s">
        <v>3880</v>
      </c>
      <c r="E683">
        <v>178550</v>
      </c>
      <c r="F683">
        <v>8462</v>
      </c>
      <c r="G683">
        <v>3564</v>
      </c>
      <c r="H683">
        <v>22650</v>
      </c>
      <c r="I683">
        <v>0</v>
      </c>
      <c r="J683">
        <v>1.5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6292</v>
      </c>
      <c r="Q683">
        <v>2495</v>
      </c>
      <c r="R683">
        <v>11721</v>
      </c>
      <c r="S683">
        <v>0</v>
      </c>
      <c r="T683">
        <v>0</v>
      </c>
      <c r="U683">
        <v>1500</v>
      </c>
    </row>
    <row r="684" spans="1:21" ht="14.25">
      <c r="A684">
        <v>1090411</v>
      </c>
      <c r="B684">
        <v>1</v>
      </c>
      <c r="C684" t="s">
        <v>3881</v>
      </c>
      <c r="D684" t="s">
        <v>3790</v>
      </c>
      <c r="E684">
        <v>134432</v>
      </c>
      <c r="F684">
        <v>6110</v>
      </c>
      <c r="G684">
        <v>2282</v>
      </c>
      <c r="H684">
        <v>27692</v>
      </c>
      <c r="I684">
        <v>0</v>
      </c>
      <c r="J684">
        <v>1.5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3107</v>
      </c>
      <c r="Q684">
        <v>1136</v>
      </c>
      <c r="R684">
        <v>5756</v>
      </c>
      <c r="S684">
        <v>0</v>
      </c>
      <c r="T684">
        <v>0</v>
      </c>
      <c r="U684">
        <v>1500</v>
      </c>
    </row>
    <row r="685" spans="1:21" ht="14.25">
      <c r="A685">
        <v>1090420</v>
      </c>
      <c r="B685">
        <v>2</v>
      </c>
      <c r="C685" t="s">
        <v>3879</v>
      </c>
      <c r="D685" t="s">
        <v>3882</v>
      </c>
      <c r="E685">
        <v>172059</v>
      </c>
      <c r="F685">
        <v>8202</v>
      </c>
      <c r="G685">
        <v>3435</v>
      </c>
      <c r="H685">
        <v>21339</v>
      </c>
      <c r="I685">
        <v>0</v>
      </c>
      <c r="J685">
        <v>1.5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6292</v>
      </c>
      <c r="Q685">
        <v>2495</v>
      </c>
      <c r="R685">
        <v>11721</v>
      </c>
      <c r="S685">
        <v>0</v>
      </c>
      <c r="T685">
        <v>0</v>
      </c>
      <c r="U685">
        <v>1500</v>
      </c>
    </row>
    <row r="686" spans="1:21" ht="14.25">
      <c r="A686">
        <v>1090421</v>
      </c>
      <c r="B686">
        <v>2</v>
      </c>
      <c r="C686" t="s">
        <v>3881</v>
      </c>
      <c r="D686" t="s">
        <v>3847</v>
      </c>
      <c r="E686">
        <v>122910</v>
      </c>
      <c r="F686">
        <v>5555</v>
      </c>
      <c r="G686">
        <v>2115</v>
      </c>
      <c r="H686">
        <v>25060</v>
      </c>
      <c r="I686">
        <v>0</v>
      </c>
      <c r="J686">
        <v>1.5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2912</v>
      </c>
      <c r="Q686">
        <v>1107</v>
      </c>
      <c r="R686">
        <v>5756</v>
      </c>
      <c r="S686">
        <v>0</v>
      </c>
      <c r="T686">
        <v>0</v>
      </c>
      <c r="U686">
        <v>1500</v>
      </c>
    </row>
    <row r="687" spans="1:21" ht="14.25">
      <c r="A687">
        <v>1090430</v>
      </c>
      <c r="B687">
        <v>3</v>
      </c>
      <c r="C687" t="s">
        <v>3879</v>
      </c>
      <c r="D687" t="s">
        <v>3849</v>
      </c>
      <c r="E687">
        <v>172059</v>
      </c>
      <c r="F687">
        <v>8202</v>
      </c>
      <c r="G687">
        <v>3435</v>
      </c>
      <c r="H687">
        <v>21339</v>
      </c>
      <c r="I687">
        <v>0</v>
      </c>
      <c r="J687">
        <v>1.5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6292</v>
      </c>
      <c r="Q687">
        <v>2495</v>
      </c>
      <c r="R687">
        <v>11721</v>
      </c>
      <c r="S687">
        <v>0</v>
      </c>
      <c r="T687">
        <v>0</v>
      </c>
      <c r="U687">
        <v>1500</v>
      </c>
    </row>
    <row r="688" spans="1:21" ht="14.25">
      <c r="A688">
        <v>1090431</v>
      </c>
      <c r="B688">
        <v>3</v>
      </c>
      <c r="C688" t="s">
        <v>3881</v>
      </c>
      <c r="D688" t="s">
        <v>3792</v>
      </c>
      <c r="E688">
        <v>125787</v>
      </c>
      <c r="F688">
        <v>5750</v>
      </c>
      <c r="G688">
        <v>2144</v>
      </c>
      <c r="H688">
        <v>25407</v>
      </c>
      <c r="I688">
        <v>0</v>
      </c>
      <c r="J688">
        <v>1.5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3107</v>
      </c>
      <c r="Q688">
        <v>1136</v>
      </c>
      <c r="R688">
        <v>6103</v>
      </c>
      <c r="S688">
        <v>0</v>
      </c>
      <c r="T688">
        <v>0</v>
      </c>
      <c r="U688">
        <v>1500</v>
      </c>
    </row>
    <row r="689" spans="1:21" ht="14.25">
      <c r="A689">
        <v>1090510</v>
      </c>
      <c r="B689">
        <v>1</v>
      </c>
      <c r="C689" t="s">
        <v>3879</v>
      </c>
      <c r="D689" t="s">
        <v>3880</v>
      </c>
      <c r="E689">
        <v>182980</v>
      </c>
      <c r="F689">
        <v>8823</v>
      </c>
      <c r="G689">
        <v>3605</v>
      </c>
      <c r="H689">
        <v>22650</v>
      </c>
      <c r="I689">
        <v>0</v>
      </c>
      <c r="J689">
        <v>1.5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6653</v>
      </c>
      <c r="Q689">
        <v>2536</v>
      </c>
      <c r="R689">
        <v>11721</v>
      </c>
      <c r="S689">
        <v>0</v>
      </c>
      <c r="T689">
        <v>0</v>
      </c>
      <c r="U689">
        <v>1500</v>
      </c>
    </row>
    <row r="690" spans="1:21" ht="14.25">
      <c r="A690">
        <v>1090511</v>
      </c>
      <c r="B690">
        <v>1</v>
      </c>
      <c r="C690" t="s">
        <v>3881</v>
      </c>
      <c r="D690" t="s">
        <v>3790</v>
      </c>
      <c r="E690">
        <v>136332</v>
      </c>
      <c r="F690">
        <v>6276</v>
      </c>
      <c r="G690">
        <v>2294</v>
      </c>
      <c r="H690">
        <v>27692</v>
      </c>
      <c r="I690">
        <v>0</v>
      </c>
      <c r="J690">
        <v>1.5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3273</v>
      </c>
      <c r="Q690">
        <v>1148</v>
      </c>
      <c r="R690">
        <v>5756</v>
      </c>
      <c r="S690">
        <v>0</v>
      </c>
      <c r="T690">
        <v>0</v>
      </c>
      <c r="U690">
        <v>1500</v>
      </c>
    </row>
    <row r="691" spans="1:21" ht="14.25">
      <c r="A691">
        <v>1090520</v>
      </c>
      <c r="B691">
        <v>2</v>
      </c>
      <c r="C691" t="s">
        <v>3879</v>
      </c>
      <c r="D691" t="s">
        <v>3882</v>
      </c>
      <c r="E691">
        <v>176489</v>
      </c>
      <c r="F691">
        <v>8563</v>
      </c>
      <c r="G691">
        <v>3476</v>
      </c>
      <c r="H691">
        <v>21339</v>
      </c>
      <c r="I691">
        <v>0</v>
      </c>
      <c r="J691">
        <v>1.5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6653</v>
      </c>
      <c r="Q691">
        <v>2536</v>
      </c>
      <c r="R691">
        <v>11721</v>
      </c>
      <c r="S691">
        <v>0</v>
      </c>
      <c r="T691">
        <v>0</v>
      </c>
      <c r="U691">
        <v>1500</v>
      </c>
    </row>
    <row r="692" spans="1:21" ht="14.25">
      <c r="A692">
        <v>1090521</v>
      </c>
      <c r="B692">
        <v>2</v>
      </c>
      <c r="C692" t="s">
        <v>3881</v>
      </c>
      <c r="D692" t="s">
        <v>3847</v>
      </c>
      <c r="E692">
        <v>127340</v>
      </c>
      <c r="F692">
        <v>5916</v>
      </c>
      <c r="G692">
        <v>2156</v>
      </c>
      <c r="H692">
        <v>25060</v>
      </c>
      <c r="I692">
        <v>0</v>
      </c>
      <c r="J692">
        <v>1.5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3273</v>
      </c>
      <c r="Q692">
        <v>1148</v>
      </c>
      <c r="R692">
        <v>5756</v>
      </c>
      <c r="S692">
        <v>0</v>
      </c>
      <c r="T692">
        <v>0</v>
      </c>
      <c r="U692">
        <v>1500</v>
      </c>
    </row>
    <row r="693" spans="1:21" ht="14.25">
      <c r="A693">
        <v>1090530</v>
      </c>
      <c r="B693">
        <v>3</v>
      </c>
      <c r="C693" t="s">
        <v>3879</v>
      </c>
      <c r="D693" t="s">
        <v>3849</v>
      </c>
      <c r="E693">
        <v>176489</v>
      </c>
      <c r="F693">
        <v>8563</v>
      </c>
      <c r="G693">
        <v>3476</v>
      </c>
      <c r="H693">
        <v>21339</v>
      </c>
      <c r="I693">
        <v>0</v>
      </c>
      <c r="J693">
        <v>1.5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6653</v>
      </c>
      <c r="Q693">
        <v>2536</v>
      </c>
      <c r="R693">
        <v>11721</v>
      </c>
      <c r="S693">
        <v>0</v>
      </c>
      <c r="T693">
        <v>0</v>
      </c>
      <c r="U693">
        <v>1500</v>
      </c>
    </row>
    <row r="694" spans="1:21" ht="14.25">
      <c r="A694">
        <v>1090531</v>
      </c>
      <c r="B694">
        <v>3</v>
      </c>
      <c r="C694" t="s">
        <v>3881</v>
      </c>
      <c r="D694" t="s">
        <v>3792</v>
      </c>
      <c r="E694">
        <v>127687</v>
      </c>
      <c r="F694">
        <v>5916</v>
      </c>
      <c r="G694">
        <v>2156</v>
      </c>
      <c r="H694">
        <v>25407</v>
      </c>
      <c r="I694">
        <v>0</v>
      </c>
      <c r="J694">
        <v>1.5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3273</v>
      </c>
      <c r="Q694">
        <v>1148</v>
      </c>
      <c r="R694">
        <v>6103</v>
      </c>
      <c r="S694">
        <v>0</v>
      </c>
      <c r="T694">
        <v>0</v>
      </c>
      <c r="U694">
        <v>1500</v>
      </c>
    </row>
    <row r="695" spans="1:21" ht="14.25">
      <c r="A695">
        <v>1090610</v>
      </c>
      <c r="B695">
        <v>1</v>
      </c>
      <c r="C695" t="s">
        <v>3879</v>
      </c>
      <c r="D695" t="s">
        <v>3880</v>
      </c>
      <c r="E695">
        <v>185376</v>
      </c>
      <c r="F695">
        <v>8957</v>
      </c>
      <c r="G695">
        <v>3645</v>
      </c>
      <c r="H695">
        <v>22906</v>
      </c>
      <c r="I695">
        <v>0</v>
      </c>
      <c r="J695">
        <v>1.5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6735</v>
      </c>
      <c r="Q695">
        <v>2551</v>
      </c>
      <c r="R695">
        <v>11721</v>
      </c>
      <c r="S695">
        <v>0</v>
      </c>
      <c r="T695">
        <v>0</v>
      </c>
      <c r="U695">
        <v>1500</v>
      </c>
    </row>
    <row r="696" spans="1:21" ht="14.25">
      <c r="A696">
        <v>1090611</v>
      </c>
      <c r="B696">
        <v>1</v>
      </c>
      <c r="C696" t="s">
        <v>3881</v>
      </c>
      <c r="D696" t="s">
        <v>3790</v>
      </c>
      <c r="E696">
        <v>139119</v>
      </c>
      <c r="F696">
        <v>6425</v>
      </c>
      <c r="G696">
        <v>2334</v>
      </c>
      <c r="H696">
        <v>28189</v>
      </c>
      <c r="I696">
        <v>0</v>
      </c>
      <c r="J696">
        <v>1.5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3355</v>
      </c>
      <c r="Q696">
        <v>1163</v>
      </c>
      <c r="R696">
        <v>5756</v>
      </c>
      <c r="S696">
        <v>0</v>
      </c>
      <c r="T696">
        <v>0</v>
      </c>
      <c r="U696">
        <v>1500</v>
      </c>
    </row>
    <row r="697" spans="1:21" ht="14.25">
      <c r="A697">
        <v>1090620</v>
      </c>
      <c r="B697">
        <v>2</v>
      </c>
      <c r="C697" t="s">
        <v>3879</v>
      </c>
      <c r="D697" t="s">
        <v>3882</v>
      </c>
      <c r="E697">
        <v>178733</v>
      </c>
      <c r="F697">
        <v>8689</v>
      </c>
      <c r="G697">
        <v>3514</v>
      </c>
      <c r="H697">
        <v>21563</v>
      </c>
      <c r="I697">
        <v>0</v>
      </c>
      <c r="J697">
        <v>1.5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6735</v>
      </c>
      <c r="Q697">
        <v>2551</v>
      </c>
      <c r="R697">
        <v>11721</v>
      </c>
      <c r="S697">
        <v>0</v>
      </c>
      <c r="T697">
        <v>0</v>
      </c>
      <c r="U697">
        <v>1500</v>
      </c>
    </row>
    <row r="698" spans="1:21" ht="14.25">
      <c r="A698">
        <v>1090621</v>
      </c>
      <c r="B698">
        <v>2</v>
      </c>
      <c r="C698" t="s">
        <v>3881</v>
      </c>
      <c r="D698" t="s">
        <v>3847</v>
      </c>
      <c r="E698">
        <v>129907</v>
      </c>
      <c r="F698">
        <v>6055</v>
      </c>
      <c r="G698">
        <v>2193</v>
      </c>
      <c r="H698">
        <v>25497</v>
      </c>
      <c r="I698">
        <v>0</v>
      </c>
      <c r="J698">
        <v>1.5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3355</v>
      </c>
      <c r="Q698">
        <v>1163</v>
      </c>
      <c r="R698">
        <v>5756</v>
      </c>
      <c r="S698">
        <v>0</v>
      </c>
      <c r="T698">
        <v>0</v>
      </c>
      <c r="U698">
        <v>1500</v>
      </c>
    </row>
    <row r="699" spans="1:21" ht="14.25">
      <c r="A699">
        <v>1090630</v>
      </c>
      <c r="B699">
        <v>3</v>
      </c>
      <c r="C699" t="s">
        <v>3879</v>
      </c>
      <c r="D699" t="s">
        <v>3849</v>
      </c>
      <c r="E699">
        <v>178733</v>
      </c>
      <c r="F699">
        <v>8689</v>
      </c>
      <c r="G699">
        <v>3514</v>
      </c>
      <c r="H699">
        <v>21563</v>
      </c>
      <c r="I699">
        <v>0</v>
      </c>
      <c r="J699">
        <v>1.5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6735</v>
      </c>
      <c r="Q699">
        <v>2551</v>
      </c>
      <c r="R699">
        <v>11721</v>
      </c>
      <c r="S699">
        <v>0</v>
      </c>
      <c r="T699">
        <v>0</v>
      </c>
      <c r="U699">
        <v>1500</v>
      </c>
    </row>
    <row r="700" spans="1:21" ht="14.25">
      <c r="A700">
        <v>1090631</v>
      </c>
      <c r="B700">
        <v>3</v>
      </c>
      <c r="C700" t="s">
        <v>3881</v>
      </c>
      <c r="D700" t="s">
        <v>3792</v>
      </c>
      <c r="E700">
        <v>130254</v>
      </c>
      <c r="F700">
        <v>6055</v>
      </c>
      <c r="G700">
        <v>2193</v>
      </c>
      <c r="H700">
        <v>25844</v>
      </c>
      <c r="I700">
        <v>0</v>
      </c>
      <c r="J700">
        <v>1.5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3355</v>
      </c>
      <c r="Q700">
        <v>1163</v>
      </c>
      <c r="R700">
        <v>6103</v>
      </c>
      <c r="S700">
        <v>0</v>
      </c>
      <c r="T700">
        <v>0</v>
      </c>
      <c r="U700">
        <v>1500</v>
      </c>
    </row>
    <row r="701" spans="1:21" ht="14.25">
      <c r="A701">
        <v>1090710</v>
      </c>
      <c r="B701">
        <v>1</v>
      </c>
      <c r="C701" t="s">
        <v>3879</v>
      </c>
      <c r="D701" t="s">
        <v>3880</v>
      </c>
      <c r="E701">
        <v>186406</v>
      </c>
      <c r="F701">
        <v>9012</v>
      </c>
      <c r="G701">
        <v>3669</v>
      </c>
      <c r="H701">
        <v>22906</v>
      </c>
      <c r="I701">
        <v>0</v>
      </c>
      <c r="J701">
        <v>1.5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6790</v>
      </c>
      <c r="Q701">
        <v>2575</v>
      </c>
      <c r="R701">
        <v>11721</v>
      </c>
      <c r="S701">
        <v>0</v>
      </c>
      <c r="T701">
        <v>0</v>
      </c>
      <c r="U701">
        <v>1500</v>
      </c>
    </row>
    <row r="702" spans="1:21" ht="14.25">
      <c r="A702">
        <v>1090711</v>
      </c>
      <c r="B702">
        <v>1</v>
      </c>
      <c r="C702" t="s">
        <v>3881</v>
      </c>
      <c r="D702" t="s">
        <v>3790</v>
      </c>
      <c r="E702">
        <v>140149</v>
      </c>
      <c r="F702">
        <v>6480</v>
      </c>
      <c r="G702">
        <v>2358</v>
      </c>
      <c r="H702">
        <v>28189</v>
      </c>
      <c r="I702">
        <v>0</v>
      </c>
      <c r="J702">
        <v>1.5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3410</v>
      </c>
      <c r="Q702">
        <v>1187</v>
      </c>
      <c r="R702">
        <v>5756</v>
      </c>
      <c r="S702">
        <v>0</v>
      </c>
      <c r="T702">
        <v>0</v>
      </c>
      <c r="U702">
        <v>1500</v>
      </c>
    </row>
    <row r="703" spans="1:21" ht="14.25">
      <c r="A703">
        <v>1090720</v>
      </c>
      <c r="B703">
        <v>2</v>
      </c>
      <c r="C703" t="s">
        <v>3879</v>
      </c>
      <c r="D703" t="s">
        <v>3882</v>
      </c>
      <c r="E703">
        <v>179763</v>
      </c>
      <c r="F703">
        <v>8744</v>
      </c>
      <c r="G703">
        <v>3538</v>
      </c>
      <c r="H703">
        <v>21563</v>
      </c>
      <c r="I703">
        <v>0</v>
      </c>
      <c r="J703">
        <v>1.5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6790</v>
      </c>
      <c r="Q703">
        <v>2575</v>
      </c>
      <c r="R703">
        <v>11721</v>
      </c>
      <c r="S703">
        <v>0</v>
      </c>
      <c r="T703">
        <v>0</v>
      </c>
      <c r="U703">
        <v>1500</v>
      </c>
    </row>
    <row r="704" spans="1:21" ht="14.25">
      <c r="A704">
        <v>1090721</v>
      </c>
      <c r="B704">
        <v>2</v>
      </c>
      <c r="C704" t="s">
        <v>3881</v>
      </c>
      <c r="D704" t="s">
        <v>3847</v>
      </c>
      <c r="E704">
        <v>130937</v>
      </c>
      <c r="F704">
        <v>6110</v>
      </c>
      <c r="G704">
        <v>2217</v>
      </c>
      <c r="H704">
        <v>25497</v>
      </c>
      <c r="I704">
        <v>0</v>
      </c>
      <c r="J704">
        <v>1.5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3410</v>
      </c>
      <c r="Q704">
        <v>1187</v>
      </c>
      <c r="R704">
        <v>5756</v>
      </c>
      <c r="S704">
        <v>0</v>
      </c>
      <c r="T704">
        <v>0</v>
      </c>
      <c r="U704">
        <v>1500</v>
      </c>
    </row>
    <row r="705" spans="1:21" ht="14.25">
      <c r="A705">
        <v>1090730</v>
      </c>
      <c r="B705">
        <v>3</v>
      </c>
      <c r="C705" t="s">
        <v>3879</v>
      </c>
      <c r="D705" t="s">
        <v>3849</v>
      </c>
      <c r="E705">
        <v>179763</v>
      </c>
      <c r="F705">
        <v>8744</v>
      </c>
      <c r="G705">
        <v>3538</v>
      </c>
      <c r="H705">
        <v>21563</v>
      </c>
      <c r="I705">
        <v>0</v>
      </c>
      <c r="J705">
        <v>1.5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6790</v>
      </c>
      <c r="Q705">
        <v>2575</v>
      </c>
      <c r="R705">
        <v>11721</v>
      </c>
      <c r="S705">
        <v>0</v>
      </c>
      <c r="T705">
        <v>0</v>
      </c>
      <c r="U705">
        <v>1500</v>
      </c>
    </row>
    <row r="706" spans="1:21" ht="14.25">
      <c r="A706">
        <v>1090731</v>
      </c>
      <c r="B706">
        <v>3</v>
      </c>
      <c r="C706" t="s">
        <v>3881</v>
      </c>
      <c r="D706" t="s">
        <v>3792</v>
      </c>
      <c r="E706">
        <v>131284</v>
      </c>
      <c r="F706">
        <v>6110</v>
      </c>
      <c r="G706">
        <v>2217</v>
      </c>
      <c r="H706">
        <v>25844</v>
      </c>
      <c r="I706">
        <v>0</v>
      </c>
      <c r="J706">
        <v>1.5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3410</v>
      </c>
      <c r="Q706">
        <v>1187</v>
      </c>
      <c r="R706">
        <v>6103</v>
      </c>
      <c r="S706">
        <v>0</v>
      </c>
      <c r="T706">
        <v>0</v>
      </c>
      <c r="U706">
        <v>1500</v>
      </c>
    </row>
    <row r="707" spans="1:21" ht="14.25">
      <c r="A707">
        <v>1090810</v>
      </c>
      <c r="B707">
        <v>1</v>
      </c>
      <c r="C707" t="s">
        <v>3879</v>
      </c>
      <c r="D707" t="s">
        <v>3880</v>
      </c>
      <c r="E707">
        <v>188391</v>
      </c>
      <c r="F707">
        <v>9103</v>
      </c>
      <c r="G707">
        <v>3710</v>
      </c>
      <c r="H707">
        <v>23161</v>
      </c>
      <c r="I707">
        <v>0</v>
      </c>
      <c r="J707">
        <v>1.5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6829</v>
      </c>
      <c r="Q707">
        <v>2591</v>
      </c>
      <c r="R707">
        <v>11721</v>
      </c>
      <c r="S707">
        <v>0</v>
      </c>
      <c r="T707">
        <v>0</v>
      </c>
      <c r="U707">
        <v>1500</v>
      </c>
    </row>
    <row r="708" spans="1:21" ht="14.25">
      <c r="A708">
        <v>1090811</v>
      </c>
      <c r="B708">
        <v>1</v>
      </c>
      <c r="C708" t="s">
        <v>3881</v>
      </c>
      <c r="D708" t="s">
        <v>3790</v>
      </c>
      <c r="E708">
        <v>142525</v>
      </c>
      <c r="F708">
        <v>6586</v>
      </c>
      <c r="G708">
        <v>2399</v>
      </c>
      <c r="H708">
        <v>28685</v>
      </c>
      <c r="I708">
        <v>0</v>
      </c>
      <c r="J708">
        <v>1.5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3449</v>
      </c>
      <c r="Q708">
        <v>1203</v>
      </c>
      <c r="R708">
        <v>5756</v>
      </c>
      <c r="S708">
        <v>0</v>
      </c>
      <c r="T708">
        <v>0</v>
      </c>
      <c r="U708">
        <v>1500</v>
      </c>
    </row>
    <row r="709" spans="1:21" ht="14.25">
      <c r="A709">
        <v>1090820</v>
      </c>
      <c r="B709">
        <v>2</v>
      </c>
      <c r="C709" t="s">
        <v>3879</v>
      </c>
      <c r="D709" t="s">
        <v>3882</v>
      </c>
      <c r="E709">
        <v>181607</v>
      </c>
      <c r="F709">
        <v>8828</v>
      </c>
      <c r="G709">
        <v>3577</v>
      </c>
      <c r="H709">
        <v>21787</v>
      </c>
      <c r="I709">
        <v>0</v>
      </c>
      <c r="J709">
        <v>1.5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6829</v>
      </c>
      <c r="Q709">
        <v>2591</v>
      </c>
      <c r="R709">
        <v>11721</v>
      </c>
      <c r="S709">
        <v>0</v>
      </c>
      <c r="T709">
        <v>0</v>
      </c>
      <c r="U709">
        <v>1500</v>
      </c>
    </row>
    <row r="710" spans="1:21" ht="14.25">
      <c r="A710">
        <v>1090821</v>
      </c>
      <c r="B710">
        <v>2</v>
      </c>
      <c r="C710" t="s">
        <v>3881</v>
      </c>
      <c r="D710" t="s">
        <v>3847</v>
      </c>
      <c r="E710">
        <v>133124</v>
      </c>
      <c r="F710">
        <v>6207</v>
      </c>
      <c r="G710">
        <v>2256</v>
      </c>
      <c r="H710">
        <v>25934</v>
      </c>
      <c r="I710">
        <v>0</v>
      </c>
      <c r="J710">
        <v>1.5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3449</v>
      </c>
      <c r="Q710">
        <v>1203</v>
      </c>
      <c r="R710">
        <v>5756</v>
      </c>
      <c r="S710">
        <v>0</v>
      </c>
      <c r="T710">
        <v>0</v>
      </c>
      <c r="U710">
        <v>1500</v>
      </c>
    </row>
    <row r="711" spans="1:21" ht="14.25">
      <c r="A711">
        <v>1090830</v>
      </c>
      <c r="B711">
        <v>3</v>
      </c>
      <c r="C711" t="s">
        <v>3879</v>
      </c>
      <c r="D711" t="s">
        <v>3849</v>
      </c>
      <c r="E711">
        <v>181607</v>
      </c>
      <c r="F711">
        <v>8828</v>
      </c>
      <c r="G711">
        <v>3577</v>
      </c>
      <c r="H711">
        <v>21787</v>
      </c>
      <c r="I711">
        <v>0</v>
      </c>
      <c r="J711">
        <v>1.5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6829</v>
      </c>
      <c r="Q711">
        <v>2591</v>
      </c>
      <c r="R711">
        <v>11721</v>
      </c>
      <c r="S711">
        <v>0</v>
      </c>
      <c r="T711">
        <v>0</v>
      </c>
      <c r="U711">
        <v>1500</v>
      </c>
    </row>
    <row r="712" spans="1:21" ht="14.25">
      <c r="A712">
        <v>1090831</v>
      </c>
      <c r="B712">
        <v>3</v>
      </c>
      <c r="C712" t="s">
        <v>3881</v>
      </c>
      <c r="D712" t="s">
        <v>3792</v>
      </c>
      <c r="E712">
        <v>133471</v>
      </c>
      <c r="F712">
        <v>6207</v>
      </c>
      <c r="G712">
        <v>2256</v>
      </c>
      <c r="H712">
        <v>26281</v>
      </c>
      <c r="I712">
        <v>0</v>
      </c>
      <c r="J712">
        <v>1.5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3449</v>
      </c>
      <c r="Q712">
        <v>1203</v>
      </c>
      <c r="R712">
        <v>6103</v>
      </c>
      <c r="S712">
        <v>0</v>
      </c>
      <c r="T712">
        <v>0</v>
      </c>
      <c r="U712">
        <v>1500</v>
      </c>
    </row>
    <row r="713" spans="1:21" ht="14.25">
      <c r="A713">
        <v>1090910</v>
      </c>
      <c r="B713">
        <v>1</v>
      </c>
      <c r="C713" t="s">
        <v>3879</v>
      </c>
      <c r="D713" t="s">
        <v>3880</v>
      </c>
      <c r="E713">
        <v>189091</v>
      </c>
      <c r="F713">
        <v>9143</v>
      </c>
      <c r="G713">
        <v>3725</v>
      </c>
      <c r="H713">
        <v>23161</v>
      </c>
      <c r="I713">
        <v>0</v>
      </c>
      <c r="J713">
        <v>1.5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6869</v>
      </c>
      <c r="Q713">
        <v>2606</v>
      </c>
      <c r="R713">
        <v>11721</v>
      </c>
      <c r="S713">
        <v>0</v>
      </c>
      <c r="T713">
        <v>0</v>
      </c>
      <c r="U713">
        <v>1500</v>
      </c>
    </row>
    <row r="714" spans="1:21" ht="14.25">
      <c r="A714">
        <v>1090911</v>
      </c>
      <c r="B714">
        <v>1</v>
      </c>
      <c r="C714" t="s">
        <v>3881</v>
      </c>
      <c r="D714" t="s">
        <v>3790</v>
      </c>
      <c r="E714">
        <v>143225</v>
      </c>
      <c r="F714">
        <v>6626</v>
      </c>
      <c r="G714">
        <v>2414</v>
      </c>
      <c r="H714">
        <v>28685</v>
      </c>
      <c r="I714">
        <v>0</v>
      </c>
      <c r="J714">
        <v>1.5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3489</v>
      </c>
      <c r="Q714">
        <v>1218</v>
      </c>
      <c r="R714">
        <v>5756</v>
      </c>
      <c r="S714">
        <v>0</v>
      </c>
      <c r="T714">
        <v>0</v>
      </c>
      <c r="U714">
        <v>1500</v>
      </c>
    </row>
    <row r="715" spans="1:21" ht="14.25">
      <c r="A715">
        <v>1090920</v>
      </c>
      <c r="B715">
        <v>2</v>
      </c>
      <c r="C715" t="s">
        <v>3879</v>
      </c>
      <c r="D715" t="s">
        <v>3882</v>
      </c>
      <c r="E715">
        <v>182307</v>
      </c>
      <c r="F715">
        <v>8868</v>
      </c>
      <c r="G715">
        <v>3592</v>
      </c>
      <c r="H715">
        <v>21787</v>
      </c>
      <c r="I715">
        <v>0</v>
      </c>
      <c r="J715">
        <v>1.5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6869</v>
      </c>
      <c r="Q715">
        <v>2606</v>
      </c>
      <c r="R715">
        <v>11721</v>
      </c>
      <c r="S715">
        <v>0</v>
      </c>
      <c r="T715">
        <v>0</v>
      </c>
      <c r="U715">
        <v>1500</v>
      </c>
    </row>
    <row r="716" spans="1:21" ht="14.25">
      <c r="A716">
        <v>1090921</v>
      </c>
      <c r="B716">
        <v>2</v>
      </c>
      <c r="C716" t="s">
        <v>3881</v>
      </c>
      <c r="D716" t="s">
        <v>3847</v>
      </c>
      <c r="E716">
        <v>133824</v>
      </c>
      <c r="F716">
        <v>6247</v>
      </c>
      <c r="G716">
        <v>2271</v>
      </c>
      <c r="H716">
        <v>25934</v>
      </c>
      <c r="I716">
        <v>0</v>
      </c>
      <c r="J716">
        <v>1.5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3489</v>
      </c>
      <c r="Q716">
        <v>1218</v>
      </c>
      <c r="R716">
        <v>5756</v>
      </c>
      <c r="S716">
        <v>0</v>
      </c>
      <c r="T716">
        <v>0</v>
      </c>
      <c r="U716">
        <v>1500</v>
      </c>
    </row>
    <row r="717" spans="1:21" ht="14.25">
      <c r="A717">
        <v>1090930</v>
      </c>
      <c r="B717">
        <v>3</v>
      </c>
      <c r="C717" t="s">
        <v>3879</v>
      </c>
      <c r="D717" t="s">
        <v>3849</v>
      </c>
      <c r="E717">
        <v>182307</v>
      </c>
      <c r="F717">
        <v>8868</v>
      </c>
      <c r="G717">
        <v>3592</v>
      </c>
      <c r="H717">
        <v>21787</v>
      </c>
      <c r="I717">
        <v>0</v>
      </c>
      <c r="J717">
        <v>1.5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6869</v>
      </c>
      <c r="Q717">
        <v>2606</v>
      </c>
      <c r="R717">
        <v>11721</v>
      </c>
      <c r="S717">
        <v>0</v>
      </c>
      <c r="T717">
        <v>0</v>
      </c>
      <c r="U717">
        <v>1500</v>
      </c>
    </row>
    <row r="718" spans="1:21" ht="14.25">
      <c r="A718">
        <v>1090931</v>
      </c>
      <c r="B718">
        <v>3</v>
      </c>
      <c r="C718" t="s">
        <v>3881</v>
      </c>
      <c r="D718" t="s">
        <v>3792</v>
      </c>
      <c r="E718">
        <v>134171</v>
      </c>
      <c r="F718">
        <v>6247</v>
      </c>
      <c r="G718">
        <v>2271</v>
      </c>
      <c r="H718">
        <v>26281</v>
      </c>
      <c r="I718">
        <v>0</v>
      </c>
      <c r="J718">
        <v>1.5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3489</v>
      </c>
      <c r="Q718">
        <v>1218</v>
      </c>
      <c r="R718">
        <v>6103</v>
      </c>
      <c r="S718">
        <v>0</v>
      </c>
      <c r="T718">
        <v>0</v>
      </c>
      <c r="U718">
        <v>1500</v>
      </c>
    </row>
    <row r="719" spans="1:21" ht="14.25">
      <c r="A719">
        <v>1091010</v>
      </c>
      <c r="B719">
        <v>1</v>
      </c>
      <c r="C719" t="s">
        <v>3879</v>
      </c>
      <c r="D719" t="s">
        <v>3880</v>
      </c>
      <c r="E719">
        <v>193281</v>
      </c>
      <c r="F719">
        <v>9454</v>
      </c>
      <c r="G719">
        <v>3750</v>
      </c>
      <c r="H719">
        <v>23741</v>
      </c>
      <c r="I719">
        <v>0</v>
      </c>
      <c r="J719">
        <v>1.5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7129</v>
      </c>
      <c r="Q719">
        <v>2606</v>
      </c>
      <c r="R719">
        <v>12045</v>
      </c>
      <c r="S719">
        <v>0</v>
      </c>
      <c r="T719">
        <v>0</v>
      </c>
      <c r="U719">
        <v>1500</v>
      </c>
    </row>
    <row r="720" spans="1:21" ht="14.25">
      <c r="A720">
        <v>1091011</v>
      </c>
      <c r="B720">
        <v>1</v>
      </c>
      <c r="C720" t="s">
        <v>3881</v>
      </c>
      <c r="D720" t="s">
        <v>3790</v>
      </c>
      <c r="E720">
        <v>146353</v>
      </c>
      <c r="F720">
        <v>6823</v>
      </c>
      <c r="G720">
        <v>2439</v>
      </c>
      <c r="H720">
        <v>29343</v>
      </c>
      <c r="I720">
        <v>0</v>
      </c>
      <c r="J720">
        <v>1.5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3619</v>
      </c>
      <c r="Q720">
        <v>1218</v>
      </c>
      <c r="R720">
        <v>5918</v>
      </c>
      <c r="S720">
        <v>0</v>
      </c>
      <c r="T720">
        <v>0</v>
      </c>
      <c r="U720">
        <v>1500</v>
      </c>
    </row>
    <row r="721" spans="1:21" ht="14.25">
      <c r="A721">
        <v>1091020</v>
      </c>
      <c r="B721">
        <v>2</v>
      </c>
      <c r="C721" t="s">
        <v>3879</v>
      </c>
      <c r="D721" t="s">
        <v>3882</v>
      </c>
      <c r="E721">
        <v>186356</v>
      </c>
      <c r="F721">
        <v>9172</v>
      </c>
      <c r="G721">
        <v>3615</v>
      </c>
      <c r="H721">
        <v>22336</v>
      </c>
      <c r="I721">
        <v>0</v>
      </c>
      <c r="J721">
        <v>1.5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7129</v>
      </c>
      <c r="Q721">
        <v>2606</v>
      </c>
      <c r="R721">
        <v>12045</v>
      </c>
      <c r="S721">
        <v>0</v>
      </c>
      <c r="T721">
        <v>0</v>
      </c>
      <c r="U721">
        <v>1500</v>
      </c>
    </row>
    <row r="722" spans="1:21" ht="14.25">
      <c r="A722">
        <v>1091021</v>
      </c>
      <c r="B722">
        <v>2</v>
      </c>
      <c r="C722" t="s">
        <v>3881</v>
      </c>
      <c r="D722" t="s">
        <v>3847</v>
      </c>
      <c r="E722">
        <v>135302</v>
      </c>
      <c r="F722">
        <v>6305</v>
      </c>
      <c r="G722">
        <v>2294</v>
      </c>
      <c r="H722">
        <v>26372</v>
      </c>
      <c r="I722">
        <v>0</v>
      </c>
      <c r="J722">
        <v>1.5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3489</v>
      </c>
      <c r="Q722">
        <v>1218</v>
      </c>
      <c r="R722">
        <v>5756</v>
      </c>
      <c r="S722">
        <v>0</v>
      </c>
      <c r="T722">
        <v>0</v>
      </c>
      <c r="U722">
        <v>1500</v>
      </c>
    </row>
    <row r="723" spans="1:21" ht="14.25">
      <c r="A723">
        <v>1091030</v>
      </c>
      <c r="B723">
        <v>3</v>
      </c>
      <c r="C723" t="s">
        <v>3879</v>
      </c>
      <c r="D723" t="s">
        <v>3849</v>
      </c>
      <c r="E723">
        <v>186356</v>
      </c>
      <c r="F723">
        <v>9172</v>
      </c>
      <c r="G723">
        <v>3615</v>
      </c>
      <c r="H723">
        <v>22336</v>
      </c>
      <c r="I723">
        <v>0</v>
      </c>
      <c r="J723">
        <v>1.5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7129</v>
      </c>
      <c r="Q723">
        <v>2606</v>
      </c>
      <c r="R723">
        <v>12045</v>
      </c>
      <c r="S723">
        <v>0</v>
      </c>
      <c r="T723">
        <v>0</v>
      </c>
      <c r="U723">
        <v>1500</v>
      </c>
    </row>
    <row r="724" spans="1:21" ht="14.25">
      <c r="A724">
        <v>1091031</v>
      </c>
      <c r="B724">
        <v>3</v>
      </c>
      <c r="C724" t="s">
        <v>3881</v>
      </c>
      <c r="D724" t="s">
        <v>3792</v>
      </c>
      <c r="E724">
        <v>137111</v>
      </c>
      <c r="F724">
        <v>6435</v>
      </c>
      <c r="G724">
        <v>2294</v>
      </c>
      <c r="H724">
        <v>26881</v>
      </c>
      <c r="I724">
        <v>0</v>
      </c>
      <c r="J724">
        <v>1.5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3619</v>
      </c>
      <c r="Q724">
        <v>1218</v>
      </c>
      <c r="R724">
        <v>6265</v>
      </c>
      <c r="S724">
        <v>0</v>
      </c>
      <c r="T724">
        <v>0</v>
      </c>
      <c r="U724">
        <v>1500</v>
      </c>
    </row>
    <row r="725" spans="1:21" ht="14.25">
      <c r="A725">
        <v>1091110</v>
      </c>
      <c r="B725">
        <v>1</v>
      </c>
      <c r="C725" t="s">
        <v>3879</v>
      </c>
      <c r="D725" t="s">
        <v>3880</v>
      </c>
      <c r="E725">
        <v>196088</v>
      </c>
      <c r="F725">
        <v>9584</v>
      </c>
      <c r="G725">
        <v>3814</v>
      </c>
      <c r="H725">
        <v>23968</v>
      </c>
      <c r="I725">
        <v>0</v>
      </c>
      <c r="J725">
        <v>1.5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7259</v>
      </c>
      <c r="Q725">
        <v>2670</v>
      </c>
      <c r="R725">
        <v>12272</v>
      </c>
      <c r="S725">
        <v>0</v>
      </c>
      <c r="T725">
        <v>0</v>
      </c>
      <c r="U725">
        <v>1500</v>
      </c>
    </row>
    <row r="726" spans="1:21" ht="14.25">
      <c r="A726">
        <v>1091111</v>
      </c>
      <c r="B726">
        <v>1</v>
      </c>
      <c r="C726" t="s">
        <v>3881</v>
      </c>
      <c r="D726" t="s">
        <v>3790</v>
      </c>
      <c r="E726">
        <v>147698</v>
      </c>
      <c r="F726">
        <v>6823</v>
      </c>
      <c r="G726">
        <v>2503</v>
      </c>
      <c r="H726">
        <v>29408</v>
      </c>
      <c r="I726">
        <v>0</v>
      </c>
      <c r="J726">
        <v>1.5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3619</v>
      </c>
      <c r="Q726">
        <v>1282</v>
      </c>
      <c r="R726">
        <v>5983</v>
      </c>
      <c r="S726">
        <v>0</v>
      </c>
      <c r="T726">
        <v>0</v>
      </c>
      <c r="U726">
        <v>1500</v>
      </c>
    </row>
    <row r="727" spans="1:21" ht="14.25">
      <c r="A727">
        <v>1091120</v>
      </c>
      <c r="B727">
        <v>2</v>
      </c>
      <c r="C727" t="s">
        <v>3879</v>
      </c>
      <c r="D727" t="s">
        <v>3882</v>
      </c>
      <c r="E727">
        <v>189163</v>
      </c>
      <c r="F727">
        <v>9302</v>
      </c>
      <c r="G727">
        <v>3679</v>
      </c>
      <c r="H727">
        <v>22563</v>
      </c>
      <c r="I727">
        <v>0</v>
      </c>
      <c r="J727">
        <v>1.5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7259</v>
      </c>
      <c r="Q727">
        <v>2670</v>
      </c>
      <c r="R727">
        <v>12272</v>
      </c>
      <c r="S727">
        <v>0</v>
      </c>
      <c r="T727">
        <v>0</v>
      </c>
      <c r="U727">
        <v>1500</v>
      </c>
    </row>
    <row r="728" spans="1:21" ht="14.25">
      <c r="A728">
        <v>1091121</v>
      </c>
      <c r="B728">
        <v>2</v>
      </c>
      <c r="C728" t="s">
        <v>3881</v>
      </c>
      <c r="D728" t="s">
        <v>3847</v>
      </c>
      <c r="E728">
        <v>136764</v>
      </c>
      <c r="F728">
        <v>6435</v>
      </c>
      <c r="G728">
        <v>2294</v>
      </c>
      <c r="H728">
        <v>26534</v>
      </c>
      <c r="I728">
        <v>0</v>
      </c>
      <c r="J728">
        <v>1.5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3619</v>
      </c>
      <c r="Q728">
        <v>1218</v>
      </c>
      <c r="R728">
        <v>5918</v>
      </c>
      <c r="S728">
        <v>0</v>
      </c>
      <c r="T728">
        <v>0</v>
      </c>
      <c r="U728">
        <v>1500</v>
      </c>
    </row>
    <row r="729" spans="1:21" ht="14.25">
      <c r="A729">
        <v>1091130</v>
      </c>
      <c r="B729">
        <v>3</v>
      </c>
      <c r="C729" t="s">
        <v>3879</v>
      </c>
      <c r="D729" t="s">
        <v>3849</v>
      </c>
      <c r="E729">
        <v>189163</v>
      </c>
      <c r="F729">
        <v>9302</v>
      </c>
      <c r="G729">
        <v>3679</v>
      </c>
      <c r="H729">
        <v>22563</v>
      </c>
      <c r="I729">
        <v>0</v>
      </c>
      <c r="J729">
        <v>1.5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7259</v>
      </c>
      <c r="Q729">
        <v>2670</v>
      </c>
      <c r="R729">
        <v>12272</v>
      </c>
      <c r="S729">
        <v>0</v>
      </c>
      <c r="T729">
        <v>0</v>
      </c>
      <c r="U729">
        <v>1500</v>
      </c>
    </row>
    <row r="730" spans="1:21" ht="14.25">
      <c r="A730">
        <v>1091131</v>
      </c>
      <c r="B730">
        <v>3</v>
      </c>
      <c r="C730" t="s">
        <v>3881</v>
      </c>
      <c r="D730" t="s">
        <v>3792</v>
      </c>
      <c r="E730">
        <v>137111</v>
      </c>
      <c r="F730">
        <v>6435</v>
      </c>
      <c r="G730">
        <v>2294</v>
      </c>
      <c r="H730">
        <v>26881</v>
      </c>
      <c r="I730">
        <v>0</v>
      </c>
      <c r="J730">
        <v>1.5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3619</v>
      </c>
      <c r="Q730">
        <v>1218</v>
      </c>
      <c r="R730">
        <v>6265</v>
      </c>
      <c r="S730">
        <v>0</v>
      </c>
      <c r="T730">
        <v>0</v>
      </c>
      <c r="U730">
        <v>1500</v>
      </c>
    </row>
    <row r="731" spans="1:21" ht="14.25">
      <c r="A731">
        <v>1091210</v>
      </c>
      <c r="B731">
        <v>1</v>
      </c>
      <c r="C731" t="s">
        <v>3879</v>
      </c>
      <c r="D731" t="s">
        <v>3880</v>
      </c>
      <c r="E731">
        <v>198843</v>
      </c>
      <c r="F731">
        <v>9584</v>
      </c>
      <c r="G731">
        <v>3942</v>
      </c>
      <c r="H731">
        <v>24163</v>
      </c>
      <c r="I731">
        <v>0</v>
      </c>
      <c r="J731">
        <v>1.5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7259</v>
      </c>
      <c r="Q731">
        <v>2798</v>
      </c>
      <c r="R731">
        <v>12467</v>
      </c>
      <c r="S731">
        <v>0</v>
      </c>
      <c r="T731">
        <v>0</v>
      </c>
      <c r="U731">
        <v>1500</v>
      </c>
    </row>
    <row r="732" spans="1:21" ht="14.25">
      <c r="A732">
        <v>1091211</v>
      </c>
      <c r="B732">
        <v>1</v>
      </c>
      <c r="C732" t="s">
        <v>3881</v>
      </c>
      <c r="D732" t="s">
        <v>3790</v>
      </c>
      <c r="E732">
        <v>147698</v>
      </c>
      <c r="F732">
        <v>6823</v>
      </c>
      <c r="G732">
        <v>2503</v>
      </c>
      <c r="H732">
        <v>29408</v>
      </c>
      <c r="I732">
        <v>0</v>
      </c>
      <c r="J732">
        <v>1.5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3619</v>
      </c>
      <c r="Q732">
        <v>1282</v>
      </c>
      <c r="R732">
        <v>5983</v>
      </c>
      <c r="S732">
        <v>0</v>
      </c>
      <c r="T732">
        <v>0</v>
      </c>
      <c r="U732">
        <v>1500</v>
      </c>
    </row>
    <row r="733" spans="1:21" ht="14.25">
      <c r="A733">
        <v>1091220</v>
      </c>
      <c r="B733">
        <v>2</v>
      </c>
      <c r="C733" t="s">
        <v>3879</v>
      </c>
      <c r="D733" t="s">
        <v>3882</v>
      </c>
      <c r="E733">
        <v>191918</v>
      </c>
      <c r="F733">
        <v>9302</v>
      </c>
      <c r="G733">
        <v>3807</v>
      </c>
      <c r="H733">
        <v>22758</v>
      </c>
      <c r="I733">
        <v>0</v>
      </c>
      <c r="J733">
        <v>1.5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7259</v>
      </c>
      <c r="Q733">
        <v>2798</v>
      </c>
      <c r="R733">
        <v>12467</v>
      </c>
      <c r="S733">
        <v>0</v>
      </c>
      <c r="T733">
        <v>0</v>
      </c>
      <c r="U733">
        <v>1500</v>
      </c>
    </row>
    <row r="734" spans="1:21" ht="14.25">
      <c r="A734">
        <v>1091221</v>
      </c>
      <c r="B734">
        <v>2</v>
      </c>
      <c r="C734" t="s">
        <v>3881</v>
      </c>
      <c r="D734" t="s">
        <v>3847</v>
      </c>
      <c r="E734">
        <v>138109</v>
      </c>
      <c r="F734">
        <v>6435</v>
      </c>
      <c r="G734">
        <v>2358</v>
      </c>
      <c r="H734">
        <v>26599</v>
      </c>
      <c r="I734">
        <v>0</v>
      </c>
      <c r="J734">
        <v>1.5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3619</v>
      </c>
      <c r="Q734">
        <v>1282</v>
      </c>
      <c r="R734">
        <v>5983</v>
      </c>
      <c r="S734">
        <v>0</v>
      </c>
      <c r="T734">
        <v>0</v>
      </c>
      <c r="U734">
        <v>1500</v>
      </c>
    </row>
    <row r="735" spans="1:21" ht="14.25">
      <c r="A735">
        <v>1091230</v>
      </c>
      <c r="B735">
        <v>3</v>
      </c>
      <c r="C735" t="s">
        <v>3879</v>
      </c>
      <c r="D735" t="s">
        <v>3849</v>
      </c>
      <c r="E735">
        <v>191918</v>
      </c>
      <c r="F735">
        <v>9302</v>
      </c>
      <c r="G735">
        <v>3807</v>
      </c>
      <c r="H735">
        <v>22758</v>
      </c>
      <c r="I735">
        <v>0</v>
      </c>
      <c r="J735">
        <v>1.5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7259</v>
      </c>
      <c r="Q735">
        <v>2798</v>
      </c>
      <c r="R735">
        <v>12467</v>
      </c>
      <c r="S735">
        <v>0</v>
      </c>
      <c r="T735">
        <v>0</v>
      </c>
      <c r="U735">
        <v>1500</v>
      </c>
    </row>
    <row r="736" spans="1:21" ht="14.25">
      <c r="A736">
        <v>1091231</v>
      </c>
      <c r="B736">
        <v>3</v>
      </c>
      <c r="C736" t="s">
        <v>3881</v>
      </c>
      <c r="D736" t="s">
        <v>3792</v>
      </c>
      <c r="E736">
        <v>138521</v>
      </c>
      <c r="F736">
        <v>6435</v>
      </c>
      <c r="G736">
        <v>2358</v>
      </c>
      <c r="H736">
        <v>27011</v>
      </c>
      <c r="I736">
        <v>0</v>
      </c>
      <c r="J736">
        <v>1.5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3619</v>
      </c>
      <c r="Q736">
        <v>1282</v>
      </c>
      <c r="R736">
        <v>6395</v>
      </c>
      <c r="S736">
        <v>0</v>
      </c>
      <c r="T736">
        <v>0</v>
      </c>
      <c r="U736">
        <v>1500</v>
      </c>
    </row>
    <row r="737" spans="1:21" ht="14.25">
      <c r="A737">
        <v>1091310</v>
      </c>
      <c r="B737">
        <v>1</v>
      </c>
      <c r="C737" t="s">
        <v>3879</v>
      </c>
      <c r="D737" t="s">
        <v>3880</v>
      </c>
      <c r="E737">
        <v>202869</v>
      </c>
      <c r="F737">
        <v>9636</v>
      </c>
      <c r="G737">
        <v>4098</v>
      </c>
      <c r="H737">
        <v>24549</v>
      </c>
      <c r="I737">
        <v>0</v>
      </c>
      <c r="J737">
        <v>1.5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7259</v>
      </c>
      <c r="Q737">
        <v>2928</v>
      </c>
      <c r="R737">
        <v>12597</v>
      </c>
      <c r="S737">
        <v>0</v>
      </c>
      <c r="T737">
        <v>0</v>
      </c>
      <c r="U737">
        <v>1500</v>
      </c>
    </row>
    <row r="738" spans="1:21" ht="14.25">
      <c r="A738">
        <v>1091311</v>
      </c>
      <c r="B738">
        <v>1</v>
      </c>
      <c r="C738" t="s">
        <v>3881</v>
      </c>
      <c r="D738" t="s">
        <v>3790</v>
      </c>
      <c r="E738">
        <v>152095</v>
      </c>
      <c r="F738">
        <v>6890</v>
      </c>
      <c r="G738">
        <v>2658</v>
      </c>
      <c r="H738">
        <v>30035</v>
      </c>
      <c r="I738">
        <v>0</v>
      </c>
      <c r="J738">
        <v>1.5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3619</v>
      </c>
      <c r="Q738">
        <v>1412</v>
      </c>
      <c r="R738">
        <v>6113</v>
      </c>
      <c r="S738">
        <v>0</v>
      </c>
      <c r="T738">
        <v>0</v>
      </c>
      <c r="U738">
        <v>1500</v>
      </c>
    </row>
    <row r="739" spans="1:21" ht="14.25">
      <c r="A739">
        <v>1091320</v>
      </c>
      <c r="B739">
        <v>2</v>
      </c>
      <c r="C739" t="s">
        <v>3879</v>
      </c>
      <c r="D739" t="s">
        <v>3882</v>
      </c>
      <c r="E739">
        <v>195782</v>
      </c>
      <c r="F739">
        <v>9347</v>
      </c>
      <c r="G739">
        <v>3960</v>
      </c>
      <c r="H739">
        <v>23112</v>
      </c>
      <c r="I739">
        <v>0</v>
      </c>
      <c r="J739">
        <v>1.5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7259</v>
      </c>
      <c r="Q739">
        <v>2928</v>
      </c>
      <c r="R739">
        <v>12597</v>
      </c>
      <c r="S739">
        <v>0</v>
      </c>
      <c r="T739">
        <v>0</v>
      </c>
      <c r="U739">
        <v>1500</v>
      </c>
    </row>
    <row r="740" spans="1:21" ht="14.25">
      <c r="A740">
        <v>1091321</v>
      </c>
      <c r="B740">
        <v>2</v>
      </c>
      <c r="C740" t="s">
        <v>3881</v>
      </c>
      <c r="D740" t="s">
        <v>3847</v>
      </c>
      <c r="E740">
        <v>139586</v>
      </c>
      <c r="F740">
        <v>6493</v>
      </c>
      <c r="G740">
        <v>2381</v>
      </c>
      <c r="H740">
        <v>27036</v>
      </c>
      <c r="I740">
        <v>0</v>
      </c>
      <c r="J740">
        <v>1.5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3619</v>
      </c>
      <c r="Q740">
        <v>1282</v>
      </c>
      <c r="R740">
        <v>5983</v>
      </c>
      <c r="S740">
        <v>0</v>
      </c>
      <c r="T740">
        <v>0</v>
      </c>
      <c r="U740">
        <v>1500</v>
      </c>
    </row>
    <row r="741" spans="1:21" ht="14.25">
      <c r="A741">
        <v>1091330</v>
      </c>
      <c r="B741">
        <v>3</v>
      </c>
      <c r="C741" t="s">
        <v>3879</v>
      </c>
      <c r="D741" t="s">
        <v>3849</v>
      </c>
      <c r="E741">
        <v>195782</v>
      </c>
      <c r="F741">
        <v>9347</v>
      </c>
      <c r="G741">
        <v>3960</v>
      </c>
      <c r="H741">
        <v>23112</v>
      </c>
      <c r="I741">
        <v>0</v>
      </c>
      <c r="J741">
        <v>1.5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7259</v>
      </c>
      <c r="Q741">
        <v>2928</v>
      </c>
      <c r="R741">
        <v>12597</v>
      </c>
      <c r="S741">
        <v>0</v>
      </c>
      <c r="T741">
        <v>0</v>
      </c>
      <c r="U741">
        <v>1500</v>
      </c>
    </row>
    <row r="742" spans="1:21" ht="14.25">
      <c r="A742">
        <v>1091331</v>
      </c>
      <c r="B742">
        <v>3</v>
      </c>
      <c r="C742" t="s">
        <v>3881</v>
      </c>
      <c r="D742" t="s">
        <v>3792</v>
      </c>
      <c r="E742">
        <v>139998</v>
      </c>
      <c r="F742">
        <v>6493</v>
      </c>
      <c r="G742">
        <v>2381</v>
      </c>
      <c r="H742">
        <v>27448</v>
      </c>
      <c r="I742">
        <v>0</v>
      </c>
      <c r="J742">
        <v>1.5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3619</v>
      </c>
      <c r="Q742">
        <v>1282</v>
      </c>
      <c r="R742">
        <v>6395</v>
      </c>
      <c r="S742">
        <v>0</v>
      </c>
      <c r="T742">
        <v>0</v>
      </c>
      <c r="U742">
        <v>1500</v>
      </c>
    </row>
    <row r="743" spans="1:21" ht="14.25">
      <c r="A743">
        <v>1091410</v>
      </c>
      <c r="B743">
        <v>1</v>
      </c>
      <c r="C743" t="s">
        <v>3879</v>
      </c>
      <c r="D743" t="s">
        <v>3880</v>
      </c>
      <c r="E743">
        <v>205666</v>
      </c>
      <c r="F743">
        <v>9636</v>
      </c>
      <c r="G743">
        <v>4228</v>
      </c>
      <c r="H743">
        <v>24746</v>
      </c>
      <c r="I743">
        <v>0</v>
      </c>
      <c r="J743">
        <v>1.5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7259</v>
      </c>
      <c r="Q743">
        <v>3058</v>
      </c>
      <c r="R743">
        <v>12794</v>
      </c>
      <c r="S743">
        <v>0</v>
      </c>
      <c r="T743">
        <v>0</v>
      </c>
      <c r="U743">
        <v>1500</v>
      </c>
    </row>
    <row r="744" spans="1:21" ht="14.25">
      <c r="A744">
        <v>1091411</v>
      </c>
      <c r="B744">
        <v>1</v>
      </c>
      <c r="C744" t="s">
        <v>3881</v>
      </c>
      <c r="D744" t="s">
        <v>3790</v>
      </c>
      <c r="E744">
        <v>153461</v>
      </c>
      <c r="F744">
        <v>6890</v>
      </c>
      <c r="G744">
        <v>2723</v>
      </c>
      <c r="H744">
        <v>30101</v>
      </c>
      <c r="I744">
        <v>0</v>
      </c>
      <c r="J744">
        <v>1.5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3619</v>
      </c>
      <c r="Q744">
        <v>1477</v>
      </c>
      <c r="R744">
        <v>6179</v>
      </c>
      <c r="S744">
        <v>0</v>
      </c>
      <c r="T744">
        <v>0</v>
      </c>
      <c r="U744">
        <v>1500</v>
      </c>
    </row>
    <row r="745" spans="1:21" ht="14.25">
      <c r="A745">
        <v>1091420</v>
      </c>
      <c r="B745">
        <v>2</v>
      </c>
      <c r="C745" t="s">
        <v>3879</v>
      </c>
      <c r="D745" t="s">
        <v>3882</v>
      </c>
      <c r="E745">
        <v>198579</v>
      </c>
      <c r="F745">
        <v>9347</v>
      </c>
      <c r="G745">
        <v>4090</v>
      </c>
      <c r="H745">
        <v>23309</v>
      </c>
      <c r="I745">
        <v>0</v>
      </c>
      <c r="J745">
        <v>1.5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7259</v>
      </c>
      <c r="Q745">
        <v>3058</v>
      </c>
      <c r="R745">
        <v>12794</v>
      </c>
      <c r="S745">
        <v>0</v>
      </c>
      <c r="T745">
        <v>0</v>
      </c>
      <c r="U745">
        <v>1500</v>
      </c>
    </row>
    <row r="746" spans="1:21" ht="14.25">
      <c r="A746">
        <v>1091421</v>
      </c>
      <c r="B746">
        <v>2</v>
      </c>
      <c r="C746" t="s">
        <v>3881</v>
      </c>
      <c r="D746" t="s">
        <v>3847</v>
      </c>
      <c r="E746">
        <v>139586</v>
      </c>
      <c r="F746">
        <v>6493</v>
      </c>
      <c r="G746">
        <v>2381</v>
      </c>
      <c r="H746">
        <v>27036</v>
      </c>
      <c r="I746">
        <v>0</v>
      </c>
      <c r="J746">
        <v>1.5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3619</v>
      </c>
      <c r="Q746">
        <v>1282</v>
      </c>
      <c r="R746">
        <v>5983</v>
      </c>
      <c r="S746">
        <v>0</v>
      </c>
      <c r="T746">
        <v>0</v>
      </c>
      <c r="U746">
        <v>1500</v>
      </c>
    </row>
    <row r="747" spans="1:21" ht="14.25">
      <c r="A747">
        <v>1091430</v>
      </c>
      <c r="B747">
        <v>3</v>
      </c>
      <c r="C747" t="s">
        <v>3879</v>
      </c>
      <c r="D747" t="s">
        <v>3849</v>
      </c>
      <c r="E747">
        <v>198579</v>
      </c>
      <c r="F747">
        <v>9347</v>
      </c>
      <c r="G747">
        <v>4090</v>
      </c>
      <c r="H747">
        <v>23309</v>
      </c>
      <c r="I747">
        <v>0</v>
      </c>
      <c r="J747">
        <v>1.5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7259</v>
      </c>
      <c r="Q747">
        <v>3058</v>
      </c>
      <c r="R747">
        <v>12794</v>
      </c>
      <c r="S747">
        <v>0</v>
      </c>
      <c r="T747">
        <v>0</v>
      </c>
      <c r="U747">
        <v>1500</v>
      </c>
    </row>
    <row r="748" spans="1:21" ht="14.25">
      <c r="A748">
        <v>1091431</v>
      </c>
      <c r="B748">
        <v>3</v>
      </c>
      <c r="C748" t="s">
        <v>3881</v>
      </c>
      <c r="D748" t="s">
        <v>3792</v>
      </c>
      <c r="E748">
        <v>141429</v>
      </c>
      <c r="F748">
        <v>6493</v>
      </c>
      <c r="G748">
        <v>2446</v>
      </c>
      <c r="H748">
        <v>27579</v>
      </c>
      <c r="I748">
        <v>0</v>
      </c>
      <c r="J748">
        <v>1.5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3619</v>
      </c>
      <c r="Q748">
        <v>1347</v>
      </c>
      <c r="R748">
        <v>6526</v>
      </c>
      <c r="S748">
        <v>0</v>
      </c>
      <c r="T748">
        <v>0</v>
      </c>
      <c r="U748">
        <v>1500</v>
      </c>
    </row>
    <row r="749" spans="1:21" ht="14.25">
      <c r="A749">
        <v>1091510</v>
      </c>
      <c r="B749">
        <v>1</v>
      </c>
      <c r="C749" t="s">
        <v>3879</v>
      </c>
      <c r="D749" t="s">
        <v>3880</v>
      </c>
      <c r="E749">
        <v>217448</v>
      </c>
      <c r="F749">
        <v>9990</v>
      </c>
      <c r="G749">
        <v>4538</v>
      </c>
      <c r="H749">
        <v>26788</v>
      </c>
      <c r="I749">
        <v>0</v>
      </c>
      <c r="J749">
        <v>1.5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7259</v>
      </c>
      <c r="Q749">
        <v>3188</v>
      </c>
      <c r="R749">
        <v>13054</v>
      </c>
      <c r="S749">
        <v>0</v>
      </c>
      <c r="T749">
        <v>0</v>
      </c>
      <c r="U749">
        <v>1700</v>
      </c>
    </row>
    <row r="750" spans="1:21" ht="14.25">
      <c r="A750">
        <v>1091511</v>
      </c>
      <c r="B750">
        <v>1</v>
      </c>
      <c r="C750" t="s">
        <v>3881</v>
      </c>
      <c r="D750" t="s">
        <v>3790</v>
      </c>
      <c r="E750">
        <v>165416</v>
      </c>
      <c r="F750">
        <v>7360</v>
      </c>
      <c r="G750">
        <v>2908</v>
      </c>
      <c r="H750">
        <v>33656</v>
      </c>
      <c r="I750">
        <v>0</v>
      </c>
      <c r="J750">
        <v>1.5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3619</v>
      </c>
      <c r="Q750">
        <v>1477</v>
      </c>
      <c r="R750">
        <v>6179</v>
      </c>
      <c r="S750">
        <v>0</v>
      </c>
      <c r="T750">
        <v>0</v>
      </c>
      <c r="U750">
        <v>1700</v>
      </c>
    </row>
    <row r="751" spans="1:21" ht="14.25">
      <c r="A751">
        <v>1091520</v>
      </c>
      <c r="B751">
        <v>2</v>
      </c>
      <c r="C751" t="s">
        <v>3879</v>
      </c>
      <c r="D751" t="s">
        <v>3882</v>
      </c>
      <c r="E751">
        <v>209280</v>
      </c>
      <c r="F751">
        <v>9662</v>
      </c>
      <c r="G751">
        <v>4376</v>
      </c>
      <c r="H751">
        <v>25140</v>
      </c>
      <c r="I751">
        <v>0</v>
      </c>
      <c r="J751">
        <v>1.5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7259</v>
      </c>
      <c r="Q751">
        <v>3188</v>
      </c>
      <c r="R751">
        <v>13054</v>
      </c>
      <c r="S751">
        <v>0</v>
      </c>
      <c r="T751">
        <v>0</v>
      </c>
      <c r="U751">
        <v>1700</v>
      </c>
    </row>
    <row r="752" spans="1:21" ht="14.25">
      <c r="A752">
        <v>1091521</v>
      </c>
      <c r="B752">
        <v>2</v>
      </c>
      <c r="C752" t="s">
        <v>3881</v>
      </c>
      <c r="D752" t="s">
        <v>3847</v>
      </c>
      <c r="E752">
        <v>150073</v>
      </c>
      <c r="F752">
        <v>6911</v>
      </c>
      <c r="G752">
        <v>2540</v>
      </c>
      <c r="H752">
        <v>30163</v>
      </c>
      <c r="I752">
        <v>0</v>
      </c>
      <c r="J752">
        <v>1.5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3619</v>
      </c>
      <c r="Q752">
        <v>1282</v>
      </c>
      <c r="R752">
        <v>5983</v>
      </c>
      <c r="S752">
        <v>0</v>
      </c>
      <c r="T752">
        <v>0</v>
      </c>
      <c r="U752">
        <v>1700</v>
      </c>
    </row>
    <row r="753" spans="1:21" ht="14.25">
      <c r="A753">
        <v>1091530</v>
      </c>
      <c r="B753">
        <v>3</v>
      </c>
      <c r="C753" t="s">
        <v>3879</v>
      </c>
      <c r="D753" t="s">
        <v>3849</v>
      </c>
      <c r="E753">
        <v>209280</v>
      </c>
      <c r="F753">
        <v>9662</v>
      </c>
      <c r="G753">
        <v>4376</v>
      </c>
      <c r="H753">
        <v>25140</v>
      </c>
      <c r="I753">
        <v>0</v>
      </c>
      <c r="J753">
        <v>1.5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7259</v>
      </c>
      <c r="Q753">
        <v>3188</v>
      </c>
      <c r="R753">
        <v>13054</v>
      </c>
      <c r="S753">
        <v>0</v>
      </c>
      <c r="T753">
        <v>0</v>
      </c>
      <c r="U753">
        <v>1700</v>
      </c>
    </row>
    <row r="754" spans="1:21" ht="14.25">
      <c r="A754">
        <v>1091531</v>
      </c>
      <c r="B754">
        <v>3</v>
      </c>
      <c r="C754" t="s">
        <v>3881</v>
      </c>
      <c r="D754" t="s">
        <v>3792</v>
      </c>
      <c r="E754">
        <v>154776</v>
      </c>
      <c r="F754">
        <v>6911</v>
      </c>
      <c r="G754">
        <v>2735</v>
      </c>
      <c r="H754">
        <v>30966</v>
      </c>
      <c r="I754">
        <v>0</v>
      </c>
      <c r="J754">
        <v>1.5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3619</v>
      </c>
      <c r="Q754">
        <v>1477</v>
      </c>
      <c r="R754">
        <v>6786</v>
      </c>
      <c r="S754">
        <v>0</v>
      </c>
      <c r="T754">
        <v>0</v>
      </c>
      <c r="U754">
        <v>1700</v>
      </c>
    </row>
    <row r="755" spans="1:21" ht="14.25">
      <c r="A755">
        <v>1100110</v>
      </c>
      <c r="B755">
        <v>1</v>
      </c>
      <c r="C755" t="s">
        <v>3879</v>
      </c>
      <c r="D755" t="s">
        <v>3880</v>
      </c>
      <c r="E755">
        <v>231652</v>
      </c>
      <c r="F755">
        <v>10518</v>
      </c>
      <c r="G755">
        <v>4909</v>
      </c>
      <c r="H755">
        <v>28292</v>
      </c>
      <c r="I755">
        <v>0</v>
      </c>
      <c r="J755">
        <v>1.5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7667</v>
      </c>
      <c r="Q755">
        <v>3499</v>
      </c>
      <c r="R755">
        <v>13958</v>
      </c>
      <c r="S755">
        <v>0</v>
      </c>
      <c r="T755">
        <v>0</v>
      </c>
      <c r="U755">
        <v>1700</v>
      </c>
    </row>
    <row r="756" spans="1:21" ht="14.25">
      <c r="A756">
        <v>1100111</v>
      </c>
      <c r="B756">
        <v>1</v>
      </c>
      <c r="C756" t="s">
        <v>3881</v>
      </c>
      <c r="D756" t="s">
        <v>3790</v>
      </c>
      <c r="E756">
        <v>176455</v>
      </c>
      <c r="F756">
        <v>7924</v>
      </c>
      <c r="G756">
        <v>3084</v>
      </c>
      <c r="H756">
        <v>35535</v>
      </c>
      <c r="I756">
        <v>0</v>
      </c>
      <c r="J756">
        <v>1.5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4027</v>
      </c>
      <c r="Q756">
        <v>1593</v>
      </c>
      <c r="R756">
        <v>6887</v>
      </c>
      <c r="S756">
        <v>0</v>
      </c>
      <c r="T756">
        <v>0</v>
      </c>
      <c r="U756">
        <v>1700</v>
      </c>
    </row>
    <row r="757" spans="1:21" ht="14.25">
      <c r="A757">
        <v>1100120</v>
      </c>
      <c r="B757">
        <v>2</v>
      </c>
      <c r="C757" t="s">
        <v>3879</v>
      </c>
      <c r="D757" t="s">
        <v>3882</v>
      </c>
      <c r="E757">
        <v>223112</v>
      </c>
      <c r="F757">
        <v>10176</v>
      </c>
      <c r="G757">
        <v>4739</v>
      </c>
      <c r="H757">
        <v>26572</v>
      </c>
      <c r="I757">
        <v>0</v>
      </c>
      <c r="J757">
        <v>1.5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7667</v>
      </c>
      <c r="Q757">
        <v>3499</v>
      </c>
      <c r="R757">
        <v>13958</v>
      </c>
      <c r="S757">
        <v>0</v>
      </c>
      <c r="T757">
        <v>0</v>
      </c>
      <c r="U757">
        <v>1700</v>
      </c>
    </row>
    <row r="758" spans="1:21" ht="14.25">
      <c r="A758">
        <v>1100121</v>
      </c>
      <c r="B758">
        <v>2</v>
      </c>
      <c r="C758" t="s">
        <v>3881</v>
      </c>
      <c r="D758" t="s">
        <v>3847</v>
      </c>
      <c r="E758">
        <v>164737</v>
      </c>
      <c r="F758">
        <v>7456</v>
      </c>
      <c r="G758">
        <v>2904</v>
      </c>
      <c r="H758">
        <v>32097</v>
      </c>
      <c r="I758">
        <v>0</v>
      </c>
      <c r="J758">
        <v>1.5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4027</v>
      </c>
      <c r="Q758">
        <v>1593</v>
      </c>
      <c r="R758">
        <v>6887</v>
      </c>
      <c r="S758">
        <v>0</v>
      </c>
      <c r="T758">
        <v>0</v>
      </c>
      <c r="U758">
        <v>1700</v>
      </c>
    </row>
    <row r="759" spans="1:21" ht="14.25">
      <c r="A759">
        <v>1100130</v>
      </c>
      <c r="B759">
        <v>3</v>
      </c>
      <c r="C759" t="s">
        <v>3879</v>
      </c>
      <c r="D759" t="s">
        <v>3849</v>
      </c>
      <c r="E759">
        <v>223112</v>
      </c>
      <c r="F759">
        <v>10176</v>
      </c>
      <c r="G759">
        <v>4739</v>
      </c>
      <c r="H759">
        <v>26572</v>
      </c>
      <c r="I759">
        <v>0</v>
      </c>
      <c r="J759">
        <v>1.5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7667</v>
      </c>
      <c r="Q759">
        <v>3499</v>
      </c>
      <c r="R759">
        <v>13958</v>
      </c>
      <c r="S759">
        <v>0</v>
      </c>
      <c r="T759">
        <v>0</v>
      </c>
      <c r="U759">
        <v>1700</v>
      </c>
    </row>
    <row r="760" spans="1:21" ht="14.25">
      <c r="A760">
        <v>1100131</v>
      </c>
      <c r="B760">
        <v>3</v>
      </c>
      <c r="C760" t="s">
        <v>3881</v>
      </c>
      <c r="D760" t="s">
        <v>3792</v>
      </c>
      <c r="E760">
        <v>165344</v>
      </c>
      <c r="F760">
        <v>7456</v>
      </c>
      <c r="G760">
        <v>2904</v>
      </c>
      <c r="H760">
        <v>32704</v>
      </c>
      <c r="I760">
        <v>0</v>
      </c>
      <c r="J760">
        <v>1.5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4027</v>
      </c>
      <c r="Q760">
        <v>1593</v>
      </c>
      <c r="R760">
        <v>7494</v>
      </c>
      <c r="S760">
        <v>0</v>
      </c>
      <c r="T760">
        <v>0</v>
      </c>
      <c r="U760">
        <v>1700</v>
      </c>
    </row>
    <row r="761" spans="1:21" ht="14.25">
      <c r="A761">
        <v>1100210</v>
      </c>
      <c r="B761">
        <v>1</v>
      </c>
      <c r="C761" t="s">
        <v>3879</v>
      </c>
      <c r="D761" t="s">
        <v>3880</v>
      </c>
      <c r="E761">
        <v>237312</v>
      </c>
      <c r="F761">
        <v>10866</v>
      </c>
      <c r="G761">
        <v>5003</v>
      </c>
      <c r="H761">
        <v>28592</v>
      </c>
      <c r="I761">
        <v>0</v>
      </c>
      <c r="J761">
        <v>1.5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7955</v>
      </c>
      <c r="Q761">
        <v>3563</v>
      </c>
      <c r="R761">
        <v>13958</v>
      </c>
      <c r="S761">
        <v>0</v>
      </c>
      <c r="T761">
        <v>0</v>
      </c>
      <c r="U761">
        <v>1700</v>
      </c>
    </row>
    <row r="762" spans="1:21" ht="14.25">
      <c r="A762">
        <v>1100211</v>
      </c>
      <c r="B762">
        <v>1</v>
      </c>
      <c r="C762" t="s">
        <v>3881</v>
      </c>
      <c r="D762" t="s">
        <v>3790</v>
      </c>
      <c r="E762">
        <v>180761</v>
      </c>
      <c r="F762">
        <v>8160</v>
      </c>
      <c r="G762">
        <v>3152</v>
      </c>
      <c r="H762">
        <v>36121</v>
      </c>
      <c r="I762">
        <v>0</v>
      </c>
      <c r="J762">
        <v>1.5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4185</v>
      </c>
      <c r="Q762">
        <v>1631</v>
      </c>
      <c r="R762">
        <v>6887</v>
      </c>
      <c r="S762">
        <v>0</v>
      </c>
      <c r="T762">
        <v>0</v>
      </c>
      <c r="U762">
        <v>1700</v>
      </c>
    </row>
    <row r="763" spans="1:21" ht="14.25">
      <c r="A763">
        <v>1100220</v>
      </c>
      <c r="B763">
        <v>2</v>
      </c>
      <c r="C763" t="s">
        <v>3879</v>
      </c>
      <c r="D763" t="s">
        <v>3882</v>
      </c>
      <c r="E763">
        <v>228606</v>
      </c>
      <c r="F763">
        <v>10517</v>
      </c>
      <c r="G763">
        <v>4830</v>
      </c>
      <c r="H763">
        <v>26836</v>
      </c>
      <c r="I763">
        <v>0</v>
      </c>
      <c r="J763">
        <v>1.5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7955</v>
      </c>
      <c r="Q763">
        <v>3563</v>
      </c>
      <c r="R763">
        <v>13958</v>
      </c>
      <c r="S763">
        <v>0</v>
      </c>
      <c r="T763">
        <v>0</v>
      </c>
      <c r="U763">
        <v>1700</v>
      </c>
    </row>
    <row r="764" spans="1:21" ht="14.25">
      <c r="A764">
        <v>1100221</v>
      </c>
      <c r="B764">
        <v>2</v>
      </c>
      <c r="C764" t="s">
        <v>3881</v>
      </c>
      <c r="D764" t="s">
        <v>3847</v>
      </c>
      <c r="E764">
        <v>167911</v>
      </c>
      <c r="F764">
        <v>7618</v>
      </c>
      <c r="G764">
        <v>2956</v>
      </c>
      <c r="H764">
        <v>32611</v>
      </c>
      <c r="I764">
        <v>0</v>
      </c>
      <c r="J764">
        <v>1.5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4120</v>
      </c>
      <c r="Q764">
        <v>1618</v>
      </c>
      <c r="R764">
        <v>6887</v>
      </c>
      <c r="S764">
        <v>0</v>
      </c>
      <c r="T764">
        <v>0</v>
      </c>
      <c r="U764">
        <v>1700</v>
      </c>
    </row>
    <row r="765" spans="1:21" ht="14.25">
      <c r="A765">
        <v>1100230</v>
      </c>
      <c r="B765">
        <v>3</v>
      </c>
      <c r="C765" t="s">
        <v>3879</v>
      </c>
      <c r="D765" t="s">
        <v>3849</v>
      </c>
      <c r="E765">
        <v>228606</v>
      </c>
      <c r="F765">
        <v>10517</v>
      </c>
      <c r="G765">
        <v>4830</v>
      </c>
      <c r="H765">
        <v>26836</v>
      </c>
      <c r="I765">
        <v>0</v>
      </c>
      <c r="J765">
        <v>1.5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7955</v>
      </c>
      <c r="Q765">
        <v>3563</v>
      </c>
      <c r="R765">
        <v>13958</v>
      </c>
      <c r="S765">
        <v>0</v>
      </c>
      <c r="T765">
        <v>0</v>
      </c>
      <c r="U765">
        <v>1700</v>
      </c>
    </row>
    <row r="766" spans="1:21" ht="14.25">
      <c r="A766">
        <v>1100231</v>
      </c>
      <c r="B766">
        <v>3</v>
      </c>
      <c r="C766" t="s">
        <v>3881</v>
      </c>
      <c r="D766" t="s">
        <v>3792</v>
      </c>
      <c r="E766">
        <v>168518</v>
      </c>
      <c r="F766">
        <v>7618</v>
      </c>
      <c r="G766">
        <v>2956</v>
      </c>
      <c r="H766">
        <v>33218</v>
      </c>
      <c r="I766">
        <v>0</v>
      </c>
      <c r="J766">
        <v>1.5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4120</v>
      </c>
      <c r="Q766">
        <v>1618</v>
      </c>
      <c r="R766">
        <v>7494</v>
      </c>
      <c r="S766">
        <v>0</v>
      </c>
      <c r="T766">
        <v>0</v>
      </c>
      <c r="U766">
        <v>1700</v>
      </c>
    </row>
    <row r="767" spans="1:21" ht="14.25">
      <c r="A767">
        <v>1100310</v>
      </c>
      <c r="B767">
        <v>1</v>
      </c>
      <c r="C767" t="s">
        <v>3879</v>
      </c>
      <c r="D767" t="s">
        <v>3880</v>
      </c>
      <c r="E767">
        <v>243362</v>
      </c>
      <c r="F767">
        <v>11251</v>
      </c>
      <c r="G767">
        <v>5098</v>
      </c>
      <c r="H767">
        <v>28892</v>
      </c>
      <c r="I767">
        <v>0</v>
      </c>
      <c r="J767">
        <v>1.5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8280</v>
      </c>
      <c r="Q767">
        <v>3628</v>
      </c>
      <c r="R767">
        <v>13958</v>
      </c>
      <c r="S767">
        <v>0</v>
      </c>
      <c r="T767">
        <v>0</v>
      </c>
      <c r="U767">
        <v>1700</v>
      </c>
    </row>
    <row r="768" spans="1:21" ht="14.25">
      <c r="A768">
        <v>1100311</v>
      </c>
      <c r="B768">
        <v>1</v>
      </c>
      <c r="C768" t="s">
        <v>3881</v>
      </c>
      <c r="D768" t="s">
        <v>3790</v>
      </c>
      <c r="E768">
        <v>185457</v>
      </c>
      <c r="F768">
        <v>8433</v>
      </c>
      <c r="G768">
        <v>3221</v>
      </c>
      <c r="H768">
        <v>36707</v>
      </c>
      <c r="I768">
        <v>0</v>
      </c>
      <c r="J768">
        <v>1.5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4380</v>
      </c>
      <c r="Q768">
        <v>1670</v>
      </c>
      <c r="R768">
        <v>6887</v>
      </c>
      <c r="S768">
        <v>0</v>
      </c>
      <c r="T768">
        <v>0</v>
      </c>
      <c r="U768">
        <v>1700</v>
      </c>
    </row>
    <row r="769" spans="1:21" ht="14.25">
      <c r="A769">
        <v>1100320</v>
      </c>
      <c r="B769">
        <v>2</v>
      </c>
      <c r="C769" t="s">
        <v>3879</v>
      </c>
      <c r="D769" t="s">
        <v>3882</v>
      </c>
      <c r="E769">
        <v>234460</v>
      </c>
      <c r="F769">
        <v>10894</v>
      </c>
      <c r="G769">
        <v>4921</v>
      </c>
      <c r="H769">
        <v>27100</v>
      </c>
      <c r="I769">
        <v>0</v>
      </c>
      <c r="J769">
        <v>1.5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8280</v>
      </c>
      <c r="Q769">
        <v>3628</v>
      </c>
      <c r="R769">
        <v>13958</v>
      </c>
      <c r="S769">
        <v>0</v>
      </c>
      <c r="T769">
        <v>0</v>
      </c>
      <c r="U769">
        <v>1700</v>
      </c>
    </row>
    <row r="770" spans="1:21" ht="14.25">
      <c r="A770">
        <v>1100321</v>
      </c>
      <c r="B770">
        <v>2</v>
      </c>
      <c r="C770" t="s">
        <v>3881</v>
      </c>
      <c r="D770" t="s">
        <v>3847</v>
      </c>
      <c r="E770">
        <v>169636</v>
      </c>
      <c r="F770">
        <v>7687</v>
      </c>
      <c r="G770">
        <v>2982</v>
      </c>
      <c r="H770">
        <v>33126</v>
      </c>
      <c r="I770">
        <v>0</v>
      </c>
      <c r="J770">
        <v>1.5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4120</v>
      </c>
      <c r="Q770">
        <v>1618</v>
      </c>
      <c r="R770">
        <v>6887</v>
      </c>
      <c r="S770">
        <v>0</v>
      </c>
      <c r="T770">
        <v>0</v>
      </c>
      <c r="U770">
        <v>1700</v>
      </c>
    </row>
    <row r="771" spans="1:21" ht="14.25">
      <c r="A771">
        <v>1100330</v>
      </c>
      <c r="B771">
        <v>3</v>
      </c>
      <c r="C771" t="s">
        <v>3879</v>
      </c>
      <c r="D771" t="s">
        <v>3849</v>
      </c>
      <c r="E771">
        <v>234460</v>
      </c>
      <c r="F771">
        <v>10894</v>
      </c>
      <c r="G771">
        <v>4921</v>
      </c>
      <c r="H771">
        <v>27100</v>
      </c>
      <c r="I771">
        <v>0</v>
      </c>
      <c r="J771">
        <v>1.5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8280</v>
      </c>
      <c r="Q771">
        <v>3628</v>
      </c>
      <c r="R771">
        <v>13958</v>
      </c>
      <c r="S771">
        <v>0</v>
      </c>
      <c r="T771">
        <v>0</v>
      </c>
      <c r="U771">
        <v>1700</v>
      </c>
    </row>
    <row r="772" spans="1:21" ht="14.25">
      <c r="A772">
        <v>1100331</v>
      </c>
      <c r="B772">
        <v>3</v>
      </c>
      <c r="C772" t="s">
        <v>3881</v>
      </c>
      <c r="D772" t="s">
        <v>3792</v>
      </c>
      <c r="E772">
        <v>172063</v>
      </c>
      <c r="F772">
        <v>7817</v>
      </c>
      <c r="G772">
        <v>3008</v>
      </c>
      <c r="H772">
        <v>33733</v>
      </c>
      <c r="I772">
        <v>0</v>
      </c>
      <c r="J772">
        <v>1.5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4250</v>
      </c>
      <c r="Q772">
        <v>1644</v>
      </c>
      <c r="R772">
        <v>7494</v>
      </c>
      <c r="S772">
        <v>0</v>
      </c>
      <c r="T772">
        <v>0</v>
      </c>
      <c r="U772">
        <v>1700</v>
      </c>
    </row>
    <row r="773" spans="1:21" ht="14.25">
      <c r="A773">
        <v>1100410</v>
      </c>
      <c r="B773">
        <v>1</v>
      </c>
      <c r="C773" t="s">
        <v>3879</v>
      </c>
      <c r="D773" t="s">
        <v>3880</v>
      </c>
      <c r="E773">
        <v>250912</v>
      </c>
      <c r="F773">
        <v>11696</v>
      </c>
      <c r="G773">
        <v>5223</v>
      </c>
      <c r="H773">
        <v>29492</v>
      </c>
      <c r="I773">
        <v>0</v>
      </c>
      <c r="J773">
        <v>1.5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8605</v>
      </c>
      <c r="Q773">
        <v>3693</v>
      </c>
      <c r="R773">
        <v>13958</v>
      </c>
      <c r="S773">
        <v>0</v>
      </c>
      <c r="T773">
        <v>0</v>
      </c>
      <c r="U773">
        <v>1900</v>
      </c>
    </row>
    <row r="774" spans="1:21" ht="14.25">
      <c r="A774">
        <v>1100411</v>
      </c>
      <c r="B774">
        <v>1</v>
      </c>
      <c r="C774" t="s">
        <v>3881</v>
      </c>
      <c r="D774" t="s">
        <v>3790</v>
      </c>
      <c r="E774">
        <v>189632</v>
      </c>
      <c r="F774">
        <v>8598</v>
      </c>
      <c r="G774">
        <v>3285</v>
      </c>
      <c r="H774">
        <v>37952</v>
      </c>
      <c r="I774">
        <v>0</v>
      </c>
      <c r="J774">
        <v>1.5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4380</v>
      </c>
      <c r="Q774">
        <v>1670</v>
      </c>
      <c r="R774">
        <v>6887</v>
      </c>
      <c r="S774">
        <v>0</v>
      </c>
      <c r="T774">
        <v>0</v>
      </c>
      <c r="U774">
        <v>1900</v>
      </c>
    </row>
    <row r="775" spans="1:21" ht="14.25">
      <c r="A775">
        <v>1100420</v>
      </c>
      <c r="B775">
        <v>2</v>
      </c>
      <c r="C775" t="s">
        <v>3879</v>
      </c>
      <c r="D775" t="s">
        <v>3882</v>
      </c>
      <c r="E775">
        <v>241658</v>
      </c>
      <c r="F775">
        <v>11325</v>
      </c>
      <c r="G775">
        <v>5039</v>
      </c>
      <c r="H775">
        <v>27628</v>
      </c>
      <c r="I775">
        <v>0</v>
      </c>
      <c r="J775">
        <v>1.5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8605</v>
      </c>
      <c r="Q775">
        <v>3693</v>
      </c>
      <c r="R775">
        <v>13958</v>
      </c>
      <c r="S775">
        <v>0</v>
      </c>
      <c r="T775">
        <v>0</v>
      </c>
      <c r="U775">
        <v>1900</v>
      </c>
    </row>
    <row r="776" spans="1:21" ht="14.25">
      <c r="A776">
        <v>1100421</v>
      </c>
      <c r="B776">
        <v>2</v>
      </c>
      <c r="C776" t="s">
        <v>3881</v>
      </c>
      <c r="D776" t="s">
        <v>3847</v>
      </c>
      <c r="E776">
        <v>176064</v>
      </c>
      <c r="F776">
        <v>8026</v>
      </c>
      <c r="G776">
        <v>3079</v>
      </c>
      <c r="H776">
        <v>34224</v>
      </c>
      <c r="I776">
        <v>0</v>
      </c>
      <c r="J776">
        <v>1.5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4315</v>
      </c>
      <c r="Q776">
        <v>1657</v>
      </c>
      <c r="R776">
        <v>6887</v>
      </c>
      <c r="S776">
        <v>0</v>
      </c>
      <c r="T776">
        <v>0</v>
      </c>
      <c r="U776">
        <v>1900</v>
      </c>
    </row>
    <row r="777" spans="1:21" ht="14.25">
      <c r="A777">
        <v>1100430</v>
      </c>
      <c r="B777">
        <v>3</v>
      </c>
      <c r="C777" t="s">
        <v>3879</v>
      </c>
      <c r="D777" t="s">
        <v>3849</v>
      </c>
      <c r="E777">
        <v>241658</v>
      </c>
      <c r="F777">
        <v>11325</v>
      </c>
      <c r="G777">
        <v>5039</v>
      </c>
      <c r="H777">
        <v>27628</v>
      </c>
      <c r="I777">
        <v>0</v>
      </c>
      <c r="J777">
        <v>1.5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8605</v>
      </c>
      <c r="Q777">
        <v>3693</v>
      </c>
      <c r="R777">
        <v>13958</v>
      </c>
      <c r="S777">
        <v>0</v>
      </c>
      <c r="T777">
        <v>0</v>
      </c>
      <c r="U777">
        <v>1900</v>
      </c>
    </row>
    <row r="778" spans="1:21" ht="14.25">
      <c r="A778">
        <v>1100431</v>
      </c>
      <c r="B778">
        <v>3</v>
      </c>
      <c r="C778" t="s">
        <v>3881</v>
      </c>
      <c r="D778" t="s">
        <v>3792</v>
      </c>
      <c r="E778">
        <v>177581</v>
      </c>
      <c r="F778">
        <v>8091</v>
      </c>
      <c r="G778">
        <v>3092</v>
      </c>
      <c r="H778">
        <v>34831</v>
      </c>
      <c r="I778">
        <v>0</v>
      </c>
      <c r="J778">
        <v>1.5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4380</v>
      </c>
      <c r="Q778">
        <v>1670</v>
      </c>
      <c r="R778">
        <v>7494</v>
      </c>
      <c r="S778">
        <v>0</v>
      </c>
      <c r="T778">
        <v>0</v>
      </c>
      <c r="U778">
        <v>1900</v>
      </c>
    </row>
    <row r="779" spans="1:21" ht="14.25">
      <c r="A779">
        <v>1100510</v>
      </c>
      <c r="B779">
        <v>1</v>
      </c>
      <c r="C779" t="s">
        <v>3879</v>
      </c>
      <c r="D779" t="s">
        <v>3880</v>
      </c>
      <c r="E779">
        <v>252762</v>
      </c>
      <c r="F779">
        <v>11777</v>
      </c>
      <c r="G779">
        <v>5275</v>
      </c>
      <c r="H779">
        <v>29492</v>
      </c>
      <c r="I779">
        <v>0</v>
      </c>
      <c r="J779">
        <v>1.5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8686</v>
      </c>
      <c r="Q779">
        <v>3745</v>
      </c>
      <c r="R779">
        <v>13958</v>
      </c>
      <c r="S779">
        <v>0</v>
      </c>
      <c r="T779">
        <v>0</v>
      </c>
      <c r="U779">
        <v>1900</v>
      </c>
    </row>
    <row r="780" spans="1:21" ht="14.25">
      <c r="A780">
        <v>1100511</v>
      </c>
      <c r="B780">
        <v>1</v>
      </c>
      <c r="C780" t="s">
        <v>3881</v>
      </c>
      <c r="D780" t="s">
        <v>3790</v>
      </c>
      <c r="E780">
        <v>190572</v>
      </c>
      <c r="F780">
        <v>8614</v>
      </c>
      <c r="G780">
        <v>3324</v>
      </c>
      <c r="H780">
        <v>37952</v>
      </c>
      <c r="I780">
        <v>0</v>
      </c>
      <c r="J780">
        <v>1.5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4396</v>
      </c>
      <c r="Q780">
        <v>1709</v>
      </c>
      <c r="R780">
        <v>6887</v>
      </c>
      <c r="S780">
        <v>0</v>
      </c>
      <c r="T780">
        <v>0</v>
      </c>
      <c r="U780">
        <v>1900</v>
      </c>
    </row>
    <row r="781" spans="1:21" ht="14.25">
      <c r="A781">
        <v>1100520</v>
      </c>
      <c r="B781">
        <v>2</v>
      </c>
      <c r="C781" t="s">
        <v>3879</v>
      </c>
      <c r="D781" t="s">
        <v>3882</v>
      </c>
      <c r="E781">
        <v>243508</v>
      </c>
      <c r="F781">
        <v>11406</v>
      </c>
      <c r="G781">
        <v>5091</v>
      </c>
      <c r="H781">
        <v>27628</v>
      </c>
      <c r="I781">
        <v>0</v>
      </c>
      <c r="J781">
        <v>1.5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8686</v>
      </c>
      <c r="Q781">
        <v>3745</v>
      </c>
      <c r="R781">
        <v>13958</v>
      </c>
      <c r="S781">
        <v>0</v>
      </c>
      <c r="T781">
        <v>0</v>
      </c>
      <c r="U781">
        <v>1900</v>
      </c>
    </row>
    <row r="782" spans="1:21" ht="14.25">
      <c r="A782">
        <v>1100521</v>
      </c>
      <c r="B782">
        <v>2</v>
      </c>
      <c r="C782" t="s">
        <v>3881</v>
      </c>
      <c r="D782" t="s">
        <v>3847</v>
      </c>
      <c r="E782">
        <v>177914</v>
      </c>
      <c r="F782">
        <v>8107</v>
      </c>
      <c r="G782">
        <v>3131</v>
      </c>
      <c r="H782">
        <v>34224</v>
      </c>
      <c r="I782">
        <v>0</v>
      </c>
      <c r="J782">
        <v>1.5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4396</v>
      </c>
      <c r="Q782">
        <v>1709</v>
      </c>
      <c r="R782">
        <v>6887</v>
      </c>
      <c r="S782">
        <v>0</v>
      </c>
      <c r="T782">
        <v>0</v>
      </c>
      <c r="U782">
        <v>1900</v>
      </c>
    </row>
    <row r="783" spans="1:21" ht="14.25">
      <c r="A783">
        <v>1100530</v>
      </c>
      <c r="B783">
        <v>3</v>
      </c>
      <c r="C783" t="s">
        <v>3879</v>
      </c>
      <c r="D783" t="s">
        <v>3849</v>
      </c>
      <c r="E783">
        <v>243508</v>
      </c>
      <c r="F783">
        <v>11406</v>
      </c>
      <c r="G783">
        <v>5091</v>
      </c>
      <c r="H783">
        <v>27628</v>
      </c>
      <c r="I783">
        <v>0</v>
      </c>
      <c r="J783">
        <v>1.5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8686</v>
      </c>
      <c r="Q783">
        <v>3745</v>
      </c>
      <c r="R783">
        <v>13958</v>
      </c>
      <c r="S783">
        <v>0</v>
      </c>
      <c r="T783">
        <v>0</v>
      </c>
      <c r="U783">
        <v>1900</v>
      </c>
    </row>
    <row r="784" spans="1:21" ht="14.25">
      <c r="A784">
        <v>1100531</v>
      </c>
      <c r="B784">
        <v>3</v>
      </c>
      <c r="C784" t="s">
        <v>3881</v>
      </c>
      <c r="D784" t="s">
        <v>3792</v>
      </c>
      <c r="E784">
        <v>178521</v>
      </c>
      <c r="F784">
        <v>8107</v>
      </c>
      <c r="G784">
        <v>3131</v>
      </c>
      <c r="H784">
        <v>34831</v>
      </c>
      <c r="I784">
        <v>0</v>
      </c>
      <c r="J784">
        <v>1.5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4396</v>
      </c>
      <c r="Q784">
        <v>1709</v>
      </c>
      <c r="R784">
        <v>7494</v>
      </c>
      <c r="S784">
        <v>0</v>
      </c>
      <c r="T784">
        <v>0</v>
      </c>
      <c r="U784">
        <v>1900</v>
      </c>
    </row>
    <row r="785" spans="1:21" ht="14.25">
      <c r="A785">
        <v>1100610</v>
      </c>
      <c r="B785">
        <v>1</v>
      </c>
      <c r="C785" t="s">
        <v>3879</v>
      </c>
      <c r="D785" t="s">
        <v>3880</v>
      </c>
      <c r="E785">
        <v>257207</v>
      </c>
      <c r="F785">
        <v>12069</v>
      </c>
      <c r="G785">
        <v>5334</v>
      </c>
      <c r="H785">
        <v>29837</v>
      </c>
      <c r="I785">
        <v>0</v>
      </c>
      <c r="J785">
        <v>1.5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8909</v>
      </c>
      <c r="Q785">
        <v>3770</v>
      </c>
      <c r="R785">
        <v>13958</v>
      </c>
      <c r="S785">
        <v>0</v>
      </c>
      <c r="T785">
        <v>0</v>
      </c>
      <c r="U785">
        <v>1900</v>
      </c>
    </row>
    <row r="786" spans="1:21" ht="14.25">
      <c r="A786">
        <v>1100611</v>
      </c>
      <c r="B786">
        <v>1</v>
      </c>
      <c r="C786" t="s">
        <v>3881</v>
      </c>
      <c r="D786" t="s">
        <v>3790</v>
      </c>
      <c r="E786">
        <v>195585</v>
      </c>
      <c r="F786">
        <v>8928</v>
      </c>
      <c r="G786">
        <v>3384</v>
      </c>
      <c r="H786">
        <v>38625</v>
      </c>
      <c r="I786">
        <v>0</v>
      </c>
      <c r="J786">
        <v>1.5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4619</v>
      </c>
      <c r="Q786">
        <v>1734</v>
      </c>
      <c r="R786">
        <v>6887</v>
      </c>
      <c r="S786">
        <v>0</v>
      </c>
      <c r="T786">
        <v>0</v>
      </c>
      <c r="U786">
        <v>1900</v>
      </c>
    </row>
    <row r="787" spans="1:21" ht="14.25">
      <c r="A787">
        <v>1100620</v>
      </c>
      <c r="B787">
        <v>2</v>
      </c>
      <c r="C787" t="s">
        <v>3879</v>
      </c>
      <c r="D787" t="s">
        <v>3882</v>
      </c>
      <c r="E787">
        <v>247752</v>
      </c>
      <c r="F787">
        <v>11690</v>
      </c>
      <c r="G787">
        <v>5146</v>
      </c>
      <c r="H787">
        <v>27932</v>
      </c>
      <c r="I787">
        <v>0</v>
      </c>
      <c r="J787">
        <v>1.5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8909</v>
      </c>
      <c r="Q787">
        <v>3770</v>
      </c>
      <c r="R787">
        <v>13958</v>
      </c>
      <c r="S787">
        <v>0</v>
      </c>
      <c r="T787">
        <v>0</v>
      </c>
      <c r="U787">
        <v>1900</v>
      </c>
    </row>
    <row r="788" spans="1:21" ht="14.25">
      <c r="A788">
        <v>1100621</v>
      </c>
      <c r="B788">
        <v>2</v>
      </c>
      <c r="C788" t="s">
        <v>3881</v>
      </c>
      <c r="D788" t="s">
        <v>3847</v>
      </c>
      <c r="E788">
        <v>182635</v>
      </c>
      <c r="F788">
        <v>8410</v>
      </c>
      <c r="G788">
        <v>3186</v>
      </c>
      <c r="H788">
        <v>34815</v>
      </c>
      <c r="I788">
        <v>0</v>
      </c>
      <c r="J788">
        <v>1.5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4619</v>
      </c>
      <c r="Q788">
        <v>1734</v>
      </c>
      <c r="R788">
        <v>6887</v>
      </c>
      <c r="S788">
        <v>0</v>
      </c>
      <c r="T788">
        <v>0</v>
      </c>
      <c r="U788">
        <v>1900</v>
      </c>
    </row>
    <row r="789" spans="1:21" ht="14.25">
      <c r="A789">
        <v>1100630</v>
      </c>
      <c r="B789">
        <v>3</v>
      </c>
      <c r="C789" t="s">
        <v>3879</v>
      </c>
      <c r="D789" t="s">
        <v>3849</v>
      </c>
      <c r="E789">
        <v>247752</v>
      </c>
      <c r="F789">
        <v>11690</v>
      </c>
      <c r="G789">
        <v>5146</v>
      </c>
      <c r="H789">
        <v>27932</v>
      </c>
      <c r="I789">
        <v>0</v>
      </c>
      <c r="J789">
        <v>1.5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8909</v>
      </c>
      <c r="Q789">
        <v>3770</v>
      </c>
      <c r="R789">
        <v>13958</v>
      </c>
      <c r="S789">
        <v>0</v>
      </c>
      <c r="T789">
        <v>0</v>
      </c>
      <c r="U789">
        <v>1900</v>
      </c>
    </row>
    <row r="790" spans="1:21" ht="14.25">
      <c r="A790">
        <v>1100631</v>
      </c>
      <c r="B790">
        <v>3</v>
      </c>
      <c r="C790" t="s">
        <v>3881</v>
      </c>
      <c r="D790" t="s">
        <v>3792</v>
      </c>
      <c r="E790">
        <v>183242</v>
      </c>
      <c r="F790">
        <v>8410</v>
      </c>
      <c r="G790">
        <v>3186</v>
      </c>
      <c r="H790">
        <v>35422</v>
      </c>
      <c r="I790">
        <v>0</v>
      </c>
      <c r="J790">
        <v>1.5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4619</v>
      </c>
      <c r="Q790">
        <v>1734</v>
      </c>
      <c r="R790">
        <v>7494</v>
      </c>
      <c r="S790">
        <v>0</v>
      </c>
      <c r="T790">
        <v>0</v>
      </c>
      <c r="U790">
        <v>1900</v>
      </c>
    </row>
    <row r="791" spans="1:21" ht="14.25">
      <c r="A791">
        <v>1100710</v>
      </c>
      <c r="B791">
        <v>1</v>
      </c>
      <c r="C791" t="s">
        <v>3879</v>
      </c>
      <c r="D791" t="s">
        <v>3880</v>
      </c>
      <c r="E791">
        <v>258217</v>
      </c>
      <c r="F791">
        <v>12124</v>
      </c>
      <c r="G791">
        <v>5357</v>
      </c>
      <c r="H791">
        <v>29837</v>
      </c>
      <c r="I791">
        <v>0</v>
      </c>
      <c r="J791">
        <v>1.5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8964</v>
      </c>
      <c r="Q791">
        <v>3793</v>
      </c>
      <c r="R791">
        <v>13958</v>
      </c>
      <c r="S791">
        <v>0</v>
      </c>
      <c r="T791">
        <v>0</v>
      </c>
      <c r="U791">
        <v>1900</v>
      </c>
    </row>
    <row r="792" spans="1:21" ht="14.25">
      <c r="A792">
        <v>1100711</v>
      </c>
      <c r="B792">
        <v>1</v>
      </c>
      <c r="C792" t="s">
        <v>3881</v>
      </c>
      <c r="D792" t="s">
        <v>3790</v>
      </c>
      <c r="E792">
        <v>196595</v>
      </c>
      <c r="F792">
        <v>8983</v>
      </c>
      <c r="G792">
        <v>3407</v>
      </c>
      <c r="H792">
        <v>38625</v>
      </c>
      <c r="I792">
        <v>0</v>
      </c>
      <c r="J792">
        <v>1.5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4674</v>
      </c>
      <c r="Q792">
        <v>1757</v>
      </c>
      <c r="R792">
        <v>6887</v>
      </c>
      <c r="S792">
        <v>0</v>
      </c>
      <c r="T792">
        <v>0</v>
      </c>
      <c r="U792">
        <v>1900</v>
      </c>
    </row>
    <row r="793" spans="1:21" ht="14.25">
      <c r="A793">
        <v>1100720</v>
      </c>
      <c r="B793">
        <v>2</v>
      </c>
      <c r="C793" t="s">
        <v>3879</v>
      </c>
      <c r="D793" t="s">
        <v>3882</v>
      </c>
      <c r="E793">
        <v>248762</v>
      </c>
      <c r="F793">
        <v>11745</v>
      </c>
      <c r="G793">
        <v>5169</v>
      </c>
      <c r="H793">
        <v>27932</v>
      </c>
      <c r="I793">
        <v>0</v>
      </c>
      <c r="J793">
        <v>1.5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8964</v>
      </c>
      <c r="Q793">
        <v>3793</v>
      </c>
      <c r="R793">
        <v>13958</v>
      </c>
      <c r="S793">
        <v>0</v>
      </c>
      <c r="T793">
        <v>0</v>
      </c>
      <c r="U793">
        <v>1900</v>
      </c>
    </row>
    <row r="794" spans="1:21" ht="14.25">
      <c r="A794">
        <v>1100721</v>
      </c>
      <c r="B794">
        <v>2</v>
      </c>
      <c r="C794" t="s">
        <v>3881</v>
      </c>
      <c r="D794" t="s">
        <v>3847</v>
      </c>
      <c r="E794">
        <v>183645</v>
      </c>
      <c r="F794">
        <v>8465</v>
      </c>
      <c r="G794">
        <v>3209</v>
      </c>
      <c r="H794">
        <v>34815</v>
      </c>
      <c r="I794">
        <v>0</v>
      </c>
      <c r="J794">
        <v>1.5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4674</v>
      </c>
      <c r="Q794">
        <v>1757</v>
      </c>
      <c r="R794">
        <v>6887</v>
      </c>
      <c r="S794">
        <v>0</v>
      </c>
      <c r="T794">
        <v>0</v>
      </c>
      <c r="U794">
        <v>1900</v>
      </c>
    </row>
    <row r="795" spans="1:21" ht="14.25">
      <c r="A795">
        <v>1100730</v>
      </c>
      <c r="B795">
        <v>3</v>
      </c>
      <c r="C795" t="s">
        <v>3879</v>
      </c>
      <c r="D795" t="s">
        <v>3849</v>
      </c>
      <c r="E795">
        <v>248762</v>
      </c>
      <c r="F795">
        <v>11745</v>
      </c>
      <c r="G795">
        <v>5169</v>
      </c>
      <c r="H795">
        <v>27932</v>
      </c>
      <c r="I795">
        <v>0</v>
      </c>
      <c r="J795">
        <v>1.5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8964</v>
      </c>
      <c r="Q795">
        <v>3793</v>
      </c>
      <c r="R795">
        <v>13958</v>
      </c>
      <c r="S795">
        <v>0</v>
      </c>
      <c r="T795">
        <v>0</v>
      </c>
      <c r="U795">
        <v>1900</v>
      </c>
    </row>
    <row r="796" spans="1:21" ht="14.25">
      <c r="A796">
        <v>1100731</v>
      </c>
      <c r="B796">
        <v>3</v>
      </c>
      <c r="C796" t="s">
        <v>3881</v>
      </c>
      <c r="D796" t="s">
        <v>3792</v>
      </c>
      <c r="E796">
        <v>184252</v>
      </c>
      <c r="F796">
        <v>8465</v>
      </c>
      <c r="G796">
        <v>3209</v>
      </c>
      <c r="H796">
        <v>35422</v>
      </c>
      <c r="I796">
        <v>0</v>
      </c>
      <c r="J796">
        <v>1.5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4674</v>
      </c>
      <c r="Q796">
        <v>1757</v>
      </c>
      <c r="R796">
        <v>7494</v>
      </c>
      <c r="S796">
        <v>0</v>
      </c>
      <c r="T796">
        <v>0</v>
      </c>
      <c r="U796">
        <v>1900</v>
      </c>
    </row>
    <row r="797" spans="1:21" ht="14.25">
      <c r="A797">
        <v>1100810</v>
      </c>
      <c r="B797">
        <v>1</v>
      </c>
      <c r="C797" t="s">
        <v>3879</v>
      </c>
      <c r="D797" t="s">
        <v>3880</v>
      </c>
      <c r="E797">
        <v>260833</v>
      </c>
      <c r="F797">
        <v>12241</v>
      </c>
      <c r="G797">
        <v>5412</v>
      </c>
      <c r="H797">
        <v>30183</v>
      </c>
      <c r="I797">
        <v>0</v>
      </c>
      <c r="J797">
        <v>1.5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9011</v>
      </c>
      <c r="Q797">
        <v>3813</v>
      </c>
      <c r="R797">
        <v>13958</v>
      </c>
      <c r="S797">
        <v>0</v>
      </c>
      <c r="T797">
        <v>0</v>
      </c>
      <c r="U797">
        <v>1900</v>
      </c>
    </row>
    <row r="798" spans="1:21" ht="14.25">
      <c r="A798">
        <v>1100811</v>
      </c>
      <c r="B798">
        <v>1</v>
      </c>
      <c r="C798" t="s">
        <v>3881</v>
      </c>
      <c r="D798" t="s">
        <v>3790</v>
      </c>
      <c r="E798">
        <v>199718</v>
      </c>
      <c r="F798">
        <v>9120</v>
      </c>
      <c r="G798">
        <v>3461</v>
      </c>
      <c r="H798">
        <v>39298</v>
      </c>
      <c r="I798">
        <v>0</v>
      </c>
      <c r="J798">
        <v>1.5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4721</v>
      </c>
      <c r="Q798">
        <v>1777</v>
      </c>
      <c r="R798">
        <v>6887</v>
      </c>
      <c r="S798">
        <v>0</v>
      </c>
      <c r="T798">
        <v>0</v>
      </c>
      <c r="U798">
        <v>1900</v>
      </c>
    </row>
    <row r="799" spans="1:21" ht="14.25">
      <c r="A799">
        <v>1100820</v>
      </c>
      <c r="B799">
        <v>2</v>
      </c>
      <c r="C799" t="s">
        <v>3879</v>
      </c>
      <c r="D799" t="s">
        <v>3882</v>
      </c>
      <c r="E799">
        <v>251145</v>
      </c>
      <c r="F799">
        <v>11853</v>
      </c>
      <c r="G799">
        <v>5219</v>
      </c>
      <c r="H799">
        <v>28235</v>
      </c>
      <c r="I799">
        <v>0</v>
      </c>
      <c r="J799">
        <v>1.5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9011</v>
      </c>
      <c r="Q799">
        <v>3813</v>
      </c>
      <c r="R799">
        <v>13958</v>
      </c>
      <c r="S799">
        <v>0</v>
      </c>
      <c r="T799">
        <v>0</v>
      </c>
      <c r="U799">
        <v>1900</v>
      </c>
    </row>
    <row r="800" spans="1:21" ht="14.25">
      <c r="A800">
        <v>1100821</v>
      </c>
      <c r="B800">
        <v>2</v>
      </c>
      <c r="C800" t="s">
        <v>3881</v>
      </c>
      <c r="D800" t="s">
        <v>3847</v>
      </c>
      <c r="E800">
        <v>186496</v>
      </c>
      <c r="F800">
        <v>8591</v>
      </c>
      <c r="G800">
        <v>3259</v>
      </c>
      <c r="H800">
        <v>35406</v>
      </c>
      <c r="I800">
        <v>0</v>
      </c>
      <c r="J800">
        <v>1.5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4721</v>
      </c>
      <c r="Q800">
        <v>1777</v>
      </c>
      <c r="R800">
        <v>6887</v>
      </c>
      <c r="S800">
        <v>0</v>
      </c>
      <c r="T800">
        <v>0</v>
      </c>
      <c r="U800">
        <v>1900</v>
      </c>
    </row>
    <row r="801" spans="1:21" ht="14.25">
      <c r="A801">
        <v>1100830</v>
      </c>
      <c r="B801">
        <v>3</v>
      </c>
      <c r="C801" t="s">
        <v>3879</v>
      </c>
      <c r="D801" t="s">
        <v>3849</v>
      </c>
      <c r="E801">
        <v>251145</v>
      </c>
      <c r="F801">
        <v>11853</v>
      </c>
      <c r="G801">
        <v>5219</v>
      </c>
      <c r="H801">
        <v>28235</v>
      </c>
      <c r="I801">
        <v>0</v>
      </c>
      <c r="J801">
        <v>1.5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9011</v>
      </c>
      <c r="Q801">
        <v>3813</v>
      </c>
      <c r="R801">
        <v>13958</v>
      </c>
      <c r="S801">
        <v>0</v>
      </c>
      <c r="T801">
        <v>0</v>
      </c>
      <c r="U801">
        <v>1900</v>
      </c>
    </row>
    <row r="802" spans="1:21" ht="14.25">
      <c r="A802">
        <v>1100831</v>
      </c>
      <c r="B802">
        <v>3</v>
      </c>
      <c r="C802" t="s">
        <v>3881</v>
      </c>
      <c r="D802" t="s">
        <v>3792</v>
      </c>
      <c r="E802">
        <v>187103</v>
      </c>
      <c r="F802">
        <v>8591</v>
      </c>
      <c r="G802">
        <v>3259</v>
      </c>
      <c r="H802">
        <v>36013</v>
      </c>
      <c r="I802">
        <v>0</v>
      </c>
      <c r="J802">
        <v>1.5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4721</v>
      </c>
      <c r="Q802">
        <v>1777</v>
      </c>
      <c r="R802">
        <v>7494</v>
      </c>
      <c r="S802">
        <v>0</v>
      </c>
      <c r="T802">
        <v>0</v>
      </c>
      <c r="U802">
        <v>1900</v>
      </c>
    </row>
    <row r="803" spans="1:21" ht="14.25">
      <c r="A803">
        <v>1100910</v>
      </c>
      <c r="B803">
        <v>1</v>
      </c>
      <c r="C803" t="s">
        <v>3879</v>
      </c>
      <c r="D803" t="s">
        <v>3880</v>
      </c>
      <c r="E803">
        <v>261543</v>
      </c>
      <c r="F803">
        <v>12280</v>
      </c>
      <c r="G803">
        <v>5428</v>
      </c>
      <c r="H803">
        <v>30183</v>
      </c>
      <c r="I803">
        <v>0</v>
      </c>
      <c r="J803">
        <v>1.5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9050</v>
      </c>
      <c r="Q803">
        <v>3829</v>
      </c>
      <c r="R803">
        <v>13958</v>
      </c>
      <c r="S803">
        <v>0</v>
      </c>
      <c r="T803">
        <v>0</v>
      </c>
      <c r="U803">
        <v>1900</v>
      </c>
    </row>
    <row r="804" spans="1:21" ht="14.25">
      <c r="A804">
        <v>1100911</v>
      </c>
      <c r="B804">
        <v>1</v>
      </c>
      <c r="C804" t="s">
        <v>3881</v>
      </c>
      <c r="D804" t="s">
        <v>3790</v>
      </c>
      <c r="E804">
        <v>200428</v>
      </c>
      <c r="F804">
        <v>9159</v>
      </c>
      <c r="G804">
        <v>3477</v>
      </c>
      <c r="H804">
        <v>39298</v>
      </c>
      <c r="I804">
        <v>0</v>
      </c>
      <c r="J804">
        <v>1.5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4760</v>
      </c>
      <c r="Q804">
        <v>1793</v>
      </c>
      <c r="R804">
        <v>6887</v>
      </c>
      <c r="S804">
        <v>0</v>
      </c>
      <c r="T804">
        <v>0</v>
      </c>
      <c r="U804">
        <v>1900</v>
      </c>
    </row>
    <row r="805" spans="1:21" ht="14.25">
      <c r="A805">
        <v>1100920</v>
      </c>
      <c r="B805">
        <v>2</v>
      </c>
      <c r="C805" t="s">
        <v>3879</v>
      </c>
      <c r="D805" t="s">
        <v>3882</v>
      </c>
      <c r="E805">
        <v>251855</v>
      </c>
      <c r="F805">
        <v>11892</v>
      </c>
      <c r="G805">
        <v>5235</v>
      </c>
      <c r="H805">
        <v>28235</v>
      </c>
      <c r="I805">
        <v>0</v>
      </c>
      <c r="J805">
        <v>1.5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9050</v>
      </c>
      <c r="Q805">
        <v>3829</v>
      </c>
      <c r="R805">
        <v>13958</v>
      </c>
      <c r="S805">
        <v>0</v>
      </c>
      <c r="T805">
        <v>0</v>
      </c>
      <c r="U805">
        <v>1900</v>
      </c>
    </row>
    <row r="806" spans="1:21" ht="14.25">
      <c r="A806">
        <v>1100921</v>
      </c>
      <c r="B806">
        <v>2</v>
      </c>
      <c r="C806" t="s">
        <v>3881</v>
      </c>
      <c r="D806" t="s">
        <v>3847</v>
      </c>
      <c r="E806">
        <v>187206</v>
      </c>
      <c r="F806">
        <v>8630</v>
      </c>
      <c r="G806">
        <v>3275</v>
      </c>
      <c r="H806">
        <v>35406</v>
      </c>
      <c r="I806">
        <v>0</v>
      </c>
      <c r="J806">
        <v>1.5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4760</v>
      </c>
      <c r="Q806">
        <v>1793</v>
      </c>
      <c r="R806">
        <v>6887</v>
      </c>
      <c r="S806">
        <v>0</v>
      </c>
      <c r="T806">
        <v>0</v>
      </c>
      <c r="U806">
        <v>1900</v>
      </c>
    </row>
    <row r="807" spans="1:21" ht="14.25">
      <c r="A807">
        <v>1100930</v>
      </c>
      <c r="B807">
        <v>3</v>
      </c>
      <c r="C807" t="s">
        <v>3879</v>
      </c>
      <c r="D807" t="s">
        <v>3849</v>
      </c>
      <c r="E807">
        <v>251855</v>
      </c>
      <c r="F807">
        <v>11892</v>
      </c>
      <c r="G807">
        <v>5235</v>
      </c>
      <c r="H807">
        <v>28235</v>
      </c>
      <c r="I807">
        <v>0</v>
      </c>
      <c r="J807">
        <v>1.5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9050</v>
      </c>
      <c r="Q807">
        <v>3829</v>
      </c>
      <c r="R807">
        <v>13958</v>
      </c>
      <c r="S807">
        <v>0</v>
      </c>
      <c r="T807">
        <v>0</v>
      </c>
      <c r="U807">
        <v>1900</v>
      </c>
    </row>
    <row r="808" spans="1:21" ht="14.25">
      <c r="A808">
        <v>1100931</v>
      </c>
      <c r="B808">
        <v>3</v>
      </c>
      <c r="C808" t="s">
        <v>3881</v>
      </c>
      <c r="D808" t="s">
        <v>3792</v>
      </c>
      <c r="E808">
        <v>187813</v>
      </c>
      <c r="F808">
        <v>8630</v>
      </c>
      <c r="G808">
        <v>3275</v>
      </c>
      <c r="H808">
        <v>36013</v>
      </c>
      <c r="I808">
        <v>0</v>
      </c>
      <c r="J808">
        <v>1.5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4760</v>
      </c>
      <c r="Q808">
        <v>1793</v>
      </c>
      <c r="R808">
        <v>7494</v>
      </c>
      <c r="S808">
        <v>0</v>
      </c>
      <c r="T808">
        <v>0</v>
      </c>
      <c r="U808">
        <v>1900</v>
      </c>
    </row>
    <row r="809" spans="1:21" ht="14.25">
      <c r="A809">
        <v>1101010</v>
      </c>
      <c r="B809">
        <v>1</v>
      </c>
      <c r="C809" t="s">
        <v>3879</v>
      </c>
      <c r="D809" t="s">
        <v>3880</v>
      </c>
      <c r="E809">
        <v>263888</v>
      </c>
      <c r="F809">
        <v>12386</v>
      </c>
      <c r="G809">
        <v>5475</v>
      </c>
      <c r="H809">
        <v>30528</v>
      </c>
      <c r="I809">
        <v>0</v>
      </c>
      <c r="J809">
        <v>1.5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9086</v>
      </c>
      <c r="Q809">
        <v>3841</v>
      </c>
      <c r="R809">
        <v>13958</v>
      </c>
      <c r="S809">
        <v>0</v>
      </c>
      <c r="T809">
        <v>0</v>
      </c>
      <c r="U809">
        <v>1900</v>
      </c>
    </row>
    <row r="810" spans="1:21" ht="14.25">
      <c r="A810">
        <v>1101011</v>
      </c>
      <c r="B810">
        <v>1</v>
      </c>
      <c r="C810" t="s">
        <v>3881</v>
      </c>
      <c r="D810" t="s">
        <v>3790</v>
      </c>
      <c r="E810">
        <v>203310</v>
      </c>
      <c r="F810">
        <v>9286</v>
      </c>
      <c r="G810">
        <v>3524</v>
      </c>
      <c r="H810">
        <v>39970</v>
      </c>
      <c r="I810">
        <v>0</v>
      </c>
      <c r="J810">
        <v>1.5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4796</v>
      </c>
      <c r="Q810">
        <v>1805</v>
      </c>
      <c r="R810">
        <v>6887</v>
      </c>
      <c r="S810">
        <v>0</v>
      </c>
      <c r="T810">
        <v>0</v>
      </c>
      <c r="U810">
        <v>1900</v>
      </c>
    </row>
    <row r="811" spans="1:21" ht="14.25">
      <c r="A811">
        <v>1101020</v>
      </c>
      <c r="B811">
        <v>2</v>
      </c>
      <c r="C811" t="s">
        <v>3879</v>
      </c>
      <c r="D811" t="s">
        <v>3882</v>
      </c>
      <c r="E811">
        <v>253979</v>
      </c>
      <c r="F811">
        <v>11990</v>
      </c>
      <c r="G811">
        <v>5277</v>
      </c>
      <c r="H811">
        <v>28539</v>
      </c>
      <c r="I811">
        <v>0</v>
      </c>
      <c r="J811">
        <v>1.5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9086</v>
      </c>
      <c r="Q811">
        <v>3841</v>
      </c>
      <c r="R811">
        <v>13958</v>
      </c>
      <c r="S811">
        <v>0</v>
      </c>
      <c r="T811">
        <v>0</v>
      </c>
      <c r="U811">
        <v>1900</v>
      </c>
    </row>
    <row r="812" spans="1:21" ht="14.25">
      <c r="A812">
        <v>1101021</v>
      </c>
      <c r="B812">
        <v>2</v>
      </c>
      <c r="C812" t="s">
        <v>3881</v>
      </c>
      <c r="D812" t="s">
        <v>3847</v>
      </c>
      <c r="E812">
        <v>189798</v>
      </c>
      <c r="F812">
        <v>8746</v>
      </c>
      <c r="G812">
        <v>3317</v>
      </c>
      <c r="H812">
        <v>35998</v>
      </c>
      <c r="I812">
        <v>0</v>
      </c>
      <c r="J812">
        <v>1.5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4796</v>
      </c>
      <c r="Q812">
        <v>1805</v>
      </c>
      <c r="R812">
        <v>6887</v>
      </c>
      <c r="S812">
        <v>0</v>
      </c>
      <c r="T812">
        <v>0</v>
      </c>
      <c r="U812">
        <v>1900</v>
      </c>
    </row>
    <row r="813" spans="1:21" ht="14.25">
      <c r="A813">
        <v>1101030</v>
      </c>
      <c r="B813">
        <v>3</v>
      </c>
      <c r="C813" t="s">
        <v>3879</v>
      </c>
      <c r="D813" t="s">
        <v>3849</v>
      </c>
      <c r="E813">
        <v>253979</v>
      </c>
      <c r="F813">
        <v>11990</v>
      </c>
      <c r="G813">
        <v>5277</v>
      </c>
      <c r="H813">
        <v>28539</v>
      </c>
      <c r="I813">
        <v>0</v>
      </c>
      <c r="J813">
        <v>1.5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9086</v>
      </c>
      <c r="Q813">
        <v>3841</v>
      </c>
      <c r="R813">
        <v>13958</v>
      </c>
      <c r="S813">
        <v>0</v>
      </c>
      <c r="T813">
        <v>0</v>
      </c>
      <c r="U813">
        <v>1900</v>
      </c>
    </row>
    <row r="814" spans="1:21" ht="14.25">
      <c r="A814">
        <v>1101031</v>
      </c>
      <c r="B814">
        <v>3</v>
      </c>
      <c r="C814" t="s">
        <v>3881</v>
      </c>
      <c r="D814" t="s">
        <v>3792</v>
      </c>
      <c r="E814">
        <v>190405</v>
      </c>
      <c r="F814">
        <v>8746</v>
      </c>
      <c r="G814">
        <v>3317</v>
      </c>
      <c r="H814">
        <v>36605</v>
      </c>
      <c r="I814">
        <v>0</v>
      </c>
      <c r="J814">
        <v>1.5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4796</v>
      </c>
      <c r="Q814">
        <v>1805</v>
      </c>
      <c r="R814">
        <v>7494</v>
      </c>
      <c r="S814">
        <v>0</v>
      </c>
      <c r="T814">
        <v>0</v>
      </c>
      <c r="U814">
        <v>1900</v>
      </c>
    </row>
    <row r="815" spans="1:21" ht="14.25">
      <c r="A815">
        <v>1101110</v>
      </c>
      <c r="B815">
        <v>1</v>
      </c>
      <c r="C815" t="s">
        <v>3879</v>
      </c>
      <c r="D815" t="s">
        <v>3880</v>
      </c>
      <c r="E815">
        <v>264458</v>
      </c>
      <c r="F815">
        <v>12421</v>
      </c>
      <c r="G815">
        <v>5486</v>
      </c>
      <c r="H815">
        <v>30528</v>
      </c>
      <c r="I815">
        <v>0</v>
      </c>
      <c r="J815">
        <v>1.5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9121</v>
      </c>
      <c r="Q815">
        <v>3852</v>
      </c>
      <c r="R815">
        <v>13958</v>
      </c>
      <c r="S815">
        <v>0</v>
      </c>
      <c r="T815">
        <v>0</v>
      </c>
      <c r="U815">
        <v>1900</v>
      </c>
    </row>
    <row r="816" spans="1:21" ht="14.25">
      <c r="A816">
        <v>1101111</v>
      </c>
      <c r="B816">
        <v>1</v>
      </c>
      <c r="C816" t="s">
        <v>3881</v>
      </c>
      <c r="D816" t="s">
        <v>3790</v>
      </c>
      <c r="E816">
        <v>203880</v>
      </c>
      <c r="F816">
        <v>9321</v>
      </c>
      <c r="G816">
        <v>3535</v>
      </c>
      <c r="H816">
        <v>39970</v>
      </c>
      <c r="I816">
        <v>0</v>
      </c>
      <c r="J816">
        <v>1.5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4831</v>
      </c>
      <c r="Q816">
        <v>1816</v>
      </c>
      <c r="R816">
        <v>6887</v>
      </c>
      <c r="S816">
        <v>0</v>
      </c>
      <c r="T816">
        <v>0</v>
      </c>
      <c r="U816">
        <v>1900</v>
      </c>
    </row>
    <row r="817" spans="1:21" ht="14.25">
      <c r="A817">
        <v>1101120</v>
      </c>
      <c r="B817">
        <v>2</v>
      </c>
      <c r="C817" t="s">
        <v>3879</v>
      </c>
      <c r="D817" t="s">
        <v>3882</v>
      </c>
      <c r="E817">
        <v>254549</v>
      </c>
      <c r="F817">
        <v>12025</v>
      </c>
      <c r="G817">
        <v>5288</v>
      </c>
      <c r="H817">
        <v>28539</v>
      </c>
      <c r="I817">
        <v>0</v>
      </c>
      <c r="J817">
        <v>1.5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9121</v>
      </c>
      <c r="Q817">
        <v>3852</v>
      </c>
      <c r="R817">
        <v>13958</v>
      </c>
      <c r="S817">
        <v>0</v>
      </c>
      <c r="T817">
        <v>0</v>
      </c>
      <c r="U817">
        <v>1900</v>
      </c>
    </row>
    <row r="818" spans="1:21" ht="14.25">
      <c r="A818">
        <v>1101121</v>
      </c>
      <c r="B818">
        <v>2</v>
      </c>
      <c r="C818" t="s">
        <v>3881</v>
      </c>
      <c r="D818" t="s">
        <v>3847</v>
      </c>
      <c r="E818">
        <v>190368</v>
      </c>
      <c r="F818">
        <v>8781</v>
      </c>
      <c r="G818">
        <v>3328</v>
      </c>
      <c r="H818">
        <v>35998</v>
      </c>
      <c r="I818">
        <v>0</v>
      </c>
      <c r="J818">
        <v>1.5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4831</v>
      </c>
      <c r="Q818">
        <v>1816</v>
      </c>
      <c r="R818">
        <v>6887</v>
      </c>
      <c r="S818">
        <v>0</v>
      </c>
      <c r="T818">
        <v>0</v>
      </c>
      <c r="U818">
        <v>1900</v>
      </c>
    </row>
    <row r="819" spans="1:21" ht="14.25">
      <c r="A819">
        <v>1101130</v>
      </c>
      <c r="B819">
        <v>3</v>
      </c>
      <c r="C819" t="s">
        <v>3879</v>
      </c>
      <c r="D819" t="s">
        <v>3849</v>
      </c>
      <c r="E819">
        <v>254549</v>
      </c>
      <c r="F819">
        <v>12025</v>
      </c>
      <c r="G819">
        <v>5288</v>
      </c>
      <c r="H819">
        <v>28539</v>
      </c>
      <c r="I819">
        <v>0</v>
      </c>
      <c r="J819">
        <v>1.5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9121</v>
      </c>
      <c r="Q819">
        <v>3852</v>
      </c>
      <c r="R819">
        <v>13958</v>
      </c>
      <c r="S819">
        <v>0</v>
      </c>
      <c r="T819">
        <v>0</v>
      </c>
      <c r="U819">
        <v>1900</v>
      </c>
    </row>
    <row r="820" spans="1:21" ht="14.25">
      <c r="A820">
        <v>1101131</v>
      </c>
      <c r="B820">
        <v>3</v>
      </c>
      <c r="C820" t="s">
        <v>3881</v>
      </c>
      <c r="D820" t="s">
        <v>3792</v>
      </c>
      <c r="E820">
        <v>190975</v>
      </c>
      <c r="F820">
        <v>8781</v>
      </c>
      <c r="G820">
        <v>3328</v>
      </c>
      <c r="H820">
        <v>36605</v>
      </c>
      <c r="I820">
        <v>0</v>
      </c>
      <c r="J820">
        <v>1.5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4831</v>
      </c>
      <c r="Q820">
        <v>1816</v>
      </c>
      <c r="R820">
        <v>7494</v>
      </c>
      <c r="S820">
        <v>0</v>
      </c>
      <c r="T820">
        <v>0</v>
      </c>
      <c r="U820">
        <v>1900</v>
      </c>
    </row>
    <row r="821" spans="1:21" ht="14.25">
      <c r="A821">
        <v>1101210</v>
      </c>
      <c r="B821">
        <v>1</v>
      </c>
      <c r="C821" t="s">
        <v>3879</v>
      </c>
      <c r="D821" t="s">
        <v>3880</v>
      </c>
      <c r="E821">
        <v>265056</v>
      </c>
      <c r="F821">
        <v>12441</v>
      </c>
      <c r="G821">
        <v>5496</v>
      </c>
      <c r="H821">
        <v>30726</v>
      </c>
      <c r="I821">
        <v>0</v>
      </c>
      <c r="J821">
        <v>1.5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9141</v>
      </c>
      <c r="Q821">
        <v>3862</v>
      </c>
      <c r="R821">
        <v>14156</v>
      </c>
      <c r="S821">
        <v>0</v>
      </c>
      <c r="T821">
        <v>0</v>
      </c>
      <c r="U821">
        <v>1900</v>
      </c>
    </row>
    <row r="822" spans="1:21" ht="14.25">
      <c r="A822">
        <v>1101211</v>
      </c>
      <c r="B822">
        <v>1</v>
      </c>
      <c r="C822" t="s">
        <v>3881</v>
      </c>
      <c r="D822" t="s">
        <v>3790</v>
      </c>
      <c r="E822">
        <v>204478</v>
      </c>
      <c r="F822">
        <v>9341</v>
      </c>
      <c r="G822">
        <v>3545</v>
      </c>
      <c r="H822">
        <v>40168</v>
      </c>
      <c r="I822">
        <v>0</v>
      </c>
      <c r="J822">
        <v>1.5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4851</v>
      </c>
      <c r="Q822">
        <v>1826</v>
      </c>
      <c r="R822">
        <v>7085</v>
      </c>
      <c r="S822">
        <v>0</v>
      </c>
      <c r="T822">
        <v>0</v>
      </c>
      <c r="U822">
        <v>1900</v>
      </c>
    </row>
    <row r="823" spans="1:21" ht="14.25">
      <c r="A823">
        <v>1101220</v>
      </c>
      <c r="B823">
        <v>2</v>
      </c>
      <c r="C823" t="s">
        <v>3879</v>
      </c>
      <c r="D823" t="s">
        <v>3882</v>
      </c>
      <c r="E823">
        <v>255147</v>
      </c>
      <c r="F823">
        <v>12045</v>
      </c>
      <c r="G823">
        <v>5298</v>
      </c>
      <c r="H823">
        <v>28737</v>
      </c>
      <c r="I823">
        <v>0</v>
      </c>
      <c r="J823">
        <v>1.5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9141</v>
      </c>
      <c r="Q823">
        <v>3862</v>
      </c>
      <c r="R823">
        <v>14156</v>
      </c>
      <c r="S823">
        <v>0</v>
      </c>
      <c r="T823">
        <v>0</v>
      </c>
      <c r="U823">
        <v>1900</v>
      </c>
    </row>
    <row r="824" spans="1:21" ht="14.25">
      <c r="A824">
        <v>1101221</v>
      </c>
      <c r="B824">
        <v>2</v>
      </c>
      <c r="C824" t="s">
        <v>3881</v>
      </c>
      <c r="D824" t="s">
        <v>3847</v>
      </c>
      <c r="E824">
        <v>190966</v>
      </c>
      <c r="F824">
        <v>8801</v>
      </c>
      <c r="G824">
        <v>3338</v>
      </c>
      <c r="H824">
        <v>36196</v>
      </c>
      <c r="I824">
        <v>0</v>
      </c>
      <c r="J824">
        <v>1.5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4851</v>
      </c>
      <c r="Q824">
        <v>1826</v>
      </c>
      <c r="R824">
        <v>7085</v>
      </c>
      <c r="S824">
        <v>0</v>
      </c>
      <c r="T824">
        <v>0</v>
      </c>
      <c r="U824">
        <v>1900</v>
      </c>
    </row>
    <row r="825" spans="1:21" ht="14.25">
      <c r="A825">
        <v>1101230</v>
      </c>
      <c r="B825">
        <v>3</v>
      </c>
      <c r="C825" t="s">
        <v>3879</v>
      </c>
      <c r="D825" t="s">
        <v>3849</v>
      </c>
      <c r="E825">
        <v>255147</v>
      </c>
      <c r="F825">
        <v>12045</v>
      </c>
      <c r="G825">
        <v>5298</v>
      </c>
      <c r="H825">
        <v>28737</v>
      </c>
      <c r="I825">
        <v>0</v>
      </c>
      <c r="J825">
        <v>1.5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9141</v>
      </c>
      <c r="Q825">
        <v>3862</v>
      </c>
      <c r="R825">
        <v>14156</v>
      </c>
      <c r="S825">
        <v>0</v>
      </c>
      <c r="T825">
        <v>0</v>
      </c>
      <c r="U825">
        <v>1900</v>
      </c>
    </row>
    <row r="826" spans="1:21" ht="14.25">
      <c r="A826">
        <v>1101231</v>
      </c>
      <c r="B826">
        <v>3</v>
      </c>
      <c r="C826" t="s">
        <v>3881</v>
      </c>
      <c r="D826" t="s">
        <v>3792</v>
      </c>
      <c r="E826">
        <v>191573</v>
      </c>
      <c r="F826">
        <v>8801</v>
      </c>
      <c r="G826">
        <v>3338</v>
      </c>
      <c r="H826">
        <v>36803</v>
      </c>
      <c r="I826">
        <v>0</v>
      </c>
      <c r="J826">
        <v>1.5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4851</v>
      </c>
      <c r="Q826">
        <v>1826</v>
      </c>
      <c r="R826">
        <v>7692</v>
      </c>
      <c r="S826">
        <v>0</v>
      </c>
      <c r="T826">
        <v>0</v>
      </c>
      <c r="U826">
        <v>1900</v>
      </c>
    </row>
    <row r="827" spans="1:21" ht="14.25">
      <c r="A827">
        <v>1101310</v>
      </c>
      <c r="B827">
        <v>1</v>
      </c>
      <c r="C827" t="s">
        <v>3879</v>
      </c>
      <c r="D827" t="s">
        <v>3880</v>
      </c>
      <c r="E827">
        <v>267349</v>
      </c>
      <c r="F827">
        <v>12510</v>
      </c>
      <c r="G827">
        <v>5551</v>
      </c>
      <c r="H827">
        <v>31229</v>
      </c>
      <c r="I827">
        <v>0</v>
      </c>
      <c r="J827">
        <v>1.5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9141</v>
      </c>
      <c r="Q827">
        <v>3882</v>
      </c>
      <c r="R827">
        <v>14313</v>
      </c>
      <c r="S827">
        <v>0</v>
      </c>
      <c r="T827">
        <v>0</v>
      </c>
      <c r="U827">
        <v>1900</v>
      </c>
    </row>
    <row r="828" spans="1:21" ht="14.25">
      <c r="A828">
        <v>1101311</v>
      </c>
      <c r="B828">
        <v>1</v>
      </c>
      <c r="C828" t="s">
        <v>3881</v>
      </c>
      <c r="D828" t="s">
        <v>3790</v>
      </c>
      <c r="E828">
        <v>207308</v>
      </c>
      <c r="F828">
        <v>9431</v>
      </c>
      <c r="G828">
        <v>3600</v>
      </c>
      <c r="H828">
        <v>40998</v>
      </c>
      <c r="I828">
        <v>0</v>
      </c>
      <c r="J828">
        <v>1.5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4851</v>
      </c>
      <c r="Q828">
        <v>1846</v>
      </c>
      <c r="R828">
        <v>7242</v>
      </c>
      <c r="S828">
        <v>0</v>
      </c>
      <c r="T828">
        <v>0</v>
      </c>
      <c r="U828">
        <v>1900</v>
      </c>
    </row>
    <row r="829" spans="1:21" ht="14.25">
      <c r="A829">
        <v>1101320</v>
      </c>
      <c r="B829">
        <v>2</v>
      </c>
      <c r="C829" t="s">
        <v>3879</v>
      </c>
      <c r="D829" t="s">
        <v>3882</v>
      </c>
      <c r="E829">
        <v>257217</v>
      </c>
      <c r="F829">
        <v>12106</v>
      </c>
      <c r="G829">
        <v>5348</v>
      </c>
      <c r="H829">
        <v>29197</v>
      </c>
      <c r="I829">
        <v>0</v>
      </c>
      <c r="J829">
        <v>1.5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9141</v>
      </c>
      <c r="Q829">
        <v>3882</v>
      </c>
      <c r="R829">
        <v>14313</v>
      </c>
      <c r="S829">
        <v>0</v>
      </c>
      <c r="T829">
        <v>0</v>
      </c>
      <c r="U829">
        <v>1900</v>
      </c>
    </row>
    <row r="830" spans="1:21" ht="14.25">
      <c r="A830">
        <v>1101321</v>
      </c>
      <c r="B830">
        <v>2</v>
      </c>
      <c r="C830" t="s">
        <v>3881</v>
      </c>
      <c r="D830" t="s">
        <v>3847</v>
      </c>
      <c r="E830">
        <v>193504</v>
      </c>
      <c r="F830">
        <v>8880</v>
      </c>
      <c r="G830">
        <v>3388</v>
      </c>
      <c r="H830">
        <v>36944</v>
      </c>
      <c r="I830">
        <v>0</v>
      </c>
      <c r="J830">
        <v>1.5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4851</v>
      </c>
      <c r="Q830">
        <v>1846</v>
      </c>
      <c r="R830">
        <v>7242</v>
      </c>
      <c r="S830">
        <v>0</v>
      </c>
      <c r="T830">
        <v>0</v>
      </c>
      <c r="U830">
        <v>1900</v>
      </c>
    </row>
    <row r="831" spans="1:21" ht="14.25">
      <c r="A831">
        <v>1101330</v>
      </c>
      <c r="B831">
        <v>3</v>
      </c>
      <c r="C831" t="s">
        <v>3879</v>
      </c>
      <c r="D831" t="s">
        <v>3849</v>
      </c>
      <c r="E831">
        <v>257217</v>
      </c>
      <c r="F831">
        <v>12106</v>
      </c>
      <c r="G831">
        <v>5348</v>
      </c>
      <c r="H831">
        <v>29197</v>
      </c>
      <c r="I831">
        <v>0</v>
      </c>
      <c r="J831">
        <v>1.5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9141</v>
      </c>
      <c r="Q831">
        <v>3882</v>
      </c>
      <c r="R831">
        <v>14313</v>
      </c>
      <c r="S831">
        <v>0</v>
      </c>
      <c r="T831">
        <v>0</v>
      </c>
      <c r="U831">
        <v>1900</v>
      </c>
    </row>
    <row r="832" spans="1:21" ht="14.25">
      <c r="A832">
        <v>1101331</v>
      </c>
      <c r="B832">
        <v>3</v>
      </c>
      <c r="C832" t="s">
        <v>3881</v>
      </c>
      <c r="D832" t="s">
        <v>3792</v>
      </c>
      <c r="E832">
        <v>194111</v>
      </c>
      <c r="F832">
        <v>8880</v>
      </c>
      <c r="G832">
        <v>3388</v>
      </c>
      <c r="H832">
        <v>37551</v>
      </c>
      <c r="I832">
        <v>0</v>
      </c>
      <c r="J832">
        <v>1.5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4851</v>
      </c>
      <c r="Q832">
        <v>1846</v>
      </c>
      <c r="R832">
        <v>7849</v>
      </c>
      <c r="S832">
        <v>0</v>
      </c>
      <c r="T832">
        <v>0</v>
      </c>
      <c r="U832">
        <v>1900</v>
      </c>
    </row>
    <row r="833" spans="1:21" ht="14.25">
      <c r="A833">
        <v>1101410</v>
      </c>
      <c r="B833">
        <v>1</v>
      </c>
      <c r="C833" t="s">
        <v>3879</v>
      </c>
      <c r="D833" t="s">
        <v>3880</v>
      </c>
      <c r="E833">
        <v>267936</v>
      </c>
      <c r="F833">
        <v>12529</v>
      </c>
      <c r="G833">
        <v>5561</v>
      </c>
      <c r="H833">
        <v>31426</v>
      </c>
      <c r="I833">
        <v>0</v>
      </c>
      <c r="J833">
        <v>1.5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9160</v>
      </c>
      <c r="Q833">
        <v>3892</v>
      </c>
      <c r="R833">
        <v>14510</v>
      </c>
      <c r="S833">
        <v>0</v>
      </c>
      <c r="T833">
        <v>0</v>
      </c>
      <c r="U833">
        <v>1900</v>
      </c>
    </row>
    <row r="834" spans="1:21" ht="14.25">
      <c r="A834">
        <v>1101411</v>
      </c>
      <c r="B834">
        <v>1</v>
      </c>
      <c r="C834" t="s">
        <v>3881</v>
      </c>
      <c r="D834" t="s">
        <v>3790</v>
      </c>
      <c r="E834">
        <v>207895</v>
      </c>
      <c r="F834">
        <v>9450</v>
      </c>
      <c r="G834">
        <v>3610</v>
      </c>
      <c r="H834">
        <v>41195</v>
      </c>
      <c r="I834">
        <v>0</v>
      </c>
      <c r="J834">
        <v>1.5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4870</v>
      </c>
      <c r="Q834">
        <v>1856</v>
      </c>
      <c r="R834">
        <v>7439</v>
      </c>
      <c r="S834">
        <v>0</v>
      </c>
      <c r="T834">
        <v>0</v>
      </c>
      <c r="U834">
        <v>1900</v>
      </c>
    </row>
    <row r="835" spans="1:21" ht="14.25">
      <c r="A835">
        <v>1101420</v>
      </c>
      <c r="B835">
        <v>2</v>
      </c>
      <c r="C835" t="s">
        <v>3879</v>
      </c>
      <c r="D835" t="s">
        <v>3882</v>
      </c>
      <c r="E835">
        <v>257804</v>
      </c>
      <c r="F835">
        <v>12125</v>
      </c>
      <c r="G835">
        <v>5358</v>
      </c>
      <c r="H835">
        <v>29394</v>
      </c>
      <c r="I835">
        <v>0</v>
      </c>
      <c r="J835">
        <v>1.5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9160</v>
      </c>
      <c r="Q835">
        <v>3892</v>
      </c>
      <c r="R835">
        <v>14510</v>
      </c>
      <c r="S835">
        <v>0</v>
      </c>
      <c r="T835">
        <v>0</v>
      </c>
      <c r="U835">
        <v>1900</v>
      </c>
    </row>
    <row r="836" spans="1:21" ht="14.25">
      <c r="A836">
        <v>1101421</v>
      </c>
      <c r="B836">
        <v>2</v>
      </c>
      <c r="C836" t="s">
        <v>3881</v>
      </c>
      <c r="D836" t="s">
        <v>3847</v>
      </c>
      <c r="E836">
        <v>194091</v>
      </c>
      <c r="F836">
        <v>8899</v>
      </c>
      <c r="G836">
        <v>3398</v>
      </c>
      <c r="H836">
        <v>37141</v>
      </c>
      <c r="I836">
        <v>0</v>
      </c>
      <c r="J836">
        <v>1.5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4870</v>
      </c>
      <c r="Q836">
        <v>1856</v>
      </c>
      <c r="R836">
        <v>7439</v>
      </c>
      <c r="S836">
        <v>0</v>
      </c>
      <c r="T836">
        <v>0</v>
      </c>
      <c r="U836">
        <v>1900</v>
      </c>
    </row>
    <row r="837" spans="1:21" ht="14.25">
      <c r="A837">
        <v>1101430</v>
      </c>
      <c r="B837">
        <v>3</v>
      </c>
      <c r="C837" t="s">
        <v>3879</v>
      </c>
      <c r="D837" t="s">
        <v>3849</v>
      </c>
      <c r="E837">
        <v>257804</v>
      </c>
      <c r="F837">
        <v>12125</v>
      </c>
      <c r="G837">
        <v>5358</v>
      </c>
      <c r="H837">
        <v>29394</v>
      </c>
      <c r="I837">
        <v>0</v>
      </c>
      <c r="J837">
        <v>1.5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9160</v>
      </c>
      <c r="Q837">
        <v>3892</v>
      </c>
      <c r="R837">
        <v>14510</v>
      </c>
      <c r="S837">
        <v>0</v>
      </c>
      <c r="T837">
        <v>0</v>
      </c>
      <c r="U837">
        <v>1900</v>
      </c>
    </row>
    <row r="838" spans="1:21" ht="14.25">
      <c r="A838">
        <v>1101431</v>
      </c>
      <c r="B838">
        <v>3</v>
      </c>
      <c r="C838" t="s">
        <v>3881</v>
      </c>
      <c r="D838" t="s">
        <v>3792</v>
      </c>
      <c r="E838">
        <v>194698</v>
      </c>
      <c r="F838">
        <v>8899</v>
      </c>
      <c r="G838">
        <v>3398</v>
      </c>
      <c r="H838">
        <v>37748</v>
      </c>
      <c r="I838">
        <v>0</v>
      </c>
      <c r="J838">
        <v>1.5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4870</v>
      </c>
      <c r="Q838">
        <v>1856</v>
      </c>
      <c r="R838">
        <v>8046</v>
      </c>
      <c r="S838">
        <v>0</v>
      </c>
      <c r="T838">
        <v>0</v>
      </c>
      <c r="U838">
        <v>1900</v>
      </c>
    </row>
    <row r="839" spans="1:21" ht="14.25">
      <c r="A839">
        <v>1101510</v>
      </c>
      <c r="B839">
        <v>1</v>
      </c>
      <c r="C839" t="s">
        <v>3879</v>
      </c>
      <c r="D839" t="s">
        <v>3880</v>
      </c>
      <c r="E839">
        <v>277824</v>
      </c>
      <c r="F839">
        <v>13185</v>
      </c>
      <c r="G839">
        <v>5693</v>
      </c>
      <c r="H839">
        <v>32114</v>
      </c>
      <c r="I839">
        <v>0</v>
      </c>
      <c r="J839">
        <v>1.5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9680</v>
      </c>
      <c r="Q839">
        <v>3956</v>
      </c>
      <c r="R839">
        <v>14510</v>
      </c>
      <c r="S839">
        <v>0</v>
      </c>
      <c r="T839">
        <v>0</v>
      </c>
      <c r="U839">
        <v>2150</v>
      </c>
    </row>
    <row r="840" spans="1:21" ht="14.25">
      <c r="A840">
        <v>1101511</v>
      </c>
      <c r="B840">
        <v>1</v>
      </c>
      <c r="C840" t="s">
        <v>3881</v>
      </c>
      <c r="D840" t="s">
        <v>3790</v>
      </c>
      <c r="E840">
        <v>215865</v>
      </c>
      <c r="F840">
        <v>9895</v>
      </c>
      <c r="G840">
        <v>3715</v>
      </c>
      <c r="H840">
        <v>42615</v>
      </c>
      <c r="I840">
        <v>0</v>
      </c>
      <c r="J840">
        <v>1.5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5130</v>
      </c>
      <c r="Q840">
        <v>1888</v>
      </c>
      <c r="R840">
        <v>7439</v>
      </c>
      <c r="S840">
        <v>0</v>
      </c>
      <c r="T840">
        <v>0</v>
      </c>
      <c r="U840">
        <v>2150</v>
      </c>
    </row>
    <row r="841" spans="1:21" ht="14.25">
      <c r="A841">
        <v>1101520</v>
      </c>
      <c r="B841">
        <v>2</v>
      </c>
      <c r="C841" t="s">
        <v>3879</v>
      </c>
      <c r="D841" t="s">
        <v>3882</v>
      </c>
      <c r="E841">
        <v>267332</v>
      </c>
      <c r="F841">
        <v>12765</v>
      </c>
      <c r="G841">
        <v>5484</v>
      </c>
      <c r="H841">
        <v>30002</v>
      </c>
      <c r="I841">
        <v>0</v>
      </c>
      <c r="J841">
        <v>1.5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9680</v>
      </c>
      <c r="Q841">
        <v>3956</v>
      </c>
      <c r="R841">
        <v>14510</v>
      </c>
      <c r="S841">
        <v>0</v>
      </c>
      <c r="T841">
        <v>0</v>
      </c>
      <c r="U841">
        <v>2150</v>
      </c>
    </row>
    <row r="842" spans="1:21" ht="14.25">
      <c r="A842">
        <v>1101521</v>
      </c>
      <c r="B842">
        <v>2</v>
      </c>
      <c r="C842" t="s">
        <v>3881</v>
      </c>
      <c r="D842" t="s">
        <v>3847</v>
      </c>
      <c r="E842">
        <v>199934</v>
      </c>
      <c r="F842">
        <v>9194</v>
      </c>
      <c r="G842">
        <v>3480</v>
      </c>
      <c r="H842">
        <v>38394</v>
      </c>
      <c r="I842">
        <v>0</v>
      </c>
      <c r="J842">
        <v>1.5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5000</v>
      </c>
      <c r="Q842">
        <v>1872</v>
      </c>
      <c r="R842">
        <v>7439</v>
      </c>
      <c r="S842">
        <v>0</v>
      </c>
      <c r="T842">
        <v>0</v>
      </c>
      <c r="U842">
        <v>2150</v>
      </c>
    </row>
    <row r="843" spans="1:21" ht="14.25">
      <c r="A843">
        <v>1101530</v>
      </c>
      <c r="B843">
        <v>3</v>
      </c>
      <c r="C843" t="s">
        <v>3879</v>
      </c>
      <c r="D843" t="s">
        <v>3849</v>
      </c>
      <c r="E843">
        <v>267332</v>
      </c>
      <c r="F843">
        <v>12765</v>
      </c>
      <c r="G843">
        <v>5484</v>
      </c>
      <c r="H843">
        <v>30002</v>
      </c>
      <c r="I843">
        <v>0</v>
      </c>
      <c r="J843">
        <v>1.5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9680</v>
      </c>
      <c r="Q843">
        <v>3956</v>
      </c>
      <c r="R843">
        <v>14510</v>
      </c>
      <c r="S843">
        <v>0</v>
      </c>
      <c r="T843">
        <v>0</v>
      </c>
      <c r="U843">
        <v>2150</v>
      </c>
    </row>
    <row r="844" spans="1:21" ht="14.25">
      <c r="A844">
        <v>1101531</v>
      </c>
      <c r="B844">
        <v>3</v>
      </c>
      <c r="C844" t="s">
        <v>3881</v>
      </c>
      <c r="D844" t="s">
        <v>3792</v>
      </c>
      <c r="E844">
        <v>200541</v>
      </c>
      <c r="F844">
        <v>9194</v>
      </c>
      <c r="G844">
        <v>3480</v>
      </c>
      <c r="H844">
        <v>39001</v>
      </c>
      <c r="I844">
        <v>0</v>
      </c>
      <c r="J844">
        <v>1.5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5000</v>
      </c>
      <c r="Q844">
        <v>1872</v>
      </c>
      <c r="R844">
        <v>8046</v>
      </c>
      <c r="S844">
        <v>0</v>
      </c>
      <c r="T844">
        <v>0</v>
      </c>
      <c r="U844">
        <v>2150</v>
      </c>
    </row>
    <row r="845" spans="1:21" ht="14.25">
      <c r="A845">
        <v>1110110</v>
      </c>
      <c r="B845">
        <v>1</v>
      </c>
      <c r="C845" t="s">
        <v>3879</v>
      </c>
      <c r="D845" t="s">
        <v>3880</v>
      </c>
      <c r="E845">
        <v>295966</v>
      </c>
      <c r="F845">
        <v>14381</v>
      </c>
      <c r="G845">
        <v>5836</v>
      </c>
      <c r="H845">
        <v>35436</v>
      </c>
      <c r="I845">
        <v>0</v>
      </c>
      <c r="J845">
        <v>1.5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10720</v>
      </c>
      <c r="Q845">
        <v>4020</v>
      </c>
      <c r="R845">
        <v>17052</v>
      </c>
      <c r="S845">
        <v>0</v>
      </c>
      <c r="T845">
        <v>0</v>
      </c>
      <c r="U845">
        <v>2150</v>
      </c>
    </row>
    <row r="846" spans="1:21" ht="14.25">
      <c r="A846">
        <v>1110111</v>
      </c>
      <c r="B846">
        <v>1</v>
      </c>
      <c r="C846" t="s">
        <v>3881</v>
      </c>
      <c r="D846" t="s">
        <v>3790</v>
      </c>
      <c r="E846">
        <v>225215</v>
      </c>
      <c r="F846">
        <v>10358</v>
      </c>
      <c r="G846">
        <v>3826</v>
      </c>
      <c r="H846">
        <v>45115</v>
      </c>
      <c r="I846">
        <v>0</v>
      </c>
      <c r="J846">
        <v>1.5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5390</v>
      </c>
      <c r="Q846">
        <v>1920</v>
      </c>
      <c r="R846">
        <v>8417</v>
      </c>
      <c r="S846">
        <v>0</v>
      </c>
      <c r="T846">
        <v>0</v>
      </c>
      <c r="U846">
        <v>2150</v>
      </c>
    </row>
    <row r="847" spans="1:21" ht="14.25">
      <c r="A847">
        <v>1110120</v>
      </c>
      <c r="B847">
        <v>2</v>
      </c>
      <c r="C847" t="s">
        <v>3879</v>
      </c>
      <c r="D847" t="s">
        <v>3882</v>
      </c>
      <c r="E847">
        <v>285010</v>
      </c>
      <c r="F847">
        <v>13942</v>
      </c>
      <c r="G847">
        <v>5618</v>
      </c>
      <c r="H847">
        <v>33230</v>
      </c>
      <c r="I847">
        <v>0</v>
      </c>
      <c r="J847">
        <v>1.5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10720</v>
      </c>
      <c r="Q847">
        <v>4020</v>
      </c>
      <c r="R847">
        <v>17052</v>
      </c>
      <c r="S847">
        <v>0</v>
      </c>
      <c r="T847">
        <v>0</v>
      </c>
      <c r="U847">
        <v>2150</v>
      </c>
    </row>
    <row r="848" spans="1:21" ht="14.25">
      <c r="A848">
        <v>1110121</v>
      </c>
      <c r="B848">
        <v>2</v>
      </c>
      <c r="C848" t="s">
        <v>3881</v>
      </c>
      <c r="D848" t="s">
        <v>3847</v>
      </c>
      <c r="E848">
        <v>209435</v>
      </c>
      <c r="F848">
        <v>9762</v>
      </c>
      <c r="G848">
        <v>3565</v>
      </c>
      <c r="H848">
        <v>40515</v>
      </c>
      <c r="I848">
        <v>0</v>
      </c>
      <c r="J848">
        <v>1.5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5390</v>
      </c>
      <c r="Q848">
        <v>1888</v>
      </c>
      <c r="R848">
        <v>8221</v>
      </c>
      <c r="S848">
        <v>0</v>
      </c>
      <c r="T848">
        <v>0</v>
      </c>
      <c r="U848">
        <v>2150</v>
      </c>
    </row>
    <row r="849" spans="1:21" ht="14.25">
      <c r="A849">
        <v>1110130</v>
      </c>
      <c r="B849">
        <v>3</v>
      </c>
      <c r="C849" t="s">
        <v>3879</v>
      </c>
      <c r="D849" t="s">
        <v>3849</v>
      </c>
      <c r="E849">
        <v>285010</v>
      </c>
      <c r="F849">
        <v>13942</v>
      </c>
      <c r="G849">
        <v>5618</v>
      </c>
      <c r="H849">
        <v>33230</v>
      </c>
      <c r="I849">
        <v>0</v>
      </c>
      <c r="J849">
        <v>1.5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10720</v>
      </c>
      <c r="Q849">
        <v>4020</v>
      </c>
      <c r="R849">
        <v>17052</v>
      </c>
      <c r="S849">
        <v>0</v>
      </c>
      <c r="T849">
        <v>0</v>
      </c>
      <c r="U849">
        <v>2150</v>
      </c>
    </row>
    <row r="850" spans="1:21" ht="14.25">
      <c r="A850">
        <v>1110131</v>
      </c>
      <c r="B850">
        <v>3</v>
      </c>
      <c r="C850" t="s">
        <v>3881</v>
      </c>
      <c r="D850" t="s">
        <v>3792</v>
      </c>
      <c r="E850">
        <v>210042</v>
      </c>
      <c r="F850">
        <v>9762</v>
      </c>
      <c r="G850">
        <v>3565</v>
      </c>
      <c r="H850">
        <v>41122</v>
      </c>
      <c r="I850">
        <v>0</v>
      </c>
      <c r="J850">
        <v>1.5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5390</v>
      </c>
      <c r="Q850">
        <v>1888</v>
      </c>
      <c r="R850">
        <v>8828</v>
      </c>
      <c r="S850">
        <v>0</v>
      </c>
      <c r="T850">
        <v>0</v>
      </c>
      <c r="U850">
        <v>2150</v>
      </c>
    </row>
    <row r="851" spans="1:21" ht="14.25">
      <c r="A851">
        <v>1110210</v>
      </c>
      <c r="B851">
        <v>1</v>
      </c>
      <c r="C851" t="s">
        <v>3879</v>
      </c>
      <c r="D851" t="s">
        <v>3880</v>
      </c>
      <c r="E851">
        <v>302153</v>
      </c>
      <c r="F851">
        <v>14459</v>
      </c>
      <c r="G851">
        <v>6038</v>
      </c>
      <c r="H851">
        <v>36803</v>
      </c>
      <c r="I851">
        <v>0</v>
      </c>
      <c r="J851">
        <v>1.5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10720</v>
      </c>
      <c r="Q851">
        <v>4182</v>
      </c>
      <c r="R851">
        <v>18029</v>
      </c>
      <c r="S851">
        <v>0</v>
      </c>
      <c r="T851">
        <v>0</v>
      </c>
      <c r="U851">
        <v>2150</v>
      </c>
    </row>
    <row r="852" spans="1:21" ht="14.25">
      <c r="A852">
        <v>1110211</v>
      </c>
      <c r="B852">
        <v>1</v>
      </c>
      <c r="C852" t="s">
        <v>3881</v>
      </c>
      <c r="D852" t="s">
        <v>3790</v>
      </c>
      <c r="E852">
        <v>230312</v>
      </c>
      <c r="F852">
        <v>10459</v>
      </c>
      <c r="G852">
        <v>3963</v>
      </c>
      <c r="H852">
        <v>46462</v>
      </c>
      <c r="I852">
        <v>0</v>
      </c>
      <c r="J852">
        <v>1.5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5390</v>
      </c>
      <c r="Q852">
        <v>2017</v>
      </c>
      <c r="R852">
        <v>9003</v>
      </c>
      <c r="S852">
        <v>0</v>
      </c>
      <c r="T852">
        <v>0</v>
      </c>
      <c r="U852">
        <v>2150</v>
      </c>
    </row>
    <row r="853" spans="1:21" ht="14.25">
      <c r="A853">
        <v>1110220</v>
      </c>
      <c r="B853">
        <v>2</v>
      </c>
      <c r="C853" t="s">
        <v>3879</v>
      </c>
      <c r="D853" t="s">
        <v>3882</v>
      </c>
      <c r="E853">
        <v>290950</v>
      </c>
      <c r="F853">
        <v>14010</v>
      </c>
      <c r="G853">
        <v>5815</v>
      </c>
      <c r="H853">
        <v>34550</v>
      </c>
      <c r="I853">
        <v>0</v>
      </c>
      <c r="J853">
        <v>1.5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10720</v>
      </c>
      <c r="Q853">
        <v>4182</v>
      </c>
      <c r="R853">
        <v>18029</v>
      </c>
      <c r="S853">
        <v>0</v>
      </c>
      <c r="T853">
        <v>0</v>
      </c>
      <c r="U853">
        <v>2150</v>
      </c>
    </row>
    <row r="854" spans="1:21" ht="14.25">
      <c r="A854">
        <v>1110221</v>
      </c>
      <c r="B854">
        <v>2</v>
      </c>
      <c r="C854" t="s">
        <v>3881</v>
      </c>
      <c r="D854" t="s">
        <v>3847</v>
      </c>
      <c r="E854">
        <v>211695</v>
      </c>
      <c r="F854">
        <v>9851</v>
      </c>
      <c r="G854">
        <v>3600</v>
      </c>
      <c r="H854">
        <v>41185</v>
      </c>
      <c r="I854">
        <v>0</v>
      </c>
      <c r="J854">
        <v>1.5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5390</v>
      </c>
      <c r="Q854">
        <v>1888</v>
      </c>
      <c r="R854">
        <v>8221</v>
      </c>
      <c r="S854">
        <v>0</v>
      </c>
      <c r="T854">
        <v>0</v>
      </c>
      <c r="U854">
        <v>2150</v>
      </c>
    </row>
    <row r="855" spans="1:21" ht="14.25">
      <c r="A855">
        <v>1110230</v>
      </c>
      <c r="B855">
        <v>3</v>
      </c>
      <c r="C855" t="s">
        <v>3879</v>
      </c>
      <c r="D855" t="s">
        <v>3849</v>
      </c>
      <c r="E855">
        <v>290950</v>
      </c>
      <c r="F855">
        <v>14010</v>
      </c>
      <c r="G855">
        <v>5815</v>
      </c>
      <c r="H855">
        <v>34550</v>
      </c>
      <c r="I855">
        <v>0</v>
      </c>
      <c r="J855">
        <v>1.5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10720</v>
      </c>
      <c r="Q855">
        <v>4182</v>
      </c>
      <c r="R855">
        <v>18029</v>
      </c>
      <c r="S855">
        <v>0</v>
      </c>
      <c r="T855">
        <v>0</v>
      </c>
      <c r="U855">
        <v>2150</v>
      </c>
    </row>
    <row r="856" spans="1:21" ht="14.25">
      <c r="A856">
        <v>1110231</v>
      </c>
      <c r="B856">
        <v>3</v>
      </c>
      <c r="C856" t="s">
        <v>3881</v>
      </c>
      <c r="D856" t="s">
        <v>3792</v>
      </c>
      <c r="E856">
        <v>213993</v>
      </c>
      <c r="F856">
        <v>9851</v>
      </c>
      <c r="G856">
        <v>3665</v>
      </c>
      <c r="H856">
        <v>42183</v>
      </c>
      <c r="I856">
        <v>0</v>
      </c>
      <c r="J856">
        <v>1.5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5390</v>
      </c>
      <c r="Q856">
        <v>1953</v>
      </c>
      <c r="R856">
        <v>9219</v>
      </c>
      <c r="S856">
        <v>0</v>
      </c>
      <c r="T856">
        <v>0</v>
      </c>
      <c r="U856">
        <v>2150</v>
      </c>
    </row>
    <row r="857" spans="1:21" ht="14.25">
      <c r="A857">
        <v>1110310</v>
      </c>
      <c r="B857">
        <v>1</v>
      </c>
      <c r="C857" t="s">
        <v>3879</v>
      </c>
      <c r="D857" t="s">
        <v>3880</v>
      </c>
      <c r="E857">
        <v>308320</v>
      </c>
      <c r="F857">
        <v>14537</v>
      </c>
      <c r="G857">
        <v>6239</v>
      </c>
      <c r="H857">
        <v>38170</v>
      </c>
      <c r="I857">
        <v>0</v>
      </c>
      <c r="J857">
        <v>1.5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10720</v>
      </c>
      <c r="Q857">
        <v>4343</v>
      </c>
      <c r="R857">
        <v>19006</v>
      </c>
      <c r="S857">
        <v>0</v>
      </c>
      <c r="T857">
        <v>0</v>
      </c>
      <c r="U857">
        <v>2150</v>
      </c>
    </row>
    <row r="858" spans="1:21" ht="14.25">
      <c r="A858">
        <v>1110311</v>
      </c>
      <c r="B858">
        <v>1</v>
      </c>
      <c r="C858" t="s">
        <v>3881</v>
      </c>
      <c r="D858" t="s">
        <v>3790</v>
      </c>
      <c r="E858">
        <v>232893</v>
      </c>
      <c r="F858">
        <v>10561</v>
      </c>
      <c r="G858">
        <v>4003</v>
      </c>
      <c r="H858">
        <v>47223</v>
      </c>
      <c r="I858">
        <v>0</v>
      </c>
      <c r="J858">
        <v>1.5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5390</v>
      </c>
      <c r="Q858">
        <v>2017</v>
      </c>
      <c r="R858">
        <v>9003</v>
      </c>
      <c r="S858">
        <v>0</v>
      </c>
      <c r="T858">
        <v>0</v>
      </c>
      <c r="U858">
        <v>2150</v>
      </c>
    </row>
    <row r="859" spans="1:21" ht="14.25">
      <c r="A859">
        <v>1110320</v>
      </c>
      <c r="B859">
        <v>2</v>
      </c>
      <c r="C859" t="s">
        <v>3879</v>
      </c>
      <c r="D859" t="s">
        <v>3882</v>
      </c>
      <c r="E859">
        <v>296870</v>
      </c>
      <c r="F859">
        <v>14078</v>
      </c>
      <c r="G859">
        <v>6011</v>
      </c>
      <c r="H859">
        <v>35870</v>
      </c>
      <c r="I859">
        <v>0</v>
      </c>
      <c r="J859">
        <v>1.5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10720</v>
      </c>
      <c r="Q859">
        <v>4343</v>
      </c>
      <c r="R859">
        <v>19006</v>
      </c>
      <c r="S859">
        <v>0</v>
      </c>
      <c r="T859">
        <v>0</v>
      </c>
      <c r="U859">
        <v>2150</v>
      </c>
    </row>
    <row r="860" spans="1:21" ht="14.25">
      <c r="A860">
        <v>1110321</v>
      </c>
      <c r="B860">
        <v>2</v>
      </c>
      <c r="C860" t="s">
        <v>3881</v>
      </c>
      <c r="D860" t="s">
        <v>3847</v>
      </c>
      <c r="E860">
        <v>216481</v>
      </c>
      <c r="F860">
        <v>9940</v>
      </c>
      <c r="G860">
        <v>3732</v>
      </c>
      <c r="H860">
        <v>42441</v>
      </c>
      <c r="I860">
        <v>0</v>
      </c>
      <c r="J860">
        <v>1.5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5390</v>
      </c>
      <c r="Q860">
        <v>1985</v>
      </c>
      <c r="R860">
        <v>8807</v>
      </c>
      <c r="S860">
        <v>0</v>
      </c>
      <c r="T860">
        <v>0</v>
      </c>
      <c r="U860">
        <v>2150</v>
      </c>
    </row>
    <row r="861" spans="1:21" ht="14.25">
      <c r="A861">
        <v>1110330</v>
      </c>
      <c r="B861">
        <v>3</v>
      </c>
      <c r="C861" t="s">
        <v>3879</v>
      </c>
      <c r="D861" t="s">
        <v>3849</v>
      </c>
      <c r="E861">
        <v>296870</v>
      </c>
      <c r="F861">
        <v>14078</v>
      </c>
      <c r="G861">
        <v>6011</v>
      </c>
      <c r="H861">
        <v>35870</v>
      </c>
      <c r="I861">
        <v>0</v>
      </c>
      <c r="J861">
        <v>1.5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10720</v>
      </c>
      <c r="Q861">
        <v>4343</v>
      </c>
      <c r="R861">
        <v>19006</v>
      </c>
      <c r="S861">
        <v>0</v>
      </c>
      <c r="T861">
        <v>0</v>
      </c>
      <c r="U861">
        <v>2150</v>
      </c>
    </row>
    <row r="862" spans="1:21" ht="14.25">
      <c r="A862">
        <v>1110331</v>
      </c>
      <c r="B862">
        <v>3</v>
      </c>
      <c r="C862" t="s">
        <v>3881</v>
      </c>
      <c r="D862" t="s">
        <v>3792</v>
      </c>
      <c r="E862">
        <v>217924</v>
      </c>
      <c r="F862">
        <v>9940</v>
      </c>
      <c r="G862">
        <v>3764</v>
      </c>
      <c r="H862">
        <v>43244</v>
      </c>
      <c r="I862">
        <v>0</v>
      </c>
      <c r="J862">
        <v>1.5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5390</v>
      </c>
      <c r="Q862">
        <v>2017</v>
      </c>
      <c r="R862">
        <v>9610</v>
      </c>
      <c r="S862">
        <v>0</v>
      </c>
      <c r="T862">
        <v>0</v>
      </c>
      <c r="U862">
        <v>2150</v>
      </c>
    </row>
    <row r="863" spans="1:21" ht="14.25">
      <c r="A863">
        <v>1110410</v>
      </c>
      <c r="B863">
        <v>1</v>
      </c>
      <c r="C863" t="s">
        <v>3879</v>
      </c>
      <c r="D863" t="s">
        <v>3880</v>
      </c>
      <c r="E863">
        <v>314411</v>
      </c>
      <c r="F863">
        <v>14803</v>
      </c>
      <c r="G863">
        <v>6346</v>
      </c>
      <c r="H863">
        <v>39461</v>
      </c>
      <c r="I863">
        <v>0</v>
      </c>
      <c r="J863">
        <v>1.5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10830</v>
      </c>
      <c r="Q863">
        <v>4375</v>
      </c>
      <c r="R863">
        <v>19517</v>
      </c>
      <c r="S863">
        <v>0</v>
      </c>
      <c r="T863">
        <v>0</v>
      </c>
      <c r="U863">
        <v>2400</v>
      </c>
    </row>
    <row r="864" spans="1:21" ht="14.25">
      <c r="A864">
        <v>1110411</v>
      </c>
      <c r="B864">
        <v>1</v>
      </c>
      <c r="C864" t="s">
        <v>3881</v>
      </c>
      <c r="D864" t="s">
        <v>3790</v>
      </c>
      <c r="E864">
        <v>239606</v>
      </c>
      <c r="F864">
        <v>10883</v>
      </c>
      <c r="G864">
        <v>4082</v>
      </c>
      <c r="H864">
        <v>49136</v>
      </c>
      <c r="I864">
        <v>0</v>
      </c>
      <c r="J864">
        <v>1.5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5500</v>
      </c>
      <c r="Q864">
        <v>2017</v>
      </c>
      <c r="R864">
        <v>9318</v>
      </c>
      <c r="S864">
        <v>0</v>
      </c>
      <c r="T864">
        <v>0</v>
      </c>
      <c r="U864">
        <v>2400</v>
      </c>
    </row>
    <row r="865" spans="1:21" ht="14.25">
      <c r="A865">
        <v>1110420</v>
      </c>
      <c r="B865">
        <v>2</v>
      </c>
      <c r="C865" t="s">
        <v>3879</v>
      </c>
      <c r="D865" t="s">
        <v>3882</v>
      </c>
      <c r="E865">
        <v>302508</v>
      </c>
      <c r="F865">
        <v>14326</v>
      </c>
      <c r="G865">
        <v>6109</v>
      </c>
      <c r="H865">
        <v>37068</v>
      </c>
      <c r="I865">
        <v>0</v>
      </c>
      <c r="J865">
        <v>1.5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10830</v>
      </c>
      <c r="Q865">
        <v>4375</v>
      </c>
      <c r="R865">
        <v>19517</v>
      </c>
      <c r="S865">
        <v>0</v>
      </c>
      <c r="T865">
        <v>0</v>
      </c>
      <c r="U865">
        <v>2400</v>
      </c>
    </row>
    <row r="866" spans="1:21" ht="14.25">
      <c r="A866">
        <v>1110421</v>
      </c>
      <c r="B866">
        <v>2</v>
      </c>
      <c r="C866" t="s">
        <v>3881</v>
      </c>
      <c r="D866" t="s">
        <v>3847</v>
      </c>
      <c r="E866">
        <v>223418</v>
      </c>
      <c r="F866">
        <v>10236</v>
      </c>
      <c r="G866">
        <v>3835</v>
      </c>
      <c r="H866">
        <v>44358</v>
      </c>
      <c r="I866">
        <v>0</v>
      </c>
      <c r="J866">
        <v>1.5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5500</v>
      </c>
      <c r="Q866">
        <v>2017</v>
      </c>
      <c r="R866">
        <v>9318</v>
      </c>
      <c r="S866">
        <v>0</v>
      </c>
      <c r="T866">
        <v>0</v>
      </c>
      <c r="U866">
        <v>2400</v>
      </c>
    </row>
    <row r="867" spans="1:21" ht="14.25">
      <c r="A867">
        <v>1110430</v>
      </c>
      <c r="B867">
        <v>3</v>
      </c>
      <c r="C867" t="s">
        <v>3879</v>
      </c>
      <c r="D867" t="s">
        <v>3849</v>
      </c>
      <c r="E867">
        <v>302508</v>
      </c>
      <c r="F867">
        <v>14326</v>
      </c>
      <c r="G867">
        <v>6109</v>
      </c>
      <c r="H867">
        <v>37068</v>
      </c>
      <c r="I867">
        <v>0</v>
      </c>
      <c r="J867">
        <v>1.5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10830</v>
      </c>
      <c r="Q867">
        <v>4375</v>
      </c>
      <c r="R867">
        <v>19517</v>
      </c>
      <c r="S867">
        <v>0</v>
      </c>
      <c r="T867">
        <v>0</v>
      </c>
      <c r="U867">
        <v>2400</v>
      </c>
    </row>
    <row r="868" spans="1:21" ht="14.25">
      <c r="A868">
        <v>1110431</v>
      </c>
      <c r="B868">
        <v>3</v>
      </c>
      <c r="C868" t="s">
        <v>3881</v>
      </c>
      <c r="D868" t="s">
        <v>3792</v>
      </c>
      <c r="E868">
        <v>224025</v>
      </c>
      <c r="F868">
        <v>10236</v>
      </c>
      <c r="G868">
        <v>3835</v>
      </c>
      <c r="H868">
        <v>44965</v>
      </c>
      <c r="I868">
        <v>0</v>
      </c>
      <c r="J868">
        <v>1.5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5500</v>
      </c>
      <c r="Q868">
        <v>2017</v>
      </c>
      <c r="R868">
        <v>9925</v>
      </c>
      <c r="S868">
        <v>0</v>
      </c>
      <c r="T868">
        <v>0</v>
      </c>
      <c r="U868">
        <v>2400</v>
      </c>
    </row>
    <row r="869" spans="1:21" ht="14.25">
      <c r="A869">
        <v>1110510</v>
      </c>
      <c r="B869">
        <v>1</v>
      </c>
      <c r="C869" t="s">
        <v>3879</v>
      </c>
      <c r="D869" t="s">
        <v>3880</v>
      </c>
      <c r="E869">
        <v>316576</v>
      </c>
      <c r="F869">
        <v>14898</v>
      </c>
      <c r="G869">
        <v>6386</v>
      </c>
      <c r="H869">
        <v>39876</v>
      </c>
      <c r="I869">
        <v>0</v>
      </c>
      <c r="J869">
        <v>1.5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10925</v>
      </c>
      <c r="Q869">
        <v>4415</v>
      </c>
      <c r="R869">
        <v>19932</v>
      </c>
      <c r="S869">
        <v>0</v>
      </c>
      <c r="T869">
        <v>0</v>
      </c>
      <c r="U869">
        <v>2400</v>
      </c>
    </row>
    <row r="870" spans="1:21" ht="14.25">
      <c r="A870">
        <v>1110511</v>
      </c>
      <c r="B870">
        <v>1</v>
      </c>
      <c r="C870" t="s">
        <v>3881</v>
      </c>
      <c r="D870" t="s">
        <v>3790</v>
      </c>
      <c r="E870">
        <v>241771</v>
      </c>
      <c r="F870">
        <v>10978</v>
      </c>
      <c r="G870">
        <v>4122</v>
      </c>
      <c r="H870">
        <v>49551</v>
      </c>
      <c r="I870">
        <v>0</v>
      </c>
      <c r="J870">
        <v>1.5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5595</v>
      </c>
      <c r="Q870">
        <v>2057</v>
      </c>
      <c r="R870">
        <v>9733</v>
      </c>
      <c r="S870">
        <v>0</v>
      </c>
      <c r="T870">
        <v>0</v>
      </c>
      <c r="U870">
        <v>2400</v>
      </c>
    </row>
    <row r="871" spans="1:21" ht="14.25">
      <c r="A871">
        <v>1110520</v>
      </c>
      <c r="B871">
        <v>2</v>
      </c>
      <c r="C871" t="s">
        <v>3879</v>
      </c>
      <c r="D871" t="s">
        <v>3882</v>
      </c>
      <c r="E871">
        <v>304673</v>
      </c>
      <c r="F871">
        <v>14421</v>
      </c>
      <c r="G871">
        <v>6149</v>
      </c>
      <c r="H871">
        <v>37483</v>
      </c>
      <c r="I871">
        <v>0</v>
      </c>
      <c r="J871">
        <v>1.5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10925</v>
      </c>
      <c r="Q871">
        <v>4415</v>
      </c>
      <c r="R871">
        <v>19932</v>
      </c>
      <c r="S871">
        <v>0</v>
      </c>
      <c r="T871">
        <v>0</v>
      </c>
      <c r="U871">
        <v>2400</v>
      </c>
    </row>
    <row r="872" spans="1:21" ht="14.25">
      <c r="A872">
        <v>1110521</v>
      </c>
      <c r="B872">
        <v>2</v>
      </c>
      <c r="C872" t="s">
        <v>3881</v>
      </c>
      <c r="D872" t="s">
        <v>3847</v>
      </c>
      <c r="E872">
        <v>225583</v>
      </c>
      <c r="F872">
        <v>10331</v>
      </c>
      <c r="G872">
        <v>3875</v>
      </c>
      <c r="H872">
        <v>44773</v>
      </c>
      <c r="I872">
        <v>0</v>
      </c>
      <c r="J872">
        <v>1.5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5595</v>
      </c>
      <c r="Q872">
        <v>2057</v>
      </c>
      <c r="R872">
        <v>9733</v>
      </c>
      <c r="S872">
        <v>0</v>
      </c>
      <c r="T872">
        <v>0</v>
      </c>
      <c r="U872">
        <v>2400</v>
      </c>
    </row>
    <row r="873" spans="1:21" ht="14.25">
      <c r="A873">
        <v>1110530</v>
      </c>
      <c r="B873">
        <v>3</v>
      </c>
      <c r="C873" t="s">
        <v>3879</v>
      </c>
      <c r="D873" t="s">
        <v>3849</v>
      </c>
      <c r="E873">
        <v>304673</v>
      </c>
      <c r="F873">
        <v>14421</v>
      </c>
      <c r="G873">
        <v>6149</v>
      </c>
      <c r="H873">
        <v>37483</v>
      </c>
      <c r="I873">
        <v>0</v>
      </c>
      <c r="J873">
        <v>1.5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10925</v>
      </c>
      <c r="Q873">
        <v>4415</v>
      </c>
      <c r="R873">
        <v>19932</v>
      </c>
      <c r="S873">
        <v>0</v>
      </c>
      <c r="T873">
        <v>0</v>
      </c>
      <c r="U873">
        <v>2400</v>
      </c>
    </row>
    <row r="874" spans="1:21" ht="14.25">
      <c r="A874">
        <v>1110531</v>
      </c>
      <c r="B874">
        <v>3</v>
      </c>
      <c r="C874" t="s">
        <v>3881</v>
      </c>
      <c r="D874" t="s">
        <v>3792</v>
      </c>
      <c r="E874">
        <v>226190</v>
      </c>
      <c r="F874">
        <v>10331</v>
      </c>
      <c r="G874">
        <v>3875</v>
      </c>
      <c r="H874">
        <v>45380</v>
      </c>
      <c r="I874">
        <v>0</v>
      </c>
      <c r="J874">
        <v>1.5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5595</v>
      </c>
      <c r="Q874">
        <v>2057</v>
      </c>
      <c r="R874">
        <v>10340</v>
      </c>
      <c r="S874">
        <v>0</v>
      </c>
      <c r="T874">
        <v>0</v>
      </c>
      <c r="U874">
        <v>2400</v>
      </c>
    </row>
    <row r="875" spans="1:21" ht="14.25">
      <c r="A875">
        <v>1110610</v>
      </c>
      <c r="B875">
        <v>1</v>
      </c>
      <c r="C875" t="s">
        <v>3879</v>
      </c>
      <c r="D875" t="s">
        <v>3880</v>
      </c>
      <c r="E875">
        <v>324330</v>
      </c>
      <c r="F875">
        <v>14990</v>
      </c>
      <c r="G875">
        <v>6688</v>
      </c>
      <c r="H875">
        <v>40670</v>
      </c>
      <c r="I875">
        <v>0</v>
      </c>
      <c r="J875">
        <v>1.5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10930</v>
      </c>
      <c r="Q875">
        <v>4674</v>
      </c>
      <c r="R875">
        <v>20291</v>
      </c>
      <c r="S875">
        <v>0</v>
      </c>
      <c r="T875">
        <v>0</v>
      </c>
      <c r="U875">
        <v>2400</v>
      </c>
    </row>
    <row r="876" spans="1:21" ht="14.25">
      <c r="A876">
        <v>1110611</v>
      </c>
      <c r="B876">
        <v>1</v>
      </c>
      <c r="C876" t="s">
        <v>3881</v>
      </c>
      <c r="D876" t="s">
        <v>3790</v>
      </c>
      <c r="E876">
        <v>250208</v>
      </c>
      <c r="F876">
        <v>11097</v>
      </c>
      <c r="G876">
        <v>4424</v>
      </c>
      <c r="H876">
        <v>50758</v>
      </c>
      <c r="I876">
        <v>0</v>
      </c>
      <c r="J876">
        <v>1.5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5600</v>
      </c>
      <c r="Q876">
        <v>2316</v>
      </c>
      <c r="R876">
        <v>10092</v>
      </c>
      <c r="S876">
        <v>0</v>
      </c>
      <c r="T876">
        <v>0</v>
      </c>
      <c r="U876">
        <v>2400</v>
      </c>
    </row>
    <row r="877" spans="1:21" ht="14.25">
      <c r="A877">
        <v>1110620</v>
      </c>
      <c r="B877">
        <v>2</v>
      </c>
      <c r="C877" t="s">
        <v>3879</v>
      </c>
      <c r="D877" t="s">
        <v>3882</v>
      </c>
      <c r="E877">
        <v>312175</v>
      </c>
      <c r="F877">
        <v>14503</v>
      </c>
      <c r="G877">
        <v>6446</v>
      </c>
      <c r="H877">
        <v>38225</v>
      </c>
      <c r="I877">
        <v>0</v>
      </c>
      <c r="J877">
        <v>1.5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10930</v>
      </c>
      <c r="Q877">
        <v>4674</v>
      </c>
      <c r="R877">
        <v>20291</v>
      </c>
      <c r="S877">
        <v>0</v>
      </c>
      <c r="T877">
        <v>0</v>
      </c>
      <c r="U877">
        <v>2400</v>
      </c>
    </row>
    <row r="878" spans="1:21" ht="14.25">
      <c r="A878">
        <v>1110621</v>
      </c>
      <c r="B878">
        <v>2</v>
      </c>
      <c r="C878" t="s">
        <v>3881</v>
      </c>
      <c r="D878" t="s">
        <v>3847</v>
      </c>
      <c r="E878">
        <v>228238</v>
      </c>
      <c r="F878">
        <v>10436</v>
      </c>
      <c r="G878">
        <v>3913</v>
      </c>
      <c r="H878">
        <v>45618</v>
      </c>
      <c r="I878">
        <v>0</v>
      </c>
      <c r="J878">
        <v>1.5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5600</v>
      </c>
      <c r="Q878">
        <v>2057</v>
      </c>
      <c r="R878">
        <v>9832</v>
      </c>
      <c r="S878">
        <v>0</v>
      </c>
      <c r="T878">
        <v>0</v>
      </c>
      <c r="U878">
        <v>2400</v>
      </c>
    </row>
    <row r="879" spans="1:21" ht="14.25">
      <c r="A879">
        <v>1110630</v>
      </c>
      <c r="B879">
        <v>3</v>
      </c>
      <c r="C879" t="s">
        <v>3879</v>
      </c>
      <c r="D879" t="s">
        <v>3849</v>
      </c>
      <c r="E879">
        <v>312175</v>
      </c>
      <c r="F879">
        <v>14503</v>
      </c>
      <c r="G879">
        <v>6446</v>
      </c>
      <c r="H879">
        <v>38225</v>
      </c>
      <c r="I879">
        <v>0</v>
      </c>
      <c r="J879">
        <v>1.5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10930</v>
      </c>
      <c r="Q879">
        <v>4674</v>
      </c>
      <c r="R879">
        <v>20291</v>
      </c>
      <c r="S879">
        <v>0</v>
      </c>
      <c r="T879">
        <v>0</v>
      </c>
      <c r="U879">
        <v>2400</v>
      </c>
    </row>
    <row r="880" spans="1:21" ht="14.25">
      <c r="A880">
        <v>1110631</v>
      </c>
      <c r="B880">
        <v>3</v>
      </c>
      <c r="C880" t="s">
        <v>3881</v>
      </c>
      <c r="D880" t="s">
        <v>3792</v>
      </c>
      <c r="E880">
        <v>228845</v>
      </c>
      <c r="F880">
        <v>10436</v>
      </c>
      <c r="G880">
        <v>3913</v>
      </c>
      <c r="H880">
        <v>46225</v>
      </c>
      <c r="I880">
        <v>0</v>
      </c>
      <c r="J880">
        <v>1.5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5600</v>
      </c>
      <c r="Q880">
        <v>2057</v>
      </c>
      <c r="R880">
        <v>10439</v>
      </c>
      <c r="S880">
        <v>0</v>
      </c>
      <c r="T880">
        <v>0</v>
      </c>
      <c r="U880">
        <v>2400</v>
      </c>
    </row>
    <row r="881" spans="1:21" ht="14.25">
      <c r="A881">
        <v>1110710</v>
      </c>
      <c r="B881">
        <v>1</v>
      </c>
      <c r="C881" t="s">
        <v>3879</v>
      </c>
      <c r="D881" t="s">
        <v>3880</v>
      </c>
      <c r="E881">
        <v>331396</v>
      </c>
      <c r="F881">
        <v>14990</v>
      </c>
      <c r="G881">
        <v>7012</v>
      </c>
      <c r="H881">
        <v>41256</v>
      </c>
      <c r="I881">
        <v>0</v>
      </c>
      <c r="J881">
        <v>1.5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10930</v>
      </c>
      <c r="Q881">
        <v>4998</v>
      </c>
      <c r="R881">
        <v>20877</v>
      </c>
      <c r="S881">
        <v>0</v>
      </c>
      <c r="T881">
        <v>0</v>
      </c>
      <c r="U881">
        <v>2400</v>
      </c>
    </row>
    <row r="882" spans="1:21" ht="14.25">
      <c r="A882">
        <v>1110711</v>
      </c>
      <c r="B882">
        <v>1</v>
      </c>
      <c r="C882" t="s">
        <v>3881</v>
      </c>
      <c r="D882" t="s">
        <v>3790</v>
      </c>
      <c r="E882">
        <v>251573</v>
      </c>
      <c r="F882">
        <v>11097</v>
      </c>
      <c r="G882">
        <v>4489</v>
      </c>
      <c r="H882">
        <v>50823</v>
      </c>
      <c r="I882">
        <v>0</v>
      </c>
      <c r="J882">
        <v>1.5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5600</v>
      </c>
      <c r="Q882">
        <v>2381</v>
      </c>
      <c r="R882">
        <v>10157</v>
      </c>
      <c r="S882">
        <v>0</v>
      </c>
      <c r="T882">
        <v>0</v>
      </c>
      <c r="U882">
        <v>2400</v>
      </c>
    </row>
    <row r="883" spans="1:21" ht="14.25">
      <c r="A883">
        <v>1110720</v>
      </c>
      <c r="B883">
        <v>2</v>
      </c>
      <c r="C883" t="s">
        <v>3879</v>
      </c>
      <c r="D883" t="s">
        <v>3882</v>
      </c>
      <c r="E883">
        <v>319241</v>
      </c>
      <c r="F883">
        <v>14503</v>
      </c>
      <c r="G883">
        <v>6770</v>
      </c>
      <c r="H883">
        <v>38811</v>
      </c>
      <c r="I883">
        <v>0</v>
      </c>
      <c r="J883">
        <v>1.5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10930</v>
      </c>
      <c r="Q883">
        <v>4998</v>
      </c>
      <c r="R883">
        <v>20877</v>
      </c>
      <c r="S883">
        <v>0</v>
      </c>
      <c r="T883">
        <v>0</v>
      </c>
      <c r="U883">
        <v>2400</v>
      </c>
    </row>
    <row r="884" spans="1:21" ht="14.25">
      <c r="A884">
        <v>1110721</v>
      </c>
      <c r="B884">
        <v>2</v>
      </c>
      <c r="C884" t="s">
        <v>3881</v>
      </c>
      <c r="D884" t="s">
        <v>3847</v>
      </c>
      <c r="E884">
        <v>228238</v>
      </c>
      <c r="F884">
        <v>10436</v>
      </c>
      <c r="G884">
        <v>3913</v>
      </c>
      <c r="H884">
        <v>45618</v>
      </c>
      <c r="I884">
        <v>0</v>
      </c>
      <c r="J884">
        <v>1.5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5600</v>
      </c>
      <c r="Q884">
        <v>2057</v>
      </c>
      <c r="R884">
        <v>9832</v>
      </c>
      <c r="S884">
        <v>0</v>
      </c>
      <c r="T884">
        <v>0</v>
      </c>
      <c r="U884">
        <v>2400</v>
      </c>
    </row>
    <row r="885" spans="1:21" ht="14.25">
      <c r="A885">
        <v>1110730</v>
      </c>
      <c r="B885">
        <v>3</v>
      </c>
      <c r="C885" t="s">
        <v>3879</v>
      </c>
      <c r="D885" t="s">
        <v>3849</v>
      </c>
      <c r="E885">
        <v>319241</v>
      </c>
      <c r="F885">
        <v>14503</v>
      </c>
      <c r="G885">
        <v>6770</v>
      </c>
      <c r="H885">
        <v>38811</v>
      </c>
      <c r="I885">
        <v>0</v>
      </c>
      <c r="J885">
        <v>1.5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10930</v>
      </c>
      <c r="Q885">
        <v>4998</v>
      </c>
      <c r="R885">
        <v>20877</v>
      </c>
      <c r="S885">
        <v>0</v>
      </c>
      <c r="T885">
        <v>0</v>
      </c>
      <c r="U885">
        <v>2400</v>
      </c>
    </row>
    <row r="886" spans="1:21" ht="14.25">
      <c r="A886">
        <v>1110731</v>
      </c>
      <c r="B886">
        <v>3</v>
      </c>
      <c r="C886" t="s">
        <v>3881</v>
      </c>
      <c r="D886" t="s">
        <v>3792</v>
      </c>
      <c r="E886">
        <v>234546</v>
      </c>
      <c r="F886">
        <v>10436</v>
      </c>
      <c r="G886">
        <v>4172</v>
      </c>
      <c r="H886">
        <v>46746</v>
      </c>
      <c r="I886">
        <v>0</v>
      </c>
      <c r="J886">
        <v>1.5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5600</v>
      </c>
      <c r="Q886">
        <v>2316</v>
      </c>
      <c r="R886">
        <v>10960</v>
      </c>
      <c r="S886">
        <v>0</v>
      </c>
      <c r="T886">
        <v>0</v>
      </c>
      <c r="U886">
        <v>2400</v>
      </c>
    </row>
    <row r="887" spans="1:21" ht="14.25">
      <c r="A887">
        <v>1110810</v>
      </c>
      <c r="B887">
        <v>1</v>
      </c>
      <c r="C887" t="s">
        <v>3879</v>
      </c>
      <c r="D887" t="s">
        <v>3880</v>
      </c>
      <c r="E887">
        <v>336387</v>
      </c>
      <c r="F887">
        <v>15078</v>
      </c>
      <c r="G887">
        <v>7186</v>
      </c>
      <c r="H887">
        <v>41887</v>
      </c>
      <c r="I887">
        <v>0</v>
      </c>
      <c r="J887">
        <v>1.5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10930</v>
      </c>
      <c r="Q887">
        <v>5128</v>
      </c>
      <c r="R887">
        <v>21072</v>
      </c>
      <c r="S887">
        <v>0</v>
      </c>
      <c r="T887">
        <v>0</v>
      </c>
      <c r="U887">
        <v>2400</v>
      </c>
    </row>
    <row r="888" spans="1:21" ht="14.25">
      <c r="A888">
        <v>1110811</v>
      </c>
      <c r="B888">
        <v>1</v>
      </c>
      <c r="C888" t="s">
        <v>3881</v>
      </c>
      <c r="D888" t="s">
        <v>3790</v>
      </c>
      <c r="E888">
        <v>254421</v>
      </c>
      <c r="F888">
        <v>11211</v>
      </c>
      <c r="G888">
        <v>4532</v>
      </c>
      <c r="H888">
        <v>51671</v>
      </c>
      <c r="I888">
        <v>0</v>
      </c>
      <c r="J888">
        <v>1.5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5600</v>
      </c>
      <c r="Q888">
        <v>2381</v>
      </c>
      <c r="R888">
        <v>10157</v>
      </c>
      <c r="S888">
        <v>0</v>
      </c>
      <c r="T888">
        <v>0</v>
      </c>
      <c r="U888">
        <v>2400</v>
      </c>
    </row>
    <row r="889" spans="1:21" ht="14.25">
      <c r="A889">
        <v>1110820</v>
      </c>
      <c r="B889">
        <v>2</v>
      </c>
      <c r="C889" t="s">
        <v>3879</v>
      </c>
      <c r="D889" t="s">
        <v>3882</v>
      </c>
      <c r="E889">
        <v>323948</v>
      </c>
      <c r="F889">
        <v>14580</v>
      </c>
      <c r="G889">
        <v>6938</v>
      </c>
      <c r="H889">
        <v>39388</v>
      </c>
      <c r="I889">
        <v>0</v>
      </c>
      <c r="J889">
        <v>1.5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10930</v>
      </c>
      <c r="Q889">
        <v>5128</v>
      </c>
      <c r="R889">
        <v>21072</v>
      </c>
      <c r="S889">
        <v>0</v>
      </c>
      <c r="T889">
        <v>0</v>
      </c>
      <c r="U889">
        <v>2400</v>
      </c>
    </row>
    <row r="890" spans="1:21" ht="14.25">
      <c r="A890">
        <v>1110821</v>
      </c>
      <c r="B890">
        <v>2</v>
      </c>
      <c r="C890" t="s">
        <v>3881</v>
      </c>
      <c r="D890" t="s">
        <v>3847</v>
      </c>
      <c r="E890">
        <v>232109</v>
      </c>
      <c r="F890">
        <v>10536</v>
      </c>
      <c r="G890">
        <v>4016</v>
      </c>
      <c r="H890">
        <v>46429</v>
      </c>
      <c r="I890">
        <v>0</v>
      </c>
      <c r="J890">
        <v>1.5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5600</v>
      </c>
      <c r="Q890">
        <v>2122</v>
      </c>
      <c r="R890">
        <v>9897</v>
      </c>
      <c r="S890">
        <v>0</v>
      </c>
      <c r="T890">
        <v>0</v>
      </c>
      <c r="U890">
        <v>2400</v>
      </c>
    </row>
    <row r="891" spans="1:21" ht="14.25">
      <c r="A891">
        <v>1110830</v>
      </c>
      <c r="B891">
        <v>3</v>
      </c>
      <c r="C891" t="s">
        <v>3879</v>
      </c>
      <c r="D891" t="s">
        <v>3849</v>
      </c>
      <c r="E891">
        <v>323948</v>
      </c>
      <c r="F891">
        <v>14580</v>
      </c>
      <c r="G891">
        <v>6938</v>
      </c>
      <c r="H891">
        <v>39388</v>
      </c>
      <c r="I891">
        <v>0</v>
      </c>
      <c r="J891">
        <v>1.5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10930</v>
      </c>
      <c r="Q891">
        <v>5128</v>
      </c>
      <c r="R891">
        <v>21072</v>
      </c>
      <c r="S891">
        <v>0</v>
      </c>
      <c r="T891">
        <v>0</v>
      </c>
      <c r="U891">
        <v>2400</v>
      </c>
    </row>
    <row r="892" spans="1:21" ht="14.25">
      <c r="A892">
        <v>1110831</v>
      </c>
      <c r="B892">
        <v>3</v>
      </c>
      <c r="C892" t="s">
        <v>3881</v>
      </c>
      <c r="D892" t="s">
        <v>3792</v>
      </c>
      <c r="E892">
        <v>238482</v>
      </c>
      <c r="F892">
        <v>10536</v>
      </c>
      <c r="G892">
        <v>4275</v>
      </c>
      <c r="H892">
        <v>47622</v>
      </c>
      <c r="I892">
        <v>0</v>
      </c>
      <c r="J892">
        <v>1.5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5600</v>
      </c>
      <c r="Q892">
        <v>2381</v>
      </c>
      <c r="R892">
        <v>11090</v>
      </c>
      <c r="S892">
        <v>0</v>
      </c>
      <c r="T892">
        <v>0</v>
      </c>
      <c r="U892">
        <v>2400</v>
      </c>
    </row>
    <row r="893" spans="1:21" ht="14.25">
      <c r="A893">
        <v>1110910</v>
      </c>
      <c r="B893">
        <v>1</v>
      </c>
      <c r="C893" t="s">
        <v>3879</v>
      </c>
      <c r="D893" t="s">
        <v>3880</v>
      </c>
      <c r="E893">
        <v>339097</v>
      </c>
      <c r="F893">
        <v>15078</v>
      </c>
      <c r="G893">
        <v>7315</v>
      </c>
      <c r="H893">
        <v>42017</v>
      </c>
      <c r="I893">
        <v>0</v>
      </c>
      <c r="J893">
        <v>1.5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10930</v>
      </c>
      <c r="Q893">
        <v>5257</v>
      </c>
      <c r="R893">
        <v>21202</v>
      </c>
      <c r="S893">
        <v>0</v>
      </c>
      <c r="T893">
        <v>0</v>
      </c>
      <c r="U893">
        <v>2400</v>
      </c>
    </row>
    <row r="894" spans="1:21" ht="14.25">
      <c r="A894">
        <v>1110911</v>
      </c>
      <c r="B894">
        <v>1</v>
      </c>
      <c r="C894" t="s">
        <v>3881</v>
      </c>
      <c r="D894" t="s">
        <v>3790</v>
      </c>
      <c r="E894">
        <v>254421</v>
      </c>
      <c r="F894">
        <v>11211</v>
      </c>
      <c r="G894">
        <v>4532</v>
      </c>
      <c r="H894">
        <v>51671</v>
      </c>
      <c r="I894">
        <v>0</v>
      </c>
      <c r="J894">
        <v>1.5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5600</v>
      </c>
      <c r="Q894">
        <v>2381</v>
      </c>
      <c r="R894">
        <v>10157</v>
      </c>
      <c r="S894">
        <v>0</v>
      </c>
      <c r="T894">
        <v>0</v>
      </c>
      <c r="U894">
        <v>2400</v>
      </c>
    </row>
    <row r="895" spans="1:21" ht="14.25">
      <c r="A895">
        <v>1110920</v>
      </c>
      <c r="B895">
        <v>2</v>
      </c>
      <c r="C895" t="s">
        <v>3879</v>
      </c>
      <c r="D895" t="s">
        <v>3882</v>
      </c>
      <c r="E895">
        <v>326658</v>
      </c>
      <c r="F895">
        <v>14580</v>
      </c>
      <c r="G895">
        <v>7067</v>
      </c>
      <c r="H895">
        <v>39518</v>
      </c>
      <c r="I895">
        <v>0</v>
      </c>
      <c r="J895">
        <v>1.5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10930</v>
      </c>
      <c r="Q895">
        <v>5257</v>
      </c>
      <c r="R895">
        <v>21202</v>
      </c>
      <c r="S895">
        <v>0</v>
      </c>
      <c r="T895">
        <v>0</v>
      </c>
      <c r="U895">
        <v>2400</v>
      </c>
    </row>
    <row r="896" spans="1:21" ht="14.25">
      <c r="A896">
        <v>1110921</v>
      </c>
      <c r="B896">
        <v>2</v>
      </c>
      <c r="C896" t="s">
        <v>3881</v>
      </c>
      <c r="D896" t="s">
        <v>3847</v>
      </c>
      <c r="E896">
        <v>234819</v>
      </c>
      <c r="F896">
        <v>10536</v>
      </c>
      <c r="G896">
        <v>4145</v>
      </c>
      <c r="H896">
        <v>46559</v>
      </c>
      <c r="I896">
        <v>0</v>
      </c>
      <c r="J896">
        <v>1.5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5600</v>
      </c>
      <c r="Q896">
        <v>2251</v>
      </c>
      <c r="R896">
        <v>10027</v>
      </c>
      <c r="S896">
        <v>0</v>
      </c>
      <c r="T896">
        <v>0</v>
      </c>
      <c r="U896">
        <v>2400</v>
      </c>
    </row>
    <row r="897" spans="1:21" ht="14.25">
      <c r="A897">
        <v>1110930</v>
      </c>
      <c r="B897">
        <v>3</v>
      </c>
      <c r="C897" t="s">
        <v>3879</v>
      </c>
      <c r="D897" t="s">
        <v>3849</v>
      </c>
      <c r="E897">
        <v>326658</v>
      </c>
      <c r="F897">
        <v>14580</v>
      </c>
      <c r="G897">
        <v>7067</v>
      </c>
      <c r="H897">
        <v>39518</v>
      </c>
      <c r="I897">
        <v>0</v>
      </c>
      <c r="J897">
        <v>1.5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10930</v>
      </c>
      <c r="Q897">
        <v>5257</v>
      </c>
      <c r="R897">
        <v>21202</v>
      </c>
      <c r="S897">
        <v>0</v>
      </c>
      <c r="T897">
        <v>0</v>
      </c>
      <c r="U897">
        <v>2400</v>
      </c>
    </row>
    <row r="898" spans="1:21" ht="14.25">
      <c r="A898">
        <v>1110931</v>
      </c>
      <c r="B898">
        <v>3</v>
      </c>
      <c r="C898" t="s">
        <v>3881</v>
      </c>
      <c r="D898" t="s">
        <v>3792</v>
      </c>
      <c r="E898">
        <v>238482</v>
      </c>
      <c r="F898">
        <v>10536</v>
      </c>
      <c r="G898">
        <v>4275</v>
      </c>
      <c r="H898">
        <v>47622</v>
      </c>
      <c r="I898">
        <v>0</v>
      </c>
      <c r="J898">
        <v>1.5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5600</v>
      </c>
      <c r="Q898">
        <v>2381</v>
      </c>
      <c r="R898">
        <v>11090</v>
      </c>
      <c r="S898">
        <v>0</v>
      </c>
      <c r="T898">
        <v>0</v>
      </c>
      <c r="U898">
        <v>2400</v>
      </c>
    </row>
    <row r="899" spans="1:21" ht="14.25">
      <c r="A899">
        <v>1111010</v>
      </c>
      <c r="B899">
        <v>1</v>
      </c>
      <c r="C899" t="s">
        <v>3879</v>
      </c>
      <c r="D899" t="s">
        <v>3880</v>
      </c>
      <c r="E899">
        <v>344002</v>
      </c>
      <c r="F899">
        <v>15166</v>
      </c>
      <c r="G899">
        <v>7488</v>
      </c>
      <c r="H899">
        <v>42582</v>
      </c>
      <c r="I899">
        <v>0</v>
      </c>
      <c r="J899">
        <v>1.5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10930</v>
      </c>
      <c r="Q899">
        <v>5387</v>
      </c>
      <c r="R899">
        <v>21332</v>
      </c>
      <c r="S899">
        <v>0</v>
      </c>
      <c r="T899">
        <v>0</v>
      </c>
      <c r="U899">
        <v>2400</v>
      </c>
    </row>
    <row r="900" spans="1:21" ht="14.25">
      <c r="A900">
        <v>1111011</v>
      </c>
      <c r="B900">
        <v>1</v>
      </c>
      <c r="C900" t="s">
        <v>3881</v>
      </c>
      <c r="D900" t="s">
        <v>3790</v>
      </c>
      <c r="E900">
        <v>257269</v>
      </c>
      <c r="F900">
        <v>11325</v>
      </c>
      <c r="G900">
        <v>4575</v>
      </c>
      <c r="H900">
        <v>52519</v>
      </c>
      <c r="I900">
        <v>0</v>
      </c>
      <c r="J900">
        <v>1.5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5600</v>
      </c>
      <c r="Q900">
        <v>2381</v>
      </c>
      <c r="R900">
        <v>10157</v>
      </c>
      <c r="S900">
        <v>0</v>
      </c>
      <c r="T900">
        <v>0</v>
      </c>
      <c r="U900">
        <v>2400</v>
      </c>
    </row>
    <row r="901" spans="1:21" ht="14.25">
      <c r="A901">
        <v>1111020</v>
      </c>
      <c r="B901">
        <v>2</v>
      </c>
      <c r="C901" t="s">
        <v>3879</v>
      </c>
      <c r="D901" t="s">
        <v>3882</v>
      </c>
      <c r="E901">
        <v>331321</v>
      </c>
      <c r="F901">
        <v>14657</v>
      </c>
      <c r="G901">
        <v>7236</v>
      </c>
      <c r="H901">
        <v>40031</v>
      </c>
      <c r="I901">
        <v>0</v>
      </c>
      <c r="J901">
        <v>1.5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10930</v>
      </c>
      <c r="Q901">
        <v>5387</v>
      </c>
      <c r="R901">
        <v>21332</v>
      </c>
      <c r="S901">
        <v>0</v>
      </c>
      <c r="T901">
        <v>0</v>
      </c>
      <c r="U901">
        <v>2400</v>
      </c>
    </row>
    <row r="902" spans="1:21" ht="14.25">
      <c r="A902">
        <v>1111021</v>
      </c>
      <c r="B902">
        <v>2</v>
      </c>
      <c r="C902" t="s">
        <v>3881</v>
      </c>
      <c r="D902" t="s">
        <v>3847</v>
      </c>
      <c r="E902">
        <v>240075</v>
      </c>
      <c r="F902">
        <v>10636</v>
      </c>
      <c r="G902">
        <v>4314</v>
      </c>
      <c r="H902">
        <v>47435</v>
      </c>
      <c r="I902">
        <v>0</v>
      </c>
      <c r="J902">
        <v>1.5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5600</v>
      </c>
      <c r="Q902">
        <v>2381</v>
      </c>
      <c r="R902">
        <v>10157</v>
      </c>
      <c r="S902">
        <v>0</v>
      </c>
      <c r="T902">
        <v>0</v>
      </c>
      <c r="U902">
        <v>2400</v>
      </c>
    </row>
    <row r="903" spans="1:21" ht="14.25">
      <c r="A903">
        <v>1111030</v>
      </c>
      <c r="B903">
        <v>3</v>
      </c>
      <c r="C903" t="s">
        <v>3879</v>
      </c>
      <c r="D903" t="s">
        <v>3849</v>
      </c>
      <c r="E903">
        <v>331321</v>
      </c>
      <c r="F903">
        <v>14657</v>
      </c>
      <c r="G903">
        <v>7236</v>
      </c>
      <c r="H903">
        <v>40031</v>
      </c>
      <c r="I903">
        <v>0</v>
      </c>
      <c r="J903">
        <v>1.5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10930</v>
      </c>
      <c r="Q903">
        <v>5387</v>
      </c>
      <c r="R903">
        <v>21332</v>
      </c>
      <c r="S903">
        <v>0</v>
      </c>
      <c r="T903">
        <v>0</v>
      </c>
      <c r="U903">
        <v>2400</v>
      </c>
    </row>
    <row r="904" spans="1:21" ht="14.25">
      <c r="A904">
        <v>1111031</v>
      </c>
      <c r="B904">
        <v>3</v>
      </c>
      <c r="C904" t="s">
        <v>3881</v>
      </c>
      <c r="D904" t="s">
        <v>3792</v>
      </c>
      <c r="E904">
        <v>241008</v>
      </c>
      <c r="F904">
        <v>10636</v>
      </c>
      <c r="G904">
        <v>4314</v>
      </c>
      <c r="H904">
        <v>48368</v>
      </c>
      <c r="I904">
        <v>0</v>
      </c>
      <c r="J904">
        <v>1.5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5600</v>
      </c>
      <c r="Q904">
        <v>2381</v>
      </c>
      <c r="R904">
        <v>11090</v>
      </c>
      <c r="S904">
        <v>0</v>
      </c>
      <c r="T904">
        <v>0</v>
      </c>
      <c r="U904">
        <v>2400</v>
      </c>
    </row>
    <row r="905" spans="1:21" ht="14.25">
      <c r="A905">
        <v>1111110</v>
      </c>
      <c r="B905">
        <v>1</v>
      </c>
      <c r="C905" t="s">
        <v>3879</v>
      </c>
      <c r="D905" t="s">
        <v>3880</v>
      </c>
      <c r="E905">
        <v>345221</v>
      </c>
      <c r="F905">
        <v>15276</v>
      </c>
      <c r="G905">
        <v>7488</v>
      </c>
      <c r="H905">
        <v>42701</v>
      </c>
      <c r="I905">
        <v>0</v>
      </c>
      <c r="J905">
        <v>1.5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11040</v>
      </c>
      <c r="Q905">
        <v>5387</v>
      </c>
      <c r="R905">
        <v>21451</v>
      </c>
      <c r="S905">
        <v>0</v>
      </c>
      <c r="T905">
        <v>0</v>
      </c>
      <c r="U905">
        <v>2400</v>
      </c>
    </row>
    <row r="906" spans="1:21" ht="14.25">
      <c r="A906">
        <v>1111111</v>
      </c>
      <c r="B906">
        <v>1</v>
      </c>
      <c r="C906" t="s">
        <v>3881</v>
      </c>
      <c r="D906" t="s">
        <v>3790</v>
      </c>
      <c r="E906">
        <v>258488</v>
      </c>
      <c r="F906">
        <v>11435</v>
      </c>
      <c r="G906">
        <v>4575</v>
      </c>
      <c r="H906">
        <v>52638</v>
      </c>
      <c r="I906">
        <v>0</v>
      </c>
      <c r="J906">
        <v>1.5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5710</v>
      </c>
      <c r="Q906">
        <v>2381</v>
      </c>
      <c r="R906">
        <v>10276</v>
      </c>
      <c r="S906">
        <v>0</v>
      </c>
      <c r="T906">
        <v>0</v>
      </c>
      <c r="U906">
        <v>2400</v>
      </c>
    </row>
    <row r="907" spans="1:21" ht="14.25">
      <c r="A907">
        <v>1111120</v>
      </c>
      <c r="B907">
        <v>2</v>
      </c>
      <c r="C907" t="s">
        <v>3879</v>
      </c>
      <c r="D907" t="s">
        <v>3882</v>
      </c>
      <c r="E907">
        <v>332540</v>
      </c>
      <c r="F907">
        <v>14767</v>
      </c>
      <c r="G907">
        <v>7236</v>
      </c>
      <c r="H907">
        <v>40150</v>
      </c>
      <c r="I907">
        <v>0</v>
      </c>
      <c r="J907">
        <v>1.5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11040</v>
      </c>
      <c r="Q907">
        <v>5387</v>
      </c>
      <c r="R907">
        <v>21451</v>
      </c>
      <c r="S907">
        <v>0</v>
      </c>
      <c r="T907">
        <v>0</v>
      </c>
      <c r="U907">
        <v>2400</v>
      </c>
    </row>
    <row r="908" spans="1:21" ht="14.25">
      <c r="A908">
        <v>1111121</v>
      </c>
      <c r="B908">
        <v>2</v>
      </c>
      <c r="C908" t="s">
        <v>3881</v>
      </c>
      <c r="D908" t="s">
        <v>3847</v>
      </c>
      <c r="E908">
        <v>241294</v>
      </c>
      <c r="F908">
        <v>10746</v>
      </c>
      <c r="G908">
        <v>4314</v>
      </c>
      <c r="H908">
        <v>47554</v>
      </c>
      <c r="I908">
        <v>0</v>
      </c>
      <c r="J908">
        <v>1.5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5710</v>
      </c>
      <c r="Q908">
        <v>2381</v>
      </c>
      <c r="R908">
        <v>10276</v>
      </c>
      <c r="S908">
        <v>0</v>
      </c>
      <c r="T908">
        <v>0</v>
      </c>
      <c r="U908">
        <v>2400</v>
      </c>
    </row>
    <row r="909" spans="1:21" ht="14.25">
      <c r="A909">
        <v>1111130</v>
      </c>
      <c r="B909">
        <v>3</v>
      </c>
      <c r="C909" t="s">
        <v>3879</v>
      </c>
      <c r="D909" t="s">
        <v>3849</v>
      </c>
      <c r="E909">
        <v>332540</v>
      </c>
      <c r="F909">
        <v>14767</v>
      </c>
      <c r="G909">
        <v>7236</v>
      </c>
      <c r="H909">
        <v>40150</v>
      </c>
      <c r="I909">
        <v>0</v>
      </c>
      <c r="J909">
        <v>1.5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11040</v>
      </c>
      <c r="Q909">
        <v>5387</v>
      </c>
      <c r="R909">
        <v>21451</v>
      </c>
      <c r="S909">
        <v>0</v>
      </c>
      <c r="T909">
        <v>0</v>
      </c>
      <c r="U909">
        <v>2400</v>
      </c>
    </row>
    <row r="910" spans="1:21" ht="14.25">
      <c r="A910">
        <v>1111131</v>
      </c>
      <c r="B910">
        <v>3</v>
      </c>
      <c r="C910" t="s">
        <v>3881</v>
      </c>
      <c r="D910" t="s">
        <v>3792</v>
      </c>
      <c r="E910">
        <v>242227</v>
      </c>
      <c r="F910">
        <v>10746</v>
      </c>
      <c r="G910">
        <v>4314</v>
      </c>
      <c r="H910">
        <v>48487</v>
      </c>
      <c r="I910">
        <v>0</v>
      </c>
      <c r="J910">
        <v>1.5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5710</v>
      </c>
      <c r="Q910">
        <v>2381</v>
      </c>
      <c r="R910">
        <v>11209</v>
      </c>
      <c r="S910">
        <v>0</v>
      </c>
      <c r="T910">
        <v>0</v>
      </c>
      <c r="U910">
        <v>2400</v>
      </c>
    </row>
    <row r="911" spans="1:21" ht="14.25">
      <c r="A911">
        <v>1111210</v>
      </c>
      <c r="B911">
        <v>1</v>
      </c>
      <c r="C911" t="s">
        <v>3879</v>
      </c>
      <c r="D911" t="s">
        <v>3880</v>
      </c>
      <c r="E911">
        <v>346439</v>
      </c>
      <c r="F911">
        <v>15386</v>
      </c>
      <c r="G911">
        <v>7488</v>
      </c>
      <c r="H911">
        <v>42819</v>
      </c>
      <c r="I911">
        <v>0</v>
      </c>
      <c r="J911">
        <v>1.5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11150</v>
      </c>
      <c r="Q911">
        <v>5387</v>
      </c>
      <c r="R911">
        <v>21569</v>
      </c>
      <c r="S911">
        <v>0</v>
      </c>
      <c r="T911">
        <v>0</v>
      </c>
      <c r="U911">
        <v>2400</v>
      </c>
    </row>
    <row r="912" spans="1:21" ht="14.25">
      <c r="A912">
        <v>1111211</v>
      </c>
      <c r="B912">
        <v>1</v>
      </c>
      <c r="C912" t="s">
        <v>3881</v>
      </c>
      <c r="D912" t="s">
        <v>3790</v>
      </c>
      <c r="E912">
        <v>259706</v>
      </c>
      <c r="F912">
        <v>11545</v>
      </c>
      <c r="G912">
        <v>4575</v>
      </c>
      <c r="H912">
        <v>52756</v>
      </c>
      <c r="I912">
        <v>0</v>
      </c>
      <c r="J912">
        <v>1.5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5820</v>
      </c>
      <c r="Q912">
        <v>2381</v>
      </c>
      <c r="R912">
        <v>10394</v>
      </c>
      <c r="S912">
        <v>0</v>
      </c>
      <c r="T912">
        <v>0</v>
      </c>
      <c r="U912">
        <v>2400</v>
      </c>
    </row>
    <row r="913" spans="1:21" ht="14.25">
      <c r="A913">
        <v>1111220</v>
      </c>
      <c r="B913">
        <v>2</v>
      </c>
      <c r="C913" t="s">
        <v>3879</v>
      </c>
      <c r="D913" t="s">
        <v>3882</v>
      </c>
      <c r="E913">
        <v>333758</v>
      </c>
      <c r="F913">
        <v>14877</v>
      </c>
      <c r="G913">
        <v>7236</v>
      </c>
      <c r="H913">
        <v>40268</v>
      </c>
      <c r="I913">
        <v>0</v>
      </c>
      <c r="J913">
        <v>1.5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11150</v>
      </c>
      <c r="Q913">
        <v>5387</v>
      </c>
      <c r="R913">
        <v>21569</v>
      </c>
      <c r="S913">
        <v>0</v>
      </c>
      <c r="T913">
        <v>0</v>
      </c>
      <c r="U913">
        <v>2400</v>
      </c>
    </row>
    <row r="914" spans="1:21" ht="14.25">
      <c r="A914">
        <v>1111221</v>
      </c>
      <c r="B914">
        <v>2</v>
      </c>
      <c r="C914" t="s">
        <v>3881</v>
      </c>
      <c r="D914" t="s">
        <v>3847</v>
      </c>
      <c r="E914">
        <v>242512</v>
      </c>
      <c r="F914">
        <v>10856</v>
      </c>
      <c r="G914">
        <v>4314</v>
      </c>
      <c r="H914">
        <v>47672</v>
      </c>
      <c r="I914">
        <v>0</v>
      </c>
      <c r="J914">
        <v>1.5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5820</v>
      </c>
      <c r="Q914">
        <v>2381</v>
      </c>
      <c r="R914">
        <v>10394</v>
      </c>
      <c r="S914">
        <v>0</v>
      </c>
      <c r="T914">
        <v>0</v>
      </c>
      <c r="U914">
        <v>2400</v>
      </c>
    </row>
    <row r="915" spans="1:21" ht="14.25">
      <c r="A915">
        <v>1111230</v>
      </c>
      <c r="B915">
        <v>3</v>
      </c>
      <c r="C915" t="s">
        <v>3879</v>
      </c>
      <c r="D915" t="s">
        <v>3849</v>
      </c>
      <c r="E915">
        <v>333758</v>
      </c>
      <c r="F915">
        <v>14877</v>
      </c>
      <c r="G915">
        <v>7236</v>
      </c>
      <c r="H915">
        <v>40268</v>
      </c>
      <c r="I915">
        <v>0</v>
      </c>
      <c r="J915">
        <v>1.5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11150</v>
      </c>
      <c r="Q915">
        <v>5387</v>
      </c>
      <c r="R915">
        <v>21569</v>
      </c>
      <c r="S915">
        <v>0</v>
      </c>
      <c r="T915">
        <v>0</v>
      </c>
      <c r="U915">
        <v>2400</v>
      </c>
    </row>
    <row r="916" spans="1:21" ht="14.25">
      <c r="A916">
        <v>1111231</v>
      </c>
      <c r="B916">
        <v>3</v>
      </c>
      <c r="C916" t="s">
        <v>3881</v>
      </c>
      <c r="D916" t="s">
        <v>3792</v>
      </c>
      <c r="E916">
        <v>243445</v>
      </c>
      <c r="F916">
        <v>10856</v>
      </c>
      <c r="G916">
        <v>4314</v>
      </c>
      <c r="H916">
        <v>48605</v>
      </c>
      <c r="I916">
        <v>0</v>
      </c>
      <c r="J916">
        <v>1.5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5820</v>
      </c>
      <c r="Q916">
        <v>2381</v>
      </c>
      <c r="R916">
        <v>11327</v>
      </c>
      <c r="S916">
        <v>0</v>
      </c>
      <c r="T916">
        <v>0</v>
      </c>
      <c r="U916">
        <v>2400</v>
      </c>
    </row>
    <row r="917" spans="1:21" ht="14.25">
      <c r="A917">
        <v>1111310</v>
      </c>
      <c r="B917">
        <v>1</v>
      </c>
      <c r="C917" t="s">
        <v>3879</v>
      </c>
      <c r="D917" t="s">
        <v>3880</v>
      </c>
      <c r="E917">
        <v>349503</v>
      </c>
      <c r="F917">
        <v>15473</v>
      </c>
      <c r="G917">
        <v>7570</v>
      </c>
      <c r="H917">
        <v>43373</v>
      </c>
      <c r="I917">
        <v>0</v>
      </c>
      <c r="J917">
        <v>1.5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11150</v>
      </c>
      <c r="Q917">
        <v>5426</v>
      </c>
      <c r="R917">
        <v>21687</v>
      </c>
      <c r="S917">
        <v>0</v>
      </c>
      <c r="T917">
        <v>0</v>
      </c>
      <c r="U917">
        <v>2400</v>
      </c>
    </row>
    <row r="918" spans="1:21" ht="14.25">
      <c r="A918">
        <v>1111311</v>
      </c>
      <c r="B918">
        <v>1</v>
      </c>
      <c r="C918" t="s">
        <v>3881</v>
      </c>
      <c r="D918" t="s">
        <v>3790</v>
      </c>
      <c r="E918">
        <v>263472</v>
      </c>
      <c r="F918">
        <v>11659</v>
      </c>
      <c r="G918">
        <v>4658</v>
      </c>
      <c r="H918">
        <v>53722</v>
      </c>
      <c r="I918">
        <v>0</v>
      </c>
      <c r="J918">
        <v>1.5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5820</v>
      </c>
      <c r="Q918">
        <v>2420</v>
      </c>
      <c r="R918">
        <v>10512</v>
      </c>
      <c r="S918">
        <v>0</v>
      </c>
      <c r="T918">
        <v>0</v>
      </c>
      <c r="U918">
        <v>2400</v>
      </c>
    </row>
    <row r="919" spans="1:21" ht="14.25">
      <c r="A919">
        <v>1111320</v>
      </c>
      <c r="B919">
        <v>2</v>
      </c>
      <c r="C919" t="s">
        <v>3879</v>
      </c>
      <c r="D919" t="s">
        <v>3882</v>
      </c>
      <c r="E919">
        <v>336569</v>
      </c>
      <c r="F919">
        <v>14954</v>
      </c>
      <c r="G919">
        <v>7313</v>
      </c>
      <c r="H919">
        <v>40769</v>
      </c>
      <c r="I919">
        <v>0</v>
      </c>
      <c r="J919">
        <v>1.5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11150</v>
      </c>
      <c r="Q919">
        <v>5426</v>
      </c>
      <c r="R919">
        <v>21687</v>
      </c>
      <c r="S919">
        <v>0</v>
      </c>
      <c r="T919">
        <v>0</v>
      </c>
      <c r="U919">
        <v>2400</v>
      </c>
    </row>
    <row r="920" spans="1:21" ht="14.25">
      <c r="A920">
        <v>1111321</v>
      </c>
      <c r="B920">
        <v>2</v>
      </c>
      <c r="C920" t="s">
        <v>3881</v>
      </c>
      <c r="D920" t="s">
        <v>3847</v>
      </c>
      <c r="E920">
        <v>245916</v>
      </c>
      <c r="F920">
        <v>10956</v>
      </c>
      <c r="G920">
        <v>4391</v>
      </c>
      <c r="H920">
        <v>48536</v>
      </c>
      <c r="I920">
        <v>0</v>
      </c>
      <c r="J920">
        <v>1.5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5820</v>
      </c>
      <c r="Q920">
        <v>2420</v>
      </c>
      <c r="R920">
        <v>10512</v>
      </c>
      <c r="S920">
        <v>0</v>
      </c>
      <c r="T920">
        <v>0</v>
      </c>
      <c r="U920">
        <v>2400</v>
      </c>
    </row>
    <row r="921" spans="1:21" ht="14.25">
      <c r="A921">
        <v>1111330</v>
      </c>
      <c r="B921">
        <v>3</v>
      </c>
      <c r="C921" t="s">
        <v>3879</v>
      </c>
      <c r="D921" t="s">
        <v>3849</v>
      </c>
      <c r="E921">
        <v>336569</v>
      </c>
      <c r="F921">
        <v>14954</v>
      </c>
      <c r="G921">
        <v>7313</v>
      </c>
      <c r="H921">
        <v>40769</v>
      </c>
      <c r="I921">
        <v>0</v>
      </c>
      <c r="J921">
        <v>1.5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11150</v>
      </c>
      <c r="Q921">
        <v>5426</v>
      </c>
      <c r="R921">
        <v>21687</v>
      </c>
      <c r="S921">
        <v>0</v>
      </c>
      <c r="T921">
        <v>0</v>
      </c>
      <c r="U921">
        <v>2400</v>
      </c>
    </row>
    <row r="922" spans="1:21" ht="14.25">
      <c r="A922">
        <v>1111331</v>
      </c>
      <c r="B922">
        <v>3</v>
      </c>
      <c r="C922" t="s">
        <v>3881</v>
      </c>
      <c r="D922" t="s">
        <v>3792</v>
      </c>
      <c r="E922">
        <v>246849</v>
      </c>
      <c r="F922">
        <v>10956</v>
      </c>
      <c r="G922">
        <v>4391</v>
      </c>
      <c r="H922">
        <v>49469</v>
      </c>
      <c r="I922">
        <v>0</v>
      </c>
      <c r="J922">
        <v>1.5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5820</v>
      </c>
      <c r="Q922">
        <v>2420</v>
      </c>
      <c r="R922">
        <v>11445</v>
      </c>
      <c r="S922">
        <v>0</v>
      </c>
      <c r="T922">
        <v>0</v>
      </c>
      <c r="U922">
        <v>2400</v>
      </c>
    </row>
    <row r="923" spans="1:21" ht="14.25">
      <c r="A923">
        <v>1111410</v>
      </c>
      <c r="B923">
        <v>1</v>
      </c>
      <c r="C923" t="s">
        <v>3879</v>
      </c>
      <c r="D923" t="s">
        <v>3880</v>
      </c>
      <c r="E923">
        <v>350100</v>
      </c>
      <c r="F923">
        <v>15479</v>
      </c>
      <c r="G923">
        <v>7589</v>
      </c>
      <c r="H923">
        <v>43530</v>
      </c>
      <c r="I923">
        <v>0</v>
      </c>
      <c r="J923">
        <v>1.5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11156</v>
      </c>
      <c r="Q923">
        <v>5445</v>
      </c>
      <c r="R923">
        <v>21844</v>
      </c>
      <c r="S923">
        <v>0</v>
      </c>
      <c r="T923">
        <v>0</v>
      </c>
      <c r="U923">
        <v>2400</v>
      </c>
    </row>
    <row r="924" spans="1:21" ht="14.25">
      <c r="A924">
        <v>1111411</v>
      </c>
      <c r="B924">
        <v>1</v>
      </c>
      <c r="C924" t="s">
        <v>3881</v>
      </c>
      <c r="D924" t="s">
        <v>3790</v>
      </c>
      <c r="E924">
        <v>264069</v>
      </c>
      <c r="F924">
        <v>11665</v>
      </c>
      <c r="G924">
        <v>4677</v>
      </c>
      <c r="H924">
        <v>53879</v>
      </c>
      <c r="I924">
        <v>0</v>
      </c>
      <c r="J924">
        <v>1.5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5826</v>
      </c>
      <c r="Q924">
        <v>2439</v>
      </c>
      <c r="R924">
        <v>10669</v>
      </c>
      <c r="S924">
        <v>0</v>
      </c>
      <c r="T924">
        <v>0</v>
      </c>
      <c r="U924">
        <v>2400</v>
      </c>
    </row>
    <row r="925" spans="1:21" ht="14.25">
      <c r="A925">
        <v>1111420</v>
      </c>
      <c r="B925">
        <v>2</v>
      </c>
      <c r="C925" t="s">
        <v>3879</v>
      </c>
      <c r="D925" t="s">
        <v>3882</v>
      </c>
      <c r="E925">
        <v>337166</v>
      </c>
      <c r="F925">
        <v>14960</v>
      </c>
      <c r="G925">
        <v>7332</v>
      </c>
      <c r="H925">
        <v>40926</v>
      </c>
      <c r="I925">
        <v>0</v>
      </c>
      <c r="J925">
        <v>1.5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11156</v>
      </c>
      <c r="Q925">
        <v>5445</v>
      </c>
      <c r="R925">
        <v>21844</v>
      </c>
      <c r="S925">
        <v>0</v>
      </c>
      <c r="T925">
        <v>0</v>
      </c>
      <c r="U925">
        <v>2400</v>
      </c>
    </row>
    <row r="926" spans="1:21" ht="14.25">
      <c r="A926">
        <v>1111421</v>
      </c>
      <c r="B926">
        <v>2</v>
      </c>
      <c r="C926" t="s">
        <v>3881</v>
      </c>
      <c r="D926" t="s">
        <v>3847</v>
      </c>
      <c r="E926">
        <v>246513</v>
      </c>
      <c r="F926">
        <v>10962</v>
      </c>
      <c r="G926">
        <v>4410</v>
      </c>
      <c r="H926">
        <v>48693</v>
      </c>
      <c r="I926">
        <v>0</v>
      </c>
      <c r="J926">
        <v>1.5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5826</v>
      </c>
      <c r="Q926">
        <v>2439</v>
      </c>
      <c r="R926">
        <v>10669</v>
      </c>
      <c r="S926">
        <v>0</v>
      </c>
      <c r="T926">
        <v>0</v>
      </c>
      <c r="U926">
        <v>2400</v>
      </c>
    </row>
    <row r="927" spans="1:21" ht="14.25">
      <c r="A927">
        <v>1111430</v>
      </c>
      <c r="B927">
        <v>3</v>
      </c>
      <c r="C927" t="s">
        <v>3879</v>
      </c>
      <c r="D927" t="s">
        <v>3849</v>
      </c>
      <c r="E927">
        <v>337166</v>
      </c>
      <c r="F927">
        <v>14960</v>
      </c>
      <c r="G927">
        <v>7332</v>
      </c>
      <c r="H927">
        <v>40926</v>
      </c>
      <c r="I927">
        <v>0</v>
      </c>
      <c r="J927">
        <v>1.5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11156</v>
      </c>
      <c r="Q927">
        <v>5445</v>
      </c>
      <c r="R927">
        <v>21844</v>
      </c>
      <c r="S927">
        <v>0</v>
      </c>
      <c r="T927">
        <v>0</v>
      </c>
      <c r="U927">
        <v>2400</v>
      </c>
    </row>
    <row r="928" spans="1:21" ht="14.25">
      <c r="A928">
        <v>1111431</v>
      </c>
      <c r="B928">
        <v>3</v>
      </c>
      <c r="C928" t="s">
        <v>3881</v>
      </c>
      <c r="D928" t="s">
        <v>3792</v>
      </c>
      <c r="E928">
        <v>247446</v>
      </c>
      <c r="F928">
        <v>10962</v>
      </c>
      <c r="G928">
        <v>4410</v>
      </c>
      <c r="H928">
        <v>49626</v>
      </c>
      <c r="I928">
        <v>0</v>
      </c>
      <c r="J928">
        <v>1.5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5826</v>
      </c>
      <c r="Q928">
        <v>2439</v>
      </c>
      <c r="R928">
        <v>11602</v>
      </c>
      <c r="S928">
        <v>0</v>
      </c>
      <c r="T928">
        <v>0</v>
      </c>
      <c r="U928">
        <v>2400</v>
      </c>
    </row>
    <row r="929" spans="1:21" ht="14.25">
      <c r="A929">
        <v>1111510</v>
      </c>
      <c r="B929">
        <v>1</v>
      </c>
      <c r="C929" t="s">
        <v>3879</v>
      </c>
      <c r="D929" t="s">
        <v>3880</v>
      </c>
      <c r="E929">
        <v>360617</v>
      </c>
      <c r="F929">
        <v>16183</v>
      </c>
      <c r="G929">
        <v>7677</v>
      </c>
      <c r="H929">
        <v>45247</v>
      </c>
      <c r="I929">
        <v>0</v>
      </c>
      <c r="J929">
        <v>1.5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11688</v>
      </c>
      <c r="Q929">
        <v>5445</v>
      </c>
      <c r="R929">
        <v>22693</v>
      </c>
      <c r="S929">
        <v>0</v>
      </c>
      <c r="T929">
        <v>0</v>
      </c>
      <c r="U929">
        <v>2700</v>
      </c>
    </row>
    <row r="930" spans="1:21" ht="14.25">
      <c r="A930">
        <v>1111511</v>
      </c>
      <c r="B930">
        <v>1</v>
      </c>
      <c r="C930" t="s">
        <v>3881</v>
      </c>
      <c r="D930" t="s">
        <v>3790</v>
      </c>
      <c r="E930">
        <v>273254</v>
      </c>
      <c r="F930">
        <v>12168</v>
      </c>
      <c r="G930">
        <v>4770</v>
      </c>
      <c r="H930">
        <v>56174</v>
      </c>
      <c r="I930">
        <v>0</v>
      </c>
      <c r="J930">
        <v>1.5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6098</v>
      </c>
      <c r="Q930">
        <v>2439</v>
      </c>
      <c r="R930">
        <v>11192</v>
      </c>
      <c r="S930">
        <v>0</v>
      </c>
      <c r="T930">
        <v>0</v>
      </c>
      <c r="U930">
        <v>2700</v>
      </c>
    </row>
    <row r="931" spans="1:21" ht="14.25">
      <c r="A931">
        <v>1111520</v>
      </c>
      <c r="B931">
        <v>2</v>
      </c>
      <c r="C931" t="s">
        <v>3879</v>
      </c>
      <c r="D931" t="s">
        <v>3882</v>
      </c>
      <c r="E931">
        <v>347161</v>
      </c>
      <c r="F931">
        <v>15644</v>
      </c>
      <c r="G931">
        <v>7409</v>
      </c>
      <c r="H931">
        <v>42541</v>
      </c>
      <c r="I931">
        <v>0</v>
      </c>
      <c r="J931">
        <v>1.5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11688</v>
      </c>
      <c r="Q931">
        <v>5445</v>
      </c>
      <c r="R931">
        <v>22693</v>
      </c>
      <c r="S931">
        <v>0</v>
      </c>
      <c r="T931">
        <v>0</v>
      </c>
      <c r="U931">
        <v>2700</v>
      </c>
    </row>
    <row r="932" spans="1:21" ht="14.25">
      <c r="A932">
        <v>1111521</v>
      </c>
      <c r="B932">
        <v>2</v>
      </c>
      <c r="C932" t="s">
        <v>3881</v>
      </c>
      <c r="D932" t="s">
        <v>3847</v>
      </c>
      <c r="E932">
        <v>253493</v>
      </c>
      <c r="F932">
        <v>11310</v>
      </c>
      <c r="G932">
        <v>4489</v>
      </c>
      <c r="H932">
        <v>50613</v>
      </c>
      <c r="I932">
        <v>0</v>
      </c>
      <c r="J932">
        <v>1.5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5968</v>
      </c>
      <c r="Q932">
        <v>2439</v>
      </c>
      <c r="R932">
        <v>11029</v>
      </c>
      <c r="S932">
        <v>0</v>
      </c>
      <c r="T932">
        <v>0</v>
      </c>
      <c r="U932">
        <v>2700</v>
      </c>
    </row>
    <row r="933" spans="1:21" ht="14.25">
      <c r="A933">
        <v>1111530</v>
      </c>
      <c r="B933">
        <v>3</v>
      </c>
      <c r="C933" t="s">
        <v>3879</v>
      </c>
      <c r="D933" t="s">
        <v>3849</v>
      </c>
      <c r="E933">
        <v>347161</v>
      </c>
      <c r="F933">
        <v>15644</v>
      </c>
      <c r="G933">
        <v>7409</v>
      </c>
      <c r="H933">
        <v>42541</v>
      </c>
      <c r="I933">
        <v>0</v>
      </c>
      <c r="J933">
        <v>1.5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11688</v>
      </c>
      <c r="Q933">
        <v>5445</v>
      </c>
      <c r="R933">
        <v>22693</v>
      </c>
      <c r="S933">
        <v>0</v>
      </c>
      <c r="T933">
        <v>0</v>
      </c>
      <c r="U933">
        <v>2700</v>
      </c>
    </row>
    <row r="934" spans="1:21" ht="14.25">
      <c r="A934">
        <v>1111531</v>
      </c>
      <c r="B934">
        <v>3</v>
      </c>
      <c r="C934" t="s">
        <v>3881</v>
      </c>
      <c r="D934" t="s">
        <v>3792</v>
      </c>
      <c r="E934">
        <v>254426</v>
      </c>
      <c r="F934">
        <v>11310</v>
      </c>
      <c r="G934">
        <v>4489</v>
      </c>
      <c r="H934">
        <v>51546</v>
      </c>
      <c r="I934">
        <v>0</v>
      </c>
      <c r="J934">
        <v>1.5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5968</v>
      </c>
      <c r="Q934">
        <v>2439</v>
      </c>
      <c r="R934">
        <v>11962</v>
      </c>
      <c r="S934">
        <v>0</v>
      </c>
      <c r="T934">
        <v>0</v>
      </c>
      <c r="U934">
        <v>2700</v>
      </c>
    </row>
    <row r="935" spans="1:21" ht="14.25">
      <c r="A935">
        <v>1120110</v>
      </c>
      <c r="B935">
        <v>1</v>
      </c>
      <c r="C935" t="s">
        <v>3879</v>
      </c>
      <c r="D935" t="s">
        <v>3880</v>
      </c>
      <c r="E935">
        <v>377349</v>
      </c>
      <c r="F935">
        <v>17234</v>
      </c>
      <c r="G935">
        <v>7909</v>
      </c>
      <c r="H935">
        <v>46829</v>
      </c>
      <c r="I935">
        <v>0</v>
      </c>
      <c r="J935">
        <v>1.5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12547</v>
      </c>
      <c r="Q935">
        <v>5581</v>
      </c>
      <c r="R935">
        <v>23315</v>
      </c>
      <c r="S935">
        <v>0</v>
      </c>
      <c r="T935">
        <v>0</v>
      </c>
      <c r="U935">
        <v>2700</v>
      </c>
    </row>
    <row r="936" spans="1:21" ht="14.25">
      <c r="A936">
        <v>1120111</v>
      </c>
      <c r="B936">
        <v>1</v>
      </c>
      <c r="C936" t="s">
        <v>3881</v>
      </c>
      <c r="D936" t="s">
        <v>3790</v>
      </c>
      <c r="E936">
        <v>286732</v>
      </c>
      <c r="F936">
        <v>12887</v>
      </c>
      <c r="G936">
        <v>4976</v>
      </c>
      <c r="H936">
        <v>58342</v>
      </c>
      <c r="I936">
        <v>0</v>
      </c>
      <c r="J936">
        <v>1.5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6567</v>
      </c>
      <c r="Q936">
        <v>2549</v>
      </c>
      <c r="R936">
        <v>11488</v>
      </c>
      <c r="S936">
        <v>0</v>
      </c>
      <c r="T936">
        <v>0</v>
      </c>
      <c r="U936">
        <v>2700</v>
      </c>
    </row>
    <row r="937" spans="1:21" ht="14.25">
      <c r="A937">
        <v>1120120</v>
      </c>
      <c r="B937">
        <v>2</v>
      </c>
      <c r="C937" t="s">
        <v>3879</v>
      </c>
      <c r="D937" t="s">
        <v>3882</v>
      </c>
      <c r="E937">
        <v>363297</v>
      </c>
      <c r="F937">
        <v>16671</v>
      </c>
      <c r="G937">
        <v>7629</v>
      </c>
      <c r="H937">
        <v>44007</v>
      </c>
      <c r="I937">
        <v>0</v>
      </c>
      <c r="J937">
        <v>1.5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12547</v>
      </c>
      <c r="Q937">
        <v>5581</v>
      </c>
      <c r="R937">
        <v>23315</v>
      </c>
      <c r="S937">
        <v>0</v>
      </c>
      <c r="T937">
        <v>0</v>
      </c>
      <c r="U937">
        <v>2700</v>
      </c>
    </row>
    <row r="938" spans="1:21" ht="14.25">
      <c r="A938">
        <v>1120121</v>
      </c>
      <c r="B938">
        <v>2</v>
      </c>
      <c r="C938" t="s">
        <v>3881</v>
      </c>
      <c r="D938" t="s">
        <v>3847</v>
      </c>
      <c r="E938">
        <v>264919</v>
      </c>
      <c r="F938">
        <v>11932</v>
      </c>
      <c r="G938">
        <v>4644</v>
      </c>
      <c r="H938">
        <v>52719</v>
      </c>
      <c r="I938">
        <v>0</v>
      </c>
      <c r="J938">
        <v>1.5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6372</v>
      </c>
      <c r="Q938">
        <v>2510</v>
      </c>
      <c r="R938">
        <v>11488</v>
      </c>
      <c r="S938">
        <v>0</v>
      </c>
      <c r="T938">
        <v>0</v>
      </c>
      <c r="U938">
        <v>2700</v>
      </c>
    </row>
    <row r="939" spans="1:21" ht="14.25">
      <c r="A939">
        <v>1120130</v>
      </c>
      <c r="B939">
        <v>3</v>
      </c>
      <c r="C939" t="s">
        <v>3879</v>
      </c>
      <c r="D939" t="s">
        <v>3849</v>
      </c>
      <c r="E939">
        <v>363297</v>
      </c>
      <c r="F939">
        <v>16671</v>
      </c>
      <c r="G939">
        <v>7629</v>
      </c>
      <c r="H939">
        <v>44007</v>
      </c>
      <c r="I939">
        <v>0</v>
      </c>
      <c r="J939">
        <v>1.5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12547</v>
      </c>
      <c r="Q939">
        <v>5581</v>
      </c>
      <c r="R939">
        <v>23315</v>
      </c>
      <c r="S939">
        <v>0</v>
      </c>
      <c r="T939">
        <v>0</v>
      </c>
      <c r="U939">
        <v>2700</v>
      </c>
    </row>
    <row r="940" spans="1:21" ht="14.25">
      <c r="A940">
        <v>1120131</v>
      </c>
      <c r="B940">
        <v>3</v>
      </c>
      <c r="C940" t="s">
        <v>3881</v>
      </c>
      <c r="D940" t="s">
        <v>3792</v>
      </c>
      <c r="E940">
        <v>265852</v>
      </c>
      <c r="F940">
        <v>11932</v>
      </c>
      <c r="G940">
        <v>4644</v>
      </c>
      <c r="H940">
        <v>53652</v>
      </c>
      <c r="I940">
        <v>0</v>
      </c>
      <c r="J940">
        <v>1.5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6372</v>
      </c>
      <c r="Q940">
        <v>2510</v>
      </c>
      <c r="R940">
        <v>12421</v>
      </c>
      <c r="S940">
        <v>0</v>
      </c>
      <c r="T940">
        <v>0</v>
      </c>
      <c r="U940">
        <v>2700</v>
      </c>
    </row>
    <row r="941" spans="1:21" ht="14.25">
      <c r="A941">
        <v>1120210</v>
      </c>
      <c r="B941">
        <v>1</v>
      </c>
      <c r="C941" t="s">
        <v>3879</v>
      </c>
      <c r="D941" t="s">
        <v>3880</v>
      </c>
      <c r="E941">
        <v>384299</v>
      </c>
      <c r="F941">
        <v>17655</v>
      </c>
      <c r="G941">
        <v>8022</v>
      </c>
      <c r="H941">
        <v>47309</v>
      </c>
      <c r="I941">
        <v>0</v>
      </c>
      <c r="J941">
        <v>1.5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12872</v>
      </c>
      <c r="Q941">
        <v>5646</v>
      </c>
      <c r="R941">
        <v>23315</v>
      </c>
      <c r="S941">
        <v>0</v>
      </c>
      <c r="T941">
        <v>0</v>
      </c>
      <c r="U941">
        <v>2700</v>
      </c>
    </row>
    <row r="942" spans="1:21" ht="14.25">
      <c r="A942">
        <v>1120211</v>
      </c>
      <c r="B942">
        <v>1</v>
      </c>
      <c r="C942" t="s">
        <v>3881</v>
      </c>
      <c r="D942" t="s">
        <v>3790</v>
      </c>
      <c r="E942">
        <v>291688</v>
      </c>
      <c r="F942">
        <v>13141</v>
      </c>
      <c r="G942">
        <v>5050</v>
      </c>
      <c r="H942">
        <v>59278</v>
      </c>
      <c r="I942">
        <v>0</v>
      </c>
      <c r="J942">
        <v>1.5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6697</v>
      </c>
      <c r="Q942">
        <v>2575</v>
      </c>
      <c r="R942">
        <v>11488</v>
      </c>
      <c r="S942">
        <v>0</v>
      </c>
      <c r="T942">
        <v>0</v>
      </c>
      <c r="U942">
        <v>2700</v>
      </c>
    </row>
    <row r="943" spans="1:21" ht="14.25">
      <c r="A943">
        <v>1120220</v>
      </c>
      <c r="B943">
        <v>2</v>
      </c>
      <c r="C943" t="s">
        <v>3879</v>
      </c>
      <c r="D943" t="s">
        <v>3882</v>
      </c>
      <c r="E943">
        <v>369950</v>
      </c>
      <c r="F943">
        <v>17080</v>
      </c>
      <c r="G943">
        <v>7736</v>
      </c>
      <c r="H943">
        <v>44430</v>
      </c>
      <c r="I943">
        <v>0</v>
      </c>
      <c r="J943">
        <v>1.5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12872</v>
      </c>
      <c r="Q943">
        <v>5646</v>
      </c>
      <c r="R943">
        <v>23315</v>
      </c>
      <c r="S943">
        <v>0</v>
      </c>
      <c r="T943">
        <v>0</v>
      </c>
      <c r="U943">
        <v>2700</v>
      </c>
    </row>
    <row r="944" spans="1:21" ht="14.25">
      <c r="A944">
        <v>1120221</v>
      </c>
      <c r="B944">
        <v>2</v>
      </c>
      <c r="C944" t="s">
        <v>3881</v>
      </c>
      <c r="D944" t="s">
        <v>3847</v>
      </c>
      <c r="E944">
        <v>267683</v>
      </c>
      <c r="F944">
        <v>12042</v>
      </c>
      <c r="G944">
        <v>4686</v>
      </c>
      <c r="H944">
        <v>53543</v>
      </c>
      <c r="I944">
        <v>0</v>
      </c>
      <c r="J944">
        <v>1.5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6372</v>
      </c>
      <c r="Q944">
        <v>2510</v>
      </c>
      <c r="R944">
        <v>11488</v>
      </c>
      <c r="S944">
        <v>0</v>
      </c>
      <c r="T944">
        <v>0</v>
      </c>
      <c r="U944">
        <v>2700</v>
      </c>
    </row>
    <row r="945" spans="1:21" ht="14.25">
      <c r="A945">
        <v>1120230</v>
      </c>
      <c r="B945">
        <v>3</v>
      </c>
      <c r="C945" t="s">
        <v>3879</v>
      </c>
      <c r="D945" t="s">
        <v>3849</v>
      </c>
      <c r="E945">
        <v>369950</v>
      </c>
      <c r="F945">
        <v>17080</v>
      </c>
      <c r="G945">
        <v>7736</v>
      </c>
      <c r="H945">
        <v>44430</v>
      </c>
      <c r="I945">
        <v>0</v>
      </c>
      <c r="J945">
        <v>1.5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12872</v>
      </c>
      <c r="Q945">
        <v>5646</v>
      </c>
      <c r="R945">
        <v>23315</v>
      </c>
      <c r="S945">
        <v>0</v>
      </c>
      <c r="T945">
        <v>0</v>
      </c>
      <c r="U945">
        <v>2700</v>
      </c>
    </row>
    <row r="946" spans="1:21" ht="14.25">
      <c r="A946">
        <v>1120231</v>
      </c>
      <c r="B946">
        <v>3</v>
      </c>
      <c r="C946" t="s">
        <v>3881</v>
      </c>
      <c r="D946" t="s">
        <v>3792</v>
      </c>
      <c r="E946">
        <v>271346</v>
      </c>
      <c r="F946">
        <v>12237</v>
      </c>
      <c r="G946">
        <v>4725</v>
      </c>
      <c r="H946">
        <v>54476</v>
      </c>
      <c r="I946">
        <v>0</v>
      </c>
      <c r="J946">
        <v>1.5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6567</v>
      </c>
      <c r="Q946">
        <v>2549</v>
      </c>
      <c r="R946">
        <v>12421</v>
      </c>
      <c r="S946">
        <v>0</v>
      </c>
      <c r="T946">
        <v>0</v>
      </c>
      <c r="U946">
        <v>2700</v>
      </c>
    </row>
    <row r="947" spans="1:21" ht="14.25">
      <c r="A947">
        <v>1120310</v>
      </c>
      <c r="B947">
        <v>1</v>
      </c>
      <c r="C947" t="s">
        <v>3879</v>
      </c>
      <c r="D947" t="s">
        <v>3880</v>
      </c>
      <c r="E947">
        <v>391249</v>
      </c>
      <c r="F947">
        <v>18076</v>
      </c>
      <c r="G947">
        <v>8135</v>
      </c>
      <c r="H947">
        <v>47789</v>
      </c>
      <c r="I947">
        <v>0</v>
      </c>
      <c r="J947">
        <v>1.5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13197</v>
      </c>
      <c r="Q947">
        <v>5711</v>
      </c>
      <c r="R947">
        <v>23315</v>
      </c>
      <c r="S947">
        <v>0</v>
      </c>
      <c r="T947">
        <v>0</v>
      </c>
      <c r="U947">
        <v>2700</v>
      </c>
    </row>
    <row r="948" spans="1:21" ht="14.25">
      <c r="A948">
        <v>1120311</v>
      </c>
      <c r="B948">
        <v>1</v>
      </c>
      <c r="C948" t="s">
        <v>3881</v>
      </c>
      <c r="D948" t="s">
        <v>3790</v>
      </c>
      <c r="E948">
        <v>294834</v>
      </c>
      <c r="F948">
        <v>13266</v>
      </c>
      <c r="G948">
        <v>5098</v>
      </c>
      <c r="H948">
        <v>60214</v>
      </c>
      <c r="I948">
        <v>0</v>
      </c>
      <c r="J948">
        <v>1.5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6697</v>
      </c>
      <c r="Q948">
        <v>2575</v>
      </c>
      <c r="R948">
        <v>11488</v>
      </c>
      <c r="S948">
        <v>0</v>
      </c>
      <c r="T948">
        <v>0</v>
      </c>
      <c r="U948">
        <v>2700</v>
      </c>
    </row>
    <row r="949" spans="1:21" ht="14.25">
      <c r="A949">
        <v>1120320</v>
      </c>
      <c r="B949">
        <v>2</v>
      </c>
      <c r="C949" t="s">
        <v>3879</v>
      </c>
      <c r="D949" t="s">
        <v>3882</v>
      </c>
      <c r="E949">
        <v>376602</v>
      </c>
      <c r="F949">
        <v>17489</v>
      </c>
      <c r="G949">
        <v>7843</v>
      </c>
      <c r="H949">
        <v>44852</v>
      </c>
      <c r="I949">
        <v>0</v>
      </c>
      <c r="J949">
        <v>1.5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13197</v>
      </c>
      <c r="Q949">
        <v>5711</v>
      </c>
      <c r="R949">
        <v>23315</v>
      </c>
      <c r="S949">
        <v>0</v>
      </c>
      <c r="T949">
        <v>0</v>
      </c>
      <c r="U949">
        <v>2700</v>
      </c>
    </row>
    <row r="950" spans="1:21" ht="14.25">
      <c r="A950">
        <v>1120321</v>
      </c>
      <c r="B950">
        <v>2</v>
      </c>
      <c r="C950" t="s">
        <v>3881</v>
      </c>
      <c r="D950" t="s">
        <v>3847</v>
      </c>
      <c r="E950">
        <v>273167</v>
      </c>
      <c r="F950">
        <v>12346</v>
      </c>
      <c r="G950">
        <v>4767</v>
      </c>
      <c r="H950">
        <v>54367</v>
      </c>
      <c r="I950">
        <v>0</v>
      </c>
      <c r="J950">
        <v>1.5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6567</v>
      </c>
      <c r="Q950">
        <v>2549</v>
      </c>
      <c r="R950">
        <v>11488</v>
      </c>
      <c r="S950">
        <v>0</v>
      </c>
      <c r="T950">
        <v>0</v>
      </c>
      <c r="U950">
        <v>2700</v>
      </c>
    </row>
    <row r="951" spans="1:21" ht="14.25">
      <c r="A951">
        <v>1120330</v>
      </c>
      <c r="B951">
        <v>3</v>
      </c>
      <c r="C951" t="s">
        <v>3879</v>
      </c>
      <c r="D951" t="s">
        <v>3849</v>
      </c>
      <c r="E951">
        <v>376602</v>
      </c>
      <c r="F951">
        <v>17489</v>
      </c>
      <c r="G951">
        <v>7843</v>
      </c>
      <c r="H951">
        <v>44852</v>
      </c>
      <c r="I951">
        <v>0</v>
      </c>
      <c r="J951">
        <v>1.5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13197</v>
      </c>
      <c r="Q951">
        <v>5711</v>
      </c>
      <c r="R951">
        <v>23315</v>
      </c>
      <c r="S951">
        <v>0</v>
      </c>
      <c r="T951">
        <v>0</v>
      </c>
      <c r="U951">
        <v>2700</v>
      </c>
    </row>
    <row r="952" spans="1:21" ht="14.25">
      <c r="A952">
        <v>1120331</v>
      </c>
      <c r="B952">
        <v>3</v>
      </c>
      <c r="C952" t="s">
        <v>3881</v>
      </c>
      <c r="D952" t="s">
        <v>3792</v>
      </c>
      <c r="E952">
        <v>275920</v>
      </c>
      <c r="F952">
        <v>12476</v>
      </c>
      <c r="G952">
        <v>4793</v>
      </c>
      <c r="H952">
        <v>55300</v>
      </c>
      <c r="I952">
        <v>0</v>
      </c>
      <c r="J952">
        <v>1.5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6697</v>
      </c>
      <c r="Q952">
        <v>2575</v>
      </c>
      <c r="R952">
        <v>12421</v>
      </c>
      <c r="S952">
        <v>0</v>
      </c>
      <c r="T952">
        <v>0</v>
      </c>
      <c r="U952">
        <v>2700</v>
      </c>
    </row>
    <row r="953" spans="1:21" ht="14.25">
      <c r="A953">
        <v>1120410</v>
      </c>
      <c r="B953">
        <v>1</v>
      </c>
      <c r="C953" t="s">
        <v>3879</v>
      </c>
      <c r="D953" t="s">
        <v>3880</v>
      </c>
      <c r="E953">
        <v>399769</v>
      </c>
      <c r="F953">
        <v>18564</v>
      </c>
      <c r="G953">
        <v>8269</v>
      </c>
      <c r="H953">
        <v>48749</v>
      </c>
      <c r="I953">
        <v>0</v>
      </c>
      <c r="J953">
        <v>1.5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13493</v>
      </c>
      <c r="Q953">
        <v>5749</v>
      </c>
      <c r="R953">
        <v>23315</v>
      </c>
      <c r="S953">
        <v>0</v>
      </c>
      <c r="T953">
        <v>0</v>
      </c>
      <c r="U953">
        <v>3000</v>
      </c>
    </row>
    <row r="954" spans="1:21" ht="14.25">
      <c r="A954">
        <v>1120411</v>
      </c>
      <c r="B954">
        <v>1</v>
      </c>
      <c r="C954" t="s">
        <v>3881</v>
      </c>
      <c r="D954" t="s">
        <v>3790</v>
      </c>
      <c r="E954">
        <v>303274</v>
      </c>
      <c r="F954">
        <v>13691</v>
      </c>
      <c r="G954">
        <v>5210</v>
      </c>
      <c r="H954">
        <v>62164</v>
      </c>
      <c r="I954">
        <v>0</v>
      </c>
      <c r="J954">
        <v>1.5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6863</v>
      </c>
      <c r="Q954">
        <v>2587</v>
      </c>
      <c r="R954">
        <v>11488</v>
      </c>
      <c r="S954">
        <v>0</v>
      </c>
      <c r="T954">
        <v>0</v>
      </c>
      <c r="U954">
        <v>3000</v>
      </c>
    </row>
    <row r="955" spans="1:21" ht="14.25">
      <c r="A955">
        <v>1120420</v>
      </c>
      <c r="B955">
        <v>2</v>
      </c>
      <c r="C955" t="s">
        <v>3879</v>
      </c>
      <c r="D955" t="s">
        <v>3882</v>
      </c>
      <c r="E955">
        <v>384567</v>
      </c>
      <c r="F955">
        <v>17955</v>
      </c>
      <c r="G955">
        <v>7966</v>
      </c>
      <c r="H955">
        <v>45697</v>
      </c>
      <c r="I955">
        <v>0</v>
      </c>
      <c r="J955">
        <v>1.5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13493</v>
      </c>
      <c r="Q955">
        <v>5749</v>
      </c>
      <c r="R955">
        <v>23315</v>
      </c>
      <c r="S955">
        <v>0</v>
      </c>
      <c r="T955">
        <v>0</v>
      </c>
      <c r="U955">
        <v>3000</v>
      </c>
    </row>
    <row r="956" spans="1:21" ht="14.25">
      <c r="A956">
        <v>1120421</v>
      </c>
      <c r="B956">
        <v>2</v>
      </c>
      <c r="C956" t="s">
        <v>3881</v>
      </c>
      <c r="D956" t="s">
        <v>3847</v>
      </c>
      <c r="E956">
        <v>282702</v>
      </c>
      <c r="F956">
        <v>12872</v>
      </c>
      <c r="G956">
        <v>4895</v>
      </c>
      <c r="H956">
        <v>56082</v>
      </c>
      <c r="I956">
        <v>0</v>
      </c>
      <c r="J956">
        <v>1.5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6863</v>
      </c>
      <c r="Q956">
        <v>2587</v>
      </c>
      <c r="R956">
        <v>11488</v>
      </c>
      <c r="S956">
        <v>0</v>
      </c>
      <c r="T956">
        <v>0</v>
      </c>
      <c r="U956">
        <v>3000</v>
      </c>
    </row>
    <row r="957" spans="1:21" ht="14.25">
      <c r="A957">
        <v>1120430</v>
      </c>
      <c r="B957">
        <v>3</v>
      </c>
      <c r="C957" t="s">
        <v>3879</v>
      </c>
      <c r="D957" t="s">
        <v>3849</v>
      </c>
      <c r="E957">
        <v>384567</v>
      </c>
      <c r="F957">
        <v>17955</v>
      </c>
      <c r="G957">
        <v>7966</v>
      </c>
      <c r="H957">
        <v>45697</v>
      </c>
      <c r="I957">
        <v>0</v>
      </c>
      <c r="J957">
        <v>1.5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13493</v>
      </c>
      <c r="Q957">
        <v>5749</v>
      </c>
      <c r="R957">
        <v>23315</v>
      </c>
      <c r="S957">
        <v>0</v>
      </c>
      <c r="T957">
        <v>0</v>
      </c>
      <c r="U957">
        <v>3000</v>
      </c>
    </row>
    <row r="958" spans="1:21" ht="14.25">
      <c r="A958">
        <v>1120431</v>
      </c>
      <c r="B958">
        <v>3</v>
      </c>
      <c r="C958" t="s">
        <v>3881</v>
      </c>
      <c r="D958" t="s">
        <v>3792</v>
      </c>
      <c r="E958">
        <v>283635</v>
      </c>
      <c r="F958">
        <v>12872</v>
      </c>
      <c r="G958">
        <v>4895</v>
      </c>
      <c r="H958">
        <v>57015</v>
      </c>
      <c r="I958">
        <v>0</v>
      </c>
      <c r="J958">
        <v>1.5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6863</v>
      </c>
      <c r="Q958">
        <v>2587</v>
      </c>
      <c r="R958">
        <v>12421</v>
      </c>
      <c r="S958">
        <v>0</v>
      </c>
      <c r="T958">
        <v>0</v>
      </c>
      <c r="U958">
        <v>3000</v>
      </c>
    </row>
    <row r="959" spans="1:21" ht="14.25">
      <c r="A959">
        <v>1120510</v>
      </c>
      <c r="B959">
        <v>1</v>
      </c>
      <c r="C959" t="s">
        <v>3879</v>
      </c>
      <c r="D959" t="s">
        <v>3880</v>
      </c>
      <c r="E959">
        <v>402699</v>
      </c>
      <c r="F959">
        <v>18785</v>
      </c>
      <c r="G959">
        <v>8305</v>
      </c>
      <c r="H959">
        <v>48749</v>
      </c>
      <c r="I959">
        <v>0</v>
      </c>
      <c r="J959">
        <v>1.5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13714</v>
      </c>
      <c r="Q959">
        <v>5785</v>
      </c>
      <c r="R959">
        <v>23315</v>
      </c>
      <c r="S959">
        <v>0</v>
      </c>
      <c r="T959">
        <v>0</v>
      </c>
      <c r="U959">
        <v>3000</v>
      </c>
    </row>
    <row r="960" spans="1:21" ht="14.25">
      <c r="A960">
        <v>1120511</v>
      </c>
      <c r="B960">
        <v>1</v>
      </c>
      <c r="C960" t="s">
        <v>3881</v>
      </c>
      <c r="D960" t="s">
        <v>3790</v>
      </c>
      <c r="E960">
        <v>306204</v>
      </c>
      <c r="F960">
        <v>13912</v>
      </c>
      <c r="G960">
        <v>5246</v>
      </c>
      <c r="H960">
        <v>62164</v>
      </c>
      <c r="I960">
        <v>0</v>
      </c>
      <c r="J960">
        <v>1.5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7084</v>
      </c>
      <c r="Q960">
        <v>2623</v>
      </c>
      <c r="R960">
        <v>11488</v>
      </c>
      <c r="S960">
        <v>0</v>
      </c>
      <c r="T960">
        <v>0</v>
      </c>
      <c r="U960">
        <v>3000</v>
      </c>
    </row>
    <row r="961" spans="1:21" ht="14.25">
      <c r="A961">
        <v>1120520</v>
      </c>
      <c r="B961">
        <v>2</v>
      </c>
      <c r="C961" t="s">
        <v>3879</v>
      </c>
      <c r="D961" t="s">
        <v>3882</v>
      </c>
      <c r="E961">
        <v>387497</v>
      </c>
      <c r="F961">
        <v>18176</v>
      </c>
      <c r="G961">
        <v>8002</v>
      </c>
      <c r="H961">
        <v>45697</v>
      </c>
      <c r="I961">
        <v>0</v>
      </c>
      <c r="J961">
        <v>1.5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13714</v>
      </c>
      <c r="Q961">
        <v>5785</v>
      </c>
      <c r="R961">
        <v>23315</v>
      </c>
      <c r="S961">
        <v>0</v>
      </c>
      <c r="T961">
        <v>0</v>
      </c>
      <c r="U961">
        <v>3000</v>
      </c>
    </row>
    <row r="962" spans="1:21" ht="14.25">
      <c r="A962">
        <v>1120521</v>
      </c>
      <c r="B962">
        <v>2</v>
      </c>
      <c r="C962" t="s">
        <v>3881</v>
      </c>
      <c r="D962" t="s">
        <v>3847</v>
      </c>
      <c r="E962">
        <v>285632</v>
      </c>
      <c r="F962">
        <v>13093</v>
      </c>
      <c r="G962">
        <v>4931</v>
      </c>
      <c r="H962">
        <v>56082</v>
      </c>
      <c r="I962">
        <v>0</v>
      </c>
      <c r="J962">
        <v>1.5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7084</v>
      </c>
      <c r="Q962">
        <v>2623</v>
      </c>
      <c r="R962">
        <v>11488</v>
      </c>
      <c r="S962">
        <v>0</v>
      </c>
      <c r="T962">
        <v>0</v>
      </c>
      <c r="U962">
        <v>3000</v>
      </c>
    </row>
    <row r="963" spans="1:21" ht="14.25">
      <c r="A963">
        <v>1120530</v>
      </c>
      <c r="B963">
        <v>3</v>
      </c>
      <c r="C963" t="s">
        <v>3879</v>
      </c>
      <c r="D963" t="s">
        <v>3849</v>
      </c>
      <c r="E963">
        <v>387497</v>
      </c>
      <c r="F963">
        <v>18176</v>
      </c>
      <c r="G963">
        <v>8002</v>
      </c>
      <c r="H963">
        <v>45697</v>
      </c>
      <c r="I963">
        <v>0</v>
      </c>
      <c r="J963">
        <v>1.5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13714</v>
      </c>
      <c r="Q963">
        <v>5785</v>
      </c>
      <c r="R963">
        <v>23315</v>
      </c>
      <c r="S963">
        <v>0</v>
      </c>
      <c r="T963">
        <v>0</v>
      </c>
      <c r="U963">
        <v>3000</v>
      </c>
    </row>
    <row r="964" spans="1:21" ht="14.25">
      <c r="A964">
        <v>1120531</v>
      </c>
      <c r="B964">
        <v>3</v>
      </c>
      <c r="C964" t="s">
        <v>3881</v>
      </c>
      <c r="D964" t="s">
        <v>3792</v>
      </c>
      <c r="E964">
        <v>286565</v>
      </c>
      <c r="F964">
        <v>13093</v>
      </c>
      <c r="G964">
        <v>4931</v>
      </c>
      <c r="H964">
        <v>57015</v>
      </c>
      <c r="I964">
        <v>0</v>
      </c>
      <c r="J964">
        <v>1.5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7084</v>
      </c>
      <c r="Q964">
        <v>2623</v>
      </c>
      <c r="R964">
        <v>12421</v>
      </c>
      <c r="S964">
        <v>0</v>
      </c>
      <c r="T964">
        <v>0</v>
      </c>
      <c r="U964">
        <v>3000</v>
      </c>
    </row>
    <row r="965" spans="1:21" ht="14.25">
      <c r="A965">
        <v>1120610</v>
      </c>
      <c r="B965">
        <v>1</v>
      </c>
      <c r="C965" t="s">
        <v>3879</v>
      </c>
      <c r="D965" t="s">
        <v>3880</v>
      </c>
      <c r="E965">
        <v>407234</v>
      </c>
      <c r="F965">
        <v>18998</v>
      </c>
      <c r="G965">
        <v>8399</v>
      </c>
      <c r="H965">
        <v>49274</v>
      </c>
      <c r="I965">
        <v>0</v>
      </c>
      <c r="J965">
        <v>1.5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13822</v>
      </c>
      <c r="Q965">
        <v>5827</v>
      </c>
      <c r="R965">
        <v>23315</v>
      </c>
      <c r="S965">
        <v>0</v>
      </c>
      <c r="T965">
        <v>0</v>
      </c>
      <c r="U965">
        <v>3000</v>
      </c>
    </row>
    <row r="966" spans="1:21" ht="14.25">
      <c r="A966">
        <v>1120611</v>
      </c>
      <c r="B966">
        <v>1</v>
      </c>
      <c r="C966" t="s">
        <v>3881</v>
      </c>
      <c r="D966" t="s">
        <v>3790</v>
      </c>
      <c r="E966">
        <v>311587</v>
      </c>
      <c r="F966">
        <v>14158</v>
      </c>
      <c r="G966">
        <v>5341</v>
      </c>
      <c r="H966">
        <v>63187</v>
      </c>
      <c r="I966">
        <v>0</v>
      </c>
      <c r="J966">
        <v>1.5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7192</v>
      </c>
      <c r="Q966">
        <v>2665</v>
      </c>
      <c r="R966">
        <v>11488</v>
      </c>
      <c r="S966">
        <v>0</v>
      </c>
      <c r="T966">
        <v>0</v>
      </c>
      <c r="U966">
        <v>3000</v>
      </c>
    </row>
    <row r="967" spans="1:21" ht="14.25">
      <c r="A967">
        <v>1120620</v>
      </c>
      <c r="B967">
        <v>2</v>
      </c>
      <c r="C967" t="s">
        <v>3879</v>
      </c>
      <c r="D967" t="s">
        <v>3882</v>
      </c>
      <c r="E967">
        <v>391749</v>
      </c>
      <c r="F967">
        <v>18377</v>
      </c>
      <c r="G967">
        <v>8091</v>
      </c>
      <c r="H967">
        <v>46159</v>
      </c>
      <c r="I967">
        <v>0</v>
      </c>
      <c r="J967">
        <v>1.5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13822</v>
      </c>
      <c r="Q967">
        <v>5827</v>
      </c>
      <c r="R967">
        <v>23315</v>
      </c>
      <c r="S967">
        <v>0</v>
      </c>
      <c r="T967">
        <v>0</v>
      </c>
      <c r="U967">
        <v>3000</v>
      </c>
    </row>
    <row r="968" spans="1:21" ht="14.25">
      <c r="A968">
        <v>1120621</v>
      </c>
      <c r="B968">
        <v>2</v>
      </c>
      <c r="C968" t="s">
        <v>3881</v>
      </c>
      <c r="D968" t="s">
        <v>3847</v>
      </c>
      <c r="E968">
        <v>290592</v>
      </c>
      <c r="F968">
        <v>13321</v>
      </c>
      <c r="G968">
        <v>5020</v>
      </c>
      <c r="H968">
        <v>56982</v>
      </c>
      <c r="I968">
        <v>0</v>
      </c>
      <c r="J968">
        <v>1.5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7192</v>
      </c>
      <c r="Q968">
        <v>2665</v>
      </c>
      <c r="R968">
        <v>11488</v>
      </c>
      <c r="S968">
        <v>0</v>
      </c>
      <c r="T968">
        <v>0</v>
      </c>
      <c r="U968">
        <v>3000</v>
      </c>
    </row>
    <row r="969" spans="1:21" ht="14.25">
      <c r="A969">
        <v>1120630</v>
      </c>
      <c r="B969">
        <v>3</v>
      </c>
      <c r="C969" t="s">
        <v>3879</v>
      </c>
      <c r="D969" t="s">
        <v>3849</v>
      </c>
      <c r="E969">
        <v>391749</v>
      </c>
      <c r="F969">
        <v>18377</v>
      </c>
      <c r="G969">
        <v>8091</v>
      </c>
      <c r="H969">
        <v>46159</v>
      </c>
      <c r="I969">
        <v>0</v>
      </c>
      <c r="J969">
        <v>1.5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13822</v>
      </c>
      <c r="Q969">
        <v>5827</v>
      </c>
      <c r="R969">
        <v>23315</v>
      </c>
      <c r="S969">
        <v>0</v>
      </c>
      <c r="T969">
        <v>0</v>
      </c>
      <c r="U969">
        <v>3000</v>
      </c>
    </row>
    <row r="970" spans="1:21" ht="14.25">
      <c r="A970">
        <v>1120631</v>
      </c>
      <c r="B970">
        <v>3</v>
      </c>
      <c r="C970" t="s">
        <v>3881</v>
      </c>
      <c r="D970" t="s">
        <v>3792</v>
      </c>
      <c r="E970">
        <v>291525</v>
      </c>
      <c r="F970">
        <v>13321</v>
      </c>
      <c r="G970">
        <v>5020</v>
      </c>
      <c r="H970">
        <v>57915</v>
      </c>
      <c r="I970">
        <v>0</v>
      </c>
      <c r="J970">
        <v>1.5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7192</v>
      </c>
      <c r="Q970">
        <v>2665</v>
      </c>
      <c r="R970">
        <v>12421</v>
      </c>
      <c r="S970">
        <v>0</v>
      </c>
      <c r="T970">
        <v>0</v>
      </c>
      <c r="U970">
        <v>3000</v>
      </c>
    </row>
    <row r="971" spans="1:21" ht="14.25">
      <c r="A971">
        <v>1120710</v>
      </c>
      <c r="B971">
        <v>1</v>
      </c>
      <c r="C971" t="s">
        <v>3879</v>
      </c>
      <c r="D971" t="s">
        <v>3880</v>
      </c>
      <c r="E971">
        <v>407884</v>
      </c>
      <c r="F971">
        <v>19035</v>
      </c>
      <c r="G971">
        <v>8413</v>
      </c>
      <c r="H971">
        <v>49274</v>
      </c>
      <c r="I971">
        <v>0</v>
      </c>
      <c r="J971">
        <v>1.5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13859</v>
      </c>
      <c r="Q971">
        <v>5841</v>
      </c>
      <c r="R971">
        <v>23315</v>
      </c>
      <c r="S971">
        <v>0</v>
      </c>
      <c r="T971">
        <v>0</v>
      </c>
      <c r="U971">
        <v>3000</v>
      </c>
    </row>
    <row r="972" spans="1:21" ht="14.25">
      <c r="A972">
        <v>1120711</v>
      </c>
      <c r="B972">
        <v>1</v>
      </c>
      <c r="C972" t="s">
        <v>3881</v>
      </c>
      <c r="D972" t="s">
        <v>3790</v>
      </c>
      <c r="E972">
        <v>312237</v>
      </c>
      <c r="F972">
        <v>14195</v>
      </c>
      <c r="G972">
        <v>5355</v>
      </c>
      <c r="H972">
        <v>63187</v>
      </c>
      <c r="I972">
        <v>0</v>
      </c>
      <c r="J972">
        <v>1.5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7229</v>
      </c>
      <c r="Q972">
        <v>2679</v>
      </c>
      <c r="R972">
        <v>11488</v>
      </c>
      <c r="S972">
        <v>0</v>
      </c>
      <c r="T972">
        <v>0</v>
      </c>
      <c r="U972">
        <v>3000</v>
      </c>
    </row>
    <row r="973" spans="1:21" ht="14.25">
      <c r="A973">
        <v>1120720</v>
      </c>
      <c r="B973">
        <v>2</v>
      </c>
      <c r="C973" t="s">
        <v>3879</v>
      </c>
      <c r="D973" t="s">
        <v>3882</v>
      </c>
      <c r="E973">
        <v>392399</v>
      </c>
      <c r="F973">
        <v>18414</v>
      </c>
      <c r="G973">
        <v>8105</v>
      </c>
      <c r="H973">
        <v>46159</v>
      </c>
      <c r="I973">
        <v>0</v>
      </c>
      <c r="J973">
        <v>1.5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13859</v>
      </c>
      <c r="Q973">
        <v>5841</v>
      </c>
      <c r="R973">
        <v>23315</v>
      </c>
      <c r="S973">
        <v>0</v>
      </c>
      <c r="T973">
        <v>0</v>
      </c>
      <c r="U973">
        <v>3000</v>
      </c>
    </row>
    <row r="974" spans="1:21" ht="14.25">
      <c r="A974">
        <v>1120721</v>
      </c>
      <c r="B974">
        <v>2</v>
      </c>
      <c r="C974" t="s">
        <v>3881</v>
      </c>
      <c r="D974" t="s">
        <v>3847</v>
      </c>
      <c r="E974">
        <v>291242</v>
      </c>
      <c r="F974">
        <v>13358</v>
      </c>
      <c r="G974">
        <v>5034</v>
      </c>
      <c r="H974">
        <v>56982</v>
      </c>
      <c r="I974">
        <v>0</v>
      </c>
      <c r="J974">
        <v>1.5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7229</v>
      </c>
      <c r="Q974">
        <v>2679</v>
      </c>
      <c r="R974">
        <v>11488</v>
      </c>
      <c r="S974">
        <v>0</v>
      </c>
      <c r="T974">
        <v>0</v>
      </c>
      <c r="U974">
        <v>3000</v>
      </c>
    </row>
    <row r="975" spans="1:21" ht="14.25">
      <c r="A975">
        <v>1120730</v>
      </c>
      <c r="B975">
        <v>3</v>
      </c>
      <c r="C975" t="s">
        <v>3879</v>
      </c>
      <c r="D975" t="s">
        <v>3849</v>
      </c>
      <c r="E975">
        <v>392399</v>
      </c>
      <c r="F975">
        <v>18414</v>
      </c>
      <c r="G975">
        <v>8105</v>
      </c>
      <c r="H975">
        <v>46159</v>
      </c>
      <c r="I975">
        <v>0</v>
      </c>
      <c r="J975">
        <v>1.5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13859</v>
      </c>
      <c r="Q975">
        <v>5841</v>
      </c>
      <c r="R975">
        <v>23315</v>
      </c>
      <c r="S975">
        <v>0</v>
      </c>
      <c r="T975">
        <v>0</v>
      </c>
      <c r="U975">
        <v>3000</v>
      </c>
    </row>
    <row r="976" spans="1:21" ht="14.25">
      <c r="A976">
        <v>1120731</v>
      </c>
      <c r="B976">
        <v>3</v>
      </c>
      <c r="C976" t="s">
        <v>3881</v>
      </c>
      <c r="D976" t="s">
        <v>3792</v>
      </c>
      <c r="E976">
        <v>292175</v>
      </c>
      <c r="F976">
        <v>13358</v>
      </c>
      <c r="G976">
        <v>5034</v>
      </c>
      <c r="H976">
        <v>57915</v>
      </c>
      <c r="I976">
        <v>0</v>
      </c>
      <c r="J976">
        <v>1.5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7229</v>
      </c>
      <c r="Q976">
        <v>2679</v>
      </c>
      <c r="R976">
        <v>12421</v>
      </c>
      <c r="S976">
        <v>0</v>
      </c>
      <c r="T976">
        <v>0</v>
      </c>
      <c r="U976">
        <v>3000</v>
      </c>
    </row>
    <row r="977" spans="1:21" ht="14.25">
      <c r="A977">
        <v>1120810</v>
      </c>
      <c r="B977">
        <v>1</v>
      </c>
      <c r="C977" t="s">
        <v>3879</v>
      </c>
      <c r="D977" t="s">
        <v>3880</v>
      </c>
      <c r="E977">
        <v>411240</v>
      </c>
      <c r="F977">
        <v>19180</v>
      </c>
      <c r="G977">
        <v>8482</v>
      </c>
      <c r="H977">
        <v>49800</v>
      </c>
      <c r="I977">
        <v>0</v>
      </c>
      <c r="J977">
        <v>1.5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13898</v>
      </c>
      <c r="Q977">
        <v>5857</v>
      </c>
      <c r="R977">
        <v>23315</v>
      </c>
      <c r="S977">
        <v>0</v>
      </c>
      <c r="T977">
        <v>0</v>
      </c>
      <c r="U977">
        <v>3000</v>
      </c>
    </row>
    <row r="978" spans="1:21" ht="14.25">
      <c r="A978">
        <v>1120811</v>
      </c>
      <c r="B978">
        <v>1</v>
      </c>
      <c r="C978" t="s">
        <v>3881</v>
      </c>
      <c r="D978" t="s">
        <v>3790</v>
      </c>
      <c r="E978">
        <v>316380</v>
      </c>
      <c r="F978">
        <v>14371</v>
      </c>
      <c r="G978">
        <v>5423</v>
      </c>
      <c r="H978">
        <v>64210</v>
      </c>
      <c r="I978">
        <v>0</v>
      </c>
      <c r="J978">
        <v>1.5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7268</v>
      </c>
      <c r="Q978">
        <v>2695</v>
      </c>
      <c r="R978">
        <v>11488</v>
      </c>
      <c r="S978">
        <v>0</v>
      </c>
      <c r="T978">
        <v>0</v>
      </c>
      <c r="U978">
        <v>3000</v>
      </c>
    </row>
    <row r="979" spans="1:21" ht="14.25">
      <c r="A979">
        <v>1120820</v>
      </c>
      <c r="B979">
        <v>2</v>
      </c>
      <c r="C979" t="s">
        <v>3879</v>
      </c>
      <c r="D979" t="s">
        <v>3882</v>
      </c>
      <c r="E979">
        <v>395431</v>
      </c>
      <c r="F979">
        <v>18545</v>
      </c>
      <c r="G979">
        <v>8168</v>
      </c>
      <c r="H979">
        <v>46621</v>
      </c>
      <c r="I979">
        <v>0</v>
      </c>
      <c r="J979">
        <v>1.5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13898</v>
      </c>
      <c r="Q979">
        <v>5857</v>
      </c>
      <c r="R979">
        <v>23315</v>
      </c>
      <c r="S979">
        <v>0</v>
      </c>
      <c r="T979">
        <v>0</v>
      </c>
      <c r="U979">
        <v>3000</v>
      </c>
    </row>
    <row r="980" spans="1:21" ht="14.25">
      <c r="A980">
        <v>1120821</v>
      </c>
      <c r="B980">
        <v>2</v>
      </c>
      <c r="C980" t="s">
        <v>3881</v>
      </c>
      <c r="D980" t="s">
        <v>3847</v>
      </c>
      <c r="E980">
        <v>294992</v>
      </c>
      <c r="F980">
        <v>13517</v>
      </c>
      <c r="G980">
        <v>5097</v>
      </c>
      <c r="H980">
        <v>57882</v>
      </c>
      <c r="I980">
        <v>0</v>
      </c>
      <c r="J980">
        <v>1.5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7268</v>
      </c>
      <c r="Q980">
        <v>2695</v>
      </c>
      <c r="R980">
        <v>11488</v>
      </c>
      <c r="S980">
        <v>0</v>
      </c>
      <c r="T980">
        <v>0</v>
      </c>
      <c r="U980">
        <v>3000</v>
      </c>
    </row>
    <row r="981" spans="1:21" ht="14.25">
      <c r="A981">
        <v>1120830</v>
      </c>
      <c r="B981">
        <v>3</v>
      </c>
      <c r="C981" t="s">
        <v>3879</v>
      </c>
      <c r="D981" t="s">
        <v>3849</v>
      </c>
      <c r="E981">
        <v>395431</v>
      </c>
      <c r="F981">
        <v>18545</v>
      </c>
      <c r="G981">
        <v>8168</v>
      </c>
      <c r="H981">
        <v>46621</v>
      </c>
      <c r="I981">
        <v>0</v>
      </c>
      <c r="J981">
        <v>1.5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13898</v>
      </c>
      <c r="Q981">
        <v>5857</v>
      </c>
      <c r="R981">
        <v>23315</v>
      </c>
      <c r="S981">
        <v>0</v>
      </c>
      <c r="T981">
        <v>0</v>
      </c>
      <c r="U981">
        <v>3000</v>
      </c>
    </row>
    <row r="982" spans="1:21" ht="14.25">
      <c r="A982">
        <v>1120831</v>
      </c>
      <c r="B982">
        <v>3</v>
      </c>
      <c r="C982" t="s">
        <v>3881</v>
      </c>
      <c r="D982" t="s">
        <v>3792</v>
      </c>
      <c r="E982">
        <v>295925</v>
      </c>
      <c r="F982">
        <v>13517</v>
      </c>
      <c r="G982">
        <v>5097</v>
      </c>
      <c r="H982">
        <v>58815</v>
      </c>
      <c r="I982">
        <v>0</v>
      </c>
      <c r="J982">
        <v>1.5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7268</v>
      </c>
      <c r="Q982">
        <v>2695</v>
      </c>
      <c r="R982">
        <v>12421</v>
      </c>
      <c r="S982">
        <v>0</v>
      </c>
      <c r="T982">
        <v>0</v>
      </c>
      <c r="U982">
        <v>3000</v>
      </c>
    </row>
    <row r="983" spans="1:21" ht="14.25">
      <c r="A983">
        <v>1120910</v>
      </c>
      <c r="B983">
        <v>1</v>
      </c>
      <c r="C983" t="s">
        <v>3879</v>
      </c>
      <c r="D983" t="s">
        <v>3880</v>
      </c>
      <c r="E983">
        <v>412444</v>
      </c>
      <c r="F983">
        <v>19273</v>
      </c>
      <c r="G983">
        <v>8482</v>
      </c>
      <c r="H983">
        <v>50074</v>
      </c>
      <c r="I983">
        <v>0</v>
      </c>
      <c r="J983">
        <v>1.5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13991</v>
      </c>
      <c r="Q983">
        <v>5857</v>
      </c>
      <c r="R983">
        <v>23589</v>
      </c>
      <c r="S983">
        <v>0</v>
      </c>
      <c r="T983">
        <v>0</v>
      </c>
      <c r="U983">
        <v>3000</v>
      </c>
    </row>
    <row r="984" spans="1:21" ht="14.25">
      <c r="A984">
        <v>1120911</v>
      </c>
      <c r="B984">
        <v>1</v>
      </c>
      <c r="C984" t="s">
        <v>3881</v>
      </c>
      <c r="D984" t="s">
        <v>3790</v>
      </c>
      <c r="E984">
        <v>317584</v>
      </c>
      <c r="F984">
        <v>14464</v>
      </c>
      <c r="G984">
        <v>5423</v>
      </c>
      <c r="H984">
        <v>64484</v>
      </c>
      <c r="I984">
        <v>0</v>
      </c>
      <c r="J984">
        <v>1.5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7361</v>
      </c>
      <c r="Q984">
        <v>2695</v>
      </c>
      <c r="R984">
        <v>11762</v>
      </c>
      <c r="S984">
        <v>0</v>
      </c>
      <c r="T984">
        <v>0</v>
      </c>
      <c r="U984">
        <v>3000</v>
      </c>
    </row>
    <row r="985" spans="1:21" ht="14.25">
      <c r="A985">
        <v>1120920</v>
      </c>
      <c r="B985">
        <v>2</v>
      </c>
      <c r="C985" t="s">
        <v>3879</v>
      </c>
      <c r="D985" t="s">
        <v>3882</v>
      </c>
      <c r="E985">
        <v>396635</v>
      </c>
      <c r="F985">
        <v>18638</v>
      </c>
      <c r="G985">
        <v>8168</v>
      </c>
      <c r="H985">
        <v>46895</v>
      </c>
      <c r="I985">
        <v>0</v>
      </c>
      <c r="J985">
        <v>1.5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13991</v>
      </c>
      <c r="Q985">
        <v>5857</v>
      </c>
      <c r="R985">
        <v>23589</v>
      </c>
      <c r="S985">
        <v>0</v>
      </c>
      <c r="T985">
        <v>0</v>
      </c>
      <c r="U985">
        <v>3000</v>
      </c>
    </row>
    <row r="986" spans="1:21" ht="14.25">
      <c r="A986">
        <v>1120921</v>
      </c>
      <c r="B986">
        <v>2</v>
      </c>
      <c r="C986" t="s">
        <v>3881</v>
      </c>
      <c r="D986" t="s">
        <v>3847</v>
      </c>
      <c r="E986">
        <v>295351</v>
      </c>
      <c r="F986">
        <v>13545</v>
      </c>
      <c r="G986">
        <v>5097</v>
      </c>
      <c r="H986">
        <v>57961</v>
      </c>
      <c r="I986">
        <v>0</v>
      </c>
      <c r="J986">
        <v>1.5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7296</v>
      </c>
      <c r="Q986">
        <v>2695</v>
      </c>
      <c r="R986">
        <v>11567</v>
      </c>
      <c r="S986">
        <v>0</v>
      </c>
      <c r="T986">
        <v>0</v>
      </c>
      <c r="U986">
        <v>3000</v>
      </c>
    </row>
    <row r="987" spans="1:21" ht="14.25">
      <c r="A987">
        <v>1120930</v>
      </c>
      <c r="B987">
        <v>3</v>
      </c>
      <c r="C987" t="s">
        <v>3879</v>
      </c>
      <c r="D987" t="s">
        <v>3849</v>
      </c>
      <c r="E987">
        <v>396635</v>
      </c>
      <c r="F987">
        <v>18638</v>
      </c>
      <c r="G987">
        <v>8168</v>
      </c>
      <c r="H987">
        <v>46895</v>
      </c>
      <c r="I987">
        <v>0</v>
      </c>
      <c r="J987">
        <v>1.5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13991</v>
      </c>
      <c r="Q987">
        <v>5857</v>
      </c>
      <c r="R987">
        <v>23589</v>
      </c>
      <c r="S987">
        <v>0</v>
      </c>
      <c r="T987">
        <v>0</v>
      </c>
      <c r="U987">
        <v>3000</v>
      </c>
    </row>
    <row r="988" spans="1:21" ht="14.25">
      <c r="A988">
        <v>1120931</v>
      </c>
      <c r="B988">
        <v>3</v>
      </c>
      <c r="C988" t="s">
        <v>3881</v>
      </c>
      <c r="D988" t="s">
        <v>3792</v>
      </c>
      <c r="E988">
        <v>296284</v>
      </c>
      <c r="F988">
        <v>13545</v>
      </c>
      <c r="G988">
        <v>5097</v>
      </c>
      <c r="H988">
        <v>58894</v>
      </c>
      <c r="I988">
        <v>0</v>
      </c>
      <c r="J988">
        <v>1.5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7296</v>
      </c>
      <c r="Q988">
        <v>2695</v>
      </c>
      <c r="R988">
        <v>12500</v>
      </c>
      <c r="S988">
        <v>0</v>
      </c>
      <c r="T988">
        <v>0</v>
      </c>
      <c r="U988">
        <v>3000</v>
      </c>
    </row>
    <row r="989" spans="1:21" ht="14.25">
      <c r="A989">
        <v>1121010</v>
      </c>
      <c r="B989">
        <v>1</v>
      </c>
      <c r="C989" t="s">
        <v>3879</v>
      </c>
      <c r="D989" t="s">
        <v>3880</v>
      </c>
      <c r="E989">
        <v>416779</v>
      </c>
      <c r="F989">
        <v>19509</v>
      </c>
      <c r="G989">
        <v>8535</v>
      </c>
      <c r="H989">
        <v>50989</v>
      </c>
      <c r="I989">
        <v>0</v>
      </c>
      <c r="J989">
        <v>1.5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14121</v>
      </c>
      <c r="Q989">
        <v>5857</v>
      </c>
      <c r="R989">
        <v>23979</v>
      </c>
      <c r="S989">
        <v>0</v>
      </c>
      <c r="T989">
        <v>0</v>
      </c>
      <c r="U989">
        <v>3000</v>
      </c>
    </row>
    <row r="990" spans="1:21" ht="14.25">
      <c r="A990">
        <v>1121011</v>
      </c>
      <c r="B990">
        <v>1</v>
      </c>
      <c r="C990" t="s">
        <v>3881</v>
      </c>
      <c r="D990" t="s">
        <v>3790</v>
      </c>
      <c r="E990">
        <v>321037</v>
      </c>
      <c r="F990">
        <v>14601</v>
      </c>
      <c r="G990">
        <v>5476</v>
      </c>
      <c r="H990">
        <v>65507</v>
      </c>
      <c r="I990">
        <v>0</v>
      </c>
      <c r="J990">
        <v>1.5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7361</v>
      </c>
      <c r="Q990">
        <v>2695</v>
      </c>
      <c r="R990">
        <v>11762</v>
      </c>
      <c r="S990">
        <v>0</v>
      </c>
      <c r="T990">
        <v>0</v>
      </c>
      <c r="U990">
        <v>3000</v>
      </c>
    </row>
    <row r="991" spans="1:21" ht="14.25">
      <c r="A991">
        <v>1121020</v>
      </c>
      <c r="B991">
        <v>2</v>
      </c>
      <c r="C991" t="s">
        <v>3879</v>
      </c>
      <c r="D991" t="s">
        <v>3882</v>
      </c>
      <c r="E991">
        <v>400657</v>
      </c>
      <c r="F991">
        <v>18861</v>
      </c>
      <c r="G991">
        <v>8215</v>
      </c>
      <c r="H991">
        <v>47747</v>
      </c>
      <c r="I991">
        <v>0</v>
      </c>
      <c r="J991">
        <v>1.5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14121</v>
      </c>
      <c r="Q991">
        <v>5857</v>
      </c>
      <c r="R991">
        <v>23979</v>
      </c>
      <c r="S991">
        <v>0</v>
      </c>
      <c r="T991">
        <v>0</v>
      </c>
      <c r="U991">
        <v>3000</v>
      </c>
    </row>
    <row r="992" spans="1:21" ht="14.25">
      <c r="A992">
        <v>1121021</v>
      </c>
      <c r="B992">
        <v>2</v>
      </c>
      <c r="C992" t="s">
        <v>3881</v>
      </c>
      <c r="D992" t="s">
        <v>3847</v>
      </c>
      <c r="E992">
        <v>299236</v>
      </c>
      <c r="F992">
        <v>13730</v>
      </c>
      <c r="G992">
        <v>5144</v>
      </c>
      <c r="H992">
        <v>59056</v>
      </c>
      <c r="I992">
        <v>0</v>
      </c>
      <c r="J992">
        <v>1.5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7361</v>
      </c>
      <c r="Q992">
        <v>2695</v>
      </c>
      <c r="R992">
        <v>11762</v>
      </c>
      <c r="S992">
        <v>0</v>
      </c>
      <c r="T992">
        <v>0</v>
      </c>
      <c r="U992">
        <v>3000</v>
      </c>
    </row>
    <row r="993" spans="1:21" ht="14.25">
      <c r="A993">
        <v>1121030</v>
      </c>
      <c r="B993">
        <v>3</v>
      </c>
      <c r="C993" t="s">
        <v>3879</v>
      </c>
      <c r="D993" t="s">
        <v>3849</v>
      </c>
      <c r="E993">
        <v>400657</v>
      </c>
      <c r="F993">
        <v>18861</v>
      </c>
      <c r="G993">
        <v>8215</v>
      </c>
      <c r="H993">
        <v>47747</v>
      </c>
      <c r="I993">
        <v>0</v>
      </c>
      <c r="J993">
        <v>1.5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14121</v>
      </c>
      <c r="Q993">
        <v>5857</v>
      </c>
      <c r="R993">
        <v>23979</v>
      </c>
      <c r="S993">
        <v>0</v>
      </c>
      <c r="T993">
        <v>0</v>
      </c>
      <c r="U993">
        <v>3000</v>
      </c>
    </row>
    <row r="994" spans="1:21" ht="14.25">
      <c r="A994">
        <v>1121031</v>
      </c>
      <c r="B994">
        <v>3</v>
      </c>
      <c r="C994" t="s">
        <v>3881</v>
      </c>
      <c r="D994" t="s">
        <v>3792</v>
      </c>
      <c r="E994">
        <v>300169</v>
      </c>
      <c r="F994">
        <v>13730</v>
      </c>
      <c r="G994">
        <v>5144</v>
      </c>
      <c r="H994">
        <v>59989</v>
      </c>
      <c r="I994">
        <v>0</v>
      </c>
      <c r="J994">
        <v>1.5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7361</v>
      </c>
      <c r="Q994">
        <v>2695</v>
      </c>
      <c r="R994">
        <v>12695</v>
      </c>
      <c r="S994">
        <v>0</v>
      </c>
      <c r="T994">
        <v>0</v>
      </c>
      <c r="U994">
        <v>3000</v>
      </c>
    </row>
    <row r="995" spans="1:21" ht="14.25">
      <c r="A995">
        <v>1121110</v>
      </c>
      <c r="B995">
        <v>1</v>
      </c>
      <c r="C995" t="s">
        <v>3879</v>
      </c>
      <c r="D995" t="s">
        <v>3880</v>
      </c>
      <c r="E995">
        <v>417317</v>
      </c>
      <c r="F995">
        <v>19509</v>
      </c>
      <c r="G995">
        <v>8554</v>
      </c>
      <c r="H995">
        <v>51147</v>
      </c>
      <c r="I995">
        <v>0</v>
      </c>
      <c r="J995">
        <v>1.5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14121</v>
      </c>
      <c r="Q995">
        <v>5876</v>
      </c>
      <c r="R995">
        <v>24137</v>
      </c>
      <c r="S995">
        <v>0</v>
      </c>
      <c r="T995">
        <v>0</v>
      </c>
      <c r="U995">
        <v>3000</v>
      </c>
    </row>
    <row r="996" spans="1:21" ht="14.25">
      <c r="A996">
        <v>1121111</v>
      </c>
      <c r="B996">
        <v>1</v>
      </c>
      <c r="C996" t="s">
        <v>3881</v>
      </c>
      <c r="D996" t="s">
        <v>3790</v>
      </c>
      <c r="E996">
        <v>321575</v>
      </c>
      <c r="F996">
        <v>14601</v>
      </c>
      <c r="G996">
        <v>5495</v>
      </c>
      <c r="H996">
        <v>65665</v>
      </c>
      <c r="I996">
        <v>0</v>
      </c>
      <c r="J996">
        <v>1.5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7361</v>
      </c>
      <c r="Q996">
        <v>2714</v>
      </c>
      <c r="R996">
        <v>11920</v>
      </c>
      <c r="S996">
        <v>0</v>
      </c>
      <c r="T996">
        <v>0</v>
      </c>
      <c r="U996">
        <v>3000</v>
      </c>
    </row>
    <row r="997" spans="1:21" ht="14.25">
      <c r="A997">
        <v>1121120</v>
      </c>
      <c r="B997">
        <v>2</v>
      </c>
      <c r="C997" t="s">
        <v>3879</v>
      </c>
      <c r="D997" t="s">
        <v>3882</v>
      </c>
      <c r="E997">
        <v>401195</v>
      </c>
      <c r="F997">
        <v>18861</v>
      </c>
      <c r="G997">
        <v>8234</v>
      </c>
      <c r="H997">
        <v>47905</v>
      </c>
      <c r="I997">
        <v>0</v>
      </c>
      <c r="J997">
        <v>1.5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14121</v>
      </c>
      <c r="Q997">
        <v>5876</v>
      </c>
      <c r="R997">
        <v>24137</v>
      </c>
      <c r="S997">
        <v>0</v>
      </c>
      <c r="T997">
        <v>0</v>
      </c>
      <c r="U997">
        <v>3000</v>
      </c>
    </row>
    <row r="998" spans="1:21" ht="14.25">
      <c r="A998">
        <v>1121121</v>
      </c>
      <c r="B998">
        <v>2</v>
      </c>
      <c r="C998" t="s">
        <v>3881</v>
      </c>
      <c r="D998" t="s">
        <v>3847</v>
      </c>
      <c r="E998">
        <v>299774</v>
      </c>
      <c r="F998">
        <v>13730</v>
      </c>
      <c r="G998">
        <v>5163</v>
      </c>
      <c r="H998">
        <v>59214</v>
      </c>
      <c r="I998">
        <v>0</v>
      </c>
      <c r="J998">
        <v>1.5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7361</v>
      </c>
      <c r="Q998">
        <v>2714</v>
      </c>
      <c r="R998">
        <v>11920</v>
      </c>
      <c r="S998">
        <v>0</v>
      </c>
      <c r="T998">
        <v>0</v>
      </c>
      <c r="U998">
        <v>3000</v>
      </c>
    </row>
    <row r="999" spans="1:21" ht="14.25">
      <c r="A999">
        <v>1121130</v>
      </c>
      <c r="B999">
        <v>3</v>
      </c>
      <c r="C999" t="s">
        <v>3879</v>
      </c>
      <c r="D999" t="s">
        <v>3849</v>
      </c>
      <c r="E999">
        <v>401195</v>
      </c>
      <c r="F999">
        <v>18861</v>
      </c>
      <c r="G999">
        <v>8234</v>
      </c>
      <c r="H999">
        <v>47905</v>
      </c>
      <c r="I999">
        <v>0</v>
      </c>
      <c r="J999">
        <v>1.5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14121</v>
      </c>
      <c r="Q999">
        <v>5876</v>
      </c>
      <c r="R999">
        <v>24137</v>
      </c>
      <c r="S999">
        <v>0</v>
      </c>
      <c r="T999">
        <v>0</v>
      </c>
      <c r="U999">
        <v>3000</v>
      </c>
    </row>
    <row r="1000" spans="1:21" ht="14.25">
      <c r="A1000">
        <v>1121131</v>
      </c>
      <c r="B1000">
        <v>3</v>
      </c>
      <c r="C1000" t="s">
        <v>3881</v>
      </c>
      <c r="D1000" t="s">
        <v>3792</v>
      </c>
      <c r="E1000">
        <v>300707</v>
      </c>
      <c r="F1000">
        <v>13730</v>
      </c>
      <c r="G1000">
        <v>5163</v>
      </c>
      <c r="H1000">
        <v>60147</v>
      </c>
      <c r="I1000">
        <v>0</v>
      </c>
      <c r="J1000">
        <v>1.5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7361</v>
      </c>
      <c r="Q1000">
        <v>2714</v>
      </c>
      <c r="R1000">
        <v>12853</v>
      </c>
      <c r="S1000">
        <v>0</v>
      </c>
      <c r="T1000">
        <v>0</v>
      </c>
      <c r="U1000">
        <v>3000</v>
      </c>
    </row>
    <row r="1001" spans="1:21" ht="14.25">
      <c r="A1001">
        <v>1121210</v>
      </c>
      <c r="B1001">
        <v>1</v>
      </c>
      <c r="C1001" t="s">
        <v>3879</v>
      </c>
      <c r="D1001" t="s">
        <v>3880</v>
      </c>
      <c r="E1001">
        <v>417875</v>
      </c>
      <c r="F1001">
        <v>19509</v>
      </c>
      <c r="G1001">
        <v>8574</v>
      </c>
      <c r="H1001">
        <v>51305</v>
      </c>
      <c r="I1001">
        <v>0</v>
      </c>
      <c r="J1001">
        <v>1.5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14121</v>
      </c>
      <c r="Q1001">
        <v>5896</v>
      </c>
      <c r="R1001">
        <v>24295</v>
      </c>
      <c r="S1001">
        <v>0</v>
      </c>
      <c r="T1001">
        <v>0</v>
      </c>
      <c r="U1001">
        <v>3000</v>
      </c>
    </row>
    <row r="1002" spans="1:21" ht="14.25">
      <c r="A1002">
        <v>1121211</v>
      </c>
      <c r="B1002">
        <v>1</v>
      </c>
      <c r="C1002" t="s">
        <v>3881</v>
      </c>
      <c r="D1002" t="s">
        <v>3790</v>
      </c>
      <c r="E1002">
        <v>322133</v>
      </c>
      <c r="F1002">
        <v>14601</v>
      </c>
      <c r="G1002">
        <v>5515</v>
      </c>
      <c r="H1002">
        <v>65823</v>
      </c>
      <c r="I1002">
        <v>0</v>
      </c>
      <c r="J1002">
        <v>1.5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7361</v>
      </c>
      <c r="Q1002">
        <v>2734</v>
      </c>
      <c r="R1002">
        <v>12078</v>
      </c>
      <c r="S1002">
        <v>0</v>
      </c>
      <c r="T1002">
        <v>0</v>
      </c>
      <c r="U1002">
        <v>3000</v>
      </c>
    </row>
    <row r="1003" spans="1:21" ht="14.25">
      <c r="A1003">
        <v>1121220</v>
      </c>
      <c r="B1003">
        <v>2</v>
      </c>
      <c r="C1003" t="s">
        <v>3879</v>
      </c>
      <c r="D1003" t="s">
        <v>3882</v>
      </c>
      <c r="E1003">
        <v>401753</v>
      </c>
      <c r="F1003">
        <v>18861</v>
      </c>
      <c r="G1003">
        <v>8254</v>
      </c>
      <c r="H1003">
        <v>48063</v>
      </c>
      <c r="I1003">
        <v>0</v>
      </c>
      <c r="J1003">
        <v>1.5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14121</v>
      </c>
      <c r="Q1003">
        <v>5896</v>
      </c>
      <c r="R1003">
        <v>24295</v>
      </c>
      <c r="S1003">
        <v>0</v>
      </c>
      <c r="T1003">
        <v>0</v>
      </c>
      <c r="U1003">
        <v>3000</v>
      </c>
    </row>
    <row r="1004" spans="1:21" ht="14.25">
      <c r="A1004">
        <v>1121221</v>
      </c>
      <c r="B1004">
        <v>2</v>
      </c>
      <c r="C1004" t="s">
        <v>3881</v>
      </c>
      <c r="D1004" t="s">
        <v>3847</v>
      </c>
      <c r="E1004">
        <v>300332</v>
      </c>
      <c r="F1004">
        <v>13730</v>
      </c>
      <c r="G1004">
        <v>5183</v>
      </c>
      <c r="H1004">
        <v>59372</v>
      </c>
      <c r="I1004">
        <v>0</v>
      </c>
      <c r="J1004">
        <v>1.5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7361</v>
      </c>
      <c r="Q1004">
        <v>2734</v>
      </c>
      <c r="R1004">
        <v>12078</v>
      </c>
      <c r="S1004">
        <v>0</v>
      </c>
      <c r="T1004">
        <v>0</v>
      </c>
      <c r="U1004">
        <v>3000</v>
      </c>
    </row>
    <row r="1005" spans="1:21" ht="14.25">
      <c r="A1005">
        <v>1121230</v>
      </c>
      <c r="B1005">
        <v>3</v>
      </c>
      <c r="C1005" t="s">
        <v>3879</v>
      </c>
      <c r="D1005" t="s">
        <v>3849</v>
      </c>
      <c r="E1005">
        <v>401753</v>
      </c>
      <c r="F1005">
        <v>18861</v>
      </c>
      <c r="G1005">
        <v>8254</v>
      </c>
      <c r="H1005">
        <v>48063</v>
      </c>
      <c r="I1005">
        <v>0</v>
      </c>
      <c r="J1005">
        <v>1.5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14121</v>
      </c>
      <c r="Q1005">
        <v>5896</v>
      </c>
      <c r="R1005">
        <v>24295</v>
      </c>
      <c r="S1005">
        <v>0</v>
      </c>
      <c r="T1005">
        <v>0</v>
      </c>
      <c r="U1005">
        <v>3000</v>
      </c>
    </row>
    <row r="1006" spans="1:21" ht="14.25">
      <c r="A1006">
        <v>1121231</v>
      </c>
      <c r="B1006">
        <v>3</v>
      </c>
      <c r="C1006" t="s">
        <v>3881</v>
      </c>
      <c r="D1006" t="s">
        <v>3792</v>
      </c>
      <c r="E1006">
        <v>301265</v>
      </c>
      <c r="F1006">
        <v>13730</v>
      </c>
      <c r="G1006">
        <v>5183</v>
      </c>
      <c r="H1006">
        <v>60305</v>
      </c>
      <c r="I1006">
        <v>0</v>
      </c>
      <c r="J1006">
        <v>1.5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7361</v>
      </c>
      <c r="Q1006">
        <v>2734</v>
      </c>
      <c r="R1006">
        <v>13011</v>
      </c>
      <c r="S1006">
        <v>0</v>
      </c>
      <c r="T1006">
        <v>0</v>
      </c>
      <c r="U1006">
        <v>3000</v>
      </c>
    </row>
    <row r="1007" spans="1:21" ht="14.25">
      <c r="A1007">
        <v>1121310</v>
      </c>
      <c r="B1007">
        <v>1</v>
      </c>
      <c r="C1007" t="s">
        <v>3879</v>
      </c>
      <c r="D1007" t="s">
        <v>3880</v>
      </c>
      <c r="E1007">
        <v>421108</v>
      </c>
      <c r="F1007">
        <v>19634</v>
      </c>
      <c r="G1007">
        <v>8637</v>
      </c>
      <c r="H1007">
        <v>52028</v>
      </c>
      <c r="I1007">
        <v>0</v>
      </c>
      <c r="J1007">
        <v>1.5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14141</v>
      </c>
      <c r="Q1007">
        <v>5906</v>
      </c>
      <c r="R1007">
        <v>24492</v>
      </c>
      <c r="S1007">
        <v>0</v>
      </c>
      <c r="T1007">
        <v>0</v>
      </c>
      <c r="U1007">
        <v>3000</v>
      </c>
    </row>
    <row r="1008" spans="1:21" ht="14.25">
      <c r="A1008">
        <v>1121311</v>
      </c>
      <c r="B1008">
        <v>1</v>
      </c>
      <c r="C1008" t="s">
        <v>3881</v>
      </c>
      <c r="D1008" t="s">
        <v>3790</v>
      </c>
      <c r="E1008">
        <v>326193</v>
      </c>
      <c r="F1008">
        <v>14759</v>
      </c>
      <c r="G1008">
        <v>5578</v>
      </c>
      <c r="H1008">
        <v>67043</v>
      </c>
      <c r="I1008">
        <v>0</v>
      </c>
      <c r="J1008">
        <v>1.5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7381</v>
      </c>
      <c r="Q1008">
        <v>2744</v>
      </c>
      <c r="R1008">
        <v>12275</v>
      </c>
      <c r="S1008">
        <v>0</v>
      </c>
      <c r="T1008">
        <v>0</v>
      </c>
      <c r="U1008">
        <v>3000</v>
      </c>
    </row>
    <row r="1009" spans="1:21" ht="14.25">
      <c r="A1009">
        <v>1121320</v>
      </c>
      <c r="B1009">
        <v>2</v>
      </c>
      <c r="C1009" t="s">
        <v>3879</v>
      </c>
      <c r="D1009" t="s">
        <v>3882</v>
      </c>
      <c r="E1009">
        <v>404652</v>
      </c>
      <c r="F1009">
        <v>18973</v>
      </c>
      <c r="G1009">
        <v>8310</v>
      </c>
      <c r="H1009">
        <v>48722</v>
      </c>
      <c r="I1009">
        <v>0</v>
      </c>
      <c r="J1009">
        <v>1.5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14141</v>
      </c>
      <c r="Q1009">
        <v>5906</v>
      </c>
      <c r="R1009">
        <v>24492</v>
      </c>
      <c r="S1009">
        <v>0</v>
      </c>
      <c r="T1009">
        <v>0</v>
      </c>
      <c r="U1009">
        <v>3000</v>
      </c>
    </row>
    <row r="1010" spans="1:21" ht="14.25">
      <c r="A1010">
        <v>1121321</v>
      </c>
      <c r="B1010">
        <v>2</v>
      </c>
      <c r="C1010" t="s">
        <v>3881</v>
      </c>
      <c r="D1010" t="s">
        <v>3847</v>
      </c>
      <c r="E1010">
        <v>303969</v>
      </c>
      <c r="F1010">
        <v>13870</v>
      </c>
      <c r="G1010">
        <v>5240</v>
      </c>
      <c r="H1010">
        <v>60469</v>
      </c>
      <c r="I1010">
        <v>0</v>
      </c>
      <c r="J1010">
        <v>1.5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7381</v>
      </c>
      <c r="Q1010">
        <v>2744</v>
      </c>
      <c r="R1010">
        <v>12275</v>
      </c>
      <c r="S1010">
        <v>0</v>
      </c>
      <c r="T1010">
        <v>0</v>
      </c>
      <c r="U1010">
        <v>3000</v>
      </c>
    </row>
    <row r="1011" spans="1:21" ht="14.25">
      <c r="A1011">
        <v>1121330</v>
      </c>
      <c r="B1011">
        <v>3</v>
      </c>
      <c r="C1011" t="s">
        <v>3879</v>
      </c>
      <c r="D1011" t="s">
        <v>3849</v>
      </c>
      <c r="E1011">
        <v>404652</v>
      </c>
      <c r="F1011">
        <v>18973</v>
      </c>
      <c r="G1011">
        <v>8310</v>
      </c>
      <c r="H1011">
        <v>48722</v>
      </c>
      <c r="I1011">
        <v>0</v>
      </c>
      <c r="J1011">
        <v>1.5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14141</v>
      </c>
      <c r="Q1011">
        <v>5906</v>
      </c>
      <c r="R1011">
        <v>24492</v>
      </c>
      <c r="S1011">
        <v>0</v>
      </c>
      <c r="T1011">
        <v>0</v>
      </c>
      <c r="U1011">
        <v>3000</v>
      </c>
    </row>
    <row r="1012" spans="1:21" ht="14.25">
      <c r="A1012">
        <v>1121331</v>
      </c>
      <c r="B1012">
        <v>3</v>
      </c>
      <c r="C1012" t="s">
        <v>3881</v>
      </c>
      <c r="D1012" t="s">
        <v>3792</v>
      </c>
      <c r="E1012">
        <v>304902</v>
      </c>
      <c r="F1012">
        <v>13870</v>
      </c>
      <c r="G1012">
        <v>5240</v>
      </c>
      <c r="H1012">
        <v>61402</v>
      </c>
      <c r="I1012">
        <v>0</v>
      </c>
      <c r="J1012">
        <v>1.5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7381</v>
      </c>
      <c r="Q1012">
        <v>2744</v>
      </c>
      <c r="R1012">
        <v>13208</v>
      </c>
      <c r="S1012">
        <v>0</v>
      </c>
      <c r="T1012">
        <v>0</v>
      </c>
      <c r="U1012">
        <v>3000</v>
      </c>
    </row>
    <row r="1013" spans="1:21" ht="14.25">
      <c r="A1013">
        <v>1121410</v>
      </c>
      <c r="B1013">
        <v>1</v>
      </c>
      <c r="C1013" t="s">
        <v>3879</v>
      </c>
      <c r="D1013" t="s">
        <v>3880</v>
      </c>
      <c r="E1013">
        <v>421735</v>
      </c>
      <c r="F1013">
        <v>19673</v>
      </c>
      <c r="G1013">
        <v>8637</v>
      </c>
      <c r="H1013">
        <v>52265</v>
      </c>
      <c r="I1013">
        <v>0</v>
      </c>
      <c r="J1013">
        <v>1.5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14180</v>
      </c>
      <c r="Q1013">
        <v>5906</v>
      </c>
      <c r="R1013">
        <v>24729</v>
      </c>
      <c r="S1013">
        <v>0</v>
      </c>
      <c r="T1013">
        <v>0</v>
      </c>
      <c r="U1013">
        <v>3000</v>
      </c>
    </row>
    <row r="1014" spans="1:21" ht="14.25">
      <c r="A1014">
        <v>1121411</v>
      </c>
      <c r="B1014">
        <v>1</v>
      </c>
      <c r="C1014" t="s">
        <v>3881</v>
      </c>
      <c r="D1014" t="s">
        <v>3790</v>
      </c>
      <c r="E1014">
        <v>326820</v>
      </c>
      <c r="F1014">
        <v>14798</v>
      </c>
      <c r="G1014">
        <v>5578</v>
      </c>
      <c r="H1014">
        <v>67280</v>
      </c>
      <c r="I1014">
        <v>0</v>
      </c>
      <c r="J1014">
        <v>1.5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7420</v>
      </c>
      <c r="Q1014">
        <v>2744</v>
      </c>
      <c r="R1014">
        <v>12512</v>
      </c>
      <c r="S1014">
        <v>0</v>
      </c>
      <c r="T1014">
        <v>0</v>
      </c>
      <c r="U1014">
        <v>3000</v>
      </c>
    </row>
    <row r="1015" spans="1:21" ht="14.25">
      <c r="A1015">
        <v>1121420</v>
      </c>
      <c r="B1015">
        <v>2</v>
      </c>
      <c r="C1015" t="s">
        <v>3879</v>
      </c>
      <c r="D1015" t="s">
        <v>3882</v>
      </c>
      <c r="E1015">
        <v>405279</v>
      </c>
      <c r="F1015">
        <v>19012</v>
      </c>
      <c r="G1015">
        <v>8310</v>
      </c>
      <c r="H1015">
        <v>48959</v>
      </c>
      <c r="I1015">
        <v>0</v>
      </c>
      <c r="J1015">
        <v>1.5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14180</v>
      </c>
      <c r="Q1015">
        <v>5906</v>
      </c>
      <c r="R1015">
        <v>24729</v>
      </c>
      <c r="S1015">
        <v>0</v>
      </c>
      <c r="T1015">
        <v>0</v>
      </c>
      <c r="U1015">
        <v>3000</v>
      </c>
    </row>
    <row r="1016" spans="1:21" ht="14.25">
      <c r="A1016">
        <v>1121421</v>
      </c>
      <c r="B1016">
        <v>2</v>
      </c>
      <c r="C1016" t="s">
        <v>3881</v>
      </c>
      <c r="D1016" t="s">
        <v>3847</v>
      </c>
      <c r="E1016">
        <v>304596</v>
      </c>
      <c r="F1016">
        <v>13909</v>
      </c>
      <c r="G1016">
        <v>5240</v>
      </c>
      <c r="H1016">
        <v>60706</v>
      </c>
      <c r="I1016">
        <v>0</v>
      </c>
      <c r="J1016">
        <v>1.5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7420</v>
      </c>
      <c r="Q1016">
        <v>2744</v>
      </c>
      <c r="R1016">
        <v>12512</v>
      </c>
      <c r="S1016">
        <v>0</v>
      </c>
      <c r="T1016">
        <v>0</v>
      </c>
      <c r="U1016">
        <v>3000</v>
      </c>
    </row>
    <row r="1017" spans="1:21" ht="14.25">
      <c r="A1017">
        <v>1121430</v>
      </c>
      <c r="B1017">
        <v>3</v>
      </c>
      <c r="C1017" t="s">
        <v>3879</v>
      </c>
      <c r="D1017" t="s">
        <v>3849</v>
      </c>
      <c r="E1017">
        <v>405279</v>
      </c>
      <c r="F1017">
        <v>19012</v>
      </c>
      <c r="G1017">
        <v>8310</v>
      </c>
      <c r="H1017">
        <v>48959</v>
      </c>
      <c r="I1017">
        <v>0</v>
      </c>
      <c r="J1017">
        <v>1.5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14180</v>
      </c>
      <c r="Q1017">
        <v>5906</v>
      </c>
      <c r="R1017">
        <v>24729</v>
      </c>
      <c r="S1017">
        <v>0</v>
      </c>
      <c r="T1017">
        <v>0</v>
      </c>
      <c r="U1017">
        <v>3000</v>
      </c>
    </row>
    <row r="1018" spans="1:21" ht="14.25">
      <c r="A1018">
        <v>1121431</v>
      </c>
      <c r="B1018">
        <v>3</v>
      </c>
      <c r="C1018" t="s">
        <v>3881</v>
      </c>
      <c r="D1018" t="s">
        <v>3792</v>
      </c>
      <c r="E1018">
        <v>305529</v>
      </c>
      <c r="F1018">
        <v>13909</v>
      </c>
      <c r="G1018">
        <v>5240</v>
      </c>
      <c r="H1018">
        <v>61639</v>
      </c>
      <c r="I1018">
        <v>0</v>
      </c>
      <c r="J1018">
        <v>1.5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7420</v>
      </c>
      <c r="Q1018">
        <v>2744</v>
      </c>
      <c r="R1018">
        <v>13445</v>
      </c>
      <c r="S1018">
        <v>0</v>
      </c>
      <c r="T1018">
        <v>0</v>
      </c>
      <c r="U1018">
        <v>3000</v>
      </c>
    </row>
    <row r="1019" spans="1:21" ht="14.25">
      <c r="A1019">
        <v>1121510</v>
      </c>
      <c r="B1019">
        <v>1</v>
      </c>
      <c r="C1019" t="s">
        <v>3879</v>
      </c>
      <c r="D1019" t="s">
        <v>3880</v>
      </c>
      <c r="E1019">
        <v>429259</v>
      </c>
      <c r="F1019">
        <v>20050</v>
      </c>
      <c r="G1019">
        <v>8741</v>
      </c>
      <c r="H1019">
        <v>53939</v>
      </c>
      <c r="I1019">
        <v>0</v>
      </c>
      <c r="J1019">
        <v>1.5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14349</v>
      </c>
      <c r="Q1019">
        <v>5906</v>
      </c>
      <c r="R1019">
        <v>25355</v>
      </c>
      <c r="S1019">
        <v>0</v>
      </c>
      <c r="T1019">
        <v>0</v>
      </c>
      <c r="U1019">
        <v>3400</v>
      </c>
    </row>
    <row r="1020" spans="1:21" ht="14.25">
      <c r="A1020">
        <v>1121511</v>
      </c>
      <c r="B1020">
        <v>1</v>
      </c>
      <c r="C1020" t="s">
        <v>3881</v>
      </c>
      <c r="D1020" t="s">
        <v>3790</v>
      </c>
      <c r="E1020">
        <v>336394</v>
      </c>
      <c r="F1020">
        <v>15251</v>
      </c>
      <c r="G1020">
        <v>5690</v>
      </c>
      <c r="H1020">
        <v>70084</v>
      </c>
      <c r="I1020">
        <v>0</v>
      </c>
      <c r="J1020">
        <v>1.5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7589</v>
      </c>
      <c r="Q1020">
        <v>2744</v>
      </c>
      <c r="R1020">
        <v>13138</v>
      </c>
      <c r="S1020">
        <v>0</v>
      </c>
      <c r="T1020">
        <v>0</v>
      </c>
      <c r="U1020">
        <v>3400</v>
      </c>
    </row>
    <row r="1021" spans="1:21" ht="14.25">
      <c r="A1021">
        <v>1121520</v>
      </c>
      <c r="B1021">
        <v>2</v>
      </c>
      <c r="C1021" t="s">
        <v>3879</v>
      </c>
      <c r="D1021" t="s">
        <v>3882</v>
      </c>
      <c r="E1021">
        <v>412169</v>
      </c>
      <c r="F1021">
        <v>19366</v>
      </c>
      <c r="G1021">
        <v>8400</v>
      </c>
      <c r="H1021">
        <v>50509</v>
      </c>
      <c r="I1021">
        <v>0</v>
      </c>
      <c r="J1021">
        <v>1.5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14349</v>
      </c>
      <c r="Q1021">
        <v>5906</v>
      </c>
      <c r="R1021">
        <v>25355</v>
      </c>
      <c r="S1021">
        <v>0</v>
      </c>
      <c r="T1021">
        <v>0</v>
      </c>
      <c r="U1021">
        <v>3400</v>
      </c>
    </row>
    <row r="1022" spans="1:21" ht="14.25">
      <c r="A1022">
        <v>1121521</v>
      </c>
      <c r="B1022">
        <v>2</v>
      </c>
      <c r="C1022" t="s">
        <v>3881</v>
      </c>
      <c r="D1022" t="s">
        <v>3847</v>
      </c>
      <c r="E1022">
        <v>311600</v>
      </c>
      <c r="F1022">
        <v>14202</v>
      </c>
      <c r="G1022">
        <v>5336</v>
      </c>
      <c r="H1022">
        <v>62860</v>
      </c>
      <c r="I1022">
        <v>0</v>
      </c>
      <c r="J1022">
        <v>1.5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7459</v>
      </c>
      <c r="Q1022">
        <v>2744</v>
      </c>
      <c r="R1022">
        <v>12748</v>
      </c>
      <c r="S1022">
        <v>0</v>
      </c>
      <c r="T1022">
        <v>0</v>
      </c>
      <c r="U1022">
        <v>3400</v>
      </c>
    </row>
    <row r="1023" spans="1:21" ht="14.25">
      <c r="A1023">
        <v>1121530</v>
      </c>
      <c r="B1023">
        <v>3</v>
      </c>
      <c r="C1023" t="s">
        <v>3879</v>
      </c>
      <c r="D1023" t="s">
        <v>3849</v>
      </c>
      <c r="E1023">
        <v>412169</v>
      </c>
      <c r="F1023">
        <v>19366</v>
      </c>
      <c r="G1023">
        <v>8400</v>
      </c>
      <c r="H1023">
        <v>50509</v>
      </c>
      <c r="I1023">
        <v>0</v>
      </c>
      <c r="J1023">
        <v>1.5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14349</v>
      </c>
      <c r="Q1023">
        <v>5906</v>
      </c>
      <c r="R1023">
        <v>25355</v>
      </c>
      <c r="S1023">
        <v>0</v>
      </c>
      <c r="T1023">
        <v>0</v>
      </c>
      <c r="U1023">
        <v>3400</v>
      </c>
    </row>
    <row r="1024" spans="1:21" ht="14.25">
      <c r="A1024">
        <v>1121531</v>
      </c>
      <c r="B1024">
        <v>3</v>
      </c>
      <c r="C1024" t="s">
        <v>3881</v>
      </c>
      <c r="D1024" t="s">
        <v>3792</v>
      </c>
      <c r="E1024">
        <v>312533</v>
      </c>
      <c r="F1024">
        <v>14202</v>
      </c>
      <c r="G1024">
        <v>5336</v>
      </c>
      <c r="H1024">
        <v>63793</v>
      </c>
      <c r="I1024">
        <v>0</v>
      </c>
      <c r="J1024">
        <v>1.5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7459</v>
      </c>
      <c r="Q1024">
        <v>2744</v>
      </c>
      <c r="R1024">
        <v>13681</v>
      </c>
      <c r="S1024">
        <v>0</v>
      </c>
      <c r="T1024">
        <v>0</v>
      </c>
      <c r="U1024">
        <v>3400</v>
      </c>
    </row>
    <row r="1025" spans="1:21" ht="14.25">
      <c r="A1025">
        <v>1130110</v>
      </c>
      <c r="B1025">
        <v>1</v>
      </c>
      <c r="C1025" t="s">
        <v>3879</v>
      </c>
      <c r="D1025" t="s">
        <v>3880</v>
      </c>
      <c r="E1025">
        <v>466491</v>
      </c>
      <c r="F1025">
        <v>21682</v>
      </c>
      <c r="G1025">
        <v>9394</v>
      </c>
      <c r="H1025">
        <v>61791</v>
      </c>
      <c r="I1025">
        <v>0</v>
      </c>
      <c r="J1025">
        <v>1.5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14999</v>
      </c>
      <c r="Q1025">
        <v>6069</v>
      </c>
      <c r="R1025">
        <v>28284</v>
      </c>
      <c r="S1025">
        <v>0</v>
      </c>
      <c r="T1025">
        <v>0</v>
      </c>
      <c r="U1025">
        <v>3400</v>
      </c>
    </row>
    <row r="1026" spans="1:21" ht="14.25">
      <c r="A1026">
        <v>1130111</v>
      </c>
      <c r="B1026">
        <v>1</v>
      </c>
      <c r="C1026" t="s">
        <v>3881</v>
      </c>
      <c r="D1026" t="s">
        <v>3790</v>
      </c>
      <c r="E1026">
        <v>396002</v>
      </c>
      <c r="F1026">
        <v>17024</v>
      </c>
      <c r="G1026">
        <v>7154</v>
      </c>
      <c r="H1026">
        <v>82682</v>
      </c>
      <c r="I1026">
        <v>0</v>
      </c>
      <c r="J1026">
        <v>1.5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7719</v>
      </c>
      <c r="Q1026">
        <v>2874</v>
      </c>
      <c r="R1026">
        <v>14310</v>
      </c>
      <c r="S1026">
        <v>0</v>
      </c>
      <c r="T1026">
        <v>0</v>
      </c>
      <c r="U1026">
        <v>3400</v>
      </c>
    </row>
    <row r="1027" spans="1:21" ht="14.25">
      <c r="A1027">
        <v>1130120</v>
      </c>
      <c r="B1027">
        <v>2</v>
      </c>
      <c r="C1027" t="s">
        <v>3879</v>
      </c>
      <c r="D1027" t="s">
        <v>3882</v>
      </c>
      <c r="E1027">
        <v>446450</v>
      </c>
      <c r="F1027">
        <v>20880</v>
      </c>
      <c r="G1027">
        <v>8994</v>
      </c>
      <c r="H1027">
        <v>57770</v>
      </c>
      <c r="I1027">
        <v>0</v>
      </c>
      <c r="J1027">
        <v>1.5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14999</v>
      </c>
      <c r="Q1027">
        <v>6069</v>
      </c>
      <c r="R1027">
        <v>28284</v>
      </c>
      <c r="S1027">
        <v>0</v>
      </c>
      <c r="T1027">
        <v>0</v>
      </c>
      <c r="U1027">
        <v>3400</v>
      </c>
    </row>
    <row r="1028" spans="1:21" ht="14.25">
      <c r="A1028">
        <v>1130121</v>
      </c>
      <c r="B1028">
        <v>2</v>
      </c>
      <c r="C1028" t="s">
        <v>3881</v>
      </c>
      <c r="D1028" t="s">
        <v>3847</v>
      </c>
      <c r="E1028">
        <v>362976</v>
      </c>
      <c r="F1028">
        <v>15908</v>
      </c>
      <c r="G1028">
        <v>6510</v>
      </c>
      <c r="H1028">
        <v>73696</v>
      </c>
      <c r="I1028">
        <v>0</v>
      </c>
      <c r="J1028">
        <v>1.5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7719</v>
      </c>
      <c r="Q1028">
        <v>2744</v>
      </c>
      <c r="R1028">
        <v>13529</v>
      </c>
      <c r="S1028">
        <v>0</v>
      </c>
      <c r="T1028">
        <v>0</v>
      </c>
      <c r="U1028">
        <v>3400</v>
      </c>
    </row>
    <row r="1029" spans="1:21" ht="14.25">
      <c r="A1029">
        <v>1130130</v>
      </c>
      <c r="B1029">
        <v>3</v>
      </c>
      <c r="C1029" t="s">
        <v>3879</v>
      </c>
      <c r="D1029" t="s">
        <v>3849</v>
      </c>
      <c r="E1029">
        <v>446450</v>
      </c>
      <c r="F1029">
        <v>20880</v>
      </c>
      <c r="G1029">
        <v>8994</v>
      </c>
      <c r="H1029">
        <v>57770</v>
      </c>
      <c r="I1029">
        <v>0</v>
      </c>
      <c r="J1029">
        <v>1.5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14999</v>
      </c>
      <c r="Q1029">
        <v>6069</v>
      </c>
      <c r="R1029">
        <v>28284</v>
      </c>
      <c r="S1029">
        <v>0</v>
      </c>
      <c r="T1029">
        <v>0</v>
      </c>
      <c r="U1029">
        <v>3400</v>
      </c>
    </row>
    <row r="1030" spans="1:21" ht="14.25">
      <c r="A1030">
        <v>1130131</v>
      </c>
      <c r="B1030">
        <v>3</v>
      </c>
      <c r="C1030" t="s">
        <v>3881</v>
      </c>
      <c r="D1030" t="s">
        <v>3792</v>
      </c>
      <c r="E1030">
        <v>364764</v>
      </c>
      <c r="F1030">
        <v>15908</v>
      </c>
      <c r="G1030">
        <v>6543</v>
      </c>
      <c r="H1030">
        <v>74824</v>
      </c>
      <c r="I1030">
        <v>0</v>
      </c>
      <c r="J1030">
        <v>1.5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7719</v>
      </c>
      <c r="Q1030">
        <v>2777</v>
      </c>
      <c r="R1030">
        <v>14657</v>
      </c>
      <c r="S1030">
        <v>0</v>
      </c>
      <c r="T1030">
        <v>0</v>
      </c>
      <c r="U1030">
        <v>3400</v>
      </c>
    </row>
    <row r="1031" spans="1:21" ht="14.25">
      <c r="A1031">
        <v>1130210</v>
      </c>
      <c r="B1031">
        <v>1</v>
      </c>
      <c r="C1031" t="s">
        <v>3879</v>
      </c>
      <c r="D1031" t="s">
        <v>3880</v>
      </c>
      <c r="E1031">
        <v>474072</v>
      </c>
      <c r="F1031">
        <v>21817</v>
      </c>
      <c r="G1031">
        <v>9623</v>
      </c>
      <c r="H1031">
        <v>63442</v>
      </c>
      <c r="I1031">
        <v>0</v>
      </c>
      <c r="J1031">
        <v>1.5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14999</v>
      </c>
      <c r="Q1031">
        <v>6231</v>
      </c>
      <c r="R1031">
        <v>29260</v>
      </c>
      <c r="S1031">
        <v>0</v>
      </c>
      <c r="T1031">
        <v>0</v>
      </c>
      <c r="U1031">
        <v>3400</v>
      </c>
    </row>
    <row r="1032" spans="1:21" ht="14.25">
      <c r="A1032">
        <v>1130211</v>
      </c>
      <c r="B1032">
        <v>1</v>
      </c>
      <c r="C1032" t="s">
        <v>3881</v>
      </c>
      <c r="D1032" t="s">
        <v>3790</v>
      </c>
      <c r="E1032">
        <v>400852</v>
      </c>
      <c r="F1032">
        <v>17206</v>
      </c>
      <c r="G1032">
        <v>7238</v>
      </c>
      <c r="H1032">
        <v>84032</v>
      </c>
      <c r="I1032">
        <v>0</v>
      </c>
      <c r="J1032">
        <v>1.5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7719</v>
      </c>
      <c r="Q1032">
        <v>2874</v>
      </c>
      <c r="R1032">
        <v>14310</v>
      </c>
      <c r="S1032">
        <v>0</v>
      </c>
      <c r="T1032">
        <v>0</v>
      </c>
      <c r="U1032">
        <v>3400</v>
      </c>
    </row>
    <row r="1033" spans="1:21" ht="14.25">
      <c r="A1033">
        <v>1130220</v>
      </c>
      <c r="B1033">
        <v>2</v>
      </c>
      <c r="C1033" t="s">
        <v>3879</v>
      </c>
      <c r="D1033" t="s">
        <v>3882</v>
      </c>
      <c r="E1033">
        <v>453630</v>
      </c>
      <c r="F1033">
        <v>20999</v>
      </c>
      <c r="G1033">
        <v>9215</v>
      </c>
      <c r="H1033">
        <v>59340</v>
      </c>
      <c r="I1033">
        <v>0</v>
      </c>
      <c r="J1033">
        <v>1.5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14999</v>
      </c>
      <c r="Q1033">
        <v>6231</v>
      </c>
      <c r="R1033">
        <v>29260</v>
      </c>
      <c r="S1033">
        <v>0</v>
      </c>
      <c r="T1033">
        <v>0</v>
      </c>
      <c r="U1033">
        <v>3400</v>
      </c>
    </row>
    <row r="1034" spans="1:21" ht="14.25">
      <c r="A1034">
        <v>1130221</v>
      </c>
      <c r="B1034">
        <v>2</v>
      </c>
      <c r="C1034" t="s">
        <v>3881</v>
      </c>
      <c r="D1034" t="s">
        <v>3847</v>
      </c>
      <c r="E1034">
        <v>368934</v>
      </c>
      <c r="F1034">
        <v>16068</v>
      </c>
      <c r="G1034">
        <v>6649</v>
      </c>
      <c r="H1034">
        <v>75274</v>
      </c>
      <c r="I1034">
        <v>0</v>
      </c>
      <c r="J1034">
        <v>1.5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7719</v>
      </c>
      <c r="Q1034">
        <v>2809</v>
      </c>
      <c r="R1034">
        <v>13919</v>
      </c>
      <c r="S1034">
        <v>0</v>
      </c>
      <c r="T1034">
        <v>0</v>
      </c>
      <c r="U1034">
        <v>3400</v>
      </c>
    </row>
    <row r="1035" spans="1:21" ht="14.25">
      <c r="A1035">
        <v>1130230</v>
      </c>
      <c r="B1035">
        <v>3</v>
      </c>
      <c r="C1035" t="s">
        <v>3879</v>
      </c>
      <c r="D1035" t="s">
        <v>3849</v>
      </c>
      <c r="E1035">
        <v>453630</v>
      </c>
      <c r="F1035">
        <v>20999</v>
      </c>
      <c r="G1035">
        <v>9215</v>
      </c>
      <c r="H1035">
        <v>59340</v>
      </c>
      <c r="I1035">
        <v>0</v>
      </c>
      <c r="J1035">
        <v>1.5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14999</v>
      </c>
      <c r="Q1035">
        <v>6231</v>
      </c>
      <c r="R1035">
        <v>29260</v>
      </c>
      <c r="S1035">
        <v>0</v>
      </c>
      <c r="T1035">
        <v>0</v>
      </c>
      <c r="U1035">
        <v>3400</v>
      </c>
    </row>
    <row r="1036" spans="1:21" ht="14.25">
      <c r="A1036">
        <v>1130231</v>
      </c>
      <c r="B1036">
        <v>3</v>
      </c>
      <c r="C1036" t="s">
        <v>3881</v>
      </c>
      <c r="D1036" t="s">
        <v>3792</v>
      </c>
      <c r="E1036">
        <v>371558</v>
      </c>
      <c r="F1036">
        <v>16068</v>
      </c>
      <c r="G1036">
        <v>6714</v>
      </c>
      <c r="H1036">
        <v>76598</v>
      </c>
      <c r="I1036">
        <v>0</v>
      </c>
      <c r="J1036">
        <v>1.5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7719</v>
      </c>
      <c r="Q1036">
        <v>2874</v>
      </c>
      <c r="R1036">
        <v>15243</v>
      </c>
      <c r="S1036">
        <v>0</v>
      </c>
      <c r="T1036">
        <v>0</v>
      </c>
      <c r="U1036">
        <v>3400</v>
      </c>
    </row>
    <row r="1037" spans="1:21" ht="14.25">
      <c r="A1037">
        <v>1130310</v>
      </c>
      <c r="B1037">
        <v>1</v>
      </c>
      <c r="C1037" t="s">
        <v>3879</v>
      </c>
      <c r="D1037" t="s">
        <v>3880</v>
      </c>
      <c r="E1037">
        <v>481653</v>
      </c>
      <c r="F1037">
        <v>21952</v>
      </c>
      <c r="G1037">
        <v>9852</v>
      </c>
      <c r="H1037">
        <v>65093</v>
      </c>
      <c r="I1037">
        <v>0</v>
      </c>
      <c r="J1037">
        <v>1.5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14999</v>
      </c>
      <c r="Q1037">
        <v>6392</v>
      </c>
      <c r="R1037">
        <v>30236</v>
      </c>
      <c r="S1037">
        <v>0</v>
      </c>
      <c r="T1037">
        <v>0</v>
      </c>
      <c r="U1037">
        <v>3400</v>
      </c>
    </row>
    <row r="1038" spans="1:21" ht="14.25">
      <c r="A1038">
        <v>1130311</v>
      </c>
      <c r="B1038">
        <v>1</v>
      </c>
      <c r="C1038" t="s">
        <v>3881</v>
      </c>
      <c r="D1038" t="s">
        <v>3790</v>
      </c>
      <c r="E1038">
        <v>406557</v>
      </c>
      <c r="F1038">
        <v>17388</v>
      </c>
      <c r="G1038">
        <v>7355</v>
      </c>
      <c r="H1038">
        <v>85577</v>
      </c>
      <c r="I1038">
        <v>0</v>
      </c>
      <c r="J1038">
        <v>1.5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7719</v>
      </c>
      <c r="Q1038">
        <v>2906</v>
      </c>
      <c r="R1038">
        <v>14505</v>
      </c>
      <c r="S1038">
        <v>0</v>
      </c>
      <c r="T1038">
        <v>0</v>
      </c>
      <c r="U1038">
        <v>3400</v>
      </c>
    </row>
    <row r="1039" spans="1:21" ht="14.25">
      <c r="A1039">
        <v>1130320</v>
      </c>
      <c r="B1039">
        <v>2</v>
      </c>
      <c r="C1039" t="s">
        <v>3879</v>
      </c>
      <c r="D1039" t="s">
        <v>3882</v>
      </c>
      <c r="E1039">
        <v>460810</v>
      </c>
      <c r="F1039">
        <v>21118</v>
      </c>
      <c r="G1039">
        <v>9436</v>
      </c>
      <c r="H1039">
        <v>60910</v>
      </c>
      <c r="I1039">
        <v>0</v>
      </c>
      <c r="J1039">
        <v>1.5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14999</v>
      </c>
      <c r="Q1039">
        <v>6392</v>
      </c>
      <c r="R1039">
        <v>30236</v>
      </c>
      <c r="S1039">
        <v>0</v>
      </c>
      <c r="T1039">
        <v>0</v>
      </c>
      <c r="U1039">
        <v>3400</v>
      </c>
    </row>
    <row r="1040" spans="1:21" ht="14.25">
      <c r="A1040">
        <v>1130321</v>
      </c>
      <c r="B1040">
        <v>2</v>
      </c>
      <c r="C1040" t="s">
        <v>3881</v>
      </c>
      <c r="D1040" t="s">
        <v>3847</v>
      </c>
      <c r="E1040">
        <v>375728</v>
      </c>
      <c r="F1040">
        <v>16228</v>
      </c>
      <c r="G1040">
        <v>6820</v>
      </c>
      <c r="H1040">
        <v>77048</v>
      </c>
      <c r="I1040">
        <v>0</v>
      </c>
      <c r="J1040">
        <v>1.5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7719</v>
      </c>
      <c r="Q1040">
        <v>2906</v>
      </c>
      <c r="R1040">
        <v>14505</v>
      </c>
      <c r="S1040">
        <v>0</v>
      </c>
      <c r="T1040">
        <v>0</v>
      </c>
      <c r="U1040">
        <v>3400</v>
      </c>
    </row>
    <row r="1041" spans="1:21" ht="14.25">
      <c r="A1041">
        <v>1130330</v>
      </c>
      <c r="B1041">
        <v>3</v>
      </c>
      <c r="C1041" t="s">
        <v>3879</v>
      </c>
      <c r="D1041" t="s">
        <v>3849</v>
      </c>
      <c r="E1041">
        <v>460810</v>
      </c>
      <c r="F1041">
        <v>21118</v>
      </c>
      <c r="G1041">
        <v>9436</v>
      </c>
      <c r="H1041">
        <v>60910</v>
      </c>
      <c r="I1041">
        <v>0</v>
      </c>
      <c r="J1041">
        <v>1.5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14999</v>
      </c>
      <c r="Q1041">
        <v>6392</v>
      </c>
      <c r="R1041">
        <v>30236</v>
      </c>
      <c r="S1041">
        <v>0</v>
      </c>
      <c r="T1041">
        <v>0</v>
      </c>
      <c r="U1041">
        <v>3400</v>
      </c>
    </row>
    <row r="1042" spans="1:21" ht="14.25">
      <c r="A1042">
        <v>1130331</v>
      </c>
      <c r="B1042">
        <v>3</v>
      </c>
      <c r="C1042" t="s">
        <v>3881</v>
      </c>
      <c r="D1042" t="s">
        <v>3792</v>
      </c>
      <c r="E1042">
        <v>376661</v>
      </c>
      <c r="F1042">
        <v>16228</v>
      </c>
      <c r="G1042">
        <v>6820</v>
      </c>
      <c r="H1042">
        <v>77981</v>
      </c>
      <c r="I1042">
        <v>0</v>
      </c>
      <c r="J1042">
        <v>1.5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7719</v>
      </c>
      <c r="Q1042">
        <v>2906</v>
      </c>
      <c r="R1042">
        <v>15438</v>
      </c>
      <c r="S1042">
        <v>0</v>
      </c>
      <c r="T1042">
        <v>0</v>
      </c>
      <c r="U1042">
        <v>3400</v>
      </c>
    </row>
    <row r="1043" spans="1:21" ht="14.25">
      <c r="A1043">
        <v>1130410</v>
      </c>
      <c r="B1043">
        <v>1</v>
      </c>
      <c r="C1043" t="s">
        <v>3879</v>
      </c>
      <c r="D1043" t="s">
        <v>3880</v>
      </c>
      <c r="E1043">
        <v>490059</v>
      </c>
      <c r="F1043">
        <v>22336</v>
      </c>
      <c r="G1043">
        <v>9997</v>
      </c>
      <c r="H1043">
        <v>66759</v>
      </c>
      <c r="I1043">
        <v>0</v>
      </c>
      <c r="J1043">
        <v>1.5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15113</v>
      </c>
      <c r="Q1043">
        <v>6402</v>
      </c>
      <c r="R1043">
        <v>30552</v>
      </c>
      <c r="S1043">
        <v>0</v>
      </c>
      <c r="T1043">
        <v>0</v>
      </c>
      <c r="U1043">
        <v>3800</v>
      </c>
    </row>
    <row r="1044" spans="1:21" ht="14.25">
      <c r="A1044">
        <v>1130411</v>
      </c>
      <c r="B1044">
        <v>1</v>
      </c>
      <c r="C1044" t="s">
        <v>3881</v>
      </c>
      <c r="D1044" t="s">
        <v>3790</v>
      </c>
      <c r="E1044">
        <v>418420</v>
      </c>
      <c r="F1044">
        <v>17884</v>
      </c>
      <c r="G1044">
        <v>7542</v>
      </c>
      <c r="H1044">
        <v>88740</v>
      </c>
      <c r="I1044">
        <v>0</v>
      </c>
      <c r="J1044">
        <v>1.5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7833</v>
      </c>
      <c r="Q1044">
        <v>2916</v>
      </c>
      <c r="R1044">
        <v>14821</v>
      </c>
      <c r="S1044">
        <v>0</v>
      </c>
      <c r="T1044">
        <v>0</v>
      </c>
      <c r="U1044">
        <v>3800</v>
      </c>
    </row>
    <row r="1045" spans="1:21" ht="14.25">
      <c r="A1045">
        <v>1130420</v>
      </c>
      <c r="B1045">
        <v>2</v>
      </c>
      <c r="C1045" t="s">
        <v>3879</v>
      </c>
      <c r="D1045" t="s">
        <v>3882</v>
      </c>
      <c r="E1045">
        <v>468414</v>
      </c>
      <c r="F1045">
        <v>21470</v>
      </c>
      <c r="G1045">
        <v>9565</v>
      </c>
      <c r="H1045">
        <v>62414</v>
      </c>
      <c r="I1045">
        <v>0</v>
      </c>
      <c r="J1045">
        <v>1.5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15113</v>
      </c>
      <c r="Q1045">
        <v>6402</v>
      </c>
      <c r="R1045">
        <v>30552</v>
      </c>
      <c r="S1045">
        <v>0</v>
      </c>
      <c r="T1045">
        <v>0</v>
      </c>
      <c r="U1045">
        <v>3800</v>
      </c>
    </row>
    <row r="1046" spans="1:21" ht="14.25">
      <c r="A1046">
        <v>1130421</v>
      </c>
      <c r="B1046">
        <v>2</v>
      </c>
      <c r="C1046" t="s">
        <v>3881</v>
      </c>
      <c r="D1046" t="s">
        <v>3847</v>
      </c>
      <c r="E1046">
        <v>386390</v>
      </c>
      <c r="F1046">
        <v>16678</v>
      </c>
      <c r="G1046">
        <v>6987</v>
      </c>
      <c r="H1046">
        <v>79870</v>
      </c>
      <c r="I1046">
        <v>0</v>
      </c>
      <c r="J1046">
        <v>1.5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7833</v>
      </c>
      <c r="Q1046">
        <v>2916</v>
      </c>
      <c r="R1046">
        <v>14821</v>
      </c>
      <c r="S1046">
        <v>0</v>
      </c>
      <c r="T1046">
        <v>0</v>
      </c>
      <c r="U1046">
        <v>3800</v>
      </c>
    </row>
    <row r="1047" spans="1:21" ht="14.25">
      <c r="A1047">
        <v>1130430</v>
      </c>
      <c r="B1047">
        <v>3</v>
      </c>
      <c r="C1047" t="s">
        <v>3879</v>
      </c>
      <c r="D1047" t="s">
        <v>3849</v>
      </c>
      <c r="E1047">
        <v>468414</v>
      </c>
      <c r="F1047">
        <v>21470</v>
      </c>
      <c r="G1047">
        <v>9565</v>
      </c>
      <c r="H1047">
        <v>62414</v>
      </c>
      <c r="I1047">
        <v>0</v>
      </c>
      <c r="J1047">
        <v>1.5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15113</v>
      </c>
      <c r="Q1047">
        <v>6402</v>
      </c>
      <c r="R1047">
        <v>30552</v>
      </c>
      <c r="S1047">
        <v>0</v>
      </c>
      <c r="T1047">
        <v>0</v>
      </c>
      <c r="U1047">
        <v>3800</v>
      </c>
    </row>
    <row r="1048" spans="1:21" ht="14.25">
      <c r="A1048">
        <v>1130431</v>
      </c>
      <c r="B1048">
        <v>3</v>
      </c>
      <c r="C1048" t="s">
        <v>3881</v>
      </c>
      <c r="D1048" t="s">
        <v>3792</v>
      </c>
      <c r="E1048">
        <v>387323</v>
      </c>
      <c r="F1048">
        <v>16678</v>
      </c>
      <c r="G1048">
        <v>6987</v>
      </c>
      <c r="H1048">
        <v>80803</v>
      </c>
      <c r="I1048">
        <v>0</v>
      </c>
      <c r="J1048">
        <v>1.5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7833</v>
      </c>
      <c r="Q1048">
        <v>2916</v>
      </c>
      <c r="R1048">
        <v>15754</v>
      </c>
      <c r="S1048">
        <v>0</v>
      </c>
      <c r="T1048">
        <v>0</v>
      </c>
      <c r="U1048">
        <v>3800</v>
      </c>
    </row>
    <row r="1049" spans="1:21" ht="14.25">
      <c r="A1049">
        <v>1130510</v>
      </c>
      <c r="B1049">
        <v>1</v>
      </c>
      <c r="C1049" t="s">
        <v>3879</v>
      </c>
      <c r="D1049" t="s">
        <v>3880</v>
      </c>
      <c r="E1049">
        <v>491239</v>
      </c>
      <c r="F1049">
        <v>22356</v>
      </c>
      <c r="G1049">
        <v>10046</v>
      </c>
      <c r="H1049">
        <v>66759</v>
      </c>
      <c r="I1049">
        <v>0</v>
      </c>
      <c r="J1049">
        <v>1.5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15133</v>
      </c>
      <c r="Q1049">
        <v>6451</v>
      </c>
      <c r="R1049">
        <v>30552</v>
      </c>
      <c r="S1049">
        <v>0</v>
      </c>
      <c r="T1049">
        <v>0</v>
      </c>
      <c r="U1049">
        <v>3800</v>
      </c>
    </row>
    <row r="1050" spans="1:21" ht="14.25">
      <c r="A1050">
        <v>1130511</v>
      </c>
      <c r="B1050">
        <v>1</v>
      </c>
      <c r="C1050" t="s">
        <v>3881</v>
      </c>
      <c r="D1050" t="s">
        <v>3790</v>
      </c>
      <c r="E1050">
        <v>419600</v>
      </c>
      <c r="F1050">
        <v>17904</v>
      </c>
      <c r="G1050">
        <v>7591</v>
      </c>
      <c r="H1050">
        <v>88740</v>
      </c>
      <c r="I1050">
        <v>0</v>
      </c>
      <c r="J1050">
        <v>1.5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7853</v>
      </c>
      <c r="Q1050">
        <v>2965</v>
      </c>
      <c r="R1050">
        <v>14821</v>
      </c>
      <c r="S1050">
        <v>0</v>
      </c>
      <c r="T1050">
        <v>0</v>
      </c>
      <c r="U1050">
        <v>3800</v>
      </c>
    </row>
    <row r="1051" spans="1:21" ht="14.25">
      <c r="A1051">
        <v>1130520</v>
      </c>
      <c r="B1051">
        <v>2</v>
      </c>
      <c r="C1051" t="s">
        <v>3879</v>
      </c>
      <c r="D1051" t="s">
        <v>3882</v>
      </c>
      <c r="E1051">
        <v>469594</v>
      </c>
      <c r="F1051">
        <v>21490</v>
      </c>
      <c r="G1051">
        <v>9614</v>
      </c>
      <c r="H1051">
        <v>62414</v>
      </c>
      <c r="I1051">
        <v>0</v>
      </c>
      <c r="J1051">
        <v>1.5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15133</v>
      </c>
      <c r="Q1051">
        <v>6451</v>
      </c>
      <c r="R1051">
        <v>30552</v>
      </c>
      <c r="S1051">
        <v>0</v>
      </c>
      <c r="T1051">
        <v>0</v>
      </c>
      <c r="U1051">
        <v>3800</v>
      </c>
    </row>
    <row r="1052" spans="1:21" ht="14.25">
      <c r="A1052">
        <v>1130521</v>
      </c>
      <c r="B1052">
        <v>2</v>
      </c>
      <c r="C1052" t="s">
        <v>3881</v>
      </c>
      <c r="D1052" t="s">
        <v>3847</v>
      </c>
      <c r="E1052">
        <v>387570</v>
      </c>
      <c r="F1052">
        <v>16698</v>
      </c>
      <c r="G1052">
        <v>7036</v>
      </c>
      <c r="H1052">
        <v>79870</v>
      </c>
      <c r="I1052">
        <v>0</v>
      </c>
      <c r="J1052">
        <v>1.5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7853</v>
      </c>
      <c r="Q1052">
        <v>2965</v>
      </c>
      <c r="R1052">
        <v>14821</v>
      </c>
      <c r="S1052">
        <v>0</v>
      </c>
      <c r="T1052">
        <v>0</v>
      </c>
      <c r="U1052">
        <v>3800</v>
      </c>
    </row>
    <row r="1053" spans="1:21" ht="14.25">
      <c r="A1053">
        <v>1130530</v>
      </c>
      <c r="B1053">
        <v>3</v>
      </c>
      <c r="C1053" t="s">
        <v>3879</v>
      </c>
      <c r="D1053" t="s">
        <v>3849</v>
      </c>
      <c r="E1053">
        <v>469594</v>
      </c>
      <c r="F1053">
        <v>21490</v>
      </c>
      <c r="G1053">
        <v>9614</v>
      </c>
      <c r="H1053">
        <v>62414</v>
      </c>
      <c r="I1053">
        <v>0</v>
      </c>
      <c r="J1053">
        <v>1.5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15133</v>
      </c>
      <c r="Q1053">
        <v>6451</v>
      </c>
      <c r="R1053">
        <v>30552</v>
      </c>
      <c r="S1053">
        <v>0</v>
      </c>
      <c r="T1053">
        <v>0</v>
      </c>
      <c r="U1053">
        <v>3800</v>
      </c>
    </row>
    <row r="1054" spans="1:21" ht="14.25">
      <c r="A1054">
        <v>1130531</v>
      </c>
      <c r="B1054">
        <v>3</v>
      </c>
      <c r="C1054" t="s">
        <v>3881</v>
      </c>
      <c r="D1054" t="s">
        <v>3792</v>
      </c>
      <c r="E1054">
        <v>388503</v>
      </c>
      <c r="F1054">
        <v>16698</v>
      </c>
      <c r="G1054">
        <v>7036</v>
      </c>
      <c r="H1054">
        <v>80803</v>
      </c>
      <c r="I1054">
        <v>0</v>
      </c>
      <c r="J1054">
        <v>1.5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7853</v>
      </c>
      <c r="Q1054">
        <v>2965</v>
      </c>
      <c r="R1054">
        <v>15754</v>
      </c>
      <c r="S1054">
        <v>0</v>
      </c>
      <c r="T1054">
        <v>0</v>
      </c>
      <c r="U1054">
        <v>3800</v>
      </c>
    </row>
    <row r="1055" spans="1:21" ht="14.25">
      <c r="A1055">
        <v>1130610</v>
      </c>
      <c r="B1055">
        <v>1</v>
      </c>
      <c r="C1055" t="s">
        <v>3879</v>
      </c>
      <c r="D1055" t="s">
        <v>3880</v>
      </c>
      <c r="E1055">
        <v>497911</v>
      </c>
      <c r="F1055">
        <v>22515</v>
      </c>
      <c r="G1055">
        <v>10245</v>
      </c>
      <c r="H1055">
        <v>67861</v>
      </c>
      <c r="I1055">
        <v>0</v>
      </c>
      <c r="J1055">
        <v>1.5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15139</v>
      </c>
      <c r="Q1055">
        <v>6575</v>
      </c>
      <c r="R1055">
        <v>30894</v>
      </c>
      <c r="S1055">
        <v>0</v>
      </c>
      <c r="T1055">
        <v>0</v>
      </c>
      <c r="U1055">
        <v>3800</v>
      </c>
    </row>
    <row r="1056" spans="1:21" ht="14.25">
      <c r="A1056">
        <v>1130611</v>
      </c>
      <c r="B1056">
        <v>1</v>
      </c>
      <c r="C1056" t="s">
        <v>3881</v>
      </c>
      <c r="D1056" t="s">
        <v>3790</v>
      </c>
      <c r="E1056">
        <v>427940</v>
      </c>
      <c r="F1056">
        <v>18116</v>
      </c>
      <c r="G1056">
        <v>7809</v>
      </c>
      <c r="H1056">
        <v>90600</v>
      </c>
      <c r="I1056">
        <v>0</v>
      </c>
      <c r="J1056">
        <v>1.5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7859</v>
      </c>
      <c r="Q1056">
        <v>3089</v>
      </c>
      <c r="R1056">
        <v>15163</v>
      </c>
      <c r="S1056">
        <v>0</v>
      </c>
      <c r="T1056">
        <v>0</v>
      </c>
      <c r="U1056">
        <v>3800</v>
      </c>
    </row>
    <row r="1057" spans="1:21" ht="14.25">
      <c r="A1057">
        <v>1130620</v>
      </c>
      <c r="B1057">
        <v>2</v>
      </c>
      <c r="C1057" t="s">
        <v>3879</v>
      </c>
      <c r="D1057" t="s">
        <v>3882</v>
      </c>
      <c r="E1057">
        <v>475814</v>
      </c>
      <c r="F1057">
        <v>21629</v>
      </c>
      <c r="G1057">
        <v>9805</v>
      </c>
      <c r="H1057">
        <v>63424</v>
      </c>
      <c r="I1057">
        <v>0</v>
      </c>
      <c r="J1057">
        <v>1.5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15139</v>
      </c>
      <c r="Q1057">
        <v>6575</v>
      </c>
      <c r="R1057">
        <v>30894</v>
      </c>
      <c r="S1057">
        <v>0</v>
      </c>
      <c r="T1057">
        <v>0</v>
      </c>
      <c r="U1057">
        <v>3800</v>
      </c>
    </row>
    <row r="1058" spans="1:21" ht="14.25">
      <c r="A1058">
        <v>1130621</v>
      </c>
      <c r="B1058">
        <v>2</v>
      </c>
      <c r="C1058" t="s">
        <v>3881</v>
      </c>
      <c r="D1058" t="s">
        <v>3847</v>
      </c>
      <c r="E1058">
        <v>393903</v>
      </c>
      <c r="F1058">
        <v>16884</v>
      </c>
      <c r="G1058">
        <v>7179</v>
      </c>
      <c r="H1058">
        <v>81483</v>
      </c>
      <c r="I1058">
        <v>0</v>
      </c>
      <c r="J1058">
        <v>1.5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7859</v>
      </c>
      <c r="Q1058">
        <v>3024</v>
      </c>
      <c r="R1058">
        <v>15098</v>
      </c>
      <c r="S1058">
        <v>0</v>
      </c>
      <c r="T1058">
        <v>0</v>
      </c>
      <c r="U1058">
        <v>3800</v>
      </c>
    </row>
    <row r="1059" spans="1:21" ht="14.25">
      <c r="A1059">
        <v>1130630</v>
      </c>
      <c r="B1059">
        <v>3</v>
      </c>
      <c r="C1059" t="s">
        <v>3879</v>
      </c>
      <c r="D1059" t="s">
        <v>3849</v>
      </c>
      <c r="E1059">
        <v>475814</v>
      </c>
      <c r="F1059">
        <v>21629</v>
      </c>
      <c r="G1059">
        <v>9805</v>
      </c>
      <c r="H1059">
        <v>63424</v>
      </c>
      <c r="I1059">
        <v>0</v>
      </c>
      <c r="J1059">
        <v>1.5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15139</v>
      </c>
      <c r="Q1059">
        <v>6575</v>
      </c>
      <c r="R1059">
        <v>30894</v>
      </c>
      <c r="S1059">
        <v>0</v>
      </c>
      <c r="T1059">
        <v>0</v>
      </c>
      <c r="U1059">
        <v>3800</v>
      </c>
    </row>
    <row r="1060" spans="1:21" ht="14.25">
      <c r="A1060">
        <v>1130631</v>
      </c>
      <c r="B1060">
        <v>3</v>
      </c>
      <c r="C1060" t="s">
        <v>3881</v>
      </c>
      <c r="D1060" t="s">
        <v>3792</v>
      </c>
      <c r="E1060">
        <v>394836</v>
      </c>
      <c r="F1060">
        <v>16884</v>
      </c>
      <c r="G1060">
        <v>7179</v>
      </c>
      <c r="H1060">
        <v>82416</v>
      </c>
      <c r="I1060">
        <v>0</v>
      </c>
      <c r="J1060">
        <v>1.5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7859</v>
      </c>
      <c r="Q1060">
        <v>3024</v>
      </c>
      <c r="R1060">
        <v>16031</v>
      </c>
      <c r="S1060">
        <v>0</v>
      </c>
      <c r="T1060">
        <v>0</v>
      </c>
      <c r="U1060">
        <v>3800</v>
      </c>
    </row>
    <row r="1061" spans="1:21" ht="14.25">
      <c r="A1061">
        <v>1130710</v>
      </c>
      <c r="B1061">
        <v>1</v>
      </c>
      <c r="C1061" t="s">
        <v>3879</v>
      </c>
      <c r="D1061" t="s">
        <v>3880</v>
      </c>
      <c r="E1061">
        <v>504781</v>
      </c>
      <c r="F1061">
        <v>22515</v>
      </c>
      <c r="G1061">
        <v>10569</v>
      </c>
      <c r="H1061">
        <v>68251</v>
      </c>
      <c r="I1061">
        <v>0</v>
      </c>
      <c r="J1061">
        <v>1.5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15139</v>
      </c>
      <c r="Q1061">
        <v>6899</v>
      </c>
      <c r="R1061">
        <v>31284</v>
      </c>
      <c r="S1061">
        <v>0</v>
      </c>
      <c r="T1061">
        <v>0</v>
      </c>
      <c r="U1061">
        <v>3800</v>
      </c>
    </row>
    <row r="1062" spans="1:21" ht="14.25">
      <c r="A1062">
        <v>1130711</v>
      </c>
      <c r="B1062">
        <v>1</v>
      </c>
      <c r="C1062" t="s">
        <v>3881</v>
      </c>
      <c r="D1062" t="s">
        <v>3790</v>
      </c>
      <c r="E1062">
        <v>432015</v>
      </c>
      <c r="F1062">
        <v>18116</v>
      </c>
      <c r="G1062">
        <v>8003</v>
      </c>
      <c r="H1062">
        <v>90795</v>
      </c>
      <c r="I1062">
        <v>0</v>
      </c>
      <c r="J1062">
        <v>1.5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7859</v>
      </c>
      <c r="Q1062">
        <v>3283</v>
      </c>
      <c r="R1062">
        <v>15358</v>
      </c>
      <c r="S1062">
        <v>0</v>
      </c>
      <c r="T1062">
        <v>0</v>
      </c>
      <c r="U1062">
        <v>3800</v>
      </c>
    </row>
    <row r="1063" spans="1:21" ht="14.25">
      <c r="A1063">
        <v>1130720</v>
      </c>
      <c r="B1063">
        <v>2</v>
      </c>
      <c r="C1063" t="s">
        <v>3879</v>
      </c>
      <c r="D1063" t="s">
        <v>3882</v>
      </c>
      <c r="E1063">
        <v>482684</v>
      </c>
      <c r="F1063">
        <v>21629</v>
      </c>
      <c r="G1063">
        <v>10129</v>
      </c>
      <c r="H1063">
        <v>63814</v>
      </c>
      <c r="I1063">
        <v>0</v>
      </c>
      <c r="J1063">
        <v>1.5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15139</v>
      </c>
      <c r="Q1063">
        <v>6899</v>
      </c>
      <c r="R1063">
        <v>31284</v>
      </c>
      <c r="S1063">
        <v>0</v>
      </c>
      <c r="T1063">
        <v>0</v>
      </c>
      <c r="U1063">
        <v>3800</v>
      </c>
    </row>
    <row r="1064" spans="1:21" ht="14.25">
      <c r="A1064">
        <v>1130721</v>
      </c>
      <c r="B1064">
        <v>2</v>
      </c>
      <c r="C1064" t="s">
        <v>3881</v>
      </c>
      <c r="D1064" t="s">
        <v>3847</v>
      </c>
      <c r="E1064">
        <v>395268</v>
      </c>
      <c r="F1064">
        <v>16884</v>
      </c>
      <c r="G1064">
        <v>7244</v>
      </c>
      <c r="H1064">
        <v>81548</v>
      </c>
      <c r="I1064">
        <v>0</v>
      </c>
      <c r="J1064">
        <v>1.5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7859</v>
      </c>
      <c r="Q1064">
        <v>3089</v>
      </c>
      <c r="R1064">
        <v>15163</v>
      </c>
      <c r="S1064">
        <v>0</v>
      </c>
      <c r="T1064">
        <v>0</v>
      </c>
      <c r="U1064">
        <v>3800</v>
      </c>
    </row>
    <row r="1065" spans="1:21" ht="14.25">
      <c r="A1065">
        <v>1130730</v>
      </c>
      <c r="B1065">
        <v>3</v>
      </c>
      <c r="C1065" t="s">
        <v>3879</v>
      </c>
      <c r="D1065" t="s">
        <v>3849</v>
      </c>
      <c r="E1065">
        <v>482684</v>
      </c>
      <c r="F1065">
        <v>21629</v>
      </c>
      <c r="G1065">
        <v>10129</v>
      </c>
      <c r="H1065">
        <v>63814</v>
      </c>
      <c r="I1065">
        <v>0</v>
      </c>
      <c r="J1065">
        <v>1.5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15139</v>
      </c>
      <c r="Q1065">
        <v>6899</v>
      </c>
      <c r="R1065">
        <v>31284</v>
      </c>
      <c r="S1065">
        <v>0</v>
      </c>
      <c r="T1065">
        <v>0</v>
      </c>
      <c r="U1065">
        <v>3800</v>
      </c>
    </row>
    <row r="1066" spans="1:21" ht="14.25">
      <c r="A1066">
        <v>1130731</v>
      </c>
      <c r="B1066">
        <v>3</v>
      </c>
      <c r="C1066" t="s">
        <v>3881</v>
      </c>
      <c r="D1066" t="s">
        <v>3792</v>
      </c>
      <c r="E1066">
        <v>396266</v>
      </c>
      <c r="F1066">
        <v>16884</v>
      </c>
      <c r="G1066">
        <v>7244</v>
      </c>
      <c r="H1066">
        <v>82546</v>
      </c>
      <c r="I1066">
        <v>0</v>
      </c>
      <c r="J1066">
        <v>1.5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7859</v>
      </c>
      <c r="Q1066">
        <v>3089</v>
      </c>
      <c r="R1066">
        <v>16161</v>
      </c>
      <c r="S1066">
        <v>0</v>
      </c>
      <c r="T1066">
        <v>0</v>
      </c>
      <c r="U1066">
        <v>3800</v>
      </c>
    </row>
    <row r="1067" spans="1:21" ht="14.25">
      <c r="A1067">
        <v>1130810</v>
      </c>
      <c r="B1067">
        <v>1</v>
      </c>
      <c r="C1067" t="s">
        <v>3879</v>
      </c>
      <c r="D1067" t="s">
        <v>3880</v>
      </c>
      <c r="E1067">
        <v>515583</v>
      </c>
      <c r="F1067">
        <v>22667</v>
      </c>
      <c r="G1067">
        <v>10969</v>
      </c>
      <c r="H1067">
        <v>69533</v>
      </c>
      <c r="I1067">
        <v>0</v>
      </c>
      <c r="J1067">
        <v>1.5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15139</v>
      </c>
      <c r="Q1067">
        <v>7223</v>
      </c>
      <c r="R1067">
        <v>31806</v>
      </c>
      <c r="S1067">
        <v>0</v>
      </c>
      <c r="T1067">
        <v>0</v>
      </c>
      <c r="U1067">
        <v>3800</v>
      </c>
    </row>
    <row r="1068" spans="1:21" ht="14.25">
      <c r="A1068">
        <v>1130811</v>
      </c>
      <c r="B1068">
        <v>1</v>
      </c>
      <c r="C1068" t="s">
        <v>3881</v>
      </c>
      <c r="D1068" t="s">
        <v>3790</v>
      </c>
      <c r="E1068">
        <v>440225</v>
      </c>
      <c r="F1068">
        <v>18322</v>
      </c>
      <c r="G1068">
        <v>8228</v>
      </c>
      <c r="H1068">
        <v>92445</v>
      </c>
      <c r="I1068">
        <v>0</v>
      </c>
      <c r="J1068">
        <v>1.5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7859</v>
      </c>
      <c r="Q1068">
        <v>3413</v>
      </c>
      <c r="R1068">
        <v>15489</v>
      </c>
      <c r="S1068">
        <v>0</v>
      </c>
      <c r="T1068">
        <v>0</v>
      </c>
      <c r="U1068">
        <v>3800</v>
      </c>
    </row>
    <row r="1069" spans="1:21" ht="14.25">
      <c r="A1069">
        <v>1130820</v>
      </c>
      <c r="B1069">
        <v>2</v>
      </c>
      <c r="C1069" t="s">
        <v>3879</v>
      </c>
      <c r="D1069" t="s">
        <v>3882</v>
      </c>
      <c r="E1069">
        <v>493055</v>
      </c>
      <c r="F1069">
        <v>21763</v>
      </c>
      <c r="G1069">
        <v>10521</v>
      </c>
      <c r="H1069">
        <v>65005</v>
      </c>
      <c r="I1069">
        <v>0</v>
      </c>
      <c r="J1069">
        <v>1.5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15139</v>
      </c>
      <c r="Q1069">
        <v>7223</v>
      </c>
      <c r="R1069">
        <v>31806</v>
      </c>
      <c r="S1069">
        <v>0</v>
      </c>
      <c r="T1069">
        <v>0</v>
      </c>
      <c r="U1069">
        <v>3800</v>
      </c>
    </row>
    <row r="1070" spans="1:21" ht="14.25">
      <c r="A1070">
        <v>1130821</v>
      </c>
      <c r="B1070">
        <v>2</v>
      </c>
      <c r="C1070" t="s">
        <v>3881</v>
      </c>
      <c r="D1070" t="s">
        <v>3847</v>
      </c>
      <c r="E1070">
        <v>400114</v>
      </c>
      <c r="F1070">
        <v>17065</v>
      </c>
      <c r="G1070">
        <v>7329</v>
      </c>
      <c r="H1070">
        <v>82884</v>
      </c>
      <c r="I1070">
        <v>0</v>
      </c>
      <c r="J1070">
        <v>1.5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7859</v>
      </c>
      <c r="Q1070">
        <v>3089</v>
      </c>
      <c r="R1070">
        <v>15163</v>
      </c>
      <c r="S1070">
        <v>0</v>
      </c>
      <c r="T1070">
        <v>0</v>
      </c>
      <c r="U1070">
        <v>3800</v>
      </c>
    </row>
    <row r="1071" spans="1:21" ht="14.25">
      <c r="A1071">
        <v>1130830</v>
      </c>
      <c r="B1071">
        <v>3</v>
      </c>
      <c r="C1071" t="s">
        <v>3879</v>
      </c>
      <c r="D1071" t="s">
        <v>3849</v>
      </c>
      <c r="E1071">
        <v>493055</v>
      </c>
      <c r="F1071">
        <v>21763</v>
      </c>
      <c r="G1071">
        <v>10521</v>
      </c>
      <c r="H1071">
        <v>65005</v>
      </c>
      <c r="I1071">
        <v>0</v>
      </c>
      <c r="J1071">
        <v>1.5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15139</v>
      </c>
      <c r="Q1071">
        <v>7223</v>
      </c>
      <c r="R1071">
        <v>31806</v>
      </c>
      <c r="S1071">
        <v>0</v>
      </c>
      <c r="T1071">
        <v>0</v>
      </c>
      <c r="U1071">
        <v>3800</v>
      </c>
    </row>
    <row r="1072" spans="1:21" ht="14.25">
      <c r="A1072">
        <v>1130831</v>
      </c>
      <c r="B1072">
        <v>3</v>
      </c>
      <c r="C1072" t="s">
        <v>3881</v>
      </c>
      <c r="D1072" t="s">
        <v>3792</v>
      </c>
      <c r="E1072">
        <v>405383</v>
      </c>
      <c r="F1072">
        <v>17065</v>
      </c>
      <c r="G1072">
        <v>7523</v>
      </c>
      <c r="H1072">
        <v>84273</v>
      </c>
      <c r="I1072">
        <v>0</v>
      </c>
      <c r="J1072">
        <v>1.5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7859</v>
      </c>
      <c r="Q1072">
        <v>3283</v>
      </c>
      <c r="R1072">
        <v>16552</v>
      </c>
      <c r="S1072">
        <v>0</v>
      </c>
      <c r="T1072">
        <v>0</v>
      </c>
      <c r="U1072">
        <v>3800</v>
      </c>
    </row>
    <row r="1073" spans="1:21" ht="14.25">
      <c r="A1073">
        <v>1130910</v>
      </c>
      <c r="B1073">
        <v>1</v>
      </c>
      <c r="C1073" t="s">
        <v>3879</v>
      </c>
      <c r="D1073" t="s">
        <v>3880</v>
      </c>
      <c r="E1073">
        <v>522518</v>
      </c>
      <c r="F1073">
        <v>22667</v>
      </c>
      <c r="G1073">
        <v>11293</v>
      </c>
      <c r="H1073">
        <v>69988</v>
      </c>
      <c r="I1073">
        <v>0</v>
      </c>
      <c r="J1073">
        <v>1.5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15139</v>
      </c>
      <c r="Q1073">
        <v>7547</v>
      </c>
      <c r="R1073">
        <v>32261</v>
      </c>
      <c r="S1073">
        <v>0</v>
      </c>
      <c r="T1073">
        <v>0</v>
      </c>
      <c r="U1073">
        <v>3800</v>
      </c>
    </row>
    <row r="1074" spans="1:21" ht="14.25">
      <c r="A1074">
        <v>1130911</v>
      </c>
      <c r="B1074">
        <v>1</v>
      </c>
      <c r="C1074" t="s">
        <v>3881</v>
      </c>
      <c r="D1074" t="s">
        <v>3790</v>
      </c>
      <c r="E1074">
        <v>440225</v>
      </c>
      <c r="F1074">
        <v>18322</v>
      </c>
      <c r="G1074">
        <v>8228</v>
      </c>
      <c r="H1074">
        <v>92445</v>
      </c>
      <c r="I1074">
        <v>0</v>
      </c>
      <c r="J1074">
        <v>1.5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7859</v>
      </c>
      <c r="Q1074">
        <v>3413</v>
      </c>
      <c r="R1074">
        <v>15489</v>
      </c>
      <c r="S1074">
        <v>0</v>
      </c>
      <c r="T1074">
        <v>0</v>
      </c>
      <c r="U1074">
        <v>3800</v>
      </c>
    </row>
    <row r="1075" spans="1:21" ht="14.25">
      <c r="A1075">
        <v>1130920</v>
      </c>
      <c r="B1075">
        <v>2</v>
      </c>
      <c r="C1075" t="s">
        <v>3879</v>
      </c>
      <c r="D1075" t="s">
        <v>3882</v>
      </c>
      <c r="E1075">
        <v>499990</v>
      </c>
      <c r="F1075">
        <v>21763</v>
      </c>
      <c r="G1075">
        <v>10845</v>
      </c>
      <c r="H1075">
        <v>65460</v>
      </c>
      <c r="I1075">
        <v>0</v>
      </c>
      <c r="J1075">
        <v>1.5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15139</v>
      </c>
      <c r="Q1075">
        <v>7547</v>
      </c>
      <c r="R1075">
        <v>32261</v>
      </c>
      <c r="S1075">
        <v>0</v>
      </c>
      <c r="T1075">
        <v>0</v>
      </c>
      <c r="U1075">
        <v>3800</v>
      </c>
    </row>
    <row r="1076" spans="1:21" ht="14.25">
      <c r="A1076">
        <v>1130921</v>
      </c>
      <c r="B1076">
        <v>2</v>
      </c>
      <c r="C1076" t="s">
        <v>3881</v>
      </c>
      <c r="D1076" t="s">
        <v>3847</v>
      </c>
      <c r="E1076">
        <v>404189</v>
      </c>
      <c r="F1076">
        <v>17065</v>
      </c>
      <c r="G1076">
        <v>7523</v>
      </c>
      <c r="H1076">
        <v>83079</v>
      </c>
      <c r="I1076">
        <v>0</v>
      </c>
      <c r="J1076">
        <v>1.5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7859</v>
      </c>
      <c r="Q1076">
        <v>3283</v>
      </c>
      <c r="R1076">
        <v>15358</v>
      </c>
      <c r="S1076">
        <v>0</v>
      </c>
      <c r="T1076">
        <v>0</v>
      </c>
      <c r="U1076">
        <v>3800</v>
      </c>
    </row>
    <row r="1077" spans="1:21" ht="14.25">
      <c r="A1077">
        <v>1130930</v>
      </c>
      <c r="B1077">
        <v>3</v>
      </c>
      <c r="C1077" t="s">
        <v>3879</v>
      </c>
      <c r="D1077" t="s">
        <v>3849</v>
      </c>
      <c r="E1077">
        <v>499990</v>
      </c>
      <c r="F1077">
        <v>21763</v>
      </c>
      <c r="G1077">
        <v>10845</v>
      </c>
      <c r="H1077">
        <v>65460</v>
      </c>
      <c r="I1077">
        <v>0</v>
      </c>
      <c r="J1077">
        <v>1.5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15139</v>
      </c>
      <c r="Q1077">
        <v>7547</v>
      </c>
      <c r="R1077">
        <v>32261</v>
      </c>
      <c r="S1077">
        <v>0</v>
      </c>
      <c r="T1077">
        <v>0</v>
      </c>
      <c r="U1077">
        <v>3800</v>
      </c>
    </row>
    <row r="1078" spans="1:21" ht="14.25">
      <c r="A1078">
        <v>1130931</v>
      </c>
      <c r="B1078">
        <v>3</v>
      </c>
      <c r="C1078" t="s">
        <v>3881</v>
      </c>
      <c r="D1078" t="s">
        <v>3792</v>
      </c>
      <c r="E1078">
        <v>408243</v>
      </c>
      <c r="F1078">
        <v>17065</v>
      </c>
      <c r="G1078">
        <v>7653</v>
      </c>
      <c r="H1078">
        <v>84533</v>
      </c>
      <c r="I1078">
        <v>0</v>
      </c>
      <c r="J1078">
        <v>1.5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7859</v>
      </c>
      <c r="Q1078">
        <v>3413</v>
      </c>
      <c r="R1078">
        <v>16812</v>
      </c>
      <c r="S1078">
        <v>0</v>
      </c>
      <c r="T1078">
        <v>0</v>
      </c>
      <c r="U1078">
        <v>3800</v>
      </c>
    </row>
    <row r="1079" spans="1:21" ht="14.25">
      <c r="A1079">
        <v>1131010</v>
      </c>
      <c r="B1079">
        <v>1</v>
      </c>
      <c r="C1079" t="s">
        <v>3879</v>
      </c>
      <c r="D1079" t="s">
        <v>3880</v>
      </c>
      <c r="E1079">
        <v>530877</v>
      </c>
      <c r="F1079">
        <v>22986</v>
      </c>
      <c r="G1079">
        <v>11498</v>
      </c>
      <c r="H1079">
        <v>71057</v>
      </c>
      <c r="I1079">
        <v>0</v>
      </c>
      <c r="J1079">
        <v>1.5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15305</v>
      </c>
      <c r="Q1079">
        <v>7677</v>
      </c>
      <c r="R1079">
        <v>32570</v>
      </c>
      <c r="S1079">
        <v>0</v>
      </c>
      <c r="T1079">
        <v>0</v>
      </c>
      <c r="U1079">
        <v>3800</v>
      </c>
    </row>
    <row r="1080" spans="1:21" ht="14.25">
      <c r="A1080">
        <v>1131011</v>
      </c>
      <c r="B1080">
        <v>1</v>
      </c>
      <c r="C1080" t="s">
        <v>3881</v>
      </c>
      <c r="D1080" t="s">
        <v>3790</v>
      </c>
      <c r="E1080">
        <v>447521</v>
      </c>
      <c r="F1080">
        <v>18694</v>
      </c>
      <c r="G1080">
        <v>8322</v>
      </c>
      <c r="H1080">
        <v>94141</v>
      </c>
      <c r="I1080">
        <v>0</v>
      </c>
      <c r="J1080">
        <v>1.5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8025</v>
      </c>
      <c r="Q1080">
        <v>3413</v>
      </c>
      <c r="R1080">
        <v>15667</v>
      </c>
      <c r="S1080">
        <v>0</v>
      </c>
      <c r="T1080">
        <v>0</v>
      </c>
      <c r="U1080">
        <v>3800</v>
      </c>
    </row>
    <row r="1081" spans="1:21" ht="14.25">
      <c r="A1081">
        <v>1131020</v>
      </c>
      <c r="B1081">
        <v>2</v>
      </c>
      <c r="C1081" t="s">
        <v>3879</v>
      </c>
      <c r="D1081" t="s">
        <v>3882</v>
      </c>
      <c r="E1081">
        <v>507907</v>
      </c>
      <c r="F1081">
        <v>22063</v>
      </c>
      <c r="G1081">
        <v>11042</v>
      </c>
      <c r="H1081">
        <v>66437</v>
      </c>
      <c r="I1081">
        <v>0</v>
      </c>
      <c r="J1081">
        <v>1.5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15305</v>
      </c>
      <c r="Q1081">
        <v>7677</v>
      </c>
      <c r="R1081">
        <v>32570</v>
      </c>
      <c r="S1081">
        <v>0</v>
      </c>
      <c r="T1081">
        <v>0</v>
      </c>
      <c r="U1081">
        <v>3800</v>
      </c>
    </row>
    <row r="1082" spans="1:21" ht="14.25">
      <c r="A1082">
        <v>1131021</v>
      </c>
      <c r="B1082">
        <v>2</v>
      </c>
      <c r="C1082" t="s">
        <v>3881</v>
      </c>
      <c r="D1082" t="s">
        <v>3847</v>
      </c>
      <c r="E1082">
        <v>413574</v>
      </c>
      <c r="F1082">
        <v>17411</v>
      </c>
      <c r="G1082">
        <v>7737</v>
      </c>
      <c r="H1082">
        <v>84724</v>
      </c>
      <c r="I1082">
        <v>0</v>
      </c>
      <c r="J1082">
        <v>1.5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8025</v>
      </c>
      <c r="Q1082">
        <v>3413</v>
      </c>
      <c r="R1082">
        <v>15667</v>
      </c>
      <c r="S1082">
        <v>0</v>
      </c>
      <c r="T1082">
        <v>0</v>
      </c>
      <c r="U1082">
        <v>3800</v>
      </c>
    </row>
    <row r="1083" spans="1:21" ht="14.25">
      <c r="A1083">
        <v>1131030</v>
      </c>
      <c r="B1083">
        <v>3</v>
      </c>
      <c r="C1083" t="s">
        <v>3879</v>
      </c>
      <c r="D1083" t="s">
        <v>3849</v>
      </c>
      <c r="E1083">
        <v>507907</v>
      </c>
      <c r="F1083">
        <v>22063</v>
      </c>
      <c r="G1083">
        <v>11042</v>
      </c>
      <c r="H1083">
        <v>66437</v>
      </c>
      <c r="I1083">
        <v>0</v>
      </c>
      <c r="J1083">
        <v>1.5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15305</v>
      </c>
      <c r="Q1083">
        <v>7677</v>
      </c>
      <c r="R1083">
        <v>32570</v>
      </c>
      <c r="S1083">
        <v>0</v>
      </c>
      <c r="T1083">
        <v>0</v>
      </c>
      <c r="U1083">
        <v>3800</v>
      </c>
    </row>
    <row r="1084" spans="1:21" ht="14.25">
      <c r="A1084">
        <v>1131031</v>
      </c>
      <c r="B1084">
        <v>3</v>
      </c>
      <c r="C1084" t="s">
        <v>3881</v>
      </c>
      <c r="D1084" t="s">
        <v>3792</v>
      </c>
      <c r="E1084">
        <v>414897</v>
      </c>
      <c r="F1084">
        <v>17411</v>
      </c>
      <c r="G1084">
        <v>7737</v>
      </c>
      <c r="H1084">
        <v>86047</v>
      </c>
      <c r="I1084">
        <v>0</v>
      </c>
      <c r="J1084">
        <v>1.5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8025</v>
      </c>
      <c r="Q1084">
        <v>3413</v>
      </c>
      <c r="R1084">
        <v>16990</v>
      </c>
      <c r="S1084">
        <v>0</v>
      </c>
      <c r="T1084">
        <v>0</v>
      </c>
      <c r="U1084">
        <v>3800</v>
      </c>
    </row>
    <row r="1085" spans="1:21" ht="14.25">
      <c r="A1085">
        <v>1131110</v>
      </c>
      <c r="B1085">
        <v>1</v>
      </c>
      <c r="C1085" t="s">
        <v>3879</v>
      </c>
      <c r="D1085" t="s">
        <v>3880</v>
      </c>
      <c r="E1085">
        <v>533021</v>
      </c>
      <c r="F1085">
        <v>23163</v>
      </c>
      <c r="G1085">
        <v>11498</v>
      </c>
      <c r="H1085">
        <v>71431</v>
      </c>
      <c r="I1085">
        <v>0</v>
      </c>
      <c r="J1085">
        <v>1.5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15482</v>
      </c>
      <c r="Q1085">
        <v>7677</v>
      </c>
      <c r="R1085">
        <v>32944</v>
      </c>
      <c r="S1085">
        <v>0</v>
      </c>
      <c r="T1085">
        <v>0</v>
      </c>
      <c r="U1085">
        <v>3800</v>
      </c>
    </row>
    <row r="1086" spans="1:21" ht="14.25">
      <c r="A1086">
        <v>1131111</v>
      </c>
      <c r="B1086">
        <v>1</v>
      </c>
      <c r="C1086" t="s">
        <v>3881</v>
      </c>
      <c r="D1086" t="s">
        <v>3790</v>
      </c>
      <c r="E1086">
        <v>449665</v>
      </c>
      <c r="F1086">
        <v>18871</v>
      </c>
      <c r="G1086">
        <v>8322</v>
      </c>
      <c r="H1086">
        <v>94515</v>
      </c>
      <c r="I1086">
        <v>0</v>
      </c>
      <c r="J1086">
        <v>1.5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8202</v>
      </c>
      <c r="Q1086">
        <v>3413</v>
      </c>
      <c r="R1086">
        <v>16041</v>
      </c>
      <c r="S1086">
        <v>0</v>
      </c>
      <c r="T1086">
        <v>0</v>
      </c>
      <c r="U1086">
        <v>3800</v>
      </c>
    </row>
    <row r="1087" spans="1:21" ht="14.25">
      <c r="A1087">
        <v>1131120</v>
      </c>
      <c r="B1087">
        <v>2</v>
      </c>
      <c r="C1087" t="s">
        <v>3879</v>
      </c>
      <c r="D1087" t="s">
        <v>3882</v>
      </c>
      <c r="E1087">
        <v>510051</v>
      </c>
      <c r="F1087">
        <v>22240</v>
      </c>
      <c r="G1087">
        <v>11042</v>
      </c>
      <c r="H1087">
        <v>66811</v>
      </c>
      <c r="I1087">
        <v>0</v>
      </c>
      <c r="J1087">
        <v>1.5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15482</v>
      </c>
      <c r="Q1087">
        <v>7677</v>
      </c>
      <c r="R1087">
        <v>32944</v>
      </c>
      <c r="S1087">
        <v>0</v>
      </c>
      <c r="T1087">
        <v>0</v>
      </c>
      <c r="U1087">
        <v>3800</v>
      </c>
    </row>
    <row r="1088" spans="1:21" ht="14.25">
      <c r="A1088">
        <v>1131121</v>
      </c>
      <c r="B1088">
        <v>2</v>
      </c>
      <c r="C1088" t="s">
        <v>3881</v>
      </c>
      <c r="D1088" t="s">
        <v>3847</v>
      </c>
      <c r="E1088">
        <v>415718</v>
      </c>
      <c r="F1088">
        <v>17588</v>
      </c>
      <c r="G1088">
        <v>7737</v>
      </c>
      <c r="H1088">
        <v>85098</v>
      </c>
      <c r="I1088">
        <v>0</v>
      </c>
      <c r="J1088">
        <v>1.5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8202</v>
      </c>
      <c r="Q1088">
        <v>3413</v>
      </c>
      <c r="R1088">
        <v>16041</v>
      </c>
      <c r="S1088">
        <v>0</v>
      </c>
      <c r="T1088">
        <v>0</v>
      </c>
      <c r="U1088">
        <v>3800</v>
      </c>
    </row>
    <row r="1089" spans="1:21" ht="14.25">
      <c r="A1089">
        <v>1131130</v>
      </c>
      <c r="B1089">
        <v>3</v>
      </c>
      <c r="C1089" t="s">
        <v>3879</v>
      </c>
      <c r="D1089" t="s">
        <v>3849</v>
      </c>
      <c r="E1089">
        <v>510051</v>
      </c>
      <c r="F1089">
        <v>22240</v>
      </c>
      <c r="G1089">
        <v>11042</v>
      </c>
      <c r="H1089">
        <v>66811</v>
      </c>
      <c r="I1089">
        <v>0</v>
      </c>
      <c r="J1089">
        <v>1.5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15482</v>
      </c>
      <c r="Q1089">
        <v>7677</v>
      </c>
      <c r="R1089">
        <v>32944</v>
      </c>
      <c r="S1089">
        <v>0</v>
      </c>
      <c r="T1089">
        <v>0</v>
      </c>
      <c r="U1089">
        <v>3800</v>
      </c>
    </row>
    <row r="1090" spans="1:21" ht="14.25">
      <c r="A1090">
        <v>1131131</v>
      </c>
      <c r="B1090">
        <v>3</v>
      </c>
      <c r="C1090" t="s">
        <v>3881</v>
      </c>
      <c r="D1090" t="s">
        <v>3792</v>
      </c>
      <c r="E1090">
        <v>417041</v>
      </c>
      <c r="F1090">
        <v>17588</v>
      </c>
      <c r="G1090">
        <v>7737</v>
      </c>
      <c r="H1090">
        <v>86421</v>
      </c>
      <c r="I1090">
        <v>0</v>
      </c>
      <c r="J1090">
        <v>1.5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8202</v>
      </c>
      <c r="Q1090">
        <v>3413</v>
      </c>
      <c r="R1090">
        <v>17364</v>
      </c>
      <c r="S1090">
        <v>0</v>
      </c>
      <c r="T1090">
        <v>0</v>
      </c>
      <c r="U1090">
        <v>3800</v>
      </c>
    </row>
    <row r="1091" spans="1:21" ht="14.25">
      <c r="A1091">
        <v>1131210</v>
      </c>
      <c r="B1091">
        <v>1</v>
      </c>
      <c r="C1091" t="s">
        <v>3879</v>
      </c>
      <c r="D1091" t="s">
        <v>3880</v>
      </c>
      <c r="E1091">
        <v>534696</v>
      </c>
      <c r="F1091">
        <v>23175</v>
      </c>
      <c r="G1091">
        <v>11557</v>
      </c>
      <c r="H1091">
        <v>71806</v>
      </c>
      <c r="I1091">
        <v>0</v>
      </c>
      <c r="J1091">
        <v>1.5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15494</v>
      </c>
      <c r="Q1091">
        <v>7736</v>
      </c>
      <c r="R1091">
        <v>33319</v>
      </c>
      <c r="S1091">
        <v>0</v>
      </c>
      <c r="T1091">
        <v>0</v>
      </c>
      <c r="U1091">
        <v>3800</v>
      </c>
    </row>
    <row r="1092" spans="1:21" ht="14.25">
      <c r="A1092">
        <v>1131211</v>
      </c>
      <c r="B1092">
        <v>1</v>
      </c>
      <c r="C1092" t="s">
        <v>3881</v>
      </c>
      <c r="D1092" t="s">
        <v>3790</v>
      </c>
      <c r="E1092">
        <v>451340</v>
      </c>
      <c r="F1092">
        <v>18883</v>
      </c>
      <c r="G1092">
        <v>8381</v>
      </c>
      <c r="H1092">
        <v>94890</v>
      </c>
      <c r="I1092">
        <v>0</v>
      </c>
      <c r="J1092">
        <v>1.5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8214</v>
      </c>
      <c r="Q1092">
        <v>3472</v>
      </c>
      <c r="R1092">
        <v>16416</v>
      </c>
      <c r="S1092">
        <v>0</v>
      </c>
      <c r="T1092">
        <v>0</v>
      </c>
      <c r="U1092">
        <v>3800</v>
      </c>
    </row>
    <row r="1093" spans="1:21" ht="14.25">
      <c r="A1093">
        <v>1131220</v>
      </c>
      <c r="B1093">
        <v>2</v>
      </c>
      <c r="C1093" t="s">
        <v>3879</v>
      </c>
      <c r="D1093" t="s">
        <v>3882</v>
      </c>
      <c r="E1093">
        <v>511726</v>
      </c>
      <c r="F1093">
        <v>22252</v>
      </c>
      <c r="G1093">
        <v>11101</v>
      </c>
      <c r="H1093">
        <v>67186</v>
      </c>
      <c r="I1093">
        <v>0</v>
      </c>
      <c r="J1093">
        <v>1.5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15494</v>
      </c>
      <c r="Q1093">
        <v>7736</v>
      </c>
      <c r="R1093">
        <v>33319</v>
      </c>
      <c r="S1093">
        <v>0</v>
      </c>
      <c r="T1093">
        <v>0</v>
      </c>
      <c r="U1093">
        <v>3800</v>
      </c>
    </row>
    <row r="1094" spans="1:21" ht="14.25">
      <c r="A1094">
        <v>1131221</v>
      </c>
      <c r="B1094">
        <v>2</v>
      </c>
      <c r="C1094" t="s">
        <v>3881</v>
      </c>
      <c r="D1094" t="s">
        <v>3847</v>
      </c>
      <c r="E1094">
        <v>417393</v>
      </c>
      <c r="F1094">
        <v>17600</v>
      </c>
      <c r="G1094">
        <v>7796</v>
      </c>
      <c r="H1094">
        <v>85473</v>
      </c>
      <c r="I1094">
        <v>0</v>
      </c>
      <c r="J1094">
        <v>1.5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8214</v>
      </c>
      <c r="Q1094">
        <v>3472</v>
      </c>
      <c r="R1094">
        <v>16416</v>
      </c>
      <c r="S1094">
        <v>0</v>
      </c>
      <c r="T1094">
        <v>0</v>
      </c>
      <c r="U1094">
        <v>3800</v>
      </c>
    </row>
    <row r="1095" spans="1:21" ht="14.25">
      <c r="A1095">
        <v>1131230</v>
      </c>
      <c r="B1095">
        <v>3</v>
      </c>
      <c r="C1095" t="s">
        <v>3879</v>
      </c>
      <c r="D1095" t="s">
        <v>3849</v>
      </c>
      <c r="E1095">
        <v>511726</v>
      </c>
      <c r="F1095">
        <v>22252</v>
      </c>
      <c r="G1095">
        <v>11101</v>
      </c>
      <c r="H1095">
        <v>67186</v>
      </c>
      <c r="I1095">
        <v>0</v>
      </c>
      <c r="J1095">
        <v>1.5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15494</v>
      </c>
      <c r="Q1095">
        <v>7736</v>
      </c>
      <c r="R1095">
        <v>33319</v>
      </c>
      <c r="S1095">
        <v>0</v>
      </c>
      <c r="T1095">
        <v>0</v>
      </c>
      <c r="U1095">
        <v>3800</v>
      </c>
    </row>
    <row r="1096" spans="1:21" ht="14.25">
      <c r="A1096">
        <v>1131231</v>
      </c>
      <c r="B1096">
        <v>3</v>
      </c>
      <c r="C1096" t="s">
        <v>3881</v>
      </c>
      <c r="D1096" t="s">
        <v>3792</v>
      </c>
      <c r="E1096">
        <v>418716</v>
      </c>
      <c r="F1096">
        <v>17600</v>
      </c>
      <c r="G1096">
        <v>7796</v>
      </c>
      <c r="H1096">
        <v>86796</v>
      </c>
      <c r="I1096">
        <v>0</v>
      </c>
      <c r="J1096">
        <v>1.5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8214</v>
      </c>
      <c r="Q1096">
        <v>3472</v>
      </c>
      <c r="R1096">
        <v>17739</v>
      </c>
      <c r="S1096">
        <v>0</v>
      </c>
      <c r="T1096">
        <v>0</v>
      </c>
      <c r="U1096">
        <v>3800</v>
      </c>
    </row>
    <row r="1097" spans="1:21" ht="14.25">
      <c r="A1097">
        <v>1131310</v>
      </c>
      <c r="B1097">
        <v>1</v>
      </c>
      <c r="C1097" t="s">
        <v>3879</v>
      </c>
      <c r="D1097" t="s">
        <v>3880</v>
      </c>
      <c r="E1097">
        <v>546646</v>
      </c>
      <c r="F1097">
        <v>23978</v>
      </c>
      <c r="G1097">
        <v>11715</v>
      </c>
      <c r="H1097">
        <v>72566</v>
      </c>
      <c r="I1097">
        <v>0</v>
      </c>
      <c r="J1097">
        <v>1.5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16144</v>
      </c>
      <c r="Q1097">
        <v>7818</v>
      </c>
      <c r="R1097">
        <v>33319</v>
      </c>
      <c r="S1097">
        <v>0</v>
      </c>
      <c r="T1097">
        <v>0</v>
      </c>
      <c r="U1097">
        <v>3800</v>
      </c>
    </row>
    <row r="1098" spans="1:21" ht="14.25">
      <c r="A1098">
        <v>1131311</v>
      </c>
      <c r="B1098">
        <v>1</v>
      </c>
      <c r="C1098" t="s">
        <v>3881</v>
      </c>
      <c r="D1098" t="s">
        <v>3790</v>
      </c>
      <c r="E1098">
        <v>463318</v>
      </c>
      <c r="F1098">
        <v>19609</v>
      </c>
      <c r="G1098">
        <v>8541</v>
      </c>
      <c r="H1098">
        <v>96408</v>
      </c>
      <c r="I1098">
        <v>0</v>
      </c>
      <c r="J1098">
        <v>1.5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8734</v>
      </c>
      <c r="Q1098">
        <v>3537</v>
      </c>
      <c r="R1098">
        <v>16416</v>
      </c>
      <c r="S1098">
        <v>0</v>
      </c>
      <c r="T1098">
        <v>0</v>
      </c>
      <c r="U1098">
        <v>3800</v>
      </c>
    </row>
    <row r="1099" spans="1:21" ht="14.25">
      <c r="A1099">
        <v>1131320</v>
      </c>
      <c r="B1099">
        <v>2</v>
      </c>
      <c r="C1099" t="s">
        <v>3879</v>
      </c>
      <c r="D1099" t="s">
        <v>3882</v>
      </c>
      <c r="E1099">
        <v>523224</v>
      </c>
      <c r="F1099">
        <v>23035</v>
      </c>
      <c r="G1099">
        <v>11251</v>
      </c>
      <c r="H1099">
        <v>67854</v>
      </c>
      <c r="I1099">
        <v>0</v>
      </c>
      <c r="J1099">
        <v>1.5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16144</v>
      </c>
      <c r="Q1099">
        <v>7818</v>
      </c>
      <c r="R1099">
        <v>33319</v>
      </c>
      <c r="S1099">
        <v>0</v>
      </c>
      <c r="T1099">
        <v>0</v>
      </c>
      <c r="U1099">
        <v>3800</v>
      </c>
    </row>
    <row r="1100" spans="1:21" ht="14.25">
      <c r="A1100">
        <v>1131321</v>
      </c>
      <c r="B1100">
        <v>2</v>
      </c>
      <c r="C1100" t="s">
        <v>3881</v>
      </c>
      <c r="D1100" t="s">
        <v>3847</v>
      </c>
      <c r="E1100">
        <v>422219</v>
      </c>
      <c r="F1100">
        <v>17781</v>
      </c>
      <c r="G1100">
        <v>7880</v>
      </c>
      <c r="H1100">
        <v>86809</v>
      </c>
      <c r="I1100">
        <v>0</v>
      </c>
      <c r="J1100">
        <v>1.5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8214</v>
      </c>
      <c r="Q1100">
        <v>3472</v>
      </c>
      <c r="R1100">
        <v>16416</v>
      </c>
      <c r="S1100">
        <v>0</v>
      </c>
      <c r="T1100">
        <v>0</v>
      </c>
      <c r="U1100">
        <v>3800</v>
      </c>
    </row>
    <row r="1101" spans="1:21" ht="14.25">
      <c r="A1101">
        <v>1131330</v>
      </c>
      <c r="B1101">
        <v>3</v>
      </c>
      <c r="C1101" t="s">
        <v>3879</v>
      </c>
      <c r="D1101" t="s">
        <v>3849</v>
      </c>
      <c r="E1101">
        <v>523224</v>
      </c>
      <c r="F1101">
        <v>23035</v>
      </c>
      <c r="G1101">
        <v>11251</v>
      </c>
      <c r="H1101">
        <v>67854</v>
      </c>
      <c r="I1101">
        <v>0</v>
      </c>
      <c r="J1101">
        <v>1.5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16144</v>
      </c>
      <c r="Q1101">
        <v>7818</v>
      </c>
      <c r="R1101">
        <v>33319</v>
      </c>
      <c r="S1101">
        <v>0</v>
      </c>
      <c r="T1101">
        <v>0</v>
      </c>
      <c r="U1101">
        <v>3800</v>
      </c>
    </row>
    <row r="1102" spans="1:21" ht="14.25">
      <c r="A1102">
        <v>1131331</v>
      </c>
      <c r="B1102">
        <v>3</v>
      </c>
      <c r="C1102" t="s">
        <v>3881</v>
      </c>
      <c r="D1102" t="s">
        <v>3792</v>
      </c>
      <c r="E1102">
        <v>425182</v>
      </c>
      <c r="F1102">
        <v>17911</v>
      </c>
      <c r="G1102">
        <v>7897</v>
      </c>
      <c r="H1102">
        <v>88132</v>
      </c>
      <c r="I1102">
        <v>0</v>
      </c>
      <c r="J1102">
        <v>1.5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8344</v>
      </c>
      <c r="Q1102">
        <v>3489</v>
      </c>
      <c r="R1102">
        <v>17739</v>
      </c>
      <c r="S1102">
        <v>0</v>
      </c>
      <c r="T1102">
        <v>0</v>
      </c>
      <c r="U1102">
        <v>3800</v>
      </c>
    </row>
    <row r="1103" spans="1:21" ht="14.25">
      <c r="A1103">
        <v>1131410</v>
      </c>
      <c r="B1103">
        <v>1</v>
      </c>
      <c r="C1103" t="s">
        <v>3879</v>
      </c>
      <c r="D1103" t="s">
        <v>3880</v>
      </c>
      <c r="E1103">
        <v>554766</v>
      </c>
      <c r="F1103">
        <v>24628</v>
      </c>
      <c r="G1103">
        <v>11796</v>
      </c>
      <c r="H1103">
        <v>72566</v>
      </c>
      <c r="I1103">
        <v>0</v>
      </c>
      <c r="J1103">
        <v>1.5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16794</v>
      </c>
      <c r="Q1103">
        <v>7899</v>
      </c>
      <c r="R1103">
        <v>33319</v>
      </c>
      <c r="S1103">
        <v>0</v>
      </c>
      <c r="T1103">
        <v>0</v>
      </c>
      <c r="U1103">
        <v>3800</v>
      </c>
    </row>
    <row r="1104" spans="1:21" ht="14.25">
      <c r="A1104">
        <v>1131411</v>
      </c>
      <c r="B1104">
        <v>1</v>
      </c>
      <c r="C1104" t="s">
        <v>3881</v>
      </c>
      <c r="D1104" t="s">
        <v>3790</v>
      </c>
      <c r="E1104">
        <v>463318</v>
      </c>
      <c r="F1104">
        <v>19609</v>
      </c>
      <c r="G1104">
        <v>8541</v>
      </c>
      <c r="H1104">
        <v>96408</v>
      </c>
      <c r="I1104">
        <v>0</v>
      </c>
      <c r="J1104">
        <v>1.5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8734</v>
      </c>
      <c r="Q1104">
        <v>3537</v>
      </c>
      <c r="R1104">
        <v>16416</v>
      </c>
      <c r="S1104">
        <v>0</v>
      </c>
      <c r="T1104">
        <v>0</v>
      </c>
      <c r="U1104">
        <v>3800</v>
      </c>
    </row>
    <row r="1105" spans="1:21" ht="14.25">
      <c r="A1105">
        <v>1131420</v>
      </c>
      <c r="B1105">
        <v>2</v>
      </c>
      <c r="C1105" t="s">
        <v>3879</v>
      </c>
      <c r="D1105" t="s">
        <v>3882</v>
      </c>
      <c r="E1105">
        <v>531344</v>
      </c>
      <c r="F1105">
        <v>23685</v>
      </c>
      <c r="G1105">
        <v>11332</v>
      </c>
      <c r="H1105">
        <v>67854</v>
      </c>
      <c r="I1105">
        <v>0</v>
      </c>
      <c r="J1105">
        <v>1.5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16794</v>
      </c>
      <c r="Q1105">
        <v>7899</v>
      </c>
      <c r="R1105">
        <v>33319</v>
      </c>
      <c r="S1105">
        <v>0</v>
      </c>
      <c r="T1105">
        <v>0</v>
      </c>
      <c r="U1105">
        <v>3800</v>
      </c>
    </row>
    <row r="1106" spans="1:21" ht="14.25">
      <c r="A1106">
        <v>1131421</v>
      </c>
      <c r="B1106">
        <v>2</v>
      </c>
      <c r="C1106" t="s">
        <v>3881</v>
      </c>
      <c r="D1106" t="s">
        <v>3847</v>
      </c>
      <c r="E1106">
        <v>425479</v>
      </c>
      <c r="F1106">
        <v>18041</v>
      </c>
      <c r="G1106">
        <v>7913</v>
      </c>
      <c r="H1106">
        <v>86809</v>
      </c>
      <c r="I1106">
        <v>0</v>
      </c>
      <c r="J1106">
        <v>1.5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8474</v>
      </c>
      <c r="Q1106">
        <v>3505</v>
      </c>
      <c r="R1106">
        <v>16416</v>
      </c>
      <c r="S1106">
        <v>0</v>
      </c>
      <c r="T1106">
        <v>0</v>
      </c>
      <c r="U1106">
        <v>3800</v>
      </c>
    </row>
    <row r="1107" spans="1:21" ht="14.25">
      <c r="A1107">
        <v>1131430</v>
      </c>
      <c r="B1107">
        <v>3</v>
      </c>
      <c r="C1107" t="s">
        <v>3879</v>
      </c>
      <c r="D1107" t="s">
        <v>3849</v>
      </c>
      <c r="E1107">
        <v>531344</v>
      </c>
      <c r="F1107">
        <v>23685</v>
      </c>
      <c r="G1107">
        <v>11332</v>
      </c>
      <c r="H1107">
        <v>67854</v>
      </c>
      <c r="I1107">
        <v>0</v>
      </c>
      <c r="J1107">
        <v>1.5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16794</v>
      </c>
      <c r="Q1107">
        <v>7899</v>
      </c>
      <c r="R1107">
        <v>33319</v>
      </c>
      <c r="S1107">
        <v>0</v>
      </c>
      <c r="T1107">
        <v>0</v>
      </c>
      <c r="U1107">
        <v>3800</v>
      </c>
    </row>
    <row r="1108" spans="1:21" ht="14.25">
      <c r="A1108">
        <v>1131431</v>
      </c>
      <c r="B1108">
        <v>3</v>
      </c>
      <c r="C1108" t="s">
        <v>3881</v>
      </c>
      <c r="D1108" t="s">
        <v>3792</v>
      </c>
      <c r="E1108">
        <v>430042</v>
      </c>
      <c r="F1108">
        <v>18301</v>
      </c>
      <c r="G1108">
        <v>7945</v>
      </c>
      <c r="H1108">
        <v>88132</v>
      </c>
      <c r="I1108">
        <v>0</v>
      </c>
      <c r="J1108">
        <v>1.5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8734</v>
      </c>
      <c r="Q1108">
        <v>3537</v>
      </c>
      <c r="R1108">
        <v>17739</v>
      </c>
      <c r="S1108">
        <v>0</v>
      </c>
      <c r="T1108">
        <v>0</v>
      </c>
      <c r="U1108">
        <v>3800</v>
      </c>
    </row>
    <row r="1109" spans="1:21" ht="14.25">
      <c r="A1109">
        <v>1131510</v>
      </c>
      <c r="B1109">
        <v>1</v>
      </c>
      <c r="C1109" t="s">
        <v>3879</v>
      </c>
      <c r="D1109" t="s">
        <v>3880</v>
      </c>
      <c r="E1109">
        <v>566130</v>
      </c>
      <c r="F1109">
        <v>25225</v>
      </c>
      <c r="G1109">
        <v>11981</v>
      </c>
      <c r="H1109">
        <v>74260</v>
      </c>
      <c r="I1109">
        <v>0</v>
      </c>
      <c r="J1109">
        <v>1.5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17090</v>
      </c>
      <c r="Q1109">
        <v>7931</v>
      </c>
      <c r="R1109">
        <v>33497</v>
      </c>
      <c r="S1109">
        <v>0</v>
      </c>
      <c r="T1109">
        <v>0</v>
      </c>
      <c r="U1109">
        <v>4250</v>
      </c>
    </row>
    <row r="1110" spans="1:21" ht="14.25">
      <c r="A1110">
        <v>1131511</v>
      </c>
      <c r="B1110">
        <v>1</v>
      </c>
      <c r="C1110" t="s">
        <v>3881</v>
      </c>
      <c r="D1110" t="s">
        <v>3790</v>
      </c>
      <c r="E1110">
        <v>475269</v>
      </c>
      <c r="F1110">
        <v>20068</v>
      </c>
      <c r="G1110">
        <v>8741</v>
      </c>
      <c r="H1110">
        <v>99769</v>
      </c>
      <c r="I1110">
        <v>0</v>
      </c>
      <c r="J1110">
        <v>1.5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8770</v>
      </c>
      <c r="Q1110">
        <v>3537</v>
      </c>
      <c r="R1110">
        <v>16594</v>
      </c>
      <c r="S1110">
        <v>0</v>
      </c>
      <c r="T1110">
        <v>0</v>
      </c>
      <c r="U1110">
        <v>4250</v>
      </c>
    </row>
    <row r="1111" spans="1:21" ht="14.25">
      <c r="A1111">
        <v>1131520</v>
      </c>
      <c r="B1111">
        <v>2</v>
      </c>
      <c r="C1111" t="s">
        <v>3879</v>
      </c>
      <c r="D1111" t="s">
        <v>3882</v>
      </c>
      <c r="E1111">
        <v>541759</v>
      </c>
      <c r="F1111">
        <v>24249</v>
      </c>
      <c r="G1111">
        <v>11495</v>
      </c>
      <c r="H1111">
        <v>69369</v>
      </c>
      <c r="I1111">
        <v>0</v>
      </c>
      <c r="J1111">
        <v>1.5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17090</v>
      </c>
      <c r="Q1111">
        <v>7931</v>
      </c>
      <c r="R1111">
        <v>33497</v>
      </c>
      <c r="S1111">
        <v>0</v>
      </c>
      <c r="T1111">
        <v>0</v>
      </c>
      <c r="U1111">
        <v>4250</v>
      </c>
    </row>
    <row r="1112" spans="1:21" ht="14.25">
      <c r="A1112">
        <v>1131521</v>
      </c>
      <c r="B1112">
        <v>2</v>
      </c>
      <c r="C1112" t="s">
        <v>3881</v>
      </c>
      <c r="D1112" t="s">
        <v>3847</v>
      </c>
      <c r="E1112">
        <v>439228</v>
      </c>
      <c r="F1112">
        <v>18712</v>
      </c>
      <c r="G1112">
        <v>8116</v>
      </c>
      <c r="H1112">
        <v>89788</v>
      </c>
      <c r="I1112">
        <v>0</v>
      </c>
      <c r="J1112">
        <v>1.5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8770</v>
      </c>
      <c r="Q1112">
        <v>3537</v>
      </c>
      <c r="R1112">
        <v>16594</v>
      </c>
      <c r="S1112">
        <v>0</v>
      </c>
      <c r="T1112">
        <v>0</v>
      </c>
      <c r="U1112">
        <v>4250</v>
      </c>
    </row>
    <row r="1113" spans="1:21" ht="14.25">
      <c r="A1113">
        <v>1131530</v>
      </c>
      <c r="B1113">
        <v>3</v>
      </c>
      <c r="C1113" t="s">
        <v>3879</v>
      </c>
      <c r="D1113" t="s">
        <v>3849</v>
      </c>
      <c r="E1113">
        <v>541759</v>
      </c>
      <c r="F1113">
        <v>24249</v>
      </c>
      <c r="G1113">
        <v>11495</v>
      </c>
      <c r="H1113">
        <v>69369</v>
      </c>
      <c r="I1113">
        <v>0</v>
      </c>
      <c r="J1113">
        <v>1.5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17090</v>
      </c>
      <c r="Q1113">
        <v>7931</v>
      </c>
      <c r="R1113">
        <v>33497</v>
      </c>
      <c r="S1113">
        <v>0</v>
      </c>
      <c r="T1113">
        <v>0</v>
      </c>
      <c r="U1113">
        <v>4250</v>
      </c>
    </row>
    <row r="1114" spans="1:21" ht="14.25">
      <c r="A1114">
        <v>1131531</v>
      </c>
      <c r="B1114">
        <v>3</v>
      </c>
      <c r="C1114" t="s">
        <v>3881</v>
      </c>
      <c r="D1114" t="s">
        <v>3792</v>
      </c>
      <c r="E1114">
        <v>440551</v>
      </c>
      <c r="F1114">
        <v>18712</v>
      </c>
      <c r="G1114">
        <v>8116</v>
      </c>
      <c r="H1114">
        <v>91111</v>
      </c>
      <c r="I1114">
        <v>0</v>
      </c>
      <c r="J1114">
        <v>1.5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8770</v>
      </c>
      <c r="Q1114">
        <v>3537</v>
      </c>
      <c r="R1114">
        <v>17917</v>
      </c>
      <c r="S1114">
        <v>0</v>
      </c>
      <c r="T1114">
        <v>0</v>
      </c>
      <c r="U1114">
        <v>4250</v>
      </c>
    </row>
    <row r="1115" spans="1:21" ht="14.25">
      <c r="A1115">
        <v>1140110</v>
      </c>
      <c r="B1115">
        <v>1</v>
      </c>
      <c r="C1115" t="s">
        <v>3879</v>
      </c>
      <c r="D1115" t="s">
        <v>3880</v>
      </c>
      <c r="E1115">
        <v>609284</v>
      </c>
      <c r="F1115">
        <v>28195</v>
      </c>
      <c r="G1115">
        <v>12281</v>
      </c>
      <c r="H1115">
        <v>81714</v>
      </c>
      <c r="I1115">
        <v>0</v>
      </c>
      <c r="J1115">
        <v>1.5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19723</v>
      </c>
      <c r="Q1115">
        <v>8061</v>
      </c>
      <c r="R1115">
        <v>39264</v>
      </c>
      <c r="S1115">
        <v>0</v>
      </c>
      <c r="T1115">
        <v>0</v>
      </c>
      <c r="U1115">
        <v>4250</v>
      </c>
    </row>
    <row r="1116" spans="1:21" ht="14.25">
      <c r="A1116">
        <v>1140111</v>
      </c>
      <c r="B1116">
        <v>1</v>
      </c>
      <c r="C1116" t="s">
        <v>3881</v>
      </c>
      <c r="D1116" t="s">
        <v>3790</v>
      </c>
      <c r="E1116">
        <v>502803</v>
      </c>
      <c r="F1116">
        <v>21661</v>
      </c>
      <c r="G1116">
        <v>9017</v>
      </c>
      <c r="H1116">
        <v>105853</v>
      </c>
      <c r="I1116">
        <v>0</v>
      </c>
      <c r="J1116">
        <v>1.5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9908</v>
      </c>
      <c r="Q1116">
        <v>3601</v>
      </c>
      <c r="R1116">
        <v>19302</v>
      </c>
      <c r="S1116">
        <v>0</v>
      </c>
      <c r="T1116">
        <v>0</v>
      </c>
      <c r="U1116">
        <v>4250</v>
      </c>
    </row>
    <row r="1117" spans="1:21" ht="14.25">
      <c r="A1117">
        <v>1140120</v>
      </c>
      <c r="B1117">
        <v>2</v>
      </c>
      <c r="C1117" t="s">
        <v>3879</v>
      </c>
      <c r="D1117" t="s">
        <v>3882</v>
      </c>
      <c r="E1117">
        <v>583871</v>
      </c>
      <c r="F1117">
        <v>27179</v>
      </c>
      <c r="G1117">
        <v>11773</v>
      </c>
      <c r="H1117">
        <v>76621</v>
      </c>
      <c r="I1117">
        <v>0</v>
      </c>
      <c r="J1117">
        <v>1.5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19723</v>
      </c>
      <c r="Q1117">
        <v>8061</v>
      </c>
      <c r="R1117">
        <v>39264</v>
      </c>
      <c r="S1117">
        <v>0</v>
      </c>
      <c r="T1117">
        <v>0</v>
      </c>
      <c r="U1117">
        <v>4250</v>
      </c>
    </row>
    <row r="1118" spans="1:21" ht="14.25">
      <c r="A1118">
        <v>1140121</v>
      </c>
      <c r="B1118">
        <v>2</v>
      </c>
      <c r="C1118" t="s">
        <v>3881</v>
      </c>
      <c r="D1118" t="s">
        <v>3847</v>
      </c>
      <c r="E1118">
        <v>461050</v>
      </c>
      <c r="F1118">
        <v>19926</v>
      </c>
      <c r="G1118">
        <v>8365</v>
      </c>
      <c r="H1118">
        <v>94490</v>
      </c>
      <c r="I1118">
        <v>0</v>
      </c>
      <c r="J1118">
        <v>1.5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9583</v>
      </c>
      <c r="Q1118">
        <v>3601</v>
      </c>
      <c r="R1118">
        <v>18325</v>
      </c>
      <c r="S1118">
        <v>0</v>
      </c>
      <c r="T1118">
        <v>0</v>
      </c>
      <c r="U1118">
        <v>4250</v>
      </c>
    </row>
    <row r="1119" spans="1:21" ht="14.25">
      <c r="A1119">
        <v>1140130</v>
      </c>
      <c r="B1119">
        <v>3</v>
      </c>
      <c r="C1119" t="s">
        <v>3879</v>
      </c>
      <c r="D1119" t="s">
        <v>3849</v>
      </c>
      <c r="E1119">
        <v>583871</v>
      </c>
      <c r="F1119">
        <v>27179</v>
      </c>
      <c r="G1119">
        <v>11773</v>
      </c>
      <c r="H1119">
        <v>76621</v>
      </c>
      <c r="I1119">
        <v>0</v>
      </c>
      <c r="J1119">
        <v>1.5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19723</v>
      </c>
      <c r="Q1119">
        <v>8061</v>
      </c>
      <c r="R1119">
        <v>39264</v>
      </c>
      <c r="S1119">
        <v>0</v>
      </c>
      <c r="T1119">
        <v>0</v>
      </c>
      <c r="U1119">
        <v>4250</v>
      </c>
    </row>
    <row r="1120" spans="1:21" ht="14.25">
      <c r="A1120">
        <v>1140131</v>
      </c>
      <c r="B1120">
        <v>3</v>
      </c>
      <c r="C1120" t="s">
        <v>3881</v>
      </c>
      <c r="D1120" t="s">
        <v>3792</v>
      </c>
      <c r="E1120">
        <v>466600</v>
      </c>
      <c r="F1120">
        <v>20251</v>
      </c>
      <c r="G1120">
        <v>8365</v>
      </c>
      <c r="H1120">
        <v>96790</v>
      </c>
      <c r="I1120">
        <v>0</v>
      </c>
      <c r="J1120">
        <v>1.5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9908</v>
      </c>
      <c r="Q1120">
        <v>3601</v>
      </c>
      <c r="R1120">
        <v>20625</v>
      </c>
      <c r="S1120">
        <v>0</v>
      </c>
      <c r="T1120">
        <v>0</v>
      </c>
      <c r="U1120">
        <v>4250</v>
      </c>
    </row>
    <row r="1121" spans="1:21" ht="14.25">
      <c r="A1121">
        <v>1140210</v>
      </c>
      <c r="B1121">
        <v>1</v>
      </c>
      <c r="C1121" t="s">
        <v>3879</v>
      </c>
      <c r="D1121" t="s">
        <v>3880</v>
      </c>
      <c r="E1121">
        <v>617745</v>
      </c>
      <c r="F1121">
        <v>28689</v>
      </c>
      <c r="G1121">
        <v>12366</v>
      </c>
      <c r="H1121">
        <v>83535</v>
      </c>
      <c r="I1121">
        <v>0</v>
      </c>
      <c r="J1121">
        <v>1.5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20048</v>
      </c>
      <c r="Q1121">
        <v>8061</v>
      </c>
      <c r="R1121">
        <v>40241</v>
      </c>
      <c r="S1121">
        <v>0</v>
      </c>
      <c r="T1121">
        <v>0</v>
      </c>
      <c r="U1121">
        <v>4250</v>
      </c>
    </row>
    <row r="1122" spans="1:21" ht="14.25">
      <c r="A1122">
        <v>1140211</v>
      </c>
      <c r="B1122">
        <v>1</v>
      </c>
      <c r="C1122" t="s">
        <v>3881</v>
      </c>
      <c r="D1122" t="s">
        <v>3790</v>
      </c>
      <c r="E1122">
        <v>508911</v>
      </c>
      <c r="F1122">
        <v>21889</v>
      </c>
      <c r="G1122">
        <v>9124</v>
      </c>
      <c r="H1122">
        <v>107541</v>
      </c>
      <c r="I1122">
        <v>0</v>
      </c>
      <c r="J1122">
        <v>1.5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9908</v>
      </c>
      <c r="Q1122">
        <v>3601</v>
      </c>
      <c r="R1122">
        <v>19302</v>
      </c>
      <c r="S1122">
        <v>0</v>
      </c>
      <c r="T1122">
        <v>0</v>
      </c>
      <c r="U1122">
        <v>4250</v>
      </c>
    </row>
    <row r="1123" spans="1:21" ht="14.25">
      <c r="A1123">
        <v>1140220</v>
      </c>
      <c r="B1123">
        <v>2</v>
      </c>
      <c r="C1123" t="s">
        <v>3879</v>
      </c>
      <c r="D1123" t="s">
        <v>3882</v>
      </c>
      <c r="E1123">
        <v>591800</v>
      </c>
      <c r="F1123">
        <v>27652</v>
      </c>
      <c r="G1123">
        <v>11847</v>
      </c>
      <c r="H1123">
        <v>78340</v>
      </c>
      <c r="I1123">
        <v>0</v>
      </c>
      <c r="J1123">
        <v>1.5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20048</v>
      </c>
      <c r="Q1123">
        <v>8061</v>
      </c>
      <c r="R1123">
        <v>40241</v>
      </c>
      <c r="S1123">
        <v>0</v>
      </c>
      <c r="T1123">
        <v>0</v>
      </c>
      <c r="U1123">
        <v>4250</v>
      </c>
    </row>
    <row r="1124" spans="1:21" ht="14.25">
      <c r="A1124">
        <v>1140221</v>
      </c>
      <c r="B1124">
        <v>2</v>
      </c>
      <c r="C1124" t="s">
        <v>3881</v>
      </c>
      <c r="D1124" t="s">
        <v>3847</v>
      </c>
      <c r="E1124">
        <v>470633</v>
      </c>
      <c r="F1124">
        <v>20452</v>
      </c>
      <c r="G1124">
        <v>8458</v>
      </c>
      <c r="H1124">
        <v>96953</v>
      </c>
      <c r="I1124">
        <v>0</v>
      </c>
      <c r="J1124">
        <v>1.5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9908</v>
      </c>
      <c r="Q1124">
        <v>3601</v>
      </c>
      <c r="R1124">
        <v>19302</v>
      </c>
      <c r="S1124">
        <v>0</v>
      </c>
      <c r="T1124">
        <v>0</v>
      </c>
      <c r="U1124">
        <v>4250</v>
      </c>
    </row>
    <row r="1125" spans="1:21" ht="14.25">
      <c r="A1125">
        <v>1140230</v>
      </c>
      <c r="B1125">
        <v>3</v>
      </c>
      <c r="C1125" t="s">
        <v>3879</v>
      </c>
      <c r="D1125" t="s">
        <v>3849</v>
      </c>
      <c r="E1125">
        <v>591800</v>
      </c>
      <c r="F1125">
        <v>27652</v>
      </c>
      <c r="G1125">
        <v>11847</v>
      </c>
      <c r="H1125">
        <v>78340</v>
      </c>
      <c r="I1125">
        <v>0</v>
      </c>
      <c r="J1125">
        <v>1.5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20048</v>
      </c>
      <c r="Q1125">
        <v>8061</v>
      </c>
      <c r="R1125">
        <v>40241</v>
      </c>
      <c r="S1125">
        <v>0</v>
      </c>
      <c r="T1125">
        <v>0</v>
      </c>
      <c r="U1125">
        <v>4250</v>
      </c>
    </row>
    <row r="1126" spans="1:21" ht="14.25">
      <c r="A1126">
        <v>1140231</v>
      </c>
      <c r="B1126">
        <v>3</v>
      </c>
      <c r="C1126" t="s">
        <v>3881</v>
      </c>
      <c r="D1126" t="s">
        <v>3792</v>
      </c>
      <c r="E1126">
        <v>471956</v>
      </c>
      <c r="F1126">
        <v>20452</v>
      </c>
      <c r="G1126">
        <v>8458</v>
      </c>
      <c r="H1126">
        <v>98276</v>
      </c>
      <c r="I1126">
        <v>0</v>
      </c>
      <c r="J1126">
        <v>1.5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9908</v>
      </c>
      <c r="Q1126">
        <v>3601</v>
      </c>
      <c r="R1126">
        <v>20625</v>
      </c>
      <c r="S1126">
        <v>0</v>
      </c>
      <c r="T1126">
        <v>0</v>
      </c>
      <c r="U1126">
        <v>4250</v>
      </c>
    </row>
    <row r="1127" spans="1:21" ht="14.25">
      <c r="A1127">
        <v>1140310</v>
      </c>
      <c r="B1127">
        <v>1</v>
      </c>
      <c r="C1127" t="s">
        <v>3879</v>
      </c>
      <c r="D1127" t="s">
        <v>3880</v>
      </c>
      <c r="E1127">
        <v>626509</v>
      </c>
      <c r="F1127">
        <v>29183</v>
      </c>
      <c r="G1127">
        <v>12515</v>
      </c>
      <c r="H1127">
        <v>84379</v>
      </c>
      <c r="I1127">
        <v>0</v>
      </c>
      <c r="J1127">
        <v>1.5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20373</v>
      </c>
      <c r="Q1127">
        <v>8125</v>
      </c>
      <c r="R1127">
        <v>40241</v>
      </c>
      <c r="S1127">
        <v>0</v>
      </c>
      <c r="T1127">
        <v>0</v>
      </c>
      <c r="U1127">
        <v>4250</v>
      </c>
    </row>
    <row r="1128" spans="1:21" ht="14.25">
      <c r="A1128">
        <v>1140311</v>
      </c>
      <c r="B1128">
        <v>1</v>
      </c>
      <c r="C1128" t="s">
        <v>3881</v>
      </c>
      <c r="D1128" t="s">
        <v>3790</v>
      </c>
      <c r="E1128">
        <v>519529</v>
      </c>
      <c r="F1128">
        <v>22442</v>
      </c>
      <c r="G1128">
        <v>9294</v>
      </c>
      <c r="H1128">
        <v>109229</v>
      </c>
      <c r="I1128">
        <v>0</v>
      </c>
      <c r="J1128">
        <v>1.5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10233</v>
      </c>
      <c r="Q1128">
        <v>3665</v>
      </c>
      <c r="R1128">
        <v>19302</v>
      </c>
      <c r="S1128">
        <v>0</v>
      </c>
      <c r="T1128">
        <v>0</v>
      </c>
      <c r="U1128">
        <v>4250</v>
      </c>
    </row>
    <row r="1129" spans="1:21" ht="14.25">
      <c r="A1129">
        <v>1140320</v>
      </c>
      <c r="B1129">
        <v>2</v>
      </c>
      <c r="C1129" t="s">
        <v>3879</v>
      </c>
      <c r="D1129" t="s">
        <v>3882</v>
      </c>
      <c r="E1129">
        <v>600063</v>
      </c>
      <c r="F1129">
        <v>28126</v>
      </c>
      <c r="G1129">
        <v>11986</v>
      </c>
      <c r="H1129">
        <v>79083</v>
      </c>
      <c r="I1129">
        <v>0</v>
      </c>
      <c r="J1129">
        <v>1.5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20373</v>
      </c>
      <c r="Q1129">
        <v>8125</v>
      </c>
      <c r="R1129">
        <v>40241</v>
      </c>
      <c r="S1129">
        <v>0</v>
      </c>
      <c r="T1129">
        <v>0</v>
      </c>
      <c r="U1129">
        <v>4250</v>
      </c>
    </row>
    <row r="1130" spans="1:21" ht="14.25">
      <c r="A1130">
        <v>1140321</v>
      </c>
      <c r="B1130">
        <v>2</v>
      </c>
      <c r="C1130" t="s">
        <v>3881</v>
      </c>
      <c r="D1130" t="s">
        <v>3847</v>
      </c>
      <c r="E1130">
        <v>475979</v>
      </c>
      <c r="F1130">
        <v>20652</v>
      </c>
      <c r="G1130">
        <v>8551</v>
      </c>
      <c r="H1130">
        <v>98439</v>
      </c>
      <c r="I1130">
        <v>0</v>
      </c>
      <c r="J1130">
        <v>1.5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9908</v>
      </c>
      <c r="Q1130">
        <v>3601</v>
      </c>
      <c r="R1130">
        <v>19302</v>
      </c>
      <c r="S1130">
        <v>0</v>
      </c>
      <c r="T1130">
        <v>0</v>
      </c>
      <c r="U1130">
        <v>4250</v>
      </c>
    </row>
    <row r="1131" spans="1:21" ht="14.25">
      <c r="A1131">
        <v>1140330</v>
      </c>
      <c r="B1131">
        <v>3</v>
      </c>
      <c r="C1131" t="s">
        <v>3879</v>
      </c>
      <c r="D1131" t="s">
        <v>3849</v>
      </c>
      <c r="E1131">
        <v>600063</v>
      </c>
      <c r="F1131">
        <v>28126</v>
      </c>
      <c r="G1131">
        <v>11986</v>
      </c>
      <c r="H1131">
        <v>79083</v>
      </c>
      <c r="I1131">
        <v>0</v>
      </c>
      <c r="J1131">
        <v>1.5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20373</v>
      </c>
      <c r="Q1131">
        <v>8125</v>
      </c>
      <c r="R1131">
        <v>40241</v>
      </c>
      <c r="S1131">
        <v>0</v>
      </c>
      <c r="T1131">
        <v>0</v>
      </c>
      <c r="U1131">
        <v>4250</v>
      </c>
    </row>
    <row r="1132" spans="1:21" ht="14.25">
      <c r="A1132">
        <v>1140331</v>
      </c>
      <c r="B1132">
        <v>3</v>
      </c>
      <c r="C1132" t="s">
        <v>3881</v>
      </c>
      <c r="D1132" t="s">
        <v>3792</v>
      </c>
      <c r="E1132">
        <v>477302</v>
      </c>
      <c r="F1132">
        <v>20652</v>
      </c>
      <c r="G1132">
        <v>8551</v>
      </c>
      <c r="H1132">
        <v>99762</v>
      </c>
      <c r="I1132">
        <v>0</v>
      </c>
      <c r="J1132">
        <v>1.5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9908</v>
      </c>
      <c r="Q1132">
        <v>3601</v>
      </c>
      <c r="R1132">
        <v>20625</v>
      </c>
      <c r="S1132">
        <v>0</v>
      </c>
      <c r="T1132">
        <v>0</v>
      </c>
      <c r="U1132">
        <v>4250</v>
      </c>
    </row>
    <row r="1133" spans="1:21" ht="14.25">
      <c r="A1133">
        <v>1140410</v>
      </c>
      <c r="B1133">
        <v>1</v>
      </c>
      <c r="C1133" t="s">
        <v>3879</v>
      </c>
      <c r="D1133" t="s">
        <v>3880</v>
      </c>
      <c r="E1133">
        <v>639416</v>
      </c>
      <c r="F1133">
        <v>29845</v>
      </c>
      <c r="G1133">
        <v>12745</v>
      </c>
      <c r="H1133">
        <v>86066</v>
      </c>
      <c r="I1133">
        <v>0</v>
      </c>
      <c r="J1133">
        <v>1.5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20698</v>
      </c>
      <c r="Q1133">
        <v>8189</v>
      </c>
      <c r="R1133">
        <v>40241</v>
      </c>
      <c r="S1133">
        <v>0</v>
      </c>
      <c r="T1133">
        <v>0</v>
      </c>
      <c r="U1133">
        <v>4750</v>
      </c>
    </row>
    <row r="1134" spans="1:21" ht="14.25">
      <c r="A1134">
        <v>1140411</v>
      </c>
      <c r="B1134">
        <v>1</v>
      </c>
      <c r="C1134" t="s">
        <v>3881</v>
      </c>
      <c r="D1134" t="s">
        <v>3790</v>
      </c>
      <c r="E1134">
        <v>532099</v>
      </c>
      <c r="F1134">
        <v>22915</v>
      </c>
      <c r="G1134">
        <v>9510</v>
      </c>
      <c r="H1134">
        <v>112749</v>
      </c>
      <c r="I1134">
        <v>0</v>
      </c>
      <c r="J1134">
        <v>1.5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10233</v>
      </c>
      <c r="Q1134">
        <v>3665</v>
      </c>
      <c r="R1134">
        <v>19302</v>
      </c>
      <c r="S1134">
        <v>0</v>
      </c>
      <c r="T1134">
        <v>0</v>
      </c>
      <c r="U1134">
        <v>4750</v>
      </c>
    </row>
    <row r="1135" spans="1:21" ht="14.25">
      <c r="A1135">
        <v>1140420</v>
      </c>
      <c r="B1135">
        <v>2</v>
      </c>
      <c r="C1135" t="s">
        <v>3879</v>
      </c>
      <c r="D1135" t="s">
        <v>3882</v>
      </c>
      <c r="E1135">
        <v>612008</v>
      </c>
      <c r="F1135">
        <v>28748</v>
      </c>
      <c r="G1135">
        <v>12198</v>
      </c>
      <c r="H1135">
        <v>80568</v>
      </c>
      <c r="I1135">
        <v>0</v>
      </c>
      <c r="J1135">
        <v>1.5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20698</v>
      </c>
      <c r="Q1135">
        <v>8189</v>
      </c>
      <c r="R1135">
        <v>40241</v>
      </c>
      <c r="S1135">
        <v>0</v>
      </c>
      <c r="T1135">
        <v>0</v>
      </c>
      <c r="U1135">
        <v>4750</v>
      </c>
    </row>
    <row r="1136" spans="1:21" ht="14.25">
      <c r="A1136">
        <v>1140421</v>
      </c>
      <c r="B1136">
        <v>2</v>
      </c>
      <c r="C1136" t="s">
        <v>3881</v>
      </c>
      <c r="D1136" t="s">
        <v>3847</v>
      </c>
      <c r="E1136">
        <v>487115</v>
      </c>
      <c r="F1136">
        <v>21068</v>
      </c>
      <c r="G1136">
        <v>8745</v>
      </c>
      <c r="H1136">
        <v>101535</v>
      </c>
      <c r="I1136">
        <v>0</v>
      </c>
      <c r="J1136">
        <v>1.5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9908</v>
      </c>
      <c r="Q1136">
        <v>3601</v>
      </c>
      <c r="R1136">
        <v>19302</v>
      </c>
      <c r="S1136">
        <v>0</v>
      </c>
      <c r="T1136">
        <v>0</v>
      </c>
      <c r="U1136">
        <v>4750</v>
      </c>
    </row>
    <row r="1137" spans="1:21" ht="14.25">
      <c r="A1137">
        <v>1140430</v>
      </c>
      <c r="B1137">
        <v>3</v>
      </c>
      <c r="C1137" t="s">
        <v>3879</v>
      </c>
      <c r="D1137" t="s">
        <v>3849</v>
      </c>
      <c r="E1137">
        <v>612008</v>
      </c>
      <c r="F1137">
        <v>28748</v>
      </c>
      <c r="G1137">
        <v>12198</v>
      </c>
      <c r="H1137">
        <v>80568</v>
      </c>
      <c r="I1137">
        <v>0</v>
      </c>
      <c r="J1137">
        <v>1.5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20698</v>
      </c>
      <c r="Q1137">
        <v>8189</v>
      </c>
      <c r="R1137">
        <v>40241</v>
      </c>
      <c r="S1137">
        <v>0</v>
      </c>
      <c r="T1137">
        <v>0</v>
      </c>
      <c r="U1137">
        <v>4750</v>
      </c>
    </row>
    <row r="1138" spans="1:21" ht="14.25">
      <c r="A1138">
        <v>1140431</v>
      </c>
      <c r="B1138">
        <v>3</v>
      </c>
      <c r="C1138" t="s">
        <v>3881</v>
      </c>
      <c r="D1138" t="s">
        <v>3792</v>
      </c>
      <c r="E1138">
        <v>492968</v>
      </c>
      <c r="F1138">
        <v>21393</v>
      </c>
      <c r="G1138">
        <v>8809</v>
      </c>
      <c r="H1138">
        <v>102858</v>
      </c>
      <c r="I1138">
        <v>0</v>
      </c>
      <c r="J1138">
        <v>1.5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10233</v>
      </c>
      <c r="Q1138">
        <v>3665</v>
      </c>
      <c r="R1138">
        <v>20625</v>
      </c>
      <c r="S1138">
        <v>0</v>
      </c>
      <c r="T1138">
        <v>0</v>
      </c>
      <c r="U1138">
        <v>4750</v>
      </c>
    </row>
    <row r="1139" spans="1:21" ht="14.25">
      <c r="A1139">
        <v>1140510</v>
      </c>
      <c r="B1139">
        <v>1</v>
      </c>
      <c r="C1139" t="s">
        <v>3879</v>
      </c>
      <c r="D1139" t="s">
        <v>3880</v>
      </c>
      <c r="E1139">
        <v>643946</v>
      </c>
      <c r="F1139">
        <v>30170</v>
      </c>
      <c r="G1139">
        <v>12809</v>
      </c>
      <c r="H1139">
        <v>86066</v>
      </c>
      <c r="I1139">
        <v>0</v>
      </c>
      <c r="J1139">
        <v>1.5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21023</v>
      </c>
      <c r="Q1139">
        <v>8253</v>
      </c>
      <c r="R1139">
        <v>40241</v>
      </c>
      <c r="S1139">
        <v>0</v>
      </c>
      <c r="T1139">
        <v>0</v>
      </c>
      <c r="U1139">
        <v>4750</v>
      </c>
    </row>
    <row r="1140" spans="1:21" ht="14.25">
      <c r="A1140">
        <v>1140511</v>
      </c>
      <c r="B1140">
        <v>1</v>
      </c>
      <c r="C1140" t="s">
        <v>3881</v>
      </c>
      <c r="D1140" t="s">
        <v>3790</v>
      </c>
      <c r="E1140">
        <v>532099</v>
      </c>
      <c r="F1140">
        <v>22915</v>
      </c>
      <c r="G1140">
        <v>9510</v>
      </c>
      <c r="H1140">
        <v>112749</v>
      </c>
      <c r="I1140">
        <v>0</v>
      </c>
      <c r="J1140">
        <v>1.5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10233</v>
      </c>
      <c r="Q1140">
        <v>3665</v>
      </c>
      <c r="R1140">
        <v>19302</v>
      </c>
      <c r="S1140">
        <v>0</v>
      </c>
      <c r="T1140">
        <v>0</v>
      </c>
      <c r="U1140">
        <v>4750</v>
      </c>
    </row>
    <row r="1141" spans="1:21" ht="14.25">
      <c r="A1141">
        <v>1140520</v>
      </c>
      <c r="B1141">
        <v>2</v>
      </c>
      <c r="C1141" t="s">
        <v>3879</v>
      </c>
      <c r="D1141" t="s">
        <v>3882</v>
      </c>
      <c r="E1141">
        <v>616538</v>
      </c>
      <c r="F1141">
        <v>29073</v>
      </c>
      <c r="G1141">
        <v>12262</v>
      </c>
      <c r="H1141">
        <v>80568</v>
      </c>
      <c r="I1141">
        <v>0</v>
      </c>
      <c r="J1141">
        <v>1.5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21023</v>
      </c>
      <c r="Q1141">
        <v>8253</v>
      </c>
      <c r="R1141">
        <v>40241</v>
      </c>
      <c r="S1141">
        <v>0</v>
      </c>
      <c r="T1141">
        <v>0</v>
      </c>
      <c r="U1141">
        <v>4750</v>
      </c>
    </row>
    <row r="1142" spans="1:21" ht="14.25">
      <c r="A1142">
        <v>1140521</v>
      </c>
      <c r="B1142">
        <v>2</v>
      </c>
      <c r="C1142" t="s">
        <v>3881</v>
      </c>
      <c r="D1142" t="s">
        <v>3847</v>
      </c>
      <c r="E1142">
        <v>491645</v>
      </c>
      <c r="F1142">
        <v>21393</v>
      </c>
      <c r="G1142">
        <v>8809</v>
      </c>
      <c r="H1142">
        <v>101535</v>
      </c>
      <c r="I1142">
        <v>0</v>
      </c>
      <c r="J1142">
        <v>1.5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10233</v>
      </c>
      <c r="Q1142">
        <v>3665</v>
      </c>
      <c r="R1142">
        <v>19302</v>
      </c>
      <c r="S1142">
        <v>0</v>
      </c>
      <c r="T1142">
        <v>0</v>
      </c>
      <c r="U1142">
        <v>4750</v>
      </c>
    </row>
    <row r="1143" spans="1:21" ht="14.25">
      <c r="A1143">
        <v>1140530</v>
      </c>
      <c r="B1143">
        <v>3</v>
      </c>
      <c r="C1143" t="s">
        <v>3879</v>
      </c>
      <c r="D1143" t="s">
        <v>3849</v>
      </c>
      <c r="E1143">
        <v>616538</v>
      </c>
      <c r="F1143">
        <v>29073</v>
      </c>
      <c r="G1143">
        <v>12262</v>
      </c>
      <c r="H1143">
        <v>80568</v>
      </c>
      <c r="I1143">
        <v>0</v>
      </c>
      <c r="J1143">
        <v>1.5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21023</v>
      </c>
      <c r="Q1143">
        <v>8253</v>
      </c>
      <c r="R1143">
        <v>40241</v>
      </c>
      <c r="S1143">
        <v>0</v>
      </c>
      <c r="T1143">
        <v>0</v>
      </c>
      <c r="U1143">
        <v>4750</v>
      </c>
    </row>
    <row r="1144" spans="1:21" ht="14.25">
      <c r="A1144">
        <v>1140531</v>
      </c>
      <c r="B1144">
        <v>3</v>
      </c>
      <c r="C1144" t="s">
        <v>3881</v>
      </c>
      <c r="D1144" t="s">
        <v>3792</v>
      </c>
      <c r="E1144">
        <v>492968</v>
      </c>
      <c r="F1144">
        <v>21393</v>
      </c>
      <c r="G1144">
        <v>8809</v>
      </c>
      <c r="H1144">
        <v>102858</v>
      </c>
      <c r="I1144">
        <v>0</v>
      </c>
      <c r="J1144">
        <v>1.5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10233</v>
      </c>
      <c r="Q1144">
        <v>3665</v>
      </c>
      <c r="R1144">
        <v>20625</v>
      </c>
      <c r="S1144">
        <v>0</v>
      </c>
      <c r="T1144">
        <v>0</v>
      </c>
      <c r="U1144">
        <v>4750</v>
      </c>
    </row>
    <row r="1145" spans="1:21" ht="14.25">
      <c r="A1145">
        <v>1140610</v>
      </c>
      <c r="B1145">
        <v>1</v>
      </c>
      <c r="C1145" t="s">
        <v>3879</v>
      </c>
      <c r="D1145" t="s">
        <v>3880</v>
      </c>
      <c r="E1145">
        <v>652812</v>
      </c>
      <c r="F1145">
        <v>30356</v>
      </c>
      <c r="G1145">
        <v>13064</v>
      </c>
      <c r="H1145">
        <v>87972</v>
      </c>
      <c r="I1145">
        <v>0</v>
      </c>
      <c r="J1145">
        <v>1.5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21023</v>
      </c>
      <c r="Q1145">
        <v>8415</v>
      </c>
      <c r="R1145">
        <v>41218</v>
      </c>
      <c r="S1145">
        <v>0</v>
      </c>
      <c r="T1145">
        <v>0</v>
      </c>
      <c r="U1145">
        <v>4750</v>
      </c>
    </row>
    <row r="1146" spans="1:21" ht="14.25">
      <c r="A1146">
        <v>1140611</v>
      </c>
      <c r="B1146">
        <v>1</v>
      </c>
      <c r="C1146" t="s">
        <v>3881</v>
      </c>
      <c r="D1146" t="s">
        <v>3790</v>
      </c>
      <c r="E1146">
        <v>543012</v>
      </c>
      <c r="F1146">
        <v>23167</v>
      </c>
      <c r="G1146">
        <v>9788</v>
      </c>
      <c r="H1146">
        <v>115582</v>
      </c>
      <c r="I1146">
        <v>0</v>
      </c>
      <c r="J1146">
        <v>1.5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10233</v>
      </c>
      <c r="Q1146">
        <v>3827</v>
      </c>
      <c r="R1146">
        <v>20279</v>
      </c>
      <c r="S1146">
        <v>0</v>
      </c>
      <c r="T1146">
        <v>0</v>
      </c>
      <c r="U1146">
        <v>4750</v>
      </c>
    </row>
    <row r="1147" spans="1:21" ht="14.25">
      <c r="A1147">
        <v>1140620</v>
      </c>
      <c r="B1147">
        <v>2</v>
      </c>
      <c r="C1147" t="s">
        <v>3879</v>
      </c>
      <c r="D1147" t="s">
        <v>3882</v>
      </c>
      <c r="E1147">
        <v>624841</v>
      </c>
      <c r="F1147">
        <v>29236</v>
      </c>
      <c r="G1147">
        <v>12506</v>
      </c>
      <c r="H1147">
        <v>82361</v>
      </c>
      <c r="I1147">
        <v>0</v>
      </c>
      <c r="J1147">
        <v>1.5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21023</v>
      </c>
      <c r="Q1147">
        <v>8415</v>
      </c>
      <c r="R1147">
        <v>41218</v>
      </c>
      <c r="S1147">
        <v>0</v>
      </c>
      <c r="T1147">
        <v>0</v>
      </c>
      <c r="U1147">
        <v>4750</v>
      </c>
    </row>
    <row r="1148" spans="1:21" ht="14.25">
      <c r="A1148">
        <v>1140621</v>
      </c>
      <c r="B1148">
        <v>2</v>
      </c>
      <c r="C1148" t="s">
        <v>3881</v>
      </c>
      <c r="D1148" t="s">
        <v>3847</v>
      </c>
      <c r="E1148">
        <v>497548</v>
      </c>
      <c r="F1148">
        <v>21614</v>
      </c>
      <c r="G1148">
        <v>8912</v>
      </c>
      <c r="H1148">
        <v>103168</v>
      </c>
      <c r="I1148">
        <v>0</v>
      </c>
      <c r="J1148">
        <v>1.5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10233</v>
      </c>
      <c r="Q1148">
        <v>3665</v>
      </c>
      <c r="R1148">
        <v>19302</v>
      </c>
      <c r="S1148">
        <v>0</v>
      </c>
      <c r="T1148">
        <v>0</v>
      </c>
      <c r="U1148">
        <v>4750</v>
      </c>
    </row>
    <row r="1149" spans="1:21" ht="14.25">
      <c r="A1149">
        <v>1140630</v>
      </c>
      <c r="B1149">
        <v>3</v>
      </c>
      <c r="C1149" t="s">
        <v>3879</v>
      </c>
      <c r="D1149" t="s">
        <v>3849</v>
      </c>
      <c r="E1149">
        <v>624841</v>
      </c>
      <c r="F1149">
        <v>29236</v>
      </c>
      <c r="G1149">
        <v>12506</v>
      </c>
      <c r="H1149">
        <v>82361</v>
      </c>
      <c r="I1149">
        <v>0</v>
      </c>
      <c r="J1149">
        <v>1.5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21023</v>
      </c>
      <c r="Q1149">
        <v>8415</v>
      </c>
      <c r="R1149">
        <v>41218</v>
      </c>
      <c r="S1149">
        <v>0</v>
      </c>
      <c r="T1149">
        <v>0</v>
      </c>
      <c r="U1149">
        <v>4750</v>
      </c>
    </row>
    <row r="1150" spans="1:21" ht="14.25">
      <c r="A1150">
        <v>1140631</v>
      </c>
      <c r="B1150">
        <v>3</v>
      </c>
      <c r="C1150" t="s">
        <v>3881</v>
      </c>
      <c r="D1150" t="s">
        <v>3792</v>
      </c>
      <c r="E1150">
        <v>498871</v>
      </c>
      <c r="F1150">
        <v>21614</v>
      </c>
      <c r="G1150">
        <v>8912</v>
      </c>
      <c r="H1150">
        <v>104491</v>
      </c>
      <c r="I1150">
        <v>0</v>
      </c>
      <c r="J1150">
        <v>1.5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10233</v>
      </c>
      <c r="Q1150">
        <v>3665</v>
      </c>
      <c r="R1150">
        <v>20625</v>
      </c>
      <c r="S1150">
        <v>0</v>
      </c>
      <c r="T1150">
        <v>0</v>
      </c>
      <c r="U1150">
        <v>4750</v>
      </c>
    </row>
    <row r="1151" spans="1:21" ht="14.25">
      <c r="A1151">
        <v>1140710</v>
      </c>
      <c r="B1151">
        <v>1</v>
      </c>
      <c r="C1151" t="s">
        <v>3879</v>
      </c>
      <c r="D1151" t="s">
        <v>3880</v>
      </c>
      <c r="E1151">
        <v>657029</v>
      </c>
      <c r="F1151">
        <v>30356</v>
      </c>
      <c r="G1151">
        <v>13226</v>
      </c>
      <c r="H1151">
        <v>88949</v>
      </c>
      <c r="I1151">
        <v>0</v>
      </c>
      <c r="J1151">
        <v>1.5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21023</v>
      </c>
      <c r="Q1151">
        <v>8577</v>
      </c>
      <c r="R1151">
        <v>42195</v>
      </c>
      <c r="S1151">
        <v>0</v>
      </c>
      <c r="T1151">
        <v>0</v>
      </c>
      <c r="U1151">
        <v>4750</v>
      </c>
    </row>
    <row r="1152" spans="1:21" ht="14.25">
      <c r="A1152">
        <v>1140711</v>
      </c>
      <c r="B1152">
        <v>1</v>
      </c>
      <c r="C1152" t="s">
        <v>3881</v>
      </c>
      <c r="D1152" t="s">
        <v>3790</v>
      </c>
      <c r="E1152">
        <v>543012</v>
      </c>
      <c r="F1152">
        <v>23167</v>
      </c>
      <c r="G1152">
        <v>9788</v>
      </c>
      <c r="H1152">
        <v>115582</v>
      </c>
      <c r="I1152">
        <v>0</v>
      </c>
      <c r="J1152">
        <v>1.5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10233</v>
      </c>
      <c r="Q1152">
        <v>3827</v>
      </c>
      <c r="R1152">
        <v>20279</v>
      </c>
      <c r="S1152">
        <v>0</v>
      </c>
      <c r="T1152">
        <v>0</v>
      </c>
      <c r="U1152">
        <v>4750</v>
      </c>
    </row>
    <row r="1153" spans="1:21" ht="14.25">
      <c r="A1153">
        <v>1140720</v>
      </c>
      <c r="B1153">
        <v>2</v>
      </c>
      <c r="C1153" t="s">
        <v>3879</v>
      </c>
      <c r="D1153" t="s">
        <v>3882</v>
      </c>
      <c r="E1153">
        <v>629058</v>
      </c>
      <c r="F1153">
        <v>29236</v>
      </c>
      <c r="G1153">
        <v>12668</v>
      </c>
      <c r="H1153">
        <v>83338</v>
      </c>
      <c r="I1153">
        <v>0</v>
      </c>
      <c r="J1153">
        <v>1.5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21023</v>
      </c>
      <c r="Q1153">
        <v>8577</v>
      </c>
      <c r="R1153">
        <v>42195</v>
      </c>
      <c r="S1153">
        <v>0</v>
      </c>
      <c r="T1153">
        <v>0</v>
      </c>
      <c r="U1153">
        <v>4750</v>
      </c>
    </row>
    <row r="1154" spans="1:21" ht="14.25">
      <c r="A1154">
        <v>1140721</v>
      </c>
      <c r="B1154">
        <v>2</v>
      </c>
      <c r="C1154" t="s">
        <v>3881</v>
      </c>
      <c r="D1154" t="s">
        <v>3847</v>
      </c>
      <c r="E1154">
        <v>497548</v>
      </c>
      <c r="F1154">
        <v>21614</v>
      </c>
      <c r="G1154">
        <v>8912</v>
      </c>
      <c r="H1154">
        <v>103168</v>
      </c>
      <c r="I1154">
        <v>0</v>
      </c>
      <c r="J1154">
        <v>1.5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10233</v>
      </c>
      <c r="Q1154">
        <v>3665</v>
      </c>
      <c r="R1154">
        <v>19302</v>
      </c>
      <c r="S1154">
        <v>0</v>
      </c>
      <c r="T1154">
        <v>0</v>
      </c>
      <c r="U1154">
        <v>4750</v>
      </c>
    </row>
    <row r="1155" spans="1:21" ht="14.25">
      <c r="A1155">
        <v>1140730</v>
      </c>
      <c r="B1155">
        <v>3</v>
      </c>
      <c r="C1155" t="s">
        <v>3879</v>
      </c>
      <c r="D1155" t="s">
        <v>3849</v>
      </c>
      <c r="E1155">
        <v>629058</v>
      </c>
      <c r="F1155">
        <v>29236</v>
      </c>
      <c r="G1155">
        <v>12668</v>
      </c>
      <c r="H1155">
        <v>83338</v>
      </c>
      <c r="I1155">
        <v>0</v>
      </c>
      <c r="J1155">
        <v>1.5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21023</v>
      </c>
      <c r="Q1155">
        <v>8577</v>
      </c>
      <c r="R1155">
        <v>42195</v>
      </c>
      <c r="S1155">
        <v>0</v>
      </c>
      <c r="T1155">
        <v>0</v>
      </c>
      <c r="U1155">
        <v>4750</v>
      </c>
    </row>
    <row r="1156" spans="1:21" ht="14.25">
      <c r="A1156">
        <v>1140731</v>
      </c>
      <c r="B1156">
        <v>3</v>
      </c>
      <c r="C1156" t="s">
        <v>3881</v>
      </c>
      <c r="D1156" t="s">
        <v>3792</v>
      </c>
      <c r="E1156">
        <v>503088</v>
      </c>
      <c r="F1156">
        <v>21614</v>
      </c>
      <c r="G1156">
        <v>9074</v>
      </c>
      <c r="H1156">
        <v>105468</v>
      </c>
      <c r="I1156">
        <v>0</v>
      </c>
      <c r="J1156">
        <v>1.5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10233</v>
      </c>
      <c r="Q1156">
        <v>3827</v>
      </c>
      <c r="R1156">
        <v>21602</v>
      </c>
      <c r="S1156">
        <v>0</v>
      </c>
      <c r="T1156">
        <v>0</v>
      </c>
      <c r="U1156">
        <v>4750</v>
      </c>
    </row>
    <row r="1157" spans="1:21" ht="14.25">
      <c r="A1157">
        <v>1140810</v>
      </c>
      <c r="B1157">
        <v>1</v>
      </c>
      <c r="C1157" t="s">
        <v>3879</v>
      </c>
      <c r="D1157" t="s">
        <v>3880</v>
      </c>
      <c r="E1157">
        <v>665905</v>
      </c>
      <c r="F1157">
        <v>30543</v>
      </c>
      <c r="G1157">
        <v>13481</v>
      </c>
      <c r="H1157">
        <v>90855</v>
      </c>
      <c r="I1157">
        <v>0</v>
      </c>
      <c r="J1157">
        <v>1.5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21023</v>
      </c>
      <c r="Q1157">
        <v>8739</v>
      </c>
      <c r="R1157">
        <v>43172</v>
      </c>
      <c r="S1157">
        <v>0</v>
      </c>
      <c r="T1157">
        <v>0</v>
      </c>
      <c r="U1157">
        <v>4750</v>
      </c>
    </row>
    <row r="1158" spans="1:21" ht="14.25">
      <c r="A1158">
        <v>1140811</v>
      </c>
      <c r="B1158">
        <v>1</v>
      </c>
      <c r="C1158" t="s">
        <v>3881</v>
      </c>
      <c r="D1158" t="s">
        <v>3790</v>
      </c>
      <c r="E1158">
        <v>549718</v>
      </c>
      <c r="F1158">
        <v>23418</v>
      </c>
      <c r="G1158">
        <v>9905</v>
      </c>
      <c r="H1158">
        <v>117438</v>
      </c>
      <c r="I1158">
        <v>0</v>
      </c>
      <c r="J1158">
        <v>1.5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10233</v>
      </c>
      <c r="Q1158">
        <v>3827</v>
      </c>
      <c r="R1158">
        <v>20279</v>
      </c>
      <c r="S1158">
        <v>0</v>
      </c>
      <c r="T1158">
        <v>0</v>
      </c>
      <c r="U1158">
        <v>4750</v>
      </c>
    </row>
    <row r="1159" spans="1:21" ht="14.25">
      <c r="A1159">
        <v>1140820</v>
      </c>
      <c r="B1159">
        <v>2</v>
      </c>
      <c r="C1159" t="s">
        <v>3879</v>
      </c>
      <c r="D1159" t="s">
        <v>3882</v>
      </c>
      <c r="E1159">
        <v>637382</v>
      </c>
      <c r="F1159">
        <v>29399</v>
      </c>
      <c r="G1159">
        <v>12913</v>
      </c>
      <c r="H1159">
        <v>85132</v>
      </c>
      <c r="I1159">
        <v>0</v>
      </c>
      <c r="J1159">
        <v>1.5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21023</v>
      </c>
      <c r="Q1159">
        <v>8739</v>
      </c>
      <c r="R1159">
        <v>43172</v>
      </c>
      <c r="S1159">
        <v>0</v>
      </c>
      <c r="T1159">
        <v>0</v>
      </c>
      <c r="U1159">
        <v>4750</v>
      </c>
    </row>
    <row r="1160" spans="1:21" ht="14.25">
      <c r="A1160">
        <v>1140821</v>
      </c>
      <c r="B1160">
        <v>2</v>
      </c>
      <c r="C1160" t="s">
        <v>3881</v>
      </c>
      <c r="D1160" t="s">
        <v>3847</v>
      </c>
      <c r="E1160">
        <v>507657</v>
      </c>
      <c r="F1160">
        <v>21834</v>
      </c>
      <c r="G1160">
        <v>9177</v>
      </c>
      <c r="H1160">
        <v>105777</v>
      </c>
      <c r="I1160">
        <v>0</v>
      </c>
      <c r="J1160">
        <v>1.5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10233</v>
      </c>
      <c r="Q1160">
        <v>3827</v>
      </c>
      <c r="R1160">
        <v>20279</v>
      </c>
      <c r="S1160">
        <v>0</v>
      </c>
      <c r="T1160">
        <v>0</v>
      </c>
      <c r="U1160">
        <v>4750</v>
      </c>
    </row>
    <row r="1161" spans="1:21" ht="14.25">
      <c r="A1161">
        <v>1140830</v>
      </c>
      <c r="B1161">
        <v>3</v>
      </c>
      <c r="C1161" t="s">
        <v>3879</v>
      </c>
      <c r="D1161" t="s">
        <v>3849</v>
      </c>
      <c r="E1161">
        <v>637382</v>
      </c>
      <c r="F1161">
        <v>29399</v>
      </c>
      <c r="G1161">
        <v>12913</v>
      </c>
      <c r="H1161">
        <v>85132</v>
      </c>
      <c r="I1161">
        <v>0</v>
      </c>
      <c r="J1161">
        <v>1.5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21023</v>
      </c>
      <c r="Q1161">
        <v>8739</v>
      </c>
      <c r="R1161">
        <v>43172</v>
      </c>
      <c r="S1161">
        <v>0</v>
      </c>
      <c r="T1161">
        <v>0</v>
      </c>
      <c r="U1161">
        <v>4750</v>
      </c>
    </row>
    <row r="1162" spans="1:21" ht="14.25">
      <c r="A1162">
        <v>1140831</v>
      </c>
      <c r="B1162">
        <v>3</v>
      </c>
      <c r="C1162" t="s">
        <v>3881</v>
      </c>
      <c r="D1162" t="s">
        <v>3792</v>
      </c>
      <c r="E1162">
        <v>508980</v>
      </c>
      <c r="F1162">
        <v>21834</v>
      </c>
      <c r="G1162">
        <v>9177</v>
      </c>
      <c r="H1162">
        <v>107100</v>
      </c>
      <c r="I1162">
        <v>0</v>
      </c>
      <c r="J1162">
        <v>1.5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10233</v>
      </c>
      <c r="Q1162">
        <v>3827</v>
      </c>
      <c r="R1162">
        <v>21602</v>
      </c>
      <c r="S1162">
        <v>0</v>
      </c>
      <c r="T1162">
        <v>0</v>
      </c>
      <c r="U1162">
        <v>4750</v>
      </c>
    </row>
    <row r="1163" spans="1:21" ht="14.25">
      <c r="A1163">
        <v>1140910</v>
      </c>
      <c r="B1163">
        <v>1</v>
      </c>
      <c r="C1163" t="s">
        <v>3879</v>
      </c>
      <c r="D1163" t="s">
        <v>3880</v>
      </c>
      <c r="E1163">
        <v>667550</v>
      </c>
      <c r="F1163">
        <v>30658</v>
      </c>
      <c r="G1163">
        <v>13490</v>
      </c>
      <c r="H1163">
        <v>91170</v>
      </c>
      <c r="I1163">
        <v>0</v>
      </c>
      <c r="J1163">
        <v>1.5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21138</v>
      </c>
      <c r="Q1163">
        <v>8748</v>
      </c>
      <c r="R1163">
        <v>43487</v>
      </c>
      <c r="S1163">
        <v>0</v>
      </c>
      <c r="T1163">
        <v>0</v>
      </c>
      <c r="U1163">
        <v>4750</v>
      </c>
    </row>
    <row r="1164" spans="1:21" ht="14.25">
      <c r="A1164">
        <v>1140911</v>
      </c>
      <c r="B1164">
        <v>1</v>
      </c>
      <c r="C1164" t="s">
        <v>3881</v>
      </c>
      <c r="D1164" t="s">
        <v>3790</v>
      </c>
      <c r="E1164">
        <v>551363</v>
      </c>
      <c r="F1164">
        <v>23533</v>
      </c>
      <c r="G1164">
        <v>9914</v>
      </c>
      <c r="H1164">
        <v>117753</v>
      </c>
      <c r="I1164">
        <v>0</v>
      </c>
      <c r="J1164">
        <v>1.5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10348</v>
      </c>
      <c r="Q1164">
        <v>3836</v>
      </c>
      <c r="R1164">
        <v>20594</v>
      </c>
      <c r="S1164">
        <v>0</v>
      </c>
      <c r="T1164">
        <v>0</v>
      </c>
      <c r="U1164">
        <v>4750</v>
      </c>
    </row>
    <row r="1165" spans="1:21" ht="14.25">
      <c r="A1165">
        <v>1140920</v>
      </c>
      <c r="B1165">
        <v>2</v>
      </c>
      <c r="C1165" t="s">
        <v>3879</v>
      </c>
      <c r="D1165" t="s">
        <v>3882</v>
      </c>
      <c r="E1165">
        <v>639027</v>
      </c>
      <c r="F1165">
        <v>29514</v>
      </c>
      <c r="G1165">
        <v>12922</v>
      </c>
      <c r="H1165">
        <v>85447</v>
      </c>
      <c r="I1165">
        <v>0</v>
      </c>
      <c r="J1165">
        <v>1.5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21138</v>
      </c>
      <c r="Q1165">
        <v>8748</v>
      </c>
      <c r="R1165">
        <v>43487</v>
      </c>
      <c r="S1165">
        <v>0</v>
      </c>
      <c r="T1165">
        <v>0</v>
      </c>
      <c r="U1165">
        <v>4750</v>
      </c>
    </row>
    <row r="1166" spans="1:21" ht="14.25">
      <c r="A1166">
        <v>1140921</v>
      </c>
      <c r="B1166">
        <v>2</v>
      </c>
      <c r="C1166" t="s">
        <v>3881</v>
      </c>
      <c r="D1166" t="s">
        <v>3847</v>
      </c>
      <c r="E1166">
        <v>509302</v>
      </c>
      <c r="F1166">
        <v>21949</v>
      </c>
      <c r="G1166">
        <v>9186</v>
      </c>
      <c r="H1166">
        <v>106092</v>
      </c>
      <c r="I1166">
        <v>0</v>
      </c>
      <c r="J1166">
        <v>1.5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10348</v>
      </c>
      <c r="Q1166">
        <v>3836</v>
      </c>
      <c r="R1166">
        <v>20594</v>
      </c>
      <c r="S1166">
        <v>0</v>
      </c>
      <c r="T1166">
        <v>0</v>
      </c>
      <c r="U1166">
        <v>4750</v>
      </c>
    </row>
    <row r="1167" spans="1:21" ht="14.25">
      <c r="A1167">
        <v>1140930</v>
      </c>
      <c r="B1167">
        <v>3</v>
      </c>
      <c r="C1167" t="s">
        <v>3879</v>
      </c>
      <c r="D1167" t="s">
        <v>3849</v>
      </c>
      <c r="E1167">
        <v>639027</v>
      </c>
      <c r="F1167">
        <v>29514</v>
      </c>
      <c r="G1167">
        <v>12922</v>
      </c>
      <c r="H1167">
        <v>85447</v>
      </c>
      <c r="I1167">
        <v>0</v>
      </c>
      <c r="J1167">
        <v>1.5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21138</v>
      </c>
      <c r="Q1167">
        <v>8748</v>
      </c>
      <c r="R1167">
        <v>43487</v>
      </c>
      <c r="S1167">
        <v>0</v>
      </c>
      <c r="T1167">
        <v>0</v>
      </c>
      <c r="U1167">
        <v>4750</v>
      </c>
    </row>
    <row r="1168" spans="1:21" ht="14.25">
      <c r="A1168">
        <v>1140931</v>
      </c>
      <c r="B1168">
        <v>3</v>
      </c>
      <c r="C1168" t="s">
        <v>3881</v>
      </c>
      <c r="D1168" t="s">
        <v>3792</v>
      </c>
      <c r="E1168">
        <v>510625</v>
      </c>
      <c r="F1168">
        <v>21949</v>
      </c>
      <c r="G1168">
        <v>9186</v>
      </c>
      <c r="H1168">
        <v>107415</v>
      </c>
      <c r="I1168">
        <v>0</v>
      </c>
      <c r="J1168">
        <v>1.5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10348</v>
      </c>
      <c r="Q1168">
        <v>3836</v>
      </c>
      <c r="R1168">
        <v>21917</v>
      </c>
      <c r="S1168">
        <v>0</v>
      </c>
      <c r="T1168">
        <v>0</v>
      </c>
      <c r="U1168">
        <v>4750</v>
      </c>
    </row>
    <row r="1169" spans="1:21" ht="14.25">
      <c r="A1169">
        <v>1141010</v>
      </c>
      <c r="B1169">
        <v>1</v>
      </c>
      <c r="C1169" t="s">
        <v>3879</v>
      </c>
      <c r="D1169" t="s">
        <v>3880</v>
      </c>
      <c r="E1169">
        <v>673459</v>
      </c>
      <c r="F1169">
        <v>30878</v>
      </c>
      <c r="G1169">
        <v>13629</v>
      </c>
      <c r="H1169">
        <v>92099</v>
      </c>
      <c r="I1169">
        <v>0</v>
      </c>
      <c r="J1169">
        <v>1.5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21172</v>
      </c>
      <c r="Q1169">
        <v>8794</v>
      </c>
      <c r="R1169">
        <v>43487</v>
      </c>
      <c r="S1169">
        <v>0</v>
      </c>
      <c r="T1169">
        <v>0</v>
      </c>
      <c r="U1169">
        <v>4750</v>
      </c>
    </row>
    <row r="1170" spans="1:21" ht="14.25">
      <c r="A1170">
        <v>1141011</v>
      </c>
      <c r="B1170">
        <v>1</v>
      </c>
      <c r="C1170" t="s">
        <v>3881</v>
      </c>
      <c r="D1170" t="s">
        <v>3790</v>
      </c>
      <c r="E1170">
        <v>559320</v>
      </c>
      <c r="F1170">
        <v>23819</v>
      </c>
      <c r="G1170">
        <v>10076</v>
      </c>
      <c r="H1170">
        <v>119610</v>
      </c>
      <c r="I1170">
        <v>0</v>
      </c>
      <c r="J1170">
        <v>1.5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10382</v>
      </c>
      <c r="Q1170">
        <v>3882</v>
      </c>
      <c r="R1170">
        <v>20594</v>
      </c>
      <c r="S1170">
        <v>0</v>
      </c>
      <c r="T1170">
        <v>0</v>
      </c>
      <c r="U1170">
        <v>4750</v>
      </c>
    </row>
    <row r="1171" spans="1:21" ht="14.25">
      <c r="A1171">
        <v>1141020</v>
      </c>
      <c r="B1171">
        <v>2</v>
      </c>
      <c r="C1171" t="s">
        <v>3879</v>
      </c>
      <c r="D1171" t="s">
        <v>3882</v>
      </c>
      <c r="E1171">
        <v>644384</v>
      </c>
      <c r="F1171">
        <v>29712</v>
      </c>
      <c r="G1171">
        <v>13050</v>
      </c>
      <c r="H1171">
        <v>86264</v>
      </c>
      <c r="I1171">
        <v>0</v>
      </c>
      <c r="J1171">
        <v>1.5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21172</v>
      </c>
      <c r="Q1171">
        <v>8794</v>
      </c>
      <c r="R1171">
        <v>43487</v>
      </c>
      <c r="S1171">
        <v>0</v>
      </c>
      <c r="T1171">
        <v>0</v>
      </c>
      <c r="U1171">
        <v>4750</v>
      </c>
    </row>
    <row r="1172" spans="1:21" ht="14.25">
      <c r="A1172">
        <v>1141021</v>
      </c>
      <c r="B1172">
        <v>2</v>
      </c>
      <c r="C1172" t="s">
        <v>3881</v>
      </c>
      <c r="D1172" t="s">
        <v>3847</v>
      </c>
      <c r="E1172">
        <v>516445</v>
      </c>
      <c r="F1172">
        <v>22204</v>
      </c>
      <c r="G1172">
        <v>9334</v>
      </c>
      <c r="H1172">
        <v>107725</v>
      </c>
      <c r="I1172">
        <v>0</v>
      </c>
      <c r="J1172">
        <v>1.5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10382</v>
      </c>
      <c r="Q1172">
        <v>3882</v>
      </c>
      <c r="R1172">
        <v>20594</v>
      </c>
      <c r="S1172">
        <v>0</v>
      </c>
      <c r="T1172">
        <v>0</v>
      </c>
      <c r="U1172">
        <v>4750</v>
      </c>
    </row>
    <row r="1173" spans="1:21" ht="14.25">
      <c r="A1173">
        <v>1141030</v>
      </c>
      <c r="B1173">
        <v>3</v>
      </c>
      <c r="C1173" t="s">
        <v>3879</v>
      </c>
      <c r="D1173" t="s">
        <v>3849</v>
      </c>
      <c r="E1173">
        <v>644384</v>
      </c>
      <c r="F1173">
        <v>29712</v>
      </c>
      <c r="G1173">
        <v>13050</v>
      </c>
      <c r="H1173">
        <v>86264</v>
      </c>
      <c r="I1173">
        <v>0</v>
      </c>
      <c r="J1173">
        <v>1.5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21172</v>
      </c>
      <c r="Q1173">
        <v>8794</v>
      </c>
      <c r="R1173">
        <v>43487</v>
      </c>
      <c r="S1173">
        <v>0</v>
      </c>
      <c r="T1173">
        <v>0</v>
      </c>
      <c r="U1173">
        <v>4750</v>
      </c>
    </row>
    <row r="1174" spans="1:21" ht="14.25">
      <c r="A1174">
        <v>1141031</v>
      </c>
      <c r="B1174">
        <v>3</v>
      </c>
      <c r="C1174" t="s">
        <v>3881</v>
      </c>
      <c r="D1174" t="s">
        <v>3792</v>
      </c>
      <c r="E1174">
        <v>517768</v>
      </c>
      <c r="F1174">
        <v>22204</v>
      </c>
      <c r="G1174">
        <v>9334</v>
      </c>
      <c r="H1174">
        <v>109048</v>
      </c>
      <c r="I1174">
        <v>0</v>
      </c>
      <c r="J1174">
        <v>1.5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10382</v>
      </c>
      <c r="Q1174">
        <v>3882</v>
      </c>
      <c r="R1174">
        <v>21917</v>
      </c>
      <c r="S1174">
        <v>0</v>
      </c>
      <c r="T1174">
        <v>0</v>
      </c>
      <c r="U1174">
        <v>4750</v>
      </c>
    </row>
    <row r="1175" spans="1:21" ht="14.25">
      <c r="A1175">
        <v>1141110</v>
      </c>
      <c r="B1175">
        <v>1</v>
      </c>
      <c r="C1175" t="s">
        <v>3879</v>
      </c>
      <c r="D1175" t="s">
        <v>3880</v>
      </c>
      <c r="E1175">
        <v>676289</v>
      </c>
      <c r="F1175">
        <v>31117</v>
      </c>
      <c r="G1175">
        <v>13651</v>
      </c>
      <c r="H1175">
        <v>92099</v>
      </c>
      <c r="I1175">
        <v>0</v>
      </c>
      <c r="J1175">
        <v>1.5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21411</v>
      </c>
      <c r="Q1175">
        <v>8816</v>
      </c>
      <c r="R1175">
        <v>43487</v>
      </c>
      <c r="S1175">
        <v>0</v>
      </c>
      <c r="T1175">
        <v>0</v>
      </c>
      <c r="U1175">
        <v>4750</v>
      </c>
    </row>
    <row r="1176" spans="1:21" ht="14.25">
      <c r="A1176">
        <v>1141111</v>
      </c>
      <c r="B1176">
        <v>1</v>
      </c>
      <c r="C1176" t="s">
        <v>3881</v>
      </c>
      <c r="D1176" t="s">
        <v>3790</v>
      </c>
      <c r="E1176">
        <v>562150</v>
      </c>
      <c r="F1176">
        <v>24058</v>
      </c>
      <c r="G1176">
        <v>10098</v>
      </c>
      <c r="H1176">
        <v>119610</v>
      </c>
      <c r="I1176">
        <v>0</v>
      </c>
      <c r="J1176">
        <v>1.5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10621</v>
      </c>
      <c r="Q1176">
        <v>3904</v>
      </c>
      <c r="R1176">
        <v>20594</v>
      </c>
      <c r="S1176">
        <v>0</v>
      </c>
      <c r="T1176">
        <v>0</v>
      </c>
      <c r="U1176">
        <v>4750</v>
      </c>
    </row>
    <row r="1177" spans="1:21" ht="14.25">
      <c r="A1177">
        <v>1141120</v>
      </c>
      <c r="B1177">
        <v>2</v>
      </c>
      <c r="C1177" t="s">
        <v>3879</v>
      </c>
      <c r="D1177" t="s">
        <v>3882</v>
      </c>
      <c r="E1177">
        <v>647214</v>
      </c>
      <c r="F1177">
        <v>29951</v>
      </c>
      <c r="G1177">
        <v>13072</v>
      </c>
      <c r="H1177">
        <v>86264</v>
      </c>
      <c r="I1177">
        <v>0</v>
      </c>
      <c r="J1177">
        <v>1.5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21411</v>
      </c>
      <c r="Q1177">
        <v>8816</v>
      </c>
      <c r="R1177">
        <v>43487</v>
      </c>
      <c r="S1177">
        <v>0</v>
      </c>
      <c r="T1177">
        <v>0</v>
      </c>
      <c r="U1177">
        <v>4750</v>
      </c>
    </row>
    <row r="1178" spans="1:21" ht="14.25">
      <c r="A1178">
        <v>1141121</v>
      </c>
      <c r="B1178">
        <v>2</v>
      </c>
      <c r="C1178" t="s">
        <v>3881</v>
      </c>
      <c r="D1178" t="s">
        <v>3847</v>
      </c>
      <c r="E1178">
        <v>519275</v>
      </c>
      <c r="F1178">
        <v>22443</v>
      </c>
      <c r="G1178">
        <v>9356</v>
      </c>
      <c r="H1178">
        <v>107725</v>
      </c>
      <c r="I1178">
        <v>0</v>
      </c>
      <c r="J1178">
        <v>1.5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10621</v>
      </c>
      <c r="Q1178">
        <v>3904</v>
      </c>
      <c r="R1178">
        <v>20594</v>
      </c>
      <c r="S1178">
        <v>0</v>
      </c>
      <c r="T1178">
        <v>0</v>
      </c>
      <c r="U1178">
        <v>4750</v>
      </c>
    </row>
    <row r="1179" spans="1:21" ht="14.25">
      <c r="A1179">
        <v>1141130</v>
      </c>
      <c r="B1179">
        <v>3</v>
      </c>
      <c r="C1179" t="s">
        <v>3879</v>
      </c>
      <c r="D1179" t="s">
        <v>3849</v>
      </c>
      <c r="E1179">
        <v>647214</v>
      </c>
      <c r="F1179">
        <v>29951</v>
      </c>
      <c r="G1179">
        <v>13072</v>
      </c>
      <c r="H1179">
        <v>86264</v>
      </c>
      <c r="I1179">
        <v>0</v>
      </c>
      <c r="J1179">
        <v>1.5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21411</v>
      </c>
      <c r="Q1179">
        <v>8816</v>
      </c>
      <c r="R1179">
        <v>43487</v>
      </c>
      <c r="S1179">
        <v>0</v>
      </c>
      <c r="T1179">
        <v>0</v>
      </c>
      <c r="U1179">
        <v>4750</v>
      </c>
    </row>
    <row r="1180" spans="1:21" ht="14.25">
      <c r="A1180">
        <v>1141131</v>
      </c>
      <c r="B1180">
        <v>3</v>
      </c>
      <c r="C1180" t="s">
        <v>3881</v>
      </c>
      <c r="D1180" t="s">
        <v>3792</v>
      </c>
      <c r="E1180">
        <v>520598</v>
      </c>
      <c r="F1180">
        <v>22443</v>
      </c>
      <c r="G1180">
        <v>9356</v>
      </c>
      <c r="H1180">
        <v>109048</v>
      </c>
      <c r="I1180">
        <v>0</v>
      </c>
      <c r="J1180">
        <v>1.5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10621</v>
      </c>
      <c r="Q1180">
        <v>3904</v>
      </c>
      <c r="R1180">
        <v>21917</v>
      </c>
      <c r="S1180">
        <v>0</v>
      </c>
      <c r="T1180">
        <v>0</v>
      </c>
      <c r="U1180">
        <v>4750</v>
      </c>
    </row>
    <row r="1181" spans="1:21" ht="14.25">
      <c r="A1181">
        <v>1141210</v>
      </c>
      <c r="B1181">
        <v>1</v>
      </c>
      <c r="C1181" t="s">
        <v>3879</v>
      </c>
      <c r="D1181" t="s">
        <v>3880</v>
      </c>
      <c r="E1181">
        <v>678959</v>
      </c>
      <c r="F1181">
        <v>31282</v>
      </c>
      <c r="G1181">
        <v>13702</v>
      </c>
      <c r="H1181">
        <v>92099</v>
      </c>
      <c r="I1181">
        <v>0</v>
      </c>
      <c r="J1181">
        <v>1.5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21576</v>
      </c>
      <c r="Q1181">
        <v>8867</v>
      </c>
      <c r="R1181">
        <v>43487</v>
      </c>
      <c r="S1181">
        <v>0</v>
      </c>
      <c r="T1181">
        <v>0</v>
      </c>
      <c r="U1181">
        <v>4750</v>
      </c>
    </row>
    <row r="1182" spans="1:21" ht="14.25">
      <c r="A1182">
        <v>1141211</v>
      </c>
      <c r="B1182">
        <v>1</v>
      </c>
      <c r="C1182" t="s">
        <v>3881</v>
      </c>
      <c r="D1182" t="s">
        <v>3790</v>
      </c>
      <c r="E1182">
        <v>564820</v>
      </c>
      <c r="F1182">
        <v>24223</v>
      </c>
      <c r="G1182">
        <v>10149</v>
      </c>
      <c r="H1182">
        <v>119610</v>
      </c>
      <c r="I1182">
        <v>0</v>
      </c>
      <c r="J1182">
        <v>1.5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10786</v>
      </c>
      <c r="Q1182">
        <v>3955</v>
      </c>
      <c r="R1182">
        <v>20594</v>
      </c>
      <c r="S1182">
        <v>0</v>
      </c>
      <c r="T1182">
        <v>0</v>
      </c>
      <c r="U1182">
        <v>4750</v>
      </c>
    </row>
    <row r="1183" spans="1:21" ht="14.25">
      <c r="A1183">
        <v>1141220</v>
      </c>
      <c r="B1183">
        <v>2</v>
      </c>
      <c r="C1183" t="s">
        <v>3879</v>
      </c>
      <c r="D1183" t="s">
        <v>3882</v>
      </c>
      <c r="E1183">
        <v>649884</v>
      </c>
      <c r="F1183">
        <v>30116</v>
      </c>
      <c r="G1183">
        <v>13123</v>
      </c>
      <c r="H1183">
        <v>86264</v>
      </c>
      <c r="I1183">
        <v>0</v>
      </c>
      <c r="J1183">
        <v>1.5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21576</v>
      </c>
      <c r="Q1183">
        <v>8867</v>
      </c>
      <c r="R1183">
        <v>43487</v>
      </c>
      <c r="S1183">
        <v>0</v>
      </c>
      <c r="T1183">
        <v>0</v>
      </c>
      <c r="U1183">
        <v>4750</v>
      </c>
    </row>
    <row r="1184" spans="1:21" ht="14.25">
      <c r="A1184">
        <v>1141221</v>
      </c>
      <c r="B1184">
        <v>2</v>
      </c>
      <c r="C1184" t="s">
        <v>3881</v>
      </c>
      <c r="D1184" t="s">
        <v>3847</v>
      </c>
      <c r="E1184">
        <v>521945</v>
      </c>
      <c r="F1184">
        <v>22608</v>
      </c>
      <c r="G1184">
        <v>9407</v>
      </c>
      <c r="H1184">
        <v>107725</v>
      </c>
      <c r="I1184">
        <v>0</v>
      </c>
      <c r="J1184">
        <v>1.5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10786</v>
      </c>
      <c r="Q1184">
        <v>3955</v>
      </c>
      <c r="R1184">
        <v>20594</v>
      </c>
      <c r="S1184">
        <v>0</v>
      </c>
      <c r="T1184">
        <v>0</v>
      </c>
      <c r="U1184">
        <v>4750</v>
      </c>
    </row>
    <row r="1185" spans="1:21" ht="14.25">
      <c r="A1185">
        <v>1141230</v>
      </c>
      <c r="B1185">
        <v>3</v>
      </c>
      <c r="C1185" t="s">
        <v>3879</v>
      </c>
      <c r="D1185" t="s">
        <v>3849</v>
      </c>
      <c r="E1185">
        <v>649884</v>
      </c>
      <c r="F1185">
        <v>30116</v>
      </c>
      <c r="G1185">
        <v>13123</v>
      </c>
      <c r="H1185">
        <v>86264</v>
      </c>
      <c r="I1185">
        <v>0</v>
      </c>
      <c r="J1185">
        <v>1.5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21576</v>
      </c>
      <c r="Q1185">
        <v>8867</v>
      </c>
      <c r="R1185">
        <v>43487</v>
      </c>
      <c r="S1185">
        <v>0</v>
      </c>
      <c r="T1185">
        <v>0</v>
      </c>
      <c r="U1185">
        <v>4750</v>
      </c>
    </row>
    <row r="1186" spans="1:21" ht="14.25">
      <c r="A1186">
        <v>1141231</v>
      </c>
      <c r="B1186">
        <v>3</v>
      </c>
      <c r="C1186" t="s">
        <v>3881</v>
      </c>
      <c r="D1186" t="s">
        <v>3792</v>
      </c>
      <c r="E1186">
        <v>523268</v>
      </c>
      <c r="F1186">
        <v>22608</v>
      </c>
      <c r="G1186">
        <v>9407</v>
      </c>
      <c r="H1186">
        <v>109048</v>
      </c>
      <c r="I1186">
        <v>0</v>
      </c>
      <c r="J1186">
        <v>1.5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10786</v>
      </c>
      <c r="Q1186">
        <v>3955</v>
      </c>
      <c r="R1186">
        <v>21917</v>
      </c>
      <c r="S1186">
        <v>0</v>
      </c>
      <c r="T1186">
        <v>0</v>
      </c>
      <c r="U1186">
        <v>4750</v>
      </c>
    </row>
    <row r="1187" spans="1:21" ht="14.25">
      <c r="A1187">
        <v>1141310</v>
      </c>
      <c r="B1187">
        <v>1</v>
      </c>
      <c r="C1187" t="s">
        <v>3879</v>
      </c>
      <c r="D1187" t="s">
        <v>3880</v>
      </c>
      <c r="E1187">
        <v>685432</v>
      </c>
      <c r="F1187">
        <v>31575</v>
      </c>
      <c r="G1187">
        <v>13815</v>
      </c>
      <c r="H1187">
        <v>93382</v>
      </c>
      <c r="I1187">
        <v>0</v>
      </c>
      <c r="J1187">
        <v>1.5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21683</v>
      </c>
      <c r="Q1187">
        <v>8887</v>
      </c>
      <c r="R1187">
        <v>43842</v>
      </c>
      <c r="S1187">
        <v>0</v>
      </c>
      <c r="T1187">
        <v>0</v>
      </c>
      <c r="U1187">
        <v>4750</v>
      </c>
    </row>
    <row r="1188" spans="1:21" ht="14.25">
      <c r="A1188">
        <v>1141311</v>
      </c>
      <c r="B1188">
        <v>1</v>
      </c>
      <c r="C1188" t="s">
        <v>3881</v>
      </c>
      <c r="D1188" t="s">
        <v>3790</v>
      </c>
      <c r="E1188">
        <v>573331</v>
      </c>
      <c r="F1188">
        <v>24581</v>
      </c>
      <c r="G1188">
        <v>10285</v>
      </c>
      <c r="H1188">
        <v>121821</v>
      </c>
      <c r="I1188">
        <v>0</v>
      </c>
      <c r="J1188">
        <v>1.5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10893</v>
      </c>
      <c r="Q1188">
        <v>3975</v>
      </c>
      <c r="R1188">
        <v>20949</v>
      </c>
      <c r="S1188">
        <v>0</v>
      </c>
      <c r="T1188">
        <v>0</v>
      </c>
      <c r="U1188">
        <v>4750</v>
      </c>
    </row>
    <row r="1189" spans="1:21" ht="14.25">
      <c r="A1189">
        <v>1141320</v>
      </c>
      <c r="B1189">
        <v>2</v>
      </c>
      <c r="C1189" t="s">
        <v>3879</v>
      </c>
      <c r="D1189" t="s">
        <v>3882</v>
      </c>
      <c r="E1189">
        <v>655796</v>
      </c>
      <c r="F1189">
        <v>30386</v>
      </c>
      <c r="G1189">
        <v>13225</v>
      </c>
      <c r="H1189">
        <v>87436</v>
      </c>
      <c r="I1189">
        <v>0</v>
      </c>
      <c r="J1189">
        <v>1.5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21683</v>
      </c>
      <c r="Q1189">
        <v>8887</v>
      </c>
      <c r="R1189">
        <v>43842</v>
      </c>
      <c r="S1189">
        <v>0</v>
      </c>
      <c r="T1189">
        <v>0</v>
      </c>
      <c r="U1189">
        <v>4750</v>
      </c>
    </row>
    <row r="1190" spans="1:21" ht="14.25">
      <c r="A1190">
        <v>1141321</v>
      </c>
      <c r="B1190">
        <v>2</v>
      </c>
      <c r="C1190" t="s">
        <v>3881</v>
      </c>
      <c r="D1190" t="s">
        <v>3847</v>
      </c>
      <c r="E1190">
        <v>529662</v>
      </c>
      <c r="F1190">
        <v>22935</v>
      </c>
      <c r="G1190">
        <v>9530</v>
      </c>
      <c r="H1190">
        <v>109712</v>
      </c>
      <c r="I1190">
        <v>0</v>
      </c>
      <c r="J1190">
        <v>1.5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10893</v>
      </c>
      <c r="Q1190">
        <v>3975</v>
      </c>
      <c r="R1190">
        <v>20949</v>
      </c>
      <c r="S1190">
        <v>0</v>
      </c>
      <c r="T1190">
        <v>0</v>
      </c>
      <c r="U1190">
        <v>4750</v>
      </c>
    </row>
    <row r="1191" spans="1:21" ht="14.25">
      <c r="A1191">
        <v>1141330</v>
      </c>
      <c r="B1191">
        <v>3</v>
      </c>
      <c r="C1191" t="s">
        <v>3879</v>
      </c>
      <c r="D1191" t="s">
        <v>3849</v>
      </c>
      <c r="E1191">
        <v>655796</v>
      </c>
      <c r="F1191">
        <v>30386</v>
      </c>
      <c r="G1191">
        <v>13225</v>
      </c>
      <c r="H1191">
        <v>87436</v>
      </c>
      <c r="I1191">
        <v>0</v>
      </c>
      <c r="J1191">
        <v>1.5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21683</v>
      </c>
      <c r="Q1191">
        <v>8887</v>
      </c>
      <c r="R1191">
        <v>43842</v>
      </c>
      <c r="S1191">
        <v>0</v>
      </c>
      <c r="T1191">
        <v>0</v>
      </c>
      <c r="U1191">
        <v>4750</v>
      </c>
    </row>
    <row r="1192" spans="1:21" ht="14.25">
      <c r="A1192">
        <v>1141331</v>
      </c>
      <c r="B1192">
        <v>3</v>
      </c>
      <c r="C1192" t="s">
        <v>3881</v>
      </c>
      <c r="D1192" t="s">
        <v>3792</v>
      </c>
      <c r="E1192">
        <v>530985</v>
      </c>
      <c r="F1192">
        <v>22935</v>
      </c>
      <c r="G1192">
        <v>9530</v>
      </c>
      <c r="H1192">
        <v>111035</v>
      </c>
      <c r="I1192">
        <v>0</v>
      </c>
      <c r="J1192">
        <v>1.5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10893</v>
      </c>
      <c r="Q1192">
        <v>3975</v>
      </c>
      <c r="R1192">
        <v>22272</v>
      </c>
      <c r="S1192">
        <v>0</v>
      </c>
      <c r="T1192">
        <v>0</v>
      </c>
      <c r="U1192">
        <v>4750</v>
      </c>
    </row>
    <row r="1193" spans="1:21" ht="14.25">
      <c r="A1193">
        <v>1141410</v>
      </c>
      <c r="B1193">
        <v>1</v>
      </c>
      <c r="C1193" t="s">
        <v>3879</v>
      </c>
      <c r="D1193" t="s">
        <v>3880</v>
      </c>
      <c r="E1193">
        <v>686840</v>
      </c>
      <c r="F1193">
        <v>31628</v>
      </c>
      <c r="G1193">
        <v>13851</v>
      </c>
      <c r="H1193">
        <v>93540</v>
      </c>
      <c r="I1193">
        <v>0</v>
      </c>
      <c r="J1193">
        <v>1.5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21736</v>
      </c>
      <c r="Q1193">
        <v>8923</v>
      </c>
      <c r="R1193">
        <v>44000</v>
      </c>
      <c r="S1193">
        <v>0</v>
      </c>
      <c r="T1193">
        <v>0</v>
      </c>
      <c r="U1193">
        <v>4750</v>
      </c>
    </row>
    <row r="1194" spans="1:21" ht="14.25">
      <c r="A1194">
        <v>1141411</v>
      </c>
      <c r="B1194">
        <v>1</v>
      </c>
      <c r="C1194" t="s">
        <v>3881</v>
      </c>
      <c r="D1194" t="s">
        <v>3790</v>
      </c>
      <c r="E1194">
        <v>574739</v>
      </c>
      <c r="F1194">
        <v>24634</v>
      </c>
      <c r="G1194">
        <v>10321</v>
      </c>
      <c r="H1194">
        <v>121979</v>
      </c>
      <c r="I1194">
        <v>0</v>
      </c>
      <c r="J1194">
        <v>1.5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10946</v>
      </c>
      <c r="Q1194">
        <v>4011</v>
      </c>
      <c r="R1194">
        <v>21107</v>
      </c>
      <c r="S1194">
        <v>0</v>
      </c>
      <c r="T1194">
        <v>0</v>
      </c>
      <c r="U1194">
        <v>4750</v>
      </c>
    </row>
    <row r="1195" spans="1:21" ht="14.25">
      <c r="A1195">
        <v>1141420</v>
      </c>
      <c r="B1195">
        <v>2</v>
      </c>
      <c r="C1195" t="s">
        <v>3879</v>
      </c>
      <c r="D1195" t="s">
        <v>3882</v>
      </c>
      <c r="E1195">
        <v>657204</v>
      </c>
      <c r="F1195">
        <v>30439</v>
      </c>
      <c r="G1195">
        <v>13261</v>
      </c>
      <c r="H1195">
        <v>87594</v>
      </c>
      <c r="I1195">
        <v>0</v>
      </c>
      <c r="J1195">
        <v>1.5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21736</v>
      </c>
      <c r="Q1195">
        <v>8923</v>
      </c>
      <c r="R1195">
        <v>44000</v>
      </c>
      <c r="S1195">
        <v>0</v>
      </c>
      <c r="T1195">
        <v>0</v>
      </c>
      <c r="U1195">
        <v>4750</v>
      </c>
    </row>
    <row r="1196" spans="1:21" ht="14.25">
      <c r="A1196">
        <v>1141421</v>
      </c>
      <c r="B1196">
        <v>2</v>
      </c>
      <c r="C1196" t="s">
        <v>3881</v>
      </c>
      <c r="D1196" t="s">
        <v>3847</v>
      </c>
      <c r="E1196">
        <v>531070</v>
      </c>
      <c r="F1196">
        <v>22988</v>
      </c>
      <c r="G1196">
        <v>9566</v>
      </c>
      <c r="H1196">
        <v>109870</v>
      </c>
      <c r="I1196">
        <v>0</v>
      </c>
      <c r="J1196">
        <v>1.5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10946</v>
      </c>
      <c r="Q1196">
        <v>4011</v>
      </c>
      <c r="R1196">
        <v>21107</v>
      </c>
      <c r="S1196">
        <v>0</v>
      </c>
      <c r="T1196">
        <v>0</v>
      </c>
      <c r="U1196">
        <v>4750</v>
      </c>
    </row>
    <row r="1197" spans="1:21" ht="14.25">
      <c r="A1197">
        <v>1141430</v>
      </c>
      <c r="B1197">
        <v>3</v>
      </c>
      <c r="C1197" t="s">
        <v>3879</v>
      </c>
      <c r="D1197" t="s">
        <v>3849</v>
      </c>
      <c r="E1197">
        <v>657204</v>
      </c>
      <c r="F1197">
        <v>30439</v>
      </c>
      <c r="G1197">
        <v>13261</v>
      </c>
      <c r="H1197">
        <v>87594</v>
      </c>
      <c r="I1197">
        <v>0</v>
      </c>
      <c r="J1197">
        <v>1.5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21736</v>
      </c>
      <c r="Q1197">
        <v>8923</v>
      </c>
      <c r="R1197">
        <v>44000</v>
      </c>
      <c r="S1197">
        <v>0</v>
      </c>
      <c r="T1197">
        <v>0</v>
      </c>
      <c r="U1197">
        <v>4750</v>
      </c>
    </row>
    <row r="1198" spans="1:21" ht="14.25">
      <c r="A1198">
        <v>1141431</v>
      </c>
      <c r="B1198">
        <v>3</v>
      </c>
      <c r="C1198" t="s">
        <v>3881</v>
      </c>
      <c r="D1198" t="s">
        <v>3792</v>
      </c>
      <c r="E1198">
        <v>532393</v>
      </c>
      <c r="F1198">
        <v>22988</v>
      </c>
      <c r="G1198">
        <v>9566</v>
      </c>
      <c r="H1198">
        <v>111193</v>
      </c>
      <c r="I1198">
        <v>0</v>
      </c>
      <c r="J1198">
        <v>1.5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10946</v>
      </c>
      <c r="Q1198">
        <v>4011</v>
      </c>
      <c r="R1198">
        <v>22430</v>
      </c>
      <c r="S1198">
        <v>0</v>
      </c>
      <c r="T1198">
        <v>0</v>
      </c>
      <c r="U1198">
        <v>4750</v>
      </c>
    </row>
    <row r="1199" spans="1:21" ht="14.25">
      <c r="A1199">
        <v>1141510</v>
      </c>
      <c r="B1199">
        <v>1</v>
      </c>
      <c r="C1199" t="s">
        <v>3879</v>
      </c>
      <c r="D1199" t="s">
        <v>3880</v>
      </c>
      <c r="E1199">
        <v>713597</v>
      </c>
      <c r="F1199">
        <v>33303</v>
      </c>
      <c r="G1199">
        <v>14238</v>
      </c>
      <c r="H1199">
        <v>95807</v>
      </c>
      <c r="I1199">
        <v>0</v>
      </c>
      <c r="J1199">
        <v>1.5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23042</v>
      </c>
      <c r="Q1199">
        <v>9125</v>
      </c>
      <c r="R1199">
        <v>44413</v>
      </c>
      <c r="S1199">
        <v>0</v>
      </c>
      <c r="T1199">
        <v>0</v>
      </c>
      <c r="U1199">
        <v>5300</v>
      </c>
    </row>
    <row r="1200" spans="1:21" ht="14.25">
      <c r="A1200">
        <v>1141511</v>
      </c>
      <c r="B1200">
        <v>1</v>
      </c>
      <c r="C1200" t="s">
        <v>3881</v>
      </c>
      <c r="D1200" t="s">
        <v>3790</v>
      </c>
      <c r="E1200">
        <v>597928</v>
      </c>
      <c r="F1200">
        <v>25804</v>
      </c>
      <c r="G1200">
        <v>10682</v>
      </c>
      <c r="H1200">
        <v>126248</v>
      </c>
      <c r="I1200">
        <v>0</v>
      </c>
      <c r="J1200">
        <v>1.5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11602</v>
      </c>
      <c r="Q1200">
        <v>4132</v>
      </c>
      <c r="R1200">
        <v>21520</v>
      </c>
      <c r="S1200">
        <v>0</v>
      </c>
      <c r="T1200">
        <v>0</v>
      </c>
      <c r="U1200">
        <v>5300</v>
      </c>
    </row>
    <row r="1201" spans="1:21" ht="14.25">
      <c r="A1201">
        <v>1141520</v>
      </c>
      <c r="B1201">
        <v>2</v>
      </c>
      <c r="C1201" t="s">
        <v>3879</v>
      </c>
      <c r="D1201" t="s">
        <v>3882</v>
      </c>
      <c r="E1201">
        <v>682840</v>
      </c>
      <c r="F1201">
        <v>32072</v>
      </c>
      <c r="G1201">
        <v>13624</v>
      </c>
      <c r="H1201">
        <v>89640</v>
      </c>
      <c r="I1201">
        <v>0</v>
      </c>
      <c r="J1201">
        <v>1.5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23042</v>
      </c>
      <c r="Q1201">
        <v>9125</v>
      </c>
      <c r="R1201">
        <v>44413</v>
      </c>
      <c r="S1201">
        <v>0</v>
      </c>
      <c r="T1201">
        <v>0</v>
      </c>
      <c r="U1201">
        <v>5300</v>
      </c>
    </row>
    <row r="1202" spans="1:21" ht="14.25">
      <c r="A1202">
        <v>1141521</v>
      </c>
      <c r="B1202">
        <v>2</v>
      </c>
      <c r="C1202" t="s">
        <v>3881</v>
      </c>
      <c r="D1202" t="s">
        <v>3847</v>
      </c>
      <c r="E1202">
        <v>544461</v>
      </c>
      <c r="F1202">
        <v>23450</v>
      </c>
      <c r="G1202">
        <v>9814</v>
      </c>
      <c r="H1202">
        <v>113681</v>
      </c>
      <c r="I1202">
        <v>0</v>
      </c>
      <c r="J1202">
        <v>1.5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10952</v>
      </c>
      <c r="Q1202">
        <v>4051</v>
      </c>
      <c r="R1202">
        <v>21520</v>
      </c>
      <c r="S1202">
        <v>0</v>
      </c>
      <c r="T1202">
        <v>0</v>
      </c>
      <c r="U1202">
        <v>5300</v>
      </c>
    </row>
    <row r="1203" spans="1:21" ht="14.25">
      <c r="A1203">
        <v>1141530</v>
      </c>
      <c r="B1203">
        <v>3</v>
      </c>
      <c r="C1203" t="s">
        <v>3879</v>
      </c>
      <c r="D1203" t="s">
        <v>3849</v>
      </c>
      <c r="E1203">
        <v>682840</v>
      </c>
      <c r="F1203">
        <v>32072</v>
      </c>
      <c r="G1203">
        <v>13624</v>
      </c>
      <c r="H1203">
        <v>89640</v>
      </c>
      <c r="I1203">
        <v>0</v>
      </c>
      <c r="J1203">
        <v>1.5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23042</v>
      </c>
      <c r="Q1203">
        <v>9125</v>
      </c>
      <c r="R1203">
        <v>44413</v>
      </c>
      <c r="S1203">
        <v>0</v>
      </c>
      <c r="T1203">
        <v>0</v>
      </c>
      <c r="U1203">
        <v>5300</v>
      </c>
    </row>
    <row r="1204" spans="1:21" ht="14.25">
      <c r="A1204">
        <v>1141531</v>
      </c>
      <c r="B1204">
        <v>3</v>
      </c>
      <c r="C1204" t="s">
        <v>3881</v>
      </c>
      <c r="D1204" t="s">
        <v>3792</v>
      </c>
      <c r="E1204">
        <v>553904</v>
      </c>
      <c r="F1204">
        <v>24100</v>
      </c>
      <c r="G1204">
        <v>9895</v>
      </c>
      <c r="H1204">
        <v>115004</v>
      </c>
      <c r="I1204">
        <v>0</v>
      </c>
      <c r="J1204">
        <v>1.5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11602</v>
      </c>
      <c r="Q1204">
        <v>4132</v>
      </c>
      <c r="R1204">
        <v>22843</v>
      </c>
      <c r="S1204">
        <v>0</v>
      </c>
      <c r="T1204">
        <v>0</v>
      </c>
      <c r="U1204">
        <v>5300</v>
      </c>
    </row>
    <row r="1205" spans="1:21" ht="14.25">
      <c r="A1205">
        <v>1150110</v>
      </c>
      <c r="B1205">
        <v>1</v>
      </c>
      <c r="C1205" t="s">
        <v>3879</v>
      </c>
      <c r="D1205" t="s">
        <v>3880</v>
      </c>
      <c r="E1205">
        <v>766907</v>
      </c>
      <c r="F1205">
        <v>35372</v>
      </c>
      <c r="G1205">
        <v>15593</v>
      </c>
      <c r="H1205">
        <v>101327</v>
      </c>
      <c r="I1205">
        <v>0</v>
      </c>
      <c r="J1205">
        <v>1.5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24706</v>
      </c>
      <c r="Q1205">
        <v>10277</v>
      </c>
      <c r="R1205">
        <v>47908</v>
      </c>
      <c r="S1205">
        <v>0</v>
      </c>
      <c r="T1205">
        <v>0</v>
      </c>
      <c r="U1205">
        <v>5300</v>
      </c>
    </row>
    <row r="1206" spans="1:21" ht="14.25">
      <c r="A1206">
        <v>1150111</v>
      </c>
      <c r="B1206">
        <v>1</v>
      </c>
      <c r="C1206" t="s">
        <v>3881</v>
      </c>
      <c r="D1206" t="s">
        <v>3790</v>
      </c>
      <c r="E1206">
        <v>633628</v>
      </c>
      <c r="F1206">
        <v>27365</v>
      </c>
      <c r="G1206">
        <v>11358</v>
      </c>
      <c r="H1206">
        <v>132818</v>
      </c>
      <c r="I1206">
        <v>0</v>
      </c>
      <c r="J1206">
        <v>1.5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12616</v>
      </c>
      <c r="Q1206">
        <v>4555</v>
      </c>
      <c r="R1206">
        <v>24039</v>
      </c>
      <c r="S1206">
        <v>0</v>
      </c>
      <c r="T1206">
        <v>0</v>
      </c>
      <c r="U1206">
        <v>5300</v>
      </c>
    </row>
    <row r="1207" spans="1:21" ht="14.25">
      <c r="A1207">
        <v>1150120</v>
      </c>
      <c r="B1207">
        <v>2</v>
      </c>
      <c r="C1207" t="s">
        <v>3879</v>
      </c>
      <c r="D1207" t="s">
        <v>3882</v>
      </c>
      <c r="E1207">
        <v>734917</v>
      </c>
      <c r="F1207">
        <v>34092</v>
      </c>
      <c r="G1207">
        <v>14954</v>
      </c>
      <c r="H1207">
        <v>94917</v>
      </c>
      <c r="I1207">
        <v>0</v>
      </c>
      <c r="J1207">
        <v>1.5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24706</v>
      </c>
      <c r="Q1207">
        <v>10277</v>
      </c>
      <c r="R1207">
        <v>47908</v>
      </c>
      <c r="S1207">
        <v>0</v>
      </c>
      <c r="T1207">
        <v>0</v>
      </c>
      <c r="U1207">
        <v>5300</v>
      </c>
    </row>
    <row r="1208" spans="1:21" ht="14.25">
      <c r="A1208">
        <v>1150121</v>
      </c>
      <c r="B1208">
        <v>2</v>
      </c>
      <c r="C1208" t="s">
        <v>3881</v>
      </c>
      <c r="D1208" t="s">
        <v>3847</v>
      </c>
      <c r="E1208">
        <v>579221</v>
      </c>
      <c r="F1208">
        <v>24945</v>
      </c>
      <c r="G1208">
        <v>10541</v>
      </c>
      <c r="H1208">
        <v>118951</v>
      </c>
      <c r="I1208">
        <v>0</v>
      </c>
      <c r="J1208">
        <v>1.5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11966</v>
      </c>
      <c r="Q1208">
        <v>4555</v>
      </c>
      <c r="R1208">
        <v>23226</v>
      </c>
      <c r="S1208">
        <v>0</v>
      </c>
      <c r="T1208">
        <v>0</v>
      </c>
      <c r="U1208">
        <v>5300</v>
      </c>
    </row>
    <row r="1209" spans="1:21" ht="14.25">
      <c r="A1209">
        <v>1150130</v>
      </c>
      <c r="B1209">
        <v>3</v>
      </c>
      <c r="C1209" t="s">
        <v>3879</v>
      </c>
      <c r="D1209" t="s">
        <v>3849</v>
      </c>
      <c r="E1209">
        <v>734917</v>
      </c>
      <c r="F1209">
        <v>34092</v>
      </c>
      <c r="G1209">
        <v>14954</v>
      </c>
      <c r="H1209">
        <v>94917</v>
      </c>
      <c r="I1209">
        <v>0</v>
      </c>
      <c r="J1209">
        <v>1.5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24706</v>
      </c>
      <c r="Q1209">
        <v>10277</v>
      </c>
      <c r="R1209">
        <v>47908</v>
      </c>
      <c r="S1209">
        <v>0</v>
      </c>
      <c r="T1209">
        <v>0</v>
      </c>
      <c r="U1209">
        <v>5300</v>
      </c>
    </row>
    <row r="1210" spans="1:21" ht="14.25">
      <c r="A1210">
        <v>1150131</v>
      </c>
      <c r="B1210">
        <v>3</v>
      </c>
      <c r="C1210" t="s">
        <v>3881</v>
      </c>
      <c r="D1210" t="s">
        <v>3792</v>
      </c>
      <c r="E1210">
        <v>580870</v>
      </c>
      <c r="F1210">
        <v>24945</v>
      </c>
      <c r="G1210">
        <v>10541</v>
      </c>
      <c r="H1210">
        <v>120600</v>
      </c>
      <c r="I1210">
        <v>0</v>
      </c>
      <c r="J1210">
        <v>1.5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11966</v>
      </c>
      <c r="Q1210">
        <v>4555</v>
      </c>
      <c r="R1210">
        <v>24875</v>
      </c>
      <c r="S1210">
        <v>0</v>
      </c>
      <c r="T1210">
        <v>0</v>
      </c>
      <c r="U1210">
        <v>5300</v>
      </c>
    </row>
    <row r="1211" spans="1:21" ht="14.25">
      <c r="A1211">
        <v>1150210</v>
      </c>
      <c r="B1211">
        <v>1</v>
      </c>
      <c r="C1211" t="s">
        <v>3879</v>
      </c>
      <c r="D1211" t="s">
        <v>3880</v>
      </c>
      <c r="E1211">
        <v>779273</v>
      </c>
      <c r="F1211">
        <v>36224</v>
      </c>
      <c r="G1211">
        <v>15694</v>
      </c>
      <c r="H1211">
        <v>103153</v>
      </c>
      <c r="I1211">
        <v>0</v>
      </c>
      <c r="J1211">
        <v>1.5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25356</v>
      </c>
      <c r="Q1211">
        <v>10277</v>
      </c>
      <c r="R1211">
        <v>48721</v>
      </c>
      <c r="S1211">
        <v>0</v>
      </c>
      <c r="T1211">
        <v>0</v>
      </c>
      <c r="U1211">
        <v>5300</v>
      </c>
    </row>
    <row r="1212" spans="1:21" ht="14.25">
      <c r="A1212">
        <v>1150211</v>
      </c>
      <c r="B1212">
        <v>1</v>
      </c>
      <c r="C1212" t="s">
        <v>3881</v>
      </c>
      <c r="D1212" t="s">
        <v>3790</v>
      </c>
      <c r="E1212">
        <v>640904</v>
      </c>
      <c r="F1212">
        <v>27638</v>
      </c>
      <c r="G1212">
        <v>11484</v>
      </c>
      <c r="H1212">
        <v>134844</v>
      </c>
      <c r="I1212">
        <v>0</v>
      </c>
      <c r="J1212">
        <v>1.5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12616</v>
      </c>
      <c r="Q1212">
        <v>4555</v>
      </c>
      <c r="R1212">
        <v>24039</v>
      </c>
      <c r="S1212">
        <v>0</v>
      </c>
      <c r="T1212">
        <v>0</v>
      </c>
      <c r="U1212">
        <v>5300</v>
      </c>
    </row>
    <row r="1213" spans="1:21" ht="14.25">
      <c r="A1213">
        <v>1150220</v>
      </c>
      <c r="B1213">
        <v>2</v>
      </c>
      <c r="C1213" t="s">
        <v>3879</v>
      </c>
      <c r="D1213" t="s">
        <v>3882</v>
      </c>
      <c r="E1213">
        <v>746681</v>
      </c>
      <c r="F1213">
        <v>34920</v>
      </c>
      <c r="G1213">
        <v>15043</v>
      </c>
      <c r="H1213">
        <v>96621</v>
      </c>
      <c r="I1213">
        <v>0</v>
      </c>
      <c r="J1213">
        <v>1.5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25356</v>
      </c>
      <c r="Q1213">
        <v>10277</v>
      </c>
      <c r="R1213">
        <v>48721</v>
      </c>
      <c r="S1213">
        <v>0</v>
      </c>
      <c r="T1213">
        <v>0</v>
      </c>
      <c r="U1213">
        <v>5300</v>
      </c>
    </row>
    <row r="1214" spans="1:21" ht="14.25">
      <c r="A1214">
        <v>1150221</v>
      </c>
      <c r="B1214">
        <v>2</v>
      </c>
      <c r="C1214" t="s">
        <v>3881</v>
      </c>
      <c r="D1214" t="s">
        <v>3847</v>
      </c>
      <c r="E1214">
        <v>585633</v>
      </c>
      <c r="F1214">
        <v>25186</v>
      </c>
      <c r="G1214">
        <v>10652</v>
      </c>
      <c r="H1214">
        <v>120733</v>
      </c>
      <c r="I1214">
        <v>0</v>
      </c>
      <c r="J1214">
        <v>1.5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11966</v>
      </c>
      <c r="Q1214">
        <v>4555</v>
      </c>
      <c r="R1214">
        <v>23226</v>
      </c>
      <c r="S1214">
        <v>0</v>
      </c>
      <c r="T1214">
        <v>0</v>
      </c>
      <c r="U1214">
        <v>5300</v>
      </c>
    </row>
    <row r="1215" spans="1:21" ht="14.25">
      <c r="A1215">
        <v>1150230</v>
      </c>
      <c r="B1215">
        <v>3</v>
      </c>
      <c r="C1215" t="s">
        <v>3879</v>
      </c>
      <c r="D1215" t="s">
        <v>3849</v>
      </c>
      <c r="E1215">
        <v>746681</v>
      </c>
      <c r="F1215">
        <v>34920</v>
      </c>
      <c r="G1215">
        <v>15043</v>
      </c>
      <c r="H1215">
        <v>96621</v>
      </c>
      <c r="I1215">
        <v>0</v>
      </c>
      <c r="J1215">
        <v>1.5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25356</v>
      </c>
      <c r="Q1215">
        <v>10277</v>
      </c>
      <c r="R1215">
        <v>48721</v>
      </c>
      <c r="S1215">
        <v>0</v>
      </c>
      <c r="T1215">
        <v>0</v>
      </c>
      <c r="U1215">
        <v>5300</v>
      </c>
    </row>
    <row r="1216" spans="1:21" ht="14.25">
      <c r="A1216">
        <v>1150231</v>
      </c>
      <c r="B1216">
        <v>3</v>
      </c>
      <c r="C1216" t="s">
        <v>3881</v>
      </c>
      <c r="D1216" t="s">
        <v>3792</v>
      </c>
      <c r="E1216">
        <v>594595</v>
      </c>
      <c r="F1216">
        <v>25836</v>
      </c>
      <c r="G1216">
        <v>10652</v>
      </c>
      <c r="H1216">
        <v>123195</v>
      </c>
      <c r="I1216">
        <v>0</v>
      </c>
      <c r="J1216">
        <v>1.5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12616</v>
      </c>
      <c r="Q1216">
        <v>4555</v>
      </c>
      <c r="R1216">
        <v>25688</v>
      </c>
      <c r="S1216">
        <v>0</v>
      </c>
      <c r="T1216">
        <v>0</v>
      </c>
      <c r="U1216">
        <v>5300</v>
      </c>
    </row>
    <row r="1217" spans="1:21" ht="14.25">
      <c r="A1217">
        <v>1150310</v>
      </c>
      <c r="B1217">
        <v>1</v>
      </c>
      <c r="C1217" t="s">
        <v>3879</v>
      </c>
      <c r="D1217" t="s">
        <v>3880</v>
      </c>
      <c r="E1217">
        <v>791648</v>
      </c>
      <c r="F1217">
        <v>37077</v>
      </c>
      <c r="G1217">
        <v>15795</v>
      </c>
      <c r="H1217">
        <v>104978</v>
      </c>
      <c r="I1217">
        <v>0</v>
      </c>
      <c r="J1217">
        <v>1.5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26006</v>
      </c>
      <c r="Q1217">
        <v>10277</v>
      </c>
      <c r="R1217">
        <v>49534</v>
      </c>
      <c r="S1217">
        <v>0</v>
      </c>
      <c r="T1217">
        <v>0</v>
      </c>
      <c r="U1217">
        <v>5300</v>
      </c>
    </row>
    <row r="1218" spans="1:21" ht="14.25">
      <c r="A1218">
        <v>1150311</v>
      </c>
      <c r="B1218">
        <v>1</v>
      </c>
      <c r="C1218" t="s">
        <v>3881</v>
      </c>
      <c r="D1218" t="s">
        <v>3790</v>
      </c>
      <c r="E1218">
        <v>648199</v>
      </c>
      <c r="F1218">
        <v>27911</v>
      </c>
      <c r="G1218">
        <v>11611</v>
      </c>
      <c r="H1218">
        <v>136869</v>
      </c>
      <c r="I1218">
        <v>0</v>
      </c>
      <c r="J1218">
        <v>1.5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12616</v>
      </c>
      <c r="Q1218">
        <v>4555</v>
      </c>
      <c r="R1218">
        <v>24039</v>
      </c>
      <c r="S1218">
        <v>0</v>
      </c>
      <c r="T1218">
        <v>0</v>
      </c>
      <c r="U1218">
        <v>5300</v>
      </c>
    </row>
    <row r="1219" spans="1:21" ht="14.25">
      <c r="A1219">
        <v>1150320</v>
      </c>
      <c r="B1219">
        <v>2</v>
      </c>
      <c r="C1219" t="s">
        <v>3879</v>
      </c>
      <c r="D1219" t="s">
        <v>3882</v>
      </c>
      <c r="E1219">
        <v>758445</v>
      </c>
      <c r="F1219">
        <v>35748</v>
      </c>
      <c r="G1219">
        <v>15132</v>
      </c>
      <c r="H1219">
        <v>98325</v>
      </c>
      <c r="I1219">
        <v>0</v>
      </c>
      <c r="J1219">
        <v>1.5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26006</v>
      </c>
      <c r="Q1219">
        <v>10277</v>
      </c>
      <c r="R1219">
        <v>49534</v>
      </c>
      <c r="S1219">
        <v>0</v>
      </c>
      <c r="T1219">
        <v>0</v>
      </c>
      <c r="U1219">
        <v>5300</v>
      </c>
    </row>
    <row r="1220" spans="1:21" ht="14.25">
      <c r="A1220">
        <v>1150321</v>
      </c>
      <c r="B1220">
        <v>2</v>
      </c>
      <c r="C1220" t="s">
        <v>3881</v>
      </c>
      <c r="D1220" t="s">
        <v>3847</v>
      </c>
      <c r="E1220">
        <v>599348</v>
      </c>
      <c r="F1220">
        <v>26076</v>
      </c>
      <c r="G1220">
        <v>10763</v>
      </c>
      <c r="H1220">
        <v>123328</v>
      </c>
      <c r="I1220">
        <v>0</v>
      </c>
      <c r="J1220">
        <v>1.5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12616</v>
      </c>
      <c r="Q1220">
        <v>4555</v>
      </c>
      <c r="R1220">
        <v>24039</v>
      </c>
      <c r="S1220">
        <v>0</v>
      </c>
      <c r="T1220">
        <v>0</v>
      </c>
      <c r="U1220">
        <v>5300</v>
      </c>
    </row>
    <row r="1221" spans="1:21" ht="14.25">
      <c r="A1221">
        <v>1150330</v>
      </c>
      <c r="B1221">
        <v>3</v>
      </c>
      <c r="C1221" t="s">
        <v>3879</v>
      </c>
      <c r="D1221" t="s">
        <v>3849</v>
      </c>
      <c r="E1221">
        <v>758445</v>
      </c>
      <c r="F1221">
        <v>35748</v>
      </c>
      <c r="G1221">
        <v>15132</v>
      </c>
      <c r="H1221">
        <v>98325</v>
      </c>
      <c r="I1221">
        <v>0</v>
      </c>
      <c r="J1221">
        <v>1.5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26006</v>
      </c>
      <c r="Q1221">
        <v>10277</v>
      </c>
      <c r="R1221">
        <v>49534</v>
      </c>
      <c r="S1221">
        <v>0</v>
      </c>
      <c r="T1221">
        <v>0</v>
      </c>
      <c r="U1221">
        <v>5300</v>
      </c>
    </row>
    <row r="1222" spans="1:21" ht="14.25">
      <c r="A1222">
        <v>1150331</v>
      </c>
      <c r="B1222">
        <v>3</v>
      </c>
      <c r="C1222" t="s">
        <v>3881</v>
      </c>
      <c r="D1222" t="s">
        <v>3792</v>
      </c>
      <c r="E1222">
        <v>600997</v>
      </c>
      <c r="F1222">
        <v>26076</v>
      </c>
      <c r="G1222">
        <v>10763</v>
      </c>
      <c r="H1222">
        <v>124977</v>
      </c>
      <c r="I1222">
        <v>0</v>
      </c>
      <c r="J1222">
        <v>1.5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12616</v>
      </c>
      <c r="Q1222">
        <v>4555</v>
      </c>
      <c r="R1222">
        <v>25688</v>
      </c>
      <c r="S1222">
        <v>0</v>
      </c>
      <c r="T1222">
        <v>0</v>
      </c>
      <c r="U1222">
        <v>5300</v>
      </c>
    </row>
    <row r="1223" spans="1:21" ht="14.25">
      <c r="A1223">
        <v>1150410</v>
      </c>
      <c r="B1223">
        <v>1</v>
      </c>
      <c r="C1223" t="s">
        <v>3879</v>
      </c>
      <c r="D1223" t="s">
        <v>3880</v>
      </c>
      <c r="E1223">
        <v>803308</v>
      </c>
      <c r="F1223">
        <v>37537</v>
      </c>
      <c r="G1223">
        <v>16027</v>
      </c>
      <c r="H1223">
        <v>107398</v>
      </c>
      <c r="I1223">
        <v>0</v>
      </c>
      <c r="J1223">
        <v>1.5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26061</v>
      </c>
      <c r="Q1223">
        <v>10306</v>
      </c>
      <c r="R1223">
        <v>49929</v>
      </c>
      <c r="S1223">
        <v>0</v>
      </c>
      <c r="T1223">
        <v>0</v>
      </c>
      <c r="U1223">
        <v>6000</v>
      </c>
    </row>
    <row r="1224" spans="1:21" ht="14.25">
      <c r="A1224">
        <v>1150411</v>
      </c>
      <c r="B1224">
        <v>1</v>
      </c>
      <c r="C1224" t="s">
        <v>3881</v>
      </c>
      <c r="D1224" t="s">
        <v>3790</v>
      </c>
      <c r="E1224">
        <v>665297</v>
      </c>
      <c r="F1224">
        <v>28547</v>
      </c>
      <c r="G1224">
        <v>11911</v>
      </c>
      <c r="H1224">
        <v>141607</v>
      </c>
      <c r="I1224">
        <v>0</v>
      </c>
      <c r="J1224">
        <v>1.5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12671</v>
      </c>
      <c r="Q1224">
        <v>4584</v>
      </c>
      <c r="R1224">
        <v>24434</v>
      </c>
      <c r="S1224">
        <v>0</v>
      </c>
      <c r="T1224">
        <v>0</v>
      </c>
      <c r="U1224">
        <v>6000</v>
      </c>
    </row>
    <row r="1225" spans="1:21" ht="14.25">
      <c r="A1225">
        <v>1150420</v>
      </c>
      <c r="B1225">
        <v>2</v>
      </c>
      <c r="C1225" t="s">
        <v>3879</v>
      </c>
      <c r="D1225" t="s">
        <v>3882</v>
      </c>
      <c r="E1225">
        <v>768902</v>
      </c>
      <c r="F1225">
        <v>36160</v>
      </c>
      <c r="G1225">
        <v>15340</v>
      </c>
      <c r="H1225">
        <v>100502</v>
      </c>
      <c r="I1225">
        <v>0</v>
      </c>
      <c r="J1225">
        <v>1.5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26061</v>
      </c>
      <c r="Q1225">
        <v>10306</v>
      </c>
      <c r="R1225">
        <v>49929</v>
      </c>
      <c r="S1225">
        <v>0</v>
      </c>
      <c r="T1225">
        <v>0</v>
      </c>
      <c r="U1225">
        <v>6000</v>
      </c>
    </row>
    <row r="1226" spans="1:21" ht="14.25">
      <c r="A1226">
        <v>1150421</v>
      </c>
      <c r="B1226">
        <v>2</v>
      </c>
      <c r="C1226" t="s">
        <v>3881</v>
      </c>
      <c r="D1226" t="s">
        <v>3847</v>
      </c>
      <c r="E1226">
        <v>614566</v>
      </c>
      <c r="F1226">
        <v>26642</v>
      </c>
      <c r="G1226">
        <v>11030</v>
      </c>
      <c r="H1226">
        <v>127546</v>
      </c>
      <c r="I1226">
        <v>0</v>
      </c>
      <c r="J1226">
        <v>1.5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12671</v>
      </c>
      <c r="Q1226">
        <v>4584</v>
      </c>
      <c r="R1226">
        <v>24434</v>
      </c>
      <c r="S1226">
        <v>0</v>
      </c>
      <c r="T1226">
        <v>0</v>
      </c>
      <c r="U1226">
        <v>6000</v>
      </c>
    </row>
    <row r="1227" spans="1:21" ht="14.25">
      <c r="A1227">
        <v>1150430</v>
      </c>
      <c r="B1227">
        <v>3</v>
      </c>
      <c r="C1227" t="s">
        <v>3879</v>
      </c>
      <c r="D1227" t="s">
        <v>3849</v>
      </c>
      <c r="E1227">
        <v>768902</v>
      </c>
      <c r="F1227">
        <v>36160</v>
      </c>
      <c r="G1227">
        <v>15340</v>
      </c>
      <c r="H1227">
        <v>100502</v>
      </c>
      <c r="I1227">
        <v>0</v>
      </c>
      <c r="J1227">
        <v>1.5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26061</v>
      </c>
      <c r="Q1227">
        <v>10306</v>
      </c>
      <c r="R1227">
        <v>49929</v>
      </c>
      <c r="S1227">
        <v>0</v>
      </c>
      <c r="T1227">
        <v>0</v>
      </c>
      <c r="U1227">
        <v>6000</v>
      </c>
    </row>
    <row r="1228" spans="1:21" ht="14.25">
      <c r="A1228">
        <v>1150431</v>
      </c>
      <c r="B1228">
        <v>3</v>
      </c>
      <c r="C1228" t="s">
        <v>3881</v>
      </c>
      <c r="D1228" t="s">
        <v>3792</v>
      </c>
      <c r="E1228">
        <v>616215</v>
      </c>
      <c r="F1228">
        <v>26642</v>
      </c>
      <c r="G1228">
        <v>11030</v>
      </c>
      <c r="H1228">
        <v>129195</v>
      </c>
      <c r="I1228">
        <v>0</v>
      </c>
      <c r="J1228">
        <v>1.5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12671</v>
      </c>
      <c r="Q1228">
        <v>4584</v>
      </c>
      <c r="R1228">
        <v>26083</v>
      </c>
      <c r="S1228">
        <v>0</v>
      </c>
      <c r="T1228">
        <v>0</v>
      </c>
      <c r="U1228">
        <v>6000</v>
      </c>
    </row>
    <row r="1229" spans="1:21" ht="14.25">
      <c r="A1229">
        <v>1150510</v>
      </c>
      <c r="B1229">
        <v>1</v>
      </c>
      <c r="C1229" t="s">
        <v>3879</v>
      </c>
      <c r="D1229" t="s">
        <v>3880</v>
      </c>
      <c r="E1229">
        <v>804821</v>
      </c>
      <c r="F1229">
        <v>37597</v>
      </c>
      <c r="G1229">
        <v>16047</v>
      </c>
      <c r="H1229">
        <v>107911</v>
      </c>
      <c r="I1229">
        <v>0</v>
      </c>
      <c r="J1229">
        <v>1.5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26121</v>
      </c>
      <c r="Q1229">
        <v>10326</v>
      </c>
      <c r="R1229">
        <v>50442</v>
      </c>
      <c r="S1229">
        <v>0</v>
      </c>
      <c r="T1229">
        <v>0</v>
      </c>
      <c r="U1229">
        <v>6000</v>
      </c>
    </row>
    <row r="1230" spans="1:21" ht="14.25">
      <c r="A1230">
        <v>1150511</v>
      </c>
      <c r="B1230">
        <v>1</v>
      </c>
      <c r="C1230" t="s">
        <v>3881</v>
      </c>
      <c r="D1230" t="s">
        <v>3790</v>
      </c>
      <c r="E1230">
        <v>666810</v>
      </c>
      <c r="F1230">
        <v>28607</v>
      </c>
      <c r="G1230">
        <v>11931</v>
      </c>
      <c r="H1230">
        <v>142120</v>
      </c>
      <c r="I1230">
        <v>0</v>
      </c>
      <c r="J1230">
        <v>1.5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12731</v>
      </c>
      <c r="Q1230">
        <v>4604</v>
      </c>
      <c r="R1230">
        <v>24947</v>
      </c>
      <c r="S1230">
        <v>0</v>
      </c>
      <c r="T1230">
        <v>0</v>
      </c>
      <c r="U1230">
        <v>6000</v>
      </c>
    </row>
    <row r="1231" spans="1:21" ht="14.25">
      <c r="A1231">
        <v>1150520</v>
      </c>
      <c r="B1231">
        <v>2</v>
      </c>
      <c r="C1231" t="s">
        <v>3879</v>
      </c>
      <c r="D1231" t="s">
        <v>3882</v>
      </c>
      <c r="E1231">
        <v>770415</v>
      </c>
      <c r="F1231">
        <v>36220</v>
      </c>
      <c r="G1231">
        <v>15360</v>
      </c>
      <c r="H1231">
        <v>101015</v>
      </c>
      <c r="I1231">
        <v>0</v>
      </c>
      <c r="J1231">
        <v>1.5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26121</v>
      </c>
      <c r="Q1231">
        <v>10326</v>
      </c>
      <c r="R1231">
        <v>50442</v>
      </c>
      <c r="S1231">
        <v>0</v>
      </c>
      <c r="T1231">
        <v>0</v>
      </c>
      <c r="U1231">
        <v>6000</v>
      </c>
    </row>
    <row r="1232" spans="1:21" ht="14.25">
      <c r="A1232">
        <v>1150521</v>
      </c>
      <c r="B1232">
        <v>2</v>
      </c>
      <c r="C1232" t="s">
        <v>3881</v>
      </c>
      <c r="D1232" t="s">
        <v>3847</v>
      </c>
      <c r="E1232">
        <v>616079</v>
      </c>
      <c r="F1232">
        <v>26702</v>
      </c>
      <c r="G1232">
        <v>11050</v>
      </c>
      <c r="H1232">
        <v>128059</v>
      </c>
      <c r="I1232">
        <v>0</v>
      </c>
      <c r="J1232">
        <v>1.5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12731</v>
      </c>
      <c r="Q1232">
        <v>4604</v>
      </c>
      <c r="R1232">
        <v>24947</v>
      </c>
      <c r="S1232">
        <v>0</v>
      </c>
      <c r="T1232">
        <v>0</v>
      </c>
      <c r="U1232">
        <v>6000</v>
      </c>
    </row>
    <row r="1233" spans="1:21" ht="14.25">
      <c r="A1233">
        <v>1150530</v>
      </c>
      <c r="B1233">
        <v>3</v>
      </c>
      <c r="C1233" t="s">
        <v>3879</v>
      </c>
      <c r="D1233" t="s">
        <v>3849</v>
      </c>
      <c r="E1233">
        <v>770415</v>
      </c>
      <c r="F1233">
        <v>36220</v>
      </c>
      <c r="G1233">
        <v>15360</v>
      </c>
      <c r="H1233">
        <v>101015</v>
      </c>
      <c r="I1233">
        <v>0</v>
      </c>
      <c r="J1233">
        <v>1.5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26121</v>
      </c>
      <c r="Q1233">
        <v>10326</v>
      </c>
      <c r="R1233">
        <v>50442</v>
      </c>
      <c r="S1233">
        <v>0</v>
      </c>
      <c r="T1233">
        <v>0</v>
      </c>
      <c r="U1233">
        <v>6000</v>
      </c>
    </row>
    <row r="1234" spans="1:21" ht="14.25">
      <c r="A1234">
        <v>1150531</v>
      </c>
      <c r="B1234">
        <v>3</v>
      </c>
      <c r="C1234" t="s">
        <v>3881</v>
      </c>
      <c r="D1234" t="s">
        <v>3792</v>
      </c>
      <c r="E1234">
        <v>617728</v>
      </c>
      <c r="F1234">
        <v>26702</v>
      </c>
      <c r="G1234">
        <v>11050</v>
      </c>
      <c r="H1234">
        <v>129708</v>
      </c>
      <c r="I1234">
        <v>0</v>
      </c>
      <c r="J1234">
        <v>1.5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12731</v>
      </c>
      <c r="Q1234">
        <v>4604</v>
      </c>
      <c r="R1234">
        <v>26596</v>
      </c>
      <c r="S1234">
        <v>0</v>
      </c>
      <c r="T1234">
        <v>0</v>
      </c>
      <c r="U1234">
        <v>6000</v>
      </c>
    </row>
    <row r="1235" spans="1:21" ht="14.25">
      <c r="A1235">
        <v>1150610</v>
      </c>
      <c r="B1235">
        <v>1</v>
      </c>
      <c r="C1235" t="s">
        <v>3879</v>
      </c>
      <c r="D1235" t="s">
        <v>3880</v>
      </c>
      <c r="E1235">
        <v>813904</v>
      </c>
      <c r="F1235">
        <v>38067</v>
      </c>
      <c r="G1235">
        <v>16166</v>
      </c>
      <c r="H1235">
        <v>109914</v>
      </c>
      <c r="I1235">
        <v>0</v>
      </c>
      <c r="J1235">
        <v>1.5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26355</v>
      </c>
      <c r="Q1235">
        <v>10326</v>
      </c>
      <c r="R1235">
        <v>51264</v>
      </c>
      <c r="S1235">
        <v>0</v>
      </c>
      <c r="T1235">
        <v>0</v>
      </c>
      <c r="U1235">
        <v>6000</v>
      </c>
    </row>
    <row r="1236" spans="1:21" ht="14.25">
      <c r="A1236">
        <v>1150611</v>
      </c>
      <c r="B1236">
        <v>1</v>
      </c>
      <c r="C1236" t="s">
        <v>3881</v>
      </c>
      <c r="D1236" t="s">
        <v>3790</v>
      </c>
      <c r="E1236">
        <v>676795</v>
      </c>
      <c r="F1236">
        <v>29030</v>
      </c>
      <c r="G1236">
        <v>12079</v>
      </c>
      <c r="H1236">
        <v>144915</v>
      </c>
      <c r="I1236">
        <v>0</v>
      </c>
      <c r="J1236">
        <v>1.5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12835</v>
      </c>
      <c r="Q1236">
        <v>4604</v>
      </c>
      <c r="R1236">
        <v>25379</v>
      </c>
      <c r="S1236">
        <v>0</v>
      </c>
      <c r="T1236">
        <v>0</v>
      </c>
      <c r="U1236">
        <v>6000</v>
      </c>
    </row>
    <row r="1237" spans="1:21" ht="14.25">
      <c r="A1237">
        <v>1150620</v>
      </c>
      <c r="B1237">
        <v>2</v>
      </c>
      <c r="C1237" t="s">
        <v>3879</v>
      </c>
      <c r="D1237" t="s">
        <v>3882</v>
      </c>
      <c r="E1237">
        <v>778777</v>
      </c>
      <c r="F1237">
        <v>36662</v>
      </c>
      <c r="G1237">
        <v>15464</v>
      </c>
      <c r="H1237">
        <v>102877</v>
      </c>
      <c r="I1237">
        <v>0</v>
      </c>
      <c r="J1237">
        <v>1.5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26355</v>
      </c>
      <c r="Q1237">
        <v>10326</v>
      </c>
      <c r="R1237">
        <v>51264</v>
      </c>
      <c r="S1237">
        <v>0</v>
      </c>
      <c r="T1237">
        <v>0</v>
      </c>
      <c r="U1237">
        <v>6000</v>
      </c>
    </row>
    <row r="1238" spans="1:21" ht="14.25">
      <c r="A1238">
        <v>1150621</v>
      </c>
      <c r="B1238">
        <v>2</v>
      </c>
      <c r="C1238" t="s">
        <v>3881</v>
      </c>
      <c r="D1238" t="s">
        <v>3847</v>
      </c>
      <c r="E1238">
        <v>625041</v>
      </c>
      <c r="F1238">
        <v>27087</v>
      </c>
      <c r="G1238">
        <v>11180</v>
      </c>
      <c r="H1238">
        <v>130571</v>
      </c>
      <c r="I1238">
        <v>0</v>
      </c>
      <c r="J1238">
        <v>1.5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12835</v>
      </c>
      <c r="Q1238">
        <v>4604</v>
      </c>
      <c r="R1238">
        <v>25379</v>
      </c>
      <c r="S1238">
        <v>0</v>
      </c>
      <c r="T1238">
        <v>0</v>
      </c>
      <c r="U1238">
        <v>6000</v>
      </c>
    </row>
    <row r="1239" spans="1:21" ht="14.25">
      <c r="A1239">
        <v>1150630</v>
      </c>
      <c r="B1239">
        <v>3</v>
      </c>
      <c r="C1239" t="s">
        <v>3879</v>
      </c>
      <c r="D1239" t="s">
        <v>3849</v>
      </c>
      <c r="E1239">
        <v>778777</v>
      </c>
      <c r="F1239">
        <v>36662</v>
      </c>
      <c r="G1239">
        <v>15464</v>
      </c>
      <c r="H1239">
        <v>102877</v>
      </c>
      <c r="I1239">
        <v>0</v>
      </c>
      <c r="J1239">
        <v>1.5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26355</v>
      </c>
      <c r="Q1239">
        <v>10326</v>
      </c>
      <c r="R1239">
        <v>51264</v>
      </c>
      <c r="S1239">
        <v>0</v>
      </c>
      <c r="T1239">
        <v>0</v>
      </c>
      <c r="U1239">
        <v>6000</v>
      </c>
    </row>
    <row r="1240" spans="1:21" ht="14.25">
      <c r="A1240">
        <v>1150631</v>
      </c>
      <c r="B1240">
        <v>3</v>
      </c>
      <c r="C1240" t="s">
        <v>3881</v>
      </c>
      <c r="D1240" t="s">
        <v>3792</v>
      </c>
      <c r="E1240">
        <v>626690</v>
      </c>
      <c r="F1240">
        <v>27087</v>
      </c>
      <c r="G1240">
        <v>11180</v>
      </c>
      <c r="H1240">
        <v>132220</v>
      </c>
      <c r="I1240">
        <v>0</v>
      </c>
      <c r="J1240">
        <v>1.5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12835</v>
      </c>
      <c r="Q1240">
        <v>4604</v>
      </c>
      <c r="R1240">
        <v>27028</v>
      </c>
      <c r="S1240">
        <v>0</v>
      </c>
      <c r="T1240">
        <v>0</v>
      </c>
      <c r="U1240">
        <v>6000</v>
      </c>
    </row>
    <row r="1241" spans="1:21" ht="14.25">
      <c r="A1241">
        <v>1150710</v>
      </c>
      <c r="B1241">
        <v>1</v>
      </c>
      <c r="C1241" t="s">
        <v>3879</v>
      </c>
      <c r="D1241" t="s">
        <v>3880</v>
      </c>
      <c r="E1241">
        <v>818130</v>
      </c>
      <c r="F1241">
        <v>38392</v>
      </c>
      <c r="G1241">
        <v>16166</v>
      </c>
      <c r="H1241">
        <v>110890</v>
      </c>
      <c r="I1241">
        <v>0</v>
      </c>
      <c r="J1241">
        <v>1.5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26680</v>
      </c>
      <c r="Q1241">
        <v>10326</v>
      </c>
      <c r="R1241">
        <v>52240</v>
      </c>
      <c r="S1241">
        <v>0</v>
      </c>
      <c r="T1241">
        <v>0</v>
      </c>
      <c r="U1241">
        <v>6000</v>
      </c>
    </row>
    <row r="1242" spans="1:21" ht="14.25">
      <c r="A1242">
        <v>1150711</v>
      </c>
      <c r="B1242">
        <v>1</v>
      </c>
      <c r="C1242" t="s">
        <v>3881</v>
      </c>
      <c r="D1242" t="s">
        <v>3790</v>
      </c>
      <c r="E1242">
        <v>680176</v>
      </c>
      <c r="F1242">
        <v>29290</v>
      </c>
      <c r="G1242">
        <v>12079</v>
      </c>
      <c r="H1242">
        <v>145696</v>
      </c>
      <c r="I1242">
        <v>0</v>
      </c>
      <c r="J1242">
        <v>1.5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13095</v>
      </c>
      <c r="Q1242">
        <v>4604</v>
      </c>
      <c r="R1242">
        <v>26160</v>
      </c>
      <c r="S1242">
        <v>0</v>
      </c>
      <c r="T1242">
        <v>0</v>
      </c>
      <c r="U1242">
        <v>6000</v>
      </c>
    </row>
    <row r="1243" spans="1:21" ht="14.25">
      <c r="A1243">
        <v>1150720</v>
      </c>
      <c r="B1243">
        <v>2</v>
      </c>
      <c r="C1243" t="s">
        <v>3879</v>
      </c>
      <c r="D1243" t="s">
        <v>3882</v>
      </c>
      <c r="E1243">
        <v>783003</v>
      </c>
      <c r="F1243">
        <v>36987</v>
      </c>
      <c r="G1243">
        <v>15464</v>
      </c>
      <c r="H1243">
        <v>103853</v>
      </c>
      <c r="I1243">
        <v>0</v>
      </c>
      <c r="J1243">
        <v>1.5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26680</v>
      </c>
      <c r="Q1243">
        <v>10326</v>
      </c>
      <c r="R1243">
        <v>52240</v>
      </c>
      <c r="S1243">
        <v>0</v>
      </c>
      <c r="T1243">
        <v>0</v>
      </c>
      <c r="U1243">
        <v>6000</v>
      </c>
    </row>
    <row r="1244" spans="1:21" ht="14.25">
      <c r="A1244">
        <v>1150721</v>
      </c>
      <c r="B1244">
        <v>2</v>
      </c>
      <c r="C1244" t="s">
        <v>3881</v>
      </c>
      <c r="D1244" t="s">
        <v>3847</v>
      </c>
      <c r="E1244">
        <v>625041</v>
      </c>
      <c r="F1244">
        <v>27087</v>
      </c>
      <c r="G1244">
        <v>11180</v>
      </c>
      <c r="H1244">
        <v>130571</v>
      </c>
      <c r="I1244">
        <v>0</v>
      </c>
      <c r="J1244">
        <v>1.5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12835</v>
      </c>
      <c r="Q1244">
        <v>4604</v>
      </c>
      <c r="R1244">
        <v>25379</v>
      </c>
      <c r="S1244">
        <v>0</v>
      </c>
      <c r="T1244">
        <v>0</v>
      </c>
      <c r="U1244">
        <v>6000</v>
      </c>
    </row>
    <row r="1245" spans="1:21" ht="14.25">
      <c r="A1245">
        <v>1150730</v>
      </c>
      <c r="B1245">
        <v>3</v>
      </c>
      <c r="C1245" t="s">
        <v>3879</v>
      </c>
      <c r="D1245" t="s">
        <v>3849</v>
      </c>
      <c r="E1245">
        <v>783003</v>
      </c>
      <c r="F1245">
        <v>36987</v>
      </c>
      <c r="G1245">
        <v>15464</v>
      </c>
      <c r="H1245">
        <v>103853</v>
      </c>
      <c r="I1245">
        <v>0</v>
      </c>
      <c r="J1245">
        <v>1.5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26680</v>
      </c>
      <c r="Q1245">
        <v>10326</v>
      </c>
      <c r="R1245">
        <v>52240</v>
      </c>
      <c r="S1245">
        <v>0</v>
      </c>
      <c r="T1245">
        <v>0</v>
      </c>
      <c r="U1245">
        <v>6000</v>
      </c>
    </row>
    <row r="1246" spans="1:21" ht="14.25">
      <c r="A1246">
        <v>1150731</v>
      </c>
      <c r="B1246">
        <v>3</v>
      </c>
      <c r="C1246" t="s">
        <v>3881</v>
      </c>
      <c r="D1246" t="s">
        <v>3792</v>
      </c>
      <c r="E1246">
        <v>627535</v>
      </c>
      <c r="F1246">
        <v>27152</v>
      </c>
      <c r="G1246">
        <v>11180</v>
      </c>
      <c r="H1246">
        <v>132415</v>
      </c>
      <c r="I1246">
        <v>0</v>
      </c>
      <c r="J1246">
        <v>1.5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12900</v>
      </c>
      <c r="Q1246">
        <v>4604</v>
      </c>
      <c r="R1246">
        <v>27223</v>
      </c>
      <c r="S1246">
        <v>0</v>
      </c>
      <c r="T1246">
        <v>0</v>
      </c>
      <c r="U1246">
        <v>6000</v>
      </c>
    </row>
    <row r="1247" spans="1:21" ht="14.25">
      <c r="A1247">
        <v>1150810</v>
      </c>
      <c r="B1247">
        <v>1</v>
      </c>
      <c r="C1247" t="s">
        <v>3879</v>
      </c>
      <c r="D1247" t="s">
        <v>3880</v>
      </c>
      <c r="E1247">
        <v>828258</v>
      </c>
      <c r="F1247">
        <v>38953</v>
      </c>
      <c r="G1247">
        <v>16284</v>
      </c>
      <c r="H1247">
        <v>113048</v>
      </c>
      <c r="I1247">
        <v>0</v>
      </c>
      <c r="J1247">
        <v>1.5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27005</v>
      </c>
      <c r="Q1247">
        <v>10326</v>
      </c>
      <c r="R1247">
        <v>53216</v>
      </c>
      <c r="S1247">
        <v>0</v>
      </c>
      <c r="T1247">
        <v>0</v>
      </c>
      <c r="U1247">
        <v>6000</v>
      </c>
    </row>
    <row r="1248" spans="1:21" ht="14.25">
      <c r="A1248">
        <v>1150811</v>
      </c>
      <c r="B1248">
        <v>1</v>
      </c>
      <c r="C1248" t="s">
        <v>3881</v>
      </c>
      <c r="D1248" t="s">
        <v>3790</v>
      </c>
      <c r="E1248">
        <v>688708</v>
      </c>
      <c r="F1248">
        <v>29609</v>
      </c>
      <c r="G1248">
        <v>12228</v>
      </c>
      <c r="H1248">
        <v>148058</v>
      </c>
      <c r="I1248">
        <v>0</v>
      </c>
      <c r="J1248">
        <v>1.5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13095</v>
      </c>
      <c r="Q1248">
        <v>4604</v>
      </c>
      <c r="R1248">
        <v>26160</v>
      </c>
      <c r="S1248">
        <v>0</v>
      </c>
      <c r="T1248">
        <v>0</v>
      </c>
      <c r="U1248">
        <v>6000</v>
      </c>
    </row>
    <row r="1249" spans="1:21" ht="14.25">
      <c r="A1249">
        <v>1150820</v>
      </c>
      <c r="B1249">
        <v>2</v>
      </c>
      <c r="C1249" t="s">
        <v>3879</v>
      </c>
      <c r="D1249" t="s">
        <v>3882</v>
      </c>
      <c r="E1249">
        <v>792428</v>
      </c>
      <c r="F1249">
        <v>37520</v>
      </c>
      <c r="G1249">
        <v>15568</v>
      </c>
      <c r="H1249">
        <v>105868</v>
      </c>
      <c r="I1249">
        <v>0</v>
      </c>
      <c r="J1249">
        <v>1.5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27005</v>
      </c>
      <c r="Q1249">
        <v>10326</v>
      </c>
      <c r="R1249">
        <v>53216</v>
      </c>
      <c r="S1249">
        <v>0</v>
      </c>
      <c r="T1249">
        <v>0</v>
      </c>
      <c r="U1249">
        <v>6000</v>
      </c>
    </row>
    <row r="1250" spans="1:21" ht="14.25">
      <c r="A1250">
        <v>1150821</v>
      </c>
      <c r="B1250">
        <v>2</v>
      </c>
      <c r="C1250" t="s">
        <v>3881</v>
      </c>
      <c r="D1250" t="s">
        <v>3847</v>
      </c>
      <c r="E1250">
        <v>634210</v>
      </c>
      <c r="F1250">
        <v>27497</v>
      </c>
      <c r="G1250">
        <v>11310</v>
      </c>
      <c r="H1250">
        <v>133040</v>
      </c>
      <c r="I1250">
        <v>0</v>
      </c>
      <c r="J1250">
        <v>1.5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12965</v>
      </c>
      <c r="Q1250">
        <v>4604</v>
      </c>
      <c r="R1250">
        <v>25769</v>
      </c>
      <c r="S1250">
        <v>0</v>
      </c>
      <c r="T1250">
        <v>0</v>
      </c>
      <c r="U1250">
        <v>6000</v>
      </c>
    </row>
    <row r="1251" spans="1:21" ht="14.25">
      <c r="A1251">
        <v>1150830</v>
      </c>
      <c r="B1251">
        <v>3</v>
      </c>
      <c r="C1251" t="s">
        <v>3879</v>
      </c>
      <c r="D1251" t="s">
        <v>3849</v>
      </c>
      <c r="E1251">
        <v>792428</v>
      </c>
      <c r="F1251">
        <v>37520</v>
      </c>
      <c r="G1251">
        <v>15568</v>
      </c>
      <c r="H1251">
        <v>105868</v>
      </c>
      <c r="I1251">
        <v>0</v>
      </c>
      <c r="J1251">
        <v>1.5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27005</v>
      </c>
      <c r="Q1251">
        <v>10326</v>
      </c>
      <c r="R1251">
        <v>53216</v>
      </c>
      <c r="S1251">
        <v>0</v>
      </c>
      <c r="T1251">
        <v>0</v>
      </c>
      <c r="U1251">
        <v>6000</v>
      </c>
    </row>
    <row r="1252" spans="1:21" ht="14.25">
      <c r="A1252">
        <v>1150831</v>
      </c>
      <c r="B1252">
        <v>3</v>
      </c>
      <c r="C1252" t="s">
        <v>3881</v>
      </c>
      <c r="D1252" t="s">
        <v>3792</v>
      </c>
      <c r="E1252">
        <v>637550</v>
      </c>
      <c r="F1252">
        <v>27627</v>
      </c>
      <c r="G1252">
        <v>11310</v>
      </c>
      <c r="H1252">
        <v>135080</v>
      </c>
      <c r="I1252">
        <v>0</v>
      </c>
      <c r="J1252">
        <v>1.5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13095</v>
      </c>
      <c r="Q1252">
        <v>4604</v>
      </c>
      <c r="R1252">
        <v>27809</v>
      </c>
      <c r="S1252">
        <v>0</v>
      </c>
      <c r="T1252">
        <v>0</v>
      </c>
      <c r="U1252">
        <v>6000</v>
      </c>
    </row>
    <row r="1253" spans="1:21" ht="14.25">
      <c r="A1253">
        <v>1150910</v>
      </c>
      <c r="B1253">
        <v>1</v>
      </c>
      <c r="C1253" t="s">
        <v>3879</v>
      </c>
      <c r="D1253" t="s">
        <v>3880</v>
      </c>
      <c r="E1253">
        <v>832474</v>
      </c>
      <c r="F1253">
        <v>39083</v>
      </c>
      <c r="G1253">
        <v>16381</v>
      </c>
      <c r="H1253">
        <v>114024</v>
      </c>
      <c r="I1253">
        <v>0</v>
      </c>
      <c r="J1253">
        <v>1.5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27135</v>
      </c>
      <c r="Q1253">
        <v>10423</v>
      </c>
      <c r="R1253">
        <v>54192</v>
      </c>
      <c r="S1253">
        <v>0</v>
      </c>
      <c r="T1253">
        <v>0</v>
      </c>
      <c r="U1253">
        <v>6000</v>
      </c>
    </row>
    <row r="1254" spans="1:21" ht="14.25">
      <c r="A1254">
        <v>1150911</v>
      </c>
      <c r="B1254">
        <v>1</v>
      </c>
      <c r="C1254" t="s">
        <v>3881</v>
      </c>
      <c r="D1254" t="s">
        <v>3790</v>
      </c>
      <c r="E1254">
        <v>691233</v>
      </c>
      <c r="F1254">
        <v>29609</v>
      </c>
      <c r="G1254">
        <v>12325</v>
      </c>
      <c r="H1254">
        <v>148643</v>
      </c>
      <c r="I1254">
        <v>0</v>
      </c>
      <c r="J1254">
        <v>1.5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13095</v>
      </c>
      <c r="Q1254">
        <v>4701</v>
      </c>
      <c r="R1254">
        <v>26745</v>
      </c>
      <c r="S1254">
        <v>0</v>
      </c>
      <c r="T1254">
        <v>0</v>
      </c>
      <c r="U1254">
        <v>6000</v>
      </c>
    </row>
    <row r="1255" spans="1:21" ht="14.25">
      <c r="A1255">
        <v>1150920</v>
      </c>
      <c r="B1255">
        <v>2</v>
      </c>
      <c r="C1255" t="s">
        <v>3879</v>
      </c>
      <c r="D1255" t="s">
        <v>3882</v>
      </c>
      <c r="E1255">
        <v>796644</v>
      </c>
      <c r="F1255">
        <v>37650</v>
      </c>
      <c r="G1255">
        <v>15665</v>
      </c>
      <c r="H1255">
        <v>106844</v>
      </c>
      <c r="I1255">
        <v>0</v>
      </c>
      <c r="J1255">
        <v>1.5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27135</v>
      </c>
      <c r="Q1255">
        <v>10423</v>
      </c>
      <c r="R1255">
        <v>54192</v>
      </c>
      <c r="S1255">
        <v>0</v>
      </c>
      <c r="T1255">
        <v>0</v>
      </c>
      <c r="U1255">
        <v>6000</v>
      </c>
    </row>
    <row r="1256" spans="1:21" ht="14.25">
      <c r="A1256">
        <v>1150921</v>
      </c>
      <c r="B1256">
        <v>2</v>
      </c>
      <c r="C1256" t="s">
        <v>3881</v>
      </c>
      <c r="D1256" t="s">
        <v>3847</v>
      </c>
      <c r="E1256">
        <v>635901</v>
      </c>
      <c r="F1256">
        <v>27627</v>
      </c>
      <c r="G1256">
        <v>11310</v>
      </c>
      <c r="H1256">
        <v>133431</v>
      </c>
      <c r="I1256">
        <v>0</v>
      </c>
      <c r="J1256">
        <v>1.5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13095</v>
      </c>
      <c r="Q1256">
        <v>4604</v>
      </c>
      <c r="R1256">
        <v>26160</v>
      </c>
      <c r="S1256">
        <v>0</v>
      </c>
      <c r="T1256">
        <v>0</v>
      </c>
      <c r="U1256">
        <v>6000</v>
      </c>
    </row>
    <row r="1257" spans="1:21" ht="14.25">
      <c r="A1257">
        <v>1150930</v>
      </c>
      <c r="B1257">
        <v>3</v>
      </c>
      <c r="C1257" t="s">
        <v>3879</v>
      </c>
      <c r="D1257" t="s">
        <v>3849</v>
      </c>
      <c r="E1257">
        <v>796644</v>
      </c>
      <c r="F1257">
        <v>37650</v>
      </c>
      <c r="G1257">
        <v>15665</v>
      </c>
      <c r="H1257">
        <v>106844</v>
      </c>
      <c r="I1257">
        <v>0</v>
      </c>
      <c r="J1257">
        <v>1.5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27135</v>
      </c>
      <c r="Q1257">
        <v>10423</v>
      </c>
      <c r="R1257">
        <v>54192</v>
      </c>
      <c r="S1257">
        <v>0</v>
      </c>
      <c r="T1257">
        <v>0</v>
      </c>
      <c r="U1257">
        <v>6000</v>
      </c>
    </row>
    <row r="1258" spans="1:21" ht="14.25">
      <c r="A1258">
        <v>1150931</v>
      </c>
      <c r="B1258">
        <v>3</v>
      </c>
      <c r="C1258" t="s">
        <v>3881</v>
      </c>
      <c r="D1258" t="s">
        <v>3792</v>
      </c>
      <c r="E1258">
        <v>637550</v>
      </c>
      <c r="F1258">
        <v>27627</v>
      </c>
      <c r="G1258">
        <v>11310</v>
      </c>
      <c r="H1258">
        <v>135080</v>
      </c>
      <c r="I1258">
        <v>0</v>
      </c>
      <c r="J1258">
        <v>1.5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13095</v>
      </c>
      <c r="Q1258">
        <v>4604</v>
      </c>
      <c r="R1258">
        <v>27809</v>
      </c>
      <c r="S1258">
        <v>0</v>
      </c>
      <c r="T1258">
        <v>0</v>
      </c>
      <c r="U1258">
        <v>6000</v>
      </c>
    </row>
    <row r="1259" spans="1:21" ht="14.25">
      <c r="A1259">
        <v>1151010</v>
      </c>
      <c r="B1259">
        <v>1</v>
      </c>
      <c r="C1259" t="s">
        <v>3879</v>
      </c>
      <c r="D1259" t="s">
        <v>3880</v>
      </c>
      <c r="E1259">
        <v>842621</v>
      </c>
      <c r="F1259">
        <v>39320</v>
      </c>
      <c r="G1259">
        <v>16662</v>
      </c>
      <c r="H1259">
        <v>116181</v>
      </c>
      <c r="I1259">
        <v>0</v>
      </c>
      <c r="J1259">
        <v>1.5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27135</v>
      </c>
      <c r="Q1259">
        <v>10585</v>
      </c>
      <c r="R1259">
        <v>55168</v>
      </c>
      <c r="S1259">
        <v>0</v>
      </c>
      <c r="T1259">
        <v>0</v>
      </c>
      <c r="U1259">
        <v>6000</v>
      </c>
    </row>
    <row r="1260" spans="1:21" ht="14.25">
      <c r="A1260">
        <v>1151011</v>
      </c>
      <c r="B1260">
        <v>1</v>
      </c>
      <c r="C1260" t="s">
        <v>3881</v>
      </c>
      <c r="D1260" t="s">
        <v>3790</v>
      </c>
      <c r="E1260">
        <v>701436</v>
      </c>
      <c r="F1260">
        <v>29928</v>
      </c>
      <c r="G1260">
        <v>12538</v>
      </c>
      <c r="H1260">
        <v>151396</v>
      </c>
      <c r="I1260">
        <v>0</v>
      </c>
      <c r="J1260">
        <v>1.5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13095</v>
      </c>
      <c r="Q1260">
        <v>4766</v>
      </c>
      <c r="R1260">
        <v>27136</v>
      </c>
      <c r="S1260">
        <v>0</v>
      </c>
      <c r="T1260">
        <v>0</v>
      </c>
      <c r="U1260">
        <v>6000</v>
      </c>
    </row>
    <row r="1261" spans="1:21" ht="14.25">
      <c r="A1261">
        <v>1151020</v>
      </c>
      <c r="B1261">
        <v>2</v>
      </c>
      <c r="C1261" t="s">
        <v>3879</v>
      </c>
      <c r="D1261" t="s">
        <v>3882</v>
      </c>
      <c r="E1261">
        <v>806060</v>
      </c>
      <c r="F1261">
        <v>37858</v>
      </c>
      <c r="G1261">
        <v>15931</v>
      </c>
      <c r="H1261">
        <v>108860</v>
      </c>
      <c r="I1261">
        <v>0</v>
      </c>
      <c r="J1261">
        <v>1.5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27135</v>
      </c>
      <c r="Q1261">
        <v>10585</v>
      </c>
      <c r="R1261">
        <v>55168</v>
      </c>
      <c r="S1261">
        <v>0</v>
      </c>
      <c r="T1261">
        <v>0</v>
      </c>
      <c r="U1261">
        <v>6000</v>
      </c>
    </row>
    <row r="1262" spans="1:21" ht="14.25">
      <c r="A1262">
        <v>1151021</v>
      </c>
      <c r="B1262">
        <v>2</v>
      </c>
      <c r="C1262" t="s">
        <v>3881</v>
      </c>
      <c r="D1262" t="s">
        <v>3847</v>
      </c>
      <c r="E1262">
        <v>643391</v>
      </c>
      <c r="F1262">
        <v>27908</v>
      </c>
      <c r="G1262">
        <v>11440</v>
      </c>
      <c r="H1262">
        <v>135511</v>
      </c>
      <c r="I1262">
        <v>0</v>
      </c>
      <c r="J1262">
        <v>1.5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13095</v>
      </c>
      <c r="Q1262">
        <v>4604</v>
      </c>
      <c r="R1262">
        <v>26160</v>
      </c>
      <c r="S1262">
        <v>0</v>
      </c>
      <c r="T1262">
        <v>0</v>
      </c>
      <c r="U1262">
        <v>6000</v>
      </c>
    </row>
    <row r="1263" spans="1:21" ht="14.25">
      <c r="A1263">
        <v>1151030</v>
      </c>
      <c r="B1263">
        <v>3</v>
      </c>
      <c r="C1263" t="s">
        <v>3879</v>
      </c>
      <c r="D1263" t="s">
        <v>3849</v>
      </c>
      <c r="E1263">
        <v>806060</v>
      </c>
      <c r="F1263">
        <v>37858</v>
      </c>
      <c r="G1263">
        <v>15931</v>
      </c>
      <c r="H1263">
        <v>108860</v>
      </c>
      <c r="I1263">
        <v>0</v>
      </c>
      <c r="J1263">
        <v>1.5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27135</v>
      </c>
      <c r="Q1263">
        <v>10585</v>
      </c>
      <c r="R1263">
        <v>55168</v>
      </c>
      <c r="S1263">
        <v>0</v>
      </c>
      <c r="T1263">
        <v>0</v>
      </c>
      <c r="U1263">
        <v>6000</v>
      </c>
    </row>
    <row r="1264" spans="1:21" ht="14.25">
      <c r="A1264">
        <v>1151031</v>
      </c>
      <c r="B1264">
        <v>3</v>
      </c>
      <c r="C1264" t="s">
        <v>3881</v>
      </c>
      <c r="D1264" t="s">
        <v>3792</v>
      </c>
      <c r="E1264">
        <v>647565</v>
      </c>
      <c r="F1264">
        <v>27908</v>
      </c>
      <c r="G1264">
        <v>11537</v>
      </c>
      <c r="H1264">
        <v>137745</v>
      </c>
      <c r="I1264">
        <v>0</v>
      </c>
      <c r="J1264">
        <v>1.5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13095</v>
      </c>
      <c r="Q1264">
        <v>4701</v>
      </c>
      <c r="R1264">
        <v>28394</v>
      </c>
      <c r="S1264">
        <v>0</v>
      </c>
      <c r="T1264">
        <v>0</v>
      </c>
      <c r="U1264">
        <v>6000</v>
      </c>
    </row>
    <row r="1265" spans="1:21" ht="14.25">
      <c r="A1265">
        <v>1151110</v>
      </c>
      <c r="B1265">
        <v>1</v>
      </c>
      <c r="C1265" t="s">
        <v>3879</v>
      </c>
      <c r="D1265" t="s">
        <v>3880</v>
      </c>
      <c r="E1265">
        <v>846837</v>
      </c>
      <c r="F1265">
        <v>39320</v>
      </c>
      <c r="G1265">
        <v>16824</v>
      </c>
      <c r="H1265">
        <v>117157</v>
      </c>
      <c r="I1265">
        <v>0</v>
      </c>
      <c r="J1265">
        <v>1.5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27135</v>
      </c>
      <c r="Q1265">
        <v>10747</v>
      </c>
      <c r="R1265">
        <v>56144</v>
      </c>
      <c r="S1265">
        <v>0</v>
      </c>
      <c r="T1265">
        <v>0</v>
      </c>
      <c r="U1265">
        <v>6000</v>
      </c>
    </row>
    <row r="1266" spans="1:21" ht="14.25">
      <c r="A1266">
        <v>1151111</v>
      </c>
      <c r="B1266">
        <v>1</v>
      </c>
      <c r="C1266" t="s">
        <v>3881</v>
      </c>
      <c r="D1266" t="s">
        <v>3790</v>
      </c>
      <c r="E1266">
        <v>701436</v>
      </c>
      <c r="F1266">
        <v>29928</v>
      </c>
      <c r="G1266">
        <v>12538</v>
      </c>
      <c r="H1266">
        <v>151396</v>
      </c>
      <c r="I1266">
        <v>0</v>
      </c>
      <c r="J1266">
        <v>1.5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13095</v>
      </c>
      <c r="Q1266">
        <v>4766</v>
      </c>
      <c r="R1266">
        <v>27136</v>
      </c>
      <c r="S1266">
        <v>0</v>
      </c>
      <c r="T1266">
        <v>0</v>
      </c>
      <c r="U1266">
        <v>6000</v>
      </c>
    </row>
    <row r="1267" spans="1:21" ht="14.25">
      <c r="A1267">
        <v>1151120</v>
      </c>
      <c r="B1267">
        <v>2</v>
      </c>
      <c r="C1267" t="s">
        <v>3879</v>
      </c>
      <c r="D1267" t="s">
        <v>3882</v>
      </c>
      <c r="E1267">
        <v>810276</v>
      </c>
      <c r="F1267">
        <v>37858</v>
      </c>
      <c r="G1267">
        <v>16093</v>
      </c>
      <c r="H1267">
        <v>109836</v>
      </c>
      <c r="I1267">
        <v>0</v>
      </c>
      <c r="J1267">
        <v>1.5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27135</v>
      </c>
      <c r="Q1267">
        <v>10747</v>
      </c>
      <c r="R1267">
        <v>56144</v>
      </c>
      <c r="S1267">
        <v>0</v>
      </c>
      <c r="T1267">
        <v>0</v>
      </c>
      <c r="U1267">
        <v>6000</v>
      </c>
    </row>
    <row r="1268" spans="1:21" ht="14.25">
      <c r="A1268">
        <v>1151121</v>
      </c>
      <c r="B1268">
        <v>2</v>
      </c>
      <c r="C1268" t="s">
        <v>3881</v>
      </c>
      <c r="D1268" t="s">
        <v>3847</v>
      </c>
      <c r="E1268">
        <v>645916</v>
      </c>
      <c r="F1268">
        <v>27908</v>
      </c>
      <c r="G1268">
        <v>11537</v>
      </c>
      <c r="H1268">
        <v>136096</v>
      </c>
      <c r="I1268">
        <v>0</v>
      </c>
      <c r="J1268">
        <v>1.5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13095</v>
      </c>
      <c r="Q1268">
        <v>4701</v>
      </c>
      <c r="R1268">
        <v>26745</v>
      </c>
      <c r="S1268">
        <v>0</v>
      </c>
      <c r="T1268">
        <v>0</v>
      </c>
      <c r="U1268">
        <v>6000</v>
      </c>
    </row>
    <row r="1269" spans="1:21" ht="14.25">
      <c r="A1269">
        <v>1151130</v>
      </c>
      <c r="B1269">
        <v>3</v>
      </c>
      <c r="C1269" t="s">
        <v>3879</v>
      </c>
      <c r="D1269" t="s">
        <v>3849</v>
      </c>
      <c r="E1269">
        <v>810276</v>
      </c>
      <c r="F1269">
        <v>37858</v>
      </c>
      <c r="G1269">
        <v>16093</v>
      </c>
      <c r="H1269">
        <v>109836</v>
      </c>
      <c r="I1269">
        <v>0</v>
      </c>
      <c r="J1269">
        <v>1.5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27135</v>
      </c>
      <c r="Q1269">
        <v>10747</v>
      </c>
      <c r="R1269">
        <v>56144</v>
      </c>
      <c r="S1269">
        <v>0</v>
      </c>
      <c r="T1269">
        <v>0</v>
      </c>
      <c r="U1269">
        <v>6000</v>
      </c>
    </row>
    <row r="1270" spans="1:21" ht="14.25">
      <c r="A1270">
        <v>1151131</v>
      </c>
      <c r="B1270">
        <v>3</v>
      </c>
      <c r="C1270" t="s">
        <v>3881</v>
      </c>
      <c r="D1270" t="s">
        <v>3792</v>
      </c>
      <c r="E1270">
        <v>649256</v>
      </c>
      <c r="F1270">
        <v>27908</v>
      </c>
      <c r="G1270">
        <v>11602</v>
      </c>
      <c r="H1270">
        <v>138136</v>
      </c>
      <c r="I1270">
        <v>0</v>
      </c>
      <c r="J1270">
        <v>1.5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13095</v>
      </c>
      <c r="Q1270">
        <v>4766</v>
      </c>
      <c r="R1270">
        <v>28785</v>
      </c>
      <c r="S1270">
        <v>0</v>
      </c>
      <c r="T1270">
        <v>0</v>
      </c>
      <c r="U1270">
        <v>6000</v>
      </c>
    </row>
    <row r="1271" spans="1:21" ht="14.25">
      <c r="A1271">
        <v>1151210</v>
      </c>
      <c r="B1271">
        <v>1</v>
      </c>
      <c r="C1271" t="s">
        <v>3879</v>
      </c>
      <c r="D1271" t="s">
        <v>3880</v>
      </c>
      <c r="E1271">
        <v>849595</v>
      </c>
      <c r="F1271">
        <v>39403</v>
      </c>
      <c r="G1271">
        <v>16889</v>
      </c>
      <c r="H1271">
        <v>117785</v>
      </c>
      <c r="I1271">
        <v>0</v>
      </c>
      <c r="J1271">
        <v>1.5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27218</v>
      </c>
      <c r="Q1271">
        <v>10812</v>
      </c>
      <c r="R1271">
        <v>56772</v>
      </c>
      <c r="S1271">
        <v>0</v>
      </c>
      <c r="T1271">
        <v>0</v>
      </c>
      <c r="U1271">
        <v>6000</v>
      </c>
    </row>
    <row r="1272" spans="1:21" ht="14.25">
      <c r="A1272">
        <v>1151211</v>
      </c>
      <c r="B1272">
        <v>1</v>
      </c>
      <c r="C1272" t="s">
        <v>3881</v>
      </c>
      <c r="D1272" t="s">
        <v>3790</v>
      </c>
      <c r="E1272">
        <v>702503</v>
      </c>
      <c r="F1272">
        <v>30011</v>
      </c>
      <c r="G1272">
        <v>12538</v>
      </c>
      <c r="H1272">
        <v>151633</v>
      </c>
      <c r="I1272">
        <v>0</v>
      </c>
      <c r="J1272">
        <v>1.5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13178</v>
      </c>
      <c r="Q1272">
        <v>4766</v>
      </c>
      <c r="R1272">
        <v>27373</v>
      </c>
      <c r="S1272">
        <v>0</v>
      </c>
      <c r="T1272">
        <v>0</v>
      </c>
      <c r="U1272">
        <v>6000</v>
      </c>
    </row>
    <row r="1273" spans="1:21" ht="14.25">
      <c r="A1273">
        <v>1151220</v>
      </c>
      <c r="B1273">
        <v>2</v>
      </c>
      <c r="C1273" t="s">
        <v>3879</v>
      </c>
      <c r="D1273" t="s">
        <v>3882</v>
      </c>
      <c r="E1273">
        <v>813034</v>
      </c>
      <c r="F1273">
        <v>37941</v>
      </c>
      <c r="G1273">
        <v>16158</v>
      </c>
      <c r="H1273">
        <v>110464</v>
      </c>
      <c r="I1273">
        <v>0</v>
      </c>
      <c r="J1273">
        <v>1.5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27218</v>
      </c>
      <c r="Q1273">
        <v>10812</v>
      </c>
      <c r="R1273">
        <v>56772</v>
      </c>
      <c r="S1273">
        <v>0</v>
      </c>
      <c r="T1273">
        <v>0</v>
      </c>
      <c r="U1273">
        <v>6000</v>
      </c>
    </row>
    <row r="1274" spans="1:21" ht="14.25">
      <c r="A1274">
        <v>1151221</v>
      </c>
      <c r="B1274">
        <v>2</v>
      </c>
      <c r="C1274" t="s">
        <v>3881</v>
      </c>
      <c r="D1274" t="s">
        <v>3847</v>
      </c>
      <c r="E1274">
        <v>648674</v>
      </c>
      <c r="F1274">
        <v>27991</v>
      </c>
      <c r="G1274">
        <v>11602</v>
      </c>
      <c r="H1274">
        <v>136724</v>
      </c>
      <c r="I1274">
        <v>0</v>
      </c>
      <c r="J1274">
        <v>1.5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13178</v>
      </c>
      <c r="Q1274">
        <v>4766</v>
      </c>
      <c r="R1274">
        <v>27373</v>
      </c>
      <c r="S1274">
        <v>0</v>
      </c>
      <c r="T1274">
        <v>0</v>
      </c>
      <c r="U1274">
        <v>6000</v>
      </c>
    </row>
    <row r="1275" spans="1:21" ht="14.25">
      <c r="A1275">
        <v>1151230</v>
      </c>
      <c r="B1275">
        <v>3</v>
      </c>
      <c r="C1275" t="s">
        <v>3879</v>
      </c>
      <c r="D1275" t="s">
        <v>3849</v>
      </c>
      <c r="E1275">
        <v>813034</v>
      </c>
      <c r="F1275">
        <v>37941</v>
      </c>
      <c r="G1275">
        <v>16158</v>
      </c>
      <c r="H1275">
        <v>110464</v>
      </c>
      <c r="I1275">
        <v>0</v>
      </c>
      <c r="J1275">
        <v>1.5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27218</v>
      </c>
      <c r="Q1275">
        <v>10812</v>
      </c>
      <c r="R1275">
        <v>56772</v>
      </c>
      <c r="S1275">
        <v>0</v>
      </c>
      <c r="T1275">
        <v>0</v>
      </c>
      <c r="U1275">
        <v>6000</v>
      </c>
    </row>
    <row r="1276" spans="1:21" ht="14.25">
      <c r="A1276">
        <v>1151231</v>
      </c>
      <c r="B1276">
        <v>3</v>
      </c>
      <c r="C1276" t="s">
        <v>3881</v>
      </c>
      <c r="D1276" t="s">
        <v>3792</v>
      </c>
      <c r="E1276">
        <v>650323</v>
      </c>
      <c r="F1276">
        <v>27991</v>
      </c>
      <c r="G1276">
        <v>11602</v>
      </c>
      <c r="H1276">
        <v>138373</v>
      </c>
      <c r="I1276">
        <v>0</v>
      </c>
      <c r="J1276">
        <v>1.5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13178</v>
      </c>
      <c r="Q1276">
        <v>4766</v>
      </c>
      <c r="R1276">
        <v>29022</v>
      </c>
      <c r="S1276">
        <v>0</v>
      </c>
      <c r="T1276">
        <v>0</v>
      </c>
      <c r="U1276">
        <v>6000</v>
      </c>
    </row>
    <row r="1277" spans="1:21" ht="14.25">
      <c r="A1277">
        <v>1151310</v>
      </c>
      <c r="B1277">
        <v>1</v>
      </c>
      <c r="C1277" t="s">
        <v>3879</v>
      </c>
      <c r="D1277" t="s">
        <v>3880</v>
      </c>
      <c r="E1277">
        <v>857436</v>
      </c>
      <c r="F1277">
        <v>39769</v>
      </c>
      <c r="G1277">
        <v>17039</v>
      </c>
      <c r="H1277">
        <v>118966</v>
      </c>
      <c r="I1277">
        <v>0</v>
      </c>
      <c r="J1277">
        <v>1.5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27348</v>
      </c>
      <c r="Q1277">
        <v>10843</v>
      </c>
      <c r="R1277">
        <v>56772</v>
      </c>
      <c r="S1277">
        <v>0</v>
      </c>
      <c r="T1277">
        <v>0</v>
      </c>
      <c r="U1277">
        <v>6000</v>
      </c>
    </row>
    <row r="1278" spans="1:21" ht="14.25">
      <c r="A1278">
        <v>1151311</v>
      </c>
      <c r="B1278">
        <v>1</v>
      </c>
      <c r="C1278" t="s">
        <v>3881</v>
      </c>
      <c r="D1278" t="s">
        <v>3790</v>
      </c>
      <c r="E1278">
        <v>712955</v>
      </c>
      <c r="F1278">
        <v>30460</v>
      </c>
      <c r="G1278">
        <v>12718</v>
      </c>
      <c r="H1278">
        <v>153995</v>
      </c>
      <c r="I1278">
        <v>0</v>
      </c>
      <c r="J1278">
        <v>1.5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13308</v>
      </c>
      <c r="Q1278">
        <v>4797</v>
      </c>
      <c r="R1278">
        <v>27373</v>
      </c>
      <c r="S1278">
        <v>0</v>
      </c>
      <c r="T1278">
        <v>0</v>
      </c>
      <c r="U1278">
        <v>6000</v>
      </c>
    </row>
    <row r="1279" spans="1:21" ht="14.25">
      <c r="A1279">
        <v>1151320</v>
      </c>
      <c r="B1279">
        <v>2</v>
      </c>
      <c r="C1279" t="s">
        <v>3879</v>
      </c>
      <c r="D1279" t="s">
        <v>3882</v>
      </c>
      <c r="E1279">
        <v>820123</v>
      </c>
      <c r="F1279">
        <v>38278</v>
      </c>
      <c r="G1279">
        <v>16292</v>
      </c>
      <c r="H1279">
        <v>111503</v>
      </c>
      <c r="I1279">
        <v>0</v>
      </c>
      <c r="J1279">
        <v>1.5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27348</v>
      </c>
      <c r="Q1279">
        <v>10843</v>
      </c>
      <c r="R1279">
        <v>56772</v>
      </c>
      <c r="S1279">
        <v>0</v>
      </c>
      <c r="T1279">
        <v>0</v>
      </c>
      <c r="U1279">
        <v>6000</v>
      </c>
    </row>
    <row r="1280" spans="1:21" ht="14.25">
      <c r="A1280">
        <v>1151321</v>
      </c>
      <c r="B1280">
        <v>2</v>
      </c>
      <c r="C1280" t="s">
        <v>3881</v>
      </c>
      <c r="D1280" t="s">
        <v>3847</v>
      </c>
      <c r="E1280">
        <v>658084</v>
      </c>
      <c r="F1280">
        <v>28402</v>
      </c>
      <c r="G1280">
        <v>11763</v>
      </c>
      <c r="H1280">
        <v>138804</v>
      </c>
      <c r="I1280">
        <v>0</v>
      </c>
      <c r="J1280">
        <v>1.5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13308</v>
      </c>
      <c r="Q1280">
        <v>4797</v>
      </c>
      <c r="R1280">
        <v>27373</v>
      </c>
      <c r="S1280">
        <v>0</v>
      </c>
      <c r="T1280">
        <v>0</v>
      </c>
      <c r="U1280">
        <v>6000</v>
      </c>
    </row>
    <row r="1281" spans="1:21" ht="14.25">
      <c r="A1281">
        <v>1151330</v>
      </c>
      <c r="B1281">
        <v>3</v>
      </c>
      <c r="C1281" t="s">
        <v>3879</v>
      </c>
      <c r="D1281" t="s">
        <v>3849</v>
      </c>
      <c r="E1281">
        <v>820123</v>
      </c>
      <c r="F1281">
        <v>38278</v>
      </c>
      <c r="G1281">
        <v>16292</v>
      </c>
      <c r="H1281">
        <v>111503</v>
      </c>
      <c r="I1281">
        <v>0</v>
      </c>
      <c r="J1281">
        <v>1.5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27348</v>
      </c>
      <c r="Q1281">
        <v>10843</v>
      </c>
      <c r="R1281">
        <v>56772</v>
      </c>
      <c r="S1281">
        <v>0</v>
      </c>
      <c r="T1281">
        <v>0</v>
      </c>
      <c r="U1281">
        <v>6000</v>
      </c>
    </row>
    <row r="1282" spans="1:21" ht="14.25">
      <c r="A1282">
        <v>1151331</v>
      </c>
      <c r="B1282">
        <v>3</v>
      </c>
      <c r="C1282" t="s">
        <v>3881</v>
      </c>
      <c r="D1282" t="s">
        <v>3792</v>
      </c>
      <c r="E1282">
        <v>659733</v>
      </c>
      <c r="F1282">
        <v>28402</v>
      </c>
      <c r="G1282">
        <v>11763</v>
      </c>
      <c r="H1282">
        <v>140453</v>
      </c>
      <c r="I1282">
        <v>0</v>
      </c>
      <c r="J1282">
        <v>1.5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13308</v>
      </c>
      <c r="Q1282">
        <v>4797</v>
      </c>
      <c r="R1282">
        <v>29022</v>
      </c>
      <c r="S1282">
        <v>0</v>
      </c>
      <c r="T1282">
        <v>0</v>
      </c>
      <c r="U1282">
        <v>6000</v>
      </c>
    </row>
    <row r="1283" spans="1:21" ht="14.25">
      <c r="A1283">
        <v>1151410</v>
      </c>
      <c r="B1283">
        <v>1</v>
      </c>
      <c r="C1283" t="s">
        <v>3879</v>
      </c>
      <c r="D1283" t="s">
        <v>3880</v>
      </c>
      <c r="E1283">
        <v>864116</v>
      </c>
      <c r="F1283">
        <v>40289</v>
      </c>
      <c r="G1283">
        <v>17113</v>
      </c>
      <c r="H1283">
        <v>118966</v>
      </c>
      <c r="I1283">
        <v>0</v>
      </c>
      <c r="J1283">
        <v>1.5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27868</v>
      </c>
      <c r="Q1283">
        <v>10917</v>
      </c>
      <c r="R1283">
        <v>56772</v>
      </c>
      <c r="S1283">
        <v>0</v>
      </c>
      <c r="T1283">
        <v>0</v>
      </c>
      <c r="U1283">
        <v>6000</v>
      </c>
    </row>
    <row r="1284" spans="1:21" ht="14.25">
      <c r="A1284">
        <v>1151411</v>
      </c>
      <c r="B1284">
        <v>1</v>
      </c>
      <c r="C1284" t="s">
        <v>3881</v>
      </c>
      <c r="D1284" t="s">
        <v>3790</v>
      </c>
      <c r="E1284">
        <v>716395</v>
      </c>
      <c r="F1284">
        <v>30720</v>
      </c>
      <c r="G1284">
        <v>12760</v>
      </c>
      <c r="H1284">
        <v>153995</v>
      </c>
      <c r="I1284">
        <v>0</v>
      </c>
      <c r="J1284">
        <v>1.5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13568</v>
      </c>
      <c r="Q1284">
        <v>4839</v>
      </c>
      <c r="R1284">
        <v>27373</v>
      </c>
      <c r="S1284">
        <v>0</v>
      </c>
      <c r="T1284">
        <v>0</v>
      </c>
      <c r="U1284">
        <v>6000</v>
      </c>
    </row>
    <row r="1285" spans="1:21" ht="14.25">
      <c r="A1285">
        <v>1151420</v>
      </c>
      <c r="B1285">
        <v>2</v>
      </c>
      <c r="C1285" t="s">
        <v>3879</v>
      </c>
      <c r="D1285" t="s">
        <v>3882</v>
      </c>
      <c r="E1285">
        <v>826803</v>
      </c>
      <c r="F1285">
        <v>38798</v>
      </c>
      <c r="G1285">
        <v>16366</v>
      </c>
      <c r="H1285">
        <v>111503</v>
      </c>
      <c r="I1285">
        <v>0</v>
      </c>
      <c r="J1285">
        <v>1.5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27868</v>
      </c>
      <c r="Q1285">
        <v>10917</v>
      </c>
      <c r="R1285">
        <v>56772</v>
      </c>
      <c r="S1285">
        <v>0</v>
      </c>
      <c r="T1285">
        <v>0</v>
      </c>
      <c r="U1285">
        <v>6000</v>
      </c>
    </row>
    <row r="1286" spans="1:21" ht="14.25">
      <c r="A1286">
        <v>1151421</v>
      </c>
      <c r="B1286">
        <v>2</v>
      </c>
      <c r="C1286" t="s">
        <v>3881</v>
      </c>
      <c r="D1286" t="s">
        <v>3847</v>
      </c>
      <c r="E1286">
        <v>659704</v>
      </c>
      <c r="F1286">
        <v>28532</v>
      </c>
      <c r="G1286">
        <v>11779</v>
      </c>
      <c r="H1286">
        <v>138804</v>
      </c>
      <c r="I1286">
        <v>0</v>
      </c>
      <c r="J1286">
        <v>1.5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13438</v>
      </c>
      <c r="Q1286">
        <v>4813</v>
      </c>
      <c r="R1286">
        <v>27373</v>
      </c>
      <c r="S1286">
        <v>0</v>
      </c>
      <c r="T1286">
        <v>0</v>
      </c>
      <c r="U1286">
        <v>6000</v>
      </c>
    </row>
    <row r="1287" spans="1:21" ht="14.25">
      <c r="A1287">
        <v>1151430</v>
      </c>
      <c r="B1287">
        <v>3</v>
      </c>
      <c r="C1287" t="s">
        <v>3879</v>
      </c>
      <c r="D1287" t="s">
        <v>3849</v>
      </c>
      <c r="E1287">
        <v>826803</v>
      </c>
      <c r="F1287">
        <v>38798</v>
      </c>
      <c r="G1287">
        <v>16366</v>
      </c>
      <c r="H1287">
        <v>111503</v>
      </c>
      <c r="I1287">
        <v>0</v>
      </c>
      <c r="J1287">
        <v>1.5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27868</v>
      </c>
      <c r="Q1287">
        <v>10917</v>
      </c>
      <c r="R1287">
        <v>56772</v>
      </c>
      <c r="S1287">
        <v>0</v>
      </c>
      <c r="T1287">
        <v>0</v>
      </c>
      <c r="U1287">
        <v>6000</v>
      </c>
    </row>
    <row r="1288" spans="1:21" ht="14.25">
      <c r="A1288">
        <v>1151431</v>
      </c>
      <c r="B1288">
        <v>3</v>
      </c>
      <c r="C1288" t="s">
        <v>3881</v>
      </c>
      <c r="D1288" t="s">
        <v>3792</v>
      </c>
      <c r="E1288">
        <v>661353</v>
      </c>
      <c r="F1288">
        <v>28532</v>
      </c>
      <c r="G1288">
        <v>11779</v>
      </c>
      <c r="H1288">
        <v>140453</v>
      </c>
      <c r="I1288">
        <v>0</v>
      </c>
      <c r="J1288">
        <v>1.5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13438</v>
      </c>
      <c r="Q1288">
        <v>4813</v>
      </c>
      <c r="R1288">
        <v>29022</v>
      </c>
      <c r="S1288">
        <v>0</v>
      </c>
      <c r="T1288">
        <v>0</v>
      </c>
      <c r="U1288">
        <v>6000</v>
      </c>
    </row>
    <row r="1289" spans="1:21" ht="14.25">
      <c r="A1289">
        <v>1151510</v>
      </c>
      <c r="B1289">
        <v>1</v>
      </c>
      <c r="C1289" t="s">
        <v>3879</v>
      </c>
      <c r="D1289" t="s">
        <v>3880</v>
      </c>
      <c r="E1289">
        <v>882707</v>
      </c>
      <c r="F1289">
        <v>41500</v>
      </c>
      <c r="G1289">
        <v>17378</v>
      </c>
      <c r="H1289">
        <v>120147</v>
      </c>
      <c r="I1289">
        <v>0</v>
      </c>
      <c r="J1289">
        <v>1.5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28843</v>
      </c>
      <c r="Q1289">
        <v>11063</v>
      </c>
      <c r="R1289">
        <v>56772</v>
      </c>
      <c r="S1289">
        <v>0</v>
      </c>
      <c r="T1289">
        <v>0</v>
      </c>
      <c r="U1289">
        <v>6000</v>
      </c>
    </row>
    <row r="1290" spans="1:21" ht="14.25">
      <c r="A1290">
        <v>1151511</v>
      </c>
      <c r="B1290">
        <v>1</v>
      </c>
      <c r="C1290" t="s">
        <v>3881</v>
      </c>
      <c r="D1290" t="s">
        <v>3790</v>
      </c>
      <c r="E1290">
        <v>735757</v>
      </c>
      <c r="F1290">
        <v>31884</v>
      </c>
      <c r="G1290">
        <v>13028</v>
      </c>
      <c r="H1290">
        <v>156357</v>
      </c>
      <c r="I1290">
        <v>0</v>
      </c>
      <c r="J1290">
        <v>1.5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14413</v>
      </c>
      <c r="Q1290">
        <v>4959</v>
      </c>
      <c r="R1290">
        <v>27373</v>
      </c>
      <c r="S1290">
        <v>0</v>
      </c>
      <c r="T1290">
        <v>0</v>
      </c>
      <c r="U1290">
        <v>6000</v>
      </c>
    </row>
    <row r="1291" spans="1:21" ht="14.25">
      <c r="A1291">
        <v>1151520</v>
      </c>
      <c r="B1291">
        <v>2</v>
      </c>
      <c r="C1291" t="s">
        <v>3879</v>
      </c>
      <c r="D1291" t="s">
        <v>3882</v>
      </c>
      <c r="E1291">
        <v>844673</v>
      </c>
      <c r="F1291">
        <v>39981</v>
      </c>
      <c r="G1291">
        <v>16616</v>
      </c>
      <c r="H1291">
        <v>112543</v>
      </c>
      <c r="I1291">
        <v>0</v>
      </c>
      <c r="J1291">
        <v>1.5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28843</v>
      </c>
      <c r="Q1291">
        <v>11063</v>
      </c>
      <c r="R1291">
        <v>56772</v>
      </c>
      <c r="S1291">
        <v>0</v>
      </c>
      <c r="T1291">
        <v>0</v>
      </c>
      <c r="U1291">
        <v>6000</v>
      </c>
    </row>
    <row r="1292" spans="1:21" ht="14.25">
      <c r="A1292">
        <v>1151521</v>
      </c>
      <c r="B1292">
        <v>2</v>
      </c>
      <c r="C1292" t="s">
        <v>3881</v>
      </c>
      <c r="D1292" t="s">
        <v>3847</v>
      </c>
      <c r="E1292">
        <v>667183</v>
      </c>
      <c r="F1292">
        <v>28812</v>
      </c>
      <c r="G1292">
        <v>11909</v>
      </c>
      <c r="H1292">
        <v>140883</v>
      </c>
      <c r="I1292">
        <v>0</v>
      </c>
      <c r="J1292">
        <v>1.5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13438</v>
      </c>
      <c r="Q1292">
        <v>4813</v>
      </c>
      <c r="R1292">
        <v>27373</v>
      </c>
      <c r="S1292">
        <v>0</v>
      </c>
      <c r="T1292">
        <v>0</v>
      </c>
      <c r="U1292">
        <v>6000</v>
      </c>
    </row>
    <row r="1293" spans="1:21" ht="14.25">
      <c r="A1293">
        <v>1151530</v>
      </c>
      <c r="B1293">
        <v>3</v>
      </c>
      <c r="C1293" t="s">
        <v>3879</v>
      </c>
      <c r="D1293" t="s">
        <v>3849</v>
      </c>
      <c r="E1293">
        <v>844673</v>
      </c>
      <c r="F1293">
        <v>39981</v>
      </c>
      <c r="G1293">
        <v>16616</v>
      </c>
      <c r="H1293">
        <v>112543</v>
      </c>
      <c r="I1293">
        <v>0</v>
      </c>
      <c r="J1293">
        <v>1.5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28843</v>
      </c>
      <c r="Q1293">
        <v>11063</v>
      </c>
      <c r="R1293">
        <v>56772</v>
      </c>
      <c r="S1293">
        <v>0</v>
      </c>
      <c r="T1293">
        <v>0</v>
      </c>
      <c r="U1293">
        <v>6000</v>
      </c>
    </row>
    <row r="1294" spans="1:21" ht="14.25">
      <c r="A1294">
        <v>1151531</v>
      </c>
      <c r="B1294">
        <v>3</v>
      </c>
      <c r="C1294" t="s">
        <v>3881</v>
      </c>
      <c r="D1294" t="s">
        <v>3792</v>
      </c>
      <c r="E1294">
        <v>670652</v>
      </c>
      <c r="F1294">
        <v>28942</v>
      </c>
      <c r="G1294">
        <v>11935</v>
      </c>
      <c r="H1294">
        <v>142532</v>
      </c>
      <c r="I1294">
        <v>0</v>
      </c>
      <c r="J1294">
        <v>1.5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13568</v>
      </c>
      <c r="Q1294">
        <v>4839</v>
      </c>
      <c r="R1294">
        <v>29022</v>
      </c>
      <c r="S1294">
        <v>0</v>
      </c>
      <c r="T1294">
        <v>0</v>
      </c>
      <c r="U1294">
        <v>6000</v>
      </c>
    </row>
    <row r="1295" spans="1:21" ht="14.25">
      <c r="A1295">
        <v>2010110</v>
      </c>
      <c r="B1295">
        <v>1</v>
      </c>
      <c r="C1295" t="s">
        <v>3879</v>
      </c>
      <c r="D1295" t="s">
        <v>3883</v>
      </c>
      <c r="E1295">
        <v>1268</v>
      </c>
      <c r="F1295">
        <v>60</v>
      </c>
      <c r="G1295">
        <v>16</v>
      </c>
      <c r="H1295">
        <v>348</v>
      </c>
      <c r="I1295">
        <v>0</v>
      </c>
      <c r="J1295">
        <v>1.5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150</v>
      </c>
    </row>
    <row r="1296" spans="1:21" ht="14.25">
      <c r="A1296">
        <v>2010111</v>
      </c>
      <c r="B1296">
        <v>1</v>
      </c>
      <c r="C1296" t="s">
        <v>3881</v>
      </c>
      <c r="D1296" t="s">
        <v>3778</v>
      </c>
      <c r="E1296">
        <v>2331</v>
      </c>
      <c r="F1296">
        <v>114</v>
      </c>
      <c r="G1296">
        <v>37</v>
      </c>
      <c r="H1296">
        <v>451</v>
      </c>
      <c r="I1296">
        <v>0</v>
      </c>
      <c r="J1296">
        <v>1.5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150</v>
      </c>
    </row>
    <row r="1297" spans="1:21" ht="14.25">
      <c r="A1297">
        <v>2010120</v>
      </c>
      <c r="B1297">
        <v>2</v>
      </c>
      <c r="C1297" t="s">
        <v>3879</v>
      </c>
      <c r="D1297" t="s">
        <v>3882</v>
      </c>
      <c r="E1297">
        <v>1268</v>
      </c>
      <c r="F1297">
        <v>60</v>
      </c>
      <c r="G1297">
        <v>16</v>
      </c>
      <c r="H1297">
        <v>348</v>
      </c>
      <c r="I1297">
        <v>0</v>
      </c>
      <c r="J1297">
        <v>1.5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150</v>
      </c>
    </row>
    <row r="1298" spans="1:21" ht="14.25">
      <c r="A1298">
        <v>2010121</v>
      </c>
      <c r="B1298">
        <v>2</v>
      </c>
      <c r="C1298" t="s">
        <v>3881</v>
      </c>
      <c r="D1298" t="s">
        <v>3847</v>
      </c>
      <c r="E1298">
        <v>2545</v>
      </c>
      <c r="F1298">
        <v>127</v>
      </c>
      <c r="G1298">
        <v>39</v>
      </c>
      <c r="H1298">
        <v>495</v>
      </c>
      <c r="I1298">
        <v>0</v>
      </c>
      <c r="J1298">
        <v>1.5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150</v>
      </c>
    </row>
    <row r="1299" spans="1:21" ht="14.25">
      <c r="A1299">
        <v>2010130</v>
      </c>
      <c r="B1299">
        <v>3</v>
      </c>
      <c r="C1299" t="s">
        <v>3879</v>
      </c>
      <c r="D1299" t="s">
        <v>3862</v>
      </c>
      <c r="E1299">
        <v>1166</v>
      </c>
      <c r="F1299">
        <v>53</v>
      </c>
      <c r="G1299">
        <v>16</v>
      </c>
      <c r="H1299">
        <v>316</v>
      </c>
      <c r="I1299">
        <v>0</v>
      </c>
      <c r="J1299">
        <v>1.5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150</v>
      </c>
    </row>
    <row r="1300" spans="1:21" ht="14.25">
      <c r="A1300">
        <v>2010131</v>
      </c>
      <c r="B1300">
        <v>3</v>
      </c>
      <c r="C1300" t="s">
        <v>3881</v>
      </c>
      <c r="D1300" t="s">
        <v>3848</v>
      </c>
      <c r="E1300">
        <v>2331</v>
      </c>
      <c r="F1300">
        <v>114</v>
      </c>
      <c r="G1300">
        <v>37</v>
      </c>
      <c r="H1300">
        <v>451</v>
      </c>
      <c r="I1300">
        <v>0</v>
      </c>
      <c r="J1300">
        <v>1.5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150</v>
      </c>
    </row>
    <row r="1301" spans="1:21" ht="14.25">
      <c r="A1301">
        <v>2010210</v>
      </c>
      <c r="B1301">
        <v>1</v>
      </c>
      <c r="C1301" t="s">
        <v>3879</v>
      </c>
      <c r="D1301" t="s">
        <v>3883</v>
      </c>
      <c r="E1301">
        <v>1431</v>
      </c>
      <c r="F1301">
        <v>67</v>
      </c>
      <c r="G1301">
        <v>19</v>
      </c>
      <c r="H1301">
        <v>381</v>
      </c>
      <c r="I1301">
        <v>0</v>
      </c>
      <c r="J1301">
        <v>1.5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150</v>
      </c>
    </row>
    <row r="1302" spans="1:21" ht="14.25">
      <c r="A1302">
        <v>2010211</v>
      </c>
      <c r="B1302">
        <v>1</v>
      </c>
      <c r="C1302" t="s">
        <v>3881</v>
      </c>
      <c r="D1302" t="s">
        <v>3778</v>
      </c>
      <c r="E1302">
        <v>2503</v>
      </c>
      <c r="F1302">
        <v>120</v>
      </c>
      <c r="G1302">
        <v>40</v>
      </c>
      <c r="H1302">
        <v>503</v>
      </c>
      <c r="I1302">
        <v>0</v>
      </c>
      <c r="J1302">
        <v>1.5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150</v>
      </c>
    </row>
    <row r="1303" spans="1:21" ht="14.25">
      <c r="A1303">
        <v>2010220</v>
      </c>
      <c r="B1303">
        <v>2</v>
      </c>
      <c r="C1303" t="s">
        <v>3879</v>
      </c>
      <c r="D1303" t="s">
        <v>3882</v>
      </c>
      <c r="E1303">
        <v>1431</v>
      </c>
      <c r="F1303">
        <v>67</v>
      </c>
      <c r="G1303">
        <v>19</v>
      </c>
      <c r="H1303">
        <v>381</v>
      </c>
      <c r="I1303">
        <v>0</v>
      </c>
      <c r="J1303">
        <v>1.5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150</v>
      </c>
    </row>
    <row r="1304" spans="1:21" ht="14.25">
      <c r="A1304">
        <v>2010221</v>
      </c>
      <c r="B1304">
        <v>2</v>
      </c>
      <c r="C1304" t="s">
        <v>3881</v>
      </c>
      <c r="D1304" t="s">
        <v>3847</v>
      </c>
      <c r="E1304">
        <v>2732</v>
      </c>
      <c r="F1304">
        <v>134</v>
      </c>
      <c r="G1304">
        <v>42</v>
      </c>
      <c r="H1304">
        <v>552</v>
      </c>
      <c r="I1304">
        <v>0</v>
      </c>
      <c r="J1304">
        <v>1.5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150</v>
      </c>
    </row>
    <row r="1305" spans="1:21" ht="14.25">
      <c r="A1305">
        <v>2010230</v>
      </c>
      <c r="B1305">
        <v>3</v>
      </c>
      <c r="C1305" t="s">
        <v>3879</v>
      </c>
      <c r="D1305" t="s">
        <v>3862</v>
      </c>
      <c r="E1305">
        <v>1316</v>
      </c>
      <c r="F1305">
        <v>59</v>
      </c>
      <c r="G1305">
        <v>19</v>
      </c>
      <c r="H1305">
        <v>346</v>
      </c>
      <c r="I1305">
        <v>0</v>
      </c>
      <c r="J1305">
        <v>1.5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150</v>
      </c>
    </row>
    <row r="1306" spans="1:21" ht="14.25">
      <c r="A1306">
        <v>2010231</v>
      </c>
      <c r="B1306">
        <v>3</v>
      </c>
      <c r="C1306" t="s">
        <v>3881</v>
      </c>
      <c r="D1306" t="s">
        <v>3848</v>
      </c>
      <c r="E1306">
        <v>2503</v>
      </c>
      <c r="F1306">
        <v>120</v>
      </c>
      <c r="G1306">
        <v>40</v>
      </c>
      <c r="H1306">
        <v>503</v>
      </c>
      <c r="I1306">
        <v>0</v>
      </c>
      <c r="J1306">
        <v>1.5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150</v>
      </c>
    </row>
    <row r="1307" spans="1:21" ht="14.25">
      <c r="A1307">
        <v>2010310</v>
      </c>
      <c r="B1307">
        <v>1</v>
      </c>
      <c r="C1307" t="s">
        <v>3879</v>
      </c>
      <c r="D1307" t="s">
        <v>3883</v>
      </c>
      <c r="E1307">
        <v>1594</v>
      </c>
      <c r="F1307">
        <v>74</v>
      </c>
      <c r="G1307">
        <v>22</v>
      </c>
      <c r="H1307">
        <v>414</v>
      </c>
      <c r="I1307">
        <v>0</v>
      </c>
      <c r="J1307">
        <v>1.5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150</v>
      </c>
    </row>
    <row r="1308" spans="1:21" ht="14.25">
      <c r="A1308">
        <v>2010311</v>
      </c>
      <c r="B1308">
        <v>1</v>
      </c>
      <c r="C1308" t="s">
        <v>3881</v>
      </c>
      <c r="D1308" t="s">
        <v>3778</v>
      </c>
      <c r="E1308">
        <v>2675</v>
      </c>
      <c r="F1308">
        <v>126</v>
      </c>
      <c r="G1308">
        <v>43</v>
      </c>
      <c r="H1308">
        <v>555</v>
      </c>
      <c r="I1308">
        <v>0</v>
      </c>
      <c r="J1308">
        <v>1.5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150</v>
      </c>
    </row>
    <row r="1309" spans="1:21" ht="14.25">
      <c r="A1309">
        <v>2010320</v>
      </c>
      <c r="B1309">
        <v>2</v>
      </c>
      <c r="C1309" t="s">
        <v>3879</v>
      </c>
      <c r="D1309" t="s">
        <v>3882</v>
      </c>
      <c r="E1309">
        <v>1594</v>
      </c>
      <c r="F1309">
        <v>74</v>
      </c>
      <c r="G1309">
        <v>22</v>
      </c>
      <c r="H1309">
        <v>414</v>
      </c>
      <c r="I1309">
        <v>0</v>
      </c>
      <c r="J1309">
        <v>1.5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150</v>
      </c>
    </row>
    <row r="1310" spans="1:21" ht="14.25">
      <c r="A1310">
        <v>2010321</v>
      </c>
      <c r="B1310">
        <v>2</v>
      </c>
      <c r="C1310" t="s">
        <v>3881</v>
      </c>
      <c r="D1310" t="s">
        <v>3847</v>
      </c>
      <c r="E1310">
        <v>2919</v>
      </c>
      <c r="F1310">
        <v>141</v>
      </c>
      <c r="G1310">
        <v>45</v>
      </c>
      <c r="H1310">
        <v>609</v>
      </c>
      <c r="I1310">
        <v>0</v>
      </c>
      <c r="J1310">
        <v>1.5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150</v>
      </c>
    </row>
    <row r="1311" spans="1:21" ht="14.25">
      <c r="A1311">
        <v>2010330</v>
      </c>
      <c r="B1311">
        <v>3</v>
      </c>
      <c r="C1311" t="s">
        <v>3879</v>
      </c>
      <c r="D1311" t="s">
        <v>3862</v>
      </c>
      <c r="E1311">
        <v>1466</v>
      </c>
      <c r="F1311">
        <v>65</v>
      </c>
      <c r="G1311">
        <v>22</v>
      </c>
      <c r="H1311">
        <v>376</v>
      </c>
      <c r="I1311">
        <v>0</v>
      </c>
      <c r="J1311">
        <v>1.5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150</v>
      </c>
    </row>
    <row r="1312" spans="1:21" ht="14.25">
      <c r="A1312">
        <v>2010331</v>
      </c>
      <c r="B1312">
        <v>3</v>
      </c>
      <c r="C1312" t="s">
        <v>3881</v>
      </c>
      <c r="D1312" t="s">
        <v>3848</v>
      </c>
      <c r="E1312">
        <v>2675</v>
      </c>
      <c r="F1312">
        <v>126</v>
      </c>
      <c r="G1312">
        <v>43</v>
      </c>
      <c r="H1312">
        <v>555</v>
      </c>
      <c r="I1312">
        <v>0</v>
      </c>
      <c r="J1312">
        <v>1.5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150</v>
      </c>
    </row>
    <row r="1313" spans="1:21" ht="14.25">
      <c r="A1313">
        <v>2010410</v>
      </c>
      <c r="B1313">
        <v>1</v>
      </c>
      <c r="C1313" t="s">
        <v>3879</v>
      </c>
      <c r="D1313" t="s">
        <v>3883</v>
      </c>
      <c r="E1313">
        <v>1594</v>
      </c>
      <c r="F1313">
        <v>74</v>
      </c>
      <c r="G1313">
        <v>22</v>
      </c>
      <c r="H1313">
        <v>414</v>
      </c>
      <c r="I1313">
        <v>0</v>
      </c>
      <c r="J1313">
        <v>1.5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150</v>
      </c>
    </row>
    <row r="1314" spans="1:21" ht="14.25">
      <c r="A1314">
        <v>2010411</v>
      </c>
      <c r="B1314">
        <v>1</v>
      </c>
      <c r="C1314" t="s">
        <v>3881</v>
      </c>
      <c r="D1314" t="s">
        <v>3778</v>
      </c>
      <c r="E1314">
        <v>2675</v>
      </c>
      <c r="F1314">
        <v>126</v>
      </c>
      <c r="G1314">
        <v>43</v>
      </c>
      <c r="H1314">
        <v>555</v>
      </c>
      <c r="I1314">
        <v>0</v>
      </c>
      <c r="J1314">
        <v>1.5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150</v>
      </c>
    </row>
    <row r="1315" spans="1:21" ht="14.25">
      <c r="A1315">
        <v>2010420</v>
      </c>
      <c r="B1315">
        <v>2</v>
      </c>
      <c r="C1315" t="s">
        <v>3879</v>
      </c>
      <c r="D1315" t="s">
        <v>3882</v>
      </c>
      <c r="E1315">
        <v>1594</v>
      </c>
      <c r="F1315">
        <v>74</v>
      </c>
      <c r="G1315">
        <v>22</v>
      </c>
      <c r="H1315">
        <v>414</v>
      </c>
      <c r="I1315">
        <v>0</v>
      </c>
      <c r="J1315">
        <v>1.5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150</v>
      </c>
    </row>
    <row r="1316" spans="1:21" ht="14.25">
      <c r="A1316">
        <v>2010421</v>
      </c>
      <c r="B1316">
        <v>2</v>
      </c>
      <c r="C1316" t="s">
        <v>3881</v>
      </c>
      <c r="D1316" t="s">
        <v>3847</v>
      </c>
      <c r="E1316">
        <v>2919</v>
      </c>
      <c r="F1316">
        <v>141</v>
      </c>
      <c r="G1316">
        <v>45</v>
      </c>
      <c r="H1316">
        <v>609</v>
      </c>
      <c r="I1316">
        <v>0</v>
      </c>
      <c r="J1316">
        <v>1.5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150</v>
      </c>
    </row>
    <row r="1317" spans="1:21" ht="14.25">
      <c r="A1317">
        <v>2010430</v>
      </c>
      <c r="B1317">
        <v>3</v>
      </c>
      <c r="C1317" t="s">
        <v>3879</v>
      </c>
      <c r="D1317" t="s">
        <v>3862</v>
      </c>
      <c r="E1317">
        <v>1466</v>
      </c>
      <c r="F1317">
        <v>65</v>
      </c>
      <c r="G1317">
        <v>22</v>
      </c>
      <c r="H1317">
        <v>376</v>
      </c>
      <c r="I1317">
        <v>0</v>
      </c>
      <c r="J1317">
        <v>1.5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150</v>
      </c>
    </row>
    <row r="1318" spans="1:21" ht="14.25">
      <c r="A1318">
        <v>2010431</v>
      </c>
      <c r="B1318">
        <v>3</v>
      </c>
      <c r="C1318" t="s">
        <v>3881</v>
      </c>
      <c r="D1318" t="s">
        <v>3848</v>
      </c>
      <c r="E1318">
        <v>2675</v>
      </c>
      <c r="F1318">
        <v>126</v>
      </c>
      <c r="G1318">
        <v>43</v>
      </c>
      <c r="H1318">
        <v>555</v>
      </c>
      <c r="I1318">
        <v>0</v>
      </c>
      <c r="J1318">
        <v>1.5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150</v>
      </c>
    </row>
    <row r="1319" spans="1:21" ht="14.25">
      <c r="A1319">
        <v>2010510</v>
      </c>
      <c r="B1319">
        <v>1</v>
      </c>
      <c r="C1319" t="s">
        <v>3879</v>
      </c>
      <c r="D1319" t="s">
        <v>3883</v>
      </c>
      <c r="E1319">
        <v>1757</v>
      </c>
      <c r="F1319">
        <v>81</v>
      </c>
      <c r="G1319">
        <v>25</v>
      </c>
      <c r="H1319">
        <v>447</v>
      </c>
      <c r="I1319">
        <v>0</v>
      </c>
      <c r="J1319">
        <v>1.5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150</v>
      </c>
    </row>
    <row r="1320" spans="1:21" ht="14.25">
      <c r="A1320">
        <v>2010511</v>
      </c>
      <c r="B1320">
        <v>1</v>
      </c>
      <c r="C1320" t="s">
        <v>3881</v>
      </c>
      <c r="D1320" t="s">
        <v>3778</v>
      </c>
      <c r="E1320">
        <v>2847</v>
      </c>
      <c r="F1320">
        <v>132</v>
      </c>
      <c r="G1320">
        <v>46</v>
      </c>
      <c r="H1320">
        <v>607</v>
      </c>
      <c r="I1320">
        <v>0</v>
      </c>
      <c r="J1320">
        <v>1.5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150</v>
      </c>
    </row>
    <row r="1321" spans="1:21" ht="14.25">
      <c r="A1321">
        <v>2010520</v>
      </c>
      <c r="B1321">
        <v>2</v>
      </c>
      <c r="C1321" t="s">
        <v>3879</v>
      </c>
      <c r="D1321" t="s">
        <v>3882</v>
      </c>
      <c r="E1321">
        <v>1757</v>
      </c>
      <c r="F1321">
        <v>81</v>
      </c>
      <c r="G1321">
        <v>25</v>
      </c>
      <c r="H1321">
        <v>447</v>
      </c>
      <c r="I1321">
        <v>0</v>
      </c>
      <c r="J1321">
        <v>1.5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150</v>
      </c>
    </row>
    <row r="1322" spans="1:21" ht="14.25">
      <c r="A1322">
        <v>2010521</v>
      </c>
      <c r="B1322">
        <v>2</v>
      </c>
      <c r="C1322" t="s">
        <v>3881</v>
      </c>
      <c r="D1322" t="s">
        <v>3847</v>
      </c>
      <c r="E1322">
        <v>3106</v>
      </c>
      <c r="F1322">
        <v>148</v>
      </c>
      <c r="G1322">
        <v>48</v>
      </c>
      <c r="H1322">
        <v>666</v>
      </c>
      <c r="I1322">
        <v>0</v>
      </c>
      <c r="J1322">
        <v>1.5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150</v>
      </c>
    </row>
    <row r="1323" spans="1:21" ht="14.25">
      <c r="A1323">
        <v>2010530</v>
      </c>
      <c r="B1323">
        <v>3</v>
      </c>
      <c r="C1323" t="s">
        <v>3879</v>
      </c>
      <c r="D1323" t="s">
        <v>3862</v>
      </c>
      <c r="E1323">
        <v>1616</v>
      </c>
      <c r="F1323">
        <v>71</v>
      </c>
      <c r="G1323">
        <v>25</v>
      </c>
      <c r="H1323">
        <v>406</v>
      </c>
      <c r="I1323">
        <v>0</v>
      </c>
      <c r="J1323">
        <v>1.5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150</v>
      </c>
    </row>
    <row r="1324" spans="1:21" ht="14.25">
      <c r="A1324">
        <v>2010531</v>
      </c>
      <c r="B1324">
        <v>3</v>
      </c>
      <c r="C1324" t="s">
        <v>3881</v>
      </c>
      <c r="D1324" t="s">
        <v>3848</v>
      </c>
      <c r="E1324">
        <v>2847</v>
      </c>
      <c r="F1324">
        <v>132</v>
      </c>
      <c r="G1324">
        <v>46</v>
      </c>
      <c r="H1324">
        <v>607</v>
      </c>
      <c r="I1324">
        <v>0</v>
      </c>
      <c r="J1324">
        <v>1.5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150</v>
      </c>
    </row>
    <row r="1325" spans="1:21" ht="14.25">
      <c r="A1325">
        <v>2010610</v>
      </c>
      <c r="B1325">
        <v>1</v>
      </c>
      <c r="C1325" t="s">
        <v>3879</v>
      </c>
      <c r="D1325" t="s">
        <v>3883</v>
      </c>
      <c r="E1325">
        <v>1757</v>
      </c>
      <c r="F1325">
        <v>81</v>
      </c>
      <c r="G1325">
        <v>25</v>
      </c>
      <c r="H1325">
        <v>447</v>
      </c>
      <c r="I1325">
        <v>0</v>
      </c>
      <c r="J1325">
        <v>1.5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150</v>
      </c>
    </row>
    <row r="1326" spans="1:21" ht="14.25">
      <c r="A1326">
        <v>2010611</v>
      </c>
      <c r="B1326">
        <v>1</v>
      </c>
      <c r="C1326" t="s">
        <v>3881</v>
      </c>
      <c r="D1326" t="s">
        <v>3778</v>
      </c>
      <c r="E1326">
        <v>2847</v>
      </c>
      <c r="F1326">
        <v>132</v>
      </c>
      <c r="G1326">
        <v>46</v>
      </c>
      <c r="H1326">
        <v>607</v>
      </c>
      <c r="I1326">
        <v>0</v>
      </c>
      <c r="J1326">
        <v>1.5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150</v>
      </c>
    </row>
    <row r="1327" spans="1:21" ht="14.25">
      <c r="A1327">
        <v>2010620</v>
      </c>
      <c r="B1327">
        <v>2</v>
      </c>
      <c r="C1327" t="s">
        <v>3879</v>
      </c>
      <c r="D1327" t="s">
        <v>3882</v>
      </c>
      <c r="E1327">
        <v>1757</v>
      </c>
      <c r="F1327">
        <v>81</v>
      </c>
      <c r="G1327">
        <v>25</v>
      </c>
      <c r="H1327">
        <v>447</v>
      </c>
      <c r="I1327">
        <v>0</v>
      </c>
      <c r="J1327">
        <v>1.5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150</v>
      </c>
    </row>
    <row r="1328" spans="1:21" ht="14.25">
      <c r="A1328">
        <v>2010621</v>
      </c>
      <c r="B1328">
        <v>2</v>
      </c>
      <c r="C1328" t="s">
        <v>3881</v>
      </c>
      <c r="D1328" t="s">
        <v>3847</v>
      </c>
      <c r="E1328">
        <v>3106</v>
      </c>
      <c r="F1328">
        <v>148</v>
      </c>
      <c r="G1328">
        <v>48</v>
      </c>
      <c r="H1328">
        <v>666</v>
      </c>
      <c r="I1328">
        <v>0</v>
      </c>
      <c r="J1328">
        <v>1.5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150</v>
      </c>
    </row>
    <row r="1329" spans="1:21" ht="14.25">
      <c r="A1329">
        <v>2010630</v>
      </c>
      <c r="B1329">
        <v>3</v>
      </c>
      <c r="C1329" t="s">
        <v>3879</v>
      </c>
      <c r="D1329" t="s">
        <v>3862</v>
      </c>
      <c r="E1329">
        <v>1616</v>
      </c>
      <c r="F1329">
        <v>71</v>
      </c>
      <c r="G1329">
        <v>25</v>
      </c>
      <c r="H1329">
        <v>406</v>
      </c>
      <c r="I1329">
        <v>0</v>
      </c>
      <c r="J1329">
        <v>1.5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150</v>
      </c>
    </row>
    <row r="1330" spans="1:21" ht="14.25">
      <c r="A1330">
        <v>2010631</v>
      </c>
      <c r="B1330">
        <v>3</v>
      </c>
      <c r="C1330" t="s">
        <v>3881</v>
      </c>
      <c r="D1330" t="s">
        <v>3848</v>
      </c>
      <c r="E1330">
        <v>2847</v>
      </c>
      <c r="F1330">
        <v>132</v>
      </c>
      <c r="G1330">
        <v>46</v>
      </c>
      <c r="H1330">
        <v>607</v>
      </c>
      <c r="I1330">
        <v>0</v>
      </c>
      <c r="J1330">
        <v>1.5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150</v>
      </c>
    </row>
    <row r="1331" spans="1:21" ht="14.25">
      <c r="A1331">
        <v>2010710</v>
      </c>
      <c r="B1331">
        <v>1</v>
      </c>
      <c r="C1331" t="s">
        <v>3879</v>
      </c>
      <c r="D1331" t="s">
        <v>3883</v>
      </c>
      <c r="E1331">
        <v>1920</v>
      </c>
      <c r="F1331">
        <v>88</v>
      </c>
      <c r="G1331">
        <v>28</v>
      </c>
      <c r="H1331">
        <v>480</v>
      </c>
      <c r="I1331">
        <v>0</v>
      </c>
      <c r="J1331">
        <v>1.5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150</v>
      </c>
    </row>
    <row r="1332" spans="1:21" ht="14.25">
      <c r="A1332">
        <v>2010711</v>
      </c>
      <c r="B1332">
        <v>1</v>
      </c>
      <c r="C1332" t="s">
        <v>3881</v>
      </c>
      <c r="D1332" t="s">
        <v>3778</v>
      </c>
      <c r="E1332">
        <v>3019</v>
      </c>
      <c r="F1332">
        <v>138</v>
      </c>
      <c r="G1332">
        <v>49</v>
      </c>
      <c r="H1332">
        <v>659</v>
      </c>
      <c r="I1332">
        <v>0</v>
      </c>
      <c r="J1332">
        <v>1.5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150</v>
      </c>
    </row>
    <row r="1333" spans="1:21" ht="14.25">
      <c r="A1333">
        <v>2010720</v>
      </c>
      <c r="B1333">
        <v>2</v>
      </c>
      <c r="C1333" t="s">
        <v>3879</v>
      </c>
      <c r="D1333" t="s">
        <v>3882</v>
      </c>
      <c r="E1333">
        <v>1920</v>
      </c>
      <c r="F1333">
        <v>88</v>
      </c>
      <c r="G1333">
        <v>28</v>
      </c>
      <c r="H1333">
        <v>480</v>
      </c>
      <c r="I1333">
        <v>0</v>
      </c>
      <c r="J1333">
        <v>1.5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150</v>
      </c>
    </row>
    <row r="1334" spans="1:21" ht="14.25">
      <c r="A1334">
        <v>2010721</v>
      </c>
      <c r="B1334">
        <v>2</v>
      </c>
      <c r="C1334" t="s">
        <v>3881</v>
      </c>
      <c r="D1334" t="s">
        <v>3847</v>
      </c>
      <c r="E1334">
        <v>3293</v>
      </c>
      <c r="F1334">
        <v>155</v>
      </c>
      <c r="G1334">
        <v>51</v>
      </c>
      <c r="H1334">
        <v>723</v>
      </c>
      <c r="I1334">
        <v>0</v>
      </c>
      <c r="J1334">
        <v>1.5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150</v>
      </c>
    </row>
    <row r="1335" spans="1:21" ht="14.25">
      <c r="A1335">
        <v>2010730</v>
      </c>
      <c r="B1335">
        <v>3</v>
      </c>
      <c r="C1335" t="s">
        <v>3879</v>
      </c>
      <c r="D1335" t="s">
        <v>3862</v>
      </c>
      <c r="E1335">
        <v>1766</v>
      </c>
      <c r="F1335">
        <v>77</v>
      </c>
      <c r="G1335">
        <v>28</v>
      </c>
      <c r="H1335">
        <v>436</v>
      </c>
      <c r="I1335">
        <v>0</v>
      </c>
      <c r="J1335">
        <v>1.5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150</v>
      </c>
    </row>
    <row r="1336" spans="1:21" ht="14.25">
      <c r="A1336">
        <v>2010731</v>
      </c>
      <c r="B1336">
        <v>3</v>
      </c>
      <c r="C1336" t="s">
        <v>3881</v>
      </c>
      <c r="D1336" t="s">
        <v>3848</v>
      </c>
      <c r="E1336">
        <v>3019</v>
      </c>
      <c r="F1336">
        <v>138</v>
      </c>
      <c r="G1336">
        <v>49</v>
      </c>
      <c r="H1336">
        <v>659</v>
      </c>
      <c r="I1336">
        <v>0</v>
      </c>
      <c r="J1336">
        <v>1.5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150</v>
      </c>
    </row>
    <row r="1337" spans="1:21" ht="14.25">
      <c r="A1337">
        <v>2010810</v>
      </c>
      <c r="B1337">
        <v>1</v>
      </c>
      <c r="C1337" t="s">
        <v>3879</v>
      </c>
      <c r="D1337" t="s">
        <v>3883</v>
      </c>
      <c r="E1337">
        <v>1920</v>
      </c>
      <c r="F1337">
        <v>88</v>
      </c>
      <c r="G1337">
        <v>28</v>
      </c>
      <c r="H1337">
        <v>480</v>
      </c>
      <c r="I1337">
        <v>0</v>
      </c>
      <c r="J1337">
        <v>1.5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150</v>
      </c>
    </row>
    <row r="1338" spans="1:21" ht="14.25">
      <c r="A1338">
        <v>2010811</v>
      </c>
      <c r="B1338">
        <v>1</v>
      </c>
      <c r="C1338" t="s">
        <v>3881</v>
      </c>
      <c r="D1338" t="s">
        <v>3778</v>
      </c>
      <c r="E1338">
        <v>3019</v>
      </c>
      <c r="F1338">
        <v>138</v>
      </c>
      <c r="G1338">
        <v>49</v>
      </c>
      <c r="H1338">
        <v>659</v>
      </c>
      <c r="I1338">
        <v>0</v>
      </c>
      <c r="J1338">
        <v>1.5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150</v>
      </c>
    </row>
    <row r="1339" spans="1:21" ht="14.25">
      <c r="A1339">
        <v>2010820</v>
      </c>
      <c r="B1339">
        <v>2</v>
      </c>
      <c r="C1339" t="s">
        <v>3879</v>
      </c>
      <c r="D1339" t="s">
        <v>3882</v>
      </c>
      <c r="E1339">
        <v>1920</v>
      </c>
      <c r="F1339">
        <v>88</v>
      </c>
      <c r="G1339">
        <v>28</v>
      </c>
      <c r="H1339">
        <v>480</v>
      </c>
      <c r="I1339">
        <v>0</v>
      </c>
      <c r="J1339">
        <v>1.5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150</v>
      </c>
    </row>
    <row r="1340" spans="1:21" ht="14.25">
      <c r="A1340">
        <v>2010821</v>
      </c>
      <c r="B1340">
        <v>2</v>
      </c>
      <c r="C1340" t="s">
        <v>3881</v>
      </c>
      <c r="D1340" t="s">
        <v>3847</v>
      </c>
      <c r="E1340">
        <v>3293</v>
      </c>
      <c r="F1340">
        <v>155</v>
      </c>
      <c r="G1340">
        <v>51</v>
      </c>
      <c r="H1340">
        <v>723</v>
      </c>
      <c r="I1340">
        <v>0</v>
      </c>
      <c r="J1340">
        <v>1.5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150</v>
      </c>
    </row>
    <row r="1341" spans="1:21" ht="14.25">
      <c r="A1341">
        <v>2010830</v>
      </c>
      <c r="B1341">
        <v>3</v>
      </c>
      <c r="C1341" t="s">
        <v>3879</v>
      </c>
      <c r="D1341" t="s">
        <v>3862</v>
      </c>
      <c r="E1341">
        <v>1766</v>
      </c>
      <c r="F1341">
        <v>77</v>
      </c>
      <c r="G1341">
        <v>28</v>
      </c>
      <c r="H1341">
        <v>436</v>
      </c>
      <c r="I1341">
        <v>0</v>
      </c>
      <c r="J1341">
        <v>1.5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150</v>
      </c>
    </row>
    <row r="1342" spans="1:21" ht="14.25">
      <c r="A1342">
        <v>2010831</v>
      </c>
      <c r="B1342">
        <v>3</v>
      </c>
      <c r="C1342" t="s">
        <v>3881</v>
      </c>
      <c r="D1342" t="s">
        <v>3848</v>
      </c>
      <c r="E1342">
        <v>3019</v>
      </c>
      <c r="F1342">
        <v>138</v>
      </c>
      <c r="G1342">
        <v>49</v>
      </c>
      <c r="H1342">
        <v>659</v>
      </c>
      <c r="I1342">
        <v>0</v>
      </c>
      <c r="J1342">
        <v>1.5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150</v>
      </c>
    </row>
    <row r="1343" spans="1:21" ht="14.25">
      <c r="A1343">
        <v>2010910</v>
      </c>
      <c r="B1343">
        <v>1</v>
      </c>
      <c r="C1343" t="s">
        <v>3879</v>
      </c>
      <c r="D1343" t="s">
        <v>3883</v>
      </c>
      <c r="E1343">
        <v>1451</v>
      </c>
      <c r="F1343">
        <v>65</v>
      </c>
      <c r="G1343">
        <v>21</v>
      </c>
      <c r="H1343">
        <v>381</v>
      </c>
      <c r="I1343">
        <v>0</v>
      </c>
      <c r="J1343">
        <v>1.5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250</v>
      </c>
    </row>
    <row r="1344" spans="1:21" ht="14.25">
      <c r="A1344">
        <v>2010911</v>
      </c>
      <c r="B1344">
        <v>1</v>
      </c>
      <c r="C1344" t="s">
        <v>3881</v>
      </c>
      <c r="D1344" t="s">
        <v>3778</v>
      </c>
      <c r="E1344">
        <v>2619</v>
      </c>
      <c r="F1344">
        <v>124</v>
      </c>
      <c r="G1344">
        <v>42</v>
      </c>
      <c r="H1344">
        <v>539</v>
      </c>
      <c r="I1344">
        <v>0</v>
      </c>
      <c r="J1344">
        <v>1.5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250</v>
      </c>
    </row>
    <row r="1345" spans="1:21" ht="14.25">
      <c r="A1345">
        <v>2010920</v>
      </c>
      <c r="B1345">
        <v>2</v>
      </c>
      <c r="C1345" t="s">
        <v>3879</v>
      </c>
      <c r="D1345" t="s">
        <v>3882</v>
      </c>
      <c r="E1345">
        <v>1451</v>
      </c>
      <c r="F1345">
        <v>65</v>
      </c>
      <c r="G1345">
        <v>21</v>
      </c>
      <c r="H1345">
        <v>381</v>
      </c>
      <c r="I1345">
        <v>0</v>
      </c>
      <c r="J1345">
        <v>1.5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250</v>
      </c>
    </row>
    <row r="1346" spans="1:21" ht="14.25">
      <c r="A1346">
        <v>2010921</v>
      </c>
      <c r="B1346">
        <v>2</v>
      </c>
      <c r="C1346" t="s">
        <v>3881</v>
      </c>
      <c r="D1346" t="s">
        <v>3847</v>
      </c>
      <c r="E1346">
        <v>2873</v>
      </c>
      <c r="F1346">
        <v>136</v>
      </c>
      <c r="G1346">
        <v>46</v>
      </c>
      <c r="H1346">
        <v>593</v>
      </c>
      <c r="I1346">
        <v>0</v>
      </c>
      <c r="J1346">
        <v>1.5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250</v>
      </c>
    </row>
    <row r="1347" spans="1:21" ht="14.25">
      <c r="A1347">
        <v>2010930</v>
      </c>
      <c r="B1347">
        <v>3</v>
      </c>
      <c r="C1347" t="s">
        <v>3879</v>
      </c>
      <c r="D1347" t="s">
        <v>3862</v>
      </c>
      <c r="E1347">
        <v>1316</v>
      </c>
      <c r="F1347">
        <v>59</v>
      </c>
      <c r="G1347">
        <v>19</v>
      </c>
      <c r="H1347">
        <v>346</v>
      </c>
      <c r="I1347">
        <v>0</v>
      </c>
      <c r="J1347">
        <v>1.5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250</v>
      </c>
    </row>
    <row r="1348" spans="1:21" ht="14.25">
      <c r="A1348">
        <v>2010931</v>
      </c>
      <c r="B1348">
        <v>3</v>
      </c>
      <c r="C1348" t="s">
        <v>3881</v>
      </c>
      <c r="D1348" t="s">
        <v>3848</v>
      </c>
      <c r="E1348">
        <v>2619</v>
      </c>
      <c r="F1348">
        <v>124</v>
      </c>
      <c r="G1348">
        <v>42</v>
      </c>
      <c r="H1348">
        <v>539</v>
      </c>
      <c r="I1348">
        <v>0</v>
      </c>
      <c r="J1348">
        <v>1.5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250</v>
      </c>
    </row>
    <row r="1349" spans="1:21" ht="14.25">
      <c r="A1349">
        <v>2020110</v>
      </c>
      <c r="B1349">
        <v>1</v>
      </c>
      <c r="C1349" t="s">
        <v>3879</v>
      </c>
      <c r="D1349" t="s">
        <v>3883</v>
      </c>
      <c r="E1349">
        <v>1589</v>
      </c>
      <c r="F1349">
        <v>71</v>
      </c>
      <c r="G1349">
        <v>23</v>
      </c>
      <c r="H1349">
        <v>419</v>
      </c>
      <c r="I1349">
        <v>0</v>
      </c>
      <c r="J1349">
        <v>1.5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250</v>
      </c>
    </row>
    <row r="1350" spans="1:21" ht="14.25">
      <c r="A1350">
        <v>2020111</v>
      </c>
      <c r="B1350">
        <v>1</v>
      </c>
      <c r="C1350" t="s">
        <v>3881</v>
      </c>
      <c r="D1350" t="s">
        <v>3782</v>
      </c>
      <c r="E1350">
        <v>3362</v>
      </c>
      <c r="F1350">
        <v>171</v>
      </c>
      <c r="G1350">
        <v>50</v>
      </c>
      <c r="H1350">
        <v>652</v>
      </c>
      <c r="I1350">
        <v>0</v>
      </c>
      <c r="J1350">
        <v>1.5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250</v>
      </c>
    </row>
    <row r="1351" spans="1:21" ht="14.25">
      <c r="A1351">
        <v>2020120</v>
      </c>
      <c r="B1351">
        <v>2</v>
      </c>
      <c r="C1351" t="s">
        <v>3879</v>
      </c>
      <c r="D1351" t="s">
        <v>3882</v>
      </c>
      <c r="E1351">
        <v>1589</v>
      </c>
      <c r="F1351">
        <v>71</v>
      </c>
      <c r="G1351">
        <v>23</v>
      </c>
      <c r="H1351">
        <v>419</v>
      </c>
      <c r="I1351">
        <v>0</v>
      </c>
      <c r="J1351">
        <v>1.5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250</v>
      </c>
    </row>
    <row r="1352" spans="1:21" ht="14.25">
      <c r="A1352">
        <v>2020121</v>
      </c>
      <c r="B1352">
        <v>2</v>
      </c>
      <c r="C1352" t="s">
        <v>3881</v>
      </c>
      <c r="D1352" t="s">
        <v>3847</v>
      </c>
      <c r="E1352">
        <v>3362</v>
      </c>
      <c r="F1352">
        <v>171</v>
      </c>
      <c r="G1352">
        <v>50</v>
      </c>
      <c r="H1352">
        <v>652</v>
      </c>
      <c r="I1352">
        <v>0</v>
      </c>
      <c r="J1352">
        <v>1.5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250</v>
      </c>
    </row>
    <row r="1353" spans="1:21" ht="14.25">
      <c r="A1353">
        <v>2020130</v>
      </c>
      <c r="B1353">
        <v>3</v>
      </c>
      <c r="C1353" t="s">
        <v>3879</v>
      </c>
      <c r="D1353" t="s">
        <v>3862</v>
      </c>
      <c r="E1353">
        <v>1420</v>
      </c>
      <c r="F1353">
        <v>64</v>
      </c>
      <c r="G1353">
        <v>20</v>
      </c>
      <c r="H1353">
        <v>380</v>
      </c>
      <c r="I1353">
        <v>0</v>
      </c>
      <c r="J1353">
        <v>1.5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250</v>
      </c>
    </row>
    <row r="1354" spans="1:21" ht="14.25">
      <c r="A1354">
        <v>2020131</v>
      </c>
      <c r="B1354">
        <v>3</v>
      </c>
      <c r="C1354" t="s">
        <v>3881</v>
      </c>
      <c r="D1354" t="s">
        <v>3848</v>
      </c>
      <c r="E1354">
        <v>3062</v>
      </c>
      <c r="F1354">
        <v>155</v>
      </c>
      <c r="G1354">
        <v>46</v>
      </c>
      <c r="H1354">
        <v>592</v>
      </c>
      <c r="I1354">
        <v>0</v>
      </c>
      <c r="J1354">
        <v>1.5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250</v>
      </c>
    </row>
    <row r="1355" spans="1:21" ht="14.25">
      <c r="A1355">
        <v>2020210</v>
      </c>
      <c r="B1355">
        <v>1</v>
      </c>
      <c r="C1355" t="s">
        <v>3879</v>
      </c>
      <c r="D1355" t="s">
        <v>3883</v>
      </c>
      <c r="E1355">
        <v>1817</v>
      </c>
      <c r="F1355">
        <v>81</v>
      </c>
      <c r="G1355">
        <v>27</v>
      </c>
      <c r="H1355">
        <v>467</v>
      </c>
      <c r="I1355">
        <v>0</v>
      </c>
      <c r="J1355">
        <v>1.5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250</v>
      </c>
    </row>
    <row r="1356" spans="1:21" ht="14.25">
      <c r="A1356">
        <v>2020211</v>
      </c>
      <c r="B1356">
        <v>1</v>
      </c>
      <c r="C1356" t="s">
        <v>3881</v>
      </c>
      <c r="D1356" t="s">
        <v>3782</v>
      </c>
      <c r="E1356">
        <v>3667</v>
      </c>
      <c r="F1356">
        <v>183</v>
      </c>
      <c r="G1356">
        <v>55</v>
      </c>
      <c r="H1356">
        <v>737</v>
      </c>
      <c r="I1356">
        <v>0</v>
      </c>
      <c r="J1356">
        <v>1.5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250</v>
      </c>
    </row>
    <row r="1357" spans="1:21" ht="14.25">
      <c r="A1357">
        <v>2020220</v>
      </c>
      <c r="B1357">
        <v>2</v>
      </c>
      <c r="C1357" t="s">
        <v>3879</v>
      </c>
      <c r="D1357" t="s">
        <v>3882</v>
      </c>
      <c r="E1357">
        <v>1817</v>
      </c>
      <c r="F1357">
        <v>81</v>
      </c>
      <c r="G1357">
        <v>27</v>
      </c>
      <c r="H1357">
        <v>467</v>
      </c>
      <c r="I1357">
        <v>0</v>
      </c>
      <c r="J1357">
        <v>1.5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250</v>
      </c>
    </row>
    <row r="1358" spans="1:21" ht="14.25">
      <c r="A1358">
        <v>2020221</v>
      </c>
      <c r="B1358">
        <v>2</v>
      </c>
      <c r="C1358" t="s">
        <v>3881</v>
      </c>
      <c r="D1358" t="s">
        <v>3847</v>
      </c>
      <c r="E1358">
        <v>3667</v>
      </c>
      <c r="F1358">
        <v>183</v>
      </c>
      <c r="G1358">
        <v>55</v>
      </c>
      <c r="H1358">
        <v>737</v>
      </c>
      <c r="I1358">
        <v>0</v>
      </c>
      <c r="J1358">
        <v>1.5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250</v>
      </c>
    </row>
    <row r="1359" spans="1:21" ht="14.25">
      <c r="A1359">
        <v>2020230</v>
      </c>
      <c r="B1359">
        <v>3</v>
      </c>
      <c r="C1359" t="s">
        <v>3879</v>
      </c>
      <c r="D1359" t="s">
        <v>3862</v>
      </c>
      <c r="E1359">
        <v>1654</v>
      </c>
      <c r="F1359">
        <v>73</v>
      </c>
      <c r="G1359">
        <v>25</v>
      </c>
      <c r="H1359">
        <v>424</v>
      </c>
      <c r="I1359">
        <v>0</v>
      </c>
      <c r="J1359">
        <v>1.5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250</v>
      </c>
    </row>
    <row r="1360" spans="1:21" ht="14.25">
      <c r="A1360">
        <v>2020231</v>
      </c>
      <c r="B1360">
        <v>3</v>
      </c>
      <c r="C1360" t="s">
        <v>3881</v>
      </c>
      <c r="D1360" t="s">
        <v>3848</v>
      </c>
      <c r="E1360">
        <v>3339</v>
      </c>
      <c r="F1360">
        <v>167</v>
      </c>
      <c r="G1360">
        <v>50</v>
      </c>
      <c r="H1360">
        <v>669</v>
      </c>
      <c r="I1360">
        <v>0</v>
      </c>
      <c r="J1360">
        <v>1.5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250</v>
      </c>
    </row>
    <row r="1361" spans="1:21" ht="14.25">
      <c r="A1361">
        <v>2020310</v>
      </c>
      <c r="B1361">
        <v>1</v>
      </c>
      <c r="C1361" t="s">
        <v>3879</v>
      </c>
      <c r="D1361" t="s">
        <v>3883</v>
      </c>
      <c r="E1361">
        <v>2045</v>
      </c>
      <c r="F1361">
        <v>91</v>
      </c>
      <c r="G1361">
        <v>31</v>
      </c>
      <c r="H1361">
        <v>515</v>
      </c>
      <c r="I1361">
        <v>0</v>
      </c>
      <c r="J1361">
        <v>1.5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250</v>
      </c>
    </row>
    <row r="1362" spans="1:21" ht="14.25">
      <c r="A1362">
        <v>2020311</v>
      </c>
      <c r="B1362">
        <v>1</v>
      </c>
      <c r="C1362" t="s">
        <v>3881</v>
      </c>
      <c r="D1362" t="s">
        <v>3782</v>
      </c>
      <c r="E1362">
        <v>3961</v>
      </c>
      <c r="F1362">
        <v>196</v>
      </c>
      <c r="G1362">
        <v>59</v>
      </c>
      <c r="H1362">
        <v>821</v>
      </c>
      <c r="I1362">
        <v>0</v>
      </c>
      <c r="J1362">
        <v>1.5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250</v>
      </c>
    </row>
    <row r="1363" spans="1:21" ht="14.25">
      <c r="A1363">
        <v>2020320</v>
      </c>
      <c r="B1363">
        <v>2</v>
      </c>
      <c r="C1363" t="s">
        <v>3879</v>
      </c>
      <c r="D1363" t="s">
        <v>3882</v>
      </c>
      <c r="E1363">
        <v>2045</v>
      </c>
      <c r="F1363">
        <v>91</v>
      </c>
      <c r="G1363">
        <v>31</v>
      </c>
      <c r="H1363">
        <v>515</v>
      </c>
      <c r="I1363">
        <v>0</v>
      </c>
      <c r="J1363">
        <v>1.5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250</v>
      </c>
    </row>
    <row r="1364" spans="1:21" ht="14.25">
      <c r="A1364">
        <v>2020321</v>
      </c>
      <c r="B1364">
        <v>2</v>
      </c>
      <c r="C1364" t="s">
        <v>3881</v>
      </c>
      <c r="D1364" t="s">
        <v>3847</v>
      </c>
      <c r="E1364">
        <v>3961</v>
      </c>
      <c r="F1364">
        <v>196</v>
      </c>
      <c r="G1364">
        <v>59</v>
      </c>
      <c r="H1364">
        <v>821</v>
      </c>
      <c r="I1364">
        <v>0</v>
      </c>
      <c r="J1364">
        <v>1.5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250</v>
      </c>
    </row>
    <row r="1365" spans="1:21" ht="14.25">
      <c r="A1365">
        <v>2020330</v>
      </c>
      <c r="B1365">
        <v>3</v>
      </c>
      <c r="C1365" t="s">
        <v>3879</v>
      </c>
      <c r="D1365" t="s">
        <v>3862</v>
      </c>
      <c r="E1365">
        <v>1868</v>
      </c>
      <c r="F1365">
        <v>82</v>
      </c>
      <c r="G1365">
        <v>29</v>
      </c>
      <c r="H1365">
        <v>468</v>
      </c>
      <c r="I1365">
        <v>0</v>
      </c>
      <c r="J1365">
        <v>1.5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250</v>
      </c>
    </row>
    <row r="1366" spans="1:21" ht="14.25">
      <c r="A1366">
        <v>2020331</v>
      </c>
      <c r="B1366">
        <v>3</v>
      </c>
      <c r="C1366" t="s">
        <v>3881</v>
      </c>
      <c r="D1366" t="s">
        <v>3848</v>
      </c>
      <c r="E1366">
        <v>3626</v>
      </c>
      <c r="F1366">
        <v>178</v>
      </c>
      <c r="G1366">
        <v>55</v>
      </c>
      <c r="H1366">
        <v>746</v>
      </c>
      <c r="I1366">
        <v>0</v>
      </c>
      <c r="J1366">
        <v>1.5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250</v>
      </c>
    </row>
    <row r="1367" spans="1:21" ht="14.25">
      <c r="A1367">
        <v>2020410</v>
      </c>
      <c r="B1367">
        <v>1</v>
      </c>
      <c r="C1367" t="s">
        <v>3879</v>
      </c>
      <c r="D1367" t="s">
        <v>3883</v>
      </c>
      <c r="E1367">
        <v>2604</v>
      </c>
      <c r="F1367">
        <v>106</v>
      </c>
      <c r="G1367">
        <v>49</v>
      </c>
      <c r="H1367">
        <v>564</v>
      </c>
      <c r="I1367">
        <v>0</v>
      </c>
      <c r="J1367">
        <v>1.5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5</v>
      </c>
      <c r="Q1367">
        <v>13</v>
      </c>
      <c r="R1367">
        <v>0</v>
      </c>
      <c r="S1367">
        <v>0</v>
      </c>
      <c r="T1367">
        <v>0</v>
      </c>
      <c r="U1367">
        <v>250</v>
      </c>
    </row>
    <row r="1368" spans="1:21" ht="14.25">
      <c r="A1368">
        <v>2020411</v>
      </c>
      <c r="B1368">
        <v>1</v>
      </c>
      <c r="C1368" t="s">
        <v>3881</v>
      </c>
      <c r="D1368" t="s">
        <v>3782</v>
      </c>
      <c r="E1368">
        <v>4566</v>
      </c>
      <c r="F1368">
        <v>214</v>
      </c>
      <c r="G1368">
        <v>76</v>
      </c>
      <c r="H1368">
        <v>906</v>
      </c>
      <c r="I1368">
        <v>0</v>
      </c>
      <c r="J1368">
        <v>1.5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5</v>
      </c>
      <c r="Q1368">
        <v>13</v>
      </c>
      <c r="R1368">
        <v>0</v>
      </c>
      <c r="S1368">
        <v>0</v>
      </c>
      <c r="T1368">
        <v>0</v>
      </c>
      <c r="U1368">
        <v>250</v>
      </c>
    </row>
    <row r="1369" spans="1:21" ht="14.25">
      <c r="A1369">
        <v>2020420</v>
      </c>
      <c r="B1369">
        <v>2</v>
      </c>
      <c r="C1369" t="s">
        <v>3879</v>
      </c>
      <c r="D1369" t="s">
        <v>3882</v>
      </c>
      <c r="E1369">
        <v>2604</v>
      </c>
      <c r="F1369">
        <v>106</v>
      </c>
      <c r="G1369">
        <v>49</v>
      </c>
      <c r="H1369">
        <v>564</v>
      </c>
      <c r="I1369">
        <v>0</v>
      </c>
      <c r="J1369">
        <v>1.5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5</v>
      </c>
      <c r="Q1369">
        <v>13</v>
      </c>
      <c r="R1369">
        <v>0</v>
      </c>
      <c r="S1369">
        <v>0</v>
      </c>
      <c r="T1369">
        <v>0</v>
      </c>
      <c r="U1369">
        <v>250</v>
      </c>
    </row>
    <row r="1370" spans="1:21" ht="14.25">
      <c r="A1370">
        <v>2020421</v>
      </c>
      <c r="B1370">
        <v>2</v>
      </c>
      <c r="C1370" t="s">
        <v>3881</v>
      </c>
      <c r="D1370" t="s">
        <v>3847</v>
      </c>
      <c r="E1370">
        <v>4566</v>
      </c>
      <c r="F1370">
        <v>214</v>
      </c>
      <c r="G1370">
        <v>76</v>
      </c>
      <c r="H1370">
        <v>906</v>
      </c>
      <c r="I1370">
        <v>0</v>
      </c>
      <c r="J1370">
        <v>1.5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5</v>
      </c>
      <c r="Q1370">
        <v>13</v>
      </c>
      <c r="R1370">
        <v>0</v>
      </c>
      <c r="S1370">
        <v>0</v>
      </c>
      <c r="T1370">
        <v>0</v>
      </c>
      <c r="U1370">
        <v>250</v>
      </c>
    </row>
    <row r="1371" spans="1:21" ht="14.25">
      <c r="A1371">
        <v>2020430</v>
      </c>
      <c r="B1371">
        <v>3</v>
      </c>
      <c r="C1371" t="s">
        <v>3879</v>
      </c>
      <c r="D1371" t="s">
        <v>3862</v>
      </c>
      <c r="E1371">
        <v>2412</v>
      </c>
      <c r="F1371">
        <v>96</v>
      </c>
      <c r="G1371">
        <v>47</v>
      </c>
      <c r="H1371">
        <v>512</v>
      </c>
      <c r="I1371">
        <v>0</v>
      </c>
      <c r="J1371">
        <v>1.5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5</v>
      </c>
      <c r="Q1371">
        <v>13</v>
      </c>
      <c r="R1371">
        <v>0</v>
      </c>
      <c r="S1371">
        <v>0</v>
      </c>
      <c r="T1371">
        <v>0</v>
      </c>
      <c r="U1371">
        <v>250</v>
      </c>
    </row>
    <row r="1372" spans="1:21" ht="14.25">
      <c r="A1372">
        <v>2020431</v>
      </c>
      <c r="B1372">
        <v>3</v>
      </c>
      <c r="C1372" t="s">
        <v>3881</v>
      </c>
      <c r="D1372" t="s">
        <v>3848</v>
      </c>
      <c r="E1372">
        <v>4213</v>
      </c>
      <c r="F1372">
        <v>195</v>
      </c>
      <c r="G1372">
        <v>72</v>
      </c>
      <c r="H1372">
        <v>823</v>
      </c>
      <c r="I1372">
        <v>0</v>
      </c>
      <c r="J1372">
        <v>1.5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5</v>
      </c>
      <c r="Q1372">
        <v>13</v>
      </c>
      <c r="R1372">
        <v>0</v>
      </c>
      <c r="S1372">
        <v>0</v>
      </c>
      <c r="T1372">
        <v>0</v>
      </c>
      <c r="U1372">
        <v>250</v>
      </c>
    </row>
    <row r="1373" spans="1:21" ht="14.25">
      <c r="A1373">
        <v>2020510</v>
      </c>
      <c r="B1373">
        <v>1</v>
      </c>
      <c r="C1373" t="s">
        <v>3879</v>
      </c>
      <c r="D1373" t="s">
        <v>3883</v>
      </c>
      <c r="E1373">
        <v>2832</v>
      </c>
      <c r="F1373">
        <v>116</v>
      </c>
      <c r="G1373">
        <v>53</v>
      </c>
      <c r="H1373">
        <v>612</v>
      </c>
      <c r="I1373">
        <v>0</v>
      </c>
      <c r="J1373">
        <v>1.5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5</v>
      </c>
      <c r="Q1373">
        <v>13</v>
      </c>
      <c r="R1373">
        <v>0</v>
      </c>
      <c r="S1373">
        <v>0</v>
      </c>
      <c r="T1373">
        <v>0</v>
      </c>
      <c r="U1373">
        <v>250</v>
      </c>
    </row>
    <row r="1374" spans="1:21" ht="14.25">
      <c r="A1374">
        <v>2020511</v>
      </c>
      <c r="B1374">
        <v>1</v>
      </c>
      <c r="C1374" t="s">
        <v>3881</v>
      </c>
      <c r="D1374" t="s">
        <v>3782</v>
      </c>
      <c r="E1374">
        <v>4881</v>
      </c>
      <c r="F1374">
        <v>227</v>
      </c>
      <c r="G1374">
        <v>81</v>
      </c>
      <c r="H1374">
        <v>991</v>
      </c>
      <c r="I1374">
        <v>0</v>
      </c>
      <c r="J1374">
        <v>1.5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5</v>
      </c>
      <c r="Q1374">
        <v>13</v>
      </c>
      <c r="R1374">
        <v>0</v>
      </c>
      <c r="S1374">
        <v>0</v>
      </c>
      <c r="T1374">
        <v>0</v>
      </c>
      <c r="U1374">
        <v>250</v>
      </c>
    </row>
    <row r="1375" spans="1:21" ht="14.25">
      <c r="A1375">
        <v>2020520</v>
      </c>
      <c r="B1375">
        <v>2</v>
      </c>
      <c r="C1375" t="s">
        <v>3879</v>
      </c>
      <c r="D1375" t="s">
        <v>3882</v>
      </c>
      <c r="E1375">
        <v>2832</v>
      </c>
      <c r="F1375">
        <v>116</v>
      </c>
      <c r="G1375">
        <v>53</v>
      </c>
      <c r="H1375">
        <v>612</v>
      </c>
      <c r="I1375">
        <v>0</v>
      </c>
      <c r="J1375">
        <v>1.5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5</v>
      </c>
      <c r="Q1375">
        <v>13</v>
      </c>
      <c r="R1375">
        <v>0</v>
      </c>
      <c r="S1375">
        <v>0</v>
      </c>
      <c r="T1375">
        <v>0</v>
      </c>
      <c r="U1375">
        <v>250</v>
      </c>
    </row>
    <row r="1376" spans="1:21" ht="14.25">
      <c r="A1376">
        <v>2020521</v>
      </c>
      <c r="B1376">
        <v>2</v>
      </c>
      <c r="C1376" t="s">
        <v>3881</v>
      </c>
      <c r="D1376" t="s">
        <v>3847</v>
      </c>
      <c r="E1376">
        <v>4881</v>
      </c>
      <c r="F1376">
        <v>227</v>
      </c>
      <c r="G1376">
        <v>81</v>
      </c>
      <c r="H1376">
        <v>991</v>
      </c>
      <c r="I1376">
        <v>0</v>
      </c>
      <c r="J1376">
        <v>1.5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5</v>
      </c>
      <c r="Q1376">
        <v>13</v>
      </c>
      <c r="R1376">
        <v>0</v>
      </c>
      <c r="S1376">
        <v>0</v>
      </c>
      <c r="T1376">
        <v>0</v>
      </c>
      <c r="U1376">
        <v>250</v>
      </c>
    </row>
    <row r="1377" spans="1:21" ht="14.25">
      <c r="A1377">
        <v>2020530</v>
      </c>
      <c r="B1377">
        <v>3</v>
      </c>
      <c r="C1377" t="s">
        <v>3879</v>
      </c>
      <c r="D1377" t="s">
        <v>3862</v>
      </c>
      <c r="E1377">
        <v>2626</v>
      </c>
      <c r="F1377">
        <v>105</v>
      </c>
      <c r="G1377">
        <v>51</v>
      </c>
      <c r="H1377">
        <v>556</v>
      </c>
      <c r="I1377">
        <v>0</v>
      </c>
      <c r="J1377">
        <v>1.5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5</v>
      </c>
      <c r="Q1377">
        <v>13</v>
      </c>
      <c r="R1377">
        <v>0</v>
      </c>
      <c r="S1377">
        <v>0</v>
      </c>
      <c r="T1377">
        <v>0</v>
      </c>
      <c r="U1377">
        <v>250</v>
      </c>
    </row>
    <row r="1378" spans="1:21" ht="14.25">
      <c r="A1378">
        <v>2020531</v>
      </c>
      <c r="B1378">
        <v>3</v>
      </c>
      <c r="C1378" t="s">
        <v>3881</v>
      </c>
      <c r="D1378" t="s">
        <v>3848</v>
      </c>
      <c r="E1378">
        <v>4480</v>
      </c>
      <c r="F1378">
        <v>206</v>
      </c>
      <c r="G1378">
        <v>76</v>
      </c>
      <c r="H1378">
        <v>900</v>
      </c>
      <c r="I1378">
        <v>0</v>
      </c>
      <c r="J1378">
        <v>1.5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5</v>
      </c>
      <c r="Q1378">
        <v>13</v>
      </c>
      <c r="R1378">
        <v>0</v>
      </c>
      <c r="S1378">
        <v>0</v>
      </c>
      <c r="T1378">
        <v>0</v>
      </c>
      <c r="U1378">
        <v>250</v>
      </c>
    </row>
    <row r="1379" spans="1:21" ht="14.25">
      <c r="A1379">
        <v>2020610</v>
      </c>
      <c r="B1379">
        <v>1</v>
      </c>
      <c r="C1379" t="s">
        <v>3879</v>
      </c>
      <c r="D1379" t="s">
        <v>3883</v>
      </c>
      <c r="E1379">
        <v>3081</v>
      </c>
      <c r="F1379">
        <v>126</v>
      </c>
      <c r="G1379">
        <v>58</v>
      </c>
      <c r="H1379">
        <v>661</v>
      </c>
      <c r="I1379">
        <v>0</v>
      </c>
      <c r="J1379">
        <v>1.5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5</v>
      </c>
      <c r="Q1379">
        <v>13</v>
      </c>
      <c r="R1379">
        <v>0</v>
      </c>
      <c r="S1379">
        <v>0</v>
      </c>
      <c r="T1379">
        <v>0</v>
      </c>
      <c r="U1379">
        <v>250</v>
      </c>
    </row>
    <row r="1380" spans="1:21" ht="14.25">
      <c r="A1380">
        <v>2020611</v>
      </c>
      <c r="B1380">
        <v>1</v>
      </c>
      <c r="C1380" t="s">
        <v>3881</v>
      </c>
      <c r="D1380" t="s">
        <v>3782</v>
      </c>
      <c r="E1380">
        <v>5175</v>
      </c>
      <c r="F1380">
        <v>240</v>
      </c>
      <c r="G1380">
        <v>85</v>
      </c>
      <c r="H1380">
        <v>1075</v>
      </c>
      <c r="I1380">
        <v>0</v>
      </c>
      <c r="J1380">
        <v>1.5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5</v>
      </c>
      <c r="Q1380">
        <v>13</v>
      </c>
      <c r="R1380">
        <v>0</v>
      </c>
      <c r="S1380">
        <v>0</v>
      </c>
      <c r="T1380">
        <v>0</v>
      </c>
      <c r="U1380">
        <v>250</v>
      </c>
    </row>
    <row r="1381" spans="1:21" ht="14.25">
      <c r="A1381">
        <v>2020620</v>
      </c>
      <c r="B1381">
        <v>2</v>
      </c>
      <c r="C1381" t="s">
        <v>3879</v>
      </c>
      <c r="D1381" t="s">
        <v>3882</v>
      </c>
      <c r="E1381">
        <v>3081</v>
      </c>
      <c r="F1381">
        <v>126</v>
      </c>
      <c r="G1381">
        <v>58</v>
      </c>
      <c r="H1381">
        <v>661</v>
      </c>
      <c r="I1381">
        <v>0</v>
      </c>
      <c r="J1381">
        <v>1.5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5</v>
      </c>
      <c r="Q1381">
        <v>13</v>
      </c>
      <c r="R1381">
        <v>0</v>
      </c>
      <c r="S1381">
        <v>0</v>
      </c>
      <c r="T1381">
        <v>0</v>
      </c>
      <c r="U1381">
        <v>250</v>
      </c>
    </row>
    <row r="1382" spans="1:21" ht="14.25">
      <c r="A1382">
        <v>2020621</v>
      </c>
      <c r="B1382">
        <v>2</v>
      </c>
      <c r="C1382" t="s">
        <v>3881</v>
      </c>
      <c r="D1382" t="s">
        <v>3847</v>
      </c>
      <c r="E1382">
        <v>5175</v>
      </c>
      <c r="F1382">
        <v>240</v>
      </c>
      <c r="G1382">
        <v>85</v>
      </c>
      <c r="H1382">
        <v>1075</v>
      </c>
      <c r="I1382">
        <v>0</v>
      </c>
      <c r="J1382">
        <v>1.5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5</v>
      </c>
      <c r="Q1382">
        <v>13</v>
      </c>
      <c r="R1382">
        <v>0</v>
      </c>
      <c r="S1382">
        <v>0</v>
      </c>
      <c r="T1382">
        <v>0</v>
      </c>
      <c r="U1382">
        <v>250</v>
      </c>
    </row>
    <row r="1383" spans="1:21" ht="14.25">
      <c r="A1383">
        <v>2020630</v>
      </c>
      <c r="B1383">
        <v>3</v>
      </c>
      <c r="C1383" t="s">
        <v>3879</v>
      </c>
      <c r="D1383" t="s">
        <v>3862</v>
      </c>
      <c r="E1383">
        <v>2830</v>
      </c>
      <c r="F1383">
        <v>113</v>
      </c>
      <c r="G1383">
        <v>55</v>
      </c>
      <c r="H1383">
        <v>600</v>
      </c>
      <c r="I1383">
        <v>0</v>
      </c>
      <c r="J1383">
        <v>1.5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13</v>
      </c>
      <c r="R1383">
        <v>0</v>
      </c>
      <c r="S1383">
        <v>0</v>
      </c>
      <c r="T1383">
        <v>0</v>
      </c>
      <c r="U1383">
        <v>250</v>
      </c>
    </row>
    <row r="1384" spans="1:21" ht="14.25">
      <c r="A1384">
        <v>2020631</v>
      </c>
      <c r="B1384">
        <v>3</v>
      </c>
      <c r="C1384" t="s">
        <v>3881</v>
      </c>
      <c r="D1384" t="s">
        <v>3848</v>
      </c>
      <c r="E1384">
        <v>4777</v>
      </c>
      <c r="F1384">
        <v>218</v>
      </c>
      <c r="G1384">
        <v>81</v>
      </c>
      <c r="H1384">
        <v>977</v>
      </c>
      <c r="I1384">
        <v>0</v>
      </c>
      <c r="J1384">
        <v>1.5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5</v>
      </c>
      <c r="Q1384">
        <v>13</v>
      </c>
      <c r="R1384">
        <v>0</v>
      </c>
      <c r="S1384">
        <v>0</v>
      </c>
      <c r="T1384">
        <v>0</v>
      </c>
      <c r="U1384">
        <v>250</v>
      </c>
    </row>
    <row r="1385" spans="1:21" ht="14.25">
      <c r="A1385">
        <v>2020710</v>
      </c>
      <c r="B1385">
        <v>1</v>
      </c>
      <c r="C1385" t="s">
        <v>3879</v>
      </c>
      <c r="D1385" t="s">
        <v>3883</v>
      </c>
      <c r="E1385">
        <v>3538</v>
      </c>
      <c r="F1385">
        <v>151</v>
      </c>
      <c r="G1385">
        <v>62</v>
      </c>
      <c r="H1385">
        <v>788</v>
      </c>
      <c r="I1385">
        <v>0</v>
      </c>
      <c r="J1385">
        <v>1.5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21</v>
      </c>
      <c r="Q1385">
        <v>13</v>
      </c>
      <c r="R1385">
        <v>79</v>
      </c>
      <c r="S1385">
        <v>0</v>
      </c>
      <c r="T1385">
        <v>0</v>
      </c>
      <c r="U1385">
        <v>250</v>
      </c>
    </row>
    <row r="1386" spans="1:21" ht="14.25">
      <c r="A1386">
        <v>2020711</v>
      </c>
      <c r="B1386">
        <v>1</v>
      </c>
      <c r="C1386" t="s">
        <v>3881</v>
      </c>
      <c r="D1386" t="s">
        <v>3782</v>
      </c>
      <c r="E1386">
        <v>5729</v>
      </c>
      <c r="F1386">
        <v>269</v>
      </c>
      <c r="G1386">
        <v>90</v>
      </c>
      <c r="H1386">
        <v>1239</v>
      </c>
      <c r="I1386">
        <v>0</v>
      </c>
      <c r="J1386">
        <v>1.5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21</v>
      </c>
      <c r="Q1386">
        <v>13</v>
      </c>
      <c r="R1386">
        <v>79</v>
      </c>
      <c r="S1386">
        <v>0</v>
      </c>
      <c r="T1386">
        <v>0</v>
      </c>
      <c r="U1386">
        <v>250</v>
      </c>
    </row>
    <row r="1387" spans="1:21" ht="14.25">
      <c r="A1387">
        <v>2020720</v>
      </c>
      <c r="B1387">
        <v>2</v>
      </c>
      <c r="C1387" t="s">
        <v>3879</v>
      </c>
      <c r="D1387" t="s">
        <v>3882</v>
      </c>
      <c r="E1387">
        <v>3538</v>
      </c>
      <c r="F1387">
        <v>151</v>
      </c>
      <c r="G1387">
        <v>62</v>
      </c>
      <c r="H1387">
        <v>788</v>
      </c>
      <c r="I1387">
        <v>0</v>
      </c>
      <c r="J1387">
        <v>1.5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21</v>
      </c>
      <c r="Q1387">
        <v>13</v>
      </c>
      <c r="R1387">
        <v>79</v>
      </c>
      <c r="S1387">
        <v>0</v>
      </c>
      <c r="T1387">
        <v>0</v>
      </c>
      <c r="U1387">
        <v>250</v>
      </c>
    </row>
    <row r="1388" spans="1:21" ht="14.25">
      <c r="A1388">
        <v>2020721</v>
      </c>
      <c r="B1388">
        <v>2</v>
      </c>
      <c r="C1388" t="s">
        <v>3881</v>
      </c>
      <c r="D1388" t="s">
        <v>3847</v>
      </c>
      <c r="E1388">
        <v>5729</v>
      </c>
      <c r="F1388">
        <v>269</v>
      </c>
      <c r="G1388">
        <v>90</v>
      </c>
      <c r="H1388">
        <v>1239</v>
      </c>
      <c r="I1388">
        <v>0</v>
      </c>
      <c r="J1388">
        <v>1.5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21</v>
      </c>
      <c r="Q1388">
        <v>13</v>
      </c>
      <c r="R1388">
        <v>79</v>
      </c>
      <c r="S1388">
        <v>0</v>
      </c>
      <c r="T1388">
        <v>0</v>
      </c>
      <c r="U1388">
        <v>250</v>
      </c>
    </row>
    <row r="1389" spans="1:21" ht="14.25">
      <c r="A1389">
        <v>2020730</v>
      </c>
      <c r="B1389">
        <v>3</v>
      </c>
      <c r="C1389" t="s">
        <v>3879</v>
      </c>
      <c r="D1389" t="s">
        <v>3862</v>
      </c>
      <c r="E1389">
        <v>3303</v>
      </c>
      <c r="F1389">
        <v>138</v>
      </c>
      <c r="G1389">
        <v>60</v>
      </c>
      <c r="H1389">
        <v>723</v>
      </c>
      <c r="I1389">
        <v>0</v>
      </c>
      <c r="J1389">
        <v>1.5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21</v>
      </c>
      <c r="Q1389">
        <v>13</v>
      </c>
      <c r="R1389">
        <v>79</v>
      </c>
      <c r="S1389">
        <v>0</v>
      </c>
      <c r="T1389">
        <v>0</v>
      </c>
      <c r="U1389">
        <v>250</v>
      </c>
    </row>
    <row r="1390" spans="1:21" ht="14.25">
      <c r="A1390">
        <v>2020731</v>
      </c>
      <c r="B1390">
        <v>3</v>
      </c>
      <c r="C1390" t="s">
        <v>3881</v>
      </c>
      <c r="D1390" t="s">
        <v>3848</v>
      </c>
      <c r="E1390">
        <v>5283</v>
      </c>
      <c r="F1390">
        <v>245</v>
      </c>
      <c r="G1390">
        <v>85</v>
      </c>
      <c r="H1390">
        <v>1133</v>
      </c>
      <c r="I1390">
        <v>0</v>
      </c>
      <c r="J1390">
        <v>1.5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21</v>
      </c>
      <c r="Q1390">
        <v>13</v>
      </c>
      <c r="R1390">
        <v>79</v>
      </c>
      <c r="S1390">
        <v>0</v>
      </c>
      <c r="T1390">
        <v>0</v>
      </c>
      <c r="U1390">
        <v>250</v>
      </c>
    </row>
    <row r="1391" spans="1:21" ht="14.25">
      <c r="A1391">
        <v>2020810</v>
      </c>
      <c r="B1391">
        <v>1</v>
      </c>
      <c r="C1391" t="s">
        <v>3879</v>
      </c>
      <c r="D1391" t="s">
        <v>3883</v>
      </c>
      <c r="E1391">
        <v>3766</v>
      </c>
      <c r="F1391">
        <v>161</v>
      </c>
      <c r="G1391">
        <v>66</v>
      </c>
      <c r="H1391">
        <v>836</v>
      </c>
      <c r="I1391">
        <v>0</v>
      </c>
      <c r="J1391">
        <v>1.5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21</v>
      </c>
      <c r="Q1391">
        <v>13</v>
      </c>
      <c r="R1391">
        <v>79</v>
      </c>
      <c r="S1391">
        <v>0</v>
      </c>
      <c r="T1391">
        <v>0</v>
      </c>
      <c r="U1391">
        <v>250</v>
      </c>
    </row>
    <row r="1392" spans="1:21" ht="14.25">
      <c r="A1392">
        <v>2020811</v>
      </c>
      <c r="B1392">
        <v>1</v>
      </c>
      <c r="C1392" t="s">
        <v>3881</v>
      </c>
      <c r="D1392" t="s">
        <v>3782</v>
      </c>
      <c r="E1392">
        <v>6024</v>
      </c>
      <c r="F1392">
        <v>282</v>
      </c>
      <c r="G1392">
        <v>94</v>
      </c>
      <c r="H1392">
        <v>1324</v>
      </c>
      <c r="I1392">
        <v>0</v>
      </c>
      <c r="J1392">
        <v>1.5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21</v>
      </c>
      <c r="Q1392">
        <v>13</v>
      </c>
      <c r="R1392">
        <v>79</v>
      </c>
      <c r="S1392">
        <v>0</v>
      </c>
      <c r="T1392">
        <v>0</v>
      </c>
      <c r="U1392">
        <v>250</v>
      </c>
    </row>
    <row r="1393" spans="1:21" ht="14.25">
      <c r="A1393">
        <v>2020820</v>
      </c>
      <c r="B1393">
        <v>2</v>
      </c>
      <c r="C1393" t="s">
        <v>3879</v>
      </c>
      <c r="D1393" t="s">
        <v>3882</v>
      </c>
      <c r="E1393">
        <v>3766</v>
      </c>
      <c r="F1393">
        <v>161</v>
      </c>
      <c r="G1393">
        <v>66</v>
      </c>
      <c r="H1393">
        <v>836</v>
      </c>
      <c r="I1393">
        <v>0</v>
      </c>
      <c r="J1393">
        <v>1.5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21</v>
      </c>
      <c r="Q1393">
        <v>13</v>
      </c>
      <c r="R1393">
        <v>79</v>
      </c>
      <c r="S1393">
        <v>0</v>
      </c>
      <c r="T1393">
        <v>0</v>
      </c>
      <c r="U1393">
        <v>250</v>
      </c>
    </row>
    <row r="1394" spans="1:21" ht="14.25">
      <c r="A1394">
        <v>2020821</v>
      </c>
      <c r="B1394">
        <v>2</v>
      </c>
      <c r="C1394" t="s">
        <v>3881</v>
      </c>
      <c r="D1394" t="s">
        <v>3847</v>
      </c>
      <c r="E1394">
        <v>6024</v>
      </c>
      <c r="F1394">
        <v>282</v>
      </c>
      <c r="G1394">
        <v>94</v>
      </c>
      <c r="H1394">
        <v>1324</v>
      </c>
      <c r="I1394">
        <v>0</v>
      </c>
      <c r="J1394">
        <v>1.5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21</v>
      </c>
      <c r="Q1394">
        <v>13</v>
      </c>
      <c r="R1394">
        <v>79</v>
      </c>
      <c r="S1394">
        <v>0</v>
      </c>
      <c r="T1394">
        <v>0</v>
      </c>
      <c r="U1394">
        <v>250</v>
      </c>
    </row>
    <row r="1395" spans="1:21" ht="14.25">
      <c r="A1395">
        <v>2020830</v>
      </c>
      <c r="B1395">
        <v>3</v>
      </c>
      <c r="C1395" t="s">
        <v>3879</v>
      </c>
      <c r="D1395" t="s">
        <v>3862</v>
      </c>
      <c r="E1395">
        <v>3517</v>
      </c>
      <c r="F1395">
        <v>147</v>
      </c>
      <c r="G1395">
        <v>64</v>
      </c>
      <c r="H1395">
        <v>767</v>
      </c>
      <c r="I1395">
        <v>0</v>
      </c>
      <c r="J1395">
        <v>1.5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21</v>
      </c>
      <c r="Q1395">
        <v>13</v>
      </c>
      <c r="R1395">
        <v>79</v>
      </c>
      <c r="S1395">
        <v>0</v>
      </c>
      <c r="T1395">
        <v>0</v>
      </c>
      <c r="U1395">
        <v>250</v>
      </c>
    </row>
    <row r="1396" spans="1:21" ht="14.25">
      <c r="A1396">
        <v>2020831</v>
      </c>
      <c r="B1396">
        <v>3</v>
      </c>
      <c r="C1396" t="s">
        <v>3881</v>
      </c>
      <c r="D1396" t="s">
        <v>3848</v>
      </c>
      <c r="E1396">
        <v>5570</v>
      </c>
      <c r="F1396">
        <v>256</v>
      </c>
      <c r="G1396">
        <v>90</v>
      </c>
      <c r="H1396">
        <v>1210</v>
      </c>
      <c r="I1396">
        <v>0</v>
      </c>
      <c r="J1396">
        <v>1.5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21</v>
      </c>
      <c r="Q1396">
        <v>13</v>
      </c>
      <c r="R1396">
        <v>79</v>
      </c>
      <c r="S1396">
        <v>0</v>
      </c>
      <c r="T1396">
        <v>0</v>
      </c>
      <c r="U1396">
        <v>250</v>
      </c>
    </row>
    <row r="1397" spans="1:21" ht="14.25">
      <c r="A1397">
        <v>2020910</v>
      </c>
      <c r="B1397">
        <v>1</v>
      </c>
      <c r="C1397" t="s">
        <v>3879</v>
      </c>
      <c r="D1397" t="s">
        <v>3883</v>
      </c>
      <c r="E1397">
        <v>4015</v>
      </c>
      <c r="F1397">
        <v>171</v>
      </c>
      <c r="G1397">
        <v>71</v>
      </c>
      <c r="H1397">
        <v>885</v>
      </c>
      <c r="I1397">
        <v>0</v>
      </c>
      <c r="J1397">
        <v>1.5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21</v>
      </c>
      <c r="Q1397">
        <v>13</v>
      </c>
      <c r="R1397">
        <v>79</v>
      </c>
      <c r="S1397">
        <v>0</v>
      </c>
      <c r="T1397">
        <v>0</v>
      </c>
      <c r="U1397">
        <v>250</v>
      </c>
    </row>
    <row r="1398" spans="1:21" ht="14.25">
      <c r="A1398">
        <v>2020911</v>
      </c>
      <c r="B1398">
        <v>1</v>
      </c>
      <c r="C1398" t="s">
        <v>3881</v>
      </c>
      <c r="D1398" t="s">
        <v>3782</v>
      </c>
      <c r="E1398">
        <v>6318</v>
      </c>
      <c r="F1398">
        <v>295</v>
      </c>
      <c r="G1398">
        <v>98</v>
      </c>
      <c r="H1398">
        <v>1408</v>
      </c>
      <c r="I1398">
        <v>0</v>
      </c>
      <c r="J1398">
        <v>1.5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21</v>
      </c>
      <c r="Q1398">
        <v>13</v>
      </c>
      <c r="R1398">
        <v>79</v>
      </c>
      <c r="S1398">
        <v>0</v>
      </c>
      <c r="T1398">
        <v>0</v>
      </c>
      <c r="U1398">
        <v>250</v>
      </c>
    </row>
    <row r="1399" spans="1:21" ht="14.25">
      <c r="A1399">
        <v>2020920</v>
      </c>
      <c r="B1399">
        <v>2</v>
      </c>
      <c r="C1399" t="s">
        <v>3879</v>
      </c>
      <c r="D1399" t="s">
        <v>3882</v>
      </c>
      <c r="E1399">
        <v>4015</v>
      </c>
      <c r="F1399">
        <v>171</v>
      </c>
      <c r="G1399">
        <v>71</v>
      </c>
      <c r="H1399">
        <v>885</v>
      </c>
      <c r="I1399">
        <v>0</v>
      </c>
      <c r="J1399">
        <v>1.5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21</v>
      </c>
      <c r="Q1399">
        <v>13</v>
      </c>
      <c r="R1399">
        <v>79</v>
      </c>
      <c r="S1399">
        <v>0</v>
      </c>
      <c r="T1399">
        <v>0</v>
      </c>
      <c r="U1399">
        <v>250</v>
      </c>
    </row>
    <row r="1400" spans="1:21" ht="14.25">
      <c r="A1400">
        <v>2020921</v>
      </c>
      <c r="B1400">
        <v>2</v>
      </c>
      <c r="C1400" t="s">
        <v>3881</v>
      </c>
      <c r="D1400" t="s">
        <v>3847</v>
      </c>
      <c r="E1400">
        <v>6318</v>
      </c>
      <c r="F1400">
        <v>295</v>
      </c>
      <c r="G1400">
        <v>98</v>
      </c>
      <c r="H1400">
        <v>1408</v>
      </c>
      <c r="I1400">
        <v>0</v>
      </c>
      <c r="J1400">
        <v>1.5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21</v>
      </c>
      <c r="Q1400">
        <v>13</v>
      </c>
      <c r="R1400">
        <v>79</v>
      </c>
      <c r="S1400">
        <v>0</v>
      </c>
      <c r="T1400">
        <v>0</v>
      </c>
      <c r="U1400">
        <v>250</v>
      </c>
    </row>
    <row r="1401" spans="1:21" ht="14.25">
      <c r="A1401">
        <v>2020930</v>
      </c>
      <c r="B1401">
        <v>3</v>
      </c>
      <c r="C1401" t="s">
        <v>3879</v>
      </c>
      <c r="D1401" t="s">
        <v>3849</v>
      </c>
      <c r="E1401">
        <v>4015</v>
      </c>
      <c r="F1401">
        <v>171</v>
      </c>
      <c r="G1401">
        <v>71</v>
      </c>
      <c r="H1401">
        <v>885</v>
      </c>
      <c r="I1401">
        <v>0</v>
      </c>
      <c r="J1401">
        <v>1.5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21</v>
      </c>
      <c r="Q1401">
        <v>13</v>
      </c>
      <c r="R1401">
        <v>79</v>
      </c>
      <c r="S1401">
        <v>0</v>
      </c>
      <c r="T1401">
        <v>0</v>
      </c>
      <c r="U1401">
        <v>250</v>
      </c>
    </row>
    <row r="1402" spans="1:21" ht="14.25">
      <c r="A1402">
        <v>2020931</v>
      </c>
      <c r="B1402">
        <v>3</v>
      </c>
      <c r="C1402" t="s">
        <v>3881</v>
      </c>
      <c r="D1402" t="s">
        <v>3848</v>
      </c>
      <c r="E1402">
        <v>5897</v>
      </c>
      <c r="F1402">
        <v>273</v>
      </c>
      <c r="G1402">
        <v>94</v>
      </c>
      <c r="H1402">
        <v>1287</v>
      </c>
      <c r="I1402">
        <v>0</v>
      </c>
      <c r="J1402">
        <v>1.5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21</v>
      </c>
      <c r="Q1402">
        <v>13</v>
      </c>
      <c r="R1402">
        <v>79</v>
      </c>
      <c r="S1402">
        <v>0</v>
      </c>
      <c r="T1402">
        <v>0</v>
      </c>
      <c r="U1402">
        <v>250</v>
      </c>
    </row>
    <row r="1403" spans="1:21" ht="14.25">
      <c r="A1403">
        <v>2030110</v>
      </c>
      <c r="B1403">
        <v>1</v>
      </c>
      <c r="C1403" t="s">
        <v>3879</v>
      </c>
      <c r="D1403" t="s">
        <v>3883</v>
      </c>
      <c r="E1403">
        <v>4732</v>
      </c>
      <c r="F1403">
        <v>195</v>
      </c>
      <c r="G1403">
        <v>90</v>
      </c>
      <c r="H1403">
        <v>982</v>
      </c>
      <c r="I1403">
        <v>0</v>
      </c>
      <c r="J1403">
        <v>1.5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25</v>
      </c>
      <c r="Q1403">
        <v>23</v>
      </c>
      <c r="R1403">
        <v>79</v>
      </c>
      <c r="S1403">
        <v>0</v>
      </c>
      <c r="T1403">
        <v>0</v>
      </c>
      <c r="U1403">
        <v>250</v>
      </c>
    </row>
    <row r="1404" spans="1:21" ht="14.25">
      <c r="A1404">
        <v>2030111</v>
      </c>
      <c r="B1404">
        <v>1</v>
      </c>
      <c r="C1404" t="s">
        <v>3881</v>
      </c>
      <c r="D1404" t="s">
        <v>3782</v>
      </c>
      <c r="E1404">
        <v>7158</v>
      </c>
      <c r="F1404">
        <v>324</v>
      </c>
      <c r="G1404">
        <v>117</v>
      </c>
      <c r="H1404">
        <v>1578</v>
      </c>
      <c r="I1404">
        <v>0</v>
      </c>
      <c r="J1404">
        <v>1.5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25</v>
      </c>
      <c r="Q1404">
        <v>23</v>
      </c>
      <c r="R1404">
        <v>79</v>
      </c>
      <c r="S1404">
        <v>0</v>
      </c>
      <c r="T1404">
        <v>0</v>
      </c>
      <c r="U1404">
        <v>250</v>
      </c>
    </row>
    <row r="1405" spans="1:21" ht="14.25">
      <c r="A1405">
        <v>2030120</v>
      </c>
      <c r="B1405">
        <v>2</v>
      </c>
      <c r="C1405" t="s">
        <v>3879</v>
      </c>
      <c r="D1405" t="s">
        <v>3882</v>
      </c>
      <c r="E1405">
        <v>4732</v>
      </c>
      <c r="F1405">
        <v>195</v>
      </c>
      <c r="G1405">
        <v>90</v>
      </c>
      <c r="H1405">
        <v>982</v>
      </c>
      <c r="I1405">
        <v>0</v>
      </c>
      <c r="J1405">
        <v>1.5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25</v>
      </c>
      <c r="Q1405">
        <v>23</v>
      </c>
      <c r="R1405">
        <v>79</v>
      </c>
      <c r="S1405">
        <v>0</v>
      </c>
      <c r="T1405">
        <v>0</v>
      </c>
      <c r="U1405">
        <v>250</v>
      </c>
    </row>
    <row r="1406" spans="1:21" ht="14.25">
      <c r="A1406">
        <v>2030121</v>
      </c>
      <c r="B1406">
        <v>2</v>
      </c>
      <c r="C1406" t="s">
        <v>3881</v>
      </c>
      <c r="D1406" t="s">
        <v>3847</v>
      </c>
      <c r="E1406">
        <v>7158</v>
      </c>
      <c r="F1406">
        <v>324</v>
      </c>
      <c r="G1406">
        <v>117</v>
      </c>
      <c r="H1406">
        <v>1578</v>
      </c>
      <c r="I1406">
        <v>0</v>
      </c>
      <c r="J1406">
        <v>1.5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25</v>
      </c>
      <c r="Q1406">
        <v>23</v>
      </c>
      <c r="R1406">
        <v>79</v>
      </c>
      <c r="S1406">
        <v>0</v>
      </c>
      <c r="T1406">
        <v>0</v>
      </c>
      <c r="U1406">
        <v>250</v>
      </c>
    </row>
    <row r="1407" spans="1:21" ht="14.25">
      <c r="A1407">
        <v>2030130</v>
      </c>
      <c r="B1407">
        <v>3</v>
      </c>
      <c r="C1407" t="s">
        <v>3879</v>
      </c>
      <c r="D1407" t="s">
        <v>3849</v>
      </c>
      <c r="E1407">
        <v>4732</v>
      </c>
      <c r="F1407">
        <v>195</v>
      </c>
      <c r="G1407">
        <v>90</v>
      </c>
      <c r="H1407">
        <v>982</v>
      </c>
      <c r="I1407">
        <v>0</v>
      </c>
      <c r="J1407">
        <v>1.5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25</v>
      </c>
      <c r="Q1407">
        <v>23</v>
      </c>
      <c r="R1407">
        <v>79</v>
      </c>
      <c r="S1407">
        <v>0</v>
      </c>
      <c r="T1407">
        <v>0</v>
      </c>
      <c r="U1407">
        <v>250</v>
      </c>
    </row>
    <row r="1408" spans="1:21" ht="14.25">
      <c r="A1408">
        <v>2030131</v>
      </c>
      <c r="B1408">
        <v>3</v>
      </c>
      <c r="C1408" t="s">
        <v>3881</v>
      </c>
      <c r="D1408" t="s">
        <v>3792</v>
      </c>
      <c r="E1408">
        <v>7158</v>
      </c>
      <c r="F1408">
        <v>324</v>
      </c>
      <c r="G1408">
        <v>117</v>
      </c>
      <c r="H1408">
        <v>1578</v>
      </c>
      <c r="I1408">
        <v>0</v>
      </c>
      <c r="J1408">
        <v>1.5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25</v>
      </c>
      <c r="Q1408">
        <v>23</v>
      </c>
      <c r="R1408">
        <v>79</v>
      </c>
      <c r="S1408">
        <v>0</v>
      </c>
      <c r="T1408">
        <v>0</v>
      </c>
      <c r="U1408">
        <v>250</v>
      </c>
    </row>
    <row r="1409" spans="1:21" ht="14.25">
      <c r="A1409">
        <v>2030210</v>
      </c>
      <c r="B1409">
        <v>1</v>
      </c>
      <c r="C1409" t="s">
        <v>3879</v>
      </c>
      <c r="D1409" t="s">
        <v>3883</v>
      </c>
      <c r="E1409">
        <v>4960</v>
      </c>
      <c r="F1409">
        <v>205</v>
      </c>
      <c r="G1409">
        <v>94</v>
      </c>
      <c r="H1409">
        <v>1030</v>
      </c>
      <c r="I1409">
        <v>0</v>
      </c>
      <c r="J1409">
        <v>1.5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25</v>
      </c>
      <c r="Q1409">
        <v>23</v>
      </c>
      <c r="R1409">
        <v>79</v>
      </c>
      <c r="S1409">
        <v>0</v>
      </c>
      <c r="T1409">
        <v>0</v>
      </c>
      <c r="U1409">
        <v>250</v>
      </c>
    </row>
    <row r="1410" spans="1:21" ht="14.25">
      <c r="A1410">
        <v>2030211</v>
      </c>
      <c r="B1410">
        <v>1</v>
      </c>
      <c r="C1410" t="s">
        <v>3881</v>
      </c>
      <c r="D1410" t="s">
        <v>3782</v>
      </c>
      <c r="E1410">
        <v>7473</v>
      </c>
      <c r="F1410">
        <v>337</v>
      </c>
      <c r="G1410">
        <v>122</v>
      </c>
      <c r="H1410">
        <v>1663</v>
      </c>
      <c r="I1410">
        <v>0</v>
      </c>
      <c r="J1410">
        <v>1.5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25</v>
      </c>
      <c r="Q1410">
        <v>23</v>
      </c>
      <c r="R1410">
        <v>79</v>
      </c>
      <c r="S1410">
        <v>0</v>
      </c>
      <c r="T1410">
        <v>0</v>
      </c>
      <c r="U1410">
        <v>250</v>
      </c>
    </row>
    <row r="1411" spans="1:21" ht="14.25">
      <c r="A1411">
        <v>2030220</v>
      </c>
      <c r="B1411">
        <v>2</v>
      </c>
      <c r="C1411" t="s">
        <v>3879</v>
      </c>
      <c r="D1411" t="s">
        <v>3882</v>
      </c>
      <c r="E1411">
        <v>4960</v>
      </c>
      <c r="F1411">
        <v>205</v>
      </c>
      <c r="G1411">
        <v>94</v>
      </c>
      <c r="H1411">
        <v>1030</v>
      </c>
      <c r="I1411">
        <v>0</v>
      </c>
      <c r="J1411">
        <v>1.5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25</v>
      </c>
      <c r="Q1411">
        <v>23</v>
      </c>
      <c r="R1411">
        <v>79</v>
      </c>
      <c r="S1411">
        <v>0</v>
      </c>
      <c r="T1411">
        <v>0</v>
      </c>
      <c r="U1411">
        <v>250</v>
      </c>
    </row>
    <row r="1412" spans="1:21" ht="14.25">
      <c r="A1412">
        <v>2030221</v>
      </c>
      <c r="B1412">
        <v>2</v>
      </c>
      <c r="C1412" t="s">
        <v>3881</v>
      </c>
      <c r="D1412" t="s">
        <v>3847</v>
      </c>
      <c r="E1412">
        <v>7473</v>
      </c>
      <c r="F1412">
        <v>337</v>
      </c>
      <c r="G1412">
        <v>122</v>
      </c>
      <c r="H1412">
        <v>1663</v>
      </c>
      <c r="I1412">
        <v>0</v>
      </c>
      <c r="J1412">
        <v>1.5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25</v>
      </c>
      <c r="Q1412">
        <v>23</v>
      </c>
      <c r="R1412">
        <v>79</v>
      </c>
      <c r="S1412">
        <v>0</v>
      </c>
      <c r="T1412">
        <v>0</v>
      </c>
      <c r="U1412">
        <v>250</v>
      </c>
    </row>
    <row r="1413" spans="1:21" ht="14.25">
      <c r="A1413">
        <v>2030230</v>
      </c>
      <c r="B1413">
        <v>3</v>
      </c>
      <c r="C1413" t="s">
        <v>3879</v>
      </c>
      <c r="D1413" t="s">
        <v>3849</v>
      </c>
      <c r="E1413">
        <v>4960</v>
      </c>
      <c r="F1413">
        <v>205</v>
      </c>
      <c r="G1413">
        <v>94</v>
      </c>
      <c r="H1413">
        <v>1030</v>
      </c>
      <c r="I1413">
        <v>0</v>
      </c>
      <c r="J1413">
        <v>1.5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25</v>
      </c>
      <c r="Q1413">
        <v>23</v>
      </c>
      <c r="R1413">
        <v>79</v>
      </c>
      <c r="S1413">
        <v>0</v>
      </c>
      <c r="T1413">
        <v>0</v>
      </c>
      <c r="U1413">
        <v>250</v>
      </c>
    </row>
    <row r="1414" spans="1:21" ht="14.25">
      <c r="A1414">
        <v>2030231</v>
      </c>
      <c r="B1414">
        <v>3</v>
      </c>
      <c r="C1414" t="s">
        <v>3881</v>
      </c>
      <c r="D1414" t="s">
        <v>3792</v>
      </c>
      <c r="E1414">
        <v>7473</v>
      </c>
      <c r="F1414">
        <v>337</v>
      </c>
      <c r="G1414">
        <v>122</v>
      </c>
      <c r="H1414">
        <v>1663</v>
      </c>
      <c r="I1414">
        <v>0</v>
      </c>
      <c r="J1414">
        <v>1.5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25</v>
      </c>
      <c r="Q1414">
        <v>23</v>
      </c>
      <c r="R1414">
        <v>79</v>
      </c>
      <c r="S1414">
        <v>0</v>
      </c>
      <c r="T1414">
        <v>0</v>
      </c>
      <c r="U1414">
        <v>250</v>
      </c>
    </row>
    <row r="1415" spans="1:21" ht="14.25">
      <c r="A1415">
        <v>2030310</v>
      </c>
      <c r="B1415">
        <v>1</v>
      </c>
      <c r="C1415" t="s">
        <v>3879</v>
      </c>
      <c r="D1415" t="s">
        <v>3883</v>
      </c>
      <c r="E1415">
        <v>5367</v>
      </c>
      <c r="F1415">
        <v>227</v>
      </c>
      <c r="G1415">
        <v>98</v>
      </c>
      <c r="H1415">
        <v>1137</v>
      </c>
      <c r="I1415">
        <v>0</v>
      </c>
      <c r="J1415">
        <v>1.5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37</v>
      </c>
      <c r="Q1415">
        <v>23</v>
      </c>
      <c r="R1415">
        <v>138</v>
      </c>
      <c r="S1415">
        <v>0</v>
      </c>
      <c r="T1415">
        <v>0</v>
      </c>
      <c r="U1415">
        <v>250</v>
      </c>
    </row>
    <row r="1416" spans="1:21" ht="14.25">
      <c r="A1416">
        <v>2030311</v>
      </c>
      <c r="B1416">
        <v>1</v>
      </c>
      <c r="C1416" t="s">
        <v>3881</v>
      </c>
      <c r="D1416" t="s">
        <v>3782</v>
      </c>
      <c r="E1416">
        <v>7946</v>
      </c>
      <c r="F1416">
        <v>362</v>
      </c>
      <c r="G1416">
        <v>126</v>
      </c>
      <c r="H1416">
        <v>1806</v>
      </c>
      <c r="I1416">
        <v>0</v>
      </c>
      <c r="J1416">
        <v>1.5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37</v>
      </c>
      <c r="Q1416">
        <v>23</v>
      </c>
      <c r="R1416">
        <v>138</v>
      </c>
      <c r="S1416">
        <v>0</v>
      </c>
      <c r="T1416">
        <v>0</v>
      </c>
      <c r="U1416">
        <v>250</v>
      </c>
    </row>
    <row r="1417" spans="1:21" ht="14.25">
      <c r="A1417">
        <v>2030320</v>
      </c>
      <c r="B1417">
        <v>2</v>
      </c>
      <c r="C1417" t="s">
        <v>3879</v>
      </c>
      <c r="D1417" t="s">
        <v>3882</v>
      </c>
      <c r="E1417">
        <v>5367</v>
      </c>
      <c r="F1417">
        <v>227</v>
      </c>
      <c r="G1417">
        <v>98</v>
      </c>
      <c r="H1417">
        <v>1137</v>
      </c>
      <c r="I1417">
        <v>0</v>
      </c>
      <c r="J1417">
        <v>1.5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37</v>
      </c>
      <c r="Q1417">
        <v>23</v>
      </c>
      <c r="R1417">
        <v>138</v>
      </c>
      <c r="S1417">
        <v>0</v>
      </c>
      <c r="T1417">
        <v>0</v>
      </c>
      <c r="U1417">
        <v>250</v>
      </c>
    </row>
    <row r="1418" spans="1:21" ht="14.25">
      <c r="A1418">
        <v>2030321</v>
      </c>
      <c r="B1418">
        <v>2</v>
      </c>
      <c r="C1418" t="s">
        <v>3881</v>
      </c>
      <c r="D1418" t="s">
        <v>3847</v>
      </c>
      <c r="E1418">
        <v>7946</v>
      </c>
      <c r="F1418">
        <v>362</v>
      </c>
      <c r="G1418">
        <v>126</v>
      </c>
      <c r="H1418">
        <v>1806</v>
      </c>
      <c r="I1418">
        <v>0</v>
      </c>
      <c r="J1418">
        <v>1.5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37</v>
      </c>
      <c r="Q1418">
        <v>23</v>
      </c>
      <c r="R1418">
        <v>138</v>
      </c>
      <c r="S1418">
        <v>0</v>
      </c>
      <c r="T1418">
        <v>0</v>
      </c>
      <c r="U1418">
        <v>250</v>
      </c>
    </row>
    <row r="1419" spans="1:21" ht="14.25">
      <c r="A1419">
        <v>2030330</v>
      </c>
      <c r="B1419">
        <v>3</v>
      </c>
      <c r="C1419" t="s">
        <v>3879</v>
      </c>
      <c r="D1419" t="s">
        <v>3849</v>
      </c>
      <c r="E1419">
        <v>5367</v>
      </c>
      <c r="F1419">
        <v>227</v>
      </c>
      <c r="G1419">
        <v>98</v>
      </c>
      <c r="H1419">
        <v>1137</v>
      </c>
      <c r="I1419">
        <v>0</v>
      </c>
      <c r="J1419">
        <v>1.5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37</v>
      </c>
      <c r="Q1419">
        <v>23</v>
      </c>
      <c r="R1419">
        <v>138</v>
      </c>
      <c r="S1419">
        <v>0</v>
      </c>
      <c r="T1419">
        <v>0</v>
      </c>
      <c r="U1419">
        <v>250</v>
      </c>
    </row>
    <row r="1420" spans="1:21" ht="14.25">
      <c r="A1420">
        <v>2030331</v>
      </c>
      <c r="B1420">
        <v>3</v>
      </c>
      <c r="C1420" t="s">
        <v>3881</v>
      </c>
      <c r="D1420" t="s">
        <v>3792</v>
      </c>
      <c r="E1420">
        <v>7946</v>
      </c>
      <c r="F1420">
        <v>362</v>
      </c>
      <c r="G1420">
        <v>126</v>
      </c>
      <c r="H1420">
        <v>1806</v>
      </c>
      <c r="I1420">
        <v>0</v>
      </c>
      <c r="J1420">
        <v>1.5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37</v>
      </c>
      <c r="Q1420">
        <v>23</v>
      </c>
      <c r="R1420">
        <v>138</v>
      </c>
      <c r="S1420">
        <v>0</v>
      </c>
      <c r="T1420">
        <v>0</v>
      </c>
      <c r="U1420">
        <v>250</v>
      </c>
    </row>
    <row r="1421" spans="1:21" ht="14.25">
      <c r="A1421">
        <v>2030410</v>
      </c>
      <c r="B1421">
        <v>1</v>
      </c>
      <c r="C1421" t="s">
        <v>3879</v>
      </c>
      <c r="D1421" t="s">
        <v>3883</v>
      </c>
      <c r="E1421">
        <v>5616</v>
      </c>
      <c r="F1421">
        <v>237</v>
      </c>
      <c r="G1421">
        <v>103</v>
      </c>
      <c r="H1421">
        <v>1186</v>
      </c>
      <c r="I1421">
        <v>0</v>
      </c>
      <c r="J1421">
        <v>1.5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37</v>
      </c>
      <c r="Q1421">
        <v>23</v>
      </c>
      <c r="R1421">
        <v>138</v>
      </c>
      <c r="S1421">
        <v>0</v>
      </c>
      <c r="T1421">
        <v>0</v>
      </c>
      <c r="U1421">
        <v>250</v>
      </c>
    </row>
    <row r="1422" spans="1:21" ht="14.25">
      <c r="A1422">
        <v>2030411</v>
      </c>
      <c r="B1422">
        <v>1</v>
      </c>
      <c r="C1422" t="s">
        <v>3881</v>
      </c>
      <c r="D1422" t="s">
        <v>3782</v>
      </c>
      <c r="E1422">
        <v>8241</v>
      </c>
      <c r="F1422">
        <v>375</v>
      </c>
      <c r="G1422">
        <v>130</v>
      </c>
      <c r="H1422">
        <v>1891</v>
      </c>
      <c r="I1422">
        <v>0</v>
      </c>
      <c r="J1422">
        <v>1.5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37</v>
      </c>
      <c r="Q1422">
        <v>23</v>
      </c>
      <c r="R1422">
        <v>138</v>
      </c>
      <c r="S1422">
        <v>0</v>
      </c>
      <c r="T1422">
        <v>0</v>
      </c>
      <c r="U1422">
        <v>250</v>
      </c>
    </row>
    <row r="1423" spans="1:21" ht="14.25">
      <c r="A1423">
        <v>2030420</v>
      </c>
      <c r="B1423">
        <v>2</v>
      </c>
      <c r="C1423" t="s">
        <v>3879</v>
      </c>
      <c r="D1423" t="s">
        <v>3882</v>
      </c>
      <c r="E1423">
        <v>5616</v>
      </c>
      <c r="F1423">
        <v>237</v>
      </c>
      <c r="G1423">
        <v>103</v>
      </c>
      <c r="H1423">
        <v>1186</v>
      </c>
      <c r="I1423">
        <v>0</v>
      </c>
      <c r="J1423">
        <v>1.5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37</v>
      </c>
      <c r="Q1423">
        <v>23</v>
      </c>
      <c r="R1423">
        <v>138</v>
      </c>
      <c r="S1423">
        <v>0</v>
      </c>
      <c r="T1423">
        <v>0</v>
      </c>
      <c r="U1423">
        <v>250</v>
      </c>
    </row>
    <row r="1424" spans="1:21" ht="14.25">
      <c r="A1424">
        <v>2030421</v>
      </c>
      <c r="B1424">
        <v>2</v>
      </c>
      <c r="C1424" t="s">
        <v>3881</v>
      </c>
      <c r="D1424" t="s">
        <v>3847</v>
      </c>
      <c r="E1424">
        <v>8241</v>
      </c>
      <c r="F1424">
        <v>375</v>
      </c>
      <c r="G1424">
        <v>130</v>
      </c>
      <c r="H1424">
        <v>1891</v>
      </c>
      <c r="I1424">
        <v>0</v>
      </c>
      <c r="J1424">
        <v>1.5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37</v>
      </c>
      <c r="Q1424">
        <v>23</v>
      </c>
      <c r="R1424">
        <v>138</v>
      </c>
      <c r="S1424">
        <v>0</v>
      </c>
      <c r="T1424">
        <v>0</v>
      </c>
      <c r="U1424">
        <v>250</v>
      </c>
    </row>
    <row r="1425" spans="1:21" ht="14.25">
      <c r="A1425">
        <v>2030430</v>
      </c>
      <c r="B1425">
        <v>3</v>
      </c>
      <c r="C1425" t="s">
        <v>3879</v>
      </c>
      <c r="D1425" t="s">
        <v>3849</v>
      </c>
      <c r="E1425">
        <v>5616</v>
      </c>
      <c r="F1425">
        <v>237</v>
      </c>
      <c r="G1425">
        <v>103</v>
      </c>
      <c r="H1425">
        <v>1186</v>
      </c>
      <c r="I1425">
        <v>0</v>
      </c>
      <c r="J1425">
        <v>1.5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37</v>
      </c>
      <c r="Q1425">
        <v>23</v>
      </c>
      <c r="R1425">
        <v>138</v>
      </c>
      <c r="S1425">
        <v>0</v>
      </c>
      <c r="T1425">
        <v>0</v>
      </c>
      <c r="U1425">
        <v>250</v>
      </c>
    </row>
    <row r="1426" spans="1:21" ht="14.25">
      <c r="A1426">
        <v>2030431</v>
      </c>
      <c r="B1426">
        <v>3</v>
      </c>
      <c r="C1426" t="s">
        <v>3881</v>
      </c>
      <c r="D1426" t="s">
        <v>3792</v>
      </c>
      <c r="E1426">
        <v>8241</v>
      </c>
      <c r="F1426">
        <v>375</v>
      </c>
      <c r="G1426">
        <v>130</v>
      </c>
      <c r="H1426">
        <v>1891</v>
      </c>
      <c r="I1426">
        <v>0</v>
      </c>
      <c r="J1426">
        <v>1.5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37</v>
      </c>
      <c r="Q1426">
        <v>23</v>
      </c>
      <c r="R1426">
        <v>138</v>
      </c>
      <c r="S1426">
        <v>0</v>
      </c>
      <c r="T1426">
        <v>0</v>
      </c>
      <c r="U1426">
        <v>250</v>
      </c>
    </row>
    <row r="1427" spans="1:21" ht="14.25">
      <c r="A1427">
        <v>2030510</v>
      </c>
      <c r="B1427">
        <v>1</v>
      </c>
      <c r="C1427" t="s">
        <v>3879</v>
      </c>
      <c r="D1427" t="s">
        <v>3883</v>
      </c>
      <c r="E1427">
        <v>6244</v>
      </c>
      <c r="F1427">
        <v>271</v>
      </c>
      <c r="G1427">
        <v>115</v>
      </c>
      <c r="H1427">
        <v>1234</v>
      </c>
      <c r="I1427">
        <v>0</v>
      </c>
      <c r="J1427">
        <v>1.5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61</v>
      </c>
      <c r="Q1427">
        <v>31</v>
      </c>
      <c r="R1427">
        <v>138</v>
      </c>
      <c r="S1427">
        <v>0</v>
      </c>
      <c r="T1427">
        <v>0</v>
      </c>
      <c r="U1427">
        <v>250</v>
      </c>
    </row>
    <row r="1428" spans="1:21" ht="14.25">
      <c r="A1428">
        <v>2030511</v>
      </c>
      <c r="B1428">
        <v>1</v>
      </c>
      <c r="C1428" t="s">
        <v>3881</v>
      </c>
      <c r="D1428" t="s">
        <v>3782</v>
      </c>
      <c r="E1428">
        <v>8956</v>
      </c>
      <c r="F1428">
        <v>412</v>
      </c>
      <c r="G1428">
        <v>143</v>
      </c>
      <c r="H1428">
        <v>1976</v>
      </c>
      <c r="I1428">
        <v>0</v>
      </c>
      <c r="J1428">
        <v>1.5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61</v>
      </c>
      <c r="Q1428">
        <v>31</v>
      </c>
      <c r="R1428">
        <v>138</v>
      </c>
      <c r="S1428">
        <v>0</v>
      </c>
      <c r="T1428">
        <v>0</v>
      </c>
      <c r="U1428">
        <v>250</v>
      </c>
    </row>
    <row r="1429" spans="1:21" ht="14.25">
      <c r="A1429">
        <v>2030520</v>
      </c>
      <c r="B1429">
        <v>2</v>
      </c>
      <c r="C1429" t="s">
        <v>3879</v>
      </c>
      <c r="D1429" t="s">
        <v>3882</v>
      </c>
      <c r="E1429">
        <v>6244</v>
      </c>
      <c r="F1429">
        <v>271</v>
      </c>
      <c r="G1429">
        <v>115</v>
      </c>
      <c r="H1429">
        <v>1234</v>
      </c>
      <c r="I1429">
        <v>0</v>
      </c>
      <c r="J1429">
        <v>1.5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61</v>
      </c>
      <c r="Q1429">
        <v>31</v>
      </c>
      <c r="R1429">
        <v>138</v>
      </c>
      <c r="S1429">
        <v>0</v>
      </c>
      <c r="T1429">
        <v>0</v>
      </c>
      <c r="U1429">
        <v>250</v>
      </c>
    </row>
    <row r="1430" spans="1:21" ht="14.25">
      <c r="A1430">
        <v>2030521</v>
      </c>
      <c r="B1430">
        <v>2</v>
      </c>
      <c r="C1430" t="s">
        <v>3881</v>
      </c>
      <c r="D1430" t="s">
        <v>3847</v>
      </c>
      <c r="E1430">
        <v>8956</v>
      </c>
      <c r="F1430">
        <v>412</v>
      </c>
      <c r="G1430">
        <v>143</v>
      </c>
      <c r="H1430">
        <v>1976</v>
      </c>
      <c r="I1430">
        <v>0</v>
      </c>
      <c r="J1430">
        <v>1.5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61</v>
      </c>
      <c r="Q1430">
        <v>31</v>
      </c>
      <c r="R1430">
        <v>138</v>
      </c>
      <c r="S1430">
        <v>0</v>
      </c>
      <c r="T1430">
        <v>0</v>
      </c>
      <c r="U1430">
        <v>250</v>
      </c>
    </row>
    <row r="1431" spans="1:21" ht="14.25">
      <c r="A1431">
        <v>2030530</v>
      </c>
      <c r="B1431">
        <v>3</v>
      </c>
      <c r="C1431" t="s">
        <v>3879</v>
      </c>
      <c r="D1431" t="s">
        <v>3849</v>
      </c>
      <c r="E1431">
        <v>6244</v>
      </c>
      <c r="F1431">
        <v>271</v>
      </c>
      <c r="G1431">
        <v>115</v>
      </c>
      <c r="H1431">
        <v>1234</v>
      </c>
      <c r="I1431">
        <v>0</v>
      </c>
      <c r="J1431">
        <v>1.5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61</v>
      </c>
      <c r="Q1431">
        <v>31</v>
      </c>
      <c r="R1431">
        <v>138</v>
      </c>
      <c r="S1431">
        <v>0</v>
      </c>
      <c r="T1431">
        <v>0</v>
      </c>
      <c r="U1431">
        <v>250</v>
      </c>
    </row>
    <row r="1432" spans="1:21" ht="14.25">
      <c r="A1432">
        <v>2030531</v>
      </c>
      <c r="B1432">
        <v>3</v>
      </c>
      <c r="C1432" t="s">
        <v>3881</v>
      </c>
      <c r="D1432" t="s">
        <v>3792</v>
      </c>
      <c r="E1432">
        <v>8956</v>
      </c>
      <c r="F1432">
        <v>412</v>
      </c>
      <c r="G1432">
        <v>143</v>
      </c>
      <c r="H1432">
        <v>1976</v>
      </c>
      <c r="I1432">
        <v>0</v>
      </c>
      <c r="J1432">
        <v>1.5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61</v>
      </c>
      <c r="Q1432">
        <v>31</v>
      </c>
      <c r="R1432">
        <v>138</v>
      </c>
      <c r="S1432">
        <v>0</v>
      </c>
      <c r="T1432">
        <v>0</v>
      </c>
      <c r="U1432">
        <v>250</v>
      </c>
    </row>
    <row r="1433" spans="1:21" ht="14.25">
      <c r="A1433">
        <v>2030610</v>
      </c>
      <c r="B1433">
        <v>1</v>
      </c>
      <c r="C1433" t="s">
        <v>3879</v>
      </c>
      <c r="D1433" t="s">
        <v>3883</v>
      </c>
      <c r="E1433">
        <v>6076</v>
      </c>
      <c r="F1433">
        <v>257</v>
      </c>
      <c r="G1433">
        <v>116</v>
      </c>
      <c r="H1433">
        <v>1186</v>
      </c>
      <c r="I1433">
        <v>0</v>
      </c>
      <c r="J1433">
        <v>1.5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61</v>
      </c>
      <c r="Q1433">
        <v>31</v>
      </c>
      <c r="R1433">
        <v>138</v>
      </c>
      <c r="S1433">
        <v>0</v>
      </c>
      <c r="T1433">
        <v>0</v>
      </c>
      <c r="U1433">
        <v>400</v>
      </c>
    </row>
    <row r="1434" spans="1:21" ht="14.25">
      <c r="A1434">
        <v>2030611</v>
      </c>
      <c r="B1434">
        <v>1</v>
      </c>
      <c r="C1434" t="s">
        <v>3881</v>
      </c>
      <c r="D1434" t="s">
        <v>3782</v>
      </c>
      <c r="E1434">
        <v>9157</v>
      </c>
      <c r="F1434">
        <v>410</v>
      </c>
      <c r="G1434">
        <v>152</v>
      </c>
      <c r="H1434">
        <v>2017</v>
      </c>
      <c r="I1434">
        <v>0</v>
      </c>
      <c r="J1434">
        <v>1.5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61</v>
      </c>
      <c r="Q1434">
        <v>31</v>
      </c>
      <c r="R1434">
        <v>138</v>
      </c>
      <c r="S1434">
        <v>0</v>
      </c>
      <c r="T1434">
        <v>0</v>
      </c>
      <c r="U1434">
        <v>400</v>
      </c>
    </row>
    <row r="1435" spans="1:21" ht="14.25">
      <c r="A1435">
        <v>2030620</v>
      </c>
      <c r="B1435">
        <v>2</v>
      </c>
      <c r="C1435" t="s">
        <v>3879</v>
      </c>
      <c r="D1435" t="s">
        <v>3882</v>
      </c>
      <c r="E1435">
        <v>6076</v>
      </c>
      <c r="F1435">
        <v>257</v>
      </c>
      <c r="G1435">
        <v>116</v>
      </c>
      <c r="H1435">
        <v>1186</v>
      </c>
      <c r="I1435">
        <v>0</v>
      </c>
      <c r="J1435">
        <v>1.5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61</v>
      </c>
      <c r="Q1435">
        <v>31</v>
      </c>
      <c r="R1435">
        <v>138</v>
      </c>
      <c r="S1435">
        <v>0</v>
      </c>
      <c r="T1435">
        <v>0</v>
      </c>
      <c r="U1435">
        <v>400</v>
      </c>
    </row>
    <row r="1436" spans="1:21" ht="14.25">
      <c r="A1436">
        <v>2030621</v>
      </c>
      <c r="B1436">
        <v>2</v>
      </c>
      <c r="C1436" t="s">
        <v>3881</v>
      </c>
      <c r="D1436" t="s">
        <v>3847</v>
      </c>
      <c r="E1436">
        <v>9157</v>
      </c>
      <c r="F1436">
        <v>410</v>
      </c>
      <c r="G1436">
        <v>152</v>
      </c>
      <c r="H1436">
        <v>2017</v>
      </c>
      <c r="I1436">
        <v>0</v>
      </c>
      <c r="J1436">
        <v>1.5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61</v>
      </c>
      <c r="Q1436">
        <v>31</v>
      </c>
      <c r="R1436">
        <v>138</v>
      </c>
      <c r="S1436">
        <v>0</v>
      </c>
      <c r="T1436">
        <v>0</v>
      </c>
      <c r="U1436">
        <v>400</v>
      </c>
    </row>
    <row r="1437" spans="1:21" ht="14.25">
      <c r="A1437">
        <v>2030630</v>
      </c>
      <c r="B1437">
        <v>3</v>
      </c>
      <c r="C1437" t="s">
        <v>3879</v>
      </c>
      <c r="D1437" t="s">
        <v>3849</v>
      </c>
      <c r="E1437">
        <v>6076</v>
      </c>
      <c r="F1437">
        <v>257</v>
      </c>
      <c r="G1437">
        <v>116</v>
      </c>
      <c r="H1437">
        <v>1186</v>
      </c>
      <c r="I1437">
        <v>0</v>
      </c>
      <c r="J1437">
        <v>1.5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61</v>
      </c>
      <c r="Q1437">
        <v>31</v>
      </c>
      <c r="R1437">
        <v>138</v>
      </c>
      <c r="S1437">
        <v>0</v>
      </c>
      <c r="T1437">
        <v>0</v>
      </c>
      <c r="U1437">
        <v>400</v>
      </c>
    </row>
    <row r="1438" spans="1:21" ht="14.25">
      <c r="A1438">
        <v>2030631</v>
      </c>
      <c r="B1438">
        <v>3</v>
      </c>
      <c r="C1438" t="s">
        <v>3881</v>
      </c>
      <c r="D1438" t="s">
        <v>3792</v>
      </c>
      <c r="E1438">
        <v>9157</v>
      </c>
      <c r="F1438">
        <v>410</v>
      </c>
      <c r="G1438">
        <v>152</v>
      </c>
      <c r="H1438">
        <v>2017</v>
      </c>
      <c r="I1438">
        <v>0</v>
      </c>
      <c r="J1438">
        <v>1.5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61</v>
      </c>
      <c r="Q1438">
        <v>31</v>
      </c>
      <c r="R1438">
        <v>138</v>
      </c>
      <c r="S1438">
        <v>0</v>
      </c>
      <c r="T1438">
        <v>0</v>
      </c>
      <c r="U1438">
        <v>400</v>
      </c>
    </row>
    <row r="1439" spans="1:21" ht="14.25">
      <c r="A1439">
        <v>2030710</v>
      </c>
      <c r="B1439">
        <v>1</v>
      </c>
      <c r="C1439" t="s">
        <v>3879</v>
      </c>
      <c r="D1439" t="s">
        <v>3883</v>
      </c>
      <c r="E1439">
        <v>6748</v>
      </c>
      <c r="F1439">
        <v>289</v>
      </c>
      <c r="G1439">
        <v>130</v>
      </c>
      <c r="H1439">
        <v>1258</v>
      </c>
      <c r="I1439">
        <v>0</v>
      </c>
      <c r="J1439">
        <v>1.5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78</v>
      </c>
      <c r="Q1439">
        <v>37</v>
      </c>
      <c r="R1439">
        <v>138</v>
      </c>
      <c r="S1439">
        <v>0</v>
      </c>
      <c r="T1439">
        <v>0</v>
      </c>
      <c r="U1439">
        <v>400</v>
      </c>
    </row>
    <row r="1440" spans="1:21" ht="14.25">
      <c r="A1440">
        <v>2030711</v>
      </c>
      <c r="B1440">
        <v>1</v>
      </c>
      <c r="C1440" t="s">
        <v>3881</v>
      </c>
      <c r="D1440" t="s">
        <v>3782</v>
      </c>
      <c r="E1440">
        <v>9905</v>
      </c>
      <c r="F1440">
        <v>446</v>
      </c>
      <c r="G1440">
        <v>165</v>
      </c>
      <c r="H1440">
        <v>2145</v>
      </c>
      <c r="I1440">
        <v>0</v>
      </c>
      <c r="J1440">
        <v>1.5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78</v>
      </c>
      <c r="Q1440">
        <v>37</v>
      </c>
      <c r="R1440">
        <v>138</v>
      </c>
      <c r="S1440">
        <v>0</v>
      </c>
      <c r="T1440">
        <v>0</v>
      </c>
      <c r="U1440">
        <v>400</v>
      </c>
    </row>
    <row r="1441" spans="1:21" ht="14.25">
      <c r="A1441">
        <v>2030720</v>
      </c>
      <c r="B1441">
        <v>2</v>
      </c>
      <c r="C1441" t="s">
        <v>3879</v>
      </c>
      <c r="D1441" t="s">
        <v>3882</v>
      </c>
      <c r="E1441">
        <v>6748</v>
      </c>
      <c r="F1441">
        <v>289</v>
      </c>
      <c r="G1441">
        <v>130</v>
      </c>
      <c r="H1441">
        <v>1258</v>
      </c>
      <c r="I1441">
        <v>0</v>
      </c>
      <c r="J1441">
        <v>1.5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78</v>
      </c>
      <c r="Q1441">
        <v>37</v>
      </c>
      <c r="R1441">
        <v>138</v>
      </c>
      <c r="S1441">
        <v>0</v>
      </c>
      <c r="T1441">
        <v>0</v>
      </c>
      <c r="U1441">
        <v>400</v>
      </c>
    </row>
    <row r="1442" spans="1:21" ht="14.25">
      <c r="A1442">
        <v>2030721</v>
      </c>
      <c r="B1442">
        <v>2</v>
      </c>
      <c r="C1442" t="s">
        <v>3881</v>
      </c>
      <c r="D1442" t="s">
        <v>3847</v>
      </c>
      <c r="E1442">
        <v>9905</v>
      </c>
      <c r="F1442">
        <v>446</v>
      </c>
      <c r="G1442">
        <v>165</v>
      </c>
      <c r="H1442">
        <v>2145</v>
      </c>
      <c r="I1442">
        <v>0</v>
      </c>
      <c r="J1442">
        <v>1.5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78</v>
      </c>
      <c r="Q1442">
        <v>37</v>
      </c>
      <c r="R1442">
        <v>138</v>
      </c>
      <c r="S1442">
        <v>0</v>
      </c>
      <c r="T1442">
        <v>0</v>
      </c>
      <c r="U1442">
        <v>400</v>
      </c>
    </row>
    <row r="1443" spans="1:21" ht="14.25">
      <c r="A1443">
        <v>2030730</v>
      </c>
      <c r="B1443">
        <v>3</v>
      </c>
      <c r="C1443" t="s">
        <v>3879</v>
      </c>
      <c r="D1443" t="s">
        <v>3849</v>
      </c>
      <c r="E1443">
        <v>6748</v>
      </c>
      <c r="F1443">
        <v>289</v>
      </c>
      <c r="G1443">
        <v>130</v>
      </c>
      <c r="H1443">
        <v>1258</v>
      </c>
      <c r="I1443">
        <v>0</v>
      </c>
      <c r="J1443">
        <v>1.5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78</v>
      </c>
      <c r="Q1443">
        <v>37</v>
      </c>
      <c r="R1443">
        <v>138</v>
      </c>
      <c r="S1443">
        <v>0</v>
      </c>
      <c r="T1443">
        <v>0</v>
      </c>
      <c r="U1443">
        <v>400</v>
      </c>
    </row>
    <row r="1444" spans="1:21" ht="14.25">
      <c r="A1444">
        <v>2030731</v>
      </c>
      <c r="B1444">
        <v>3</v>
      </c>
      <c r="C1444" t="s">
        <v>3881</v>
      </c>
      <c r="D1444" t="s">
        <v>3792</v>
      </c>
      <c r="E1444">
        <v>9905</v>
      </c>
      <c r="F1444">
        <v>446</v>
      </c>
      <c r="G1444">
        <v>165</v>
      </c>
      <c r="H1444">
        <v>2145</v>
      </c>
      <c r="I1444">
        <v>0</v>
      </c>
      <c r="J1444">
        <v>1.5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78</v>
      </c>
      <c r="Q1444">
        <v>37</v>
      </c>
      <c r="R1444">
        <v>138</v>
      </c>
      <c r="S1444">
        <v>0</v>
      </c>
      <c r="T1444">
        <v>0</v>
      </c>
      <c r="U1444">
        <v>400</v>
      </c>
    </row>
    <row r="1445" spans="1:21" ht="14.25">
      <c r="A1445">
        <v>2030810</v>
      </c>
      <c r="B1445">
        <v>1</v>
      </c>
      <c r="C1445" t="s">
        <v>3879</v>
      </c>
      <c r="D1445" t="s">
        <v>3883</v>
      </c>
      <c r="E1445">
        <v>7121</v>
      </c>
      <c r="F1445">
        <v>303</v>
      </c>
      <c r="G1445">
        <v>138</v>
      </c>
      <c r="H1445">
        <v>1331</v>
      </c>
      <c r="I1445">
        <v>0</v>
      </c>
      <c r="J1445">
        <v>1.5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78</v>
      </c>
      <c r="Q1445">
        <v>37</v>
      </c>
      <c r="R1445">
        <v>138</v>
      </c>
      <c r="S1445">
        <v>0</v>
      </c>
      <c r="T1445">
        <v>0</v>
      </c>
      <c r="U1445">
        <v>400</v>
      </c>
    </row>
    <row r="1446" spans="1:21" ht="14.25">
      <c r="A1446">
        <v>2030811</v>
      </c>
      <c r="B1446">
        <v>1</v>
      </c>
      <c r="C1446" t="s">
        <v>3881</v>
      </c>
      <c r="D1446" t="s">
        <v>3782</v>
      </c>
      <c r="E1446">
        <v>10373</v>
      </c>
      <c r="F1446">
        <v>464</v>
      </c>
      <c r="G1446">
        <v>173</v>
      </c>
      <c r="H1446">
        <v>2273</v>
      </c>
      <c r="I1446">
        <v>0</v>
      </c>
      <c r="J1446">
        <v>1.5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78</v>
      </c>
      <c r="Q1446">
        <v>37</v>
      </c>
      <c r="R1446">
        <v>138</v>
      </c>
      <c r="S1446">
        <v>0</v>
      </c>
      <c r="T1446">
        <v>0</v>
      </c>
      <c r="U1446">
        <v>400</v>
      </c>
    </row>
    <row r="1447" spans="1:21" ht="14.25">
      <c r="A1447">
        <v>2030820</v>
      </c>
      <c r="B1447">
        <v>2</v>
      </c>
      <c r="C1447" t="s">
        <v>3879</v>
      </c>
      <c r="D1447" t="s">
        <v>3882</v>
      </c>
      <c r="E1447">
        <v>7121</v>
      </c>
      <c r="F1447">
        <v>303</v>
      </c>
      <c r="G1447">
        <v>138</v>
      </c>
      <c r="H1447">
        <v>1331</v>
      </c>
      <c r="I1447">
        <v>0</v>
      </c>
      <c r="J1447">
        <v>1.5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78</v>
      </c>
      <c r="Q1447">
        <v>37</v>
      </c>
      <c r="R1447">
        <v>138</v>
      </c>
      <c r="S1447">
        <v>0</v>
      </c>
      <c r="T1447">
        <v>0</v>
      </c>
      <c r="U1447">
        <v>400</v>
      </c>
    </row>
    <row r="1448" spans="1:21" ht="14.25">
      <c r="A1448">
        <v>2030821</v>
      </c>
      <c r="B1448">
        <v>2</v>
      </c>
      <c r="C1448" t="s">
        <v>3881</v>
      </c>
      <c r="D1448" t="s">
        <v>3847</v>
      </c>
      <c r="E1448">
        <v>10373</v>
      </c>
      <c r="F1448">
        <v>464</v>
      </c>
      <c r="G1448">
        <v>173</v>
      </c>
      <c r="H1448">
        <v>2273</v>
      </c>
      <c r="I1448">
        <v>0</v>
      </c>
      <c r="J1448">
        <v>1.5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78</v>
      </c>
      <c r="Q1448">
        <v>37</v>
      </c>
      <c r="R1448">
        <v>138</v>
      </c>
      <c r="S1448">
        <v>0</v>
      </c>
      <c r="T1448">
        <v>0</v>
      </c>
      <c r="U1448">
        <v>400</v>
      </c>
    </row>
    <row r="1449" spans="1:21" ht="14.25">
      <c r="A1449">
        <v>2030830</v>
      </c>
      <c r="B1449">
        <v>3</v>
      </c>
      <c r="C1449" t="s">
        <v>3879</v>
      </c>
      <c r="D1449" t="s">
        <v>3849</v>
      </c>
      <c r="E1449">
        <v>7121</v>
      </c>
      <c r="F1449">
        <v>303</v>
      </c>
      <c r="G1449">
        <v>138</v>
      </c>
      <c r="H1449">
        <v>1331</v>
      </c>
      <c r="I1449">
        <v>0</v>
      </c>
      <c r="J1449">
        <v>1.5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78</v>
      </c>
      <c r="Q1449">
        <v>37</v>
      </c>
      <c r="R1449">
        <v>138</v>
      </c>
      <c r="S1449">
        <v>0</v>
      </c>
      <c r="T1449">
        <v>0</v>
      </c>
      <c r="U1449">
        <v>400</v>
      </c>
    </row>
    <row r="1450" spans="1:21" ht="14.25">
      <c r="A1450">
        <v>2030831</v>
      </c>
      <c r="B1450">
        <v>3</v>
      </c>
      <c r="C1450" t="s">
        <v>3881</v>
      </c>
      <c r="D1450" t="s">
        <v>3792</v>
      </c>
      <c r="E1450">
        <v>10373</v>
      </c>
      <c r="F1450">
        <v>464</v>
      </c>
      <c r="G1450">
        <v>173</v>
      </c>
      <c r="H1450">
        <v>2273</v>
      </c>
      <c r="I1450">
        <v>0</v>
      </c>
      <c r="J1450">
        <v>1.5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78</v>
      </c>
      <c r="Q1450">
        <v>37</v>
      </c>
      <c r="R1450">
        <v>138</v>
      </c>
      <c r="S1450">
        <v>0</v>
      </c>
      <c r="T1450">
        <v>0</v>
      </c>
      <c r="U1450">
        <v>400</v>
      </c>
    </row>
    <row r="1451" spans="1:21" ht="14.25">
      <c r="A1451">
        <v>2030910</v>
      </c>
      <c r="B1451">
        <v>1</v>
      </c>
      <c r="C1451" t="s">
        <v>3879</v>
      </c>
      <c r="D1451" t="s">
        <v>3883</v>
      </c>
      <c r="E1451">
        <v>7685</v>
      </c>
      <c r="F1451">
        <v>325</v>
      </c>
      <c r="G1451">
        <v>145</v>
      </c>
      <c r="H1451">
        <v>1535</v>
      </c>
      <c r="I1451">
        <v>0</v>
      </c>
      <c r="J1451">
        <v>1.5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86</v>
      </c>
      <c r="Q1451">
        <v>37</v>
      </c>
      <c r="R1451">
        <v>269</v>
      </c>
      <c r="S1451">
        <v>0</v>
      </c>
      <c r="T1451">
        <v>0</v>
      </c>
      <c r="U1451">
        <v>400</v>
      </c>
    </row>
    <row r="1452" spans="1:21" ht="14.25">
      <c r="A1452">
        <v>2030911</v>
      </c>
      <c r="B1452">
        <v>1</v>
      </c>
      <c r="C1452" t="s">
        <v>3881</v>
      </c>
      <c r="D1452" t="s">
        <v>3782</v>
      </c>
      <c r="E1452">
        <v>11061</v>
      </c>
      <c r="F1452">
        <v>491</v>
      </c>
      <c r="G1452">
        <v>181</v>
      </c>
      <c r="H1452">
        <v>2531</v>
      </c>
      <c r="I1452">
        <v>0</v>
      </c>
      <c r="J1452">
        <v>1.5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86</v>
      </c>
      <c r="Q1452">
        <v>37</v>
      </c>
      <c r="R1452">
        <v>269</v>
      </c>
      <c r="S1452">
        <v>0</v>
      </c>
      <c r="T1452">
        <v>0</v>
      </c>
      <c r="U1452">
        <v>400</v>
      </c>
    </row>
    <row r="1453" spans="1:21" ht="14.25">
      <c r="A1453">
        <v>2030920</v>
      </c>
      <c r="B1453">
        <v>2</v>
      </c>
      <c r="C1453" t="s">
        <v>3879</v>
      </c>
      <c r="D1453" t="s">
        <v>3882</v>
      </c>
      <c r="E1453">
        <v>7685</v>
      </c>
      <c r="F1453">
        <v>325</v>
      </c>
      <c r="G1453">
        <v>145</v>
      </c>
      <c r="H1453">
        <v>1535</v>
      </c>
      <c r="I1453">
        <v>0</v>
      </c>
      <c r="J1453">
        <v>1.5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86</v>
      </c>
      <c r="Q1453">
        <v>37</v>
      </c>
      <c r="R1453">
        <v>269</v>
      </c>
      <c r="S1453">
        <v>0</v>
      </c>
      <c r="T1453">
        <v>0</v>
      </c>
      <c r="U1453">
        <v>400</v>
      </c>
    </row>
    <row r="1454" spans="1:21" ht="14.25">
      <c r="A1454">
        <v>2030921</v>
      </c>
      <c r="B1454">
        <v>2</v>
      </c>
      <c r="C1454" t="s">
        <v>3881</v>
      </c>
      <c r="D1454" t="s">
        <v>3847</v>
      </c>
      <c r="E1454">
        <v>11061</v>
      </c>
      <c r="F1454">
        <v>491</v>
      </c>
      <c r="G1454">
        <v>181</v>
      </c>
      <c r="H1454">
        <v>2531</v>
      </c>
      <c r="I1454">
        <v>0</v>
      </c>
      <c r="J1454">
        <v>1.5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86</v>
      </c>
      <c r="Q1454">
        <v>37</v>
      </c>
      <c r="R1454">
        <v>269</v>
      </c>
      <c r="S1454">
        <v>0</v>
      </c>
      <c r="T1454">
        <v>0</v>
      </c>
      <c r="U1454">
        <v>400</v>
      </c>
    </row>
    <row r="1455" spans="1:21" ht="14.25">
      <c r="A1455">
        <v>2030930</v>
      </c>
      <c r="B1455">
        <v>3</v>
      </c>
      <c r="C1455" t="s">
        <v>3879</v>
      </c>
      <c r="D1455" t="s">
        <v>3849</v>
      </c>
      <c r="E1455">
        <v>7685</v>
      </c>
      <c r="F1455">
        <v>325</v>
      </c>
      <c r="G1455">
        <v>145</v>
      </c>
      <c r="H1455">
        <v>1535</v>
      </c>
      <c r="I1455">
        <v>0</v>
      </c>
      <c r="J1455">
        <v>1.5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86</v>
      </c>
      <c r="Q1455">
        <v>37</v>
      </c>
      <c r="R1455">
        <v>269</v>
      </c>
      <c r="S1455">
        <v>0</v>
      </c>
      <c r="T1455">
        <v>0</v>
      </c>
      <c r="U1455">
        <v>400</v>
      </c>
    </row>
    <row r="1456" spans="1:21" ht="14.25">
      <c r="A1456">
        <v>2030931</v>
      </c>
      <c r="B1456">
        <v>3</v>
      </c>
      <c r="C1456" t="s">
        <v>3881</v>
      </c>
      <c r="D1456" t="s">
        <v>3792</v>
      </c>
      <c r="E1456">
        <v>11061</v>
      </c>
      <c r="F1456">
        <v>491</v>
      </c>
      <c r="G1456">
        <v>181</v>
      </c>
      <c r="H1456">
        <v>2531</v>
      </c>
      <c r="I1456">
        <v>0</v>
      </c>
      <c r="J1456">
        <v>1.5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86</v>
      </c>
      <c r="Q1456">
        <v>37</v>
      </c>
      <c r="R1456">
        <v>269</v>
      </c>
      <c r="S1456">
        <v>0</v>
      </c>
      <c r="T1456">
        <v>0</v>
      </c>
      <c r="U1456">
        <v>400</v>
      </c>
    </row>
    <row r="1457" spans="1:21" ht="14.25">
      <c r="A1457">
        <v>2040110</v>
      </c>
      <c r="B1457">
        <v>1</v>
      </c>
      <c r="C1457" t="s">
        <v>3879</v>
      </c>
      <c r="D1457" t="s">
        <v>3883</v>
      </c>
      <c r="E1457">
        <v>9028</v>
      </c>
      <c r="F1457">
        <v>378</v>
      </c>
      <c r="G1457">
        <v>172</v>
      </c>
      <c r="H1457">
        <v>1808</v>
      </c>
      <c r="I1457">
        <v>0</v>
      </c>
      <c r="J1457">
        <v>1.5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86</v>
      </c>
      <c r="Q1457">
        <v>37</v>
      </c>
      <c r="R1457">
        <v>269</v>
      </c>
      <c r="S1457">
        <v>0</v>
      </c>
      <c r="T1457">
        <v>0</v>
      </c>
      <c r="U1457">
        <v>400</v>
      </c>
    </row>
    <row r="1458" spans="1:21" ht="14.25">
      <c r="A1458">
        <v>2040111</v>
      </c>
      <c r="B1458">
        <v>1</v>
      </c>
      <c r="C1458" t="s">
        <v>3881</v>
      </c>
      <c r="D1458" t="s">
        <v>3782</v>
      </c>
      <c r="E1458">
        <v>13223</v>
      </c>
      <c r="F1458">
        <v>568</v>
      </c>
      <c r="G1458">
        <v>211</v>
      </c>
      <c r="H1458">
        <v>3323</v>
      </c>
      <c r="I1458">
        <v>0</v>
      </c>
      <c r="J1458">
        <v>1.5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86</v>
      </c>
      <c r="Q1458">
        <v>37</v>
      </c>
      <c r="R1458">
        <v>269</v>
      </c>
      <c r="S1458">
        <v>0</v>
      </c>
      <c r="T1458">
        <v>0</v>
      </c>
      <c r="U1458">
        <v>400</v>
      </c>
    </row>
    <row r="1459" spans="1:21" ht="14.25">
      <c r="A1459">
        <v>2040120</v>
      </c>
      <c r="B1459">
        <v>2</v>
      </c>
      <c r="C1459" t="s">
        <v>3879</v>
      </c>
      <c r="D1459" t="s">
        <v>3882</v>
      </c>
      <c r="E1459">
        <v>9028</v>
      </c>
      <c r="F1459">
        <v>378</v>
      </c>
      <c r="G1459">
        <v>172</v>
      </c>
      <c r="H1459">
        <v>1808</v>
      </c>
      <c r="I1459">
        <v>0</v>
      </c>
      <c r="J1459">
        <v>1.5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86</v>
      </c>
      <c r="Q1459">
        <v>37</v>
      </c>
      <c r="R1459">
        <v>269</v>
      </c>
      <c r="S1459">
        <v>0</v>
      </c>
      <c r="T1459">
        <v>0</v>
      </c>
      <c r="U1459">
        <v>400</v>
      </c>
    </row>
    <row r="1460" spans="1:21" ht="14.25">
      <c r="A1460">
        <v>2040121</v>
      </c>
      <c r="B1460">
        <v>2</v>
      </c>
      <c r="C1460" t="s">
        <v>3881</v>
      </c>
      <c r="D1460" t="s">
        <v>3847</v>
      </c>
      <c r="E1460">
        <v>13223</v>
      </c>
      <c r="F1460">
        <v>568</v>
      </c>
      <c r="G1460">
        <v>211</v>
      </c>
      <c r="H1460">
        <v>3323</v>
      </c>
      <c r="I1460">
        <v>0</v>
      </c>
      <c r="J1460">
        <v>1.5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86</v>
      </c>
      <c r="Q1460">
        <v>37</v>
      </c>
      <c r="R1460">
        <v>269</v>
      </c>
      <c r="S1460">
        <v>0</v>
      </c>
      <c r="T1460">
        <v>0</v>
      </c>
      <c r="U1460">
        <v>400</v>
      </c>
    </row>
    <row r="1461" spans="1:21" ht="14.25">
      <c r="A1461">
        <v>2040130</v>
      </c>
      <c r="B1461">
        <v>3</v>
      </c>
      <c r="C1461" t="s">
        <v>3879</v>
      </c>
      <c r="D1461" t="s">
        <v>3849</v>
      </c>
      <c r="E1461">
        <v>9028</v>
      </c>
      <c r="F1461">
        <v>378</v>
      </c>
      <c r="G1461">
        <v>172</v>
      </c>
      <c r="H1461">
        <v>1808</v>
      </c>
      <c r="I1461">
        <v>0</v>
      </c>
      <c r="J1461">
        <v>1.5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86</v>
      </c>
      <c r="Q1461">
        <v>37</v>
      </c>
      <c r="R1461">
        <v>269</v>
      </c>
      <c r="S1461">
        <v>0</v>
      </c>
      <c r="T1461">
        <v>0</v>
      </c>
      <c r="U1461">
        <v>400</v>
      </c>
    </row>
    <row r="1462" spans="1:21" ht="14.25">
      <c r="A1462">
        <v>2040131</v>
      </c>
      <c r="B1462">
        <v>3</v>
      </c>
      <c r="C1462" t="s">
        <v>3881</v>
      </c>
      <c r="D1462" t="s">
        <v>3792</v>
      </c>
      <c r="E1462">
        <v>13223</v>
      </c>
      <c r="F1462">
        <v>568</v>
      </c>
      <c r="G1462">
        <v>211</v>
      </c>
      <c r="H1462">
        <v>3323</v>
      </c>
      <c r="I1462">
        <v>0</v>
      </c>
      <c r="J1462">
        <v>1.5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86</v>
      </c>
      <c r="Q1462">
        <v>37</v>
      </c>
      <c r="R1462">
        <v>269</v>
      </c>
      <c r="S1462">
        <v>0</v>
      </c>
      <c r="T1462">
        <v>0</v>
      </c>
      <c r="U1462">
        <v>400</v>
      </c>
    </row>
    <row r="1463" spans="1:21" ht="14.25">
      <c r="A1463">
        <v>2040210</v>
      </c>
      <c r="B1463">
        <v>1</v>
      </c>
      <c r="C1463" t="s">
        <v>3879</v>
      </c>
      <c r="D1463" t="s">
        <v>3883</v>
      </c>
      <c r="E1463">
        <v>9606</v>
      </c>
      <c r="F1463">
        <v>400</v>
      </c>
      <c r="G1463">
        <v>181</v>
      </c>
      <c r="H1463">
        <v>1986</v>
      </c>
      <c r="I1463">
        <v>0</v>
      </c>
      <c r="J1463">
        <v>1.5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92</v>
      </c>
      <c r="Q1463">
        <v>37</v>
      </c>
      <c r="R1463">
        <v>368</v>
      </c>
      <c r="S1463">
        <v>0</v>
      </c>
      <c r="T1463">
        <v>0</v>
      </c>
      <c r="U1463">
        <v>400</v>
      </c>
    </row>
    <row r="1464" spans="1:21" ht="14.25">
      <c r="A1464">
        <v>2040211</v>
      </c>
      <c r="B1464">
        <v>1</v>
      </c>
      <c r="C1464" t="s">
        <v>3881</v>
      </c>
      <c r="D1464" t="s">
        <v>3782</v>
      </c>
      <c r="E1464">
        <v>13897</v>
      </c>
      <c r="F1464">
        <v>594</v>
      </c>
      <c r="G1464">
        <v>219</v>
      </c>
      <c r="H1464">
        <v>3577</v>
      </c>
      <c r="I1464">
        <v>0</v>
      </c>
      <c r="J1464">
        <v>1.5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92</v>
      </c>
      <c r="Q1464">
        <v>37</v>
      </c>
      <c r="R1464">
        <v>368</v>
      </c>
      <c r="S1464">
        <v>0</v>
      </c>
      <c r="T1464">
        <v>0</v>
      </c>
      <c r="U1464">
        <v>400</v>
      </c>
    </row>
    <row r="1465" spans="1:21" ht="14.25">
      <c r="A1465">
        <v>2040220</v>
      </c>
      <c r="B1465">
        <v>2</v>
      </c>
      <c r="C1465" t="s">
        <v>3879</v>
      </c>
      <c r="D1465" t="s">
        <v>3882</v>
      </c>
      <c r="E1465">
        <v>9606</v>
      </c>
      <c r="F1465">
        <v>400</v>
      </c>
      <c r="G1465">
        <v>181</v>
      </c>
      <c r="H1465">
        <v>1986</v>
      </c>
      <c r="I1465">
        <v>0</v>
      </c>
      <c r="J1465">
        <v>1.5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92</v>
      </c>
      <c r="Q1465">
        <v>37</v>
      </c>
      <c r="R1465">
        <v>368</v>
      </c>
      <c r="S1465">
        <v>0</v>
      </c>
      <c r="T1465">
        <v>0</v>
      </c>
      <c r="U1465">
        <v>400</v>
      </c>
    </row>
    <row r="1466" spans="1:21" ht="14.25">
      <c r="A1466">
        <v>2040221</v>
      </c>
      <c r="B1466">
        <v>2</v>
      </c>
      <c r="C1466" t="s">
        <v>3881</v>
      </c>
      <c r="D1466" t="s">
        <v>3847</v>
      </c>
      <c r="E1466">
        <v>13897</v>
      </c>
      <c r="F1466">
        <v>594</v>
      </c>
      <c r="G1466">
        <v>219</v>
      </c>
      <c r="H1466">
        <v>3577</v>
      </c>
      <c r="I1466">
        <v>0</v>
      </c>
      <c r="J1466">
        <v>1.5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92</v>
      </c>
      <c r="Q1466">
        <v>37</v>
      </c>
      <c r="R1466">
        <v>368</v>
      </c>
      <c r="S1466">
        <v>0</v>
      </c>
      <c r="T1466">
        <v>0</v>
      </c>
      <c r="U1466">
        <v>400</v>
      </c>
    </row>
    <row r="1467" spans="1:21" ht="14.25">
      <c r="A1467">
        <v>2040230</v>
      </c>
      <c r="B1467">
        <v>3</v>
      </c>
      <c r="C1467" t="s">
        <v>3879</v>
      </c>
      <c r="D1467" t="s">
        <v>3849</v>
      </c>
      <c r="E1467">
        <v>9606</v>
      </c>
      <c r="F1467">
        <v>400</v>
      </c>
      <c r="G1467">
        <v>181</v>
      </c>
      <c r="H1467">
        <v>1986</v>
      </c>
      <c r="I1467">
        <v>0</v>
      </c>
      <c r="J1467">
        <v>1.5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92</v>
      </c>
      <c r="Q1467">
        <v>37</v>
      </c>
      <c r="R1467">
        <v>368</v>
      </c>
      <c r="S1467">
        <v>0</v>
      </c>
      <c r="T1467">
        <v>0</v>
      </c>
      <c r="U1467">
        <v>400</v>
      </c>
    </row>
    <row r="1468" spans="1:21" ht="14.25">
      <c r="A1468">
        <v>2040231</v>
      </c>
      <c r="B1468">
        <v>3</v>
      </c>
      <c r="C1468" t="s">
        <v>3881</v>
      </c>
      <c r="D1468" t="s">
        <v>3792</v>
      </c>
      <c r="E1468">
        <v>13897</v>
      </c>
      <c r="F1468">
        <v>594</v>
      </c>
      <c r="G1468">
        <v>219</v>
      </c>
      <c r="H1468">
        <v>3577</v>
      </c>
      <c r="I1468">
        <v>0</v>
      </c>
      <c r="J1468">
        <v>1.5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92</v>
      </c>
      <c r="Q1468">
        <v>37</v>
      </c>
      <c r="R1468">
        <v>368</v>
      </c>
      <c r="S1468">
        <v>0</v>
      </c>
      <c r="T1468">
        <v>0</v>
      </c>
      <c r="U1468">
        <v>400</v>
      </c>
    </row>
    <row r="1469" spans="1:21" ht="14.25">
      <c r="A1469">
        <v>2040310</v>
      </c>
      <c r="B1469">
        <v>1</v>
      </c>
      <c r="C1469" t="s">
        <v>3879</v>
      </c>
      <c r="D1469" t="s">
        <v>3883</v>
      </c>
      <c r="E1469">
        <v>10006</v>
      </c>
      <c r="F1469">
        <v>416</v>
      </c>
      <c r="G1469">
        <v>189</v>
      </c>
      <c r="H1469">
        <v>2066</v>
      </c>
      <c r="I1469">
        <v>0</v>
      </c>
      <c r="J1469">
        <v>1.5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92</v>
      </c>
      <c r="Q1469">
        <v>37</v>
      </c>
      <c r="R1469">
        <v>368</v>
      </c>
      <c r="S1469">
        <v>0</v>
      </c>
      <c r="T1469">
        <v>0</v>
      </c>
      <c r="U1469">
        <v>400</v>
      </c>
    </row>
    <row r="1470" spans="1:21" ht="14.25">
      <c r="A1470">
        <v>2040311</v>
      </c>
      <c r="B1470">
        <v>1</v>
      </c>
      <c r="C1470" t="s">
        <v>3881</v>
      </c>
      <c r="D1470" t="s">
        <v>3782</v>
      </c>
      <c r="E1470">
        <v>14422</v>
      </c>
      <c r="F1470">
        <v>615</v>
      </c>
      <c r="G1470">
        <v>227</v>
      </c>
      <c r="H1470">
        <v>3732</v>
      </c>
      <c r="I1470">
        <v>0</v>
      </c>
      <c r="J1470">
        <v>1.5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92</v>
      </c>
      <c r="Q1470">
        <v>37</v>
      </c>
      <c r="R1470">
        <v>368</v>
      </c>
      <c r="S1470">
        <v>0</v>
      </c>
      <c r="T1470">
        <v>0</v>
      </c>
      <c r="U1470">
        <v>400</v>
      </c>
    </row>
    <row r="1471" spans="1:21" ht="14.25">
      <c r="A1471">
        <v>2040320</v>
      </c>
      <c r="B1471">
        <v>2</v>
      </c>
      <c r="C1471" t="s">
        <v>3879</v>
      </c>
      <c r="D1471" t="s">
        <v>3882</v>
      </c>
      <c r="E1471">
        <v>10006</v>
      </c>
      <c r="F1471">
        <v>416</v>
      </c>
      <c r="G1471">
        <v>189</v>
      </c>
      <c r="H1471">
        <v>2066</v>
      </c>
      <c r="I1471">
        <v>0</v>
      </c>
      <c r="J1471">
        <v>1.5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92</v>
      </c>
      <c r="Q1471">
        <v>37</v>
      </c>
      <c r="R1471">
        <v>368</v>
      </c>
      <c r="S1471">
        <v>0</v>
      </c>
      <c r="T1471">
        <v>0</v>
      </c>
      <c r="U1471">
        <v>400</v>
      </c>
    </row>
    <row r="1472" spans="1:21" ht="14.25">
      <c r="A1472">
        <v>2040321</v>
      </c>
      <c r="B1472">
        <v>2</v>
      </c>
      <c r="C1472" t="s">
        <v>3881</v>
      </c>
      <c r="D1472" t="s">
        <v>3847</v>
      </c>
      <c r="E1472">
        <v>14422</v>
      </c>
      <c r="F1472">
        <v>615</v>
      </c>
      <c r="G1472">
        <v>227</v>
      </c>
      <c r="H1472">
        <v>3732</v>
      </c>
      <c r="I1472">
        <v>0</v>
      </c>
      <c r="J1472">
        <v>1.5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92</v>
      </c>
      <c r="Q1472">
        <v>37</v>
      </c>
      <c r="R1472">
        <v>368</v>
      </c>
      <c r="S1472">
        <v>0</v>
      </c>
      <c r="T1472">
        <v>0</v>
      </c>
      <c r="U1472">
        <v>400</v>
      </c>
    </row>
    <row r="1473" spans="1:21" ht="14.25">
      <c r="A1473">
        <v>2040330</v>
      </c>
      <c r="B1473">
        <v>3</v>
      </c>
      <c r="C1473" t="s">
        <v>3879</v>
      </c>
      <c r="D1473" t="s">
        <v>3849</v>
      </c>
      <c r="E1473">
        <v>10006</v>
      </c>
      <c r="F1473">
        <v>416</v>
      </c>
      <c r="G1473">
        <v>189</v>
      </c>
      <c r="H1473">
        <v>2066</v>
      </c>
      <c r="I1473">
        <v>0</v>
      </c>
      <c r="J1473">
        <v>1.5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92</v>
      </c>
      <c r="Q1473">
        <v>37</v>
      </c>
      <c r="R1473">
        <v>368</v>
      </c>
      <c r="S1473">
        <v>0</v>
      </c>
      <c r="T1473">
        <v>0</v>
      </c>
      <c r="U1473">
        <v>400</v>
      </c>
    </row>
    <row r="1474" spans="1:21" ht="14.25">
      <c r="A1474">
        <v>2040331</v>
      </c>
      <c r="B1474">
        <v>3</v>
      </c>
      <c r="C1474" t="s">
        <v>3881</v>
      </c>
      <c r="D1474" t="s">
        <v>3792</v>
      </c>
      <c r="E1474">
        <v>14422</v>
      </c>
      <c r="F1474">
        <v>615</v>
      </c>
      <c r="G1474">
        <v>227</v>
      </c>
      <c r="H1474">
        <v>3732</v>
      </c>
      <c r="I1474">
        <v>0</v>
      </c>
      <c r="J1474">
        <v>1.5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92</v>
      </c>
      <c r="Q1474">
        <v>37</v>
      </c>
      <c r="R1474">
        <v>368</v>
      </c>
      <c r="S1474">
        <v>0</v>
      </c>
      <c r="T1474">
        <v>0</v>
      </c>
      <c r="U1474">
        <v>400</v>
      </c>
    </row>
    <row r="1475" spans="1:21" ht="14.25">
      <c r="A1475">
        <v>2040410</v>
      </c>
      <c r="B1475">
        <v>1</v>
      </c>
      <c r="C1475" t="s">
        <v>3879</v>
      </c>
      <c r="D1475" t="s">
        <v>3883</v>
      </c>
      <c r="E1475">
        <v>10395</v>
      </c>
      <c r="F1475">
        <v>431</v>
      </c>
      <c r="G1475">
        <v>197</v>
      </c>
      <c r="H1475">
        <v>2145</v>
      </c>
      <c r="I1475">
        <v>0</v>
      </c>
      <c r="J1475">
        <v>1.5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92</v>
      </c>
      <c r="Q1475">
        <v>37</v>
      </c>
      <c r="R1475">
        <v>368</v>
      </c>
      <c r="S1475">
        <v>0</v>
      </c>
      <c r="T1475">
        <v>0</v>
      </c>
      <c r="U1475">
        <v>400</v>
      </c>
    </row>
    <row r="1476" spans="1:21" ht="14.25">
      <c r="A1476">
        <v>2040411</v>
      </c>
      <c r="B1476">
        <v>1</v>
      </c>
      <c r="C1476" t="s">
        <v>3881</v>
      </c>
      <c r="D1476" t="s">
        <v>3782</v>
      </c>
      <c r="E1476">
        <v>14957</v>
      </c>
      <c r="F1476">
        <v>635</v>
      </c>
      <c r="G1476">
        <v>236</v>
      </c>
      <c r="H1476">
        <v>3887</v>
      </c>
      <c r="I1476">
        <v>0</v>
      </c>
      <c r="J1476">
        <v>1.5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92</v>
      </c>
      <c r="Q1476">
        <v>37</v>
      </c>
      <c r="R1476">
        <v>368</v>
      </c>
      <c r="S1476">
        <v>0</v>
      </c>
      <c r="T1476">
        <v>0</v>
      </c>
      <c r="U1476">
        <v>400</v>
      </c>
    </row>
    <row r="1477" spans="1:21" ht="14.25">
      <c r="A1477">
        <v>2040420</v>
      </c>
      <c r="B1477">
        <v>2</v>
      </c>
      <c r="C1477" t="s">
        <v>3879</v>
      </c>
      <c r="D1477" t="s">
        <v>3882</v>
      </c>
      <c r="E1477">
        <v>10395</v>
      </c>
      <c r="F1477">
        <v>431</v>
      </c>
      <c r="G1477">
        <v>197</v>
      </c>
      <c r="H1477">
        <v>2145</v>
      </c>
      <c r="I1477">
        <v>0</v>
      </c>
      <c r="J1477">
        <v>1.5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92</v>
      </c>
      <c r="Q1477">
        <v>37</v>
      </c>
      <c r="R1477">
        <v>368</v>
      </c>
      <c r="S1477">
        <v>0</v>
      </c>
      <c r="T1477">
        <v>0</v>
      </c>
      <c r="U1477">
        <v>400</v>
      </c>
    </row>
    <row r="1478" spans="1:21" ht="14.25">
      <c r="A1478">
        <v>2040421</v>
      </c>
      <c r="B1478">
        <v>2</v>
      </c>
      <c r="C1478" t="s">
        <v>3881</v>
      </c>
      <c r="D1478" t="s">
        <v>3847</v>
      </c>
      <c r="E1478">
        <v>14957</v>
      </c>
      <c r="F1478">
        <v>635</v>
      </c>
      <c r="G1478">
        <v>236</v>
      </c>
      <c r="H1478">
        <v>3887</v>
      </c>
      <c r="I1478">
        <v>0</v>
      </c>
      <c r="J1478">
        <v>1.5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92</v>
      </c>
      <c r="Q1478">
        <v>37</v>
      </c>
      <c r="R1478">
        <v>368</v>
      </c>
      <c r="S1478">
        <v>0</v>
      </c>
      <c r="T1478">
        <v>0</v>
      </c>
      <c r="U1478">
        <v>400</v>
      </c>
    </row>
    <row r="1479" spans="1:21" ht="14.25">
      <c r="A1479">
        <v>2040430</v>
      </c>
      <c r="B1479">
        <v>3</v>
      </c>
      <c r="C1479" t="s">
        <v>3879</v>
      </c>
      <c r="D1479" t="s">
        <v>3849</v>
      </c>
      <c r="E1479">
        <v>10395</v>
      </c>
      <c r="F1479">
        <v>431</v>
      </c>
      <c r="G1479">
        <v>197</v>
      </c>
      <c r="H1479">
        <v>2145</v>
      </c>
      <c r="I1479">
        <v>0</v>
      </c>
      <c r="J1479">
        <v>1.5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92</v>
      </c>
      <c r="Q1479">
        <v>37</v>
      </c>
      <c r="R1479">
        <v>368</v>
      </c>
      <c r="S1479">
        <v>0</v>
      </c>
      <c r="T1479">
        <v>0</v>
      </c>
      <c r="U1479">
        <v>400</v>
      </c>
    </row>
    <row r="1480" spans="1:21" ht="14.25">
      <c r="A1480">
        <v>2040431</v>
      </c>
      <c r="B1480">
        <v>3</v>
      </c>
      <c r="C1480" t="s">
        <v>3881</v>
      </c>
      <c r="D1480" t="s">
        <v>3792</v>
      </c>
      <c r="E1480">
        <v>14957</v>
      </c>
      <c r="F1480">
        <v>635</v>
      </c>
      <c r="G1480">
        <v>236</v>
      </c>
      <c r="H1480">
        <v>3887</v>
      </c>
      <c r="I1480">
        <v>0</v>
      </c>
      <c r="J1480">
        <v>1.5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92</v>
      </c>
      <c r="Q1480">
        <v>37</v>
      </c>
      <c r="R1480">
        <v>368</v>
      </c>
      <c r="S1480">
        <v>0</v>
      </c>
      <c r="T1480">
        <v>0</v>
      </c>
      <c r="U1480">
        <v>400</v>
      </c>
    </row>
    <row r="1481" spans="1:21" ht="14.25">
      <c r="A1481">
        <v>2040510</v>
      </c>
      <c r="B1481">
        <v>1</v>
      </c>
      <c r="C1481" t="s">
        <v>3879</v>
      </c>
      <c r="D1481" t="s">
        <v>3883</v>
      </c>
      <c r="E1481">
        <v>11054</v>
      </c>
      <c r="F1481">
        <v>451</v>
      </c>
      <c r="G1481">
        <v>216</v>
      </c>
      <c r="H1481">
        <v>2224</v>
      </c>
      <c r="I1481">
        <v>0</v>
      </c>
      <c r="J1481">
        <v>1.5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96</v>
      </c>
      <c r="Q1481">
        <v>47</v>
      </c>
      <c r="R1481">
        <v>368</v>
      </c>
      <c r="S1481">
        <v>0</v>
      </c>
      <c r="T1481">
        <v>0</v>
      </c>
      <c r="U1481">
        <v>400</v>
      </c>
    </row>
    <row r="1482" spans="1:21" ht="14.25">
      <c r="A1482">
        <v>2040511</v>
      </c>
      <c r="B1482">
        <v>1</v>
      </c>
      <c r="C1482" t="s">
        <v>3881</v>
      </c>
      <c r="D1482" t="s">
        <v>3782</v>
      </c>
      <c r="E1482">
        <v>15712</v>
      </c>
      <c r="F1482">
        <v>659</v>
      </c>
      <c r="G1482">
        <v>254</v>
      </c>
      <c r="H1482">
        <v>4042</v>
      </c>
      <c r="I1482">
        <v>0</v>
      </c>
      <c r="J1482">
        <v>1.5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96</v>
      </c>
      <c r="Q1482">
        <v>47</v>
      </c>
      <c r="R1482">
        <v>368</v>
      </c>
      <c r="S1482">
        <v>0</v>
      </c>
      <c r="T1482">
        <v>0</v>
      </c>
      <c r="U1482">
        <v>400</v>
      </c>
    </row>
    <row r="1483" spans="1:21" ht="14.25">
      <c r="A1483">
        <v>2040520</v>
      </c>
      <c r="B1483">
        <v>2</v>
      </c>
      <c r="C1483" t="s">
        <v>3879</v>
      </c>
      <c r="D1483" t="s">
        <v>3882</v>
      </c>
      <c r="E1483">
        <v>11054</v>
      </c>
      <c r="F1483">
        <v>451</v>
      </c>
      <c r="G1483">
        <v>216</v>
      </c>
      <c r="H1483">
        <v>2224</v>
      </c>
      <c r="I1483">
        <v>0</v>
      </c>
      <c r="J1483">
        <v>1.5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96</v>
      </c>
      <c r="Q1483">
        <v>47</v>
      </c>
      <c r="R1483">
        <v>368</v>
      </c>
      <c r="S1483">
        <v>0</v>
      </c>
      <c r="T1483">
        <v>0</v>
      </c>
      <c r="U1483">
        <v>400</v>
      </c>
    </row>
    <row r="1484" spans="1:21" ht="14.25">
      <c r="A1484">
        <v>2040521</v>
      </c>
      <c r="B1484">
        <v>2</v>
      </c>
      <c r="C1484" t="s">
        <v>3881</v>
      </c>
      <c r="D1484" t="s">
        <v>3847</v>
      </c>
      <c r="E1484">
        <v>15712</v>
      </c>
      <c r="F1484">
        <v>659</v>
      </c>
      <c r="G1484">
        <v>254</v>
      </c>
      <c r="H1484">
        <v>4042</v>
      </c>
      <c r="I1484">
        <v>0</v>
      </c>
      <c r="J1484">
        <v>1.5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96</v>
      </c>
      <c r="Q1484">
        <v>47</v>
      </c>
      <c r="R1484">
        <v>368</v>
      </c>
      <c r="S1484">
        <v>0</v>
      </c>
      <c r="T1484">
        <v>0</v>
      </c>
      <c r="U1484">
        <v>400</v>
      </c>
    </row>
    <row r="1485" spans="1:21" ht="14.25">
      <c r="A1485">
        <v>2040530</v>
      </c>
      <c r="B1485">
        <v>3</v>
      </c>
      <c r="C1485" t="s">
        <v>3879</v>
      </c>
      <c r="D1485" t="s">
        <v>3849</v>
      </c>
      <c r="E1485">
        <v>11054</v>
      </c>
      <c r="F1485">
        <v>451</v>
      </c>
      <c r="G1485">
        <v>216</v>
      </c>
      <c r="H1485">
        <v>2224</v>
      </c>
      <c r="I1485">
        <v>0</v>
      </c>
      <c r="J1485">
        <v>1.5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96</v>
      </c>
      <c r="Q1485">
        <v>47</v>
      </c>
      <c r="R1485">
        <v>368</v>
      </c>
      <c r="S1485">
        <v>0</v>
      </c>
      <c r="T1485">
        <v>0</v>
      </c>
      <c r="U1485">
        <v>400</v>
      </c>
    </row>
    <row r="1486" spans="1:21" ht="14.25">
      <c r="A1486">
        <v>2040531</v>
      </c>
      <c r="B1486">
        <v>3</v>
      </c>
      <c r="C1486" t="s">
        <v>3881</v>
      </c>
      <c r="D1486" t="s">
        <v>3792</v>
      </c>
      <c r="E1486">
        <v>15712</v>
      </c>
      <c r="F1486">
        <v>659</v>
      </c>
      <c r="G1486">
        <v>254</v>
      </c>
      <c r="H1486">
        <v>4042</v>
      </c>
      <c r="I1486">
        <v>0</v>
      </c>
      <c r="J1486">
        <v>1.5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96</v>
      </c>
      <c r="Q1486">
        <v>47</v>
      </c>
      <c r="R1486">
        <v>368</v>
      </c>
      <c r="S1486">
        <v>0</v>
      </c>
      <c r="T1486">
        <v>0</v>
      </c>
      <c r="U1486">
        <v>400</v>
      </c>
    </row>
    <row r="1487" spans="1:21" ht="14.25">
      <c r="A1487">
        <v>2040610</v>
      </c>
      <c r="B1487">
        <v>1</v>
      </c>
      <c r="C1487" t="s">
        <v>3879</v>
      </c>
      <c r="D1487" t="s">
        <v>3883</v>
      </c>
      <c r="E1487">
        <v>14158</v>
      </c>
      <c r="F1487">
        <v>580</v>
      </c>
      <c r="G1487">
        <v>275</v>
      </c>
      <c r="H1487">
        <v>2858</v>
      </c>
      <c r="I1487">
        <v>0</v>
      </c>
      <c r="J1487">
        <v>1.5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96</v>
      </c>
      <c r="Q1487">
        <v>47</v>
      </c>
      <c r="R1487">
        <v>368</v>
      </c>
      <c r="S1487">
        <v>0</v>
      </c>
      <c r="T1487">
        <v>0</v>
      </c>
      <c r="U1487">
        <v>550</v>
      </c>
    </row>
    <row r="1488" spans="1:21" ht="14.25">
      <c r="A1488">
        <v>2040611</v>
      </c>
      <c r="B1488">
        <v>1</v>
      </c>
      <c r="C1488" t="s">
        <v>3881</v>
      </c>
      <c r="D1488" t="s">
        <v>3782</v>
      </c>
      <c r="E1488">
        <v>20116</v>
      </c>
      <c r="F1488">
        <v>837</v>
      </c>
      <c r="G1488">
        <v>319</v>
      </c>
      <c r="H1488">
        <v>5366</v>
      </c>
      <c r="I1488">
        <v>0</v>
      </c>
      <c r="J1488">
        <v>1.5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96</v>
      </c>
      <c r="Q1488">
        <v>47</v>
      </c>
      <c r="R1488">
        <v>368</v>
      </c>
      <c r="S1488">
        <v>0</v>
      </c>
      <c r="T1488">
        <v>0</v>
      </c>
      <c r="U1488">
        <v>550</v>
      </c>
    </row>
    <row r="1489" spans="1:21" ht="14.25">
      <c r="A1489">
        <v>2040620</v>
      </c>
      <c r="B1489">
        <v>2</v>
      </c>
      <c r="C1489" t="s">
        <v>3879</v>
      </c>
      <c r="D1489" t="s">
        <v>3882</v>
      </c>
      <c r="E1489">
        <v>14158</v>
      </c>
      <c r="F1489">
        <v>580</v>
      </c>
      <c r="G1489">
        <v>275</v>
      </c>
      <c r="H1489">
        <v>2858</v>
      </c>
      <c r="I1489">
        <v>0</v>
      </c>
      <c r="J1489">
        <v>1.5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96</v>
      </c>
      <c r="Q1489">
        <v>47</v>
      </c>
      <c r="R1489">
        <v>368</v>
      </c>
      <c r="S1489">
        <v>0</v>
      </c>
      <c r="T1489">
        <v>0</v>
      </c>
      <c r="U1489">
        <v>550</v>
      </c>
    </row>
    <row r="1490" spans="1:21" ht="14.25">
      <c r="A1490">
        <v>2040621</v>
      </c>
      <c r="B1490">
        <v>2</v>
      </c>
      <c r="C1490" t="s">
        <v>3881</v>
      </c>
      <c r="D1490" t="s">
        <v>3847</v>
      </c>
      <c r="E1490">
        <v>20116</v>
      </c>
      <c r="F1490">
        <v>837</v>
      </c>
      <c r="G1490">
        <v>319</v>
      </c>
      <c r="H1490">
        <v>5366</v>
      </c>
      <c r="I1490">
        <v>0</v>
      </c>
      <c r="J1490">
        <v>1.5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96</v>
      </c>
      <c r="Q1490">
        <v>47</v>
      </c>
      <c r="R1490">
        <v>368</v>
      </c>
      <c r="S1490">
        <v>0</v>
      </c>
      <c r="T1490">
        <v>0</v>
      </c>
      <c r="U1490">
        <v>550</v>
      </c>
    </row>
    <row r="1491" spans="1:21" ht="14.25">
      <c r="A1491">
        <v>2040630</v>
      </c>
      <c r="B1491">
        <v>3</v>
      </c>
      <c r="C1491" t="s">
        <v>3879</v>
      </c>
      <c r="D1491" t="s">
        <v>3849</v>
      </c>
      <c r="E1491">
        <v>14158</v>
      </c>
      <c r="F1491">
        <v>580</v>
      </c>
      <c r="G1491">
        <v>275</v>
      </c>
      <c r="H1491">
        <v>2858</v>
      </c>
      <c r="I1491">
        <v>0</v>
      </c>
      <c r="J1491">
        <v>1.5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96</v>
      </c>
      <c r="Q1491">
        <v>47</v>
      </c>
      <c r="R1491">
        <v>368</v>
      </c>
      <c r="S1491">
        <v>0</v>
      </c>
      <c r="T1491">
        <v>0</v>
      </c>
      <c r="U1491">
        <v>550</v>
      </c>
    </row>
    <row r="1492" spans="1:21" ht="14.25">
      <c r="A1492">
        <v>2040631</v>
      </c>
      <c r="B1492">
        <v>3</v>
      </c>
      <c r="C1492" t="s">
        <v>3881</v>
      </c>
      <c r="D1492" t="s">
        <v>3792</v>
      </c>
      <c r="E1492">
        <v>20116</v>
      </c>
      <c r="F1492">
        <v>837</v>
      </c>
      <c r="G1492">
        <v>319</v>
      </c>
      <c r="H1492">
        <v>5366</v>
      </c>
      <c r="I1492">
        <v>0</v>
      </c>
      <c r="J1492">
        <v>1.5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96</v>
      </c>
      <c r="Q1492">
        <v>47</v>
      </c>
      <c r="R1492">
        <v>368</v>
      </c>
      <c r="S1492">
        <v>0</v>
      </c>
      <c r="T1492">
        <v>0</v>
      </c>
      <c r="U1492">
        <v>550</v>
      </c>
    </row>
    <row r="1493" spans="1:21" ht="14.25">
      <c r="A1493">
        <v>2040710</v>
      </c>
      <c r="B1493">
        <v>1</v>
      </c>
      <c r="C1493" t="s">
        <v>3879</v>
      </c>
      <c r="D1493" t="s">
        <v>3883</v>
      </c>
      <c r="E1493">
        <v>14983</v>
      </c>
      <c r="F1493">
        <v>620</v>
      </c>
      <c r="G1493">
        <v>291</v>
      </c>
      <c r="H1493">
        <v>2963</v>
      </c>
      <c r="I1493">
        <v>0</v>
      </c>
      <c r="J1493">
        <v>1.5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114</v>
      </c>
      <c r="Q1493">
        <v>53</v>
      </c>
      <c r="R1493">
        <v>368</v>
      </c>
      <c r="S1493">
        <v>0</v>
      </c>
      <c r="T1493">
        <v>0</v>
      </c>
      <c r="U1493">
        <v>550</v>
      </c>
    </row>
    <row r="1494" spans="1:21" ht="14.25">
      <c r="A1494">
        <v>2040711</v>
      </c>
      <c r="B1494">
        <v>1</v>
      </c>
      <c r="C1494" t="s">
        <v>3881</v>
      </c>
      <c r="D1494" t="s">
        <v>3782</v>
      </c>
      <c r="E1494">
        <v>21121</v>
      </c>
      <c r="F1494">
        <v>883</v>
      </c>
      <c r="G1494">
        <v>336</v>
      </c>
      <c r="H1494">
        <v>5571</v>
      </c>
      <c r="I1494">
        <v>0</v>
      </c>
      <c r="J1494">
        <v>1.5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114</v>
      </c>
      <c r="Q1494">
        <v>53</v>
      </c>
      <c r="R1494">
        <v>368</v>
      </c>
      <c r="S1494">
        <v>0</v>
      </c>
      <c r="T1494">
        <v>0</v>
      </c>
      <c r="U1494">
        <v>550</v>
      </c>
    </row>
    <row r="1495" spans="1:21" ht="14.25">
      <c r="A1495">
        <v>2040720</v>
      </c>
      <c r="B1495">
        <v>2</v>
      </c>
      <c r="C1495" t="s">
        <v>3879</v>
      </c>
      <c r="D1495" t="s">
        <v>3882</v>
      </c>
      <c r="E1495">
        <v>14983</v>
      </c>
      <c r="F1495">
        <v>620</v>
      </c>
      <c r="G1495">
        <v>291</v>
      </c>
      <c r="H1495">
        <v>2963</v>
      </c>
      <c r="I1495">
        <v>0</v>
      </c>
      <c r="J1495">
        <v>1.5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114</v>
      </c>
      <c r="Q1495">
        <v>53</v>
      </c>
      <c r="R1495">
        <v>368</v>
      </c>
      <c r="S1495">
        <v>0</v>
      </c>
      <c r="T1495">
        <v>0</v>
      </c>
      <c r="U1495">
        <v>550</v>
      </c>
    </row>
    <row r="1496" spans="1:21" ht="14.25">
      <c r="A1496">
        <v>2040721</v>
      </c>
      <c r="B1496">
        <v>2</v>
      </c>
      <c r="C1496" t="s">
        <v>3881</v>
      </c>
      <c r="D1496" t="s">
        <v>3847</v>
      </c>
      <c r="E1496">
        <v>21121</v>
      </c>
      <c r="F1496">
        <v>883</v>
      </c>
      <c r="G1496">
        <v>336</v>
      </c>
      <c r="H1496">
        <v>5571</v>
      </c>
      <c r="I1496">
        <v>0</v>
      </c>
      <c r="J1496">
        <v>1.5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114</v>
      </c>
      <c r="Q1496">
        <v>53</v>
      </c>
      <c r="R1496">
        <v>368</v>
      </c>
      <c r="S1496">
        <v>0</v>
      </c>
      <c r="T1496">
        <v>0</v>
      </c>
      <c r="U1496">
        <v>550</v>
      </c>
    </row>
    <row r="1497" spans="1:21" ht="14.25">
      <c r="A1497">
        <v>2040730</v>
      </c>
      <c r="B1497">
        <v>3</v>
      </c>
      <c r="C1497" t="s">
        <v>3879</v>
      </c>
      <c r="D1497" t="s">
        <v>3849</v>
      </c>
      <c r="E1497">
        <v>14983</v>
      </c>
      <c r="F1497">
        <v>620</v>
      </c>
      <c r="G1497">
        <v>291</v>
      </c>
      <c r="H1497">
        <v>2963</v>
      </c>
      <c r="I1497">
        <v>0</v>
      </c>
      <c r="J1497">
        <v>1.5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114</v>
      </c>
      <c r="Q1497">
        <v>53</v>
      </c>
      <c r="R1497">
        <v>368</v>
      </c>
      <c r="S1497">
        <v>0</v>
      </c>
      <c r="T1497">
        <v>0</v>
      </c>
      <c r="U1497">
        <v>550</v>
      </c>
    </row>
    <row r="1498" spans="1:21" ht="14.25">
      <c r="A1498">
        <v>2040731</v>
      </c>
      <c r="B1498">
        <v>3</v>
      </c>
      <c r="C1498" t="s">
        <v>3881</v>
      </c>
      <c r="D1498" t="s">
        <v>3792</v>
      </c>
      <c r="E1498">
        <v>21121</v>
      </c>
      <c r="F1498">
        <v>883</v>
      </c>
      <c r="G1498">
        <v>336</v>
      </c>
      <c r="H1498">
        <v>5571</v>
      </c>
      <c r="I1498">
        <v>0</v>
      </c>
      <c r="J1498">
        <v>1.5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114</v>
      </c>
      <c r="Q1498">
        <v>53</v>
      </c>
      <c r="R1498">
        <v>368</v>
      </c>
      <c r="S1498">
        <v>0</v>
      </c>
      <c r="T1498">
        <v>0</v>
      </c>
      <c r="U1498">
        <v>550</v>
      </c>
    </row>
    <row r="1499" spans="1:21" ht="14.25">
      <c r="A1499">
        <v>2040810</v>
      </c>
      <c r="B1499">
        <v>1</v>
      </c>
      <c r="C1499" t="s">
        <v>3879</v>
      </c>
      <c r="D1499" t="s">
        <v>3883</v>
      </c>
      <c r="E1499">
        <v>15529</v>
      </c>
      <c r="F1499">
        <v>642</v>
      </c>
      <c r="G1499">
        <v>302</v>
      </c>
      <c r="H1499">
        <v>3069</v>
      </c>
      <c r="I1499">
        <v>0</v>
      </c>
      <c r="J1499">
        <v>1.5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114</v>
      </c>
      <c r="Q1499">
        <v>53</v>
      </c>
      <c r="R1499">
        <v>368</v>
      </c>
      <c r="S1499">
        <v>0</v>
      </c>
      <c r="T1499">
        <v>0</v>
      </c>
      <c r="U1499">
        <v>550</v>
      </c>
    </row>
    <row r="1500" spans="1:21" ht="14.25">
      <c r="A1500">
        <v>2040811</v>
      </c>
      <c r="B1500">
        <v>1</v>
      </c>
      <c r="C1500" t="s">
        <v>3881</v>
      </c>
      <c r="D1500" t="s">
        <v>3782</v>
      </c>
      <c r="E1500">
        <v>21837</v>
      </c>
      <c r="F1500">
        <v>912</v>
      </c>
      <c r="G1500">
        <v>347</v>
      </c>
      <c r="H1500">
        <v>5777</v>
      </c>
      <c r="I1500">
        <v>0</v>
      </c>
      <c r="J1500">
        <v>1.5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114</v>
      </c>
      <c r="Q1500">
        <v>53</v>
      </c>
      <c r="R1500">
        <v>368</v>
      </c>
      <c r="S1500">
        <v>0</v>
      </c>
      <c r="T1500">
        <v>0</v>
      </c>
      <c r="U1500">
        <v>550</v>
      </c>
    </row>
    <row r="1501" spans="1:21" ht="14.25">
      <c r="A1501">
        <v>2040820</v>
      </c>
      <c r="B1501">
        <v>2</v>
      </c>
      <c r="C1501" t="s">
        <v>3879</v>
      </c>
      <c r="D1501" t="s">
        <v>3882</v>
      </c>
      <c r="E1501">
        <v>15529</v>
      </c>
      <c r="F1501">
        <v>642</v>
      </c>
      <c r="G1501">
        <v>302</v>
      </c>
      <c r="H1501">
        <v>3069</v>
      </c>
      <c r="I1501">
        <v>0</v>
      </c>
      <c r="J1501">
        <v>1.5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114</v>
      </c>
      <c r="Q1501">
        <v>53</v>
      </c>
      <c r="R1501">
        <v>368</v>
      </c>
      <c r="S1501">
        <v>0</v>
      </c>
      <c r="T1501">
        <v>0</v>
      </c>
      <c r="U1501">
        <v>550</v>
      </c>
    </row>
    <row r="1502" spans="1:21" ht="14.25">
      <c r="A1502">
        <v>2040821</v>
      </c>
      <c r="B1502">
        <v>2</v>
      </c>
      <c r="C1502" t="s">
        <v>3881</v>
      </c>
      <c r="D1502" t="s">
        <v>3847</v>
      </c>
      <c r="E1502">
        <v>21837</v>
      </c>
      <c r="F1502">
        <v>912</v>
      </c>
      <c r="G1502">
        <v>347</v>
      </c>
      <c r="H1502">
        <v>5777</v>
      </c>
      <c r="I1502">
        <v>0</v>
      </c>
      <c r="J1502">
        <v>1.5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114</v>
      </c>
      <c r="Q1502">
        <v>53</v>
      </c>
      <c r="R1502">
        <v>368</v>
      </c>
      <c r="S1502">
        <v>0</v>
      </c>
      <c r="T1502">
        <v>0</v>
      </c>
      <c r="U1502">
        <v>550</v>
      </c>
    </row>
    <row r="1503" spans="1:21" ht="14.25">
      <c r="A1503">
        <v>2040830</v>
      </c>
      <c r="B1503">
        <v>3</v>
      </c>
      <c r="C1503" t="s">
        <v>3879</v>
      </c>
      <c r="D1503" t="s">
        <v>3849</v>
      </c>
      <c r="E1503">
        <v>15529</v>
      </c>
      <c r="F1503">
        <v>642</v>
      </c>
      <c r="G1503">
        <v>302</v>
      </c>
      <c r="H1503">
        <v>3069</v>
      </c>
      <c r="I1503">
        <v>0</v>
      </c>
      <c r="J1503">
        <v>1.5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114</v>
      </c>
      <c r="Q1503">
        <v>53</v>
      </c>
      <c r="R1503">
        <v>368</v>
      </c>
      <c r="S1503">
        <v>0</v>
      </c>
      <c r="T1503">
        <v>0</v>
      </c>
      <c r="U1503">
        <v>550</v>
      </c>
    </row>
    <row r="1504" spans="1:21" ht="14.25">
      <c r="A1504">
        <v>2040831</v>
      </c>
      <c r="B1504">
        <v>3</v>
      </c>
      <c r="C1504" t="s">
        <v>3881</v>
      </c>
      <c r="D1504" t="s">
        <v>3792</v>
      </c>
      <c r="E1504">
        <v>21837</v>
      </c>
      <c r="F1504">
        <v>912</v>
      </c>
      <c r="G1504">
        <v>347</v>
      </c>
      <c r="H1504">
        <v>5777</v>
      </c>
      <c r="I1504">
        <v>0</v>
      </c>
      <c r="J1504">
        <v>1.5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114</v>
      </c>
      <c r="Q1504">
        <v>53</v>
      </c>
      <c r="R1504">
        <v>368</v>
      </c>
      <c r="S1504">
        <v>0</v>
      </c>
      <c r="T1504">
        <v>0</v>
      </c>
      <c r="U1504">
        <v>550</v>
      </c>
    </row>
    <row r="1505" spans="1:21" ht="14.25">
      <c r="A1505">
        <v>2040910</v>
      </c>
      <c r="B1505">
        <v>1</v>
      </c>
      <c r="C1505" t="s">
        <v>3879</v>
      </c>
      <c r="D1505" t="s">
        <v>3883</v>
      </c>
      <c r="E1505">
        <v>16233</v>
      </c>
      <c r="F1505">
        <v>674</v>
      </c>
      <c r="G1505">
        <v>313</v>
      </c>
      <c r="H1505">
        <v>3233</v>
      </c>
      <c r="I1505">
        <v>0</v>
      </c>
      <c r="J1505">
        <v>1.5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125</v>
      </c>
      <c r="Q1505">
        <v>53</v>
      </c>
      <c r="R1505">
        <v>427</v>
      </c>
      <c r="S1505">
        <v>0</v>
      </c>
      <c r="T1505">
        <v>0</v>
      </c>
      <c r="U1505">
        <v>550</v>
      </c>
    </row>
    <row r="1506" spans="1:21" ht="14.25">
      <c r="A1506">
        <v>2040911</v>
      </c>
      <c r="B1506">
        <v>1</v>
      </c>
      <c r="C1506" t="s">
        <v>3881</v>
      </c>
      <c r="D1506" t="s">
        <v>3782</v>
      </c>
      <c r="E1506">
        <v>22692</v>
      </c>
      <c r="F1506">
        <v>951</v>
      </c>
      <c r="G1506">
        <v>357</v>
      </c>
      <c r="H1506">
        <v>6042</v>
      </c>
      <c r="I1506">
        <v>0</v>
      </c>
      <c r="J1506">
        <v>1.5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125</v>
      </c>
      <c r="Q1506">
        <v>53</v>
      </c>
      <c r="R1506">
        <v>427</v>
      </c>
      <c r="S1506">
        <v>0</v>
      </c>
      <c r="T1506">
        <v>0</v>
      </c>
      <c r="U1506">
        <v>550</v>
      </c>
    </row>
    <row r="1507" spans="1:21" ht="14.25">
      <c r="A1507">
        <v>2040920</v>
      </c>
      <c r="B1507">
        <v>2</v>
      </c>
      <c r="C1507" t="s">
        <v>3879</v>
      </c>
      <c r="D1507" t="s">
        <v>3882</v>
      </c>
      <c r="E1507">
        <v>16233</v>
      </c>
      <c r="F1507">
        <v>674</v>
      </c>
      <c r="G1507">
        <v>313</v>
      </c>
      <c r="H1507">
        <v>3233</v>
      </c>
      <c r="I1507">
        <v>0</v>
      </c>
      <c r="J1507">
        <v>1.5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125</v>
      </c>
      <c r="Q1507">
        <v>53</v>
      </c>
      <c r="R1507">
        <v>427</v>
      </c>
      <c r="S1507">
        <v>0</v>
      </c>
      <c r="T1507">
        <v>0</v>
      </c>
      <c r="U1507">
        <v>550</v>
      </c>
    </row>
    <row r="1508" spans="1:21" ht="14.25">
      <c r="A1508">
        <v>2040921</v>
      </c>
      <c r="B1508">
        <v>2</v>
      </c>
      <c r="C1508" t="s">
        <v>3881</v>
      </c>
      <c r="D1508" t="s">
        <v>3847</v>
      </c>
      <c r="E1508">
        <v>22692</v>
      </c>
      <c r="F1508">
        <v>951</v>
      </c>
      <c r="G1508">
        <v>357</v>
      </c>
      <c r="H1508">
        <v>6042</v>
      </c>
      <c r="I1508">
        <v>0</v>
      </c>
      <c r="J1508">
        <v>1.5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125</v>
      </c>
      <c r="Q1508">
        <v>53</v>
      </c>
      <c r="R1508">
        <v>427</v>
      </c>
      <c r="S1508">
        <v>0</v>
      </c>
      <c r="T1508">
        <v>0</v>
      </c>
      <c r="U1508">
        <v>550</v>
      </c>
    </row>
    <row r="1509" spans="1:21" ht="14.25">
      <c r="A1509">
        <v>2040930</v>
      </c>
      <c r="B1509">
        <v>3</v>
      </c>
      <c r="C1509" t="s">
        <v>3879</v>
      </c>
      <c r="D1509" t="s">
        <v>3849</v>
      </c>
      <c r="E1509">
        <v>16233</v>
      </c>
      <c r="F1509">
        <v>674</v>
      </c>
      <c r="G1509">
        <v>313</v>
      </c>
      <c r="H1509">
        <v>3233</v>
      </c>
      <c r="I1509">
        <v>0</v>
      </c>
      <c r="J1509">
        <v>1.5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125</v>
      </c>
      <c r="Q1509">
        <v>53</v>
      </c>
      <c r="R1509">
        <v>427</v>
      </c>
      <c r="S1509">
        <v>0</v>
      </c>
      <c r="T1509">
        <v>0</v>
      </c>
      <c r="U1509">
        <v>550</v>
      </c>
    </row>
    <row r="1510" spans="1:21" ht="14.25">
      <c r="A1510">
        <v>2040931</v>
      </c>
      <c r="B1510">
        <v>3</v>
      </c>
      <c r="C1510" t="s">
        <v>3881</v>
      </c>
      <c r="D1510" t="s">
        <v>3792</v>
      </c>
      <c r="E1510">
        <v>22692</v>
      </c>
      <c r="F1510">
        <v>951</v>
      </c>
      <c r="G1510">
        <v>357</v>
      </c>
      <c r="H1510">
        <v>6042</v>
      </c>
      <c r="I1510">
        <v>0</v>
      </c>
      <c r="J1510">
        <v>1.5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125</v>
      </c>
      <c r="Q1510">
        <v>53</v>
      </c>
      <c r="R1510">
        <v>427</v>
      </c>
      <c r="S1510">
        <v>0</v>
      </c>
      <c r="T1510">
        <v>0</v>
      </c>
      <c r="U1510">
        <v>550</v>
      </c>
    </row>
    <row r="1511" spans="1:21" ht="14.25">
      <c r="A1511">
        <v>2050110</v>
      </c>
      <c r="B1511">
        <v>1</v>
      </c>
      <c r="C1511" t="s">
        <v>3879</v>
      </c>
      <c r="D1511" t="s">
        <v>3880</v>
      </c>
      <c r="E1511">
        <v>19246</v>
      </c>
      <c r="F1511">
        <v>795</v>
      </c>
      <c r="G1511">
        <v>372</v>
      </c>
      <c r="H1511">
        <v>3856</v>
      </c>
      <c r="I1511">
        <v>0</v>
      </c>
      <c r="J1511">
        <v>1.5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125</v>
      </c>
      <c r="Q1511">
        <v>53</v>
      </c>
      <c r="R1511">
        <v>427</v>
      </c>
      <c r="S1511">
        <v>0</v>
      </c>
      <c r="T1511">
        <v>0</v>
      </c>
      <c r="U1511">
        <v>550</v>
      </c>
    </row>
    <row r="1512" spans="1:21" ht="14.25">
      <c r="A1512">
        <v>2050111</v>
      </c>
      <c r="B1512">
        <v>1</v>
      </c>
      <c r="C1512" t="s">
        <v>3881</v>
      </c>
      <c r="D1512" t="s">
        <v>3790</v>
      </c>
      <c r="E1512">
        <v>26956</v>
      </c>
      <c r="F1512">
        <v>1124</v>
      </c>
      <c r="G1512">
        <v>422</v>
      </c>
      <c r="H1512">
        <v>7276</v>
      </c>
      <c r="I1512">
        <v>0</v>
      </c>
      <c r="J1512">
        <v>1.5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125</v>
      </c>
      <c r="Q1512">
        <v>53</v>
      </c>
      <c r="R1512">
        <v>427</v>
      </c>
      <c r="S1512">
        <v>0</v>
      </c>
      <c r="T1512">
        <v>0</v>
      </c>
      <c r="U1512">
        <v>550</v>
      </c>
    </row>
    <row r="1513" spans="1:21" ht="14.25">
      <c r="A1513">
        <v>2050120</v>
      </c>
      <c r="B1513">
        <v>2</v>
      </c>
      <c r="C1513" t="s">
        <v>3879</v>
      </c>
      <c r="D1513" t="s">
        <v>3882</v>
      </c>
      <c r="E1513">
        <v>17315</v>
      </c>
      <c r="F1513">
        <v>717</v>
      </c>
      <c r="G1513">
        <v>335</v>
      </c>
      <c r="H1513">
        <v>3445</v>
      </c>
      <c r="I1513">
        <v>0</v>
      </c>
      <c r="J1513">
        <v>1.5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125</v>
      </c>
      <c r="Q1513">
        <v>53</v>
      </c>
      <c r="R1513">
        <v>427</v>
      </c>
      <c r="S1513">
        <v>0</v>
      </c>
      <c r="T1513">
        <v>0</v>
      </c>
      <c r="U1513">
        <v>550</v>
      </c>
    </row>
    <row r="1514" spans="1:21" ht="14.25">
      <c r="A1514">
        <v>2050121</v>
      </c>
      <c r="B1514">
        <v>2</v>
      </c>
      <c r="C1514" t="s">
        <v>3881</v>
      </c>
      <c r="D1514" t="s">
        <v>3847</v>
      </c>
      <c r="E1514">
        <v>24104</v>
      </c>
      <c r="F1514">
        <v>1007</v>
      </c>
      <c r="G1514">
        <v>379</v>
      </c>
      <c r="H1514">
        <v>6454</v>
      </c>
      <c r="I1514">
        <v>0</v>
      </c>
      <c r="J1514">
        <v>1.5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125</v>
      </c>
      <c r="Q1514">
        <v>53</v>
      </c>
      <c r="R1514">
        <v>427</v>
      </c>
      <c r="S1514">
        <v>0</v>
      </c>
      <c r="T1514">
        <v>0</v>
      </c>
      <c r="U1514">
        <v>550</v>
      </c>
    </row>
    <row r="1515" spans="1:21" ht="14.25">
      <c r="A1515">
        <v>2050130</v>
      </c>
      <c r="B1515">
        <v>3</v>
      </c>
      <c r="C1515" t="s">
        <v>3879</v>
      </c>
      <c r="D1515" t="s">
        <v>3849</v>
      </c>
      <c r="E1515">
        <v>17315</v>
      </c>
      <c r="F1515">
        <v>717</v>
      </c>
      <c r="G1515">
        <v>335</v>
      </c>
      <c r="H1515">
        <v>3445</v>
      </c>
      <c r="I1515">
        <v>0</v>
      </c>
      <c r="J1515">
        <v>1.5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125</v>
      </c>
      <c r="Q1515">
        <v>53</v>
      </c>
      <c r="R1515">
        <v>427</v>
      </c>
      <c r="S1515">
        <v>0</v>
      </c>
      <c r="T1515">
        <v>0</v>
      </c>
      <c r="U1515">
        <v>550</v>
      </c>
    </row>
    <row r="1516" spans="1:21" ht="14.25">
      <c r="A1516">
        <v>2050131</v>
      </c>
      <c r="B1516">
        <v>3</v>
      </c>
      <c r="C1516" t="s">
        <v>3881</v>
      </c>
      <c r="D1516" t="s">
        <v>3792</v>
      </c>
      <c r="E1516">
        <v>24104</v>
      </c>
      <c r="F1516">
        <v>1007</v>
      </c>
      <c r="G1516">
        <v>379</v>
      </c>
      <c r="H1516">
        <v>6454</v>
      </c>
      <c r="I1516">
        <v>0</v>
      </c>
      <c r="J1516">
        <v>1.5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125</v>
      </c>
      <c r="Q1516">
        <v>53</v>
      </c>
      <c r="R1516">
        <v>427</v>
      </c>
      <c r="S1516">
        <v>0</v>
      </c>
      <c r="T1516">
        <v>0</v>
      </c>
      <c r="U1516">
        <v>550</v>
      </c>
    </row>
    <row r="1517" spans="1:21" ht="14.25">
      <c r="A1517">
        <v>2050210</v>
      </c>
      <c r="B1517">
        <v>1</v>
      </c>
      <c r="C1517" t="s">
        <v>3879</v>
      </c>
      <c r="D1517" t="s">
        <v>3880</v>
      </c>
      <c r="E1517">
        <v>20086</v>
      </c>
      <c r="F1517">
        <v>823</v>
      </c>
      <c r="G1517">
        <v>394</v>
      </c>
      <c r="H1517">
        <v>3976</v>
      </c>
      <c r="I1517">
        <v>0</v>
      </c>
      <c r="J1517">
        <v>1.5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129</v>
      </c>
      <c r="Q1517">
        <v>63</v>
      </c>
      <c r="R1517">
        <v>427</v>
      </c>
      <c r="S1517">
        <v>0</v>
      </c>
      <c r="T1517">
        <v>0</v>
      </c>
      <c r="U1517">
        <v>550</v>
      </c>
    </row>
    <row r="1518" spans="1:21" ht="14.25">
      <c r="A1518">
        <v>2050211</v>
      </c>
      <c r="B1518">
        <v>1</v>
      </c>
      <c r="C1518" t="s">
        <v>3881</v>
      </c>
      <c r="D1518" t="s">
        <v>3790</v>
      </c>
      <c r="E1518">
        <v>27980</v>
      </c>
      <c r="F1518">
        <v>1159</v>
      </c>
      <c r="G1518">
        <v>444</v>
      </c>
      <c r="H1518">
        <v>7510</v>
      </c>
      <c r="I1518">
        <v>0</v>
      </c>
      <c r="J1518">
        <v>1.5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129</v>
      </c>
      <c r="Q1518">
        <v>63</v>
      </c>
      <c r="R1518">
        <v>427</v>
      </c>
      <c r="S1518">
        <v>0</v>
      </c>
      <c r="T1518">
        <v>0</v>
      </c>
      <c r="U1518">
        <v>550</v>
      </c>
    </row>
    <row r="1519" spans="1:21" ht="14.25">
      <c r="A1519">
        <v>2050220</v>
      </c>
      <c r="B1519">
        <v>2</v>
      </c>
      <c r="C1519" t="s">
        <v>3879</v>
      </c>
      <c r="D1519" t="s">
        <v>3882</v>
      </c>
      <c r="E1519">
        <v>18080</v>
      </c>
      <c r="F1519">
        <v>743</v>
      </c>
      <c r="G1519">
        <v>355</v>
      </c>
      <c r="H1519">
        <v>3550</v>
      </c>
      <c r="I1519">
        <v>0</v>
      </c>
      <c r="J1519">
        <v>1.5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129</v>
      </c>
      <c r="Q1519">
        <v>63</v>
      </c>
      <c r="R1519">
        <v>427</v>
      </c>
      <c r="S1519">
        <v>0</v>
      </c>
      <c r="T1519">
        <v>0</v>
      </c>
      <c r="U1519">
        <v>550</v>
      </c>
    </row>
    <row r="1520" spans="1:21" ht="14.25">
      <c r="A1520">
        <v>2050221</v>
      </c>
      <c r="B1520">
        <v>2</v>
      </c>
      <c r="C1520" t="s">
        <v>3881</v>
      </c>
      <c r="D1520" t="s">
        <v>3847</v>
      </c>
      <c r="E1520">
        <v>25050</v>
      </c>
      <c r="F1520">
        <v>1039</v>
      </c>
      <c r="G1520">
        <v>400</v>
      </c>
      <c r="H1520">
        <v>6660</v>
      </c>
      <c r="I1520">
        <v>0</v>
      </c>
      <c r="J1520">
        <v>1.5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129</v>
      </c>
      <c r="Q1520">
        <v>63</v>
      </c>
      <c r="R1520">
        <v>427</v>
      </c>
      <c r="S1520">
        <v>0</v>
      </c>
      <c r="T1520">
        <v>0</v>
      </c>
      <c r="U1520">
        <v>550</v>
      </c>
    </row>
    <row r="1521" spans="1:21" ht="14.25">
      <c r="A1521">
        <v>2050230</v>
      </c>
      <c r="B1521">
        <v>3</v>
      </c>
      <c r="C1521" t="s">
        <v>3879</v>
      </c>
      <c r="D1521" t="s">
        <v>3849</v>
      </c>
      <c r="E1521">
        <v>18080</v>
      </c>
      <c r="F1521">
        <v>743</v>
      </c>
      <c r="G1521">
        <v>355</v>
      </c>
      <c r="H1521">
        <v>3550</v>
      </c>
      <c r="I1521">
        <v>0</v>
      </c>
      <c r="J1521">
        <v>1.5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129</v>
      </c>
      <c r="Q1521">
        <v>63</v>
      </c>
      <c r="R1521">
        <v>427</v>
      </c>
      <c r="S1521">
        <v>0</v>
      </c>
      <c r="T1521">
        <v>0</v>
      </c>
      <c r="U1521">
        <v>550</v>
      </c>
    </row>
    <row r="1522" spans="1:21" ht="14.25">
      <c r="A1522">
        <v>2050231</v>
      </c>
      <c r="B1522">
        <v>3</v>
      </c>
      <c r="C1522" t="s">
        <v>3881</v>
      </c>
      <c r="D1522" t="s">
        <v>3792</v>
      </c>
      <c r="E1522">
        <v>25050</v>
      </c>
      <c r="F1522">
        <v>1039</v>
      </c>
      <c r="G1522">
        <v>400</v>
      </c>
      <c r="H1522">
        <v>6660</v>
      </c>
      <c r="I1522">
        <v>0</v>
      </c>
      <c r="J1522">
        <v>1.5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129</v>
      </c>
      <c r="Q1522">
        <v>63</v>
      </c>
      <c r="R1522">
        <v>427</v>
      </c>
      <c r="S1522">
        <v>0</v>
      </c>
      <c r="T1522">
        <v>0</v>
      </c>
      <c r="U1522">
        <v>550</v>
      </c>
    </row>
    <row r="1523" spans="1:21" ht="14.25">
      <c r="A1523">
        <v>2050310</v>
      </c>
      <c r="B1523">
        <v>1</v>
      </c>
      <c r="C1523" t="s">
        <v>3879</v>
      </c>
      <c r="D1523" t="s">
        <v>3880</v>
      </c>
      <c r="E1523">
        <v>20086</v>
      </c>
      <c r="F1523">
        <v>823</v>
      </c>
      <c r="G1523">
        <v>394</v>
      </c>
      <c r="H1523">
        <v>3976</v>
      </c>
      <c r="I1523">
        <v>0</v>
      </c>
      <c r="J1523">
        <v>1.5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129</v>
      </c>
      <c r="Q1523">
        <v>63</v>
      </c>
      <c r="R1523">
        <v>427</v>
      </c>
      <c r="S1523">
        <v>0</v>
      </c>
      <c r="T1523">
        <v>0</v>
      </c>
      <c r="U1523">
        <v>550</v>
      </c>
    </row>
    <row r="1524" spans="1:21" ht="14.25">
      <c r="A1524">
        <v>2050311</v>
      </c>
      <c r="B1524">
        <v>1</v>
      </c>
      <c r="C1524" t="s">
        <v>3881</v>
      </c>
      <c r="D1524" t="s">
        <v>3790</v>
      </c>
      <c r="E1524">
        <v>27980</v>
      </c>
      <c r="F1524">
        <v>1159</v>
      </c>
      <c r="G1524">
        <v>444</v>
      </c>
      <c r="H1524">
        <v>7510</v>
      </c>
      <c r="I1524">
        <v>0</v>
      </c>
      <c r="J1524">
        <v>1.5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129</v>
      </c>
      <c r="Q1524">
        <v>63</v>
      </c>
      <c r="R1524">
        <v>427</v>
      </c>
      <c r="S1524">
        <v>0</v>
      </c>
      <c r="T1524">
        <v>0</v>
      </c>
      <c r="U1524">
        <v>550</v>
      </c>
    </row>
    <row r="1525" spans="1:21" ht="14.25">
      <c r="A1525">
        <v>2050320</v>
      </c>
      <c r="B1525">
        <v>2</v>
      </c>
      <c r="C1525" t="s">
        <v>3879</v>
      </c>
      <c r="D1525" t="s">
        <v>3882</v>
      </c>
      <c r="E1525">
        <v>18080</v>
      </c>
      <c r="F1525">
        <v>743</v>
      </c>
      <c r="G1525">
        <v>355</v>
      </c>
      <c r="H1525">
        <v>3550</v>
      </c>
      <c r="I1525">
        <v>0</v>
      </c>
      <c r="J1525">
        <v>1.5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129</v>
      </c>
      <c r="Q1525">
        <v>63</v>
      </c>
      <c r="R1525">
        <v>427</v>
      </c>
      <c r="S1525">
        <v>0</v>
      </c>
      <c r="T1525">
        <v>0</v>
      </c>
      <c r="U1525">
        <v>550</v>
      </c>
    </row>
    <row r="1526" spans="1:21" ht="14.25">
      <c r="A1526">
        <v>2050321</v>
      </c>
      <c r="B1526">
        <v>2</v>
      </c>
      <c r="C1526" t="s">
        <v>3881</v>
      </c>
      <c r="D1526" t="s">
        <v>3847</v>
      </c>
      <c r="E1526">
        <v>25050</v>
      </c>
      <c r="F1526">
        <v>1039</v>
      </c>
      <c r="G1526">
        <v>400</v>
      </c>
      <c r="H1526">
        <v>6660</v>
      </c>
      <c r="I1526">
        <v>0</v>
      </c>
      <c r="J1526">
        <v>1.5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129</v>
      </c>
      <c r="Q1526">
        <v>63</v>
      </c>
      <c r="R1526">
        <v>427</v>
      </c>
      <c r="S1526">
        <v>0</v>
      </c>
      <c r="T1526">
        <v>0</v>
      </c>
      <c r="U1526">
        <v>550</v>
      </c>
    </row>
    <row r="1527" spans="1:21" ht="14.25">
      <c r="A1527">
        <v>2050330</v>
      </c>
      <c r="B1527">
        <v>3</v>
      </c>
      <c r="C1527" t="s">
        <v>3879</v>
      </c>
      <c r="D1527" t="s">
        <v>3849</v>
      </c>
      <c r="E1527">
        <v>18080</v>
      </c>
      <c r="F1527">
        <v>743</v>
      </c>
      <c r="G1527">
        <v>355</v>
      </c>
      <c r="H1527">
        <v>3550</v>
      </c>
      <c r="I1527">
        <v>0</v>
      </c>
      <c r="J1527">
        <v>1.5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129</v>
      </c>
      <c r="Q1527">
        <v>63</v>
      </c>
      <c r="R1527">
        <v>427</v>
      </c>
      <c r="S1527">
        <v>0</v>
      </c>
      <c r="T1527">
        <v>0</v>
      </c>
      <c r="U1527">
        <v>550</v>
      </c>
    </row>
    <row r="1528" spans="1:21" ht="14.25">
      <c r="A1528">
        <v>2050331</v>
      </c>
      <c r="B1528">
        <v>3</v>
      </c>
      <c r="C1528" t="s">
        <v>3881</v>
      </c>
      <c r="D1528" t="s">
        <v>3792</v>
      </c>
      <c r="E1528">
        <v>25050</v>
      </c>
      <c r="F1528">
        <v>1039</v>
      </c>
      <c r="G1528">
        <v>400</v>
      </c>
      <c r="H1528">
        <v>6660</v>
      </c>
      <c r="I1528">
        <v>0</v>
      </c>
      <c r="J1528">
        <v>1.5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129</v>
      </c>
      <c r="Q1528">
        <v>63</v>
      </c>
      <c r="R1528">
        <v>427</v>
      </c>
      <c r="S1528">
        <v>0</v>
      </c>
      <c r="T1528">
        <v>0</v>
      </c>
      <c r="U1528">
        <v>550</v>
      </c>
    </row>
    <row r="1529" spans="1:21" ht="14.25">
      <c r="A1529">
        <v>2050410</v>
      </c>
      <c r="B1529">
        <v>1</v>
      </c>
      <c r="C1529" t="s">
        <v>3879</v>
      </c>
      <c r="D1529" t="s">
        <v>3880</v>
      </c>
      <c r="E1529">
        <v>20906</v>
      </c>
      <c r="F1529">
        <v>851</v>
      </c>
      <c r="G1529">
        <v>415</v>
      </c>
      <c r="H1529">
        <v>4096</v>
      </c>
      <c r="I1529">
        <v>0</v>
      </c>
      <c r="J1529">
        <v>1.5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133</v>
      </c>
      <c r="Q1529">
        <v>72</v>
      </c>
      <c r="R1529">
        <v>427</v>
      </c>
      <c r="S1529">
        <v>0</v>
      </c>
      <c r="T1529">
        <v>0</v>
      </c>
      <c r="U1529">
        <v>550</v>
      </c>
    </row>
    <row r="1530" spans="1:21" ht="14.25">
      <c r="A1530">
        <v>2050411</v>
      </c>
      <c r="B1530">
        <v>1</v>
      </c>
      <c r="C1530" t="s">
        <v>3881</v>
      </c>
      <c r="D1530" t="s">
        <v>3790</v>
      </c>
      <c r="E1530">
        <v>28984</v>
      </c>
      <c r="F1530">
        <v>1194</v>
      </c>
      <c r="G1530">
        <v>465</v>
      </c>
      <c r="H1530">
        <v>7744</v>
      </c>
      <c r="I1530">
        <v>0</v>
      </c>
      <c r="J1530">
        <v>1.5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133</v>
      </c>
      <c r="Q1530">
        <v>72</v>
      </c>
      <c r="R1530">
        <v>427</v>
      </c>
      <c r="S1530">
        <v>0</v>
      </c>
      <c r="T1530">
        <v>0</v>
      </c>
      <c r="U1530">
        <v>550</v>
      </c>
    </row>
    <row r="1531" spans="1:21" ht="14.25">
      <c r="A1531">
        <v>2050420</v>
      </c>
      <c r="B1531">
        <v>2</v>
      </c>
      <c r="C1531" t="s">
        <v>3879</v>
      </c>
      <c r="D1531" t="s">
        <v>3882</v>
      </c>
      <c r="E1531">
        <v>18846</v>
      </c>
      <c r="F1531">
        <v>769</v>
      </c>
      <c r="G1531">
        <v>375</v>
      </c>
      <c r="H1531">
        <v>3656</v>
      </c>
      <c r="I1531">
        <v>0</v>
      </c>
      <c r="J1531">
        <v>1.5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133</v>
      </c>
      <c r="Q1531">
        <v>72</v>
      </c>
      <c r="R1531">
        <v>427</v>
      </c>
      <c r="S1531">
        <v>0</v>
      </c>
      <c r="T1531">
        <v>0</v>
      </c>
      <c r="U1531">
        <v>550</v>
      </c>
    </row>
    <row r="1532" spans="1:21" ht="14.25">
      <c r="A1532">
        <v>2050421</v>
      </c>
      <c r="B1532">
        <v>2</v>
      </c>
      <c r="C1532" t="s">
        <v>3881</v>
      </c>
      <c r="D1532" t="s">
        <v>3847</v>
      </c>
      <c r="E1532">
        <v>25976</v>
      </c>
      <c r="F1532">
        <v>1071</v>
      </c>
      <c r="G1532">
        <v>420</v>
      </c>
      <c r="H1532">
        <v>6866</v>
      </c>
      <c r="I1532">
        <v>0</v>
      </c>
      <c r="J1532">
        <v>1.5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133</v>
      </c>
      <c r="Q1532">
        <v>72</v>
      </c>
      <c r="R1532">
        <v>427</v>
      </c>
      <c r="S1532">
        <v>0</v>
      </c>
      <c r="T1532">
        <v>0</v>
      </c>
      <c r="U1532">
        <v>550</v>
      </c>
    </row>
    <row r="1533" spans="1:21" ht="14.25">
      <c r="A1533">
        <v>2050430</v>
      </c>
      <c r="B1533">
        <v>3</v>
      </c>
      <c r="C1533" t="s">
        <v>3879</v>
      </c>
      <c r="D1533" t="s">
        <v>3849</v>
      </c>
      <c r="E1533">
        <v>18846</v>
      </c>
      <c r="F1533">
        <v>769</v>
      </c>
      <c r="G1533">
        <v>375</v>
      </c>
      <c r="H1533">
        <v>3656</v>
      </c>
      <c r="I1533">
        <v>0</v>
      </c>
      <c r="J1533">
        <v>1.5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133</v>
      </c>
      <c r="Q1533">
        <v>72</v>
      </c>
      <c r="R1533">
        <v>427</v>
      </c>
      <c r="S1533">
        <v>0</v>
      </c>
      <c r="T1533">
        <v>0</v>
      </c>
      <c r="U1533">
        <v>550</v>
      </c>
    </row>
    <row r="1534" spans="1:21" ht="14.25">
      <c r="A1534">
        <v>2050431</v>
      </c>
      <c r="B1534">
        <v>3</v>
      </c>
      <c r="C1534" t="s">
        <v>3881</v>
      </c>
      <c r="D1534" t="s">
        <v>3792</v>
      </c>
      <c r="E1534">
        <v>25976</v>
      </c>
      <c r="F1534">
        <v>1071</v>
      </c>
      <c r="G1534">
        <v>420</v>
      </c>
      <c r="H1534">
        <v>6866</v>
      </c>
      <c r="I1534">
        <v>0</v>
      </c>
      <c r="J1534">
        <v>1.5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133</v>
      </c>
      <c r="Q1534">
        <v>72</v>
      </c>
      <c r="R1534">
        <v>427</v>
      </c>
      <c r="S1534">
        <v>0</v>
      </c>
      <c r="T1534">
        <v>0</v>
      </c>
      <c r="U1534">
        <v>550</v>
      </c>
    </row>
    <row r="1535" spans="1:21" ht="14.25">
      <c r="A1535">
        <v>2050510</v>
      </c>
      <c r="B1535">
        <v>1</v>
      </c>
      <c r="C1535" t="s">
        <v>3879</v>
      </c>
      <c r="D1535" t="s">
        <v>3880</v>
      </c>
      <c r="E1535">
        <v>20906</v>
      </c>
      <c r="F1535">
        <v>851</v>
      </c>
      <c r="G1535">
        <v>415</v>
      </c>
      <c r="H1535">
        <v>4096</v>
      </c>
      <c r="I1535">
        <v>0</v>
      </c>
      <c r="J1535">
        <v>1.5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133</v>
      </c>
      <c r="Q1535">
        <v>72</v>
      </c>
      <c r="R1535">
        <v>427</v>
      </c>
      <c r="S1535">
        <v>0</v>
      </c>
      <c r="T1535">
        <v>0</v>
      </c>
      <c r="U1535">
        <v>550</v>
      </c>
    </row>
    <row r="1536" spans="1:21" ht="14.25">
      <c r="A1536">
        <v>2050511</v>
      </c>
      <c r="B1536">
        <v>1</v>
      </c>
      <c r="C1536" t="s">
        <v>3881</v>
      </c>
      <c r="D1536" t="s">
        <v>3790</v>
      </c>
      <c r="E1536">
        <v>28984</v>
      </c>
      <c r="F1536">
        <v>1194</v>
      </c>
      <c r="G1536">
        <v>465</v>
      </c>
      <c r="H1536">
        <v>7744</v>
      </c>
      <c r="I1536">
        <v>0</v>
      </c>
      <c r="J1536">
        <v>1.5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133</v>
      </c>
      <c r="Q1536">
        <v>72</v>
      </c>
      <c r="R1536">
        <v>427</v>
      </c>
      <c r="S1536">
        <v>0</v>
      </c>
      <c r="T1536">
        <v>0</v>
      </c>
      <c r="U1536">
        <v>550</v>
      </c>
    </row>
    <row r="1537" spans="1:21" ht="14.25">
      <c r="A1537">
        <v>2050520</v>
      </c>
      <c r="B1537">
        <v>2</v>
      </c>
      <c r="C1537" t="s">
        <v>3879</v>
      </c>
      <c r="D1537" t="s">
        <v>3882</v>
      </c>
      <c r="E1537">
        <v>18846</v>
      </c>
      <c r="F1537">
        <v>769</v>
      </c>
      <c r="G1537">
        <v>375</v>
      </c>
      <c r="H1537">
        <v>3656</v>
      </c>
      <c r="I1537">
        <v>0</v>
      </c>
      <c r="J1537">
        <v>1.5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133</v>
      </c>
      <c r="Q1537">
        <v>72</v>
      </c>
      <c r="R1537">
        <v>427</v>
      </c>
      <c r="S1537">
        <v>0</v>
      </c>
      <c r="T1537">
        <v>0</v>
      </c>
      <c r="U1537">
        <v>550</v>
      </c>
    </row>
    <row r="1538" spans="1:21" ht="14.25">
      <c r="A1538">
        <v>2050521</v>
      </c>
      <c r="B1538">
        <v>2</v>
      </c>
      <c r="C1538" t="s">
        <v>3881</v>
      </c>
      <c r="D1538" t="s">
        <v>3847</v>
      </c>
      <c r="E1538">
        <v>25976</v>
      </c>
      <c r="F1538">
        <v>1071</v>
      </c>
      <c r="G1538">
        <v>420</v>
      </c>
      <c r="H1538">
        <v>6866</v>
      </c>
      <c r="I1538">
        <v>0</v>
      </c>
      <c r="J1538">
        <v>1.5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133</v>
      </c>
      <c r="Q1538">
        <v>72</v>
      </c>
      <c r="R1538">
        <v>427</v>
      </c>
      <c r="S1538">
        <v>0</v>
      </c>
      <c r="T1538">
        <v>0</v>
      </c>
      <c r="U1538">
        <v>550</v>
      </c>
    </row>
    <row r="1539" spans="1:21" ht="14.25">
      <c r="A1539">
        <v>2050530</v>
      </c>
      <c r="B1539">
        <v>3</v>
      </c>
      <c r="C1539" t="s">
        <v>3879</v>
      </c>
      <c r="D1539" t="s">
        <v>3849</v>
      </c>
      <c r="E1539">
        <v>18846</v>
      </c>
      <c r="F1539">
        <v>769</v>
      </c>
      <c r="G1539">
        <v>375</v>
      </c>
      <c r="H1539">
        <v>3656</v>
      </c>
      <c r="I1539">
        <v>0</v>
      </c>
      <c r="J1539">
        <v>1.5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133</v>
      </c>
      <c r="Q1539">
        <v>72</v>
      </c>
      <c r="R1539">
        <v>427</v>
      </c>
      <c r="S1539">
        <v>0</v>
      </c>
      <c r="T1539">
        <v>0</v>
      </c>
      <c r="U1539">
        <v>550</v>
      </c>
    </row>
    <row r="1540" spans="1:21" ht="14.25">
      <c r="A1540">
        <v>2050531</v>
      </c>
      <c r="B1540">
        <v>3</v>
      </c>
      <c r="C1540" t="s">
        <v>3881</v>
      </c>
      <c r="D1540" t="s">
        <v>3792</v>
      </c>
      <c r="E1540">
        <v>25976</v>
      </c>
      <c r="F1540">
        <v>1071</v>
      </c>
      <c r="G1540">
        <v>420</v>
      </c>
      <c r="H1540">
        <v>6866</v>
      </c>
      <c r="I1540">
        <v>0</v>
      </c>
      <c r="J1540">
        <v>1.5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133</v>
      </c>
      <c r="Q1540">
        <v>72</v>
      </c>
      <c r="R1540">
        <v>427</v>
      </c>
      <c r="S1540">
        <v>0</v>
      </c>
      <c r="T1540">
        <v>0</v>
      </c>
      <c r="U1540">
        <v>550</v>
      </c>
    </row>
    <row r="1541" spans="1:21" ht="14.25">
      <c r="A1541">
        <v>2050610</v>
      </c>
      <c r="B1541">
        <v>1</v>
      </c>
      <c r="C1541" t="s">
        <v>3879</v>
      </c>
      <c r="D1541" t="s">
        <v>3880</v>
      </c>
      <c r="E1541">
        <v>21806</v>
      </c>
      <c r="F1541">
        <v>893</v>
      </c>
      <c r="G1541">
        <v>433</v>
      </c>
      <c r="H1541">
        <v>4216</v>
      </c>
      <c r="I1541">
        <v>0</v>
      </c>
      <c r="J1541">
        <v>1.5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151</v>
      </c>
      <c r="Q1541">
        <v>78</v>
      </c>
      <c r="R1541">
        <v>427</v>
      </c>
      <c r="S1541">
        <v>0</v>
      </c>
      <c r="T1541">
        <v>0</v>
      </c>
      <c r="U1541">
        <v>550</v>
      </c>
    </row>
    <row r="1542" spans="1:21" ht="14.25">
      <c r="A1542">
        <v>2050611</v>
      </c>
      <c r="B1542">
        <v>1</v>
      </c>
      <c r="C1542" t="s">
        <v>3881</v>
      </c>
      <c r="D1542" t="s">
        <v>3790</v>
      </c>
      <c r="E1542">
        <v>30068</v>
      </c>
      <c r="F1542">
        <v>1243</v>
      </c>
      <c r="G1542">
        <v>483</v>
      </c>
      <c r="H1542">
        <v>7978</v>
      </c>
      <c r="I1542">
        <v>0</v>
      </c>
      <c r="J1542">
        <v>1.5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151</v>
      </c>
      <c r="Q1542">
        <v>78</v>
      </c>
      <c r="R1542">
        <v>427</v>
      </c>
      <c r="S1542">
        <v>0</v>
      </c>
      <c r="T1542">
        <v>0</v>
      </c>
      <c r="U1542">
        <v>550</v>
      </c>
    </row>
    <row r="1543" spans="1:21" ht="14.25">
      <c r="A1543">
        <v>2050620</v>
      </c>
      <c r="B1543">
        <v>2</v>
      </c>
      <c r="C1543" t="s">
        <v>3879</v>
      </c>
      <c r="D1543" t="s">
        <v>3882</v>
      </c>
      <c r="E1543">
        <v>19681</v>
      </c>
      <c r="F1543">
        <v>808</v>
      </c>
      <c r="G1543">
        <v>392</v>
      </c>
      <c r="H1543">
        <v>3761</v>
      </c>
      <c r="I1543">
        <v>0</v>
      </c>
      <c r="J1543">
        <v>1.5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151</v>
      </c>
      <c r="Q1543">
        <v>78</v>
      </c>
      <c r="R1543">
        <v>427</v>
      </c>
      <c r="S1543">
        <v>0</v>
      </c>
      <c r="T1543">
        <v>0</v>
      </c>
      <c r="U1543">
        <v>550</v>
      </c>
    </row>
    <row r="1544" spans="1:21" ht="14.25">
      <c r="A1544">
        <v>2050621</v>
      </c>
      <c r="B1544">
        <v>2</v>
      </c>
      <c r="C1544" t="s">
        <v>3881</v>
      </c>
      <c r="D1544" t="s">
        <v>3847</v>
      </c>
      <c r="E1544">
        <v>26962</v>
      </c>
      <c r="F1544">
        <v>1117</v>
      </c>
      <c r="G1544">
        <v>436</v>
      </c>
      <c r="H1544">
        <v>7072</v>
      </c>
      <c r="I1544">
        <v>0</v>
      </c>
      <c r="J1544">
        <v>1.5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151</v>
      </c>
      <c r="Q1544">
        <v>78</v>
      </c>
      <c r="R1544">
        <v>427</v>
      </c>
      <c r="S1544">
        <v>0</v>
      </c>
      <c r="T1544">
        <v>0</v>
      </c>
      <c r="U1544">
        <v>550</v>
      </c>
    </row>
    <row r="1545" spans="1:21" ht="14.25">
      <c r="A1545">
        <v>2050630</v>
      </c>
      <c r="B1545">
        <v>3</v>
      </c>
      <c r="C1545" t="s">
        <v>3879</v>
      </c>
      <c r="D1545" t="s">
        <v>3849</v>
      </c>
      <c r="E1545">
        <v>19681</v>
      </c>
      <c r="F1545">
        <v>808</v>
      </c>
      <c r="G1545">
        <v>392</v>
      </c>
      <c r="H1545">
        <v>3761</v>
      </c>
      <c r="I1545">
        <v>0</v>
      </c>
      <c r="J1545">
        <v>1.5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151</v>
      </c>
      <c r="Q1545">
        <v>78</v>
      </c>
      <c r="R1545">
        <v>427</v>
      </c>
      <c r="S1545">
        <v>0</v>
      </c>
      <c r="T1545">
        <v>0</v>
      </c>
      <c r="U1545">
        <v>550</v>
      </c>
    </row>
    <row r="1546" spans="1:21" ht="14.25">
      <c r="A1546">
        <v>2050631</v>
      </c>
      <c r="B1546">
        <v>3</v>
      </c>
      <c r="C1546" t="s">
        <v>3881</v>
      </c>
      <c r="D1546" t="s">
        <v>3792</v>
      </c>
      <c r="E1546">
        <v>26962</v>
      </c>
      <c r="F1546">
        <v>1117</v>
      </c>
      <c r="G1546">
        <v>436</v>
      </c>
      <c r="H1546">
        <v>7072</v>
      </c>
      <c r="I1546">
        <v>0</v>
      </c>
      <c r="J1546">
        <v>1.5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151</v>
      </c>
      <c r="Q1546">
        <v>78</v>
      </c>
      <c r="R1546">
        <v>427</v>
      </c>
      <c r="S1546">
        <v>0</v>
      </c>
      <c r="T1546">
        <v>0</v>
      </c>
      <c r="U1546">
        <v>550</v>
      </c>
    </row>
    <row r="1547" spans="1:21" ht="14.25">
      <c r="A1547">
        <v>2050710</v>
      </c>
      <c r="B1547">
        <v>1</v>
      </c>
      <c r="C1547" t="s">
        <v>3879</v>
      </c>
      <c r="D1547" t="s">
        <v>3880</v>
      </c>
      <c r="E1547">
        <v>22245</v>
      </c>
      <c r="F1547">
        <v>917</v>
      </c>
      <c r="G1547">
        <v>438</v>
      </c>
      <c r="H1547">
        <v>4315</v>
      </c>
      <c r="I1547">
        <v>0</v>
      </c>
      <c r="J1547">
        <v>1.5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175</v>
      </c>
      <c r="Q1547">
        <v>83</v>
      </c>
      <c r="R1547">
        <v>526</v>
      </c>
      <c r="S1547">
        <v>0</v>
      </c>
      <c r="T1547">
        <v>0</v>
      </c>
      <c r="U1547">
        <v>550</v>
      </c>
    </row>
    <row r="1548" spans="1:21" ht="14.25">
      <c r="A1548">
        <v>2050711</v>
      </c>
      <c r="B1548">
        <v>1</v>
      </c>
      <c r="C1548" t="s">
        <v>3881</v>
      </c>
      <c r="D1548" t="s">
        <v>3790</v>
      </c>
      <c r="E1548">
        <v>30507</v>
      </c>
      <c r="F1548">
        <v>1267</v>
      </c>
      <c r="G1548">
        <v>488</v>
      </c>
      <c r="H1548">
        <v>8077</v>
      </c>
      <c r="I1548">
        <v>0</v>
      </c>
      <c r="J1548">
        <v>1.5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175</v>
      </c>
      <c r="Q1548">
        <v>83</v>
      </c>
      <c r="R1548">
        <v>526</v>
      </c>
      <c r="S1548">
        <v>0</v>
      </c>
      <c r="T1548">
        <v>0</v>
      </c>
      <c r="U1548">
        <v>550</v>
      </c>
    </row>
    <row r="1549" spans="1:21" ht="14.25">
      <c r="A1549">
        <v>2050720</v>
      </c>
      <c r="B1549">
        <v>2</v>
      </c>
      <c r="C1549" t="s">
        <v>3879</v>
      </c>
      <c r="D1549" t="s">
        <v>3882</v>
      </c>
      <c r="E1549">
        <v>20120</v>
      </c>
      <c r="F1549">
        <v>832</v>
      </c>
      <c r="G1549">
        <v>397</v>
      </c>
      <c r="H1549">
        <v>3860</v>
      </c>
      <c r="I1549">
        <v>0</v>
      </c>
      <c r="J1549">
        <v>1.5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175</v>
      </c>
      <c r="Q1549">
        <v>83</v>
      </c>
      <c r="R1549">
        <v>526</v>
      </c>
      <c r="S1549">
        <v>0</v>
      </c>
      <c r="T1549">
        <v>0</v>
      </c>
      <c r="U1549">
        <v>550</v>
      </c>
    </row>
    <row r="1550" spans="1:21" ht="14.25">
      <c r="A1550">
        <v>2050721</v>
      </c>
      <c r="B1550">
        <v>2</v>
      </c>
      <c r="C1550" t="s">
        <v>3881</v>
      </c>
      <c r="D1550" t="s">
        <v>3847</v>
      </c>
      <c r="E1550">
        <v>27401</v>
      </c>
      <c r="F1550">
        <v>1141</v>
      </c>
      <c r="G1550">
        <v>441</v>
      </c>
      <c r="H1550">
        <v>7171</v>
      </c>
      <c r="I1550">
        <v>0</v>
      </c>
      <c r="J1550">
        <v>1.5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175</v>
      </c>
      <c r="Q1550">
        <v>83</v>
      </c>
      <c r="R1550">
        <v>526</v>
      </c>
      <c r="S1550">
        <v>0</v>
      </c>
      <c r="T1550">
        <v>0</v>
      </c>
      <c r="U1550">
        <v>550</v>
      </c>
    </row>
    <row r="1551" spans="1:21" ht="14.25">
      <c r="A1551">
        <v>2050730</v>
      </c>
      <c r="B1551">
        <v>3</v>
      </c>
      <c r="C1551" t="s">
        <v>3879</v>
      </c>
      <c r="D1551" t="s">
        <v>3849</v>
      </c>
      <c r="E1551">
        <v>20120</v>
      </c>
      <c r="F1551">
        <v>832</v>
      </c>
      <c r="G1551">
        <v>397</v>
      </c>
      <c r="H1551">
        <v>3860</v>
      </c>
      <c r="I1551">
        <v>0</v>
      </c>
      <c r="J1551">
        <v>1.5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175</v>
      </c>
      <c r="Q1551">
        <v>83</v>
      </c>
      <c r="R1551">
        <v>526</v>
      </c>
      <c r="S1551">
        <v>0</v>
      </c>
      <c r="T1551">
        <v>0</v>
      </c>
      <c r="U1551">
        <v>550</v>
      </c>
    </row>
    <row r="1552" spans="1:21" ht="14.25">
      <c r="A1552">
        <v>2050731</v>
      </c>
      <c r="B1552">
        <v>3</v>
      </c>
      <c r="C1552" t="s">
        <v>3881</v>
      </c>
      <c r="D1552" t="s">
        <v>3792</v>
      </c>
      <c r="E1552">
        <v>27401</v>
      </c>
      <c r="F1552">
        <v>1141</v>
      </c>
      <c r="G1552">
        <v>441</v>
      </c>
      <c r="H1552">
        <v>7171</v>
      </c>
      <c r="I1552">
        <v>0</v>
      </c>
      <c r="J1552">
        <v>1.5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175</v>
      </c>
      <c r="Q1552">
        <v>83</v>
      </c>
      <c r="R1552">
        <v>526</v>
      </c>
      <c r="S1552">
        <v>0</v>
      </c>
      <c r="T1552">
        <v>0</v>
      </c>
      <c r="U1552">
        <v>550</v>
      </c>
    </row>
    <row r="1553" spans="1:21" ht="14.25">
      <c r="A1553">
        <v>2050810</v>
      </c>
      <c r="B1553">
        <v>1</v>
      </c>
      <c r="C1553" t="s">
        <v>3879</v>
      </c>
      <c r="D1553" t="s">
        <v>3880</v>
      </c>
      <c r="E1553">
        <v>23204</v>
      </c>
      <c r="F1553">
        <v>965</v>
      </c>
      <c r="G1553">
        <v>450</v>
      </c>
      <c r="H1553">
        <v>4554</v>
      </c>
      <c r="I1553">
        <v>0</v>
      </c>
      <c r="J1553">
        <v>1.5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199</v>
      </c>
      <c r="Q1553">
        <v>83</v>
      </c>
      <c r="R1553">
        <v>645</v>
      </c>
      <c r="S1553">
        <v>0</v>
      </c>
      <c r="T1553">
        <v>0</v>
      </c>
      <c r="U1553">
        <v>550</v>
      </c>
    </row>
    <row r="1554" spans="1:21" ht="14.25">
      <c r="A1554">
        <v>2050811</v>
      </c>
      <c r="B1554">
        <v>1</v>
      </c>
      <c r="C1554" t="s">
        <v>3881</v>
      </c>
      <c r="D1554" t="s">
        <v>3790</v>
      </c>
      <c r="E1554">
        <v>31660</v>
      </c>
      <c r="F1554">
        <v>1323</v>
      </c>
      <c r="G1554">
        <v>500</v>
      </c>
      <c r="H1554">
        <v>8430</v>
      </c>
      <c r="I1554">
        <v>0</v>
      </c>
      <c r="J1554">
        <v>1.5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199</v>
      </c>
      <c r="Q1554">
        <v>83</v>
      </c>
      <c r="R1554">
        <v>645</v>
      </c>
      <c r="S1554">
        <v>0</v>
      </c>
      <c r="T1554">
        <v>0</v>
      </c>
      <c r="U1554">
        <v>550</v>
      </c>
    </row>
    <row r="1555" spans="1:21" ht="14.25">
      <c r="A1555">
        <v>2050820</v>
      </c>
      <c r="B1555">
        <v>2</v>
      </c>
      <c r="C1555" t="s">
        <v>3879</v>
      </c>
      <c r="D1555" t="s">
        <v>3882</v>
      </c>
      <c r="E1555">
        <v>21025</v>
      </c>
      <c r="F1555">
        <v>878</v>
      </c>
      <c r="G1555">
        <v>408</v>
      </c>
      <c r="H1555">
        <v>4085</v>
      </c>
      <c r="I1555">
        <v>0</v>
      </c>
      <c r="J1555">
        <v>1.5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199</v>
      </c>
      <c r="Q1555">
        <v>83</v>
      </c>
      <c r="R1555">
        <v>645</v>
      </c>
      <c r="S1555">
        <v>0</v>
      </c>
      <c r="T1555">
        <v>0</v>
      </c>
      <c r="U1555">
        <v>550</v>
      </c>
    </row>
    <row r="1556" spans="1:21" ht="14.25">
      <c r="A1556">
        <v>2050821</v>
      </c>
      <c r="B1556">
        <v>2</v>
      </c>
      <c r="C1556" t="s">
        <v>3881</v>
      </c>
      <c r="D1556" t="s">
        <v>3847</v>
      </c>
      <c r="E1556">
        <v>28466</v>
      </c>
      <c r="F1556">
        <v>1193</v>
      </c>
      <c r="G1556">
        <v>452</v>
      </c>
      <c r="H1556">
        <v>7496</v>
      </c>
      <c r="I1556">
        <v>0</v>
      </c>
      <c r="J1556">
        <v>1.5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199</v>
      </c>
      <c r="Q1556">
        <v>83</v>
      </c>
      <c r="R1556">
        <v>645</v>
      </c>
      <c r="S1556">
        <v>0</v>
      </c>
      <c r="T1556">
        <v>0</v>
      </c>
      <c r="U1556">
        <v>550</v>
      </c>
    </row>
    <row r="1557" spans="1:21" ht="14.25">
      <c r="A1557">
        <v>2050830</v>
      </c>
      <c r="B1557">
        <v>3</v>
      </c>
      <c r="C1557" t="s">
        <v>3879</v>
      </c>
      <c r="D1557" t="s">
        <v>3849</v>
      </c>
      <c r="E1557">
        <v>21025</v>
      </c>
      <c r="F1557">
        <v>878</v>
      </c>
      <c r="G1557">
        <v>408</v>
      </c>
      <c r="H1557">
        <v>4085</v>
      </c>
      <c r="I1557">
        <v>0</v>
      </c>
      <c r="J1557">
        <v>1.5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199</v>
      </c>
      <c r="Q1557">
        <v>83</v>
      </c>
      <c r="R1557">
        <v>645</v>
      </c>
      <c r="S1557">
        <v>0</v>
      </c>
      <c r="T1557">
        <v>0</v>
      </c>
      <c r="U1557">
        <v>550</v>
      </c>
    </row>
    <row r="1558" spans="1:21" ht="14.25">
      <c r="A1558">
        <v>2050831</v>
      </c>
      <c r="B1558">
        <v>3</v>
      </c>
      <c r="C1558" t="s">
        <v>3881</v>
      </c>
      <c r="D1558" t="s">
        <v>3792</v>
      </c>
      <c r="E1558">
        <v>28466</v>
      </c>
      <c r="F1558">
        <v>1193</v>
      </c>
      <c r="G1558">
        <v>452</v>
      </c>
      <c r="H1558">
        <v>7496</v>
      </c>
      <c r="I1558">
        <v>0</v>
      </c>
      <c r="J1558">
        <v>1.5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199</v>
      </c>
      <c r="Q1558">
        <v>83</v>
      </c>
      <c r="R1558">
        <v>645</v>
      </c>
      <c r="S1558">
        <v>0</v>
      </c>
      <c r="T1558">
        <v>0</v>
      </c>
      <c r="U1558">
        <v>550</v>
      </c>
    </row>
    <row r="1559" spans="1:21" ht="14.25">
      <c r="A1559">
        <v>2050910</v>
      </c>
      <c r="B1559">
        <v>1</v>
      </c>
      <c r="C1559" t="s">
        <v>3879</v>
      </c>
      <c r="D1559" t="s">
        <v>3880</v>
      </c>
      <c r="E1559">
        <v>25534</v>
      </c>
      <c r="F1559">
        <v>1058</v>
      </c>
      <c r="G1559">
        <v>502</v>
      </c>
      <c r="H1559">
        <v>4914</v>
      </c>
      <c r="I1559">
        <v>0</v>
      </c>
      <c r="J1559">
        <v>1.5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220</v>
      </c>
      <c r="Q1559">
        <v>99</v>
      </c>
      <c r="R1559">
        <v>645</v>
      </c>
      <c r="S1559">
        <v>0</v>
      </c>
      <c r="T1559">
        <v>0</v>
      </c>
      <c r="U1559">
        <v>700</v>
      </c>
    </row>
    <row r="1560" spans="1:21" ht="14.25">
      <c r="A1560">
        <v>2050911</v>
      </c>
      <c r="B1560">
        <v>1</v>
      </c>
      <c r="C1560" t="s">
        <v>3881</v>
      </c>
      <c r="D1560" t="s">
        <v>3790</v>
      </c>
      <c r="E1560">
        <v>34887</v>
      </c>
      <c r="F1560">
        <v>1449</v>
      </c>
      <c r="G1560">
        <v>558</v>
      </c>
      <c r="H1560">
        <v>9237</v>
      </c>
      <c r="I1560">
        <v>0</v>
      </c>
      <c r="J1560">
        <v>1.5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220</v>
      </c>
      <c r="Q1560">
        <v>99</v>
      </c>
      <c r="R1560">
        <v>645</v>
      </c>
      <c r="S1560">
        <v>0</v>
      </c>
      <c r="T1560">
        <v>0</v>
      </c>
      <c r="U1560">
        <v>700</v>
      </c>
    </row>
    <row r="1561" spans="1:21" ht="14.25">
      <c r="A1561">
        <v>2050920</v>
      </c>
      <c r="B1561">
        <v>2</v>
      </c>
      <c r="C1561" t="s">
        <v>3879</v>
      </c>
      <c r="D1561" t="s">
        <v>3882</v>
      </c>
      <c r="E1561">
        <v>23062</v>
      </c>
      <c r="F1561">
        <v>958</v>
      </c>
      <c r="G1561">
        <v>454</v>
      </c>
      <c r="H1561">
        <v>4402</v>
      </c>
      <c r="I1561">
        <v>0</v>
      </c>
      <c r="J1561">
        <v>1.5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220</v>
      </c>
      <c r="Q1561">
        <v>99</v>
      </c>
      <c r="R1561">
        <v>645</v>
      </c>
      <c r="S1561">
        <v>0</v>
      </c>
      <c r="T1561">
        <v>0</v>
      </c>
      <c r="U1561">
        <v>700</v>
      </c>
    </row>
    <row r="1562" spans="1:21" ht="14.25">
      <c r="A1562">
        <v>2050921</v>
      </c>
      <c r="B1562">
        <v>2</v>
      </c>
      <c r="C1562" t="s">
        <v>3881</v>
      </c>
      <c r="D1562" t="s">
        <v>3847</v>
      </c>
      <c r="E1562">
        <v>31276</v>
      </c>
      <c r="F1562">
        <v>1301</v>
      </c>
      <c r="G1562">
        <v>503</v>
      </c>
      <c r="H1562">
        <v>8206</v>
      </c>
      <c r="I1562">
        <v>0</v>
      </c>
      <c r="J1562">
        <v>1.5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220</v>
      </c>
      <c r="Q1562">
        <v>99</v>
      </c>
      <c r="R1562">
        <v>645</v>
      </c>
      <c r="S1562">
        <v>0</v>
      </c>
      <c r="T1562">
        <v>0</v>
      </c>
      <c r="U1562">
        <v>700</v>
      </c>
    </row>
    <row r="1563" spans="1:21" ht="14.25">
      <c r="A1563">
        <v>2050930</v>
      </c>
      <c r="B1563">
        <v>3</v>
      </c>
      <c r="C1563" t="s">
        <v>3879</v>
      </c>
      <c r="D1563" t="s">
        <v>3849</v>
      </c>
      <c r="E1563">
        <v>23062</v>
      </c>
      <c r="F1563">
        <v>958</v>
      </c>
      <c r="G1563">
        <v>454</v>
      </c>
      <c r="H1563">
        <v>4402</v>
      </c>
      <c r="I1563">
        <v>0</v>
      </c>
      <c r="J1563">
        <v>1.5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220</v>
      </c>
      <c r="Q1563">
        <v>99</v>
      </c>
      <c r="R1563">
        <v>645</v>
      </c>
      <c r="S1563">
        <v>0</v>
      </c>
      <c r="T1563">
        <v>0</v>
      </c>
      <c r="U1563">
        <v>700</v>
      </c>
    </row>
    <row r="1564" spans="1:21" ht="14.25">
      <c r="A1564">
        <v>2050931</v>
      </c>
      <c r="B1564">
        <v>3</v>
      </c>
      <c r="C1564" t="s">
        <v>3881</v>
      </c>
      <c r="D1564" t="s">
        <v>3792</v>
      </c>
      <c r="E1564">
        <v>31276</v>
      </c>
      <c r="F1564">
        <v>1301</v>
      </c>
      <c r="G1564">
        <v>503</v>
      </c>
      <c r="H1564">
        <v>8206</v>
      </c>
      <c r="I1564">
        <v>0</v>
      </c>
      <c r="J1564">
        <v>1.5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220</v>
      </c>
      <c r="Q1564">
        <v>99</v>
      </c>
      <c r="R1564">
        <v>645</v>
      </c>
      <c r="S1564">
        <v>0</v>
      </c>
      <c r="T1564">
        <v>0</v>
      </c>
      <c r="U1564">
        <v>700</v>
      </c>
    </row>
    <row r="1565" spans="1:21" ht="14.25">
      <c r="A1565">
        <v>2051010</v>
      </c>
      <c r="B1565">
        <v>1</v>
      </c>
      <c r="C1565" t="s">
        <v>3879</v>
      </c>
      <c r="D1565" t="s">
        <v>3880</v>
      </c>
      <c r="E1565">
        <v>26074</v>
      </c>
      <c r="F1565">
        <v>1080</v>
      </c>
      <c r="G1565">
        <v>518</v>
      </c>
      <c r="H1565">
        <v>4914</v>
      </c>
      <c r="I1565">
        <v>0</v>
      </c>
      <c r="J1565">
        <v>1.5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242</v>
      </c>
      <c r="Q1565">
        <v>115</v>
      </c>
      <c r="R1565">
        <v>645</v>
      </c>
      <c r="S1565">
        <v>0</v>
      </c>
      <c r="T1565">
        <v>0</v>
      </c>
      <c r="U1565">
        <v>700</v>
      </c>
    </row>
    <row r="1566" spans="1:21" ht="14.25">
      <c r="A1566">
        <v>2051011</v>
      </c>
      <c r="B1566">
        <v>1</v>
      </c>
      <c r="C1566" t="s">
        <v>3881</v>
      </c>
      <c r="D1566" t="s">
        <v>3790</v>
      </c>
      <c r="E1566">
        <v>35427</v>
      </c>
      <c r="F1566">
        <v>1471</v>
      </c>
      <c r="G1566">
        <v>574</v>
      </c>
      <c r="H1566">
        <v>9237</v>
      </c>
      <c r="I1566">
        <v>0</v>
      </c>
      <c r="J1566">
        <v>1.5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242</v>
      </c>
      <c r="Q1566">
        <v>115</v>
      </c>
      <c r="R1566">
        <v>645</v>
      </c>
      <c r="S1566">
        <v>0</v>
      </c>
      <c r="T1566">
        <v>0</v>
      </c>
      <c r="U1566">
        <v>700</v>
      </c>
    </row>
    <row r="1567" spans="1:21" ht="14.25">
      <c r="A1567">
        <v>2051020</v>
      </c>
      <c r="B1567">
        <v>2</v>
      </c>
      <c r="C1567" t="s">
        <v>3879</v>
      </c>
      <c r="D1567" t="s">
        <v>3882</v>
      </c>
      <c r="E1567">
        <v>23602</v>
      </c>
      <c r="F1567">
        <v>980</v>
      </c>
      <c r="G1567">
        <v>470</v>
      </c>
      <c r="H1567">
        <v>4402</v>
      </c>
      <c r="I1567">
        <v>0</v>
      </c>
      <c r="J1567">
        <v>1.5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242</v>
      </c>
      <c r="Q1567">
        <v>115</v>
      </c>
      <c r="R1567">
        <v>645</v>
      </c>
      <c r="S1567">
        <v>0</v>
      </c>
      <c r="T1567">
        <v>0</v>
      </c>
      <c r="U1567">
        <v>700</v>
      </c>
    </row>
    <row r="1568" spans="1:21" ht="14.25">
      <c r="A1568">
        <v>2051021</v>
      </c>
      <c r="B1568">
        <v>2</v>
      </c>
      <c r="C1568" t="s">
        <v>3881</v>
      </c>
      <c r="D1568" t="s">
        <v>3847</v>
      </c>
      <c r="E1568">
        <v>31816</v>
      </c>
      <c r="F1568">
        <v>1323</v>
      </c>
      <c r="G1568">
        <v>519</v>
      </c>
      <c r="H1568">
        <v>8206</v>
      </c>
      <c r="I1568">
        <v>0</v>
      </c>
      <c r="J1568">
        <v>1.5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242</v>
      </c>
      <c r="Q1568">
        <v>115</v>
      </c>
      <c r="R1568">
        <v>645</v>
      </c>
      <c r="S1568">
        <v>0</v>
      </c>
      <c r="T1568">
        <v>0</v>
      </c>
      <c r="U1568">
        <v>700</v>
      </c>
    </row>
    <row r="1569" spans="1:21" ht="14.25">
      <c r="A1569">
        <v>2051030</v>
      </c>
      <c r="B1569">
        <v>3</v>
      </c>
      <c r="C1569" t="s">
        <v>3879</v>
      </c>
      <c r="D1569" t="s">
        <v>3849</v>
      </c>
      <c r="E1569">
        <v>23602</v>
      </c>
      <c r="F1569">
        <v>980</v>
      </c>
      <c r="G1569">
        <v>470</v>
      </c>
      <c r="H1569">
        <v>4402</v>
      </c>
      <c r="I1569">
        <v>0</v>
      </c>
      <c r="J1569">
        <v>1.5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242</v>
      </c>
      <c r="Q1569">
        <v>115</v>
      </c>
      <c r="R1569">
        <v>645</v>
      </c>
      <c r="S1569">
        <v>0</v>
      </c>
      <c r="T1569">
        <v>0</v>
      </c>
      <c r="U1569">
        <v>700</v>
      </c>
    </row>
    <row r="1570" spans="1:21" ht="14.25">
      <c r="A1570">
        <v>2051031</v>
      </c>
      <c r="B1570">
        <v>3</v>
      </c>
      <c r="C1570" t="s">
        <v>3881</v>
      </c>
      <c r="D1570" t="s">
        <v>3792</v>
      </c>
      <c r="E1570">
        <v>31816</v>
      </c>
      <c r="F1570">
        <v>1323</v>
      </c>
      <c r="G1570">
        <v>519</v>
      </c>
      <c r="H1570">
        <v>8206</v>
      </c>
      <c r="I1570">
        <v>0</v>
      </c>
      <c r="J1570">
        <v>1.5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242</v>
      </c>
      <c r="Q1570">
        <v>115</v>
      </c>
      <c r="R1570">
        <v>645</v>
      </c>
      <c r="S1570">
        <v>0</v>
      </c>
      <c r="T1570">
        <v>0</v>
      </c>
      <c r="U1570">
        <v>700</v>
      </c>
    </row>
    <row r="1571" spans="1:21" ht="14.25">
      <c r="A1571">
        <v>2051110</v>
      </c>
      <c r="B1571">
        <v>1</v>
      </c>
      <c r="C1571" t="s">
        <v>3879</v>
      </c>
      <c r="D1571" t="s">
        <v>3880</v>
      </c>
      <c r="E1571">
        <v>26554</v>
      </c>
      <c r="F1571">
        <v>1088</v>
      </c>
      <c r="G1571">
        <v>538</v>
      </c>
      <c r="H1571">
        <v>4914</v>
      </c>
      <c r="I1571">
        <v>0</v>
      </c>
      <c r="J1571">
        <v>1.5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250</v>
      </c>
      <c r="Q1571">
        <v>135</v>
      </c>
      <c r="R1571">
        <v>645</v>
      </c>
      <c r="S1571">
        <v>0</v>
      </c>
      <c r="T1571">
        <v>0</v>
      </c>
      <c r="U1571">
        <v>700</v>
      </c>
    </row>
    <row r="1572" spans="1:21" ht="14.25">
      <c r="A1572">
        <v>2051111</v>
      </c>
      <c r="B1572">
        <v>1</v>
      </c>
      <c r="C1572" t="s">
        <v>3881</v>
      </c>
      <c r="D1572" t="s">
        <v>3790</v>
      </c>
      <c r="E1572">
        <v>35907</v>
      </c>
      <c r="F1572">
        <v>1479</v>
      </c>
      <c r="G1572">
        <v>594</v>
      </c>
      <c r="H1572">
        <v>9237</v>
      </c>
      <c r="I1572">
        <v>0</v>
      </c>
      <c r="J1572">
        <v>1.5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250</v>
      </c>
      <c r="Q1572">
        <v>135</v>
      </c>
      <c r="R1572">
        <v>645</v>
      </c>
      <c r="S1572">
        <v>0</v>
      </c>
      <c r="T1572">
        <v>0</v>
      </c>
      <c r="U1572">
        <v>700</v>
      </c>
    </row>
    <row r="1573" spans="1:21" ht="14.25">
      <c r="A1573">
        <v>2051120</v>
      </c>
      <c r="B1573">
        <v>2</v>
      </c>
      <c r="C1573" t="s">
        <v>3879</v>
      </c>
      <c r="D1573" t="s">
        <v>3882</v>
      </c>
      <c r="E1573">
        <v>24082</v>
      </c>
      <c r="F1573">
        <v>988</v>
      </c>
      <c r="G1573">
        <v>490</v>
      </c>
      <c r="H1573">
        <v>4402</v>
      </c>
      <c r="I1573">
        <v>0</v>
      </c>
      <c r="J1573">
        <v>1.5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250</v>
      </c>
      <c r="Q1573">
        <v>135</v>
      </c>
      <c r="R1573">
        <v>645</v>
      </c>
      <c r="S1573">
        <v>0</v>
      </c>
      <c r="T1573">
        <v>0</v>
      </c>
      <c r="U1573">
        <v>700</v>
      </c>
    </row>
    <row r="1574" spans="1:21" ht="14.25">
      <c r="A1574">
        <v>2051121</v>
      </c>
      <c r="B1574">
        <v>2</v>
      </c>
      <c r="C1574" t="s">
        <v>3881</v>
      </c>
      <c r="D1574" t="s">
        <v>3847</v>
      </c>
      <c r="E1574">
        <v>32296</v>
      </c>
      <c r="F1574">
        <v>1331</v>
      </c>
      <c r="G1574">
        <v>539</v>
      </c>
      <c r="H1574">
        <v>8206</v>
      </c>
      <c r="I1574">
        <v>0</v>
      </c>
      <c r="J1574">
        <v>1.5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250</v>
      </c>
      <c r="Q1574">
        <v>135</v>
      </c>
      <c r="R1574">
        <v>645</v>
      </c>
      <c r="S1574">
        <v>0</v>
      </c>
      <c r="T1574">
        <v>0</v>
      </c>
      <c r="U1574">
        <v>700</v>
      </c>
    </row>
    <row r="1575" spans="1:21" ht="14.25">
      <c r="A1575">
        <v>2051130</v>
      </c>
      <c r="B1575">
        <v>3</v>
      </c>
      <c r="C1575" t="s">
        <v>3879</v>
      </c>
      <c r="D1575" t="s">
        <v>3849</v>
      </c>
      <c r="E1575">
        <v>24082</v>
      </c>
      <c r="F1575">
        <v>988</v>
      </c>
      <c r="G1575">
        <v>490</v>
      </c>
      <c r="H1575">
        <v>4402</v>
      </c>
      <c r="I1575">
        <v>0</v>
      </c>
      <c r="J1575">
        <v>1.5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250</v>
      </c>
      <c r="Q1575">
        <v>135</v>
      </c>
      <c r="R1575">
        <v>645</v>
      </c>
      <c r="S1575">
        <v>0</v>
      </c>
      <c r="T1575">
        <v>0</v>
      </c>
      <c r="U1575">
        <v>700</v>
      </c>
    </row>
    <row r="1576" spans="1:21" ht="14.25">
      <c r="A1576">
        <v>2051131</v>
      </c>
      <c r="B1576">
        <v>3</v>
      </c>
      <c r="C1576" t="s">
        <v>3881</v>
      </c>
      <c r="D1576" t="s">
        <v>3792</v>
      </c>
      <c r="E1576">
        <v>32296</v>
      </c>
      <c r="F1576">
        <v>1331</v>
      </c>
      <c r="G1576">
        <v>539</v>
      </c>
      <c r="H1576">
        <v>8206</v>
      </c>
      <c r="I1576">
        <v>0</v>
      </c>
      <c r="J1576">
        <v>1.5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250</v>
      </c>
      <c r="Q1576">
        <v>135</v>
      </c>
      <c r="R1576">
        <v>645</v>
      </c>
      <c r="S1576">
        <v>0</v>
      </c>
      <c r="T1576">
        <v>0</v>
      </c>
      <c r="U1576">
        <v>700</v>
      </c>
    </row>
    <row r="1577" spans="1:21" ht="14.25">
      <c r="A1577">
        <v>2051210</v>
      </c>
      <c r="B1577">
        <v>1</v>
      </c>
      <c r="C1577" t="s">
        <v>3879</v>
      </c>
      <c r="D1577" t="s">
        <v>3880</v>
      </c>
      <c r="E1577">
        <v>27894</v>
      </c>
      <c r="F1577">
        <v>1153</v>
      </c>
      <c r="G1577">
        <v>565</v>
      </c>
      <c r="H1577">
        <v>5064</v>
      </c>
      <c r="I1577">
        <v>0</v>
      </c>
      <c r="J1577">
        <v>1.5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285</v>
      </c>
      <c r="Q1577">
        <v>147</v>
      </c>
      <c r="R1577">
        <v>645</v>
      </c>
      <c r="S1577">
        <v>0</v>
      </c>
      <c r="T1577">
        <v>0</v>
      </c>
      <c r="U1577">
        <v>700</v>
      </c>
    </row>
    <row r="1578" spans="1:21" ht="14.25">
      <c r="A1578">
        <v>2051211</v>
      </c>
      <c r="B1578">
        <v>1</v>
      </c>
      <c r="C1578" t="s">
        <v>3881</v>
      </c>
      <c r="D1578" t="s">
        <v>3790</v>
      </c>
      <c r="E1578">
        <v>37500</v>
      </c>
      <c r="F1578">
        <v>1553</v>
      </c>
      <c r="G1578">
        <v>622</v>
      </c>
      <c r="H1578">
        <v>9530</v>
      </c>
      <c r="I1578">
        <v>0</v>
      </c>
      <c r="J1578">
        <v>1.5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285</v>
      </c>
      <c r="Q1578">
        <v>147</v>
      </c>
      <c r="R1578">
        <v>645</v>
      </c>
      <c r="S1578">
        <v>0</v>
      </c>
      <c r="T1578">
        <v>0</v>
      </c>
      <c r="U1578">
        <v>700</v>
      </c>
    </row>
    <row r="1579" spans="1:21" ht="14.25">
      <c r="A1579">
        <v>2051220</v>
      </c>
      <c r="B1579">
        <v>2</v>
      </c>
      <c r="C1579" t="s">
        <v>3879</v>
      </c>
      <c r="D1579" t="s">
        <v>3882</v>
      </c>
      <c r="E1579">
        <v>25324</v>
      </c>
      <c r="F1579">
        <v>1049</v>
      </c>
      <c r="G1579">
        <v>515</v>
      </c>
      <c r="H1579">
        <v>4534</v>
      </c>
      <c r="I1579">
        <v>0</v>
      </c>
      <c r="J1579">
        <v>1.5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285</v>
      </c>
      <c r="Q1579">
        <v>147</v>
      </c>
      <c r="R1579">
        <v>645</v>
      </c>
      <c r="S1579">
        <v>0</v>
      </c>
      <c r="T1579">
        <v>0</v>
      </c>
      <c r="U1579">
        <v>700</v>
      </c>
    </row>
    <row r="1580" spans="1:21" ht="14.25">
      <c r="A1580">
        <v>2051221</v>
      </c>
      <c r="B1580">
        <v>2</v>
      </c>
      <c r="C1580" t="s">
        <v>3881</v>
      </c>
      <c r="D1580" t="s">
        <v>3847</v>
      </c>
      <c r="E1580">
        <v>33754</v>
      </c>
      <c r="F1580">
        <v>1401</v>
      </c>
      <c r="G1580">
        <v>564</v>
      </c>
      <c r="H1580">
        <v>8464</v>
      </c>
      <c r="I1580">
        <v>0</v>
      </c>
      <c r="J1580">
        <v>1.5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285</v>
      </c>
      <c r="Q1580">
        <v>147</v>
      </c>
      <c r="R1580">
        <v>645</v>
      </c>
      <c r="S1580">
        <v>0</v>
      </c>
      <c r="T1580">
        <v>0</v>
      </c>
      <c r="U1580">
        <v>700</v>
      </c>
    </row>
    <row r="1581" spans="1:21" ht="14.25">
      <c r="A1581">
        <v>2051230</v>
      </c>
      <c r="B1581">
        <v>3</v>
      </c>
      <c r="C1581" t="s">
        <v>3879</v>
      </c>
      <c r="D1581" t="s">
        <v>3849</v>
      </c>
      <c r="E1581">
        <v>25324</v>
      </c>
      <c r="F1581">
        <v>1049</v>
      </c>
      <c r="G1581">
        <v>515</v>
      </c>
      <c r="H1581">
        <v>4534</v>
      </c>
      <c r="I1581">
        <v>0</v>
      </c>
      <c r="J1581">
        <v>1.5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285</v>
      </c>
      <c r="Q1581">
        <v>147</v>
      </c>
      <c r="R1581">
        <v>645</v>
      </c>
      <c r="S1581">
        <v>0</v>
      </c>
      <c r="T1581">
        <v>0</v>
      </c>
      <c r="U1581">
        <v>700</v>
      </c>
    </row>
    <row r="1582" spans="1:21" ht="14.25">
      <c r="A1582">
        <v>2051231</v>
      </c>
      <c r="B1582">
        <v>3</v>
      </c>
      <c r="C1582" t="s">
        <v>3881</v>
      </c>
      <c r="D1582" t="s">
        <v>3792</v>
      </c>
      <c r="E1582">
        <v>33754</v>
      </c>
      <c r="F1582">
        <v>1401</v>
      </c>
      <c r="G1582">
        <v>564</v>
      </c>
      <c r="H1582">
        <v>8464</v>
      </c>
      <c r="I1582">
        <v>0</v>
      </c>
      <c r="J1582">
        <v>1.5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285</v>
      </c>
      <c r="Q1582">
        <v>147</v>
      </c>
      <c r="R1582">
        <v>645</v>
      </c>
      <c r="S1582">
        <v>0</v>
      </c>
      <c r="T1582">
        <v>0</v>
      </c>
      <c r="U1582">
        <v>700</v>
      </c>
    </row>
    <row r="1583" spans="1:21" ht="14.25">
      <c r="A1583">
        <v>2051310</v>
      </c>
      <c r="B1583">
        <v>1</v>
      </c>
      <c r="C1583" t="s">
        <v>3879</v>
      </c>
      <c r="D1583" t="s">
        <v>3880</v>
      </c>
      <c r="E1583">
        <v>29282</v>
      </c>
      <c r="F1583">
        <v>1215</v>
      </c>
      <c r="G1583">
        <v>591</v>
      </c>
      <c r="H1583">
        <v>5312</v>
      </c>
      <c r="I1583">
        <v>0</v>
      </c>
      <c r="J1583">
        <v>1.5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317</v>
      </c>
      <c r="Q1583">
        <v>157</v>
      </c>
      <c r="R1583">
        <v>743</v>
      </c>
      <c r="S1583">
        <v>0</v>
      </c>
      <c r="T1583">
        <v>0</v>
      </c>
      <c r="U1583">
        <v>700</v>
      </c>
    </row>
    <row r="1584" spans="1:21" ht="14.25">
      <c r="A1584">
        <v>2051311</v>
      </c>
      <c r="B1584">
        <v>1</v>
      </c>
      <c r="C1584" t="s">
        <v>3881</v>
      </c>
      <c r="D1584" t="s">
        <v>3790</v>
      </c>
      <c r="E1584">
        <v>39101</v>
      </c>
      <c r="F1584">
        <v>1624</v>
      </c>
      <c r="G1584">
        <v>647</v>
      </c>
      <c r="H1584">
        <v>9921</v>
      </c>
      <c r="I1584">
        <v>0</v>
      </c>
      <c r="J1584">
        <v>1.5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317</v>
      </c>
      <c r="Q1584">
        <v>157</v>
      </c>
      <c r="R1584">
        <v>743</v>
      </c>
      <c r="S1584">
        <v>0</v>
      </c>
      <c r="T1584">
        <v>0</v>
      </c>
      <c r="U1584">
        <v>700</v>
      </c>
    </row>
    <row r="1585" spans="1:21" ht="14.25">
      <c r="A1585">
        <v>2051320</v>
      </c>
      <c r="B1585">
        <v>2</v>
      </c>
      <c r="C1585" t="s">
        <v>3879</v>
      </c>
      <c r="D1585" t="s">
        <v>3882</v>
      </c>
      <c r="E1585">
        <v>26594</v>
      </c>
      <c r="F1585">
        <v>1107</v>
      </c>
      <c r="G1585">
        <v>538</v>
      </c>
      <c r="H1585">
        <v>4764</v>
      </c>
      <c r="I1585">
        <v>0</v>
      </c>
      <c r="J1585">
        <v>1.5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317</v>
      </c>
      <c r="Q1585">
        <v>157</v>
      </c>
      <c r="R1585">
        <v>743</v>
      </c>
      <c r="S1585">
        <v>0</v>
      </c>
      <c r="T1585">
        <v>0</v>
      </c>
      <c r="U1585">
        <v>700</v>
      </c>
    </row>
    <row r="1586" spans="1:21" ht="14.25">
      <c r="A1586">
        <v>2051321</v>
      </c>
      <c r="B1586">
        <v>2</v>
      </c>
      <c r="C1586" t="s">
        <v>3881</v>
      </c>
      <c r="D1586" t="s">
        <v>3847</v>
      </c>
      <c r="E1586">
        <v>35230</v>
      </c>
      <c r="F1586">
        <v>1467</v>
      </c>
      <c r="G1586">
        <v>587</v>
      </c>
      <c r="H1586">
        <v>8820</v>
      </c>
      <c r="I1586">
        <v>0</v>
      </c>
      <c r="J1586">
        <v>1.5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317</v>
      </c>
      <c r="Q1586">
        <v>157</v>
      </c>
      <c r="R1586">
        <v>743</v>
      </c>
      <c r="S1586">
        <v>0</v>
      </c>
      <c r="T1586">
        <v>0</v>
      </c>
      <c r="U1586">
        <v>700</v>
      </c>
    </row>
    <row r="1587" spans="1:21" ht="14.25">
      <c r="A1587">
        <v>2051330</v>
      </c>
      <c r="B1587">
        <v>3</v>
      </c>
      <c r="C1587" t="s">
        <v>3879</v>
      </c>
      <c r="D1587" t="s">
        <v>3849</v>
      </c>
      <c r="E1587">
        <v>26594</v>
      </c>
      <c r="F1587">
        <v>1107</v>
      </c>
      <c r="G1587">
        <v>538</v>
      </c>
      <c r="H1587">
        <v>4764</v>
      </c>
      <c r="I1587">
        <v>0</v>
      </c>
      <c r="J1587">
        <v>1.5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317</v>
      </c>
      <c r="Q1587">
        <v>157</v>
      </c>
      <c r="R1587">
        <v>743</v>
      </c>
      <c r="S1587">
        <v>0</v>
      </c>
      <c r="T1587">
        <v>0</v>
      </c>
      <c r="U1587">
        <v>700</v>
      </c>
    </row>
    <row r="1588" spans="1:21" ht="14.25">
      <c r="A1588">
        <v>2051331</v>
      </c>
      <c r="B1588">
        <v>3</v>
      </c>
      <c r="C1588" t="s">
        <v>3881</v>
      </c>
      <c r="D1588" t="s">
        <v>3792</v>
      </c>
      <c r="E1588">
        <v>35230</v>
      </c>
      <c r="F1588">
        <v>1467</v>
      </c>
      <c r="G1588">
        <v>587</v>
      </c>
      <c r="H1588">
        <v>8820</v>
      </c>
      <c r="I1588">
        <v>0</v>
      </c>
      <c r="J1588">
        <v>1.5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317</v>
      </c>
      <c r="Q1588">
        <v>157</v>
      </c>
      <c r="R1588">
        <v>743</v>
      </c>
      <c r="S1588">
        <v>0</v>
      </c>
      <c r="T1588">
        <v>0</v>
      </c>
      <c r="U1588">
        <v>700</v>
      </c>
    </row>
    <row r="1589" spans="1:21" ht="14.25">
      <c r="A1589">
        <v>2051410</v>
      </c>
      <c r="B1589">
        <v>1</v>
      </c>
      <c r="C1589" t="s">
        <v>3879</v>
      </c>
      <c r="D1589" t="s">
        <v>3880</v>
      </c>
      <c r="E1589">
        <v>31011</v>
      </c>
      <c r="F1589">
        <v>1265</v>
      </c>
      <c r="G1589">
        <v>641</v>
      </c>
      <c r="H1589">
        <v>5541</v>
      </c>
      <c r="I1589">
        <v>0</v>
      </c>
      <c r="J1589">
        <v>1.5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337</v>
      </c>
      <c r="Q1589">
        <v>191</v>
      </c>
      <c r="R1589">
        <v>822</v>
      </c>
      <c r="S1589">
        <v>0</v>
      </c>
      <c r="T1589">
        <v>0</v>
      </c>
      <c r="U1589">
        <v>700</v>
      </c>
    </row>
    <row r="1590" spans="1:21" ht="14.25">
      <c r="A1590">
        <v>2051411</v>
      </c>
      <c r="B1590">
        <v>1</v>
      </c>
      <c r="C1590" t="s">
        <v>3881</v>
      </c>
      <c r="D1590" t="s">
        <v>3790</v>
      </c>
      <c r="E1590">
        <v>41063</v>
      </c>
      <c r="F1590">
        <v>1683</v>
      </c>
      <c r="G1590">
        <v>697</v>
      </c>
      <c r="H1590">
        <v>10293</v>
      </c>
      <c r="I1590">
        <v>0</v>
      </c>
      <c r="J1590">
        <v>1.5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337</v>
      </c>
      <c r="Q1590">
        <v>191</v>
      </c>
      <c r="R1590">
        <v>822</v>
      </c>
      <c r="S1590">
        <v>0</v>
      </c>
      <c r="T1590">
        <v>0</v>
      </c>
      <c r="U1590">
        <v>700</v>
      </c>
    </row>
    <row r="1591" spans="1:21" ht="14.25">
      <c r="A1591">
        <v>2051420</v>
      </c>
      <c r="B1591">
        <v>2</v>
      </c>
      <c r="C1591" t="s">
        <v>3879</v>
      </c>
      <c r="D1591" t="s">
        <v>3882</v>
      </c>
      <c r="E1591">
        <v>28215</v>
      </c>
      <c r="F1591">
        <v>1154</v>
      </c>
      <c r="G1591">
        <v>585</v>
      </c>
      <c r="H1591">
        <v>4975</v>
      </c>
      <c r="I1591">
        <v>0</v>
      </c>
      <c r="J1591">
        <v>1.5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337</v>
      </c>
      <c r="Q1591">
        <v>191</v>
      </c>
      <c r="R1591">
        <v>822</v>
      </c>
      <c r="S1591">
        <v>0</v>
      </c>
      <c r="T1591">
        <v>0</v>
      </c>
      <c r="U1591">
        <v>700</v>
      </c>
    </row>
    <row r="1592" spans="1:21" ht="14.25">
      <c r="A1592">
        <v>2051421</v>
      </c>
      <c r="B1592">
        <v>2</v>
      </c>
      <c r="C1592" t="s">
        <v>3881</v>
      </c>
      <c r="D1592" t="s">
        <v>3847</v>
      </c>
      <c r="E1592">
        <v>37067</v>
      </c>
      <c r="F1592">
        <v>1521</v>
      </c>
      <c r="G1592">
        <v>635</v>
      </c>
      <c r="H1592">
        <v>9157</v>
      </c>
      <c r="I1592">
        <v>0</v>
      </c>
      <c r="J1592">
        <v>1.5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337</v>
      </c>
      <c r="Q1592">
        <v>191</v>
      </c>
      <c r="R1592">
        <v>822</v>
      </c>
      <c r="S1592">
        <v>0</v>
      </c>
      <c r="T1592">
        <v>0</v>
      </c>
      <c r="U1592">
        <v>700</v>
      </c>
    </row>
    <row r="1593" spans="1:21" ht="14.25">
      <c r="A1593">
        <v>2051430</v>
      </c>
      <c r="B1593">
        <v>3</v>
      </c>
      <c r="C1593" t="s">
        <v>3879</v>
      </c>
      <c r="D1593" t="s">
        <v>3849</v>
      </c>
      <c r="E1593">
        <v>28215</v>
      </c>
      <c r="F1593">
        <v>1154</v>
      </c>
      <c r="G1593">
        <v>585</v>
      </c>
      <c r="H1593">
        <v>4975</v>
      </c>
      <c r="I1593">
        <v>0</v>
      </c>
      <c r="J1593">
        <v>1.5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337</v>
      </c>
      <c r="Q1593">
        <v>191</v>
      </c>
      <c r="R1593">
        <v>822</v>
      </c>
      <c r="S1593">
        <v>0</v>
      </c>
      <c r="T1593">
        <v>0</v>
      </c>
      <c r="U1593">
        <v>700</v>
      </c>
    </row>
    <row r="1594" spans="1:21" ht="14.25">
      <c r="A1594">
        <v>2051431</v>
      </c>
      <c r="B1594">
        <v>3</v>
      </c>
      <c r="C1594" t="s">
        <v>3881</v>
      </c>
      <c r="D1594" t="s">
        <v>3792</v>
      </c>
      <c r="E1594">
        <v>37067</v>
      </c>
      <c r="F1594">
        <v>1521</v>
      </c>
      <c r="G1594">
        <v>635</v>
      </c>
      <c r="H1594">
        <v>9157</v>
      </c>
      <c r="I1594">
        <v>0</v>
      </c>
      <c r="J1594">
        <v>1.5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337</v>
      </c>
      <c r="Q1594">
        <v>191</v>
      </c>
      <c r="R1594">
        <v>822</v>
      </c>
      <c r="S1594">
        <v>0</v>
      </c>
      <c r="T1594">
        <v>0</v>
      </c>
      <c r="U1594">
        <v>700</v>
      </c>
    </row>
    <row r="1595" spans="1:21" ht="14.25">
      <c r="A1595">
        <v>2051510</v>
      </c>
      <c r="B1595">
        <v>1</v>
      </c>
      <c r="C1595" t="s">
        <v>3879</v>
      </c>
      <c r="D1595" t="s">
        <v>3880</v>
      </c>
      <c r="E1595">
        <v>32544</v>
      </c>
      <c r="F1595">
        <v>1321</v>
      </c>
      <c r="G1595">
        <v>669</v>
      </c>
      <c r="H1595">
        <v>5954</v>
      </c>
      <c r="I1595">
        <v>0</v>
      </c>
      <c r="J1595">
        <v>1.5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363</v>
      </c>
      <c r="Q1595">
        <v>204</v>
      </c>
      <c r="R1595">
        <v>1085</v>
      </c>
      <c r="S1595">
        <v>0</v>
      </c>
      <c r="T1595">
        <v>0</v>
      </c>
      <c r="U1595">
        <v>700</v>
      </c>
    </row>
    <row r="1596" spans="1:21" ht="14.25">
      <c r="A1596">
        <v>2051511</v>
      </c>
      <c r="B1596">
        <v>1</v>
      </c>
      <c r="C1596" t="s">
        <v>3881</v>
      </c>
      <c r="D1596" t="s">
        <v>3790</v>
      </c>
      <c r="E1596">
        <v>42848</v>
      </c>
      <c r="F1596">
        <v>1748</v>
      </c>
      <c r="G1596">
        <v>726</v>
      </c>
      <c r="H1596">
        <v>10848</v>
      </c>
      <c r="I1596">
        <v>0</v>
      </c>
      <c r="J1596">
        <v>1.5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363</v>
      </c>
      <c r="Q1596">
        <v>204</v>
      </c>
      <c r="R1596">
        <v>1085</v>
      </c>
      <c r="S1596">
        <v>0</v>
      </c>
      <c r="T1596">
        <v>0</v>
      </c>
      <c r="U1596">
        <v>700</v>
      </c>
    </row>
    <row r="1597" spans="1:21" ht="14.25">
      <c r="A1597">
        <v>2051520</v>
      </c>
      <c r="B1597">
        <v>2</v>
      </c>
      <c r="C1597" t="s">
        <v>3879</v>
      </c>
      <c r="D1597" t="s">
        <v>3882</v>
      </c>
      <c r="E1597">
        <v>29670</v>
      </c>
      <c r="F1597">
        <v>1206</v>
      </c>
      <c r="G1597">
        <v>612</v>
      </c>
      <c r="H1597">
        <v>5370</v>
      </c>
      <c r="I1597">
        <v>0</v>
      </c>
      <c r="J1597">
        <v>1.5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363</v>
      </c>
      <c r="Q1597">
        <v>204</v>
      </c>
      <c r="R1597">
        <v>1085</v>
      </c>
      <c r="S1597">
        <v>0</v>
      </c>
      <c r="T1597">
        <v>0</v>
      </c>
      <c r="U1597">
        <v>700</v>
      </c>
    </row>
    <row r="1598" spans="1:21" ht="14.25">
      <c r="A1598">
        <v>2051521</v>
      </c>
      <c r="B1598">
        <v>2</v>
      </c>
      <c r="C1598" t="s">
        <v>3881</v>
      </c>
      <c r="D1598" t="s">
        <v>3847</v>
      </c>
      <c r="E1598">
        <v>38718</v>
      </c>
      <c r="F1598">
        <v>1582</v>
      </c>
      <c r="G1598">
        <v>661</v>
      </c>
      <c r="H1598">
        <v>9678</v>
      </c>
      <c r="I1598">
        <v>0</v>
      </c>
      <c r="J1598">
        <v>1.5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363</v>
      </c>
      <c r="Q1598">
        <v>204</v>
      </c>
      <c r="R1598">
        <v>1085</v>
      </c>
      <c r="S1598">
        <v>0</v>
      </c>
      <c r="T1598">
        <v>0</v>
      </c>
      <c r="U1598">
        <v>700</v>
      </c>
    </row>
    <row r="1599" spans="1:21" ht="14.25">
      <c r="A1599">
        <v>2051530</v>
      </c>
      <c r="B1599">
        <v>3</v>
      </c>
      <c r="C1599" t="s">
        <v>3879</v>
      </c>
      <c r="D1599" t="s">
        <v>3849</v>
      </c>
      <c r="E1599">
        <v>29670</v>
      </c>
      <c r="F1599">
        <v>1206</v>
      </c>
      <c r="G1599">
        <v>612</v>
      </c>
      <c r="H1599">
        <v>5370</v>
      </c>
      <c r="I1599">
        <v>0</v>
      </c>
      <c r="J1599">
        <v>1.5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363</v>
      </c>
      <c r="Q1599">
        <v>204</v>
      </c>
      <c r="R1599">
        <v>1085</v>
      </c>
      <c r="S1599">
        <v>0</v>
      </c>
      <c r="T1599">
        <v>0</v>
      </c>
      <c r="U1599">
        <v>700</v>
      </c>
    </row>
    <row r="1600" spans="1:21" ht="14.25">
      <c r="A1600">
        <v>2051531</v>
      </c>
      <c r="B1600">
        <v>3</v>
      </c>
      <c r="C1600" t="s">
        <v>3881</v>
      </c>
      <c r="D1600" t="s">
        <v>3792</v>
      </c>
      <c r="E1600">
        <v>38718</v>
      </c>
      <c r="F1600">
        <v>1582</v>
      </c>
      <c r="G1600">
        <v>661</v>
      </c>
      <c r="H1600">
        <v>9678</v>
      </c>
      <c r="I1600">
        <v>0</v>
      </c>
      <c r="J1600">
        <v>1.5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363</v>
      </c>
      <c r="Q1600">
        <v>204</v>
      </c>
      <c r="R1600">
        <v>1085</v>
      </c>
      <c r="S1600">
        <v>0</v>
      </c>
      <c r="T1600">
        <v>0</v>
      </c>
      <c r="U1600">
        <v>700</v>
      </c>
    </row>
    <row r="1601" spans="1:21" ht="14.25">
      <c r="A1601">
        <v>2060110</v>
      </c>
      <c r="B1601">
        <v>1</v>
      </c>
      <c r="C1601" t="s">
        <v>3879</v>
      </c>
      <c r="D1601" t="s">
        <v>3880</v>
      </c>
      <c r="E1601">
        <v>34091</v>
      </c>
      <c r="F1601">
        <v>1371</v>
      </c>
      <c r="G1601">
        <v>705</v>
      </c>
      <c r="H1601">
        <v>6281</v>
      </c>
      <c r="I1601">
        <v>0</v>
      </c>
      <c r="J1601">
        <v>1.5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383</v>
      </c>
      <c r="Q1601">
        <v>224</v>
      </c>
      <c r="R1601">
        <v>1262</v>
      </c>
      <c r="S1601">
        <v>0</v>
      </c>
      <c r="T1601">
        <v>0</v>
      </c>
      <c r="U1601">
        <v>700</v>
      </c>
    </row>
    <row r="1602" spans="1:21" ht="14.25">
      <c r="A1602">
        <v>2060111</v>
      </c>
      <c r="B1602">
        <v>1</v>
      </c>
      <c r="C1602" t="s">
        <v>3881</v>
      </c>
      <c r="D1602" t="s">
        <v>3790</v>
      </c>
      <c r="E1602">
        <v>44608</v>
      </c>
      <c r="F1602">
        <v>1807</v>
      </c>
      <c r="G1602">
        <v>761</v>
      </c>
      <c r="H1602">
        <v>11318</v>
      </c>
      <c r="I1602">
        <v>0</v>
      </c>
      <c r="J1602">
        <v>1.5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383</v>
      </c>
      <c r="Q1602">
        <v>224</v>
      </c>
      <c r="R1602">
        <v>1262</v>
      </c>
      <c r="S1602">
        <v>0</v>
      </c>
      <c r="T1602">
        <v>0</v>
      </c>
      <c r="U1602">
        <v>700</v>
      </c>
    </row>
    <row r="1603" spans="1:21" ht="14.25">
      <c r="A1603">
        <v>2060120</v>
      </c>
      <c r="B1603">
        <v>2</v>
      </c>
      <c r="C1603" t="s">
        <v>3879</v>
      </c>
      <c r="D1603" t="s">
        <v>3882</v>
      </c>
      <c r="E1603">
        <v>31109</v>
      </c>
      <c r="F1603">
        <v>1253</v>
      </c>
      <c r="G1603">
        <v>645</v>
      </c>
      <c r="H1603">
        <v>5679</v>
      </c>
      <c r="I1603">
        <v>0</v>
      </c>
      <c r="J1603">
        <v>1.5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383</v>
      </c>
      <c r="Q1603">
        <v>224</v>
      </c>
      <c r="R1603">
        <v>1262</v>
      </c>
      <c r="S1603">
        <v>0</v>
      </c>
      <c r="T1603">
        <v>0</v>
      </c>
      <c r="U1603">
        <v>700</v>
      </c>
    </row>
    <row r="1604" spans="1:21" ht="14.25">
      <c r="A1604">
        <v>2060121</v>
      </c>
      <c r="B1604">
        <v>2</v>
      </c>
      <c r="C1604" t="s">
        <v>3881</v>
      </c>
      <c r="D1604" t="s">
        <v>3847</v>
      </c>
      <c r="E1604">
        <v>40353</v>
      </c>
      <c r="F1604">
        <v>1636</v>
      </c>
      <c r="G1604">
        <v>694</v>
      </c>
      <c r="H1604">
        <v>10113</v>
      </c>
      <c r="I1604">
        <v>0</v>
      </c>
      <c r="J1604">
        <v>1.5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383</v>
      </c>
      <c r="Q1604">
        <v>224</v>
      </c>
      <c r="R1604">
        <v>1262</v>
      </c>
      <c r="S1604">
        <v>0</v>
      </c>
      <c r="T1604">
        <v>0</v>
      </c>
      <c r="U1604">
        <v>700</v>
      </c>
    </row>
    <row r="1605" spans="1:21" ht="14.25">
      <c r="A1605">
        <v>2060130</v>
      </c>
      <c r="B1605">
        <v>3</v>
      </c>
      <c r="C1605" t="s">
        <v>3879</v>
      </c>
      <c r="D1605" t="s">
        <v>3849</v>
      </c>
      <c r="E1605">
        <v>31109</v>
      </c>
      <c r="F1605">
        <v>1253</v>
      </c>
      <c r="G1605">
        <v>645</v>
      </c>
      <c r="H1605">
        <v>5679</v>
      </c>
      <c r="I1605">
        <v>0</v>
      </c>
      <c r="J1605">
        <v>1.5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383</v>
      </c>
      <c r="Q1605">
        <v>224</v>
      </c>
      <c r="R1605">
        <v>1262</v>
      </c>
      <c r="S1605">
        <v>0</v>
      </c>
      <c r="T1605">
        <v>0</v>
      </c>
      <c r="U1605">
        <v>700</v>
      </c>
    </row>
    <row r="1606" spans="1:21" ht="14.25">
      <c r="A1606">
        <v>2060131</v>
      </c>
      <c r="B1606">
        <v>3</v>
      </c>
      <c r="C1606" t="s">
        <v>3881</v>
      </c>
      <c r="D1606" t="s">
        <v>3792</v>
      </c>
      <c r="E1606">
        <v>40353</v>
      </c>
      <c r="F1606">
        <v>1636</v>
      </c>
      <c r="G1606">
        <v>694</v>
      </c>
      <c r="H1606">
        <v>10113</v>
      </c>
      <c r="I1606">
        <v>0</v>
      </c>
      <c r="J1606">
        <v>1.5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383</v>
      </c>
      <c r="Q1606">
        <v>224</v>
      </c>
      <c r="R1606">
        <v>1262</v>
      </c>
      <c r="S1606">
        <v>0</v>
      </c>
      <c r="T1606">
        <v>0</v>
      </c>
      <c r="U1606">
        <v>700</v>
      </c>
    </row>
    <row r="1607" spans="1:21" ht="14.25">
      <c r="A1607">
        <v>2060210</v>
      </c>
      <c r="B1607">
        <v>1</v>
      </c>
      <c r="C1607" t="s">
        <v>3879</v>
      </c>
      <c r="D1607" t="s">
        <v>3880</v>
      </c>
      <c r="E1607">
        <v>35810</v>
      </c>
      <c r="F1607">
        <v>1438</v>
      </c>
      <c r="G1607">
        <v>746</v>
      </c>
      <c r="H1607">
        <v>6510</v>
      </c>
      <c r="I1607">
        <v>0</v>
      </c>
      <c r="J1607">
        <v>1.5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420</v>
      </c>
      <c r="Q1607">
        <v>250</v>
      </c>
      <c r="R1607">
        <v>1341</v>
      </c>
      <c r="S1607">
        <v>0</v>
      </c>
      <c r="T1607">
        <v>0</v>
      </c>
      <c r="U1607">
        <v>700</v>
      </c>
    </row>
    <row r="1608" spans="1:21" ht="14.25">
      <c r="A1608">
        <v>2060211</v>
      </c>
      <c r="B1608">
        <v>1</v>
      </c>
      <c r="C1608" t="s">
        <v>3881</v>
      </c>
      <c r="D1608" t="s">
        <v>3790</v>
      </c>
      <c r="E1608">
        <v>46580</v>
      </c>
      <c r="F1608">
        <v>1883</v>
      </c>
      <c r="G1608">
        <v>803</v>
      </c>
      <c r="H1608">
        <v>11690</v>
      </c>
      <c r="I1608">
        <v>0</v>
      </c>
      <c r="J1608">
        <v>1.5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420</v>
      </c>
      <c r="Q1608">
        <v>250</v>
      </c>
      <c r="R1608">
        <v>1341</v>
      </c>
      <c r="S1608">
        <v>0</v>
      </c>
      <c r="T1608">
        <v>0</v>
      </c>
      <c r="U1608">
        <v>700</v>
      </c>
    </row>
    <row r="1609" spans="1:21" ht="14.25">
      <c r="A1609">
        <v>2060220</v>
      </c>
      <c r="B1609">
        <v>2</v>
      </c>
      <c r="C1609" t="s">
        <v>3879</v>
      </c>
      <c r="D1609" t="s">
        <v>3882</v>
      </c>
      <c r="E1609">
        <v>32730</v>
      </c>
      <c r="F1609">
        <v>1316</v>
      </c>
      <c r="G1609">
        <v>684</v>
      </c>
      <c r="H1609">
        <v>5890</v>
      </c>
      <c r="I1609">
        <v>0</v>
      </c>
      <c r="J1609">
        <v>1.5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420</v>
      </c>
      <c r="Q1609">
        <v>250</v>
      </c>
      <c r="R1609">
        <v>1341</v>
      </c>
      <c r="S1609">
        <v>0</v>
      </c>
      <c r="T1609">
        <v>0</v>
      </c>
      <c r="U1609">
        <v>700</v>
      </c>
    </row>
    <row r="1610" spans="1:21" ht="14.25">
      <c r="A1610">
        <v>2060221</v>
      </c>
      <c r="B1610">
        <v>2</v>
      </c>
      <c r="C1610" t="s">
        <v>3881</v>
      </c>
      <c r="D1610" t="s">
        <v>3847</v>
      </c>
      <c r="E1610">
        <v>42180</v>
      </c>
      <c r="F1610">
        <v>1707</v>
      </c>
      <c r="G1610">
        <v>733</v>
      </c>
      <c r="H1610">
        <v>10450</v>
      </c>
      <c r="I1610">
        <v>0</v>
      </c>
      <c r="J1610">
        <v>1.5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420</v>
      </c>
      <c r="Q1610">
        <v>250</v>
      </c>
      <c r="R1610">
        <v>1341</v>
      </c>
      <c r="S1610">
        <v>0</v>
      </c>
      <c r="T1610">
        <v>0</v>
      </c>
      <c r="U1610">
        <v>700</v>
      </c>
    </row>
    <row r="1611" spans="1:21" ht="14.25">
      <c r="A1611">
        <v>2060230</v>
      </c>
      <c r="B1611">
        <v>3</v>
      </c>
      <c r="C1611" t="s">
        <v>3879</v>
      </c>
      <c r="D1611" t="s">
        <v>3849</v>
      </c>
      <c r="E1611">
        <v>32730</v>
      </c>
      <c r="F1611">
        <v>1316</v>
      </c>
      <c r="G1611">
        <v>684</v>
      </c>
      <c r="H1611">
        <v>5890</v>
      </c>
      <c r="I1611">
        <v>0</v>
      </c>
      <c r="J1611">
        <v>1.5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420</v>
      </c>
      <c r="Q1611">
        <v>250</v>
      </c>
      <c r="R1611">
        <v>1341</v>
      </c>
      <c r="S1611">
        <v>0</v>
      </c>
      <c r="T1611">
        <v>0</v>
      </c>
      <c r="U1611">
        <v>700</v>
      </c>
    </row>
    <row r="1612" spans="1:21" ht="14.25">
      <c r="A1612">
        <v>2060231</v>
      </c>
      <c r="B1612">
        <v>3</v>
      </c>
      <c r="C1612" t="s">
        <v>3881</v>
      </c>
      <c r="D1612" t="s">
        <v>3792</v>
      </c>
      <c r="E1612">
        <v>42180</v>
      </c>
      <c r="F1612">
        <v>1707</v>
      </c>
      <c r="G1612">
        <v>733</v>
      </c>
      <c r="H1612">
        <v>10450</v>
      </c>
      <c r="I1612">
        <v>0</v>
      </c>
      <c r="J1612">
        <v>1.5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420</v>
      </c>
      <c r="Q1612">
        <v>250</v>
      </c>
      <c r="R1612">
        <v>1341</v>
      </c>
      <c r="S1612">
        <v>0</v>
      </c>
      <c r="T1612">
        <v>0</v>
      </c>
      <c r="U1612">
        <v>700</v>
      </c>
    </row>
    <row r="1613" spans="1:21" ht="14.25">
      <c r="A1613">
        <v>2060310</v>
      </c>
      <c r="B1613">
        <v>1</v>
      </c>
      <c r="C1613" t="s">
        <v>3879</v>
      </c>
      <c r="D1613" t="s">
        <v>3880</v>
      </c>
      <c r="E1613">
        <v>37469</v>
      </c>
      <c r="F1613">
        <v>1586</v>
      </c>
      <c r="G1613">
        <v>751</v>
      </c>
      <c r="H1613">
        <v>6589</v>
      </c>
      <c r="I1613">
        <v>0</v>
      </c>
      <c r="J1613">
        <v>1.5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568</v>
      </c>
      <c r="Q1613">
        <v>255</v>
      </c>
      <c r="R1613">
        <v>1420</v>
      </c>
      <c r="S1613">
        <v>0</v>
      </c>
      <c r="T1613">
        <v>0</v>
      </c>
      <c r="U1613">
        <v>700</v>
      </c>
    </row>
    <row r="1614" spans="1:21" ht="14.25">
      <c r="A1614">
        <v>2060311</v>
      </c>
      <c r="B1614">
        <v>1</v>
      </c>
      <c r="C1614" t="s">
        <v>3881</v>
      </c>
      <c r="D1614" t="s">
        <v>3790</v>
      </c>
      <c r="E1614">
        <v>48239</v>
      </c>
      <c r="F1614">
        <v>2031</v>
      </c>
      <c r="G1614">
        <v>808</v>
      </c>
      <c r="H1614">
        <v>11769</v>
      </c>
      <c r="I1614">
        <v>0</v>
      </c>
      <c r="J1614">
        <v>1.5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568</v>
      </c>
      <c r="Q1614">
        <v>255</v>
      </c>
      <c r="R1614">
        <v>1420</v>
      </c>
      <c r="S1614">
        <v>0</v>
      </c>
      <c r="T1614">
        <v>0</v>
      </c>
      <c r="U1614">
        <v>700</v>
      </c>
    </row>
    <row r="1615" spans="1:21" ht="14.25">
      <c r="A1615">
        <v>2060320</v>
      </c>
      <c r="B1615">
        <v>2</v>
      </c>
      <c r="C1615" t="s">
        <v>3879</v>
      </c>
      <c r="D1615" t="s">
        <v>3882</v>
      </c>
      <c r="E1615">
        <v>34389</v>
      </c>
      <c r="F1615">
        <v>1464</v>
      </c>
      <c r="G1615">
        <v>689</v>
      </c>
      <c r="H1615">
        <v>5969</v>
      </c>
      <c r="I1615">
        <v>0</v>
      </c>
      <c r="J1615">
        <v>1.5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568</v>
      </c>
      <c r="Q1615">
        <v>255</v>
      </c>
      <c r="R1615">
        <v>1420</v>
      </c>
      <c r="S1615">
        <v>0</v>
      </c>
      <c r="T1615">
        <v>0</v>
      </c>
      <c r="U1615">
        <v>700</v>
      </c>
    </row>
    <row r="1616" spans="1:21" ht="14.25">
      <c r="A1616">
        <v>2060321</v>
      </c>
      <c r="B1616">
        <v>2</v>
      </c>
      <c r="C1616" t="s">
        <v>3881</v>
      </c>
      <c r="D1616" t="s">
        <v>3847</v>
      </c>
      <c r="E1616">
        <v>43839</v>
      </c>
      <c r="F1616">
        <v>1855</v>
      </c>
      <c r="G1616">
        <v>738</v>
      </c>
      <c r="H1616">
        <v>10529</v>
      </c>
      <c r="I1616">
        <v>0</v>
      </c>
      <c r="J1616">
        <v>1.5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568</v>
      </c>
      <c r="Q1616">
        <v>255</v>
      </c>
      <c r="R1616">
        <v>1420</v>
      </c>
      <c r="S1616">
        <v>0</v>
      </c>
      <c r="T1616">
        <v>0</v>
      </c>
      <c r="U1616">
        <v>700</v>
      </c>
    </row>
    <row r="1617" spans="1:21" ht="14.25">
      <c r="A1617">
        <v>2060330</v>
      </c>
      <c r="B1617">
        <v>3</v>
      </c>
      <c r="C1617" t="s">
        <v>3879</v>
      </c>
      <c r="D1617" t="s">
        <v>3849</v>
      </c>
      <c r="E1617">
        <v>34389</v>
      </c>
      <c r="F1617">
        <v>1464</v>
      </c>
      <c r="G1617">
        <v>689</v>
      </c>
      <c r="H1617">
        <v>5969</v>
      </c>
      <c r="I1617">
        <v>0</v>
      </c>
      <c r="J1617">
        <v>1.5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568</v>
      </c>
      <c r="Q1617">
        <v>255</v>
      </c>
      <c r="R1617">
        <v>1420</v>
      </c>
      <c r="S1617">
        <v>0</v>
      </c>
      <c r="T1617">
        <v>0</v>
      </c>
      <c r="U1617">
        <v>700</v>
      </c>
    </row>
    <row r="1618" spans="1:21" ht="14.25">
      <c r="A1618">
        <v>2060331</v>
      </c>
      <c r="B1618">
        <v>3</v>
      </c>
      <c r="C1618" t="s">
        <v>3881</v>
      </c>
      <c r="D1618" t="s">
        <v>3792</v>
      </c>
      <c r="E1618">
        <v>43839</v>
      </c>
      <c r="F1618">
        <v>1855</v>
      </c>
      <c r="G1618">
        <v>738</v>
      </c>
      <c r="H1618">
        <v>10529</v>
      </c>
      <c r="I1618">
        <v>0</v>
      </c>
      <c r="J1618">
        <v>1.5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568</v>
      </c>
      <c r="Q1618">
        <v>255</v>
      </c>
      <c r="R1618">
        <v>1420</v>
      </c>
      <c r="S1618">
        <v>0</v>
      </c>
      <c r="T1618">
        <v>0</v>
      </c>
      <c r="U1618">
        <v>700</v>
      </c>
    </row>
    <row r="1619" spans="1:21" ht="14.25">
      <c r="A1619">
        <v>2060410</v>
      </c>
      <c r="B1619">
        <v>1</v>
      </c>
      <c r="C1619" t="s">
        <v>3879</v>
      </c>
      <c r="D1619" t="s">
        <v>3880</v>
      </c>
      <c r="E1619">
        <v>39359</v>
      </c>
      <c r="F1619">
        <v>1698</v>
      </c>
      <c r="G1619">
        <v>782</v>
      </c>
      <c r="H1619">
        <v>6739</v>
      </c>
      <c r="I1619">
        <v>0</v>
      </c>
      <c r="J1619">
        <v>1.5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650</v>
      </c>
      <c r="Q1619">
        <v>270</v>
      </c>
      <c r="R1619">
        <v>1420</v>
      </c>
      <c r="S1619">
        <v>0</v>
      </c>
      <c r="T1619">
        <v>0</v>
      </c>
      <c r="U1619">
        <v>700</v>
      </c>
    </row>
    <row r="1620" spans="1:21" ht="14.25">
      <c r="A1620">
        <v>2060411</v>
      </c>
      <c r="B1620">
        <v>1</v>
      </c>
      <c r="C1620" t="s">
        <v>3881</v>
      </c>
      <c r="D1620" t="s">
        <v>3790</v>
      </c>
      <c r="E1620">
        <v>50342</v>
      </c>
      <c r="F1620">
        <v>2152</v>
      </c>
      <c r="G1620">
        <v>838</v>
      </c>
      <c r="H1620">
        <v>12062</v>
      </c>
      <c r="I1620">
        <v>0</v>
      </c>
      <c r="J1620">
        <v>1.5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650</v>
      </c>
      <c r="Q1620">
        <v>270</v>
      </c>
      <c r="R1620">
        <v>1420</v>
      </c>
      <c r="S1620">
        <v>0</v>
      </c>
      <c r="T1620">
        <v>0</v>
      </c>
      <c r="U1620">
        <v>700</v>
      </c>
    </row>
    <row r="1621" spans="1:21" ht="14.25">
      <c r="A1621">
        <v>2060420</v>
      </c>
      <c r="B1621">
        <v>2</v>
      </c>
      <c r="C1621" t="s">
        <v>3879</v>
      </c>
      <c r="D1621" t="s">
        <v>3882</v>
      </c>
      <c r="E1621">
        <v>36161</v>
      </c>
      <c r="F1621">
        <v>1572</v>
      </c>
      <c r="G1621">
        <v>717</v>
      </c>
      <c r="H1621">
        <v>6101</v>
      </c>
      <c r="I1621">
        <v>0</v>
      </c>
      <c r="J1621">
        <v>1.5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650</v>
      </c>
      <c r="Q1621">
        <v>270</v>
      </c>
      <c r="R1621">
        <v>1420</v>
      </c>
      <c r="S1621">
        <v>0</v>
      </c>
      <c r="T1621">
        <v>0</v>
      </c>
      <c r="U1621">
        <v>700</v>
      </c>
    </row>
    <row r="1622" spans="1:21" ht="14.25">
      <c r="A1622">
        <v>2060421</v>
      </c>
      <c r="B1622">
        <v>2</v>
      </c>
      <c r="C1622" t="s">
        <v>3881</v>
      </c>
      <c r="D1622" t="s">
        <v>3847</v>
      </c>
      <c r="E1622">
        <v>45827</v>
      </c>
      <c r="F1622">
        <v>1972</v>
      </c>
      <c r="G1622">
        <v>766</v>
      </c>
      <c r="H1622">
        <v>10787</v>
      </c>
      <c r="I1622">
        <v>0</v>
      </c>
      <c r="J1622">
        <v>1.5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650</v>
      </c>
      <c r="Q1622">
        <v>270</v>
      </c>
      <c r="R1622">
        <v>1420</v>
      </c>
      <c r="S1622">
        <v>0</v>
      </c>
      <c r="T1622">
        <v>0</v>
      </c>
      <c r="U1622">
        <v>700</v>
      </c>
    </row>
    <row r="1623" spans="1:21" ht="14.25">
      <c r="A1623">
        <v>2060430</v>
      </c>
      <c r="B1623">
        <v>3</v>
      </c>
      <c r="C1623" t="s">
        <v>3879</v>
      </c>
      <c r="D1623" t="s">
        <v>3849</v>
      </c>
      <c r="E1623">
        <v>36161</v>
      </c>
      <c r="F1623">
        <v>1572</v>
      </c>
      <c r="G1623">
        <v>717</v>
      </c>
      <c r="H1623">
        <v>6101</v>
      </c>
      <c r="I1623">
        <v>0</v>
      </c>
      <c r="J1623">
        <v>1.5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650</v>
      </c>
      <c r="Q1623">
        <v>270</v>
      </c>
      <c r="R1623">
        <v>1420</v>
      </c>
      <c r="S1623">
        <v>0</v>
      </c>
      <c r="T1623">
        <v>0</v>
      </c>
      <c r="U1623">
        <v>700</v>
      </c>
    </row>
    <row r="1624" spans="1:21" ht="14.25">
      <c r="A1624">
        <v>2060431</v>
      </c>
      <c r="B1624">
        <v>3</v>
      </c>
      <c r="C1624" t="s">
        <v>3881</v>
      </c>
      <c r="D1624" t="s">
        <v>3792</v>
      </c>
      <c r="E1624">
        <v>45827</v>
      </c>
      <c r="F1624">
        <v>1972</v>
      </c>
      <c r="G1624">
        <v>766</v>
      </c>
      <c r="H1624">
        <v>10787</v>
      </c>
      <c r="I1624">
        <v>0</v>
      </c>
      <c r="J1624">
        <v>1.5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650</v>
      </c>
      <c r="Q1624">
        <v>270</v>
      </c>
      <c r="R1624">
        <v>1420</v>
      </c>
      <c r="S1624">
        <v>0</v>
      </c>
      <c r="T1624">
        <v>0</v>
      </c>
      <c r="U1624">
        <v>700</v>
      </c>
    </row>
    <row r="1625" spans="1:21" ht="14.25">
      <c r="A1625">
        <v>2060510</v>
      </c>
      <c r="B1625">
        <v>1</v>
      </c>
      <c r="C1625" t="s">
        <v>3879</v>
      </c>
      <c r="D1625" t="s">
        <v>3880</v>
      </c>
      <c r="E1625">
        <v>40443</v>
      </c>
      <c r="F1625">
        <v>1790</v>
      </c>
      <c r="G1625">
        <v>782</v>
      </c>
      <c r="H1625">
        <v>6903</v>
      </c>
      <c r="I1625">
        <v>0</v>
      </c>
      <c r="J1625">
        <v>1.5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742</v>
      </c>
      <c r="Q1625">
        <v>270</v>
      </c>
      <c r="R1625">
        <v>1584</v>
      </c>
      <c r="S1625">
        <v>0</v>
      </c>
      <c r="T1625">
        <v>0</v>
      </c>
      <c r="U1625">
        <v>700</v>
      </c>
    </row>
    <row r="1626" spans="1:21" ht="14.25">
      <c r="A1626">
        <v>2060511</v>
      </c>
      <c r="B1626">
        <v>1</v>
      </c>
      <c r="C1626" t="s">
        <v>3881</v>
      </c>
      <c r="D1626" t="s">
        <v>3790</v>
      </c>
      <c r="E1626">
        <v>51426</v>
      </c>
      <c r="F1626">
        <v>2244</v>
      </c>
      <c r="G1626">
        <v>838</v>
      </c>
      <c r="H1626">
        <v>12226</v>
      </c>
      <c r="I1626">
        <v>0</v>
      </c>
      <c r="J1626">
        <v>1.5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742</v>
      </c>
      <c r="Q1626">
        <v>270</v>
      </c>
      <c r="R1626">
        <v>1584</v>
      </c>
      <c r="S1626">
        <v>0</v>
      </c>
      <c r="T1626">
        <v>0</v>
      </c>
      <c r="U1626">
        <v>700</v>
      </c>
    </row>
    <row r="1627" spans="1:21" ht="14.25">
      <c r="A1627">
        <v>2060520</v>
      </c>
      <c r="B1627">
        <v>2</v>
      </c>
      <c r="C1627" t="s">
        <v>3879</v>
      </c>
      <c r="D1627" t="s">
        <v>3882</v>
      </c>
      <c r="E1627">
        <v>37245</v>
      </c>
      <c r="F1627">
        <v>1664</v>
      </c>
      <c r="G1627">
        <v>717</v>
      </c>
      <c r="H1627">
        <v>6265</v>
      </c>
      <c r="I1627">
        <v>0</v>
      </c>
      <c r="J1627">
        <v>1.5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742</v>
      </c>
      <c r="Q1627">
        <v>270</v>
      </c>
      <c r="R1627">
        <v>1584</v>
      </c>
      <c r="S1627">
        <v>0</v>
      </c>
      <c r="T1627">
        <v>0</v>
      </c>
      <c r="U1627">
        <v>700</v>
      </c>
    </row>
    <row r="1628" spans="1:21" ht="14.25">
      <c r="A1628">
        <v>2060521</v>
      </c>
      <c r="B1628">
        <v>2</v>
      </c>
      <c r="C1628" t="s">
        <v>3881</v>
      </c>
      <c r="D1628" t="s">
        <v>3847</v>
      </c>
      <c r="E1628">
        <v>46911</v>
      </c>
      <c r="F1628">
        <v>2064</v>
      </c>
      <c r="G1628">
        <v>766</v>
      </c>
      <c r="H1628">
        <v>10951</v>
      </c>
      <c r="I1628">
        <v>0</v>
      </c>
      <c r="J1628">
        <v>1.5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742</v>
      </c>
      <c r="Q1628">
        <v>270</v>
      </c>
      <c r="R1628">
        <v>1584</v>
      </c>
      <c r="S1628">
        <v>0</v>
      </c>
      <c r="T1628">
        <v>0</v>
      </c>
      <c r="U1628">
        <v>700</v>
      </c>
    </row>
    <row r="1629" spans="1:21" ht="14.25">
      <c r="A1629">
        <v>2060530</v>
      </c>
      <c r="B1629">
        <v>3</v>
      </c>
      <c r="C1629" t="s">
        <v>3879</v>
      </c>
      <c r="D1629" t="s">
        <v>3849</v>
      </c>
      <c r="E1629">
        <v>37245</v>
      </c>
      <c r="F1629">
        <v>1664</v>
      </c>
      <c r="G1629">
        <v>717</v>
      </c>
      <c r="H1629">
        <v>6265</v>
      </c>
      <c r="I1629">
        <v>0</v>
      </c>
      <c r="J1629">
        <v>1.5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742</v>
      </c>
      <c r="Q1629">
        <v>270</v>
      </c>
      <c r="R1629">
        <v>1584</v>
      </c>
      <c r="S1629">
        <v>0</v>
      </c>
      <c r="T1629">
        <v>0</v>
      </c>
      <c r="U1629">
        <v>700</v>
      </c>
    </row>
    <row r="1630" spans="1:21" ht="14.25">
      <c r="A1630">
        <v>2060531</v>
      </c>
      <c r="B1630">
        <v>3</v>
      </c>
      <c r="C1630" t="s">
        <v>3881</v>
      </c>
      <c r="D1630" t="s">
        <v>3792</v>
      </c>
      <c r="E1630">
        <v>46911</v>
      </c>
      <c r="F1630">
        <v>2064</v>
      </c>
      <c r="G1630">
        <v>766</v>
      </c>
      <c r="H1630">
        <v>10951</v>
      </c>
      <c r="I1630">
        <v>0</v>
      </c>
      <c r="J1630">
        <v>1.5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742</v>
      </c>
      <c r="Q1630">
        <v>270</v>
      </c>
      <c r="R1630">
        <v>1584</v>
      </c>
      <c r="S1630">
        <v>0</v>
      </c>
      <c r="T1630">
        <v>0</v>
      </c>
      <c r="U1630">
        <v>700</v>
      </c>
    </row>
    <row r="1631" spans="1:21" ht="14.25">
      <c r="A1631">
        <v>2060610</v>
      </c>
      <c r="B1631">
        <v>1</v>
      </c>
      <c r="C1631" t="s">
        <v>3879</v>
      </c>
      <c r="D1631" t="s">
        <v>3880</v>
      </c>
      <c r="E1631">
        <v>41922</v>
      </c>
      <c r="F1631">
        <v>1867</v>
      </c>
      <c r="G1631">
        <v>806</v>
      </c>
      <c r="H1631">
        <v>7132</v>
      </c>
      <c r="I1631">
        <v>0</v>
      </c>
      <c r="J1631">
        <v>1.5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789</v>
      </c>
      <c r="Q1631">
        <v>278</v>
      </c>
      <c r="R1631">
        <v>1663</v>
      </c>
      <c r="S1631">
        <v>0</v>
      </c>
      <c r="T1631">
        <v>0</v>
      </c>
      <c r="U1631">
        <v>700</v>
      </c>
    </row>
    <row r="1632" spans="1:21" ht="14.25">
      <c r="A1632">
        <v>2060611</v>
      </c>
      <c r="B1632">
        <v>1</v>
      </c>
      <c r="C1632" t="s">
        <v>3881</v>
      </c>
      <c r="D1632" t="s">
        <v>3790</v>
      </c>
      <c r="E1632">
        <v>53138</v>
      </c>
      <c r="F1632">
        <v>2330</v>
      </c>
      <c r="G1632">
        <v>862</v>
      </c>
      <c r="H1632">
        <v>12598</v>
      </c>
      <c r="I1632">
        <v>0</v>
      </c>
      <c r="J1632">
        <v>1.5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789</v>
      </c>
      <c r="Q1632">
        <v>278</v>
      </c>
      <c r="R1632">
        <v>1663</v>
      </c>
      <c r="S1632">
        <v>0</v>
      </c>
      <c r="T1632">
        <v>0</v>
      </c>
      <c r="U1632">
        <v>700</v>
      </c>
    </row>
    <row r="1633" spans="1:21" ht="14.25">
      <c r="A1633">
        <v>2060620</v>
      </c>
      <c r="B1633">
        <v>2</v>
      </c>
      <c r="C1633" t="s">
        <v>3879</v>
      </c>
      <c r="D1633" t="s">
        <v>3882</v>
      </c>
      <c r="E1633">
        <v>38616</v>
      </c>
      <c r="F1633">
        <v>1738</v>
      </c>
      <c r="G1633">
        <v>738</v>
      </c>
      <c r="H1633">
        <v>6476</v>
      </c>
      <c r="I1633">
        <v>0</v>
      </c>
      <c r="J1633">
        <v>1.5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789</v>
      </c>
      <c r="Q1633">
        <v>278</v>
      </c>
      <c r="R1633">
        <v>1663</v>
      </c>
      <c r="S1633">
        <v>0</v>
      </c>
      <c r="T1633">
        <v>0</v>
      </c>
      <c r="U1633">
        <v>700</v>
      </c>
    </row>
    <row r="1634" spans="1:21" ht="14.25">
      <c r="A1634">
        <v>2060621</v>
      </c>
      <c r="B1634">
        <v>2</v>
      </c>
      <c r="C1634" t="s">
        <v>3881</v>
      </c>
      <c r="D1634" t="s">
        <v>3847</v>
      </c>
      <c r="E1634">
        <v>48498</v>
      </c>
      <c r="F1634">
        <v>2145</v>
      </c>
      <c r="G1634">
        <v>788</v>
      </c>
      <c r="H1634">
        <v>11288</v>
      </c>
      <c r="I1634">
        <v>0</v>
      </c>
      <c r="J1634">
        <v>1.5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789</v>
      </c>
      <c r="Q1634">
        <v>278</v>
      </c>
      <c r="R1634">
        <v>1663</v>
      </c>
      <c r="S1634">
        <v>0</v>
      </c>
      <c r="T1634">
        <v>0</v>
      </c>
      <c r="U1634">
        <v>700</v>
      </c>
    </row>
    <row r="1635" spans="1:21" ht="14.25">
      <c r="A1635">
        <v>2060630</v>
      </c>
      <c r="B1635">
        <v>3</v>
      </c>
      <c r="C1635" t="s">
        <v>3879</v>
      </c>
      <c r="D1635" t="s">
        <v>3849</v>
      </c>
      <c r="E1635">
        <v>38616</v>
      </c>
      <c r="F1635">
        <v>1738</v>
      </c>
      <c r="G1635">
        <v>738</v>
      </c>
      <c r="H1635">
        <v>6476</v>
      </c>
      <c r="I1635">
        <v>0</v>
      </c>
      <c r="J1635">
        <v>1.5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789</v>
      </c>
      <c r="Q1635">
        <v>278</v>
      </c>
      <c r="R1635">
        <v>1663</v>
      </c>
      <c r="S1635">
        <v>0</v>
      </c>
      <c r="T1635">
        <v>0</v>
      </c>
      <c r="U1635">
        <v>700</v>
      </c>
    </row>
    <row r="1636" spans="1:21" ht="14.25">
      <c r="A1636">
        <v>2060631</v>
      </c>
      <c r="B1636">
        <v>3</v>
      </c>
      <c r="C1636" t="s">
        <v>3881</v>
      </c>
      <c r="D1636" t="s">
        <v>3792</v>
      </c>
      <c r="E1636">
        <v>48498</v>
      </c>
      <c r="F1636">
        <v>2145</v>
      </c>
      <c r="G1636">
        <v>788</v>
      </c>
      <c r="H1636">
        <v>11288</v>
      </c>
      <c r="I1636">
        <v>0</v>
      </c>
      <c r="J1636">
        <v>1.5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789</v>
      </c>
      <c r="Q1636">
        <v>278</v>
      </c>
      <c r="R1636">
        <v>1663</v>
      </c>
      <c r="S1636">
        <v>0</v>
      </c>
      <c r="T1636">
        <v>0</v>
      </c>
      <c r="U1636">
        <v>700</v>
      </c>
    </row>
    <row r="1637" spans="1:21" ht="14.25">
      <c r="A1637">
        <v>2060710</v>
      </c>
      <c r="B1637">
        <v>1</v>
      </c>
      <c r="C1637" t="s">
        <v>3879</v>
      </c>
      <c r="D1637" t="s">
        <v>3880</v>
      </c>
      <c r="E1637">
        <v>44630</v>
      </c>
      <c r="F1637">
        <v>2032</v>
      </c>
      <c r="G1637">
        <v>853</v>
      </c>
      <c r="H1637">
        <v>7250</v>
      </c>
      <c r="I1637">
        <v>0</v>
      </c>
      <c r="J1637">
        <v>1.5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954</v>
      </c>
      <c r="Q1637">
        <v>325</v>
      </c>
      <c r="R1637">
        <v>1781</v>
      </c>
      <c r="S1637">
        <v>0</v>
      </c>
      <c r="T1637">
        <v>0</v>
      </c>
      <c r="U1637">
        <v>700</v>
      </c>
    </row>
    <row r="1638" spans="1:21" ht="14.25">
      <c r="A1638">
        <v>2060711</v>
      </c>
      <c r="B1638">
        <v>1</v>
      </c>
      <c r="C1638" t="s">
        <v>3881</v>
      </c>
      <c r="D1638" t="s">
        <v>3790</v>
      </c>
      <c r="E1638">
        <v>55846</v>
      </c>
      <c r="F1638">
        <v>2495</v>
      </c>
      <c r="G1638">
        <v>909</v>
      </c>
      <c r="H1638">
        <v>12716</v>
      </c>
      <c r="I1638">
        <v>0</v>
      </c>
      <c r="J1638">
        <v>1.5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954</v>
      </c>
      <c r="Q1638">
        <v>325</v>
      </c>
      <c r="R1638">
        <v>1781</v>
      </c>
      <c r="S1638">
        <v>0</v>
      </c>
      <c r="T1638">
        <v>0</v>
      </c>
      <c r="U1638">
        <v>700</v>
      </c>
    </row>
    <row r="1639" spans="1:21" ht="14.25">
      <c r="A1639">
        <v>2060720</v>
      </c>
      <c r="B1639">
        <v>2</v>
      </c>
      <c r="C1639" t="s">
        <v>3879</v>
      </c>
      <c r="D1639" t="s">
        <v>3882</v>
      </c>
      <c r="E1639">
        <v>41324</v>
      </c>
      <c r="F1639">
        <v>1903</v>
      </c>
      <c r="G1639">
        <v>785</v>
      </c>
      <c r="H1639">
        <v>6594</v>
      </c>
      <c r="I1639">
        <v>0</v>
      </c>
      <c r="J1639">
        <v>1.5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954</v>
      </c>
      <c r="Q1639">
        <v>325</v>
      </c>
      <c r="R1639">
        <v>1781</v>
      </c>
      <c r="S1639">
        <v>0</v>
      </c>
      <c r="T1639">
        <v>0</v>
      </c>
      <c r="U1639">
        <v>700</v>
      </c>
    </row>
    <row r="1640" spans="1:21" ht="14.25">
      <c r="A1640">
        <v>2060721</v>
      </c>
      <c r="B1640">
        <v>2</v>
      </c>
      <c r="C1640" t="s">
        <v>3881</v>
      </c>
      <c r="D1640" t="s">
        <v>3847</v>
      </c>
      <c r="E1640">
        <v>51206</v>
      </c>
      <c r="F1640">
        <v>2310</v>
      </c>
      <c r="G1640">
        <v>835</v>
      </c>
      <c r="H1640">
        <v>11406</v>
      </c>
      <c r="I1640">
        <v>0</v>
      </c>
      <c r="J1640">
        <v>1.5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954</v>
      </c>
      <c r="Q1640">
        <v>325</v>
      </c>
      <c r="R1640">
        <v>1781</v>
      </c>
      <c r="S1640">
        <v>0</v>
      </c>
      <c r="T1640">
        <v>0</v>
      </c>
      <c r="U1640">
        <v>700</v>
      </c>
    </row>
    <row r="1641" spans="1:21" ht="14.25">
      <c r="A1641">
        <v>2060730</v>
      </c>
      <c r="B1641">
        <v>3</v>
      </c>
      <c r="C1641" t="s">
        <v>3879</v>
      </c>
      <c r="D1641" t="s">
        <v>3849</v>
      </c>
      <c r="E1641">
        <v>41324</v>
      </c>
      <c r="F1641">
        <v>1903</v>
      </c>
      <c r="G1641">
        <v>785</v>
      </c>
      <c r="H1641">
        <v>6594</v>
      </c>
      <c r="I1641">
        <v>0</v>
      </c>
      <c r="J1641">
        <v>1.5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954</v>
      </c>
      <c r="Q1641">
        <v>325</v>
      </c>
      <c r="R1641">
        <v>1781</v>
      </c>
      <c r="S1641">
        <v>0</v>
      </c>
      <c r="T1641">
        <v>0</v>
      </c>
      <c r="U1641">
        <v>700</v>
      </c>
    </row>
    <row r="1642" spans="1:21" ht="14.25">
      <c r="A1642">
        <v>2060731</v>
      </c>
      <c r="B1642">
        <v>3</v>
      </c>
      <c r="C1642" t="s">
        <v>3881</v>
      </c>
      <c r="D1642" t="s">
        <v>3792</v>
      </c>
      <c r="E1642">
        <v>51206</v>
      </c>
      <c r="F1642">
        <v>2310</v>
      </c>
      <c r="G1642">
        <v>835</v>
      </c>
      <c r="H1642">
        <v>11406</v>
      </c>
      <c r="I1642">
        <v>0</v>
      </c>
      <c r="J1642">
        <v>1.5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954</v>
      </c>
      <c r="Q1642">
        <v>325</v>
      </c>
      <c r="R1642">
        <v>1781</v>
      </c>
      <c r="S1642">
        <v>0</v>
      </c>
      <c r="T1642">
        <v>0</v>
      </c>
      <c r="U1642">
        <v>700</v>
      </c>
    </row>
    <row r="1643" spans="1:21" ht="14.25">
      <c r="A1643">
        <v>2060810</v>
      </c>
      <c r="B1643">
        <v>1</v>
      </c>
      <c r="C1643" t="s">
        <v>3879</v>
      </c>
      <c r="D1643" t="s">
        <v>3880</v>
      </c>
      <c r="E1643">
        <v>47317</v>
      </c>
      <c r="F1643">
        <v>2176</v>
      </c>
      <c r="G1643">
        <v>898</v>
      </c>
      <c r="H1643">
        <v>7597</v>
      </c>
      <c r="I1643">
        <v>0</v>
      </c>
      <c r="J1643">
        <v>1.5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1068</v>
      </c>
      <c r="Q1643">
        <v>355</v>
      </c>
      <c r="R1643">
        <v>1978</v>
      </c>
      <c r="S1643">
        <v>0</v>
      </c>
      <c r="T1643">
        <v>0</v>
      </c>
      <c r="U1643">
        <v>700</v>
      </c>
    </row>
    <row r="1644" spans="1:21" ht="14.25">
      <c r="A1644">
        <v>2060811</v>
      </c>
      <c r="B1644">
        <v>1</v>
      </c>
      <c r="C1644" t="s">
        <v>3881</v>
      </c>
      <c r="D1644" t="s">
        <v>3790</v>
      </c>
      <c r="E1644">
        <v>58785</v>
      </c>
      <c r="F1644">
        <v>2648</v>
      </c>
      <c r="G1644">
        <v>955</v>
      </c>
      <c r="H1644">
        <v>13205</v>
      </c>
      <c r="I1644">
        <v>0</v>
      </c>
      <c r="J1644">
        <v>1.5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1068</v>
      </c>
      <c r="Q1644">
        <v>355</v>
      </c>
      <c r="R1644">
        <v>1978</v>
      </c>
      <c r="S1644">
        <v>0</v>
      </c>
      <c r="T1644">
        <v>0</v>
      </c>
      <c r="U1644">
        <v>700</v>
      </c>
    </row>
    <row r="1645" spans="1:21" ht="14.25">
      <c r="A1645">
        <v>2060820</v>
      </c>
      <c r="B1645">
        <v>2</v>
      </c>
      <c r="C1645" t="s">
        <v>3879</v>
      </c>
      <c r="D1645" t="s">
        <v>3882</v>
      </c>
      <c r="E1645">
        <v>43933</v>
      </c>
      <c r="F1645">
        <v>2043</v>
      </c>
      <c r="G1645">
        <v>829</v>
      </c>
      <c r="H1645">
        <v>6923</v>
      </c>
      <c r="I1645">
        <v>0</v>
      </c>
      <c r="J1645">
        <v>1.5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1068</v>
      </c>
      <c r="Q1645">
        <v>355</v>
      </c>
      <c r="R1645">
        <v>1978</v>
      </c>
      <c r="S1645">
        <v>0</v>
      </c>
      <c r="T1645">
        <v>0</v>
      </c>
      <c r="U1645">
        <v>700</v>
      </c>
    </row>
    <row r="1646" spans="1:21" ht="14.25">
      <c r="A1646">
        <v>2060821</v>
      </c>
      <c r="B1646">
        <v>2</v>
      </c>
      <c r="C1646" t="s">
        <v>3881</v>
      </c>
      <c r="D1646" t="s">
        <v>3847</v>
      </c>
      <c r="E1646">
        <v>54001</v>
      </c>
      <c r="F1646">
        <v>2458</v>
      </c>
      <c r="G1646">
        <v>878</v>
      </c>
      <c r="H1646">
        <v>11861</v>
      </c>
      <c r="I1646">
        <v>0</v>
      </c>
      <c r="J1646">
        <v>1.5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1068</v>
      </c>
      <c r="Q1646">
        <v>355</v>
      </c>
      <c r="R1646">
        <v>1978</v>
      </c>
      <c r="S1646">
        <v>0</v>
      </c>
      <c r="T1646">
        <v>0</v>
      </c>
      <c r="U1646">
        <v>700</v>
      </c>
    </row>
    <row r="1647" spans="1:21" ht="14.25">
      <c r="A1647">
        <v>2060830</v>
      </c>
      <c r="B1647">
        <v>3</v>
      </c>
      <c r="C1647" t="s">
        <v>3879</v>
      </c>
      <c r="D1647" t="s">
        <v>3849</v>
      </c>
      <c r="E1647">
        <v>43933</v>
      </c>
      <c r="F1647">
        <v>2043</v>
      </c>
      <c r="G1647">
        <v>829</v>
      </c>
      <c r="H1647">
        <v>6923</v>
      </c>
      <c r="I1647">
        <v>0</v>
      </c>
      <c r="J1647">
        <v>1.5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1068</v>
      </c>
      <c r="Q1647">
        <v>355</v>
      </c>
      <c r="R1647">
        <v>1978</v>
      </c>
      <c r="S1647">
        <v>0</v>
      </c>
      <c r="T1647">
        <v>0</v>
      </c>
      <c r="U1647">
        <v>700</v>
      </c>
    </row>
    <row r="1648" spans="1:21" ht="14.25">
      <c r="A1648">
        <v>2060831</v>
      </c>
      <c r="B1648">
        <v>3</v>
      </c>
      <c r="C1648" t="s">
        <v>3881</v>
      </c>
      <c r="D1648" t="s">
        <v>3792</v>
      </c>
      <c r="E1648">
        <v>54001</v>
      </c>
      <c r="F1648">
        <v>2458</v>
      </c>
      <c r="G1648">
        <v>878</v>
      </c>
      <c r="H1648">
        <v>11861</v>
      </c>
      <c r="I1648">
        <v>0</v>
      </c>
      <c r="J1648">
        <v>1.5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1068</v>
      </c>
      <c r="Q1648">
        <v>355</v>
      </c>
      <c r="R1648">
        <v>1978</v>
      </c>
      <c r="S1648">
        <v>0</v>
      </c>
      <c r="T1648">
        <v>0</v>
      </c>
      <c r="U1648">
        <v>700</v>
      </c>
    </row>
    <row r="1649" spans="1:21" ht="14.25">
      <c r="A1649">
        <v>2060910</v>
      </c>
      <c r="B1649">
        <v>1</v>
      </c>
      <c r="C1649" t="s">
        <v>3879</v>
      </c>
      <c r="D1649" t="s">
        <v>3880</v>
      </c>
      <c r="E1649">
        <v>52044</v>
      </c>
      <c r="F1649">
        <v>2432</v>
      </c>
      <c r="G1649">
        <v>974</v>
      </c>
      <c r="H1649">
        <v>8244</v>
      </c>
      <c r="I1649">
        <v>0</v>
      </c>
      <c r="J1649">
        <v>1.5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1234</v>
      </c>
      <c r="Q1649">
        <v>391</v>
      </c>
      <c r="R1649">
        <v>2175</v>
      </c>
      <c r="S1649">
        <v>0</v>
      </c>
      <c r="T1649">
        <v>0</v>
      </c>
      <c r="U1649">
        <v>950</v>
      </c>
    </row>
    <row r="1650" spans="1:21" ht="14.25">
      <c r="A1650">
        <v>2060911</v>
      </c>
      <c r="B1650">
        <v>1</v>
      </c>
      <c r="C1650" t="s">
        <v>3881</v>
      </c>
      <c r="D1650" t="s">
        <v>3790</v>
      </c>
      <c r="E1650">
        <v>64532</v>
      </c>
      <c r="F1650">
        <v>2943</v>
      </c>
      <c r="G1650">
        <v>1036</v>
      </c>
      <c r="H1650">
        <v>14382</v>
      </c>
      <c r="I1650">
        <v>0</v>
      </c>
      <c r="J1650">
        <v>1.5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1234</v>
      </c>
      <c r="Q1650">
        <v>391</v>
      </c>
      <c r="R1650">
        <v>2175</v>
      </c>
      <c r="S1650">
        <v>0</v>
      </c>
      <c r="T1650">
        <v>0</v>
      </c>
      <c r="U1650">
        <v>950</v>
      </c>
    </row>
    <row r="1651" spans="1:21" ht="14.25">
      <c r="A1651">
        <v>2060920</v>
      </c>
      <c r="B1651">
        <v>2</v>
      </c>
      <c r="C1651" t="s">
        <v>3879</v>
      </c>
      <c r="D1651" t="s">
        <v>3882</v>
      </c>
      <c r="E1651">
        <v>48476</v>
      </c>
      <c r="F1651">
        <v>2288</v>
      </c>
      <c r="G1651">
        <v>904</v>
      </c>
      <c r="H1651">
        <v>7516</v>
      </c>
      <c r="I1651">
        <v>0</v>
      </c>
      <c r="J1651">
        <v>1.5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1234</v>
      </c>
      <c r="Q1651">
        <v>391</v>
      </c>
      <c r="R1651">
        <v>2175</v>
      </c>
      <c r="S1651">
        <v>0</v>
      </c>
      <c r="T1651">
        <v>0</v>
      </c>
      <c r="U1651">
        <v>950</v>
      </c>
    </row>
    <row r="1652" spans="1:21" ht="14.25">
      <c r="A1652">
        <v>2060921</v>
      </c>
      <c r="B1652">
        <v>2</v>
      </c>
      <c r="C1652" t="s">
        <v>3881</v>
      </c>
      <c r="D1652" t="s">
        <v>3847</v>
      </c>
      <c r="E1652">
        <v>59457</v>
      </c>
      <c r="F1652">
        <v>2738</v>
      </c>
      <c r="G1652">
        <v>958</v>
      </c>
      <c r="H1652">
        <v>12917</v>
      </c>
      <c r="I1652">
        <v>0</v>
      </c>
      <c r="J1652">
        <v>1.5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1234</v>
      </c>
      <c r="Q1652">
        <v>391</v>
      </c>
      <c r="R1652">
        <v>2175</v>
      </c>
      <c r="S1652">
        <v>0</v>
      </c>
      <c r="T1652">
        <v>0</v>
      </c>
      <c r="U1652">
        <v>950</v>
      </c>
    </row>
    <row r="1653" spans="1:21" ht="14.25">
      <c r="A1653">
        <v>2060930</v>
      </c>
      <c r="B1653">
        <v>3</v>
      </c>
      <c r="C1653" t="s">
        <v>3879</v>
      </c>
      <c r="D1653" t="s">
        <v>3849</v>
      </c>
      <c r="E1653">
        <v>48476</v>
      </c>
      <c r="F1653">
        <v>2288</v>
      </c>
      <c r="G1653">
        <v>904</v>
      </c>
      <c r="H1653">
        <v>7516</v>
      </c>
      <c r="I1653">
        <v>0</v>
      </c>
      <c r="J1653">
        <v>1.5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1234</v>
      </c>
      <c r="Q1653">
        <v>391</v>
      </c>
      <c r="R1653">
        <v>2175</v>
      </c>
      <c r="S1653">
        <v>0</v>
      </c>
      <c r="T1653">
        <v>0</v>
      </c>
      <c r="U1653">
        <v>950</v>
      </c>
    </row>
    <row r="1654" spans="1:21" ht="14.25">
      <c r="A1654">
        <v>2060931</v>
      </c>
      <c r="B1654">
        <v>3</v>
      </c>
      <c r="C1654" t="s">
        <v>3881</v>
      </c>
      <c r="D1654" t="s">
        <v>3792</v>
      </c>
      <c r="E1654">
        <v>59457</v>
      </c>
      <c r="F1654">
        <v>2738</v>
      </c>
      <c r="G1654">
        <v>958</v>
      </c>
      <c r="H1654">
        <v>12917</v>
      </c>
      <c r="I1654">
        <v>0</v>
      </c>
      <c r="J1654">
        <v>1.5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1234</v>
      </c>
      <c r="Q1654">
        <v>391</v>
      </c>
      <c r="R1654">
        <v>2175</v>
      </c>
      <c r="S1654">
        <v>0</v>
      </c>
      <c r="T1654">
        <v>0</v>
      </c>
      <c r="U1654">
        <v>950</v>
      </c>
    </row>
    <row r="1655" spans="1:21" ht="14.25">
      <c r="A1655">
        <v>2061010</v>
      </c>
      <c r="B1655">
        <v>1</v>
      </c>
      <c r="C1655" t="s">
        <v>3879</v>
      </c>
      <c r="D1655" t="s">
        <v>3880</v>
      </c>
      <c r="E1655">
        <v>54101</v>
      </c>
      <c r="F1655">
        <v>2542</v>
      </c>
      <c r="G1655">
        <v>1004</v>
      </c>
      <c r="H1655">
        <v>8601</v>
      </c>
      <c r="I1655">
        <v>0</v>
      </c>
      <c r="J1655">
        <v>1.5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1344</v>
      </c>
      <c r="Q1655">
        <v>421</v>
      </c>
      <c r="R1655">
        <v>2532</v>
      </c>
      <c r="S1655">
        <v>0</v>
      </c>
      <c r="T1655">
        <v>0</v>
      </c>
      <c r="U1655">
        <v>950</v>
      </c>
    </row>
    <row r="1656" spans="1:21" ht="14.25">
      <c r="A1656">
        <v>2061011</v>
      </c>
      <c r="B1656">
        <v>1</v>
      </c>
      <c r="C1656" t="s">
        <v>3881</v>
      </c>
      <c r="D1656" t="s">
        <v>3790</v>
      </c>
      <c r="E1656">
        <v>66589</v>
      </c>
      <c r="F1656">
        <v>3053</v>
      </c>
      <c r="G1656">
        <v>1066</v>
      </c>
      <c r="H1656">
        <v>14739</v>
      </c>
      <c r="I1656">
        <v>0</v>
      </c>
      <c r="J1656">
        <v>1.5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1344</v>
      </c>
      <c r="Q1656">
        <v>421</v>
      </c>
      <c r="R1656">
        <v>2532</v>
      </c>
      <c r="S1656">
        <v>0</v>
      </c>
      <c r="T1656">
        <v>0</v>
      </c>
      <c r="U1656">
        <v>950</v>
      </c>
    </row>
    <row r="1657" spans="1:21" ht="14.25">
      <c r="A1657">
        <v>2061020</v>
      </c>
      <c r="B1657">
        <v>2</v>
      </c>
      <c r="C1657" t="s">
        <v>3879</v>
      </c>
      <c r="D1657" t="s">
        <v>3882</v>
      </c>
      <c r="E1657">
        <v>50533</v>
      </c>
      <c r="F1657">
        <v>2398</v>
      </c>
      <c r="G1657">
        <v>934</v>
      </c>
      <c r="H1657">
        <v>7873</v>
      </c>
      <c r="I1657">
        <v>0</v>
      </c>
      <c r="J1657">
        <v>1.5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1344</v>
      </c>
      <c r="Q1657">
        <v>421</v>
      </c>
      <c r="R1657">
        <v>2532</v>
      </c>
      <c r="S1657">
        <v>0</v>
      </c>
      <c r="T1657">
        <v>0</v>
      </c>
      <c r="U1657">
        <v>950</v>
      </c>
    </row>
    <row r="1658" spans="1:21" ht="14.25">
      <c r="A1658">
        <v>2061021</v>
      </c>
      <c r="B1658">
        <v>2</v>
      </c>
      <c r="C1658" t="s">
        <v>3881</v>
      </c>
      <c r="D1658" t="s">
        <v>3847</v>
      </c>
      <c r="E1658">
        <v>61514</v>
      </c>
      <c r="F1658">
        <v>2848</v>
      </c>
      <c r="G1658">
        <v>988</v>
      </c>
      <c r="H1658">
        <v>13274</v>
      </c>
      <c r="I1658">
        <v>0</v>
      </c>
      <c r="J1658">
        <v>1.5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1344</v>
      </c>
      <c r="Q1658">
        <v>421</v>
      </c>
      <c r="R1658">
        <v>2532</v>
      </c>
      <c r="S1658">
        <v>0</v>
      </c>
      <c r="T1658">
        <v>0</v>
      </c>
      <c r="U1658">
        <v>950</v>
      </c>
    </row>
    <row r="1659" spans="1:21" ht="14.25">
      <c r="A1659">
        <v>2061030</v>
      </c>
      <c r="B1659">
        <v>3</v>
      </c>
      <c r="C1659" t="s">
        <v>3879</v>
      </c>
      <c r="D1659" t="s">
        <v>3849</v>
      </c>
      <c r="E1659">
        <v>50533</v>
      </c>
      <c r="F1659">
        <v>2398</v>
      </c>
      <c r="G1659">
        <v>934</v>
      </c>
      <c r="H1659">
        <v>7873</v>
      </c>
      <c r="I1659">
        <v>0</v>
      </c>
      <c r="J1659">
        <v>1.5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1344</v>
      </c>
      <c r="Q1659">
        <v>421</v>
      </c>
      <c r="R1659">
        <v>2532</v>
      </c>
      <c r="S1659">
        <v>0</v>
      </c>
      <c r="T1659">
        <v>0</v>
      </c>
      <c r="U1659">
        <v>950</v>
      </c>
    </row>
    <row r="1660" spans="1:21" ht="14.25">
      <c r="A1660">
        <v>2061031</v>
      </c>
      <c r="B1660">
        <v>3</v>
      </c>
      <c r="C1660" t="s">
        <v>3881</v>
      </c>
      <c r="D1660" t="s">
        <v>3792</v>
      </c>
      <c r="E1660">
        <v>61514</v>
      </c>
      <c r="F1660">
        <v>2848</v>
      </c>
      <c r="G1660">
        <v>988</v>
      </c>
      <c r="H1660">
        <v>13274</v>
      </c>
      <c r="I1660">
        <v>0</v>
      </c>
      <c r="J1660">
        <v>1.5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1344</v>
      </c>
      <c r="Q1660">
        <v>421</v>
      </c>
      <c r="R1660">
        <v>2532</v>
      </c>
      <c r="S1660">
        <v>0</v>
      </c>
      <c r="T1660">
        <v>0</v>
      </c>
      <c r="U1660">
        <v>950</v>
      </c>
    </row>
    <row r="1661" spans="1:21" ht="14.25">
      <c r="A1661">
        <v>2061110</v>
      </c>
      <c r="B1661">
        <v>1</v>
      </c>
      <c r="C1661" t="s">
        <v>3879</v>
      </c>
      <c r="D1661" t="s">
        <v>3880</v>
      </c>
      <c r="E1661">
        <v>55666</v>
      </c>
      <c r="F1661">
        <v>2615</v>
      </c>
      <c r="G1661">
        <v>1025</v>
      </c>
      <c r="H1661">
        <v>9016</v>
      </c>
      <c r="I1661">
        <v>0</v>
      </c>
      <c r="J1661">
        <v>1.5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1417</v>
      </c>
      <c r="Q1661">
        <v>442</v>
      </c>
      <c r="R1661">
        <v>2947</v>
      </c>
      <c r="S1661">
        <v>0</v>
      </c>
      <c r="T1661">
        <v>0</v>
      </c>
      <c r="U1661">
        <v>950</v>
      </c>
    </row>
    <row r="1662" spans="1:21" ht="14.25">
      <c r="A1662">
        <v>2061111</v>
      </c>
      <c r="B1662">
        <v>1</v>
      </c>
      <c r="C1662" t="s">
        <v>3881</v>
      </c>
      <c r="D1662" t="s">
        <v>3790</v>
      </c>
      <c r="E1662">
        <v>68154</v>
      </c>
      <c r="F1662">
        <v>3126</v>
      </c>
      <c r="G1662">
        <v>1087</v>
      </c>
      <c r="H1662">
        <v>15154</v>
      </c>
      <c r="I1662">
        <v>0</v>
      </c>
      <c r="J1662">
        <v>1.5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1417</v>
      </c>
      <c r="Q1662">
        <v>442</v>
      </c>
      <c r="R1662">
        <v>2947</v>
      </c>
      <c r="S1662">
        <v>0</v>
      </c>
      <c r="T1662">
        <v>0</v>
      </c>
      <c r="U1662">
        <v>950</v>
      </c>
    </row>
    <row r="1663" spans="1:21" ht="14.25">
      <c r="A1663">
        <v>2061120</v>
      </c>
      <c r="B1663">
        <v>2</v>
      </c>
      <c r="C1663" t="s">
        <v>3879</v>
      </c>
      <c r="D1663" t="s">
        <v>3882</v>
      </c>
      <c r="E1663">
        <v>52098</v>
      </c>
      <c r="F1663">
        <v>2471</v>
      </c>
      <c r="G1663">
        <v>955</v>
      </c>
      <c r="H1663">
        <v>8288</v>
      </c>
      <c r="I1663">
        <v>0</v>
      </c>
      <c r="J1663">
        <v>1.5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1417</v>
      </c>
      <c r="Q1663">
        <v>442</v>
      </c>
      <c r="R1663">
        <v>2947</v>
      </c>
      <c r="S1663">
        <v>0</v>
      </c>
      <c r="T1663">
        <v>0</v>
      </c>
      <c r="U1663">
        <v>950</v>
      </c>
    </row>
    <row r="1664" spans="1:21" ht="14.25">
      <c r="A1664">
        <v>2061121</v>
      </c>
      <c r="B1664">
        <v>2</v>
      </c>
      <c r="C1664" t="s">
        <v>3881</v>
      </c>
      <c r="D1664" t="s">
        <v>3847</v>
      </c>
      <c r="E1664">
        <v>63079</v>
      </c>
      <c r="F1664">
        <v>2921</v>
      </c>
      <c r="G1664">
        <v>1009</v>
      </c>
      <c r="H1664">
        <v>13689</v>
      </c>
      <c r="I1664">
        <v>0</v>
      </c>
      <c r="J1664">
        <v>1.5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1417</v>
      </c>
      <c r="Q1664">
        <v>442</v>
      </c>
      <c r="R1664">
        <v>2947</v>
      </c>
      <c r="S1664">
        <v>0</v>
      </c>
      <c r="T1664">
        <v>0</v>
      </c>
      <c r="U1664">
        <v>950</v>
      </c>
    </row>
    <row r="1665" spans="1:21" ht="14.25">
      <c r="A1665">
        <v>2061130</v>
      </c>
      <c r="B1665">
        <v>3</v>
      </c>
      <c r="C1665" t="s">
        <v>3879</v>
      </c>
      <c r="D1665" t="s">
        <v>3849</v>
      </c>
      <c r="E1665">
        <v>52098</v>
      </c>
      <c r="F1665">
        <v>2471</v>
      </c>
      <c r="G1665">
        <v>955</v>
      </c>
      <c r="H1665">
        <v>8288</v>
      </c>
      <c r="I1665">
        <v>0</v>
      </c>
      <c r="J1665">
        <v>1.5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1417</v>
      </c>
      <c r="Q1665">
        <v>442</v>
      </c>
      <c r="R1665">
        <v>2947</v>
      </c>
      <c r="S1665">
        <v>0</v>
      </c>
      <c r="T1665">
        <v>0</v>
      </c>
      <c r="U1665">
        <v>950</v>
      </c>
    </row>
    <row r="1666" spans="1:21" ht="14.25">
      <c r="A1666">
        <v>2061131</v>
      </c>
      <c r="B1666">
        <v>3</v>
      </c>
      <c r="C1666" t="s">
        <v>3881</v>
      </c>
      <c r="D1666" t="s">
        <v>3792</v>
      </c>
      <c r="E1666">
        <v>63079</v>
      </c>
      <c r="F1666">
        <v>2921</v>
      </c>
      <c r="G1666">
        <v>1009</v>
      </c>
      <c r="H1666">
        <v>13689</v>
      </c>
      <c r="I1666">
        <v>0</v>
      </c>
      <c r="J1666">
        <v>1.5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1417</v>
      </c>
      <c r="Q1666">
        <v>442</v>
      </c>
      <c r="R1666">
        <v>2947</v>
      </c>
      <c r="S1666">
        <v>0</v>
      </c>
      <c r="T1666">
        <v>0</v>
      </c>
      <c r="U1666">
        <v>950</v>
      </c>
    </row>
    <row r="1667" spans="1:21" ht="14.25">
      <c r="A1667">
        <v>2061210</v>
      </c>
      <c r="B1667">
        <v>1</v>
      </c>
      <c r="C1667" t="s">
        <v>3879</v>
      </c>
      <c r="D1667" t="s">
        <v>3880</v>
      </c>
      <c r="E1667">
        <v>57776</v>
      </c>
      <c r="F1667">
        <v>2738</v>
      </c>
      <c r="G1667">
        <v>1060</v>
      </c>
      <c r="H1667">
        <v>9196</v>
      </c>
      <c r="I1667">
        <v>0</v>
      </c>
      <c r="J1667">
        <v>1.5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1504</v>
      </c>
      <c r="Q1667">
        <v>459</v>
      </c>
      <c r="R1667">
        <v>2947</v>
      </c>
      <c r="S1667">
        <v>0</v>
      </c>
      <c r="T1667">
        <v>0</v>
      </c>
      <c r="U1667">
        <v>950</v>
      </c>
    </row>
    <row r="1668" spans="1:21" ht="14.25">
      <c r="A1668">
        <v>2061211</v>
      </c>
      <c r="B1668">
        <v>1</v>
      </c>
      <c r="C1668" t="s">
        <v>3881</v>
      </c>
      <c r="D1668" t="s">
        <v>3790</v>
      </c>
      <c r="E1668">
        <v>70545</v>
      </c>
      <c r="F1668">
        <v>3260</v>
      </c>
      <c r="G1668">
        <v>1122</v>
      </c>
      <c r="H1668">
        <v>15505</v>
      </c>
      <c r="I1668">
        <v>0</v>
      </c>
      <c r="J1668">
        <v>1.5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1504</v>
      </c>
      <c r="Q1668">
        <v>459</v>
      </c>
      <c r="R1668">
        <v>2947</v>
      </c>
      <c r="S1668">
        <v>0</v>
      </c>
      <c r="T1668">
        <v>0</v>
      </c>
      <c r="U1668">
        <v>950</v>
      </c>
    </row>
    <row r="1669" spans="1:21" ht="14.25">
      <c r="A1669">
        <v>2061220</v>
      </c>
      <c r="B1669">
        <v>2</v>
      </c>
      <c r="C1669" t="s">
        <v>3879</v>
      </c>
      <c r="D1669" t="s">
        <v>3882</v>
      </c>
      <c r="E1669">
        <v>54106</v>
      </c>
      <c r="F1669">
        <v>2590</v>
      </c>
      <c r="G1669">
        <v>988</v>
      </c>
      <c r="H1669">
        <v>8446</v>
      </c>
      <c r="I1669">
        <v>0</v>
      </c>
      <c r="J1669">
        <v>1.5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1504</v>
      </c>
      <c r="Q1669">
        <v>459</v>
      </c>
      <c r="R1669">
        <v>2947</v>
      </c>
      <c r="S1669">
        <v>0</v>
      </c>
      <c r="T1669">
        <v>0</v>
      </c>
      <c r="U1669">
        <v>950</v>
      </c>
    </row>
    <row r="1670" spans="1:21" ht="14.25">
      <c r="A1670">
        <v>2061221</v>
      </c>
      <c r="B1670">
        <v>2</v>
      </c>
      <c r="C1670" t="s">
        <v>3881</v>
      </c>
      <c r="D1670" t="s">
        <v>3847</v>
      </c>
      <c r="E1670">
        <v>64118</v>
      </c>
      <c r="F1670">
        <v>2962</v>
      </c>
      <c r="G1670">
        <v>1025</v>
      </c>
      <c r="H1670">
        <v>13998</v>
      </c>
      <c r="I1670">
        <v>0</v>
      </c>
      <c r="J1670">
        <v>1.5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1417</v>
      </c>
      <c r="Q1670">
        <v>442</v>
      </c>
      <c r="R1670">
        <v>2947</v>
      </c>
      <c r="S1670">
        <v>0</v>
      </c>
      <c r="T1670">
        <v>0</v>
      </c>
      <c r="U1670">
        <v>950</v>
      </c>
    </row>
    <row r="1671" spans="1:21" ht="14.25">
      <c r="A1671">
        <v>2061230</v>
      </c>
      <c r="B1671">
        <v>3</v>
      </c>
      <c r="C1671" t="s">
        <v>3879</v>
      </c>
      <c r="D1671" t="s">
        <v>3849</v>
      </c>
      <c r="E1671">
        <v>54106</v>
      </c>
      <c r="F1671">
        <v>2590</v>
      </c>
      <c r="G1671">
        <v>988</v>
      </c>
      <c r="H1671">
        <v>8446</v>
      </c>
      <c r="I1671">
        <v>0</v>
      </c>
      <c r="J1671">
        <v>1.5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1504</v>
      </c>
      <c r="Q1671">
        <v>459</v>
      </c>
      <c r="R1671">
        <v>2947</v>
      </c>
      <c r="S1671">
        <v>0</v>
      </c>
      <c r="T1671">
        <v>0</v>
      </c>
      <c r="U1671">
        <v>950</v>
      </c>
    </row>
    <row r="1672" spans="1:21" ht="14.25">
      <c r="A1672">
        <v>2061231</v>
      </c>
      <c r="B1672">
        <v>3</v>
      </c>
      <c r="C1672" t="s">
        <v>3881</v>
      </c>
      <c r="D1672" t="s">
        <v>3792</v>
      </c>
      <c r="E1672">
        <v>64118</v>
      </c>
      <c r="F1672">
        <v>2962</v>
      </c>
      <c r="G1672">
        <v>1025</v>
      </c>
      <c r="H1672">
        <v>13998</v>
      </c>
      <c r="I1672">
        <v>0</v>
      </c>
      <c r="J1672">
        <v>1.5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1417</v>
      </c>
      <c r="Q1672">
        <v>442</v>
      </c>
      <c r="R1672">
        <v>2947</v>
      </c>
      <c r="S1672">
        <v>0</v>
      </c>
      <c r="T1672">
        <v>0</v>
      </c>
      <c r="U1672">
        <v>950</v>
      </c>
    </row>
    <row r="1673" spans="1:21" ht="14.25">
      <c r="A1673">
        <v>2061310</v>
      </c>
      <c r="B1673">
        <v>1</v>
      </c>
      <c r="C1673" t="s">
        <v>3879</v>
      </c>
      <c r="D1673" t="s">
        <v>3880</v>
      </c>
      <c r="E1673">
        <v>60483</v>
      </c>
      <c r="F1673">
        <v>2774</v>
      </c>
      <c r="G1673">
        <v>1164</v>
      </c>
      <c r="H1673">
        <v>9463</v>
      </c>
      <c r="I1673">
        <v>0</v>
      </c>
      <c r="J1673">
        <v>1.5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1504</v>
      </c>
      <c r="Q1673">
        <v>545</v>
      </c>
      <c r="R1673">
        <v>3034</v>
      </c>
      <c r="S1673">
        <v>0</v>
      </c>
      <c r="T1673">
        <v>0</v>
      </c>
      <c r="U1673">
        <v>950</v>
      </c>
    </row>
    <row r="1674" spans="1:21" ht="14.25">
      <c r="A1674">
        <v>2061311</v>
      </c>
      <c r="B1674">
        <v>1</v>
      </c>
      <c r="C1674" t="s">
        <v>3881</v>
      </c>
      <c r="D1674" t="s">
        <v>3790</v>
      </c>
      <c r="E1674">
        <v>73534</v>
      </c>
      <c r="F1674">
        <v>3307</v>
      </c>
      <c r="G1674">
        <v>1226</v>
      </c>
      <c r="H1674">
        <v>15944</v>
      </c>
      <c r="I1674">
        <v>0</v>
      </c>
      <c r="J1674">
        <v>1.5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1504</v>
      </c>
      <c r="Q1674">
        <v>545</v>
      </c>
      <c r="R1674">
        <v>3034</v>
      </c>
      <c r="S1674">
        <v>0</v>
      </c>
      <c r="T1674">
        <v>0</v>
      </c>
      <c r="U1674">
        <v>950</v>
      </c>
    </row>
    <row r="1675" spans="1:21" ht="14.25">
      <c r="A1675">
        <v>2061320</v>
      </c>
      <c r="B1675">
        <v>2</v>
      </c>
      <c r="C1675" t="s">
        <v>3879</v>
      </c>
      <c r="D1675" t="s">
        <v>3882</v>
      </c>
      <c r="E1675">
        <v>56682</v>
      </c>
      <c r="F1675">
        <v>2621</v>
      </c>
      <c r="G1675">
        <v>1089</v>
      </c>
      <c r="H1675">
        <v>8692</v>
      </c>
      <c r="I1675">
        <v>0</v>
      </c>
      <c r="J1675">
        <v>1.5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1504</v>
      </c>
      <c r="Q1675">
        <v>545</v>
      </c>
      <c r="R1675">
        <v>3034</v>
      </c>
      <c r="S1675">
        <v>0</v>
      </c>
      <c r="T1675">
        <v>0</v>
      </c>
      <c r="U1675">
        <v>950</v>
      </c>
    </row>
    <row r="1676" spans="1:21" ht="14.25">
      <c r="A1676">
        <v>2061321</v>
      </c>
      <c r="B1676">
        <v>2</v>
      </c>
      <c r="C1676" t="s">
        <v>3881</v>
      </c>
      <c r="D1676" t="s">
        <v>3847</v>
      </c>
      <c r="E1676">
        <v>65127</v>
      </c>
      <c r="F1676">
        <v>3002</v>
      </c>
      <c r="G1676">
        <v>1040</v>
      </c>
      <c r="H1676">
        <v>14307</v>
      </c>
      <c r="I1676">
        <v>0</v>
      </c>
      <c r="J1676">
        <v>1.5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1417</v>
      </c>
      <c r="Q1676">
        <v>442</v>
      </c>
      <c r="R1676">
        <v>2947</v>
      </c>
      <c r="S1676">
        <v>0</v>
      </c>
      <c r="T1676">
        <v>0</v>
      </c>
      <c r="U1676">
        <v>950</v>
      </c>
    </row>
    <row r="1677" spans="1:21" ht="14.25">
      <c r="A1677">
        <v>2061330</v>
      </c>
      <c r="B1677">
        <v>3</v>
      </c>
      <c r="C1677" t="s">
        <v>3879</v>
      </c>
      <c r="D1677" t="s">
        <v>3849</v>
      </c>
      <c r="E1677">
        <v>56682</v>
      </c>
      <c r="F1677">
        <v>2621</v>
      </c>
      <c r="G1677">
        <v>1089</v>
      </c>
      <c r="H1677">
        <v>8692</v>
      </c>
      <c r="I1677">
        <v>0</v>
      </c>
      <c r="J1677">
        <v>1.5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1504</v>
      </c>
      <c r="Q1677">
        <v>545</v>
      </c>
      <c r="R1677">
        <v>3034</v>
      </c>
      <c r="S1677">
        <v>0</v>
      </c>
      <c r="T1677">
        <v>0</v>
      </c>
      <c r="U1677">
        <v>950</v>
      </c>
    </row>
    <row r="1678" spans="1:21" ht="14.25">
      <c r="A1678">
        <v>2061331</v>
      </c>
      <c r="B1678">
        <v>3</v>
      </c>
      <c r="C1678" t="s">
        <v>3881</v>
      </c>
      <c r="D1678" t="s">
        <v>3792</v>
      </c>
      <c r="E1678">
        <v>65127</v>
      </c>
      <c r="F1678">
        <v>3002</v>
      </c>
      <c r="G1678">
        <v>1040</v>
      </c>
      <c r="H1678">
        <v>14307</v>
      </c>
      <c r="I1678">
        <v>0</v>
      </c>
      <c r="J1678">
        <v>1.5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1417</v>
      </c>
      <c r="Q1678">
        <v>442</v>
      </c>
      <c r="R1678">
        <v>2947</v>
      </c>
      <c r="S1678">
        <v>0</v>
      </c>
      <c r="T1678">
        <v>0</v>
      </c>
      <c r="U1678">
        <v>950</v>
      </c>
    </row>
    <row r="1679" spans="1:21" ht="14.25">
      <c r="A1679">
        <v>2061410</v>
      </c>
      <c r="B1679">
        <v>1</v>
      </c>
      <c r="C1679" t="s">
        <v>3879</v>
      </c>
      <c r="D1679" t="s">
        <v>3880</v>
      </c>
      <c r="E1679">
        <v>62293</v>
      </c>
      <c r="F1679">
        <v>2875</v>
      </c>
      <c r="G1679">
        <v>1195</v>
      </c>
      <c r="H1679">
        <v>9643</v>
      </c>
      <c r="I1679">
        <v>0</v>
      </c>
      <c r="J1679">
        <v>1.5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1569</v>
      </c>
      <c r="Q1679">
        <v>558</v>
      </c>
      <c r="R1679">
        <v>3034</v>
      </c>
      <c r="S1679">
        <v>0</v>
      </c>
      <c r="T1679">
        <v>0</v>
      </c>
      <c r="U1679">
        <v>950</v>
      </c>
    </row>
    <row r="1680" spans="1:21" ht="14.25">
      <c r="A1680">
        <v>2061411</v>
      </c>
      <c r="B1680">
        <v>1</v>
      </c>
      <c r="C1680" t="s">
        <v>3881</v>
      </c>
      <c r="D1680" t="s">
        <v>3790</v>
      </c>
      <c r="E1680">
        <v>75625</v>
      </c>
      <c r="F1680">
        <v>3419</v>
      </c>
      <c r="G1680">
        <v>1257</v>
      </c>
      <c r="H1680">
        <v>16295</v>
      </c>
      <c r="I1680">
        <v>0</v>
      </c>
      <c r="J1680">
        <v>1.5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1569</v>
      </c>
      <c r="Q1680">
        <v>558</v>
      </c>
      <c r="R1680">
        <v>3034</v>
      </c>
      <c r="S1680">
        <v>0</v>
      </c>
      <c r="T1680">
        <v>0</v>
      </c>
      <c r="U1680">
        <v>950</v>
      </c>
    </row>
    <row r="1681" spans="1:21" ht="14.25">
      <c r="A1681">
        <v>2061420</v>
      </c>
      <c r="B1681">
        <v>2</v>
      </c>
      <c r="C1681" t="s">
        <v>3879</v>
      </c>
      <c r="D1681" t="s">
        <v>1043</v>
      </c>
      <c r="E1681">
        <v>62293</v>
      </c>
      <c r="F1681">
        <v>2875</v>
      </c>
      <c r="G1681">
        <v>1195</v>
      </c>
      <c r="H1681">
        <v>9643</v>
      </c>
      <c r="I1681">
        <v>0</v>
      </c>
      <c r="J1681">
        <v>1.5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1569</v>
      </c>
      <c r="Q1681">
        <v>558</v>
      </c>
      <c r="R1681">
        <v>3034</v>
      </c>
      <c r="S1681">
        <v>0</v>
      </c>
      <c r="T1681">
        <v>0</v>
      </c>
      <c r="U1681">
        <v>950</v>
      </c>
    </row>
    <row r="1682" spans="1:21" ht="14.25">
      <c r="A1682">
        <v>2061421</v>
      </c>
      <c r="B1682">
        <v>2</v>
      </c>
      <c r="C1682" t="s">
        <v>3881</v>
      </c>
      <c r="D1682" t="s">
        <v>766</v>
      </c>
      <c r="E1682">
        <v>71698</v>
      </c>
      <c r="F1682">
        <v>3267</v>
      </c>
      <c r="G1682">
        <v>1141</v>
      </c>
      <c r="H1682">
        <v>16208</v>
      </c>
      <c r="I1682">
        <v>0</v>
      </c>
      <c r="J1682">
        <v>1.5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1417</v>
      </c>
      <c r="Q1682">
        <v>442</v>
      </c>
      <c r="R1682">
        <v>2947</v>
      </c>
      <c r="S1682">
        <v>0</v>
      </c>
      <c r="T1682">
        <v>0</v>
      </c>
      <c r="U1682">
        <v>950</v>
      </c>
    </row>
    <row r="1683" spans="1:21" ht="14.25">
      <c r="A1683">
        <v>2061430</v>
      </c>
      <c r="B1683">
        <v>3</v>
      </c>
      <c r="C1683" t="s">
        <v>3879</v>
      </c>
      <c r="D1683" t="s">
        <v>3882</v>
      </c>
      <c r="E1683">
        <v>58380</v>
      </c>
      <c r="F1683">
        <v>2717</v>
      </c>
      <c r="G1683">
        <v>1118</v>
      </c>
      <c r="H1683">
        <v>8850</v>
      </c>
      <c r="I1683">
        <v>0</v>
      </c>
      <c r="J1683">
        <v>1.5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1569</v>
      </c>
      <c r="Q1683">
        <v>558</v>
      </c>
      <c r="R1683">
        <v>3034</v>
      </c>
      <c r="S1683">
        <v>0</v>
      </c>
      <c r="T1683">
        <v>0</v>
      </c>
      <c r="U1683">
        <v>950</v>
      </c>
    </row>
    <row r="1684" spans="1:21" ht="14.25">
      <c r="A1684">
        <v>2061431</v>
      </c>
      <c r="B1684">
        <v>3</v>
      </c>
      <c r="C1684" t="s">
        <v>3881</v>
      </c>
      <c r="D1684" t="s">
        <v>3847</v>
      </c>
      <c r="E1684">
        <v>66166</v>
      </c>
      <c r="F1684">
        <v>3043</v>
      </c>
      <c r="G1684">
        <v>1056</v>
      </c>
      <c r="H1684">
        <v>14616</v>
      </c>
      <c r="I1684">
        <v>0</v>
      </c>
      <c r="J1684">
        <v>1.5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1417</v>
      </c>
      <c r="Q1684">
        <v>442</v>
      </c>
      <c r="R1684">
        <v>2947</v>
      </c>
      <c r="S1684">
        <v>0</v>
      </c>
      <c r="T1684">
        <v>0</v>
      </c>
      <c r="U1684">
        <v>950</v>
      </c>
    </row>
    <row r="1685" spans="1:21" ht="14.25">
      <c r="A1685">
        <v>2061510</v>
      </c>
      <c r="B1685">
        <v>1</v>
      </c>
      <c r="C1685" t="s">
        <v>3879</v>
      </c>
      <c r="D1685" t="s">
        <v>3880</v>
      </c>
      <c r="E1685">
        <v>64323</v>
      </c>
      <c r="F1685">
        <v>2998</v>
      </c>
      <c r="G1685">
        <v>1213</v>
      </c>
      <c r="H1685">
        <v>10083</v>
      </c>
      <c r="I1685">
        <v>0</v>
      </c>
      <c r="J1685">
        <v>1.5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1656</v>
      </c>
      <c r="Q1685">
        <v>558</v>
      </c>
      <c r="R1685">
        <v>3294</v>
      </c>
      <c r="S1685">
        <v>0</v>
      </c>
      <c r="T1685">
        <v>0</v>
      </c>
      <c r="U1685">
        <v>950</v>
      </c>
    </row>
    <row r="1686" spans="1:21" ht="14.25">
      <c r="A1686">
        <v>2061511</v>
      </c>
      <c r="B1686">
        <v>1</v>
      </c>
      <c r="C1686" t="s">
        <v>3881</v>
      </c>
      <c r="D1686" t="s">
        <v>3790</v>
      </c>
      <c r="E1686">
        <v>77927</v>
      </c>
      <c r="F1686">
        <v>3552</v>
      </c>
      <c r="G1686">
        <v>1275</v>
      </c>
      <c r="H1686">
        <v>16907</v>
      </c>
      <c r="I1686">
        <v>0</v>
      </c>
      <c r="J1686">
        <v>1.5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1656</v>
      </c>
      <c r="Q1686">
        <v>558</v>
      </c>
      <c r="R1686">
        <v>3294</v>
      </c>
      <c r="S1686">
        <v>0</v>
      </c>
      <c r="T1686">
        <v>0</v>
      </c>
      <c r="U1686">
        <v>950</v>
      </c>
    </row>
    <row r="1687" spans="1:21" ht="14.25">
      <c r="A1687">
        <v>2061520</v>
      </c>
      <c r="B1687">
        <v>2</v>
      </c>
      <c r="C1687" t="s">
        <v>3879</v>
      </c>
      <c r="D1687" t="s">
        <v>1043</v>
      </c>
      <c r="E1687">
        <v>64323</v>
      </c>
      <c r="F1687">
        <v>2998</v>
      </c>
      <c r="G1687">
        <v>1213</v>
      </c>
      <c r="H1687">
        <v>10083</v>
      </c>
      <c r="I1687">
        <v>0</v>
      </c>
      <c r="J1687">
        <v>1.5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1656</v>
      </c>
      <c r="Q1687">
        <v>558</v>
      </c>
      <c r="R1687">
        <v>3294</v>
      </c>
      <c r="S1687">
        <v>0</v>
      </c>
      <c r="T1687">
        <v>0</v>
      </c>
      <c r="U1687">
        <v>950</v>
      </c>
    </row>
    <row r="1688" spans="1:21" ht="14.25">
      <c r="A1688">
        <v>2061521</v>
      </c>
      <c r="B1688">
        <v>2</v>
      </c>
      <c r="C1688" t="s">
        <v>3881</v>
      </c>
      <c r="D1688" t="s">
        <v>766</v>
      </c>
      <c r="E1688">
        <v>72870</v>
      </c>
      <c r="F1688">
        <v>3313</v>
      </c>
      <c r="G1688">
        <v>1159</v>
      </c>
      <c r="H1688">
        <v>16560</v>
      </c>
      <c r="I1688">
        <v>0</v>
      </c>
      <c r="J1688">
        <v>1.5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1417</v>
      </c>
      <c r="Q1688">
        <v>442</v>
      </c>
      <c r="R1688">
        <v>2947</v>
      </c>
      <c r="S1688">
        <v>0</v>
      </c>
      <c r="T1688">
        <v>0</v>
      </c>
      <c r="U1688">
        <v>950</v>
      </c>
    </row>
    <row r="1689" spans="1:21" ht="14.25">
      <c r="A1689">
        <v>2061530</v>
      </c>
      <c r="B1689">
        <v>3</v>
      </c>
      <c r="C1689" t="s">
        <v>3879</v>
      </c>
      <c r="D1689" t="s">
        <v>1044</v>
      </c>
      <c r="E1689">
        <v>64323</v>
      </c>
      <c r="F1689">
        <v>2998</v>
      </c>
      <c r="G1689">
        <v>1213</v>
      </c>
      <c r="H1689">
        <v>10083</v>
      </c>
      <c r="I1689">
        <v>0</v>
      </c>
      <c r="J1689">
        <v>1.5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1656</v>
      </c>
      <c r="Q1689">
        <v>558</v>
      </c>
      <c r="R1689">
        <v>3294</v>
      </c>
      <c r="S1689">
        <v>0</v>
      </c>
      <c r="T1689">
        <v>0</v>
      </c>
      <c r="U1689">
        <v>950</v>
      </c>
    </row>
    <row r="1690" spans="1:21" ht="14.25">
      <c r="A1690">
        <v>2061531</v>
      </c>
      <c r="B1690">
        <v>3</v>
      </c>
      <c r="C1690" t="s">
        <v>3881</v>
      </c>
      <c r="D1690" t="s">
        <v>3884</v>
      </c>
      <c r="E1690">
        <v>72870</v>
      </c>
      <c r="F1690">
        <v>3313</v>
      </c>
      <c r="G1690">
        <v>1159</v>
      </c>
      <c r="H1690">
        <v>16560</v>
      </c>
      <c r="I1690">
        <v>0</v>
      </c>
      <c r="J1690">
        <v>1.5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1417</v>
      </c>
      <c r="Q1690">
        <v>442</v>
      </c>
      <c r="R1690">
        <v>2947</v>
      </c>
      <c r="S1690">
        <v>0</v>
      </c>
      <c r="T1690">
        <v>0</v>
      </c>
      <c r="U1690">
        <v>950</v>
      </c>
    </row>
    <row r="1691" spans="1:21" ht="14.25">
      <c r="A1691">
        <v>2070110</v>
      </c>
      <c r="B1691">
        <v>1</v>
      </c>
      <c r="C1691" t="s">
        <v>3879</v>
      </c>
      <c r="D1691" t="s">
        <v>3880</v>
      </c>
      <c r="E1691">
        <v>66343</v>
      </c>
      <c r="F1691">
        <v>3034</v>
      </c>
      <c r="G1691">
        <v>1274</v>
      </c>
      <c r="H1691">
        <v>10523</v>
      </c>
      <c r="I1691">
        <v>0</v>
      </c>
      <c r="J1691">
        <v>1.5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1656</v>
      </c>
      <c r="Q1691">
        <v>601</v>
      </c>
      <c r="R1691">
        <v>3554</v>
      </c>
      <c r="S1691">
        <v>0</v>
      </c>
      <c r="T1691">
        <v>0</v>
      </c>
      <c r="U1691">
        <v>950</v>
      </c>
    </row>
    <row r="1692" spans="1:21" ht="14.25">
      <c r="A1692">
        <v>2070111</v>
      </c>
      <c r="B1692">
        <v>1</v>
      </c>
      <c r="C1692" t="s">
        <v>3881</v>
      </c>
      <c r="D1692" t="s">
        <v>3790</v>
      </c>
      <c r="E1692">
        <v>80229</v>
      </c>
      <c r="F1692">
        <v>3599</v>
      </c>
      <c r="G1692">
        <v>1336</v>
      </c>
      <c r="H1692">
        <v>17519</v>
      </c>
      <c r="I1692">
        <v>0</v>
      </c>
      <c r="J1692">
        <v>1.5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1656</v>
      </c>
      <c r="Q1692">
        <v>601</v>
      </c>
      <c r="R1692">
        <v>3554</v>
      </c>
      <c r="S1692">
        <v>0</v>
      </c>
      <c r="T1692">
        <v>0</v>
      </c>
      <c r="U1692">
        <v>950</v>
      </c>
    </row>
    <row r="1693" spans="1:21" ht="14.25">
      <c r="A1693">
        <v>2070120</v>
      </c>
      <c r="B1693">
        <v>2</v>
      </c>
      <c r="C1693" t="s">
        <v>3879</v>
      </c>
      <c r="D1693" t="s">
        <v>3882</v>
      </c>
      <c r="E1693">
        <v>62187</v>
      </c>
      <c r="F1693">
        <v>2866</v>
      </c>
      <c r="G1693">
        <v>1192</v>
      </c>
      <c r="H1693">
        <v>9687</v>
      </c>
      <c r="I1693">
        <v>0</v>
      </c>
      <c r="J1693">
        <v>1.5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1656</v>
      </c>
      <c r="Q1693">
        <v>601</v>
      </c>
      <c r="R1693">
        <v>3554</v>
      </c>
      <c r="S1693">
        <v>0</v>
      </c>
      <c r="T1693">
        <v>0</v>
      </c>
      <c r="U1693">
        <v>950</v>
      </c>
    </row>
    <row r="1694" spans="1:21" ht="14.25">
      <c r="A1694">
        <v>2070121</v>
      </c>
      <c r="B1694">
        <v>2</v>
      </c>
      <c r="C1694" t="s">
        <v>3881</v>
      </c>
      <c r="D1694" t="s">
        <v>3847</v>
      </c>
      <c r="E1694">
        <v>68214</v>
      </c>
      <c r="F1694">
        <v>3124</v>
      </c>
      <c r="G1694">
        <v>1087</v>
      </c>
      <c r="H1694">
        <v>15234</v>
      </c>
      <c r="I1694">
        <v>0</v>
      </c>
      <c r="J1694">
        <v>1.5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1417</v>
      </c>
      <c r="Q1694">
        <v>442</v>
      </c>
      <c r="R1694">
        <v>2947</v>
      </c>
      <c r="S1694">
        <v>0</v>
      </c>
      <c r="T1694">
        <v>0</v>
      </c>
      <c r="U1694">
        <v>950</v>
      </c>
    </row>
    <row r="1695" spans="1:21" ht="14.25">
      <c r="A1695">
        <v>2070130</v>
      </c>
      <c r="B1695">
        <v>3</v>
      </c>
      <c r="C1695" t="s">
        <v>3879</v>
      </c>
      <c r="D1695" t="s">
        <v>3849</v>
      </c>
      <c r="E1695">
        <v>62187</v>
      </c>
      <c r="F1695">
        <v>2866</v>
      </c>
      <c r="G1695">
        <v>1192</v>
      </c>
      <c r="H1695">
        <v>9687</v>
      </c>
      <c r="I1695">
        <v>0</v>
      </c>
      <c r="J1695">
        <v>1.5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1656</v>
      </c>
      <c r="Q1695">
        <v>601</v>
      </c>
      <c r="R1695">
        <v>3554</v>
      </c>
      <c r="S1695">
        <v>0</v>
      </c>
      <c r="T1695">
        <v>0</v>
      </c>
      <c r="U1695">
        <v>950</v>
      </c>
    </row>
    <row r="1696" spans="1:21" ht="14.25">
      <c r="A1696">
        <v>2070131</v>
      </c>
      <c r="B1696">
        <v>3</v>
      </c>
      <c r="C1696" t="s">
        <v>3881</v>
      </c>
      <c r="D1696" t="s">
        <v>3792</v>
      </c>
      <c r="E1696">
        <v>68214</v>
      </c>
      <c r="F1696">
        <v>3124</v>
      </c>
      <c r="G1696">
        <v>1087</v>
      </c>
      <c r="H1696">
        <v>15234</v>
      </c>
      <c r="I1696">
        <v>0</v>
      </c>
      <c r="J1696">
        <v>1.5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1417</v>
      </c>
      <c r="Q1696">
        <v>442</v>
      </c>
      <c r="R1696">
        <v>2947</v>
      </c>
      <c r="S1696">
        <v>0</v>
      </c>
      <c r="T1696">
        <v>0</v>
      </c>
      <c r="U1696">
        <v>950</v>
      </c>
    </row>
    <row r="1697" spans="1:21" ht="14.25">
      <c r="A1697">
        <v>2070210</v>
      </c>
      <c r="B1697">
        <v>1</v>
      </c>
      <c r="C1697" t="s">
        <v>3879</v>
      </c>
      <c r="D1697" t="s">
        <v>3880</v>
      </c>
      <c r="E1697">
        <v>68608</v>
      </c>
      <c r="F1697">
        <v>3070</v>
      </c>
      <c r="G1697">
        <v>1357</v>
      </c>
      <c r="H1697">
        <v>10768</v>
      </c>
      <c r="I1697">
        <v>0</v>
      </c>
      <c r="J1697">
        <v>1.5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1656</v>
      </c>
      <c r="Q1697">
        <v>666</v>
      </c>
      <c r="R1697">
        <v>3619</v>
      </c>
      <c r="S1697">
        <v>0</v>
      </c>
      <c r="T1697">
        <v>0</v>
      </c>
      <c r="U1697">
        <v>950</v>
      </c>
    </row>
    <row r="1698" spans="1:21" ht="14.25">
      <c r="A1698">
        <v>2070211</v>
      </c>
      <c r="B1698">
        <v>1</v>
      </c>
      <c r="C1698" t="s">
        <v>3881</v>
      </c>
      <c r="D1698" t="s">
        <v>3790</v>
      </c>
      <c r="E1698">
        <v>82775</v>
      </c>
      <c r="F1698">
        <v>3646</v>
      </c>
      <c r="G1698">
        <v>1419</v>
      </c>
      <c r="H1698">
        <v>17935</v>
      </c>
      <c r="I1698">
        <v>0</v>
      </c>
      <c r="J1698">
        <v>1.5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1656</v>
      </c>
      <c r="Q1698">
        <v>666</v>
      </c>
      <c r="R1698">
        <v>3619</v>
      </c>
      <c r="S1698">
        <v>0</v>
      </c>
      <c r="T1698">
        <v>0</v>
      </c>
      <c r="U1698">
        <v>950</v>
      </c>
    </row>
    <row r="1699" spans="1:21" ht="14.25">
      <c r="A1699">
        <v>2070220</v>
      </c>
      <c r="B1699">
        <v>2</v>
      </c>
      <c r="C1699" t="s">
        <v>3879</v>
      </c>
      <c r="D1699" t="s">
        <v>3882</v>
      </c>
      <c r="E1699">
        <v>64350</v>
      </c>
      <c r="F1699">
        <v>2898</v>
      </c>
      <c r="G1699">
        <v>1273</v>
      </c>
      <c r="H1699">
        <v>9910</v>
      </c>
      <c r="I1699">
        <v>0</v>
      </c>
      <c r="J1699">
        <v>1.5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1656</v>
      </c>
      <c r="Q1699">
        <v>666</v>
      </c>
      <c r="R1699">
        <v>3619</v>
      </c>
      <c r="S1699">
        <v>0</v>
      </c>
      <c r="T1699">
        <v>0</v>
      </c>
      <c r="U1699">
        <v>950</v>
      </c>
    </row>
    <row r="1700" spans="1:21" ht="14.25">
      <c r="A1700">
        <v>2070221</v>
      </c>
      <c r="B1700">
        <v>2</v>
      </c>
      <c r="C1700" t="s">
        <v>3881</v>
      </c>
      <c r="D1700" t="s">
        <v>3847</v>
      </c>
      <c r="E1700">
        <v>69242</v>
      </c>
      <c r="F1700">
        <v>3164</v>
      </c>
      <c r="G1700">
        <v>1103</v>
      </c>
      <c r="H1700">
        <v>15542</v>
      </c>
      <c r="I1700">
        <v>0</v>
      </c>
      <c r="J1700">
        <v>1.5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1417</v>
      </c>
      <c r="Q1700">
        <v>442</v>
      </c>
      <c r="R1700">
        <v>2947</v>
      </c>
      <c r="S1700">
        <v>0</v>
      </c>
      <c r="T1700">
        <v>0</v>
      </c>
      <c r="U1700">
        <v>950</v>
      </c>
    </row>
    <row r="1701" spans="1:21" ht="14.25">
      <c r="A1701">
        <v>2070230</v>
      </c>
      <c r="B1701">
        <v>3</v>
      </c>
      <c r="C1701" t="s">
        <v>3879</v>
      </c>
      <c r="D1701" t="s">
        <v>3849</v>
      </c>
      <c r="E1701">
        <v>64350</v>
      </c>
      <c r="F1701">
        <v>2898</v>
      </c>
      <c r="G1701">
        <v>1273</v>
      </c>
      <c r="H1701">
        <v>9910</v>
      </c>
      <c r="I1701">
        <v>0</v>
      </c>
      <c r="J1701">
        <v>1.5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1656</v>
      </c>
      <c r="Q1701">
        <v>666</v>
      </c>
      <c r="R1701">
        <v>3619</v>
      </c>
      <c r="S1701">
        <v>0</v>
      </c>
      <c r="T1701">
        <v>0</v>
      </c>
      <c r="U1701">
        <v>950</v>
      </c>
    </row>
    <row r="1702" spans="1:21" ht="14.25">
      <c r="A1702">
        <v>2070231</v>
      </c>
      <c r="B1702">
        <v>3</v>
      </c>
      <c r="C1702" t="s">
        <v>3881</v>
      </c>
      <c r="D1702" t="s">
        <v>3792</v>
      </c>
      <c r="E1702">
        <v>69242</v>
      </c>
      <c r="F1702">
        <v>3164</v>
      </c>
      <c r="G1702">
        <v>1103</v>
      </c>
      <c r="H1702">
        <v>15542</v>
      </c>
      <c r="I1702">
        <v>0</v>
      </c>
      <c r="J1702">
        <v>1.5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1417</v>
      </c>
      <c r="Q1702">
        <v>442</v>
      </c>
      <c r="R1702">
        <v>2947</v>
      </c>
      <c r="S1702">
        <v>0</v>
      </c>
      <c r="T1702">
        <v>0</v>
      </c>
      <c r="U1702">
        <v>950</v>
      </c>
    </row>
    <row r="1703" spans="1:21" ht="14.25">
      <c r="A1703">
        <v>2070310</v>
      </c>
      <c r="B1703">
        <v>1</v>
      </c>
      <c r="C1703" t="s">
        <v>3879</v>
      </c>
      <c r="D1703" t="s">
        <v>3880</v>
      </c>
      <c r="E1703">
        <v>69464</v>
      </c>
      <c r="F1703">
        <v>3070</v>
      </c>
      <c r="G1703">
        <v>1390</v>
      </c>
      <c r="H1703">
        <v>10964</v>
      </c>
      <c r="I1703">
        <v>0</v>
      </c>
      <c r="J1703">
        <v>1.5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1656</v>
      </c>
      <c r="Q1703">
        <v>699</v>
      </c>
      <c r="R1703">
        <v>3815</v>
      </c>
      <c r="S1703">
        <v>0</v>
      </c>
      <c r="T1703">
        <v>0</v>
      </c>
      <c r="U1703">
        <v>950</v>
      </c>
    </row>
    <row r="1704" spans="1:21" ht="14.25">
      <c r="A1704">
        <v>2070311</v>
      </c>
      <c r="B1704">
        <v>1</v>
      </c>
      <c r="C1704" t="s">
        <v>3881</v>
      </c>
      <c r="D1704" t="s">
        <v>3790</v>
      </c>
      <c r="E1704">
        <v>83631</v>
      </c>
      <c r="F1704">
        <v>3646</v>
      </c>
      <c r="G1704">
        <v>1452</v>
      </c>
      <c r="H1704">
        <v>18131</v>
      </c>
      <c r="I1704">
        <v>0</v>
      </c>
      <c r="J1704">
        <v>1.5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1656</v>
      </c>
      <c r="Q1704">
        <v>699</v>
      </c>
      <c r="R1704">
        <v>3815</v>
      </c>
      <c r="S1704">
        <v>0</v>
      </c>
      <c r="T1704">
        <v>0</v>
      </c>
      <c r="U1704">
        <v>950</v>
      </c>
    </row>
    <row r="1705" spans="1:21" ht="14.25">
      <c r="A1705">
        <v>2070320</v>
      </c>
      <c r="B1705">
        <v>2</v>
      </c>
      <c r="C1705" t="s">
        <v>3879</v>
      </c>
      <c r="D1705" t="s">
        <v>3882</v>
      </c>
      <c r="E1705">
        <v>65206</v>
      </c>
      <c r="F1705">
        <v>2898</v>
      </c>
      <c r="G1705">
        <v>1306</v>
      </c>
      <c r="H1705">
        <v>10106</v>
      </c>
      <c r="I1705">
        <v>0</v>
      </c>
      <c r="J1705">
        <v>1.5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1656</v>
      </c>
      <c r="Q1705">
        <v>699</v>
      </c>
      <c r="R1705">
        <v>3815</v>
      </c>
      <c r="S1705">
        <v>0</v>
      </c>
      <c r="T1705">
        <v>0</v>
      </c>
      <c r="U1705">
        <v>950</v>
      </c>
    </row>
    <row r="1706" spans="1:21" ht="14.25">
      <c r="A1706">
        <v>2070321</v>
      </c>
      <c r="B1706">
        <v>2</v>
      </c>
      <c r="C1706" t="s">
        <v>3881</v>
      </c>
      <c r="D1706" t="s">
        <v>3847</v>
      </c>
      <c r="E1706">
        <v>69242</v>
      </c>
      <c r="F1706">
        <v>3164</v>
      </c>
      <c r="G1706">
        <v>1103</v>
      </c>
      <c r="H1706">
        <v>15542</v>
      </c>
      <c r="I1706">
        <v>0</v>
      </c>
      <c r="J1706">
        <v>1.5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1417</v>
      </c>
      <c r="Q1706">
        <v>442</v>
      </c>
      <c r="R1706">
        <v>2947</v>
      </c>
      <c r="S1706">
        <v>0</v>
      </c>
      <c r="T1706">
        <v>0</v>
      </c>
      <c r="U1706">
        <v>950</v>
      </c>
    </row>
    <row r="1707" spans="1:21" ht="14.25">
      <c r="A1707">
        <v>2070330</v>
      </c>
      <c r="B1707">
        <v>3</v>
      </c>
      <c r="C1707" t="s">
        <v>3879</v>
      </c>
      <c r="D1707" t="s">
        <v>3849</v>
      </c>
      <c r="E1707">
        <v>65206</v>
      </c>
      <c r="F1707">
        <v>2898</v>
      </c>
      <c r="G1707">
        <v>1306</v>
      </c>
      <c r="H1707">
        <v>10106</v>
      </c>
      <c r="I1707">
        <v>0</v>
      </c>
      <c r="J1707">
        <v>1.5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1656</v>
      </c>
      <c r="Q1707">
        <v>699</v>
      </c>
      <c r="R1707">
        <v>3815</v>
      </c>
      <c r="S1707">
        <v>0</v>
      </c>
      <c r="T1707">
        <v>0</v>
      </c>
      <c r="U1707">
        <v>950</v>
      </c>
    </row>
    <row r="1708" spans="1:21" ht="14.25">
      <c r="A1708">
        <v>2070331</v>
      </c>
      <c r="B1708">
        <v>3</v>
      </c>
      <c r="C1708" t="s">
        <v>3881</v>
      </c>
      <c r="D1708" t="s">
        <v>3792</v>
      </c>
      <c r="E1708">
        <v>69242</v>
      </c>
      <c r="F1708">
        <v>3164</v>
      </c>
      <c r="G1708">
        <v>1103</v>
      </c>
      <c r="H1708">
        <v>15542</v>
      </c>
      <c r="I1708">
        <v>0</v>
      </c>
      <c r="J1708">
        <v>1.5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1417</v>
      </c>
      <c r="Q1708">
        <v>442</v>
      </c>
      <c r="R1708">
        <v>2947</v>
      </c>
      <c r="S1708">
        <v>0</v>
      </c>
      <c r="T1708">
        <v>0</v>
      </c>
      <c r="U1708">
        <v>950</v>
      </c>
    </row>
    <row r="1709" spans="1:21" ht="14.25">
      <c r="A1709">
        <v>2070410</v>
      </c>
      <c r="B1709">
        <v>1</v>
      </c>
      <c r="C1709" t="s">
        <v>3879</v>
      </c>
      <c r="D1709" t="s">
        <v>3880</v>
      </c>
      <c r="E1709">
        <v>71210</v>
      </c>
      <c r="F1709">
        <v>3171</v>
      </c>
      <c r="G1709">
        <v>1408</v>
      </c>
      <c r="H1709">
        <v>11340</v>
      </c>
      <c r="I1709">
        <v>0</v>
      </c>
      <c r="J1709">
        <v>1.5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1721</v>
      </c>
      <c r="Q1709">
        <v>699</v>
      </c>
      <c r="R1709">
        <v>4011</v>
      </c>
      <c r="S1709">
        <v>0</v>
      </c>
      <c r="T1709">
        <v>0</v>
      </c>
      <c r="U1709">
        <v>950</v>
      </c>
    </row>
    <row r="1710" spans="1:21" ht="14.25">
      <c r="A1710">
        <v>2070411</v>
      </c>
      <c r="B1710">
        <v>1</v>
      </c>
      <c r="C1710" t="s">
        <v>3881</v>
      </c>
      <c r="D1710" t="s">
        <v>3790</v>
      </c>
      <c r="E1710">
        <v>85659</v>
      </c>
      <c r="F1710">
        <v>3758</v>
      </c>
      <c r="G1710">
        <v>1470</v>
      </c>
      <c r="H1710">
        <v>18679</v>
      </c>
      <c r="I1710">
        <v>0</v>
      </c>
      <c r="J1710">
        <v>1.5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1721</v>
      </c>
      <c r="Q1710">
        <v>699</v>
      </c>
      <c r="R1710">
        <v>4011</v>
      </c>
      <c r="S1710">
        <v>0</v>
      </c>
      <c r="T1710">
        <v>0</v>
      </c>
      <c r="U1710">
        <v>950</v>
      </c>
    </row>
    <row r="1711" spans="1:21" ht="14.25">
      <c r="A1711">
        <v>2070420</v>
      </c>
      <c r="B1711">
        <v>2</v>
      </c>
      <c r="C1711" t="s">
        <v>3879</v>
      </c>
      <c r="D1711" t="s">
        <v>3882</v>
      </c>
      <c r="E1711">
        <v>66821</v>
      </c>
      <c r="F1711">
        <v>2994</v>
      </c>
      <c r="G1711">
        <v>1321</v>
      </c>
      <c r="H1711">
        <v>10461</v>
      </c>
      <c r="I1711">
        <v>0</v>
      </c>
      <c r="J1711">
        <v>1.5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1721</v>
      </c>
      <c r="Q1711">
        <v>699</v>
      </c>
      <c r="R1711">
        <v>4011</v>
      </c>
      <c r="S1711">
        <v>0</v>
      </c>
      <c r="T1711">
        <v>0</v>
      </c>
      <c r="U1711">
        <v>950</v>
      </c>
    </row>
    <row r="1712" spans="1:21" ht="14.25">
      <c r="A1712">
        <v>2070421</v>
      </c>
      <c r="B1712">
        <v>2</v>
      </c>
      <c r="C1712" t="s">
        <v>3881</v>
      </c>
      <c r="D1712" t="s">
        <v>3847</v>
      </c>
      <c r="E1712">
        <v>70261</v>
      </c>
      <c r="F1712">
        <v>3205</v>
      </c>
      <c r="G1712">
        <v>1118</v>
      </c>
      <c r="H1712">
        <v>15851</v>
      </c>
      <c r="I1712">
        <v>0</v>
      </c>
      <c r="J1712">
        <v>1.5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1417</v>
      </c>
      <c r="Q1712">
        <v>442</v>
      </c>
      <c r="R1712">
        <v>2947</v>
      </c>
      <c r="S1712">
        <v>0</v>
      </c>
      <c r="T1712">
        <v>0</v>
      </c>
      <c r="U1712">
        <v>950</v>
      </c>
    </row>
    <row r="1713" spans="1:21" ht="14.25">
      <c r="A1713">
        <v>2070430</v>
      </c>
      <c r="B1713">
        <v>3</v>
      </c>
      <c r="C1713" t="s">
        <v>3879</v>
      </c>
      <c r="D1713" t="s">
        <v>3849</v>
      </c>
      <c r="E1713">
        <v>66821</v>
      </c>
      <c r="F1713">
        <v>2994</v>
      </c>
      <c r="G1713">
        <v>1321</v>
      </c>
      <c r="H1713">
        <v>10461</v>
      </c>
      <c r="I1713">
        <v>0</v>
      </c>
      <c r="J1713">
        <v>1.5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1721</v>
      </c>
      <c r="Q1713">
        <v>699</v>
      </c>
      <c r="R1713">
        <v>4011</v>
      </c>
      <c r="S1713">
        <v>0</v>
      </c>
      <c r="T1713">
        <v>0</v>
      </c>
      <c r="U1713">
        <v>950</v>
      </c>
    </row>
    <row r="1714" spans="1:21" ht="14.25">
      <c r="A1714">
        <v>2070431</v>
      </c>
      <c r="B1714">
        <v>3</v>
      </c>
      <c r="C1714" t="s">
        <v>3881</v>
      </c>
      <c r="D1714" t="s">
        <v>3792</v>
      </c>
      <c r="E1714">
        <v>70261</v>
      </c>
      <c r="F1714">
        <v>3205</v>
      </c>
      <c r="G1714">
        <v>1118</v>
      </c>
      <c r="H1714">
        <v>15851</v>
      </c>
      <c r="I1714">
        <v>0</v>
      </c>
      <c r="J1714">
        <v>1.5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1417</v>
      </c>
      <c r="Q1714">
        <v>442</v>
      </c>
      <c r="R1714">
        <v>2947</v>
      </c>
      <c r="S1714">
        <v>0</v>
      </c>
      <c r="T1714">
        <v>0</v>
      </c>
      <c r="U1714">
        <v>950</v>
      </c>
    </row>
    <row r="1715" spans="1:21" ht="14.25">
      <c r="A1715">
        <v>2070510</v>
      </c>
      <c r="B1715">
        <v>1</v>
      </c>
      <c r="C1715" t="s">
        <v>3879</v>
      </c>
      <c r="D1715" t="s">
        <v>3880</v>
      </c>
      <c r="E1715">
        <v>73380</v>
      </c>
      <c r="F1715">
        <v>3344</v>
      </c>
      <c r="G1715">
        <v>1430</v>
      </c>
      <c r="H1715">
        <v>11340</v>
      </c>
      <c r="I1715">
        <v>0</v>
      </c>
      <c r="J1715">
        <v>1.5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1894</v>
      </c>
      <c r="Q1715">
        <v>721</v>
      </c>
      <c r="R1715">
        <v>4011</v>
      </c>
      <c r="S1715">
        <v>0</v>
      </c>
      <c r="T1715">
        <v>0</v>
      </c>
      <c r="U1715">
        <v>950</v>
      </c>
    </row>
    <row r="1716" spans="1:21" ht="14.25">
      <c r="A1716">
        <v>2070511</v>
      </c>
      <c r="B1716">
        <v>1</v>
      </c>
      <c r="C1716" t="s">
        <v>3881</v>
      </c>
      <c r="D1716" t="s">
        <v>3790</v>
      </c>
      <c r="E1716">
        <v>87829</v>
      </c>
      <c r="F1716">
        <v>3931</v>
      </c>
      <c r="G1716">
        <v>1492</v>
      </c>
      <c r="H1716">
        <v>18679</v>
      </c>
      <c r="I1716">
        <v>0</v>
      </c>
      <c r="J1716">
        <v>1.5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1894</v>
      </c>
      <c r="Q1716">
        <v>721</v>
      </c>
      <c r="R1716">
        <v>4011</v>
      </c>
      <c r="S1716">
        <v>0</v>
      </c>
      <c r="T1716">
        <v>0</v>
      </c>
      <c r="U1716">
        <v>950</v>
      </c>
    </row>
    <row r="1717" spans="1:21" ht="14.25">
      <c r="A1717">
        <v>2070520</v>
      </c>
      <c r="B1717">
        <v>2</v>
      </c>
      <c r="C1717" t="s">
        <v>3879</v>
      </c>
      <c r="D1717" t="s">
        <v>3882</v>
      </c>
      <c r="E1717">
        <v>68991</v>
      </c>
      <c r="F1717">
        <v>3167</v>
      </c>
      <c r="G1717">
        <v>1343</v>
      </c>
      <c r="H1717">
        <v>10461</v>
      </c>
      <c r="I1717">
        <v>0</v>
      </c>
      <c r="J1717">
        <v>1.5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1894</v>
      </c>
      <c r="Q1717">
        <v>721</v>
      </c>
      <c r="R1717">
        <v>4011</v>
      </c>
      <c r="S1717">
        <v>0</v>
      </c>
      <c r="T1717">
        <v>0</v>
      </c>
      <c r="U1717">
        <v>950</v>
      </c>
    </row>
    <row r="1718" spans="1:21" ht="14.25">
      <c r="A1718">
        <v>2070521</v>
      </c>
      <c r="B1718">
        <v>2</v>
      </c>
      <c r="C1718" t="s">
        <v>3881</v>
      </c>
      <c r="D1718" t="s">
        <v>3847</v>
      </c>
      <c r="E1718">
        <v>70261</v>
      </c>
      <c r="F1718">
        <v>3205</v>
      </c>
      <c r="G1718">
        <v>1118</v>
      </c>
      <c r="H1718">
        <v>15851</v>
      </c>
      <c r="I1718">
        <v>0</v>
      </c>
      <c r="J1718">
        <v>1.5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1417</v>
      </c>
      <c r="Q1718">
        <v>442</v>
      </c>
      <c r="R1718">
        <v>2947</v>
      </c>
      <c r="S1718">
        <v>0</v>
      </c>
      <c r="T1718">
        <v>0</v>
      </c>
      <c r="U1718">
        <v>950</v>
      </c>
    </row>
    <row r="1719" spans="1:21" ht="14.25">
      <c r="A1719">
        <v>2070530</v>
      </c>
      <c r="B1719">
        <v>3</v>
      </c>
      <c r="C1719" t="s">
        <v>3879</v>
      </c>
      <c r="D1719" t="s">
        <v>3849</v>
      </c>
      <c r="E1719">
        <v>68991</v>
      </c>
      <c r="F1719">
        <v>3167</v>
      </c>
      <c r="G1719">
        <v>1343</v>
      </c>
      <c r="H1719">
        <v>10461</v>
      </c>
      <c r="I1719">
        <v>0</v>
      </c>
      <c r="J1719">
        <v>1.5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1894</v>
      </c>
      <c r="Q1719">
        <v>721</v>
      </c>
      <c r="R1719">
        <v>4011</v>
      </c>
      <c r="S1719">
        <v>0</v>
      </c>
      <c r="T1719">
        <v>0</v>
      </c>
      <c r="U1719">
        <v>950</v>
      </c>
    </row>
    <row r="1720" spans="1:21" ht="14.25">
      <c r="A1720">
        <v>2070531</v>
      </c>
      <c r="B1720">
        <v>3</v>
      </c>
      <c r="C1720" t="s">
        <v>3881</v>
      </c>
      <c r="D1720" t="s">
        <v>3792</v>
      </c>
      <c r="E1720">
        <v>70261</v>
      </c>
      <c r="F1720">
        <v>3205</v>
      </c>
      <c r="G1720">
        <v>1118</v>
      </c>
      <c r="H1720">
        <v>15851</v>
      </c>
      <c r="I1720">
        <v>0</v>
      </c>
      <c r="J1720">
        <v>1.5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1417</v>
      </c>
      <c r="Q1720">
        <v>442</v>
      </c>
      <c r="R1720">
        <v>2947</v>
      </c>
      <c r="S1720">
        <v>0</v>
      </c>
      <c r="T1720">
        <v>0</v>
      </c>
      <c r="U1720">
        <v>950</v>
      </c>
    </row>
    <row r="1721" spans="1:21" ht="14.25">
      <c r="A1721">
        <v>2070610</v>
      </c>
      <c r="B1721">
        <v>1</v>
      </c>
      <c r="C1721" t="s">
        <v>3879</v>
      </c>
      <c r="D1721" t="s">
        <v>3880</v>
      </c>
      <c r="E1721">
        <v>75190</v>
      </c>
      <c r="F1721">
        <v>3445</v>
      </c>
      <c r="G1721">
        <v>1461</v>
      </c>
      <c r="H1721">
        <v>11520</v>
      </c>
      <c r="I1721">
        <v>0</v>
      </c>
      <c r="J1721">
        <v>1.5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1959</v>
      </c>
      <c r="Q1721">
        <v>734</v>
      </c>
      <c r="R1721">
        <v>4011</v>
      </c>
      <c r="S1721">
        <v>0</v>
      </c>
      <c r="T1721">
        <v>0</v>
      </c>
      <c r="U1721">
        <v>950</v>
      </c>
    </row>
    <row r="1722" spans="1:21" ht="14.25">
      <c r="A1722">
        <v>2070611</v>
      </c>
      <c r="B1722">
        <v>1</v>
      </c>
      <c r="C1722" t="s">
        <v>3881</v>
      </c>
      <c r="D1722" t="s">
        <v>3790</v>
      </c>
      <c r="E1722">
        <v>89920</v>
      </c>
      <c r="F1722">
        <v>4043</v>
      </c>
      <c r="G1722">
        <v>1523</v>
      </c>
      <c r="H1722">
        <v>19030</v>
      </c>
      <c r="I1722">
        <v>0</v>
      </c>
      <c r="J1722">
        <v>1.5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1959</v>
      </c>
      <c r="Q1722">
        <v>734</v>
      </c>
      <c r="R1722">
        <v>4011</v>
      </c>
      <c r="S1722">
        <v>0</v>
      </c>
      <c r="T1722">
        <v>0</v>
      </c>
      <c r="U1722">
        <v>950</v>
      </c>
    </row>
    <row r="1723" spans="1:21" ht="14.25">
      <c r="A1723">
        <v>2070620</v>
      </c>
      <c r="B1723">
        <v>2</v>
      </c>
      <c r="C1723" t="s">
        <v>3879</v>
      </c>
      <c r="D1723" t="s">
        <v>3882</v>
      </c>
      <c r="E1723">
        <v>70689</v>
      </c>
      <c r="F1723">
        <v>3263</v>
      </c>
      <c r="G1723">
        <v>1372</v>
      </c>
      <c r="H1723">
        <v>10619</v>
      </c>
      <c r="I1723">
        <v>0</v>
      </c>
      <c r="J1723">
        <v>1.5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1959</v>
      </c>
      <c r="Q1723">
        <v>734</v>
      </c>
      <c r="R1723">
        <v>4011</v>
      </c>
      <c r="S1723">
        <v>0</v>
      </c>
      <c r="T1723">
        <v>0</v>
      </c>
      <c r="U1723">
        <v>950</v>
      </c>
    </row>
    <row r="1724" spans="1:21" ht="14.25">
      <c r="A1724">
        <v>2070621</v>
      </c>
      <c r="B1724">
        <v>2</v>
      </c>
      <c r="C1724" t="s">
        <v>3881</v>
      </c>
      <c r="D1724" t="s">
        <v>3847</v>
      </c>
      <c r="E1724">
        <v>71290</v>
      </c>
      <c r="F1724">
        <v>3245</v>
      </c>
      <c r="G1724">
        <v>1134</v>
      </c>
      <c r="H1724">
        <v>16160</v>
      </c>
      <c r="I1724">
        <v>0</v>
      </c>
      <c r="J1724">
        <v>1.5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1417</v>
      </c>
      <c r="Q1724">
        <v>442</v>
      </c>
      <c r="R1724">
        <v>2947</v>
      </c>
      <c r="S1724">
        <v>0</v>
      </c>
      <c r="T1724">
        <v>0</v>
      </c>
      <c r="U1724">
        <v>950</v>
      </c>
    </row>
    <row r="1725" spans="1:21" ht="14.25">
      <c r="A1725">
        <v>2070630</v>
      </c>
      <c r="B1725">
        <v>3</v>
      </c>
      <c r="C1725" t="s">
        <v>3879</v>
      </c>
      <c r="D1725" t="s">
        <v>3849</v>
      </c>
      <c r="E1725">
        <v>70689</v>
      </c>
      <c r="F1725">
        <v>3263</v>
      </c>
      <c r="G1725">
        <v>1372</v>
      </c>
      <c r="H1725">
        <v>10619</v>
      </c>
      <c r="I1725">
        <v>0</v>
      </c>
      <c r="J1725">
        <v>1.5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1959</v>
      </c>
      <c r="Q1725">
        <v>734</v>
      </c>
      <c r="R1725">
        <v>4011</v>
      </c>
      <c r="S1725">
        <v>0</v>
      </c>
      <c r="T1725">
        <v>0</v>
      </c>
      <c r="U1725">
        <v>950</v>
      </c>
    </row>
    <row r="1726" spans="1:21" ht="14.25">
      <c r="A1726">
        <v>2070631</v>
      </c>
      <c r="B1726">
        <v>3</v>
      </c>
      <c r="C1726" t="s">
        <v>3881</v>
      </c>
      <c r="D1726" t="s">
        <v>3792</v>
      </c>
      <c r="E1726">
        <v>71290</v>
      </c>
      <c r="F1726">
        <v>3245</v>
      </c>
      <c r="G1726">
        <v>1134</v>
      </c>
      <c r="H1726">
        <v>16160</v>
      </c>
      <c r="I1726">
        <v>0</v>
      </c>
      <c r="J1726">
        <v>1.5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1417</v>
      </c>
      <c r="Q1726">
        <v>442</v>
      </c>
      <c r="R1726">
        <v>2947</v>
      </c>
      <c r="S1726">
        <v>0</v>
      </c>
      <c r="T1726">
        <v>0</v>
      </c>
      <c r="U1726">
        <v>950</v>
      </c>
    </row>
    <row r="1727" spans="1:21" ht="14.25">
      <c r="A1727">
        <v>2070710</v>
      </c>
      <c r="B1727">
        <v>1</v>
      </c>
      <c r="C1727" t="s">
        <v>3879</v>
      </c>
      <c r="D1727" t="s">
        <v>3880</v>
      </c>
      <c r="E1727">
        <v>82281</v>
      </c>
      <c r="F1727">
        <v>3857</v>
      </c>
      <c r="G1727">
        <v>1577</v>
      </c>
      <c r="H1727">
        <v>12171</v>
      </c>
      <c r="I1727">
        <v>0</v>
      </c>
      <c r="J1727">
        <v>1.5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2371</v>
      </c>
      <c r="Q1727">
        <v>850</v>
      </c>
      <c r="R1727">
        <v>4662</v>
      </c>
      <c r="S1727">
        <v>0</v>
      </c>
      <c r="T1727">
        <v>0</v>
      </c>
      <c r="U1727">
        <v>950</v>
      </c>
    </row>
    <row r="1728" spans="1:21" ht="14.25">
      <c r="A1728">
        <v>2070711</v>
      </c>
      <c r="B1728">
        <v>1</v>
      </c>
      <c r="C1728" t="s">
        <v>3881</v>
      </c>
      <c r="D1728" t="s">
        <v>3790</v>
      </c>
      <c r="E1728">
        <v>91867</v>
      </c>
      <c r="F1728">
        <v>4216</v>
      </c>
      <c r="G1728">
        <v>1523</v>
      </c>
      <c r="H1728">
        <v>19247</v>
      </c>
      <c r="I1728">
        <v>0</v>
      </c>
      <c r="J1728">
        <v>1.5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2132</v>
      </c>
      <c r="Q1728">
        <v>734</v>
      </c>
      <c r="R1728">
        <v>4228</v>
      </c>
      <c r="S1728">
        <v>0</v>
      </c>
      <c r="T1728">
        <v>0</v>
      </c>
      <c r="U1728">
        <v>950</v>
      </c>
    </row>
    <row r="1729" spans="1:21" ht="14.25">
      <c r="A1729">
        <v>2070720</v>
      </c>
      <c r="B1729">
        <v>2</v>
      </c>
      <c r="C1729" t="s">
        <v>3879</v>
      </c>
      <c r="D1729" t="s">
        <v>3882</v>
      </c>
      <c r="E1729">
        <v>77780</v>
      </c>
      <c r="F1729">
        <v>3675</v>
      </c>
      <c r="G1729">
        <v>1488</v>
      </c>
      <c r="H1729">
        <v>11270</v>
      </c>
      <c r="I1729">
        <v>0</v>
      </c>
      <c r="J1729">
        <v>1.5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2371</v>
      </c>
      <c r="Q1729">
        <v>850</v>
      </c>
      <c r="R1729">
        <v>4662</v>
      </c>
      <c r="S1729">
        <v>0</v>
      </c>
      <c r="T1729">
        <v>0</v>
      </c>
      <c r="U1729">
        <v>950</v>
      </c>
    </row>
    <row r="1730" spans="1:21" ht="14.25">
      <c r="A1730">
        <v>2070721</v>
      </c>
      <c r="B1730">
        <v>2</v>
      </c>
      <c r="C1730" t="s">
        <v>3881</v>
      </c>
      <c r="D1730" t="s">
        <v>3847</v>
      </c>
      <c r="E1730">
        <v>71290</v>
      </c>
      <c r="F1730">
        <v>3245</v>
      </c>
      <c r="G1730">
        <v>1134</v>
      </c>
      <c r="H1730">
        <v>16160</v>
      </c>
      <c r="I1730">
        <v>0</v>
      </c>
      <c r="J1730">
        <v>1.5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1417</v>
      </c>
      <c r="Q1730">
        <v>442</v>
      </c>
      <c r="R1730">
        <v>2947</v>
      </c>
      <c r="S1730">
        <v>0</v>
      </c>
      <c r="T1730">
        <v>0</v>
      </c>
      <c r="U1730">
        <v>950</v>
      </c>
    </row>
    <row r="1731" spans="1:21" ht="14.25">
      <c r="A1731">
        <v>2070730</v>
      </c>
      <c r="B1731">
        <v>3</v>
      </c>
      <c r="C1731" t="s">
        <v>3879</v>
      </c>
      <c r="D1731" t="s">
        <v>3849</v>
      </c>
      <c r="E1731">
        <v>77780</v>
      </c>
      <c r="F1731">
        <v>3675</v>
      </c>
      <c r="G1731">
        <v>1488</v>
      </c>
      <c r="H1731">
        <v>11270</v>
      </c>
      <c r="I1731">
        <v>0</v>
      </c>
      <c r="J1731">
        <v>1.5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2371</v>
      </c>
      <c r="Q1731">
        <v>850</v>
      </c>
      <c r="R1731">
        <v>4662</v>
      </c>
      <c r="S1731">
        <v>0</v>
      </c>
      <c r="T1731">
        <v>0</v>
      </c>
      <c r="U1731">
        <v>950</v>
      </c>
    </row>
    <row r="1732" spans="1:21" ht="14.25">
      <c r="A1732">
        <v>2070731</v>
      </c>
      <c r="B1732">
        <v>3</v>
      </c>
      <c r="C1732" t="s">
        <v>3881</v>
      </c>
      <c r="D1732" t="s">
        <v>3792</v>
      </c>
      <c r="E1732">
        <v>76434</v>
      </c>
      <c r="F1732">
        <v>3484</v>
      </c>
      <c r="G1732">
        <v>1250</v>
      </c>
      <c r="H1732">
        <v>16594</v>
      </c>
      <c r="I1732">
        <v>0</v>
      </c>
      <c r="J1732">
        <v>1.5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1656</v>
      </c>
      <c r="Q1732">
        <v>558</v>
      </c>
      <c r="R1732">
        <v>3381</v>
      </c>
      <c r="S1732">
        <v>0</v>
      </c>
      <c r="T1732">
        <v>0</v>
      </c>
      <c r="U1732">
        <v>950</v>
      </c>
    </row>
    <row r="1733" spans="1:21" ht="14.25">
      <c r="A1733">
        <v>2070810</v>
      </c>
      <c r="B1733">
        <v>1</v>
      </c>
      <c r="C1733" t="s">
        <v>3879</v>
      </c>
      <c r="D1733" t="s">
        <v>3880</v>
      </c>
      <c r="E1733">
        <v>89603</v>
      </c>
      <c r="F1733">
        <v>4131</v>
      </c>
      <c r="G1733">
        <v>1758</v>
      </c>
      <c r="H1733">
        <v>13133</v>
      </c>
      <c r="I1733">
        <v>0</v>
      </c>
      <c r="J1733">
        <v>1.5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2609</v>
      </c>
      <c r="Q1733">
        <v>1013</v>
      </c>
      <c r="R1733">
        <v>5444</v>
      </c>
      <c r="S1733">
        <v>0</v>
      </c>
      <c r="T1733">
        <v>0</v>
      </c>
      <c r="U1733">
        <v>950</v>
      </c>
    </row>
    <row r="1734" spans="1:21" ht="14.25">
      <c r="A1734">
        <v>2070811</v>
      </c>
      <c r="B1734">
        <v>1</v>
      </c>
      <c r="C1734" t="s">
        <v>3881</v>
      </c>
      <c r="D1734" t="s">
        <v>3790</v>
      </c>
      <c r="E1734">
        <v>93039</v>
      </c>
      <c r="F1734">
        <v>4262</v>
      </c>
      <c r="G1734">
        <v>1541</v>
      </c>
      <c r="H1734">
        <v>19599</v>
      </c>
      <c r="I1734">
        <v>0</v>
      </c>
      <c r="J1734">
        <v>1.5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2132</v>
      </c>
      <c r="Q1734">
        <v>734</v>
      </c>
      <c r="R1734">
        <v>4228</v>
      </c>
      <c r="S1734">
        <v>0</v>
      </c>
      <c r="T1734">
        <v>0</v>
      </c>
      <c r="U1734">
        <v>950</v>
      </c>
    </row>
    <row r="1735" spans="1:21" ht="14.25">
      <c r="A1735">
        <v>2070820</v>
      </c>
      <c r="B1735">
        <v>2</v>
      </c>
      <c r="C1735" t="s">
        <v>3879</v>
      </c>
      <c r="D1735" t="s">
        <v>3882</v>
      </c>
      <c r="E1735">
        <v>84990</v>
      </c>
      <c r="F1735">
        <v>3944</v>
      </c>
      <c r="G1735">
        <v>1667</v>
      </c>
      <c r="H1735">
        <v>12210</v>
      </c>
      <c r="I1735">
        <v>0</v>
      </c>
      <c r="J1735">
        <v>1.5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2609</v>
      </c>
      <c r="Q1735">
        <v>1013</v>
      </c>
      <c r="R1735">
        <v>5444</v>
      </c>
      <c r="S1735">
        <v>0</v>
      </c>
      <c r="T1735">
        <v>0</v>
      </c>
      <c r="U1735">
        <v>950</v>
      </c>
    </row>
    <row r="1736" spans="1:21" ht="14.25">
      <c r="A1736">
        <v>2070821</v>
      </c>
      <c r="B1736">
        <v>2</v>
      </c>
      <c r="C1736" t="s">
        <v>3881</v>
      </c>
      <c r="D1736" t="s">
        <v>3847</v>
      </c>
      <c r="E1736">
        <v>72329</v>
      </c>
      <c r="F1736">
        <v>3286</v>
      </c>
      <c r="G1736">
        <v>1150</v>
      </c>
      <c r="H1736">
        <v>16469</v>
      </c>
      <c r="I1736">
        <v>0</v>
      </c>
      <c r="J1736">
        <v>1.5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1417</v>
      </c>
      <c r="Q1736">
        <v>442</v>
      </c>
      <c r="R1736">
        <v>2947</v>
      </c>
      <c r="S1736">
        <v>0</v>
      </c>
      <c r="T1736">
        <v>0</v>
      </c>
      <c r="U1736">
        <v>950</v>
      </c>
    </row>
    <row r="1737" spans="1:21" ht="14.25">
      <c r="A1737">
        <v>2070830</v>
      </c>
      <c r="B1737">
        <v>3</v>
      </c>
      <c r="C1737" t="s">
        <v>3879</v>
      </c>
      <c r="D1737" t="s">
        <v>3849</v>
      </c>
      <c r="E1737">
        <v>84990</v>
      </c>
      <c r="F1737">
        <v>3944</v>
      </c>
      <c r="G1737">
        <v>1667</v>
      </c>
      <c r="H1737">
        <v>12210</v>
      </c>
      <c r="I1737">
        <v>0</v>
      </c>
      <c r="J1737">
        <v>1.5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2609</v>
      </c>
      <c r="Q1737">
        <v>1013</v>
      </c>
      <c r="R1737">
        <v>5444</v>
      </c>
      <c r="S1737">
        <v>0</v>
      </c>
      <c r="T1737">
        <v>0</v>
      </c>
      <c r="U1737">
        <v>950</v>
      </c>
    </row>
    <row r="1738" spans="1:21" ht="14.25">
      <c r="A1738">
        <v>2070831</v>
      </c>
      <c r="B1738">
        <v>3</v>
      </c>
      <c r="C1738" t="s">
        <v>3881</v>
      </c>
      <c r="D1738" t="s">
        <v>3792</v>
      </c>
      <c r="E1738">
        <v>83895</v>
      </c>
      <c r="F1738">
        <v>3763</v>
      </c>
      <c r="G1738">
        <v>1429</v>
      </c>
      <c r="H1738">
        <v>17685</v>
      </c>
      <c r="I1738">
        <v>0</v>
      </c>
      <c r="J1738">
        <v>1.5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1894</v>
      </c>
      <c r="Q1738">
        <v>721</v>
      </c>
      <c r="R1738">
        <v>4163</v>
      </c>
      <c r="S1738">
        <v>0</v>
      </c>
      <c r="T1738">
        <v>0</v>
      </c>
      <c r="U1738">
        <v>950</v>
      </c>
    </row>
    <row r="1739" spans="1:21" ht="14.25">
      <c r="A1739">
        <v>2070910</v>
      </c>
      <c r="B1739">
        <v>1</v>
      </c>
      <c r="C1739" t="s">
        <v>3879</v>
      </c>
      <c r="D1739" t="s">
        <v>3880</v>
      </c>
      <c r="E1739">
        <v>99087</v>
      </c>
      <c r="F1739">
        <v>4629</v>
      </c>
      <c r="G1739">
        <v>1941</v>
      </c>
      <c r="H1739">
        <v>13977</v>
      </c>
      <c r="I1739">
        <v>0</v>
      </c>
      <c r="J1739">
        <v>1.5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2999</v>
      </c>
      <c r="Q1739">
        <v>1142</v>
      </c>
      <c r="R1739">
        <v>5748</v>
      </c>
      <c r="S1739">
        <v>0</v>
      </c>
      <c r="T1739">
        <v>0</v>
      </c>
      <c r="U1739">
        <v>1200</v>
      </c>
    </row>
    <row r="1740" spans="1:21" ht="14.25">
      <c r="A1740">
        <v>2070911</v>
      </c>
      <c r="B1740">
        <v>1</v>
      </c>
      <c r="C1740" t="s">
        <v>3881</v>
      </c>
      <c r="D1740" t="s">
        <v>3790</v>
      </c>
      <c r="E1740">
        <v>97093</v>
      </c>
      <c r="F1740">
        <v>4421</v>
      </c>
      <c r="G1740">
        <v>1604</v>
      </c>
      <c r="H1740">
        <v>20803</v>
      </c>
      <c r="I1740">
        <v>0</v>
      </c>
      <c r="J1740">
        <v>1.5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2132</v>
      </c>
      <c r="Q1740">
        <v>734</v>
      </c>
      <c r="R1740">
        <v>4228</v>
      </c>
      <c r="S1740">
        <v>0</v>
      </c>
      <c r="T1740">
        <v>0</v>
      </c>
      <c r="U1740">
        <v>1200</v>
      </c>
    </row>
    <row r="1741" spans="1:21" ht="14.25">
      <c r="A1741">
        <v>2070920</v>
      </c>
      <c r="B1741">
        <v>2</v>
      </c>
      <c r="C1741" t="s">
        <v>3879</v>
      </c>
      <c r="D1741" t="s">
        <v>3882</v>
      </c>
      <c r="E1741">
        <v>94230</v>
      </c>
      <c r="F1741">
        <v>4434</v>
      </c>
      <c r="G1741">
        <v>1845</v>
      </c>
      <c r="H1741">
        <v>12990</v>
      </c>
      <c r="I1741">
        <v>0</v>
      </c>
      <c r="J1741">
        <v>1.5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2999</v>
      </c>
      <c r="Q1741">
        <v>1142</v>
      </c>
      <c r="R1741">
        <v>5748</v>
      </c>
      <c r="S1741">
        <v>0</v>
      </c>
      <c r="T1741">
        <v>0</v>
      </c>
      <c r="U1741">
        <v>1200</v>
      </c>
    </row>
    <row r="1742" spans="1:21" ht="14.25">
      <c r="A1742">
        <v>2070921</v>
      </c>
      <c r="B1742">
        <v>2</v>
      </c>
      <c r="C1742" t="s">
        <v>3881</v>
      </c>
      <c r="D1742" t="s">
        <v>3847</v>
      </c>
      <c r="E1742">
        <v>79910</v>
      </c>
      <c r="F1742">
        <v>3583</v>
      </c>
      <c r="G1742">
        <v>1323</v>
      </c>
      <c r="H1742">
        <v>17620</v>
      </c>
      <c r="I1742">
        <v>0</v>
      </c>
      <c r="J1742">
        <v>1.5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1569</v>
      </c>
      <c r="Q1742">
        <v>558</v>
      </c>
      <c r="R1742">
        <v>3034</v>
      </c>
      <c r="S1742">
        <v>0</v>
      </c>
      <c r="T1742">
        <v>0</v>
      </c>
      <c r="U1742">
        <v>1200</v>
      </c>
    </row>
    <row r="1743" spans="1:21" ht="14.25">
      <c r="A1743">
        <v>2070930</v>
      </c>
      <c r="B1743">
        <v>3</v>
      </c>
      <c r="C1743" t="s">
        <v>3879</v>
      </c>
      <c r="D1743" t="s">
        <v>3849</v>
      </c>
      <c r="E1743">
        <v>94230</v>
      </c>
      <c r="F1743">
        <v>4434</v>
      </c>
      <c r="G1743">
        <v>1845</v>
      </c>
      <c r="H1743">
        <v>12990</v>
      </c>
      <c r="I1743">
        <v>0</v>
      </c>
      <c r="J1743">
        <v>1.5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2999</v>
      </c>
      <c r="Q1743">
        <v>1142</v>
      </c>
      <c r="R1743">
        <v>5748</v>
      </c>
      <c r="S1743">
        <v>0</v>
      </c>
      <c r="T1743">
        <v>0</v>
      </c>
      <c r="U1743">
        <v>1200</v>
      </c>
    </row>
    <row r="1744" spans="1:21" ht="14.25">
      <c r="A1744">
        <v>2070931</v>
      </c>
      <c r="B1744">
        <v>3</v>
      </c>
      <c r="C1744" t="s">
        <v>3881</v>
      </c>
      <c r="D1744" t="s">
        <v>3792</v>
      </c>
      <c r="E1744">
        <v>90406</v>
      </c>
      <c r="F1744">
        <v>4146</v>
      </c>
      <c r="G1744">
        <v>1499</v>
      </c>
      <c r="H1744">
        <v>18966</v>
      </c>
      <c r="I1744">
        <v>0</v>
      </c>
      <c r="J1744">
        <v>1.5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2132</v>
      </c>
      <c r="Q1744">
        <v>734</v>
      </c>
      <c r="R1744">
        <v>4380</v>
      </c>
      <c r="S1744">
        <v>0</v>
      </c>
      <c r="T1744">
        <v>0</v>
      </c>
      <c r="U1744">
        <v>1200</v>
      </c>
    </row>
    <row r="1745" spans="1:21" ht="14.25">
      <c r="A1745">
        <v>2071010</v>
      </c>
      <c r="B1745">
        <v>1</v>
      </c>
      <c r="C1745" t="s">
        <v>3879</v>
      </c>
      <c r="D1745" t="s">
        <v>3880</v>
      </c>
      <c r="E1745">
        <v>104404</v>
      </c>
      <c r="F1745">
        <v>4781</v>
      </c>
      <c r="G1745">
        <v>2082</v>
      </c>
      <c r="H1745">
        <v>14954</v>
      </c>
      <c r="I1745">
        <v>0</v>
      </c>
      <c r="J1745">
        <v>1.5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3151</v>
      </c>
      <c r="Q1745">
        <v>1283</v>
      </c>
      <c r="R1745">
        <v>6725</v>
      </c>
      <c r="S1745">
        <v>0</v>
      </c>
      <c r="T1745">
        <v>0</v>
      </c>
      <c r="U1745">
        <v>1200</v>
      </c>
    </row>
    <row r="1746" spans="1:21" ht="14.25">
      <c r="A1746">
        <v>2071011</v>
      </c>
      <c r="B1746">
        <v>1</v>
      </c>
      <c r="C1746" t="s">
        <v>3881</v>
      </c>
      <c r="D1746" t="s">
        <v>3790</v>
      </c>
      <c r="E1746">
        <v>97093</v>
      </c>
      <c r="F1746">
        <v>4421</v>
      </c>
      <c r="G1746">
        <v>1604</v>
      </c>
      <c r="H1746">
        <v>20803</v>
      </c>
      <c r="I1746">
        <v>0</v>
      </c>
      <c r="J1746">
        <v>1.5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2132</v>
      </c>
      <c r="Q1746">
        <v>734</v>
      </c>
      <c r="R1746">
        <v>4228</v>
      </c>
      <c r="S1746">
        <v>0</v>
      </c>
      <c r="T1746">
        <v>0</v>
      </c>
      <c r="U1746">
        <v>1200</v>
      </c>
    </row>
    <row r="1747" spans="1:21" ht="14.25">
      <c r="A1747">
        <v>2071020</v>
      </c>
      <c r="B1747">
        <v>2</v>
      </c>
      <c r="C1747" t="s">
        <v>3879</v>
      </c>
      <c r="D1747" t="s">
        <v>3882</v>
      </c>
      <c r="E1747">
        <v>99547</v>
      </c>
      <c r="F1747">
        <v>4586</v>
      </c>
      <c r="G1747">
        <v>1986</v>
      </c>
      <c r="H1747">
        <v>13967</v>
      </c>
      <c r="I1747">
        <v>0</v>
      </c>
      <c r="J1747">
        <v>1.5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3151</v>
      </c>
      <c r="Q1747">
        <v>1283</v>
      </c>
      <c r="R1747">
        <v>6725</v>
      </c>
      <c r="S1747">
        <v>0</v>
      </c>
      <c r="T1747">
        <v>0</v>
      </c>
      <c r="U1747">
        <v>1200</v>
      </c>
    </row>
    <row r="1748" spans="1:21" ht="14.25">
      <c r="A1748">
        <v>2071021</v>
      </c>
      <c r="B1748">
        <v>2</v>
      </c>
      <c r="C1748" t="s">
        <v>3881</v>
      </c>
      <c r="D1748" t="s">
        <v>3847</v>
      </c>
      <c r="E1748">
        <v>85227</v>
      </c>
      <c r="F1748">
        <v>3735</v>
      </c>
      <c r="G1748">
        <v>1464</v>
      </c>
      <c r="H1748">
        <v>18597</v>
      </c>
      <c r="I1748">
        <v>0</v>
      </c>
      <c r="J1748">
        <v>1.5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1721</v>
      </c>
      <c r="Q1748">
        <v>699</v>
      </c>
      <c r="R1748">
        <v>4011</v>
      </c>
      <c r="S1748">
        <v>0</v>
      </c>
      <c r="T1748">
        <v>0</v>
      </c>
      <c r="U1748">
        <v>1200</v>
      </c>
    </row>
    <row r="1749" spans="1:21" ht="14.25">
      <c r="A1749">
        <v>2071030</v>
      </c>
      <c r="B1749">
        <v>3</v>
      </c>
      <c r="C1749" t="s">
        <v>3879</v>
      </c>
      <c r="D1749" t="s">
        <v>3849</v>
      </c>
      <c r="E1749">
        <v>99547</v>
      </c>
      <c r="F1749">
        <v>4586</v>
      </c>
      <c r="G1749">
        <v>1986</v>
      </c>
      <c r="H1749">
        <v>13967</v>
      </c>
      <c r="I1749">
        <v>0</v>
      </c>
      <c r="J1749">
        <v>1.5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3151</v>
      </c>
      <c r="Q1749">
        <v>1283</v>
      </c>
      <c r="R1749">
        <v>6725</v>
      </c>
      <c r="S1749">
        <v>0</v>
      </c>
      <c r="T1749">
        <v>0</v>
      </c>
      <c r="U1749">
        <v>1200</v>
      </c>
    </row>
    <row r="1750" spans="1:21" ht="14.25">
      <c r="A1750">
        <v>2071031</v>
      </c>
      <c r="B1750">
        <v>3</v>
      </c>
      <c r="C1750" t="s">
        <v>3881</v>
      </c>
      <c r="D1750" t="s">
        <v>3792</v>
      </c>
      <c r="E1750">
        <v>90406</v>
      </c>
      <c r="F1750">
        <v>4146</v>
      </c>
      <c r="G1750">
        <v>1499</v>
      </c>
      <c r="H1750">
        <v>18966</v>
      </c>
      <c r="I1750">
        <v>0</v>
      </c>
      <c r="J1750">
        <v>1.5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2132</v>
      </c>
      <c r="Q1750">
        <v>734</v>
      </c>
      <c r="R1750">
        <v>4380</v>
      </c>
      <c r="S1750">
        <v>0</v>
      </c>
      <c r="T1750">
        <v>0</v>
      </c>
      <c r="U1750">
        <v>1200</v>
      </c>
    </row>
    <row r="1751" spans="1:21" ht="14.25">
      <c r="A1751">
        <v>2071110</v>
      </c>
      <c r="B1751">
        <v>1</v>
      </c>
      <c r="C1751" t="s">
        <v>3879</v>
      </c>
      <c r="D1751" t="s">
        <v>3880</v>
      </c>
      <c r="E1751">
        <v>112226</v>
      </c>
      <c r="F1751">
        <v>5192</v>
      </c>
      <c r="G1751">
        <v>2247</v>
      </c>
      <c r="H1751">
        <v>15366</v>
      </c>
      <c r="I1751">
        <v>0</v>
      </c>
      <c r="J1751">
        <v>1.5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3562</v>
      </c>
      <c r="Q1751">
        <v>1448</v>
      </c>
      <c r="R1751">
        <v>7137</v>
      </c>
      <c r="S1751">
        <v>0</v>
      </c>
      <c r="T1751">
        <v>0</v>
      </c>
      <c r="U1751">
        <v>1200</v>
      </c>
    </row>
    <row r="1752" spans="1:21" ht="14.25">
      <c r="A1752">
        <v>2071111</v>
      </c>
      <c r="B1752">
        <v>1</v>
      </c>
      <c r="C1752" t="s">
        <v>3881</v>
      </c>
      <c r="D1752" t="s">
        <v>3790</v>
      </c>
      <c r="E1752">
        <v>98458</v>
      </c>
      <c r="F1752">
        <v>4421</v>
      </c>
      <c r="G1752">
        <v>1669</v>
      </c>
      <c r="H1752">
        <v>20868</v>
      </c>
      <c r="I1752">
        <v>0</v>
      </c>
      <c r="J1752">
        <v>1.5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2132</v>
      </c>
      <c r="Q1752">
        <v>799</v>
      </c>
      <c r="R1752">
        <v>4293</v>
      </c>
      <c r="S1752">
        <v>0</v>
      </c>
      <c r="T1752">
        <v>0</v>
      </c>
      <c r="U1752">
        <v>1200</v>
      </c>
    </row>
    <row r="1753" spans="1:21" ht="14.25">
      <c r="A1753">
        <v>2071120</v>
      </c>
      <c r="B1753">
        <v>2</v>
      </c>
      <c r="C1753" t="s">
        <v>3879</v>
      </c>
      <c r="D1753" t="s">
        <v>3882</v>
      </c>
      <c r="E1753">
        <v>107369</v>
      </c>
      <c r="F1753">
        <v>4997</v>
      </c>
      <c r="G1753">
        <v>2151</v>
      </c>
      <c r="H1753">
        <v>14379</v>
      </c>
      <c r="I1753">
        <v>0</v>
      </c>
      <c r="J1753">
        <v>1.5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3562</v>
      </c>
      <c r="Q1753">
        <v>1448</v>
      </c>
      <c r="R1753">
        <v>7137</v>
      </c>
      <c r="S1753">
        <v>0</v>
      </c>
      <c r="T1753">
        <v>0</v>
      </c>
      <c r="U1753">
        <v>1200</v>
      </c>
    </row>
    <row r="1754" spans="1:21" ht="14.25">
      <c r="A1754">
        <v>2071121</v>
      </c>
      <c r="B1754">
        <v>2</v>
      </c>
      <c r="C1754" t="s">
        <v>3881</v>
      </c>
      <c r="D1754" t="s">
        <v>3847</v>
      </c>
      <c r="E1754">
        <v>90254</v>
      </c>
      <c r="F1754">
        <v>4146</v>
      </c>
      <c r="G1754">
        <v>1499</v>
      </c>
      <c r="H1754">
        <v>18814</v>
      </c>
      <c r="I1754">
        <v>0</v>
      </c>
      <c r="J1754">
        <v>1.5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2132</v>
      </c>
      <c r="Q1754">
        <v>734</v>
      </c>
      <c r="R1754">
        <v>4228</v>
      </c>
      <c r="S1754">
        <v>0</v>
      </c>
      <c r="T1754">
        <v>0</v>
      </c>
      <c r="U1754">
        <v>1200</v>
      </c>
    </row>
    <row r="1755" spans="1:21" ht="14.25">
      <c r="A1755">
        <v>2071130</v>
      </c>
      <c r="B1755">
        <v>3</v>
      </c>
      <c r="C1755" t="s">
        <v>3879</v>
      </c>
      <c r="D1755" t="s">
        <v>3849</v>
      </c>
      <c r="E1755">
        <v>107369</v>
      </c>
      <c r="F1755">
        <v>4997</v>
      </c>
      <c r="G1755">
        <v>2151</v>
      </c>
      <c r="H1755">
        <v>14379</v>
      </c>
      <c r="I1755">
        <v>0</v>
      </c>
      <c r="J1755">
        <v>1.5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3562</v>
      </c>
      <c r="Q1755">
        <v>1448</v>
      </c>
      <c r="R1755">
        <v>7137</v>
      </c>
      <c r="S1755">
        <v>0</v>
      </c>
      <c r="T1755">
        <v>0</v>
      </c>
      <c r="U1755">
        <v>1200</v>
      </c>
    </row>
    <row r="1756" spans="1:21" ht="14.25">
      <c r="A1756">
        <v>2071131</v>
      </c>
      <c r="B1756">
        <v>3</v>
      </c>
      <c r="C1756" t="s">
        <v>3881</v>
      </c>
      <c r="D1756" t="s">
        <v>3792</v>
      </c>
      <c r="E1756">
        <v>91836</v>
      </c>
      <c r="F1756">
        <v>4146</v>
      </c>
      <c r="G1756">
        <v>1564</v>
      </c>
      <c r="H1756">
        <v>19096</v>
      </c>
      <c r="I1756">
        <v>0</v>
      </c>
      <c r="J1756">
        <v>1.5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2132</v>
      </c>
      <c r="Q1756">
        <v>799</v>
      </c>
      <c r="R1756">
        <v>4510</v>
      </c>
      <c r="S1756">
        <v>0</v>
      </c>
      <c r="T1756">
        <v>0</v>
      </c>
      <c r="U1756">
        <v>1200</v>
      </c>
    </row>
    <row r="1757" spans="1:21" ht="14.25">
      <c r="A1757">
        <v>2071210</v>
      </c>
      <c r="B1757">
        <v>1</v>
      </c>
      <c r="C1757" t="s">
        <v>3879</v>
      </c>
      <c r="D1757" t="s">
        <v>3880</v>
      </c>
      <c r="E1757">
        <v>121060</v>
      </c>
      <c r="F1757">
        <v>5758</v>
      </c>
      <c r="G1757">
        <v>2383</v>
      </c>
      <c r="H1757">
        <v>15820</v>
      </c>
      <c r="I1757">
        <v>0</v>
      </c>
      <c r="J1757">
        <v>1.5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4082</v>
      </c>
      <c r="Q1757">
        <v>1561</v>
      </c>
      <c r="R1757">
        <v>7365</v>
      </c>
      <c r="S1757">
        <v>0</v>
      </c>
      <c r="T1757">
        <v>0</v>
      </c>
      <c r="U1757">
        <v>1200</v>
      </c>
    </row>
    <row r="1758" spans="1:21" ht="14.25">
      <c r="A1758">
        <v>2071211</v>
      </c>
      <c r="B1758">
        <v>1</v>
      </c>
      <c r="C1758" t="s">
        <v>3881</v>
      </c>
      <c r="D1758" t="s">
        <v>3790</v>
      </c>
      <c r="E1758">
        <v>103009</v>
      </c>
      <c r="F1758">
        <v>4740</v>
      </c>
      <c r="G1758">
        <v>1707</v>
      </c>
      <c r="H1758">
        <v>21469</v>
      </c>
      <c r="I1758">
        <v>0</v>
      </c>
      <c r="J1758">
        <v>1.5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2392</v>
      </c>
      <c r="Q1758">
        <v>815</v>
      </c>
      <c r="R1758">
        <v>4456</v>
      </c>
      <c r="S1758">
        <v>0</v>
      </c>
      <c r="T1758">
        <v>0</v>
      </c>
      <c r="U1758">
        <v>1200</v>
      </c>
    </row>
    <row r="1759" spans="1:21" ht="14.25">
      <c r="A1759">
        <v>2071220</v>
      </c>
      <c r="B1759">
        <v>2</v>
      </c>
      <c r="C1759" t="s">
        <v>3879</v>
      </c>
      <c r="D1759" t="s">
        <v>3882</v>
      </c>
      <c r="E1759">
        <v>116045</v>
      </c>
      <c r="F1759">
        <v>5556</v>
      </c>
      <c r="G1759">
        <v>2284</v>
      </c>
      <c r="H1759">
        <v>14805</v>
      </c>
      <c r="I1759">
        <v>0</v>
      </c>
      <c r="J1759">
        <v>1.5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4082</v>
      </c>
      <c r="Q1759">
        <v>1561</v>
      </c>
      <c r="R1759">
        <v>7365</v>
      </c>
      <c r="S1759">
        <v>0</v>
      </c>
      <c r="T1759">
        <v>0</v>
      </c>
      <c r="U1759">
        <v>1200</v>
      </c>
    </row>
    <row r="1760" spans="1:21" ht="14.25">
      <c r="A1760">
        <v>2071221</v>
      </c>
      <c r="B1760">
        <v>2</v>
      </c>
      <c r="C1760" t="s">
        <v>3881</v>
      </c>
      <c r="D1760" t="s">
        <v>3847</v>
      </c>
      <c r="E1760">
        <v>94564</v>
      </c>
      <c r="F1760">
        <v>4328</v>
      </c>
      <c r="G1760">
        <v>1601</v>
      </c>
      <c r="H1760">
        <v>19264</v>
      </c>
      <c r="I1760">
        <v>0</v>
      </c>
      <c r="J1760">
        <v>1.5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2262</v>
      </c>
      <c r="Q1760">
        <v>815</v>
      </c>
      <c r="R1760">
        <v>4293</v>
      </c>
      <c r="S1760">
        <v>0</v>
      </c>
      <c r="T1760">
        <v>0</v>
      </c>
      <c r="U1760">
        <v>1200</v>
      </c>
    </row>
    <row r="1761" spans="1:21" ht="14.25">
      <c r="A1761">
        <v>2071230</v>
      </c>
      <c r="B1761">
        <v>3</v>
      </c>
      <c r="C1761" t="s">
        <v>3879</v>
      </c>
      <c r="D1761" t="s">
        <v>3849</v>
      </c>
      <c r="E1761">
        <v>116045</v>
      </c>
      <c r="F1761">
        <v>5556</v>
      </c>
      <c r="G1761">
        <v>2284</v>
      </c>
      <c r="H1761">
        <v>14805</v>
      </c>
      <c r="I1761">
        <v>0</v>
      </c>
      <c r="J1761">
        <v>1.5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4082</v>
      </c>
      <c r="Q1761">
        <v>1561</v>
      </c>
      <c r="R1761">
        <v>7365</v>
      </c>
      <c r="S1761">
        <v>0</v>
      </c>
      <c r="T1761">
        <v>0</v>
      </c>
      <c r="U1761">
        <v>1200</v>
      </c>
    </row>
    <row r="1762" spans="1:21" ht="14.25">
      <c r="A1762">
        <v>2071231</v>
      </c>
      <c r="B1762">
        <v>3</v>
      </c>
      <c r="C1762" t="s">
        <v>3881</v>
      </c>
      <c r="D1762" t="s">
        <v>3792</v>
      </c>
      <c r="E1762">
        <v>94781</v>
      </c>
      <c r="F1762">
        <v>4328</v>
      </c>
      <c r="G1762">
        <v>1601</v>
      </c>
      <c r="H1762">
        <v>19481</v>
      </c>
      <c r="I1762">
        <v>0</v>
      </c>
      <c r="J1762">
        <v>1.5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2262</v>
      </c>
      <c r="Q1762">
        <v>815</v>
      </c>
      <c r="R1762">
        <v>4510</v>
      </c>
      <c r="S1762">
        <v>0</v>
      </c>
      <c r="T1762">
        <v>0</v>
      </c>
      <c r="U1762">
        <v>1200</v>
      </c>
    </row>
    <row r="1763" spans="1:21" ht="14.25">
      <c r="A1763">
        <v>2071310</v>
      </c>
      <c r="B1763">
        <v>1</v>
      </c>
      <c r="C1763" t="s">
        <v>3879</v>
      </c>
      <c r="D1763" t="s">
        <v>3880</v>
      </c>
      <c r="E1763">
        <v>123648</v>
      </c>
      <c r="F1763">
        <v>5934</v>
      </c>
      <c r="G1763">
        <v>2405</v>
      </c>
      <c r="H1763">
        <v>16208</v>
      </c>
      <c r="I1763">
        <v>0</v>
      </c>
      <c r="J1763">
        <v>1.5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4212</v>
      </c>
      <c r="Q1763">
        <v>1561</v>
      </c>
      <c r="R1763">
        <v>7528</v>
      </c>
      <c r="S1763">
        <v>0</v>
      </c>
      <c r="T1763">
        <v>0</v>
      </c>
      <c r="U1763">
        <v>1200</v>
      </c>
    </row>
    <row r="1764" spans="1:21" ht="14.25">
      <c r="A1764">
        <v>2071311</v>
      </c>
      <c r="B1764">
        <v>1</v>
      </c>
      <c r="C1764" t="s">
        <v>3881</v>
      </c>
      <c r="D1764" t="s">
        <v>3790</v>
      </c>
      <c r="E1764">
        <v>104498</v>
      </c>
      <c r="F1764">
        <v>4799</v>
      </c>
      <c r="G1764">
        <v>1730</v>
      </c>
      <c r="H1764">
        <v>21908</v>
      </c>
      <c r="I1764">
        <v>0</v>
      </c>
      <c r="J1764">
        <v>1.5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2392</v>
      </c>
      <c r="Q1764">
        <v>815</v>
      </c>
      <c r="R1764">
        <v>4456</v>
      </c>
      <c r="S1764">
        <v>0</v>
      </c>
      <c r="T1764">
        <v>0</v>
      </c>
      <c r="U1764">
        <v>1200</v>
      </c>
    </row>
    <row r="1765" spans="1:21" ht="14.25">
      <c r="A1765">
        <v>2071320</v>
      </c>
      <c r="B1765">
        <v>2</v>
      </c>
      <c r="C1765" t="s">
        <v>3879</v>
      </c>
      <c r="D1765" t="s">
        <v>3882</v>
      </c>
      <c r="E1765">
        <v>118526</v>
      </c>
      <c r="F1765">
        <v>5726</v>
      </c>
      <c r="G1765">
        <v>2305</v>
      </c>
      <c r="H1765">
        <v>15166</v>
      </c>
      <c r="I1765">
        <v>0</v>
      </c>
      <c r="J1765">
        <v>1.5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4212</v>
      </c>
      <c r="Q1765">
        <v>1561</v>
      </c>
      <c r="R1765">
        <v>7528</v>
      </c>
      <c r="S1765">
        <v>0</v>
      </c>
      <c r="T1765">
        <v>0</v>
      </c>
      <c r="U1765">
        <v>1200</v>
      </c>
    </row>
    <row r="1766" spans="1:21" ht="14.25">
      <c r="A1766">
        <v>2071321</v>
      </c>
      <c r="B1766">
        <v>2</v>
      </c>
      <c r="C1766" t="s">
        <v>3881</v>
      </c>
      <c r="D1766" t="s">
        <v>3847</v>
      </c>
      <c r="E1766">
        <v>95859</v>
      </c>
      <c r="F1766">
        <v>4379</v>
      </c>
      <c r="G1766">
        <v>1621</v>
      </c>
      <c r="H1766">
        <v>19649</v>
      </c>
      <c r="I1766">
        <v>0</v>
      </c>
      <c r="J1766">
        <v>1.5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2262</v>
      </c>
      <c r="Q1766">
        <v>815</v>
      </c>
      <c r="R1766">
        <v>4293</v>
      </c>
      <c r="S1766">
        <v>0</v>
      </c>
      <c r="T1766">
        <v>0</v>
      </c>
      <c r="U1766">
        <v>1200</v>
      </c>
    </row>
    <row r="1767" spans="1:21" ht="14.25">
      <c r="A1767">
        <v>2071330</v>
      </c>
      <c r="B1767">
        <v>3</v>
      </c>
      <c r="C1767" t="s">
        <v>3879</v>
      </c>
      <c r="D1767" t="s">
        <v>3849</v>
      </c>
      <c r="E1767">
        <v>118526</v>
      </c>
      <c r="F1767">
        <v>5726</v>
      </c>
      <c r="G1767">
        <v>2305</v>
      </c>
      <c r="H1767">
        <v>15166</v>
      </c>
      <c r="I1767">
        <v>0</v>
      </c>
      <c r="J1767">
        <v>1.5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4212</v>
      </c>
      <c r="Q1767">
        <v>1561</v>
      </c>
      <c r="R1767">
        <v>7528</v>
      </c>
      <c r="S1767">
        <v>0</v>
      </c>
      <c r="T1767">
        <v>0</v>
      </c>
      <c r="U1767">
        <v>1200</v>
      </c>
    </row>
    <row r="1768" spans="1:21" ht="14.25">
      <c r="A1768">
        <v>2071331</v>
      </c>
      <c r="B1768">
        <v>3</v>
      </c>
      <c r="C1768" t="s">
        <v>3881</v>
      </c>
      <c r="D1768" t="s">
        <v>3792</v>
      </c>
      <c r="E1768">
        <v>97539</v>
      </c>
      <c r="F1768">
        <v>4509</v>
      </c>
      <c r="G1768">
        <v>1621</v>
      </c>
      <c r="H1768">
        <v>20029</v>
      </c>
      <c r="I1768">
        <v>0</v>
      </c>
      <c r="J1768">
        <v>1.5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2392</v>
      </c>
      <c r="Q1768">
        <v>815</v>
      </c>
      <c r="R1768">
        <v>4673</v>
      </c>
      <c r="S1768">
        <v>0</v>
      </c>
      <c r="T1768">
        <v>0</v>
      </c>
      <c r="U1768">
        <v>1200</v>
      </c>
    </row>
    <row r="1769" spans="1:21" ht="14.25">
      <c r="A1769">
        <v>2071410</v>
      </c>
      <c r="B1769">
        <v>1</v>
      </c>
      <c r="C1769" t="s">
        <v>3879</v>
      </c>
      <c r="D1769" t="s">
        <v>3880</v>
      </c>
      <c r="E1769">
        <v>126247</v>
      </c>
      <c r="F1769">
        <v>6109</v>
      </c>
      <c r="G1769">
        <v>2428</v>
      </c>
      <c r="H1769">
        <v>16597</v>
      </c>
      <c r="I1769">
        <v>0</v>
      </c>
      <c r="J1769">
        <v>1.5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4342</v>
      </c>
      <c r="Q1769">
        <v>1561</v>
      </c>
      <c r="R1769">
        <v>7691</v>
      </c>
      <c r="S1769">
        <v>0</v>
      </c>
      <c r="T1769">
        <v>0</v>
      </c>
      <c r="U1769">
        <v>1200</v>
      </c>
    </row>
    <row r="1770" spans="1:21" ht="14.25">
      <c r="A1770">
        <v>2071411</v>
      </c>
      <c r="B1770">
        <v>1</v>
      </c>
      <c r="C1770" t="s">
        <v>3881</v>
      </c>
      <c r="D1770" t="s">
        <v>3790</v>
      </c>
      <c r="E1770">
        <v>105997</v>
      </c>
      <c r="F1770">
        <v>4859</v>
      </c>
      <c r="G1770">
        <v>1753</v>
      </c>
      <c r="H1770">
        <v>22347</v>
      </c>
      <c r="I1770">
        <v>0</v>
      </c>
      <c r="J1770">
        <v>1.5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2392</v>
      </c>
      <c r="Q1770">
        <v>815</v>
      </c>
      <c r="R1770">
        <v>4456</v>
      </c>
      <c r="S1770">
        <v>0</v>
      </c>
      <c r="T1770">
        <v>0</v>
      </c>
      <c r="U1770">
        <v>1200</v>
      </c>
    </row>
    <row r="1771" spans="1:21" ht="14.25">
      <c r="A1771">
        <v>2071420</v>
      </c>
      <c r="B1771">
        <v>2</v>
      </c>
      <c r="C1771" t="s">
        <v>3879</v>
      </c>
      <c r="D1771" t="s">
        <v>1043</v>
      </c>
      <c r="E1771">
        <v>126247</v>
      </c>
      <c r="F1771">
        <v>6109</v>
      </c>
      <c r="G1771">
        <v>2428</v>
      </c>
      <c r="H1771">
        <v>16597</v>
      </c>
      <c r="I1771">
        <v>0</v>
      </c>
      <c r="J1771">
        <v>1.5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4342</v>
      </c>
      <c r="Q1771">
        <v>1561</v>
      </c>
      <c r="R1771">
        <v>7691</v>
      </c>
      <c r="S1771">
        <v>0</v>
      </c>
      <c r="T1771">
        <v>0</v>
      </c>
      <c r="U1771">
        <v>1200</v>
      </c>
    </row>
    <row r="1772" spans="1:21" ht="14.25">
      <c r="A1772">
        <v>2071421</v>
      </c>
      <c r="B1772">
        <v>2</v>
      </c>
      <c r="C1772" t="s">
        <v>3881</v>
      </c>
      <c r="D1772" t="s">
        <v>766</v>
      </c>
      <c r="E1772">
        <v>106214</v>
      </c>
      <c r="F1772">
        <v>4859</v>
      </c>
      <c r="G1772">
        <v>1753</v>
      </c>
      <c r="H1772">
        <v>22564</v>
      </c>
      <c r="I1772">
        <v>0</v>
      </c>
      <c r="J1772">
        <v>1.5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2392</v>
      </c>
      <c r="Q1772">
        <v>815</v>
      </c>
      <c r="R1772">
        <v>4673</v>
      </c>
      <c r="S1772">
        <v>0</v>
      </c>
      <c r="T1772">
        <v>0</v>
      </c>
      <c r="U1772">
        <v>1200</v>
      </c>
    </row>
    <row r="1773" spans="1:21" ht="14.25">
      <c r="A1773">
        <v>2071430</v>
      </c>
      <c r="B1773">
        <v>3</v>
      </c>
      <c r="C1773" t="s">
        <v>3879</v>
      </c>
      <c r="D1773" t="s">
        <v>3882</v>
      </c>
      <c r="E1773">
        <v>120987</v>
      </c>
      <c r="F1773">
        <v>5896</v>
      </c>
      <c r="G1773">
        <v>2325</v>
      </c>
      <c r="H1773">
        <v>15527</v>
      </c>
      <c r="I1773">
        <v>0</v>
      </c>
      <c r="J1773">
        <v>1.5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4342</v>
      </c>
      <c r="Q1773">
        <v>1561</v>
      </c>
      <c r="R1773">
        <v>7691</v>
      </c>
      <c r="S1773">
        <v>0</v>
      </c>
      <c r="T1773">
        <v>0</v>
      </c>
      <c r="U1773">
        <v>1200</v>
      </c>
    </row>
    <row r="1774" spans="1:21" ht="14.25">
      <c r="A1774">
        <v>2071431</v>
      </c>
      <c r="B1774">
        <v>3</v>
      </c>
      <c r="C1774" t="s">
        <v>3881</v>
      </c>
      <c r="D1774" t="s">
        <v>3847</v>
      </c>
      <c r="E1774">
        <v>98627</v>
      </c>
      <c r="F1774">
        <v>4561</v>
      </c>
      <c r="G1774">
        <v>1641</v>
      </c>
      <c r="H1774">
        <v>20197</v>
      </c>
      <c r="I1774">
        <v>0</v>
      </c>
      <c r="J1774">
        <v>1.5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2392</v>
      </c>
      <c r="Q1774">
        <v>815</v>
      </c>
      <c r="R1774">
        <v>4456</v>
      </c>
      <c r="S1774">
        <v>0</v>
      </c>
      <c r="T1774">
        <v>0</v>
      </c>
      <c r="U1774">
        <v>1200</v>
      </c>
    </row>
    <row r="1775" spans="1:21" ht="14.25">
      <c r="A1775">
        <v>2071510</v>
      </c>
      <c r="B1775">
        <v>1</v>
      </c>
      <c r="C1775" t="s">
        <v>3879</v>
      </c>
      <c r="D1775" t="s">
        <v>3880</v>
      </c>
      <c r="E1775">
        <v>128238</v>
      </c>
      <c r="F1775">
        <v>6220</v>
      </c>
      <c r="G1775">
        <v>2451</v>
      </c>
      <c r="H1775">
        <v>17018</v>
      </c>
      <c r="I1775">
        <v>0</v>
      </c>
      <c r="J1775">
        <v>1.5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4407</v>
      </c>
      <c r="Q1775">
        <v>1561</v>
      </c>
      <c r="R1775">
        <v>7886</v>
      </c>
      <c r="S1775">
        <v>0</v>
      </c>
      <c r="T1775">
        <v>0</v>
      </c>
      <c r="U1775">
        <v>1200</v>
      </c>
    </row>
    <row r="1776" spans="1:21" ht="14.25">
      <c r="A1776">
        <v>2071511</v>
      </c>
      <c r="B1776">
        <v>1</v>
      </c>
      <c r="C1776" t="s">
        <v>3881</v>
      </c>
      <c r="D1776" t="s">
        <v>3790</v>
      </c>
      <c r="E1776">
        <v>108331</v>
      </c>
      <c r="F1776">
        <v>4983</v>
      </c>
      <c r="G1776">
        <v>1776</v>
      </c>
      <c r="H1776">
        <v>22981</v>
      </c>
      <c r="I1776">
        <v>0</v>
      </c>
      <c r="J1776">
        <v>1.5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2457</v>
      </c>
      <c r="Q1776">
        <v>815</v>
      </c>
      <c r="R1776">
        <v>4651</v>
      </c>
      <c r="S1776">
        <v>0</v>
      </c>
      <c r="T1776">
        <v>0</v>
      </c>
      <c r="U1776">
        <v>1200</v>
      </c>
    </row>
    <row r="1777" spans="1:21" ht="14.25">
      <c r="A1777">
        <v>2071520</v>
      </c>
      <c r="B1777">
        <v>2</v>
      </c>
      <c r="C1777" t="s">
        <v>3879</v>
      </c>
      <c r="D1777" t="s">
        <v>1043</v>
      </c>
      <c r="E1777">
        <v>128238</v>
      </c>
      <c r="F1777">
        <v>6220</v>
      </c>
      <c r="G1777">
        <v>2451</v>
      </c>
      <c r="H1777">
        <v>17018</v>
      </c>
      <c r="I1777">
        <v>0</v>
      </c>
      <c r="J1777">
        <v>1.5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4407</v>
      </c>
      <c r="Q1777">
        <v>1561</v>
      </c>
      <c r="R1777">
        <v>7886</v>
      </c>
      <c r="S1777">
        <v>0</v>
      </c>
      <c r="T1777">
        <v>0</v>
      </c>
      <c r="U1777">
        <v>1200</v>
      </c>
    </row>
    <row r="1778" spans="1:21" ht="14.25">
      <c r="A1778">
        <v>2071521</v>
      </c>
      <c r="B1778">
        <v>2</v>
      </c>
      <c r="C1778" t="s">
        <v>3881</v>
      </c>
      <c r="D1778" t="s">
        <v>766</v>
      </c>
      <c r="E1778">
        <v>107703</v>
      </c>
      <c r="F1778">
        <v>4918</v>
      </c>
      <c r="G1778">
        <v>1776</v>
      </c>
      <c r="H1778">
        <v>23003</v>
      </c>
      <c r="I1778">
        <v>0</v>
      </c>
      <c r="J1778">
        <v>1.5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2392</v>
      </c>
      <c r="Q1778">
        <v>815</v>
      </c>
      <c r="R1778">
        <v>4673</v>
      </c>
      <c r="S1778">
        <v>0</v>
      </c>
      <c r="T1778">
        <v>0</v>
      </c>
      <c r="U1778">
        <v>1200</v>
      </c>
    </row>
    <row r="1779" spans="1:21" ht="14.25">
      <c r="A1779">
        <v>2071530</v>
      </c>
      <c r="B1779">
        <v>3</v>
      </c>
      <c r="C1779" t="s">
        <v>3879</v>
      </c>
      <c r="D1779" t="s">
        <v>1044</v>
      </c>
      <c r="E1779">
        <v>128238</v>
      </c>
      <c r="F1779">
        <v>6220</v>
      </c>
      <c r="G1779">
        <v>2451</v>
      </c>
      <c r="H1779">
        <v>17018</v>
      </c>
      <c r="I1779">
        <v>0</v>
      </c>
      <c r="J1779">
        <v>1.5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4407</v>
      </c>
      <c r="Q1779">
        <v>1561</v>
      </c>
      <c r="R1779">
        <v>7886</v>
      </c>
      <c r="S1779">
        <v>0</v>
      </c>
      <c r="T1779">
        <v>0</v>
      </c>
      <c r="U1779">
        <v>1200</v>
      </c>
    </row>
    <row r="1780" spans="1:21" ht="14.25">
      <c r="A1780">
        <v>2071531</v>
      </c>
      <c r="B1780">
        <v>3</v>
      </c>
      <c r="C1780" t="s">
        <v>3881</v>
      </c>
      <c r="D1780" t="s">
        <v>3884</v>
      </c>
      <c r="E1780">
        <v>107703</v>
      </c>
      <c r="F1780">
        <v>4918</v>
      </c>
      <c r="G1780">
        <v>1776</v>
      </c>
      <c r="H1780">
        <v>23003</v>
      </c>
      <c r="I1780">
        <v>0</v>
      </c>
      <c r="J1780">
        <v>1.5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2392</v>
      </c>
      <c r="Q1780">
        <v>815</v>
      </c>
      <c r="R1780">
        <v>4673</v>
      </c>
      <c r="S1780">
        <v>0</v>
      </c>
      <c r="T1780">
        <v>0</v>
      </c>
      <c r="U1780">
        <v>1200</v>
      </c>
    </row>
    <row r="1781" spans="1:21" ht="14.25">
      <c r="A1781">
        <v>2080110</v>
      </c>
      <c r="B1781">
        <v>1</v>
      </c>
      <c r="C1781" t="s">
        <v>3879</v>
      </c>
      <c r="D1781" t="s">
        <v>3880</v>
      </c>
      <c r="E1781">
        <v>130218</v>
      </c>
      <c r="F1781">
        <v>6330</v>
      </c>
      <c r="G1781">
        <v>2474</v>
      </c>
      <c r="H1781">
        <v>17438</v>
      </c>
      <c r="I1781">
        <v>0</v>
      </c>
      <c r="J1781">
        <v>1.5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4472</v>
      </c>
      <c r="Q1781">
        <v>1561</v>
      </c>
      <c r="R1781">
        <v>8081</v>
      </c>
      <c r="S1781">
        <v>0</v>
      </c>
      <c r="T1781">
        <v>0</v>
      </c>
      <c r="U1781">
        <v>1200</v>
      </c>
    </row>
    <row r="1782" spans="1:21" ht="14.25">
      <c r="A1782">
        <v>2080111</v>
      </c>
      <c r="B1782">
        <v>1</v>
      </c>
      <c r="C1782" t="s">
        <v>3881</v>
      </c>
      <c r="D1782" t="s">
        <v>3790</v>
      </c>
      <c r="E1782">
        <v>109819</v>
      </c>
      <c r="F1782">
        <v>5042</v>
      </c>
      <c r="G1782">
        <v>1799</v>
      </c>
      <c r="H1782">
        <v>23419</v>
      </c>
      <c r="I1782">
        <v>0</v>
      </c>
      <c r="J1782">
        <v>1.5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2457</v>
      </c>
      <c r="Q1782">
        <v>815</v>
      </c>
      <c r="R1782">
        <v>4651</v>
      </c>
      <c r="S1782">
        <v>0</v>
      </c>
      <c r="T1782">
        <v>0</v>
      </c>
      <c r="U1782">
        <v>1200</v>
      </c>
    </row>
    <row r="1783" spans="1:21" ht="14.25">
      <c r="A1783">
        <v>2080120</v>
      </c>
      <c r="B1783">
        <v>2</v>
      </c>
      <c r="C1783" t="s">
        <v>3879</v>
      </c>
      <c r="D1783" t="s">
        <v>3882</v>
      </c>
      <c r="E1783">
        <v>124683</v>
      </c>
      <c r="F1783">
        <v>6105</v>
      </c>
      <c r="G1783">
        <v>2366</v>
      </c>
      <c r="H1783">
        <v>16313</v>
      </c>
      <c r="I1783">
        <v>0</v>
      </c>
      <c r="J1783">
        <v>1.5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4472</v>
      </c>
      <c r="Q1783">
        <v>1561</v>
      </c>
      <c r="R1783">
        <v>8081</v>
      </c>
      <c r="S1783">
        <v>0</v>
      </c>
      <c r="T1783">
        <v>0</v>
      </c>
      <c r="U1783">
        <v>1200</v>
      </c>
    </row>
    <row r="1784" spans="1:21" ht="14.25">
      <c r="A1784">
        <v>2080121</v>
      </c>
      <c r="B1784">
        <v>2</v>
      </c>
      <c r="C1784" t="s">
        <v>3881</v>
      </c>
      <c r="D1784" t="s">
        <v>3847</v>
      </c>
      <c r="E1784">
        <v>101238</v>
      </c>
      <c r="F1784">
        <v>4663</v>
      </c>
      <c r="G1784">
        <v>1682</v>
      </c>
      <c r="H1784">
        <v>20968</v>
      </c>
      <c r="I1784">
        <v>0</v>
      </c>
      <c r="J1784">
        <v>1.5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2392</v>
      </c>
      <c r="Q1784">
        <v>815</v>
      </c>
      <c r="R1784">
        <v>4456</v>
      </c>
      <c r="S1784">
        <v>0</v>
      </c>
      <c r="T1784">
        <v>0</v>
      </c>
      <c r="U1784">
        <v>1200</v>
      </c>
    </row>
    <row r="1785" spans="1:21" ht="14.25">
      <c r="A1785">
        <v>2080130</v>
      </c>
      <c r="B1785">
        <v>3</v>
      </c>
      <c r="C1785" t="s">
        <v>3879</v>
      </c>
      <c r="D1785" t="s">
        <v>3849</v>
      </c>
      <c r="E1785">
        <v>124683</v>
      </c>
      <c r="F1785">
        <v>6105</v>
      </c>
      <c r="G1785">
        <v>2366</v>
      </c>
      <c r="H1785">
        <v>16313</v>
      </c>
      <c r="I1785">
        <v>0</v>
      </c>
      <c r="J1785">
        <v>1.5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4472</v>
      </c>
      <c r="Q1785">
        <v>1561</v>
      </c>
      <c r="R1785">
        <v>8081</v>
      </c>
      <c r="S1785">
        <v>0</v>
      </c>
      <c r="T1785">
        <v>0</v>
      </c>
      <c r="U1785">
        <v>1200</v>
      </c>
    </row>
    <row r="1786" spans="1:21" ht="14.25">
      <c r="A1786">
        <v>2080131</v>
      </c>
      <c r="B1786">
        <v>3</v>
      </c>
      <c r="C1786" t="s">
        <v>3881</v>
      </c>
      <c r="D1786" t="s">
        <v>3792</v>
      </c>
      <c r="E1786">
        <v>102300</v>
      </c>
      <c r="F1786">
        <v>4728</v>
      </c>
      <c r="G1786">
        <v>1682</v>
      </c>
      <c r="H1786">
        <v>21380</v>
      </c>
      <c r="I1786">
        <v>0</v>
      </c>
      <c r="J1786">
        <v>1.5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2457</v>
      </c>
      <c r="Q1786">
        <v>815</v>
      </c>
      <c r="R1786">
        <v>4868</v>
      </c>
      <c r="S1786">
        <v>0</v>
      </c>
      <c r="T1786">
        <v>0</v>
      </c>
      <c r="U1786">
        <v>1200</v>
      </c>
    </row>
    <row r="1787" spans="1:21" ht="14.25">
      <c r="A1787">
        <v>2080210</v>
      </c>
      <c r="B1787">
        <v>1</v>
      </c>
      <c r="C1787" t="s">
        <v>3879</v>
      </c>
      <c r="D1787" t="s">
        <v>3880</v>
      </c>
      <c r="E1787">
        <v>132209</v>
      </c>
      <c r="F1787">
        <v>6441</v>
      </c>
      <c r="G1787">
        <v>2497</v>
      </c>
      <c r="H1787">
        <v>17859</v>
      </c>
      <c r="I1787">
        <v>0</v>
      </c>
      <c r="J1787">
        <v>1.5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4537</v>
      </c>
      <c r="Q1787">
        <v>1561</v>
      </c>
      <c r="R1787">
        <v>8276</v>
      </c>
      <c r="S1787">
        <v>0</v>
      </c>
      <c r="T1787">
        <v>0</v>
      </c>
      <c r="U1787">
        <v>1200</v>
      </c>
    </row>
    <row r="1788" spans="1:21" ht="14.25">
      <c r="A1788">
        <v>2080211</v>
      </c>
      <c r="B1788">
        <v>1</v>
      </c>
      <c r="C1788" t="s">
        <v>3881</v>
      </c>
      <c r="D1788" t="s">
        <v>3790</v>
      </c>
      <c r="E1788">
        <v>111288</v>
      </c>
      <c r="F1788">
        <v>5101</v>
      </c>
      <c r="G1788">
        <v>1821</v>
      </c>
      <c r="H1788">
        <v>23858</v>
      </c>
      <c r="I1788">
        <v>0</v>
      </c>
      <c r="J1788">
        <v>1.5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2457</v>
      </c>
      <c r="Q1788">
        <v>815</v>
      </c>
      <c r="R1788">
        <v>4651</v>
      </c>
      <c r="S1788">
        <v>0</v>
      </c>
      <c r="T1788">
        <v>0</v>
      </c>
      <c r="U1788">
        <v>1200</v>
      </c>
    </row>
    <row r="1789" spans="1:21" ht="14.25">
      <c r="A1789">
        <v>2080220</v>
      </c>
      <c r="B1789">
        <v>2</v>
      </c>
      <c r="C1789" t="s">
        <v>3879</v>
      </c>
      <c r="D1789" t="s">
        <v>3882</v>
      </c>
      <c r="E1789">
        <v>126516</v>
      </c>
      <c r="F1789">
        <v>6209</v>
      </c>
      <c r="G1789">
        <v>2386</v>
      </c>
      <c r="H1789">
        <v>16706</v>
      </c>
      <c r="I1789">
        <v>0</v>
      </c>
      <c r="J1789">
        <v>1.5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4537</v>
      </c>
      <c r="Q1789">
        <v>1561</v>
      </c>
      <c r="R1789">
        <v>8276</v>
      </c>
      <c r="S1789">
        <v>0</v>
      </c>
      <c r="T1789">
        <v>0</v>
      </c>
      <c r="U1789">
        <v>1200</v>
      </c>
    </row>
    <row r="1790" spans="1:21" ht="14.25">
      <c r="A1790">
        <v>2080221</v>
      </c>
      <c r="B1790">
        <v>2</v>
      </c>
      <c r="C1790" t="s">
        <v>3881</v>
      </c>
      <c r="D1790" t="s">
        <v>3847</v>
      </c>
      <c r="E1790">
        <v>103408</v>
      </c>
      <c r="F1790">
        <v>4780</v>
      </c>
      <c r="G1790">
        <v>1703</v>
      </c>
      <c r="H1790">
        <v>21548</v>
      </c>
      <c r="I1790">
        <v>0</v>
      </c>
      <c r="J1790">
        <v>1.5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2457</v>
      </c>
      <c r="Q1790">
        <v>815</v>
      </c>
      <c r="R1790">
        <v>4651</v>
      </c>
      <c r="S1790">
        <v>0</v>
      </c>
      <c r="T1790">
        <v>0</v>
      </c>
      <c r="U1790">
        <v>1200</v>
      </c>
    </row>
    <row r="1791" spans="1:21" ht="14.25">
      <c r="A1791">
        <v>2080230</v>
      </c>
      <c r="B1791">
        <v>3</v>
      </c>
      <c r="C1791" t="s">
        <v>3879</v>
      </c>
      <c r="D1791" t="s">
        <v>3849</v>
      </c>
      <c r="E1791">
        <v>126516</v>
      </c>
      <c r="F1791">
        <v>6209</v>
      </c>
      <c r="G1791">
        <v>2386</v>
      </c>
      <c r="H1791">
        <v>16706</v>
      </c>
      <c r="I1791">
        <v>0</v>
      </c>
      <c r="J1791">
        <v>1.5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4537</v>
      </c>
      <c r="Q1791">
        <v>1561</v>
      </c>
      <c r="R1791">
        <v>8276</v>
      </c>
      <c r="S1791">
        <v>0</v>
      </c>
      <c r="T1791">
        <v>0</v>
      </c>
      <c r="U1791">
        <v>1200</v>
      </c>
    </row>
    <row r="1792" spans="1:21" ht="14.25">
      <c r="A1792">
        <v>2080231</v>
      </c>
      <c r="B1792">
        <v>3</v>
      </c>
      <c r="C1792" t="s">
        <v>3881</v>
      </c>
      <c r="D1792" t="s">
        <v>3792</v>
      </c>
      <c r="E1792">
        <v>103625</v>
      </c>
      <c r="F1792">
        <v>4780</v>
      </c>
      <c r="G1792">
        <v>1703</v>
      </c>
      <c r="H1792">
        <v>21765</v>
      </c>
      <c r="I1792">
        <v>0</v>
      </c>
      <c r="J1792">
        <v>1.5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2457</v>
      </c>
      <c r="Q1792">
        <v>815</v>
      </c>
      <c r="R1792">
        <v>4868</v>
      </c>
      <c r="S1792">
        <v>0</v>
      </c>
      <c r="T1792">
        <v>0</v>
      </c>
      <c r="U1792">
        <v>1200</v>
      </c>
    </row>
    <row r="1793" spans="1:21" ht="14.25">
      <c r="A1793">
        <v>2080310</v>
      </c>
      <c r="B1793">
        <v>1</v>
      </c>
      <c r="C1793" t="s">
        <v>3879</v>
      </c>
      <c r="D1793" t="s">
        <v>3880</v>
      </c>
      <c r="E1793">
        <v>133119</v>
      </c>
      <c r="F1793">
        <v>6506</v>
      </c>
      <c r="G1793">
        <v>2510</v>
      </c>
      <c r="H1793">
        <v>17859</v>
      </c>
      <c r="I1793">
        <v>0</v>
      </c>
      <c r="J1793">
        <v>1.5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4602</v>
      </c>
      <c r="Q1793">
        <v>1574</v>
      </c>
      <c r="R1793">
        <v>8276</v>
      </c>
      <c r="S1793">
        <v>0</v>
      </c>
      <c r="T1793">
        <v>0</v>
      </c>
      <c r="U1793">
        <v>1200</v>
      </c>
    </row>
    <row r="1794" spans="1:21" ht="14.25">
      <c r="A1794">
        <v>2080311</v>
      </c>
      <c r="B1794">
        <v>1</v>
      </c>
      <c r="C1794" t="s">
        <v>3881</v>
      </c>
      <c r="D1794" t="s">
        <v>3790</v>
      </c>
      <c r="E1794">
        <v>112198</v>
      </c>
      <c r="F1794">
        <v>5166</v>
      </c>
      <c r="G1794">
        <v>1834</v>
      </c>
      <c r="H1794">
        <v>23858</v>
      </c>
      <c r="I1794">
        <v>0</v>
      </c>
      <c r="J1794">
        <v>1.5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2522</v>
      </c>
      <c r="Q1794">
        <v>828</v>
      </c>
      <c r="R1794">
        <v>4651</v>
      </c>
      <c r="S1794">
        <v>0</v>
      </c>
      <c r="T1794">
        <v>0</v>
      </c>
      <c r="U1794">
        <v>1200</v>
      </c>
    </row>
    <row r="1795" spans="1:21" ht="14.25">
      <c r="A1795">
        <v>2080320</v>
      </c>
      <c r="B1795">
        <v>2</v>
      </c>
      <c r="C1795" t="s">
        <v>3879</v>
      </c>
      <c r="D1795" t="s">
        <v>3882</v>
      </c>
      <c r="E1795">
        <v>127426</v>
      </c>
      <c r="F1795">
        <v>6274</v>
      </c>
      <c r="G1795">
        <v>2399</v>
      </c>
      <c r="H1795">
        <v>16706</v>
      </c>
      <c r="I1795">
        <v>0</v>
      </c>
      <c r="J1795">
        <v>1.5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4602</v>
      </c>
      <c r="Q1795">
        <v>1574</v>
      </c>
      <c r="R1795">
        <v>8276</v>
      </c>
      <c r="S1795">
        <v>0</v>
      </c>
      <c r="T1795">
        <v>0</v>
      </c>
      <c r="U1795">
        <v>1200</v>
      </c>
    </row>
    <row r="1796" spans="1:21" ht="14.25">
      <c r="A1796">
        <v>2080321</v>
      </c>
      <c r="B1796">
        <v>2</v>
      </c>
      <c r="C1796" t="s">
        <v>3881</v>
      </c>
      <c r="D1796" t="s">
        <v>3847</v>
      </c>
      <c r="E1796">
        <v>103408</v>
      </c>
      <c r="F1796">
        <v>4780</v>
      </c>
      <c r="G1796">
        <v>1703</v>
      </c>
      <c r="H1796">
        <v>21548</v>
      </c>
      <c r="I1796">
        <v>0</v>
      </c>
      <c r="J1796">
        <v>1.5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2457</v>
      </c>
      <c r="Q1796">
        <v>815</v>
      </c>
      <c r="R1796">
        <v>4651</v>
      </c>
      <c r="S1796">
        <v>0</v>
      </c>
      <c r="T1796">
        <v>0</v>
      </c>
      <c r="U1796">
        <v>1200</v>
      </c>
    </row>
    <row r="1797" spans="1:21" ht="14.25">
      <c r="A1797">
        <v>2080330</v>
      </c>
      <c r="B1797">
        <v>3</v>
      </c>
      <c r="C1797" t="s">
        <v>3879</v>
      </c>
      <c r="D1797" t="s">
        <v>3849</v>
      </c>
      <c r="E1797">
        <v>127426</v>
      </c>
      <c r="F1797">
        <v>6274</v>
      </c>
      <c r="G1797">
        <v>2399</v>
      </c>
      <c r="H1797">
        <v>16706</v>
      </c>
      <c r="I1797">
        <v>0</v>
      </c>
      <c r="J1797">
        <v>1.5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4602</v>
      </c>
      <c r="Q1797">
        <v>1574</v>
      </c>
      <c r="R1797">
        <v>8276</v>
      </c>
      <c r="S1797">
        <v>0</v>
      </c>
      <c r="T1797">
        <v>0</v>
      </c>
      <c r="U1797">
        <v>1200</v>
      </c>
    </row>
    <row r="1798" spans="1:21" ht="14.25">
      <c r="A1798">
        <v>2080331</v>
      </c>
      <c r="B1798">
        <v>3</v>
      </c>
      <c r="C1798" t="s">
        <v>3881</v>
      </c>
      <c r="D1798" t="s">
        <v>3792</v>
      </c>
      <c r="E1798">
        <v>103625</v>
      </c>
      <c r="F1798">
        <v>4780</v>
      </c>
      <c r="G1798">
        <v>1703</v>
      </c>
      <c r="H1798">
        <v>21765</v>
      </c>
      <c r="I1798">
        <v>0</v>
      </c>
      <c r="J1798">
        <v>1.5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2457</v>
      </c>
      <c r="Q1798">
        <v>815</v>
      </c>
      <c r="R1798">
        <v>4868</v>
      </c>
      <c r="S1798">
        <v>0</v>
      </c>
      <c r="T1798">
        <v>0</v>
      </c>
      <c r="U1798">
        <v>1200</v>
      </c>
    </row>
    <row r="1799" spans="1:21" ht="14.25">
      <c r="A1799">
        <v>2080410</v>
      </c>
      <c r="B1799">
        <v>1</v>
      </c>
      <c r="C1799" t="s">
        <v>3879</v>
      </c>
      <c r="D1799" t="s">
        <v>3880</v>
      </c>
      <c r="E1799">
        <v>135154</v>
      </c>
      <c r="F1799">
        <v>6617</v>
      </c>
      <c r="G1799">
        <v>2545</v>
      </c>
      <c r="H1799">
        <v>18084</v>
      </c>
      <c r="I1799">
        <v>0</v>
      </c>
      <c r="J1799">
        <v>1.5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4667</v>
      </c>
      <c r="Q1799">
        <v>1587</v>
      </c>
      <c r="R1799">
        <v>8276</v>
      </c>
      <c r="S1799">
        <v>0</v>
      </c>
      <c r="T1799">
        <v>0</v>
      </c>
      <c r="U1799">
        <v>1200</v>
      </c>
    </row>
    <row r="1800" spans="1:21" ht="14.25">
      <c r="A1800">
        <v>2080411</v>
      </c>
      <c r="B1800">
        <v>1</v>
      </c>
      <c r="C1800" t="s">
        <v>3881</v>
      </c>
      <c r="D1800" t="s">
        <v>3790</v>
      </c>
      <c r="E1800">
        <v>114607</v>
      </c>
      <c r="F1800">
        <v>5291</v>
      </c>
      <c r="G1800">
        <v>1870</v>
      </c>
      <c r="H1800">
        <v>24297</v>
      </c>
      <c r="I1800">
        <v>0</v>
      </c>
      <c r="J1800">
        <v>1.5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2587</v>
      </c>
      <c r="Q1800">
        <v>841</v>
      </c>
      <c r="R1800">
        <v>4651</v>
      </c>
      <c r="S1800">
        <v>0</v>
      </c>
      <c r="T1800">
        <v>0</v>
      </c>
      <c r="U1800">
        <v>1200</v>
      </c>
    </row>
    <row r="1801" spans="1:21" ht="14.25">
      <c r="A1801">
        <v>2080420</v>
      </c>
      <c r="B1801">
        <v>2</v>
      </c>
      <c r="C1801" t="s">
        <v>3879</v>
      </c>
      <c r="D1801" t="s">
        <v>3882</v>
      </c>
      <c r="E1801">
        <v>129354</v>
      </c>
      <c r="F1801">
        <v>6379</v>
      </c>
      <c r="G1801">
        <v>2433</v>
      </c>
      <c r="H1801">
        <v>16904</v>
      </c>
      <c r="I1801">
        <v>0</v>
      </c>
      <c r="J1801">
        <v>1.5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4667</v>
      </c>
      <c r="Q1801">
        <v>1587</v>
      </c>
      <c r="R1801">
        <v>8276</v>
      </c>
      <c r="S1801">
        <v>0</v>
      </c>
      <c r="T1801">
        <v>0</v>
      </c>
      <c r="U1801">
        <v>1200</v>
      </c>
    </row>
    <row r="1802" spans="1:21" ht="14.25">
      <c r="A1802">
        <v>2080421</v>
      </c>
      <c r="B1802">
        <v>2</v>
      </c>
      <c r="C1802" t="s">
        <v>3881</v>
      </c>
      <c r="D1802" t="s">
        <v>3847</v>
      </c>
      <c r="E1802">
        <v>104703</v>
      </c>
      <c r="F1802">
        <v>4831</v>
      </c>
      <c r="G1802">
        <v>1723</v>
      </c>
      <c r="H1802">
        <v>21933</v>
      </c>
      <c r="I1802">
        <v>0</v>
      </c>
      <c r="J1802">
        <v>1.5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2457</v>
      </c>
      <c r="Q1802">
        <v>815</v>
      </c>
      <c r="R1802">
        <v>4651</v>
      </c>
      <c r="S1802">
        <v>0</v>
      </c>
      <c r="T1802">
        <v>0</v>
      </c>
      <c r="U1802">
        <v>1200</v>
      </c>
    </row>
    <row r="1803" spans="1:21" ht="14.25">
      <c r="A1803">
        <v>2080430</v>
      </c>
      <c r="B1803">
        <v>3</v>
      </c>
      <c r="C1803" t="s">
        <v>3879</v>
      </c>
      <c r="D1803" t="s">
        <v>3849</v>
      </c>
      <c r="E1803">
        <v>129354</v>
      </c>
      <c r="F1803">
        <v>6379</v>
      </c>
      <c r="G1803">
        <v>2433</v>
      </c>
      <c r="H1803">
        <v>16904</v>
      </c>
      <c r="I1803">
        <v>0</v>
      </c>
      <c r="J1803">
        <v>1.5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4667</v>
      </c>
      <c r="Q1803">
        <v>1587</v>
      </c>
      <c r="R1803">
        <v>8276</v>
      </c>
      <c r="S1803">
        <v>0</v>
      </c>
      <c r="T1803">
        <v>0</v>
      </c>
      <c r="U1803">
        <v>1200</v>
      </c>
    </row>
    <row r="1804" spans="1:21" ht="14.25">
      <c r="A1804">
        <v>2080431</v>
      </c>
      <c r="B1804">
        <v>3</v>
      </c>
      <c r="C1804" t="s">
        <v>3881</v>
      </c>
      <c r="D1804" t="s">
        <v>3792</v>
      </c>
      <c r="E1804">
        <v>104920</v>
      </c>
      <c r="F1804">
        <v>4831</v>
      </c>
      <c r="G1804">
        <v>1723</v>
      </c>
      <c r="H1804">
        <v>22150</v>
      </c>
      <c r="I1804">
        <v>0</v>
      </c>
      <c r="J1804">
        <v>1.5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2457</v>
      </c>
      <c r="Q1804">
        <v>815</v>
      </c>
      <c r="R1804">
        <v>4868</v>
      </c>
      <c r="S1804">
        <v>0</v>
      </c>
      <c r="T1804">
        <v>0</v>
      </c>
      <c r="U1804">
        <v>1200</v>
      </c>
    </row>
    <row r="1805" spans="1:21" ht="14.25">
      <c r="A1805">
        <v>2080510</v>
      </c>
      <c r="B1805">
        <v>1</v>
      </c>
      <c r="C1805" t="s">
        <v>3879</v>
      </c>
      <c r="D1805" t="s">
        <v>3880</v>
      </c>
      <c r="E1805">
        <v>136064</v>
      </c>
      <c r="F1805">
        <v>6682</v>
      </c>
      <c r="G1805">
        <v>2558</v>
      </c>
      <c r="H1805">
        <v>18084</v>
      </c>
      <c r="I1805">
        <v>0</v>
      </c>
      <c r="J1805">
        <v>1.5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4732</v>
      </c>
      <c r="Q1805">
        <v>1600</v>
      </c>
      <c r="R1805">
        <v>8276</v>
      </c>
      <c r="S1805">
        <v>0</v>
      </c>
      <c r="T1805">
        <v>0</v>
      </c>
      <c r="U1805">
        <v>1200</v>
      </c>
    </row>
    <row r="1806" spans="1:21" ht="14.25">
      <c r="A1806">
        <v>2080511</v>
      </c>
      <c r="B1806">
        <v>1</v>
      </c>
      <c r="C1806" t="s">
        <v>3881</v>
      </c>
      <c r="D1806" t="s">
        <v>3790</v>
      </c>
      <c r="E1806">
        <v>114607</v>
      </c>
      <c r="F1806">
        <v>5291</v>
      </c>
      <c r="G1806">
        <v>1870</v>
      </c>
      <c r="H1806">
        <v>24297</v>
      </c>
      <c r="I1806">
        <v>0</v>
      </c>
      <c r="J1806">
        <v>1.5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2587</v>
      </c>
      <c r="Q1806">
        <v>841</v>
      </c>
      <c r="R1806">
        <v>4651</v>
      </c>
      <c r="S1806">
        <v>0</v>
      </c>
      <c r="T1806">
        <v>0</v>
      </c>
      <c r="U1806">
        <v>1200</v>
      </c>
    </row>
    <row r="1807" spans="1:21" ht="14.25">
      <c r="A1807">
        <v>2080520</v>
      </c>
      <c r="B1807">
        <v>2</v>
      </c>
      <c r="C1807" t="s">
        <v>3879</v>
      </c>
      <c r="D1807" t="s">
        <v>3882</v>
      </c>
      <c r="E1807">
        <v>130264</v>
      </c>
      <c r="F1807">
        <v>6444</v>
      </c>
      <c r="G1807">
        <v>2446</v>
      </c>
      <c r="H1807">
        <v>16904</v>
      </c>
      <c r="I1807">
        <v>0</v>
      </c>
      <c r="J1807">
        <v>1.5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4732</v>
      </c>
      <c r="Q1807">
        <v>1600</v>
      </c>
      <c r="R1807">
        <v>8276</v>
      </c>
      <c r="S1807">
        <v>0</v>
      </c>
      <c r="T1807">
        <v>0</v>
      </c>
      <c r="U1807">
        <v>1200</v>
      </c>
    </row>
    <row r="1808" spans="1:21" ht="14.25">
      <c r="A1808">
        <v>2080521</v>
      </c>
      <c r="B1808">
        <v>2</v>
      </c>
      <c r="C1808" t="s">
        <v>3881</v>
      </c>
      <c r="D1808" t="s">
        <v>3847</v>
      </c>
      <c r="E1808">
        <v>104703</v>
      </c>
      <c r="F1808">
        <v>4831</v>
      </c>
      <c r="G1808">
        <v>1723</v>
      </c>
      <c r="H1808">
        <v>21933</v>
      </c>
      <c r="I1808">
        <v>0</v>
      </c>
      <c r="J1808">
        <v>1.5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2457</v>
      </c>
      <c r="Q1808">
        <v>815</v>
      </c>
      <c r="R1808">
        <v>4651</v>
      </c>
      <c r="S1808">
        <v>0</v>
      </c>
      <c r="T1808">
        <v>0</v>
      </c>
      <c r="U1808">
        <v>1200</v>
      </c>
    </row>
    <row r="1809" spans="1:21" ht="14.25">
      <c r="A1809">
        <v>2080530</v>
      </c>
      <c r="B1809">
        <v>3</v>
      </c>
      <c r="C1809" t="s">
        <v>3879</v>
      </c>
      <c r="D1809" t="s">
        <v>3849</v>
      </c>
      <c r="E1809">
        <v>130264</v>
      </c>
      <c r="F1809">
        <v>6444</v>
      </c>
      <c r="G1809">
        <v>2446</v>
      </c>
      <c r="H1809">
        <v>16904</v>
      </c>
      <c r="I1809">
        <v>0</v>
      </c>
      <c r="J1809">
        <v>1.5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4732</v>
      </c>
      <c r="Q1809">
        <v>1600</v>
      </c>
      <c r="R1809">
        <v>8276</v>
      </c>
      <c r="S1809">
        <v>0</v>
      </c>
      <c r="T1809">
        <v>0</v>
      </c>
      <c r="U1809">
        <v>1200</v>
      </c>
    </row>
    <row r="1810" spans="1:21" ht="14.25">
      <c r="A1810">
        <v>2080531</v>
      </c>
      <c r="B1810">
        <v>3</v>
      </c>
      <c r="C1810" t="s">
        <v>3881</v>
      </c>
      <c r="D1810" t="s">
        <v>3792</v>
      </c>
      <c r="E1810">
        <v>105830</v>
      </c>
      <c r="F1810">
        <v>4896</v>
      </c>
      <c r="G1810">
        <v>1736</v>
      </c>
      <c r="H1810">
        <v>22150</v>
      </c>
      <c r="I1810">
        <v>0</v>
      </c>
      <c r="J1810">
        <v>1.5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2522</v>
      </c>
      <c r="Q1810">
        <v>828</v>
      </c>
      <c r="R1810">
        <v>4868</v>
      </c>
      <c r="S1810">
        <v>0</v>
      </c>
      <c r="T1810">
        <v>0</v>
      </c>
      <c r="U1810">
        <v>1200</v>
      </c>
    </row>
    <row r="1811" spans="1:21" ht="14.25">
      <c r="A1811">
        <v>2080610</v>
      </c>
      <c r="B1811">
        <v>1</v>
      </c>
      <c r="C1811" t="s">
        <v>3879</v>
      </c>
      <c r="D1811" t="s">
        <v>3880</v>
      </c>
      <c r="E1811">
        <v>139020</v>
      </c>
      <c r="F1811">
        <v>6857</v>
      </c>
      <c r="G1811">
        <v>2607</v>
      </c>
      <c r="H1811">
        <v>18310</v>
      </c>
      <c r="I1811">
        <v>0</v>
      </c>
      <c r="J1811">
        <v>1.5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4862</v>
      </c>
      <c r="Q1811">
        <v>1626</v>
      </c>
      <c r="R1811">
        <v>8276</v>
      </c>
      <c r="S1811">
        <v>0</v>
      </c>
      <c r="T1811">
        <v>0</v>
      </c>
      <c r="U1811">
        <v>1200</v>
      </c>
    </row>
    <row r="1812" spans="1:21" ht="14.25">
      <c r="A1812">
        <v>2080611</v>
      </c>
      <c r="B1812">
        <v>1</v>
      </c>
      <c r="C1812" t="s">
        <v>3881</v>
      </c>
      <c r="D1812" t="s">
        <v>3790</v>
      </c>
      <c r="E1812">
        <v>116095</v>
      </c>
      <c r="F1812">
        <v>5350</v>
      </c>
      <c r="G1812">
        <v>1893</v>
      </c>
      <c r="H1812">
        <v>24735</v>
      </c>
      <c r="I1812">
        <v>0</v>
      </c>
      <c r="J1812">
        <v>1.5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2587</v>
      </c>
      <c r="Q1812">
        <v>841</v>
      </c>
      <c r="R1812">
        <v>4651</v>
      </c>
      <c r="S1812">
        <v>0</v>
      </c>
      <c r="T1812">
        <v>0</v>
      </c>
      <c r="U1812">
        <v>1200</v>
      </c>
    </row>
    <row r="1813" spans="1:21" ht="14.25">
      <c r="A1813">
        <v>2080620</v>
      </c>
      <c r="B1813">
        <v>2</v>
      </c>
      <c r="C1813" t="s">
        <v>3879</v>
      </c>
      <c r="D1813" t="s">
        <v>3882</v>
      </c>
      <c r="E1813">
        <v>133082</v>
      </c>
      <c r="F1813">
        <v>6614</v>
      </c>
      <c r="G1813">
        <v>2492</v>
      </c>
      <c r="H1813">
        <v>17102</v>
      </c>
      <c r="I1813">
        <v>0</v>
      </c>
      <c r="J1813">
        <v>1.5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4862</v>
      </c>
      <c r="Q1813">
        <v>1626</v>
      </c>
      <c r="R1813">
        <v>8276</v>
      </c>
      <c r="S1813">
        <v>0</v>
      </c>
      <c r="T1813">
        <v>0</v>
      </c>
      <c r="U1813">
        <v>1200</v>
      </c>
    </row>
    <row r="1814" spans="1:21" ht="14.25">
      <c r="A1814">
        <v>2080621</v>
      </c>
      <c r="B1814">
        <v>2</v>
      </c>
      <c r="C1814" t="s">
        <v>3881</v>
      </c>
      <c r="D1814" t="s">
        <v>3847</v>
      </c>
      <c r="E1814">
        <v>106918</v>
      </c>
      <c r="F1814">
        <v>4948</v>
      </c>
      <c r="G1814">
        <v>1756</v>
      </c>
      <c r="H1814">
        <v>22318</v>
      </c>
      <c r="I1814">
        <v>0</v>
      </c>
      <c r="J1814">
        <v>1.5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2522</v>
      </c>
      <c r="Q1814">
        <v>828</v>
      </c>
      <c r="R1814">
        <v>4651</v>
      </c>
      <c r="S1814">
        <v>0</v>
      </c>
      <c r="T1814">
        <v>0</v>
      </c>
      <c r="U1814">
        <v>1200</v>
      </c>
    </row>
    <row r="1815" spans="1:21" ht="14.25">
      <c r="A1815">
        <v>2080630</v>
      </c>
      <c r="B1815">
        <v>3</v>
      </c>
      <c r="C1815" t="s">
        <v>3879</v>
      </c>
      <c r="D1815" t="s">
        <v>3849</v>
      </c>
      <c r="E1815">
        <v>133082</v>
      </c>
      <c r="F1815">
        <v>6614</v>
      </c>
      <c r="G1815">
        <v>2492</v>
      </c>
      <c r="H1815">
        <v>17102</v>
      </c>
      <c r="I1815">
        <v>0</v>
      </c>
      <c r="J1815">
        <v>1.5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4862</v>
      </c>
      <c r="Q1815">
        <v>1626</v>
      </c>
      <c r="R1815">
        <v>8276</v>
      </c>
      <c r="S1815">
        <v>0</v>
      </c>
      <c r="T1815">
        <v>0</v>
      </c>
      <c r="U1815">
        <v>1200</v>
      </c>
    </row>
    <row r="1816" spans="1:21" ht="14.25">
      <c r="A1816">
        <v>2080631</v>
      </c>
      <c r="B1816">
        <v>3</v>
      </c>
      <c r="C1816" t="s">
        <v>3881</v>
      </c>
      <c r="D1816" t="s">
        <v>3792</v>
      </c>
      <c r="E1816">
        <v>108045</v>
      </c>
      <c r="F1816">
        <v>5013</v>
      </c>
      <c r="G1816">
        <v>1769</v>
      </c>
      <c r="H1816">
        <v>22535</v>
      </c>
      <c r="I1816">
        <v>0</v>
      </c>
      <c r="J1816">
        <v>1.5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2587</v>
      </c>
      <c r="Q1816">
        <v>841</v>
      </c>
      <c r="R1816">
        <v>4868</v>
      </c>
      <c r="S1816">
        <v>0</v>
      </c>
      <c r="T1816">
        <v>0</v>
      </c>
      <c r="U1816">
        <v>1200</v>
      </c>
    </row>
    <row r="1817" spans="1:21" ht="14.25">
      <c r="A1817">
        <v>2080710</v>
      </c>
      <c r="B1817">
        <v>1</v>
      </c>
      <c r="C1817" t="s">
        <v>3879</v>
      </c>
      <c r="D1817" t="s">
        <v>3880</v>
      </c>
      <c r="E1817">
        <v>159205</v>
      </c>
      <c r="F1817">
        <v>7182</v>
      </c>
      <c r="G1817">
        <v>3301</v>
      </c>
      <c r="H1817">
        <v>21365</v>
      </c>
      <c r="I1817">
        <v>0</v>
      </c>
      <c r="J1817">
        <v>1.5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5187</v>
      </c>
      <c r="Q1817">
        <v>2320</v>
      </c>
      <c r="R1817">
        <v>11331</v>
      </c>
      <c r="S1817">
        <v>0</v>
      </c>
      <c r="T1817">
        <v>0</v>
      </c>
      <c r="U1817">
        <v>1200</v>
      </c>
    </row>
    <row r="1818" spans="1:21" ht="14.25">
      <c r="A1818">
        <v>2080711</v>
      </c>
      <c r="B1818">
        <v>1</v>
      </c>
      <c r="C1818" t="s">
        <v>3881</v>
      </c>
      <c r="D1818" t="s">
        <v>3790</v>
      </c>
      <c r="E1818">
        <v>123040</v>
      </c>
      <c r="F1818">
        <v>5480</v>
      </c>
      <c r="G1818">
        <v>2120</v>
      </c>
      <c r="H1818">
        <v>25840</v>
      </c>
      <c r="I1818">
        <v>0</v>
      </c>
      <c r="J1818">
        <v>1.5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2717</v>
      </c>
      <c r="Q1818">
        <v>1068</v>
      </c>
      <c r="R1818">
        <v>5756</v>
      </c>
      <c r="S1818">
        <v>0</v>
      </c>
      <c r="T1818">
        <v>0</v>
      </c>
      <c r="U1818">
        <v>1200</v>
      </c>
    </row>
    <row r="1819" spans="1:21" ht="14.25">
      <c r="A1819">
        <v>2080720</v>
      </c>
      <c r="B1819">
        <v>2</v>
      </c>
      <c r="C1819" t="s">
        <v>3879</v>
      </c>
      <c r="D1819" t="s">
        <v>3882</v>
      </c>
      <c r="E1819">
        <v>153267</v>
      </c>
      <c r="F1819">
        <v>6939</v>
      </c>
      <c r="G1819">
        <v>3186</v>
      </c>
      <c r="H1819">
        <v>20157</v>
      </c>
      <c r="I1819">
        <v>0</v>
      </c>
      <c r="J1819">
        <v>1.5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5187</v>
      </c>
      <c r="Q1819">
        <v>2320</v>
      </c>
      <c r="R1819">
        <v>11331</v>
      </c>
      <c r="S1819">
        <v>0</v>
      </c>
      <c r="T1819">
        <v>0</v>
      </c>
      <c r="U1819">
        <v>1200</v>
      </c>
    </row>
    <row r="1820" spans="1:21" ht="14.25">
      <c r="A1820">
        <v>2080721</v>
      </c>
      <c r="B1820">
        <v>2</v>
      </c>
      <c r="C1820" t="s">
        <v>3881</v>
      </c>
      <c r="D1820" t="s">
        <v>3847</v>
      </c>
      <c r="E1820">
        <v>113083</v>
      </c>
      <c r="F1820">
        <v>5013</v>
      </c>
      <c r="G1820">
        <v>1996</v>
      </c>
      <c r="H1820">
        <v>23033</v>
      </c>
      <c r="I1820">
        <v>0</v>
      </c>
      <c r="J1820">
        <v>1.5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2587</v>
      </c>
      <c r="Q1820">
        <v>1068</v>
      </c>
      <c r="R1820">
        <v>5366</v>
      </c>
      <c r="S1820">
        <v>0</v>
      </c>
      <c r="T1820">
        <v>0</v>
      </c>
      <c r="U1820">
        <v>1200</v>
      </c>
    </row>
    <row r="1821" spans="1:21" ht="14.25">
      <c r="A1821">
        <v>2080730</v>
      </c>
      <c r="B1821">
        <v>3</v>
      </c>
      <c r="C1821" t="s">
        <v>3879</v>
      </c>
      <c r="D1821" t="s">
        <v>3849</v>
      </c>
      <c r="E1821">
        <v>153267</v>
      </c>
      <c r="F1821">
        <v>6939</v>
      </c>
      <c r="G1821">
        <v>3186</v>
      </c>
      <c r="H1821">
        <v>20157</v>
      </c>
      <c r="I1821">
        <v>0</v>
      </c>
      <c r="J1821">
        <v>1.5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5187</v>
      </c>
      <c r="Q1821">
        <v>2320</v>
      </c>
      <c r="R1821">
        <v>11331</v>
      </c>
      <c r="S1821">
        <v>0</v>
      </c>
      <c r="T1821">
        <v>0</v>
      </c>
      <c r="U1821">
        <v>1200</v>
      </c>
    </row>
    <row r="1822" spans="1:21" ht="14.25">
      <c r="A1822">
        <v>2080731</v>
      </c>
      <c r="B1822">
        <v>3</v>
      </c>
      <c r="C1822" t="s">
        <v>3881</v>
      </c>
      <c r="D1822" t="s">
        <v>3792</v>
      </c>
      <c r="E1822">
        <v>115120</v>
      </c>
      <c r="F1822">
        <v>5143</v>
      </c>
      <c r="G1822">
        <v>1996</v>
      </c>
      <c r="H1822">
        <v>23770</v>
      </c>
      <c r="I1822">
        <v>0</v>
      </c>
      <c r="J1822">
        <v>1.5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2717</v>
      </c>
      <c r="Q1822">
        <v>1068</v>
      </c>
      <c r="R1822">
        <v>6103</v>
      </c>
      <c r="S1822">
        <v>0</v>
      </c>
      <c r="T1822">
        <v>0</v>
      </c>
      <c r="U1822">
        <v>1200</v>
      </c>
    </row>
    <row r="1823" spans="1:21" ht="14.25">
      <c r="A1823">
        <v>2080810</v>
      </c>
      <c r="B1823">
        <v>1</v>
      </c>
      <c r="C1823" t="s">
        <v>3879</v>
      </c>
      <c r="D1823" t="s">
        <v>3880</v>
      </c>
      <c r="E1823">
        <v>164771</v>
      </c>
      <c r="F1823">
        <v>7553</v>
      </c>
      <c r="G1823">
        <v>3363</v>
      </c>
      <c r="H1823">
        <v>21981</v>
      </c>
      <c r="I1823">
        <v>0</v>
      </c>
      <c r="J1823">
        <v>1.5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5512</v>
      </c>
      <c r="Q1823">
        <v>2359</v>
      </c>
      <c r="R1823">
        <v>11721</v>
      </c>
      <c r="S1823">
        <v>0</v>
      </c>
      <c r="T1823">
        <v>0</v>
      </c>
      <c r="U1823">
        <v>1200</v>
      </c>
    </row>
    <row r="1824" spans="1:21" ht="14.25">
      <c r="A1824">
        <v>2080811</v>
      </c>
      <c r="B1824">
        <v>1</v>
      </c>
      <c r="C1824" t="s">
        <v>3881</v>
      </c>
      <c r="D1824" t="s">
        <v>3790</v>
      </c>
      <c r="E1824">
        <v>127259</v>
      </c>
      <c r="F1824">
        <v>5734</v>
      </c>
      <c r="G1824">
        <v>2182</v>
      </c>
      <c r="H1824">
        <v>26279</v>
      </c>
      <c r="I1824">
        <v>0</v>
      </c>
      <c r="J1824">
        <v>1.5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2912</v>
      </c>
      <c r="Q1824">
        <v>1107</v>
      </c>
      <c r="R1824">
        <v>5756</v>
      </c>
      <c r="S1824">
        <v>0</v>
      </c>
      <c r="T1824">
        <v>0</v>
      </c>
      <c r="U1824">
        <v>1200</v>
      </c>
    </row>
    <row r="1825" spans="1:21" ht="14.25">
      <c r="A1825">
        <v>2080820</v>
      </c>
      <c r="B1825">
        <v>2</v>
      </c>
      <c r="C1825" t="s">
        <v>3879</v>
      </c>
      <c r="D1825" t="s">
        <v>3882</v>
      </c>
      <c r="E1825">
        <v>158675</v>
      </c>
      <c r="F1825">
        <v>7303</v>
      </c>
      <c r="G1825">
        <v>3245</v>
      </c>
      <c r="H1825">
        <v>20745</v>
      </c>
      <c r="I1825">
        <v>0</v>
      </c>
      <c r="J1825">
        <v>1.5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5512</v>
      </c>
      <c r="Q1825">
        <v>2359</v>
      </c>
      <c r="R1825">
        <v>11721</v>
      </c>
      <c r="S1825">
        <v>0</v>
      </c>
      <c r="T1825">
        <v>0</v>
      </c>
      <c r="U1825">
        <v>1200</v>
      </c>
    </row>
    <row r="1826" spans="1:21" ht="14.25">
      <c r="A1826">
        <v>2080821</v>
      </c>
      <c r="B1826">
        <v>2</v>
      </c>
      <c r="C1826" t="s">
        <v>3881</v>
      </c>
      <c r="D1826" t="s">
        <v>3847</v>
      </c>
      <c r="E1826">
        <v>116088</v>
      </c>
      <c r="F1826">
        <v>5194</v>
      </c>
      <c r="G1826">
        <v>2017</v>
      </c>
      <c r="H1826">
        <v>23808</v>
      </c>
      <c r="I1826">
        <v>0</v>
      </c>
      <c r="J1826">
        <v>1.5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2717</v>
      </c>
      <c r="Q1826">
        <v>1068</v>
      </c>
      <c r="R1826">
        <v>5756</v>
      </c>
      <c r="S1826">
        <v>0</v>
      </c>
      <c r="T1826">
        <v>0</v>
      </c>
      <c r="U1826">
        <v>1200</v>
      </c>
    </row>
    <row r="1827" spans="1:21" ht="14.25">
      <c r="A1827">
        <v>2080830</v>
      </c>
      <c r="B1827">
        <v>3</v>
      </c>
      <c r="C1827" t="s">
        <v>3879</v>
      </c>
      <c r="D1827" t="s">
        <v>3849</v>
      </c>
      <c r="E1827">
        <v>158675</v>
      </c>
      <c r="F1827">
        <v>7303</v>
      </c>
      <c r="G1827">
        <v>3245</v>
      </c>
      <c r="H1827">
        <v>20745</v>
      </c>
      <c r="I1827">
        <v>0</v>
      </c>
      <c r="J1827">
        <v>1.5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5512</v>
      </c>
      <c r="Q1827">
        <v>2359</v>
      </c>
      <c r="R1827">
        <v>11721</v>
      </c>
      <c r="S1827">
        <v>0</v>
      </c>
      <c r="T1827">
        <v>0</v>
      </c>
      <c r="U1827">
        <v>1200</v>
      </c>
    </row>
    <row r="1828" spans="1:21" ht="14.25">
      <c r="A1828">
        <v>2080831</v>
      </c>
      <c r="B1828">
        <v>3</v>
      </c>
      <c r="C1828" t="s">
        <v>3881</v>
      </c>
      <c r="D1828" t="s">
        <v>3792</v>
      </c>
      <c r="E1828">
        <v>123256</v>
      </c>
      <c r="F1828">
        <v>5437</v>
      </c>
      <c r="G1828">
        <v>2135</v>
      </c>
      <c r="H1828">
        <v>26186</v>
      </c>
      <c r="I1828">
        <v>0</v>
      </c>
      <c r="J1828">
        <v>1.5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2717</v>
      </c>
      <c r="Q1828">
        <v>1068</v>
      </c>
      <c r="R1828">
        <v>6103</v>
      </c>
      <c r="S1828">
        <v>0</v>
      </c>
      <c r="T1828">
        <v>0</v>
      </c>
      <c r="U1828">
        <v>1200</v>
      </c>
    </row>
    <row r="1829" spans="1:21" ht="14.25">
      <c r="A1829">
        <v>2080910</v>
      </c>
      <c r="B1829">
        <v>1</v>
      </c>
      <c r="C1829" t="s">
        <v>3879</v>
      </c>
      <c r="D1829" t="s">
        <v>3880</v>
      </c>
      <c r="E1829">
        <v>180036</v>
      </c>
      <c r="F1829">
        <v>8344</v>
      </c>
      <c r="G1829">
        <v>3629</v>
      </c>
      <c r="H1829">
        <v>24016</v>
      </c>
      <c r="I1829">
        <v>0</v>
      </c>
      <c r="J1829">
        <v>1.5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5902</v>
      </c>
      <c r="Q1829">
        <v>2427</v>
      </c>
      <c r="R1829">
        <v>11721</v>
      </c>
      <c r="S1829">
        <v>0</v>
      </c>
      <c r="T1829">
        <v>0</v>
      </c>
      <c r="U1829">
        <v>1500</v>
      </c>
    </row>
    <row r="1830" spans="1:21" ht="14.25">
      <c r="A1830">
        <v>2080911</v>
      </c>
      <c r="B1830">
        <v>1</v>
      </c>
      <c r="C1830" t="s">
        <v>3881</v>
      </c>
      <c r="D1830" t="s">
        <v>3790</v>
      </c>
      <c r="E1830">
        <v>151619</v>
      </c>
      <c r="F1830">
        <v>6607</v>
      </c>
      <c r="G1830">
        <v>2725</v>
      </c>
      <c r="H1830">
        <v>31049</v>
      </c>
      <c r="I1830">
        <v>0</v>
      </c>
      <c r="J1830">
        <v>1.5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3107</v>
      </c>
      <c r="Q1830">
        <v>1136</v>
      </c>
      <c r="R1830">
        <v>5756</v>
      </c>
      <c r="S1830">
        <v>0</v>
      </c>
      <c r="T1830">
        <v>0</v>
      </c>
      <c r="U1830">
        <v>1500</v>
      </c>
    </row>
    <row r="1831" spans="1:21" ht="14.25">
      <c r="A1831">
        <v>2080920</v>
      </c>
      <c r="B1831">
        <v>2</v>
      </c>
      <c r="C1831" t="s">
        <v>3879</v>
      </c>
      <c r="D1831" t="s">
        <v>3882</v>
      </c>
      <c r="E1831">
        <v>172751</v>
      </c>
      <c r="F1831">
        <v>8051</v>
      </c>
      <c r="G1831">
        <v>3485</v>
      </c>
      <c r="H1831">
        <v>22541</v>
      </c>
      <c r="I1831">
        <v>0</v>
      </c>
      <c r="J1831">
        <v>1.5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5902</v>
      </c>
      <c r="Q1831">
        <v>2427</v>
      </c>
      <c r="R1831">
        <v>11721</v>
      </c>
      <c r="S1831">
        <v>0</v>
      </c>
      <c r="T1831">
        <v>0</v>
      </c>
      <c r="U1831">
        <v>1500</v>
      </c>
    </row>
    <row r="1832" spans="1:21" ht="14.25">
      <c r="A1832">
        <v>2080921</v>
      </c>
      <c r="B1832">
        <v>2</v>
      </c>
      <c r="C1832" t="s">
        <v>3881</v>
      </c>
      <c r="D1832" t="s">
        <v>3847</v>
      </c>
      <c r="E1832">
        <v>135304</v>
      </c>
      <c r="F1832">
        <v>5797</v>
      </c>
      <c r="G1832">
        <v>2466</v>
      </c>
      <c r="H1832">
        <v>28014</v>
      </c>
      <c r="I1832">
        <v>0</v>
      </c>
      <c r="J1832">
        <v>1.5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2717</v>
      </c>
      <c r="Q1832">
        <v>1068</v>
      </c>
      <c r="R1832">
        <v>5756</v>
      </c>
      <c r="S1832">
        <v>0</v>
      </c>
      <c r="T1832">
        <v>0</v>
      </c>
      <c r="U1832">
        <v>1500</v>
      </c>
    </row>
    <row r="1833" spans="1:21" ht="14.25">
      <c r="A1833">
        <v>2080930</v>
      </c>
      <c r="B1833">
        <v>3</v>
      </c>
      <c r="C1833" t="s">
        <v>3879</v>
      </c>
      <c r="D1833" t="s">
        <v>3849</v>
      </c>
      <c r="E1833">
        <v>172751</v>
      </c>
      <c r="F1833">
        <v>8051</v>
      </c>
      <c r="G1833">
        <v>3485</v>
      </c>
      <c r="H1833">
        <v>22541</v>
      </c>
      <c r="I1833">
        <v>0</v>
      </c>
      <c r="J1833">
        <v>1.5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5902</v>
      </c>
      <c r="Q1833">
        <v>2427</v>
      </c>
      <c r="R1833">
        <v>11721</v>
      </c>
      <c r="S1833">
        <v>0</v>
      </c>
      <c r="T1833">
        <v>0</v>
      </c>
      <c r="U1833">
        <v>1500</v>
      </c>
    </row>
    <row r="1834" spans="1:21" ht="14.25">
      <c r="A1834">
        <v>2080931</v>
      </c>
      <c r="B1834">
        <v>3</v>
      </c>
      <c r="C1834" t="s">
        <v>3881</v>
      </c>
      <c r="D1834" t="s">
        <v>3792</v>
      </c>
      <c r="E1834">
        <v>138381</v>
      </c>
      <c r="F1834">
        <v>5992</v>
      </c>
      <c r="G1834">
        <v>2505</v>
      </c>
      <c r="H1834">
        <v>28361</v>
      </c>
      <c r="I1834">
        <v>0</v>
      </c>
      <c r="J1834">
        <v>1.5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2912</v>
      </c>
      <c r="Q1834">
        <v>1107</v>
      </c>
      <c r="R1834">
        <v>6103</v>
      </c>
      <c r="S1834">
        <v>0</v>
      </c>
      <c r="T1834">
        <v>0</v>
      </c>
      <c r="U1834">
        <v>1500</v>
      </c>
    </row>
    <row r="1835" spans="1:21" ht="14.25">
      <c r="A1835">
        <v>2081010</v>
      </c>
      <c r="B1835">
        <v>1</v>
      </c>
      <c r="C1835" t="s">
        <v>3879</v>
      </c>
      <c r="D1835" t="s">
        <v>3880</v>
      </c>
      <c r="E1835">
        <v>185296</v>
      </c>
      <c r="F1835">
        <v>8734</v>
      </c>
      <c r="G1835">
        <v>3697</v>
      </c>
      <c r="H1835">
        <v>24016</v>
      </c>
      <c r="I1835">
        <v>0</v>
      </c>
      <c r="J1835">
        <v>1.5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6292</v>
      </c>
      <c r="Q1835">
        <v>2495</v>
      </c>
      <c r="R1835">
        <v>11721</v>
      </c>
      <c r="S1835">
        <v>0</v>
      </c>
      <c r="T1835">
        <v>0</v>
      </c>
      <c r="U1835">
        <v>1500</v>
      </c>
    </row>
    <row r="1836" spans="1:21" ht="14.25">
      <c r="A1836">
        <v>2081011</v>
      </c>
      <c r="B1836">
        <v>1</v>
      </c>
      <c r="C1836" t="s">
        <v>3881</v>
      </c>
      <c r="D1836" t="s">
        <v>3790</v>
      </c>
      <c r="E1836">
        <v>151619</v>
      </c>
      <c r="F1836">
        <v>6607</v>
      </c>
      <c r="G1836">
        <v>2725</v>
      </c>
      <c r="H1836">
        <v>31049</v>
      </c>
      <c r="I1836">
        <v>0</v>
      </c>
      <c r="J1836">
        <v>1.5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3107</v>
      </c>
      <c r="Q1836">
        <v>1136</v>
      </c>
      <c r="R1836">
        <v>5756</v>
      </c>
      <c r="S1836">
        <v>0</v>
      </c>
      <c r="T1836">
        <v>0</v>
      </c>
      <c r="U1836">
        <v>1500</v>
      </c>
    </row>
    <row r="1837" spans="1:21" ht="14.25">
      <c r="A1837">
        <v>2081020</v>
      </c>
      <c r="B1837">
        <v>2</v>
      </c>
      <c r="C1837" t="s">
        <v>3879</v>
      </c>
      <c r="D1837" t="s">
        <v>3882</v>
      </c>
      <c r="E1837">
        <v>178011</v>
      </c>
      <c r="F1837">
        <v>8441</v>
      </c>
      <c r="G1837">
        <v>3553</v>
      </c>
      <c r="H1837">
        <v>22541</v>
      </c>
      <c r="I1837">
        <v>0</v>
      </c>
      <c r="J1837">
        <v>1.5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6292</v>
      </c>
      <c r="Q1837">
        <v>2495</v>
      </c>
      <c r="R1837">
        <v>11721</v>
      </c>
      <c r="S1837">
        <v>0</v>
      </c>
      <c r="T1837">
        <v>0</v>
      </c>
      <c r="U1837">
        <v>1500</v>
      </c>
    </row>
    <row r="1838" spans="1:21" ht="14.25">
      <c r="A1838">
        <v>2081021</v>
      </c>
      <c r="B1838">
        <v>2</v>
      </c>
      <c r="C1838" t="s">
        <v>3881</v>
      </c>
      <c r="D1838" t="s">
        <v>3847</v>
      </c>
      <c r="E1838">
        <v>138034</v>
      </c>
      <c r="F1838">
        <v>5992</v>
      </c>
      <c r="G1838">
        <v>2505</v>
      </c>
      <c r="H1838">
        <v>28014</v>
      </c>
      <c r="I1838">
        <v>0</v>
      </c>
      <c r="J1838">
        <v>1.5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2912</v>
      </c>
      <c r="Q1838">
        <v>1107</v>
      </c>
      <c r="R1838">
        <v>5756</v>
      </c>
      <c r="S1838">
        <v>0</v>
      </c>
      <c r="T1838">
        <v>0</v>
      </c>
      <c r="U1838">
        <v>1500</v>
      </c>
    </row>
    <row r="1839" spans="1:21" ht="14.25">
      <c r="A1839">
        <v>2081030</v>
      </c>
      <c r="B1839">
        <v>3</v>
      </c>
      <c r="C1839" t="s">
        <v>3879</v>
      </c>
      <c r="D1839" t="s">
        <v>3849</v>
      </c>
      <c r="E1839">
        <v>178011</v>
      </c>
      <c r="F1839">
        <v>8441</v>
      </c>
      <c r="G1839">
        <v>3553</v>
      </c>
      <c r="H1839">
        <v>22541</v>
      </c>
      <c r="I1839">
        <v>0</v>
      </c>
      <c r="J1839">
        <v>1.5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6292</v>
      </c>
      <c r="Q1839">
        <v>2495</v>
      </c>
      <c r="R1839">
        <v>11721</v>
      </c>
      <c r="S1839">
        <v>0</v>
      </c>
      <c r="T1839">
        <v>0</v>
      </c>
      <c r="U1839">
        <v>1500</v>
      </c>
    </row>
    <row r="1840" spans="1:21" ht="14.25">
      <c r="A1840">
        <v>2081031</v>
      </c>
      <c r="B1840">
        <v>3</v>
      </c>
      <c r="C1840" t="s">
        <v>3881</v>
      </c>
      <c r="D1840" t="s">
        <v>3792</v>
      </c>
      <c r="E1840">
        <v>140911</v>
      </c>
      <c r="F1840">
        <v>6187</v>
      </c>
      <c r="G1840">
        <v>2534</v>
      </c>
      <c r="H1840">
        <v>28361</v>
      </c>
      <c r="I1840">
        <v>0</v>
      </c>
      <c r="J1840">
        <v>1.5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3107</v>
      </c>
      <c r="Q1840">
        <v>1136</v>
      </c>
      <c r="R1840">
        <v>6103</v>
      </c>
      <c r="S1840">
        <v>0</v>
      </c>
      <c r="T1840">
        <v>0</v>
      </c>
      <c r="U1840">
        <v>1500</v>
      </c>
    </row>
    <row r="1841" spans="1:21" ht="14.25">
      <c r="A1841">
        <v>2081110</v>
      </c>
      <c r="B1841">
        <v>1</v>
      </c>
      <c r="C1841" t="s">
        <v>3879</v>
      </c>
      <c r="D1841" t="s">
        <v>3880</v>
      </c>
      <c r="E1841">
        <v>189726</v>
      </c>
      <c r="F1841">
        <v>9095</v>
      </c>
      <c r="G1841">
        <v>3738</v>
      </c>
      <c r="H1841">
        <v>24016</v>
      </c>
      <c r="I1841">
        <v>0</v>
      </c>
      <c r="J1841">
        <v>1.5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6653</v>
      </c>
      <c r="Q1841">
        <v>2536</v>
      </c>
      <c r="R1841">
        <v>11721</v>
      </c>
      <c r="S1841">
        <v>0</v>
      </c>
      <c r="T1841">
        <v>0</v>
      </c>
      <c r="U1841">
        <v>1500</v>
      </c>
    </row>
    <row r="1842" spans="1:21" ht="14.25">
      <c r="A1842">
        <v>2081111</v>
      </c>
      <c r="B1842">
        <v>1</v>
      </c>
      <c r="C1842" t="s">
        <v>3881</v>
      </c>
      <c r="D1842" t="s">
        <v>3790</v>
      </c>
      <c r="E1842">
        <v>153519</v>
      </c>
      <c r="F1842">
        <v>6773</v>
      </c>
      <c r="G1842">
        <v>2737</v>
      </c>
      <c r="H1842">
        <v>31049</v>
      </c>
      <c r="I1842">
        <v>0</v>
      </c>
      <c r="J1842">
        <v>1.5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3273</v>
      </c>
      <c r="Q1842">
        <v>1148</v>
      </c>
      <c r="R1842">
        <v>5756</v>
      </c>
      <c r="S1842">
        <v>0</v>
      </c>
      <c r="T1842">
        <v>0</v>
      </c>
      <c r="U1842">
        <v>1500</v>
      </c>
    </row>
    <row r="1843" spans="1:21" ht="14.25">
      <c r="A1843">
        <v>2081120</v>
      </c>
      <c r="B1843">
        <v>2</v>
      </c>
      <c r="C1843" t="s">
        <v>3879</v>
      </c>
      <c r="D1843" t="s">
        <v>3882</v>
      </c>
      <c r="E1843">
        <v>182441</v>
      </c>
      <c r="F1843">
        <v>8802</v>
      </c>
      <c r="G1843">
        <v>3594</v>
      </c>
      <c r="H1843">
        <v>22541</v>
      </c>
      <c r="I1843">
        <v>0</v>
      </c>
      <c r="J1843">
        <v>1.5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6653</v>
      </c>
      <c r="Q1843">
        <v>2536</v>
      </c>
      <c r="R1843">
        <v>11721</v>
      </c>
      <c r="S1843">
        <v>0</v>
      </c>
      <c r="T1843">
        <v>0</v>
      </c>
      <c r="U1843">
        <v>1500</v>
      </c>
    </row>
    <row r="1844" spans="1:21" ht="14.25">
      <c r="A1844">
        <v>2081121</v>
      </c>
      <c r="B1844">
        <v>2</v>
      </c>
      <c r="C1844" t="s">
        <v>3881</v>
      </c>
      <c r="D1844" t="s">
        <v>3847</v>
      </c>
      <c r="E1844">
        <v>142464</v>
      </c>
      <c r="F1844">
        <v>6353</v>
      </c>
      <c r="G1844">
        <v>2546</v>
      </c>
      <c r="H1844">
        <v>28014</v>
      </c>
      <c r="I1844">
        <v>0</v>
      </c>
      <c r="J1844">
        <v>1.5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3273</v>
      </c>
      <c r="Q1844">
        <v>1148</v>
      </c>
      <c r="R1844">
        <v>5756</v>
      </c>
      <c r="S1844">
        <v>0</v>
      </c>
      <c r="T1844">
        <v>0</v>
      </c>
      <c r="U1844">
        <v>1500</v>
      </c>
    </row>
    <row r="1845" spans="1:21" ht="14.25">
      <c r="A1845">
        <v>2081130</v>
      </c>
      <c r="B1845">
        <v>3</v>
      </c>
      <c r="C1845" t="s">
        <v>3879</v>
      </c>
      <c r="D1845" t="s">
        <v>3849</v>
      </c>
      <c r="E1845">
        <v>182441</v>
      </c>
      <c r="F1845">
        <v>8802</v>
      </c>
      <c r="G1845">
        <v>3594</v>
      </c>
      <c r="H1845">
        <v>22541</v>
      </c>
      <c r="I1845">
        <v>0</v>
      </c>
      <c r="J1845">
        <v>1.5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6653</v>
      </c>
      <c r="Q1845">
        <v>2536</v>
      </c>
      <c r="R1845">
        <v>11721</v>
      </c>
      <c r="S1845">
        <v>0</v>
      </c>
      <c r="T1845">
        <v>0</v>
      </c>
      <c r="U1845">
        <v>1500</v>
      </c>
    </row>
    <row r="1846" spans="1:21" ht="14.25">
      <c r="A1846">
        <v>2081131</v>
      </c>
      <c r="B1846">
        <v>3</v>
      </c>
      <c r="C1846" t="s">
        <v>3881</v>
      </c>
      <c r="D1846" t="s">
        <v>3792</v>
      </c>
      <c r="E1846">
        <v>142811</v>
      </c>
      <c r="F1846">
        <v>6353</v>
      </c>
      <c r="G1846">
        <v>2546</v>
      </c>
      <c r="H1846">
        <v>28361</v>
      </c>
      <c r="I1846">
        <v>0</v>
      </c>
      <c r="J1846">
        <v>1.5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3273</v>
      </c>
      <c r="Q1846">
        <v>1148</v>
      </c>
      <c r="R1846">
        <v>6103</v>
      </c>
      <c r="S1846">
        <v>0</v>
      </c>
      <c r="T1846">
        <v>0</v>
      </c>
      <c r="U1846">
        <v>1500</v>
      </c>
    </row>
    <row r="1847" spans="1:21" ht="14.25">
      <c r="A1847">
        <v>2081210</v>
      </c>
      <c r="B1847">
        <v>1</v>
      </c>
      <c r="C1847" t="s">
        <v>3879</v>
      </c>
      <c r="D1847" t="s">
        <v>3880</v>
      </c>
      <c r="E1847">
        <v>192294</v>
      </c>
      <c r="F1847">
        <v>9235</v>
      </c>
      <c r="G1847">
        <v>3782</v>
      </c>
      <c r="H1847">
        <v>24304</v>
      </c>
      <c r="I1847">
        <v>0</v>
      </c>
      <c r="J1847">
        <v>1.5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6735</v>
      </c>
      <c r="Q1847">
        <v>2551</v>
      </c>
      <c r="R1847">
        <v>11721</v>
      </c>
      <c r="S1847">
        <v>0</v>
      </c>
      <c r="T1847">
        <v>0</v>
      </c>
      <c r="U1847">
        <v>1500</v>
      </c>
    </row>
    <row r="1848" spans="1:21" ht="14.25">
      <c r="A1848">
        <v>2081211</v>
      </c>
      <c r="B1848">
        <v>1</v>
      </c>
      <c r="C1848" t="s">
        <v>3881</v>
      </c>
      <c r="D1848" t="s">
        <v>3790</v>
      </c>
      <c r="E1848">
        <v>156722</v>
      </c>
      <c r="F1848">
        <v>6934</v>
      </c>
      <c r="G1848">
        <v>2788</v>
      </c>
      <c r="H1848">
        <v>31622</v>
      </c>
      <c r="I1848">
        <v>0</v>
      </c>
      <c r="J1848">
        <v>1.5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3355</v>
      </c>
      <c r="Q1848">
        <v>1163</v>
      </c>
      <c r="R1848">
        <v>5756</v>
      </c>
      <c r="S1848">
        <v>0</v>
      </c>
      <c r="T1848">
        <v>0</v>
      </c>
      <c r="U1848">
        <v>1500</v>
      </c>
    </row>
    <row r="1849" spans="1:21" ht="14.25">
      <c r="A1849">
        <v>2081220</v>
      </c>
      <c r="B1849">
        <v>2</v>
      </c>
      <c r="C1849" t="s">
        <v>3879</v>
      </c>
      <c r="D1849" t="s">
        <v>3882</v>
      </c>
      <c r="E1849">
        <v>184833</v>
      </c>
      <c r="F1849">
        <v>8934</v>
      </c>
      <c r="G1849">
        <v>3635</v>
      </c>
      <c r="H1849">
        <v>22793</v>
      </c>
      <c r="I1849">
        <v>0</v>
      </c>
      <c r="J1849">
        <v>1.5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6735</v>
      </c>
      <c r="Q1849">
        <v>2551</v>
      </c>
      <c r="R1849">
        <v>11721</v>
      </c>
      <c r="S1849">
        <v>0</v>
      </c>
      <c r="T1849">
        <v>0</v>
      </c>
      <c r="U1849">
        <v>1500</v>
      </c>
    </row>
    <row r="1850" spans="1:21" ht="14.25">
      <c r="A1850">
        <v>2081221</v>
      </c>
      <c r="B1850">
        <v>2</v>
      </c>
      <c r="C1850" t="s">
        <v>3881</v>
      </c>
      <c r="D1850" t="s">
        <v>3847</v>
      </c>
      <c r="E1850">
        <v>145409</v>
      </c>
      <c r="F1850">
        <v>6503</v>
      </c>
      <c r="G1850">
        <v>2593</v>
      </c>
      <c r="H1850">
        <v>28519</v>
      </c>
      <c r="I1850">
        <v>0</v>
      </c>
      <c r="J1850">
        <v>1.5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3355</v>
      </c>
      <c r="Q1850">
        <v>1163</v>
      </c>
      <c r="R1850">
        <v>5756</v>
      </c>
      <c r="S1850">
        <v>0</v>
      </c>
      <c r="T1850">
        <v>0</v>
      </c>
      <c r="U1850">
        <v>1500</v>
      </c>
    </row>
    <row r="1851" spans="1:21" ht="14.25">
      <c r="A1851">
        <v>2081230</v>
      </c>
      <c r="B1851">
        <v>3</v>
      </c>
      <c r="C1851" t="s">
        <v>3879</v>
      </c>
      <c r="D1851" t="s">
        <v>3849</v>
      </c>
      <c r="E1851">
        <v>184833</v>
      </c>
      <c r="F1851">
        <v>8934</v>
      </c>
      <c r="G1851">
        <v>3635</v>
      </c>
      <c r="H1851">
        <v>22793</v>
      </c>
      <c r="I1851">
        <v>0</v>
      </c>
      <c r="J1851">
        <v>1.5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6735</v>
      </c>
      <c r="Q1851">
        <v>2551</v>
      </c>
      <c r="R1851">
        <v>11721</v>
      </c>
      <c r="S1851">
        <v>0</v>
      </c>
      <c r="T1851">
        <v>0</v>
      </c>
      <c r="U1851">
        <v>1500</v>
      </c>
    </row>
    <row r="1852" spans="1:21" ht="14.25">
      <c r="A1852">
        <v>2081231</v>
      </c>
      <c r="B1852">
        <v>3</v>
      </c>
      <c r="C1852" t="s">
        <v>3881</v>
      </c>
      <c r="D1852" t="s">
        <v>3792</v>
      </c>
      <c r="E1852">
        <v>145756</v>
      </c>
      <c r="F1852">
        <v>6503</v>
      </c>
      <c r="G1852">
        <v>2593</v>
      </c>
      <c r="H1852">
        <v>28866</v>
      </c>
      <c r="I1852">
        <v>0</v>
      </c>
      <c r="J1852">
        <v>1.5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3355</v>
      </c>
      <c r="Q1852">
        <v>1163</v>
      </c>
      <c r="R1852">
        <v>6103</v>
      </c>
      <c r="S1852">
        <v>0</v>
      </c>
      <c r="T1852">
        <v>0</v>
      </c>
      <c r="U1852">
        <v>1500</v>
      </c>
    </row>
    <row r="1853" spans="1:21" ht="14.25">
      <c r="A1853">
        <v>2081310</v>
      </c>
      <c r="B1853">
        <v>1</v>
      </c>
      <c r="C1853" t="s">
        <v>3879</v>
      </c>
      <c r="D1853" t="s">
        <v>3880</v>
      </c>
      <c r="E1853">
        <v>194751</v>
      </c>
      <c r="F1853">
        <v>9348</v>
      </c>
      <c r="G1853">
        <v>3834</v>
      </c>
      <c r="H1853">
        <v>24591</v>
      </c>
      <c r="I1853">
        <v>0</v>
      </c>
      <c r="J1853">
        <v>1.5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6790</v>
      </c>
      <c r="Q1853">
        <v>2575</v>
      </c>
      <c r="R1853">
        <v>11721</v>
      </c>
      <c r="S1853">
        <v>0</v>
      </c>
      <c r="T1853">
        <v>0</v>
      </c>
      <c r="U1853">
        <v>1500</v>
      </c>
    </row>
    <row r="1854" spans="1:21" ht="14.25">
      <c r="A1854">
        <v>2081311</v>
      </c>
      <c r="B1854">
        <v>1</v>
      </c>
      <c r="C1854" t="s">
        <v>3881</v>
      </c>
      <c r="D1854" t="s">
        <v>3790</v>
      </c>
      <c r="E1854">
        <v>159805</v>
      </c>
      <c r="F1854">
        <v>7067</v>
      </c>
      <c r="G1854">
        <v>2847</v>
      </c>
      <c r="H1854">
        <v>32195</v>
      </c>
      <c r="I1854">
        <v>0</v>
      </c>
      <c r="J1854">
        <v>1.5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3410</v>
      </c>
      <c r="Q1854">
        <v>1187</v>
      </c>
      <c r="R1854">
        <v>5756</v>
      </c>
      <c r="S1854">
        <v>0</v>
      </c>
      <c r="T1854">
        <v>0</v>
      </c>
      <c r="U1854">
        <v>1500</v>
      </c>
    </row>
    <row r="1855" spans="1:21" ht="14.25">
      <c r="A1855">
        <v>2081320</v>
      </c>
      <c r="B1855">
        <v>2</v>
      </c>
      <c r="C1855" t="s">
        <v>3879</v>
      </c>
      <c r="D1855" t="s">
        <v>3882</v>
      </c>
      <c r="E1855">
        <v>187116</v>
      </c>
      <c r="F1855">
        <v>9039</v>
      </c>
      <c r="G1855">
        <v>3684</v>
      </c>
      <c r="H1855">
        <v>23046</v>
      </c>
      <c r="I1855">
        <v>0</v>
      </c>
      <c r="J1855">
        <v>1.5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6790</v>
      </c>
      <c r="Q1855">
        <v>2575</v>
      </c>
      <c r="R1855">
        <v>11721</v>
      </c>
      <c r="S1855">
        <v>0</v>
      </c>
      <c r="T1855">
        <v>0</v>
      </c>
      <c r="U1855">
        <v>1500</v>
      </c>
    </row>
    <row r="1856" spans="1:21" ht="14.25">
      <c r="A1856">
        <v>2081321</v>
      </c>
      <c r="B1856">
        <v>2</v>
      </c>
      <c r="C1856" t="s">
        <v>3881</v>
      </c>
      <c r="D1856" t="s">
        <v>3847</v>
      </c>
      <c r="E1856">
        <v>148253</v>
      </c>
      <c r="F1856">
        <v>6625</v>
      </c>
      <c r="G1856">
        <v>2649</v>
      </c>
      <c r="H1856">
        <v>29023</v>
      </c>
      <c r="I1856">
        <v>0</v>
      </c>
      <c r="J1856">
        <v>1.5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3410</v>
      </c>
      <c r="Q1856">
        <v>1187</v>
      </c>
      <c r="R1856">
        <v>5756</v>
      </c>
      <c r="S1856">
        <v>0</v>
      </c>
      <c r="T1856">
        <v>0</v>
      </c>
      <c r="U1856">
        <v>1500</v>
      </c>
    </row>
    <row r="1857" spans="1:21" ht="14.25">
      <c r="A1857">
        <v>2081330</v>
      </c>
      <c r="B1857">
        <v>3</v>
      </c>
      <c r="C1857" t="s">
        <v>3879</v>
      </c>
      <c r="D1857" t="s">
        <v>3849</v>
      </c>
      <c r="E1857">
        <v>187116</v>
      </c>
      <c r="F1857">
        <v>9039</v>
      </c>
      <c r="G1857">
        <v>3684</v>
      </c>
      <c r="H1857">
        <v>23046</v>
      </c>
      <c r="I1857">
        <v>0</v>
      </c>
      <c r="J1857">
        <v>1.5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6790</v>
      </c>
      <c r="Q1857">
        <v>2575</v>
      </c>
      <c r="R1857">
        <v>11721</v>
      </c>
      <c r="S1857">
        <v>0</v>
      </c>
      <c r="T1857">
        <v>0</v>
      </c>
      <c r="U1857">
        <v>1500</v>
      </c>
    </row>
    <row r="1858" spans="1:21" ht="14.25">
      <c r="A1858">
        <v>2081331</v>
      </c>
      <c r="B1858">
        <v>3</v>
      </c>
      <c r="C1858" t="s">
        <v>3881</v>
      </c>
      <c r="D1858" t="s">
        <v>3792</v>
      </c>
      <c r="E1858">
        <v>148600</v>
      </c>
      <c r="F1858">
        <v>6625</v>
      </c>
      <c r="G1858">
        <v>2649</v>
      </c>
      <c r="H1858">
        <v>29370</v>
      </c>
      <c r="I1858">
        <v>0</v>
      </c>
      <c r="J1858">
        <v>1.5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3410</v>
      </c>
      <c r="Q1858">
        <v>1187</v>
      </c>
      <c r="R1858">
        <v>6103</v>
      </c>
      <c r="S1858">
        <v>0</v>
      </c>
      <c r="T1858">
        <v>0</v>
      </c>
      <c r="U1858">
        <v>1500</v>
      </c>
    </row>
    <row r="1859" spans="1:21" ht="14.25">
      <c r="A1859">
        <v>2081410</v>
      </c>
      <c r="B1859">
        <v>1</v>
      </c>
      <c r="C1859" t="s">
        <v>3879</v>
      </c>
      <c r="D1859" t="s">
        <v>3880</v>
      </c>
      <c r="E1859">
        <v>196889</v>
      </c>
      <c r="F1859">
        <v>9445</v>
      </c>
      <c r="G1859">
        <v>3878</v>
      </c>
      <c r="H1859">
        <v>24879</v>
      </c>
      <c r="I1859">
        <v>0</v>
      </c>
      <c r="J1859">
        <v>1.5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6829</v>
      </c>
      <c r="Q1859">
        <v>2591</v>
      </c>
      <c r="R1859">
        <v>11721</v>
      </c>
      <c r="S1859">
        <v>0</v>
      </c>
      <c r="T1859">
        <v>0</v>
      </c>
      <c r="U1859">
        <v>1500</v>
      </c>
    </row>
    <row r="1860" spans="1:21" ht="14.25">
      <c r="A1860">
        <v>2081411</v>
      </c>
      <c r="B1860">
        <v>1</v>
      </c>
      <c r="C1860" t="s">
        <v>3881</v>
      </c>
      <c r="D1860" t="s">
        <v>3790</v>
      </c>
      <c r="E1860">
        <v>162587</v>
      </c>
      <c r="F1860">
        <v>7184</v>
      </c>
      <c r="G1860">
        <v>2899</v>
      </c>
      <c r="H1860">
        <v>32767</v>
      </c>
      <c r="I1860">
        <v>0</v>
      </c>
      <c r="J1860">
        <v>1.5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3449</v>
      </c>
      <c r="Q1860">
        <v>1203</v>
      </c>
      <c r="R1860">
        <v>5756</v>
      </c>
      <c r="S1860">
        <v>0</v>
      </c>
      <c r="T1860">
        <v>0</v>
      </c>
      <c r="U1860">
        <v>1500</v>
      </c>
    </row>
    <row r="1861" spans="1:21" ht="14.25">
      <c r="A1861">
        <v>2081420</v>
      </c>
      <c r="B1861">
        <v>2</v>
      </c>
      <c r="C1861" t="s">
        <v>3879</v>
      </c>
      <c r="D1861" t="s">
        <v>1043</v>
      </c>
      <c r="E1861">
        <v>196889</v>
      </c>
      <c r="F1861">
        <v>9445</v>
      </c>
      <c r="G1861">
        <v>3878</v>
      </c>
      <c r="H1861">
        <v>24879</v>
      </c>
      <c r="I1861">
        <v>0</v>
      </c>
      <c r="J1861">
        <v>1.5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6829</v>
      </c>
      <c r="Q1861">
        <v>2591</v>
      </c>
      <c r="R1861">
        <v>11721</v>
      </c>
      <c r="S1861">
        <v>0</v>
      </c>
      <c r="T1861">
        <v>0</v>
      </c>
      <c r="U1861">
        <v>1500</v>
      </c>
    </row>
    <row r="1862" spans="1:21" ht="14.25">
      <c r="A1862">
        <v>2081421</v>
      </c>
      <c r="B1862">
        <v>2</v>
      </c>
      <c r="C1862" t="s">
        <v>3881</v>
      </c>
      <c r="D1862" t="s">
        <v>766</v>
      </c>
      <c r="E1862">
        <v>162934</v>
      </c>
      <c r="F1862">
        <v>7184</v>
      </c>
      <c r="G1862">
        <v>2899</v>
      </c>
      <c r="H1862">
        <v>33114</v>
      </c>
      <c r="I1862">
        <v>0</v>
      </c>
      <c r="J1862">
        <v>1.5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3449</v>
      </c>
      <c r="Q1862">
        <v>1203</v>
      </c>
      <c r="R1862">
        <v>6103</v>
      </c>
      <c r="S1862">
        <v>0</v>
      </c>
      <c r="T1862">
        <v>0</v>
      </c>
      <c r="U1862">
        <v>1500</v>
      </c>
    </row>
    <row r="1863" spans="1:21" ht="14.25">
      <c r="A1863">
        <v>2081430</v>
      </c>
      <c r="B1863">
        <v>3</v>
      </c>
      <c r="C1863" t="s">
        <v>3879</v>
      </c>
      <c r="D1863" t="s">
        <v>3882</v>
      </c>
      <c r="E1863">
        <v>189098</v>
      </c>
      <c r="F1863">
        <v>9128</v>
      </c>
      <c r="G1863">
        <v>3726</v>
      </c>
      <c r="H1863">
        <v>23298</v>
      </c>
      <c r="I1863">
        <v>0</v>
      </c>
      <c r="J1863">
        <v>1.5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6829</v>
      </c>
      <c r="Q1863">
        <v>2591</v>
      </c>
      <c r="R1863">
        <v>11721</v>
      </c>
      <c r="S1863">
        <v>0</v>
      </c>
      <c r="T1863">
        <v>0</v>
      </c>
      <c r="U1863">
        <v>1500</v>
      </c>
    </row>
    <row r="1864" spans="1:21" ht="14.25">
      <c r="A1864">
        <v>2081431</v>
      </c>
      <c r="B1864">
        <v>3</v>
      </c>
      <c r="C1864" t="s">
        <v>3881</v>
      </c>
      <c r="D1864" t="s">
        <v>3847</v>
      </c>
      <c r="E1864">
        <v>150788</v>
      </c>
      <c r="F1864">
        <v>6732</v>
      </c>
      <c r="G1864">
        <v>2697</v>
      </c>
      <c r="H1864">
        <v>29528</v>
      </c>
      <c r="I1864">
        <v>0</v>
      </c>
      <c r="J1864">
        <v>1.5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3449</v>
      </c>
      <c r="Q1864">
        <v>1203</v>
      </c>
      <c r="R1864">
        <v>5756</v>
      </c>
      <c r="S1864">
        <v>0</v>
      </c>
      <c r="T1864">
        <v>0</v>
      </c>
      <c r="U1864">
        <v>1500</v>
      </c>
    </row>
    <row r="1865" spans="1:21" ht="14.25">
      <c r="A1865">
        <v>2081510</v>
      </c>
      <c r="B1865">
        <v>1</v>
      </c>
      <c r="C1865" t="s">
        <v>3879</v>
      </c>
      <c r="D1865" t="s">
        <v>3880</v>
      </c>
      <c r="E1865">
        <v>199037</v>
      </c>
      <c r="F1865">
        <v>9543</v>
      </c>
      <c r="G1865">
        <v>3922</v>
      </c>
      <c r="H1865">
        <v>25167</v>
      </c>
      <c r="I1865">
        <v>0</v>
      </c>
      <c r="J1865">
        <v>1.5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6869</v>
      </c>
      <c r="Q1865">
        <v>2606</v>
      </c>
      <c r="R1865">
        <v>11721</v>
      </c>
      <c r="S1865">
        <v>0</v>
      </c>
      <c r="T1865">
        <v>0</v>
      </c>
      <c r="U1865">
        <v>1500</v>
      </c>
    </row>
    <row r="1866" spans="1:21" ht="14.25">
      <c r="A1866">
        <v>2081511</v>
      </c>
      <c r="B1866">
        <v>1</v>
      </c>
      <c r="C1866" t="s">
        <v>3881</v>
      </c>
      <c r="D1866" t="s">
        <v>3790</v>
      </c>
      <c r="E1866">
        <v>165350</v>
      </c>
      <c r="F1866">
        <v>7303</v>
      </c>
      <c r="G1866">
        <v>2949</v>
      </c>
      <c r="H1866">
        <v>33340</v>
      </c>
      <c r="I1866">
        <v>0</v>
      </c>
      <c r="J1866">
        <v>1.5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3489</v>
      </c>
      <c r="Q1866">
        <v>1218</v>
      </c>
      <c r="R1866">
        <v>5756</v>
      </c>
      <c r="S1866">
        <v>0</v>
      </c>
      <c r="T1866">
        <v>0</v>
      </c>
      <c r="U1866">
        <v>1500</v>
      </c>
    </row>
    <row r="1867" spans="1:21" ht="14.25">
      <c r="A1867">
        <v>2081520</v>
      </c>
      <c r="B1867">
        <v>2</v>
      </c>
      <c r="C1867" t="s">
        <v>3879</v>
      </c>
      <c r="D1867" t="s">
        <v>1043</v>
      </c>
      <c r="E1867">
        <v>199037</v>
      </c>
      <c r="F1867">
        <v>9543</v>
      </c>
      <c r="G1867">
        <v>3922</v>
      </c>
      <c r="H1867">
        <v>25167</v>
      </c>
      <c r="I1867">
        <v>0</v>
      </c>
      <c r="J1867">
        <v>1.5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6869</v>
      </c>
      <c r="Q1867">
        <v>2606</v>
      </c>
      <c r="R1867">
        <v>11721</v>
      </c>
      <c r="S1867">
        <v>0</v>
      </c>
      <c r="T1867">
        <v>0</v>
      </c>
      <c r="U1867">
        <v>1500</v>
      </c>
    </row>
    <row r="1868" spans="1:21" ht="14.25">
      <c r="A1868">
        <v>2081521</v>
      </c>
      <c r="B1868">
        <v>2</v>
      </c>
      <c r="C1868" t="s">
        <v>3881</v>
      </c>
      <c r="D1868" t="s">
        <v>766</v>
      </c>
      <c r="E1868">
        <v>165697</v>
      </c>
      <c r="F1868">
        <v>7303</v>
      </c>
      <c r="G1868">
        <v>2949</v>
      </c>
      <c r="H1868">
        <v>33687</v>
      </c>
      <c r="I1868">
        <v>0</v>
      </c>
      <c r="J1868">
        <v>1.5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3489</v>
      </c>
      <c r="Q1868">
        <v>1218</v>
      </c>
      <c r="R1868">
        <v>6103</v>
      </c>
      <c r="S1868">
        <v>0</v>
      </c>
      <c r="T1868">
        <v>0</v>
      </c>
      <c r="U1868">
        <v>1500</v>
      </c>
    </row>
    <row r="1869" spans="1:21" ht="14.25">
      <c r="A1869">
        <v>2081530</v>
      </c>
      <c r="B1869">
        <v>3</v>
      </c>
      <c r="C1869" t="s">
        <v>3879</v>
      </c>
      <c r="D1869" t="s">
        <v>1044</v>
      </c>
      <c r="E1869">
        <v>199037</v>
      </c>
      <c r="F1869">
        <v>9543</v>
      </c>
      <c r="G1869">
        <v>3922</v>
      </c>
      <c r="H1869">
        <v>25167</v>
      </c>
      <c r="I1869">
        <v>0</v>
      </c>
      <c r="J1869">
        <v>1.5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6869</v>
      </c>
      <c r="Q1869">
        <v>2606</v>
      </c>
      <c r="R1869">
        <v>11721</v>
      </c>
      <c r="S1869">
        <v>0</v>
      </c>
      <c r="T1869">
        <v>0</v>
      </c>
      <c r="U1869">
        <v>1500</v>
      </c>
    </row>
    <row r="1870" spans="1:21" ht="14.25">
      <c r="A1870">
        <v>2081531</v>
      </c>
      <c r="B1870">
        <v>3</v>
      </c>
      <c r="C1870" t="s">
        <v>3881</v>
      </c>
      <c r="D1870" t="s">
        <v>3884</v>
      </c>
      <c r="E1870">
        <v>156686</v>
      </c>
      <c r="F1870">
        <v>6983</v>
      </c>
      <c r="G1870">
        <v>2793</v>
      </c>
      <c r="H1870">
        <v>30996</v>
      </c>
      <c r="I1870">
        <v>0</v>
      </c>
      <c r="J1870">
        <v>1.5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3489</v>
      </c>
      <c r="Q1870">
        <v>1218</v>
      </c>
      <c r="R1870">
        <v>6103</v>
      </c>
      <c r="S1870">
        <v>0</v>
      </c>
      <c r="T1870">
        <v>0</v>
      </c>
      <c r="U1870">
        <v>1500</v>
      </c>
    </row>
    <row r="1871" spans="1:21" ht="14.25">
      <c r="A1871">
        <v>2090110</v>
      </c>
      <c r="B1871">
        <v>1</v>
      </c>
      <c r="C1871" t="s">
        <v>3879</v>
      </c>
      <c r="D1871" t="s">
        <v>3880</v>
      </c>
      <c r="E1871">
        <v>211985</v>
      </c>
      <c r="F1871">
        <v>10201</v>
      </c>
      <c r="G1871">
        <v>4124</v>
      </c>
      <c r="H1871">
        <v>27495</v>
      </c>
      <c r="I1871">
        <v>0</v>
      </c>
      <c r="J1871">
        <v>1.5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7129</v>
      </c>
      <c r="Q1871">
        <v>2606</v>
      </c>
      <c r="R1871">
        <v>12045</v>
      </c>
      <c r="S1871">
        <v>0</v>
      </c>
      <c r="T1871">
        <v>0</v>
      </c>
      <c r="U1871">
        <v>1700</v>
      </c>
    </row>
    <row r="1872" spans="1:21" ht="14.25">
      <c r="A1872">
        <v>2090111</v>
      </c>
      <c r="B1872">
        <v>1</v>
      </c>
      <c r="C1872" t="s">
        <v>3881</v>
      </c>
      <c r="D1872" t="s">
        <v>3790</v>
      </c>
      <c r="E1872">
        <v>181572</v>
      </c>
      <c r="F1872">
        <v>7981</v>
      </c>
      <c r="G1872">
        <v>3208</v>
      </c>
      <c r="H1872">
        <v>37602</v>
      </c>
      <c r="I1872">
        <v>0</v>
      </c>
      <c r="J1872">
        <v>1.5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3619</v>
      </c>
      <c r="Q1872">
        <v>1218</v>
      </c>
      <c r="R1872">
        <v>5918</v>
      </c>
      <c r="S1872">
        <v>0</v>
      </c>
      <c r="T1872">
        <v>0</v>
      </c>
      <c r="U1872">
        <v>1700</v>
      </c>
    </row>
    <row r="1873" spans="1:21" ht="14.25">
      <c r="A1873">
        <v>2090120</v>
      </c>
      <c r="B1873">
        <v>2</v>
      </c>
      <c r="C1873" t="s">
        <v>3879</v>
      </c>
      <c r="D1873" t="s">
        <v>3882</v>
      </c>
      <c r="E1873">
        <v>202812</v>
      </c>
      <c r="F1873">
        <v>9833</v>
      </c>
      <c r="G1873">
        <v>3942</v>
      </c>
      <c r="H1873">
        <v>25642</v>
      </c>
      <c r="I1873">
        <v>0</v>
      </c>
      <c r="J1873">
        <v>1.5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7129</v>
      </c>
      <c r="Q1873">
        <v>2606</v>
      </c>
      <c r="R1873">
        <v>12045</v>
      </c>
      <c r="S1873">
        <v>0</v>
      </c>
      <c r="T1873">
        <v>0</v>
      </c>
      <c r="U1873">
        <v>1700</v>
      </c>
    </row>
    <row r="1874" spans="1:21" ht="14.25">
      <c r="A1874">
        <v>2090121</v>
      </c>
      <c r="B1874">
        <v>2</v>
      </c>
      <c r="C1874" t="s">
        <v>3881</v>
      </c>
      <c r="D1874" t="s">
        <v>3847</v>
      </c>
      <c r="E1874">
        <v>166278</v>
      </c>
      <c r="F1874">
        <v>7328</v>
      </c>
      <c r="G1874">
        <v>2968</v>
      </c>
      <c r="H1874">
        <v>33638</v>
      </c>
      <c r="I1874">
        <v>0</v>
      </c>
      <c r="J1874">
        <v>1.5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3489</v>
      </c>
      <c r="Q1874">
        <v>1218</v>
      </c>
      <c r="R1874">
        <v>5756</v>
      </c>
      <c r="S1874">
        <v>0</v>
      </c>
      <c r="T1874">
        <v>0</v>
      </c>
      <c r="U1874">
        <v>1700</v>
      </c>
    </row>
    <row r="1875" spans="1:21" ht="14.25">
      <c r="A1875">
        <v>2090130</v>
      </c>
      <c r="B1875">
        <v>3</v>
      </c>
      <c r="C1875" t="s">
        <v>3879</v>
      </c>
      <c r="D1875" t="s">
        <v>3849</v>
      </c>
      <c r="E1875">
        <v>202812</v>
      </c>
      <c r="F1875">
        <v>9833</v>
      </c>
      <c r="G1875">
        <v>3942</v>
      </c>
      <c r="H1875">
        <v>25642</v>
      </c>
      <c r="I1875">
        <v>0</v>
      </c>
      <c r="J1875">
        <v>1.5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7129</v>
      </c>
      <c r="Q1875">
        <v>2606</v>
      </c>
      <c r="R1875">
        <v>12045</v>
      </c>
      <c r="S1875">
        <v>0</v>
      </c>
      <c r="T1875">
        <v>0</v>
      </c>
      <c r="U1875">
        <v>1700</v>
      </c>
    </row>
    <row r="1876" spans="1:21" ht="14.25">
      <c r="A1876">
        <v>2090131</v>
      </c>
      <c r="B1876">
        <v>3</v>
      </c>
      <c r="C1876" t="s">
        <v>3881</v>
      </c>
      <c r="D1876" t="s">
        <v>3792</v>
      </c>
      <c r="E1876">
        <v>168087</v>
      </c>
      <c r="F1876">
        <v>7458</v>
      </c>
      <c r="G1876">
        <v>2968</v>
      </c>
      <c r="H1876">
        <v>34147</v>
      </c>
      <c r="I1876">
        <v>0</v>
      </c>
      <c r="J1876">
        <v>1.5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3619</v>
      </c>
      <c r="Q1876">
        <v>1218</v>
      </c>
      <c r="R1876">
        <v>6265</v>
      </c>
      <c r="S1876">
        <v>0</v>
      </c>
      <c r="T1876">
        <v>0</v>
      </c>
      <c r="U1876">
        <v>1700</v>
      </c>
    </row>
    <row r="1877" spans="1:21" ht="14.25">
      <c r="A1877">
        <v>2090210</v>
      </c>
      <c r="B1877">
        <v>1</v>
      </c>
      <c r="C1877" t="s">
        <v>3879</v>
      </c>
      <c r="D1877" t="s">
        <v>3880</v>
      </c>
      <c r="E1877">
        <v>216490</v>
      </c>
      <c r="F1877">
        <v>10399</v>
      </c>
      <c r="G1877">
        <v>4222</v>
      </c>
      <c r="H1877">
        <v>28060</v>
      </c>
      <c r="I1877">
        <v>0</v>
      </c>
      <c r="J1877">
        <v>1.5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7259</v>
      </c>
      <c r="Q1877">
        <v>2670</v>
      </c>
      <c r="R1877">
        <v>12272</v>
      </c>
      <c r="S1877">
        <v>0</v>
      </c>
      <c r="T1877">
        <v>0</v>
      </c>
      <c r="U1877">
        <v>1700</v>
      </c>
    </row>
    <row r="1878" spans="1:21" ht="14.25">
      <c r="A1878">
        <v>2090211</v>
      </c>
      <c r="B1878">
        <v>1</v>
      </c>
      <c r="C1878" t="s">
        <v>3881</v>
      </c>
      <c r="D1878" t="s">
        <v>3790</v>
      </c>
      <c r="E1878">
        <v>185343</v>
      </c>
      <c r="F1878">
        <v>8072</v>
      </c>
      <c r="G1878">
        <v>3314</v>
      </c>
      <c r="H1878">
        <v>38343</v>
      </c>
      <c r="I1878">
        <v>0</v>
      </c>
      <c r="J1878">
        <v>1.5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3619</v>
      </c>
      <c r="Q1878">
        <v>1282</v>
      </c>
      <c r="R1878">
        <v>5983</v>
      </c>
      <c r="S1878">
        <v>0</v>
      </c>
      <c r="T1878">
        <v>0</v>
      </c>
      <c r="U1878">
        <v>1700</v>
      </c>
    </row>
    <row r="1879" spans="1:21" ht="14.25">
      <c r="A1879">
        <v>2090220</v>
      </c>
      <c r="B1879">
        <v>2</v>
      </c>
      <c r="C1879" t="s">
        <v>3879</v>
      </c>
      <c r="D1879" t="s">
        <v>3882</v>
      </c>
      <c r="E1879">
        <v>207106</v>
      </c>
      <c r="F1879">
        <v>10022</v>
      </c>
      <c r="G1879">
        <v>4036</v>
      </c>
      <c r="H1879">
        <v>26166</v>
      </c>
      <c r="I1879">
        <v>0</v>
      </c>
      <c r="J1879">
        <v>1.5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7259</v>
      </c>
      <c r="Q1879">
        <v>2670</v>
      </c>
      <c r="R1879">
        <v>12272</v>
      </c>
      <c r="S1879">
        <v>0</v>
      </c>
      <c r="T1879">
        <v>0</v>
      </c>
      <c r="U1879">
        <v>1700</v>
      </c>
    </row>
    <row r="1880" spans="1:21" ht="14.25">
      <c r="A1880">
        <v>2090221</v>
      </c>
      <c r="B1880">
        <v>2</v>
      </c>
      <c r="C1880" t="s">
        <v>3881</v>
      </c>
      <c r="D1880" t="s">
        <v>3847</v>
      </c>
      <c r="E1880">
        <v>169874</v>
      </c>
      <c r="F1880">
        <v>7538</v>
      </c>
      <c r="G1880">
        <v>3005</v>
      </c>
      <c r="H1880">
        <v>34394</v>
      </c>
      <c r="I1880">
        <v>0</v>
      </c>
      <c r="J1880">
        <v>1.5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3619</v>
      </c>
      <c r="Q1880">
        <v>1218</v>
      </c>
      <c r="R1880">
        <v>5918</v>
      </c>
      <c r="S1880">
        <v>0</v>
      </c>
      <c r="T1880">
        <v>0</v>
      </c>
      <c r="U1880">
        <v>1700</v>
      </c>
    </row>
    <row r="1881" spans="1:21" ht="14.25">
      <c r="A1881">
        <v>2090230</v>
      </c>
      <c r="B1881">
        <v>3</v>
      </c>
      <c r="C1881" t="s">
        <v>3879</v>
      </c>
      <c r="D1881" t="s">
        <v>3849</v>
      </c>
      <c r="E1881">
        <v>207106</v>
      </c>
      <c r="F1881">
        <v>10022</v>
      </c>
      <c r="G1881">
        <v>4036</v>
      </c>
      <c r="H1881">
        <v>26166</v>
      </c>
      <c r="I1881">
        <v>0</v>
      </c>
      <c r="J1881">
        <v>1.5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7259</v>
      </c>
      <c r="Q1881">
        <v>2670</v>
      </c>
      <c r="R1881">
        <v>12272</v>
      </c>
      <c r="S1881">
        <v>0</v>
      </c>
      <c r="T1881">
        <v>0</v>
      </c>
      <c r="U1881">
        <v>1700</v>
      </c>
    </row>
    <row r="1882" spans="1:21" ht="14.25">
      <c r="A1882">
        <v>2090231</v>
      </c>
      <c r="B1882">
        <v>3</v>
      </c>
      <c r="C1882" t="s">
        <v>3881</v>
      </c>
      <c r="D1882" t="s">
        <v>3792</v>
      </c>
      <c r="E1882">
        <v>170221</v>
      </c>
      <c r="F1882">
        <v>7538</v>
      </c>
      <c r="G1882">
        <v>3005</v>
      </c>
      <c r="H1882">
        <v>34741</v>
      </c>
      <c r="I1882">
        <v>0</v>
      </c>
      <c r="J1882">
        <v>1.5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3619</v>
      </c>
      <c r="Q1882">
        <v>1218</v>
      </c>
      <c r="R1882">
        <v>6265</v>
      </c>
      <c r="S1882">
        <v>0</v>
      </c>
      <c r="T1882">
        <v>0</v>
      </c>
      <c r="U1882">
        <v>1700</v>
      </c>
    </row>
    <row r="1883" spans="1:21" ht="14.25">
      <c r="A1883">
        <v>2090310</v>
      </c>
      <c r="B1883">
        <v>1</v>
      </c>
      <c r="C1883" t="s">
        <v>3879</v>
      </c>
      <c r="D1883" t="s">
        <v>3880</v>
      </c>
      <c r="E1883">
        <v>219245</v>
      </c>
      <c r="F1883">
        <v>10399</v>
      </c>
      <c r="G1883">
        <v>4350</v>
      </c>
      <c r="H1883">
        <v>28255</v>
      </c>
      <c r="I1883">
        <v>0</v>
      </c>
      <c r="J1883">
        <v>1.5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7259</v>
      </c>
      <c r="Q1883">
        <v>2798</v>
      </c>
      <c r="R1883">
        <v>12467</v>
      </c>
      <c r="S1883">
        <v>0</v>
      </c>
      <c r="T1883">
        <v>0</v>
      </c>
      <c r="U1883">
        <v>1700</v>
      </c>
    </row>
    <row r="1884" spans="1:21" ht="14.25">
      <c r="A1884">
        <v>2090311</v>
      </c>
      <c r="B1884">
        <v>1</v>
      </c>
      <c r="C1884" t="s">
        <v>3881</v>
      </c>
      <c r="D1884" t="s">
        <v>3790</v>
      </c>
      <c r="E1884">
        <v>185343</v>
      </c>
      <c r="F1884">
        <v>8072</v>
      </c>
      <c r="G1884">
        <v>3314</v>
      </c>
      <c r="H1884">
        <v>38343</v>
      </c>
      <c r="I1884">
        <v>0</v>
      </c>
      <c r="J1884">
        <v>1.5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3619</v>
      </c>
      <c r="Q1884">
        <v>1282</v>
      </c>
      <c r="R1884">
        <v>5983</v>
      </c>
      <c r="S1884">
        <v>0</v>
      </c>
      <c r="T1884">
        <v>0</v>
      </c>
      <c r="U1884">
        <v>1700</v>
      </c>
    </row>
    <row r="1885" spans="1:21" ht="14.25">
      <c r="A1885">
        <v>2090320</v>
      </c>
      <c r="B1885">
        <v>2</v>
      </c>
      <c r="C1885" t="s">
        <v>3879</v>
      </c>
      <c r="D1885" t="s">
        <v>3882</v>
      </c>
      <c r="E1885">
        <v>209861</v>
      </c>
      <c r="F1885">
        <v>10022</v>
      </c>
      <c r="G1885">
        <v>4164</v>
      </c>
      <c r="H1885">
        <v>26361</v>
      </c>
      <c r="I1885">
        <v>0</v>
      </c>
      <c r="J1885">
        <v>1.5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7259</v>
      </c>
      <c r="Q1885">
        <v>2798</v>
      </c>
      <c r="R1885">
        <v>12467</v>
      </c>
      <c r="S1885">
        <v>0</v>
      </c>
      <c r="T1885">
        <v>0</v>
      </c>
      <c r="U1885">
        <v>1700</v>
      </c>
    </row>
    <row r="1886" spans="1:21" ht="14.25">
      <c r="A1886">
        <v>2090321</v>
      </c>
      <c r="B1886">
        <v>2</v>
      </c>
      <c r="C1886" t="s">
        <v>3881</v>
      </c>
      <c r="D1886" t="s">
        <v>3847</v>
      </c>
      <c r="E1886">
        <v>171219</v>
      </c>
      <c r="F1886">
        <v>7538</v>
      </c>
      <c r="G1886">
        <v>3069</v>
      </c>
      <c r="H1886">
        <v>34459</v>
      </c>
      <c r="I1886">
        <v>0</v>
      </c>
      <c r="J1886">
        <v>1.5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3619</v>
      </c>
      <c r="Q1886">
        <v>1282</v>
      </c>
      <c r="R1886">
        <v>5983</v>
      </c>
      <c r="S1886">
        <v>0</v>
      </c>
      <c r="T1886">
        <v>0</v>
      </c>
      <c r="U1886">
        <v>1700</v>
      </c>
    </row>
    <row r="1887" spans="1:21" ht="14.25">
      <c r="A1887">
        <v>2090330</v>
      </c>
      <c r="B1887">
        <v>3</v>
      </c>
      <c r="C1887" t="s">
        <v>3879</v>
      </c>
      <c r="D1887" t="s">
        <v>3849</v>
      </c>
      <c r="E1887">
        <v>209861</v>
      </c>
      <c r="F1887">
        <v>10022</v>
      </c>
      <c r="G1887">
        <v>4164</v>
      </c>
      <c r="H1887">
        <v>26361</v>
      </c>
      <c r="I1887">
        <v>0</v>
      </c>
      <c r="J1887">
        <v>1.5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7259</v>
      </c>
      <c r="Q1887">
        <v>2798</v>
      </c>
      <c r="R1887">
        <v>12467</v>
      </c>
      <c r="S1887">
        <v>0</v>
      </c>
      <c r="T1887">
        <v>0</v>
      </c>
      <c r="U1887">
        <v>1700</v>
      </c>
    </row>
    <row r="1888" spans="1:21" ht="14.25">
      <c r="A1888">
        <v>2090331</v>
      </c>
      <c r="B1888">
        <v>3</v>
      </c>
      <c r="C1888" t="s">
        <v>3881</v>
      </c>
      <c r="D1888" t="s">
        <v>3792</v>
      </c>
      <c r="E1888">
        <v>171631</v>
      </c>
      <c r="F1888">
        <v>7538</v>
      </c>
      <c r="G1888">
        <v>3069</v>
      </c>
      <c r="H1888">
        <v>34871</v>
      </c>
      <c r="I1888">
        <v>0</v>
      </c>
      <c r="J1888">
        <v>1.5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3619</v>
      </c>
      <c r="Q1888">
        <v>1282</v>
      </c>
      <c r="R1888">
        <v>6395</v>
      </c>
      <c r="S1888">
        <v>0</v>
      </c>
      <c r="T1888">
        <v>0</v>
      </c>
      <c r="U1888">
        <v>1700</v>
      </c>
    </row>
    <row r="1889" spans="1:21" ht="14.25">
      <c r="A1889">
        <v>2090410</v>
      </c>
      <c r="B1889">
        <v>1</v>
      </c>
      <c r="C1889" t="s">
        <v>3879</v>
      </c>
      <c r="D1889" t="s">
        <v>3880</v>
      </c>
      <c r="E1889">
        <v>223662</v>
      </c>
      <c r="F1889">
        <v>10466</v>
      </c>
      <c r="G1889">
        <v>4514</v>
      </c>
      <c r="H1889">
        <v>28722</v>
      </c>
      <c r="I1889">
        <v>0</v>
      </c>
      <c r="J1889">
        <v>1.5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7259</v>
      </c>
      <c r="Q1889">
        <v>2928</v>
      </c>
      <c r="R1889">
        <v>12597</v>
      </c>
      <c r="S1889">
        <v>0</v>
      </c>
      <c r="T1889">
        <v>0</v>
      </c>
      <c r="U1889">
        <v>1700</v>
      </c>
    </row>
    <row r="1890" spans="1:21" ht="14.25">
      <c r="A1890">
        <v>2090411</v>
      </c>
      <c r="B1890">
        <v>1</v>
      </c>
      <c r="C1890" t="s">
        <v>3881</v>
      </c>
      <c r="D1890" t="s">
        <v>3790</v>
      </c>
      <c r="E1890">
        <v>190499</v>
      </c>
      <c r="F1890">
        <v>8163</v>
      </c>
      <c r="G1890">
        <v>3486</v>
      </c>
      <c r="H1890">
        <v>39149</v>
      </c>
      <c r="I1890">
        <v>0</v>
      </c>
      <c r="J1890">
        <v>1.5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3619</v>
      </c>
      <c r="Q1890">
        <v>1412</v>
      </c>
      <c r="R1890">
        <v>6113</v>
      </c>
      <c r="S1890">
        <v>0</v>
      </c>
      <c r="T1890">
        <v>0</v>
      </c>
      <c r="U1890">
        <v>1700</v>
      </c>
    </row>
    <row r="1891" spans="1:21" ht="14.25">
      <c r="A1891">
        <v>2090420</v>
      </c>
      <c r="B1891">
        <v>2</v>
      </c>
      <c r="C1891" t="s">
        <v>3879</v>
      </c>
      <c r="D1891" t="s">
        <v>3882</v>
      </c>
      <c r="E1891">
        <v>214058</v>
      </c>
      <c r="F1891">
        <v>10081</v>
      </c>
      <c r="G1891">
        <v>4323</v>
      </c>
      <c r="H1891">
        <v>26788</v>
      </c>
      <c r="I1891">
        <v>0</v>
      </c>
      <c r="J1891">
        <v>1.5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7259</v>
      </c>
      <c r="Q1891">
        <v>2928</v>
      </c>
      <c r="R1891">
        <v>12597</v>
      </c>
      <c r="S1891">
        <v>0</v>
      </c>
      <c r="T1891">
        <v>0</v>
      </c>
      <c r="U1891">
        <v>1700</v>
      </c>
    </row>
    <row r="1892" spans="1:21" ht="14.25">
      <c r="A1892">
        <v>2090421</v>
      </c>
      <c r="B1892">
        <v>2</v>
      </c>
      <c r="C1892" t="s">
        <v>3881</v>
      </c>
      <c r="D1892" t="s">
        <v>3847</v>
      </c>
      <c r="E1892">
        <v>173353</v>
      </c>
      <c r="F1892">
        <v>7618</v>
      </c>
      <c r="G1892">
        <v>3106</v>
      </c>
      <c r="H1892">
        <v>35053</v>
      </c>
      <c r="I1892">
        <v>0</v>
      </c>
      <c r="J1892">
        <v>1.5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3619</v>
      </c>
      <c r="Q1892">
        <v>1282</v>
      </c>
      <c r="R1892">
        <v>5983</v>
      </c>
      <c r="S1892">
        <v>0</v>
      </c>
      <c r="T1892">
        <v>0</v>
      </c>
      <c r="U1892">
        <v>1700</v>
      </c>
    </row>
    <row r="1893" spans="1:21" ht="14.25">
      <c r="A1893">
        <v>2090430</v>
      </c>
      <c r="B1893">
        <v>3</v>
      </c>
      <c r="C1893" t="s">
        <v>3879</v>
      </c>
      <c r="D1893" t="s">
        <v>3849</v>
      </c>
      <c r="E1893">
        <v>214058</v>
      </c>
      <c r="F1893">
        <v>10081</v>
      </c>
      <c r="G1893">
        <v>4323</v>
      </c>
      <c r="H1893">
        <v>26788</v>
      </c>
      <c r="I1893">
        <v>0</v>
      </c>
      <c r="J1893">
        <v>1.5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7259</v>
      </c>
      <c r="Q1893">
        <v>2928</v>
      </c>
      <c r="R1893">
        <v>12597</v>
      </c>
      <c r="S1893">
        <v>0</v>
      </c>
      <c r="T1893">
        <v>0</v>
      </c>
      <c r="U1893">
        <v>1700</v>
      </c>
    </row>
    <row r="1894" spans="1:21" ht="14.25">
      <c r="A1894">
        <v>2090431</v>
      </c>
      <c r="B1894">
        <v>3</v>
      </c>
      <c r="C1894" t="s">
        <v>3881</v>
      </c>
      <c r="D1894" t="s">
        <v>3792</v>
      </c>
      <c r="E1894">
        <v>173765</v>
      </c>
      <c r="F1894">
        <v>7618</v>
      </c>
      <c r="G1894">
        <v>3106</v>
      </c>
      <c r="H1894">
        <v>35465</v>
      </c>
      <c r="I1894">
        <v>0</v>
      </c>
      <c r="J1894">
        <v>1.5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3619</v>
      </c>
      <c r="Q1894">
        <v>1282</v>
      </c>
      <c r="R1894">
        <v>6395</v>
      </c>
      <c r="S1894">
        <v>0</v>
      </c>
      <c r="T1894">
        <v>0</v>
      </c>
      <c r="U1894">
        <v>1700</v>
      </c>
    </row>
    <row r="1895" spans="1:21" ht="14.25">
      <c r="A1895">
        <v>2090510</v>
      </c>
      <c r="B1895">
        <v>1</v>
      </c>
      <c r="C1895" t="s">
        <v>3879</v>
      </c>
      <c r="D1895" t="s">
        <v>3880</v>
      </c>
      <c r="E1895">
        <v>226459</v>
      </c>
      <c r="F1895">
        <v>10466</v>
      </c>
      <c r="G1895">
        <v>4644</v>
      </c>
      <c r="H1895">
        <v>28919</v>
      </c>
      <c r="I1895">
        <v>0</v>
      </c>
      <c r="J1895">
        <v>1.5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7259</v>
      </c>
      <c r="Q1895">
        <v>3058</v>
      </c>
      <c r="R1895">
        <v>12794</v>
      </c>
      <c r="S1895">
        <v>0</v>
      </c>
      <c r="T1895">
        <v>0</v>
      </c>
      <c r="U1895">
        <v>1700</v>
      </c>
    </row>
    <row r="1896" spans="1:21" ht="14.25">
      <c r="A1896">
        <v>2090511</v>
      </c>
      <c r="B1896">
        <v>1</v>
      </c>
      <c r="C1896" t="s">
        <v>3881</v>
      </c>
      <c r="D1896" t="s">
        <v>3790</v>
      </c>
      <c r="E1896">
        <v>191865</v>
      </c>
      <c r="F1896">
        <v>8163</v>
      </c>
      <c r="G1896">
        <v>3551</v>
      </c>
      <c r="H1896">
        <v>39215</v>
      </c>
      <c r="I1896">
        <v>0</v>
      </c>
      <c r="J1896">
        <v>1.5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3619</v>
      </c>
      <c r="Q1896">
        <v>1477</v>
      </c>
      <c r="R1896">
        <v>6179</v>
      </c>
      <c r="S1896">
        <v>0</v>
      </c>
      <c r="T1896">
        <v>0</v>
      </c>
      <c r="U1896">
        <v>1700</v>
      </c>
    </row>
    <row r="1897" spans="1:21" ht="14.25">
      <c r="A1897">
        <v>2090520</v>
      </c>
      <c r="B1897">
        <v>2</v>
      </c>
      <c r="C1897" t="s">
        <v>3879</v>
      </c>
      <c r="D1897" t="s">
        <v>3882</v>
      </c>
      <c r="E1897">
        <v>216855</v>
      </c>
      <c r="F1897">
        <v>10081</v>
      </c>
      <c r="G1897">
        <v>4453</v>
      </c>
      <c r="H1897">
        <v>26985</v>
      </c>
      <c r="I1897">
        <v>0</v>
      </c>
      <c r="J1897">
        <v>1.5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7259</v>
      </c>
      <c r="Q1897">
        <v>3058</v>
      </c>
      <c r="R1897">
        <v>12794</v>
      </c>
      <c r="S1897">
        <v>0</v>
      </c>
      <c r="T1897">
        <v>0</v>
      </c>
      <c r="U1897">
        <v>1700</v>
      </c>
    </row>
    <row r="1898" spans="1:21" ht="14.25">
      <c r="A1898">
        <v>2090521</v>
      </c>
      <c r="B1898">
        <v>2</v>
      </c>
      <c r="C1898" t="s">
        <v>3881</v>
      </c>
      <c r="D1898" t="s">
        <v>3847</v>
      </c>
      <c r="E1898">
        <v>173353</v>
      </c>
      <c r="F1898">
        <v>7618</v>
      </c>
      <c r="G1898">
        <v>3106</v>
      </c>
      <c r="H1898">
        <v>35053</v>
      </c>
      <c r="I1898">
        <v>0</v>
      </c>
      <c r="J1898">
        <v>1.5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3619</v>
      </c>
      <c r="Q1898">
        <v>1282</v>
      </c>
      <c r="R1898">
        <v>5983</v>
      </c>
      <c r="S1898">
        <v>0</v>
      </c>
      <c r="T1898">
        <v>0</v>
      </c>
      <c r="U1898">
        <v>1700</v>
      </c>
    </row>
    <row r="1899" spans="1:21" ht="14.25">
      <c r="A1899">
        <v>2090530</v>
      </c>
      <c r="B1899">
        <v>3</v>
      </c>
      <c r="C1899" t="s">
        <v>3879</v>
      </c>
      <c r="D1899" t="s">
        <v>3849</v>
      </c>
      <c r="E1899">
        <v>216855</v>
      </c>
      <c r="F1899">
        <v>10081</v>
      </c>
      <c r="G1899">
        <v>4453</v>
      </c>
      <c r="H1899">
        <v>26985</v>
      </c>
      <c r="I1899">
        <v>0</v>
      </c>
      <c r="J1899">
        <v>1.5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7259</v>
      </c>
      <c r="Q1899">
        <v>3058</v>
      </c>
      <c r="R1899">
        <v>12794</v>
      </c>
      <c r="S1899">
        <v>0</v>
      </c>
      <c r="T1899">
        <v>0</v>
      </c>
      <c r="U1899">
        <v>1700</v>
      </c>
    </row>
    <row r="1900" spans="1:21" ht="14.25">
      <c r="A1900">
        <v>2090531</v>
      </c>
      <c r="B1900">
        <v>3</v>
      </c>
      <c r="C1900" t="s">
        <v>3881</v>
      </c>
      <c r="D1900" t="s">
        <v>3792</v>
      </c>
      <c r="E1900">
        <v>175196</v>
      </c>
      <c r="F1900">
        <v>7618</v>
      </c>
      <c r="G1900">
        <v>3171</v>
      </c>
      <c r="H1900">
        <v>35596</v>
      </c>
      <c r="I1900">
        <v>0</v>
      </c>
      <c r="J1900">
        <v>1.5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3619</v>
      </c>
      <c r="Q1900">
        <v>1347</v>
      </c>
      <c r="R1900">
        <v>6526</v>
      </c>
      <c r="S1900">
        <v>0</v>
      </c>
      <c r="T1900">
        <v>0</v>
      </c>
      <c r="U1900">
        <v>1700</v>
      </c>
    </row>
    <row r="1901" spans="1:21" ht="14.25">
      <c r="A1901">
        <v>2090610</v>
      </c>
      <c r="B1901">
        <v>1</v>
      </c>
      <c r="C1901" t="s">
        <v>3879</v>
      </c>
      <c r="D1901" t="s">
        <v>3880</v>
      </c>
      <c r="E1901">
        <v>231017</v>
      </c>
      <c r="F1901">
        <v>10534</v>
      </c>
      <c r="G1901">
        <v>4808</v>
      </c>
      <c r="H1901">
        <v>29517</v>
      </c>
      <c r="I1901">
        <v>0</v>
      </c>
      <c r="J1901">
        <v>1.5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7259</v>
      </c>
      <c r="Q1901">
        <v>3188</v>
      </c>
      <c r="R1901">
        <v>13054</v>
      </c>
      <c r="S1901">
        <v>0</v>
      </c>
      <c r="T1901">
        <v>0</v>
      </c>
      <c r="U1901">
        <v>1700</v>
      </c>
    </row>
    <row r="1902" spans="1:21" ht="14.25">
      <c r="A1902">
        <v>2090611</v>
      </c>
      <c r="B1902">
        <v>1</v>
      </c>
      <c r="C1902" t="s">
        <v>3881</v>
      </c>
      <c r="D1902" t="s">
        <v>3790</v>
      </c>
      <c r="E1902">
        <v>194300</v>
      </c>
      <c r="F1902">
        <v>8255</v>
      </c>
      <c r="G1902">
        <v>3593</v>
      </c>
      <c r="H1902">
        <v>39890</v>
      </c>
      <c r="I1902">
        <v>0</v>
      </c>
      <c r="J1902">
        <v>1.5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3619</v>
      </c>
      <c r="Q1902">
        <v>1477</v>
      </c>
      <c r="R1902">
        <v>6179</v>
      </c>
      <c r="S1902">
        <v>0</v>
      </c>
      <c r="T1902">
        <v>0</v>
      </c>
      <c r="U1902">
        <v>1700</v>
      </c>
    </row>
    <row r="1903" spans="1:21" ht="14.25">
      <c r="A1903">
        <v>2090620</v>
      </c>
      <c r="B1903">
        <v>2</v>
      </c>
      <c r="C1903" t="s">
        <v>3879</v>
      </c>
      <c r="D1903" t="s">
        <v>3882</v>
      </c>
      <c r="E1903">
        <v>221212</v>
      </c>
      <c r="F1903">
        <v>10141</v>
      </c>
      <c r="G1903">
        <v>4613</v>
      </c>
      <c r="H1903">
        <v>27542</v>
      </c>
      <c r="I1903">
        <v>0</v>
      </c>
      <c r="J1903">
        <v>1.5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7259</v>
      </c>
      <c r="Q1903">
        <v>3188</v>
      </c>
      <c r="R1903">
        <v>13054</v>
      </c>
      <c r="S1903">
        <v>0</v>
      </c>
      <c r="T1903">
        <v>0</v>
      </c>
      <c r="U1903">
        <v>1700</v>
      </c>
    </row>
    <row r="1904" spans="1:21" ht="14.25">
      <c r="A1904">
        <v>2090621</v>
      </c>
      <c r="B1904">
        <v>2</v>
      </c>
      <c r="C1904" t="s">
        <v>3881</v>
      </c>
      <c r="D1904" t="s">
        <v>3847</v>
      </c>
      <c r="E1904">
        <v>175497</v>
      </c>
      <c r="F1904">
        <v>7699</v>
      </c>
      <c r="G1904">
        <v>3143</v>
      </c>
      <c r="H1904">
        <v>35647</v>
      </c>
      <c r="I1904">
        <v>0</v>
      </c>
      <c r="J1904">
        <v>1.5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3619</v>
      </c>
      <c r="Q1904">
        <v>1282</v>
      </c>
      <c r="R1904">
        <v>5983</v>
      </c>
      <c r="S1904">
        <v>0</v>
      </c>
      <c r="T1904">
        <v>0</v>
      </c>
      <c r="U1904">
        <v>1700</v>
      </c>
    </row>
    <row r="1905" spans="1:21" ht="14.25">
      <c r="A1905">
        <v>2090630</v>
      </c>
      <c r="B1905">
        <v>3</v>
      </c>
      <c r="C1905" t="s">
        <v>3879</v>
      </c>
      <c r="D1905" t="s">
        <v>3849</v>
      </c>
      <c r="E1905">
        <v>221212</v>
      </c>
      <c r="F1905">
        <v>10141</v>
      </c>
      <c r="G1905">
        <v>4613</v>
      </c>
      <c r="H1905">
        <v>27542</v>
      </c>
      <c r="I1905">
        <v>0</v>
      </c>
      <c r="J1905">
        <v>1.5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7259</v>
      </c>
      <c r="Q1905">
        <v>3188</v>
      </c>
      <c r="R1905">
        <v>13054</v>
      </c>
      <c r="S1905">
        <v>0</v>
      </c>
      <c r="T1905">
        <v>0</v>
      </c>
      <c r="U1905">
        <v>1700</v>
      </c>
    </row>
    <row r="1906" spans="1:21" ht="14.25">
      <c r="A1906">
        <v>2090631</v>
      </c>
      <c r="B1906">
        <v>3</v>
      </c>
      <c r="C1906" t="s">
        <v>3881</v>
      </c>
      <c r="D1906" t="s">
        <v>3792</v>
      </c>
      <c r="E1906">
        <v>180200</v>
      </c>
      <c r="F1906">
        <v>7699</v>
      </c>
      <c r="G1906">
        <v>3338</v>
      </c>
      <c r="H1906">
        <v>36450</v>
      </c>
      <c r="I1906">
        <v>0</v>
      </c>
      <c r="J1906">
        <v>1.5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3619</v>
      </c>
      <c r="Q1906">
        <v>1477</v>
      </c>
      <c r="R1906">
        <v>6786</v>
      </c>
      <c r="S1906">
        <v>0</v>
      </c>
      <c r="T1906">
        <v>0</v>
      </c>
      <c r="U1906">
        <v>1700</v>
      </c>
    </row>
    <row r="1907" spans="1:21" ht="14.25">
      <c r="A1907">
        <v>2090710</v>
      </c>
      <c r="B1907">
        <v>1</v>
      </c>
      <c r="C1907" t="s">
        <v>3879</v>
      </c>
      <c r="D1907" t="s">
        <v>3880</v>
      </c>
      <c r="E1907">
        <v>242221</v>
      </c>
      <c r="F1907">
        <v>10942</v>
      </c>
      <c r="G1907">
        <v>5119</v>
      </c>
      <c r="H1907">
        <v>30421</v>
      </c>
      <c r="I1907">
        <v>0</v>
      </c>
      <c r="J1907">
        <v>1.5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7667</v>
      </c>
      <c r="Q1907">
        <v>3499</v>
      </c>
      <c r="R1907">
        <v>13958</v>
      </c>
      <c r="S1907">
        <v>0</v>
      </c>
      <c r="T1907">
        <v>0</v>
      </c>
      <c r="U1907">
        <v>1700</v>
      </c>
    </row>
    <row r="1908" spans="1:21" ht="14.25">
      <c r="A1908">
        <v>2090711</v>
      </c>
      <c r="B1908">
        <v>1</v>
      </c>
      <c r="C1908" t="s">
        <v>3881</v>
      </c>
      <c r="D1908" t="s">
        <v>3790</v>
      </c>
      <c r="E1908">
        <v>201408</v>
      </c>
      <c r="F1908">
        <v>8663</v>
      </c>
      <c r="G1908">
        <v>3709</v>
      </c>
      <c r="H1908">
        <v>40598</v>
      </c>
      <c r="I1908">
        <v>0</v>
      </c>
      <c r="J1908">
        <v>1.5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4027</v>
      </c>
      <c r="Q1908">
        <v>1593</v>
      </c>
      <c r="R1908">
        <v>6887</v>
      </c>
      <c r="S1908">
        <v>0</v>
      </c>
      <c r="T1908">
        <v>0</v>
      </c>
      <c r="U1908">
        <v>1700</v>
      </c>
    </row>
    <row r="1909" spans="1:21" ht="14.25">
      <c r="A1909">
        <v>2090720</v>
      </c>
      <c r="B1909">
        <v>2</v>
      </c>
      <c r="C1909" t="s">
        <v>3879</v>
      </c>
      <c r="D1909" t="s">
        <v>3882</v>
      </c>
      <c r="E1909">
        <v>232416</v>
      </c>
      <c r="F1909">
        <v>10549</v>
      </c>
      <c r="G1909">
        <v>4924</v>
      </c>
      <c r="H1909">
        <v>28446</v>
      </c>
      <c r="I1909">
        <v>0</v>
      </c>
      <c r="J1909">
        <v>1.5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7667</v>
      </c>
      <c r="Q1909">
        <v>3499</v>
      </c>
      <c r="R1909">
        <v>13958</v>
      </c>
      <c r="S1909">
        <v>0</v>
      </c>
      <c r="T1909">
        <v>0</v>
      </c>
      <c r="U1909">
        <v>1700</v>
      </c>
    </row>
    <row r="1910" spans="1:21" ht="14.25">
      <c r="A1910">
        <v>2090721</v>
      </c>
      <c r="B1910">
        <v>2</v>
      </c>
      <c r="C1910" t="s">
        <v>3881</v>
      </c>
      <c r="D1910" t="s">
        <v>3847</v>
      </c>
      <c r="E1910">
        <v>186701</v>
      </c>
      <c r="F1910">
        <v>8107</v>
      </c>
      <c r="G1910">
        <v>3454</v>
      </c>
      <c r="H1910">
        <v>36551</v>
      </c>
      <c r="I1910">
        <v>0</v>
      </c>
      <c r="J1910">
        <v>1.5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4027</v>
      </c>
      <c r="Q1910">
        <v>1593</v>
      </c>
      <c r="R1910">
        <v>6887</v>
      </c>
      <c r="S1910">
        <v>0</v>
      </c>
      <c r="T1910">
        <v>0</v>
      </c>
      <c r="U1910">
        <v>1700</v>
      </c>
    </row>
    <row r="1911" spans="1:21" ht="14.25">
      <c r="A1911">
        <v>2090730</v>
      </c>
      <c r="B1911">
        <v>3</v>
      </c>
      <c r="C1911" t="s">
        <v>3879</v>
      </c>
      <c r="D1911" t="s">
        <v>3849</v>
      </c>
      <c r="E1911">
        <v>232416</v>
      </c>
      <c r="F1911">
        <v>10549</v>
      </c>
      <c r="G1911">
        <v>4924</v>
      </c>
      <c r="H1911">
        <v>28446</v>
      </c>
      <c r="I1911">
        <v>0</v>
      </c>
      <c r="J1911">
        <v>1.5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7667</v>
      </c>
      <c r="Q1911">
        <v>3499</v>
      </c>
      <c r="R1911">
        <v>13958</v>
      </c>
      <c r="S1911">
        <v>0</v>
      </c>
      <c r="T1911">
        <v>0</v>
      </c>
      <c r="U1911">
        <v>1700</v>
      </c>
    </row>
    <row r="1912" spans="1:21" ht="14.25">
      <c r="A1912">
        <v>2090731</v>
      </c>
      <c r="B1912">
        <v>3</v>
      </c>
      <c r="C1912" t="s">
        <v>3881</v>
      </c>
      <c r="D1912" t="s">
        <v>3792</v>
      </c>
      <c r="E1912">
        <v>187308</v>
      </c>
      <c r="F1912">
        <v>8107</v>
      </c>
      <c r="G1912">
        <v>3454</v>
      </c>
      <c r="H1912">
        <v>37158</v>
      </c>
      <c r="I1912">
        <v>0</v>
      </c>
      <c r="J1912">
        <v>1.5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4027</v>
      </c>
      <c r="Q1912">
        <v>1593</v>
      </c>
      <c r="R1912">
        <v>7494</v>
      </c>
      <c r="S1912">
        <v>0</v>
      </c>
      <c r="T1912">
        <v>0</v>
      </c>
      <c r="U1912">
        <v>1700</v>
      </c>
    </row>
    <row r="1913" spans="1:21" ht="14.25">
      <c r="A1913">
        <v>2090810</v>
      </c>
      <c r="B1913">
        <v>1</v>
      </c>
      <c r="C1913" t="s">
        <v>3879</v>
      </c>
      <c r="D1913" t="s">
        <v>3880</v>
      </c>
      <c r="E1913">
        <v>248048</v>
      </c>
      <c r="F1913">
        <v>11297</v>
      </c>
      <c r="G1913">
        <v>5216</v>
      </c>
      <c r="H1913">
        <v>30758</v>
      </c>
      <c r="I1913">
        <v>0</v>
      </c>
      <c r="J1913">
        <v>1.5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7955</v>
      </c>
      <c r="Q1913">
        <v>3563</v>
      </c>
      <c r="R1913">
        <v>13958</v>
      </c>
      <c r="S1913">
        <v>0</v>
      </c>
      <c r="T1913">
        <v>0</v>
      </c>
      <c r="U1913">
        <v>1700</v>
      </c>
    </row>
    <row r="1914" spans="1:21" ht="14.25">
      <c r="A1914">
        <v>2090811</v>
      </c>
      <c r="B1914">
        <v>1</v>
      </c>
      <c r="C1914" t="s">
        <v>3881</v>
      </c>
      <c r="D1914" t="s">
        <v>3790</v>
      </c>
      <c r="E1914">
        <v>206174</v>
      </c>
      <c r="F1914">
        <v>8912</v>
      </c>
      <c r="G1914">
        <v>3789</v>
      </c>
      <c r="H1914">
        <v>41274</v>
      </c>
      <c r="I1914">
        <v>0</v>
      </c>
      <c r="J1914">
        <v>1.5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4185</v>
      </c>
      <c r="Q1914">
        <v>1631</v>
      </c>
      <c r="R1914">
        <v>6887</v>
      </c>
      <c r="S1914">
        <v>0</v>
      </c>
      <c r="T1914">
        <v>0</v>
      </c>
      <c r="U1914">
        <v>1700</v>
      </c>
    </row>
    <row r="1915" spans="1:21" ht="14.25">
      <c r="A1915">
        <v>2090820</v>
      </c>
      <c r="B1915">
        <v>2</v>
      </c>
      <c r="C1915" t="s">
        <v>3879</v>
      </c>
      <c r="D1915" t="s">
        <v>3882</v>
      </c>
      <c r="E1915">
        <v>238063</v>
      </c>
      <c r="F1915">
        <v>10896</v>
      </c>
      <c r="G1915">
        <v>5018</v>
      </c>
      <c r="H1915">
        <v>28743</v>
      </c>
      <c r="I1915">
        <v>0</v>
      </c>
      <c r="J1915">
        <v>1.5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7955</v>
      </c>
      <c r="Q1915">
        <v>3563</v>
      </c>
      <c r="R1915">
        <v>13958</v>
      </c>
      <c r="S1915">
        <v>0</v>
      </c>
      <c r="T1915">
        <v>0</v>
      </c>
      <c r="U1915">
        <v>1700</v>
      </c>
    </row>
    <row r="1916" spans="1:21" ht="14.25">
      <c r="A1916">
        <v>2090821</v>
      </c>
      <c r="B1916">
        <v>2</v>
      </c>
      <c r="C1916" t="s">
        <v>3881</v>
      </c>
      <c r="D1916" t="s">
        <v>3847</v>
      </c>
      <c r="E1916">
        <v>190265</v>
      </c>
      <c r="F1916">
        <v>8280</v>
      </c>
      <c r="G1916">
        <v>3516</v>
      </c>
      <c r="H1916">
        <v>37145</v>
      </c>
      <c r="I1916">
        <v>0</v>
      </c>
      <c r="J1916">
        <v>1.5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4120</v>
      </c>
      <c r="Q1916">
        <v>1618</v>
      </c>
      <c r="R1916">
        <v>6887</v>
      </c>
      <c r="S1916">
        <v>0</v>
      </c>
      <c r="T1916">
        <v>0</v>
      </c>
      <c r="U1916">
        <v>1700</v>
      </c>
    </row>
    <row r="1917" spans="1:21" ht="14.25">
      <c r="A1917">
        <v>2090830</v>
      </c>
      <c r="B1917">
        <v>3</v>
      </c>
      <c r="C1917" t="s">
        <v>3879</v>
      </c>
      <c r="D1917" t="s">
        <v>3849</v>
      </c>
      <c r="E1917">
        <v>238063</v>
      </c>
      <c r="F1917">
        <v>10896</v>
      </c>
      <c r="G1917">
        <v>5018</v>
      </c>
      <c r="H1917">
        <v>28743</v>
      </c>
      <c r="I1917">
        <v>0</v>
      </c>
      <c r="J1917">
        <v>1.5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7955</v>
      </c>
      <c r="Q1917">
        <v>3563</v>
      </c>
      <c r="R1917">
        <v>13958</v>
      </c>
      <c r="S1917">
        <v>0</v>
      </c>
      <c r="T1917">
        <v>0</v>
      </c>
      <c r="U1917">
        <v>1700</v>
      </c>
    </row>
    <row r="1918" spans="1:21" ht="14.25">
      <c r="A1918">
        <v>2090831</v>
      </c>
      <c r="B1918">
        <v>3</v>
      </c>
      <c r="C1918" t="s">
        <v>3881</v>
      </c>
      <c r="D1918" t="s">
        <v>3792</v>
      </c>
      <c r="E1918">
        <v>190872</v>
      </c>
      <c r="F1918">
        <v>8280</v>
      </c>
      <c r="G1918">
        <v>3516</v>
      </c>
      <c r="H1918">
        <v>37752</v>
      </c>
      <c r="I1918">
        <v>0</v>
      </c>
      <c r="J1918">
        <v>1.5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4120</v>
      </c>
      <c r="Q1918">
        <v>1618</v>
      </c>
      <c r="R1918">
        <v>7494</v>
      </c>
      <c r="S1918">
        <v>0</v>
      </c>
      <c r="T1918">
        <v>0</v>
      </c>
      <c r="U1918">
        <v>1700</v>
      </c>
    </row>
    <row r="1919" spans="1:21" ht="14.25">
      <c r="A1919">
        <v>2090910</v>
      </c>
      <c r="B1919">
        <v>1</v>
      </c>
      <c r="C1919" t="s">
        <v>3879</v>
      </c>
      <c r="D1919" t="s">
        <v>3880</v>
      </c>
      <c r="E1919">
        <v>255983</v>
      </c>
      <c r="F1919">
        <v>11757</v>
      </c>
      <c r="G1919">
        <v>5349</v>
      </c>
      <c r="H1919">
        <v>31433</v>
      </c>
      <c r="I1919">
        <v>0</v>
      </c>
      <c r="J1919">
        <v>1.5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8280</v>
      </c>
      <c r="Q1919">
        <v>3628</v>
      </c>
      <c r="R1919">
        <v>13958</v>
      </c>
      <c r="S1919">
        <v>0</v>
      </c>
      <c r="T1919">
        <v>0</v>
      </c>
      <c r="U1919">
        <v>1900</v>
      </c>
    </row>
    <row r="1920" spans="1:21" ht="14.25">
      <c r="A1920">
        <v>2090911</v>
      </c>
      <c r="B1920">
        <v>1</v>
      </c>
      <c r="C1920" t="s">
        <v>3881</v>
      </c>
      <c r="D1920" t="s">
        <v>3790</v>
      </c>
      <c r="E1920">
        <v>214049</v>
      </c>
      <c r="F1920">
        <v>9300</v>
      </c>
      <c r="G1920">
        <v>3917</v>
      </c>
      <c r="H1920">
        <v>42709</v>
      </c>
      <c r="I1920">
        <v>0</v>
      </c>
      <c r="J1920">
        <v>1.5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4380</v>
      </c>
      <c r="Q1920">
        <v>1670</v>
      </c>
      <c r="R1920">
        <v>6887</v>
      </c>
      <c r="S1920">
        <v>0</v>
      </c>
      <c r="T1920">
        <v>0</v>
      </c>
      <c r="U1920">
        <v>1900</v>
      </c>
    </row>
    <row r="1921" spans="1:21" ht="14.25">
      <c r="A1921">
        <v>2090920</v>
      </c>
      <c r="B1921">
        <v>2</v>
      </c>
      <c r="C1921" t="s">
        <v>3879</v>
      </c>
      <c r="D1921" t="s">
        <v>3882</v>
      </c>
      <c r="E1921">
        <v>245577</v>
      </c>
      <c r="F1921">
        <v>11340</v>
      </c>
      <c r="G1921">
        <v>5142</v>
      </c>
      <c r="H1921">
        <v>29337</v>
      </c>
      <c r="I1921">
        <v>0</v>
      </c>
      <c r="J1921">
        <v>1.5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8280</v>
      </c>
      <c r="Q1921">
        <v>3628</v>
      </c>
      <c r="R1921">
        <v>13958</v>
      </c>
      <c r="S1921">
        <v>0</v>
      </c>
      <c r="T1921">
        <v>0</v>
      </c>
      <c r="U1921">
        <v>1900</v>
      </c>
    </row>
    <row r="1922" spans="1:21" ht="14.25">
      <c r="A1922">
        <v>2090921</v>
      </c>
      <c r="B1922">
        <v>2</v>
      </c>
      <c r="C1922" t="s">
        <v>3881</v>
      </c>
      <c r="D1922" t="s">
        <v>3847</v>
      </c>
      <c r="E1922">
        <v>194810</v>
      </c>
      <c r="F1922">
        <v>8448</v>
      </c>
      <c r="G1922">
        <v>3596</v>
      </c>
      <c r="H1922">
        <v>38410</v>
      </c>
      <c r="I1922">
        <v>0</v>
      </c>
      <c r="J1922">
        <v>1.5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4120</v>
      </c>
      <c r="Q1922">
        <v>1618</v>
      </c>
      <c r="R1922">
        <v>6887</v>
      </c>
      <c r="S1922">
        <v>0</v>
      </c>
      <c r="T1922">
        <v>0</v>
      </c>
      <c r="U1922">
        <v>1900</v>
      </c>
    </row>
    <row r="1923" spans="1:21" ht="14.25">
      <c r="A1923">
        <v>2090930</v>
      </c>
      <c r="B1923">
        <v>3</v>
      </c>
      <c r="C1923" t="s">
        <v>3879</v>
      </c>
      <c r="D1923" t="s">
        <v>3849</v>
      </c>
      <c r="E1923">
        <v>245577</v>
      </c>
      <c r="F1923">
        <v>11340</v>
      </c>
      <c r="G1923">
        <v>5142</v>
      </c>
      <c r="H1923">
        <v>29337</v>
      </c>
      <c r="I1923">
        <v>0</v>
      </c>
      <c r="J1923">
        <v>1.5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8280</v>
      </c>
      <c r="Q1923">
        <v>3628</v>
      </c>
      <c r="R1923">
        <v>13958</v>
      </c>
      <c r="S1923">
        <v>0</v>
      </c>
      <c r="T1923">
        <v>0</v>
      </c>
      <c r="U1923">
        <v>1900</v>
      </c>
    </row>
    <row r="1924" spans="1:21" ht="14.25">
      <c r="A1924">
        <v>2090931</v>
      </c>
      <c r="B1924">
        <v>3</v>
      </c>
      <c r="C1924" t="s">
        <v>3881</v>
      </c>
      <c r="D1924" t="s">
        <v>3792</v>
      </c>
      <c r="E1924">
        <v>197237</v>
      </c>
      <c r="F1924">
        <v>8578</v>
      </c>
      <c r="G1924">
        <v>3622</v>
      </c>
      <c r="H1924">
        <v>39017</v>
      </c>
      <c r="I1924">
        <v>0</v>
      </c>
      <c r="J1924">
        <v>1.5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4250</v>
      </c>
      <c r="Q1924">
        <v>1644</v>
      </c>
      <c r="R1924">
        <v>7494</v>
      </c>
      <c r="S1924">
        <v>0</v>
      </c>
      <c r="T1924">
        <v>0</v>
      </c>
      <c r="U1924">
        <v>1900</v>
      </c>
    </row>
    <row r="1925" spans="1:21" ht="14.25">
      <c r="A1925">
        <v>2091010</v>
      </c>
      <c r="B1925">
        <v>1</v>
      </c>
      <c r="C1925" t="s">
        <v>3879</v>
      </c>
      <c r="D1925" t="s">
        <v>3880</v>
      </c>
      <c r="E1925">
        <v>260533</v>
      </c>
      <c r="F1925">
        <v>12082</v>
      </c>
      <c r="G1925">
        <v>5414</v>
      </c>
      <c r="H1925">
        <v>31433</v>
      </c>
      <c r="I1925">
        <v>0</v>
      </c>
      <c r="J1925">
        <v>1.5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8605</v>
      </c>
      <c r="Q1925">
        <v>3693</v>
      </c>
      <c r="R1925">
        <v>13958</v>
      </c>
      <c r="S1925">
        <v>0</v>
      </c>
      <c r="T1925">
        <v>0</v>
      </c>
      <c r="U1925">
        <v>1900</v>
      </c>
    </row>
    <row r="1926" spans="1:21" ht="14.25">
      <c r="A1926">
        <v>2091011</v>
      </c>
      <c r="B1926">
        <v>1</v>
      </c>
      <c r="C1926" t="s">
        <v>3881</v>
      </c>
      <c r="D1926" t="s">
        <v>3790</v>
      </c>
      <c r="E1926">
        <v>214049</v>
      </c>
      <c r="F1926">
        <v>9300</v>
      </c>
      <c r="G1926">
        <v>3917</v>
      </c>
      <c r="H1926">
        <v>42709</v>
      </c>
      <c r="I1926">
        <v>0</v>
      </c>
      <c r="J1926">
        <v>1.5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4380</v>
      </c>
      <c r="Q1926">
        <v>1670</v>
      </c>
      <c r="R1926">
        <v>6887</v>
      </c>
      <c r="S1926">
        <v>0</v>
      </c>
      <c r="T1926">
        <v>0</v>
      </c>
      <c r="U1926">
        <v>1900</v>
      </c>
    </row>
    <row r="1927" spans="1:21" ht="14.25">
      <c r="A1927">
        <v>2091020</v>
      </c>
      <c r="B1927">
        <v>2</v>
      </c>
      <c r="C1927" t="s">
        <v>3879</v>
      </c>
      <c r="D1927" t="s">
        <v>3882</v>
      </c>
      <c r="E1927">
        <v>250127</v>
      </c>
      <c r="F1927">
        <v>11665</v>
      </c>
      <c r="G1927">
        <v>5207</v>
      </c>
      <c r="H1927">
        <v>29337</v>
      </c>
      <c r="I1927">
        <v>0</v>
      </c>
      <c r="J1927">
        <v>1.5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8605</v>
      </c>
      <c r="Q1927">
        <v>3693</v>
      </c>
      <c r="R1927">
        <v>13958</v>
      </c>
      <c r="S1927">
        <v>0</v>
      </c>
      <c r="T1927">
        <v>0</v>
      </c>
      <c r="U1927">
        <v>1900</v>
      </c>
    </row>
    <row r="1928" spans="1:21" ht="14.25">
      <c r="A1928">
        <v>2091021</v>
      </c>
      <c r="B1928">
        <v>2</v>
      </c>
      <c r="C1928" t="s">
        <v>3881</v>
      </c>
      <c r="D1928" t="s">
        <v>3847</v>
      </c>
      <c r="E1928">
        <v>197540</v>
      </c>
      <c r="F1928">
        <v>8643</v>
      </c>
      <c r="G1928">
        <v>3635</v>
      </c>
      <c r="H1928">
        <v>38410</v>
      </c>
      <c r="I1928">
        <v>0</v>
      </c>
      <c r="J1928">
        <v>1.5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4315</v>
      </c>
      <c r="Q1928">
        <v>1657</v>
      </c>
      <c r="R1928">
        <v>6887</v>
      </c>
      <c r="S1928">
        <v>0</v>
      </c>
      <c r="T1928">
        <v>0</v>
      </c>
      <c r="U1928">
        <v>1900</v>
      </c>
    </row>
    <row r="1929" spans="1:21" ht="14.25">
      <c r="A1929">
        <v>2091030</v>
      </c>
      <c r="B1929">
        <v>3</v>
      </c>
      <c r="C1929" t="s">
        <v>3879</v>
      </c>
      <c r="D1929" t="s">
        <v>3849</v>
      </c>
      <c r="E1929">
        <v>250127</v>
      </c>
      <c r="F1929">
        <v>11665</v>
      </c>
      <c r="G1929">
        <v>5207</v>
      </c>
      <c r="H1929">
        <v>29337</v>
      </c>
      <c r="I1929">
        <v>0</v>
      </c>
      <c r="J1929">
        <v>1.5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8605</v>
      </c>
      <c r="Q1929">
        <v>3693</v>
      </c>
      <c r="R1929">
        <v>13958</v>
      </c>
      <c r="S1929">
        <v>0</v>
      </c>
      <c r="T1929">
        <v>0</v>
      </c>
      <c r="U1929">
        <v>1900</v>
      </c>
    </row>
    <row r="1930" spans="1:21" ht="14.25">
      <c r="A1930">
        <v>2091031</v>
      </c>
      <c r="B1930">
        <v>3</v>
      </c>
      <c r="C1930" t="s">
        <v>3881</v>
      </c>
      <c r="D1930" t="s">
        <v>3792</v>
      </c>
      <c r="E1930">
        <v>199057</v>
      </c>
      <c r="F1930">
        <v>8708</v>
      </c>
      <c r="G1930">
        <v>3648</v>
      </c>
      <c r="H1930">
        <v>39017</v>
      </c>
      <c r="I1930">
        <v>0</v>
      </c>
      <c r="J1930">
        <v>1.5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4380</v>
      </c>
      <c r="Q1930">
        <v>1670</v>
      </c>
      <c r="R1930">
        <v>7494</v>
      </c>
      <c r="S1930">
        <v>0</v>
      </c>
      <c r="T1930">
        <v>0</v>
      </c>
      <c r="U1930">
        <v>1900</v>
      </c>
    </row>
    <row r="1931" spans="1:21" ht="14.25">
      <c r="A1931">
        <v>2091110</v>
      </c>
      <c r="B1931">
        <v>1</v>
      </c>
      <c r="C1931" t="s">
        <v>3879</v>
      </c>
      <c r="D1931" t="s">
        <v>3880</v>
      </c>
      <c r="E1931">
        <v>262383</v>
      </c>
      <c r="F1931">
        <v>12163</v>
      </c>
      <c r="G1931">
        <v>5466</v>
      </c>
      <c r="H1931">
        <v>31433</v>
      </c>
      <c r="I1931">
        <v>0</v>
      </c>
      <c r="J1931">
        <v>1.5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8686</v>
      </c>
      <c r="Q1931">
        <v>3745</v>
      </c>
      <c r="R1931">
        <v>13958</v>
      </c>
      <c r="S1931">
        <v>0</v>
      </c>
      <c r="T1931">
        <v>0</v>
      </c>
      <c r="U1931">
        <v>1900</v>
      </c>
    </row>
    <row r="1932" spans="1:21" ht="14.25">
      <c r="A1932">
        <v>2091111</v>
      </c>
      <c r="B1932">
        <v>1</v>
      </c>
      <c r="C1932" t="s">
        <v>3881</v>
      </c>
      <c r="D1932" t="s">
        <v>3790</v>
      </c>
      <c r="E1932">
        <v>214989</v>
      </c>
      <c r="F1932">
        <v>9316</v>
      </c>
      <c r="G1932">
        <v>3956</v>
      </c>
      <c r="H1932">
        <v>42709</v>
      </c>
      <c r="I1932">
        <v>0</v>
      </c>
      <c r="J1932">
        <v>1.5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4396</v>
      </c>
      <c r="Q1932">
        <v>1709</v>
      </c>
      <c r="R1932">
        <v>6887</v>
      </c>
      <c r="S1932">
        <v>0</v>
      </c>
      <c r="T1932">
        <v>0</v>
      </c>
      <c r="U1932">
        <v>1900</v>
      </c>
    </row>
    <row r="1933" spans="1:21" ht="14.25">
      <c r="A1933">
        <v>2091120</v>
      </c>
      <c r="B1933">
        <v>2</v>
      </c>
      <c r="C1933" t="s">
        <v>3879</v>
      </c>
      <c r="D1933" t="s">
        <v>3882</v>
      </c>
      <c r="E1933">
        <v>251977</v>
      </c>
      <c r="F1933">
        <v>11746</v>
      </c>
      <c r="G1933">
        <v>5259</v>
      </c>
      <c r="H1933">
        <v>29337</v>
      </c>
      <c r="I1933">
        <v>0</v>
      </c>
      <c r="J1933">
        <v>1.5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8686</v>
      </c>
      <c r="Q1933">
        <v>3745</v>
      </c>
      <c r="R1933">
        <v>13958</v>
      </c>
      <c r="S1933">
        <v>0</v>
      </c>
      <c r="T1933">
        <v>0</v>
      </c>
      <c r="U1933">
        <v>1900</v>
      </c>
    </row>
    <row r="1934" spans="1:21" ht="14.25">
      <c r="A1934">
        <v>2091121</v>
      </c>
      <c r="B1934">
        <v>2</v>
      </c>
      <c r="C1934" t="s">
        <v>3881</v>
      </c>
      <c r="D1934" t="s">
        <v>3847</v>
      </c>
      <c r="E1934">
        <v>199390</v>
      </c>
      <c r="F1934">
        <v>8724</v>
      </c>
      <c r="G1934">
        <v>3687</v>
      </c>
      <c r="H1934">
        <v>38410</v>
      </c>
      <c r="I1934">
        <v>0</v>
      </c>
      <c r="J1934">
        <v>1.5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4396</v>
      </c>
      <c r="Q1934">
        <v>1709</v>
      </c>
      <c r="R1934">
        <v>6887</v>
      </c>
      <c r="S1934">
        <v>0</v>
      </c>
      <c r="T1934">
        <v>0</v>
      </c>
      <c r="U1934">
        <v>1900</v>
      </c>
    </row>
    <row r="1935" spans="1:21" ht="14.25">
      <c r="A1935">
        <v>2091130</v>
      </c>
      <c r="B1935">
        <v>3</v>
      </c>
      <c r="C1935" t="s">
        <v>3879</v>
      </c>
      <c r="D1935" t="s">
        <v>3849</v>
      </c>
      <c r="E1935">
        <v>251977</v>
      </c>
      <c r="F1935">
        <v>11746</v>
      </c>
      <c r="G1935">
        <v>5259</v>
      </c>
      <c r="H1935">
        <v>29337</v>
      </c>
      <c r="I1935">
        <v>0</v>
      </c>
      <c r="J1935">
        <v>1.5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8686</v>
      </c>
      <c r="Q1935">
        <v>3745</v>
      </c>
      <c r="R1935">
        <v>13958</v>
      </c>
      <c r="S1935">
        <v>0</v>
      </c>
      <c r="T1935">
        <v>0</v>
      </c>
      <c r="U1935">
        <v>1900</v>
      </c>
    </row>
    <row r="1936" spans="1:21" ht="14.25">
      <c r="A1936">
        <v>2091131</v>
      </c>
      <c r="B1936">
        <v>3</v>
      </c>
      <c r="C1936" t="s">
        <v>3881</v>
      </c>
      <c r="D1936" t="s">
        <v>3792</v>
      </c>
      <c r="E1936">
        <v>199997</v>
      </c>
      <c r="F1936">
        <v>8724</v>
      </c>
      <c r="G1936">
        <v>3687</v>
      </c>
      <c r="H1936">
        <v>39017</v>
      </c>
      <c r="I1936">
        <v>0</v>
      </c>
      <c r="J1936">
        <v>1.5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4396</v>
      </c>
      <c r="Q1936">
        <v>1709</v>
      </c>
      <c r="R1936">
        <v>7494</v>
      </c>
      <c r="S1936">
        <v>0</v>
      </c>
      <c r="T1936">
        <v>0</v>
      </c>
      <c r="U1936">
        <v>1900</v>
      </c>
    </row>
    <row r="1937" spans="1:21" ht="14.25">
      <c r="A1937">
        <v>2091210</v>
      </c>
      <c r="B1937">
        <v>1</v>
      </c>
      <c r="C1937" t="s">
        <v>3879</v>
      </c>
      <c r="D1937" t="s">
        <v>3880</v>
      </c>
      <c r="E1937">
        <v>267062</v>
      </c>
      <c r="F1937">
        <v>12464</v>
      </c>
      <c r="G1937">
        <v>5530</v>
      </c>
      <c r="H1937">
        <v>31822</v>
      </c>
      <c r="I1937">
        <v>0</v>
      </c>
      <c r="J1937">
        <v>1.5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8909</v>
      </c>
      <c r="Q1937">
        <v>3770</v>
      </c>
      <c r="R1937">
        <v>13958</v>
      </c>
      <c r="S1937">
        <v>0</v>
      </c>
      <c r="T1937">
        <v>0</v>
      </c>
      <c r="U1937">
        <v>1900</v>
      </c>
    </row>
    <row r="1938" spans="1:21" ht="14.25">
      <c r="A1938">
        <v>2091211</v>
      </c>
      <c r="B1938">
        <v>1</v>
      </c>
      <c r="C1938" t="s">
        <v>3881</v>
      </c>
      <c r="D1938" t="s">
        <v>3790</v>
      </c>
      <c r="E1938">
        <v>220525</v>
      </c>
      <c r="F1938">
        <v>9644</v>
      </c>
      <c r="G1938">
        <v>4030</v>
      </c>
      <c r="H1938">
        <v>43485</v>
      </c>
      <c r="I1938">
        <v>0</v>
      </c>
      <c r="J1938">
        <v>1.5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4619</v>
      </c>
      <c r="Q1938">
        <v>1734</v>
      </c>
      <c r="R1938">
        <v>6887</v>
      </c>
      <c r="S1938">
        <v>0</v>
      </c>
      <c r="T1938">
        <v>0</v>
      </c>
      <c r="U1938">
        <v>1900</v>
      </c>
    </row>
    <row r="1939" spans="1:21" ht="14.25">
      <c r="A1939">
        <v>2091220</v>
      </c>
      <c r="B1939">
        <v>2</v>
      </c>
      <c r="C1939" t="s">
        <v>3879</v>
      </c>
      <c r="D1939" t="s">
        <v>3882</v>
      </c>
      <c r="E1939">
        <v>256418</v>
      </c>
      <c r="F1939">
        <v>12038</v>
      </c>
      <c r="G1939">
        <v>5318</v>
      </c>
      <c r="H1939">
        <v>29678</v>
      </c>
      <c r="I1939">
        <v>0</v>
      </c>
      <c r="J1939">
        <v>1.5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8909</v>
      </c>
      <c r="Q1939">
        <v>3770</v>
      </c>
      <c r="R1939">
        <v>13958</v>
      </c>
      <c r="S1939">
        <v>0</v>
      </c>
      <c r="T1939">
        <v>0</v>
      </c>
      <c r="U1939">
        <v>1900</v>
      </c>
    </row>
    <row r="1940" spans="1:21" ht="14.25">
      <c r="A1940">
        <v>2091221</v>
      </c>
      <c r="B1940">
        <v>2</v>
      </c>
      <c r="C1940" t="s">
        <v>3881</v>
      </c>
      <c r="D1940" t="s">
        <v>3847</v>
      </c>
      <c r="E1940">
        <v>204572</v>
      </c>
      <c r="F1940">
        <v>9040</v>
      </c>
      <c r="G1940">
        <v>3754</v>
      </c>
      <c r="H1940">
        <v>39092</v>
      </c>
      <c r="I1940">
        <v>0</v>
      </c>
      <c r="J1940">
        <v>1.5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4619</v>
      </c>
      <c r="Q1940">
        <v>1734</v>
      </c>
      <c r="R1940">
        <v>6887</v>
      </c>
      <c r="S1940">
        <v>0</v>
      </c>
      <c r="T1940">
        <v>0</v>
      </c>
      <c r="U1940">
        <v>1900</v>
      </c>
    </row>
    <row r="1941" spans="1:21" ht="14.25">
      <c r="A1941">
        <v>2091230</v>
      </c>
      <c r="B1941">
        <v>3</v>
      </c>
      <c r="C1941" t="s">
        <v>3879</v>
      </c>
      <c r="D1941" t="s">
        <v>3849</v>
      </c>
      <c r="E1941">
        <v>256418</v>
      </c>
      <c r="F1941">
        <v>12038</v>
      </c>
      <c r="G1941">
        <v>5318</v>
      </c>
      <c r="H1941">
        <v>29678</v>
      </c>
      <c r="I1941">
        <v>0</v>
      </c>
      <c r="J1941">
        <v>1.5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8909</v>
      </c>
      <c r="Q1941">
        <v>3770</v>
      </c>
      <c r="R1941">
        <v>13958</v>
      </c>
      <c r="S1941">
        <v>0</v>
      </c>
      <c r="T1941">
        <v>0</v>
      </c>
      <c r="U1941">
        <v>1900</v>
      </c>
    </row>
    <row r="1942" spans="1:21" ht="14.25">
      <c r="A1942">
        <v>2091231</v>
      </c>
      <c r="B1942">
        <v>3</v>
      </c>
      <c r="C1942" t="s">
        <v>3881</v>
      </c>
      <c r="D1942" t="s">
        <v>3792</v>
      </c>
      <c r="E1942">
        <v>205179</v>
      </c>
      <c r="F1942">
        <v>9040</v>
      </c>
      <c r="G1942">
        <v>3754</v>
      </c>
      <c r="H1942">
        <v>39699</v>
      </c>
      <c r="I1942">
        <v>0</v>
      </c>
      <c r="J1942">
        <v>1.5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4619</v>
      </c>
      <c r="Q1942">
        <v>1734</v>
      </c>
      <c r="R1942">
        <v>7494</v>
      </c>
      <c r="S1942">
        <v>0</v>
      </c>
      <c r="T1942">
        <v>0</v>
      </c>
      <c r="U1942">
        <v>1900</v>
      </c>
    </row>
    <row r="1943" spans="1:21" ht="14.25">
      <c r="A1943">
        <v>2091310</v>
      </c>
      <c r="B1943">
        <v>1</v>
      </c>
      <c r="C1943" t="s">
        <v>3879</v>
      </c>
      <c r="D1943" t="s">
        <v>3880</v>
      </c>
      <c r="E1943">
        <v>270031</v>
      </c>
      <c r="F1943">
        <v>12598</v>
      </c>
      <c r="G1943">
        <v>5592</v>
      </c>
      <c r="H1943">
        <v>32211</v>
      </c>
      <c r="I1943">
        <v>0</v>
      </c>
      <c r="J1943">
        <v>1.5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8964</v>
      </c>
      <c r="Q1943">
        <v>3793</v>
      </c>
      <c r="R1943">
        <v>13958</v>
      </c>
      <c r="S1943">
        <v>0</v>
      </c>
      <c r="T1943">
        <v>0</v>
      </c>
      <c r="U1943">
        <v>1900</v>
      </c>
    </row>
    <row r="1944" spans="1:21" ht="14.25">
      <c r="A1944">
        <v>2091311</v>
      </c>
      <c r="B1944">
        <v>1</v>
      </c>
      <c r="C1944" t="s">
        <v>3881</v>
      </c>
      <c r="D1944" t="s">
        <v>3790</v>
      </c>
      <c r="E1944">
        <v>224352</v>
      </c>
      <c r="F1944">
        <v>9805</v>
      </c>
      <c r="G1944">
        <v>4102</v>
      </c>
      <c r="H1944">
        <v>44262</v>
      </c>
      <c r="I1944">
        <v>0</v>
      </c>
      <c r="J1944">
        <v>1.5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4674</v>
      </c>
      <c r="Q1944">
        <v>1757</v>
      </c>
      <c r="R1944">
        <v>6887</v>
      </c>
      <c r="S1944">
        <v>0</v>
      </c>
      <c r="T1944">
        <v>0</v>
      </c>
      <c r="U1944">
        <v>1900</v>
      </c>
    </row>
    <row r="1945" spans="1:21" ht="14.25">
      <c r="A1945">
        <v>2091320</v>
      </c>
      <c r="B1945">
        <v>2</v>
      </c>
      <c r="C1945" t="s">
        <v>3879</v>
      </c>
      <c r="D1945" t="s">
        <v>3882</v>
      </c>
      <c r="E1945">
        <v>259140</v>
      </c>
      <c r="F1945">
        <v>12162</v>
      </c>
      <c r="G1945">
        <v>5375</v>
      </c>
      <c r="H1945">
        <v>30020</v>
      </c>
      <c r="I1945">
        <v>0</v>
      </c>
      <c r="J1945">
        <v>1.5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8964</v>
      </c>
      <c r="Q1945">
        <v>3793</v>
      </c>
      <c r="R1945">
        <v>13958</v>
      </c>
      <c r="S1945">
        <v>0</v>
      </c>
      <c r="T1945">
        <v>0</v>
      </c>
      <c r="U1945">
        <v>1900</v>
      </c>
    </row>
    <row r="1946" spans="1:21" ht="14.25">
      <c r="A1946">
        <v>2091321</v>
      </c>
      <c r="B1946">
        <v>2</v>
      </c>
      <c r="C1946" t="s">
        <v>3881</v>
      </c>
      <c r="D1946" t="s">
        <v>3847</v>
      </c>
      <c r="E1946">
        <v>208035</v>
      </c>
      <c r="F1946">
        <v>9188</v>
      </c>
      <c r="G1946">
        <v>3819</v>
      </c>
      <c r="H1946">
        <v>39775</v>
      </c>
      <c r="I1946">
        <v>0</v>
      </c>
      <c r="J1946">
        <v>1.5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4674</v>
      </c>
      <c r="Q1946">
        <v>1757</v>
      </c>
      <c r="R1946">
        <v>6887</v>
      </c>
      <c r="S1946">
        <v>0</v>
      </c>
      <c r="T1946">
        <v>0</v>
      </c>
      <c r="U1946">
        <v>1900</v>
      </c>
    </row>
    <row r="1947" spans="1:21" ht="14.25">
      <c r="A1947">
        <v>2091330</v>
      </c>
      <c r="B1947">
        <v>3</v>
      </c>
      <c r="C1947" t="s">
        <v>3879</v>
      </c>
      <c r="D1947" t="s">
        <v>3849</v>
      </c>
      <c r="E1947">
        <v>259140</v>
      </c>
      <c r="F1947">
        <v>12162</v>
      </c>
      <c r="G1947">
        <v>5375</v>
      </c>
      <c r="H1947">
        <v>30020</v>
      </c>
      <c r="I1947">
        <v>0</v>
      </c>
      <c r="J1947">
        <v>1.5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8964</v>
      </c>
      <c r="Q1947">
        <v>3793</v>
      </c>
      <c r="R1947">
        <v>13958</v>
      </c>
      <c r="S1947">
        <v>0</v>
      </c>
      <c r="T1947">
        <v>0</v>
      </c>
      <c r="U1947">
        <v>1900</v>
      </c>
    </row>
    <row r="1948" spans="1:21" ht="14.25">
      <c r="A1948">
        <v>2091331</v>
      </c>
      <c r="B1948">
        <v>3</v>
      </c>
      <c r="C1948" t="s">
        <v>3881</v>
      </c>
      <c r="D1948" t="s">
        <v>3792</v>
      </c>
      <c r="E1948">
        <v>208642</v>
      </c>
      <c r="F1948">
        <v>9188</v>
      </c>
      <c r="G1948">
        <v>3819</v>
      </c>
      <c r="H1948">
        <v>40382</v>
      </c>
      <c r="I1948">
        <v>0</v>
      </c>
      <c r="J1948">
        <v>1.5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4674</v>
      </c>
      <c r="Q1948">
        <v>1757</v>
      </c>
      <c r="R1948">
        <v>7494</v>
      </c>
      <c r="S1948">
        <v>0</v>
      </c>
      <c r="T1948">
        <v>0</v>
      </c>
      <c r="U1948">
        <v>1900</v>
      </c>
    </row>
    <row r="1949" spans="1:21" ht="14.25">
      <c r="A1949">
        <v>2091410</v>
      </c>
      <c r="B1949">
        <v>1</v>
      </c>
      <c r="C1949" t="s">
        <v>3879</v>
      </c>
      <c r="D1949" t="s">
        <v>3880</v>
      </c>
      <c r="E1949">
        <v>272850</v>
      </c>
      <c r="F1949">
        <v>12723</v>
      </c>
      <c r="G1949">
        <v>5651</v>
      </c>
      <c r="H1949">
        <v>32600</v>
      </c>
      <c r="I1949">
        <v>0</v>
      </c>
      <c r="J1949">
        <v>1.5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9011</v>
      </c>
      <c r="Q1949">
        <v>3813</v>
      </c>
      <c r="R1949">
        <v>13958</v>
      </c>
      <c r="S1949">
        <v>0</v>
      </c>
      <c r="T1949">
        <v>0</v>
      </c>
      <c r="U1949">
        <v>1900</v>
      </c>
    </row>
    <row r="1950" spans="1:21" ht="14.25">
      <c r="A1950">
        <v>2091411</v>
      </c>
      <c r="B1950">
        <v>1</v>
      </c>
      <c r="C1950" t="s">
        <v>3881</v>
      </c>
      <c r="D1950" t="s">
        <v>3790</v>
      </c>
      <c r="E1950">
        <v>228038</v>
      </c>
      <c r="F1950">
        <v>9958</v>
      </c>
      <c r="G1950">
        <v>4171</v>
      </c>
      <c r="H1950">
        <v>45038</v>
      </c>
      <c r="I1950">
        <v>0</v>
      </c>
      <c r="J1950">
        <v>1.5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4721</v>
      </c>
      <c r="Q1950">
        <v>1777</v>
      </c>
      <c r="R1950">
        <v>6887</v>
      </c>
      <c r="S1950">
        <v>0</v>
      </c>
      <c r="T1950">
        <v>0</v>
      </c>
      <c r="U1950">
        <v>1900</v>
      </c>
    </row>
    <row r="1951" spans="1:21" ht="14.25">
      <c r="A1951">
        <v>2091420</v>
      </c>
      <c r="B1951">
        <v>2</v>
      </c>
      <c r="C1951" t="s">
        <v>3879</v>
      </c>
      <c r="D1951" t="s">
        <v>1043</v>
      </c>
      <c r="E1951">
        <v>272850</v>
      </c>
      <c r="F1951">
        <v>12723</v>
      </c>
      <c r="G1951">
        <v>5651</v>
      </c>
      <c r="H1951">
        <v>32600</v>
      </c>
      <c r="I1951">
        <v>0</v>
      </c>
      <c r="J1951">
        <v>1.5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9011</v>
      </c>
      <c r="Q1951">
        <v>3813</v>
      </c>
      <c r="R1951">
        <v>13958</v>
      </c>
      <c r="S1951">
        <v>0</v>
      </c>
      <c r="T1951">
        <v>0</v>
      </c>
      <c r="U1951">
        <v>1900</v>
      </c>
    </row>
    <row r="1952" spans="1:21" ht="14.25">
      <c r="A1952">
        <v>2091421</v>
      </c>
      <c r="B1952">
        <v>2</v>
      </c>
      <c r="C1952" t="s">
        <v>3881</v>
      </c>
      <c r="D1952" t="s">
        <v>766</v>
      </c>
      <c r="E1952">
        <v>228645</v>
      </c>
      <c r="F1952">
        <v>9958</v>
      </c>
      <c r="G1952">
        <v>4171</v>
      </c>
      <c r="H1952">
        <v>45645</v>
      </c>
      <c r="I1952">
        <v>0</v>
      </c>
      <c r="J1952">
        <v>1.5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4721</v>
      </c>
      <c r="Q1952">
        <v>1777</v>
      </c>
      <c r="R1952">
        <v>7494</v>
      </c>
      <c r="S1952">
        <v>0</v>
      </c>
      <c r="T1952">
        <v>0</v>
      </c>
      <c r="U1952">
        <v>1900</v>
      </c>
    </row>
    <row r="1953" spans="1:21" ht="14.25">
      <c r="A1953">
        <v>2091430</v>
      </c>
      <c r="B1953">
        <v>3</v>
      </c>
      <c r="C1953" t="s">
        <v>3879</v>
      </c>
      <c r="D1953" t="s">
        <v>3882</v>
      </c>
      <c r="E1953">
        <v>261701</v>
      </c>
      <c r="F1953">
        <v>12278</v>
      </c>
      <c r="G1953">
        <v>5428</v>
      </c>
      <c r="H1953">
        <v>30361</v>
      </c>
      <c r="I1953">
        <v>0</v>
      </c>
      <c r="J1953">
        <v>1.5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9011</v>
      </c>
      <c r="Q1953">
        <v>3813</v>
      </c>
      <c r="R1953">
        <v>13958</v>
      </c>
      <c r="S1953">
        <v>0</v>
      </c>
      <c r="T1953">
        <v>0</v>
      </c>
      <c r="U1953">
        <v>1900</v>
      </c>
    </row>
    <row r="1954" spans="1:21" ht="14.25">
      <c r="A1954">
        <v>2091431</v>
      </c>
      <c r="B1954">
        <v>3</v>
      </c>
      <c r="C1954" t="s">
        <v>3881</v>
      </c>
      <c r="D1954" t="s">
        <v>3847</v>
      </c>
      <c r="E1954">
        <v>211357</v>
      </c>
      <c r="F1954">
        <v>9328</v>
      </c>
      <c r="G1954">
        <v>3881</v>
      </c>
      <c r="H1954">
        <v>40457</v>
      </c>
      <c r="I1954">
        <v>0</v>
      </c>
      <c r="J1954">
        <v>1.5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4721</v>
      </c>
      <c r="Q1954">
        <v>1777</v>
      </c>
      <c r="R1954">
        <v>6887</v>
      </c>
      <c r="S1954">
        <v>0</v>
      </c>
      <c r="T1954">
        <v>0</v>
      </c>
      <c r="U1954">
        <v>1900</v>
      </c>
    </row>
    <row r="1955" spans="1:21" ht="14.25">
      <c r="A1955">
        <v>2091510</v>
      </c>
      <c r="B1955">
        <v>1</v>
      </c>
      <c r="C1955" t="s">
        <v>3879</v>
      </c>
      <c r="D1955" t="s">
        <v>3880</v>
      </c>
      <c r="E1955">
        <v>275508</v>
      </c>
      <c r="F1955">
        <v>12840</v>
      </c>
      <c r="G1955">
        <v>5706</v>
      </c>
      <c r="H1955">
        <v>32988</v>
      </c>
      <c r="I1955">
        <v>0</v>
      </c>
      <c r="J1955">
        <v>1.5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9050</v>
      </c>
      <c r="Q1955">
        <v>3829</v>
      </c>
      <c r="R1955">
        <v>13958</v>
      </c>
      <c r="S1955">
        <v>0</v>
      </c>
      <c r="T1955">
        <v>0</v>
      </c>
      <c r="U1955">
        <v>1900</v>
      </c>
    </row>
    <row r="1956" spans="1:21" ht="14.25">
      <c r="A1956">
        <v>2091511</v>
      </c>
      <c r="B1956">
        <v>1</v>
      </c>
      <c r="C1956" t="s">
        <v>3881</v>
      </c>
      <c r="D1956" t="s">
        <v>3790</v>
      </c>
      <c r="E1956">
        <v>231564</v>
      </c>
      <c r="F1956">
        <v>10103</v>
      </c>
      <c r="G1956">
        <v>4236</v>
      </c>
      <c r="H1956">
        <v>45814</v>
      </c>
      <c r="I1956">
        <v>0</v>
      </c>
      <c r="J1956">
        <v>1.5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4760</v>
      </c>
      <c r="Q1956">
        <v>1793</v>
      </c>
      <c r="R1956">
        <v>6887</v>
      </c>
      <c r="S1956">
        <v>0</v>
      </c>
      <c r="T1956">
        <v>0</v>
      </c>
      <c r="U1956">
        <v>1900</v>
      </c>
    </row>
    <row r="1957" spans="1:21" ht="14.25">
      <c r="A1957">
        <v>2091520</v>
      </c>
      <c r="B1957">
        <v>2</v>
      </c>
      <c r="C1957" t="s">
        <v>3879</v>
      </c>
      <c r="D1957" t="s">
        <v>1043</v>
      </c>
      <c r="E1957">
        <v>275508</v>
      </c>
      <c r="F1957">
        <v>12840</v>
      </c>
      <c r="G1957">
        <v>5706</v>
      </c>
      <c r="H1957">
        <v>32988</v>
      </c>
      <c r="I1957">
        <v>0</v>
      </c>
      <c r="J1957">
        <v>1.5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9050</v>
      </c>
      <c r="Q1957">
        <v>3829</v>
      </c>
      <c r="R1957">
        <v>13958</v>
      </c>
      <c r="S1957">
        <v>0</v>
      </c>
      <c r="T1957">
        <v>0</v>
      </c>
      <c r="U1957">
        <v>1900</v>
      </c>
    </row>
    <row r="1958" spans="1:21" ht="14.25">
      <c r="A1958">
        <v>2091521</v>
      </c>
      <c r="B1958">
        <v>2</v>
      </c>
      <c r="C1958" t="s">
        <v>3881</v>
      </c>
      <c r="D1958" t="s">
        <v>766</v>
      </c>
      <c r="E1958">
        <v>232171</v>
      </c>
      <c r="F1958">
        <v>10103</v>
      </c>
      <c r="G1958">
        <v>4236</v>
      </c>
      <c r="H1958">
        <v>46421</v>
      </c>
      <c r="I1958">
        <v>0</v>
      </c>
      <c r="J1958">
        <v>1.5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4760</v>
      </c>
      <c r="Q1958">
        <v>1793</v>
      </c>
      <c r="R1958">
        <v>7494</v>
      </c>
      <c r="S1958">
        <v>0</v>
      </c>
      <c r="T1958">
        <v>0</v>
      </c>
      <c r="U1958">
        <v>1900</v>
      </c>
    </row>
    <row r="1959" spans="1:21" ht="14.25">
      <c r="A1959">
        <v>2091530</v>
      </c>
      <c r="B1959">
        <v>3</v>
      </c>
      <c r="C1959" t="s">
        <v>3879</v>
      </c>
      <c r="D1959" t="s">
        <v>1044</v>
      </c>
      <c r="E1959">
        <v>275508</v>
      </c>
      <c r="F1959">
        <v>12840</v>
      </c>
      <c r="G1959">
        <v>5706</v>
      </c>
      <c r="H1959">
        <v>32988</v>
      </c>
      <c r="I1959">
        <v>0</v>
      </c>
      <c r="J1959">
        <v>1.5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9050</v>
      </c>
      <c r="Q1959">
        <v>3829</v>
      </c>
      <c r="R1959">
        <v>13958</v>
      </c>
      <c r="S1959">
        <v>0</v>
      </c>
      <c r="T1959">
        <v>0</v>
      </c>
      <c r="U1959">
        <v>1900</v>
      </c>
    </row>
    <row r="1960" spans="1:21" ht="14.25">
      <c r="A1960">
        <v>2091531</v>
      </c>
      <c r="B1960">
        <v>3</v>
      </c>
      <c r="C1960" t="s">
        <v>3881</v>
      </c>
      <c r="D1960" t="s">
        <v>3884</v>
      </c>
      <c r="E1960">
        <v>232171</v>
      </c>
      <c r="F1960">
        <v>10103</v>
      </c>
      <c r="G1960">
        <v>4236</v>
      </c>
      <c r="H1960">
        <v>46421</v>
      </c>
      <c r="I1960">
        <v>0</v>
      </c>
      <c r="J1960">
        <v>1.5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4760</v>
      </c>
      <c r="Q1960">
        <v>1793</v>
      </c>
      <c r="R1960">
        <v>7494</v>
      </c>
      <c r="S1960">
        <v>0</v>
      </c>
      <c r="T1960">
        <v>0</v>
      </c>
      <c r="U1960">
        <v>1900</v>
      </c>
    </row>
    <row r="1961" spans="1:21" ht="14.25">
      <c r="A1961">
        <v>2100110</v>
      </c>
      <c r="B1961">
        <v>1</v>
      </c>
      <c r="C1961" t="s">
        <v>3879</v>
      </c>
      <c r="D1961" t="s">
        <v>3880</v>
      </c>
      <c r="E1961">
        <v>279952</v>
      </c>
      <c r="F1961">
        <v>13029</v>
      </c>
      <c r="G1961">
        <v>5795</v>
      </c>
      <c r="H1961">
        <v>33762</v>
      </c>
      <c r="I1961">
        <v>0</v>
      </c>
      <c r="J1961">
        <v>1.5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9086</v>
      </c>
      <c r="Q1961">
        <v>3841</v>
      </c>
      <c r="R1961">
        <v>13958</v>
      </c>
      <c r="S1961">
        <v>0</v>
      </c>
      <c r="T1961">
        <v>0</v>
      </c>
      <c r="U1961">
        <v>2150</v>
      </c>
    </row>
    <row r="1962" spans="1:21" ht="14.25">
      <c r="A1962">
        <v>2100111</v>
      </c>
      <c r="B1962">
        <v>1</v>
      </c>
      <c r="C1962" t="s">
        <v>3881</v>
      </c>
      <c r="D1962" t="s">
        <v>3790</v>
      </c>
      <c r="E1962">
        <v>237971</v>
      </c>
      <c r="F1962">
        <v>10354</v>
      </c>
      <c r="G1962">
        <v>4349</v>
      </c>
      <c r="H1962">
        <v>47451</v>
      </c>
      <c r="I1962">
        <v>0</v>
      </c>
      <c r="J1962">
        <v>1.5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4796</v>
      </c>
      <c r="Q1962">
        <v>1805</v>
      </c>
      <c r="R1962">
        <v>6887</v>
      </c>
      <c r="S1962">
        <v>0</v>
      </c>
      <c r="T1962">
        <v>0</v>
      </c>
      <c r="U1962">
        <v>2150</v>
      </c>
    </row>
    <row r="1963" spans="1:21" ht="14.25">
      <c r="A1963">
        <v>2100120</v>
      </c>
      <c r="B1963">
        <v>2</v>
      </c>
      <c r="C1963" t="s">
        <v>3879</v>
      </c>
      <c r="D1963" t="s">
        <v>3882</v>
      </c>
      <c r="E1963">
        <v>268146</v>
      </c>
      <c r="F1963">
        <v>12556</v>
      </c>
      <c r="G1963">
        <v>5560</v>
      </c>
      <c r="H1963">
        <v>31386</v>
      </c>
      <c r="I1963">
        <v>0</v>
      </c>
      <c r="J1963">
        <v>1.5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9086</v>
      </c>
      <c r="Q1963">
        <v>3841</v>
      </c>
      <c r="R1963">
        <v>13958</v>
      </c>
      <c r="S1963">
        <v>0</v>
      </c>
      <c r="T1963">
        <v>0</v>
      </c>
      <c r="U1963">
        <v>2150</v>
      </c>
    </row>
    <row r="1964" spans="1:21" ht="14.25">
      <c r="A1964">
        <v>2100121</v>
      </c>
      <c r="B1964">
        <v>2</v>
      </c>
      <c r="C1964" t="s">
        <v>3881</v>
      </c>
      <c r="D1964" t="s">
        <v>3847</v>
      </c>
      <c r="E1964">
        <v>220323</v>
      </c>
      <c r="F1964">
        <v>9688</v>
      </c>
      <c r="G1964">
        <v>4043</v>
      </c>
      <c r="H1964">
        <v>42583</v>
      </c>
      <c r="I1964">
        <v>0</v>
      </c>
      <c r="J1964">
        <v>1.5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4796</v>
      </c>
      <c r="Q1964">
        <v>1805</v>
      </c>
      <c r="R1964">
        <v>6887</v>
      </c>
      <c r="S1964">
        <v>0</v>
      </c>
      <c r="T1964">
        <v>0</v>
      </c>
      <c r="U1964">
        <v>2150</v>
      </c>
    </row>
    <row r="1965" spans="1:21" ht="14.25">
      <c r="A1965">
        <v>2100130</v>
      </c>
      <c r="B1965">
        <v>3</v>
      </c>
      <c r="C1965" t="s">
        <v>3879</v>
      </c>
      <c r="D1965" t="s">
        <v>3849</v>
      </c>
      <c r="E1965">
        <v>268146</v>
      </c>
      <c r="F1965">
        <v>12556</v>
      </c>
      <c r="G1965">
        <v>5560</v>
      </c>
      <c r="H1965">
        <v>31386</v>
      </c>
      <c r="I1965">
        <v>0</v>
      </c>
      <c r="J1965">
        <v>1.5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9086</v>
      </c>
      <c r="Q1965">
        <v>3841</v>
      </c>
      <c r="R1965">
        <v>13958</v>
      </c>
      <c r="S1965">
        <v>0</v>
      </c>
      <c r="T1965">
        <v>0</v>
      </c>
      <c r="U1965">
        <v>2150</v>
      </c>
    </row>
    <row r="1966" spans="1:21" ht="14.25">
      <c r="A1966">
        <v>2100131</v>
      </c>
      <c r="B1966">
        <v>3</v>
      </c>
      <c r="C1966" t="s">
        <v>3881</v>
      </c>
      <c r="D1966" t="s">
        <v>3792</v>
      </c>
      <c r="E1966">
        <v>220930</v>
      </c>
      <c r="F1966">
        <v>9688</v>
      </c>
      <c r="G1966">
        <v>4043</v>
      </c>
      <c r="H1966">
        <v>43190</v>
      </c>
      <c r="I1966">
        <v>0</v>
      </c>
      <c r="J1966">
        <v>1.5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4796</v>
      </c>
      <c r="Q1966">
        <v>1805</v>
      </c>
      <c r="R1966">
        <v>7494</v>
      </c>
      <c r="S1966">
        <v>0</v>
      </c>
      <c r="T1966">
        <v>0</v>
      </c>
      <c r="U1966">
        <v>2150</v>
      </c>
    </row>
    <row r="1967" spans="1:21" ht="14.25">
      <c r="A1967">
        <v>2100210</v>
      </c>
      <c r="B1967">
        <v>1</v>
      </c>
      <c r="C1967" t="s">
        <v>3879</v>
      </c>
      <c r="D1967" t="s">
        <v>3880</v>
      </c>
      <c r="E1967">
        <v>282741</v>
      </c>
      <c r="F1967">
        <v>13152</v>
      </c>
      <c r="G1967">
        <v>5851</v>
      </c>
      <c r="H1967">
        <v>34201</v>
      </c>
      <c r="I1967">
        <v>0</v>
      </c>
      <c r="J1967">
        <v>1.5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9121</v>
      </c>
      <c r="Q1967">
        <v>3852</v>
      </c>
      <c r="R1967">
        <v>13958</v>
      </c>
      <c r="S1967">
        <v>0</v>
      </c>
      <c r="T1967">
        <v>0</v>
      </c>
      <c r="U1967">
        <v>2150</v>
      </c>
    </row>
    <row r="1968" spans="1:21" ht="14.25">
      <c r="A1968">
        <v>2100211</v>
      </c>
      <c r="B1968">
        <v>1</v>
      </c>
      <c r="C1968" t="s">
        <v>3881</v>
      </c>
      <c r="D1968" t="s">
        <v>3790</v>
      </c>
      <c r="E1968">
        <v>241718</v>
      </c>
      <c r="F1968">
        <v>10507</v>
      </c>
      <c r="G1968">
        <v>4416</v>
      </c>
      <c r="H1968">
        <v>48328</v>
      </c>
      <c r="I1968">
        <v>0</v>
      </c>
      <c r="J1968">
        <v>1.5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4831</v>
      </c>
      <c r="Q1968">
        <v>1816</v>
      </c>
      <c r="R1968">
        <v>6887</v>
      </c>
      <c r="S1968">
        <v>0</v>
      </c>
      <c r="T1968">
        <v>0</v>
      </c>
      <c r="U1968">
        <v>2150</v>
      </c>
    </row>
    <row r="1969" spans="1:21" ht="14.25">
      <c r="A1969">
        <v>2100220</v>
      </c>
      <c r="B1969">
        <v>2</v>
      </c>
      <c r="C1969" t="s">
        <v>3879</v>
      </c>
      <c r="D1969" t="s">
        <v>3882</v>
      </c>
      <c r="E1969">
        <v>270672</v>
      </c>
      <c r="F1969">
        <v>12668</v>
      </c>
      <c r="G1969">
        <v>5611</v>
      </c>
      <c r="H1969">
        <v>31772</v>
      </c>
      <c r="I1969">
        <v>0</v>
      </c>
      <c r="J1969">
        <v>1.5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9121</v>
      </c>
      <c r="Q1969">
        <v>3852</v>
      </c>
      <c r="R1969">
        <v>13958</v>
      </c>
      <c r="S1969">
        <v>0</v>
      </c>
      <c r="T1969">
        <v>0</v>
      </c>
      <c r="U1969">
        <v>2150</v>
      </c>
    </row>
    <row r="1970" spans="1:21" ht="14.25">
      <c r="A1970">
        <v>2100221</v>
      </c>
      <c r="B1970">
        <v>2</v>
      </c>
      <c r="C1970" t="s">
        <v>3881</v>
      </c>
      <c r="D1970" t="s">
        <v>3847</v>
      </c>
      <c r="E1970">
        <v>223685</v>
      </c>
      <c r="F1970">
        <v>9827</v>
      </c>
      <c r="G1970">
        <v>4103</v>
      </c>
      <c r="H1970">
        <v>43355</v>
      </c>
      <c r="I1970">
        <v>0</v>
      </c>
      <c r="J1970">
        <v>1.5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4831</v>
      </c>
      <c r="Q1970">
        <v>1816</v>
      </c>
      <c r="R1970">
        <v>6887</v>
      </c>
      <c r="S1970">
        <v>0</v>
      </c>
      <c r="T1970">
        <v>0</v>
      </c>
      <c r="U1970">
        <v>2150</v>
      </c>
    </row>
    <row r="1971" spans="1:21" ht="14.25">
      <c r="A1971">
        <v>2100230</v>
      </c>
      <c r="B1971">
        <v>3</v>
      </c>
      <c r="C1971" t="s">
        <v>3879</v>
      </c>
      <c r="D1971" t="s">
        <v>3849</v>
      </c>
      <c r="E1971">
        <v>270672</v>
      </c>
      <c r="F1971">
        <v>12668</v>
      </c>
      <c r="G1971">
        <v>5611</v>
      </c>
      <c r="H1971">
        <v>31772</v>
      </c>
      <c r="I1971">
        <v>0</v>
      </c>
      <c r="J1971">
        <v>1.5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9121</v>
      </c>
      <c r="Q1971">
        <v>3852</v>
      </c>
      <c r="R1971">
        <v>13958</v>
      </c>
      <c r="S1971">
        <v>0</v>
      </c>
      <c r="T1971">
        <v>0</v>
      </c>
      <c r="U1971">
        <v>2150</v>
      </c>
    </row>
    <row r="1972" spans="1:21" ht="14.25">
      <c r="A1972">
        <v>2100231</v>
      </c>
      <c r="B1972">
        <v>3</v>
      </c>
      <c r="C1972" t="s">
        <v>3881</v>
      </c>
      <c r="D1972" t="s">
        <v>3792</v>
      </c>
      <c r="E1972">
        <v>224292</v>
      </c>
      <c r="F1972">
        <v>9827</v>
      </c>
      <c r="G1972">
        <v>4103</v>
      </c>
      <c r="H1972">
        <v>43962</v>
      </c>
      <c r="I1972">
        <v>0</v>
      </c>
      <c r="J1972">
        <v>1.5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4831</v>
      </c>
      <c r="Q1972">
        <v>1816</v>
      </c>
      <c r="R1972">
        <v>7494</v>
      </c>
      <c r="S1972">
        <v>0</v>
      </c>
      <c r="T1972">
        <v>0</v>
      </c>
      <c r="U1972">
        <v>2150</v>
      </c>
    </row>
    <row r="1973" spans="1:21" ht="14.25">
      <c r="A1973">
        <v>2100310</v>
      </c>
      <c r="B1973">
        <v>1</v>
      </c>
      <c r="C1973" t="s">
        <v>3879</v>
      </c>
      <c r="D1973" t="s">
        <v>3880</v>
      </c>
      <c r="E1973">
        <v>283339</v>
      </c>
      <c r="F1973">
        <v>13172</v>
      </c>
      <c r="G1973">
        <v>5861</v>
      </c>
      <c r="H1973">
        <v>34399</v>
      </c>
      <c r="I1973">
        <v>0</v>
      </c>
      <c r="J1973">
        <v>1.5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9141</v>
      </c>
      <c r="Q1973">
        <v>3862</v>
      </c>
      <c r="R1973">
        <v>14156</v>
      </c>
      <c r="S1973">
        <v>0</v>
      </c>
      <c r="T1973">
        <v>0</v>
      </c>
      <c r="U1973">
        <v>2150</v>
      </c>
    </row>
    <row r="1974" spans="1:21" ht="14.25">
      <c r="A1974">
        <v>2100311</v>
      </c>
      <c r="B1974">
        <v>1</v>
      </c>
      <c r="C1974" t="s">
        <v>3881</v>
      </c>
      <c r="D1974" t="s">
        <v>3790</v>
      </c>
      <c r="E1974">
        <v>242316</v>
      </c>
      <c r="F1974">
        <v>10527</v>
      </c>
      <c r="G1974">
        <v>4426</v>
      </c>
      <c r="H1974">
        <v>48526</v>
      </c>
      <c r="I1974">
        <v>0</v>
      </c>
      <c r="J1974">
        <v>1.5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4851</v>
      </c>
      <c r="Q1974">
        <v>1826</v>
      </c>
      <c r="R1974">
        <v>7085</v>
      </c>
      <c r="S1974">
        <v>0</v>
      </c>
      <c r="T1974">
        <v>0</v>
      </c>
      <c r="U1974">
        <v>2150</v>
      </c>
    </row>
    <row r="1975" spans="1:21" ht="14.25">
      <c r="A1975">
        <v>2100320</v>
      </c>
      <c r="B1975">
        <v>2</v>
      </c>
      <c r="C1975" t="s">
        <v>3879</v>
      </c>
      <c r="D1975" t="s">
        <v>3882</v>
      </c>
      <c r="E1975">
        <v>271270</v>
      </c>
      <c r="F1975">
        <v>12688</v>
      </c>
      <c r="G1975">
        <v>5621</v>
      </c>
      <c r="H1975">
        <v>31970</v>
      </c>
      <c r="I1975">
        <v>0</v>
      </c>
      <c r="J1975">
        <v>1.5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9141</v>
      </c>
      <c r="Q1975">
        <v>3862</v>
      </c>
      <c r="R1975">
        <v>14156</v>
      </c>
      <c r="S1975">
        <v>0</v>
      </c>
      <c r="T1975">
        <v>0</v>
      </c>
      <c r="U1975">
        <v>2150</v>
      </c>
    </row>
    <row r="1976" spans="1:21" ht="14.25">
      <c r="A1976">
        <v>2100321</v>
      </c>
      <c r="B1976">
        <v>2</v>
      </c>
      <c r="C1976" t="s">
        <v>3881</v>
      </c>
      <c r="D1976" t="s">
        <v>3847</v>
      </c>
      <c r="E1976">
        <v>224283</v>
      </c>
      <c r="F1976">
        <v>9847</v>
      </c>
      <c r="G1976">
        <v>4113</v>
      </c>
      <c r="H1976">
        <v>43553</v>
      </c>
      <c r="I1976">
        <v>0</v>
      </c>
      <c r="J1976">
        <v>1.5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4851</v>
      </c>
      <c r="Q1976">
        <v>1826</v>
      </c>
      <c r="R1976">
        <v>7085</v>
      </c>
      <c r="S1976">
        <v>0</v>
      </c>
      <c r="T1976">
        <v>0</v>
      </c>
      <c r="U1976">
        <v>2150</v>
      </c>
    </row>
    <row r="1977" spans="1:21" ht="14.25">
      <c r="A1977">
        <v>2100330</v>
      </c>
      <c r="B1977">
        <v>3</v>
      </c>
      <c r="C1977" t="s">
        <v>3879</v>
      </c>
      <c r="D1977" t="s">
        <v>3849</v>
      </c>
      <c r="E1977">
        <v>271270</v>
      </c>
      <c r="F1977">
        <v>12688</v>
      </c>
      <c r="G1977">
        <v>5621</v>
      </c>
      <c r="H1977">
        <v>31970</v>
      </c>
      <c r="I1977">
        <v>0</v>
      </c>
      <c r="J1977">
        <v>1.5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9141</v>
      </c>
      <c r="Q1977">
        <v>3862</v>
      </c>
      <c r="R1977">
        <v>14156</v>
      </c>
      <c r="S1977">
        <v>0</v>
      </c>
      <c r="T1977">
        <v>0</v>
      </c>
      <c r="U1977">
        <v>2150</v>
      </c>
    </row>
    <row r="1978" spans="1:21" ht="14.25">
      <c r="A1978">
        <v>2100331</v>
      </c>
      <c r="B1978">
        <v>3</v>
      </c>
      <c r="C1978" t="s">
        <v>3881</v>
      </c>
      <c r="D1978" t="s">
        <v>3792</v>
      </c>
      <c r="E1978">
        <v>224890</v>
      </c>
      <c r="F1978">
        <v>9847</v>
      </c>
      <c r="G1978">
        <v>4113</v>
      </c>
      <c r="H1978">
        <v>44160</v>
      </c>
      <c r="I1978">
        <v>0</v>
      </c>
      <c r="J1978">
        <v>1.5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4851</v>
      </c>
      <c r="Q1978">
        <v>1826</v>
      </c>
      <c r="R1978">
        <v>7692</v>
      </c>
      <c r="S1978">
        <v>0</v>
      </c>
      <c r="T1978">
        <v>0</v>
      </c>
      <c r="U1978">
        <v>2150</v>
      </c>
    </row>
    <row r="1979" spans="1:21" ht="14.25">
      <c r="A1979">
        <v>2100410</v>
      </c>
      <c r="B1979">
        <v>1</v>
      </c>
      <c r="C1979" t="s">
        <v>3879</v>
      </c>
      <c r="D1979" t="s">
        <v>3880</v>
      </c>
      <c r="E1979">
        <v>286085</v>
      </c>
      <c r="F1979">
        <v>13259</v>
      </c>
      <c r="G1979">
        <v>5925</v>
      </c>
      <c r="H1979">
        <v>34995</v>
      </c>
      <c r="I1979">
        <v>0</v>
      </c>
      <c r="J1979">
        <v>1.5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9141</v>
      </c>
      <c r="Q1979">
        <v>3882</v>
      </c>
      <c r="R1979">
        <v>14313</v>
      </c>
      <c r="S1979">
        <v>0</v>
      </c>
      <c r="T1979">
        <v>0</v>
      </c>
      <c r="U1979">
        <v>2150</v>
      </c>
    </row>
    <row r="1980" spans="1:21" ht="14.25">
      <c r="A1980">
        <v>2100411</v>
      </c>
      <c r="B1980">
        <v>1</v>
      </c>
      <c r="C1980" t="s">
        <v>3881</v>
      </c>
      <c r="D1980" t="s">
        <v>3790</v>
      </c>
      <c r="E1980">
        <v>246061</v>
      </c>
      <c r="F1980">
        <v>10646</v>
      </c>
      <c r="G1980">
        <v>4502</v>
      </c>
      <c r="H1980">
        <v>49561</v>
      </c>
      <c r="I1980">
        <v>0</v>
      </c>
      <c r="J1980">
        <v>1.5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4851</v>
      </c>
      <c r="Q1980">
        <v>1846</v>
      </c>
      <c r="R1980">
        <v>7242</v>
      </c>
      <c r="S1980">
        <v>0</v>
      </c>
      <c r="T1980">
        <v>0</v>
      </c>
      <c r="U1980">
        <v>2150</v>
      </c>
    </row>
    <row r="1981" spans="1:21" ht="14.25">
      <c r="A1981">
        <v>2100420</v>
      </c>
      <c r="B1981">
        <v>2</v>
      </c>
      <c r="C1981" t="s">
        <v>3879</v>
      </c>
      <c r="D1981" t="s">
        <v>3882</v>
      </c>
      <c r="E1981">
        <v>273763</v>
      </c>
      <c r="F1981">
        <v>12765</v>
      </c>
      <c r="G1981">
        <v>5680</v>
      </c>
      <c r="H1981">
        <v>32513</v>
      </c>
      <c r="I1981">
        <v>0</v>
      </c>
      <c r="J1981">
        <v>1.5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9141</v>
      </c>
      <c r="Q1981">
        <v>3882</v>
      </c>
      <c r="R1981">
        <v>14313</v>
      </c>
      <c r="S1981">
        <v>0</v>
      </c>
      <c r="T1981">
        <v>0</v>
      </c>
      <c r="U1981">
        <v>2150</v>
      </c>
    </row>
    <row r="1982" spans="1:21" ht="14.25">
      <c r="A1982">
        <v>2100421</v>
      </c>
      <c r="B1982">
        <v>2</v>
      </c>
      <c r="C1982" t="s">
        <v>3881</v>
      </c>
      <c r="D1982" t="s">
        <v>3847</v>
      </c>
      <c r="E1982">
        <v>227623</v>
      </c>
      <c r="F1982">
        <v>9950</v>
      </c>
      <c r="G1982">
        <v>4182</v>
      </c>
      <c r="H1982">
        <v>44483</v>
      </c>
      <c r="I1982">
        <v>0</v>
      </c>
      <c r="J1982">
        <v>1.5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4851</v>
      </c>
      <c r="Q1982">
        <v>1846</v>
      </c>
      <c r="R1982">
        <v>7242</v>
      </c>
      <c r="S1982">
        <v>0</v>
      </c>
      <c r="T1982">
        <v>0</v>
      </c>
      <c r="U1982">
        <v>2150</v>
      </c>
    </row>
    <row r="1983" spans="1:21" ht="14.25">
      <c r="A1983">
        <v>2100430</v>
      </c>
      <c r="B1983">
        <v>3</v>
      </c>
      <c r="C1983" t="s">
        <v>3879</v>
      </c>
      <c r="D1983" t="s">
        <v>3849</v>
      </c>
      <c r="E1983">
        <v>273763</v>
      </c>
      <c r="F1983">
        <v>12765</v>
      </c>
      <c r="G1983">
        <v>5680</v>
      </c>
      <c r="H1983">
        <v>32513</v>
      </c>
      <c r="I1983">
        <v>0</v>
      </c>
      <c r="J1983">
        <v>1.5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9141</v>
      </c>
      <c r="Q1983">
        <v>3882</v>
      </c>
      <c r="R1983">
        <v>14313</v>
      </c>
      <c r="S1983">
        <v>0</v>
      </c>
      <c r="T1983">
        <v>0</v>
      </c>
      <c r="U1983">
        <v>2150</v>
      </c>
    </row>
    <row r="1984" spans="1:21" ht="14.25">
      <c r="A1984">
        <v>2100431</v>
      </c>
      <c r="B1984">
        <v>3</v>
      </c>
      <c r="C1984" t="s">
        <v>3881</v>
      </c>
      <c r="D1984" t="s">
        <v>3792</v>
      </c>
      <c r="E1984">
        <v>228230</v>
      </c>
      <c r="F1984">
        <v>9950</v>
      </c>
      <c r="G1984">
        <v>4182</v>
      </c>
      <c r="H1984">
        <v>45090</v>
      </c>
      <c r="I1984">
        <v>0</v>
      </c>
      <c r="J1984">
        <v>1.5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4851</v>
      </c>
      <c r="Q1984">
        <v>1846</v>
      </c>
      <c r="R1984">
        <v>7849</v>
      </c>
      <c r="S1984">
        <v>0</v>
      </c>
      <c r="T1984">
        <v>0</v>
      </c>
      <c r="U1984">
        <v>2150</v>
      </c>
    </row>
    <row r="1985" spans="1:21" ht="14.25">
      <c r="A1985">
        <v>2100510</v>
      </c>
      <c r="B1985">
        <v>1</v>
      </c>
      <c r="C1985" t="s">
        <v>3879</v>
      </c>
      <c r="D1985" t="s">
        <v>3880</v>
      </c>
      <c r="E1985">
        <v>286672</v>
      </c>
      <c r="F1985">
        <v>13278</v>
      </c>
      <c r="G1985">
        <v>5935</v>
      </c>
      <c r="H1985">
        <v>35192</v>
      </c>
      <c r="I1985">
        <v>0</v>
      </c>
      <c r="J1985">
        <v>1.5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9160</v>
      </c>
      <c r="Q1985">
        <v>3892</v>
      </c>
      <c r="R1985">
        <v>14510</v>
      </c>
      <c r="S1985">
        <v>0</v>
      </c>
      <c r="T1985">
        <v>0</v>
      </c>
      <c r="U1985">
        <v>2150</v>
      </c>
    </row>
    <row r="1986" spans="1:21" ht="14.25">
      <c r="A1986">
        <v>2100511</v>
      </c>
      <c r="B1986">
        <v>1</v>
      </c>
      <c r="C1986" t="s">
        <v>3881</v>
      </c>
      <c r="D1986" t="s">
        <v>3790</v>
      </c>
      <c r="E1986">
        <v>246648</v>
      </c>
      <c r="F1986">
        <v>10665</v>
      </c>
      <c r="G1986">
        <v>4512</v>
      </c>
      <c r="H1986">
        <v>49758</v>
      </c>
      <c r="I1986">
        <v>0</v>
      </c>
      <c r="J1986">
        <v>1.5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4870</v>
      </c>
      <c r="Q1986">
        <v>1856</v>
      </c>
      <c r="R1986">
        <v>7439</v>
      </c>
      <c r="S1986">
        <v>0</v>
      </c>
      <c r="T1986">
        <v>0</v>
      </c>
      <c r="U1986">
        <v>2150</v>
      </c>
    </row>
    <row r="1987" spans="1:21" ht="14.25">
      <c r="A1987">
        <v>2100520</v>
      </c>
      <c r="B1987">
        <v>2</v>
      </c>
      <c r="C1987" t="s">
        <v>3879</v>
      </c>
      <c r="D1987" t="s">
        <v>3882</v>
      </c>
      <c r="E1987">
        <v>274350</v>
      </c>
      <c r="F1987">
        <v>12784</v>
      </c>
      <c r="G1987">
        <v>5690</v>
      </c>
      <c r="H1987">
        <v>32710</v>
      </c>
      <c r="I1987">
        <v>0</v>
      </c>
      <c r="J1987">
        <v>1.5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9160</v>
      </c>
      <c r="Q1987">
        <v>3892</v>
      </c>
      <c r="R1987">
        <v>14510</v>
      </c>
      <c r="S1987">
        <v>0</v>
      </c>
      <c r="T1987">
        <v>0</v>
      </c>
      <c r="U1987">
        <v>2150</v>
      </c>
    </row>
    <row r="1988" spans="1:21" ht="14.25">
      <c r="A1988">
        <v>2100521</v>
      </c>
      <c r="B1988">
        <v>2</v>
      </c>
      <c r="C1988" t="s">
        <v>3881</v>
      </c>
      <c r="D1988" t="s">
        <v>3847</v>
      </c>
      <c r="E1988">
        <v>228210</v>
      </c>
      <c r="F1988">
        <v>9969</v>
      </c>
      <c r="G1988">
        <v>4192</v>
      </c>
      <c r="H1988">
        <v>44680</v>
      </c>
      <c r="I1988">
        <v>0</v>
      </c>
      <c r="J1988">
        <v>1.5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4870</v>
      </c>
      <c r="Q1988">
        <v>1856</v>
      </c>
      <c r="R1988">
        <v>7439</v>
      </c>
      <c r="S1988">
        <v>0</v>
      </c>
      <c r="T1988">
        <v>0</v>
      </c>
      <c r="U1988">
        <v>2150</v>
      </c>
    </row>
    <row r="1989" spans="1:21" ht="14.25">
      <c r="A1989">
        <v>2100530</v>
      </c>
      <c r="B1989">
        <v>3</v>
      </c>
      <c r="C1989" t="s">
        <v>3879</v>
      </c>
      <c r="D1989" t="s">
        <v>3849</v>
      </c>
      <c r="E1989">
        <v>274350</v>
      </c>
      <c r="F1989">
        <v>12784</v>
      </c>
      <c r="G1989">
        <v>5690</v>
      </c>
      <c r="H1989">
        <v>32710</v>
      </c>
      <c r="I1989">
        <v>0</v>
      </c>
      <c r="J1989">
        <v>1.5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9160</v>
      </c>
      <c r="Q1989">
        <v>3892</v>
      </c>
      <c r="R1989">
        <v>14510</v>
      </c>
      <c r="S1989">
        <v>0</v>
      </c>
      <c r="T1989">
        <v>0</v>
      </c>
      <c r="U1989">
        <v>2150</v>
      </c>
    </row>
    <row r="1990" spans="1:21" ht="14.25">
      <c r="A1990">
        <v>2100531</v>
      </c>
      <c r="B1990">
        <v>3</v>
      </c>
      <c r="C1990" t="s">
        <v>3881</v>
      </c>
      <c r="D1990" t="s">
        <v>3792</v>
      </c>
      <c r="E1990">
        <v>228817</v>
      </c>
      <c r="F1990">
        <v>9969</v>
      </c>
      <c r="G1990">
        <v>4192</v>
      </c>
      <c r="H1990">
        <v>45287</v>
      </c>
      <c r="I1990">
        <v>0</v>
      </c>
      <c r="J1990">
        <v>1.5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4870</v>
      </c>
      <c r="Q1990">
        <v>1856</v>
      </c>
      <c r="R1990">
        <v>8046</v>
      </c>
      <c r="S1990">
        <v>0</v>
      </c>
      <c r="T1990">
        <v>0</v>
      </c>
      <c r="U1990">
        <v>2150</v>
      </c>
    </row>
    <row r="1991" spans="1:21" ht="14.25">
      <c r="A1991">
        <v>2100610</v>
      </c>
      <c r="B1991">
        <v>1</v>
      </c>
      <c r="C1991" t="s">
        <v>3879</v>
      </c>
      <c r="D1991" t="s">
        <v>3880</v>
      </c>
      <c r="E1991">
        <v>295370</v>
      </c>
      <c r="F1991">
        <v>13886</v>
      </c>
      <c r="G1991">
        <v>6044</v>
      </c>
      <c r="H1991">
        <v>35630</v>
      </c>
      <c r="I1991">
        <v>0</v>
      </c>
      <c r="J1991">
        <v>1.5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9680</v>
      </c>
      <c r="Q1991">
        <v>3956</v>
      </c>
      <c r="R1991">
        <v>14510</v>
      </c>
      <c r="S1991">
        <v>0</v>
      </c>
      <c r="T1991">
        <v>0</v>
      </c>
      <c r="U1991">
        <v>2150</v>
      </c>
    </row>
    <row r="1992" spans="1:21" ht="14.25">
      <c r="A1992">
        <v>2100611</v>
      </c>
      <c r="B1992">
        <v>1</v>
      </c>
      <c r="C1992" t="s">
        <v>3881</v>
      </c>
      <c r="D1992" t="s">
        <v>3790</v>
      </c>
      <c r="E1992">
        <v>253046</v>
      </c>
      <c r="F1992">
        <v>11043</v>
      </c>
      <c r="G1992">
        <v>4599</v>
      </c>
      <c r="H1992">
        <v>50636</v>
      </c>
      <c r="I1992">
        <v>0</v>
      </c>
      <c r="J1992">
        <v>1.5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5130</v>
      </c>
      <c r="Q1992">
        <v>1888</v>
      </c>
      <c r="R1992">
        <v>7439</v>
      </c>
      <c r="S1992">
        <v>0</v>
      </c>
      <c r="T1992">
        <v>0</v>
      </c>
      <c r="U1992">
        <v>2150</v>
      </c>
    </row>
    <row r="1993" spans="1:21" ht="14.25">
      <c r="A1993">
        <v>2100620</v>
      </c>
      <c r="B1993">
        <v>2</v>
      </c>
      <c r="C1993" t="s">
        <v>3879</v>
      </c>
      <c r="D1993" t="s">
        <v>3882</v>
      </c>
      <c r="E1993">
        <v>282766</v>
      </c>
      <c r="F1993">
        <v>13381</v>
      </c>
      <c r="G1993">
        <v>5793</v>
      </c>
      <c r="H1993">
        <v>33096</v>
      </c>
      <c r="I1993">
        <v>0</v>
      </c>
      <c r="J1993">
        <v>1.5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9680</v>
      </c>
      <c r="Q1993">
        <v>3956</v>
      </c>
      <c r="R1993">
        <v>14510</v>
      </c>
      <c r="S1993">
        <v>0</v>
      </c>
      <c r="T1993">
        <v>0</v>
      </c>
      <c r="U1993">
        <v>2150</v>
      </c>
    </row>
    <row r="1994" spans="1:21" ht="14.25">
      <c r="A1994">
        <v>2100621</v>
      </c>
      <c r="B1994">
        <v>2</v>
      </c>
      <c r="C1994" t="s">
        <v>3881</v>
      </c>
      <c r="D1994" t="s">
        <v>3847</v>
      </c>
      <c r="E1994">
        <v>232623</v>
      </c>
      <c r="F1994">
        <v>10203</v>
      </c>
      <c r="G1994">
        <v>4257</v>
      </c>
      <c r="H1994">
        <v>45453</v>
      </c>
      <c r="I1994">
        <v>0</v>
      </c>
      <c r="J1994">
        <v>1.5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5000</v>
      </c>
      <c r="Q1994">
        <v>1872</v>
      </c>
      <c r="R1994">
        <v>7439</v>
      </c>
      <c r="S1994">
        <v>0</v>
      </c>
      <c r="T1994">
        <v>0</v>
      </c>
      <c r="U1994">
        <v>2150</v>
      </c>
    </row>
    <row r="1995" spans="1:21" ht="14.25">
      <c r="A1995">
        <v>2100630</v>
      </c>
      <c r="B1995">
        <v>3</v>
      </c>
      <c r="C1995" t="s">
        <v>3879</v>
      </c>
      <c r="D1995" t="s">
        <v>3849</v>
      </c>
      <c r="E1995">
        <v>282766</v>
      </c>
      <c r="F1995">
        <v>13381</v>
      </c>
      <c r="G1995">
        <v>5793</v>
      </c>
      <c r="H1995">
        <v>33096</v>
      </c>
      <c r="I1995">
        <v>0</v>
      </c>
      <c r="J1995">
        <v>1.5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9680</v>
      </c>
      <c r="Q1995">
        <v>3956</v>
      </c>
      <c r="R1995">
        <v>14510</v>
      </c>
      <c r="S1995">
        <v>0</v>
      </c>
      <c r="T1995">
        <v>0</v>
      </c>
      <c r="U1995">
        <v>2150</v>
      </c>
    </row>
    <row r="1996" spans="1:21" ht="14.25">
      <c r="A1996">
        <v>2100631</v>
      </c>
      <c r="B1996">
        <v>3</v>
      </c>
      <c r="C1996" t="s">
        <v>3881</v>
      </c>
      <c r="D1996" t="s">
        <v>3792</v>
      </c>
      <c r="E1996">
        <v>233230</v>
      </c>
      <c r="F1996">
        <v>10203</v>
      </c>
      <c r="G1996">
        <v>4257</v>
      </c>
      <c r="H1996">
        <v>46060</v>
      </c>
      <c r="I1996">
        <v>0</v>
      </c>
      <c r="J1996">
        <v>1.5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5000</v>
      </c>
      <c r="Q1996">
        <v>1872</v>
      </c>
      <c r="R1996">
        <v>8046</v>
      </c>
      <c r="S1996">
        <v>0</v>
      </c>
      <c r="T1996">
        <v>0</v>
      </c>
      <c r="U1996">
        <v>2150</v>
      </c>
    </row>
    <row r="1997" spans="1:21" ht="14.25">
      <c r="A1997">
        <v>2100710</v>
      </c>
      <c r="B1997">
        <v>1</v>
      </c>
      <c r="C1997" t="s">
        <v>3879</v>
      </c>
      <c r="D1997" t="s">
        <v>3880</v>
      </c>
      <c r="E1997">
        <v>309592</v>
      </c>
      <c r="F1997">
        <v>14926</v>
      </c>
      <c r="G1997">
        <v>6108</v>
      </c>
      <c r="H1997">
        <v>38172</v>
      </c>
      <c r="I1997">
        <v>0</v>
      </c>
      <c r="J1997">
        <v>1.5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10720</v>
      </c>
      <c r="Q1997">
        <v>4020</v>
      </c>
      <c r="R1997">
        <v>17052</v>
      </c>
      <c r="S1997">
        <v>0</v>
      </c>
      <c r="T1997">
        <v>0</v>
      </c>
      <c r="U1997">
        <v>2150</v>
      </c>
    </row>
    <row r="1998" spans="1:21" ht="14.25">
      <c r="A1998">
        <v>2100711</v>
      </c>
      <c r="B1998">
        <v>1</v>
      </c>
      <c r="C1998" t="s">
        <v>3881</v>
      </c>
      <c r="D1998" t="s">
        <v>3790</v>
      </c>
      <c r="E1998">
        <v>257264</v>
      </c>
      <c r="F1998">
        <v>11303</v>
      </c>
      <c r="G1998">
        <v>4631</v>
      </c>
      <c r="H1998">
        <v>51614</v>
      </c>
      <c r="I1998">
        <v>0</v>
      </c>
      <c r="J1998">
        <v>1.5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5390</v>
      </c>
      <c r="Q1998">
        <v>1920</v>
      </c>
      <c r="R1998">
        <v>8417</v>
      </c>
      <c r="S1998">
        <v>0</v>
      </c>
      <c r="T1998">
        <v>0</v>
      </c>
      <c r="U1998">
        <v>2150</v>
      </c>
    </row>
    <row r="1999" spans="1:21" ht="14.25">
      <c r="A1999">
        <v>2100720</v>
      </c>
      <c r="B1999">
        <v>2</v>
      </c>
      <c r="C1999" t="s">
        <v>3879</v>
      </c>
      <c r="D1999" t="s">
        <v>3882</v>
      </c>
      <c r="E1999">
        <v>296988</v>
      </c>
      <c r="F1999">
        <v>14421</v>
      </c>
      <c r="G1999">
        <v>5857</v>
      </c>
      <c r="H1999">
        <v>35638</v>
      </c>
      <c r="I1999">
        <v>0</v>
      </c>
      <c r="J1999">
        <v>1.5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10720</v>
      </c>
      <c r="Q1999">
        <v>4020</v>
      </c>
      <c r="R1999">
        <v>17052</v>
      </c>
      <c r="S1999">
        <v>0</v>
      </c>
      <c r="T1999">
        <v>0</v>
      </c>
      <c r="U1999">
        <v>2150</v>
      </c>
    </row>
    <row r="2000" spans="1:21" ht="14.25">
      <c r="A2000">
        <v>2100721</v>
      </c>
      <c r="B2000">
        <v>2</v>
      </c>
      <c r="C2000" t="s">
        <v>3881</v>
      </c>
      <c r="D2000" t="s">
        <v>3847</v>
      </c>
      <c r="E2000">
        <v>237625</v>
      </c>
      <c r="F2000">
        <v>10593</v>
      </c>
      <c r="G2000">
        <v>4273</v>
      </c>
      <c r="H2000">
        <v>46235</v>
      </c>
      <c r="I2000">
        <v>0</v>
      </c>
      <c r="J2000">
        <v>1.5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5390</v>
      </c>
      <c r="Q2000">
        <v>1888</v>
      </c>
      <c r="R2000">
        <v>8221</v>
      </c>
      <c r="S2000">
        <v>0</v>
      </c>
      <c r="T2000">
        <v>0</v>
      </c>
      <c r="U2000">
        <v>2150</v>
      </c>
    </row>
    <row r="2001" spans="1:21" ht="14.25">
      <c r="A2001">
        <v>2100730</v>
      </c>
      <c r="B2001">
        <v>3</v>
      </c>
      <c r="C2001" t="s">
        <v>3879</v>
      </c>
      <c r="D2001" t="s">
        <v>3849</v>
      </c>
      <c r="E2001">
        <v>296988</v>
      </c>
      <c r="F2001">
        <v>14421</v>
      </c>
      <c r="G2001">
        <v>5857</v>
      </c>
      <c r="H2001">
        <v>35638</v>
      </c>
      <c r="I2001">
        <v>0</v>
      </c>
      <c r="J2001">
        <v>1.5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10720</v>
      </c>
      <c r="Q2001">
        <v>4020</v>
      </c>
      <c r="R2001">
        <v>17052</v>
      </c>
      <c r="S2001">
        <v>0</v>
      </c>
      <c r="T2001">
        <v>0</v>
      </c>
      <c r="U2001">
        <v>2150</v>
      </c>
    </row>
    <row r="2002" spans="1:21" ht="14.25">
      <c r="A2002">
        <v>2100731</v>
      </c>
      <c r="B2002">
        <v>3</v>
      </c>
      <c r="C2002" t="s">
        <v>3881</v>
      </c>
      <c r="D2002" t="s">
        <v>3792</v>
      </c>
      <c r="E2002">
        <v>238232</v>
      </c>
      <c r="F2002">
        <v>10593</v>
      </c>
      <c r="G2002">
        <v>4273</v>
      </c>
      <c r="H2002">
        <v>46842</v>
      </c>
      <c r="I2002">
        <v>0</v>
      </c>
      <c r="J2002">
        <v>1.5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5390</v>
      </c>
      <c r="Q2002">
        <v>1888</v>
      </c>
      <c r="R2002">
        <v>8828</v>
      </c>
      <c r="S2002">
        <v>0</v>
      </c>
      <c r="T2002">
        <v>0</v>
      </c>
      <c r="U2002">
        <v>2150</v>
      </c>
    </row>
    <row r="2003" spans="1:21" ht="14.25">
      <c r="A2003">
        <v>2100810</v>
      </c>
      <c r="B2003">
        <v>1</v>
      </c>
      <c r="C2003" t="s">
        <v>3879</v>
      </c>
      <c r="D2003" t="s">
        <v>3880</v>
      </c>
      <c r="E2003">
        <v>316028</v>
      </c>
      <c r="F2003">
        <v>15014</v>
      </c>
      <c r="G2003">
        <v>6315</v>
      </c>
      <c r="H2003">
        <v>39588</v>
      </c>
      <c r="I2003">
        <v>0</v>
      </c>
      <c r="J2003">
        <v>1.5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10720</v>
      </c>
      <c r="Q2003">
        <v>4182</v>
      </c>
      <c r="R2003">
        <v>18029</v>
      </c>
      <c r="S2003">
        <v>0</v>
      </c>
      <c r="T2003">
        <v>0</v>
      </c>
      <c r="U2003">
        <v>2150</v>
      </c>
    </row>
    <row r="2004" spans="1:21" ht="14.25">
      <c r="A2004">
        <v>2100811</v>
      </c>
      <c r="B2004">
        <v>1</v>
      </c>
      <c r="C2004" t="s">
        <v>3881</v>
      </c>
      <c r="D2004" t="s">
        <v>3790</v>
      </c>
      <c r="E2004">
        <v>262978</v>
      </c>
      <c r="F2004">
        <v>11422</v>
      </c>
      <c r="G2004">
        <v>4784</v>
      </c>
      <c r="H2004">
        <v>53078</v>
      </c>
      <c r="I2004">
        <v>0</v>
      </c>
      <c r="J2004">
        <v>1.5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5390</v>
      </c>
      <c r="Q2004">
        <v>2017</v>
      </c>
      <c r="R2004">
        <v>9003</v>
      </c>
      <c r="S2004">
        <v>0</v>
      </c>
      <c r="T2004">
        <v>0</v>
      </c>
      <c r="U2004">
        <v>2150</v>
      </c>
    </row>
    <row r="2005" spans="1:21" ht="14.25">
      <c r="A2005">
        <v>2100820</v>
      </c>
      <c r="B2005">
        <v>2</v>
      </c>
      <c r="C2005" t="s">
        <v>3879</v>
      </c>
      <c r="D2005" t="s">
        <v>3882</v>
      </c>
      <c r="E2005">
        <v>303141</v>
      </c>
      <c r="F2005">
        <v>14498</v>
      </c>
      <c r="G2005">
        <v>6058</v>
      </c>
      <c r="H2005">
        <v>37001</v>
      </c>
      <c r="I2005">
        <v>0</v>
      </c>
      <c r="J2005">
        <v>1.5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10720</v>
      </c>
      <c r="Q2005">
        <v>4182</v>
      </c>
      <c r="R2005">
        <v>18029</v>
      </c>
      <c r="S2005">
        <v>0</v>
      </c>
      <c r="T2005">
        <v>0</v>
      </c>
      <c r="U2005">
        <v>2150</v>
      </c>
    </row>
    <row r="2006" spans="1:21" ht="14.25">
      <c r="A2006">
        <v>2100821</v>
      </c>
      <c r="B2006">
        <v>2</v>
      </c>
      <c r="C2006" t="s">
        <v>3881</v>
      </c>
      <c r="D2006" t="s">
        <v>3847</v>
      </c>
      <c r="E2006">
        <v>240418</v>
      </c>
      <c r="F2006">
        <v>10697</v>
      </c>
      <c r="G2006">
        <v>4322</v>
      </c>
      <c r="H2006">
        <v>47008</v>
      </c>
      <c r="I2006">
        <v>0</v>
      </c>
      <c r="J2006">
        <v>1.5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5390</v>
      </c>
      <c r="Q2006">
        <v>1888</v>
      </c>
      <c r="R2006">
        <v>8221</v>
      </c>
      <c r="S2006">
        <v>0</v>
      </c>
      <c r="T2006">
        <v>0</v>
      </c>
      <c r="U2006">
        <v>2150</v>
      </c>
    </row>
    <row r="2007" spans="1:21" ht="14.25">
      <c r="A2007">
        <v>2100830</v>
      </c>
      <c r="B2007">
        <v>3</v>
      </c>
      <c r="C2007" t="s">
        <v>3879</v>
      </c>
      <c r="D2007" t="s">
        <v>3849</v>
      </c>
      <c r="E2007">
        <v>303141</v>
      </c>
      <c r="F2007">
        <v>14498</v>
      </c>
      <c r="G2007">
        <v>6058</v>
      </c>
      <c r="H2007">
        <v>37001</v>
      </c>
      <c r="I2007">
        <v>0</v>
      </c>
      <c r="J2007">
        <v>1.5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10720</v>
      </c>
      <c r="Q2007">
        <v>4182</v>
      </c>
      <c r="R2007">
        <v>18029</v>
      </c>
      <c r="S2007">
        <v>0</v>
      </c>
      <c r="T2007">
        <v>0</v>
      </c>
      <c r="U2007">
        <v>2150</v>
      </c>
    </row>
    <row r="2008" spans="1:21" ht="14.25">
      <c r="A2008">
        <v>2100831</v>
      </c>
      <c r="B2008">
        <v>3</v>
      </c>
      <c r="C2008" t="s">
        <v>3881</v>
      </c>
      <c r="D2008" t="s">
        <v>3792</v>
      </c>
      <c r="E2008">
        <v>242716</v>
      </c>
      <c r="F2008">
        <v>10697</v>
      </c>
      <c r="G2008">
        <v>4387</v>
      </c>
      <c r="H2008">
        <v>48006</v>
      </c>
      <c r="I2008">
        <v>0</v>
      </c>
      <c r="J2008">
        <v>1.5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5390</v>
      </c>
      <c r="Q2008">
        <v>1953</v>
      </c>
      <c r="R2008">
        <v>9219</v>
      </c>
      <c r="S2008">
        <v>0</v>
      </c>
      <c r="T2008">
        <v>0</v>
      </c>
      <c r="U2008">
        <v>2150</v>
      </c>
    </row>
    <row r="2009" spans="1:21" ht="14.25">
      <c r="A2009">
        <v>2100910</v>
      </c>
      <c r="B2009">
        <v>1</v>
      </c>
      <c r="C2009" t="s">
        <v>3879</v>
      </c>
      <c r="D2009" t="s">
        <v>3880</v>
      </c>
      <c r="E2009">
        <v>324553</v>
      </c>
      <c r="F2009">
        <v>15189</v>
      </c>
      <c r="G2009">
        <v>6561</v>
      </c>
      <c r="H2009">
        <v>41443</v>
      </c>
      <c r="I2009">
        <v>0</v>
      </c>
      <c r="J2009">
        <v>1.5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10720</v>
      </c>
      <c r="Q2009">
        <v>4343</v>
      </c>
      <c r="R2009">
        <v>19006</v>
      </c>
      <c r="S2009">
        <v>0</v>
      </c>
      <c r="T2009">
        <v>0</v>
      </c>
      <c r="U2009">
        <v>2400</v>
      </c>
    </row>
    <row r="2010" spans="1:21" ht="14.25">
      <c r="A2010">
        <v>2100911</v>
      </c>
      <c r="B2010">
        <v>1</v>
      </c>
      <c r="C2010" t="s">
        <v>3881</v>
      </c>
      <c r="D2010" t="s">
        <v>3790</v>
      </c>
      <c r="E2010">
        <v>269490</v>
      </c>
      <c r="F2010">
        <v>11669</v>
      </c>
      <c r="G2010">
        <v>4894</v>
      </c>
      <c r="H2010">
        <v>54920</v>
      </c>
      <c r="I2010">
        <v>0</v>
      </c>
      <c r="J2010">
        <v>1.5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5390</v>
      </c>
      <c r="Q2010">
        <v>2017</v>
      </c>
      <c r="R2010">
        <v>9003</v>
      </c>
      <c r="S2010">
        <v>0</v>
      </c>
      <c r="T2010">
        <v>0</v>
      </c>
      <c r="U2010">
        <v>2400</v>
      </c>
    </row>
    <row r="2011" spans="1:21" ht="14.25">
      <c r="A2011">
        <v>2100920</v>
      </c>
      <c r="B2011">
        <v>2</v>
      </c>
      <c r="C2011" t="s">
        <v>3879</v>
      </c>
      <c r="D2011" t="s">
        <v>3882</v>
      </c>
      <c r="E2011">
        <v>311141</v>
      </c>
      <c r="F2011">
        <v>14653</v>
      </c>
      <c r="G2011">
        <v>6293</v>
      </c>
      <c r="H2011">
        <v>38751</v>
      </c>
      <c r="I2011">
        <v>0</v>
      </c>
      <c r="J2011">
        <v>1.5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10720</v>
      </c>
      <c r="Q2011">
        <v>4343</v>
      </c>
      <c r="R2011">
        <v>19006</v>
      </c>
      <c r="S2011">
        <v>0</v>
      </c>
      <c r="T2011">
        <v>0</v>
      </c>
      <c r="U2011">
        <v>2400</v>
      </c>
    </row>
    <row r="2012" spans="1:21" ht="14.25">
      <c r="A2012">
        <v>2100921</v>
      </c>
      <c r="B2012">
        <v>2</v>
      </c>
      <c r="C2012" t="s">
        <v>3881</v>
      </c>
      <c r="D2012" t="s">
        <v>3847</v>
      </c>
      <c r="E2012">
        <v>248704</v>
      </c>
      <c r="F2012">
        <v>10915</v>
      </c>
      <c r="G2012">
        <v>4517</v>
      </c>
      <c r="H2012">
        <v>49214</v>
      </c>
      <c r="I2012">
        <v>0</v>
      </c>
      <c r="J2012">
        <v>1.5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5390</v>
      </c>
      <c r="Q2012">
        <v>1985</v>
      </c>
      <c r="R2012">
        <v>8807</v>
      </c>
      <c r="S2012">
        <v>0</v>
      </c>
      <c r="T2012">
        <v>0</v>
      </c>
      <c r="U2012">
        <v>2400</v>
      </c>
    </row>
    <row r="2013" spans="1:21" ht="14.25">
      <c r="A2013">
        <v>2100930</v>
      </c>
      <c r="B2013">
        <v>3</v>
      </c>
      <c r="C2013" t="s">
        <v>3879</v>
      </c>
      <c r="D2013" t="s">
        <v>3849</v>
      </c>
      <c r="E2013">
        <v>311141</v>
      </c>
      <c r="F2013">
        <v>14653</v>
      </c>
      <c r="G2013">
        <v>6293</v>
      </c>
      <c r="H2013">
        <v>38751</v>
      </c>
      <c r="I2013">
        <v>0</v>
      </c>
      <c r="J2013">
        <v>1.5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10720</v>
      </c>
      <c r="Q2013">
        <v>4343</v>
      </c>
      <c r="R2013">
        <v>19006</v>
      </c>
      <c r="S2013">
        <v>0</v>
      </c>
      <c r="T2013">
        <v>0</v>
      </c>
      <c r="U2013">
        <v>2400</v>
      </c>
    </row>
    <row r="2014" spans="1:21" ht="14.25">
      <c r="A2014">
        <v>2100931</v>
      </c>
      <c r="B2014">
        <v>3</v>
      </c>
      <c r="C2014" t="s">
        <v>3881</v>
      </c>
      <c r="D2014" t="s">
        <v>3792</v>
      </c>
      <c r="E2014">
        <v>250147</v>
      </c>
      <c r="F2014">
        <v>10915</v>
      </c>
      <c r="G2014">
        <v>4549</v>
      </c>
      <c r="H2014">
        <v>50017</v>
      </c>
      <c r="I2014">
        <v>0</v>
      </c>
      <c r="J2014">
        <v>1.5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5390</v>
      </c>
      <c r="Q2014">
        <v>2017</v>
      </c>
      <c r="R2014">
        <v>9610</v>
      </c>
      <c r="S2014">
        <v>0</v>
      </c>
      <c r="T2014">
        <v>0</v>
      </c>
      <c r="U2014">
        <v>2400</v>
      </c>
    </row>
    <row r="2015" spans="1:21" ht="14.25">
      <c r="A2015">
        <v>2101010</v>
      </c>
      <c r="B2015">
        <v>1</v>
      </c>
      <c r="C2015" t="s">
        <v>3879</v>
      </c>
      <c r="D2015" t="s">
        <v>3880</v>
      </c>
      <c r="E2015">
        <v>326804</v>
      </c>
      <c r="F2015">
        <v>15299</v>
      </c>
      <c r="G2015">
        <v>6593</v>
      </c>
      <c r="H2015">
        <v>41954</v>
      </c>
      <c r="I2015">
        <v>0</v>
      </c>
      <c r="J2015">
        <v>1.5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10830</v>
      </c>
      <c r="Q2015">
        <v>4375</v>
      </c>
      <c r="R2015">
        <v>19517</v>
      </c>
      <c r="S2015">
        <v>0</v>
      </c>
      <c r="T2015">
        <v>0</v>
      </c>
      <c r="U2015">
        <v>2400</v>
      </c>
    </row>
    <row r="2016" spans="1:21" ht="14.25">
      <c r="A2016">
        <v>2101011</v>
      </c>
      <c r="B2016">
        <v>1</v>
      </c>
      <c r="C2016" t="s">
        <v>3881</v>
      </c>
      <c r="D2016" t="s">
        <v>3790</v>
      </c>
      <c r="E2016">
        <v>270905</v>
      </c>
      <c r="F2016">
        <v>11779</v>
      </c>
      <c r="G2016">
        <v>4894</v>
      </c>
      <c r="H2016">
        <v>55235</v>
      </c>
      <c r="I2016">
        <v>0</v>
      </c>
      <c r="J2016">
        <v>1.5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5500</v>
      </c>
      <c r="Q2016">
        <v>2017</v>
      </c>
      <c r="R2016">
        <v>9318</v>
      </c>
      <c r="S2016">
        <v>0</v>
      </c>
      <c r="T2016">
        <v>0</v>
      </c>
      <c r="U2016">
        <v>2400</v>
      </c>
    </row>
    <row r="2017" spans="1:21" ht="14.25">
      <c r="A2017">
        <v>2101020</v>
      </c>
      <c r="B2017">
        <v>2</v>
      </c>
      <c r="C2017" t="s">
        <v>3879</v>
      </c>
      <c r="D2017" t="s">
        <v>3882</v>
      </c>
      <c r="E2017">
        <v>313392</v>
      </c>
      <c r="F2017">
        <v>14763</v>
      </c>
      <c r="G2017">
        <v>6325</v>
      </c>
      <c r="H2017">
        <v>39262</v>
      </c>
      <c r="I2017">
        <v>0</v>
      </c>
      <c r="J2017">
        <v>1.5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10830</v>
      </c>
      <c r="Q2017">
        <v>4375</v>
      </c>
      <c r="R2017">
        <v>19517</v>
      </c>
      <c r="S2017">
        <v>0</v>
      </c>
      <c r="T2017">
        <v>0</v>
      </c>
      <c r="U2017">
        <v>2400</v>
      </c>
    </row>
    <row r="2018" spans="1:21" ht="14.25">
      <c r="A2018">
        <v>2101021</v>
      </c>
      <c r="B2018">
        <v>2</v>
      </c>
      <c r="C2018" t="s">
        <v>3881</v>
      </c>
      <c r="D2018" t="s">
        <v>3847</v>
      </c>
      <c r="E2018">
        <v>250955</v>
      </c>
      <c r="F2018">
        <v>11025</v>
      </c>
      <c r="G2018">
        <v>4549</v>
      </c>
      <c r="H2018">
        <v>49725</v>
      </c>
      <c r="I2018">
        <v>0</v>
      </c>
      <c r="J2018">
        <v>1.5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5500</v>
      </c>
      <c r="Q2018">
        <v>2017</v>
      </c>
      <c r="R2018">
        <v>9318</v>
      </c>
      <c r="S2018">
        <v>0</v>
      </c>
      <c r="T2018">
        <v>0</v>
      </c>
      <c r="U2018">
        <v>2400</v>
      </c>
    </row>
    <row r="2019" spans="1:21" ht="14.25">
      <c r="A2019">
        <v>2101030</v>
      </c>
      <c r="B2019">
        <v>3</v>
      </c>
      <c r="C2019" t="s">
        <v>3879</v>
      </c>
      <c r="D2019" t="s">
        <v>3849</v>
      </c>
      <c r="E2019">
        <v>313392</v>
      </c>
      <c r="F2019">
        <v>14763</v>
      </c>
      <c r="G2019">
        <v>6325</v>
      </c>
      <c r="H2019">
        <v>39262</v>
      </c>
      <c r="I2019">
        <v>0</v>
      </c>
      <c r="J2019">
        <v>1.5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10830</v>
      </c>
      <c r="Q2019">
        <v>4375</v>
      </c>
      <c r="R2019">
        <v>19517</v>
      </c>
      <c r="S2019">
        <v>0</v>
      </c>
      <c r="T2019">
        <v>0</v>
      </c>
      <c r="U2019">
        <v>2400</v>
      </c>
    </row>
    <row r="2020" spans="1:21" ht="14.25">
      <c r="A2020">
        <v>2101031</v>
      </c>
      <c r="B2020">
        <v>3</v>
      </c>
      <c r="C2020" t="s">
        <v>3881</v>
      </c>
      <c r="D2020" t="s">
        <v>3792</v>
      </c>
      <c r="E2020">
        <v>251562</v>
      </c>
      <c r="F2020">
        <v>11025</v>
      </c>
      <c r="G2020">
        <v>4549</v>
      </c>
      <c r="H2020">
        <v>50332</v>
      </c>
      <c r="I2020">
        <v>0</v>
      </c>
      <c r="J2020">
        <v>1.5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5500</v>
      </c>
      <c r="Q2020">
        <v>2017</v>
      </c>
      <c r="R2020">
        <v>9925</v>
      </c>
      <c r="S2020">
        <v>0</v>
      </c>
      <c r="T2020">
        <v>0</v>
      </c>
      <c r="U2020">
        <v>2400</v>
      </c>
    </row>
    <row r="2021" spans="1:21" ht="14.25">
      <c r="A2021">
        <v>2101110</v>
      </c>
      <c r="B2021">
        <v>1</v>
      </c>
      <c r="C2021" t="s">
        <v>3879</v>
      </c>
      <c r="D2021" t="s">
        <v>3880</v>
      </c>
      <c r="E2021">
        <v>328969</v>
      </c>
      <c r="F2021">
        <v>15394</v>
      </c>
      <c r="G2021">
        <v>6633</v>
      </c>
      <c r="H2021">
        <v>42369</v>
      </c>
      <c r="I2021">
        <v>0</v>
      </c>
      <c r="J2021">
        <v>1.5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10925</v>
      </c>
      <c r="Q2021">
        <v>4415</v>
      </c>
      <c r="R2021">
        <v>19932</v>
      </c>
      <c r="S2021">
        <v>0</v>
      </c>
      <c r="T2021">
        <v>0</v>
      </c>
      <c r="U2021">
        <v>2400</v>
      </c>
    </row>
    <row r="2022" spans="1:21" ht="14.25">
      <c r="A2022">
        <v>2101111</v>
      </c>
      <c r="B2022">
        <v>1</v>
      </c>
      <c r="C2022" t="s">
        <v>3881</v>
      </c>
      <c r="D2022" t="s">
        <v>3790</v>
      </c>
      <c r="E2022">
        <v>273070</v>
      </c>
      <c r="F2022">
        <v>11874</v>
      </c>
      <c r="G2022">
        <v>4934</v>
      </c>
      <c r="H2022">
        <v>55650</v>
      </c>
      <c r="I2022">
        <v>0</v>
      </c>
      <c r="J2022">
        <v>1.5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5595</v>
      </c>
      <c r="Q2022">
        <v>2057</v>
      </c>
      <c r="R2022">
        <v>9733</v>
      </c>
      <c r="S2022">
        <v>0</v>
      </c>
      <c r="T2022">
        <v>0</v>
      </c>
      <c r="U2022">
        <v>2400</v>
      </c>
    </row>
    <row r="2023" spans="1:21" ht="14.25">
      <c r="A2023">
        <v>2101120</v>
      </c>
      <c r="B2023">
        <v>2</v>
      </c>
      <c r="C2023" t="s">
        <v>3879</v>
      </c>
      <c r="D2023" t="s">
        <v>3882</v>
      </c>
      <c r="E2023">
        <v>315557</v>
      </c>
      <c r="F2023">
        <v>14858</v>
      </c>
      <c r="G2023">
        <v>6365</v>
      </c>
      <c r="H2023">
        <v>39677</v>
      </c>
      <c r="I2023">
        <v>0</v>
      </c>
      <c r="J2023">
        <v>1.5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10925</v>
      </c>
      <c r="Q2023">
        <v>4415</v>
      </c>
      <c r="R2023">
        <v>19932</v>
      </c>
      <c r="S2023">
        <v>0</v>
      </c>
      <c r="T2023">
        <v>0</v>
      </c>
      <c r="U2023">
        <v>2400</v>
      </c>
    </row>
    <row r="2024" spans="1:21" ht="14.25">
      <c r="A2024">
        <v>2101121</v>
      </c>
      <c r="B2024">
        <v>2</v>
      </c>
      <c r="C2024" t="s">
        <v>3881</v>
      </c>
      <c r="D2024" t="s">
        <v>3847</v>
      </c>
      <c r="E2024">
        <v>253120</v>
      </c>
      <c r="F2024">
        <v>11120</v>
      </c>
      <c r="G2024">
        <v>4589</v>
      </c>
      <c r="H2024">
        <v>50140</v>
      </c>
      <c r="I2024">
        <v>0</v>
      </c>
      <c r="J2024">
        <v>1.5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5595</v>
      </c>
      <c r="Q2024">
        <v>2057</v>
      </c>
      <c r="R2024">
        <v>9733</v>
      </c>
      <c r="S2024">
        <v>0</v>
      </c>
      <c r="T2024">
        <v>0</v>
      </c>
      <c r="U2024">
        <v>2400</v>
      </c>
    </row>
    <row r="2025" spans="1:21" ht="14.25">
      <c r="A2025">
        <v>2101130</v>
      </c>
      <c r="B2025">
        <v>3</v>
      </c>
      <c r="C2025" t="s">
        <v>3879</v>
      </c>
      <c r="D2025" t="s">
        <v>3849</v>
      </c>
      <c r="E2025">
        <v>315557</v>
      </c>
      <c r="F2025">
        <v>14858</v>
      </c>
      <c r="G2025">
        <v>6365</v>
      </c>
      <c r="H2025">
        <v>39677</v>
      </c>
      <c r="I2025">
        <v>0</v>
      </c>
      <c r="J2025">
        <v>1.5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10925</v>
      </c>
      <c r="Q2025">
        <v>4415</v>
      </c>
      <c r="R2025">
        <v>19932</v>
      </c>
      <c r="S2025">
        <v>0</v>
      </c>
      <c r="T2025">
        <v>0</v>
      </c>
      <c r="U2025">
        <v>2400</v>
      </c>
    </row>
    <row r="2026" spans="1:21" ht="14.25">
      <c r="A2026">
        <v>2101131</v>
      </c>
      <c r="B2026">
        <v>3</v>
      </c>
      <c r="C2026" t="s">
        <v>3881</v>
      </c>
      <c r="D2026" t="s">
        <v>3792</v>
      </c>
      <c r="E2026">
        <v>253727</v>
      </c>
      <c r="F2026">
        <v>11120</v>
      </c>
      <c r="G2026">
        <v>4589</v>
      </c>
      <c r="H2026">
        <v>50747</v>
      </c>
      <c r="I2026">
        <v>0</v>
      </c>
      <c r="J2026">
        <v>1.5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5595</v>
      </c>
      <c r="Q2026">
        <v>2057</v>
      </c>
      <c r="R2026">
        <v>10340</v>
      </c>
      <c r="S2026">
        <v>0</v>
      </c>
      <c r="T2026">
        <v>0</v>
      </c>
      <c r="U2026">
        <v>2400</v>
      </c>
    </row>
    <row r="2027" spans="1:21" ht="14.25">
      <c r="A2027">
        <v>2101210</v>
      </c>
      <c r="B2027">
        <v>1</v>
      </c>
      <c r="C2027" t="s">
        <v>3879</v>
      </c>
      <c r="D2027" t="s">
        <v>3880</v>
      </c>
      <c r="E2027">
        <v>336998</v>
      </c>
      <c r="F2027">
        <v>15498</v>
      </c>
      <c r="G2027">
        <v>6940</v>
      </c>
      <c r="H2027">
        <v>43218</v>
      </c>
      <c r="I2027">
        <v>0</v>
      </c>
      <c r="J2027">
        <v>1.5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10930</v>
      </c>
      <c r="Q2027">
        <v>4674</v>
      </c>
      <c r="R2027">
        <v>20291</v>
      </c>
      <c r="S2027">
        <v>0</v>
      </c>
      <c r="T2027">
        <v>0</v>
      </c>
      <c r="U2027">
        <v>2400</v>
      </c>
    </row>
    <row r="2028" spans="1:21" ht="14.25">
      <c r="A2028">
        <v>2101211</v>
      </c>
      <c r="B2028">
        <v>1</v>
      </c>
      <c r="C2028" t="s">
        <v>3881</v>
      </c>
      <c r="D2028" t="s">
        <v>3790</v>
      </c>
      <c r="E2028">
        <v>282197</v>
      </c>
      <c r="F2028">
        <v>12013</v>
      </c>
      <c r="G2028">
        <v>5254</v>
      </c>
      <c r="H2028">
        <v>56987</v>
      </c>
      <c r="I2028">
        <v>0</v>
      </c>
      <c r="J2028">
        <v>1.5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5600</v>
      </c>
      <c r="Q2028">
        <v>2316</v>
      </c>
      <c r="R2028">
        <v>10092</v>
      </c>
      <c r="S2028">
        <v>0</v>
      </c>
      <c r="T2028">
        <v>0</v>
      </c>
      <c r="U2028">
        <v>2400</v>
      </c>
    </row>
    <row r="2029" spans="1:21" ht="14.25">
      <c r="A2029">
        <v>2101220</v>
      </c>
      <c r="B2029">
        <v>2</v>
      </c>
      <c r="C2029" t="s">
        <v>3879</v>
      </c>
      <c r="D2029" t="s">
        <v>3882</v>
      </c>
      <c r="E2029">
        <v>323306</v>
      </c>
      <c r="F2029">
        <v>14950</v>
      </c>
      <c r="G2029">
        <v>6667</v>
      </c>
      <c r="H2029">
        <v>40466</v>
      </c>
      <c r="I2029">
        <v>0</v>
      </c>
      <c r="J2029">
        <v>1.5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10930</v>
      </c>
      <c r="Q2029">
        <v>4674</v>
      </c>
      <c r="R2029">
        <v>20291</v>
      </c>
      <c r="S2029">
        <v>0</v>
      </c>
      <c r="T2029">
        <v>0</v>
      </c>
      <c r="U2029">
        <v>2400</v>
      </c>
    </row>
    <row r="2030" spans="1:21" ht="14.25">
      <c r="A2030">
        <v>2101221</v>
      </c>
      <c r="B2030">
        <v>2</v>
      </c>
      <c r="C2030" t="s">
        <v>3881</v>
      </c>
      <c r="D2030" t="s">
        <v>3847</v>
      </c>
      <c r="E2030">
        <v>256380</v>
      </c>
      <c r="F2030">
        <v>11242</v>
      </c>
      <c r="G2030">
        <v>4643</v>
      </c>
      <c r="H2030">
        <v>51100</v>
      </c>
      <c r="I2030">
        <v>0</v>
      </c>
      <c r="J2030">
        <v>1.5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5600</v>
      </c>
      <c r="Q2030">
        <v>2057</v>
      </c>
      <c r="R2030">
        <v>9832</v>
      </c>
      <c r="S2030">
        <v>0</v>
      </c>
      <c r="T2030">
        <v>0</v>
      </c>
      <c r="U2030">
        <v>2400</v>
      </c>
    </row>
    <row r="2031" spans="1:21" ht="14.25">
      <c r="A2031">
        <v>2101230</v>
      </c>
      <c r="B2031">
        <v>3</v>
      </c>
      <c r="C2031" t="s">
        <v>3879</v>
      </c>
      <c r="D2031" t="s">
        <v>3849</v>
      </c>
      <c r="E2031">
        <v>323306</v>
      </c>
      <c r="F2031">
        <v>14950</v>
      </c>
      <c r="G2031">
        <v>6667</v>
      </c>
      <c r="H2031">
        <v>40466</v>
      </c>
      <c r="I2031">
        <v>0</v>
      </c>
      <c r="J2031">
        <v>1.5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10930</v>
      </c>
      <c r="Q2031">
        <v>4674</v>
      </c>
      <c r="R2031">
        <v>20291</v>
      </c>
      <c r="S2031">
        <v>0</v>
      </c>
      <c r="T2031">
        <v>0</v>
      </c>
      <c r="U2031">
        <v>2400</v>
      </c>
    </row>
    <row r="2032" spans="1:21" ht="14.25">
      <c r="A2032">
        <v>2101231</v>
      </c>
      <c r="B2032">
        <v>3</v>
      </c>
      <c r="C2032" t="s">
        <v>3881</v>
      </c>
      <c r="D2032" t="s">
        <v>3792</v>
      </c>
      <c r="E2032">
        <v>256987</v>
      </c>
      <c r="F2032">
        <v>11242</v>
      </c>
      <c r="G2032">
        <v>4643</v>
      </c>
      <c r="H2032">
        <v>51707</v>
      </c>
      <c r="I2032">
        <v>0</v>
      </c>
      <c r="J2032">
        <v>1.5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5600</v>
      </c>
      <c r="Q2032">
        <v>2057</v>
      </c>
      <c r="R2032">
        <v>10439</v>
      </c>
      <c r="S2032">
        <v>0</v>
      </c>
      <c r="T2032">
        <v>0</v>
      </c>
      <c r="U2032">
        <v>2400</v>
      </c>
    </row>
    <row r="2033" spans="1:21" ht="14.25">
      <c r="A2033">
        <v>2101310</v>
      </c>
      <c r="B2033">
        <v>1</v>
      </c>
      <c r="C2033" t="s">
        <v>3879</v>
      </c>
      <c r="D2033" t="s">
        <v>3880</v>
      </c>
      <c r="E2033">
        <v>346514</v>
      </c>
      <c r="F2033">
        <v>15596</v>
      </c>
      <c r="G2033">
        <v>7313</v>
      </c>
      <c r="H2033">
        <v>44294</v>
      </c>
      <c r="I2033">
        <v>0</v>
      </c>
      <c r="J2033">
        <v>1.5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10930</v>
      </c>
      <c r="Q2033">
        <v>4998</v>
      </c>
      <c r="R2033">
        <v>20877</v>
      </c>
      <c r="S2033">
        <v>0</v>
      </c>
      <c r="T2033">
        <v>0</v>
      </c>
      <c r="U2033">
        <v>2400</v>
      </c>
    </row>
    <row r="2034" spans="1:21" ht="14.25">
      <c r="A2034">
        <v>2101311</v>
      </c>
      <c r="B2034">
        <v>1</v>
      </c>
      <c r="C2034" t="s">
        <v>3881</v>
      </c>
      <c r="D2034" t="s">
        <v>3790</v>
      </c>
      <c r="E2034">
        <v>287091</v>
      </c>
      <c r="F2034">
        <v>12146</v>
      </c>
      <c r="G2034">
        <v>5380</v>
      </c>
      <c r="H2034">
        <v>58031</v>
      </c>
      <c r="I2034">
        <v>0</v>
      </c>
      <c r="J2034">
        <v>1.5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5600</v>
      </c>
      <c r="Q2034">
        <v>2381</v>
      </c>
      <c r="R2034">
        <v>10157</v>
      </c>
      <c r="S2034">
        <v>0</v>
      </c>
      <c r="T2034">
        <v>0</v>
      </c>
      <c r="U2034">
        <v>2400</v>
      </c>
    </row>
    <row r="2035" spans="1:21" ht="14.25">
      <c r="A2035">
        <v>2101320</v>
      </c>
      <c r="B2035">
        <v>2</v>
      </c>
      <c r="C2035" t="s">
        <v>3879</v>
      </c>
      <c r="D2035" t="s">
        <v>3882</v>
      </c>
      <c r="E2035">
        <v>332543</v>
      </c>
      <c r="F2035">
        <v>15036</v>
      </c>
      <c r="G2035">
        <v>7035</v>
      </c>
      <c r="H2035">
        <v>41483</v>
      </c>
      <c r="I2035">
        <v>0</v>
      </c>
      <c r="J2035">
        <v>1.5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10930</v>
      </c>
      <c r="Q2035">
        <v>4998</v>
      </c>
      <c r="R2035">
        <v>20877</v>
      </c>
      <c r="S2035">
        <v>0</v>
      </c>
      <c r="T2035">
        <v>0</v>
      </c>
      <c r="U2035">
        <v>2400</v>
      </c>
    </row>
    <row r="2036" spans="1:21" ht="14.25">
      <c r="A2036">
        <v>2101321</v>
      </c>
      <c r="B2036">
        <v>2</v>
      </c>
      <c r="C2036" t="s">
        <v>3881</v>
      </c>
      <c r="D2036" t="s">
        <v>3847</v>
      </c>
      <c r="E2036">
        <v>259481</v>
      </c>
      <c r="F2036">
        <v>11358</v>
      </c>
      <c r="G2036">
        <v>4697</v>
      </c>
      <c r="H2036">
        <v>51961</v>
      </c>
      <c r="I2036">
        <v>0</v>
      </c>
      <c r="J2036">
        <v>1.5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5600</v>
      </c>
      <c r="Q2036">
        <v>2057</v>
      </c>
      <c r="R2036">
        <v>9832</v>
      </c>
      <c r="S2036">
        <v>0</v>
      </c>
      <c r="T2036">
        <v>0</v>
      </c>
      <c r="U2036">
        <v>2400</v>
      </c>
    </row>
    <row r="2037" spans="1:21" ht="14.25">
      <c r="A2037">
        <v>2101330</v>
      </c>
      <c r="B2037">
        <v>3</v>
      </c>
      <c r="C2037" t="s">
        <v>3879</v>
      </c>
      <c r="D2037" t="s">
        <v>3849</v>
      </c>
      <c r="E2037">
        <v>332543</v>
      </c>
      <c r="F2037">
        <v>15036</v>
      </c>
      <c r="G2037">
        <v>7035</v>
      </c>
      <c r="H2037">
        <v>41483</v>
      </c>
      <c r="I2037">
        <v>0</v>
      </c>
      <c r="J2037">
        <v>1.5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10930</v>
      </c>
      <c r="Q2037">
        <v>4998</v>
      </c>
      <c r="R2037">
        <v>20877</v>
      </c>
      <c r="S2037">
        <v>0</v>
      </c>
      <c r="T2037">
        <v>0</v>
      </c>
      <c r="U2037">
        <v>2400</v>
      </c>
    </row>
    <row r="2038" spans="1:21" ht="14.25">
      <c r="A2038">
        <v>2101331</v>
      </c>
      <c r="B2038">
        <v>3</v>
      </c>
      <c r="C2038" t="s">
        <v>3881</v>
      </c>
      <c r="D2038" t="s">
        <v>3792</v>
      </c>
      <c r="E2038">
        <v>265789</v>
      </c>
      <c r="F2038">
        <v>11358</v>
      </c>
      <c r="G2038">
        <v>4956</v>
      </c>
      <c r="H2038">
        <v>53089</v>
      </c>
      <c r="I2038">
        <v>0</v>
      </c>
      <c r="J2038">
        <v>1.5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5600</v>
      </c>
      <c r="Q2038">
        <v>2316</v>
      </c>
      <c r="R2038">
        <v>10960</v>
      </c>
      <c r="S2038">
        <v>0</v>
      </c>
      <c r="T2038">
        <v>0</v>
      </c>
      <c r="U2038">
        <v>2400</v>
      </c>
    </row>
    <row r="2039" spans="1:21" ht="14.25">
      <c r="A2039">
        <v>2101410</v>
      </c>
      <c r="B2039">
        <v>1</v>
      </c>
      <c r="C2039" t="s">
        <v>3879</v>
      </c>
      <c r="D2039" t="s">
        <v>3880</v>
      </c>
      <c r="E2039">
        <v>351749</v>
      </c>
      <c r="F2039">
        <v>15695</v>
      </c>
      <c r="G2039">
        <v>7491</v>
      </c>
      <c r="H2039">
        <v>44979</v>
      </c>
      <c r="I2039">
        <v>0</v>
      </c>
      <c r="J2039">
        <v>1.5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10930</v>
      </c>
      <c r="Q2039">
        <v>5128</v>
      </c>
      <c r="R2039">
        <v>21072</v>
      </c>
      <c r="S2039">
        <v>0</v>
      </c>
      <c r="T2039">
        <v>0</v>
      </c>
      <c r="U2039">
        <v>2400</v>
      </c>
    </row>
    <row r="2040" spans="1:21" ht="14.25">
      <c r="A2040">
        <v>2101411</v>
      </c>
      <c r="B2040">
        <v>1</v>
      </c>
      <c r="C2040" t="s">
        <v>3881</v>
      </c>
      <c r="D2040" t="s">
        <v>3790</v>
      </c>
      <c r="E2040">
        <v>290619</v>
      </c>
      <c r="F2040">
        <v>12279</v>
      </c>
      <c r="G2040">
        <v>5441</v>
      </c>
      <c r="H2040">
        <v>59009</v>
      </c>
      <c r="I2040">
        <v>0</v>
      </c>
      <c r="J2040">
        <v>1.5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5600</v>
      </c>
      <c r="Q2040">
        <v>2381</v>
      </c>
      <c r="R2040">
        <v>10157</v>
      </c>
      <c r="S2040">
        <v>0</v>
      </c>
      <c r="T2040">
        <v>0</v>
      </c>
      <c r="U2040">
        <v>2400</v>
      </c>
    </row>
    <row r="2041" spans="1:21" ht="14.25">
      <c r="A2041">
        <v>2101420</v>
      </c>
      <c r="B2041">
        <v>2</v>
      </c>
      <c r="C2041" t="s">
        <v>3879</v>
      </c>
      <c r="D2041" t="s">
        <v>1043</v>
      </c>
      <c r="E2041">
        <v>351749</v>
      </c>
      <c r="F2041">
        <v>15695</v>
      </c>
      <c r="G2041">
        <v>7491</v>
      </c>
      <c r="H2041">
        <v>44979</v>
      </c>
      <c r="I2041">
        <v>0</v>
      </c>
      <c r="J2041">
        <v>1.5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10930</v>
      </c>
      <c r="Q2041">
        <v>5128</v>
      </c>
      <c r="R2041">
        <v>21072</v>
      </c>
      <c r="S2041">
        <v>0</v>
      </c>
      <c r="T2041">
        <v>0</v>
      </c>
      <c r="U2041">
        <v>2400</v>
      </c>
    </row>
    <row r="2042" spans="1:21" ht="14.25">
      <c r="A2042">
        <v>2101421</v>
      </c>
      <c r="B2042">
        <v>2</v>
      </c>
      <c r="C2042" t="s">
        <v>3881</v>
      </c>
      <c r="D2042" t="s">
        <v>766</v>
      </c>
      <c r="E2042">
        <v>291552</v>
      </c>
      <c r="F2042">
        <v>12279</v>
      </c>
      <c r="G2042">
        <v>5441</v>
      </c>
      <c r="H2042">
        <v>59942</v>
      </c>
      <c r="I2042">
        <v>0</v>
      </c>
      <c r="J2042">
        <v>1.5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5600</v>
      </c>
      <c r="Q2042">
        <v>2381</v>
      </c>
      <c r="R2042">
        <v>11090</v>
      </c>
      <c r="S2042">
        <v>0</v>
      </c>
      <c r="T2042">
        <v>0</v>
      </c>
      <c r="U2042">
        <v>2400</v>
      </c>
    </row>
    <row r="2043" spans="1:21" ht="14.25">
      <c r="A2043">
        <v>2101430</v>
      </c>
      <c r="B2043">
        <v>3</v>
      </c>
      <c r="C2043" t="s">
        <v>3879</v>
      </c>
      <c r="D2043" t="s">
        <v>3882</v>
      </c>
      <c r="E2043">
        <v>337499</v>
      </c>
      <c r="F2043">
        <v>15123</v>
      </c>
      <c r="G2043">
        <v>7208</v>
      </c>
      <c r="H2043">
        <v>42109</v>
      </c>
      <c r="I2043">
        <v>0</v>
      </c>
      <c r="J2043">
        <v>1.5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10930</v>
      </c>
      <c r="Q2043">
        <v>5128</v>
      </c>
      <c r="R2043">
        <v>21072</v>
      </c>
      <c r="S2043">
        <v>0</v>
      </c>
      <c r="T2043">
        <v>0</v>
      </c>
      <c r="U2043">
        <v>2400</v>
      </c>
    </row>
    <row r="2044" spans="1:21" ht="14.25">
      <c r="A2044">
        <v>2101431</v>
      </c>
      <c r="B2044">
        <v>3</v>
      </c>
      <c r="C2044" t="s">
        <v>3881</v>
      </c>
      <c r="D2044" t="s">
        <v>3847</v>
      </c>
      <c r="E2044">
        <v>263957</v>
      </c>
      <c r="F2044">
        <v>11475</v>
      </c>
      <c r="G2044">
        <v>4816</v>
      </c>
      <c r="H2044">
        <v>52887</v>
      </c>
      <c r="I2044">
        <v>0</v>
      </c>
      <c r="J2044">
        <v>1.5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5600</v>
      </c>
      <c r="Q2044">
        <v>2122</v>
      </c>
      <c r="R2044">
        <v>9897</v>
      </c>
      <c r="S2044">
        <v>0</v>
      </c>
      <c r="T2044">
        <v>0</v>
      </c>
      <c r="U2044">
        <v>2400</v>
      </c>
    </row>
    <row r="2045" spans="1:21" ht="14.25">
      <c r="A2045">
        <v>2101510</v>
      </c>
      <c r="B2045">
        <v>1</v>
      </c>
      <c r="C2045" t="s">
        <v>3879</v>
      </c>
      <c r="D2045" t="s">
        <v>3880</v>
      </c>
      <c r="E2045">
        <v>356919</v>
      </c>
      <c r="F2045">
        <v>15794</v>
      </c>
      <c r="G2045">
        <v>7669</v>
      </c>
      <c r="H2045">
        <v>45599</v>
      </c>
      <c r="I2045">
        <v>0</v>
      </c>
      <c r="J2045">
        <v>1.5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10930</v>
      </c>
      <c r="Q2045">
        <v>5257</v>
      </c>
      <c r="R2045">
        <v>21202</v>
      </c>
      <c r="S2045">
        <v>0</v>
      </c>
      <c r="T2045">
        <v>0</v>
      </c>
      <c r="U2045">
        <v>2400</v>
      </c>
    </row>
    <row r="2046" spans="1:21" ht="14.25">
      <c r="A2046">
        <v>2101511</v>
      </c>
      <c r="B2046">
        <v>1</v>
      </c>
      <c r="C2046" t="s">
        <v>3881</v>
      </c>
      <c r="D2046" t="s">
        <v>3790</v>
      </c>
      <c r="E2046">
        <v>294128</v>
      </c>
      <c r="F2046">
        <v>12412</v>
      </c>
      <c r="G2046">
        <v>5501</v>
      </c>
      <c r="H2046">
        <v>59988</v>
      </c>
      <c r="I2046">
        <v>0</v>
      </c>
      <c r="J2046">
        <v>1.5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5600</v>
      </c>
      <c r="Q2046">
        <v>2381</v>
      </c>
      <c r="R2046">
        <v>10157</v>
      </c>
      <c r="S2046">
        <v>0</v>
      </c>
      <c r="T2046">
        <v>0</v>
      </c>
      <c r="U2046">
        <v>2400</v>
      </c>
    </row>
    <row r="2047" spans="1:21" ht="14.25">
      <c r="A2047">
        <v>2101520</v>
      </c>
      <c r="B2047">
        <v>2</v>
      </c>
      <c r="C2047" t="s">
        <v>3879</v>
      </c>
      <c r="D2047" t="s">
        <v>1043</v>
      </c>
      <c r="E2047">
        <v>356919</v>
      </c>
      <c r="F2047">
        <v>15794</v>
      </c>
      <c r="G2047">
        <v>7669</v>
      </c>
      <c r="H2047">
        <v>45599</v>
      </c>
      <c r="I2047">
        <v>0</v>
      </c>
      <c r="J2047">
        <v>1.5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10930</v>
      </c>
      <c r="Q2047">
        <v>5257</v>
      </c>
      <c r="R2047">
        <v>21202</v>
      </c>
      <c r="S2047">
        <v>0</v>
      </c>
      <c r="T2047">
        <v>0</v>
      </c>
      <c r="U2047">
        <v>2400</v>
      </c>
    </row>
    <row r="2048" spans="1:21" ht="14.25">
      <c r="A2048">
        <v>2101521</v>
      </c>
      <c r="B2048">
        <v>2</v>
      </c>
      <c r="C2048" t="s">
        <v>3881</v>
      </c>
      <c r="D2048" t="s">
        <v>766</v>
      </c>
      <c r="E2048">
        <v>295061</v>
      </c>
      <c r="F2048">
        <v>12412</v>
      </c>
      <c r="G2048">
        <v>5501</v>
      </c>
      <c r="H2048">
        <v>60921</v>
      </c>
      <c r="I2048">
        <v>0</v>
      </c>
      <c r="J2048">
        <v>1.5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5600</v>
      </c>
      <c r="Q2048">
        <v>2381</v>
      </c>
      <c r="R2048">
        <v>11090</v>
      </c>
      <c r="S2048">
        <v>0</v>
      </c>
      <c r="T2048">
        <v>0</v>
      </c>
      <c r="U2048">
        <v>2400</v>
      </c>
    </row>
    <row r="2049" spans="1:21" ht="14.25">
      <c r="A2049">
        <v>2101530</v>
      </c>
      <c r="B2049">
        <v>3</v>
      </c>
      <c r="C2049" t="s">
        <v>3879</v>
      </c>
      <c r="D2049" t="s">
        <v>1044</v>
      </c>
      <c r="E2049">
        <v>356919</v>
      </c>
      <c r="F2049">
        <v>15794</v>
      </c>
      <c r="G2049">
        <v>7669</v>
      </c>
      <c r="H2049">
        <v>45599</v>
      </c>
      <c r="I2049">
        <v>0</v>
      </c>
      <c r="J2049">
        <v>1.5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10930</v>
      </c>
      <c r="Q2049">
        <v>5257</v>
      </c>
      <c r="R2049">
        <v>21202</v>
      </c>
      <c r="S2049">
        <v>0</v>
      </c>
      <c r="T2049">
        <v>0</v>
      </c>
      <c r="U2049">
        <v>2400</v>
      </c>
    </row>
    <row r="2050" spans="1:21" ht="14.25">
      <c r="A2050">
        <v>2101531</v>
      </c>
      <c r="B2050">
        <v>3</v>
      </c>
      <c r="C2050" t="s">
        <v>3881</v>
      </c>
      <c r="D2050" t="s">
        <v>3884</v>
      </c>
      <c r="E2050">
        <v>295061</v>
      </c>
      <c r="F2050">
        <v>12412</v>
      </c>
      <c r="G2050">
        <v>5501</v>
      </c>
      <c r="H2050">
        <v>60921</v>
      </c>
      <c r="I2050">
        <v>0</v>
      </c>
      <c r="J2050">
        <v>1.5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5600</v>
      </c>
      <c r="Q2050">
        <v>2381</v>
      </c>
      <c r="R2050">
        <v>11090</v>
      </c>
      <c r="S2050">
        <v>0</v>
      </c>
      <c r="T2050">
        <v>0</v>
      </c>
      <c r="U2050">
        <v>2400</v>
      </c>
    </row>
    <row r="2051" spans="1:21" ht="14.25">
      <c r="A2051">
        <v>2110110</v>
      </c>
      <c r="B2051">
        <v>1</v>
      </c>
      <c r="C2051" t="s">
        <v>3879</v>
      </c>
      <c r="D2051" t="s">
        <v>3880</v>
      </c>
      <c r="E2051">
        <v>364535</v>
      </c>
      <c r="F2051">
        <v>15987</v>
      </c>
      <c r="G2051">
        <v>7898</v>
      </c>
      <c r="H2051">
        <v>46705</v>
      </c>
      <c r="I2051">
        <v>0</v>
      </c>
      <c r="J2051">
        <v>1.5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10930</v>
      </c>
      <c r="Q2051">
        <v>5387</v>
      </c>
      <c r="R2051">
        <v>21332</v>
      </c>
      <c r="S2051">
        <v>0</v>
      </c>
      <c r="T2051">
        <v>0</v>
      </c>
      <c r="U2051">
        <v>2700</v>
      </c>
    </row>
    <row r="2052" spans="1:21" ht="14.25">
      <c r="A2052">
        <v>2110111</v>
      </c>
      <c r="B2052">
        <v>1</v>
      </c>
      <c r="C2052" t="s">
        <v>3881</v>
      </c>
      <c r="D2052" t="s">
        <v>3790</v>
      </c>
      <c r="E2052">
        <v>301470</v>
      </c>
      <c r="F2052">
        <v>12682</v>
      </c>
      <c r="G2052">
        <v>5631</v>
      </c>
      <c r="H2052">
        <v>62030</v>
      </c>
      <c r="I2052">
        <v>0</v>
      </c>
      <c r="J2052">
        <v>1.5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5600</v>
      </c>
      <c r="Q2052">
        <v>2381</v>
      </c>
      <c r="R2052">
        <v>10157</v>
      </c>
      <c r="S2052">
        <v>0</v>
      </c>
      <c r="T2052">
        <v>0</v>
      </c>
      <c r="U2052">
        <v>2700</v>
      </c>
    </row>
    <row r="2053" spans="1:21" ht="14.25">
      <c r="A2053">
        <v>2110120</v>
      </c>
      <c r="B2053">
        <v>2</v>
      </c>
      <c r="C2053" t="s">
        <v>3879</v>
      </c>
      <c r="D2053" t="s">
        <v>3882</v>
      </c>
      <c r="E2053">
        <v>349381</v>
      </c>
      <c r="F2053">
        <v>15380</v>
      </c>
      <c r="G2053">
        <v>7596</v>
      </c>
      <c r="H2053">
        <v>43661</v>
      </c>
      <c r="I2053">
        <v>0</v>
      </c>
      <c r="J2053">
        <v>1.5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10930</v>
      </c>
      <c r="Q2053">
        <v>5387</v>
      </c>
      <c r="R2053">
        <v>21332</v>
      </c>
      <c r="S2053">
        <v>0</v>
      </c>
      <c r="T2053">
        <v>0</v>
      </c>
      <c r="U2053">
        <v>2700</v>
      </c>
    </row>
    <row r="2054" spans="1:21" ht="14.25">
      <c r="A2054">
        <v>2110121</v>
      </c>
      <c r="B2054">
        <v>2</v>
      </c>
      <c r="C2054" t="s">
        <v>3881</v>
      </c>
      <c r="D2054" t="s">
        <v>3847</v>
      </c>
      <c r="E2054">
        <v>278925</v>
      </c>
      <c r="F2054">
        <v>11832</v>
      </c>
      <c r="G2054">
        <v>5240</v>
      </c>
      <c r="H2054">
        <v>55805</v>
      </c>
      <c r="I2054">
        <v>0</v>
      </c>
      <c r="J2054">
        <v>1.5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5600</v>
      </c>
      <c r="Q2054">
        <v>2381</v>
      </c>
      <c r="R2054">
        <v>10157</v>
      </c>
      <c r="S2054">
        <v>0</v>
      </c>
      <c r="T2054">
        <v>0</v>
      </c>
      <c r="U2054">
        <v>2700</v>
      </c>
    </row>
    <row r="2055" spans="1:21" ht="14.25">
      <c r="A2055">
        <v>2110130</v>
      </c>
      <c r="B2055">
        <v>3</v>
      </c>
      <c r="C2055" t="s">
        <v>3879</v>
      </c>
      <c r="D2055" t="s">
        <v>3849</v>
      </c>
      <c r="E2055">
        <v>349381</v>
      </c>
      <c r="F2055">
        <v>15380</v>
      </c>
      <c r="G2055">
        <v>7596</v>
      </c>
      <c r="H2055">
        <v>43661</v>
      </c>
      <c r="I2055">
        <v>0</v>
      </c>
      <c r="J2055">
        <v>1.5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10930</v>
      </c>
      <c r="Q2055">
        <v>5387</v>
      </c>
      <c r="R2055">
        <v>21332</v>
      </c>
      <c r="S2055">
        <v>0</v>
      </c>
      <c r="T2055">
        <v>0</v>
      </c>
      <c r="U2055">
        <v>2700</v>
      </c>
    </row>
    <row r="2056" spans="1:21" ht="14.25">
      <c r="A2056">
        <v>2110131</v>
      </c>
      <c r="B2056">
        <v>3</v>
      </c>
      <c r="C2056" t="s">
        <v>3881</v>
      </c>
      <c r="D2056" t="s">
        <v>3792</v>
      </c>
      <c r="E2056">
        <v>279858</v>
      </c>
      <c r="F2056">
        <v>11832</v>
      </c>
      <c r="G2056">
        <v>5240</v>
      </c>
      <c r="H2056">
        <v>56738</v>
      </c>
      <c r="I2056">
        <v>0</v>
      </c>
      <c r="J2056">
        <v>1.5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5600</v>
      </c>
      <c r="Q2056">
        <v>2381</v>
      </c>
      <c r="R2056">
        <v>11090</v>
      </c>
      <c r="S2056">
        <v>0</v>
      </c>
      <c r="T2056">
        <v>0</v>
      </c>
      <c r="U2056">
        <v>2700</v>
      </c>
    </row>
    <row r="2057" spans="1:21" ht="14.25">
      <c r="A2057">
        <v>2110210</v>
      </c>
      <c r="B2057">
        <v>1</v>
      </c>
      <c r="C2057" t="s">
        <v>3879</v>
      </c>
      <c r="D2057" t="s">
        <v>3880</v>
      </c>
      <c r="E2057">
        <v>368454</v>
      </c>
      <c r="F2057">
        <v>16205</v>
      </c>
      <c r="G2057">
        <v>7952</v>
      </c>
      <c r="H2057">
        <v>47364</v>
      </c>
      <c r="I2057">
        <v>0</v>
      </c>
      <c r="J2057">
        <v>1.5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11040</v>
      </c>
      <c r="Q2057">
        <v>5387</v>
      </c>
      <c r="R2057">
        <v>21451</v>
      </c>
      <c r="S2057">
        <v>0</v>
      </c>
      <c r="T2057">
        <v>0</v>
      </c>
      <c r="U2057">
        <v>2700</v>
      </c>
    </row>
    <row r="2058" spans="1:21" ht="14.25">
      <c r="A2058">
        <v>2110211</v>
      </c>
      <c r="B2058">
        <v>1</v>
      </c>
      <c r="C2058" t="s">
        <v>3881</v>
      </c>
      <c r="D2058" t="s">
        <v>3790</v>
      </c>
      <c r="E2058">
        <v>306589</v>
      </c>
      <c r="F2058">
        <v>12938</v>
      </c>
      <c r="G2058">
        <v>5699</v>
      </c>
      <c r="H2058">
        <v>63229</v>
      </c>
      <c r="I2058">
        <v>0</v>
      </c>
      <c r="J2058">
        <v>1.5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5710</v>
      </c>
      <c r="Q2058">
        <v>2381</v>
      </c>
      <c r="R2058">
        <v>10276</v>
      </c>
      <c r="S2058">
        <v>0</v>
      </c>
      <c r="T2058">
        <v>0</v>
      </c>
      <c r="U2058">
        <v>2700</v>
      </c>
    </row>
    <row r="2059" spans="1:21" ht="14.25">
      <c r="A2059">
        <v>2110220</v>
      </c>
      <c r="B2059">
        <v>2</v>
      </c>
      <c r="C2059" t="s">
        <v>3879</v>
      </c>
      <c r="D2059" t="s">
        <v>3882</v>
      </c>
      <c r="E2059">
        <v>352985</v>
      </c>
      <c r="F2059">
        <v>15585</v>
      </c>
      <c r="G2059">
        <v>7644</v>
      </c>
      <c r="H2059">
        <v>44255</v>
      </c>
      <c r="I2059">
        <v>0</v>
      </c>
      <c r="J2059">
        <v>1.5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11040</v>
      </c>
      <c r="Q2059">
        <v>5387</v>
      </c>
      <c r="R2059">
        <v>21451</v>
      </c>
      <c r="S2059">
        <v>0</v>
      </c>
      <c r="T2059">
        <v>0</v>
      </c>
      <c r="U2059">
        <v>2700</v>
      </c>
    </row>
    <row r="2060" spans="1:21" ht="14.25">
      <c r="A2060">
        <v>2110221</v>
      </c>
      <c r="B2060">
        <v>2</v>
      </c>
      <c r="C2060" t="s">
        <v>3881</v>
      </c>
      <c r="D2060" t="s">
        <v>3847</v>
      </c>
      <c r="E2060">
        <v>283555</v>
      </c>
      <c r="F2060">
        <v>12070</v>
      </c>
      <c r="G2060">
        <v>5299</v>
      </c>
      <c r="H2060">
        <v>56875</v>
      </c>
      <c r="I2060">
        <v>0</v>
      </c>
      <c r="J2060">
        <v>1.5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5710</v>
      </c>
      <c r="Q2060">
        <v>2381</v>
      </c>
      <c r="R2060">
        <v>10276</v>
      </c>
      <c r="S2060">
        <v>0</v>
      </c>
      <c r="T2060">
        <v>0</v>
      </c>
      <c r="U2060">
        <v>2700</v>
      </c>
    </row>
    <row r="2061" spans="1:21" ht="14.25">
      <c r="A2061">
        <v>2110230</v>
      </c>
      <c r="B2061">
        <v>3</v>
      </c>
      <c r="C2061" t="s">
        <v>3879</v>
      </c>
      <c r="D2061" t="s">
        <v>3849</v>
      </c>
      <c r="E2061">
        <v>352985</v>
      </c>
      <c r="F2061">
        <v>15585</v>
      </c>
      <c r="G2061">
        <v>7644</v>
      </c>
      <c r="H2061">
        <v>44255</v>
      </c>
      <c r="I2061">
        <v>0</v>
      </c>
      <c r="J2061">
        <v>1.5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11040</v>
      </c>
      <c r="Q2061">
        <v>5387</v>
      </c>
      <c r="R2061">
        <v>21451</v>
      </c>
      <c r="S2061">
        <v>0</v>
      </c>
      <c r="T2061">
        <v>0</v>
      </c>
      <c r="U2061">
        <v>2700</v>
      </c>
    </row>
    <row r="2062" spans="1:21" ht="14.25">
      <c r="A2062">
        <v>2110231</v>
      </c>
      <c r="B2062">
        <v>3</v>
      </c>
      <c r="C2062" t="s">
        <v>3881</v>
      </c>
      <c r="D2062" t="s">
        <v>3792</v>
      </c>
      <c r="E2062">
        <v>284488</v>
      </c>
      <c r="F2062">
        <v>12070</v>
      </c>
      <c r="G2062">
        <v>5299</v>
      </c>
      <c r="H2062">
        <v>57808</v>
      </c>
      <c r="I2062">
        <v>0</v>
      </c>
      <c r="J2062">
        <v>1.5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5710</v>
      </c>
      <c r="Q2062">
        <v>2381</v>
      </c>
      <c r="R2062">
        <v>11209</v>
      </c>
      <c r="S2062">
        <v>0</v>
      </c>
      <c r="T2062">
        <v>0</v>
      </c>
      <c r="U2062">
        <v>2700</v>
      </c>
    </row>
    <row r="2063" spans="1:21" ht="14.25">
      <c r="A2063">
        <v>2110310</v>
      </c>
      <c r="B2063">
        <v>1</v>
      </c>
      <c r="C2063" t="s">
        <v>3879</v>
      </c>
      <c r="D2063" t="s">
        <v>3880</v>
      </c>
      <c r="E2063">
        <v>369672</v>
      </c>
      <c r="F2063">
        <v>16315</v>
      </c>
      <c r="G2063">
        <v>7952</v>
      </c>
      <c r="H2063">
        <v>47482</v>
      </c>
      <c r="I2063">
        <v>0</v>
      </c>
      <c r="J2063">
        <v>1.5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11150</v>
      </c>
      <c r="Q2063">
        <v>5387</v>
      </c>
      <c r="R2063">
        <v>21569</v>
      </c>
      <c r="S2063">
        <v>0</v>
      </c>
      <c r="T2063">
        <v>0</v>
      </c>
      <c r="U2063">
        <v>2700</v>
      </c>
    </row>
    <row r="2064" spans="1:21" ht="14.25">
      <c r="A2064">
        <v>2110311</v>
      </c>
      <c r="B2064">
        <v>1</v>
      </c>
      <c r="C2064" t="s">
        <v>3881</v>
      </c>
      <c r="D2064" t="s">
        <v>3790</v>
      </c>
      <c r="E2064">
        <v>307807</v>
      </c>
      <c r="F2064">
        <v>13048</v>
      </c>
      <c r="G2064">
        <v>5699</v>
      </c>
      <c r="H2064">
        <v>63347</v>
      </c>
      <c r="I2064">
        <v>0</v>
      </c>
      <c r="J2064">
        <v>1.5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5820</v>
      </c>
      <c r="Q2064">
        <v>2381</v>
      </c>
      <c r="R2064">
        <v>10394</v>
      </c>
      <c r="S2064">
        <v>0</v>
      </c>
      <c r="T2064">
        <v>0</v>
      </c>
      <c r="U2064">
        <v>2700</v>
      </c>
    </row>
    <row r="2065" spans="1:21" ht="14.25">
      <c r="A2065">
        <v>2110320</v>
      </c>
      <c r="B2065">
        <v>2</v>
      </c>
      <c r="C2065" t="s">
        <v>3879</v>
      </c>
      <c r="D2065" t="s">
        <v>3882</v>
      </c>
      <c r="E2065">
        <v>354203</v>
      </c>
      <c r="F2065">
        <v>15695</v>
      </c>
      <c r="G2065">
        <v>7644</v>
      </c>
      <c r="H2065">
        <v>44373</v>
      </c>
      <c r="I2065">
        <v>0</v>
      </c>
      <c r="J2065">
        <v>1.5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11150</v>
      </c>
      <c r="Q2065">
        <v>5387</v>
      </c>
      <c r="R2065">
        <v>21569</v>
      </c>
      <c r="S2065">
        <v>0</v>
      </c>
      <c r="T2065">
        <v>0</v>
      </c>
      <c r="U2065">
        <v>2700</v>
      </c>
    </row>
    <row r="2066" spans="1:21" ht="14.25">
      <c r="A2066">
        <v>2110321</v>
      </c>
      <c r="B2066">
        <v>2</v>
      </c>
      <c r="C2066" t="s">
        <v>3881</v>
      </c>
      <c r="D2066" t="s">
        <v>3847</v>
      </c>
      <c r="E2066">
        <v>284773</v>
      </c>
      <c r="F2066">
        <v>12180</v>
      </c>
      <c r="G2066">
        <v>5299</v>
      </c>
      <c r="H2066">
        <v>56993</v>
      </c>
      <c r="I2066">
        <v>0</v>
      </c>
      <c r="J2066">
        <v>1.5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5820</v>
      </c>
      <c r="Q2066">
        <v>2381</v>
      </c>
      <c r="R2066">
        <v>10394</v>
      </c>
      <c r="S2066">
        <v>0</v>
      </c>
      <c r="T2066">
        <v>0</v>
      </c>
      <c r="U2066">
        <v>2700</v>
      </c>
    </row>
    <row r="2067" spans="1:21" ht="14.25">
      <c r="A2067">
        <v>2110330</v>
      </c>
      <c r="B2067">
        <v>3</v>
      </c>
      <c r="C2067" t="s">
        <v>3879</v>
      </c>
      <c r="D2067" t="s">
        <v>3849</v>
      </c>
      <c r="E2067">
        <v>354203</v>
      </c>
      <c r="F2067">
        <v>15695</v>
      </c>
      <c r="G2067">
        <v>7644</v>
      </c>
      <c r="H2067">
        <v>44373</v>
      </c>
      <c r="I2067">
        <v>0</v>
      </c>
      <c r="J2067">
        <v>1.5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11150</v>
      </c>
      <c r="Q2067">
        <v>5387</v>
      </c>
      <c r="R2067">
        <v>21569</v>
      </c>
      <c r="S2067">
        <v>0</v>
      </c>
      <c r="T2067">
        <v>0</v>
      </c>
      <c r="U2067">
        <v>2700</v>
      </c>
    </row>
    <row r="2068" spans="1:21" ht="14.25">
      <c r="A2068">
        <v>2110331</v>
      </c>
      <c r="B2068">
        <v>3</v>
      </c>
      <c r="C2068" t="s">
        <v>3881</v>
      </c>
      <c r="D2068" t="s">
        <v>3792</v>
      </c>
      <c r="E2068">
        <v>285706</v>
      </c>
      <c r="F2068">
        <v>12180</v>
      </c>
      <c r="G2068">
        <v>5299</v>
      </c>
      <c r="H2068">
        <v>57926</v>
      </c>
      <c r="I2068">
        <v>0</v>
      </c>
      <c r="J2068">
        <v>1.5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5820</v>
      </c>
      <c r="Q2068">
        <v>2381</v>
      </c>
      <c r="R2068">
        <v>11327</v>
      </c>
      <c r="S2068">
        <v>0</v>
      </c>
      <c r="T2068">
        <v>0</v>
      </c>
      <c r="U2068">
        <v>2700</v>
      </c>
    </row>
    <row r="2069" spans="1:21" ht="14.25">
      <c r="A2069">
        <v>2110410</v>
      </c>
      <c r="B2069">
        <v>1</v>
      </c>
      <c r="C2069" t="s">
        <v>3879</v>
      </c>
      <c r="D2069" t="s">
        <v>3880</v>
      </c>
      <c r="E2069">
        <v>373270</v>
      </c>
      <c r="F2069">
        <v>16423</v>
      </c>
      <c r="G2069">
        <v>8045</v>
      </c>
      <c r="H2069">
        <v>48140</v>
      </c>
      <c r="I2069">
        <v>0</v>
      </c>
      <c r="J2069">
        <v>1.5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11150</v>
      </c>
      <c r="Q2069">
        <v>5426</v>
      </c>
      <c r="R2069">
        <v>21687</v>
      </c>
      <c r="S2069">
        <v>0</v>
      </c>
      <c r="T2069">
        <v>0</v>
      </c>
      <c r="U2069">
        <v>2700</v>
      </c>
    </row>
    <row r="2070" spans="1:21" ht="14.25">
      <c r="A2070">
        <v>2110411</v>
      </c>
      <c r="B2070">
        <v>1</v>
      </c>
      <c r="C2070" t="s">
        <v>3881</v>
      </c>
      <c r="D2070" t="s">
        <v>3790</v>
      </c>
      <c r="E2070">
        <v>312575</v>
      </c>
      <c r="F2070">
        <v>13193</v>
      </c>
      <c r="G2070">
        <v>5805</v>
      </c>
      <c r="H2070">
        <v>64545</v>
      </c>
      <c r="I2070">
        <v>0</v>
      </c>
      <c r="J2070">
        <v>1.5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5820</v>
      </c>
      <c r="Q2070">
        <v>2420</v>
      </c>
      <c r="R2070">
        <v>10512</v>
      </c>
      <c r="S2070">
        <v>0</v>
      </c>
      <c r="T2070">
        <v>0</v>
      </c>
      <c r="U2070">
        <v>2700</v>
      </c>
    </row>
    <row r="2071" spans="1:21" ht="14.25">
      <c r="A2071">
        <v>2110420</v>
      </c>
      <c r="B2071">
        <v>2</v>
      </c>
      <c r="C2071" t="s">
        <v>3879</v>
      </c>
      <c r="D2071" t="s">
        <v>3882</v>
      </c>
      <c r="E2071">
        <v>357456</v>
      </c>
      <c r="F2071">
        <v>15789</v>
      </c>
      <c r="G2071">
        <v>7730</v>
      </c>
      <c r="H2071">
        <v>44966</v>
      </c>
      <c r="I2071">
        <v>0</v>
      </c>
      <c r="J2071">
        <v>1.5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11150</v>
      </c>
      <c r="Q2071">
        <v>5426</v>
      </c>
      <c r="R2071">
        <v>21687</v>
      </c>
      <c r="S2071">
        <v>0</v>
      </c>
      <c r="T2071">
        <v>0</v>
      </c>
      <c r="U2071">
        <v>2700</v>
      </c>
    </row>
    <row r="2072" spans="1:21" ht="14.25">
      <c r="A2072">
        <v>2110421</v>
      </c>
      <c r="B2072">
        <v>2</v>
      </c>
      <c r="C2072" t="s">
        <v>3881</v>
      </c>
      <c r="D2072" t="s">
        <v>3847</v>
      </c>
      <c r="E2072">
        <v>289081</v>
      </c>
      <c r="F2072">
        <v>12308</v>
      </c>
      <c r="G2072">
        <v>5397</v>
      </c>
      <c r="H2072">
        <v>58061</v>
      </c>
      <c r="I2072">
        <v>0</v>
      </c>
      <c r="J2072">
        <v>1.5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5820</v>
      </c>
      <c r="Q2072">
        <v>2420</v>
      </c>
      <c r="R2072">
        <v>10512</v>
      </c>
      <c r="S2072">
        <v>0</v>
      </c>
      <c r="T2072">
        <v>0</v>
      </c>
      <c r="U2072">
        <v>2700</v>
      </c>
    </row>
    <row r="2073" spans="1:21" ht="14.25">
      <c r="A2073">
        <v>2110430</v>
      </c>
      <c r="B2073">
        <v>3</v>
      </c>
      <c r="C2073" t="s">
        <v>3879</v>
      </c>
      <c r="D2073" t="s">
        <v>3849</v>
      </c>
      <c r="E2073">
        <v>357456</v>
      </c>
      <c r="F2073">
        <v>15789</v>
      </c>
      <c r="G2073">
        <v>7730</v>
      </c>
      <c r="H2073">
        <v>44966</v>
      </c>
      <c r="I2073">
        <v>0</v>
      </c>
      <c r="J2073">
        <v>1.5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11150</v>
      </c>
      <c r="Q2073">
        <v>5426</v>
      </c>
      <c r="R2073">
        <v>21687</v>
      </c>
      <c r="S2073">
        <v>0</v>
      </c>
      <c r="T2073">
        <v>0</v>
      </c>
      <c r="U2073">
        <v>2700</v>
      </c>
    </row>
    <row r="2074" spans="1:21" ht="14.25">
      <c r="A2074">
        <v>2110431</v>
      </c>
      <c r="B2074">
        <v>3</v>
      </c>
      <c r="C2074" t="s">
        <v>3881</v>
      </c>
      <c r="D2074" t="s">
        <v>3792</v>
      </c>
      <c r="E2074">
        <v>290014</v>
      </c>
      <c r="F2074">
        <v>12308</v>
      </c>
      <c r="G2074">
        <v>5397</v>
      </c>
      <c r="H2074">
        <v>58994</v>
      </c>
      <c r="I2074">
        <v>0</v>
      </c>
      <c r="J2074">
        <v>1.5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5820</v>
      </c>
      <c r="Q2074">
        <v>2420</v>
      </c>
      <c r="R2074">
        <v>11445</v>
      </c>
      <c r="S2074">
        <v>0</v>
      </c>
      <c r="T2074">
        <v>0</v>
      </c>
      <c r="U2074">
        <v>2700</v>
      </c>
    </row>
    <row r="2075" spans="1:21" ht="14.25">
      <c r="A2075">
        <v>2110510</v>
      </c>
      <c r="B2075">
        <v>1</v>
      </c>
      <c r="C2075" t="s">
        <v>3879</v>
      </c>
      <c r="D2075" t="s">
        <v>3880</v>
      </c>
      <c r="E2075">
        <v>373867</v>
      </c>
      <c r="F2075">
        <v>16429</v>
      </c>
      <c r="G2075">
        <v>8064</v>
      </c>
      <c r="H2075">
        <v>48297</v>
      </c>
      <c r="I2075">
        <v>0</v>
      </c>
      <c r="J2075">
        <v>1.5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11156</v>
      </c>
      <c r="Q2075">
        <v>5445</v>
      </c>
      <c r="R2075">
        <v>21844</v>
      </c>
      <c r="S2075">
        <v>0</v>
      </c>
      <c r="T2075">
        <v>0</v>
      </c>
      <c r="U2075">
        <v>2700</v>
      </c>
    </row>
    <row r="2076" spans="1:21" ht="14.25">
      <c r="A2076">
        <v>2110511</v>
      </c>
      <c r="B2076">
        <v>1</v>
      </c>
      <c r="C2076" t="s">
        <v>3881</v>
      </c>
      <c r="D2076" t="s">
        <v>3790</v>
      </c>
      <c r="E2076">
        <v>313172</v>
      </c>
      <c r="F2076">
        <v>13199</v>
      </c>
      <c r="G2076">
        <v>5824</v>
      </c>
      <c r="H2076">
        <v>64702</v>
      </c>
      <c r="I2076">
        <v>0</v>
      </c>
      <c r="J2076">
        <v>1.5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5826</v>
      </c>
      <c r="Q2076">
        <v>2439</v>
      </c>
      <c r="R2076">
        <v>10669</v>
      </c>
      <c r="S2076">
        <v>0</v>
      </c>
      <c r="T2076">
        <v>0</v>
      </c>
      <c r="U2076">
        <v>2700</v>
      </c>
    </row>
    <row r="2077" spans="1:21" ht="14.25">
      <c r="A2077">
        <v>2110520</v>
      </c>
      <c r="B2077">
        <v>2</v>
      </c>
      <c r="C2077" t="s">
        <v>3879</v>
      </c>
      <c r="D2077" t="s">
        <v>3882</v>
      </c>
      <c r="E2077">
        <v>358053</v>
      </c>
      <c r="F2077">
        <v>15795</v>
      </c>
      <c r="G2077">
        <v>7749</v>
      </c>
      <c r="H2077">
        <v>45123</v>
      </c>
      <c r="I2077">
        <v>0</v>
      </c>
      <c r="J2077">
        <v>1.5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11156</v>
      </c>
      <c r="Q2077">
        <v>5445</v>
      </c>
      <c r="R2077">
        <v>21844</v>
      </c>
      <c r="S2077">
        <v>0</v>
      </c>
      <c r="T2077">
        <v>0</v>
      </c>
      <c r="U2077">
        <v>2700</v>
      </c>
    </row>
    <row r="2078" spans="1:21" ht="14.25">
      <c r="A2078">
        <v>2110521</v>
      </c>
      <c r="B2078">
        <v>2</v>
      </c>
      <c r="C2078" t="s">
        <v>3881</v>
      </c>
      <c r="D2078" t="s">
        <v>3847</v>
      </c>
      <c r="E2078">
        <v>289678</v>
      </c>
      <c r="F2078">
        <v>12314</v>
      </c>
      <c r="G2078">
        <v>5416</v>
      </c>
      <c r="H2078">
        <v>58218</v>
      </c>
      <c r="I2078">
        <v>0</v>
      </c>
      <c r="J2078">
        <v>1.5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5826</v>
      </c>
      <c r="Q2078">
        <v>2439</v>
      </c>
      <c r="R2078">
        <v>10669</v>
      </c>
      <c r="S2078">
        <v>0</v>
      </c>
      <c r="T2078">
        <v>0</v>
      </c>
      <c r="U2078">
        <v>2700</v>
      </c>
    </row>
    <row r="2079" spans="1:21" ht="14.25">
      <c r="A2079">
        <v>2110530</v>
      </c>
      <c r="B2079">
        <v>3</v>
      </c>
      <c r="C2079" t="s">
        <v>3879</v>
      </c>
      <c r="D2079" t="s">
        <v>3849</v>
      </c>
      <c r="E2079">
        <v>358053</v>
      </c>
      <c r="F2079">
        <v>15795</v>
      </c>
      <c r="G2079">
        <v>7749</v>
      </c>
      <c r="H2079">
        <v>45123</v>
      </c>
      <c r="I2079">
        <v>0</v>
      </c>
      <c r="J2079">
        <v>1.5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11156</v>
      </c>
      <c r="Q2079">
        <v>5445</v>
      </c>
      <c r="R2079">
        <v>21844</v>
      </c>
      <c r="S2079">
        <v>0</v>
      </c>
      <c r="T2079">
        <v>0</v>
      </c>
      <c r="U2079">
        <v>2700</v>
      </c>
    </row>
    <row r="2080" spans="1:21" ht="14.25">
      <c r="A2080">
        <v>2110531</v>
      </c>
      <c r="B2080">
        <v>3</v>
      </c>
      <c r="C2080" t="s">
        <v>3881</v>
      </c>
      <c r="D2080" t="s">
        <v>3792</v>
      </c>
      <c r="E2080">
        <v>290611</v>
      </c>
      <c r="F2080">
        <v>12314</v>
      </c>
      <c r="G2080">
        <v>5416</v>
      </c>
      <c r="H2080">
        <v>59151</v>
      </c>
      <c r="I2080">
        <v>0</v>
      </c>
      <c r="J2080">
        <v>1.5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5826</v>
      </c>
      <c r="Q2080">
        <v>2439</v>
      </c>
      <c r="R2080">
        <v>11602</v>
      </c>
      <c r="S2080">
        <v>0</v>
      </c>
      <c r="T2080">
        <v>0</v>
      </c>
      <c r="U2080">
        <v>2700</v>
      </c>
    </row>
    <row r="2081" spans="1:21" ht="14.25">
      <c r="A2081">
        <v>2110610</v>
      </c>
      <c r="B2081">
        <v>1</v>
      </c>
      <c r="C2081" t="s">
        <v>3879</v>
      </c>
      <c r="D2081" t="s">
        <v>3880</v>
      </c>
      <c r="E2081">
        <v>382736</v>
      </c>
      <c r="F2081">
        <v>17069</v>
      </c>
      <c r="G2081">
        <v>8118</v>
      </c>
      <c r="H2081">
        <v>49686</v>
      </c>
      <c r="I2081">
        <v>0</v>
      </c>
      <c r="J2081">
        <v>1.5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11688</v>
      </c>
      <c r="Q2081">
        <v>5445</v>
      </c>
      <c r="R2081">
        <v>22693</v>
      </c>
      <c r="S2081">
        <v>0</v>
      </c>
      <c r="T2081">
        <v>0</v>
      </c>
      <c r="U2081">
        <v>2700</v>
      </c>
    </row>
    <row r="2082" spans="1:21" ht="14.25">
      <c r="A2082">
        <v>2110611</v>
      </c>
      <c r="B2082">
        <v>1</v>
      </c>
      <c r="C2082" t="s">
        <v>3881</v>
      </c>
      <c r="D2082" t="s">
        <v>3790</v>
      </c>
      <c r="E2082">
        <v>320315</v>
      </c>
      <c r="F2082">
        <v>13617</v>
      </c>
      <c r="G2082">
        <v>5892</v>
      </c>
      <c r="H2082">
        <v>66305</v>
      </c>
      <c r="I2082">
        <v>0</v>
      </c>
      <c r="J2082">
        <v>1.5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6098</v>
      </c>
      <c r="Q2082">
        <v>2439</v>
      </c>
      <c r="R2082">
        <v>11192</v>
      </c>
      <c r="S2082">
        <v>0</v>
      </c>
      <c r="T2082">
        <v>0</v>
      </c>
      <c r="U2082">
        <v>2700</v>
      </c>
    </row>
    <row r="2083" spans="1:21" ht="14.25">
      <c r="A2083">
        <v>2110620</v>
      </c>
      <c r="B2083">
        <v>2</v>
      </c>
      <c r="C2083" t="s">
        <v>3879</v>
      </c>
      <c r="D2083" t="s">
        <v>3882</v>
      </c>
      <c r="E2083">
        <v>366587</v>
      </c>
      <c r="F2083">
        <v>16422</v>
      </c>
      <c r="G2083">
        <v>7796</v>
      </c>
      <c r="H2083">
        <v>46447</v>
      </c>
      <c r="I2083">
        <v>0</v>
      </c>
      <c r="J2083">
        <v>1.5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11688</v>
      </c>
      <c r="Q2083">
        <v>5445</v>
      </c>
      <c r="R2083">
        <v>22693</v>
      </c>
      <c r="S2083">
        <v>0</v>
      </c>
      <c r="T2083">
        <v>0</v>
      </c>
      <c r="U2083">
        <v>2700</v>
      </c>
    </row>
    <row r="2084" spans="1:21" ht="14.25">
      <c r="A2084">
        <v>2110621</v>
      </c>
      <c r="B2084">
        <v>2</v>
      </c>
      <c r="C2084" t="s">
        <v>3881</v>
      </c>
      <c r="D2084" t="s">
        <v>3847</v>
      </c>
      <c r="E2084">
        <v>294859</v>
      </c>
      <c r="F2084">
        <v>12583</v>
      </c>
      <c r="G2084">
        <v>5475</v>
      </c>
      <c r="H2084">
        <v>59529</v>
      </c>
      <c r="I2084">
        <v>0</v>
      </c>
      <c r="J2084">
        <v>1.5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5968</v>
      </c>
      <c r="Q2084">
        <v>2439</v>
      </c>
      <c r="R2084">
        <v>11029</v>
      </c>
      <c r="S2084">
        <v>0</v>
      </c>
      <c r="T2084">
        <v>0</v>
      </c>
      <c r="U2084">
        <v>2700</v>
      </c>
    </row>
    <row r="2085" spans="1:21" ht="14.25">
      <c r="A2085">
        <v>2110630</v>
      </c>
      <c r="B2085">
        <v>3</v>
      </c>
      <c r="C2085" t="s">
        <v>3879</v>
      </c>
      <c r="D2085" t="s">
        <v>3849</v>
      </c>
      <c r="E2085">
        <v>366587</v>
      </c>
      <c r="F2085">
        <v>16422</v>
      </c>
      <c r="G2085">
        <v>7796</v>
      </c>
      <c r="H2085">
        <v>46447</v>
      </c>
      <c r="I2085">
        <v>0</v>
      </c>
      <c r="J2085">
        <v>1.5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11688</v>
      </c>
      <c r="Q2085">
        <v>5445</v>
      </c>
      <c r="R2085">
        <v>22693</v>
      </c>
      <c r="S2085">
        <v>0</v>
      </c>
      <c r="T2085">
        <v>0</v>
      </c>
      <c r="U2085">
        <v>2700</v>
      </c>
    </row>
    <row r="2086" spans="1:21" ht="14.25">
      <c r="A2086">
        <v>2110631</v>
      </c>
      <c r="B2086">
        <v>3</v>
      </c>
      <c r="C2086" t="s">
        <v>3881</v>
      </c>
      <c r="D2086" t="s">
        <v>3792</v>
      </c>
      <c r="E2086">
        <v>295792</v>
      </c>
      <c r="F2086">
        <v>12583</v>
      </c>
      <c r="G2086">
        <v>5475</v>
      </c>
      <c r="H2086">
        <v>60462</v>
      </c>
      <c r="I2086">
        <v>0</v>
      </c>
      <c r="J2086">
        <v>1.5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5968</v>
      </c>
      <c r="Q2086">
        <v>2439</v>
      </c>
      <c r="R2086">
        <v>11962</v>
      </c>
      <c r="S2086">
        <v>0</v>
      </c>
      <c r="T2086">
        <v>0</v>
      </c>
      <c r="U2086">
        <v>2700</v>
      </c>
    </row>
    <row r="2087" spans="1:21" ht="14.25">
      <c r="A2087">
        <v>2110710</v>
      </c>
      <c r="B2087">
        <v>1</v>
      </c>
      <c r="C2087" t="s">
        <v>3879</v>
      </c>
      <c r="D2087" t="s">
        <v>3880</v>
      </c>
      <c r="E2087">
        <v>394668</v>
      </c>
      <c r="F2087">
        <v>17928</v>
      </c>
      <c r="G2087">
        <v>8254</v>
      </c>
      <c r="H2087">
        <v>50308</v>
      </c>
      <c r="I2087">
        <v>0</v>
      </c>
      <c r="J2087">
        <v>1.5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12547</v>
      </c>
      <c r="Q2087">
        <v>5581</v>
      </c>
      <c r="R2087">
        <v>23315</v>
      </c>
      <c r="S2087">
        <v>0</v>
      </c>
      <c r="T2087">
        <v>0</v>
      </c>
      <c r="U2087">
        <v>2700</v>
      </c>
    </row>
    <row r="2088" spans="1:21" ht="14.25">
      <c r="A2088">
        <v>2110711</v>
      </c>
      <c r="B2088">
        <v>1</v>
      </c>
      <c r="C2088" t="s">
        <v>3881</v>
      </c>
      <c r="D2088" t="s">
        <v>3790</v>
      </c>
      <c r="E2088">
        <v>327501</v>
      </c>
      <c r="F2088">
        <v>14086</v>
      </c>
      <c r="G2088">
        <v>6002</v>
      </c>
      <c r="H2088">
        <v>66601</v>
      </c>
      <c r="I2088">
        <v>0</v>
      </c>
      <c r="J2088">
        <v>1.5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6567</v>
      </c>
      <c r="Q2088">
        <v>2549</v>
      </c>
      <c r="R2088">
        <v>11488</v>
      </c>
      <c r="S2088">
        <v>0</v>
      </c>
      <c r="T2088">
        <v>0</v>
      </c>
      <c r="U2088">
        <v>2700</v>
      </c>
    </row>
    <row r="2089" spans="1:21" ht="14.25">
      <c r="A2089">
        <v>2110720</v>
      </c>
      <c r="B2089">
        <v>2</v>
      </c>
      <c r="C2089" t="s">
        <v>3879</v>
      </c>
      <c r="D2089" t="s">
        <v>3882</v>
      </c>
      <c r="E2089">
        <v>378519</v>
      </c>
      <c r="F2089">
        <v>17281</v>
      </c>
      <c r="G2089">
        <v>7932</v>
      </c>
      <c r="H2089">
        <v>47069</v>
      </c>
      <c r="I2089">
        <v>0</v>
      </c>
      <c r="J2089">
        <v>1.5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12547</v>
      </c>
      <c r="Q2089">
        <v>5581</v>
      </c>
      <c r="R2089">
        <v>23315</v>
      </c>
      <c r="S2089">
        <v>0</v>
      </c>
      <c r="T2089">
        <v>0</v>
      </c>
      <c r="U2089">
        <v>2700</v>
      </c>
    </row>
    <row r="2090" spans="1:21" ht="14.25">
      <c r="A2090">
        <v>2110721</v>
      </c>
      <c r="B2090">
        <v>2</v>
      </c>
      <c r="C2090" t="s">
        <v>3881</v>
      </c>
      <c r="D2090" t="s">
        <v>3847</v>
      </c>
      <c r="E2090">
        <v>300778</v>
      </c>
      <c r="F2090">
        <v>12987</v>
      </c>
      <c r="G2090">
        <v>5546</v>
      </c>
      <c r="H2090">
        <v>59988</v>
      </c>
      <c r="I2090">
        <v>0</v>
      </c>
      <c r="J2090">
        <v>1.5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6372</v>
      </c>
      <c r="Q2090">
        <v>2510</v>
      </c>
      <c r="R2090">
        <v>11488</v>
      </c>
      <c r="S2090">
        <v>0</v>
      </c>
      <c r="T2090">
        <v>0</v>
      </c>
      <c r="U2090">
        <v>2700</v>
      </c>
    </row>
    <row r="2091" spans="1:21" ht="14.25">
      <c r="A2091">
        <v>2110730</v>
      </c>
      <c r="B2091">
        <v>3</v>
      </c>
      <c r="C2091" t="s">
        <v>3879</v>
      </c>
      <c r="D2091" t="s">
        <v>3849</v>
      </c>
      <c r="E2091">
        <v>378519</v>
      </c>
      <c r="F2091">
        <v>17281</v>
      </c>
      <c r="G2091">
        <v>7932</v>
      </c>
      <c r="H2091">
        <v>47069</v>
      </c>
      <c r="I2091">
        <v>0</v>
      </c>
      <c r="J2091">
        <v>1.5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12547</v>
      </c>
      <c r="Q2091">
        <v>5581</v>
      </c>
      <c r="R2091">
        <v>23315</v>
      </c>
      <c r="S2091">
        <v>0</v>
      </c>
      <c r="T2091">
        <v>0</v>
      </c>
      <c r="U2091">
        <v>2700</v>
      </c>
    </row>
    <row r="2092" spans="1:21" ht="14.25">
      <c r="A2092">
        <v>2110731</v>
      </c>
      <c r="B2092">
        <v>3</v>
      </c>
      <c r="C2092" t="s">
        <v>3881</v>
      </c>
      <c r="D2092" t="s">
        <v>3792</v>
      </c>
      <c r="E2092">
        <v>301711</v>
      </c>
      <c r="F2092">
        <v>12987</v>
      </c>
      <c r="G2092">
        <v>5546</v>
      </c>
      <c r="H2092">
        <v>60921</v>
      </c>
      <c r="I2092">
        <v>0</v>
      </c>
      <c r="J2092">
        <v>1.5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6372</v>
      </c>
      <c r="Q2092">
        <v>2510</v>
      </c>
      <c r="R2092">
        <v>12421</v>
      </c>
      <c r="S2092">
        <v>0</v>
      </c>
      <c r="T2092">
        <v>0</v>
      </c>
      <c r="U2092">
        <v>2700</v>
      </c>
    </row>
    <row r="2093" spans="1:21" ht="14.25">
      <c r="A2093">
        <v>2110810</v>
      </c>
      <c r="B2093">
        <v>1</v>
      </c>
      <c r="C2093" t="s">
        <v>3879</v>
      </c>
      <c r="D2093" t="s">
        <v>3880</v>
      </c>
      <c r="E2093">
        <v>401918</v>
      </c>
      <c r="F2093">
        <v>18361</v>
      </c>
      <c r="G2093">
        <v>8373</v>
      </c>
      <c r="H2093">
        <v>50848</v>
      </c>
      <c r="I2093">
        <v>0</v>
      </c>
      <c r="J2093">
        <v>1.5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12872</v>
      </c>
      <c r="Q2093">
        <v>5646</v>
      </c>
      <c r="R2093">
        <v>23315</v>
      </c>
      <c r="S2093">
        <v>0</v>
      </c>
      <c r="T2093">
        <v>0</v>
      </c>
      <c r="U2093">
        <v>2700</v>
      </c>
    </row>
    <row r="2094" spans="1:21" ht="14.25">
      <c r="A2094">
        <v>2110811</v>
      </c>
      <c r="B2094">
        <v>1</v>
      </c>
      <c r="C2094" t="s">
        <v>3881</v>
      </c>
      <c r="D2094" t="s">
        <v>3790</v>
      </c>
      <c r="E2094">
        <v>333201</v>
      </c>
      <c r="F2094">
        <v>14362</v>
      </c>
      <c r="G2094">
        <v>6095</v>
      </c>
      <c r="H2094">
        <v>67681</v>
      </c>
      <c r="I2094">
        <v>0</v>
      </c>
      <c r="J2094">
        <v>1.5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6697</v>
      </c>
      <c r="Q2094">
        <v>2575</v>
      </c>
      <c r="R2094">
        <v>11488</v>
      </c>
      <c r="S2094">
        <v>0</v>
      </c>
      <c r="T2094">
        <v>0</v>
      </c>
      <c r="U2094">
        <v>2700</v>
      </c>
    </row>
    <row r="2095" spans="1:21" ht="14.25">
      <c r="A2095">
        <v>2110820</v>
      </c>
      <c r="B2095">
        <v>2</v>
      </c>
      <c r="C2095" t="s">
        <v>3879</v>
      </c>
      <c r="D2095" t="s">
        <v>3882</v>
      </c>
      <c r="E2095">
        <v>385424</v>
      </c>
      <c r="F2095">
        <v>17700</v>
      </c>
      <c r="G2095">
        <v>8044</v>
      </c>
      <c r="H2095">
        <v>47544</v>
      </c>
      <c r="I2095">
        <v>0</v>
      </c>
      <c r="J2095">
        <v>1.5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12872</v>
      </c>
      <c r="Q2095">
        <v>5646</v>
      </c>
      <c r="R2095">
        <v>23315</v>
      </c>
      <c r="S2095">
        <v>0</v>
      </c>
      <c r="T2095">
        <v>0</v>
      </c>
      <c r="U2095">
        <v>2700</v>
      </c>
    </row>
    <row r="2096" spans="1:21" ht="14.25">
      <c r="A2096">
        <v>2110821</v>
      </c>
      <c r="B2096">
        <v>2</v>
      </c>
      <c r="C2096" t="s">
        <v>3881</v>
      </c>
      <c r="D2096" t="s">
        <v>3847</v>
      </c>
      <c r="E2096">
        <v>304188</v>
      </c>
      <c r="F2096">
        <v>13115</v>
      </c>
      <c r="G2096">
        <v>5605</v>
      </c>
      <c r="H2096">
        <v>60938</v>
      </c>
      <c r="I2096">
        <v>0</v>
      </c>
      <c r="J2096">
        <v>1.5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6372</v>
      </c>
      <c r="Q2096">
        <v>2510</v>
      </c>
      <c r="R2096">
        <v>11488</v>
      </c>
      <c r="S2096">
        <v>0</v>
      </c>
      <c r="T2096">
        <v>0</v>
      </c>
      <c r="U2096">
        <v>2700</v>
      </c>
    </row>
    <row r="2097" spans="1:21" ht="14.25">
      <c r="A2097">
        <v>2110830</v>
      </c>
      <c r="B2097">
        <v>3</v>
      </c>
      <c r="C2097" t="s">
        <v>3879</v>
      </c>
      <c r="D2097" t="s">
        <v>3849</v>
      </c>
      <c r="E2097">
        <v>385424</v>
      </c>
      <c r="F2097">
        <v>17700</v>
      </c>
      <c r="G2097">
        <v>8044</v>
      </c>
      <c r="H2097">
        <v>47544</v>
      </c>
      <c r="I2097">
        <v>0</v>
      </c>
      <c r="J2097">
        <v>1.5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12872</v>
      </c>
      <c r="Q2097">
        <v>5646</v>
      </c>
      <c r="R2097">
        <v>23315</v>
      </c>
      <c r="S2097">
        <v>0</v>
      </c>
      <c r="T2097">
        <v>0</v>
      </c>
      <c r="U2097">
        <v>2700</v>
      </c>
    </row>
    <row r="2098" spans="1:21" ht="14.25">
      <c r="A2098">
        <v>2110831</v>
      </c>
      <c r="B2098">
        <v>3</v>
      </c>
      <c r="C2098" t="s">
        <v>3881</v>
      </c>
      <c r="D2098" t="s">
        <v>3792</v>
      </c>
      <c r="E2098">
        <v>307851</v>
      </c>
      <c r="F2098">
        <v>13310</v>
      </c>
      <c r="G2098">
        <v>5644</v>
      </c>
      <c r="H2098">
        <v>61871</v>
      </c>
      <c r="I2098">
        <v>0</v>
      </c>
      <c r="J2098">
        <v>1.5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6567</v>
      </c>
      <c r="Q2098">
        <v>2549</v>
      </c>
      <c r="R2098">
        <v>12421</v>
      </c>
      <c r="S2098">
        <v>0</v>
      </c>
      <c r="T2098">
        <v>0</v>
      </c>
      <c r="U2098">
        <v>2700</v>
      </c>
    </row>
    <row r="2099" spans="1:21" ht="14.25">
      <c r="A2099">
        <v>2110910</v>
      </c>
      <c r="B2099">
        <v>1</v>
      </c>
      <c r="C2099" t="s">
        <v>3879</v>
      </c>
      <c r="D2099" t="s">
        <v>3880</v>
      </c>
      <c r="E2099">
        <v>411868</v>
      </c>
      <c r="F2099">
        <v>18902</v>
      </c>
      <c r="G2099">
        <v>8546</v>
      </c>
      <c r="H2099">
        <v>51928</v>
      </c>
      <c r="I2099">
        <v>0</v>
      </c>
      <c r="J2099">
        <v>1.5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13197</v>
      </c>
      <c r="Q2099">
        <v>5711</v>
      </c>
      <c r="R2099">
        <v>23315</v>
      </c>
      <c r="S2099">
        <v>0</v>
      </c>
      <c r="T2099">
        <v>0</v>
      </c>
      <c r="U2099">
        <v>3000</v>
      </c>
    </row>
    <row r="2100" spans="1:21" ht="14.25">
      <c r="A2100">
        <v>2110911</v>
      </c>
      <c r="B2100">
        <v>1</v>
      </c>
      <c r="C2100" t="s">
        <v>3881</v>
      </c>
      <c r="D2100" t="s">
        <v>3790</v>
      </c>
      <c r="E2100">
        <v>341249</v>
      </c>
      <c r="F2100">
        <v>14664</v>
      </c>
      <c r="G2100">
        <v>6234</v>
      </c>
      <c r="H2100">
        <v>69929</v>
      </c>
      <c r="I2100">
        <v>0</v>
      </c>
      <c r="J2100">
        <v>1.5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6697</v>
      </c>
      <c r="Q2100">
        <v>2575</v>
      </c>
      <c r="R2100">
        <v>11488</v>
      </c>
      <c r="S2100">
        <v>0</v>
      </c>
      <c r="T2100">
        <v>0</v>
      </c>
      <c r="U2100">
        <v>3000</v>
      </c>
    </row>
    <row r="2101" spans="1:21" ht="14.25">
      <c r="A2101">
        <v>2110920</v>
      </c>
      <c r="B2101">
        <v>2</v>
      </c>
      <c r="C2101" t="s">
        <v>3879</v>
      </c>
      <c r="D2101" t="s">
        <v>3882</v>
      </c>
      <c r="E2101">
        <v>394765</v>
      </c>
      <c r="F2101">
        <v>18217</v>
      </c>
      <c r="G2101">
        <v>8205</v>
      </c>
      <c r="H2101">
        <v>48495</v>
      </c>
      <c r="I2101">
        <v>0</v>
      </c>
      <c r="J2101">
        <v>1.5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13197</v>
      </c>
      <c r="Q2101">
        <v>5711</v>
      </c>
      <c r="R2101">
        <v>23315</v>
      </c>
      <c r="S2101">
        <v>0</v>
      </c>
      <c r="T2101">
        <v>0</v>
      </c>
      <c r="U2101">
        <v>3000</v>
      </c>
    </row>
    <row r="2102" spans="1:21" ht="14.25">
      <c r="A2102">
        <v>2110921</v>
      </c>
      <c r="B2102">
        <v>2</v>
      </c>
      <c r="C2102" t="s">
        <v>3881</v>
      </c>
      <c r="D2102" t="s">
        <v>3847</v>
      </c>
      <c r="E2102">
        <v>314096</v>
      </c>
      <c r="F2102">
        <v>13578</v>
      </c>
      <c r="G2102">
        <v>5770</v>
      </c>
      <c r="H2102">
        <v>62916</v>
      </c>
      <c r="I2102">
        <v>0</v>
      </c>
      <c r="J2102">
        <v>1.5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6567</v>
      </c>
      <c r="Q2102">
        <v>2549</v>
      </c>
      <c r="R2102">
        <v>11488</v>
      </c>
      <c r="S2102">
        <v>0</v>
      </c>
      <c r="T2102">
        <v>0</v>
      </c>
      <c r="U2102">
        <v>3000</v>
      </c>
    </row>
    <row r="2103" spans="1:21" ht="14.25">
      <c r="A2103">
        <v>2110930</v>
      </c>
      <c r="B2103">
        <v>3</v>
      </c>
      <c r="C2103" t="s">
        <v>3879</v>
      </c>
      <c r="D2103" t="s">
        <v>3849</v>
      </c>
      <c r="E2103">
        <v>394765</v>
      </c>
      <c r="F2103">
        <v>18217</v>
      </c>
      <c r="G2103">
        <v>8205</v>
      </c>
      <c r="H2103">
        <v>48495</v>
      </c>
      <c r="I2103">
        <v>0</v>
      </c>
      <c r="J2103">
        <v>1.5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13197</v>
      </c>
      <c r="Q2103">
        <v>5711</v>
      </c>
      <c r="R2103">
        <v>23315</v>
      </c>
      <c r="S2103">
        <v>0</v>
      </c>
      <c r="T2103">
        <v>0</v>
      </c>
      <c r="U2103">
        <v>3000</v>
      </c>
    </row>
    <row r="2104" spans="1:21" ht="14.25">
      <c r="A2104">
        <v>2110931</v>
      </c>
      <c r="B2104">
        <v>3</v>
      </c>
      <c r="C2104" t="s">
        <v>3881</v>
      </c>
      <c r="D2104" t="s">
        <v>3792</v>
      </c>
      <c r="E2104">
        <v>316849</v>
      </c>
      <c r="F2104">
        <v>13708</v>
      </c>
      <c r="G2104">
        <v>5796</v>
      </c>
      <c r="H2104">
        <v>63849</v>
      </c>
      <c r="I2104">
        <v>0</v>
      </c>
      <c r="J2104">
        <v>1.5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6697</v>
      </c>
      <c r="Q2104">
        <v>2575</v>
      </c>
      <c r="R2104">
        <v>12421</v>
      </c>
      <c r="S2104">
        <v>0</v>
      </c>
      <c r="T2104">
        <v>0</v>
      </c>
      <c r="U2104">
        <v>3000</v>
      </c>
    </row>
    <row r="2105" spans="1:21" ht="14.25">
      <c r="A2105">
        <v>2111010</v>
      </c>
      <c r="B2105">
        <v>1</v>
      </c>
      <c r="C2105" t="s">
        <v>3879</v>
      </c>
      <c r="D2105" t="s">
        <v>3880</v>
      </c>
      <c r="E2105">
        <v>415588</v>
      </c>
      <c r="F2105">
        <v>19198</v>
      </c>
      <c r="G2105">
        <v>8584</v>
      </c>
      <c r="H2105">
        <v>51928</v>
      </c>
      <c r="I2105">
        <v>0</v>
      </c>
      <c r="J2105">
        <v>1.5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13493</v>
      </c>
      <c r="Q2105">
        <v>5749</v>
      </c>
      <c r="R2105">
        <v>23315</v>
      </c>
      <c r="S2105">
        <v>0</v>
      </c>
      <c r="T2105">
        <v>0</v>
      </c>
      <c r="U2105">
        <v>3000</v>
      </c>
    </row>
    <row r="2106" spans="1:21" ht="14.25">
      <c r="A2106">
        <v>2111011</v>
      </c>
      <c r="B2106">
        <v>1</v>
      </c>
      <c r="C2106" t="s">
        <v>3881</v>
      </c>
      <c r="D2106" t="s">
        <v>3790</v>
      </c>
      <c r="E2106">
        <v>343149</v>
      </c>
      <c r="F2106">
        <v>14830</v>
      </c>
      <c r="G2106">
        <v>6246</v>
      </c>
      <c r="H2106">
        <v>69929</v>
      </c>
      <c r="I2106">
        <v>0</v>
      </c>
      <c r="J2106">
        <v>1.5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6863</v>
      </c>
      <c r="Q2106">
        <v>2587</v>
      </c>
      <c r="R2106">
        <v>11488</v>
      </c>
      <c r="S2106">
        <v>0</v>
      </c>
      <c r="T2106">
        <v>0</v>
      </c>
      <c r="U2106">
        <v>3000</v>
      </c>
    </row>
    <row r="2107" spans="1:21" ht="14.25">
      <c r="A2107">
        <v>2111020</v>
      </c>
      <c r="B2107">
        <v>2</v>
      </c>
      <c r="C2107" t="s">
        <v>3879</v>
      </c>
      <c r="D2107" t="s">
        <v>3882</v>
      </c>
      <c r="E2107">
        <v>398485</v>
      </c>
      <c r="F2107">
        <v>18513</v>
      </c>
      <c r="G2107">
        <v>8243</v>
      </c>
      <c r="H2107">
        <v>48495</v>
      </c>
      <c r="I2107">
        <v>0</v>
      </c>
      <c r="J2107">
        <v>1.5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13493</v>
      </c>
      <c r="Q2107">
        <v>5749</v>
      </c>
      <c r="R2107">
        <v>23315</v>
      </c>
      <c r="S2107">
        <v>0</v>
      </c>
      <c r="T2107">
        <v>0</v>
      </c>
      <c r="U2107">
        <v>3000</v>
      </c>
    </row>
    <row r="2108" spans="1:21" ht="14.25">
      <c r="A2108">
        <v>2111021</v>
      </c>
      <c r="B2108">
        <v>2</v>
      </c>
      <c r="C2108" t="s">
        <v>3881</v>
      </c>
      <c r="D2108" t="s">
        <v>3847</v>
      </c>
      <c r="E2108">
        <v>317816</v>
      </c>
      <c r="F2108">
        <v>13874</v>
      </c>
      <c r="G2108">
        <v>5808</v>
      </c>
      <c r="H2108">
        <v>62916</v>
      </c>
      <c r="I2108">
        <v>0</v>
      </c>
      <c r="J2108">
        <v>1.5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6863</v>
      </c>
      <c r="Q2108">
        <v>2587</v>
      </c>
      <c r="R2108">
        <v>11488</v>
      </c>
      <c r="S2108">
        <v>0</v>
      </c>
      <c r="T2108">
        <v>0</v>
      </c>
      <c r="U2108">
        <v>3000</v>
      </c>
    </row>
    <row r="2109" spans="1:21" ht="14.25">
      <c r="A2109">
        <v>2111030</v>
      </c>
      <c r="B2109">
        <v>3</v>
      </c>
      <c r="C2109" t="s">
        <v>3879</v>
      </c>
      <c r="D2109" t="s">
        <v>3849</v>
      </c>
      <c r="E2109">
        <v>398485</v>
      </c>
      <c r="F2109">
        <v>18513</v>
      </c>
      <c r="G2109">
        <v>8243</v>
      </c>
      <c r="H2109">
        <v>48495</v>
      </c>
      <c r="I2109">
        <v>0</v>
      </c>
      <c r="J2109">
        <v>1.5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13493</v>
      </c>
      <c r="Q2109">
        <v>5749</v>
      </c>
      <c r="R2109">
        <v>23315</v>
      </c>
      <c r="S2109">
        <v>0</v>
      </c>
      <c r="T2109">
        <v>0</v>
      </c>
      <c r="U2109">
        <v>3000</v>
      </c>
    </row>
    <row r="2110" spans="1:21" ht="14.25">
      <c r="A2110">
        <v>2111031</v>
      </c>
      <c r="B2110">
        <v>3</v>
      </c>
      <c r="C2110" t="s">
        <v>3881</v>
      </c>
      <c r="D2110" t="s">
        <v>3792</v>
      </c>
      <c r="E2110">
        <v>318749</v>
      </c>
      <c r="F2110">
        <v>13874</v>
      </c>
      <c r="G2110">
        <v>5808</v>
      </c>
      <c r="H2110">
        <v>63849</v>
      </c>
      <c r="I2110">
        <v>0</v>
      </c>
      <c r="J2110">
        <v>1.5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6863</v>
      </c>
      <c r="Q2110">
        <v>2587</v>
      </c>
      <c r="R2110">
        <v>12421</v>
      </c>
      <c r="S2110">
        <v>0</v>
      </c>
      <c r="T2110">
        <v>0</v>
      </c>
      <c r="U2110">
        <v>3000</v>
      </c>
    </row>
    <row r="2111" spans="1:21" ht="14.25">
      <c r="A2111">
        <v>2111110</v>
      </c>
      <c r="B2111">
        <v>1</v>
      </c>
      <c r="C2111" t="s">
        <v>3879</v>
      </c>
      <c r="D2111" t="s">
        <v>3880</v>
      </c>
      <c r="E2111">
        <v>418518</v>
      </c>
      <c r="F2111">
        <v>19419</v>
      </c>
      <c r="G2111">
        <v>8620</v>
      </c>
      <c r="H2111">
        <v>51928</v>
      </c>
      <c r="I2111">
        <v>0</v>
      </c>
      <c r="J2111">
        <v>1.5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13714</v>
      </c>
      <c r="Q2111">
        <v>5785</v>
      </c>
      <c r="R2111">
        <v>23315</v>
      </c>
      <c r="S2111">
        <v>0</v>
      </c>
      <c r="T2111">
        <v>0</v>
      </c>
      <c r="U2111">
        <v>3000</v>
      </c>
    </row>
    <row r="2112" spans="1:21" ht="14.25">
      <c r="A2112">
        <v>2111111</v>
      </c>
      <c r="B2112">
        <v>1</v>
      </c>
      <c r="C2112" t="s">
        <v>3881</v>
      </c>
      <c r="D2112" t="s">
        <v>3790</v>
      </c>
      <c r="E2112">
        <v>346079</v>
      </c>
      <c r="F2112">
        <v>15051</v>
      </c>
      <c r="G2112">
        <v>6282</v>
      </c>
      <c r="H2112">
        <v>69929</v>
      </c>
      <c r="I2112">
        <v>0</v>
      </c>
      <c r="J2112">
        <v>1.5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7084</v>
      </c>
      <c r="Q2112">
        <v>2623</v>
      </c>
      <c r="R2112">
        <v>11488</v>
      </c>
      <c r="S2112">
        <v>0</v>
      </c>
      <c r="T2112">
        <v>0</v>
      </c>
      <c r="U2112">
        <v>3000</v>
      </c>
    </row>
    <row r="2113" spans="1:21" ht="14.25">
      <c r="A2113">
        <v>2111120</v>
      </c>
      <c r="B2113">
        <v>2</v>
      </c>
      <c r="C2113" t="s">
        <v>3879</v>
      </c>
      <c r="D2113" t="s">
        <v>3882</v>
      </c>
      <c r="E2113">
        <v>401415</v>
      </c>
      <c r="F2113">
        <v>18734</v>
      </c>
      <c r="G2113">
        <v>8279</v>
      </c>
      <c r="H2113">
        <v>48495</v>
      </c>
      <c r="I2113">
        <v>0</v>
      </c>
      <c r="J2113">
        <v>1.5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13714</v>
      </c>
      <c r="Q2113">
        <v>5785</v>
      </c>
      <c r="R2113">
        <v>23315</v>
      </c>
      <c r="S2113">
        <v>0</v>
      </c>
      <c r="T2113">
        <v>0</v>
      </c>
      <c r="U2113">
        <v>3000</v>
      </c>
    </row>
    <row r="2114" spans="1:21" ht="14.25">
      <c r="A2114">
        <v>2111121</v>
      </c>
      <c r="B2114">
        <v>2</v>
      </c>
      <c r="C2114" t="s">
        <v>3881</v>
      </c>
      <c r="D2114" t="s">
        <v>3847</v>
      </c>
      <c r="E2114">
        <v>320746</v>
      </c>
      <c r="F2114">
        <v>14095</v>
      </c>
      <c r="G2114">
        <v>5844</v>
      </c>
      <c r="H2114">
        <v>62916</v>
      </c>
      <c r="I2114">
        <v>0</v>
      </c>
      <c r="J2114">
        <v>1.5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7084</v>
      </c>
      <c r="Q2114">
        <v>2623</v>
      </c>
      <c r="R2114">
        <v>11488</v>
      </c>
      <c r="S2114">
        <v>0</v>
      </c>
      <c r="T2114">
        <v>0</v>
      </c>
      <c r="U2114">
        <v>3000</v>
      </c>
    </row>
    <row r="2115" spans="1:21" ht="14.25">
      <c r="A2115">
        <v>2111130</v>
      </c>
      <c r="B2115">
        <v>3</v>
      </c>
      <c r="C2115" t="s">
        <v>3879</v>
      </c>
      <c r="D2115" t="s">
        <v>3849</v>
      </c>
      <c r="E2115">
        <v>401415</v>
      </c>
      <c r="F2115">
        <v>18734</v>
      </c>
      <c r="G2115">
        <v>8279</v>
      </c>
      <c r="H2115">
        <v>48495</v>
      </c>
      <c r="I2115">
        <v>0</v>
      </c>
      <c r="J2115">
        <v>1.5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13714</v>
      </c>
      <c r="Q2115">
        <v>5785</v>
      </c>
      <c r="R2115">
        <v>23315</v>
      </c>
      <c r="S2115">
        <v>0</v>
      </c>
      <c r="T2115">
        <v>0</v>
      </c>
      <c r="U2115">
        <v>3000</v>
      </c>
    </row>
    <row r="2116" spans="1:21" ht="14.25">
      <c r="A2116">
        <v>2111131</v>
      </c>
      <c r="B2116">
        <v>3</v>
      </c>
      <c r="C2116" t="s">
        <v>3881</v>
      </c>
      <c r="D2116" t="s">
        <v>3792</v>
      </c>
      <c r="E2116">
        <v>321679</v>
      </c>
      <c r="F2116">
        <v>14095</v>
      </c>
      <c r="G2116">
        <v>5844</v>
      </c>
      <c r="H2116">
        <v>63849</v>
      </c>
      <c r="I2116">
        <v>0</v>
      </c>
      <c r="J2116">
        <v>1.5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7084</v>
      </c>
      <c r="Q2116">
        <v>2623</v>
      </c>
      <c r="R2116">
        <v>12421</v>
      </c>
      <c r="S2116">
        <v>0</v>
      </c>
      <c r="T2116">
        <v>0</v>
      </c>
      <c r="U2116">
        <v>3000</v>
      </c>
    </row>
    <row r="2117" spans="1:21" ht="14.25">
      <c r="A2117">
        <v>2111210</v>
      </c>
      <c r="B2117">
        <v>1</v>
      </c>
      <c r="C2117" t="s">
        <v>3879</v>
      </c>
      <c r="D2117" t="s">
        <v>3880</v>
      </c>
      <c r="E2117">
        <v>423389</v>
      </c>
      <c r="F2117">
        <v>19645</v>
      </c>
      <c r="G2117">
        <v>8721</v>
      </c>
      <c r="H2117">
        <v>52519</v>
      </c>
      <c r="I2117">
        <v>0</v>
      </c>
      <c r="J2117">
        <v>1.5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13822</v>
      </c>
      <c r="Q2117">
        <v>5827</v>
      </c>
      <c r="R2117">
        <v>23315</v>
      </c>
      <c r="S2117">
        <v>0</v>
      </c>
      <c r="T2117">
        <v>0</v>
      </c>
      <c r="U2117">
        <v>3000</v>
      </c>
    </row>
    <row r="2118" spans="1:21" ht="14.25">
      <c r="A2118">
        <v>2111211</v>
      </c>
      <c r="B2118">
        <v>1</v>
      </c>
      <c r="C2118" t="s">
        <v>3881</v>
      </c>
      <c r="D2118" t="s">
        <v>3790</v>
      </c>
      <c r="E2118">
        <v>352289</v>
      </c>
      <c r="F2118">
        <v>15320</v>
      </c>
      <c r="G2118">
        <v>6399</v>
      </c>
      <c r="H2118">
        <v>71109</v>
      </c>
      <c r="I2118">
        <v>0</v>
      </c>
      <c r="J2118">
        <v>1.5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7192</v>
      </c>
      <c r="Q2118">
        <v>2665</v>
      </c>
      <c r="R2118">
        <v>11488</v>
      </c>
      <c r="S2118">
        <v>0</v>
      </c>
      <c r="T2118">
        <v>0</v>
      </c>
      <c r="U2118">
        <v>3000</v>
      </c>
    </row>
    <row r="2119" spans="1:21" ht="14.25">
      <c r="A2119">
        <v>2111220</v>
      </c>
      <c r="B2119">
        <v>2</v>
      </c>
      <c r="C2119" t="s">
        <v>3879</v>
      </c>
      <c r="D2119" t="s">
        <v>3882</v>
      </c>
      <c r="E2119">
        <v>405954</v>
      </c>
      <c r="F2119">
        <v>18946</v>
      </c>
      <c r="G2119">
        <v>8374</v>
      </c>
      <c r="H2119">
        <v>49014</v>
      </c>
      <c r="I2119">
        <v>0</v>
      </c>
      <c r="J2119">
        <v>1.5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13822</v>
      </c>
      <c r="Q2119">
        <v>5827</v>
      </c>
      <c r="R2119">
        <v>23315</v>
      </c>
      <c r="S2119">
        <v>0</v>
      </c>
      <c r="T2119">
        <v>0</v>
      </c>
      <c r="U2119">
        <v>3000</v>
      </c>
    </row>
    <row r="2120" spans="1:21" ht="14.25">
      <c r="A2120">
        <v>2111221</v>
      </c>
      <c r="B2120">
        <v>2</v>
      </c>
      <c r="C2120" t="s">
        <v>3881</v>
      </c>
      <c r="D2120" t="s">
        <v>3847</v>
      </c>
      <c r="E2120">
        <v>326404</v>
      </c>
      <c r="F2120">
        <v>14343</v>
      </c>
      <c r="G2120">
        <v>5951</v>
      </c>
      <c r="H2120">
        <v>63954</v>
      </c>
      <c r="I2120">
        <v>0</v>
      </c>
      <c r="J2120">
        <v>1.5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7192</v>
      </c>
      <c r="Q2120">
        <v>2665</v>
      </c>
      <c r="R2120">
        <v>11488</v>
      </c>
      <c r="S2120">
        <v>0</v>
      </c>
      <c r="T2120">
        <v>0</v>
      </c>
      <c r="U2120">
        <v>3000</v>
      </c>
    </row>
    <row r="2121" spans="1:21" ht="14.25">
      <c r="A2121">
        <v>2111230</v>
      </c>
      <c r="B2121">
        <v>3</v>
      </c>
      <c r="C2121" t="s">
        <v>3879</v>
      </c>
      <c r="D2121" t="s">
        <v>3849</v>
      </c>
      <c r="E2121">
        <v>405954</v>
      </c>
      <c r="F2121">
        <v>18946</v>
      </c>
      <c r="G2121">
        <v>8374</v>
      </c>
      <c r="H2121">
        <v>49014</v>
      </c>
      <c r="I2121">
        <v>0</v>
      </c>
      <c r="J2121">
        <v>1.5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13822</v>
      </c>
      <c r="Q2121">
        <v>5827</v>
      </c>
      <c r="R2121">
        <v>23315</v>
      </c>
      <c r="S2121">
        <v>0</v>
      </c>
      <c r="T2121">
        <v>0</v>
      </c>
      <c r="U2121">
        <v>3000</v>
      </c>
    </row>
    <row r="2122" spans="1:21" ht="14.25">
      <c r="A2122">
        <v>2111231</v>
      </c>
      <c r="B2122">
        <v>3</v>
      </c>
      <c r="C2122" t="s">
        <v>3881</v>
      </c>
      <c r="D2122" t="s">
        <v>3792</v>
      </c>
      <c r="E2122">
        <v>327337</v>
      </c>
      <c r="F2122">
        <v>14343</v>
      </c>
      <c r="G2122">
        <v>5951</v>
      </c>
      <c r="H2122">
        <v>64887</v>
      </c>
      <c r="I2122">
        <v>0</v>
      </c>
      <c r="J2122">
        <v>1.5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7192</v>
      </c>
      <c r="Q2122">
        <v>2665</v>
      </c>
      <c r="R2122">
        <v>12421</v>
      </c>
      <c r="S2122">
        <v>0</v>
      </c>
      <c r="T2122">
        <v>0</v>
      </c>
      <c r="U2122">
        <v>3000</v>
      </c>
    </row>
    <row r="2123" spans="1:21" ht="14.25">
      <c r="A2123">
        <v>2111310</v>
      </c>
      <c r="B2123">
        <v>1</v>
      </c>
      <c r="C2123" t="s">
        <v>3879</v>
      </c>
      <c r="D2123" t="s">
        <v>3880</v>
      </c>
      <c r="E2123">
        <v>427000</v>
      </c>
      <c r="F2123">
        <v>19801</v>
      </c>
      <c r="G2123">
        <v>8794</v>
      </c>
      <c r="H2123">
        <v>53110</v>
      </c>
      <c r="I2123">
        <v>0</v>
      </c>
      <c r="J2123">
        <v>1.5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13859</v>
      </c>
      <c r="Q2123">
        <v>5841</v>
      </c>
      <c r="R2123">
        <v>23315</v>
      </c>
      <c r="S2123">
        <v>0</v>
      </c>
      <c r="T2123">
        <v>0</v>
      </c>
      <c r="U2123">
        <v>3000</v>
      </c>
    </row>
    <row r="2124" spans="1:21" ht="14.25">
      <c r="A2124">
        <v>2111311</v>
      </c>
      <c r="B2124">
        <v>1</v>
      </c>
      <c r="C2124" t="s">
        <v>3881</v>
      </c>
      <c r="D2124" t="s">
        <v>3790</v>
      </c>
      <c r="E2124">
        <v>357200</v>
      </c>
      <c r="F2124">
        <v>15517</v>
      </c>
      <c r="G2124">
        <v>6487</v>
      </c>
      <c r="H2124">
        <v>72290</v>
      </c>
      <c r="I2124">
        <v>0</v>
      </c>
      <c r="J2124">
        <v>1.5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7229</v>
      </c>
      <c r="Q2124">
        <v>2679</v>
      </c>
      <c r="R2124">
        <v>11488</v>
      </c>
      <c r="S2124">
        <v>0</v>
      </c>
      <c r="T2124">
        <v>0</v>
      </c>
      <c r="U2124">
        <v>3000</v>
      </c>
    </row>
    <row r="2125" spans="1:21" ht="14.25">
      <c r="A2125">
        <v>2111320</v>
      </c>
      <c r="B2125">
        <v>2</v>
      </c>
      <c r="C2125" t="s">
        <v>3879</v>
      </c>
      <c r="D2125" t="s">
        <v>3882</v>
      </c>
      <c r="E2125">
        <v>409224</v>
      </c>
      <c r="F2125">
        <v>19087</v>
      </c>
      <c r="G2125">
        <v>8441</v>
      </c>
      <c r="H2125">
        <v>49534</v>
      </c>
      <c r="I2125">
        <v>0</v>
      </c>
      <c r="J2125">
        <v>1.5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13859</v>
      </c>
      <c r="Q2125">
        <v>5841</v>
      </c>
      <c r="R2125">
        <v>23315</v>
      </c>
      <c r="S2125">
        <v>0</v>
      </c>
      <c r="T2125">
        <v>0</v>
      </c>
      <c r="U2125">
        <v>3000</v>
      </c>
    </row>
    <row r="2126" spans="1:21" ht="14.25">
      <c r="A2126">
        <v>2111321</v>
      </c>
      <c r="B2126">
        <v>2</v>
      </c>
      <c r="C2126" t="s">
        <v>3881</v>
      </c>
      <c r="D2126" t="s">
        <v>3847</v>
      </c>
      <c r="E2126">
        <v>330823</v>
      </c>
      <c r="F2126">
        <v>14521</v>
      </c>
      <c r="G2126">
        <v>6031</v>
      </c>
      <c r="H2126">
        <v>64993</v>
      </c>
      <c r="I2126">
        <v>0</v>
      </c>
      <c r="J2126">
        <v>1.5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7229</v>
      </c>
      <c r="Q2126">
        <v>2679</v>
      </c>
      <c r="R2126">
        <v>11488</v>
      </c>
      <c r="S2126">
        <v>0</v>
      </c>
      <c r="T2126">
        <v>0</v>
      </c>
      <c r="U2126">
        <v>3000</v>
      </c>
    </row>
    <row r="2127" spans="1:21" ht="14.25">
      <c r="A2127">
        <v>2111330</v>
      </c>
      <c r="B2127">
        <v>3</v>
      </c>
      <c r="C2127" t="s">
        <v>3879</v>
      </c>
      <c r="D2127" t="s">
        <v>3849</v>
      </c>
      <c r="E2127">
        <v>409224</v>
      </c>
      <c r="F2127">
        <v>19087</v>
      </c>
      <c r="G2127">
        <v>8441</v>
      </c>
      <c r="H2127">
        <v>49534</v>
      </c>
      <c r="I2127">
        <v>0</v>
      </c>
      <c r="J2127">
        <v>1.5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13859</v>
      </c>
      <c r="Q2127">
        <v>5841</v>
      </c>
      <c r="R2127">
        <v>23315</v>
      </c>
      <c r="S2127">
        <v>0</v>
      </c>
      <c r="T2127">
        <v>0</v>
      </c>
      <c r="U2127">
        <v>3000</v>
      </c>
    </row>
    <row r="2128" spans="1:21" ht="14.25">
      <c r="A2128">
        <v>2111331</v>
      </c>
      <c r="B2128">
        <v>3</v>
      </c>
      <c r="C2128" t="s">
        <v>3881</v>
      </c>
      <c r="D2128" t="s">
        <v>3792</v>
      </c>
      <c r="E2128">
        <v>331756</v>
      </c>
      <c r="F2128">
        <v>14521</v>
      </c>
      <c r="G2128">
        <v>6031</v>
      </c>
      <c r="H2128">
        <v>65926</v>
      </c>
      <c r="I2128">
        <v>0</v>
      </c>
      <c r="J2128">
        <v>1.5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7229</v>
      </c>
      <c r="Q2128">
        <v>2679</v>
      </c>
      <c r="R2128">
        <v>12421</v>
      </c>
      <c r="S2128">
        <v>0</v>
      </c>
      <c r="T2128">
        <v>0</v>
      </c>
      <c r="U2128">
        <v>3000</v>
      </c>
    </row>
    <row r="2129" spans="1:21" ht="14.25">
      <c r="A2129">
        <v>2111410</v>
      </c>
      <c r="B2129">
        <v>1</v>
      </c>
      <c r="C2129" t="s">
        <v>3879</v>
      </c>
      <c r="D2129" t="s">
        <v>3880</v>
      </c>
      <c r="E2129">
        <v>430692</v>
      </c>
      <c r="F2129">
        <v>19959</v>
      </c>
      <c r="G2129">
        <v>8870</v>
      </c>
      <c r="H2129">
        <v>53702</v>
      </c>
      <c r="I2129">
        <v>0</v>
      </c>
      <c r="J2129">
        <v>1.5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13898</v>
      </c>
      <c r="Q2129">
        <v>5857</v>
      </c>
      <c r="R2129">
        <v>23315</v>
      </c>
      <c r="S2129">
        <v>0</v>
      </c>
      <c r="T2129">
        <v>0</v>
      </c>
      <c r="U2129">
        <v>3000</v>
      </c>
    </row>
    <row r="2130" spans="1:21" ht="14.25">
      <c r="A2130">
        <v>2111411</v>
      </c>
      <c r="B2130">
        <v>1</v>
      </c>
      <c r="C2130" t="s">
        <v>3881</v>
      </c>
      <c r="D2130" t="s">
        <v>3790</v>
      </c>
      <c r="E2130">
        <v>362170</v>
      </c>
      <c r="F2130">
        <v>15716</v>
      </c>
      <c r="G2130">
        <v>6577</v>
      </c>
      <c r="H2130">
        <v>73470</v>
      </c>
      <c r="I2130">
        <v>0</v>
      </c>
      <c r="J2130">
        <v>1.5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7268</v>
      </c>
      <c r="Q2130">
        <v>2695</v>
      </c>
      <c r="R2130">
        <v>11488</v>
      </c>
      <c r="S2130">
        <v>0</v>
      </c>
      <c r="T2130">
        <v>0</v>
      </c>
      <c r="U2130">
        <v>3000</v>
      </c>
    </row>
    <row r="2131" spans="1:21" ht="14.25">
      <c r="A2131">
        <v>2111420</v>
      </c>
      <c r="B2131">
        <v>2</v>
      </c>
      <c r="C2131" t="s">
        <v>3879</v>
      </c>
      <c r="D2131" t="s">
        <v>1043</v>
      </c>
      <c r="E2131">
        <v>430692</v>
      </c>
      <c r="F2131">
        <v>19959</v>
      </c>
      <c r="G2131">
        <v>8870</v>
      </c>
      <c r="H2131">
        <v>53702</v>
      </c>
      <c r="I2131">
        <v>0</v>
      </c>
      <c r="J2131">
        <v>1.5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13898</v>
      </c>
      <c r="Q2131">
        <v>5857</v>
      </c>
      <c r="R2131">
        <v>23315</v>
      </c>
      <c r="S2131">
        <v>0</v>
      </c>
      <c r="T2131">
        <v>0</v>
      </c>
      <c r="U2131">
        <v>3000</v>
      </c>
    </row>
    <row r="2132" spans="1:21" ht="14.25">
      <c r="A2132">
        <v>2111421</v>
      </c>
      <c r="B2132">
        <v>2</v>
      </c>
      <c r="C2132" t="s">
        <v>3881</v>
      </c>
      <c r="D2132" t="s">
        <v>766</v>
      </c>
      <c r="E2132">
        <v>363103</v>
      </c>
      <c r="F2132">
        <v>15716</v>
      </c>
      <c r="G2132">
        <v>6577</v>
      </c>
      <c r="H2132">
        <v>74403</v>
      </c>
      <c r="I2132">
        <v>0</v>
      </c>
      <c r="J2132">
        <v>1.5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7268</v>
      </c>
      <c r="Q2132">
        <v>2695</v>
      </c>
      <c r="R2132">
        <v>12421</v>
      </c>
      <c r="S2132">
        <v>0</v>
      </c>
      <c r="T2132">
        <v>0</v>
      </c>
      <c r="U2132">
        <v>3000</v>
      </c>
    </row>
    <row r="2133" spans="1:21" ht="14.25">
      <c r="A2133">
        <v>2111430</v>
      </c>
      <c r="B2133">
        <v>3</v>
      </c>
      <c r="C2133" t="s">
        <v>3879</v>
      </c>
      <c r="D2133" t="s">
        <v>3882</v>
      </c>
      <c r="E2133">
        <v>412534</v>
      </c>
      <c r="F2133">
        <v>19230</v>
      </c>
      <c r="G2133">
        <v>8509</v>
      </c>
      <c r="H2133">
        <v>50054</v>
      </c>
      <c r="I2133">
        <v>0</v>
      </c>
      <c r="J2133">
        <v>1.5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13898</v>
      </c>
      <c r="Q2133">
        <v>5857</v>
      </c>
      <c r="R2133">
        <v>23315</v>
      </c>
      <c r="S2133">
        <v>0</v>
      </c>
      <c r="T2133">
        <v>0</v>
      </c>
      <c r="U2133">
        <v>3000</v>
      </c>
    </row>
    <row r="2134" spans="1:21" ht="14.25">
      <c r="A2134">
        <v>2111431</v>
      </c>
      <c r="B2134">
        <v>3</v>
      </c>
      <c r="C2134" t="s">
        <v>3881</v>
      </c>
      <c r="D2134" t="s">
        <v>3847</v>
      </c>
      <c r="E2134">
        <v>335291</v>
      </c>
      <c r="F2134">
        <v>14700</v>
      </c>
      <c r="G2134">
        <v>6113</v>
      </c>
      <c r="H2134">
        <v>66031</v>
      </c>
      <c r="I2134">
        <v>0</v>
      </c>
      <c r="J2134">
        <v>1.5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7268</v>
      </c>
      <c r="Q2134">
        <v>2695</v>
      </c>
      <c r="R2134">
        <v>11488</v>
      </c>
      <c r="S2134">
        <v>0</v>
      </c>
      <c r="T2134">
        <v>0</v>
      </c>
      <c r="U2134">
        <v>3000</v>
      </c>
    </row>
    <row r="2135" spans="1:21" ht="14.25">
      <c r="A2135">
        <v>2111510</v>
      </c>
      <c r="B2135">
        <v>1</v>
      </c>
      <c r="C2135" t="s">
        <v>3879</v>
      </c>
      <c r="D2135" t="s">
        <v>3880</v>
      </c>
      <c r="E2135">
        <v>434857</v>
      </c>
      <c r="F2135">
        <v>20171</v>
      </c>
      <c r="G2135">
        <v>8929</v>
      </c>
      <c r="H2135">
        <v>54567</v>
      </c>
      <c r="I2135">
        <v>0</v>
      </c>
      <c r="J2135">
        <v>1.5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13991</v>
      </c>
      <c r="Q2135">
        <v>5857</v>
      </c>
      <c r="R2135">
        <v>23589</v>
      </c>
      <c r="S2135">
        <v>0</v>
      </c>
      <c r="T2135">
        <v>0</v>
      </c>
      <c r="U2135">
        <v>3000</v>
      </c>
    </row>
    <row r="2136" spans="1:21" ht="14.25">
      <c r="A2136">
        <v>2111511</v>
      </c>
      <c r="B2136">
        <v>1</v>
      </c>
      <c r="C2136" t="s">
        <v>3881</v>
      </c>
      <c r="D2136" t="s">
        <v>3790</v>
      </c>
      <c r="E2136">
        <v>367645</v>
      </c>
      <c r="F2136">
        <v>15970</v>
      </c>
      <c r="G2136">
        <v>6651</v>
      </c>
      <c r="H2136">
        <v>74925</v>
      </c>
      <c r="I2136">
        <v>0</v>
      </c>
      <c r="J2136">
        <v>1.5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7361</v>
      </c>
      <c r="Q2136">
        <v>2695</v>
      </c>
      <c r="R2136">
        <v>11762</v>
      </c>
      <c r="S2136">
        <v>0</v>
      </c>
      <c r="T2136">
        <v>0</v>
      </c>
      <c r="U2136">
        <v>3000</v>
      </c>
    </row>
    <row r="2137" spans="1:21" ht="14.25">
      <c r="A2137">
        <v>2111520</v>
      </c>
      <c r="B2137">
        <v>2</v>
      </c>
      <c r="C2137" t="s">
        <v>3879</v>
      </c>
      <c r="D2137" t="s">
        <v>1043</v>
      </c>
      <c r="E2137">
        <v>434857</v>
      </c>
      <c r="F2137">
        <v>20171</v>
      </c>
      <c r="G2137">
        <v>8929</v>
      </c>
      <c r="H2137">
        <v>54567</v>
      </c>
      <c r="I2137">
        <v>0</v>
      </c>
      <c r="J2137">
        <v>1.5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13991</v>
      </c>
      <c r="Q2137">
        <v>5857</v>
      </c>
      <c r="R2137">
        <v>23589</v>
      </c>
      <c r="S2137">
        <v>0</v>
      </c>
      <c r="T2137">
        <v>0</v>
      </c>
      <c r="U2137">
        <v>3000</v>
      </c>
    </row>
    <row r="2138" spans="1:21" ht="14.25">
      <c r="A2138">
        <v>2111521</v>
      </c>
      <c r="B2138">
        <v>2</v>
      </c>
      <c r="C2138" t="s">
        <v>3881</v>
      </c>
      <c r="D2138" t="s">
        <v>766</v>
      </c>
      <c r="E2138">
        <v>367733</v>
      </c>
      <c r="F2138">
        <v>15905</v>
      </c>
      <c r="G2138">
        <v>6651</v>
      </c>
      <c r="H2138">
        <v>75663</v>
      </c>
      <c r="I2138">
        <v>0</v>
      </c>
      <c r="J2138">
        <v>1.5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7296</v>
      </c>
      <c r="Q2138">
        <v>2695</v>
      </c>
      <c r="R2138">
        <v>12500</v>
      </c>
      <c r="S2138">
        <v>0</v>
      </c>
      <c r="T2138">
        <v>0</v>
      </c>
      <c r="U2138">
        <v>3000</v>
      </c>
    </row>
    <row r="2139" spans="1:21" ht="14.25">
      <c r="A2139">
        <v>2111530</v>
      </c>
      <c r="B2139">
        <v>3</v>
      </c>
      <c r="C2139" t="s">
        <v>3879</v>
      </c>
      <c r="D2139" t="s">
        <v>1044</v>
      </c>
      <c r="E2139">
        <v>434857</v>
      </c>
      <c r="F2139">
        <v>20171</v>
      </c>
      <c r="G2139">
        <v>8929</v>
      </c>
      <c r="H2139">
        <v>54567</v>
      </c>
      <c r="I2139">
        <v>0</v>
      </c>
      <c r="J2139">
        <v>1.5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13991</v>
      </c>
      <c r="Q2139">
        <v>5857</v>
      </c>
      <c r="R2139">
        <v>23589</v>
      </c>
      <c r="S2139">
        <v>0</v>
      </c>
      <c r="T2139">
        <v>0</v>
      </c>
      <c r="U2139">
        <v>3000</v>
      </c>
    </row>
    <row r="2140" spans="1:21" ht="14.25">
      <c r="A2140">
        <v>2111531</v>
      </c>
      <c r="B2140">
        <v>3</v>
      </c>
      <c r="C2140" t="s">
        <v>3881</v>
      </c>
      <c r="D2140" t="s">
        <v>3884</v>
      </c>
      <c r="E2140">
        <v>367733</v>
      </c>
      <c r="F2140">
        <v>15905</v>
      </c>
      <c r="G2140">
        <v>6651</v>
      </c>
      <c r="H2140">
        <v>75663</v>
      </c>
      <c r="I2140">
        <v>0</v>
      </c>
      <c r="J2140">
        <v>1.5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7296</v>
      </c>
      <c r="Q2140">
        <v>2695</v>
      </c>
      <c r="R2140">
        <v>12500</v>
      </c>
      <c r="S2140">
        <v>0</v>
      </c>
      <c r="T2140">
        <v>0</v>
      </c>
      <c r="U2140">
        <v>3000</v>
      </c>
    </row>
    <row r="2141" spans="1:21" ht="14.25">
      <c r="A2141">
        <v>2120110</v>
      </c>
      <c r="B2141">
        <v>1</v>
      </c>
      <c r="C2141" t="s">
        <v>3879</v>
      </c>
      <c r="D2141" t="s">
        <v>3880</v>
      </c>
      <c r="E2141">
        <v>442416</v>
      </c>
      <c r="F2141">
        <v>20534</v>
      </c>
      <c r="G2141">
        <v>9047</v>
      </c>
      <c r="H2141">
        <v>56136</v>
      </c>
      <c r="I2141">
        <v>0</v>
      </c>
      <c r="J2141">
        <v>1.5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14121</v>
      </c>
      <c r="Q2141">
        <v>5857</v>
      </c>
      <c r="R2141">
        <v>23979</v>
      </c>
      <c r="S2141">
        <v>0</v>
      </c>
      <c r="T2141">
        <v>0</v>
      </c>
      <c r="U2141">
        <v>3400</v>
      </c>
    </row>
    <row r="2142" spans="1:21" ht="14.25">
      <c r="A2142">
        <v>2120111</v>
      </c>
      <c r="B2142">
        <v>1</v>
      </c>
      <c r="C2142" t="s">
        <v>3881</v>
      </c>
      <c r="D2142" t="s">
        <v>3790</v>
      </c>
      <c r="E2142">
        <v>376564</v>
      </c>
      <c r="F2142">
        <v>16301</v>
      </c>
      <c r="G2142">
        <v>6806</v>
      </c>
      <c r="H2142">
        <v>77434</v>
      </c>
      <c r="I2142">
        <v>0</v>
      </c>
      <c r="J2142">
        <v>1.5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7361</v>
      </c>
      <c r="Q2142">
        <v>2695</v>
      </c>
      <c r="R2142">
        <v>11762</v>
      </c>
      <c r="S2142">
        <v>0</v>
      </c>
      <c r="T2142">
        <v>0</v>
      </c>
      <c r="U2142">
        <v>3400</v>
      </c>
    </row>
    <row r="2143" spans="1:21" ht="14.25">
      <c r="A2143">
        <v>2120120</v>
      </c>
      <c r="B2143">
        <v>2</v>
      </c>
      <c r="C2143" t="s">
        <v>3879</v>
      </c>
      <c r="D2143" t="s">
        <v>3882</v>
      </c>
      <c r="E2143">
        <v>423187</v>
      </c>
      <c r="F2143">
        <v>19765</v>
      </c>
      <c r="G2143">
        <v>8663</v>
      </c>
      <c r="H2143">
        <v>52277</v>
      </c>
      <c r="I2143">
        <v>0</v>
      </c>
      <c r="J2143">
        <v>1.5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14121</v>
      </c>
      <c r="Q2143">
        <v>5857</v>
      </c>
      <c r="R2143">
        <v>23979</v>
      </c>
      <c r="S2143">
        <v>0</v>
      </c>
      <c r="T2143">
        <v>0</v>
      </c>
      <c r="U2143">
        <v>3400</v>
      </c>
    </row>
    <row r="2144" spans="1:21" ht="14.25">
      <c r="A2144">
        <v>2120121</v>
      </c>
      <c r="B2144">
        <v>2</v>
      </c>
      <c r="C2144" t="s">
        <v>3881</v>
      </c>
      <c r="D2144" t="s">
        <v>3847</v>
      </c>
      <c r="E2144">
        <v>348083</v>
      </c>
      <c r="F2144">
        <v>15229</v>
      </c>
      <c r="G2144">
        <v>6312</v>
      </c>
      <c r="H2144">
        <v>69553</v>
      </c>
      <c r="I2144">
        <v>0</v>
      </c>
      <c r="J2144">
        <v>1.5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7361</v>
      </c>
      <c r="Q2144">
        <v>2695</v>
      </c>
      <c r="R2144">
        <v>11762</v>
      </c>
      <c r="S2144">
        <v>0</v>
      </c>
      <c r="T2144">
        <v>0</v>
      </c>
      <c r="U2144">
        <v>3400</v>
      </c>
    </row>
    <row r="2145" spans="1:21" ht="14.25">
      <c r="A2145">
        <v>2120130</v>
      </c>
      <c r="B2145">
        <v>3</v>
      </c>
      <c r="C2145" t="s">
        <v>3879</v>
      </c>
      <c r="D2145" t="s">
        <v>3849</v>
      </c>
      <c r="E2145">
        <v>423187</v>
      </c>
      <c r="F2145">
        <v>19765</v>
      </c>
      <c r="G2145">
        <v>8663</v>
      </c>
      <c r="H2145">
        <v>52277</v>
      </c>
      <c r="I2145">
        <v>0</v>
      </c>
      <c r="J2145">
        <v>1.5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14121</v>
      </c>
      <c r="Q2145">
        <v>5857</v>
      </c>
      <c r="R2145">
        <v>23979</v>
      </c>
      <c r="S2145">
        <v>0</v>
      </c>
      <c r="T2145">
        <v>0</v>
      </c>
      <c r="U2145">
        <v>3400</v>
      </c>
    </row>
    <row r="2146" spans="1:21" ht="14.25">
      <c r="A2146">
        <v>2120131</v>
      </c>
      <c r="B2146">
        <v>3</v>
      </c>
      <c r="C2146" t="s">
        <v>3881</v>
      </c>
      <c r="D2146" t="s">
        <v>3792</v>
      </c>
      <c r="E2146">
        <v>349016</v>
      </c>
      <c r="F2146">
        <v>15229</v>
      </c>
      <c r="G2146">
        <v>6312</v>
      </c>
      <c r="H2146">
        <v>70486</v>
      </c>
      <c r="I2146">
        <v>0</v>
      </c>
      <c r="J2146">
        <v>1.5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7361</v>
      </c>
      <c r="Q2146">
        <v>2695</v>
      </c>
      <c r="R2146">
        <v>12695</v>
      </c>
      <c r="S2146">
        <v>0</v>
      </c>
      <c r="T2146">
        <v>0</v>
      </c>
      <c r="U2146">
        <v>3400</v>
      </c>
    </row>
    <row r="2147" spans="1:21" ht="14.25">
      <c r="A2147">
        <v>2120210</v>
      </c>
      <c r="B2147">
        <v>1</v>
      </c>
      <c r="C2147" t="s">
        <v>3879</v>
      </c>
      <c r="D2147" t="s">
        <v>3880</v>
      </c>
      <c r="E2147">
        <v>446319</v>
      </c>
      <c r="F2147">
        <v>20669</v>
      </c>
      <c r="G2147">
        <v>9133</v>
      </c>
      <c r="H2147">
        <v>56969</v>
      </c>
      <c r="I2147">
        <v>0</v>
      </c>
      <c r="J2147">
        <v>1.5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14121</v>
      </c>
      <c r="Q2147">
        <v>5876</v>
      </c>
      <c r="R2147">
        <v>24137</v>
      </c>
      <c r="S2147">
        <v>0</v>
      </c>
      <c r="T2147">
        <v>0</v>
      </c>
      <c r="U2147">
        <v>3400</v>
      </c>
    </row>
    <row r="2148" spans="1:21" ht="14.25">
      <c r="A2148">
        <v>2120211</v>
      </c>
      <c r="B2148">
        <v>1</v>
      </c>
      <c r="C2148" t="s">
        <v>3881</v>
      </c>
      <c r="D2148" t="s">
        <v>3790</v>
      </c>
      <c r="E2148">
        <v>381982</v>
      </c>
      <c r="F2148">
        <v>16484</v>
      </c>
      <c r="G2148">
        <v>6910</v>
      </c>
      <c r="H2148">
        <v>78942</v>
      </c>
      <c r="I2148">
        <v>0</v>
      </c>
      <c r="J2148">
        <v>1.5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7361</v>
      </c>
      <c r="Q2148">
        <v>2714</v>
      </c>
      <c r="R2148">
        <v>11920</v>
      </c>
      <c r="S2148">
        <v>0</v>
      </c>
      <c r="T2148">
        <v>0</v>
      </c>
      <c r="U2148">
        <v>3400</v>
      </c>
    </row>
    <row r="2149" spans="1:21" ht="14.25">
      <c r="A2149">
        <v>2120220</v>
      </c>
      <c r="B2149">
        <v>2</v>
      </c>
      <c r="C2149" t="s">
        <v>3879</v>
      </c>
      <c r="D2149" t="s">
        <v>3882</v>
      </c>
      <c r="E2149">
        <v>426709</v>
      </c>
      <c r="F2149">
        <v>19884</v>
      </c>
      <c r="G2149">
        <v>8742</v>
      </c>
      <c r="H2149">
        <v>53029</v>
      </c>
      <c r="I2149">
        <v>0</v>
      </c>
      <c r="J2149">
        <v>1.5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14121</v>
      </c>
      <c r="Q2149">
        <v>5876</v>
      </c>
      <c r="R2149">
        <v>24137</v>
      </c>
      <c r="S2149">
        <v>0</v>
      </c>
      <c r="T2149">
        <v>0</v>
      </c>
      <c r="U2149">
        <v>3400</v>
      </c>
    </row>
    <row r="2150" spans="1:21" ht="14.25">
      <c r="A2150">
        <v>2120221</v>
      </c>
      <c r="B2150">
        <v>2</v>
      </c>
      <c r="C2150" t="s">
        <v>3881</v>
      </c>
      <c r="D2150" t="s">
        <v>3847</v>
      </c>
      <c r="E2150">
        <v>352889</v>
      </c>
      <c r="F2150">
        <v>15389</v>
      </c>
      <c r="G2150">
        <v>6405</v>
      </c>
      <c r="H2150">
        <v>70899</v>
      </c>
      <c r="I2150">
        <v>0</v>
      </c>
      <c r="J2150">
        <v>1.5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7361</v>
      </c>
      <c r="Q2150">
        <v>2714</v>
      </c>
      <c r="R2150">
        <v>11920</v>
      </c>
      <c r="S2150">
        <v>0</v>
      </c>
      <c r="T2150">
        <v>0</v>
      </c>
      <c r="U2150">
        <v>3400</v>
      </c>
    </row>
    <row r="2151" spans="1:21" ht="14.25">
      <c r="A2151">
        <v>2120230</v>
      </c>
      <c r="B2151">
        <v>3</v>
      </c>
      <c r="C2151" t="s">
        <v>3879</v>
      </c>
      <c r="D2151" t="s">
        <v>3849</v>
      </c>
      <c r="E2151">
        <v>426709</v>
      </c>
      <c r="F2151">
        <v>19884</v>
      </c>
      <c r="G2151">
        <v>8742</v>
      </c>
      <c r="H2151">
        <v>53029</v>
      </c>
      <c r="I2151">
        <v>0</v>
      </c>
      <c r="J2151">
        <v>1.5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14121</v>
      </c>
      <c r="Q2151">
        <v>5876</v>
      </c>
      <c r="R2151">
        <v>24137</v>
      </c>
      <c r="S2151">
        <v>0</v>
      </c>
      <c r="T2151">
        <v>0</v>
      </c>
      <c r="U2151">
        <v>3400</v>
      </c>
    </row>
    <row r="2152" spans="1:21" ht="14.25">
      <c r="A2152">
        <v>2120231</v>
      </c>
      <c r="B2152">
        <v>3</v>
      </c>
      <c r="C2152" t="s">
        <v>3881</v>
      </c>
      <c r="D2152" t="s">
        <v>3792</v>
      </c>
      <c r="E2152">
        <v>353822</v>
      </c>
      <c r="F2152">
        <v>15389</v>
      </c>
      <c r="G2152">
        <v>6405</v>
      </c>
      <c r="H2152">
        <v>71832</v>
      </c>
      <c r="I2152">
        <v>0</v>
      </c>
      <c r="J2152">
        <v>1.5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7361</v>
      </c>
      <c r="Q2152">
        <v>2714</v>
      </c>
      <c r="R2152">
        <v>12853</v>
      </c>
      <c r="S2152">
        <v>0</v>
      </c>
      <c r="T2152">
        <v>0</v>
      </c>
      <c r="U2152">
        <v>3400</v>
      </c>
    </row>
    <row r="2153" spans="1:21" ht="14.25">
      <c r="A2153">
        <v>2120310</v>
      </c>
      <c r="B2153">
        <v>1</v>
      </c>
      <c r="C2153" t="s">
        <v>3879</v>
      </c>
      <c r="D2153" t="s">
        <v>3880</v>
      </c>
      <c r="E2153">
        <v>446877</v>
      </c>
      <c r="F2153">
        <v>20669</v>
      </c>
      <c r="G2153">
        <v>9153</v>
      </c>
      <c r="H2153">
        <v>57127</v>
      </c>
      <c r="I2153">
        <v>0</v>
      </c>
      <c r="J2153">
        <v>1.5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14121</v>
      </c>
      <c r="Q2153">
        <v>5896</v>
      </c>
      <c r="R2153">
        <v>24295</v>
      </c>
      <c r="S2153">
        <v>0</v>
      </c>
      <c r="T2153">
        <v>0</v>
      </c>
      <c r="U2153">
        <v>3400</v>
      </c>
    </row>
    <row r="2154" spans="1:21" ht="14.25">
      <c r="A2154">
        <v>2120311</v>
      </c>
      <c r="B2154">
        <v>1</v>
      </c>
      <c r="C2154" t="s">
        <v>3881</v>
      </c>
      <c r="D2154" t="s">
        <v>3790</v>
      </c>
      <c r="E2154">
        <v>382540</v>
      </c>
      <c r="F2154">
        <v>16484</v>
      </c>
      <c r="G2154">
        <v>6930</v>
      </c>
      <c r="H2154">
        <v>79100</v>
      </c>
      <c r="I2154">
        <v>0</v>
      </c>
      <c r="J2154">
        <v>1.5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7361</v>
      </c>
      <c r="Q2154">
        <v>2734</v>
      </c>
      <c r="R2154">
        <v>12078</v>
      </c>
      <c r="S2154">
        <v>0</v>
      </c>
      <c r="T2154">
        <v>0</v>
      </c>
      <c r="U2154">
        <v>3400</v>
      </c>
    </row>
    <row r="2155" spans="1:21" ht="14.25">
      <c r="A2155">
        <v>2120320</v>
      </c>
      <c r="B2155">
        <v>2</v>
      </c>
      <c r="C2155" t="s">
        <v>3879</v>
      </c>
      <c r="D2155" t="s">
        <v>3882</v>
      </c>
      <c r="E2155">
        <v>427267</v>
      </c>
      <c r="F2155">
        <v>19884</v>
      </c>
      <c r="G2155">
        <v>8762</v>
      </c>
      <c r="H2155">
        <v>53187</v>
      </c>
      <c r="I2155">
        <v>0</v>
      </c>
      <c r="J2155">
        <v>1.5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14121</v>
      </c>
      <c r="Q2155">
        <v>5896</v>
      </c>
      <c r="R2155">
        <v>24295</v>
      </c>
      <c r="S2155">
        <v>0</v>
      </c>
      <c r="T2155">
        <v>0</v>
      </c>
      <c r="U2155">
        <v>3400</v>
      </c>
    </row>
    <row r="2156" spans="1:21" ht="14.25">
      <c r="A2156">
        <v>2120321</v>
      </c>
      <c r="B2156">
        <v>2</v>
      </c>
      <c r="C2156" t="s">
        <v>3881</v>
      </c>
      <c r="D2156" t="s">
        <v>3847</v>
      </c>
      <c r="E2156">
        <v>353447</v>
      </c>
      <c r="F2156">
        <v>15389</v>
      </c>
      <c r="G2156">
        <v>6425</v>
      </c>
      <c r="H2156">
        <v>71057</v>
      </c>
      <c r="I2156">
        <v>0</v>
      </c>
      <c r="J2156">
        <v>1.5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7361</v>
      </c>
      <c r="Q2156">
        <v>2734</v>
      </c>
      <c r="R2156">
        <v>12078</v>
      </c>
      <c r="S2156">
        <v>0</v>
      </c>
      <c r="T2156">
        <v>0</v>
      </c>
      <c r="U2156">
        <v>3400</v>
      </c>
    </row>
    <row r="2157" spans="1:21" ht="14.25">
      <c r="A2157">
        <v>2120330</v>
      </c>
      <c r="B2157">
        <v>3</v>
      </c>
      <c r="C2157" t="s">
        <v>3879</v>
      </c>
      <c r="D2157" t="s">
        <v>3849</v>
      </c>
      <c r="E2157">
        <v>427267</v>
      </c>
      <c r="F2157">
        <v>19884</v>
      </c>
      <c r="G2157">
        <v>8762</v>
      </c>
      <c r="H2157">
        <v>53187</v>
      </c>
      <c r="I2157">
        <v>0</v>
      </c>
      <c r="J2157">
        <v>1.5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14121</v>
      </c>
      <c r="Q2157">
        <v>5896</v>
      </c>
      <c r="R2157">
        <v>24295</v>
      </c>
      <c r="S2157">
        <v>0</v>
      </c>
      <c r="T2157">
        <v>0</v>
      </c>
      <c r="U2157">
        <v>3400</v>
      </c>
    </row>
    <row r="2158" spans="1:21" ht="14.25">
      <c r="A2158">
        <v>2120331</v>
      </c>
      <c r="B2158">
        <v>3</v>
      </c>
      <c r="C2158" t="s">
        <v>3881</v>
      </c>
      <c r="D2158" t="s">
        <v>3792</v>
      </c>
      <c r="E2158">
        <v>354380</v>
      </c>
      <c r="F2158">
        <v>15389</v>
      </c>
      <c r="G2158">
        <v>6425</v>
      </c>
      <c r="H2158">
        <v>71990</v>
      </c>
      <c r="I2158">
        <v>0</v>
      </c>
      <c r="J2158">
        <v>1.5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7361</v>
      </c>
      <c r="Q2158">
        <v>2734</v>
      </c>
      <c r="R2158">
        <v>13011</v>
      </c>
      <c r="S2158">
        <v>0</v>
      </c>
      <c r="T2158">
        <v>0</v>
      </c>
      <c r="U2158">
        <v>3400</v>
      </c>
    </row>
    <row r="2159" spans="1:21" ht="14.25">
      <c r="A2159">
        <v>2120410</v>
      </c>
      <c r="B2159">
        <v>1</v>
      </c>
      <c r="C2159" t="s">
        <v>3879</v>
      </c>
      <c r="D2159" t="s">
        <v>3880</v>
      </c>
      <c r="E2159">
        <v>450859</v>
      </c>
      <c r="F2159">
        <v>20824</v>
      </c>
      <c r="G2159">
        <v>9231</v>
      </c>
      <c r="H2159">
        <v>57999</v>
      </c>
      <c r="I2159">
        <v>0</v>
      </c>
      <c r="J2159">
        <v>1.5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14141</v>
      </c>
      <c r="Q2159">
        <v>5906</v>
      </c>
      <c r="R2159">
        <v>24492</v>
      </c>
      <c r="S2159">
        <v>0</v>
      </c>
      <c r="T2159">
        <v>0</v>
      </c>
      <c r="U2159">
        <v>3400</v>
      </c>
    </row>
    <row r="2160" spans="1:21" ht="14.25">
      <c r="A2160">
        <v>2120411</v>
      </c>
      <c r="B2160">
        <v>1</v>
      </c>
      <c r="C2160" t="s">
        <v>3881</v>
      </c>
      <c r="D2160" t="s">
        <v>3790</v>
      </c>
      <c r="E2160">
        <v>387987</v>
      </c>
      <c r="F2160">
        <v>16686</v>
      </c>
      <c r="G2160">
        <v>7024</v>
      </c>
      <c r="H2160">
        <v>80647</v>
      </c>
      <c r="I2160">
        <v>0</v>
      </c>
      <c r="J2160">
        <v>1.5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7381</v>
      </c>
      <c r="Q2160">
        <v>2744</v>
      </c>
      <c r="R2160">
        <v>12275</v>
      </c>
      <c r="S2160">
        <v>0</v>
      </c>
      <c r="T2160">
        <v>0</v>
      </c>
      <c r="U2160">
        <v>3400</v>
      </c>
    </row>
    <row r="2161" spans="1:21" ht="14.25">
      <c r="A2161">
        <v>2120420</v>
      </c>
      <c r="B2161">
        <v>2</v>
      </c>
      <c r="C2161" t="s">
        <v>3879</v>
      </c>
      <c r="D2161" t="s">
        <v>3882</v>
      </c>
      <c r="E2161">
        <v>430818</v>
      </c>
      <c r="F2161">
        <v>20022</v>
      </c>
      <c r="G2161">
        <v>8831</v>
      </c>
      <c r="H2161">
        <v>53978</v>
      </c>
      <c r="I2161">
        <v>0</v>
      </c>
      <c r="J2161">
        <v>1.5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14141</v>
      </c>
      <c r="Q2161">
        <v>5906</v>
      </c>
      <c r="R2161">
        <v>24492</v>
      </c>
      <c r="S2161">
        <v>0</v>
      </c>
      <c r="T2161">
        <v>0</v>
      </c>
      <c r="U2161">
        <v>3400</v>
      </c>
    </row>
    <row r="2162" spans="1:21" ht="14.25">
      <c r="A2162">
        <v>2120421</v>
      </c>
      <c r="B2162">
        <v>2</v>
      </c>
      <c r="C2162" t="s">
        <v>3881</v>
      </c>
      <c r="D2162" t="s">
        <v>3847</v>
      </c>
      <c r="E2162">
        <v>358342</v>
      </c>
      <c r="F2162">
        <v>15570</v>
      </c>
      <c r="G2162">
        <v>6510</v>
      </c>
      <c r="H2162">
        <v>72442</v>
      </c>
      <c r="I2162">
        <v>0</v>
      </c>
      <c r="J2162">
        <v>1.5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7381</v>
      </c>
      <c r="Q2162">
        <v>2744</v>
      </c>
      <c r="R2162">
        <v>12275</v>
      </c>
      <c r="S2162">
        <v>0</v>
      </c>
      <c r="T2162">
        <v>0</v>
      </c>
      <c r="U2162">
        <v>3400</v>
      </c>
    </row>
    <row r="2163" spans="1:21" ht="14.25">
      <c r="A2163">
        <v>2120430</v>
      </c>
      <c r="B2163">
        <v>3</v>
      </c>
      <c r="C2163" t="s">
        <v>3879</v>
      </c>
      <c r="D2163" t="s">
        <v>3849</v>
      </c>
      <c r="E2163">
        <v>430818</v>
      </c>
      <c r="F2163">
        <v>20022</v>
      </c>
      <c r="G2163">
        <v>8831</v>
      </c>
      <c r="H2163">
        <v>53978</v>
      </c>
      <c r="I2163">
        <v>0</v>
      </c>
      <c r="J2163">
        <v>1.5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14141</v>
      </c>
      <c r="Q2163">
        <v>5906</v>
      </c>
      <c r="R2163">
        <v>24492</v>
      </c>
      <c r="S2163">
        <v>0</v>
      </c>
      <c r="T2163">
        <v>0</v>
      </c>
      <c r="U2163">
        <v>3400</v>
      </c>
    </row>
    <row r="2164" spans="1:21" ht="14.25">
      <c r="A2164">
        <v>2120431</v>
      </c>
      <c r="B2164">
        <v>3</v>
      </c>
      <c r="C2164" t="s">
        <v>3881</v>
      </c>
      <c r="D2164" t="s">
        <v>3792</v>
      </c>
      <c r="E2164">
        <v>359275</v>
      </c>
      <c r="F2164">
        <v>15570</v>
      </c>
      <c r="G2164">
        <v>6510</v>
      </c>
      <c r="H2164">
        <v>73375</v>
      </c>
      <c r="I2164">
        <v>0</v>
      </c>
      <c r="J2164">
        <v>1.5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7381</v>
      </c>
      <c r="Q2164">
        <v>2744</v>
      </c>
      <c r="R2164">
        <v>13208</v>
      </c>
      <c r="S2164">
        <v>0</v>
      </c>
      <c r="T2164">
        <v>0</v>
      </c>
      <c r="U2164">
        <v>3400</v>
      </c>
    </row>
    <row r="2165" spans="1:21" ht="14.25">
      <c r="A2165">
        <v>2120510</v>
      </c>
      <c r="B2165">
        <v>1</v>
      </c>
      <c r="C2165" t="s">
        <v>3879</v>
      </c>
      <c r="D2165" t="s">
        <v>3880</v>
      </c>
      <c r="E2165">
        <v>451486</v>
      </c>
      <c r="F2165">
        <v>20863</v>
      </c>
      <c r="G2165">
        <v>9231</v>
      </c>
      <c r="H2165">
        <v>58236</v>
      </c>
      <c r="I2165">
        <v>0</v>
      </c>
      <c r="J2165">
        <v>1.5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14180</v>
      </c>
      <c r="Q2165">
        <v>5906</v>
      </c>
      <c r="R2165">
        <v>24729</v>
      </c>
      <c r="S2165">
        <v>0</v>
      </c>
      <c r="T2165">
        <v>0</v>
      </c>
      <c r="U2165">
        <v>3400</v>
      </c>
    </row>
    <row r="2166" spans="1:21" ht="14.25">
      <c r="A2166">
        <v>2120511</v>
      </c>
      <c r="B2166">
        <v>1</v>
      </c>
      <c r="C2166" t="s">
        <v>3881</v>
      </c>
      <c r="D2166" t="s">
        <v>3790</v>
      </c>
      <c r="E2166">
        <v>388614</v>
      </c>
      <c r="F2166">
        <v>16725</v>
      </c>
      <c r="G2166">
        <v>7024</v>
      </c>
      <c r="H2166">
        <v>80884</v>
      </c>
      <c r="I2166">
        <v>0</v>
      </c>
      <c r="J2166">
        <v>1.5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7420</v>
      </c>
      <c r="Q2166">
        <v>2744</v>
      </c>
      <c r="R2166">
        <v>12512</v>
      </c>
      <c r="S2166">
        <v>0</v>
      </c>
      <c r="T2166">
        <v>0</v>
      </c>
      <c r="U2166">
        <v>3400</v>
      </c>
    </row>
    <row r="2167" spans="1:21" ht="14.25">
      <c r="A2167">
        <v>2120520</v>
      </c>
      <c r="B2167">
        <v>2</v>
      </c>
      <c r="C2167" t="s">
        <v>3879</v>
      </c>
      <c r="D2167" t="s">
        <v>3882</v>
      </c>
      <c r="E2167">
        <v>431445</v>
      </c>
      <c r="F2167">
        <v>20061</v>
      </c>
      <c r="G2167">
        <v>8831</v>
      </c>
      <c r="H2167">
        <v>54215</v>
      </c>
      <c r="I2167">
        <v>0</v>
      </c>
      <c r="J2167">
        <v>1.5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14180</v>
      </c>
      <c r="Q2167">
        <v>5906</v>
      </c>
      <c r="R2167">
        <v>24729</v>
      </c>
      <c r="S2167">
        <v>0</v>
      </c>
      <c r="T2167">
        <v>0</v>
      </c>
      <c r="U2167">
        <v>3400</v>
      </c>
    </row>
    <row r="2168" spans="1:21" ht="14.25">
      <c r="A2168">
        <v>2120521</v>
      </c>
      <c r="B2168">
        <v>2</v>
      </c>
      <c r="C2168" t="s">
        <v>3881</v>
      </c>
      <c r="D2168" t="s">
        <v>3847</v>
      </c>
      <c r="E2168">
        <v>358969</v>
      </c>
      <c r="F2168">
        <v>15609</v>
      </c>
      <c r="G2168">
        <v>6510</v>
      </c>
      <c r="H2168">
        <v>72679</v>
      </c>
      <c r="I2168">
        <v>0</v>
      </c>
      <c r="J2168">
        <v>1.5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7420</v>
      </c>
      <c r="Q2168">
        <v>2744</v>
      </c>
      <c r="R2168">
        <v>12512</v>
      </c>
      <c r="S2168">
        <v>0</v>
      </c>
      <c r="T2168">
        <v>0</v>
      </c>
      <c r="U2168">
        <v>3400</v>
      </c>
    </row>
    <row r="2169" spans="1:21" ht="14.25">
      <c r="A2169">
        <v>2120530</v>
      </c>
      <c r="B2169">
        <v>3</v>
      </c>
      <c r="C2169" t="s">
        <v>3879</v>
      </c>
      <c r="D2169" t="s">
        <v>3849</v>
      </c>
      <c r="E2169">
        <v>431445</v>
      </c>
      <c r="F2169">
        <v>20061</v>
      </c>
      <c r="G2169">
        <v>8831</v>
      </c>
      <c r="H2169">
        <v>54215</v>
      </c>
      <c r="I2169">
        <v>0</v>
      </c>
      <c r="J2169">
        <v>1.5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14180</v>
      </c>
      <c r="Q2169">
        <v>5906</v>
      </c>
      <c r="R2169">
        <v>24729</v>
      </c>
      <c r="S2169">
        <v>0</v>
      </c>
      <c r="T2169">
        <v>0</v>
      </c>
      <c r="U2169">
        <v>3400</v>
      </c>
    </row>
    <row r="2170" spans="1:21" ht="14.25">
      <c r="A2170">
        <v>2120531</v>
      </c>
      <c r="B2170">
        <v>3</v>
      </c>
      <c r="C2170" t="s">
        <v>3881</v>
      </c>
      <c r="D2170" t="s">
        <v>3792</v>
      </c>
      <c r="E2170">
        <v>359902</v>
      </c>
      <c r="F2170">
        <v>15609</v>
      </c>
      <c r="G2170">
        <v>6510</v>
      </c>
      <c r="H2170">
        <v>73612</v>
      </c>
      <c r="I2170">
        <v>0</v>
      </c>
      <c r="J2170">
        <v>1.5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7420</v>
      </c>
      <c r="Q2170">
        <v>2744</v>
      </c>
      <c r="R2170">
        <v>13445</v>
      </c>
      <c r="S2170">
        <v>0</v>
      </c>
      <c r="T2170">
        <v>0</v>
      </c>
      <c r="U2170">
        <v>3400</v>
      </c>
    </row>
    <row r="2171" spans="1:21" ht="14.25">
      <c r="A2171">
        <v>2120610</v>
      </c>
      <c r="B2171">
        <v>1</v>
      </c>
      <c r="C2171" t="s">
        <v>3879</v>
      </c>
      <c r="D2171" t="s">
        <v>3880</v>
      </c>
      <c r="E2171">
        <v>457167</v>
      </c>
      <c r="F2171">
        <v>21167</v>
      </c>
      <c r="G2171">
        <v>9298</v>
      </c>
      <c r="H2171">
        <v>59537</v>
      </c>
      <c r="I2171">
        <v>0</v>
      </c>
      <c r="J2171">
        <v>1.5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14349</v>
      </c>
      <c r="Q2171">
        <v>5906</v>
      </c>
      <c r="R2171">
        <v>25355</v>
      </c>
      <c r="S2171">
        <v>0</v>
      </c>
      <c r="T2171">
        <v>0</v>
      </c>
      <c r="U2171">
        <v>3400</v>
      </c>
    </row>
    <row r="2172" spans="1:21" ht="14.25">
      <c r="A2172">
        <v>2120611</v>
      </c>
      <c r="B2172">
        <v>1</v>
      </c>
      <c r="C2172" t="s">
        <v>3881</v>
      </c>
      <c r="D2172" t="s">
        <v>3790</v>
      </c>
      <c r="E2172">
        <v>395780</v>
      </c>
      <c r="F2172">
        <v>17076</v>
      </c>
      <c r="G2172">
        <v>7108</v>
      </c>
      <c r="H2172">
        <v>82860</v>
      </c>
      <c r="I2172">
        <v>0</v>
      </c>
      <c r="J2172">
        <v>1.5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7589</v>
      </c>
      <c r="Q2172">
        <v>2744</v>
      </c>
      <c r="R2172">
        <v>13138</v>
      </c>
      <c r="S2172">
        <v>0</v>
      </c>
      <c r="T2172">
        <v>0</v>
      </c>
      <c r="U2172">
        <v>3400</v>
      </c>
    </row>
    <row r="2173" spans="1:21" ht="14.25">
      <c r="A2173">
        <v>2120620</v>
      </c>
      <c r="B2173">
        <v>2</v>
      </c>
      <c r="C2173" t="s">
        <v>3879</v>
      </c>
      <c r="D2173" t="s">
        <v>3882</v>
      </c>
      <c r="E2173">
        <v>436725</v>
      </c>
      <c r="F2173">
        <v>20349</v>
      </c>
      <c r="G2173">
        <v>8890</v>
      </c>
      <c r="H2173">
        <v>55435</v>
      </c>
      <c r="I2173">
        <v>0</v>
      </c>
      <c r="J2173">
        <v>1.5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14349</v>
      </c>
      <c r="Q2173">
        <v>5906</v>
      </c>
      <c r="R2173">
        <v>25355</v>
      </c>
      <c r="S2173">
        <v>0</v>
      </c>
      <c r="T2173">
        <v>0</v>
      </c>
      <c r="U2173">
        <v>3400</v>
      </c>
    </row>
    <row r="2174" spans="1:21" ht="14.25">
      <c r="A2174">
        <v>2120621</v>
      </c>
      <c r="B2174">
        <v>2</v>
      </c>
      <c r="C2174" t="s">
        <v>3881</v>
      </c>
      <c r="D2174" t="s">
        <v>3847</v>
      </c>
      <c r="E2174">
        <v>363863</v>
      </c>
      <c r="F2174">
        <v>15808</v>
      </c>
      <c r="G2174">
        <v>6584</v>
      </c>
      <c r="H2174">
        <v>74103</v>
      </c>
      <c r="I2174">
        <v>0</v>
      </c>
      <c r="J2174">
        <v>1.5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7459</v>
      </c>
      <c r="Q2174">
        <v>2744</v>
      </c>
      <c r="R2174">
        <v>12748</v>
      </c>
      <c r="S2174">
        <v>0</v>
      </c>
      <c r="T2174">
        <v>0</v>
      </c>
      <c r="U2174">
        <v>3400</v>
      </c>
    </row>
    <row r="2175" spans="1:21" ht="14.25">
      <c r="A2175">
        <v>2120630</v>
      </c>
      <c r="B2175">
        <v>3</v>
      </c>
      <c r="C2175" t="s">
        <v>3879</v>
      </c>
      <c r="D2175" t="s">
        <v>3849</v>
      </c>
      <c r="E2175">
        <v>436725</v>
      </c>
      <c r="F2175">
        <v>20349</v>
      </c>
      <c r="G2175">
        <v>8890</v>
      </c>
      <c r="H2175">
        <v>55435</v>
      </c>
      <c r="I2175">
        <v>0</v>
      </c>
      <c r="J2175">
        <v>1.5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14349</v>
      </c>
      <c r="Q2175">
        <v>5906</v>
      </c>
      <c r="R2175">
        <v>25355</v>
      </c>
      <c r="S2175">
        <v>0</v>
      </c>
      <c r="T2175">
        <v>0</v>
      </c>
      <c r="U2175">
        <v>3400</v>
      </c>
    </row>
    <row r="2176" spans="1:21" ht="14.25">
      <c r="A2176">
        <v>2120631</v>
      </c>
      <c r="B2176">
        <v>3</v>
      </c>
      <c r="C2176" t="s">
        <v>3881</v>
      </c>
      <c r="D2176" t="s">
        <v>3792</v>
      </c>
      <c r="E2176">
        <v>364796</v>
      </c>
      <c r="F2176">
        <v>15808</v>
      </c>
      <c r="G2176">
        <v>6584</v>
      </c>
      <c r="H2176">
        <v>75036</v>
      </c>
      <c r="I2176">
        <v>0</v>
      </c>
      <c r="J2176">
        <v>1.5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7459</v>
      </c>
      <c r="Q2176">
        <v>2744</v>
      </c>
      <c r="R2176">
        <v>13681</v>
      </c>
      <c r="S2176">
        <v>0</v>
      </c>
      <c r="T2176">
        <v>0</v>
      </c>
      <c r="U2176">
        <v>3400</v>
      </c>
    </row>
    <row r="2177" spans="1:21" ht="14.25">
      <c r="A2177">
        <v>2120710</v>
      </c>
      <c r="B2177">
        <v>1</v>
      </c>
      <c r="C2177" t="s">
        <v>3879</v>
      </c>
      <c r="D2177" t="s">
        <v>3880</v>
      </c>
      <c r="E2177">
        <v>469856</v>
      </c>
      <c r="F2177">
        <v>21817</v>
      </c>
      <c r="G2177">
        <v>9461</v>
      </c>
      <c r="H2177">
        <v>62466</v>
      </c>
      <c r="I2177">
        <v>0</v>
      </c>
      <c r="J2177">
        <v>1.5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14999</v>
      </c>
      <c r="Q2177">
        <v>6069</v>
      </c>
      <c r="R2177">
        <v>28284</v>
      </c>
      <c r="S2177">
        <v>0</v>
      </c>
      <c r="T2177">
        <v>0</v>
      </c>
      <c r="U2177">
        <v>3400</v>
      </c>
    </row>
    <row r="2178" spans="1:21" ht="14.25">
      <c r="A2178">
        <v>2120711</v>
      </c>
      <c r="B2178">
        <v>1</v>
      </c>
      <c r="C2178" t="s">
        <v>3881</v>
      </c>
      <c r="D2178" t="s">
        <v>3790</v>
      </c>
      <c r="E2178">
        <v>400852</v>
      </c>
      <c r="F2178">
        <v>17206</v>
      </c>
      <c r="G2178">
        <v>7238</v>
      </c>
      <c r="H2178">
        <v>84032</v>
      </c>
      <c r="I2178">
        <v>0</v>
      </c>
      <c r="J2178">
        <v>1.5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7719</v>
      </c>
      <c r="Q2178">
        <v>2874</v>
      </c>
      <c r="R2178">
        <v>14310</v>
      </c>
      <c r="S2178">
        <v>0</v>
      </c>
      <c r="T2178">
        <v>0</v>
      </c>
      <c r="U2178">
        <v>3400</v>
      </c>
    </row>
    <row r="2179" spans="1:21" ht="14.25">
      <c r="A2179">
        <v>2120720</v>
      </c>
      <c r="B2179">
        <v>2</v>
      </c>
      <c r="C2179" t="s">
        <v>3879</v>
      </c>
      <c r="D2179" t="s">
        <v>3882</v>
      </c>
      <c r="E2179">
        <v>449414</v>
      </c>
      <c r="F2179">
        <v>20999</v>
      </c>
      <c r="G2179">
        <v>9053</v>
      </c>
      <c r="H2179">
        <v>58364</v>
      </c>
      <c r="I2179">
        <v>0</v>
      </c>
      <c r="J2179">
        <v>1.5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14999</v>
      </c>
      <c r="Q2179">
        <v>6069</v>
      </c>
      <c r="R2179">
        <v>28284</v>
      </c>
      <c r="S2179">
        <v>0</v>
      </c>
      <c r="T2179">
        <v>0</v>
      </c>
      <c r="U2179">
        <v>3400</v>
      </c>
    </row>
    <row r="2180" spans="1:21" ht="14.25">
      <c r="A2180">
        <v>2120721</v>
      </c>
      <c r="B2180">
        <v>2</v>
      </c>
      <c r="C2180" t="s">
        <v>3881</v>
      </c>
      <c r="D2180" t="s">
        <v>3847</v>
      </c>
      <c r="E2180">
        <v>367244</v>
      </c>
      <c r="F2180">
        <v>16068</v>
      </c>
      <c r="G2180">
        <v>6584</v>
      </c>
      <c r="H2180">
        <v>74884</v>
      </c>
      <c r="I2180">
        <v>0</v>
      </c>
      <c r="J2180">
        <v>1.5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7719</v>
      </c>
      <c r="Q2180">
        <v>2744</v>
      </c>
      <c r="R2180">
        <v>13529</v>
      </c>
      <c r="S2180">
        <v>0</v>
      </c>
      <c r="T2180">
        <v>0</v>
      </c>
      <c r="U2180">
        <v>3400</v>
      </c>
    </row>
    <row r="2181" spans="1:21" ht="14.25">
      <c r="A2181">
        <v>2120730</v>
      </c>
      <c r="B2181">
        <v>3</v>
      </c>
      <c r="C2181" t="s">
        <v>3879</v>
      </c>
      <c r="D2181" t="s">
        <v>3849</v>
      </c>
      <c r="E2181">
        <v>449414</v>
      </c>
      <c r="F2181">
        <v>20999</v>
      </c>
      <c r="G2181">
        <v>9053</v>
      </c>
      <c r="H2181">
        <v>58364</v>
      </c>
      <c r="I2181">
        <v>0</v>
      </c>
      <c r="J2181">
        <v>1.5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14999</v>
      </c>
      <c r="Q2181">
        <v>6069</v>
      </c>
      <c r="R2181">
        <v>28284</v>
      </c>
      <c r="S2181">
        <v>0</v>
      </c>
      <c r="T2181">
        <v>0</v>
      </c>
      <c r="U2181">
        <v>3400</v>
      </c>
    </row>
    <row r="2182" spans="1:21" ht="14.25">
      <c r="A2182">
        <v>2120731</v>
      </c>
      <c r="B2182">
        <v>3</v>
      </c>
      <c r="C2182" t="s">
        <v>3881</v>
      </c>
      <c r="D2182" t="s">
        <v>3792</v>
      </c>
      <c r="E2182">
        <v>369032</v>
      </c>
      <c r="F2182">
        <v>16068</v>
      </c>
      <c r="G2182">
        <v>6617</v>
      </c>
      <c r="H2182">
        <v>76012</v>
      </c>
      <c r="I2182">
        <v>0</v>
      </c>
      <c r="J2182">
        <v>1.5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7719</v>
      </c>
      <c r="Q2182">
        <v>2777</v>
      </c>
      <c r="R2182">
        <v>14657</v>
      </c>
      <c r="S2182">
        <v>0</v>
      </c>
      <c r="T2182">
        <v>0</v>
      </c>
      <c r="U2182">
        <v>3400</v>
      </c>
    </row>
    <row r="2183" spans="1:21" ht="14.25">
      <c r="A2183">
        <v>2120810</v>
      </c>
      <c r="B2183">
        <v>1</v>
      </c>
      <c r="C2183" t="s">
        <v>3879</v>
      </c>
      <c r="D2183" t="s">
        <v>3880</v>
      </c>
      <c r="E2183">
        <v>477457</v>
      </c>
      <c r="F2183">
        <v>21952</v>
      </c>
      <c r="G2183">
        <v>9691</v>
      </c>
      <c r="H2183">
        <v>64117</v>
      </c>
      <c r="I2183">
        <v>0</v>
      </c>
      <c r="J2183">
        <v>1.5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14999</v>
      </c>
      <c r="Q2183">
        <v>6231</v>
      </c>
      <c r="R2183">
        <v>29260</v>
      </c>
      <c r="S2183">
        <v>0</v>
      </c>
      <c r="T2183">
        <v>0</v>
      </c>
      <c r="U2183">
        <v>3400</v>
      </c>
    </row>
    <row r="2184" spans="1:21" ht="14.25">
      <c r="A2184">
        <v>2120811</v>
      </c>
      <c r="B2184">
        <v>1</v>
      </c>
      <c r="C2184" t="s">
        <v>3881</v>
      </c>
      <c r="D2184" t="s">
        <v>3790</v>
      </c>
      <c r="E2184">
        <v>405722</v>
      </c>
      <c r="F2184">
        <v>17388</v>
      </c>
      <c r="G2184">
        <v>7323</v>
      </c>
      <c r="H2184">
        <v>85382</v>
      </c>
      <c r="I2184">
        <v>0</v>
      </c>
      <c r="J2184">
        <v>1.5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7719</v>
      </c>
      <c r="Q2184">
        <v>2874</v>
      </c>
      <c r="R2184">
        <v>14310</v>
      </c>
      <c r="S2184">
        <v>0</v>
      </c>
      <c r="T2184">
        <v>0</v>
      </c>
      <c r="U2184">
        <v>3400</v>
      </c>
    </row>
    <row r="2185" spans="1:21" ht="14.25">
      <c r="A2185">
        <v>2120820</v>
      </c>
      <c r="B2185">
        <v>2</v>
      </c>
      <c r="C2185" t="s">
        <v>3879</v>
      </c>
      <c r="D2185" t="s">
        <v>3882</v>
      </c>
      <c r="E2185">
        <v>456614</v>
      </c>
      <c r="F2185">
        <v>21118</v>
      </c>
      <c r="G2185">
        <v>9275</v>
      </c>
      <c r="H2185">
        <v>59934</v>
      </c>
      <c r="I2185">
        <v>0</v>
      </c>
      <c r="J2185">
        <v>1.5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14999</v>
      </c>
      <c r="Q2185">
        <v>6231</v>
      </c>
      <c r="R2185">
        <v>29260</v>
      </c>
      <c r="S2185">
        <v>0</v>
      </c>
      <c r="T2185">
        <v>0</v>
      </c>
      <c r="U2185">
        <v>3400</v>
      </c>
    </row>
    <row r="2186" spans="1:21" ht="14.25">
      <c r="A2186">
        <v>2120821</v>
      </c>
      <c r="B2186">
        <v>2</v>
      </c>
      <c r="C2186" t="s">
        <v>3881</v>
      </c>
      <c r="D2186" t="s">
        <v>3847</v>
      </c>
      <c r="E2186">
        <v>373202</v>
      </c>
      <c r="F2186">
        <v>16228</v>
      </c>
      <c r="G2186">
        <v>6723</v>
      </c>
      <c r="H2186">
        <v>76462</v>
      </c>
      <c r="I2186">
        <v>0</v>
      </c>
      <c r="J2186">
        <v>1.5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7719</v>
      </c>
      <c r="Q2186">
        <v>2809</v>
      </c>
      <c r="R2186">
        <v>13919</v>
      </c>
      <c r="S2186">
        <v>0</v>
      </c>
      <c r="T2186">
        <v>0</v>
      </c>
      <c r="U2186">
        <v>3400</v>
      </c>
    </row>
    <row r="2187" spans="1:21" ht="14.25">
      <c r="A2187">
        <v>2120830</v>
      </c>
      <c r="B2187">
        <v>3</v>
      </c>
      <c r="C2187" t="s">
        <v>3879</v>
      </c>
      <c r="D2187" t="s">
        <v>3849</v>
      </c>
      <c r="E2187">
        <v>456614</v>
      </c>
      <c r="F2187">
        <v>21118</v>
      </c>
      <c r="G2187">
        <v>9275</v>
      </c>
      <c r="H2187">
        <v>59934</v>
      </c>
      <c r="I2187">
        <v>0</v>
      </c>
      <c r="J2187">
        <v>1.5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14999</v>
      </c>
      <c r="Q2187">
        <v>6231</v>
      </c>
      <c r="R2187">
        <v>29260</v>
      </c>
      <c r="S2187">
        <v>0</v>
      </c>
      <c r="T2187">
        <v>0</v>
      </c>
      <c r="U2187">
        <v>3400</v>
      </c>
    </row>
    <row r="2188" spans="1:21" ht="14.25">
      <c r="A2188">
        <v>2120831</v>
      </c>
      <c r="B2188">
        <v>3</v>
      </c>
      <c r="C2188" t="s">
        <v>3881</v>
      </c>
      <c r="D2188" t="s">
        <v>3792</v>
      </c>
      <c r="E2188">
        <v>375826</v>
      </c>
      <c r="F2188">
        <v>16228</v>
      </c>
      <c r="G2188">
        <v>6788</v>
      </c>
      <c r="H2188">
        <v>77786</v>
      </c>
      <c r="I2188">
        <v>0</v>
      </c>
      <c r="J2188">
        <v>1.5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7719</v>
      </c>
      <c r="Q2188">
        <v>2874</v>
      </c>
      <c r="R2188">
        <v>15243</v>
      </c>
      <c r="S2188">
        <v>0</v>
      </c>
      <c r="T2188">
        <v>0</v>
      </c>
      <c r="U2188">
        <v>3400</v>
      </c>
    </row>
    <row r="2189" spans="1:21" ht="14.25">
      <c r="A2189">
        <v>2120910</v>
      </c>
      <c r="B2189">
        <v>1</v>
      </c>
      <c r="C2189" t="s">
        <v>3879</v>
      </c>
      <c r="D2189" t="s">
        <v>3880</v>
      </c>
      <c r="E2189">
        <v>488403</v>
      </c>
      <c r="F2189">
        <v>22222</v>
      </c>
      <c r="G2189">
        <v>9987</v>
      </c>
      <c r="H2189">
        <v>66443</v>
      </c>
      <c r="I2189">
        <v>0</v>
      </c>
      <c r="J2189">
        <v>1.5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14999</v>
      </c>
      <c r="Q2189">
        <v>6392</v>
      </c>
      <c r="R2189">
        <v>30236</v>
      </c>
      <c r="S2189">
        <v>0</v>
      </c>
      <c r="T2189">
        <v>0</v>
      </c>
      <c r="U2189">
        <v>3800</v>
      </c>
    </row>
    <row r="2190" spans="1:21" ht="14.25">
      <c r="A2190">
        <v>2120911</v>
      </c>
      <c r="B2190">
        <v>1</v>
      </c>
      <c r="C2190" t="s">
        <v>3881</v>
      </c>
      <c r="D2190" t="s">
        <v>3790</v>
      </c>
      <c r="E2190">
        <v>416764</v>
      </c>
      <c r="F2190">
        <v>17770</v>
      </c>
      <c r="G2190">
        <v>7532</v>
      </c>
      <c r="H2190">
        <v>88424</v>
      </c>
      <c r="I2190">
        <v>0</v>
      </c>
      <c r="J2190">
        <v>1.5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7719</v>
      </c>
      <c r="Q2190">
        <v>2906</v>
      </c>
      <c r="R2190">
        <v>14505</v>
      </c>
      <c r="S2190">
        <v>0</v>
      </c>
      <c r="T2190">
        <v>0</v>
      </c>
      <c r="U2190">
        <v>3800</v>
      </c>
    </row>
    <row r="2191" spans="1:21" ht="14.25">
      <c r="A2191">
        <v>2120920</v>
      </c>
      <c r="B2191">
        <v>2</v>
      </c>
      <c r="C2191" t="s">
        <v>3879</v>
      </c>
      <c r="D2191" t="s">
        <v>3882</v>
      </c>
      <c r="E2191">
        <v>466758</v>
      </c>
      <c r="F2191">
        <v>21356</v>
      </c>
      <c r="G2191">
        <v>9555</v>
      </c>
      <c r="H2191">
        <v>62098</v>
      </c>
      <c r="I2191">
        <v>0</v>
      </c>
      <c r="J2191">
        <v>1.5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14999</v>
      </c>
      <c r="Q2191">
        <v>6392</v>
      </c>
      <c r="R2191">
        <v>30236</v>
      </c>
      <c r="S2191">
        <v>0</v>
      </c>
      <c r="T2191">
        <v>0</v>
      </c>
      <c r="U2191">
        <v>3800</v>
      </c>
    </row>
    <row r="2192" spans="1:21" ht="14.25">
      <c r="A2192">
        <v>2120921</v>
      </c>
      <c r="B2192">
        <v>2</v>
      </c>
      <c r="C2192" t="s">
        <v>3881</v>
      </c>
      <c r="D2192" t="s">
        <v>3847</v>
      </c>
      <c r="E2192">
        <v>384734</v>
      </c>
      <c r="F2192">
        <v>16564</v>
      </c>
      <c r="G2192">
        <v>6977</v>
      </c>
      <c r="H2192">
        <v>79554</v>
      </c>
      <c r="I2192">
        <v>0</v>
      </c>
      <c r="J2192">
        <v>1.5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7719</v>
      </c>
      <c r="Q2192">
        <v>2906</v>
      </c>
      <c r="R2192">
        <v>14505</v>
      </c>
      <c r="S2192">
        <v>0</v>
      </c>
      <c r="T2192">
        <v>0</v>
      </c>
      <c r="U2192">
        <v>3800</v>
      </c>
    </row>
    <row r="2193" spans="1:21" ht="14.25">
      <c r="A2193">
        <v>2120930</v>
      </c>
      <c r="B2193">
        <v>3</v>
      </c>
      <c r="C2193" t="s">
        <v>3879</v>
      </c>
      <c r="D2193" t="s">
        <v>3849</v>
      </c>
      <c r="E2193">
        <v>466758</v>
      </c>
      <c r="F2193">
        <v>21356</v>
      </c>
      <c r="G2193">
        <v>9555</v>
      </c>
      <c r="H2193">
        <v>62098</v>
      </c>
      <c r="I2193">
        <v>0</v>
      </c>
      <c r="J2193">
        <v>1.5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14999</v>
      </c>
      <c r="Q2193">
        <v>6392</v>
      </c>
      <c r="R2193">
        <v>30236</v>
      </c>
      <c r="S2193">
        <v>0</v>
      </c>
      <c r="T2193">
        <v>0</v>
      </c>
      <c r="U2193">
        <v>3800</v>
      </c>
    </row>
    <row r="2194" spans="1:21" ht="14.25">
      <c r="A2194">
        <v>2120931</v>
      </c>
      <c r="B2194">
        <v>3</v>
      </c>
      <c r="C2194" t="s">
        <v>3881</v>
      </c>
      <c r="D2194" t="s">
        <v>3792</v>
      </c>
      <c r="E2194">
        <v>385667</v>
      </c>
      <c r="F2194">
        <v>16564</v>
      </c>
      <c r="G2194">
        <v>6977</v>
      </c>
      <c r="H2194">
        <v>80487</v>
      </c>
      <c r="I2194">
        <v>0</v>
      </c>
      <c r="J2194">
        <v>1.5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7719</v>
      </c>
      <c r="Q2194">
        <v>2906</v>
      </c>
      <c r="R2194">
        <v>15438</v>
      </c>
      <c r="S2194">
        <v>0</v>
      </c>
      <c r="T2194">
        <v>0</v>
      </c>
      <c r="U2194">
        <v>3800</v>
      </c>
    </row>
    <row r="2195" spans="1:21" ht="14.25">
      <c r="A2195">
        <v>2121010</v>
      </c>
      <c r="B2195">
        <v>1</v>
      </c>
      <c r="C2195" t="s">
        <v>3879</v>
      </c>
      <c r="D2195" t="s">
        <v>3880</v>
      </c>
      <c r="E2195">
        <v>490059</v>
      </c>
      <c r="F2195">
        <v>22336</v>
      </c>
      <c r="G2195">
        <v>9997</v>
      </c>
      <c r="H2195">
        <v>66759</v>
      </c>
      <c r="I2195">
        <v>0</v>
      </c>
      <c r="J2195">
        <v>1.5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15113</v>
      </c>
      <c r="Q2195">
        <v>6402</v>
      </c>
      <c r="R2195">
        <v>30552</v>
      </c>
      <c r="S2195">
        <v>0</v>
      </c>
      <c r="T2195">
        <v>0</v>
      </c>
      <c r="U2195">
        <v>3800</v>
      </c>
    </row>
    <row r="2196" spans="1:21" ht="14.25">
      <c r="A2196">
        <v>2121011</v>
      </c>
      <c r="B2196">
        <v>1</v>
      </c>
      <c r="C2196" t="s">
        <v>3881</v>
      </c>
      <c r="D2196" t="s">
        <v>3790</v>
      </c>
      <c r="E2196">
        <v>418420</v>
      </c>
      <c r="F2196">
        <v>17884</v>
      </c>
      <c r="G2196">
        <v>7542</v>
      </c>
      <c r="H2196">
        <v>88740</v>
      </c>
      <c r="I2196">
        <v>0</v>
      </c>
      <c r="J2196">
        <v>1.5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7833</v>
      </c>
      <c r="Q2196">
        <v>2916</v>
      </c>
      <c r="R2196">
        <v>14821</v>
      </c>
      <c r="S2196">
        <v>0</v>
      </c>
      <c r="T2196">
        <v>0</v>
      </c>
      <c r="U2196">
        <v>3800</v>
      </c>
    </row>
    <row r="2197" spans="1:21" ht="14.25">
      <c r="A2197">
        <v>2121020</v>
      </c>
      <c r="B2197">
        <v>2</v>
      </c>
      <c r="C2197" t="s">
        <v>3879</v>
      </c>
      <c r="D2197" t="s">
        <v>3882</v>
      </c>
      <c r="E2197">
        <v>468414</v>
      </c>
      <c r="F2197">
        <v>21470</v>
      </c>
      <c r="G2197">
        <v>9565</v>
      </c>
      <c r="H2197">
        <v>62414</v>
      </c>
      <c r="I2197">
        <v>0</v>
      </c>
      <c r="J2197">
        <v>1.5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15113</v>
      </c>
      <c r="Q2197">
        <v>6402</v>
      </c>
      <c r="R2197">
        <v>30552</v>
      </c>
      <c r="S2197">
        <v>0</v>
      </c>
      <c r="T2197">
        <v>0</v>
      </c>
      <c r="U2197">
        <v>3800</v>
      </c>
    </row>
    <row r="2198" spans="1:21" ht="14.25">
      <c r="A2198">
        <v>2121021</v>
      </c>
      <c r="B2198">
        <v>2</v>
      </c>
      <c r="C2198" t="s">
        <v>3881</v>
      </c>
      <c r="D2198" t="s">
        <v>3847</v>
      </c>
      <c r="E2198">
        <v>386390</v>
      </c>
      <c r="F2198">
        <v>16678</v>
      </c>
      <c r="G2198">
        <v>6987</v>
      </c>
      <c r="H2198">
        <v>79870</v>
      </c>
      <c r="I2198">
        <v>0</v>
      </c>
      <c r="J2198">
        <v>1.5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7833</v>
      </c>
      <c r="Q2198">
        <v>2916</v>
      </c>
      <c r="R2198">
        <v>14821</v>
      </c>
      <c r="S2198">
        <v>0</v>
      </c>
      <c r="T2198">
        <v>0</v>
      </c>
      <c r="U2198">
        <v>3800</v>
      </c>
    </row>
    <row r="2199" spans="1:21" ht="14.25">
      <c r="A2199">
        <v>2121030</v>
      </c>
      <c r="B2199">
        <v>3</v>
      </c>
      <c r="C2199" t="s">
        <v>3879</v>
      </c>
      <c r="D2199" t="s">
        <v>3849</v>
      </c>
      <c r="E2199">
        <v>468414</v>
      </c>
      <c r="F2199">
        <v>21470</v>
      </c>
      <c r="G2199">
        <v>9565</v>
      </c>
      <c r="H2199">
        <v>62414</v>
      </c>
      <c r="I2199">
        <v>0</v>
      </c>
      <c r="J2199">
        <v>1.5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15113</v>
      </c>
      <c r="Q2199">
        <v>6402</v>
      </c>
      <c r="R2199">
        <v>30552</v>
      </c>
      <c r="S2199">
        <v>0</v>
      </c>
      <c r="T2199">
        <v>0</v>
      </c>
      <c r="U2199">
        <v>3800</v>
      </c>
    </row>
    <row r="2200" spans="1:21" ht="14.25">
      <c r="A2200">
        <v>2121031</v>
      </c>
      <c r="B2200">
        <v>3</v>
      </c>
      <c r="C2200" t="s">
        <v>3881</v>
      </c>
      <c r="D2200" t="s">
        <v>3792</v>
      </c>
      <c r="E2200">
        <v>387323</v>
      </c>
      <c r="F2200">
        <v>16678</v>
      </c>
      <c r="G2200">
        <v>6987</v>
      </c>
      <c r="H2200">
        <v>80803</v>
      </c>
      <c r="I2200">
        <v>0</v>
      </c>
      <c r="J2200">
        <v>1.5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7833</v>
      </c>
      <c r="Q2200">
        <v>2916</v>
      </c>
      <c r="R2200">
        <v>15754</v>
      </c>
      <c r="S2200">
        <v>0</v>
      </c>
      <c r="T2200">
        <v>0</v>
      </c>
      <c r="U2200">
        <v>3800</v>
      </c>
    </row>
    <row r="2201" spans="1:21" ht="14.25">
      <c r="A2201">
        <v>2121110</v>
      </c>
      <c r="B2201">
        <v>1</v>
      </c>
      <c r="C2201" t="s">
        <v>3879</v>
      </c>
      <c r="D2201" t="s">
        <v>3880</v>
      </c>
      <c r="E2201">
        <v>491239</v>
      </c>
      <c r="F2201">
        <v>22356</v>
      </c>
      <c r="G2201">
        <v>10046</v>
      </c>
      <c r="H2201">
        <v>66759</v>
      </c>
      <c r="I2201">
        <v>0</v>
      </c>
      <c r="J2201">
        <v>1.5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15133</v>
      </c>
      <c r="Q2201">
        <v>6451</v>
      </c>
      <c r="R2201">
        <v>30552</v>
      </c>
      <c r="S2201">
        <v>0</v>
      </c>
      <c r="T2201">
        <v>0</v>
      </c>
      <c r="U2201">
        <v>3800</v>
      </c>
    </row>
    <row r="2202" spans="1:21" ht="14.25">
      <c r="A2202">
        <v>2121111</v>
      </c>
      <c r="B2202">
        <v>1</v>
      </c>
      <c r="C2202" t="s">
        <v>3881</v>
      </c>
      <c r="D2202" t="s">
        <v>3790</v>
      </c>
      <c r="E2202">
        <v>419600</v>
      </c>
      <c r="F2202">
        <v>17904</v>
      </c>
      <c r="G2202">
        <v>7591</v>
      </c>
      <c r="H2202">
        <v>88740</v>
      </c>
      <c r="I2202">
        <v>0</v>
      </c>
      <c r="J2202">
        <v>1.5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7853</v>
      </c>
      <c r="Q2202">
        <v>2965</v>
      </c>
      <c r="R2202">
        <v>14821</v>
      </c>
      <c r="S2202">
        <v>0</v>
      </c>
      <c r="T2202">
        <v>0</v>
      </c>
      <c r="U2202">
        <v>3800</v>
      </c>
    </row>
    <row r="2203" spans="1:21" ht="14.25">
      <c r="A2203">
        <v>2121120</v>
      </c>
      <c r="B2203">
        <v>2</v>
      </c>
      <c r="C2203" t="s">
        <v>3879</v>
      </c>
      <c r="D2203" t="s">
        <v>3882</v>
      </c>
      <c r="E2203">
        <v>469594</v>
      </c>
      <c r="F2203">
        <v>21490</v>
      </c>
      <c r="G2203">
        <v>9614</v>
      </c>
      <c r="H2203">
        <v>62414</v>
      </c>
      <c r="I2203">
        <v>0</v>
      </c>
      <c r="J2203">
        <v>1.5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15133</v>
      </c>
      <c r="Q2203">
        <v>6451</v>
      </c>
      <c r="R2203">
        <v>30552</v>
      </c>
      <c r="S2203">
        <v>0</v>
      </c>
      <c r="T2203">
        <v>0</v>
      </c>
      <c r="U2203">
        <v>3800</v>
      </c>
    </row>
    <row r="2204" spans="1:21" ht="14.25">
      <c r="A2204">
        <v>2121121</v>
      </c>
      <c r="B2204">
        <v>2</v>
      </c>
      <c r="C2204" t="s">
        <v>3881</v>
      </c>
      <c r="D2204" t="s">
        <v>3847</v>
      </c>
      <c r="E2204">
        <v>387570</v>
      </c>
      <c r="F2204">
        <v>16698</v>
      </c>
      <c r="G2204">
        <v>7036</v>
      </c>
      <c r="H2204">
        <v>79870</v>
      </c>
      <c r="I2204">
        <v>0</v>
      </c>
      <c r="J2204">
        <v>1.5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7853</v>
      </c>
      <c r="Q2204">
        <v>2965</v>
      </c>
      <c r="R2204">
        <v>14821</v>
      </c>
      <c r="S2204">
        <v>0</v>
      </c>
      <c r="T2204">
        <v>0</v>
      </c>
      <c r="U2204">
        <v>3800</v>
      </c>
    </row>
    <row r="2205" spans="1:21" ht="14.25">
      <c r="A2205">
        <v>2121130</v>
      </c>
      <c r="B2205">
        <v>3</v>
      </c>
      <c r="C2205" t="s">
        <v>3879</v>
      </c>
      <c r="D2205" t="s">
        <v>3849</v>
      </c>
      <c r="E2205">
        <v>469594</v>
      </c>
      <c r="F2205">
        <v>21490</v>
      </c>
      <c r="G2205">
        <v>9614</v>
      </c>
      <c r="H2205">
        <v>62414</v>
      </c>
      <c r="I2205">
        <v>0</v>
      </c>
      <c r="J2205">
        <v>1.5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15133</v>
      </c>
      <c r="Q2205">
        <v>6451</v>
      </c>
      <c r="R2205">
        <v>30552</v>
      </c>
      <c r="S2205">
        <v>0</v>
      </c>
      <c r="T2205">
        <v>0</v>
      </c>
      <c r="U2205">
        <v>3800</v>
      </c>
    </row>
    <row r="2206" spans="1:21" ht="14.25">
      <c r="A2206">
        <v>2121131</v>
      </c>
      <c r="B2206">
        <v>3</v>
      </c>
      <c r="C2206" t="s">
        <v>3881</v>
      </c>
      <c r="D2206" t="s">
        <v>3792</v>
      </c>
      <c r="E2206">
        <v>388503</v>
      </c>
      <c r="F2206">
        <v>16698</v>
      </c>
      <c r="G2206">
        <v>7036</v>
      </c>
      <c r="H2206">
        <v>80803</v>
      </c>
      <c r="I2206">
        <v>0</v>
      </c>
      <c r="J2206">
        <v>1.5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7853</v>
      </c>
      <c r="Q2206">
        <v>2965</v>
      </c>
      <c r="R2206">
        <v>15754</v>
      </c>
      <c r="S2206">
        <v>0</v>
      </c>
      <c r="T2206">
        <v>0</v>
      </c>
      <c r="U2206">
        <v>3800</v>
      </c>
    </row>
    <row r="2207" spans="1:21" ht="14.25">
      <c r="A2207">
        <v>2121210</v>
      </c>
      <c r="B2207">
        <v>1</v>
      </c>
      <c r="C2207" t="s">
        <v>3879</v>
      </c>
      <c r="D2207" t="s">
        <v>3880</v>
      </c>
      <c r="E2207">
        <v>497911</v>
      </c>
      <c r="F2207">
        <v>22515</v>
      </c>
      <c r="G2207">
        <v>10245</v>
      </c>
      <c r="H2207">
        <v>67861</v>
      </c>
      <c r="I2207">
        <v>0</v>
      </c>
      <c r="J2207">
        <v>1.5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15139</v>
      </c>
      <c r="Q2207">
        <v>6575</v>
      </c>
      <c r="R2207">
        <v>30894</v>
      </c>
      <c r="S2207">
        <v>0</v>
      </c>
      <c r="T2207">
        <v>0</v>
      </c>
      <c r="U2207">
        <v>3800</v>
      </c>
    </row>
    <row r="2208" spans="1:21" ht="14.25">
      <c r="A2208">
        <v>2121211</v>
      </c>
      <c r="B2208">
        <v>1</v>
      </c>
      <c r="C2208" t="s">
        <v>3881</v>
      </c>
      <c r="D2208" t="s">
        <v>3790</v>
      </c>
      <c r="E2208">
        <v>427940</v>
      </c>
      <c r="F2208">
        <v>18116</v>
      </c>
      <c r="G2208">
        <v>7809</v>
      </c>
      <c r="H2208">
        <v>90600</v>
      </c>
      <c r="I2208">
        <v>0</v>
      </c>
      <c r="J2208">
        <v>1.5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7859</v>
      </c>
      <c r="Q2208">
        <v>3089</v>
      </c>
      <c r="R2208">
        <v>15163</v>
      </c>
      <c r="S2208">
        <v>0</v>
      </c>
      <c r="T2208">
        <v>0</v>
      </c>
      <c r="U2208">
        <v>3800</v>
      </c>
    </row>
    <row r="2209" spans="1:21" ht="14.25">
      <c r="A2209">
        <v>2121220</v>
      </c>
      <c r="B2209">
        <v>2</v>
      </c>
      <c r="C2209" t="s">
        <v>3879</v>
      </c>
      <c r="D2209" t="s">
        <v>3882</v>
      </c>
      <c r="E2209">
        <v>475814</v>
      </c>
      <c r="F2209">
        <v>21629</v>
      </c>
      <c r="G2209">
        <v>9805</v>
      </c>
      <c r="H2209">
        <v>63424</v>
      </c>
      <c r="I2209">
        <v>0</v>
      </c>
      <c r="J2209">
        <v>1.5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15139</v>
      </c>
      <c r="Q2209">
        <v>6575</v>
      </c>
      <c r="R2209">
        <v>30894</v>
      </c>
      <c r="S2209">
        <v>0</v>
      </c>
      <c r="T2209">
        <v>0</v>
      </c>
      <c r="U2209">
        <v>3800</v>
      </c>
    </row>
    <row r="2210" spans="1:21" ht="14.25">
      <c r="A2210">
        <v>2121221</v>
      </c>
      <c r="B2210">
        <v>2</v>
      </c>
      <c r="C2210" t="s">
        <v>3881</v>
      </c>
      <c r="D2210" t="s">
        <v>3847</v>
      </c>
      <c r="E2210">
        <v>393903</v>
      </c>
      <c r="F2210">
        <v>16884</v>
      </c>
      <c r="G2210">
        <v>7179</v>
      </c>
      <c r="H2210">
        <v>81483</v>
      </c>
      <c r="I2210">
        <v>0</v>
      </c>
      <c r="J2210">
        <v>1.5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7859</v>
      </c>
      <c r="Q2210">
        <v>3024</v>
      </c>
      <c r="R2210">
        <v>15098</v>
      </c>
      <c r="S2210">
        <v>0</v>
      </c>
      <c r="T2210">
        <v>0</v>
      </c>
      <c r="U2210">
        <v>3800</v>
      </c>
    </row>
    <row r="2211" spans="1:21" ht="14.25">
      <c r="A2211">
        <v>2121230</v>
      </c>
      <c r="B2211">
        <v>3</v>
      </c>
      <c r="C2211" t="s">
        <v>3879</v>
      </c>
      <c r="D2211" t="s">
        <v>3849</v>
      </c>
      <c r="E2211">
        <v>475814</v>
      </c>
      <c r="F2211">
        <v>21629</v>
      </c>
      <c r="G2211">
        <v>9805</v>
      </c>
      <c r="H2211">
        <v>63424</v>
      </c>
      <c r="I2211">
        <v>0</v>
      </c>
      <c r="J2211">
        <v>1.5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15139</v>
      </c>
      <c r="Q2211">
        <v>6575</v>
      </c>
      <c r="R2211">
        <v>30894</v>
      </c>
      <c r="S2211">
        <v>0</v>
      </c>
      <c r="T2211">
        <v>0</v>
      </c>
      <c r="U2211">
        <v>3800</v>
      </c>
    </row>
    <row r="2212" spans="1:21" ht="14.25">
      <c r="A2212">
        <v>2121231</v>
      </c>
      <c r="B2212">
        <v>3</v>
      </c>
      <c r="C2212" t="s">
        <v>3881</v>
      </c>
      <c r="D2212" t="s">
        <v>3792</v>
      </c>
      <c r="E2212">
        <v>394836</v>
      </c>
      <c r="F2212">
        <v>16884</v>
      </c>
      <c r="G2212">
        <v>7179</v>
      </c>
      <c r="H2212">
        <v>82416</v>
      </c>
      <c r="I2212">
        <v>0</v>
      </c>
      <c r="J2212">
        <v>1.5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7859</v>
      </c>
      <c r="Q2212">
        <v>3024</v>
      </c>
      <c r="R2212">
        <v>16031</v>
      </c>
      <c r="S2212">
        <v>0</v>
      </c>
      <c r="T2212">
        <v>0</v>
      </c>
      <c r="U2212">
        <v>3800</v>
      </c>
    </row>
    <row r="2213" spans="1:21" ht="14.25">
      <c r="A2213">
        <v>2121310</v>
      </c>
      <c r="B2213">
        <v>1</v>
      </c>
      <c r="C2213" t="s">
        <v>3879</v>
      </c>
      <c r="D2213" t="s">
        <v>3880</v>
      </c>
      <c r="E2213">
        <v>508581</v>
      </c>
      <c r="F2213">
        <v>22667</v>
      </c>
      <c r="G2213">
        <v>10645</v>
      </c>
      <c r="H2213">
        <v>69011</v>
      </c>
      <c r="I2213">
        <v>0</v>
      </c>
      <c r="J2213">
        <v>1.5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15139</v>
      </c>
      <c r="Q2213">
        <v>6899</v>
      </c>
      <c r="R2213">
        <v>31284</v>
      </c>
      <c r="S2213">
        <v>0</v>
      </c>
      <c r="T2213">
        <v>0</v>
      </c>
      <c r="U2213">
        <v>3800</v>
      </c>
    </row>
    <row r="2214" spans="1:21" ht="14.25">
      <c r="A2214">
        <v>2121311</v>
      </c>
      <c r="B2214">
        <v>1</v>
      </c>
      <c r="C2214" t="s">
        <v>3881</v>
      </c>
      <c r="D2214" t="s">
        <v>3790</v>
      </c>
      <c r="E2214">
        <v>437494</v>
      </c>
      <c r="F2214">
        <v>18322</v>
      </c>
      <c r="G2214">
        <v>8098</v>
      </c>
      <c r="H2214">
        <v>92314</v>
      </c>
      <c r="I2214">
        <v>0</v>
      </c>
      <c r="J2214">
        <v>1.5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7859</v>
      </c>
      <c r="Q2214">
        <v>3283</v>
      </c>
      <c r="R2214">
        <v>15358</v>
      </c>
      <c r="S2214">
        <v>0</v>
      </c>
      <c r="T2214">
        <v>0</v>
      </c>
      <c r="U2214">
        <v>3800</v>
      </c>
    </row>
    <row r="2215" spans="1:21" ht="14.25">
      <c r="A2215">
        <v>2121320</v>
      </c>
      <c r="B2215">
        <v>2</v>
      </c>
      <c r="C2215" t="s">
        <v>3879</v>
      </c>
      <c r="D2215" t="s">
        <v>3882</v>
      </c>
      <c r="E2215">
        <v>486053</v>
      </c>
      <c r="F2215">
        <v>21763</v>
      </c>
      <c r="G2215">
        <v>10197</v>
      </c>
      <c r="H2215">
        <v>64483</v>
      </c>
      <c r="I2215">
        <v>0</v>
      </c>
      <c r="J2215">
        <v>1.5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15139</v>
      </c>
      <c r="Q2215">
        <v>6899</v>
      </c>
      <c r="R2215">
        <v>31284</v>
      </c>
      <c r="S2215">
        <v>0</v>
      </c>
      <c r="T2215">
        <v>0</v>
      </c>
      <c r="U2215">
        <v>3800</v>
      </c>
    </row>
    <row r="2216" spans="1:21" ht="14.25">
      <c r="A2216">
        <v>2121321</v>
      </c>
      <c r="B2216">
        <v>2</v>
      </c>
      <c r="C2216" t="s">
        <v>3881</v>
      </c>
      <c r="D2216" t="s">
        <v>3847</v>
      </c>
      <c r="E2216">
        <v>400114</v>
      </c>
      <c r="F2216">
        <v>17065</v>
      </c>
      <c r="G2216">
        <v>7329</v>
      </c>
      <c r="H2216">
        <v>82884</v>
      </c>
      <c r="I2216">
        <v>0</v>
      </c>
      <c r="J2216">
        <v>1.5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7859</v>
      </c>
      <c r="Q2216">
        <v>3089</v>
      </c>
      <c r="R2216">
        <v>15163</v>
      </c>
      <c r="S2216">
        <v>0</v>
      </c>
      <c r="T2216">
        <v>0</v>
      </c>
      <c r="U2216">
        <v>3800</v>
      </c>
    </row>
    <row r="2217" spans="1:21" ht="14.25">
      <c r="A2217">
        <v>2121330</v>
      </c>
      <c r="B2217">
        <v>3</v>
      </c>
      <c r="C2217" t="s">
        <v>3879</v>
      </c>
      <c r="D2217" t="s">
        <v>3849</v>
      </c>
      <c r="E2217">
        <v>486053</v>
      </c>
      <c r="F2217">
        <v>21763</v>
      </c>
      <c r="G2217">
        <v>10197</v>
      </c>
      <c r="H2217">
        <v>64483</v>
      </c>
      <c r="I2217">
        <v>0</v>
      </c>
      <c r="J2217">
        <v>1.5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15139</v>
      </c>
      <c r="Q2217">
        <v>6899</v>
      </c>
      <c r="R2217">
        <v>31284</v>
      </c>
      <c r="S2217">
        <v>0</v>
      </c>
      <c r="T2217">
        <v>0</v>
      </c>
      <c r="U2217">
        <v>3800</v>
      </c>
    </row>
    <row r="2218" spans="1:21" ht="14.25">
      <c r="A2218">
        <v>2121331</v>
      </c>
      <c r="B2218">
        <v>3</v>
      </c>
      <c r="C2218" t="s">
        <v>3881</v>
      </c>
      <c r="D2218" t="s">
        <v>3792</v>
      </c>
      <c r="E2218">
        <v>401112</v>
      </c>
      <c r="F2218">
        <v>17065</v>
      </c>
      <c r="G2218">
        <v>7329</v>
      </c>
      <c r="H2218">
        <v>83882</v>
      </c>
      <c r="I2218">
        <v>0</v>
      </c>
      <c r="J2218">
        <v>1.5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7859</v>
      </c>
      <c r="Q2218">
        <v>3089</v>
      </c>
      <c r="R2218">
        <v>16161</v>
      </c>
      <c r="S2218">
        <v>0</v>
      </c>
      <c r="T2218">
        <v>0</v>
      </c>
      <c r="U2218">
        <v>3800</v>
      </c>
    </row>
    <row r="2219" spans="1:21" ht="14.25">
      <c r="A2219">
        <v>2121410</v>
      </c>
      <c r="B2219">
        <v>1</v>
      </c>
      <c r="C2219" t="s">
        <v>3879</v>
      </c>
      <c r="D2219" t="s">
        <v>3880</v>
      </c>
      <c r="E2219">
        <v>519373</v>
      </c>
      <c r="F2219">
        <v>22820</v>
      </c>
      <c r="G2219">
        <v>11044</v>
      </c>
      <c r="H2219">
        <v>70293</v>
      </c>
      <c r="I2219">
        <v>0</v>
      </c>
      <c r="J2219">
        <v>1.5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15139</v>
      </c>
      <c r="Q2219">
        <v>7223</v>
      </c>
      <c r="R2219">
        <v>31806</v>
      </c>
      <c r="S2219">
        <v>0</v>
      </c>
      <c r="T2219">
        <v>0</v>
      </c>
      <c r="U2219">
        <v>3800</v>
      </c>
    </row>
    <row r="2220" spans="1:21" ht="14.25">
      <c r="A2220">
        <v>2121411</v>
      </c>
      <c r="B2220">
        <v>1</v>
      </c>
      <c r="C2220" t="s">
        <v>3881</v>
      </c>
      <c r="D2220" t="s">
        <v>3790</v>
      </c>
      <c r="E2220">
        <v>445683</v>
      </c>
      <c r="F2220">
        <v>18528</v>
      </c>
      <c r="G2220">
        <v>8322</v>
      </c>
      <c r="H2220">
        <v>93963</v>
      </c>
      <c r="I2220">
        <v>0</v>
      </c>
      <c r="J2220">
        <v>1.5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7859</v>
      </c>
      <c r="Q2220">
        <v>3413</v>
      </c>
      <c r="R2220">
        <v>15489</v>
      </c>
      <c r="S2220">
        <v>0</v>
      </c>
      <c r="T2220">
        <v>0</v>
      </c>
      <c r="U2220">
        <v>3800</v>
      </c>
    </row>
    <row r="2221" spans="1:21" ht="14.25">
      <c r="A2221">
        <v>2121420</v>
      </c>
      <c r="B2221">
        <v>2</v>
      </c>
      <c r="C2221" t="s">
        <v>3879</v>
      </c>
      <c r="D2221" t="s">
        <v>1043</v>
      </c>
      <c r="E2221">
        <v>519373</v>
      </c>
      <c r="F2221">
        <v>22820</v>
      </c>
      <c r="G2221">
        <v>11044</v>
      </c>
      <c r="H2221">
        <v>70293</v>
      </c>
      <c r="I2221">
        <v>0</v>
      </c>
      <c r="J2221">
        <v>1.5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15139</v>
      </c>
      <c r="Q2221">
        <v>7223</v>
      </c>
      <c r="R2221">
        <v>31806</v>
      </c>
      <c r="S2221">
        <v>0</v>
      </c>
      <c r="T2221">
        <v>0</v>
      </c>
      <c r="U2221">
        <v>3800</v>
      </c>
    </row>
    <row r="2222" spans="1:21" ht="14.25">
      <c r="A2222">
        <v>2121421</v>
      </c>
      <c r="B2222">
        <v>2</v>
      </c>
      <c r="C2222" t="s">
        <v>3881</v>
      </c>
      <c r="D2222" t="s">
        <v>766</v>
      </c>
      <c r="E2222">
        <v>444146</v>
      </c>
      <c r="F2222">
        <v>18528</v>
      </c>
      <c r="G2222">
        <v>8192</v>
      </c>
      <c r="H2222">
        <v>95026</v>
      </c>
      <c r="I2222">
        <v>0</v>
      </c>
      <c r="J2222">
        <v>1.5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7859</v>
      </c>
      <c r="Q2222">
        <v>3283</v>
      </c>
      <c r="R2222">
        <v>16552</v>
      </c>
      <c r="S2222">
        <v>0</v>
      </c>
      <c r="T2222">
        <v>0</v>
      </c>
      <c r="U2222">
        <v>3800</v>
      </c>
    </row>
    <row r="2223" spans="1:21" ht="14.25">
      <c r="A2223">
        <v>2121430</v>
      </c>
      <c r="B2223">
        <v>3</v>
      </c>
      <c r="C2223" t="s">
        <v>3879</v>
      </c>
      <c r="D2223" t="s">
        <v>3882</v>
      </c>
      <c r="E2223">
        <v>496403</v>
      </c>
      <c r="F2223">
        <v>21897</v>
      </c>
      <c r="G2223">
        <v>10588</v>
      </c>
      <c r="H2223">
        <v>65673</v>
      </c>
      <c r="I2223">
        <v>0</v>
      </c>
      <c r="J2223">
        <v>1.5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15139</v>
      </c>
      <c r="Q2223">
        <v>7223</v>
      </c>
      <c r="R2223">
        <v>31806</v>
      </c>
      <c r="S2223">
        <v>0</v>
      </c>
      <c r="T2223">
        <v>0</v>
      </c>
      <c r="U2223">
        <v>3800</v>
      </c>
    </row>
    <row r="2224" spans="1:21" ht="14.25">
      <c r="A2224">
        <v>2121431</v>
      </c>
      <c r="B2224">
        <v>3</v>
      </c>
      <c r="C2224" t="s">
        <v>3881</v>
      </c>
      <c r="D2224" t="s">
        <v>3847</v>
      </c>
      <c r="E2224">
        <v>404930</v>
      </c>
      <c r="F2224">
        <v>17245</v>
      </c>
      <c r="G2224">
        <v>7413</v>
      </c>
      <c r="H2224">
        <v>84220</v>
      </c>
      <c r="I2224">
        <v>0</v>
      </c>
      <c r="J2224">
        <v>1.5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7859</v>
      </c>
      <c r="Q2224">
        <v>3089</v>
      </c>
      <c r="R2224">
        <v>15163</v>
      </c>
      <c r="S2224">
        <v>0</v>
      </c>
      <c r="T2224">
        <v>0</v>
      </c>
      <c r="U2224">
        <v>3800</v>
      </c>
    </row>
    <row r="2225" spans="1:21" ht="14.25">
      <c r="A2225">
        <v>2121510</v>
      </c>
      <c r="B2225">
        <v>1</v>
      </c>
      <c r="C2225" t="s">
        <v>3879</v>
      </c>
      <c r="D2225" t="s">
        <v>3880</v>
      </c>
      <c r="E2225">
        <v>530118</v>
      </c>
      <c r="F2225">
        <v>22973</v>
      </c>
      <c r="G2225">
        <v>11444</v>
      </c>
      <c r="H2225">
        <v>71508</v>
      </c>
      <c r="I2225">
        <v>0</v>
      </c>
      <c r="J2225">
        <v>1.5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15139</v>
      </c>
      <c r="Q2225">
        <v>7547</v>
      </c>
      <c r="R2225">
        <v>32261</v>
      </c>
      <c r="S2225">
        <v>0</v>
      </c>
      <c r="T2225">
        <v>0</v>
      </c>
      <c r="U2225">
        <v>3800</v>
      </c>
    </row>
    <row r="2226" spans="1:21" ht="14.25">
      <c r="A2226">
        <v>2121511</v>
      </c>
      <c r="B2226">
        <v>1</v>
      </c>
      <c r="C2226" t="s">
        <v>3881</v>
      </c>
      <c r="D2226" t="s">
        <v>3790</v>
      </c>
      <c r="E2226">
        <v>451161</v>
      </c>
      <c r="F2226">
        <v>18734</v>
      </c>
      <c r="G2226">
        <v>8417</v>
      </c>
      <c r="H2226">
        <v>95481</v>
      </c>
      <c r="I2226">
        <v>0</v>
      </c>
      <c r="J2226">
        <v>1.5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7859</v>
      </c>
      <c r="Q2226">
        <v>3413</v>
      </c>
      <c r="R2226">
        <v>15489</v>
      </c>
      <c r="S2226">
        <v>0</v>
      </c>
      <c r="T2226">
        <v>0</v>
      </c>
      <c r="U2226">
        <v>3800</v>
      </c>
    </row>
    <row r="2227" spans="1:21" ht="14.25">
      <c r="A2227">
        <v>2121520</v>
      </c>
      <c r="B2227">
        <v>2</v>
      </c>
      <c r="C2227" t="s">
        <v>3879</v>
      </c>
      <c r="D2227" t="s">
        <v>1043</v>
      </c>
      <c r="E2227">
        <v>530118</v>
      </c>
      <c r="F2227">
        <v>22973</v>
      </c>
      <c r="G2227">
        <v>11444</v>
      </c>
      <c r="H2227">
        <v>71508</v>
      </c>
      <c r="I2227">
        <v>0</v>
      </c>
      <c r="J2227">
        <v>1.5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15139</v>
      </c>
      <c r="Q2227">
        <v>7547</v>
      </c>
      <c r="R2227">
        <v>32261</v>
      </c>
      <c r="S2227">
        <v>0</v>
      </c>
      <c r="T2227">
        <v>0</v>
      </c>
      <c r="U2227">
        <v>3800</v>
      </c>
    </row>
    <row r="2228" spans="1:21" ht="14.25">
      <c r="A2228">
        <v>2121521</v>
      </c>
      <c r="B2228">
        <v>2</v>
      </c>
      <c r="C2228" t="s">
        <v>3881</v>
      </c>
      <c r="D2228" t="s">
        <v>766</v>
      </c>
      <c r="E2228">
        <v>452484</v>
      </c>
      <c r="F2228">
        <v>18734</v>
      </c>
      <c r="G2228">
        <v>8417</v>
      </c>
      <c r="H2228">
        <v>96804</v>
      </c>
      <c r="I2228">
        <v>0</v>
      </c>
      <c r="J2228">
        <v>1.5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7859</v>
      </c>
      <c r="Q2228">
        <v>3413</v>
      </c>
      <c r="R2228">
        <v>16812</v>
      </c>
      <c r="S2228">
        <v>0</v>
      </c>
      <c r="T2228">
        <v>0</v>
      </c>
      <c r="U2228">
        <v>3800</v>
      </c>
    </row>
    <row r="2229" spans="1:21" ht="14.25">
      <c r="A2229">
        <v>2121530</v>
      </c>
      <c r="B2229">
        <v>3</v>
      </c>
      <c r="C2229" t="s">
        <v>3879</v>
      </c>
      <c r="D2229" t="s">
        <v>1044</v>
      </c>
      <c r="E2229">
        <v>530118</v>
      </c>
      <c r="F2229">
        <v>22973</v>
      </c>
      <c r="G2229">
        <v>11444</v>
      </c>
      <c r="H2229">
        <v>71508</v>
      </c>
      <c r="I2229">
        <v>0</v>
      </c>
      <c r="J2229">
        <v>1.5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15139</v>
      </c>
      <c r="Q2229">
        <v>7547</v>
      </c>
      <c r="R2229">
        <v>32261</v>
      </c>
      <c r="S2229">
        <v>0</v>
      </c>
      <c r="T2229">
        <v>0</v>
      </c>
      <c r="U2229">
        <v>3800</v>
      </c>
    </row>
    <row r="2230" spans="1:21" ht="14.25">
      <c r="A2230">
        <v>2121531</v>
      </c>
      <c r="B2230">
        <v>3</v>
      </c>
      <c r="C2230" t="s">
        <v>3881</v>
      </c>
      <c r="D2230" t="s">
        <v>3884</v>
      </c>
      <c r="E2230">
        <v>452484</v>
      </c>
      <c r="F2230">
        <v>18734</v>
      </c>
      <c r="G2230">
        <v>8417</v>
      </c>
      <c r="H2230">
        <v>96804</v>
      </c>
      <c r="I2230">
        <v>0</v>
      </c>
      <c r="J2230">
        <v>1.5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7859</v>
      </c>
      <c r="Q2230">
        <v>3413</v>
      </c>
      <c r="R2230">
        <v>16812</v>
      </c>
      <c r="S2230">
        <v>0</v>
      </c>
      <c r="T2230">
        <v>0</v>
      </c>
      <c r="U2230">
        <v>3800</v>
      </c>
    </row>
    <row r="2231" spans="1:21" ht="14.25">
      <c r="A2231">
        <v>2130110</v>
      </c>
      <c r="B2231">
        <v>1</v>
      </c>
      <c r="C2231" t="s">
        <v>3879</v>
      </c>
      <c r="D2231" t="s">
        <v>3880</v>
      </c>
      <c r="E2231">
        <v>564842</v>
      </c>
      <c r="F2231">
        <v>24344</v>
      </c>
      <c r="G2231">
        <v>12177</v>
      </c>
      <c r="H2231">
        <v>77862</v>
      </c>
      <c r="I2231">
        <v>0</v>
      </c>
      <c r="J2231">
        <v>1.5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15305</v>
      </c>
      <c r="Q2231">
        <v>7677</v>
      </c>
      <c r="R2231">
        <v>32570</v>
      </c>
      <c r="S2231">
        <v>0</v>
      </c>
      <c r="T2231">
        <v>0</v>
      </c>
      <c r="U2231">
        <v>4250</v>
      </c>
    </row>
    <row r="2232" spans="1:21" ht="14.25">
      <c r="A2232">
        <v>2130111</v>
      </c>
      <c r="B2232">
        <v>1</v>
      </c>
      <c r="C2232" t="s">
        <v>3881</v>
      </c>
      <c r="D2232" t="s">
        <v>3790</v>
      </c>
      <c r="E2232">
        <v>531618</v>
      </c>
      <c r="F2232">
        <v>21934</v>
      </c>
      <c r="G2232">
        <v>9870</v>
      </c>
      <c r="H2232">
        <v>114878</v>
      </c>
      <c r="I2232">
        <v>0</v>
      </c>
      <c r="J2232">
        <v>1.5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8025</v>
      </c>
      <c r="Q2232">
        <v>3413</v>
      </c>
      <c r="R2232">
        <v>15667</v>
      </c>
      <c r="S2232">
        <v>0</v>
      </c>
      <c r="T2232">
        <v>0</v>
      </c>
      <c r="U2232">
        <v>4250</v>
      </c>
    </row>
    <row r="2233" spans="1:21" ht="14.25">
      <c r="A2233">
        <v>2130120</v>
      </c>
      <c r="B2233">
        <v>2</v>
      </c>
      <c r="C2233" t="s">
        <v>3879</v>
      </c>
      <c r="D2233" t="s">
        <v>3882</v>
      </c>
      <c r="E2233">
        <v>537758</v>
      </c>
      <c r="F2233">
        <v>23259</v>
      </c>
      <c r="G2233">
        <v>11637</v>
      </c>
      <c r="H2233">
        <v>72428</v>
      </c>
      <c r="I2233">
        <v>0</v>
      </c>
      <c r="J2233">
        <v>1.5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15305</v>
      </c>
      <c r="Q2233">
        <v>7677</v>
      </c>
      <c r="R2233">
        <v>32570</v>
      </c>
      <c r="S2233">
        <v>0</v>
      </c>
      <c r="T2233">
        <v>0</v>
      </c>
      <c r="U2233">
        <v>4250</v>
      </c>
    </row>
    <row r="2234" spans="1:21" ht="14.25">
      <c r="A2234">
        <v>2130121</v>
      </c>
      <c r="B2234">
        <v>2</v>
      </c>
      <c r="C2234" t="s">
        <v>3881</v>
      </c>
      <c r="D2234" t="s">
        <v>3847</v>
      </c>
      <c r="E2234">
        <v>487522</v>
      </c>
      <c r="F2234">
        <v>20265</v>
      </c>
      <c r="G2234">
        <v>9095</v>
      </c>
      <c r="H2234">
        <v>102972</v>
      </c>
      <c r="I2234">
        <v>0</v>
      </c>
      <c r="J2234">
        <v>1.5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8025</v>
      </c>
      <c r="Q2234">
        <v>3413</v>
      </c>
      <c r="R2234">
        <v>15667</v>
      </c>
      <c r="S2234">
        <v>0</v>
      </c>
      <c r="T2234">
        <v>0</v>
      </c>
      <c r="U2234">
        <v>4250</v>
      </c>
    </row>
    <row r="2235" spans="1:21" ht="14.25">
      <c r="A2235">
        <v>2130130</v>
      </c>
      <c r="B2235">
        <v>3</v>
      </c>
      <c r="C2235" t="s">
        <v>3879</v>
      </c>
      <c r="D2235" t="s">
        <v>3849</v>
      </c>
      <c r="E2235">
        <v>537758</v>
      </c>
      <c r="F2235">
        <v>23259</v>
      </c>
      <c r="G2235">
        <v>11637</v>
      </c>
      <c r="H2235">
        <v>72428</v>
      </c>
      <c r="I2235">
        <v>0</v>
      </c>
      <c r="J2235">
        <v>1.5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15305</v>
      </c>
      <c r="Q2235">
        <v>7677</v>
      </c>
      <c r="R2235">
        <v>32570</v>
      </c>
      <c r="S2235">
        <v>0</v>
      </c>
      <c r="T2235">
        <v>0</v>
      </c>
      <c r="U2235">
        <v>4250</v>
      </c>
    </row>
    <row r="2236" spans="1:21" ht="14.25">
      <c r="A2236">
        <v>2130131</v>
      </c>
      <c r="B2236">
        <v>3</v>
      </c>
      <c r="C2236" t="s">
        <v>3881</v>
      </c>
      <c r="D2236" t="s">
        <v>3792</v>
      </c>
      <c r="E2236">
        <v>488845</v>
      </c>
      <c r="F2236">
        <v>20265</v>
      </c>
      <c r="G2236">
        <v>9095</v>
      </c>
      <c r="H2236">
        <v>104295</v>
      </c>
      <c r="I2236">
        <v>0</v>
      </c>
      <c r="J2236">
        <v>1.5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8025</v>
      </c>
      <c r="Q2236">
        <v>3413</v>
      </c>
      <c r="R2236">
        <v>16990</v>
      </c>
      <c r="S2236">
        <v>0</v>
      </c>
      <c r="T2236">
        <v>0</v>
      </c>
      <c r="U2236">
        <v>4250</v>
      </c>
    </row>
    <row r="2237" spans="1:21" ht="14.25">
      <c r="A2237">
        <v>2130210</v>
      </c>
      <c r="B2237">
        <v>1</v>
      </c>
      <c r="C2237" t="s">
        <v>3879</v>
      </c>
      <c r="D2237" t="s">
        <v>3880</v>
      </c>
      <c r="E2237">
        <v>571674</v>
      </c>
      <c r="F2237">
        <v>24708</v>
      </c>
      <c r="G2237">
        <v>12271</v>
      </c>
      <c r="H2237">
        <v>79174</v>
      </c>
      <c r="I2237">
        <v>0</v>
      </c>
      <c r="J2237">
        <v>1.5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15482</v>
      </c>
      <c r="Q2237">
        <v>7677</v>
      </c>
      <c r="R2237">
        <v>32944</v>
      </c>
      <c r="S2237">
        <v>0</v>
      </c>
      <c r="T2237">
        <v>0</v>
      </c>
      <c r="U2237">
        <v>4250</v>
      </c>
    </row>
    <row r="2238" spans="1:21" ht="14.25">
      <c r="A2238">
        <v>2130211</v>
      </c>
      <c r="B2238">
        <v>1</v>
      </c>
      <c r="C2238" t="s">
        <v>3881</v>
      </c>
      <c r="D2238" t="s">
        <v>3790</v>
      </c>
      <c r="E2238">
        <v>541228</v>
      </c>
      <c r="F2238">
        <v>22392</v>
      </c>
      <c r="G2238">
        <v>10002</v>
      </c>
      <c r="H2238">
        <v>117268</v>
      </c>
      <c r="I2238">
        <v>0</v>
      </c>
      <c r="J2238">
        <v>1.5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8202</v>
      </c>
      <c r="Q2238">
        <v>3413</v>
      </c>
      <c r="R2238">
        <v>16041</v>
      </c>
      <c r="S2238">
        <v>0</v>
      </c>
      <c r="T2238">
        <v>0</v>
      </c>
      <c r="U2238">
        <v>4250</v>
      </c>
    </row>
    <row r="2239" spans="1:21" ht="14.25">
      <c r="A2239">
        <v>2130220</v>
      </c>
      <c r="B2239">
        <v>2</v>
      </c>
      <c r="C2239" t="s">
        <v>3879</v>
      </c>
      <c r="D2239" t="s">
        <v>3882</v>
      </c>
      <c r="E2239">
        <v>544017</v>
      </c>
      <c r="F2239">
        <v>23601</v>
      </c>
      <c r="G2239">
        <v>11719</v>
      </c>
      <c r="H2239">
        <v>73627</v>
      </c>
      <c r="I2239">
        <v>0</v>
      </c>
      <c r="J2239">
        <v>1.5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15482</v>
      </c>
      <c r="Q2239">
        <v>7677</v>
      </c>
      <c r="R2239">
        <v>32944</v>
      </c>
      <c r="S2239">
        <v>0</v>
      </c>
      <c r="T2239">
        <v>0</v>
      </c>
      <c r="U2239">
        <v>4250</v>
      </c>
    </row>
    <row r="2240" spans="1:21" ht="14.25">
      <c r="A2240">
        <v>2130221</v>
      </c>
      <c r="B2240">
        <v>2</v>
      </c>
      <c r="C2240" t="s">
        <v>3881</v>
      </c>
      <c r="D2240" t="s">
        <v>3847</v>
      </c>
      <c r="E2240">
        <v>496221</v>
      </c>
      <c r="F2240">
        <v>20690</v>
      </c>
      <c r="G2240">
        <v>9210</v>
      </c>
      <c r="H2240">
        <v>105121</v>
      </c>
      <c r="I2240">
        <v>0</v>
      </c>
      <c r="J2240">
        <v>1.5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8202</v>
      </c>
      <c r="Q2240">
        <v>3413</v>
      </c>
      <c r="R2240">
        <v>16041</v>
      </c>
      <c r="S2240">
        <v>0</v>
      </c>
      <c r="T2240">
        <v>0</v>
      </c>
      <c r="U2240">
        <v>4250</v>
      </c>
    </row>
    <row r="2241" spans="1:21" ht="14.25">
      <c r="A2241">
        <v>2130230</v>
      </c>
      <c r="B2241">
        <v>3</v>
      </c>
      <c r="C2241" t="s">
        <v>3879</v>
      </c>
      <c r="D2241" t="s">
        <v>3849</v>
      </c>
      <c r="E2241">
        <v>544017</v>
      </c>
      <c r="F2241">
        <v>23601</v>
      </c>
      <c r="G2241">
        <v>11719</v>
      </c>
      <c r="H2241">
        <v>73627</v>
      </c>
      <c r="I2241">
        <v>0</v>
      </c>
      <c r="J2241">
        <v>1.5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15482</v>
      </c>
      <c r="Q2241">
        <v>7677</v>
      </c>
      <c r="R2241">
        <v>32944</v>
      </c>
      <c r="S2241">
        <v>0</v>
      </c>
      <c r="T2241">
        <v>0</v>
      </c>
      <c r="U2241">
        <v>4250</v>
      </c>
    </row>
    <row r="2242" spans="1:21" ht="14.25">
      <c r="A2242">
        <v>2130231</v>
      </c>
      <c r="B2242">
        <v>3</v>
      </c>
      <c r="C2242" t="s">
        <v>3881</v>
      </c>
      <c r="D2242" t="s">
        <v>3792</v>
      </c>
      <c r="E2242">
        <v>497544</v>
      </c>
      <c r="F2242">
        <v>20690</v>
      </c>
      <c r="G2242">
        <v>9210</v>
      </c>
      <c r="H2242">
        <v>106444</v>
      </c>
      <c r="I2242">
        <v>0</v>
      </c>
      <c r="J2242">
        <v>1.5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8202</v>
      </c>
      <c r="Q2242">
        <v>3413</v>
      </c>
      <c r="R2242">
        <v>17364</v>
      </c>
      <c r="S2242">
        <v>0</v>
      </c>
      <c r="T2242">
        <v>0</v>
      </c>
      <c r="U2242">
        <v>4250</v>
      </c>
    </row>
    <row r="2243" spans="1:21" ht="14.25">
      <c r="A2243">
        <v>2130310</v>
      </c>
      <c r="B2243">
        <v>1</v>
      </c>
      <c r="C2243" t="s">
        <v>3879</v>
      </c>
      <c r="D2243" t="s">
        <v>3880</v>
      </c>
      <c r="E2243">
        <v>573349</v>
      </c>
      <c r="F2243">
        <v>24720</v>
      </c>
      <c r="G2243">
        <v>12330</v>
      </c>
      <c r="H2243">
        <v>79549</v>
      </c>
      <c r="I2243">
        <v>0</v>
      </c>
      <c r="J2243">
        <v>1.5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15494</v>
      </c>
      <c r="Q2243">
        <v>7736</v>
      </c>
      <c r="R2243">
        <v>33319</v>
      </c>
      <c r="S2243">
        <v>0</v>
      </c>
      <c r="T2243">
        <v>0</v>
      </c>
      <c r="U2243">
        <v>4250</v>
      </c>
    </row>
    <row r="2244" spans="1:21" ht="14.25">
      <c r="A2244">
        <v>2130311</v>
      </c>
      <c r="B2244">
        <v>1</v>
      </c>
      <c r="C2244" t="s">
        <v>3881</v>
      </c>
      <c r="D2244" t="s">
        <v>3790</v>
      </c>
      <c r="E2244">
        <v>542903</v>
      </c>
      <c r="F2244">
        <v>22404</v>
      </c>
      <c r="G2244">
        <v>10061</v>
      </c>
      <c r="H2244">
        <v>117643</v>
      </c>
      <c r="I2244">
        <v>0</v>
      </c>
      <c r="J2244">
        <v>1.5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8214</v>
      </c>
      <c r="Q2244">
        <v>3472</v>
      </c>
      <c r="R2244">
        <v>16416</v>
      </c>
      <c r="S2244">
        <v>0</v>
      </c>
      <c r="T2244">
        <v>0</v>
      </c>
      <c r="U2244">
        <v>4250</v>
      </c>
    </row>
    <row r="2245" spans="1:21" ht="14.25">
      <c r="A2245">
        <v>2130320</v>
      </c>
      <c r="B2245">
        <v>2</v>
      </c>
      <c r="C2245" t="s">
        <v>3879</v>
      </c>
      <c r="D2245" t="s">
        <v>3882</v>
      </c>
      <c r="E2245">
        <v>545692</v>
      </c>
      <c r="F2245">
        <v>23613</v>
      </c>
      <c r="G2245">
        <v>11778</v>
      </c>
      <c r="H2245">
        <v>74002</v>
      </c>
      <c r="I2245">
        <v>0</v>
      </c>
      <c r="J2245">
        <v>1.5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15494</v>
      </c>
      <c r="Q2245">
        <v>7736</v>
      </c>
      <c r="R2245">
        <v>33319</v>
      </c>
      <c r="S2245">
        <v>0</v>
      </c>
      <c r="T2245">
        <v>0</v>
      </c>
      <c r="U2245">
        <v>4250</v>
      </c>
    </row>
    <row r="2246" spans="1:21" ht="14.25">
      <c r="A2246">
        <v>2130321</v>
      </c>
      <c r="B2246">
        <v>2</v>
      </c>
      <c r="C2246" t="s">
        <v>3881</v>
      </c>
      <c r="D2246" t="s">
        <v>3847</v>
      </c>
      <c r="E2246">
        <v>497896</v>
      </c>
      <c r="F2246">
        <v>20702</v>
      </c>
      <c r="G2246">
        <v>9269</v>
      </c>
      <c r="H2246">
        <v>105496</v>
      </c>
      <c r="I2246">
        <v>0</v>
      </c>
      <c r="J2246">
        <v>1.5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8214</v>
      </c>
      <c r="Q2246">
        <v>3472</v>
      </c>
      <c r="R2246">
        <v>16416</v>
      </c>
      <c r="S2246">
        <v>0</v>
      </c>
      <c r="T2246">
        <v>0</v>
      </c>
      <c r="U2246">
        <v>4250</v>
      </c>
    </row>
    <row r="2247" spans="1:21" ht="14.25">
      <c r="A2247">
        <v>2130330</v>
      </c>
      <c r="B2247">
        <v>3</v>
      </c>
      <c r="C2247" t="s">
        <v>3879</v>
      </c>
      <c r="D2247" t="s">
        <v>3849</v>
      </c>
      <c r="E2247">
        <v>545692</v>
      </c>
      <c r="F2247">
        <v>23613</v>
      </c>
      <c r="G2247">
        <v>11778</v>
      </c>
      <c r="H2247">
        <v>74002</v>
      </c>
      <c r="I2247">
        <v>0</v>
      </c>
      <c r="J2247">
        <v>1.5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15494</v>
      </c>
      <c r="Q2247">
        <v>7736</v>
      </c>
      <c r="R2247">
        <v>33319</v>
      </c>
      <c r="S2247">
        <v>0</v>
      </c>
      <c r="T2247">
        <v>0</v>
      </c>
      <c r="U2247">
        <v>4250</v>
      </c>
    </row>
    <row r="2248" spans="1:21" ht="14.25">
      <c r="A2248">
        <v>2130331</v>
      </c>
      <c r="B2248">
        <v>3</v>
      </c>
      <c r="C2248" t="s">
        <v>3881</v>
      </c>
      <c r="D2248" t="s">
        <v>3792</v>
      </c>
      <c r="E2248">
        <v>499219</v>
      </c>
      <c r="F2248">
        <v>20702</v>
      </c>
      <c r="G2248">
        <v>9269</v>
      </c>
      <c r="H2248">
        <v>106819</v>
      </c>
      <c r="I2248">
        <v>0</v>
      </c>
      <c r="J2248">
        <v>1.5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8214</v>
      </c>
      <c r="Q2248">
        <v>3472</v>
      </c>
      <c r="R2248">
        <v>17739</v>
      </c>
      <c r="S2248">
        <v>0</v>
      </c>
      <c r="T2248">
        <v>0</v>
      </c>
      <c r="U2248">
        <v>4250</v>
      </c>
    </row>
    <row r="2249" spans="1:21" ht="14.25">
      <c r="A2249">
        <v>2130410</v>
      </c>
      <c r="B2249">
        <v>1</v>
      </c>
      <c r="C2249" t="s">
        <v>3879</v>
      </c>
      <c r="D2249" t="s">
        <v>3880</v>
      </c>
      <c r="E2249">
        <v>586206</v>
      </c>
      <c r="F2249">
        <v>25558</v>
      </c>
      <c r="G2249">
        <v>12507</v>
      </c>
      <c r="H2249">
        <v>80486</v>
      </c>
      <c r="I2249">
        <v>0</v>
      </c>
      <c r="J2249">
        <v>1.5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16144</v>
      </c>
      <c r="Q2249">
        <v>7818</v>
      </c>
      <c r="R2249">
        <v>33319</v>
      </c>
      <c r="S2249">
        <v>0</v>
      </c>
      <c r="T2249">
        <v>0</v>
      </c>
      <c r="U2249">
        <v>4250</v>
      </c>
    </row>
    <row r="2250" spans="1:21" ht="14.25">
      <c r="A2250">
        <v>2130411</v>
      </c>
      <c r="B2250">
        <v>1</v>
      </c>
      <c r="C2250" t="s">
        <v>3881</v>
      </c>
      <c r="D2250" t="s">
        <v>3790</v>
      </c>
      <c r="E2250">
        <v>556899</v>
      </c>
      <c r="F2250">
        <v>23206</v>
      </c>
      <c r="G2250">
        <v>10259</v>
      </c>
      <c r="H2250">
        <v>119659</v>
      </c>
      <c r="I2250">
        <v>0</v>
      </c>
      <c r="J2250">
        <v>1.5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8734</v>
      </c>
      <c r="Q2250">
        <v>3537</v>
      </c>
      <c r="R2250">
        <v>16416</v>
      </c>
      <c r="S2250">
        <v>0</v>
      </c>
      <c r="T2250">
        <v>0</v>
      </c>
      <c r="U2250">
        <v>4250</v>
      </c>
    </row>
    <row r="2251" spans="1:21" ht="14.25">
      <c r="A2251">
        <v>2130420</v>
      </c>
      <c r="B2251">
        <v>2</v>
      </c>
      <c r="C2251" t="s">
        <v>3879</v>
      </c>
      <c r="D2251" t="s">
        <v>3882</v>
      </c>
      <c r="E2251">
        <v>557967</v>
      </c>
      <c r="F2251">
        <v>24428</v>
      </c>
      <c r="G2251">
        <v>11943</v>
      </c>
      <c r="H2251">
        <v>74827</v>
      </c>
      <c r="I2251">
        <v>0</v>
      </c>
      <c r="J2251">
        <v>1.5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16144</v>
      </c>
      <c r="Q2251">
        <v>7818</v>
      </c>
      <c r="R2251">
        <v>33319</v>
      </c>
      <c r="S2251">
        <v>0</v>
      </c>
      <c r="T2251">
        <v>0</v>
      </c>
      <c r="U2251">
        <v>4250</v>
      </c>
    </row>
    <row r="2252" spans="1:21" ht="14.25">
      <c r="A2252">
        <v>2130421</v>
      </c>
      <c r="B2252">
        <v>2</v>
      </c>
      <c r="C2252" t="s">
        <v>3881</v>
      </c>
      <c r="D2252" t="s">
        <v>3847</v>
      </c>
      <c r="E2252">
        <v>504460</v>
      </c>
      <c r="F2252">
        <v>20949</v>
      </c>
      <c r="G2252">
        <v>9385</v>
      </c>
      <c r="H2252">
        <v>107270</v>
      </c>
      <c r="I2252">
        <v>0</v>
      </c>
      <c r="J2252">
        <v>1.5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8214</v>
      </c>
      <c r="Q2252">
        <v>3472</v>
      </c>
      <c r="R2252">
        <v>16416</v>
      </c>
      <c r="S2252">
        <v>0</v>
      </c>
      <c r="T2252">
        <v>0</v>
      </c>
      <c r="U2252">
        <v>4250</v>
      </c>
    </row>
    <row r="2253" spans="1:21" ht="14.25">
      <c r="A2253">
        <v>2130430</v>
      </c>
      <c r="B2253">
        <v>3</v>
      </c>
      <c r="C2253" t="s">
        <v>3879</v>
      </c>
      <c r="D2253" t="s">
        <v>3849</v>
      </c>
      <c r="E2253">
        <v>557967</v>
      </c>
      <c r="F2253">
        <v>24428</v>
      </c>
      <c r="G2253">
        <v>11943</v>
      </c>
      <c r="H2253">
        <v>74827</v>
      </c>
      <c r="I2253">
        <v>0</v>
      </c>
      <c r="J2253">
        <v>1.5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16144</v>
      </c>
      <c r="Q2253">
        <v>7818</v>
      </c>
      <c r="R2253">
        <v>33319</v>
      </c>
      <c r="S2253">
        <v>0</v>
      </c>
      <c r="T2253">
        <v>0</v>
      </c>
      <c r="U2253">
        <v>4250</v>
      </c>
    </row>
    <row r="2254" spans="1:21" ht="14.25">
      <c r="A2254">
        <v>2130431</v>
      </c>
      <c r="B2254">
        <v>3</v>
      </c>
      <c r="C2254" t="s">
        <v>3881</v>
      </c>
      <c r="D2254" t="s">
        <v>3792</v>
      </c>
      <c r="E2254">
        <v>507423</v>
      </c>
      <c r="F2254">
        <v>21079</v>
      </c>
      <c r="G2254">
        <v>9402</v>
      </c>
      <c r="H2254">
        <v>108593</v>
      </c>
      <c r="I2254">
        <v>0</v>
      </c>
      <c r="J2254">
        <v>1.5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8344</v>
      </c>
      <c r="Q2254">
        <v>3489</v>
      </c>
      <c r="R2254">
        <v>17739</v>
      </c>
      <c r="S2254">
        <v>0</v>
      </c>
      <c r="T2254">
        <v>0</v>
      </c>
      <c r="U2254">
        <v>4250</v>
      </c>
    </row>
    <row r="2255" spans="1:21" ht="14.25">
      <c r="A2255">
        <v>2130510</v>
      </c>
      <c r="B2255">
        <v>1</v>
      </c>
      <c r="C2255" t="s">
        <v>3879</v>
      </c>
      <c r="D2255" t="s">
        <v>3880</v>
      </c>
      <c r="E2255">
        <v>594326</v>
      </c>
      <c r="F2255">
        <v>26208</v>
      </c>
      <c r="G2255">
        <v>12588</v>
      </c>
      <c r="H2255">
        <v>80486</v>
      </c>
      <c r="I2255">
        <v>0</v>
      </c>
      <c r="J2255">
        <v>1.5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16794</v>
      </c>
      <c r="Q2255">
        <v>7899</v>
      </c>
      <c r="R2255">
        <v>33319</v>
      </c>
      <c r="S2255">
        <v>0</v>
      </c>
      <c r="T2255">
        <v>0</v>
      </c>
      <c r="U2255">
        <v>4250</v>
      </c>
    </row>
    <row r="2256" spans="1:21" ht="14.25">
      <c r="A2256">
        <v>2130511</v>
      </c>
      <c r="B2256">
        <v>1</v>
      </c>
      <c r="C2256" t="s">
        <v>3881</v>
      </c>
      <c r="D2256" t="s">
        <v>3790</v>
      </c>
      <c r="E2256">
        <v>556899</v>
      </c>
      <c r="F2256">
        <v>23206</v>
      </c>
      <c r="G2256">
        <v>10259</v>
      </c>
      <c r="H2256">
        <v>119659</v>
      </c>
      <c r="I2256">
        <v>0</v>
      </c>
      <c r="J2256">
        <v>1.5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8734</v>
      </c>
      <c r="Q2256">
        <v>3537</v>
      </c>
      <c r="R2256">
        <v>16416</v>
      </c>
      <c r="S2256">
        <v>0</v>
      </c>
      <c r="T2256">
        <v>0</v>
      </c>
      <c r="U2256">
        <v>4250</v>
      </c>
    </row>
    <row r="2257" spans="1:21" ht="14.25">
      <c r="A2257">
        <v>2130520</v>
      </c>
      <c r="B2257">
        <v>2</v>
      </c>
      <c r="C2257" t="s">
        <v>3879</v>
      </c>
      <c r="D2257" t="s">
        <v>3882</v>
      </c>
      <c r="E2257">
        <v>566087</v>
      </c>
      <c r="F2257">
        <v>25078</v>
      </c>
      <c r="G2257">
        <v>12024</v>
      </c>
      <c r="H2257">
        <v>74827</v>
      </c>
      <c r="I2257">
        <v>0</v>
      </c>
      <c r="J2257">
        <v>1.5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16794</v>
      </c>
      <c r="Q2257">
        <v>7899</v>
      </c>
      <c r="R2257">
        <v>33319</v>
      </c>
      <c r="S2257">
        <v>0</v>
      </c>
      <c r="T2257">
        <v>0</v>
      </c>
      <c r="U2257">
        <v>4250</v>
      </c>
    </row>
    <row r="2258" spans="1:21" ht="14.25">
      <c r="A2258">
        <v>2130521</v>
      </c>
      <c r="B2258">
        <v>2</v>
      </c>
      <c r="C2258" t="s">
        <v>3881</v>
      </c>
      <c r="D2258" t="s">
        <v>3847</v>
      </c>
      <c r="E2258">
        <v>507720</v>
      </c>
      <c r="F2258">
        <v>21209</v>
      </c>
      <c r="G2258">
        <v>9418</v>
      </c>
      <c r="H2258">
        <v>107270</v>
      </c>
      <c r="I2258">
        <v>0</v>
      </c>
      <c r="J2258">
        <v>1.5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8474</v>
      </c>
      <c r="Q2258">
        <v>3505</v>
      </c>
      <c r="R2258">
        <v>16416</v>
      </c>
      <c r="S2258">
        <v>0</v>
      </c>
      <c r="T2258">
        <v>0</v>
      </c>
      <c r="U2258">
        <v>4250</v>
      </c>
    </row>
    <row r="2259" spans="1:21" ht="14.25">
      <c r="A2259">
        <v>2130530</v>
      </c>
      <c r="B2259">
        <v>3</v>
      </c>
      <c r="C2259" t="s">
        <v>3879</v>
      </c>
      <c r="D2259" t="s">
        <v>3849</v>
      </c>
      <c r="E2259">
        <v>566087</v>
      </c>
      <c r="F2259">
        <v>25078</v>
      </c>
      <c r="G2259">
        <v>12024</v>
      </c>
      <c r="H2259">
        <v>74827</v>
      </c>
      <c r="I2259">
        <v>0</v>
      </c>
      <c r="J2259">
        <v>1.5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16794</v>
      </c>
      <c r="Q2259">
        <v>7899</v>
      </c>
      <c r="R2259">
        <v>33319</v>
      </c>
      <c r="S2259">
        <v>0</v>
      </c>
      <c r="T2259">
        <v>0</v>
      </c>
      <c r="U2259">
        <v>4250</v>
      </c>
    </row>
    <row r="2260" spans="1:21" ht="14.25">
      <c r="A2260">
        <v>2130531</v>
      </c>
      <c r="B2260">
        <v>3</v>
      </c>
      <c r="C2260" t="s">
        <v>3881</v>
      </c>
      <c r="D2260" t="s">
        <v>3792</v>
      </c>
      <c r="E2260">
        <v>512283</v>
      </c>
      <c r="F2260">
        <v>21469</v>
      </c>
      <c r="G2260">
        <v>9450</v>
      </c>
      <c r="H2260">
        <v>108593</v>
      </c>
      <c r="I2260">
        <v>0</v>
      </c>
      <c r="J2260">
        <v>1.5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8734</v>
      </c>
      <c r="Q2260">
        <v>3537</v>
      </c>
      <c r="R2260">
        <v>17739</v>
      </c>
      <c r="S2260">
        <v>0</v>
      </c>
      <c r="T2260">
        <v>0</v>
      </c>
      <c r="U2260">
        <v>4250</v>
      </c>
    </row>
    <row r="2261" spans="1:21" ht="14.25">
      <c r="A2261">
        <v>2130610</v>
      </c>
      <c r="B2261">
        <v>1</v>
      </c>
      <c r="C2261" t="s">
        <v>3879</v>
      </c>
      <c r="D2261" t="s">
        <v>3880</v>
      </c>
      <c r="E2261">
        <v>602792</v>
      </c>
      <c r="F2261">
        <v>26691</v>
      </c>
      <c r="G2261">
        <v>12714</v>
      </c>
      <c r="H2261">
        <v>81602</v>
      </c>
      <c r="I2261">
        <v>0</v>
      </c>
      <c r="J2261">
        <v>1.5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17090</v>
      </c>
      <c r="Q2261">
        <v>7931</v>
      </c>
      <c r="R2261">
        <v>33497</v>
      </c>
      <c r="S2261">
        <v>0</v>
      </c>
      <c r="T2261">
        <v>0</v>
      </c>
      <c r="U2261">
        <v>4250</v>
      </c>
    </row>
    <row r="2262" spans="1:21" ht="14.25">
      <c r="A2262">
        <v>2130611</v>
      </c>
      <c r="B2262">
        <v>1</v>
      </c>
      <c r="C2262" t="s">
        <v>3881</v>
      </c>
      <c r="D2262" t="s">
        <v>3790</v>
      </c>
      <c r="E2262">
        <v>564903</v>
      </c>
      <c r="F2262">
        <v>23523</v>
      </c>
      <c r="G2262">
        <v>10391</v>
      </c>
      <c r="H2262">
        <v>121853</v>
      </c>
      <c r="I2262">
        <v>0</v>
      </c>
      <c r="J2262">
        <v>1.5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8770</v>
      </c>
      <c r="Q2262">
        <v>3537</v>
      </c>
      <c r="R2262">
        <v>16594</v>
      </c>
      <c r="S2262">
        <v>0</v>
      </c>
      <c r="T2262">
        <v>0</v>
      </c>
      <c r="U2262">
        <v>4250</v>
      </c>
    </row>
    <row r="2263" spans="1:21" ht="14.25">
      <c r="A2263">
        <v>2130620</v>
      </c>
      <c r="B2263">
        <v>2</v>
      </c>
      <c r="C2263" t="s">
        <v>3879</v>
      </c>
      <c r="D2263" t="s">
        <v>3882</v>
      </c>
      <c r="E2263">
        <v>573980</v>
      </c>
      <c r="F2263">
        <v>25539</v>
      </c>
      <c r="G2263">
        <v>12138</v>
      </c>
      <c r="H2263">
        <v>75830</v>
      </c>
      <c r="I2263">
        <v>0</v>
      </c>
      <c r="J2263">
        <v>1.5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17090</v>
      </c>
      <c r="Q2263">
        <v>7931</v>
      </c>
      <c r="R2263">
        <v>33497</v>
      </c>
      <c r="S2263">
        <v>0</v>
      </c>
      <c r="T2263">
        <v>0</v>
      </c>
      <c r="U2263">
        <v>4250</v>
      </c>
    </row>
    <row r="2264" spans="1:21" ht="14.25">
      <c r="A2264">
        <v>2130621</v>
      </c>
      <c r="B2264">
        <v>2</v>
      </c>
      <c r="C2264" t="s">
        <v>3881</v>
      </c>
      <c r="D2264" t="s">
        <v>3847</v>
      </c>
      <c r="E2264">
        <v>518053</v>
      </c>
      <c r="F2264">
        <v>21753</v>
      </c>
      <c r="G2264">
        <v>9565</v>
      </c>
      <c r="H2264">
        <v>109223</v>
      </c>
      <c r="I2264">
        <v>0</v>
      </c>
      <c r="J2264">
        <v>1.5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8770</v>
      </c>
      <c r="Q2264">
        <v>3537</v>
      </c>
      <c r="R2264">
        <v>16594</v>
      </c>
      <c r="S2264">
        <v>0</v>
      </c>
      <c r="T2264">
        <v>0</v>
      </c>
      <c r="U2264">
        <v>4250</v>
      </c>
    </row>
    <row r="2265" spans="1:21" ht="14.25">
      <c r="A2265">
        <v>2130630</v>
      </c>
      <c r="B2265">
        <v>3</v>
      </c>
      <c r="C2265" t="s">
        <v>3879</v>
      </c>
      <c r="D2265" t="s">
        <v>3849</v>
      </c>
      <c r="E2265">
        <v>573980</v>
      </c>
      <c r="F2265">
        <v>25539</v>
      </c>
      <c r="G2265">
        <v>12138</v>
      </c>
      <c r="H2265">
        <v>75830</v>
      </c>
      <c r="I2265">
        <v>0</v>
      </c>
      <c r="J2265">
        <v>1.5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17090</v>
      </c>
      <c r="Q2265">
        <v>7931</v>
      </c>
      <c r="R2265">
        <v>33497</v>
      </c>
      <c r="S2265">
        <v>0</v>
      </c>
      <c r="T2265">
        <v>0</v>
      </c>
      <c r="U2265">
        <v>4250</v>
      </c>
    </row>
    <row r="2266" spans="1:21" ht="14.25">
      <c r="A2266">
        <v>2130631</v>
      </c>
      <c r="B2266">
        <v>3</v>
      </c>
      <c r="C2266" t="s">
        <v>3881</v>
      </c>
      <c r="D2266" t="s">
        <v>3792</v>
      </c>
      <c r="E2266">
        <v>519376</v>
      </c>
      <c r="F2266">
        <v>21753</v>
      </c>
      <c r="G2266">
        <v>9565</v>
      </c>
      <c r="H2266">
        <v>110546</v>
      </c>
      <c r="I2266">
        <v>0</v>
      </c>
      <c r="J2266">
        <v>1.5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8770</v>
      </c>
      <c r="Q2266">
        <v>3537</v>
      </c>
      <c r="R2266">
        <v>17917</v>
      </c>
      <c r="S2266">
        <v>0</v>
      </c>
      <c r="T2266">
        <v>0</v>
      </c>
      <c r="U2266">
        <v>4250</v>
      </c>
    </row>
    <row r="2267" spans="1:21" ht="14.25">
      <c r="A2267">
        <v>2130710</v>
      </c>
      <c r="B2267">
        <v>1</v>
      </c>
      <c r="C2267" t="s">
        <v>3879</v>
      </c>
      <c r="D2267" t="s">
        <v>3880</v>
      </c>
      <c r="E2267">
        <v>637489</v>
      </c>
      <c r="F2267">
        <v>29324</v>
      </c>
      <c r="G2267">
        <v>12844</v>
      </c>
      <c r="H2267">
        <v>87369</v>
      </c>
      <c r="I2267">
        <v>0</v>
      </c>
      <c r="J2267">
        <v>1.5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19723</v>
      </c>
      <c r="Q2267">
        <v>8061</v>
      </c>
      <c r="R2267">
        <v>39264</v>
      </c>
      <c r="S2267">
        <v>0</v>
      </c>
      <c r="T2267">
        <v>0</v>
      </c>
      <c r="U2267">
        <v>4250</v>
      </c>
    </row>
    <row r="2268" spans="1:21" ht="14.25">
      <c r="A2268">
        <v>2130711</v>
      </c>
      <c r="B2268">
        <v>1</v>
      </c>
      <c r="C2268" t="s">
        <v>3881</v>
      </c>
      <c r="D2268" t="s">
        <v>3790</v>
      </c>
      <c r="E2268">
        <v>580271</v>
      </c>
      <c r="F2268">
        <v>24661</v>
      </c>
      <c r="G2268">
        <v>10455</v>
      </c>
      <c r="H2268">
        <v>124561</v>
      </c>
      <c r="I2268">
        <v>0</v>
      </c>
      <c r="J2268">
        <v>1.5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9908</v>
      </c>
      <c r="Q2268">
        <v>3601</v>
      </c>
      <c r="R2268">
        <v>19302</v>
      </c>
      <c r="S2268">
        <v>0</v>
      </c>
      <c r="T2268">
        <v>0</v>
      </c>
      <c r="U2268">
        <v>4250</v>
      </c>
    </row>
    <row r="2269" spans="1:21" ht="14.25">
      <c r="A2269">
        <v>2130720</v>
      </c>
      <c r="B2269">
        <v>2</v>
      </c>
      <c r="C2269" t="s">
        <v>3879</v>
      </c>
      <c r="D2269" t="s">
        <v>3882</v>
      </c>
      <c r="E2269">
        <v>608677</v>
      </c>
      <c r="F2269">
        <v>28172</v>
      </c>
      <c r="G2269">
        <v>12268</v>
      </c>
      <c r="H2269">
        <v>81597</v>
      </c>
      <c r="I2269">
        <v>0</v>
      </c>
      <c r="J2269">
        <v>1.5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19723</v>
      </c>
      <c r="Q2269">
        <v>8061</v>
      </c>
      <c r="R2269">
        <v>39264</v>
      </c>
      <c r="S2269">
        <v>0</v>
      </c>
      <c r="T2269">
        <v>0</v>
      </c>
      <c r="U2269">
        <v>4250</v>
      </c>
    </row>
    <row r="2270" spans="1:21" ht="14.25">
      <c r="A2270">
        <v>2130721</v>
      </c>
      <c r="B2270">
        <v>2</v>
      </c>
      <c r="C2270" t="s">
        <v>3881</v>
      </c>
      <c r="D2270" t="s">
        <v>3847</v>
      </c>
      <c r="E2270">
        <v>529194</v>
      </c>
      <c r="F2270">
        <v>22566</v>
      </c>
      <c r="G2270">
        <v>9629</v>
      </c>
      <c r="H2270">
        <v>110954</v>
      </c>
      <c r="I2270">
        <v>0</v>
      </c>
      <c r="J2270">
        <v>1.5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9583</v>
      </c>
      <c r="Q2270">
        <v>3601</v>
      </c>
      <c r="R2270">
        <v>18325</v>
      </c>
      <c r="S2270">
        <v>0</v>
      </c>
      <c r="T2270">
        <v>0</v>
      </c>
      <c r="U2270">
        <v>4250</v>
      </c>
    </row>
    <row r="2271" spans="1:21" ht="14.25">
      <c r="A2271">
        <v>2130730</v>
      </c>
      <c r="B2271">
        <v>3</v>
      </c>
      <c r="C2271" t="s">
        <v>3879</v>
      </c>
      <c r="D2271" t="s">
        <v>3849</v>
      </c>
      <c r="E2271">
        <v>608677</v>
      </c>
      <c r="F2271">
        <v>28172</v>
      </c>
      <c r="G2271">
        <v>12268</v>
      </c>
      <c r="H2271">
        <v>81597</v>
      </c>
      <c r="I2271">
        <v>0</v>
      </c>
      <c r="J2271">
        <v>1.5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19723</v>
      </c>
      <c r="Q2271">
        <v>8061</v>
      </c>
      <c r="R2271">
        <v>39264</v>
      </c>
      <c r="S2271">
        <v>0</v>
      </c>
      <c r="T2271">
        <v>0</v>
      </c>
      <c r="U2271">
        <v>4250</v>
      </c>
    </row>
    <row r="2272" spans="1:21" ht="14.25">
      <c r="A2272">
        <v>2130731</v>
      </c>
      <c r="B2272">
        <v>3</v>
      </c>
      <c r="C2272" t="s">
        <v>3881</v>
      </c>
      <c r="D2272" t="s">
        <v>3792</v>
      </c>
      <c r="E2272">
        <v>534744</v>
      </c>
      <c r="F2272">
        <v>22891</v>
      </c>
      <c r="G2272">
        <v>9629</v>
      </c>
      <c r="H2272">
        <v>113254</v>
      </c>
      <c r="I2272">
        <v>0</v>
      </c>
      <c r="J2272">
        <v>1.5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9908</v>
      </c>
      <c r="Q2272">
        <v>3601</v>
      </c>
      <c r="R2272">
        <v>20625</v>
      </c>
      <c r="S2272">
        <v>0</v>
      </c>
      <c r="T2272">
        <v>0</v>
      </c>
      <c r="U2272">
        <v>4250</v>
      </c>
    </row>
    <row r="2273" spans="1:21" ht="14.25">
      <c r="A2273">
        <v>2130810</v>
      </c>
      <c r="B2273">
        <v>1</v>
      </c>
      <c r="C2273" t="s">
        <v>3879</v>
      </c>
      <c r="D2273" t="s">
        <v>3880</v>
      </c>
      <c r="E2273">
        <v>646433</v>
      </c>
      <c r="F2273">
        <v>29837</v>
      </c>
      <c r="G2273">
        <v>12939</v>
      </c>
      <c r="H2273">
        <v>89283</v>
      </c>
      <c r="I2273">
        <v>0</v>
      </c>
      <c r="J2273">
        <v>1.5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20048</v>
      </c>
      <c r="Q2273">
        <v>8061</v>
      </c>
      <c r="R2273">
        <v>40241</v>
      </c>
      <c r="S2273">
        <v>0</v>
      </c>
      <c r="T2273">
        <v>0</v>
      </c>
      <c r="U2273">
        <v>4250</v>
      </c>
    </row>
    <row r="2274" spans="1:21" ht="14.25">
      <c r="A2274">
        <v>2130811</v>
      </c>
      <c r="B2274">
        <v>1</v>
      </c>
      <c r="C2274" t="s">
        <v>3881</v>
      </c>
      <c r="D2274" t="s">
        <v>3790</v>
      </c>
      <c r="E2274">
        <v>587737</v>
      </c>
      <c r="F2274">
        <v>24942</v>
      </c>
      <c r="G2274">
        <v>10587</v>
      </c>
      <c r="H2274">
        <v>126577</v>
      </c>
      <c r="I2274">
        <v>0</v>
      </c>
      <c r="J2274">
        <v>1.5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9908</v>
      </c>
      <c r="Q2274">
        <v>3601</v>
      </c>
      <c r="R2274">
        <v>19302</v>
      </c>
      <c r="S2274">
        <v>0</v>
      </c>
      <c r="T2274">
        <v>0</v>
      </c>
      <c r="U2274">
        <v>4250</v>
      </c>
    </row>
    <row r="2275" spans="1:21" ht="14.25">
      <c r="A2275">
        <v>2130820</v>
      </c>
      <c r="B2275">
        <v>2</v>
      </c>
      <c r="C2275" t="s">
        <v>3879</v>
      </c>
      <c r="D2275" t="s">
        <v>3882</v>
      </c>
      <c r="E2275">
        <v>617039</v>
      </c>
      <c r="F2275">
        <v>28662</v>
      </c>
      <c r="G2275">
        <v>12351</v>
      </c>
      <c r="H2275">
        <v>83399</v>
      </c>
      <c r="I2275">
        <v>0</v>
      </c>
      <c r="J2275">
        <v>1.5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20048</v>
      </c>
      <c r="Q2275">
        <v>8061</v>
      </c>
      <c r="R2275">
        <v>40241</v>
      </c>
      <c r="S2275">
        <v>0</v>
      </c>
      <c r="T2275">
        <v>0</v>
      </c>
      <c r="U2275">
        <v>4250</v>
      </c>
    </row>
    <row r="2276" spans="1:21" ht="14.25">
      <c r="A2276">
        <v>2130821</v>
      </c>
      <c r="B2276">
        <v>2</v>
      </c>
      <c r="C2276" t="s">
        <v>3881</v>
      </c>
      <c r="D2276" t="s">
        <v>3847</v>
      </c>
      <c r="E2276">
        <v>539985</v>
      </c>
      <c r="F2276">
        <v>23138</v>
      </c>
      <c r="G2276">
        <v>9745</v>
      </c>
      <c r="H2276">
        <v>113705</v>
      </c>
      <c r="I2276">
        <v>0</v>
      </c>
      <c r="J2276">
        <v>1.5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9908</v>
      </c>
      <c r="Q2276">
        <v>3601</v>
      </c>
      <c r="R2276">
        <v>19302</v>
      </c>
      <c r="S2276">
        <v>0</v>
      </c>
      <c r="T2276">
        <v>0</v>
      </c>
      <c r="U2276">
        <v>4250</v>
      </c>
    </row>
    <row r="2277" spans="1:21" ht="14.25">
      <c r="A2277">
        <v>2130830</v>
      </c>
      <c r="B2277">
        <v>3</v>
      </c>
      <c r="C2277" t="s">
        <v>3879</v>
      </c>
      <c r="D2277" t="s">
        <v>3849</v>
      </c>
      <c r="E2277">
        <v>617039</v>
      </c>
      <c r="F2277">
        <v>28662</v>
      </c>
      <c r="G2277">
        <v>12351</v>
      </c>
      <c r="H2277">
        <v>83399</v>
      </c>
      <c r="I2277">
        <v>0</v>
      </c>
      <c r="J2277">
        <v>1.5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20048</v>
      </c>
      <c r="Q2277">
        <v>8061</v>
      </c>
      <c r="R2277">
        <v>40241</v>
      </c>
      <c r="S2277">
        <v>0</v>
      </c>
      <c r="T2277">
        <v>0</v>
      </c>
      <c r="U2277">
        <v>4250</v>
      </c>
    </row>
    <row r="2278" spans="1:21" ht="14.25">
      <c r="A2278">
        <v>2130831</v>
      </c>
      <c r="B2278">
        <v>3</v>
      </c>
      <c r="C2278" t="s">
        <v>3881</v>
      </c>
      <c r="D2278" t="s">
        <v>3792</v>
      </c>
      <c r="E2278">
        <v>541308</v>
      </c>
      <c r="F2278">
        <v>23138</v>
      </c>
      <c r="G2278">
        <v>9745</v>
      </c>
      <c r="H2278">
        <v>115028</v>
      </c>
      <c r="I2278">
        <v>0</v>
      </c>
      <c r="J2278">
        <v>1.5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9908</v>
      </c>
      <c r="Q2278">
        <v>3601</v>
      </c>
      <c r="R2278">
        <v>20625</v>
      </c>
      <c r="S2278">
        <v>0</v>
      </c>
      <c r="T2278">
        <v>0</v>
      </c>
      <c r="U2278">
        <v>4250</v>
      </c>
    </row>
    <row r="2279" spans="1:21" ht="14.25">
      <c r="A2279">
        <v>2130910</v>
      </c>
      <c r="B2279">
        <v>1</v>
      </c>
      <c r="C2279" t="s">
        <v>3879</v>
      </c>
      <c r="D2279" t="s">
        <v>3880</v>
      </c>
      <c r="E2279">
        <v>660268</v>
      </c>
      <c r="F2279">
        <v>30537</v>
      </c>
      <c r="G2279">
        <v>13187</v>
      </c>
      <c r="H2279">
        <v>91158</v>
      </c>
      <c r="I2279">
        <v>0</v>
      </c>
      <c r="J2279">
        <v>1.5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20373</v>
      </c>
      <c r="Q2279">
        <v>8125</v>
      </c>
      <c r="R2279">
        <v>40241</v>
      </c>
      <c r="S2279">
        <v>0</v>
      </c>
      <c r="T2279">
        <v>0</v>
      </c>
      <c r="U2279">
        <v>4750</v>
      </c>
    </row>
    <row r="2280" spans="1:21" ht="14.25">
      <c r="A2280">
        <v>2130911</v>
      </c>
      <c r="B2280">
        <v>1</v>
      </c>
      <c r="C2280" t="s">
        <v>3881</v>
      </c>
      <c r="D2280" t="s">
        <v>3790</v>
      </c>
      <c r="E2280">
        <v>607640</v>
      </c>
      <c r="F2280">
        <v>25849</v>
      </c>
      <c r="G2280">
        <v>10919</v>
      </c>
      <c r="H2280">
        <v>130770</v>
      </c>
      <c r="I2280">
        <v>0</v>
      </c>
      <c r="J2280">
        <v>1.5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10233</v>
      </c>
      <c r="Q2280">
        <v>3665</v>
      </c>
      <c r="R2280">
        <v>19302</v>
      </c>
      <c r="S2280">
        <v>0</v>
      </c>
      <c r="T2280">
        <v>0</v>
      </c>
      <c r="U2280">
        <v>4750</v>
      </c>
    </row>
    <row r="2281" spans="1:21" ht="14.25">
      <c r="A2281">
        <v>2130920</v>
      </c>
      <c r="B2281">
        <v>2</v>
      </c>
      <c r="C2281" t="s">
        <v>3879</v>
      </c>
      <c r="D2281" t="s">
        <v>3882</v>
      </c>
      <c r="E2281">
        <v>629819</v>
      </c>
      <c r="F2281">
        <v>29317</v>
      </c>
      <c r="G2281">
        <v>12580</v>
      </c>
      <c r="H2281">
        <v>85049</v>
      </c>
      <c r="I2281">
        <v>0</v>
      </c>
      <c r="J2281">
        <v>1.5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20373</v>
      </c>
      <c r="Q2281">
        <v>8125</v>
      </c>
      <c r="R2281">
        <v>40241</v>
      </c>
      <c r="S2281">
        <v>0</v>
      </c>
      <c r="T2281">
        <v>0</v>
      </c>
      <c r="U2281">
        <v>4750</v>
      </c>
    </row>
    <row r="2282" spans="1:21" ht="14.25">
      <c r="A2282">
        <v>2130921</v>
      </c>
      <c r="B2282">
        <v>2</v>
      </c>
      <c r="C2282" t="s">
        <v>3881</v>
      </c>
      <c r="D2282" t="s">
        <v>3847</v>
      </c>
      <c r="E2282">
        <v>553594</v>
      </c>
      <c r="F2282">
        <v>23650</v>
      </c>
      <c r="G2282">
        <v>9985</v>
      </c>
      <c r="H2282">
        <v>117394</v>
      </c>
      <c r="I2282">
        <v>0</v>
      </c>
      <c r="J2282">
        <v>1.5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9908</v>
      </c>
      <c r="Q2282">
        <v>3601</v>
      </c>
      <c r="R2282">
        <v>19302</v>
      </c>
      <c r="S2282">
        <v>0</v>
      </c>
      <c r="T2282">
        <v>0</v>
      </c>
      <c r="U2282">
        <v>4750</v>
      </c>
    </row>
    <row r="2283" spans="1:21" ht="14.25">
      <c r="A2283">
        <v>2130930</v>
      </c>
      <c r="B2283">
        <v>3</v>
      </c>
      <c r="C2283" t="s">
        <v>3879</v>
      </c>
      <c r="D2283" t="s">
        <v>3849</v>
      </c>
      <c r="E2283">
        <v>629819</v>
      </c>
      <c r="F2283">
        <v>29317</v>
      </c>
      <c r="G2283">
        <v>12580</v>
      </c>
      <c r="H2283">
        <v>85049</v>
      </c>
      <c r="I2283">
        <v>0</v>
      </c>
      <c r="J2283">
        <v>1.5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20373</v>
      </c>
      <c r="Q2283">
        <v>8125</v>
      </c>
      <c r="R2283">
        <v>40241</v>
      </c>
      <c r="S2283">
        <v>0</v>
      </c>
      <c r="T2283">
        <v>0</v>
      </c>
      <c r="U2283">
        <v>4750</v>
      </c>
    </row>
    <row r="2284" spans="1:21" ht="14.25">
      <c r="A2284">
        <v>2130931</v>
      </c>
      <c r="B2284">
        <v>3</v>
      </c>
      <c r="C2284" t="s">
        <v>3881</v>
      </c>
      <c r="D2284" t="s">
        <v>3792</v>
      </c>
      <c r="E2284">
        <v>554917</v>
      </c>
      <c r="F2284">
        <v>23650</v>
      </c>
      <c r="G2284">
        <v>9985</v>
      </c>
      <c r="H2284">
        <v>118717</v>
      </c>
      <c r="I2284">
        <v>0</v>
      </c>
      <c r="J2284">
        <v>1.5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9908</v>
      </c>
      <c r="Q2284">
        <v>3601</v>
      </c>
      <c r="R2284">
        <v>20625</v>
      </c>
      <c r="S2284">
        <v>0</v>
      </c>
      <c r="T2284">
        <v>0</v>
      </c>
      <c r="U2284">
        <v>4750</v>
      </c>
    </row>
    <row r="2285" spans="1:21" ht="14.25">
      <c r="A2285">
        <v>2131010</v>
      </c>
      <c r="B2285">
        <v>1</v>
      </c>
      <c r="C2285" t="s">
        <v>3879</v>
      </c>
      <c r="D2285" t="s">
        <v>3880</v>
      </c>
      <c r="E2285">
        <v>664798</v>
      </c>
      <c r="F2285">
        <v>30862</v>
      </c>
      <c r="G2285">
        <v>13251</v>
      </c>
      <c r="H2285">
        <v>91158</v>
      </c>
      <c r="I2285">
        <v>0</v>
      </c>
      <c r="J2285">
        <v>1.5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20698</v>
      </c>
      <c r="Q2285">
        <v>8189</v>
      </c>
      <c r="R2285">
        <v>40241</v>
      </c>
      <c r="S2285">
        <v>0</v>
      </c>
      <c r="T2285">
        <v>0</v>
      </c>
      <c r="U2285">
        <v>4750</v>
      </c>
    </row>
    <row r="2286" spans="1:21" ht="14.25">
      <c r="A2286">
        <v>2131011</v>
      </c>
      <c r="B2286">
        <v>1</v>
      </c>
      <c r="C2286" t="s">
        <v>3881</v>
      </c>
      <c r="D2286" t="s">
        <v>3790</v>
      </c>
      <c r="E2286">
        <v>607640</v>
      </c>
      <c r="F2286">
        <v>25849</v>
      </c>
      <c r="G2286">
        <v>10919</v>
      </c>
      <c r="H2286">
        <v>130770</v>
      </c>
      <c r="I2286">
        <v>0</v>
      </c>
      <c r="J2286">
        <v>1.5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10233</v>
      </c>
      <c r="Q2286">
        <v>3665</v>
      </c>
      <c r="R2286">
        <v>19302</v>
      </c>
      <c r="S2286">
        <v>0</v>
      </c>
      <c r="T2286">
        <v>0</v>
      </c>
      <c r="U2286">
        <v>4750</v>
      </c>
    </row>
    <row r="2287" spans="1:21" ht="14.25">
      <c r="A2287">
        <v>2131020</v>
      </c>
      <c r="B2287">
        <v>2</v>
      </c>
      <c r="C2287" t="s">
        <v>3879</v>
      </c>
      <c r="D2287" t="s">
        <v>3882</v>
      </c>
      <c r="E2287">
        <v>634349</v>
      </c>
      <c r="F2287">
        <v>29642</v>
      </c>
      <c r="G2287">
        <v>12644</v>
      </c>
      <c r="H2287">
        <v>85049</v>
      </c>
      <c r="I2287">
        <v>0</v>
      </c>
      <c r="J2287">
        <v>1.5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20698</v>
      </c>
      <c r="Q2287">
        <v>8189</v>
      </c>
      <c r="R2287">
        <v>40241</v>
      </c>
      <c r="S2287">
        <v>0</v>
      </c>
      <c r="T2287">
        <v>0</v>
      </c>
      <c r="U2287">
        <v>4750</v>
      </c>
    </row>
    <row r="2288" spans="1:21" ht="14.25">
      <c r="A2288">
        <v>2131021</v>
      </c>
      <c r="B2288">
        <v>2</v>
      </c>
      <c r="C2288" t="s">
        <v>3881</v>
      </c>
      <c r="D2288" t="s">
        <v>3847</v>
      </c>
      <c r="E2288">
        <v>553594</v>
      </c>
      <c r="F2288">
        <v>23650</v>
      </c>
      <c r="G2288">
        <v>9985</v>
      </c>
      <c r="H2288">
        <v>117394</v>
      </c>
      <c r="I2288">
        <v>0</v>
      </c>
      <c r="J2288">
        <v>1.5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9908</v>
      </c>
      <c r="Q2288">
        <v>3601</v>
      </c>
      <c r="R2288">
        <v>19302</v>
      </c>
      <c r="S2288">
        <v>0</v>
      </c>
      <c r="T2288">
        <v>0</v>
      </c>
      <c r="U2288">
        <v>4750</v>
      </c>
    </row>
    <row r="2289" spans="1:21" ht="14.25">
      <c r="A2289">
        <v>2131030</v>
      </c>
      <c r="B2289">
        <v>3</v>
      </c>
      <c r="C2289" t="s">
        <v>3879</v>
      </c>
      <c r="D2289" t="s">
        <v>3849</v>
      </c>
      <c r="E2289">
        <v>634349</v>
      </c>
      <c r="F2289">
        <v>29642</v>
      </c>
      <c r="G2289">
        <v>12644</v>
      </c>
      <c r="H2289">
        <v>85049</v>
      </c>
      <c r="I2289">
        <v>0</v>
      </c>
      <c r="J2289">
        <v>1.5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20698</v>
      </c>
      <c r="Q2289">
        <v>8189</v>
      </c>
      <c r="R2289">
        <v>40241</v>
      </c>
      <c r="S2289">
        <v>0</v>
      </c>
      <c r="T2289">
        <v>0</v>
      </c>
      <c r="U2289">
        <v>4750</v>
      </c>
    </row>
    <row r="2290" spans="1:21" ht="14.25">
      <c r="A2290">
        <v>2131031</v>
      </c>
      <c r="B2290">
        <v>3</v>
      </c>
      <c r="C2290" t="s">
        <v>3881</v>
      </c>
      <c r="D2290" t="s">
        <v>3792</v>
      </c>
      <c r="E2290">
        <v>559447</v>
      </c>
      <c r="F2290">
        <v>23975</v>
      </c>
      <c r="G2290">
        <v>10049</v>
      </c>
      <c r="H2290">
        <v>118717</v>
      </c>
      <c r="I2290">
        <v>0</v>
      </c>
      <c r="J2290">
        <v>1.5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10233</v>
      </c>
      <c r="Q2290">
        <v>3665</v>
      </c>
      <c r="R2290">
        <v>20625</v>
      </c>
      <c r="S2290">
        <v>0</v>
      </c>
      <c r="T2290">
        <v>0</v>
      </c>
      <c r="U2290">
        <v>4750</v>
      </c>
    </row>
    <row r="2291" spans="1:21" ht="14.25">
      <c r="A2291">
        <v>2131110</v>
      </c>
      <c r="B2291">
        <v>1</v>
      </c>
      <c r="C2291" t="s">
        <v>3879</v>
      </c>
      <c r="D2291" t="s">
        <v>3880</v>
      </c>
      <c r="E2291">
        <v>669328</v>
      </c>
      <c r="F2291">
        <v>31187</v>
      </c>
      <c r="G2291">
        <v>13315</v>
      </c>
      <c r="H2291">
        <v>91158</v>
      </c>
      <c r="I2291">
        <v>0</v>
      </c>
      <c r="J2291">
        <v>1.5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21023</v>
      </c>
      <c r="Q2291">
        <v>8253</v>
      </c>
      <c r="R2291">
        <v>40241</v>
      </c>
      <c r="S2291">
        <v>0</v>
      </c>
      <c r="T2291">
        <v>0</v>
      </c>
      <c r="U2291">
        <v>4750</v>
      </c>
    </row>
    <row r="2292" spans="1:21" ht="14.25">
      <c r="A2292">
        <v>2131111</v>
      </c>
      <c r="B2292">
        <v>1</v>
      </c>
      <c r="C2292" t="s">
        <v>3881</v>
      </c>
      <c r="D2292" t="s">
        <v>3790</v>
      </c>
      <c r="E2292">
        <v>607640</v>
      </c>
      <c r="F2292">
        <v>25849</v>
      </c>
      <c r="G2292">
        <v>10919</v>
      </c>
      <c r="H2292">
        <v>130770</v>
      </c>
      <c r="I2292">
        <v>0</v>
      </c>
      <c r="J2292">
        <v>1.5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10233</v>
      </c>
      <c r="Q2292">
        <v>3665</v>
      </c>
      <c r="R2292">
        <v>19302</v>
      </c>
      <c r="S2292">
        <v>0</v>
      </c>
      <c r="T2292">
        <v>0</v>
      </c>
      <c r="U2292">
        <v>4750</v>
      </c>
    </row>
    <row r="2293" spans="1:21" ht="14.25">
      <c r="A2293">
        <v>2131120</v>
      </c>
      <c r="B2293">
        <v>2</v>
      </c>
      <c r="C2293" t="s">
        <v>3879</v>
      </c>
      <c r="D2293" t="s">
        <v>3882</v>
      </c>
      <c r="E2293">
        <v>638879</v>
      </c>
      <c r="F2293">
        <v>29967</v>
      </c>
      <c r="G2293">
        <v>12708</v>
      </c>
      <c r="H2293">
        <v>85049</v>
      </c>
      <c r="I2293">
        <v>0</v>
      </c>
      <c r="J2293">
        <v>1.5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21023</v>
      </c>
      <c r="Q2293">
        <v>8253</v>
      </c>
      <c r="R2293">
        <v>40241</v>
      </c>
      <c r="S2293">
        <v>0</v>
      </c>
      <c r="T2293">
        <v>0</v>
      </c>
      <c r="U2293">
        <v>4750</v>
      </c>
    </row>
    <row r="2294" spans="1:21" ht="14.25">
      <c r="A2294">
        <v>2131121</v>
      </c>
      <c r="B2294">
        <v>2</v>
      </c>
      <c r="C2294" t="s">
        <v>3881</v>
      </c>
      <c r="D2294" t="s">
        <v>3847</v>
      </c>
      <c r="E2294">
        <v>558124</v>
      </c>
      <c r="F2294">
        <v>23975</v>
      </c>
      <c r="G2294">
        <v>10049</v>
      </c>
      <c r="H2294">
        <v>117394</v>
      </c>
      <c r="I2294">
        <v>0</v>
      </c>
      <c r="J2294">
        <v>1.5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10233</v>
      </c>
      <c r="Q2294">
        <v>3665</v>
      </c>
      <c r="R2294">
        <v>19302</v>
      </c>
      <c r="S2294">
        <v>0</v>
      </c>
      <c r="T2294">
        <v>0</v>
      </c>
      <c r="U2294">
        <v>4750</v>
      </c>
    </row>
    <row r="2295" spans="1:21" ht="14.25">
      <c r="A2295">
        <v>2131130</v>
      </c>
      <c r="B2295">
        <v>3</v>
      </c>
      <c r="C2295" t="s">
        <v>3879</v>
      </c>
      <c r="D2295" t="s">
        <v>3849</v>
      </c>
      <c r="E2295">
        <v>638879</v>
      </c>
      <c r="F2295">
        <v>29967</v>
      </c>
      <c r="G2295">
        <v>12708</v>
      </c>
      <c r="H2295">
        <v>85049</v>
      </c>
      <c r="I2295">
        <v>0</v>
      </c>
      <c r="J2295">
        <v>1.5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21023</v>
      </c>
      <c r="Q2295">
        <v>8253</v>
      </c>
      <c r="R2295">
        <v>40241</v>
      </c>
      <c r="S2295">
        <v>0</v>
      </c>
      <c r="T2295">
        <v>0</v>
      </c>
      <c r="U2295">
        <v>4750</v>
      </c>
    </row>
    <row r="2296" spans="1:21" ht="14.25">
      <c r="A2296">
        <v>2131131</v>
      </c>
      <c r="B2296">
        <v>3</v>
      </c>
      <c r="C2296" t="s">
        <v>3881</v>
      </c>
      <c r="D2296" t="s">
        <v>3792</v>
      </c>
      <c r="E2296">
        <v>559447</v>
      </c>
      <c r="F2296">
        <v>23975</v>
      </c>
      <c r="G2296">
        <v>10049</v>
      </c>
      <c r="H2296">
        <v>118717</v>
      </c>
      <c r="I2296">
        <v>0</v>
      </c>
      <c r="J2296">
        <v>1.5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10233</v>
      </c>
      <c r="Q2296">
        <v>3665</v>
      </c>
      <c r="R2296">
        <v>20625</v>
      </c>
      <c r="S2296">
        <v>0</v>
      </c>
      <c r="T2296">
        <v>0</v>
      </c>
      <c r="U2296">
        <v>4750</v>
      </c>
    </row>
    <row r="2297" spans="1:21" ht="14.25">
      <c r="A2297">
        <v>2131210</v>
      </c>
      <c r="B2297">
        <v>1</v>
      </c>
      <c r="C2297" t="s">
        <v>3879</v>
      </c>
      <c r="D2297" t="s">
        <v>3880</v>
      </c>
      <c r="E2297">
        <v>678727</v>
      </c>
      <c r="F2297">
        <v>31394</v>
      </c>
      <c r="G2297">
        <v>13581</v>
      </c>
      <c r="H2297">
        <v>93167</v>
      </c>
      <c r="I2297">
        <v>0</v>
      </c>
      <c r="J2297">
        <v>1.5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21023</v>
      </c>
      <c r="Q2297">
        <v>8415</v>
      </c>
      <c r="R2297">
        <v>41218</v>
      </c>
      <c r="S2297">
        <v>0</v>
      </c>
      <c r="T2297">
        <v>0</v>
      </c>
      <c r="U2297">
        <v>4750</v>
      </c>
    </row>
    <row r="2298" spans="1:21" ht="14.25">
      <c r="A2298">
        <v>2131211</v>
      </c>
      <c r="B2298">
        <v>1</v>
      </c>
      <c r="C2298" t="s">
        <v>3881</v>
      </c>
      <c r="D2298" t="s">
        <v>3790</v>
      </c>
      <c r="E2298">
        <v>620064</v>
      </c>
      <c r="F2298">
        <v>26160</v>
      </c>
      <c r="G2298">
        <v>11225</v>
      </c>
      <c r="H2298">
        <v>133964</v>
      </c>
      <c r="I2298">
        <v>0</v>
      </c>
      <c r="J2298">
        <v>1.5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10233</v>
      </c>
      <c r="Q2298">
        <v>3827</v>
      </c>
      <c r="R2298">
        <v>20279</v>
      </c>
      <c r="S2298">
        <v>0</v>
      </c>
      <c r="T2298">
        <v>0</v>
      </c>
      <c r="U2298">
        <v>4750</v>
      </c>
    </row>
    <row r="2299" spans="1:21" ht="14.25">
      <c r="A2299">
        <v>2131220</v>
      </c>
      <c r="B2299">
        <v>2</v>
      </c>
      <c r="C2299" t="s">
        <v>3879</v>
      </c>
      <c r="D2299" t="s">
        <v>3882</v>
      </c>
      <c r="E2299">
        <v>647643</v>
      </c>
      <c r="F2299">
        <v>30149</v>
      </c>
      <c r="G2299">
        <v>12961</v>
      </c>
      <c r="H2299">
        <v>86933</v>
      </c>
      <c r="I2299">
        <v>0</v>
      </c>
      <c r="J2299">
        <v>1.5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21023</v>
      </c>
      <c r="Q2299">
        <v>8415</v>
      </c>
      <c r="R2299">
        <v>41218</v>
      </c>
      <c r="S2299">
        <v>0</v>
      </c>
      <c r="T2299">
        <v>0</v>
      </c>
      <c r="U2299">
        <v>4750</v>
      </c>
    </row>
    <row r="2300" spans="1:21" ht="14.25">
      <c r="A2300">
        <v>2131221</v>
      </c>
      <c r="B2300">
        <v>2</v>
      </c>
      <c r="C2300" t="s">
        <v>3881</v>
      </c>
      <c r="D2300" t="s">
        <v>3847</v>
      </c>
      <c r="E2300">
        <v>565354</v>
      </c>
      <c r="F2300">
        <v>24247</v>
      </c>
      <c r="G2300">
        <v>10177</v>
      </c>
      <c r="H2300">
        <v>119344</v>
      </c>
      <c r="I2300">
        <v>0</v>
      </c>
      <c r="J2300">
        <v>1.5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10233</v>
      </c>
      <c r="Q2300">
        <v>3665</v>
      </c>
      <c r="R2300">
        <v>19302</v>
      </c>
      <c r="S2300">
        <v>0</v>
      </c>
      <c r="T2300">
        <v>0</v>
      </c>
      <c r="U2300">
        <v>4750</v>
      </c>
    </row>
    <row r="2301" spans="1:21" ht="14.25">
      <c r="A2301">
        <v>2131230</v>
      </c>
      <c r="B2301">
        <v>3</v>
      </c>
      <c r="C2301" t="s">
        <v>3879</v>
      </c>
      <c r="D2301" t="s">
        <v>3849</v>
      </c>
      <c r="E2301">
        <v>647643</v>
      </c>
      <c r="F2301">
        <v>30149</v>
      </c>
      <c r="G2301">
        <v>12961</v>
      </c>
      <c r="H2301">
        <v>86933</v>
      </c>
      <c r="I2301">
        <v>0</v>
      </c>
      <c r="J2301">
        <v>1.5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21023</v>
      </c>
      <c r="Q2301">
        <v>8415</v>
      </c>
      <c r="R2301">
        <v>41218</v>
      </c>
      <c r="S2301">
        <v>0</v>
      </c>
      <c r="T2301">
        <v>0</v>
      </c>
      <c r="U2301">
        <v>4750</v>
      </c>
    </row>
    <row r="2302" spans="1:21" ht="14.25">
      <c r="A2302">
        <v>2131231</v>
      </c>
      <c r="B2302">
        <v>3</v>
      </c>
      <c r="C2302" t="s">
        <v>3881</v>
      </c>
      <c r="D2302" t="s">
        <v>3792</v>
      </c>
      <c r="E2302">
        <v>566677</v>
      </c>
      <c r="F2302">
        <v>24247</v>
      </c>
      <c r="G2302">
        <v>10177</v>
      </c>
      <c r="H2302">
        <v>120667</v>
      </c>
      <c r="I2302">
        <v>0</v>
      </c>
      <c r="J2302">
        <v>1.5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10233</v>
      </c>
      <c r="Q2302">
        <v>3665</v>
      </c>
      <c r="R2302">
        <v>20625</v>
      </c>
      <c r="S2302">
        <v>0</v>
      </c>
      <c r="T2302">
        <v>0</v>
      </c>
      <c r="U2302">
        <v>4750</v>
      </c>
    </row>
    <row r="2303" spans="1:21" ht="14.25">
      <c r="A2303">
        <v>2131310</v>
      </c>
      <c r="B2303">
        <v>1</v>
      </c>
      <c r="C2303" t="s">
        <v>3879</v>
      </c>
      <c r="D2303" t="s">
        <v>3880</v>
      </c>
      <c r="E2303">
        <v>688106</v>
      </c>
      <c r="F2303">
        <v>31601</v>
      </c>
      <c r="G2303">
        <v>13846</v>
      </c>
      <c r="H2303">
        <v>95176</v>
      </c>
      <c r="I2303">
        <v>0</v>
      </c>
      <c r="J2303">
        <v>1.5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21023</v>
      </c>
      <c r="Q2303">
        <v>8577</v>
      </c>
      <c r="R2303">
        <v>42195</v>
      </c>
      <c r="S2303">
        <v>0</v>
      </c>
      <c r="T2303">
        <v>0</v>
      </c>
      <c r="U2303">
        <v>4750</v>
      </c>
    </row>
    <row r="2304" spans="1:21" ht="14.25">
      <c r="A2304">
        <v>2131311</v>
      </c>
      <c r="B2304">
        <v>1</v>
      </c>
      <c r="C2304" t="s">
        <v>3881</v>
      </c>
      <c r="D2304" t="s">
        <v>3790</v>
      </c>
      <c r="E2304">
        <v>628281</v>
      </c>
      <c r="F2304">
        <v>26470</v>
      </c>
      <c r="G2304">
        <v>11370</v>
      </c>
      <c r="H2304">
        <v>136181</v>
      </c>
      <c r="I2304">
        <v>0</v>
      </c>
      <c r="J2304">
        <v>1.5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10233</v>
      </c>
      <c r="Q2304">
        <v>3827</v>
      </c>
      <c r="R2304">
        <v>20279</v>
      </c>
      <c r="S2304">
        <v>0</v>
      </c>
      <c r="T2304">
        <v>0</v>
      </c>
      <c r="U2304">
        <v>4750</v>
      </c>
    </row>
    <row r="2305" spans="1:21" ht="14.25">
      <c r="A2305">
        <v>2131320</v>
      </c>
      <c r="B2305">
        <v>2</v>
      </c>
      <c r="C2305" t="s">
        <v>3879</v>
      </c>
      <c r="D2305" t="s">
        <v>3882</v>
      </c>
      <c r="E2305">
        <v>656418</v>
      </c>
      <c r="F2305">
        <v>30330</v>
      </c>
      <c r="G2305">
        <v>13215</v>
      </c>
      <c r="H2305">
        <v>88818</v>
      </c>
      <c r="I2305">
        <v>0</v>
      </c>
      <c r="J2305">
        <v>1.5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21023</v>
      </c>
      <c r="Q2305">
        <v>8577</v>
      </c>
      <c r="R2305">
        <v>42195</v>
      </c>
      <c r="S2305">
        <v>0</v>
      </c>
      <c r="T2305">
        <v>0</v>
      </c>
      <c r="U2305">
        <v>4750</v>
      </c>
    </row>
    <row r="2306" spans="1:21" ht="14.25">
      <c r="A2306">
        <v>2131321</v>
      </c>
      <c r="B2306">
        <v>2</v>
      </c>
      <c r="C2306" t="s">
        <v>3881</v>
      </c>
      <c r="D2306" t="s">
        <v>3847</v>
      </c>
      <c r="E2306">
        <v>572584</v>
      </c>
      <c r="F2306">
        <v>24519</v>
      </c>
      <c r="G2306">
        <v>10305</v>
      </c>
      <c r="H2306">
        <v>121294</v>
      </c>
      <c r="I2306">
        <v>0</v>
      </c>
      <c r="J2306">
        <v>1.5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10233</v>
      </c>
      <c r="Q2306">
        <v>3665</v>
      </c>
      <c r="R2306">
        <v>19302</v>
      </c>
      <c r="S2306">
        <v>0</v>
      </c>
      <c r="T2306">
        <v>0</v>
      </c>
      <c r="U2306">
        <v>4750</v>
      </c>
    </row>
    <row r="2307" spans="1:21" ht="14.25">
      <c r="A2307">
        <v>2131330</v>
      </c>
      <c r="B2307">
        <v>3</v>
      </c>
      <c r="C2307" t="s">
        <v>3879</v>
      </c>
      <c r="D2307" t="s">
        <v>3849</v>
      </c>
      <c r="E2307">
        <v>656418</v>
      </c>
      <c r="F2307">
        <v>30330</v>
      </c>
      <c r="G2307">
        <v>13215</v>
      </c>
      <c r="H2307">
        <v>88818</v>
      </c>
      <c r="I2307">
        <v>0</v>
      </c>
      <c r="J2307">
        <v>1.5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21023</v>
      </c>
      <c r="Q2307">
        <v>8577</v>
      </c>
      <c r="R2307">
        <v>42195</v>
      </c>
      <c r="S2307">
        <v>0</v>
      </c>
      <c r="T2307">
        <v>0</v>
      </c>
      <c r="U2307">
        <v>4750</v>
      </c>
    </row>
    <row r="2308" spans="1:21" ht="14.25">
      <c r="A2308">
        <v>2131331</v>
      </c>
      <c r="B2308">
        <v>3</v>
      </c>
      <c r="C2308" t="s">
        <v>3881</v>
      </c>
      <c r="D2308" t="s">
        <v>3792</v>
      </c>
      <c r="E2308">
        <v>578124</v>
      </c>
      <c r="F2308">
        <v>24519</v>
      </c>
      <c r="G2308">
        <v>10467</v>
      </c>
      <c r="H2308">
        <v>123594</v>
      </c>
      <c r="I2308">
        <v>0</v>
      </c>
      <c r="J2308">
        <v>1.5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10233</v>
      </c>
      <c r="Q2308">
        <v>3827</v>
      </c>
      <c r="R2308">
        <v>21602</v>
      </c>
      <c r="S2308">
        <v>0</v>
      </c>
      <c r="T2308">
        <v>0</v>
      </c>
      <c r="U2308">
        <v>4750</v>
      </c>
    </row>
    <row r="2309" spans="1:21" ht="14.25">
      <c r="A2309">
        <v>2131410</v>
      </c>
      <c r="B2309">
        <v>1</v>
      </c>
      <c r="C2309" t="s">
        <v>3879</v>
      </c>
      <c r="D2309" t="s">
        <v>3880</v>
      </c>
      <c r="E2309">
        <v>697505</v>
      </c>
      <c r="F2309">
        <v>31808</v>
      </c>
      <c r="G2309">
        <v>14112</v>
      </c>
      <c r="H2309">
        <v>97185</v>
      </c>
      <c r="I2309">
        <v>0</v>
      </c>
      <c r="J2309">
        <v>1.5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21023</v>
      </c>
      <c r="Q2309">
        <v>8739</v>
      </c>
      <c r="R2309">
        <v>43172</v>
      </c>
      <c r="S2309">
        <v>0</v>
      </c>
      <c r="T2309">
        <v>0</v>
      </c>
      <c r="U2309">
        <v>4750</v>
      </c>
    </row>
    <row r="2310" spans="1:21" ht="14.25">
      <c r="A2310">
        <v>2131411</v>
      </c>
      <c r="B2310">
        <v>1</v>
      </c>
      <c r="C2310" t="s">
        <v>3881</v>
      </c>
      <c r="D2310" t="s">
        <v>3790</v>
      </c>
      <c r="E2310">
        <v>636508</v>
      </c>
      <c r="F2310">
        <v>26781</v>
      </c>
      <c r="G2310">
        <v>11515</v>
      </c>
      <c r="H2310">
        <v>138398</v>
      </c>
      <c r="I2310">
        <v>0</v>
      </c>
      <c r="J2310">
        <v>1.5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10233</v>
      </c>
      <c r="Q2310">
        <v>3827</v>
      </c>
      <c r="R2310">
        <v>20279</v>
      </c>
      <c r="S2310">
        <v>0</v>
      </c>
      <c r="T2310">
        <v>0</v>
      </c>
      <c r="U2310">
        <v>4750</v>
      </c>
    </row>
    <row r="2311" spans="1:21" ht="14.25">
      <c r="A2311">
        <v>2131420</v>
      </c>
      <c r="B2311">
        <v>2</v>
      </c>
      <c r="C2311" t="s">
        <v>3879</v>
      </c>
      <c r="D2311" t="s">
        <v>1043</v>
      </c>
      <c r="E2311">
        <v>697505</v>
      </c>
      <c r="F2311">
        <v>31808</v>
      </c>
      <c r="G2311">
        <v>14112</v>
      </c>
      <c r="H2311">
        <v>97185</v>
      </c>
      <c r="I2311">
        <v>0</v>
      </c>
      <c r="J2311">
        <v>1.5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21023</v>
      </c>
      <c r="Q2311">
        <v>8739</v>
      </c>
      <c r="R2311">
        <v>43172</v>
      </c>
      <c r="S2311">
        <v>0</v>
      </c>
      <c r="T2311">
        <v>0</v>
      </c>
      <c r="U2311">
        <v>4750</v>
      </c>
    </row>
    <row r="2312" spans="1:21" ht="14.25">
      <c r="A2312">
        <v>2131421</v>
      </c>
      <c r="B2312">
        <v>2</v>
      </c>
      <c r="C2312" t="s">
        <v>3881</v>
      </c>
      <c r="D2312" t="s">
        <v>766</v>
      </c>
      <c r="E2312">
        <v>637831</v>
      </c>
      <c r="F2312">
        <v>26781</v>
      </c>
      <c r="G2312">
        <v>11515</v>
      </c>
      <c r="H2312">
        <v>139721</v>
      </c>
      <c r="I2312">
        <v>0</v>
      </c>
      <c r="J2312">
        <v>1.5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10233</v>
      </c>
      <c r="Q2312">
        <v>3827</v>
      </c>
      <c r="R2312">
        <v>21602</v>
      </c>
      <c r="S2312">
        <v>0</v>
      </c>
      <c r="T2312">
        <v>0</v>
      </c>
      <c r="U2312">
        <v>4750</v>
      </c>
    </row>
    <row r="2313" spans="1:21" ht="14.25">
      <c r="A2313">
        <v>2131430</v>
      </c>
      <c r="B2313">
        <v>3</v>
      </c>
      <c r="C2313" t="s">
        <v>3879</v>
      </c>
      <c r="D2313" t="s">
        <v>3882</v>
      </c>
      <c r="E2313">
        <v>665182</v>
      </c>
      <c r="F2313">
        <v>30512</v>
      </c>
      <c r="G2313">
        <v>13468</v>
      </c>
      <c r="H2313">
        <v>90702</v>
      </c>
      <c r="I2313">
        <v>0</v>
      </c>
      <c r="J2313">
        <v>1.5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21023</v>
      </c>
      <c r="Q2313">
        <v>8739</v>
      </c>
      <c r="R2313">
        <v>43172</v>
      </c>
      <c r="S2313">
        <v>0</v>
      </c>
      <c r="T2313">
        <v>0</v>
      </c>
      <c r="U2313">
        <v>4750</v>
      </c>
    </row>
    <row r="2314" spans="1:21" ht="14.25">
      <c r="A2314">
        <v>2131431</v>
      </c>
      <c r="B2314">
        <v>3</v>
      </c>
      <c r="C2314" t="s">
        <v>3881</v>
      </c>
      <c r="D2314" t="s">
        <v>3847</v>
      </c>
      <c r="E2314">
        <v>584041</v>
      </c>
      <c r="F2314">
        <v>24792</v>
      </c>
      <c r="G2314">
        <v>10595</v>
      </c>
      <c r="H2314">
        <v>124221</v>
      </c>
      <c r="I2314">
        <v>0</v>
      </c>
      <c r="J2314">
        <v>1.5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10233</v>
      </c>
      <c r="Q2314">
        <v>3827</v>
      </c>
      <c r="R2314">
        <v>20279</v>
      </c>
      <c r="S2314">
        <v>0</v>
      </c>
      <c r="T2314">
        <v>0</v>
      </c>
      <c r="U2314">
        <v>4750</v>
      </c>
    </row>
    <row r="2315" spans="1:21" ht="14.25">
      <c r="A2315">
        <v>2131510</v>
      </c>
      <c r="B2315">
        <v>1</v>
      </c>
      <c r="C2315" t="s">
        <v>3879</v>
      </c>
      <c r="D2315" t="s">
        <v>3880</v>
      </c>
      <c r="E2315">
        <v>704312</v>
      </c>
      <c r="F2315">
        <v>32130</v>
      </c>
      <c r="G2315">
        <v>14224</v>
      </c>
      <c r="H2315">
        <v>98532</v>
      </c>
      <c r="I2315">
        <v>0</v>
      </c>
      <c r="J2315">
        <v>1.5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21138</v>
      </c>
      <c r="Q2315">
        <v>8748</v>
      </c>
      <c r="R2315">
        <v>43487</v>
      </c>
      <c r="S2315">
        <v>0</v>
      </c>
      <c r="T2315">
        <v>0</v>
      </c>
      <c r="U2315">
        <v>4750</v>
      </c>
    </row>
    <row r="2316" spans="1:21" ht="14.25">
      <c r="A2316">
        <v>2131511</v>
      </c>
      <c r="B2316">
        <v>1</v>
      </c>
      <c r="C2316" t="s">
        <v>3881</v>
      </c>
      <c r="D2316" t="s">
        <v>3790</v>
      </c>
      <c r="E2316">
        <v>646371</v>
      </c>
      <c r="F2316">
        <v>27206</v>
      </c>
      <c r="G2316">
        <v>11669</v>
      </c>
      <c r="H2316">
        <v>140931</v>
      </c>
      <c r="I2316">
        <v>0</v>
      </c>
      <c r="J2316">
        <v>1.5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10348</v>
      </c>
      <c r="Q2316">
        <v>3836</v>
      </c>
      <c r="R2316">
        <v>20594</v>
      </c>
      <c r="S2316">
        <v>0</v>
      </c>
      <c r="T2316">
        <v>0</v>
      </c>
      <c r="U2316">
        <v>4750</v>
      </c>
    </row>
    <row r="2317" spans="1:21" ht="14.25">
      <c r="A2317">
        <v>2131520</v>
      </c>
      <c r="B2317">
        <v>2</v>
      </c>
      <c r="C2317" t="s">
        <v>3879</v>
      </c>
      <c r="D2317" t="s">
        <v>1043</v>
      </c>
      <c r="E2317">
        <v>704312</v>
      </c>
      <c r="F2317">
        <v>32130</v>
      </c>
      <c r="G2317">
        <v>14224</v>
      </c>
      <c r="H2317">
        <v>98532</v>
      </c>
      <c r="I2317">
        <v>0</v>
      </c>
      <c r="J2317">
        <v>1.5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21138</v>
      </c>
      <c r="Q2317">
        <v>8748</v>
      </c>
      <c r="R2317">
        <v>43487</v>
      </c>
      <c r="S2317">
        <v>0</v>
      </c>
      <c r="T2317">
        <v>0</v>
      </c>
      <c r="U2317">
        <v>4750</v>
      </c>
    </row>
    <row r="2318" spans="1:21" ht="14.25">
      <c r="A2318">
        <v>2131521</v>
      </c>
      <c r="B2318">
        <v>2</v>
      </c>
      <c r="C2318" t="s">
        <v>3881</v>
      </c>
      <c r="D2318" t="s">
        <v>766</v>
      </c>
      <c r="E2318">
        <v>647694</v>
      </c>
      <c r="F2318">
        <v>27206</v>
      </c>
      <c r="G2318">
        <v>11669</v>
      </c>
      <c r="H2318">
        <v>142254</v>
      </c>
      <c r="I2318">
        <v>0</v>
      </c>
      <c r="J2318">
        <v>1.5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10348</v>
      </c>
      <c r="Q2318">
        <v>3836</v>
      </c>
      <c r="R2318">
        <v>21917</v>
      </c>
      <c r="S2318">
        <v>0</v>
      </c>
      <c r="T2318">
        <v>0</v>
      </c>
      <c r="U2318">
        <v>4750</v>
      </c>
    </row>
    <row r="2319" spans="1:21" ht="14.25">
      <c r="A2319">
        <v>2131530</v>
      </c>
      <c r="B2319">
        <v>3</v>
      </c>
      <c r="C2319" t="s">
        <v>3879</v>
      </c>
      <c r="D2319" t="s">
        <v>1044</v>
      </c>
      <c r="E2319">
        <v>704312</v>
      </c>
      <c r="F2319">
        <v>32130</v>
      </c>
      <c r="G2319">
        <v>14224</v>
      </c>
      <c r="H2319">
        <v>98532</v>
      </c>
      <c r="I2319">
        <v>0</v>
      </c>
      <c r="J2319">
        <v>1.5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21138</v>
      </c>
      <c r="Q2319">
        <v>8748</v>
      </c>
      <c r="R2319">
        <v>43487</v>
      </c>
      <c r="S2319">
        <v>0</v>
      </c>
      <c r="T2319">
        <v>0</v>
      </c>
      <c r="U2319">
        <v>4750</v>
      </c>
    </row>
    <row r="2320" spans="1:21" ht="14.25">
      <c r="A2320">
        <v>2131531</v>
      </c>
      <c r="B2320">
        <v>3</v>
      </c>
      <c r="C2320" t="s">
        <v>3881</v>
      </c>
      <c r="D2320" t="s">
        <v>3884</v>
      </c>
      <c r="E2320">
        <v>647694</v>
      </c>
      <c r="F2320">
        <v>27206</v>
      </c>
      <c r="G2320">
        <v>11669</v>
      </c>
      <c r="H2320">
        <v>142254</v>
      </c>
      <c r="I2320">
        <v>0</v>
      </c>
      <c r="J2320">
        <v>1.5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10348</v>
      </c>
      <c r="Q2320">
        <v>3836</v>
      </c>
      <c r="R2320">
        <v>21917</v>
      </c>
      <c r="S2320">
        <v>0</v>
      </c>
      <c r="T2320">
        <v>0</v>
      </c>
      <c r="U2320">
        <v>4750</v>
      </c>
    </row>
    <row r="2321" spans="1:21" ht="14.25">
      <c r="A2321">
        <v>2140110</v>
      </c>
      <c r="B2321">
        <v>1</v>
      </c>
      <c r="C2321" t="s">
        <v>3879</v>
      </c>
      <c r="D2321" t="s">
        <v>3880</v>
      </c>
      <c r="E2321">
        <v>715842</v>
      </c>
      <c r="F2321">
        <v>32573</v>
      </c>
      <c r="G2321">
        <v>14476</v>
      </c>
      <c r="H2321">
        <v>100592</v>
      </c>
      <c r="I2321">
        <v>0</v>
      </c>
      <c r="J2321">
        <v>1.5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21172</v>
      </c>
      <c r="Q2321">
        <v>8794</v>
      </c>
      <c r="R2321">
        <v>43487</v>
      </c>
      <c r="S2321">
        <v>0</v>
      </c>
      <c r="T2321">
        <v>0</v>
      </c>
      <c r="U2321">
        <v>5300</v>
      </c>
    </row>
    <row r="2322" spans="1:21" ht="14.25">
      <c r="A2322">
        <v>2140111</v>
      </c>
      <c r="B2322">
        <v>1</v>
      </c>
      <c r="C2322" t="s">
        <v>3881</v>
      </c>
      <c r="D2322" t="s">
        <v>3790</v>
      </c>
      <c r="E2322">
        <v>664484</v>
      </c>
      <c r="F2322">
        <v>27872</v>
      </c>
      <c r="G2322">
        <v>12012</v>
      </c>
      <c r="H2322">
        <v>145524</v>
      </c>
      <c r="I2322">
        <v>0</v>
      </c>
      <c r="J2322">
        <v>1.5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10382</v>
      </c>
      <c r="Q2322">
        <v>3882</v>
      </c>
      <c r="R2322">
        <v>20594</v>
      </c>
      <c r="S2322">
        <v>0</v>
      </c>
      <c r="T2322">
        <v>0</v>
      </c>
      <c r="U2322">
        <v>5300</v>
      </c>
    </row>
    <row r="2323" spans="1:21" ht="14.25">
      <c r="A2323">
        <v>2140120</v>
      </c>
      <c r="B2323">
        <v>2</v>
      </c>
      <c r="C2323" t="s">
        <v>3879</v>
      </c>
      <c r="D2323" t="s">
        <v>3882</v>
      </c>
      <c r="E2323">
        <v>681650</v>
      </c>
      <c r="F2323">
        <v>31205</v>
      </c>
      <c r="G2323">
        <v>13793</v>
      </c>
      <c r="H2323">
        <v>93740</v>
      </c>
      <c r="I2323">
        <v>0</v>
      </c>
      <c r="J2323">
        <v>1.5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21172</v>
      </c>
      <c r="Q2323">
        <v>8794</v>
      </c>
      <c r="R2323">
        <v>43487</v>
      </c>
      <c r="S2323">
        <v>0</v>
      </c>
      <c r="T2323">
        <v>0</v>
      </c>
      <c r="U2323">
        <v>5300</v>
      </c>
    </row>
    <row r="2324" spans="1:21" ht="14.25">
      <c r="A2324">
        <v>2140121</v>
      </c>
      <c r="B2324">
        <v>2</v>
      </c>
      <c r="C2324" t="s">
        <v>3881</v>
      </c>
      <c r="D2324" t="s">
        <v>3847</v>
      </c>
      <c r="E2324">
        <v>608973</v>
      </c>
      <c r="F2324">
        <v>25774</v>
      </c>
      <c r="G2324">
        <v>11035</v>
      </c>
      <c r="H2324">
        <v>130533</v>
      </c>
      <c r="I2324">
        <v>0</v>
      </c>
      <c r="J2324">
        <v>1.5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10382</v>
      </c>
      <c r="Q2324">
        <v>3882</v>
      </c>
      <c r="R2324">
        <v>20594</v>
      </c>
      <c r="S2324">
        <v>0</v>
      </c>
      <c r="T2324">
        <v>0</v>
      </c>
      <c r="U2324">
        <v>5300</v>
      </c>
    </row>
    <row r="2325" spans="1:21" ht="14.25">
      <c r="A2325">
        <v>2140130</v>
      </c>
      <c r="B2325">
        <v>3</v>
      </c>
      <c r="C2325" t="s">
        <v>3879</v>
      </c>
      <c r="D2325" t="s">
        <v>3849</v>
      </c>
      <c r="E2325">
        <v>681650</v>
      </c>
      <c r="F2325">
        <v>31205</v>
      </c>
      <c r="G2325">
        <v>13793</v>
      </c>
      <c r="H2325">
        <v>93740</v>
      </c>
      <c r="I2325">
        <v>0</v>
      </c>
      <c r="J2325">
        <v>1.5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21172</v>
      </c>
      <c r="Q2325">
        <v>8794</v>
      </c>
      <c r="R2325">
        <v>43487</v>
      </c>
      <c r="S2325">
        <v>0</v>
      </c>
      <c r="T2325">
        <v>0</v>
      </c>
      <c r="U2325">
        <v>5300</v>
      </c>
    </row>
    <row r="2326" spans="1:21" ht="14.25">
      <c r="A2326">
        <v>2140131</v>
      </c>
      <c r="B2326">
        <v>3</v>
      </c>
      <c r="C2326" t="s">
        <v>3881</v>
      </c>
      <c r="D2326" t="s">
        <v>3792</v>
      </c>
      <c r="E2326">
        <v>610296</v>
      </c>
      <c r="F2326">
        <v>25774</v>
      </c>
      <c r="G2326">
        <v>11035</v>
      </c>
      <c r="H2326">
        <v>131856</v>
      </c>
      <c r="I2326">
        <v>0</v>
      </c>
      <c r="J2326">
        <v>1.5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10382</v>
      </c>
      <c r="Q2326">
        <v>3882</v>
      </c>
      <c r="R2326">
        <v>21917</v>
      </c>
      <c r="S2326">
        <v>0</v>
      </c>
      <c r="T2326">
        <v>0</v>
      </c>
      <c r="U2326">
        <v>5300</v>
      </c>
    </row>
    <row r="2327" spans="1:21" ht="14.25">
      <c r="A2327">
        <v>2140210</v>
      </c>
      <c r="B2327">
        <v>1</v>
      </c>
      <c r="C2327" t="s">
        <v>3879</v>
      </c>
      <c r="D2327" t="s">
        <v>3880</v>
      </c>
      <c r="E2327">
        <v>724287</v>
      </c>
      <c r="F2327">
        <v>33037</v>
      </c>
      <c r="G2327">
        <v>14610</v>
      </c>
      <c r="H2327">
        <v>101717</v>
      </c>
      <c r="I2327">
        <v>0</v>
      </c>
      <c r="J2327">
        <v>1.5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21411</v>
      </c>
      <c r="Q2327">
        <v>8816</v>
      </c>
      <c r="R2327">
        <v>43487</v>
      </c>
      <c r="S2327">
        <v>0</v>
      </c>
      <c r="T2327">
        <v>0</v>
      </c>
      <c r="U2327">
        <v>5300</v>
      </c>
    </row>
    <row r="2328" spans="1:21" ht="14.25">
      <c r="A2328">
        <v>2140211</v>
      </c>
      <c r="B2328">
        <v>1</v>
      </c>
      <c r="C2328" t="s">
        <v>3881</v>
      </c>
      <c r="D2328" t="s">
        <v>3790</v>
      </c>
      <c r="E2328">
        <v>676254</v>
      </c>
      <c r="F2328">
        <v>28449</v>
      </c>
      <c r="G2328">
        <v>12191</v>
      </c>
      <c r="H2328">
        <v>147944</v>
      </c>
      <c r="I2328">
        <v>0</v>
      </c>
      <c r="J2328">
        <v>1.5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10621</v>
      </c>
      <c r="Q2328">
        <v>3904</v>
      </c>
      <c r="R2328">
        <v>20594</v>
      </c>
      <c r="S2328">
        <v>0</v>
      </c>
      <c r="T2328">
        <v>0</v>
      </c>
      <c r="U2328">
        <v>5300</v>
      </c>
    </row>
    <row r="2329" spans="1:21" ht="14.25">
      <c r="A2329">
        <v>2140220</v>
      </c>
      <c r="B2329">
        <v>2</v>
      </c>
      <c r="C2329" t="s">
        <v>3879</v>
      </c>
      <c r="D2329" t="s">
        <v>3882</v>
      </c>
      <c r="E2329">
        <v>689430</v>
      </c>
      <c r="F2329">
        <v>31642</v>
      </c>
      <c r="G2329">
        <v>13914</v>
      </c>
      <c r="H2329">
        <v>94730</v>
      </c>
      <c r="I2329">
        <v>0</v>
      </c>
      <c r="J2329">
        <v>1.5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21411</v>
      </c>
      <c r="Q2329">
        <v>8816</v>
      </c>
      <c r="R2329">
        <v>43487</v>
      </c>
      <c r="S2329">
        <v>0</v>
      </c>
      <c r="T2329">
        <v>0</v>
      </c>
      <c r="U2329">
        <v>5300</v>
      </c>
    </row>
    <row r="2330" spans="1:21" ht="14.25">
      <c r="A2330">
        <v>2140221</v>
      </c>
      <c r="B2330">
        <v>2</v>
      </c>
      <c r="C2330" t="s">
        <v>3881</v>
      </c>
      <c r="D2330" t="s">
        <v>3847</v>
      </c>
      <c r="E2330">
        <v>619681</v>
      </c>
      <c r="F2330">
        <v>26310</v>
      </c>
      <c r="G2330">
        <v>11196</v>
      </c>
      <c r="H2330">
        <v>132661</v>
      </c>
      <c r="I2330">
        <v>0</v>
      </c>
      <c r="J2330">
        <v>1.5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10621</v>
      </c>
      <c r="Q2330">
        <v>3904</v>
      </c>
      <c r="R2330">
        <v>20594</v>
      </c>
      <c r="S2330">
        <v>0</v>
      </c>
      <c r="T2330">
        <v>0</v>
      </c>
      <c r="U2330">
        <v>5300</v>
      </c>
    </row>
    <row r="2331" spans="1:21" ht="14.25">
      <c r="A2331">
        <v>2140230</v>
      </c>
      <c r="B2331">
        <v>3</v>
      </c>
      <c r="C2331" t="s">
        <v>3879</v>
      </c>
      <c r="D2331" t="s">
        <v>3849</v>
      </c>
      <c r="E2331">
        <v>689430</v>
      </c>
      <c r="F2331">
        <v>31642</v>
      </c>
      <c r="G2331">
        <v>13914</v>
      </c>
      <c r="H2331">
        <v>94730</v>
      </c>
      <c r="I2331">
        <v>0</v>
      </c>
      <c r="J2331">
        <v>1.5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21411</v>
      </c>
      <c r="Q2331">
        <v>8816</v>
      </c>
      <c r="R2331">
        <v>43487</v>
      </c>
      <c r="S2331">
        <v>0</v>
      </c>
      <c r="T2331">
        <v>0</v>
      </c>
      <c r="U2331">
        <v>5300</v>
      </c>
    </row>
    <row r="2332" spans="1:21" ht="14.25">
      <c r="A2332">
        <v>2140231</v>
      </c>
      <c r="B2332">
        <v>3</v>
      </c>
      <c r="C2332" t="s">
        <v>3881</v>
      </c>
      <c r="D2332" t="s">
        <v>3792</v>
      </c>
      <c r="E2332">
        <v>621004</v>
      </c>
      <c r="F2332">
        <v>26310</v>
      </c>
      <c r="G2332">
        <v>11196</v>
      </c>
      <c r="H2332">
        <v>133984</v>
      </c>
      <c r="I2332">
        <v>0</v>
      </c>
      <c r="J2332">
        <v>1.5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10621</v>
      </c>
      <c r="Q2332">
        <v>3904</v>
      </c>
      <c r="R2332">
        <v>21917</v>
      </c>
      <c r="S2332">
        <v>0</v>
      </c>
      <c r="T2332">
        <v>0</v>
      </c>
      <c r="U2332">
        <v>5300</v>
      </c>
    </row>
    <row r="2333" spans="1:21" ht="14.25">
      <c r="A2333">
        <v>2140310</v>
      </c>
      <c r="B2333">
        <v>1</v>
      </c>
      <c r="C2333" t="s">
        <v>3879</v>
      </c>
      <c r="D2333" t="s">
        <v>3880</v>
      </c>
      <c r="E2333">
        <v>726957</v>
      </c>
      <c r="F2333">
        <v>33202</v>
      </c>
      <c r="G2333">
        <v>14661</v>
      </c>
      <c r="H2333">
        <v>101717</v>
      </c>
      <c r="I2333">
        <v>0</v>
      </c>
      <c r="J2333">
        <v>1.5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21576</v>
      </c>
      <c r="Q2333">
        <v>8867</v>
      </c>
      <c r="R2333">
        <v>43487</v>
      </c>
      <c r="S2333">
        <v>0</v>
      </c>
      <c r="T2333">
        <v>0</v>
      </c>
      <c r="U2333">
        <v>5300</v>
      </c>
    </row>
    <row r="2334" spans="1:21" ht="14.25">
      <c r="A2334">
        <v>2140311</v>
      </c>
      <c r="B2334">
        <v>1</v>
      </c>
      <c r="C2334" t="s">
        <v>3881</v>
      </c>
      <c r="D2334" t="s">
        <v>3790</v>
      </c>
      <c r="E2334">
        <v>678924</v>
      </c>
      <c r="F2334">
        <v>28614</v>
      </c>
      <c r="G2334">
        <v>12242</v>
      </c>
      <c r="H2334">
        <v>147944</v>
      </c>
      <c r="I2334">
        <v>0</v>
      </c>
      <c r="J2334">
        <v>1.5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10786</v>
      </c>
      <c r="Q2334">
        <v>3955</v>
      </c>
      <c r="R2334">
        <v>20594</v>
      </c>
      <c r="S2334">
        <v>0</v>
      </c>
      <c r="T2334">
        <v>0</v>
      </c>
      <c r="U2334">
        <v>5300</v>
      </c>
    </row>
    <row r="2335" spans="1:21" ht="14.25">
      <c r="A2335">
        <v>2140320</v>
      </c>
      <c r="B2335">
        <v>2</v>
      </c>
      <c r="C2335" t="s">
        <v>3879</v>
      </c>
      <c r="D2335" t="s">
        <v>3882</v>
      </c>
      <c r="E2335">
        <v>692100</v>
      </c>
      <c r="F2335">
        <v>31807</v>
      </c>
      <c r="G2335">
        <v>13965</v>
      </c>
      <c r="H2335">
        <v>94730</v>
      </c>
      <c r="I2335">
        <v>0</v>
      </c>
      <c r="J2335">
        <v>1.5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21576</v>
      </c>
      <c r="Q2335">
        <v>8867</v>
      </c>
      <c r="R2335">
        <v>43487</v>
      </c>
      <c r="S2335">
        <v>0</v>
      </c>
      <c r="T2335">
        <v>0</v>
      </c>
      <c r="U2335">
        <v>5300</v>
      </c>
    </row>
    <row r="2336" spans="1:21" ht="14.25">
      <c r="A2336">
        <v>2140321</v>
      </c>
      <c r="B2336">
        <v>2</v>
      </c>
      <c r="C2336" t="s">
        <v>3881</v>
      </c>
      <c r="D2336" t="s">
        <v>3847</v>
      </c>
      <c r="E2336">
        <v>622351</v>
      </c>
      <c r="F2336">
        <v>26475</v>
      </c>
      <c r="G2336">
        <v>11247</v>
      </c>
      <c r="H2336">
        <v>132661</v>
      </c>
      <c r="I2336">
        <v>0</v>
      </c>
      <c r="J2336">
        <v>1.5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10786</v>
      </c>
      <c r="Q2336">
        <v>3955</v>
      </c>
      <c r="R2336">
        <v>20594</v>
      </c>
      <c r="S2336">
        <v>0</v>
      </c>
      <c r="T2336">
        <v>0</v>
      </c>
      <c r="U2336">
        <v>5300</v>
      </c>
    </row>
    <row r="2337" spans="1:21" ht="14.25">
      <c r="A2337">
        <v>2140330</v>
      </c>
      <c r="B2337">
        <v>3</v>
      </c>
      <c r="C2337" t="s">
        <v>3879</v>
      </c>
      <c r="D2337" t="s">
        <v>3849</v>
      </c>
      <c r="E2337">
        <v>692100</v>
      </c>
      <c r="F2337">
        <v>31807</v>
      </c>
      <c r="G2337">
        <v>13965</v>
      </c>
      <c r="H2337">
        <v>94730</v>
      </c>
      <c r="I2337">
        <v>0</v>
      </c>
      <c r="J2337">
        <v>1.5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21576</v>
      </c>
      <c r="Q2337">
        <v>8867</v>
      </c>
      <c r="R2337">
        <v>43487</v>
      </c>
      <c r="S2337">
        <v>0</v>
      </c>
      <c r="T2337">
        <v>0</v>
      </c>
      <c r="U2337">
        <v>5300</v>
      </c>
    </row>
    <row r="2338" spans="1:21" ht="14.25">
      <c r="A2338">
        <v>2140331</v>
      </c>
      <c r="B2338">
        <v>3</v>
      </c>
      <c r="C2338" t="s">
        <v>3881</v>
      </c>
      <c r="D2338" t="s">
        <v>3792</v>
      </c>
      <c r="E2338">
        <v>623674</v>
      </c>
      <c r="F2338">
        <v>26475</v>
      </c>
      <c r="G2338">
        <v>11247</v>
      </c>
      <c r="H2338">
        <v>133984</v>
      </c>
      <c r="I2338">
        <v>0</v>
      </c>
      <c r="J2338">
        <v>1.5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10786</v>
      </c>
      <c r="Q2338">
        <v>3955</v>
      </c>
      <c r="R2338">
        <v>21917</v>
      </c>
      <c r="S2338">
        <v>0</v>
      </c>
      <c r="T2338">
        <v>0</v>
      </c>
      <c r="U2338">
        <v>5300</v>
      </c>
    </row>
    <row r="2339" spans="1:21" ht="14.25">
      <c r="A2339">
        <v>2140410</v>
      </c>
      <c r="B2339">
        <v>1</v>
      </c>
      <c r="C2339" t="s">
        <v>3879</v>
      </c>
      <c r="D2339" t="s">
        <v>3880</v>
      </c>
      <c r="E2339">
        <v>734417</v>
      </c>
      <c r="F2339">
        <v>33534</v>
      </c>
      <c r="G2339">
        <v>14794</v>
      </c>
      <c r="H2339">
        <v>103197</v>
      </c>
      <c r="I2339">
        <v>0</v>
      </c>
      <c r="J2339">
        <v>1.5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21683</v>
      </c>
      <c r="Q2339">
        <v>8887</v>
      </c>
      <c r="R2339">
        <v>43842</v>
      </c>
      <c r="S2339">
        <v>0</v>
      </c>
      <c r="T2339">
        <v>0</v>
      </c>
      <c r="U2339">
        <v>5300</v>
      </c>
    </row>
    <row r="2340" spans="1:21" ht="14.25">
      <c r="A2340">
        <v>2140411</v>
      </c>
      <c r="B2340">
        <v>1</v>
      </c>
      <c r="C2340" t="s">
        <v>3881</v>
      </c>
      <c r="D2340" t="s">
        <v>3790</v>
      </c>
      <c r="E2340">
        <v>689698</v>
      </c>
      <c r="F2340">
        <v>29058</v>
      </c>
      <c r="G2340">
        <v>12420</v>
      </c>
      <c r="H2340">
        <v>150718</v>
      </c>
      <c r="I2340">
        <v>0</v>
      </c>
      <c r="J2340">
        <v>1.5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10893</v>
      </c>
      <c r="Q2340">
        <v>3975</v>
      </c>
      <c r="R2340">
        <v>20949</v>
      </c>
      <c r="S2340">
        <v>0</v>
      </c>
      <c r="T2340">
        <v>0</v>
      </c>
      <c r="U2340">
        <v>5300</v>
      </c>
    </row>
    <row r="2341" spans="1:21" ht="14.25">
      <c r="A2341">
        <v>2140420</v>
      </c>
      <c r="B2341">
        <v>2</v>
      </c>
      <c r="C2341" t="s">
        <v>3879</v>
      </c>
      <c r="D2341" t="s">
        <v>3882</v>
      </c>
      <c r="E2341">
        <v>698875</v>
      </c>
      <c r="F2341">
        <v>32112</v>
      </c>
      <c r="G2341">
        <v>14084</v>
      </c>
      <c r="H2341">
        <v>96075</v>
      </c>
      <c r="I2341">
        <v>0</v>
      </c>
      <c r="J2341">
        <v>1.5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21683</v>
      </c>
      <c r="Q2341">
        <v>8887</v>
      </c>
      <c r="R2341">
        <v>43842</v>
      </c>
      <c r="S2341">
        <v>0</v>
      </c>
      <c r="T2341">
        <v>0</v>
      </c>
      <c r="U2341">
        <v>5300</v>
      </c>
    </row>
    <row r="2342" spans="1:21" ht="14.25">
      <c r="A2342">
        <v>2140421</v>
      </c>
      <c r="B2342">
        <v>2</v>
      </c>
      <c r="C2342" t="s">
        <v>3881</v>
      </c>
      <c r="D2342" t="s">
        <v>3847</v>
      </c>
      <c r="E2342">
        <v>632055</v>
      </c>
      <c r="F2342">
        <v>26879</v>
      </c>
      <c r="G2342">
        <v>11406</v>
      </c>
      <c r="H2342">
        <v>135145</v>
      </c>
      <c r="I2342">
        <v>0</v>
      </c>
      <c r="J2342">
        <v>1.5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10893</v>
      </c>
      <c r="Q2342">
        <v>3975</v>
      </c>
      <c r="R2342">
        <v>20949</v>
      </c>
      <c r="S2342">
        <v>0</v>
      </c>
      <c r="T2342">
        <v>0</v>
      </c>
      <c r="U2342">
        <v>5300</v>
      </c>
    </row>
    <row r="2343" spans="1:21" ht="14.25">
      <c r="A2343">
        <v>2140430</v>
      </c>
      <c r="B2343">
        <v>3</v>
      </c>
      <c r="C2343" t="s">
        <v>3879</v>
      </c>
      <c r="D2343" t="s">
        <v>3849</v>
      </c>
      <c r="E2343">
        <v>698875</v>
      </c>
      <c r="F2343">
        <v>32112</v>
      </c>
      <c r="G2343">
        <v>14084</v>
      </c>
      <c r="H2343">
        <v>96075</v>
      </c>
      <c r="I2343">
        <v>0</v>
      </c>
      <c r="J2343">
        <v>1.5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21683</v>
      </c>
      <c r="Q2343">
        <v>8887</v>
      </c>
      <c r="R2343">
        <v>43842</v>
      </c>
      <c r="S2343">
        <v>0</v>
      </c>
      <c r="T2343">
        <v>0</v>
      </c>
      <c r="U2343">
        <v>5300</v>
      </c>
    </row>
    <row r="2344" spans="1:21" ht="14.25">
      <c r="A2344">
        <v>2140431</v>
      </c>
      <c r="B2344">
        <v>3</v>
      </c>
      <c r="C2344" t="s">
        <v>3881</v>
      </c>
      <c r="D2344" t="s">
        <v>3792</v>
      </c>
      <c r="E2344">
        <v>633378</v>
      </c>
      <c r="F2344">
        <v>26879</v>
      </c>
      <c r="G2344">
        <v>11406</v>
      </c>
      <c r="H2344">
        <v>136468</v>
      </c>
      <c r="I2344">
        <v>0</v>
      </c>
      <c r="J2344">
        <v>1.5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10893</v>
      </c>
      <c r="Q2344">
        <v>3975</v>
      </c>
      <c r="R2344">
        <v>22272</v>
      </c>
      <c r="S2344">
        <v>0</v>
      </c>
      <c r="T2344">
        <v>0</v>
      </c>
      <c r="U2344">
        <v>5300</v>
      </c>
    </row>
    <row r="2345" spans="1:21" ht="14.25">
      <c r="A2345">
        <v>2140510</v>
      </c>
      <c r="B2345">
        <v>1</v>
      </c>
      <c r="C2345" t="s">
        <v>3879</v>
      </c>
      <c r="D2345" t="s">
        <v>3880</v>
      </c>
      <c r="E2345">
        <v>735825</v>
      </c>
      <c r="F2345">
        <v>33587</v>
      </c>
      <c r="G2345">
        <v>14830</v>
      </c>
      <c r="H2345">
        <v>103355</v>
      </c>
      <c r="I2345">
        <v>0</v>
      </c>
      <c r="J2345">
        <v>1.5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21736</v>
      </c>
      <c r="Q2345">
        <v>8923</v>
      </c>
      <c r="R2345">
        <v>44000</v>
      </c>
      <c r="S2345">
        <v>0</v>
      </c>
      <c r="T2345">
        <v>0</v>
      </c>
      <c r="U2345">
        <v>5300</v>
      </c>
    </row>
    <row r="2346" spans="1:21" ht="14.25">
      <c r="A2346">
        <v>2140511</v>
      </c>
      <c r="B2346">
        <v>1</v>
      </c>
      <c r="C2346" t="s">
        <v>3881</v>
      </c>
      <c r="D2346" t="s">
        <v>3790</v>
      </c>
      <c r="E2346">
        <v>691106</v>
      </c>
      <c r="F2346">
        <v>29111</v>
      </c>
      <c r="G2346">
        <v>12456</v>
      </c>
      <c r="H2346">
        <v>150876</v>
      </c>
      <c r="I2346">
        <v>0</v>
      </c>
      <c r="J2346">
        <v>1.5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10946</v>
      </c>
      <c r="Q2346">
        <v>4011</v>
      </c>
      <c r="R2346">
        <v>21107</v>
      </c>
      <c r="S2346">
        <v>0</v>
      </c>
      <c r="T2346">
        <v>0</v>
      </c>
      <c r="U2346">
        <v>5300</v>
      </c>
    </row>
    <row r="2347" spans="1:21" ht="14.25">
      <c r="A2347">
        <v>2140520</v>
      </c>
      <c r="B2347">
        <v>2</v>
      </c>
      <c r="C2347" t="s">
        <v>3879</v>
      </c>
      <c r="D2347" t="s">
        <v>3882</v>
      </c>
      <c r="E2347">
        <v>700283</v>
      </c>
      <c r="F2347">
        <v>32165</v>
      </c>
      <c r="G2347">
        <v>14120</v>
      </c>
      <c r="H2347">
        <v>96233</v>
      </c>
      <c r="I2347">
        <v>0</v>
      </c>
      <c r="J2347">
        <v>1.5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21736</v>
      </c>
      <c r="Q2347">
        <v>8923</v>
      </c>
      <c r="R2347">
        <v>44000</v>
      </c>
      <c r="S2347">
        <v>0</v>
      </c>
      <c r="T2347">
        <v>0</v>
      </c>
      <c r="U2347">
        <v>5300</v>
      </c>
    </row>
    <row r="2348" spans="1:21" ht="14.25">
      <c r="A2348">
        <v>2140521</v>
      </c>
      <c r="B2348">
        <v>2</v>
      </c>
      <c r="C2348" t="s">
        <v>3881</v>
      </c>
      <c r="D2348" t="s">
        <v>3847</v>
      </c>
      <c r="E2348">
        <v>633463</v>
      </c>
      <c r="F2348">
        <v>26932</v>
      </c>
      <c r="G2348">
        <v>11442</v>
      </c>
      <c r="H2348">
        <v>135303</v>
      </c>
      <c r="I2348">
        <v>0</v>
      </c>
      <c r="J2348">
        <v>1.5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10946</v>
      </c>
      <c r="Q2348">
        <v>4011</v>
      </c>
      <c r="R2348">
        <v>21107</v>
      </c>
      <c r="S2348">
        <v>0</v>
      </c>
      <c r="T2348">
        <v>0</v>
      </c>
      <c r="U2348">
        <v>5300</v>
      </c>
    </row>
    <row r="2349" spans="1:21" ht="14.25">
      <c r="A2349">
        <v>2140530</v>
      </c>
      <c r="B2349">
        <v>3</v>
      </c>
      <c r="C2349" t="s">
        <v>3879</v>
      </c>
      <c r="D2349" t="s">
        <v>3849</v>
      </c>
      <c r="E2349">
        <v>700283</v>
      </c>
      <c r="F2349">
        <v>32165</v>
      </c>
      <c r="G2349">
        <v>14120</v>
      </c>
      <c r="H2349">
        <v>96233</v>
      </c>
      <c r="I2349">
        <v>0</v>
      </c>
      <c r="J2349">
        <v>1.5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21736</v>
      </c>
      <c r="Q2349">
        <v>8923</v>
      </c>
      <c r="R2349">
        <v>44000</v>
      </c>
      <c r="S2349">
        <v>0</v>
      </c>
      <c r="T2349">
        <v>0</v>
      </c>
      <c r="U2349">
        <v>5300</v>
      </c>
    </row>
    <row r="2350" spans="1:21" ht="14.25">
      <c r="A2350">
        <v>2140531</v>
      </c>
      <c r="B2350">
        <v>3</v>
      </c>
      <c r="C2350" t="s">
        <v>3881</v>
      </c>
      <c r="D2350" t="s">
        <v>3792</v>
      </c>
      <c r="E2350">
        <v>634786</v>
      </c>
      <c r="F2350">
        <v>26932</v>
      </c>
      <c r="G2350">
        <v>11442</v>
      </c>
      <c r="H2350">
        <v>136626</v>
      </c>
      <c r="I2350">
        <v>0</v>
      </c>
      <c r="J2350">
        <v>1.5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10946</v>
      </c>
      <c r="Q2350">
        <v>4011</v>
      </c>
      <c r="R2350">
        <v>22430</v>
      </c>
      <c r="S2350">
        <v>0</v>
      </c>
      <c r="T2350">
        <v>0</v>
      </c>
      <c r="U2350">
        <v>5300</v>
      </c>
    </row>
    <row r="2351" spans="1:21" ht="14.25">
      <c r="A2351">
        <v>2140610</v>
      </c>
      <c r="B2351">
        <v>1</v>
      </c>
      <c r="C2351" t="s">
        <v>3879</v>
      </c>
      <c r="D2351" t="s">
        <v>3880</v>
      </c>
      <c r="E2351">
        <v>758953</v>
      </c>
      <c r="F2351">
        <v>35118</v>
      </c>
      <c r="G2351">
        <v>15144</v>
      </c>
      <c r="H2351">
        <v>104893</v>
      </c>
      <c r="I2351">
        <v>0</v>
      </c>
      <c r="J2351">
        <v>1.5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23042</v>
      </c>
      <c r="Q2351">
        <v>9125</v>
      </c>
      <c r="R2351">
        <v>44413</v>
      </c>
      <c r="S2351">
        <v>0</v>
      </c>
      <c r="T2351">
        <v>0</v>
      </c>
      <c r="U2351">
        <v>5300</v>
      </c>
    </row>
    <row r="2352" spans="1:21" ht="14.25">
      <c r="A2352">
        <v>2140611</v>
      </c>
      <c r="B2352">
        <v>1</v>
      </c>
      <c r="C2352" t="s">
        <v>3881</v>
      </c>
      <c r="D2352" t="s">
        <v>3790</v>
      </c>
      <c r="E2352">
        <v>709439</v>
      </c>
      <c r="F2352">
        <v>30105</v>
      </c>
      <c r="G2352">
        <v>12734</v>
      </c>
      <c r="H2352">
        <v>153709</v>
      </c>
      <c r="I2352">
        <v>0</v>
      </c>
      <c r="J2352">
        <v>1.5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11602</v>
      </c>
      <c r="Q2352">
        <v>4132</v>
      </c>
      <c r="R2352">
        <v>21520</v>
      </c>
      <c r="S2352">
        <v>0</v>
      </c>
      <c r="T2352">
        <v>0</v>
      </c>
      <c r="U2352">
        <v>5300</v>
      </c>
    </row>
    <row r="2353" spans="1:21" ht="14.25">
      <c r="A2353">
        <v>2140620</v>
      </c>
      <c r="B2353">
        <v>2</v>
      </c>
      <c r="C2353" t="s">
        <v>3879</v>
      </c>
      <c r="D2353" t="s">
        <v>3882</v>
      </c>
      <c r="E2353">
        <v>722746</v>
      </c>
      <c r="F2353">
        <v>33669</v>
      </c>
      <c r="G2353">
        <v>14421</v>
      </c>
      <c r="H2353">
        <v>97636</v>
      </c>
      <c r="I2353">
        <v>0</v>
      </c>
      <c r="J2353">
        <v>1.5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23042</v>
      </c>
      <c r="Q2353">
        <v>9125</v>
      </c>
      <c r="R2353">
        <v>44413</v>
      </c>
      <c r="S2353">
        <v>0</v>
      </c>
      <c r="T2353">
        <v>0</v>
      </c>
      <c r="U2353">
        <v>5300</v>
      </c>
    </row>
    <row r="2354" spans="1:21" ht="14.25">
      <c r="A2354">
        <v>2140621</v>
      </c>
      <c r="B2354">
        <v>2</v>
      </c>
      <c r="C2354" t="s">
        <v>3881</v>
      </c>
      <c r="D2354" t="s">
        <v>3847</v>
      </c>
      <c r="E2354">
        <v>642594</v>
      </c>
      <c r="F2354">
        <v>27235</v>
      </c>
      <c r="G2354">
        <v>11620</v>
      </c>
      <c r="H2354">
        <v>137844</v>
      </c>
      <c r="I2354">
        <v>0</v>
      </c>
      <c r="J2354">
        <v>1.5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10952</v>
      </c>
      <c r="Q2354">
        <v>4051</v>
      </c>
      <c r="R2354">
        <v>21520</v>
      </c>
      <c r="S2354">
        <v>0</v>
      </c>
      <c r="T2354">
        <v>0</v>
      </c>
      <c r="U2354">
        <v>5300</v>
      </c>
    </row>
    <row r="2355" spans="1:21" ht="14.25">
      <c r="A2355">
        <v>2140630</v>
      </c>
      <c r="B2355">
        <v>3</v>
      </c>
      <c r="C2355" t="s">
        <v>3879</v>
      </c>
      <c r="D2355" t="s">
        <v>3849</v>
      </c>
      <c r="E2355">
        <v>722746</v>
      </c>
      <c r="F2355">
        <v>33669</v>
      </c>
      <c r="G2355">
        <v>14421</v>
      </c>
      <c r="H2355">
        <v>97636</v>
      </c>
      <c r="I2355">
        <v>0</v>
      </c>
      <c r="J2355">
        <v>1.5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23042</v>
      </c>
      <c r="Q2355">
        <v>9125</v>
      </c>
      <c r="R2355">
        <v>44413</v>
      </c>
      <c r="S2355">
        <v>0</v>
      </c>
      <c r="T2355">
        <v>0</v>
      </c>
      <c r="U2355">
        <v>5300</v>
      </c>
    </row>
    <row r="2356" spans="1:21" ht="14.25">
      <c r="A2356">
        <v>2140631</v>
      </c>
      <c r="B2356">
        <v>3</v>
      </c>
      <c r="C2356" t="s">
        <v>3881</v>
      </c>
      <c r="D2356" t="s">
        <v>3792</v>
      </c>
      <c r="E2356">
        <v>652037</v>
      </c>
      <c r="F2356">
        <v>27885</v>
      </c>
      <c r="G2356">
        <v>11701</v>
      </c>
      <c r="H2356">
        <v>139167</v>
      </c>
      <c r="I2356">
        <v>0</v>
      </c>
      <c r="J2356">
        <v>1.5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11602</v>
      </c>
      <c r="Q2356">
        <v>4132</v>
      </c>
      <c r="R2356">
        <v>22843</v>
      </c>
      <c r="S2356">
        <v>0</v>
      </c>
      <c r="T2356">
        <v>0</v>
      </c>
      <c r="U2356">
        <v>5300</v>
      </c>
    </row>
    <row r="2357" spans="1:21" ht="14.25">
      <c r="A2357">
        <v>2140710</v>
      </c>
      <c r="B2357">
        <v>1</v>
      </c>
      <c r="C2357" t="s">
        <v>3879</v>
      </c>
      <c r="D2357" t="s">
        <v>3880</v>
      </c>
      <c r="E2357">
        <v>802128</v>
      </c>
      <c r="F2357">
        <v>36782</v>
      </c>
      <c r="G2357">
        <v>16296</v>
      </c>
      <c r="H2357">
        <v>108388</v>
      </c>
      <c r="I2357">
        <v>0</v>
      </c>
      <c r="J2357">
        <v>1.5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24706</v>
      </c>
      <c r="Q2357">
        <v>10277</v>
      </c>
      <c r="R2357">
        <v>47908</v>
      </c>
      <c r="S2357">
        <v>0</v>
      </c>
      <c r="T2357">
        <v>0</v>
      </c>
      <c r="U2357">
        <v>5300</v>
      </c>
    </row>
    <row r="2358" spans="1:21" ht="14.25">
      <c r="A2358">
        <v>2140711</v>
      </c>
      <c r="B2358">
        <v>1</v>
      </c>
      <c r="C2358" t="s">
        <v>3881</v>
      </c>
      <c r="D2358" t="s">
        <v>3790</v>
      </c>
      <c r="E2358">
        <v>730558</v>
      </c>
      <c r="F2358">
        <v>31119</v>
      </c>
      <c r="G2358">
        <v>13157</v>
      </c>
      <c r="H2358">
        <v>156228</v>
      </c>
      <c r="I2358">
        <v>0</v>
      </c>
      <c r="J2358">
        <v>1.5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12616</v>
      </c>
      <c r="Q2358">
        <v>4555</v>
      </c>
      <c r="R2358">
        <v>24039</v>
      </c>
      <c r="S2358">
        <v>0</v>
      </c>
      <c r="T2358">
        <v>0</v>
      </c>
      <c r="U2358">
        <v>5300</v>
      </c>
    </row>
    <row r="2359" spans="1:21" ht="14.25">
      <c r="A2359">
        <v>2140720</v>
      </c>
      <c r="B2359">
        <v>2</v>
      </c>
      <c r="C2359" t="s">
        <v>3879</v>
      </c>
      <c r="D2359" t="s">
        <v>3882</v>
      </c>
      <c r="E2359">
        <v>765921</v>
      </c>
      <c r="F2359">
        <v>35333</v>
      </c>
      <c r="G2359">
        <v>15573</v>
      </c>
      <c r="H2359">
        <v>101131</v>
      </c>
      <c r="I2359">
        <v>0</v>
      </c>
      <c r="J2359">
        <v>1.5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24706</v>
      </c>
      <c r="Q2359">
        <v>10277</v>
      </c>
      <c r="R2359">
        <v>47908</v>
      </c>
      <c r="S2359">
        <v>0</v>
      </c>
      <c r="T2359">
        <v>0</v>
      </c>
      <c r="U2359">
        <v>5300</v>
      </c>
    </row>
    <row r="2360" spans="1:21" ht="14.25">
      <c r="A2360">
        <v>2140721</v>
      </c>
      <c r="B2360">
        <v>2</v>
      </c>
      <c r="C2360" t="s">
        <v>3881</v>
      </c>
      <c r="D2360" t="s">
        <v>3847</v>
      </c>
      <c r="E2360">
        <v>664520</v>
      </c>
      <c r="F2360">
        <v>28249</v>
      </c>
      <c r="G2360">
        <v>12124</v>
      </c>
      <c r="H2360">
        <v>139550</v>
      </c>
      <c r="I2360">
        <v>0</v>
      </c>
      <c r="J2360">
        <v>1.5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11966</v>
      </c>
      <c r="Q2360">
        <v>4555</v>
      </c>
      <c r="R2360">
        <v>23226</v>
      </c>
      <c r="S2360">
        <v>0</v>
      </c>
      <c r="T2360">
        <v>0</v>
      </c>
      <c r="U2360">
        <v>5300</v>
      </c>
    </row>
    <row r="2361" spans="1:21" ht="14.25">
      <c r="A2361">
        <v>2140730</v>
      </c>
      <c r="B2361">
        <v>3</v>
      </c>
      <c r="C2361" t="s">
        <v>3879</v>
      </c>
      <c r="D2361" t="s">
        <v>3849</v>
      </c>
      <c r="E2361">
        <v>765921</v>
      </c>
      <c r="F2361">
        <v>35333</v>
      </c>
      <c r="G2361">
        <v>15573</v>
      </c>
      <c r="H2361">
        <v>101131</v>
      </c>
      <c r="I2361">
        <v>0</v>
      </c>
      <c r="J2361">
        <v>1.5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24706</v>
      </c>
      <c r="Q2361">
        <v>10277</v>
      </c>
      <c r="R2361">
        <v>47908</v>
      </c>
      <c r="S2361">
        <v>0</v>
      </c>
      <c r="T2361">
        <v>0</v>
      </c>
      <c r="U2361">
        <v>5300</v>
      </c>
    </row>
    <row r="2362" spans="1:21" ht="14.25">
      <c r="A2362">
        <v>2140731</v>
      </c>
      <c r="B2362">
        <v>3</v>
      </c>
      <c r="C2362" t="s">
        <v>3881</v>
      </c>
      <c r="D2362" t="s">
        <v>3792</v>
      </c>
      <c r="E2362">
        <v>666169</v>
      </c>
      <c r="F2362">
        <v>28249</v>
      </c>
      <c r="G2362">
        <v>12124</v>
      </c>
      <c r="H2362">
        <v>141199</v>
      </c>
      <c r="I2362">
        <v>0</v>
      </c>
      <c r="J2362">
        <v>1.5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11966</v>
      </c>
      <c r="Q2362">
        <v>4555</v>
      </c>
      <c r="R2362">
        <v>24875</v>
      </c>
      <c r="S2362">
        <v>0</v>
      </c>
      <c r="T2362">
        <v>0</v>
      </c>
      <c r="U2362">
        <v>5300</v>
      </c>
    </row>
    <row r="2363" spans="1:21" ht="14.25">
      <c r="A2363">
        <v>2140810</v>
      </c>
      <c r="B2363">
        <v>1</v>
      </c>
      <c r="C2363" t="s">
        <v>3879</v>
      </c>
      <c r="D2363" t="s">
        <v>3880</v>
      </c>
      <c r="E2363">
        <v>815076</v>
      </c>
      <c r="F2363">
        <v>37657</v>
      </c>
      <c r="G2363">
        <v>16409</v>
      </c>
      <c r="H2363">
        <v>110326</v>
      </c>
      <c r="I2363">
        <v>0</v>
      </c>
      <c r="J2363">
        <v>1.5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25356</v>
      </c>
      <c r="Q2363">
        <v>10277</v>
      </c>
      <c r="R2363">
        <v>48721</v>
      </c>
      <c r="S2363">
        <v>0</v>
      </c>
      <c r="T2363">
        <v>0</v>
      </c>
      <c r="U2363">
        <v>5300</v>
      </c>
    </row>
    <row r="2364" spans="1:21" ht="14.25">
      <c r="A2364">
        <v>2140811</v>
      </c>
      <c r="B2364">
        <v>1</v>
      </c>
      <c r="C2364" t="s">
        <v>3881</v>
      </c>
      <c r="D2364" t="s">
        <v>3790</v>
      </c>
      <c r="E2364">
        <v>739507</v>
      </c>
      <c r="F2364">
        <v>31456</v>
      </c>
      <c r="G2364">
        <v>13315</v>
      </c>
      <c r="H2364">
        <v>158647</v>
      </c>
      <c r="I2364">
        <v>0</v>
      </c>
      <c r="J2364">
        <v>1.5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12616</v>
      </c>
      <c r="Q2364">
        <v>4555</v>
      </c>
      <c r="R2364">
        <v>24039</v>
      </c>
      <c r="S2364">
        <v>0</v>
      </c>
      <c r="T2364">
        <v>0</v>
      </c>
      <c r="U2364">
        <v>5300</v>
      </c>
    </row>
    <row r="2365" spans="1:21" ht="14.25">
      <c r="A2365">
        <v>2140820</v>
      </c>
      <c r="B2365">
        <v>2</v>
      </c>
      <c r="C2365" t="s">
        <v>3879</v>
      </c>
      <c r="D2365" t="s">
        <v>3882</v>
      </c>
      <c r="E2365">
        <v>778184</v>
      </c>
      <c r="F2365">
        <v>36181</v>
      </c>
      <c r="G2365">
        <v>15672</v>
      </c>
      <c r="H2365">
        <v>102934</v>
      </c>
      <c r="I2365">
        <v>0</v>
      </c>
      <c r="J2365">
        <v>1.5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25356</v>
      </c>
      <c r="Q2365">
        <v>10277</v>
      </c>
      <c r="R2365">
        <v>48721</v>
      </c>
      <c r="S2365">
        <v>0</v>
      </c>
      <c r="T2365">
        <v>0</v>
      </c>
      <c r="U2365">
        <v>5300</v>
      </c>
    </row>
    <row r="2366" spans="1:21" ht="14.25">
      <c r="A2366">
        <v>2140821</v>
      </c>
      <c r="B2366">
        <v>2</v>
      </c>
      <c r="C2366" t="s">
        <v>3881</v>
      </c>
      <c r="D2366" t="s">
        <v>3847</v>
      </c>
      <c r="E2366">
        <v>672399</v>
      </c>
      <c r="F2366">
        <v>28546</v>
      </c>
      <c r="G2366">
        <v>12263</v>
      </c>
      <c r="H2366">
        <v>141679</v>
      </c>
      <c r="I2366">
        <v>0</v>
      </c>
      <c r="J2366">
        <v>1.5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11966</v>
      </c>
      <c r="Q2366">
        <v>4555</v>
      </c>
      <c r="R2366">
        <v>23226</v>
      </c>
      <c r="S2366">
        <v>0</v>
      </c>
      <c r="T2366">
        <v>0</v>
      </c>
      <c r="U2366">
        <v>5300</v>
      </c>
    </row>
    <row r="2367" spans="1:21" ht="14.25">
      <c r="A2367">
        <v>2140830</v>
      </c>
      <c r="B2367">
        <v>3</v>
      </c>
      <c r="C2367" t="s">
        <v>3879</v>
      </c>
      <c r="D2367" t="s">
        <v>3849</v>
      </c>
      <c r="E2367">
        <v>778184</v>
      </c>
      <c r="F2367">
        <v>36181</v>
      </c>
      <c r="G2367">
        <v>15672</v>
      </c>
      <c r="H2367">
        <v>102934</v>
      </c>
      <c r="I2367">
        <v>0</v>
      </c>
      <c r="J2367">
        <v>1.5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25356</v>
      </c>
      <c r="Q2367">
        <v>10277</v>
      </c>
      <c r="R2367">
        <v>48721</v>
      </c>
      <c r="S2367">
        <v>0</v>
      </c>
      <c r="T2367">
        <v>0</v>
      </c>
      <c r="U2367">
        <v>5300</v>
      </c>
    </row>
    <row r="2368" spans="1:21" ht="14.25">
      <c r="A2368">
        <v>2140831</v>
      </c>
      <c r="B2368">
        <v>3</v>
      </c>
      <c r="C2368" t="s">
        <v>3881</v>
      </c>
      <c r="D2368" t="s">
        <v>3792</v>
      </c>
      <c r="E2368">
        <v>681361</v>
      </c>
      <c r="F2368">
        <v>29196</v>
      </c>
      <c r="G2368">
        <v>12263</v>
      </c>
      <c r="H2368">
        <v>144141</v>
      </c>
      <c r="I2368">
        <v>0</v>
      </c>
      <c r="J2368">
        <v>1.5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12616</v>
      </c>
      <c r="Q2368">
        <v>4555</v>
      </c>
      <c r="R2368">
        <v>25688</v>
      </c>
      <c r="S2368">
        <v>0</v>
      </c>
      <c r="T2368">
        <v>0</v>
      </c>
      <c r="U2368">
        <v>5300</v>
      </c>
    </row>
    <row r="2369" spans="1:21" ht="14.25">
      <c r="A2369">
        <v>2140910</v>
      </c>
      <c r="B2369">
        <v>1</v>
      </c>
      <c r="C2369" t="s">
        <v>3879</v>
      </c>
      <c r="D2369" t="s">
        <v>3880</v>
      </c>
      <c r="E2369">
        <v>833639</v>
      </c>
      <c r="F2369">
        <v>38757</v>
      </c>
      <c r="G2369">
        <v>16634</v>
      </c>
      <c r="H2369">
        <v>113389</v>
      </c>
      <c r="I2369">
        <v>0</v>
      </c>
      <c r="J2369">
        <v>1.5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26006</v>
      </c>
      <c r="Q2369">
        <v>10277</v>
      </c>
      <c r="R2369">
        <v>49534</v>
      </c>
      <c r="S2369">
        <v>0</v>
      </c>
      <c r="T2369">
        <v>0</v>
      </c>
      <c r="U2369">
        <v>6000</v>
      </c>
    </row>
    <row r="2370" spans="1:21" ht="14.25">
      <c r="A2370">
        <v>2140911</v>
      </c>
      <c r="B2370">
        <v>1</v>
      </c>
      <c r="C2370" t="s">
        <v>3881</v>
      </c>
      <c r="D2370" t="s">
        <v>3790</v>
      </c>
      <c r="E2370">
        <v>758480</v>
      </c>
      <c r="F2370">
        <v>32169</v>
      </c>
      <c r="G2370">
        <v>13649</v>
      </c>
      <c r="H2370">
        <v>163810</v>
      </c>
      <c r="I2370">
        <v>0</v>
      </c>
      <c r="J2370">
        <v>1.5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12616</v>
      </c>
      <c r="Q2370">
        <v>4555</v>
      </c>
      <c r="R2370">
        <v>24039</v>
      </c>
      <c r="S2370">
        <v>0</v>
      </c>
      <c r="T2370">
        <v>0</v>
      </c>
      <c r="U2370">
        <v>6000</v>
      </c>
    </row>
    <row r="2371" spans="1:21" ht="14.25">
      <c r="A2371">
        <v>2140920</v>
      </c>
      <c r="B2371">
        <v>2</v>
      </c>
      <c r="C2371" t="s">
        <v>3879</v>
      </c>
      <c r="D2371" t="s">
        <v>3882</v>
      </c>
      <c r="E2371">
        <v>795397</v>
      </c>
      <c r="F2371">
        <v>37227</v>
      </c>
      <c r="G2371">
        <v>15870</v>
      </c>
      <c r="H2371">
        <v>105727</v>
      </c>
      <c r="I2371">
        <v>0</v>
      </c>
      <c r="J2371">
        <v>1.5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26006</v>
      </c>
      <c r="Q2371">
        <v>10277</v>
      </c>
      <c r="R2371">
        <v>49534</v>
      </c>
      <c r="S2371">
        <v>0</v>
      </c>
      <c r="T2371">
        <v>0</v>
      </c>
      <c r="U2371">
        <v>6000</v>
      </c>
    </row>
    <row r="2372" spans="1:21" ht="14.25">
      <c r="A2372">
        <v>2140921</v>
      </c>
      <c r="B2372">
        <v>2</v>
      </c>
      <c r="C2372" t="s">
        <v>3881</v>
      </c>
      <c r="D2372" t="s">
        <v>3847</v>
      </c>
      <c r="E2372">
        <v>696387</v>
      </c>
      <c r="F2372">
        <v>29823</v>
      </c>
      <c r="G2372">
        <v>12556</v>
      </c>
      <c r="H2372">
        <v>147037</v>
      </c>
      <c r="I2372">
        <v>0</v>
      </c>
      <c r="J2372">
        <v>1.5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12616</v>
      </c>
      <c r="Q2372">
        <v>4555</v>
      </c>
      <c r="R2372">
        <v>24039</v>
      </c>
      <c r="S2372">
        <v>0</v>
      </c>
      <c r="T2372">
        <v>0</v>
      </c>
      <c r="U2372">
        <v>6000</v>
      </c>
    </row>
    <row r="2373" spans="1:21" ht="14.25">
      <c r="A2373">
        <v>2140930</v>
      </c>
      <c r="B2373">
        <v>3</v>
      </c>
      <c r="C2373" t="s">
        <v>3879</v>
      </c>
      <c r="D2373" t="s">
        <v>3849</v>
      </c>
      <c r="E2373">
        <v>795397</v>
      </c>
      <c r="F2373">
        <v>37227</v>
      </c>
      <c r="G2373">
        <v>15870</v>
      </c>
      <c r="H2373">
        <v>105727</v>
      </c>
      <c r="I2373">
        <v>0</v>
      </c>
      <c r="J2373">
        <v>1.5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26006</v>
      </c>
      <c r="Q2373">
        <v>10277</v>
      </c>
      <c r="R2373">
        <v>49534</v>
      </c>
      <c r="S2373">
        <v>0</v>
      </c>
      <c r="T2373">
        <v>0</v>
      </c>
      <c r="U2373">
        <v>6000</v>
      </c>
    </row>
    <row r="2374" spans="1:21" ht="14.25">
      <c r="A2374">
        <v>2140931</v>
      </c>
      <c r="B2374">
        <v>3</v>
      </c>
      <c r="C2374" t="s">
        <v>3881</v>
      </c>
      <c r="D2374" t="s">
        <v>3792</v>
      </c>
      <c r="E2374">
        <v>698036</v>
      </c>
      <c r="F2374">
        <v>29823</v>
      </c>
      <c r="G2374">
        <v>12556</v>
      </c>
      <c r="H2374">
        <v>148686</v>
      </c>
      <c r="I2374">
        <v>0</v>
      </c>
      <c r="J2374">
        <v>1.5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12616</v>
      </c>
      <c r="Q2374">
        <v>4555</v>
      </c>
      <c r="R2374">
        <v>25688</v>
      </c>
      <c r="S2374">
        <v>0</v>
      </c>
      <c r="T2374">
        <v>0</v>
      </c>
      <c r="U2374">
        <v>6000</v>
      </c>
    </row>
    <row r="2375" spans="1:21" ht="14.25">
      <c r="A2375">
        <v>2141010</v>
      </c>
      <c r="B2375">
        <v>1</v>
      </c>
      <c r="C2375" t="s">
        <v>3879</v>
      </c>
      <c r="D2375" t="s">
        <v>3880</v>
      </c>
      <c r="E2375">
        <v>835164</v>
      </c>
      <c r="F2375">
        <v>38812</v>
      </c>
      <c r="G2375">
        <v>16663</v>
      </c>
      <c r="H2375">
        <v>113784</v>
      </c>
      <c r="I2375">
        <v>0</v>
      </c>
      <c r="J2375">
        <v>1.5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26061</v>
      </c>
      <c r="Q2375">
        <v>10306</v>
      </c>
      <c r="R2375">
        <v>49929</v>
      </c>
      <c r="S2375">
        <v>0</v>
      </c>
      <c r="T2375">
        <v>0</v>
      </c>
      <c r="U2375">
        <v>6000</v>
      </c>
    </row>
    <row r="2376" spans="1:21" ht="14.25">
      <c r="A2376">
        <v>2141011</v>
      </c>
      <c r="B2376">
        <v>1</v>
      </c>
      <c r="C2376" t="s">
        <v>3881</v>
      </c>
      <c r="D2376" t="s">
        <v>3790</v>
      </c>
      <c r="E2376">
        <v>760005</v>
      </c>
      <c r="F2376">
        <v>32224</v>
      </c>
      <c r="G2376">
        <v>13678</v>
      </c>
      <c r="H2376">
        <v>164205</v>
      </c>
      <c r="I2376">
        <v>0</v>
      </c>
      <c r="J2376">
        <v>1.5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12671</v>
      </c>
      <c r="Q2376">
        <v>4584</v>
      </c>
      <c r="R2376">
        <v>24434</v>
      </c>
      <c r="S2376">
        <v>0</v>
      </c>
      <c r="T2376">
        <v>0</v>
      </c>
      <c r="U2376">
        <v>6000</v>
      </c>
    </row>
    <row r="2377" spans="1:21" ht="14.25">
      <c r="A2377">
        <v>2141020</v>
      </c>
      <c r="B2377">
        <v>2</v>
      </c>
      <c r="C2377" t="s">
        <v>3879</v>
      </c>
      <c r="D2377" t="s">
        <v>3882</v>
      </c>
      <c r="E2377">
        <v>796922</v>
      </c>
      <c r="F2377">
        <v>37282</v>
      </c>
      <c r="G2377">
        <v>15899</v>
      </c>
      <c r="H2377">
        <v>106122</v>
      </c>
      <c r="I2377">
        <v>0</v>
      </c>
      <c r="J2377">
        <v>1.5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26061</v>
      </c>
      <c r="Q2377">
        <v>10306</v>
      </c>
      <c r="R2377">
        <v>49929</v>
      </c>
      <c r="S2377">
        <v>0</v>
      </c>
      <c r="T2377">
        <v>0</v>
      </c>
      <c r="U2377">
        <v>6000</v>
      </c>
    </row>
    <row r="2378" spans="1:21" ht="14.25">
      <c r="A2378">
        <v>2141021</v>
      </c>
      <c r="B2378">
        <v>2</v>
      </c>
      <c r="C2378" t="s">
        <v>3881</v>
      </c>
      <c r="D2378" t="s">
        <v>3847</v>
      </c>
      <c r="E2378">
        <v>697912</v>
      </c>
      <c r="F2378">
        <v>29878</v>
      </c>
      <c r="G2378">
        <v>12585</v>
      </c>
      <c r="H2378">
        <v>147432</v>
      </c>
      <c r="I2378">
        <v>0</v>
      </c>
      <c r="J2378">
        <v>1.5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12671</v>
      </c>
      <c r="Q2378">
        <v>4584</v>
      </c>
      <c r="R2378">
        <v>24434</v>
      </c>
      <c r="S2378">
        <v>0</v>
      </c>
      <c r="T2378">
        <v>0</v>
      </c>
      <c r="U2378">
        <v>6000</v>
      </c>
    </row>
    <row r="2379" spans="1:21" ht="14.25">
      <c r="A2379">
        <v>2141030</v>
      </c>
      <c r="B2379">
        <v>3</v>
      </c>
      <c r="C2379" t="s">
        <v>3879</v>
      </c>
      <c r="D2379" t="s">
        <v>3849</v>
      </c>
      <c r="E2379">
        <v>796922</v>
      </c>
      <c r="F2379">
        <v>37282</v>
      </c>
      <c r="G2379">
        <v>15899</v>
      </c>
      <c r="H2379">
        <v>106122</v>
      </c>
      <c r="I2379">
        <v>0</v>
      </c>
      <c r="J2379">
        <v>1.5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26061</v>
      </c>
      <c r="Q2379">
        <v>10306</v>
      </c>
      <c r="R2379">
        <v>49929</v>
      </c>
      <c r="S2379">
        <v>0</v>
      </c>
      <c r="T2379">
        <v>0</v>
      </c>
      <c r="U2379">
        <v>6000</v>
      </c>
    </row>
    <row r="2380" spans="1:21" ht="14.25">
      <c r="A2380">
        <v>2141031</v>
      </c>
      <c r="B2380">
        <v>3</v>
      </c>
      <c r="C2380" t="s">
        <v>3881</v>
      </c>
      <c r="D2380" t="s">
        <v>3792</v>
      </c>
      <c r="E2380">
        <v>699561</v>
      </c>
      <c r="F2380">
        <v>29878</v>
      </c>
      <c r="G2380">
        <v>12585</v>
      </c>
      <c r="H2380">
        <v>149081</v>
      </c>
      <c r="I2380">
        <v>0</v>
      </c>
      <c r="J2380">
        <v>1.5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12671</v>
      </c>
      <c r="Q2380">
        <v>4584</v>
      </c>
      <c r="R2380">
        <v>26083</v>
      </c>
      <c r="S2380">
        <v>0</v>
      </c>
      <c r="T2380">
        <v>0</v>
      </c>
      <c r="U2380">
        <v>6000</v>
      </c>
    </row>
    <row r="2381" spans="1:21" ht="14.25">
      <c r="A2381">
        <v>2141110</v>
      </c>
      <c r="B2381">
        <v>1</v>
      </c>
      <c r="C2381" t="s">
        <v>3879</v>
      </c>
      <c r="D2381" t="s">
        <v>3880</v>
      </c>
      <c r="E2381">
        <v>836677</v>
      </c>
      <c r="F2381">
        <v>38872</v>
      </c>
      <c r="G2381">
        <v>16683</v>
      </c>
      <c r="H2381">
        <v>114297</v>
      </c>
      <c r="I2381">
        <v>0</v>
      </c>
      <c r="J2381">
        <v>1.5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26121</v>
      </c>
      <c r="Q2381">
        <v>10326</v>
      </c>
      <c r="R2381">
        <v>50442</v>
      </c>
      <c r="S2381">
        <v>0</v>
      </c>
      <c r="T2381">
        <v>0</v>
      </c>
      <c r="U2381">
        <v>6000</v>
      </c>
    </row>
    <row r="2382" spans="1:21" ht="14.25">
      <c r="A2382">
        <v>2141111</v>
      </c>
      <c r="B2382">
        <v>1</v>
      </c>
      <c r="C2382" t="s">
        <v>3881</v>
      </c>
      <c r="D2382" t="s">
        <v>3790</v>
      </c>
      <c r="E2382">
        <v>761518</v>
      </c>
      <c r="F2382">
        <v>32284</v>
      </c>
      <c r="G2382">
        <v>13698</v>
      </c>
      <c r="H2382">
        <v>164718</v>
      </c>
      <c r="I2382">
        <v>0</v>
      </c>
      <c r="J2382">
        <v>1.5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12731</v>
      </c>
      <c r="Q2382">
        <v>4604</v>
      </c>
      <c r="R2382">
        <v>24947</v>
      </c>
      <c r="S2382">
        <v>0</v>
      </c>
      <c r="T2382">
        <v>0</v>
      </c>
      <c r="U2382">
        <v>6000</v>
      </c>
    </row>
    <row r="2383" spans="1:21" ht="14.25">
      <c r="A2383">
        <v>2141120</v>
      </c>
      <c r="B2383">
        <v>2</v>
      </c>
      <c r="C2383" t="s">
        <v>3879</v>
      </c>
      <c r="D2383" t="s">
        <v>3882</v>
      </c>
      <c r="E2383">
        <v>798435</v>
      </c>
      <c r="F2383">
        <v>37342</v>
      </c>
      <c r="G2383">
        <v>15919</v>
      </c>
      <c r="H2383">
        <v>106635</v>
      </c>
      <c r="I2383">
        <v>0</v>
      </c>
      <c r="J2383">
        <v>1.5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26121</v>
      </c>
      <c r="Q2383">
        <v>10326</v>
      </c>
      <c r="R2383">
        <v>50442</v>
      </c>
      <c r="S2383">
        <v>0</v>
      </c>
      <c r="T2383">
        <v>0</v>
      </c>
      <c r="U2383">
        <v>6000</v>
      </c>
    </row>
    <row r="2384" spans="1:21" ht="14.25">
      <c r="A2384">
        <v>2141121</v>
      </c>
      <c r="B2384">
        <v>2</v>
      </c>
      <c r="C2384" t="s">
        <v>3881</v>
      </c>
      <c r="D2384" t="s">
        <v>3847</v>
      </c>
      <c r="E2384">
        <v>699425</v>
      </c>
      <c r="F2384">
        <v>29938</v>
      </c>
      <c r="G2384">
        <v>12605</v>
      </c>
      <c r="H2384">
        <v>147945</v>
      </c>
      <c r="I2384">
        <v>0</v>
      </c>
      <c r="J2384">
        <v>1.5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12731</v>
      </c>
      <c r="Q2384">
        <v>4604</v>
      </c>
      <c r="R2384">
        <v>24947</v>
      </c>
      <c r="S2384">
        <v>0</v>
      </c>
      <c r="T2384">
        <v>0</v>
      </c>
      <c r="U2384">
        <v>6000</v>
      </c>
    </row>
    <row r="2385" spans="1:21" ht="14.25">
      <c r="A2385">
        <v>2141130</v>
      </c>
      <c r="B2385">
        <v>3</v>
      </c>
      <c r="C2385" t="s">
        <v>3879</v>
      </c>
      <c r="D2385" t="s">
        <v>3849</v>
      </c>
      <c r="E2385">
        <v>798435</v>
      </c>
      <c r="F2385">
        <v>37342</v>
      </c>
      <c r="G2385">
        <v>15919</v>
      </c>
      <c r="H2385">
        <v>106635</v>
      </c>
      <c r="I2385">
        <v>0</v>
      </c>
      <c r="J2385">
        <v>1.5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26121</v>
      </c>
      <c r="Q2385">
        <v>10326</v>
      </c>
      <c r="R2385">
        <v>50442</v>
      </c>
      <c r="S2385">
        <v>0</v>
      </c>
      <c r="T2385">
        <v>0</v>
      </c>
      <c r="U2385">
        <v>6000</v>
      </c>
    </row>
    <row r="2386" spans="1:21" ht="14.25">
      <c r="A2386">
        <v>2141131</v>
      </c>
      <c r="B2386">
        <v>3</v>
      </c>
      <c r="C2386" t="s">
        <v>3881</v>
      </c>
      <c r="D2386" t="s">
        <v>3792</v>
      </c>
      <c r="E2386">
        <v>701074</v>
      </c>
      <c r="F2386">
        <v>29938</v>
      </c>
      <c r="G2386">
        <v>12605</v>
      </c>
      <c r="H2386">
        <v>149594</v>
      </c>
      <c r="I2386">
        <v>0</v>
      </c>
      <c r="J2386">
        <v>1.5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12731</v>
      </c>
      <c r="Q2386">
        <v>4604</v>
      </c>
      <c r="R2386">
        <v>26596</v>
      </c>
      <c r="S2386">
        <v>0</v>
      </c>
      <c r="T2386">
        <v>0</v>
      </c>
      <c r="U2386">
        <v>6000</v>
      </c>
    </row>
    <row r="2387" spans="1:21" ht="14.25">
      <c r="A2387">
        <v>2141210</v>
      </c>
      <c r="B2387">
        <v>1</v>
      </c>
      <c r="C2387" t="s">
        <v>3879</v>
      </c>
      <c r="D2387" t="s">
        <v>3880</v>
      </c>
      <c r="E2387">
        <v>846421</v>
      </c>
      <c r="F2387">
        <v>39369</v>
      </c>
      <c r="G2387">
        <v>16815</v>
      </c>
      <c r="H2387">
        <v>116431</v>
      </c>
      <c r="I2387">
        <v>0</v>
      </c>
      <c r="J2387">
        <v>1.5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26355</v>
      </c>
      <c r="Q2387">
        <v>10326</v>
      </c>
      <c r="R2387">
        <v>51264</v>
      </c>
      <c r="S2387">
        <v>0</v>
      </c>
      <c r="T2387">
        <v>0</v>
      </c>
      <c r="U2387">
        <v>6000</v>
      </c>
    </row>
    <row r="2388" spans="1:21" ht="14.25">
      <c r="A2388">
        <v>2141211</v>
      </c>
      <c r="B2388">
        <v>1</v>
      </c>
      <c r="C2388" t="s">
        <v>3881</v>
      </c>
      <c r="D2388" t="s">
        <v>3790</v>
      </c>
      <c r="E2388">
        <v>773452</v>
      </c>
      <c r="F2388">
        <v>32782</v>
      </c>
      <c r="G2388">
        <v>13883</v>
      </c>
      <c r="H2388">
        <v>167972</v>
      </c>
      <c r="I2388">
        <v>0</v>
      </c>
      <c r="J2388">
        <v>1.5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12835</v>
      </c>
      <c r="Q2388">
        <v>4604</v>
      </c>
      <c r="R2388">
        <v>25379</v>
      </c>
      <c r="S2388">
        <v>0</v>
      </c>
      <c r="T2388">
        <v>0</v>
      </c>
      <c r="U2388">
        <v>6000</v>
      </c>
    </row>
    <row r="2389" spans="1:21" ht="14.25">
      <c r="A2389">
        <v>2141220</v>
      </c>
      <c r="B2389">
        <v>2</v>
      </c>
      <c r="C2389" t="s">
        <v>3879</v>
      </c>
      <c r="D2389" t="s">
        <v>3882</v>
      </c>
      <c r="E2389">
        <v>807382</v>
      </c>
      <c r="F2389">
        <v>37807</v>
      </c>
      <c r="G2389">
        <v>16035</v>
      </c>
      <c r="H2389">
        <v>108612</v>
      </c>
      <c r="I2389">
        <v>0</v>
      </c>
      <c r="J2389">
        <v>1.5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26355</v>
      </c>
      <c r="Q2389">
        <v>10326</v>
      </c>
      <c r="R2389">
        <v>51264</v>
      </c>
      <c r="S2389">
        <v>0</v>
      </c>
      <c r="T2389">
        <v>0</v>
      </c>
      <c r="U2389">
        <v>6000</v>
      </c>
    </row>
    <row r="2390" spans="1:21" ht="14.25">
      <c r="A2390">
        <v>2141221</v>
      </c>
      <c r="B2390">
        <v>2</v>
      </c>
      <c r="C2390" t="s">
        <v>3881</v>
      </c>
      <c r="D2390" t="s">
        <v>3847</v>
      </c>
      <c r="E2390">
        <v>710081</v>
      </c>
      <c r="F2390">
        <v>30388</v>
      </c>
      <c r="G2390">
        <v>12767</v>
      </c>
      <c r="H2390">
        <v>150861</v>
      </c>
      <c r="I2390">
        <v>0</v>
      </c>
      <c r="J2390">
        <v>1.5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12835</v>
      </c>
      <c r="Q2390">
        <v>4604</v>
      </c>
      <c r="R2390">
        <v>25379</v>
      </c>
      <c r="S2390">
        <v>0</v>
      </c>
      <c r="T2390">
        <v>0</v>
      </c>
      <c r="U2390">
        <v>6000</v>
      </c>
    </row>
    <row r="2391" spans="1:21" ht="14.25">
      <c r="A2391">
        <v>2141230</v>
      </c>
      <c r="B2391">
        <v>3</v>
      </c>
      <c r="C2391" t="s">
        <v>3879</v>
      </c>
      <c r="D2391" t="s">
        <v>3849</v>
      </c>
      <c r="E2391">
        <v>807382</v>
      </c>
      <c r="F2391">
        <v>37807</v>
      </c>
      <c r="G2391">
        <v>16035</v>
      </c>
      <c r="H2391">
        <v>108612</v>
      </c>
      <c r="I2391">
        <v>0</v>
      </c>
      <c r="J2391">
        <v>1.5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26355</v>
      </c>
      <c r="Q2391">
        <v>10326</v>
      </c>
      <c r="R2391">
        <v>51264</v>
      </c>
      <c r="S2391">
        <v>0</v>
      </c>
      <c r="T2391">
        <v>0</v>
      </c>
      <c r="U2391">
        <v>6000</v>
      </c>
    </row>
    <row r="2392" spans="1:21" ht="14.25">
      <c r="A2392">
        <v>2141231</v>
      </c>
      <c r="B2392">
        <v>3</v>
      </c>
      <c r="C2392" t="s">
        <v>3881</v>
      </c>
      <c r="D2392" t="s">
        <v>3792</v>
      </c>
      <c r="E2392">
        <v>711730</v>
      </c>
      <c r="F2392">
        <v>30388</v>
      </c>
      <c r="G2392">
        <v>12767</v>
      </c>
      <c r="H2392">
        <v>152510</v>
      </c>
      <c r="I2392">
        <v>0</v>
      </c>
      <c r="J2392">
        <v>1.5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12835</v>
      </c>
      <c r="Q2392">
        <v>4604</v>
      </c>
      <c r="R2392">
        <v>27028</v>
      </c>
      <c r="S2392">
        <v>0</v>
      </c>
      <c r="T2392">
        <v>0</v>
      </c>
      <c r="U2392">
        <v>6000</v>
      </c>
    </row>
    <row r="2393" spans="1:21" ht="14.25">
      <c r="A2393">
        <v>2141310</v>
      </c>
      <c r="B2393">
        <v>1</v>
      </c>
      <c r="C2393" t="s">
        <v>3879</v>
      </c>
      <c r="D2393" t="s">
        <v>3880</v>
      </c>
      <c r="E2393">
        <v>857220</v>
      </c>
      <c r="F2393">
        <v>39956</v>
      </c>
      <c r="G2393">
        <v>16947</v>
      </c>
      <c r="H2393">
        <v>118720</v>
      </c>
      <c r="I2393">
        <v>0</v>
      </c>
      <c r="J2393">
        <v>1.5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26680</v>
      </c>
      <c r="Q2393">
        <v>10326</v>
      </c>
      <c r="R2393">
        <v>52240</v>
      </c>
      <c r="S2393">
        <v>0</v>
      </c>
      <c r="T2393">
        <v>0</v>
      </c>
      <c r="U2393">
        <v>6000</v>
      </c>
    </row>
    <row r="2394" spans="1:21" ht="14.25">
      <c r="A2394">
        <v>2141311</v>
      </c>
      <c r="B2394">
        <v>1</v>
      </c>
      <c r="C2394" t="s">
        <v>3881</v>
      </c>
      <c r="D2394" t="s">
        <v>3790</v>
      </c>
      <c r="E2394">
        <v>787284</v>
      </c>
      <c r="F2394">
        <v>33435</v>
      </c>
      <c r="G2394">
        <v>14068</v>
      </c>
      <c r="H2394">
        <v>171574</v>
      </c>
      <c r="I2394">
        <v>0</v>
      </c>
      <c r="J2394">
        <v>1.5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13095</v>
      </c>
      <c r="Q2394">
        <v>4604</v>
      </c>
      <c r="R2394">
        <v>26160</v>
      </c>
      <c r="S2394">
        <v>0</v>
      </c>
      <c r="T2394">
        <v>0</v>
      </c>
      <c r="U2394">
        <v>6000</v>
      </c>
    </row>
    <row r="2395" spans="1:21" ht="14.25">
      <c r="A2395">
        <v>2141320</v>
      </c>
      <c r="B2395">
        <v>2</v>
      </c>
      <c r="C2395" t="s">
        <v>3879</v>
      </c>
      <c r="D2395" t="s">
        <v>3882</v>
      </c>
      <c r="E2395">
        <v>817373</v>
      </c>
      <c r="F2395">
        <v>38363</v>
      </c>
      <c r="G2395">
        <v>16150</v>
      </c>
      <c r="H2395">
        <v>110743</v>
      </c>
      <c r="I2395">
        <v>0</v>
      </c>
      <c r="J2395">
        <v>1.5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26680</v>
      </c>
      <c r="Q2395">
        <v>10326</v>
      </c>
      <c r="R2395">
        <v>52240</v>
      </c>
      <c r="S2395">
        <v>0</v>
      </c>
      <c r="T2395">
        <v>0</v>
      </c>
      <c r="U2395">
        <v>6000</v>
      </c>
    </row>
    <row r="2396" spans="1:21" ht="14.25">
      <c r="A2396">
        <v>2141321</v>
      </c>
      <c r="B2396">
        <v>2</v>
      </c>
      <c r="C2396" t="s">
        <v>3881</v>
      </c>
      <c r="D2396" t="s">
        <v>3847</v>
      </c>
      <c r="E2396">
        <v>719275</v>
      </c>
      <c r="F2396">
        <v>30735</v>
      </c>
      <c r="G2396">
        <v>12929</v>
      </c>
      <c r="H2396">
        <v>153345</v>
      </c>
      <c r="I2396">
        <v>0</v>
      </c>
      <c r="J2396">
        <v>1.5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12835</v>
      </c>
      <c r="Q2396">
        <v>4604</v>
      </c>
      <c r="R2396">
        <v>25379</v>
      </c>
      <c r="S2396">
        <v>0</v>
      </c>
      <c r="T2396">
        <v>0</v>
      </c>
      <c r="U2396">
        <v>6000</v>
      </c>
    </row>
    <row r="2397" spans="1:21" ht="14.25">
      <c r="A2397">
        <v>2141330</v>
      </c>
      <c r="B2397">
        <v>3</v>
      </c>
      <c r="C2397" t="s">
        <v>3879</v>
      </c>
      <c r="D2397" t="s">
        <v>3849</v>
      </c>
      <c r="E2397">
        <v>817373</v>
      </c>
      <c r="F2397">
        <v>38363</v>
      </c>
      <c r="G2397">
        <v>16150</v>
      </c>
      <c r="H2397">
        <v>110743</v>
      </c>
      <c r="I2397">
        <v>0</v>
      </c>
      <c r="J2397">
        <v>1.5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26680</v>
      </c>
      <c r="Q2397">
        <v>10326</v>
      </c>
      <c r="R2397">
        <v>52240</v>
      </c>
      <c r="S2397">
        <v>0</v>
      </c>
      <c r="T2397">
        <v>0</v>
      </c>
      <c r="U2397">
        <v>6000</v>
      </c>
    </row>
    <row r="2398" spans="1:21" ht="14.25">
      <c r="A2398">
        <v>2141331</v>
      </c>
      <c r="B2398">
        <v>3</v>
      </c>
      <c r="C2398" t="s">
        <v>3881</v>
      </c>
      <c r="D2398" t="s">
        <v>3792</v>
      </c>
      <c r="E2398">
        <v>721769</v>
      </c>
      <c r="F2398">
        <v>30800</v>
      </c>
      <c r="G2398">
        <v>12929</v>
      </c>
      <c r="H2398">
        <v>155189</v>
      </c>
      <c r="I2398">
        <v>0</v>
      </c>
      <c r="J2398">
        <v>1.5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12900</v>
      </c>
      <c r="Q2398">
        <v>4604</v>
      </c>
      <c r="R2398">
        <v>27223</v>
      </c>
      <c r="S2398">
        <v>0</v>
      </c>
      <c r="T2398">
        <v>0</v>
      </c>
      <c r="U2398">
        <v>6000</v>
      </c>
    </row>
    <row r="2399" spans="1:21" ht="14.25">
      <c r="A2399">
        <v>2141410</v>
      </c>
      <c r="B2399">
        <v>1</v>
      </c>
      <c r="C2399" t="s">
        <v>3879</v>
      </c>
      <c r="D2399" t="s">
        <v>3880</v>
      </c>
      <c r="E2399">
        <v>868028</v>
      </c>
      <c r="F2399">
        <v>40544</v>
      </c>
      <c r="G2399">
        <v>17079</v>
      </c>
      <c r="H2399">
        <v>121008</v>
      </c>
      <c r="I2399">
        <v>0</v>
      </c>
      <c r="J2399">
        <v>1.5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27005</v>
      </c>
      <c r="Q2399">
        <v>10326</v>
      </c>
      <c r="R2399">
        <v>53216</v>
      </c>
      <c r="S2399">
        <v>0</v>
      </c>
      <c r="T2399">
        <v>0</v>
      </c>
      <c r="U2399">
        <v>6000</v>
      </c>
    </row>
    <row r="2400" spans="1:21" ht="14.25">
      <c r="A2400">
        <v>2141411</v>
      </c>
      <c r="B2400">
        <v>1</v>
      </c>
      <c r="C2400" t="s">
        <v>3881</v>
      </c>
      <c r="D2400" t="s">
        <v>3790</v>
      </c>
      <c r="E2400">
        <v>797746</v>
      </c>
      <c r="F2400">
        <v>33829</v>
      </c>
      <c r="G2400">
        <v>14253</v>
      </c>
      <c r="H2400">
        <v>174396</v>
      </c>
      <c r="I2400">
        <v>0</v>
      </c>
      <c r="J2400">
        <v>1.5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13095</v>
      </c>
      <c r="Q2400">
        <v>4604</v>
      </c>
      <c r="R2400">
        <v>26160</v>
      </c>
      <c r="S2400">
        <v>0</v>
      </c>
      <c r="T2400">
        <v>0</v>
      </c>
      <c r="U2400">
        <v>6000</v>
      </c>
    </row>
    <row r="2401" spans="1:21" ht="14.25">
      <c r="A2401">
        <v>2141420</v>
      </c>
      <c r="B2401">
        <v>2</v>
      </c>
      <c r="C2401" t="s">
        <v>3879</v>
      </c>
      <c r="D2401" t="s">
        <v>1043</v>
      </c>
      <c r="E2401">
        <v>868028</v>
      </c>
      <c r="F2401">
        <v>40544</v>
      </c>
      <c r="G2401">
        <v>17079</v>
      </c>
      <c r="H2401">
        <v>121008</v>
      </c>
      <c r="I2401">
        <v>0</v>
      </c>
      <c r="J2401">
        <v>1.5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27005</v>
      </c>
      <c r="Q2401">
        <v>10326</v>
      </c>
      <c r="R2401">
        <v>53216</v>
      </c>
      <c r="S2401">
        <v>0</v>
      </c>
      <c r="T2401">
        <v>0</v>
      </c>
      <c r="U2401">
        <v>6000</v>
      </c>
    </row>
    <row r="2402" spans="1:21" ht="14.25">
      <c r="A2402">
        <v>2141421</v>
      </c>
      <c r="B2402">
        <v>2</v>
      </c>
      <c r="C2402" t="s">
        <v>3881</v>
      </c>
      <c r="D2402" t="s">
        <v>766</v>
      </c>
      <c r="E2402">
        <v>799395</v>
      </c>
      <c r="F2402">
        <v>33829</v>
      </c>
      <c r="G2402">
        <v>14253</v>
      </c>
      <c r="H2402">
        <v>176045</v>
      </c>
      <c r="I2402">
        <v>0</v>
      </c>
      <c r="J2402">
        <v>1.5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13095</v>
      </c>
      <c r="Q2402">
        <v>4604</v>
      </c>
      <c r="R2402">
        <v>27809</v>
      </c>
      <c r="S2402">
        <v>0</v>
      </c>
      <c r="T2402">
        <v>0</v>
      </c>
      <c r="U2402">
        <v>6000</v>
      </c>
    </row>
    <row r="2403" spans="1:21" ht="14.25">
      <c r="A2403">
        <v>2141430</v>
      </c>
      <c r="B2403">
        <v>3</v>
      </c>
      <c r="C2403" t="s">
        <v>3879</v>
      </c>
      <c r="D2403" t="s">
        <v>3882</v>
      </c>
      <c r="E2403">
        <v>827384</v>
      </c>
      <c r="F2403">
        <v>38919</v>
      </c>
      <c r="G2403">
        <v>16266</v>
      </c>
      <c r="H2403">
        <v>112874</v>
      </c>
      <c r="I2403">
        <v>0</v>
      </c>
      <c r="J2403">
        <v>1.5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27005</v>
      </c>
      <c r="Q2403">
        <v>10326</v>
      </c>
      <c r="R2403">
        <v>53216</v>
      </c>
      <c r="S2403">
        <v>0</v>
      </c>
      <c r="T2403">
        <v>0</v>
      </c>
      <c r="U2403">
        <v>6000</v>
      </c>
    </row>
    <row r="2404" spans="1:21" ht="14.25">
      <c r="A2404">
        <v>2141431</v>
      </c>
      <c r="B2404">
        <v>3</v>
      </c>
      <c r="C2404" t="s">
        <v>3881</v>
      </c>
      <c r="D2404" t="s">
        <v>3847</v>
      </c>
      <c r="E2404">
        <v>730149</v>
      </c>
      <c r="F2404">
        <v>31211</v>
      </c>
      <c r="G2404">
        <v>13091</v>
      </c>
      <c r="H2404">
        <v>156219</v>
      </c>
      <c r="I2404">
        <v>0</v>
      </c>
      <c r="J2404">
        <v>1.5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12965</v>
      </c>
      <c r="Q2404">
        <v>4604</v>
      </c>
      <c r="R2404">
        <v>25769</v>
      </c>
      <c r="S2404">
        <v>0</v>
      </c>
      <c r="T2404">
        <v>0</v>
      </c>
      <c r="U2404">
        <v>6000</v>
      </c>
    </row>
    <row r="2405" spans="1:21" ht="14.25">
      <c r="A2405">
        <v>2141510</v>
      </c>
      <c r="B2405">
        <v>1</v>
      </c>
      <c r="C2405" t="s">
        <v>3879</v>
      </c>
      <c r="D2405" t="s">
        <v>3880</v>
      </c>
      <c r="E2405">
        <v>878817</v>
      </c>
      <c r="F2405">
        <v>40936</v>
      </c>
      <c r="G2405">
        <v>17308</v>
      </c>
      <c r="H2405">
        <v>123297</v>
      </c>
      <c r="I2405">
        <v>0</v>
      </c>
      <c r="J2405">
        <v>1.5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27135</v>
      </c>
      <c r="Q2405">
        <v>10423</v>
      </c>
      <c r="R2405">
        <v>54192</v>
      </c>
      <c r="S2405">
        <v>0</v>
      </c>
      <c r="T2405">
        <v>0</v>
      </c>
      <c r="U2405">
        <v>6000</v>
      </c>
    </row>
    <row r="2406" spans="1:21" ht="14.25">
      <c r="A2406">
        <v>2141511</v>
      </c>
      <c r="B2406">
        <v>1</v>
      </c>
      <c r="C2406" t="s">
        <v>3881</v>
      </c>
      <c r="D2406" t="s">
        <v>3790</v>
      </c>
      <c r="E2406">
        <v>810732</v>
      </c>
      <c r="F2406">
        <v>34223</v>
      </c>
      <c r="G2406">
        <v>14535</v>
      </c>
      <c r="H2406">
        <v>177802</v>
      </c>
      <c r="I2406">
        <v>0</v>
      </c>
      <c r="J2406">
        <v>1.5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13095</v>
      </c>
      <c r="Q2406">
        <v>4701</v>
      </c>
      <c r="R2406">
        <v>26745</v>
      </c>
      <c r="S2406">
        <v>0</v>
      </c>
      <c r="T2406">
        <v>0</v>
      </c>
      <c r="U2406">
        <v>6000</v>
      </c>
    </row>
    <row r="2407" spans="1:21" ht="14.25">
      <c r="A2407">
        <v>2141520</v>
      </c>
      <c r="B2407">
        <v>2</v>
      </c>
      <c r="C2407" t="s">
        <v>3879</v>
      </c>
      <c r="D2407" t="s">
        <v>1043</v>
      </c>
      <c r="E2407">
        <v>878817</v>
      </c>
      <c r="F2407">
        <v>40936</v>
      </c>
      <c r="G2407">
        <v>17308</v>
      </c>
      <c r="H2407">
        <v>123297</v>
      </c>
      <c r="I2407">
        <v>0</v>
      </c>
      <c r="J2407">
        <v>1.5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27135</v>
      </c>
      <c r="Q2407">
        <v>10423</v>
      </c>
      <c r="R2407">
        <v>54192</v>
      </c>
      <c r="S2407">
        <v>0</v>
      </c>
      <c r="T2407">
        <v>0</v>
      </c>
      <c r="U2407">
        <v>6000</v>
      </c>
    </row>
    <row r="2408" spans="1:21" ht="14.25">
      <c r="A2408">
        <v>2141521</v>
      </c>
      <c r="B2408">
        <v>2</v>
      </c>
      <c r="C2408" t="s">
        <v>3881</v>
      </c>
      <c r="D2408" t="s">
        <v>766</v>
      </c>
      <c r="E2408">
        <v>809856</v>
      </c>
      <c r="F2408">
        <v>34223</v>
      </c>
      <c r="G2408">
        <v>14438</v>
      </c>
      <c r="H2408">
        <v>178866</v>
      </c>
      <c r="I2408">
        <v>0</v>
      </c>
      <c r="J2408">
        <v>1.5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13095</v>
      </c>
      <c r="Q2408">
        <v>4604</v>
      </c>
      <c r="R2408">
        <v>27809</v>
      </c>
      <c r="S2408">
        <v>0</v>
      </c>
      <c r="T2408">
        <v>0</v>
      </c>
      <c r="U2408">
        <v>6000</v>
      </c>
    </row>
    <row r="2409" spans="1:21" ht="14.25">
      <c r="A2409">
        <v>2141530</v>
      </c>
      <c r="B2409">
        <v>3</v>
      </c>
      <c r="C2409" t="s">
        <v>3879</v>
      </c>
      <c r="D2409" t="s">
        <v>1044</v>
      </c>
      <c r="E2409">
        <v>878817</v>
      </c>
      <c r="F2409">
        <v>40936</v>
      </c>
      <c r="G2409">
        <v>17308</v>
      </c>
      <c r="H2409">
        <v>123297</v>
      </c>
      <c r="I2409">
        <v>0</v>
      </c>
      <c r="J2409">
        <v>1.5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27135</v>
      </c>
      <c r="Q2409">
        <v>10423</v>
      </c>
      <c r="R2409">
        <v>54192</v>
      </c>
      <c r="S2409">
        <v>0</v>
      </c>
      <c r="T2409">
        <v>0</v>
      </c>
      <c r="U2409">
        <v>6000</v>
      </c>
    </row>
    <row r="2410" spans="1:21" ht="14.25">
      <c r="A2410">
        <v>2141531</v>
      </c>
      <c r="B2410">
        <v>3</v>
      </c>
      <c r="C2410" t="s">
        <v>3881</v>
      </c>
      <c r="D2410" t="s">
        <v>3884</v>
      </c>
      <c r="E2410">
        <v>809856</v>
      </c>
      <c r="F2410">
        <v>34223</v>
      </c>
      <c r="G2410">
        <v>14438</v>
      </c>
      <c r="H2410">
        <v>178866</v>
      </c>
      <c r="I2410">
        <v>0</v>
      </c>
      <c r="J2410">
        <v>1.5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13095</v>
      </c>
      <c r="Q2410">
        <v>4604</v>
      </c>
      <c r="R2410">
        <v>27809</v>
      </c>
      <c r="S2410">
        <v>0</v>
      </c>
      <c r="T2410">
        <v>0</v>
      </c>
      <c r="U2410">
        <v>6000</v>
      </c>
    </row>
    <row r="2411" spans="1:21" ht="14.25">
      <c r="A2411">
        <v>2150110</v>
      </c>
      <c r="B2411">
        <v>1</v>
      </c>
      <c r="C2411" t="s">
        <v>3879</v>
      </c>
      <c r="D2411" t="s">
        <v>3880</v>
      </c>
      <c r="E2411">
        <v>889615</v>
      </c>
      <c r="F2411">
        <v>41199</v>
      </c>
      <c r="G2411">
        <v>17602</v>
      </c>
      <c r="H2411">
        <v>125585</v>
      </c>
      <c r="I2411">
        <v>0</v>
      </c>
      <c r="J2411">
        <v>1.5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27135</v>
      </c>
      <c r="Q2411">
        <v>10585</v>
      </c>
      <c r="R2411">
        <v>55168</v>
      </c>
      <c r="S2411">
        <v>0</v>
      </c>
      <c r="T2411">
        <v>0</v>
      </c>
      <c r="U2411">
        <v>6000</v>
      </c>
    </row>
    <row r="2412" spans="1:21" ht="14.25">
      <c r="A2412">
        <v>2150111</v>
      </c>
      <c r="B2412">
        <v>1</v>
      </c>
      <c r="C2412" t="s">
        <v>3881</v>
      </c>
      <c r="D2412" t="s">
        <v>3790</v>
      </c>
      <c r="E2412">
        <v>822865</v>
      </c>
      <c r="F2412">
        <v>34617</v>
      </c>
      <c r="G2412">
        <v>14784</v>
      </c>
      <c r="H2412">
        <v>181015</v>
      </c>
      <c r="I2412">
        <v>0</v>
      </c>
      <c r="J2412">
        <v>1.5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13095</v>
      </c>
      <c r="Q2412">
        <v>4766</v>
      </c>
      <c r="R2412">
        <v>27136</v>
      </c>
      <c r="S2412">
        <v>0</v>
      </c>
      <c r="T2412">
        <v>0</v>
      </c>
      <c r="U2412">
        <v>6000</v>
      </c>
    </row>
    <row r="2413" spans="1:21" ht="14.25">
      <c r="A2413">
        <v>2150120</v>
      </c>
      <c r="B2413">
        <v>2</v>
      </c>
      <c r="C2413" t="s">
        <v>3879</v>
      </c>
      <c r="D2413" t="s">
        <v>3882</v>
      </c>
      <c r="E2413">
        <v>847366</v>
      </c>
      <c r="F2413">
        <v>39511</v>
      </c>
      <c r="G2413">
        <v>16756</v>
      </c>
      <c r="H2413">
        <v>117136</v>
      </c>
      <c r="I2413">
        <v>0</v>
      </c>
      <c r="J2413">
        <v>1.5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27135</v>
      </c>
      <c r="Q2413">
        <v>10585</v>
      </c>
      <c r="R2413">
        <v>55168</v>
      </c>
      <c r="S2413">
        <v>0</v>
      </c>
      <c r="T2413">
        <v>0</v>
      </c>
      <c r="U2413">
        <v>6000</v>
      </c>
    </row>
    <row r="2414" spans="1:21" ht="14.25">
      <c r="A2414">
        <v>2150121</v>
      </c>
      <c r="B2414">
        <v>2</v>
      </c>
      <c r="C2414" t="s">
        <v>3881</v>
      </c>
      <c r="D2414" t="s">
        <v>3847</v>
      </c>
      <c r="E2414">
        <v>750198</v>
      </c>
      <c r="F2414">
        <v>32034</v>
      </c>
      <c r="G2414">
        <v>13414</v>
      </c>
      <c r="H2414">
        <v>161578</v>
      </c>
      <c r="I2414">
        <v>0</v>
      </c>
      <c r="J2414">
        <v>1.5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13095</v>
      </c>
      <c r="Q2414">
        <v>4604</v>
      </c>
      <c r="R2414">
        <v>26160</v>
      </c>
      <c r="S2414">
        <v>0</v>
      </c>
      <c r="T2414">
        <v>0</v>
      </c>
      <c r="U2414">
        <v>6000</v>
      </c>
    </row>
    <row r="2415" spans="1:21" ht="14.25">
      <c r="A2415">
        <v>2150130</v>
      </c>
      <c r="B2415">
        <v>3</v>
      </c>
      <c r="C2415" t="s">
        <v>3879</v>
      </c>
      <c r="D2415" t="s">
        <v>3849</v>
      </c>
      <c r="E2415">
        <v>847366</v>
      </c>
      <c r="F2415">
        <v>39511</v>
      </c>
      <c r="G2415">
        <v>16756</v>
      </c>
      <c r="H2415">
        <v>117136</v>
      </c>
      <c r="I2415">
        <v>0</v>
      </c>
      <c r="J2415">
        <v>1.5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27135</v>
      </c>
      <c r="Q2415">
        <v>10585</v>
      </c>
      <c r="R2415">
        <v>55168</v>
      </c>
      <c r="S2415">
        <v>0</v>
      </c>
      <c r="T2415">
        <v>0</v>
      </c>
      <c r="U2415">
        <v>6000</v>
      </c>
    </row>
    <row r="2416" spans="1:21" ht="14.25">
      <c r="A2416">
        <v>2150131</v>
      </c>
      <c r="B2416">
        <v>3</v>
      </c>
      <c r="C2416" t="s">
        <v>3881</v>
      </c>
      <c r="D2416" t="s">
        <v>3792</v>
      </c>
      <c r="E2416">
        <v>754372</v>
      </c>
      <c r="F2416">
        <v>32034</v>
      </c>
      <c r="G2416">
        <v>13511</v>
      </c>
      <c r="H2416">
        <v>163812</v>
      </c>
      <c r="I2416">
        <v>0</v>
      </c>
      <c r="J2416">
        <v>1.5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13095</v>
      </c>
      <c r="Q2416">
        <v>4701</v>
      </c>
      <c r="R2416">
        <v>28394</v>
      </c>
      <c r="S2416">
        <v>0</v>
      </c>
      <c r="T2416">
        <v>0</v>
      </c>
      <c r="U2416">
        <v>6000</v>
      </c>
    </row>
    <row r="2417" spans="1:21" ht="14.25">
      <c r="A2417">
        <v>2150210</v>
      </c>
      <c r="B2417">
        <v>1</v>
      </c>
      <c r="C2417" t="s">
        <v>3879</v>
      </c>
      <c r="D2417" t="s">
        <v>3880</v>
      </c>
      <c r="E2417">
        <v>900404</v>
      </c>
      <c r="F2417">
        <v>41461</v>
      </c>
      <c r="G2417">
        <v>17896</v>
      </c>
      <c r="H2417">
        <v>127874</v>
      </c>
      <c r="I2417">
        <v>0</v>
      </c>
      <c r="J2417">
        <v>1.5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27135</v>
      </c>
      <c r="Q2417">
        <v>10747</v>
      </c>
      <c r="R2417">
        <v>56144</v>
      </c>
      <c r="S2417">
        <v>0</v>
      </c>
      <c r="T2417">
        <v>0</v>
      </c>
      <c r="U2417">
        <v>6000</v>
      </c>
    </row>
    <row r="2418" spans="1:21" ht="14.25">
      <c r="A2418">
        <v>2150211</v>
      </c>
      <c r="B2418">
        <v>1</v>
      </c>
      <c r="C2418" t="s">
        <v>3881</v>
      </c>
      <c r="D2418" t="s">
        <v>3790</v>
      </c>
      <c r="E2418">
        <v>833316</v>
      </c>
      <c r="F2418">
        <v>35010</v>
      </c>
      <c r="G2418">
        <v>14969</v>
      </c>
      <c r="H2418">
        <v>183836</v>
      </c>
      <c r="I2418">
        <v>0</v>
      </c>
      <c r="J2418">
        <v>1.5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13095</v>
      </c>
      <c r="Q2418">
        <v>4766</v>
      </c>
      <c r="R2418">
        <v>27136</v>
      </c>
      <c r="S2418">
        <v>0</v>
      </c>
      <c r="T2418">
        <v>0</v>
      </c>
      <c r="U2418">
        <v>6000</v>
      </c>
    </row>
    <row r="2419" spans="1:21" ht="14.25">
      <c r="A2419">
        <v>2150220</v>
      </c>
      <c r="B2419">
        <v>2</v>
      </c>
      <c r="C2419" t="s">
        <v>3879</v>
      </c>
      <c r="D2419" t="s">
        <v>3882</v>
      </c>
      <c r="E2419">
        <v>857347</v>
      </c>
      <c r="F2419">
        <v>39742</v>
      </c>
      <c r="G2419">
        <v>17033</v>
      </c>
      <c r="H2419">
        <v>119267</v>
      </c>
      <c r="I2419">
        <v>0</v>
      </c>
      <c r="J2419">
        <v>1.5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27135</v>
      </c>
      <c r="Q2419">
        <v>10747</v>
      </c>
      <c r="R2419">
        <v>56144</v>
      </c>
      <c r="S2419">
        <v>0</v>
      </c>
      <c r="T2419">
        <v>0</v>
      </c>
      <c r="U2419">
        <v>6000</v>
      </c>
    </row>
    <row r="2420" spans="1:21" ht="14.25">
      <c r="A2420">
        <v>2150221</v>
      </c>
      <c r="B2420">
        <v>2</v>
      </c>
      <c r="C2420" t="s">
        <v>3881</v>
      </c>
      <c r="D2420" t="s">
        <v>3847</v>
      </c>
      <c r="E2420">
        <v>761917</v>
      </c>
      <c r="F2420">
        <v>32381</v>
      </c>
      <c r="G2420">
        <v>13673</v>
      </c>
      <c r="H2420">
        <v>164647</v>
      </c>
      <c r="I2420">
        <v>0</v>
      </c>
      <c r="J2420">
        <v>1.5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13095</v>
      </c>
      <c r="Q2420">
        <v>4701</v>
      </c>
      <c r="R2420">
        <v>26745</v>
      </c>
      <c r="S2420">
        <v>0</v>
      </c>
      <c r="T2420">
        <v>0</v>
      </c>
      <c r="U2420">
        <v>6000</v>
      </c>
    </row>
    <row r="2421" spans="1:21" ht="14.25">
      <c r="A2421">
        <v>2150230</v>
      </c>
      <c r="B2421">
        <v>3</v>
      </c>
      <c r="C2421" t="s">
        <v>3879</v>
      </c>
      <c r="D2421" t="s">
        <v>3849</v>
      </c>
      <c r="E2421">
        <v>857347</v>
      </c>
      <c r="F2421">
        <v>39742</v>
      </c>
      <c r="G2421">
        <v>17033</v>
      </c>
      <c r="H2421">
        <v>119267</v>
      </c>
      <c r="I2421">
        <v>0</v>
      </c>
      <c r="J2421">
        <v>1.5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27135</v>
      </c>
      <c r="Q2421">
        <v>10747</v>
      </c>
      <c r="R2421">
        <v>56144</v>
      </c>
      <c r="S2421">
        <v>0</v>
      </c>
      <c r="T2421">
        <v>0</v>
      </c>
      <c r="U2421">
        <v>6000</v>
      </c>
    </row>
    <row r="2422" spans="1:21" ht="14.25">
      <c r="A2422">
        <v>2150231</v>
      </c>
      <c r="B2422">
        <v>3</v>
      </c>
      <c r="C2422" t="s">
        <v>3881</v>
      </c>
      <c r="D2422" t="s">
        <v>3792</v>
      </c>
      <c r="E2422">
        <v>765257</v>
      </c>
      <c r="F2422">
        <v>32381</v>
      </c>
      <c r="G2422">
        <v>13738</v>
      </c>
      <c r="H2422">
        <v>166687</v>
      </c>
      <c r="I2422">
        <v>0</v>
      </c>
      <c r="J2422">
        <v>1.5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13095</v>
      </c>
      <c r="Q2422">
        <v>4766</v>
      </c>
      <c r="R2422">
        <v>28785</v>
      </c>
      <c r="S2422">
        <v>0</v>
      </c>
      <c r="T2422">
        <v>0</v>
      </c>
      <c r="U2422">
        <v>6000</v>
      </c>
    </row>
    <row r="2423" spans="1:21" ht="14.25">
      <c r="A2423">
        <v>2150310</v>
      </c>
      <c r="B2423">
        <v>1</v>
      </c>
      <c r="C2423" t="s">
        <v>3879</v>
      </c>
      <c r="D2423" t="s">
        <v>3880</v>
      </c>
      <c r="E2423">
        <v>903162</v>
      </c>
      <c r="F2423">
        <v>41544</v>
      </c>
      <c r="G2423">
        <v>17961</v>
      </c>
      <c r="H2423">
        <v>128502</v>
      </c>
      <c r="I2423">
        <v>0</v>
      </c>
      <c r="J2423">
        <v>1.5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27218</v>
      </c>
      <c r="Q2423">
        <v>10812</v>
      </c>
      <c r="R2423">
        <v>56772</v>
      </c>
      <c r="S2423">
        <v>0</v>
      </c>
      <c r="T2423">
        <v>0</v>
      </c>
      <c r="U2423">
        <v>6000</v>
      </c>
    </row>
    <row r="2424" spans="1:21" ht="14.25">
      <c r="A2424">
        <v>2150311</v>
      </c>
      <c r="B2424">
        <v>1</v>
      </c>
      <c r="C2424" t="s">
        <v>3881</v>
      </c>
      <c r="D2424" t="s">
        <v>3790</v>
      </c>
      <c r="E2424">
        <v>834383</v>
      </c>
      <c r="F2424">
        <v>35093</v>
      </c>
      <c r="G2424">
        <v>14969</v>
      </c>
      <c r="H2424">
        <v>184073</v>
      </c>
      <c r="I2424">
        <v>0</v>
      </c>
      <c r="J2424">
        <v>1.5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13178</v>
      </c>
      <c r="Q2424">
        <v>4766</v>
      </c>
      <c r="R2424">
        <v>27373</v>
      </c>
      <c r="S2424">
        <v>0</v>
      </c>
      <c r="T2424">
        <v>0</v>
      </c>
      <c r="U2424">
        <v>6000</v>
      </c>
    </row>
    <row r="2425" spans="1:21" ht="14.25">
      <c r="A2425">
        <v>2150320</v>
      </c>
      <c r="B2425">
        <v>2</v>
      </c>
      <c r="C2425" t="s">
        <v>3879</v>
      </c>
      <c r="D2425" t="s">
        <v>3882</v>
      </c>
      <c r="E2425">
        <v>860105</v>
      </c>
      <c r="F2425">
        <v>39825</v>
      </c>
      <c r="G2425">
        <v>17098</v>
      </c>
      <c r="H2425">
        <v>119895</v>
      </c>
      <c r="I2425">
        <v>0</v>
      </c>
      <c r="J2425">
        <v>1.5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27218</v>
      </c>
      <c r="Q2425">
        <v>10812</v>
      </c>
      <c r="R2425">
        <v>56772</v>
      </c>
      <c r="S2425">
        <v>0</v>
      </c>
      <c r="T2425">
        <v>0</v>
      </c>
      <c r="U2425">
        <v>6000</v>
      </c>
    </row>
    <row r="2426" spans="1:21" ht="14.25">
      <c r="A2426">
        <v>2150321</v>
      </c>
      <c r="B2426">
        <v>2</v>
      </c>
      <c r="C2426" t="s">
        <v>3881</v>
      </c>
      <c r="D2426" t="s">
        <v>3847</v>
      </c>
      <c r="E2426">
        <v>764675</v>
      </c>
      <c r="F2426">
        <v>32464</v>
      </c>
      <c r="G2426">
        <v>13738</v>
      </c>
      <c r="H2426">
        <v>165275</v>
      </c>
      <c r="I2426">
        <v>0</v>
      </c>
      <c r="J2426">
        <v>1.5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13178</v>
      </c>
      <c r="Q2426">
        <v>4766</v>
      </c>
      <c r="R2426">
        <v>27373</v>
      </c>
      <c r="S2426">
        <v>0</v>
      </c>
      <c r="T2426">
        <v>0</v>
      </c>
      <c r="U2426">
        <v>6000</v>
      </c>
    </row>
    <row r="2427" spans="1:21" ht="14.25">
      <c r="A2427">
        <v>2150330</v>
      </c>
      <c r="B2427">
        <v>3</v>
      </c>
      <c r="C2427" t="s">
        <v>3879</v>
      </c>
      <c r="D2427" t="s">
        <v>3849</v>
      </c>
      <c r="E2427">
        <v>860105</v>
      </c>
      <c r="F2427">
        <v>39825</v>
      </c>
      <c r="G2427">
        <v>17098</v>
      </c>
      <c r="H2427">
        <v>119895</v>
      </c>
      <c r="I2427">
        <v>0</v>
      </c>
      <c r="J2427">
        <v>1.5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27218</v>
      </c>
      <c r="Q2427">
        <v>10812</v>
      </c>
      <c r="R2427">
        <v>56772</v>
      </c>
      <c r="S2427">
        <v>0</v>
      </c>
      <c r="T2427">
        <v>0</v>
      </c>
      <c r="U2427">
        <v>6000</v>
      </c>
    </row>
    <row r="2428" spans="1:21" ht="14.25">
      <c r="A2428">
        <v>2150331</v>
      </c>
      <c r="B2428">
        <v>3</v>
      </c>
      <c r="C2428" t="s">
        <v>3881</v>
      </c>
      <c r="D2428" t="s">
        <v>3792</v>
      </c>
      <c r="E2428">
        <v>766324</v>
      </c>
      <c r="F2428">
        <v>32464</v>
      </c>
      <c r="G2428">
        <v>13738</v>
      </c>
      <c r="H2428">
        <v>166924</v>
      </c>
      <c r="I2428">
        <v>0</v>
      </c>
      <c r="J2428">
        <v>1.5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13178</v>
      </c>
      <c r="Q2428">
        <v>4766</v>
      </c>
      <c r="R2428">
        <v>29022</v>
      </c>
      <c r="S2428">
        <v>0</v>
      </c>
      <c r="T2428">
        <v>0</v>
      </c>
      <c r="U2428">
        <v>6000</v>
      </c>
    </row>
    <row r="2429" spans="1:21" ht="14.25">
      <c r="A2429">
        <v>2150410</v>
      </c>
      <c r="B2429">
        <v>1</v>
      </c>
      <c r="C2429" t="s">
        <v>3879</v>
      </c>
      <c r="D2429" t="s">
        <v>3880</v>
      </c>
      <c r="E2429">
        <v>911664</v>
      </c>
      <c r="F2429">
        <v>41937</v>
      </c>
      <c r="G2429">
        <v>18124</v>
      </c>
      <c r="H2429">
        <v>129814</v>
      </c>
      <c r="I2429">
        <v>0</v>
      </c>
      <c r="J2429">
        <v>1.5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27348</v>
      </c>
      <c r="Q2429">
        <v>10843</v>
      </c>
      <c r="R2429">
        <v>56772</v>
      </c>
      <c r="S2429">
        <v>0</v>
      </c>
      <c r="T2429">
        <v>0</v>
      </c>
      <c r="U2429">
        <v>6000</v>
      </c>
    </row>
    <row r="2430" spans="1:21" ht="14.25">
      <c r="A2430">
        <v>2150411</v>
      </c>
      <c r="B2430">
        <v>1</v>
      </c>
      <c r="C2430" t="s">
        <v>3881</v>
      </c>
      <c r="D2430" t="s">
        <v>3790</v>
      </c>
      <c r="E2430">
        <v>846765</v>
      </c>
      <c r="F2430">
        <v>35617</v>
      </c>
      <c r="G2430">
        <v>15185</v>
      </c>
      <c r="H2430">
        <v>186895</v>
      </c>
      <c r="I2430">
        <v>0</v>
      </c>
      <c r="J2430">
        <v>1.5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13308</v>
      </c>
      <c r="Q2430">
        <v>4797</v>
      </c>
      <c r="R2430">
        <v>27373</v>
      </c>
      <c r="S2430">
        <v>0</v>
      </c>
      <c r="T2430">
        <v>0</v>
      </c>
      <c r="U2430">
        <v>6000</v>
      </c>
    </row>
    <row r="2431" spans="1:21" ht="14.25">
      <c r="A2431">
        <v>2150420</v>
      </c>
      <c r="B2431">
        <v>2</v>
      </c>
      <c r="C2431" t="s">
        <v>3879</v>
      </c>
      <c r="D2431" t="s">
        <v>3882</v>
      </c>
      <c r="E2431">
        <v>867810</v>
      </c>
      <c r="F2431">
        <v>40186</v>
      </c>
      <c r="G2431">
        <v>17245</v>
      </c>
      <c r="H2431">
        <v>121050</v>
      </c>
      <c r="I2431">
        <v>0</v>
      </c>
      <c r="J2431">
        <v>1.5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27348</v>
      </c>
      <c r="Q2431">
        <v>10843</v>
      </c>
      <c r="R2431">
        <v>56772</v>
      </c>
      <c r="S2431">
        <v>0</v>
      </c>
      <c r="T2431">
        <v>0</v>
      </c>
      <c r="U2431">
        <v>6000</v>
      </c>
    </row>
    <row r="2432" spans="1:21" ht="14.25">
      <c r="A2432">
        <v>2150421</v>
      </c>
      <c r="B2432">
        <v>2</v>
      </c>
      <c r="C2432" t="s">
        <v>3881</v>
      </c>
      <c r="D2432" t="s">
        <v>3847</v>
      </c>
      <c r="E2432">
        <v>775759</v>
      </c>
      <c r="F2432">
        <v>32940</v>
      </c>
      <c r="G2432">
        <v>13930</v>
      </c>
      <c r="H2432">
        <v>167759</v>
      </c>
      <c r="I2432">
        <v>0</v>
      </c>
      <c r="J2432">
        <v>1.5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13308</v>
      </c>
      <c r="Q2432">
        <v>4797</v>
      </c>
      <c r="R2432">
        <v>27373</v>
      </c>
      <c r="S2432">
        <v>0</v>
      </c>
      <c r="T2432">
        <v>0</v>
      </c>
      <c r="U2432">
        <v>6000</v>
      </c>
    </row>
    <row r="2433" spans="1:21" ht="14.25">
      <c r="A2433">
        <v>2150430</v>
      </c>
      <c r="B2433">
        <v>3</v>
      </c>
      <c r="C2433" t="s">
        <v>3879</v>
      </c>
      <c r="D2433" t="s">
        <v>3849</v>
      </c>
      <c r="E2433">
        <v>867810</v>
      </c>
      <c r="F2433">
        <v>40186</v>
      </c>
      <c r="G2433">
        <v>17245</v>
      </c>
      <c r="H2433">
        <v>121050</v>
      </c>
      <c r="I2433">
        <v>0</v>
      </c>
      <c r="J2433">
        <v>1.5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27348</v>
      </c>
      <c r="Q2433">
        <v>10843</v>
      </c>
      <c r="R2433">
        <v>56772</v>
      </c>
      <c r="S2433">
        <v>0</v>
      </c>
      <c r="T2433">
        <v>0</v>
      </c>
      <c r="U2433">
        <v>6000</v>
      </c>
    </row>
    <row r="2434" spans="1:21" ht="14.25">
      <c r="A2434">
        <v>2150431</v>
      </c>
      <c r="B2434">
        <v>3</v>
      </c>
      <c r="C2434" t="s">
        <v>3881</v>
      </c>
      <c r="D2434" t="s">
        <v>3792</v>
      </c>
      <c r="E2434">
        <v>777408</v>
      </c>
      <c r="F2434">
        <v>32940</v>
      </c>
      <c r="G2434">
        <v>13930</v>
      </c>
      <c r="H2434">
        <v>169408</v>
      </c>
      <c r="I2434">
        <v>0</v>
      </c>
      <c r="J2434">
        <v>1.5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13308</v>
      </c>
      <c r="Q2434">
        <v>4797</v>
      </c>
      <c r="R2434">
        <v>29022</v>
      </c>
      <c r="S2434">
        <v>0</v>
      </c>
      <c r="T2434">
        <v>0</v>
      </c>
      <c r="U2434">
        <v>6000</v>
      </c>
    </row>
    <row r="2435" spans="1:21" ht="14.25">
      <c r="A2435">
        <v>2150510</v>
      </c>
      <c r="B2435">
        <v>1</v>
      </c>
      <c r="C2435" t="s">
        <v>3879</v>
      </c>
      <c r="D2435" t="s">
        <v>3880</v>
      </c>
      <c r="E2435">
        <v>918344</v>
      </c>
      <c r="F2435">
        <v>42457</v>
      </c>
      <c r="G2435">
        <v>18198</v>
      </c>
      <c r="H2435">
        <v>129814</v>
      </c>
      <c r="I2435">
        <v>0</v>
      </c>
      <c r="J2435">
        <v>1.5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27868</v>
      </c>
      <c r="Q2435">
        <v>10917</v>
      </c>
      <c r="R2435">
        <v>56772</v>
      </c>
      <c r="S2435">
        <v>0</v>
      </c>
      <c r="T2435">
        <v>0</v>
      </c>
      <c r="U2435">
        <v>6000</v>
      </c>
    </row>
    <row r="2436" spans="1:21" ht="14.25">
      <c r="A2436">
        <v>2150511</v>
      </c>
      <c r="B2436">
        <v>1</v>
      </c>
      <c r="C2436" t="s">
        <v>3881</v>
      </c>
      <c r="D2436" t="s">
        <v>3790</v>
      </c>
      <c r="E2436">
        <v>850205</v>
      </c>
      <c r="F2436">
        <v>35877</v>
      </c>
      <c r="G2436">
        <v>15227</v>
      </c>
      <c r="H2436">
        <v>186895</v>
      </c>
      <c r="I2436">
        <v>0</v>
      </c>
      <c r="J2436">
        <v>1.5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13568</v>
      </c>
      <c r="Q2436">
        <v>4839</v>
      </c>
      <c r="R2436">
        <v>27373</v>
      </c>
      <c r="S2436">
        <v>0</v>
      </c>
      <c r="T2436">
        <v>0</v>
      </c>
      <c r="U2436">
        <v>6000</v>
      </c>
    </row>
    <row r="2437" spans="1:21" ht="14.25">
      <c r="A2437">
        <v>2150520</v>
      </c>
      <c r="B2437">
        <v>2</v>
      </c>
      <c r="C2437" t="s">
        <v>3879</v>
      </c>
      <c r="D2437" t="s">
        <v>3882</v>
      </c>
      <c r="E2437">
        <v>874490</v>
      </c>
      <c r="F2437">
        <v>40706</v>
      </c>
      <c r="G2437">
        <v>17319</v>
      </c>
      <c r="H2437">
        <v>121050</v>
      </c>
      <c r="I2437">
        <v>0</v>
      </c>
      <c r="J2437">
        <v>1.5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27868</v>
      </c>
      <c r="Q2437">
        <v>10917</v>
      </c>
      <c r="R2437">
        <v>56772</v>
      </c>
      <c r="S2437">
        <v>0</v>
      </c>
      <c r="T2437">
        <v>0</v>
      </c>
      <c r="U2437">
        <v>6000</v>
      </c>
    </row>
    <row r="2438" spans="1:21" ht="14.25">
      <c r="A2438">
        <v>2150521</v>
      </c>
      <c r="B2438">
        <v>2</v>
      </c>
      <c r="C2438" t="s">
        <v>3881</v>
      </c>
      <c r="D2438" t="s">
        <v>3847</v>
      </c>
      <c r="E2438">
        <v>777379</v>
      </c>
      <c r="F2438">
        <v>33070</v>
      </c>
      <c r="G2438">
        <v>13946</v>
      </c>
      <c r="H2438">
        <v>167759</v>
      </c>
      <c r="I2438">
        <v>0</v>
      </c>
      <c r="J2438">
        <v>1.5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13438</v>
      </c>
      <c r="Q2438">
        <v>4813</v>
      </c>
      <c r="R2438">
        <v>27373</v>
      </c>
      <c r="S2438">
        <v>0</v>
      </c>
      <c r="T2438">
        <v>0</v>
      </c>
      <c r="U2438">
        <v>6000</v>
      </c>
    </row>
    <row r="2439" spans="1:21" ht="14.25">
      <c r="A2439">
        <v>2150530</v>
      </c>
      <c r="B2439">
        <v>3</v>
      </c>
      <c r="C2439" t="s">
        <v>3879</v>
      </c>
      <c r="D2439" t="s">
        <v>3849</v>
      </c>
      <c r="E2439">
        <v>874490</v>
      </c>
      <c r="F2439">
        <v>40706</v>
      </c>
      <c r="G2439">
        <v>17319</v>
      </c>
      <c r="H2439">
        <v>121050</v>
      </c>
      <c r="I2439">
        <v>0</v>
      </c>
      <c r="J2439">
        <v>1.5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27868</v>
      </c>
      <c r="Q2439">
        <v>10917</v>
      </c>
      <c r="R2439">
        <v>56772</v>
      </c>
      <c r="S2439">
        <v>0</v>
      </c>
      <c r="T2439">
        <v>0</v>
      </c>
      <c r="U2439">
        <v>6000</v>
      </c>
    </row>
    <row r="2440" spans="1:21" ht="14.25">
      <c r="A2440">
        <v>2150531</v>
      </c>
      <c r="B2440">
        <v>3</v>
      </c>
      <c r="C2440" t="s">
        <v>3881</v>
      </c>
      <c r="D2440" t="s">
        <v>3792</v>
      </c>
      <c r="E2440">
        <v>779028</v>
      </c>
      <c r="F2440">
        <v>33070</v>
      </c>
      <c r="G2440">
        <v>13946</v>
      </c>
      <c r="H2440">
        <v>169408</v>
      </c>
      <c r="I2440">
        <v>0</v>
      </c>
      <c r="J2440">
        <v>1.5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13438</v>
      </c>
      <c r="Q2440">
        <v>4813</v>
      </c>
      <c r="R2440">
        <v>29022</v>
      </c>
      <c r="S2440">
        <v>0</v>
      </c>
      <c r="T2440">
        <v>0</v>
      </c>
      <c r="U2440">
        <v>6000</v>
      </c>
    </row>
    <row r="2441" spans="1:21" ht="14.25">
      <c r="A2441">
        <v>2150610</v>
      </c>
      <c r="B2441">
        <v>1</v>
      </c>
      <c r="C2441" t="s">
        <v>3879</v>
      </c>
      <c r="D2441" t="s">
        <v>3880</v>
      </c>
      <c r="E2441">
        <v>937587</v>
      </c>
      <c r="F2441">
        <v>43694</v>
      </c>
      <c r="G2441">
        <v>18476</v>
      </c>
      <c r="H2441">
        <v>131127</v>
      </c>
      <c r="I2441">
        <v>0</v>
      </c>
      <c r="J2441">
        <v>1.5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28843</v>
      </c>
      <c r="Q2441">
        <v>11063</v>
      </c>
      <c r="R2441">
        <v>56772</v>
      </c>
      <c r="S2441">
        <v>0</v>
      </c>
      <c r="T2441">
        <v>0</v>
      </c>
      <c r="U2441">
        <v>6000</v>
      </c>
    </row>
    <row r="2442" spans="1:21" ht="14.25">
      <c r="A2442">
        <v>2150611</v>
      </c>
      <c r="B2442">
        <v>1</v>
      </c>
      <c r="C2442" t="s">
        <v>3881</v>
      </c>
      <c r="D2442" t="s">
        <v>3790</v>
      </c>
      <c r="E2442">
        <v>871516</v>
      </c>
      <c r="F2442">
        <v>37116</v>
      </c>
      <c r="G2442">
        <v>15532</v>
      </c>
      <c r="H2442">
        <v>189716</v>
      </c>
      <c r="I2442">
        <v>0</v>
      </c>
      <c r="J2442">
        <v>1.5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14413</v>
      </c>
      <c r="Q2442">
        <v>4959</v>
      </c>
      <c r="R2442">
        <v>27373</v>
      </c>
      <c r="S2442">
        <v>0</v>
      </c>
      <c r="T2442">
        <v>0</v>
      </c>
      <c r="U2442">
        <v>6000</v>
      </c>
    </row>
    <row r="2443" spans="1:21" ht="14.25">
      <c r="A2443">
        <v>2150620</v>
      </c>
      <c r="B2443">
        <v>2</v>
      </c>
      <c r="C2443" t="s">
        <v>3879</v>
      </c>
      <c r="D2443" t="s">
        <v>3882</v>
      </c>
      <c r="E2443">
        <v>892925</v>
      </c>
      <c r="F2443">
        <v>41912</v>
      </c>
      <c r="G2443">
        <v>17580</v>
      </c>
      <c r="H2443">
        <v>122205</v>
      </c>
      <c r="I2443">
        <v>0</v>
      </c>
      <c r="J2443">
        <v>1.5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28843</v>
      </c>
      <c r="Q2443">
        <v>11063</v>
      </c>
      <c r="R2443">
        <v>56772</v>
      </c>
      <c r="S2443">
        <v>0</v>
      </c>
      <c r="T2443">
        <v>0</v>
      </c>
      <c r="U2443">
        <v>6000</v>
      </c>
    </row>
    <row r="2444" spans="1:21" ht="14.25">
      <c r="A2444">
        <v>2150621</v>
      </c>
      <c r="B2444">
        <v>2</v>
      </c>
      <c r="C2444" t="s">
        <v>3881</v>
      </c>
      <c r="D2444" t="s">
        <v>3847</v>
      </c>
      <c r="E2444">
        <v>786573</v>
      </c>
      <c r="F2444">
        <v>33417</v>
      </c>
      <c r="G2444">
        <v>14108</v>
      </c>
      <c r="H2444">
        <v>170243</v>
      </c>
      <c r="I2444">
        <v>0</v>
      </c>
      <c r="J2444">
        <v>1.5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13438</v>
      </c>
      <c r="Q2444">
        <v>4813</v>
      </c>
      <c r="R2444">
        <v>27373</v>
      </c>
      <c r="S2444">
        <v>0</v>
      </c>
      <c r="T2444">
        <v>0</v>
      </c>
      <c r="U2444">
        <v>6000</v>
      </c>
    </row>
    <row r="2445" spans="1:21" ht="14.25">
      <c r="A2445">
        <v>2150630</v>
      </c>
      <c r="B2445">
        <v>3</v>
      </c>
      <c r="C2445" t="s">
        <v>3879</v>
      </c>
      <c r="D2445" t="s">
        <v>3849</v>
      </c>
      <c r="E2445">
        <v>892925</v>
      </c>
      <c r="F2445">
        <v>41912</v>
      </c>
      <c r="G2445">
        <v>17580</v>
      </c>
      <c r="H2445">
        <v>122205</v>
      </c>
      <c r="I2445">
        <v>0</v>
      </c>
      <c r="J2445">
        <v>1.5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28843</v>
      </c>
      <c r="Q2445">
        <v>11063</v>
      </c>
      <c r="R2445">
        <v>56772</v>
      </c>
      <c r="S2445">
        <v>0</v>
      </c>
      <c r="T2445">
        <v>0</v>
      </c>
      <c r="U2445">
        <v>6000</v>
      </c>
    </row>
    <row r="2446" spans="1:21" ht="14.25">
      <c r="A2446">
        <v>2150631</v>
      </c>
      <c r="B2446">
        <v>3</v>
      </c>
      <c r="C2446" t="s">
        <v>3881</v>
      </c>
      <c r="D2446" t="s">
        <v>3792</v>
      </c>
      <c r="E2446">
        <v>790042</v>
      </c>
      <c r="F2446">
        <v>33547</v>
      </c>
      <c r="G2446">
        <v>14134</v>
      </c>
      <c r="H2446">
        <v>171892</v>
      </c>
      <c r="I2446">
        <v>0</v>
      </c>
      <c r="J2446">
        <v>1.5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13568</v>
      </c>
      <c r="Q2446">
        <v>4839</v>
      </c>
      <c r="R2446">
        <v>29022</v>
      </c>
      <c r="S2446">
        <v>0</v>
      </c>
      <c r="T2446">
        <v>0</v>
      </c>
      <c r="U2446">
        <v>6000</v>
      </c>
    </row>
    <row r="2447" spans="1:21" ht="14.25">
      <c r="A2447">
        <v>2150710</v>
      </c>
      <c r="B2447">
        <v>1</v>
      </c>
      <c r="C2447" t="s">
        <v>3879</v>
      </c>
      <c r="D2447" t="s">
        <v>3880</v>
      </c>
      <c r="E2447">
        <v>950257</v>
      </c>
      <c r="F2447">
        <v>44669</v>
      </c>
      <c r="G2447">
        <v>18622</v>
      </c>
      <c r="H2447">
        <v>131127</v>
      </c>
      <c r="I2447">
        <v>0</v>
      </c>
      <c r="J2447">
        <v>1.5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29818</v>
      </c>
      <c r="Q2447">
        <v>11209</v>
      </c>
      <c r="R2447">
        <v>56772</v>
      </c>
      <c r="S2447">
        <v>0</v>
      </c>
      <c r="T2447">
        <v>0</v>
      </c>
      <c r="U2447">
        <v>6000</v>
      </c>
    </row>
    <row r="2448" spans="1:21" ht="14.25">
      <c r="A2448">
        <v>2150711</v>
      </c>
      <c r="B2448">
        <v>1</v>
      </c>
      <c r="C2448" t="s">
        <v>3881</v>
      </c>
      <c r="D2448" t="s">
        <v>3790</v>
      </c>
      <c r="E2448">
        <v>871516</v>
      </c>
      <c r="F2448">
        <v>37116</v>
      </c>
      <c r="G2448">
        <v>15532</v>
      </c>
      <c r="H2448">
        <v>189716</v>
      </c>
      <c r="I2448">
        <v>0</v>
      </c>
      <c r="J2448">
        <v>1.5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14413</v>
      </c>
      <c r="Q2448">
        <v>4959</v>
      </c>
      <c r="R2448">
        <v>27373</v>
      </c>
      <c r="S2448">
        <v>0</v>
      </c>
      <c r="T2448">
        <v>0</v>
      </c>
      <c r="U2448">
        <v>6000</v>
      </c>
    </row>
    <row r="2449" spans="1:21" ht="14.25">
      <c r="A2449">
        <v>2150720</v>
      </c>
      <c r="B2449">
        <v>2</v>
      </c>
      <c r="C2449" t="s">
        <v>3879</v>
      </c>
      <c r="D2449" t="s">
        <v>3882</v>
      </c>
      <c r="E2449">
        <v>905595</v>
      </c>
      <c r="F2449">
        <v>42887</v>
      </c>
      <c r="G2449">
        <v>17726</v>
      </c>
      <c r="H2449">
        <v>122205</v>
      </c>
      <c r="I2449">
        <v>0</v>
      </c>
      <c r="J2449">
        <v>1.5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29818</v>
      </c>
      <c r="Q2449">
        <v>11209</v>
      </c>
      <c r="R2449">
        <v>56772</v>
      </c>
      <c r="S2449">
        <v>0</v>
      </c>
      <c r="T2449">
        <v>0</v>
      </c>
      <c r="U2449">
        <v>6000</v>
      </c>
    </row>
    <row r="2450" spans="1:21" ht="14.25">
      <c r="A2450">
        <v>2150721</v>
      </c>
      <c r="B2450">
        <v>2</v>
      </c>
      <c r="C2450" t="s">
        <v>3881</v>
      </c>
      <c r="D2450" t="s">
        <v>3847</v>
      </c>
      <c r="E2450">
        <v>788393</v>
      </c>
      <c r="F2450">
        <v>33547</v>
      </c>
      <c r="G2450">
        <v>14134</v>
      </c>
      <c r="H2450">
        <v>170243</v>
      </c>
      <c r="I2450">
        <v>0</v>
      </c>
      <c r="J2450">
        <v>1.5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13568</v>
      </c>
      <c r="Q2450">
        <v>4839</v>
      </c>
      <c r="R2450">
        <v>27373</v>
      </c>
      <c r="S2450">
        <v>0</v>
      </c>
      <c r="T2450">
        <v>0</v>
      </c>
      <c r="U2450">
        <v>6000</v>
      </c>
    </row>
    <row r="2451" spans="1:21" ht="14.25">
      <c r="A2451">
        <v>2150730</v>
      </c>
      <c r="B2451">
        <v>3</v>
      </c>
      <c r="C2451" t="s">
        <v>3879</v>
      </c>
      <c r="D2451" t="s">
        <v>3849</v>
      </c>
      <c r="E2451">
        <v>905595</v>
      </c>
      <c r="F2451">
        <v>42887</v>
      </c>
      <c r="G2451">
        <v>17726</v>
      </c>
      <c r="H2451">
        <v>122205</v>
      </c>
      <c r="I2451">
        <v>0</v>
      </c>
      <c r="J2451">
        <v>1.5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29818</v>
      </c>
      <c r="Q2451">
        <v>11209</v>
      </c>
      <c r="R2451">
        <v>56772</v>
      </c>
      <c r="S2451">
        <v>0</v>
      </c>
      <c r="T2451">
        <v>0</v>
      </c>
      <c r="U2451">
        <v>6000</v>
      </c>
    </row>
    <row r="2452" spans="1:21" ht="14.25">
      <c r="A2452">
        <v>2150731</v>
      </c>
      <c r="B2452">
        <v>3</v>
      </c>
      <c r="C2452" t="s">
        <v>3881</v>
      </c>
      <c r="D2452" t="s">
        <v>3792</v>
      </c>
      <c r="E2452">
        <v>800892</v>
      </c>
      <c r="F2452">
        <v>34392</v>
      </c>
      <c r="G2452">
        <v>14254</v>
      </c>
      <c r="H2452">
        <v>171892</v>
      </c>
      <c r="I2452">
        <v>0</v>
      </c>
      <c r="J2452">
        <v>1.5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14413</v>
      </c>
      <c r="Q2452">
        <v>4959</v>
      </c>
      <c r="R2452">
        <v>29022</v>
      </c>
      <c r="S2452">
        <v>0</v>
      </c>
      <c r="T2452">
        <v>0</v>
      </c>
      <c r="U2452">
        <v>6000</v>
      </c>
    </row>
    <row r="2453" spans="1:21" ht="14.25">
      <c r="A2453">
        <v>2150810</v>
      </c>
      <c r="B2453">
        <v>1</v>
      </c>
      <c r="C2453" t="s">
        <v>3879</v>
      </c>
      <c r="D2453" t="s">
        <v>3880</v>
      </c>
      <c r="E2453">
        <v>968149</v>
      </c>
      <c r="F2453">
        <v>45785</v>
      </c>
      <c r="G2453">
        <v>18893</v>
      </c>
      <c r="H2453">
        <v>132439</v>
      </c>
      <c r="I2453">
        <v>0</v>
      </c>
      <c r="J2453">
        <v>1.5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30671</v>
      </c>
      <c r="Q2453">
        <v>11348</v>
      </c>
      <c r="R2453">
        <v>56772</v>
      </c>
      <c r="S2453">
        <v>0</v>
      </c>
      <c r="T2453">
        <v>0</v>
      </c>
      <c r="U2453">
        <v>6000</v>
      </c>
    </row>
    <row r="2454" spans="1:21" ht="14.25">
      <c r="A2454">
        <v>2150811</v>
      </c>
      <c r="B2454">
        <v>1</v>
      </c>
      <c r="C2454" t="s">
        <v>3881</v>
      </c>
      <c r="D2454" t="s">
        <v>3790</v>
      </c>
      <c r="E2454">
        <v>882438</v>
      </c>
      <c r="F2454">
        <v>37518</v>
      </c>
      <c r="G2454">
        <v>15736</v>
      </c>
      <c r="H2454">
        <v>192538</v>
      </c>
      <c r="I2454">
        <v>0</v>
      </c>
      <c r="J2454">
        <v>1.5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14421</v>
      </c>
      <c r="Q2454">
        <v>4978</v>
      </c>
      <c r="R2454">
        <v>27373</v>
      </c>
      <c r="S2454">
        <v>0</v>
      </c>
      <c r="T2454">
        <v>0</v>
      </c>
      <c r="U2454">
        <v>6000</v>
      </c>
    </row>
    <row r="2455" spans="1:21" ht="14.25">
      <c r="A2455">
        <v>2150820</v>
      </c>
      <c r="B2455">
        <v>2</v>
      </c>
      <c r="C2455" t="s">
        <v>3879</v>
      </c>
      <c r="D2455" t="s">
        <v>3882</v>
      </c>
      <c r="E2455">
        <v>922690</v>
      </c>
      <c r="F2455">
        <v>43971</v>
      </c>
      <c r="G2455">
        <v>17981</v>
      </c>
      <c r="H2455">
        <v>123360</v>
      </c>
      <c r="I2455">
        <v>0</v>
      </c>
      <c r="J2455">
        <v>1.5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30671</v>
      </c>
      <c r="Q2455">
        <v>11348</v>
      </c>
      <c r="R2455">
        <v>56772</v>
      </c>
      <c r="S2455">
        <v>0</v>
      </c>
      <c r="T2455">
        <v>0</v>
      </c>
      <c r="U2455">
        <v>6000</v>
      </c>
    </row>
    <row r="2456" spans="1:21" ht="14.25">
      <c r="A2456">
        <v>2150821</v>
      </c>
      <c r="B2456">
        <v>2</v>
      </c>
      <c r="C2456" t="s">
        <v>3881</v>
      </c>
      <c r="D2456" t="s">
        <v>3847</v>
      </c>
      <c r="E2456">
        <v>808887</v>
      </c>
      <c r="F2456">
        <v>34746</v>
      </c>
      <c r="G2456">
        <v>14435</v>
      </c>
      <c r="H2456">
        <v>172727</v>
      </c>
      <c r="I2456">
        <v>0</v>
      </c>
      <c r="J2456">
        <v>1.5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14421</v>
      </c>
      <c r="Q2456">
        <v>4978</v>
      </c>
      <c r="R2456">
        <v>27373</v>
      </c>
      <c r="S2456">
        <v>0</v>
      </c>
      <c r="T2456">
        <v>0</v>
      </c>
      <c r="U2456">
        <v>6000</v>
      </c>
    </row>
    <row r="2457" spans="1:21" ht="14.25">
      <c r="A2457">
        <v>2150830</v>
      </c>
      <c r="B2457">
        <v>3</v>
      </c>
      <c r="C2457" t="s">
        <v>3879</v>
      </c>
      <c r="D2457" t="s">
        <v>3849</v>
      </c>
      <c r="E2457">
        <v>922690</v>
      </c>
      <c r="F2457">
        <v>43971</v>
      </c>
      <c r="G2457">
        <v>17981</v>
      </c>
      <c r="H2457">
        <v>123360</v>
      </c>
      <c r="I2457">
        <v>0</v>
      </c>
      <c r="J2457">
        <v>1.5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30671</v>
      </c>
      <c r="Q2457">
        <v>11348</v>
      </c>
      <c r="R2457">
        <v>56772</v>
      </c>
      <c r="S2457">
        <v>0</v>
      </c>
      <c r="T2457">
        <v>0</v>
      </c>
      <c r="U2457">
        <v>6000</v>
      </c>
    </row>
    <row r="2458" spans="1:21" ht="14.25">
      <c r="A2458">
        <v>2150831</v>
      </c>
      <c r="B2458">
        <v>3</v>
      </c>
      <c r="C2458" t="s">
        <v>3881</v>
      </c>
      <c r="D2458" t="s">
        <v>3792</v>
      </c>
      <c r="E2458">
        <v>810536</v>
      </c>
      <c r="F2458">
        <v>34746</v>
      </c>
      <c r="G2458">
        <v>14435</v>
      </c>
      <c r="H2458">
        <v>174376</v>
      </c>
      <c r="I2458">
        <v>0</v>
      </c>
      <c r="J2458">
        <v>1.5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14421</v>
      </c>
      <c r="Q2458">
        <v>4978</v>
      </c>
      <c r="R2458">
        <v>29022</v>
      </c>
      <c r="S2458">
        <v>0</v>
      </c>
      <c r="T2458">
        <v>0</v>
      </c>
      <c r="U2458">
        <v>6000</v>
      </c>
    </row>
    <row r="2459" spans="1:21" ht="14.25">
      <c r="A2459">
        <v>2150910</v>
      </c>
      <c r="B2459">
        <v>1</v>
      </c>
      <c r="C2459" t="s">
        <v>3879</v>
      </c>
      <c r="D2459" t="s">
        <v>3880</v>
      </c>
      <c r="E2459">
        <v>979602</v>
      </c>
      <c r="F2459">
        <v>46399</v>
      </c>
      <c r="G2459">
        <v>19093</v>
      </c>
      <c r="H2459">
        <v>133752</v>
      </c>
      <c r="I2459">
        <v>0</v>
      </c>
      <c r="J2459">
        <v>1.5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31023</v>
      </c>
      <c r="Q2459">
        <v>11416</v>
      </c>
      <c r="R2459">
        <v>56772</v>
      </c>
      <c r="S2459">
        <v>0</v>
      </c>
      <c r="T2459">
        <v>0</v>
      </c>
      <c r="U2459">
        <v>6000</v>
      </c>
    </row>
    <row r="2460" spans="1:21" ht="14.25">
      <c r="A2460">
        <v>2150911</v>
      </c>
      <c r="B2460">
        <v>1</v>
      </c>
      <c r="C2460" t="s">
        <v>3881</v>
      </c>
      <c r="D2460" t="s">
        <v>3790</v>
      </c>
      <c r="E2460">
        <v>897749</v>
      </c>
      <c r="F2460">
        <v>38263</v>
      </c>
      <c r="G2460">
        <v>15988</v>
      </c>
      <c r="H2460">
        <v>195359</v>
      </c>
      <c r="I2460">
        <v>0</v>
      </c>
      <c r="J2460">
        <v>1.5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14773</v>
      </c>
      <c r="Q2460">
        <v>5046</v>
      </c>
      <c r="R2460">
        <v>27373</v>
      </c>
      <c r="S2460">
        <v>0</v>
      </c>
      <c r="T2460">
        <v>0</v>
      </c>
      <c r="U2460">
        <v>6000</v>
      </c>
    </row>
    <row r="2461" spans="1:21" ht="14.25">
      <c r="A2461">
        <v>2150920</v>
      </c>
      <c r="B2461">
        <v>2</v>
      </c>
      <c r="C2461" t="s">
        <v>3879</v>
      </c>
      <c r="D2461" t="s">
        <v>3882</v>
      </c>
      <c r="E2461">
        <v>933335</v>
      </c>
      <c r="F2461">
        <v>44554</v>
      </c>
      <c r="G2461">
        <v>18164</v>
      </c>
      <c r="H2461">
        <v>124515</v>
      </c>
      <c r="I2461">
        <v>0</v>
      </c>
      <c r="J2461">
        <v>1.5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31023</v>
      </c>
      <c r="Q2461">
        <v>11416</v>
      </c>
      <c r="R2461">
        <v>56772</v>
      </c>
      <c r="S2461">
        <v>0</v>
      </c>
      <c r="T2461">
        <v>0</v>
      </c>
      <c r="U2461">
        <v>6000</v>
      </c>
    </row>
    <row r="2462" spans="1:21" ht="14.25">
      <c r="A2462">
        <v>2150921</v>
      </c>
      <c r="B2462">
        <v>2</v>
      </c>
      <c r="C2462" t="s">
        <v>3881</v>
      </c>
      <c r="D2462" t="s">
        <v>3847</v>
      </c>
      <c r="E2462">
        <v>822941</v>
      </c>
      <c r="F2462">
        <v>35445</v>
      </c>
      <c r="G2462">
        <v>14664</v>
      </c>
      <c r="H2462">
        <v>175211</v>
      </c>
      <c r="I2462">
        <v>0</v>
      </c>
      <c r="J2462">
        <v>1.5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14773</v>
      </c>
      <c r="Q2462">
        <v>5046</v>
      </c>
      <c r="R2462">
        <v>27373</v>
      </c>
      <c r="S2462">
        <v>0</v>
      </c>
      <c r="T2462">
        <v>0</v>
      </c>
      <c r="U2462">
        <v>6000</v>
      </c>
    </row>
    <row r="2463" spans="1:21" ht="14.25">
      <c r="A2463">
        <v>2150930</v>
      </c>
      <c r="B2463">
        <v>3</v>
      </c>
      <c r="C2463" t="s">
        <v>3879</v>
      </c>
      <c r="D2463" t="s">
        <v>3849</v>
      </c>
      <c r="E2463">
        <v>933335</v>
      </c>
      <c r="F2463">
        <v>44554</v>
      </c>
      <c r="G2463">
        <v>18164</v>
      </c>
      <c r="H2463">
        <v>124515</v>
      </c>
      <c r="I2463">
        <v>0</v>
      </c>
      <c r="J2463">
        <v>1.5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31023</v>
      </c>
      <c r="Q2463">
        <v>11416</v>
      </c>
      <c r="R2463">
        <v>56772</v>
      </c>
      <c r="S2463">
        <v>0</v>
      </c>
      <c r="T2463">
        <v>0</v>
      </c>
      <c r="U2463">
        <v>6000</v>
      </c>
    </row>
    <row r="2464" spans="1:21" ht="14.25">
      <c r="A2464">
        <v>2150931</v>
      </c>
      <c r="B2464">
        <v>3</v>
      </c>
      <c r="C2464" t="s">
        <v>3881</v>
      </c>
      <c r="D2464" t="s">
        <v>3792</v>
      </c>
      <c r="E2464">
        <v>824590</v>
      </c>
      <c r="F2464">
        <v>35445</v>
      </c>
      <c r="G2464">
        <v>14664</v>
      </c>
      <c r="H2464">
        <v>176860</v>
      </c>
      <c r="I2464">
        <v>0</v>
      </c>
      <c r="J2464">
        <v>1.5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14773</v>
      </c>
      <c r="Q2464">
        <v>5046</v>
      </c>
      <c r="R2464">
        <v>29022</v>
      </c>
      <c r="S2464">
        <v>0</v>
      </c>
      <c r="T2464">
        <v>0</v>
      </c>
      <c r="U2464">
        <v>6000</v>
      </c>
    </row>
    <row r="2465" spans="1:21" ht="14.25">
      <c r="A2465">
        <v>2151010</v>
      </c>
      <c r="B2465">
        <v>1</v>
      </c>
      <c r="C2465" t="s">
        <v>3879</v>
      </c>
      <c r="D2465" t="s">
        <v>3880</v>
      </c>
      <c r="E2465">
        <v>982515</v>
      </c>
      <c r="F2465">
        <v>46547</v>
      </c>
      <c r="G2465">
        <v>19140</v>
      </c>
      <c r="H2465">
        <v>134245</v>
      </c>
      <c r="I2465">
        <v>0</v>
      </c>
      <c r="J2465">
        <v>1.5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31171</v>
      </c>
      <c r="Q2465">
        <v>11463</v>
      </c>
      <c r="R2465">
        <v>57265</v>
      </c>
      <c r="S2465">
        <v>0</v>
      </c>
      <c r="T2465">
        <v>0</v>
      </c>
      <c r="U2465">
        <v>6000</v>
      </c>
    </row>
    <row r="2466" spans="1:21" ht="14.25">
      <c r="A2466">
        <v>2151011</v>
      </c>
      <c r="B2466">
        <v>1</v>
      </c>
      <c r="C2466" t="s">
        <v>3881</v>
      </c>
      <c r="D2466" t="s">
        <v>3790</v>
      </c>
      <c r="E2466">
        <v>900662</v>
      </c>
      <c r="F2466">
        <v>38411</v>
      </c>
      <c r="G2466">
        <v>16035</v>
      </c>
      <c r="H2466">
        <v>195852</v>
      </c>
      <c r="I2466">
        <v>0</v>
      </c>
      <c r="J2466">
        <v>1.5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14921</v>
      </c>
      <c r="Q2466">
        <v>5093</v>
      </c>
      <c r="R2466">
        <v>27866</v>
      </c>
      <c r="S2466">
        <v>0</v>
      </c>
      <c r="T2466">
        <v>0</v>
      </c>
      <c r="U2466">
        <v>6000</v>
      </c>
    </row>
    <row r="2467" spans="1:21" ht="14.25">
      <c r="A2467">
        <v>2151020</v>
      </c>
      <c r="B2467">
        <v>2</v>
      </c>
      <c r="C2467" t="s">
        <v>3879</v>
      </c>
      <c r="D2467" t="s">
        <v>3882</v>
      </c>
      <c r="E2467">
        <v>936248</v>
      </c>
      <c r="F2467">
        <v>44702</v>
      </c>
      <c r="G2467">
        <v>18211</v>
      </c>
      <c r="H2467">
        <v>125008</v>
      </c>
      <c r="I2467">
        <v>0</v>
      </c>
      <c r="J2467">
        <v>1.5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31171</v>
      </c>
      <c r="Q2467">
        <v>11463</v>
      </c>
      <c r="R2467">
        <v>57265</v>
      </c>
      <c r="S2467">
        <v>0</v>
      </c>
      <c r="T2467">
        <v>0</v>
      </c>
      <c r="U2467">
        <v>6000</v>
      </c>
    </row>
    <row r="2468" spans="1:21" ht="14.25">
      <c r="A2468">
        <v>2151021</v>
      </c>
      <c r="B2468">
        <v>2</v>
      </c>
      <c r="C2468" t="s">
        <v>3881</v>
      </c>
      <c r="D2468" t="s">
        <v>3847</v>
      </c>
      <c r="E2468">
        <v>825854</v>
      </c>
      <c r="F2468">
        <v>35593</v>
      </c>
      <c r="G2468">
        <v>14711</v>
      </c>
      <c r="H2468">
        <v>175704</v>
      </c>
      <c r="I2468">
        <v>0</v>
      </c>
      <c r="J2468">
        <v>1.5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14921</v>
      </c>
      <c r="Q2468">
        <v>5093</v>
      </c>
      <c r="R2468">
        <v>27866</v>
      </c>
      <c r="S2468">
        <v>0</v>
      </c>
      <c r="T2468">
        <v>0</v>
      </c>
      <c r="U2468">
        <v>6000</v>
      </c>
    </row>
    <row r="2469" spans="1:21" ht="14.25">
      <c r="A2469">
        <v>2151030</v>
      </c>
      <c r="B2469">
        <v>3</v>
      </c>
      <c r="C2469" t="s">
        <v>3879</v>
      </c>
      <c r="D2469" t="s">
        <v>3849</v>
      </c>
      <c r="E2469">
        <v>936248</v>
      </c>
      <c r="F2469">
        <v>44702</v>
      </c>
      <c r="G2469">
        <v>18211</v>
      </c>
      <c r="H2469">
        <v>125008</v>
      </c>
      <c r="I2469">
        <v>0</v>
      </c>
      <c r="J2469">
        <v>1.5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31171</v>
      </c>
      <c r="Q2469">
        <v>11463</v>
      </c>
      <c r="R2469">
        <v>57265</v>
      </c>
      <c r="S2469">
        <v>0</v>
      </c>
      <c r="T2469">
        <v>0</v>
      </c>
      <c r="U2469">
        <v>6000</v>
      </c>
    </row>
    <row r="2470" spans="1:21" ht="14.25">
      <c r="A2470">
        <v>2151031</v>
      </c>
      <c r="B2470">
        <v>3</v>
      </c>
      <c r="C2470" t="s">
        <v>3881</v>
      </c>
      <c r="D2470" t="s">
        <v>3792</v>
      </c>
      <c r="E2470">
        <v>827503</v>
      </c>
      <c r="F2470">
        <v>35593</v>
      </c>
      <c r="G2470">
        <v>14711</v>
      </c>
      <c r="H2470">
        <v>177353</v>
      </c>
      <c r="I2470">
        <v>0</v>
      </c>
      <c r="J2470">
        <v>1.5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14921</v>
      </c>
      <c r="Q2470">
        <v>5093</v>
      </c>
      <c r="R2470">
        <v>29515</v>
      </c>
      <c r="S2470">
        <v>0</v>
      </c>
      <c r="T2470">
        <v>0</v>
      </c>
      <c r="U2470">
        <v>6000</v>
      </c>
    </row>
    <row r="2471" spans="1:21" ht="14.25">
      <c r="A2471">
        <v>2151110</v>
      </c>
      <c r="B2471">
        <v>1</v>
      </c>
      <c r="C2471" t="s">
        <v>3879</v>
      </c>
      <c r="D2471" t="s">
        <v>3880</v>
      </c>
      <c r="E2471">
        <v>986380</v>
      </c>
      <c r="F2471">
        <v>46630</v>
      </c>
      <c r="G2471">
        <v>19274</v>
      </c>
      <c r="H2471">
        <v>134600</v>
      </c>
      <c r="I2471">
        <v>0</v>
      </c>
      <c r="J2471">
        <v>1.5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31254</v>
      </c>
      <c r="Q2471">
        <v>11597</v>
      </c>
      <c r="R2471">
        <v>57620</v>
      </c>
      <c r="S2471">
        <v>0</v>
      </c>
      <c r="T2471">
        <v>0</v>
      </c>
      <c r="U2471">
        <v>6000</v>
      </c>
    </row>
    <row r="2472" spans="1:21" ht="14.25">
      <c r="A2472">
        <v>2151111</v>
      </c>
      <c r="B2472">
        <v>1</v>
      </c>
      <c r="C2472" t="s">
        <v>3881</v>
      </c>
      <c r="D2472" t="s">
        <v>3790</v>
      </c>
      <c r="E2472">
        <v>904527</v>
      </c>
      <c r="F2472">
        <v>38494</v>
      </c>
      <c r="G2472">
        <v>16169</v>
      </c>
      <c r="H2472">
        <v>196207</v>
      </c>
      <c r="I2472">
        <v>0</v>
      </c>
      <c r="J2472">
        <v>1.5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15004</v>
      </c>
      <c r="Q2472">
        <v>5227</v>
      </c>
      <c r="R2472">
        <v>28221</v>
      </c>
      <c r="S2472">
        <v>0</v>
      </c>
      <c r="T2472">
        <v>0</v>
      </c>
      <c r="U2472">
        <v>6000</v>
      </c>
    </row>
    <row r="2473" spans="1:21" ht="14.25">
      <c r="A2473">
        <v>2151120</v>
      </c>
      <c r="B2473">
        <v>2</v>
      </c>
      <c r="C2473" t="s">
        <v>3879</v>
      </c>
      <c r="D2473" t="s">
        <v>3882</v>
      </c>
      <c r="E2473">
        <v>940113</v>
      </c>
      <c r="F2473">
        <v>44785</v>
      </c>
      <c r="G2473">
        <v>18345</v>
      </c>
      <c r="H2473">
        <v>125363</v>
      </c>
      <c r="I2473">
        <v>0</v>
      </c>
      <c r="J2473">
        <v>1.5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31254</v>
      </c>
      <c r="Q2473">
        <v>11597</v>
      </c>
      <c r="R2473">
        <v>57620</v>
      </c>
      <c r="S2473">
        <v>0</v>
      </c>
      <c r="T2473">
        <v>0</v>
      </c>
      <c r="U2473">
        <v>6000</v>
      </c>
    </row>
    <row r="2474" spans="1:21" ht="14.25">
      <c r="A2474">
        <v>2151121</v>
      </c>
      <c r="B2474">
        <v>2</v>
      </c>
      <c r="C2474" t="s">
        <v>3881</v>
      </c>
      <c r="D2474" t="s">
        <v>3847</v>
      </c>
      <c r="E2474">
        <v>829719</v>
      </c>
      <c r="F2474">
        <v>35676</v>
      </c>
      <c r="G2474">
        <v>14845</v>
      </c>
      <c r="H2474">
        <v>176059</v>
      </c>
      <c r="I2474">
        <v>0</v>
      </c>
      <c r="J2474">
        <v>1.5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15004</v>
      </c>
      <c r="Q2474">
        <v>5227</v>
      </c>
      <c r="R2474">
        <v>28221</v>
      </c>
      <c r="S2474">
        <v>0</v>
      </c>
      <c r="T2474">
        <v>0</v>
      </c>
      <c r="U2474">
        <v>6000</v>
      </c>
    </row>
    <row r="2475" spans="1:21" ht="14.25">
      <c r="A2475">
        <v>2151130</v>
      </c>
      <c r="B2475">
        <v>3</v>
      </c>
      <c r="C2475" t="s">
        <v>3879</v>
      </c>
      <c r="D2475" t="s">
        <v>3849</v>
      </c>
      <c r="E2475">
        <v>940113</v>
      </c>
      <c r="F2475">
        <v>44785</v>
      </c>
      <c r="G2475">
        <v>18345</v>
      </c>
      <c r="H2475">
        <v>125363</v>
      </c>
      <c r="I2475">
        <v>0</v>
      </c>
      <c r="J2475">
        <v>1.5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31254</v>
      </c>
      <c r="Q2475">
        <v>11597</v>
      </c>
      <c r="R2475">
        <v>57620</v>
      </c>
      <c r="S2475">
        <v>0</v>
      </c>
      <c r="T2475">
        <v>0</v>
      </c>
      <c r="U2475">
        <v>6000</v>
      </c>
    </row>
    <row r="2476" spans="1:21" ht="14.25">
      <c r="A2476">
        <v>2151131</v>
      </c>
      <c r="B2476">
        <v>3</v>
      </c>
      <c r="C2476" t="s">
        <v>3881</v>
      </c>
      <c r="D2476" t="s">
        <v>3792</v>
      </c>
      <c r="E2476">
        <v>831368</v>
      </c>
      <c r="F2476">
        <v>35676</v>
      </c>
      <c r="G2476">
        <v>14845</v>
      </c>
      <c r="H2476">
        <v>177708</v>
      </c>
      <c r="I2476">
        <v>0</v>
      </c>
      <c r="J2476">
        <v>1.5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15004</v>
      </c>
      <c r="Q2476">
        <v>5227</v>
      </c>
      <c r="R2476">
        <v>29870</v>
      </c>
      <c r="S2476">
        <v>0</v>
      </c>
      <c r="T2476">
        <v>0</v>
      </c>
      <c r="U2476">
        <v>6000</v>
      </c>
    </row>
    <row r="2477" spans="1:21" ht="14.25">
      <c r="A2477">
        <v>2151210</v>
      </c>
      <c r="B2477">
        <v>1</v>
      </c>
      <c r="C2477" t="s">
        <v>3879</v>
      </c>
      <c r="D2477" t="s">
        <v>3880</v>
      </c>
      <c r="E2477">
        <v>1007590</v>
      </c>
      <c r="F2477">
        <v>48193</v>
      </c>
      <c r="G2477">
        <v>19406</v>
      </c>
      <c r="H2477">
        <v>137540</v>
      </c>
      <c r="I2477">
        <v>0</v>
      </c>
      <c r="J2477">
        <v>1.5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32554</v>
      </c>
      <c r="Q2477">
        <v>11597</v>
      </c>
      <c r="R2477">
        <v>59248</v>
      </c>
      <c r="S2477">
        <v>0</v>
      </c>
      <c r="T2477">
        <v>0</v>
      </c>
      <c r="U2477">
        <v>6000</v>
      </c>
    </row>
    <row r="2478" spans="1:21" ht="14.25">
      <c r="A2478">
        <v>2151211</v>
      </c>
      <c r="B2478">
        <v>1</v>
      </c>
      <c r="C2478" t="s">
        <v>3881</v>
      </c>
      <c r="D2478" t="s">
        <v>3790</v>
      </c>
      <c r="E2478">
        <v>920840</v>
      </c>
      <c r="F2478">
        <v>39408</v>
      </c>
      <c r="G2478">
        <v>16354</v>
      </c>
      <c r="H2478">
        <v>199680</v>
      </c>
      <c r="I2478">
        <v>0</v>
      </c>
      <c r="J2478">
        <v>1.5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15524</v>
      </c>
      <c r="Q2478">
        <v>5227</v>
      </c>
      <c r="R2478">
        <v>28872</v>
      </c>
      <c r="S2478">
        <v>0</v>
      </c>
      <c r="T2478">
        <v>0</v>
      </c>
      <c r="U2478">
        <v>6000</v>
      </c>
    </row>
    <row r="2479" spans="1:21" ht="14.25">
      <c r="A2479">
        <v>2151220</v>
      </c>
      <c r="B2479">
        <v>2</v>
      </c>
      <c r="C2479" t="s">
        <v>3879</v>
      </c>
      <c r="D2479" t="s">
        <v>3882</v>
      </c>
      <c r="E2479">
        <v>960526</v>
      </c>
      <c r="F2479">
        <v>46316</v>
      </c>
      <c r="G2479">
        <v>18461</v>
      </c>
      <c r="H2479">
        <v>128146</v>
      </c>
      <c r="I2479">
        <v>0</v>
      </c>
      <c r="J2479">
        <v>1.5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32554</v>
      </c>
      <c r="Q2479">
        <v>11597</v>
      </c>
      <c r="R2479">
        <v>59248</v>
      </c>
      <c r="S2479">
        <v>0</v>
      </c>
      <c r="T2479">
        <v>0</v>
      </c>
      <c r="U2479">
        <v>6000</v>
      </c>
    </row>
    <row r="2480" spans="1:21" ht="14.25">
      <c r="A2480">
        <v>2151221</v>
      </c>
      <c r="B2480">
        <v>2</v>
      </c>
      <c r="C2480" t="s">
        <v>3881</v>
      </c>
      <c r="D2480" t="s">
        <v>3847</v>
      </c>
      <c r="E2480">
        <v>841829</v>
      </c>
      <c r="F2480">
        <v>36282</v>
      </c>
      <c r="G2480">
        <v>15007</v>
      </c>
      <c r="H2480">
        <v>178869</v>
      </c>
      <c r="I2480">
        <v>0</v>
      </c>
      <c r="J2480">
        <v>1.5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15264</v>
      </c>
      <c r="Q2480">
        <v>5227</v>
      </c>
      <c r="R2480">
        <v>28547</v>
      </c>
      <c r="S2480">
        <v>0</v>
      </c>
      <c r="T2480">
        <v>0</v>
      </c>
      <c r="U2480">
        <v>6000</v>
      </c>
    </row>
    <row r="2481" spans="1:21" ht="14.25">
      <c r="A2481">
        <v>2151230</v>
      </c>
      <c r="B2481">
        <v>3</v>
      </c>
      <c r="C2481" t="s">
        <v>3879</v>
      </c>
      <c r="D2481" t="s">
        <v>3849</v>
      </c>
      <c r="E2481">
        <v>960526</v>
      </c>
      <c r="F2481">
        <v>46316</v>
      </c>
      <c r="G2481">
        <v>18461</v>
      </c>
      <c r="H2481">
        <v>128146</v>
      </c>
      <c r="I2481">
        <v>0</v>
      </c>
      <c r="J2481">
        <v>1.5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32554</v>
      </c>
      <c r="Q2481">
        <v>11597</v>
      </c>
      <c r="R2481">
        <v>59248</v>
      </c>
      <c r="S2481">
        <v>0</v>
      </c>
      <c r="T2481">
        <v>0</v>
      </c>
      <c r="U2481">
        <v>6000</v>
      </c>
    </row>
    <row r="2482" spans="1:21" ht="14.25">
      <c r="A2482">
        <v>2151231</v>
      </c>
      <c r="B2482">
        <v>3</v>
      </c>
      <c r="C2482" t="s">
        <v>3881</v>
      </c>
      <c r="D2482" t="s">
        <v>3792</v>
      </c>
      <c r="E2482">
        <v>846403</v>
      </c>
      <c r="F2482">
        <v>36542</v>
      </c>
      <c r="G2482">
        <v>15007</v>
      </c>
      <c r="H2482">
        <v>180843</v>
      </c>
      <c r="I2482">
        <v>0</v>
      </c>
      <c r="J2482">
        <v>1.5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15524</v>
      </c>
      <c r="Q2482">
        <v>5227</v>
      </c>
      <c r="R2482">
        <v>30521</v>
      </c>
      <c r="S2482">
        <v>0</v>
      </c>
      <c r="T2482">
        <v>0</v>
      </c>
      <c r="U2482">
        <v>6000</v>
      </c>
    </row>
    <row r="2483" spans="1:21" ht="14.25">
      <c r="A2483">
        <v>2151310</v>
      </c>
      <c r="B2483">
        <v>1</v>
      </c>
      <c r="C2483" t="s">
        <v>3879</v>
      </c>
      <c r="D2483" t="s">
        <v>3880</v>
      </c>
      <c r="E2483">
        <v>1026623</v>
      </c>
      <c r="F2483">
        <v>48910</v>
      </c>
      <c r="G2483">
        <v>19901</v>
      </c>
      <c r="H2483">
        <v>139503</v>
      </c>
      <c r="I2483">
        <v>0</v>
      </c>
      <c r="J2483">
        <v>1.5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33009</v>
      </c>
      <c r="Q2483">
        <v>11960</v>
      </c>
      <c r="R2483">
        <v>59898</v>
      </c>
      <c r="S2483">
        <v>0</v>
      </c>
      <c r="T2483">
        <v>0</v>
      </c>
      <c r="U2483">
        <v>6000</v>
      </c>
    </row>
    <row r="2484" spans="1:21" ht="14.25">
      <c r="A2484">
        <v>2151311</v>
      </c>
      <c r="B2484">
        <v>1</v>
      </c>
      <c r="C2484" t="s">
        <v>3881</v>
      </c>
      <c r="D2484" t="s">
        <v>3790</v>
      </c>
      <c r="E2484">
        <v>939016</v>
      </c>
      <c r="F2484">
        <v>39867</v>
      </c>
      <c r="G2484">
        <v>16876</v>
      </c>
      <c r="H2484">
        <v>202826</v>
      </c>
      <c r="I2484">
        <v>0</v>
      </c>
      <c r="J2484">
        <v>1.5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15589</v>
      </c>
      <c r="Q2484">
        <v>5564</v>
      </c>
      <c r="R2484">
        <v>29197</v>
      </c>
      <c r="S2484">
        <v>0</v>
      </c>
      <c r="T2484">
        <v>0</v>
      </c>
      <c r="U2484">
        <v>6000</v>
      </c>
    </row>
    <row r="2485" spans="1:21" ht="14.25">
      <c r="A2485">
        <v>2151320</v>
      </c>
      <c r="B2485">
        <v>2</v>
      </c>
      <c r="C2485" t="s">
        <v>3879</v>
      </c>
      <c r="D2485" t="s">
        <v>3882</v>
      </c>
      <c r="E2485">
        <v>978751</v>
      </c>
      <c r="F2485">
        <v>47002</v>
      </c>
      <c r="G2485">
        <v>18939</v>
      </c>
      <c r="H2485">
        <v>129951</v>
      </c>
      <c r="I2485">
        <v>0</v>
      </c>
      <c r="J2485">
        <v>1.5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33009</v>
      </c>
      <c r="Q2485">
        <v>11960</v>
      </c>
      <c r="R2485">
        <v>59898</v>
      </c>
      <c r="S2485">
        <v>0</v>
      </c>
      <c r="T2485">
        <v>0</v>
      </c>
      <c r="U2485">
        <v>6000</v>
      </c>
    </row>
    <row r="2486" spans="1:21" ht="14.25">
      <c r="A2486">
        <v>2151321</v>
      </c>
      <c r="B2486">
        <v>2</v>
      </c>
      <c r="C2486" t="s">
        <v>3881</v>
      </c>
      <c r="D2486" t="s">
        <v>3847</v>
      </c>
      <c r="E2486">
        <v>854858</v>
      </c>
      <c r="F2486">
        <v>36954</v>
      </c>
      <c r="G2486">
        <v>15182</v>
      </c>
      <c r="H2486">
        <v>181678</v>
      </c>
      <c r="I2486">
        <v>0</v>
      </c>
      <c r="J2486">
        <v>1.5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15589</v>
      </c>
      <c r="Q2486">
        <v>5240</v>
      </c>
      <c r="R2486">
        <v>28872</v>
      </c>
      <c r="S2486">
        <v>0</v>
      </c>
      <c r="T2486">
        <v>0</v>
      </c>
      <c r="U2486">
        <v>6000</v>
      </c>
    </row>
    <row r="2487" spans="1:21" ht="14.25">
      <c r="A2487">
        <v>2151330</v>
      </c>
      <c r="B2487">
        <v>3</v>
      </c>
      <c r="C2487" t="s">
        <v>3879</v>
      </c>
      <c r="D2487" t="s">
        <v>3849</v>
      </c>
      <c r="E2487">
        <v>978751</v>
      </c>
      <c r="F2487">
        <v>47002</v>
      </c>
      <c r="G2487">
        <v>18939</v>
      </c>
      <c r="H2487">
        <v>129951</v>
      </c>
      <c r="I2487">
        <v>0</v>
      </c>
      <c r="J2487">
        <v>1.5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33009</v>
      </c>
      <c r="Q2487">
        <v>11960</v>
      </c>
      <c r="R2487">
        <v>59898</v>
      </c>
      <c r="S2487">
        <v>0</v>
      </c>
      <c r="T2487">
        <v>0</v>
      </c>
      <c r="U2487">
        <v>6000</v>
      </c>
    </row>
    <row r="2488" spans="1:21" ht="14.25">
      <c r="A2488">
        <v>2151331</v>
      </c>
      <c r="B2488">
        <v>3</v>
      </c>
      <c r="C2488" t="s">
        <v>3881</v>
      </c>
      <c r="D2488" t="s">
        <v>3792</v>
      </c>
      <c r="E2488">
        <v>856507</v>
      </c>
      <c r="F2488">
        <v>36954</v>
      </c>
      <c r="G2488">
        <v>15182</v>
      </c>
      <c r="H2488">
        <v>183327</v>
      </c>
      <c r="I2488">
        <v>0</v>
      </c>
      <c r="J2488">
        <v>1.5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15589</v>
      </c>
      <c r="Q2488">
        <v>5240</v>
      </c>
      <c r="R2488">
        <v>30521</v>
      </c>
      <c r="S2488">
        <v>0</v>
      </c>
      <c r="T2488">
        <v>0</v>
      </c>
      <c r="U2488">
        <v>6000</v>
      </c>
    </row>
    <row r="2489" spans="1:21" ht="14.25">
      <c r="A2489">
        <v>2151410</v>
      </c>
      <c r="B2489">
        <v>1</v>
      </c>
      <c r="C2489" t="s">
        <v>3879</v>
      </c>
      <c r="D2489" t="s">
        <v>3880</v>
      </c>
      <c r="E2489">
        <v>1047553</v>
      </c>
      <c r="F2489">
        <v>49693</v>
      </c>
      <c r="G2489">
        <v>20422</v>
      </c>
      <c r="H2489">
        <v>142183</v>
      </c>
      <c r="I2489">
        <v>0</v>
      </c>
      <c r="J2489">
        <v>1.5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33529</v>
      </c>
      <c r="Q2489">
        <v>12349</v>
      </c>
      <c r="R2489">
        <v>61266</v>
      </c>
      <c r="S2489">
        <v>0</v>
      </c>
      <c r="T2489">
        <v>0</v>
      </c>
      <c r="U2489">
        <v>6000</v>
      </c>
    </row>
    <row r="2490" spans="1:21" ht="14.25">
      <c r="A2490">
        <v>2151411</v>
      </c>
      <c r="B2490">
        <v>1</v>
      </c>
      <c r="C2490" t="s">
        <v>3881</v>
      </c>
      <c r="D2490" t="s">
        <v>3790</v>
      </c>
      <c r="E2490">
        <v>952404</v>
      </c>
      <c r="F2490">
        <v>40521</v>
      </c>
      <c r="G2490">
        <v>17061</v>
      </c>
      <c r="H2490">
        <v>205974</v>
      </c>
      <c r="I2490">
        <v>0</v>
      </c>
      <c r="J2490">
        <v>1.5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15849</v>
      </c>
      <c r="Q2490">
        <v>5564</v>
      </c>
      <c r="R2490">
        <v>29523</v>
      </c>
      <c r="S2490">
        <v>0</v>
      </c>
      <c r="T2490">
        <v>0</v>
      </c>
      <c r="U2490">
        <v>6000</v>
      </c>
    </row>
    <row r="2491" spans="1:21" ht="14.25">
      <c r="A2491">
        <v>2151420</v>
      </c>
      <c r="B2491">
        <v>2</v>
      </c>
      <c r="C2491" t="s">
        <v>3879</v>
      </c>
      <c r="D2491" t="s">
        <v>1043</v>
      </c>
      <c r="E2491">
        <v>1047553</v>
      </c>
      <c r="F2491">
        <v>49693</v>
      </c>
      <c r="G2491">
        <v>20422</v>
      </c>
      <c r="H2491">
        <v>142183</v>
      </c>
      <c r="I2491">
        <v>0</v>
      </c>
      <c r="J2491">
        <v>1.5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33529</v>
      </c>
      <c r="Q2491">
        <v>12349</v>
      </c>
      <c r="R2491">
        <v>61266</v>
      </c>
      <c r="S2491">
        <v>0</v>
      </c>
      <c r="T2491">
        <v>0</v>
      </c>
      <c r="U2491">
        <v>6000</v>
      </c>
    </row>
    <row r="2492" spans="1:21" ht="14.25">
      <c r="A2492">
        <v>2151421</v>
      </c>
      <c r="B2492">
        <v>2</v>
      </c>
      <c r="C2492" t="s">
        <v>3881</v>
      </c>
      <c r="D2492" t="s">
        <v>766</v>
      </c>
      <c r="E2492">
        <v>954379</v>
      </c>
      <c r="F2492">
        <v>40521</v>
      </c>
      <c r="G2492">
        <v>17061</v>
      </c>
      <c r="H2492">
        <v>207949</v>
      </c>
      <c r="I2492">
        <v>0</v>
      </c>
      <c r="J2492">
        <v>1.5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15849</v>
      </c>
      <c r="Q2492">
        <v>5564</v>
      </c>
      <c r="R2492">
        <v>31498</v>
      </c>
      <c r="S2492">
        <v>0</v>
      </c>
      <c r="T2492">
        <v>0</v>
      </c>
      <c r="U2492">
        <v>6000</v>
      </c>
    </row>
    <row r="2493" spans="1:21" ht="14.25">
      <c r="A2493">
        <v>2151430</v>
      </c>
      <c r="B2493">
        <v>3</v>
      </c>
      <c r="C2493" t="s">
        <v>3879</v>
      </c>
      <c r="D2493" t="s">
        <v>3882</v>
      </c>
      <c r="E2493">
        <v>998884</v>
      </c>
      <c r="F2493">
        <v>47753</v>
      </c>
      <c r="G2493">
        <v>19444</v>
      </c>
      <c r="H2493">
        <v>132474</v>
      </c>
      <c r="I2493">
        <v>0</v>
      </c>
      <c r="J2493">
        <v>1.5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33529</v>
      </c>
      <c r="Q2493">
        <v>12349</v>
      </c>
      <c r="R2493">
        <v>61266</v>
      </c>
      <c r="S2493">
        <v>0</v>
      </c>
      <c r="T2493">
        <v>0</v>
      </c>
      <c r="U2493">
        <v>6000</v>
      </c>
    </row>
    <row r="2494" spans="1:21" ht="14.25">
      <c r="A2494">
        <v>2151431</v>
      </c>
      <c r="B2494">
        <v>3</v>
      </c>
      <c r="C2494" t="s">
        <v>3881</v>
      </c>
      <c r="D2494" t="s">
        <v>3847</v>
      </c>
      <c r="E2494">
        <v>865407</v>
      </c>
      <c r="F2494">
        <v>37300</v>
      </c>
      <c r="G2494">
        <v>15409</v>
      </c>
      <c r="H2494">
        <v>184227</v>
      </c>
      <c r="I2494">
        <v>0</v>
      </c>
      <c r="J2494">
        <v>1.5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15589</v>
      </c>
      <c r="Q2494">
        <v>5305</v>
      </c>
      <c r="R2494">
        <v>28937</v>
      </c>
      <c r="S2494">
        <v>0</v>
      </c>
      <c r="T2494">
        <v>0</v>
      </c>
      <c r="U2494">
        <v>6000</v>
      </c>
    </row>
    <row r="2495" spans="1:21" ht="14.25">
      <c r="A2495">
        <v>2151510</v>
      </c>
      <c r="B2495">
        <v>1</v>
      </c>
      <c r="C2495" t="s">
        <v>3879</v>
      </c>
      <c r="D2495" t="s">
        <v>3880</v>
      </c>
      <c r="E2495">
        <v>1074611</v>
      </c>
      <c r="F2495">
        <v>51103</v>
      </c>
      <c r="G2495">
        <v>20969</v>
      </c>
      <c r="H2495">
        <v>144201</v>
      </c>
      <c r="I2495">
        <v>0</v>
      </c>
      <c r="J2495">
        <v>1.5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34677</v>
      </c>
      <c r="Q2495">
        <v>12764</v>
      </c>
      <c r="R2495">
        <v>61971</v>
      </c>
      <c r="S2495">
        <v>0</v>
      </c>
      <c r="T2495">
        <v>0</v>
      </c>
      <c r="U2495">
        <v>6000</v>
      </c>
    </row>
    <row r="2496" spans="1:21" ht="14.25">
      <c r="A2496">
        <v>2151511</v>
      </c>
      <c r="B2496">
        <v>1</v>
      </c>
      <c r="C2496" t="s">
        <v>3881</v>
      </c>
      <c r="D2496" t="s">
        <v>3790</v>
      </c>
      <c r="E2496">
        <v>967714</v>
      </c>
      <c r="F2496">
        <v>41284</v>
      </c>
      <c r="G2496">
        <v>17298</v>
      </c>
      <c r="H2496">
        <v>208914</v>
      </c>
      <c r="I2496">
        <v>0</v>
      </c>
      <c r="J2496">
        <v>1.5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16219</v>
      </c>
      <c r="Q2496">
        <v>5616</v>
      </c>
      <c r="R2496">
        <v>29642</v>
      </c>
      <c r="S2496">
        <v>0</v>
      </c>
      <c r="T2496">
        <v>0</v>
      </c>
      <c r="U2496">
        <v>6000</v>
      </c>
    </row>
    <row r="2497" spans="1:21" ht="14.25">
      <c r="A2497">
        <v>2151520</v>
      </c>
      <c r="B2497">
        <v>2</v>
      </c>
      <c r="C2497" t="s">
        <v>3879</v>
      </c>
      <c r="D2497" t="s">
        <v>1043</v>
      </c>
      <c r="E2497">
        <v>1074611</v>
      </c>
      <c r="F2497">
        <v>51103</v>
      </c>
      <c r="G2497">
        <v>20969</v>
      </c>
      <c r="H2497">
        <v>144201</v>
      </c>
      <c r="I2497">
        <v>0</v>
      </c>
      <c r="J2497">
        <v>1.5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34677</v>
      </c>
      <c r="Q2497">
        <v>12764</v>
      </c>
      <c r="R2497">
        <v>61971</v>
      </c>
      <c r="S2497">
        <v>0</v>
      </c>
      <c r="T2497">
        <v>0</v>
      </c>
      <c r="U2497">
        <v>6000</v>
      </c>
    </row>
    <row r="2498" spans="1:21" ht="14.25">
      <c r="A2498">
        <v>2151521</v>
      </c>
      <c r="B2498">
        <v>2</v>
      </c>
      <c r="C2498" t="s">
        <v>3881</v>
      </c>
      <c r="D2498" t="s">
        <v>766</v>
      </c>
      <c r="E2498">
        <v>969689</v>
      </c>
      <c r="F2498">
        <v>41284</v>
      </c>
      <c r="G2498">
        <v>17298</v>
      </c>
      <c r="H2498">
        <v>210889</v>
      </c>
      <c r="I2498">
        <v>0</v>
      </c>
      <c r="J2498">
        <v>1.5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16219</v>
      </c>
      <c r="Q2498">
        <v>5616</v>
      </c>
      <c r="R2498">
        <v>31617</v>
      </c>
      <c r="S2498">
        <v>0</v>
      </c>
      <c r="T2498">
        <v>0</v>
      </c>
      <c r="U2498">
        <v>6000</v>
      </c>
    </row>
    <row r="2499" spans="1:21" ht="14.25">
      <c r="A2499">
        <v>2151530</v>
      </c>
      <c r="B2499">
        <v>3</v>
      </c>
      <c r="C2499" t="s">
        <v>3879</v>
      </c>
      <c r="D2499" t="s">
        <v>1044</v>
      </c>
      <c r="E2499">
        <v>1074611</v>
      </c>
      <c r="F2499">
        <v>51103</v>
      </c>
      <c r="G2499">
        <v>20969</v>
      </c>
      <c r="H2499">
        <v>144201</v>
      </c>
      <c r="I2499">
        <v>0</v>
      </c>
      <c r="J2499">
        <v>1.5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34677</v>
      </c>
      <c r="Q2499">
        <v>12764</v>
      </c>
      <c r="R2499">
        <v>61971</v>
      </c>
      <c r="S2499">
        <v>0</v>
      </c>
      <c r="T2499">
        <v>0</v>
      </c>
      <c r="U2499">
        <v>6000</v>
      </c>
    </row>
    <row r="2500" spans="1:21" ht="14.25">
      <c r="A2500">
        <v>2151531</v>
      </c>
      <c r="B2500">
        <v>3</v>
      </c>
      <c r="C2500" t="s">
        <v>3881</v>
      </c>
      <c r="D2500" t="s">
        <v>3884</v>
      </c>
      <c r="E2500">
        <v>969689</v>
      </c>
      <c r="F2500">
        <v>41284</v>
      </c>
      <c r="G2500">
        <v>17298</v>
      </c>
      <c r="H2500">
        <v>210889</v>
      </c>
      <c r="I2500">
        <v>0</v>
      </c>
      <c r="J2500">
        <v>1.5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16219</v>
      </c>
      <c r="Q2500">
        <v>5616</v>
      </c>
      <c r="R2500">
        <v>31617</v>
      </c>
      <c r="S2500">
        <v>0</v>
      </c>
      <c r="T2500">
        <v>0</v>
      </c>
      <c r="U2500">
        <v>6000</v>
      </c>
    </row>
    <row r="2501" spans="1:21" ht="14.25">
      <c r="A2501">
        <v>3010110</v>
      </c>
      <c r="B2501">
        <v>1</v>
      </c>
      <c r="C2501" t="s">
        <v>3879</v>
      </c>
      <c r="D2501" t="s">
        <v>3883</v>
      </c>
      <c r="E2501">
        <v>385</v>
      </c>
      <c r="F2501">
        <v>22</v>
      </c>
      <c r="G2501">
        <v>0</v>
      </c>
      <c r="H2501">
        <v>165</v>
      </c>
      <c r="I2501">
        <v>0</v>
      </c>
      <c r="J2501">
        <v>1.5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100</v>
      </c>
    </row>
    <row r="2502" spans="1:21" ht="14.25">
      <c r="A2502">
        <v>3010111</v>
      </c>
      <c r="B2502">
        <v>1</v>
      </c>
      <c r="C2502" t="s">
        <v>3881</v>
      </c>
      <c r="D2502" t="s">
        <v>3778</v>
      </c>
      <c r="E2502">
        <v>1350</v>
      </c>
      <c r="F2502">
        <v>80</v>
      </c>
      <c r="G2502">
        <v>20</v>
      </c>
      <c r="H2502">
        <v>150</v>
      </c>
      <c r="I2502">
        <v>0</v>
      </c>
      <c r="J2502">
        <v>1.5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100</v>
      </c>
    </row>
    <row r="2503" spans="1:21" ht="14.25">
      <c r="A2503">
        <v>3010110</v>
      </c>
      <c r="B2503">
        <v>2</v>
      </c>
      <c r="C2503" t="s">
        <v>3879</v>
      </c>
      <c r="D2503" t="s">
        <v>3862</v>
      </c>
      <c r="E2503">
        <v>350</v>
      </c>
      <c r="F2503">
        <v>20</v>
      </c>
      <c r="G2503">
        <v>0</v>
      </c>
      <c r="H2503">
        <v>150</v>
      </c>
      <c r="I2503">
        <v>0</v>
      </c>
      <c r="J2503">
        <v>1.5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100</v>
      </c>
    </row>
    <row r="2504" spans="1:21" ht="14.25">
      <c r="A2504">
        <v>3010111</v>
      </c>
      <c r="B2504">
        <v>2</v>
      </c>
      <c r="C2504" t="s">
        <v>3881</v>
      </c>
      <c r="D2504" t="s">
        <v>3848</v>
      </c>
      <c r="E2504">
        <v>1350</v>
      </c>
      <c r="F2504">
        <v>80</v>
      </c>
      <c r="G2504">
        <v>20</v>
      </c>
      <c r="H2504">
        <v>150</v>
      </c>
      <c r="I2504">
        <v>0</v>
      </c>
      <c r="J2504">
        <v>1.5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100</v>
      </c>
    </row>
    <row r="2505" spans="1:21" ht="14.25">
      <c r="A2505">
        <v>3010110</v>
      </c>
      <c r="B2505">
        <v>3</v>
      </c>
      <c r="C2505" t="s">
        <v>3879</v>
      </c>
      <c r="D2505" t="s">
        <v>3882</v>
      </c>
      <c r="E2505">
        <v>385</v>
      </c>
      <c r="F2505">
        <v>22</v>
      </c>
      <c r="G2505">
        <v>0</v>
      </c>
      <c r="H2505">
        <v>165</v>
      </c>
      <c r="I2505">
        <v>0</v>
      </c>
      <c r="J2505">
        <v>1.5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100</v>
      </c>
    </row>
    <row r="2506" spans="1:21" ht="14.25">
      <c r="A2506">
        <v>3010111</v>
      </c>
      <c r="B2506">
        <v>3</v>
      </c>
      <c r="C2506" t="s">
        <v>3881</v>
      </c>
      <c r="D2506" t="s">
        <v>3847</v>
      </c>
      <c r="E2506">
        <v>1485</v>
      </c>
      <c r="F2506">
        <v>88</v>
      </c>
      <c r="G2506">
        <v>22</v>
      </c>
      <c r="H2506">
        <v>165</v>
      </c>
      <c r="I2506">
        <v>0</v>
      </c>
      <c r="J2506">
        <v>1.5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100</v>
      </c>
    </row>
    <row r="2507" spans="1:21" ht="14.25">
      <c r="A2507">
        <v>3010220</v>
      </c>
      <c r="B2507">
        <v>1</v>
      </c>
      <c r="C2507" t="s">
        <v>3879</v>
      </c>
      <c r="D2507" t="s">
        <v>3883</v>
      </c>
      <c r="E2507">
        <v>453</v>
      </c>
      <c r="F2507">
        <v>25</v>
      </c>
      <c r="G2507">
        <v>1</v>
      </c>
      <c r="H2507">
        <v>183</v>
      </c>
      <c r="I2507">
        <v>0</v>
      </c>
      <c r="J2507">
        <v>1.5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150</v>
      </c>
    </row>
    <row r="2508" spans="1:21" ht="14.25">
      <c r="A2508">
        <v>3010221</v>
      </c>
      <c r="B2508">
        <v>1</v>
      </c>
      <c r="C2508" t="s">
        <v>3881</v>
      </c>
      <c r="D2508" t="s">
        <v>3778</v>
      </c>
      <c r="E2508">
        <v>1471</v>
      </c>
      <c r="F2508">
        <v>84</v>
      </c>
      <c r="G2508">
        <v>22</v>
      </c>
      <c r="H2508">
        <v>191</v>
      </c>
      <c r="I2508">
        <v>0</v>
      </c>
      <c r="J2508">
        <v>1.5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150</v>
      </c>
    </row>
    <row r="2509" spans="1:21" ht="14.25">
      <c r="A2509">
        <v>3010220</v>
      </c>
      <c r="B2509">
        <v>2</v>
      </c>
      <c r="C2509" t="s">
        <v>3879</v>
      </c>
      <c r="D2509" t="s">
        <v>3862</v>
      </c>
      <c r="E2509">
        <v>750</v>
      </c>
      <c r="F2509">
        <v>36</v>
      </c>
      <c r="G2509">
        <v>8</v>
      </c>
      <c r="H2509">
        <v>230</v>
      </c>
      <c r="I2509">
        <v>0</v>
      </c>
      <c r="J2509">
        <v>1.5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100</v>
      </c>
    </row>
    <row r="2510" spans="1:21" ht="14.25">
      <c r="A2510">
        <v>3010221</v>
      </c>
      <c r="B2510">
        <v>2</v>
      </c>
      <c r="C2510" t="s">
        <v>3881</v>
      </c>
      <c r="D2510" t="s">
        <v>3848</v>
      </c>
      <c r="E2510">
        <v>1810</v>
      </c>
      <c r="F2510">
        <v>96</v>
      </c>
      <c r="G2510">
        <v>28</v>
      </c>
      <c r="H2510">
        <v>290</v>
      </c>
      <c r="I2510">
        <v>0</v>
      </c>
      <c r="J2510">
        <v>1.5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100</v>
      </c>
    </row>
    <row r="2511" spans="1:21" ht="14.25">
      <c r="A2511">
        <v>3010220</v>
      </c>
      <c r="B2511">
        <v>3</v>
      </c>
      <c r="C2511" t="s">
        <v>3879</v>
      </c>
      <c r="D2511" t="s">
        <v>3882</v>
      </c>
      <c r="E2511">
        <v>793</v>
      </c>
      <c r="F2511">
        <v>38</v>
      </c>
      <c r="G2511">
        <v>8</v>
      </c>
      <c r="H2511">
        <v>253</v>
      </c>
      <c r="I2511">
        <v>0</v>
      </c>
      <c r="J2511">
        <v>1.5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100</v>
      </c>
    </row>
    <row r="2512" spans="1:21" ht="14.25">
      <c r="A2512">
        <v>3010221</v>
      </c>
      <c r="B2512">
        <v>3</v>
      </c>
      <c r="C2512" t="s">
        <v>3881</v>
      </c>
      <c r="D2512" t="s">
        <v>3847</v>
      </c>
      <c r="E2512">
        <v>1961</v>
      </c>
      <c r="F2512">
        <v>104</v>
      </c>
      <c r="G2512">
        <v>30</v>
      </c>
      <c r="H2512">
        <v>321</v>
      </c>
      <c r="I2512">
        <v>0</v>
      </c>
      <c r="J2512">
        <v>1.5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100</v>
      </c>
    </row>
    <row r="2513" spans="1:21" ht="14.25">
      <c r="A2513">
        <v>3010330</v>
      </c>
      <c r="B2513">
        <v>1</v>
      </c>
      <c r="C2513" t="s">
        <v>3879</v>
      </c>
      <c r="D2513" t="s">
        <v>3883</v>
      </c>
      <c r="E2513">
        <v>779</v>
      </c>
      <c r="F2513">
        <v>39</v>
      </c>
      <c r="G2513">
        <v>7</v>
      </c>
      <c r="H2513">
        <v>249</v>
      </c>
      <c r="I2513">
        <v>0</v>
      </c>
      <c r="J2513">
        <v>1.5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150</v>
      </c>
    </row>
    <row r="2514" spans="1:21" ht="14.25">
      <c r="A2514">
        <v>3010331</v>
      </c>
      <c r="B2514">
        <v>1</v>
      </c>
      <c r="C2514" t="s">
        <v>3881</v>
      </c>
      <c r="D2514" t="s">
        <v>3778</v>
      </c>
      <c r="E2514">
        <v>1815</v>
      </c>
      <c r="F2514">
        <v>96</v>
      </c>
      <c r="G2514">
        <v>28</v>
      </c>
      <c r="H2514">
        <v>295</v>
      </c>
      <c r="I2514">
        <v>0</v>
      </c>
      <c r="J2514">
        <v>1.5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150</v>
      </c>
    </row>
    <row r="2515" spans="1:21" ht="14.25">
      <c r="A2515">
        <v>3010330</v>
      </c>
      <c r="B2515">
        <v>2</v>
      </c>
      <c r="C2515" t="s">
        <v>3879</v>
      </c>
      <c r="D2515" t="s">
        <v>3862</v>
      </c>
      <c r="E2515">
        <v>716</v>
      </c>
      <c r="F2515">
        <v>35</v>
      </c>
      <c r="G2515">
        <v>7</v>
      </c>
      <c r="H2515">
        <v>226</v>
      </c>
      <c r="I2515">
        <v>0</v>
      </c>
      <c r="J2515">
        <v>1.5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150</v>
      </c>
    </row>
    <row r="2516" spans="1:21" ht="14.25">
      <c r="A2516">
        <v>3010331</v>
      </c>
      <c r="B2516">
        <v>2</v>
      </c>
      <c r="C2516" t="s">
        <v>3881</v>
      </c>
      <c r="D2516" t="s">
        <v>3848</v>
      </c>
      <c r="E2516">
        <v>1815</v>
      </c>
      <c r="F2516">
        <v>96</v>
      </c>
      <c r="G2516">
        <v>28</v>
      </c>
      <c r="H2516">
        <v>295</v>
      </c>
      <c r="I2516">
        <v>0</v>
      </c>
      <c r="J2516">
        <v>1.5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150</v>
      </c>
    </row>
    <row r="2517" spans="1:21" ht="14.25">
      <c r="A2517">
        <v>3010330</v>
      </c>
      <c r="B2517">
        <v>3</v>
      </c>
      <c r="C2517" t="s">
        <v>3879</v>
      </c>
      <c r="D2517" t="s">
        <v>3882</v>
      </c>
      <c r="E2517">
        <v>779</v>
      </c>
      <c r="F2517">
        <v>39</v>
      </c>
      <c r="G2517">
        <v>7</v>
      </c>
      <c r="H2517">
        <v>249</v>
      </c>
      <c r="I2517">
        <v>0</v>
      </c>
      <c r="J2517">
        <v>1.5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150</v>
      </c>
    </row>
    <row r="2518" spans="1:21" ht="14.25">
      <c r="A2518">
        <v>3010331</v>
      </c>
      <c r="B2518">
        <v>3</v>
      </c>
      <c r="C2518" t="s">
        <v>3881</v>
      </c>
      <c r="D2518" t="s">
        <v>3847</v>
      </c>
      <c r="E2518">
        <v>1984</v>
      </c>
      <c r="F2518">
        <v>106</v>
      </c>
      <c r="G2518">
        <v>30</v>
      </c>
      <c r="H2518">
        <v>324</v>
      </c>
      <c r="I2518">
        <v>0</v>
      </c>
      <c r="J2518">
        <v>1.5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150</v>
      </c>
    </row>
    <row r="2519" spans="1:21" ht="14.25">
      <c r="A2519">
        <v>3010440</v>
      </c>
      <c r="B2519">
        <v>1</v>
      </c>
      <c r="C2519" t="s">
        <v>3879</v>
      </c>
      <c r="D2519" t="s">
        <v>3882</v>
      </c>
      <c r="E2519">
        <v>1268</v>
      </c>
      <c r="F2519">
        <v>60</v>
      </c>
      <c r="G2519">
        <v>16</v>
      </c>
      <c r="H2519">
        <v>348</v>
      </c>
      <c r="I2519">
        <v>0</v>
      </c>
      <c r="J2519">
        <v>1.5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150</v>
      </c>
    </row>
    <row r="2520" spans="1:21" ht="14.25">
      <c r="A2520">
        <v>3010441</v>
      </c>
      <c r="B2520">
        <v>1</v>
      </c>
      <c r="C2520" t="s">
        <v>3881</v>
      </c>
      <c r="D2520" t="s">
        <v>3847</v>
      </c>
      <c r="E2520">
        <v>2545</v>
      </c>
      <c r="F2520">
        <v>127</v>
      </c>
      <c r="G2520">
        <v>39</v>
      </c>
      <c r="H2520">
        <v>495</v>
      </c>
      <c r="I2520">
        <v>0</v>
      </c>
      <c r="J2520">
        <v>1.5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150</v>
      </c>
    </row>
    <row r="2521" spans="1:21" ht="14.25">
      <c r="A2521">
        <v>3010440</v>
      </c>
      <c r="B2521">
        <v>2</v>
      </c>
      <c r="C2521" t="s">
        <v>3879</v>
      </c>
      <c r="D2521" t="s">
        <v>3862</v>
      </c>
      <c r="E2521">
        <v>1166</v>
      </c>
      <c r="F2521">
        <v>53</v>
      </c>
      <c r="G2521">
        <v>16</v>
      </c>
      <c r="H2521">
        <v>316</v>
      </c>
      <c r="I2521">
        <v>0</v>
      </c>
      <c r="J2521">
        <v>1.5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150</v>
      </c>
    </row>
    <row r="2522" spans="1:21" ht="14.25">
      <c r="A2522">
        <v>3010441</v>
      </c>
      <c r="B2522">
        <v>2</v>
      </c>
      <c r="C2522" t="s">
        <v>3881</v>
      </c>
      <c r="D2522" t="s">
        <v>3848</v>
      </c>
      <c r="E2522">
        <v>2331</v>
      </c>
      <c r="F2522">
        <v>114</v>
      </c>
      <c r="G2522">
        <v>37</v>
      </c>
      <c r="H2522">
        <v>451</v>
      </c>
      <c r="I2522">
        <v>0</v>
      </c>
      <c r="J2522">
        <v>1.5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150</v>
      </c>
    </row>
    <row r="2523" spans="1:21" ht="14.25">
      <c r="A2523">
        <v>3010440</v>
      </c>
      <c r="B2523">
        <v>3</v>
      </c>
      <c r="C2523" t="s">
        <v>3879</v>
      </c>
      <c r="D2523" t="s">
        <v>3880</v>
      </c>
      <c r="E2523">
        <v>1508</v>
      </c>
      <c r="F2523">
        <v>69</v>
      </c>
      <c r="G2523">
        <v>21</v>
      </c>
      <c r="H2523">
        <v>398</v>
      </c>
      <c r="I2523">
        <v>0</v>
      </c>
      <c r="J2523">
        <v>1.5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150</v>
      </c>
    </row>
    <row r="2524" spans="1:21" ht="14.25">
      <c r="A2524">
        <v>3010441</v>
      </c>
      <c r="B2524">
        <v>3</v>
      </c>
      <c r="C2524" t="s">
        <v>3881</v>
      </c>
      <c r="D2524" t="s">
        <v>3778</v>
      </c>
      <c r="E2524">
        <v>2331</v>
      </c>
      <c r="F2524">
        <v>114</v>
      </c>
      <c r="G2524">
        <v>37</v>
      </c>
      <c r="H2524">
        <v>451</v>
      </c>
      <c r="I2524">
        <v>0</v>
      </c>
      <c r="J2524">
        <v>1.5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150</v>
      </c>
    </row>
    <row r="2525" spans="1:21" ht="14.25">
      <c r="A2525">
        <v>3020110</v>
      </c>
      <c r="B2525">
        <v>1</v>
      </c>
      <c r="C2525" t="s">
        <v>3879</v>
      </c>
      <c r="D2525" t="s">
        <v>3882</v>
      </c>
      <c r="E2525">
        <v>1451</v>
      </c>
      <c r="F2525">
        <v>65</v>
      </c>
      <c r="G2525">
        <v>21</v>
      </c>
      <c r="H2525">
        <v>381</v>
      </c>
      <c r="I2525">
        <v>0</v>
      </c>
      <c r="J2525">
        <v>1.5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250</v>
      </c>
    </row>
    <row r="2526" spans="1:21" ht="14.25">
      <c r="A2526">
        <v>3020111</v>
      </c>
      <c r="B2526">
        <v>1</v>
      </c>
      <c r="C2526" t="s">
        <v>3881</v>
      </c>
      <c r="D2526" t="s">
        <v>3847</v>
      </c>
      <c r="E2526">
        <v>2873</v>
      </c>
      <c r="F2526">
        <v>136</v>
      </c>
      <c r="G2526">
        <v>46</v>
      </c>
      <c r="H2526">
        <v>593</v>
      </c>
      <c r="I2526">
        <v>0</v>
      </c>
      <c r="J2526">
        <v>1.5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250</v>
      </c>
    </row>
    <row r="2527" spans="1:21" ht="14.25">
      <c r="A2527">
        <v>3020110</v>
      </c>
      <c r="B2527">
        <v>2</v>
      </c>
      <c r="C2527" t="s">
        <v>3879</v>
      </c>
      <c r="D2527" t="s">
        <v>3862</v>
      </c>
      <c r="E2527">
        <v>1916</v>
      </c>
      <c r="F2527">
        <v>83</v>
      </c>
      <c r="G2527">
        <v>31</v>
      </c>
      <c r="H2527">
        <v>466</v>
      </c>
      <c r="I2527">
        <v>0</v>
      </c>
      <c r="J2527">
        <v>1.5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150</v>
      </c>
    </row>
    <row r="2528" spans="1:21" ht="14.25">
      <c r="A2528">
        <v>3020111</v>
      </c>
      <c r="B2528">
        <v>2</v>
      </c>
      <c r="C2528" t="s">
        <v>3881</v>
      </c>
      <c r="D2528" t="s">
        <v>3848</v>
      </c>
      <c r="E2528">
        <v>3191</v>
      </c>
      <c r="F2528">
        <v>144</v>
      </c>
      <c r="G2528">
        <v>52</v>
      </c>
      <c r="H2528">
        <v>711</v>
      </c>
      <c r="I2528">
        <v>0</v>
      </c>
      <c r="J2528">
        <v>1.5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150</v>
      </c>
    </row>
    <row r="2529" spans="1:21" ht="14.25">
      <c r="A2529">
        <v>3020110</v>
      </c>
      <c r="B2529">
        <v>3</v>
      </c>
      <c r="C2529" t="s">
        <v>3879</v>
      </c>
      <c r="D2529" t="s">
        <v>3880</v>
      </c>
      <c r="E2529">
        <v>2498</v>
      </c>
      <c r="F2529">
        <v>109</v>
      </c>
      <c r="G2529">
        <v>41</v>
      </c>
      <c r="H2529">
        <v>588</v>
      </c>
      <c r="I2529">
        <v>0</v>
      </c>
      <c r="J2529">
        <v>1.5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150</v>
      </c>
    </row>
    <row r="2530" spans="1:21" ht="14.25">
      <c r="A2530">
        <v>3020111</v>
      </c>
      <c r="B2530">
        <v>3</v>
      </c>
      <c r="C2530" t="s">
        <v>3881</v>
      </c>
      <c r="D2530" t="s">
        <v>3778</v>
      </c>
      <c r="E2530">
        <v>3191</v>
      </c>
      <c r="F2530">
        <v>144</v>
      </c>
      <c r="G2530">
        <v>52</v>
      </c>
      <c r="H2530">
        <v>711</v>
      </c>
      <c r="I2530">
        <v>0</v>
      </c>
      <c r="J2530">
        <v>1.5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150</v>
      </c>
    </row>
    <row r="2531" spans="1:21" ht="14.25">
      <c r="A2531">
        <v>3020220</v>
      </c>
      <c r="B2531">
        <v>1</v>
      </c>
      <c r="C2531" t="s">
        <v>3879</v>
      </c>
      <c r="D2531" t="s">
        <v>3882</v>
      </c>
      <c r="E2531">
        <v>1451</v>
      </c>
      <c r="F2531">
        <v>65</v>
      </c>
      <c r="G2531">
        <v>21</v>
      </c>
      <c r="H2531">
        <v>381</v>
      </c>
      <c r="I2531">
        <v>0</v>
      </c>
      <c r="J2531">
        <v>1.5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250</v>
      </c>
    </row>
    <row r="2532" spans="1:21" ht="14.25">
      <c r="A2532">
        <v>3020221</v>
      </c>
      <c r="B2532">
        <v>1</v>
      </c>
      <c r="C2532" t="s">
        <v>3881</v>
      </c>
      <c r="D2532" t="s">
        <v>3847</v>
      </c>
      <c r="E2532">
        <v>2873</v>
      </c>
      <c r="F2532">
        <v>136</v>
      </c>
      <c r="G2532">
        <v>46</v>
      </c>
      <c r="H2532">
        <v>593</v>
      </c>
      <c r="I2532">
        <v>0</v>
      </c>
      <c r="J2532">
        <v>1.5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250</v>
      </c>
    </row>
    <row r="2533" spans="1:21" ht="14.25">
      <c r="A2533">
        <v>3020220</v>
      </c>
      <c r="B2533">
        <v>2</v>
      </c>
      <c r="C2533" t="s">
        <v>3879</v>
      </c>
      <c r="D2533" t="s">
        <v>3862</v>
      </c>
      <c r="E2533">
        <v>1316</v>
      </c>
      <c r="F2533">
        <v>59</v>
      </c>
      <c r="G2533">
        <v>19</v>
      </c>
      <c r="H2533">
        <v>346</v>
      </c>
      <c r="I2533">
        <v>0</v>
      </c>
      <c r="J2533">
        <v>1.5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250</v>
      </c>
    </row>
    <row r="2534" spans="1:21" ht="14.25">
      <c r="A2534">
        <v>3020221</v>
      </c>
      <c r="B2534">
        <v>2</v>
      </c>
      <c r="C2534" t="s">
        <v>3881</v>
      </c>
      <c r="D2534" t="s">
        <v>3848</v>
      </c>
      <c r="E2534">
        <v>2619</v>
      </c>
      <c r="F2534">
        <v>124</v>
      </c>
      <c r="G2534">
        <v>42</v>
      </c>
      <c r="H2534">
        <v>539</v>
      </c>
      <c r="I2534">
        <v>0</v>
      </c>
      <c r="J2534">
        <v>1.5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250</v>
      </c>
    </row>
    <row r="2535" spans="1:21" ht="14.25">
      <c r="A2535">
        <v>3020220</v>
      </c>
      <c r="B2535">
        <v>3</v>
      </c>
      <c r="C2535" t="s">
        <v>3879</v>
      </c>
      <c r="D2535" t="s">
        <v>3880</v>
      </c>
      <c r="E2535">
        <v>2498</v>
      </c>
      <c r="F2535">
        <v>109</v>
      </c>
      <c r="G2535">
        <v>41</v>
      </c>
      <c r="H2535">
        <v>588</v>
      </c>
      <c r="I2535">
        <v>0</v>
      </c>
      <c r="J2535">
        <v>1.5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150</v>
      </c>
    </row>
    <row r="2536" spans="1:21" ht="14.25">
      <c r="A2536">
        <v>3020221</v>
      </c>
      <c r="B2536">
        <v>3</v>
      </c>
      <c r="C2536" t="s">
        <v>3881</v>
      </c>
      <c r="D2536" t="s">
        <v>3778</v>
      </c>
      <c r="E2536">
        <v>3191</v>
      </c>
      <c r="F2536">
        <v>144</v>
      </c>
      <c r="G2536">
        <v>52</v>
      </c>
      <c r="H2536">
        <v>711</v>
      </c>
      <c r="I2536">
        <v>0</v>
      </c>
      <c r="J2536">
        <v>1.5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150</v>
      </c>
    </row>
    <row r="2537" spans="1:21" ht="14.25">
      <c r="A2537">
        <v>3020330</v>
      </c>
      <c r="B2537">
        <v>1</v>
      </c>
      <c r="C2537" t="s">
        <v>3879</v>
      </c>
      <c r="D2537" t="s">
        <v>3882</v>
      </c>
      <c r="E2537">
        <v>1451</v>
      </c>
      <c r="F2537">
        <v>65</v>
      </c>
      <c r="G2537">
        <v>21</v>
      </c>
      <c r="H2537">
        <v>381</v>
      </c>
      <c r="I2537">
        <v>0</v>
      </c>
      <c r="J2537">
        <v>1.5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250</v>
      </c>
    </row>
    <row r="2538" spans="1:21" ht="14.25">
      <c r="A2538">
        <v>3020331</v>
      </c>
      <c r="B2538">
        <v>1</v>
      </c>
      <c r="C2538" t="s">
        <v>3881</v>
      </c>
      <c r="D2538" t="s">
        <v>3847</v>
      </c>
      <c r="E2538">
        <v>2873</v>
      </c>
      <c r="F2538">
        <v>136</v>
      </c>
      <c r="G2538">
        <v>46</v>
      </c>
      <c r="H2538">
        <v>593</v>
      </c>
      <c r="I2538">
        <v>0</v>
      </c>
      <c r="J2538">
        <v>1.5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250</v>
      </c>
    </row>
    <row r="2539" spans="1:21" ht="14.25">
      <c r="A2539">
        <v>3020330</v>
      </c>
      <c r="B2539">
        <v>2</v>
      </c>
      <c r="C2539" t="s">
        <v>3879</v>
      </c>
      <c r="D2539" t="s">
        <v>3862</v>
      </c>
      <c r="E2539">
        <v>1316</v>
      </c>
      <c r="F2539">
        <v>59</v>
      </c>
      <c r="G2539">
        <v>19</v>
      </c>
      <c r="H2539">
        <v>346</v>
      </c>
      <c r="I2539">
        <v>0</v>
      </c>
      <c r="J2539">
        <v>1.5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250</v>
      </c>
    </row>
    <row r="2540" spans="1:21" ht="14.25">
      <c r="A2540">
        <v>3020331</v>
      </c>
      <c r="B2540">
        <v>2</v>
      </c>
      <c r="C2540" t="s">
        <v>3881</v>
      </c>
      <c r="D2540" t="s">
        <v>3848</v>
      </c>
      <c r="E2540">
        <v>2619</v>
      </c>
      <c r="F2540">
        <v>124</v>
      </c>
      <c r="G2540">
        <v>42</v>
      </c>
      <c r="H2540">
        <v>539</v>
      </c>
      <c r="I2540">
        <v>0</v>
      </c>
      <c r="J2540">
        <v>1.5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250</v>
      </c>
    </row>
    <row r="2541" spans="1:21" ht="14.25">
      <c r="A2541">
        <v>3020330</v>
      </c>
      <c r="B2541">
        <v>3</v>
      </c>
      <c r="C2541" t="s">
        <v>3879</v>
      </c>
      <c r="D2541" t="s">
        <v>3880</v>
      </c>
      <c r="E2541">
        <v>1653</v>
      </c>
      <c r="F2541">
        <v>74</v>
      </c>
      <c r="G2541">
        <v>24</v>
      </c>
      <c r="H2541">
        <v>433</v>
      </c>
      <c r="I2541">
        <v>0</v>
      </c>
      <c r="J2541">
        <v>1.5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250</v>
      </c>
    </row>
    <row r="2542" spans="1:21" ht="14.25">
      <c r="A2542">
        <v>3020331</v>
      </c>
      <c r="B2542">
        <v>3</v>
      </c>
      <c r="C2542" t="s">
        <v>3881</v>
      </c>
      <c r="D2542" t="s">
        <v>3778</v>
      </c>
      <c r="E2542">
        <v>2619</v>
      </c>
      <c r="F2542">
        <v>124</v>
      </c>
      <c r="G2542">
        <v>42</v>
      </c>
      <c r="H2542">
        <v>539</v>
      </c>
      <c r="I2542">
        <v>0</v>
      </c>
      <c r="J2542">
        <v>1.5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250</v>
      </c>
    </row>
    <row r="2543" spans="1:21" ht="14.25">
      <c r="A2543">
        <v>3020440</v>
      </c>
      <c r="B2543">
        <v>1</v>
      </c>
      <c r="C2543" t="s">
        <v>3879</v>
      </c>
      <c r="D2543" t="s">
        <v>3882</v>
      </c>
      <c r="E2543">
        <v>1665</v>
      </c>
      <c r="F2543">
        <v>74</v>
      </c>
      <c r="G2543">
        <v>25</v>
      </c>
      <c r="H2543">
        <v>425</v>
      </c>
      <c r="I2543">
        <v>0</v>
      </c>
      <c r="J2543">
        <v>1.5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250</v>
      </c>
    </row>
    <row r="2544" spans="1:21" ht="14.25">
      <c r="A2544">
        <v>3020441</v>
      </c>
      <c r="B2544">
        <v>1</v>
      </c>
      <c r="C2544" t="s">
        <v>3881</v>
      </c>
      <c r="D2544" t="s">
        <v>3847</v>
      </c>
      <c r="E2544">
        <v>3120</v>
      </c>
      <c r="F2544">
        <v>145</v>
      </c>
      <c r="G2544">
        <v>50</v>
      </c>
      <c r="H2544">
        <v>670</v>
      </c>
      <c r="I2544">
        <v>0</v>
      </c>
      <c r="J2544">
        <v>1.5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250</v>
      </c>
    </row>
    <row r="2545" spans="1:21" ht="14.25">
      <c r="A2545">
        <v>3020440</v>
      </c>
      <c r="B2545">
        <v>2</v>
      </c>
      <c r="C2545" t="s">
        <v>3879</v>
      </c>
      <c r="D2545" t="s">
        <v>3862</v>
      </c>
      <c r="E2545">
        <v>1516</v>
      </c>
      <c r="F2545">
        <v>67</v>
      </c>
      <c r="G2545">
        <v>23</v>
      </c>
      <c r="H2545">
        <v>386</v>
      </c>
      <c r="I2545">
        <v>0</v>
      </c>
      <c r="J2545">
        <v>1.5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250</v>
      </c>
    </row>
    <row r="2546" spans="1:21" ht="14.25">
      <c r="A2546">
        <v>3020441</v>
      </c>
      <c r="B2546">
        <v>2</v>
      </c>
      <c r="C2546" t="s">
        <v>3881</v>
      </c>
      <c r="D2546" t="s">
        <v>3848</v>
      </c>
      <c r="E2546">
        <v>2849</v>
      </c>
      <c r="F2546">
        <v>132</v>
      </c>
      <c r="G2546">
        <v>46</v>
      </c>
      <c r="H2546">
        <v>609</v>
      </c>
      <c r="I2546">
        <v>0</v>
      </c>
      <c r="J2546">
        <v>1.5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250</v>
      </c>
    </row>
    <row r="2547" spans="1:21" ht="14.25">
      <c r="A2547">
        <v>3020440</v>
      </c>
      <c r="B2547">
        <v>3</v>
      </c>
      <c r="C2547" t="s">
        <v>3879</v>
      </c>
      <c r="D2547" t="s">
        <v>3880</v>
      </c>
      <c r="E2547">
        <v>1903</v>
      </c>
      <c r="F2547">
        <v>84</v>
      </c>
      <c r="G2547">
        <v>29</v>
      </c>
      <c r="H2547">
        <v>483</v>
      </c>
      <c r="I2547">
        <v>0</v>
      </c>
      <c r="J2547">
        <v>1.5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250</v>
      </c>
    </row>
    <row r="2548" spans="1:21" ht="14.25">
      <c r="A2548">
        <v>3020441</v>
      </c>
      <c r="B2548">
        <v>3</v>
      </c>
      <c r="C2548" t="s">
        <v>3881</v>
      </c>
      <c r="D2548" t="s">
        <v>3778</v>
      </c>
      <c r="E2548">
        <v>2849</v>
      </c>
      <c r="F2548">
        <v>132</v>
      </c>
      <c r="G2548">
        <v>46</v>
      </c>
      <c r="H2548">
        <v>609</v>
      </c>
      <c r="I2548">
        <v>0</v>
      </c>
      <c r="J2548">
        <v>1.5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250</v>
      </c>
    </row>
    <row r="2549" spans="1:21" ht="14.25">
      <c r="A2549">
        <v>3020550</v>
      </c>
      <c r="B2549">
        <v>1</v>
      </c>
      <c r="C2549" t="s">
        <v>3879</v>
      </c>
      <c r="D2549" t="s">
        <v>3882</v>
      </c>
      <c r="E2549">
        <v>1879</v>
      </c>
      <c r="F2549">
        <v>83</v>
      </c>
      <c r="G2549">
        <v>29</v>
      </c>
      <c r="H2549">
        <v>469</v>
      </c>
      <c r="I2549">
        <v>0</v>
      </c>
      <c r="J2549">
        <v>1.5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250</v>
      </c>
    </row>
    <row r="2550" spans="1:21" ht="14.25">
      <c r="A2550">
        <v>3020551</v>
      </c>
      <c r="B2550">
        <v>1</v>
      </c>
      <c r="C2550" t="s">
        <v>3881</v>
      </c>
      <c r="D2550" t="s">
        <v>3847</v>
      </c>
      <c r="E2550">
        <v>3367</v>
      </c>
      <c r="F2550">
        <v>154</v>
      </c>
      <c r="G2550">
        <v>54</v>
      </c>
      <c r="H2550">
        <v>747</v>
      </c>
      <c r="I2550">
        <v>0</v>
      </c>
      <c r="J2550">
        <v>1.5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250</v>
      </c>
    </row>
    <row r="2551" spans="1:21" ht="14.25">
      <c r="A2551">
        <v>3020550</v>
      </c>
      <c r="B2551">
        <v>2</v>
      </c>
      <c r="C2551" t="s">
        <v>3879</v>
      </c>
      <c r="D2551" t="s">
        <v>3862</v>
      </c>
      <c r="E2551">
        <v>1716</v>
      </c>
      <c r="F2551">
        <v>75</v>
      </c>
      <c r="G2551">
        <v>27</v>
      </c>
      <c r="H2551">
        <v>426</v>
      </c>
      <c r="I2551">
        <v>0</v>
      </c>
      <c r="J2551">
        <v>1.5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250</v>
      </c>
    </row>
    <row r="2552" spans="1:21" ht="14.25">
      <c r="A2552">
        <v>3020551</v>
      </c>
      <c r="B2552">
        <v>2</v>
      </c>
      <c r="C2552" t="s">
        <v>3881</v>
      </c>
      <c r="D2552" t="s">
        <v>3848</v>
      </c>
      <c r="E2552">
        <v>3079</v>
      </c>
      <c r="F2552">
        <v>140</v>
      </c>
      <c r="G2552">
        <v>50</v>
      </c>
      <c r="H2552">
        <v>679</v>
      </c>
      <c r="I2552">
        <v>0</v>
      </c>
      <c r="J2552">
        <v>1.5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250</v>
      </c>
    </row>
    <row r="2553" spans="1:21" ht="14.25">
      <c r="A2553">
        <v>3020550</v>
      </c>
      <c r="B2553">
        <v>3</v>
      </c>
      <c r="C2553" t="s">
        <v>3879</v>
      </c>
      <c r="D2553" t="s">
        <v>3880</v>
      </c>
      <c r="E2553">
        <v>2153</v>
      </c>
      <c r="F2553">
        <v>94</v>
      </c>
      <c r="G2553">
        <v>34</v>
      </c>
      <c r="H2553">
        <v>533</v>
      </c>
      <c r="I2553">
        <v>0</v>
      </c>
      <c r="J2553">
        <v>1.5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250</v>
      </c>
    </row>
    <row r="2554" spans="1:21" ht="14.25">
      <c r="A2554">
        <v>3020551</v>
      </c>
      <c r="B2554">
        <v>3</v>
      </c>
      <c r="C2554" t="s">
        <v>3881</v>
      </c>
      <c r="D2554" t="s">
        <v>3778</v>
      </c>
      <c r="E2554">
        <v>3079</v>
      </c>
      <c r="F2554">
        <v>140</v>
      </c>
      <c r="G2554">
        <v>50</v>
      </c>
      <c r="H2554">
        <v>679</v>
      </c>
      <c r="I2554">
        <v>0</v>
      </c>
      <c r="J2554">
        <v>1.5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250</v>
      </c>
    </row>
    <row r="2555" spans="1:21" ht="14.25">
      <c r="A2555">
        <v>3020660</v>
      </c>
      <c r="B2555">
        <v>1</v>
      </c>
      <c r="C2555" t="s">
        <v>3879</v>
      </c>
      <c r="D2555" t="s">
        <v>3882</v>
      </c>
      <c r="E2555">
        <v>1879</v>
      </c>
      <c r="F2555">
        <v>83</v>
      </c>
      <c r="G2555">
        <v>29</v>
      </c>
      <c r="H2555">
        <v>469</v>
      </c>
      <c r="I2555">
        <v>0</v>
      </c>
      <c r="J2555">
        <v>1.5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250</v>
      </c>
    </row>
    <row r="2556" spans="1:21" ht="14.25">
      <c r="A2556">
        <v>3020661</v>
      </c>
      <c r="B2556">
        <v>1</v>
      </c>
      <c r="C2556" t="s">
        <v>3881</v>
      </c>
      <c r="D2556" t="s">
        <v>3847</v>
      </c>
      <c r="E2556">
        <v>3367</v>
      </c>
      <c r="F2556">
        <v>154</v>
      </c>
      <c r="G2556">
        <v>54</v>
      </c>
      <c r="H2556">
        <v>747</v>
      </c>
      <c r="I2556">
        <v>0</v>
      </c>
      <c r="J2556">
        <v>1.5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250</v>
      </c>
    </row>
    <row r="2557" spans="1:21" ht="14.25">
      <c r="A2557">
        <v>3020660</v>
      </c>
      <c r="B2557">
        <v>2</v>
      </c>
      <c r="C2557" t="s">
        <v>3879</v>
      </c>
      <c r="D2557" t="s">
        <v>3862</v>
      </c>
      <c r="E2557">
        <v>1716</v>
      </c>
      <c r="F2557">
        <v>75</v>
      </c>
      <c r="G2557">
        <v>27</v>
      </c>
      <c r="H2557">
        <v>426</v>
      </c>
      <c r="I2557">
        <v>0</v>
      </c>
      <c r="J2557">
        <v>1.5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250</v>
      </c>
    </row>
    <row r="2558" spans="1:21" ht="14.25">
      <c r="A2558">
        <v>3020661</v>
      </c>
      <c r="B2558">
        <v>2</v>
      </c>
      <c r="C2558" t="s">
        <v>3881</v>
      </c>
      <c r="D2558" t="s">
        <v>3848</v>
      </c>
      <c r="E2558">
        <v>3079</v>
      </c>
      <c r="F2558">
        <v>140</v>
      </c>
      <c r="G2558">
        <v>50</v>
      </c>
      <c r="H2558">
        <v>679</v>
      </c>
      <c r="I2558">
        <v>0</v>
      </c>
      <c r="J2558">
        <v>1.5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250</v>
      </c>
    </row>
    <row r="2559" spans="1:21" ht="14.25">
      <c r="A2559">
        <v>3020660</v>
      </c>
      <c r="B2559">
        <v>3</v>
      </c>
      <c r="C2559" t="s">
        <v>3879</v>
      </c>
      <c r="D2559" t="s">
        <v>3880</v>
      </c>
      <c r="E2559">
        <v>2153</v>
      </c>
      <c r="F2559">
        <v>94</v>
      </c>
      <c r="G2559">
        <v>34</v>
      </c>
      <c r="H2559">
        <v>533</v>
      </c>
      <c r="I2559">
        <v>0</v>
      </c>
      <c r="J2559">
        <v>1.5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250</v>
      </c>
    </row>
    <row r="2560" spans="1:21" ht="14.25">
      <c r="A2560">
        <v>3020661</v>
      </c>
      <c r="B2560">
        <v>3</v>
      </c>
      <c r="C2560" t="s">
        <v>3881</v>
      </c>
      <c r="D2560" t="s">
        <v>3778</v>
      </c>
      <c r="E2560">
        <v>3079</v>
      </c>
      <c r="F2560">
        <v>140</v>
      </c>
      <c r="G2560">
        <v>50</v>
      </c>
      <c r="H2560">
        <v>679</v>
      </c>
      <c r="I2560">
        <v>0</v>
      </c>
      <c r="J2560">
        <v>1.5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250</v>
      </c>
    </row>
    <row r="2561" spans="1:21" ht="14.25">
      <c r="A2561">
        <v>3020770</v>
      </c>
      <c r="B2561">
        <v>1</v>
      </c>
      <c r="C2561" t="s">
        <v>3879</v>
      </c>
      <c r="D2561" t="s">
        <v>3882</v>
      </c>
      <c r="E2561">
        <v>2189</v>
      </c>
      <c r="F2561">
        <v>88</v>
      </c>
      <c r="G2561">
        <v>42</v>
      </c>
      <c r="H2561">
        <v>469</v>
      </c>
      <c r="I2561">
        <v>0</v>
      </c>
      <c r="J2561">
        <v>1.5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5</v>
      </c>
      <c r="Q2561">
        <v>13</v>
      </c>
      <c r="R2561">
        <v>0</v>
      </c>
      <c r="S2561">
        <v>0</v>
      </c>
      <c r="T2561">
        <v>0</v>
      </c>
      <c r="U2561">
        <v>250</v>
      </c>
    </row>
    <row r="2562" spans="1:21" ht="14.25">
      <c r="A2562">
        <v>3020771</v>
      </c>
      <c r="B2562">
        <v>1</v>
      </c>
      <c r="C2562" t="s">
        <v>3881</v>
      </c>
      <c r="D2562" t="s">
        <v>3847</v>
      </c>
      <c r="E2562">
        <v>3677</v>
      </c>
      <c r="F2562">
        <v>159</v>
      </c>
      <c r="G2562">
        <v>67</v>
      </c>
      <c r="H2562">
        <v>747</v>
      </c>
      <c r="I2562">
        <v>0</v>
      </c>
      <c r="J2562">
        <v>1.5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13</v>
      </c>
      <c r="R2562">
        <v>0</v>
      </c>
      <c r="S2562">
        <v>0</v>
      </c>
      <c r="T2562">
        <v>0</v>
      </c>
      <c r="U2562">
        <v>250</v>
      </c>
    </row>
    <row r="2563" spans="1:21" ht="14.25">
      <c r="A2563">
        <v>3020770</v>
      </c>
      <c r="B2563">
        <v>2</v>
      </c>
      <c r="C2563" t="s">
        <v>3879</v>
      </c>
      <c r="D2563" t="s">
        <v>3862</v>
      </c>
      <c r="E2563">
        <v>2026</v>
      </c>
      <c r="F2563">
        <v>80</v>
      </c>
      <c r="G2563">
        <v>40</v>
      </c>
      <c r="H2563">
        <v>426</v>
      </c>
      <c r="I2563">
        <v>0</v>
      </c>
      <c r="J2563">
        <v>1.5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5</v>
      </c>
      <c r="Q2563">
        <v>13</v>
      </c>
      <c r="R2563">
        <v>0</v>
      </c>
      <c r="S2563">
        <v>0</v>
      </c>
      <c r="T2563">
        <v>0</v>
      </c>
      <c r="U2563">
        <v>250</v>
      </c>
    </row>
    <row r="2564" spans="1:21" ht="14.25">
      <c r="A2564">
        <v>3020771</v>
      </c>
      <c r="B2564">
        <v>2</v>
      </c>
      <c r="C2564" t="s">
        <v>3881</v>
      </c>
      <c r="D2564" t="s">
        <v>3848</v>
      </c>
      <c r="E2564">
        <v>3389</v>
      </c>
      <c r="F2564">
        <v>145</v>
      </c>
      <c r="G2564">
        <v>63</v>
      </c>
      <c r="H2564">
        <v>679</v>
      </c>
      <c r="I2564">
        <v>0</v>
      </c>
      <c r="J2564">
        <v>1.5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5</v>
      </c>
      <c r="Q2564">
        <v>13</v>
      </c>
      <c r="R2564">
        <v>0</v>
      </c>
      <c r="S2564">
        <v>0</v>
      </c>
      <c r="T2564">
        <v>0</v>
      </c>
      <c r="U2564">
        <v>250</v>
      </c>
    </row>
    <row r="2565" spans="1:21" ht="14.25">
      <c r="A2565">
        <v>3020770</v>
      </c>
      <c r="B2565">
        <v>3</v>
      </c>
      <c r="C2565" t="s">
        <v>3879</v>
      </c>
      <c r="D2565" t="s">
        <v>3880</v>
      </c>
      <c r="E2565">
        <v>2463</v>
      </c>
      <c r="F2565">
        <v>99</v>
      </c>
      <c r="G2565">
        <v>47</v>
      </c>
      <c r="H2565">
        <v>533</v>
      </c>
      <c r="I2565">
        <v>0</v>
      </c>
      <c r="J2565">
        <v>1.5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5</v>
      </c>
      <c r="Q2565">
        <v>13</v>
      </c>
      <c r="R2565">
        <v>0</v>
      </c>
      <c r="S2565">
        <v>0</v>
      </c>
      <c r="T2565">
        <v>0</v>
      </c>
      <c r="U2565">
        <v>250</v>
      </c>
    </row>
    <row r="2566" spans="1:21" ht="14.25">
      <c r="A2566">
        <v>3020771</v>
      </c>
      <c r="B2566">
        <v>3</v>
      </c>
      <c r="C2566" t="s">
        <v>3881</v>
      </c>
      <c r="D2566" t="s">
        <v>3778</v>
      </c>
      <c r="E2566">
        <v>3389</v>
      </c>
      <c r="F2566">
        <v>145</v>
      </c>
      <c r="G2566">
        <v>63</v>
      </c>
      <c r="H2566">
        <v>679</v>
      </c>
      <c r="I2566">
        <v>0</v>
      </c>
      <c r="J2566">
        <v>1.5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5</v>
      </c>
      <c r="Q2566">
        <v>13</v>
      </c>
      <c r="R2566">
        <v>0</v>
      </c>
      <c r="S2566">
        <v>0</v>
      </c>
      <c r="T2566">
        <v>0</v>
      </c>
      <c r="U2566">
        <v>250</v>
      </c>
    </row>
    <row r="2567" spans="1:21" ht="14.25">
      <c r="A2567">
        <v>3020880</v>
      </c>
      <c r="B2567">
        <v>1</v>
      </c>
      <c r="C2567" t="s">
        <v>3879</v>
      </c>
      <c r="D2567" t="s">
        <v>3882</v>
      </c>
      <c r="E2567">
        <v>2831</v>
      </c>
      <c r="F2567">
        <v>115</v>
      </c>
      <c r="G2567">
        <v>54</v>
      </c>
      <c r="H2567">
        <v>601</v>
      </c>
      <c r="I2567">
        <v>0</v>
      </c>
      <c r="J2567">
        <v>1.5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5</v>
      </c>
      <c r="Q2567">
        <v>13</v>
      </c>
      <c r="R2567">
        <v>0</v>
      </c>
      <c r="S2567">
        <v>0</v>
      </c>
      <c r="T2567">
        <v>0</v>
      </c>
      <c r="U2567">
        <v>250</v>
      </c>
    </row>
    <row r="2568" spans="1:21" ht="14.25">
      <c r="A2568">
        <v>3020881</v>
      </c>
      <c r="B2568">
        <v>1</v>
      </c>
      <c r="C2568" t="s">
        <v>3881</v>
      </c>
      <c r="D2568" t="s">
        <v>3847</v>
      </c>
      <c r="E2568">
        <v>4418</v>
      </c>
      <c r="F2568">
        <v>186</v>
      </c>
      <c r="G2568">
        <v>79</v>
      </c>
      <c r="H2568">
        <v>978</v>
      </c>
      <c r="I2568">
        <v>0</v>
      </c>
      <c r="J2568">
        <v>1.5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5</v>
      </c>
      <c r="Q2568">
        <v>13</v>
      </c>
      <c r="R2568">
        <v>0</v>
      </c>
      <c r="S2568">
        <v>0</v>
      </c>
      <c r="T2568">
        <v>0</v>
      </c>
      <c r="U2568">
        <v>250</v>
      </c>
    </row>
    <row r="2569" spans="1:21" ht="14.25">
      <c r="A2569">
        <v>3020880</v>
      </c>
      <c r="B2569">
        <v>2</v>
      </c>
      <c r="C2569" t="s">
        <v>3879</v>
      </c>
      <c r="D2569" t="s">
        <v>3862</v>
      </c>
      <c r="E2569">
        <v>2626</v>
      </c>
      <c r="F2569">
        <v>104</v>
      </c>
      <c r="G2569">
        <v>52</v>
      </c>
      <c r="H2569">
        <v>546</v>
      </c>
      <c r="I2569">
        <v>0</v>
      </c>
      <c r="J2569">
        <v>1.5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5</v>
      </c>
      <c r="Q2569">
        <v>13</v>
      </c>
      <c r="R2569">
        <v>0</v>
      </c>
      <c r="S2569">
        <v>0</v>
      </c>
      <c r="T2569">
        <v>0</v>
      </c>
      <c r="U2569">
        <v>250</v>
      </c>
    </row>
    <row r="2570" spans="1:21" ht="14.25">
      <c r="A2570">
        <v>3020881</v>
      </c>
      <c r="B2570">
        <v>2</v>
      </c>
      <c r="C2570" t="s">
        <v>3881</v>
      </c>
      <c r="D2570" t="s">
        <v>3848</v>
      </c>
      <c r="E2570">
        <v>4079</v>
      </c>
      <c r="F2570">
        <v>169</v>
      </c>
      <c r="G2570">
        <v>75</v>
      </c>
      <c r="H2570">
        <v>889</v>
      </c>
      <c r="I2570">
        <v>0</v>
      </c>
      <c r="J2570">
        <v>1.5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5</v>
      </c>
      <c r="Q2570">
        <v>13</v>
      </c>
      <c r="R2570">
        <v>0</v>
      </c>
      <c r="S2570">
        <v>0</v>
      </c>
      <c r="T2570">
        <v>0</v>
      </c>
      <c r="U2570">
        <v>250</v>
      </c>
    </row>
    <row r="2571" spans="1:21" ht="14.25">
      <c r="A2571">
        <v>3020880</v>
      </c>
      <c r="B2571">
        <v>3</v>
      </c>
      <c r="C2571" t="s">
        <v>3879</v>
      </c>
      <c r="D2571" t="s">
        <v>3880</v>
      </c>
      <c r="E2571">
        <v>3213</v>
      </c>
      <c r="F2571">
        <v>129</v>
      </c>
      <c r="G2571">
        <v>62</v>
      </c>
      <c r="H2571">
        <v>683</v>
      </c>
      <c r="I2571">
        <v>0</v>
      </c>
      <c r="J2571">
        <v>1.5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5</v>
      </c>
      <c r="Q2571">
        <v>13</v>
      </c>
      <c r="R2571">
        <v>0</v>
      </c>
      <c r="S2571">
        <v>0</v>
      </c>
      <c r="T2571">
        <v>0</v>
      </c>
      <c r="U2571">
        <v>250</v>
      </c>
    </row>
    <row r="2572" spans="1:21" ht="14.25">
      <c r="A2572">
        <v>3020881</v>
      </c>
      <c r="B2572">
        <v>3</v>
      </c>
      <c r="C2572" t="s">
        <v>3881</v>
      </c>
      <c r="D2572" t="s">
        <v>3778</v>
      </c>
      <c r="E2572">
        <v>4079</v>
      </c>
      <c r="F2572">
        <v>169</v>
      </c>
      <c r="G2572">
        <v>75</v>
      </c>
      <c r="H2572">
        <v>889</v>
      </c>
      <c r="I2572">
        <v>0</v>
      </c>
      <c r="J2572">
        <v>1.5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5</v>
      </c>
      <c r="Q2572">
        <v>13</v>
      </c>
      <c r="R2572">
        <v>0</v>
      </c>
      <c r="S2572">
        <v>0</v>
      </c>
      <c r="T2572">
        <v>0</v>
      </c>
      <c r="U2572">
        <v>250</v>
      </c>
    </row>
    <row r="2573" spans="1:21" ht="14.25">
      <c r="A2573">
        <v>3030110</v>
      </c>
      <c r="B2573">
        <v>1</v>
      </c>
      <c r="C2573" t="s">
        <v>3879</v>
      </c>
      <c r="D2573" t="s">
        <v>3882</v>
      </c>
      <c r="E2573">
        <v>3687</v>
      </c>
      <c r="F2573">
        <v>151</v>
      </c>
      <c r="G2573">
        <v>70</v>
      </c>
      <c r="H2573">
        <v>777</v>
      </c>
      <c r="I2573">
        <v>0</v>
      </c>
      <c r="J2573">
        <v>1.5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5</v>
      </c>
      <c r="Q2573">
        <v>13</v>
      </c>
      <c r="R2573">
        <v>0</v>
      </c>
      <c r="S2573">
        <v>0</v>
      </c>
      <c r="T2573">
        <v>0</v>
      </c>
      <c r="U2573">
        <v>250</v>
      </c>
    </row>
    <row r="2574" spans="1:21" ht="14.25">
      <c r="A2574">
        <v>3030111</v>
      </c>
      <c r="B2574">
        <v>1</v>
      </c>
      <c r="C2574" t="s">
        <v>3881</v>
      </c>
      <c r="D2574" t="s">
        <v>3847</v>
      </c>
      <c r="E2574">
        <v>5406</v>
      </c>
      <c r="F2574">
        <v>222</v>
      </c>
      <c r="G2574">
        <v>95</v>
      </c>
      <c r="H2574">
        <v>1286</v>
      </c>
      <c r="I2574">
        <v>0</v>
      </c>
      <c r="J2574">
        <v>1.5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5</v>
      </c>
      <c r="Q2574">
        <v>13</v>
      </c>
      <c r="R2574">
        <v>0</v>
      </c>
      <c r="S2574">
        <v>0</v>
      </c>
      <c r="T2574">
        <v>0</v>
      </c>
      <c r="U2574">
        <v>250</v>
      </c>
    </row>
    <row r="2575" spans="1:21" ht="14.25">
      <c r="A2575">
        <v>3030110</v>
      </c>
      <c r="B2575">
        <v>2</v>
      </c>
      <c r="C2575" t="s">
        <v>3879</v>
      </c>
      <c r="D2575" t="s">
        <v>3862</v>
      </c>
      <c r="E2575">
        <v>3426</v>
      </c>
      <c r="F2575">
        <v>136</v>
      </c>
      <c r="G2575">
        <v>68</v>
      </c>
      <c r="H2575">
        <v>706</v>
      </c>
      <c r="I2575">
        <v>0</v>
      </c>
      <c r="J2575">
        <v>1.5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5</v>
      </c>
      <c r="Q2575">
        <v>13</v>
      </c>
      <c r="R2575">
        <v>0</v>
      </c>
      <c r="S2575">
        <v>0</v>
      </c>
      <c r="T2575">
        <v>0</v>
      </c>
      <c r="U2575">
        <v>250</v>
      </c>
    </row>
    <row r="2576" spans="1:21" ht="14.25">
      <c r="A2576">
        <v>3030111</v>
      </c>
      <c r="B2576">
        <v>2</v>
      </c>
      <c r="C2576" t="s">
        <v>3881</v>
      </c>
      <c r="D2576" t="s">
        <v>3848</v>
      </c>
      <c r="E2576">
        <v>4999</v>
      </c>
      <c r="F2576">
        <v>201</v>
      </c>
      <c r="G2576">
        <v>91</v>
      </c>
      <c r="H2576">
        <v>1169</v>
      </c>
      <c r="I2576">
        <v>0</v>
      </c>
      <c r="J2576">
        <v>1.5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5</v>
      </c>
      <c r="Q2576">
        <v>13</v>
      </c>
      <c r="R2576">
        <v>0</v>
      </c>
      <c r="S2576">
        <v>0</v>
      </c>
      <c r="T2576">
        <v>0</v>
      </c>
      <c r="U2576">
        <v>250</v>
      </c>
    </row>
    <row r="2577" spans="1:21" ht="14.25">
      <c r="A2577">
        <v>3030110</v>
      </c>
      <c r="B2577">
        <v>3</v>
      </c>
      <c r="C2577" t="s">
        <v>3879</v>
      </c>
      <c r="D2577" t="s">
        <v>3880</v>
      </c>
      <c r="E2577">
        <v>4213</v>
      </c>
      <c r="F2577">
        <v>169</v>
      </c>
      <c r="G2577">
        <v>82</v>
      </c>
      <c r="H2577">
        <v>883</v>
      </c>
      <c r="I2577">
        <v>0</v>
      </c>
      <c r="J2577">
        <v>1.5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5</v>
      </c>
      <c r="Q2577">
        <v>13</v>
      </c>
      <c r="R2577">
        <v>0</v>
      </c>
      <c r="S2577">
        <v>0</v>
      </c>
      <c r="T2577">
        <v>0</v>
      </c>
      <c r="U2577">
        <v>250</v>
      </c>
    </row>
    <row r="2578" spans="1:21" ht="14.25">
      <c r="A2578">
        <v>3030111</v>
      </c>
      <c r="B2578">
        <v>3</v>
      </c>
      <c r="C2578" t="s">
        <v>3881</v>
      </c>
      <c r="D2578" t="s">
        <v>3778</v>
      </c>
      <c r="E2578">
        <v>4999</v>
      </c>
      <c r="F2578">
        <v>201</v>
      </c>
      <c r="G2578">
        <v>91</v>
      </c>
      <c r="H2578">
        <v>1169</v>
      </c>
      <c r="I2578">
        <v>0</v>
      </c>
      <c r="J2578">
        <v>1.5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5</v>
      </c>
      <c r="Q2578">
        <v>13</v>
      </c>
      <c r="R2578">
        <v>0</v>
      </c>
      <c r="S2578">
        <v>0</v>
      </c>
      <c r="T2578">
        <v>0</v>
      </c>
      <c r="U2578">
        <v>250</v>
      </c>
    </row>
    <row r="2579" spans="1:21" ht="14.25">
      <c r="A2579">
        <v>3030220</v>
      </c>
      <c r="B2579">
        <v>1</v>
      </c>
      <c r="C2579" t="s">
        <v>3879</v>
      </c>
      <c r="D2579" t="s">
        <v>3882</v>
      </c>
      <c r="E2579">
        <v>3901</v>
      </c>
      <c r="F2579">
        <v>160</v>
      </c>
      <c r="G2579">
        <v>74</v>
      </c>
      <c r="H2579">
        <v>821</v>
      </c>
      <c r="I2579">
        <v>0</v>
      </c>
      <c r="J2579">
        <v>1.5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5</v>
      </c>
      <c r="Q2579">
        <v>13</v>
      </c>
      <c r="R2579">
        <v>0</v>
      </c>
      <c r="S2579">
        <v>0</v>
      </c>
      <c r="T2579">
        <v>0</v>
      </c>
      <c r="U2579">
        <v>250</v>
      </c>
    </row>
    <row r="2580" spans="1:21" ht="14.25">
      <c r="A2580">
        <v>3030221</v>
      </c>
      <c r="B2580">
        <v>1</v>
      </c>
      <c r="C2580" t="s">
        <v>3881</v>
      </c>
      <c r="D2580" t="s">
        <v>3847</v>
      </c>
      <c r="E2580">
        <v>5653</v>
      </c>
      <c r="F2580">
        <v>231</v>
      </c>
      <c r="G2580">
        <v>99</v>
      </c>
      <c r="H2580">
        <v>1363</v>
      </c>
      <c r="I2580">
        <v>0</v>
      </c>
      <c r="J2580">
        <v>1.5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5</v>
      </c>
      <c r="Q2580">
        <v>13</v>
      </c>
      <c r="R2580">
        <v>0</v>
      </c>
      <c r="S2580">
        <v>0</v>
      </c>
      <c r="T2580">
        <v>0</v>
      </c>
      <c r="U2580">
        <v>250</v>
      </c>
    </row>
    <row r="2581" spans="1:21" ht="14.25">
      <c r="A2581">
        <v>3030220</v>
      </c>
      <c r="B2581">
        <v>2</v>
      </c>
      <c r="C2581" t="s">
        <v>3879</v>
      </c>
      <c r="D2581" t="s">
        <v>3862</v>
      </c>
      <c r="E2581">
        <v>3626</v>
      </c>
      <c r="F2581">
        <v>144</v>
      </c>
      <c r="G2581">
        <v>72</v>
      </c>
      <c r="H2581">
        <v>746</v>
      </c>
      <c r="I2581">
        <v>0</v>
      </c>
      <c r="J2581">
        <v>1.5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13</v>
      </c>
      <c r="R2581">
        <v>0</v>
      </c>
      <c r="S2581">
        <v>0</v>
      </c>
      <c r="T2581">
        <v>0</v>
      </c>
      <c r="U2581">
        <v>250</v>
      </c>
    </row>
    <row r="2582" spans="1:21" ht="14.25">
      <c r="A2582">
        <v>3030221</v>
      </c>
      <c r="B2582">
        <v>2</v>
      </c>
      <c r="C2582" t="s">
        <v>3881</v>
      </c>
      <c r="D2582" t="s">
        <v>3848</v>
      </c>
      <c r="E2582">
        <v>5229</v>
      </c>
      <c r="F2582">
        <v>209</v>
      </c>
      <c r="G2582">
        <v>95</v>
      </c>
      <c r="H2582">
        <v>1239</v>
      </c>
      <c r="I2582">
        <v>0</v>
      </c>
      <c r="J2582">
        <v>1.5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5</v>
      </c>
      <c r="Q2582">
        <v>13</v>
      </c>
      <c r="R2582">
        <v>0</v>
      </c>
      <c r="S2582">
        <v>0</v>
      </c>
      <c r="T2582">
        <v>0</v>
      </c>
      <c r="U2582">
        <v>250</v>
      </c>
    </row>
    <row r="2583" spans="1:21" ht="14.25">
      <c r="A2583">
        <v>3030220</v>
      </c>
      <c r="B2583">
        <v>3</v>
      </c>
      <c r="C2583" t="s">
        <v>3879</v>
      </c>
      <c r="D2583" t="s">
        <v>3880</v>
      </c>
      <c r="E2583">
        <v>4463</v>
      </c>
      <c r="F2583">
        <v>179</v>
      </c>
      <c r="G2583">
        <v>87</v>
      </c>
      <c r="H2583">
        <v>933</v>
      </c>
      <c r="I2583">
        <v>0</v>
      </c>
      <c r="J2583">
        <v>1.5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5</v>
      </c>
      <c r="Q2583">
        <v>13</v>
      </c>
      <c r="R2583">
        <v>0</v>
      </c>
      <c r="S2583">
        <v>0</v>
      </c>
      <c r="T2583">
        <v>0</v>
      </c>
      <c r="U2583">
        <v>250</v>
      </c>
    </row>
    <row r="2584" spans="1:21" ht="14.25">
      <c r="A2584">
        <v>3030221</v>
      </c>
      <c r="B2584">
        <v>3</v>
      </c>
      <c r="C2584" t="s">
        <v>3881</v>
      </c>
      <c r="D2584" t="s">
        <v>3778</v>
      </c>
      <c r="E2584">
        <v>5229</v>
      </c>
      <c r="F2584">
        <v>209</v>
      </c>
      <c r="G2584">
        <v>95</v>
      </c>
      <c r="H2584">
        <v>1239</v>
      </c>
      <c r="I2584">
        <v>0</v>
      </c>
      <c r="J2584">
        <v>1.5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5</v>
      </c>
      <c r="Q2584">
        <v>13</v>
      </c>
      <c r="R2584">
        <v>0</v>
      </c>
      <c r="S2584">
        <v>0</v>
      </c>
      <c r="T2584">
        <v>0</v>
      </c>
      <c r="U2584">
        <v>250</v>
      </c>
    </row>
    <row r="2585" spans="1:21" ht="14.25">
      <c r="A2585">
        <v>3030330</v>
      </c>
      <c r="B2585">
        <v>1</v>
      </c>
      <c r="C2585" t="s">
        <v>3879</v>
      </c>
      <c r="D2585" t="s">
        <v>3882</v>
      </c>
      <c r="E2585">
        <v>4115</v>
      </c>
      <c r="F2585">
        <v>169</v>
      </c>
      <c r="G2585">
        <v>78</v>
      </c>
      <c r="H2585">
        <v>865</v>
      </c>
      <c r="I2585">
        <v>0</v>
      </c>
      <c r="J2585">
        <v>1.5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5</v>
      </c>
      <c r="Q2585">
        <v>13</v>
      </c>
      <c r="R2585">
        <v>0</v>
      </c>
      <c r="S2585">
        <v>0</v>
      </c>
      <c r="T2585">
        <v>0</v>
      </c>
      <c r="U2585">
        <v>250</v>
      </c>
    </row>
    <row r="2586" spans="1:21" ht="14.25">
      <c r="A2586">
        <v>3030331</v>
      </c>
      <c r="B2586">
        <v>1</v>
      </c>
      <c r="C2586" t="s">
        <v>3881</v>
      </c>
      <c r="D2586" t="s">
        <v>3847</v>
      </c>
      <c r="E2586">
        <v>5900</v>
      </c>
      <c r="F2586">
        <v>240</v>
      </c>
      <c r="G2586">
        <v>103</v>
      </c>
      <c r="H2586">
        <v>1440</v>
      </c>
      <c r="I2586">
        <v>0</v>
      </c>
      <c r="J2586">
        <v>1.5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5</v>
      </c>
      <c r="Q2586">
        <v>13</v>
      </c>
      <c r="R2586">
        <v>0</v>
      </c>
      <c r="S2586">
        <v>0</v>
      </c>
      <c r="T2586">
        <v>0</v>
      </c>
      <c r="U2586">
        <v>250</v>
      </c>
    </row>
    <row r="2587" spans="1:21" ht="14.25">
      <c r="A2587">
        <v>3030330</v>
      </c>
      <c r="B2587">
        <v>2</v>
      </c>
      <c r="C2587" t="s">
        <v>3879</v>
      </c>
      <c r="D2587" t="s">
        <v>3862</v>
      </c>
      <c r="E2587">
        <v>3826</v>
      </c>
      <c r="F2587">
        <v>152</v>
      </c>
      <c r="G2587">
        <v>76</v>
      </c>
      <c r="H2587">
        <v>786</v>
      </c>
      <c r="I2587">
        <v>0</v>
      </c>
      <c r="J2587">
        <v>1.5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5</v>
      </c>
      <c r="Q2587">
        <v>13</v>
      </c>
      <c r="R2587">
        <v>0</v>
      </c>
      <c r="S2587">
        <v>0</v>
      </c>
      <c r="T2587">
        <v>0</v>
      </c>
      <c r="U2587">
        <v>250</v>
      </c>
    </row>
    <row r="2588" spans="1:21" ht="14.25">
      <c r="A2588">
        <v>3030331</v>
      </c>
      <c r="B2588">
        <v>2</v>
      </c>
      <c r="C2588" t="s">
        <v>3881</v>
      </c>
      <c r="D2588" t="s">
        <v>3848</v>
      </c>
      <c r="E2588">
        <v>5459</v>
      </c>
      <c r="F2588">
        <v>217</v>
      </c>
      <c r="G2588">
        <v>99</v>
      </c>
      <c r="H2588">
        <v>1309</v>
      </c>
      <c r="I2588">
        <v>0</v>
      </c>
      <c r="J2588">
        <v>1.5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5</v>
      </c>
      <c r="Q2588">
        <v>13</v>
      </c>
      <c r="R2588">
        <v>0</v>
      </c>
      <c r="S2588">
        <v>0</v>
      </c>
      <c r="T2588">
        <v>0</v>
      </c>
      <c r="U2588">
        <v>250</v>
      </c>
    </row>
    <row r="2589" spans="1:21" ht="14.25">
      <c r="A2589">
        <v>3030330</v>
      </c>
      <c r="B2589">
        <v>3</v>
      </c>
      <c r="C2589" t="s">
        <v>3879</v>
      </c>
      <c r="D2589" t="s">
        <v>3880</v>
      </c>
      <c r="E2589">
        <v>4713</v>
      </c>
      <c r="F2589">
        <v>189</v>
      </c>
      <c r="G2589">
        <v>92</v>
      </c>
      <c r="H2589">
        <v>983</v>
      </c>
      <c r="I2589">
        <v>0</v>
      </c>
      <c r="J2589">
        <v>1.5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5</v>
      </c>
      <c r="Q2589">
        <v>13</v>
      </c>
      <c r="R2589">
        <v>0</v>
      </c>
      <c r="S2589">
        <v>0</v>
      </c>
      <c r="T2589">
        <v>0</v>
      </c>
      <c r="U2589">
        <v>250</v>
      </c>
    </row>
    <row r="2590" spans="1:21" ht="14.25">
      <c r="A2590">
        <v>3030331</v>
      </c>
      <c r="B2590">
        <v>3</v>
      </c>
      <c r="C2590" t="s">
        <v>3881</v>
      </c>
      <c r="D2590" t="s">
        <v>3778</v>
      </c>
      <c r="E2590">
        <v>5459</v>
      </c>
      <c r="F2590">
        <v>217</v>
      </c>
      <c r="G2590">
        <v>99</v>
      </c>
      <c r="H2590">
        <v>1309</v>
      </c>
      <c r="I2590">
        <v>0</v>
      </c>
      <c r="J2590">
        <v>1.5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5</v>
      </c>
      <c r="Q2590">
        <v>13</v>
      </c>
      <c r="R2590">
        <v>0</v>
      </c>
      <c r="S2590">
        <v>0</v>
      </c>
      <c r="T2590">
        <v>0</v>
      </c>
      <c r="U2590">
        <v>250</v>
      </c>
    </row>
    <row r="2591" spans="1:21" ht="14.25">
      <c r="A2591">
        <v>3030440</v>
      </c>
      <c r="B2591">
        <v>1</v>
      </c>
      <c r="C2591" t="s">
        <v>3879</v>
      </c>
      <c r="D2591" t="s">
        <v>3882</v>
      </c>
      <c r="E2591">
        <v>4329</v>
      </c>
      <c r="F2591">
        <v>178</v>
      </c>
      <c r="G2591">
        <v>82</v>
      </c>
      <c r="H2591">
        <v>909</v>
      </c>
      <c r="I2591">
        <v>0</v>
      </c>
      <c r="J2591">
        <v>1.5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13</v>
      </c>
      <c r="R2591">
        <v>0</v>
      </c>
      <c r="S2591">
        <v>0</v>
      </c>
      <c r="T2591">
        <v>0</v>
      </c>
      <c r="U2591">
        <v>250</v>
      </c>
    </row>
    <row r="2592" spans="1:21" ht="14.25">
      <c r="A2592">
        <v>3030441</v>
      </c>
      <c r="B2592">
        <v>1</v>
      </c>
      <c r="C2592" t="s">
        <v>3881</v>
      </c>
      <c r="D2592" t="s">
        <v>3847</v>
      </c>
      <c r="E2592">
        <v>6147</v>
      </c>
      <c r="F2592">
        <v>249</v>
      </c>
      <c r="G2592">
        <v>107</v>
      </c>
      <c r="H2592">
        <v>1517</v>
      </c>
      <c r="I2592">
        <v>0</v>
      </c>
      <c r="J2592">
        <v>1.5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5</v>
      </c>
      <c r="Q2592">
        <v>13</v>
      </c>
      <c r="R2592">
        <v>0</v>
      </c>
      <c r="S2592">
        <v>0</v>
      </c>
      <c r="T2592">
        <v>0</v>
      </c>
      <c r="U2592">
        <v>250</v>
      </c>
    </row>
    <row r="2593" spans="1:21" ht="14.25">
      <c r="A2593">
        <v>3030440</v>
      </c>
      <c r="B2593">
        <v>2</v>
      </c>
      <c r="C2593" t="s">
        <v>3879</v>
      </c>
      <c r="D2593" t="s">
        <v>3862</v>
      </c>
      <c r="E2593">
        <v>4026</v>
      </c>
      <c r="F2593">
        <v>160</v>
      </c>
      <c r="G2593">
        <v>80</v>
      </c>
      <c r="H2593">
        <v>826</v>
      </c>
      <c r="I2593">
        <v>0</v>
      </c>
      <c r="J2593">
        <v>1.5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13</v>
      </c>
      <c r="R2593">
        <v>0</v>
      </c>
      <c r="S2593">
        <v>0</v>
      </c>
      <c r="T2593">
        <v>0</v>
      </c>
      <c r="U2593">
        <v>250</v>
      </c>
    </row>
    <row r="2594" spans="1:21" ht="14.25">
      <c r="A2594">
        <v>3030441</v>
      </c>
      <c r="B2594">
        <v>2</v>
      </c>
      <c r="C2594" t="s">
        <v>3881</v>
      </c>
      <c r="D2594" t="s">
        <v>3848</v>
      </c>
      <c r="E2594">
        <v>5689</v>
      </c>
      <c r="F2594">
        <v>225</v>
      </c>
      <c r="G2594">
        <v>103</v>
      </c>
      <c r="H2594">
        <v>1379</v>
      </c>
      <c r="I2594">
        <v>0</v>
      </c>
      <c r="J2594">
        <v>1.5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5</v>
      </c>
      <c r="Q2594">
        <v>13</v>
      </c>
      <c r="R2594">
        <v>0</v>
      </c>
      <c r="S2594">
        <v>0</v>
      </c>
      <c r="T2594">
        <v>0</v>
      </c>
      <c r="U2594">
        <v>250</v>
      </c>
    </row>
    <row r="2595" spans="1:21" ht="14.25">
      <c r="A2595">
        <v>3030440</v>
      </c>
      <c r="B2595">
        <v>3</v>
      </c>
      <c r="C2595" t="s">
        <v>3879</v>
      </c>
      <c r="D2595" t="s">
        <v>3880</v>
      </c>
      <c r="E2595">
        <v>4963</v>
      </c>
      <c r="F2595">
        <v>199</v>
      </c>
      <c r="G2595">
        <v>97</v>
      </c>
      <c r="H2595">
        <v>1033</v>
      </c>
      <c r="I2595">
        <v>0</v>
      </c>
      <c r="J2595">
        <v>1.5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5</v>
      </c>
      <c r="Q2595">
        <v>13</v>
      </c>
      <c r="R2595">
        <v>0</v>
      </c>
      <c r="S2595">
        <v>0</v>
      </c>
      <c r="T2595">
        <v>0</v>
      </c>
      <c r="U2595">
        <v>250</v>
      </c>
    </row>
    <row r="2596" spans="1:21" ht="14.25">
      <c r="A2596">
        <v>3030441</v>
      </c>
      <c r="B2596">
        <v>3</v>
      </c>
      <c r="C2596" t="s">
        <v>3881</v>
      </c>
      <c r="D2596" t="s">
        <v>3778</v>
      </c>
      <c r="E2596">
        <v>5689</v>
      </c>
      <c r="F2596">
        <v>225</v>
      </c>
      <c r="G2596">
        <v>103</v>
      </c>
      <c r="H2596">
        <v>1379</v>
      </c>
      <c r="I2596">
        <v>0</v>
      </c>
      <c r="J2596">
        <v>1.5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5</v>
      </c>
      <c r="Q2596">
        <v>13</v>
      </c>
      <c r="R2596">
        <v>0</v>
      </c>
      <c r="S2596">
        <v>0</v>
      </c>
      <c r="T2596">
        <v>0</v>
      </c>
      <c r="U2596">
        <v>250</v>
      </c>
    </row>
    <row r="2597" spans="1:21" ht="14.25">
      <c r="A2597">
        <v>3030550</v>
      </c>
      <c r="B2597">
        <v>1</v>
      </c>
      <c r="C2597" t="s">
        <v>3879</v>
      </c>
      <c r="D2597" t="s">
        <v>3882</v>
      </c>
      <c r="E2597">
        <v>4543</v>
      </c>
      <c r="F2597">
        <v>187</v>
      </c>
      <c r="G2597">
        <v>86</v>
      </c>
      <c r="H2597">
        <v>953</v>
      </c>
      <c r="I2597">
        <v>0</v>
      </c>
      <c r="J2597">
        <v>1.5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5</v>
      </c>
      <c r="Q2597">
        <v>13</v>
      </c>
      <c r="R2597">
        <v>0</v>
      </c>
      <c r="S2597">
        <v>0</v>
      </c>
      <c r="T2597">
        <v>0</v>
      </c>
      <c r="U2597">
        <v>250</v>
      </c>
    </row>
    <row r="2598" spans="1:21" ht="14.25">
      <c r="A2598">
        <v>3030551</v>
      </c>
      <c r="B2598">
        <v>1</v>
      </c>
      <c r="C2598" t="s">
        <v>3881</v>
      </c>
      <c r="D2598" t="s">
        <v>3847</v>
      </c>
      <c r="E2598">
        <v>6394</v>
      </c>
      <c r="F2598">
        <v>258</v>
      </c>
      <c r="G2598">
        <v>111</v>
      </c>
      <c r="H2598">
        <v>1594</v>
      </c>
      <c r="I2598">
        <v>0</v>
      </c>
      <c r="J2598">
        <v>1.5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13</v>
      </c>
      <c r="R2598">
        <v>0</v>
      </c>
      <c r="S2598">
        <v>0</v>
      </c>
      <c r="T2598">
        <v>0</v>
      </c>
      <c r="U2598">
        <v>250</v>
      </c>
    </row>
    <row r="2599" spans="1:21" ht="14.25">
      <c r="A2599">
        <v>3030550</v>
      </c>
      <c r="B2599">
        <v>2</v>
      </c>
      <c r="C2599" t="s">
        <v>3879</v>
      </c>
      <c r="D2599" t="s">
        <v>3862</v>
      </c>
      <c r="E2599">
        <v>4226</v>
      </c>
      <c r="F2599">
        <v>168</v>
      </c>
      <c r="G2599">
        <v>84</v>
      </c>
      <c r="H2599">
        <v>866</v>
      </c>
      <c r="I2599">
        <v>0</v>
      </c>
      <c r="J2599">
        <v>1.5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5</v>
      </c>
      <c r="Q2599">
        <v>13</v>
      </c>
      <c r="R2599">
        <v>0</v>
      </c>
      <c r="S2599">
        <v>0</v>
      </c>
      <c r="T2599">
        <v>0</v>
      </c>
      <c r="U2599">
        <v>250</v>
      </c>
    </row>
    <row r="2600" spans="1:21" ht="14.25">
      <c r="A2600">
        <v>3030551</v>
      </c>
      <c r="B2600">
        <v>2</v>
      </c>
      <c r="C2600" t="s">
        <v>3881</v>
      </c>
      <c r="D2600" t="s">
        <v>3848</v>
      </c>
      <c r="E2600">
        <v>5919</v>
      </c>
      <c r="F2600">
        <v>233</v>
      </c>
      <c r="G2600">
        <v>107</v>
      </c>
      <c r="H2600">
        <v>1449</v>
      </c>
      <c r="I2600">
        <v>0</v>
      </c>
      <c r="J2600">
        <v>1.5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5</v>
      </c>
      <c r="Q2600">
        <v>13</v>
      </c>
      <c r="R2600">
        <v>0</v>
      </c>
      <c r="S2600">
        <v>0</v>
      </c>
      <c r="T2600">
        <v>0</v>
      </c>
      <c r="U2600">
        <v>250</v>
      </c>
    </row>
    <row r="2601" spans="1:21" ht="14.25">
      <c r="A2601">
        <v>3030550</v>
      </c>
      <c r="B2601">
        <v>3</v>
      </c>
      <c r="C2601" t="s">
        <v>3879</v>
      </c>
      <c r="D2601" t="s">
        <v>3880</v>
      </c>
      <c r="E2601">
        <v>5213</v>
      </c>
      <c r="F2601">
        <v>209</v>
      </c>
      <c r="G2601">
        <v>102</v>
      </c>
      <c r="H2601">
        <v>1083</v>
      </c>
      <c r="I2601">
        <v>0</v>
      </c>
      <c r="J2601">
        <v>1.5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5</v>
      </c>
      <c r="Q2601">
        <v>13</v>
      </c>
      <c r="R2601">
        <v>0</v>
      </c>
      <c r="S2601">
        <v>0</v>
      </c>
      <c r="T2601">
        <v>0</v>
      </c>
      <c r="U2601">
        <v>250</v>
      </c>
    </row>
    <row r="2602" spans="1:21" ht="14.25">
      <c r="A2602">
        <v>3030551</v>
      </c>
      <c r="B2602">
        <v>3</v>
      </c>
      <c r="C2602" t="s">
        <v>3881</v>
      </c>
      <c r="D2602" t="s">
        <v>3778</v>
      </c>
      <c r="E2602">
        <v>5919</v>
      </c>
      <c r="F2602">
        <v>233</v>
      </c>
      <c r="G2602">
        <v>107</v>
      </c>
      <c r="H2602">
        <v>1449</v>
      </c>
      <c r="I2602">
        <v>0</v>
      </c>
      <c r="J2602">
        <v>1.5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5</v>
      </c>
      <c r="Q2602">
        <v>13</v>
      </c>
      <c r="R2602">
        <v>0</v>
      </c>
      <c r="S2602">
        <v>0</v>
      </c>
      <c r="T2602">
        <v>0</v>
      </c>
      <c r="U2602">
        <v>250</v>
      </c>
    </row>
    <row r="2603" spans="1:21" ht="14.25">
      <c r="A2603">
        <v>3030660</v>
      </c>
      <c r="B2603">
        <v>1</v>
      </c>
      <c r="C2603" t="s">
        <v>3879</v>
      </c>
      <c r="D2603" t="s">
        <v>3882</v>
      </c>
      <c r="E2603">
        <v>4757</v>
      </c>
      <c r="F2603">
        <v>196</v>
      </c>
      <c r="G2603">
        <v>90</v>
      </c>
      <c r="H2603">
        <v>997</v>
      </c>
      <c r="I2603">
        <v>0</v>
      </c>
      <c r="J2603">
        <v>1.5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5</v>
      </c>
      <c r="Q2603">
        <v>13</v>
      </c>
      <c r="R2603">
        <v>0</v>
      </c>
      <c r="S2603">
        <v>0</v>
      </c>
      <c r="T2603">
        <v>0</v>
      </c>
      <c r="U2603">
        <v>250</v>
      </c>
    </row>
    <row r="2604" spans="1:21" ht="14.25">
      <c r="A2604">
        <v>3030661</v>
      </c>
      <c r="B2604">
        <v>1</v>
      </c>
      <c r="C2604" t="s">
        <v>3881</v>
      </c>
      <c r="D2604" t="s">
        <v>3847</v>
      </c>
      <c r="E2604">
        <v>6641</v>
      </c>
      <c r="F2604">
        <v>267</v>
      </c>
      <c r="G2604">
        <v>115</v>
      </c>
      <c r="H2604">
        <v>1671</v>
      </c>
      <c r="I2604">
        <v>0</v>
      </c>
      <c r="J2604">
        <v>1.5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5</v>
      </c>
      <c r="Q2604">
        <v>13</v>
      </c>
      <c r="R2604">
        <v>0</v>
      </c>
      <c r="S2604">
        <v>0</v>
      </c>
      <c r="T2604">
        <v>0</v>
      </c>
      <c r="U2604">
        <v>250</v>
      </c>
    </row>
    <row r="2605" spans="1:21" ht="14.25">
      <c r="A2605">
        <v>3030660</v>
      </c>
      <c r="B2605">
        <v>2</v>
      </c>
      <c r="C2605" t="s">
        <v>3879</v>
      </c>
      <c r="D2605" t="s">
        <v>3862</v>
      </c>
      <c r="E2605">
        <v>4426</v>
      </c>
      <c r="F2605">
        <v>176</v>
      </c>
      <c r="G2605">
        <v>88</v>
      </c>
      <c r="H2605">
        <v>906</v>
      </c>
      <c r="I2605">
        <v>0</v>
      </c>
      <c r="J2605">
        <v>1.5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5</v>
      </c>
      <c r="Q2605">
        <v>13</v>
      </c>
      <c r="R2605">
        <v>0</v>
      </c>
      <c r="S2605">
        <v>0</v>
      </c>
      <c r="T2605">
        <v>0</v>
      </c>
      <c r="U2605">
        <v>250</v>
      </c>
    </row>
    <row r="2606" spans="1:21" ht="14.25">
      <c r="A2606">
        <v>3030661</v>
      </c>
      <c r="B2606">
        <v>2</v>
      </c>
      <c r="C2606" t="s">
        <v>3881</v>
      </c>
      <c r="D2606" t="s">
        <v>3848</v>
      </c>
      <c r="E2606">
        <v>6149</v>
      </c>
      <c r="F2606">
        <v>241</v>
      </c>
      <c r="G2606">
        <v>111</v>
      </c>
      <c r="H2606">
        <v>1519</v>
      </c>
      <c r="I2606">
        <v>0</v>
      </c>
      <c r="J2606">
        <v>1.5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5</v>
      </c>
      <c r="Q2606">
        <v>13</v>
      </c>
      <c r="R2606">
        <v>0</v>
      </c>
      <c r="S2606">
        <v>0</v>
      </c>
      <c r="T2606">
        <v>0</v>
      </c>
      <c r="U2606">
        <v>250</v>
      </c>
    </row>
    <row r="2607" spans="1:21" ht="14.25">
      <c r="A2607">
        <v>3030660</v>
      </c>
      <c r="B2607">
        <v>3</v>
      </c>
      <c r="C2607" t="s">
        <v>3879</v>
      </c>
      <c r="D2607" t="s">
        <v>3880</v>
      </c>
      <c r="E2607">
        <v>5463</v>
      </c>
      <c r="F2607">
        <v>219</v>
      </c>
      <c r="G2607">
        <v>107</v>
      </c>
      <c r="H2607">
        <v>1133</v>
      </c>
      <c r="I2607">
        <v>0</v>
      </c>
      <c r="J2607">
        <v>1.5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13</v>
      </c>
      <c r="R2607">
        <v>0</v>
      </c>
      <c r="S2607">
        <v>0</v>
      </c>
      <c r="T2607">
        <v>0</v>
      </c>
      <c r="U2607">
        <v>250</v>
      </c>
    </row>
    <row r="2608" spans="1:21" ht="14.25">
      <c r="A2608">
        <v>3030661</v>
      </c>
      <c r="B2608">
        <v>3</v>
      </c>
      <c r="C2608" t="s">
        <v>3881</v>
      </c>
      <c r="D2608" t="s">
        <v>3778</v>
      </c>
      <c r="E2608">
        <v>6149</v>
      </c>
      <c r="F2608">
        <v>241</v>
      </c>
      <c r="G2608">
        <v>111</v>
      </c>
      <c r="H2608">
        <v>1519</v>
      </c>
      <c r="I2608">
        <v>0</v>
      </c>
      <c r="J2608">
        <v>1.5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5</v>
      </c>
      <c r="Q2608">
        <v>13</v>
      </c>
      <c r="R2608">
        <v>0</v>
      </c>
      <c r="S2608">
        <v>0</v>
      </c>
      <c r="T2608">
        <v>0</v>
      </c>
      <c r="U2608">
        <v>250</v>
      </c>
    </row>
    <row r="2609" spans="1:21" ht="14.25">
      <c r="A2609">
        <v>3030770</v>
      </c>
      <c r="B2609">
        <v>1</v>
      </c>
      <c r="C2609" t="s">
        <v>3879</v>
      </c>
      <c r="D2609" t="s">
        <v>3882</v>
      </c>
      <c r="E2609">
        <v>4613</v>
      </c>
      <c r="F2609">
        <v>184</v>
      </c>
      <c r="G2609">
        <v>91</v>
      </c>
      <c r="H2609">
        <v>953</v>
      </c>
      <c r="I2609">
        <v>0</v>
      </c>
      <c r="J2609">
        <v>1.5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5</v>
      </c>
      <c r="Q2609">
        <v>13</v>
      </c>
      <c r="R2609">
        <v>0</v>
      </c>
      <c r="S2609">
        <v>0</v>
      </c>
      <c r="T2609">
        <v>0</v>
      </c>
      <c r="U2609">
        <v>400</v>
      </c>
    </row>
    <row r="2610" spans="1:21" ht="14.25">
      <c r="A2610">
        <v>3030771</v>
      </c>
      <c r="B2610">
        <v>1</v>
      </c>
      <c r="C2610" t="s">
        <v>3881</v>
      </c>
      <c r="D2610" t="s">
        <v>3847</v>
      </c>
      <c r="E2610">
        <v>6859</v>
      </c>
      <c r="F2610">
        <v>269</v>
      </c>
      <c r="G2610">
        <v>123</v>
      </c>
      <c r="H2610">
        <v>1709</v>
      </c>
      <c r="I2610">
        <v>0</v>
      </c>
      <c r="J2610">
        <v>1.5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5</v>
      </c>
      <c r="Q2610">
        <v>13</v>
      </c>
      <c r="R2610">
        <v>0</v>
      </c>
      <c r="S2610">
        <v>0</v>
      </c>
      <c r="T2610">
        <v>0</v>
      </c>
      <c r="U2610">
        <v>400</v>
      </c>
    </row>
    <row r="2611" spans="1:21" ht="14.25">
      <c r="A2611">
        <v>3030770</v>
      </c>
      <c r="B2611">
        <v>2</v>
      </c>
      <c r="C2611" t="s">
        <v>3879</v>
      </c>
      <c r="D2611" t="s">
        <v>3862</v>
      </c>
      <c r="E2611">
        <v>4626</v>
      </c>
      <c r="F2611">
        <v>184</v>
      </c>
      <c r="G2611">
        <v>92</v>
      </c>
      <c r="H2611">
        <v>946</v>
      </c>
      <c r="I2611">
        <v>0</v>
      </c>
      <c r="J2611">
        <v>1.5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5</v>
      </c>
      <c r="Q2611">
        <v>13</v>
      </c>
      <c r="R2611">
        <v>0</v>
      </c>
      <c r="S2611">
        <v>0</v>
      </c>
      <c r="T2611">
        <v>0</v>
      </c>
      <c r="U2611">
        <v>250</v>
      </c>
    </row>
    <row r="2612" spans="1:21" ht="14.25">
      <c r="A2612">
        <v>3030771</v>
      </c>
      <c r="B2612">
        <v>2</v>
      </c>
      <c r="C2612" t="s">
        <v>3881</v>
      </c>
      <c r="D2612" t="s">
        <v>3848</v>
      </c>
      <c r="E2612">
        <v>6379</v>
      </c>
      <c r="F2612">
        <v>249</v>
      </c>
      <c r="G2612">
        <v>115</v>
      </c>
      <c r="H2612">
        <v>1589</v>
      </c>
      <c r="I2612">
        <v>0</v>
      </c>
      <c r="J2612">
        <v>1.5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5</v>
      </c>
      <c r="Q2612">
        <v>13</v>
      </c>
      <c r="R2612">
        <v>0</v>
      </c>
      <c r="S2612">
        <v>0</v>
      </c>
      <c r="T2612">
        <v>0</v>
      </c>
      <c r="U2612">
        <v>250</v>
      </c>
    </row>
    <row r="2613" spans="1:21" ht="14.25">
      <c r="A2613">
        <v>3030770</v>
      </c>
      <c r="B2613">
        <v>3</v>
      </c>
      <c r="C2613" t="s">
        <v>3879</v>
      </c>
      <c r="D2613" t="s">
        <v>3880</v>
      </c>
      <c r="E2613">
        <v>5713</v>
      </c>
      <c r="F2613">
        <v>229</v>
      </c>
      <c r="G2613">
        <v>112</v>
      </c>
      <c r="H2613">
        <v>1183</v>
      </c>
      <c r="I2613">
        <v>0</v>
      </c>
      <c r="J2613">
        <v>1.5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5</v>
      </c>
      <c r="Q2613">
        <v>13</v>
      </c>
      <c r="R2613">
        <v>0</v>
      </c>
      <c r="S2613">
        <v>0</v>
      </c>
      <c r="T2613">
        <v>0</v>
      </c>
      <c r="U2613">
        <v>250</v>
      </c>
    </row>
    <row r="2614" spans="1:21" ht="14.25">
      <c r="A2614">
        <v>3030771</v>
      </c>
      <c r="B2614">
        <v>3</v>
      </c>
      <c r="C2614" t="s">
        <v>3881</v>
      </c>
      <c r="D2614" t="s">
        <v>3778</v>
      </c>
      <c r="E2614">
        <v>6379</v>
      </c>
      <c r="F2614">
        <v>249</v>
      </c>
      <c r="G2614">
        <v>115</v>
      </c>
      <c r="H2614">
        <v>1589</v>
      </c>
      <c r="I2614">
        <v>0</v>
      </c>
      <c r="J2614">
        <v>1.5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5</v>
      </c>
      <c r="Q2614">
        <v>13</v>
      </c>
      <c r="R2614">
        <v>0</v>
      </c>
      <c r="S2614">
        <v>0</v>
      </c>
      <c r="T2614">
        <v>0</v>
      </c>
      <c r="U2614">
        <v>250</v>
      </c>
    </row>
    <row r="2615" spans="1:21" ht="14.25">
      <c r="A2615">
        <v>3030880</v>
      </c>
      <c r="B2615">
        <v>1</v>
      </c>
      <c r="C2615" t="s">
        <v>3879</v>
      </c>
      <c r="D2615" t="s">
        <v>3882</v>
      </c>
      <c r="E2615">
        <v>4852</v>
      </c>
      <c r="F2615">
        <v>200</v>
      </c>
      <c r="G2615">
        <v>91</v>
      </c>
      <c r="H2615">
        <v>1032</v>
      </c>
      <c r="I2615">
        <v>0</v>
      </c>
      <c r="J2615">
        <v>1.5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21</v>
      </c>
      <c r="Q2615">
        <v>13</v>
      </c>
      <c r="R2615">
        <v>79</v>
      </c>
      <c r="S2615">
        <v>0</v>
      </c>
      <c r="T2615">
        <v>0</v>
      </c>
      <c r="U2615">
        <v>400</v>
      </c>
    </row>
    <row r="2616" spans="1:21" ht="14.25">
      <c r="A2616">
        <v>3030881</v>
      </c>
      <c r="B2616">
        <v>1</v>
      </c>
      <c r="C2616" t="s">
        <v>3881</v>
      </c>
      <c r="D2616" t="s">
        <v>3847</v>
      </c>
      <c r="E2616">
        <v>7098</v>
      </c>
      <c r="F2616">
        <v>285</v>
      </c>
      <c r="G2616">
        <v>123</v>
      </c>
      <c r="H2616">
        <v>1788</v>
      </c>
      <c r="I2616">
        <v>0</v>
      </c>
      <c r="J2616">
        <v>1.5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21</v>
      </c>
      <c r="Q2616">
        <v>13</v>
      </c>
      <c r="R2616">
        <v>79</v>
      </c>
      <c r="S2616">
        <v>0</v>
      </c>
      <c r="T2616">
        <v>0</v>
      </c>
      <c r="U2616">
        <v>400</v>
      </c>
    </row>
    <row r="2617" spans="1:21" ht="14.25">
      <c r="A2617">
        <v>3030880</v>
      </c>
      <c r="B2617">
        <v>2</v>
      </c>
      <c r="C2617" t="s">
        <v>3879</v>
      </c>
      <c r="D2617" t="s">
        <v>3862</v>
      </c>
      <c r="E2617">
        <v>4465</v>
      </c>
      <c r="F2617">
        <v>184</v>
      </c>
      <c r="G2617">
        <v>84</v>
      </c>
      <c r="H2617">
        <v>945</v>
      </c>
      <c r="I2617">
        <v>0</v>
      </c>
      <c r="J2617">
        <v>1.5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21</v>
      </c>
      <c r="Q2617">
        <v>13</v>
      </c>
      <c r="R2617">
        <v>79</v>
      </c>
      <c r="S2617">
        <v>0</v>
      </c>
      <c r="T2617">
        <v>0</v>
      </c>
      <c r="U2617">
        <v>400</v>
      </c>
    </row>
    <row r="2618" spans="1:21" ht="14.25">
      <c r="A2618">
        <v>3030881</v>
      </c>
      <c r="B2618">
        <v>2</v>
      </c>
      <c r="C2618" t="s">
        <v>3881</v>
      </c>
      <c r="D2618" t="s">
        <v>3848</v>
      </c>
      <c r="E2618">
        <v>6503</v>
      </c>
      <c r="F2618">
        <v>261</v>
      </c>
      <c r="G2618">
        <v>113</v>
      </c>
      <c r="H2618">
        <v>1633</v>
      </c>
      <c r="I2618">
        <v>0</v>
      </c>
      <c r="J2618">
        <v>1.5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21</v>
      </c>
      <c r="Q2618">
        <v>13</v>
      </c>
      <c r="R2618">
        <v>79</v>
      </c>
      <c r="S2618">
        <v>0</v>
      </c>
      <c r="T2618">
        <v>0</v>
      </c>
      <c r="U2618">
        <v>400</v>
      </c>
    </row>
    <row r="2619" spans="1:21" ht="14.25">
      <c r="A2619">
        <v>3030880</v>
      </c>
      <c r="B2619">
        <v>3</v>
      </c>
      <c r="C2619" t="s">
        <v>3879</v>
      </c>
      <c r="D2619" t="s">
        <v>3880</v>
      </c>
      <c r="E2619">
        <v>5952</v>
      </c>
      <c r="F2619">
        <v>245</v>
      </c>
      <c r="G2619">
        <v>112</v>
      </c>
      <c r="H2619">
        <v>1262</v>
      </c>
      <c r="I2619">
        <v>0</v>
      </c>
      <c r="J2619">
        <v>1.5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21</v>
      </c>
      <c r="Q2619">
        <v>13</v>
      </c>
      <c r="R2619">
        <v>79</v>
      </c>
      <c r="S2619">
        <v>0</v>
      </c>
      <c r="T2619">
        <v>0</v>
      </c>
      <c r="U2619">
        <v>250</v>
      </c>
    </row>
    <row r="2620" spans="1:21" ht="14.25">
      <c r="A2620">
        <v>3030881</v>
      </c>
      <c r="B2620">
        <v>3</v>
      </c>
      <c r="C2620" t="s">
        <v>3881</v>
      </c>
      <c r="D2620" t="s">
        <v>3782</v>
      </c>
      <c r="E2620">
        <v>7127</v>
      </c>
      <c r="F2620">
        <v>292</v>
      </c>
      <c r="G2620">
        <v>119</v>
      </c>
      <c r="H2620">
        <v>1827</v>
      </c>
      <c r="I2620">
        <v>0</v>
      </c>
      <c r="J2620">
        <v>1.5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21</v>
      </c>
      <c r="Q2620">
        <v>13</v>
      </c>
      <c r="R2620">
        <v>79</v>
      </c>
      <c r="S2620">
        <v>0</v>
      </c>
      <c r="T2620">
        <v>0</v>
      </c>
      <c r="U2620">
        <v>250</v>
      </c>
    </row>
    <row r="2621" spans="1:21" ht="14.25">
      <c r="A2621">
        <v>3030990</v>
      </c>
      <c r="B2621">
        <v>1</v>
      </c>
      <c r="C2621" t="s">
        <v>3879</v>
      </c>
      <c r="D2621" t="s">
        <v>3882</v>
      </c>
      <c r="E2621">
        <v>5092</v>
      </c>
      <c r="F2621">
        <v>204</v>
      </c>
      <c r="G2621">
        <v>101</v>
      </c>
      <c r="H2621">
        <v>1032</v>
      </c>
      <c r="I2621">
        <v>0</v>
      </c>
      <c r="J2621">
        <v>1.5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25</v>
      </c>
      <c r="Q2621">
        <v>23</v>
      </c>
      <c r="R2621">
        <v>79</v>
      </c>
      <c r="S2621">
        <v>0</v>
      </c>
      <c r="T2621">
        <v>0</v>
      </c>
      <c r="U2621">
        <v>400</v>
      </c>
    </row>
    <row r="2622" spans="1:21" ht="14.25">
      <c r="A2622">
        <v>3030991</v>
      </c>
      <c r="B2622">
        <v>1</v>
      </c>
      <c r="C2622" t="s">
        <v>3881</v>
      </c>
      <c r="D2622" t="s">
        <v>3847</v>
      </c>
      <c r="E2622">
        <v>7338</v>
      </c>
      <c r="F2622">
        <v>289</v>
      </c>
      <c r="G2622">
        <v>133</v>
      </c>
      <c r="H2622">
        <v>1788</v>
      </c>
      <c r="I2622">
        <v>0</v>
      </c>
      <c r="J2622">
        <v>1.5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25</v>
      </c>
      <c r="Q2622">
        <v>23</v>
      </c>
      <c r="R2622">
        <v>79</v>
      </c>
      <c r="S2622">
        <v>0</v>
      </c>
      <c r="T2622">
        <v>0</v>
      </c>
      <c r="U2622">
        <v>400</v>
      </c>
    </row>
    <row r="2623" spans="1:21" ht="14.25">
      <c r="A2623">
        <v>3030990</v>
      </c>
      <c r="B2623">
        <v>2</v>
      </c>
      <c r="C2623" t="s">
        <v>3879</v>
      </c>
      <c r="D2623" t="s">
        <v>3862</v>
      </c>
      <c r="E2623">
        <v>4705</v>
      </c>
      <c r="F2623">
        <v>188</v>
      </c>
      <c r="G2623">
        <v>94</v>
      </c>
      <c r="H2623">
        <v>945</v>
      </c>
      <c r="I2623">
        <v>0</v>
      </c>
      <c r="J2623">
        <v>1.5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25</v>
      </c>
      <c r="Q2623">
        <v>23</v>
      </c>
      <c r="R2623">
        <v>79</v>
      </c>
      <c r="S2623">
        <v>0</v>
      </c>
      <c r="T2623">
        <v>0</v>
      </c>
      <c r="U2623">
        <v>400</v>
      </c>
    </row>
    <row r="2624" spans="1:21" ht="14.25">
      <c r="A2624">
        <v>3030991</v>
      </c>
      <c r="B2624">
        <v>2</v>
      </c>
      <c r="C2624" t="s">
        <v>3881</v>
      </c>
      <c r="D2624" t="s">
        <v>3848</v>
      </c>
      <c r="E2624">
        <v>6743</v>
      </c>
      <c r="F2624">
        <v>265</v>
      </c>
      <c r="G2624">
        <v>123</v>
      </c>
      <c r="H2624">
        <v>1633</v>
      </c>
      <c r="I2624">
        <v>0</v>
      </c>
      <c r="J2624">
        <v>1.5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25</v>
      </c>
      <c r="Q2624">
        <v>23</v>
      </c>
      <c r="R2624">
        <v>79</v>
      </c>
      <c r="S2624">
        <v>0</v>
      </c>
      <c r="T2624">
        <v>0</v>
      </c>
      <c r="U2624">
        <v>400</v>
      </c>
    </row>
    <row r="2625" spans="1:21" ht="14.25">
      <c r="A2625">
        <v>3030990</v>
      </c>
      <c r="B2625">
        <v>3</v>
      </c>
      <c r="C2625" t="s">
        <v>3879</v>
      </c>
      <c r="D2625" t="s">
        <v>3880</v>
      </c>
      <c r="E2625">
        <v>5692</v>
      </c>
      <c r="F2625">
        <v>229</v>
      </c>
      <c r="G2625">
        <v>112</v>
      </c>
      <c r="H2625">
        <v>1162</v>
      </c>
      <c r="I2625">
        <v>0</v>
      </c>
      <c r="J2625">
        <v>1.5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25</v>
      </c>
      <c r="Q2625">
        <v>23</v>
      </c>
      <c r="R2625">
        <v>79</v>
      </c>
      <c r="S2625">
        <v>0</v>
      </c>
      <c r="T2625">
        <v>0</v>
      </c>
      <c r="U2625">
        <v>400</v>
      </c>
    </row>
    <row r="2626" spans="1:21" ht="14.25">
      <c r="A2626">
        <v>3030991</v>
      </c>
      <c r="B2626">
        <v>3</v>
      </c>
      <c r="C2626" t="s">
        <v>3881</v>
      </c>
      <c r="D2626" t="s">
        <v>3782</v>
      </c>
      <c r="E2626">
        <v>7338</v>
      </c>
      <c r="F2626">
        <v>289</v>
      </c>
      <c r="G2626">
        <v>133</v>
      </c>
      <c r="H2626">
        <v>1788</v>
      </c>
      <c r="I2626">
        <v>0</v>
      </c>
      <c r="J2626">
        <v>1.5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25</v>
      </c>
      <c r="Q2626">
        <v>23</v>
      </c>
      <c r="R2626">
        <v>79</v>
      </c>
      <c r="S2626">
        <v>0</v>
      </c>
      <c r="T2626">
        <v>0</v>
      </c>
      <c r="U2626">
        <v>400</v>
      </c>
    </row>
    <row r="2627" spans="1:21" ht="14.25">
      <c r="A2627">
        <v>3040110</v>
      </c>
      <c r="B2627">
        <v>1</v>
      </c>
      <c r="C2627" t="s">
        <v>3879</v>
      </c>
      <c r="D2627" t="s">
        <v>3882</v>
      </c>
      <c r="E2627">
        <v>6436</v>
      </c>
      <c r="F2627">
        <v>256</v>
      </c>
      <c r="G2627">
        <v>129</v>
      </c>
      <c r="H2627">
        <v>1296</v>
      </c>
      <c r="I2627">
        <v>0</v>
      </c>
      <c r="J2627">
        <v>1.5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25</v>
      </c>
      <c r="Q2627">
        <v>23</v>
      </c>
      <c r="R2627">
        <v>79</v>
      </c>
      <c r="S2627">
        <v>0</v>
      </c>
      <c r="T2627">
        <v>0</v>
      </c>
      <c r="U2627">
        <v>400</v>
      </c>
    </row>
    <row r="2628" spans="1:21" ht="14.25">
      <c r="A2628">
        <v>3040111</v>
      </c>
      <c r="B2628">
        <v>1</v>
      </c>
      <c r="C2628" t="s">
        <v>3881</v>
      </c>
      <c r="D2628" t="s">
        <v>3847</v>
      </c>
      <c r="E2628">
        <v>8882</v>
      </c>
      <c r="F2628">
        <v>341</v>
      </c>
      <c r="G2628">
        <v>161</v>
      </c>
      <c r="H2628">
        <v>2252</v>
      </c>
      <c r="I2628">
        <v>0</v>
      </c>
      <c r="J2628">
        <v>1.5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25</v>
      </c>
      <c r="Q2628">
        <v>23</v>
      </c>
      <c r="R2628">
        <v>79</v>
      </c>
      <c r="S2628">
        <v>0</v>
      </c>
      <c r="T2628">
        <v>0</v>
      </c>
      <c r="U2628">
        <v>400</v>
      </c>
    </row>
    <row r="2629" spans="1:21" ht="14.25">
      <c r="A2629">
        <v>3040110</v>
      </c>
      <c r="B2629">
        <v>2</v>
      </c>
      <c r="C2629" t="s">
        <v>3879</v>
      </c>
      <c r="D2629" t="s">
        <v>3862</v>
      </c>
      <c r="E2629">
        <v>5905</v>
      </c>
      <c r="F2629">
        <v>236</v>
      </c>
      <c r="G2629">
        <v>118</v>
      </c>
      <c r="H2629">
        <v>1185</v>
      </c>
      <c r="I2629">
        <v>0</v>
      </c>
      <c r="J2629">
        <v>1.5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25</v>
      </c>
      <c r="Q2629">
        <v>23</v>
      </c>
      <c r="R2629">
        <v>79</v>
      </c>
      <c r="S2629">
        <v>0</v>
      </c>
      <c r="T2629">
        <v>0</v>
      </c>
      <c r="U2629">
        <v>400</v>
      </c>
    </row>
    <row r="2630" spans="1:21" ht="14.25">
      <c r="A2630">
        <v>3040111</v>
      </c>
      <c r="B2630">
        <v>2</v>
      </c>
      <c r="C2630" t="s">
        <v>3881</v>
      </c>
      <c r="D2630" t="s">
        <v>3848</v>
      </c>
      <c r="E2630">
        <v>8123</v>
      </c>
      <c r="F2630">
        <v>313</v>
      </c>
      <c r="G2630">
        <v>147</v>
      </c>
      <c r="H2630">
        <v>2053</v>
      </c>
      <c r="I2630">
        <v>0</v>
      </c>
      <c r="J2630">
        <v>1.5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25</v>
      </c>
      <c r="Q2630">
        <v>23</v>
      </c>
      <c r="R2630">
        <v>79</v>
      </c>
      <c r="S2630">
        <v>0</v>
      </c>
      <c r="T2630">
        <v>0</v>
      </c>
      <c r="U2630">
        <v>400</v>
      </c>
    </row>
    <row r="2631" spans="1:21" ht="14.25">
      <c r="A2631">
        <v>3040110</v>
      </c>
      <c r="B2631">
        <v>3</v>
      </c>
      <c r="C2631" t="s">
        <v>3879</v>
      </c>
      <c r="D2631" t="s">
        <v>3880</v>
      </c>
      <c r="E2631">
        <v>7232</v>
      </c>
      <c r="F2631">
        <v>289</v>
      </c>
      <c r="G2631">
        <v>144</v>
      </c>
      <c r="H2631">
        <v>1462</v>
      </c>
      <c r="I2631">
        <v>0</v>
      </c>
      <c r="J2631">
        <v>1.5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25</v>
      </c>
      <c r="Q2631">
        <v>23</v>
      </c>
      <c r="R2631">
        <v>79</v>
      </c>
      <c r="S2631">
        <v>0</v>
      </c>
      <c r="T2631">
        <v>0</v>
      </c>
      <c r="U2631">
        <v>400</v>
      </c>
    </row>
    <row r="2632" spans="1:21" ht="14.25">
      <c r="A2632">
        <v>3040111</v>
      </c>
      <c r="B2632">
        <v>3</v>
      </c>
      <c r="C2632" t="s">
        <v>3881</v>
      </c>
      <c r="D2632" t="s">
        <v>3782</v>
      </c>
      <c r="E2632">
        <v>8882</v>
      </c>
      <c r="F2632">
        <v>341</v>
      </c>
      <c r="G2632">
        <v>161</v>
      </c>
      <c r="H2632">
        <v>2252</v>
      </c>
      <c r="I2632">
        <v>0</v>
      </c>
      <c r="J2632">
        <v>1.5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25</v>
      </c>
      <c r="Q2632">
        <v>23</v>
      </c>
      <c r="R2632">
        <v>79</v>
      </c>
      <c r="S2632">
        <v>0</v>
      </c>
      <c r="T2632">
        <v>0</v>
      </c>
      <c r="U2632">
        <v>400</v>
      </c>
    </row>
    <row r="2633" spans="1:21" ht="14.25">
      <c r="A2633">
        <v>3040220</v>
      </c>
      <c r="B2633">
        <v>1</v>
      </c>
      <c r="C2633" t="s">
        <v>3879</v>
      </c>
      <c r="D2633" t="s">
        <v>3882</v>
      </c>
      <c r="E2633">
        <v>6772</v>
      </c>
      <c r="F2633">
        <v>269</v>
      </c>
      <c r="G2633">
        <v>136</v>
      </c>
      <c r="H2633">
        <v>1362</v>
      </c>
      <c r="I2633">
        <v>0</v>
      </c>
      <c r="J2633">
        <v>1.5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25</v>
      </c>
      <c r="Q2633">
        <v>23</v>
      </c>
      <c r="R2633">
        <v>79</v>
      </c>
      <c r="S2633">
        <v>0</v>
      </c>
      <c r="T2633">
        <v>0</v>
      </c>
      <c r="U2633">
        <v>400</v>
      </c>
    </row>
    <row r="2634" spans="1:21" ht="14.25">
      <c r="A2634">
        <v>3040221</v>
      </c>
      <c r="B2634">
        <v>1</v>
      </c>
      <c r="C2634" t="s">
        <v>3881</v>
      </c>
      <c r="D2634" t="s">
        <v>3847</v>
      </c>
      <c r="E2634">
        <v>9268</v>
      </c>
      <c r="F2634">
        <v>354</v>
      </c>
      <c r="G2634">
        <v>168</v>
      </c>
      <c r="H2634">
        <v>2368</v>
      </c>
      <c r="I2634">
        <v>0</v>
      </c>
      <c r="J2634">
        <v>1.5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25</v>
      </c>
      <c r="Q2634">
        <v>23</v>
      </c>
      <c r="R2634">
        <v>79</v>
      </c>
      <c r="S2634">
        <v>0</v>
      </c>
      <c r="T2634">
        <v>0</v>
      </c>
      <c r="U2634">
        <v>400</v>
      </c>
    </row>
    <row r="2635" spans="1:21" ht="14.25">
      <c r="A2635">
        <v>3040220</v>
      </c>
      <c r="B2635">
        <v>2</v>
      </c>
      <c r="C2635" t="s">
        <v>3879</v>
      </c>
      <c r="D2635" t="s">
        <v>3862</v>
      </c>
      <c r="E2635">
        <v>6205</v>
      </c>
      <c r="F2635">
        <v>248</v>
      </c>
      <c r="G2635">
        <v>124</v>
      </c>
      <c r="H2635">
        <v>1245</v>
      </c>
      <c r="I2635">
        <v>0</v>
      </c>
      <c r="J2635">
        <v>1.5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25</v>
      </c>
      <c r="Q2635">
        <v>23</v>
      </c>
      <c r="R2635">
        <v>79</v>
      </c>
      <c r="S2635">
        <v>0</v>
      </c>
      <c r="T2635">
        <v>0</v>
      </c>
      <c r="U2635">
        <v>400</v>
      </c>
    </row>
    <row r="2636" spans="1:21" ht="14.25">
      <c r="A2636">
        <v>3040221</v>
      </c>
      <c r="B2636">
        <v>2</v>
      </c>
      <c r="C2636" t="s">
        <v>3881</v>
      </c>
      <c r="D2636" t="s">
        <v>3848</v>
      </c>
      <c r="E2636">
        <v>8468</v>
      </c>
      <c r="F2636">
        <v>325</v>
      </c>
      <c r="G2636">
        <v>153</v>
      </c>
      <c r="H2636">
        <v>2158</v>
      </c>
      <c r="I2636">
        <v>0</v>
      </c>
      <c r="J2636">
        <v>1.5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25</v>
      </c>
      <c r="Q2636">
        <v>23</v>
      </c>
      <c r="R2636">
        <v>79</v>
      </c>
      <c r="S2636">
        <v>0</v>
      </c>
      <c r="T2636">
        <v>0</v>
      </c>
      <c r="U2636">
        <v>400</v>
      </c>
    </row>
    <row r="2637" spans="1:21" ht="14.25">
      <c r="A2637">
        <v>3040220</v>
      </c>
      <c r="B2637">
        <v>3</v>
      </c>
      <c r="C2637" t="s">
        <v>3879</v>
      </c>
      <c r="D2637" t="s">
        <v>3880</v>
      </c>
      <c r="E2637">
        <v>7617</v>
      </c>
      <c r="F2637">
        <v>304</v>
      </c>
      <c r="G2637">
        <v>152</v>
      </c>
      <c r="H2637">
        <v>1537</v>
      </c>
      <c r="I2637">
        <v>0</v>
      </c>
      <c r="J2637">
        <v>1.5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25</v>
      </c>
      <c r="Q2637">
        <v>23</v>
      </c>
      <c r="R2637">
        <v>79</v>
      </c>
      <c r="S2637">
        <v>0</v>
      </c>
      <c r="T2637">
        <v>0</v>
      </c>
      <c r="U2637">
        <v>400</v>
      </c>
    </row>
    <row r="2638" spans="1:21" ht="14.25">
      <c r="A2638">
        <v>3040221</v>
      </c>
      <c r="B2638">
        <v>3</v>
      </c>
      <c r="C2638" t="s">
        <v>3881</v>
      </c>
      <c r="D2638" t="s">
        <v>3782</v>
      </c>
      <c r="E2638">
        <v>9268</v>
      </c>
      <c r="F2638">
        <v>354</v>
      </c>
      <c r="G2638">
        <v>168</v>
      </c>
      <c r="H2638">
        <v>2368</v>
      </c>
      <c r="I2638">
        <v>0</v>
      </c>
      <c r="J2638">
        <v>1.5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25</v>
      </c>
      <c r="Q2638">
        <v>23</v>
      </c>
      <c r="R2638">
        <v>79</v>
      </c>
      <c r="S2638">
        <v>0</v>
      </c>
      <c r="T2638">
        <v>0</v>
      </c>
      <c r="U2638">
        <v>400</v>
      </c>
    </row>
    <row r="2639" spans="1:21" ht="14.25">
      <c r="A2639">
        <v>3040330</v>
      </c>
      <c r="B2639">
        <v>1</v>
      </c>
      <c r="C2639" t="s">
        <v>3879</v>
      </c>
      <c r="D2639" t="s">
        <v>3882</v>
      </c>
      <c r="E2639">
        <v>6772</v>
      </c>
      <c r="F2639">
        <v>269</v>
      </c>
      <c r="G2639">
        <v>136</v>
      </c>
      <c r="H2639">
        <v>1362</v>
      </c>
      <c r="I2639">
        <v>0</v>
      </c>
      <c r="J2639">
        <v>1.5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25</v>
      </c>
      <c r="Q2639">
        <v>23</v>
      </c>
      <c r="R2639">
        <v>79</v>
      </c>
      <c r="S2639">
        <v>0</v>
      </c>
      <c r="T2639">
        <v>0</v>
      </c>
      <c r="U2639">
        <v>400</v>
      </c>
    </row>
    <row r="2640" spans="1:21" ht="14.25">
      <c r="A2640">
        <v>3040331</v>
      </c>
      <c r="B2640">
        <v>1</v>
      </c>
      <c r="C2640" t="s">
        <v>3881</v>
      </c>
      <c r="D2640" t="s">
        <v>3847</v>
      </c>
      <c r="E2640">
        <v>9268</v>
      </c>
      <c r="F2640">
        <v>354</v>
      </c>
      <c r="G2640">
        <v>168</v>
      </c>
      <c r="H2640">
        <v>2368</v>
      </c>
      <c r="I2640">
        <v>0</v>
      </c>
      <c r="J2640">
        <v>1.5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25</v>
      </c>
      <c r="Q2640">
        <v>23</v>
      </c>
      <c r="R2640">
        <v>79</v>
      </c>
      <c r="S2640">
        <v>0</v>
      </c>
      <c r="T2640">
        <v>0</v>
      </c>
      <c r="U2640">
        <v>400</v>
      </c>
    </row>
    <row r="2641" spans="1:21" ht="14.25">
      <c r="A2641">
        <v>3040330</v>
      </c>
      <c r="B2641">
        <v>2</v>
      </c>
      <c r="C2641" t="s">
        <v>3879</v>
      </c>
      <c r="D2641" t="s">
        <v>3862</v>
      </c>
      <c r="E2641">
        <v>6205</v>
      </c>
      <c r="F2641">
        <v>248</v>
      </c>
      <c r="G2641">
        <v>124</v>
      </c>
      <c r="H2641">
        <v>1245</v>
      </c>
      <c r="I2641">
        <v>0</v>
      </c>
      <c r="J2641">
        <v>1.5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25</v>
      </c>
      <c r="Q2641">
        <v>23</v>
      </c>
      <c r="R2641">
        <v>79</v>
      </c>
      <c r="S2641">
        <v>0</v>
      </c>
      <c r="T2641">
        <v>0</v>
      </c>
      <c r="U2641">
        <v>400</v>
      </c>
    </row>
    <row r="2642" spans="1:21" ht="14.25">
      <c r="A2642">
        <v>3040331</v>
      </c>
      <c r="B2642">
        <v>2</v>
      </c>
      <c r="C2642" t="s">
        <v>3881</v>
      </c>
      <c r="D2642" t="s">
        <v>3848</v>
      </c>
      <c r="E2642">
        <v>8468</v>
      </c>
      <c r="F2642">
        <v>325</v>
      </c>
      <c r="G2642">
        <v>153</v>
      </c>
      <c r="H2642">
        <v>2158</v>
      </c>
      <c r="I2642">
        <v>0</v>
      </c>
      <c r="J2642">
        <v>1.5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25</v>
      </c>
      <c r="Q2642">
        <v>23</v>
      </c>
      <c r="R2642">
        <v>79</v>
      </c>
      <c r="S2642">
        <v>0</v>
      </c>
      <c r="T2642">
        <v>0</v>
      </c>
      <c r="U2642">
        <v>400</v>
      </c>
    </row>
    <row r="2643" spans="1:21" ht="14.25">
      <c r="A2643">
        <v>3040330</v>
      </c>
      <c r="B2643">
        <v>3</v>
      </c>
      <c r="C2643" t="s">
        <v>3879</v>
      </c>
      <c r="D2643" t="s">
        <v>3880</v>
      </c>
      <c r="E2643">
        <v>7617</v>
      </c>
      <c r="F2643">
        <v>304</v>
      </c>
      <c r="G2643">
        <v>152</v>
      </c>
      <c r="H2643">
        <v>1537</v>
      </c>
      <c r="I2643">
        <v>0</v>
      </c>
      <c r="J2643">
        <v>1.5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25</v>
      </c>
      <c r="Q2643">
        <v>23</v>
      </c>
      <c r="R2643">
        <v>79</v>
      </c>
      <c r="S2643">
        <v>0</v>
      </c>
      <c r="T2643">
        <v>0</v>
      </c>
      <c r="U2643">
        <v>400</v>
      </c>
    </row>
    <row r="2644" spans="1:21" ht="14.25">
      <c r="A2644">
        <v>3040331</v>
      </c>
      <c r="B2644">
        <v>3</v>
      </c>
      <c r="C2644" t="s">
        <v>3881</v>
      </c>
      <c r="D2644" t="s">
        <v>3782</v>
      </c>
      <c r="E2644">
        <v>9268</v>
      </c>
      <c r="F2644">
        <v>354</v>
      </c>
      <c r="G2644">
        <v>168</v>
      </c>
      <c r="H2644">
        <v>2368</v>
      </c>
      <c r="I2644">
        <v>0</v>
      </c>
      <c r="J2644">
        <v>1.5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25</v>
      </c>
      <c r="Q2644">
        <v>23</v>
      </c>
      <c r="R2644">
        <v>79</v>
      </c>
      <c r="S2644">
        <v>0</v>
      </c>
      <c r="T2644">
        <v>0</v>
      </c>
      <c r="U2644">
        <v>400</v>
      </c>
    </row>
    <row r="2645" spans="1:21" ht="14.25">
      <c r="A2645">
        <v>3040440</v>
      </c>
      <c r="B2645">
        <v>1</v>
      </c>
      <c r="C2645" t="s">
        <v>3879</v>
      </c>
      <c r="D2645" t="s">
        <v>3882</v>
      </c>
      <c r="E2645">
        <v>7108</v>
      </c>
      <c r="F2645">
        <v>282</v>
      </c>
      <c r="G2645">
        <v>143</v>
      </c>
      <c r="H2645">
        <v>1428</v>
      </c>
      <c r="I2645">
        <v>0</v>
      </c>
      <c r="J2645">
        <v>1.5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25</v>
      </c>
      <c r="Q2645">
        <v>23</v>
      </c>
      <c r="R2645">
        <v>79</v>
      </c>
      <c r="S2645">
        <v>0</v>
      </c>
      <c r="T2645">
        <v>0</v>
      </c>
      <c r="U2645">
        <v>400</v>
      </c>
    </row>
    <row r="2646" spans="1:21" ht="14.25">
      <c r="A2646">
        <v>3040441</v>
      </c>
      <c r="B2646">
        <v>1</v>
      </c>
      <c r="C2646" t="s">
        <v>3881</v>
      </c>
      <c r="D2646" t="s">
        <v>3847</v>
      </c>
      <c r="E2646">
        <v>9654</v>
      </c>
      <c r="F2646">
        <v>367</v>
      </c>
      <c r="G2646">
        <v>175</v>
      </c>
      <c r="H2646">
        <v>2484</v>
      </c>
      <c r="I2646">
        <v>0</v>
      </c>
      <c r="J2646">
        <v>1.5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25</v>
      </c>
      <c r="Q2646">
        <v>23</v>
      </c>
      <c r="R2646">
        <v>79</v>
      </c>
      <c r="S2646">
        <v>0</v>
      </c>
      <c r="T2646">
        <v>0</v>
      </c>
      <c r="U2646">
        <v>400</v>
      </c>
    </row>
    <row r="2647" spans="1:21" ht="14.25">
      <c r="A2647">
        <v>3040440</v>
      </c>
      <c r="B2647">
        <v>2</v>
      </c>
      <c r="C2647" t="s">
        <v>3879</v>
      </c>
      <c r="D2647" t="s">
        <v>3862</v>
      </c>
      <c r="E2647">
        <v>6505</v>
      </c>
      <c r="F2647">
        <v>260</v>
      </c>
      <c r="G2647">
        <v>130</v>
      </c>
      <c r="H2647">
        <v>1305</v>
      </c>
      <c r="I2647">
        <v>0</v>
      </c>
      <c r="J2647">
        <v>1.5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25</v>
      </c>
      <c r="Q2647">
        <v>23</v>
      </c>
      <c r="R2647">
        <v>79</v>
      </c>
      <c r="S2647">
        <v>0</v>
      </c>
      <c r="T2647">
        <v>0</v>
      </c>
      <c r="U2647">
        <v>400</v>
      </c>
    </row>
    <row r="2648" spans="1:21" ht="14.25">
      <c r="A2648">
        <v>3040441</v>
      </c>
      <c r="B2648">
        <v>2</v>
      </c>
      <c r="C2648" t="s">
        <v>3881</v>
      </c>
      <c r="D2648" t="s">
        <v>3848</v>
      </c>
      <c r="E2648">
        <v>8813</v>
      </c>
      <c r="F2648">
        <v>337</v>
      </c>
      <c r="G2648">
        <v>159</v>
      </c>
      <c r="H2648">
        <v>2263</v>
      </c>
      <c r="I2648">
        <v>0</v>
      </c>
      <c r="J2648">
        <v>1.5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25</v>
      </c>
      <c r="Q2648">
        <v>23</v>
      </c>
      <c r="R2648">
        <v>79</v>
      </c>
      <c r="S2648">
        <v>0</v>
      </c>
      <c r="T2648">
        <v>0</v>
      </c>
      <c r="U2648">
        <v>400</v>
      </c>
    </row>
    <row r="2649" spans="1:21" ht="14.25">
      <c r="A2649">
        <v>3040440</v>
      </c>
      <c r="B2649">
        <v>3</v>
      </c>
      <c r="C2649" t="s">
        <v>3879</v>
      </c>
      <c r="D2649" t="s">
        <v>3880</v>
      </c>
      <c r="E2649">
        <v>8002</v>
      </c>
      <c r="F2649">
        <v>319</v>
      </c>
      <c r="G2649">
        <v>160</v>
      </c>
      <c r="H2649">
        <v>1612</v>
      </c>
      <c r="I2649">
        <v>0</v>
      </c>
      <c r="J2649">
        <v>1.5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25</v>
      </c>
      <c r="Q2649">
        <v>23</v>
      </c>
      <c r="R2649">
        <v>79</v>
      </c>
      <c r="S2649">
        <v>0</v>
      </c>
      <c r="T2649">
        <v>0</v>
      </c>
      <c r="U2649">
        <v>400</v>
      </c>
    </row>
    <row r="2650" spans="1:21" ht="14.25">
      <c r="A2650">
        <v>3040441</v>
      </c>
      <c r="B2650">
        <v>3</v>
      </c>
      <c r="C2650" t="s">
        <v>3881</v>
      </c>
      <c r="D2650" t="s">
        <v>3782</v>
      </c>
      <c r="E2650">
        <v>9654</v>
      </c>
      <c r="F2650">
        <v>367</v>
      </c>
      <c r="G2650">
        <v>175</v>
      </c>
      <c r="H2650">
        <v>2484</v>
      </c>
      <c r="I2650">
        <v>0</v>
      </c>
      <c r="J2650">
        <v>1.5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25</v>
      </c>
      <c r="Q2650">
        <v>23</v>
      </c>
      <c r="R2650">
        <v>79</v>
      </c>
      <c r="S2650">
        <v>0</v>
      </c>
      <c r="T2650">
        <v>0</v>
      </c>
      <c r="U2650">
        <v>400</v>
      </c>
    </row>
    <row r="2651" spans="1:21" ht="14.25">
      <c r="A2651">
        <v>3040550</v>
      </c>
      <c r="B2651">
        <v>1</v>
      </c>
      <c r="C2651" t="s">
        <v>3879</v>
      </c>
      <c r="D2651" t="s">
        <v>3882</v>
      </c>
      <c r="E2651">
        <v>7444</v>
      </c>
      <c r="F2651">
        <v>295</v>
      </c>
      <c r="G2651">
        <v>150</v>
      </c>
      <c r="H2651">
        <v>1494</v>
      </c>
      <c r="I2651">
        <v>0</v>
      </c>
      <c r="J2651">
        <v>1.5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25</v>
      </c>
      <c r="Q2651">
        <v>23</v>
      </c>
      <c r="R2651">
        <v>79</v>
      </c>
      <c r="S2651">
        <v>0</v>
      </c>
      <c r="T2651">
        <v>0</v>
      </c>
      <c r="U2651">
        <v>400</v>
      </c>
    </row>
    <row r="2652" spans="1:21" ht="14.25">
      <c r="A2652">
        <v>3040551</v>
      </c>
      <c r="B2652">
        <v>1</v>
      </c>
      <c r="C2652" t="s">
        <v>3881</v>
      </c>
      <c r="D2652" t="s">
        <v>3847</v>
      </c>
      <c r="E2652">
        <v>10040</v>
      </c>
      <c r="F2652">
        <v>380</v>
      </c>
      <c r="G2652">
        <v>182</v>
      </c>
      <c r="H2652">
        <v>2600</v>
      </c>
      <c r="I2652">
        <v>0</v>
      </c>
      <c r="J2652">
        <v>1.5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25</v>
      </c>
      <c r="Q2652">
        <v>23</v>
      </c>
      <c r="R2652">
        <v>79</v>
      </c>
      <c r="S2652">
        <v>0</v>
      </c>
      <c r="T2652">
        <v>0</v>
      </c>
      <c r="U2652">
        <v>400</v>
      </c>
    </row>
    <row r="2653" spans="1:21" ht="14.25">
      <c r="A2653">
        <v>3040550</v>
      </c>
      <c r="B2653">
        <v>2</v>
      </c>
      <c r="C2653" t="s">
        <v>3879</v>
      </c>
      <c r="D2653" t="s">
        <v>3862</v>
      </c>
      <c r="E2653">
        <v>6805</v>
      </c>
      <c r="F2653">
        <v>272</v>
      </c>
      <c r="G2653">
        <v>136</v>
      </c>
      <c r="H2653">
        <v>1365</v>
      </c>
      <c r="I2653">
        <v>0</v>
      </c>
      <c r="J2653">
        <v>1.5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25</v>
      </c>
      <c r="Q2653">
        <v>23</v>
      </c>
      <c r="R2653">
        <v>79</v>
      </c>
      <c r="S2653">
        <v>0</v>
      </c>
      <c r="T2653">
        <v>0</v>
      </c>
      <c r="U2653">
        <v>400</v>
      </c>
    </row>
    <row r="2654" spans="1:21" ht="14.25">
      <c r="A2654">
        <v>3040551</v>
      </c>
      <c r="B2654">
        <v>2</v>
      </c>
      <c r="C2654" t="s">
        <v>3881</v>
      </c>
      <c r="D2654" t="s">
        <v>3848</v>
      </c>
      <c r="E2654">
        <v>9158</v>
      </c>
      <c r="F2654">
        <v>349</v>
      </c>
      <c r="G2654">
        <v>165</v>
      </c>
      <c r="H2654">
        <v>2368</v>
      </c>
      <c r="I2654">
        <v>0</v>
      </c>
      <c r="J2654">
        <v>1.5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25</v>
      </c>
      <c r="Q2654">
        <v>23</v>
      </c>
      <c r="R2654">
        <v>79</v>
      </c>
      <c r="S2654">
        <v>0</v>
      </c>
      <c r="T2654">
        <v>0</v>
      </c>
      <c r="U2654">
        <v>400</v>
      </c>
    </row>
    <row r="2655" spans="1:21" ht="14.25">
      <c r="A2655">
        <v>3040550</v>
      </c>
      <c r="B2655">
        <v>3</v>
      </c>
      <c r="C2655" t="s">
        <v>3879</v>
      </c>
      <c r="D2655" t="s">
        <v>3880</v>
      </c>
      <c r="E2655">
        <v>8387</v>
      </c>
      <c r="F2655">
        <v>334</v>
      </c>
      <c r="G2655">
        <v>168</v>
      </c>
      <c r="H2655">
        <v>1687</v>
      </c>
      <c r="I2655">
        <v>0</v>
      </c>
      <c r="J2655">
        <v>1.5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25</v>
      </c>
      <c r="Q2655">
        <v>23</v>
      </c>
      <c r="R2655">
        <v>79</v>
      </c>
      <c r="S2655">
        <v>0</v>
      </c>
      <c r="T2655">
        <v>0</v>
      </c>
      <c r="U2655">
        <v>400</v>
      </c>
    </row>
    <row r="2656" spans="1:21" ht="14.25">
      <c r="A2656">
        <v>3040551</v>
      </c>
      <c r="B2656">
        <v>3</v>
      </c>
      <c r="C2656" t="s">
        <v>3881</v>
      </c>
      <c r="D2656" t="s">
        <v>3782</v>
      </c>
      <c r="E2656">
        <v>10040</v>
      </c>
      <c r="F2656">
        <v>380</v>
      </c>
      <c r="G2656">
        <v>182</v>
      </c>
      <c r="H2656">
        <v>2600</v>
      </c>
      <c r="I2656">
        <v>0</v>
      </c>
      <c r="J2656">
        <v>1.5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25</v>
      </c>
      <c r="Q2656">
        <v>23</v>
      </c>
      <c r="R2656">
        <v>79</v>
      </c>
      <c r="S2656">
        <v>0</v>
      </c>
      <c r="T2656">
        <v>0</v>
      </c>
      <c r="U2656">
        <v>400</v>
      </c>
    </row>
    <row r="2657" spans="1:21" ht="14.25">
      <c r="A2657">
        <v>3040660</v>
      </c>
      <c r="B2657">
        <v>1</v>
      </c>
      <c r="C2657" t="s">
        <v>3879</v>
      </c>
      <c r="D2657" t="s">
        <v>3882</v>
      </c>
      <c r="E2657">
        <v>7959</v>
      </c>
      <c r="F2657">
        <v>320</v>
      </c>
      <c r="G2657">
        <v>157</v>
      </c>
      <c r="H2657">
        <v>1619</v>
      </c>
      <c r="I2657">
        <v>0</v>
      </c>
      <c r="J2657">
        <v>1.5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37</v>
      </c>
      <c r="Q2657">
        <v>23</v>
      </c>
      <c r="R2657">
        <v>138</v>
      </c>
      <c r="S2657">
        <v>0</v>
      </c>
      <c r="T2657">
        <v>0</v>
      </c>
      <c r="U2657">
        <v>400</v>
      </c>
    </row>
    <row r="2658" spans="1:21" ht="14.25">
      <c r="A2658">
        <v>3040661</v>
      </c>
      <c r="B2658">
        <v>1</v>
      </c>
      <c r="C2658" t="s">
        <v>3881</v>
      </c>
      <c r="D2658" t="s">
        <v>3847</v>
      </c>
      <c r="E2658">
        <v>10605</v>
      </c>
      <c r="F2658">
        <v>405</v>
      </c>
      <c r="G2658">
        <v>189</v>
      </c>
      <c r="H2658">
        <v>2775</v>
      </c>
      <c r="I2658">
        <v>0</v>
      </c>
      <c r="J2658">
        <v>1.5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37</v>
      </c>
      <c r="Q2658">
        <v>23</v>
      </c>
      <c r="R2658">
        <v>138</v>
      </c>
      <c r="S2658">
        <v>0</v>
      </c>
      <c r="T2658">
        <v>0</v>
      </c>
      <c r="U2658">
        <v>400</v>
      </c>
    </row>
    <row r="2659" spans="1:21" ht="14.25">
      <c r="A2659">
        <v>3040660</v>
      </c>
      <c r="B2659">
        <v>2</v>
      </c>
      <c r="C2659" t="s">
        <v>3879</v>
      </c>
      <c r="D2659" t="s">
        <v>3862</v>
      </c>
      <c r="E2659">
        <v>7284</v>
      </c>
      <c r="F2659">
        <v>296</v>
      </c>
      <c r="G2659">
        <v>142</v>
      </c>
      <c r="H2659">
        <v>1484</v>
      </c>
      <c r="I2659">
        <v>0</v>
      </c>
      <c r="J2659">
        <v>1.5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37</v>
      </c>
      <c r="Q2659">
        <v>23</v>
      </c>
      <c r="R2659">
        <v>138</v>
      </c>
      <c r="S2659">
        <v>0</v>
      </c>
      <c r="T2659">
        <v>0</v>
      </c>
      <c r="U2659">
        <v>400</v>
      </c>
    </row>
    <row r="2660" spans="1:21" ht="14.25">
      <c r="A2660">
        <v>3040661</v>
      </c>
      <c r="B2660">
        <v>2</v>
      </c>
      <c r="C2660" t="s">
        <v>3881</v>
      </c>
      <c r="D2660" t="s">
        <v>3848</v>
      </c>
      <c r="E2660">
        <v>9682</v>
      </c>
      <c r="F2660">
        <v>373</v>
      </c>
      <c r="G2660">
        <v>171</v>
      </c>
      <c r="H2660">
        <v>2532</v>
      </c>
      <c r="I2660">
        <v>0</v>
      </c>
      <c r="J2660">
        <v>1.5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37</v>
      </c>
      <c r="Q2660">
        <v>23</v>
      </c>
      <c r="R2660">
        <v>138</v>
      </c>
      <c r="S2660">
        <v>0</v>
      </c>
      <c r="T2660">
        <v>0</v>
      </c>
      <c r="U2660">
        <v>400</v>
      </c>
    </row>
    <row r="2661" spans="1:21" ht="14.25">
      <c r="A2661">
        <v>3040660</v>
      </c>
      <c r="B2661">
        <v>3</v>
      </c>
      <c r="C2661" t="s">
        <v>3879</v>
      </c>
      <c r="D2661" t="s">
        <v>3880</v>
      </c>
      <c r="E2661">
        <v>8951</v>
      </c>
      <c r="F2661">
        <v>361</v>
      </c>
      <c r="G2661">
        <v>176</v>
      </c>
      <c r="H2661">
        <v>1821</v>
      </c>
      <c r="I2661">
        <v>0</v>
      </c>
      <c r="J2661">
        <v>1.5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37</v>
      </c>
      <c r="Q2661">
        <v>23</v>
      </c>
      <c r="R2661">
        <v>138</v>
      </c>
      <c r="S2661">
        <v>0</v>
      </c>
      <c r="T2661">
        <v>0</v>
      </c>
      <c r="U2661">
        <v>400</v>
      </c>
    </row>
    <row r="2662" spans="1:21" ht="14.25">
      <c r="A2662">
        <v>3040661</v>
      </c>
      <c r="B2662">
        <v>3</v>
      </c>
      <c r="C2662" t="s">
        <v>3881</v>
      </c>
      <c r="D2662" t="s">
        <v>3782</v>
      </c>
      <c r="E2662">
        <v>10605</v>
      </c>
      <c r="F2662">
        <v>405</v>
      </c>
      <c r="G2662">
        <v>189</v>
      </c>
      <c r="H2662">
        <v>2775</v>
      </c>
      <c r="I2662">
        <v>0</v>
      </c>
      <c r="J2662">
        <v>1.5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37</v>
      </c>
      <c r="Q2662">
        <v>23</v>
      </c>
      <c r="R2662">
        <v>138</v>
      </c>
      <c r="S2662">
        <v>0</v>
      </c>
      <c r="T2662">
        <v>0</v>
      </c>
      <c r="U2662">
        <v>400</v>
      </c>
    </row>
    <row r="2663" spans="1:21" ht="14.25">
      <c r="A2663">
        <v>3040770</v>
      </c>
      <c r="B2663">
        <v>1</v>
      </c>
      <c r="C2663" t="s">
        <v>3879</v>
      </c>
      <c r="D2663" t="s">
        <v>3882</v>
      </c>
      <c r="E2663">
        <v>8695</v>
      </c>
      <c r="F2663">
        <v>357</v>
      </c>
      <c r="G2663">
        <v>172</v>
      </c>
      <c r="H2663">
        <v>1685</v>
      </c>
      <c r="I2663">
        <v>0</v>
      </c>
      <c r="J2663">
        <v>1.5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61</v>
      </c>
      <c r="Q2663">
        <v>31</v>
      </c>
      <c r="R2663">
        <v>138</v>
      </c>
      <c r="S2663">
        <v>0</v>
      </c>
      <c r="T2663">
        <v>0</v>
      </c>
      <c r="U2663">
        <v>400</v>
      </c>
    </row>
    <row r="2664" spans="1:21" ht="14.25">
      <c r="A2664">
        <v>3040771</v>
      </c>
      <c r="B2664">
        <v>1</v>
      </c>
      <c r="C2664" t="s">
        <v>3881</v>
      </c>
      <c r="D2664" t="s">
        <v>3847</v>
      </c>
      <c r="E2664">
        <v>11391</v>
      </c>
      <c r="F2664">
        <v>442</v>
      </c>
      <c r="G2664">
        <v>204</v>
      </c>
      <c r="H2664">
        <v>2891</v>
      </c>
      <c r="I2664">
        <v>0</v>
      </c>
      <c r="J2664">
        <v>1.5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61</v>
      </c>
      <c r="Q2664">
        <v>31</v>
      </c>
      <c r="R2664">
        <v>138</v>
      </c>
      <c r="S2664">
        <v>0</v>
      </c>
      <c r="T2664">
        <v>0</v>
      </c>
      <c r="U2664">
        <v>400</v>
      </c>
    </row>
    <row r="2665" spans="1:21" ht="14.25">
      <c r="A2665">
        <v>3040770</v>
      </c>
      <c r="B2665">
        <v>2</v>
      </c>
      <c r="C2665" t="s">
        <v>3879</v>
      </c>
      <c r="D2665" t="s">
        <v>3862</v>
      </c>
      <c r="E2665">
        <v>7984</v>
      </c>
      <c r="F2665">
        <v>332</v>
      </c>
      <c r="G2665">
        <v>156</v>
      </c>
      <c r="H2665">
        <v>1544</v>
      </c>
      <c r="I2665">
        <v>0</v>
      </c>
      <c r="J2665">
        <v>1.5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61</v>
      </c>
      <c r="Q2665">
        <v>31</v>
      </c>
      <c r="R2665">
        <v>138</v>
      </c>
      <c r="S2665">
        <v>0</v>
      </c>
      <c r="T2665">
        <v>0</v>
      </c>
      <c r="U2665">
        <v>400</v>
      </c>
    </row>
    <row r="2666" spans="1:21" ht="14.25">
      <c r="A2666">
        <v>3040771</v>
      </c>
      <c r="B2666">
        <v>2</v>
      </c>
      <c r="C2666" t="s">
        <v>3881</v>
      </c>
      <c r="D2666" t="s">
        <v>3848</v>
      </c>
      <c r="E2666">
        <v>10427</v>
      </c>
      <c r="F2666">
        <v>409</v>
      </c>
      <c r="G2666">
        <v>185</v>
      </c>
      <c r="H2666">
        <v>2637</v>
      </c>
      <c r="I2666">
        <v>0</v>
      </c>
      <c r="J2666">
        <v>1.5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61</v>
      </c>
      <c r="Q2666">
        <v>31</v>
      </c>
      <c r="R2666">
        <v>138</v>
      </c>
      <c r="S2666">
        <v>0</v>
      </c>
      <c r="T2666">
        <v>0</v>
      </c>
      <c r="U2666">
        <v>400</v>
      </c>
    </row>
    <row r="2667" spans="1:21" ht="14.25">
      <c r="A2667">
        <v>3040770</v>
      </c>
      <c r="B2667">
        <v>3</v>
      </c>
      <c r="C2667" t="s">
        <v>3879</v>
      </c>
      <c r="D2667" t="s">
        <v>3880</v>
      </c>
      <c r="E2667">
        <v>9736</v>
      </c>
      <c r="F2667">
        <v>400</v>
      </c>
      <c r="G2667">
        <v>192</v>
      </c>
      <c r="H2667">
        <v>1896</v>
      </c>
      <c r="I2667">
        <v>0</v>
      </c>
      <c r="J2667">
        <v>1.5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61</v>
      </c>
      <c r="Q2667">
        <v>31</v>
      </c>
      <c r="R2667">
        <v>138</v>
      </c>
      <c r="S2667">
        <v>0</v>
      </c>
      <c r="T2667">
        <v>0</v>
      </c>
      <c r="U2667">
        <v>400</v>
      </c>
    </row>
    <row r="2668" spans="1:21" ht="14.25">
      <c r="A2668">
        <v>3040771</v>
      </c>
      <c r="B2668">
        <v>3</v>
      </c>
      <c r="C2668" t="s">
        <v>3881</v>
      </c>
      <c r="D2668" t="s">
        <v>3782</v>
      </c>
      <c r="E2668">
        <v>11391</v>
      </c>
      <c r="F2668">
        <v>442</v>
      </c>
      <c r="G2668">
        <v>204</v>
      </c>
      <c r="H2668">
        <v>2891</v>
      </c>
      <c r="I2668">
        <v>0</v>
      </c>
      <c r="J2668">
        <v>1.5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61</v>
      </c>
      <c r="Q2668">
        <v>31</v>
      </c>
      <c r="R2668">
        <v>138</v>
      </c>
      <c r="S2668">
        <v>0</v>
      </c>
      <c r="T2668">
        <v>0</v>
      </c>
      <c r="U2668">
        <v>400</v>
      </c>
    </row>
    <row r="2669" spans="1:21" ht="14.25">
      <c r="A2669">
        <v>3040880</v>
      </c>
      <c r="B2669">
        <v>1</v>
      </c>
      <c r="C2669" t="s">
        <v>3879</v>
      </c>
      <c r="D2669" t="s">
        <v>3882</v>
      </c>
      <c r="E2669">
        <v>11573</v>
      </c>
      <c r="F2669">
        <v>482</v>
      </c>
      <c r="G2669">
        <v>227</v>
      </c>
      <c r="H2669">
        <v>2213</v>
      </c>
      <c r="I2669">
        <v>0</v>
      </c>
      <c r="J2669">
        <v>1.5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78</v>
      </c>
      <c r="Q2669">
        <v>37</v>
      </c>
      <c r="R2669">
        <v>138</v>
      </c>
      <c r="S2669">
        <v>0</v>
      </c>
      <c r="T2669">
        <v>0</v>
      </c>
      <c r="U2669">
        <v>550</v>
      </c>
    </row>
    <row r="2670" spans="1:21" ht="14.25">
      <c r="A2670">
        <v>3040881</v>
      </c>
      <c r="B2670">
        <v>1</v>
      </c>
      <c r="C2670" t="s">
        <v>3881</v>
      </c>
      <c r="D2670" t="s">
        <v>3847</v>
      </c>
      <c r="E2670">
        <v>14918</v>
      </c>
      <c r="F2670">
        <v>575</v>
      </c>
      <c r="G2670">
        <v>264</v>
      </c>
      <c r="H2670">
        <v>3888</v>
      </c>
      <c r="I2670">
        <v>0</v>
      </c>
      <c r="J2670">
        <v>1.5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78</v>
      </c>
      <c r="Q2670">
        <v>37</v>
      </c>
      <c r="R2670">
        <v>138</v>
      </c>
      <c r="S2670">
        <v>0</v>
      </c>
      <c r="T2670">
        <v>0</v>
      </c>
      <c r="U2670">
        <v>550</v>
      </c>
    </row>
    <row r="2671" spans="1:21" ht="14.25">
      <c r="A2671">
        <v>3040880</v>
      </c>
      <c r="B2671">
        <v>2</v>
      </c>
      <c r="C2671" t="s">
        <v>3879</v>
      </c>
      <c r="D2671" t="s">
        <v>3862</v>
      </c>
      <c r="E2671">
        <v>8574</v>
      </c>
      <c r="F2671">
        <v>361</v>
      </c>
      <c r="G2671">
        <v>168</v>
      </c>
      <c r="H2671">
        <v>1604</v>
      </c>
      <c r="I2671">
        <v>0</v>
      </c>
      <c r="J2671">
        <v>1.5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78</v>
      </c>
      <c r="Q2671">
        <v>37</v>
      </c>
      <c r="R2671">
        <v>138</v>
      </c>
      <c r="S2671">
        <v>0</v>
      </c>
      <c r="T2671">
        <v>0</v>
      </c>
      <c r="U2671">
        <v>400</v>
      </c>
    </row>
    <row r="2672" spans="1:21" ht="14.25">
      <c r="A2672">
        <v>3040881</v>
      </c>
      <c r="B2672">
        <v>2</v>
      </c>
      <c r="C2672" t="s">
        <v>3881</v>
      </c>
      <c r="D2672" t="s">
        <v>3848</v>
      </c>
      <c r="E2672">
        <v>11062</v>
      </c>
      <c r="F2672">
        <v>438</v>
      </c>
      <c r="G2672">
        <v>197</v>
      </c>
      <c r="H2672">
        <v>2742</v>
      </c>
      <c r="I2672">
        <v>0</v>
      </c>
      <c r="J2672">
        <v>1.5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78</v>
      </c>
      <c r="Q2672">
        <v>37</v>
      </c>
      <c r="R2672">
        <v>138</v>
      </c>
      <c r="S2672">
        <v>0</v>
      </c>
      <c r="T2672">
        <v>0</v>
      </c>
      <c r="U2672">
        <v>400</v>
      </c>
    </row>
    <row r="2673" spans="1:21" ht="14.25">
      <c r="A2673">
        <v>3040880</v>
      </c>
      <c r="B2673">
        <v>3</v>
      </c>
      <c r="C2673" t="s">
        <v>3879</v>
      </c>
      <c r="D2673" t="s">
        <v>3880</v>
      </c>
      <c r="E2673">
        <v>10411</v>
      </c>
      <c r="F2673">
        <v>432</v>
      </c>
      <c r="G2673">
        <v>206</v>
      </c>
      <c r="H2673">
        <v>1971</v>
      </c>
      <c r="I2673">
        <v>0</v>
      </c>
      <c r="J2673">
        <v>1.5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78</v>
      </c>
      <c r="Q2673">
        <v>37</v>
      </c>
      <c r="R2673">
        <v>138</v>
      </c>
      <c r="S2673">
        <v>0</v>
      </c>
      <c r="T2673">
        <v>0</v>
      </c>
      <c r="U2673">
        <v>400</v>
      </c>
    </row>
    <row r="2674" spans="1:21" ht="14.25">
      <c r="A2674">
        <v>3040881</v>
      </c>
      <c r="B2674">
        <v>3</v>
      </c>
      <c r="C2674" t="s">
        <v>3881</v>
      </c>
      <c r="D2674" t="s">
        <v>3782</v>
      </c>
      <c r="E2674">
        <v>12067</v>
      </c>
      <c r="F2674">
        <v>472</v>
      </c>
      <c r="G2674">
        <v>217</v>
      </c>
      <c r="H2674">
        <v>3007</v>
      </c>
      <c r="I2674">
        <v>0</v>
      </c>
      <c r="J2674">
        <v>1.5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78</v>
      </c>
      <c r="Q2674">
        <v>37</v>
      </c>
      <c r="R2674">
        <v>138</v>
      </c>
      <c r="S2674">
        <v>0</v>
      </c>
      <c r="T2674">
        <v>0</v>
      </c>
      <c r="U2674">
        <v>400</v>
      </c>
    </row>
    <row r="2675" spans="1:21" ht="14.25">
      <c r="A2675">
        <v>3040990</v>
      </c>
      <c r="B2675">
        <v>1</v>
      </c>
      <c r="C2675" t="s">
        <v>3879</v>
      </c>
      <c r="D2675" t="s">
        <v>3882</v>
      </c>
      <c r="E2675">
        <v>12183</v>
      </c>
      <c r="F2675">
        <v>500</v>
      </c>
      <c r="G2675">
        <v>237</v>
      </c>
      <c r="H2675">
        <v>2443</v>
      </c>
      <c r="I2675">
        <v>0</v>
      </c>
      <c r="J2675">
        <v>1.5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96</v>
      </c>
      <c r="Q2675">
        <v>47</v>
      </c>
      <c r="R2675">
        <v>368</v>
      </c>
      <c r="S2675">
        <v>0</v>
      </c>
      <c r="T2675">
        <v>0</v>
      </c>
      <c r="U2675">
        <v>550</v>
      </c>
    </row>
    <row r="2676" spans="1:21" ht="14.25">
      <c r="A2676">
        <v>3040991</v>
      </c>
      <c r="B2676">
        <v>1</v>
      </c>
      <c r="C2676" t="s">
        <v>3881</v>
      </c>
      <c r="D2676" t="s">
        <v>3847</v>
      </c>
      <c r="E2676">
        <v>15528</v>
      </c>
      <c r="F2676">
        <v>593</v>
      </c>
      <c r="G2676">
        <v>274</v>
      </c>
      <c r="H2676">
        <v>4118</v>
      </c>
      <c r="I2676">
        <v>0</v>
      </c>
      <c r="J2676">
        <v>1.5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96</v>
      </c>
      <c r="Q2676">
        <v>47</v>
      </c>
      <c r="R2676">
        <v>368</v>
      </c>
      <c r="S2676">
        <v>0</v>
      </c>
      <c r="T2676">
        <v>0</v>
      </c>
      <c r="U2676">
        <v>550</v>
      </c>
    </row>
    <row r="2677" spans="1:21" ht="14.25">
      <c r="A2677">
        <v>3040990</v>
      </c>
      <c r="B2677">
        <v>2</v>
      </c>
      <c r="C2677" t="s">
        <v>3879</v>
      </c>
      <c r="D2677" t="s">
        <v>3862</v>
      </c>
      <c r="E2677">
        <v>11284</v>
      </c>
      <c r="F2677">
        <v>463</v>
      </c>
      <c r="G2677">
        <v>220</v>
      </c>
      <c r="H2677">
        <v>2254</v>
      </c>
      <c r="I2677">
        <v>0</v>
      </c>
      <c r="J2677">
        <v>1.5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96</v>
      </c>
      <c r="Q2677">
        <v>47</v>
      </c>
      <c r="R2677">
        <v>368</v>
      </c>
      <c r="S2677">
        <v>0</v>
      </c>
      <c r="T2677">
        <v>0</v>
      </c>
      <c r="U2677">
        <v>550</v>
      </c>
    </row>
    <row r="2678" spans="1:21" ht="14.25">
      <c r="A2678">
        <v>3040991</v>
      </c>
      <c r="B2678">
        <v>2</v>
      </c>
      <c r="C2678" t="s">
        <v>3881</v>
      </c>
      <c r="D2678" t="s">
        <v>3848</v>
      </c>
      <c r="E2678">
        <v>14317</v>
      </c>
      <c r="F2678">
        <v>548</v>
      </c>
      <c r="G2678">
        <v>253</v>
      </c>
      <c r="H2678">
        <v>3777</v>
      </c>
      <c r="I2678">
        <v>0</v>
      </c>
      <c r="J2678">
        <v>1.5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96</v>
      </c>
      <c r="Q2678">
        <v>47</v>
      </c>
      <c r="R2678">
        <v>368</v>
      </c>
      <c r="S2678">
        <v>0</v>
      </c>
      <c r="T2678">
        <v>0</v>
      </c>
      <c r="U2678">
        <v>550</v>
      </c>
    </row>
    <row r="2679" spans="1:21" ht="14.25">
      <c r="A2679">
        <v>3040990</v>
      </c>
      <c r="B2679">
        <v>3</v>
      </c>
      <c r="C2679" t="s">
        <v>3879</v>
      </c>
      <c r="D2679" t="s">
        <v>3880</v>
      </c>
      <c r="E2679">
        <v>13536</v>
      </c>
      <c r="F2679">
        <v>555</v>
      </c>
      <c r="G2679">
        <v>263</v>
      </c>
      <c r="H2679">
        <v>2726</v>
      </c>
      <c r="I2679">
        <v>0</v>
      </c>
      <c r="J2679">
        <v>1.5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96</v>
      </c>
      <c r="Q2679">
        <v>47</v>
      </c>
      <c r="R2679">
        <v>368</v>
      </c>
      <c r="S2679">
        <v>0</v>
      </c>
      <c r="T2679">
        <v>0</v>
      </c>
      <c r="U2679">
        <v>550</v>
      </c>
    </row>
    <row r="2680" spans="1:21" ht="14.25">
      <c r="A2680">
        <v>3040991</v>
      </c>
      <c r="B2680">
        <v>3</v>
      </c>
      <c r="C2680" t="s">
        <v>3881</v>
      </c>
      <c r="D2680" t="s">
        <v>3782</v>
      </c>
      <c r="E2680">
        <v>15528</v>
      </c>
      <c r="F2680">
        <v>593</v>
      </c>
      <c r="G2680">
        <v>274</v>
      </c>
      <c r="H2680">
        <v>4118</v>
      </c>
      <c r="I2680">
        <v>0</v>
      </c>
      <c r="J2680">
        <v>1.5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96</v>
      </c>
      <c r="Q2680">
        <v>47</v>
      </c>
      <c r="R2680">
        <v>368</v>
      </c>
      <c r="S2680">
        <v>0</v>
      </c>
      <c r="T2680">
        <v>0</v>
      </c>
      <c r="U2680">
        <v>550</v>
      </c>
    </row>
    <row r="2681" spans="1:21" ht="14.25">
      <c r="A2681">
        <v>3050110</v>
      </c>
      <c r="B2681">
        <v>1</v>
      </c>
      <c r="C2681" t="s">
        <v>3879</v>
      </c>
      <c r="D2681" t="s">
        <v>3882</v>
      </c>
      <c r="E2681">
        <v>15204</v>
      </c>
      <c r="F2681">
        <v>627</v>
      </c>
      <c r="G2681">
        <v>304</v>
      </c>
      <c r="H2681">
        <v>2854</v>
      </c>
      <c r="I2681">
        <v>0</v>
      </c>
      <c r="J2681">
        <v>1.5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151</v>
      </c>
      <c r="Q2681">
        <v>78</v>
      </c>
      <c r="R2681">
        <v>427</v>
      </c>
      <c r="S2681">
        <v>0</v>
      </c>
      <c r="T2681">
        <v>0</v>
      </c>
      <c r="U2681">
        <v>550</v>
      </c>
    </row>
    <row r="2682" spans="1:21" ht="14.25">
      <c r="A2682">
        <v>3050111</v>
      </c>
      <c r="B2682">
        <v>1</v>
      </c>
      <c r="C2682" t="s">
        <v>3881</v>
      </c>
      <c r="D2682" t="s">
        <v>3847</v>
      </c>
      <c r="E2682">
        <v>18813</v>
      </c>
      <c r="F2682">
        <v>720</v>
      </c>
      <c r="G2682">
        <v>341</v>
      </c>
      <c r="H2682">
        <v>4793</v>
      </c>
      <c r="I2682">
        <v>0</v>
      </c>
      <c r="J2682">
        <v>1.5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151</v>
      </c>
      <c r="Q2682">
        <v>78</v>
      </c>
      <c r="R2682">
        <v>427</v>
      </c>
      <c r="S2682">
        <v>0</v>
      </c>
      <c r="T2682">
        <v>0</v>
      </c>
      <c r="U2682">
        <v>550</v>
      </c>
    </row>
    <row r="2683" spans="1:21" ht="14.25">
      <c r="A2683">
        <v>3050110</v>
      </c>
      <c r="B2683">
        <v>2</v>
      </c>
      <c r="C2683" t="s">
        <v>3879</v>
      </c>
      <c r="D2683" t="s">
        <v>3862</v>
      </c>
      <c r="E2683">
        <v>14113</v>
      </c>
      <c r="F2683">
        <v>582</v>
      </c>
      <c r="G2683">
        <v>283</v>
      </c>
      <c r="H2683">
        <v>2633</v>
      </c>
      <c r="I2683">
        <v>0</v>
      </c>
      <c r="J2683">
        <v>1.5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151</v>
      </c>
      <c r="Q2683">
        <v>78</v>
      </c>
      <c r="R2683">
        <v>427</v>
      </c>
      <c r="S2683">
        <v>0</v>
      </c>
      <c r="T2683">
        <v>0</v>
      </c>
      <c r="U2683">
        <v>550</v>
      </c>
    </row>
    <row r="2684" spans="1:21" ht="14.25">
      <c r="A2684">
        <v>3050111</v>
      </c>
      <c r="B2684">
        <v>2</v>
      </c>
      <c r="C2684" t="s">
        <v>3881</v>
      </c>
      <c r="D2684" t="s">
        <v>3848</v>
      </c>
      <c r="E2684">
        <v>17386</v>
      </c>
      <c r="F2684">
        <v>667</v>
      </c>
      <c r="G2684">
        <v>316</v>
      </c>
      <c r="H2684">
        <v>4396</v>
      </c>
      <c r="I2684">
        <v>0</v>
      </c>
      <c r="J2684">
        <v>1.5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151</v>
      </c>
      <c r="Q2684">
        <v>78</v>
      </c>
      <c r="R2684">
        <v>427</v>
      </c>
      <c r="S2684">
        <v>0</v>
      </c>
      <c r="T2684">
        <v>0</v>
      </c>
      <c r="U2684">
        <v>550</v>
      </c>
    </row>
    <row r="2685" spans="1:21" ht="14.25">
      <c r="A2685">
        <v>3050110</v>
      </c>
      <c r="B2685">
        <v>3</v>
      </c>
      <c r="C2685" t="s">
        <v>3879</v>
      </c>
      <c r="D2685" t="s">
        <v>3880</v>
      </c>
      <c r="E2685">
        <v>16765</v>
      </c>
      <c r="F2685">
        <v>690</v>
      </c>
      <c r="G2685">
        <v>334</v>
      </c>
      <c r="H2685">
        <v>3185</v>
      </c>
      <c r="I2685">
        <v>0</v>
      </c>
      <c r="J2685">
        <v>1.5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151</v>
      </c>
      <c r="Q2685">
        <v>78</v>
      </c>
      <c r="R2685">
        <v>427</v>
      </c>
      <c r="S2685">
        <v>0</v>
      </c>
      <c r="T2685">
        <v>0</v>
      </c>
      <c r="U2685">
        <v>550</v>
      </c>
    </row>
    <row r="2686" spans="1:21" ht="14.25">
      <c r="A2686">
        <v>3050111</v>
      </c>
      <c r="B2686">
        <v>3</v>
      </c>
      <c r="C2686" t="s">
        <v>3881</v>
      </c>
      <c r="D2686" t="s">
        <v>3782</v>
      </c>
      <c r="E2686">
        <v>18813</v>
      </c>
      <c r="F2686">
        <v>720</v>
      </c>
      <c r="G2686">
        <v>341</v>
      </c>
      <c r="H2686">
        <v>4793</v>
      </c>
      <c r="I2686">
        <v>0</v>
      </c>
      <c r="J2686">
        <v>1.5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151</v>
      </c>
      <c r="Q2686">
        <v>78</v>
      </c>
      <c r="R2686">
        <v>427</v>
      </c>
      <c r="S2686">
        <v>0</v>
      </c>
      <c r="T2686">
        <v>0</v>
      </c>
      <c r="U2686">
        <v>550</v>
      </c>
    </row>
    <row r="2687" spans="1:21" ht="14.25">
      <c r="A2687">
        <v>3050220</v>
      </c>
      <c r="B2687">
        <v>1</v>
      </c>
      <c r="C2687" t="s">
        <v>3879</v>
      </c>
      <c r="D2687" t="s">
        <v>3882</v>
      </c>
      <c r="E2687">
        <v>15484</v>
      </c>
      <c r="F2687">
        <v>645</v>
      </c>
      <c r="G2687">
        <v>309</v>
      </c>
      <c r="H2687">
        <v>2854</v>
      </c>
      <c r="I2687">
        <v>0</v>
      </c>
      <c r="J2687">
        <v>1.5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169</v>
      </c>
      <c r="Q2687">
        <v>83</v>
      </c>
      <c r="R2687">
        <v>427</v>
      </c>
      <c r="S2687">
        <v>0</v>
      </c>
      <c r="T2687">
        <v>0</v>
      </c>
      <c r="U2687">
        <v>550</v>
      </c>
    </row>
    <row r="2688" spans="1:21" ht="14.25">
      <c r="A2688">
        <v>3050221</v>
      </c>
      <c r="B2688">
        <v>1</v>
      </c>
      <c r="C2688" t="s">
        <v>3881</v>
      </c>
      <c r="D2688" t="s">
        <v>3847</v>
      </c>
      <c r="E2688">
        <v>19093</v>
      </c>
      <c r="F2688">
        <v>738</v>
      </c>
      <c r="G2688">
        <v>346</v>
      </c>
      <c r="H2688">
        <v>4793</v>
      </c>
      <c r="I2688">
        <v>0</v>
      </c>
      <c r="J2688">
        <v>1.5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169</v>
      </c>
      <c r="Q2688">
        <v>83</v>
      </c>
      <c r="R2688">
        <v>427</v>
      </c>
      <c r="S2688">
        <v>0</v>
      </c>
      <c r="T2688">
        <v>0</v>
      </c>
      <c r="U2688">
        <v>550</v>
      </c>
    </row>
    <row r="2689" spans="1:21" ht="14.25">
      <c r="A2689">
        <v>3050220</v>
      </c>
      <c r="B2689">
        <v>2</v>
      </c>
      <c r="C2689" t="s">
        <v>3879</v>
      </c>
      <c r="D2689" t="s">
        <v>3862</v>
      </c>
      <c r="E2689">
        <v>14393</v>
      </c>
      <c r="F2689">
        <v>600</v>
      </c>
      <c r="G2689">
        <v>288</v>
      </c>
      <c r="H2689">
        <v>2633</v>
      </c>
      <c r="I2689">
        <v>0</v>
      </c>
      <c r="J2689">
        <v>1.5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169</v>
      </c>
      <c r="Q2689">
        <v>83</v>
      </c>
      <c r="R2689">
        <v>427</v>
      </c>
      <c r="S2689">
        <v>0</v>
      </c>
      <c r="T2689">
        <v>0</v>
      </c>
      <c r="U2689">
        <v>550</v>
      </c>
    </row>
    <row r="2690" spans="1:21" ht="14.25">
      <c r="A2690">
        <v>3050221</v>
      </c>
      <c r="B2690">
        <v>2</v>
      </c>
      <c r="C2690" t="s">
        <v>3881</v>
      </c>
      <c r="D2690" t="s">
        <v>3848</v>
      </c>
      <c r="E2690">
        <v>17666</v>
      </c>
      <c r="F2690">
        <v>685</v>
      </c>
      <c r="G2690">
        <v>321</v>
      </c>
      <c r="H2690">
        <v>4396</v>
      </c>
      <c r="I2690">
        <v>0</v>
      </c>
      <c r="J2690">
        <v>1.5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169</v>
      </c>
      <c r="Q2690">
        <v>83</v>
      </c>
      <c r="R2690">
        <v>427</v>
      </c>
      <c r="S2690">
        <v>0</v>
      </c>
      <c r="T2690">
        <v>0</v>
      </c>
      <c r="U2690">
        <v>550</v>
      </c>
    </row>
    <row r="2691" spans="1:21" ht="14.25">
      <c r="A2691">
        <v>3050220</v>
      </c>
      <c r="B2691">
        <v>3</v>
      </c>
      <c r="C2691" t="s">
        <v>3879</v>
      </c>
      <c r="D2691" t="s">
        <v>3880</v>
      </c>
      <c r="E2691">
        <v>17045</v>
      </c>
      <c r="F2691">
        <v>708</v>
      </c>
      <c r="G2691">
        <v>339</v>
      </c>
      <c r="H2691">
        <v>3185</v>
      </c>
      <c r="I2691">
        <v>0</v>
      </c>
      <c r="J2691">
        <v>1.5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169</v>
      </c>
      <c r="Q2691">
        <v>83</v>
      </c>
      <c r="R2691">
        <v>427</v>
      </c>
      <c r="S2691">
        <v>0</v>
      </c>
      <c r="T2691">
        <v>0</v>
      </c>
      <c r="U2691">
        <v>550</v>
      </c>
    </row>
    <row r="2692" spans="1:21" ht="14.25">
      <c r="A2692">
        <v>3050221</v>
      </c>
      <c r="B2692">
        <v>3</v>
      </c>
      <c r="C2692" t="s">
        <v>3881</v>
      </c>
      <c r="D2692" t="s">
        <v>3782</v>
      </c>
      <c r="E2692">
        <v>19093</v>
      </c>
      <c r="F2692">
        <v>738</v>
      </c>
      <c r="G2692">
        <v>346</v>
      </c>
      <c r="H2692">
        <v>4793</v>
      </c>
      <c r="I2692">
        <v>0</v>
      </c>
      <c r="J2692">
        <v>1.5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169</v>
      </c>
      <c r="Q2692">
        <v>83</v>
      </c>
      <c r="R2692">
        <v>427</v>
      </c>
      <c r="S2692">
        <v>0</v>
      </c>
      <c r="T2692">
        <v>0</v>
      </c>
      <c r="U2692">
        <v>550</v>
      </c>
    </row>
    <row r="2693" spans="1:21" ht="14.25">
      <c r="A2693">
        <v>3050330</v>
      </c>
      <c r="B2693">
        <v>1</v>
      </c>
      <c r="C2693" t="s">
        <v>3879</v>
      </c>
      <c r="D2693" t="s">
        <v>3882</v>
      </c>
      <c r="E2693">
        <v>16091</v>
      </c>
      <c r="F2693">
        <v>669</v>
      </c>
      <c r="G2693">
        <v>318</v>
      </c>
      <c r="H2693">
        <v>3041</v>
      </c>
      <c r="I2693">
        <v>0</v>
      </c>
      <c r="J2693">
        <v>1.5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175</v>
      </c>
      <c r="Q2693">
        <v>83</v>
      </c>
      <c r="R2693">
        <v>526</v>
      </c>
      <c r="S2693">
        <v>0</v>
      </c>
      <c r="T2693">
        <v>0</v>
      </c>
      <c r="U2693">
        <v>550</v>
      </c>
    </row>
    <row r="2694" spans="1:21" ht="14.25">
      <c r="A2694">
        <v>3050331</v>
      </c>
      <c r="B2694">
        <v>1</v>
      </c>
      <c r="C2694" t="s">
        <v>3881</v>
      </c>
      <c r="D2694" t="s">
        <v>3847</v>
      </c>
      <c r="E2694">
        <v>19766</v>
      </c>
      <c r="F2694">
        <v>762</v>
      </c>
      <c r="G2694">
        <v>355</v>
      </c>
      <c r="H2694">
        <v>5046</v>
      </c>
      <c r="I2694">
        <v>0</v>
      </c>
      <c r="J2694">
        <v>1.5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175</v>
      </c>
      <c r="Q2694">
        <v>83</v>
      </c>
      <c r="R2694">
        <v>526</v>
      </c>
      <c r="S2694">
        <v>0</v>
      </c>
      <c r="T2694">
        <v>0</v>
      </c>
      <c r="U2694">
        <v>550</v>
      </c>
    </row>
    <row r="2695" spans="1:21" ht="14.25">
      <c r="A2695">
        <v>3050330</v>
      </c>
      <c r="B2695">
        <v>2</v>
      </c>
      <c r="C2695" t="s">
        <v>3879</v>
      </c>
      <c r="D2695" t="s">
        <v>3862</v>
      </c>
      <c r="E2695">
        <v>14952</v>
      </c>
      <c r="F2695">
        <v>622</v>
      </c>
      <c r="G2695">
        <v>296</v>
      </c>
      <c r="H2695">
        <v>2812</v>
      </c>
      <c r="I2695">
        <v>0</v>
      </c>
      <c r="J2695">
        <v>1.5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175</v>
      </c>
      <c r="Q2695">
        <v>83</v>
      </c>
      <c r="R2695">
        <v>526</v>
      </c>
      <c r="S2695">
        <v>0</v>
      </c>
      <c r="T2695">
        <v>0</v>
      </c>
      <c r="U2695">
        <v>550</v>
      </c>
    </row>
    <row r="2696" spans="1:21" ht="14.25">
      <c r="A2696">
        <v>3050331</v>
      </c>
      <c r="B2696">
        <v>2</v>
      </c>
      <c r="C2696" t="s">
        <v>3881</v>
      </c>
      <c r="D2696" t="s">
        <v>3848</v>
      </c>
      <c r="E2696">
        <v>18285</v>
      </c>
      <c r="F2696">
        <v>707</v>
      </c>
      <c r="G2696">
        <v>329</v>
      </c>
      <c r="H2696">
        <v>4635</v>
      </c>
      <c r="I2696">
        <v>0</v>
      </c>
      <c r="J2696">
        <v>1.5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175</v>
      </c>
      <c r="Q2696">
        <v>83</v>
      </c>
      <c r="R2696">
        <v>526</v>
      </c>
      <c r="S2696">
        <v>0</v>
      </c>
      <c r="T2696">
        <v>0</v>
      </c>
      <c r="U2696">
        <v>550</v>
      </c>
    </row>
    <row r="2697" spans="1:21" ht="14.25">
      <c r="A2697">
        <v>3050330</v>
      </c>
      <c r="B2697">
        <v>3</v>
      </c>
      <c r="C2697" t="s">
        <v>3879</v>
      </c>
      <c r="D2697" t="s">
        <v>3880</v>
      </c>
      <c r="E2697">
        <v>17704</v>
      </c>
      <c r="F2697">
        <v>734</v>
      </c>
      <c r="G2697">
        <v>349</v>
      </c>
      <c r="H2697">
        <v>3384</v>
      </c>
      <c r="I2697">
        <v>0</v>
      </c>
      <c r="J2697">
        <v>1.5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175</v>
      </c>
      <c r="Q2697">
        <v>83</v>
      </c>
      <c r="R2697">
        <v>526</v>
      </c>
      <c r="S2697">
        <v>0</v>
      </c>
      <c r="T2697">
        <v>0</v>
      </c>
      <c r="U2697">
        <v>550</v>
      </c>
    </row>
    <row r="2698" spans="1:21" ht="14.25">
      <c r="A2698">
        <v>3050331</v>
      </c>
      <c r="B2698">
        <v>3</v>
      </c>
      <c r="C2698" t="s">
        <v>3881</v>
      </c>
      <c r="D2698" t="s">
        <v>3782</v>
      </c>
      <c r="E2698">
        <v>19766</v>
      </c>
      <c r="F2698">
        <v>762</v>
      </c>
      <c r="G2698">
        <v>355</v>
      </c>
      <c r="H2698">
        <v>5046</v>
      </c>
      <c r="I2698">
        <v>0</v>
      </c>
      <c r="J2698">
        <v>1.5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175</v>
      </c>
      <c r="Q2698">
        <v>83</v>
      </c>
      <c r="R2698">
        <v>526</v>
      </c>
      <c r="S2698">
        <v>0</v>
      </c>
      <c r="T2698">
        <v>0</v>
      </c>
      <c r="U2698">
        <v>550</v>
      </c>
    </row>
    <row r="2699" spans="1:21" ht="14.25">
      <c r="A2699">
        <v>3050440</v>
      </c>
      <c r="B2699">
        <v>1</v>
      </c>
      <c r="C2699" t="s">
        <v>3879</v>
      </c>
      <c r="D2699" t="s">
        <v>3882</v>
      </c>
      <c r="E2699">
        <v>16270</v>
      </c>
      <c r="F2699">
        <v>681</v>
      </c>
      <c r="G2699">
        <v>318</v>
      </c>
      <c r="H2699">
        <v>3100</v>
      </c>
      <c r="I2699">
        <v>0</v>
      </c>
      <c r="J2699">
        <v>1.5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187</v>
      </c>
      <c r="Q2699">
        <v>83</v>
      </c>
      <c r="R2699">
        <v>585</v>
      </c>
      <c r="S2699">
        <v>0</v>
      </c>
      <c r="T2699">
        <v>0</v>
      </c>
      <c r="U2699">
        <v>550</v>
      </c>
    </row>
    <row r="2700" spans="1:21" ht="14.25">
      <c r="A2700">
        <v>3050441</v>
      </c>
      <c r="B2700">
        <v>1</v>
      </c>
      <c r="C2700" t="s">
        <v>3881</v>
      </c>
      <c r="D2700" t="s">
        <v>3847</v>
      </c>
      <c r="E2700">
        <v>19945</v>
      </c>
      <c r="F2700">
        <v>774</v>
      </c>
      <c r="G2700">
        <v>355</v>
      </c>
      <c r="H2700">
        <v>5105</v>
      </c>
      <c r="I2700">
        <v>0</v>
      </c>
      <c r="J2700">
        <v>1.5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187</v>
      </c>
      <c r="Q2700">
        <v>83</v>
      </c>
      <c r="R2700">
        <v>585</v>
      </c>
      <c r="S2700">
        <v>0</v>
      </c>
      <c r="T2700">
        <v>0</v>
      </c>
      <c r="U2700">
        <v>550</v>
      </c>
    </row>
    <row r="2701" spans="1:21" ht="14.25">
      <c r="A2701">
        <v>3050440</v>
      </c>
      <c r="B2701">
        <v>2</v>
      </c>
      <c r="C2701" t="s">
        <v>3879</v>
      </c>
      <c r="D2701" t="s">
        <v>3853</v>
      </c>
      <c r="E2701">
        <v>16270</v>
      </c>
      <c r="F2701">
        <v>681</v>
      </c>
      <c r="G2701">
        <v>318</v>
      </c>
      <c r="H2701">
        <v>3100</v>
      </c>
      <c r="I2701">
        <v>0</v>
      </c>
      <c r="J2701">
        <v>1.5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187</v>
      </c>
      <c r="Q2701">
        <v>83</v>
      </c>
      <c r="R2701">
        <v>585</v>
      </c>
      <c r="S2701">
        <v>0</v>
      </c>
      <c r="T2701">
        <v>0</v>
      </c>
      <c r="U2701">
        <v>550</v>
      </c>
    </row>
    <row r="2702" spans="1:21" ht="14.25">
      <c r="A2702">
        <v>3050441</v>
      </c>
      <c r="B2702">
        <v>2</v>
      </c>
      <c r="C2702" t="s">
        <v>3881</v>
      </c>
      <c r="D2702" t="s">
        <v>3848</v>
      </c>
      <c r="E2702">
        <v>18464</v>
      </c>
      <c r="F2702">
        <v>719</v>
      </c>
      <c r="G2702">
        <v>329</v>
      </c>
      <c r="H2702">
        <v>4694</v>
      </c>
      <c r="I2702">
        <v>0</v>
      </c>
      <c r="J2702">
        <v>1.5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187</v>
      </c>
      <c r="Q2702">
        <v>83</v>
      </c>
      <c r="R2702">
        <v>585</v>
      </c>
      <c r="S2702">
        <v>0</v>
      </c>
      <c r="T2702">
        <v>0</v>
      </c>
      <c r="U2702">
        <v>550</v>
      </c>
    </row>
    <row r="2703" spans="1:21" ht="14.25">
      <c r="A2703">
        <v>3050440</v>
      </c>
      <c r="B2703">
        <v>3</v>
      </c>
      <c r="C2703" t="s">
        <v>3879</v>
      </c>
      <c r="D2703" t="s">
        <v>3880</v>
      </c>
      <c r="E2703">
        <v>17883</v>
      </c>
      <c r="F2703">
        <v>746</v>
      </c>
      <c r="G2703">
        <v>349</v>
      </c>
      <c r="H2703">
        <v>3443</v>
      </c>
      <c r="I2703">
        <v>0</v>
      </c>
      <c r="J2703">
        <v>1.5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187</v>
      </c>
      <c r="Q2703">
        <v>83</v>
      </c>
      <c r="R2703">
        <v>585</v>
      </c>
      <c r="S2703">
        <v>0</v>
      </c>
      <c r="T2703">
        <v>0</v>
      </c>
      <c r="U2703">
        <v>550</v>
      </c>
    </row>
    <row r="2704" spans="1:21" ht="14.25">
      <c r="A2704">
        <v>3050441</v>
      </c>
      <c r="B2704">
        <v>3</v>
      </c>
      <c r="C2704" t="s">
        <v>3881</v>
      </c>
      <c r="D2704" t="s">
        <v>3782</v>
      </c>
      <c r="E2704">
        <v>19945</v>
      </c>
      <c r="F2704">
        <v>774</v>
      </c>
      <c r="G2704">
        <v>355</v>
      </c>
      <c r="H2704">
        <v>5105</v>
      </c>
      <c r="I2704">
        <v>0</v>
      </c>
      <c r="J2704">
        <v>1.5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187</v>
      </c>
      <c r="Q2704">
        <v>83</v>
      </c>
      <c r="R2704">
        <v>585</v>
      </c>
      <c r="S2704">
        <v>0</v>
      </c>
      <c r="T2704">
        <v>0</v>
      </c>
      <c r="U2704">
        <v>550</v>
      </c>
    </row>
    <row r="2705" spans="1:21" ht="14.25">
      <c r="A2705">
        <v>3050550</v>
      </c>
      <c r="B2705">
        <v>1</v>
      </c>
      <c r="C2705" t="s">
        <v>3879</v>
      </c>
      <c r="D2705" t="s">
        <v>3882</v>
      </c>
      <c r="E2705">
        <v>16898</v>
      </c>
      <c r="F2705">
        <v>711</v>
      </c>
      <c r="G2705">
        <v>327</v>
      </c>
      <c r="H2705">
        <v>3248</v>
      </c>
      <c r="I2705">
        <v>0</v>
      </c>
      <c r="J2705">
        <v>1.5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199</v>
      </c>
      <c r="Q2705">
        <v>83</v>
      </c>
      <c r="R2705">
        <v>645</v>
      </c>
      <c r="S2705">
        <v>0</v>
      </c>
      <c r="T2705">
        <v>0</v>
      </c>
      <c r="U2705">
        <v>550</v>
      </c>
    </row>
    <row r="2706" spans="1:21" ht="14.25">
      <c r="A2706">
        <v>3050551</v>
      </c>
      <c r="B2706">
        <v>1</v>
      </c>
      <c r="C2706" t="s">
        <v>3881</v>
      </c>
      <c r="D2706" t="s">
        <v>3847</v>
      </c>
      <c r="E2706">
        <v>20639</v>
      </c>
      <c r="F2706">
        <v>804</v>
      </c>
      <c r="G2706">
        <v>364</v>
      </c>
      <c r="H2706">
        <v>5319</v>
      </c>
      <c r="I2706">
        <v>0</v>
      </c>
      <c r="J2706">
        <v>1.5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199</v>
      </c>
      <c r="Q2706">
        <v>83</v>
      </c>
      <c r="R2706">
        <v>645</v>
      </c>
      <c r="S2706">
        <v>0</v>
      </c>
      <c r="T2706">
        <v>0</v>
      </c>
      <c r="U2706">
        <v>550</v>
      </c>
    </row>
    <row r="2707" spans="1:21" ht="14.25">
      <c r="A2707">
        <v>3050550</v>
      </c>
      <c r="B2707">
        <v>2</v>
      </c>
      <c r="C2707" t="s">
        <v>3879</v>
      </c>
      <c r="D2707" t="s">
        <v>3853</v>
      </c>
      <c r="E2707">
        <v>16898</v>
      </c>
      <c r="F2707">
        <v>711</v>
      </c>
      <c r="G2707">
        <v>327</v>
      </c>
      <c r="H2707">
        <v>3248</v>
      </c>
      <c r="I2707">
        <v>0</v>
      </c>
      <c r="J2707">
        <v>1.5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199</v>
      </c>
      <c r="Q2707">
        <v>83</v>
      </c>
      <c r="R2707">
        <v>645</v>
      </c>
      <c r="S2707">
        <v>0</v>
      </c>
      <c r="T2707">
        <v>0</v>
      </c>
      <c r="U2707">
        <v>550</v>
      </c>
    </row>
    <row r="2708" spans="1:21" ht="14.25">
      <c r="A2708">
        <v>3050551</v>
      </c>
      <c r="B2708">
        <v>2</v>
      </c>
      <c r="C2708" t="s">
        <v>3881</v>
      </c>
      <c r="D2708" t="s">
        <v>1041</v>
      </c>
      <c r="E2708">
        <v>20639</v>
      </c>
      <c r="F2708">
        <v>804</v>
      </c>
      <c r="G2708">
        <v>364</v>
      </c>
      <c r="H2708">
        <v>5319</v>
      </c>
      <c r="I2708">
        <v>0</v>
      </c>
      <c r="J2708">
        <v>1.5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199</v>
      </c>
      <c r="Q2708">
        <v>83</v>
      </c>
      <c r="R2708">
        <v>645</v>
      </c>
      <c r="S2708">
        <v>0</v>
      </c>
      <c r="T2708">
        <v>0</v>
      </c>
      <c r="U2708">
        <v>550</v>
      </c>
    </row>
    <row r="2709" spans="1:21" ht="14.25">
      <c r="A2709">
        <v>3050550</v>
      </c>
      <c r="B2709">
        <v>3</v>
      </c>
      <c r="C2709" t="s">
        <v>3879</v>
      </c>
      <c r="D2709" t="s">
        <v>3880</v>
      </c>
      <c r="E2709">
        <v>18563</v>
      </c>
      <c r="F2709">
        <v>778</v>
      </c>
      <c r="G2709">
        <v>359</v>
      </c>
      <c r="H2709">
        <v>3603</v>
      </c>
      <c r="I2709">
        <v>0</v>
      </c>
      <c r="J2709">
        <v>1.5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199</v>
      </c>
      <c r="Q2709">
        <v>83</v>
      </c>
      <c r="R2709">
        <v>645</v>
      </c>
      <c r="S2709">
        <v>0</v>
      </c>
      <c r="T2709">
        <v>0</v>
      </c>
      <c r="U2709">
        <v>550</v>
      </c>
    </row>
    <row r="2710" spans="1:21" ht="14.25">
      <c r="A2710">
        <v>3050551</v>
      </c>
      <c r="B2710">
        <v>3</v>
      </c>
      <c r="C2710" t="s">
        <v>3881</v>
      </c>
      <c r="D2710" t="s">
        <v>3782</v>
      </c>
      <c r="E2710">
        <v>20639</v>
      </c>
      <c r="F2710">
        <v>804</v>
      </c>
      <c r="G2710">
        <v>364</v>
      </c>
      <c r="H2710">
        <v>5319</v>
      </c>
      <c r="I2710">
        <v>0</v>
      </c>
      <c r="J2710">
        <v>1.5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199</v>
      </c>
      <c r="Q2710">
        <v>83</v>
      </c>
      <c r="R2710">
        <v>645</v>
      </c>
      <c r="S2710">
        <v>0</v>
      </c>
      <c r="T2710">
        <v>0</v>
      </c>
      <c r="U2710">
        <v>550</v>
      </c>
    </row>
    <row r="2711" spans="1:21" ht="14.25">
      <c r="A2711">
        <v>3050660</v>
      </c>
      <c r="B2711">
        <v>1</v>
      </c>
      <c r="C2711" t="s">
        <v>3879</v>
      </c>
      <c r="D2711" t="s">
        <v>3882</v>
      </c>
      <c r="E2711">
        <v>17138</v>
      </c>
      <c r="F2711">
        <v>715</v>
      </c>
      <c r="G2711">
        <v>337</v>
      </c>
      <c r="H2711">
        <v>3248</v>
      </c>
      <c r="I2711">
        <v>0</v>
      </c>
      <c r="J2711">
        <v>1.5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203</v>
      </c>
      <c r="Q2711">
        <v>93</v>
      </c>
      <c r="R2711">
        <v>645</v>
      </c>
      <c r="S2711">
        <v>0</v>
      </c>
      <c r="T2711">
        <v>0</v>
      </c>
      <c r="U2711">
        <v>550</v>
      </c>
    </row>
    <row r="2712" spans="1:21" ht="14.25">
      <c r="A2712">
        <v>3050661</v>
      </c>
      <c r="B2712">
        <v>1</v>
      </c>
      <c r="C2712" t="s">
        <v>3881</v>
      </c>
      <c r="D2712" t="s">
        <v>3847</v>
      </c>
      <c r="E2712">
        <v>20879</v>
      </c>
      <c r="F2712">
        <v>808</v>
      </c>
      <c r="G2712">
        <v>374</v>
      </c>
      <c r="H2712">
        <v>5319</v>
      </c>
      <c r="I2712">
        <v>0</v>
      </c>
      <c r="J2712">
        <v>1.5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203</v>
      </c>
      <c r="Q2712">
        <v>93</v>
      </c>
      <c r="R2712">
        <v>645</v>
      </c>
      <c r="S2712">
        <v>0</v>
      </c>
      <c r="T2712">
        <v>0</v>
      </c>
      <c r="U2712">
        <v>550</v>
      </c>
    </row>
    <row r="2713" spans="1:21" ht="14.25">
      <c r="A2713">
        <v>3050660</v>
      </c>
      <c r="B2713">
        <v>2</v>
      </c>
      <c r="C2713" t="s">
        <v>3879</v>
      </c>
      <c r="D2713" t="s">
        <v>3853</v>
      </c>
      <c r="E2713">
        <v>17138</v>
      </c>
      <c r="F2713">
        <v>715</v>
      </c>
      <c r="G2713">
        <v>337</v>
      </c>
      <c r="H2713">
        <v>3248</v>
      </c>
      <c r="I2713">
        <v>0</v>
      </c>
      <c r="J2713">
        <v>1.5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203</v>
      </c>
      <c r="Q2713">
        <v>93</v>
      </c>
      <c r="R2713">
        <v>645</v>
      </c>
      <c r="S2713">
        <v>0</v>
      </c>
      <c r="T2713">
        <v>0</v>
      </c>
      <c r="U2713">
        <v>550</v>
      </c>
    </row>
    <row r="2714" spans="1:21" ht="14.25">
      <c r="A2714">
        <v>3050661</v>
      </c>
      <c r="B2714">
        <v>2</v>
      </c>
      <c r="C2714" t="s">
        <v>3881</v>
      </c>
      <c r="D2714" t="s">
        <v>1041</v>
      </c>
      <c r="E2714">
        <v>20879</v>
      </c>
      <c r="F2714">
        <v>808</v>
      </c>
      <c r="G2714">
        <v>374</v>
      </c>
      <c r="H2714">
        <v>5319</v>
      </c>
      <c r="I2714">
        <v>0</v>
      </c>
      <c r="J2714">
        <v>1.5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203</v>
      </c>
      <c r="Q2714">
        <v>93</v>
      </c>
      <c r="R2714">
        <v>645</v>
      </c>
      <c r="S2714">
        <v>0</v>
      </c>
      <c r="T2714">
        <v>0</v>
      </c>
      <c r="U2714">
        <v>550</v>
      </c>
    </row>
    <row r="2715" spans="1:21" ht="14.25">
      <c r="A2715">
        <v>3050660</v>
      </c>
      <c r="B2715">
        <v>3</v>
      </c>
      <c r="C2715" t="s">
        <v>3879</v>
      </c>
      <c r="D2715" t="s">
        <v>3880</v>
      </c>
      <c r="E2715">
        <v>18803</v>
      </c>
      <c r="F2715">
        <v>782</v>
      </c>
      <c r="G2715">
        <v>369</v>
      </c>
      <c r="H2715">
        <v>3603</v>
      </c>
      <c r="I2715">
        <v>0</v>
      </c>
      <c r="J2715">
        <v>1.5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203</v>
      </c>
      <c r="Q2715">
        <v>93</v>
      </c>
      <c r="R2715">
        <v>645</v>
      </c>
      <c r="S2715">
        <v>0</v>
      </c>
      <c r="T2715">
        <v>0</v>
      </c>
      <c r="U2715">
        <v>550</v>
      </c>
    </row>
    <row r="2716" spans="1:21" ht="14.25">
      <c r="A2716">
        <v>3050661</v>
      </c>
      <c r="B2716">
        <v>3</v>
      </c>
      <c r="C2716" t="s">
        <v>3881</v>
      </c>
      <c r="D2716" t="s">
        <v>3782</v>
      </c>
      <c r="E2716">
        <v>20879</v>
      </c>
      <c r="F2716">
        <v>808</v>
      </c>
      <c r="G2716">
        <v>374</v>
      </c>
      <c r="H2716">
        <v>5319</v>
      </c>
      <c r="I2716">
        <v>0</v>
      </c>
      <c r="J2716">
        <v>1.5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203</v>
      </c>
      <c r="Q2716">
        <v>93</v>
      </c>
      <c r="R2716">
        <v>645</v>
      </c>
      <c r="S2716">
        <v>0</v>
      </c>
      <c r="T2716">
        <v>0</v>
      </c>
      <c r="U2716">
        <v>550</v>
      </c>
    </row>
    <row r="2717" spans="1:21" ht="14.25">
      <c r="A2717">
        <v>3050770</v>
      </c>
      <c r="B2717">
        <v>1</v>
      </c>
      <c r="C2717" t="s">
        <v>3879</v>
      </c>
      <c r="D2717" t="s">
        <v>3882</v>
      </c>
      <c r="E2717">
        <v>17876</v>
      </c>
      <c r="F2717">
        <v>750</v>
      </c>
      <c r="G2717">
        <v>352</v>
      </c>
      <c r="H2717">
        <v>3336</v>
      </c>
      <c r="I2717">
        <v>0</v>
      </c>
      <c r="J2717">
        <v>1.5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220</v>
      </c>
      <c r="Q2717">
        <v>99</v>
      </c>
      <c r="R2717">
        <v>645</v>
      </c>
      <c r="S2717">
        <v>0</v>
      </c>
      <c r="T2717">
        <v>0</v>
      </c>
      <c r="U2717">
        <v>550</v>
      </c>
    </row>
    <row r="2718" spans="1:21" ht="14.25">
      <c r="A2718">
        <v>3050771</v>
      </c>
      <c r="B2718">
        <v>1</v>
      </c>
      <c r="C2718" t="s">
        <v>3881</v>
      </c>
      <c r="D2718" t="s">
        <v>3847</v>
      </c>
      <c r="E2718">
        <v>21683</v>
      </c>
      <c r="F2718">
        <v>843</v>
      </c>
      <c r="G2718">
        <v>389</v>
      </c>
      <c r="H2718">
        <v>5473</v>
      </c>
      <c r="I2718">
        <v>0</v>
      </c>
      <c r="J2718">
        <v>1.5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220</v>
      </c>
      <c r="Q2718">
        <v>99</v>
      </c>
      <c r="R2718">
        <v>645</v>
      </c>
      <c r="S2718">
        <v>0</v>
      </c>
      <c r="T2718">
        <v>0</v>
      </c>
      <c r="U2718">
        <v>550</v>
      </c>
    </row>
    <row r="2719" spans="1:21" ht="14.25">
      <c r="A2719">
        <v>3050770</v>
      </c>
      <c r="B2719">
        <v>2</v>
      </c>
      <c r="C2719" t="s">
        <v>3879</v>
      </c>
      <c r="D2719" t="s">
        <v>3853</v>
      </c>
      <c r="E2719">
        <v>17876</v>
      </c>
      <c r="F2719">
        <v>750</v>
      </c>
      <c r="G2719">
        <v>352</v>
      </c>
      <c r="H2719">
        <v>3336</v>
      </c>
      <c r="I2719">
        <v>0</v>
      </c>
      <c r="J2719">
        <v>1.5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220</v>
      </c>
      <c r="Q2719">
        <v>99</v>
      </c>
      <c r="R2719">
        <v>645</v>
      </c>
      <c r="S2719">
        <v>0</v>
      </c>
      <c r="T2719">
        <v>0</v>
      </c>
      <c r="U2719">
        <v>550</v>
      </c>
    </row>
    <row r="2720" spans="1:21" ht="14.25">
      <c r="A2720">
        <v>3050771</v>
      </c>
      <c r="B2720">
        <v>2</v>
      </c>
      <c r="C2720" t="s">
        <v>3881</v>
      </c>
      <c r="D2720" t="s">
        <v>1041</v>
      </c>
      <c r="E2720">
        <v>21683</v>
      </c>
      <c r="F2720">
        <v>843</v>
      </c>
      <c r="G2720">
        <v>389</v>
      </c>
      <c r="H2720">
        <v>5473</v>
      </c>
      <c r="I2720">
        <v>0</v>
      </c>
      <c r="J2720">
        <v>1.5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220</v>
      </c>
      <c r="Q2720">
        <v>99</v>
      </c>
      <c r="R2720">
        <v>645</v>
      </c>
      <c r="S2720">
        <v>0</v>
      </c>
      <c r="T2720">
        <v>0</v>
      </c>
      <c r="U2720">
        <v>550</v>
      </c>
    </row>
    <row r="2721" spans="1:21" ht="14.25">
      <c r="A2721">
        <v>3050770</v>
      </c>
      <c r="B2721">
        <v>3</v>
      </c>
      <c r="C2721" t="s">
        <v>3879</v>
      </c>
      <c r="D2721" t="s">
        <v>3880</v>
      </c>
      <c r="E2721">
        <v>19593</v>
      </c>
      <c r="F2721">
        <v>819</v>
      </c>
      <c r="G2721">
        <v>385</v>
      </c>
      <c r="H2721">
        <v>3703</v>
      </c>
      <c r="I2721">
        <v>0</v>
      </c>
      <c r="J2721">
        <v>1.5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220</v>
      </c>
      <c r="Q2721">
        <v>99</v>
      </c>
      <c r="R2721">
        <v>645</v>
      </c>
      <c r="S2721">
        <v>0</v>
      </c>
      <c r="T2721">
        <v>0</v>
      </c>
      <c r="U2721">
        <v>550</v>
      </c>
    </row>
    <row r="2722" spans="1:21" ht="14.25">
      <c r="A2722">
        <v>3050771</v>
      </c>
      <c r="B2722">
        <v>3</v>
      </c>
      <c r="C2722" t="s">
        <v>3881</v>
      </c>
      <c r="D2722" t="s">
        <v>3782</v>
      </c>
      <c r="E2722">
        <v>21683</v>
      </c>
      <c r="F2722">
        <v>843</v>
      </c>
      <c r="G2722">
        <v>389</v>
      </c>
      <c r="H2722">
        <v>5473</v>
      </c>
      <c r="I2722">
        <v>0</v>
      </c>
      <c r="J2722">
        <v>1.5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220</v>
      </c>
      <c r="Q2722">
        <v>99</v>
      </c>
      <c r="R2722">
        <v>645</v>
      </c>
      <c r="S2722">
        <v>0</v>
      </c>
      <c r="T2722">
        <v>0</v>
      </c>
      <c r="U2722">
        <v>550</v>
      </c>
    </row>
    <row r="2723" spans="1:21" ht="14.25">
      <c r="A2723">
        <v>3050880</v>
      </c>
      <c r="B2723">
        <v>1</v>
      </c>
      <c r="C2723" t="s">
        <v>3879</v>
      </c>
      <c r="D2723" t="s">
        <v>3882</v>
      </c>
      <c r="E2723">
        <v>18176</v>
      </c>
      <c r="F2723">
        <v>768</v>
      </c>
      <c r="G2723">
        <v>358</v>
      </c>
      <c r="H2723">
        <v>3336</v>
      </c>
      <c r="I2723">
        <v>0</v>
      </c>
      <c r="J2723">
        <v>1.5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238</v>
      </c>
      <c r="Q2723">
        <v>105</v>
      </c>
      <c r="R2723">
        <v>645</v>
      </c>
      <c r="S2723">
        <v>0</v>
      </c>
      <c r="T2723">
        <v>0</v>
      </c>
      <c r="U2723">
        <v>550</v>
      </c>
    </row>
    <row r="2724" spans="1:21" ht="14.25">
      <c r="A2724">
        <v>3050881</v>
      </c>
      <c r="B2724">
        <v>1</v>
      </c>
      <c r="C2724" t="s">
        <v>3881</v>
      </c>
      <c r="D2724" t="s">
        <v>3847</v>
      </c>
      <c r="E2724">
        <v>21983</v>
      </c>
      <c r="F2724">
        <v>861</v>
      </c>
      <c r="G2724">
        <v>395</v>
      </c>
      <c r="H2724">
        <v>5473</v>
      </c>
      <c r="I2724">
        <v>0</v>
      </c>
      <c r="J2724">
        <v>1.5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238</v>
      </c>
      <c r="Q2724">
        <v>105</v>
      </c>
      <c r="R2724">
        <v>645</v>
      </c>
      <c r="S2724">
        <v>0</v>
      </c>
      <c r="T2724">
        <v>0</v>
      </c>
      <c r="U2724">
        <v>550</v>
      </c>
    </row>
    <row r="2725" spans="1:21" ht="14.25">
      <c r="A2725">
        <v>3050880</v>
      </c>
      <c r="B2725">
        <v>2</v>
      </c>
      <c r="C2725" t="s">
        <v>3879</v>
      </c>
      <c r="D2725" t="s">
        <v>3853</v>
      </c>
      <c r="E2725">
        <v>18176</v>
      </c>
      <c r="F2725">
        <v>768</v>
      </c>
      <c r="G2725">
        <v>358</v>
      </c>
      <c r="H2725">
        <v>3336</v>
      </c>
      <c r="I2725">
        <v>0</v>
      </c>
      <c r="J2725">
        <v>1.5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238</v>
      </c>
      <c r="Q2725">
        <v>105</v>
      </c>
      <c r="R2725">
        <v>645</v>
      </c>
      <c r="S2725">
        <v>0</v>
      </c>
      <c r="T2725">
        <v>0</v>
      </c>
      <c r="U2725">
        <v>550</v>
      </c>
    </row>
    <row r="2726" spans="1:21" ht="14.25">
      <c r="A2726">
        <v>3050881</v>
      </c>
      <c r="B2726">
        <v>2</v>
      </c>
      <c r="C2726" t="s">
        <v>3881</v>
      </c>
      <c r="D2726" t="s">
        <v>1041</v>
      </c>
      <c r="E2726">
        <v>21983</v>
      </c>
      <c r="F2726">
        <v>861</v>
      </c>
      <c r="G2726">
        <v>395</v>
      </c>
      <c r="H2726">
        <v>5473</v>
      </c>
      <c r="I2726">
        <v>0</v>
      </c>
      <c r="J2726">
        <v>1.5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238</v>
      </c>
      <c r="Q2726">
        <v>105</v>
      </c>
      <c r="R2726">
        <v>645</v>
      </c>
      <c r="S2726">
        <v>0</v>
      </c>
      <c r="T2726">
        <v>0</v>
      </c>
      <c r="U2726">
        <v>550</v>
      </c>
    </row>
    <row r="2727" spans="1:21" ht="14.25">
      <c r="A2727">
        <v>3050880</v>
      </c>
      <c r="B2727">
        <v>3</v>
      </c>
      <c r="C2727" t="s">
        <v>3879</v>
      </c>
      <c r="D2727" t="s">
        <v>3880</v>
      </c>
      <c r="E2727">
        <v>19893</v>
      </c>
      <c r="F2727">
        <v>837</v>
      </c>
      <c r="G2727">
        <v>391</v>
      </c>
      <c r="H2727">
        <v>3703</v>
      </c>
      <c r="I2727">
        <v>0</v>
      </c>
      <c r="J2727">
        <v>1.5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238</v>
      </c>
      <c r="Q2727">
        <v>105</v>
      </c>
      <c r="R2727">
        <v>645</v>
      </c>
      <c r="S2727">
        <v>0</v>
      </c>
      <c r="T2727">
        <v>0</v>
      </c>
      <c r="U2727">
        <v>550</v>
      </c>
    </row>
    <row r="2728" spans="1:21" ht="14.25">
      <c r="A2728">
        <v>3050881</v>
      </c>
      <c r="B2728">
        <v>3</v>
      </c>
      <c r="C2728" t="s">
        <v>3881</v>
      </c>
      <c r="D2728" t="s">
        <v>3782</v>
      </c>
      <c r="E2728">
        <v>21983</v>
      </c>
      <c r="F2728">
        <v>861</v>
      </c>
      <c r="G2728">
        <v>395</v>
      </c>
      <c r="H2728">
        <v>5473</v>
      </c>
      <c r="I2728">
        <v>0</v>
      </c>
      <c r="J2728">
        <v>1.5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238</v>
      </c>
      <c r="Q2728">
        <v>105</v>
      </c>
      <c r="R2728">
        <v>645</v>
      </c>
      <c r="S2728">
        <v>0</v>
      </c>
      <c r="T2728">
        <v>0</v>
      </c>
      <c r="U2728">
        <v>550</v>
      </c>
    </row>
    <row r="2729" spans="1:21" ht="14.25">
      <c r="A2729">
        <v>3050990</v>
      </c>
      <c r="B2729">
        <v>1</v>
      </c>
      <c r="C2729" t="s">
        <v>3879</v>
      </c>
      <c r="D2729" t="s">
        <v>3882</v>
      </c>
      <c r="E2729">
        <v>18864</v>
      </c>
      <c r="F2729">
        <v>790</v>
      </c>
      <c r="G2729">
        <v>377</v>
      </c>
      <c r="H2729">
        <v>3424</v>
      </c>
      <c r="I2729">
        <v>0</v>
      </c>
      <c r="J2729">
        <v>1.5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242</v>
      </c>
      <c r="Q2729">
        <v>115</v>
      </c>
      <c r="R2729">
        <v>645</v>
      </c>
      <c r="S2729">
        <v>0</v>
      </c>
      <c r="T2729">
        <v>0</v>
      </c>
      <c r="U2729">
        <v>550</v>
      </c>
    </row>
    <row r="2730" spans="1:21" ht="14.25">
      <c r="A2730">
        <v>3050991</v>
      </c>
      <c r="B2730">
        <v>1</v>
      </c>
      <c r="C2730" t="s">
        <v>3881</v>
      </c>
      <c r="D2730" t="s">
        <v>3847</v>
      </c>
      <c r="E2730">
        <v>22737</v>
      </c>
      <c r="F2730">
        <v>883</v>
      </c>
      <c r="G2730">
        <v>414</v>
      </c>
      <c r="H2730">
        <v>5627</v>
      </c>
      <c r="I2730">
        <v>0</v>
      </c>
      <c r="J2730">
        <v>1.5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242</v>
      </c>
      <c r="Q2730">
        <v>115</v>
      </c>
      <c r="R2730">
        <v>645</v>
      </c>
      <c r="S2730">
        <v>0</v>
      </c>
      <c r="T2730">
        <v>0</v>
      </c>
      <c r="U2730">
        <v>550</v>
      </c>
    </row>
    <row r="2731" spans="1:21" ht="14.25">
      <c r="A2731">
        <v>3050990</v>
      </c>
      <c r="B2731">
        <v>2</v>
      </c>
      <c r="C2731" t="s">
        <v>3879</v>
      </c>
      <c r="D2731" t="s">
        <v>3853</v>
      </c>
      <c r="E2731">
        <v>18864</v>
      </c>
      <c r="F2731">
        <v>790</v>
      </c>
      <c r="G2731">
        <v>377</v>
      </c>
      <c r="H2731">
        <v>3424</v>
      </c>
      <c r="I2731">
        <v>0</v>
      </c>
      <c r="J2731">
        <v>1.5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242</v>
      </c>
      <c r="Q2731">
        <v>115</v>
      </c>
      <c r="R2731">
        <v>645</v>
      </c>
      <c r="S2731">
        <v>0</v>
      </c>
      <c r="T2731">
        <v>0</v>
      </c>
      <c r="U2731">
        <v>550</v>
      </c>
    </row>
    <row r="2732" spans="1:21" ht="14.25">
      <c r="A2732">
        <v>3050991</v>
      </c>
      <c r="B2732">
        <v>2</v>
      </c>
      <c r="C2732" t="s">
        <v>3881</v>
      </c>
      <c r="D2732" t="s">
        <v>1041</v>
      </c>
      <c r="E2732">
        <v>22737</v>
      </c>
      <c r="F2732">
        <v>883</v>
      </c>
      <c r="G2732">
        <v>414</v>
      </c>
      <c r="H2732">
        <v>5627</v>
      </c>
      <c r="I2732">
        <v>0</v>
      </c>
      <c r="J2732">
        <v>1.5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242</v>
      </c>
      <c r="Q2732">
        <v>115</v>
      </c>
      <c r="R2732">
        <v>645</v>
      </c>
      <c r="S2732">
        <v>0</v>
      </c>
      <c r="T2732">
        <v>0</v>
      </c>
      <c r="U2732">
        <v>550</v>
      </c>
    </row>
    <row r="2733" spans="1:21" ht="14.25">
      <c r="A2733">
        <v>3050990</v>
      </c>
      <c r="B2733">
        <v>3</v>
      </c>
      <c r="C2733" t="s">
        <v>3879</v>
      </c>
      <c r="D2733" t="s">
        <v>3880</v>
      </c>
      <c r="E2733">
        <v>20633</v>
      </c>
      <c r="F2733">
        <v>861</v>
      </c>
      <c r="G2733">
        <v>411</v>
      </c>
      <c r="H2733">
        <v>3803</v>
      </c>
      <c r="I2733">
        <v>0</v>
      </c>
      <c r="J2733">
        <v>1.5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242</v>
      </c>
      <c r="Q2733">
        <v>115</v>
      </c>
      <c r="R2733">
        <v>645</v>
      </c>
      <c r="S2733">
        <v>0</v>
      </c>
      <c r="T2733">
        <v>0</v>
      </c>
      <c r="U2733">
        <v>550</v>
      </c>
    </row>
    <row r="2734" spans="1:21" ht="14.25">
      <c r="A2734">
        <v>3050991</v>
      </c>
      <c r="B2734">
        <v>3</v>
      </c>
      <c r="C2734" t="s">
        <v>3881</v>
      </c>
      <c r="D2734" t="s">
        <v>3782</v>
      </c>
      <c r="E2734">
        <v>22737</v>
      </c>
      <c r="F2734">
        <v>883</v>
      </c>
      <c r="G2734">
        <v>414</v>
      </c>
      <c r="H2734">
        <v>5627</v>
      </c>
      <c r="I2734">
        <v>0</v>
      </c>
      <c r="J2734">
        <v>1.5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242</v>
      </c>
      <c r="Q2734">
        <v>115</v>
      </c>
      <c r="R2734">
        <v>645</v>
      </c>
      <c r="S2734">
        <v>0</v>
      </c>
      <c r="T2734">
        <v>0</v>
      </c>
      <c r="U2734">
        <v>550</v>
      </c>
    </row>
    <row r="2735" spans="1:21" ht="14.25">
      <c r="A2735">
        <v>3051100</v>
      </c>
      <c r="B2735">
        <v>1</v>
      </c>
      <c r="C2735" t="s">
        <v>3879</v>
      </c>
      <c r="D2735" t="s">
        <v>3882</v>
      </c>
      <c r="E2735">
        <v>19104</v>
      </c>
      <c r="F2735">
        <v>794</v>
      </c>
      <c r="G2735">
        <v>387</v>
      </c>
      <c r="H2735">
        <v>3424</v>
      </c>
      <c r="I2735">
        <v>0</v>
      </c>
      <c r="J2735">
        <v>1.5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246</v>
      </c>
      <c r="Q2735">
        <v>125</v>
      </c>
      <c r="R2735">
        <v>645</v>
      </c>
      <c r="S2735">
        <v>0</v>
      </c>
      <c r="T2735">
        <v>0</v>
      </c>
      <c r="U2735">
        <v>550</v>
      </c>
    </row>
    <row r="2736" spans="1:21" ht="14.25">
      <c r="A2736">
        <v>3051101</v>
      </c>
      <c r="B2736">
        <v>1</v>
      </c>
      <c r="C2736" t="s">
        <v>3881</v>
      </c>
      <c r="D2736" t="s">
        <v>3847</v>
      </c>
      <c r="E2736">
        <v>22977</v>
      </c>
      <c r="F2736">
        <v>887</v>
      </c>
      <c r="G2736">
        <v>424</v>
      </c>
      <c r="H2736">
        <v>5627</v>
      </c>
      <c r="I2736">
        <v>0</v>
      </c>
      <c r="J2736">
        <v>1.5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246</v>
      </c>
      <c r="Q2736">
        <v>125</v>
      </c>
      <c r="R2736">
        <v>645</v>
      </c>
      <c r="S2736">
        <v>0</v>
      </c>
      <c r="T2736">
        <v>0</v>
      </c>
      <c r="U2736">
        <v>550</v>
      </c>
    </row>
    <row r="2737" spans="1:21" ht="14.25">
      <c r="A2737">
        <v>3051100</v>
      </c>
      <c r="B2737">
        <v>2</v>
      </c>
      <c r="C2737" t="s">
        <v>3879</v>
      </c>
      <c r="D2737" t="s">
        <v>3853</v>
      </c>
      <c r="E2737">
        <v>19104</v>
      </c>
      <c r="F2737">
        <v>794</v>
      </c>
      <c r="G2737">
        <v>387</v>
      </c>
      <c r="H2737">
        <v>3424</v>
      </c>
      <c r="I2737">
        <v>0</v>
      </c>
      <c r="J2737">
        <v>1.5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246</v>
      </c>
      <c r="Q2737">
        <v>125</v>
      </c>
      <c r="R2737">
        <v>645</v>
      </c>
      <c r="S2737">
        <v>0</v>
      </c>
      <c r="T2737">
        <v>0</v>
      </c>
      <c r="U2737">
        <v>550</v>
      </c>
    </row>
    <row r="2738" spans="1:21" ht="14.25">
      <c r="A2738">
        <v>3051101</v>
      </c>
      <c r="B2738">
        <v>2</v>
      </c>
      <c r="C2738" t="s">
        <v>3881</v>
      </c>
      <c r="D2738" t="s">
        <v>1041</v>
      </c>
      <c r="E2738">
        <v>22977</v>
      </c>
      <c r="F2738">
        <v>887</v>
      </c>
      <c r="G2738">
        <v>424</v>
      </c>
      <c r="H2738">
        <v>5627</v>
      </c>
      <c r="I2738">
        <v>0</v>
      </c>
      <c r="J2738">
        <v>1.5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246</v>
      </c>
      <c r="Q2738">
        <v>125</v>
      </c>
      <c r="R2738">
        <v>645</v>
      </c>
      <c r="S2738">
        <v>0</v>
      </c>
      <c r="T2738">
        <v>0</v>
      </c>
      <c r="U2738">
        <v>550</v>
      </c>
    </row>
    <row r="2739" spans="1:21" ht="14.25">
      <c r="A2739">
        <v>3051100</v>
      </c>
      <c r="B2739">
        <v>3</v>
      </c>
      <c r="C2739" t="s">
        <v>3879</v>
      </c>
      <c r="D2739" t="s">
        <v>3880</v>
      </c>
      <c r="E2739">
        <v>20873</v>
      </c>
      <c r="F2739">
        <v>865</v>
      </c>
      <c r="G2739">
        <v>421</v>
      </c>
      <c r="H2739">
        <v>3803</v>
      </c>
      <c r="I2739">
        <v>0</v>
      </c>
      <c r="J2739">
        <v>1.5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246</v>
      </c>
      <c r="Q2739">
        <v>125</v>
      </c>
      <c r="R2739">
        <v>645</v>
      </c>
      <c r="S2739">
        <v>0</v>
      </c>
      <c r="T2739">
        <v>0</v>
      </c>
      <c r="U2739">
        <v>550</v>
      </c>
    </row>
    <row r="2740" spans="1:21" ht="14.25">
      <c r="A2740">
        <v>3051101</v>
      </c>
      <c r="B2740">
        <v>3</v>
      </c>
      <c r="C2740" t="s">
        <v>3881</v>
      </c>
      <c r="D2740" t="s">
        <v>3782</v>
      </c>
      <c r="E2740">
        <v>22977</v>
      </c>
      <c r="F2740">
        <v>887</v>
      </c>
      <c r="G2740">
        <v>424</v>
      </c>
      <c r="H2740">
        <v>5627</v>
      </c>
      <c r="I2740">
        <v>0</v>
      </c>
      <c r="J2740">
        <v>1.5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246</v>
      </c>
      <c r="Q2740">
        <v>125</v>
      </c>
      <c r="R2740">
        <v>645</v>
      </c>
      <c r="S2740">
        <v>0</v>
      </c>
      <c r="T2740">
        <v>0</v>
      </c>
      <c r="U2740">
        <v>550</v>
      </c>
    </row>
    <row r="2741" spans="1:21" ht="14.25">
      <c r="A2741">
        <v>3051210</v>
      </c>
      <c r="B2741">
        <v>1</v>
      </c>
      <c r="C2741" t="s">
        <v>3879</v>
      </c>
      <c r="D2741" t="s">
        <v>3882</v>
      </c>
      <c r="E2741">
        <v>19792</v>
      </c>
      <c r="F2741">
        <v>816</v>
      </c>
      <c r="G2741">
        <v>406</v>
      </c>
      <c r="H2741">
        <v>3512</v>
      </c>
      <c r="I2741">
        <v>0</v>
      </c>
      <c r="J2741">
        <v>1.5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250</v>
      </c>
      <c r="Q2741">
        <v>135</v>
      </c>
      <c r="R2741">
        <v>645</v>
      </c>
      <c r="S2741">
        <v>0</v>
      </c>
      <c r="T2741">
        <v>0</v>
      </c>
      <c r="U2741">
        <v>550</v>
      </c>
    </row>
    <row r="2742" spans="1:21" ht="14.25">
      <c r="A2742">
        <v>3051211</v>
      </c>
      <c r="B2742">
        <v>1</v>
      </c>
      <c r="C2742" t="s">
        <v>3881</v>
      </c>
      <c r="D2742" t="s">
        <v>3847</v>
      </c>
      <c r="E2742">
        <v>23731</v>
      </c>
      <c r="F2742">
        <v>909</v>
      </c>
      <c r="G2742">
        <v>443</v>
      </c>
      <c r="H2742">
        <v>5781</v>
      </c>
      <c r="I2742">
        <v>0</v>
      </c>
      <c r="J2742">
        <v>1.5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250</v>
      </c>
      <c r="Q2742">
        <v>135</v>
      </c>
      <c r="R2742">
        <v>645</v>
      </c>
      <c r="S2742">
        <v>0</v>
      </c>
      <c r="T2742">
        <v>0</v>
      </c>
      <c r="U2742">
        <v>550</v>
      </c>
    </row>
    <row r="2743" spans="1:21" ht="14.25">
      <c r="A2743">
        <v>3051210</v>
      </c>
      <c r="B2743">
        <v>2</v>
      </c>
      <c r="C2743" t="s">
        <v>3879</v>
      </c>
      <c r="D2743" t="s">
        <v>3853</v>
      </c>
      <c r="E2743">
        <v>19792</v>
      </c>
      <c r="F2743">
        <v>816</v>
      </c>
      <c r="G2743">
        <v>406</v>
      </c>
      <c r="H2743">
        <v>3512</v>
      </c>
      <c r="I2743">
        <v>0</v>
      </c>
      <c r="J2743">
        <v>1.5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250</v>
      </c>
      <c r="Q2743">
        <v>135</v>
      </c>
      <c r="R2743">
        <v>645</v>
      </c>
      <c r="S2743">
        <v>0</v>
      </c>
      <c r="T2743">
        <v>0</v>
      </c>
      <c r="U2743">
        <v>550</v>
      </c>
    </row>
    <row r="2744" spans="1:21" ht="14.25">
      <c r="A2744">
        <v>3051211</v>
      </c>
      <c r="B2744">
        <v>2</v>
      </c>
      <c r="C2744" t="s">
        <v>3881</v>
      </c>
      <c r="D2744" t="s">
        <v>1041</v>
      </c>
      <c r="E2744">
        <v>23731</v>
      </c>
      <c r="F2744">
        <v>909</v>
      </c>
      <c r="G2744">
        <v>443</v>
      </c>
      <c r="H2744">
        <v>5781</v>
      </c>
      <c r="I2744">
        <v>0</v>
      </c>
      <c r="J2744">
        <v>1.5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250</v>
      </c>
      <c r="Q2744">
        <v>135</v>
      </c>
      <c r="R2744">
        <v>645</v>
      </c>
      <c r="S2744">
        <v>0</v>
      </c>
      <c r="T2744">
        <v>0</v>
      </c>
      <c r="U2744">
        <v>550</v>
      </c>
    </row>
    <row r="2745" spans="1:21" ht="14.25">
      <c r="A2745">
        <v>3051210</v>
      </c>
      <c r="B2745">
        <v>3</v>
      </c>
      <c r="C2745" t="s">
        <v>3879</v>
      </c>
      <c r="D2745" t="s">
        <v>3880</v>
      </c>
      <c r="E2745">
        <v>21613</v>
      </c>
      <c r="F2745">
        <v>889</v>
      </c>
      <c r="G2745">
        <v>441</v>
      </c>
      <c r="H2745">
        <v>3903</v>
      </c>
      <c r="I2745">
        <v>0</v>
      </c>
      <c r="J2745">
        <v>1.5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250</v>
      </c>
      <c r="Q2745">
        <v>135</v>
      </c>
      <c r="R2745">
        <v>645</v>
      </c>
      <c r="S2745">
        <v>0</v>
      </c>
      <c r="T2745">
        <v>0</v>
      </c>
      <c r="U2745">
        <v>550</v>
      </c>
    </row>
    <row r="2746" spans="1:21" ht="14.25">
      <c r="A2746">
        <v>3051211</v>
      </c>
      <c r="B2746">
        <v>3</v>
      </c>
      <c r="C2746" t="s">
        <v>3881</v>
      </c>
      <c r="D2746" t="s">
        <v>3782</v>
      </c>
      <c r="E2746">
        <v>23731</v>
      </c>
      <c r="F2746">
        <v>909</v>
      </c>
      <c r="G2746">
        <v>443</v>
      </c>
      <c r="H2746">
        <v>5781</v>
      </c>
      <c r="I2746">
        <v>0</v>
      </c>
      <c r="J2746">
        <v>1.5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250</v>
      </c>
      <c r="Q2746">
        <v>135</v>
      </c>
      <c r="R2746">
        <v>645</v>
      </c>
      <c r="S2746">
        <v>0</v>
      </c>
      <c r="T2746">
        <v>0</v>
      </c>
      <c r="U2746">
        <v>550</v>
      </c>
    </row>
    <row r="2747" spans="1:21" ht="14.25">
      <c r="A2747">
        <v>3051320</v>
      </c>
      <c r="B2747">
        <v>1</v>
      </c>
      <c r="C2747" t="s">
        <v>3879</v>
      </c>
      <c r="D2747" t="s">
        <v>3882</v>
      </c>
      <c r="E2747">
        <v>20092</v>
      </c>
      <c r="F2747">
        <v>834</v>
      </c>
      <c r="G2747">
        <v>412</v>
      </c>
      <c r="H2747">
        <v>3512</v>
      </c>
      <c r="I2747">
        <v>0</v>
      </c>
      <c r="J2747">
        <v>1.5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268</v>
      </c>
      <c r="Q2747">
        <v>141</v>
      </c>
      <c r="R2747">
        <v>645</v>
      </c>
      <c r="S2747">
        <v>0</v>
      </c>
      <c r="T2747">
        <v>0</v>
      </c>
      <c r="U2747">
        <v>550</v>
      </c>
    </row>
    <row r="2748" spans="1:21" ht="14.25">
      <c r="A2748">
        <v>3051321</v>
      </c>
      <c r="B2748">
        <v>1</v>
      </c>
      <c r="C2748" t="s">
        <v>3881</v>
      </c>
      <c r="D2748" t="s">
        <v>3847</v>
      </c>
      <c r="E2748">
        <v>24031</v>
      </c>
      <c r="F2748">
        <v>927</v>
      </c>
      <c r="G2748">
        <v>449</v>
      </c>
      <c r="H2748">
        <v>5781</v>
      </c>
      <c r="I2748">
        <v>0</v>
      </c>
      <c r="J2748">
        <v>1.5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268</v>
      </c>
      <c r="Q2748">
        <v>141</v>
      </c>
      <c r="R2748">
        <v>645</v>
      </c>
      <c r="S2748">
        <v>0</v>
      </c>
      <c r="T2748">
        <v>0</v>
      </c>
      <c r="U2748">
        <v>550</v>
      </c>
    </row>
    <row r="2749" spans="1:21" ht="14.25">
      <c r="A2749">
        <v>3051320</v>
      </c>
      <c r="B2749">
        <v>2</v>
      </c>
      <c r="C2749" t="s">
        <v>3879</v>
      </c>
      <c r="D2749" t="s">
        <v>3853</v>
      </c>
      <c r="E2749">
        <v>20092</v>
      </c>
      <c r="F2749">
        <v>834</v>
      </c>
      <c r="G2749">
        <v>412</v>
      </c>
      <c r="H2749">
        <v>3512</v>
      </c>
      <c r="I2749">
        <v>0</v>
      </c>
      <c r="J2749">
        <v>1.5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268</v>
      </c>
      <c r="Q2749">
        <v>141</v>
      </c>
      <c r="R2749">
        <v>645</v>
      </c>
      <c r="S2749">
        <v>0</v>
      </c>
      <c r="T2749">
        <v>0</v>
      </c>
      <c r="U2749">
        <v>550</v>
      </c>
    </row>
    <row r="2750" spans="1:21" ht="14.25">
      <c r="A2750">
        <v>3051321</v>
      </c>
      <c r="B2750">
        <v>2</v>
      </c>
      <c r="C2750" t="s">
        <v>3881</v>
      </c>
      <c r="D2750" t="s">
        <v>1041</v>
      </c>
      <c r="E2750">
        <v>24031</v>
      </c>
      <c r="F2750">
        <v>927</v>
      </c>
      <c r="G2750">
        <v>449</v>
      </c>
      <c r="H2750">
        <v>5781</v>
      </c>
      <c r="I2750">
        <v>0</v>
      </c>
      <c r="J2750">
        <v>1.5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268</v>
      </c>
      <c r="Q2750">
        <v>141</v>
      </c>
      <c r="R2750">
        <v>645</v>
      </c>
      <c r="S2750">
        <v>0</v>
      </c>
      <c r="T2750">
        <v>0</v>
      </c>
      <c r="U2750">
        <v>550</v>
      </c>
    </row>
    <row r="2751" spans="1:21" ht="14.25">
      <c r="A2751">
        <v>3051320</v>
      </c>
      <c r="B2751">
        <v>3</v>
      </c>
      <c r="C2751" t="s">
        <v>3879</v>
      </c>
      <c r="D2751" t="s">
        <v>3880</v>
      </c>
      <c r="E2751">
        <v>21913</v>
      </c>
      <c r="F2751">
        <v>907</v>
      </c>
      <c r="G2751">
        <v>447</v>
      </c>
      <c r="H2751">
        <v>3903</v>
      </c>
      <c r="I2751">
        <v>0</v>
      </c>
      <c r="J2751">
        <v>1.5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268</v>
      </c>
      <c r="Q2751">
        <v>141</v>
      </c>
      <c r="R2751">
        <v>645</v>
      </c>
      <c r="S2751">
        <v>0</v>
      </c>
      <c r="T2751">
        <v>0</v>
      </c>
      <c r="U2751">
        <v>550</v>
      </c>
    </row>
    <row r="2752" spans="1:21" ht="14.25">
      <c r="A2752">
        <v>3051321</v>
      </c>
      <c r="B2752">
        <v>3</v>
      </c>
      <c r="C2752" t="s">
        <v>3881</v>
      </c>
      <c r="D2752" t="s">
        <v>3782</v>
      </c>
      <c r="E2752">
        <v>24031</v>
      </c>
      <c r="F2752">
        <v>927</v>
      </c>
      <c r="G2752">
        <v>449</v>
      </c>
      <c r="H2752">
        <v>5781</v>
      </c>
      <c r="I2752">
        <v>0</v>
      </c>
      <c r="J2752">
        <v>1.5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268</v>
      </c>
      <c r="Q2752">
        <v>141</v>
      </c>
      <c r="R2752">
        <v>645</v>
      </c>
      <c r="S2752">
        <v>0</v>
      </c>
      <c r="T2752">
        <v>0</v>
      </c>
      <c r="U2752">
        <v>550</v>
      </c>
    </row>
    <row r="2753" spans="1:21" ht="14.25">
      <c r="A2753">
        <v>3051430</v>
      </c>
      <c r="B2753">
        <v>1</v>
      </c>
      <c r="C2753" t="s">
        <v>3879</v>
      </c>
      <c r="D2753" t="s">
        <v>3882</v>
      </c>
      <c r="E2753">
        <v>21636</v>
      </c>
      <c r="F2753">
        <v>900</v>
      </c>
      <c r="G2753">
        <v>443</v>
      </c>
      <c r="H2753">
        <v>3776</v>
      </c>
      <c r="I2753">
        <v>0</v>
      </c>
      <c r="J2753">
        <v>1.5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285</v>
      </c>
      <c r="Q2753">
        <v>147</v>
      </c>
      <c r="R2753">
        <v>645</v>
      </c>
      <c r="S2753">
        <v>0</v>
      </c>
      <c r="T2753">
        <v>0</v>
      </c>
      <c r="U2753">
        <v>700</v>
      </c>
    </row>
    <row r="2754" spans="1:21" ht="14.25">
      <c r="A2754">
        <v>3051431</v>
      </c>
      <c r="B2754">
        <v>1</v>
      </c>
      <c r="C2754" t="s">
        <v>3881</v>
      </c>
      <c r="D2754" t="s">
        <v>3847</v>
      </c>
      <c r="E2754">
        <v>26020</v>
      </c>
      <c r="F2754">
        <v>1002</v>
      </c>
      <c r="G2754">
        <v>484</v>
      </c>
      <c r="H2754">
        <v>6320</v>
      </c>
      <c r="I2754">
        <v>0</v>
      </c>
      <c r="J2754">
        <v>1.5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285</v>
      </c>
      <c r="Q2754">
        <v>147</v>
      </c>
      <c r="R2754">
        <v>645</v>
      </c>
      <c r="S2754">
        <v>0</v>
      </c>
      <c r="T2754">
        <v>0</v>
      </c>
      <c r="U2754">
        <v>700</v>
      </c>
    </row>
    <row r="2755" spans="1:21" ht="14.25">
      <c r="A2755">
        <v>3051430</v>
      </c>
      <c r="B2755">
        <v>2</v>
      </c>
      <c r="C2755" t="s">
        <v>3879</v>
      </c>
      <c r="D2755" t="s">
        <v>3853</v>
      </c>
      <c r="E2755">
        <v>20830</v>
      </c>
      <c r="F2755">
        <v>869</v>
      </c>
      <c r="G2755">
        <v>427</v>
      </c>
      <c r="H2755">
        <v>3600</v>
      </c>
      <c r="I2755">
        <v>0</v>
      </c>
      <c r="J2755">
        <v>1.5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285</v>
      </c>
      <c r="Q2755">
        <v>147</v>
      </c>
      <c r="R2755">
        <v>645</v>
      </c>
      <c r="S2755">
        <v>0</v>
      </c>
      <c r="T2755">
        <v>0</v>
      </c>
      <c r="U2755">
        <v>550</v>
      </c>
    </row>
    <row r="2756" spans="1:21" ht="14.25">
      <c r="A2756">
        <v>3051431</v>
      </c>
      <c r="B2756">
        <v>2</v>
      </c>
      <c r="C2756" t="s">
        <v>3881</v>
      </c>
      <c r="D2756" t="s">
        <v>1041</v>
      </c>
      <c r="E2756">
        <v>24835</v>
      </c>
      <c r="F2756">
        <v>962</v>
      </c>
      <c r="G2756">
        <v>464</v>
      </c>
      <c r="H2756">
        <v>5935</v>
      </c>
      <c r="I2756">
        <v>0</v>
      </c>
      <c r="J2756">
        <v>1.5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285</v>
      </c>
      <c r="Q2756">
        <v>147</v>
      </c>
      <c r="R2756">
        <v>645</v>
      </c>
      <c r="S2756">
        <v>0</v>
      </c>
      <c r="T2756">
        <v>0</v>
      </c>
      <c r="U2756">
        <v>550</v>
      </c>
    </row>
    <row r="2757" spans="1:21" ht="14.25">
      <c r="A2757">
        <v>3051430</v>
      </c>
      <c r="B2757">
        <v>3</v>
      </c>
      <c r="C2757" t="s">
        <v>3879</v>
      </c>
      <c r="D2757" t="s">
        <v>3880</v>
      </c>
      <c r="E2757">
        <v>22703</v>
      </c>
      <c r="F2757">
        <v>944</v>
      </c>
      <c r="G2757">
        <v>463</v>
      </c>
      <c r="H2757">
        <v>4003</v>
      </c>
      <c r="I2757">
        <v>0</v>
      </c>
      <c r="J2757">
        <v>1.5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285</v>
      </c>
      <c r="Q2757">
        <v>147</v>
      </c>
      <c r="R2757">
        <v>645</v>
      </c>
      <c r="S2757">
        <v>0</v>
      </c>
      <c r="T2757">
        <v>0</v>
      </c>
      <c r="U2757">
        <v>550</v>
      </c>
    </row>
    <row r="2758" spans="1:21" ht="14.25">
      <c r="A2758">
        <v>3051431</v>
      </c>
      <c r="B2758">
        <v>3</v>
      </c>
      <c r="C2758" t="s">
        <v>3881</v>
      </c>
      <c r="D2758" t="s">
        <v>3782</v>
      </c>
      <c r="E2758">
        <v>24835</v>
      </c>
      <c r="F2758">
        <v>962</v>
      </c>
      <c r="G2758">
        <v>464</v>
      </c>
      <c r="H2758">
        <v>5935</v>
      </c>
      <c r="I2758">
        <v>0</v>
      </c>
      <c r="J2758">
        <v>1.5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285</v>
      </c>
      <c r="Q2758">
        <v>147</v>
      </c>
      <c r="R2758">
        <v>645</v>
      </c>
      <c r="S2758">
        <v>0</v>
      </c>
      <c r="T2758">
        <v>0</v>
      </c>
      <c r="U2758">
        <v>550</v>
      </c>
    </row>
    <row r="2759" spans="1:21" ht="14.25">
      <c r="A2759">
        <v>3051540</v>
      </c>
      <c r="B2759">
        <v>1</v>
      </c>
      <c r="C2759" t="s">
        <v>3879</v>
      </c>
      <c r="D2759" t="s">
        <v>3882</v>
      </c>
      <c r="E2759">
        <v>21794</v>
      </c>
      <c r="F2759">
        <v>906</v>
      </c>
      <c r="G2759">
        <v>443</v>
      </c>
      <c r="H2759">
        <v>3874</v>
      </c>
      <c r="I2759">
        <v>0</v>
      </c>
      <c r="J2759">
        <v>1.5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291</v>
      </c>
      <c r="Q2759">
        <v>147</v>
      </c>
      <c r="R2759">
        <v>743</v>
      </c>
      <c r="S2759">
        <v>0</v>
      </c>
      <c r="T2759">
        <v>0</v>
      </c>
      <c r="U2759">
        <v>700</v>
      </c>
    </row>
    <row r="2760" spans="1:21" ht="14.25">
      <c r="A2760">
        <v>3051541</v>
      </c>
      <c r="B2760">
        <v>1</v>
      </c>
      <c r="C2760" t="s">
        <v>3881</v>
      </c>
      <c r="D2760" t="s">
        <v>3847</v>
      </c>
      <c r="E2760">
        <v>26178</v>
      </c>
      <c r="F2760">
        <v>1008</v>
      </c>
      <c r="G2760">
        <v>484</v>
      </c>
      <c r="H2760">
        <v>6418</v>
      </c>
      <c r="I2760">
        <v>0</v>
      </c>
      <c r="J2760">
        <v>1.5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291</v>
      </c>
      <c r="Q2760">
        <v>147</v>
      </c>
      <c r="R2760">
        <v>743</v>
      </c>
      <c r="S2760">
        <v>0</v>
      </c>
      <c r="T2760">
        <v>0</v>
      </c>
      <c r="U2760">
        <v>700</v>
      </c>
    </row>
    <row r="2761" spans="1:21" ht="14.25">
      <c r="A2761">
        <v>3051540</v>
      </c>
      <c r="B2761">
        <v>2</v>
      </c>
      <c r="C2761" t="s">
        <v>3879</v>
      </c>
      <c r="D2761" t="s">
        <v>3853</v>
      </c>
      <c r="E2761">
        <v>21794</v>
      </c>
      <c r="F2761">
        <v>906</v>
      </c>
      <c r="G2761">
        <v>443</v>
      </c>
      <c r="H2761">
        <v>3874</v>
      </c>
      <c r="I2761">
        <v>0</v>
      </c>
      <c r="J2761">
        <v>1.5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291</v>
      </c>
      <c r="Q2761">
        <v>147</v>
      </c>
      <c r="R2761">
        <v>743</v>
      </c>
      <c r="S2761">
        <v>0</v>
      </c>
      <c r="T2761">
        <v>0</v>
      </c>
      <c r="U2761">
        <v>700</v>
      </c>
    </row>
    <row r="2762" spans="1:21" ht="14.25">
      <c r="A2762">
        <v>3051541</v>
      </c>
      <c r="B2762">
        <v>2</v>
      </c>
      <c r="C2762" t="s">
        <v>3881</v>
      </c>
      <c r="D2762" t="s">
        <v>1041</v>
      </c>
      <c r="E2762">
        <v>26178</v>
      </c>
      <c r="F2762">
        <v>1008</v>
      </c>
      <c r="G2762">
        <v>484</v>
      </c>
      <c r="H2762">
        <v>6418</v>
      </c>
      <c r="I2762">
        <v>0</v>
      </c>
      <c r="J2762">
        <v>1.5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291</v>
      </c>
      <c r="Q2762">
        <v>147</v>
      </c>
      <c r="R2762">
        <v>743</v>
      </c>
      <c r="S2762">
        <v>0</v>
      </c>
      <c r="T2762">
        <v>0</v>
      </c>
      <c r="U2762">
        <v>700</v>
      </c>
    </row>
    <row r="2763" spans="1:21" ht="14.25">
      <c r="A2763">
        <v>3051540</v>
      </c>
      <c r="B2763">
        <v>3</v>
      </c>
      <c r="C2763" t="s">
        <v>3879</v>
      </c>
      <c r="D2763" t="s">
        <v>3880</v>
      </c>
      <c r="E2763">
        <v>22861</v>
      </c>
      <c r="F2763">
        <v>950</v>
      </c>
      <c r="G2763">
        <v>463</v>
      </c>
      <c r="H2763">
        <v>4101</v>
      </c>
      <c r="I2763">
        <v>0</v>
      </c>
      <c r="J2763">
        <v>1.5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291</v>
      </c>
      <c r="Q2763">
        <v>147</v>
      </c>
      <c r="R2763">
        <v>743</v>
      </c>
      <c r="S2763">
        <v>0</v>
      </c>
      <c r="T2763">
        <v>0</v>
      </c>
      <c r="U2763">
        <v>550</v>
      </c>
    </row>
    <row r="2764" spans="1:21" ht="14.25">
      <c r="A2764">
        <v>3051541</v>
      </c>
      <c r="B2764">
        <v>3</v>
      </c>
      <c r="C2764" t="s">
        <v>3881</v>
      </c>
      <c r="D2764" t="s">
        <v>3782</v>
      </c>
      <c r="E2764">
        <v>24993</v>
      </c>
      <c r="F2764">
        <v>968</v>
      </c>
      <c r="G2764">
        <v>464</v>
      </c>
      <c r="H2764">
        <v>6033</v>
      </c>
      <c r="I2764">
        <v>0</v>
      </c>
      <c r="J2764">
        <v>1.5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291</v>
      </c>
      <c r="Q2764">
        <v>147</v>
      </c>
      <c r="R2764">
        <v>743</v>
      </c>
      <c r="S2764">
        <v>0</v>
      </c>
      <c r="T2764">
        <v>0</v>
      </c>
      <c r="U2764">
        <v>550</v>
      </c>
    </row>
    <row r="2765" spans="1:21" ht="14.25">
      <c r="A2765">
        <v>3051650</v>
      </c>
      <c r="B2765">
        <v>1</v>
      </c>
      <c r="C2765" t="s">
        <v>3879</v>
      </c>
      <c r="D2765" t="s">
        <v>3882</v>
      </c>
      <c r="E2765">
        <v>22853</v>
      </c>
      <c r="F2765">
        <v>932</v>
      </c>
      <c r="G2765">
        <v>479</v>
      </c>
      <c r="H2765">
        <v>3953</v>
      </c>
      <c r="I2765">
        <v>0</v>
      </c>
      <c r="J2765">
        <v>1.5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317</v>
      </c>
      <c r="Q2765">
        <v>183</v>
      </c>
      <c r="R2765">
        <v>822</v>
      </c>
      <c r="S2765">
        <v>0</v>
      </c>
      <c r="T2765">
        <v>0</v>
      </c>
      <c r="U2765">
        <v>700</v>
      </c>
    </row>
    <row r="2766" spans="1:21" ht="14.25">
      <c r="A2766">
        <v>3051651</v>
      </c>
      <c r="B2766">
        <v>1</v>
      </c>
      <c r="C2766" t="s">
        <v>3881</v>
      </c>
      <c r="D2766" t="s">
        <v>3847</v>
      </c>
      <c r="E2766">
        <v>27237</v>
      </c>
      <c r="F2766">
        <v>1034</v>
      </c>
      <c r="G2766">
        <v>520</v>
      </c>
      <c r="H2766">
        <v>6497</v>
      </c>
      <c r="I2766">
        <v>0</v>
      </c>
      <c r="J2766">
        <v>1.5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317</v>
      </c>
      <c r="Q2766">
        <v>183</v>
      </c>
      <c r="R2766">
        <v>822</v>
      </c>
      <c r="S2766">
        <v>0</v>
      </c>
      <c r="T2766">
        <v>0</v>
      </c>
      <c r="U2766">
        <v>700</v>
      </c>
    </row>
    <row r="2767" spans="1:21" ht="14.25">
      <c r="A2767">
        <v>3051650</v>
      </c>
      <c r="B2767">
        <v>2</v>
      </c>
      <c r="C2767" t="s">
        <v>3879</v>
      </c>
      <c r="D2767" t="s">
        <v>3853</v>
      </c>
      <c r="E2767">
        <v>22853</v>
      </c>
      <c r="F2767">
        <v>932</v>
      </c>
      <c r="G2767">
        <v>479</v>
      </c>
      <c r="H2767">
        <v>3953</v>
      </c>
      <c r="I2767">
        <v>0</v>
      </c>
      <c r="J2767">
        <v>1.5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317</v>
      </c>
      <c r="Q2767">
        <v>183</v>
      </c>
      <c r="R2767">
        <v>822</v>
      </c>
      <c r="S2767">
        <v>0</v>
      </c>
      <c r="T2767">
        <v>0</v>
      </c>
      <c r="U2767">
        <v>700</v>
      </c>
    </row>
    <row r="2768" spans="1:21" ht="14.25">
      <c r="A2768">
        <v>3051651</v>
      </c>
      <c r="B2768">
        <v>2</v>
      </c>
      <c r="C2768" t="s">
        <v>3881</v>
      </c>
      <c r="D2768" t="s">
        <v>1041</v>
      </c>
      <c r="E2768">
        <v>27237</v>
      </c>
      <c r="F2768">
        <v>1034</v>
      </c>
      <c r="G2768">
        <v>520</v>
      </c>
      <c r="H2768">
        <v>6497</v>
      </c>
      <c r="I2768">
        <v>0</v>
      </c>
      <c r="J2768">
        <v>1.5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317</v>
      </c>
      <c r="Q2768">
        <v>183</v>
      </c>
      <c r="R2768">
        <v>822</v>
      </c>
      <c r="S2768">
        <v>0</v>
      </c>
      <c r="T2768">
        <v>0</v>
      </c>
      <c r="U2768">
        <v>700</v>
      </c>
    </row>
    <row r="2769" spans="1:21" ht="14.25">
      <c r="A2769">
        <v>3051650</v>
      </c>
      <c r="B2769">
        <v>3</v>
      </c>
      <c r="C2769" t="s">
        <v>3879</v>
      </c>
      <c r="D2769" t="s">
        <v>3880</v>
      </c>
      <c r="E2769">
        <v>24920</v>
      </c>
      <c r="F2769">
        <v>1016</v>
      </c>
      <c r="G2769">
        <v>519</v>
      </c>
      <c r="H2769">
        <v>4380</v>
      </c>
      <c r="I2769">
        <v>0</v>
      </c>
      <c r="J2769">
        <v>1.5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317</v>
      </c>
      <c r="Q2769">
        <v>183</v>
      </c>
      <c r="R2769">
        <v>822</v>
      </c>
      <c r="S2769">
        <v>0</v>
      </c>
      <c r="T2769">
        <v>0</v>
      </c>
      <c r="U2769">
        <v>700</v>
      </c>
    </row>
    <row r="2770" spans="1:21" ht="14.25">
      <c r="A2770">
        <v>3051651</v>
      </c>
      <c r="B2770">
        <v>3</v>
      </c>
      <c r="C2770" t="s">
        <v>3881</v>
      </c>
      <c r="D2770" t="s">
        <v>3782</v>
      </c>
      <c r="E2770">
        <v>27237</v>
      </c>
      <c r="F2770">
        <v>1034</v>
      </c>
      <c r="G2770">
        <v>520</v>
      </c>
      <c r="H2770">
        <v>6497</v>
      </c>
      <c r="I2770">
        <v>0</v>
      </c>
      <c r="J2770">
        <v>1.5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317</v>
      </c>
      <c r="Q2770">
        <v>183</v>
      </c>
      <c r="R2770">
        <v>822</v>
      </c>
      <c r="S2770">
        <v>0</v>
      </c>
      <c r="T2770">
        <v>0</v>
      </c>
      <c r="U2770">
        <v>700</v>
      </c>
    </row>
    <row r="2771" spans="1:21" ht="14.25">
      <c r="A2771">
        <v>3060110</v>
      </c>
      <c r="B2771">
        <v>1</v>
      </c>
      <c r="C2771" t="s">
        <v>3879</v>
      </c>
      <c r="D2771" t="s">
        <v>3882</v>
      </c>
      <c r="E2771">
        <v>32514</v>
      </c>
      <c r="F2771">
        <v>1492</v>
      </c>
      <c r="G2771">
        <v>618</v>
      </c>
      <c r="H2771">
        <v>5234</v>
      </c>
      <c r="I2771">
        <v>0</v>
      </c>
      <c r="J2771">
        <v>1.5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789</v>
      </c>
      <c r="Q2771">
        <v>278</v>
      </c>
      <c r="R2771">
        <v>1663</v>
      </c>
      <c r="S2771">
        <v>0</v>
      </c>
      <c r="T2771">
        <v>0</v>
      </c>
      <c r="U2771">
        <v>700</v>
      </c>
    </row>
    <row r="2772" spans="1:21" ht="14.25">
      <c r="A2772">
        <v>3060111</v>
      </c>
      <c r="B2772">
        <v>1</v>
      </c>
      <c r="C2772" t="s">
        <v>3881</v>
      </c>
      <c r="D2772" t="s">
        <v>3847</v>
      </c>
      <c r="E2772">
        <v>37230</v>
      </c>
      <c r="F2772">
        <v>1594</v>
      </c>
      <c r="G2772">
        <v>659</v>
      </c>
      <c r="H2772">
        <v>8110</v>
      </c>
      <c r="I2772">
        <v>0</v>
      </c>
      <c r="J2772">
        <v>1.5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789</v>
      </c>
      <c r="Q2772">
        <v>278</v>
      </c>
      <c r="R2772">
        <v>1663</v>
      </c>
      <c r="S2772">
        <v>0</v>
      </c>
      <c r="T2772">
        <v>0</v>
      </c>
      <c r="U2772">
        <v>700</v>
      </c>
    </row>
    <row r="2773" spans="1:21" ht="14.25">
      <c r="A2773">
        <v>3060110</v>
      </c>
      <c r="B2773">
        <v>2</v>
      </c>
      <c r="C2773" t="s">
        <v>3879</v>
      </c>
      <c r="D2773" t="s">
        <v>3853</v>
      </c>
      <c r="E2773">
        <v>32514</v>
      </c>
      <c r="F2773">
        <v>1492</v>
      </c>
      <c r="G2773">
        <v>618</v>
      </c>
      <c r="H2773">
        <v>5234</v>
      </c>
      <c r="I2773">
        <v>0</v>
      </c>
      <c r="J2773">
        <v>1.5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789</v>
      </c>
      <c r="Q2773">
        <v>278</v>
      </c>
      <c r="R2773">
        <v>1663</v>
      </c>
      <c r="S2773">
        <v>0</v>
      </c>
      <c r="T2773">
        <v>0</v>
      </c>
      <c r="U2773">
        <v>700</v>
      </c>
    </row>
    <row r="2774" spans="1:21" ht="14.25">
      <c r="A2774">
        <v>3060111</v>
      </c>
      <c r="B2774">
        <v>2</v>
      </c>
      <c r="C2774" t="s">
        <v>3881</v>
      </c>
      <c r="D2774" t="s">
        <v>1041</v>
      </c>
      <c r="E2774">
        <v>37230</v>
      </c>
      <c r="F2774">
        <v>1594</v>
      </c>
      <c r="G2774">
        <v>659</v>
      </c>
      <c r="H2774">
        <v>8110</v>
      </c>
      <c r="I2774">
        <v>0</v>
      </c>
      <c r="J2774">
        <v>1.5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789</v>
      </c>
      <c r="Q2774">
        <v>278</v>
      </c>
      <c r="R2774">
        <v>1663</v>
      </c>
      <c r="S2774">
        <v>0</v>
      </c>
      <c r="T2774">
        <v>0</v>
      </c>
      <c r="U2774">
        <v>700</v>
      </c>
    </row>
    <row r="2775" spans="1:21" ht="14.25">
      <c r="A2775">
        <v>3060110</v>
      </c>
      <c r="B2775">
        <v>3</v>
      </c>
      <c r="C2775" t="s">
        <v>3879</v>
      </c>
      <c r="D2775" t="s">
        <v>3880</v>
      </c>
      <c r="E2775">
        <v>34921</v>
      </c>
      <c r="F2775">
        <v>1588</v>
      </c>
      <c r="G2775">
        <v>666</v>
      </c>
      <c r="H2775">
        <v>5721</v>
      </c>
      <c r="I2775">
        <v>0</v>
      </c>
      <c r="J2775">
        <v>1.5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789</v>
      </c>
      <c r="Q2775">
        <v>278</v>
      </c>
      <c r="R2775">
        <v>1663</v>
      </c>
      <c r="S2775">
        <v>0</v>
      </c>
      <c r="T2775">
        <v>0</v>
      </c>
      <c r="U2775">
        <v>700</v>
      </c>
    </row>
    <row r="2776" spans="1:21" ht="14.25">
      <c r="A2776">
        <v>3060111</v>
      </c>
      <c r="B2776">
        <v>3</v>
      </c>
      <c r="C2776" t="s">
        <v>3881</v>
      </c>
      <c r="D2776" t="s">
        <v>3782</v>
      </c>
      <c r="E2776">
        <v>37230</v>
      </c>
      <c r="F2776">
        <v>1594</v>
      </c>
      <c r="G2776">
        <v>659</v>
      </c>
      <c r="H2776">
        <v>8110</v>
      </c>
      <c r="I2776">
        <v>0</v>
      </c>
      <c r="J2776">
        <v>1.5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789</v>
      </c>
      <c r="Q2776">
        <v>278</v>
      </c>
      <c r="R2776">
        <v>1663</v>
      </c>
      <c r="S2776">
        <v>0</v>
      </c>
      <c r="T2776">
        <v>0</v>
      </c>
      <c r="U2776">
        <v>700</v>
      </c>
    </row>
    <row r="2777" spans="1:21" ht="14.25">
      <c r="A2777">
        <v>3060220</v>
      </c>
      <c r="B2777">
        <v>1</v>
      </c>
      <c r="C2777" t="s">
        <v>3879</v>
      </c>
      <c r="D2777" t="s">
        <v>3882</v>
      </c>
      <c r="E2777">
        <v>33034</v>
      </c>
      <c r="F2777">
        <v>1520</v>
      </c>
      <c r="G2777">
        <v>630</v>
      </c>
      <c r="H2777">
        <v>5234</v>
      </c>
      <c r="I2777">
        <v>0</v>
      </c>
      <c r="J2777">
        <v>1.5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817</v>
      </c>
      <c r="Q2777">
        <v>290</v>
      </c>
      <c r="R2777">
        <v>1663</v>
      </c>
      <c r="S2777">
        <v>0</v>
      </c>
      <c r="T2777">
        <v>0</v>
      </c>
      <c r="U2777">
        <v>700</v>
      </c>
    </row>
    <row r="2778" spans="1:21" ht="14.25">
      <c r="A2778">
        <v>3060221</v>
      </c>
      <c r="B2778">
        <v>1</v>
      </c>
      <c r="C2778" t="s">
        <v>3881</v>
      </c>
      <c r="D2778" t="s">
        <v>3847</v>
      </c>
      <c r="E2778">
        <v>37750</v>
      </c>
      <c r="F2778">
        <v>1622</v>
      </c>
      <c r="G2778">
        <v>671</v>
      </c>
      <c r="H2778">
        <v>8110</v>
      </c>
      <c r="I2778">
        <v>0</v>
      </c>
      <c r="J2778">
        <v>1.5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817</v>
      </c>
      <c r="Q2778">
        <v>290</v>
      </c>
      <c r="R2778">
        <v>1663</v>
      </c>
      <c r="S2778">
        <v>0</v>
      </c>
      <c r="T2778">
        <v>0</v>
      </c>
      <c r="U2778">
        <v>700</v>
      </c>
    </row>
    <row r="2779" spans="1:21" ht="14.25">
      <c r="A2779">
        <v>3060220</v>
      </c>
      <c r="B2779">
        <v>2</v>
      </c>
      <c r="C2779" t="s">
        <v>3879</v>
      </c>
      <c r="D2779" t="s">
        <v>3853</v>
      </c>
      <c r="E2779">
        <v>33034</v>
      </c>
      <c r="F2779">
        <v>1520</v>
      </c>
      <c r="G2779">
        <v>630</v>
      </c>
      <c r="H2779">
        <v>5234</v>
      </c>
      <c r="I2779">
        <v>0</v>
      </c>
      <c r="J2779">
        <v>1.5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817</v>
      </c>
      <c r="Q2779">
        <v>290</v>
      </c>
      <c r="R2779">
        <v>1663</v>
      </c>
      <c r="S2779">
        <v>0</v>
      </c>
      <c r="T2779">
        <v>0</v>
      </c>
      <c r="U2779">
        <v>700</v>
      </c>
    </row>
    <row r="2780" spans="1:21" ht="14.25">
      <c r="A2780">
        <v>3060221</v>
      </c>
      <c r="B2780">
        <v>2</v>
      </c>
      <c r="C2780" t="s">
        <v>3881</v>
      </c>
      <c r="D2780" t="s">
        <v>1041</v>
      </c>
      <c r="E2780">
        <v>37750</v>
      </c>
      <c r="F2780">
        <v>1622</v>
      </c>
      <c r="G2780">
        <v>671</v>
      </c>
      <c r="H2780">
        <v>8110</v>
      </c>
      <c r="I2780">
        <v>0</v>
      </c>
      <c r="J2780">
        <v>1.5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817</v>
      </c>
      <c r="Q2780">
        <v>290</v>
      </c>
      <c r="R2780">
        <v>1663</v>
      </c>
      <c r="S2780">
        <v>0</v>
      </c>
      <c r="T2780">
        <v>0</v>
      </c>
      <c r="U2780">
        <v>700</v>
      </c>
    </row>
    <row r="2781" spans="1:21" ht="14.25">
      <c r="A2781">
        <v>3060220</v>
      </c>
      <c r="B2781">
        <v>3</v>
      </c>
      <c r="C2781" t="s">
        <v>3879</v>
      </c>
      <c r="D2781" t="s">
        <v>3880</v>
      </c>
      <c r="E2781">
        <v>35441</v>
      </c>
      <c r="F2781">
        <v>1616</v>
      </c>
      <c r="G2781">
        <v>678</v>
      </c>
      <c r="H2781">
        <v>5721</v>
      </c>
      <c r="I2781">
        <v>0</v>
      </c>
      <c r="J2781">
        <v>1.5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817</v>
      </c>
      <c r="Q2781">
        <v>290</v>
      </c>
      <c r="R2781">
        <v>1663</v>
      </c>
      <c r="S2781">
        <v>0</v>
      </c>
      <c r="T2781">
        <v>0</v>
      </c>
      <c r="U2781">
        <v>700</v>
      </c>
    </row>
    <row r="2782" spans="1:21" ht="14.25">
      <c r="A2782">
        <v>3060221</v>
      </c>
      <c r="B2782">
        <v>3</v>
      </c>
      <c r="C2782" t="s">
        <v>3881</v>
      </c>
      <c r="D2782" t="s">
        <v>3782</v>
      </c>
      <c r="E2782">
        <v>37750</v>
      </c>
      <c r="F2782">
        <v>1622</v>
      </c>
      <c r="G2782">
        <v>671</v>
      </c>
      <c r="H2782">
        <v>8110</v>
      </c>
      <c r="I2782">
        <v>0</v>
      </c>
      <c r="J2782">
        <v>1.5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817</v>
      </c>
      <c r="Q2782">
        <v>290</v>
      </c>
      <c r="R2782">
        <v>1663</v>
      </c>
      <c r="S2782">
        <v>0</v>
      </c>
      <c r="T2782">
        <v>0</v>
      </c>
      <c r="U2782">
        <v>700</v>
      </c>
    </row>
    <row r="2783" spans="1:21" ht="14.25">
      <c r="A2783">
        <v>3060330</v>
      </c>
      <c r="B2783">
        <v>1</v>
      </c>
      <c r="C2783" t="s">
        <v>3879</v>
      </c>
      <c r="D2783" t="s">
        <v>3882</v>
      </c>
      <c r="E2783">
        <v>34214</v>
      </c>
      <c r="F2783">
        <v>1597</v>
      </c>
      <c r="G2783">
        <v>645</v>
      </c>
      <c r="H2783">
        <v>5344</v>
      </c>
      <c r="I2783">
        <v>0</v>
      </c>
      <c r="J2783">
        <v>1.5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872</v>
      </c>
      <c r="Q2783">
        <v>294</v>
      </c>
      <c r="R2783">
        <v>1663</v>
      </c>
      <c r="S2783">
        <v>0</v>
      </c>
      <c r="T2783">
        <v>0</v>
      </c>
      <c r="U2783">
        <v>700</v>
      </c>
    </row>
    <row r="2784" spans="1:21" ht="14.25">
      <c r="A2784">
        <v>3060331</v>
      </c>
      <c r="B2784">
        <v>1</v>
      </c>
      <c r="C2784" t="s">
        <v>3881</v>
      </c>
      <c r="D2784" t="s">
        <v>3847</v>
      </c>
      <c r="E2784">
        <v>39013</v>
      </c>
      <c r="F2784">
        <v>1699</v>
      </c>
      <c r="G2784">
        <v>686</v>
      </c>
      <c r="H2784">
        <v>8303</v>
      </c>
      <c r="I2784">
        <v>0</v>
      </c>
      <c r="J2784">
        <v>1.5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872</v>
      </c>
      <c r="Q2784">
        <v>294</v>
      </c>
      <c r="R2784">
        <v>1663</v>
      </c>
      <c r="S2784">
        <v>0</v>
      </c>
      <c r="T2784">
        <v>0</v>
      </c>
      <c r="U2784">
        <v>700</v>
      </c>
    </row>
    <row r="2785" spans="1:21" ht="14.25">
      <c r="A2785">
        <v>3060330</v>
      </c>
      <c r="B2785">
        <v>2</v>
      </c>
      <c r="C2785" t="s">
        <v>3879</v>
      </c>
      <c r="D2785" t="s">
        <v>3853</v>
      </c>
      <c r="E2785">
        <v>34214</v>
      </c>
      <c r="F2785">
        <v>1597</v>
      </c>
      <c r="G2785">
        <v>645</v>
      </c>
      <c r="H2785">
        <v>5344</v>
      </c>
      <c r="I2785">
        <v>0</v>
      </c>
      <c r="J2785">
        <v>1.5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872</v>
      </c>
      <c r="Q2785">
        <v>294</v>
      </c>
      <c r="R2785">
        <v>1663</v>
      </c>
      <c r="S2785">
        <v>0</v>
      </c>
      <c r="T2785">
        <v>0</v>
      </c>
      <c r="U2785">
        <v>700</v>
      </c>
    </row>
    <row r="2786" spans="1:21" ht="14.25">
      <c r="A2786">
        <v>3060331</v>
      </c>
      <c r="B2786">
        <v>2</v>
      </c>
      <c r="C2786" t="s">
        <v>3881</v>
      </c>
      <c r="D2786" t="s">
        <v>1041</v>
      </c>
      <c r="E2786">
        <v>39013</v>
      </c>
      <c r="F2786">
        <v>1699</v>
      </c>
      <c r="G2786">
        <v>686</v>
      </c>
      <c r="H2786">
        <v>8303</v>
      </c>
      <c r="I2786">
        <v>0</v>
      </c>
      <c r="J2786">
        <v>1.5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872</v>
      </c>
      <c r="Q2786">
        <v>294</v>
      </c>
      <c r="R2786">
        <v>1663</v>
      </c>
      <c r="S2786">
        <v>0</v>
      </c>
      <c r="T2786">
        <v>0</v>
      </c>
      <c r="U2786">
        <v>700</v>
      </c>
    </row>
    <row r="2787" spans="1:21" ht="14.25">
      <c r="A2787">
        <v>3060330</v>
      </c>
      <c r="B2787">
        <v>3</v>
      </c>
      <c r="C2787" t="s">
        <v>3879</v>
      </c>
      <c r="D2787" t="s">
        <v>3880</v>
      </c>
      <c r="E2787">
        <v>36706</v>
      </c>
      <c r="F2787">
        <v>1696</v>
      </c>
      <c r="G2787">
        <v>695</v>
      </c>
      <c r="H2787">
        <v>5846</v>
      </c>
      <c r="I2787">
        <v>0</v>
      </c>
      <c r="J2787">
        <v>1.5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872</v>
      </c>
      <c r="Q2787">
        <v>294</v>
      </c>
      <c r="R2787">
        <v>1663</v>
      </c>
      <c r="S2787">
        <v>0</v>
      </c>
      <c r="T2787">
        <v>0</v>
      </c>
      <c r="U2787">
        <v>700</v>
      </c>
    </row>
    <row r="2788" spans="1:21" ht="14.25">
      <c r="A2788">
        <v>3060331</v>
      </c>
      <c r="B2788">
        <v>3</v>
      </c>
      <c r="C2788" t="s">
        <v>3881</v>
      </c>
      <c r="D2788" t="s">
        <v>3782</v>
      </c>
      <c r="E2788">
        <v>39013</v>
      </c>
      <c r="F2788">
        <v>1699</v>
      </c>
      <c r="G2788">
        <v>686</v>
      </c>
      <c r="H2788">
        <v>8303</v>
      </c>
      <c r="I2788">
        <v>0</v>
      </c>
      <c r="J2788">
        <v>1.5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872</v>
      </c>
      <c r="Q2788">
        <v>294</v>
      </c>
      <c r="R2788">
        <v>1663</v>
      </c>
      <c r="S2788">
        <v>0</v>
      </c>
      <c r="T2788">
        <v>0</v>
      </c>
      <c r="U2788">
        <v>700</v>
      </c>
    </row>
    <row r="2789" spans="1:21" ht="14.25">
      <c r="A2789">
        <v>3060440</v>
      </c>
      <c r="B2789">
        <v>1</v>
      </c>
      <c r="C2789" t="s">
        <v>3879</v>
      </c>
      <c r="D2789" t="s">
        <v>3882</v>
      </c>
      <c r="E2789">
        <v>34653</v>
      </c>
      <c r="F2789">
        <v>1597</v>
      </c>
      <c r="G2789">
        <v>664</v>
      </c>
      <c r="H2789">
        <v>5403</v>
      </c>
      <c r="I2789">
        <v>0</v>
      </c>
      <c r="J2789">
        <v>1.5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872</v>
      </c>
      <c r="Q2789">
        <v>313</v>
      </c>
      <c r="R2789">
        <v>1722</v>
      </c>
      <c r="S2789">
        <v>0</v>
      </c>
      <c r="T2789">
        <v>0</v>
      </c>
      <c r="U2789">
        <v>700</v>
      </c>
    </row>
    <row r="2790" spans="1:21" ht="14.25">
      <c r="A2790">
        <v>3060441</v>
      </c>
      <c r="B2790">
        <v>1</v>
      </c>
      <c r="C2790" t="s">
        <v>3881</v>
      </c>
      <c r="D2790" t="s">
        <v>3847</v>
      </c>
      <c r="E2790">
        <v>39452</v>
      </c>
      <c r="F2790">
        <v>1699</v>
      </c>
      <c r="G2790">
        <v>705</v>
      </c>
      <c r="H2790">
        <v>8362</v>
      </c>
      <c r="I2790">
        <v>0</v>
      </c>
      <c r="J2790">
        <v>1.5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872</v>
      </c>
      <c r="Q2790">
        <v>313</v>
      </c>
      <c r="R2790">
        <v>1722</v>
      </c>
      <c r="S2790">
        <v>0</v>
      </c>
      <c r="T2790">
        <v>0</v>
      </c>
      <c r="U2790">
        <v>700</v>
      </c>
    </row>
    <row r="2791" spans="1:21" ht="14.25">
      <c r="A2791">
        <v>3060440</v>
      </c>
      <c r="B2791">
        <v>2</v>
      </c>
      <c r="C2791" t="s">
        <v>3879</v>
      </c>
      <c r="D2791" t="s">
        <v>3853</v>
      </c>
      <c r="E2791">
        <v>34653</v>
      </c>
      <c r="F2791">
        <v>1597</v>
      </c>
      <c r="G2791">
        <v>664</v>
      </c>
      <c r="H2791">
        <v>5403</v>
      </c>
      <c r="I2791">
        <v>0</v>
      </c>
      <c r="J2791">
        <v>1.5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872</v>
      </c>
      <c r="Q2791">
        <v>313</v>
      </c>
      <c r="R2791">
        <v>1722</v>
      </c>
      <c r="S2791">
        <v>0</v>
      </c>
      <c r="T2791">
        <v>0</v>
      </c>
      <c r="U2791">
        <v>700</v>
      </c>
    </row>
    <row r="2792" spans="1:21" ht="14.25">
      <c r="A2792">
        <v>3060441</v>
      </c>
      <c r="B2792">
        <v>2</v>
      </c>
      <c r="C2792" t="s">
        <v>3881</v>
      </c>
      <c r="D2792" t="s">
        <v>1041</v>
      </c>
      <c r="E2792">
        <v>39452</v>
      </c>
      <c r="F2792">
        <v>1699</v>
      </c>
      <c r="G2792">
        <v>705</v>
      </c>
      <c r="H2792">
        <v>8362</v>
      </c>
      <c r="I2792">
        <v>0</v>
      </c>
      <c r="J2792">
        <v>1.5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872</v>
      </c>
      <c r="Q2792">
        <v>313</v>
      </c>
      <c r="R2792">
        <v>1722</v>
      </c>
      <c r="S2792">
        <v>0</v>
      </c>
      <c r="T2792">
        <v>0</v>
      </c>
      <c r="U2792">
        <v>700</v>
      </c>
    </row>
    <row r="2793" spans="1:21" ht="14.25">
      <c r="A2793">
        <v>3060440</v>
      </c>
      <c r="B2793">
        <v>3</v>
      </c>
      <c r="C2793" t="s">
        <v>3879</v>
      </c>
      <c r="D2793" t="s">
        <v>3880</v>
      </c>
      <c r="E2793">
        <v>37145</v>
      </c>
      <c r="F2793">
        <v>1696</v>
      </c>
      <c r="G2793">
        <v>714</v>
      </c>
      <c r="H2793">
        <v>5905</v>
      </c>
      <c r="I2793">
        <v>0</v>
      </c>
      <c r="J2793">
        <v>1.5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872</v>
      </c>
      <c r="Q2793">
        <v>313</v>
      </c>
      <c r="R2793">
        <v>1722</v>
      </c>
      <c r="S2793">
        <v>0</v>
      </c>
      <c r="T2793">
        <v>0</v>
      </c>
      <c r="U2793">
        <v>700</v>
      </c>
    </row>
    <row r="2794" spans="1:21" ht="14.25">
      <c r="A2794">
        <v>3060441</v>
      </c>
      <c r="B2794">
        <v>3</v>
      </c>
      <c r="C2794" t="s">
        <v>3881</v>
      </c>
      <c r="D2794" t="s">
        <v>3782</v>
      </c>
      <c r="E2794">
        <v>39452</v>
      </c>
      <c r="F2794">
        <v>1699</v>
      </c>
      <c r="G2794">
        <v>705</v>
      </c>
      <c r="H2794">
        <v>8362</v>
      </c>
      <c r="I2794">
        <v>0</v>
      </c>
      <c r="J2794">
        <v>1.5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872</v>
      </c>
      <c r="Q2794">
        <v>313</v>
      </c>
      <c r="R2794">
        <v>1722</v>
      </c>
      <c r="S2794">
        <v>0</v>
      </c>
      <c r="T2794">
        <v>0</v>
      </c>
      <c r="U2794">
        <v>700</v>
      </c>
    </row>
    <row r="2795" spans="1:21" ht="14.25">
      <c r="A2795">
        <v>3060550</v>
      </c>
      <c r="B2795">
        <v>1</v>
      </c>
      <c r="C2795" t="s">
        <v>3879</v>
      </c>
      <c r="D2795" t="s">
        <v>3882</v>
      </c>
      <c r="E2795">
        <v>35812</v>
      </c>
      <c r="F2795">
        <v>1674</v>
      </c>
      <c r="G2795">
        <v>675</v>
      </c>
      <c r="H2795">
        <v>5572</v>
      </c>
      <c r="I2795">
        <v>0</v>
      </c>
      <c r="J2795">
        <v>1.5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927</v>
      </c>
      <c r="Q2795">
        <v>313</v>
      </c>
      <c r="R2795">
        <v>1781</v>
      </c>
      <c r="S2795">
        <v>0</v>
      </c>
      <c r="T2795">
        <v>0</v>
      </c>
      <c r="U2795">
        <v>700</v>
      </c>
    </row>
    <row r="2796" spans="1:21" ht="14.25">
      <c r="A2796">
        <v>3060551</v>
      </c>
      <c r="B2796">
        <v>1</v>
      </c>
      <c r="C2796" t="s">
        <v>3881</v>
      </c>
      <c r="D2796" t="s">
        <v>3847</v>
      </c>
      <c r="E2796">
        <v>40694</v>
      </c>
      <c r="F2796">
        <v>1776</v>
      </c>
      <c r="G2796">
        <v>716</v>
      </c>
      <c r="H2796">
        <v>8614</v>
      </c>
      <c r="I2796">
        <v>0</v>
      </c>
      <c r="J2796">
        <v>1.5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927</v>
      </c>
      <c r="Q2796">
        <v>313</v>
      </c>
      <c r="R2796">
        <v>1781</v>
      </c>
      <c r="S2796">
        <v>0</v>
      </c>
      <c r="T2796">
        <v>0</v>
      </c>
      <c r="U2796">
        <v>700</v>
      </c>
    </row>
    <row r="2797" spans="1:21" ht="14.25">
      <c r="A2797">
        <v>3060550</v>
      </c>
      <c r="B2797">
        <v>2</v>
      </c>
      <c r="C2797" t="s">
        <v>3879</v>
      </c>
      <c r="D2797" t="s">
        <v>3853</v>
      </c>
      <c r="E2797">
        <v>35812</v>
      </c>
      <c r="F2797">
        <v>1674</v>
      </c>
      <c r="G2797">
        <v>675</v>
      </c>
      <c r="H2797">
        <v>5572</v>
      </c>
      <c r="I2797">
        <v>0</v>
      </c>
      <c r="J2797">
        <v>1.5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927</v>
      </c>
      <c r="Q2797">
        <v>313</v>
      </c>
      <c r="R2797">
        <v>1781</v>
      </c>
      <c r="S2797">
        <v>0</v>
      </c>
      <c r="T2797">
        <v>0</v>
      </c>
      <c r="U2797">
        <v>700</v>
      </c>
    </row>
    <row r="2798" spans="1:21" ht="14.25">
      <c r="A2798">
        <v>3060551</v>
      </c>
      <c r="B2798">
        <v>2</v>
      </c>
      <c r="C2798" t="s">
        <v>3881</v>
      </c>
      <c r="D2798" t="s">
        <v>1041</v>
      </c>
      <c r="E2798">
        <v>40694</v>
      </c>
      <c r="F2798">
        <v>1776</v>
      </c>
      <c r="G2798">
        <v>716</v>
      </c>
      <c r="H2798">
        <v>8614</v>
      </c>
      <c r="I2798">
        <v>0</v>
      </c>
      <c r="J2798">
        <v>1.5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927</v>
      </c>
      <c r="Q2798">
        <v>313</v>
      </c>
      <c r="R2798">
        <v>1781</v>
      </c>
      <c r="S2798">
        <v>0</v>
      </c>
      <c r="T2798">
        <v>0</v>
      </c>
      <c r="U2798">
        <v>700</v>
      </c>
    </row>
    <row r="2799" spans="1:21" ht="14.25">
      <c r="A2799">
        <v>3060550</v>
      </c>
      <c r="B2799">
        <v>3</v>
      </c>
      <c r="C2799" t="s">
        <v>3879</v>
      </c>
      <c r="D2799" t="s">
        <v>3880</v>
      </c>
      <c r="E2799">
        <v>38389</v>
      </c>
      <c r="F2799">
        <v>1776</v>
      </c>
      <c r="G2799">
        <v>727</v>
      </c>
      <c r="H2799">
        <v>6089</v>
      </c>
      <c r="I2799">
        <v>0</v>
      </c>
      <c r="J2799">
        <v>1.5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927</v>
      </c>
      <c r="Q2799">
        <v>313</v>
      </c>
      <c r="R2799">
        <v>1781</v>
      </c>
      <c r="S2799">
        <v>0</v>
      </c>
      <c r="T2799">
        <v>0</v>
      </c>
      <c r="U2799">
        <v>700</v>
      </c>
    </row>
    <row r="2800" spans="1:21" ht="14.25">
      <c r="A2800">
        <v>3060551</v>
      </c>
      <c r="B2800">
        <v>3</v>
      </c>
      <c r="C2800" t="s">
        <v>3881</v>
      </c>
      <c r="D2800" t="s">
        <v>3782</v>
      </c>
      <c r="E2800">
        <v>40694</v>
      </c>
      <c r="F2800">
        <v>1776</v>
      </c>
      <c r="G2800">
        <v>716</v>
      </c>
      <c r="H2800">
        <v>8614</v>
      </c>
      <c r="I2800">
        <v>0</v>
      </c>
      <c r="J2800">
        <v>1.5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927</v>
      </c>
      <c r="Q2800">
        <v>313</v>
      </c>
      <c r="R2800">
        <v>1781</v>
      </c>
      <c r="S2800">
        <v>0</v>
      </c>
      <c r="T2800">
        <v>0</v>
      </c>
      <c r="U2800">
        <v>700</v>
      </c>
    </row>
    <row r="2801" spans="1:21" ht="14.25">
      <c r="A2801">
        <v>3060660</v>
      </c>
      <c r="B2801">
        <v>1</v>
      </c>
      <c r="C2801" t="s">
        <v>3879</v>
      </c>
      <c r="D2801" t="s">
        <v>3882</v>
      </c>
      <c r="E2801">
        <v>36322</v>
      </c>
      <c r="F2801">
        <v>1701</v>
      </c>
      <c r="G2801">
        <v>687</v>
      </c>
      <c r="H2801">
        <v>5572</v>
      </c>
      <c r="I2801">
        <v>0</v>
      </c>
      <c r="J2801">
        <v>1.5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954</v>
      </c>
      <c r="Q2801">
        <v>325</v>
      </c>
      <c r="R2801">
        <v>1781</v>
      </c>
      <c r="S2801">
        <v>0</v>
      </c>
      <c r="T2801">
        <v>0</v>
      </c>
      <c r="U2801">
        <v>700</v>
      </c>
    </row>
    <row r="2802" spans="1:21" ht="14.25">
      <c r="A2802">
        <v>3060661</v>
      </c>
      <c r="B2802">
        <v>1</v>
      </c>
      <c r="C2802" t="s">
        <v>3881</v>
      </c>
      <c r="D2802" t="s">
        <v>3847</v>
      </c>
      <c r="E2802">
        <v>41204</v>
      </c>
      <c r="F2802">
        <v>1803</v>
      </c>
      <c r="G2802">
        <v>728</v>
      </c>
      <c r="H2802">
        <v>8614</v>
      </c>
      <c r="I2802">
        <v>0</v>
      </c>
      <c r="J2802">
        <v>1.5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954</v>
      </c>
      <c r="Q2802">
        <v>325</v>
      </c>
      <c r="R2802">
        <v>1781</v>
      </c>
      <c r="S2802">
        <v>0</v>
      </c>
      <c r="T2802">
        <v>0</v>
      </c>
      <c r="U2802">
        <v>700</v>
      </c>
    </row>
    <row r="2803" spans="1:21" ht="14.25">
      <c r="A2803">
        <v>3060660</v>
      </c>
      <c r="B2803">
        <v>2</v>
      </c>
      <c r="C2803" t="s">
        <v>3879</v>
      </c>
      <c r="D2803" t="s">
        <v>3853</v>
      </c>
      <c r="E2803">
        <v>36322</v>
      </c>
      <c r="F2803">
        <v>1701</v>
      </c>
      <c r="G2803">
        <v>687</v>
      </c>
      <c r="H2803">
        <v>5572</v>
      </c>
      <c r="I2803">
        <v>0</v>
      </c>
      <c r="J2803">
        <v>1.5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954</v>
      </c>
      <c r="Q2803">
        <v>325</v>
      </c>
      <c r="R2803">
        <v>1781</v>
      </c>
      <c r="S2803">
        <v>0</v>
      </c>
      <c r="T2803">
        <v>0</v>
      </c>
      <c r="U2803">
        <v>700</v>
      </c>
    </row>
    <row r="2804" spans="1:21" ht="14.25">
      <c r="A2804">
        <v>3060661</v>
      </c>
      <c r="B2804">
        <v>2</v>
      </c>
      <c r="C2804" t="s">
        <v>3881</v>
      </c>
      <c r="D2804" t="s">
        <v>1041</v>
      </c>
      <c r="E2804">
        <v>41204</v>
      </c>
      <c r="F2804">
        <v>1803</v>
      </c>
      <c r="G2804">
        <v>728</v>
      </c>
      <c r="H2804">
        <v>8614</v>
      </c>
      <c r="I2804">
        <v>0</v>
      </c>
      <c r="J2804">
        <v>1.5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954</v>
      </c>
      <c r="Q2804">
        <v>325</v>
      </c>
      <c r="R2804">
        <v>1781</v>
      </c>
      <c r="S2804">
        <v>0</v>
      </c>
      <c r="T2804">
        <v>0</v>
      </c>
      <c r="U2804">
        <v>700</v>
      </c>
    </row>
    <row r="2805" spans="1:21" ht="14.25">
      <c r="A2805">
        <v>3060660</v>
      </c>
      <c r="B2805">
        <v>3</v>
      </c>
      <c r="C2805" t="s">
        <v>3879</v>
      </c>
      <c r="D2805" t="s">
        <v>3880</v>
      </c>
      <c r="E2805">
        <v>38899</v>
      </c>
      <c r="F2805">
        <v>1803</v>
      </c>
      <c r="G2805">
        <v>739</v>
      </c>
      <c r="H2805">
        <v>6089</v>
      </c>
      <c r="I2805">
        <v>0</v>
      </c>
      <c r="J2805">
        <v>1.5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954</v>
      </c>
      <c r="Q2805">
        <v>325</v>
      </c>
      <c r="R2805">
        <v>1781</v>
      </c>
      <c r="S2805">
        <v>0</v>
      </c>
      <c r="T2805">
        <v>0</v>
      </c>
      <c r="U2805">
        <v>700</v>
      </c>
    </row>
    <row r="2806" spans="1:21" ht="14.25">
      <c r="A2806">
        <v>3060661</v>
      </c>
      <c r="B2806">
        <v>3</v>
      </c>
      <c r="C2806" t="s">
        <v>3881</v>
      </c>
      <c r="D2806" t="s">
        <v>3782</v>
      </c>
      <c r="E2806">
        <v>41204</v>
      </c>
      <c r="F2806">
        <v>1803</v>
      </c>
      <c r="G2806">
        <v>728</v>
      </c>
      <c r="H2806">
        <v>8614</v>
      </c>
      <c r="I2806">
        <v>0</v>
      </c>
      <c r="J2806">
        <v>1.5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954</v>
      </c>
      <c r="Q2806">
        <v>325</v>
      </c>
      <c r="R2806">
        <v>1781</v>
      </c>
      <c r="S2806">
        <v>0</v>
      </c>
      <c r="T2806">
        <v>0</v>
      </c>
      <c r="U2806">
        <v>700</v>
      </c>
    </row>
    <row r="2807" spans="1:21" ht="14.25">
      <c r="A2807">
        <v>3060770</v>
      </c>
      <c r="B2807">
        <v>1</v>
      </c>
      <c r="C2807" t="s">
        <v>3879</v>
      </c>
      <c r="D2807" t="s">
        <v>3882</v>
      </c>
      <c r="E2807">
        <v>37582</v>
      </c>
      <c r="F2807">
        <v>1762</v>
      </c>
      <c r="G2807">
        <v>714</v>
      </c>
      <c r="H2807">
        <v>5682</v>
      </c>
      <c r="I2807">
        <v>0</v>
      </c>
      <c r="J2807">
        <v>1.5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993</v>
      </c>
      <c r="Q2807">
        <v>341</v>
      </c>
      <c r="R2807">
        <v>1781</v>
      </c>
      <c r="S2807">
        <v>0</v>
      </c>
      <c r="T2807">
        <v>0</v>
      </c>
      <c r="U2807">
        <v>700</v>
      </c>
    </row>
    <row r="2808" spans="1:21" ht="14.25">
      <c r="A2808">
        <v>3060771</v>
      </c>
      <c r="B2808">
        <v>1</v>
      </c>
      <c r="C2808" t="s">
        <v>3881</v>
      </c>
      <c r="D2808" t="s">
        <v>3847</v>
      </c>
      <c r="E2808">
        <v>42547</v>
      </c>
      <c r="F2808">
        <v>1864</v>
      </c>
      <c r="G2808">
        <v>755</v>
      </c>
      <c r="H2808">
        <v>8807</v>
      </c>
      <c r="I2808">
        <v>0</v>
      </c>
      <c r="J2808">
        <v>1.5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993</v>
      </c>
      <c r="Q2808">
        <v>341</v>
      </c>
      <c r="R2808">
        <v>1781</v>
      </c>
      <c r="S2808">
        <v>0</v>
      </c>
      <c r="T2808">
        <v>0</v>
      </c>
      <c r="U2808">
        <v>700</v>
      </c>
    </row>
    <row r="2809" spans="1:21" ht="14.25">
      <c r="A2809">
        <v>3060770</v>
      </c>
      <c r="B2809">
        <v>2</v>
      </c>
      <c r="C2809" t="s">
        <v>3879</v>
      </c>
      <c r="D2809" t="s">
        <v>3853</v>
      </c>
      <c r="E2809">
        <v>37582</v>
      </c>
      <c r="F2809">
        <v>1762</v>
      </c>
      <c r="G2809">
        <v>714</v>
      </c>
      <c r="H2809">
        <v>5682</v>
      </c>
      <c r="I2809">
        <v>0</v>
      </c>
      <c r="J2809">
        <v>1.5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993</v>
      </c>
      <c r="Q2809">
        <v>341</v>
      </c>
      <c r="R2809">
        <v>1781</v>
      </c>
      <c r="S2809">
        <v>0</v>
      </c>
      <c r="T2809">
        <v>0</v>
      </c>
      <c r="U2809">
        <v>700</v>
      </c>
    </row>
    <row r="2810" spans="1:21" ht="14.25">
      <c r="A2810">
        <v>3060771</v>
      </c>
      <c r="B2810">
        <v>2</v>
      </c>
      <c r="C2810" t="s">
        <v>3881</v>
      </c>
      <c r="D2810" t="s">
        <v>1041</v>
      </c>
      <c r="E2810">
        <v>42547</v>
      </c>
      <c r="F2810">
        <v>1864</v>
      </c>
      <c r="G2810">
        <v>755</v>
      </c>
      <c r="H2810">
        <v>8807</v>
      </c>
      <c r="I2810">
        <v>0</v>
      </c>
      <c r="J2810">
        <v>1.5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993</v>
      </c>
      <c r="Q2810">
        <v>341</v>
      </c>
      <c r="R2810">
        <v>1781</v>
      </c>
      <c r="S2810">
        <v>0</v>
      </c>
      <c r="T2810">
        <v>0</v>
      </c>
      <c r="U2810">
        <v>700</v>
      </c>
    </row>
    <row r="2811" spans="1:21" ht="14.25">
      <c r="A2811">
        <v>3060770</v>
      </c>
      <c r="B2811">
        <v>3</v>
      </c>
      <c r="C2811" t="s">
        <v>3879</v>
      </c>
      <c r="D2811" t="s">
        <v>3880</v>
      </c>
      <c r="E2811">
        <v>40244</v>
      </c>
      <c r="F2811">
        <v>1867</v>
      </c>
      <c r="G2811">
        <v>768</v>
      </c>
      <c r="H2811">
        <v>6214</v>
      </c>
      <c r="I2811">
        <v>0</v>
      </c>
      <c r="J2811">
        <v>1.5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993</v>
      </c>
      <c r="Q2811">
        <v>341</v>
      </c>
      <c r="R2811">
        <v>1781</v>
      </c>
      <c r="S2811">
        <v>0</v>
      </c>
      <c r="T2811">
        <v>0</v>
      </c>
      <c r="U2811">
        <v>700</v>
      </c>
    </row>
    <row r="2812" spans="1:21" ht="14.25">
      <c r="A2812">
        <v>3060771</v>
      </c>
      <c r="B2812">
        <v>3</v>
      </c>
      <c r="C2812" t="s">
        <v>3881</v>
      </c>
      <c r="D2812" t="s">
        <v>3782</v>
      </c>
      <c r="E2812">
        <v>42547</v>
      </c>
      <c r="F2812">
        <v>1864</v>
      </c>
      <c r="G2812">
        <v>755</v>
      </c>
      <c r="H2812">
        <v>8807</v>
      </c>
      <c r="I2812">
        <v>0</v>
      </c>
      <c r="J2812">
        <v>1.5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993</v>
      </c>
      <c r="Q2812">
        <v>341</v>
      </c>
      <c r="R2812">
        <v>1781</v>
      </c>
      <c r="S2812">
        <v>0</v>
      </c>
      <c r="T2812">
        <v>0</v>
      </c>
      <c r="U2812">
        <v>700</v>
      </c>
    </row>
    <row r="2813" spans="1:21" ht="14.25">
      <c r="A2813">
        <v>3060880</v>
      </c>
      <c r="B2813">
        <v>1</v>
      </c>
      <c r="C2813" t="s">
        <v>3879</v>
      </c>
      <c r="D2813" t="s">
        <v>3882</v>
      </c>
      <c r="E2813">
        <v>38179</v>
      </c>
      <c r="F2813">
        <v>1782</v>
      </c>
      <c r="G2813">
        <v>724</v>
      </c>
      <c r="H2813">
        <v>5879</v>
      </c>
      <c r="I2813">
        <v>0</v>
      </c>
      <c r="J2813">
        <v>1.5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1013</v>
      </c>
      <c r="Q2813">
        <v>351</v>
      </c>
      <c r="R2813">
        <v>1978</v>
      </c>
      <c r="S2813">
        <v>0</v>
      </c>
      <c r="T2813">
        <v>0</v>
      </c>
      <c r="U2813">
        <v>700</v>
      </c>
    </row>
    <row r="2814" spans="1:21" ht="14.25">
      <c r="A2814">
        <v>3060881</v>
      </c>
      <c r="B2814">
        <v>1</v>
      </c>
      <c r="C2814" t="s">
        <v>3881</v>
      </c>
      <c r="D2814" t="s">
        <v>3847</v>
      </c>
      <c r="E2814">
        <v>43144</v>
      </c>
      <c r="F2814">
        <v>1884</v>
      </c>
      <c r="G2814">
        <v>765</v>
      </c>
      <c r="H2814">
        <v>9004</v>
      </c>
      <c r="I2814">
        <v>0</v>
      </c>
      <c r="J2814">
        <v>1.5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1013</v>
      </c>
      <c r="Q2814">
        <v>351</v>
      </c>
      <c r="R2814">
        <v>1978</v>
      </c>
      <c r="S2814">
        <v>0</v>
      </c>
      <c r="T2814">
        <v>0</v>
      </c>
      <c r="U2814">
        <v>700</v>
      </c>
    </row>
    <row r="2815" spans="1:21" ht="14.25">
      <c r="A2815">
        <v>3060880</v>
      </c>
      <c r="B2815">
        <v>2</v>
      </c>
      <c r="C2815" t="s">
        <v>3879</v>
      </c>
      <c r="D2815" t="s">
        <v>3853</v>
      </c>
      <c r="E2815">
        <v>38179</v>
      </c>
      <c r="F2815">
        <v>1782</v>
      </c>
      <c r="G2815">
        <v>724</v>
      </c>
      <c r="H2815">
        <v>5879</v>
      </c>
      <c r="I2815">
        <v>0</v>
      </c>
      <c r="J2815">
        <v>1.5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1013</v>
      </c>
      <c r="Q2815">
        <v>351</v>
      </c>
      <c r="R2815">
        <v>1978</v>
      </c>
      <c r="S2815">
        <v>0</v>
      </c>
      <c r="T2815">
        <v>0</v>
      </c>
      <c r="U2815">
        <v>700</v>
      </c>
    </row>
    <row r="2816" spans="1:21" ht="14.25">
      <c r="A2816">
        <v>3060881</v>
      </c>
      <c r="B2816">
        <v>2</v>
      </c>
      <c r="C2816" t="s">
        <v>3881</v>
      </c>
      <c r="D2816" t="s">
        <v>1041</v>
      </c>
      <c r="E2816">
        <v>43144</v>
      </c>
      <c r="F2816">
        <v>1884</v>
      </c>
      <c r="G2816">
        <v>765</v>
      </c>
      <c r="H2816">
        <v>9004</v>
      </c>
      <c r="I2816">
        <v>0</v>
      </c>
      <c r="J2816">
        <v>1.5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1013</v>
      </c>
      <c r="Q2816">
        <v>351</v>
      </c>
      <c r="R2816">
        <v>1978</v>
      </c>
      <c r="S2816">
        <v>0</v>
      </c>
      <c r="T2816">
        <v>0</v>
      </c>
      <c r="U2816">
        <v>700</v>
      </c>
    </row>
    <row r="2817" spans="1:21" ht="14.25">
      <c r="A2817">
        <v>3060880</v>
      </c>
      <c r="B2817">
        <v>3</v>
      </c>
      <c r="C2817" t="s">
        <v>3879</v>
      </c>
      <c r="D2817" t="s">
        <v>3880</v>
      </c>
      <c r="E2817">
        <v>40841</v>
      </c>
      <c r="F2817">
        <v>1887</v>
      </c>
      <c r="G2817">
        <v>778</v>
      </c>
      <c r="H2817">
        <v>6411</v>
      </c>
      <c r="I2817">
        <v>0</v>
      </c>
      <c r="J2817">
        <v>1.5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1013</v>
      </c>
      <c r="Q2817">
        <v>351</v>
      </c>
      <c r="R2817">
        <v>1978</v>
      </c>
      <c r="S2817">
        <v>0</v>
      </c>
      <c r="T2817">
        <v>0</v>
      </c>
      <c r="U2817">
        <v>700</v>
      </c>
    </row>
    <row r="2818" spans="1:21" ht="14.25">
      <c r="A2818">
        <v>3060881</v>
      </c>
      <c r="B2818">
        <v>3</v>
      </c>
      <c r="C2818" t="s">
        <v>3881</v>
      </c>
      <c r="D2818" t="s">
        <v>3782</v>
      </c>
      <c r="E2818">
        <v>43144</v>
      </c>
      <c r="F2818">
        <v>1884</v>
      </c>
      <c r="G2818">
        <v>765</v>
      </c>
      <c r="H2818">
        <v>9004</v>
      </c>
      <c r="I2818">
        <v>0</v>
      </c>
      <c r="J2818">
        <v>1.5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1013</v>
      </c>
      <c r="Q2818">
        <v>351</v>
      </c>
      <c r="R2818">
        <v>1978</v>
      </c>
      <c r="S2818">
        <v>0</v>
      </c>
      <c r="T2818">
        <v>0</v>
      </c>
      <c r="U2818">
        <v>700</v>
      </c>
    </row>
    <row r="2819" spans="1:21" ht="14.25">
      <c r="A2819">
        <v>3060990</v>
      </c>
      <c r="B2819">
        <v>1</v>
      </c>
      <c r="C2819" t="s">
        <v>3879</v>
      </c>
      <c r="D2819" t="s">
        <v>3882</v>
      </c>
      <c r="E2819">
        <v>39989</v>
      </c>
      <c r="F2819">
        <v>1914</v>
      </c>
      <c r="G2819">
        <v>743</v>
      </c>
      <c r="H2819">
        <v>5989</v>
      </c>
      <c r="I2819">
        <v>0</v>
      </c>
      <c r="J2819">
        <v>1.5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1123</v>
      </c>
      <c r="Q2819">
        <v>359</v>
      </c>
      <c r="R2819">
        <v>1978</v>
      </c>
      <c r="S2819">
        <v>0</v>
      </c>
      <c r="T2819">
        <v>0</v>
      </c>
      <c r="U2819">
        <v>700</v>
      </c>
    </row>
    <row r="2820" spans="1:21" ht="14.25">
      <c r="A2820">
        <v>3060991</v>
      </c>
      <c r="B2820">
        <v>1</v>
      </c>
      <c r="C2820" t="s">
        <v>3881</v>
      </c>
      <c r="D2820" t="s">
        <v>3847</v>
      </c>
      <c r="E2820">
        <v>45037</v>
      </c>
      <c r="F2820">
        <v>2016</v>
      </c>
      <c r="G2820">
        <v>784</v>
      </c>
      <c r="H2820">
        <v>9197</v>
      </c>
      <c r="I2820">
        <v>0</v>
      </c>
      <c r="J2820">
        <v>1.5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1123</v>
      </c>
      <c r="Q2820">
        <v>359</v>
      </c>
      <c r="R2820">
        <v>1978</v>
      </c>
      <c r="S2820">
        <v>0</v>
      </c>
      <c r="T2820">
        <v>0</v>
      </c>
      <c r="U2820">
        <v>700</v>
      </c>
    </row>
    <row r="2821" spans="1:21" ht="14.25">
      <c r="A2821">
        <v>3060990</v>
      </c>
      <c r="B2821">
        <v>2</v>
      </c>
      <c r="C2821" t="s">
        <v>3879</v>
      </c>
      <c r="D2821" t="s">
        <v>3853</v>
      </c>
      <c r="E2821">
        <v>39989</v>
      </c>
      <c r="F2821">
        <v>1914</v>
      </c>
      <c r="G2821">
        <v>743</v>
      </c>
      <c r="H2821">
        <v>5989</v>
      </c>
      <c r="I2821">
        <v>0</v>
      </c>
      <c r="J2821">
        <v>1.5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1123</v>
      </c>
      <c r="Q2821">
        <v>359</v>
      </c>
      <c r="R2821">
        <v>1978</v>
      </c>
      <c r="S2821">
        <v>0</v>
      </c>
      <c r="T2821">
        <v>0</v>
      </c>
      <c r="U2821">
        <v>700</v>
      </c>
    </row>
    <row r="2822" spans="1:21" ht="14.25">
      <c r="A2822">
        <v>3060991</v>
      </c>
      <c r="B2822">
        <v>2</v>
      </c>
      <c r="C2822" t="s">
        <v>3881</v>
      </c>
      <c r="D2822" t="s">
        <v>1041</v>
      </c>
      <c r="E2822">
        <v>45037</v>
      </c>
      <c r="F2822">
        <v>2016</v>
      </c>
      <c r="G2822">
        <v>784</v>
      </c>
      <c r="H2822">
        <v>9197</v>
      </c>
      <c r="I2822">
        <v>0</v>
      </c>
      <c r="J2822">
        <v>1.5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1123</v>
      </c>
      <c r="Q2822">
        <v>359</v>
      </c>
      <c r="R2822">
        <v>1978</v>
      </c>
      <c r="S2822">
        <v>0</v>
      </c>
      <c r="T2822">
        <v>0</v>
      </c>
      <c r="U2822">
        <v>700</v>
      </c>
    </row>
    <row r="2823" spans="1:21" ht="14.25">
      <c r="A2823">
        <v>3060990</v>
      </c>
      <c r="B2823">
        <v>3</v>
      </c>
      <c r="C2823" t="s">
        <v>3879</v>
      </c>
      <c r="D2823" t="s">
        <v>3880</v>
      </c>
      <c r="E2823">
        <v>42736</v>
      </c>
      <c r="F2823">
        <v>2022</v>
      </c>
      <c r="G2823">
        <v>799</v>
      </c>
      <c r="H2823">
        <v>6536</v>
      </c>
      <c r="I2823">
        <v>0</v>
      </c>
      <c r="J2823">
        <v>1.5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1123</v>
      </c>
      <c r="Q2823">
        <v>359</v>
      </c>
      <c r="R2823">
        <v>1978</v>
      </c>
      <c r="S2823">
        <v>0</v>
      </c>
      <c r="T2823">
        <v>0</v>
      </c>
      <c r="U2823">
        <v>700</v>
      </c>
    </row>
    <row r="2824" spans="1:21" ht="14.25">
      <c r="A2824">
        <v>3060991</v>
      </c>
      <c r="B2824">
        <v>3</v>
      </c>
      <c r="C2824" t="s">
        <v>3881</v>
      </c>
      <c r="D2824" t="s">
        <v>3782</v>
      </c>
      <c r="E2824">
        <v>45037</v>
      </c>
      <c r="F2824">
        <v>2016</v>
      </c>
      <c r="G2824">
        <v>784</v>
      </c>
      <c r="H2824">
        <v>9197</v>
      </c>
      <c r="I2824">
        <v>0</v>
      </c>
      <c r="J2824">
        <v>1.5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1123</v>
      </c>
      <c r="Q2824">
        <v>359</v>
      </c>
      <c r="R2824">
        <v>1978</v>
      </c>
      <c r="S2824">
        <v>0</v>
      </c>
      <c r="T2824">
        <v>0</v>
      </c>
      <c r="U2824">
        <v>700</v>
      </c>
    </row>
    <row r="2825" spans="1:21" ht="14.25">
      <c r="A2825">
        <v>3061100</v>
      </c>
      <c r="B2825">
        <v>1</v>
      </c>
      <c r="C2825" t="s">
        <v>3879</v>
      </c>
      <c r="D2825" t="s">
        <v>3882</v>
      </c>
      <c r="E2825">
        <v>40868</v>
      </c>
      <c r="F2825">
        <v>1970</v>
      </c>
      <c r="G2825">
        <v>755</v>
      </c>
      <c r="H2825">
        <v>6068</v>
      </c>
      <c r="I2825">
        <v>0</v>
      </c>
      <c r="J2825">
        <v>1.5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1179</v>
      </c>
      <c r="Q2825">
        <v>371</v>
      </c>
      <c r="R2825">
        <v>2057</v>
      </c>
      <c r="S2825">
        <v>0</v>
      </c>
      <c r="T2825">
        <v>0</v>
      </c>
      <c r="U2825">
        <v>700</v>
      </c>
    </row>
    <row r="2826" spans="1:21" ht="14.25">
      <c r="A2826">
        <v>3061101</v>
      </c>
      <c r="B2826">
        <v>1</v>
      </c>
      <c r="C2826" t="s">
        <v>3881</v>
      </c>
      <c r="D2826" t="s">
        <v>3847</v>
      </c>
      <c r="E2826">
        <v>45916</v>
      </c>
      <c r="F2826">
        <v>2072</v>
      </c>
      <c r="G2826">
        <v>796</v>
      </c>
      <c r="H2826">
        <v>9276</v>
      </c>
      <c r="I2826">
        <v>0</v>
      </c>
      <c r="J2826">
        <v>1.5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1179</v>
      </c>
      <c r="Q2826">
        <v>371</v>
      </c>
      <c r="R2826">
        <v>2057</v>
      </c>
      <c r="S2826">
        <v>0</v>
      </c>
      <c r="T2826">
        <v>0</v>
      </c>
      <c r="U2826">
        <v>700</v>
      </c>
    </row>
    <row r="2827" spans="1:21" ht="14.25">
      <c r="A2827">
        <v>3061100</v>
      </c>
      <c r="B2827">
        <v>2</v>
      </c>
      <c r="C2827" t="s">
        <v>3879</v>
      </c>
      <c r="D2827" t="s">
        <v>3853</v>
      </c>
      <c r="E2827">
        <v>40868</v>
      </c>
      <c r="F2827">
        <v>1970</v>
      </c>
      <c r="G2827">
        <v>755</v>
      </c>
      <c r="H2827">
        <v>6068</v>
      </c>
      <c r="I2827">
        <v>0</v>
      </c>
      <c r="J2827">
        <v>1.5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1179</v>
      </c>
      <c r="Q2827">
        <v>371</v>
      </c>
      <c r="R2827">
        <v>2057</v>
      </c>
      <c r="S2827">
        <v>0</v>
      </c>
      <c r="T2827">
        <v>0</v>
      </c>
      <c r="U2827">
        <v>700</v>
      </c>
    </row>
    <row r="2828" spans="1:21" ht="14.25">
      <c r="A2828">
        <v>3061101</v>
      </c>
      <c r="B2828">
        <v>2</v>
      </c>
      <c r="C2828" t="s">
        <v>3881</v>
      </c>
      <c r="D2828" t="s">
        <v>1041</v>
      </c>
      <c r="E2828">
        <v>45916</v>
      </c>
      <c r="F2828">
        <v>2072</v>
      </c>
      <c r="G2828">
        <v>796</v>
      </c>
      <c r="H2828">
        <v>9276</v>
      </c>
      <c r="I2828">
        <v>0</v>
      </c>
      <c r="J2828">
        <v>1.5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1179</v>
      </c>
      <c r="Q2828">
        <v>371</v>
      </c>
      <c r="R2828">
        <v>2057</v>
      </c>
      <c r="S2828">
        <v>0</v>
      </c>
      <c r="T2828">
        <v>0</v>
      </c>
      <c r="U2828">
        <v>700</v>
      </c>
    </row>
    <row r="2829" spans="1:21" ht="14.25">
      <c r="A2829">
        <v>3061100</v>
      </c>
      <c r="B2829">
        <v>3</v>
      </c>
      <c r="C2829" t="s">
        <v>3879</v>
      </c>
      <c r="D2829" t="s">
        <v>3880</v>
      </c>
      <c r="E2829">
        <v>43615</v>
      </c>
      <c r="F2829">
        <v>2078</v>
      </c>
      <c r="G2829">
        <v>811</v>
      </c>
      <c r="H2829">
        <v>6615</v>
      </c>
      <c r="I2829">
        <v>0</v>
      </c>
      <c r="J2829">
        <v>1.5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1179</v>
      </c>
      <c r="Q2829">
        <v>371</v>
      </c>
      <c r="R2829">
        <v>2057</v>
      </c>
      <c r="S2829">
        <v>0</v>
      </c>
      <c r="T2829">
        <v>0</v>
      </c>
      <c r="U2829">
        <v>700</v>
      </c>
    </row>
    <row r="2830" spans="1:21" ht="14.25">
      <c r="A2830">
        <v>3061101</v>
      </c>
      <c r="B2830">
        <v>3</v>
      </c>
      <c r="C2830" t="s">
        <v>3881</v>
      </c>
      <c r="D2830" t="s">
        <v>3782</v>
      </c>
      <c r="E2830">
        <v>45916</v>
      </c>
      <c r="F2830">
        <v>2072</v>
      </c>
      <c r="G2830">
        <v>796</v>
      </c>
      <c r="H2830">
        <v>9276</v>
      </c>
      <c r="I2830">
        <v>0</v>
      </c>
      <c r="J2830">
        <v>1.5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1179</v>
      </c>
      <c r="Q2830">
        <v>371</v>
      </c>
      <c r="R2830">
        <v>2057</v>
      </c>
      <c r="S2830">
        <v>0</v>
      </c>
      <c r="T2830">
        <v>0</v>
      </c>
      <c r="U2830">
        <v>700</v>
      </c>
    </row>
    <row r="2831" spans="1:21" ht="14.25">
      <c r="A2831">
        <v>3061210</v>
      </c>
      <c r="B2831">
        <v>1</v>
      </c>
      <c r="C2831" t="s">
        <v>3879</v>
      </c>
      <c r="D2831" t="s">
        <v>3882</v>
      </c>
      <c r="E2831">
        <v>42486</v>
      </c>
      <c r="F2831">
        <v>2047</v>
      </c>
      <c r="G2831">
        <v>786</v>
      </c>
      <c r="H2831">
        <v>6296</v>
      </c>
      <c r="I2831">
        <v>0</v>
      </c>
      <c r="J2831">
        <v>1.5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1234</v>
      </c>
      <c r="Q2831">
        <v>391</v>
      </c>
      <c r="R2831">
        <v>2175</v>
      </c>
      <c r="S2831">
        <v>0</v>
      </c>
      <c r="T2831">
        <v>0</v>
      </c>
      <c r="U2831">
        <v>700</v>
      </c>
    </row>
    <row r="2832" spans="1:21" ht="14.25">
      <c r="A2832">
        <v>3061211</v>
      </c>
      <c r="B2832">
        <v>1</v>
      </c>
      <c r="C2832" t="s">
        <v>3881</v>
      </c>
      <c r="D2832" t="s">
        <v>3847</v>
      </c>
      <c r="E2832">
        <v>47617</v>
      </c>
      <c r="F2832">
        <v>2149</v>
      </c>
      <c r="G2832">
        <v>827</v>
      </c>
      <c r="H2832">
        <v>9587</v>
      </c>
      <c r="I2832">
        <v>0</v>
      </c>
      <c r="J2832">
        <v>1.5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1234</v>
      </c>
      <c r="Q2832">
        <v>391</v>
      </c>
      <c r="R2832">
        <v>2175</v>
      </c>
      <c r="S2832">
        <v>0</v>
      </c>
      <c r="T2832">
        <v>0</v>
      </c>
      <c r="U2832">
        <v>700</v>
      </c>
    </row>
    <row r="2833" spans="1:21" ht="14.25">
      <c r="A2833">
        <v>3061210</v>
      </c>
      <c r="B2833">
        <v>2</v>
      </c>
      <c r="C2833" t="s">
        <v>3879</v>
      </c>
      <c r="D2833" t="s">
        <v>3853</v>
      </c>
      <c r="E2833">
        <v>42486</v>
      </c>
      <c r="F2833">
        <v>2047</v>
      </c>
      <c r="G2833">
        <v>786</v>
      </c>
      <c r="H2833">
        <v>6296</v>
      </c>
      <c r="I2833">
        <v>0</v>
      </c>
      <c r="J2833">
        <v>1.5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1234</v>
      </c>
      <c r="Q2833">
        <v>391</v>
      </c>
      <c r="R2833">
        <v>2175</v>
      </c>
      <c r="S2833">
        <v>0</v>
      </c>
      <c r="T2833">
        <v>0</v>
      </c>
      <c r="U2833">
        <v>700</v>
      </c>
    </row>
    <row r="2834" spans="1:21" ht="14.25">
      <c r="A2834">
        <v>3061211</v>
      </c>
      <c r="B2834">
        <v>2</v>
      </c>
      <c r="C2834" t="s">
        <v>3881</v>
      </c>
      <c r="D2834" t="s">
        <v>1041</v>
      </c>
      <c r="E2834">
        <v>47617</v>
      </c>
      <c r="F2834">
        <v>2149</v>
      </c>
      <c r="G2834">
        <v>827</v>
      </c>
      <c r="H2834">
        <v>9587</v>
      </c>
      <c r="I2834">
        <v>0</v>
      </c>
      <c r="J2834">
        <v>1.5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1234</v>
      </c>
      <c r="Q2834">
        <v>391</v>
      </c>
      <c r="R2834">
        <v>2175</v>
      </c>
      <c r="S2834">
        <v>0</v>
      </c>
      <c r="T2834">
        <v>0</v>
      </c>
      <c r="U2834">
        <v>700</v>
      </c>
    </row>
    <row r="2835" spans="1:21" ht="14.25">
      <c r="A2835">
        <v>3061210</v>
      </c>
      <c r="B2835">
        <v>3</v>
      </c>
      <c r="C2835" t="s">
        <v>3879</v>
      </c>
      <c r="D2835" t="s">
        <v>3880</v>
      </c>
      <c r="E2835">
        <v>45318</v>
      </c>
      <c r="F2835">
        <v>2158</v>
      </c>
      <c r="G2835">
        <v>844</v>
      </c>
      <c r="H2835">
        <v>6858</v>
      </c>
      <c r="I2835">
        <v>0</v>
      </c>
      <c r="J2835">
        <v>1.5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1234</v>
      </c>
      <c r="Q2835">
        <v>391</v>
      </c>
      <c r="R2835">
        <v>2175</v>
      </c>
      <c r="S2835">
        <v>0</v>
      </c>
      <c r="T2835">
        <v>0</v>
      </c>
      <c r="U2835">
        <v>700</v>
      </c>
    </row>
    <row r="2836" spans="1:21" ht="14.25">
      <c r="A2836">
        <v>3061211</v>
      </c>
      <c r="B2836">
        <v>3</v>
      </c>
      <c r="C2836" t="s">
        <v>3881</v>
      </c>
      <c r="D2836" t="s">
        <v>3782</v>
      </c>
      <c r="E2836">
        <v>47617</v>
      </c>
      <c r="F2836">
        <v>2149</v>
      </c>
      <c r="G2836">
        <v>827</v>
      </c>
      <c r="H2836">
        <v>9587</v>
      </c>
      <c r="I2836">
        <v>0</v>
      </c>
      <c r="J2836">
        <v>1.5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1234</v>
      </c>
      <c r="Q2836">
        <v>391</v>
      </c>
      <c r="R2836">
        <v>2175</v>
      </c>
      <c r="S2836">
        <v>0</v>
      </c>
      <c r="T2836">
        <v>0</v>
      </c>
      <c r="U2836">
        <v>700</v>
      </c>
    </row>
    <row r="2837" spans="1:21" ht="14.25">
      <c r="A2837">
        <v>3061320</v>
      </c>
      <c r="B2837">
        <v>1</v>
      </c>
      <c r="C2837" t="s">
        <v>3879</v>
      </c>
      <c r="D2837" t="s">
        <v>3882</v>
      </c>
      <c r="E2837">
        <v>43556</v>
      </c>
      <c r="F2837">
        <v>2102</v>
      </c>
      <c r="G2837">
        <v>806</v>
      </c>
      <c r="H2837">
        <v>6416</v>
      </c>
      <c r="I2837">
        <v>0</v>
      </c>
      <c r="J2837">
        <v>1.5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1289</v>
      </c>
      <c r="Q2837">
        <v>411</v>
      </c>
      <c r="R2837">
        <v>2295</v>
      </c>
      <c r="S2837">
        <v>0</v>
      </c>
      <c r="T2837">
        <v>0</v>
      </c>
      <c r="U2837">
        <v>700</v>
      </c>
    </row>
    <row r="2838" spans="1:21" ht="14.25">
      <c r="A2838">
        <v>3061321</v>
      </c>
      <c r="B2838">
        <v>1</v>
      </c>
      <c r="C2838" t="s">
        <v>3881</v>
      </c>
      <c r="D2838" t="s">
        <v>3847</v>
      </c>
      <c r="E2838">
        <v>48687</v>
      </c>
      <c r="F2838">
        <v>2204</v>
      </c>
      <c r="G2838">
        <v>847</v>
      </c>
      <c r="H2838">
        <v>9707</v>
      </c>
      <c r="I2838">
        <v>0</v>
      </c>
      <c r="J2838">
        <v>1.5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1289</v>
      </c>
      <c r="Q2838">
        <v>411</v>
      </c>
      <c r="R2838">
        <v>2295</v>
      </c>
      <c r="S2838">
        <v>0</v>
      </c>
      <c r="T2838">
        <v>0</v>
      </c>
      <c r="U2838">
        <v>700</v>
      </c>
    </row>
    <row r="2839" spans="1:21" ht="14.25">
      <c r="A2839">
        <v>3061320</v>
      </c>
      <c r="B2839">
        <v>2</v>
      </c>
      <c r="C2839" t="s">
        <v>3879</v>
      </c>
      <c r="D2839" t="s">
        <v>3853</v>
      </c>
      <c r="E2839">
        <v>43556</v>
      </c>
      <c r="F2839">
        <v>2102</v>
      </c>
      <c r="G2839">
        <v>806</v>
      </c>
      <c r="H2839">
        <v>6416</v>
      </c>
      <c r="I2839">
        <v>0</v>
      </c>
      <c r="J2839">
        <v>1.5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1289</v>
      </c>
      <c r="Q2839">
        <v>411</v>
      </c>
      <c r="R2839">
        <v>2295</v>
      </c>
      <c r="S2839">
        <v>0</v>
      </c>
      <c r="T2839">
        <v>0</v>
      </c>
      <c r="U2839">
        <v>700</v>
      </c>
    </row>
    <row r="2840" spans="1:21" ht="14.25">
      <c r="A2840">
        <v>3061321</v>
      </c>
      <c r="B2840">
        <v>2</v>
      </c>
      <c r="C2840" t="s">
        <v>3881</v>
      </c>
      <c r="D2840" t="s">
        <v>1041</v>
      </c>
      <c r="E2840">
        <v>48687</v>
      </c>
      <c r="F2840">
        <v>2204</v>
      </c>
      <c r="G2840">
        <v>847</v>
      </c>
      <c r="H2840">
        <v>9707</v>
      </c>
      <c r="I2840">
        <v>0</v>
      </c>
      <c r="J2840">
        <v>1.5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1289</v>
      </c>
      <c r="Q2840">
        <v>411</v>
      </c>
      <c r="R2840">
        <v>2295</v>
      </c>
      <c r="S2840">
        <v>0</v>
      </c>
      <c r="T2840">
        <v>0</v>
      </c>
      <c r="U2840">
        <v>700</v>
      </c>
    </row>
    <row r="2841" spans="1:21" ht="14.25">
      <c r="A2841">
        <v>3061320</v>
      </c>
      <c r="B2841">
        <v>3</v>
      </c>
      <c r="C2841" t="s">
        <v>3879</v>
      </c>
      <c r="D2841" t="s">
        <v>3880</v>
      </c>
      <c r="E2841">
        <v>46388</v>
      </c>
      <c r="F2841">
        <v>2213</v>
      </c>
      <c r="G2841">
        <v>864</v>
      </c>
      <c r="H2841">
        <v>6978</v>
      </c>
      <c r="I2841">
        <v>0</v>
      </c>
      <c r="J2841">
        <v>1.5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1289</v>
      </c>
      <c r="Q2841">
        <v>411</v>
      </c>
      <c r="R2841">
        <v>2295</v>
      </c>
      <c r="S2841">
        <v>0</v>
      </c>
      <c r="T2841">
        <v>0</v>
      </c>
      <c r="U2841">
        <v>700</v>
      </c>
    </row>
    <row r="2842" spans="1:21" ht="14.25">
      <c r="A2842">
        <v>3061321</v>
      </c>
      <c r="B2842">
        <v>3</v>
      </c>
      <c r="C2842" t="s">
        <v>3881</v>
      </c>
      <c r="D2842" t="s">
        <v>3782</v>
      </c>
      <c r="E2842">
        <v>48687</v>
      </c>
      <c r="F2842">
        <v>2204</v>
      </c>
      <c r="G2842">
        <v>847</v>
      </c>
      <c r="H2842">
        <v>9707</v>
      </c>
      <c r="I2842">
        <v>0</v>
      </c>
      <c r="J2842">
        <v>1.5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1289</v>
      </c>
      <c r="Q2842">
        <v>411</v>
      </c>
      <c r="R2842">
        <v>2295</v>
      </c>
      <c r="S2842">
        <v>0</v>
      </c>
      <c r="T2842">
        <v>0</v>
      </c>
      <c r="U2842">
        <v>700</v>
      </c>
    </row>
    <row r="2843" spans="1:21" ht="14.25">
      <c r="A2843">
        <v>3061430</v>
      </c>
      <c r="B2843">
        <v>1</v>
      </c>
      <c r="C2843" t="s">
        <v>3879</v>
      </c>
      <c r="D2843" t="s">
        <v>3882</v>
      </c>
      <c r="E2843">
        <v>45914</v>
      </c>
      <c r="F2843">
        <v>2223</v>
      </c>
      <c r="G2843">
        <v>839</v>
      </c>
      <c r="H2843">
        <v>6904</v>
      </c>
      <c r="I2843">
        <v>0</v>
      </c>
      <c r="J2843">
        <v>1.5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1344</v>
      </c>
      <c r="Q2843">
        <v>411</v>
      </c>
      <c r="R2843">
        <v>2453</v>
      </c>
      <c r="S2843">
        <v>0</v>
      </c>
      <c r="T2843">
        <v>0</v>
      </c>
      <c r="U2843">
        <v>950</v>
      </c>
    </row>
    <row r="2844" spans="1:21" ht="14.25">
      <c r="A2844">
        <v>3061431</v>
      </c>
      <c r="B2844">
        <v>1</v>
      </c>
      <c r="C2844" t="s">
        <v>3881</v>
      </c>
      <c r="D2844" t="s">
        <v>3847</v>
      </c>
      <c r="E2844">
        <v>51535</v>
      </c>
      <c r="F2844">
        <v>2334</v>
      </c>
      <c r="G2844">
        <v>884</v>
      </c>
      <c r="H2844">
        <v>10515</v>
      </c>
      <c r="I2844">
        <v>0</v>
      </c>
      <c r="J2844">
        <v>1.5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1344</v>
      </c>
      <c r="Q2844">
        <v>411</v>
      </c>
      <c r="R2844">
        <v>2453</v>
      </c>
      <c r="S2844">
        <v>0</v>
      </c>
      <c r="T2844">
        <v>0</v>
      </c>
      <c r="U2844">
        <v>950</v>
      </c>
    </row>
    <row r="2845" spans="1:21" ht="14.25">
      <c r="A2845">
        <v>3061430</v>
      </c>
      <c r="B2845">
        <v>2</v>
      </c>
      <c r="C2845" t="s">
        <v>3879</v>
      </c>
      <c r="D2845" t="s">
        <v>3853</v>
      </c>
      <c r="E2845">
        <v>44814</v>
      </c>
      <c r="F2845">
        <v>2179</v>
      </c>
      <c r="G2845">
        <v>817</v>
      </c>
      <c r="H2845">
        <v>6684</v>
      </c>
      <c r="I2845">
        <v>0</v>
      </c>
      <c r="J2845">
        <v>1.5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1344</v>
      </c>
      <c r="Q2845">
        <v>411</v>
      </c>
      <c r="R2845">
        <v>2453</v>
      </c>
      <c r="S2845">
        <v>0</v>
      </c>
      <c r="T2845">
        <v>0</v>
      </c>
      <c r="U2845">
        <v>700</v>
      </c>
    </row>
    <row r="2846" spans="1:21" ht="14.25">
      <c r="A2846">
        <v>3061431</v>
      </c>
      <c r="B2846">
        <v>2</v>
      </c>
      <c r="C2846" t="s">
        <v>3881</v>
      </c>
      <c r="D2846" t="s">
        <v>1041</v>
      </c>
      <c r="E2846">
        <v>50028</v>
      </c>
      <c r="F2846">
        <v>2281</v>
      </c>
      <c r="G2846">
        <v>858</v>
      </c>
      <c r="H2846">
        <v>10058</v>
      </c>
      <c r="I2846">
        <v>0</v>
      </c>
      <c r="J2846">
        <v>1.5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1344</v>
      </c>
      <c r="Q2846">
        <v>411</v>
      </c>
      <c r="R2846">
        <v>2453</v>
      </c>
      <c r="S2846">
        <v>0</v>
      </c>
      <c r="T2846">
        <v>0</v>
      </c>
      <c r="U2846">
        <v>700</v>
      </c>
    </row>
    <row r="2847" spans="1:21" ht="14.25">
      <c r="A2847">
        <v>3061430</v>
      </c>
      <c r="B2847">
        <v>3</v>
      </c>
      <c r="C2847" t="s">
        <v>3879</v>
      </c>
      <c r="D2847" t="s">
        <v>3880</v>
      </c>
      <c r="E2847">
        <v>47731</v>
      </c>
      <c r="F2847">
        <v>2293</v>
      </c>
      <c r="G2847">
        <v>877</v>
      </c>
      <c r="H2847">
        <v>7261</v>
      </c>
      <c r="I2847">
        <v>0</v>
      </c>
      <c r="J2847">
        <v>1.5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1344</v>
      </c>
      <c r="Q2847">
        <v>411</v>
      </c>
      <c r="R2847">
        <v>2453</v>
      </c>
      <c r="S2847">
        <v>0</v>
      </c>
      <c r="T2847">
        <v>0</v>
      </c>
      <c r="U2847">
        <v>700</v>
      </c>
    </row>
    <row r="2848" spans="1:21" ht="14.25">
      <c r="A2848">
        <v>3061431</v>
      </c>
      <c r="B2848">
        <v>3</v>
      </c>
      <c r="C2848" t="s">
        <v>3881</v>
      </c>
      <c r="D2848" t="s">
        <v>3782</v>
      </c>
      <c r="E2848">
        <v>50028</v>
      </c>
      <c r="F2848">
        <v>2281</v>
      </c>
      <c r="G2848">
        <v>858</v>
      </c>
      <c r="H2848">
        <v>10058</v>
      </c>
      <c r="I2848">
        <v>0</v>
      </c>
      <c r="J2848">
        <v>1.5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1344</v>
      </c>
      <c r="Q2848">
        <v>411</v>
      </c>
      <c r="R2848">
        <v>2453</v>
      </c>
      <c r="S2848">
        <v>0</v>
      </c>
      <c r="T2848">
        <v>0</v>
      </c>
      <c r="U2848">
        <v>700</v>
      </c>
    </row>
    <row r="2849" spans="1:21" ht="14.25">
      <c r="A2849">
        <v>3061540</v>
      </c>
      <c r="B2849">
        <v>1</v>
      </c>
      <c r="C2849" t="s">
        <v>3879</v>
      </c>
      <c r="D2849" t="s">
        <v>3882</v>
      </c>
      <c r="E2849">
        <v>46452</v>
      </c>
      <c r="F2849">
        <v>2223</v>
      </c>
      <c r="G2849">
        <v>858</v>
      </c>
      <c r="H2849">
        <v>7062</v>
      </c>
      <c r="I2849">
        <v>0</v>
      </c>
      <c r="J2849">
        <v>1.5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1344</v>
      </c>
      <c r="Q2849">
        <v>430</v>
      </c>
      <c r="R2849">
        <v>2611</v>
      </c>
      <c r="S2849">
        <v>0</v>
      </c>
      <c r="T2849">
        <v>0</v>
      </c>
      <c r="U2849">
        <v>950</v>
      </c>
    </row>
    <row r="2850" spans="1:21" ht="14.25">
      <c r="A2850">
        <v>3061541</v>
      </c>
      <c r="B2850">
        <v>1</v>
      </c>
      <c r="C2850" t="s">
        <v>3881</v>
      </c>
      <c r="D2850" t="s">
        <v>3847</v>
      </c>
      <c r="E2850">
        <v>52073</v>
      </c>
      <c r="F2850">
        <v>2334</v>
      </c>
      <c r="G2850">
        <v>903</v>
      </c>
      <c r="H2850">
        <v>10673</v>
      </c>
      <c r="I2850">
        <v>0</v>
      </c>
      <c r="J2850">
        <v>1.5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1344</v>
      </c>
      <c r="Q2850">
        <v>430</v>
      </c>
      <c r="R2850">
        <v>2611</v>
      </c>
      <c r="S2850">
        <v>0</v>
      </c>
      <c r="T2850">
        <v>0</v>
      </c>
      <c r="U2850">
        <v>950</v>
      </c>
    </row>
    <row r="2851" spans="1:21" ht="14.25">
      <c r="A2851">
        <v>3061540</v>
      </c>
      <c r="B2851">
        <v>2</v>
      </c>
      <c r="C2851" t="s">
        <v>3879</v>
      </c>
      <c r="D2851" t="s">
        <v>3853</v>
      </c>
      <c r="E2851">
        <v>46452</v>
      </c>
      <c r="F2851">
        <v>2223</v>
      </c>
      <c r="G2851">
        <v>858</v>
      </c>
      <c r="H2851">
        <v>7062</v>
      </c>
      <c r="I2851">
        <v>0</v>
      </c>
      <c r="J2851">
        <v>1.5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1344</v>
      </c>
      <c r="Q2851">
        <v>430</v>
      </c>
      <c r="R2851">
        <v>2611</v>
      </c>
      <c r="S2851">
        <v>0</v>
      </c>
      <c r="T2851">
        <v>0</v>
      </c>
      <c r="U2851">
        <v>950</v>
      </c>
    </row>
    <row r="2852" spans="1:21" ht="14.25">
      <c r="A2852">
        <v>3061541</v>
      </c>
      <c r="B2852">
        <v>2</v>
      </c>
      <c r="C2852" t="s">
        <v>3881</v>
      </c>
      <c r="D2852" t="s">
        <v>1041</v>
      </c>
      <c r="E2852">
        <v>52073</v>
      </c>
      <c r="F2852">
        <v>2334</v>
      </c>
      <c r="G2852">
        <v>903</v>
      </c>
      <c r="H2852">
        <v>10673</v>
      </c>
      <c r="I2852">
        <v>0</v>
      </c>
      <c r="J2852">
        <v>1.5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1344</v>
      </c>
      <c r="Q2852">
        <v>430</v>
      </c>
      <c r="R2852">
        <v>2611</v>
      </c>
      <c r="S2852">
        <v>0</v>
      </c>
      <c r="T2852">
        <v>0</v>
      </c>
      <c r="U2852">
        <v>950</v>
      </c>
    </row>
    <row r="2853" spans="1:21" ht="14.25">
      <c r="A2853">
        <v>3061540</v>
      </c>
      <c r="B2853">
        <v>3</v>
      </c>
      <c r="C2853" t="s">
        <v>3879</v>
      </c>
      <c r="D2853" t="s">
        <v>3880</v>
      </c>
      <c r="E2853">
        <v>48269</v>
      </c>
      <c r="F2853">
        <v>2293</v>
      </c>
      <c r="G2853">
        <v>896</v>
      </c>
      <c r="H2853">
        <v>7419</v>
      </c>
      <c r="I2853">
        <v>0</v>
      </c>
      <c r="J2853">
        <v>1.5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1344</v>
      </c>
      <c r="Q2853">
        <v>430</v>
      </c>
      <c r="R2853">
        <v>2611</v>
      </c>
      <c r="S2853">
        <v>0</v>
      </c>
      <c r="T2853">
        <v>0</v>
      </c>
      <c r="U2853">
        <v>700</v>
      </c>
    </row>
    <row r="2854" spans="1:21" ht="14.25">
      <c r="A2854">
        <v>3061541</v>
      </c>
      <c r="B2854">
        <v>3</v>
      </c>
      <c r="C2854" t="s">
        <v>3881</v>
      </c>
      <c r="D2854" t="s">
        <v>3782</v>
      </c>
      <c r="E2854">
        <v>50566</v>
      </c>
      <c r="F2854">
        <v>2281</v>
      </c>
      <c r="G2854">
        <v>877</v>
      </c>
      <c r="H2854">
        <v>10216</v>
      </c>
      <c r="I2854">
        <v>0</v>
      </c>
      <c r="J2854">
        <v>1.5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1344</v>
      </c>
      <c r="Q2854">
        <v>430</v>
      </c>
      <c r="R2854">
        <v>2611</v>
      </c>
      <c r="S2854">
        <v>0</v>
      </c>
      <c r="T2854">
        <v>0</v>
      </c>
      <c r="U2854">
        <v>700</v>
      </c>
    </row>
    <row r="2855" spans="1:21" ht="14.25">
      <c r="A2855">
        <v>3061650</v>
      </c>
      <c r="B2855">
        <v>1</v>
      </c>
      <c r="C2855" t="s">
        <v>3879</v>
      </c>
      <c r="D2855" t="s">
        <v>3882</v>
      </c>
      <c r="E2855">
        <v>47758</v>
      </c>
      <c r="F2855">
        <v>2296</v>
      </c>
      <c r="G2855">
        <v>870</v>
      </c>
      <c r="H2855">
        <v>7398</v>
      </c>
      <c r="I2855">
        <v>0</v>
      </c>
      <c r="J2855">
        <v>1.5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1417</v>
      </c>
      <c r="Q2855">
        <v>442</v>
      </c>
      <c r="R2855">
        <v>2947</v>
      </c>
      <c r="S2855">
        <v>0</v>
      </c>
      <c r="T2855">
        <v>0</v>
      </c>
      <c r="U2855">
        <v>950</v>
      </c>
    </row>
    <row r="2856" spans="1:21" ht="14.25">
      <c r="A2856">
        <v>3061651</v>
      </c>
      <c r="B2856">
        <v>1</v>
      </c>
      <c r="C2856" t="s">
        <v>3881</v>
      </c>
      <c r="D2856" t="s">
        <v>3847</v>
      </c>
      <c r="E2856">
        <v>53379</v>
      </c>
      <c r="F2856">
        <v>2407</v>
      </c>
      <c r="G2856">
        <v>915</v>
      </c>
      <c r="H2856">
        <v>11009</v>
      </c>
      <c r="I2856">
        <v>0</v>
      </c>
      <c r="J2856">
        <v>1.5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1417</v>
      </c>
      <c r="Q2856">
        <v>442</v>
      </c>
      <c r="R2856">
        <v>2947</v>
      </c>
      <c r="S2856">
        <v>0</v>
      </c>
      <c r="T2856">
        <v>0</v>
      </c>
      <c r="U2856">
        <v>950</v>
      </c>
    </row>
    <row r="2857" spans="1:21" ht="14.25">
      <c r="A2857">
        <v>3061650</v>
      </c>
      <c r="B2857">
        <v>2</v>
      </c>
      <c r="C2857" t="s">
        <v>3879</v>
      </c>
      <c r="D2857" t="s">
        <v>3853</v>
      </c>
      <c r="E2857">
        <v>47758</v>
      </c>
      <c r="F2857">
        <v>2296</v>
      </c>
      <c r="G2857">
        <v>870</v>
      </c>
      <c r="H2857">
        <v>7398</v>
      </c>
      <c r="I2857">
        <v>0</v>
      </c>
      <c r="J2857">
        <v>1.5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1417</v>
      </c>
      <c r="Q2857">
        <v>442</v>
      </c>
      <c r="R2857">
        <v>2947</v>
      </c>
      <c r="S2857">
        <v>0</v>
      </c>
      <c r="T2857">
        <v>0</v>
      </c>
      <c r="U2857">
        <v>950</v>
      </c>
    </row>
    <row r="2858" spans="1:21" ht="14.25">
      <c r="A2858">
        <v>3061651</v>
      </c>
      <c r="B2858">
        <v>2</v>
      </c>
      <c r="C2858" t="s">
        <v>3881</v>
      </c>
      <c r="D2858" t="s">
        <v>1041</v>
      </c>
      <c r="E2858">
        <v>53379</v>
      </c>
      <c r="F2858">
        <v>2407</v>
      </c>
      <c r="G2858">
        <v>915</v>
      </c>
      <c r="H2858">
        <v>11009</v>
      </c>
      <c r="I2858">
        <v>0</v>
      </c>
      <c r="J2858">
        <v>1.5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1417</v>
      </c>
      <c r="Q2858">
        <v>442</v>
      </c>
      <c r="R2858">
        <v>2947</v>
      </c>
      <c r="S2858">
        <v>0</v>
      </c>
      <c r="T2858">
        <v>0</v>
      </c>
      <c r="U2858">
        <v>950</v>
      </c>
    </row>
    <row r="2859" spans="1:21" ht="14.25">
      <c r="A2859">
        <v>3061650</v>
      </c>
      <c r="B2859">
        <v>3</v>
      </c>
      <c r="C2859" t="s">
        <v>3879</v>
      </c>
      <c r="D2859" t="s">
        <v>3880</v>
      </c>
      <c r="E2859">
        <v>50725</v>
      </c>
      <c r="F2859">
        <v>2416</v>
      </c>
      <c r="G2859">
        <v>928</v>
      </c>
      <c r="H2859">
        <v>8005</v>
      </c>
      <c r="I2859">
        <v>0</v>
      </c>
      <c r="J2859">
        <v>1.5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1417</v>
      </c>
      <c r="Q2859">
        <v>442</v>
      </c>
      <c r="R2859">
        <v>2947</v>
      </c>
      <c r="S2859">
        <v>0</v>
      </c>
      <c r="T2859">
        <v>0</v>
      </c>
      <c r="U2859">
        <v>950</v>
      </c>
    </row>
    <row r="2860" spans="1:21" ht="14.25">
      <c r="A2860">
        <v>3061651</v>
      </c>
      <c r="B2860">
        <v>3</v>
      </c>
      <c r="C2860" t="s">
        <v>3881</v>
      </c>
      <c r="D2860" t="s">
        <v>3782</v>
      </c>
      <c r="E2860">
        <v>53379</v>
      </c>
      <c r="F2860">
        <v>2407</v>
      </c>
      <c r="G2860">
        <v>915</v>
      </c>
      <c r="H2860">
        <v>11009</v>
      </c>
      <c r="I2860">
        <v>0</v>
      </c>
      <c r="J2860">
        <v>1.5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1417</v>
      </c>
      <c r="Q2860">
        <v>442</v>
      </c>
      <c r="R2860">
        <v>2947</v>
      </c>
      <c r="S2860">
        <v>0</v>
      </c>
      <c r="T2860">
        <v>0</v>
      </c>
      <c r="U2860">
        <v>950</v>
      </c>
    </row>
    <row r="2861" spans="1:21" ht="14.25">
      <c r="A2861">
        <v>3070110</v>
      </c>
      <c r="B2861">
        <v>1</v>
      </c>
      <c r="C2861" t="s">
        <v>3879</v>
      </c>
      <c r="D2861" t="s">
        <v>3882</v>
      </c>
      <c r="E2861">
        <v>62690</v>
      </c>
      <c r="F2861">
        <v>2942</v>
      </c>
      <c r="G2861">
        <v>1214</v>
      </c>
      <c r="H2861">
        <v>8990</v>
      </c>
      <c r="I2861">
        <v>0</v>
      </c>
      <c r="J2861">
        <v>1.5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1959</v>
      </c>
      <c r="Q2861">
        <v>734</v>
      </c>
      <c r="R2861">
        <v>4011</v>
      </c>
      <c r="S2861">
        <v>0</v>
      </c>
      <c r="T2861">
        <v>0</v>
      </c>
      <c r="U2861">
        <v>950</v>
      </c>
    </row>
    <row r="2862" spans="1:21" ht="14.25">
      <c r="A2862">
        <v>3070111</v>
      </c>
      <c r="B2862">
        <v>1</v>
      </c>
      <c r="C2862" t="s">
        <v>3881</v>
      </c>
      <c r="D2862" t="s">
        <v>3847</v>
      </c>
      <c r="E2862">
        <v>56383</v>
      </c>
      <c r="F2862">
        <v>2511</v>
      </c>
      <c r="G2862">
        <v>967</v>
      </c>
      <c r="H2862">
        <v>11933</v>
      </c>
      <c r="I2862">
        <v>0</v>
      </c>
      <c r="J2862">
        <v>1.5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1417</v>
      </c>
      <c r="Q2862">
        <v>442</v>
      </c>
      <c r="R2862">
        <v>2947</v>
      </c>
      <c r="S2862">
        <v>0</v>
      </c>
      <c r="T2862">
        <v>0</v>
      </c>
      <c r="U2862">
        <v>950</v>
      </c>
    </row>
    <row r="2863" spans="1:21" ht="14.25">
      <c r="A2863">
        <v>3070110</v>
      </c>
      <c r="B2863">
        <v>2</v>
      </c>
      <c r="C2863" t="s">
        <v>3879</v>
      </c>
      <c r="D2863" t="s">
        <v>3853</v>
      </c>
      <c r="E2863">
        <v>62690</v>
      </c>
      <c r="F2863">
        <v>2942</v>
      </c>
      <c r="G2863">
        <v>1214</v>
      </c>
      <c r="H2863">
        <v>8990</v>
      </c>
      <c r="I2863">
        <v>0</v>
      </c>
      <c r="J2863">
        <v>1.5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1959</v>
      </c>
      <c r="Q2863">
        <v>734</v>
      </c>
      <c r="R2863">
        <v>4011</v>
      </c>
      <c r="S2863">
        <v>0</v>
      </c>
      <c r="T2863">
        <v>0</v>
      </c>
      <c r="U2863">
        <v>950</v>
      </c>
    </row>
    <row r="2864" spans="1:21" ht="14.25">
      <c r="A2864">
        <v>3070111</v>
      </c>
      <c r="B2864">
        <v>2</v>
      </c>
      <c r="C2864" t="s">
        <v>3881</v>
      </c>
      <c r="D2864" t="s">
        <v>1041</v>
      </c>
      <c r="E2864">
        <v>56383</v>
      </c>
      <c r="F2864">
        <v>2511</v>
      </c>
      <c r="G2864">
        <v>967</v>
      </c>
      <c r="H2864">
        <v>11933</v>
      </c>
      <c r="I2864">
        <v>0</v>
      </c>
      <c r="J2864">
        <v>1.5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1417</v>
      </c>
      <c r="Q2864">
        <v>442</v>
      </c>
      <c r="R2864">
        <v>2947</v>
      </c>
      <c r="S2864">
        <v>0</v>
      </c>
      <c r="T2864">
        <v>0</v>
      </c>
      <c r="U2864">
        <v>950</v>
      </c>
    </row>
    <row r="2865" spans="1:21" ht="14.25">
      <c r="A2865">
        <v>3070110</v>
      </c>
      <c r="B2865">
        <v>3</v>
      </c>
      <c r="C2865" t="s">
        <v>3879</v>
      </c>
      <c r="D2865" t="s">
        <v>3880</v>
      </c>
      <c r="E2865">
        <v>66049</v>
      </c>
      <c r="F2865">
        <v>3078</v>
      </c>
      <c r="G2865">
        <v>1280</v>
      </c>
      <c r="H2865">
        <v>9669</v>
      </c>
      <c r="I2865">
        <v>0</v>
      </c>
      <c r="J2865">
        <v>1.5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1959</v>
      </c>
      <c r="Q2865">
        <v>734</v>
      </c>
      <c r="R2865">
        <v>4011</v>
      </c>
      <c r="S2865">
        <v>0</v>
      </c>
      <c r="T2865">
        <v>0</v>
      </c>
      <c r="U2865">
        <v>950</v>
      </c>
    </row>
    <row r="2866" spans="1:21" ht="14.25">
      <c r="A2866">
        <v>3070111</v>
      </c>
      <c r="B2866">
        <v>3</v>
      </c>
      <c r="C2866" t="s">
        <v>3881</v>
      </c>
      <c r="D2866" t="s">
        <v>3782</v>
      </c>
      <c r="E2866">
        <v>68707</v>
      </c>
      <c r="F2866">
        <v>3053</v>
      </c>
      <c r="G2866">
        <v>1259</v>
      </c>
      <c r="H2866">
        <v>12997</v>
      </c>
      <c r="I2866">
        <v>0</v>
      </c>
      <c r="J2866">
        <v>1.5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1959</v>
      </c>
      <c r="Q2866">
        <v>734</v>
      </c>
      <c r="R2866">
        <v>4011</v>
      </c>
      <c r="S2866">
        <v>0</v>
      </c>
      <c r="T2866">
        <v>0</v>
      </c>
      <c r="U2866">
        <v>950</v>
      </c>
    </row>
    <row r="2867" spans="1:21" ht="14.25">
      <c r="A2867">
        <v>3070220</v>
      </c>
      <c r="B2867">
        <v>1</v>
      </c>
      <c r="C2867" t="s">
        <v>3879</v>
      </c>
      <c r="D2867" t="s">
        <v>3882</v>
      </c>
      <c r="E2867">
        <v>65847</v>
      </c>
      <c r="F2867">
        <v>3202</v>
      </c>
      <c r="G2867">
        <v>1231</v>
      </c>
      <c r="H2867">
        <v>9207</v>
      </c>
      <c r="I2867">
        <v>0</v>
      </c>
      <c r="J2867">
        <v>1.5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2219</v>
      </c>
      <c r="Q2867">
        <v>751</v>
      </c>
      <c r="R2867">
        <v>4228</v>
      </c>
      <c r="S2867">
        <v>0</v>
      </c>
      <c r="T2867">
        <v>0</v>
      </c>
      <c r="U2867">
        <v>950</v>
      </c>
    </row>
    <row r="2868" spans="1:21" ht="14.25">
      <c r="A2868">
        <v>3070221</v>
      </c>
      <c r="B2868">
        <v>1</v>
      </c>
      <c r="C2868" t="s">
        <v>3881</v>
      </c>
      <c r="D2868" t="s">
        <v>3847</v>
      </c>
      <c r="E2868">
        <v>56383</v>
      </c>
      <c r="F2868">
        <v>2511</v>
      </c>
      <c r="G2868">
        <v>967</v>
      </c>
      <c r="H2868">
        <v>11933</v>
      </c>
      <c r="I2868">
        <v>0</v>
      </c>
      <c r="J2868">
        <v>1.5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1417</v>
      </c>
      <c r="Q2868">
        <v>442</v>
      </c>
      <c r="R2868">
        <v>2947</v>
      </c>
      <c r="S2868">
        <v>0</v>
      </c>
      <c r="T2868">
        <v>0</v>
      </c>
      <c r="U2868">
        <v>950</v>
      </c>
    </row>
    <row r="2869" spans="1:21" ht="14.25">
      <c r="A2869">
        <v>3070220</v>
      </c>
      <c r="B2869">
        <v>2</v>
      </c>
      <c r="C2869" t="s">
        <v>3879</v>
      </c>
      <c r="D2869" t="s">
        <v>3853</v>
      </c>
      <c r="E2869">
        <v>65847</v>
      </c>
      <c r="F2869">
        <v>3202</v>
      </c>
      <c r="G2869">
        <v>1231</v>
      </c>
      <c r="H2869">
        <v>9207</v>
      </c>
      <c r="I2869">
        <v>0</v>
      </c>
      <c r="J2869">
        <v>1.5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2219</v>
      </c>
      <c r="Q2869">
        <v>751</v>
      </c>
      <c r="R2869">
        <v>4228</v>
      </c>
      <c r="S2869">
        <v>0</v>
      </c>
      <c r="T2869">
        <v>0</v>
      </c>
      <c r="U2869">
        <v>950</v>
      </c>
    </row>
    <row r="2870" spans="1:21" ht="14.25">
      <c r="A2870">
        <v>3070221</v>
      </c>
      <c r="B2870">
        <v>2</v>
      </c>
      <c r="C2870" t="s">
        <v>3881</v>
      </c>
      <c r="D2870" t="s">
        <v>1041</v>
      </c>
      <c r="E2870">
        <v>56383</v>
      </c>
      <c r="F2870">
        <v>2511</v>
      </c>
      <c r="G2870">
        <v>967</v>
      </c>
      <c r="H2870">
        <v>11933</v>
      </c>
      <c r="I2870">
        <v>0</v>
      </c>
      <c r="J2870">
        <v>1.5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1417</v>
      </c>
      <c r="Q2870">
        <v>442</v>
      </c>
      <c r="R2870">
        <v>2947</v>
      </c>
      <c r="S2870">
        <v>0</v>
      </c>
      <c r="T2870">
        <v>0</v>
      </c>
      <c r="U2870">
        <v>950</v>
      </c>
    </row>
    <row r="2871" spans="1:21" ht="14.25">
      <c r="A2871">
        <v>3070220</v>
      </c>
      <c r="B2871">
        <v>3</v>
      </c>
      <c r="C2871" t="s">
        <v>3879</v>
      </c>
      <c r="D2871" t="s">
        <v>3880</v>
      </c>
      <c r="E2871">
        <v>69206</v>
      </c>
      <c r="F2871">
        <v>3338</v>
      </c>
      <c r="G2871">
        <v>1297</v>
      </c>
      <c r="H2871">
        <v>9886</v>
      </c>
      <c r="I2871">
        <v>0</v>
      </c>
      <c r="J2871">
        <v>1.5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2219</v>
      </c>
      <c r="Q2871">
        <v>751</v>
      </c>
      <c r="R2871">
        <v>4228</v>
      </c>
      <c r="S2871">
        <v>0</v>
      </c>
      <c r="T2871">
        <v>0</v>
      </c>
      <c r="U2871">
        <v>950</v>
      </c>
    </row>
    <row r="2872" spans="1:21" ht="14.25">
      <c r="A2872">
        <v>3070221</v>
      </c>
      <c r="B2872">
        <v>3</v>
      </c>
      <c r="C2872" t="s">
        <v>3881</v>
      </c>
      <c r="D2872" t="s">
        <v>3782</v>
      </c>
      <c r="E2872">
        <v>70654</v>
      </c>
      <c r="F2872">
        <v>3226</v>
      </c>
      <c r="G2872">
        <v>1259</v>
      </c>
      <c r="H2872">
        <v>13214</v>
      </c>
      <c r="I2872">
        <v>0</v>
      </c>
      <c r="J2872">
        <v>1.5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2132</v>
      </c>
      <c r="Q2872">
        <v>734</v>
      </c>
      <c r="R2872">
        <v>4228</v>
      </c>
      <c r="S2872">
        <v>0</v>
      </c>
      <c r="T2872">
        <v>0</v>
      </c>
      <c r="U2872">
        <v>950</v>
      </c>
    </row>
    <row r="2873" spans="1:21" ht="14.25">
      <c r="A2873">
        <v>3070330</v>
      </c>
      <c r="B2873">
        <v>1</v>
      </c>
      <c r="C2873" t="s">
        <v>3879</v>
      </c>
      <c r="D2873" t="s">
        <v>3882</v>
      </c>
      <c r="E2873">
        <v>69303</v>
      </c>
      <c r="F2873">
        <v>3293</v>
      </c>
      <c r="G2873">
        <v>1343</v>
      </c>
      <c r="H2873">
        <v>9513</v>
      </c>
      <c r="I2873">
        <v>0</v>
      </c>
      <c r="J2873">
        <v>1.5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2284</v>
      </c>
      <c r="Q2873">
        <v>850</v>
      </c>
      <c r="R2873">
        <v>4402</v>
      </c>
      <c r="S2873">
        <v>0</v>
      </c>
      <c r="T2873">
        <v>0</v>
      </c>
      <c r="U2873">
        <v>950</v>
      </c>
    </row>
    <row r="2874" spans="1:21" ht="14.25">
      <c r="A2874">
        <v>3070331</v>
      </c>
      <c r="B2874">
        <v>1</v>
      </c>
      <c r="C2874" t="s">
        <v>3881</v>
      </c>
      <c r="D2874" t="s">
        <v>3847</v>
      </c>
      <c r="E2874">
        <v>57134</v>
      </c>
      <c r="F2874">
        <v>2537</v>
      </c>
      <c r="G2874">
        <v>980</v>
      </c>
      <c r="H2874">
        <v>12164</v>
      </c>
      <c r="I2874">
        <v>0</v>
      </c>
      <c r="J2874">
        <v>1.5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1417</v>
      </c>
      <c r="Q2874">
        <v>442</v>
      </c>
      <c r="R2874">
        <v>2947</v>
      </c>
      <c r="S2874">
        <v>0</v>
      </c>
      <c r="T2874">
        <v>0</v>
      </c>
      <c r="U2874">
        <v>950</v>
      </c>
    </row>
    <row r="2875" spans="1:21" ht="14.25">
      <c r="A2875">
        <v>3070330</v>
      </c>
      <c r="B2875">
        <v>2</v>
      </c>
      <c r="C2875" t="s">
        <v>3879</v>
      </c>
      <c r="D2875" t="s">
        <v>3853</v>
      </c>
      <c r="E2875">
        <v>69303</v>
      </c>
      <c r="F2875">
        <v>3293</v>
      </c>
      <c r="G2875">
        <v>1343</v>
      </c>
      <c r="H2875">
        <v>9513</v>
      </c>
      <c r="I2875">
        <v>0</v>
      </c>
      <c r="J2875">
        <v>1.5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2284</v>
      </c>
      <c r="Q2875">
        <v>850</v>
      </c>
      <c r="R2875">
        <v>4402</v>
      </c>
      <c r="S2875">
        <v>0</v>
      </c>
      <c r="T2875">
        <v>0</v>
      </c>
      <c r="U2875">
        <v>950</v>
      </c>
    </row>
    <row r="2876" spans="1:21" ht="14.25">
      <c r="A2876">
        <v>3070331</v>
      </c>
      <c r="B2876">
        <v>2</v>
      </c>
      <c r="C2876" t="s">
        <v>3881</v>
      </c>
      <c r="D2876" t="s">
        <v>1041</v>
      </c>
      <c r="E2876">
        <v>57134</v>
      </c>
      <c r="F2876">
        <v>2537</v>
      </c>
      <c r="G2876">
        <v>980</v>
      </c>
      <c r="H2876">
        <v>12164</v>
      </c>
      <c r="I2876">
        <v>0</v>
      </c>
      <c r="J2876">
        <v>1.5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1417</v>
      </c>
      <c r="Q2876">
        <v>442</v>
      </c>
      <c r="R2876">
        <v>2947</v>
      </c>
      <c r="S2876">
        <v>0</v>
      </c>
      <c r="T2876">
        <v>0</v>
      </c>
      <c r="U2876">
        <v>950</v>
      </c>
    </row>
    <row r="2877" spans="1:21" ht="14.25">
      <c r="A2877">
        <v>3070330</v>
      </c>
      <c r="B2877">
        <v>3</v>
      </c>
      <c r="C2877" t="s">
        <v>3879</v>
      </c>
      <c r="D2877" t="s">
        <v>3880</v>
      </c>
      <c r="E2877">
        <v>72760</v>
      </c>
      <c r="F2877">
        <v>3433</v>
      </c>
      <c r="G2877">
        <v>1411</v>
      </c>
      <c r="H2877">
        <v>10210</v>
      </c>
      <c r="I2877">
        <v>0</v>
      </c>
      <c r="J2877">
        <v>1.5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2284</v>
      </c>
      <c r="Q2877">
        <v>850</v>
      </c>
      <c r="R2877">
        <v>4402</v>
      </c>
      <c r="S2877">
        <v>0</v>
      </c>
      <c r="T2877">
        <v>0</v>
      </c>
      <c r="U2877">
        <v>950</v>
      </c>
    </row>
    <row r="2878" spans="1:21" ht="14.25">
      <c r="A2878">
        <v>3070331</v>
      </c>
      <c r="B2878">
        <v>3</v>
      </c>
      <c r="C2878" t="s">
        <v>3881</v>
      </c>
      <c r="D2878" t="s">
        <v>3782</v>
      </c>
      <c r="E2878">
        <v>71405</v>
      </c>
      <c r="F2878">
        <v>3252</v>
      </c>
      <c r="G2878">
        <v>1272</v>
      </c>
      <c r="H2878">
        <v>13445</v>
      </c>
      <c r="I2878">
        <v>0</v>
      </c>
      <c r="J2878">
        <v>1.5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2132</v>
      </c>
      <c r="Q2878">
        <v>734</v>
      </c>
      <c r="R2878">
        <v>4228</v>
      </c>
      <c r="S2878">
        <v>0</v>
      </c>
      <c r="T2878">
        <v>0</v>
      </c>
      <c r="U2878">
        <v>950</v>
      </c>
    </row>
    <row r="2879" spans="1:21" ht="14.25">
      <c r="A2879">
        <v>3070440</v>
      </c>
      <c r="B2879">
        <v>1</v>
      </c>
      <c r="C2879" t="s">
        <v>3879</v>
      </c>
      <c r="D2879" t="s">
        <v>3882</v>
      </c>
      <c r="E2879">
        <v>71553</v>
      </c>
      <c r="F2879">
        <v>3380</v>
      </c>
      <c r="G2879">
        <v>1386</v>
      </c>
      <c r="H2879">
        <v>10033</v>
      </c>
      <c r="I2879">
        <v>0</v>
      </c>
      <c r="J2879">
        <v>1.5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2371</v>
      </c>
      <c r="Q2879">
        <v>893</v>
      </c>
      <c r="R2879">
        <v>4922</v>
      </c>
      <c r="S2879">
        <v>0</v>
      </c>
      <c r="T2879">
        <v>0</v>
      </c>
      <c r="U2879">
        <v>950</v>
      </c>
    </row>
    <row r="2880" spans="1:21" ht="14.25">
      <c r="A2880">
        <v>3070441</v>
      </c>
      <c r="B2880">
        <v>1</v>
      </c>
      <c r="C2880" t="s">
        <v>3881</v>
      </c>
      <c r="D2880" t="s">
        <v>3847</v>
      </c>
      <c r="E2880">
        <v>57134</v>
      </c>
      <c r="F2880">
        <v>2537</v>
      </c>
      <c r="G2880">
        <v>980</v>
      </c>
      <c r="H2880">
        <v>12164</v>
      </c>
      <c r="I2880">
        <v>0</v>
      </c>
      <c r="J2880">
        <v>1.5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1417</v>
      </c>
      <c r="Q2880">
        <v>442</v>
      </c>
      <c r="R2880">
        <v>2947</v>
      </c>
      <c r="S2880">
        <v>0</v>
      </c>
      <c r="T2880">
        <v>0</v>
      </c>
      <c r="U2880">
        <v>950</v>
      </c>
    </row>
    <row r="2881" spans="1:21" ht="14.25">
      <c r="A2881">
        <v>3070440</v>
      </c>
      <c r="B2881">
        <v>2</v>
      </c>
      <c r="C2881" t="s">
        <v>3879</v>
      </c>
      <c r="D2881" t="s">
        <v>3853</v>
      </c>
      <c r="E2881">
        <v>71553</v>
      </c>
      <c r="F2881">
        <v>3380</v>
      </c>
      <c r="G2881">
        <v>1386</v>
      </c>
      <c r="H2881">
        <v>10033</v>
      </c>
      <c r="I2881">
        <v>0</v>
      </c>
      <c r="J2881">
        <v>1.5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2371</v>
      </c>
      <c r="Q2881">
        <v>893</v>
      </c>
      <c r="R2881">
        <v>4922</v>
      </c>
      <c r="S2881">
        <v>0</v>
      </c>
      <c r="T2881">
        <v>0</v>
      </c>
      <c r="U2881">
        <v>950</v>
      </c>
    </row>
    <row r="2882" spans="1:21" ht="14.25">
      <c r="A2882">
        <v>3070441</v>
      </c>
      <c r="B2882">
        <v>2</v>
      </c>
      <c r="C2882" t="s">
        <v>3881</v>
      </c>
      <c r="D2882" t="s">
        <v>1041</v>
      </c>
      <c r="E2882">
        <v>57134</v>
      </c>
      <c r="F2882">
        <v>2537</v>
      </c>
      <c r="G2882">
        <v>980</v>
      </c>
      <c r="H2882">
        <v>12164</v>
      </c>
      <c r="I2882">
        <v>0</v>
      </c>
      <c r="J2882">
        <v>1.5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1417</v>
      </c>
      <c r="Q2882">
        <v>442</v>
      </c>
      <c r="R2882">
        <v>2947</v>
      </c>
      <c r="S2882">
        <v>0</v>
      </c>
      <c r="T2882">
        <v>0</v>
      </c>
      <c r="U2882">
        <v>950</v>
      </c>
    </row>
    <row r="2883" spans="1:21" ht="14.25">
      <c r="A2883">
        <v>3070440</v>
      </c>
      <c r="B2883">
        <v>3</v>
      </c>
      <c r="C2883" t="s">
        <v>3879</v>
      </c>
      <c r="D2883" t="s">
        <v>3880</v>
      </c>
      <c r="E2883">
        <v>75010</v>
      </c>
      <c r="F2883">
        <v>3520</v>
      </c>
      <c r="G2883">
        <v>1454</v>
      </c>
      <c r="H2883">
        <v>10730</v>
      </c>
      <c r="I2883">
        <v>0</v>
      </c>
      <c r="J2883">
        <v>1.5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2371</v>
      </c>
      <c r="Q2883">
        <v>893</v>
      </c>
      <c r="R2883">
        <v>4922</v>
      </c>
      <c r="S2883">
        <v>0</v>
      </c>
      <c r="T2883">
        <v>0</v>
      </c>
      <c r="U2883">
        <v>950</v>
      </c>
    </row>
    <row r="2884" spans="1:21" ht="14.25">
      <c r="A2884">
        <v>3070441</v>
      </c>
      <c r="B2884">
        <v>3</v>
      </c>
      <c r="C2884" t="s">
        <v>3881</v>
      </c>
      <c r="D2884" t="s">
        <v>3782</v>
      </c>
      <c r="E2884">
        <v>71405</v>
      </c>
      <c r="F2884">
        <v>3252</v>
      </c>
      <c r="G2884">
        <v>1272</v>
      </c>
      <c r="H2884">
        <v>13445</v>
      </c>
      <c r="I2884">
        <v>0</v>
      </c>
      <c r="J2884">
        <v>1.5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2132</v>
      </c>
      <c r="Q2884">
        <v>734</v>
      </c>
      <c r="R2884">
        <v>4228</v>
      </c>
      <c r="S2884">
        <v>0</v>
      </c>
      <c r="T2884">
        <v>0</v>
      </c>
      <c r="U2884">
        <v>950</v>
      </c>
    </row>
    <row r="2885" spans="1:21" ht="14.25">
      <c r="A2885">
        <v>3070550</v>
      </c>
      <c r="B2885">
        <v>1</v>
      </c>
      <c r="C2885" t="s">
        <v>3879</v>
      </c>
      <c r="D2885" t="s">
        <v>3882</v>
      </c>
      <c r="E2885">
        <v>74491</v>
      </c>
      <c r="F2885">
        <v>3406</v>
      </c>
      <c r="G2885">
        <v>1497</v>
      </c>
      <c r="H2885">
        <v>10491</v>
      </c>
      <c r="I2885">
        <v>0</v>
      </c>
      <c r="J2885">
        <v>1.5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2371</v>
      </c>
      <c r="Q2885">
        <v>991</v>
      </c>
      <c r="R2885">
        <v>5248</v>
      </c>
      <c r="S2885">
        <v>0</v>
      </c>
      <c r="T2885">
        <v>0</v>
      </c>
      <c r="U2885">
        <v>950</v>
      </c>
    </row>
    <row r="2886" spans="1:21" ht="14.25">
      <c r="A2886">
        <v>3070551</v>
      </c>
      <c r="B2886">
        <v>1</v>
      </c>
      <c r="C2886" t="s">
        <v>3881</v>
      </c>
      <c r="D2886" t="s">
        <v>3847</v>
      </c>
      <c r="E2886">
        <v>57885</v>
      </c>
      <c r="F2886">
        <v>2563</v>
      </c>
      <c r="G2886">
        <v>993</v>
      </c>
      <c r="H2886">
        <v>12395</v>
      </c>
      <c r="I2886">
        <v>0</v>
      </c>
      <c r="J2886">
        <v>1.5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1417</v>
      </c>
      <c r="Q2886">
        <v>442</v>
      </c>
      <c r="R2886">
        <v>2947</v>
      </c>
      <c r="S2886">
        <v>0</v>
      </c>
      <c r="T2886">
        <v>0</v>
      </c>
      <c r="U2886">
        <v>950</v>
      </c>
    </row>
    <row r="2887" spans="1:21" ht="14.25">
      <c r="A2887">
        <v>3070550</v>
      </c>
      <c r="B2887">
        <v>2</v>
      </c>
      <c r="C2887" t="s">
        <v>3879</v>
      </c>
      <c r="D2887" t="s">
        <v>3853</v>
      </c>
      <c r="E2887">
        <v>74491</v>
      </c>
      <c r="F2887">
        <v>3406</v>
      </c>
      <c r="G2887">
        <v>1497</v>
      </c>
      <c r="H2887">
        <v>10491</v>
      </c>
      <c r="I2887">
        <v>0</v>
      </c>
      <c r="J2887">
        <v>1.5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2371</v>
      </c>
      <c r="Q2887">
        <v>991</v>
      </c>
      <c r="R2887">
        <v>5248</v>
      </c>
      <c r="S2887">
        <v>0</v>
      </c>
      <c r="T2887">
        <v>0</v>
      </c>
      <c r="U2887">
        <v>950</v>
      </c>
    </row>
    <row r="2888" spans="1:21" ht="14.25">
      <c r="A2888">
        <v>3070551</v>
      </c>
      <c r="B2888">
        <v>2</v>
      </c>
      <c r="C2888" t="s">
        <v>3881</v>
      </c>
      <c r="D2888" t="s">
        <v>1041</v>
      </c>
      <c r="E2888">
        <v>57885</v>
      </c>
      <c r="F2888">
        <v>2563</v>
      </c>
      <c r="G2888">
        <v>993</v>
      </c>
      <c r="H2888">
        <v>12395</v>
      </c>
      <c r="I2888">
        <v>0</v>
      </c>
      <c r="J2888">
        <v>1.5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1417</v>
      </c>
      <c r="Q2888">
        <v>442</v>
      </c>
      <c r="R2888">
        <v>2947</v>
      </c>
      <c r="S2888">
        <v>0</v>
      </c>
      <c r="T2888">
        <v>0</v>
      </c>
      <c r="U2888">
        <v>950</v>
      </c>
    </row>
    <row r="2889" spans="1:21" ht="14.25">
      <c r="A2889">
        <v>3070550</v>
      </c>
      <c r="B2889">
        <v>3</v>
      </c>
      <c r="C2889" t="s">
        <v>3879</v>
      </c>
      <c r="D2889" t="s">
        <v>3880</v>
      </c>
      <c r="E2889">
        <v>78046</v>
      </c>
      <c r="F2889">
        <v>3550</v>
      </c>
      <c r="G2889">
        <v>1567</v>
      </c>
      <c r="H2889">
        <v>11206</v>
      </c>
      <c r="I2889">
        <v>0</v>
      </c>
      <c r="J2889">
        <v>1.5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2371</v>
      </c>
      <c r="Q2889">
        <v>991</v>
      </c>
      <c r="R2889">
        <v>5248</v>
      </c>
      <c r="S2889">
        <v>0</v>
      </c>
      <c r="T2889">
        <v>0</v>
      </c>
      <c r="U2889">
        <v>950</v>
      </c>
    </row>
    <row r="2890" spans="1:21" ht="14.25">
      <c r="A2890">
        <v>3070551</v>
      </c>
      <c r="B2890">
        <v>3</v>
      </c>
      <c r="C2890" t="s">
        <v>3881</v>
      </c>
      <c r="D2890" t="s">
        <v>3782</v>
      </c>
      <c r="E2890">
        <v>72156</v>
      </c>
      <c r="F2890">
        <v>3278</v>
      </c>
      <c r="G2890">
        <v>1285</v>
      </c>
      <c r="H2890">
        <v>13676</v>
      </c>
      <c r="I2890">
        <v>0</v>
      </c>
      <c r="J2890">
        <v>1.5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2132</v>
      </c>
      <c r="Q2890">
        <v>734</v>
      </c>
      <c r="R2890">
        <v>4228</v>
      </c>
      <c r="S2890">
        <v>0</v>
      </c>
      <c r="T2890">
        <v>0</v>
      </c>
      <c r="U2890">
        <v>950</v>
      </c>
    </row>
    <row r="2891" spans="1:21" ht="14.25">
      <c r="A2891">
        <v>3070660</v>
      </c>
      <c r="B2891">
        <v>1</v>
      </c>
      <c r="C2891" t="s">
        <v>3879</v>
      </c>
      <c r="D2891" t="s">
        <v>3882</v>
      </c>
      <c r="E2891">
        <v>77507</v>
      </c>
      <c r="F2891">
        <v>3644</v>
      </c>
      <c r="G2891">
        <v>1519</v>
      </c>
      <c r="H2891">
        <v>10687</v>
      </c>
      <c r="I2891">
        <v>0</v>
      </c>
      <c r="J2891">
        <v>1.5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2609</v>
      </c>
      <c r="Q2891">
        <v>1013</v>
      </c>
      <c r="R2891">
        <v>5444</v>
      </c>
      <c r="S2891">
        <v>0</v>
      </c>
      <c r="T2891">
        <v>0</v>
      </c>
      <c r="U2891">
        <v>950</v>
      </c>
    </row>
    <row r="2892" spans="1:21" ht="14.25">
      <c r="A2892">
        <v>3070661</v>
      </c>
      <c r="B2892">
        <v>1</v>
      </c>
      <c r="C2892" t="s">
        <v>3881</v>
      </c>
      <c r="D2892" t="s">
        <v>3847</v>
      </c>
      <c r="E2892">
        <v>57885</v>
      </c>
      <c r="F2892">
        <v>2563</v>
      </c>
      <c r="G2892">
        <v>993</v>
      </c>
      <c r="H2892">
        <v>12395</v>
      </c>
      <c r="I2892">
        <v>0</v>
      </c>
      <c r="J2892">
        <v>1.5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1417</v>
      </c>
      <c r="Q2892">
        <v>442</v>
      </c>
      <c r="R2892">
        <v>2947</v>
      </c>
      <c r="S2892">
        <v>0</v>
      </c>
      <c r="T2892">
        <v>0</v>
      </c>
      <c r="U2892">
        <v>950</v>
      </c>
    </row>
    <row r="2893" spans="1:21" ht="14.25">
      <c r="A2893">
        <v>3070660</v>
      </c>
      <c r="B2893">
        <v>2</v>
      </c>
      <c r="C2893" t="s">
        <v>3879</v>
      </c>
      <c r="D2893" t="s">
        <v>3853</v>
      </c>
      <c r="E2893">
        <v>77507</v>
      </c>
      <c r="F2893">
        <v>3644</v>
      </c>
      <c r="G2893">
        <v>1519</v>
      </c>
      <c r="H2893">
        <v>10687</v>
      </c>
      <c r="I2893">
        <v>0</v>
      </c>
      <c r="J2893">
        <v>1.5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2609</v>
      </c>
      <c r="Q2893">
        <v>1013</v>
      </c>
      <c r="R2893">
        <v>5444</v>
      </c>
      <c r="S2893">
        <v>0</v>
      </c>
      <c r="T2893">
        <v>0</v>
      </c>
      <c r="U2893">
        <v>950</v>
      </c>
    </row>
    <row r="2894" spans="1:21" ht="14.25">
      <c r="A2894">
        <v>3070661</v>
      </c>
      <c r="B2894">
        <v>2</v>
      </c>
      <c r="C2894" t="s">
        <v>3881</v>
      </c>
      <c r="D2894" t="s">
        <v>1041</v>
      </c>
      <c r="E2894">
        <v>57885</v>
      </c>
      <c r="F2894">
        <v>2563</v>
      </c>
      <c r="G2894">
        <v>993</v>
      </c>
      <c r="H2894">
        <v>12395</v>
      </c>
      <c r="I2894">
        <v>0</v>
      </c>
      <c r="J2894">
        <v>1.5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1417</v>
      </c>
      <c r="Q2894">
        <v>442</v>
      </c>
      <c r="R2894">
        <v>2947</v>
      </c>
      <c r="S2894">
        <v>0</v>
      </c>
      <c r="T2894">
        <v>0</v>
      </c>
      <c r="U2894">
        <v>950</v>
      </c>
    </row>
    <row r="2895" spans="1:21" ht="14.25">
      <c r="A2895">
        <v>3070660</v>
      </c>
      <c r="B2895">
        <v>3</v>
      </c>
      <c r="C2895" t="s">
        <v>3879</v>
      </c>
      <c r="D2895" t="s">
        <v>3880</v>
      </c>
      <c r="E2895">
        <v>81062</v>
      </c>
      <c r="F2895">
        <v>3788</v>
      </c>
      <c r="G2895">
        <v>1589</v>
      </c>
      <c r="H2895">
        <v>11402</v>
      </c>
      <c r="I2895">
        <v>0</v>
      </c>
      <c r="J2895">
        <v>1.5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2609</v>
      </c>
      <c r="Q2895">
        <v>1013</v>
      </c>
      <c r="R2895">
        <v>5444</v>
      </c>
      <c r="S2895">
        <v>0</v>
      </c>
      <c r="T2895">
        <v>0</v>
      </c>
      <c r="U2895">
        <v>950</v>
      </c>
    </row>
    <row r="2896" spans="1:21" ht="14.25">
      <c r="A2896">
        <v>3070661</v>
      </c>
      <c r="B2896">
        <v>3</v>
      </c>
      <c r="C2896" t="s">
        <v>3881</v>
      </c>
      <c r="D2896" t="s">
        <v>3782</v>
      </c>
      <c r="E2896">
        <v>72156</v>
      </c>
      <c r="F2896">
        <v>3278</v>
      </c>
      <c r="G2896">
        <v>1285</v>
      </c>
      <c r="H2896">
        <v>13676</v>
      </c>
      <c r="I2896">
        <v>0</v>
      </c>
      <c r="J2896">
        <v>1.5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2132</v>
      </c>
      <c r="Q2896">
        <v>734</v>
      </c>
      <c r="R2896">
        <v>4228</v>
      </c>
      <c r="S2896">
        <v>0</v>
      </c>
      <c r="T2896">
        <v>0</v>
      </c>
      <c r="U2896">
        <v>950</v>
      </c>
    </row>
    <row r="2897" spans="1:21" ht="14.25">
      <c r="A2897">
        <v>3070770</v>
      </c>
      <c r="B2897">
        <v>1</v>
      </c>
      <c r="C2897" t="s">
        <v>3879</v>
      </c>
      <c r="D2897" t="s">
        <v>3882</v>
      </c>
      <c r="E2897">
        <v>81016</v>
      </c>
      <c r="F2897">
        <v>3908</v>
      </c>
      <c r="G2897">
        <v>1545</v>
      </c>
      <c r="H2897">
        <v>11036</v>
      </c>
      <c r="I2897">
        <v>0</v>
      </c>
      <c r="J2897">
        <v>1.5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2847</v>
      </c>
      <c r="Q2897">
        <v>1026</v>
      </c>
      <c r="R2897">
        <v>5661</v>
      </c>
      <c r="S2897">
        <v>0</v>
      </c>
      <c r="T2897">
        <v>0</v>
      </c>
      <c r="U2897">
        <v>950</v>
      </c>
    </row>
    <row r="2898" spans="1:21" ht="14.25">
      <c r="A2898">
        <v>3070771</v>
      </c>
      <c r="B2898">
        <v>1</v>
      </c>
      <c r="C2898" t="s">
        <v>3881</v>
      </c>
      <c r="D2898" t="s">
        <v>3847</v>
      </c>
      <c r="E2898">
        <v>58636</v>
      </c>
      <c r="F2898">
        <v>2589</v>
      </c>
      <c r="G2898">
        <v>1006</v>
      </c>
      <c r="H2898">
        <v>12626</v>
      </c>
      <c r="I2898">
        <v>0</v>
      </c>
      <c r="J2898">
        <v>1.5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1417</v>
      </c>
      <c r="Q2898">
        <v>442</v>
      </c>
      <c r="R2898">
        <v>2947</v>
      </c>
      <c r="S2898">
        <v>0</v>
      </c>
      <c r="T2898">
        <v>0</v>
      </c>
      <c r="U2898">
        <v>950</v>
      </c>
    </row>
    <row r="2899" spans="1:21" ht="14.25">
      <c r="A2899">
        <v>3070770</v>
      </c>
      <c r="B2899">
        <v>2</v>
      </c>
      <c r="C2899" t="s">
        <v>3879</v>
      </c>
      <c r="D2899" t="s">
        <v>3853</v>
      </c>
      <c r="E2899">
        <v>81016</v>
      </c>
      <c r="F2899">
        <v>3908</v>
      </c>
      <c r="G2899">
        <v>1545</v>
      </c>
      <c r="H2899">
        <v>11036</v>
      </c>
      <c r="I2899">
        <v>0</v>
      </c>
      <c r="J2899">
        <v>1.5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2847</v>
      </c>
      <c r="Q2899">
        <v>1026</v>
      </c>
      <c r="R2899">
        <v>5661</v>
      </c>
      <c r="S2899">
        <v>0</v>
      </c>
      <c r="T2899">
        <v>0</v>
      </c>
      <c r="U2899">
        <v>950</v>
      </c>
    </row>
    <row r="2900" spans="1:21" ht="14.25">
      <c r="A2900">
        <v>3070771</v>
      </c>
      <c r="B2900">
        <v>2</v>
      </c>
      <c r="C2900" t="s">
        <v>3881</v>
      </c>
      <c r="D2900" t="s">
        <v>1041</v>
      </c>
      <c r="E2900">
        <v>58636</v>
      </c>
      <c r="F2900">
        <v>2589</v>
      </c>
      <c r="G2900">
        <v>1006</v>
      </c>
      <c r="H2900">
        <v>12626</v>
      </c>
      <c r="I2900">
        <v>0</v>
      </c>
      <c r="J2900">
        <v>1.5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1417</v>
      </c>
      <c r="Q2900">
        <v>442</v>
      </c>
      <c r="R2900">
        <v>2947</v>
      </c>
      <c r="S2900">
        <v>0</v>
      </c>
      <c r="T2900">
        <v>0</v>
      </c>
      <c r="U2900">
        <v>950</v>
      </c>
    </row>
    <row r="2901" spans="1:21" ht="14.25">
      <c r="A2901">
        <v>3070770</v>
      </c>
      <c r="B2901">
        <v>3</v>
      </c>
      <c r="C2901" t="s">
        <v>3879</v>
      </c>
      <c r="D2901" t="s">
        <v>3880</v>
      </c>
      <c r="E2901">
        <v>84669</v>
      </c>
      <c r="F2901">
        <v>4056</v>
      </c>
      <c r="G2901">
        <v>1617</v>
      </c>
      <c r="H2901">
        <v>11769</v>
      </c>
      <c r="I2901">
        <v>0</v>
      </c>
      <c r="J2901">
        <v>1.5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2847</v>
      </c>
      <c r="Q2901">
        <v>1026</v>
      </c>
      <c r="R2901">
        <v>5661</v>
      </c>
      <c r="S2901">
        <v>0</v>
      </c>
      <c r="T2901">
        <v>0</v>
      </c>
      <c r="U2901">
        <v>950</v>
      </c>
    </row>
    <row r="2902" spans="1:21" ht="14.25">
      <c r="A2902">
        <v>3070771</v>
      </c>
      <c r="B2902">
        <v>3</v>
      </c>
      <c r="C2902" t="s">
        <v>3881</v>
      </c>
      <c r="D2902" t="s">
        <v>3782</v>
      </c>
      <c r="E2902">
        <v>72907</v>
      </c>
      <c r="F2902">
        <v>3304</v>
      </c>
      <c r="G2902">
        <v>1298</v>
      </c>
      <c r="H2902">
        <v>13907</v>
      </c>
      <c r="I2902">
        <v>0</v>
      </c>
      <c r="J2902">
        <v>1.5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2132</v>
      </c>
      <c r="Q2902">
        <v>734</v>
      </c>
      <c r="R2902">
        <v>4228</v>
      </c>
      <c r="S2902">
        <v>0</v>
      </c>
      <c r="T2902">
        <v>0</v>
      </c>
      <c r="U2902">
        <v>950</v>
      </c>
    </row>
    <row r="2903" spans="1:21" ht="14.25">
      <c r="A2903">
        <v>3070880</v>
      </c>
      <c r="B2903">
        <v>1</v>
      </c>
      <c r="C2903" t="s">
        <v>3879</v>
      </c>
      <c r="D2903" t="s">
        <v>3882</v>
      </c>
      <c r="E2903">
        <v>84033</v>
      </c>
      <c r="F2903">
        <v>3995</v>
      </c>
      <c r="G2903">
        <v>1648</v>
      </c>
      <c r="H2903">
        <v>11123</v>
      </c>
      <c r="I2903">
        <v>0</v>
      </c>
      <c r="J2903">
        <v>1.5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2934</v>
      </c>
      <c r="Q2903">
        <v>1129</v>
      </c>
      <c r="R2903">
        <v>5748</v>
      </c>
      <c r="S2903">
        <v>0</v>
      </c>
      <c r="T2903">
        <v>0</v>
      </c>
      <c r="U2903">
        <v>950</v>
      </c>
    </row>
    <row r="2904" spans="1:21" ht="14.25">
      <c r="A2904">
        <v>3070881</v>
      </c>
      <c r="B2904">
        <v>1</v>
      </c>
      <c r="C2904" t="s">
        <v>3881</v>
      </c>
      <c r="D2904" t="s">
        <v>3847</v>
      </c>
      <c r="E2904">
        <v>61653</v>
      </c>
      <c r="F2904">
        <v>2676</v>
      </c>
      <c r="G2904">
        <v>1109</v>
      </c>
      <c r="H2904">
        <v>12713</v>
      </c>
      <c r="I2904">
        <v>0</v>
      </c>
      <c r="J2904">
        <v>1.5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1504</v>
      </c>
      <c r="Q2904">
        <v>545</v>
      </c>
      <c r="R2904">
        <v>3034</v>
      </c>
      <c r="S2904">
        <v>0</v>
      </c>
      <c r="T2904">
        <v>0</v>
      </c>
      <c r="U2904">
        <v>950</v>
      </c>
    </row>
    <row r="2905" spans="1:21" ht="14.25">
      <c r="A2905">
        <v>3070880</v>
      </c>
      <c r="B2905">
        <v>2</v>
      </c>
      <c r="C2905" t="s">
        <v>3879</v>
      </c>
      <c r="D2905" t="s">
        <v>3853</v>
      </c>
      <c r="E2905">
        <v>84033</v>
      </c>
      <c r="F2905">
        <v>3995</v>
      </c>
      <c r="G2905">
        <v>1648</v>
      </c>
      <c r="H2905">
        <v>11123</v>
      </c>
      <c r="I2905">
        <v>0</v>
      </c>
      <c r="J2905">
        <v>1.5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2934</v>
      </c>
      <c r="Q2905">
        <v>1129</v>
      </c>
      <c r="R2905">
        <v>5748</v>
      </c>
      <c r="S2905">
        <v>0</v>
      </c>
      <c r="T2905">
        <v>0</v>
      </c>
      <c r="U2905">
        <v>950</v>
      </c>
    </row>
    <row r="2906" spans="1:21" ht="14.25">
      <c r="A2906">
        <v>3070881</v>
      </c>
      <c r="B2906">
        <v>2</v>
      </c>
      <c r="C2906" t="s">
        <v>3881</v>
      </c>
      <c r="D2906" t="s">
        <v>1041</v>
      </c>
      <c r="E2906">
        <v>61653</v>
      </c>
      <c r="F2906">
        <v>2676</v>
      </c>
      <c r="G2906">
        <v>1109</v>
      </c>
      <c r="H2906">
        <v>12713</v>
      </c>
      <c r="I2906">
        <v>0</v>
      </c>
      <c r="J2906">
        <v>1.5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1504</v>
      </c>
      <c r="Q2906">
        <v>545</v>
      </c>
      <c r="R2906">
        <v>3034</v>
      </c>
      <c r="S2906">
        <v>0</v>
      </c>
      <c r="T2906">
        <v>0</v>
      </c>
      <c r="U2906">
        <v>950</v>
      </c>
    </row>
    <row r="2907" spans="1:21" ht="14.25">
      <c r="A2907">
        <v>3070880</v>
      </c>
      <c r="B2907">
        <v>3</v>
      </c>
      <c r="C2907" t="s">
        <v>3879</v>
      </c>
      <c r="D2907" t="s">
        <v>3880</v>
      </c>
      <c r="E2907">
        <v>87686</v>
      </c>
      <c r="F2907">
        <v>4143</v>
      </c>
      <c r="G2907">
        <v>1720</v>
      </c>
      <c r="H2907">
        <v>11856</v>
      </c>
      <c r="I2907">
        <v>0</v>
      </c>
      <c r="J2907">
        <v>1.5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2934</v>
      </c>
      <c r="Q2907">
        <v>1129</v>
      </c>
      <c r="R2907">
        <v>5748</v>
      </c>
      <c r="S2907">
        <v>0</v>
      </c>
      <c r="T2907">
        <v>0</v>
      </c>
      <c r="U2907">
        <v>950</v>
      </c>
    </row>
    <row r="2908" spans="1:21" ht="14.25">
      <c r="A2908">
        <v>3070881</v>
      </c>
      <c r="B2908">
        <v>3</v>
      </c>
      <c r="C2908" t="s">
        <v>3881</v>
      </c>
      <c r="D2908" t="s">
        <v>3782</v>
      </c>
      <c r="E2908">
        <v>72907</v>
      </c>
      <c r="F2908">
        <v>3304</v>
      </c>
      <c r="G2908">
        <v>1298</v>
      </c>
      <c r="H2908">
        <v>13907</v>
      </c>
      <c r="I2908">
        <v>0</v>
      </c>
      <c r="J2908">
        <v>1.5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2132</v>
      </c>
      <c r="Q2908">
        <v>734</v>
      </c>
      <c r="R2908">
        <v>4228</v>
      </c>
      <c r="S2908">
        <v>0</v>
      </c>
      <c r="T2908">
        <v>0</v>
      </c>
      <c r="U2908">
        <v>950</v>
      </c>
    </row>
    <row r="2909" spans="1:21" ht="14.25">
      <c r="A2909">
        <v>3070990</v>
      </c>
      <c r="B2909">
        <v>1</v>
      </c>
      <c r="C2909" t="s">
        <v>3879</v>
      </c>
      <c r="D2909" t="s">
        <v>3882</v>
      </c>
      <c r="E2909">
        <v>86725</v>
      </c>
      <c r="F2909">
        <v>4173</v>
      </c>
      <c r="G2909">
        <v>1674</v>
      </c>
      <c r="H2909">
        <v>11515</v>
      </c>
      <c r="I2909">
        <v>0</v>
      </c>
      <c r="J2909">
        <v>1.5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3086</v>
      </c>
      <c r="Q2909">
        <v>1142</v>
      </c>
      <c r="R2909">
        <v>6008</v>
      </c>
      <c r="S2909">
        <v>0</v>
      </c>
      <c r="T2909">
        <v>0</v>
      </c>
      <c r="U2909">
        <v>950</v>
      </c>
    </row>
    <row r="2910" spans="1:21" ht="14.25">
      <c r="A2910">
        <v>3070991</v>
      </c>
      <c r="B2910">
        <v>1</v>
      </c>
      <c r="C2910" t="s">
        <v>3881</v>
      </c>
      <c r="D2910" t="s">
        <v>3847</v>
      </c>
      <c r="E2910">
        <v>64444</v>
      </c>
      <c r="F2910">
        <v>2854</v>
      </c>
      <c r="G2910">
        <v>1135</v>
      </c>
      <c r="H2910">
        <v>13204</v>
      </c>
      <c r="I2910">
        <v>0</v>
      </c>
      <c r="J2910">
        <v>1.5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1656</v>
      </c>
      <c r="Q2910">
        <v>558</v>
      </c>
      <c r="R2910">
        <v>3294</v>
      </c>
      <c r="S2910">
        <v>0</v>
      </c>
      <c r="T2910">
        <v>0</v>
      </c>
      <c r="U2910">
        <v>950</v>
      </c>
    </row>
    <row r="2911" spans="1:21" ht="14.25">
      <c r="A2911">
        <v>3070990</v>
      </c>
      <c r="B2911">
        <v>2</v>
      </c>
      <c r="C2911" t="s">
        <v>3879</v>
      </c>
      <c r="D2911" t="s">
        <v>3853</v>
      </c>
      <c r="E2911">
        <v>86725</v>
      </c>
      <c r="F2911">
        <v>4173</v>
      </c>
      <c r="G2911">
        <v>1674</v>
      </c>
      <c r="H2911">
        <v>11515</v>
      </c>
      <c r="I2911">
        <v>0</v>
      </c>
      <c r="J2911">
        <v>1.5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3086</v>
      </c>
      <c r="Q2911">
        <v>1142</v>
      </c>
      <c r="R2911">
        <v>6008</v>
      </c>
      <c r="S2911">
        <v>0</v>
      </c>
      <c r="T2911">
        <v>0</v>
      </c>
      <c r="U2911">
        <v>950</v>
      </c>
    </row>
    <row r="2912" spans="1:21" ht="14.25">
      <c r="A2912">
        <v>3070991</v>
      </c>
      <c r="B2912">
        <v>2</v>
      </c>
      <c r="C2912" t="s">
        <v>3881</v>
      </c>
      <c r="D2912" t="s">
        <v>1041</v>
      </c>
      <c r="E2912">
        <v>64444</v>
      </c>
      <c r="F2912">
        <v>2854</v>
      </c>
      <c r="G2912">
        <v>1135</v>
      </c>
      <c r="H2912">
        <v>13204</v>
      </c>
      <c r="I2912">
        <v>0</v>
      </c>
      <c r="J2912">
        <v>1.5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1656</v>
      </c>
      <c r="Q2912">
        <v>558</v>
      </c>
      <c r="R2912">
        <v>3294</v>
      </c>
      <c r="S2912">
        <v>0</v>
      </c>
      <c r="T2912">
        <v>0</v>
      </c>
      <c r="U2912">
        <v>950</v>
      </c>
    </row>
    <row r="2913" spans="1:21" ht="14.25">
      <c r="A2913">
        <v>3070990</v>
      </c>
      <c r="B2913">
        <v>3</v>
      </c>
      <c r="C2913" t="s">
        <v>3879</v>
      </c>
      <c r="D2913" t="s">
        <v>3880</v>
      </c>
      <c r="E2913">
        <v>90476</v>
      </c>
      <c r="F2913">
        <v>4325</v>
      </c>
      <c r="G2913">
        <v>1748</v>
      </c>
      <c r="H2913">
        <v>12266</v>
      </c>
      <c r="I2913">
        <v>0</v>
      </c>
      <c r="J2913">
        <v>1.5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3086</v>
      </c>
      <c r="Q2913">
        <v>1142</v>
      </c>
      <c r="R2913">
        <v>6008</v>
      </c>
      <c r="S2913">
        <v>0</v>
      </c>
      <c r="T2913">
        <v>0</v>
      </c>
      <c r="U2913">
        <v>950</v>
      </c>
    </row>
    <row r="2914" spans="1:21" ht="14.25">
      <c r="A2914">
        <v>3070991</v>
      </c>
      <c r="B2914">
        <v>3</v>
      </c>
      <c r="C2914" t="s">
        <v>3881</v>
      </c>
      <c r="D2914" t="s">
        <v>3782</v>
      </c>
      <c r="E2914">
        <v>73658</v>
      </c>
      <c r="F2914">
        <v>3330</v>
      </c>
      <c r="G2914">
        <v>1311</v>
      </c>
      <c r="H2914">
        <v>14138</v>
      </c>
      <c r="I2914">
        <v>0</v>
      </c>
      <c r="J2914">
        <v>1.5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2132</v>
      </c>
      <c r="Q2914">
        <v>734</v>
      </c>
      <c r="R2914">
        <v>4228</v>
      </c>
      <c r="S2914">
        <v>0</v>
      </c>
      <c r="T2914">
        <v>0</v>
      </c>
      <c r="U2914">
        <v>950</v>
      </c>
    </row>
    <row r="2915" spans="1:21" ht="14.25">
      <c r="A2915">
        <v>3071100</v>
      </c>
      <c r="B2915">
        <v>1</v>
      </c>
      <c r="C2915" t="s">
        <v>3879</v>
      </c>
      <c r="D2915" t="s">
        <v>3882</v>
      </c>
      <c r="E2915">
        <v>89210</v>
      </c>
      <c r="F2915">
        <v>4173</v>
      </c>
      <c r="G2915">
        <v>1782</v>
      </c>
      <c r="H2915">
        <v>11840</v>
      </c>
      <c r="I2915">
        <v>0</v>
      </c>
      <c r="J2915">
        <v>1.5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3086</v>
      </c>
      <c r="Q2915">
        <v>1250</v>
      </c>
      <c r="R2915">
        <v>6333</v>
      </c>
      <c r="S2915">
        <v>0</v>
      </c>
      <c r="T2915">
        <v>0</v>
      </c>
      <c r="U2915">
        <v>950</v>
      </c>
    </row>
    <row r="2916" spans="1:21" ht="14.25">
      <c r="A2916">
        <v>3071101</v>
      </c>
      <c r="B2916">
        <v>1</v>
      </c>
      <c r="C2916" t="s">
        <v>3881</v>
      </c>
      <c r="D2916" t="s">
        <v>3847</v>
      </c>
      <c r="E2916">
        <v>66929</v>
      </c>
      <c r="F2916">
        <v>2854</v>
      </c>
      <c r="G2916">
        <v>1243</v>
      </c>
      <c r="H2916">
        <v>13529</v>
      </c>
      <c r="I2916">
        <v>0</v>
      </c>
      <c r="J2916">
        <v>1.5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1656</v>
      </c>
      <c r="Q2916">
        <v>666</v>
      </c>
      <c r="R2916">
        <v>3619</v>
      </c>
      <c r="S2916">
        <v>0</v>
      </c>
      <c r="T2916">
        <v>0</v>
      </c>
      <c r="U2916">
        <v>950</v>
      </c>
    </row>
    <row r="2917" spans="1:21" ht="14.25">
      <c r="A2917">
        <v>3071100</v>
      </c>
      <c r="B2917">
        <v>2</v>
      </c>
      <c r="C2917" t="s">
        <v>3879</v>
      </c>
      <c r="D2917" t="s">
        <v>3853</v>
      </c>
      <c r="E2917">
        <v>89210</v>
      </c>
      <c r="F2917">
        <v>4173</v>
      </c>
      <c r="G2917">
        <v>1782</v>
      </c>
      <c r="H2917">
        <v>11840</v>
      </c>
      <c r="I2917">
        <v>0</v>
      </c>
      <c r="J2917">
        <v>1.5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3086</v>
      </c>
      <c r="Q2917">
        <v>1250</v>
      </c>
      <c r="R2917">
        <v>6333</v>
      </c>
      <c r="S2917">
        <v>0</v>
      </c>
      <c r="T2917">
        <v>0</v>
      </c>
      <c r="U2917">
        <v>950</v>
      </c>
    </row>
    <row r="2918" spans="1:21" ht="14.25">
      <c r="A2918">
        <v>3071101</v>
      </c>
      <c r="B2918">
        <v>2</v>
      </c>
      <c r="C2918" t="s">
        <v>3881</v>
      </c>
      <c r="D2918" t="s">
        <v>1041</v>
      </c>
      <c r="E2918">
        <v>66929</v>
      </c>
      <c r="F2918">
        <v>2854</v>
      </c>
      <c r="G2918">
        <v>1243</v>
      </c>
      <c r="H2918">
        <v>13529</v>
      </c>
      <c r="I2918">
        <v>0</v>
      </c>
      <c r="J2918">
        <v>1.5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1656</v>
      </c>
      <c r="Q2918">
        <v>666</v>
      </c>
      <c r="R2918">
        <v>3619</v>
      </c>
      <c r="S2918">
        <v>0</v>
      </c>
      <c r="T2918">
        <v>0</v>
      </c>
      <c r="U2918">
        <v>950</v>
      </c>
    </row>
    <row r="2919" spans="1:21" ht="14.25">
      <c r="A2919">
        <v>3071100</v>
      </c>
      <c r="B2919">
        <v>3</v>
      </c>
      <c r="C2919" t="s">
        <v>3879</v>
      </c>
      <c r="D2919" t="s">
        <v>3880</v>
      </c>
      <c r="E2919">
        <v>92961</v>
      </c>
      <c r="F2919">
        <v>4325</v>
      </c>
      <c r="G2919">
        <v>1856</v>
      </c>
      <c r="H2919">
        <v>12591</v>
      </c>
      <c r="I2919">
        <v>0</v>
      </c>
      <c r="J2919">
        <v>1.5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3086</v>
      </c>
      <c r="Q2919">
        <v>1250</v>
      </c>
      <c r="R2919">
        <v>6333</v>
      </c>
      <c r="S2919">
        <v>0</v>
      </c>
      <c r="T2919">
        <v>0</v>
      </c>
      <c r="U2919">
        <v>950</v>
      </c>
    </row>
    <row r="2920" spans="1:21" ht="14.25">
      <c r="A2920">
        <v>3071101</v>
      </c>
      <c r="B2920">
        <v>3</v>
      </c>
      <c r="C2920" t="s">
        <v>3881</v>
      </c>
      <c r="D2920" t="s">
        <v>3782</v>
      </c>
      <c r="E2920">
        <v>73658</v>
      </c>
      <c r="F2920">
        <v>3330</v>
      </c>
      <c r="G2920">
        <v>1311</v>
      </c>
      <c r="H2920">
        <v>14138</v>
      </c>
      <c r="I2920">
        <v>0</v>
      </c>
      <c r="J2920">
        <v>1.5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2132</v>
      </c>
      <c r="Q2920">
        <v>734</v>
      </c>
      <c r="R2920">
        <v>4228</v>
      </c>
      <c r="S2920">
        <v>0</v>
      </c>
      <c r="T2920">
        <v>0</v>
      </c>
      <c r="U2920">
        <v>950</v>
      </c>
    </row>
    <row r="2921" spans="1:21" ht="14.25">
      <c r="A2921">
        <v>3071210</v>
      </c>
      <c r="B2921">
        <v>1</v>
      </c>
      <c r="C2921" t="s">
        <v>3879</v>
      </c>
      <c r="D2921" t="s">
        <v>3882</v>
      </c>
      <c r="E2921">
        <v>91564</v>
      </c>
      <c r="F2921">
        <v>4264</v>
      </c>
      <c r="G2921">
        <v>1828</v>
      </c>
      <c r="H2921">
        <v>12364</v>
      </c>
      <c r="I2921">
        <v>0</v>
      </c>
      <c r="J2921">
        <v>1.5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3151</v>
      </c>
      <c r="Q2921">
        <v>1283</v>
      </c>
      <c r="R2921">
        <v>6725</v>
      </c>
      <c r="S2921">
        <v>0</v>
      </c>
      <c r="T2921">
        <v>0</v>
      </c>
      <c r="U2921">
        <v>950</v>
      </c>
    </row>
    <row r="2922" spans="1:21" ht="14.25">
      <c r="A2922">
        <v>3071211</v>
      </c>
      <c r="B2922">
        <v>1</v>
      </c>
      <c r="C2922" t="s">
        <v>3881</v>
      </c>
      <c r="D2922" t="s">
        <v>3847</v>
      </c>
      <c r="E2922">
        <v>69382</v>
      </c>
      <c r="F2922">
        <v>2945</v>
      </c>
      <c r="G2922">
        <v>1289</v>
      </c>
      <c r="H2922">
        <v>14152</v>
      </c>
      <c r="I2922">
        <v>0</v>
      </c>
      <c r="J2922">
        <v>1.5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1721</v>
      </c>
      <c r="Q2922">
        <v>699</v>
      </c>
      <c r="R2922">
        <v>4011</v>
      </c>
      <c r="S2922">
        <v>0</v>
      </c>
      <c r="T2922">
        <v>0</v>
      </c>
      <c r="U2922">
        <v>950</v>
      </c>
    </row>
    <row r="2923" spans="1:21" ht="14.25">
      <c r="A2923">
        <v>3071210</v>
      </c>
      <c r="B2923">
        <v>2</v>
      </c>
      <c r="C2923" t="s">
        <v>3879</v>
      </c>
      <c r="D2923" t="s">
        <v>3853</v>
      </c>
      <c r="E2923">
        <v>91564</v>
      </c>
      <c r="F2923">
        <v>4264</v>
      </c>
      <c r="G2923">
        <v>1828</v>
      </c>
      <c r="H2923">
        <v>12364</v>
      </c>
      <c r="I2923">
        <v>0</v>
      </c>
      <c r="J2923">
        <v>1.5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3151</v>
      </c>
      <c r="Q2923">
        <v>1283</v>
      </c>
      <c r="R2923">
        <v>6725</v>
      </c>
      <c r="S2923">
        <v>0</v>
      </c>
      <c r="T2923">
        <v>0</v>
      </c>
      <c r="U2923">
        <v>950</v>
      </c>
    </row>
    <row r="2924" spans="1:21" ht="14.25">
      <c r="A2924">
        <v>3071211</v>
      </c>
      <c r="B2924">
        <v>2</v>
      </c>
      <c r="C2924" t="s">
        <v>3881</v>
      </c>
      <c r="D2924" t="s">
        <v>1041</v>
      </c>
      <c r="E2924">
        <v>69382</v>
      </c>
      <c r="F2924">
        <v>2945</v>
      </c>
      <c r="G2924">
        <v>1289</v>
      </c>
      <c r="H2924">
        <v>14152</v>
      </c>
      <c r="I2924">
        <v>0</v>
      </c>
      <c r="J2924">
        <v>1.5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1721</v>
      </c>
      <c r="Q2924">
        <v>699</v>
      </c>
      <c r="R2924">
        <v>4011</v>
      </c>
      <c r="S2924">
        <v>0</v>
      </c>
      <c r="T2924">
        <v>0</v>
      </c>
      <c r="U2924">
        <v>950</v>
      </c>
    </row>
    <row r="2925" spans="1:21" ht="14.25">
      <c r="A2925">
        <v>3071210</v>
      </c>
      <c r="B2925">
        <v>3</v>
      </c>
      <c r="C2925" t="s">
        <v>3879</v>
      </c>
      <c r="D2925" t="s">
        <v>3880</v>
      </c>
      <c r="E2925">
        <v>95413</v>
      </c>
      <c r="F2925">
        <v>4420</v>
      </c>
      <c r="G2925">
        <v>1904</v>
      </c>
      <c r="H2925">
        <v>13133</v>
      </c>
      <c r="I2925">
        <v>0</v>
      </c>
      <c r="J2925">
        <v>1.5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3151</v>
      </c>
      <c r="Q2925">
        <v>1283</v>
      </c>
      <c r="R2925">
        <v>6725</v>
      </c>
      <c r="S2925">
        <v>0</v>
      </c>
      <c r="T2925">
        <v>0</v>
      </c>
      <c r="U2925">
        <v>950</v>
      </c>
    </row>
    <row r="2926" spans="1:21" ht="14.25">
      <c r="A2926">
        <v>3071211</v>
      </c>
      <c r="B2926">
        <v>3</v>
      </c>
      <c r="C2926" t="s">
        <v>3881</v>
      </c>
      <c r="D2926" t="s">
        <v>3782</v>
      </c>
      <c r="E2926">
        <v>74409</v>
      </c>
      <c r="F2926">
        <v>3356</v>
      </c>
      <c r="G2926">
        <v>1324</v>
      </c>
      <c r="H2926">
        <v>14369</v>
      </c>
      <c r="I2926">
        <v>0</v>
      </c>
      <c r="J2926">
        <v>1.5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2132</v>
      </c>
      <c r="Q2926">
        <v>734</v>
      </c>
      <c r="R2926">
        <v>4228</v>
      </c>
      <c r="S2926">
        <v>0</v>
      </c>
      <c r="T2926">
        <v>0</v>
      </c>
      <c r="U2926">
        <v>950</v>
      </c>
    </row>
    <row r="2927" spans="1:21" ht="14.25">
      <c r="A2927">
        <v>3071320</v>
      </c>
      <c r="B2927">
        <v>1</v>
      </c>
      <c r="C2927" t="s">
        <v>3879</v>
      </c>
      <c r="D2927" t="s">
        <v>3882</v>
      </c>
      <c r="E2927">
        <v>94644</v>
      </c>
      <c r="F2927">
        <v>4502</v>
      </c>
      <c r="G2927">
        <v>1863</v>
      </c>
      <c r="H2927">
        <v>12364</v>
      </c>
      <c r="I2927">
        <v>0</v>
      </c>
      <c r="J2927">
        <v>1.5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3389</v>
      </c>
      <c r="Q2927">
        <v>1318</v>
      </c>
      <c r="R2927">
        <v>6725</v>
      </c>
      <c r="S2927">
        <v>0</v>
      </c>
      <c r="T2927">
        <v>0</v>
      </c>
      <c r="U2927">
        <v>950</v>
      </c>
    </row>
    <row r="2928" spans="1:21" ht="14.25">
      <c r="A2928">
        <v>3071321</v>
      </c>
      <c r="B2928">
        <v>1</v>
      </c>
      <c r="C2928" t="s">
        <v>3881</v>
      </c>
      <c r="D2928" t="s">
        <v>3847</v>
      </c>
      <c r="E2928">
        <v>72462</v>
      </c>
      <c r="F2928">
        <v>3183</v>
      </c>
      <c r="G2928">
        <v>1324</v>
      </c>
      <c r="H2928">
        <v>14152</v>
      </c>
      <c r="I2928">
        <v>0</v>
      </c>
      <c r="J2928">
        <v>1.5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1959</v>
      </c>
      <c r="Q2928">
        <v>734</v>
      </c>
      <c r="R2928">
        <v>4011</v>
      </c>
      <c r="S2928">
        <v>0</v>
      </c>
      <c r="T2928">
        <v>0</v>
      </c>
      <c r="U2928">
        <v>950</v>
      </c>
    </row>
    <row r="2929" spans="1:21" ht="14.25">
      <c r="A2929">
        <v>3071320</v>
      </c>
      <c r="B2929">
        <v>2</v>
      </c>
      <c r="C2929" t="s">
        <v>3879</v>
      </c>
      <c r="D2929" t="s">
        <v>3853</v>
      </c>
      <c r="E2929">
        <v>94644</v>
      </c>
      <c r="F2929">
        <v>4502</v>
      </c>
      <c r="G2929">
        <v>1863</v>
      </c>
      <c r="H2929">
        <v>12364</v>
      </c>
      <c r="I2929">
        <v>0</v>
      </c>
      <c r="J2929">
        <v>1.5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3389</v>
      </c>
      <c r="Q2929">
        <v>1318</v>
      </c>
      <c r="R2929">
        <v>6725</v>
      </c>
      <c r="S2929">
        <v>0</v>
      </c>
      <c r="T2929">
        <v>0</v>
      </c>
      <c r="U2929">
        <v>950</v>
      </c>
    </row>
    <row r="2930" spans="1:21" ht="14.25">
      <c r="A2930">
        <v>3071321</v>
      </c>
      <c r="B2930">
        <v>2</v>
      </c>
      <c r="C2930" t="s">
        <v>3881</v>
      </c>
      <c r="D2930" t="s">
        <v>1041</v>
      </c>
      <c r="E2930">
        <v>72462</v>
      </c>
      <c r="F2930">
        <v>3183</v>
      </c>
      <c r="G2930">
        <v>1324</v>
      </c>
      <c r="H2930">
        <v>14152</v>
      </c>
      <c r="I2930">
        <v>0</v>
      </c>
      <c r="J2930">
        <v>1.5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1959</v>
      </c>
      <c r="Q2930">
        <v>734</v>
      </c>
      <c r="R2930">
        <v>4011</v>
      </c>
      <c r="S2930">
        <v>0</v>
      </c>
      <c r="T2930">
        <v>0</v>
      </c>
      <c r="U2930">
        <v>950</v>
      </c>
    </row>
    <row r="2931" spans="1:21" ht="14.25">
      <c r="A2931">
        <v>3071320</v>
      </c>
      <c r="B2931">
        <v>3</v>
      </c>
      <c r="C2931" t="s">
        <v>3879</v>
      </c>
      <c r="D2931" t="s">
        <v>3880</v>
      </c>
      <c r="E2931">
        <v>98493</v>
      </c>
      <c r="F2931">
        <v>4658</v>
      </c>
      <c r="G2931">
        <v>1939</v>
      </c>
      <c r="H2931">
        <v>13133</v>
      </c>
      <c r="I2931">
        <v>0</v>
      </c>
      <c r="J2931">
        <v>1.5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3389</v>
      </c>
      <c r="Q2931">
        <v>1318</v>
      </c>
      <c r="R2931">
        <v>6725</v>
      </c>
      <c r="S2931">
        <v>0</v>
      </c>
      <c r="T2931">
        <v>0</v>
      </c>
      <c r="U2931">
        <v>950</v>
      </c>
    </row>
    <row r="2932" spans="1:21" ht="14.25">
      <c r="A2932">
        <v>3071321</v>
      </c>
      <c r="B2932">
        <v>3</v>
      </c>
      <c r="C2932" t="s">
        <v>3881</v>
      </c>
      <c r="D2932" t="s">
        <v>3782</v>
      </c>
      <c r="E2932">
        <v>74409</v>
      </c>
      <c r="F2932">
        <v>3356</v>
      </c>
      <c r="G2932">
        <v>1324</v>
      </c>
      <c r="H2932">
        <v>14369</v>
      </c>
      <c r="I2932">
        <v>0</v>
      </c>
      <c r="J2932">
        <v>1.5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2132</v>
      </c>
      <c r="Q2932">
        <v>734</v>
      </c>
      <c r="R2932">
        <v>4228</v>
      </c>
      <c r="S2932">
        <v>0</v>
      </c>
      <c r="T2932">
        <v>0</v>
      </c>
      <c r="U2932">
        <v>950</v>
      </c>
    </row>
    <row r="2933" spans="1:21" ht="14.25">
      <c r="A2933">
        <v>3071430</v>
      </c>
      <c r="B2933">
        <v>1</v>
      </c>
      <c r="C2933" t="s">
        <v>3879</v>
      </c>
      <c r="D2933" t="s">
        <v>3882</v>
      </c>
      <c r="E2933">
        <v>100002</v>
      </c>
      <c r="F2933">
        <v>4758</v>
      </c>
      <c r="G2933">
        <v>1969</v>
      </c>
      <c r="H2933">
        <v>13042</v>
      </c>
      <c r="I2933">
        <v>0</v>
      </c>
      <c r="J2933">
        <v>1.5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3562</v>
      </c>
      <c r="Q2933">
        <v>1383</v>
      </c>
      <c r="R2933">
        <v>7007</v>
      </c>
      <c r="S2933">
        <v>0</v>
      </c>
      <c r="T2933">
        <v>0</v>
      </c>
      <c r="U2933">
        <v>1200</v>
      </c>
    </row>
    <row r="2934" spans="1:21" ht="14.25">
      <c r="A2934">
        <v>3071431</v>
      </c>
      <c r="B2934">
        <v>1</v>
      </c>
      <c r="C2934" t="s">
        <v>3881</v>
      </c>
      <c r="D2934" t="s">
        <v>3847</v>
      </c>
      <c r="E2934">
        <v>77136</v>
      </c>
      <c r="F2934">
        <v>3452</v>
      </c>
      <c r="G2934">
        <v>1372</v>
      </c>
      <c r="H2934">
        <v>15176</v>
      </c>
      <c r="I2934">
        <v>0</v>
      </c>
      <c r="J2934">
        <v>1.5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2132</v>
      </c>
      <c r="Q2934">
        <v>734</v>
      </c>
      <c r="R2934">
        <v>4228</v>
      </c>
      <c r="S2934">
        <v>0</v>
      </c>
      <c r="T2934">
        <v>0</v>
      </c>
      <c r="U2934">
        <v>1200</v>
      </c>
    </row>
    <row r="2935" spans="1:21" ht="14.25">
      <c r="A2935">
        <v>3071430</v>
      </c>
      <c r="B2935">
        <v>2</v>
      </c>
      <c r="C2935" t="s">
        <v>3879</v>
      </c>
      <c r="D2935" t="s">
        <v>3853</v>
      </c>
      <c r="E2935">
        <v>98608</v>
      </c>
      <c r="F2935">
        <v>4701</v>
      </c>
      <c r="G2935">
        <v>1941</v>
      </c>
      <c r="H2935">
        <v>12778</v>
      </c>
      <c r="I2935">
        <v>0</v>
      </c>
      <c r="J2935">
        <v>1.5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3562</v>
      </c>
      <c r="Q2935">
        <v>1383</v>
      </c>
      <c r="R2935">
        <v>7007</v>
      </c>
      <c r="S2935">
        <v>0</v>
      </c>
      <c r="T2935">
        <v>0</v>
      </c>
      <c r="U2935">
        <v>950</v>
      </c>
    </row>
    <row r="2936" spans="1:21" ht="14.25">
      <c r="A2936">
        <v>3071431</v>
      </c>
      <c r="B2936">
        <v>2</v>
      </c>
      <c r="C2936" t="s">
        <v>3881</v>
      </c>
      <c r="D2936" t="s">
        <v>1041</v>
      </c>
      <c r="E2936">
        <v>75160</v>
      </c>
      <c r="F2936">
        <v>3382</v>
      </c>
      <c r="G2936">
        <v>1337</v>
      </c>
      <c r="H2936">
        <v>14600</v>
      </c>
      <c r="I2936">
        <v>0</v>
      </c>
      <c r="J2936">
        <v>1.5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2132</v>
      </c>
      <c r="Q2936">
        <v>734</v>
      </c>
      <c r="R2936">
        <v>4228</v>
      </c>
      <c r="S2936">
        <v>0</v>
      </c>
      <c r="T2936">
        <v>0</v>
      </c>
      <c r="U2936">
        <v>950</v>
      </c>
    </row>
    <row r="2937" spans="1:21" ht="14.25">
      <c r="A2937">
        <v>3071430</v>
      </c>
      <c r="B2937">
        <v>3</v>
      </c>
      <c r="C2937" t="s">
        <v>3879</v>
      </c>
      <c r="D2937" t="s">
        <v>3880</v>
      </c>
      <c r="E2937">
        <v>102555</v>
      </c>
      <c r="F2937">
        <v>4861</v>
      </c>
      <c r="G2937">
        <v>2019</v>
      </c>
      <c r="H2937">
        <v>13565</v>
      </c>
      <c r="I2937">
        <v>0</v>
      </c>
      <c r="J2937">
        <v>1.5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3562</v>
      </c>
      <c r="Q2937">
        <v>1383</v>
      </c>
      <c r="R2937">
        <v>7007</v>
      </c>
      <c r="S2937">
        <v>0</v>
      </c>
      <c r="T2937">
        <v>0</v>
      </c>
      <c r="U2937">
        <v>950</v>
      </c>
    </row>
    <row r="2938" spans="1:21" ht="14.25">
      <c r="A2938">
        <v>3071431</v>
      </c>
      <c r="B2938">
        <v>3</v>
      </c>
      <c r="C2938" t="s">
        <v>3881</v>
      </c>
      <c r="D2938" t="s">
        <v>3782</v>
      </c>
      <c r="E2938">
        <v>76525</v>
      </c>
      <c r="F2938">
        <v>3382</v>
      </c>
      <c r="G2938">
        <v>1402</v>
      </c>
      <c r="H2938">
        <v>14665</v>
      </c>
      <c r="I2938">
        <v>0</v>
      </c>
      <c r="J2938">
        <v>1.5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2132</v>
      </c>
      <c r="Q2938">
        <v>799</v>
      </c>
      <c r="R2938">
        <v>4293</v>
      </c>
      <c r="S2938">
        <v>0</v>
      </c>
      <c r="T2938">
        <v>0</v>
      </c>
      <c r="U2938">
        <v>950</v>
      </c>
    </row>
    <row r="2939" spans="1:21" ht="14.25">
      <c r="A2939">
        <v>3071540</v>
      </c>
      <c r="B2939">
        <v>1</v>
      </c>
      <c r="C2939" t="s">
        <v>3879</v>
      </c>
      <c r="D2939" t="s">
        <v>3882</v>
      </c>
      <c r="E2939">
        <v>102797</v>
      </c>
      <c r="F2939">
        <v>4758</v>
      </c>
      <c r="G2939">
        <v>2099</v>
      </c>
      <c r="H2939">
        <v>13237</v>
      </c>
      <c r="I2939">
        <v>0</v>
      </c>
      <c r="J2939">
        <v>1.5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3562</v>
      </c>
      <c r="Q2939">
        <v>1513</v>
      </c>
      <c r="R2939">
        <v>7202</v>
      </c>
      <c r="S2939">
        <v>0</v>
      </c>
      <c r="T2939">
        <v>0</v>
      </c>
      <c r="U2939">
        <v>1200</v>
      </c>
    </row>
    <row r="2940" spans="1:21" ht="14.25">
      <c r="A2940">
        <v>3071541</v>
      </c>
      <c r="B2940">
        <v>1</v>
      </c>
      <c r="C2940" t="s">
        <v>3881</v>
      </c>
      <c r="D2940" t="s">
        <v>3847</v>
      </c>
      <c r="E2940">
        <v>78501</v>
      </c>
      <c r="F2940">
        <v>3452</v>
      </c>
      <c r="G2940">
        <v>1437</v>
      </c>
      <c r="H2940">
        <v>15241</v>
      </c>
      <c r="I2940">
        <v>0</v>
      </c>
      <c r="J2940">
        <v>1.5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2132</v>
      </c>
      <c r="Q2940">
        <v>799</v>
      </c>
      <c r="R2940">
        <v>4293</v>
      </c>
      <c r="S2940">
        <v>0</v>
      </c>
      <c r="T2940">
        <v>0</v>
      </c>
      <c r="U2940">
        <v>1200</v>
      </c>
    </row>
    <row r="2941" spans="1:21" ht="14.25">
      <c r="A2941">
        <v>3071540</v>
      </c>
      <c r="B2941">
        <v>2</v>
      </c>
      <c r="C2941" t="s">
        <v>3879</v>
      </c>
      <c r="D2941" t="s">
        <v>3853</v>
      </c>
      <c r="E2941">
        <v>102797</v>
      </c>
      <c r="F2941">
        <v>4758</v>
      </c>
      <c r="G2941">
        <v>2099</v>
      </c>
      <c r="H2941">
        <v>13237</v>
      </c>
      <c r="I2941">
        <v>0</v>
      </c>
      <c r="J2941">
        <v>1.5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3562</v>
      </c>
      <c r="Q2941">
        <v>1513</v>
      </c>
      <c r="R2941">
        <v>7202</v>
      </c>
      <c r="S2941">
        <v>0</v>
      </c>
      <c r="T2941">
        <v>0</v>
      </c>
      <c r="U2941">
        <v>1200</v>
      </c>
    </row>
    <row r="2942" spans="1:21" ht="14.25">
      <c r="A2942">
        <v>3071541</v>
      </c>
      <c r="B2942">
        <v>2</v>
      </c>
      <c r="C2942" t="s">
        <v>3881</v>
      </c>
      <c r="D2942" t="s">
        <v>1041</v>
      </c>
      <c r="E2942">
        <v>78501</v>
      </c>
      <c r="F2942">
        <v>3452</v>
      </c>
      <c r="G2942">
        <v>1437</v>
      </c>
      <c r="H2942">
        <v>15241</v>
      </c>
      <c r="I2942">
        <v>0</v>
      </c>
      <c r="J2942">
        <v>1.5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2132</v>
      </c>
      <c r="Q2942">
        <v>799</v>
      </c>
      <c r="R2942">
        <v>4293</v>
      </c>
      <c r="S2942">
        <v>0</v>
      </c>
      <c r="T2942">
        <v>0</v>
      </c>
      <c r="U2942">
        <v>1200</v>
      </c>
    </row>
    <row r="2943" spans="1:21" ht="14.25">
      <c r="A2943">
        <v>3071540</v>
      </c>
      <c r="B2943">
        <v>3</v>
      </c>
      <c r="C2943" t="s">
        <v>3879</v>
      </c>
      <c r="D2943" t="s">
        <v>3880</v>
      </c>
      <c r="E2943">
        <v>105350</v>
      </c>
      <c r="F2943">
        <v>4861</v>
      </c>
      <c r="G2943">
        <v>2149</v>
      </c>
      <c r="H2943">
        <v>13760</v>
      </c>
      <c r="I2943">
        <v>0</v>
      </c>
      <c r="J2943">
        <v>1.5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3562</v>
      </c>
      <c r="Q2943">
        <v>1513</v>
      </c>
      <c r="R2943">
        <v>7202</v>
      </c>
      <c r="S2943">
        <v>0</v>
      </c>
      <c r="T2943">
        <v>0</v>
      </c>
      <c r="U2943">
        <v>950</v>
      </c>
    </row>
    <row r="2944" spans="1:21" ht="14.25">
      <c r="A2944">
        <v>3071541</v>
      </c>
      <c r="B2944">
        <v>3</v>
      </c>
      <c r="C2944" t="s">
        <v>3881</v>
      </c>
      <c r="D2944" t="s">
        <v>3782</v>
      </c>
      <c r="E2944">
        <v>76525</v>
      </c>
      <c r="F2944">
        <v>3382</v>
      </c>
      <c r="G2944">
        <v>1402</v>
      </c>
      <c r="H2944">
        <v>14665</v>
      </c>
      <c r="I2944">
        <v>0</v>
      </c>
      <c r="J2944">
        <v>1.5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2132</v>
      </c>
      <c r="Q2944">
        <v>799</v>
      </c>
      <c r="R2944">
        <v>4293</v>
      </c>
      <c r="S2944">
        <v>0</v>
      </c>
      <c r="T2944">
        <v>0</v>
      </c>
      <c r="U2944">
        <v>950</v>
      </c>
    </row>
    <row r="2945" spans="1:21" ht="14.25">
      <c r="A2945">
        <v>3071650</v>
      </c>
      <c r="B2945">
        <v>1</v>
      </c>
      <c r="C2945" t="s">
        <v>3879</v>
      </c>
      <c r="D2945" t="s">
        <v>3882</v>
      </c>
      <c r="E2945">
        <v>109120</v>
      </c>
      <c r="F2945">
        <v>5278</v>
      </c>
      <c r="G2945">
        <v>2147</v>
      </c>
      <c r="H2945">
        <v>13400</v>
      </c>
      <c r="I2945">
        <v>0</v>
      </c>
      <c r="J2945">
        <v>1.5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4082</v>
      </c>
      <c r="Q2945">
        <v>1561</v>
      </c>
      <c r="R2945">
        <v>7365</v>
      </c>
      <c r="S2945">
        <v>0</v>
      </c>
      <c r="T2945">
        <v>0</v>
      </c>
      <c r="U2945">
        <v>1200</v>
      </c>
    </row>
    <row r="2946" spans="1:21" ht="14.25">
      <c r="A2946">
        <v>3071651</v>
      </c>
      <c r="B2946">
        <v>1</v>
      </c>
      <c r="C2946" t="s">
        <v>3881</v>
      </c>
      <c r="D2946" t="s">
        <v>3847</v>
      </c>
      <c r="E2946">
        <v>80121</v>
      </c>
      <c r="F2946">
        <v>3582</v>
      </c>
      <c r="G2946">
        <v>1453</v>
      </c>
      <c r="H2946">
        <v>15241</v>
      </c>
      <c r="I2946">
        <v>0</v>
      </c>
      <c r="J2946">
        <v>1.5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2262</v>
      </c>
      <c r="Q2946">
        <v>815</v>
      </c>
      <c r="R2946">
        <v>4293</v>
      </c>
      <c r="S2946">
        <v>0</v>
      </c>
      <c r="T2946">
        <v>0</v>
      </c>
      <c r="U2946">
        <v>1200</v>
      </c>
    </row>
    <row r="2947" spans="1:21" ht="14.25">
      <c r="A2947">
        <v>3071650</v>
      </c>
      <c r="B2947">
        <v>2</v>
      </c>
      <c r="C2947" t="s">
        <v>3879</v>
      </c>
      <c r="D2947" t="s">
        <v>3853</v>
      </c>
      <c r="E2947">
        <v>109120</v>
      </c>
      <c r="F2947">
        <v>5278</v>
      </c>
      <c r="G2947">
        <v>2147</v>
      </c>
      <c r="H2947">
        <v>13400</v>
      </c>
      <c r="I2947">
        <v>0</v>
      </c>
      <c r="J2947">
        <v>1.5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4082</v>
      </c>
      <c r="Q2947">
        <v>1561</v>
      </c>
      <c r="R2947">
        <v>7365</v>
      </c>
      <c r="S2947">
        <v>0</v>
      </c>
      <c r="T2947">
        <v>0</v>
      </c>
      <c r="U2947">
        <v>1200</v>
      </c>
    </row>
    <row r="2948" spans="1:21" ht="14.25">
      <c r="A2948">
        <v>3071651</v>
      </c>
      <c r="B2948">
        <v>2</v>
      </c>
      <c r="C2948" t="s">
        <v>3881</v>
      </c>
      <c r="D2948" t="s">
        <v>1041</v>
      </c>
      <c r="E2948">
        <v>80121</v>
      </c>
      <c r="F2948">
        <v>3582</v>
      </c>
      <c r="G2948">
        <v>1453</v>
      </c>
      <c r="H2948">
        <v>15241</v>
      </c>
      <c r="I2948">
        <v>0</v>
      </c>
      <c r="J2948">
        <v>1.5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2262</v>
      </c>
      <c r="Q2948">
        <v>815</v>
      </c>
      <c r="R2948">
        <v>4293</v>
      </c>
      <c r="S2948">
        <v>0</v>
      </c>
      <c r="T2948">
        <v>0</v>
      </c>
      <c r="U2948">
        <v>1200</v>
      </c>
    </row>
    <row r="2949" spans="1:21" ht="14.25">
      <c r="A2949">
        <v>3071650</v>
      </c>
      <c r="B2949">
        <v>3</v>
      </c>
      <c r="C2949" t="s">
        <v>3879</v>
      </c>
      <c r="D2949" t="s">
        <v>3880</v>
      </c>
      <c r="E2949">
        <v>113173</v>
      </c>
      <c r="F2949">
        <v>5441</v>
      </c>
      <c r="G2949">
        <v>2227</v>
      </c>
      <c r="H2949">
        <v>14223</v>
      </c>
      <c r="I2949">
        <v>0</v>
      </c>
      <c r="J2949">
        <v>1.5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4082</v>
      </c>
      <c r="Q2949">
        <v>1561</v>
      </c>
      <c r="R2949">
        <v>7365</v>
      </c>
      <c r="S2949">
        <v>0</v>
      </c>
      <c r="T2949">
        <v>0</v>
      </c>
      <c r="U2949">
        <v>1200</v>
      </c>
    </row>
    <row r="2950" spans="1:21" ht="14.25">
      <c r="A2950">
        <v>3071651</v>
      </c>
      <c r="B2950">
        <v>3</v>
      </c>
      <c r="C2950" t="s">
        <v>3881</v>
      </c>
      <c r="D2950" t="s">
        <v>3782</v>
      </c>
      <c r="E2950">
        <v>81584</v>
      </c>
      <c r="F2950">
        <v>3712</v>
      </c>
      <c r="G2950">
        <v>1453</v>
      </c>
      <c r="H2950">
        <v>15404</v>
      </c>
      <c r="I2950">
        <v>0</v>
      </c>
      <c r="J2950">
        <v>1.5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2392</v>
      </c>
      <c r="Q2950">
        <v>815</v>
      </c>
      <c r="R2950">
        <v>4456</v>
      </c>
      <c r="S2950">
        <v>0</v>
      </c>
      <c r="T2950">
        <v>0</v>
      </c>
      <c r="U2950">
        <v>1200</v>
      </c>
    </row>
    <row r="2951" spans="1:21" ht="14.25">
      <c r="A2951">
        <v>3080110</v>
      </c>
      <c r="B2951">
        <v>1</v>
      </c>
      <c r="C2951" t="s">
        <v>3879</v>
      </c>
      <c r="D2951" t="s">
        <v>3882</v>
      </c>
      <c r="E2951">
        <v>122471</v>
      </c>
      <c r="F2951">
        <v>6190</v>
      </c>
      <c r="G2951">
        <v>2280</v>
      </c>
      <c r="H2951">
        <v>14971</v>
      </c>
      <c r="I2951">
        <v>0</v>
      </c>
      <c r="J2951">
        <v>1.5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4862</v>
      </c>
      <c r="Q2951">
        <v>1626</v>
      </c>
      <c r="R2951">
        <v>8276</v>
      </c>
      <c r="S2951">
        <v>0</v>
      </c>
      <c r="T2951">
        <v>0</v>
      </c>
      <c r="U2951">
        <v>1200</v>
      </c>
    </row>
    <row r="2952" spans="1:21" ht="14.25">
      <c r="A2952">
        <v>3080111</v>
      </c>
      <c r="B2952">
        <v>1</v>
      </c>
      <c r="C2952" t="s">
        <v>3881</v>
      </c>
      <c r="D2952" t="s">
        <v>3847</v>
      </c>
      <c r="E2952">
        <v>87171</v>
      </c>
      <c r="F2952">
        <v>3974</v>
      </c>
      <c r="G2952">
        <v>1534</v>
      </c>
      <c r="H2952">
        <v>16751</v>
      </c>
      <c r="I2952">
        <v>0</v>
      </c>
      <c r="J2952">
        <v>1.5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2522</v>
      </c>
      <c r="Q2952">
        <v>828</v>
      </c>
      <c r="R2952">
        <v>4651</v>
      </c>
      <c r="S2952">
        <v>0</v>
      </c>
      <c r="T2952">
        <v>0</v>
      </c>
      <c r="U2952">
        <v>1200</v>
      </c>
    </row>
    <row r="2953" spans="1:21" ht="14.25">
      <c r="A2953">
        <v>3080110</v>
      </c>
      <c r="B2953">
        <v>2</v>
      </c>
      <c r="C2953" t="s">
        <v>3879</v>
      </c>
      <c r="D2953" t="s">
        <v>3853</v>
      </c>
      <c r="E2953">
        <v>122471</v>
      </c>
      <c r="F2953">
        <v>6190</v>
      </c>
      <c r="G2953">
        <v>2280</v>
      </c>
      <c r="H2953">
        <v>14971</v>
      </c>
      <c r="I2953">
        <v>0</v>
      </c>
      <c r="J2953">
        <v>1.5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4862</v>
      </c>
      <c r="Q2953">
        <v>1626</v>
      </c>
      <c r="R2953">
        <v>8276</v>
      </c>
      <c r="S2953">
        <v>0</v>
      </c>
      <c r="T2953">
        <v>0</v>
      </c>
      <c r="U2953">
        <v>1200</v>
      </c>
    </row>
    <row r="2954" spans="1:21" ht="14.25">
      <c r="A2954">
        <v>3080111</v>
      </c>
      <c r="B2954">
        <v>2</v>
      </c>
      <c r="C2954" t="s">
        <v>3881</v>
      </c>
      <c r="D2954" t="s">
        <v>1041</v>
      </c>
      <c r="E2954">
        <v>87171</v>
      </c>
      <c r="F2954">
        <v>3974</v>
      </c>
      <c r="G2954">
        <v>1534</v>
      </c>
      <c r="H2954">
        <v>16751</v>
      </c>
      <c r="I2954">
        <v>0</v>
      </c>
      <c r="J2954">
        <v>1.5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2522</v>
      </c>
      <c r="Q2954">
        <v>828</v>
      </c>
      <c r="R2954">
        <v>4651</v>
      </c>
      <c r="S2954">
        <v>0</v>
      </c>
      <c r="T2954">
        <v>0</v>
      </c>
      <c r="U2954">
        <v>1200</v>
      </c>
    </row>
    <row r="2955" spans="1:21" ht="14.25">
      <c r="A2955">
        <v>3080110</v>
      </c>
      <c r="B2955">
        <v>3</v>
      </c>
      <c r="C2955" t="s">
        <v>3879</v>
      </c>
      <c r="D2955" t="s">
        <v>3880</v>
      </c>
      <c r="E2955">
        <v>126976</v>
      </c>
      <c r="F2955">
        <v>6373</v>
      </c>
      <c r="G2955">
        <v>2368</v>
      </c>
      <c r="H2955">
        <v>15886</v>
      </c>
      <c r="I2955">
        <v>0</v>
      </c>
      <c r="J2955">
        <v>1.5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4862</v>
      </c>
      <c r="Q2955">
        <v>1626</v>
      </c>
      <c r="R2955">
        <v>8276</v>
      </c>
      <c r="S2955">
        <v>0</v>
      </c>
      <c r="T2955">
        <v>0</v>
      </c>
      <c r="U2955">
        <v>1200</v>
      </c>
    </row>
    <row r="2956" spans="1:21" ht="14.25">
      <c r="A2956">
        <v>3080111</v>
      </c>
      <c r="B2956">
        <v>3</v>
      </c>
      <c r="C2956" t="s">
        <v>3881</v>
      </c>
      <c r="D2956" t="s">
        <v>3782</v>
      </c>
      <c r="E2956">
        <v>88081</v>
      </c>
      <c r="F2956">
        <v>4039</v>
      </c>
      <c r="G2956">
        <v>1547</v>
      </c>
      <c r="H2956">
        <v>16751</v>
      </c>
      <c r="I2956">
        <v>0</v>
      </c>
      <c r="J2956">
        <v>1.5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2587</v>
      </c>
      <c r="Q2956">
        <v>841</v>
      </c>
      <c r="R2956">
        <v>4651</v>
      </c>
      <c r="S2956">
        <v>0</v>
      </c>
      <c r="T2956">
        <v>0</v>
      </c>
      <c r="U2956">
        <v>1200</v>
      </c>
    </row>
    <row r="2957" spans="1:21" ht="14.25">
      <c r="A2957">
        <v>3080220</v>
      </c>
      <c r="B2957">
        <v>1</v>
      </c>
      <c r="C2957" t="s">
        <v>3879</v>
      </c>
      <c r="D2957" t="s">
        <v>3882</v>
      </c>
      <c r="E2957">
        <v>124216</v>
      </c>
      <c r="F2957">
        <v>6255</v>
      </c>
      <c r="G2957">
        <v>2325</v>
      </c>
      <c r="H2957">
        <v>15166</v>
      </c>
      <c r="I2957">
        <v>0</v>
      </c>
      <c r="J2957">
        <v>1.5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4927</v>
      </c>
      <c r="Q2957">
        <v>1671</v>
      </c>
      <c r="R2957">
        <v>8471</v>
      </c>
      <c r="S2957">
        <v>0</v>
      </c>
      <c r="T2957">
        <v>0</v>
      </c>
      <c r="U2957">
        <v>1200</v>
      </c>
    </row>
    <row r="2958" spans="1:21" ht="14.25">
      <c r="A2958">
        <v>3080221</v>
      </c>
      <c r="B2958">
        <v>1</v>
      </c>
      <c r="C2958" t="s">
        <v>3881</v>
      </c>
      <c r="D2958" t="s">
        <v>3847</v>
      </c>
      <c r="E2958">
        <v>88081</v>
      </c>
      <c r="F2958">
        <v>4039</v>
      </c>
      <c r="G2958">
        <v>1547</v>
      </c>
      <c r="H2958">
        <v>16751</v>
      </c>
      <c r="I2958">
        <v>0</v>
      </c>
      <c r="J2958">
        <v>1.5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2587</v>
      </c>
      <c r="Q2958">
        <v>841</v>
      </c>
      <c r="R2958">
        <v>4651</v>
      </c>
      <c r="S2958">
        <v>0</v>
      </c>
      <c r="T2958">
        <v>0</v>
      </c>
      <c r="U2958">
        <v>1200</v>
      </c>
    </row>
    <row r="2959" spans="1:21" ht="14.25">
      <c r="A2959">
        <v>3080220</v>
      </c>
      <c r="B2959">
        <v>2</v>
      </c>
      <c r="C2959" t="s">
        <v>3879</v>
      </c>
      <c r="D2959" t="s">
        <v>3853</v>
      </c>
      <c r="E2959">
        <v>124216</v>
      </c>
      <c r="F2959">
        <v>6255</v>
      </c>
      <c r="G2959">
        <v>2325</v>
      </c>
      <c r="H2959">
        <v>15166</v>
      </c>
      <c r="I2959">
        <v>0</v>
      </c>
      <c r="J2959">
        <v>1.5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4927</v>
      </c>
      <c r="Q2959">
        <v>1671</v>
      </c>
      <c r="R2959">
        <v>8471</v>
      </c>
      <c r="S2959">
        <v>0</v>
      </c>
      <c r="T2959">
        <v>0</v>
      </c>
      <c r="U2959">
        <v>1200</v>
      </c>
    </row>
    <row r="2960" spans="1:21" ht="14.25">
      <c r="A2960">
        <v>3080221</v>
      </c>
      <c r="B2960">
        <v>2</v>
      </c>
      <c r="C2960" t="s">
        <v>3881</v>
      </c>
      <c r="D2960" t="s">
        <v>1041</v>
      </c>
      <c r="E2960">
        <v>88081</v>
      </c>
      <c r="F2960">
        <v>4039</v>
      </c>
      <c r="G2960">
        <v>1547</v>
      </c>
      <c r="H2960">
        <v>16751</v>
      </c>
      <c r="I2960">
        <v>0</v>
      </c>
      <c r="J2960">
        <v>1.5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2587</v>
      </c>
      <c r="Q2960">
        <v>841</v>
      </c>
      <c r="R2960">
        <v>4651</v>
      </c>
      <c r="S2960">
        <v>0</v>
      </c>
      <c r="T2960">
        <v>0</v>
      </c>
      <c r="U2960">
        <v>1200</v>
      </c>
    </row>
    <row r="2961" spans="1:21" ht="14.25">
      <c r="A2961">
        <v>3080220</v>
      </c>
      <c r="B2961">
        <v>3</v>
      </c>
      <c r="C2961" t="s">
        <v>3879</v>
      </c>
      <c r="D2961" t="s">
        <v>3880</v>
      </c>
      <c r="E2961">
        <v>128721</v>
      </c>
      <c r="F2961">
        <v>6438</v>
      </c>
      <c r="G2961">
        <v>2413</v>
      </c>
      <c r="H2961">
        <v>16081</v>
      </c>
      <c r="I2961">
        <v>0</v>
      </c>
      <c r="J2961">
        <v>1.5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4927</v>
      </c>
      <c r="Q2961">
        <v>1671</v>
      </c>
      <c r="R2961">
        <v>8471</v>
      </c>
      <c r="S2961">
        <v>0</v>
      </c>
      <c r="T2961">
        <v>0</v>
      </c>
      <c r="U2961">
        <v>1200</v>
      </c>
    </row>
    <row r="2962" spans="1:21" ht="14.25">
      <c r="A2962">
        <v>3080221</v>
      </c>
      <c r="B2962">
        <v>3</v>
      </c>
      <c r="C2962" t="s">
        <v>3881</v>
      </c>
      <c r="D2962" t="s">
        <v>3782</v>
      </c>
      <c r="E2962">
        <v>88916</v>
      </c>
      <c r="F2962">
        <v>4039</v>
      </c>
      <c r="G2962">
        <v>1579</v>
      </c>
      <c r="H2962">
        <v>16946</v>
      </c>
      <c r="I2962">
        <v>0</v>
      </c>
      <c r="J2962">
        <v>1.5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2587</v>
      </c>
      <c r="Q2962">
        <v>873</v>
      </c>
      <c r="R2962">
        <v>4846</v>
      </c>
      <c r="S2962">
        <v>0</v>
      </c>
      <c r="T2962">
        <v>0</v>
      </c>
      <c r="U2962">
        <v>1200</v>
      </c>
    </row>
    <row r="2963" spans="1:21" ht="14.25">
      <c r="A2963">
        <v>3080330</v>
      </c>
      <c r="B2963">
        <v>1</v>
      </c>
      <c r="C2963" t="s">
        <v>3879</v>
      </c>
      <c r="D2963" t="s">
        <v>3882</v>
      </c>
      <c r="E2963">
        <v>126721</v>
      </c>
      <c r="F2963">
        <v>6288</v>
      </c>
      <c r="G2963">
        <v>2406</v>
      </c>
      <c r="H2963">
        <v>15721</v>
      </c>
      <c r="I2963">
        <v>0</v>
      </c>
      <c r="J2963">
        <v>1.5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4927</v>
      </c>
      <c r="Q2963">
        <v>1735</v>
      </c>
      <c r="R2963">
        <v>8861</v>
      </c>
      <c r="S2963">
        <v>0</v>
      </c>
      <c r="T2963">
        <v>0</v>
      </c>
      <c r="U2963">
        <v>1200</v>
      </c>
    </row>
    <row r="2964" spans="1:21" ht="14.25">
      <c r="A2964">
        <v>3080331</v>
      </c>
      <c r="B2964">
        <v>1</v>
      </c>
      <c r="C2964" t="s">
        <v>3881</v>
      </c>
      <c r="D2964" t="s">
        <v>3847</v>
      </c>
      <c r="E2964">
        <v>89874</v>
      </c>
      <c r="F2964">
        <v>4072</v>
      </c>
      <c r="G2964">
        <v>1596</v>
      </c>
      <c r="H2964">
        <v>17234</v>
      </c>
      <c r="I2964">
        <v>0</v>
      </c>
      <c r="J2964">
        <v>1.5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2587</v>
      </c>
      <c r="Q2964">
        <v>873</v>
      </c>
      <c r="R2964">
        <v>4846</v>
      </c>
      <c r="S2964">
        <v>0</v>
      </c>
      <c r="T2964">
        <v>0</v>
      </c>
      <c r="U2964">
        <v>1200</v>
      </c>
    </row>
    <row r="2965" spans="1:21" ht="14.25">
      <c r="A2965">
        <v>3080330</v>
      </c>
      <c r="B2965">
        <v>2</v>
      </c>
      <c r="C2965" t="s">
        <v>3879</v>
      </c>
      <c r="D2965" t="s">
        <v>3853</v>
      </c>
      <c r="E2965">
        <v>126721</v>
      </c>
      <c r="F2965">
        <v>6288</v>
      </c>
      <c r="G2965">
        <v>2406</v>
      </c>
      <c r="H2965">
        <v>15721</v>
      </c>
      <c r="I2965">
        <v>0</v>
      </c>
      <c r="J2965">
        <v>1.5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4927</v>
      </c>
      <c r="Q2965">
        <v>1735</v>
      </c>
      <c r="R2965">
        <v>8861</v>
      </c>
      <c r="S2965">
        <v>0</v>
      </c>
      <c r="T2965">
        <v>0</v>
      </c>
      <c r="U2965">
        <v>1200</v>
      </c>
    </row>
    <row r="2966" spans="1:21" ht="14.25">
      <c r="A2966">
        <v>3080331</v>
      </c>
      <c r="B2966">
        <v>2</v>
      </c>
      <c r="C2966" t="s">
        <v>3881</v>
      </c>
      <c r="D2966" t="s">
        <v>1041</v>
      </c>
      <c r="E2966">
        <v>89874</v>
      </c>
      <c r="F2966">
        <v>4072</v>
      </c>
      <c r="G2966">
        <v>1596</v>
      </c>
      <c r="H2966">
        <v>17234</v>
      </c>
      <c r="I2966">
        <v>0</v>
      </c>
      <c r="J2966">
        <v>1.5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2587</v>
      </c>
      <c r="Q2966">
        <v>873</v>
      </c>
      <c r="R2966">
        <v>4846</v>
      </c>
      <c r="S2966">
        <v>0</v>
      </c>
      <c r="T2966">
        <v>0</v>
      </c>
      <c r="U2966">
        <v>1200</v>
      </c>
    </row>
    <row r="2967" spans="1:21" ht="14.25">
      <c r="A2967">
        <v>3080330</v>
      </c>
      <c r="B2967">
        <v>3</v>
      </c>
      <c r="C2967" t="s">
        <v>3879</v>
      </c>
      <c r="D2967" t="s">
        <v>3880</v>
      </c>
      <c r="E2967">
        <v>131339</v>
      </c>
      <c r="F2967">
        <v>6476</v>
      </c>
      <c r="G2967">
        <v>2496</v>
      </c>
      <c r="H2967">
        <v>16659</v>
      </c>
      <c r="I2967">
        <v>0</v>
      </c>
      <c r="J2967">
        <v>1.5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4927</v>
      </c>
      <c r="Q2967">
        <v>1735</v>
      </c>
      <c r="R2967">
        <v>8861</v>
      </c>
      <c r="S2967">
        <v>0</v>
      </c>
      <c r="T2967">
        <v>0</v>
      </c>
      <c r="U2967">
        <v>1200</v>
      </c>
    </row>
    <row r="2968" spans="1:21" ht="14.25">
      <c r="A2968">
        <v>3080331</v>
      </c>
      <c r="B2968">
        <v>3</v>
      </c>
      <c r="C2968" t="s">
        <v>3881</v>
      </c>
      <c r="D2968" t="s">
        <v>3782</v>
      </c>
      <c r="E2968">
        <v>89874</v>
      </c>
      <c r="F2968">
        <v>4072</v>
      </c>
      <c r="G2968">
        <v>1596</v>
      </c>
      <c r="H2968">
        <v>17234</v>
      </c>
      <c r="I2968">
        <v>0</v>
      </c>
      <c r="J2968">
        <v>1.5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2587</v>
      </c>
      <c r="Q2968">
        <v>873</v>
      </c>
      <c r="R2968">
        <v>4846</v>
      </c>
      <c r="S2968">
        <v>0</v>
      </c>
      <c r="T2968">
        <v>0</v>
      </c>
      <c r="U2968">
        <v>1200</v>
      </c>
    </row>
    <row r="2969" spans="1:21" ht="14.25">
      <c r="A2969">
        <v>3080440</v>
      </c>
      <c r="B2969">
        <v>1</v>
      </c>
      <c r="C2969" t="s">
        <v>3879</v>
      </c>
      <c r="D2969" t="s">
        <v>3882</v>
      </c>
      <c r="E2969">
        <v>129516</v>
      </c>
      <c r="F2969">
        <v>6288</v>
      </c>
      <c r="G2969">
        <v>2536</v>
      </c>
      <c r="H2969">
        <v>15916</v>
      </c>
      <c r="I2969">
        <v>0</v>
      </c>
      <c r="J2969">
        <v>1.5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4927</v>
      </c>
      <c r="Q2969">
        <v>1865</v>
      </c>
      <c r="R2969">
        <v>9056</v>
      </c>
      <c r="S2969">
        <v>0</v>
      </c>
      <c r="T2969">
        <v>0</v>
      </c>
      <c r="U2969">
        <v>1200</v>
      </c>
    </row>
    <row r="2970" spans="1:21" ht="14.25">
      <c r="A2970">
        <v>3080441</v>
      </c>
      <c r="B2970">
        <v>1</v>
      </c>
      <c r="C2970" t="s">
        <v>3881</v>
      </c>
      <c r="D2970" t="s">
        <v>3847</v>
      </c>
      <c r="E2970">
        <v>89874</v>
      </c>
      <c r="F2970">
        <v>4072</v>
      </c>
      <c r="G2970">
        <v>1596</v>
      </c>
      <c r="H2970">
        <v>17234</v>
      </c>
      <c r="I2970">
        <v>0</v>
      </c>
      <c r="J2970">
        <v>1.5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2587</v>
      </c>
      <c r="Q2970">
        <v>873</v>
      </c>
      <c r="R2970">
        <v>4846</v>
      </c>
      <c r="S2970">
        <v>0</v>
      </c>
      <c r="T2970">
        <v>0</v>
      </c>
      <c r="U2970">
        <v>1200</v>
      </c>
    </row>
    <row r="2971" spans="1:21" ht="14.25">
      <c r="A2971">
        <v>3080440</v>
      </c>
      <c r="B2971">
        <v>2</v>
      </c>
      <c r="C2971" t="s">
        <v>3879</v>
      </c>
      <c r="D2971" t="s">
        <v>3853</v>
      </c>
      <c r="E2971">
        <v>129516</v>
      </c>
      <c r="F2971">
        <v>6288</v>
      </c>
      <c r="G2971">
        <v>2536</v>
      </c>
      <c r="H2971">
        <v>15916</v>
      </c>
      <c r="I2971">
        <v>0</v>
      </c>
      <c r="J2971">
        <v>1.5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4927</v>
      </c>
      <c r="Q2971">
        <v>1865</v>
      </c>
      <c r="R2971">
        <v>9056</v>
      </c>
      <c r="S2971">
        <v>0</v>
      </c>
      <c r="T2971">
        <v>0</v>
      </c>
      <c r="U2971">
        <v>1200</v>
      </c>
    </row>
    <row r="2972" spans="1:21" ht="14.25">
      <c r="A2972">
        <v>3080441</v>
      </c>
      <c r="B2972">
        <v>2</v>
      </c>
      <c r="C2972" t="s">
        <v>3881</v>
      </c>
      <c r="D2972" t="s">
        <v>1041</v>
      </c>
      <c r="E2972">
        <v>89874</v>
      </c>
      <c r="F2972">
        <v>4072</v>
      </c>
      <c r="G2972">
        <v>1596</v>
      </c>
      <c r="H2972">
        <v>17234</v>
      </c>
      <c r="I2972">
        <v>0</v>
      </c>
      <c r="J2972">
        <v>1.5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2587</v>
      </c>
      <c r="Q2972">
        <v>873</v>
      </c>
      <c r="R2972">
        <v>4846</v>
      </c>
      <c r="S2972">
        <v>0</v>
      </c>
      <c r="T2972">
        <v>0</v>
      </c>
      <c r="U2972">
        <v>1200</v>
      </c>
    </row>
    <row r="2973" spans="1:21" ht="14.25">
      <c r="A2973">
        <v>3080440</v>
      </c>
      <c r="B2973">
        <v>3</v>
      </c>
      <c r="C2973" t="s">
        <v>3879</v>
      </c>
      <c r="D2973" t="s">
        <v>3880</v>
      </c>
      <c r="E2973">
        <v>134134</v>
      </c>
      <c r="F2973">
        <v>6476</v>
      </c>
      <c r="G2973">
        <v>2626</v>
      </c>
      <c r="H2973">
        <v>16854</v>
      </c>
      <c r="I2973">
        <v>0</v>
      </c>
      <c r="J2973">
        <v>1.5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4927</v>
      </c>
      <c r="Q2973">
        <v>1865</v>
      </c>
      <c r="R2973">
        <v>9056</v>
      </c>
      <c r="S2973">
        <v>0</v>
      </c>
      <c r="T2973">
        <v>0</v>
      </c>
      <c r="U2973">
        <v>1200</v>
      </c>
    </row>
    <row r="2974" spans="1:21" ht="14.25">
      <c r="A2974">
        <v>3080441</v>
      </c>
      <c r="B2974">
        <v>3</v>
      </c>
      <c r="C2974" t="s">
        <v>3881</v>
      </c>
      <c r="D2974" t="s">
        <v>3782</v>
      </c>
      <c r="E2974">
        <v>91239</v>
      </c>
      <c r="F2974">
        <v>4072</v>
      </c>
      <c r="G2974">
        <v>1661</v>
      </c>
      <c r="H2974">
        <v>17299</v>
      </c>
      <c r="I2974">
        <v>0</v>
      </c>
      <c r="J2974">
        <v>1.5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2587</v>
      </c>
      <c r="Q2974">
        <v>938</v>
      </c>
      <c r="R2974">
        <v>4911</v>
      </c>
      <c r="S2974">
        <v>0</v>
      </c>
      <c r="T2974">
        <v>0</v>
      </c>
      <c r="U2974">
        <v>1200</v>
      </c>
    </row>
    <row r="2975" spans="1:21" ht="14.25">
      <c r="A2975">
        <v>3080550</v>
      </c>
      <c r="B2975">
        <v>1</v>
      </c>
      <c r="C2975" t="s">
        <v>3879</v>
      </c>
      <c r="D2975" t="s">
        <v>3882</v>
      </c>
      <c r="E2975">
        <v>136533</v>
      </c>
      <c r="F2975">
        <v>6460</v>
      </c>
      <c r="G2975">
        <v>2751</v>
      </c>
      <c r="H2975">
        <v>16913</v>
      </c>
      <c r="I2975">
        <v>0</v>
      </c>
      <c r="J2975">
        <v>1.5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4927</v>
      </c>
      <c r="Q2975">
        <v>1995</v>
      </c>
      <c r="R2975">
        <v>9186</v>
      </c>
      <c r="S2975">
        <v>0</v>
      </c>
      <c r="T2975">
        <v>0</v>
      </c>
      <c r="U2975">
        <v>1200</v>
      </c>
    </row>
    <row r="2976" spans="1:21" ht="14.25">
      <c r="A2976">
        <v>3080551</v>
      </c>
      <c r="B2976">
        <v>1</v>
      </c>
      <c r="C2976" t="s">
        <v>3881</v>
      </c>
      <c r="D2976" t="s">
        <v>3847</v>
      </c>
      <c r="E2976">
        <v>101054</v>
      </c>
      <c r="F2976">
        <v>4716</v>
      </c>
      <c r="G2976">
        <v>1752</v>
      </c>
      <c r="H2976">
        <v>18854</v>
      </c>
      <c r="I2976">
        <v>0</v>
      </c>
      <c r="J2976">
        <v>1.5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2587</v>
      </c>
      <c r="Q2976">
        <v>938</v>
      </c>
      <c r="R2976">
        <v>4911</v>
      </c>
      <c r="S2976">
        <v>0</v>
      </c>
      <c r="T2976">
        <v>0</v>
      </c>
      <c r="U2976">
        <v>1200</v>
      </c>
    </row>
    <row r="2977" spans="1:21" ht="14.25">
      <c r="A2977">
        <v>3080550</v>
      </c>
      <c r="B2977">
        <v>2</v>
      </c>
      <c r="C2977" t="s">
        <v>3879</v>
      </c>
      <c r="D2977" t="s">
        <v>3853</v>
      </c>
      <c r="E2977">
        <v>136533</v>
      </c>
      <c r="F2977">
        <v>6460</v>
      </c>
      <c r="G2977">
        <v>2751</v>
      </c>
      <c r="H2977">
        <v>16913</v>
      </c>
      <c r="I2977">
        <v>0</v>
      </c>
      <c r="J2977">
        <v>1.5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4927</v>
      </c>
      <c r="Q2977">
        <v>1995</v>
      </c>
      <c r="R2977">
        <v>9186</v>
      </c>
      <c r="S2977">
        <v>0</v>
      </c>
      <c r="T2977">
        <v>0</v>
      </c>
      <c r="U2977">
        <v>1200</v>
      </c>
    </row>
    <row r="2978" spans="1:21" ht="14.25">
      <c r="A2978">
        <v>3080551</v>
      </c>
      <c r="B2978">
        <v>2</v>
      </c>
      <c r="C2978" t="s">
        <v>3881</v>
      </c>
      <c r="D2978" t="s">
        <v>1041</v>
      </c>
      <c r="E2978">
        <v>101054</v>
      </c>
      <c r="F2978">
        <v>4716</v>
      </c>
      <c r="G2978">
        <v>1752</v>
      </c>
      <c r="H2978">
        <v>18854</v>
      </c>
      <c r="I2978">
        <v>0</v>
      </c>
      <c r="J2978">
        <v>1.5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2587</v>
      </c>
      <c r="Q2978">
        <v>938</v>
      </c>
      <c r="R2978">
        <v>4911</v>
      </c>
      <c r="S2978">
        <v>0</v>
      </c>
      <c r="T2978">
        <v>0</v>
      </c>
      <c r="U2978">
        <v>1200</v>
      </c>
    </row>
    <row r="2979" spans="1:21" ht="14.25">
      <c r="A2979">
        <v>3080550</v>
      </c>
      <c r="B2979">
        <v>3</v>
      </c>
      <c r="C2979" t="s">
        <v>3879</v>
      </c>
      <c r="D2979" t="s">
        <v>3880</v>
      </c>
      <c r="E2979">
        <v>141750</v>
      </c>
      <c r="F2979">
        <v>6672</v>
      </c>
      <c r="G2979">
        <v>2853</v>
      </c>
      <c r="H2979">
        <v>17970</v>
      </c>
      <c r="I2979">
        <v>0</v>
      </c>
      <c r="J2979">
        <v>1.5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4927</v>
      </c>
      <c r="Q2979">
        <v>1995</v>
      </c>
      <c r="R2979">
        <v>9186</v>
      </c>
      <c r="S2979">
        <v>0</v>
      </c>
      <c r="T2979">
        <v>0</v>
      </c>
      <c r="U2979">
        <v>1200</v>
      </c>
    </row>
    <row r="2980" spans="1:21" ht="14.25">
      <c r="A2980">
        <v>3080551</v>
      </c>
      <c r="B2980">
        <v>3</v>
      </c>
      <c r="C2980" t="s">
        <v>3881</v>
      </c>
      <c r="D2980" t="s">
        <v>3782</v>
      </c>
      <c r="E2980">
        <v>103059</v>
      </c>
      <c r="F2980">
        <v>4780</v>
      </c>
      <c r="G2980">
        <v>1817</v>
      </c>
      <c r="H2980">
        <v>18919</v>
      </c>
      <c r="I2980">
        <v>0</v>
      </c>
      <c r="J2980">
        <v>1.5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2587</v>
      </c>
      <c r="Q2980">
        <v>1003</v>
      </c>
      <c r="R2980">
        <v>4976</v>
      </c>
      <c r="S2980">
        <v>0</v>
      </c>
      <c r="T2980">
        <v>0</v>
      </c>
      <c r="U2980">
        <v>1200</v>
      </c>
    </row>
    <row r="2981" spans="1:21" ht="14.25">
      <c r="A2981">
        <v>3080660</v>
      </c>
      <c r="B2981">
        <v>1</v>
      </c>
      <c r="C2981" t="s">
        <v>3879</v>
      </c>
      <c r="D2981" t="s">
        <v>3882</v>
      </c>
      <c r="E2981">
        <v>139328</v>
      </c>
      <c r="F2981">
        <v>6460</v>
      </c>
      <c r="G2981">
        <v>2881</v>
      </c>
      <c r="H2981">
        <v>17108</v>
      </c>
      <c r="I2981">
        <v>0</v>
      </c>
      <c r="J2981">
        <v>1.5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4927</v>
      </c>
      <c r="Q2981">
        <v>2125</v>
      </c>
      <c r="R2981">
        <v>9381</v>
      </c>
      <c r="S2981">
        <v>0</v>
      </c>
      <c r="T2981">
        <v>0</v>
      </c>
      <c r="U2981">
        <v>1200</v>
      </c>
    </row>
    <row r="2982" spans="1:21" ht="14.25">
      <c r="A2982">
        <v>3080661</v>
      </c>
      <c r="B2982">
        <v>1</v>
      </c>
      <c r="C2982" t="s">
        <v>3881</v>
      </c>
      <c r="D2982" t="s">
        <v>3847</v>
      </c>
      <c r="E2982">
        <v>102419</v>
      </c>
      <c r="F2982">
        <v>4716</v>
      </c>
      <c r="G2982">
        <v>1817</v>
      </c>
      <c r="H2982">
        <v>18919</v>
      </c>
      <c r="I2982">
        <v>0</v>
      </c>
      <c r="J2982">
        <v>1.5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2587</v>
      </c>
      <c r="Q2982">
        <v>1003</v>
      </c>
      <c r="R2982">
        <v>4976</v>
      </c>
      <c r="S2982">
        <v>0</v>
      </c>
      <c r="T2982">
        <v>0</v>
      </c>
      <c r="U2982">
        <v>1200</v>
      </c>
    </row>
    <row r="2983" spans="1:21" ht="14.25">
      <c r="A2983">
        <v>3080660</v>
      </c>
      <c r="B2983">
        <v>2</v>
      </c>
      <c r="C2983" t="s">
        <v>3879</v>
      </c>
      <c r="D2983" t="s">
        <v>3853</v>
      </c>
      <c r="E2983">
        <v>139328</v>
      </c>
      <c r="F2983">
        <v>6460</v>
      </c>
      <c r="G2983">
        <v>2881</v>
      </c>
      <c r="H2983">
        <v>17108</v>
      </c>
      <c r="I2983">
        <v>0</v>
      </c>
      <c r="J2983">
        <v>1.5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4927</v>
      </c>
      <c r="Q2983">
        <v>2125</v>
      </c>
      <c r="R2983">
        <v>9381</v>
      </c>
      <c r="S2983">
        <v>0</v>
      </c>
      <c r="T2983">
        <v>0</v>
      </c>
      <c r="U2983">
        <v>1200</v>
      </c>
    </row>
    <row r="2984" spans="1:21" ht="14.25">
      <c r="A2984">
        <v>3080661</v>
      </c>
      <c r="B2984">
        <v>2</v>
      </c>
      <c r="C2984" t="s">
        <v>3881</v>
      </c>
      <c r="D2984" t="s">
        <v>1041</v>
      </c>
      <c r="E2984">
        <v>102419</v>
      </c>
      <c r="F2984">
        <v>4716</v>
      </c>
      <c r="G2984">
        <v>1817</v>
      </c>
      <c r="H2984">
        <v>18919</v>
      </c>
      <c r="I2984">
        <v>0</v>
      </c>
      <c r="J2984">
        <v>1.5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2587</v>
      </c>
      <c r="Q2984">
        <v>1003</v>
      </c>
      <c r="R2984">
        <v>4976</v>
      </c>
      <c r="S2984">
        <v>0</v>
      </c>
      <c r="T2984">
        <v>0</v>
      </c>
      <c r="U2984">
        <v>1200</v>
      </c>
    </row>
    <row r="2985" spans="1:21" ht="14.25">
      <c r="A2985">
        <v>3080660</v>
      </c>
      <c r="B2985">
        <v>3</v>
      </c>
      <c r="C2985" t="s">
        <v>3879</v>
      </c>
      <c r="D2985" t="s">
        <v>3880</v>
      </c>
      <c r="E2985">
        <v>144545</v>
      </c>
      <c r="F2985">
        <v>6672</v>
      </c>
      <c r="G2985">
        <v>2983</v>
      </c>
      <c r="H2985">
        <v>18165</v>
      </c>
      <c r="I2985">
        <v>0</v>
      </c>
      <c r="J2985">
        <v>1.5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4927</v>
      </c>
      <c r="Q2985">
        <v>2125</v>
      </c>
      <c r="R2985">
        <v>9381</v>
      </c>
      <c r="S2985">
        <v>0</v>
      </c>
      <c r="T2985">
        <v>0</v>
      </c>
      <c r="U2985">
        <v>1200</v>
      </c>
    </row>
    <row r="2986" spans="1:21" ht="14.25">
      <c r="A2986">
        <v>3080661</v>
      </c>
      <c r="B2986">
        <v>3</v>
      </c>
      <c r="C2986" t="s">
        <v>3881</v>
      </c>
      <c r="D2986" t="s">
        <v>3782</v>
      </c>
      <c r="E2986">
        <v>103059</v>
      </c>
      <c r="F2986">
        <v>4780</v>
      </c>
      <c r="G2986">
        <v>1817</v>
      </c>
      <c r="H2986">
        <v>18919</v>
      </c>
      <c r="I2986">
        <v>0</v>
      </c>
      <c r="J2986">
        <v>1.5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2587</v>
      </c>
      <c r="Q2986">
        <v>1003</v>
      </c>
      <c r="R2986">
        <v>4976</v>
      </c>
      <c r="S2986">
        <v>0</v>
      </c>
      <c r="T2986">
        <v>0</v>
      </c>
      <c r="U2986">
        <v>1200</v>
      </c>
    </row>
    <row r="2987" spans="1:21" ht="14.25">
      <c r="A2987">
        <v>3080770</v>
      </c>
      <c r="B2987">
        <v>1</v>
      </c>
      <c r="C2987" t="s">
        <v>3879</v>
      </c>
      <c r="D2987" t="s">
        <v>3882</v>
      </c>
      <c r="E2987">
        <v>141940</v>
      </c>
      <c r="F2987">
        <v>6496</v>
      </c>
      <c r="G2987">
        <v>2965</v>
      </c>
      <c r="H2987">
        <v>17680</v>
      </c>
      <c r="I2987">
        <v>0</v>
      </c>
      <c r="J2987">
        <v>1.5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4927</v>
      </c>
      <c r="Q2987">
        <v>2190</v>
      </c>
      <c r="R2987">
        <v>9771</v>
      </c>
      <c r="S2987">
        <v>0</v>
      </c>
      <c r="T2987">
        <v>0</v>
      </c>
      <c r="U2987">
        <v>1200</v>
      </c>
    </row>
    <row r="2988" spans="1:21" ht="14.25">
      <c r="A2988">
        <v>3080771</v>
      </c>
      <c r="B2988">
        <v>1</v>
      </c>
      <c r="C2988" t="s">
        <v>3881</v>
      </c>
      <c r="D2988" t="s">
        <v>3847</v>
      </c>
      <c r="E2988">
        <v>103576</v>
      </c>
      <c r="F2988">
        <v>4764</v>
      </c>
      <c r="G2988">
        <v>1835</v>
      </c>
      <c r="H2988">
        <v>19236</v>
      </c>
      <c r="I2988">
        <v>0</v>
      </c>
      <c r="J2988">
        <v>1.5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2587</v>
      </c>
      <c r="Q2988">
        <v>1003</v>
      </c>
      <c r="R2988">
        <v>4976</v>
      </c>
      <c r="S2988">
        <v>0</v>
      </c>
      <c r="T2988">
        <v>0</v>
      </c>
      <c r="U2988">
        <v>1200</v>
      </c>
    </row>
    <row r="2989" spans="1:21" ht="14.25">
      <c r="A2989">
        <v>3080770</v>
      </c>
      <c r="B2989">
        <v>2</v>
      </c>
      <c r="C2989" t="s">
        <v>3879</v>
      </c>
      <c r="D2989" t="s">
        <v>3853</v>
      </c>
      <c r="E2989">
        <v>141940</v>
      </c>
      <c r="F2989">
        <v>6496</v>
      </c>
      <c r="G2989">
        <v>2965</v>
      </c>
      <c r="H2989">
        <v>17680</v>
      </c>
      <c r="I2989">
        <v>0</v>
      </c>
      <c r="J2989">
        <v>1.5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4927</v>
      </c>
      <c r="Q2989">
        <v>2190</v>
      </c>
      <c r="R2989">
        <v>9771</v>
      </c>
      <c r="S2989">
        <v>0</v>
      </c>
      <c r="T2989">
        <v>0</v>
      </c>
      <c r="U2989">
        <v>1200</v>
      </c>
    </row>
    <row r="2990" spans="1:21" ht="14.25">
      <c r="A2990">
        <v>3080771</v>
      </c>
      <c r="B2990">
        <v>2</v>
      </c>
      <c r="C2990" t="s">
        <v>3881</v>
      </c>
      <c r="D2990" t="s">
        <v>1041</v>
      </c>
      <c r="E2990">
        <v>103576</v>
      </c>
      <c r="F2990">
        <v>4764</v>
      </c>
      <c r="G2990">
        <v>1835</v>
      </c>
      <c r="H2990">
        <v>19236</v>
      </c>
      <c r="I2990">
        <v>0</v>
      </c>
      <c r="J2990">
        <v>1.5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2587</v>
      </c>
      <c r="Q2990">
        <v>1003</v>
      </c>
      <c r="R2990">
        <v>4976</v>
      </c>
      <c r="S2990">
        <v>0</v>
      </c>
      <c r="T2990">
        <v>0</v>
      </c>
      <c r="U2990">
        <v>1200</v>
      </c>
    </row>
    <row r="2991" spans="1:21" ht="14.25">
      <c r="A2991">
        <v>3080770</v>
      </c>
      <c r="B2991">
        <v>3</v>
      </c>
      <c r="C2991" t="s">
        <v>3879</v>
      </c>
      <c r="D2991" t="s">
        <v>3880</v>
      </c>
      <c r="E2991">
        <v>147262</v>
      </c>
      <c r="F2991">
        <v>6714</v>
      </c>
      <c r="G2991">
        <v>3068</v>
      </c>
      <c r="H2991">
        <v>18762</v>
      </c>
      <c r="I2991">
        <v>0</v>
      </c>
      <c r="J2991">
        <v>1.5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4927</v>
      </c>
      <c r="Q2991">
        <v>2190</v>
      </c>
      <c r="R2991">
        <v>9771</v>
      </c>
      <c r="S2991">
        <v>0</v>
      </c>
      <c r="T2991">
        <v>0</v>
      </c>
      <c r="U2991">
        <v>1200</v>
      </c>
    </row>
    <row r="2992" spans="1:21" ht="14.25">
      <c r="A2992">
        <v>3080771</v>
      </c>
      <c r="B2992">
        <v>3</v>
      </c>
      <c r="C2992" t="s">
        <v>3881</v>
      </c>
      <c r="D2992" t="s">
        <v>3782</v>
      </c>
      <c r="E2992">
        <v>105916</v>
      </c>
      <c r="F2992">
        <v>4829</v>
      </c>
      <c r="G2992">
        <v>1900</v>
      </c>
      <c r="H2992">
        <v>19626</v>
      </c>
      <c r="I2992">
        <v>0</v>
      </c>
      <c r="J2992">
        <v>1.5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2587</v>
      </c>
      <c r="Q2992">
        <v>1068</v>
      </c>
      <c r="R2992">
        <v>5366</v>
      </c>
      <c r="S2992">
        <v>0</v>
      </c>
      <c r="T2992">
        <v>0</v>
      </c>
      <c r="U2992">
        <v>1200</v>
      </c>
    </row>
    <row r="2993" spans="1:21" ht="14.25">
      <c r="A2993">
        <v>3080880</v>
      </c>
      <c r="B2993">
        <v>1</v>
      </c>
      <c r="C2993" t="s">
        <v>3879</v>
      </c>
      <c r="D2993" t="s">
        <v>3882</v>
      </c>
      <c r="E2993">
        <v>143630</v>
      </c>
      <c r="F2993">
        <v>6496</v>
      </c>
      <c r="G2993">
        <v>3030</v>
      </c>
      <c r="H2993">
        <v>18070</v>
      </c>
      <c r="I2993">
        <v>0</v>
      </c>
      <c r="J2993">
        <v>1.5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4927</v>
      </c>
      <c r="Q2993">
        <v>2255</v>
      </c>
      <c r="R2993">
        <v>10161</v>
      </c>
      <c r="S2993">
        <v>0</v>
      </c>
      <c r="T2993">
        <v>0</v>
      </c>
      <c r="U2993">
        <v>1200</v>
      </c>
    </row>
    <row r="2994" spans="1:21" ht="14.25">
      <c r="A2994">
        <v>3080881</v>
      </c>
      <c r="B2994">
        <v>1</v>
      </c>
      <c r="C2994" t="s">
        <v>3881</v>
      </c>
      <c r="D2994" t="s">
        <v>3847</v>
      </c>
      <c r="E2994">
        <v>103576</v>
      </c>
      <c r="F2994">
        <v>4764</v>
      </c>
      <c r="G2994">
        <v>1835</v>
      </c>
      <c r="H2994">
        <v>19236</v>
      </c>
      <c r="I2994">
        <v>0</v>
      </c>
      <c r="J2994">
        <v>1.5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2587</v>
      </c>
      <c r="Q2994">
        <v>1003</v>
      </c>
      <c r="R2994">
        <v>4976</v>
      </c>
      <c r="S2994">
        <v>0</v>
      </c>
      <c r="T2994">
        <v>0</v>
      </c>
      <c r="U2994">
        <v>1200</v>
      </c>
    </row>
    <row r="2995" spans="1:21" ht="14.25">
      <c r="A2995">
        <v>3080880</v>
      </c>
      <c r="B2995">
        <v>2</v>
      </c>
      <c r="C2995" t="s">
        <v>3879</v>
      </c>
      <c r="D2995" t="s">
        <v>3853</v>
      </c>
      <c r="E2995">
        <v>143630</v>
      </c>
      <c r="F2995">
        <v>6496</v>
      </c>
      <c r="G2995">
        <v>3030</v>
      </c>
      <c r="H2995">
        <v>18070</v>
      </c>
      <c r="I2995">
        <v>0</v>
      </c>
      <c r="J2995">
        <v>1.5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4927</v>
      </c>
      <c r="Q2995">
        <v>2255</v>
      </c>
      <c r="R2995">
        <v>10161</v>
      </c>
      <c r="S2995">
        <v>0</v>
      </c>
      <c r="T2995">
        <v>0</v>
      </c>
      <c r="U2995">
        <v>1200</v>
      </c>
    </row>
    <row r="2996" spans="1:21" ht="14.25">
      <c r="A2996">
        <v>3080881</v>
      </c>
      <c r="B2996">
        <v>2</v>
      </c>
      <c r="C2996" t="s">
        <v>3881</v>
      </c>
      <c r="D2996" t="s">
        <v>1041</v>
      </c>
      <c r="E2996">
        <v>103576</v>
      </c>
      <c r="F2996">
        <v>4764</v>
      </c>
      <c r="G2996">
        <v>1835</v>
      </c>
      <c r="H2996">
        <v>19236</v>
      </c>
      <c r="I2996">
        <v>0</v>
      </c>
      <c r="J2996">
        <v>1.5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2587</v>
      </c>
      <c r="Q2996">
        <v>1003</v>
      </c>
      <c r="R2996">
        <v>4976</v>
      </c>
      <c r="S2996">
        <v>0</v>
      </c>
      <c r="T2996">
        <v>0</v>
      </c>
      <c r="U2996">
        <v>1200</v>
      </c>
    </row>
    <row r="2997" spans="1:21" ht="14.25">
      <c r="A2997">
        <v>3080880</v>
      </c>
      <c r="B2997">
        <v>3</v>
      </c>
      <c r="C2997" t="s">
        <v>3879</v>
      </c>
      <c r="D2997" t="s">
        <v>3880</v>
      </c>
      <c r="E2997">
        <v>148952</v>
      </c>
      <c r="F2997">
        <v>6714</v>
      </c>
      <c r="G2997">
        <v>3133</v>
      </c>
      <c r="H2997">
        <v>19152</v>
      </c>
      <c r="I2997">
        <v>0</v>
      </c>
      <c r="J2997">
        <v>1.5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4927</v>
      </c>
      <c r="Q2997">
        <v>2255</v>
      </c>
      <c r="R2997">
        <v>10161</v>
      </c>
      <c r="S2997">
        <v>0</v>
      </c>
      <c r="T2997">
        <v>0</v>
      </c>
      <c r="U2997">
        <v>1200</v>
      </c>
    </row>
    <row r="2998" spans="1:21" ht="14.25">
      <c r="A2998">
        <v>3080881</v>
      </c>
      <c r="B2998">
        <v>3</v>
      </c>
      <c r="C2998" t="s">
        <v>3881</v>
      </c>
      <c r="D2998" t="s">
        <v>3782</v>
      </c>
      <c r="E2998">
        <v>105916</v>
      </c>
      <c r="F2998">
        <v>4829</v>
      </c>
      <c r="G2998">
        <v>1900</v>
      </c>
      <c r="H2998">
        <v>19626</v>
      </c>
      <c r="I2998">
        <v>0</v>
      </c>
      <c r="J2998">
        <v>1.5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2587</v>
      </c>
      <c r="Q2998">
        <v>1068</v>
      </c>
      <c r="R2998">
        <v>5366</v>
      </c>
      <c r="S2998">
        <v>0</v>
      </c>
      <c r="T2998">
        <v>0</v>
      </c>
      <c r="U2998">
        <v>1200</v>
      </c>
    </row>
    <row r="2999" spans="1:21" ht="14.25">
      <c r="A2999">
        <v>3080990</v>
      </c>
      <c r="B2999">
        <v>1</v>
      </c>
      <c r="C2999" t="s">
        <v>3879</v>
      </c>
      <c r="D2999" t="s">
        <v>3882</v>
      </c>
      <c r="E2999">
        <v>146251</v>
      </c>
      <c r="F2999">
        <v>6533</v>
      </c>
      <c r="G2999">
        <v>3114</v>
      </c>
      <c r="H2999">
        <v>18641</v>
      </c>
      <c r="I2999">
        <v>0</v>
      </c>
      <c r="J2999">
        <v>1.5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4927</v>
      </c>
      <c r="Q2999">
        <v>2320</v>
      </c>
      <c r="R2999">
        <v>10551</v>
      </c>
      <c r="S2999">
        <v>0</v>
      </c>
      <c r="T2999">
        <v>0</v>
      </c>
      <c r="U2999">
        <v>1200</v>
      </c>
    </row>
    <row r="3000" spans="1:21" ht="14.25">
      <c r="A3000">
        <v>3080991</v>
      </c>
      <c r="B3000">
        <v>1</v>
      </c>
      <c r="C3000" t="s">
        <v>3881</v>
      </c>
      <c r="D3000" t="s">
        <v>3847</v>
      </c>
      <c r="E3000">
        <v>106433</v>
      </c>
      <c r="F3000">
        <v>4811</v>
      </c>
      <c r="G3000">
        <v>1919</v>
      </c>
      <c r="H3000">
        <v>19943</v>
      </c>
      <c r="I3000">
        <v>0</v>
      </c>
      <c r="J3000">
        <v>1.5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2587</v>
      </c>
      <c r="Q3000">
        <v>1068</v>
      </c>
      <c r="R3000">
        <v>5366</v>
      </c>
      <c r="S3000">
        <v>0</v>
      </c>
      <c r="T3000">
        <v>0</v>
      </c>
      <c r="U3000">
        <v>1200</v>
      </c>
    </row>
    <row r="3001" spans="1:21" ht="14.25">
      <c r="A3001">
        <v>3080990</v>
      </c>
      <c r="B3001">
        <v>2</v>
      </c>
      <c r="C3001" t="s">
        <v>3879</v>
      </c>
      <c r="D3001" t="s">
        <v>3853</v>
      </c>
      <c r="E3001">
        <v>146251</v>
      </c>
      <c r="F3001">
        <v>6533</v>
      </c>
      <c r="G3001">
        <v>3114</v>
      </c>
      <c r="H3001">
        <v>18641</v>
      </c>
      <c r="I3001">
        <v>0</v>
      </c>
      <c r="J3001">
        <v>1.5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4927</v>
      </c>
      <c r="Q3001">
        <v>2320</v>
      </c>
      <c r="R3001">
        <v>10551</v>
      </c>
      <c r="S3001">
        <v>0</v>
      </c>
      <c r="T3001">
        <v>0</v>
      </c>
      <c r="U3001">
        <v>1200</v>
      </c>
    </row>
    <row r="3002" spans="1:21" ht="14.25">
      <c r="A3002">
        <v>3080991</v>
      </c>
      <c r="B3002">
        <v>2</v>
      </c>
      <c r="C3002" t="s">
        <v>3881</v>
      </c>
      <c r="D3002" t="s">
        <v>1041</v>
      </c>
      <c r="E3002">
        <v>106433</v>
      </c>
      <c r="F3002">
        <v>4811</v>
      </c>
      <c r="G3002">
        <v>1919</v>
      </c>
      <c r="H3002">
        <v>19943</v>
      </c>
      <c r="I3002">
        <v>0</v>
      </c>
      <c r="J3002">
        <v>1.5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2587</v>
      </c>
      <c r="Q3002">
        <v>1068</v>
      </c>
      <c r="R3002">
        <v>5366</v>
      </c>
      <c r="S3002">
        <v>0</v>
      </c>
      <c r="T3002">
        <v>0</v>
      </c>
      <c r="U3002">
        <v>1200</v>
      </c>
    </row>
    <row r="3003" spans="1:21" ht="14.25">
      <c r="A3003">
        <v>3080990</v>
      </c>
      <c r="B3003">
        <v>3</v>
      </c>
      <c r="C3003" t="s">
        <v>3879</v>
      </c>
      <c r="D3003" t="s">
        <v>3880</v>
      </c>
      <c r="E3003">
        <v>151689</v>
      </c>
      <c r="F3003">
        <v>6756</v>
      </c>
      <c r="G3003">
        <v>3219</v>
      </c>
      <c r="H3003">
        <v>19749</v>
      </c>
      <c r="I3003">
        <v>0</v>
      </c>
      <c r="J3003">
        <v>1.5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4927</v>
      </c>
      <c r="Q3003">
        <v>2320</v>
      </c>
      <c r="R3003">
        <v>10551</v>
      </c>
      <c r="S3003">
        <v>0</v>
      </c>
      <c r="T3003">
        <v>0</v>
      </c>
      <c r="U3003">
        <v>1200</v>
      </c>
    </row>
    <row r="3004" spans="1:21" ht="14.25">
      <c r="A3004">
        <v>3080991</v>
      </c>
      <c r="B3004">
        <v>3</v>
      </c>
      <c r="C3004" t="s">
        <v>3881</v>
      </c>
      <c r="D3004" t="s">
        <v>3782</v>
      </c>
      <c r="E3004">
        <v>107103</v>
      </c>
      <c r="F3004">
        <v>4878</v>
      </c>
      <c r="G3004">
        <v>1919</v>
      </c>
      <c r="H3004">
        <v>19943</v>
      </c>
      <c r="I3004">
        <v>0</v>
      </c>
      <c r="J3004">
        <v>1.5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2587</v>
      </c>
      <c r="Q3004">
        <v>1068</v>
      </c>
      <c r="R3004">
        <v>5366</v>
      </c>
      <c r="S3004">
        <v>0</v>
      </c>
      <c r="T3004">
        <v>0</v>
      </c>
      <c r="U3004">
        <v>1200</v>
      </c>
    </row>
    <row r="3005" spans="1:21" ht="14.25">
      <c r="A3005">
        <v>3081100</v>
      </c>
      <c r="B3005">
        <v>1</v>
      </c>
      <c r="C3005" t="s">
        <v>3879</v>
      </c>
      <c r="D3005" t="s">
        <v>3882</v>
      </c>
      <c r="E3005">
        <v>147941</v>
      </c>
      <c r="F3005">
        <v>6663</v>
      </c>
      <c r="G3005">
        <v>3114</v>
      </c>
      <c r="H3005">
        <v>19031</v>
      </c>
      <c r="I3005">
        <v>0</v>
      </c>
      <c r="J3005">
        <v>1.5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5057</v>
      </c>
      <c r="Q3005">
        <v>2320</v>
      </c>
      <c r="R3005">
        <v>10941</v>
      </c>
      <c r="S3005">
        <v>0</v>
      </c>
      <c r="T3005">
        <v>0</v>
      </c>
      <c r="U3005">
        <v>1200</v>
      </c>
    </row>
    <row r="3006" spans="1:21" ht="14.25">
      <c r="A3006">
        <v>3081101</v>
      </c>
      <c r="B3006">
        <v>1</v>
      </c>
      <c r="C3006" t="s">
        <v>3881</v>
      </c>
      <c r="D3006" t="s">
        <v>3847</v>
      </c>
      <c r="E3006">
        <v>106433</v>
      </c>
      <c r="F3006">
        <v>4811</v>
      </c>
      <c r="G3006">
        <v>1919</v>
      </c>
      <c r="H3006">
        <v>19943</v>
      </c>
      <c r="I3006">
        <v>0</v>
      </c>
      <c r="J3006">
        <v>1.5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2587</v>
      </c>
      <c r="Q3006">
        <v>1068</v>
      </c>
      <c r="R3006">
        <v>5366</v>
      </c>
      <c r="S3006">
        <v>0</v>
      </c>
      <c r="T3006">
        <v>0</v>
      </c>
      <c r="U3006">
        <v>1200</v>
      </c>
    </row>
    <row r="3007" spans="1:21" ht="14.25">
      <c r="A3007">
        <v>3081100</v>
      </c>
      <c r="B3007">
        <v>2</v>
      </c>
      <c r="C3007" t="s">
        <v>3879</v>
      </c>
      <c r="D3007" t="s">
        <v>3853</v>
      </c>
      <c r="E3007">
        <v>147941</v>
      </c>
      <c r="F3007">
        <v>6663</v>
      </c>
      <c r="G3007">
        <v>3114</v>
      </c>
      <c r="H3007">
        <v>19031</v>
      </c>
      <c r="I3007">
        <v>0</v>
      </c>
      <c r="J3007">
        <v>1.5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5057</v>
      </c>
      <c r="Q3007">
        <v>2320</v>
      </c>
      <c r="R3007">
        <v>10941</v>
      </c>
      <c r="S3007">
        <v>0</v>
      </c>
      <c r="T3007">
        <v>0</v>
      </c>
      <c r="U3007">
        <v>1200</v>
      </c>
    </row>
    <row r="3008" spans="1:21" ht="14.25">
      <c r="A3008">
        <v>3081101</v>
      </c>
      <c r="B3008">
        <v>2</v>
      </c>
      <c r="C3008" t="s">
        <v>3881</v>
      </c>
      <c r="D3008" t="s">
        <v>1041</v>
      </c>
      <c r="E3008">
        <v>106433</v>
      </c>
      <c r="F3008">
        <v>4811</v>
      </c>
      <c r="G3008">
        <v>1919</v>
      </c>
      <c r="H3008">
        <v>19943</v>
      </c>
      <c r="I3008">
        <v>0</v>
      </c>
      <c r="J3008">
        <v>1.5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2587</v>
      </c>
      <c r="Q3008">
        <v>1068</v>
      </c>
      <c r="R3008">
        <v>5366</v>
      </c>
      <c r="S3008">
        <v>0</v>
      </c>
      <c r="T3008">
        <v>0</v>
      </c>
      <c r="U3008">
        <v>1200</v>
      </c>
    </row>
    <row r="3009" spans="1:21" ht="14.25">
      <c r="A3009">
        <v>3081100</v>
      </c>
      <c r="B3009">
        <v>3</v>
      </c>
      <c r="C3009" t="s">
        <v>3879</v>
      </c>
      <c r="D3009" t="s">
        <v>3880</v>
      </c>
      <c r="E3009">
        <v>153379</v>
      </c>
      <c r="F3009">
        <v>6886</v>
      </c>
      <c r="G3009">
        <v>3219</v>
      </c>
      <c r="H3009">
        <v>20139</v>
      </c>
      <c r="I3009">
        <v>0</v>
      </c>
      <c r="J3009">
        <v>1.5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5057</v>
      </c>
      <c r="Q3009">
        <v>2320</v>
      </c>
      <c r="R3009">
        <v>10941</v>
      </c>
      <c r="S3009">
        <v>0</v>
      </c>
      <c r="T3009">
        <v>0</v>
      </c>
      <c r="U3009">
        <v>1200</v>
      </c>
    </row>
    <row r="3010" spans="1:21" ht="14.25">
      <c r="A3010">
        <v>3081101</v>
      </c>
      <c r="B3010">
        <v>3</v>
      </c>
      <c r="C3010" t="s">
        <v>3881</v>
      </c>
      <c r="D3010" t="s">
        <v>3782</v>
      </c>
      <c r="E3010">
        <v>108793</v>
      </c>
      <c r="F3010">
        <v>5008</v>
      </c>
      <c r="G3010">
        <v>1919</v>
      </c>
      <c r="H3010">
        <v>20333</v>
      </c>
      <c r="I3010">
        <v>0</v>
      </c>
      <c r="J3010">
        <v>1.5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2717</v>
      </c>
      <c r="Q3010">
        <v>1068</v>
      </c>
      <c r="R3010">
        <v>5756</v>
      </c>
      <c r="S3010">
        <v>0</v>
      </c>
      <c r="T3010">
        <v>0</v>
      </c>
      <c r="U3010">
        <v>1200</v>
      </c>
    </row>
    <row r="3011" spans="1:21" ht="14.25">
      <c r="A3011">
        <v>3081210</v>
      </c>
      <c r="B3011">
        <v>1</v>
      </c>
      <c r="C3011" t="s">
        <v>3879</v>
      </c>
      <c r="D3011" t="s">
        <v>3882</v>
      </c>
      <c r="E3011">
        <v>150533</v>
      </c>
      <c r="F3011">
        <v>6829</v>
      </c>
      <c r="G3011">
        <v>3132</v>
      </c>
      <c r="H3011">
        <v>19603</v>
      </c>
      <c r="I3011">
        <v>0</v>
      </c>
      <c r="J3011">
        <v>1.5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5187</v>
      </c>
      <c r="Q3011">
        <v>2320</v>
      </c>
      <c r="R3011">
        <v>11331</v>
      </c>
      <c r="S3011">
        <v>0</v>
      </c>
      <c r="T3011">
        <v>0</v>
      </c>
      <c r="U3011">
        <v>1200</v>
      </c>
    </row>
    <row r="3012" spans="1:21" ht="14.25">
      <c r="A3012">
        <v>3081211</v>
      </c>
      <c r="B3012">
        <v>1</v>
      </c>
      <c r="C3012" t="s">
        <v>3881</v>
      </c>
      <c r="D3012" t="s">
        <v>3847</v>
      </c>
      <c r="E3012">
        <v>107600</v>
      </c>
      <c r="F3012">
        <v>4858</v>
      </c>
      <c r="G3012">
        <v>1938</v>
      </c>
      <c r="H3012">
        <v>20260</v>
      </c>
      <c r="I3012">
        <v>0</v>
      </c>
      <c r="J3012">
        <v>1.5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2587</v>
      </c>
      <c r="Q3012">
        <v>1068</v>
      </c>
      <c r="R3012">
        <v>5366</v>
      </c>
      <c r="S3012">
        <v>0</v>
      </c>
      <c r="T3012">
        <v>0</v>
      </c>
      <c r="U3012">
        <v>1200</v>
      </c>
    </row>
    <row r="3013" spans="1:21" ht="14.25">
      <c r="A3013">
        <v>3081210</v>
      </c>
      <c r="B3013">
        <v>2</v>
      </c>
      <c r="C3013" t="s">
        <v>3879</v>
      </c>
      <c r="D3013" t="s">
        <v>3853</v>
      </c>
      <c r="E3013">
        <v>150533</v>
      </c>
      <c r="F3013">
        <v>6829</v>
      </c>
      <c r="G3013">
        <v>3132</v>
      </c>
      <c r="H3013">
        <v>19603</v>
      </c>
      <c r="I3013">
        <v>0</v>
      </c>
      <c r="J3013">
        <v>1.5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5187</v>
      </c>
      <c r="Q3013">
        <v>2320</v>
      </c>
      <c r="R3013">
        <v>11331</v>
      </c>
      <c r="S3013">
        <v>0</v>
      </c>
      <c r="T3013">
        <v>0</v>
      </c>
      <c r="U3013">
        <v>1200</v>
      </c>
    </row>
    <row r="3014" spans="1:21" ht="14.25">
      <c r="A3014">
        <v>3081211</v>
      </c>
      <c r="B3014">
        <v>2</v>
      </c>
      <c r="C3014" t="s">
        <v>3881</v>
      </c>
      <c r="D3014" t="s">
        <v>1041</v>
      </c>
      <c r="E3014">
        <v>107600</v>
      </c>
      <c r="F3014">
        <v>4858</v>
      </c>
      <c r="G3014">
        <v>1938</v>
      </c>
      <c r="H3014">
        <v>20260</v>
      </c>
      <c r="I3014">
        <v>0</v>
      </c>
      <c r="J3014">
        <v>1.5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2587</v>
      </c>
      <c r="Q3014">
        <v>1068</v>
      </c>
      <c r="R3014">
        <v>5366</v>
      </c>
      <c r="S3014">
        <v>0</v>
      </c>
      <c r="T3014">
        <v>0</v>
      </c>
      <c r="U3014">
        <v>1200</v>
      </c>
    </row>
    <row r="3015" spans="1:21" ht="14.25">
      <c r="A3015">
        <v>3081210</v>
      </c>
      <c r="B3015">
        <v>3</v>
      </c>
      <c r="C3015" t="s">
        <v>3879</v>
      </c>
      <c r="D3015" t="s">
        <v>3880</v>
      </c>
      <c r="E3015">
        <v>156116</v>
      </c>
      <c r="F3015">
        <v>7058</v>
      </c>
      <c r="G3015">
        <v>3240</v>
      </c>
      <c r="H3015">
        <v>20736</v>
      </c>
      <c r="I3015">
        <v>0</v>
      </c>
      <c r="J3015">
        <v>1.5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5187</v>
      </c>
      <c r="Q3015">
        <v>2320</v>
      </c>
      <c r="R3015">
        <v>11331</v>
      </c>
      <c r="S3015">
        <v>0</v>
      </c>
      <c r="T3015">
        <v>0</v>
      </c>
      <c r="U3015">
        <v>1200</v>
      </c>
    </row>
    <row r="3016" spans="1:21" ht="14.25">
      <c r="A3016">
        <v>3081211</v>
      </c>
      <c r="B3016">
        <v>3</v>
      </c>
      <c r="C3016" t="s">
        <v>3881</v>
      </c>
      <c r="D3016" t="s">
        <v>3782</v>
      </c>
      <c r="E3016">
        <v>109980</v>
      </c>
      <c r="F3016">
        <v>5057</v>
      </c>
      <c r="G3016">
        <v>1938</v>
      </c>
      <c r="H3016">
        <v>20650</v>
      </c>
      <c r="I3016">
        <v>0</v>
      </c>
      <c r="J3016">
        <v>1.5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2717</v>
      </c>
      <c r="Q3016">
        <v>1068</v>
      </c>
      <c r="R3016">
        <v>5756</v>
      </c>
      <c r="S3016">
        <v>0</v>
      </c>
      <c r="T3016">
        <v>0</v>
      </c>
      <c r="U3016">
        <v>1200</v>
      </c>
    </row>
    <row r="3017" spans="1:21" ht="14.25">
      <c r="A3017">
        <v>3081320</v>
      </c>
      <c r="B3017">
        <v>1</v>
      </c>
      <c r="C3017" t="s">
        <v>3879</v>
      </c>
      <c r="D3017" t="s">
        <v>3882</v>
      </c>
      <c r="E3017">
        <v>154953</v>
      </c>
      <c r="F3017">
        <v>7154</v>
      </c>
      <c r="G3017">
        <v>3171</v>
      </c>
      <c r="H3017">
        <v>19993</v>
      </c>
      <c r="I3017">
        <v>0</v>
      </c>
      <c r="J3017">
        <v>1.5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5512</v>
      </c>
      <c r="Q3017">
        <v>2359</v>
      </c>
      <c r="R3017">
        <v>11721</v>
      </c>
      <c r="S3017">
        <v>0</v>
      </c>
      <c r="T3017">
        <v>0</v>
      </c>
      <c r="U3017">
        <v>1200</v>
      </c>
    </row>
    <row r="3018" spans="1:21" ht="14.25">
      <c r="A3018">
        <v>3081321</v>
      </c>
      <c r="B3018">
        <v>1</v>
      </c>
      <c r="C3018" t="s">
        <v>3881</v>
      </c>
      <c r="D3018" t="s">
        <v>3847</v>
      </c>
      <c r="E3018">
        <v>109290</v>
      </c>
      <c r="F3018">
        <v>4988</v>
      </c>
      <c r="G3018">
        <v>1938</v>
      </c>
      <c r="H3018">
        <v>20650</v>
      </c>
      <c r="I3018">
        <v>0</v>
      </c>
      <c r="J3018">
        <v>1.5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2717</v>
      </c>
      <c r="Q3018">
        <v>1068</v>
      </c>
      <c r="R3018">
        <v>5756</v>
      </c>
      <c r="S3018">
        <v>0</v>
      </c>
      <c r="T3018">
        <v>0</v>
      </c>
      <c r="U3018">
        <v>1200</v>
      </c>
    </row>
    <row r="3019" spans="1:21" ht="14.25">
      <c r="A3019">
        <v>3081320</v>
      </c>
      <c r="B3019">
        <v>2</v>
      </c>
      <c r="C3019" t="s">
        <v>3879</v>
      </c>
      <c r="D3019" t="s">
        <v>3853</v>
      </c>
      <c r="E3019">
        <v>154953</v>
      </c>
      <c r="F3019">
        <v>7154</v>
      </c>
      <c r="G3019">
        <v>3171</v>
      </c>
      <c r="H3019">
        <v>19993</v>
      </c>
      <c r="I3019">
        <v>0</v>
      </c>
      <c r="J3019">
        <v>1.5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5512</v>
      </c>
      <c r="Q3019">
        <v>2359</v>
      </c>
      <c r="R3019">
        <v>11721</v>
      </c>
      <c r="S3019">
        <v>0</v>
      </c>
      <c r="T3019">
        <v>0</v>
      </c>
      <c r="U3019">
        <v>1200</v>
      </c>
    </row>
    <row r="3020" spans="1:21" ht="14.25">
      <c r="A3020">
        <v>3081321</v>
      </c>
      <c r="B3020">
        <v>2</v>
      </c>
      <c r="C3020" t="s">
        <v>3881</v>
      </c>
      <c r="D3020" t="s">
        <v>1041</v>
      </c>
      <c r="E3020">
        <v>109290</v>
      </c>
      <c r="F3020">
        <v>4988</v>
      </c>
      <c r="G3020">
        <v>1938</v>
      </c>
      <c r="H3020">
        <v>20650</v>
      </c>
      <c r="I3020">
        <v>0</v>
      </c>
      <c r="J3020">
        <v>1.5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2717</v>
      </c>
      <c r="Q3020">
        <v>1068</v>
      </c>
      <c r="R3020">
        <v>5756</v>
      </c>
      <c r="S3020">
        <v>0</v>
      </c>
      <c r="T3020">
        <v>0</v>
      </c>
      <c r="U3020">
        <v>1200</v>
      </c>
    </row>
    <row r="3021" spans="1:21" ht="14.25">
      <c r="A3021">
        <v>3081320</v>
      </c>
      <c r="B3021">
        <v>3</v>
      </c>
      <c r="C3021" t="s">
        <v>3879</v>
      </c>
      <c r="D3021" t="s">
        <v>3880</v>
      </c>
      <c r="E3021">
        <v>160536</v>
      </c>
      <c r="F3021">
        <v>7383</v>
      </c>
      <c r="G3021">
        <v>3279</v>
      </c>
      <c r="H3021">
        <v>21126</v>
      </c>
      <c r="I3021">
        <v>0</v>
      </c>
      <c r="J3021">
        <v>1.5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5512</v>
      </c>
      <c r="Q3021">
        <v>2359</v>
      </c>
      <c r="R3021">
        <v>11721</v>
      </c>
      <c r="S3021">
        <v>0</v>
      </c>
      <c r="T3021">
        <v>0</v>
      </c>
      <c r="U3021">
        <v>1200</v>
      </c>
    </row>
    <row r="3022" spans="1:21" ht="14.25">
      <c r="A3022">
        <v>3081321</v>
      </c>
      <c r="B3022">
        <v>3</v>
      </c>
      <c r="C3022" t="s">
        <v>3881</v>
      </c>
      <c r="D3022" t="s">
        <v>3782</v>
      </c>
      <c r="E3022">
        <v>112710</v>
      </c>
      <c r="F3022">
        <v>5252</v>
      </c>
      <c r="G3022">
        <v>1977</v>
      </c>
      <c r="H3022">
        <v>20650</v>
      </c>
      <c r="I3022">
        <v>0</v>
      </c>
      <c r="J3022">
        <v>1.5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2912</v>
      </c>
      <c r="Q3022">
        <v>1107</v>
      </c>
      <c r="R3022">
        <v>5756</v>
      </c>
      <c r="S3022">
        <v>0</v>
      </c>
      <c r="T3022">
        <v>0</v>
      </c>
      <c r="U3022">
        <v>1200</v>
      </c>
    </row>
    <row r="3023" spans="1:21" ht="14.25">
      <c r="A3023">
        <v>3081430</v>
      </c>
      <c r="B3023">
        <v>1</v>
      </c>
      <c r="C3023" t="s">
        <v>3879</v>
      </c>
      <c r="D3023" t="s">
        <v>3882</v>
      </c>
      <c r="E3023">
        <v>162847</v>
      </c>
      <c r="F3023">
        <v>7653</v>
      </c>
      <c r="G3023">
        <v>3289</v>
      </c>
      <c r="H3023">
        <v>20537</v>
      </c>
      <c r="I3023">
        <v>0</v>
      </c>
      <c r="J3023">
        <v>1.5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5902</v>
      </c>
      <c r="Q3023">
        <v>2427</v>
      </c>
      <c r="R3023">
        <v>11721</v>
      </c>
      <c r="S3023">
        <v>0</v>
      </c>
      <c r="T3023">
        <v>0</v>
      </c>
      <c r="U3023">
        <v>1500</v>
      </c>
    </row>
    <row r="3024" spans="1:21" ht="14.25">
      <c r="A3024">
        <v>3081431</v>
      </c>
      <c r="B3024">
        <v>1</v>
      </c>
      <c r="C3024" t="s">
        <v>3881</v>
      </c>
      <c r="D3024" t="s">
        <v>3847</v>
      </c>
      <c r="E3024">
        <v>112918</v>
      </c>
      <c r="F3024">
        <v>5139</v>
      </c>
      <c r="G3024">
        <v>1992</v>
      </c>
      <c r="H3024">
        <v>21688</v>
      </c>
      <c r="I3024">
        <v>0</v>
      </c>
      <c r="J3024">
        <v>1.5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2717</v>
      </c>
      <c r="Q3024">
        <v>1068</v>
      </c>
      <c r="R3024">
        <v>5756</v>
      </c>
      <c r="S3024">
        <v>0</v>
      </c>
      <c r="T3024">
        <v>0</v>
      </c>
      <c r="U3024">
        <v>1500</v>
      </c>
    </row>
    <row r="3025" spans="1:21" ht="14.25">
      <c r="A3025">
        <v>3081430</v>
      </c>
      <c r="B3025">
        <v>2</v>
      </c>
      <c r="C3025" t="s">
        <v>3879</v>
      </c>
      <c r="D3025" t="s">
        <v>3853</v>
      </c>
      <c r="E3025">
        <v>161134</v>
      </c>
      <c r="F3025">
        <v>7580</v>
      </c>
      <c r="G3025">
        <v>3258</v>
      </c>
      <c r="H3025">
        <v>20174</v>
      </c>
      <c r="I3025">
        <v>0</v>
      </c>
      <c r="J3025">
        <v>1.5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5902</v>
      </c>
      <c r="Q3025">
        <v>2427</v>
      </c>
      <c r="R3025">
        <v>11721</v>
      </c>
      <c r="S3025">
        <v>0</v>
      </c>
      <c r="T3025">
        <v>0</v>
      </c>
      <c r="U3025">
        <v>1200</v>
      </c>
    </row>
    <row r="3026" spans="1:21" ht="14.25">
      <c r="A3026">
        <v>3081431</v>
      </c>
      <c r="B3026">
        <v>2</v>
      </c>
      <c r="C3026" t="s">
        <v>3881</v>
      </c>
      <c r="D3026" t="s">
        <v>1041</v>
      </c>
      <c r="E3026">
        <v>110436</v>
      </c>
      <c r="F3026">
        <v>5035</v>
      </c>
      <c r="G3026">
        <v>1956</v>
      </c>
      <c r="H3026">
        <v>20966</v>
      </c>
      <c r="I3026">
        <v>0</v>
      </c>
      <c r="J3026">
        <v>1.5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2717</v>
      </c>
      <c r="Q3026">
        <v>1068</v>
      </c>
      <c r="R3026">
        <v>5756</v>
      </c>
      <c r="S3026">
        <v>0</v>
      </c>
      <c r="T3026">
        <v>0</v>
      </c>
      <c r="U3026">
        <v>1200</v>
      </c>
    </row>
    <row r="3027" spans="1:21" ht="14.25">
      <c r="A3027">
        <v>3081430</v>
      </c>
      <c r="B3027">
        <v>3</v>
      </c>
      <c r="C3027" t="s">
        <v>3879</v>
      </c>
      <c r="D3027" t="s">
        <v>3880</v>
      </c>
      <c r="E3027">
        <v>166832</v>
      </c>
      <c r="F3027">
        <v>7814</v>
      </c>
      <c r="G3027">
        <v>3368</v>
      </c>
      <c r="H3027">
        <v>21332</v>
      </c>
      <c r="I3027">
        <v>0</v>
      </c>
      <c r="J3027">
        <v>1.5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5902</v>
      </c>
      <c r="Q3027">
        <v>2427</v>
      </c>
      <c r="R3027">
        <v>11721</v>
      </c>
      <c r="S3027">
        <v>0</v>
      </c>
      <c r="T3027">
        <v>0</v>
      </c>
      <c r="U3027">
        <v>1200</v>
      </c>
    </row>
    <row r="3028" spans="1:21" ht="14.25">
      <c r="A3028">
        <v>3081431</v>
      </c>
      <c r="B3028">
        <v>3</v>
      </c>
      <c r="C3028" t="s">
        <v>3881</v>
      </c>
      <c r="D3028" t="s">
        <v>3782</v>
      </c>
      <c r="E3028">
        <v>116396</v>
      </c>
      <c r="F3028">
        <v>5495</v>
      </c>
      <c r="G3028">
        <v>2024</v>
      </c>
      <c r="H3028">
        <v>20966</v>
      </c>
      <c r="I3028">
        <v>0</v>
      </c>
      <c r="J3028">
        <v>1.5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3107</v>
      </c>
      <c r="Q3028">
        <v>1136</v>
      </c>
      <c r="R3028">
        <v>5756</v>
      </c>
      <c r="S3028">
        <v>0</v>
      </c>
      <c r="T3028">
        <v>0</v>
      </c>
      <c r="U3028">
        <v>1200</v>
      </c>
    </row>
    <row r="3029" spans="1:21" ht="14.25">
      <c r="A3029">
        <v>3081540</v>
      </c>
      <c r="B3029">
        <v>1</v>
      </c>
      <c r="C3029" t="s">
        <v>3879</v>
      </c>
      <c r="D3029" t="s">
        <v>3882</v>
      </c>
      <c r="E3029">
        <v>168107</v>
      </c>
      <c r="F3029">
        <v>8043</v>
      </c>
      <c r="G3029">
        <v>3357</v>
      </c>
      <c r="H3029">
        <v>20537</v>
      </c>
      <c r="I3029">
        <v>0</v>
      </c>
      <c r="J3029">
        <v>1.5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6292</v>
      </c>
      <c r="Q3029">
        <v>2495</v>
      </c>
      <c r="R3029">
        <v>11721</v>
      </c>
      <c r="S3029">
        <v>0</v>
      </c>
      <c r="T3029">
        <v>0</v>
      </c>
      <c r="U3029">
        <v>1500</v>
      </c>
    </row>
    <row r="3030" spans="1:21" ht="14.25">
      <c r="A3030">
        <v>3081541</v>
      </c>
      <c r="B3030">
        <v>1</v>
      </c>
      <c r="C3030" t="s">
        <v>3881</v>
      </c>
      <c r="D3030" t="s">
        <v>3847</v>
      </c>
      <c r="E3030">
        <v>115648</v>
      </c>
      <c r="F3030">
        <v>5334</v>
      </c>
      <c r="G3030">
        <v>2031</v>
      </c>
      <c r="H3030">
        <v>21688</v>
      </c>
      <c r="I3030">
        <v>0</v>
      </c>
      <c r="J3030">
        <v>1.5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2912</v>
      </c>
      <c r="Q3030">
        <v>1107</v>
      </c>
      <c r="R3030">
        <v>5756</v>
      </c>
      <c r="S3030">
        <v>0</v>
      </c>
      <c r="T3030">
        <v>0</v>
      </c>
      <c r="U3030">
        <v>1500</v>
      </c>
    </row>
    <row r="3031" spans="1:21" ht="14.25">
      <c r="A3031">
        <v>3081540</v>
      </c>
      <c r="B3031">
        <v>2</v>
      </c>
      <c r="C3031" t="s">
        <v>3879</v>
      </c>
      <c r="D3031" t="s">
        <v>3853</v>
      </c>
      <c r="E3031">
        <v>168107</v>
      </c>
      <c r="F3031">
        <v>8043</v>
      </c>
      <c r="G3031">
        <v>3357</v>
      </c>
      <c r="H3031">
        <v>20537</v>
      </c>
      <c r="I3031">
        <v>0</v>
      </c>
      <c r="J3031">
        <v>1.5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6292</v>
      </c>
      <c r="Q3031">
        <v>2495</v>
      </c>
      <c r="R3031">
        <v>11721</v>
      </c>
      <c r="S3031">
        <v>0</v>
      </c>
      <c r="T3031">
        <v>0</v>
      </c>
      <c r="U3031">
        <v>1500</v>
      </c>
    </row>
    <row r="3032" spans="1:21" ht="14.25">
      <c r="A3032">
        <v>3081541</v>
      </c>
      <c r="B3032">
        <v>2</v>
      </c>
      <c r="C3032" t="s">
        <v>3881</v>
      </c>
      <c r="D3032" t="s">
        <v>1041</v>
      </c>
      <c r="E3032">
        <v>115648</v>
      </c>
      <c r="F3032">
        <v>5334</v>
      </c>
      <c r="G3032">
        <v>2031</v>
      </c>
      <c r="H3032">
        <v>21688</v>
      </c>
      <c r="I3032">
        <v>0</v>
      </c>
      <c r="J3032">
        <v>1.5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2912</v>
      </c>
      <c r="Q3032">
        <v>1107</v>
      </c>
      <c r="R3032">
        <v>5756</v>
      </c>
      <c r="S3032">
        <v>0</v>
      </c>
      <c r="T3032">
        <v>0</v>
      </c>
      <c r="U3032">
        <v>1500</v>
      </c>
    </row>
    <row r="3033" spans="1:21" ht="14.25">
      <c r="A3033">
        <v>3081540</v>
      </c>
      <c r="B3033">
        <v>3</v>
      </c>
      <c r="C3033" t="s">
        <v>3879</v>
      </c>
      <c r="D3033" t="s">
        <v>3880</v>
      </c>
      <c r="E3033">
        <v>172092</v>
      </c>
      <c r="F3033">
        <v>8204</v>
      </c>
      <c r="G3033">
        <v>3436</v>
      </c>
      <c r="H3033">
        <v>21332</v>
      </c>
      <c r="I3033">
        <v>0</v>
      </c>
      <c r="J3033">
        <v>1.5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6292</v>
      </c>
      <c r="Q3033">
        <v>2495</v>
      </c>
      <c r="R3033">
        <v>11721</v>
      </c>
      <c r="S3033">
        <v>0</v>
      </c>
      <c r="T3033">
        <v>0</v>
      </c>
      <c r="U3033">
        <v>1200</v>
      </c>
    </row>
    <row r="3034" spans="1:21" ht="14.25">
      <c r="A3034">
        <v>3081541</v>
      </c>
      <c r="B3034">
        <v>3</v>
      </c>
      <c r="C3034" t="s">
        <v>3881</v>
      </c>
      <c r="D3034" t="s">
        <v>3782</v>
      </c>
      <c r="E3034">
        <v>116396</v>
      </c>
      <c r="F3034">
        <v>5495</v>
      </c>
      <c r="G3034">
        <v>2024</v>
      </c>
      <c r="H3034">
        <v>20966</v>
      </c>
      <c r="I3034">
        <v>0</v>
      </c>
      <c r="J3034">
        <v>1.5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3107</v>
      </c>
      <c r="Q3034">
        <v>1136</v>
      </c>
      <c r="R3034">
        <v>5756</v>
      </c>
      <c r="S3034">
        <v>0</v>
      </c>
      <c r="T3034">
        <v>0</v>
      </c>
      <c r="U3034">
        <v>1200</v>
      </c>
    </row>
    <row r="3035" spans="1:21" ht="14.25">
      <c r="A3035">
        <v>3081650</v>
      </c>
      <c r="B3035">
        <v>1</v>
      </c>
      <c r="C3035" t="s">
        <v>3879</v>
      </c>
      <c r="D3035" t="s">
        <v>3882</v>
      </c>
      <c r="E3035">
        <v>172537</v>
      </c>
      <c r="F3035">
        <v>8404</v>
      </c>
      <c r="G3035">
        <v>3398</v>
      </c>
      <c r="H3035">
        <v>20537</v>
      </c>
      <c r="I3035">
        <v>0</v>
      </c>
      <c r="J3035">
        <v>1.5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6653</v>
      </c>
      <c r="Q3035">
        <v>2536</v>
      </c>
      <c r="R3035">
        <v>11721</v>
      </c>
      <c r="S3035">
        <v>0</v>
      </c>
      <c r="T3035">
        <v>0</v>
      </c>
      <c r="U3035">
        <v>1500</v>
      </c>
    </row>
    <row r="3036" spans="1:21" ht="14.25">
      <c r="A3036">
        <v>3081651</v>
      </c>
      <c r="B3036">
        <v>1</v>
      </c>
      <c r="C3036" t="s">
        <v>3881</v>
      </c>
      <c r="D3036" t="s">
        <v>3847</v>
      </c>
      <c r="E3036">
        <v>120078</v>
      </c>
      <c r="F3036">
        <v>5695</v>
      </c>
      <c r="G3036">
        <v>2072</v>
      </c>
      <c r="H3036">
        <v>21688</v>
      </c>
      <c r="I3036">
        <v>0</v>
      </c>
      <c r="J3036">
        <v>1.5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3273</v>
      </c>
      <c r="Q3036">
        <v>1148</v>
      </c>
      <c r="R3036">
        <v>5756</v>
      </c>
      <c r="S3036">
        <v>0</v>
      </c>
      <c r="T3036">
        <v>0</v>
      </c>
      <c r="U3036">
        <v>1500</v>
      </c>
    </row>
    <row r="3037" spans="1:21" ht="14.25">
      <c r="A3037">
        <v>3081650</v>
      </c>
      <c r="B3037">
        <v>2</v>
      </c>
      <c r="C3037" t="s">
        <v>3879</v>
      </c>
      <c r="D3037" t="s">
        <v>3853</v>
      </c>
      <c r="E3037">
        <v>172537</v>
      </c>
      <c r="F3037">
        <v>8404</v>
      </c>
      <c r="G3037">
        <v>3398</v>
      </c>
      <c r="H3037">
        <v>20537</v>
      </c>
      <c r="I3037">
        <v>0</v>
      </c>
      <c r="J3037">
        <v>1.5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6653</v>
      </c>
      <c r="Q3037">
        <v>2536</v>
      </c>
      <c r="R3037">
        <v>11721</v>
      </c>
      <c r="S3037">
        <v>0</v>
      </c>
      <c r="T3037">
        <v>0</v>
      </c>
      <c r="U3037">
        <v>1500</v>
      </c>
    </row>
    <row r="3038" spans="1:21" ht="14.25">
      <c r="A3038">
        <v>3081651</v>
      </c>
      <c r="B3038">
        <v>2</v>
      </c>
      <c r="C3038" t="s">
        <v>3881</v>
      </c>
      <c r="D3038" t="s">
        <v>1041</v>
      </c>
      <c r="E3038">
        <v>120078</v>
      </c>
      <c r="F3038">
        <v>5695</v>
      </c>
      <c r="G3038">
        <v>2072</v>
      </c>
      <c r="H3038">
        <v>21688</v>
      </c>
      <c r="I3038">
        <v>0</v>
      </c>
      <c r="J3038">
        <v>1.5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3273</v>
      </c>
      <c r="Q3038">
        <v>1148</v>
      </c>
      <c r="R3038">
        <v>5756</v>
      </c>
      <c r="S3038">
        <v>0</v>
      </c>
      <c r="T3038">
        <v>0</v>
      </c>
      <c r="U3038">
        <v>1500</v>
      </c>
    </row>
    <row r="3039" spans="1:21" ht="14.25">
      <c r="A3039">
        <v>3081650</v>
      </c>
      <c r="B3039">
        <v>3</v>
      </c>
      <c r="C3039" t="s">
        <v>3879</v>
      </c>
      <c r="D3039" t="s">
        <v>3880</v>
      </c>
      <c r="E3039">
        <v>178479</v>
      </c>
      <c r="F3039">
        <v>8642</v>
      </c>
      <c r="G3039">
        <v>3516</v>
      </c>
      <c r="H3039">
        <v>21739</v>
      </c>
      <c r="I3039">
        <v>0</v>
      </c>
      <c r="J3039">
        <v>1.5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6653</v>
      </c>
      <c r="Q3039">
        <v>2536</v>
      </c>
      <c r="R3039">
        <v>11721</v>
      </c>
      <c r="S3039">
        <v>0</v>
      </c>
      <c r="T3039">
        <v>0</v>
      </c>
      <c r="U3039">
        <v>1500</v>
      </c>
    </row>
    <row r="3040" spans="1:21" ht="14.25">
      <c r="A3040">
        <v>3081651</v>
      </c>
      <c r="B3040">
        <v>3</v>
      </c>
      <c r="C3040" t="s">
        <v>3881</v>
      </c>
      <c r="D3040" t="s">
        <v>3782</v>
      </c>
      <c r="E3040">
        <v>120798</v>
      </c>
      <c r="F3040">
        <v>5767</v>
      </c>
      <c r="G3040">
        <v>2072</v>
      </c>
      <c r="H3040">
        <v>21688</v>
      </c>
      <c r="I3040">
        <v>0</v>
      </c>
      <c r="J3040">
        <v>1.5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3273</v>
      </c>
      <c r="Q3040">
        <v>1148</v>
      </c>
      <c r="R3040">
        <v>5756</v>
      </c>
      <c r="S3040">
        <v>0</v>
      </c>
      <c r="T3040">
        <v>0</v>
      </c>
      <c r="U3040">
        <v>1500</v>
      </c>
    </row>
    <row r="3041" spans="1:21" ht="14.25">
      <c r="A3041">
        <v>3090110</v>
      </c>
      <c r="B3041">
        <v>1</v>
      </c>
      <c r="C3041" t="s">
        <v>3879</v>
      </c>
      <c r="D3041" t="s">
        <v>3882</v>
      </c>
      <c r="E3041">
        <v>197103</v>
      </c>
      <c r="F3041">
        <v>9173</v>
      </c>
      <c r="G3041">
        <v>4134</v>
      </c>
      <c r="H3041">
        <v>22693</v>
      </c>
      <c r="I3041">
        <v>0</v>
      </c>
      <c r="J3041">
        <v>1.5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7259</v>
      </c>
      <c r="Q3041">
        <v>3188</v>
      </c>
      <c r="R3041">
        <v>13054</v>
      </c>
      <c r="S3041">
        <v>0</v>
      </c>
      <c r="T3041">
        <v>0</v>
      </c>
      <c r="U3041">
        <v>1500</v>
      </c>
    </row>
    <row r="3042" spans="1:21" ht="14.25">
      <c r="A3042">
        <v>3090111</v>
      </c>
      <c r="B3042">
        <v>1</v>
      </c>
      <c r="C3042" t="s">
        <v>3881</v>
      </c>
      <c r="D3042" t="s">
        <v>3847</v>
      </c>
      <c r="E3042">
        <v>131664</v>
      </c>
      <c r="F3042">
        <v>6253</v>
      </c>
      <c r="G3042">
        <v>2289</v>
      </c>
      <c r="H3042">
        <v>23354</v>
      </c>
      <c r="I3042">
        <v>0</v>
      </c>
      <c r="J3042">
        <v>1.5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3619</v>
      </c>
      <c r="Q3042">
        <v>1282</v>
      </c>
      <c r="R3042">
        <v>5983</v>
      </c>
      <c r="S3042">
        <v>0</v>
      </c>
      <c r="T3042">
        <v>0</v>
      </c>
      <c r="U3042">
        <v>1500</v>
      </c>
    </row>
    <row r="3043" spans="1:21" ht="14.25">
      <c r="A3043">
        <v>3090110</v>
      </c>
      <c r="B3043">
        <v>2</v>
      </c>
      <c r="C3043" t="s">
        <v>3879</v>
      </c>
      <c r="D3043" t="s">
        <v>3853</v>
      </c>
      <c r="E3043">
        <v>197103</v>
      </c>
      <c r="F3043">
        <v>9173</v>
      </c>
      <c r="G3043">
        <v>4134</v>
      </c>
      <c r="H3043">
        <v>22693</v>
      </c>
      <c r="I3043">
        <v>0</v>
      </c>
      <c r="J3043">
        <v>1.5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7259</v>
      </c>
      <c r="Q3043">
        <v>3188</v>
      </c>
      <c r="R3043">
        <v>13054</v>
      </c>
      <c r="S3043">
        <v>0</v>
      </c>
      <c r="T3043">
        <v>0</v>
      </c>
      <c r="U3043">
        <v>1500</v>
      </c>
    </row>
    <row r="3044" spans="1:21" ht="14.25">
      <c r="A3044">
        <v>3090111</v>
      </c>
      <c r="B3044">
        <v>2</v>
      </c>
      <c r="C3044" t="s">
        <v>3881</v>
      </c>
      <c r="D3044" t="s">
        <v>1041</v>
      </c>
      <c r="E3044">
        <v>131664</v>
      </c>
      <c r="F3044">
        <v>6253</v>
      </c>
      <c r="G3044">
        <v>2289</v>
      </c>
      <c r="H3044">
        <v>23354</v>
      </c>
      <c r="I3044">
        <v>0</v>
      </c>
      <c r="J3044">
        <v>1.5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3619</v>
      </c>
      <c r="Q3044">
        <v>1282</v>
      </c>
      <c r="R3044">
        <v>5983</v>
      </c>
      <c r="S3044">
        <v>0</v>
      </c>
      <c r="T3044">
        <v>0</v>
      </c>
      <c r="U3044">
        <v>1500</v>
      </c>
    </row>
    <row r="3045" spans="1:21" ht="14.25">
      <c r="A3045">
        <v>3090110</v>
      </c>
      <c r="B3045">
        <v>3</v>
      </c>
      <c r="C3045" t="s">
        <v>3879</v>
      </c>
      <c r="D3045" t="s">
        <v>3880</v>
      </c>
      <c r="E3045">
        <v>203590</v>
      </c>
      <c r="F3045">
        <v>9438</v>
      </c>
      <c r="G3045">
        <v>4260</v>
      </c>
      <c r="H3045">
        <v>24010</v>
      </c>
      <c r="I3045">
        <v>0</v>
      </c>
      <c r="J3045">
        <v>1.5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7259</v>
      </c>
      <c r="Q3045">
        <v>3188</v>
      </c>
      <c r="R3045">
        <v>13054</v>
      </c>
      <c r="S3045">
        <v>0</v>
      </c>
      <c r="T3045">
        <v>0</v>
      </c>
      <c r="U3045">
        <v>1500</v>
      </c>
    </row>
    <row r="3046" spans="1:21" ht="14.25">
      <c r="A3046">
        <v>3090111</v>
      </c>
      <c r="B3046">
        <v>3</v>
      </c>
      <c r="C3046" t="s">
        <v>3881</v>
      </c>
      <c r="D3046" t="s">
        <v>3782</v>
      </c>
      <c r="E3046">
        <v>136560</v>
      </c>
      <c r="F3046">
        <v>6333</v>
      </c>
      <c r="G3046">
        <v>2484</v>
      </c>
      <c r="H3046">
        <v>23550</v>
      </c>
      <c r="I3046">
        <v>0</v>
      </c>
      <c r="J3046">
        <v>1.5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3619</v>
      </c>
      <c r="Q3046">
        <v>1477</v>
      </c>
      <c r="R3046">
        <v>6179</v>
      </c>
      <c r="S3046">
        <v>0</v>
      </c>
      <c r="T3046">
        <v>0</v>
      </c>
      <c r="U3046">
        <v>1500</v>
      </c>
    </row>
    <row r="3047" spans="1:21" ht="14.25">
      <c r="A3047">
        <v>3090220</v>
      </c>
      <c r="B3047">
        <v>1</v>
      </c>
      <c r="C3047" t="s">
        <v>3879</v>
      </c>
      <c r="D3047" t="s">
        <v>3882</v>
      </c>
      <c r="E3047">
        <v>208389</v>
      </c>
      <c r="F3047">
        <v>9462</v>
      </c>
      <c r="G3047">
        <v>4472</v>
      </c>
      <c r="H3047">
        <v>24329</v>
      </c>
      <c r="I3047">
        <v>0</v>
      </c>
      <c r="J3047">
        <v>1.5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7259</v>
      </c>
      <c r="Q3047">
        <v>3383</v>
      </c>
      <c r="R3047">
        <v>13250</v>
      </c>
      <c r="S3047">
        <v>0</v>
      </c>
      <c r="T3047">
        <v>0</v>
      </c>
      <c r="U3047">
        <v>1700</v>
      </c>
    </row>
    <row r="3048" spans="1:21" ht="14.25">
      <c r="A3048">
        <v>3090221</v>
      </c>
      <c r="B3048">
        <v>1</v>
      </c>
      <c r="C3048" t="s">
        <v>3881</v>
      </c>
      <c r="D3048" t="s">
        <v>3847</v>
      </c>
      <c r="E3048">
        <v>145098</v>
      </c>
      <c r="F3048">
        <v>6637</v>
      </c>
      <c r="G3048">
        <v>2630</v>
      </c>
      <c r="H3048">
        <v>26128</v>
      </c>
      <c r="I3048">
        <v>0</v>
      </c>
      <c r="J3048">
        <v>1.5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3619</v>
      </c>
      <c r="Q3048">
        <v>1477</v>
      </c>
      <c r="R3048">
        <v>6179</v>
      </c>
      <c r="S3048">
        <v>0</v>
      </c>
      <c r="T3048">
        <v>0</v>
      </c>
      <c r="U3048">
        <v>1700</v>
      </c>
    </row>
    <row r="3049" spans="1:21" ht="14.25">
      <c r="A3049">
        <v>3090220</v>
      </c>
      <c r="B3049">
        <v>2</v>
      </c>
      <c r="C3049" t="s">
        <v>3879</v>
      </c>
      <c r="D3049" t="s">
        <v>3853</v>
      </c>
      <c r="E3049">
        <v>202205</v>
      </c>
      <c r="F3049">
        <v>9213</v>
      </c>
      <c r="G3049">
        <v>4349</v>
      </c>
      <c r="H3049">
        <v>23095</v>
      </c>
      <c r="I3049">
        <v>0</v>
      </c>
      <c r="J3049">
        <v>1.5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7259</v>
      </c>
      <c r="Q3049">
        <v>3383</v>
      </c>
      <c r="R3049">
        <v>13250</v>
      </c>
      <c r="S3049">
        <v>0</v>
      </c>
      <c r="T3049">
        <v>0</v>
      </c>
      <c r="U3049">
        <v>1500</v>
      </c>
    </row>
    <row r="3050" spans="1:21" ht="14.25">
      <c r="A3050">
        <v>3090221</v>
      </c>
      <c r="B3050">
        <v>2</v>
      </c>
      <c r="C3050" t="s">
        <v>3881</v>
      </c>
      <c r="D3050" t="s">
        <v>1041</v>
      </c>
      <c r="E3050">
        <v>137069</v>
      </c>
      <c r="F3050">
        <v>6306</v>
      </c>
      <c r="G3050">
        <v>2505</v>
      </c>
      <c r="H3050">
        <v>23909</v>
      </c>
      <c r="I3050">
        <v>0</v>
      </c>
      <c r="J3050">
        <v>1.5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3619</v>
      </c>
      <c r="Q3050">
        <v>1477</v>
      </c>
      <c r="R3050">
        <v>6179</v>
      </c>
      <c r="S3050">
        <v>0</v>
      </c>
      <c r="T3050">
        <v>0</v>
      </c>
      <c r="U3050">
        <v>1500</v>
      </c>
    </row>
    <row r="3051" spans="1:21" ht="14.25">
      <c r="A3051">
        <v>3090220</v>
      </c>
      <c r="B3051">
        <v>3</v>
      </c>
      <c r="C3051" t="s">
        <v>3879</v>
      </c>
      <c r="D3051" t="s">
        <v>3880</v>
      </c>
      <c r="E3051">
        <v>208850</v>
      </c>
      <c r="F3051">
        <v>9485</v>
      </c>
      <c r="G3051">
        <v>4478</v>
      </c>
      <c r="H3051">
        <v>24440</v>
      </c>
      <c r="I3051">
        <v>0</v>
      </c>
      <c r="J3051">
        <v>1.5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7259</v>
      </c>
      <c r="Q3051">
        <v>3383</v>
      </c>
      <c r="R3051">
        <v>13250</v>
      </c>
      <c r="S3051">
        <v>0</v>
      </c>
      <c r="T3051">
        <v>0</v>
      </c>
      <c r="U3051">
        <v>1500</v>
      </c>
    </row>
    <row r="3052" spans="1:21" ht="14.25">
      <c r="A3052">
        <v>3090221</v>
      </c>
      <c r="B3052">
        <v>3</v>
      </c>
      <c r="C3052" t="s">
        <v>3881</v>
      </c>
      <c r="D3052" t="s">
        <v>3782</v>
      </c>
      <c r="E3052">
        <v>137879</v>
      </c>
      <c r="F3052">
        <v>6387</v>
      </c>
      <c r="G3052">
        <v>2505</v>
      </c>
      <c r="H3052">
        <v>23909</v>
      </c>
      <c r="I3052">
        <v>0</v>
      </c>
      <c r="J3052">
        <v>1.5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3619</v>
      </c>
      <c r="Q3052">
        <v>1477</v>
      </c>
      <c r="R3052">
        <v>6179</v>
      </c>
      <c r="S3052">
        <v>0</v>
      </c>
      <c r="T3052">
        <v>0</v>
      </c>
      <c r="U3052">
        <v>1500</v>
      </c>
    </row>
    <row r="3053" spans="1:21" ht="14.25">
      <c r="A3053">
        <v>3090330</v>
      </c>
      <c r="B3053">
        <v>1</v>
      </c>
      <c r="C3053" t="s">
        <v>3879</v>
      </c>
      <c r="D3053" t="s">
        <v>3882</v>
      </c>
      <c r="E3053">
        <v>210226</v>
      </c>
      <c r="F3053">
        <v>9628</v>
      </c>
      <c r="G3053">
        <v>4472</v>
      </c>
      <c r="H3053">
        <v>24506</v>
      </c>
      <c r="I3053">
        <v>0</v>
      </c>
      <c r="J3053">
        <v>1.5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7425</v>
      </c>
      <c r="Q3053">
        <v>3383</v>
      </c>
      <c r="R3053">
        <v>13427</v>
      </c>
      <c r="S3053">
        <v>0</v>
      </c>
      <c r="T3053">
        <v>0</v>
      </c>
      <c r="U3053">
        <v>1700</v>
      </c>
    </row>
    <row r="3054" spans="1:21" ht="14.25">
      <c r="A3054">
        <v>3090331</v>
      </c>
      <c r="B3054">
        <v>1</v>
      </c>
      <c r="C3054" t="s">
        <v>3881</v>
      </c>
      <c r="D3054" t="s">
        <v>3847</v>
      </c>
      <c r="E3054">
        <v>146935</v>
      </c>
      <c r="F3054">
        <v>6803</v>
      </c>
      <c r="G3054">
        <v>2630</v>
      </c>
      <c r="H3054">
        <v>26305</v>
      </c>
      <c r="I3054">
        <v>0</v>
      </c>
      <c r="J3054">
        <v>1.5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3785</v>
      </c>
      <c r="Q3054">
        <v>1477</v>
      </c>
      <c r="R3054">
        <v>6356</v>
      </c>
      <c r="S3054">
        <v>0</v>
      </c>
      <c r="T3054">
        <v>0</v>
      </c>
      <c r="U3054">
        <v>1700</v>
      </c>
    </row>
    <row r="3055" spans="1:21" ht="14.25">
      <c r="A3055">
        <v>3090330</v>
      </c>
      <c r="B3055">
        <v>2</v>
      </c>
      <c r="C3055" t="s">
        <v>3879</v>
      </c>
      <c r="D3055" t="s">
        <v>3853</v>
      </c>
      <c r="E3055">
        <v>210226</v>
      </c>
      <c r="F3055">
        <v>9628</v>
      </c>
      <c r="G3055">
        <v>4472</v>
      </c>
      <c r="H3055">
        <v>24506</v>
      </c>
      <c r="I3055">
        <v>0</v>
      </c>
      <c r="J3055">
        <v>1.5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7425</v>
      </c>
      <c r="Q3055">
        <v>3383</v>
      </c>
      <c r="R3055">
        <v>13427</v>
      </c>
      <c r="S3055">
        <v>0</v>
      </c>
      <c r="T3055">
        <v>0</v>
      </c>
      <c r="U3055">
        <v>1700</v>
      </c>
    </row>
    <row r="3056" spans="1:21" ht="14.25">
      <c r="A3056">
        <v>3090331</v>
      </c>
      <c r="B3056">
        <v>2</v>
      </c>
      <c r="C3056" t="s">
        <v>3881</v>
      </c>
      <c r="D3056" t="s">
        <v>1041</v>
      </c>
      <c r="E3056">
        <v>146935</v>
      </c>
      <c r="F3056">
        <v>6803</v>
      </c>
      <c r="G3056">
        <v>2630</v>
      </c>
      <c r="H3056">
        <v>26305</v>
      </c>
      <c r="I3056">
        <v>0</v>
      </c>
      <c r="J3056">
        <v>1.5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3785</v>
      </c>
      <c r="Q3056">
        <v>1477</v>
      </c>
      <c r="R3056">
        <v>6356</v>
      </c>
      <c r="S3056">
        <v>0</v>
      </c>
      <c r="T3056">
        <v>0</v>
      </c>
      <c r="U3056">
        <v>1700</v>
      </c>
    </row>
    <row r="3057" spans="1:21" ht="14.25">
      <c r="A3057">
        <v>3090330</v>
      </c>
      <c r="B3057">
        <v>3</v>
      </c>
      <c r="C3057" t="s">
        <v>3879</v>
      </c>
      <c r="D3057" t="s">
        <v>3880</v>
      </c>
      <c r="E3057">
        <v>210687</v>
      </c>
      <c r="F3057">
        <v>9651</v>
      </c>
      <c r="G3057">
        <v>4478</v>
      </c>
      <c r="H3057">
        <v>24617</v>
      </c>
      <c r="I3057">
        <v>0</v>
      </c>
      <c r="J3057">
        <v>1.5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7425</v>
      </c>
      <c r="Q3057">
        <v>3383</v>
      </c>
      <c r="R3057">
        <v>13427</v>
      </c>
      <c r="S3057">
        <v>0</v>
      </c>
      <c r="T3057">
        <v>0</v>
      </c>
      <c r="U3057">
        <v>1500</v>
      </c>
    </row>
    <row r="3058" spans="1:21" ht="14.25">
      <c r="A3058">
        <v>3090331</v>
      </c>
      <c r="B3058">
        <v>3</v>
      </c>
      <c r="C3058" t="s">
        <v>3881</v>
      </c>
      <c r="D3058" t="s">
        <v>3782</v>
      </c>
      <c r="E3058">
        <v>139716</v>
      </c>
      <c r="F3058">
        <v>6553</v>
      </c>
      <c r="G3058">
        <v>2505</v>
      </c>
      <c r="H3058">
        <v>24086</v>
      </c>
      <c r="I3058">
        <v>0</v>
      </c>
      <c r="J3058">
        <v>1.5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3785</v>
      </c>
      <c r="Q3058">
        <v>1477</v>
      </c>
      <c r="R3058">
        <v>6356</v>
      </c>
      <c r="S3058">
        <v>0</v>
      </c>
      <c r="T3058">
        <v>0</v>
      </c>
      <c r="U3058">
        <v>1500</v>
      </c>
    </row>
    <row r="3059" spans="1:21" ht="14.25">
      <c r="A3059">
        <v>3090440</v>
      </c>
      <c r="B3059">
        <v>1</v>
      </c>
      <c r="C3059" t="s">
        <v>3879</v>
      </c>
      <c r="D3059" t="s">
        <v>3882</v>
      </c>
      <c r="E3059">
        <v>211733</v>
      </c>
      <c r="F3059">
        <v>9683</v>
      </c>
      <c r="G3059">
        <v>4511</v>
      </c>
      <c r="H3059">
        <v>24683</v>
      </c>
      <c r="I3059">
        <v>0</v>
      </c>
      <c r="J3059">
        <v>1.5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7480</v>
      </c>
      <c r="Q3059">
        <v>3422</v>
      </c>
      <c r="R3059">
        <v>13604</v>
      </c>
      <c r="S3059">
        <v>0</v>
      </c>
      <c r="T3059">
        <v>0</v>
      </c>
      <c r="U3059">
        <v>1700</v>
      </c>
    </row>
    <row r="3060" spans="1:21" ht="14.25">
      <c r="A3060">
        <v>3090441</v>
      </c>
      <c r="B3060">
        <v>1</v>
      </c>
      <c r="C3060" t="s">
        <v>3881</v>
      </c>
      <c r="D3060" t="s">
        <v>3847</v>
      </c>
      <c r="E3060">
        <v>148442</v>
      </c>
      <c r="F3060">
        <v>6858</v>
      </c>
      <c r="G3060">
        <v>2669</v>
      </c>
      <c r="H3060">
        <v>26482</v>
      </c>
      <c r="I3060">
        <v>0</v>
      </c>
      <c r="J3060">
        <v>1.5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3840</v>
      </c>
      <c r="Q3060">
        <v>1516</v>
      </c>
      <c r="R3060">
        <v>6533</v>
      </c>
      <c r="S3060">
        <v>0</v>
      </c>
      <c r="T3060">
        <v>0</v>
      </c>
      <c r="U3060">
        <v>1700</v>
      </c>
    </row>
    <row r="3061" spans="1:21" ht="14.25">
      <c r="A3061">
        <v>3090440</v>
      </c>
      <c r="B3061">
        <v>2</v>
      </c>
      <c r="C3061" t="s">
        <v>3879</v>
      </c>
      <c r="D3061" t="s">
        <v>3853</v>
      </c>
      <c r="E3061">
        <v>211733</v>
      </c>
      <c r="F3061">
        <v>9683</v>
      </c>
      <c r="G3061">
        <v>4511</v>
      </c>
      <c r="H3061">
        <v>24683</v>
      </c>
      <c r="I3061">
        <v>0</v>
      </c>
      <c r="J3061">
        <v>1.5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7480</v>
      </c>
      <c r="Q3061">
        <v>3422</v>
      </c>
      <c r="R3061">
        <v>13604</v>
      </c>
      <c r="S3061">
        <v>0</v>
      </c>
      <c r="T3061">
        <v>0</v>
      </c>
      <c r="U3061">
        <v>1700</v>
      </c>
    </row>
    <row r="3062" spans="1:21" ht="14.25">
      <c r="A3062">
        <v>3090441</v>
      </c>
      <c r="B3062">
        <v>2</v>
      </c>
      <c r="C3062" t="s">
        <v>3881</v>
      </c>
      <c r="D3062" t="s">
        <v>1041</v>
      </c>
      <c r="E3062">
        <v>148442</v>
      </c>
      <c r="F3062">
        <v>6858</v>
      </c>
      <c r="G3062">
        <v>2669</v>
      </c>
      <c r="H3062">
        <v>26482</v>
      </c>
      <c r="I3062">
        <v>0</v>
      </c>
      <c r="J3062">
        <v>1.5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3840</v>
      </c>
      <c r="Q3062">
        <v>1516</v>
      </c>
      <c r="R3062">
        <v>6533</v>
      </c>
      <c r="S3062">
        <v>0</v>
      </c>
      <c r="T3062">
        <v>0</v>
      </c>
      <c r="U3062">
        <v>1700</v>
      </c>
    </row>
    <row r="3063" spans="1:21" ht="14.25">
      <c r="A3063">
        <v>3090440</v>
      </c>
      <c r="B3063">
        <v>3</v>
      </c>
      <c r="C3063" t="s">
        <v>3879</v>
      </c>
      <c r="D3063" t="s">
        <v>3880</v>
      </c>
      <c r="E3063">
        <v>219203</v>
      </c>
      <c r="F3063">
        <v>9983</v>
      </c>
      <c r="G3063">
        <v>4659</v>
      </c>
      <c r="H3063">
        <v>26193</v>
      </c>
      <c r="I3063">
        <v>0</v>
      </c>
      <c r="J3063">
        <v>1.5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7480</v>
      </c>
      <c r="Q3063">
        <v>3422</v>
      </c>
      <c r="R3063">
        <v>13604</v>
      </c>
      <c r="S3063">
        <v>0</v>
      </c>
      <c r="T3063">
        <v>0</v>
      </c>
      <c r="U3063">
        <v>1700</v>
      </c>
    </row>
    <row r="3064" spans="1:21" ht="14.25">
      <c r="A3064">
        <v>3090441</v>
      </c>
      <c r="B3064">
        <v>3</v>
      </c>
      <c r="C3064" t="s">
        <v>3881</v>
      </c>
      <c r="D3064" t="s">
        <v>3782</v>
      </c>
      <c r="E3064">
        <v>149342</v>
      </c>
      <c r="F3064">
        <v>6948</v>
      </c>
      <c r="G3064">
        <v>2669</v>
      </c>
      <c r="H3064">
        <v>26482</v>
      </c>
      <c r="I3064">
        <v>0</v>
      </c>
      <c r="J3064">
        <v>1.5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3840</v>
      </c>
      <c r="Q3064">
        <v>1516</v>
      </c>
      <c r="R3064">
        <v>6533</v>
      </c>
      <c r="S3064">
        <v>0</v>
      </c>
      <c r="T3064">
        <v>0</v>
      </c>
      <c r="U3064">
        <v>1700</v>
      </c>
    </row>
    <row r="3065" spans="1:21" ht="14.25">
      <c r="A3065">
        <v>3090550</v>
      </c>
      <c r="B3065">
        <v>1</v>
      </c>
      <c r="C3065" t="s">
        <v>3879</v>
      </c>
      <c r="D3065" t="s">
        <v>3882</v>
      </c>
      <c r="E3065">
        <v>214012</v>
      </c>
      <c r="F3065">
        <v>9743</v>
      </c>
      <c r="G3065">
        <v>4574</v>
      </c>
      <c r="H3065">
        <v>25102</v>
      </c>
      <c r="I3065">
        <v>0</v>
      </c>
      <c r="J3065">
        <v>1.5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7492</v>
      </c>
      <c r="Q3065">
        <v>3461</v>
      </c>
      <c r="R3065">
        <v>13781</v>
      </c>
      <c r="S3065">
        <v>0</v>
      </c>
      <c r="T3065">
        <v>0</v>
      </c>
      <c r="U3065">
        <v>1700</v>
      </c>
    </row>
    <row r="3066" spans="1:21" ht="14.25">
      <c r="A3066">
        <v>3090551</v>
      </c>
      <c r="B3066">
        <v>1</v>
      </c>
      <c r="C3066" t="s">
        <v>3881</v>
      </c>
      <c r="D3066" t="s">
        <v>3847</v>
      </c>
      <c r="E3066">
        <v>151073</v>
      </c>
      <c r="F3066">
        <v>6933</v>
      </c>
      <c r="G3066">
        <v>2733</v>
      </c>
      <c r="H3066">
        <v>27083</v>
      </c>
      <c r="I3066">
        <v>0</v>
      </c>
      <c r="J3066">
        <v>1.5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3852</v>
      </c>
      <c r="Q3066">
        <v>1555</v>
      </c>
      <c r="R3066">
        <v>6710</v>
      </c>
      <c r="S3066">
        <v>0</v>
      </c>
      <c r="T3066">
        <v>0</v>
      </c>
      <c r="U3066">
        <v>1700</v>
      </c>
    </row>
    <row r="3067" spans="1:21" ht="14.25">
      <c r="A3067">
        <v>3090550</v>
      </c>
      <c r="B3067">
        <v>2</v>
      </c>
      <c r="C3067" t="s">
        <v>3879</v>
      </c>
      <c r="D3067" t="s">
        <v>3853</v>
      </c>
      <c r="E3067">
        <v>214012</v>
      </c>
      <c r="F3067">
        <v>9743</v>
      </c>
      <c r="G3067">
        <v>4574</v>
      </c>
      <c r="H3067">
        <v>25102</v>
      </c>
      <c r="I3067">
        <v>0</v>
      </c>
      <c r="J3067">
        <v>1.5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7492</v>
      </c>
      <c r="Q3067">
        <v>3461</v>
      </c>
      <c r="R3067">
        <v>13781</v>
      </c>
      <c r="S3067">
        <v>0</v>
      </c>
      <c r="T3067">
        <v>0</v>
      </c>
      <c r="U3067">
        <v>1700</v>
      </c>
    </row>
    <row r="3068" spans="1:21" ht="14.25">
      <c r="A3068">
        <v>3090551</v>
      </c>
      <c r="B3068">
        <v>2</v>
      </c>
      <c r="C3068" t="s">
        <v>3881</v>
      </c>
      <c r="D3068" t="s">
        <v>1041</v>
      </c>
      <c r="E3068">
        <v>151073</v>
      </c>
      <c r="F3068">
        <v>6933</v>
      </c>
      <c r="G3068">
        <v>2733</v>
      </c>
      <c r="H3068">
        <v>27083</v>
      </c>
      <c r="I3068">
        <v>0</v>
      </c>
      <c r="J3068">
        <v>1.5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3852</v>
      </c>
      <c r="Q3068">
        <v>1555</v>
      </c>
      <c r="R3068">
        <v>6710</v>
      </c>
      <c r="S3068">
        <v>0</v>
      </c>
      <c r="T3068">
        <v>0</v>
      </c>
      <c r="U3068">
        <v>1700</v>
      </c>
    </row>
    <row r="3069" spans="1:21" ht="14.25">
      <c r="A3069">
        <v>3090550</v>
      </c>
      <c r="B3069">
        <v>3</v>
      </c>
      <c r="C3069" t="s">
        <v>3879</v>
      </c>
      <c r="D3069" t="s">
        <v>3880</v>
      </c>
      <c r="E3069">
        <v>221665</v>
      </c>
      <c r="F3069">
        <v>10050</v>
      </c>
      <c r="G3069">
        <v>4726</v>
      </c>
      <c r="H3069">
        <v>26645</v>
      </c>
      <c r="I3069">
        <v>0</v>
      </c>
      <c r="J3069">
        <v>1.5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7492</v>
      </c>
      <c r="Q3069">
        <v>3461</v>
      </c>
      <c r="R3069">
        <v>13781</v>
      </c>
      <c r="S3069">
        <v>0</v>
      </c>
      <c r="T3069">
        <v>0</v>
      </c>
      <c r="U3069">
        <v>1700</v>
      </c>
    </row>
    <row r="3070" spans="1:21" ht="14.25">
      <c r="A3070">
        <v>3090551</v>
      </c>
      <c r="B3070">
        <v>3</v>
      </c>
      <c r="C3070" t="s">
        <v>3881</v>
      </c>
      <c r="D3070" t="s">
        <v>3782</v>
      </c>
      <c r="E3070">
        <v>151993</v>
      </c>
      <c r="F3070">
        <v>7025</v>
      </c>
      <c r="G3070">
        <v>2733</v>
      </c>
      <c r="H3070">
        <v>27083</v>
      </c>
      <c r="I3070">
        <v>0</v>
      </c>
      <c r="J3070">
        <v>1.5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3852</v>
      </c>
      <c r="Q3070">
        <v>1555</v>
      </c>
      <c r="R3070">
        <v>6710</v>
      </c>
      <c r="S3070">
        <v>0</v>
      </c>
      <c r="T3070">
        <v>0</v>
      </c>
      <c r="U3070">
        <v>1700</v>
      </c>
    </row>
    <row r="3071" spans="1:21" ht="14.25">
      <c r="A3071">
        <v>3090660</v>
      </c>
      <c r="B3071">
        <v>1</v>
      </c>
      <c r="C3071" t="s">
        <v>3879</v>
      </c>
      <c r="D3071" t="s">
        <v>3882</v>
      </c>
      <c r="E3071">
        <v>214539</v>
      </c>
      <c r="F3071">
        <v>9778</v>
      </c>
      <c r="G3071">
        <v>4574</v>
      </c>
      <c r="H3071">
        <v>25279</v>
      </c>
      <c r="I3071">
        <v>0</v>
      </c>
      <c r="J3071">
        <v>1.5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7527</v>
      </c>
      <c r="Q3071">
        <v>3461</v>
      </c>
      <c r="R3071">
        <v>13958</v>
      </c>
      <c r="S3071">
        <v>0</v>
      </c>
      <c r="T3071">
        <v>0</v>
      </c>
      <c r="U3071">
        <v>1700</v>
      </c>
    </row>
    <row r="3072" spans="1:21" ht="14.25">
      <c r="A3072">
        <v>3090661</v>
      </c>
      <c r="B3072">
        <v>1</v>
      </c>
      <c r="C3072" t="s">
        <v>3881</v>
      </c>
      <c r="D3072" t="s">
        <v>3847</v>
      </c>
      <c r="E3072">
        <v>151600</v>
      </c>
      <c r="F3072">
        <v>6968</v>
      </c>
      <c r="G3072">
        <v>2733</v>
      </c>
      <c r="H3072">
        <v>27260</v>
      </c>
      <c r="I3072">
        <v>0</v>
      </c>
      <c r="J3072">
        <v>1.5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3887</v>
      </c>
      <c r="Q3072">
        <v>1555</v>
      </c>
      <c r="R3072">
        <v>6887</v>
      </c>
      <c r="S3072">
        <v>0</v>
      </c>
      <c r="T3072">
        <v>0</v>
      </c>
      <c r="U3072">
        <v>1700</v>
      </c>
    </row>
    <row r="3073" spans="1:21" ht="14.25">
      <c r="A3073">
        <v>3090660</v>
      </c>
      <c r="B3073">
        <v>2</v>
      </c>
      <c r="C3073" t="s">
        <v>3879</v>
      </c>
      <c r="D3073" t="s">
        <v>3853</v>
      </c>
      <c r="E3073">
        <v>214539</v>
      </c>
      <c r="F3073">
        <v>9778</v>
      </c>
      <c r="G3073">
        <v>4574</v>
      </c>
      <c r="H3073">
        <v>25279</v>
      </c>
      <c r="I3073">
        <v>0</v>
      </c>
      <c r="J3073">
        <v>1.5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7527</v>
      </c>
      <c r="Q3073">
        <v>3461</v>
      </c>
      <c r="R3073">
        <v>13958</v>
      </c>
      <c r="S3073">
        <v>0</v>
      </c>
      <c r="T3073">
        <v>0</v>
      </c>
      <c r="U3073">
        <v>1700</v>
      </c>
    </row>
    <row r="3074" spans="1:21" ht="14.25">
      <c r="A3074">
        <v>3090661</v>
      </c>
      <c r="B3074">
        <v>2</v>
      </c>
      <c r="C3074" t="s">
        <v>3881</v>
      </c>
      <c r="D3074" t="s">
        <v>1041</v>
      </c>
      <c r="E3074">
        <v>151600</v>
      </c>
      <c r="F3074">
        <v>6968</v>
      </c>
      <c r="G3074">
        <v>2733</v>
      </c>
      <c r="H3074">
        <v>27260</v>
      </c>
      <c r="I3074">
        <v>0</v>
      </c>
      <c r="J3074">
        <v>1.5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3887</v>
      </c>
      <c r="Q3074">
        <v>1555</v>
      </c>
      <c r="R3074">
        <v>6887</v>
      </c>
      <c r="S3074">
        <v>0</v>
      </c>
      <c r="T3074">
        <v>0</v>
      </c>
      <c r="U3074">
        <v>1700</v>
      </c>
    </row>
    <row r="3075" spans="1:21" ht="14.25">
      <c r="A3075">
        <v>3090660</v>
      </c>
      <c r="B3075">
        <v>3</v>
      </c>
      <c r="C3075" t="s">
        <v>3879</v>
      </c>
      <c r="D3075" t="s">
        <v>3880</v>
      </c>
      <c r="E3075">
        <v>222192</v>
      </c>
      <c r="F3075">
        <v>10085</v>
      </c>
      <c r="G3075">
        <v>4726</v>
      </c>
      <c r="H3075">
        <v>26822</v>
      </c>
      <c r="I3075">
        <v>0</v>
      </c>
      <c r="J3075">
        <v>1.5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7527</v>
      </c>
      <c r="Q3075">
        <v>3461</v>
      </c>
      <c r="R3075">
        <v>13958</v>
      </c>
      <c r="S3075">
        <v>0</v>
      </c>
      <c r="T3075">
        <v>0</v>
      </c>
      <c r="U3075">
        <v>1700</v>
      </c>
    </row>
    <row r="3076" spans="1:21" ht="14.25">
      <c r="A3076">
        <v>3090661</v>
      </c>
      <c r="B3076">
        <v>3</v>
      </c>
      <c r="C3076" t="s">
        <v>3881</v>
      </c>
      <c r="D3076" t="s">
        <v>3782</v>
      </c>
      <c r="E3076">
        <v>152520</v>
      </c>
      <c r="F3076">
        <v>7060</v>
      </c>
      <c r="G3076">
        <v>2733</v>
      </c>
      <c r="H3076">
        <v>27260</v>
      </c>
      <c r="I3076">
        <v>0</v>
      </c>
      <c r="J3076">
        <v>1.5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3887</v>
      </c>
      <c r="Q3076">
        <v>1555</v>
      </c>
      <c r="R3076">
        <v>6887</v>
      </c>
      <c r="S3076">
        <v>0</v>
      </c>
      <c r="T3076">
        <v>0</v>
      </c>
      <c r="U3076">
        <v>1700</v>
      </c>
    </row>
    <row r="3077" spans="1:21" ht="14.25">
      <c r="A3077">
        <v>3090770</v>
      </c>
      <c r="B3077">
        <v>1</v>
      </c>
      <c r="C3077" t="s">
        <v>3879</v>
      </c>
      <c r="D3077" t="s">
        <v>3882</v>
      </c>
      <c r="E3077">
        <v>216931</v>
      </c>
      <c r="F3077">
        <v>9893</v>
      </c>
      <c r="G3077">
        <v>4624</v>
      </c>
      <c r="H3077">
        <v>25521</v>
      </c>
      <c r="I3077">
        <v>0</v>
      </c>
      <c r="J3077">
        <v>1.5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7593</v>
      </c>
      <c r="Q3077">
        <v>3487</v>
      </c>
      <c r="R3077">
        <v>13958</v>
      </c>
      <c r="S3077">
        <v>0</v>
      </c>
      <c r="T3077">
        <v>0</v>
      </c>
      <c r="U3077">
        <v>1700</v>
      </c>
    </row>
    <row r="3078" spans="1:21" ht="14.25">
      <c r="A3078">
        <v>3090771</v>
      </c>
      <c r="B3078">
        <v>1</v>
      </c>
      <c r="C3078" t="s">
        <v>3881</v>
      </c>
      <c r="D3078" t="s">
        <v>3847</v>
      </c>
      <c r="E3078">
        <v>154313</v>
      </c>
      <c r="F3078">
        <v>7097</v>
      </c>
      <c r="G3078">
        <v>2783</v>
      </c>
      <c r="H3078">
        <v>27683</v>
      </c>
      <c r="I3078">
        <v>0</v>
      </c>
      <c r="J3078">
        <v>1.5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3953</v>
      </c>
      <c r="Q3078">
        <v>1581</v>
      </c>
      <c r="R3078">
        <v>6887</v>
      </c>
      <c r="S3078">
        <v>0</v>
      </c>
      <c r="T3078">
        <v>0</v>
      </c>
      <c r="U3078">
        <v>1700</v>
      </c>
    </row>
    <row r="3079" spans="1:21" ht="14.25">
      <c r="A3079">
        <v>3090770</v>
      </c>
      <c r="B3079">
        <v>2</v>
      </c>
      <c r="C3079" t="s">
        <v>3879</v>
      </c>
      <c r="D3079" t="s">
        <v>3853</v>
      </c>
      <c r="E3079">
        <v>216931</v>
      </c>
      <c r="F3079">
        <v>9893</v>
      </c>
      <c r="G3079">
        <v>4624</v>
      </c>
      <c r="H3079">
        <v>25521</v>
      </c>
      <c r="I3079">
        <v>0</v>
      </c>
      <c r="J3079">
        <v>1.5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7593</v>
      </c>
      <c r="Q3079">
        <v>3487</v>
      </c>
      <c r="R3079">
        <v>13958</v>
      </c>
      <c r="S3079">
        <v>0</v>
      </c>
      <c r="T3079">
        <v>0</v>
      </c>
      <c r="U3079">
        <v>1700</v>
      </c>
    </row>
    <row r="3080" spans="1:21" ht="14.25">
      <c r="A3080">
        <v>3090771</v>
      </c>
      <c r="B3080">
        <v>2</v>
      </c>
      <c r="C3080" t="s">
        <v>3881</v>
      </c>
      <c r="D3080" t="s">
        <v>1041</v>
      </c>
      <c r="E3080">
        <v>154313</v>
      </c>
      <c r="F3080">
        <v>7097</v>
      </c>
      <c r="G3080">
        <v>2783</v>
      </c>
      <c r="H3080">
        <v>27683</v>
      </c>
      <c r="I3080">
        <v>0</v>
      </c>
      <c r="J3080">
        <v>1.5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3953</v>
      </c>
      <c r="Q3080">
        <v>1581</v>
      </c>
      <c r="R3080">
        <v>6887</v>
      </c>
      <c r="S3080">
        <v>0</v>
      </c>
      <c r="T3080">
        <v>0</v>
      </c>
      <c r="U3080">
        <v>1700</v>
      </c>
    </row>
    <row r="3081" spans="1:21" ht="14.25">
      <c r="A3081">
        <v>3090770</v>
      </c>
      <c r="B3081">
        <v>3</v>
      </c>
      <c r="C3081" t="s">
        <v>3879</v>
      </c>
      <c r="D3081" t="s">
        <v>3880</v>
      </c>
      <c r="E3081">
        <v>224737</v>
      </c>
      <c r="F3081">
        <v>10206</v>
      </c>
      <c r="G3081">
        <v>4779</v>
      </c>
      <c r="H3081">
        <v>27097</v>
      </c>
      <c r="I3081">
        <v>0</v>
      </c>
      <c r="J3081">
        <v>1.5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7593</v>
      </c>
      <c r="Q3081">
        <v>3487</v>
      </c>
      <c r="R3081">
        <v>13958</v>
      </c>
      <c r="S3081">
        <v>0</v>
      </c>
      <c r="T3081">
        <v>0</v>
      </c>
      <c r="U3081">
        <v>1700</v>
      </c>
    </row>
    <row r="3082" spans="1:21" ht="14.25">
      <c r="A3082">
        <v>3090771</v>
      </c>
      <c r="B3082">
        <v>3</v>
      </c>
      <c r="C3082" t="s">
        <v>3881</v>
      </c>
      <c r="D3082" t="s">
        <v>3782</v>
      </c>
      <c r="E3082">
        <v>155253</v>
      </c>
      <c r="F3082">
        <v>7191</v>
      </c>
      <c r="G3082">
        <v>2783</v>
      </c>
      <c r="H3082">
        <v>27683</v>
      </c>
      <c r="I3082">
        <v>0</v>
      </c>
      <c r="J3082">
        <v>1.5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3953</v>
      </c>
      <c r="Q3082">
        <v>1581</v>
      </c>
      <c r="R3082">
        <v>6887</v>
      </c>
      <c r="S3082">
        <v>0</v>
      </c>
      <c r="T3082">
        <v>0</v>
      </c>
      <c r="U3082">
        <v>1700</v>
      </c>
    </row>
    <row r="3083" spans="1:21" ht="14.25">
      <c r="A3083">
        <v>3090880</v>
      </c>
      <c r="B3083">
        <v>1</v>
      </c>
      <c r="C3083" t="s">
        <v>3879</v>
      </c>
      <c r="D3083" t="s">
        <v>3882</v>
      </c>
      <c r="E3083">
        <v>218431</v>
      </c>
      <c r="F3083">
        <v>9995</v>
      </c>
      <c r="G3083">
        <v>4648</v>
      </c>
      <c r="H3083">
        <v>25521</v>
      </c>
      <c r="I3083">
        <v>0</v>
      </c>
      <c r="J3083">
        <v>1.5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7695</v>
      </c>
      <c r="Q3083">
        <v>3511</v>
      </c>
      <c r="R3083">
        <v>13958</v>
      </c>
      <c r="S3083">
        <v>0</v>
      </c>
      <c r="T3083">
        <v>0</v>
      </c>
      <c r="U3083">
        <v>1700</v>
      </c>
    </row>
    <row r="3084" spans="1:21" ht="14.25">
      <c r="A3084">
        <v>3090881</v>
      </c>
      <c r="B3084">
        <v>1</v>
      </c>
      <c r="C3084" t="s">
        <v>3881</v>
      </c>
      <c r="D3084" t="s">
        <v>3847</v>
      </c>
      <c r="E3084">
        <v>155813</v>
      </c>
      <c r="F3084">
        <v>7199</v>
      </c>
      <c r="G3084">
        <v>2807</v>
      </c>
      <c r="H3084">
        <v>27683</v>
      </c>
      <c r="I3084">
        <v>0</v>
      </c>
      <c r="J3084">
        <v>1.5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4055</v>
      </c>
      <c r="Q3084">
        <v>1605</v>
      </c>
      <c r="R3084">
        <v>6887</v>
      </c>
      <c r="S3084">
        <v>0</v>
      </c>
      <c r="T3084">
        <v>0</v>
      </c>
      <c r="U3084">
        <v>1700</v>
      </c>
    </row>
    <row r="3085" spans="1:21" ht="14.25">
      <c r="A3085">
        <v>3090880</v>
      </c>
      <c r="B3085">
        <v>2</v>
      </c>
      <c r="C3085" t="s">
        <v>3879</v>
      </c>
      <c r="D3085" t="s">
        <v>3853</v>
      </c>
      <c r="E3085">
        <v>218431</v>
      </c>
      <c r="F3085">
        <v>9995</v>
      </c>
      <c r="G3085">
        <v>4648</v>
      </c>
      <c r="H3085">
        <v>25521</v>
      </c>
      <c r="I3085">
        <v>0</v>
      </c>
      <c r="J3085">
        <v>1.5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7695</v>
      </c>
      <c r="Q3085">
        <v>3511</v>
      </c>
      <c r="R3085">
        <v>13958</v>
      </c>
      <c r="S3085">
        <v>0</v>
      </c>
      <c r="T3085">
        <v>0</v>
      </c>
      <c r="U3085">
        <v>1700</v>
      </c>
    </row>
    <row r="3086" spans="1:21" ht="14.25">
      <c r="A3086">
        <v>3090881</v>
      </c>
      <c r="B3086">
        <v>2</v>
      </c>
      <c r="C3086" t="s">
        <v>3881</v>
      </c>
      <c r="D3086" t="s">
        <v>1041</v>
      </c>
      <c r="E3086">
        <v>155813</v>
      </c>
      <c r="F3086">
        <v>7199</v>
      </c>
      <c r="G3086">
        <v>2807</v>
      </c>
      <c r="H3086">
        <v>27683</v>
      </c>
      <c r="I3086">
        <v>0</v>
      </c>
      <c r="J3086">
        <v>1.5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4055</v>
      </c>
      <c r="Q3086">
        <v>1605</v>
      </c>
      <c r="R3086">
        <v>6887</v>
      </c>
      <c r="S3086">
        <v>0</v>
      </c>
      <c r="T3086">
        <v>0</v>
      </c>
      <c r="U3086">
        <v>1700</v>
      </c>
    </row>
    <row r="3087" spans="1:21" ht="14.25">
      <c r="A3087">
        <v>3090880</v>
      </c>
      <c r="B3087">
        <v>3</v>
      </c>
      <c r="C3087" t="s">
        <v>3879</v>
      </c>
      <c r="D3087" t="s">
        <v>3880</v>
      </c>
      <c r="E3087">
        <v>226237</v>
      </c>
      <c r="F3087">
        <v>10308</v>
      </c>
      <c r="G3087">
        <v>4803</v>
      </c>
      <c r="H3087">
        <v>27097</v>
      </c>
      <c r="I3087">
        <v>0</v>
      </c>
      <c r="J3087">
        <v>1.5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7695</v>
      </c>
      <c r="Q3087">
        <v>3511</v>
      </c>
      <c r="R3087">
        <v>13958</v>
      </c>
      <c r="S3087">
        <v>0</v>
      </c>
      <c r="T3087">
        <v>0</v>
      </c>
      <c r="U3087">
        <v>1700</v>
      </c>
    </row>
    <row r="3088" spans="1:21" ht="14.25">
      <c r="A3088">
        <v>3090881</v>
      </c>
      <c r="B3088">
        <v>3</v>
      </c>
      <c r="C3088" t="s">
        <v>3881</v>
      </c>
      <c r="D3088" t="s">
        <v>3782</v>
      </c>
      <c r="E3088">
        <v>156753</v>
      </c>
      <c r="F3088">
        <v>7293</v>
      </c>
      <c r="G3088">
        <v>2807</v>
      </c>
      <c r="H3088">
        <v>27683</v>
      </c>
      <c r="I3088">
        <v>0</v>
      </c>
      <c r="J3088">
        <v>1.5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4055</v>
      </c>
      <c r="Q3088">
        <v>1605</v>
      </c>
      <c r="R3088">
        <v>6887</v>
      </c>
      <c r="S3088">
        <v>0</v>
      </c>
      <c r="T3088">
        <v>0</v>
      </c>
      <c r="U3088">
        <v>1700</v>
      </c>
    </row>
    <row r="3089" spans="1:21" ht="14.25">
      <c r="A3089">
        <v>3090990</v>
      </c>
      <c r="B3089">
        <v>1</v>
      </c>
      <c r="C3089" t="s">
        <v>3879</v>
      </c>
      <c r="D3089" t="s">
        <v>3882</v>
      </c>
      <c r="E3089">
        <v>222363</v>
      </c>
      <c r="F3089">
        <v>10238</v>
      </c>
      <c r="G3089">
        <v>4711</v>
      </c>
      <c r="H3089">
        <v>25763</v>
      </c>
      <c r="I3089">
        <v>0</v>
      </c>
      <c r="J3089">
        <v>1.5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7890</v>
      </c>
      <c r="Q3089">
        <v>3550</v>
      </c>
      <c r="R3089">
        <v>13958</v>
      </c>
      <c r="S3089">
        <v>0</v>
      </c>
      <c r="T3089">
        <v>0</v>
      </c>
      <c r="U3089">
        <v>1700</v>
      </c>
    </row>
    <row r="3090" spans="1:21" ht="14.25">
      <c r="A3090">
        <v>3090991</v>
      </c>
      <c r="B3090">
        <v>1</v>
      </c>
      <c r="C3090" t="s">
        <v>3881</v>
      </c>
      <c r="D3090" t="s">
        <v>3847</v>
      </c>
      <c r="E3090">
        <v>158257</v>
      </c>
      <c r="F3090">
        <v>7327</v>
      </c>
      <c r="G3090">
        <v>2844</v>
      </c>
      <c r="H3090">
        <v>28107</v>
      </c>
      <c r="I3090">
        <v>0</v>
      </c>
      <c r="J3090">
        <v>1.5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4120</v>
      </c>
      <c r="Q3090">
        <v>1618</v>
      </c>
      <c r="R3090">
        <v>6887</v>
      </c>
      <c r="S3090">
        <v>0</v>
      </c>
      <c r="T3090">
        <v>0</v>
      </c>
      <c r="U3090">
        <v>1700</v>
      </c>
    </row>
    <row r="3091" spans="1:21" ht="14.25">
      <c r="A3091">
        <v>3090990</v>
      </c>
      <c r="B3091">
        <v>2</v>
      </c>
      <c r="C3091" t="s">
        <v>3879</v>
      </c>
      <c r="D3091" t="s">
        <v>3853</v>
      </c>
      <c r="E3091">
        <v>222363</v>
      </c>
      <c r="F3091">
        <v>10238</v>
      </c>
      <c r="G3091">
        <v>4711</v>
      </c>
      <c r="H3091">
        <v>25763</v>
      </c>
      <c r="I3091">
        <v>0</v>
      </c>
      <c r="J3091">
        <v>1.5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7890</v>
      </c>
      <c r="Q3091">
        <v>3550</v>
      </c>
      <c r="R3091">
        <v>13958</v>
      </c>
      <c r="S3091">
        <v>0</v>
      </c>
      <c r="T3091">
        <v>0</v>
      </c>
      <c r="U3091">
        <v>1700</v>
      </c>
    </row>
    <row r="3092" spans="1:21" ht="14.25">
      <c r="A3092">
        <v>3090991</v>
      </c>
      <c r="B3092">
        <v>2</v>
      </c>
      <c r="C3092" t="s">
        <v>3881</v>
      </c>
      <c r="D3092" t="s">
        <v>1041</v>
      </c>
      <c r="E3092">
        <v>158257</v>
      </c>
      <c r="F3092">
        <v>7327</v>
      </c>
      <c r="G3092">
        <v>2844</v>
      </c>
      <c r="H3092">
        <v>28107</v>
      </c>
      <c r="I3092">
        <v>0</v>
      </c>
      <c r="J3092">
        <v>1.5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4120</v>
      </c>
      <c r="Q3092">
        <v>1618</v>
      </c>
      <c r="R3092">
        <v>6887</v>
      </c>
      <c r="S3092">
        <v>0</v>
      </c>
      <c r="T3092">
        <v>0</v>
      </c>
      <c r="U3092">
        <v>1700</v>
      </c>
    </row>
    <row r="3093" spans="1:21" ht="14.25">
      <c r="A3093">
        <v>3090990</v>
      </c>
      <c r="B3093">
        <v>3</v>
      </c>
      <c r="C3093" t="s">
        <v>3879</v>
      </c>
      <c r="D3093" t="s">
        <v>3880</v>
      </c>
      <c r="E3093">
        <v>230352</v>
      </c>
      <c r="F3093">
        <v>10558</v>
      </c>
      <c r="G3093">
        <v>4870</v>
      </c>
      <c r="H3093">
        <v>27372</v>
      </c>
      <c r="I3093">
        <v>0</v>
      </c>
      <c r="J3093">
        <v>1.5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7890</v>
      </c>
      <c r="Q3093">
        <v>3550</v>
      </c>
      <c r="R3093">
        <v>13958</v>
      </c>
      <c r="S3093">
        <v>0</v>
      </c>
      <c r="T3093">
        <v>0</v>
      </c>
      <c r="U3093">
        <v>1700</v>
      </c>
    </row>
    <row r="3094" spans="1:21" ht="14.25">
      <c r="A3094">
        <v>3090991</v>
      </c>
      <c r="B3094">
        <v>3</v>
      </c>
      <c r="C3094" t="s">
        <v>3881</v>
      </c>
      <c r="D3094" t="s">
        <v>3782</v>
      </c>
      <c r="E3094">
        <v>159217</v>
      </c>
      <c r="F3094">
        <v>7423</v>
      </c>
      <c r="G3094">
        <v>2844</v>
      </c>
      <c r="H3094">
        <v>28107</v>
      </c>
      <c r="I3094">
        <v>0</v>
      </c>
      <c r="J3094">
        <v>1.5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4120</v>
      </c>
      <c r="Q3094">
        <v>1618</v>
      </c>
      <c r="R3094">
        <v>6887</v>
      </c>
      <c r="S3094">
        <v>0</v>
      </c>
      <c r="T3094">
        <v>0</v>
      </c>
      <c r="U3094">
        <v>1700</v>
      </c>
    </row>
    <row r="3095" spans="1:21" ht="14.25">
      <c r="A3095">
        <v>3091100</v>
      </c>
      <c r="B3095">
        <v>1</v>
      </c>
      <c r="C3095" t="s">
        <v>3879</v>
      </c>
      <c r="D3095" t="s">
        <v>3882</v>
      </c>
      <c r="E3095">
        <v>225093</v>
      </c>
      <c r="F3095">
        <v>10433</v>
      </c>
      <c r="G3095">
        <v>4750</v>
      </c>
      <c r="H3095">
        <v>25763</v>
      </c>
      <c r="I3095">
        <v>0</v>
      </c>
      <c r="J3095">
        <v>1.5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8085</v>
      </c>
      <c r="Q3095">
        <v>3589</v>
      </c>
      <c r="R3095">
        <v>13958</v>
      </c>
      <c r="S3095">
        <v>0</v>
      </c>
      <c r="T3095">
        <v>0</v>
      </c>
      <c r="U3095">
        <v>1700</v>
      </c>
    </row>
    <row r="3096" spans="1:21" ht="14.25">
      <c r="A3096">
        <v>3091101</v>
      </c>
      <c r="B3096">
        <v>1</v>
      </c>
      <c r="C3096" t="s">
        <v>3881</v>
      </c>
      <c r="D3096" t="s">
        <v>3847</v>
      </c>
      <c r="E3096">
        <v>158257</v>
      </c>
      <c r="F3096">
        <v>7327</v>
      </c>
      <c r="G3096">
        <v>2844</v>
      </c>
      <c r="H3096">
        <v>28107</v>
      </c>
      <c r="I3096">
        <v>0</v>
      </c>
      <c r="J3096">
        <v>1.5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4120</v>
      </c>
      <c r="Q3096">
        <v>1618</v>
      </c>
      <c r="R3096">
        <v>6887</v>
      </c>
      <c r="S3096">
        <v>0</v>
      </c>
      <c r="T3096">
        <v>0</v>
      </c>
      <c r="U3096">
        <v>1700</v>
      </c>
    </row>
    <row r="3097" spans="1:21" ht="14.25">
      <c r="A3097">
        <v>3091100</v>
      </c>
      <c r="B3097">
        <v>2</v>
      </c>
      <c r="C3097" t="s">
        <v>3879</v>
      </c>
      <c r="D3097" t="s">
        <v>3853</v>
      </c>
      <c r="E3097">
        <v>225093</v>
      </c>
      <c r="F3097">
        <v>10433</v>
      </c>
      <c r="G3097">
        <v>4750</v>
      </c>
      <c r="H3097">
        <v>25763</v>
      </c>
      <c r="I3097">
        <v>0</v>
      </c>
      <c r="J3097">
        <v>1.5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8085</v>
      </c>
      <c r="Q3097">
        <v>3589</v>
      </c>
      <c r="R3097">
        <v>13958</v>
      </c>
      <c r="S3097">
        <v>0</v>
      </c>
      <c r="T3097">
        <v>0</v>
      </c>
      <c r="U3097">
        <v>1700</v>
      </c>
    </row>
    <row r="3098" spans="1:21" ht="14.25">
      <c r="A3098">
        <v>3091101</v>
      </c>
      <c r="B3098">
        <v>2</v>
      </c>
      <c r="C3098" t="s">
        <v>3881</v>
      </c>
      <c r="D3098" t="s">
        <v>1041</v>
      </c>
      <c r="E3098">
        <v>158257</v>
      </c>
      <c r="F3098">
        <v>7327</v>
      </c>
      <c r="G3098">
        <v>2844</v>
      </c>
      <c r="H3098">
        <v>28107</v>
      </c>
      <c r="I3098">
        <v>0</v>
      </c>
      <c r="J3098">
        <v>1.5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4120</v>
      </c>
      <c r="Q3098">
        <v>1618</v>
      </c>
      <c r="R3098">
        <v>6887</v>
      </c>
      <c r="S3098">
        <v>0</v>
      </c>
      <c r="T3098">
        <v>0</v>
      </c>
      <c r="U3098">
        <v>1700</v>
      </c>
    </row>
    <row r="3099" spans="1:21" ht="14.25">
      <c r="A3099">
        <v>3091100</v>
      </c>
      <c r="B3099">
        <v>3</v>
      </c>
      <c r="C3099" t="s">
        <v>3879</v>
      </c>
      <c r="D3099" t="s">
        <v>3880</v>
      </c>
      <c r="E3099">
        <v>233082</v>
      </c>
      <c r="F3099">
        <v>10753</v>
      </c>
      <c r="G3099">
        <v>4909</v>
      </c>
      <c r="H3099">
        <v>27372</v>
      </c>
      <c r="I3099">
        <v>0</v>
      </c>
      <c r="J3099">
        <v>1.5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8085</v>
      </c>
      <c r="Q3099">
        <v>3589</v>
      </c>
      <c r="R3099">
        <v>13958</v>
      </c>
      <c r="S3099">
        <v>0</v>
      </c>
      <c r="T3099">
        <v>0</v>
      </c>
      <c r="U3099">
        <v>1700</v>
      </c>
    </row>
    <row r="3100" spans="1:21" ht="14.25">
      <c r="A3100">
        <v>3091101</v>
      </c>
      <c r="B3100">
        <v>3</v>
      </c>
      <c r="C3100" t="s">
        <v>3881</v>
      </c>
      <c r="D3100" t="s">
        <v>3782</v>
      </c>
      <c r="E3100">
        <v>161947</v>
      </c>
      <c r="F3100">
        <v>7618</v>
      </c>
      <c r="G3100">
        <v>2883</v>
      </c>
      <c r="H3100">
        <v>28107</v>
      </c>
      <c r="I3100">
        <v>0</v>
      </c>
      <c r="J3100">
        <v>1.5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4315</v>
      </c>
      <c r="Q3100">
        <v>1657</v>
      </c>
      <c r="R3100">
        <v>6887</v>
      </c>
      <c r="S3100">
        <v>0</v>
      </c>
      <c r="T3100">
        <v>0</v>
      </c>
      <c r="U3100">
        <v>1700</v>
      </c>
    </row>
    <row r="3101" spans="1:21" ht="14.25">
      <c r="A3101">
        <v>3091210</v>
      </c>
      <c r="B3101">
        <v>1</v>
      </c>
      <c r="C3101" t="s">
        <v>3879</v>
      </c>
      <c r="D3101" t="s">
        <v>3882</v>
      </c>
      <c r="E3101">
        <v>229025</v>
      </c>
      <c r="F3101">
        <v>10676</v>
      </c>
      <c r="G3101">
        <v>4813</v>
      </c>
      <c r="H3101">
        <v>26005</v>
      </c>
      <c r="I3101">
        <v>0</v>
      </c>
      <c r="J3101">
        <v>1.5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8280</v>
      </c>
      <c r="Q3101">
        <v>3628</v>
      </c>
      <c r="R3101">
        <v>13958</v>
      </c>
      <c r="S3101">
        <v>0</v>
      </c>
      <c r="T3101">
        <v>0</v>
      </c>
      <c r="U3101">
        <v>1700</v>
      </c>
    </row>
    <row r="3102" spans="1:21" ht="14.25">
      <c r="A3102">
        <v>3091211</v>
      </c>
      <c r="B3102">
        <v>1</v>
      </c>
      <c r="C3102" t="s">
        <v>3881</v>
      </c>
      <c r="D3102" t="s">
        <v>3847</v>
      </c>
      <c r="E3102">
        <v>159780</v>
      </c>
      <c r="F3102">
        <v>7389</v>
      </c>
      <c r="G3102">
        <v>2868</v>
      </c>
      <c r="H3102">
        <v>28530</v>
      </c>
      <c r="I3102">
        <v>0</v>
      </c>
      <c r="J3102">
        <v>1.5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4120</v>
      </c>
      <c r="Q3102">
        <v>1618</v>
      </c>
      <c r="R3102">
        <v>6887</v>
      </c>
      <c r="S3102">
        <v>0</v>
      </c>
      <c r="T3102">
        <v>0</v>
      </c>
      <c r="U3102">
        <v>1700</v>
      </c>
    </row>
    <row r="3103" spans="1:21" ht="14.25">
      <c r="A3103">
        <v>3091210</v>
      </c>
      <c r="B3103">
        <v>2</v>
      </c>
      <c r="C3103" t="s">
        <v>3879</v>
      </c>
      <c r="D3103" t="s">
        <v>3853</v>
      </c>
      <c r="E3103">
        <v>229025</v>
      </c>
      <c r="F3103">
        <v>10676</v>
      </c>
      <c r="G3103">
        <v>4813</v>
      </c>
      <c r="H3103">
        <v>26005</v>
      </c>
      <c r="I3103">
        <v>0</v>
      </c>
      <c r="J3103">
        <v>1.5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8280</v>
      </c>
      <c r="Q3103">
        <v>3628</v>
      </c>
      <c r="R3103">
        <v>13958</v>
      </c>
      <c r="S3103">
        <v>0</v>
      </c>
      <c r="T3103">
        <v>0</v>
      </c>
      <c r="U3103">
        <v>1700</v>
      </c>
    </row>
    <row r="3104" spans="1:21" ht="14.25">
      <c r="A3104">
        <v>3091211</v>
      </c>
      <c r="B3104">
        <v>2</v>
      </c>
      <c r="C3104" t="s">
        <v>3881</v>
      </c>
      <c r="D3104" t="s">
        <v>1041</v>
      </c>
      <c r="E3104">
        <v>159780</v>
      </c>
      <c r="F3104">
        <v>7389</v>
      </c>
      <c r="G3104">
        <v>2868</v>
      </c>
      <c r="H3104">
        <v>28530</v>
      </c>
      <c r="I3104">
        <v>0</v>
      </c>
      <c r="J3104">
        <v>1.5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4120</v>
      </c>
      <c r="Q3104">
        <v>1618</v>
      </c>
      <c r="R3104">
        <v>6887</v>
      </c>
      <c r="S3104">
        <v>0</v>
      </c>
      <c r="T3104">
        <v>0</v>
      </c>
      <c r="U3104">
        <v>1700</v>
      </c>
    </row>
    <row r="3105" spans="1:21" ht="14.25">
      <c r="A3105">
        <v>3091210</v>
      </c>
      <c r="B3105">
        <v>3</v>
      </c>
      <c r="C3105" t="s">
        <v>3879</v>
      </c>
      <c r="D3105" t="s">
        <v>3880</v>
      </c>
      <c r="E3105">
        <v>237177</v>
      </c>
      <c r="F3105">
        <v>11003</v>
      </c>
      <c r="G3105">
        <v>4975</v>
      </c>
      <c r="H3105">
        <v>27647</v>
      </c>
      <c r="I3105">
        <v>0</v>
      </c>
      <c r="J3105">
        <v>1.5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8280</v>
      </c>
      <c r="Q3105">
        <v>3628</v>
      </c>
      <c r="R3105">
        <v>13958</v>
      </c>
      <c r="S3105">
        <v>0</v>
      </c>
      <c r="T3105">
        <v>0</v>
      </c>
      <c r="U3105">
        <v>1700</v>
      </c>
    </row>
    <row r="3106" spans="1:21" ht="14.25">
      <c r="A3106">
        <v>3091211</v>
      </c>
      <c r="B3106">
        <v>3</v>
      </c>
      <c r="C3106" t="s">
        <v>3881</v>
      </c>
      <c r="D3106" t="s">
        <v>3782</v>
      </c>
      <c r="E3106">
        <v>164400</v>
      </c>
      <c r="F3106">
        <v>7747</v>
      </c>
      <c r="G3106">
        <v>2920</v>
      </c>
      <c r="H3106">
        <v>28530</v>
      </c>
      <c r="I3106">
        <v>0</v>
      </c>
      <c r="J3106">
        <v>1.5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4380</v>
      </c>
      <c r="Q3106">
        <v>1670</v>
      </c>
      <c r="R3106">
        <v>6887</v>
      </c>
      <c r="S3106">
        <v>0</v>
      </c>
      <c r="T3106">
        <v>0</v>
      </c>
      <c r="U3106">
        <v>1700</v>
      </c>
    </row>
    <row r="3107" spans="1:21" ht="14.25">
      <c r="A3107">
        <v>3091320</v>
      </c>
      <c r="B3107">
        <v>1</v>
      </c>
      <c r="C3107" t="s">
        <v>3879</v>
      </c>
      <c r="D3107" t="s">
        <v>3882</v>
      </c>
      <c r="E3107">
        <v>231755</v>
      </c>
      <c r="F3107">
        <v>10871</v>
      </c>
      <c r="G3107">
        <v>4852</v>
      </c>
      <c r="H3107">
        <v>26005</v>
      </c>
      <c r="I3107">
        <v>0</v>
      </c>
      <c r="J3107">
        <v>1.5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8475</v>
      </c>
      <c r="Q3107">
        <v>3667</v>
      </c>
      <c r="R3107">
        <v>13958</v>
      </c>
      <c r="S3107">
        <v>0</v>
      </c>
      <c r="T3107">
        <v>0</v>
      </c>
      <c r="U3107">
        <v>1700</v>
      </c>
    </row>
    <row r="3108" spans="1:21" ht="14.25">
      <c r="A3108">
        <v>3091321</v>
      </c>
      <c r="B3108">
        <v>1</v>
      </c>
      <c r="C3108" t="s">
        <v>3881</v>
      </c>
      <c r="D3108" t="s">
        <v>3847</v>
      </c>
      <c r="E3108">
        <v>160690</v>
      </c>
      <c r="F3108">
        <v>7454</v>
      </c>
      <c r="G3108">
        <v>2881</v>
      </c>
      <c r="H3108">
        <v>28530</v>
      </c>
      <c r="I3108">
        <v>0</v>
      </c>
      <c r="J3108">
        <v>1.5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4185</v>
      </c>
      <c r="Q3108">
        <v>1631</v>
      </c>
      <c r="R3108">
        <v>6887</v>
      </c>
      <c r="S3108">
        <v>0</v>
      </c>
      <c r="T3108">
        <v>0</v>
      </c>
      <c r="U3108">
        <v>1700</v>
      </c>
    </row>
    <row r="3109" spans="1:21" ht="14.25">
      <c r="A3109">
        <v>3091320</v>
      </c>
      <c r="B3109">
        <v>2</v>
      </c>
      <c r="C3109" t="s">
        <v>3879</v>
      </c>
      <c r="D3109" t="s">
        <v>3853</v>
      </c>
      <c r="E3109">
        <v>231755</v>
      </c>
      <c r="F3109">
        <v>10871</v>
      </c>
      <c r="G3109">
        <v>4852</v>
      </c>
      <c r="H3109">
        <v>26005</v>
      </c>
      <c r="I3109">
        <v>0</v>
      </c>
      <c r="J3109">
        <v>1.5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8475</v>
      </c>
      <c r="Q3109">
        <v>3667</v>
      </c>
      <c r="R3109">
        <v>13958</v>
      </c>
      <c r="S3109">
        <v>0</v>
      </c>
      <c r="T3109">
        <v>0</v>
      </c>
      <c r="U3109">
        <v>1700</v>
      </c>
    </row>
    <row r="3110" spans="1:21" ht="14.25">
      <c r="A3110">
        <v>3091321</v>
      </c>
      <c r="B3110">
        <v>2</v>
      </c>
      <c r="C3110" t="s">
        <v>3881</v>
      </c>
      <c r="D3110" t="s">
        <v>1041</v>
      </c>
      <c r="E3110">
        <v>160690</v>
      </c>
      <c r="F3110">
        <v>7454</v>
      </c>
      <c r="G3110">
        <v>2881</v>
      </c>
      <c r="H3110">
        <v>28530</v>
      </c>
      <c r="I3110">
        <v>0</v>
      </c>
      <c r="J3110">
        <v>1.5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4185</v>
      </c>
      <c r="Q3110">
        <v>1631</v>
      </c>
      <c r="R3110">
        <v>6887</v>
      </c>
      <c r="S3110">
        <v>0</v>
      </c>
      <c r="T3110">
        <v>0</v>
      </c>
      <c r="U3110">
        <v>1700</v>
      </c>
    </row>
    <row r="3111" spans="1:21" ht="14.25">
      <c r="A3111">
        <v>3091320</v>
      </c>
      <c r="B3111">
        <v>3</v>
      </c>
      <c r="C3111" t="s">
        <v>3879</v>
      </c>
      <c r="D3111" t="s">
        <v>3880</v>
      </c>
      <c r="E3111">
        <v>239907</v>
      </c>
      <c r="F3111">
        <v>11198</v>
      </c>
      <c r="G3111">
        <v>5014</v>
      </c>
      <c r="H3111">
        <v>27647</v>
      </c>
      <c r="I3111">
        <v>0</v>
      </c>
      <c r="J3111">
        <v>1.5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8475</v>
      </c>
      <c r="Q3111">
        <v>3667</v>
      </c>
      <c r="R3111">
        <v>13958</v>
      </c>
      <c r="S3111">
        <v>0</v>
      </c>
      <c r="T3111">
        <v>0</v>
      </c>
      <c r="U3111">
        <v>1700</v>
      </c>
    </row>
    <row r="3112" spans="1:21" ht="14.25">
      <c r="A3112">
        <v>3091321</v>
      </c>
      <c r="B3112">
        <v>3</v>
      </c>
      <c r="C3112" t="s">
        <v>3881</v>
      </c>
      <c r="D3112" t="s">
        <v>3782</v>
      </c>
      <c r="E3112">
        <v>164400</v>
      </c>
      <c r="F3112">
        <v>7747</v>
      </c>
      <c r="G3112">
        <v>2920</v>
      </c>
      <c r="H3112">
        <v>28530</v>
      </c>
      <c r="I3112">
        <v>0</v>
      </c>
      <c r="J3112">
        <v>1.5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4380</v>
      </c>
      <c r="Q3112">
        <v>1670</v>
      </c>
      <c r="R3112">
        <v>6887</v>
      </c>
      <c r="S3112">
        <v>0</v>
      </c>
      <c r="T3112">
        <v>0</v>
      </c>
      <c r="U3112">
        <v>1700</v>
      </c>
    </row>
    <row r="3113" spans="1:21" ht="14.25">
      <c r="A3113">
        <v>3091430</v>
      </c>
      <c r="B3113">
        <v>1</v>
      </c>
      <c r="C3113" t="s">
        <v>3879</v>
      </c>
      <c r="D3113" t="s">
        <v>3882</v>
      </c>
      <c r="E3113">
        <v>236919</v>
      </c>
      <c r="F3113">
        <v>11163</v>
      </c>
      <c r="G3113">
        <v>4940</v>
      </c>
      <c r="H3113">
        <v>26489</v>
      </c>
      <c r="I3113">
        <v>0</v>
      </c>
      <c r="J3113">
        <v>1.5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8670</v>
      </c>
      <c r="Q3113">
        <v>3706</v>
      </c>
      <c r="R3113">
        <v>13958</v>
      </c>
      <c r="S3113">
        <v>0</v>
      </c>
      <c r="T3113">
        <v>0</v>
      </c>
      <c r="U3113">
        <v>1900</v>
      </c>
    </row>
    <row r="3114" spans="1:21" ht="14.25">
      <c r="A3114">
        <v>3091431</v>
      </c>
      <c r="B3114">
        <v>1</v>
      </c>
      <c r="C3114" t="s">
        <v>3881</v>
      </c>
      <c r="D3114" t="s">
        <v>3847</v>
      </c>
      <c r="E3114">
        <v>166720</v>
      </c>
      <c r="F3114">
        <v>7782</v>
      </c>
      <c r="G3114">
        <v>2973</v>
      </c>
      <c r="H3114">
        <v>29440</v>
      </c>
      <c r="I3114">
        <v>0</v>
      </c>
      <c r="J3114">
        <v>1.5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4380</v>
      </c>
      <c r="Q3114">
        <v>1670</v>
      </c>
      <c r="R3114">
        <v>6887</v>
      </c>
      <c r="S3114">
        <v>0</v>
      </c>
      <c r="T3114">
        <v>0</v>
      </c>
      <c r="U3114">
        <v>1900</v>
      </c>
    </row>
    <row r="3115" spans="1:21" ht="14.25">
      <c r="A3115">
        <v>3091430</v>
      </c>
      <c r="B3115">
        <v>2</v>
      </c>
      <c r="C3115" t="s">
        <v>3879</v>
      </c>
      <c r="D3115" t="s">
        <v>3853</v>
      </c>
      <c r="E3115">
        <v>235717</v>
      </c>
      <c r="F3115">
        <v>11115</v>
      </c>
      <c r="G3115">
        <v>4916</v>
      </c>
      <c r="H3115">
        <v>26247</v>
      </c>
      <c r="I3115">
        <v>0</v>
      </c>
      <c r="J3115">
        <v>1.5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8670</v>
      </c>
      <c r="Q3115">
        <v>3706</v>
      </c>
      <c r="R3115">
        <v>13958</v>
      </c>
      <c r="S3115">
        <v>0</v>
      </c>
      <c r="T3115">
        <v>0</v>
      </c>
      <c r="U3115">
        <v>1700</v>
      </c>
    </row>
    <row r="3116" spans="1:21" ht="14.25">
      <c r="A3116">
        <v>3091431</v>
      </c>
      <c r="B3116">
        <v>2</v>
      </c>
      <c r="C3116" t="s">
        <v>3881</v>
      </c>
      <c r="D3116" t="s">
        <v>1041</v>
      </c>
      <c r="E3116">
        <v>164954</v>
      </c>
      <c r="F3116">
        <v>7712</v>
      </c>
      <c r="G3116">
        <v>2944</v>
      </c>
      <c r="H3116">
        <v>28954</v>
      </c>
      <c r="I3116">
        <v>0</v>
      </c>
      <c r="J3116">
        <v>1.5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4380</v>
      </c>
      <c r="Q3116">
        <v>1670</v>
      </c>
      <c r="R3116">
        <v>6887</v>
      </c>
      <c r="S3116">
        <v>0</v>
      </c>
      <c r="T3116">
        <v>0</v>
      </c>
      <c r="U3116">
        <v>1700</v>
      </c>
    </row>
    <row r="3117" spans="1:21" ht="14.25">
      <c r="A3117">
        <v>3091430</v>
      </c>
      <c r="B3117">
        <v>3</v>
      </c>
      <c r="C3117" t="s">
        <v>3879</v>
      </c>
      <c r="D3117" t="s">
        <v>3880</v>
      </c>
      <c r="E3117">
        <v>244022</v>
      </c>
      <c r="F3117">
        <v>11448</v>
      </c>
      <c r="G3117">
        <v>5081</v>
      </c>
      <c r="H3117">
        <v>27922</v>
      </c>
      <c r="I3117">
        <v>0</v>
      </c>
      <c r="J3117">
        <v>1.5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8670</v>
      </c>
      <c r="Q3117">
        <v>3706</v>
      </c>
      <c r="R3117">
        <v>13958</v>
      </c>
      <c r="S3117">
        <v>0</v>
      </c>
      <c r="T3117">
        <v>0</v>
      </c>
      <c r="U3117">
        <v>1700</v>
      </c>
    </row>
    <row r="3118" spans="1:21" ht="14.25">
      <c r="A3118">
        <v>3091431</v>
      </c>
      <c r="B3118">
        <v>3</v>
      </c>
      <c r="C3118" t="s">
        <v>3881</v>
      </c>
      <c r="D3118" t="s">
        <v>3782</v>
      </c>
      <c r="E3118">
        <v>165954</v>
      </c>
      <c r="F3118">
        <v>7812</v>
      </c>
      <c r="G3118">
        <v>2944</v>
      </c>
      <c r="H3118">
        <v>28954</v>
      </c>
      <c r="I3118">
        <v>0</v>
      </c>
      <c r="J3118">
        <v>1.5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4380</v>
      </c>
      <c r="Q3118">
        <v>1670</v>
      </c>
      <c r="R3118">
        <v>6887</v>
      </c>
      <c r="S3118">
        <v>0</v>
      </c>
      <c r="T3118">
        <v>0</v>
      </c>
      <c r="U3118">
        <v>1700</v>
      </c>
    </row>
    <row r="3119" spans="1:21" ht="14.25">
      <c r="A3119">
        <v>3091540</v>
      </c>
      <c r="B3119">
        <v>1</v>
      </c>
      <c r="C3119" t="s">
        <v>3879</v>
      </c>
      <c r="D3119" t="s">
        <v>3882</v>
      </c>
      <c r="E3119">
        <v>237619</v>
      </c>
      <c r="F3119">
        <v>11175</v>
      </c>
      <c r="G3119">
        <v>4969</v>
      </c>
      <c r="H3119">
        <v>26489</v>
      </c>
      <c r="I3119">
        <v>0</v>
      </c>
      <c r="J3119">
        <v>1.5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8682</v>
      </c>
      <c r="Q3119">
        <v>3735</v>
      </c>
      <c r="R3119">
        <v>13958</v>
      </c>
      <c r="S3119">
        <v>0</v>
      </c>
      <c r="T3119">
        <v>0</v>
      </c>
      <c r="U3119">
        <v>1900</v>
      </c>
    </row>
    <row r="3120" spans="1:21" ht="14.25">
      <c r="A3120">
        <v>3091541</v>
      </c>
      <c r="B3120">
        <v>1</v>
      </c>
      <c r="C3120" t="s">
        <v>3881</v>
      </c>
      <c r="D3120" t="s">
        <v>3847</v>
      </c>
      <c r="E3120">
        <v>167420</v>
      </c>
      <c r="F3120">
        <v>7794</v>
      </c>
      <c r="G3120">
        <v>3002</v>
      </c>
      <c r="H3120">
        <v>29440</v>
      </c>
      <c r="I3120">
        <v>0</v>
      </c>
      <c r="J3120">
        <v>1.5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4392</v>
      </c>
      <c r="Q3120">
        <v>1699</v>
      </c>
      <c r="R3120">
        <v>6887</v>
      </c>
      <c r="S3120">
        <v>0</v>
      </c>
      <c r="T3120">
        <v>0</v>
      </c>
      <c r="U3120">
        <v>1900</v>
      </c>
    </row>
    <row r="3121" spans="1:21" ht="14.25">
      <c r="A3121">
        <v>3091540</v>
      </c>
      <c r="B3121">
        <v>2</v>
      </c>
      <c r="C3121" t="s">
        <v>3879</v>
      </c>
      <c r="D3121" t="s">
        <v>3853</v>
      </c>
      <c r="E3121">
        <v>237619</v>
      </c>
      <c r="F3121">
        <v>11175</v>
      </c>
      <c r="G3121">
        <v>4969</v>
      </c>
      <c r="H3121">
        <v>26489</v>
      </c>
      <c r="I3121">
        <v>0</v>
      </c>
      <c r="J3121">
        <v>1.5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8682</v>
      </c>
      <c r="Q3121">
        <v>3735</v>
      </c>
      <c r="R3121">
        <v>13958</v>
      </c>
      <c r="S3121">
        <v>0</v>
      </c>
      <c r="T3121">
        <v>0</v>
      </c>
      <c r="U3121">
        <v>1900</v>
      </c>
    </row>
    <row r="3122" spans="1:21" ht="14.25">
      <c r="A3122">
        <v>3091541</v>
      </c>
      <c r="B3122">
        <v>2</v>
      </c>
      <c r="C3122" t="s">
        <v>3881</v>
      </c>
      <c r="D3122" t="s">
        <v>1041</v>
      </c>
      <c r="E3122">
        <v>167420</v>
      </c>
      <c r="F3122">
        <v>7794</v>
      </c>
      <c r="G3122">
        <v>3002</v>
      </c>
      <c r="H3122">
        <v>29440</v>
      </c>
      <c r="I3122">
        <v>0</v>
      </c>
      <c r="J3122">
        <v>1.5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4392</v>
      </c>
      <c r="Q3122">
        <v>1699</v>
      </c>
      <c r="R3122">
        <v>6887</v>
      </c>
      <c r="S3122">
        <v>0</v>
      </c>
      <c r="T3122">
        <v>0</v>
      </c>
      <c r="U3122">
        <v>1900</v>
      </c>
    </row>
    <row r="3123" spans="1:21" ht="14.25">
      <c r="A3123">
        <v>3091540</v>
      </c>
      <c r="B3123">
        <v>3</v>
      </c>
      <c r="C3123" t="s">
        <v>3879</v>
      </c>
      <c r="D3123" t="s">
        <v>3880</v>
      </c>
      <c r="E3123">
        <v>244722</v>
      </c>
      <c r="F3123">
        <v>11460</v>
      </c>
      <c r="G3123">
        <v>5110</v>
      </c>
      <c r="H3123">
        <v>27922</v>
      </c>
      <c r="I3123">
        <v>0</v>
      </c>
      <c r="J3123">
        <v>1.5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8682</v>
      </c>
      <c r="Q3123">
        <v>3735</v>
      </c>
      <c r="R3123">
        <v>13958</v>
      </c>
      <c r="S3123">
        <v>0</v>
      </c>
      <c r="T3123">
        <v>0</v>
      </c>
      <c r="U3123">
        <v>1700</v>
      </c>
    </row>
    <row r="3124" spans="1:21" ht="14.25">
      <c r="A3124">
        <v>3091541</v>
      </c>
      <c r="B3124">
        <v>3</v>
      </c>
      <c r="C3124" t="s">
        <v>3881</v>
      </c>
      <c r="D3124" t="s">
        <v>3782</v>
      </c>
      <c r="E3124">
        <v>166654</v>
      </c>
      <c r="F3124">
        <v>7824</v>
      </c>
      <c r="G3124">
        <v>2973</v>
      </c>
      <c r="H3124">
        <v>28954</v>
      </c>
      <c r="I3124">
        <v>0</v>
      </c>
      <c r="J3124">
        <v>1.5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4392</v>
      </c>
      <c r="Q3124">
        <v>1699</v>
      </c>
      <c r="R3124">
        <v>6887</v>
      </c>
      <c r="S3124">
        <v>0</v>
      </c>
      <c r="T3124">
        <v>0</v>
      </c>
      <c r="U3124">
        <v>1700</v>
      </c>
    </row>
    <row r="3125" spans="1:21" ht="14.25">
      <c r="A3125">
        <v>3091650</v>
      </c>
      <c r="B3125">
        <v>1</v>
      </c>
      <c r="C3125" t="s">
        <v>3879</v>
      </c>
      <c r="D3125" t="s">
        <v>3882</v>
      </c>
      <c r="E3125">
        <v>238719</v>
      </c>
      <c r="F3125">
        <v>11237</v>
      </c>
      <c r="G3125">
        <v>4993</v>
      </c>
      <c r="H3125">
        <v>26489</v>
      </c>
      <c r="I3125">
        <v>0</v>
      </c>
      <c r="J3125">
        <v>1.5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8744</v>
      </c>
      <c r="Q3125">
        <v>3759</v>
      </c>
      <c r="R3125">
        <v>13958</v>
      </c>
      <c r="S3125">
        <v>0</v>
      </c>
      <c r="T3125">
        <v>0</v>
      </c>
      <c r="U3125">
        <v>1900</v>
      </c>
    </row>
    <row r="3126" spans="1:21" ht="14.25">
      <c r="A3126">
        <v>3091651</v>
      </c>
      <c r="B3126">
        <v>1</v>
      </c>
      <c r="C3126" t="s">
        <v>3881</v>
      </c>
      <c r="D3126" t="s">
        <v>3847</v>
      </c>
      <c r="E3126">
        <v>168520</v>
      </c>
      <c r="F3126">
        <v>7856</v>
      </c>
      <c r="G3126">
        <v>3026</v>
      </c>
      <c r="H3126">
        <v>29440</v>
      </c>
      <c r="I3126">
        <v>0</v>
      </c>
      <c r="J3126">
        <v>1.5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4454</v>
      </c>
      <c r="Q3126">
        <v>1723</v>
      </c>
      <c r="R3126">
        <v>6887</v>
      </c>
      <c r="S3126">
        <v>0</v>
      </c>
      <c r="T3126">
        <v>0</v>
      </c>
      <c r="U3126">
        <v>1900</v>
      </c>
    </row>
    <row r="3127" spans="1:21" ht="14.25">
      <c r="A3127">
        <v>3091650</v>
      </c>
      <c r="B3127">
        <v>2</v>
      </c>
      <c r="C3127" t="s">
        <v>3879</v>
      </c>
      <c r="D3127" t="s">
        <v>3853</v>
      </c>
      <c r="E3127">
        <v>238719</v>
      </c>
      <c r="F3127">
        <v>11237</v>
      </c>
      <c r="G3127">
        <v>4993</v>
      </c>
      <c r="H3127">
        <v>26489</v>
      </c>
      <c r="I3127">
        <v>0</v>
      </c>
      <c r="J3127">
        <v>1.5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8744</v>
      </c>
      <c r="Q3127">
        <v>3759</v>
      </c>
      <c r="R3127">
        <v>13958</v>
      </c>
      <c r="S3127">
        <v>0</v>
      </c>
      <c r="T3127">
        <v>0</v>
      </c>
      <c r="U3127">
        <v>1900</v>
      </c>
    </row>
    <row r="3128" spans="1:21" ht="14.25">
      <c r="A3128">
        <v>3091651</v>
      </c>
      <c r="B3128">
        <v>2</v>
      </c>
      <c r="C3128" t="s">
        <v>3881</v>
      </c>
      <c r="D3128" t="s">
        <v>1041</v>
      </c>
      <c r="E3128">
        <v>168520</v>
      </c>
      <c r="F3128">
        <v>7856</v>
      </c>
      <c r="G3128">
        <v>3026</v>
      </c>
      <c r="H3128">
        <v>29440</v>
      </c>
      <c r="I3128">
        <v>0</v>
      </c>
      <c r="J3128">
        <v>1.5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4454</v>
      </c>
      <c r="Q3128">
        <v>1723</v>
      </c>
      <c r="R3128">
        <v>6887</v>
      </c>
      <c r="S3128">
        <v>0</v>
      </c>
      <c r="T3128">
        <v>0</v>
      </c>
      <c r="U3128">
        <v>1900</v>
      </c>
    </row>
    <row r="3129" spans="1:21" ht="14.25">
      <c r="A3129">
        <v>3091650</v>
      </c>
      <c r="B3129">
        <v>3</v>
      </c>
      <c r="C3129" t="s">
        <v>3879</v>
      </c>
      <c r="D3129" t="s">
        <v>3880</v>
      </c>
      <c r="E3129">
        <v>247187</v>
      </c>
      <c r="F3129">
        <v>11577</v>
      </c>
      <c r="G3129">
        <v>5161</v>
      </c>
      <c r="H3129">
        <v>28197</v>
      </c>
      <c r="I3129">
        <v>0</v>
      </c>
      <c r="J3129">
        <v>1.5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8744</v>
      </c>
      <c r="Q3129">
        <v>3759</v>
      </c>
      <c r="R3129">
        <v>13958</v>
      </c>
      <c r="S3129">
        <v>0</v>
      </c>
      <c r="T3129">
        <v>0</v>
      </c>
      <c r="U3129">
        <v>1900</v>
      </c>
    </row>
    <row r="3130" spans="1:21" ht="14.25">
      <c r="A3130">
        <v>3091651</v>
      </c>
      <c r="B3130">
        <v>3</v>
      </c>
      <c r="C3130" t="s">
        <v>3881</v>
      </c>
      <c r="D3130" t="s">
        <v>3782</v>
      </c>
      <c r="E3130">
        <v>169540</v>
      </c>
      <c r="F3130">
        <v>7958</v>
      </c>
      <c r="G3130">
        <v>3026</v>
      </c>
      <c r="H3130">
        <v>29440</v>
      </c>
      <c r="I3130">
        <v>0</v>
      </c>
      <c r="J3130">
        <v>1.5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4454</v>
      </c>
      <c r="Q3130">
        <v>1723</v>
      </c>
      <c r="R3130">
        <v>6887</v>
      </c>
      <c r="S3130">
        <v>0</v>
      </c>
      <c r="T3130">
        <v>0</v>
      </c>
      <c r="U3130">
        <v>1900</v>
      </c>
    </row>
    <row r="3131" spans="1:21" ht="14.25">
      <c r="A3131">
        <v>3100110</v>
      </c>
      <c r="B3131">
        <v>1</v>
      </c>
      <c r="C3131" t="s">
        <v>3879</v>
      </c>
      <c r="D3131" t="s">
        <v>3882</v>
      </c>
      <c r="E3131">
        <v>258134</v>
      </c>
      <c r="F3131">
        <v>12398</v>
      </c>
      <c r="G3131">
        <v>5300</v>
      </c>
      <c r="H3131">
        <v>28154</v>
      </c>
      <c r="I3131">
        <v>0</v>
      </c>
      <c r="J3131">
        <v>1.5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9680</v>
      </c>
      <c r="Q3131">
        <v>3956</v>
      </c>
      <c r="R3131">
        <v>14510</v>
      </c>
      <c r="S3131">
        <v>0</v>
      </c>
      <c r="T3131">
        <v>0</v>
      </c>
      <c r="U3131">
        <v>1900</v>
      </c>
    </row>
    <row r="3132" spans="1:21" ht="14.25">
      <c r="A3132">
        <v>3100111</v>
      </c>
      <c r="B3132">
        <v>1</v>
      </c>
      <c r="C3132" t="s">
        <v>3881</v>
      </c>
      <c r="D3132" t="s">
        <v>3847</v>
      </c>
      <c r="E3132">
        <v>184577</v>
      </c>
      <c r="F3132">
        <v>8694</v>
      </c>
      <c r="G3132">
        <v>3285</v>
      </c>
      <c r="H3132">
        <v>31937</v>
      </c>
      <c r="I3132">
        <v>0</v>
      </c>
      <c r="J3132">
        <v>1.5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5000</v>
      </c>
      <c r="Q3132">
        <v>1872</v>
      </c>
      <c r="R3132">
        <v>7439</v>
      </c>
      <c r="S3132">
        <v>0</v>
      </c>
      <c r="T3132">
        <v>0</v>
      </c>
      <c r="U3132">
        <v>1900</v>
      </c>
    </row>
    <row r="3133" spans="1:21" ht="14.25">
      <c r="A3133">
        <v>3100110</v>
      </c>
      <c r="B3133">
        <v>2</v>
      </c>
      <c r="C3133" t="s">
        <v>3879</v>
      </c>
      <c r="D3133" t="s">
        <v>3853</v>
      </c>
      <c r="E3133">
        <v>258134</v>
      </c>
      <c r="F3133">
        <v>12398</v>
      </c>
      <c r="G3133">
        <v>5300</v>
      </c>
      <c r="H3133">
        <v>28154</v>
      </c>
      <c r="I3133">
        <v>0</v>
      </c>
      <c r="J3133">
        <v>1.5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9680</v>
      </c>
      <c r="Q3133">
        <v>3956</v>
      </c>
      <c r="R3133">
        <v>14510</v>
      </c>
      <c r="S3133">
        <v>0</v>
      </c>
      <c r="T3133">
        <v>0</v>
      </c>
      <c r="U3133">
        <v>1900</v>
      </c>
    </row>
    <row r="3134" spans="1:21" ht="14.25">
      <c r="A3134">
        <v>3100111</v>
      </c>
      <c r="B3134">
        <v>2</v>
      </c>
      <c r="C3134" t="s">
        <v>3881</v>
      </c>
      <c r="D3134" t="s">
        <v>1041</v>
      </c>
      <c r="E3134">
        <v>184577</v>
      </c>
      <c r="F3134">
        <v>8694</v>
      </c>
      <c r="G3134">
        <v>3285</v>
      </c>
      <c r="H3134">
        <v>31937</v>
      </c>
      <c r="I3134">
        <v>0</v>
      </c>
      <c r="J3134">
        <v>1.5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5000</v>
      </c>
      <c r="Q3134">
        <v>1872</v>
      </c>
      <c r="R3134">
        <v>7439</v>
      </c>
      <c r="S3134">
        <v>0</v>
      </c>
      <c r="T3134">
        <v>0</v>
      </c>
      <c r="U3134">
        <v>1900</v>
      </c>
    </row>
    <row r="3135" spans="1:21" ht="14.25">
      <c r="A3135">
        <v>3100110</v>
      </c>
      <c r="B3135">
        <v>3</v>
      </c>
      <c r="C3135" t="s">
        <v>3879</v>
      </c>
      <c r="D3135" t="s">
        <v>3880</v>
      </c>
      <c r="E3135">
        <v>267416</v>
      </c>
      <c r="F3135">
        <v>12768</v>
      </c>
      <c r="G3135">
        <v>5486</v>
      </c>
      <c r="H3135">
        <v>30016</v>
      </c>
      <c r="I3135">
        <v>0</v>
      </c>
      <c r="J3135">
        <v>1.5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9680</v>
      </c>
      <c r="Q3135">
        <v>3956</v>
      </c>
      <c r="R3135">
        <v>14510</v>
      </c>
      <c r="S3135">
        <v>0</v>
      </c>
      <c r="T3135">
        <v>0</v>
      </c>
      <c r="U3135">
        <v>1900</v>
      </c>
    </row>
    <row r="3136" spans="1:21" ht="14.25">
      <c r="A3136">
        <v>3100111</v>
      </c>
      <c r="B3136">
        <v>3</v>
      </c>
      <c r="C3136" t="s">
        <v>3881</v>
      </c>
      <c r="D3136" t="s">
        <v>3782</v>
      </c>
      <c r="E3136">
        <v>187307</v>
      </c>
      <c r="F3136">
        <v>8935</v>
      </c>
      <c r="G3136">
        <v>3301</v>
      </c>
      <c r="H3136">
        <v>31937</v>
      </c>
      <c r="I3136">
        <v>0</v>
      </c>
      <c r="J3136">
        <v>1.5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5130</v>
      </c>
      <c r="Q3136">
        <v>1888</v>
      </c>
      <c r="R3136">
        <v>7439</v>
      </c>
      <c r="S3136">
        <v>0</v>
      </c>
      <c r="T3136">
        <v>0</v>
      </c>
      <c r="U3136">
        <v>1900</v>
      </c>
    </row>
    <row r="3137" spans="1:21" ht="14.25">
      <c r="A3137">
        <v>3100220</v>
      </c>
      <c r="B3137">
        <v>1</v>
      </c>
      <c r="C3137" t="s">
        <v>3879</v>
      </c>
      <c r="D3137" t="s">
        <v>3882</v>
      </c>
      <c r="E3137">
        <v>263598</v>
      </c>
      <c r="F3137">
        <v>12779</v>
      </c>
      <c r="G3137">
        <v>5359</v>
      </c>
      <c r="H3137">
        <v>28628</v>
      </c>
      <c r="I3137">
        <v>0</v>
      </c>
      <c r="J3137">
        <v>1.5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10005</v>
      </c>
      <c r="Q3137">
        <v>3988</v>
      </c>
      <c r="R3137">
        <v>14706</v>
      </c>
      <c r="S3137">
        <v>0</v>
      </c>
      <c r="T3137">
        <v>0</v>
      </c>
      <c r="U3137">
        <v>1900</v>
      </c>
    </row>
    <row r="3138" spans="1:21" ht="14.25">
      <c r="A3138">
        <v>3100221</v>
      </c>
      <c r="B3138">
        <v>1</v>
      </c>
      <c r="C3138" t="s">
        <v>3881</v>
      </c>
      <c r="D3138" t="s">
        <v>3847</v>
      </c>
      <c r="E3138">
        <v>187973</v>
      </c>
      <c r="F3138">
        <v>8897</v>
      </c>
      <c r="G3138">
        <v>3329</v>
      </c>
      <c r="H3138">
        <v>32423</v>
      </c>
      <c r="I3138">
        <v>0</v>
      </c>
      <c r="J3138">
        <v>1.5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5130</v>
      </c>
      <c r="Q3138">
        <v>1888</v>
      </c>
      <c r="R3138">
        <v>7439</v>
      </c>
      <c r="S3138">
        <v>0</v>
      </c>
      <c r="T3138">
        <v>0</v>
      </c>
      <c r="U3138">
        <v>1900</v>
      </c>
    </row>
    <row r="3139" spans="1:21" ht="14.25">
      <c r="A3139">
        <v>3100220</v>
      </c>
      <c r="B3139">
        <v>2</v>
      </c>
      <c r="C3139" t="s">
        <v>3879</v>
      </c>
      <c r="D3139" t="s">
        <v>3853</v>
      </c>
      <c r="E3139">
        <v>263598</v>
      </c>
      <c r="F3139">
        <v>12779</v>
      </c>
      <c r="G3139">
        <v>5359</v>
      </c>
      <c r="H3139">
        <v>28628</v>
      </c>
      <c r="I3139">
        <v>0</v>
      </c>
      <c r="J3139">
        <v>1.5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10005</v>
      </c>
      <c r="Q3139">
        <v>3988</v>
      </c>
      <c r="R3139">
        <v>14706</v>
      </c>
      <c r="S3139">
        <v>0</v>
      </c>
      <c r="T3139">
        <v>0</v>
      </c>
      <c r="U3139">
        <v>1900</v>
      </c>
    </row>
    <row r="3140" spans="1:21" ht="14.25">
      <c r="A3140">
        <v>3100221</v>
      </c>
      <c r="B3140">
        <v>2</v>
      </c>
      <c r="C3140" t="s">
        <v>3881</v>
      </c>
      <c r="D3140" t="s">
        <v>1041</v>
      </c>
      <c r="E3140">
        <v>187973</v>
      </c>
      <c r="F3140">
        <v>8897</v>
      </c>
      <c r="G3140">
        <v>3329</v>
      </c>
      <c r="H3140">
        <v>32423</v>
      </c>
      <c r="I3140">
        <v>0</v>
      </c>
      <c r="J3140">
        <v>1.5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5130</v>
      </c>
      <c r="Q3140">
        <v>1888</v>
      </c>
      <c r="R3140">
        <v>7439</v>
      </c>
      <c r="S3140">
        <v>0</v>
      </c>
      <c r="T3140">
        <v>0</v>
      </c>
      <c r="U3140">
        <v>1900</v>
      </c>
    </row>
    <row r="3141" spans="1:21" ht="14.25">
      <c r="A3141">
        <v>3100220</v>
      </c>
      <c r="B3141">
        <v>3</v>
      </c>
      <c r="C3141" t="s">
        <v>3879</v>
      </c>
      <c r="D3141" t="s">
        <v>3880</v>
      </c>
      <c r="E3141">
        <v>273099</v>
      </c>
      <c r="F3141">
        <v>13157</v>
      </c>
      <c r="G3141">
        <v>5550</v>
      </c>
      <c r="H3141">
        <v>30529</v>
      </c>
      <c r="I3141">
        <v>0</v>
      </c>
      <c r="J3141">
        <v>1.5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10005</v>
      </c>
      <c r="Q3141">
        <v>3988</v>
      </c>
      <c r="R3141">
        <v>14706</v>
      </c>
      <c r="S3141">
        <v>0</v>
      </c>
      <c r="T3141">
        <v>0</v>
      </c>
      <c r="U3141">
        <v>1900</v>
      </c>
    </row>
    <row r="3142" spans="1:21" ht="14.25">
      <c r="A3142">
        <v>3100221</v>
      </c>
      <c r="B3142">
        <v>3</v>
      </c>
      <c r="C3142" t="s">
        <v>3881</v>
      </c>
      <c r="D3142" t="s">
        <v>3782</v>
      </c>
      <c r="E3142">
        <v>189949</v>
      </c>
      <c r="F3142">
        <v>9075</v>
      </c>
      <c r="G3142">
        <v>3329</v>
      </c>
      <c r="H3142">
        <v>32619</v>
      </c>
      <c r="I3142">
        <v>0</v>
      </c>
      <c r="J3142">
        <v>1.5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5195</v>
      </c>
      <c r="Q3142">
        <v>1888</v>
      </c>
      <c r="R3142">
        <v>7635</v>
      </c>
      <c r="S3142">
        <v>0</v>
      </c>
      <c r="T3142">
        <v>0</v>
      </c>
      <c r="U3142">
        <v>1900</v>
      </c>
    </row>
    <row r="3143" spans="1:21" ht="14.25">
      <c r="A3143">
        <v>3100330</v>
      </c>
      <c r="B3143">
        <v>1</v>
      </c>
      <c r="C3143" t="s">
        <v>3879</v>
      </c>
      <c r="D3143" t="s">
        <v>3882</v>
      </c>
      <c r="E3143">
        <v>266134</v>
      </c>
      <c r="F3143">
        <v>12974</v>
      </c>
      <c r="G3143">
        <v>5359</v>
      </c>
      <c r="H3143">
        <v>29214</v>
      </c>
      <c r="I3143">
        <v>0</v>
      </c>
      <c r="J3143">
        <v>1.5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10200</v>
      </c>
      <c r="Q3143">
        <v>3988</v>
      </c>
      <c r="R3143">
        <v>15292</v>
      </c>
      <c r="S3143">
        <v>0</v>
      </c>
      <c r="T3143">
        <v>0</v>
      </c>
      <c r="U3143">
        <v>1900</v>
      </c>
    </row>
    <row r="3144" spans="1:21" ht="14.25">
      <c r="A3144">
        <v>3100331</v>
      </c>
      <c r="B3144">
        <v>1</v>
      </c>
      <c r="C3144" t="s">
        <v>3881</v>
      </c>
      <c r="D3144" t="s">
        <v>3847</v>
      </c>
      <c r="E3144">
        <v>187973</v>
      </c>
      <c r="F3144">
        <v>8897</v>
      </c>
      <c r="G3144">
        <v>3329</v>
      </c>
      <c r="H3144">
        <v>32423</v>
      </c>
      <c r="I3144">
        <v>0</v>
      </c>
      <c r="J3144">
        <v>1.5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5130</v>
      </c>
      <c r="Q3144">
        <v>1888</v>
      </c>
      <c r="R3144">
        <v>7439</v>
      </c>
      <c r="S3144">
        <v>0</v>
      </c>
      <c r="T3144">
        <v>0</v>
      </c>
      <c r="U3144">
        <v>1900</v>
      </c>
    </row>
    <row r="3145" spans="1:21" ht="14.25">
      <c r="A3145">
        <v>3100330</v>
      </c>
      <c r="B3145">
        <v>2</v>
      </c>
      <c r="C3145" t="s">
        <v>3879</v>
      </c>
      <c r="D3145" t="s">
        <v>3853</v>
      </c>
      <c r="E3145">
        <v>266134</v>
      </c>
      <c r="F3145">
        <v>12974</v>
      </c>
      <c r="G3145">
        <v>5359</v>
      </c>
      <c r="H3145">
        <v>29214</v>
      </c>
      <c r="I3145">
        <v>0</v>
      </c>
      <c r="J3145">
        <v>1.5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10200</v>
      </c>
      <c r="Q3145">
        <v>3988</v>
      </c>
      <c r="R3145">
        <v>15292</v>
      </c>
      <c r="S3145">
        <v>0</v>
      </c>
      <c r="T3145">
        <v>0</v>
      </c>
      <c r="U3145">
        <v>1900</v>
      </c>
    </row>
    <row r="3146" spans="1:21" ht="14.25">
      <c r="A3146">
        <v>3100331</v>
      </c>
      <c r="B3146">
        <v>2</v>
      </c>
      <c r="C3146" t="s">
        <v>3881</v>
      </c>
      <c r="D3146" t="s">
        <v>1041</v>
      </c>
      <c r="E3146">
        <v>187973</v>
      </c>
      <c r="F3146">
        <v>8897</v>
      </c>
      <c r="G3146">
        <v>3329</v>
      </c>
      <c r="H3146">
        <v>32423</v>
      </c>
      <c r="I3146">
        <v>0</v>
      </c>
      <c r="J3146">
        <v>1.5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5130</v>
      </c>
      <c r="Q3146">
        <v>1888</v>
      </c>
      <c r="R3146">
        <v>7439</v>
      </c>
      <c r="S3146">
        <v>0</v>
      </c>
      <c r="T3146">
        <v>0</v>
      </c>
      <c r="U3146">
        <v>1900</v>
      </c>
    </row>
    <row r="3147" spans="1:21" ht="14.25">
      <c r="A3147">
        <v>3100330</v>
      </c>
      <c r="B3147">
        <v>3</v>
      </c>
      <c r="C3147" t="s">
        <v>3879</v>
      </c>
      <c r="D3147" t="s">
        <v>3880</v>
      </c>
      <c r="E3147">
        <v>275635</v>
      </c>
      <c r="F3147">
        <v>13352</v>
      </c>
      <c r="G3147">
        <v>5550</v>
      </c>
      <c r="H3147">
        <v>31115</v>
      </c>
      <c r="I3147">
        <v>0</v>
      </c>
      <c r="J3147">
        <v>1.5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10200</v>
      </c>
      <c r="Q3147">
        <v>3988</v>
      </c>
      <c r="R3147">
        <v>15292</v>
      </c>
      <c r="S3147">
        <v>0</v>
      </c>
      <c r="T3147">
        <v>0</v>
      </c>
      <c r="U3147">
        <v>1900</v>
      </c>
    </row>
    <row r="3148" spans="1:21" ht="14.25">
      <c r="A3148">
        <v>3100331</v>
      </c>
      <c r="B3148">
        <v>3</v>
      </c>
      <c r="C3148" t="s">
        <v>3881</v>
      </c>
      <c r="D3148" t="s">
        <v>3782</v>
      </c>
      <c r="E3148">
        <v>192485</v>
      </c>
      <c r="F3148">
        <v>9270</v>
      </c>
      <c r="G3148">
        <v>3329</v>
      </c>
      <c r="H3148">
        <v>33205</v>
      </c>
      <c r="I3148">
        <v>0</v>
      </c>
      <c r="J3148">
        <v>1.5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5390</v>
      </c>
      <c r="Q3148">
        <v>1888</v>
      </c>
      <c r="R3148">
        <v>8221</v>
      </c>
      <c r="S3148">
        <v>0</v>
      </c>
      <c r="T3148">
        <v>0</v>
      </c>
      <c r="U3148">
        <v>1900</v>
      </c>
    </row>
    <row r="3149" spans="1:21" ht="14.25">
      <c r="A3149">
        <v>3100440</v>
      </c>
      <c r="B3149">
        <v>1</v>
      </c>
      <c r="C3149" t="s">
        <v>3879</v>
      </c>
      <c r="D3149" t="s">
        <v>3882</v>
      </c>
      <c r="E3149">
        <v>270089</v>
      </c>
      <c r="F3149">
        <v>13223</v>
      </c>
      <c r="G3149">
        <v>5389</v>
      </c>
      <c r="H3149">
        <v>30079</v>
      </c>
      <c r="I3149">
        <v>0</v>
      </c>
      <c r="J3149">
        <v>1.5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10395</v>
      </c>
      <c r="Q3149">
        <v>3988</v>
      </c>
      <c r="R3149">
        <v>15878</v>
      </c>
      <c r="S3149">
        <v>0</v>
      </c>
      <c r="T3149">
        <v>0</v>
      </c>
      <c r="U3149">
        <v>2150</v>
      </c>
    </row>
    <row r="3150" spans="1:21" ht="14.25">
      <c r="A3150">
        <v>3100441</v>
      </c>
      <c r="B3150">
        <v>1</v>
      </c>
      <c r="C3150" t="s">
        <v>3881</v>
      </c>
      <c r="D3150" t="s">
        <v>3847</v>
      </c>
      <c r="E3150">
        <v>189954</v>
      </c>
      <c r="F3150">
        <v>8974</v>
      </c>
      <c r="G3150">
        <v>3362</v>
      </c>
      <c r="H3150">
        <v>32974</v>
      </c>
      <c r="I3150">
        <v>0</v>
      </c>
      <c r="J3150">
        <v>1.5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5130</v>
      </c>
      <c r="Q3150">
        <v>1888</v>
      </c>
      <c r="R3150">
        <v>7439</v>
      </c>
      <c r="S3150">
        <v>0</v>
      </c>
      <c r="T3150">
        <v>0</v>
      </c>
      <c r="U3150">
        <v>2150</v>
      </c>
    </row>
    <row r="3151" spans="1:21" ht="14.25">
      <c r="A3151">
        <v>3100440</v>
      </c>
      <c r="B3151">
        <v>2</v>
      </c>
      <c r="C3151" t="s">
        <v>3879</v>
      </c>
      <c r="D3151" t="s">
        <v>3853</v>
      </c>
      <c r="E3151">
        <v>268670</v>
      </c>
      <c r="F3151">
        <v>13169</v>
      </c>
      <c r="G3151">
        <v>5359</v>
      </c>
      <c r="H3151">
        <v>29800</v>
      </c>
      <c r="I3151">
        <v>0</v>
      </c>
      <c r="J3151">
        <v>1.5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10395</v>
      </c>
      <c r="Q3151">
        <v>3988</v>
      </c>
      <c r="R3151">
        <v>15878</v>
      </c>
      <c r="S3151">
        <v>0</v>
      </c>
      <c r="T3151">
        <v>0</v>
      </c>
      <c r="U3151">
        <v>1900</v>
      </c>
    </row>
    <row r="3152" spans="1:21" ht="14.25">
      <c r="A3152">
        <v>3100441</v>
      </c>
      <c r="B3152">
        <v>2</v>
      </c>
      <c r="C3152" t="s">
        <v>3881</v>
      </c>
      <c r="D3152" t="s">
        <v>1041</v>
      </c>
      <c r="E3152">
        <v>187973</v>
      </c>
      <c r="F3152">
        <v>8897</v>
      </c>
      <c r="G3152">
        <v>3329</v>
      </c>
      <c r="H3152">
        <v>32423</v>
      </c>
      <c r="I3152">
        <v>0</v>
      </c>
      <c r="J3152">
        <v>1.5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5130</v>
      </c>
      <c r="Q3152">
        <v>1888</v>
      </c>
      <c r="R3152">
        <v>7439</v>
      </c>
      <c r="S3152">
        <v>0</v>
      </c>
      <c r="T3152">
        <v>0</v>
      </c>
      <c r="U3152">
        <v>1900</v>
      </c>
    </row>
    <row r="3153" spans="1:21" ht="14.25">
      <c r="A3153">
        <v>3100440</v>
      </c>
      <c r="B3153">
        <v>3</v>
      </c>
      <c r="C3153" t="s">
        <v>3879</v>
      </c>
      <c r="D3153" t="s">
        <v>3880</v>
      </c>
      <c r="E3153">
        <v>278171</v>
      </c>
      <c r="F3153">
        <v>13547</v>
      </c>
      <c r="G3153">
        <v>5550</v>
      </c>
      <c r="H3153">
        <v>31701</v>
      </c>
      <c r="I3153">
        <v>0</v>
      </c>
      <c r="J3153">
        <v>1.5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10395</v>
      </c>
      <c r="Q3153">
        <v>3988</v>
      </c>
      <c r="R3153">
        <v>15878</v>
      </c>
      <c r="S3153">
        <v>0</v>
      </c>
      <c r="T3153">
        <v>0</v>
      </c>
      <c r="U3153">
        <v>1900</v>
      </c>
    </row>
    <row r="3154" spans="1:21" ht="14.25">
      <c r="A3154">
        <v>3100441</v>
      </c>
      <c r="B3154">
        <v>3</v>
      </c>
      <c r="C3154" t="s">
        <v>3881</v>
      </c>
      <c r="D3154" t="s">
        <v>3782</v>
      </c>
      <c r="E3154">
        <v>192485</v>
      </c>
      <c r="F3154">
        <v>9270</v>
      </c>
      <c r="G3154">
        <v>3329</v>
      </c>
      <c r="H3154">
        <v>33205</v>
      </c>
      <c r="I3154">
        <v>0</v>
      </c>
      <c r="J3154">
        <v>1.5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5390</v>
      </c>
      <c r="Q3154">
        <v>1888</v>
      </c>
      <c r="R3154">
        <v>8221</v>
      </c>
      <c r="S3154">
        <v>0</v>
      </c>
      <c r="T3154">
        <v>0</v>
      </c>
      <c r="U3154">
        <v>1900</v>
      </c>
    </row>
    <row r="3155" spans="1:21" ht="14.25">
      <c r="A3155">
        <v>3100550</v>
      </c>
      <c r="B3155">
        <v>1</v>
      </c>
      <c r="C3155" t="s">
        <v>3879</v>
      </c>
      <c r="D3155" t="s">
        <v>3882</v>
      </c>
      <c r="E3155">
        <v>274200</v>
      </c>
      <c r="F3155">
        <v>13480</v>
      </c>
      <c r="G3155">
        <v>5421</v>
      </c>
      <c r="H3155">
        <v>30980</v>
      </c>
      <c r="I3155">
        <v>0</v>
      </c>
      <c r="J3155">
        <v>1.5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10590</v>
      </c>
      <c r="Q3155">
        <v>3988</v>
      </c>
      <c r="R3155">
        <v>16465</v>
      </c>
      <c r="S3155">
        <v>0</v>
      </c>
      <c r="T3155">
        <v>0</v>
      </c>
      <c r="U3155">
        <v>2150</v>
      </c>
    </row>
    <row r="3156" spans="1:21" ht="14.25">
      <c r="A3156">
        <v>3100551</v>
      </c>
      <c r="B3156">
        <v>1</v>
      </c>
      <c r="C3156" t="s">
        <v>3881</v>
      </c>
      <c r="D3156" t="s">
        <v>3847</v>
      </c>
      <c r="E3156">
        <v>193636</v>
      </c>
      <c r="F3156">
        <v>9186</v>
      </c>
      <c r="G3156">
        <v>3393</v>
      </c>
      <c r="H3156">
        <v>33916</v>
      </c>
      <c r="I3156">
        <v>0</v>
      </c>
      <c r="J3156">
        <v>1.5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5260</v>
      </c>
      <c r="Q3156">
        <v>1888</v>
      </c>
      <c r="R3156">
        <v>7830</v>
      </c>
      <c r="S3156">
        <v>0</v>
      </c>
      <c r="T3156">
        <v>0</v>
      </c>
      <c r="U3156">
        <v>2150</v>
      </c>
    </row>
    <row r="3157" spans="1:21" ht="14.25">
      <c r="A3157">
        <v>3100550</v>
      </c>
      <c r="B3157">
        <v>2</v>
      </c>
      <c r="C3157" t="s">
        <v>3879</v>
      </c>
      <c r="D3157" t="s">
        <v>3853</v>
      </c>
      <c r="E3157">
        <v>274200</v>
      </c>
      <c r="F3157">
        <v>13480</v>
      </c>
      <c r="G3157">
        <v>5421</v>
      </c>
      <c r="H3157">
        <v>30980</v>
      </c>
      <c r="I3157">
        <v>0</v>
      </c>
      <c r="J3157">
        <v>1.5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10590</v>
      </c>
      <c r="Q3157">
        <v>3988</v>
      </c>
      <c r="R3157">
        <v>16465</v>
      </c>
      <c r="S3157">
        <v>0</v>
      </c>
      <c r="T3157">
        <v>0</v>
      </c>
      <c r="U3157">
        <v>2150</v>
      </c>
    </row>
    <row r="3158" spans="1:21" ht="14.25">
      <c r="A3158">
        <v>3100551</v>
      </c>
      <c r="B3158">
        <v>2</v>
      </c>
      <c r="C3158" t="s">
        <v>3881</v>
      </c>
      <c r="D3158" t="s">
        <v>1041</v>
      </c>
      <c r="E3158">
        <v>193636</v>
      </c>
      <c r="F3158">
        <v>9186</v>
      </c>
      <c r="G3158">
        <v>3393</v>
      </c>
      <c r="H3158">
        <v>33916</v>
      </c>
      <c r="I3158">
        <v>0</v>
      </c>
      <c r="J3158">
        <v>1.5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5260</v>
      </c>
      <c r="Q3158">
        <v>1888</v>
      </c>
      <c r="R3158">
        <v>7830</v>
      </c>
      <c r="S3158">
        <v>0</v>
      </c>
      <c r="T3158">
        <v>0</v>
      </c>
      <c r="U3158">
        <v>2150</v>
      </c>
    </row>
    <row r="3159" spans="1:21" ht="14.25">
      <c r="A3159">
        <v>3100550</v>
      </c>
      <c r="B3159">
        <v>3</v>
      </c>
      <c r="C3159" t="s">
        <v>3879</v>
      </c>
      <c r="D3159" t="s">
        <v>3880</v>
      </c>
      <c r="E3159">
        <v>282285</v>
      </c>
      <c r="F3159">
        <v>13806</v>
      </c>
      <c r="G3159">
        <v>5581</v>
      </c>
      <c r="H3159">
        <v>32605</v>
      </c>
      <c r="I3159">
        <v>0</v>
      </c>
      <c r="J3159">
        <v>1.5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10590</v>
      </c>
      <c r="Q3159">
        <v>3988</v>
      </c>
      <c r="R3159">
        <v>16465</v>
      </c>
      <c r="S3159">
        <v>0</v>
      </c>
      <c r="T3159">
        <v>0</v>
      </c>
      <c r="U3159">
        <v>1900</v>
      </c>
    </row>
    <row r="3160" spans="1:21" ht="14.25">
      <c r="A3160">
        <v>3100551</v>
      </c>
      <c r="B3160">
        <v>3</v>
      </c>
      <c r="C3160" t="s">
        <v>3881</v>
      </c>
      <c r="D3160" t="s">
        <v>3782</v>
      </c>
      <c r="E3160">
        <v>194261</v>
      </c>
      <c r="F3160">
        <v>9345</v>
      </c>
      <c r="G3160">
        <v>3356</v>
      </c>
      <c r="H3160">
        <v>33691</v>
      </c>
      <c r="I3160">
        <v>0</v>
      </c>
      <c r="J3160">
        <v>1.5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5390</v>
      </c>
      <c r="Q3160">
        <v>1888</v>
      </c>
      <c r="R3160">
        <v>8221</v>
      </c>
      <c r="S3160">
        <v>0</v>
      </c>
      <c r="T3160">
        <v>0</v>
      </c>
      <c r="U3160">
        <v>1900</v>
      </c>
    </row>
    <row r="3161" spans="1:21" ht="14.25">
      <c r="A3161">
        <v>3100660</v>
      </c>
      <c r="B3161">
        <v>1</v>
      </c>
      <c r="C3161" t="s">
        <v>3879</v>
      </c>
      <c r="D3161" t="s">
        <v>3882</v>
      </c>
      <c r="E3161">
        <v>276727</v>
      </c>
      <c r="F3161">
        <v>13610</v>
      </c>
      <c r="G3161">
        <v>5453</v>
      </c>
      <c r="H3161">
        <v>31567</v>
      </c>
      <c r="I3161">
        <v>0</v>
      </c>
      <c r="J3161">
        <v>1.5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10720</v>
      </c>
      <c r="Q3161">
        <v>4020</v>
      </c>
      <c r="R3161">
        <v>17052</v>
      </c>
      <c r="S3161">
        <v>0</v>
      </c>
      <c r="T3161">
        <v>0</v>
      </c>
      <c r="U3161">
        <v>2150</v>
      </c>
    </row>
    <row r="3162" spans="1:21" ht="14.25">
      <c r="A3162">
        <v>3100661</v>
      </c>
      <c r="B3162">
        <v>1</v>
      </c>
      <c r="C3162" t="s">
        <v>3881</v>
      </c>
      <c r="D3162" t="s">
        <v>3847</v>
      </c>
      <c r="E3162">
        <v>195327</v>
      </c>
      <c r="F3162">
        <v>9316</v>
      </c>
      <c r="G3162">
        <v>3393</v>
      </c>
      <c r="H3162">
        <v>34307</v>
      </c>
      <c r="I3162">
        <v>0</v>
      </c>
      <c r="J3162">
        <v>1.5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5390</v>
      </c>
      <c r="Q3162">
        <v>1888</v>
      </c>
      <c r="R3162">
        <v>8221</v>
      </c>
      <c r="S3162">
        <v>0</v>
      </c>
      <c r="T3162">
        <v>0</v>
      </c>
      <c r="U3162">
        <v>2150</v>
      </c>
    </row>
    <row r="3163" spans="1:21" ht="14.25">
      <c r="A3163">
        <v>3100660</v>
      </c>
      <c r="B3163">
        <v>2</v>
      </c>
      <c r="C3163" t="s">
        <v>3879</v>
      </c>
      <c r="D3163" t="s">
        <v>3853</v>
      </c>
      <c r="E3163">
        <v>276727</v>
      </c>
      <c r="F3163">
        <v>13610</v>
      </c>
      <c r="G3163">
        <v>5453</v>
      </c>
      <c r="H3163">
        <v>31567</v>
      </c>
      <c r="I3163">
        <v>0</v>
      </c>
      <c r="J3163">
        <v>1.5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10720</v>
      </c>
      <c r="Q3163">
        <v>4020</v>
      </c>
      <c r="R3163">
        <v>17052</v>
      </c>
      <c r="S3163">
        <v>0</v>
      </c>
      <c r="T3163">
        <v>0</v>
      </c>
      <c r="U3163">
        <v>2150</v>
      </c>
    </row>
    <row r="3164" spans="1:21" ht="14.25">
      <c r="A3164">
        <v>3100661</v>
      </c>
      <c r="B3164">
        <v>2</v>
      </c>
      <c r="C3164" t="s">
        <v>3881</v>
      </c>
      <c r="D3164" t="s">
        <v>1041</v>
      </c>
      <c r="E3164">
        <v>195327</v>
      </c>
      <c r="F3164">
        <v>9316</v>
      </c>
      <c r="G3164">
        <v>3393</v>
      </c>
      <c r="H3164">
        <v>34307</v>
      </c>
      <c r="I3164">
        <v>0</v>
      </c>
      <c r="J3164">
        <v>1.5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5390</v>
      </c>
      <c r="Q3164">
        <v>1888</v>
      </c>
      <c r="R3164">
        <v>8221</v>
      </c>
      <c r="S3164">
        <v>0</v>
      </c>
      <c r="T3164">
        <v>0</v>
      </c>
      <c r="U3164">
        <v>2150</v>
      </c>
    </row>
    <row r="3165" spans="1:21" ht="14.25">
      <c r="A3165">
        <v>3100660</v>
      </c>
      <c r="B3165">
        <v>3</v>
      </c>
      <c r="C3165" t="s">
        <v>3879</v>
      </c>
      <c r="D3165" t="s">
        <v>3880</v>
      </c>
      <c r="E3165">
        <v>286566</v>
      </c>
      <c r="F3165">
        <v>14004</v>
      </c>
      <c r="G3165">
        <v>5649</v>
      </c>
      <c r="H3165">
        <v>33546</v>
      </c>
      <c r="I3165">
        <v>0</v>
      </c>
      <c r="J3165">
        <v>1.5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10720</v>
      </c>
      <c r="Q3165">
        <v>4020</v>
      </c>
      <c r="R3165">
        <v>17052</v>
      </c>
      <c r="S3165">
        <v>0</v>
      </c>
      <c r="T3165">
        <v>0</v>
      </c>
      <c r="U3165">
        <v>2150</v>
      </c>
    </row>
    <row r="3166" spans="1:21" ht="14.25">
      <c r="A3166">
        <v>3100661</v>
      </c>
      <c r="B3166">
        <v>3</v>
      </c>
      <c r="C3166" t="s">
        <v>3881</v>
      </c>
      <c r="D3166" t="s">
        <v>3782</v>
      </c>
      <c r="E3166">
        <v>197343</v>
      </c>
      <c r="F3166">
        <v>9434</v>
      </c>
      <c r="G3166">
        <v>3425</v>
      </c>
      <c r="H3166">
        <v>34503</v>
      </c>
      <c r="I3166">
        <v>0</v>
      </c>
      <c r="J3166">
        <v>1.5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5390</v>
      </c>
      <c r="Q3166">
        <v>1920</v>
      </c>
      <c r="R3166">
        <v>8417</v>
      </c>
      <c r="S3166">
        <v>0</v>
      </c>
      <c r="T3166">
        <v>0</v>
      </c>
      <c r="U3166">
        <v>2150</v>
      </c>
    </row>
    <row r="3167" spans="1:21" ht="14.25">
      <c r="A3167">
        <v>3100770</v>
      </c>
      <c r="B3167">
        <v>1</v>
      </c>
      <c r="C3167" t="s">
        <v>3879</v>
      </c>
      <c r="D3167" t="s">
        <v>3882</v>
      </c>
      <c r="E3167">
        <v>280838</v>
      </c>
      <c r="F3167">
        <v>13673</v>
      </c>
      <c r="G3167">
        <v>5582</v>
      </c>
      <c r="H3167">
        <v>32468</v>
      </c>
      <c r="I3167">
        <v>0</v>
      </c>
      <c r="J3167">
        <v>1.5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10720</v>
      </c>
      <c r="Q3167">
        <v>4117</v>
      </c>
      <c r="R3167">
        <v>17638</v>
      </c>
      <c r="S3167">
        <v>0</v>
      </c>
      <c r="T3167">
        <v>0</v>
      </c>
      <c r="U3167">
        <v>2150</v>
      </c>
    </row>
    <row r="3168" spans="1:21" ht="14.25">
      <c r="A3168">
        <v>3100771</v>
      </c>
      <c r="B3168">
        <v>1</v>
      </c>
      <c r="C3168" t="s">
        <v>3881</v>
      </c>
      <c r="D3168" t="s">
        <v>3847</v>
      </c>
      <c r="E3168">
        <v>197328</v>
      </c>
      <c r="F3168">
        <v>9397</v>
      </c>
      <c r="G3168">
        <v>3425</v>
      </c>
      <c r="H3168">
        <v>34858</v>
      </c>
      <c r="I3168">
        <v>0</v>
      </c>
      <c r="J3168">
        <v>1.5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5390</v>
      </c>
      <c r="Q3168">
        <v>1888</v>
      </c>
      <c r="R3168">
        <v>8221</v>
      </c>
      <c r="S3168">
        <v>0</v>
      </c>
      <c r="T3168">
        <v>0</v>
      </c>
      <c r="U3168">
        <v>2150</v>
      </c>
    </row>
    <row r="3169" spans="1:21" ht="14.25">
      <c r="A3169">
        <v>3100770</v>
      </c>
      <c r="B3169">
        <v>2</v>
      </c>
      <c r="C3169" t="s">
        <v>3879</v>
      </c>
      <c r="D3169" t="s">
        <v>3853</v>
      </c>
      <c r="E3169">
        <v>280838</v>
      </c>
      <c r="F3169">
        <v>13673</v>
      </c>
      <c r="G3169">
        <v>5582</v>
      </c>
      <c r="H3169">
        <v>32468</v>
      </c>
      <c r="I3169">
        <v>0</v>
      </c>
      <c r="J3169">
        <v>1.5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10720</v>
      </c>
      <c r="Q3169">
        <v>4117</v>
      </c>
      <c r="R3169">
        <v>17638</v>
      </c>
      <c r="S3169">
        <v>0</v>
      </c>
      <c r="T3169">
        <v>0</v>
      </c>
      <c r="U3169">
        <v>2150</v>
      </c>
    </row>
    <row r="3170" spans="1:21" ht="14.25">
      <c r="A3170">
        <v>3100771</v>
      </c>
      <c r="B3170">
        <v>2</v>
      </c>
      <c r="C3170" t="s">
        <v>3881</v>
      </c>
      <c r="D3170" t="s">
        <v>1041</v>
      </c>
      <c r="E3170">
        <v>197328</v>
      </c>
      <c r="F3170">
        <v>9397</v>
      </c>
      <c r="G3170">
        <v>3425</v>
      </c>
      <c r="H3170">
        <v>34858</v>
      </c>
      <c r="I3170">
        <v>0</v>
      </c>
      <c r="J3170">
        <v>1.5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5390</v>
      </c>
      <c r="Q3170">
        <v>1888</v>
      </c>
      <c r="R3170">
        <v>8221</v>
      </c>
      <c r="S3170">
        <v>0</v>
      </c>
      <c r="T3170">
        <v>0</v>
      </c>
      <c r="U3170">
        <v>2150</v>
      </c>
    </row>
    <row r="3171" spans="1:21" ht="14.25">
      <c r="A3171">
        <v>3100770</v>
      </c>
      <c r="B3171">
        <v>3</v>
      </c>
      <c r="C3171" t="s">
        <v>3879</v>
      </c>
      <c r="D3171" t="s">
        <v>3880</v>
      </c>
      <c r="E3171">
        <v>290890</v>
      </c>
      <c r="F3171">
        <v>14076</v>
      </c>
      <c r="G3171">
        <v>5782</v>
      </c>
      <c r="H3171">
        <v>34490</v>
      </c>
      <c r="I3171">
        <v>0</v>
      </c>
      <c r="J3171">
        <v>1.5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10720</v>
      </c>
      <c r="Q3171">
        <v>4117</v>
      </c>
      <c r="R3171">
        <v>17638</v>
      </c>
      <c r="S3171">
        <v>0</v>
      </c>
      <c r="T3171">
        <v>0</v>
      </c>
      <c r="U3171">
        <v>2150</v>
      </c>
    </row>
    <row r="3172" spans="1:21" ht="14.25">
      <c r="A3172">
        <v>3100771</v>
      </c>
      <c r="B3172">
        <v>3</v>
      </c>
      <c r="C3172" t="s">
        <v>3881</v>
      </c>
      <c r="D3172" t="s">
        <v>3782</v>
      </c>
      <c r="E3172">
        <v>201900</v>
      </c>
      <c r="F3172">
        <v>9518</v>
      </c>
      <c r="G3172">
        <v>3554</v>
      </c>
      <c r="H3172">
        <v>35640</v>
      </c>
      <c r="I3172">
        <v>0</v>
      </c>
      <c r="J3172">
        <v>1.5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5390</v>
      </c>
      <c r="Q3172">
        <v>2017</v>
      </c>
      <c r="R3172">
        <v>9003</v>
      </c>
      <c r="S3172">
        <v>0</v>
      </c>
      <c r="T3172">
        <v>0</v>
      </c>
      <c r="U3172">
        <v>2150</v>
      </c>
    </row>
    <row r="3173" spans="1:21" ht="14.25">
      <c r="A3173">
        <v>3100880</v>
      </c>
      <c r="B3173">
        <v>1</v>
      </c>
      <c r="C3173" t="s">
        <v>3879</v>
      </c>
      <c r="D3173" t="s">
        <v>3882</v>
      </c>
      <c r="E3173">
        <v>283364</v>
      </c>
      <c r="F3173">
        <v>13673</v>
      </c>
      <c r="G3173">
        <v>5679</v>
      </c>
      <c r="H3173">
        <v>33054</v>
      </c>
      <c r="I3173">
        <v>0</v>
      </c>
      <c r="J3173">
        <v>1.5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10720</v>
      </c>
      <c r="Q3173">
        <v>4214</v>
      </c>
      <c r="R3173">
        <v>18224</v>
      </c>
      <c r="S3173">
        <v>0</v>
      </c>
      <c r="T3173">
        <v>0</v>
      </c>
      <c r="U3173">
        <v>2150</v>
      </c>
    </row>
    <row r="3174" spans="1:21" ht="14.25">
      <c r="A3174">
        <v>3100881</v>
      </c>
      <c r="B3174">
        <v>1</v>
      </c>
      <c r="C3174" t="s">
        <v>3881</v>
      </c>
      <c r="D3174" t="s">
        <v>3847</v>
      </c>
      <c r="E3174">
        <v>197328</v>
      </c>
      <c r="F3174">
        <v>9397</v>
      </c>
      <c r="G3174">
        <v>3425</v>
      </c>
      <c r="H3174">
        <v>34858</v>
      </c>
      <c r="I3174">
        <v>0</v>
      </c>
      <c r="J3174">
        <v>1.5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5390</v>
      </c>
      <c r="Q3174">
        <v>1888</v>
      </c>
      <c r="R3174">
        <v>8221</v>
      </c>
      <c r="S3174">
        <v>0</v>
      </c>
      <c r="T3174">
        <v>0</v>
      </c>
      <c r="U3174">
        <v>2150</v>
      </c>
    </row>
    <row r="3175" spans="1:21" ht="14.25">
      <c r="A3175">
        <v>3100880</v>
      </c>
      <c r="B3175">
        <v>2</v>
      </c>
      <c r="C3175" t="s">
        <v>3879</v>
      </c>
      <c r="D3175" t="s">
        <v>3853</v>
      </c>
      <c r="E3175">
        <v>283364</v>
      </c>
      <c r="F3175">
        <v>13673</v>
      </c>
      <c r="G3175">
        <v>5679</v>
      </c>
      <c r="H3175">
        <v>33054</v>
      </c>
      <c r="I3175">
        <v>0</v>
      </c>
      <c r="J3175">
        <v>1.5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10720</v>
      </c>
      <c r="Q3175">
        <v>4214</v>
      </c>
      <c r="R3175">
        <v>18224</v>
      </c>
      <c r="S3175">
        <v>0</v>
      </c>
      <c r="T3175">
        <v>0</v>
      </c>
      <c r="U3175">
        <v>2150</v>
      </c>
    </row>
    <row r="3176" spans="1:21" ht="14.25">
      <c r="A3176">
        <v>3100881</v>
      </c>
      <c r="B3176">
        <v>2</v>
      </c>
      <c r="C3176" t="s">
        <v>3881</v>
      </c>
      <c r="D3176" t="s">
        <v>1041</v>
      </c>
      <c r="E3176">
        <v>197328</v>
      </c>
      <c r="F3176">
        <v>9397</v>
      </c>
      <c r="G3176">
        <v>3425</v>
      </c>
      <c r="H3176">
        <v>34858</v>
      </c>
      <c r="I3176">
        <v>0</v>
      </c>
      <c r="J3176">
        <v>1.5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5390</v>
      </c>
      <c r="Q3176">
        <v>1888</v>
      </c>
      <c r="R3176">
        <v>8221</v>
      </c>
      <c r="S3176">
        <v>0</v>
      </c>
      <c r="T3176">
        <v>0</v>
      </c>
      <c r="U3176">
        <v>2150</v>
      </c>
    </row>
    <row r="3177" spans="1:21" ht="14.25">
      <c r="A3177">
        <v>3100880</v>
      </c>
      <c r="B3177">
        <v>3</v>
      </c>
      <c r="C3177" t="s">
        <v>3879</v>
      </c>
      <c r="D3177" t="s">
        <v>3880</v>
      </c>
      <c r="E3177">
        <v>293416</v>
      </c>
      <c r="F3177">
        <v>14076</v>
      </c>
      <c r="G3177">
        <v>5879</v>
      </c>
      <c r="H3177">
        <v>35076</v>
      </c>
      <c r="I3177">
        <v>0</v>
      </c>
      <c r="J3177">
        <v>1.5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10720</v>
      </c>
      <c r="Q3177">
        <v>4214</v>
      </c>
      <c r="R3177">
        <v>18224</v>
      </c>
      <c r="S3177">
        <v>0</v>
      </c>
      <c r="T3177">
        <v>0</v>
      </c>
      <c r="U3177">
        <v>2150</v>
      </c>
    </row>
    <row r="3178" spans="1:21" ht="14.25">
      <c r="A3178">
        <v>3100881</v>
      </c>
      <c r="B3178">
        <v>3</v>
      </c>
      <c r="C3178" t="s">
        <v>3881</v>
      </c>
      <c r="D3178" t="s">
        <v>3782</v>
      </c>
      <c r="E3178">
        <v>201900</v>
      </c>
      <c r="F3178">
        <v>9518</v>
      </c>
      <c r="G3178">
        <v>3554</v>
      </c>
      <c r="H3178">
        <v>35640</v>
      </c>
      <c r="I3178">
        <v>0</v>
      </c>
      <c r="J3178">
        <v>1.5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5390</v>
      </c>
      <c r="Q3178">
        <v>2017</v>
      </c>
      <c r="R3178">
        <v>9003</v>
      </c>
      <c r="S3178">
        <v>0</v>
      </c>
      <c r="T3178">
        <v>0</v>
      </c>
      <c r="U3178">
        <v>2150</v>
      </c>
    </row>
    <row r="3179" spans="1:21" ht="14.25">
      <c r="A3179">
        <v>3100990</v>
      </c>
      <c r="B3179">
        <v>1</v>
      </c>
      <c r="C3179" t="s">
        <v>3879</v>
      </c>
      <c r="D3179" t="s">
        <v>3882</v>
      </c>
      <c r="E3179">
        <v>287475</v>
      </c>
      <c r="F3179">
        <v>13736</v>
      </c>
      <c r="G3179">
        <v>5808</v>
      </c>
      <c r="H3179">
        <v>33955</v>
      </c>
      <c r="I3179">
        <v>0</v>
      </c>
      <c r="J3179">
        <v>1.5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10720</v>
      </c>
      <c r="Q3179">
        <v>4311</v>
      </c>
      <c r="R3179">
        <v>18811</v>
      </c>
      <c r="S3179">
        <v>0</v>
      </c>
      <c r="T3179">
        <v>0</v>
      </c>
      <c r="U3179">
        <v>2150</v>
      </c>
    </row>
    <row r="3180" spans="1:21" ht="14.25">
      <c r="A3180">
        <v>3100991</v>
      </c>
      <c r="B3180">
        <v>1</v>
      </c>
      <c r="C3180" t="s">
        <v>3881</v>
      </c>
      <c r="D3180" t="s">
        <v>3847</v>
      </c>
      <c r="E3180">
        <v>201030</v>
      </c>
      <c r="F3180">
        <v>9479</v>
      </c>
      <c r="G3180">
        <v>3522</v>
      </c>
      <c r="H3180">
        <v>35800</v>
      </c>
      <c r="I3180">
        <v>0</v>
      </c>
      <c r="J3180">
        <v>1.5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5390</v>
      </c>
      <c r="Q3180">
        <v>1953</v>
      </c>
      <c r="R3180">
        <v>8612</v>
      </c>
      <c r="S3180">
        <v>0</v>
      </c>
      <c r="T3180">
        <v>0</v>
      </c>
      <c r="U3180">
        <v>2150</v>
      </c>
    </row>
    <row r="3181" spans="1:21" ht="14.25">
      <c r="A3181">
        <v>3100990</v>
      </c>
      <c r="B3181">
        <v>2</v>
      </c>
      <c r="C3181" t="s">
        <v>3879</v>
      </c>
      <c r="D3181" t="s">
        <v>3853</v>
      </c>
      <c r="E3181">
        <v>287475</v>
      </c>
      <c r="F3181">
        <v>13736</v>
      </c>
      <c r="G3181">
        <v>5808</v>
      </c>
      <c r="H3181">
        <v>33955</v>
      </c>
      <c r="I3181">
        <v>0</v>
      </c>
      <c r="J3181">
        <v>1.5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10720</v>
      </c>
      <c r="Q3181">
        <v>4311</v>
      </c>
      <c r="R3181">
        <v>18811</v>
      </c>
      <c r="S3181">
        <v>0</v>
      </c>
      <c r="T3181">
        <v>0</v>
      </c>
      <c r="U3181">
        <v>2150</v>
      </c>
    </row>
    <row r="3182" spans="1:21" ht="14.25">
      <c r="A3182">
        <v>3100991</v>
      </c>
      <c r="B3182">
        <v>2</v>
      </c>
      <c r="C3182" t="s">
        <v>3881</v>
      </c>
      <c r="D3182" t="s">
        <v>1041</v>
      </c>
      <c r="E3182">
        <v>201030</v>
      </c>
      <c r="F3182">
        <v>9479</v>
      </c>
      <c r="G3182">
        <v>3522</v>
      </c>
      <c r="H3182">
        <v>35800</v>
      </c>
      <c r="I3182">
        <v>0</v>
      </c>
      <c r="J3182">
        <v>1.5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5390</v>
      </c>
      <c r="Q3182">
        <v>1953</v>
      </c>
      <c r="R3182">
        <v>8612</v>
      </c>
      <c r="S3182">
        <v>0</v>
      </c>
      <c r="T3182">
        <v>0</v>
      </c>
      <c r="U3182">
        <v>2150</v>
      </c>
    </row>
    <row r="3183" spans="1:21" ht="14.25">
      <c r="A3183">
        <v>3100990</v>
      </c>
      <c r="B3183">
        <v>3</v>
      </c>
      <c r="C3183" t="s">
        <v>3879</v>
      </c>
      <c r="D3183" t="s">
        <v>3880</v>
      </c>
      <c r="E3183">
        <v>297730</v>
      </c>
      <c r="F3183">
        <v>14147</v>
      </c>
      <c r="G3183">
        <v>6012</v>
      </c>
      <c r="H3183">
        <v>36020</v>
      </c>
      <c r="I3183">
        <v>0</v>
      </c>
      <c r="J3183">
        <v>1.5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10720</v>
      </c>
      <c r="Q3183">
        <v>4311</v>
      </c>
      <c r="R3183">
        <v>18811</v>
      </c>
      <c r="S3183">
        <v>0</v>
      </c>
      <c r="T3183">
        <v>0</v>
      </c>
      <c r="U3183">
        <v>2150</v>
      </c>
    </row>
    <row r="3184" spans="1:21" ht="14.25">
      <c r="A3184">
        <v>3100991</v>
      </c>
      <c r="B3184">
        <v>3</v>
      </c>
      <c r="C3184" t="s">
        <v>3881</v>
      </c>
      <c r="D3184" t="s">
        <v>3782</v>
      </c>
      <c r="E3184">
        <v>203931</v>
      </c>
      <c r="F3184">
        <v>9602</v>
      </c>
      <c r="G3184">
        <v>3586</v>
      </c>
      <c r="H3184">
        <v>36191</v>
      </c>
      <c r="I3184">
        <v>0</v>
      </c>
      <c r="J3184">
        <v>1.5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5390</v>
      </c>
      <c r="Q3184">
        <v>2017</v>
      </c>
      <c r="R3184">
        <v>9003</v>
      </c>
      <c r="S3184">
        <v>0</v>
      </c>
      <c r="T3184">
        <v>0</v>
      </c>
      <c r="U3184">
        <v>2150</v>
      </c>
    </row>
    <row r="3185" spans="1:21" ht="14.25">
      <c r="A3185">
        <v>3101100</v>
      </c>
      <c r="B3185">
        <v>1</v>
      </c>
      <c r="C3185" t="s">
        <v>3879</v>
      </c>
      <c r="D3185" t="s">
        <v>3882</v>
      </c>
      <c r="E3185">
        <v>289505</v>
      </c>
      <c r="F3185">
        <v>13764</v>
      </c>
      <c r="G3185">
        <v>5872</v>
      </c>
      <c r="H3185">
        <v>34425</v>
      </c>
      <c r="I3185">
        <v>0</v>
      </c>
      <c r="J3185">
        <v>1.5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10748</v>
      </c>
      <c r="Q3185">
        <v>4375</v>
      </c>
      <c r="R3185">
        <v>19281</v>
      </c>
      <c r="S3185">
        <v>0</v>
      </c>
      <c r="T3185">
        <v>0</v>
      </c>
      <c r="U3185">
        <v>2150</v>
      </c>
    </row>
    <row r="3186" spans="1:21" ht="14.25">
      <c r="A3186">
        <v>3101101</v>
      </c>
      <c r="B3186">
        <v>1</v>
      </c>
      <c r="C3186" t="s">
        <v>3881</v>
      </c>
      <c r="D3186" t="s">
        <v>3847</v>
      </c>
      <c r="E3186">
        <v>203060</v>
      </c>
      <c r="F3186">
        <v>9507</v>
      </c>
      <c r="G3186">
        <v>3586</v>
      </c>
      <c r="H3186">
        <v>36270</v>
      </c>
      <c r="I3186">
        <v>0</v>
      </c>
      <c r="J3186">
        <v>1.5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5418</v>
      </c>
      <c r="Q3186">
        <v>2017</v>
      </c>
      <c r="R3186">
        <v>9082</v>
      </c>
      <c r="S3186">
        <v>0</v>
      </c>
      <c r="T3186">
        <v>0</v>
      </c>
      <c r="U3186">
        <v>2150</v>
      </c>
    </row>
    <row r="3187" spans="1:21" ht="14.25">
      <c r="A3187">
        <v>3101100</v>
      </c>
      <c r="B3187">
        <v>2</v>
      </c>
      <c r="C3187" t="s">
        <v>3879</v>
      </c>
      <c r="D3187" t="s">
        <v>3853</v>
      </c>
      <c r="E3187">
        <v>289505</v>
      </c>
      <c r="F3187">
        <v>13764</v>
      </c>
      <c r="G3187">
        <v>5872</v>
      </c>
      <c r="H3187">
        <v>34425</v>
      </c>
      <c r="I3187">
        <v>0</v>
      </c>
      <c r="J3187">
        <v>1.5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10748</v>
      </c>
      <c r="Q3187">
        <v>4375</v>
      </c>
      <c r="R3187">
        <v>19281</v>
      </c>
      <c r="S3187">
        <v>0</v>
      </c>
      <c r="T3187">
        <v>0</v>
      </c>
      <c r="U3187">
        <v>2150</v>
      </c>
    </row>
    <row r="3188" spans="1:21" ht="14.25">
      <c r="A3188">
        <v>3101101</v>
      </c>
      <c r="B3188">
        <v>2</v>
      </c>
      <c r="C3188" t="s">
        <v>3881</v>
      </c>
      <c r="D3188" t="s">
        <v>1041</v>
      </c>
      <c r="E3188">
        <v>203060</v>
      </c>
      <c r="F3188">
        <v>9507</v>
      </c>
      <c r="G3188">
        <v>3586</v>
      </c>
      <c r="H3188">
        <v>36270</v>
      </c>
      <c r="I3188">
        <v>0</v>
      </c>
      <c r="J3188">
        <v>1.5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5418</v>
      </c>
      <c r="Q3188">
        <v>2017</v>
      </c>
      <c r="R3188">
        <v>9082</v>
      </c>
      <c r="S3188">
        <v>0</v>
      </c>
      <c r="T3188">
        <v>0</v>
      </c>
      <c r="U3188">
        <v>2150</v>
      </c>
    </row>
    <row r="3189" spans="1:21" ht="14.25">
      <c r="A3189">
        <v>3101100</v>
      </c>
      <c r="B3189">
        <v>3</v>
      </c>
      <c r="C3189" t="s">
        <v>3879</v>
      </c>
      <c r="D3189" t="s">
        <v>3880</v>
      </c>
      <c r="E3189">
        <v>299760</v>
      </c>
      <c r="F3189">
        <v>14175</v>
      </c>
      <c r="G3189">
        <v>6076</v>
      </c>
      <c r="H3189">
        <v>36490</v>
      </c>
      <c r="I3189">
        <v>0</v>
      </c>
      <c r="J3189">
        <v>1.5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10748</v>
      </c>
      <c r="Q3189">
        <v>4375</v>
      </c>
      <c r="R3189">
        <v>19281</v>
      </c>
      <c r="S3189">
        <v>0</v>
      </c>
      <c r="T3189">
        <v>0</v>
      </c>
      <c r="U3189">
        <v>2150</v>
      </c>
    </row>
    <row r="3190" spans="1:21" ht="14.25">
      <c r="A3190">
        <v>3101101</v>
      </c>
      <c r="B3190">
        <v>3</v>
      </c>
      <c r="C3190" t="s">
        <v>3881</v>
      </c>
      <c r="D3190" t="s">
        <v>3782</v>
      </c>
      <c r="E3190">
        <v>204290</v>
      </c>
      <c r="F3190">
        <v>9630</v>
      </c>
      <c r="G3190">
        <v>3586</v>
      </c>
      <c r="H3190">
        <v>36270</v>
      </c>
      <c r="I3190">
        <v>0</v>
      </c>
      <c r="J3190">
        <v>1.5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5418</v>
      </c>
      <c r="Q3190">
        <v>2017</v>
      </c>
      <c r="R3190">
        <v>9082</v>
      </c>
      <c r="S3190">
        <v>0</v>
      </c>
      <c r="T3190">
        <v>0</v>
      </c>
      <c r="U3190">
        <v>2150</v>
      </c>
    </row>
    <row r="3191" spans="1:21" ht="14.25">
      <c r="A3191">
        <v>3101210</v>
      </c>
      <c r="B3191">
        <v>1</v>
      </c>
      <c r="C3191" t="s">
        <v>3879</v>
      </c>
      <c r="D3191" t="s">
        <v>3882</v>
      </c>
      <c r="E3191">
        <v>292136</v>
      </c>
      <c r="F3191">
        <v>13908</v>
      </c>
      <c r="G3191">
        <v>5904</v>
      </c>
      <c r="H3191">
        <v>34976</v>
      </c>
      <c r="I3191">
        <v>0</v>
      </c>
      <c r="J3191">
        <v>1.5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10830</v>
      </c>
      <c r="Q3191">
        <v>4375</v>
      </c>
      <c r="R3191">
        <v>19517</v>
      </c>
      <c r="S3191">
        <v>0</v>
      </c>
      <c r="T3191">
        <v>0</v>
      </c>
      <c r="U3191">
        <v>2150</v>
      </c>
    </row>
    <row r="3192" spans="1:21" ht="14.25">
      <c r="A3192">
        <v>3101211</v>
      </c>
      <c r="B3192">
        <v>1</v>
      </c>
      <c r="C3192" t="s">
        <v>3881</v>
      </c>
      <c r="D3192" t="s">
        <v>3847</v>
      </c>
      <c r="E3192">
        <v>206117</v>
      </c>
      <c r="F3192">
        <v>9670</v>
      </c>
      <c r="G3192">
        <v>3618</v>
      </c>
      <c r="H3192">
        <v>37057</v>
      </c>
      <c r="I3192">
        <v>0</v>
      </c>
      <c r="J3192">
        <v>1.5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5500</v>
      </c>
      <c r="Q3192">
        <v>2017</v>
      </c>
      <c r="R3192">
        <v>9318</v>
      </c>
      <c r="S3192">
        <v>0</v>
      </c>
      <c r="T3192">
        <v>0</v>
      </c>
      <c r="U3192">
        <v>2150</v>
      </c>
    </row>
    <row r="3193" spans="1:21" ht="14.25">
      <c r="A3193">
        <v>3101210</v>
      </c>
      <c r="B3193">
        <v>2</v>
      </c>
      <c r="C3193" t="s">
        <v>3879</v>
      </c>
      <c r="D3193" t="s">
        <v>3853</v>
      </c>
      <c r="E3193">
        <v>292136</v>
      </c>
      <c r="F3193">
        <v>13908</v>
      </c>
      <c r="G3193">
        <v>5904</v>
      </c>
      <c r="H3193">
        <v>34976</v>
      </c>
      <c r="I3193">
        <v>0</v>
      </c>
      <c r="J3193">
        <v>1.5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10830</v>
      </c>
      <c r="Q3193">
        <v>4375</v>
      </c>
      <c r="R3193">
        <v>19517</v>
      </c>
      <c r="S3193">
        <v>0</v>
      </c>
      <c r="T3193">
        <v>0</v>
      </c>
      <c r="U3193">
        <v>2150</v>
      </c>
    </row>
    <row r="3194" spans="1:21" ht="14.25">
      <c r="A3194">
        <v>3101211</v>
      </c>
      <c r="B3194">
        <v>2</v>
      </c>
      <c r="C3194" t="s">
        <v>3881</v>
      </c>
      <c r="D3194" t="s">
        <v>1041</v>
      </c>
      <c r="E3194">
        <v>206117</v>
      </c>
      <c r="F3194">
        <v>9670</v>
      </c>
      <c r="G3194">
        <v>3618</v>
      </c>
      <c r="H3194">
        <v>37057</v>
      </c>
      <c r="I3194">
        <v>0</v>
      </c>
      <c r="J3194">
        <v>1.5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5500</v>
      </c>
      <c r="Q3194">
        <v>2017</v>
      </c>
      <c r="R3194">
        <v>9318</v>
      </c>
      <c r="S3194">
        <v>0</v>
      </c>
      <c r="T3194">
        <v>0</v>
      </c>
      <c r="U3194">
        <v>2150</v>
      </c>
    </row>
    <row r="3195" spans="1:21" ht="14.25">
      <c r="A3195">
        <v>3101210</v>
      </c>
      <c r="B3195">
        <v>3</v>
      </c>
      <c r="C3195" t="s">
        <v>3879</v>
      </c>
      <c r="D3195" t="s">
        <v>3880</v>
      </c>
      <c r="E3195">
        <v>302634</v>
      </c>
      <c r="F3195">
        <v>14329</v>
      </c>
      <c r="G3195">
        <v>6113</v>
      </c>
      <c r="H3195">
        <v>37084</v>
      </c>
      <c r="I3195">
        <v>0</v>
      </c>
      <c r="J3195">
        <v>1.5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10830</v>
      </c>
      <c r="Q3195">
        <v>4375</v>
      </c>
      <c r="R3195">
        <v>19517</v>
      </c>
      <c r="S3195">
        <v>0</v>
      </c>
      <c r="T3195">
        <v>0</v>
      </c>
      <c r="U3195">
        <v>2150</v>
      </c>
    </row>
    <row r="3196" spans="1:21" ht="14.25">
      <c r="A3196">
        <v>3101211</v>
      </c>
      <c r="B3196">
        <v>3</v>
      </c>
      <c r="C3196" t="s">
        <v>3881</v>
      </c>
      <c r="D3196" t="s">
        <v>3782</v>
      </c>
      <c r="E3196">
        <v>207377</v>
      </c>
      <c r="F3196">
        <v>9796</v>
      </c>
      <c r="G3196">
        <v>3618</v>
      </c>
      <c r="H3196">
        <v>37057</v>
      </c>
      <c r="I3196">
        <v>0</v>
      </c>
      <c r="J3196">
        <v>1.5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5500</v>
      </c>
      <c r="Q3196">
        <v>2017</v>
      </c>
      <c r="R3196">
        <v>9318</v>
      </c>
      <c r="S3196">
        <v>0</v>
      </c>
      <c r="T3196">
        <v>0</v>
      </c>
      <c r="U3196">
        <v>2150</v>
      </c>
    </row>
    <row r="3197" spans="1:21" ht="14.25">
      <c r="A3197">
        <v>3101320</v>
      </c>
      <c r="B3197">
        <v>1</v>
      </c>
      <c r="C3197" t="s">
        <v>3879</v>
      </c>
      <c r="D3197" t="s">
        <v>3882</v>
      </c>
      <c r="E3197">
        <v>293382</v>
      </c>
      <c r="F3197">
        <v>14003</v>
      </c>
      <c r="G3197">
        <v>5904</v>
      </c>
      <c r="H3197">
        <v>35272</v>
      </c>
      <c r="I3197">
        <v>0</v>
      </c>
      <c r="J3197">
        <v>1.5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10925</v>
      </c>
      <c r="Q3197">
        <v>4375</v>
      </c>
      <c r="R3197">
        <v>19813</v>
      </c>
      <c r="S3197">
        <v>0</v>
      </c>
      <c r="T3197">
        <v>0</v>
      </c>
      <c r="U3197">
        <v>2150</v>
      </c>
    </row>
    <row r="3198" spans="1:21" ht="14.25">
      <c r="A3198">
        <v>3101321</v>
      </c>
      <c r="B3198">
        <v>1</v>
      </c>
      <c r="C3198" t="s">
        <v>3881</v>
      </c>
      <c r="D3198" t="s">
        <v>3847</v>
      </c>
      <c r="E3198">
        <v>207363</v>
      </c>
      <c r="F3198">
        <v>9765</v>
      </c>
      <c r="G3198">
        <v>3618</v>
      </c>
      <c r="H3198">
        <v>37353</v>
      </c>
      <c r="I3198">
        <v>0</v>
      </c>
      <c r="J3198">
        <v>1.5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5595</v>
      </c>
      <c r="Q3198">
        <v>2017</v>
      </c>
      <c r="R3198">
        <v>9614</v>
      </c>
      <c r="S3198">
        <v>0</v>
      </c>
      <c r="T3198">
        <v>0</v>
      </c>
      <c r="U3198">
        <v>2150</v>
      </c>
    </row>
    <row r="3199" spans="1:21" ht="14.25">
      <c r="A3199">
        <v>3101320</v>
      </c>
      <c r="B3199">
        <v>2</v>
      </c>
      <c r="C3199" t="s">
        <v>3879</v>
      </c>
      <c r="D3199" t="s">
        <v>3853</v>
      </c>
      <c r="E3199">
        <v>293382</v>
      </c>
      <c r="F3199">
        <v>14003</v>
      </c>
      <c r="G3199">
        <v>5904</v>
      </c>
      <c r="H3199">
        <v>35272</v>
      </c>
      <c r="I3199">
        <v>0</v>
      </c>
      <c r="J3199">
        <v>1.5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10925</v>
      </c>
      <c r="Q3199">
        <v>4375</v>
      </c>
      <c r="R3199">
        <v>19813</v>
      </c>
      <c r="S3199">
        <v>0</v>
      </c>
      <c r="T3199">
        <v>0</v>
      </c>
      <c r="U3199">
        <v>2150</v>
      </c>
    </row>
    <row r="3200" spans="1:21" ht="14.25">
      <c r="A3200">
        <v>3101321</v>
      </c>
      <c r="B3200">
        <v>2</v>
      </c>
      <c r="C3200" t="s">
        <v>3881</v>
      </c>
      <c r="D3200" t="s">
        <v>1041</v>
      </c>
      <c r="E3200">
        <v>207363</v>
      </c>
      <c r="F3200">
        <v>9765</v>
      </c>
      <c r="G3200">
        <v>3618</v>
      </c>
      <c r="H3200">
        <v>37353</v>
      </c>
      <c r="I3200">
        <v>0</v>
      </c>
      <c r="J3200">
        <v>1.5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5595</v>
      </c>
      <c r="Q3200">
        <v>2017</v>
      </c>
      <c r="R3200">
        <v>9614</v>
      </c>
      <c r="S3200">
        <v>0</v>
      </c>
      <c r="T3200">
        <v>0</v>
      </c>
      <c r="U3200">
        <v>2150</v>
      </c>
    </row>
    <row r="3201" spans="1:21" ht="14.25">
      <c r="A3201">
        <v>3101320</v>
      </c>
      <c r="B3201">
        <v>3</v>
      </c>
      <c r="C3201" t="s">
        <v>3879</v>
      </c>
      <c r="D3201" t="s">
        <v>3880</v>
      </c>
      <c r="E3201">
        <v>303880</v>
      </c>
      <c r="F3201">
        <v>14424</v>
      </c>
      <c r="G3201">
        <v>6113</v>
      </c>
      <c r="H3201">
        <v>37380</v>
      </c>
      <c r="I3201">
        <v>0</v>
      </c>
      <c r="J3201">
        <v>1.5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10925</v>
      </c>
      <c r="Q3201">
        <v>4375</v>
      </c>
      <c r="R3201">
        <v>19813</v>
      </c>
      <c r="S3201">
        <v>0</v>
      </c>
      <c r="T3201">
        <v>0</v>
      </c>
      <c r="U3201">
        <v>2150</v>
      </c>
    </row>
    <row r="3202" spans="1:21" ht="14.25">
      <c r="A3202">
        <v>3101321</v>
      </c>
      <c r="B3202">
        <v>3</v>
      </c>
      <c r="C3202" t="s">
        <v>3881</v>
      </c>
      <c r="D3202" t="s">
        <v>3782</v>
      </c>
      <c r="E3202">
        <v>208623</v>
      </c>
      <c r="F3202">
        <v>9891</v>
      </c>
      <c r="G3202">
        <v>3618</v>
      </c>
      <c r="H3202">
        <v>37353</v>
      </c>
      <c r="I3202">
        <v>0</v>
      </c>
      <c r="J3202">
        <v>1.5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5595</v>
      </c>
      <c r="Q3202">
        <v>2017</v>
      </c>
      <c r="R3202">
        <v>9614</v>
      </c>
      <c r="S3202">
        <v>0</v>
      </c>
      <c r="T3202">
        <v>0</v>
      </c>
      <c r="U3202">
        <v>2150</v>
      </c>
    </row>
    <row r="3203" spans="1:21" ht="14.25">
      <c r="A3203">
        <v>3101430</v>
      </c>
      <c r="B3203">
        <v>1</v>
      </c>
      <c r="C3203" t="s">
        <v>3879</v>
      </c>
      <c r="D3203" t="s">
        <v>3882</v>
      </c>
      <c r="E3203">
        <v>297549</v>
      </c>
      <c r="F3203">
        <v>14135</v>
      </c>
      <c r="G3203">
        <v>6004</v>
      </c>
      <c r="H3203">
        <v>36119</v>
      </c>
      <c r="I3203">
        <v>0</v>
      </c>
      <c r="J3203">
        <v>1.5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10930</v>
      </c>
      <c r="Q3203">
        <v>4415</v>
      </c>
      <c r="R3203">
        <v>20031</v>
      </c>
      <c r="S3203">
        <v>0</v>
      </c>
      <c r="T3203">
        <v>0</v>
      </c>
      <c r="U3203">
        <v>2400</v>
      </c>
    </row>
    <row r="3204" spans="1:21" ht="14.25">
      <c r="A3204">
        <v>3101431</v>
      </c>
      <c r="B3204">
        <v>1</v>
      </c>
      <c r="C3204" t="s">
        <v>3881</v>
      </c>
      <c r="D3204" t="s">
        <v>3847</v>
      </c>
      <c r="E3204">
        <v>212604</v>
      </c>
      <c r="F3204">
        <v>9941</v>
      </c>
      <c r="G3204">
        <v>3723</v>
      </c>
      <c r="H3204">
        <v>38734</v>
      </c>
      <c r="I3204">
        <v>0</v>
      </c>
      <c r="J3204">
        <v>1.5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5600</v>
      </c>
      <c r="Q3204">
        <v>2057</v>
      </c>
      <c r="R3204">
        <v>9832</v>
      </c>
      <c r="S3204">
        <v>0</v>
      </c>
      <c r="T3204">
        <v>0</v>
      </c>
      <c r="U3204">
        <v>2400</v>
      </c>
    </row>
    <row r="3205" spans="1:21" ht="14.25">
      <c r="A3205">
        <v>3101430</v>
      </c>
      <c r="B3205">
        <v>2</v>
      </c>
      <c r="C3205" t="s">
        <v>3879</v>
      </c>
      <c r="D3205" t="s">
        <v>3853</v>
      </c>
      <c r="E3205">
        <v>296015</v>
      </c>
      <c r="F3205">
        <v>14071</v>
      </c>
      <c r="G3205">
        <v>5975</v>
      </c>
      <c r="H3205">
        <v>35805</v>
      </c>
      <c r="I3205">
        <v>0</v>
      </c>
      <c r="J3205">
        <v>1.5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10930</v>
      </c>
      <c r="Q3205">
        <v>4415</v>
      </c>
      <c r="R3205">
        <v>20031</v>
      </c>
      <c r="S3205">
        <v>0</v>
      </c>
      <c r="T3205">
        <v>0</v>
      </c>
      <c r="U3205">
        <v>2150</v>
      </c>
    </row>
    <row r="3206" spans="1:21" ht="14.25">
      <c r="A3206">
        <v>3101431</v>
      </c>
      <c r="B3206">
        <v>2</v>
      </c>
      <c r="C3206" t="s">
        <v>3881</v>
      </c>
      <c r="D3206" t="s">
        <v>1041</v>
      </c>
      <c r="E3206">
        <v>210442</v>
      </c>
      <c r="F3206">
        <v>9852</v>
      </c>
      <c r="G3206">
        <v>3690</v>
      </c>
      <c r="H3206">
        <v>38122</v>
      </c>
      <c r="I3206">
        <v>0</v>
      </c>
      <c r="J3206">
        <v>1.5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5600</v>
      </c>
      <c r="Q3206">
        <v>2057</v>
      </c>
      <c r="R3206">
        <v>9832</v>
      </c>
      <c r="S3206">
        <v>0</v>
      </c>
      <c r="T3206">
        <v>0</v>
      </c>
      <c r="U3206">
        <v>2150</v>
      </c>
    </row>
    <row r="3207" spans="1:21" ht="14.25">
      <c r="A3207">
        <v>3101430</v>
      </c>
      <c r="B3207">
        <v>3</v>
      </c>
      <c r="C3207" t="s">
        <v>3879</v>
      </c>
      <c r="D3207" t="s">
        <v>3880</v>
      </c>
      <c r="E3207">
        <v>306735</v>
      </c>
      <c r="F3207">
        <v>14500</v>
      </c>
      <c r="G3207">
        <v>6189</v>
      </c>
      <c r="H3207">
        <v>37955</v>
      </c>
      <c r="I3207">
        <v>0</v>
      </c>
      <c r="J3207">
        <v>1.5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10930</v>
      </c>
      <c r="Q3207">
        <v>4415</v>
      </c>
      <c r="R3207">
        <v>20031</v>
      </c>
      <c r="S3207">
        <v>0</v>
      </c>
      <c r="T3207">
        <v>0</v>
      </c>
      <c r="U3207">
        <v>2150</v>
      </c>
    </row>
    <row r="3208" spans="1:21" ht="14.25">
      <c r="A3208">
        <v>3101431</v>
      </c>
      <c r="B3208">
        <v>3</v>
      </c>
      <c r="C3208" t="s">
        <v>3881</v>
      </c>
      <c r="D3208" t="s">
        <v>3782</v>
      </c>
      <c r="E3208">
        <v>211732</v>
      </c>
      <c r="F3208">
        <v>9981</v>
      </c>
      <c r="G3208">
        <v>3690</v>
      </c>
      <c r="H3208">
        <v>38122</v>
      </c>
      <c r="I3208">
        <v>0</v>
      </c>
      <c r="J3208">
        <v>1.5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5600</v>
      </c>
      <c r="Q3208">
        <v>2057</v>
      </c>
      <c r="R3208">
        <v>9832</v>
      </c>
      <c r="S3208">
        <v>0</v>
      </c>
      <c r="T3208">
        <v>0</v>
      </c>
      <c r="U3208">
        <v>2150</v>
      </c>
    </row>
    <row r="3209" spans="1:21" ht="14.25">
      <c r="A3209">
        <v>3101540</v>
      </c>
      <c r="B3209">
        <v>1</v>
      </c>
      <c r="C3209" t="s">
        <v>3879</v>
      </c>
      <c r="D3209" t="s">
        <v>3882</v>
      </c>
      <c r="E3209">
        <v>301624</v>
      </c>
      <c r="F3209">
        <v>14135</v>
      </c>
      <c r="G3209">
        <v>6198</v>
      </c>
      <c r="H3209">
        <v>36314</v>
      </c>
      <c r="I3209">
        <v>0</v>
      </c>
      <c r="J3209">
        <v>1.5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10930</v>
      </c>
      <c r="Q3209">
        <v>4609</v>
      </c>
      <c r="R3209">
        <v>20226</v>
      </c>
      <c r="S3209">
        <v>0</v>
      </c>
      <c r="T3209">
        <v>0</v>
      </c>
      <c r="U3209">
        <v>2400</v>
      </c>
    </row>
    <row r="3210" spans="1:21" ht="14.25">
      <c r="A3210">
        <v>3101541</v>
      </c>
      <c r="B3210">
        <v>1</v>
      </c>
      <c r="C3210" t="s">
        <v>3881</v>
      </c>
      <c r="D3210" t="s">
        <v>3847</v>
      </c>
      <c r="E3210">
        <v>212604</v>
      </c>
      <c r="F3210">
        <v>9941</v>
      </c>
      <c r="G3210">
        <v>3723</v>
      </c>
      <c r="H3210">
        <v>38734</v>
      </c>
      <c r="I3210">
        <v>0</v>
      </c>
      <c r="J3210">
        <v>1.5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5600</v>
      </c>
      <c r="Q3210">
        <v>2057</v>
      </c>
      <c r="R3210">
        <v>9832</v>
      </c>
      <c r="S3210">
        <v>0</v>
      </c>
      <c r="T3210">
        <v>0</v>
      </c>
      <c r="U3210">
        <v>2400</v>
      </c>
    </row>
    <row r="3211" spans="1:21" ht="14.25">
      <c r="A3211">
        <v>3101540</v>
      </c>
      <c r="B3211">
        <v>2</v>
      </c>
      <c r="C3211" t="s">
        <v>3879</v>
      </c>
      <c r="D3211" t="s">
        <v>3853</v>
      </c>
      <c r="E3211">
        <v>301624</v>
      </c>
      <c r="F3211">
        <v>14135</v>
      </c>
      <c r="G3211">
        <v>6198</v>
      </c>
      <c r="H3211">
        <v>36314</v>
      </c>
      <c r="I3211">
        <v>0</v>
      </c>
      <c r="J3211">
        <v>1.5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10930</v>
      </c>
      <c r="Q3211">
        <v>4609</v>
      </c>
      <c r="R3211">
        <v>20226</v>
      </c>
      <c r="S3211">
        <v>0</v>
      </c>
      <c r="T3211">
        <v>0</v>
      </c>
      <c r="U3211">
        <v>2400</v>
      </c>
    </row>
    <row r="3212" spans="1:21" ht="14.25">
      <c r="A3212">
        <v>3101541</v>
      </c>
      <c r="B3212">
        <v>2</v>
      </c>
      <c r="C3212" t="s">
        <v>3881</v>
      </c>
      <c r="D3212" t="s">
        <v>1041</v>
      </c>
      <c r="E3212">
        <v>212604</v>
      </c>
      <c r="F3212">
        <v>9941</v>
      </c>
      <c r="G3212">
        <v>3723</v>
      </c>
      <c r="H3212">
        <v>38734</v>
      </c>
      <c r="I3212">
        <v>0</v>
      </c>
      <c r="J3212">
        <v>1.5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5600</v>
      </c>
      <c r="Q3212">
        <v>2057</v>
      </c>
      <c r="R3212">
        <v>9832</v>
      </c>
      <c r="S3212">
        <v>0</v>
      </c>
      <c r="T3212">
        <v>0</v>
      </c>
      <c r="U3212">
        <v>2400</v>
      </c>
    </row>
    <row r="3213" spans="1:21" ht="14.25">
      <c r="A3213">
        <v>3101540</v>
      </c>
      <c r="B3213">
        <v>3</v>
      </c>
      <c r="C3213" t="s">
        <v>3879</v>
      </c>
      <c r="D3213" t="s">
        <v>3880</v>
      </c>
      <c r="E3213">
        <v>310810</v>
      </c>
      <c r="F3213">
        <v>14500</v>
      </c>
      <c r="G3213">
        <v>6383</v>
      </c>
      <c r="H3213">
        <v>38150</v>
      </c>
      <c r="I3213">
        <v>0</v>
      </c>
      <c r="J3213">
        <v>1.5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10930</v>
      </c>
      <c r="Q3213">
        <v>4609</v>
      </c>
      <c r="R3213">
        <v>20226</v>
      </c>
      <c r="S3213">
        <v>0</v>
      </c>
      <c r="T3213">
        <v>0</v>
      </c>
      <c r="U3213">
        <v>2150</v>
      </c>
    </row>
    <row r="3214" spans="1:21" ht="14.25">
      <c r="A3214">
        <v>3101541</v>
      </c>
      <c r="B3214">
        <v>3</v>
      </c>
      <c r="C3214" t="s">
        <v>3881</v>
      </c>
      <c r="D3214" t="s">
        <v>3782</v>
      </c>
      <c r="E3214">
        <v>215807</v>
      </c>
      <c r="F3214">
        <v>9981</v>
      </c>
      <c r="G3214">
        <v>3884</v>
      </c>
      <c r="H3214">
        <v>38317</v>
      </c>
      <c r="I3214">
        <v>0</v>
      </c>
      <c r="J3214">
        <v>1.5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5600</v>
      </c>
      <c r="Q3214">
        <v>2251</v>
      </c>
      <c r="R3214">
        <v>10027</v>
      </c>
      <c r="S3214">
        <v>0</v>
      </c>
      <c r="T3214">
        <v>0</v>
      </c>
      <c r="U3214">
        <v>2150</v>
      </c>
    </row>
    <row r="3215" spans="1:21" ht="14.25">
      <c r="A3215">
        <v>3101650</v>
      </c>
      <c r="B3215">
        <v>1</v>
      </c>
      <c r="C3215" t="s">
        <v>3879</v>
      </c>
      <c r="D3215" t="s">
        <v>3882</v>
      </c>
      <c r="E3215">
        <v>317328</v>
      </c>
      <c r="F3215">
        <v>14426</v>
      </c>
      <c r="G3215">
        <v>6732</v>
      </c>
      <c r="H3215">
        <v>38428</v>
      </c>
      <c r="I3215">
        <v>0</v>
      </c>
      <c r="J3215">
        <v>1.5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10930</v>
      </c>
      <c r="Q3215">
        <v>4998</v>
      </c>
      <c r="R3215">
        <v>20877</v>
      </c>
      <c r="S3215">
        <v>0</v>
      </c>
      <c r="T3215">
        <v>0</v>
      </c>
      <c r="U3215">
        <v>2400</v>
      </c>
    </row>
    <row r="3216" spans="1:21" ht="14.25">
      <c r="A3216">
        <v>3101651</v>
      </c>
      <c r="B3216">
        <v>1</v>
      </c>
      <c r="C3216" t="s">
        <v>3881</v>
      </c>
      <c r="D3216" t="s">
        <v>3847</v>
      </c>
      <c r="E3216">
        <v>225732</v>
      </c>
      <c r="F3216">
        <v>10336</v>
      </c>
      <c r="G3216">
        <v>3875</v>
      </c>
      <c r="H3216">
        <v>44872</v>
      </c>
      <c r="I3216">
        <v>0</v>
      </c>
      <c r="J3216">
        <v>1.5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5600</v>
      </c>
      <c r="Q3216">
        <v>2057</v>
      </c>
      <c r="R3216">
        <v>9832</v>
      </c>
      <c r="S3216">
        <v>0</v>
      </c>
      <c r="T3216">
        <v>0</v>
      </c>
      <c r="U3216">
        <v>2400</v>
      </c>
    </row>
    <row r="3217" spans="1:21" ht="14.25">
      <c r="A3217">
        <v>3101650</v>
      </c>
      <c r="B3217">
        <v>2</v>
      </c>
      <c r="C3217" t="s">
        <v>3879</v>
      </c>
      <c r="D3217" t="s">
        <v>3853</v>
      </c>
      <c r="E3217">
        <v>317328</v>
      </c>
      <c r="F3217">
        <v>14426</v>
      </c>
      <c r="G3217">
        <v>6732</v>
      </c>
      <c r="H3217">
        <v>38428</v>
      </c>
      <c r="I3217">
        <v>0</v>
      </c>
      <c r="J3217">
        <v>1.5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10930</v>
      </c>
      <c r="Q3217">
        <v>4998</v>
      </c>
      <c r="R3217">
        <v>20877</v>
      </c>
      <c r="S3217">
        <v>0</v>
      </c>
      <c r="T3217">
        <v>0</v>
      </c>
      <c r="U3217">
        <v>2400</v>
      </c>
    </row>
    <row r="3218" spans="1:21" ht="14.25">
      <c r="A3218">
        <v>3101651</v>
      </c>
      <c r="B3218">
        <v>2</v>
      </c>
      <c r="C3218" t="s">
        <v>3881</v>
      </c>
      <c r="D3218" t="s">
        <v>1041</v>
      </c>
      <c r="E3218">
        <v>225732</v>
      </c>
      <c r="F3218">
        <v>10336</v>
      </c>
      <c r="G3218">
        <v>3875</v>
      </c>
      <c r="H3218">
        <v>44872</v>
      </c>
      <c r="I3218">
        <v>0</v>
      </c>
      <c r="J3218">
        <v>1.5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5600</v>
      </c>
      <c r="Q3218">
        <v>2057</v>
      </c>
      <c r="R3218">
        <v>9832</v>
      </c>
      <c r="S3218">
        <v>0</v>
      </c>
      <c r="T3218">
        <v>0</v>
      </c>
      <c r="U3218">
        <v>2400</v>
      </c>
    </row>
    <row r="3219" spans="1:21" ht="14.25">
      <c r="A3219">
        <v>3101650</v>
      </c>
      <c r="B3219">
        <v>3</v>
      </c>
      <c r="C3219" t="s">
        <v>3879</v>
      </c>
      <c r="D3219" t="s">
        <v>3880</v>
      </c>
      <c r="E3219">
        <v>329231</v>
      </c>
      <c r="F3219">
        <v>14903</v>
      </c>
      <c r="G3219">
        <v>6969</v>
      </c>
      <c r="H3219">
        <v>40821</v>
      </c>
      <c r="I3219">
        <v>0</v>
      </c>
      <c r="J3219">
        <v>1.5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10930</v>
      </c>
      <c r="Q3219">
        <v>4998</v>
      </c>
      <c r="R3219">
        <v>20877</v>
      </c>
      <c r="S3219">
        <v>0</v>
      </c>
      <c r="T3219">
        <v>0</v>
      </c>
      <c r="U3219">
        <v>2400</v>
      </c>
    </row>
    <row r="3220" spans="1:21" ht="14.25">
      <c r="A3220">
        <v>3101651</v>
      </c>
      <c r="B3220">
        <v>3</v>
      </c>
      <c r="C3220" t="s">
        <v>3881</v>
      </c>
      <c r="D3220" t="s">
        <v>3782</v>
      </c>
      <c r="E3220">
        <v>234445</v>
      </c>
      <c r="F3220">
        <v>10479</v>
      </c>
      <c r="G3220">
        <v>4199</v>
      </c>
      <c r="H3220">
        <v>45675</v>
      </c>
      <c r="I3220">
        <v>0</v>
      </c>
      <c r="J3220">
        <v>1.5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5600</v>
      </c>
      <c r="Q3220">
        <v>2381</v>
      </c>
      <c r="R3220">
        <v>10157</v>
      </c>
      <c r="S3220">
        <v>0</v>
      </c>
      <c r="T3220">
        <v>0</v>
      </c>
      <c r="U3220">
        <v>2400</v>
      </c>
    </row>
    <row r="3221" spans="1:21" ht="14.25">
      <c r="A3221">
        <v>3101650</v>
      </c>
      <c r="B3221">
        <v>1</v>
      </c>
      <c r="C3221" t="s">
        <v>3879</v>
      </c>
      <c r="D3221" t="s">
        <v>3882</v>
      </c>
      <c r="E3221">
        <v>335664</v>
      </c>
      <c r="F3221">
        <v>15184</v>
      </c>
      <c r="G3221">
        <v>7179</v>
      </c>
      <c r="H3221">
        <v>40244</v>
      </c>
      <c r="I3221">
        <v>0</v>
      </c>
      <c r="J3221">
        <v>1.5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11688</v>
      </c>
      <c r="Q3221">
        <v>5445</v>
      </c>
      <c r="R3221">
        <v>22693</v>
      </c>
      <c r="S3221">
        <v>0</v>
      </c>
      <c r="T3221">
        <v>0</v>
      </c>
      <c r="U3221">
        <v>2400</v>
      </c>
    </row>
    <row r="3222" spans="1:21" ht="14.25">
      <c r="A3222">
        <v>3101651</v>
      </c>
      <c r="B3222">
        <v>1</v>
      </c>
      <c r="C3222" t="s">
        <v>3881</v>
      </c>
      <c r="D3222" t="s">
        <v>3847</v>
      </c>
      <c r="E3222">
        <v>238249</v>
      </c>
      <c r="F3222">
        <v>10704</v>
      </c>
      <c r="G3222">
        <v>4257</v>
      </c>
      <c r="H3222">
        <v>46069</v>
      </c>
      <c r="I3222">
        <v>0</v>
      </c>
      <c r="J3222">
        <v>1.5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5968</v>
      </c>
      <c r="Q3222">
        <v>2439</v>
      </c>
      <c r="R3222">
        <v>11029</v>
      </c>
      <c r="S3222">
        <v>0</v>
      </c>
      <c r="T3222">
        <v>0</v>
      </c>
      <c r="U3222">
        <v>2400</v>
      </c>
    </row>
    <row r="3223" spans="1:21" ht="14.25">
      <c r="A3223">
        <v>3101650</v>
      </c>
      <c r="B3223">
        <v>2</v>
      </c>
      <c r="C3223" t="s">
        <v>3879</v>
      </c>
      <c r="D3223" t="s">
        <v>3853</v>
      </c>
      <c r="E3223">
        <v>335664</v>
      </c>
      <c r="F3223">
        <v>15184</v>
      </c>
      <c r="G3223">
        <v>7179</v>
      </c>
      <c r="H3223">
        <v>40244</v>
      </c>
      <c r="I3223">
        <v>0</v>
      </c>
      <c r="J3223">
        <v>1.5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11688</v>
      </c>
      <c r="Q3223">
        <v>5445</v>
      </c>
      <c r="R3223">
        <v>22693</v>
      </c>
      <c r="S3223">
        <v>0</v>
      </c>
      <c r="T3223">
        <v>0</v>
      </c>
      <c r="U3223">
        <v>2400</v>
      </c>
    </row>
    <row r="3224" spans="1:21" ht="14.25">
      <c r="A3224">
        <v>3101651</v>
      </c>
      <c r="B3224">
        <v>2</v>
      </c>
      <c r="C3224" t="s">
        <v>3881</v>
      </c>
      <c r="D3224" t="s">
        <v>1041</v>
      </c>
      <c r="E3224">
        <v>238249</v>
      </c>
      <c r="F3224">
        <v>10704</v>
      </c>
      <c r="G3224">
        <v>4257</v>
      </c>
      <c r="H3224">
        <v>46069</v>
      </c>
      <c r="I3224">
        <v>0</v>
      </c>
      <c r="J3224">
        <v>1.5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5968</v>
      </c>
      <c r="Q3224">
        <v>2439</v>
      </c>
      <c r="R3224">
        <v>11029</v>
      </c>
      <c r="S3224">
        <v>0</v>
      </c>
      <c r="T3224">
        <v>0</v>
      </c>
      <c r="U3224">
        <v>2400</v>
      </c>
    </row>
    <row r="3225" spans="1:21" ht="14.25">
      <c r="A3225">
        <v>3101650</v>
      </c>
      <c r="B3225">
        <v>3</v>
      </c>
      <c r="C3225" t="s">
        <v>3879</v>
      </c>
      <c r="D3225" t="s">
        <v>3880</v>
      </c>
      <c r="E3225">
        <v>347567</v>
      </c>
      <c r="F3225">
        <v>15661</v>
      </c>
      <c r="G3225">
        <v>7416</v>
      </c>
      <c r="H3225">
        <v>42637</v>
      </c>
      <c r="I3225">
        <v>0</v>
      </c>
      <c r="J3225">
        <v>1.5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11688</v>
      </c>
      <c r="Q3225">
        <v>5445</v>
      </c>
      <c r="R3225">
        <v>22693</v>
      </c>
      <c r="S3225">
        <v>0</v>
      </c>
      <c r="T3225">
        <v>0</v>
      </c>
      <c r="U3225">
        <v>2400</v>
      </c>
    </row>
    <row r="3226" spans="1:21" ht="14.25">
      <c r="A3226">
        <v>3101651</v>
      </c>
      <c r="B3226">
        <v>3</v>
      </c>
      <c r="C3226" t="s">
        <v>3881</v>
      </c>
      <c r="D3226" t="s">
        <v>3782</v>
      </c>
      <c r="E3226">
        <v>241620</v>
      </c>
      <c r="F3226">
        <v>10977</v>
      </c>
      <c r="G3226">
        <v>4257</v>
      </c>
      <c r="H3226">
        <v>46710</v>
      </c>
      <c r="I3226">
        <v>0</v>
      </c>
      <c r="J3226">
        <v>1.5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6098</v>
      </c>
      <c r="Q3226">
        <v>2439</v>
      </c>
      <c r="R3226">
        <v>11192</v>
      </c>
      <c r="S3226">
        <v>0</v>
      </c>
      <c r="T3226">
        <v>0</v>
      </c>
      <c r="U3226">
        <v>2400</v>
      </c>
    </row>
    <row r="3227" spans="1:21" ht="14.25">
      <c r="A3227">
        <v>3101650</v>
      </c>
      <c r="B3227">
        <v>1</v>
      </c>
      <c r="C3227" t="s">
        <v>3879</v>
      </c>
      <c r="D3227" t="s">
        <v>3882</v>
      </c>
      <c r="E3227">
        <v>338769</v>
      </c>
      <c r="F3227">
        <v>15456</v>
      </c>
      <c r="G3227">
        <v>7179</v>
      </c>
      <c r="H3227">
        <v>40629</v>
      </c>
      <c r="I3227">
        <v>0</v>
      </c>
      <c r="J3227">
        <v>1.5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11960</v>
      </c>
      <c r="Q3227">
        <v>5445</v>
      </c>
      <c r="R3227">
        <v>23078</v>
      </c>
      <c r="S3227">
        <v>0</v>
      </c>
      <c r="T3227">
        <v>0</v>
      </c>
      <c r="U3227">
        <v>2400</v>
      </c>
    </row>
    <row r="3228" spans="1:21" ht="14.25">
      <c r="A3228">
        <v>3101651</v>
      </c>
      <c r="B3228">
        <v>1</v>
      </c>
      <c r="C3228" t="s">
        <v>3881</v>
      </c>
      <c r="D3228" t="s">
        <v>3847</v>
      </c>
      <c r="E3228">
        <v>239891</v>
      </c>
      <c r="F3228">
        <v>10846</v>
      </c>
      <c r="G3228">
        <v>4257</v>
      </c>
      <c r="H3228">
        <v>46291</v>
      </c>
      <c r="I3228">
        <v>0</v>
      </c>
      <c r="J3228">
        <v>1.5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6110</v>
      </c>
      <c r="Q3228">
        <v>2439</v>
      </c>
      <c r="R3228">
        <v>11251</v>
      </c>
      <c r="S3228">
        <v>0</v>
      </c>
      <c r="T3228">
        <v>0</v>
      </c>
      <c r="U3228">
        <v>2400</v>
      </c>
    </row>
    <row r="3229" spans="1:21" ht="14.25">
      <c r="A3229">
        <v>3101650</v>
      </c>
      <c r="B3229">
        <v>2</v>
      </c>
      <c r="C3229" t="s">
        <v>3879</v>
      </c>
      <c r="D3229" t="s">
        <v>3853</v>
      </c>
      <c r="E3229">
        <v>338769</v>
      </c>
      <c r="F3229">
        <v>15456</v>
      </c>
      <c r="G3229">
        <v>7179</v>
      </c>
      <c r="H3229">
        <v>40629</v>
      </c>
      <c r="I3229">
        <v>0</v>
      </c>
      <c r="J3229">
        <v>1.5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11960</v>
      </c>
      <c r="Q3229">
        <v>5445</v>
      </c>
      <c r="R3229">
        <v>23078</v>
      </c>
      <c r="S3229">
        <v>0</v>
      </c>
      <c r="T3229">
        <v>0</v>
      </c>
      <c r="U3229">
        <v>2400</v>
      </c>
    </row>
    <row r="3230" spans="1:21" ht="14.25">
      <c r="A3230">
        <v>3101651</v>
      </c>
      <c r="B3230">
        <v>2</v>
      </c>
      <c r="C3230" t="s">
        <v>3881</v>
      </c>
      <c r="D3230" t="s">
        <v>1041</v>
      </c>
      <c r="E3230">
        <v>239891</v>
      </c>
      <c r="F3230">
        <v>10846</v>
      </c>
      <c r="G3230">
        <v>4257</v>
      </c>
      <c r="H3230">
        <v>46291</v>
      </c>
      <c r="I3230">
        <v>0</v>
      </c>
      <c r="J3230">
        <v>1.5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6110</v>
      </c>
      <c r="Q3230">
        <v>2439</v>
      </c>
      <c r="R3230">
        <v>11251</v>
      </c>
      <c r="S3230">
        <v>0</v>
      </c>
      <c r="T3230">
        <v>0</v>
      </c>
      <c r="U3230">
        <v>2400</v>
      </c>
    </row>
    <row r="3231" spans="1:21" ht="14.25">
      <c r="A3231">
        <v>3101650</v>
      </c>
      <c r="B3231">
        <v>3</v>
      </c>
      <c r="C3231" t="s">
        <v>3879</v>
      </c>
      <c r="D3231" t="s">
        <v>3880</v>
      </c>
      <c r="E3231">
        <v>350672</v>
      </c>
      <c r="F3231">
        <v>15933</v>
      </c>
      <c r="G3231">
        <v>7416</v>
      </c>
      <c r="H3231">
        <v>43022</v>
      </c>
      <c r="I3231">
        <v>0</v>
      </c>
      <c r="J3231">
        <v>1.5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11960</v>
      </c>
      <c r="Q3231">
        <v>5445</v>
      </c>
      <c r="R3231">
        <v>23078</v>
      </c>
      <c r="S3231">
        <v>0</v>
      </c>
      <c r="T3231">
        <v>0</v>
      </c>
      <c r="U3231">
        <v>2400</v>
      </c>
    </row>
    <row r="3232" spans="1:21" ht="14.25">
      <c r="A3232">
        <v>3101651</v>
      </c>
      <c r="B3232">
        <v>3</v>
      </c>
      <c r="C3232" t="s">
        <v>3881</v>
      </c>
      <c r="D3232" t="s">
        <v>3782</v>
      </c>
      <c r="E3232">
        <v>241799</v>
      </c>
      <c r="F3232">
        <v>10989</v>
      </c>
      <c r="G3232">
        <v>4257</v>
      </c>
      <c r="H3232">
        <v>46769</v>
      </c>
      <c r="I3232">
        <v>0</v>
      </c>
      <c r="J3232">
        <v>1.5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6110</v>
      </c>
      <c r="Q3232">
        <v>2439</v>
      </c>
      <c r="R3232">
        <v>11251</v>
      </c>
      <c r="S3232">
        <v>0</v>
      </c>
      <c r="T3232">
        <v>0</v>
      </c>
      <c r="U3232">
        <v>2400</v>
      </c>
    </row>
    <row r="3233" spans="1:21" ht="14.25">
      <c r="A3233">
        <v>3101650</v>
      </c>
      <c r="B3233">
        <v>1</v>
      </c>
      <c r="C3233" t="s">
        <v>3879</v>
      </c>
      <c r="D3233" t="s">
        <v>3882</v>
      </c>
      <c r="E3233">
        <v>339307</v>
      </c>
      <c r="F3233">
        <v>15492</v>
      </c>
      <c r="G3233">
        <v>7179</v>
      </c>
      <c r="H3233">
        <v>40807</v>
      </c>
      <c r="I3233">
        <v>0</v>
      </c>
      <c r="J3233">
        <v>1.5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11996</v>
      </c>
      <c r="Q3233">
        <v>5445</v>
      </c>
      <c r="R3233">
        <v>23256</v>
      </c>
      <c r="S3233">
        <v>0</v>
      </c>
      <c r="T3233">
        <v>0</v>
      </c>
      <c r="U3233">
        <v>2400</v>
      </c>
    </row>
    <row r="3234" spans="1:21" ht="14.25">
      <c r="A3234">
        <v>3101651</v>
      </c>
      <c r="B3234">
        <v>1</v>
      </c>
      <c r="C3234" t="s">
        <v>3881</v>
      </c>
      <c r="D3234" t="s">
        <v>3847</v>
      </c>
      <c r="E3234">
        <v>240429</v>
      </c>
      <c r="F3234">
        <v>10882</v>
      </c>
      <c r="G3234">
        <v>4257</v>
      </c>
      <c r="H3234">
        <v>46469</v>
      </c>
      <c r="I3234">
        <v>0</v>
      </c>
      <c r="J3234">
        <v>1.5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6146</v>
      </c>
      <c r="Q3234">
        <v>2439</v>
      </c>
      <c r="R3234">
        <v>11429</v>
      </c>
      <c r="S3234">
        <v>0</v>
      </c>
      <c r="T3234">
        <v>0</v>
      </c>
      <c r="U3234">
        <v>2400</v>
      </c>
    </row>
    <row r="3235" spans="1:21" ht="14.25">
      <c r="A3235">
        <v>3101650</v>
      </c>
      <c r="B3235">
        <v>2</v>
      </c>
      <c r="C3235" t="s">
        <v>3879</v>
      </c>
      <c r="D3235" t="s">
        <v>3853</v>
      </c>
      <c r="E3235">
        <v>339307</v>
      </c>
      <c r="F3235">
        <v>15492</v>
      </c>
      <c r="G3235">
        <v>7179</v>
      </c>
      <c r="H3235">
        <v>40807</v>
      </c>
      <c r="I3235">
        <v>0</v>
      </c>
      <c r="J3235">
        <v>1.5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11996</v>
      </c>
      <c r="Q3235">
        <v>5445</v>
      </c>
      <c r="R3235">
        <v>23256</v>
      </c>
      <c r="S3235">
        <v>0</v>
      </c>
      <c r="T3235">
        <v>0</v>
      </c>
      <c r="U3235">
        <v>2400</v>
      </c>
    </row>
    <row r="3236" spans="1:21" ht="14.25">
      <c r="A3236">
        <v>3101651</v>
      </c>
      <c r="B3236">
        <v>2</v>
      </c>
      <c r="C3236" t="s">
        <v>3881</v>
      </c>
      <c r="D3236" t="s">
        <v>1041</v>
      </c>
      <c r="E3236">
        <v>240429</v>
      </c>
      <c r="F3236">
        <v>10882</v>
      </c>
      <c r="G3236">
        <v>4257</v>
      </c>
      <c r="H3236">
        <v>46469</v>
      </c>
      <c r="I3236">
        <v>0</v>
      </c>
      <c r="J3236">
        <v>1.5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6146</v>
      </c>
      <c r="Q3236">
        <v>2439</v>
      </c>
      <c r="R3236">
        <v>11429</v>
      </c>
      <c r="S3236">
        <v>0</v>
      </c>
      <c r="T3236">
        <v>0</v>
      </c>
      <c r="U3236">
        <v>2400</v>
      </c>
    </row>
    <row r="3237" spans="1:21" ht="14.25">
      <c r="A3237">
        <v>3101650</v>
      </c>
      <c r="B3237">
        <v>3</v>
      </c>
      <c r="C3237" t="s">
        <v>3879</v>
      </c>
      <c r="D3237" t="s">
        <v>3880</v>
      </c>
      <c r="E3237">
        <v>351210</v>
      </c>
      <c r="F3237">
        <v>15969</v>
      </c>
      <c r="G3237">
        <v>7416</v>
      </c>
      <c r="H3237">
        <v>43200</v>
      </c>
      <c r="I3237">
        <v>0</v>
      </c>
      <c r="J3237">
        <v>1.5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11996</v>
      </c>
      <c r="Q3237">
        <v>5445</v>
      </c>
      <c r="R3237">
        <v>23256</v>
      </c>
      <c r="S3237">
        <v>0</v>
      </c>
      <c r="T3237">
        <v>0</v>
      </c>
      <c r="U3237">
        <v>2400</v>
      </c>
    </row>
    <row r="3238" spans="1:21" ht="14.25">
      <c r="A3238">
        <v>3101651</v>
      </c>
      <c r="B3238">
        <v>3</v>
      </c>
      <c r="C3238" t="s">
        <v>3881</v>
      </c>
      <c r="D3238" t="s">
        <v>3782</v>
      </c>
      <c r="E3238">
        <v>242337</v>
      </c>
      <c r="F3238">
        <v>11025</v>
      </c>
      <c r="G3238">
        <v>4257</v>
      </c>
      <c r="H3238">
        <v>46947</v>
      </c>
      <c r="I3238">
        <v>0</v>
      </c>
      <c r="J3238">
        <v>1.5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6146</v>
      </c>
      <c r="Q3238">
        <v>2439</v>
      </c>
      <c r="R3238">
        <v>11429</v>
      </c>
      <c r="S3238">
        <v>0</v>
      </c>
      <c r="T3238">
        <v>0</v>
      </c>
      <c r="U3238">
        <v>2400</v>
      </c>
    </row>
    <row r="3239" spans="1:21" ht="14.25">
      <c r="A3239">
        <v>3101650</v>
      </c>
      <c r="B3239">
        <v>1</v>
      </c>
      <c r="C3239" t="s">
        <v>3879</v>
      </c>
      <c r="D3239" t="s">
        <v>3882</v>
      </c>
      <c r="E3239">
        <v>340076</v>
      </c>
      <c r="F3239">
        <v>15539</v>
      </c>
      <c r="G3239">
        <v>7191</v>
      </c>
      <c r="H3239">
        <v>40866</v>
      </c>
      <c r="I3239">
        <v>0</v>
      </c>
      <c r="J3239">
        <v>1.5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12043</v>
      </c>
      <c r="Q3239">
        <v>5457</v>
      </c>
      <c r="R3239">
        <v>23315</v>
      </c>
      <c r="S3239">
        <v>0</v>
      </c>
      <c r="T3239">
        <v>0</v>
      </c>
      <c r="U3239">
        <v>2400</v>
      </c>
    </row>
    <row r="3240" spans="1:21" ht="14.25">
      <c r="A3240">
        <v>3101651</v>
      </c>
      <c r="B3240">
        <v>1</v>
      </c>
      <c r="C3240" t="s">
        <v>3881</v>
      </c>
      <c r="D3240" t="s">
        <v>3847</v>
      </c>
      <c r="E3240">
        <v>241198</v>
      </c>
      <c r="F3240">
        <v>10929</v>
      </c>
      <c r="G3240">
        <v>4269</v>
      </c>
      <c r="H3240">
        <v>46528</v>
      </c>
      <c r="I3240">
        <v>0</v>
      </c>
      <c r="J3240">
        <v>1.5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6193</v>
      </c>
      <c r="Q3240">
        <v>2451</v>
      </c>
      <c r="R3240">
        <v>11488</v>
      </c>
      <c r="S3240">
        <v>0</v>
      </c>
      <c r="T3240">
        <v>0</v>
      </c>
      <c r="U3240">
        <v>2400</v>
      </c>
    </row>
    <row r="3241" spans="1:21" ht="14.25">
      <c r="A3241">
        <v>3101650</v>
      </c>
      <c r="B3241">
        <v>2</v>
      </c>
      <c r="C3241" t="s">
        <v>3879</v>
      </c>
      <c r="D3241" t="s">
        <v>3853</v>
      </c>
      <c r="E3241">
        <v>340076</v>
      </c>
      <c r="F3241">
        <v>15539</v>
      </c>
      <c r="G3241">
        <v>7191</v>
      </c>
      <c r="H3241">
        <v>40866</v>
      </c>
      <c r="I3241">
        <v>0</v>
      </c>
      <c r="J3241">
        <v>1.5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12043</v>
      </c>
      <c r="Q3241">
        <v>5457</v>
      </c>
      <c r="R3241">
        <v>23315</v>
      </c>
      <c r="S3241">
        <v>0</v>
      </c>
      <c r="T3241">
        <v>0</v>
      </c>
      <c r="U3241">
        <v>2400</v>
      </c>
    </row>
    <row r="3242" spans="1:21" ht="14.25">
      <c r="A3242">
        <v>3101651</v>
      </c>
      <c r="B3242">
        <v>2</v>
      </c>
      <c r="C3242" t="s">
        <v>3881</v>
      </c>
      <c r="D3242" t="s">
        <v>1041</v>
      </c>
      <c r="E3242">
        <v>241198</v>
      </c>
      <c r="F3242">
        <v>10929</v>
      </c>
      <c r="G3242">
        <v>4269</v>
      </c>
      <c r="H3242">
        <v>46528</v>
      </c>
      <c r="I3242">
        <v>0</v>
      </c>
      <c r="J3242">
        <v>1.5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6193</v>
      </c>
      <c r="Q3242">
        <v>2451</v>
      </c>
      <c r="R3242">
        <v>11488</v>
      </c>
      <c r="S3242">
        <v>0</v>
      </c>
      <c r="T3242">
        <v>0</v>
      </c>
      <c r="U3242">
        <v>2400</v>
      </c>
    </row>
    <row r="3243" spans="1:21" ht="14.25">
      <c r="A3243">
        <v>3101650</v>
      </c>
      <c r="B3243">
        <v>3</v>
      </c>
      <c r="C3243" t="s">
        <v>3879</v>
      </c>
      <c r="D3243" t="s">
        <v>3880</v>
      </c>
      <c r="E3243">
        <v>351979</v>
      </c>
      <c r="F3243">
        <v>16016</v>
      </c>
      <c r="G3243">
        <v>7428</v>
      </c>
      <c r="H3243">
        <v>43259</v>
      </c>
      <c r="I3243">
        <v>0</v>
      </c>
      <c r="J3243">
        <v>1.5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12043</v>
      </c>
      <c r="Q3243">
        <v>5457</v>
      </c>
      <c r="R3243">
        <v>23315</v>
      </c>
      <c r="S3243">
        <v>0</v>
      </c>
      <c r="T3243">
        <v>0</v>
      </c>
      <c r="U3243">
        <v>2400</v>
      </c>
    </row>
    <row r="3244" spans="1:21" ht="14.25">
      <c r="A3244">
        <v>3101651</v>
      </c>
      <c r="B3244">
        <v>3</v>
      </c>
      <c r="C3244" t="s">
        <v>3881</v>
      </c>
      <c r="D3244" t="s">
        <v>3782</v>
      </c>
      <c r="E3244">
        <v>243106</v>
      </c>
      <c r="F3244">
        <v>11072</v>
      </c>
      <c r="G3244">
        <v>4269</v>
      </c>
      <c r="H3244">
        <v>47006</v>
      </c>
      <c r="I3244">
        <v>0</v>
      </c>
      <c r="J3244">
        <v>1.5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6193</v>
      </c>
      <c r="Q3244">
        <v>2451</v>
      </c>
      <c r="R3244">
        <v>11488</v>
      </c>
      <c r="S3244">
        <v>0</v>
      </c>
      <c r="T3244">
        <v>0</v>
      </c>
      <c r="U3244">
        <v>2400</v>
      </c>
    </row>
    <row r="3245" spans="1:21" ht="14.25">
      <c r="A3245">
        <v>3101650</v>
      </c>
      <c r="B3245">
        <v>1</v>
      </c>
      <c r="C3245" t="s">
        <v>3879</v>
      </c>
      <c r="D3245" t="s">
        <v>3882</v>
      </c>
      <c r="E3245">
        <v>341426</v>
      </c>
      <c r="F3245">
        <v>15614</v>
      </c>
      <c r="G3245">
        <v>7221</v>
      </c>
      <c r="H3245">
        <v>40866</v>
      </c>
      <c r="I3245">
        <v>0</v>
      </c>
      <c r="J3245">
        <v>1.5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12118</v>
      </c>
      <c r="Q3245">
        <v>5487</v>
      </c>
      <c r="R3245">
        <v>23315</v>
      </c>
      <c r="S3245">
        <v>0</v>
      </c>
      <c r="T3245">
        <v>0</v>
      </c>
      <c r="U3245">
        <v>2400</v>
      </c>
    </row>
    <row r="3246" spans="1:21" ht="14.25">
      <c r="A3246">
        <v>3101651</v>
      </c>
      <c r="B3246">
        <v>1</v>
      </c>
      <c r="C3246" t="s">
        <v>3881</v>
      </c>
      <c r="D3246" t="s">
        <v>3847</v>
      </c>
      <c r="E3246">
        <v>242548</v>
      </c>
      <c r="F3246">
        <v>11004</v>
      </c>
      <c r="G3246">
        <v>4299</v>
      </c>
      <c r="H3246">
        <v>46528</v>
      </c>
      <c r="I3246">
        <v>0</v>
      </c>
      <c r="J3246">
        <v>1.5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6268</v>
      </c>
      <c r="Q3246">
        <v>2481</v>
      </c>
      <c r="R3246">
        <v>11488</v>
      </c>
      <c r="S3246">
        <v>0</v>
      </c>
      <c r="T3246">
        <v>0</v>
      </c>
      <c r="U3246">
        <v>2400</v>
      </c>
    </row>
    <row r="3247" spans="1:21" ht="14.25">
      <c r="A3247">
        <v>3101650</v>
      </c>
      <c r="B3247">
        <v>2</v>
      </c>
      <c r="C3247" t="s">
        <v>3879</v>
      </c>
      <c r="D3247" t="s">
        <v>3853</v>
      </c>
      <c r="E3247">
        <v>341426</v>
      </c>
      <c r="F3247">
        <v>15614</v>
      </c>
      <c r="G3247">
        <v>7221</v>
      </c>
      <c r="H3247">
        <v>40866</v>
      </c>
      <c r="I3247">
        <v>0</v>
      </c>
      <c r="J3247">
        <v>1.5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12118</v>
      </c>
      <c r="Q3247">
        <v>5487</v>
      </c>
      <c r="R3247">
        <v>23315</v>
      </c>
      <c r="S3247">
        <v>0</v>
      </c>
      <c r="T3247">
        <v>0</v>
      </c>
      <c r="U3247">
        <v>2400</v>
      </c>
    </row>
    <row r="3248" spans="1:21" ht="14.25">
      <c r="A3248">
        <v>3101651</v>
      </c>
      <c r="B3248">
        <v>2</v>
      </c>
      <c r="C3248" t="s">
        <v>3881</v>
      </c>
      <c r="D3248" t="s">
        <v>1041</v>
      </c>
      <c r="E3248">
        <v>242548</v>
      </c>
      <c r="F3248">
        <v>11004</v>
      </c>
      <c r="G3248">
        <v>4299</v>
      </c>
      <c r="H3248">
        <v>46528</v>
      </c>
      <c r="I3248">
        <v>0</v>
      </c>
      <c r="J3248">
        <v>1.5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6268</v>
      </c>
      <c r="Q3248">
        <v>2481</v>
      </c>
      <c r="R3248">
        <v>11488</v>
      </c>
      <c r="S3248">
        <v>0</v>
      </c>
      <c r="T3248">
        <v>0</v>
      </c>
      <c r="U3248">
        <v>2400</v>
      </c>
    </row>
    <row r="3249" spans="1:21" ht="14.25">
      <c r="A3249">
        <v>3101650</v>
      </c>
      <c r="B3249">
        <v>3</v>
      </c>
      <c r="C3249" t="s">
        <v>3879</v>
      </c>
      <c r="D3249" t="s">
        <v>3880</v>
      </c>
      <c r="E3249">
        <v>353329</v>
      </c>
      <c r="F3249">
        <v>16091</v>
      </c>
      <c r="G3249">
        <v>7458</v>
      </c>
      <c r="H3249">
        <v>43259</v>
      </c>
      <c r="I3249">
        <v>0</v>
      </c>
      <c r="J3249">
        <v>1.5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12118</v>
      </c>
      <c r="Q3249">
        <v>5487</v>
      </c>
      <c r="R3249">
        <v>23315</v>
      </c>
      <c r="S3249">
        <v>0</v>
      </c>
      <c r="T3249">
        <v>0</v>
      </c>
      <c r="U3249">
        <v>2400</v>
      </c>
    </row>
    <row r="3250" spans="1:21" ht="14.25">
      <c r="A3250">
        <v>3101651</v>
      </c>
      <c r="B3250">
        <v>3</v>
      </c>
      <c r="C3250" t="s">
        <v>3881</v>
      </c>
      <c r="D3250" t="s">
        <v>3782</v>
      </c>
      <c r="E3250">
        <v>244456</v>
      </c>
      <c r="F3250">
        <v>11147</v>
      </c>
      <c r="G3250">
        <v>4299</v>
      </c>
      <c r="H3250">
        <v>47006</v>
      </c>
      <c r="I3250">
        <v>0</v>
      </c>
      <c r="J3250">
        <v>1.5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6268</v>
      </c>
      <c r="Q3250">
        <v>2481</v>
      </c>
      <c r="R3250">
        <v>11488</v>
      </c>
      <c r="S3250">
        <v>0</v>
      </c>
      <c r="T3250">
        <v>0</v>
      </c>
      <c r="U3250">
        <v>2400</v>
      </c>
    </row>
    <row r="3251" spans="1:21" ht="14.25">
      <c r="A3251">
        <v>3101650</v>
      </c>
      <c r="B3251">
        <v>1</v>
      </c>
      <c r="C3251" t="s">
        <v>3879</v>
      </c>
      <c r="D3251" t="s">
        <v>3882</v>
      </c>
      <c r="E3251">
        <v>343046</v>
      </c>
      <c r="F3251">
        <v>15718</v>
      </c>
      <c r="G3251">
        <v>7250</v>
      </c>
      <c r="H3251">
        <v>40866</v>
      </c>
      <c r="I3251">
        <v>0</v>
      </c>
      <c r="J3251">
        <v>1.5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12222</v>
      </c>
      <c r="Q3251">
        <v>5516</v>
      </c>
      <c r="R3251">
        <v>23315</v>
      </c>
      <c r="S3251">
        <v>0</v>
      </c>
      <c r="T3251">
        <v>0</v>
      </c>
      <c r="U3251">
        <v>2400</v>
      </c>
    </row>
    <row r="3252" spans="1:21" ht="14.25">
      <c r="A3252">
        <v>3101651</v>
      </c>
      <c r="B3252">
        <v>1</v>
      </c>
      <c r="C3252" t="s">
        <v>3881</v>
      </c>
      <c r="D3252" t="s">
        <v>3847</v>
      </c>
      <c r="E3252">
        <v>243258</v>
      </c>
      <c r="F3252">
        <v>11043</v>
      </c>
      <c r="G3252">
        <v>4315</v>
      </c>
      <c r="H3252">
        <v>46528</v>
      </c>
      <c r="I3252">
        <v>0</v>
      </c>
      <c r="J3252">
        <v>1.5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6307</v>
      </c>
      <c r="Q3252">
        <v>2497</v>
      </c>
      <c r="R3252">
        <v>11488</v>
      </c>
      <c r="S3252">
        <v>0</v>
      </c>
      <c r="T3252">
        <v>0</v>
      </c>
      <c r="U3252">
        <v>2400</v>
      </c>
    </row>
    <row r="3253" spans="1:21" ht="14.25">
      <c r="A3253">
        <v>3101650</v>
      </c>
      <c r="B3253">
        <v>2</v>
      </c>
      <c r="C3253" t="s">
        <v>3879</v>
      </c>
      <c r="D3253" t="s">
        <v>3853</v>
      </c>
      <c r="E3253">
        <v>343046</v>
      </c>
      <c r="F3253">
        <v>15718</v>
      </c>
      <c r="G3253">
        <v>7250</v>
      </c>
      <c r="H3253">
        <v>40866</v>
      </c>
      <c r="I3253">
        <v>0</v>
      </c>
      <c r="J3253">
        <v>1.5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12222</v>
      </c>
      <c r="Q3253">
        <v>5516</v>
      </c>
      <c r="R3253">
        <v>23315</v>
      </c>
      <c r="S3253">
        <v>0</v>
      </c>
      <c r="T3253">
        <v>0</v>
      </c>
      <c r="U3253">
        <v>2400</v>
      </c>
    </row>
    <row r="3254" spans="1:21" ht="14.25">
      <c r="A3254">
        <v>3101651</v>
      </c>
      <c r="B3254">
        <v>2</v>
      </c>
      <c r="C3254" t="s">
        <v>3881</v>
      </c>
      <c r="D3254" t="s">
        <v>1041</v>
      </c>
      <c r="E3254">
        <v>243258</v>
      </c>
      <c r="F3254">
        <v>11043</v>
      </c>
      <c r="G3254">
        <v>4315</v>
      </c>
      <c r="H3254">
        <v>46528</v>
      </c>
      <c r="I3254">
        <v>0</v>
      </c>
      <c r="J3254">
        <v>1.5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6307</v>
      </c>
      <c r="Q3254">
        <v>2497</v>
      </c>
      <c r="R3254">
        <v>11488</v>
      </c>
      <c r="S3254">
        <v>0</v>
      </c>
      <c r="T3254">
        <v>0</v>
      </c>
      <c r="U3254">
        <v>2400</v>
      </c>
    </row>
    <row r="3255" spans="1:21" ht="14.25">
      <c r="A3255">
        <v>3101650</v>
      </c>
      <c r="B3255">
        <v>3</v>
      </c>
      <c r="C3255" t="s">
        <v>3879</v>
      </c>
      <c r="D3255" t="s">
        <v>3880</v>
      </c>
      <c r="E3255">
        <v>354949</v>
      </c>
      <c r="F3255">
        <v>16195</v>
      </c>
      <c r="G3255">
        <v>7487</v>
      </c>
      <c r="H3255">
        <v>43259</v>
      </c>
      <c r="I3255">
        <v>0</v>
      </c>
      <c r="J3255">
        <v>1.5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12222</v>
      </c>
      <c r="Q3255">
        <v>5516</v>
      </c>
      <c r="R3255">
        <v>23315</v>
      </c>
      <c r="S3255">
        <v>0</v>
      </c>
      <c r="T3255">
        <v>0</v>
      </c>
      <c r="U3255">
        <v>2400</v>
      </c>
    </row>
    <row r="3256" spans="1:21" ht="14.25">
      <c r="A3256">
        <v>3101651</v>
      </c>
      <c r="B3256">
        <v>3</v>
      </c>
      <c r="C3256" t="s">
        <v>3881</v>
      </c>
      <c r="D3256" t="s">
        <v>3782</v>
      </c>
      <c r="E3256">
        <v>246076</v>
      </c>
      <c r="F3256">
        <v>11251</v>
      </c>
      <c r="G3256">
        <v>4328</v>
      </c>
      <c r="H3256">
        <v>47006</v>
      </c>
      <c r="I3256">
        <v>0</v>
      </c>
      <c r="J3256">
        <v>1.5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6372</v>
      </c>
      <c r="Q3256">
        <v>2510</v>
      </c>
      <c r="R3256">
        <v>11488</v>
      </c>
      <c r="S3256">
        <v>0</v>
      </c>
      <c r="T3256">
        <v>0</v>
      </c>
      <c r="U3256">
        <v>2400</v>
      </c>
    </row>
    <row r="3257" spans="1:21" ht="14.25">
      <c r="A3257">
        <v>3101650</v>
      </c>
      <c r="B3257">
        <v>1</v>
      </c>
      <c r="C3257" t="s">
        <v>3879</v>
      </c>
      <c r="D3257" t="s">
        <v>3882</v>
      </c>
      <c r="E3257">
        <v>345776</v>
      </c>
      <c r="F3257">
        <v>15913</v>
      </c>
      <c r="G3257">
        <v>7289</v>
      </c>
      <c r="H3257">
        <v>40866</v>
      </c>
      <c r="I3257">
        <v>0</v>
      </c>
      <c r="J3257">
        <v>1.5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12417</v>
      </c>
      <c r="Q3257">
        <v>5555</v>
      </c>
      <c r="R3257">
        <v>23315</v>
      </c>
      <c r="S3257">
        <v>0</v>
      </c>
      <c r="T3257">
        <v>0</v>
      </c>
      <c r="U3257">
        <v>2400</v>
      </c>
    </row>
    <row r="3258" spans="1:21" ht="14.25">
      <c r="A3258">
        <v>3101651</v>
      </c>
      <c r="B3258">
        <v>1</v>
      </c>
      <c r="C3258" t="s">
        <v>3881</v>
      </c>
      <c r="D3258" t="s">
        <v>3847</v>
      </c>
      <c r="E3258">
        <v>244168</v>
      </c>
      <c r="F3258">
        <v>11108</v>
      </c>
      <c r="G3258">
        <v>4328</v>
      </c>
      <c r="H3258">
        <v>46528</v>
      </c>
      <c r="I3258">
        <v>0</v>
      </c>
      <c r="J3258">
        <v>1.5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6372</v>
      </c>
      <c r="Q3258">
        <v>2510</v>
      </c>
      <c r="R3258">
        <v>11488</v>
      </c>
      <c r="S3258">
        <v>0</v>
      </c>
      <c r="T3258">
        <v>0</v>
      </c>
      <c r="U3258">
        <v>2400</v>
      </c>
    </row>
    <row r="3259" spans="1:21" ht="14.25">
      <c r="A3259">
        <v>3101650</v>
      </c>
      <c r="B3259">
        <v>2</v>
      </c>
      <c r="C3259" t="s">
        <v>3879</v>
      </c>
      <c r="D3259" t="s">
        <v>3853</v>
      </c>
      <c r="E3259">
        <v>345776</v>
      </c>
      <c r="F3259">
        <v>15913</v>
      </c>
      <c r="G3259">
        <v>7289</v>
      </c>
      <c r="H3259">
        <v>40866</v>
      </c>
      <c r="I3259">
        <v>0</v>
      </c>
      <c r="J3259">
        <v>1.5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12417</v>
      </c>
      <c r="Q3259">
        <v>5555</v>
      </c>
      <c r="R3259">
        <v>23315</v>
      </c>
      <c r="S3259">
        <v>0</v>
      </c>
      <c r="T3259">
        <v>0</v>
      </c>
      <c r="U3259">
        <v>2400</v>
      </c>
    </row>
    <row r="3260" spans="1:21" ht="14.25">
      <c r="A3260">
        <v>3101651</v>
      </c>
      <c r="B3260">
        <v>2</v>
      </c>
      <c r="C3260" t="s">
        <v>3881</v>
      </c>
      <c r="D3260" t="s">
        <v>1041</v>
      </c>
      <c r="E3260">
        <v>244168</v>
      </c>
      <c r="F3260">
        <v>11108</v>
      </c>
      <c r="G3260">
        <v>4328</v>
      </c>
      <c r="H3260">
        <v>46528</v>
      </c>
      <c r="I3260">
        <v>0</v>
      </c>
      <c r="J3260">
        <v>1.5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6372</v>
      </c>
      <c r="Q3260">
        <v>2510</v>
      </c>
      <c r="R3260">
        <v>11488</v>
      </c>
      <c r="S3260">
        <v>0</v>
      </c>
      <c r="T3260">
        <v>0</v>
      </c>
      <c r="U3260">
        <v>2400</v>
      </c>
    </row>
    <row r="3261" spans="1:21" ht="14.25">
      <c r="A3261">
        <v>3101650</v>
      </c>
      <c r="B3261">
        <v>3</v>
      </c>
      <c r="C3261" t="s">
        <v>3879</v>
      </c>
      <c r="D3261" t="s">
        <v>3880</v>
      </c>
      <c r="E3261">
        <v>357679</v>
      </c>
      <c r="F3261">
        <v>16390</v>
      </c>
      <c r="G3261">
        <v>7526</v>
      </c>
      <c r="H3261">
        <v>43259</v>
      </c>
      <c r="I3261">
        <v>0</v>
      </c>
      <c r="J3261">
        <v>1.5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12417</v>
      </c>
      <c r="Q3261">
        <v>5555</v>
      </c>
      <c r="R3261">
        <v>23315</v>
      </c>
      <c r="S3261">
        <v>0</v>
      </c>
      <c r="T3261">
        <v>0</v>
      </c>
      <c r="U3261">
        <v>2400</v>
      </c>
    </row>
    <row r="3262" spans="1:21" ht="14.25">
      <c r="A3262">
        <v>3101651</v>
      </c>
      <c r="B3262">
        <v>3</v>
      </c>
      <c r="C3262" t="s">
        <v>3881</v>
      </c>
      <c r="D3262" t="s">
        <v>3782</v>
      </c>
      <c r="E3262">
        <v>246986</v>
      </c>
      <c r="F3262">
        <v>11316</v>
      </c>
      <c r="G3262">
        <v>4341</v>
      </c>
      <c r="H3262">
        <v>47006</v>
      </c>
      <c r="I3262">
        <v>0</v>
      </c>
      <c r="J3262">
        <v>1.5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6437</v>
      </c>
      <c r="Q3262">
        <v>2523</v>
      </c>
      <c r="R3262">
        <v>11488</v>
      </c>
      <c r="S3262">
        <v>0</v>
      </c>
      <c r="T3262">
        <v>0</v>
      </c>
      <c r="U3262">
        <v>2400</v>
      </c>
    </row>
    <row r="3263" spans="1:21" ht="14.25">
      <c r="A3263">
        <v>3101650</v>
      </c>
      <c r="B3263">
        <v>1</v>
      </c>
      <c r="C3263" t="s">
        <v>3879</v>
      </c>
      <c r="D3263" t="s">
        <v>3882</v>
      </c>
      <c r="E3263">
        <v>348506</v>
      </c>
      <c r="F3263">
        <v>16108</v>
      </c>
      <c r="G3263">
        <v>7328</v>
      </c>
      <c r="H3263">
        <v>40866</v>
      </c>
      <c r="I3263">
        <v>0</v>
      </c>
      <c r="J3263">
        <v>1.5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12612</v>
      </c>
      <c r="Q3263">
        <v>5594</v>
      </c>
      <c r="R3263">
        <v>23315</v>
      </c>
      <c r="S3263">
        <v>0</v>
      </c>
      <c r="T3263">
        <v>0</v>
      </c>
      <c r="U3263">
        <v>2400</v>
      </c>
    </row>
    <row r="3264" spans="1:21" ht="14.25">
      <c r="A3264">
        <v>3101651</v>
      </c>
      <c r="B3264">
        <v>1</v>
      </c>
      <c r="C3264" t="s">
        <v>3881</v>
      </c>
      <c r="D3264" t="s">
        <v>3847</v>
      </c>
      <c r="E3264">
        <v>244168</v>
      </c>
      <c r="F3264">
        <v>11108</v>
      </c>
      <c r="G3264">
        <v>4328</v>
      </c>
      <c r="H3264">
        <v>46528</v>
      </c>
      <c r="I3264">
        <v>0</v>
      </c>
      <c r="J3264">
        <v>1.5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6372</v>
      </c>
      <c r="Q3264">
        <v>2510</v>
      </c>
      <c r="R3264">
        <v>11488</v>
      </c>
      <c r="S3264">
        <v>0</v>
      </c>
      <c r="T3264">
        <v>0</v>
      </c>
      <c r="U3264">
        <v>2400</v>
      </c>
    </row>
    <row r="3265" spans="1:21" ht="14.25">
      <c r="A3265">
        <v>3101650</v>
      </c>
      <c r="B3265">
        <v>2</v>
      </c>
      <c r="C3265" t="s">
        <v>3879</v>
      </c>
      <c r="D3265" t="s">
        <v>3853</v>
      </c>
      <c r="E3265">
        <v>348506</v>
      </c>
      <c r="F3265">
        <v>16108</v>
      </c>
      <c r="G3265">
        <v>7328</v>
      </c>
      <c r="H3265">
        <v>40866</v>
      </c>
      <c r="I3265">
        <v>0</v>
      </c>
      <c r="J3265">
        <v>1.5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12612</v>
      </c>
      <c r="Q3265">
        <v>5594</v>
      </c>
      <c r="R3265">
        <v>23315</v>
      </c>
      <c r="S3265">
        <v>0</v>
      </c>
      <c r="T3265">
        <v>0</v>
      </c>
      <c r="U3265">
        <v>2400</v>
      </c>
    </row>
    <row r="3266" spans="1:21" ht="14.25">
      <c r="A3266">
        <v>3101651</v>
      </c>
      <c r="B3266">
        <v>2</v>
      </c>
      <c r="C3266" t="s">
        <v>3881</v>
      </c>
      <c r="D3266" t="s">
        <v>1041</v>
      </c>
      <c r="E3266">
        <v>244168</v>
      </c>
      <c r="F3266">
        <v>11108</v>
      </c>
      <c r="G3266">
        <v>4328</v>
      </c>
      <c r="H3266">
        <v>46528</v>
      </c>
      <c r="I3266">
        <v>0</v>
      </c>
      <c r="J3266">
        <v>1.5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6372</v>
      </c>
      <c r="Q3266">
        <v>2510</v>
      </c>
      <c r="R3266">
        <v>11488</v>
      </c>
      <c r="S3266">
        <v>0</v>
      </c>
      <c r="T3266">
        <v>0</v>
      </c>
      <c r="U3266">
        <v>2400</v>
      </c>
    </row>
    <row r="3267" spans="1:21" ht="14.25">
      <c r="A3267">
        <v>3101650</v>
      </c>
      <c r="B3267">
        <v>3</v>
      </c>
      <c r="C3267" t="s">
        <v>3879</v>
      </c>
      <c r="D3267" t="s">
        <v>3880</v>
      </c>
      <c r="E3267">
        <v>360409</v>
      </c>
      <c r="F3267">
        <v>16585</v>
      </c>
      <c r="G3267">
        <v>7565</v>
      </c>
      <c r="H3267">
        <v>43259</v>
      </c>
      <c r="I3267">
        <v>0</v>
      </c>
      <c r="J3267">
        <v>1.5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12612</v>
      </c>
      <c r="Q3267">
        <v>5594</v>
      </c>
      <c r="R3267">
        <v>23315</v>
      </c>
      <c r="S3267">
        <v>0</v>
      </c>
      <c r="T3267">
        <v>0</v>
      </c>
      <c r="U3267">
        <v>2400</v>
      </c>
    </row>
    <row r="3268" spans="1:21" ht="14.25">
      <c r="A3268">
        <v>3101651</v>
      </c>
      <c r="B3268">
        <v>3</v>
      </c>
      <c r="C3268" t="s">
        <v>3881</v>
      </c>
      <c r="D3268" t="s">
        <v>3782</v>
      </c>
      <c r="E3268">
        <v>249716</v>
      </c>
      <c r="F3268">
        <v>11511</v>
      </c>
      <c r="G3268">
        <v>4380</v>
      </c>
      <c r="H3268">
        <v>47006</v>
      </c>
      <c r="I3268">
        <v>0</v>
      </c>
      <c r="J3268">
        <v>1.5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6632</v>
      </c>
      <c r="Q3268">
        <v>2562</v>
      </c>
      <c r="R3268">
        <v>11488</v>
      </c>
      <c r="S3268">
        <v>0</v>
      </c>
      <c r="T3268">
        <v>0</v>
      </c>
      <c r="U3268">
        <v>2400</v>
      </c>
    </row>
    <row r="3269" spans="1:21" ht="14.25">
      <c r="A3269">
        <v>3101650</v>
      </c>
      <c r="B3269">
        <v>1</v>
      </c>
      <c r="C3269" t="s">
        <v>3879</v>
      </c>
      <c r="D3269" t="s">
        <v>3882</v>
      </c>
      <c r="E3269">
        <v>351236</v>
      </c>
      <c r="F3269">
        <v>16303</v>
      </c>
      <c r="G3269">
        <v>7367</v>
      </c>
      <c r="H3269">
        <v>40866</v>
      </c>
      <c r="I3269">
        <v>0</v>
      </c>
      <c r="J3269">
        <v>1.5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12807</v>
      </c>
      <c r="Q3269">
        <v>5633</v>
      </c>
      <c r="R3269">
        <v>23315</v>
      </c>
      <c r="S3269">
        <v>0</v>
      </c>
      <c r="T3269">
        <v>0</v>
      </c>
      <c r="U3269">
        <v>2400</v>
      </c>
    </row>
    <row r="3270" spans="1:21" ht="14.25">
      <c r="A3270">
        <v>3101651</v>
      </c>
      <c r="B3270">
        <v>1</v>
      </c>
      <c r="C3270" t="s">
        <v>3881</v>
      </c>
      <c r="D3270" t="s">
        <v>3847</v>
      </c>
      <c r="E3270">
        <v>244168</v>
      </c>
      <c r="F3270">
        <v>11108</v>
      </c>
      <c r="G3270">
        <v>4328</v>
      </c>
      <c r="H3270">
        <v>46528</v>
      </c>
      <c r="I3270">
        <v>0</v>
      </c>
      <c r="J3270">
        <v>1.5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6372</v>
      </c>
      <c r="Q3270">
        <v>2510</v>
      </c>
      <c r="R3270">
        <v>11488</v>
      </c>
      <c r="S3270">
        <v>0</v>
      </c>
      <c r="T3270">
        <v>0</v>
      </c>
      <c r="U3270">
        <v>2400</v>
      </c>
    </row>
    <row r="3271" spans="1:21" ht="14.25">
      <c r="A3271">
        <v>3101650</v>
      </c>
      <c r="B3271">
        <v>2</v>
      </c>
      <c r="C3271" t="s">
        <v>3879</v>
      </c>
      <c r="D3271" t="s">
        <v>3853</v>
      </c>
      <c r="E3271">
        <v>351236</v>
      </c>
      <c r="F3271">
        <v>16303</v>
      </c>
      <c r="G3271">
        <v>7367</v>
      </c>
      <c r="H3271">
        <v>40866</v>
      </c>
      <c r="I3271">
        <v>0</v>
      </c>
      <c r="J3271">
        <v>1.5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12807</v>
      </c>
      <c r="Q3271">
        <v>5633</v>
      </c>
      <c r="R3271">
        <v>23315</v>
      </c>
      <c r="S3271">
        <v>0</v>
      </c>
      <c r="T3271">
        <v>0</v>
      </c>
      <c r="U3271">
        <v>2400</v>
      </c>
    </row>
    <row r="3272" spans="1:21" ht="14.25">
      <c r="A3272">
        <v>3101651</v>
      </c>
      <c r="B3272">
        <v>2</v>
      </c>
      <c r="C3272" t="s">
        <v>3881</v>
      </c>
      <c r="D3272" t="s">
        <v>1041</v>
      </c>
      <c r="E3272">
        <v>244168</v>
      </c>
      <c r="F3272">
        <v>11108</v>
      </c>
      <c r="G3272">
        <v>4328</v>
      </c>
      <c r="H3272">
        <v>46528</v>
      </c>
      <c r="I3272">
        <v>0</v>
      </c>
      <c r="J3272">
        <v>1.5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6372</v>
      </c>
      <c r="Q3272">
        <v>2510</v>
      </c>
      <c r="R3272">
        <v>11488</v>
      </c>
      <c r="S3272">
        <v>0</v>
      </c>
      <c r="T3272">
        <v>0</v>
      </c>
      <c r="U3272">
        <v>2400</v>
      </c>
    </row>
    <row r="3273" spans="1:21" ht="14.25">
      <c r="A3273">
        <v>3101650</v>
      </c>
      <c r="B3273">
        <v>3</v>
      </c>
      <c r="C3273" t="s">
        <v>3879</v>
      </c>
      <c r="D3273" t="s">
        <v>3880</v>
      </c>
      <c r="E3273">
        <v>363139</v>
      </c>
      <c r="F3273">
        <v>16780</v>
      </c>
      <c r="G3273">
        <v>7604</v>
      </c>
      <c r="H3273">
        <v>43259</v>
      </c>
      <c r="I3273">
        <v>0</v>
      </c>
      <c r="J3273">
        <v>1.5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12807</v>
      </c>
      <c r="Q3273">
        <v>5633</v>
      </c>
      <c r="R3273">
        <v>23315</v>
      </c>
      <c r="S3273">
        <v>0</v>
      </c>
      <c r="T3273">
        <v>0</v>
      </c>
      <c r="U3273">
        <v>2400</v>
      </c>
    </row>
    <row r="3274" spans="1:21" ht="14.25">
      <c r="A3274">
        <v>3101651</v>
      </c>
      <c r="B3274">
        <v>3</v>
      </c>
      <c r="C3274" t="s">
        <v>3881</v>
      </c>
      <c r="D3274" t="s">
        <v>3782</v>
      </c>
      <c r="E3274">
        <v>250626</v>
      </c>
      <c r="F3274">
        <v>11576</v>
      </c>
      <c r="G3274">
        <v>4393</v>
      </c>
      <c r="H3274">
        <v>47006</v>
      </c>
      <c r="I3274">
        <v>0</v>
      </c>
      <c r="J3274">
        <v>1.5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6697</v>
      </c>
      <c r="Q3274">
        <v>2575</v>
      </c>
      <c r="R3274">
        <v>11488</v>
      </c>
      <c r="S3274">
        <v>0</v>
      </c>
      <c r="T3274">
        <v>0</v>
      </c>
      <c r="U3274">
        <v>2400</v>
      </c>
    </row>
    <row r="3275" spans="1:21" ht="14.25">
      <c r="A3275">
        <v>3101650</v>
      </c>
      <c r="B3275">
        <v>1</v>
      </c>
      <c r="C3275" t="s">
        <v>3879</v>
      </c>
      <c r="D3275" t="s">
        <v>3882</v>
      </c>
      <c r="E3275">
        <v>353966</v>
      </c>
      <c r="F3275">
        <v>16498</v>
      </c>
      <c r="G3275">
        <v>7406</v>
      </c>
      <c r="H3275">
        <v>40866</v>
      </c>
      <c r="I3275">
        <v>0</v>
      </c>
      <c r="J3275">
        <v>1.5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13002</v>
      </c>
      <c r="Q3275">
        <v>5672</v>
      </c>
      <c r="R3275">
        <v>23315</v>
      </c>
      <c r="S3275">
        <v>0</v>
      </c>
      <c r="T3275">
        <v>0</v>
      </c>
      <c r="U3275">
        <v>2400</v>
      </c>
    </row>
    <row r="3276" spans="1:21" ht="14.25">
      <c r="A3276">
        <v>3101651</v>
      </c>
      <c r="B3276">
        <v>1</v>
      </c>
      <c r="C3276" t="s">
        <v>3881</v>
      </c>
      <c r="D3276" t="s">
        <v>3847</v>
      </c>
      <c r="E3276">
        <v>244168</v>
      </c>
      <c r="F3276">
        <v>11108</v>
      </c>
      <c r="G3276">
        <v>4328</v>
      </c>
      <c r="H3276">
        <v>46528</v>
      </c>
      <c r="I3276">
        <v>0</v>
      </c>
      <c r="J3276">
        <v>1.5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6372</v>
      </c>
      <c r="Q3276">
        <v>2510</v>
      </c>
      <c r="R3276">
        <v>11488</v>
      </c>
      <c r="S3276">
        <v>0</v>
      </c>
      <c r="T3276">
        <v>0</v>
      </c>
      <c r="U3276">
        <v>2400</v>
      </c>
    </row>
    <row r="3277" spans="1:21" ht="14.25">
      <c r="A3277">
        <v>3101650</v>
      </c>
      <c r="B3277">
        <v>2</v>
      </c>
      <c r="C3277" t="s">
        <v>3879</v>
      </c>
      <c r="D3277" t="s">
        <v>3853</v>
      </c>
      <c r="E3277">
        <v>353966</v>
      </c>
      <c r="F3277">
        <v>16498</v>
      </c>
      <c r="G3277">
        <v>7406</v>
      </c>
      <c r="H3277">
        <v>40866</v>
      </c>
      <c r="I3277">
        <v>0</v>
      </c>
      <c r="J3277">
        <v>1.5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13002</v>
      </c>
      <c r="Q3277">
        <v>5672</v>
      </c>
      <c r="R3277">
        <v>23315</v>
      </c>
      <c r="S3277">
        <v>0</v>
      </c>
      <c r="T3277">
        <v>0</v>
      </c>
      <c r="U3277">
        <v>2400</v>
      </c>
    </row>
    <row r="3278" spans="1:21" ht="14.25">
      <c r="A3278">
        <v>3101651</v>
      </c>
      <c r="B3278">
        <v>2</v>
      </c>
      <c r="C3278" t="s">
        <v>3881</v>
      </c>
      <c r="D3278" t="s">
        <v>1041</v>
      </c>
      <c r="E3278">
        <v>244168</v>
      </c>
      <c r="F3278">
        <v>11108</v>
      </c>
      <c r="G3278">
        <v>4328</v>
      </c>
      <c r="H3278">
        <v>46528</v>
      </c>
      <c r="I3278">
        <v>0</v>
      </c>
      <c r="J3278">
        <v>1.5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6372</v>
      </c>
      <c r="Q3278">
        <v>2510</v>
      </c>
      <c r="R3278">
        <v>11488</v>
      </c>
      <c r="S3278">
        <v>0</v>
      </c>
      <c r="T3278">
        <v>0</v>
      </c>
      <c r="U3278">
        <v>2400</v>
      </c>
    </row>
    <row r="3279" spans="1:21" ht="14.25">
      <c r="A3279">
        <v>3101650</v>
      </c>
      <c r="B3279">
        <v>3</v>
      </c>
      <c r="C3279" t="s">
        <v>3879</v>
      </c>
      <c r="D3279" t="s">
        <v>3880</v>
      </c>
      <c r="E3279">
        <v>365869</v>
      </c>
      <c r="F3279">
        <v>16975</v>
      </c>
      <c r="G3279">
        <v>7643</v>
      </c>
      <c r="H3279">
        <v>43259</v>
      </c>
      <c r="I3279">
        <v>0</v>
      </c>
      <c r="J3279">
        <v>1.5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13002</v>
      </c>
      <c r="Q3279">
        <v>5672</v>
      </c>
      <c r="R3279">
        <v>23315</v>
      </c>
      <c r="S3279">
        <v>0</v>
      </c>
      <c r="T3279">
        <v>0</v>
      </c>
      <c r="U3279">
        <v>2400</v>
      </c>
    </row>
    <row r="3280" spans="1:21" ht="14.25">
      <c r="A3280">
        <v>3101651</v>
      </c>
      <c r="B3280">
        <v>3</v>
      </c>
      <c r="C3280" t="s">
        <v>3881</v>
      </c>
      <c r="D3280" t="s">
        <v>3782</v>
      </c>
      <c r="E3280">
        <v>250626</v>
      </c>
      <c r="F3280">
        <v>11576</v>
      </c>
      <c r="G3280">
        <v>4393</v>
      </c>
      <c r="H3280">
        <v>47006</v>
      </c>
      <c r="I3280">
        <v>0</v>
      </c>
      <c r="J3280">
        <v>1.5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6697</v>
      </c>
      <c r="Q3280">
        <v>2575</v>
      </c>
      <c r="R3280">
        <v>11488</v>
      </c>
      <c r="S3280">
        <v>0</v>
      </c>
      <c r="T3280">
        <v>0</v>
      </c>
      <c r="U3280">
        <v>2400</v>
      </c>
    </row>
    <row r="3281" spans="1:21" ht="14.25">
      <c r="A3281">
        <v>3101650</v>
      </c>
      <c r="B3281">
        <v>1</v>
      </c>
      <c r="C3281" t="s">
        <v>3879</v>
      </c>
      <c r="D3281" t="s">
        <v>3882</v>
      </c>
      <c r="E3281">
        <v>356696</v>
      </c>
      <c r="F3281">
        <v>16693</v>
      </c>
      <c r="G3281">
        <v>7445</v>
      </c>
      <c r="H3281">
        <v>40866</v>
      </c>
      <c r="I3281">
        <v>0</v>
      </c>
      <c r="J3281">
        <v>1.5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13197</v>
      </c>
      <c r="Q3281">
        <v>5711</v>
      </c>
      <c r="R3281">
        <v>23315</v>
      </c>
      <c r="S3281">
        <v>0</v>
      </c>
      <c r="T3281">
        <v>0</v>
      </c>
      <c r="U3281">
        <v>2400</v>
      </c>
    </row>
    <row r="3282" spans="1:21" ht="14.25">
      <c r="A3282">
        <v>3101651</v>
      </c>
      <c r="B3282">
        <v>1</v>
      </c>
      <c r="C3282" t="s">
        <v>3881</v>
      </c>
      <c r="D3282" t="s">
        <v>3847</v>
      </c>
      <c r="E3282">
        <v>246898</v>
      </c>
      <c r="F3282">
        <v>11303</v>
      </c>
      <c r="G3282">
        <v>4367</v>
      </c>
      <c r="H3282">
        <v>46528</v>
      </c>
      <c r="I3282">
        <v>0</v>
      </c>
      <c r="J3282">
        <v>1.5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6567</v>
      </c>
      <c r="Q3282">
        <v>2549</v>
      </c>
      <c r="R3282">
        <v>11488</v>
      </c>
      <c r="S3282">
        <v>0</v>
      </c>
      <c r="T3282">
        <v>0</v>
      </c>
      <c r="U3282">
        <v>2400</v>
      </c>
    </row>
    <row r="3283" spans="1:21" ht="14.25">
      <c r="A3283">
        <v>3101650</v>
      </c>
      <c r="B3283">
        <v>2</v>
      </c>
      <c r="C3283" t="s">
        <v>3879</v>
      </c>
      <c r="D3283" t="s">
        <v>3853</v>
      </c>
      <c r="E3283">
        <v>356696</v>
      </c>
      <c r="F3283">
        <v>16693</v>
      </c>
      <c r="G3283">
        <v>7445</v>
      </c>
      <c r="H3283">
        <v>40866</v>
      </c>
      <c r="I3283">
        <v>0</v>
      </c>
      <c r="J3283">
        <v>1.5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13197</v>
      </c>
      <c r="Q3283">
        <v>5711</v>
      </c>
      <c r="R3283">
        <v>23315</v>
      </c>
      <c r="S3283">
        <v>0</v>
      </c>
      <c r="T3283">
        <v>0</v>
      </c>
      <c r="U3283">
        <v>2400</v>
      </c>
    </row>
    <row r="3284" spans="1:21" ht="14.25">
      <c r="A3284">
        <v>3101651</v>
      </c>
      <c r="B3284">
        <v>2</v>
      </c>
      <c r="C3284" t="s">
        <v>3881</v>
      </c>
      <c r="D3284" t="s">
        <v>1041</v>
      </c>
      <c r="E3284">
        <v>246898</v>
      </c>
      <c r="F3284">
        <v>11303</v>
      </c>
      <c r="G3284">
        <v>4367</v>
      </c>
      <c r="H3284">
        <v>46528</v>
      </c>
      <c r="I3284">
        <v>0</v>
      </c>
      <c r="J3284">
        <v>1.5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6567</v>
      </c>
      <c r="Q3284">
        <v>2549</v>
      </c>
      <c r="R3284">
        <v>11488</v>
      </c>
      <c r="S3284">
        <v>0</v>
      </c>
      <c r="T3284">
        <v>0</v>
      </c>
      <c r="U3284">
        <v>2400</v>
      </c>
    </row>
    <row r="3285" spans="1:21" ht="14.25">
      <c r="A3285">
        <v>3101650</v>
      </c>
      <c r="B3285">
        <v>3</v>
      </c>
      <c r="C3285" t="s">
        <v>3879</v>
      </c>
      <c r="D3285" t="s">
        <v>3880</v>
      </c>
      <c r="E3285">
        <v>368599</v>
      </c>
      <c r="F3285">
        <v>17170</v>
      </c>
      <c r="G3285">
        <v>7682</v>
      </c>
      <c r="H3285">
        <v>43259</v>
      </c>
      <c r="I3285">
        <v>0</v>
      </c>
      <c r="J3285">
        <v>1.5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13197</v>
      </c>
      <c r="Q3285">
        <v>5711</v>
      </c>
      <c r="R3285">
        <v>23315</v>
      </c>
      <c r="S3285">
        <v>0</v>
      </c>
      <c r="T3285">
        <v>0</v>
      </c>
      <c r="U3285">
        <v>2400</v>
      </c>
    </row>
    <row r="3286" spans="1:21" ht="14.25">
      <c r="A3286">
        <v>3101651</v>
      </c>
      <c r="B3286">
        <v>3</v>
      </c>
      <c r="C3286" t="s">
        <v>3881</v>
      </c>
      <c r="D3286" t="s">
        <v>3782</v>
      </c>
      <c r="E3286">
        <v>250626</v>
      </c>
      <c r="F3286">
        <v>11576</v>
      </c>
      <c r="G3286">
        <v>4393</v>
      </c>
      <c r="H3286">
        <v>47006</v>
      </c>
      <c r="I3286">
        <v>0</v>
      </c>
      <c r="J3286">
        <v>1.5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6697</v>
      </c>
      <c r="Q3286">
        <v>2575</v>
      </c>
      <c r="R3286">
        <v>11488</v>
      </c>
      <c r="S3286">
        <v>0</v>
      </c>
      <c r="T3286">
        <v>0</v>
      </c>
      <c r="U3286">
        <v>2400</v>
      </c>
    </row>
    <row r="3287" spans="1:21" ht="14.25">
      <c r="A3287">
        <v>3101650</v>
      </c>
      <c r="B3287">
        <v>1</v>
      </c>
      <c r="C3287" t="s">
        <v>3879</v>
      </c>
      <c r="D3287" t="s">
        <v>3882</v>
      </c>
      <c r="E3287">
        <v>359156</v>
      </c>
      <c r="F3287">
        <v>16879</v>
      </c>
      <c r="G3287">
        <v>7475</v>
      </c>
      <c r="H3287">
        <v>40866</v>
      </c>
      <c r="I3287">
        <v>0</v>
      </c>
      <c r="J3287">
        <v>1.5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13383</v>
      </c>
      <c r="Q3287">
        <v>5741</v>
      </c>
      <c r="R3287">
        <v>23315</v>
      </c>
      <c r="S3287">
        <v>0</v>
      </c>
      <c r="T3287">
        <v>0</v>
      </c>
      <c r="U3287">
        <v>2400</v>
      </c>
    </row>
    <row r="3288" spans="1:21" ht="14.25">
      <c r="A3288">
        <v>3101651</v>
      </c>
      <c r="B3288">
        <v>1</v>
      </c>
      <c r="C3288" t="s">
        <v>3881</v>
      </c>
      <c r="D3288" t="s">
        <v>3847</v>
      </c>
      <c r="E3288">
        <v>249358</v>
      </c>
      <c r="F3288">
        <v>11489</v>
      </c>
      <c r="G3288">
        <v>4397</v>
      </c>
      <c r="H3288">
        <v>46528</v>
      </c>
      <c r="I3288">
        <v>0</v>
      </c>
      <c r="J3288">
        <v>1.5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6753</v>
      </c>
      <c r="Q3288">
        <v>2579</v>
      </c>
      <c r="R3288">
        <v>11488</v>
      </c>
      <c r="S3288">
        <v>0</v>
      </c>
      <c r="T3288">
        <v>0</v>
      </c>
      <c r="U3288">
        <v>2400</v>
      </c>
    </row>
    <row r="3289" spans="1:21" ht="14.25">
      <c r="A3289">
        <v>3101650</v>
      </c>
      <c r="B3289">
        <v>2</v>
      </c>
      <c r="C3289" t="s">
        <v>3879</v>
      </c>
      <c r="D3289" t="s">
        <v>3853</v>
      </c>
      <c r="E3289">
        <v>359156</v>
      </c>
      <c r="F3289">
        <v>16879</v>
      </c>
      <c r="G3289">
        <v>7475</v>
      </c>
      <c r="H3289">
        <v>40866</v>
      </c>
      <c r="I3289">
        <v>0</v>
      </c>
      <c r="J3289">
        <v>1.5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13383</v>
      </c>
      <c r="Q3289">
        <v>5741</v>
      </c>
      <c r="R3289">
        <v>23315</v>
      </c>
      <c r="S3289">
        <v>0</v>
      </c>
      <c r="T3289">
        <v>0</v>
      </c>
      <c r="U3289">
        <v>2400</v>
      </c>
    </row>
    <row r="3290" spans="1:21" ht="14.25">
      <c r="A3290">
        <v>3101651</v>
      </c>
      <c r="B3290">
        <v>2</v>
      </c>
      <c r="C3290" t="s">
        <v>3881</v>
      </c>
      <c r="D3290" t="s">
        <v>1041</v>
      </c>
      <c r="E3290">
        <v>249358</v>
      </c>
      <c r="F3290">
        <v>11489</v>
      </c>
      <c r="G3290">
        <v>4397</v>
      </c>
      <c r="H3290">
        <v>46528</v>
      </c>
      <c r="I3290">
        <v>0</v>
      </c>
      <c r="J3290">
        <v>1.5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6753</v>
      </c>
      <c r="Q3290">
        <v>2579</v>
      </c>
      <c r="R3290">
        <v>11488</v>
      </c>
      <c r="S3290">
        <v>0</v>
      </c>
      <c r="T3290">
        <v>0</v>
      </c>
      <c r="U3290">
        <v>2400</v>
      </c>
    </row>
    <row r="3291" spans="1:21" ht="14.25">
      <c r="A3291">
        <v>3101650</v>
      </c>
      <c r="B3291">
        <v>3</v>
      </c>
      <c r="C3291" t="s">
        <v>3879</v>
      </c>
      <c r="D3291" t="s">
        <v>3880</v>
      </c>
      <c r="E3291">
        <v>371059</v>
      </c>
      <c r="F3291">
        <v>17356</v>
      </c>
      <c r="G3291">
        <v>7712</v>
      </c>
      <c r="H3291">
        <v>43259</v>
      </c>
      <c r="I3291">
        <v>0</v>
      </c>
      <c r="J3291">
        <v>1.5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13383</v>
      </c>
      <c r="Q3291">
        <v>5741</v>
      </c>
      <c r="R3291">
        <v>23315</v>
      </c>
      <c r="S3291">
        <v>0</v>
      </c>
      <c r="T3291">
        <v>0</v>
      </c>
      <c r="U3291">
        <v>2400</v>
      </c>
    </row>
    <row r="3292" spans="1:21" ht="14.25">
      <c r="A3292">
        <v>3101651</v>
      </c>
      <c r="B3292">
        <v>3</v>
      </c>
      <c r="C3292" t="s">
        <v>3881</v>
      </c>
      <c r="D3292" t="s">
        <v>3782</v>
      </c>
      <c r="E3292">
        <v>251266</v>
      </c>
      <c r="F3292">
        <v>11632</v>
      </c>
      <c r="G3292">
        <v>4397</v>
      </c>
      <c r="H3292">
        <v>47006</v>
      </c>
      <c r="I3292">
        <v>0</v>
      </c>
      <c r="J3292">
        <v>1.5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6753</v>
      </c>
      <c r="Q3292">
        <v>2579</v>
      </c>
      <c r="R3292">
        <v>11488</v>
      </c>
      <c r="S3292">
        <v>0</v>
      </c>
      <c r="T3292">
        <v>0</v>
      </c>
      <c r="U3292">
        <v>2400</v>
      </c>
    </row>
    <row r="3293" spans="1:21" ht="14.25">
      <c r="A3293">
        <v>3101650</v>
      </c>
      <c r="B3293">
        <v>1</v>
      </c>
      <c r="C3293" t="s">
        <v>3879</v>
      </c>
      <c r="D3293" t="s">
        <v>3882</v>
      </c>
      <c r="E3293">
        <v>361046</v>
      </c>
      <c r="F3293">
        <v>17044</v>
      </c>
      <c r="G3293">
        <v>7487</v>
      </c>
      <c r="H3293">
        <v>40866</v>
      </c>
      <c r="I3293">
        <v>0</v>
      </c>
      <c r="J3293">
        <v>1.5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13548</v>
      </c>
      <c r="Q3293">
        <v>5753</v>
      </c>
      <c r="R3293">
        <v>23315</v>
      </c>
      <c r="S3293">
        <v>0</v>
      </c>
      <c r="T3293">
        <v>0</v>
      </c>
      <c r="U3293">
        <v>2400</v>
      </c>
    </row>
    <row r="3294" spans="1:21" ht="14.25">
      <c r="A3294">
        <v>3101651</v>
      </c>
      <c r="B3294">
        <v>1</v>
      </c>
      <c r="C3294" t="s">
        <v>3881</v>
      </c>
      <c r="D3294" t="s">
        <v>3847</v>
      </c>
      <c r="E3294">
        <v>251248</v>
      </c>
      <c r="F3294">
        <v>11654</v>
      </c>
      <c r="G3294">
        <v>4409</v>
      </c>
      <c r="H3294">
        <v>46528</v>
      </c>
      <c r="I3294">
        <v>0</v>
      </c>
      <c r="J3294">
        <v>1.5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6918</v>
      </c>
      <c r="Q3294">
        <v>2591</v>
      </c>
      <c r="R3294">
        <v>11488</v>
      </c>
      <c r="S3294">
        <v>0</v>
      </c>
      <c r="T3294">
        <v>0</v>
      </c>
      <c r="U3294">
        <v>2400</v>
      </c>
    </row>
    <row r="3295" spans="1:21" ht="14.25">
      <c r="A3295">
        <v>3101650</v>
      </c>
      <c r="B3295">
        <v>2</v>
      </c>
      <c r="C3295" t="s">
        <v>3879</v>
      </c>
      <c r="D3295" t="s">
        <v>3853</v>
      </c>
      <c r="E3295">
        <v>361046</v>
      </c>
      <c r="F3295">
        <v>17044</v>
      </c>
      <c r="G3295">
        <v>7487</v>
      </c>
      <c r="H3295">
        <v>40866</v>
      </c>
      <c r="I3295">
        <v>0</v>
      </c>
      <c r="J3295">
        <v>1.5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13548</v>
      </c>
      <c r="Q3295">
        <v>5753</v>
      </c>
      <c r="R3295">
        <v>23315</v>
      </c>
      <c r="S3295">
        <v>0</v>
      </c>
      <c r="T3295">
        <v>0</v>
      </c>
      <c r="U3295">
        <v>2400</v>
      </c>
    </row>
    <row r="3296" spans="1:21" ht="14.25">
      <c r="A3296">
        <v>3101651</v>
      </c>
      <c r="B3296">
        <v>2</v>
      </c>
      <c r="C3296" t="s">
        <v>3881</v>
      </c>
      <c r="D3296" t="s">
        <v>1041</v>
      </c>
      <c r="E3296">
        <v>251248</v>
      </c>
      <c r="F3296">
        <v>11654</v>
      </c>
      <c r="G3296">
        <v>4409</v>
      </c>
      <c r="H3296">
        <v>46528</v>
      </c>
      <c r="I3296">
        <v>0</v>
      </c>
      <c r="J3296">
        <v>1.5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6918</v>
      </c>
      <c r="Q3296">
        <v>2591</v>
      </c>
      <c r="R3296">
        <v>11488</v>
      </c>
      <c r="S3296">
        <v>0</v>
      </c>
      <c r="T3296">
        <v>0</v>
      </c>
      <c r="U3296">
        <v>2400</v>
      </c>
    </row>
    <row r="3297" spans="1:21" ht="14.25">
      <c r="A3297">
        <v>3101650</v>
      </c>
      <c r="B3297">
        <v>3</v>
      </c>
      <c r="C3297" t="s">
        <v>3879</v>
      </c>
      <c r="D3297" t="s">
        <v>3880</v>
      </c>
      <c r="E3297">
        <v>372949</v>
      </c>
      <c r="F3297">
        <v>17521</v>
      </c>
      <c r="G3297">
        <v>7724</v>
      </c>
      <c r="H3297">
        <v>43259</v>
      </c>
      <c r="I3297">
        <v>0</v>
      </c>
      <c r="J3297">
        <v>1.5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13548</v>
      </c>
      <c r="Q3297">
        <v>5753</v>
      </c>
      <c r="R3297">
        <v>23315</v>
      </c>
      <c r="S3297">
        <v>0</v>
      </c>
      <c r="T3297">
        <v>0</v>
      </c>
      <c r="U3297">
        <v>2400</v>
      </c>
    </row>
    <row r="3298" spans="1:21" ht="14.25">
      <c r="A3298">
        <v>3101651</v>
      </c>
      <c r="B3298">
        <v>3</v>
      </c>
      <c r="C3298" t="s">
        <v>3881</v>
      </c>
      <c r="D3298" t="s">
        <v>3782</v>
      </c>
      <c r="E3298">
        <v>253156</v>
      </c>
      <c r="F3298">
        <v>11797</v>
      </c>
      <c r="G3298">
        <v>4409</v>
      </c>
      <c r="H3298">
        <v>47006</v>
      </c>
      <c r="I3298">
        <v>0</v>
      </c>
      <c r="J3298">
        <v>1.5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6918</v>
      </c>
      <c r="Q3298">
        <v>2591</v>
      </c>
      <c r="R3298">
        <v>11488</v>
      </c>
      <c r="S3298">
        <v>0</v>
      </c>
      <c r="T3298">
        <v>0</v>
      </c>
      <c r="U3298">
        <v>2400</v>
      </c>
    </row>
    <row r="3299" spans="1:21" ht="14.25">
      <c r="A3299">
        <v>3101650</v>
      </c>
      <c r="B3299">
        <v>1</v>
      </c>
      <c r="C3299" t="s">
        <v>3879</v>
      </c>
      <c r="D3299" t="s">
        <v>3882</v>
      </c>
      <c r="E3299">
        <v>363346</v>
      </c>
      <c r="F3299">
        <v>17210</v>
      </c>
      <c r="G3299">
        <v>7519</v>
      </c>
      <c r="H3299">
        <v>40866</v>
      </c>
      <c r="I3299">
        <v>0</v>
      </c>
      <c r="J3299">
        <v>1.5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13714</v>
      </c>
      <c r="Q3299">
        <v>5785</v>
      </c>
      <c r="R3299">
        <v>23315</v>
      </c>
      <c r="S3299">
        <v>0</v>
      </c>
      <c r="T3299">
        <v>0</v>
      </c>
      <c r="U3299">
        <v>2400</v>
      </c>
    </row>
    <row r="3300" spans="1:21" ht="14.25">
      <c r="A3300">
        <v>3101651</v>
      </c>
      <c r="B3300">
        <v>1</v>
      </c>
      <c r="C3300" t="s">
        <v>3881</v>
      </c>
      <c r="D3300" t="s">
        <v>3847</v>
      </c>
      <c r="E3300">
        <v>253548</v>
      </c>
      <c r="F3300">
        <v>11820</v>
      </c>
      <c r="G3300">
        <v>4441</v>
      </c>
      <c r="H3300">
        <v>46528</v>
      </c>
      <c r="I3300">
        <v>0</v>
      </c>
      <c r="J3300">
        <v>1.5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7084</v>
      </c>
      <c r="Q3300">
        <v>2623</v>
      </c>
      <c r="R3300">
        <v>11488</v>
      </c>
      <c r="S3300">
        <v>0</v>
      </c>
      <c r="T3300">
        <v>0</v>
      </c>
      <c r="U3300">
        <v>2400</v>
      </c>
    </row>
    <row r="3301" spans="1:21" ht="14.25">
      <c r="A3301">
        <v>3101650</v>
      </c>
      <c r="B3301">
        <v>2</v>
      </c>
      <c r="C3301" t="s">
        <v>3879</v>
      </c>
      <c r="D3301" t="s">
        <v>3853</v>
      </c>
      <c r="E3301">
        <v>363346</v>
      </c>
      <c r="F3301">
        <v>17210</v>
      </c>
      <c r="G3301">
        <v>7519</v>
      </c>
      <c r="H3301">
        <v>40866</v>
      </c>
      <c r="I3301">
        <v>0</v>
      </c>
      <c r="J3301">
        <v>1.5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13714</v>
      </c>
      <c r="Q3301">
        <v>5785</v>
      </c>
      <c r="R3301">
        <v>23315</v>
      </c>
      <c r="S3301">
        <v>0</v>
      </c>
      <c r="T3301">
        <v>0</v>
      </c>
      <c r="U3301">
        <v>2400</v>
      </c>
    </row>
    <row r="3302" spans="1:21" ht="14.25">
      <c r="A3302">
        <v>3101651</v>
      </c>
      <c r="B3302">
        <v>2</v>
      </c>
      <c r="C3302" t="s">
        <v>3881</v>
      </c>
      <c r="D3302" t="s">
        <v>1041</v>
      </c>
      <c r="E3302">
        <v>253548</v>
      </c>
      <c r="F3302">
        <v>11820</v>
      </c>
      <c r="G3302">
        <v>4441</v>
      </c>
      <c r="H3302">
        <v>46528</v>
      </c>
      <c r="I3302">
        <v>0</v>
      </c>
      <c r="J3302">
        <v>1.5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7084</v>
      </c>
      <c r="Q3302">
        <v>2623</v>
      </c>
      <c r="R3302">
        <v>11488</v>
      </c>
      <c r="S3302">
        <v>0</v>
      </c>
      <c r="T3302">
        <v>0</v>
      </c>
      <c r="U3302">
        <v>2400</v>
      </c>
    </row>
    <row r="3303" spans="1:21" ht="14.25">
      <c r="A3303">
        <v>3101650</v>
      </c>
      <c r="B3303">
        <v>3</v>
      </c>
      <c r="C3303" t="s">
        <v>3879</v>
      </c>
      <c r="D3303" t="s">
        <v>3880</v>
      </c>
      <c r="E3303">
        <v>375249</v>
      </c>
      <c r="F3303">
        <v>17687</v>
      </c>
      <c r="G3303">
        <v>7756</v>
      </c>
      <c r="H3303">
        <v>43259</v>
      </c>
      <c r="I3303">
        <v>0</v>
      </c>
      <c r="J3303">
        <v>1.5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13714</v>
      </c>
      <c r="Q3303">
        <v>5785</v>
      </c>
      <c r="R3303">
        <v>23315</v>
      </c>
      <c r="S3303">
        <v>0</v>
      </c>
      <c r="T3303">
        <v>0</v>
      </c>
      <c r="U3303">
        <v>2400</v>
      </c>
    </row>
    <row r="3304" spans="1:21" ht="14.25">
      <c r="A3304">
        <v>3101651</v>
      </c>
      <c r="B3304">
        <v>3</v>
      </c>
      <c r="C3304" t="s">
        <v>3881</v>
      </c>
      <c r="D3304" t="s">
        <v>3782</v>
      </c>
      <c r="E3304">
        <v>255456</v>
      </c>
      <c r="F3304">
        <v>11963</v>
      </c>
      <c r="G3304">
        <v>4441</v>
      </c>
      <c r="H3304">
        <v>47006</v>
      </c>
      <c r="I3304">
        <v>0</v>
      </c>
      <c r="J3304">
        <v>1.5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7084</v>
      </c>
      <c r="Q3304">
        <v>2623</v>
      </c>
      <c r="R3304">
        <v>11488</v>
      </c>
      <c r="S3304">
        <v>0</v>
      </c>
      <c r="T3304">
        <v>0</v>
      </c>
      <c r="U3304">
        <v>2400</v>
      </c>
    </row>
    <row r="3305" spans="1:21" ht="14.25">
      <c r="A3305">
        <v>3101650</v>
      </c>
      <c r="B3305">
        <v>1</v>
      </c>
      <c r="C3305" t="s">
        <v>3879</v>
      </c>
      <c r="D3305" t="s">
        <v>3882</v>
      </c>
      <c r="E3305">
        <v>365266</v>
      </c>
      <c r="F3305">
        <v>17318</v>
      </c>
      <c r="G3305">
        <v>7561</v>
      </c>
      <c r="H3305">
        <v>40866</v>
      </c>
      <c r="I3305">
        <v>0</v>
      </c>
      <c r="J3305">
        <v>1.5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13822</v>
      </c>
      <c r="Q3305">
        <v>5827</v>
      </c>
      <c r="R3305">
        <v>23315</v>
      </c>
      <c r="S3305">
        <v>0</v>
      </c>
      <c r="T3305">
        <v>0</v>
      </c>
      <c r="U3305">
        <v>2400</v>
      </c>
    </row>
    <row r="3306" spans="1:21" ht="14.25">
      <c r="A3306">
        <v>3101651</v>
      </c>
      <c r="B3306">
        <v>1</v>
      </c>
      <c r="C3306" t="s">
        <v>3881</v>
      </c>
      <c r="D3306" t="s">
        <v>3847</v>
      </c>
      <c r="E3306">
        <v>255468</v>
      </c>
      <c r="F3306">
        <v>11928</v>
      </c>
      <c r="G3306">
        <v>4483</v>
      </c>
      <c r="H3306">
        <v>46528</v>
      </c>
      <c r="I3306">
        <v>0</v>
      </c>
      <c r="J3306">
        <v>1.5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7192</v>
      </c>
      <c r="Q3306">
        <v>2665</v>
      </c>
      <c r="R3306">
        <v>11488</v>
      </c>
      <c r="S3306">
        <v>0</v>
      </c>
      <c r="T3306">
        <v>0</v>
      </c>
      <c r="U3306">
        <v>2400</v>
      </c>
    </row>
    <row r="3307" spans="1:21" ht="14.25">
      <c r="A3307">
        <v>3101650</v>
      </c>
      <c r="B3307">
        <v>2</v>
      </c>
      <c r="C3307" t="s">
        <v>3879</v>
      </c>
      <c r="D3307" t="s">
        <v>3853</v>
      </c>
      <c r="E3307">
        <v>365266</v>
      </c>
      <c r="F3307">
        <v>17318</v>
      </c>
      <c r="G3307">
        <v>7561</v>
      </c>
      <c r="H3307">
        <v>40866</v>
      </c>
      <c r="I3307">
        <v>0</v>
      </c>
      <c r="J3307">
        <v>1.5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13822</v>
      </c>
      <c r="Q3307">
        <v>5827</v>
      </c>
      <c r="R3307">
        <v>23315</v>
      </c>
      <c r="S3307">
        <v>0</v>
      </c>
      <c r="T3307">
        <v>0</v>
      </c>
      <c r="U3307">
        <v>2400</v>
      </c>
    </row>
    <row r="3308" spans="1:21" ht="14.25">
      <c r="A3308">
        <v>3101651</v>
      </c>
      <c r="B3308">
        <v>2</v>
      </c>
      <c r="C3308" t="s">
        <v>3881</v>
      </c>
      <c r="D3308" t="s">
        <v>1041</v>
      </c>
      <c r="E3308">
        <v>255468</v>
      </c>
      <c r="F3308">
        <v>11928</v>
      </c>
      <c r="G3308">
        <v>4483</v>
      </c>
      <c r="H3308">
        <v>46528</v>
      </c>
      <c r="I3308">
        <v>0</v>
      </c>
      <c r="J3308">
        <v>1.5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7192</v>
      </c>
      <c r="Q3308">
        <v>2665</v>
      </c>
      <c r="R3308">
        <v>11488</v>
      </c>
      <c r="S3308">
        <v>0</v>
      </c>
      <c r="T3308">
        <v>0</v>
      </c>
      <c r="U3308">
        <v>2400</v>
      </c>
    </row>
    <row r="3309" spans="1:21" ht="14.25">
      <c r="A3309">
        <v>3101650</v>
      </c>
      <c r="B3309">
        <v>3</v>
      </c>
      <c r="C3309" t="s">
        <v>3879</v>
      </c>
      <c r="D3309" t="s">
        <v>3880</v>
      </c>
      <c r="E3309">
        <v>377169</v>
      </c>
      <c r="F3309">
        <v>17795</v>
      </c>
      <c r="G3309">
        <v>7798</v>
      </c>
      <c r="H3309">
        <v>43259</v>
      </c>
      <c r="I3309">
        <v>0</v>
      </c>
      <c r="J3309">
        <v>1.5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13822</v>
      </c>
      <c r="Q3309">
        <v>5827</v>
      </c>
      <c r="R3309">
        <v>23315</v>
      </c>
      <c r="S3309">
        <v>0</v>
      </c>
      <c r="T3309">
        <v>0</v>
      </c>
      <c r="U3309">
        <v>2400</v>
      </c>
    </row>
    <row r="3310" spans="1:21" ht="14.25">
      <c r="A3310">
        <v>3101651</v>
      </c>
      <c r="B3310">
        <v>3</v>
      </c>
      <c r="C3310" t="s">
        <v>3881</v>
      </c>
      <c r="D3310" t="s">
        <v>3782</v>
      </c>
      <c r="E3310">
        <v>257376</v>
      </c>
      <c r="F3310">
        <v>12071</v>
      </c>
      <c r="G3310">
        <v>4483</v>
      </c>
      <c r="H3310">
        <v>47006</v>
      </c>
      <c r="I3310">
        <v>0</v>
      </c>
      <c r="J3310">
        <v>1.5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7192</v>
      </c>
      <c r="Q3310">
        <v>2665</v>
      </c>
      <c r="R3310">
        <v>11488</v>
      </c>
      <c r="S3310">
        <v>0</v>
      </c>
      <c r="T3310">
        <v>0</v>
      </c>
      <c r="U3310">
        <v>2400</v>
      </c>
    </row>
    <row r="3311" spans="1:21" ht="14.25">
      <c r="A3311">
        <v>3101650</v>
      </c>
      <c r="B3311">
        <v>1</v>
      </c>
      <c r="C3311" t="s">
        <v>3879</v>
      </c>
      <c r="D3311" t="s">
        <v>3882</v>
      </c>
      <c r="E3311">
        <v>374156</v>
      </c>
      <c r="F3311">
        <v>17845</v>
      </c>
      <c r="G3311">
        <v>7640</v>
      </c>
      <c r="H3311">
        <v>42906</v>
      </c>
      <c r="I3311">
        <v>0</v>
      </c>
      <c r="J3311">
        <v>1.5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14349</v>
      </c>
      <c r="Q3311">
        <v>5906</v>
      </c>
      <c r="R3311">
        <v>25355</v>
      </c>
      <c r="S3311">
        <v>0</v>
      </c>
      <c r="T3311">
        <v>0</v>
      </c>
      <c r="U3311">
        <v>2400</v>
      </c>
    </row>
    <row r="3312" spans="1:21" ht="14.25">
      <c r="A3312">
        <v>3101651</v>
      </c>
      <c r="B3312">
        <v>1</v>
      </c>
      <c r="C3312" t="s">
        <v>3881</v>
      </c>
      <c r="D3312" t="s">
        <v>3847</v>
      </c>
      <c r="E3312">
        <v>260978</v>
      </c>
      <c r="F3312">
        <v>12195</v>
      </c>
      <c r="G3312">
        <v>4562</v>
      </c>
      <c r="H3312">
        <v>47788</v>
      </c>
      <c r="I3312">
        <v>0</v>
      </c>
      <c r="J3312">
        <v>1.5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7459</v>
      </c>
      <c r="Q3312">
        <v>2744</v>
      </c>
      <c r="R3312">
        <v>12748</v>
      </c>
      <c r="S3312">
        <v>0</v>
      </c>
      <c r="T3312">
        <v>0</v>
      </c>
      <c r="U3312">
        <v>2400</v>
      </c>
    </row>
    <row r="3313" spans="1:21" ht="14.25">
      <c r="A3313">
        <v>3101650</v>
      </c>
      <c r="B3313">
        <v>2</v>
      </c>
      <c r="C3313" t="s">
        <v>3879</v>
      </c>
      <c r="D3313" t="s">
        <v>3853</v>
      </c>
      <c r="E3313">
        <v>374156</v>
      </c>
      <c r="F3313">
        <v>17845</v>
      </c>
      <c r="G3313">
        <v>7640</v>
      </c>
      <c r="H3313">
        <v>42906</v>
      </c>
      <c r="I3313">
        <v>0</v>
      </c>
      <c r="J3313">
        <v>1.5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14349</v>
      </c>
      <c r="Q3313">
        <v>5906</v>
      </c>
      <c r="R3313">
        <v>25355</v>
      </c>
      <c r="S3313">
        <v>0</v>
      </c>
      <c r="T3313">
        <v>0</v>
      </c>
      <c r="U3313">
        <v>2400</v>
      </c>
    </row>
    <row r="3314" spans="1:21" ht="14.25">
      <c r="A3314">
        <v>3101651</v>
      </c>
      <c r="B3314">
        <v>2</v>
      </c>
      <c r="C3314" t="s">
        <v>3881</v>
      </c>
      <c r="D3314" t="s">
        <v>1041</v>
      </c>
      <c r="E3314">
        <v>260978</v>
      </c>
      <c r="F3314">
        <v>12195</v>
      </c>
      <c r="G3314">
        <v>4562</v>
      </c>
      <c r="H3314">
        <v>47788</v>
      </c>
      <c r="I3314">
        <v>0</v>
      </c>
      <c r="J3314">
        <v>1.5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7459</v>
      </c>
      <c r="Q3314">
        <v>2744</v>
      </c>
      <c r="R3314">
        <v>12748</v>
      </c>
      <c r="S3314">
        <v>0</v>
      </c>
      <c r="T3314">
        <v>0</v>
      </c>
      <c r="U3314">
        <v>2400</v>
      </c>
    </row>
    <row r="3315" spans="1:21" ht="14.25">
      <c r="A3315">
        <v>3101650</v>
      </c>
      <c r="B3315">
        <v>3</v>
      </c>
      <c r="C3315" t="s">
        <v>3879</v>
      </c>
      <c r="D3315" t="s">
        <v>3880</v>
      </c>
      <c r="E3315">
        <v>386059</v>
      </c>
      <c r="F3315">
        <v>18322</v>
      </c>
      <c r="G3315">
        <v>7877</v>
      </c>
      <c r="H3315">
        <v>45299</v>
      </c>
      <c r="I3315">
        <v>0</v>
      </c>
      <c r="J3315">
        <v>1.5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14349</v>
      </c>
      <c r="Q3315">
        <v>5906</v>
      </c>
      <c r="R3315">
        <v>25355</v>
      </c>
      <c r="S3315">
        <v>0</v>
      </c>
      <c r="T3315">
        <v>0</v>
      </c>
      <c r="U3315">
        <v>2400</v>
      </c>
    </row>
    <row r="3316" spans="1:21" ht="14.25">
      <c r="A3316">
        <v>3101651</v>
      </c>
      <c r="B3316">
        <v>3</v>
      </c>
      <c r="C3316" t="s">
        <v>3881</v>
      </c>
      <c r="D3316" t="s">
        <v>3782</v>
      </c>
      <c r="E3316">
        <v>264576</v>
      </c>
      <c r="F3316">
        <v>12468</v>
      </c>
      <c r="G3316">
        <v>4562</v>
      </c>
      <c r="H3316">
        <v>48656</v>
      </c>
      <c r="I3316">
        <v>0</v>
      </c>
      <c r="J3316">
        <v>1.5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7589</v>
      </c>
      <c r="Q3316">
        <v>2744</v>
      </c>
      <c r="R3316">
        <v>13138</v>
      </c>
      <c r="S3316">
        <v>0</v>
      </c>
      <c r="T3316">
        <v>0</v>
      </c>
      <c r="U3316">
        <v>2400</v>
      </c>
    </row>
    <row r="3317" spans="1:21" ht="14.25">
      <c r="A3317">
        <v>3101650</v>
      </c>
      <c r="B3317">
        <v>1</v>
      </c>
      <c r="C3317" t="s">
        <v>3879</v>
      </c>
      <c r="D3317" t="s">
        <v>3882</v>
      </c>
      <c r="E3317">
        <v>376692</v>
      </c>
      <c r="F3317">
        <v>18040</v>
      </c>
      <c r="G3317">
        <v>7640</v>
      </c>
      <c r="H3317">
        <v>43492</v>
      </c>
      <c r="I3317">
        <v>0</v>
      </c>
      <c r="J3317">
        <v>1.5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14544</v>
      </c>
      <c r="Q3317">
        <v>5906</v>
      </c>
      <c r="R3317">
        <v>25941</v>
      </c>
      <c r="S3317">
        <v>0</v>
      </c>
      <c r="T3317">
        <v>0</v>
      </c>
      <c r="U3317">
        <v>2400</v>
      </c>
    </row>
    <row r="3318" spans="1:21" ht="14.25">
      <c r="A3318">
        <v>3101651</v>
      </c>
      <c r="B3318">
        <v>1</v>
      </c>
      <c r="C3318" t="s">
        <v>3881</v>
      </c>
      <c r="D3318" t="s">
        <v>3847</v>
      </c>
      <c r="E3318">
        <v>260978</v>
      </c>
      <c r="F3318">
        <v>12195</v>
      </c>
      <c r="G3318">
        <v>4562</v>
      </c>
      <c r="H3318">
        <v>47788</v>
      </c>
      <c r="I3318">
        <v>0</v>
      </c>
      <c r="J3318">
        <v>1.5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7459</v>
      </c>
      <c r="Q3318">
        <v>2744</v>
      </c>
      <c r="R3318">
        <v>12748</v>
      </c>
      <c r="S3318">
        <v>0</v>
      </c>
      <c r="T3318">
        <v>0</v>
      </c>
      <c r="U3318">
        <v>2400</v>
      </c>
    </row>
    <row r="3319" spans="1:21" ht="14.25">
      <c r="A3319">
        <v>3101650</v>
      </c>
      <c r="B3319">
        <v>2</v>
      </c>
      <c r="C3319" t="s">
        <v>3879</v>
      </c>
      <c r="D3319" t="s">
        <v>3853</v>
      </c>
      <c r="E3319">
        <v>376692</v>
      </c>
      <c r="F3319">
        <v>18040</v>
      </c>
      <c r="G3319">
        <v>7640</v>
      </c>
      <c r="H3319">
        <v>43492</v>
      </c>
      <c r="I3319">
        <v>0</v>
      </c>
      <c r="J3319">
        <v>1.5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14544</v>
      </c>
      <c r="Q3319">
        <v>5906</v>
      </c>
      <c r="R3319">
        <v>25941</v>
      </c>
      <c r="S3319">
        <v>0</v>
      </c>
      <c r="T3319">
        <v>0</v>
      </c>
      <c r="U3319">
        <v>2400</v>
      </c>
    </row>
    <row r="3320" spans="1:21" ht="14.25">
      <c r="A3320">
        <v>3101651</v>
      </c>
      <c r="B3320">
        <v>2</v>
      </c>
      <c r="C3320" t="s">
        <v>3881</v>
      </c>
      <c r="D3320" t="s">
        <v>1041</v>
      </c>
      <c r="E3320">
        <v>260978</v>
      </c>
      <c r="F3320">
        <v>12195</v>
      </c>
      <c r="G3320">
        <v>4562</v>
      </c>
      <c r="H3320">
        <v>47788</v>
      </c>
      <c r="I3320">
        <v>0</v>
      </c>
      <c r="J3320">
        <v>1.5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7459</v>
      </c>
      <c r="Q3320">
        <v>2744</v>
      </c>
      <c r="R3320">
        <v>12748</v>
      </c>
      <c r="S3320">
        <v>0</v>
      </c>
      <c r="T3320">
        <v>0</v>
      </c>
      <c r="U3320">
        <v>2400</v>
      </c>
    </row>
    <row r="3321" spans="1:21" ht="14.25">
      <c r="A3321">
        <v>3101650</v>
      </c>
      <c r="B3321">
        <v>3</v>
      </c>
      <c r="C3321" t="s">
        <v>3879</v>
      </c>
      <c r="D3321" t="s">
        <v>3880</v>
      </c>
      <c r="E3321">
        <v>388595</v>
      </c>
      <c r="F3321">
        <v>18517</v>
      </c>
      <c r="G3321">
        <v>7877</v>
      </c>
      <c r="H3321">
        <v>45885</v>
      </c>
      <c r="I3321">
        <v>0</v>
      </c>
      <c r="J3321">
        <v>1.5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14544</v>
      </c>
      <c r="Q3321">
        <v>5906</v>
      </c>
      <c r="R3321">
        <v>25941</v>
      </c>
      <c r="S3321">
        <v>0</v>
      </c>
      <c r="T3321">
        <v>0</v>
      </c>
      <c r="U3321">
        <v>2400</v>
      </c>
    </row>
    <row r="3322" spans="1:21" ht="14.25">
      <c r="A3322">
        <v>3101651</v>
      </c>
      <c r="B3322">
        <v>3</v>
      </c>
      <c r="C3322" t="s">
        <v>3881</v>
      </c>
      <c r="D3322" t="s">
        <v>3782</v>
      </c>
      <c r="E3322">
        <v>266267</v>
      </c>
      <c r="F3322">
        <v>12598</v>
      </c>
      <c r="G3322">
        <v>4562</v>
      </c>
      <c r="H3322">
        <v>49047</v>
      </c>
      <c r="I3322">
        <v>0</v>
      </c>
      <c r="J3322">
        <v>1.5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7719</v>
      </c>
      <c r="Q3322">
        <v>2744</v>
      </c>
      <c r="R3322">
        <v>13529</v>
      </c>
      <c r="S3322">
        <v>0</v>
      </c>
      <c r="T3322">
        <v>0</v>
      </c>
      <c r="U3322">
        <v>2400</v>
      </c>
    </row>
    <row r="3323" spans="1:21" ht="14.25">
      <c r="A3323">
        <v>3101650</v>
      </c>
      <c r="B3323">
        <v>1</v>
      </c>
      <c r="C3323" t="s">
        <v>3879</v>
      </c>
      <c r="D3323" t="s">
        <v>3882</v>
      </c>
      <c r="E3323">
        <v>379228</v>
      </c>
      <c r="F3323">
        <v>18235</v>
      </c>
      <c r="G3323">
        <v>7640</v>
      </c>
      <c r="H3323">
        <v>44078</v>
      </c>
      <c r="I3323">
        <v>0</v>
      </c>
      <c r="J3323">
        <v>1.5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14739</v>
      </c>
      <c r="Q3323">
        <v>5906</v>
      </c>
      <c r="R3323">
        <v>26527</v>
      </c>
      <c r="S3323">
        <v>0</v>
      </c>
      <c r="T3323">
        <v>0</v>
      </c>
      <c r="U3323">
        <v>2400</v>
      </c>
    </row>
    <row r="3324" spans="1:21" ht="14.25">
      <c r="A3324">
        <v>3101651</v>
      </c>
      <c r="B3324">
        <v>1</v>
      </c>
      <c r="C3324" t="s">
        <v>3881</v>
      </c>
      <c r="D3324" t="s">
        <v>3847</v>
      </c>
      <c r="E3324">
        <v>260978</v>
      </c>
      <c r="F3324">
        <v>12195</v>
      </c>
      <c r="G3324">
        <v>4562</v>
      </c>
      <c r="H3324">
        <v>47788</v>
      </c>
      <c r="I3324">
        <v>0</v>
      </c>
      <c r="J3324">
        <v>1.5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7459</v>
      </c>
      <c r="Q3324">
        <v>2744</v>
      </c>
      <c r="R3324">
        <v>12748</v>
      </c>
      <c r="S3324">
        <v>0</v>
      </c>
      <c r="T3324">
        <v>0</v>
      </c>
      <c r="U3324">
        <v>2400</v>
      </c>
    </row>
    <row r="3325" spans="1:21" ht="14.25">
      <c r="A3325">
        <v>3101650</v>
      </c>
      <c r="B3325">
        <v>2</v>
      </c>
      <c r="C3325" t="s">
        <v>3879</v>
      </c>
      <c r="D3325" t="s">
        <v>3853</v>
      </c>
      <c r="E3325">
        <v>379228</v>
      </c>
      <c r="F3325">
        <v>18235</v>
      </c>
      <c r="G3325">
        <v>7640</v>
      </c>
      <c r="H3325">
        <v>44078</v>
      </c>
      <c r="I3325">
        <v>0</v>
      </c>
      <c r="J3325">
        <v>1.5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14739</v>
      </c>
      <c r="Q3325">
        <v>5906</v>
      </c>
      <c r="R3325">
        <v>26527</v>
      </c>
      <c r="S3325">
        <v>0</v>
      </c>
      <c r="T3325">
        <v>0</v>
      </c>
      <c r="U3325">
        <v>2400</v>
      </c>
    </row>
    <row r="3326" spans="1:21" ht="14.25">
      <c r="A3326">
        <v>3101651</v>
      </c>
      <c r="B3326">
        <v>2</v>
      </c>
      <c r="C3326" t="s">
        <v>3881</v>
      </c>
      <c r="D3326" t="s">
        <v>1041</v>
      </c>
      <c r="E3326">
        <v>260978</v>
      </c>
      <c r="F3326">
        <v>12195</v>
      </c>
      <c r="G3326">
        <v>4562</v>
      </c>
      <c r="H3326">
        <v>47788</v>
      </c>
      <c r="I3326">
        <v>0</v>
      </c>
      <c r="J3326">
        <v>1.5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7459</v>
      </c>
      <c r="Q3326">
        <v>2744</v>
      </c>
      <c r="R3326">
        <v>12748</v>
      </c>
      <c r="S3326">
        <v>0</v>
      </c>
      <c r="T3326">
        <v>0</v>
      </c>
      <c r="U3326">
        <v>2400</v>
      </c>
    </row>
    <row r="3327" spans="1:21" ht="14.25">
      <c r="A3327">
        <v>3101650</v>
      </c>
      <c r="B3327">
        <v>3</v>
      </c>
      <c r="C3327" t="s">
        <v>3879</v>
      </c>
      <c r="D3327" t="s">
        <v>3880</v>
      </c>
      <c r="E3327">
        <v>391131</v>
      </c>
      <c r="F3327">
        <v>18712</v>
      </c>
      <c r="G3327">
        <v>7877</v>
      </c>
      <c r="H3327">
        <v>46471</v>
      </c>
      <c r="I3327">
        <v>0</v>
      </c>
      <c r="J3327">
        <v>1.5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14739</v>
      </c>
      <c r="Q3327">
        <v>5906</v>
      </c>
      <c r="R3327">
        <v>26527</v>
      </c>
      <c r="S3327">
        <v>0</v>
      </c>
      <c r="T3327">
        <v>0</v>
      </c>
      <c r="U3327">
        <v>2400</v>
      </c>
    </row>
    <row r="3328" spans="1:21" ht="14.25">
      <c r="A3328">
        <v>3101651</v>
      </c>
      <c r="B3328">
        <v>3</v>
      </c>
      <c r="C3328" t="s">
        <v>3881</v>
      </c>
      <c r="D3328" t="s">
        <v>3782</v>
      </c>
      <c r="E3328">
        <v>266267</v>
      </c>
      <c r="F3328">
        <v>12598</v>
      </c>
      <c r="G3328">
        <v>4562</v>
      </c>
      <c r="H3328">
        <v>49047</v>
      </c>
      <c r="I3328">
        <v>0</v>
      </c>
      <c r="J3328">
        <v>1.5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7719</v>
      </c>
      <c r="Q3328">
        <v>2744</v>
      </c>
      <c r="R3328">
        <v>13529</v>
      </c>
      <c r="S3328">
        <v>0</v>
      </c>
      <c r="T3328">
        <v>0</v>
      </c>
      <c r="U3328">
        <v>2400</v>
      </c>
    </row>
    <row r="3329" spans="1:21" ht="14.25">
      <c r="A3329">
        <v>3101650</v>
      </c>
      <c r="B3329">
        <v>1</v>
      </c>
      <c r="C3329" t="s">
        <v>3879</v>
      </c>
      <c r="D3329" t="s">
        <v>3882</v>
      </c>
      <c r="E3329">
        <v>381764</v>
      </c>
      <c r="F3329">
        <v>18430</v>
      </c>
      <c r="G3329">
        <v>7640</v>
      </c>
      <c r="H3329">
        <v>44664</v>
      </c>
      <c r="I3329">
        <v>0</v>
      </c>
      <c r="J3329">
        <v>1.5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14934</v>
      </c>
      <c r="Q3329">
        <v>5906</v>
      </c>
      <c r="R3329">
        <v>27113</v>
      </c>
      <c r="S3329">
        <v>0</v>
      </c>
      <c r="T3329">
        <v>0</v>
      </c>
      <c r="U3329">
        <v>2400</v>
      </c>
    </row>
    <row r="3330" spans="1:21" ht="14.25">
      <c r="A3330">
        <v>3101651</v>
      </c>
      <c r="B3330">
        <v>1</v>
      </c>
      <c r="C3330" t="s">
        <v>3881</v>
      </c>
      <c r="D3330" t="s">
        <v>3847</v>
      </c>
      <c r="E3330">
        <v>263514</v>
      </c>
      <c r="F3330">
        <v>12390</v>
      </c>
      <c r="G3330">
        <v>4562</v>
      </c>
      <c r="H3330">
        <v>48374</v>
      </c>
      <c r="I3330">
        <v>0</v>
      </c>
      <c r="J3330">
        <v>1.5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7654</v>
      </c>
      <c r="Q3330">
        <v>2744</v>
      </c>
      <c r="R3330">
        <v>13334</v>
      </c>
      <c r="S3330">
        <v>0</v>
      </c>
      <c r="T3330">
        <v>0</v>
      </c>
      <c r="U3330">
        <v>2400</v>
      </c>
    </row>
    <row r="3331" spans="1:21" ht="14.25">
      <c r="A3331">
        <v>3101650</v>
      </c>
      <c r="B3331">
        <v>2</v>
      </c>
      <c r="C3331" t="s">
        <v>3879</v>
      </c>
      <c r="D3331" t="s">
        <v>3853</v>
      </c>
      <c r="E3331">
        <v>381764</v>
      </c>
      <c r="F3331">
        <v>18430</v>
      </c>
      <c r="G3331">
        <v>7640</v>
      </c>
      <c r="H3331">
        <v>44664</v>
      </c>
      <c r="I3331">
        <v>0</v>
      </c>
      <c r="J3331">
        <v>1.5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14934</v>
      </c>
      <c r="Q3331">
        <v>5906</v>
      </c>
      <c r="R3331">
        <v>27113</v>
      </c>
      <c r="S3331">
        <v>0</v>
      </c>
      <c r="T3331">
        <v>0</v>
      </c>
      <c r="U3331">
        <v>2400</v>
      </c>
    </row>
    <row r="3332" spans="1:21" ht="14.25">
      <c r="A3332">
        <v>3101651</v>
      </c>
      <c r="B3332">
        <v>2</v>
      </c>
      <c r="C3332" t="s">
        <v>3881</v>
      </c>
      <c r="D3332" t="s">
        <v>1041</v>
      </c>
      <c r="E3332">
        <v>263514</v>
      </c>
      <c r="F3332">
        <v>12390</v>
      </c>
      <c r="G3332">
        <v>4562</v>
      </c>
      <c r="H3332">
        <v>48374</v>
      </c>
      <c r="I3332">
        <v>0</v>
      </c>
      <c r="J3332">
        <v>1.5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7654</v>
      </c>
      <c r="Q3332">
        <v>2744</v>
      </c>
      <c r="R3332">
        <v>13334</v>
      </c>
      <c r="S3332">
        <v>0</v>
      </c>
      <c r="T3332">
        <v>0</v>
      </c>
      <c r="U3332">
        <v>2400</v>
      </c>
    </row>
    <row r="3333" spans="1:21" ht="14.25">
      <c r="A3333">
        <v>3101650</v>
      </c>
      <c r="B3333">
        <v>3</v>
      </c>
      <c r="C3333" t="s">
        <v>3879</v>
      </c>
      <c r="D3333" t="s">
        <v>3880</v>
      </c>
      <c r="E3333">
        <v>393667</v>
      </c>
      <c r="F3333">
        <v>18907</v>
      </c>
      <c r="G3333">
        <v>7877</v>
      </c>
      <c r="H3333">
        <v>47057</v>
      </c>
      <c r="I3333">
        <v>0</v>
      </c>
      <c r="J3333">
        <v>1.5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14934</v>
      </c>
      <c r="Q3333">
        <v>5906</v>
      </c>
      <c r="R3333">
        <v>27113</v>
      </c>
      <c r="S3333">
        <v>0</v>
      </c>
      <c r="T3333">
        <v>0</v>
      </c>
      <c r="U3333">
        <v>2400</v>
      </c>
    </row>
    <row r="3334" spans="1:21" ht="14.25">
      <c r="A3334">
        <v>3101651</v>
      </c>
      <c r="B3334">
        <v>3</v>
      </c>
      <c r="C3334" t="s">
        <v>3881</v>
      </c>
      <c r="D3334" t="s">
        <v>3782</v>
      </c>
      <c r="E3334">
        <v>266267</v>
      </c>
      <c r="F3334">
        <v>12598</v>
      </c>
      <c r="G3334">
        <v>4562</v>
      </c>
      <c r="H3334">
        <v>49047</v>
      </c>
      <c r="I3334">
        <v>0</v>
      </c>
      <c r="J3334">
        <v>1.5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7719</v>
      </c>
      <c r="Q3334">
        <v>2744</v>
      </c>
      <c r="R3334">
        <v>13529</v>
      </c>
      <c r="S3334">
        <v>0</v>
      </c>
      <c r="T3334">
        <v>0</v>
      </c>
      <c r="U3334">
        <v>2400</v>
      </c>
    </row>
    <row r="3335" spans="1:21" ht="14.25">
      <c r="A3335">
        <v>3101650</v>
      </c>
      <c r="B3335">
        <v>1</v>
      </c>
      <c r="C3335" t="s">
        <v>3879</v>
      </c>
      <c r="D3335" t="s">
        <v>3882</v>
      </c>
      <c r="E3335">
        <v>384299</v>
      </c>
      <c r="F3335">
        <v>18495</v>
      </c>
      <c r="G3335">
        <v>7705</v>
      </c>
      <c r="H3335">
        <v>45249</v>
      </c>
      <c r="I3335">
        <v>0</v>
      </c>
      <c r="J3335">
        <v>1.5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14999</v>
      </c>
      <c r="Q3335">
        <v>5971</v>
      </c>
      <c r="R3335">
        <v>27698</v>
      </c>
      <c r="S3335">
        <v>0</v>
      </c>
      <c r="T3335">
        <v>0</v>
      </c>
      <c r="U3335">
        <v>2400</v>
      </c>
    </row>
    <row r="3336" spans="1:21" ht="14.25">
      <c r="A3336">
        <v>3101651</v>
      </c>
      <c r="B3336">
        <v>1</v>
      </c>
      <c r="C3336" t="s">
        <v>3881</v>
      </c>
      <c r="D3336" t="s">
        <v>3847</v>
      </c>
      <c r="E3336">
        <v>264359</v>
      </c>
      <c r="F3336">
        <v>12455</v>
      </c>
      <c r="G3336">
        <v>4562</v>
      </c>
      <c r="H3336">
        <v>48569</v>
      </c>
      <c r="I3336">
        <v>0</v>
      </c>
      <c r="J3336">
        <v>1.5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7719</v>
      </c>
      <c r="Q3336">
        <v>2744</v>
      </c>
      <c r="R3336">
        <v>13529</v>
      </c>
      <c r="S3336">
        <v>0</v>
      </c>
      <c r="T3336">
        <v>0</v>
      </c>
      <c r="U3336">
        <v>2400</v>
      </c>
    </row>
    <row r="3337" spans="1:21" ht="14.25">
      <c r="A3337">
        <v>3101650</v>
      </c>
      <c r="B3337">
        <v>2</v>
      </c>
      <c r="C3337" t="s">
        <v>3879</v>
      </c>
      <c r="D3337" t="s">
        <v>3853</v>
      </c>
      <c r="E3337">
        <v>384299</v>
      </c>
      <c r="F3337">
        <v>18495</v>
      </c>
      <c r="G3337">
        <v>7705</v>
      </c>
      <c r="H3337">
        <v>45249</v>
      </c>
      <c r="I3337">
        <v>0</v>
      </c>
      <c r="J3337">
        <v>1.5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14999</v>
      </c>
      <c r="Q3337">
        <v>5971</v>
      </c>
      <c r="R3337">
        <v>27698</v>
      </c>
      <c r="S3337">
        <v>0</v>
      </c>
      <c r="T3337">
        <v>0</v>
      </c>
      <c r="U3337">
        <v>2400</v>
      </c>
    </row>
    <row r="3338" spans="1:21" ht="14.25">
      <c r="A3338">
        <v>3101651</v>
      </c>
      <c r="B3338">
        <v>2</v>
      </c>
      <c r="C3338" t="s">
        <v>3881</v>
      </c>
      <c r="D3338" t="s">
        <v>1041</v>
      </c>
      <c r="E3338">
        <v>264359</v>
      </c>
      <c r="F3338">
        <v>12455</v>
      </c>
      <c r="G3338">
        <v>4562</v>
      </c>
      <c r="H3338">
        <v>48569</v>
      </c>
      <c r="I3338">
        <v>0</v>
      </c>
      <c r="J3338">
        <v>1.5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7719</v>
      </c>
      <c r="Q3338">
        <v>2744</v>
      </c>
      <c r="R3338">
        <v>13529</v>
      </c>
      <c r="S3338">
        <v>0</v>
      </c>
      <c r="T3338">
        <v>0</v>
      </c>
      <c r="U3338">
        <v>2400</v>
      </c>
    </row>
    <row r="3339" spans="1:21" ht="14.25">
      <c r="A3339">
        <v>3101650</v>
      </c>
      <c r="B3339">
        <v>3</v>
      </c>
      <c r="C3339" t="s">
        <v>3879</v>
      </c>
      <c r="D3339" t="s">
        <v>3880</v>
      </c>
      <c r="E3339">
        <v>396202</v>
      </c>
      <c r="F3339">
        <v>18972</v>
      </c>
      <c r="G3339">
        <v>7942</v>
      </c>
      <c r="H3339">
        <v>47642</v>
      </c>
      <c r="I3339">
        <v>0</v>
      </c>
      <c r="J3339">
        <v>1.5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14999</v>
      </c>
      <c r="Q3339">
        <v>5971</v>
      </c>
      <c r="R3339">
        <v>27698</v>
      </c>
      <c r="S3339">
        <v>0</v>
      </c>
      <c r="T3339">
        <v>0</v>
      </c>
      <c r="U3339">
        <v>2400</v>
      </c>
    </row>
    <row r="3340" spans="1:21" ht="14.25">
      <c r="A3340">
        <v>3101651</v>
      </c>
      <c r="B3340">
        <v>3</v>
      </c>
      <c r="C3340" t="s">
        <v>3881</v>
      </c>
      <c r="D3340" t="s">
        <v>3782</v>
      </c>
      <c r="E3340">
        <v>267957</v>
      </c>
      <c r="F3340">
        <v>12598</v>
      </c>
      <c r="G3340">
        <v>4627</v>
      </c>
      <c r="H3340">
        <v>49437</v>
      </c>
      <c r="I3340">
        <v>0</v>
      </c>
      <c r="J3340">
        <v>1.5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7719</v>
      </c>
      <c r="Q3340">
        <v>2809</v>
      </c>
      <c r="R3340">
        <v>13919</v>
      </c>
      <c r="S3340">
        <v>0</v>
      </c>
      <c r="T3340">
        <v>0</v>
      </c>
      <c r="U3340">
        <v>2400</v>
      </c>
    </row>
    <row r="3341" spans="1:21" ht="14.25">
      <c r="A3341">
        <v>3101650</v>
      </c>
      <c r="B3341">
        <v>1</v>
      </c>
      <c r="C3341" t="s">
        <v>3879</v>
      </c>
      <c r="D3341" t="s">
        <v>3882</v>
      </c>
      <c r="E3341">
        <v>386845</v>
      </c>
      <c r="F3341">
        <v>18495</v>
      </c>
      <c r="G3341">
        <v>7803</v>
      </c>
      <c r="H3341">
        <v>45835</v>
      </c>
      <c r="I3341">
        <v>0</v>
      </c>
      <c r="J3341">
        <v>1.5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14999</v>
      </c>
      <c r="Q3341">
        <v>6069</v>
      </c>
      <c r="R3341">
        <v>28284</v>
      </c>
      <c r="S3341">
        <v>0</v>
      </c>
      <c r="T3341">
        <v>0</v>
      </c>
      <c r="U3341">
        <v>2400</v>
      </c>
    </row>
    <row r="3342" spans="1:21" ht="14.25">
      <c r="A3342">
        <v>3101651</v>
      </c>
      <c r="B3342">
        <v>1</v>
      </c>
      <c r="C3342" t="s">
        <v>3881</v>
      </c>
      <c r="D3342" t="s">
        <v>3847</v>
      </c>
      <c r="E3342">
        <v>264359</v>
      </c>
      <c r="F3342">
        <v>12455</v>
      </c>
      <c r="G3342">
        <v>4562</v>
      </c>
      <c r="H3342">
        <v>48569</v>
      </c>
      <c r="I3342">
        <v>0</v>
      </c>
      <c r="J3342">
        <v>1.5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7719</v>
      </c>
      <c r="Q3342">
        <v>2744</v>
      </c>
      <c r="R3342">
        <v>13529</v>
      </c>
      <c r="S3342">
        <v>0</v>
      </c>
      <c r="T3342">
        <v>0</v>
      </c>
      <c r="U3342">
        <v>2400</v>
      </c>
    </row>
    <row r="3343" spans="1:21" ht="14.25">
      <c r="A3343">
        <v>3101650</v>
      </c>
      <c r="B3343">
        <v>2</v>
      </c>
      <c r="C3343" t="s">
        <v>3879</v>
      </c>
      <c r="D3343" t="s">
        <v>3853</v>
      </c>
      <c r="E3343">
        <v>386845</v>
      </c>
      <c r="F3343">
        <v>18495</v>
      </c>
      <c r="G3343">
        <v>7803</v>
      </c>
      <c r="H3343">
        <v>45835</v>
      </c>
      <c r="I3343">
        <v>0</v>
      </c>
      <c r="J3343">
        <v>1.5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14999</v>
      </c>
      <c r="Q3343">
        <v>6069</v>
      </c>
      <c r="R3343">
        <v>28284</v>
      </c>
      <c r="S3343">
        <v>0</v>
      </c>
      <c r="T3343">
        <v>0</v>
      </c>
      <c r="U3343">
        <v>2400</v>
      </c>
    </row>
    <row r="3344" spans="1:21" ht="14.25">
      <c r="A3344">
        <v>3101651</v>
      </c>
      <c r="B3344">
        <v>2</v>
      </c>
      <c r="C3344" t="s">
        <v>3881</v>
      </c>
      <c r="D3344" t="s">
        <v>1041</v>
      </c>
      <c r="E3344">
        <v>264359</v>
      </c>
      <c r="F3344">
        <v>12455</v>
      </c>
      <c r="G3344">
        <v>4562</v>
      </c>
      <c r="H3344">
        <v>48569</v>
      </c>
      <c r="I3344">
        <v>0</v>
      </c>
      <c r="J3344">
        <v>1.5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7719</v>
      </c>
      <c r="Q3344">
        <v>2744</v>
      </c>
      <c r="R3344">
        <v>13529</v>
      </c>
      <c r="S3344">
        <v>0</v>
      </c>
      <c r="T3344">
        <v>0</v>
      </c>
      <c r="U3344">
        <v>2400</v>
      </c>
    </row>
    <row r="3345" spans="1:21" ht="14.25">
      <c r="A3345">
        <v>3101650</v>
      </c>
      <c r="B3345">
        <v>3</v>
      </c>
      <c r="C3345" t="s">
        <v>3879</v>
      </c>
      <c r="D3345" t="s">
        <v>3880</v>
      </c>
      <c r="E3345">
        <v>398748</v>
      </c>
      <c r="F3345">
        <v>18972</v>
      </c>
      <c r="G3345">
        <v>8040</v>
      </c>
      <c r="H3345">
        <v>48228</v>
      </c>
      <c r="I3345">
        <v>0</v>
      </c>
      <c r="J3345">
        <v>1.5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14999</v>
      </c>
      <c r="Q3345">
        <v>6069</v>
      </c>
      <c r="R3345">
        <v>28284</v>
      </c>
      <c r="S3345">
        <v>0</v>
      </c>
      <c r="T3345">
        <v>0</v>
      </c>
      <c r="U3345">
        <v>2400</v>
      </c>
    </row>
    <row r="3346" spans="1:21" ht="14.25">
      <c r="A3346">
        <v>3101651</v>
      </c>
      <c r="B3346">
        <v>3</v>
      </c>
      <c r="C3346" t="s">
        <v>3881</v>
      </c>
      <c r="D3346" t="s">
        <v>3782</v>
      </c>
      <c r="E3346">
        <v>269648</v>
      </c>
      <c r="F3346">
        <v>12598</v>
      </c>
      <c r="G3346">
        <v>4692</v>
      </c>
      <c r="H3346">
        <v>49828</v>
      </c>
      <c r="I3346">
        <v>0</v>
      </c>
      <c r="J3346">
        <v>1.5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7719</v>
      </c>
      <c r="Q3346">
        <v>2874</v>
      </c>
      <c r="R3346">
        <v>14310</v>
      </c>
      <c r="S3346">
        <v>0</v>
      </c>
      <c r="T3346">
        <v>0</v>
      </c>
      <c r="U3346">
        <v>2400</v>
      </c>
    </row>
    <row r="3347" spans="1:21" ht="14.25">
      <c r="A3347">
        <v>3101650</v>
      </c>
      <c r="B3347">
        <v>1</v>
      </c>
      <c r="C3347" t="s">
        <v>3879</v>
      </c>
      <c r="D3347" t="s">
        <v>3882</v>
      </c>
      <c r="E3347">
        <v>389371</v>
      </c>
      <c r="F3347">
        <v>18495</v>
      </c>
      <c r="G3347">
        <v>7900</v>
      </c>
      <c r="H3347">
        <v>46421</v>
      </c>
      <c r="I3347">
        <v>0</v>
      </c>
      <c r="J3347">
        <v>1.5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14999</v>
      </c>
      <c r="Q3347">
        <v>6166</v>
      </c>
      <c r="R3347">
        <v>28870</v>
      </c>
      <c r="S3347">
        <v>0</v>
      </c>
      <c r="T3347">
        <v>0</v>
      </c>
      <c r="U3347">
        <v>2400</v>
      </c>
    </row>
    <row r="3348" spans="1:21" ht="14.25">
      <c r="A3348">
        <v>3101651</v>
      </c>
      <c r="B3348">
        <v>1</v>
      </c>
      <c r="C3348" t="s">
        <v>3881</v>
      </c>
      <c r="D3348" t="s">
        <v>3847</v>
      </c>
      <c r="E3348">
        <v>264359</v>
      </c>
      <c r="F3348">
        <v>12455</v>
      </c>
      <c r="G3348">
        <v>4562</v>
      </c>
      <c r="H3348">
        <v>48569</v>
      </c>
      <c r="I3348">
        <v>0</v>
      </c>
      <c r="J3348">
        <v>1.5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7719</v>
      </c>
      <c r="Q3348">
        <v>2744</v>
      </c>
      <c r="R3348">
        <v>13529</v>
      </c>
      <c r="S3348">
        <v>0</v>
      </c>
      <c r="T3348">
        <v>0</v>
      </c>
      <c r="U3348">
        <v>2400</v>
      </c>
    </row>
    <row r="3349" spans="1:21" ht="14.25">
      <c r="A3349">
        <v>3101650</v>
      </c>
      <c r="B3349">
        <v>2</v>
      </c>
      <c r="C3349" t="s">
        <v>3879</v>
      </c>
      <c r="D3349" t="s">
        <v>3853</v>
      </c>
      <c r="E3349">
        <v>389371</v>
      </c>
      <c r="F3349">
        <v>18495</v>
      </c>
      <c r="G3349">
        <v>7900</v>
      </c>
      <c r="H3349">
        <v>46421</v>
      </c>
      <c r="I3349">
        <v>0</v>
      </c>
      <c r="J3349">
        <v>1.5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14999</v>
      </c>
      <c r="Q3349">
        <v>6166</v>
      </c>
      <c r="R3349">
        <v>28870</v>
      </c>
      <c r="S3349">
        <v>0</v>
      </c>
      <c r="T3349">
        <v>0</v>
      </c>
      <c r="U3349">
        <v>2400</v>
      </c>
    </row>
    <row r="3350" spans="1:21" ht="14.25">
      <c r="A3350">
        <v>3101651</v>
      </c>
      <c r="B3350">
        <v>2</v>
      </c>
      <c r="C3350" t="s">
        <v>3881</v>
      </c>
      <c r="D3350" t="s">
        <v>1041</v>
      </c>
      <c r="E3350">
        <v>264359</v>
      </c>
      <c r="F3350">
        <v>12455</v>
      </c>
      <c r="G3350">
        <v>4562</v>
      </c>
      <c r="H3350">
        <v>48569</v>
      </c>
      <c r="I3350">
        <v>0</v>
      </c>
      <c r="J3350">
        <v>1.5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7719</v>
      </c>
      <c r="Q3350">
        <v>2744</v>
      </c>
      <c r="R3350">
        <v>13529</v>
      </c>
      <c r="S3350">
        <v>0</v>
      </c>
      <c r="T3350">
        <v>0</v>
      </c>
      <c r="U3350">
        <v>2400</v>
      </c>
    </row>
    <row r="3351" spans="1:21" ht="14.25">
      <c r="A3351">
        <v>3101650</v>
      </c>
      <c r="B3351">
        <v>3</v>
      </c>
      <c r="C3351" t="s">
        <v>3879</v>
      </c>
      <c r="D3351" t="s">
        <v>3880</v>
      </c>
      <c r="E3351">
        <v>401274</v>
      </c>
      <c r="F3351">
        <v>18972</v>
      </c>
      <c r="G3351">
        <v>8137</v>
      </c>
      <c r="H3351">
        <v>48814</v>
      </c>
      <c r="I3351">
        <v>0</v>
      </c>
      <c r="J3351">
        <v>1.5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14999</v>
      </c>
      <c r="Q3351">
        <v>6166</v>
      </c>
      <c r="R3351">
        <v>28870</v>
      </c>
      <c r="S3351">
        <v>0</v>
      </c>
      <c r="T3351">
        <v>0</v>
      </c>
      <c r="U3351">
        <v>2400</v>
      </c>
    </row>
    <row r="3352" spans="1:21" ht="14.25">
      <c r="A3352">
        <v>3101651</v>
      </c>
      <c r="B3352">
        <v>3</v>
      </c>
      <c r="C3352" t="s">
        <v>3881</v>
      </c>
      <c r="D3352" t="s">
        <v>3782</v>
      </c>
      <c r="E3352">
        <v>269648</v>
      </c>
      <c r="F3352">
        <v>12598</v>
      </c>
      <c r="G3352">
        <v>4692</v>
      </c>
      <c r="H3352">
        <v>49828</v>
      </c>
      <c r="I3352">
        <v>0</v>
      </c>
      <c r="J3352">
        <v>1.5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7719</v>
      </c>
      <c r="Q3352">
        <v>2874</v>
      </c>
      <c r="R3352">
        <v>14310</v>
      </c>
      <c r="S3352">
        <v>0</v>
      </c>
      <c r="T3352">
        <v>0</v>
      </c>
      <c r="U3352">
        <v>2400</v>
      </c>
    </row>
    <row r="3353" spans="1:21" ht="14.25">
      <c r="A3353">
        <v>3101650</v>
      </c>
      <c r="B3353">
        <v>1</v>
      </c>
      <c r="C3353" t="s">
        <v>3879</v>
      </c>
      <c r="D3353" t="s">
        <v>3882</v>
      </c>
      <c r="E3353">
        <v>391916</v>
      </c>
      <c r="F3353">
        <v>18495</v>
      </c>
      <c r="G3353">
        <v>7998</v>
      </c>
      <c r="H3353">
        <v>47006</v>
      </c>
      <c r="I3353">
        <v>0</v>
      </c>
      <c r="J3353">
        <v>1.5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14999</v>
      </c>
      <c r="Q3353">
        <v>6264</v>
      </c>
      <c r="R3353">
        <v>29455</v>
      </c>
      <c r="S3353">
        <v>0</v>
      </c>
      <c r="T3353">
        <v>0</v>
      </c>
      <c r="U3353">
        <v>2400</v>
      </c>
    </row>
    <row r="3354" spans="1:21" ht="14.25">
      <c r="A3354">
        <v>3101651</v>
      </c>
      <c r="B3354">
        <v>1</v>
      </c>
      <c r="C3354" t="s">
        <v>3881</v>
      </c>
      <c r="D3354" t="s">
        <v>3847</v>
      </c>
      <c r="E3354">
        <v>266904</v>
      </c>
      <c r="F3354">
        <v>12455</v>
      </c>
      <c r="G3354">
        <v>4660</v>
      </c>
      <c r="H3354">
        <v>49154</v>
      </c>
      <c r="I3354">
        <v>0</v>
      </c>
      <c r="J3354">
        <v>1.5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7719</v>
      </c>
      <c r="Q3354">
        <v>2842</v>
      </c>
      <c r="R3354">
        <v>14114</v>
      </c>
      <c r="S3354">
        <v>0</v>
      </c>
      <c r="T3354">
        <v>0</v>
      </c>
      <c r="U3354">
        <v>2400</v>
      </c>
    </row>
    <row r="3355" spans="1:21" ht="14.25">
      <c r="A3355">
        <v>3101650</v>
      </c>
      <c r="B3355">
        <v>2</v>
      </c>
      <c r="C3355" t="s">
        <v>3879</v>
      </c>
      <c r="D3355" t="s">
        <v>3853</v>
      </c>
      <c r="E3355">
        <v>391916</v>
      </c>
      <c r="F3355">
        <v>18495</v>
      </c>
      <c r="G3355">
        <v>7998</v>
      </c>
      <c r="H3355">
        <v>47006</v>
      </c>
      <c r="I3355">
        <v>0</v>
      </c>
      <c r="J3355">
        <v>1.5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14999</v>
      </c>
      <c r="Q3355">
        <v>6264</v>
      </c>
      <c r="R3355">
        <v>29455</v>
      </c>
      <c r="S3355">
        <v>0</v>
      </c>
      <c r="T3355">
        <v>0</v>
      </c>
      <c r="U3355">
        <v>2400</v>
      </c>
    </row>
    <row r="3356" spans="1:21" ht="14.25">
      <c r="A3356">
        <v>3101651</v>
      </c>
      <c r="B3356">
        <v>2</v>
      </c>
      <c r="C3356" t="s">
        <v>3881</v>
      </c>
      <c r="D3356" t="s">
        <v>1041</v>
      </c>
      <c r="E3356">
        <v>266904</v>
      </c>
      <c r="F3356">
        <v>12455</v>
      </c>
      <c r="G3356">
        <v>4660</v>
      </c>
      <c r="H3356">
        <v>49154</v>
      </c>
      <c r="I3356">
        <v>0</v>
      </c>
      <c r="J3356">
        <v>1.5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7719</v>
      </c>
      <c r="Q3356">
        <v>2842</v>
      </c>
      <c r="R3356">
        <v>14114</v>
      </c>
      <c r="S3356">
        <v>0</v>
      </c>
      <c r="T3356">
        <v>0</v>
      </c>
      <c r="U3356">
        <v>2400</v>
      </c>
    </row>
    <row r="3357" spans="1:21" ht="14.25">
      <c r="A3357">
        <v>3101650</v>
      </c>
      <c r="B3357">
        <v>3</v>
      </c>
      <c r="C3357" t="s">
        <v>3879</v>
      </c>
      <c r="D3357" t="s">
        <v>3880</v>
      </c>
      <c r="E3357">
        <v>403819</v>
      </c>
      <c r="F3357">
        <v>18972</v>
      </c>
      <c r="G3357">
        <v>8235</v>
      </c>
      <c r="H3357">
        <v>49399</v>
      </c>
      <c r="I3357">
        <v>0</v>
      </c>
      <c r="J3357">
        <v>1.5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14999</v>
      </c>
      <c r="Q3357">
        <v>6264</v>
      </c>
      <c r="R3357">
        <v>29455</v>
      </c>
      <c r="S3357">
        <v>0</v>
      </c>
      <c r="T3357">
        <v>0</v>
      </c>
      <c r="U3357">
        <v>2400</v>
      </c>
    </row>
    <row r="3358" spans="1:21" ht="14.25">
      <c r="A3358">
        <v>3101651</v>
      </c>
      <c r="B3358">
        <v>3</v>
      </c>
      <c r="C3358" t="s">
        <v>3881</v>
      </c>
      <c r="D3358" t="s">
        <v>3782</v>
      </c>
      <c r="E3358">
        <v>269648</v>
      </c>
      <c r="F3358">
        <v>12598</v>
      </c>
      <c r="G3358">
        <v>4692</v>
      </c>
      <c r="H3358">
        <v>49828</v>
      </c>
      <c r="I3358">
        <v>0</v>
      </c>
      <c r="J3358">
        <v>1.5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7719</v>
      </c>
      <c r="Q3358">
        <v>2874</v>
      </c>
      <c r="R3358">
        <v>14310</v>
      </c>
      <c r="S3358">
        <v>0</v>
      </c>
      <c r="T3358">
        <v>0</v>
      </c>
      <c r="U3358">
        <v>2400</v>
      </c>
    </row>
    <row r="3359" spans="1:21" ht="14.25">
      <c r="A3359">
        <v>3101650</v>
      </c>
      <c r="B3359">
        <v>1</v>
      </c>
      <c r="C3359" t="s">
        <v>3879</v>
      </c>
      <c r="D3359" t="s">
        <v>3882</v>
      </c>
      <c r="E3359">
        <v>394422</v>
      </c>
      <c r="F3359">
        <v>18495</v>
      </c>
      <c r="G3359">
        <v>8094</v>
      </c>
      <c r="H3359">
        <v>47592</v>
      </c>
      <c r="I3359">
        <v>0</v>
      </c>
      <c r="J3359">
        <v>1.5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14999</v>
      </c>
      <c r="Q3359">
        <v>6360</v>
      </c>
      <c r="R3359">
        <v>30041</v>
      </c>
      <c r="S3359">
        <v>0</v>
      </c>
      <c r="T3359">
        <v>0</v>
      </c>
      <c r="U3359">
        <v>2400</v>
      </c>
    </row>
    <row r="3360" spans="1:21" ht="14.25">
      <c r="A3360">
        <v>3101651</v>
      </c>
      <c r="B3360">
        <v>1</v>
      </c>
      <c r="C3360" t="s">
        <v>3881</v>
      </c>
      <c r="D3360" t="s">
        <v>3847</v>
      </c>
      <c r="E3360">
        <v>267740</v>
      </c>
      <c r="F3360">
        <v>12455</v>
      </c>
      <c r="G3360">
        <v>4692</v>
      </c>
      <c r="H3360">
        <v>49350</v>
      </c>
      <c r="I3360">
        <v>0</v>
      </c>
      <c r="J3360">
        <v>1.5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7719</v>
      </c>
      <c r="Q3360">
        <v>2874</v>
      </c>
      <c r="R3360">
        <v>14310</v>
      </c>
      <c r="S3360">
        <v>0</v>
      </c>
      <c r="T3360">
        <v>0</v>
      </c>
      <c r="U3360">
        <v>2400</v>
      </c>
    </row>
    <row r="3361" spans="1:21" ht="14.25">
      <c r="A3361">
        <v>3101650</v>
      </c>
      <c r="B3361">
        <v>2</v>
      </c>
      <c r="C3361" t="s">
        <v>3879</v>
      </c>
      <c r="D3361" t="s">
        <v>3853</v>
      </c>
      <c r="E3361">
        <v>394422</v>
      </c>
      <c r="F3361">
        <v>18495</v>
      </c>
      <c r="G3361">
        <v>8094</v>
      </c>
      <c r="H3361">
        <v>47592</v>
      </c>
      <c r="I3361">
        <v>0</v>
      </c>
      <c r="J3361">
        <v>1.5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14999</v>
      </c>
      <c r="Q3361">
        <v>6360</v>
      </c>
      <c r="R3361">
        <v>30041</v>
      </c>
      <c r="S3361">
        <v>0</v>
      </c>
      <c r="T3361">
        <v>0</v>
      </c>
      <c r="U3361">
        <v>2400</v>
      </c>
    </row>
    <row r="3362" spans="1:21" ht="14.25">
      <c r="A3362">
        <v>3101651</v>
      </c>
      <c r="B3362">
        <v>2</v>
      </c>
      <c r="C3362" t="s">
        <v>3881</v>
      </c>
      <c r="D3362" t="s">
        <v>1041</v>
      </c>
      <c r="E3362">
        <v>267740</v>
      </c>
      <c r="F3362">
        <v>12455</v>
      </c>
      <c r="G3362">
        <v>4692</v>
      </c>
      <c r="H3362">
        <v>49350</v>
      </c>
      <c r="I3362">
        <v>0</v>
      </c>
      <c r="J3362">
        <v>1.5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7719</v>
      </c>
      <c r="Q3362">
        <v>2874</v>
      </c>
      <c r="R3362">
        <v>14310</v>
      </c>
      <c r="S3362">
        <v>0</v>
      </c>
      <c r="T3362">
        <v>0</v>
      </c>
      <c r="U3362">
        <v>2400</v>
      </c>
    </row>
    <row r="3363" spans="1:21" ht="14.25">
      <c r="A3363">
        <v>3101650</v>
      </c>
      <c r="B3363">
        <v>3</v>
      </c>
      <c r="C3363" t="s">
        <v>3879</v>
      </c>
      <c r="D3363" t="s">
        <v>3880</v>
      </c>
      <c r="E3363">
        <v>406325</v>
      </c>
      <c r="F3363">
        <v>18972</v>
      </c>
      <c r="G3363">
        <v>8331</v>
      </c>
      <c r="H3363">
        <v>49985</v>
      </c>
      <c r="I3363">
        <v>0</v>
      </c>
      <c r="J3363">
        <v>1.5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14999</v>
      </c>
      <c r="Q3363">
        <v>6360</v>
      </c>
      <c r="R3363">
        <v>30041</v>
      </c>
      <c r="S3363">
        <v>0</v>
      </c>
      <c r="T3363">
        <v>0</v>
      </c>
      <c r="U3363">
        <v>2400</v>
      </c>
    </row>
    <row r="3364" spans="1:21" ht="14.25">
      <c r="A3364">
        <v>3101651</v>
      </c>
      <c r="B3364">
        <v>3</v>
      </c>
      <c r="C3364" t="s">
        <v>3881</v>
      </c>
      <c r="D3364" t="s">
        <v>3782</v>
      </c>
      <c r="E3364">
        <v>270483</v>
      </c>
      <c r="F3364">
        <v>12598</v>
      </c>
      <c r="G3364">
        <v>4724</v>
      </c>
      <c r="H3364">
        <v>50023</v>
      </c>
      <c r="I3364">
        <v>0</v>
      </c>
      <c r="J3364">
        <v>1.5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7719</v>
      </c>
      <c r="Q3364">
        <v>2906</v>
      </c>
      <c r="R3364">
        <v>14505</v>
      </c>
      <c r="S3364">
        <v>0</v>
      </c>
      <c r="T3364">
        <v>0</v>
      </c>
      <c r="U3364">
        <v>2400</v>
      </c>
    </row>
    <row r="3365" spans="1:21" ht="14.25">
      <c r="A3365">
        <v>3101650</v>
      </c>
      <c r="B3365">
        <v>1</v>
      </c>
      <c r="C3365" t="s">
        <v>3879</v>
      </c>
      <c r="D3365" t="s">
        <v>3882</v>
      </c>
      <c r="E3365">
        <v>395965</v>
      </c>
      <c r="F3365">
        <v>18550</v>
      </c>
      <c r="G3365">
        <v>8126</v>
      </c>
      <c r="H3365">
        <v>47945</v>
      </c>
      <c r="I3365">
        <v>0</v>
      </c>
      <c r="J3365">
        <v>1.5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15054</v>
      </c>
      <c r="Q3365">
        <v>6392</v>
      </c>
      <c r="R3365">
        <v>30394</v>
      </c>
      <c r="S3365">
        <v>0</v>
      </c>
      <c r="T3365">
        <v>0</v>
      </c>
      <c r="U3365">
        <v>2400</v>
      </c>
    </row>
    <row r="3366" spans="1:21" ht="14.25">
      <c r="A3366">
        <v>3101651</v>
      </c>
      <c r="B3366">
        <v>1</v>
      </c>
      <c r="C3366" t="s">
        <v>3881</v>
      </c>
      <c r="D3366" t="s">
        <v>3847</v>
      </c>
      <c r="E3366">
        <v>269283</v>
      </c>
      <c r="F3366">
        <v>12510</v>
      </c>
      <c r="G3366">
        <v>4724</v>
      </c>
      <c r="H3366">
        <v>49703</v>
      </c>
      <c r="I3366">
        <v>0</v>
      </c>
      <c r="J3366">
        <v>1.5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7774</v>
      </c>
      <c r="Q3366">
        <v>2906</v>
      </c>
      <c r="R3366">
        <v>14663</v>
      </c>
      <c r="S3366">
        <v>0</v>
      </c>
      <c r="T3366">
        <v>0</v>
      </c>
      <c r="U3366">
        <v>2400</v>
      </c>
    </row>
    <row r="3367" spans="1:21" ht="14.25">
      <c r="A3367">
        <v>3101650</v>
      </c>
      <c r="B3367">
        <v>2</v>
      </c>
      <c r="C3367" t="s">
        <v>3879</v>
      </c>
      <c r="D3367" t="s">
        <v>3853</v>
      </c>
      <c r="E3367">
        <v>395965</v>
      </c>
      <c r="F3367">
        <v>18550</v>
      </c>
      <c r="G3367">
        <v>8126</v>
      </c>
      <c r="H3367">
        <v>47945</v>
      </c>
      <c r="I3367">
        <v>0</v>
      </c>
      <c r="J3367">
        <v>1.5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15054</v>
      </c>
      <c r="Q3367">
        <v>6392</v>
      </c>
      <c r="R3367">
        <v>30394</v>
      </c>
      <c r="S3367">
        <v>0</v>
      </c>
      <c r="T3367">
        <v>0</v>
      </c>
      <c r="U3367">
        <v>2400</v>
      </c>
    </row>
    <row r="3368" spans="1:21" ht="14.25">
      <c r="A3368">
        <v>3101651</v>
      </c>
      <c r="B3368">
        <v>2</v>
      </c>
      <c r="C3368" t="s">
        <v>3881</v>
      </c>
      <c r="D3368" t="s">
        <v>1041</v>
      </c>
      <c r="E3368">
        <v>269283</v>
      </c>
      <c r="F3368">
        <v>12510</v>
      </c>
      <c r="G3368">
        <v>4724</v>
      </c>
      <c r="H3368">
        <v>49703</v>
      </c>
      <c r="I3368">
        <v>0</v>
      </c>
      <c r="J3368">
        <v>1.5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7774</v>
      </c>
      <c r="Q3368">
        <v>2906</v>
      </c>
      <c r="R3368">
        <v>14663</v>
      </c>
      <c r="S3368">
        <v>0</v>
      </c>
      <c r="T3368">
        <v>0</v>
      </c>
      <c r="U3368">
        <v>2400</v>
      </c>
    </row>
    <row r="3369" spans="1:21" ht="14.25">
      <c r="A3369">
        <v>3101650</v>
      </c>
      <c r="B3369">
        <v>3</v>
      </c>
      <c r="C3369" t="s">
        <v>3879</v>
      </c>
      <c r="D3369" t="s">
        <v>3880</v>
      </c>
      <c r="E3369">
        <v>407868</v>
      </c>
      <c r="F3369">
        <v>19027</v>
      </c>
      <c r="G3369">
        <v>8363</v>
      </c>
      <c r="H3369">
        <v>50338</v>
      </c>
      <c r="I3369">
        <v>0</v>
      </c>
      <c r="J3369">
        <v>1.5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15054</v>
      </c>
      <c r="Q3369">
        <v>6392</v>
      </c>
      <c r="R3369">
        <v>30394</v>
      </c>
      <c r="S3369">
        <v>0</v>
      </c>
      <c r="T3369">
        <v>0</v>
      </c>
      <c r="U3369">
        <v>2400</v>
      </c>
    </row>
    <row r="3370" spans="1:21" ht="14.25">
      <c r="A3370">
        <v>3101651</v>
      </c>
      <c r="B3370">
        <v>3</v>
      </c>
      <c r="C3370" t="s">
        <v>3881</v>
      </c>
      <c r="D3370" t="s">
        <v>3782</v>
      </c>
      <c r="E3370">
        <v>271191</v>
      </c>
      <c r="F3370">
        <v>12653</v>
      </c>
      <c r="G3370">
        <v>4724</v>
      </c>
      <c r="H3370">
        <v>50181</v>
      </c>
      <c r="I3370">
        <v>0</v>
      </c>
      <c r="J3370">
        <v>1.5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7774</v>
      </c>
      <c r="Q3370">
        <v>2906</v>
      </c>
      <c r="R3370">
        <v>14663</v>
      </c>
      <c r="S3370">
        <v>0</v>
      </c>
      <c r="T3370">
        <v>0</v>
      </c>
      <c r="U3370">
        <v>2400</v>
      </c>
    </row>
    <row r="3371" spans="1:21" ht="14.25">
      <c r="A3371">
        <v>3101650</v>
      </c>
      <c r="B3371">
        <v>1</v>
      </c>
      <c r="C3371" t="s">
        <v>3879</v>
      </c>
      <c r="D3371" t="s">
        <v>3882</v>
      </c>
      <c r="E3371">
        <v>396913</v>
      </c>
      <c r="F3371">
        <v>18609</v>
      </c>
      <c r="G3371">
        <v>8136</v>
      </c>
      <c r="H3371">
        <v>48103</v>
      </c>
      <c r="I3371">
        <v>0</v>
      </c>
      <c r="J3371">
        <v>1.5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15113</v>
      </c>
      <c r="Q3371">
        <v>6402</v>
      </c>
      <c r="R3371">
        <v>30552</v>
      </c>
      <c r="S3371">
        <v>0</v>
      </c>
      <c r="T3371">
        <v>0</v>
      </c>
      <c r="U3371">
        <v>2400</v>
      </c>
    </row>
    <row r="3372" spans="1:21" ht="14.25">
      <c r="A3372">
        <v>3101651</v>
      </c>
      <c r="B3372">
        <v>1</v>
      </c>
      <c r="C3372" t="s">
        <v>3881</v>
      </c>
      <c r="D3372" t="s">
        <v>3847</v>
      </c>
      <c r="E3372">
        <v>270231</v>
      </c>
      <c r="F3372">
        <v>12569</v>
      </c>
      <c r="G3372">
        <v>4734</v>
      </c>
      <c r="H3372">
        <v>49861</v>
      </c>
      <c r="I3372">
        <v>0</v>
      </c>
      <c r="J3372">
        <v>1.5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7833</v>
      </c>
      <c r="Q3372">
        <v>2916</v>
      </c>
      <c r="R3372">
        <v>14821</v>
      </c>
      <c r="S3372">
        <v>0</v>
      </c>
      <c r="T3372">
        <v>0</v>
      </c>
      <c r="U3372">
        <v>2400</v>
      </c>
    </row>
    <row r="3373" spans="1:21" ht="14.25">
      <c r="A3373">
        <v>3101650</v>
      </c>
      <c r="B3373">
        <v>2</v>
      </c>
      <c r="C3373" t="s">
        <v>3879</v>
      </c>
      <c r="D3373" t="s">
        <v>3853</v>
      </c>
      <c r="E3373">
        <v>396913</v>
      </c>
      <c r="F3373">
        <v>18609</v>
      </c>
      <c r="G3373">
        <v>8136</v>
      </c>
      <c r="H3373">
        <v>48103</v>
      </c>
      <c r="I3373">
        <v>0</v>
      </c>
      <c r="J3373">
        <v>1.5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15113</v>
      </c>
      <c r="Q3373">
        <v>6402</v>
      </c>
      <c r="R3373">
        <v>30552</v>
      </c>
      <c r="S3373">
        <v>0</v>
      </c>
      <c r="T3373">
        <v>0</v>
      </c>
      <c r="U3373">
        <v>2400</v>
      </c>
    </row>
    <row r="3374" spans="1:21" ht="14.25">
      <c r="A3374">
        <v>3101651</v>
      </c>
      <c r="B3374">
        <v>2</v>
      </c>
      <c r="C3374" t="s">
        <v>3881</v>
      </c>
      <c r="D3374" t="s">
        <v>1041</v>
      </c>
      <c r="E3374">
        <v>270231</v>
      </c>
      <c r="F3374">
        <v>12569</v>
      </c>
      <c r="G3374">
        <v>4734</v>
      </c>
      <c r="H3374">
        <v>49861</v>
      </c>
      <c r="I3374">
        <v>0</v>
      </c>
      <c r="J3374">
        <v>1.5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7833</v>
      </c>
      <c r="Q3374">
        <v>2916</v>
      </c>
      <c r="R3374">
        <v>14821</v>
      </c>
      <c r="S3374">
        <v>0</v>
      </c>
      <c r="T3374">
        <v>0</v>
      </c>
      <c r="U3374">
        <v>2400</v>
      </c>
    </row>
    <row r="3375" spans="1:21" ht="14.25">
      <c r="A3375">
        <v>3101650</v>
      </c>
      <c r="B3375">
        <v>3</v>
      </c>
      <c r="C3375" t="s">
        <v>3879</v>
      </c>
      <c r="D3375" t="s">
        <v>3880</v>
      </c>
      <c r="E3375">
        <v>408816</v>
      </c>
      <c r="F3375">
        <v>19086</v>
      </c>
      <c r="G3375">
        <v>8373</v>
      </c>
      <c r="H3375">
        <v>50496</v>
      </c>
      <c r="I3375">
        <v>0</v>
      </c>
      <c r="J3375">
        <v>1.5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15113</v>
      </c>
      <c r="Q3375">
        <v>6402</v>
      </c>
      <c r="R3375">
        <v>30552</v>
      </c>
      <c r="S3375">
        <v>0</v>
      </c>
      <c r="T3375">
        <v>0</v>
      </c>
      <c r="U3375">
        <v>2400</v>
      </c>
    </row>
    <row r="3376" spans="1:21" ht="14.25">
      <c r="A3376">
        <v>3101651</v>
      </c>
      <c r="B3376">
        <v>3</v>
      </c>
      <c r="C3376" t="s">
        <v>3881</v>
      </c>
      <c r="D3376" t="s">
        <v>3782</v>
      </c>
      <c r="E3376">
        <v>272139</v>
      </c>
      <c r="F3376">
        <v>12712</v>
      </c>
      <c r="G3376">
        <v>4734</v>
      </c>
      <c r="H3376">
        <v>50339</v>
      </c>
      <c r="I3376">
        <v>0</v>
      </c>
      <c r="J3376">
        <v>1.5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7833</v>
      </c>
      <c r="Q3376">
        <v>2916</v>
      </c>
      <c r="R3376">
        <v>14821</v>
      </c>
      <c r="S3376">
        <v>0</v>
      </c>
      <c r="T3376">
        <v>0</v>
      </c>
      <c r="U3376">
        <v>2400</v>
      </c>
    </row>
    <row r="3377" spans="1:21" ht="14.25">
      <c r="A3377">
        <v>3101650</v>
      </c>
      <c r="B3377">
        <v>1</v>
      </c>
      <c r="C3377" t="s">
        <v>3879</v>
      </c>
      <c r="D3377" t="s">
        <v>3882</v>
      </c>
      <c r="E3377">
        <v>397613</v>
      </c>
      <c r="F3377">
        <v>18621</v>
      </c>
      <c r="G3377">
        <v>8165</v>
      </c>
      <c r="H3377">
        <v>48103</v>
      </c>
      <c r="I3377">
        <v>0</v>
      </c>
      <c r="J3377">
        <v>1.5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15125</v>
      </c>
      <c r="Q3377">
        <v>6431</v>
      </c>
      <c r="R3377">
        <v>30552</v>
      </c>
      <c r="S3377">
        <v>0</v>
      </c>
      <c r="T3377">
        <v>0</v>
      </c>
      <c r="U3377">
        <v>2400</v>
      </c>
    </row>
    <row r="3378" spans="1:21" ht="14.25">
      <c r="A3378">
        <v>3101651</v>
      </c>
      <c r="B3378">
        <v>1</v>
      </c>
      <c r="C3378" t="s">
        <v>3881</v>
      </c>
      <c r="D3378" t="s">
        <v>3847</v>
      </c>
      <c r="E3378">
        <v>270931</v>
      </c>
      <c r="F3378">
        <v>12581</v>
      </c>
      <c r="G3378">
        <v>4763</v>
      </c>
      <c r="H3378">
        <v>49861</v>
      </c>
      <c r="I3378">
        <v>0</v>
      </c>
      <c r="J3378">
        <v>1.5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7845</v>
      </c>
      <c r="Q3378">
        <v>2945</v>
      </c>
      <c r="R3378">
        <v>14821</v>
      </c>
      <c r="S3378">
        <v>0</v>
      </c>
      <c r="T3378">
        <v>0</v>
      </c>
      <c r="U3378">
        <v>2400</v>
      </c>
    </row>
    <row r="3379" spans="1:21" ht="14.25">
      <c r="A3379">
        <v>3101650</v>
      </c>
      <c r="B3379">
        <v>2</v>
      </c>
      <c r="C3379" t="s">
        <v>3879</v>
      </c>
      <c r="D3379" t="s">
        <v>3853</v>
      </c>
      <c r="E3379">
        <v>397613</v>
      </c>
      <c r="F3379">
        <v>18621</v>
      </c>
      <c r="G3379">
        <v>8165</v>
      </c>
      <c r="H3379">
        <v>48103</v>
      </c>
      <c r="I3379">
        <v>0</v>
      </c>
      <c r="J3379">
        <v>1.5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15125</v>
      </c>
      <c r="Q3379">
        <v>6431</v>
      </c>
      <c r="R3379">
        <v>30552</v>
      </c>
      <c r="S3379">
        <v>0</v>
      </c>
      <c r="T3379">
        <v>0</v>
      </c>
      <c r="U3379">
        <v>2400</v>
      </c>
    </row>
    <row r="3380" spans="1:21" ht="14.25">
      <c r="A3380">
        <v>3101651</v>
      </c>
      <c r="B3380">
        <v>2</v>
      </c>
      <c r="C3380" t="s">
        <v>3881</v>
      </c>
      <c r="D3380" t="s">
        <v>1041</v>
      </c>
      <c r="E3380">
        <v>270931</v>
      </c>
      <c r="F3380">
        <v>12581</v>
      </c>
      <c r="G3380">
        <v>4763</v>
      </c>
      <c r="H3380">
        <v>49861</v>
      </c>
      <c r="I3380">
        <v>0</v>
      </c>
      <c r="J3380">
        <v>1.5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7845</v>
      </c>
      <c r="Q3380">
        <v>2945</v>
      </c>
      <c r="R3380">
        <v>14821</v>
      </c>
      <c r="S3380">
        <v>0</v>
      </c>
      <c r="T3380">
        <v>0</v>
      </c>
      <c r="U3380">
        <v>2400</v>
      </c>
    </row>
    <row r="3381" spans="1:21" ht="14.25">
      <c r="A3381">
        <v>3101650</v>
      </c>
      <c r="B3381">
        <v>3</v>
      </c>
      <c r="C3381" t="s">
        <v>3879</v>
      </c>
      <c r="D3381" t="s">
        <v>3880</v>
      </c>
      <c r="E3381">
        <v>409516</v>
      </c>
      <c r="F3381">
        <v>19098</v>
      </c>
      <c r="G3381">
        <v>8402</v>
      </c>
      <c r="H3381">
        <v>50496</v>
      </c>
      <c r="I3381">
        <v>0</v>
      </c>
      <c r="J3381">
        <v>1.5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15125</v>
      </c>
      <c r="Q3381">
        <v>6431</v>
      </c>
      <c r="R3381">
        <v>30552</v>
      </c>
      <c r="S3381">
        <v>0</v>
      </c>
      <c r="T3381">
        <v>0</v>
      </c>
      <c r="U3381">
        <v>2400</v>
      </c>
    </row>
    <row r="3382" spans="1:21" ht="14.25">
      <c r="A3382">
        <v>3101651</v>
      </c>
      <c r="B3382">
        <v>3</v>
      </c>
      <c r="C3382" t="s">
        <v>3881</v>
      </c>
      <c r="D3382" t="s">
        <v>3782</v>
      </c>
      <c r="E3382">
        <v>272839</v>
      </c>
      <c r="F3382">
        <v>12724</v>
      </c>
      <c r="G3382">
        <v>4763</v>
      </c>
      <c r="H3382">
        <v>50339</v>
      </c>
      <c r="I3382">
        <v>0</v>
      </c>
      <c r="J3382">
        <v>1.5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7845</v>
      </c>
      <c r="Q3382">
        <v>2945</v>
      </c>
      <c r="R3382">
        <v>14821</v>
      </c>
      <c r="S3382">
        <v>0</v>
      </c>
      <c r="T3382">
        <v>0</v>
      </c>
      <c r="U3382">
        <v>2400</v>
      </c>
    </row>
    <row r="3383" spans="1:21" ht="14.25">
      <c r="A3383">
        <v>3101650</v>
      </c>
      <c r="B3383">
        <v>1</v>
      </c>
      <c r="C3383" t="s">
        <v>3879</v>
      </c>
      <c r="D3383" t="s">
        <v>3882</v>
      </c>
      <c r="E3383">
        <v>398252</v>
      </c>
      <c r="F3383">
        <v>18635</v>
      </c>
      <c r="G3383">
        <v>8185</v>
      </c>
      <c r="H3383">
        <v>48202</v>
      </c>
      <c r="I3383">
        <v>0</v>
      </c>
      <c r="J3383">
        <v>1.5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15139</v>
      </c>
      <c r="Q3383">
        <v>6451</v>
      </c>
      <c r="R3383">
        <v>30651</v>
      </c>
      <c r="S3383">
        <v>0</v>
      </c>
      <c r="T3383">
        <v>0</v>
      </c>
      <c r="U3383">
        <v>2400</v>
      </c>
    </row>
    <row r="3384" spans="1:21" ht="14.25">
      <c r="A3384">
        <v>3101651</v>
      </c>
      <c r="B3384">
        <v>1</v>
      </c>
      <c r="C3384" t="s">
        <v>3881</v>
      </c>
      <c r="D3384" t="s">
        <v>3847</v>
      </c>
      <c r="E3384">
        <v>271570</v>
      </c>
      <c r="F3384">
        <v>12595</v>
      </c>
      <c r="G3384">
        <v>4783</v>
      </c>
      <c r="H3384">
        <v>49960</v>
      </c>
      <c r="I3384">
        <v>0</v>
      </c>
      <c r="J3384">
        <v>1.5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7859</v>
      </c>
      <c r="Q3384">
        <v>2965</v>
      </c>
      <c r="R3384">
        <v>14920</v>
      </c>
      <c r="S3384">
        <v>0</v>
      </c>
      <c r="T3384">
        <v>0</v>
      </c>
      <c r="U3384">
        <v>2400</v>
      </c>
    </row>
    <row r="3385" spans="1:21" ht="14.25">
      <c r="A3385">
        <v>3101650</v>
      </c>
      <c r="B3385">
        <v>2</v>
      </c>
      <c r="C3385" t="s">
        <v>3879</v>
      </c>
      <c r="D3385" t="s">
        <v>3853</v>
      </c>
      <c r="E3385">
        <v>398252</v>
      </c>
      <c r="F3385">
        <v>18635</v>
      </c>
      <c r="G3385">
        <v>8185</v>
      </c>
      <c r="H3385">
        <v>48202</v>
      </c>
      <c r="I3385">
        <v>0</v>
      </c>
      <c r="J3385">
        <v>1.5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15139</v>
      </c>
      <c r="Q3385">
        <v>6451</v>
      </c>
      <c r="R3385">
        <v>30651</v>
      </c>
      <c r="S3385">
        <v>0</v>
      </c>
      <c r="T3385">
        <v>0</v>
      </c>
      <c r="U3385">
        <v>2400</v>
      </c>
    </row>
    <row r="3386" spans="1:21" ht="14.25">
      <c r="A3386">
        <v>3101651</v>
      </c>
      <c r="B3386">
        <v>2</v>
      </c>
      <c r="C3386" t="s">
        <v>3881</v>
      </c>
      <c r="D3386" t="s">
        <v>1041</v>
      </c>
      <c r="E3386">
        <v>271570</v>
      </c>
      <c r="F3386">
        <v>12595</v>
      </c>
      <c r="G3386">
        <v>4783</v>
      </c>
      <c r="H3386">
        <v>49960</v>
      </c>
      <c r="I3386">
        <v>0</v>
      </c>
      <c r="J3386">
        <v>1.5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7859</v>
      </c>
      <c r="Q3386">
        <v>2965</v>
      </c>
      <c r="R3386">
        <v>14920</v>
      </c>
      <c r="S3386">
        <v>0</v>
      </c>
      <c r="T3386">
        <v>0</v>
      </c>
      <c r="U3386">
        <v>2400</v>
      </c>
    </row>
    <row r="3387" spans="1:21" ht="14.25">
      <c r="A3387">
        <v>3101650</v>
      </c>
      <c r="B3387">
        <v>3</v>
      </c>
      <c r="C3387" t="s">
        <v>3879</v>
      </c>
      <c r="D3387" t="s">
        <v>3880</v>
      </c>
      <c r="E3387">
        <v>410155</v>
      </c>
      <c r="F3387">
        <v>19112</v>
      </c>
      <c r="G3387">
        <v>8422</v>
      </c>
      <c r="H3387">
        <v>50595</v>
      </c>
      <c r="I3387">
        <v>0</v>
      </c>
      <c r="J3387">
        <v>1.5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15139</v>
      </c>
      <c r="Q3387">
        <v>6451</v>
      </c>
      <c r="R3387">
        <v>30651</v>
      </c>
      <c r="S3387">
        <v>0</v>
      </c>
      <c r="T3387">
        <v>0</v>
      </c>
      <c r="U3387">
        <v>2400</v>
      </c>
    </row>
    <row r="3388" spans="1:21" ht="14.25">
      <c r="A3388">
        <v>3101651</v>
      </c>
      <c r="B3388">
        <v>3</v>
      </c>
      <c r="C3388" t="s">
        <v>3881</v>
      </c>
      <c r="D3388" t="s">
        <v>3782</v>
      </c>
      <c r="E3388">
        <v>273478</v>
      </c>
      <c r="F3388">
        <v>12738</v>
      </c>
      <c r="G3388">
        <v>4783</v>
      </c>
      <c r="H3388">
        <v>50438</v>
      </c>
      <c r="I3388">
        <v>0</v>
      </c>
      <c r="J3388">
        <v>1.5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7859</v>
      </c>
      <c r="Q3388">
        <v>2965</v>
      </c>
      <c r="R3388">
        <v>14920</v>
      </c>
      <c r="S3388">
        <v>0</v>
      </c>
      <c r="T3388">
        <v>0</v>
      </c>
      <c r="U3388">
        <v>2400</v>
      </c>
    </row>
    <row r="3389" spans="1:21" ht="14.25">
      <c r="A3389">
        <v>3101650</v>
      </c>
      <c r="B3389">
        <v>1</v>
      </c>
      <c r="C3389" t="s">
        <v>3879</v>
      </c>
      <c r="D3389" t="s">
        <v>3882</v>
      </c>
      <c r="E3389">
        <v>399610</v>
      </c>
      <c r="F3389">
        <v>18635</v>
      </c>
      <c r="G3389">
        <v>8244</v>
      </c>
      <c r="H3389">
        <v>48380</v>
      </c>
      <c r="I3389">
        <v>0</v>
      </c>
      <c r="J3389">
        <v>1.5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15139</v>
      </c>
      <c r="Q3389">
        <v>6510</v>
      </c>
      <c r="R3389">
        <v>30829</v>
      </c>
      <c r="S3389">
        <v>0</v>
      </c>
      <c r="T3389">
        <v>0</v>
      </c>
      <c r="U3389">
        <v>2400</v>
      </c>
    </row>
    <row r="3390" spans="1:21" ht="14.25">
      <c r="A3390">
        <v>3101651</v>
      </c>
      <c r="B3390">
        <v>1</v>
      </c>
      <c r="C3390" t="s">
        <v>3881</v>
      </c>
      <c r="D3390" t="s">
        <v>3847</v>
      </c>
      <c r="E3390">
        <v>272928</v>
      </c>
      <c r="F3390">
        <v>12595</v>
      </c>
      <c r="G3390">
        <v>4842</v>
      </c>
      <c r="H3390">
        <v>50138</v>
      </c>
      <c r="I3390">
        <v>0</v>
      </c>
      <c r="J3390">
        <v>1.5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7859</v>
      </c>
      <c r="Q3390">
        <v>3024</v>
      </c>
      <c r="R3390">
        <v>15098</v>
      </c>
      <c r="S3390">
        <v>0</v>
      </c>
      <c r="T3390">
        <v>0</v>
      </c>
      <c r="U3390">
        <v>2400</v>
      </c>
    </row>
    <row r="3391" spans="1:21" ht="14.25">
      <c r="A3391">
        <v>3101650</v>
      </c>
      <c r="B3391">
        <v>2</v>
      </c>
      <c r="C3391" t="s">
        <v>3879</v>
      </c>
      <c r="D3391" t="s">
        <v>3853</v>
      </c>
      <c r="E3391">
        <v>399610</v>
      </c>
      <c r="F3391">
        <v>18635</v>
      </c>
      <c r="G3391">
        <v>8244</v>
      </c>
      <c r="H3391">
        <v>48380</v>
      </c>
      <c r="I3391">
        <v>0</v>
      </c>
      <c r="J3391">
        <v>1.5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15139</v>
      </c>
      <c r="Q3391">
        <v>6510</v>
      </c>
      <c r="R3391">
        <v>30829</v>
      </c>
      <c r="S3391">
        <v>0</v>
      </c>
      <c r="T3391">
        <v>0</v>
      </c>
      <c r="U3391">
        <v>2400</v>
      </c>
    </row>
    <row r="3392" spans="1:21" ht="14.25">
      <c r="A3392">
        <v>3101651</v>
      </c>
      <c r="B3392">
        <v>2</v>
      </c>
      <c r="C3392" t="s">
        <v>3881</v>
      </c>
      <c r="D3392" t="s">
        <v>1041</v>
      </c>
      <c r="E3392">
        <v>272928</v>
      </c>
      <c r="F3392">
        <v>12595</v>
      </c>
      <c r="G3392">
        <v>4842</v>
      </c>
      <c r="H3392">
        <v>50138</v>
      </c>
      <c r="I3392">
        <v>0</v>
      </c>
      <c r="J3392">
        <v>1.5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7859</v>
      </c>
      <c r="Q3392">
        <v>3024</v>
      </c>
      <c r="R3392">
        <v>15098</v>
      </c>
      <c r="S3392">
        <v>0</v>
      </c>
      <c r="T3392">
        <v>0</v>
      </c>
      <c r="U3392">
        <v>2400</v>
      </c>
    </row>
    <row r="3393" spans="1:21" ht="14.25">
      <c r="A3393">
        <v>3101650</v>
      </c>
      <c r="B3393">
        <v>3</v>
      </c>
      <c r="C3393" t="s">
        <v>3879</v>
      </c>
      <c r="D3393" t="s">
        <v>3880</v>
      </c>
      <c r="E3393">
        <v>411513</v>
      </c>
      <c r="F3393">
        <v>19112</v>
      </c>
      <c r="G3393">
        <v>8481</v>
      </c>
      <c r="H3393">
        <v>50773</v>
      </c>
      <c r="I3393">
        <v>0</v>
      </c>
      <c r="J3393">
        <v>1.5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15139</v>
      </c>
      <c r="Q3393">
        <v>6510</v>
      </c>
      <c r="R3393">
        <v>30829</v>
      </c>
      <c r="S3393">
        <v>0</v>
      </c>
      <c r="T3393">
        <v>0</v>
      </c>
      <c r="U3393">
        <v>2400</v>
      </c>
    </row>
    <row r="3394" spans="1:21" ht="14.25">
      <c r="A3394">
        <v>3101651</v>
      </c>
      <c r="B3394">
        <v>3</v>
      </c>
      <c r="C3394" t="s">
        <v>3881</v>
      </c>
      <c r="D3394" t="s">
        <v>3782</v>
      </c>
      <c r="E3394">
        <v>274836</v>
      </c>
      <c r="F3394">
        <v>12738</v>
      </c>
      <c r="G3394">
        <v>4842</v>
      </c>
      <c r="H3394">
        <v>50616</v>
      </c>
      <c r="I3394">
        <v>0</v>
      </c>
      <c r="J3394">
        <v>1.5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7859</v>
      </c>
      <c r="Q3394">
        <v>3024</v>
      </c>
      <c r="R3394">
        <v>15098</v>
      </c>
      <c r="S3394">
        <v>0</v>
      </c>
      <c r="T3394">
        <v>0</v>
      </c>
      <c r="U3394">
        <v>2400</v>
      </c>
    </row>
    <row r="3395" spans="1:21" ht="14.25">
      <c r="A3395">
        <v>3101650</v>
      </c>
      <c r="B3395">
        <v>1</v>
      </c>
      <c r="C3395" t="s">
        <v>3879</v>
      </c>
      <c r="D3395" t="s">
        <v>3882</v>
      </c>
      <c r="E3395">
        <v>407845</v>
      </c>
      <c r="F3395">
        <v>18635</v>
      </c>
      <c r="G3395">
        <v>8633</v>
      </c>
      <c r="H3395">
        <v>48835</v>
      </c>
      <c r="I3395">
        <v>0</v>
      </c>
      <c r="J3395">
        <v>1.5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15139</v>
      </c>
      <c r="Q3395">
        <v>6899</v>
      </c>
      <c r="R3395">
        <v>31284</v>
      </c>
      <c r="S3395">
        <v>0</v>
      </c>
      <c r="T3395">
        <v>0</v>
      </c>
      <c r="U3395">
        <v>2400</v>
      </c>
    </row>
    <row r="3396" spans="1:21" ht="14.25">
      <c r="A3396">
        <v>3101651</v>
      </c>
      <c r="B3396">
        <v>1</v>
      </c>
      <c r="C3396" t="s">
        <v>3881</v>
      </c>
      <c r="D3396" t="s">
        <v>3847</v>
      </c>
      <c r="E3396">
        <v>274293</v>
      </c>
      <c r="F3396">
        <v>12595</v>
      </c>
      <c r="G3396">
        <v>4907</v>
      </c>
      <c r="H3396">
        <v>50203</v>
      </c>
      <c r="I3396">
        <v>0</v>
      </c>
      <c r="J3396">
        <v>1.5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7859</v>
      </c>
      <c r="Q3396">
        <v>3089</v>
      </c>
      <c r="R3396">
        <v>15163</v>
      </c>
      <c r="S3396">
        <v>0</v>
      </c>
      <c r="T3396">
        <v>0</v>
      </c>
      <c r="U3396">
        <v>2400</v>
      </c>
    </row>
    <row r="3397" spans="1:21" ht="14.25">
      <c r="A3397">
        <v>3101650</v>
      </c>
      <c r="B3397">
        <v>2</v>
      </c>
      <c r="C3397" t="s">
        <v>3879</v>
      </c>
      <c r="D3397" t="s">
        <v>3853</v>
      </c>
      <c r="E3397">
        <v>407845</v>
      </c>
      <c r="F3397">
        <v>18635</v>
      </c>
      <c r="G3397">
        <v>8633</v>
      </c>
      <c r="H3397">
        <v>48835</v>
      </c>
      <c r="I3397">
        <v>0</v>
      </c>
      <c r="J3397">
        <v>1.5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15139</v>
      </c>
      <c r="Q3397">
        <v>6899</v>
      </c>
      <c r="R3397">
        <v>31284</v>
      </c>
      <c r="S3397">
        <v>0</v>
      </c>
      <c r="T3397">
        <v>0</v>
      </c>
      <c r="U3397">
        <v>2400</v>
      </c>
    </row>
    <row r="3398" spans="1:21" ht="14.25">
      <c r="A3398">
        <v>3101651</v>
      </c>
      <c r="B3398">
        <v>2</v>
      </c>
      <c r="C3398" t="s">
        <v>3881</v>
      </c>
      <c r="D3398" t="s">
        <v>1041</v>
      </c>
      <c r="E3398">
        <v>274293</v>
      </c>
      <c r="F3398">
        <v>12595</v>
      </c>
      <c r="G3398">
        <v>4907</v>
      </c>
      <c r="H3398">
        <v>50203</v>
      </c>
      <c r="I3398">
        <v>0</v>
      </c>
      <c r="J3398">
        <v>1.5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7859</v>
      </c>
      <c r="Q3398">
        <v>3089</v>
      </c>
      <c r="R3398">
        <v>15163</v>
      </c>
      <c r="S3398">
        <v>0</v>
      </c>
      <c r="T3398">
        <v>0</v>
      </c>
      <c r="U3398">
        <v>2400</v>
      </c>
    </row>
    <row r="3399" spans="1:21" ht="14.25">
      <c r="A3399">
        <v>3101650</v>
      </c>
      <c r="B3399">
        <v>3</v>
      </c>
      <c r="C3399" t="s">
        <v>3879</v>
      </c>
      <c r="D3399" t="s">
        <v>3880</v>
      </c>
      <c r="E3399">
        <v>419748</v>
      </c>
      <c r="F3399">
        <v>19112</v>
      </c>
      <c r="G3399">
        <v>8870</v>
      </c>
      <c r="H3399">
        <v>51228</v>
      </c>
      <c r="I3399">
        <v>0</v>
      </c>
      <c r="J3399">
        <v>1.5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15139</v>
      </c>
      <c r="Q3399">
        <v>6899</v>
      </c>
      <c r="R3399">
        <v>31284</v>
      </c>
      <c r="S3399">
        <v>0</v>
      </c>
      <c r="T3399">
        <v>0</v>
      </c>
      <c r="U3399">
        <v>2400</v>
      </c>
    </row>
    <row r="3400" spans="1:21" ht="14.25">
      <c r="A3400">
        <v>3101651</v>
      </c>
      <c r="B3400">
        <v>3</v>
      </c>
      <c r="C3400" t="s">
        <v>3881</v>
      </c>
      <c r="D3400" t="s">
        <v>3782</v>
      </c>
      <c r="E3400">
        <v>280276</v>
      </c>
      <c r="F3400">
        <v>12738</v>
      </c>
      <c r="G3400">
        <v>5101</v>
      </c>
      <c r="H3400">
        <v>50876</v>
      </c>
      <c r="I3400">
        <v>0</v>
      </c>
      <c r="J3400">
        <v>1.5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7859</v>
      </c>
      <c r="Q3400">
        <v>3283</v>
      </c>
      <c r="R3400">
        <v>15358</v>
      </c>
      <c r="S3400">
        <v>0</v>
      </c>
      <c r="T3400">
        <v>0</v>
      </c>
      <c r="U3400">
        <v>2400</v>
      </c>
    </row>
    <row r="3401" spans="1:21" ht="14.25">
      <c r="A3401">
        <v>3101650</v>
      </c>
      <c r="B3401">
        <v>1</v>
      </c>
      <c r="C3401" t="s">
        <v>3879</v>
      </c>
      <c r="D3401" t="s">
        <v>3882</v>
      </c>
      <c r="E3401">
        <v>450208</v>
      </c>
      <c r="F3401">
        <v>20586</v>
      </c>
      <c r="G3401">
        <v>9665</v>
      </c>
      <c r="H3401">
        <v>51048</v>
      </c>
      <c r="I3401">
        <v>0</v>
      </c>
      <c r="J3401">
        <v>1.5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17090</v>
      </c>
      <c r="Q3401">
        <v>7931</v>
      </c>
      <c r="R3401">
        <v>33497</v>
      </c>
      <c r="S3401">
        <v>0</v>
      </c>
      <c r="T3401">
        <v>0</v>
      </c>
      <c r="U3401">
        <v>2400</v>
      </c>
    </row>
    <row r="3402" spans="1:21" ht="14.25">
      <c r="A3402">
        <v>3101651</v>
      </c>
      <c r="B3402">
        <v>1</v>
      </c>
      <c r="C3402" t="s">
        <v>3881</v>
      </c>
      <c r="D3402" t="s">
        <v>3847</v>
      </c>
      <c r="E3402">
        <v>293794</v>
      </c>
      <c r="F3402">
        <v>13506</v>
      </c>
      <c r="G3402">
        <v>5355</v>
      </c>
      <c r="H3402">
        <v>51634</v>
      </c>
      <c r="I3402">
        <v>0</v>
      </c>
      <c r="J3402">
        <v>1.5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8770</v>
      </c>
      <c r="Q3402">
        <v>3537</v>
      </c>
      <c r="R3402">
        <v>16594</v>
      </c>
      <c r="S3402">
        <v>0</v>
      </c>
      <c r="T3402">
        <v>0</v>
      </c>
      <c r="U3402">
        <v>2400</v>
      </c>
    </row>
    <row r="3403" spans="1:21" ht="14.25">
      <c r="A3403">
        <v>3101650</v>
      </c>
      <c r="B3403">
        <v>2</v>
      </c>
      <c r="C3403" t="s">
        <v>3879</v>
      </c>
      <c r="D3403" t="s">
        <v>3853</v>
      </c>
      <c r="E3403">
        <v>450208</v>
      </c>
      <c r="F3403">
        <v>20586</v>
      </c>
      <c r="G3403">
        <v>9665</v>
      </c>
      <c r="H3403">
        <v>51048</v>
      </c>
      <c r="I3403">
        <v>0</v>
      </c>
      <c r="J3403">
        <v>1.5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17090</v>
      </c>
      <c r="Q3403">
        <v>7931</v>
      </c>
      <c r="R3403">
        <v>33497</v>
      </c>
      <c r="S3403">
        <v>0</v>
      </c>
      <c r="T3403">
        <v>0</v>
      </c>
      <c r="U3403">
        <v>2400</v>
      </c>
    </row>
    <row r="3404" spans="1:21" ht="14.25">
      <c r="A3404">
        <v>3101651</v>
      </c>
      <c r="B3404">
        <v>2</v>
      </c>
      <c r="C3404" t="s">
        <v>3881</v>
      </c>
      <c r="D3404" t="s">
        <v>1041</v>
      </c>
      <c r="E3404">
        <v>293794</v>
      </c>
      <c r="F3404">
        <v>13506</v>
      </c>
      <c r="G3404">
        <v>5355</v>
      </c>
      <c r="H3404">
        <v>51634</v>
      </c>
      <c r="I3404">
        <v>0</v>
      </c>
      <c r="J3404">
        <v>1.5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8770</v>
      </c>
      <c r="Q3404">
        <v>3537</v>
      </c>
      <c r="R3404">
        <v>16594</v>
      </c>
      <c r="S3404">
        <v>0</v>
      </c>
      <c r="T3404">
        <v>0</v>
      </c>
      <c r="U3404">
        <v>2400</v>
      </c>
    </row>
    <row r="3405" spans="1:21" ht="14.25">
      <c r="A3405">
        <v>3101650</v>
      </c>
      <c r="B3405">
        <v>3</v>
      </c>
      <c r="C3405" t="s">
        <v>3879</v>
      </c>
      <c r="D3405" t="s">
        <v>3880</v>
      </c>
      <c r="E3405">
        <v>462111</v>
      </c>
      <c r="F3405">
        <v>21063</v>
      </c>
      <c r="G3405">
        <v>9902</v>
      </c>
      <c r="H3405">
        <v>53441</v>
      </c>
      <c r="I3405">
        <v>0</v>
      </c>
      <c r="J3405">
        <v>1.5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17090</v>
      </c>
      <c r="Q3405">
        <v>7931</v>
      </c>
      <c r="R3405">
        <v>33497</v>
      </c>
      <c r="S3405">
        <v>0</v>
      </c>
      <c r="T3405">
        <v>0</v>
      </c>
      <c r="U3405">
        <v>2400</v>
      </c>
    </row>
    <row r="3406" spans="1:21" ht="14.25">
      <c r="A3406">
        <v>3101651</v>
      </c>
      <c r="B3406">
        <v>3</v>
      </c>
      <c r="C3406" t="s">
        <v>3881</v>
      </c>
      <c r="D3406" t="s">
        <v>3782</v>
      </c>
      <c r="E3406">
        <v>295702</v>
      </c>
      <c r="F3406">
        <v>13649</v>
      </c>
      <c r="G3406">
        <v>5355</v>
      </c>
      <c r="H3406">
        <v>52112</v>
      </c>
      <c r="I3406">
        <v>0</v>
      </c>
      <c r="J3406">
        <v>1.5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8770</v>
      </c>
      <c r="Q3406">
        <v>3537</v>
      </c>
      <c r="R3406">
        <v>16594</v>
      </c>
      <c r="S3406">
        <v>0</v>
      </c>
      <c r="T3406">
        <v>0</v>
      </c>
      <c r="U3406">
        <v>2400</v>
      </c>
    </row>
    <row r="3407" spans="1:21" ht="14.25">
      <c r="A3407">
        <v>3101650</v>
      </c>
      <c r="B3407">
        <v>1</v>
      </c>
      <c r="C3407" t="s">
        <v>3879</v>
      </c>
      <c r="D3407" t="s">
        <v>3882</v>
      </c>
      <c r="E3407">
        <v>451443</v>
      </c>
      <c r="F3407">
        <v>20676</v>
      </c>
      <c r="G3407">
        <v>9665</v>
      </c>
      <c r="H3407">
        <v>51383</v>
      </c>
      <c r="I3407">
        <v>0</v>
      </c>
      <c r="J3407">
        <v>1.5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17180</v>
      </c>
      <c r="Q3407">
        <v>7931</v>
      </c>
      <c r="R3407">
        <v>33832</v>
      </c>
      <c r="S3407">
        <v>0</v>
      </c>
      <c r="T3407">
        <v>0</v>
      </c>
      <c r="U3407">
        <v>2400</v>
      </c>
    </row>
    <row r="3408" spans="1:21" ht="14.25">
      <c r="A3408">
        <v>3101651</v>
      </c>
      <c r="B3408">
        <v>1</v>
      </c>
      <c r="C3408" t="s">
        <v>3881</v>
      </c>
      <c r="D3408" t="s">
        <v>3847</v>
      </c>
      <c r="E3408">
        <v>295029</v>
      </c>
      <c r="F3408">
        <v>13596</v>
      </c>
      <c r="G3408">
        <v>5355</v>
      </c>
      <c r="H3408">
        <v>51969</v>
      </c>
      <c r="I3408">
        <v>0</v>
      </c>
      <c r="J3408">
        <v>1.5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8860</v>
      </c>
      <c r="Q3408">
        <v>3537</v>
      </c>
      <c r="R3408">
        <v>16929</v>
      </c>
      <c r="S3408">
        <v>0</v>
      </c>
      <c r="T3408">
        <v>0</v>
      </c>
      <c r="U3408">
        <v>2400</v>
      </c>
    </row>
    <row r="3409" spans="1:21" ht="14.25">
      <c r="A3409">
        <v>3101650</v>
      </c>
      <c r="B3409">
        <v>2</v>
      </c>
      <c r="C3409" t="s">
        <v>3879</v>
      </c>
      <c r="D3409" t="s">
        <v>3853</v>
      </c>
      <c r="E3409">
        <v>451443</v>
      </c>
      <c r="F3409">
        <v>20676</v>
      </c>
      <c r="G3409">
        <v>9665</v>
      </c>
      <c r="H3409">
        <v>51383</v>
      </c>
      <c r="I3409">
        <v>0</v>
      </c>
      <c r="J3409">
        <v>1.5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17180</v>
      </c>
      <c r="Q3409">
        <v>7931</v>
      </c>
      <c r="R3409">
        <v>33832</v>
      </c>
      <c r="S3409">
        <v>0</v>
      </c>
      <c r="T3409">
        <v>0</v>
      </c>
      <c r="U3409">
        <v>2400</v>
      </c>
    </row>
    <row r="3410" spans="1:21" ht="14.25">
      <c r="A3410">
        <v>3101651</v>
      </c>
      <c r="B3410">
        <v>2</v>
      </c>
      <c r="C3410" t="s">
        <v>3881</v>
      </c>
      <c r="D3410" t="s">
        <v>1041</v>
      </c>
      <c r="E3410">
        <v>295029</v>
      </c>
      <c r="F3410">
        <v>13596</v>
      </c>
      <c r="G3410">
        <v>5355</v>
      </c>
      <c r="H3410">
        <v>51969</v>
      </c>
      <c r="I3410">
        <v>0</v>
      </c>
      <c r="J3410">
        <v>1.5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8860</v>
      </c>
      <c r="Q3410">
        <v>3537</v>
      </c>
      <c r="R3410">
        <v>16929</v>
      </c>
      <c r="S3410">
        <v>0</v>
      </c>
      <c r="T3410">
        <v>0</v>
      </c>
      <c r="U3410">
        <v>2400</v>
      </c>
    </row>
    <row r="3411" spans="1:21" ht="14.25">
      <c r="A3411">
        <v>3101650</v>
      </c>
      <c r="B3411">
        <v>3</v>
      </c>
      <c r="C3411" t="s">
        <v>3879</v>
      </c>
      <c r="D3411" t="s">
        <v>3880</v>
      </c>
      <c r="E3411">
        <v>463346</v>
      </c>
      <c r="F3411">
        <v>21153</v>
      </c>
      <c r="G3411">
        <v>9902</v>
      </c>
      <c r="H3411">
        <v>53776</v>
      </c>
      <c r="I3411">
        <v>0</v>
      </c>
      <c r="J3411">
        <v>1.5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17180</v>
      </c>
      <c r="Q3411">
        <v>7931</v>
      </c>
      <c r="R3411">
        <v>33832</v>
      </c>
      <c r="S3411">
        <v>0</v>
      </c>
      <c r="T3411">
        <v>0</v>
      </c>
      <c r="U3411">
        <v>2400</v>
      </c>
    </row>
    <row r="3412" spans="1:21" ht="14.25">
      <c r="A3412">
        <v>3101651</v>
      </c>
      <c r="B3412">
        <v>3</v>
      </c>
      <c r="C3412" t="s">
        <v>3881</v>
      </c>
      <c r="D3412" t="s">
        <v>3782</v>
      </c>
      <c r="E3412">
        <v>296937</v>
      </c>
      <c r="F3412">
        <v>13739</v>
      </c>
      <c r="G3412">
        <v>5355</v>
      </c>
      <c r="H3412">
        <v>52447</v>
      </c>
      <c r="I3412">
        <v>0</v>
      </c>
      <c r="J3412">
        <v>1.5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8860</v>
      </c>
      <c r="Q3412">
        <v>3537</v>
      </c>
      <c r="R3412">
        <v>16929</v>
      </c>
      <c r="S3412">
        <v>0</v>
      </c>
      <c r="T3412">
        <v>0</v>
      </c>
      <c r="U3412">
        <v>2400</v>
      </c>
    </row>
    <row r="3413" spans="1:21" ht="14.25">
      <c r="A3413">
        <v>3101650</v>
      </c>
      <c r="B3413">
        <v>1</v>
      </c>
      <c r="C3413" t="s">
        <v>3879</v>
      </c>
      <c r="D3413" t="s">
        <v>3882</v>
      </c>
      <c r="E3413">
        <v>453698</v>
      </c>
      <c r="F3413">
        <v>20820</v>
      </c>
      <c r="G3413">
        <v>9696</v>
      </c>
      <c r="H3413">
        <v>51578</v>
      </c>
      <c r="I3413">
        <v>0</v>
      </c>
      <c r="J3413">
        <v>1.5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17324</v>
      </c>
      <c r="Q3413">
        <v>7962</v>
      </c>
      <c r="R3413">
        <v>34027</v>
      </c>
      <c r="S3413">
        <v>0</v>
      </c>
      <c r="T3413">
        <v>0</v>
      </c>
      <c r="U3413">
        <v>2400</v>
      </c>
    </row>
    <row r="3414" spans="1:21" ht="14.25">
      <c r="A3414">
        <v>3101651</v>
      </c>
      <c r="B3414">
        <v>1</v>
      </c>
      <c r="C3414" t="s">
        <v>3881</v>
      </c>
      <c r="D3414" t="s">
        <v>3847</v>
      </c>
      <c r="E3414">
        <v>296439</v>
      </c>
      <c r="F3414">
        <v>13675</v>
      </c>
      <c r="G3414">
        <v>5386</v>
      </c>
      <c r="H3414">
        <v>51969</v>
      </c>
      <c r="I3414">
        <v>0</v>
      </c>
      <c r="J3414">
        <v>1.5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8939</v>
      </c>
      <c r="Q3414">
        <v>3568</v>
      </c>
      <c r="R3414">
        <v>16929</v>
      </c>
      <c r="S3414">
        <v>0</v>
      </c>
      <c r="T3414">
        <v>0</v>
      </c>
      <c r="U3414">
        <v>2400</v>
      </c>
    </row>
    <row r="3415" spans="1:21" ht="14.25">
      <c r="A3415">
        <v>3101650</v>
      </c>
      <c r="B3415">
        <v>2</v>
      </c>
      <c r="C3415" t="s">
        <v>3879</v>
      </c>
      <c r="D3415" t="s">
        <v>3853</v>
      </c>
      <c r="E3415">
        <v>453698</v>
      </c>
      <c r="F3415">
        <v>20820</v>
      </c>
      <c r="G3415">
        <v>9696</v>
      </c>
      <c r="H3415">
        <v>51578</v>
      </c>
      <c r="I3415">
        <v>0</v>
      </c>
      <c r="J3415">
        <v>1.5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17324</v>
      </c>
      <c r="Q3415">
        <v>7962</v>
      </c>
      <c r="R3415">
        <v>34027</v>
      </c>
      <c r="S3415">
        <v>0</v>
      </c>
      <c r="T3415">
        <v>0</v>
      </c>
      <c r="U3415">
        <v>2400</v>
      </c>
    </row>
    <row r="3416" spans="1:21" ht="14.25">
      <c r="A3416">
        <v>3101651</v>
      </c>
      <c r="B3416">
        <v>2</v>
      </c>
      <c r="C3416" t="s">
        <v>3881</v>
      </c>
      <c r="D3416" t="s">
        <v>1041</v>
      </c>
      <c r="E3416">
        <v>296439</v>
      </c>
      <c r="F3416">
        <v>13675</v>
      </c>
      <c r="G3416">
        <v>5386</v>
      </c>
      <c r="H3416">
        <v>51969</v>
      </c>
      <c r="I3416">
        <v>0</v>
      </c>
      <c r="J3416">
        <v>1.5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8939</v>
      </c>
      <c r="Q3416">
        <v>3568</v>
      </c>
      <c r="R3416">
        <v>16929</v>
      </c>
      <c r="S3416">
        <v>0</v>
      </c>
      <c r="T3416">
        <v>0</v>
      </c>
      <c r="U3416">
        <v>2400</v>
      </c>
    </row>
    <row r="3417" spans="1:21" ht="14.25">
      <c r="A3417">
        <v>3101650</v>
      </c>
      <c r="B3417">
        <v>3</v>
      </c>
      <c r="C3417" t="s">
        <v>3879</v>
      </c>
      <c r="D3417" t="s">
        <v>3880</v>
      </c>
      <c r="E3417">
        <v>465601</v>
      </c>
      <c r="F3417">
        <v>21297</v>
      </c>
      <c r="G3417">
        <v>9933</v>
      </c>
      <c r="H3417">
        <v>53971</v>
      </c>
      <c r="I3417">
        <v>0</v>
      </c>
      <c r="J3417">
        <v>1.5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17324</v>
      </c>
      <c r="Q3417">
        <v>7962</v>
      </c>
      <c r="R3417">
        <v>34027</v>
      </c>
      <c r="S3417">
        <v>0</v>
      </c>
      <c r="T3417">
        <v>0</v>
      </c>
      <c r="U3417">
        <v>2400</v>
      </c>
    </row>
    <row r="3418" spans="1:21" ht="14.25">
      <c r="A3418">
        <v>3101651</v>
      </c>
      <c r="B3418">
        <v>3</v>
      </c>
      <c r="C3418" t="s">
        <v>3881</v>
      </c>
      <c r="D3418" t="s">
        <v>3782</v>
      </c>
      <c r="E3418">
        <v>299192</v>
      </c>
      <c r="F3418">
        <v>13883</v>
      </c>
      <c r="G3418">
        <v>5386</v>
      </c>
      <c r="H3418">
        <v>52642</v>
      </c>
      <c r="I3418">
        <v>0</v>
      </c>
      <c r="J3418">
        <v>1.5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9004</v>
      </c>
      <c r="Q3418">
        <v>3568</v>
      </c>
      <c r="R3418">
        <v>17124</v>
      </c>
      <c r="S3418">
        <v>0</v>
      </c>
      <c r="T3418">
        <v>0</v>
      </c>
      <c r="U3418">
        <v>2400</v>
      </c>
    </row>
    <row r="3419" spans="1:21" ht="14.25">
      <c r="A3419">
        <v>3101650</v>
      </c>
      <c r="B3419">
        <v>1</v>
      </c>
      <c r="C3419" t="s">
        <v>3879</v>
      </c>
      <c r="D3419" t="s">
        <v>3882</v>
      </c>
      <c r="E3419">
        <v>457953</v>
      </c>
      <c r="F3419">
        <v>20950</v>
      </c>
      <c r="G3419">
        <v>9795</v>
      </c>
      <c r="H3419">
        <v>52553</v>
      </c>
      <c r="I3419">
        <v>0</v>
      </c>
      <c r="J3419">
        <v>1.5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17454</v>
      </c>
      <c r="Q3419">
        <v>8061</v>
      </c>
      <c r="R3419">
        <v>35002</v>
      </c>
      <c r="S3419">
        <v>0</v>
      </c>
      <c r="T3419">
        <v>0</v>
      </c>
      <c r="U3419">
        <v>2400</v>
      </c>
    </row>
    <row r="3420" spans="1:21" ht="14.25">
      <c r="A3420">
        <v>3101651</v>
      </c>
      <c r="B3420">
        <v>1</v>
      </c>
      <c r="C3420" t="s">
        <v>3881</v>
      </c>
      <c r="D3420" t="s">
        <v>3847</v>
      </c>
      <c r="E3420">
        <v>298139</v>
      </c>
      <c r="F3420">
        <v>13740</v>
      </c>
      <c r="G3420">
        <v>5419</v>
      </c>
      <c r="H3420">
        <v>52359</v>
      </c>
      <c r="I3420">
        <v>0</v>
      </c>
      <c r="J3420">
        <v>1.5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9004</v>
      </c>
      <c r="Q3420">
        <v>3601</v>
      </c>
      <c r="R3420">
        <v>17319</v>
      </c>
      <c r="S3420">
        <v>0</v>
      </c>
      <c r="T3420">
        <v>0</v>
      </c>
      <c r="U3420">
        <v>2400</v>
      </c>
    </row>
    <row r="3421" spans="1:21" ht="14.25">
      <c r="A3421">
        <v>3101650</v>
      </c>
      <c r="B3421">
        <v>2</v>
      </c>
      <c r="C3421" t="s">
        <v>3879</v>
      </c>
      <c r="D3421" t="s">
        <v>3853</v>
      </c>
      <c r="E3421">
        <v>457953</v>
      </c>
      <c r="F3421">
        <v>20950</v>
      </c>
      <c r="G3421">
        <v>9795</v>
      </c>
      <c r="H3421">
        <v>52553</v>
      </c>
      <c r="I3421">
        <v>0</v>
      </c>
      <c r="J3421">
        <v>1.5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17454</v>
      </c>
      <c r="Q3421">
        <v>8061</v>
      </c>
      <c r="R3421">
        <v>35002</v>
      </c>
      <c r="S3421">
        <v>0</v>
      </c>
      <c r="T3421">
        <v>0</v>
      </c>
      <c r="U3421">
        <v>2400</v>
      </c>
    </row>
    <row r="3422" spans="1:21" ht="14.25">
      <c r="A3422">
        <v>3101651</v>
      </c>
      <c r="B3422">
        <v>2</v>
      </c>
      <c r="C3422" t="s">
        <v>3881</v>
      </c>
      <c r="D3422" t="s">
        <v>1041</v>
      </c>
      <c r="E3422">
        <v>298139</v>
      </c>
      <c r="F3422">
        <v>13740</v>
      </c>
      <c r="G3422">
        <v>5419</v>
      </c>
      <c r="H3422">
        <v>52359</v>
      </c>
      <c r="I3422">
        <v>0</v>
      </c>
      <c r="J3422">
        <v>1.5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9004</v>
      </c>
      <c r="Q3422">
        <v>3601</v>
      </c>
      <c r="R3422">
        <v>17319</v>
      </c>
      <c r="S3422">
        <v>0</v>
      </c>
      <c r="T3422">
        <v>0</v>
      </c>
      <c r="U3422">
        <v>2400</v>
      </c>
    </row>
    <row r="3423" spans="1:21" ht="14.25">
      <c r="A3423">
        <v>3101650</v>
      </c>
      <c r="B3423">
        <v>3</v>
      </c>
      <c r="C3423" t="s">
        <v>3879</v>
      </c>
      <c r="D3423" t="s">
        <v>3880</v>
      </c>
      <c r="E3423">
        <v>469856</v>
      </c>
      <c r="F3423">
        <v>21427</v>
      </c>
      <c r="G3423">
        <v>10032</v>
      </c>
      <c r="H3423">
        <v>54946</v>
      </c>
      <c r="I3423">
        <v>0</v>
      </c>
      <c r="J3423">
        <v>1.5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17454</v>
      </c>
      <c r="Q3423">
        <v>8061</v>
      </c>
      <c r="R3423">
        <v>35002</v>
      </c>
      <c r="S3423">
        <v>0</v>
      </c>
      <c r="T3423">
        <v>0</v>
      </c>
      <c r="U3423">
        <v>2400</v>
      </c>
    </row>
    <row r="3424" spans="1:21" ht="14.25">
      <c r="A3424">
        <v>3101651</v>
      </c>
      <c r="B3424">
        <v>3</v>
      </c>
      <c r="C3424" t="s">
        <v>3881</v>
      </c>
      <c r="D3424" t="s">
        <v>3782</v>
      </c>
      <c r="E3424">
        <v>300047</v>
      </c>
      <c r="F3424">
        <v>13883</v>
      </c>
      <c r="G3424">
        <v>5419</v>
      </c>
      <c r="H3424">
        <v>52837</v>
      </c>
      <c r="I3424">
        <v>0</v>
      </c>
      <c r="J3424">
        <v>1.5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9004</v>
      </c>
      <c r="Q3424">
        <v>3601</v>
      </c>
      <c r="R3424">
        <v>17319</v>
      </c>
      <c r="S3424">
        <v>0</v>
      </c>
      <c r="T3424">
        <v>0</v>
      </c>
      <c r="U3424">
        <v>2400</v>
      </c>
    </row>
    <row r="3425" spans="1:21" ht="14.25">
      <c r="A3425">
        <v>3101650</v>
      </c>
      <c r="B3425">
        <v>1</v>
      </c>
      <c r="C3425" t="s">
        <v>3879</v>
      </c>
      <c r="D3425" t="s">
        <v>3882</v>
      </c>
      <c r="E3425">
        <v>461823</v>
      </c>
      <c r="F3425">
        <v>21269</v>
      </c>
      <c r="G3425">
        <v>9795</v>
      </c>
      <c r="H3425">
        <v>53233</v>
      </c>
      <c r="I3425">
        <v>0</v>
      </c>
      <c r="J3425">
        <v>1.5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17773</v>
      </c>
      <c r="Q3425">
        <v>8061</v>
      </c>
      <c r="R3425">
        <v>35682</v>
      </c>
      <c r="S3425">
        <v>0</v>
      </c>
      <c r="T3425">
        <v>0</v>
      </c>
      <c r="U3425">
        <v>2400</v>
      </c>
    </row>
    <row r="3426" spans="1:21" ht="14.25">
      <c r="A3426">
        <v>3101651</v>
      </c>
      <c r="B3426">
        <v>1</v>
      </c>
      <c r="C3426" t="s">
        <v>3881</v>
      </c>
      <c r="D3426" t="s">
        <v>3847</v>
      </c>
      <c r="E3426">
        <v>299084</v>
      </c>
      <c r="F3426">
        <v>13799</v>
      </c>
      <c r="G3426">
        <v>5419</v>
      </c>
      <c r="H3426">
        <v>52714</v>
      </c>
      <c r="I3426">
        <v>0</v>
      </c>
      <c r="J3426">
        <v>1.5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9063</v>
      </c>
      <c r="Q3426">
        <v>3601</v>
      </c>
      <c r="R3426">
        <v>17674</v>
      </c>
      <c r="S3426">
        <v>0</v>
      </c>
      <c r="T3426">
        <v>0</v>
      </c>
      <c r="U3426">
        <v>2400</v>
      </c>
    </row>
    <row r="3427" spans="1:21" ht="14.25">
      <c r="A3427">
        <v>3101650</v>
      </c>
      <c r="B3427">
        <v>2</v>
      </c>
      <c r="C3427" t="s">
        <v>3879</v>
      </c>
      <c r="D3427" t="s">
        <v>3853</v>
      </c>
      <c r="E3427">
        <v>461823</v>
      </c>
      <c r="F3427">
        <v>21269</v>
      </c>
      <c r="G3427">
        <v>9795</v>
      </c>
      <c r="H3427">
        <v>53233</v>
      </c>
      <c r="I3427">
        <v>0</v>
      </c>
      <c r="J3427">
        <v>1.5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17773</v>
      </c>
      <c r="Q3427">
        <v>8061</v>
      </c>
      <c r="R3427">
        <v>35682</v>
      </c>
      <c r="S3427">
        <v>0</v>
      </c>
      <c r="T3427">
        <v>0</v>
      </c>
      <c r="U3427">
        <v>2400</v>
      </c>
    </row>
    <row r="3428" spans="1:21" ht="14.25">
      <c r="A3428">
        <v>3101651</v>
      </c>
      <c r="B3428">
        <v>2</v>
      </c>
      <c r="C3428" t="s">
        <v>3881</v>
      </c>
      <c r="D3428" t="s">
        <v>1041</v>
      </c>
      <c r="E3428">
        <v>299084</v>
      </c>
      <c r="F3428">
        <v>13799</v>
      </c>
      <c r="G3428">
        <v>5419</v>
      </c>
      <c r="H3428">
        <v>52714</v>
      </c>
      <c r="I3428">
        <v>0</v>
      </c>
      <c r="J3428">
        <v>1.5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9063</v>
      </c>
      <c r="Q3428">
        <v>3601</v>
      </c>
      <c r="R3428">
        <v>17674</v>
      </c>
      <c r="S3428">
        <v>0</v>
      </c>
      <c r="T3428">
        <v>0</v>
      </c>
      <c r="U3428">
        <v>2400</v>
      </c>
    </row>
    <row r="3429" spans="1:21" ht="14.25">
      <c r="A3429">
        <v>3101650</v>
      </c>
      <c r="B3429">
        <v>3</v>
      </c>
      <c r="C3429" t="s">
        <v>3879</v>
      </c>
      <c r="D3429" t="s">
        <v>3880</v>
      </c>
      <c r="E3429">
        <v>473726</v>
      </c>
      <c r="F3429">
        <v>21746</v>
      </c>
      <c r="G3429">
        <v>10032</v>
      </c>
      <c r="H3429">
        <v>55626</v>
      </c>
      <c r="I3429">
        <v>0</v>
      </c>
      <c r="J3429">
        <v>1.5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17773</v>
      </c>
      <c r="Q3429">
        <v>8061</v>
      </c>
      <c r="R3429">
        <v>35682</v>
      </c>
      <c r="S3429">
        <v>0</v>
      </c>
      <c r="T3429">
        <v>0</v>
      </c>
      <c r="U3429">
        <v>2400</v>
      </c>
    </row>
    <row r="3430" spans="1:21" ht="14.25">
      <c r="A3430">
        <v>3101651</v>
      </c>
      <c r="B3430">
        <v>3</v>
      </c>
      <c r="C3430" t="s">
        <v>3881</v>
      </c>
      <c r="D3430" t="s">
        <v>3782</v>
      </c>
      <c r="E3430">
        <v>303917</v>
      </c>
      <c r="F3430">
        <v>14202</v>
      </c>
      <c r="G3430">
        <v>5419</v>
      </c>
      <c r="H3430">
        <v>53517</v>
      </c>
      <c r="I3430">
        <v>0</v>
      </c>
      <c r="J3430">
        <v>1.5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9323</v>
      </c>
      <c r="Q3430">
        <v>3601</v>
      </c>
      <c r="R3430">
        <v>17999</v>
      </c>
      <c r="S3430">
        <v>0</v>
      </c>
      <c r="T3430">
        <v>0</v>
      </c>
      <c r="U3430">
        <v>2400</v>
      </c>
    </row>
    <row r="3431" spans="1:21" ht="14.25">
      <c r="A3431">
        <v>3101650</v>
      </c>
      <c r="B3431">
        <v>1</v>
      </c>
      <c r="C3431" t="s">
        <v>3879</v>
      </c>
      <c r="D3431" t="s">
        <v>3882</v>
      </c>
      <c r="E3431">
        <v>469137</v>
      </c>
      <c r="F3431">
        <v>21919</v>
      </c>
      <c r="G3431">
        <v>9795</v>
      </c>
      <c r="H3431">
        <v>54047</v>
      </c>
      <c r="I3431">
        <v>0</v>
      </c>
      <c r="J3431">
        <v>1.5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18423</v>
      </c>
      <c r="Q3431">
        <v>8061</v>
      </c>
      <c r="R3431">
        <v>36496</v>
      </c>
      <c r="S3431">
        <v>0</v>
      </c>
      <c r="T3431">
        <v>0</v>
      </c>
      <c r="U3431">
        <v>2400</v>
      </c>
    </row>
    <row r="3432" spans="1:21" ht="14.25">
      <c r="A3432">
        <v>3101651</v>
      </c>
      <c r="B3432">
        <v>1</v>
      </c>
      <c r="C3432" t="s">
        <v>3881</v>
      </c>
      <c r="D3432" t="s">
        <v>3847</v>
      </c>
      <c r="E3432">
        <v>299084</v>
      </c>
      <c r="F3432">
        <v>13799</v>
      </c>
      <c r="G3432">
        <v>5419</v>
      </c>
      <c r="H3432">
        <v>52714</v>
      </c>
      <c r="I3432">
        <v>0</v>
      </c>
      <c r="J3432">
        <v>1.5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9063</v>
      </c>
      <c r="Q3432">
        <v>3601</v>
      </c>
      <c r="R3432">
        <v>17674</v>
      </c>
      <c r="S3432">
        <v>0</v>
      </c>
      <c r="T3432">
        <v>0</v>
      </c>
      <c r="U3432">
        <v>2400</v>
      </c>
    </row>
    <row r="3433" spans="1:21" ht="14.25">
      <c r="A3433">
        <v>3101650</v>
      </c>
      <c r="B3433">
        <v>2</v>
      </c>
      <c r="C3433" t="s">
        <v>3879</v>
      </c>
      <c r="D3433" t="s">
        <v>3853</v>
      </c>
      <c r="E3433">
        <v>469137</v>
      </c>
      <c r="F3433">
        <v>21919</v>
      </c>
      <c r="G3433">
        <v>9795</v>
      </c>
      <c r="H3433">
        <v>54047</v>
      </c>
      <c r="I3433">
        <v>0</v>
      </c>
      <c r="J3433">
        <v>1.5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18423</v>
      </c>
      <c r="Q3433">
        <v>8061</v>
      </c>
      <c r="R3433">
        <v>36496</v>
      </c>
      <c r="S3433">
        <v>0</v>
      </c>
      <c r="T3433">
        <v>0</v>
      </c>
      <c r="U3433">
        <v>2400</v>
      </c>
    </row>
    <row r="3434" spans="1:21" ht="14.25">
      <c r="A3434">
        <v>3101651</v>
      </c>
      <c r="B3434">
        <v>2</v>
      </c>
      <c r="C3434" t="s">
        <v>3881</v>
      </c>
      <c r="D3434" t="s">
        <v>1041</v>
      </c>
      <c r="E3434">
        <v>299084</v>
      </c>
      <c r="F3434">
        <v>13799</v>
      </c>
      <c r="G3434">
        <v>5419</v>
      </c>
      <c r="H3434">
        <v>52714</v>
      </c>
      <c r="I3434">
        <v>0</v>
      </c>
      <c r="J3434">
        <v>1.5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9063</v>
      </c>
      <c r="Q3434">
        <v>3601</v>
      </c>
      <c r="R3434">
        <v>17674</v>
      </c>
      <c r="S3434">
        <v>0</v>
      </c>
      <c r="T3434">
        <v>0</v>
      </c>
      <c r="U3434">
        <v>2400</v>
      </c>
    </row>
    <row r="3435" spans="1:21" ht="14.25">
      <c r="A3435">
        <v>3101650</v>
      </c>
      <c r="B3435">
        <v>3</v>
      </c>
      <c r="C3435" t="s">
        <v>3879</v>
      </c>
      <c r="D3435" t="s">
        <v>3880</v>
      </c>
      <c r="E3435">
        <v>481040</v>
      </c>
      <c r="F3435">
        <v>22396</v>
      </c>
      <c r="G3435">
        <v>10032</v>
      </c>
      <c r="H3435">
        <v>56440</v>
      </c>
      <c r="I3435">
        <v>0</v>
      </c>
      <c r="J3435">
        <v>1.5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18423</v>
      </c>
      <c r="Q3435">
        <v>8061</v>
      </c>
      <c r="R3435">
        <v>36496</v>
      </c>
      <c r="S3435">
        <v>0</v>
      </c>
      <c r="T3435">
        <v>0</v>
      </c>
      <c r="U3435">
        <v>2400</v>
      </c>
    </row>
    <row r="3436" spans="1:21" ht="14.25">
      <c r="A3436">
        <v>3101651</v>
      </c>
      <c r="B3436">
        <v>3</v>
      </c>
      <c r="C3436" t="s">
        <v>3881</v>
      </c>
      <c r="D3436" t="s">
        <v>3782</v>
      </c>
      <c r="E3436">
        <v>306843</v>
      </c>
      <c r="F3436">
        <v>14462</v>
      </c>
      <c r="G3436">
        <v>5419</v>
      </c>
      <c r="H3436">
        <v>53843</v>
      </c>
      <c r="I3436">
        <v>0</v>
      </c>
      <c r="J3436">
        <v>1.5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9583</v>
      </c>
      <c r="Q3436">
        <v>3601</v>
      </c>
      <c r="R3436">
        <v>18325</v>
      </c>
      <c r="S3436">
        <v>0</v>
      </c>
      <c r="T3436">
        <v>0</v>
      </c>
      <c r="U3436">
        <v>2400</v>
      </c>
    </row>
    <row r="3437" spans="1:21" ht="14.25">
      <c r="A3437">
        <v>3101650</v>
      </c>
      <c r="B3437">
        <v>1</v>
      </c>
      <c r="C3437" t="s">
        <v>3879</v>
      </c>
      <c r="D3437" t="s">
        <v>3882</v>
      </c>
      <c r="E3437">
        <v>476451</v>
      </c>
      <c r="F3437">
        <v>22569</v>
      </c>
      <c r="G3437">
        <v>9795</v>
      </c>
      <c r="H3437">
        <v>54861</v>
      </c>
      <c r="I3437">
        <v>0</v>
      </c>
      <c r="J3437">
        <v>1.5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19073</v>
      </c>
      <c r="Q3437">
        <v>8061</v>
      </c>
      <c r="R3437">
        <v>37310</v>
      </c>
      <c r="S3437">
        <v>0</v>
      </c>
      <c r="T3437">
        <v>0</v>
      </c>
      <c r="U3437">
        <v>2400</v>
      </c>
    </row>
    <row r="3438" spans="1:21" ht="14.25">
      <c r="A3438">
        <v>3101651</v>
      </c>
      <c r="B3438">
        <v>1</v>
      </c>
      <c r="C3438" t="s">
        <v>3881</v>
      </c>
      <c r="D3438" t="s">
        <v>3847</v>
      </c>
      <c r="E3438">
        <v>304935</v>
      </c>
      <c r="F3438">
        <v>14319</v>
      </c>
      <c r="G3438">
        <v>5419</v>
      </c>
      <c r="H3438">
        <v>53365</v>
      </c>
      <c r="I3438">
        <v>0</v>
      </c>
      <c r="J3438">
        <v>1.5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9583</v>
      </c>
      <c r="Q3438">
        <v>3601</v>
      </c>
      <c r="R3438">
        <v>18325</v>
      </c>
      <c r="S3438">
        <v>0</v>
      </c>
      <c r="T3438">
        <v>0</v>
      </c>
      <c r="U3438">
        <v>2400</v>
      </c>
    </row>
    <row r="3439" spans="1:21" ht="14.25">
      <c r="A3439">
        <v>3101650</v>
      </c>
      <c r="B3439">
        <v>2</v>
      </c>
      <c r="C3439" t="s">
        <v>3879</v>
      </c>
      <c r="D3439" t="s">
        <v>3853</v>
      </c>
      <c r="E3439">
        <v>476451</v>
      </c>
      <c r="F3439">
        <v>22569</v>
      </c>
      <c r="G3439">
        <v>9795</v>
      </c>
      <c r="H3439">
        <v>54861</v>
      </c>
      <c r="I3439">
        <v>0</v>
      </c>
      <c r="J3439">
        <v>1.5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19073</v>
      </c>
      <c r="Q3439">
        <v>8061</v>
      </c>
      <c r="R3439">
        <v>37310</v>
      </c>
      <c r="S3439">
        <v>0</v>
      </c>
      <c r="T3439">
        <v>0</v>
      </c>
      <c r="U3439">
        <v>2400</v>
      </c>
    </row>
    <row r="3440" spans="1:21" ht="14.25">
      <c r="A3440">
        <v>3101651</v>
      </c>
      <c r="B3440">
        <v>2</v>
      </c>
      <c r="C3440" t="s">
        <v>3881</v>
      </c>
      <c r="D3440" t="s">
        <v>1041</v>
      </c>
      <c r="E3440">
        <v>304935</v>
      </c>
      <c r="F3440">
        <v>14319</v>
      </c>
      <c r="G3440">
        <v>5419</v>
      </c>
      <c r="H3440">
        <v>53365</v>
      </c>
      <c r="I3440">
        <v>0</v>
      </c>
      <c r="J3440">
        <v>1.5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9583</v>
      </c>
      <c r="Q3440">
        <v>3601</v>
      </c>
      <c r="R3440">
        <v>18325</v>
      </c>
      <c r="S3440">
        <v>0</v>
      </c>
      <c r="T3440">
        <v>0</v>
      </c>
      <c r="U3440">
        <v>2400</v>
      </c>
    </row>
    <row r="3441" spans="1:21" ht="14.25">
      <c r="A3441">
        <v>3101650</v>
      </c>
      <c r="B3441">
        <v>3</v>
      </c>
      <c r="C3441" t="s">
        <v>3879</v>
      </c>
      <c r="D3441" t="s">
        <v>3880</v>
      </c>
      <c r="E3441">
        <v>488354</v>
      </c>
      <c r="F3441">
        <v>23046</v>
      </c>
      <c r="G3441">
        <v>10032</v>
      </c>
      <c r="H3441">
        <v>57254</v>
      </c>
      <c r="I3441">
        <v>0</v>
      </c>
      <c r="J3441">
        <v>1.5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19073</v>
      </c>
      <c r="Q3441">
        <v>8061</v>
      </c>
      <c r="R3441">
        <v>37310</v>
      </c>
      <c r="S3441">
        <v>0</v>
      </c>
      <c r="T3441">
        <v>0</v>
      </c>
      <c r="U3441">
        <v>2400</v>
      </c>
    </row>
    <row r="3442" spans="1:21" ht="14.25">
      <c r="A3442">
        <v>3101651</v>
      </c>
      <c r="B3442">
        <v>3</v>
      </c>
      <c r="C3442" t="s">
        <v>3881</v>
      </c>
      <c r="D3442" t="s">
        <v>3782</v>
      </c>
      <c r="E3442">
        <v>306843</v>
      </c>
      <c r="F3442">
        <v>14462</v>
      </c>
      <c r="G3442">
        <v>5419</v>
      </c>
      <c r="H3442">
        <v>53843</v>
      </c>
      <c r="I3442">
        <v>0</v>
      </c>
      <c r="J3442">
        <v>1.5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9583</v>
      </c>
      <c r="Q3442">
        <v>3601</v>
      </c>
      <c r="R3442">
        <v>18325</v>
      </c>
      <c r="S3442">
        <v>0</v>
      </c>
      <c r="T3442">
        <v>0</v>
      </c>
      <c r="U3442">
        <v>2400</v>
      </c>
    </row>
    <row r="3443" spans="1:21" ht="14.25">
      <c r="A3443">
        <v>3101650</v>
      </c>
      <c r="B3443">
        <v>1</v>
      </c>
      <c r="C3443" t="s">
        <v>3879</v>
      </c>
      <c r="D3443" t="s">
        <v>3882</v>
      </c>
      <c r="E3443">
        <v>480678</v>
      </c>
      <c r="F3443">
        <v>22894</v>
      </c>
      <c r="G3443">
        <v>9795</v>
      </c>
      <c r="H3443">
        <v>55838</v>
      </c>
      <c r="I3443">
        <v>0</v>
      </c>
      <c r="J3443">
        <v>1.5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19398</v>
      </c>
      <c r="Q3443">
        <v>8061</v>
      </c>
      <c r="R3443">
        <v>38287</v>
      </c>
      <c r="S3443">
        <v>0</v>
      </c>
      <c r="T3443">
        <v>0</v>
      </c>
      <c r="U3443">
        <v>2400</v>
      </c>
    </row>
    <row r="3444" spans="1:21" ht="14.25">
      <c r="A3444">
        <v>3101651</v>
      </c>
      <c r="B3444">
        <v>1</v>
      </c>
      <c r="C3444" t="s">
        <v>3881</v>
      </c>
      <c r="D3444" t="s">
        <v>3847</v>
      </c>
      <c r="E3444">
        <v>304935</v>
      </c>
      <c r="F3444">
        <v>14319</v>
      </c>
      <c r="G3444">
        <v>5419</v>
      </c>
      <c r="H3444">
        <v>53365</v>
      </c>
      <c r="I3444">
        <v>0</v>
      </c>
      <c r="J3444">
        <v>1.5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9583</v>
      </c>
      <c r="Q3444">
        <v>3601</v>
      </c>
      <c r="R3444">
        <v>18325</v>
      </c>
      <c r="S3444">
        <v>0</v>
      </c>
      <c r="T3444">
        <v>0</v>
      </c>
      <c r="U3444">
        <v>2400</v>
      </c>
    </row>
    <row r="3445" spans="1:21" ht="14.25">
      <c r="A3445">
        <v>3101650</v>
      </c>
      <c r="B3445">
        <v>2</v>
      </c>
      <c r="C3445" t="s">
        <v>3879</v>
      </c>
      <c r="D3445" t="s">
        <v>3853</v>
      </c>
      <c r="E3445">
        <v>480678</v>
      </c>
      <c r="F3445">
        <v>22894</v>
      </c>
      <c r="G3445">
        <v>9795</v>
      </c>
      <c r="H3445">
        <v>55838</v>
      </c>
      <c r="I3445">
        <v>0</v>
      </c>
      <c r="J3445">
        <v>1.5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19398</v>
      </c>
      <c r="Q3445">
        <v>8061</v>
      </c>
      <c r="R3445">
        <v>38287</v>
      </c>
      <c r="S3445">
        <v>0</v>
      </c>
      <c r="T3445">
        <v>0</v>
      </c>
      <c r="U3445">
        <v>2400</v>
      </c>
    </row>
    <row r="3446" spans="1:21" ht="14.25">
      <c r="A3446">
        <v>3101651</v>
      </c>
      <c r="B3446">
        <v>2</v>
      </c>
      <c r="C3446" t="s">
        <v>3881</v>
      </c>
      <c r="D3446" t="s">
        <v>1041</v>
      </c>
      <c r="E3446">
        <v>304935</v>
      </c>
      <c r="F3446">
        <v>14319</v>
      </c>
      <c r="G3446">
        <v>5419</v>
      </c>
      <c r="H3446">
        <v>53365</v>
      </c>
      <c r="I3446">
        <v>0</v>
      </c>
      <c r="J3446">
        <v>1.5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9583</v>
      </c>
      <c r="Q3446">
        <v>3601</v>
      </c>
      <c r="R3446">
        <v>18325</v>
      </c>
      <c r="S3446">
        <v>0</v>
      </c>
      <c r="T3446">
        <v>0</v>
      </c>
      <c r="U3446">
        <v>2400</v>
      </c>
    </row>
    <row r="3447" spans="1:21" ht="14.25">
      <c r="A3447">
        <v>3101650</v>
      </c>
      <c r="B3447">
        <v>3</v>
      </c>
      <c r="C3447" t="s">
        <v>3879</v>
      </c>
      <c r="D3447" t="s">
        <v>3880</v>
      </c>
      <c r="E3447">
        <v>492581</v>
      </c>
      <c r="F3447">
        <v>23371</v>
      </c>
      <c r="G3447">
        <v>10032</v>
      </c>
      <c r="H3447">
        <v>58231</v>
      </c>
      <c r="I3447">
        <v>0</v>
      </c>
      <c r="J3447">
        <v>1.5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19398</v>
      </c>
      <c r="Q3447">
        <v>8061</v>
      </c>
      <c r="R3447">
        <v>38287</v>
      </c>
      <c r="S3447">
        <v>0</v>
      </c>
      <c r="T3447">
        <v>0</v>
      </c>
      <c r="U3447">
        <v>2400</v>
      </c>
    </row>
    <row r="3448" spans="1:21" ht="14.25">
      <c r="A3448">
        <v>3101651</v>
      </c>
      <c r="B3448">
        <v>3</v>
      </c>
      <c r="C3448" t="s">
        <v>3881</v>
      </c>
      <c r="D3448" t="s">
        <v>3782</v>
      </c>
      <c r="E3448">
        <v>311070</v>
      </c>
      <c r="F3448">
        <v>14787</v>
      </c>
      <c r="G3448">
        <v>5419</v>
      </c>
      <c r="H3448">
        <v>54820</v>
      </c>
      <c r="I3448">
        <v>0</v>
      </c>
      <c r="J3448">
        <v>1.5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9908</v>
      </c>
      <c r="Q3448">
        <v>3601</v>
      </c>
      <c r="R3448">
        <v>19302</v>
      </c>
      <c r="S3448">
        <v>0</v>
      </c>
      <c r="T3448">
        <v>0</v>
      </c>
      <c r="U3448">
        <v>2400</v>
      </c>
    </row>
    <row r="3449" spans="1:21" ht="14.25">
      <c r="A3449">
        <v>3101650</v>
      </c>
      <c r="B3449">
        <v>1</v>
      </c>
      <c r="C3449" t="s">
        <v>3879</v>
      </c>
      <c r="D3449" t="s">
        <v>3882</v>
      </c>
      <c r="E3449">
        <v>484905</v>
      </c>
      <c r="F3449">
        <v>23219</v>
      </c>
      <c r="G3449">
        <v>9795</v>
      </c>
      <c r="H3449">
        <v>56815</v>
      </c>
      <c r="I3449">
        <v>0</v>
      </c>
      <c r="J3449">
        <v>1.5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19723</v>
      </c>
      <c r="Q3449">
        <v>8061</v>
      </c>
      <c r="R3449">
        <v>39264</v>
      </c>
      <c r="S3449">
        <v>0</v>
      </c>
      <c r="T3449">
        <v>0</v>
      </c>
      <c r="U3449">
        <v>2400</v>
      </c>
    </row>
    <row r="3450" spans="1:21" ht="14.25">
      <c r="A3450">
        <v>3101651</v>
      </c>
      <c r="B3450">
        <v>1</v>
      </c>
      <c r="C3450" t="s">
        <v>3881</v>
      </c>
      <c r="D3450" t="s">
        <v>3847</v>
      </c>
      <c r="E3450">
        <v>304935</v>
      </c>
      <c r="F3450">
        <v>14319</v>
      </c>
      <c r="G3450">
        <v>5419</v>
      </c>
      <c r="H3450">
        <v>53365</v>
      </c>
      <c r="I3450">
        <v>0</v>
      </c>
      <c r="J3450">
        <v>1.5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9583</v>
      </c>
      <c r="Q3450">
        <v>3601</v>
      </c>
      <c r="R3450">
        <v>18325</v>
      </c>
      <c r="S3450">
        <v>0</v>
      </c>
      <c r="T3450">
        <v>0</v>
      </c>
      <c r="U3450">
        <v>2400</v>
      </c>
    </row>
    <row r="3451" spans="1:21" ht="14.25">
      <c r="A3451">
        <v>3101650</v>
      </c>
      <c r="B3451">
        <v>2</v>
      </c>
      <c r="C3451" t="s">
        <v>3879</v>
      </c>
      <c r="D3451" t="s">
        <v>3853</v>
      </c>
      <c r="E3451">
        <v>484905</v>
      </c>
      <c r="F3451">
        <v>23219</v>
      </c>
      <c r="G3451">
        <v>9795</v>
      </c>
      <c r="H3451">
        <v>56815</v>
      </c>
      <c r="I3451">
        <v>0</v>
      </c>
      <c r="J3451">
        <v>1.5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19723</v>
      </c>
      <c r="Q3451">
        <v>8061</v>
      </c>
      <c r="R3451">
        <v>39264</v>
      </c>
      <c r="S3451">
        <v>0</v>
      </c>
      <c r="T3451">
        <v>0</v>
      </c>
      <c r="U3451">
        <v>2400</v>
      </c>
    </row>
    <row r="3452" spans="1:21" ht="14.25">
      <c r="A3452">
        <v>3101651</v>
      </c>
      <c r="B3452">
        <v>2</v>
      </c>
      <c r="C3452" t="s">
        <v>3881</v>
      </c>
      <c r="D3452" t="s">
        <v>1041</v>
      </c>
      <c r="E3452">
        <v>304935</v>
      </c>
      <c r="F3452">
        <v>14319</v>
      </c>
      <c r="G3452">
        <v>5419</v>
      </c>
      <c r="H3452">
        <v>53365</v>
      </c>
      <c r="I3452">
        <v>0</v>
      </c>
      <c r="J3452">
        <v>1.5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9583</v>
      </c>
      <c r="Q3452">
        <v>3601</v>
      </c>
      <c r="R3452">
        <v>18325</v>
      </c>
      <c r="S3452">
        <v>0</v>
      </c>
      <c r="T3452">
        <v>0</v>
      </c>
      <c r="U3452">
        <v>2400</v>
      </c>
    </row>
    <row r="3453" spans="1:21" ht="14.25">
      <c r="A3453">
        <v>3101650</v>
      </c>
      <c r="B3453">
        <v>3</v>
      </c>
      <c r="C3453" t="s">
        <v>3879</v>
      </c>
      <c r="D3453" t="s">
        <v>3880</v>
      </c>
      <c r="E3453">
        <v>496808</v>
      </c>
      <c r="F3453">
        <v>23696</v>
      </c>
      <c r="G3453">
        <v>10032</v>
      </c>
      <c r="H3453">
        <v>59208</v>
      </c>
      <c r="I3453">
        <v>0</v>
      </c>
      <c r="J3453">
        <v>1.5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19723</v>
      </c>
      <c r="Q3453">
        <v>8061</v>
      </c>
      <c r="R3453">
        <v>39264</v>
      </c>
      <c r="S3453">
        <v>0</v>
      </c>
      <c r="T3453">
        <v>0</v>
      </c>
      <c r="U3453">
        <v>2400</v>
      </c>
    </row>
    <row r="3454" spans="1:21" ht="14.25">
      <c r="A3454">
        <v>3101651</v>
      </c>
      <c r="B3454">
        <v>3</v>
      </c>
      <c r="C3454" t="s">
        <v>3881</v>
      </c>
      <c r="D3454" t="s">
        <v>3782</v>
      </c>
      <c r="E3454">
        <v>311070</v>
      </c>
      <c r="F3454">
        <v>14787</v>
      </c>
      <c r="G3454">
        <v>5419</v>
      </c>
      <c r="H3454">
        <v>54820</v>
      </c>
      <c r="I3454">
        <v>0</v>
      </c>
      <c r="J3454">
        <v>1.5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9908</v>
      </c>
      <c r="Q3454">
        <v>3601</v>
      </c>
      <c r="R3454">
        <v>19302</v>
      </c>
      <c r="S3454">
        <v>0</v>
      </c>
      <c r="T3454">
        <v>0</v>
      </c>
      <c r="U3454">
        <v>2400</v>
      </c>
    </row>
    <row r="3455" spans="1:21" ht="14.25">
      <c r="A3455">
        <v>3101650</v>
      </c>
      <c r="B3455">
        <v>1</v>
      </c>
      <c r="C3455" t="s">
        <v>3879</v>
      </c>
      <c r="D3455" t="s">
        <v>3882</v>
      </c>
      <c r="E3455">
        <v>489132</v>
      </c>
      <c r="F3455">
        <v>23544</v>
      </c>
      <c r="G3455">
        <v>9795</v>
      </c>
      <c r="H3455">
        <v>57792</v>
      </c>
      <c r="I3455">
        <v>0</v>
      </c>
      <c r="J3455">
        <v>1.5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20048</v>
      </c>
      <c r="Q3455">
        <v>8061</v>
      </c>
      <c r="R3455">
        <v>40241</v>
      </c>
      <c r="S3455">
        <v>0</v>
      </c>
      <c r="T3455">
        <v>0</v>
      </c>
      <c r="U3455">
        <v>2400</v>
      </c>
    </row>
    <row r="3456" spans="1:21" ht="14.25">
      <c r="A3456">
        <v>3101651</v>
      </c>
      <c r="B3456">
        <v>1</v>
      </c>
      <c r="C3456" t="s">
        <v>3881</v>
      </c>
      <c r="D3456" t="s">
        <v>3847</v>
      </c>
      <c r="E3456">
        <v>309162</v>
      </c>
      <c r="F3456">
        <v>14644</v>
      </c>
      <c r="G3456">
        <v>5419</v>
      </c>
      <c r="H3456">
        <v>54342</v>
      </c>
      <c r="I3456">
        <v>0</v>
      </c>
      <c r="J3456">
        <v>1.5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9908</v>
      </c>
      <c r="Q3456">
        <v>3601</v>
      </c>
      <c r="R3456">
        <v>19302</v>
      </c>
      <c r="S3456">
        <v>0</v>
      </c>
      <c r="T3456">
        <v>0</v>
      </c>
      <c r="U3456">
        <v>2400</v>
      </c>
    </row>
    <row r="3457" spans="1:21" ht="14.25">
      <c r="A3457">
        <v>3101650</v>
      </c>
      <c r="B3457">
        <v>2</v>
      </c>
      <c r="C3457" t="s">
        <v>3879</v>
      </c>
      <c r="D3457" t="s">
        <v>3853</v>
      </c>
      <c r="E3457">
        <v>489132</v>
      </c>
      <c r="F3457">
        <v>23544</v>
      </c>
      <c r="G3457">
        <v>9795</v>
      </c>
      <c r="H3457">
        <v>57792</v>
      </c>
      <c r="I3457">
        <v>0</v>
      </c>
      <c r="J3457">
        <v>1.5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20048</v>
      </c>
      <c r="Q3457">
        <v>8061</v>
      </c>
      <c r="R3457">
        <v>40241</v>
      </c>
      <c r="S3457">
        <v>0</v>
      </c>
      <c r="T3457">
        <v>0</v>
      </c>
      <c r="U3457">
        <v>2400</v>
      </c>
    </row>
    <row r="3458" spans="1:21" ht="14.25">
      <c r="A3458">
        <v>3101651</v>
      </c>
      <c r="B3458">
        <v>2</v>
      </c>
      <c r="C3458" t="s">
        <v>3881</v>
      </c>
      <c r="D3458" t="s">
        <v>1041</v>
      </c>
      <c r="E3458">
        <v>309162</v>
      </c>
      <c r="F3458">
        <v>14644</v>
      </c>
      <c r="G3458">
        <v>5419</v>
      </c>
      <c r="H3458">
        <v>54342</v>
      </c>
      <c r="I3458">
        <v>0</v>
      </c>
      <c r="J3458">
        <v>1.5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9908</v>
      </c>
      <c r="Q3458">
        <v>3601</v>
      </c>
      <c r="R3458">
        <v>19302</v>
      </c>
      <c r="S3458">
        <v>0</v>
      </c>
      <c r="T3458">
        <v>0</v>
      </c>
      <c r="U3458">
        <v>2400</v>
      </c>
    </row>
    <row r="3459" spans="1:21" ht="14.25">
      <c r="A3459">
        <v>3101650</v>
      </c>
      <c r="B3459">
        <v>3</v>
      </c>
      <c r="C3459" t="s">
        <v>3879</v>
      </c>
      <c r="D3459" t="s">
        <v>3880</v>
      </c>
      <c r="E3459">
        <v>501035</v>
      </c>
      <c r="F3459">
        <v>24021</v>
      </c>
      <c r="G3459">
        <v>10032</v>
      </c>
      <c r="H3459">
        <v>60185</v>
      </c>
      <c r="I3459">
        <v>0</v>
      </c>
      <c r="J3459">
        <v>1.5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20048</v>
      </c>
      <c r="Q3459">
        <v>8061</v>
      </c>
      <c r="R3459">
        <v>40241</v>
      </c>
      <c r="S3459">
        <v>0</v>
      </c>
      <c r="T3459">
        <v>0</v>
      </c>
      <c r="U3459">
        <v>2400</v>
      </c>
    </row>
    <row r="3460" spans="1:21" ht="14.25">
      <c r="A3460">
        <v>3101651</v>
      </c>
      <c r="B3460">
        <v>3</v>
      </c>
      <c r="C3460" t="s">
        <v>3881</v>
      </c>
      <c r="D3460" t="s">
        <v>3782</v>
      </c>
      <c r="E3460">
        <v>311070</v>
      </c>
      <c r="F3460">
        <v>14787</v>
      </c>
      <c r="G3460">
        <v>5419</v>
      </c>
      <c r="H3460">
        <v>54820</v>
      </c>
      <c r="I3460">
        <v>0</v>
      </c>
      <c r="J3460">
        <v>1.5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9908</v>
      </c>
      <c r="Q3460">
        <v>3601</v>
      </c>
      <c r="R3460">
        <v>19302</v>
      </c>
      <c r="S3460">
        <v>0</v>
      </c>
      <c r="T3460">
        <v>0</v>
      </c>
      <c r="U3460">
        <v>2400</v>
      </c>
    </row>
    <row r="3461" spans="1:21" ht="14.25">
      <c r="A3461">
        <v>3101650</v>
      </c>
      <c r="B3461">
        <v>1</v>
      </c>
      <c r="C3461" t="s">
        <v>3879</v>
      </c>
      <c r="D3461" t="s">
        <v>3882</v>
      </c>
      <c r="E3461">
        <v>493662</v>
      </c>
      <c r="F3461">
        <v>23869</v>
      </c>
      <c r="G3461">
        <v>9859</v>
      </c>
      <c r="H3461">
        <v>57792</v>
      </c>
      <c r="I3461">
        <v>0</v>
      </c>
      <c r="J3461">
        <v>1.5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20373</v>
      </c>
      <c r="Q3461">
        <v>8125</v>
      </c>
      <c r="R3461">
        <v>40241</v>
      </c>
      <c r="S3461">
        <v>0</v>
      </c>
      <c r="T3461">
        <v>0</v>
      </c>
      <c r="U3461">
        <v>2400</v>
      </c>
    </row>
    <row r="3462" spans="1:21" ht="14.25">
      <c r="A3462">
        <v>3101651</v>
      </c>
      <c r="B3462">
        <v>1</v>
      </c>
      <c r="C3462" t="s">
        <v>3881</v>
      </c>
      <c r="D3462" t="s">
        <v>3847</v>
      </c>
      <c r="E3462">
        <v>309162</v>
      </c>
      <c r="F3462">
        <v>14644</v>
      </c>
      <c r="G3462">
        <v>5419</v>
      </c>
      <c r="H3462">
        <v>54342</v>
      </c>
      <c r="I3462">
        <v>0</v>
      </c>
      <c r="J3462">
        <v>1.5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9908</v>
      </c>
      <c r="Q3462">
        <v>3601</v>
      </c>
      <c r="R3462">
        <v>19302</v>
      </c>
      <c r="S3462">
        <v>0</v>
      </c>
      <c r="T3462">
        <v>0</v>
      </c>
      <c r="U3462">
        <v>2400</v>
      </c>
    </row>
    <row r="3463" spans="1:21" ht="14.25">
      <c r="A3463">
        <v>3101650</v>
      </c>
      <c r="B3463">
        <v>2</v>
      </c>
      <c r="C3463" t="s">
        <v>3879</v>
      </c>
      <c r="D3463" t="s">
        <v>3853</v>
      </c>
      <c r="E3463">
        <v>493662</v>
      </c>
      <c r="F3463">
        <v>23869</v>
      </c>
      <c r="G3463">
        <v>9859</v>
      </c>
      <c r="H3463">
        <v>57792</v>
      </c>
      <c r="I3463">
        <v>0</v>
      </c>
      <c r="J3463">
        <v>1.5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20373</v>
      </c>
      <c r="Q3463">
        <v>8125</v>
      </c>
      <c r="R3463">
        <v>40241</v>
      </c>
      <c r="S3463">
        <v>0</v>
      </c>
      <c r="T3463">
        <v>0</v>
      </c>
      <c r="U3463">
        <v>2400</v>
      </c>
    </row>
    <row r="3464" spans="1:21" ht="14.25">
      <c r="A3464">
        <v>3101651</v>
      </c>
      <c r="B3464">
        <v>2</v>
      </c>
      <c r="C3464" t="s">
        <v>3881</v>
      </c>
      <c r="D3464" t="s">
        <v>1041</v>
      </c>
      <c r="E3464">
        <v>309162</v>
      </c>
      <c r="F3464">
        <v>14644</v>
      </c>
      <c r="G3464">
        <v>5419</v>
      </c>
      <c r="H3464">
        <v>54342</v>
      </c>
      <c r="I3464">
        <v>0</v>
      </c>
      <c r="J3464">
        <v>1.5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9908</v>
      </c>
      <c r="Q3464">
        <v>3601</v>
      </c>
      <c r="R3464">
        <v>19302</v>
      </c>
      <c r="S3464">
        <v>0</v>
      </c>
      <c r="T3464">
        <v>0</v>
      </c>
      <c r="U3464">
        <v>2400</v>
      </c>
    </row>
    <row r="3465" spans="1:21" ht="14.25">
      <c r="A3465">
        <v>3101650</v>
      </c>
      <c r="B3465">
        <v>3</v>
      </c>
      <c r="C3465" t="s">
        <v>3879</v>
      </c>
      <c r="D3465" t="s">
        <v>3880</v>
      </c>
      <c r="E3465">
        <v>505565</v>
      </c>
      <c r="F3465">
        <v>24346</v>
      </c>
      <c r="G3465">
        <v>10096</v>
      </c>
      <c r="H3465">
        <v>60185</v>
      </c>
      <c r="I3465">
        <v>0</v>
      </c>
      <c r="J3465">
        <v>1.5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20373</v>
      </c>
      <c r="Q3465">
        <v>8125</v>
      </c>
      <c r="R3465">
        <v>40241</v>
      </c>
      <c r="S3465">
        <v>0</v>
      </c>
      <c r="T3465">
        <v>0</v>
      </c>
      <c r="U3465">
        <v>2400</v>
      </c>
    </row>
    <row r="3466" spans="1:21" ht="14.25">
      <c r="A3466">
        <v>3101651</v>
      </c>
      <c r="B3466">
        <v>3</v>
      </c>
      <c r="C3466" t="s">
        <v>3881</v>
      </c>
      <c r="D3466" t="s">
        <v>3782</v>
      </c>
      <c r="E3466">
        <v>315600</v>
      </c>
      <c r="F3466">
        <v>15112</v>
      </c>
      <c r="G3466">
        <v>5483</v>
      </c>
      <c r="H3466">
        <v>54820</v>
      </c>
      <c r="I3466">
        <v>0</v>
      </c>
      <c r="J3466">
        <v>1.5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10233</v>
      </c>
      <c r="Q3466">
        <v>3665</v>
      </c>
      <c r="R3466">
        <v>19302</v>
      </c>
      <c r="S3466">
        <v>0</v>
      </c>
      <c r="T3466">
        <v>0</v>
      </c>
      <c r="U3466">
        <v>2400</v>
      </c>
    </row>
    <row r="3467" spans="1:21" ht="14.25">
      <c r="A3467">
        <v>3101650</v>
      </c>
      <c r="B3467">
        <v>1</v>
      </c>
      <c r="C3467" t="s">
        <v>3879</v>
      </c>
      <c r="D3467" t="s">
        <v>3882</v>
      </c>
      <c r="E3467">
        <v>498192</v>
      </c>
      <c r="F3467">
        <v>24194</v>
      </c>
      <c r="G3467">
        <v>9923</v>
      </c>
      <c r="H3467">
        <v>57792</v>
      </c>
      <c r="I3467">
        <v>0</v>
      </c>
      <c r="J3467">
        <v>1.5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20698</v>
      </c>
      <c r="Q3467">
        <v>8189</v>
      </c>
      <c r="R3467">
        <v>40241</v>
      </c>
      <c r="S3467">
        <v>0</v>
      </c>
      <c r="T3467">
        <v>0</v>
      </c>
      <c r="U3467">
        <v>2400</v>
      </c>
    </row>
    <row r="3468" spans="1:21" ht="14.25">
      <c r="A3468">
        <v>3101651</v>
      </c>
      <c r="B3468">
        <v>1</v>
      </c>
      <c r="C3468" t="s">
        <v>3881</v>
      </c>
      <c r="D3468" t="s">
        <v>3847</v>
      </c>
      <c r="E3468">
        <v>309162</v>
      </c>
      <c r="F3468">
        <v>14644</v>
      </c>
      <c r="G3468">
        <v>5419</v>
      </c>
      <c r="H3468">
        <v>54342</v>
      </c>
      <c r="I3468">
        <v>0</v>
      </c>
      <c r="J3468">
        <v>1.5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9908</v>
      </c>
      <c r="Q3468">
        <v>3601</v>
      </c>
      <c r="R3468">
        <v>19302</v>
      </c>
      <c r="S3468">
        <v>0</v>
      </c>
      <c r="T3468">
        <v>0</v>
      </c>
      <c r="U3468">
        <v>2400</v>
      </c>
    </row>
    <row r="3469" spans="1:21" ht="14.25">
      <c r="A3469">
        <v>3101650</v>
      </c>
      <c r="B3469">
        <v>2</v>
      </c>
      <c r="C3469" t="s">
        <v>3879</v>
      </c>
      <c r="D3469" t="s">
        <v>3853</v>
      </c>
      <c r="E3469">
        <v>498192</v>
      </c>
      <c r="F3469">
        <v>24194</v>
      </c>
      <c r="G3469">
        <v>9923</v>
      </c>
      <c r="H3469">
        <v>57792</v>
      </c>
      <c r="I3469">
        <v>0</v>
      </c>
      <c r="J3469">
        <v>1.5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20698</v>
      </c>
      <c r="Q3469">
        <v>8189</v>
      </c>
      <c r="R3469">
        <v>40241</v>
      </c>
      <c r="S3469">
        <v>0</v>
      </c>
      <c r="T3469">
        <v>0</v>
      </c>
      <c r="U3469">
        <v>2400</v>
      </c>
    </row>
    <row r="3470" spans="1:21" ht="14.25">
      <c r="A3470">
        <v>3101651</v>
      </c>
      <c r="B3470">
        <v>2</v>
      </c>
      <c r="C3470" t="s">
        <v>3881</v>
      </c>
      <c r="D3470" t="s">
        <v>1041</v>
      </c>
      <c r="E3470">
        <v>309162</v>
      </c>
      <c r="F3470">
        <v>14644</v>
      </c>
      <c r="G3470">
        <v>5419</v>
      </c>
      <c r="H3470">
        <v>54342</v>
      </c>
      <c r="I3470">
        <v>0</v>
      </c>
      <c r="J3470">
        <v>1.5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9908</v>
      </c>
      <c r="Q3470">
        <v>3601</v>
      </c>
      <c r="R3470">
        <v>19302</v>
      </c>
      <c r="S3470">
        <v>0</v>
      </c>
      <c r="T3470">
        <v>0</v>
      </c>
      <c r="U3470">
        <v>2400</v>
      </c>
    </row>
    <row r="3471" spans="1:21" ht="14.25">
      <c r="A3471">
        <v>3101650</v>
      </c>
      <c r="B3471">
        <v>3</v>
      </c>
      <c r="C3471" t="s">
        <v>3879</v>
      </c>
      <c r="D3471" t="s">
        <v>3880</v>
      </c>
      <c r="E3471">
        <v>510095</v>
      </c>
      <c r="F3471">
        <v>24671</v>
      </c>
      <c r="G3471">
        <v>10160</v>
      </c>
      <c r="H3471">
        <v>60185</v>
      </c>
      <c r="I3471">
        <v>0</v>
      </c>
      <c r="J3471">
        <v>1.5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20698</v>
      </c>
      <c r="Q3471">
        <v>8189</v>
      </c>
      <c r="R3471">
        <v>40241</v>
      </c>
      <c r="S3471">
        <v>0</v>
      </c>
      <c r="T3471">
        <v>0</v>
      </c>
      <c r="U3471">
        <v>2400</v>
      </c>
    </row>
    <row r="3472" spans="1:21" ht="14.25">
      <c r="A3472">
        <v>3101651</v>
      </c>
      <c r="B3472">
        <v>3</v>
      </c>
      <c r="C3472" t="s">
        <v>3881</v>
      </c>
      <c r="D3472" t="s">
        <v>3782</v>
      </c>
      <c r="E3472">
        <v>315600</v>
      </c>
      <c r="F3472">
        <v>15112</v>
      </c>
      <c r="G3472">
        <v>5483</v>
      </c>
      <c r="H3472">
        <v>54820</v>
      </c>
      <c r="I3472">
        <v>0</v>
      </c>
      <c r="J3472">
        <v>1.5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10233</v>
      </c>
      <c r="Q3472">
        <v>3665</v>
      </c>
      <c r="R3472">
        <v>19302</v>
      </c>
      <c r="S3472">
        <v>0</v>
      </c>
      <c r="T3472">
        <v>0</v>
      </c>
      <c r="U3472">
        <v>2400</v>
      </c>
    </row>
    <row r="3473" spans="1:21" ht="14.25">
      <c r="A3473">
        <v>3101650</v>
      </c>
      <c r="B3473">
        <v>1</v>
      </c>
      <c r="C3473" t="s">
        <v>3879</v>
      </c>
      <c r="D3473" t="s">
        <v>3882</v>
      </c>
      <c r="E3473">
        <v>502722</v>
      </c>
      <c r="F3473">
        <v>24519</v>
      </c>
      <c r="G3473">
        <v>9987</v>
      </c>
      <c r="H3473">
        <v>57792</v>
      </c>
      <c r="I3473">
        <v>0</v>
      </c>
      <c r="J3473">
        <v>1.5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21023</v>
      </c>
      <c r="Q3473">
        <v>8253</v>
      </c>
      <c r="R3473">
        <v>40241</v>
      </c>
      <c r="S3473">
        <v>0</v>
      </c>
      <c r="T3473">
        <v>0</v>
      </c>
      <c r="U3473">
        <v>2400</v>
      </c>
    </row>
    <row r="3474" spans="1:21" ht="14.25">
      <c r="A3474">
        <v>3101651</v>
      </c>
      <c r="B3474">
        <v>1</v>
      </c>
      <c r="C3474" t="s">
        <v>3881</v>
      </c>
      <c r="D3474" t="s">
        <v>3847</v>
      </c>
      <c r="E3474">
        <v>313692</v>
      </c>
      <c r="F3474">
        <v>14969</v>
      </c>
      <c r="G3474">
        <v>5483</v>
      </c>
      <c r="H3474">
        <v>54342</v>
      </c>
      <c r="I3474">
        <v>0</v>
      </c>
      <c r="J3474">
        <v>1.5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10233</v>
      </c>
      <c r="Q3474">
        <v>3665</v>
      </c>
      <c r="R3474">
        <v>19302</v>
      </c>
      <c r="S3474">
        <v>0</v>
      </c>
      <c r="T3474">
        <v>0</v>
      </c>
      <c r="U3474">
        <v>2400</v>
      </c>
    </row>
    <row r="3475" spans="1:21" ht="14.25">
      <c r="A3475">
        <v>3101650</v>
      </c>
      <c r="B3475">
        <v>2</v>
      </c>
      <c r="C3475" t="s">
        <v>3879</v>
      </c>
      <c r="D3475" t="s">
        <v>3853</v>
      </c>
      <c r="E3475">
        <v>502722</v>
      </c>
      <c r="F3475">
        <v>24519</v>
      </c>
      <c r="G3475">
        <v>9987</v>
      </c>
      <c r="H3475">
        <v>57792</v>
      </c>
      <c r="I3475">
        <v>0</v>
      </c>
      <c r="J3475">
        <v>1.5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21023</v>
      </c>
      <c r="Q3475">
        <v>8253</v>
      </c>
      <c r="R3475">
        <v>40241</v>
      </c>
      <c r="S3475">
        <v>0</v>
      </c>
      <c r="T3475">
        <v>0</v>
      </c>
      <c r="U3475">
        <v>2400</v>
      </c>
    </row>
    <row r="3476" spans="1:21" ht="14.25">
      <c r="A3476">
        <v>3101651</v>
      </c>
      <c r="B3476">
        <v>2</v>
      </c>
      <c r="C3476" t="s">
        <v>3881</v>
      </c>
      <c r="D3476" t="s">
        <v>1041</v>
      </c>
      <c r="E3476">
        <v>313692</v>
      </c>
      <c r="F3476">
        <v>14969</v>
      </c>
      <c r="G3476">
        <v>5483</v>
      </c>
      <c r="H3476">
        <v>54342</v>
      </c>
      <c r="I3476">
        <v>0</v>
      </c>
      <c r="J3476">
        <v>1.5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10233</v>
      </c>
      <c r="Q3476">
        <v>3665</v>
      </c>
      <c r="R3476">
        <v>19302</v>
      </c>
      <c r="S3476">
        <v>0</v>
      </c>
      <c r="T3476">
        <v>0</v>
      </c>
      <c r="U3476">
        <v>2400</v>
      </c>
    </row>
    <row r="3477" spans="1:21" ht="14.25">
      <c r="A3477">
        <v>3101650</v>
      </c>
      <c r="B3477">
        <v>3</v>
      </c>
      <c r="C3477" t="s">
        <v>3879</v>
      </c>
      <c r="D3477" t="s">
        <v>3880</v>
      </c>
      <c r="E3477">
        <v>514625</v>
      </c>
      <c r="F3477">
        <v>24996</v>
      </c>
      <c r="G3477">
        <v>10224</v>
      </c>
      <c r="H3477">
        <v>60185</v>
      </c>
      <c r="I3477">
        <v>0</v>
      </c>
      <c r="J3477">
        <v>1.5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21023</v>
      </c>
      <c r="Q3477">
        <v>8253</v>
      </c>
      <c r="R3477">
        <v>40241</v>
      </c>
      <c r="S3477">
        <v>0</v>
      </c>
      <c r="T3477">
        <v>0</v>
      </c>
      <c r="U3477">
        <v>2400</v>
      </c>
    </row>
    <row r="3478" spans="1:21" ht="14.25">
      <c r="A3478">
        <v>3101651</v>
      </c>
      <c r="B3478">
        <v>3</v>
      </c>
      <c r="C3478" t="s">
        <v>3881</v>
      </c>
      <c r="D3478" t="s">
        <v>3782</v>
      </c>
      <c r="E3478">
        <v>315600</v>
      </c>
      <c r="F3478">
        <v>15112</v>
      </c>
      <c r="G3478">
        <v>5483</v>
      </c>
      <c r="H3478">
        <v>54820</v>
      </c>
      <c r="I3478">
        <v>0</v>
      </c>
      <c r="J3478">
        <v>1.5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10233</v>
      </c>
      <c r="Q3478">
        <v>3665</v>
      </c>
      <c r="R3478">
        <v>19302</v>
      </c>
      <c r="S3478">
        <v>0</v>
      </c>
      <c r="T3478">
        <v>0</v>
      </c>
      <c r="U3478">
        <v>2400</v>
      </c>
    </row>
    <row r="3479" spans="1:21" ht="14.25">
      <c r="A3479">
        <v>3101650</v>
      </c>
      <c r="B3479">
        <v>1</v>
      </c>
      <c r="C3479" t="s">
        <v>3879</v>
      </c>
      <c r="D3479" t="s">
        <v>3882</v>
      </c>
      <c r="E3479">
        <v>506939</v>
      </c>
      <c r="F3479">
        <v>24519</v>
      </c>
      <c r="G3479">
        <v>10149</v>
      </c>
      <c r="H3479">
        <v>58769</v>
      </c>
      <c r="I3479">
        <v>0</v>
      </c>
      <c r="J3479">
        <v>1.5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21023</v>
      </c>
      <c r="Q3479">
        <v>8415</v>
      </c>
      <c r="R3479">
        <v>41218</v>
      </c>
      <c r="S3479">
        <v>0</v>
      </c>
      <c r="T3479">
        <v>0</v>
      </c>
      <c r="U3479">
        <v>2400</v>
      </c>
    </row>
    <row r="3480" spans="1:21" ht="14.25">
      <c r="A3480">
        <v>3101651</v>
      </c>
      <c r="B3480">
        <v>1</v>
      </c>
      <c r="C3480" t="s">
        <v>3881</v>
      </c>
      <c r="D3480" t="s">
        <v>3847</v>
      </c>
      <c r="E3480">
        <v>313692</v>
      </c>
      <c r="F3480">
        <v>14969</v>
      </c>
      <c r="G3480">
        <v>5483</v>
      </c>
      <c r="H3480">
        <v>54342</v>
      </c>
      <c r="I3480">
        <v>0</v>
      </c>
      <c r="J3480">
        <v>1.5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10233</v>
      </c>
      <c r="Q3480">
        <v>3665</v>
      </c>
      <c r="R3480">
        <v>19302</v>
      </c>
      <c r="S3480">
        <v>0</v>
      </c>
      <c r="T3480">
        <v>0</v>
      </c>
      <c r="U3480">
        <v>2400</v>
      </c>
    </row>
    <row r="3481" spans="1:21" ht="14.25">
      <c r="A3481">
        <v>3101650</v>
      </c>
      <c r="B3481">
        <v>2</v>
      </c>
      <c r="C3481" t="s">
        <v>3879</v>
      </c>
      <c r="D3481" t="s">
        <v>3853</v>
      </c>
      <c r="E3481">
        <v>506939</v>
      </c>
      <c r="F3481">
        <v>24519</v>
      </c>
      <c r="G3481">
        <v>10149</v>
      </c>
      <c r="H3481">
        <v>58769</v>
      </c>
      <c r="I3481">
        <v>0</v>
      </c>
      <c r="J3481">
        <v>1.5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21023</v>
      </c>
      <c r="Q3481">
        <v>8415</v>
      </c>
      <c r="R3481">
        <v>41218</v>
      </c>
      <c r="S3481">
        <v>0</v>
      </c>
      <c r="T3481">
        <v>0</v>
      </c>
      <c r="U3481">
        <v>2400</v>
      </c>
    </row>
    <row r="3482" spans="1:21" ht="14.25">
      <c r="A3482">
        <v>3101651</v>
      </c>
      <c r="B3482">
        <v>2</v>
      </c>
      <c r="C3482" t="s">
        <v>3881</v>
      </c>
      <c r="D3482" t="s">
        <v>1041</v>
      </c>
      <c r="E3482">
        <v>313692</v>
      </c>
      <c r="F3482">
        <v>14969</v>
      </c>
      <c r="G3482">
        <v>5483</v>
      </c>
      <c r="H3482">
        <v>54342</v>
      </c>
      <c r="I3482">
        <v>0</v>
      </c>
      <c r="J3482">
        <v>1.5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10233</v>
      </c>
      <c r="Q3482">
        <v>3665</v>
      </c>
      <c r="R3482">
        <v>19302</v>
      </c>
      <c r="S3482">
        <v>0</v>
      </c>
      <c r="T3482">
        <v>0</v>
      </c>
      <c r="U3482">
        <v>2400</v>
      </c>
    </row>
    <row r="3483" spans="1:21" ht="14.25">
      <c r="A3483">
        <v>3101650</v>
      </c>
      <c r="B3483">
        <v>3</v>
      </c>
      <c r="C3483" t="s">
        <v>3879</v>
      </c>
      <c r="D3483" t="s">
        <v>3880</v>
      </c>
      <c r="E3483">
        <v>518842</v>
      </c>
      <c r="F3483">
        <v>24996</v>
      </c>
      <c r="G3483">
        <v>10386</v>
      </c>
      <c r="H3483">
        <v>61162</v>
      </c>
      <c r="I3483">
        <v>0</v>
      </c>
      <c r="J3483">
        <v>1.5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21023</v>
      </c>
      <c r="Q3483">
        <v>8415</v>
      </c>
      <c r="R3483">
        <v>41218</v>
      </c>
      <c r="S3483">
        <v>0</v>
      </c>
      <c r="T3483">
        <v>0</v>
      </c>
      <c r="U3483">
        <v>2400</v>
      </c>
    </row>
    <row r="3484" spans="1:21" ht="14.25">
      <c r="A3484">
        <v>3101651</v>
      </c>
      <c r="B3484">
        <v>3</v>
      </c>
      <c r="C3484" t="s">
        <v>3881</v>
      </c>
      <c r="D3484" t="s">
        <v>3782</v>
      </c>
      <c r="E3484">
        <v>319817</v>
      </c>
      <c r="F3484">
        <v>15112</v>
      </c>
      <c r="G3484">
        <v>5645</v>
      </c>
      <c r="H3484">
        <v>55797</v>
      </c>
      <c r="I3484">
        <v>0</v>
      </c>
      <c r="J3484">
        <v>1.5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10233</v>
      </c>
      <c r="Q3484">
        <v>3827</v>
      </c>
      <c r="R3484">
        <v>20279</v>
      </c>
      <c r="S3484">
        <v>0</v>
      </c>
      <c r="T3484">
        <v>0</v>
      </c>
      <c r="U3484">
        <v>2400</v>
      </c>
    </row>
    <row r="3485" spans="1:21" ht="14.25">
      <c r="A3485">
        <v>3101650</v>
      </c>
      <c r="B3485">
        <v>1</v>
      </c>
      <c r="C3485" t="s">
        <v>3879</v>
      </c>
      <c r="D3485" t="s">
        <v>3882</v>
      </c>
      <c r="E3485">
        <v>511156</v>
      </c>
      <c r="F3485">
        <v>24519</v>
      </c>
      <c r="G3485">
        <v>10311</v>
      </c>
      <c r="H3485">
        <v>59746</v>
      </c>
      <c r="I3485">
        <v>0</v>
      </c>
      <c r="J3485">
        <v>1.5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21023</v>
      </c>
      <c r="Q3485">
        <v>8577</v>
      </c>
      <c r="R3485">
        <v>42195</v>
      </c>
      <c r="S3485">
        <v>0</v>
      </c>
      <c r="T3485">
        <v>0</v>
      </c>
      <c r="U3485">
        <v>2400</v>
      </c>
    </row>
    <row r="3486" spans="1:21" ht="14.25">
      <c r="A3486">
        <v>3101651</v>
      </c>
      <c r="B3486">
        <v>1</v>
      </c>
      <c r="C3486" t="s">
        <v>3881</v>
      </c>
      <c r="D3486" t="s">
        <v>3847</v>
      </c>
      <c r="E3486">
        <v>313692</v>
      </c>
      <c r="F3486">
        <v>14969</v>
      </c>
      <c r="G3486">
        <v>5483</v>
      </c>
      <c r="H3486">
        <v>54342</v>
      </c>
      <c r="I3486">
        <v>0</v>
      </c>
      <c r="J3486">
        <v>1.5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10233</v>
      </c>
      <c r="Q3486">
        <v>3665</v>
      </c>
      <c r="R3486">
        <v>19302</v>
      </c>
      <c r="S3486">
        <v>0</v>
      </c>
      <c r="T3486">
        <v>0</v>
      </c>
      <c r="U3486">
        <v>2400</v>
      </c>
    </row>
    <row r="3487" spans="1:21" ht="14.25">
      <c r="A3487">
        <v>3101650</v>
      </c>
      <c r="B3487">
        <v>2</v>
      </c>
      <c r="C3487" t="s">
        <v>3879</v>
      </c>
      <c r="D3487" t="s">
        <v>3853</v>
      </c>
      <c r="E3487">
        <v>511156</v>
      </c>
      <c r="F3487">
        <v>24519</v>
      </c>
      <c r="G3487">
        <v>10311</v>
      </c>
      <c r="H3487">
        <v>59746</v>
      </c>
      <c r="I3487">
        <v>0</v>
      </c>
      <c r="J3487">
        <v>1.5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21023</v>
      </c>
      <c r="Q3487">
        <v>8577</v>
      </c>
      <c r="R3487">
        <v>42195</v>
      </c>
      <c r="S3487">
        <v>0</v>
      </c>
      <c r="T3487">
        <v>0</v>
      </c>
      <c r="U3487">
        <v>2400</v>
      </c>
    </row>
    <row r="3488" spans="1:21" ht="14.25">
      <c r="A3488">
        <v>3101651</v>
      </c>
      <c r="B3488">
        <v>2</v>
      </c>
      <c r="C3488" t="s">
        <v>3881</v>
      </c>
      <c r="D3488" t="s">
        <v>1041</v>
      </c>
      <c r="E3488">
        <v>313692</v>
      </c>
      <c r="F3488">
        <v>14969</v>
      </c>
      <c r="G3488">
        <v>5483</v>
      </c>
      <c r="H3488">
        <v>54342</v>
      </c>
      <c r="I3488">
        <v>0</v>
      </c>
      <c r="J3488">
        <v>1.5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10233</v>
      </c>
      <c r="Q3488">
        <v>3665</v>
      </c>
      <c r="R3488">
        <v>19302</v>
      </c>
      <c r="S3488">
        <v>0</v>
      </c>
      <c r="T3488">
        <v>0</v>
      </c>
      <c r="U3488">
        <v>2400</v>
      </c>
    </row>
    <row r="3489" spans="1:21" ht="14.25">
      <c r="A3489">
        <v>3101650</v>
      </c>
      <c r="B3489">
        <v>3</v>
      </c>
      <c r="C3489" t="s">
        <v>3879</v>
      </c>
      <c r="D3489" t="s">
        <v>3880</v>
      </c>
      <c r="E3489">
        <v>523059</v>
      </c>
      <c r="F3489">
        <v>24996</v>
      </c>
      <c r="G3489">
        <v>10548</v>
      </c>
      <c r="H3489">
        <v>62139</v>
      </c>
      <c r="I3489">
        <v>0</v>
      </c>
      <c r="J3489">
        <v>1.5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21023</v>
      </c>
      <c r="Q3489">
        <v>8577</v>
      </c>
      <c r="R3489">
        <v>42195</v>
      </c>
      <c r="S3489">
        <v>0</v>
      </c>
      <c r="T3489">
        <v>0</v>
      </c>
      <c r="U3489">
        <v>2400</v>
      </c>
    </row>
    <row r="3490" spans="1:21" ht="14.25">
      <c r="A3490">
        <v>3101651</v>
      </c>
      <c r="B3490">
        <v>3</v>
      </c>
      <c r="C3490" t="s">
        <v>3881</v>
      </c>
      <c r="D3490" t="s">
        <v>3782</v>
      </c>
      <c r="E3490">
        <v>319817</v>
      </c>
      <c r="F3490">
        <v>15112</v>
      </c>
      <c r="G3490">
        <v>5645</v>
      </c>
      <c r="H3490">
        <v>55797</v>
      </c>
      <c r="I3490">
        <v>0</v>
      </c>
      <c r="J3490">
        <v>1.5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10233</v>
      </c>
      <c r="Q3490">
        <v>3827</v>
      </c>
      <c r="R3490">
        <v>20279</v>
      </c>
      <c r="S3490">
        <v>0</v>
      </c>
      <c r="T3490">
        <v>0</v>
      </c>
      <c r="U3490">
        <v>2400</v>
      </c>
    </row>
    <row r="3491" spans="1:21" ht="14.25">
      <c r="A3491">
        <v>3101650</v>
      </c>
      <c r="B3491">
        <v>1</v>
      </c>
      <c r="C3491" t="s">
        <v>3879</v>
      </c>
      <c r="D3491" t="s">
        <v>3882</v>
      </c>
      <c r="E3491">
        <v>544524</v>
      </c>
      <c r="F3491">
        <v>26538</v>
      </c>
      <c r="G3491">
        <v>10859</v>
      </c>
      <c r="H3491">
        <v>61964</v>
      </c>
      <c r="I3491">
        <v>0</v>
      </c>
      <c r="J3491">
        <v>1.5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23042</v>
      </c>
      <c r="Q3491">
        <v>9125</v>
      </c>
      <c r="R3491">
        <v>44413</v>
      </c>
      <c r="S3491">
        <v>0</v>
      </c>
      <c r="T3491">
        <v>0</v>
      </c>
      <c r="U3491">
        <v>2400</v>
      </c>
    </row>
    <row r="3492" spans="1:21" ht="14.25">
      <c r="A3492">
        <v>3101651</v>
      </c>
      <c r="B3492">
        <v>1</v>
      </c>
      <c r="C3492" t="s">
        <v>3881</v>
      </c>
      <c r="D3492" t="s">
        <v>3847</v>
      </c>
      <c r="E3492">
        <v>330820</v>
      </c>
      <c r="F3492">
        <v>15688</v>
      </c>
      <c r="G3492">
        <v>5869</v>
      </c>
      <c r="H3492">
        <v>56560</v>
      </c>
      <c r="I3492">
        <v>0</v>
      </c>
      <c r="J3492">
        <v>1.5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10952</v>
      </c>
      <c r="Q3492">
        <v>4051</v>
      </c>
      <c r="R3492">
        <v>21520</v>
      </c>
      <c r="S3492">
        <v>0</v>
      </c>
      <c r="T3492">
        <v>0</v>
      </c>
      <c r="U3492">
        <v>2400</v>
      </c>
    </row>
    <row r="3493" spans="1:21" ht="14.25">
      <c r="A3493">
        <v>3101650</v>
      </c>
      <c r="B3493">
        <v>2</v>
      </c>
      <c r="C3493" t="s">
        <v>3879</v>
      </c>
      <c r="D3493" t="s">
        <v>3853</v>
      </c>
      <c r="E3493">
        <v>544524</v>
      </c>
      <c r="F3493">
        <v>26538</v>
      </c>
      <c r="G3493">
        <v>10859</v>
      </c>
      <c r="H3493">
        <v>61964</v>
      </c>
      <c r="I3493">
        <v>0</v>
      </c>
      <c r="J3493">
        <v>1.5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23042</v>
      </c>
      <c r="Q3493">
        <v>9125</v>
      </c>
      <c r="R3493">
        <v>44413</v>
      </c>
      <c r="S3493">
        <v>0</v>
      </c>
      <c r="T3493">
        <v>0</v>
      </c>
      <c r="U3493">
        <v>2400</v>
      </c>
    </row>
    <row r="3494" spans="1:21" ht="14.25">
      <c r="A3494">
        <v>3101651</v>
      </c>
      <c r="B3494">
        <v>2</v>
      </c>
      <c r="C3494" t="s">
        <v>3881</v>
      </c>
      <c r="D3494" t="s">
        <v>1041</v>
      </c>
      <c r="E3494">
        <v>330820</v>
      </c>
      <c r="F3494">
        <v>15688</v>
      </c>
      <c r="G3494">
        <v>5869</v>
      </c>
      <c r="H3494">
        <v>56560</v>
      </c>
      <c r="I3494">
        <v>0</v>
      </c>
      <c r="J3494">
        <v>1.5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10952</v>
      </c>
      <c r="Q3494">
        <v>4051</v>
      </c>
      <c r="R3494">
        <v>21520</v>
      </c>
      <c r="S3494">
        <v>0</v>
      </c>
      <c r="T3494">
        <v>0</v>
      </c>
      <c r="U3494">
        <v>2400</v>
      </c>
    </row>
    <row r="3495" spans="1:21" ht="14.25">
      <c r="A3495">
        <v>3101650</v>
      </c>
      <c r="B3495">
        <v>3</v>
      </c>
      <c r="C3495" t="s">
        <v>3879</v>
      </c>
      <c r="D3495" t="s">
        <v>3880</v>
      </c>
      <c r="E3495">
        <v>556427</v>
      </c>
      <c r="F3495">
        <v>27015</v>
      </c>
      <c r="G3495">
        <v>11096</v>
      </c>
      <c r="H3495">
        <v>64357</v>
      </c>
      <c r="I3495">
        <v>0</v>
      </c>
      <c r="J3495">
        <v>1.5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23042</v>
      </c>
      <c r="Q3495">
        <v>9125</v>
      </c>
      <c r="R3495">
        <v>44413</v>
      </c>
      <c r="S3495">
        <v>0</v>
      </c>
      <c r="T3495">
        <v>0</v>
      </c>
      <c r="U3495">
        <v>2400</v>
      </c>
    </row>
    <row r="3496" spans="1:21" ht="14.25">
      <c r="A3496">
        <v>3101651</v>
      </c>
      <c r="B3496">
        <v>3</v>
      </c>
      <c r="C3496" t="s">
        <v>3881</v>
      </c>
      <c r="D3496" t="s">
        <v>3782</v>
      </c>
      <c r="E3496">
        <v>340848</v>
      </c>
      <c r="F3496">
        <v>16481</v>
      </c>
      <c r="G3496">
        <v>5950</v>
      </c>
      <c r="H3496">
        <v>57038</v>
      </c>
      <c r="I3496">
        <v>0</v>
      </c>
      <c r="J3496">
        <v>1.5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11602</v>
      </c>
      <c r="Q3496">
        <v>4132</v>
      </c>
      <c r="R3496">
        <v>21520</v>
      </c>
      <c r="S3496">
        <v>0</v>
      </c>
      <c r="T3496">
        <v>0</v>
      </c>
      <c r="U3496">
        <v>2400</v>
      </c>
    </row>
    <row r="3497" spans="1:21" ht="14.25">
      <c r="A3497">
        <v>3101650</v>
      </c>
      <c r="B3497">
        <v>1</v>
      </c>
      <c r="C3497" t="s">
        <v>3879</v>
      </c>
      <c r="D3497" t="s">
        <v>3882</v>
      </c>
      <c r="E3497">
        <v>552644</v>
      </c>
      <c r="F3497">
        <v>27188</v>
      </c>
      <c r="G3497">
        <v>10940</v>
      </c>
      <c r="H3497">
        <v>61964</v>
      </c>
      <c r="I3497">
        <v>0</v>
      </c>
      <c r="J3497">
        <v>1.5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23692</v>
      </c>
      <c r="Q3497">
        <v>9206</v>
      </c>
      <c r="R3497">
        <v>44413</v>
      </c>
      <c r="S3497">
        <v>0</v>
      </c>
      <c r="T3497">
        <v>0</v>
      </c>
      <c r="U3497">
        <v>2400</v>
      </c>
    </row>
    <row r="3498" spans="1:21" ht="14.25">
      <c r="A3498">
        <v>3101651</v>
      </c>
      <c r="B3498">
        <v>1</v>
      </c>
      <c r="C3498" t="s">
        <v>3881</v>
      </c>
      <c r="D3498" t="s">
        <v>3847</v>
      </c>
      <c r="E3498">
        <v>338940</v>
      </c>
      <c r="F3498">
        <v>16338</v>
      </c>
      <c r="G3498">
        <v>5950</v>
      </c>
      <c r="H3498">
        <v>56560</v>
      </c>
      <c r="I3498">
        <v>0</v>
      </c>
      <c r="J3498">
        <v>1.5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11602</v>
      </c>
      <c r="Q3498">
        <v>4132</v>
      </c>
      <c r="R3498">
        <v>21520</v>
      </c>
      <c r="S3498">
        <v>0</v>
      </c>
      <c r="T3498">
        <v>0</v>
      </c>
      <c r="U3498">
        <v>2400</v>
      </c>
    </row>
    <row r="3499" spans="1:21" ht="14.25">
      <c r="A3499">
        <v>3101650</v>
      </c>
      <c r="B3499">
        <v>2</v>
      </c>
      <c r="C3499" t="s">
        <v>3879</v>
      </c>
      <c r="D3499" t="s">
        <v>3853</v>
      </c>
      <c r="E3499">
        <v>552644</v>
      </c>
      <c r="F3499">
        <v>27188</v>
      </c>
      <c r="G3499">
        <v>10940</v>
      </c>
      <c r="H3499">
        <v>61964</v>
      </c>
      <c r="I3499">
        <v>0</v>
      </c>
      <c r="J3499">
        <v>1.5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23692</v>
      </c>
      <c r="Q3499">
        <v>9206</v>
      </c>
      <c r="R3499">
        <v>44413</v>
      </c>
      <c r="S3499">
        <v>0</v>
      </c>
      <c r="T3499">
        <v>0</v>
      </c>
      <c r="U3499">
        <v>2400</v>
      </c>
    </row>
    <row r="3500" spans="1:21" ht="14.25">
      <c r="A3500">
        <v>3101651</v>
      </c>
      <c r="B3500">
        <v>2</v>
      </c>
      <c r="C3500" t="s">
        <v>3881</v>
      </c>
      <c r="D3500" t="s">
        <v>1041</v>
      </c>
      <c r="E3500">
        <v>338940</v>
      </c>
      <c r="F3500">
        <v>16338</v>
      </c>
      <c r="G3500">
        <v>5950</v>
      </c>
      <c r="H3500">
        <v>56560</v>
      </c>
      <c r="I3500">
        <v>0</v>
      </c>
      <c r="J3500">
        <v>1.5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11602</v>
      </c>
      <c r="Q3500">
        <v>4132</v>
      </c>
      <c r="R3500">
        <v>21520</v>
      </c>
      <c r="S3500">
        <v>0</v>
      </c>
      <c r="T3500">
        <v>0</v>
      </c>
      <c r="U3500">
        <v>2400</v>
      </c>
    </row>
    <row r="3501" spans="1:21" ht="14.25">
      <c r="A3501">
        <v>3101650</v>
      </c>
      <c r="B3501">
        <v>3</v>
      </c>
      <c r="C3501" t="s">
        <v>3879</v>
      </c>
      <c r="D3501" t="s">
        <v>3880</v>
      </c>
      <c r="E3501">
        <v>564547</v>
      </c>
      <c r="F3501">
        <v>27665</v>
      </c>
      <c r="G3501">
        <v>11177</v>
      </c>
      <c r="H3501">
        <v>64357</v>
      </c>
      <c r="I3501">
        <v>0</v>
      </c>
      <c r="J3501">
        <v>1.5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23692</v>
      </c>
      <c r="Q3501">
        <v>9206</v>
      </c>
      <c r="R3501">
        <v>44413</v>
      </c>
      <c r="S3501">
        <v>0</v>
      </c>
      <c r="T3501">
        <v>0</v>
      </c>
      <c r="U3501">
        <v>2400</v>
      </c>
    </row>
    <row r="3502" spans="1:21" ht="14.25">
      <c r="A3502">
        <v>3101651</v>
      </c>
      <c r="B3502">
        <v>3</v>
      </c>
      <c r="C3502" t="s">
        <v>3881</v>
      </c>
      <c r="D3502" t="s">
        <v>3782</v>
      </c>
      <c r="E3502">
        <v>340848</v>
      </c>
      <c r="F3502">
        <v>16481</v>
      </c>
      <c r="G3502">
        <v>5950</v>
      </c>
      <c r="H3502">
        <v>57038</v>
      </c>
      <c r="I3502">
        <v>0</v>
      </c>
      <c r="J3502">
        <v>1.5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11602</v>
      </c>
      <c r="Q3502">
        <v>4132</v>
      </c>
      <c r="R3502">
        <v>21520</v>
      </c>
      <c r="S3502">
        <v>0</v>
      </c>
      <c r="T3502">
        <v>0</v>
      </c>
      <c r="U3502">
        <v>2400</v>
      </c>
    </row>
    <row r="3503" spans="1:21" ht="14.25">
      <c r="A3503">
        <v>3101650</v>
      </c>
      <c r="B3503">
        <v>1</v>
      </c>
      <c r="C3503" t="s">
        <v>3879</v>
      </c>
      <c r="D3503" t="s">
        <v>3882</v>
      </c>
      <c r="E3503">
        <v>553427</v>
      </c>
      <c r="F3503">
        <v>27217</v>
      </c>
      <c r="G3503">
        <v>10940</v>
      </c>
      <c r="H3503">
        <v>62457</v>
      </c>
      <c r="I3503">
        <v>0</v>
      </c>
      <c r="J3503">
        <v>1.5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23721</v>
      </c>
      <c r="Q3503">
        <v>9206</v>
      </c>
      <c r="R3503">
        <v>44906</v>
      </c>
      <c r="S3503">
        <v>0</v>
      </c>
      <c r="T3503">
        <v>0</v>
      </c>
      <c r="U3503">
        <v>2400</v>
      </c>
    </row>
    <row r="3504" spans="1:21" ht="14.25">
      <c r="A3504">
        <v>3101651</v>
      </c>
      <c r="B3504">
        <v>1</v>
      </c>
      <c r="C3504" t="s">
        <v>3881</v>
      </c>
      <c r="D3504" t="s">
        <v>3847</v>
      </c>
      <c r="E3504">
        <v>339723</v>
      </c>
      <c r="F3504">
        <v>16367</v>
      </c>
      <c r="G3504">
        <v>5950</v>
      </c>
      <c r="H3504">
        <v>57053</v>
      </c>
      <c r="I3504">
        <v>0</v>
      </c>
      <c r="J3504">
        <v>1.5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11631</v>
      </c>
      <c r="Q3504">
        <v>4132</v>
      </c>
      <c r="R3504">
        <v>22013</v>
      </c>
      <c r="S3504">
        <v>0</v>
      </c>
      <c r="T3504">
        <v>0</v>
      </c>
      <c r="U3504">
        <v>2400</v>
      </c>
    </row>
    <row r="3505" spans="1:21" ht="14.25">
      <c r="A3505">
        <v>3101650</v>
      </c>
      <c r="B3505">
        <v>2</v>
      </c>
      <c r="C3505" t="s">
        <v>3879</v>
      </c>
      <c r="D3505" t="s">
        <v>3853</v>
      </c>
      <c r="E3505">
        <v>553427</v>
      </c>
      <c r="F3505">
        <v>27217</v>
      </c>
      <c r="G3505">
        <v>10940</v>
      </c>
      <c r="H3505">
        <v>62457</v>
      </c>
      <c r="I3505">
        <v>0</v>
      </c>
      <c r="J3505">
        <v>1.5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23721</v>
      </c>
      <c r="Q3505">
        <v>9206</v>
      </c>
      <c r="R3505">
        <v>44906</v>
      </c>
      <c r="S3505">
        <v>0</v>
      </c>
      <c r="T3505">
        <v>0</v>
      </c>
      <c r="U3505">
        <v>2400</v>
      </c>
    </row>
    <row r="3506" spans="1:21" ht="14.25">
      <c r="A3506">
        <v>3101651</v>
      </c>
      <c r="B3506">
        <v>2</v>
      </c>
      <c r="C3506" t="s">
        <v>3881</v>
      </c>
      <c r="D3506" t="s">
        <v>1041</v>
      </c>
      <c r="E3506">
        <v>339723</v>
      </c>
      <c r="F3506">
        <v>16367</v>
      </c>
      <c r="G3506">
        <v>5950</v>
      </c>
      <c r="H3506">
        <v>57053</v>
      </c>
      <c r="I3506">
        <v>0</v>
      </c>
      <c r="J3506">
        <v>1.5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11631</v>
      </c>
      <c r="Q3506">
        <v>4132</v>
      </c>
      <c r="R3506">
        <v>22013</v>
      </c>
      <c r="S3506">
        <v>0</v>
      </c>
      <c r="T3506">
        <v>0</v>
      </c>
      <c r="U3506">
        <v>2400</v>
      </c>
    </row>
    <row r="3507" spans="1:21" ht="14.25">
      <c r="A3507">
        <v>3101650</v>
      </c>
      <c r="B3507">
        <v>3</v>
      </c>
      <c r="C3507" t="s">
        <v>3879</v>
      </c>
      <c r="D3507" t="s">
        <v>3880</v>
      </c>
      <c r="E3507">
        <v>565330</v>
      </c>
      <c r="F3507">
        <v>27694</v>
      </c>
      <c r="G3507">
        <v>11177</v>
      </c>
      <c r="H3507">
        <v>64850</v>
      </c>
      <c r="I3507">
        <v>0</v>
      </c>
      <c r="J3507">
        <v>1.5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23721</v>
      </c>
      <c r="Q3507">
        <v>9206</v>
      </c>
      <c r="R3507">
        <v>44906</v>
      </c>
      <c r="S3507">
        <v>0</v>
      </c>
      <c r="T3507">
        <v>0</v>
      </c>
      <c r="U3507">
        <v>2400</v>
      </c>
    </row>
    <row r="3508" spans="1:21" ht="14.25">
      <c r="A3508">
        <v>3101651</v>
      </c>
      <c r="B3508">
        <v>3</v>
      </c>
      <c r="C3508" t="s">
        <v>3881</v>
      </c>
      <c r="D3508" t="s">
        <v>3782</v>
      </c>
      <c r="E3508">
        <v>341631</v>
      </c>
      <c r="F3508">
        <v>16510</v>
      </c>
      <c r="G3508">
        <v>5950</v>
      </c>
      <c r="H3508">
        <v>57531</v>
      </c>
      <c r="I3508">
        <v>0</v>
      </c>
      <c r="J3508">
        <v>1.5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11631</v>
      </c>
      <c r="Q3508">
        <v>4132</v>
      </c>
      <c r="R3508">
        <v>22013</v>
      </c>
      <c r="S3508">
        <v>0</v>
      </c>
      <c r="T3508">
        <v>0</v>
      </c>
      <c r="U3508">
        <v>2400</v>
      </c>
    </row>
    <row r="3509" spans="1:21" ht="14.25">
      <c r="A3509">
        <v>3101650</v>
      </c>
      <c r="B3509">
        <v>1</v>
      </c>
      <c r="C3509" t="s">
        <v>3879</v>
      </c>
      <c r="D3509" t="s">
        <v>3882</v>
      </c>
      <c r="E3509">
        <v>556609</v>
      </c>
      <c r="F3509">
        <v>27217</v>
      </c>
      <c r="G3509">
        <v>11084</v>
      </c>
      <c r="H3509">
        <v>62759</v>
      </c>
      <c r="I3509">
        <v>0</v>
      </c>
      <c r="J3509">
        <v>1.5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23721</v>
      </c>
      <c r="Q3509">
        <v>9350</v>
      </c>
      <c r="R3509">
        <v>45208</v>
      </c>
      <c r="S3509">
        <v>0</v>
      </c>
      <c r="T3509">
        <v>0</v>
      </c>
      <c r="U3509">
        <v>2400</v>
      </c>
    </row>
    <row r="3510" spans="1:21" ht="14.25">
      <c r="A3510">
        <v>3101651</v>
      </c>
      <c r="B3510">
        <v>1</v>
      </c>
      <c r="C3510" t="s">
        <v>3881</v>
      </c>
      <c r="D3510" t="s">
        <v>3847</v>
      </c>
      <c r="E3510">
        <v>341540</v>
      </c>
      <c r="F3510">
        <v>16367</v>
      </c>
      <c r="G3510">
        <v>6029</v>
      </c>
      <c r="H3510">
        <v>57290</v>
      </c>
      <c r="I3510">
        <v>0</v>
      </c>
      <c r="J3510">
        <v>1.5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11631</v>
      </c>
      <c r="Q3510">
        <v>4211</v>
      </c>
      <c r="R3510">
        <v>22250</v>
      </c>
      <c r="S3510">
        <v>0</v>
      </c>
      <c r="T3510">
        <v>0</v>
      </c>
      <c r="U3510">
        <v>2400</v>
      </c>
    </row>
    <row r="3511" spans="1:21" ht="14.25">
      <c r="A3511">
        <v>3101650</v>
      </c>
      <c r="B3511">
        <v>2</v>
      </c>
      <c r="C3511" t="s">
        <v>3879</v>
      </c>
      <c r="D3511" t="s">
        <v>3853</v>
      </c>
      <c r="E3511">
        <v>556609</v>
      </c>
      <c r="F3511">
        <v>27217</v>
      </c>
      <c r="G3511">
        <v>11084</v>
      </c>
      <c r="H3511">
        <v>62759</v>
      </c>
      <c r="I3511">
        <v>0</v>
      </c>
      <c r="J3511">
        <v>1.5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23721</v>
      </c>
      <c r="Q3511">
        <v>9350</v>
      </c>
      <c r="R3511">
        <v>45208</v>
      </c>
      <c r="S3511">
        <v>0</v>
      </c>
      <c r="T3511">
        <v>0</v>
      </c>
      <c r="U3511">
        <v>2400</v>
      </c>
    </row>
    <row r="3512" spans="1:21" ht="14.25">
      <c r="A3512">
        <v>3101651</v>
      </c>
      <c r="B3512">
        <v>2</v>
      </c>
      <c r="C3512" t="s">
        <v>3881</v>
      </c>
      <c r="D3512" t="s">
        <v>1041</v>
      </c>
      <c r="E3512">
        <v>341540</v>
      </c>
      <c r="F3512">
        <v>16367</v>
      </c>
      <c r="G3512">
        <v>6029</v>
      </c>
      <c r="H3512">
        <v>57290</v>
      </c>
      <c r="I3512">
        <v>0</v>
      </c>
      <c r="J3512">
        <v>1.5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11631</v>
      </c>
      <c r="Q3512">
        <v>4211</v>
      </c>
      <c r="R3512">
        <v>22250</v>
      </c>
      <c r="S3512">
        <v>0</v>
      </c>
      <c r="T3512">
        <v>0</v>
      </c>
      <c r="U3512">
        <v>2400</v>
      </c>
    </row>
    <row r="3513" spans="1:21" ht="14.25">
      <c r="A3513">
        <v>3101650</v>
      </c>
      <c r="B3513">
        <v>3</v>
      </c>
      <c r="C3513" t="s">
        <v>3879</v>
      </c>
      <c r="D3513" t="s">
        <v>3880</v>
      </c>
      <c r="E3513">
        <v>568512</v>
      </c>
      <c r="F3513">
        <v>27694</v>
      </c>
      <c r="G3513">
        <v>11321</v>
      </c>
      <c r="H3513">
        <v>65152</v>
      </c>
      <c r="I3513">
        <v>0</v>
      </c>
      <c r="J3513">
        <v>1.5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23721</v>
      </c>
      <c r="Q3513">
        <v>9350</v>
      </c>
      <c r="R3513">
        <v>45208</v>
      </c>
      <c r="S3513">
        <v>0</v>
      </c>
      <c r="T3513">
        <v>0</v>
      </c>
      <c r="U3513">
        <v>2400</v>
      </c>
    </row>
    <row r="3514" spans="1:21" ht="14.25">
      <c r="A3514">
        <v>3101651</v>
      </c>
      <c r="B3514">
        <v>3</v>
      </c>
      <c r="C3514" t="s">
        <v>3881</v>
      </c>
      <c r="D3514" t="s">
        <v>3782</v>
      </c>
      <c r="E3514">
        <v>344813</v>
      </c>
      <c r="F3514">
        <v>16510</v>
      </c>
      <c r="G3514">
        <v>6094</v>
      </c>
      <c r="H3514">
        <v>57833</v>
      </c>
      <c r="I3514">
        <v>0</v>
      </c>
      <c r="J3514">
        <v>1.5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11631</v>
      </c>
      <c r="Q3514">
        <v>4276</v>
      </c>
      <c r="R3514">
        <v>22315</v>
      </c>
      <c r="S3514">
        <v>0</v>
      </c>
      <c r="T3514">
        <v>0</v>
      </c>
      <c r="U3514">
        <v>2400</v>
      </c>
    </row>
    <row r="3515" spans="1:21" ht="14.25">
      <c r="A3515">
        <v>3101650</v>
      </c>
      <c r="B3515">
        <v>1</v>
      </c>
      <c r="C3515" t="s">
        <v>3879</v>
      </c>
      <c r="D3515" t="s">
        <v>3882</v>
      </c>
      <c r="E3515">
        <v>563479</v>
      </c>
      <c r="F3515">
        <v>27217</v>
      </c>
      <c r="G3515">
        <v>11408</v>
      </c>
      <c r="H3515">
        <v>63149</v>
      </c>
      <c r="I3515">
        <v>0</v>
      </c>
      <c r="J3515">
        <v>1.5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23721</v>
      </c>
      <c r="Q3515">
        <v>9674</v>
      </c>
      <c r="R3515">
        <v>45598</v>
      </c>
      <c r="S3515">
        <v>0</v>
      </c>
      <c r="T3515">
        <v>0</v>
      </c>
      <c r="U3515">
        <v>2400</v>
      </c>
    </row>
    <row r="3516" spans="1:21" ht="14.25">
      <c r="A3516">
        <v>3101651</v>
      </c>
      <c r="B3516">
        <v>1</v>
      </c>
      <c r="C3516" t="s">
        <v>3881</v>
      </c>
      <c r="D3516" t="s">
        <v>3847</v>
      </c>
      <c r="E3516">
        <v>341540</v>
      </c>
      <c r="F3516">
        <v>16367</v>
      </c>
      <c r="G3516">
        <v>6029</v>
      </c>
      <c r="H3516">
        <v>57290</v>
      </c>
      <c r="I3516">
        <v>0</v>
      </c>
      <c r="J3516">
        <v>1.5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11631</v>
      </c>
      <c r="Q3516">
        <v>4211</v>
      </c>
      <c r="R3516">
        <v>22250</v>
      </c>
      <c r="S3516">
        <v>0</v>
      </c>
      <c r="T3516">
        <v>0</v>
      </c>
      <c r="U3516">
        <v>2400</v>
      </c>
    </row>
    <row r="3517" spans="1:21" ht="14.25">
      <c r="A3517">
        <v>3101650</v>
      </c>
      <c r="B3517">
        <v>2</v>
      </c>
      <c r="C3517" t="s">
        <v>3879</v>
      </c>
      <c r="D3517" t="s">
        <v>3853</v>
      </c>
      <c r="E3517">
        <v>563479</v>
      </c>
      <c r="F3517">
        <v>27217</v>
      </c>
      <c r="G3517">
        <v>11408</v>
      </c>
      <c r="H3517">
        <v>63149</v>
      </c>
      <c r="I3517">
        <v>0</v>
      </c>
      <c r="J3517">
        <v>1.5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23721</v>
      </c>
      <c r="Q3517">
        <v>9674</v>
      </c>
      <c r="R3517">
        <v>45598</v>
      </c>
      <c r="S3517">
        <v>0</v>
      </c>
      <c r="T3517">
        <v>0</v>
      </c>
      <c r="U3517">
        <v>2400</v>
      </c>
    </row>
    <row r="3518" spans="1:21" ht="14.25">
      <c r="A3518">
        <v>3101651</v>
      </c>
      <c r="B3518">
        <v>2</v>
      </c>
      <c r="C3518" t="s">
        <v>3881</v>
      </c>
      <c r="D3518" t="s">
        <v>1041</v>
      </c>
      <c r="E3518">
        <v>341540</v>
      </c>
      <c r="F3518">
        <v>16367</v>
      </c>
      <c r="G3518">
        <v>6029</v>
      </c>
      <c r="H3518">
        <v>57290</v>
      </c>
      <c r="I3518">
        <v>0</v>
      </c>
      <c r="J3518">
        <v>1.5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11631</v>
      </c>
      <c r="Q3518">
        <v>4211</v>
      </c>
      <c r="R3518">
        <v>22250</v>
      </c>
      <c r="S3518">
        <v>0</v>
      </c>
      <c r="T3518">
        <v>0</v>
      </c>
      <c r="U3518">
        <v>2400</v>
      </c>
    </row>
    <row r="3519" spans="1:21" ht="14.25">
      <c r="A3519">
        <v>3101650</v>
      </c>
      <c r="B3519">
        <v>3</v>
      </c>
      <c r="C3519" t="s">
        <v>3879</v>
      </c>
      <c r="D3519" t="s">
        <v>3880</v>
      </c>
      <c r="E3519">
        <v>575382</v>
      </c>
      <c r="F3519">
        <v>27694</v>
      </c>
      <c r="G3519">
        <v>11645</v>
      </c>
      <c r="H3519">
        <v>65542</v>
      </c>
      <c r="I3519">
        <v>0</v>
      </c>
      <c r="J3519">
        <v>1.5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23721</v>
      </c>
      <c r="Q3519">
        <v>9674</v>
      </c>
      <c r="R3519">
        <v>45598</v>
      </c>
      <c r="S3519">
        <v>0</v>
      </c>
      <c r="T3519">
        <v>0</v>
      </c>
      <c r="U3519">
        <v>2400</v>
      </c>
    </row>
    <row r="3520" spans="1:21" ht="14.25">
      <c r="A3520">
        <v>3101651</v>
      </c>
      <c r="B3520">
        <v>3</v>
      </c>
      <c r="C3520" t="s">
        <v>3881</v>
      </c>
      <c r="D3520" t="s">
        <v>3782</v>
      </c>
      <c r="E3520">
        <v>350253</v>
      </c>
      <c r="F3520">
        <v>16510</v>
      </c>
      <c r="G3520">
        <v>6353</v>
      </c>
      <c r="H3520">
        <v>58093</v>
      </c>
      <c r="I3520">
        <v>0</v>
      </c>
      <c r="J3520">
        <v>1.5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11631</v>
      </c>
      <c r="Q3520">
        <v>4535</v>
      </c>
      <c r="R3520">
        <v>22575</v>
      </c>
      <c r="S3520">
        <v>0</v>
      </c>
      <c r="T3520">
        <v>0</v>
      </c>
      <c r="U3520">
        <v>2400</v>
      </c>
    </row>
    <row r="3521" spans="1:21" ht="14.25">
      <c r="A3521">
        <v>3101650</v>
      </c>
      <c r="B3521">
        <v>1</v>
      </c>
      <c r="C3521" t="s">
        <v>3879</v>
      </c>
      <c r="D3521" t="s">
        <v>3882</v>
      </c>
      <c r="E3521">
        <v>570545</v>
      </c>
      <c r="F3521">
        <v>27217</v>
      </c>
      <c r="G3521">
        <v>11732</v>
      </c>
      <c r="H3521">
        <v>63735</v>
      </c>
      <c r="I3521">
        <v>0</v>
      </c>
      <c r="J3521">
        <v>1.5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23721</v>
      </c>
      <c r="Q3521">
        <v>9998</v>
      </c>
      <c r="R3521">
        <v>46184</v>
      </c>
      <c r="S3521">
        <v>0</v>
      </c>
      <c r="T3521">
        <v>0</v>
      </c>
      <c r="U3521">
        <v>2400</v>
      </c>
    </row>
    <row r="3522" spans="1:21" ht="14.25">
      <c r="A3522">
        <v>3101651</v>
      </c>
      <c r="B3522">
        <v>1</v>
      </c>
      <c r="C3522" t="s">
        <v>3881</v>
      </c>
      <c r="D3522" t="s">
        <v>3847</v>
      </c>
      <c r="E3522">
        <v>342905</v>
      </c>
      <c r="F3522">
        <v>16367</v>
      </c>
      <c r="G3522">
        <v>6094</v>
      </c>
      <c r="H3522">
        <v>57355</v>
      </c>
      <c r="I3522">
        <v>0</v>
      </c>
      <c r="J3522">
        <v>1.5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11631</v>
      </c>
      <c r="Q3522">
        <v>4276</v>
      </c>
      <c r="R3522">
        <v>22315</v>
      </c>
      <c r="S3522">
        <v>0</v>
      </c>
      <c r="T3522">
        <v>0</v>
      </c>
      <c r="U3522">
        <v>2400</v>
      </c>
    </row>
    <row r="3523" spans="1:21" ht="14.25">
      <c r="A3523">
        <v>3101650</v>
      </c>
      <c r="B3523">
        <v>2</v>
      </c>
      <c r="C3523" t="s">
        <v>3879</v>
      </c>
      <c r="D3523" t="s">
        <v>3853</v>
      </c>
      <c r="E3523">
        <v>570545</v>
      </c>
      <c r="F3523">
        <v>27217</v>
      </c>
      <c r="G3523">
        <v>11732</v>
      </c>
      <c r="H3523">
        <v>63735</v>
      </c>
      <c r="I3523">
        <v>0</v>
      </c>
      <c r="J3523">
        <v>1.5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23721</v>
      </c>
      <c r="Q3523">
        <v>9998</v>
      </c>
      <c r="R3523">
        <v>46184</v>
      </c>
      <c r="S3523">
        <v>0</v>
      </c>
      <c r="T3523">
        <v>0</v>
      </c>
      <c r="U3523">
        <v>2400</v>
      </c>
    </row>
    <row r="3524" spans="1:21" ht="14.25">
      <c r="A3524">
        <v>3101651</v>
      </c>
      <c r="B3524">
        <v>2</v>
      </c>
      <c r="C3524" t="s">
        <v>3881</v>
      </c>
      <c r="D3524" t="s">
        <v>1041</v>
      </c>
      <c r="E3524">
        <v>342905</v>
      </c>
      <c r="F3524">
        <v>16367</v>
      </c>
      <c r="G3524">
        <v>6094</v>
      </c>
      <c r="H3524">
        <v>57355</v>
      </c>
      <c r="I3524">
        <v>0</v>
      </c>
      <c r="J3524">
        <v>1.5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11631</v>
      </c>
      <c r="Q3524">
        <v>4276</v>
      </c>
      <c r="R3524">
        <v>22315</v>
      </c>
      <c r="S3524">
        <v>0</v>
      </c>
      <c r="T3524">
        <v>0</v>
      </c>
      <c r="U3524">
        <v>2400</v>
      </c>
    </row>
    <row r="3525" spans="1:21" ht="14.25">
      <c r="A3525">
        <v>3101650</v>
      </c>
      <c r="B3525">
        <v>3</v>
      </c>
      <c r="C3525" t="s">
        <v>3879</v>
      </c>
      <c r="D3525" t="s">
        <v>3880</v>
      </c>
      <c r="E3525">
        <v>582448</v>
      </c>
      <c r="F3525">
        <v>27694</v>
      </c>
      <c r="G3525">
        <v>11969</v>
      </c>
      <c r="H3525">
        <v>66128</v>
      </c>
      <c r="I3525">
        <v>0</v>
      </c>
      <c r="J3525">
        <v>1.5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23721</v>
      </c>
      <c r="Q3525">
        <v>9998</v>
      </c>
      <c r="R3525">
        <v>46184</v>
      </c>
      <c r="S3525">
        <v>0</v>
      </c>
      <c r="T3525">
        <v>0</v>
      </c>
      <c r="U3525">
        <v>2400</v>
      </c>
    </row>
    <row r="3526" spans="1:21" ht="14.25">
      <c r="A3526">
        <v>3101651</v>
      </c>
      <c r="B3526">
        <v>3</v>
      </c>
      <c r="C3526" t="s">
        <v>3881</v>
      </c>
      <c r="D3526" t="s">
        <v>3782</v>
      </c>
      <c r="E3526">
        <v>350253</v>
      </c>
      <c r="F3526">
        <v>16510</v>
      </c>
      <c r="G3526">
        <v>6353</v>
      </c>
      <c r="H3526">
        <v>58093</v>
      </c>
      <c r="I3526">
        <v>0</v>
      </c>
      <c r="J3526">
        <v>1.5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11631</v>
      </c>
      <c r="Q3526">
        <v>4535</v>
      </c>
      <c r="R3526">
        <v>22575</v>
      </c>
      <c r="S3526">
        <v>0</v>
      </c>
      <c r="T3526">
        <v>0</v>
      </c>
      <c r="U3526">
        <v>2400</v>
      </c>
    </row>
    <row r="3527" spans="1:21" ht="14.25">
      <c r="A3527">
        <v>3101650</v>
      </c>
      <c r="B3527">
        <v>1</v>
      </c>
      <c r="C3527" t="s">
        <v>3879</v>
      </c>
      <c r="D3527" t="s">
        <v>3882</v>
      </c>
      <c r="E3527">
        <v>576594</v>
      </c>
      <c r="F3527">
        <v>27272</v>
      </c>
      <c r="G3527">
        <v>11991</v>
      </c>
      <c r="H3527">
        <v>64054</v>
      </c>
      <c r="I3527">
        <v>0</v>
      </c>
      <c r="J3527">
        <v>1.5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23776</v>
      </c>
      <c r="Q3527">
        <v>10257</v>
      </c>
      <c r="R3527">
        <v>46503</v>
      </c>
      <c r="S3527">
        <v>0</v>
      </c>
      <c r="T3527">
        <v>0</v>
      </c>
      <c r="U3527">
        <v>2400</v>
      </c>
    </row>
    <row r="3528" spans="1:21" ht="14.25">
      <c r="A3528">
        <v>3101651</v>
      </c>
      <c r="B3528">
        <v>1</v>
      </c>
      <c r="C3528" t="s">
        <v>3881</v>
      </c>
      <c r="D3528" t="s">
        <v>3847</v>
      </c>
      <c r="E3528">
        <v>348954</v>
      </c>
      <c r="F3528">
        <v>16422</v>
      </c>
      <c r="G3528">
        <v>6353</v>
      </c>
      <c r="H3528">
        <v>57674</v>
      </c>
      <c r="I3528">
        <v>0</v>
      </c>
      <c r="J3528">
        <v>1.5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11686</v>
      </c>
      <c r="Q3528">
        <v>4535</v>
      </c>
      <c r="R3528">
        <v>22634</v>
      </c>
      <c r="S3528">
        <v>0</v>
      </c>
      <c r="T3528">
        <v>0</v>
      </c>
      <c r="U3528">
        <v>2400</v>
      </c>
    </row>
    <row r="3529" spans="1:21" ht="14.25">
      <c r="A3529">
        <v>3101650</v>
      </c>
      <c r="B3529">
        <v>2</v>
      </c>
      <c r="C3529" t="s">
        <v>3879</v>
      </c>
      <c r="D3529" t="s">
        <v>3853</v>
      </c>
      <c r="E3529">
        <v>576594</v>
      </c>
      <c r="F3529">
        <v>27272</v>
      </c>
      <c r="G3529">
        <v>11991</v>
      </c>
      <c r="H3529">
        <v>64054</v>
      </c>
      <c r="I3529">
        <v>0</v>
      </c>
      <c r="J3529">
        <v>1.5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23776</v>
      </c>
      <c r="Q3529">
        <v>10257</v>
      </c>
      <c r="R3529">
        <v>46503</v>
      </c>
      <c r="S3529">
        <v>0</v>
      </c>
      <c r="T3529">
        <v>0</v>
      </c>
      <c r="U3529">
        <v>2400</v>
      </c>
    </row>
    <row r="3530" spans="1:21" ht="14.25">
      <c r="A3530">
        <v>3101651</v>
      </c>
      <c r="B3530">
        <v>2</v>
      </c>
      <c r="C3530" t="s">
        <v>3881</v>
      </c>
      <c r="D3530" t="s">
        <v>1041</v>
      </c>
      <c r="E3530">
        <v>348954</v>
      </c>
      <c r="F3530">
        <v>16422</v>
      </c>
      <c r="G3530">
        <v>6353</v>
      </c>
      <c r="H3530">
        <v>57674</v>
      </c>
      <c r="I3530">
        <v>0</v>
      </c>
      <c r="J3530">
        <v>1.5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11686</v>
      </c>
      <c r="Q3530">
        <v>4535</v>
      </c>
      <c r="R3530">
        <v>22634</v>
      </c>
      <c r="S3530">
        <v>0</v>
      </c>
      <c r="T3530">
        <v>0</v>
      </c>
      <c r="U3530">
        <v>2400</v>
      </c>
    </row>
    <row r="3531" spans="1:21" ht="14.25">
      <c r="A3531">
        <v>3101650</v>
      </c>
      <c r="B3531">
        <v>3</v>
      </c>
      <c r="C3531" t="s">
        <v>3879</v>
      </c>
      <c r="D3531" t="s">
        <v>3880</v>
      </c>
      <c r="E3531">
        <v>588497</v>
      </c>
      <c r="F3531">
        <v>27749</v>
      </c>
      <c r="G3531">
        <v>12228</v>
      </c>
      <c r="H3531">
        <v>66447</v>
      </c>
      <c r="I3531">
        <v>0</v>
      </c>
      <c r="J3531">
        <v>1.5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23776</v>
      </c>
      <c r="Q3531">
        <v>10257</v>
      </c>
      <c r="R3531">
        <v>46503</v>
      </c>
      <c r="S3531">
        <v>0</v>
      </c>
      <c r="T3531">
        <v>0</v>
      </c>
      <c r="U3531">
        <v>2400</v>
      </c>
    </row>
    <row r="3532" spans="1:21" ht="14.25">
      <c r="A3532">
        <v>3101651</v>
      </c>
      <c r="B3532">
        <v>3</v>
      </c>
      <c r="C3532" t="s">
        <v>3881</v>
      </c>
      <c r="D3532" t="s">
        <v>3782</v>
      </c>
      <c r="E3532">
        <v>350862</v>
      </c>
      <c r="F3532">
        <v>16565</v>
      </c>
      <c r="G3532">
        <v>6353</v>
      </c>
      <c r="H3532">
        <v>58152</v>
      </c>
      <c r="I3532">
        <v>0</v>
      </c>
      <c r="J3532">
        <v>1.5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11686</v>
      </c>
      <c r="Q3532">
        <v>4535</v>
      </c>
      <c r="R3532">
        <v>22634</v>
      </c>
      <c r="S3532">
        <v>0</v>
      </c>
      <c r="T3532">
        <v>0</v>
      </c>
      <c r="U3532">
        <v>2400</v>
      </c>
    </row>
    <row r="3533" spans="1:21" ht="14.25">
      <c r="A3533">
        <v>3101650</v>
      </c>
      <c r="B3533">
        <v>1</v>
      </c>
      <c r="C3533" t="s">
        <v>3879</v>
      </c>
      <c r="D3533" t="s">
        <v>3882</v>
      </c>
      <c r="E3533">
        <v>579500</v>
      </c>
      <c r="F3533">
        <v>27493</v>
      </c>
      <c r="G3533">
        <v>12011</v>
      </c>
      <c r="H3533">
        <v>64350</v>
      </c>
      <c r="I3533">
        <v>0</v>
      </c>
      <c r="J3533">
        <v>1.5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23997</v>
      </c>
      <c r="Q3533">
        <v>10277</v>
      </c>
      <c r="R3533">
        <v>46799</v>
      </c>
      <c r="S3533">
        <v>0</v>
      </c>
      <c r="T3533">
        <v>0</v>
      </c>
      <c r="U3533">
        <v>2400</v>
      </c>
    </row>
    <row r="3534" spans="1:21" ht="14.25">
      <c r="A3534">
        <v>3101651</v>
      </c>
      <c r="B3534">
        <v>1</v>
      </c>
      <c r="C3534" t="s">
        <v>3881</v>
      </c>
      <c r="D3534" t="s">
        <v>3847</v>
      </c>
      <c r="E3534">
        <v>351860</v>
      </c>
      <c r="F3534">
        <v>16643</v>
      </c>
      <c r="G3534">
        <v>6373</v>
      </c>
      <c r="H3534">
        <v>57970</v>
      </c>
      <c r="I3534">
        <v>0</v>
      </c>
      <c r="J3534">
        <v>1.5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11907</v>
      </c>
      <c r="Q3534">
        <v>4555</v>
      </c>
      <c r="R3534">
        <v>22930</v>
      </c>
      <c r="S3534">
        <v>0</v>
      </c>
      <c r="T3534">
        <v>0</v>
      </c>
      <c r="U3534">
        <v>2400</v>
      </c>
    </row>
    <row r="3535" spans="1:21" ht="14.25">
      <c r="A3535">
        <v>3101650</v>
      </c>
      <c r="B3535">
        <v>2</v>
      </c>
      <c r="C3535" t="s">
        <v>3879</v>
      </c>
      <c r="D3535" t="s">
        <v>3853</v>
      </c>
      <c r="E3535">
        <v>579500</v>
      </c>
      <c r="F3535">
        <v>27493</v>
      </c>
      <c r="G3535">
        <v>12011</v>
      </c>
      <c r="H3535">
        <v>64350</v>
      </c>
      <c r="I3535">
        <v>0</v>
      </c>
      <c r="J3535">
        <v>1.5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23997</v>
      </c>
      <c r="Q3535">
        <v>10277</v>
      </c>
      <c r="R3535">
        <v>46799</v>
      </c>
      <c r="S3535">
        <v>0</v>
      </c>
      <c r="T3535">
        <v>0</v>
      </c>
      <c r="U3535">
        <v>2400</v>
      </c>
    </row>
    <row r="3536" spans="1:21" ht="14.25">
      <c r="A3536">
        <v>3101651</v>
      </c>
      <c r="B3536">
        <v>2</v>
      </c>
      <c r="C3536" t="s">
        <v>3881</v>
      </c>
      <c r="D3536" t="s">
        <v>1041</v>
      </c>
      <c r="E3536">
        <v>351860</v>
      </c>
      <c r="F3536">
        <v>16643</v>
      </c>
      <c r="G3536">
        <v>6373</v>
      </c>
      <c r="H3536">
        <v>57970</v>
      </c>
      <c r="I3536">
        <v>0</v>
      </c>
      <c r="J3536">
        <v>1.5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11907</v>
      </c>
      <c r="Q3536">
        <v>4555</v>
      </c>
      <c r="R3536">
        <v>22930</v>
      </c>
      <c r="S3536">
        <v>0</v>
      </c>
      <c r="T3536">
        <v>0</v>
      </c>
      <c r="U3536">
        <v>2400</v>
      </c>
    </row>
    <row r="3537" spans="1:21" ht="14.25">
      <c r="A3537">
        <v>3101650</v>
      </c>
      <c r="B3537">
        <v>3</v>
      </c>
      <c r="C3537" t="s">
        <v>3879</v>
      </c>
      <c r="D3537" t="s">
        <v>3880</v>
      </c>
      <c r="E3537">
        <v>591403</v>
      </c>
      <c r="F3537">
        <v>27970</v>
      </c>
      <c r="G3537">
        <v>12248</v>
      </c>
      <c r="H3537">
        <v>66743</v>
      </c>
      <c r="I3537">
        <v>0</v>
      </c>
      <c r="J3537">
        <v>1.5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23997</v>
      </c>
      <c r="Q3537">
        <v>10277</v>
      </c>
      <c r="R3537">
        <v>46799</v>
      </c>
      <c r="S3537">
        <v>0</v>
      </c>
      <c r="T3537">
        <v>0</v>
      </c>
      <c r="U3537">
        <v>2400</v>
      </c>
    </row>
    <row r="3538" spans="1:21" ht="14.25">
      <c r="A3538">
        <v>3101651</v>
      </c>
      <c r="B3538">
        <v>3</v>
      </c>
      <c r="C3538" t="s">
        <v>3881</v>
      </c>
      <c r="D3538" t="s">
        <v>3782</v>
      </c>
      <c r="E3538">
        <v>353768</v>
      </c>
      <c r="F3538">
        <v>16786</v>
      </c>
      <c r="G3538">
        <v>6373</v>
      </c>
      <c r="H3538">
        <v>58448</v>
      </c>
      <c r="I3538">
        <v>0</v>
      </c>
      <c r="J3538">
        <v>1.5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11907</v>
      </c>
      <c r="Q3538">
        <v>4555</v>
      </c>
      <c r="R3538">
        <v>22930</v>
      </c>
      <c r="S3538">
        <v>0</v>
      </c>
      <c r="T3538">
        <v>0</v>
      </c>
      <c r="U3538">
        <v>2400</v>
      </c>
    </row>
    <row r="3539" spans="1:21" ht="14.25">
      <c r="A3539">
        <v>3101650</v>
      </c>
      <c r="B3539">
        <v>1</v>
      </c>
      <c r="C3539" t="s">
        <v>3879</v>
      </c>
      <c r="D3539" t="s">
        <v>3882</v>
      </c>
      <c r="E3539">
        <v>580386</v>
      </c>
      <c r="F3539">
        <v>27552</v>
      </c>
      <c r="G3539">
        <v>12011</v>
      </c>
      <c r="H3539">
        <v>64646</v>
      </c>
      <c r="I3539">
        <v>0</v>
      </c>
      <c r="J3539">
        <v>1.5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24056</v>
      </c>
      <c r="Q3539">
        <v>10277</v>
      </c>
      <c r="R3539">
        <v>47095</v>
      </c>
      <c r="S3539">
        <v>0</v>
      </c>
      <c r="T3539">
        <v>0</v>
      </c>
      <c r="U3539">
        <v>2400</v>
      </c>
    </row>
    <row r="3540" spans="1:21" ht="14.25">
      <c r="A3540">
        <v>3101651</v>
      </c>
      <c r="B3540">
        <v>1</v>
      </c>
      <c r="C3540" t="s">
        <v>3881</v>
      </c>
      <c r="D3540" t="s">
        <v>3847</v>
      </c>
      <c r="E3540">
        <v>352746</v>
      </c>
      <c r="F3540">
        <v>16702</v>
      </c>
      <c r="G3540">
        <v>6373</v>
      </c>
      <c r="H3540">
        <v>58266</v>
      </c>
      <c r="I3540">
        <v>0</v>
      </c>
      <c r="J3540">
        <v>1.5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11966</v>
      </c>
      <c r="Q3540">
        <v>4555</v>
      </c>
      <c r="R3540">
        <v>23226</v>
      </c>
      <c r="S3540">
        <v>0</v>
      </c>
      <c r="T3540">
        <v>0</v>
      </c>
      <c r="U3540">
        <v>2400</v>
      </c>
    </row>
    <row r="3541" spans="1:21" ht="14.25">
      <c r="A3541">
        <v>3101650</v>
      </c>
      <c r="B3541">
        <v>2</v>
      </c>
      <c r="C3541" t="s">
        <v>3879</v>
      </c>
      <c r="D3541" t="s">
        <v>3853</v>
      </c>
      <c r="E3541">
        <v>580386</v>
      </c>
      <c r="F3541">
        <v>27552</v>
      </c>
      <c r="G3541">
        <v>12011</v>
      </c>
      <c r="H3541">
        <v>64646</v>
      </c>
      <c r="I3541">
        <v>0</v>
      </c>
      <c r="J3541">
        <v>1.5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24056</v>
      </c>
      <c r="Q3541">
        <v>10277</v>
      </c>
      <c r="R3541">
        <v>47095</v>
      </c>
      <c r="S3541">
        <v>0</v>
      </c>
      <c r="T3541">
        <v>0</v>
      </c>
      <c r="U3541">
        <v>2400</v>
      </c>
    </row>
    <row r="3542" spans="1:21" ht="14.25">
      <c r="A3542">
        <v>3101651</v>
      </c>
      <c r="B3542">
        <v>2</v>
      </c>
      <c r="C3542" t="s">
        <v>3881</v>
      </c>
      <c r="D3542" t="s">
        <v>1041</v>
      </c>
      <c r="E3542">
        <v>352746</v>
      </c>
      <c r="F3542">
        <v>16702</v>
      </c>
      <c r="G3542">
        <v>6373</v>
      </c>
      <c r="H3542">
        <v>58266</v>
      </c>
      <c r="I3542">
        <v>0</v>
      </c>
      <c r="J3542">
        <v>1.5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11966</v>
      </c>
      <c r="Q3542">
        <v>4555</v>
      </c>
      <c r="R3542">
        <v>23226</v>
      </c>
      <c r="S3542">
        <v>0</v>
      </c>
      <c r="T3542">
        <v>0</v>
      </c>
      <c r="U3542">
        <v>2400</v>
      </c>
    </row>
    <row r="3543" spans="1:21" ht="14.25">
      <c r="A3543">
        <v>3101650</v>
      </c>
      <c r="B3543">
        <v>3</v>
      </c>
      <c r="C3543" t="s">
        <v>3879</v>
      </c>
      <c r="D3543" t="s">
        <v>3880</v>
      </c>
      <c r="E3543">
        <v>592289</v>
      </c>
      <c r="F3543">
        <v>28029</v>
      </c>
      <c r="G3543">
        <v>12248</v>
      </c>
      <c r="H3543">
        <v>67039</v>
      </c>
      <c r="I3543">
        <v>0</v>
      </c>
      <c r="J3543">
        <v>1.5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24056</v>
      </c>
      <c r="Q3543">
        <v>10277</v>
      </c>
      <c r="R3543">
        <v>47095</v>
      </c>
      <c r="S3543">
        <v>0</v>
      </c>
      <c r="T3543">
        <v>0</v>
      </c>
      <c r="U3543">
        <v>2400</v>
      </c>
    </row>
    <row r="3544" spans="1:21" ht="14.25">
      <c r="A3544">
        <v>3101651</v>
      </c>
      <c r="B3544">
        <v>3</v>
      </c>
      <c r="C3544" t="s">
        <v>3881</v>
      </c>
      <c r="D3544" t="s">
        <v>3782</v>
      </c>
      <c r="E3544">
        <v>354654</v>
      </c>
      <c r="F3544">
        <v>16845</v>
      </c>
      <c r="G3544">
        <v>6373</v>
      </c>
      <c r="H3544">
        <v>58744</v>
      </c>
      <c r="I3544">
        <v>0</v>
      </c>
      <c r="J3544">
        <v>1.5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11966</v>
      </c>
      <c r="Q3544">
        <v>4555</v>
      </c>
      <c r="R3544">
        <v>23226</v>
      </c>
      <c r="S3544">
        <v>0</v>
      </c>
      <c r="T3544">
        <v>0</v>
      </c>
      <c r="U3544">
        <v>2400</v>
      </c>
    </row>
    <row r="3545" spans="1:21" ht="14.25">
      <c r="A3545">
        <v>3101650</v>
      </c>
      <c r="B3545">
        <v>1</v>
      </c>
      <c r="C3545" t="s">
        <v>3879</v>
      </c>
      <c r="D3545" t="s">
        <v>3882</v>
      </c>
      <c r="E3545">
        <v>587699</v>
      </c>
      <c r="F3545">
        <v>28202</v>
      </c>
      <c r="G3545">
        <v>12011</v>
      </c>
      <c r="H3545">
        <v>65459</v>
      </c>
      <c r="I3545">
        <v>0</v>
      </c>
      <c r="J3545">
        <v>1.5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24706</v>
      </c>
      <c r="Q3545">
        <v>10277</v>
      </c>
      <c r="R3545">
        <v>47908</v>
      </c>
      <c r="S3545">
        <v>0</v>
      </c>
      <c r="T3545">
        <v>0</v>
      </c>
      <c r="U3545">
        <v>2400</v>
      </c>
    </row>
    <row r="3546" spans="1:21" ht="14.25">
      <c r="A3546">
        <v>3101651</v>
      </c>
      <c r="B3546">
        <v>1</v>
      </c>
      <c r="C3546" t="s">
        <v>3881</v>
      </c>
      <c r="D3546" t="s">
        <v>3847</v>
      </c>
      <c r="E3546">
        <v>352746</v>
      </c>
      <c r="F3546">
        <v>16702</v>
      </c>
      <c r="G3546">
        <v>6373</v>
      </c>
      <c r="H3546">
        <v>58266</v>
      </c>
      <c r="I3546">
        <v>0</v>
      </c>
      <c r="J3546">
        <v>1.5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11966</v>
      </c>
      <c r="Q3546">
        <v>4555</v>
      </c>
      <c r="R3546">
        <v>23226</v>
      </c>
      <c r="S3546">
        <v>0</v>
      </c>
      <c r="T3546">
        <v>0</v>
      </c>
      <c r="U3546">
        <v>2400</v>
      </c>
    </row>
    <row r="3547" spans="1:21" ht="14.25">
      <c r="A3547">
        <v>3101650</v>
      </c>
      <c r="B3547">
        <v>2</v>
      </c>
      <c r="C3547" t="s">
        <v>3879</v>
      </c>
      <c r="D3547" t="s">
        <v>3853</v>
      </c>
      <c r="E3547">
        <v>587699</v>
      </c>
      <c r="F3547">
        <v>28202</v>
      </c>
      <c r="G3547">
        <v>12011</v>
      </c>
      <c r="H3547">
        <v>65459</v>
      </c>
      <c r="I3547">
        <v>0</v>
      </c>
      <c r="J3547">
        <v>1.5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24706</v>
      </c>
      <c r="Q3547">
        <v>10277</v>
      </c>
      <c r="R3547">
        <v>47908</v>
      </c>
      <c r="S3547">
        <v>0</v>
      </c>
      <c r="T3547">
        <v>0</v>
      </c>
      <c r="U3547">
        <v>2400</v>
      </c>
    </row>
    <row r="3548" spans="1:21" ht="14.25">
      <c r="A3548">
        <v>3101651</v>
      </c>
      <c r="B3548">
        <v>2</v>
      </c>
      <c r="C3548" t="s">
        <v>3881</v>
      </c>
      <c r="D3548" t="s">
        <v>1041</v>
      </c>
      <c r="E3548">
        <v>352746</v>
      </c>
      <c r="F3548">
        <v>16702</v>
      </c>
      <c r="G3548">
        <v>6373</v>
      </c>
      <c r="H3548">
        <v>58266</v>
      </c>
      <c r="I3548">
        <v>0</v>
      </c>
      <c r="J3548">
        <v>1.5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11966</v>
      </c>
      <c r="Q3548">
        <v>4555</v>
      </c>
      <c r="R3548">
        <v>23226</v>
      </c>
      <c r="S3548">
        <v>0</v>
      </c>
      <c r="T3548">
        <v>0</v>
      </c>
      <c r="U3548">
        <v>2400</v>
      </c>
    </row>
    <row r="3549" spans="1:21" ht="14.25">
      <c r="A3549">
        <v>3101650</v>
      </c>
      <c r="B3549">
        <v>3</v>
      </c>
      <c r="C3549" t="s">
        <v>3879</v>
      </c>
      <c r="D3549" t="s">
        <v>3880</v>
      </c>
      <c r="E3549">
        <v>599602</v>
      </c>
      <c r="F3549">
        <v>28679</v>
      </c>
      <c r="G3549">
        <v>12248</v>
      </c>
      <c r="H3549">
        <v>67852</v>
      </c>
      <c r="I3549">
        <v>0</v>
      </c>
      <c r="J3549">
        <v>1.5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24706</v>
      </c>
      <c r="Q3549">
        <v>10277</v>
      </c>
      <c r="R3549">
        <v>47908</v>
      </c>
      <c r="S3549">
        <v>0</v>
      </c>
      <c r="T3549">
        <v>0</v>
      </c>
      <c r="U3549">
        <v>2400</v>
      </c>
    </row>
    <row r="3550" spans="1:21" ht="14.25">
      <c r="A3550">
        <v>3101651</v>
      </c>
      <c r="B3550">
        <v>3</v>
      </c>
      <c r="C3550" t="s">
        <v>3881</v>
      </c>
      <c r="D3550" t="s">
        <v>3782</v>
      </c>
      <c r="E3550">
        <v>361967</v>
      </c>
      <c r="F3550">
        <v>17495</v>
      </c>
      <c r="G3550">
        <v>6373</v>
      </c>
      <c r="H3550">
        <v>59557</v>
      </c>
      <c r="I3550">
        <v>0</v>
      </c>
      <c r="J3550">
        <v>1.5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12616</v>
      </c>
      <c r="Q3550">
        <v>4555</v>
      </c>
      <c r="R3550">
        <v>24039</v>
      </c>
      <c r="S3550">
        <v>0</v>
      </c>
      <c r="T3550">
        <v>0</v>
      </c>
      <c r="U3550">
        <v>2400</v>
      </c>
    </row>
    <row r="3551" spans="1:21" ht="14.25">
      <c r="A3551">
        <v>3101650</v>
      </c>
      <c r="B3551">
        <v>1</v>
      </c>
      <c r="C3551" t="s">
        <v>3879</v>
      </c>
      <c r="D3551" t="s">
        <v>3882</v>
      </c>
      <c r="E3551">
        <v>595012</v>
      </c>
      <c r="F3551">
        <v>28852</v>
      </c>
      <c r="G3551">
        <v>12011</v>
      </c>
      <c r="H3551">
        <v>66272</v>
      </c>
      <c r="I3551">
        <v>0</v>
      </c>
      <c r="J3551">
        <v>1.5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25356</v>
      </c>
      <c r="Q3551">
        <v>10277</v>
      </c>
      <c r="R3551">
        <v>48721</v>
      </c>
      <c r="S3551">
        <v>0</v>
      </c>
      <c r="T3551">
        <v>0</v>
      </c>
      <c r="U3551">
        <v>2400</v>
      </c>
    </row>
    <row r="3552" spans="1:21" ht="14.25">
      <c r="A3552">
        <v>3101651</v>
      </c>
      <c r="B3552">
        <v>1</v>
      </c>
      <c r="C3552" t="s">
        <v>3881</v>
      </c>
      <c r="D3552" t="s">
        <v>3847</v>
      </c>
      <c r="E3552">
        <v>352746</v>
      </c>
      <c r="F3552">
        <v>16702</v>
      </c>
      <c r="G3552">
        <v>6373</v>
      </c>
      <c r="H3552">
        <v>58266</v>
      </c>
      <c r="I3552">
        <v>0</v>
      </c>
      <c r="J3552">
        <v>1.5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11966</v>
      </c>
      <c r="Q3552">
        <v>4555</v>
      </c>
      <c r="R3552">
        <v>23226</v>
      </c>
      <c r="S3552">
        <v>0</v>
      </c>
      <c r="T3552">
        <v>0</v>
      </c>
      <c r="U3552">
        <v>2400</v>
      </c>
    </row>
    <row r="3553" spans="1:21" ht="14.25">
      <c r="A3553">
        <v>3101650</v>
      </c>
      <c r="B3553">
        <v>2</v>
      </c>
      <c r="C3553" t="s">
        <v>3879</v>
      </c>
      <c r="D3553" t="s">
        <v>3853</v>
      </c>
      <c r="E3553">
        <v>595012</v>
      </c>
      <c r="F3553">
        <v>28852</v>
      </c>
      <c r="G3553">
        <v>12011</v>
      </c>
      <c r="H3553">
        <v>66272</v>
      </c>
      <c r="I3553">
        <v>0</v>
      </c>
      <c r="J3553">
        <v>1.5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25356</v>
      </c>
      <c r="Q3553">
        <v>10277</v>
      </c>
      <c r="R3553">
        <v>48721</v>
      </c>
      <c r="S3553">
        <v>0</v>
      </c>
      <c r="T3553">
        <v>0</v>
      </c>
      <c r="U3553">
        <v>2400</v>
      </c>
    </row>
    <row r="3554" spans="1:21" ht="14.25">
      <c r="A3554">
        <v>3101651</v>
      </c>
      <c r="B3554">
        <v>2</v>
      </c>
      <c r="C3554" t="s">
        <v>3881</v>
      </c>
      <c r="D3554" t="s">
        <v>1041</v>
      </c>
      <c r="E3554">
        <v>352746</v>
      </c>
      <c r="F3554">
        <v>16702</v>
      </c>
      <c r="G3554">
        <v>6373</v>
      </c>
      <c r="H3554">
        <v>58266</v>
      </c>
      <c r="I3554">
        <v>0</v>
      </c>
      <c r="J3554">
        <v>1.5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11966</v>
      </c>
      <c r="Q3554">
        <v>4555</v>
      </c>
      <c r="R3554">
        <v>23226</v>
      </c>
      <c r="S3554">
        <v>0</v>
      </c>
      <c r="T3554">
        <v>0</v>
      </c>
      <c r="U3554">
        <v>2400</v>
      </c>
    </row>
    <row r="3555" spans="1:21" ht="14.25">
      <c r="A3555">
        <v>3101650</v>
      </c>
      <c r="B3555">
        <v>3</v>
      </c>
      <c r="C3555" t="s">
        <v>3879</v>
      </c>
      <c r="D3555" t="s">
        <v>3880</v>
      </c>
      <c r="E3555">
        <v>606915</v>
      </c>
      <c r="F3555">
        <v>29329</v>
      </c>
      <c r="G3555">
        <v>12248</v>
      </c>
      <c r="H3555">
        <v>68665</v>
      </c>
      <c r="I3555">
        <v>0</v>
      </c>
      <c r="J3555">
        <v>1.5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25356</v>
      </c>
      <c r="Q3555">
        <v>10277</v>
      </c>
      <c r="R3555">
        <v>48721</v>
      </c>
      <c r="S3555">
        <v>0</v>
      </c>
      <c r="T3555">
        <v>0</v>
      </c>
      <c r="U3555">
        <v>2400</v>
      </c>
    </row>
    <row r="3556" spans="1:21" ht="14.25">
      <c r="A3556">
        <v>3101651</v>
      </c>
      <c r="B3556">
        <v>3</v>
      </c>
      <c r="C3556" t="s">
        <v>3881</v>
      </c>
      <c r="D3556" t="s">
        <v>3782</v>
      </c>
      <c r="E3556">
        <v>361967</v>
      </c>
      <c r="F3556">
        <v>17495</v>
      </c>
      <c r="G3556">
        <v>6373</v>
      </c>
      <c r="H3556">
        <v>59557</v>
      </c>
      <c r="I3556">
        <v>0</v>
      </c>
      <c r="J3556">
        <v>1.5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12616</v>
      </c>
      <c r="Q3556">
        <v>4555</v>
      </c>
      <c r="R3556">
        <v>24039</v>
      </c>
      <c r="S3556">
        <v>0</v>
      </c>
      <c r="T3556">
        <v>0</v>
      </c>
      <c r="U3556">
        <v>2400</v>
      </c>
    </row>
    <row r="3557" spans="1:21" ht="14.25">
      <c r="A3557">
        <v>3101650</v>
      </c>
      <c r="B3557">
        <v>1</v>
      </c>
      <c r="C3557" t="s">
        <v>3879</v>
      </c>
      <c r="D3557" t="s">
        <v>3882</v>
      </c>
      <c r="E3557">
        <v>602325</v>
      </c>
      <c r="F3557">
        <v>29502</v>
      </c>
      <c r="G3557">
        <v>12011</v>
      </c>
      <c r="H3557">
        <v>67085</v>
      </c>
      <c r="I3557">
        <v>0</v>
      </c>
      <c r="J3557">
        <v>1.5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26006</v>
      </c>
      <c r="Q3557">
        <v>10277</v>
      </c>
      <c r="R3557">
        <v>49534</v>
      </c>
      <c r="S3557">
        <v>0</v>
      </c>
      <c r="T3557">
        <v>0</v>
      </c>
      <c r="U3557">
        <v>2400</v>
      </c>
    </row>
    <row r="3558" spans="1:21" ht="14.25">
      <c r="A3558">
        <v>3101651</v>
      </c>
      <c r="B3558">
        <v>1</v>
      </c>
      <c r="C3558" t="s">
        <v>3881</v>
      </c>
      <c r="D3558" t="s">
        <v>3847</v>
      </c>
      <c r="E3558">
        <v>360059</v>
      </c>
      <c r="F3558">
        <v>17352</v>
      </c>
      <c r="G3558">
        <v>6373</v>
      </c>
      <c r="H3558">
        <v>59079</v>
      </c>
      <c r="I3558">
        <v>0</v>
      </c>
      <c r="J3558">
        <v>1.5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12616</v>
      </c>
      <c r="Q3558">
        <v>4555</v>
      </c>
      <c r="R3558">
        <v>24039</v>
      </c>
      <c r="S3558">
        <v>0</v>
      </c>
      <c r="T3558">
        <v>0</v>
      </c>
      <c r="U3558">
        <v>2400</v>
      </c>
    </row>
    <row r="3559" spans="1:21" ht="14.25">
      <c r="A3559">
        <v>3101650</v>
      </c>
      <c r="B3559">
        <v>2</v>
      </c>
      <c r="C3559" t="s">
        <v>3879</v>
      </c>
      <c r="D3559" t="s">
        <v>3853</v>
      </c>
      <c r="E3559">
        <v>602325</v>
      </c>
      <c r="F3559">
        <v>29502</v>
      </c>
      <c r="G3559">
        <v>12011</v>
      </c>
      <c r="H3559">
        <v>67085</v>
      </c>
      <c r="I3559">
        <v>0</v>
      </c>
      <c r="J3559">
        <v>1.5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26006</v>
      </c>
      <c r="Q3559">
        <v>10277</v>
      </c>
      <c r="R3559">
        <v>49534</v>
      </c>
      <c r="S3559">
        <v>0</v>
      </c>
      <c r="T3559">
        <v>0</v>
      </c>
      <c r="U3559">
        <v>2400</v>
      </c>
    </row>
    <row r="3560" spans="1:21" ht="14.25">
      <c r="A3560">
        <v>3101651</v>
      </c>
      <c r="B3560">
        <v>2</v>
      </c>
      <c r="C3560" t="s">
        <v>3881</v>
      </c>
      <c r="D3560" t="s">
        <v>1041</v>
      </c>
      <c r="E3560">
        <v>360059</v>
      </c>
      <c r="F3560">
        <v>17352</v>
      </c>
      <c r="G3560">
        <v>6373</v>
      </c>
      <c r="H3560">
        <v>59079</v>
      </c>
      <c r="I3560">
        <v>0</v>
      </c>
      <c r="J3560">
        <v>1.5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12616</v>
      </c>
      <c r="Q3560">
        <v>4555</v>
      </c>
      <c r="R3560">
        <v>24039</v>
      </c>
      <c r="S3560">
        <v>0</v>
      </c>
      <c r="T3560">
        <v>0</v>
      </c>
      <c r="U3560">
        <v>2400</v>
      </c>
    </row>
    <row r="3561" spans="1:21" ht="14.25">
      <c r="A3561">
        <v>3101650</v>
      </c>
      <c r="B3561">
        <v>3</v>
      </c>
      <c r="C3561" t="s">
        <v>3879</v>
      </c>
      <c r="D3561" t="s">
        <v>3880</v>
      </c>
      <c r="E3561">
        <v>614228</v>
      </c>
      <c r="F3561">
        <v>29979</v>
      </c>
      <c r="G3561">
        <v>12248</v>
      </c>
      <c r="H3561">
        <v>69478</v>
      </c>
      <c r="I3561">
        <v>0</v>
      </c>
      <c r="J3561">
        <v>1.5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26006</v>
      </c>
      <c r="Q3561">
        <v>10277</v>
      </c>
      <c r="R3561">
        <v>49534</v>
      </c>
      <c r="S3561">
        <v>0</v>
      </c>
      <c r="T3561">
        <v>0</v>
      </c>
      <c r="U3561">
        <v>2400</v>
      </c>
    </row>
    <row r="3562" spans="1:21" ht="14.25">
      <c r="A3562">
        <v>3101651</v>
      </c>
      <c r="B3562">
        <v>3</v>
      </c>
      <c r="C3562" t="s">
        <v>3881</v>
      </c>
      <c r="D3562" t="s">
        <v>3782</v>
      </c>
      <c r="E3562">
        <v>361967</v>
      </c>
      <c r="F3562">
        <v>17495</v>
      </c>
      <c r="G3562">
        <v>6373</v>
      </c>
      <c r="H3562">
        <v>59557</v>
      </c>
      <c r="I3562">
        <v>0</v>
      </c>
      <c r="J3562">
        <v>1.5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12616</v>
      </c>
      <c r="Q3562">
        <v>4555</v>
      </c>
      <c r="R3562">
        <v>24039</v>
      </c>
      <c r="S3562">
        <v>0</v>
      </c>
      <c r="T3562">
        <v>0</v>
      </c>
      <c r="U3562">
        <v>2400</v>
      </c>
    </row>
    <row r="3563" spans="1:21" ht="14.25">
      <c r="A3563">
        <v>3101650</v>
      </c>
      <c r="B3563">
        <v>1</v>
      </c>
      <c r="C3563" t="s">
        <v>3879</v>
      </c>
      <c r="D3563" t="s">
        <v>3882</v>
      </c>
      <c r="E3563">
        <v>603850</v>
      </c>
      <c r="F3563">
        <v>29557</v>
      </c>
      <c r="G3563">
        <v>12040</v>
      </c>
      <c r="H3563">
        <v>67480</v>
      </c>
      <c r="I3563">
        <v>0</v>
      </c>
      <c r="J3563">
        <v>1.5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26061</v>
      </c>
      <c r="Q3563">
        <v>10306</v>
      </c>
      <c r="R3563">
        <v>49929</v>
      </c>
      <c r="S3563">
        <v>0</v>
      </c>
      <c r="T3563">
        <v>0</v>
      </c>
      <c r="U3563">
        <v>2400</v>
      </c>
    </row>
    <row r="3564" spans="1:21" ht="14.25">
      <c r="A3564">
        <v>3101651</v>
      </c>
      <c r="B3564">
        <v>1</v>
      </c>
      <c r="C3564" t="s">
        <v>3881</v>
      </c>
      <c r="D3564" t="s">
        <v>3847</v>
      </c>
      <c r="E3564">
        <v>361584</v>
      </c>
      <c r="F3564">
        <v>17407</v>
      </c>
      <c r="G3564">
        <v>6402</v>
      </c>
      <c r="H3564">
        <v>59474</v>
      </c>
      <c r="I3564">
        <v>0</v>
      </c>
      <c r="J3564">
        <v>1.5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12671</v>
      </c>
      <c r="Q3564">
        <v>4584</v>
      </c>
      <c r="R3564">
        <v>24434</v>
      </c>
      <c r="S3564">
        <v>0</v>
      </c>
      <c r="T3564">
        <v>0</v>
      </c>
      <c r="U3564">
        <v>2400</v>
      </c>
    </row>
    <row r="3565" spans="1:21" ht="14.25">
      <c r="A3565">
        <v>3101650</v>
      </c>
      <c r="B3565">
        <v>2</v>
      </c>
      <c r="C3565" t="s">
        <v>3879</v>
      </c>
      <c r="D3565" t="s">
        <v>3853</v>
      </c>
      <c r="E3565">
        <v>603850</v>
      </c>
      <c r="F3565">
        <v>29557</v>
      </c>
      <c r="G3565">
        <v>12040</v>
      </c>
      <c r="H3565">
        <v>67480</v>
      </c>
      <c r="I3565">
        <v>0</v>
      </c>
      <c r="J3565">
        <v>1.5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26061</v>
      </c>
      <c r="Q3565">
        <v>10306</v>
      </c>
      <c r="R3565">
        <v>49929</v>
      </c>
      <c r="S3565">
        <v>0</v>
      </c>
      <c r="T3565">
        <v>0</v>
      </c>
      <c r="U3565">
        <v>2400</v>
      </c>
    </row>
    <row r="3566" spans="1:21" ht="14.25">
      <c r="A3566">
        <v>3101651</v>
      </c>
      <c r="B3566">
        <v>2</v>
      </c>
      <c r="C3566" t="s">
        <v>3881</v>
      </c>
      <c r="D3566" t="s">
        <v>1041</v>
      </c>
      <c r="E3566">
        <v>361584</v>
      </c>
      <c r="F3566">
        <v>17407</v>
      </c>
      <c r="G3566">
        <v>6402</v>
      </c>
      <c r="H3566">
        <v>59474</v>
      </c>
      <c r="I3566">
        <v>0</v>
      </c>
      <c r="J3566">
        <v>1.5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12671</v>
      </c>
      <c r="Q3566">
        <v>4584</v>
      </c>
      <c r="R3566">
        <v>24434</v>
      </c>
      <c r="S3566">
        <v>0</v>
      </c>
      <c r="T3566">
        <v>0</v>
      </c>
      <c r="U3566">
        <v>2400</v>
      </c>
    </row>
    <row r="3567" spans="1:21" ht="14.25">
      <c r="A3567">
        <v>3101650</v>
      </c>
      <c r="B3567">
        <v>3</v>
      </c>
      <c r="C3567" t="s">
        <v>3879</v>
      </c>
      <c r="D3567" t="s">
        <v>3880</v>
      </c>
      <c r="E3567">
        <v>615753</v>
      </c>
      <c r="F3567">
        <v>30034</v>
      </c>
      <c r="G3567">
        <v>12277</v>
      </c>
      <c r="H3567">
        <v>69873</v>
      </c>
      <c r="I3567">
        <v>0</v>
      </c>
      <c r="J3567">
        <v>1.5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26061</v>
      </c>
      <c r="Q3567">
        <v>10306</v>
      </c>
      <c r="R3567">
        <v>49929</v>
      </c>
      <c r="S3567">
        <v>0</v>
      </c>
      <c r="T3567">
        <v>0</v>
      </c>
      <c r="U3567">
        <v>2400</v>
      </c>
    </row>
    <row r="3568" spans="1:21" ht="14.25">
      <c r="A3568">
        <v>3101651</v>
      </c>
      <c r="B3568">
        <v>3</v>
      </c>
      <c r="C3568" t="s">
        <v>3881</v>
      </c>
      <c r="D3568" t="s">
        <v>3782</v>
      </c>
      <c r="E3568">
        <v>363492</v>
      </c>
      <c r="F3568">
        <v>17550</v>
      </c>
      <c r="G3568">
        <v>6402</v>
      </c>
      <c r="H3568">
        <v>59952</v>
      </c>
      <c r="I3568">
        <v>0</v>
      </c>
      <c r="J3568">
        <v>1.5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12671</v>
      </c>
      <c r="Q3568">
        <v>4584</v>
      </c>
      <c r="R3568">
        <v>24434</v>
      </c>
      <c r="S3568">
        <v>0</v>
      </c>
      <c r="T3568">
        <v>0</v>
      </c>
      <c r="U3568">
        <v>2400</v>
      </c>
    </row>
    <row r="3569" spans="1:21" ht="14.25">
      <c r="A3569">
        <v>3101650</v>
      </c>
      <c r="B3569">
        <v>1</v>
      </c>
      <c r="C3569" t="s">
        <v>3879</v>
      </c>
      <c r="D3569" t="s">
        <v>3882</v>
      </c>
      <c r="E3569">
        <v>605363</v>
      </c>
      <c r="F3569">
        <v>29617</v>
      </c>
      <c r="G3569">
        <v>12060</v>
      </c>
      <c r="H3569">
        <v>67993</v>
      </c>
      <c r="I3569">
        <v>0</v>
      </c>
      <c r="J3569">
        <v>1.5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26121</v>
      </c>
      <c r="Q3569">
        <v>10326</v>
      </c>
      <c r="R3569">
        <v>50442</v>
      </c>
      <c r="S3569">
        <v>0</v>
      </c>
      <c r="T3569">
        <v>0</v>
      </c>
      <c r="U3569">
        <v>2400</v>
      </c>
    </row>
    <row r="3570" spans="1:21" ht="14.25">
      <c r="A3570">
        <v>3101651</v>
      </c>
      <c r="B3570">
        <v>1</v>
      </c>
      <c r="C3570" t="s">
        <v>3881</v>
      </c>
      <c r="D3570" t="s">
        <v>3847</v>
      </c>
      <c r="E3570">
        <v>363097</v>
      </c>
      <c r="F3570">
        <v>17467</v>
      </c>
      <c r="G3570">
        <v>6422</v>
      </c>
      <c r="H3570">
        <v>59987</v>
      </c>
      <c r="I3570">
        <v>0</v>
      </c>
      <c r="J3570">
        <v>1.5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12731</v>
      </c>
      <c r="Q3570">
        <v>4604</v>
      </c>
      <c r="R3570">
        <v>24947</v>
      </c>
      <c r="S3570">
        <v>0</v>
      </c>
      <c r="T3570">
        <v>0</v>
      </c>
      <c r="U3570">
        <v>2400</v>
      </c>
    </row>
    <row r="3571" spans="1:21" ht="14.25">
      <c r="A3571">
        <v>3101650</v>
      </c>
      <c r="B3571">
        <v>2</v>
      </c>
      <c r="C3571" t="s">
        <v>3879</v>
      </c>
      <c r="D3571" t="s">
        <v>3853</v>
      </c>
      <c r="E3571">
        <v>605363</v>
      </c>
      <c r="F3571">
        <v>29617</v>
      </c>
      <c r="G3571">
        <v>12060</v>
      </c>
      <c r="H3571">
        <v>67993</v>
      </c>
      <c r="I3571">
        <v>0</v>
      </c>
      <c r="J3571">
        <v>1.5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26121</v>
      </c>
      <c r="Q3571">
        <v>10326</v>
      </c>
      <c r="R3571">
        <v>50442</v>
      </c>
      <c r="S3571">
        <v>0</v>
      </c>
      <c r="T3571">
        <v>0</v>
      </c>
      <c r="U3571">
        <v>2400</v>
      </c>
    </row>
    <row r="3572" spans="1:21" ht="14.25">
      <c r="A3572">
        <v>3101651</v>
      </c>
      <c r="B3572">
        <v>2</v>
      </c>
      <c r="C3572" t="s">
        <v>3881</v>
      </c>
      <c r="D3572" t="s">
        <v>1041</v>
      </c>
      <c r="E3572">
        <v>363097</v>
      </c>
      <c r="F3572">
        <v>17467</v>
      </c>
      <c r="G3572">
        <v>6422</v>
      </c>
      <c r="H3572">
        <v>59987</v>
      </c>
      <c r="I3572">
        <v>0</v>
      </c>
      <c r="J3572">
        <v>1.5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12731</v>
      </c>
      <c r="Q3572">
        <v>4604</v>
      </c>
      <c r="R3572">
        <v>24947</v>
      </c>
      <c r="S3572">
        <v>0</v>
      </c>
      <c r="T3572">
        <v>0</v>
      </c>
      <c r="U3572">
        <v>2400</v>
      </c>
    </row>
    <row r="3573" spans="1:21" ht="14.25">
      <c r="A3573">
        <v>3101650</v>
      </c>
      <c r="B3573">
        <v>3</v>
      </c>
      <c r="C3573" t="s">
        <v>3879</v>
      </c>
      <c r="D3573" t="s">
        <v>3880</v>
      </c>
      <c r="E3573">
        <v>617266</v>
      </c>
      <c r="F3573">
        <v>30094</v>
      </c>
      <c r="G3573">
        <v>12297</v>
      </c>
      <c r="H3573">
        <v>70386</v>
      </c>
      <c r="I3573">
        <v>0</v>
      </c>
      <c r="J3573">
        <v>1.5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26121</v>
      </c>
      <c r="Q3573">
        <v>10326</v>
      </c>
      <c r="R3573">
        <v>50442</v>
      </c>
      <c r="S3573">
        <v>0</v>
      </c>
      <c r="T3573">
        <v>0</v>
      </c>
      <c r="U3573">
        <v>2400</v>
      </c>
    </row>
    <row r="3574" spans="1:21" ht="14.25">
      <c r="A3574">
        <v>3101651</v>
      </c>
      <c r="B3574">
        <v>3</v>
      </c>
      <c r="C3574" t="s">
        <v>3881</v>
      </c>
      <c r="D3574" t="s">
        <v>3782</v>
      </c>
      <c r="E3574">
        <v>365005</v>
      </c>
      <c r="F3574">
        <v>17610</v>
      </c>
      <c r="G3574">
        <v>6422</v>
      </c>
      <c r="H3574">
        <v>60465</v>
      </c>
      <c r="I3574">
        <v>0</v>
      </c>
      <c r="J3574">
        <v>1.5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12731</v>
      </c>
      <c r="Q3574">
        <v>4604</v>
      </c>
      <c r="R3574">
        <v>24947</v>
      </c>
      <c r="S3574">
        <v>0</v>
      </c>
      <c r="T3574">
        <v>0</v>
      </c>
      <c r="U3574">
        <v>2400</v>
      </c>
    </row>
    <row r="3575" spans="1:21" ht="14.25">
      <c r="A3575">
        <v>3101650</v>
      </c>
      <c r="B3575">
        <v>1</v>
      </c>
      <c r="C3575" t="s">
        <v>3879</v>
      </c>
      <c r="D3575" t="s">
        <v>3882</v>
      </c>
      <c r="E3575">
        <v>608525</v>
      </c>
      <c r="F3575">
        <v>29851</v>
      </c>
      <c r="G3575">
        <v>12060</v>
      </c>
      <c r="H3575">
        <v>68815</v>
      </c>
      <c r="I3575">
        <v>0</v>
      </c>
      <c r="J3575">
        <v>1.5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26355</v>
      </c>
      <c r="Q3575">
        <v>10326</v>
      </c>
      <c r="R3575">
        <v>51264</v>
      </c>
      <c r="S3575">
        <v>0</v>
      </c>
      <c r="T3575">
        <v>0</v>
      </c>
      <c r="U3575">
        <v>2400</v>
      </c>
    </row>
    <row r="3576" spans="1:21" ht="14.25">
      <c r="A3576">
        <v>3101651</v>
      </c>
      <c r="B3576">
        <v>1</v>
      </c>
      <c r="C3576" t="s">
        <v>3881</v>
      </c>
      <c r="D3576" t="s">
        <v>3847</v>
      </c>
      <c r="E3576">
        <v>364569</v>
      </c>
      <c r="F3576">
        <v>17571</v>
      </c>
      <c r="G3576">
        <v>6422</v>
      </c>
      <c r="H3576">
        <v>60419</v>
      </c>
      <c r="I3576">
        <v>0</v>
      </c>
      <c r="J3576">
        <v>1.5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12835</v>
      </c>
      <c r="Q3576">
        <v>4604</v>
      </c>
      <c r="R3576">
        <v>25379</v>
      </c>
      <c r="S3576">
        <v>0</v>
      </c>
      <c r="T3576">
        <v>0</v>
      </c>
      <c r="U3576">
        <v>2400</v>
      </c>
    </row>
    <row r="3577" spans="1:21" ht="14.25">
      <c r="A3577">
        <v>3101650</v>
      </c>
      <c r="B3577">
        <v>2</v>
      </c>
      <c r="C3577" t="s">
        <v>3879</v>
      </c>
      <c r="D3577" t="s">
        <v>3853</v>
      </c>
      <c r="E3577">
        <v>608525</v>
      </c>
      <c r="F3577">
        <v>29851</v>
      </c>
      <c r="G3577">
        <v>12060</v>
      </c>
      <c r="H3577">
        <v>68815</v>
      </c>
      <c r="I3577">
        <v>0</v>
      </c>
      <c r="J3577">
        <v>1.5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26355</v>
      </c>
      <c r="Q3577">
        <v>10326</v>
      </c>
      <c r="R3577">
        <v>51264</v>
      </c>
      <c r="S3577">
        <v>0</v>
      </c>
      <c r="T3577">
        <v>0</v>
      </c>
      <c r="U3577">
        <v>2400</v>
      </c>
    </row>
    <row r="3578" spans="1:21" ht="14.25">
      <c r="A3578">
        <v>3101651</v>
      </c>
      <c r="B3578">
        <v>2</v>
      </c>
      <c r="C3578" t="s">
        <v>3881</v>
      </c>
      <c r="D3578" t="s">
        <v>1041</v>
      </c>
      <c r="E3578">
        <v>364569</v>
      </c>
      <c r="F3578">
        <v>17571</v>
      </c>
      <c r="G3578">
        <v>6422</v>
      </c>
      <c r="H3578">
        <v>60419</v>
      </c>
      <c r="I3578">
        <v>0</v>
      </c>
      <c r="J3578">
        <v>1.5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12835</v>
      </c>
      <c r="Q3578">
        <v>4604</v>
      </c>
      <c r="R3578">
        <v>25379</v>
      </c>
      <c r="S3578">
        <v>0</v>
      </c>
      <c r="T3578">
        <v>0</v>
      </c>
      <c r="U3578">
        <v>2400</v>
      </c>
    </row>
    <row r="3579" spans="1:21" ht="14.25">
      <c r="A3579">
        <v>3101650</v>
      </c>
      <c r="B3579">
        <v>3</v>
      </c>
      <c r="C3579" t="s">
        <v>3879</v>
      </c>
      <c r="D3579" t="s">
        <v>3880</v>
      </c>
      <c r="E3579">
        <v>620428</v>
      </c>
      <c r="F3579">
        <v>30328</v>
      </c>
      <c r="G3579">
        <v>12297</v>
      </c>
      <c r="H3579">
        <v>71208</v>
      </c>
      <c r="I3579">
        <v>0</v>
      </c>
      <c r="J3579">
        <v>1.5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26355</v>
      </c>
      <c r="Q3579">
        <v>10326</v>
      </c>
      <c r="R3579">
        <v>51264</v>
      </c>
      <c r="S3579">
        <v>0</v>
      </c>
      <c r="T3579">
        <v>0</v>
      </c>
      <c r="U3579">
        <v>2400</v>
      </c>
    </row>
    <row r="3580" spans="1:21" ht="14.25">
      <c r="A3580">
        <v>3101651</v>
      </c>
      <c r="B3580">
        <v>3</v>
      </c>
      <c r="C3580" t="s">
        <v>3881</v>
      </c>
      <c r="D3580" t="s">
        <v>3782</v>
      </c>
      <c r="E3580">
        <v>366477</v>
      </c>
      <c r="F3580">
        <v>17714</v>
      </c>
      <c r="G3580">
        <v>6422</v>
      </c>
      <c r="H3580">
        <v>60897</v>
      </c>
      <c r="I3580">
        <v>0</v>
      </c>
      <c r="J3580">
        <v>1.5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12835</v>
      </c>
      <c r="Q3580">
        <v>4604</v>
      </c>
      <c r="R3580">
        <v>25379</v>
      </c>
      <c r="S3580">
        <v>0</v>
      </c>
      <c r="T3580">
        <v>0</v>
      </c>
      <c r="U3580">
        <v>2400</v>
      </c>
    </row>
    <row r="3581" spans="1:21" ht="14.25">
      <c r="A3581">
        <v>3101650</v>
      </c>
      <c r="B3581">
        <v>1</v>
      </c>
      <c r="C3581" t="s">
        <v>3879</v>
      </c>
      <c r="D3581" t="s">
        <v>3882</v>
      </c>
      <c r="E3581">
        <v>653653</v>
      </c>
      <c r="F3581">
        <v>32339</v>
      </c>
      <c r="G3581">
        <v>12797</v>
      </c>
      <c r="H3581">
        <v>74323</v>
      </c>
      <c r="I3581">
        <v>0</v>
      </c>
      <c r="J3581">
        <v>1.5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28843</v>
      </c>
      <c r="Q3581">
        <v>11063</v>
      </c>
      <c r="R3581">
        <v>56772</v>
      </c>
      <c r="S3581">
        <v>0</v>
      </c>
      <c r="T3581">
        <v>0</v>
      </c>
      <c r="U3581">
        <v>2400</v>
      </c>
    </row>
    <row r="3582" spans="1:21" ht="14.25">
      <c r="A3582">
        <v>3101651</v>
      </c>
      <c r="B3582">
        <v>1</v>
      </c>
      <c r="C3582" t="s">
        <v>3881</v>
      </c>
      <c r="D3582" t="s">
        <v>3847</v>
      </c>
      <c r="E3582">
        <v>376773</v>
      </c>
      <c r="F3582">
        <v>18174</v>
      </c>
      <c r="G3582">
        <v>6631</v>
      </c>
      <c r="H3582">
        <v>62413</v>
      </c>
      <c r="I3582">
        <v>0</v>
      </c>
      <c r="J3582">
        <v>1.5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13438</v>
      </c>
      <c r="Q3582">
        <v>4813</v>
      </c>
      <c r="R3582">
        <v>27373</v>
      </c>
      <c r="S3582">
        <v>0</v>
      </c>
      <c r="T3582">
        <v>0</v>
      </c>
      <c r="U3582">
        <v>2400</v>
      </c>
    </row>
    <row r="3583" spans="1:21" ht="14.25">
      <c r="A3583">
        <v>3101650</v>
      </c>
      <c r="B3583">
        <v>2</v>
      </c>
      <c r="C3583" t="s">
        <v>3879</v>
      </c>
      <c r="D3583" t="s">
        <v>3853</v>
      </c>
      <c r="E3583">
        <v>653653</v>
      </c>
      <c r="F3583">
        <v>32339</v>
      </c>
      <c r="G3583">
        <v>12797</v>
      </c>
      <c r="H3583">
        <v>74323</v>
      </c>
      <c r="I3583">
        <v>0</v>
      </c>
      <c r="J3583">
        <v>1.5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28843</v>
      </c>
      <c r="Q3583">
        <v>11063</v>
      </c>
      <c r="R3583">
        <v>56772</v>
      </c>
      <c r="S3583">
        <v>0</v>
      </c>
      <c r="T3583">
        <v>0</v>
      </c>
      <c r="U3583">
        <v>2400</v>
      </c>
    </row>
    <row r="3584" spans="1:21" ht="14.25">
      <c r="A3584">
        <v>3101651</v>
      </c>
      <c r="B3584">
        <v>2</v>
      </c>
      <c r="C3584" t="s">
        <v>3881</v>
      </c>
      <c r="D3584" t="s">
        <v>1041</v>
      </c>
      <c r="E3584">
        <v>376773</v>
      </c>
      <c r="F3584">
        <v>18174</v>
      </c>
      <c r="G3584">
        <v>6631</v>
      </c>
      <c r="H3584">
        <v>62413</v>
      </c>
      <c r="I3584">
        <v>0</v>
      </c>
      <c r="J3584">
        <v>1.5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13438</v>
      </c>
      <c r="Q3584">
        <v>4813</v>
      </c>
      <c r="R3584">
        <v>27373</v>
      </c>
      <c r="S3584">
        <v>0</v>
      </c>
      <c r="T3584">
        <v>0</v>
      </c>
      <c r="U3584">
        <v>2400</v>
      </c>
    </row>
    <row r="3585" spans="1:21" ht="14.25">
      <c r="A3585">
        <v>3101650</v>
      </c>
      <c r="B3585">
        <v>3</v>
      </c>
      <c r="C3585" t="s">
        <v>3879</v>
      </c>
      <c r="D3585" t="s">
        <v>3880</v>
      </c>
      <c r="E3585">
        <v>665556</v>
      </c>
      <c r="F3585">
        <v>32816</v>
      </c>
      <c r="G3585">
        <v>13034</v>
      </c>
      <c r="H3585">
        <v>76716</v>
      </c>
      <c r="I3585">
        <v>0</v>
      </c>
      <c r="J3585">
        <v>1.5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28843</v>
      </c>
      <c r="Q3585">
        <v>11063</v>
      </c>
      <c r="R3585">
        <v>56772</v>
      </c>
      <c r="S3585">
        <v>0</v>
      </c>
      <c r="T3585">
        <v>0</v>
      </c>
      <c r="U3585">
        <v>2400</v>
      </c>
    </row>
    <row r="3586" spans="1:21" ht="14.25">
      <c r="A3586">
        <v>3101651</v>
      </c>
      <c r="B3586">
        <v>3</v>
      </c>
      <c r="C3586" t="s">
        <v>3881</v>
      </c>
      <c r="D3586" t="s">
        <v>3782</v>
      </c>
      <c r="E3586">
        <v>391351</v>
      </c>
      <c r="F3586">
        <v>19292</v>
      </c>
      <c r="G3586">
        <v>6777</v>
      </c>
      <c r="H3586">
        <v>62891</v>
      </c>
      <c r="I3586">
        <v>0</v>
      </c>
      <c r="J3586">
        <v>1.5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14413</v>
      </c>
      <c r="Q3586">
        <v>4959</v>
      </c>
      <c r="R3586">
        <v>27373</v>
      </c>
      <c r="S3586">
        <v>0</v>
      </c>
      <c r="T3586">
        <v>0</v>
      </c>
      <c r="U3586">
        <v>2400</v>
      </c>
    </row>
    <row r="3587" spans="1:21" ht="14.25">
      <c r="A3587">
        <v>3101650</v>
      </c>
      <c r="B3587">
        <v>1</v>
      </c>
      <c r="C3587" t="s">
        <v>3879</v>
      </c>
      <c r="D3587" t="s">
        <v>3882</v>
      </c>
      <c r="E3587">
        <v>666323</v>
      </c>
      <c r="F3587">
        <v>33314</v>
      </c>
      <c r="G3587">
        <v>12943</v>
      </c>
      <c r="H3587">
        <v>74323</v>
      </c>
      <c r="I3587">
        <v>0</v>
      </c>
      <c r="J3587">
        <v>1.5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29818</v>
      </c>
      <c r="Q3587">
        <v>11209</v>
      </c>
      <c r="R3587">
        <v>56772</v>
      </c>
      <c r="S3587">
        <v>0</v>
      </c>
      <c r="T3587">
        <v>0</v>
      </c>
      <c r="U3587">
        <v>2400</v>
      </c>
    </row>
    <row r="3588" spans="1:21" ht="14.25">
      <c r="A3588">
        <v>3101651</v>
      </c>
      <c r="B3588">
        <v>1</v>
      </c>
      <c r="C3588" t="s">
        <v>3881</v>
      </c>
      <c r="D3588" t="s">
        <v>3847</v>
      </c>
      <c r="E3588">
        <v>378593</v>
      </c>
      <c r="F3588">
        <v>18304</v>
      </c>
      <c r="G3588">
        <v>6657</v>
      </c>
      <c r="H3588">
        <v>62413</v>
      </c>
      <c r="I3588">
        <v>0</v>
      </c>
      <c r="J3588">
        <v>1.5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13568</v>
      </c>
      <c r="Q3588">
        <v>4839</v>
      </c>
      <c r="R3588">
        <v>27373</v>
      </c>
      <c r="S3588">
        <v>0</v>
      </c>
      <c r="T3588">
        <v>0</v>
      </c>
      <c r="U3588">
        <v>2400</v>
      </c>
    </row>
    <row r="3589" spans="1:21" ht="14.25">
      <c r="A3589">
        <v>3101650</v>
      </c>
      <c r="B3589">
        <v>2</v>
      </c>
      <c r="C3589" t="s">
        <v>3879</v>
      </c>
      <c r="D3589" t="s">
        <v>3853</v>
      </c>
      <c r="E3589">
        <v>666323</v>
      </c>
      <c r="F3589">
        <v>33314</v>
      </c>
      <c r="G3589">
        <v>12943</v>
      </c>
      <c r="H3589">
        <v>74323</v>
      </c>
      <c r="I3589">
        <v>0</v>
      </c>
      <c r="J3589">
        <v>1.5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29818</v>
      </c>
      <c r="Q3589">
        <v>11209</v>
      </c>
      <c r="R3589">
        <v>56772</v>
      </c>
      <c r="S3589">
        <v>0</v>
      </c>
      <c r="T3589">
        <v>0</v>
      </c>
      <c r="U3589">
        <v>2400</v>
      </c>
    </row>
    <row r="3590" spans="1:21" ht="14.25">
      <c r="A3590">
        <v>3101651</v>
      </c>
      <c r="B3590">
        <v>2</v>
      </c>
      <c r="C3590" t="s">
        <v>3881</v>
      </c>
      <c r="D3590" t="s">
        <v>1041</v>
      </c>
      <c r="E3590">
        <v>378593</v>
      </c>
      <c r="F3590">
        <v>18304</v>
      </c>
      <c r="G3590">
        <v>6657</v>
      </c>
      <c r="H3590">
        <v>62413</v>
      </c>
      <c r="I3590">
        <v>0</v>
      </c>
      <c r="J3590">
        <v>1.5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13568</v>
      </c>
      <c r="Q3590">
        <v>4839</v>
      </c>
      <c r="R3590">
        <v>27373</v>
      </c>
      <c r="S3590">
        <v>0</v>
      </c>
      <c r="T3590">
        <v>0</v>
      </c>
      <c r="U3590">
        <v>2400</v>
      </c>
    </row>
    <row r="3591" spans="1:21" ht="14.25">
      <c r="A3591">
        <v>3101650</v>
      </c>
      <c r="B3591">
        <v>3</v>
      </c>
      <c r="C3591" t="s">
        <v>3879</v>
      </c>
      <c r="D3591" t="s">
        <v>3880</v>
      </c>
      <c r="E3591">
        <v>678226</v>
      </c>
      <c r="F3591">
        <v>33791</v>
      </c>
      <c r="G3591">
        <v>13180</v>
      </c>
      <c r="H3591">
        <v>76716</v>
      </c>
      <c r="I3591">
        <v>0</v>
      </c>
      <c r="J3591">
        <v>1.5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29818</v>
      </c>
      <c r="Q3591">
        <v>11209</v>
      </c>
      <c r="R3591">
        <v>56772</v>
      </c>
      <c r="S3591">
        <v>0</v>
      </c>
      <c r="T3591">
        <v>0</v>
      </c>
      <c r="U3591">
        <v>2400</v>
      </c>
    </row>
    <row r="3592" spans="1:21" ht="14.25">
      <c r="A3592">
        <v>3101651</v>
      </c>
      <c r="B3592">
        <v>3</v>
      </c>
      <c r="C3592" t="s">
        <v>3881</v>
      </c>
      <c r="D3592" t="s">
        <v>3782</v>
      </c>
      <c r="E3592">
        <v>391351</v>
      </c>
      <c r="F3592">
        <v>19292</v>
      </c>
      <c r="G3592">
        <v>6777</v>
      </c>
      <c r="H3592">
        <v>62891</v>
      </c>
      <c r="I3592">
        <v>0</v>
      </c>
      <c r="J3592">
        <v>1.5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14413</v>
      </c>
      <c r="Q3592">
        <v>4959</v>
      </c>
      <c r="R3592">
        <v>27373</v>
      </c>
      <c r="S3592">
        <v>0</v>
      </c>
      <c r="T3592">
        <v>0</v>
      </c>
      <c r="U3592">
        <v>2400</v>
      </c>
    </row>
    <row r="3593" spans="1:21" ht="14.25">
      <c r="A3593">
        <v>3101650</v>
      </c>
      <c r="B3593">
        <v>1</v>
      </c>
      <c r="C3593" t="s">
        <v>3879</v>
      </c>
      <c r="D3593" t="s">
        <v>3882</v>
      </c>
      <c r="E3593">
        <v>677633</v>
      </c>
      <c r="F3593">
        <v>34167</v>
      </c>
      <c r="G3593">
        <v>13082</v>
      </c>
      <c r="H3593">
        <v>74323</v>
      </c>
      <c r="I3593">
        <v>0</v>
      </c>
      <c r="J3593">
        <v>1.5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30671</v>
      </c>
      <c r="Q3593">
        <v>11348</v>
      </c>
      <c r="R3593">
        <v>56772</v>
      </c>
      <c r="S3593">
        <v>0</v>
      </c>
      <c r="T3593">
        <v>0</v>
      </c>
      <c r="U3593">
        <v>2400</v>
      </c>
    </row>
    <row r="3594" spans="1:21" ht="14.25">
      <c r="A3594">
        <v>3101651</v>
      </c>
      <c r="B3594">
        <v>1</v>
      </c>
      <c r="C3594" t="s">
        <v>3881</v>
      </c>
      <c r="D3594" t="s">
        <v>3847</v>
      </c>
      <c r="E3594">
        <v>389903</v>
      </c>
      <c r="F3594">
        <v>19157</v>
      </c>
      <c r="G3594">
        <v>6796</v>
      </c>
      <c r="H3594">
        <v>62413</v>
      </c>
      <c r="I3594">
        <v>0</v>
      </c>
      <c r="J3594">
        <v>1.5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14421</v>
      </c>
      <c r="Q3594">
        <v>4978</v>
      </c>
      <c r="R3594">
        <v>27373</v>
      </c>
      <c r="S3594">
        <v>0</v>
      </c>
      <c r="T3594">
        <v>0</v>
      </c>
      <c r="U3594">
        <v>2400</v>
      </c>
    </row>
    <row r="3595" spans="1:21" ht="14.25">
      <c r="A3595">
        <v>3101650</v>
      </c>
      <c r="B3595">
        <v>2</v>
      </c>
      <c r="C3595" t="s">
        <v>3879</v>
      </c>
      <c r="D3595" t="s">
        <v>3853</v>
      </c>
      <c r="E3595">
        <v>677633</v>
      </c>
      <c r="F3595">
        <v>34167</v>
      </c>
      <c r="G3595">
        <v>13082</v>
      </c>
      <c r="H3595">
        <v>74323</v>
      </c>
      <c r="I3595">
        <v>0</v>
      </c>
      <c r="J3595">
        <v>1.5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30671</v>
      </c>
      <c r="Q3595">
        <v>11348</v>
      </c>
      <c r="R3595">
        <v>56772</v>
      </c>
      <c r="S3595">
        <v>0</v>
      </c>
      <c r="T3595">
        <v>0</v>
      </c>
      <c r="U3595">
        <v>2400</v>
      </c>
    </row>
    <row r="3596" spans="1:21" ht="14.25">
      <c r="A3596">
        <v>3101651</v>
      </c>
      <c r="B3596">
        <v>2</v>
      </c>
      <c r="C3596" t="s">
        <v>3881</v>
      </c>
      <c r="D3596" t="s">
        <v>1041</v>
      </c>
      <c r="E3596">
        <v>389903</v>
      </c>
      <c r="F3596">
        <v>19157</v>
      </c>
      <c r="G3596">
        <v>6796</v>
      </c>
      <c r="H3596">
        <v>62413</v>
      </c>
      <c r="I3596">
        <v>0</v>
      </c>
      <c r="J3596">
        <v>1.5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14421</v>
      </c>
      <c r="Q3596">
        <v>4978</v>
      </c>
      <c r="R3596">
        <v>27373</v>
      </c>
      <c r="S3596">
        <v>0</v>
      </c>
      <c r="T3596">
        <v>0</v>
      </c>
      <c r="U3596">
        <v>2400</v>
      </c>
    </row>
    <row r="3597" spans="1:21" ht="14.25">
      <c r="A3597">
        <v>3101650</v>
      </c>
      <c r="B3597">
        <v>3</v>
      </c>
      <c r="C3597" t="s">
        <v>3879</v>
      </c>
      <c r="D3597" t="s">
        <v>3880</v>
      </c>
      <c r="E3597">
        <v>689536</v>
      </c>
      <c r="F3597">
        <v>34644</v>
      </c>
      <c r="G3597">
        <v>13319</v>
      </c>
      <c r="H3597">
        <v>76716</v>
      </c>
      <c r="I3597">
        <v>0</v>
      </c>
      <c r="J3597">
        <v>1.5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30671</v>
      </c>
      <c r="Q3597">
        <v>11348</v>
      </c>
      <c r="R3597">
        <v>56772</v>
      </c>
      <c r="S3597">
        <v>0</v>
      </c>
      <c r="T3597">
        <v>0</v>
      </c>
      <c r="U3597">
        <v>2400</v>
      </c>
    </row>
    <row r="3598" spans="1:21" ht="14.25">
      <c r="A3598">
        <v>3101651</v>
      </c>
      <c r="B3598">
        <v>3</v>
      </c>
      <c r="C3598" t="s">
        <v>3881</v>
      </c>
      <c r="D3598" t="s">
        <v>3782</v>
      </c>
      <c r="E3598">
        <v>391811</v>
      </c>
      <c r="F3598">
        <v>19300</v>
      </c>
      <c r="G3598">
        <v>6796</v>
      </c>
      <c r="H3598">
        <v>62891</v>
      </c>
      <c r="I3598">
        <v>0</v>
      </c>
      <c r="J3598">
        <v>1.5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14421</v>
      </c>
      <c r="Q3598">
        <v>4978</v>
      </c>
      <c r="R3598">
        <v>27373</v>
      </c>
      <c r="S3598">
        <v>0</v>
      </c>
      <c r="T3598">
        <v>0</v>
      </c>
      <c r="U3598">
        <v>2400</v>
      </c>
    </row>
    <row r="3599" spans="1:21" ht="14.25">
      <c r="A3599">
        <v>3101650</v>
      </c>
      <c r="B3599">
        <v>1</v>
      </c>
      <c r="C3599" t="s">
        <v>3879</v>
      </c>
      <c r="D3599" t="s">
        <v>3882</v>
      </c>
      <c r="E3599">
        <v>682513</v>
      </c>
      <c r="F3599">
        <v>34519</v>
      </c>
      <c r="G3599">
        <v>13150</v>
      </c>
      <c r="H3599">
        <v>74323</v>
      </c>
      <c r="I3599">
        <v>0</v>
      </c>
      <c r="J3599">
        <v>1.5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31023</v>
      </c>
      <c r="Q3599">
        <v>11416</v>
      </c>
      <c r="R3599">
        <v>56772</v>
      </c>
      <c r="S3599">
        <v>0</v>
      </c>
      <c r="T3599">
        <v>0</v>
      </c>
      <c r="U3599">
        <v>2400</v>
      </c>
    </row>
    <row r="3600" spans="1:21" ht="14.25">
      <c r="A3600">
        <v>3101651</v>
      </c>
      <c r="B3600">
        <v>1</v>
      </c>
      <c r="C3600" t="s">
        <v>3881</v>
      </c>
      <c r="D3600" t="s">
        <v>3847</v>
      </c>
      <c r="E3600">
        <v>394783</v>
      </c>
      <c r="F3600">
        <v>19509</v>
      </c>
      <c r="G3600">
        <v>6864</v>
      </c>
      <c r="H3600">
        <v>62413</v>
      </c>
      <c r="I3600">
        <v>0</v>
      </c>
      <c r="J3600">
        <v>1.5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14773</v>
      </c>
      <c r="Q3600">
        <v>5046</v>
      </c>
      <c r="R3600">
        <v>27373</v>
      </c>
      <c r="S3600">
        <v>0</v>
      </c>
      <c r="T3600">
        <v>0</v>
      </c>
      <c r="U3600">
        <v>2400</v>
      </c>
    </row>
    <row r="3601" spans="1:21" ht="14.25">
      <c r="A3601">
        <v>3101650</v>
      </c>
      <c r="B3601">
        <v>2</v>
      </c>
      <c r="C3601" t="s">
        <v>3879</v>
      </c>
      <c r="D3601" t="s">
        <v>3853</v>
      </c>
      <c r="E3601">
        <v>682513</v>
      </c>
      <c r="F3601">
        <v>34519</v>
      </c>
      <c r="G3601">
        <v>13150</v>
      </c>
      <c r="H3601">
        <v>74323</v>
      </c>
      <c r="I3601">
        <v>0</v>
      </c>
      <c r="J3601">
        <v>1.5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31023</v>
      </c>
      <c r="Q3601">
        <v>11416</v>
      </c>
      <c r="R3601">
        <v>56772</v>
      </c>
      <c r="S3601">
        <v>0</v>
      </c>
      <c r="T3601">
        <v>0</v>
      </c>
      <c r="U3601">
        <v>2400</v>
      </c>
    </row>
    <row r="3602" spans="1:21" ht="14.25">
      <c r="A3602">
        <v>3101651</v>
      </c>
      <c r="B3602">
        <v>2</v>
      </c>
      <c r="C3602" t="s">
        <v>3881</v>
      </c>
      <c r="D3602" t="s">
        <v>1041</v>
      </c>
      <c r="E3602">
        <v>394783</v>
      </c>
      <c r="F3602">
        <v>19509</v>
      </c>
      <c r="G3602">
        <v>6864</v>
      </c>
      <c r="H3602">
        <v>62413</v>
      </c>
      <c r="I3602">
        <v>0</v>
      </c>
      <c r="J3602">
        <v>1.5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14773</v>
      </c>
      <c r="Q3602">
        <v>5046</v>
      </c>
      <c r="R3602">
        <v>27373</v>
      </c>
      <c r="S3602">
        <v>0</v>
      </c>
      <c r="T3602">
        <v>0</v>
      </c>
      <c r="U3602">
        <v>2400</v>
      </c>
    </row>
    <row r="3603" spans="1:21" ht="14.25">
      <c r="A3603">
        <v>3101650</v>
      </c>
      <c r="B3603">
        <v>3</v>
      </c>
      <c r="C3603" t="s">
        <v>3879</v>
      </c>
      <c r="D3603" t="s">
        <v>3880</v>
      </c>
      <c r="E3603">
        <v>694416</v>
      </c>
      <c r="F3603">
        <v>34996</v>
      </c>
      <c r="G3603">
        <v>13387</v>
      </c>
      <c r="H3603">
        <v>76716</v>
      </c>
      <c r="I3603">
        <v>0</v>
      </c>
      <c r="J3603">
        <v>1.5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31023</v>
      </c>
      <c r="Q3603">
        <v>11416</v>
      </c>
      <c r="R3603">
        <v>56772</v>
      </c>
      <c r="S3603">
        <v>0</v>
      </c>
      <c r="T3603">
        <v>0</v>
      </c>
      <c r="U3603">
        <v>2400</v>
      </c>
    </row>
    <row r="3604" spans="1:21" ht="14.25">
      <c r="A3604">
        <v>3101651</v>
      </c>
      <c r="B3604">
        <v>3</v>
      </c>
      <c r="C3604" t="s">
        <v>3881</v>
      </c>
      <c r="D3604" t="s">
        <v>3782</v>
      </c>
      <c r="E3604">
        <v>396691</v>
      </c>
      <c r="F3604">
        <v>19652</v>
      </c>
      <c r="G3604">
        <v>6864</v>
      </c>
      <c r="H3604">
        <v>62891</v>
      </c>
      <c r="I3604">
        <v>0</v>
      </c>
      <c r="J3604">
        <v>1.5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14773</v>
      </c>
      <c r="Q3604">
        <v>5046</v>
      </c>
      <c r="R3604">
        <v>27373</v>
      </c>
      <c r="S3604">
        <v>0</v>
      </c>
      <c r="T3604">
        <v>0</v>
      </c>
      <c r="U3604">
        <v>2400</v>
      </c>
    </row>
    <row r="3605" spans="1:21" ht="14.25">
      <c r="A3605">
        <v>3101650</v>
      </c>
      <c r="B3605">
        <v>1</v>
      </c>
      <c r="C3605" t="s">
        <v>3879</v>
      </c>
      <c r="D3605" t="s">
        <v>3882</v>
      </c>
      <c r="E3605">
        <v>685426</v>
      </c>
      <c r="F3605">
        <v>34667</v>
      </c>
      <c r="G3605">
        <v>13197</v>
      </c>
      <c r="H3605">
        <v>74816</v>
      </c>
      <c r="I3605">
        <v>0</v>
      </c>
      <c r="J3605">
        <v>1.5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31171</v>
      </c>
      <c r="Q3605">
        <v>11463</v>
      </c>
      <c r="R3605">
        <v>57265</v>
      </c>
      <c r="S3605">
        <v>0</v>
      </c>
      <c r="T3605">
        <v>0</v>
      </c>
      <c r="U3605">
        <v>2400</v>
      </c>
    </row>
    <row r="3606" spans="1:21" ht="14.25">
      <c r="A3606">
        <v>3101651</v>
      </c>
      <c r="B3606">
        <v>1</v>
      </c>
      <c r="C3606" t="s">
        <v>3881</v>
      </c>
      <c r="D3606" t="s">
        <v>3847</v>
      </c>
      <c r="E3606">
        <v>397696</v>
      </c>
      <c r="F3606">
        <v>19657</v>
      </c>
      <c r="G3606">
        <v>6911</v>
      </c>
      <c r="H3606">
        <v>62906</v>
      </c>
      <c r="I3606">
        <v>0</v>
      </c>
      <c r="J3606">
        <v>1.5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14921</v>
      </c>
      <c r="Q3606">
        <v>5093</v>
      </c>
      <c r="R3606">
        <v>27866</v>
      </c>
      <c r="S3606">
        <v>0</v>
      </c>
      <c r="T3606">
        <v>0</v>
      </c>
      <c r="U3606">
        <v>2400</v>
      </c>
    </row>
    <row r="3607" spans="1:21" ht="14.25">
      <c r="A3607">
        <v>3101650</v>
      </c>
      <c r="B3607">
        <v>2</v>
      </c>
      <c r="C3607" t="s">
        <v>3879</v>
      </c>
      <c r="D3607" t="s">
        <v>3853</v>
      </c>
      <c r="E3607">
        <v>685426</v>
      </c>
      <c r="F3607">
        <v>34667</v>
      </c>
      <c r="G3607">
        <v>13197</v>
      </c>
      <c r="H3607">
        <v>74816</v>
      </c>
      <c r="I3607">
        <v>0</v>
      </c>
      <c r="J3607">
        <v>1.5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31171</v>
      </c>
      <c r="Q3607">
        <v>11463</v>
      </c>
      <c r="R3607">
        <v>57265</v>
      </c>
      <c r="S3607">
        <v>0</v>
      </c>
      <c r="T3607">
        <v>0</v>
      </c>
      <c r="U3607">
        <v>2400</v>
      </c>
    </row>
    <row r="3608" spans="1:21" ht="14.25">
      <c r="A3608">
        <v>3101651</v>
      </c>
      <c r="B3608">
        <v>2</v>
      </c>
      <c r="C3608" t="s">
        <v>3881</v>
      </c>
      <c r="D3608" t="s">
        <v>1041</v>
      </c>
      <c r="E3608">
        <v>397696</v>
      </c>
      <c r="F3608">
        <v>19657</v>
      </c>
      <c r="G3608">
        <v>6911</v>
      </c>
      <c r="H3608">
        <v>62906</v>
      </c>
      <c r="I3608">
        <v>0</v>
      </c>
      <c r="J3608">
        <v>1.5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14921</v>
      </c>
      <c r="Q3608">
        <v>5093</v>
      </c>
      <c r="R3608">
        <v>27866</v>
      </c>
      <c r="S3608">
        <v>0</v>
      </c>
      <c r="T3608">
        <v>0</v>
      </c>
      <c r="U3608">
        <v>2400</v>
      </c>
    </row>
    <row r="3609" spans="1:21" ht="14.25">
      <c r="A3609">
        <v>3101650</v>
      </c>
      <c r="B3609">
        <v>3</v>
      </c>
      <c r="C3609" t="s">
        <v>3879</v>
      </c>
      <c r="D3609" t="s">
        <v>3880</v>
      </c>
      <c r="E3609">
        <v>697329</v>
      </c>
      <c r="F3609">
        <v>35144</v>
      </c>
      <c r="G3609">
        <v>13434</v>
      </c>
      <c r="H3609">
        <v>77209</v>
      </c>
      <c r="I3609">
        <v>0</v>
      </c>
      <c r="J3609">
        <v>1.5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31171</v>
      </c>
      <c r="Q3609">
        <v>11463</v>
      </c>
      <c r="R3609">
        <v>57265</v>
      </c>
      <c r="S3609">
        <v>0</v>
      </c>
      <c r="T3609">
        <v>0</v>
      </c>
      <c r="U3609">
        <v>2400</v>
      </c>
    </row>
    <row r="3610" spans="1:21" ht="14.25">
      <c r="A3610">
        <v>3101651</v>
      </c>
      <c r="B3610">
        <v>3</v>
      </c>
      <c r="C3610" t="s">
        <v>3881</v>
      </c>
      <c r="D3610" t="s">
        <v>3782</v>
      </c>
      <c r="E3610">
        <v>399604</v>
      </c>
      <c r="F3610">
        <v>19800</v>
      </c>
      <c r="G3610">
        <v>6911</v>
      </c>
      <c r="H3610">
        <v>63384</v>
      </c>
      <c r="I3610">
        <v>0</v>
      </c>
      <c r="J3610">
        <v>1.5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14921</v>
      </c>
      <c r="Q3610">
        <v>5093</v>
      </c>
      <c r="R3610">
        <v>27866</v>
      </c>
      <c r="S3610">
        <v>0</v>
      </c>
      <c r="T3610">
        <v>0</v>
      </c>
      <c r="U3610">
        <v>2400</v>
      </c>
    </row>
    <row r="3611" spans="1:21" ht="14.25">
      <c r="A3611">
        <v>3101650</v>
      </c>
      <c r="B3611">
        <v>1</v>
      </c>
      <c r="C3611" t="s">
        <v>3879</v>
      </c>
      <c r="D3611" t="s">
        <v>3882</v>
      </c>
      <c r="E3611">
        <v>689291</v>
      </c>
      <c r="F3611">
        <v>34750</v>
      </c>
      <c r="G3611">
        <v>13331</v>
      </c>
      <c r="H3611">
        <v>75171</v>
      </c>
      <c r="I3611">
        <v>0</v>
      </c>
      <c r="J3611">
        <v>1.5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31254</v>
      </c>
      <c r="Q3611">
        <v>11597</v>
      </c>
      <c r="R3611">
        <v>57620</v>
      </c>
      <c r="S3611">
        <v>0</v>
      </c>
      <c r="T3611">
        <v>0</v>
      </c>
      <c r="U3611">
        <v>2400</v>
      </c>
    </row>
    <row r="3612" spans="1:21" ht="14.25">
      <c r="A3612">
        <v>3101651</v>
      </c>
      <c r="B3612">
        <v>1</v>
      </c>
      <c r="C3612" t="s">
        <v>3881</v>
      </c>
      <c r="D3612" t="s">
        <v>3847</v>
      </c>
      <c r="E3612">
        <v>401561</v>
      </c>
      <c r="F3612">
        <v>19740</v>
      </c>
      <c r="G3612">
        <v>7045</v>
      </c>
      <c r="H3612">
        <v>63261</v>
      </c>
      <c r="I3612">
        <v>0</v>
      </c>
      <c r="J3612">
        <v>1.5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15004</v>
      </c>
      <c r="Q3612">
        <v>5227</v>
      </c>
      <c r="R3612">
        <v>28221</v>
      </c>
      <c r="S3612">
        <v>0</v>
      </c>
      <c r="T3612">
        <v>0</v>
      </c>
      <c r="U3612">
        <v>2400</v>
      </c>
    </row>
    <row r="3613" spans="1:21" ht="14.25">
      <c r="A3613">
        <v>3101650</v>
      </c>
      <c r="B3613">
        <v>2</v>
      </c>
      <c r="C3613" t="s">
        <v>3879</v>
      </c>
      <c r="D3613" t="s">
        <v>3853</v>
      </c>
      <c r="E3613">
        <v>689291</v>
      </c>
      <c r="F3613">
        <v>34750</v>
      </c>
      <c r="G3613">
        <v>13331</v>
      </c>
      <c r="H3613">
        <v>75171</v>
      </c>
      <c r="I3613">
        <v>0</v>
      </c>
      <c r="J3613">
        <v>1.5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31254</v>
      </c>
      <c r="Q3613">
        <v>11597</v>
      </c>
      <c r="R3613">
        <v>57620</v>
      </c>
      <c r="S3613">
        <v>0</v>
      </c>
      <c r="T3613">
        <v>0</v>
      </c>
      <c r="U3613">
        <v>2400</v>
      </c>
    </row>
    <row r="3614" spans="1:21" ht="14.25">
      <c r="A3614">
        <v>3101651</v>
      </c>
      <c r="B3614">
        <v>2</v>
      </c>
      <c r="C3614" t="s">
        <v>3881</v>
      </c>
      <c r="D3614" t="s">
        <v>1041</v>
      </c>
      <c r="E3614">
        <v>401561</v>
      </c>
      <c r="F3614">
        <v>19740</v>
      </c>
      <c r="G3614">
        <v>7045</v>
      </c>
      <c r="H3614">
        <v>63261</v>
      </c>
      <c r="I3614">
        <v>0</v>
      </c>
      <c r="J3614">
        <v>1.5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15004</v>
      </c>
      <c r="Q3614">
        <v>5227</v>
      </c>
      <c r="R3614">
        <v>28221</v>
      </c>
      <c r="S3614">
        <v>0</v>
      </c>
      <c r="T3614">
        <v>0</v>
      </c>
      <c r="U3614">
        <v>2400</v>
      </c>
    </row>
    <row r="3615" spans="1:21" ht="14.25">
      <c r="A3615">
        <v>3101650</v>
      </c>
      <c r="B3615">
        <v>3</v>
      </c>
      <c r="C3615" t="s">
        <v>3879</v>
      </c>
      <c r="D3615" t="s">
        <v>3880</v>
      </c>
      <c r="E3615">
        <v>701194</v>
      </c>
      <c r="F3615">
        <v>35227</v>
      </c>
      <c r="G3615">
        <v>13568</v>
      </c>
      <c r="H3615">
        <v>77564</v>
      </c>
      <c r="I3615">
        <v>0</v>
      </c>
      <c r="J3615">
        <v>1.5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31254</v>
      </c>
      <c r="Q3615">
        <v>11597</v>
      </c>
      <c r="R3615">
        <v>57620</v>
      </c>
      <c r="S3615">
        <v>0</v>
      </c>
      <c r="T3615">
        <v>0</v>
      </c>
      <c r="U3615">
        <v>2400</v>
      </c>
    </row>
    <row r="3616" spans="1:21" ht="14.25">
      <c r="A3616">
        <v>3101651</v>
      </c>
      <c r="B3616">
        <v>3</v>
      </c>
      <c r="C3616" t="s">
        <v>3881</v>
      </c>
      <c r="D3616" t="s">
        <v>3782</v>
      </c>
      <c r="E3616">
        <v>403469</v>
      </c>
      <c r="F3616">
        <v>19883</v>
      </c>
      <c r="G3616">
        <v>7045</v>
      </c>
      <c r="H3616">
        <v>63739</v>
      </c>
      <c r="I3616">
        <v>0</v>
      </c>
      <c r="J3616">
        <v>1.5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15004</v>
      </c>
      <c r="Q3616">
        <v>5227</v>
      </c>
      <c r="R3616">
        <v>28221</v>
      </c>
      <c r="S3616">
        <v>0</v>
      </c>
      <c r="T3616">
        <v>0</v>
      </c>
      <c r="U3616">
        <v>2400</v>
      </c>
    </row>
    <row r="3617" spans="1:21" ht="14.25">
      <c r="A3617">
        <v>3101650</v>
      </c>
      <c r="B3617">
        <v>1</v>
      </c>
      <c r="C3617" t="s">
        <v>3879</v>
      </c>
      <c r="D3617" t="s">
        <v>3882</v>
      </c>
      <c r="E3617">
        <v>703919</v>
      </c>
      <c r="F3617">
        <v>36050</v>
      </c>
      <c r="G3617">
        <v>13331</v>
      </c>
      <c r="H3617">
        <v>76799</v>
      </c>
      <c r="I3617">
        <v>0</v>
      </c>
      <c r="J3617">
        <v>1.5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32554</v>
      </c>
      <c r="Q3617">
        <v>11597</v>
      </c>
      <c r="R3617">
        <v>59248</v>
      </c>
      <c r="S3617">
        <v>0</v>
      </c>
      <c r="T3617">
        <v>0</v>
      </c>
      <c r="U3617">
        <v>2400</v>
      </c>
    </row>
    <row r="3618" spans="1:21" ht="14.25">
      <c r="A3618">
        <v>3101651</v>
      </c>
      <c r="B3618">
        <v>1</v>
      </c>
      <c r="C3618" t="s">
        <v>3881</v>
      </c>
      <c r="D3618" t="s">
        <v>3847</v>
      </c>
      <c r="E3618">
        <v>404487</v>
      </c>
      <c r="F3618">
        <v>20000</v>
      </c>
      <c r="G3618">
        <v>7045</v>
      </c>
      <c r="H3618">
        <v>63587</v>
      </c>
      <c r="I3618">
        <v>0</v>
      </c>
      <c r="J3618">
        <v>1.5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15264</v>
      </c>
      <c r="Q3618">
        <v>5227</v>
      </c>
      <c r="R3618">
        <v>28547</v>
      </c>
      <c r="S3618">
        <v>0</v>
      </c>
      <c r="T3618">
        <v>0</v>
      </c>
      <c r="U3618">
        <v>2400</v>
      </c>
    </row>
    <row r="3619" spans="1:21" ht="14.25">
      <c r="A3619">
        <v>3101650</v>
      </c>
      <c r="B3619">
        <v>2</v>
      </c>
      <c r="C3619" t="s">
        <v>3879</v>
      </c>
      <c r="D3619" t="s">
        <v>3853</v>
      </c>
      <c r="E3619">
        <v>703919</v>
      </c>
      <c r="F3619">
        <v>36050</v>
      </c>
      <c r="G3619">
        <v>13331</v>
      </c>
      <c r="H3619">
        <v>76799</v>
      </c>
      <c r="I3619">
        <v>0</v>
      </c>
      <c r="J3619">
        <v>1.5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32554</v>
      </c>
      <c r="Q3619">
        <v>11597</v>
      </c>
      <c r="R3619">
        <v>59248</v>
      </c>
      <c r="S3619">
        <v>0</v>
      </c>
      <c r="T3619">
        <v>0</v>
      </c>
      <c r="U3619">
        <v>2400</v>
      </c>
    </row>
    <row r="3620" spans="1:21" ht="14.25">
      <c r="A3620">
        <v>3101651</v>
      </c>
      <c r="B3620">
        <v>2</v>
      </c>
      <c r="C3620" t="s">
        <v>3881</v>
      </c>
      <c r="D3620" t="s">
        <v>1041</v>
      </c>
      <c r="E3620">
        <v>404487</v>
      </c>
      <c r="F3620">
        <v>20000</v>
      </c>
      <c r="G3620">
        <v>7045</v>
      </c>
      <c r="H3620">
        <v>63587</v>
      </c>
      <c r="I3620">
        <v>0</v>
      </c>
      <c r="J3620">
        <v>1.5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15264</v>
      </c>
      <c r="Q3620">
        <v>5227</v>
      </c>
      <c r="R3620">
        <v>28547</v>
      </c>
      <c r="S3620">
        <v>0</v>
      </c>
      <c r="T3620">
        <v>0</v>
      </c>
      <c r="U3620">
        <v>2400</v>
      </c>
    </row>
    <row r="3621" spans="1:21" ht="14.25">
      <c r="A3621">
        <v>3101650</v>
      </c>
      <c r="B3621">
        <v>3</v>
      </c>
      <c r="C3621" t="s">
        <v>3879</v>
      </c>
      <c r="D3621" t="s">
        <v>3880</v>
      </c>
      <c r="E3621">
        <v>715822</v>
      </c>
      <c r="F3621">
        <v>36527</v>
      </c>
      <c r="G3621">
        <v>13568</v>
      </c>
      <c r="H3621">
        <v>79192</v>
      </c>
      <c r="I3621">
        <v>0</v>
      </c>
      <c r="J3621">
        <v>1.5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32554</v>
      </c>
      <c r="Q3621">
        <v>11597</v>
      </c>
      <c r="R3621">
        <v>59248</v>
      </c>
      <c r="S3621">
        <v>0</v>
      </c>
      <c r="T3621">
        <v>0</v>
      </c>
      <c r="U3621">
        <v>2400</v>
      </c>
    </row>
    <row r="3622" spans="1:21" ht="14.25">
      <c r="A3622">
        <v>3101651</v>
      </c>
      <c r="B3622">
        <v>3</v>
      </c>
      <c r="C3622" t="s">
        <v>3881</v>
      </c>
      <c r="D3622" t="s">
        <v>3782</v>
      </c>
      <c r="E3622">
        <v>409320</v>
      </c>
      <c r="F3622">
        <v>20403</v>
      </c>
      <c r="G3622">
        <v>7045</v>
      </c>
      <c r="H3622">
        <v>64390</v>
      </c>
      <c r="I3622">
        <v>0</v>
      </c>
      <c r="J3622">
        <v>1.5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15524</v>
      </c>
      <c r="Q3622">
        <v>5227</v>
      </c>
      <c r="R3622">
        <v>28872</v>
      </c>
      <c r="S3622">
        <v>0</v>
      </c>
      <c r="T3622">
        <v>0</v>
      </c>
      <c r="U3622">
        <v>2400</v>
      </c>
    </row>
    <row r="3623" spans="1:21" ht="14.25">
      <c r="A3623">
        <v>3101650</v>
      </c>
      <c r="B3623">
        <v>1</v>
      </c>
      <c r="C3623" t="s">
        <v>3879</v>
      </c>
      <c r="D3623" t="s">
        <v>3882</v>
      </c>
      <c r="E3623">
        <v>716379</v>
      </c>
      <c r="F3623">
        <v>36505</v>
      </c>
      <c r="G3623">
        <v>13694</v>
      </c>
      <c r="H3623">
        <v>77449</v>
      </c>
      <c r="I3623">
        <v>0</v>
      </c>
      <c r="J3623">
        <v>1.5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33009</v>
      </c>
      <c r="Q3623">
        <v>11960</v>
      </c>
      <c r="R3623">
        <v>59898</v>
      </c>
      <c r="S3623">
        <v>0</v>
      </c>
      <c r="T3623">
        <v>0</v>
      </c>
      <c r="U3623">
        <v>2400</v>
      </c>
    </row>
    <row r="3624" spans="1:21" ht="14.25">
      <c r="A3624">
        <v>3101651</v>
      </c>
      <c r="B3624">
        <v>1</v>
      </c>
      <c r="C3624" t="s">
        <v>3881</v>
      </c>
      <c r="D3624" t="s">
        <v>3847</v>
      </c>
      <c r="E3624">
        <v>408322</v>
      </c>
      <c r="F3624">
        <v>20325</v>
      </c>
      <c r="G3624">
        <v>7058</v>
      </c>
      <c r="H3624">
        <v>63912</v>
      </c>
      <c r="I3624">
        <v>0</v>
      </c>
      <c r="J3624">
        <v>1.5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15589</v>
      </c>
      <c r="Q3624">
        <v>5240</v>
      </c>
      <c r="R3624">
        <v>28872</v>
      </c>
      <c r="S3624">
        <v>0</v>
      </c>
      <c r="T3624">
        <v>0</v>
      </c>
      <c r="U3624">
        <v>2400</v>
      </c>
    </row>
    <row r="3625" spans="1:21" ht="14.25">
      <c r="A3625">
        <v>3101650</v>
      </c>
      <c r="B3625">
        <v>2</v>
      </c>
      <c r="C3625" t="s">
        <v>3879</v>
      </c>
      <c r="D3625" t="s">
        <v>3853</v>
      </c>
      <c r="E3625">
        <v>716379</v>
      </c>
      <c r="F3625">
        <v>36505</v>
      </c>
      <c r="G3625">
        <v>13694</v>
      </c>
      <c r="H3625">
        <v>77449</v>
      </c>
      <c r="I3625">
        <v>0</v>
      </c>
      <c r="J3625">
        <v>1.5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33009</v>
      </c>
      <c r="Q3625">
        <v>11960</v>
      </c>
      <c r="R3625">
        <v>59898</v>
      </c>
      <c r="S3625">
        <v>0</v>
      </c>
      <c r="T3625">
        <v>0</v>
      </c>
      <c r="U3625">
        <v>2400</v>
      </c>
    </row>
    <row r="3626" spans="1:21" ht="14.25">
      <c r="A3626">
        <v>3101651</v>
      </c>
      <c r="B3626">
        <v>2</v>
      </c>
      <c r="C3626" t="s">
        <v>3881</v>
      </c>
      <c r="D3626" t="s">
        <v>1041</v>
      </c>
      <c r="E3626">
        <v>408322</v>
      </c>
      <c r="F3626">
        <v>20325</v>
      </c>
      <c r="G3626">
        <v>7058</v>
      </c>
      <c r="H3626">
        <v>63912</v>
      </c>
      <c r="I3626">
        <v>0</v>
      </c>
      <c r="J3626">
        <v>1.5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15589</v>
      </c>
      <c r="Q3626">
        <v>5240</v>
      </c>
      <c r="R3626">
        <v>28872</v>
      </c>
      <c r="S3626">
        <v>0</v>
      </c>
      <c r="T3626">
        <v>0</v>
      </c>
      <c r="U3626">
        <v>2400</v>
      </c>
    </row>
    <row r="3627" spans="1:21" ht="14.25">
      <c r="A3627">
        <v>3101650</v>
      </c>
      <c r="B3627">
        <v>3</v>
      </c>
      <c r="C3627" t="s">
        <v>3879</v>
      </c>
      <c r="D3627" t="s">
        <v>3880</v>
      </c>
      <c r="E3627">
        <v>728282</v>
      </c>
      <c r="F3627">
        <v>36982</v>
      </c>
      <c r="G3627">
        <v>13931</v>
      </c>
      <c r="H3627">
        <v>79842</v>
      </c>
      <c r="I3627">
        <v>0</v>
      </c>
      <c r="J3627">
        <v>1.5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33009</v>
      </c>
      <c r="Q3627">
        <v>11960</v>
      </c>
      <c r="R3627">
        <v>59898</v>
      </c>
      <c r="S3627">
        <v>0</v>
      </c>
      <c r="T3627">
        <v>0</v>
      </c>
      <c r="U3627">
        <v>2400</v>
      </c>
    </row>
    <row r="3628" spans="1:21" ht="14.25">
      <c r="A3628">
        <v>3101651</v>
      </c>
      <c r="B3628">
        <v>3</v>
      </c>
      <c r="C3628" t="s">
        <v>3881</v>
      </c>
      <c r="D3628" t="s">
        <v>3782</v>
      </c>
      <c r="E3628">
        <v>417035</v>
      </c>
      <c r="F3628">
        <v>20468</v>
      </c>
      <c r="G3628">
        <v>7382</v>
      </c>
      <c r="H3628">
        <v>64715</v>
      </c>
      <c r="I3628">
        <v>0</v>
      </c>
      <c r="J3628">
        <v>1.5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15589</v>
      </c>
      <c r="Q3628">
        <v>5564</v>
      </c>
      <c r="R3628">
        <v>29197</v>
      </c>
      <c r="S3628">
        <v>0</v>
      </c>
      <c r="T3628">
        <v>0</v>
      </c>
      <c r="U3628">
        <v>2400</v>
      </c>
    </row>
    <row r="3629" spans="1:21" ht="14.25">
      <c r="A3629">
        <v>3101650</v>
      </c>
      <c r="B3629">
        <v>1</v>
      </c>
      <c r="C3629" t="s">
        <v>3879</v>
      </c>
      <c r="D3629" t="s">
        <v>3882</v>
      </c>
      <c r="E3629">
        <v>730727</v>
      </c>
      <c r="F3629">
        <v>37025</v>
      </c>
      <c r="G3629">
        <v>14083</v>
      </c>
      <c r="H3629">
        <v>78817</v>
      </c>
      <c r="I3629">
        <v>0</v>
      </c>
      <c r="J3629">
        <v>1.5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33529</v>
      </c>
      <c r="Q3629">
        <v>12349</v>
      </c>
      <c r="R3629">
        <v>61266</v>
      </c>
      <c r="S3629">
        <v>0</v>
      </c>
      <c r="T3629">
        <v>0</v>
      </c>
      <c r="U3629">
        <v>2400</v>
      </c>
    </row>
    <row r="3630" spans="1:21" ht="14.25">
      <c r="A3630">
        <v>3101651</v>
      </c>
      <c r="B3630">
        <v>1</v>
      </c>
      <c r="C3630" t="s">
        <v>3881</v>
      </c>
      <c r="D3630" t="s">
        <v>3847</v>
      </c>
      <c r="E3630">
        <v>409687</v>
      </c>
      <c r="F3630">
        <v>20325</v>
      </c>
      <c r="G3630">
        <v>7123</v>
      </c>
      <c r="H3630">
        <v>63977</v>
      </c>
      <c r="I3630">
        <v>0</v>
      </c>
      <c r="J3630">
        <v>1.5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15589</v>
      </c>
      <c r="Q3630">
        <v>5305</v>
      </c>
      <c r="R3630">
        <v>28937</v>
      </c>
      <c r="S3630">
        <v>0</v>
      </c>
      <c r="T3630">
        <v>0</v>
      </c>
      <c r="U3630">
        <v>2400</v>
      </c>
    </row>
    <row r="3631" spans="1:21" ht="14.25">
      <c r="A3631">
        <v>3101650</v>
      </c>
      <c r="B3631">
        <v>2</v>
      </c>
      <c r="C3631" t="s">
        <v>3879</v>
      </c>
      <c r="D3631" t="s">
        <v>3853</v>
      </c>
      <c r="E3631">
        <v>730727</v>
      </c>
      <c r="F3631">
        <v>37025</v>
      </c>
      <c r="G3631">
        <v>14083</v>
      </c>
      <c r="H3631">
        <v>78817</v>
      </c>
      <c r="I3631">
        <v>0</v>
      </c>
      <c r="J3631">
        <v>1.5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33529</v>
      </c>
      <c r="Q3631">
        <v>12349</v>
      </c>
      <c r="R3631">
        <v>61266</v>
      </c>
      <c r="S3631">
        <v>0</v>
      </c>
      <c r="T3631">
        <v>0</v>
      </c>
      <c r="U3631">
        <v>2400</v>
      </c>
    </row>
    <row r="3632" spans="1:21" ht="14.25">
      <c r="A3632">
        <v>3101651</v>
      </c>
      <c r="B3632">
        <v>2</v>
      </c>
      <c r="C3632" t="s">
        <v>3881</v>
      </c>
      <c r="D3632" t="s">
        <v>1041</v>
      </c>
      <c r="E3632">
        <v>409687</v>
      </c>
      <c r="F3632">
        <v>20325</v>
      </c>
      <c r="G3632">
        <v>7123</v>
      </c>
      <c r="H3632">
        <v>63977</v>
      </c>
      <c r="I3632">
        <v>0</v>
      </c>
      <c r="J3632">
        <v>1.5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15589</v>
      </c>
      <c r="Q3632">
        <v>5305</v>
      </c>
      <c r="R3632">
        <v>28937</v>
      </c>
      <c r="S3632">
        <v>0</v>
      </c>
      <c r="T3632">
        <v>0</v>
      </c>
      <c r="U3632">
        <v>2400</v>
      </c>
    </row>
    <row r="3633" spans="1:21" ht="14.25">
      <c r="A3633">
        <v>3101650</v>
      </c>
      <c r="B3633">
        <v>3</v>
      </c>
      <c r="C3633" t="s">
        <v>3879</v>
      </c>
      <c r="D3633" t="s">
        <v>3880</v>
      </c>
      <c r="E3633">
        <v>742630</v>
      </c>
      <c r="F3633">
        <v>37502</v>
      </c>
      <c r="G3633">
        <v>14320</v>
      </c>
      <c r="H3633">
        <v>81210</v>
      </c>
      <c r="I3633">
        <v>0</v>
      </c>
      <c r="J3633">
        <v>1.5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33529</v>
      </c>
      <c r="Q3633">
        <v>12349</v>
      </c>
      <c r="R3633">
        <v>61266</v>
      </c>
      <c r="S3633">
        <v>0</v>
      </c>
      <c r="T3633">
        <v>0</v>
      </c>
      <c r="U3633">
        <v>2400</v>
      </c>
    </row>
    <row r="3634" spans="1:21" ht="14.25">
      <c r="A3634">
        <v>3101651</v>
      </c>
      <c r="B3634">
        <v>3</v>
      </c>
      <c r="C3634" t="s">
        <v>3881</v>
      </c>
      <c r="D3634" t="s">
        <v>3782</v>
      </c>
      <c r="E3634">
        <v>419961</v>
      </c>
      <c r="F3634">
        <v>20728</v>
      </c>
      <c r="G3634">
        <v>7382</v>
      </c>
      <c r="H3634">
        <v>65041</v>
      </c>
      <c r="I3634">
        <v>0</v>
      </c>
      <c r="J3634">
        <v>1.5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15849</v>
      </c>
      <c r="Q3634">
        <v>5564</v>
      </c>
      <c r="R3634">
        <v>29523</v>
      </c>
      <c r="S3634">
        <v>0</v>
      </c>
      <c r="T3634">
        <v>0</v>
      </c>
      <c r="U3634">
        <v>2400</v>
      </c>
    </row>
    <row r="3635" spans="1:21" ht="14.25">
      <c r="A3635">
        <v>3101650</v>
      </c>
      <c r="B3635">
        <v>1</v>
      </c>
      <c r="C3635" t="s">
        <v>3879</v>
      </c>
      <c r="D3635" t="s">
        <v>3882</v>
      </c>
      <c r="E3635">
        <v>742723</v>
      </c>
      <c r="F3635">
        <v>37544</v>
      </c>
      <c r="G3635">
        <v>14394</v>
      </c>
      <c r="H3635">
        <v>79403</v>
      </c>
      <c r="I3635">
        <v>0</v>
      </c>
      <c r="J3635">
        <v>1.5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34048</v>
      </c>
      <c r="Q3635">
        <v>12660</v>
      </c>
      <c r="R3635">
        <v>61852</v>
      </c>
      <c r="S3635">
        <v>0</v>
      </c>
      <c r="T3635">
        <v>0</v>
      </c>
      <c r="U3635">
        <v>2400</v>
      </c>
    </row>
    <row r="3636" spans="1:21" ht="14.25">
      <c r="A3636">
        <v>3101651</v>
      </c>
      <c r="B3636">
        <v>1</v>
      </c>
      <c r="C3636" t="s">
        <v>3881</v>
      </c>
      <c r="D3636" t="s">
        <v>3847</v>
      </c>
      <c r="E3636">
        <v>418053</v>
      </c>
      <c r="F3636">
        <v>20585</v>
      </c>
      <c r="G3636">
        <v>7382</v>
      </c>
      <c r="H3636">
        <v>64563</v>
      </c>
      <c r="I3636">
        <v>0</v>
      </c>
      <c r="J3636">
        <v>1.5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15849</v>
      </c>
      <c r="Q3636">
        <v>5564</v>
      </c>
      <c r="R3636">
        <v>29523</v>
      </c>
      <c r="S3636">
        <v>0</v>
      </c>
      <c r="T3636">
        <v>0</v>
      </c>
      <c r="U3636">
        <v>2400</v>
      </c>
    </row>
    <row r="3637" spans="1:21" ht="14.25">
      <c r="A3637">
        <v>3101650</v>
      </c>
      <c r="B3637">
        <v>2</v>
      </c>
      <c r="C3637" t="s">
        <v>3879</v>
      </c>
      <c r="D3637" t="s">
        <v>3853</v>
      </c>
      <c r="E3637">
        <v>742723</v>
      </c>
      <c r="F3637">
        <v>37544</v>
      </c>
      <c r="G3637">
        <v>14394</v>
      </c>
      <c r="H3637">
        <v>79403</v>
      </c>
      <c r="I3637">
        <v>0</v>
      </c>
      <c r="J3637">
        <v>1.5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34048</v>
      </c>
      <c r="Q3637">
        <v>12660</v>
      </c>
      <c r="R3637">
        <v>61852</v>
      </c>
      <c r="S3637">
        <v>0</v>
      </c>
      <c r="T3637">
        <v>0</v>
      </c>
      <c r="U3637">
        <v>2400</v>
      </c>
    </row>
    <row r="3638" spans="1:21" ht="14.25">
      <c r="A3638">
        <v>3101651</v>
      </c>
      <c r="B3638">
        <v>2</v>
      </c>
      <c r="C3638" t="s">
        <v>3881</v>
      </c>
      <c r="D3638" t="s">
        <v>1041</v>
      </c>
      <c r="E3638">
        <v>418053</v>
      </c>
      <c r="F3638">
        <v>20585</v>
      </c>
      <c r="G3638">
        <v>7382</v>
      </c>
      <c r="H3638">
        <v>64563</v>
      </c>
      <c r="I3638">
        <v>0</v>
      </c>
      <c r="J3638">
        <v>1.5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15849</v>
      </c>
      <c r="Q3638">
        <v>5564</v>
      </c>
      <c r="R3638">
        <v>29523</v>
      </c>
      <c r="S3638">
        <v>0</v>
      </c>
      <c r="T3638">
        <v>0</v>
      </c>
      <c r="U3638">
        <v>2400</v>
      </c>
    </row>
    <row r="3639" spans="1:21" ht="14.25">
      <c r="A3639">
        <v>3101650</v>
      </c>
      <c r="B3639">
        <v>3</v>
      </c>
      <c r="C3639" t="s">
        <v>3879</v>
      </c>
      <c r="D3639" t="s">
        <v>3880</v>
      </c>
      <c r="E3639">
        <v>754626</v>
      </c>
      <c r="F3639">
        <v>38021</v>
      </c>
      <c r="G3639">
        <v>14631</v>
      </c>
      <c r="H3639">
        <v>81796</v>
      </c>
      <c r="I3639">
        <v>0</v>
      </c>
      <c r="J3639">
        <v>1.5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34048</v>
      </c>
      <c r="Q3639">
        <v>12660</v>
      </c>
      <c r="R3639">
        <v>61852</v>
      </c>
      <c r="S3639">
        <v>0</v>
      </c>
      <c r="T3639">
        <v>0</v>
      </c>
      <c r="U3639">
        <v>2400</v>
      </c>
    </row>
    <row r="3640" spans="1:21" ht="14.25">
      <c r="A3640">
        <v>3101651</v>
      </c>
      <c r="B3640">
        <v>3</v>
      </c>
      <c r="C3640" t="s">
        <v>3881</v>
      </c>
      <c r="D3640" t="s">
        <v>3782</v>
      </c>
      <c r="E3640">
        <v>423591</v>
      </c>
      <c r="F3640">
        <v>20987</v>
      </c>
      <c r="G3640">
        <v>7434</v>
      </c>
      <c r="H3640">
        <v>65041</v>
      </c>
      <c r="I3640">
        <v>0</v>
      </c>
      <c r="J3640">
        <v>1.5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16108</v>
      </c>
      <c r="Q3640">
        <v>5616</v>
      </c>
      <c r="R3640">
        <v>29523</v>
      </c>
      <c r="S3640">
        <v>0</v>
      </c>
      <c r="T3640">
        <v>0</v>
      </c>
      <c r="U3640">
        <v>2400</v>
      </c>
    </row>
    <row r="3641" spans="1:21" ht="14.25">
      <c r="A3641">
        <v>3101650</v>
      </c>
      <c r="B3641">
        <v>1</v>
      </c>
      <c r="C3641" t="s">
        <v>3879</v>
      </c>
      <c r="D3641" t="s">
        <v>3882</v>
      </c>
      <c r="E3641">
        <v>751212</v>
      </c>
      <c r="F3641">
        <v>38173</v>
      </c>
      <c r="G3641">
        <v>14498</v>
      </c>
      <c r="H3641">
        <v>79522</v>
      </c>
      <c r="I3641">
        <v>0</v>
      </c>
      <c r="J3641">
        <v>1.5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34677</v>
      </c>
      <c r="Q3641">
        <v>12764</v>
      </c>
      <c r="R3641">
        <v>61971</v>
      </c>
      <c r="S3641">
        <v>0</v>
      </c>
      <c r="T3641">
        <v>0</v>
      </c>
      <c r="U3641">
        <v>2400</v>
      </c>
    </row>
    <row r="3642" spans="1:21" ht="14.25">
      <c r="A3642">
        <v>3101651</v>
      </c>
      <c r="B3642">
        <v>1</v>
      </c>
      <c r="C3642" t="s">
        <v>3881</v>
      </c>
      <c r="D3642" t="s">
        <v>3847</v>
      </c>
      <c r="E3642">
        <v>422912</v>
      </c>
      <c r="F3642">
        <v>20955</v>
      </c>
      <c r="G3642">
        <v>7434</v>
      </c>
      <c r="H3642">
        <v>64682</v>
      </c>
      <c r="I3642">
        <v>0</v>
      </c>
      <c r="J3642">
        <v>1.5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16219</v>
      </c>
      <c r="Q3642">
        <v>5616</v>
      </c>
      <c r="R3642">
        <v>29642</v>
      </c>
      <c r="S3642">
        <v>0</v>
      </c>
      <c r="T3642">
        <v>0</v>
      </c>
      <c r="U3642">
        <v>2400</v>
      </c>
    </row>
    <row r="3643" spans="1:21" ht="14.25">
      <c r="A3643">
        <v>3101650</v>
      </c>
      <c r="B3643">
        <v>2</v>
      </c>
      <c r="C3643" t="s">
        <v>3879</v>
      </c>
      <c r="D3643" t="s">
        <v>3853</v>
      </c>
      <c r="E3643">
        <v>751212</v>
      </c>
      <c r="F3643">
        <v>38173</v>
      </c>
      <c r="G3643">
        <v>14498</v>
      </c>
      <c r="H3643">
        <v>79522</v>
      </c>
      <c r="I3643">
        <v>0</v>
      </c>
      <c r="J3643">
        <v>1.5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34677</v>
      </c>
      <c r="Q3643">
        <v>12764</v>
      </c>
      <c r="R3643">
        <v>61971</v>
      </c>
      <c r="S3643">
        <v>0</v>
      </c>
      <c r="T3643">
        <v>0</v>
      </c>
      <c r="U3643">
        <v>2400</v>
      </c>
    </row>
    <row r="3644" spans="1:21" ht="14.25">
      <c r="A3644">
        <v>3101651</v>
      </c>
      <c r="B3644">
        <v>2</v>
      </c>
      <c r="C3644" t="s">
        <v>3881</v>
      </c>
      <c r="D3644" t="s">
        <v>1041</v>
      </c>
      <c r="E3644">
        <v>422912</v>
      </c>
      <c r="F3644">
        <v>20955</v>
      </c>
      <c r="G3644">
        <v>7434</v>
      </c>
      <c r="H3644">
        <v>64682</v>
      </c>
      <c r="I3644">
        <v>0</v>
      </c>
      <c r="J3644">
        <v>1.5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16219</v>
      </c>
      <c r="Q3644">
        <v>5616</v>
      </c>
      <c r="R3644">
        <v>29642</v>
      </c>
      <c r="S3644">
        <v>0</v>
      </c>
      <c r="T3644">
        <v>0</v>
      </c>
      <c r="U3644">
        <v>2400</v>
      </c>
    </row>
    <row r="3645" spans="1:21" ht="14.25">
      <c r="A3645">
        <v>3101650</v>
      </c>
      <c r="B3645">
        <v>3</v>
      </c>
      <c r="C3645" t="s">
        <v>3879</v>
      </c>
      <c r="D3645" t="s">
        <v>3880</v>
      </c>
      <c r="E3645">
        <v>763115</v>
      </c>
      <c r="F3645">
        <v>38650</v>
      </c>
      <c r="G3645">
        <v>14735</v>
      </c>
      <c r="H3645">
        <v>81915</v>
      </c>
      <c r="I3645">
        <v>0</v>
      </c>
      <c r="J3645">
        <v>1.5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34677</v>
      </c>
      <c r="Q3645">
        <v>12764</v>
      </c>
      <c r="R3645">
        <v>61971</v>
      </c>
      <c r="S3645">
        <v>0</v>
      </c>
      <c r="T3645">
        <v>0</v>
      </c>
      <c r="U3645">
        <v>2400</v>
      </c>
    </row>
    <row r="3646" spans="1:21" ht="14.25">
      <c r="A3646">
        <v>3101651</v>
      </c>
      <c r="B3646">
        <v>3</v>
      </c>
      <c r="C3646" t="s">
        <v>3881</v>
      </c>
      <c r="D3646" t="s">
        <v>3782</v>
      </c>
      <c r="E3646">
        <v>424820</v>
      </c>
      <c r="F3646">
        <v>21098</v>
      </c>
      <c r="G3646">
        <v>7434</v>
      </c>
      <c r="H3646">
        <v>65160</v>
      </c>
      <c r="I3646">
        <v>0</v>
      </c>
      <c r="J3646">
        <v>1.5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16219</v>
      </c>
      <c r="Q3646">
        <v>5616</v>
      </c>
      <c r="R3646">
        <v>29642</v>
      </c>
      <c r="S3646">
        <v>0</v>
      </c>
      <c r="T3646">
        <v>0</v>
      </c>
      <c r="U3646">
        <v>2400</v>
      </c>
    </row>
    <row r="3647" spans="1:21" ht="14.25">
      <c r="A3647">
        <v>3101650</v>
      </c>
      <c r="B3647">
        <v>1</v>
      </c>
      <c r="C3647" t="s">
        <v>3879</v>
      </c>
      <c r="D3647" t="s">
        <v>3882</v>
      </c>
      <c r="E3647">
        <v>754820</v>
      </c>
      <c r="F3647">
        <v>38394</v>
      </c>
      <c r="G3647">
        <v>14562</v>
      </c>
      <c r="H3647">
        <v>79640</v>
      </c>
      <c r="I3647">
        <v>0</v>
      </c>
      <c r="J3647">
        <v>1.5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34898</v>
      </c>
      <c r="Q3647">
        <v>12828</v>
      </c>
      <c r="R3647">
        <v>62089</v>
      </c>
      <c r="S3647">
        <v>0</v>
      </c>
      <c r="T3647">
        <v>0</v>
      </c>
      <c r="U3647">
        <v>2400</v>
      </c>
    </row>
    <row r="3648" spans="1:21" ht="14.25">
      <c r="A3648">
        <v>3101651</v>
      </c>
      <c r="B3648">
        <v>1</v>
      </c>
      <c r="C3648" t="s">
        <v>3881</v>
      </c>
      <c r="D3648" t="s">
        <v>3847</v>
      </c>
      <c r="E3648">
        <v>426520</v>
      </c>
      <c r="F3648">
        <v>21176</v>
      </c>
      <c r="G3648">
        <v>7498</v>
      </c>
      <c r="H3648">
        <v>64800</v>
      </c>
      <c r="I3648">
        <v>0</v>
      </c>
      <c r="J3648">
        <v>1.5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16440</v>
      </c>
      <c r="Q3648">
        <v>5680</v>
      </c>
      <c r="R3648">
        <v>29760</v>
      </c>
      <c r="S3648">
        <v>0</v>
      </c>
      <c r="T3648">
        <v>0</v>
      </c>
      <c r="U3648">
        <v>2400</v>
      </c>
    </row>
    <row r="3649" spans="1:21" ht="14.25">
      <c r="A3649">
        <v>3101650</v>
      </c>
      <c r="B3649">
        <v>2</v>
      </c>
      <c r="C3649" t="s">
        <v>3879</v>
      </c>
      <c r="D3649" t="s">
        <v>3853</v>
      </c>
      <c r="E3649">
        <v>754820</v>
      </c>
      <c r="F3649">
        <v>38394</v>
      </c>
      <c r="G3649">
        <v>14562</v>
      </c>
      <c r="H3649">
        <v>79640</v>
      </c>
      <c r="I3649">
        <v>0</v>
      </c>
      <c r="J3649">
        <v>1.5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34898</v>
      </c>
      <c r="Q3649">
        <v>12828</v>
      </c>
      <c r="R3649">
        <v>62089</v>
      </c>
      <c r="S3649">
        <v>0</v>
      </c>
      <c r="T3649">
        <v>0</v>
      </c>
      <c r="U3649">
        <v>2400</v>
      </c>
    </row>
    <row r="3650" spans="1:21" ht="14.25">
      <c r="A3650">
        <v>3101651</v>
      </c>
      <c r="B3650">
        <v>2</v>
      </c>
      <c r="C3650" t="s">
        <v>3881</v>
      </c>
      <c r="D3650" t="s">
        <v>1041</v>
      </c>
      <c r="E3650">
        <v>426520</v>
      </c>
      <c r="F3650">
        <v>21176</v>
      </c>
      <c r="G3650">
        <v>7498</v>
      </c>
      <c r="H3650">
        <v>64800</v>
      </c>
      <c r="I3650">
        <v>0</v>
      </c>
      <c r="J3650">
        <v>1.5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16440</v>
      </c>
      <c r="Q3650">
        <v>5680</v>
      </c>
      <c r="R3650">
        <v>29760</v>
      </c>
      <c r="S3650">
        <v>0</v>
      </c>
      <c r="T3650">
        <v>0</v>
      </c>
      <c r="U3650">
        <v>2400</v>
      </c>
    </row>
    <row r="3651" spans="1:21" ht="14.25">
      <c r="A3651">
        <v>3101650</v>
      </c>
      <c r="B3651">
        <v>3</v>
      </c>
      <c r="C3651" t="s">
        <v>3879</v>
      </c>
      <c r="D3651" t="s">
        <v>3880</v>
      </c>
      <c r="E3651">
        <v>766723</v>
      </c>
      <c r="F3651">
        <v>38871</v>
      </c>
      <c r="G3651">
        <v>14799</v>
      </c>
      <c r="H3651">
        <v>82033</v>
      </c>
      <c r="I3651">
        <v>0</v>
      </c>
      <c r="J3651">
        <v>1.5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34898</v>
      </c>
      <c r="Q3651">
        <v>12828</v>
      </c>
      <c r="R3651">
        <v>62089</v>
      </c>
      <c r="S3651">
        <v>0</v>
      </c>
      <c r="T3651">
        <v>0</v>
      </c>
      <c r="U3651">
        <v>2400</v>
      </c>
    </row>
    <row r="3652" spans="1:21" ht="14.25">
      <c r="A3652">
        <v>3101651</v>
      </c>
      <c r="B3652">
        <v>3</v>
      </c>
      <c r="C3652" t="s">
        <v>3881</v>
      </c>
      <c r="D3652" t="s">
        <v>3782</v>
      </c>
      <c r="E3652">
        <v>428428</v>
      </c>
      <c r="F3652">
        <v>21319</v>
      </c>
      <c r="G3652">
        <v>7498</v>
      </c>
      <c r="H3652">
        <v>65278</v>
      </c>
      <c r="I3652">
        <v>0</v>
      </c>
      <c r="J3652">
        <v>1.5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16440</v>
      </c>
      <c r="Q3652">
        <v>5680</v>
      </c>
      <c r="R3652">
        <v>29760</v>
      </c>
      <c r="S3652">
        <v>0</v>
      </c>
      <c r="T3652">
        <v>0</v>
      </c>
      <c r="U3652">
        <v>2400</v>
      </c>
    </row>
    <row r="3653" spans="1:21" ht="14.25">
      <c r="A3653">
        <v>3101650</v>
      </c>
      <c r="B3653">
        <v>1</v>
      </c>
      <c r="C3653" t="s">
        <v>3879</v>
      </c>
      <c r="D3653" t="s">
        <v>3882</v>
      </c>
      <c r="E3653">
        <v>760270</v>
      </c>
      <c r="F3653">
        <v>38773</v>
      </c>
      <c r="G3653">
        <v>14645</v>
      </c>
      <c r="H3653">
        <v>79640</v>
      </c>
      <c r="I3653">
        <v>0</v>
      </c>
      <c r="J3653">
        <v>1.5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35277</v>
      </c>
      <c r="Q3653">
        <v>12911</v>
      </c>
      <c r="R3653">
        <v>62089</v>
      </c>
      <c r="S3653">
        <v>0</v>
      </c>
      <c r="T3653">
        <v>0</v>
      </c>
      <c r="U3653">
        <v>2400</v>
      </c>
    </row>
    <row r="3654" spans="1:21" ht="14.25">
      <c r="A3654">
        <v>3101651</v>
      </c>
      <c r="B3654">
        <v>1</v>
      </c>
      <c r="C3654" t="s">
        <v>3881</v>
      </c>
      <c r="D3654" t="s">
        <v>3847</v>
      </c>
      <c r="E3654">
        <v>431970</v>
      </c>
      <c r="F3654">
        <v>21555</v>
      </c>
      <c r="G3654">
        <v>7581</v>
      </c>
      <c r="H3654">
        <v>64800</v>
      </c>
      <c r="I3654">
        <v>0</v>
      </c>
      <c r="J3654">
        <v>1.5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16819</v>
      </c>
      <c r="Q3654">
        <v>5763</v>
      </c>
      <c r="R3654">
        <v>29760</v>
      </c>
      <c r="S3654">
        <v>0</v>
      </c>
      <c r="T3654">
        <v>0</v>
      </c>
      <c r="U3654">
        <v>2400</v>
      </c>
    </row>
    <row r="3655" spans="1:21" ht="14.25">
      <c r="A3655">
        <v>3101650</v>
      </c>
      <c r="B3655">
        <v>2</v>
      </c>
      <c r="C3655" t="s">
        <v>3879</v>
      </c>
      <c r="D3655" t="s">
        <v>3853</v>
      </c>
      <c r="E3655">
        <v>760270</v>
      </c>
      <c r="F3655">
        <v>38773</v>
      </c>
      <c r="G3655">
        <v>14645</v>
      </c>
      <c r="H3655">
        <v>79640</v>
      </c>
      <c r="I3655">
        <v>0</v>
      </c>
      <c r="J3655">
        <v>1.5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35277</v>
      </c>
      <c r="Q3655">
        <v>12911</v>
      </c>
      <c r="R3655">
        <v>62089</v>
      </c>
      <c r="S3655">
        <v>0</v>
      </c>
      <c r="T3655">
        <v>0</v>
      </c>
      <c r="U3655">
        <v>2400</v>
      </c>
    </row>
    <row r="3656" spans="1:21" ht="14.25">
      <c r="A3656">
        <v>3101651</v>
      </c>
      <c r="B3656">
        <v>2</v>
      </c>
      <c r="C3656" t="s">
        <v>3881</v>
      </c>
      <c r="D3656" t="s">
        <v>1041</v>
      </c>
      <c r="E3656">
        <v>431970</v>
      </c>
      <c r="F3656">
        <v>21555</v>
      </c>
      <c r="G3656">
        <v>7581</v>
      </c>
      <c r="H3656">
        <v>64800</v>
      </c>
      <c r="I3656">
        <v>0</v>
      </c>
      <c r="J3656">
        <v>1.5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16819</v>
      </c>
      <c r="Q3656">
        <v>5763</v>
      </c>
      <c r="R3656">
        <v>29760</v>
      </c>
      <c r="S3656">
        <v>0</v>
      </c>
      <c r="T3656">
        <v>0</v>
      </c>
      <c r="U3656">
        <v>2400</v>
      </c>
    </row>
    <row r="3657" spans="1:21" ht="14.25">
      <c r="A3657">
        <v>3101650</v>
      </c>
      <c r="B3657">
        <v>3</v>
      </c>
      <c r="C3657" t="s">
        <v>3879</v>
      </c>
      <c r="D3657" t="s">
        <v>3880</v>
      </c>
      <c r="E3657">
        <v>772173</v>
      </c>
      <c r="F3657">
        <v>39250</v>
      </c>
      <c r="G3657">
        <v>14882</v>
      </c>
      <c r="H3657">
        <v>82033</v>
      </c>
      <c r="I3657">
        <v>0</v>
      </c>
      <c r="J3657">
        <v>1.5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35277</v>
      </c>
      <c r="Q3657">
        <v>12911</v>
      </c>
      <c r="R3657">
        <v>62089</v>
      </c>
      <c r="S3657">
        <v>0</v>
      </c>
      <c r="T3657">
        <v>0</v>
      </c>
      <c r="U3657">
        <v>2400</v>
      </c>
    </row>
    <row r="3658" spans="1:21" ht="14.25">
      <c r="A3658">
        <v>3101651</v>
      </c>
      <c r="B3658">
        <v>3</v>
      </c>
      <c r="C3658" t="s">
        <v>3881</v>
      </c>
      <c r="D3658" t="s">
        <v>3782</v>
      </c>
      <c r="E3658">
        <v>433878</v>
      </c>
      <c r="F3658">
        <v>21698</v>
      </c>
      <c r="G3658">
        <v>7581</v>
      </c>
      <c r="H3658">
        <v>65278</v>
      </c>
      <c r="I3658">
        <v>0</v>
      </c>
      <c r="J3658">
        <v>1.5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16819</v>
      </c>
      <c r="Q3658">
        <v>5763</v>
      </c>
      <c r="R3658">
        <v>29760</v>
      </c>
      <c r="S3658">
        <v>0</v>
      </c>
      <c r="T3658">
        <v>0</v>
      </c>
      <c r="U3658">
        <v>2400</v>
      </c>
    </row>
    <row r="3659" spans="1:21" ht="14.25">
      <c r="A3659">
        <v>3101650</v>
      </c>
      <c r="B3659">
        <v>1</v>
      </c>
      <c r="C3659" t="s">
        <v>3879</v>
      </c>
      <c r="D3659" t="s">
        <v>3882</v>
      </c>
      <c r="E3659">
        <v>763007</v>
      </c>
      <c r="F3659">
        <v>38935</v>
      </c>
      <c r="G3659">
        <v>14689</v>
      </c>
      <c r="H3659">
        <v>79877</v>
      </c>
      <c r="I3659">
        <v>0</v>
      </c>
      <c r="J3659">
        <v>1.5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35439</v>
      </c>
      <c r="Q3659">
        <v>12955</v>
      </c>
      <c r="R3659">
        <v>62326</v>
      </c>
      <c r="S3659">
        <v>0</v>
      </c>
      <c r="T3659">
        <v>0</v>
      </c>
      <c r="U3659">
        <v>2400</v>
      </c>
    </row>
    <row r="3660" spans="1:21" ht="14.25">
      <c r="A3660">
        <v>3101651</v>
      </c>
      <c r="B3660">
        <v>1</v>
      </c>
      <c r="C3660" t="s">
        <v>3881</v>
      </c>
      <c r="D3660" t="s">
        <v>3847</v>
      </c>
      <c r="E3660">
        <v>434707</v>
      </c>
      <c r="F3660">
        <v>21717</v>
      </c>
      <c r="G3660">
        <v>7625</v>
      </c>
      <c r="H3660">
        <v>65037</v>
      </c>
      <c r="I3660">
        <v>0</v>
      </c>
      <c r="J3660">
        <v>1.5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16981</v>
      </c>
      <c r="Q3660">
        <v>5807</v>
      </c>
      <c r="R3660">
        <v>29997</v>
      </c>
      <c r="S3660">
        <v>0</v>
      </c>
      <c r="T3660">
        <v>0</v>
      </c>
      <c r="U3660">
        <v>2400</v>
      </c>
    </row>
    <row r="3661" spans="1:21" ht="14.25">
      <c r="A3661">
        <v>3101650</v>
      </c>
      <c r="B3661">
        <v>2</v>
      </c>
      <c r="C3661" t="s">
        <v>3879</v>
      </c>
      <c r="D3661" t="s">
        <v>3853</v>
      </c>
      <c r="E3661">
        <v>763007</v>
      </c>
      <c r="F3661">
        <v>38935</v>
      </c>
      <c r="G3661">
        <v>14689</v>
      </c>
      <c r="H3661">
        <v>79877</v>
      </c>
      <c r="I3661">
        <v>0</v>
      </c>
      <c r="J3661">
        <v>1.5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35439</v>
      </c>
      <c r="Q3661">
        <v>12955</v>
      </c>
      <c r="R3661">
        <v>62326</v>
      </c>
      <c r="S3661">
        <v>0</v>
      </c>
      <c r="T3661">
        <v>0</v>
      </c>
      <c r="U3661">
        <v>2400</v>
      </c>
    </row>
    <row r="3662" spans="1:21" ht="14.25">
      <c r="A3662">
        <v>3101651</v>
      </c>
      <c r="B3662">
        <v>2</v>
      </c>
      <c r="C3662" t="s">
        <v>3881</v>
      </c>
      <c r="D3662" t="s">
        <v>1041</v>
      </c>
      <c r="E3662">
        <v>434707</v>
      </c>
      <c r="F3662">
        <v>21717</v>
      </c>
      <c r="G3662">
        <v>7625</v>
      </c>
      <c r="H3662">
        <v>65037</v>
      </c>
      <c r="I3662">
        <v>0</v>
      </c>
      <c r="J3662">
        <v>1.5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16981</v>
      </c>
      <c r="Q3662">
        <v>5807</v>
      </c>
      <c r="R3662">
        <v>29997</v>
      </c>
      <c r="S3662">
        <v>0</v>
      </c>
      <c r="T3662">
        <v>0</v>
      </c>
      <c r="U3662">
        <v>2400</v>
      </c>
    </row>
    <row r="3663" spans="1:21" ht="14.25">
      <c r="A3663">
        <v>3101650</v>
      </c>
      <c r="B3663">
        <v>3</v>
      </c>
      <c r="C3663" t="s">
        <v>3879</v>
      </c>
      <c r="D3663" t="s">
        <v>3880</v>
      </c>
      <c r="E3663">
        <v>774910</v>
      </c>
      <c r="F3663">
        <v>39412</v>
      </c>
      <c r="G3663">
        <v>14926</v>
      </c>
      <c r="H3663">
        <v>82270</v>
      </c>
      <c r="I3663">
        <v>0</v>
      </c>
      <c r="J3663">
        <v>1.5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35439</v>
      </c>
      <c r="Q3663">
        <v>12955</v>
      </c>
      <c r="R3663">
        <v>62326</v>
      </c>
      <c r="S3663">
        <v>0</v>
      </c>
      <c r="T3663">
        <v>0</v>
      </c>
      <c r="U3663">
        <v>2400</v>
      </c>
    </row>
    <row r="3664" spans="1:21" ht="14.25">
      <c r="A3664">
        <v>3101651</v>
      </c>
      <c r="B3664">
        <v>3</v>
      </c>
      <c r="C3664" t="s">
        <v>3881</v>
      </c>
      <c r="D3664" t="s">
        <v>3782</v>
      </c>
      <c r="E3664">
        <v>436615</v>
      </c>
      <c r="F3664">
        <v>21860</v>
      </c>
      <c r="G3664">
        <v>7625</v>
      </c>
      <c r="H3664">
        <v>65515</v>
      </c>
      <c r="I3664">
        <v>0</v>
      </c>
      <c r="J3664">
        <v>1.5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16981</v>
      </c>
      <c r="Q3664">
        <v>5807</v>
      </c>
      <c r="R3664">
        <v>29997</v>
      </c>
      <c r="S3664">
        <v>0</v>
      </c>
      <c r="T3664">
        <v>0</v>
      </c>
      <c r="U3664">
        <v>2400</v>
      </c>
    </row>
    <row r="3665" spans="1:21" ht="14.25">
      <c r="A3665">
        <v>3101650</v>
      </c>
      <c r="B3665">
        <v>1</v>
      </c>
      <c r="C3665" t="s">
        <v>3879</v>
      </c>
      <c r="D3665" t="s">
        <v>3882</v>
      </c>
      <c r="E3665">
        <v>786356</v>
      </c>
      <c r="F3665">
        <v>39166</v>
      </c>
      <c r="G3665">
        <v>15661</v>
      </c>
      <c r="H3665">
        <v>81476</v>
      </c>
      <c r="I3665">
        <v>0</v>
      </c>
      <c r="J3665">
        <v>1.5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35670</v>
      </c>
      <c r="Q3665">
        <v>13927</v>
      </c>
      <c r="R3665">
        <v>63925</v>
      </c>
      <c r="S3665">
        <v>0</v>
      </c>
      <c r="T3665">
        <v>0</v>
      </c>
      <c r="U3665">
        <v>2400</v>
      </c>
    </row>
    <row r="3666" spans="1:21" ht="14.25">
      <c r="A3666">
        <v>3101651</v>
      </c>
      <c r="B3666">
        <v>1</v>
      </c>
      <c r="C3666" t="s">
        <v>3881</v>
      </c>
      <c r="D3666" t="s">
        <v>3847</v>
      </c>
      <c r="E3666">
        <v>444119</v>
      </c>
      <c r="F3666">
        <v>21948</v>
      </c>
      <c r="G3666">
        <v>7949</v>
      </c>
      <c r="H3666">
        <v>65659</v>
      </c>
      <c r="I3666">
        <v>0</v>
      </c>
      <c r="J3666">
        <v>1.5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17212</v>
      </c>
      <c r="Q3666">
        <v>6131</v>
      </c>
      <c r="R3666">
        <v>30619</v>
      </c>
      <c r="S3666">
        <v>0</v>
      </c>
      <c r="T3666">
        <v>0</v>
      </c>
      <c r="U3666">
        <v>2400</v>
      </c>
    </row>
    <row r="3667" spans="1:21" ht="14.25">
      <c r="A3667">
        <v>3101650</v>
      </c>
      <c r="B3667">
        <v>2</v>
      </c>
      <c r="C3667" t="s">
        <v>3879</v>
      </c>
      <c r="D3667" t="s">
        <v>3853</v>
      </c>
      <c r="E3667">
        <v>786356</v>
      </c>
      <c r="F3667">
        <v>39166</v>
      </c>
      <c r="G3667">
        <v>15661</v>
      </c>
      <c r="H3667">
        <v>81476</v>
      </c>
      <c r="I3667">
        <v>0</v>
      </c>
      <c r="J3667">
        <v>1.5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35670</v>
      </c>
      <c r="Q3667">
        <v>13927</v>
      </c>
      <c r="R3667">
        <v>63925</v>
      </c>
      <c r="S3667">
        <v>0</v>
      </c>
      <c r="T3667">
        <v>0</v>
      </c>
      <c r="U3667">
        <v>2400</v>
      </c>
    </row>
    <row r="3668" spans="1:21" ht="14.25">
      <c r="A3668">
        <v>3101651</v>
      </c>
      <c r="B3668">
        <v>2</v>
      </c>
      <c r="C3668" t="s">
        <v>3881</v>
      </c>
      <c r="D3668" t="s">
        <v>1041</v>
      </c>
      <c r="E3668">
        <v>444119</v>
      </c>
      <c r="F3668">
        <v>21948</v>
      </c>
      <c r="G3668">
        <v>7949</v>
      </c>
      <c r="H3668">
        <v>65659</v>
      </c>
      <c r="I3668">
        <v>0</v>
      </c>
      <c r="J3668">
        <v>1.5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17212</v>
      </c>
      <c r="Q3668">
        <v>6131</v>
      </c>
      <c r="R3668">
        <v>30619</v>
      </c>
      <c r="S3668">
        <v>0</v>
      </c>
      <c r="T3668">
        <v>0</v>
      </c>
      <c r="U3668">
        <v>2400</v>
      </c>
    </row>
    <row r="3669" spans="1:21" ht="14.25">
      <c r="A3669">
        <v>3101650</v>
      </c>
      <c r="B3669">
        <v>3</v>
      </c>
      <c r="C3669" t="s">
        <v>3879</v>
      </c>
      <c r="D3669" t="s">
        <v>3880</v>
      </c>
      <c r="E3669">
        <v>798259</v>
      </c>
      <c r="F3669">
        <v>39643</v>
      </c>
      <c r="G3669">
        <v>15898</v>
      </c>
      <c r="H3669">
        <v>83869</v>
      </c>
      <c r="I3669">
        <v>0</v>
      </c>
      <c r="J3669">
        <v>1.5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35670</v>
      </c>
      <c r="Q3669">
        <v>13927</v>
      </c>
      <c r="R3669">
        <v>63925</v>
      </c>
      <c r="S3669">
        <v>0</v>
      </c>
      <c r="T3669">
        <v>0</v>
      </c>
      <c r="U3669">
        <v>2400</v>
      </c>
    </row>
    <row r="3670" spans="1:21" ht="14.25">
      <c r="A3670">
        <v>3101651</v>
      </c>
      <c r="B3670">
        <v>3</v>
      </c>
      <c r="C3670" t="s">
        <v>3881</v>
      </c>
      <c r="D3670" t="s">
        <v>3782</v>
      </c>
      <c r="E3670">
        <v>446027</v>
      </c>
      <c r="F3670">
        <v>22091</v>
      </c>
      <c r="G3670">
        <v>7949</v>
      </c>
      <c r="H3670">
        <v>66137</v>
      </c>
      <c r="I3670">
        <v>0</v>
      </c>
      <c r="J3670">
        <v>1.5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17212</v>
      </c>
      <c r="Q3670">
        <v>6131</v>
      </c>
      <c r="R3670">
        <v>30619</v>
      </c>
      <c r="S3670">
        <v>0</v>
      </c>
      <c r="T3670">
        <v>0</v>
      </c>
      <c r="U3670">
        <v>2400</v>
      </c>
    </row>
    <row r="3671" spans="1:21" ht="14.25">
      <c r="A3671">
        <v>4100110</v>
      </c>
      <c r="B3671">
        <v>1</v>
      </c>
      <c r="C3671" t="s">
        <v>3879</v>
      </c>
      <c r="D3671" t="s">
        <v>3883</v>
      </c>
      <c r="E3671">
        <v>793</v>
      </c>
      <c r="F3671">
        <v>38</v>
      </c>
      <c r="G3671">
        <v>8</v>
      </c>
      <c r="H3671">
        <v>253</v>
      </c>
      <c r="I3671">
        <v>0</v>
      </c>
      <c r="J3671">
        <v>1.5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100</v>
      </c>
    </row>
    <row r="3672" spans="1:21" ht="14.25">
      <c r="A3672">
        <v>4100111</v>
      </c>
      <c r="B3672">
        <v>1</v>
      </c>
      <c r="C3672" t="s">
        <v>3881</v>
      </c>
      <c r="D3672" t="s">
        <v>3778</v>
      </c>
      <c r="E3672">
        <v>1810</v>
      </c>
      <c r="F3672">
        <v>96</v>
      </c>
      <c r="G3672">
        <v>28</v>
      </c>
      <c r="H3672">
        <v>290</v>
      </c>
      <c r="I3672">
        <v>0</v>
      </c>
      <c r="J3672">
        <v>1.5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100</v>
      </c>
    </row>
    <row r="3673" spans="1:21" ht="14.25">
      <c r="A3673">
        <v>4100120</v>
      </c>
      <c r="B3673">
        <v>2</v>
      </c>
      <c r="C3673" t="s">
        <v>3879</v>
      </c>
      <c r="D3673" t="s">
        <v>3862</v>
      </c>
      <c r="E3673">
        <v>750</v>
      </c>
      <c r="F3673">
        <v>36</v>
      </c>
      <c r="G3673">
        <v>8</v>
      </c>
      <c r="H3673">
        <v>230</v>
      </c>
      <c r="I3673">
        <v>0</v>
      </c>
      <c r="J3673">
        <v>1.5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100</v>
      </c>
    </row>
    <row r="3674" spans="1:21" ht="14.25">
      <c r="A3674">
        <v>4100121</v>
      </c>
      <c r="B3674">
        <v>2</v>
      </c>
      <c r="C3674" t="s">
        <v>3881</v>
      </c>
      <c r="D3674" t="s">
        <v>3848</v>
      </c>
      <c r="E3674">
        <v>1810</v>
      </c>
      <c r="F3674">
        <v>96</v>
      </c>
      <c r="G3674">
        <v>28</v>
      </c>
      <c r="H3674">
        <v>290</v>
      </c>
      <c r="I3674">
        <v>0</v>
      </c>
      <c r="J3674">
        <v>1.5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100</v>
      </c>
    </row>
    <row r="3675" spans="1:21" ht="14.25">
      <c r="A3675">
        <v>4100130</v>
      </c>
      <c r="B3675">
        <v>3</v>
      </c>
      <c r="C3675" t="s">
        <v>3879</v>
      </c>
      <c r="D3675" t="s">
        <v>3882</v>
      </c>
      <c r="E3675">
        <v>793</v>
      </c>
      <c r="F3675">
        <v>38</v>
      </c>
      <c r="G3675">
        <v>8</v>
      </c>
      <c r="H3675">
        <v>253</v>
      </c>
      <c r="I3675">
        <v>0</v>
      </c>
      <c r="J3675">
        <v>1.5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100</v>
      </c>
    </row>
    <row r="3676" spans="1:21" ht="14.25">
      <c r="A3676">
        <v>4100131</v>
      </c>
      <c r="B3676">
        <v>3</v>
      </c>
      <c r="C3676" t="s">
        <v>3881</v>
      </c>
      <c r="D3676" t="s">
        <v>3847</v>
      </c>
      <c r="E3676">
        <v>1961</v>
      </c>
      <c r="F3676">
        <v>104</v>
      </c>
      <c r="G3676">
        <v>30</v>
      </c>
      <c r="H3676">
        <v>321</v>
      </c>
      <c r="I3676">
        <v>0</v>
      </c>
      <c r="J3676">
        <v>1.5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100</v>
      </c>
    </row>
    <row r="3677" spans="1:21" ht="14.25">
      <c r="A3677">
        <v>4100210</v>
      </c>
      <c r="B3677">
        <v>1</v>
      </c>
      <c r="C3677" t="s">
        <v>3879</v>
      </c>
      <c r="D3677" t="s">
        <v>3883</v>
      </c>
      <c r="E3677">
        <v>1268</v>
      </c>
      <c r="F3677">
        <v>60</v>
      </c>
      <c r="G3677">
        <v>16</v>
      </c>
      <c r="H3677">
        <v>348</v>
      </c>
      <c r="I3677">
        <v>0</v>
      </c>
      <c r="J3677">
        <v>1.5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150</v>
      </c>
    </row>
    <row r="3678" spans="1:21" ht="14.25">
      <c r="A3678">
        <v>4100211</v>
      </c>
      <c r="B3678">
        <v>1</v>
      </c>
      <c r="C3678" t="s">
        <v>3881</v>
      </c>
      <c r="D3678" t="s">
        <v>3778</v>
      </c>
      <c r="E3678">
        <v>2331</v>
      </c>
      <c r="F3678">
        <v>114</v>
      </c>
      <c r="G3678">
        <v>37</v>
      </c>
      <c r="H3678">
        <v>451</v>
      </c>
      <c r="I3678">
        <v>0</v>
      </c>
      <c r="J3678">
        <v>1.5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150</v>
      </c>
    </row>
    <row r="3679" spans="1:21" ht="14.25">
      <c r="A3679">
        <v>4100220</v>
      </c>
      <c r="B3679">
        <v>2</v>
      </c>
      <c r="C3679" t="s">
        <v>3879</v>
      </c>
      <c r="D3679" t="s">
        <v>3862</v>
      </c>
      <c r="E3679">
        <v>1166</v>
      </c>
      <c r="F3679">
        <v>53</v>
      </c>
      <c r="G3679">
        <v>16</v>
      </c>
      <c r="H3679">
        <v>316</v>
      </c>
      <c r="I3679">
        <v>0</v>
      </c>
      <c r="J3679">
        <v>1.5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150</v>
      </c>
    </row>
    <row r="3680" spans="1:21" ht="14.25">
      <c r="A3680">
        <v>4100221</v>
      </c>
      <c r="B3680">
        <v>2</v>
      </c>
      <c r="C3680" t="s">
        <v>3881</v>
      </c>
      <c r="D3680" t="s">
        <v>3848</v>
      </c>
      <c r="E3680">
        <v>2331</v>
      </c>
      <c r="F3680">
        <v>114</v>
      </c>
      <c r="G3680">
        <v>37</v>
      </c>
      <c r="H3680">
        <v>451</v>
      </c>
      <c r="I3680">
        <v>0</v>
      </c>
      <c r="J3680">
        <v>1.5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150</v>
      </c>
    </row>
    <row r="3681" spans="1:21" ht="14.25">
      <c r="A3681">
        <v>4100230</v>
      </c>
      <c r="B3681">
        <v>3</v>
      </c>
      <c r="C3681" t="s">
        <v>3879</v>
      </c>
      <c r="D3681" t="s">
        <v>3882</v>
      </c>
      <c r="E3681">
        <v>1268</v>
      </c>
      <c r="F3681">
        <v>60</v>
      </c>
      <c r="G3681">
        <v>16</v>
      </c>
      <c r="H3681">
        <v>348</v>
      </c>
      <c r="I3681">
        <v>0</v>
      </c>
      <c r="J3681">
        <v>1.5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150</v>
      </c>
    </row>
    <row r="3682" spans="1:21" ht="14.25">
      <c r="A3682">
        <v>4100231</v>
      </c>
      <c r="B3682">
        <v>3</v>
      </c>
      <c r="C3682" t="s">
        <v>3881</v>
      </c>
      <c r="D3682" t="s">
        <v>3847</v>
      </c>
      <c r="E3682">
        <v>2545</v>
      </c>
      <c r="F3682">
        <v>127</v>
      </c>
      <c r="G3682">
        <v>39</v>
      </c>
      <c r="H3682">
        <v>495</v>
      </c>
      <c r="I3682">
        <v>0</v>
      </c>
      <c r="J3682">
        <v>1.5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150</v>
      </c>
    </row>
    <row r="3683" spans="1:21" ht="14.25">
      <c r="A3683">
        <v>4100310</v>
      </c>
      <c r="B3683">
        <v>1</v>
      </c>
      <c r="C3683" t="s">
        <v>3879</v>
      </c>
      <c r="D3683" t="s">
        <v>3883</v>
      </c>
      <c r="E3683">
        <v>2393</v>
      </c>
      <c r="F3683">
        <v>100</v>
      </c>
      <c r="G3683">
        <v>44</v>
      </c>
      <c r="H3683">
        <v>513</v>
      </c>
      <c r="I3683">
        <v>0</v>
      </c>
      <c r="J3683">
        <v>1.5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5</v>
      </c>
      <c r="Q3683">
        <v>13</v>
      </c>
      <c r="R3683">
        <v>0</v>
      </c>
      <c r="S3683">
        <v>0</v>
      </c>
      <c r="T3683">
        <v>0</v>
      </c>
      <c r="U3683">
        <v>150</v>
      </c>
    </row>
    <row r="3684" spans="1:21" ht="14.25">
      <c r="A3684">
        <v>4100311</v>
      </c>
      <c r="B3684">
        <v>1</v>
      </c>
      <c r="C3684" t="s">
        <v>3881</v>
      </c>
      <c r="D3684" t="s">
        <v>3778</v>
      </c>
      <c r="E3684">
        <v>3501</v>
      </c>
      <c r="F3684">
        <v>149</v>
      </c>
      <c r="G3684">
        <v>65</v>
      </c>
      <c r="H3684">
        <v>711</v>
      </c>
      <c r="I3684">
        <v>0</v>
      </c>
      <c r="J3684">
        <v>1.5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5</v>
      </c>
      <c r="Q3684">
        <v>13</v>
      </c>
      <c r="R3684">
        <v>0</v>
      </c>
      <c r="S3684">
        <v>0</v>
      </c>
      <c r="T3684">
        <v>0</v>
      </c>
      <c r="U3684">
        <v>150</v>
      </c>
    </row>
    <row r="3685" spans="1:21" ht="14.25">
      <c r="A3685">
        <v>4100320</v>
      </c>
      <c r="B3685">
        <v>2</v>
      </c>
      <c r="C3685" t="s">
        <v>3879</v>
      </c>
      <c r="D3685" t="s">
        <v>3862</v>
      </c>
      <c r="E3685">
        <v>2226</v>
      </c>
      <c r="F3685">
        <v>88</v>
      </c>
      <c r="G3685">
        <v>44</v>
      </c>
      <c r="H3685">
        <v>466</v>
      </c>
      <c r="I3685">
        <v>0</v>
      </c>
      <c r="J3685">
        <v>1.5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5</v>
      </c>
      <c r="Q3685">
        <v>13</v>
      </c>
      <c r="R3685">
        <v>0</v>
      </c>
      <c r="S3685">
        <v>0</v>
      </c>
      <c r="T3685">
        <v>0</v>
      </c>
      <c r="U3685">
        <v>150</v>
      </c>
    </row>
    <row r="3686" spans="1:21" ht="14.25">
      <c r="A3686">
        <v>4100321</v>
      </c>
      <c r="B3686">
        <v>2</v>
      </c>
      <c r="C3686" t="s">
        <v>3881</v>
      </c>
      <c r="D3686" t="s">
        <v>3848</v>
      </c>
      <c r="E3686">
        <v>3501</v>
      </c>
      <c r="F3686">
        <v>149</v>
      </c>
      <c r="G3686">
        <v>65</v>
      </c>
      <c r="H3686">
        <v>711</v>
      </c>
      <c r="I3686">
        <v>0</v>
      </c>
      <c r="J3686">
        <v>1.5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5</v>
      </c>
      <c r="Q3686">
        <v>13</v>
      </c>
      <c r="R3686">
        <v>0</v>
      </c>
      <c r="S3686">
        <v>0</v>
      </c>
      <c r="T3686">
        <v>0</v>
      </c>
      <c r="U3686">
        <v>150</v>
      </c>
    </row>
    <row r="3687" spans="1:21" ht="14.25">
      <c r="A3687">
        <v>4100330</v>
      </c>
      <c r="B3687">
        <v>3</v>
      </c>
      <c r="C3687" t="s">
        <v>3879</v>
      </c>
      <c r="D3687" t="s">
        <v>3882</v>
      </c>
      <c r="E3687">
        <v>1761</v>
      </c>
      <c r="F3687">
        <v>70</v>
      </c>
      <c r="G3687">
        <v>34</v>
      </c>
      <c r="H3687">
        <v>381</v>
      </c>
      <c r="I3687">
        <v>0</v>
      </c>
      <c r="J3687">
        <v>1.5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5</v>
      </c>
      <c r="Q3687">
        <v>13</v>
      </c>
      <c r="R3687">
        <v>0</v>
      </c>
      <c r="S3687">
        <v>0</v>
      </c>
      <c r="T3687">
        <v>0</v>
      </c>
      <c r="U3687">
        <v>250</v>
      </c>
    </row>
    <row r="3688" spans="1:21" ht="14.25">
      <c r="A3688">
        <v>4100331</v>
      </c>
      <c r="B3688">
        <v>3</v>
      </c>
      <c r="C3688" t="s">
        <v>3881</v>
      </c>
      <c r="D3688" t="s">
        <v>3847</v>
      </c>
      <c r="E3688">
        <v>3183</v>
      </c>
      <c r="F3688">
        <v>141</v>
      </c>
      <c r="G3688">
        <v>59</v>
      </c>
      <c r="H3688">
        <v>593</v>
      </c>
      <c r="I3688">
        <v>0</v>
      </c>
      <c r="J3688">
        <v>1.5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5</v>
      </c>
      <c r="Q3688">
        <v>13</v>
      </c>
      <c r="R3688">
        <v>0</v>
      </c>
      <c r="S3688">
        <v>0</v>
      </c>
      <c r="T3688">
        <v>0</v>
      </c>
      <c r="U3688">
        <v>250</v>
      </c>
    </row>
    <row r="3689" spans="1:21" ht="14.25">
      <c r="A3689">
        <v>4100410</v>
      </c>
      <c r="B3689">
        <v>1</v>
      </c>
      <c r="C3689" t="s">
        <v>3879</v>
      </c>
      <c r="D3689" t="s">
        <v>3883</v>
      </c>
      <c r="E3689">
        <v>1761</v>
      </c>
      <c r="F3689">
        <v>70</v>
      </c>
      <c r="G3689">
        <v>34</v>
      </c>
      <c r="H3689">
        <v>381</v>
      </c>
      <c r="I3689">
        <v>0</v>
      </c>
      <c r="J3689">
        <v>1.5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5</v>
      </c>
      <c r="Q3689">
        <v>13</v>
      </c>
      <c r="R3689">
        <v>0</v>
      </c>
      <c r="S3689">
        <v>0</v>
      </c>
      <c r="T3689">
        <v>0</v>
      </c>
      <c r="U3689">
        <v>250</v>
      </c>
    </row>
    <row r="3690" spans="1:21" ht="14.25">
      <c r="A3690">
        <v>4100411</v>
      </c>
      <c r="B3690">
        <v>1</v>
      </c>
      <c r="C3690" t="s">
        <v>3881</v>
      </c>
      <c r="D3690" t="s">
        <v>3778</v>
      </c>
      <c r="E3690">
        <v>2929</v>
      </c>
      <c r="F3690">
        <v>129</v>
      </c>
      <c r="G3690">
        <v>55</v>
      </c>
      <c r="H3690">
        <v>539</v>
      </c>
      <c r="I3690">
        <v>0</v>
      </c>
      <c r="J3690">
        <v>1.5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5</v>
      </c>
      <c r="Q3690">
        <v>13</v>
      </c>
      <c r="R3690">
        <v>0</v>
      </c>
      <c r="S3690">
        <v>0</v>
      </c>
      <c r="T3690">
        <v>0</v>
      </c>
      <c r="U3690">
        <v>250</v>
      </c>
    </row>
    <row r="3691" spans="1:21" ht="14.25">
      <c r="A3691">
        <v>4100420</v>
      </c>
      <c r="B3691">
        <v>2</v>
      </c>
      <c r="C3691" t="s">
        <v>3879</v>
      </c>
      <c r="D3691" t="s">
        <v>3862</v>
      </c>
      <c r="E3691">
        <v>1626</v>
      </c>
      <c r="F3691">
        <v>64</v>
      </c>
      <c r="G3691">
        <v>32</v>
      </c>
      <c r="H3691">
        <v>346</v>
      </c>
      <c r="I3691">
        <v>0</v>
      </c>
      <c r="J3691">
        <v>1.5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5</v>
      </c>
      <c r="Q3691">
        <v>13</v>
      </c>
      <c r="R3691">
        <v>0</v>
      </c>
      <c r="S3691">
        <v>0</v>
      </c>
      <c r="T3691">
        <v>0</v>
      </c>
      <c r="U3691">
        <v>250</v>
      </c>
    </row>
    <row r="3692" spans="1:21" ht="14.25">
      <c r="A3692">
        <v>4100421</v>
      </c>
      <c r="B3692">
        <v>2</v>
      </c>
      <c r="C3692" t="s">
        <v>3881</v>
      </c>
      <c r="D3692" t="s">
        <v>3848</v>
      </c>
      <c r="E3692">
        <v>2929</v>
      </c>
      <c r="F3692">
        <v>129</v>
      </c>
      <c r="G3692">
        <v>55</v>
      </c>
      <c r="H3692">
        <v>539</v>
      </c>
      <c r="I3692">
        <v>0</v>
      </c>
      <c r="J3692">
        <v>1.5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5</v>
      </c>
      <c r="Q3692">
        <v>13</v>
      </c>
      <c r="R3692">
        <v>0</v>
      </c>
      <c r="S3692">
        <v>0</v>
      </c>
      <c r="T3692">
        <v>0</v>
      </c>
      <c r="U3692">
        <v>250</v>
      </c>
    </row>
    <row r="3693" spans="1:21" ht="14.25">
      <c r="A3693">
        <v>4100430</v>
      </c>
      <c r="B3693">
        <v>3</v>
      </c>
      <c r="C3693" t="s">
        <v>3879</v>
      </c>
      <c r="D3693" t="s">
        <v>3882</v>
      </c>
      <c r="E3693">
        <v>1761</v>
      </c>
      <c r="F3693">
        <v>70</v>
      </c>
      <c r="G3693">
        <v>34</v>
      </c>
      <c r="H3693">
        <v>381</v>
      </c>
      <c r="I3693">
        <v>0</v>
      </c>
      <c r="J3693">
        <v>1.5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5</v>
      </c>
      <c r="Q3693">
        <v>13</v>
      </c>
      <c r="R3693">
        <v>0</v>
      </c>
      <c r="S3693">
        <v>0</v>
      </c>
      <c r="T3693">
        <v>0</v>
      </c>
      <c r="U3693">
        <v>250</v>
      </c>
    </row>
    <row r="3694" spans="1:21" ht="14.25">
      <c r="A3694">
        <v>4100431</v>
      </c>
      <c r="B3694">
        <v>3</v>
      </c>
      <c r="C3694" t="s">
        <v>3881</v>
      </c>
      <c r="D3694" t="s">
        <v>3847</v>
      </c>
      <c r="E3694">
        <v>3183</v>
      </c>
      <c r="F3694">
        <v>141</v>
      </c>
      <c r="G3694">
        <v>59</v>
      </c>
      <c r="H3694">
        <v>593</v>
      </c>
      <c r="I3694">
        <v>0</v>
      </c>
      <c r="J3694">
        <v>1.5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13</v>
      </c>
      <c r="R3694">
        <v>0</v>
      </c>
      <c r="S3694">
        <v>0</v>
      </c>
      <c r="T3694">
        <v>0</v>
      </c>
      <c r="U3694">
        <v>250</v>
      </c>
    </row>
    <row r="3695" spans="1:21" ht="14.25">
      <c r="A3695">
        <v>4100510</v>
      </c>
      <c r="B3695">
        <v>1</v>
      </c>
      <c r="C3695" t="s">
        <v>3879</v>
      </c>
      <c r="D3695" t="s">
        <v>3883</v>
      </c>
      <c r="E3695">
        <v>3070</v>
      </c>
      <c r="F3695">
        <v>131</v>
      </c>
      <c r="G3695">
        <v>54</v>
      </c>
      <c r="H3695">
        <v>680</v>
      </c>
      <c r="I3695">
        <v>0</v>
      </c>
      <c r="J3695">
        <v>1.5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21</v>
      </c>
      <c r="Q3695">
        <v>13</v>
      </c>
      <c r="R3695">
        <v>79</v>
      </c>
      <c r="S3695">
        <v>0</v>
      </c>
      <c r="T3695">
        <v>0</v>
      </c>
      <c r="U3695">
        <v>250</v>
      </c>
    </row>
    <row r="3696" spans="1:21" ht="14.25">
      <c r="A3696">
        <v>4100511</v>
      </c>
      <c r="B3696">
        <v>1</v>
      </c>
      <c r="C3696" t="s">
        <v>3881</v>
      </c>
      <c r="D3696" t="s">
        <v>3778</v>
      </c>
      <c r="E3696">
        <v>4318</v>
      </c>
      <c r="F3696">
        <v>185</v>
      </c>
      <c r="G3696">
        <v>75</v>
      </c>
      <c r="H3696">
        <v>968</v>
      </c>
      <c r="I3696">
        <v>0</v>
      </c>
      <c r="J3696">
        <v>1.5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21</v>
      </c>
      <c r="Q3696">
        <v>13</v>
      </c>
      <c r="R3696">
        <v>79</v>
      </c>
      <c r="S3696">
        <v>0</v>
      </c>
      <c r="T3696">
        <v>0</v>
      </c>
      <c r="U3696">
        <v>250</v>
      </c>
    </row>
    <row r="3697" spans="1:21" ht="14.25">
      <c r="A3697">
        <v>4100520</v>
      </c>
      <c r="B3697">
        <v>2</v>
      </c>
      <c r="C3697" t="s">
        <v>3879</v>
      </c>
      <c r="D3697" t="s">
        <v>3862</v>
      </c>
      <c r="E3697">
        <v>2865</v>
      </c>
      <c r="F3697">
        <v>120</v>
      </c>
      <c r="G3697">
        <v>52</v>
      </c>
      <c r="H3697">
        <v>625</v>
      </c>
      <c r="I3697">
        <v>0</v>
      </c>
      <c r="J3697">
        <v>1.5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21</v>
      </c>
      <c r="Q3697">
        <v>13</v>
      </c>
      <c r="R3697">
        <v>79</v>
      </c>
      <c r="S3697">
        <v>0</v>
      </c>
      <c r="T3697">
        <v>0</v>
      </c>
      <c r="U3697">
        <v>250</v>
      </c>
    </row>
    <row r="3698" spans="1:21" ht="14.25">
      <c r="A3698">
        <v>4100521</v>
      </c>
      <c r="B3698">
        <v>2</v>
      </c>
      <c r="C3698" t="s">
        <v>3881</v>
      </c>
      <c r="D3698" t="s">
        <v>3848</v>
      </c>
      <c r="E3698">
        <v>4318</v>
      </c>
      <c r="F3698">
        <v>185</v>
      </c>
      <c r="G3698">
        <v>75</v>
      </c>
      <c r="H3698">
        <v>968</v>
      </c>
      <c r="I3698">
        <v>0</v>
      </c>
      <c r="J3698">
        <v>1.5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21</v>
      </c>
      <c r="Q3698">
        <v>13</v>
      </c>
      <c r="R3698">
        <v>79</v>
      </c>
      <c r="S3698">
        <v>0</v>
      </c>
      <c r="T3698">
        <v>0</v>
      </c>
      <c r="U3698">
        <v>250</v>
      </c>
    </row>
    <row r="3699" spans="1:21" ht="14.25">
      <c r="A3699">
        <v>4100530</v>
      </c>
      <c r="B3699">
        <v>3</v>
      </c>
      <c r="C3699" t="s">
        <v>3879</v>
      </c>
      <c r="D3699" t="s">
        <v>3882</v>
      </c>
      <c r="E3699">
        <v>3070</v>
      </c>
      <c r="F3699">
        <v>131</v>
      </c>
      <c r="G3699">
        <v>54</v>
      </c>
      <c r="H3699">
        <v>680</v>
      </c>
      <c r="I3699">
        <v>0</v>
      </c>
      <c r="J3699">
        <v>1.5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21</v>
      </c>
      <c r="Q3699">
        <v>13</v>
      </c>
      <c r="R3699">
        <v>79</v>
      </c>
      <c r="S3699">
        <v>0</v>
      </c>
      <c r="T3699">
        <v>0</v>
      </c>
      <c r="U3699">
        <v>250</v>
      </c>
    </row>
    <row r="3700" spans="1:21" ht="14.25">
      <c r="A3700">
        <v>4100531</v>
      </c>
      <c r="B3700">
        <v>3</v>
      </c>
      <c r="C3700" t="s">
        <v>3881</v>
      </c>
      <c r="D3700" t="s">
        <v>3847</v>
      </c>
      <c r="E3700">
        <v>4657</v>
      </c>
      <c r="F3700">
        <v>202</v>
      </c>
      <c r="G3700">
        <v>79</v>
      </c>
      <c r="H3700">
        <v>1057</v>
      </c>
      <c r="I3700">
        <v>0</v>
      </c>
      <c r="J3700">
        <v>1.5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21</v>
      </c>
      <c r="Q3700">
        <v>13</v>
      </c>
      <c r="R3700">
        <v>79</v>
      </c>
      <c r="S3700">
        <v>0</v>
      </c>
      <c r="T3700">
        <v>0</v>
      </c>
      <c r="U3700">
        <v>250</v>
      </c>
    </row>
    <row r="3701" spans="1:21" ht="14.25">
      <c r="A3701">
        <v>4100610</v>
      </c>
      <c r="B3701">
        <v>1</v>
      </c>
      <c r="C3701" t="s">
        <v>3879</v>
      </c>
      <c r="D3701" t="s">
        <v>3883</v>
      </c>
      <c r="E3701">
        <v>4140</v>
      </c>
      <c r="F3701">
        <v>176</v>
      </c>
      <c r="G3701">
        <v>74</v>
      </c>
      <c r="H3701">
        <v>900</v>
      </c>
      <c r="I3701">
        <v>0</v>
      </c>
      <c r="J3701">
        <v>1.5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21</v>
      </c>
      <c r="Q3701">
        <v>13</v>
      </c>
      <c r="R3701">
        <v>79</v>
      </c>
      <c r="S3701">
        <v>0</v>
      </c>
      <c r="T3701">
        <v>0</v>
      </c>
      <c r="U3701">
        <v>250</v>
      </c>
    </row>
    <row r="3702" spans="1:21" ht="14.25">
      <c r="A3702">
        <v>4100611</v>
      </c>
      <c r="B3702">
        <v>1</v>
      </c>
      <c r="C3702" t="s">
        <v>3881</v>
      </c>
      <c r="D3702" t="s">
        <v>3778</v>
      </c>
      <c r="E3702">
        <v>5468</v>
      </c>
      <c r="F3702">
        <v>225</v>
      </c>
      <c r="G3702">
        <v>95</v>
      </c>
      <c r="H3702">
        <v>1318</v>
      </c>
      <c r="I3702">
        <v>0</v>
      </c>
      <c r="J3702">
        <v>1.5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21</v>
      </c>
      <c r="Q3702">
        <v>13</v>
      </c>
      <c r="R3702">
        <v>79</v>
      </c>
      <c r="S3702">
        <v>0</v>
      </c>
      <c r="T3702">
        <v>0</v>
      </c>
      <c r="U3702">
        <v>250</v>
      </c>
    </row>
    <row r="3703" spans="1:21" ht="14.25">
      <c r="A3703">
        <v>4100620</v>
      </c>
      <c r="B3703">
        <v>2</v>
      </c>
      <c r="C3703" t="s">
        <v>3879</v>
      </c>
      <c r="D3703" t="s">
        <v>3862</v>
      </c>
      <c r="E3703">
        <v>3865</v>
      </c>
      <c r="F3703">
        <v>160</v>
      </c>
      <c r="G3703">
        <v>72</v>
      </c>
      <c r="H3703">
        <v>825</v>
      </c>
      <c r="I3703">
        <v>0</v>
      </c>
      <c r="J3703">
        <v>1.5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21</v>
      </c>
      <c r="Q3703">
        <v>13</v>
      </c>
      <c r="R3703">
        <v>79</v>
      </c>
      <c r="S3703">
        <v>0</v>
      </c>
      <c r="T3703">
        <v>0</v>
      </c>
      <c r="U3703">
        <v>250</v>
      </c>
    </row>
    <row r="3704" spans="1:21" ht="14.25">
      <c r="A3704">
        <v>4100621</v>
      </c>
      <c r="B3704">
        <v>2</v>
      </c>
      <c r="C3704" t="s">
        <v>3881</v>
      </c>
      <c r="D3704" t="s">
        <v>3848</v>
      </c>
      <c r="E3704">
        <v>5468</v>
      </c>
      <c r="F3704">
        <v>225</v>
      </c>
      <c r="G3704">
        <v>95</v>
      </c>
      <c r="H3704">
        <v>1318</v>
      </c>
      <c r="I3704">
        <v>0</v>
      </c>
      <c r="J3704">
        <v>1.5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21</v>
      </c>
      <c r="Q3704">
        <v>13</v>
      </c>
      <c r="R3704">
        <v>79</v>
      </c>
      <c r="S3704">
        <v>0</v>
      </c>
      <c r="T3704">
        <v>0</v>
      </c>
      <c r="U3704">
        <v>250</v>
      </c>
    </row>
    <row r="3705" spans="1:21" ht="14.25">
      <c r="A3705">
        <v>4100630</v>
      </c>
      <c r="B3705">
        <v>3</v>
      </c>
      <c r="C3705" t="s">
        <v>3879</v>
      </c>
      <c r="D3705" t="s">
        <v>3882</v>
      </c>
      <c r="E3705">
        <v>4140</v>
      </c>
      <c r="F3705">
        <v>176</v>
      </c>
      <c r="G3705">
        <v>74</v>
      </c>
      <c r="H3705">
        <v>900</v>
      </c>
      <c r="I3705">
        <v>0</v>
      </c>
      <c r="J3705">
        <v>1.5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21</v>
      </c>
      <c r="Q3705">
        <v>13</v>
      </c>
      <c r="R3705">
        <v>79</v>
      </c>
      <c r="S3705">
        <v>0</v>
      </c>
      <c r="T3705">
        <v>0</v>
      </c>
      <c r="U3705">
        <v>250</v>
      </c>
    </row>
    <row r="3706" spans="1:21" ht="14.25">
      <c r="A3706">
        <v>4100631</v>
      </c>
      <c r="B3706">
        <v>3</v>
      </c>
      <c r="C3706" t="s">
        <v>3881</v>
      </c>
      <c r="D3706" t="s">
        <v>3847</v>
      </c>
      <c r="E3706">
        <v>5892</v>
      </c>
      <c r="F3706">
        <v>247</v>
      </c>
      <c r="G3706">
        <v>99</v>
      </c>
      <c r="H3706">
        <v>1442</v>
      </c>
      <c r="I3706">
        <v>0</v>
      </c>
      <c r="J3706">
        <v>1.5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21</v>
      </c>
      <c r="Q3706">
        <v>13</v>
      </c>
      <c r="R3706">
        <v>79</v>
      </c>
      <c r="S3706">
        <v>0</v>
      </c>
      <c r="T3706">
        <v>0</v>
      </c>
      <c r="U3706">
        <v>250</v>
      </c>
    </row>
    <row r="3707" spans="1:21" ht="14.25">
      <c r="A3707">
        <v>4100710</v>
      </c>
      <c r="B3707">
        <v>1</v>
      </c>
      <c r="C3707" t="s">
        <v>3879</v>
      </c>
      <c r="D3707" t="s">
        <v>3883</v>
      </c>
      <c r="E3707">
        <v>5210</v>
      </c>
      <c r="F3707">
        <v>221</v>
      </c>
      <c r="G3707">
        <v>94</v>
      </c>
      <c r="H3707">
        <v>1120</v>
      </c>
      <c r="I3707">
        <v>0</v>
      </c>
      <c r="J3707">
        <v>1.5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21</v>
      </c>
      <c r="Q3707">
        <v>13</v>
      </c>
      <c r="R3707">
        <v>79</v>
      </c>
      <c r="S3707">
        <v>0</v>
      </c>
      <c r="T3707">
        <v>0</v>
      </c>
      <c r="U3707">
        <v>250</v>
      </c>
    </row>
    <row r="3708" spans="1:21" ht="14.25">
      <c r="A3708">
        <v>4100711</v>
      </c>
      <c r="B3708">
        <v>1</v>
      </c>
      <c r="C3708" t="s">
        <v>3881</v>
      </c>
      <c r="D3708" t="s">
        <v>3778</v>
      </c>
      <c r="E3708">
        <v>6618</v>
      </c>
      <c r="F3708">
        <v>265</v>
      </c>
      <c r="G3708">
        <v>115</v>
      </c>
      <c r="H3708">
        <v>1668</v>
      </c>
      <c r="I3708">
        <v>0</v>
      </c>
      <c r="J3708">
        <v>1.5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21</v>
      </c>
      <c r="Q3708">
        <v>13</v>
      </c>
      <c r="R3708">
        <v>79</v>
      </c>
      <c r="S3708">
        <v>0</v>
      </c>
      <c r="T3708">
        <v>0</v>
      </c>
      <c r="U3708">
        <v>250</v>
      </c>
    </row>
    <row r="3709" spans="1:21" ht="14.25">
      <c r="A3709">
        <v>4100720</v>
      </c>
      <c r="B3709">
        <v>2</v>
      </c>
      <c r="C3709" t="s">
        <v>3879</v>
      </c>
      <c r="D3709" t="s">
        <v>3862</v>
      </c>
      <c r="E3709">
        <v>4865</v>
      </c>
      <c r="F3709">
        <v>200</v>
      </c>
      <c r="G3709">
        <v>92</v>
      </c>
      <c r="H3709">
        <v>1025</v>
      </c>
      <c r="I3709">
        <v>0</v>
      </c>
      <c r="J3709">
        <v>1.5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21</v>
      </c>
      <c r="Q3709">
        <v>13</v>
      </c>
      <c r="R3709">
        <v>79</v>
      </c>
      <c r="S3709">
        <v>0</v>
      </c>
      <c r="T3709">
        <v>0</v>
      </c>
      <c r="U3709">
        <v>250</v>
      </c>
    </row>
    <row r="3710" spans="1:21" ht="14.25">
      <c r="A3710">
        <v>4100721</v>
      </c>
      <c r="B3710">
        <v>2</v>
      </c>
      <c r="C3710" t="s">
        <v>3881</v>
      </c>
      <c r="D3710" t="s">
        <v>3848</v>
      </c>
      <c r="E3710">
        <v>6618</v>
      </c>
      <c r="F3710">
        <v>265</v>
      </c>
      <c r="G3710">
        <v>115</v>
      </c>
      <c r="H3710">
        <v>1668</v>
      </c>
      <c r="I3710">
        <v>0</v>
      </c>
      <c r="J3710">
        <v>1.5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21</v>
      </c>
      <c r="Q3710">
        <v>13</v>
      </c>
      <c r="R3710">
        <v>79</v>
      </c>
      <c r="S3710">
        <v>0</v>
      </c>
      <c r="T3710">
        <v>0</v>
      </c>
      <c r="U3710">
        <v>250</v>
      </c>
    </row>
    <row r="3711" spans="1:21" ht="14.25">
      <c r="A3711">
        <v>4100730</v>
      </c>
      <c r="B3711">
        <v>3</v>
      </c>
      <c r="C3711" t="s">
        <v>3879</v>
      </c>
      <c r="D3711" t="s">
        <v>3882</v>
      </c>
      <c r="E3711">
        <v>5210</v>
      </c>
      <c r="F3711">
        <v>221</v>
      </c>
      <c r="G3711">
        <v>94</v>
      </c>
      <c r="H3711">
        <v>1120</v>
      </c>
      <c r="I3711">
        <v>0</v>
      </c>
      <c r="J3711">
        <v>1.5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21</v>
      </c>
      <c r="Q3711">
        <v>13</v>
      </c>
      <c r="R3711">
        <v>79</v>
      </c>
      <c r="S3711">
        <v>0</v>
      </c>
      <c r="T3711">
        <v>0</v>
      </c>
      <c r="U3711">
        <v>250</v>
      </c>
    </row>
    <row r="3712" spans="1:21" ht="14.25">
      <c r="A3712">
        <v>4100731</v>
      </c>
      <c r="B3712">
        <v>3</v>
      </c>
      <c r="C3712" t="s">
        <v>3881</v>
      </c>
      <c r="D3712" t="s">
        <v>3847</v>
      </c>
      <c r="E3712">
        <v>7127</v>
      </c>
      <c r="F3712">
        <v>292</v>
      </c>
      <c r="G3712">
        <v>119</v>
      </c>
      <c r="H3712">
        <v>1827</v>
      </c>
      <c r="I3712">
        <v>0</v>
      </c>
      <c r="J3712">
        <v>1.5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21</v>
      </c>
      <c r="Q3712">
        <v>13</v>
      </c>
      <c r="R3712">
        <v>79</v>
      </c>
      <c r="S3712">
        <v>0</v>
      </c>
      <c r="T3712">
        <v>0</v>
      </c>
      <c r="U3712">
        <v>250</v>
      </c>
    </row>
    <row r="3713" spans="1:21" ht="14.25">
      <c r="A3713">
        <v>4100810</v>
      </c>
      <c r="B3713">
        <v>1</v>
      </c>
      <c r="C3713" t="s">
        <v>3879</v>
      </c>
      <c r="D3713" t="s">
        <v>3883</v>
      </c>
      <c r="E3713">
        <v>6772</v>
      </c>
      <c r="F3713">
        <v>269</v>
      </c>
      <c r="G3713">
        <v>136</v>
      </c>
      <c r="H3713">
        <v>1362</v>
      </c>
      <c r="I3713">
        <v>0</v>
      </c>
      <c r="J3713">
        <v>1.5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25</v>
      </c>
      <c r="Q3713">
        <v>23</v>
      </c>
      <c r="R3713">
        <v>79</v>
      </c>
      <c r="S3713">
        <v>0</v>
      </c>
      <c r="T3713">
        <v>0</v>
      </c>
      <c r="U3713">
        <v>400</v>
      </c>
    </row>
    <row r="3714" spans="1:21" ht="14.25">
      <c r="A3714">
        <v>4100811</v>
      </c>
      <c r="B3714">
        <v>1</v>
      </c>
      <c r="C3714" t="s">
        <v>3881</v>
      </c>
      <c r="D3714" t="s">
        <v>3782</v>
      </c>
      <c r="E3714">
        <v>9268</v>
      </c>
      <c r="F3714">
        <v>354</v>
      </c>
      <c r="G3714">
        <v>168</v>
      </c>
      <c r="H3714">
        <v>2368</v>
      </c>
      <c r="I3714">
        <v>0</v>
      </c>
      <c r="J3714">
        <v>1.5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25</v>
      </c>
      <c r="Q3714">
        <v>23</v>
      </c>
      <c r="R3714">
        <v>79</v>
      </c>
      <c r="S3714">
        <v>0</v>
      </c>
      <c r="T3714">
        <v>0</v>
      </c>
      <c r="U3714">
        <v>400</v>
      </c>
    </row>
    <row r="3715" spans="1:21" ht="14.25">
      <c r="A3715">
        <v>4100820</v>
      </c>
      <c r="B3715">
        <v>2</v>
      </c>
      <c r="C3715" t="s">
        <v>3879</v>
      </c>
      <c r="D3715" t="s">
        <v>3839</v>
      </c>
      <c r="E3715">
        <v>6205</v>
      </c>
      <c r="F3715">
        <v>248</v>
      </c>
      <c r="G3715">
        <v>124</v>
      </c>
      <c r="H3715">
        <v>1245</v>
      </c>
      <c r="I3715">
        <v>0</v>
      </c>
      <c r="J3715">
        <v>1.5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25</v>
      </c>
      <c r="Q3715">
        <v>23</v>
      </c>
      <c r="R3715">
        <v>79</v>
      </c>
      <c r="S3715">
        <v>0</v>
      </c>
      <c r="T3715">
        <v>0</v>
      </c>
      <c r="U3715">
        <v>400</v>
      </c>
    </row>
    <row r="3716" spans="1:21" ht="14.25">
      <c r="A3716">
        <v>4100821</v>
      </c>
      <c r="B3716">
        <v>2</v>
      </c>
      <c r="C3716" t="s">
        <v>3881</v>
      </c>
      <c r="D3716" t="s">
        <v>1033</v>
      </c>
      <c r="E3716">
        <v>8468</v>
      </c>
      <c r="F3716">
        <v>325</v>
      </c>
      <c r="G3716">
        <v>153</v>
      </c>
      <c r="H3716">
        <v>2158</v>
      </c>
      <c r="I3716">
        <v>0</v>
      </c>
      <c r="J3716">
        <v>1.5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25</v>
      </c>
      <c r="Q3716">
        <v>23</v>
      </c>
      <c r="R3716">
        <v>79</v>
      </c>
      <c r="S3716">
        <v>0</v>
      </c>
      <c r="T3716">
        <v>0</v>
      </c>
      <c r="U3716">
        <v>400</v>
      </c>
    </row>
    <row r="3717" spans="1:21" ht="14.25">
      <c r="A3717">
        <v>4100830</v>
      </c>
      <c r="B3717">
        <v>3</v>
      </c>
      <c r="C3717" t="s">
        <v>3879</v>
      </c>
      <c r="D3717" t="s">
        <v>3882</v>
      </c>
      <c r="E3717">
        <v>6772</v>
      </c>
      <c r="F3717">
        <v>269</v>
      </c>
      <c r="G3717">
        <v>136</v>
      </c>
      <c r="H3717">
        <v>1362</v>
      </c>
      <c r="I3717">
        <v>0</v>
      </c>
      <c r="J3717">
        <v>1.5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25</v>
      </c>
      <c r="Q3717">
        <v>23</v>
      </c>
      <c r="R3717">
        <v>79</v>
      </c>
      <c r="S3717">
        <v>0</v>
      </c>
      <c r="T3717">
        <v>0</v>
      </c>
      <c r="U3717">
        <v>400</v>
      </c>
    </row>
    <row r="3718" spans="1:21" ht="14.25">
      <c r="A3718">
        <v>4100831</v>
      </c>
      <c r="B3718">
        <v>3</v>
      </c>
      <c r="C3718" t="s">
        <v>3881</v>
      </c>
      <c r="D3718" t="s">
        <v>3847</v>
      </c>
      <c r="E3718">
        <v>9268</v>
      </c>
      <c r="F3718">
        <v>354</v>
      </c>
      <c r="G3718">
        <v>168</v>
      </c>
      <c r="H3718">
        <v>2368</v>
      </c>
      <c r="I3718">
        <v>0</v>
      </c>
      <c r="J3718">
        <v>1.5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25</v>
      </c>
      <c r="Q3718">
        <v>23</v>
      </c>
      <c r="R3718">
        <v>79</v>
      </c>
      <c r="S3718">
        <v>0</v>
      </c>
      <c r="T3718">
        <v>0</v>
      </c>
      <c r="U3718">
        <v>400</v>
      </c>
    </row>
    <row r="3719" spans="1:21" ht="14.25">
      <c r="A3719">
        <v>4100910</v>
      </c>
      <c r="B3719">
        <v>1</v>
      </c>
      <c r="C3719" t="s">
        <v>3879</v>
      </c>
      <c r="D3719" t="s">
        <v>3883</v>
      </c>
      <c r="E3719">
        <v>8452</v>
      </c>
      <c r="F3719">
        <v>334</v>
      </c>
      <c r="G3719">
        <v>171</v>
      </c>
      <c r="H3719">
        <v>1692</v>
      </c>
      <c r="I3719">
        <v>0</v>
      </c>
      <c r="J3719">
        <v>1.5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25</v>
      </c>
      <c r="Q3719">
        <v>23</v>
      </c>
      <c r="R3719">
        <v>79</v>
      </c>
      <c r="S3719">
        <v>0</v>
      </c>
      <c r="T3719">
        <v>0</v>
      </c>
      <c r="U3719">
        <v>400</v>
      </c>
    </row>
    <row r="3720" spans="1:21" ht="14.25">
      <c r="A3720">
        <v>4100911</v>
      </c>
      <c r="B3720">
        <v>1</v>
      </c>
      <c r="C3720" t="s">
        <v>3881</v>
      </c>
      <c r="D3720" t="s">
        <v>3782</v>
      </c>
      <c r="E3720">
        <v>11198</v>
      </c>
      <c r="F3720">
        <v>419</v>
      </c>
      <c r="G3720">
        <v>203</v>
      </c>
      <c r="H3720">
        <v>2948</v>
      </c>
      <c r="I3720">
        <v>0</v>
      </c>
      <c r="J3720">
        <v>1.5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25</v>
      </c>
      <c r="Q3720">
        <v>23</v>
      </c>
      <c r="R3720">
        <v>79</v>
      </c>
      <c r="S3720">
        <v>0</v>
      </c>
      <c r="T3720">
        <v>0</v>
      </c>
      <c r="U3720">
        <v>400</v>
      </c>
    </row>
    <row r="3721" spans="1:21" ht="14.25">
      <c r="A3721">
        <v>4100920</v>
      </c>
      <c r="B3721">
        <v>2</v>
      </c>
      <c r="C3721" t="s">
        <v>3879</v>
      </c>
      <c r="D3721" t="s">
        <v>3839</v>
      </c>
      <c r="E3721">
        <v>7705</v>
      </c>
      <c r="F3721">
        <v>308</v>
      </c>
      <c r="G3721">
        <v>154</v>
      </c>
      <c r="H3721">
        <v>1545</v>
      </c>
      <c r="I3721">
        <v>0</v>
      </c>
      <c r="J3721">
        <v>1.5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25</v>
      </c>
      <c r="Q3721">
        <v>23</v>
      </c>
      <c r="R3721">
        <v>79</v>
      </c>
      <c r="S3721">
        <v>0</v>
      </c>
      <c r="T3721">
        <v>0</v>
      </c>
      <c r="U3721">
        <v>400</v>
      </c>
    </row>
    <row r="3722" spans="1:21" ht="14.25">
      <c r="A3722">
        <v>4100921</v>
      </c>
      <c r="B3722">
        <v>2</v>
      </c>
      <c r="C3722" t="s">
        <v>3881</v>
      </c>
      <c r="D3722" t="s">
        <v>1033</v>
      </c>
      <c r="E3722">
        <v>10193</v>
      </c>
      <c r="F3722">
        <v>385</v>
      </c>
      <c r="G3722">
        <v>183</v>
      </c>
      <c r="H3722">
        <v>2683</v>
      </c>
      <c r="I3722">
        <v>0</v>
      </c>
      <c r="J3722">
        <v>1.5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25</v>
      </c>
      <c r="Q3722">
        <v>23</v>
      </c>
      <c r="R3722">
        <v>79</v>
      </c>
      <c r="S3722">
        <v>0</v>
      </c>
      <c r="T3722">
        <v>0</v>
      </c>
      <c r="U3722">
        <v>400</v>
      </c>
    </row>
    <row r="3723" spans="1:21" ht="14.25">
      <c r="A3723">
        <v>4100930</v>
      </c>
      <c r="B3723">
        <v>3</v>
      </c>
      <c r="C3723" t="s">
        <v>3879</v>
      </c>
      <c r="D3723" t="s">
        <v>3882</v>
      </c>
      <c r="E3723">
        <v>10704</v>
      </c>
      <c r="F3723">
        <v>429</v>
      </c>
      <c r="G3723">
        <v>213</v>
      </c>
      <c r="H3723">
        <v>2154</v>
      </c>
      <c r="I3723">
        <v>0</v>
      </c>
      <c r="J3723">
        <v>1.5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25</v>
      </c>
      <c r="Q3723">
        <v>23</v>
      </c>
      <c r="R3723">
        <v>79</v>
      </c>
      <c r="S3723">
        <v>0</v>
      </c>
      <c r="T3723">
        <v>0</v>
      </c>
      <c r="U3723">
        <v>550</v>
      </c>
    </row>
    <row r="3724" spans="1:21" ht="14.25">
      <c r="A3724">
        <v>4100931</v>
      </c>
      <c r="B3724">
        <v>3</v>
      </c>
      <c r="C3724" t="s">
        <v>3881</v>
      </c>
      <c r="D3724" t="s">
        <v>3847</v>
      </c>
      <c r="E3724">
        <v>14049</v>
      </c>
      <c r="F3724">
        <v>522</v>
      </c>
      <c r="G3724">
        <v>250</v>
      </c>
      <c r="H3724">
        <v>3829</v>
      </c>
      <c r="I3724">
        <v>0</v>
      </c>
      <c r="J3724">
        <v>1.5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25</v>
      </c>
      <c r="Q3724">
        <v>23</v>
      </c>
      <c r="R3724">
        <v>79</v>
      </c>
      <c r="S3724">
        <v>0</v>
      </c>
      <c r="T3724">
        <v>0</v>
      </c>
      <c r="U3724">
        <v>550</v>
      </c>
    </row>
    <row r="3725" spans="1:21" ht="14.25">
      <c r="A3725">
        <v>4101010</v>
      </c>
      <c r="B3725">
        <v>1</v>
      </c>
      <c r="C3725" t="s">
        <v>3879</v>
      </c>
      <c r="D3725" t="s">
        <v>3883</v>
      </c>
      <c r="E3725">
        <v>9193</v>
      </c>
      <c r="F3725">
        <v>364</v>
      </c>
      <c r="G3725">
        <v>185</v>
      </c>
      <c r="H3725">
        <v>1853</v>
      </c>
      <c r="I3725">
        <v>0</v>
      </c>
      <c r="J3725">
        <v>1.5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25</v>
      </c>
      <c r="Q3725">
        <v>23</v>
      </c>
      <c r="R3725">
        <v>79</v>
      </c>
      <c r="S3725">
        <v>0</v>
      </c>
      <c r="T3725">
        <v>0</v>
      </c>
      <c r="U3725">
        <v>400</v>
      </c>
    </row>
    <row r="3726" spans="1:21" ht="14.25">
      <c r="A3726">
        <v>4101011</v>
      </c>
      <c r="B3726">
        <v>1</v>
      </c>
      <c r="C3726" t="s">
        <v>3881</v>
      </c>
      <c r="D3726" t="s">
        <v>3782</v>
      </c>
      <c r="E3726">
        <v>13254</v>
      </c>
      <c r="F3726">
        <v>560</v>
      </c>
      <c r="G3726">
        <v>221</v>
      </c>
      <c r="H3726">
        <v>3234</v>
      </c>
      <c r="I3726">
        <v>0</v>
      </c>
      <c r="J3726">
        <v>1.5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25</v>
      </c>
      <c r="Q3726">
        <v>23</v>
      </c>
      <c r="R3726">
        <v>79</v>
      </c>
      <c r="S3726">
        <v>0</v>
      </c>
      <c r="T3726">
        <v>0</v>
      </c>
      <c r="U3726">
        <v>400</v>
      </c>
    </row>
    <row r="3727" spans="1:21" ht="14.25">
      <c r="A3727">
        <v>4101020</v>
      </c>
      <c r="B3727">
        <v>2</v>
      </c>
      <c r="C3727" t="s">
        <v>3879</v>
      </c>
      <c r="D3727" t="s">
        <v>3839</v>
      </c>
      <c r="E3727">
        <v>10693</v>
      </c>
      <c r="F3727">
        <v>428</v>
      </c>
      <c r="G3727">
        <v>213</v>
      </c>
      <c r="H3727">
        <v>2153</v>
      </c>
      <c r="I3727">
        <v>0</v>
      </c>
      <c r="J3727">
        <v>1.5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25</v>
      </c>
      <c r="Q3727">
        <v>23</v>
      </c>
      <c r="R3727">
        <v>79</v>
      </c>
      <c r="S3727">
        <v>0</v>
      </c>
      <c r="T3727">
        <v>0</v>
      </c>
      <c r="U3727">
        <v>550</v>
      </c>
    </row>
    <row r="3728" spans="1:21" ht="14.25">
      <c r="A3728">
        <v>4101021</v>
      </c>
      <c r="B3728">
        <v>2</v>
      </c>
      <c r="C3728" t="s">
        <v>3881</v>
      </c>
      <c r="D3728" t="s">
        <v>1033</v>
      </c>
      <c r="E3728">
        <v>15238</v>
      </c>
      <c r="F3728">
        <v>643</v>
      </c>
      <c r="G3728">
        <v>249</v>
      </c>
      <c r="H3728">
        <v>3828</v>
      </c>
      <c r="I3728">
        <v>0</v>
      </c>
      <c r="J3728">
        <v>1.5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25</v>
      </c>
      <c r="Q3728">
        <v>23</v>
      </c>
      <c r="R3728">
        <v>79</v>
      </c>
      <c r="S3728">
        <v>0</v>
      </c>
      <c r="T3728">
        <v>0</v>
      </c>
      <c r="U3728">
        <v>550</v>
      </c>
    </row>
    <row r="3729" spans="1:21" ht="14.25">
      <c r="A3729">
        <v>4101030</v>
      </c>
      <c r="B3729">
        <v>3</v>
      </c>
      <c r="C3729" t="s">
        <v>3879</v>
      </c>
      <c r="D3729" t="s">
        <v>3882</v>
      </c>
      <c r="E3729">
        <v>11691</v>
      </c>
      <c r="F3729">
        <v>469</v>
      </c>
      <c r="G3729">
        <v>232</v>
      </c>
      <c r="H3729">
        <v>2361</v>
      </c>
      <c r="I3729">
        <v>0</v>
      </c>
      <c r="J3729">
        <v>1.5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25</v>
      </c>
      <c r="Q3729">
        <v>23</v>
      </c>
      <c r="R3729">
        <v>79</v>
      </c>
      <c r="S3729">
        <v>0</v>
      </c>
      <c r="T3729">
        <v>0</v>
      </c>
      <c r="U3729">
        <v>550</v>
      </c>
    </row>
    <row r="3730" spans="1:21" ht="14.25">
      <c r="A3730">
        <v>4101031</v>
      </c>
      <c r="B3730">
        <v>3</v>
      </c>
      <c r="C3730" t="s">
        <v>3881</v>
      </c>
      <c r="D3730" t="s">
        <v>3847</v>
      </c>
      <c r="E3730">
        <v>16694</v>
      </c>
      <c r="F3730">
        <v>705</v>
      </c>
      <c r="G3730">
        <v>272</v>
      </c>
      <c r="H3730">
        <v>4204</v>
      </c>
      <c r="I3730">
        <v>0</v>
      </c>
      <c r="J3730">
        <v>1.5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25</v>
      </c>
      <c r="Q3730">
        <v>23</v>
      </c>
      <c r="R3730">
        <v>79</v>
      </c>
      <c r="S3730">
        <v>0</v>
      </c>
      <c r="T3730">
        <v>0</v>
      </c>
      <c r="U3730">
        <v>550</v>
      </c>
    </row>
    <row r="3731" spans="1:21" ht="14.25">
      <c r="A3731">
        <v>4101110</v>
      </c>
      <c r="B3731">
        <v>1</v>
      </c>
      <c r="C3731" t="s">
        <v>3879</v>
      </c>
      <c r="D3731" t="s">
        <v>3883</v>
      </c>
      <c r="E3731">
        <v>12747</v>
      </c>
      <c r="F3731">
        <v>525</v>
      </c>
      <c r="G3731">
        <v>249</v>
      </c>
      <c r="H3731">
        <v>2517</v>
      </c>
      <c r="I3731">
        <v>0</v>
      </c>
      <c r="J3731">
        <v>1.5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61</v>
      </c>
      <c r="Q3731">
        <v>31</v>
      </c>
      <c r="R3731">
        <v>138</v>
      </c>
      <c r="S3731">
        <v>0</v>
      </c>
      <c r="T3731">
        <v>0</v>
      </c>
      <c r="U3731">
        <v>550</v>
      </c>
    </row>
    <row r="3732" spans="1:21" ht="14.25">
      <c r="A3732">
        <v>4101111</v>
      </c>
      <c r="B3732">
        <v>1</v>
      </c>
      <c r="C3732" t="s">
        <v>3881</v>
      </c>
      <c r="D3732" t="s">
        <v>3782</v>
      </c>
      <c r="E3732">
        <v>17892</v>
      </c>
      <c r="F3732">
        <v>766</v>
      </c>
      <c r="G3732">
        <v>290</v>
      </c>
      <c r="H3732">
        <v>4432</v>
      </c>
      <c r="I3732">
        <v>0</v>
      </c>
      <c r="J3732">
        <v>1.5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61</v>
      </c>
      <c r="Q3732">
        <v>31</v>
      </c>
      <c r="R3732">
        <v>138</v>
      </c>
      <c r="S3732">
        <v>0</v>
      </c>
      <c r="T3732">
        <v>0</v>
      </c>
      <c r="U3732">
        <v>550</v>
      </c>
    </row>
    <row r="3733" spans="1:21" ht="14.25">
      <c r="A3733">
        <v>4101120</v>
      </c>
      <c r="B3733">
        <v>2</v>
      </c>
      <c r="C3733" t="s">
        <v>3879</v>
      </c>
      <c r="D3733" t="s">
        <v>3839</v>
      </c>
      <c r="E3733">
        <v>11720</v>
      </c>
      <c r="F3733">
        <v>482</v>
      </c>
      <c r="G3733">
        <v>230</v>
      </c>
      <c r="H3733">
        <v>2300</v>
      </c>
      <c r="I3733">
        <v>0</v>
      </c>
      <c r="J3733">
        <v>1.5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61</v>
      </c>
      <c r="Q3733">
        <v>31</v>
      </c>
      <c r="R3733">
        <v>138</v>
      </c>
      <c r="S3733">
        <v>0</v>
      </c>
      <c r="T3733">
        <v>0</v>
      </c>
      <c r="U3733">
        <v>550</v>
      </c>
    </row>
    <row r="3734" spans="1:21" ht="14.25">
      <c r="A3734">
        <v>4101121</v>
      </c>
      <c r="B3734">
        <v>2</v>
      </c>
      <c r="C3734" t="s">
        <v>3881</v>
      </c>
      <c r="D3734" t="s">
        <v>1033</v>
      </c>
      <c r="E3734">
        <v>16381</v>
      </c>
      <c r="F3734">
        <v>702</v>
      </c>
      <c r="G3734">
        <v>266</v>
      </c>
      <c r="H3734">
        <v>4041</v>
      </c>
      <c r="I3734">
        <v>0</v>
      </c>
      <c r="J3734">
        <v>1.5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61</v>
      </c>
      <c r="Q3734">
        <v>31</v>
      </c>
      <c r="R3734">
        <v>138</v>
      </c>
      <c r="S3734">
        <v>0</v>
      </c>
      <c r="T3734">
        <v>0</v>
      </c>
      <c r="U3734">
        <v>550</v>
      </c>
    </row>
    <row r="3735" spans="1:21" ht="14.25">
      <c r="A3735">
        <v>4101130</v>
      </c>
      <c r="B3735">
        <v>3</v>
      </c>
      <c r="C3735" t="s">
        <v>3879</v>
      </c>
      <c r="D3735" t="s">
        <v>3882</v>
      </c>
      <c r="E3735">
        <v>12747</v>
      </c>
      <c r="F3735">
        <v>525</v>
      </c>
      <c r="G3735">
        <v>249</v>
      </c>
      <c r="H3735">
        <v>2517</v>
      </c>
      <c r="I3735">
        <v>0</v>
      </c>
      <c r="J3735">
        <v>1.5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61</v>
      </c>
      <c r="Q3735">
        <v>31</v>
      </c>
      <c r="R3735">
        <v>138</v>
      </c>
      <c r="S3735">
        <v>0</v>
      </c>
      <c r="T3735">
        <v>0</v>
      </c>
      <c r="U3735">
        <v>550</v>
      </c>
    </row>
    <row r="3736" spans="1:21" ht="14.25">
      <c r="A3736">
        <v>4101131</v>
      </c>
      <c r="B3736">
        <v>3</v>
      </c>
      <c r="C3736" t="s">
        <v>3881</v>
      </c>
      <c r="D3736" t="s">
        <v>3847</v>
      </c>
      <c r="E3736">
        <v>17892</v>
      </c>
      <c r="F3736">
        <v>766</v>
      </c>
      <c r="G3736">
        <v>290</v>
      </c>
      <c r="H3736">
        <v>4432</v>
      </c>
      <c r="I3736">
        <v>0</v>
      </c>
      <c r="J3736">
        <v>1.5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61</v>
      </c>
      <c r="Q3736">
        <v>31</v>
      </c>
      <c r="R3736">
        <v>138</v>
      </c>
      <c r="S3736">
        <v>0</v>
      </c>
      <c r="T3736">
        <v>0</v>
      </c>
      <c r="U3736">
        <v>550</v>
      </c>
    </row>
    <row r="3737" spans="1:21" ht="14.25">
      <c r="A3737">
        <v>4101210</v>
      </c>
      <c r="B3737">
        <v>1</v>
      </c>
      <c r="C3737" t="s">
        <v>3879</v>
      </c>
      <c r="D3737" t="s">
        <v>3883</v>
      </c>
      <c r="E3737">
        <v>13244</v>
      </c>
      <c r="F3737">
        <v>545</v>
      </c>
      <c r="G3737">
        <v>259</v>
      </c>
      <c r="H3737">
        <v>2614</v>
      </c>
      <c r="I3737">
        <v>0</v>
      </c>
      <c r="J3737">
        <v>1.5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61</v>
      </c>
      <c r="Q3737">
        <v>31</v>
      </c>
      <c r="R3737">
        <v>138</v>
      </c>
      <c r="S3737">
        <v>0</v>
      </c>
      <c r="T3737">
        <v>0</v>
      </c>
      <c r="U3737">
        <v>550</v>
      </c>
    </row>
    <row r="3738" spans="1:21" ht="14.25">
      <c r="A3738">
        <v>4101211</v>
      </c>
      <c r="B3738">
        <v>1</v>
      </c>
      <c r="C3738" t="s">
        <v>3881</v>
      </c>
      <c r="D3738" t="s">
        <v>3782</v>
      </c>
      <c r="E3738">
        <v>18521</v>
      </c>
      <c r="F3738">
        <v>792</v>
      </c>
      <c r="G3738">
        <v>300</v>
      </c>
      <c r="H3738">
        <v>4601</v>
      </c>
      <c r="I3738">
        <v>0</v>
      </c>
      <c r="J3738">
        <v>1.5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61</v>
      </c>
      <c r="Q3738">
        <v>31</v>
      </c>
      <c r="R3738">
        <v>138</v>
      </c>
      <c r="S3738">
        <v>0</v>
      </c>
      <c r="T3738">
        <v>0</v>
      </c>
      <c r="U3738">
        <v>550</v>
      </c>
    </row>
    <row r="3739" spans="1:21" ht="14.25">
      <c r="A3739">
        <v>4101220</v>
      </c>
      <c r="B3739">
        <v>2</v>
      </c>
      <c r="C3739" t="s">
        <v>3879</v>
      </c>
      <c r="D3739" t="s">
        <v>3839</v>
      </c>
      <c r="E3739">
        <v>12138</v>
      </c>
      <c r="F3739">
        <v>499</v>
      </c>
      <c r="G3739">
        <v>238</v>
      </c>
      <c r="H3739">
        <v>2388</v>
      </c>
      <c r="I3739">
        <v>0</v>
      </c>
      <c r="J3739">
        <v>1.5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61</v>
      </c>
      <c r="Q3739">
        <v>31</v>
      </c>
      <c r="R3739">
        <v>138</v>
      </c>
      <c r="S3739">
        <v>0</v>
      </c>
      <c r="T3739">
        <v>0</v>
      </c>
      <c r="U3739">
        <v>550</v>
      </c>
    </row>
    <row r="3740" spans="1:21" ht="14.25">
      <c r="A3740">
        <v>4101221</v>
      </c>
      <c r="B3740">
        <v>2</v>
      </c>
      <c r="C3740" t="s">
        <v>3881</v>
      </c>
      <c r="D3740" t="s">
        <v>1033</v>
      </c>
      <c r="E3740">
        <v>16945</v>
      </c>
      <c r="F3740">
        <v>725</v>
      </c>
      <c r="G3740">
        <v>275</v>
      </c>
      <c r="H3740">
        <v>4195</v>
      </c>
      <c r="I3740">
        <v>0</v>
      </c>
      <c r="J3740">
        <v>1.5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61</v>
      </c>
      <c r="Q3740">
        <v>31</v>
      </c>
      <c r="R3740">
        <v>138</v>
      </c>
      <c r="S3740">
        <v>0</v>
      </c>
      <c r="T3740">
        <v>0</v>
      </c>
      <c r="U3740">
        <v>550</v>
      </c>
    </row>
    <row r="3741" spans="1:21" ht="14.25">
      <c r="A3741">
        <v>4101230</v>
      </c>
      <c r="B3741">
        <v>3</v>
      </c>
      <c r="C3741" t="s">
        <v>3879</v>
      </c>
      <c r="D3741" t="s">
        <v>3882</v>
      </c>
      <c r="E3741">
        <v>13244</v>
      </c>
      <c r="F3741">
        <v>545</v>
      </c>
      <c r="G3741">
        <v>259</v>
      </c>
      <c r="H3741">
        <v>2614</v>
      </c>
      <c r="I3741">
        <v>0</v>
      </c>
      <c r="J3741">
        <v>1.5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61</v>
      </c>
      <c r="Q3741">
        <v>31</v>
      </c>
      <c r="R3741">
        <v>138</v>
      </c>
      <c r="S3741">
        <v>0</v>
      </c>
      <c r="T3741">
        <v>0</v>
      </c>
      <c r="U3741">
        <v>550</v>
      </c>
    </row>
    <row r="3742" spans="1:21" ht="14.25">
      <c r="A3742">
        <v>4101231</v>
      </c>
      <c r="B3742">
        <v>3</v>
      </c>
      <c r="C3742" t="s">
        <v>3881</v>
      </c>
      <c r="D3742" t="s">
        <v>3847</v>
      </c>
      <c r="E3742">
        <v>18521</v>
      </c>
      <c r="F3742">
        <v>792</v>
      </c>
      <c r="G3742">
        <v>300</v>
      </c>
      <c r="H3742">
        <v>4601</v>
      </c>
      <c r="I3742">
        <v>0</v>
      </c>
      <c r="J3742">
        <v>1.5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61</v>
      </c>
      <c r="Q3742">
        <v>31</v>
      </c>
      <c r="R3742">
        <v>138</v>
      </c>
      <c r="S3742">
        <v>0</v>
      </c>
      <c r="T3742">
        <v>0</v>
      </c>
      <c r="U3742">
        <v>550</v>
      </c>
    </row>
    <row r="3743" spans="1:21" ht="14.25">
      <c r="A3743">
        <v>4101310</v>
      </c>
      <c r="B3743">
        <v>1</v>
      </c>
      <c r="C3743" t="s">
        <v>3879</v>
      </c>
      <c r="D3743" t="s">
        <v>3883</v>
      </c>
      <c r="E3743">
        <v>14020</v>
      </c>
      <c r="F3743">
        <v>581</v>
      </c>
      <c r="G3743">
        <v>275</v>
      </c>
      <c r="H3743">
        <v>2710</v>
      </c>
      <c r="I3743">
        <v>0</v>
      </c>
      <c r="J3743">
        <v>1.5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78</v>
      </c>
      <c r="Q3743">
        <v>37</v>
      </c>
      <c r="R3743">
        <v>138</v>
      </c>
      <c r="S3743">
        <v>0</v>
      </c>
      <c r="T3743">
        <v>0</v>
      </c>
      <c r="U3743">
        <v>550</v>
      </c>
    </row>
    <row r="3744" spans="1:21" ht="14.25">
      <c r="A3744">
        <v>4101311</v>
      </c>
      <c r="B3744">
        <v>1</v>
      </c>
      <c r="C3744" t="s">
        <v>3881</v>
      </c>
      <c r="D3744" t="s">
        <v>3782</v>
      </c>
      <c r="E3744">
        <v>19441</v>
      </c>
      <c r="F3744">
        <v>835</v>
      </c>
      <c r="G3744">
        <v>316</v>
      </c>
      <c r="H3744">
        <v>4771</v>
      </c>
      <c r="I3744">
        <v>0</v>
      </c>
      <c r="J3744">
        <v>1.5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78</v>
      </c>
      <c r="Q3744">
        <v>37</v>
      </c>
      <c r="R3744">
        <v>138</v>
      </c>
      <c r="S3744">
        <v>0</v>
      </c>
      <c r="T3744">
        <v>0</v>
      </c>
      <c r="U3744">
        <v>550</v>
      </c>
    </row>
    <row r="3745" spans="1:21" ht="14.25">
      <c r="A3745">
        <v>4101320</v>
      </c>
      <c r="B3745">
        <v>2</v>
      </c>
      <c r="C3745" t="s">
        <v>3879</v>
      </c>
      <c r="D3745" t="s">
        <v>3839</v>
      </c>
      <c r="E3745">
        <v>12876</v>
      </c>
      <c r="F3745">
        <v>534</v>
      </c>
      <c r="G3745">
        <v>253</v>
      </c>
      <c r="H3745">
        <v>2476</v>
      </c>
      <c r="I3745">
        <v>0</v>
      </c>
      <c r="J3745">
        <v>1.5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78</v>
      </c>
      <c r="Q3745">
        <v>37</v>
      </c>
      <c r="R3745">
        <v>138</v>
      </c>
      <c r="S3745">
        <v>0</v>
      </c>
      <c r="T3745">
        <v>0</v>
      </c>
      <c r="U3745">
        <v>550</v>
      </c>
    </row>
    <row r="3746" spans="1:21" ht="14.25">
      <c r="A3746">
        <v>4101321</v>
      </c>
      <c r="B3746">
        <v>2</v>
      </c>
      <c r="C3746" t="s">
        <v>3881</v>
      </c>
      <c r="D3746" t="s">
        <v>1033</v>
      </c>
      <c r="E3746">
        <v>17789</v>
      </c>
      <c r="F3746">
        <v>764</v>
      </c>
      <c r="G3746">
        <v>290</v>
      </c>
      <c r="H3746">
        <v>4349</v>
      </c>
      <c r="I3746">
        <v>0</v>
      </c>
      <c r="J3746">
        <v>1.5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78</v>
      </c>
      <c r="Q3746">
        <v>37</v>
      </c>
      <c r="R3746">
        <v>138</v>
      </c>
      <c r="S3746">
        <v>0</v>
      </c>
      <c r="T3746">
        <v>0</v>
      </c>
      <c r="U3746">
        <v>550</v>
      </c>
    </row>
    <row r="3747" spans="1:21" ht="14.25">
      <c r="A3747">
        <v>4101330</v>
      </c>
      <c r="B3747">
        <v>3</v>
      </c>
      <c r="C3747" t="s">
        <v>3879</v>
      </c>
      <c r="D3747" t="s">
        <v>3882</v>
      </c>
      <c r="E3747">
        <v>14020</v>
      </c>
      <c r="F3747">
        <v>581</v>
      </c>
      <c r="G3747">
        <v>275</v>
      </c>
      <c r="H3747">
        <v>2710</v>
      </c>
      <c r="I3747">
        <v>0</v>
      </c>
      <c r="J3747">
        <v>1.5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78</v>
      </c>
      <c r="Q3747">
        <v>37</v>
      </c>
      <c r="R3747">
        <v>138</v>
      </c>
      <c r="S3747">
        <v>0</v>
      </c>
      <c r="T3747">
        <v>0</v>
      </c>
      <c r="U3747">
        <v>550</v>
      </c>
    </row>
    <row r="3748" spans="1:21" ht="14.25">
      <c r="A3748">
        <v>4101331</v>
      </c>
      <c r="B3748">
        <v>3</v>
      </c>
      <c r="C3748" t="s">
        <v>3881</v>
      </c>
      <c r="D3748" t="s">
        <v>3847</v>
      </c>
      <c r="E3748">
        <v>19441</v>
      </c>
      <c r="F3748">
        <v>835</v>
      </c>
      <c r="G3748">
        <v>316</v>
      </c>
      <c r="H3748">
        <v>4771</v>
      </c>
      <c r="I3748">
        <v>0</v>
      </c>
      <c r="J3748">
        <v>1.5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78</v>
      </c>
      <c r="Q3748">
        <v>37</v>
      </c>
      <c r="R3748">
        <v>138</v>
      </c>
      <c r="S3748">
        <v>0</v>
      </c>
      <c r="T3748">
        <v>0</v>
      </c>
      <c r="U3748">
        <v>550</v>
      </c>
    </row>
    <row r="3749" spans="1:21" ht="14.25">
      <c r="A3749">
        <v>4101410</v>
      </c>
      <c r="B3749">
        <v>1</v>
      </c>
      <c r="C3749" t="s">
        <v>3879</v>
      </c>
      <c r="D3749" t="s">
        <v>3883</v>
      </c>
      <c r="E3749">
        <v>15014</v>
      </c>
      <c r="F3749">
        <v>621</v>
      </c>
      <c r="G3749">
        <v>295</v>
      </c>
      <c r="H3749">
        <v>2904</v>
      </c>
      <c r="I3749">
        <v>0</v>
      </c>
      <c r="J3749">
        <v>1.5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78</v>
      </c>
      <c r="Q3749">
        <v>37</v>
      </c>
      <c r="R3749">
        <v>138</v>
      </c>
      <c r="S3749">
        <v>0</v>
      </c>
      <c r="T3749">
        <v>0</v>
      </c>
      <c r="U3749">
        <v>550</v>
      </c>
    </row>
    <row r="3750" spans="1:21" ht="14.25">
      <c r="A3750">
        <v>4101411</v>
      </c>
      <c r="B3750">
        <v>1</v>
      </c>
      <c r="C3750" t="s">
        <v>3881</v>
      </c>
      <c r="D3750" t="s">
        <v>3782</v>
      </c>
      <c r="E3750">
        <v>20690</v>
      </c>
      <c r="F3750">
        <v>886</v>
      </c>
      <c r="G3750">
        <v>336</v>
      </c>
      <c r="H3750">
        <v>5110</v>
      </c>
      <c r="I3750">
        <v>0</v>
      </c>
      <c r="J3750">
        <v>1.5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78</v>
      </c>
      <c r="Q3750">
        <v>37</v>
      </c>
      <c r="R3750">
        <v>138</v>
      </c>
      <c r="S3750">
        <v>0</v>
      </c>
      <c r="T3750">
        <v>0</v>
      </c>
      <c r="U3750">
        <v>550</v>
      </c>
    </row>
    <row r="3751" spans="1:21" ht="14.25">
      <c r="A3751">
        <v>4101420</v>
      </c>
      <c r="B3751">
        <v>2</v>
      </c>
      <c r="C3751" t="s">
        <v>3879</v>
      </c>
      <c r="D3751" t="s">
        <v>3839</v>
      </c>
      <c r="E3751">
        <v>13762</v>
      </c>
      <c r="F3751">
        <v>569</v>
      </c>
      <c r="G3751">
        <v>271</v>
      </c>
      <c r="H3751">
        <v>2652</v>
      </c>
      <c r="I3751">
        <v>0</v>
      </c>
      <c r="J3751">
        <v>1.5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78</v>
      </c>
      <c r="Q3751">
        <v>37</v>
      </c>
      <c r="R3751">
        <v>138</v>
      </c>
      <c r="S3751">
        <v>0</v>
      </c>
      <c r="T3751">
        <v>0</v>
      </c>
      <c r="U3751">
        <v>550</v>
      </c>
    </row>
    <row r="3752" spans="1:21" ht="14.25">
      <c r="A3752">
        <v>4101421</v>
      </c>
      <c r="B3752">
        <v>2</v>
      </c>
      <c r="C3752" t="s">
        <v>3881</v>
      </c>
      <c r="D3752" t="s">
        <v>1033</v>
      </c>
      <c r="E3752">
        <v>18897</v>
      </c>
      <c r="F3752">
        <v>810</v>
      </c>
      <c r="G3752">
        <v>307</v>
      </c>
      <c r="H3752">
        <v>4657</v>
      </c>
      <c r="I3752">
        <v>0</v>
      </c>
      <c r="J3752">
        <v>1.5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78</v>
      </c>
      <c r="Q3752">
        <v>37</v>
      </c>
      <c r="R3752">
        <v>138</v>
      </c>
      <c r="S3752">
        <v>0</v>
      </c>
      <c r="T3752">
        <v>0</v>
      </c>
      <c r="U3752">
        <v>550</v>
      </c>
    </row>
    <row r="3753" spans="1:21" ht="14.25">
      <c r="A3753">
        <v>4101430</v>
      </c>
      <c r="B3753">
        <v>3</v>
      </c>
      <c r="C3753" t="s">
        <v>3879</v>
      </c>
      <c r="D3753" t="s">
        <v>3882</v>
      </c>
      <c r="E3753">
        <v>15014</v>
      </c>
      <c r="F3753">
        <v>621</v>
      </c>
      <c r="G3753">
        <v>295</v>
      </c>
      <c r="H3753">
        <v>2904</v>
      </c>
      <c r="I3753">
        <v>0</v>
      </c>
      <c r="J3753">
        <v>1.5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78</v>
      </c>
      <c r="Q3753">
        <v>37</v>
      </c>
      <c r="R3753">
        <v>138</v>
      </c>
      <c r="S3753">
        <v>0</v>
      </c>
      <c r="T3753">
        <v>0</v>
      </c>
      <c r="U3753">
        <v>550</v>
      </c>
    </row>
    <row r="3754" spans="1:21" ht="14.25">
      <c r="A3754">
        <v>4101431</v>
      </c>
      <c r="B3754">
        <v>3</v>
      </c>
      <c r="C3754" t="s">
        <v>3881</v>
      </c>
      <c r="D3754" t="s">
        <v>3847</v>
      </c>
      <c r="E3754">
        <v>20690</v>
      </c>
      <c r="F3754">
        <v>886</v>
      </c>
      <c r="G3754">
        <v>336</v>
      </c>
      <c r="H3754">
        <v>5110</v>
      </c>
      <c r="I3754">
        <v>0</v>
      </c>
      <c r="J3754">
        <v>1.5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78</v>
      </c>
      <c r="Q3754">
        <v>37</v>
      </c>
      <c r="R3754">
        <v>138</v>
      </c>
      <c r="S3754">
        <v>0</v>
      </c>
      <c r="T3754">
        <v>0</v>
      </c>
      <c r="U3754">
        <v>550</v>
      </c>
    </row>
    <row r="3755" spans="1:21" ht="14.25">
      <c r="A3755">
        <v>4101510</v>
      </c>
      <c r="B3755">
        <v>1</v>
      </c>
      <c r="C3755" t="s">
        <v>3879</v>
      </c>
      <c r="D3755" t="s">
        <v>3883</v>
      </c>
      <c r="E3755">
        <v>15722</v>
      </c>
      <c r="F3755">
        <v>649</v>
      </c>
      <c r="G3755">
        <v>305</v>
      </c>
      <c r="H3755">
        <v>3132</v>
      </c>
      <c r="I3755">
        <v>0</v>
      </c>
      <c r="J3755">
        <v>1.5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86</v>
      </c>
      <c r="Q3755">
        <v>37</v>
      </c>
      <c r="R3755">
        <v>269</v>
      </c>
      <c r="S3755">
        <v>0</v>
      </c>
      <c r="T3755">
        <v>0</v>
      </c>
      <c r="U3755">
        <v>550</v>
      </c>
    </row>
    <row r="3756" spans="1:21" ht="14.25">
      <c r="A3756">
        <v>4101511</v>
      </c>
      <c r="B3756">
        <v>1</v>
      </c>
      <c r="C3756" t="s">
        <v>3881</v>
      </c>
      <c r="D3756" t="s">
        <v>3782</v>
      </c>
      <c r="E3756">
        <v>21530</v>
      </c>
      <c r="F3756">
        <v>920</v>
      </c>
      <c r="G3756">
        <v>346</v>
      </c>
      <c r="H3756">
        <v>5410</v>
      </c>
      <c r="I3756">
        <v>0</v>
      </c>
      <c r="J3756">
        <v>1.5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86</v>
      </c>
      <c r="Q3756">
        <v>37</v>
      </c>
      <c r="R3756">
        <v>269</v>
      </c>
      <c r="S3756">
        <v>0</v>
      </c>
      <c r="T3756">
        <v>0</v>
      </c>
      <c r="U3756">
        <v>550</v>
      </c>
    </row>
    <row r="3757" spans="1:21" ht="14.25">
      <c r="A3757">
        <v>4101520</v>
      </c>
      <c r="B3757">
        <v>2</v>
      </c>
      <c r="C3757" t="s">
        <v>3879</v>
      </c>
      <c r="D3757" t="s">
        <v>3839</v>
      </c>
      <c r="E3757">
        <v>14421</v>
      </c>
      <c r="F3757">
        <v>595</v>
      </c>
      <c r="G3757">
        <v>280</v>
      </c>
      <c r="H3757">
        <v>2871</v>
      </c>
      <c r="I3757">
        <v>0</v>
      </c>
      <c r="J3757">
        <v>1.5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86</v>
      </c>
      <c r="Q3757">
        <v>37</v>
      </c>
      <c r="R3757">
        <v>269</v>
      </c>
      <c r="S3757">
        <v>0</v>
      </c>
      <c r="T3757">
        <v>0</v>
      </c>
      <c r="U3757">
        <v>550</v>
      </c>
    </row>
    <row r="3758" spans="1:21" ht="14.25">
      <c r="A3758">
        <v>4101521</v>
      </c>
      <c r="B3758">
        <v>2</v>
      </c>
      <c r="C3758" t="s">
        <v>3881</v>
      </c>
      <c r="D3758" t="s">
        <v>1033</v>
      </c>
      <c r="E3758">
        <v>19672</v>
      </c>
      <c r="F3758">
        <v>841</v>
      </c>
      <c r="G3758">
        <v>316</v>
      </c>
      <c r="H3758">
        <v>4942</v>
      </c>
      <c r="I3758">
        <v>0</v>
      </c>
      <c r="J3758">
        <v>1.5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86</v>
      </c>
      <c r="Q3758">
        <v>37</v>
      </c>
      <c r="R3758">
        <v>269</v>
      </c>
      <c r="S3758">
        <v>0</v>
      </c>
      <c r="T3758">
        <v>0</v>
      </c>
      <c r="U3758">
        <v>550</v>
      </c>
    </row>
    <row r="3759" spans="1:21" ht="14.25">
      <c r="A3759">
        <v>4101530</v>
      </c>
      <c r="B3759">
        <v>3</v>
      </c>
      <c r="C3759" t="s">
        <v>3879</v>
      </c>
      <c r="D3759" t="s">
        <v>3882</v>
      </c>
      <c r="E3759">
        <v>15722</v>
      </c>
      <c r="F3759">
        <v>649</v>
      </c>
      <c r="G3759">
        <v>305</v>
      </c>
      <c r="H3759">
        <v>3132</v>
      </c>
      <c r="I3759">
        <v>0</v>
      </c>
      <c r="J3759">
        <v>1.5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86</v>
      </c>
      <c r="Q3759">
        <v>37</v>
      </c>
      <c r="R3759">
        <v>269</v>
      </c>
      <c r="S3759">
        <v>0</v>
      </c>
      <c r="T3759">
        <v>0</v>
      </c>
      <c r="U3759">
        <v>550</v>
      </c>
    </row>
    <row r="3760" spans="1:21" ht="14.25">
      <c r="A3760">
        <v>4101531</v>
      </c>
      <c r="B3760">
        <v>3</v>
      </c>
      <c r="C3760" t="s">
        <v>3881</v>
      </c>
      <c r="D3760" t="s">
        <v>3847</v>
      </c>
      <c r="E3760">
        <v>21530</v>
      </c>
      <c r="F3760">
        <v>920</v>
      </c>
      <c r="G3760">
        <v>346</v>
      </c>
      <c r="H3760">
        <v>5410</v>
      </c>
      <c r="I3760">
        <v>0</v>
      </c>
      <c r="J3760">
        <v>1.5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86</v>
      </c>
      <c r="Q3760">
        <v>37</v>
      </c>
      <c r="R3760">
        <v>269</v>
      </c>
      <c r="S3760">
        <v>0</v>
      </c>
      <c r="T3760">
        <v>0</v>
      </c>
      <c r="U3760">
        <v>550</v>
      </c>
    </row>
    <row r="3761" spans="1:21" ht="14.25">
      <c r="A3761">
        <v>4101610</v>
      </c>
      <c r="B3761">
        <v>1</v>
      </c>
      <c r="C3761" t="s">
        <v>3879</v>
      </c>
      <c r="D3761" t="s">
        <v>3883</v>
      </c>
      <c r="E3761">
        <v>16219</v>
      </c>
      <c r="F3761">
        <v>669</v>
      </c>
      <c r="G3761">
        <v>315</v>
      </c>
      <c r="H3761">
        <v>3229</v>
      </c>
      <c r="I3761">
        <v>0</v>
      </c>
      <c r="J3761">
        <v>1.5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86</v>
      </c>
      <c r="Q3761">
        <v>37</v>
      </c>
      <c r="R3761">
        <v>269</v>
      </c>
      <c r="S3761">
        <v>0</v>
      </c>
      <c r="T3761">
        <v>0</v>
      </c>
      <c r="U3761">
        <v>550</v>
      </c>
    </row>
    <row r="3762" spans="1:21" ht="14.25">
      <c r="A3762">
        <v>4101611</v>
      </c>
      <c r="B3762">
        <v>1</v>
      </c>
      <c r="C3762" t="s">
        <v>3881</v>
      </c>
      <c r="D3762" t="s">
        <v>3782</v>
      </c>
      <c r="E3762">
        <v>22159</v>
      </c>
      <c r="F3762">
        <v>946</v>
      </c>
      <c r="G3762">
        <v>356</v>
      </c>
      <c r="H3762">
        <v>5579</v>
      </c>
      <c r="I3762">
        <v>0</v>
      </c>
      <c r="J3762">
        <v>1.5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86</v>
      </c>
      <c r="Q3762">
        <v>37</v>
      </c>
      <c r="R3762">
        <v>269</v>
      </c>
      <c r="S3762">
        <v>0</v>
      </c>
      <c r="T3762">
        <v>0</v>
      </c>
      <c r="U3762">
        <v>550</v>
      </c>
    </row>
    <row r="3763" spans="1:21" ht="14.25">
      <c r="A3763">
        <v>4101620</v>
      </c>
      <c r="B3763">
        <v>2</v>
      </c>
      <c r="C3763" t="s">
        <v>3879</v>
      </c>
      <c r="D3763" t="s">
        <v>3849</v>
      </c>
      <c r="E3763">
        <v>16219</v>
      </c>
      <c r="F3763">
        <v>669</v>
      </c>
      <c r="G3763">
        <v>315</v>
      </c>
      <c r="H3763">
        <v>3229</v>
      </c>
      <c r="I3763">
        <v>0</v>
      </c>
      <c r="J3763">
        <v>1.5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86</v>
      </c>
      <c r="Q3763">
        <v>37</v>
      </c>
      <c r="R3763">
        <v>269</v>
      </c>
      <c r="S3763">
        <v>0</v>
      </c>
      <c r="T3763">
        <v>0</v>
      </c>
      <c r="U3763">
        <v>550</v>
      </c>
    </row>
    <row r="3764" spans="1:21" ht="14.25">
      <c r="A3764">
        <v>4101621</v>
      </c>
      <c r="B3764">
        <v>2</v>
      </c>
      <c r="C3764" t="s">
        <v>3881</v>
      </c>
      <c r="D3764" t="s">
        <v>3792</v>
      </c>
      <c r="E3764">
        <v>22159</v>
      </c>
      <c r="F3764">
        <v>946</v>
      </c>
      <c r="G3764">
        <v>356</v>
      </c>
      <c r="H3764">
        <v>5579</v>
      </c>
      <c r="I3764">
        <v>0</v>
      </c>
      <c r="J3764">
        <v>1.5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86</v>
      </c>
      <c r="Q3764">
        <v>37</v>
      </c>
      <c r="R3764">
        <v>269</v>
      </c>
      <c r="S3764">
        <v>0</v>
      </c>
      <c r="T3764">
        <v>0</v>
      </c>
      <c r="U3764">
        <v>550</v>
      </c>
    </row>
    <row r="3765" spans="1:21" ht="14.25">
      <c r="A3765">
        <v>4101630</v>
      </c>
      <c r="B3765">
        <v>3</v>
      </c>
      <c r="C3765" t="s">
        <v>3879</v>
      </c>
      <c r="D3765" t="s">
        <v>3882</v>
      </c>
      <c r="E3765">
        <v>16219</v>
      </c>
      <c r="F3765">
        <v>669</v>
      </c>
      <c r="G3765">
        <v>315</v>
      </c>
      <c r="H3765">
        <v>3229</v>
      </c>
      <c r="I3765">
        <v>0</v>
      </c>
      <c r="J3765">
        <v>1.5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86</v>
      </c>
      <c r="Q3765">
        <v>37</v>
      </c>
      <c r="R3765">
        <v>269</v>
      </c>
      <c r="S3765">
        <v>0</v>
      </c>
      <c r="T3765">
        <v>0</v>
      </c>
      <c r="U3765">
        <v>550</v>
      </c>
    </row>
    <row r="3766" spans="1:21" ht="14.25">
      <c r="A3766">
        <v>4101631</v>
      </c>
      <c r="B3766">
        <v>3</v>
      </c>
      <c r="C3766" t="s">
        <v>3881</v>
      </c>
      <c r="D3766" t="s">
        <v>3847</v>
      </c>
      <c r="E3766">
        <v>22159</v>
      </c>
      <c r="F3766">
        <v>946</v>
      </c>
      <c r="G3766">
        <v>356</v>
      </c>
      <c r="H3766">
        <v>5579</v>
      </c>
      <c r="I3766">
        <v>0</v>
      </c>
      <c r="J3766">
        <v>1.5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86</v>
      </c>
      <c r="Q3766">
        <v>37</v>
      </c>
      <c r="R3766">
        <v>269</v>
      </c>
      <c r="S3766">
        <v>0</v>
      </c>
      <c r="T3766">
        <v>0</v>
      </c>
      <c r="U3766">
        <v>550</v>
      </c>
    </row>
    <row r="3767" spans="1:21" ht="14.25">
      <c r="A3767">
        <v>4101710</v>
      </c>
      <c r="B3767">
        <v>1</v>
      </c>
      <c r="C3767" t="s">
        <v>3879</v>
      </c>
      <c r="D3767" t="s">
        <v>3883</v>
      </c>
      <c r="E3767">
        <v>16864</v>
      </c>
      <c r="F3767">
        <v>694</v>
      </c>
      <c r="G3767">
        <v>325</v>
      </c>
      <c r="H3767">
        <v>3424</v>
      </c>
      <c r="I3767">
        <v>0</v>
      </c>
      <c r="J3767">
        <v>1.5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92</v>
      </c>
      <c r="Q3767">
        <v>37</v>
      </c>
      <c r="R3767">
        <v>368</v>
      </c>
      <c r="S3767">
        <v>0</v>
      </c>
      <c r="T3767">
        <v>0</v>
      </c>
      <c r="U3767">
        <v>550</v>
      </c>
    </row>
    <row r="3768" spans="1:21" ht="14.25">
      <c r="A3768">
        <v>4101711</v>
      </c>
      <c r="B3768">
        <v>1</v>
      </c>
      <c r="C3768" t="s">
        <v>3881</v>
      </c>
      <c r="D3768" t="s">
        <v>3782</v>
      </c>
      <c r="E3768">
        <v>22918</v>
      </c>
      <c r="F3768">
        <v>977</v>
      </c>
      <c r="G3768">
        <v>365</v>
      </c>
      <c r="H3768">
        <v>5848</v>
      </c>
      <c r="I3768">
        <v>0</v>
      </c>
      <c r="J3768">
        <v>1.5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92</v>
      </c>
      <c r="Q3768">
        <v>37</v>
      </c>
      <c r="R3768">
        <v>368</v>
      </c>
      <c r="S3768">
        <v>0</v>
      </c>
      <c r="T3768">
        <v>0</v>
      </c>
      <c r="U3768">
        <v>550</v>
      </c>
    </row>
    <row r="3769" spans="1:21" ht="14.25">
      <c r="A3769">
        <v>4101720</v>
      </c>
      <c r="B3769">
        <v>2</v>
      </c>
      <c r="C3769" t="s">
        <v>3879</v>
      </c>
      <c r="D3769" t="s">
        <v>3849</v>
      </c>
      <c r="E3769">
        <v>16864</v>
      </c>
      <c r="F3769">
        <v>694</v>
      </c>
      <c r="G3769">
        <v>325</v>
      </c>
      <c r="H3769">
        <v>3424</v>
      </c>
      <c r="I3769">
        <v>0</v>
      </c>
      <c r="J3769">
        <v>1.5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92</v>
      </c>
      <c r="Q3769">
        <v>37</v>
      </c>
      <c r="R3769">
        <v>368</v>
      </c>
      <c r="S3769">
        <v>0</v>
      </c>
      <c r="T3769">
        <v>0</v>
      </c>
      <c r="U3769">
        <v>550</v>
      </c>
    </row>
    <row r="3770" spans="1:21" ht="14.25">
      <c r="A3770">
        <v>4101721</v>
      </c>
      <c r="B3770">
        <v>2</v>
      </c>
      <c r="C3770" t="s">
        <v>3881</v>
      </c>
      <c r="D3770" t="s">
        <v>3792</v>
      </c>
      <c r="E3770">
        <v>22918</v>
      </c>
      <c r="F3770">
        <v>977</v>
      </c>
      <c r="G3770">
        <v>365</v>
      </c>
      <c r="H3770">
        <v>5848</v>
      </c>
      <c r="I3770">
        <v>0</v>
      </c>
      <c r="J3770">
        <v>1.5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92</v>
      </c>
      <c r="Q3770">
        <v>37</v>
      </c>
      <c r="R3770">
        <v>368</v>
      </c>
      <c r="S3770">
        <v>0</v>
      </c>
      <c r="T3770">
        <v>0</v>
      </c>
      <c r="U3770">
        <v>550</v>
      </c>
    </row>
    <row r="3771" spans="1:21" ht="14.25">
      <c r="A3771">
        <v>4101730</v>
      </c>
      <c r="B3771">
        <v>3</v>
      </c>
      <c r="C3771" t="s">
        <v>3879</v>
      </c>
      <c r="D3771" t="s">
        <v>3882</v>
      </c>
      <c r="E3771">
        <v>16864</v>
      </c>
      <c r="F3771">
        <v>694</v>
      </c>
      <c r="G3771">
        <v>325</v>
      </c>
      <c r="H3771">
        <v>3424</v>
      </c>
      <c r="I3771">
        <v>0</v>
      </c>
      <c r="J3771">
        <v>1.5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92</v>
      </c>
      <c r="Q3771">
        <v>37</v>
      </c>
      <c r="R3771">
        <v>368</v>
      </c>
      <c r="S3771">
        <v>0</v>
      </c>
      <c r="T3771">
        <v>0</v>
      </c>
      <c r="U3771">
        <v>550</v>
      </c>
    </row>
    <row r="3772" spans="1:21" ht="14.25">
      <c r="A3772">
        <v>4101731</v>
      </c>
      <c r="B3772">
        <v>3</v>
      </c>
      <c r="C3772" t="s">
        <v>3881</v>
      </c>
      <c r="D3772" t="s">
        <v>3847</v>
      </c>
      <c r="E3772">
        <v>22918</v>
      </c>
      <c r="F3772">
        <v>977</v>
      </c>
      <c r="G3772">
        <v>365</v>
      </c>
      <c r="H3772">
        <v>5848</v>
      </c>
      <c r="I3772">
        <v>0</v>
      </c>
      <c r="J3772">
        <v>1.5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92</v>
      </c>
      <c r="Q3772">
        <v>37</v>
      </c>
      <c r="R3772">
        <v>368</v>
      </c>
      <c r="S3772">
        <v>0</v>
      </c>
      <c r="T3772">
        <v>0</v>
      </c>
      <c r="U3772">
        <v>550</v>
      </c>
    </row>
    <row r="3773" spans="1:21" ht="14.25">
      <c r="A3773">
        <v>4101810</v>
      </c>
      <c r="B3773">
        <v>1</v>
      </c>
      <c r="C3773" t="s">
        <v>3879</v>
      </c>
      <c r="D3773" t="s">
        <v>3883</v>
      </c>
      <c r="E3773">
        <v>18732</v>
      </c>
      <c r="F3773">
        <v>768</v>
      </c>
      <c r="G3773">
        <v>362</v>
      </c>
      <c r="H3773">
        <v>3812</v>
      </c>
      <c r="I3773">
        <v>0</v>
      </c>
      <c r="J3773">
        <v>1.5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92</v>
      </c>
      <c r="Q3773">
        <v>37</v>
      </c>
      <c r="R3773">
        <v>368</v>
      </c>
      <c r="S3773">
        <v>0</v>
      </c>
      <c r="T3773">
        <v>0</v>
      </c>
      <c r="U3773">
        <v>700</v>
      </c>
    </row>
    <row r="3774" spans="1:21" ht="14.25">
      <c r="A3774">
        <v>4101811</v>
      </c>
      <c r="B3774">
        <v>1</v>
      </c>
      <c r="C3774" t="s">
        <v>3881</v>
      </c>
      <c r="D3774" t="s">
        <v>3782</v>
      </c>
      <c r="E3774">
        <v>25580</v>
      </c>
      <c r="F3774">
        <v>1083</v>
      </c>
      <c r="G3774">
        <v>407</v>
      </c>
      <c r="H3774">
        <v>6610</v>
      </c>
      <c r="I3774">
        <v>0</v>
      </c>
      <c r="J3774">
        <v>1.5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92</v>
      </c>
      <c r="Q3774">
        <v>37</v>
      </c>
      <c r="R3774">
        <v>368</v>
      </c>
      <c r="S3774">
        <v>0</v>
      </c>
      <c r="T3774">
        <v>0</v>
      </c>
      <c r="U3774">
        <v>700</v>
      </c>
    </row>
    <row r="3775" spans="1:21" ht="14.25">
      <c r="A3775">
        <v>4101820</v>
      </c>
      <c r="B3775">
        <v>2</v>
      </c>
      <c r="C3775" t="s">
        <v>3879</v>
      </c>
      <c r="D3775" t="s">
        <v>3849</v>
      </c>
      <c r="E3775">
        <v>17858</v>
      </c>
      <c r="F3775">
        <v>734</v>
      </c>
      <c r="G3775">
        <v>345</v>
      </c>
      <c r="H3775">
        <v>3618</v>
      </c>
      <c r="I3775">
        <v>0</v>
      </c>
      <c r="J3775">
        <v>1.5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92</v>
      </c>
      <c r="Q3775">
        <v>37</v>
      </c>
      <c r="R3775">
        <v>368</v>
      </c>
      <c r="S3775">
        <v>0</v>
      </c>
      <c r="T3775">
        <v>0</v>
      </c>
      <c r="U3775">
        <v>550</v>
      </c>
    </row>
    <row r="3776" spans="1:21" ht="14.25">
      <c r="A3776">
        <v>4101821</v>
      </c>
      <c r="B3776">
        <v>2</v>
      </c>
      <c r="C3776" t="s">
        <v>3881</v>
      </c>
      <c r="D3776" t="s">
        <v>3792</v>
      </c>
      <c r="E3776">
        <v>24177</v>
      </c>
      <c r="F3776">
        <v>1029</v>
      </c>
      <c r="G3776">
        <v>385</v>
      </c>
      <c r="H3776">
        <v>6187</v>
      </c>
      <c r="I3776">
        <v>0</v>
      </c>
      <c r="J3776">
        <v>1.5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92</v>
      </c>
      <c r="Q3776">
        <v>37</v>
      </c>
      <c r="R3776">
        <v>368</v>
      </c>
      <c r="S3776">
        <v>0</v>
      </c>
      <c r="T3776">
        <v>0</v>
      </c>
      <c r="U3776">
        <v>550</v>
      </c>
    </row>
    <row r="3777" spans="1:21" ht="14.25">
      <c r="A3777">
        <v>4101830</v>
      </c>
      <c r="B3777">
        <v>3</v>
      </c>
      <c r="C3777" t="s">
        <v>3879</v>
      </c>
      <c r="D3777" t="s">
        <v>3882</v>
      </c>
      <c r="E3777">
        <v>17858</v>
      </c>
      <c r="F3777">
        <v>734</v>
      </c>
      <c r="G3777">
        <v>345</v>
      </c>
      <c r="H3777">
        <v>3618</v>
      </c>
      <c r="I3777">
        <v>0</v>
      </c>
      <c r="J3777">
        <v>1.5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92</v>
      </c>
      <c r="Q3777">
        <v>37</v>
      </c>
      <c r="R3777">
        <v>368</v>
      </c>
      <c r="S3777">
        <v>0</v>
      </c>
      <c r="T3777">
        <v>0</v>
      </c>
      <c r="U3777">
        <v>550</v>
      </c>
    </row>
    <row r="3778" spans="1:21" ht="14.25">
      <c r="A3778">
        <v>4101831</v>
      </c>
      <c r="B3778">
        <v>3</v>
      </c>
      <c r="C3778" t="s">
        <v>3881</v>
      </c>
      <c r="D3778" t="s">
        <v>3847</v>
      </c>
      <c r="E3778">
        <v>24177</v>
      </c>
      <c r="F3778">
        <v>1029</v>
      </c>
      <c r="G3778">
        <v>385</v>
      </c>
      <c r="H3778">
        <v>6187</v>
      </c>
      <c r="I3778">
        <v>0</v>
      </c>
      <c r="J3778">
        <v>1.5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92</v>
      </c>
      <c r="Q3778">
        <v>37</v>
      </c>
      <c r="R3778">
        <v>368</v>
      </c>
      <c r="S3778">
        <v>0</v>
      </c>
      <c r="T3778">
        <v>0</v>
      </c>
      <c r="U3778">
        <v>550</v>
      </c>
    </row>
    <row r="3779" spans="1:21" ht="14.25">
      <c r="A3779">
        <v>4101910</v>
      </c>
      <c r="B3779">
        <v>1</v>
      </c>
      <c r="C3779" t="s">
        <v>3879</v>
      </c>
      <c r="D3779" t="s">
        <v>3883</v>
      </c>
      <c r="E3779">
        <v>18972</v>
      </c>
      <c r="F3779">
        <v>772</v>
      </c>
      <c r="G3779">
        <v>372</v>
      </c>
      <c r="H3779">
        <v>3812</v>
      </c>
      <c r="I3779">
        <v>0</v>
      </c>
      <c r="J3779">
        <v>1.5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96</v>
      </c>
      <c r="Q3779">
        <v>47</v>
      </c>
      <c r="R3779">
        <v>368</v>
      </c>
      <c r="S3779">
        <v>0</v>
      </c>
      <c r="T3779">
        <v>0</v>
      </c>
      <c r="U3779">
        <v>700</v>
      </c>
    </row>
    <row r="3780" spans="1:21" ht="14.25">
      <c r="A3780">
        <v>4101911</v>
      </c>
      <c r="B3780">
        <v>1</v>
      </c>
      <c r="C3780" t="s">
        <v>3881</v>
      </c>
      <c r="D3780" t="s">
        <v>3782</v>
      </c>
      <c r="E3780">
        <v>25820</v>
      </c>
      <c r="F3780">
        <v>1087</v>
      </c>
      <c r="G3780">
        <v>417</v>
      </c>
      <c r="H3780">
        <v>6610</v>
      </c>
      <c r="I3780">
        <v>0</v>
      </c>
      <c r="J3780">
        <v>1.5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96</v>
      </c>
      <c r="Q3780">
        <v>47</v>
      </c>
      <c r="R3780">
        <v>368</v>
      </c>
      <c r="S3780">
        <v>0</v>
      </c>
      <c r="T3780">
        <v>0</v>
      </c>
      <c r="U3780">
        <v>700</v>
      </c>
    </row>
    <row r="3781" spans="1:21" ht="14.25">
      <c r="A3781">
        <v>4101920</v>
      </c>
      <c r="B3781">
        <v>2</v>
      </c>
      <c r="C3781" t="s">
        <v>3879</v>
      </c>
      <c r="D3781" t="s">
        <v>3849</v>
      </c>
      <c r="E3781">
        <v>18972</v>
      </c>
      <c r="F3781">
        <v>772</v>
      </c>
      <c r="G3781">
        <v>372</v>
      </c>
      <c r="H3781">
        <v>3812</v>
      </c>
      <c r="I3781">
        <v>0</v>
      </c>
      <c r="J3781">
        <v>1.5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96</v>
      </c>
      <c r="Q3781">
        <v>47</v>
      </c>
      <c r="R3781">
        <v>368</v>
      </c>
      <c r="S3781">
        <v>0</v>
      </c>
      <c r="T3781">
        <v>0</v>
      </c>
      <c r="U3781">
        <v>700</v>
      </c>
    </row>
    <row r="3782" spans="1:21" ht="14.25">
      <c r="A3782">
        <v>4101921</v>
      </c>
      <c r="B3782">
        <v>2</v>
      </c>
      <c r="C3782" t="s">
        <v>3881</v>
      </c>
      <c r="D3782" t="s">
        <v>3792</v>
      </c>
      <c r="E3782">
        <v>25820</v>
      </c>
      <c r="F3782">
        <v>1087</v>
      </c>
      <c r="G3782">
        <v>417</v>
      </c>
      <c r="H3782">
        <v>6610</v>
      </c>
      <c r="I3782">
        <v>0</v>
      </c>
      <c r="J3782">
        <v>1.5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96</v>
      </c>
      <c r="Q3782">
        <v>47</v>
      </c>
      <c r="R3782">
        <v>368</v>
      </c>
      <c r="S3782">
        <v>0</v>
      </c>
      <c r="T3782">
        <v>0</v>
      </c>
      <c r="U3782">
        <v>700</v>
      </c>
    </row>
    <row r="3783" spans="1:21" ht="14.25">
      <c r="A3783">
        <v>4101930</v>
      </c>
      <c r="B3783">
        <v>3</v>
      </c>
      <c r="C3783" t="s">
        <v>3879</v>
      </c>
      <c r="D3783" t="s">
        <v>3882</v>
      </c>
      <c r="E3783">
        <v>18098</v>
      </c>
      <c r="F3783">
        <v>738</v>
      </c>
      <c r="G3783">
        <v>355</v>
      </c>
      <c r="H3783">
        <v>3618</v>
      </c>
      <c r="I3783">
        <v>0</v>
      </c>
      <c r="J3783">
        <v>1.5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96</v>
      </c>
      <c r="Q3783">
        <v>47</v>
      </c>
      <c r="R3783">
        <v>368</v>
      </c>
      <c r="S3783">
        <v>0</v>
      </c>
      <c r="T3783">
        <v>0</v>
      </c>
      <c r="U3783">
        <v>550</v>
      </c>
    </row>
    <row r="3784" spans="1:21" ht="14.25">
      <c r="A3784">
        <v>4101931</v>
      </c>
      <c r="B3784">
        <v>3</v>
      </c>
      <c r="C3784" t="s">
        <v>3881</v>
      </c>
      <c r="D3784" t="s">
        <v>3847</v>
      </c>
      <c r="E3784">
        <v>24417</v>
      </c>
      <c r="F3784">
        <v>1033</v>
      </c>
      <c r="G3784">
        <v>395</v>
      </c>
      <c r="H3784">
        <v>6187</v>
      </c>
      <c r="I3784">
        <v>0</v>
      </c>
      <c r="J3784">
        <v>1.5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96</v>
      </c>
      <c r="Q3784">
        <v>47</v>
      </c>
      <c r="R3784">
        <v>368</v>
      </c>
      <c r="S3784">
        <v>0</v>
      </c>
      <c r="T3784">
        <v>0</v>
      </c>
      <c r="U3784">
        <v>550</v>
      </c>
    </row>
    <row r="3785" spans="1:21" ht="14.25">
      <c r="A3785">
        <v>4102010</v>
      </c>
      <c r="B3785">
        <v>1</v>
      </c>
      <c r="C3785" t="s">
        <v>3879</v>
      </c>
      <c r="D3785" t="s">
        <v>3880</v>
      </c>
      <c r="E3785">
        <v>21541</v>
      </c>
      <c r="F3785">
        <v>882</v>
      </c>
      <c r="G3785">
        <v>422</v>
      </c>
      <c r="H3785">
        <v>4281</v>
      </c>
      <c r="I3785">
        <v>0</v>
      </c>
      <c r="J3785">
        <v>1.5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114</v>
      </c>
      <c r="Q3785">
        <v>53</v>
      </c>
      <c r="R3785">
        <v>368</v>
      </c>
      <c r="S3785">
        <v>0</v>
      </c>
      <c r="T3785">
        <v>0</v>
      </c>
      <c r="U3785">
        <v>700</v>
      </c>
    </row>
    <row r="3786" spans="1:21" ht="14.25">
      <c r="A3786">
        <v>4102011</v>
      </c>
      <c r="B3786">
        <v>1</v>
      </c>
      <c r="C3786" t="s">
        <v>3881</v>
      </c>
      <c r="D3786" t="s">
        <v>3782</v>
      </c>
      <c r="E3786">
        <v>26400</v>
      </c>
      <c r="F3786">
        <v>1133</v>
      </c>
      <c r="G3786">
        <v>423</v>
      </c>
      <c r="H3786">
        <v>6610</v>
      </c>
      <c r="I3786">
        <v>0</v>
      </c>
      <c r="J3786">
        <v>1.5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114</v>
      </c>
      <c r="Q3786">
        <v>53</v>
      </c>
      <c r="R3786">
        <v>368</v>
      </c>
      <c r="S3786">
        <v>0</v>
      </c>
      <c r="T3786">
        <v>0</v>
      </c>
      <c r="U3786">
        <v>700</v>
      </c>
    </row>
    <row r="3787" spans="1:21" ht="14.25">
      <c r="A3787">
        <v>4102020</v>
      </c>
      <c r="B3787">
        <v>2</v>
      </c>
      <c r="C3787" t="s">
        <v>3879</v>
      </c>
      <c r="D3787" t="s">
        <v>3849</v>
      </c>
      <c r="E3787">
        <v>19272</v>
      </c>
      <c r="F3787">
        <v>790</v>
      </c>
      <c r="G3787">
        <v>378</v>
      </c>
      <c r="H3787">
        <v>3812</v>
      </c>
      <c r="I3787">
        <v>0</v>
      </c>
      <c r="J3787">
        <v>1.5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114</v>
      </c>
      <c r="Q3787">
        <v>53</v>
      </c>
      <c r="R3787">
        <v>368</v>
      </c>
      <c r="S3787">
        <v>0</v>
      </c>
      <c r="T3787">
        <v>0</v>
      </c>
      <c r="U3787">
        <v>700</v>
      </c>
    </row>
    <row r="3788" spans="1:21" ht="14.25">
      <c r="A3788">
        <v>4102021</v>
      </c>
      <c r="B3788">
        <v>2</v>
      </c>
      <c r="C3788" t="s">
        <v>3881</v>
      </c>
      <c r="D3788" t="s">
        <v>3792</v>
      </c>
      <c r="E3788">
        <v>26120</v>
      </c>
      <c r="F3788">
        <v>1105</v>
      </c>
      <c r="G3788">
        <v>423</v>
      </c>
      <c r="H3788">
        <v>6610</v>
      </c>
      <c r="I3788">
        <v>0</v>
      </c>
      <c r="J3788">
        <v>1.5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114</v>
      </c>
      <c r="Q3788">
        <v>53</v>
      </c>
      <c r="R3788">
        <v>368</v>
      </c>
      <c r="S3788">
        <v>0</v>
      </c>
      <c r="T3788">
        <v>0</v>
      </c>
      <c r="U3788">
        <v>700</v>
      </c>
    </row>
    <row r="3789" spans="1:21" ht="14.25">
      <c r="A3789">
        <v>4102030</v>
      </c>
      <c r="B3789">
        <v>3</v>
      </c>
      <c r="C3789" t="s">
        <v>3879</v>
      </c>
      <c r="D3789" t="s">
        <v>3882</v>
      </c>
      <c r="E3789">
        <v>19272</v>
      </c>
      <c r="F3789">
        <v>790</v>
      </c>
      <c r="G3789">
        <v>378</v>
      </c>
      <c r="H3789">
        <v>3812</v>
      </c>
      <c r="I3789">
        <v>0</v>
      </c>
      <c r="J3789">
        <v>1.5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114</v>
      </c>
      <c r="Q3789">
        <v>53</v>
      </c>
      <c r="R3789">
        <v>368</v>
      </c>
      <c r="S3789">
        <v>0</v>
      </c>
      <c r="T3789">
        <v>0</v>
      </c>
      <c r="U3789">
        <v>700</v>
      </c>
    </row>
    <row r="3790" spans="1:21" ht="14.25">
      <c r="A3790">
        <v>4102031</v>
      </c>
      <c r="B3790">
        <v>3</v>
      </c>
      <c r="C3790" t="s">
        <v>3881</v>
      </c>
      <c r="D3790" t="s">
        <v>3847</v>
      </c>
      <c r="E3790">
        <v>26120</v>
      </c>
      <c r="F3790">
        <v>1105</v>
      </c>
      <c r="G3790">
        <v>423</v>
      </c>
      <c r="H3790">
        <v>6610</v>
      </c>
      <c r="I3790">
        <v>0</v>
      </c>
      <c r="J3790">
        <v>1.5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114</v>
      </c>
      <c r="Q3790">
        <v>53</v>
      </c>
      <c r="R3790">
        <v>368</v>
      </c>
      <c r="S3790">
        <v>0</v>
      </c>
      <c r="T3790">
        <v>0</v>
      </c>
      <c r="U3790">
        <v>700</v>
      </c>
    </row>
    <row r="3791" spans="1:21" ht="14.25">
      <c r="A3791">
        <v>4102110</v>
      </c>
      <c r="B3791">
        <v>1</v>
      </c>
      <c r="C3791" t="s">
        <v>3879</v>
      </c>
      <c r="D3791" t="s">
        <v>3880</v>
      </c>
      <c r="E3791">
        <v>22648</v>
      </c>
      <c r="F3791">
        <v>925</v>
      </c>
      <c r="G3791">
        <v>446</v>
      </c>
      <c r="H3791">
        <v>4478</v>
      </c>
      <c r="I3791">
        <v>0</v>
      </c>
      <c r="J3791">
        <v>1.5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129</v>
      </c>
      <c r="Q3791">
        <v>63</v>
      </c>
      <c r="R3791">
        <v>427</v>
      </c>
      <c r="S3791">
        <v>0</v>
      </c>
      <c r="T3791">
        <v>0</v>
      </c>
      <c r="U3791">
        <v>700</v>
      </c>
    </row>
    <row r="3792" spans="1:21" ht="14.25">
      <c r="A3792">
        <v>4102111</v>
      </c>
      <c r="B3792">
        <v>1</v>
      </c>
      <c r="C3792" t="s">
        <v>3881</v>
      </c>
      <c r="D3792" t="s">
        <v>3782</v>
      </c>
      <c r="E3792">
        <v>27581</v>
      </c>
      <c r="F3792">
        <v>1180</v>
      </c>
      <c r="G3792">
        <v>445</v>
      </c>
      <c r="H3792">
        <v>6881</v>
      </c>
      <c r="I3792">
        <v>0</v>
      </c>
      <c r="J3792">
        <v>1.5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129</v>
      </c>
      <c r="Q3792">
        <v>63</v>
      </c>
      <c r="R3792">
        <v>427</v>
      </c>
      <c r="S3792">
        <v>0</v>
      </c>
      <c r="T3792">
        <v>0</v>
      </c>
      <c r="U3792">
        <v>700</v>
      </c>
    </row>
    <row r="3793" spans="1:21" ht="14.25">
      <c r="A3793">
        <v>4102120</v>
      </c>
      <c r="B3793">
        <v>2</v>
      </c>
      <c r="C3793" t="s">
        <v>3879</v>
      </c>
      <c r="D3793" t="s">
        <v>3849</v>
      </c>
      <c r="E3793">
        <v>20282</v>
      </c>
      <c r="F3793">
        <v>829</v>
      </c>
      <c r="G3793">
        <v>400</v>
      </c>
      <c r="H3793">
        <v>3992</v>
      </c>
      <c r="I3793">
        <v>0</v>
      </c>
      <c r="J3793">
        <v>1.5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129</v>
      </c>
      <c r="Q3793">
        <v>63</v>
      </c>
      <c r="R3793">
        <v>427</v>
      </c>
      <c r="S3793">
        <v>0</v>
      </c>
      <c r="T3793">
        <v>0</v>
      </c>
      <c r="U3793">
        <v>700</v>
      </c>
    </row>
    <row r="3794" spans="1:21" ht="14.25">
      <c r="A3794">
        <v>4102121</v>
      </c>
      <c r="B3794">
        <v>2</v>
      </c>
      <c r="C3794" t="s">
        <v>3881</v>
      </c>
      <c r="D3794" t="s">
        <v>3792</v>
      </c>
      <c r="E3794">
        <v>27301</v>
      </c>
      <c r="F3794">
        <v>1152</v>
      </c>
      <c r="G3794">
        <v>445</v>
      </c>
      <c r="H3794">
        <v>6881</v>
      </c>
      <c r="I3794">
        <v>0</v>
      </c>
      <c r="J3794">
        <v>1.5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129</v>
      </c>
      <c r="Q3794">
        <v>63</v>
      </c>
      <c r="R3794">
        <v>427</v>
      </c>
      <c r="S3794">
        <v>0</v>
      </c>
      <c r="T3794">
        <v>0</v>
      </c>
      <c r="U3794">
        <v>700</v>
      </c>
    </row>
    <row r="3795" spans="1:21" ht="14.25">
      <c r="A3795">
        <v>4102130</v>
      </c>
      <c r="B3795">
        <v>3</v>
      </c>
      <c r="C3795" t="s">
        <v>3879</v>
      </c>
      <c r="D3795" t="s">
        <v>3882</v>
      </c>
      <c r="E3795">
        <v>20282</v>
      </c>
      <c r="F3795">
        <v>829</v>
      </c>
      <c r="G3795">
        <v>400</v>
      </c>
      <c r="H3795">
        <v>3992</v>
      </c>
      <c r="I3795">
        <v>0</v>
      </c>
      <c r="J3795">
        <v>1.5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129</v>
      </c>
      <c r="Q3795">
        <v>63</v>
      </c>
      <c r="R3795">
        <v>427</v>
      </c>
      <c r="S3795">
        <v>0</v>
      </c>
      <c r="T3795">
        <v>0</v>
      </c>
      <c r="U3795">
        <v>700</v>
      </c>
    </row>
    <row r="3796" spans="1:21" ht="14.25">
      <c r="A3796">
        <v>4102131</v>
      </c>
      <c r="B3796">
        <v>3</v>
      </c>
      <c r="C3796" t="s">
        <v>3881</v>
      </c>
      <c r="D3796" t="s">
        <v>3847</v>
      </c>
      <c r="E3796">
        <v>27301</v>
      </c>
      <c r="F3796">
        <v>1152</v>
      </c>
      <c r="G3796">
        <v>445</v>
      </c>
      <c r="H3796">
        <v>6881</v>
      </c>
      <c r="I3796">
        <v>0</v>
      </c>
      <c r="J3796">
        <v>1.5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129</v>
      </c>
      <c r="Q3796">
        <v>63</v>
      </c>
      <c r="R3796">
        <v>427</v>
      </c>
      <c r="S3796">
        <v>0</v>
      </c>
      <c r="T3796">
        <v>0</v>
      </c>
      <c r="U3796">
        <v>700</v>
      </c>
    </row>
    <row r="3797" spans="1:21" ht="14.25">
      <c r="A3797">
        <v>4102210</v>
      </c>
      <c r="B3797">
        <v>1</v>
      </c>
      <c r="C3797" t="s">
        <v>3879</v>
      </c>
      <c r="D3797" t="s">
        <v>3880</v>
      </c>
      <c r="E3797">
        <v>23875</v>
      </c>
      <c r="F3797">
        <v>974</v>
      </c>
      <c r="G3797">
        <v>476</v>
      </c>
      <c r="H3797">
        <v>4615</v>
      </c>
      <c r="I3797">
        <v>0</v>
      </c>
      <c r="J3797">
        <v>1.5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151</v>
      </c>
      <c r="Q3797">
        <v>78</v>
      </c>
      <c r="R3797">
        <v>427</v>
      </c>
      <c r="S3797">
        <v>0</v>
      </c>
      <c r="T3797">
        <v>0</v>
      </c>
      <c r="U3797">
        <v>700</v>
      </c>
    </row>
    <row r="3798" spans="1:21" ht="14.25">
      <c r="A3798">
        <v>4102211</v>
      </c>
      <c r="B3798">
        <v>1</v>
      </c>
      <c r="C3798" t="s">
        <v>3881</v>
      </c>
      <c r="D3798" t="s">
        <v>3782</v>
      </c>
      <c r="E3798">
        <v>28884</v>
      </c>
      <c r="F3798">
        <v>1235</v>
      </c>
      <c r="G3798">
        <v>472</v>
      </c>
      <c r="H3798">
        <v>7094</v>
      </c>
      <c r="I3798">
        <v>0</v>
      </c>
      <c r="J3798">
        <v>1.5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151</v>
      </c>
      <c r="Q3798">
        <v>78</v>
      </c>
      <c r="R3798">
        <v>427</v>
      </c>
      <c r="S3798">
        <v>0</v>
      </c>
      <c r="T3798">
        <v>0</v>
      </c>
      <c r="U3798">
        <v>700</v>
      </c>
    </row>
    <row r="3799" spans="1:21" ht="14.25">
      <c r="A3799">
        <v>4102220</v>
      </c>
      <c r="B3799">
        <v>2</v>
      </c>
      <c r="C3799" t="s">
        <v>3879</v>
      </c>
      <c r="D3799" t="s">
        <v>3849</v>
      </c>
      <c r="E3799">
        <v>21403</v>
      </c>
      <c r="F3799">
        <v>875</v>
      </c>
      <c r="G3799">
        <v>427</v>
      </c>
      <c r="H3799">
        <v>4113</v>
      </c>
      <c r="I3799">
        <v>0</v>
      </c>
      <c r="J3799">
        <v>1.5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151</v>
      </c>
      <c r="Q3799">
        <v>78</v>
      </c>
      <c r="R3799">
        <v>427</v>
      </c>
      <c r="S3799">
        <v>0</v>
      </c>
      <c r="T3799">
        <v>0</v>
      </c>
      <c r="U3799">
        <v>700</v>
      </c>
    </row>
    <row r="3800" spans="1:21" ht="14.25">
      <c r="A3800">
        <v>4102221</v>
      </c>
      <c r="B3800">
        <v>2</v>
      </c>
      <c r="C3800" t="s">
        <v>3881</v>
      </c>
      <c r="D3800" t="s">
        <v>3792</v>
      </c>
      <c r="E3800">
        <v>28584</v>
      </c>
      <c r="F3800">
        <v>1205</v>
      </c>
      <c r="G3800">
        <v>472</v>
      </c>
      <c r="H3800">
        <v>7094</v>
      </c>
      <c r="I3800">
        <v>0</v>
      </c>
      <c r="J3800">
        <v>1.5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151</v>
      </c>
      <c r="Q3800">
        <v>78</v>
      </c>
      <c r="R3800">
        <v>427</v>
      </c>
      <c r="S3800">
        <v>0</v>
      </c>
      <c r="T3800">
        <v>0</v>
      </c>
      <c r="U3800">
        <v>700</v>
      </c>
    </row>
    <row r="3801" spans="1:21" ht="14.25">
      <c r="A3801">
        <v>4102230</v>
      </c>
      <c r="B3801">
        <v>3</v>
      </c>
      <c r="C3801" t="s">
        <v>3879</v>
      </c>
      <c r="D3801" t="s">
        <v>3882</v>
      </c>
      <c r="E3801">
        <v>21403</v>
      </c>
      <c r="F3801">
        <v>875</v>
      </c>
      <c r="G3801">
        <v>427</v>
      </c>
      <c r="H3801">
        <v>4113</v>
      </c>
      <c r="I3801">
        <v>0</v>
      </c>
      <c r="J3801">
        <v>1.5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151</v>
      </c>
      <c r="Q3801">
        <v>78</v>
      </c>
      <c r="R3801">
        <v>427</v>
      </c>
      <c r="S3801">
        <v>0</v>
      </c>
      <c r="T3801">
        <v>0</v>
      </c>
      <c r="U3801">
        <v>700</v>
      </c>
    </row>
    <row r="3802" spans="1:21" ht="14.25">
      <c r="A3802">
        <v>4102231</v>
      </c>
      <c r="B3802">
        <v>3</v>
      </c>
      <c r="C3802" t="s">
        <v>3881</v>
      </c>
      <c r="D3802" t="s">
        <v>3847</v>
      </c>
      <c r="E3802">
        <v>28584</v>
      </c>
      <c r="F3802">
        <v>1205</v>
      </c>
      <c r="G3802">
        <v>472</v>
      </c>
      <c r="H3802">
        <v>7094</v>
      </c>
      <c r="I3802">
        <v>0</v>
      </c>
      <c r="J3802">
        <v>1.5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151</v>
      </c>
      <c r="Q3802">
        <v>78</v>
      </c>
      <c r="R3802">
        <v>427</v>
      </c>
      <c r="S3802">
        <v>0</v>
      </c>
      <c r="T3802">
        <v>0</v>
      </c>
      <c r="U3802">
        <v>700</v>
      </c>
    </row>
    <row r="3803" spans="1:21" ht="14.25">
      <c r="A3803">
        <v>4102310</v>
      </c>
      <c r="B3803">
        <v>1</v>
      </c>
      <c r="C3803" t="s">
        <v>3879</v>
      </c>
      <c r="D3803" t="s">
        <v>3880</v>
      </c>
      <c r="E3803">
        <v>24314</v>
      </c>
      <c r="F3803">
        <v>998</v>
      </c>
      <c r="G3803">
        <v>481</v>
      </c>
      <c r="H3803">
        <v>4714</v>
      </c>
      <c r="I3803">
        <v>0</v>
      </c>
      <c r="J3803">
        <v>1.5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175</v>
      </c>
      <c r="Q3803">
        <v>83</v>
      </c>
      <c r="R3803">
        <v>526</v>
      </c>
      <c r="S3803">
        <v>0</v>
      </c>
      <c r="T3803">
        <v>0</v>
      </c>
      <c r="U3803">
        <v>700</v>
      </c>
    </row>
    <row r="3804" spans="1:21" ht="14.25">
      <c r="A3804">
        <v>4102311</v>
      </c>
      <c r="B3804">
        <v>1</v>
      </c>
      <c r="C3804" t="s">
        <v>3881</v>
      </c>
      <c r="D3804" t="s">
        <v>3782</v>
      </c>
      <c r="E3804">
        <v>29323</v>
      </c>
      <c r="F3804">
        <v>1259</v>
      </c>
      <c r="G3804">
        <v>477</v>
      </c>
      <c r="H3804">
        <v>7193</v>
      </c>
      <c r="I3804">
        <v>0</v>
      </c>
      <c r="J3804">
        <v>1.5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175</v>
      </c>
      <c r="Q3804">
        <v>83</v>
      </c>
      <c r="R3804">
        <v>526</v>
      </c>
      <c r="S3804">
        <v>0</v>
      </c>
      <c r="T3804">
        <v>0</v>
      </c>
      <c r="U3804">
        <v>700</v>
      </c>
    </row>
    <row r="3805" spans="1:21" ht="14.25">
      <c r="A3805">
        <v>4102320</v>
      </c>
      <c r="B3805">
        <v>2</v>
      </c>
      <c r="C3805" t="s">
        <v>3879</v>
      </c>
      <c r="D3805" t="s">
        <v>3849</v>
      </c>
      <c r="E3805">
        <v>21842</v>
      </c>
      <c r="F3805">
        <v>899</v>
      </c>
      <c r="G3805">
        <v>432</v>
      </c>
      <c r="H3805">
        <v>4212</v>
      </c>
      <c r="I3805">
        <v>0</v>
      </c>
      <c r="J3805">
        <v>1.5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175</v>
      </c>
      <c r="Q3805">
        <v>83</v>
      </c>
      <c r="R3805">
        <v>526</v>
      </c>
      <c r="S3805">
        <v>0</v>
      </c>
      <c r="T3805">
        <v>0</v>
      </c>
      <c r="U3805">
        <v>700</v>
      </c>
    </row>
    <row r="3806" spans="1:21" ht="14.25">
      <c r="A3806">
        <v>4102321</v>
      </c>
      <c r="B3806">
        <v>2</v>
      </c>
      <c r="C3806" t="s">
        <v>3881</v>
      </c>
      <c r="D3806" t="s">
        <v>3792</v>
      </c>
      <c r="E3806">
        <v>29023</v>
      </c>
      <c r="F3806">
        <v>1229</v>
      </c>
      <c r="G3806">
        <v>477</v>
      </c>
      <c r="H3806">
        <v>7193</v>
      </c>
      <c r="I3806">
        <v>0</v>
      </c>
      <c r="J3806">
        <v>1.5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175</v>
      </c>
      <c r="Q3806">
        <v>83</v>
      </c>
      <c r="R3806">
        <v>526</v>
      </c>
      <c r="S3806">
        <v>0</v>
      </c>
      <c r="T3806">
        <v>0</v>
      </c>
      <c r="U3806">
        <v>700</v>
      </c>
    </row>
    <row r="3807" spans="1:21" ht="14.25">
      <c r="A3807">
        <v>4102330</v>
      </c>
      <c r="B3807">
        <v>3</v>
      </c>
      <c r="C3807" t="s">
        <v>3879</v>
      </c>
      <c r="D3807" t="s">
        <v>3882</v>
      </c>
      <c r="E3807">
        <v>21842</v>
      </c>
      <c r="F3807">
        <v>899</v>
      </c>
      <c r="G3807">
        <v>432</v>
      </c>
      <c r="H3807">
        <v>4212</v>
      </c>
      <c r="I3807">
        <v>0</v>
      </c>
      <c r="J3807">
        <v>1.5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175</v>
      </c>
      <c r="Q3807">
        <v>83</v>
      </c>
      <c r="R3807">
        <v>526</v>
      </c>
      <c r="S3807">
        <v>0</v>
      </c>
      <c r="T3807">
        <v>0</v>
      </c>
      <c r="U3807">
        <v>700</v>
      </c>
    </row>
    <row r="3808" spans="1:21" ht="14.25">
      <c r="A3808">
        <v>4102331</v>
      </c>
      <c r="B3808">
        <v>3</v>
      </c>
      <c r="C3808" t="s">
        <v>3881</v>
      </c>
      <c r="D3808" t="s">
        <v>3847</v>
      </c>
      <c r="E3808">
        <v>29023</v>
      </c>
      <c r="F3808">
        <v>1229</v>
      </c>
      <c r="G3808">
        <v>477</v>
      </c>
      <c r="H3808">
        <v>7193</v>
      </c>
      <c r="I3808">
        <v>0</v>
      </c>
      <c r="J3808">
        <v>1.5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175</v>
      </c>
      <c r="Q3808">
        <v>83</v>
      </c>
      <c r="R3808">
        <v>526</v>
      </c>
      <c r="S3808">
        <v>0</v>
      </c>
      <c r="T3808">
        <v>0</v>
      </c>
      <c r="U3808">
        <v>700</v>
      </c>
    </row>
    <row r="3809" spans="1:21" ht="14.25">
      <c r="A3809">
        <v>4102410</v>
      </c>
      <c r="B3809">
        <v>1</v>
      </c>
      <c r="C3809" t="s">
        <v>3879</v>
      </c>
      <c r="D3809" t="s">
        <v>3880</v>
      </c>
      <c r="E3809">
        <v>25371</v>
      </c>
      <c r="F3809">
        <v>1050</v>
      </c>
      <c r="G3809">
        <v>495</v>
      </c>
      <c r="H3809">
        <v>4971</v>
      </c>
      <c r="I3809">
        <v>0</v>
      </c>
      <c r="J3809">
        <v>1.5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199</v>
      </c>
      <c r="Q3809">
        <v>83</v>
      </c>
      <c r="R3809">
        <v>645</v>
      </c>
      <c r="S3809">
        <v>0</v>
      </c>
      <c r="T3809">
        <v>0</v>
      </c>
      <c r="U3809">
        <v>700</v>
      </c>
    </row>
    <row r="3810" spans="1:21" ht="14.25">
      <c r="A3810">
        <v>4102411</v>
      </c>
      <c r="B3810">
        <v>1</v>
      </c>
      <c r="C3810" t="s">
        <v>3881</v>
      </c>
      <c r="D3810" t="s">
        <v>3782</v>
      </c>
      <c r="E3810">
        <v>30474</v>
      </c>
      <c r="F3810">
        <v>1315</v>
      </c>
      <c r="G3810">
        <v>490</v>
      </c>
      <c r="H3810">
        <v>7524</v>
      </c>
      <c r="I3810">
        <v>0</v>
      </c>
      <c r="J3810">
        <v>1.5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199</v>
      </c>
      <c r="Q3810">
        <v>83</v>
      </c>
      <c r="R3810">
        <v>645</v>
      </c>
      <c r="S3810">
        <v>0</v>
      </c>
      <c r="T3810">
        <v>0</v>
      </c>
      <c r="U3810">
        <v>700</v>
      </c>
    </row>
    <row r="3811" spans="1:21" ht="14.25">
      <c r="A3811">
        <v>4102420</v>
      </c>
      <c r="B3811">
        <v>2</v>
      </c>
      <c r="C3811" t="s">
        <v>3879</v>
      </c>
      <c r="D3811" t="s">
        <v>3849</v>
      </c>
      <c r="E3811">
        <v>22812</v>
      </c>
      <c r="F3811">
        <v>948</v>
      </c>
      <c r="G3811">
        <v>444</v>
      </c>
      <c r="H3811">
        <v>4452</v>
      </c>
      <c r="I3811">
        <v>0</v>
      </c>
      <c r="J3811">
        <v>1.5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199</v>
      </c>
      <c r="Q3811">
        <v>83</v>
      </c>
      <c r="R3811">
        <v>645</v>
      </c>
      <c r="S3811">
        <v>0</v>
      </c>
      <c r="T3811">
        <v>0</v>
      </c>
      <c r="U3811">
        <v>700</v>
      </c>
    </row>
    <row r="3812" spans="1:21" ht="14.25">
      <c r="A3812">
        <v>4102421</v>
      </c>
      <c r="B3812">
        <v>2</v>
      </c>
      <c r="C3812" t="s">
        <v>3881</v>
      </c>
      <c r="D3812" t="s">
        <v>3792</v>
      </c>
      <c r="E3812">
        <v>30174</v>
      </c>
      <c r="F3812">
        <v>1285</v>
      </c>
      <c r="G3812">
        <v>490</v>
      </c>
      <c r="H3812">
        <v>7524</v>
      </c>
      <c r="I3812">
        <v>0</v>
      </c>
      <c r="J3812">
        <v>1.5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199</v>
      </c>
      <c r="Q3812">
        <v>83</v>
      </c>
      <c r="R3812">
        <v>645</v>
      </c>
      <c r="S3812">
        <v>0</v>
      </c>
      <c r="T3812">
        <v>0</v>
      </c>
      <c r="U3812">
        <v>700</v>
      </c>
    </row>
    <row r="3813" spans="1:21" ht="14.25">
      <c r="A3813">
        <v>4102430</v>
      </c>
      <c r="B3813">
        <v>3</v>
      </c>
      <c r="C3813" t="s">
        <v>3879</v>
      </c>
      <c r="D3813" t="s">
        <v>3882</v>
      </c>
      <c r="E3813">
        <v>22812</v>
      </c>
      <c r="F3813">
        <v>948</v>
      </c>
      <c r="G3813">
        <v>444</v>
      </c>
      <c r="H3813">
        <v>4452</v>
      </c>
      <c r="I3813">
        <v>0</v>
      </c>
      <c r="J3813">
        <v>1.5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199</v>
      </c>
      <c r="Q3813">
        <v>83</v>
      </c>
      <c r="R3813">
        <v>645</v>
      </c>
      <c r="S3813">
        <v>0</v>
      </c>
      <c r="T3813">
        <v>0</v>
      </c>
      <c r="U3813">
        <v>700</v>
      </c>
    </row>
    <row r="3814" spans="1:21" ht="14.25">
      <c r="A3814">
        <v>4102431</v>
      </c>
      <c r="B3814">
        <v>3</v>
      </c>
      <c r="C3814" t="s">
        <v>3881</v>
      </c>
      <c r="D3814" t="s">
        <v>3847</v>
      </c>
      <c r="E3814">
        <v>30174</v>
      </c>
      <c r="F3814">
        <v>1285</v>
      </c>
      <c r="G3814">
        <v>490</v>
      </c>
      <c r="H3814">
        <v>7524</v>
      </c>
      <c r="I3814">
        <v>0</v>
      </c>
      <c r="J3814">
        <v>1.5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199</v>
      </c>
      <c r="Q3814">
        <v>83</v>
      </c>
      <c r="R3814">
        <v>645</v>
      </c>
      <c r="S3814">
        <v>0</v>
      </c>
      <c r="T3814">
        <v>0</v>
      </c>
      <c r="U3814">
        <v>700</v>
      </c>
    </row>
    <row r="3815" spans="1:21" ht="14.25">
      <c r="A3815">
        <v>4102510</v>
      </c>
      <c r="B3815">
        <v>1</v>
      </c>
      <c r="C3815" t="s">
        <v>3879</v>
      </c>
      <c r="D3815" t="s">
        <v>3880</v>
      </c>
      <c r="E3815">
        <v>28574</v>
      </c>
      <c r="F3815">
        <v>1178</v>
      </c>
      <c r="G3815">
        <v>564</v>
      </c>
      <c r="H3815">
        <v>5514</v>
      </c>
      <c r="I3815">
        <v>0</v>
      </c>
      <c r="J3815">
        <v>1.5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220</v>
      </c>
      <c r="Q3815">
        <v>99</v>
      </c>
      <c r="R3815">
        <v>645</v>
      </c>
      <c r="S3815">
        <v>0</v>
      </c>
      <c r="T3815">
        <v>0</v>
      </c>
      <c r="U3815">
        <v>700</v>
      </c>
    </row>
    <row r="3816" spans="1:21" ht="14.25">
      <c r="A3816">
        <v>4102511</v>
      </c>
      <c r="B3816">
        <v>1</v>
      </c>
      <c r="C3816" t="s">
        <v>3881</v>
      </c>
      <c r="D3816" t="s">
        <v>3782</v>
      </c>
      <c r="E3816">
        <v>35205</v>
      </c>
      <c r="F3816">
        <v>1473</v>
      </c>
      <c r="G3816">
        <v>556</v>
      </c>
      <c r="H3816">
        <v>9355</v>
      </c>
      <c r="I3816">
        <v>0</v>
      </c>
      <c r="J3816">
        <v>1.5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220</v>
      </c>
      <c r="Q3816">
        <v>99</v>
      </c>
      <c r="R3816">
        <v>645</v>
      </c>
      <c r="S3816">
        <v>0</v>
      </c>
      <c r="T3816">
        <v>0</v>
      </c>
      <c r="U3816">
        <v>700</v>
      </c>
    </row>
    <row r="3817" spans="1:21" ht="14.25">
      <c r="A3817">
        <v>4102520</v>
      </c>
      <c r="B3817">
        <v>2</v>
      </c>
      <c r="C3817" t="s">
        <v>3879</v>
      </c>
      <c r="D3817" t="s">
        <v>3849</v>
      </c>
      <c r="E3817">
        <v>25700</v>
      </c>
      <c r="F3817">
        <v>1063</v>
      </c>
      <c r="G3817">
        <v>507</v>
      </c>
      <c r="H3817">
        <v>4930</v>
      </c>
      <c r="I3817">
        <v>0</v>
      </c>
      <c r="J3817">
        <v>1.5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220</v>
      </c>
      <c r="Q3817">
        <v>99</v>
      </c>
      <c r="R3817">
        <v>645</v>
      </c>
      <c r="S3817">
        <v>0</v>
      </c>
      <c r="T3817">
        <v>0</v>
      </c>
      <c r="U3817">
        <v>700</v>
      </c>
    </row>
    <row r="3818" spans="1:21" ht="14.25">
      <c r="A3818">
        <v>4102521</v>
      </c>
      <c r="B3818">
        <v>2</v>
      </c>
      <c r="C3818" t="s">
        <v>3881</v>
      </c>
      <c r="D3818" t="s">
        <v>3792</v>
      </c>
      <c r="E3818">
        <v>34748</v>
      </c>
      <c r="F3818">
        <v>1439</v>
      </c>
      <c r="G3818">
        <v>556</v>
      </c>
      <c r="H3818">
        <v>9238</v>
      </c>
      <c r="I3818">
        <v>0</v>
      </c>
      <c r="J3818">
        <v>1.5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220</v>
      </c>
      <c r="Q3818">
        <v>99</v>
      </c>
      <c r="R3818">
        <v>645</v>
      </c>
      <c r="S3818">
        <v>0</v>
      </c>
      <c r="T3818">
        <v>0</v>
      </c>
      <c r="U3818">
        <v>700</v>
      </c>
    </row>
    <row r="3819" spans="1:21" ht="14.25">
      <c r="A3819">
        <v>4102530</v>
      </c>
      <c r="B3819">
        <v>3</v>
      </c>
      <c r="C3819" t="s">
        <v>3879</v>
      </c>
      <c r="D3819" t="s">
        <v>3882</v>
      </c>
      <c r="E3819">
        <v>25700</v>
      </c>
      <c r="F3819">
        <v>1063</v>
      </c>
      <c r="G3819">
        <v>507</v>
      </c>
      <c r="H3819">
        <v>4930</v>
      </c>
      <c r="I3819">
        <v>0</v>
      </c>
      <c r="J3819">
        <v>1.5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220</v>
      </c>
      <c r="Q3819">
        <v>99</v>
      </c>
      <c r="R3819">
        <v>645</v>
      </c>
      <c r="S3819">
        <v>0</v>
      </c>
      <c r="T3819">
        <v>0</v>
      </c>
      <c r="U3819">
        <v>700</v>
      </c>
    </row>
    <row r="3820" spans="1:21" ht="14.25">
      <c r="A3820">
        <v>4102531</v>
      </c>
      <c r="B3820">
        <v>3</v>
      </c>
      <c r="C3820" t="s">
        <v>3881</v>
      </c>
      <c r="D3820" t="s">
        <v>3847</v>
      </c>
      <c r="E3820">
        <v>34748</v>
      </c>
      <c r="F3820">
        <v>1439</v>
      </c>
      <c r="G3820">
        <v>556</v>
      </c>
      <c r="H3820">
        <v>9238</v>
      </c>
      <c r="I3820">
        <v>0</v>
      </c>
      <c r="J3820">
        <v>1.5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220</v>
      </c>
      <c r="Q3820">
        <v>99</v>
      </c>
      <c r="R3820">
        <v>645</v>
      </c>
      <c r="S3820">
        <v>0</v>
      </c>
      <c r="T3820">
        <v>0</v>
      </c>
      <c r="U3820">
        <v>700</v>
      </c>
    </row>
    <row r="3821" spans="1:21" ht="14.25">
      <c r="A3821">
        <v>4102610</v>
      </c>
      <c r="B3821">
        <v>1</v>
      </c>
      <c r="C3821" t="s">
        <v>3879</v>
      </c>
      <c r="D3821" t="s">
        <v>3880</v>
      </c>
      <c r="E3821">
        <v>29884</v>
      </c>
      <c r="F3821">
        <v>1230</v>
      </c>
      <c r="G3821">
        <v>596</v>
      </c>
      <c r="H3821">
        <v>5664</v>
      </c>
      <c r="I3821">
        <v>0</v>
      </c>
      <c r="J3821">
        <v>1.5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242</v>
      </c>
      <c r="Q3821">
        <v>115</v>
      </c>
      <c r="R3821">
        <v>645</v>
      </c>
      <c r="S3821">
        <v>0</v>
      </c>
      <c r="T3821">
        <v>0</v>
      </c>
      <c r="U3821">
        <v>700</v>
      </c>
    </row>
    <row r="3822" spans="1:21" ht="14.25">
      <c r="A3822">
        <v>4102611</v>
      </c>
      <c r="B3822">
        <v>1</v>
      </c>
      <c r="C3822" t="s">
        <v>3881</v>
      </c>
      <c r="D3822" t="s">
        <v>3782</v>
      </c>
      <c r="E3822">
        <v>36626</v>
      </c>
      <c r="F3822">
        <v>1531</v>
      </c>
      <c r="G3822">
        <v>585</v>
      </c>
      <c r="H3822">
        <v>9616</v>
      </c>
      <c r="I3822">
        <v>0</v>
      </c>
      <c r="J3822">
        <v>1.5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242</v>
      </c>
      <c r="Q3822">
        <v>115</v>
      </c>
      <c r="R3822">
        <v>645</v>
      </c>
      <c r="S3822">
        <v>0</v>
      </c>
      <c r="T3822">
        <v>0</v>
      </c>
      <c r="U3822">
        <v>700</v>
      </c>
    </row>
    <row r="3823" spans="1:21" ht="14.25">
      <c r="A3823">
        <v>4102620</v>
      </c>
      <c r="B3823">
        <v>2</v>
      </c>
      <c r="C3823" t="s">
        <v>3879</v>
      </c>
      <c r="D3823" t="s">
        <v>3849</v>
      </c>
      <c r="E3823">
        <v>26902</v>
      </c>
      <c r="F3823">
        <v>1112</v>
      </c>
      <c r="G3823">
        <v>536</v>
      </c>
      <c r="H3823">
        <v>5062</v>
      </c>
      <c r="I3823">
        <v>0</v>
      </c>
      <c r="J3823">
        <v>1.5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242</v>
      </c>
      <c r="Q3823">
        <v>115</v>
      </c>
      <c r="R3823">
        <v>645</v>
      </c>
      <c r="S3823">
        <v>0</v>
      </c>
      <c r="T3823">
        <v>0</v>
      </c>
      <c r="U3823">
        <v>700</v>
      </c>
    </row>
    <row r="3824" spans="1:21" ht="14.25">
      <c r="A3824">
        <v>4102621</v>
      </c>
      <c r="B3824">
        <v>2</v>
      </c>
      <c r="C3824" t="s">
        <v>3881</v>
      </c>
      <c r="D3824" t="s">
        <v>3792</v>
      </c>
      <c r="E3824">
        <v>36146</v>
      </c>
      <c r="F3824">
        <v>1495</v>
      </c>
      <c r="G3824">
        <v>585</v>
      </c>
      <c r="H3824">
        <v>9496</v>
      </c>
      <c r="I3824">
        <v>0</v>
      </c>
      <c r="J3824">
        <v>1.5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242</v>
      </c>
      <c r="Q3824">
        <v>115</v>
      </c>
      <c r="R3824">
        <v>645</v>
      </c>
      <c r="S3824">
        <v>0</v>
      </c>
      <c r="T3824">
        <v>0</v>
      </c>
      <c r="U3824">
        <v>700</v>
      </c>
    </row>
    <row r="3825" spans="1:21" ht="14.25">
      <c r="A3825">
        <v>4102630</v>
      </c>
      <c r="B3825">
        <v>3</v>
      </c>
      <c r="C3825" t="s">
        <v>3879</v>
      </c>
      <c r="D3825" t="s">
        <v>3882</v>
      </c>
      <c r="E3825">
        <v>26902</v>
      </c>
      <c r="F3825">
        <v>1112</v>
      </c>
      <c r="G3825">
        <v>536</v>
      </c>
      <c r="H3825">
        <v>5062</v>
      </c>
      <c r="I3825">
        <v>0</v>
      </c>
      <c r="J3825">
        <v>1.5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242</v>
      </c>
      <c r="Q3825">
        <v>115</v>
      </c>
      <c r="R3825">
        <v>645</v>
      </c>
      <c r="S3825">
        <v>0</v>
      </c>
      <c r="T3825">
        <v>0</v>
      </c>
      <c r="U3825">
        <v>700</v>
      </c>
    </row>
    <row r="3826" spans="1:21" ht="14.25">
      <c r="A3826">
        <v>4102631</v>
      </c>
      <c r="B3826">
        <v>3</v>
      </c>
      <c r="C3826" t="s">
        <v>3881</v>
      </c>
      <c r="D3826" t="s">
        <v>3847</v>
      </c>
      <c r="E3826">
        <v>36146</v>
      </c>
      <c r="F3826">
        <v>1495</v>
      </c>
      <c r="G3826">
        <v>585</v>
      </c>
      <c r="H3826">
        <v>9496</v>
      </c>
      <c r="I3826">
        <v>0</v>
      </c>
      <c r="J3826">
        <v>1.5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242</v>
      </c>
      <c r="Q3826">
        <v>115</v>
      </c>
      <c r="R3826">
        <v>645</v>
      </c>
      <c r="S3826">
        <v>0</v>
      </c>
      <c r="T3826">
        <v>0</v>
      </c>
      <c r="U3826">
        <v>700</v>
      </c>
    </row>
    <row r="3827" spans="1:21" ht="14.25">
      <c r="A3827">
        <v>4102710</v>
      </c>
      <c r="B3827">
        <v>1</v>
      </c>
      <c r="C3827" t="s">
        <v>3879</v>
      </c>
      <c r="D3827" t="s">
        <v>3880</v>
      </c>
      <c r="E3827">
        <v>30364</v>
      </c>
      <c r="F3827">
        <v>1238</v>
      </c>
      <c r="G3827">
        <v>616</v>
      </c>
      <c r="H3827">
        <v>5664</v>
      </c>
      <c r="I3827">
        <v>0</v>
      </c>
      <c r="J3827">
        <v>1.5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250</v>
      </c>
      <c r="Q3827">
        <v>135</v>
      </c>
      <c r="R3827">
        <v>645</v>
      </c>
      <c r="S3827">
        <v>0</v>
      </c>
      <c r="T3827">
        <v>0</v>
      </c>
      <c r="U3827">
        <v>700</v>
      </c>
    </row>
    <row r="3828" spans="1:21" ht="14.25">
      <c r="A3828">
        <v>4102711</v>
      </c>
      <c r="B3828">
        <v>1</v>
      </c>
      <c r="C3828" t="s">
        <v>3881</v>
      </c>
      <c r="D3828" t="s">
        <v>3782</v>
      </c>
      <c r="E3828">
        <v>37106</v>
      </c>
      <c r="F3828">
        <v>1539</v>
      </c>
      <c r="G3828">
        <v>605</v>
      </c>
      <c r="H3828">
        <v>9616</v>
      </c>
      <c r="I3828">
        <v>0</v>
      </c>
      <c r="J3828">
        <v>1.5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250</v>
      </c>
      <c r="Q3828">
        <v>135</v>
      </c>
      <c r="R3828">
        <v>645</v>
      </c>
      <c r="S3828">
        <v>0</v>
      </c>
      <c r="T3828">
        <v>0</v>
      </c>
      <c r="U3828">
        <v>700</v>
      </c>
    </row>
    <row r="3829" spans="1:21" ht="14.25">
      <c r="A3829">
        <v>4102720</v>
      </c>
      <c r="B3829">
        <v>2</v>
      </c>
      <c r="C3829" t="s">
        <v>3879</v>
      </c>
      <c r="D3829" t="s">
        <v>3849</v>
      </c>
      <c r="E3829">
        <v>27382</v>
      </c>
      <c r="F3829">
        <v>1120</v>
      </c>
      <c r="G3829">
        <v>556</v>
      </c>
      <c r="H3829">
        <v>5062</v>
      </c>
      <c r="I3829">
        <v>0</v>
      </c>
      <c r="J3829">
        <v>1.5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250</v>
      </c>
      <c r="Q3829">
        <v>135</v>
      </c>
      <c r="R3829">
        <v>645</v>
      </c>
      <c r="S3829">
        <v>0</v>
      </c>
      <c r="T3829">
        <v>0</v>
      </c>
      <c r="U3829">
        <v>700</v>
      </c>
    </row>
    <row r="3830" spans="1:21" ht="14.25">
      <c r="A3830">
        <v>4102721</v>
      </c>
      <c r="B3830">
        <v>2</v>
      </c>
      <c r="C3830" t="s">
        <v>3881</v>
      </c>
      <c r="D3830" t="s">
        <v>3792</v>
      </c>
      <c r="E3830">
        <v>36626</v>
      </c>
      <c r="F3830">
        <v>1503</v>
      </c>
      <c r="G3830">
        <v>605</v>
      </c>
      <c r="H3830">
        <v>9496</v>
      </c>
      <c r="I3830">
        <v>0</v>
      </c>
      <c r="J3830">
        <v>1.5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250</v>
      </c>
      <c r="Q3830">
        <v>135</v>
      </c>
      <c r="R3830">
        <v>645</v>
      </c>
      <c r="S3830">
        <v>0</v>
      </c>
      <c r="T3830">
        <v>0</v>
      </c>
      <c r="U3830">
        <v>700</v>
      </c>
    </row>
    <row r="3831" spans="1:21" ht="14.25">
      <c r="A3831">
        <v>4102730</v>
      </c>
      <c r="B3831">
        <v>3</v>
      </c>
      <c r="C3831" t="s">
        <v>3879</v>
      </c>
      <c r="D3831" t="s">
        <v>3882</v>
      </c>
      <c r="E3831">
        <v>27382</v>
      </c>
      <c r="F3831">
        <v>1120</v>
      </c>
      <c r="G3831">
        <v>556</v>
      </c>
      <c r="H3831">
        <v>5062</v>
      </c>
      <c r="I3831">
        <v>0</v>
      </c>
      <c r="J3831">
        <v>1.5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250</v>
      </c>
      <c r="Q3831">
        <v>135</v>
      </c>
      <c r="R3831">
        <v>645</v>
      </c>
      <c r="S3831">
        <v>0</v>
      </c>
      <c r="T3831">
        <v>0</v>
      </c>
      <c r="U3831">
        <v>700</v>
      </c>
    </row>
    <row r="3832" spans="1:21" ht="14.25">
      <c r="A3832">
        <v>4102731</v>
      </c>
      <c r="B3832">
        <v>3</v>
      </c>
      <c r="C3832" t="s">
        <v>3881</v>
      </c>
      <c r="D3832" t="s">
        <v>3847</v>
      </c>
      <c r="E3832">
        <v>36626</v>
      </c>
      <c r="F3832">
        <v>1503</v>
      </c>
      <c r="G3832">
        <v>605</v>
      </c>
      <c r="H3832">
        <v>9496</v>
      </c>
      <c r="I3832">
        <v>0</v>
      </c>
      <c r="J3832">
        <v>1.5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250</v>
      </c>
      <c r="Q3832">
        <v>135</v>
      </c>
      <c r="R3832">
        <v>645</v>
      </c>
      <c r="S3832">
        <v>0</v>
      </c>
      <c r="T3832">
        <v>0</v>
      </c>
      <c r="U3832">
        <v>700</v>
      </c>
    </row>
    <row r="3833" spans="1:21" ht="14.25">
      <c r="A3833">
        <v>4102810</v>
      </c>
      <c r="B3833">
        <v>1</v>
      </c>
      <c r="C3833" t="s">
        <v>3879</v>
      </c>
      <c r="D3833" t="s">
        <v>3880</v>
      </c>
      <c r="E3833">
        <v>31704</v>
      </c>
      <c r="F3833">
        <v>1303</v>
      </c>
      <c r="G3833">
        <v>643</v>
      </c>
      <c r="H3833">
        <v>5814</v>
      </c>
      <c r="I3833">
        <v>0</v>
      </c>
      <c r="J3833">
        <v>1.5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285</v>
      </c>
      <c r="Q3833">
        <v>147</v>
      </c>
      <c r="R3833">
        <v>645</v>
      </c>
      <c r="S3833">
        <v>0</v>
      </c>
      <c r="T3833">
        <v>0</v>
      </c>
      <c r="U3833">
        <v>700</v>
      </c>
    </row>
    <row r="3834" spans="1:21" ht="14.25">
      <c r="A3834">
        <v>4102811</v>
      </c>
      <c r="B3834">
        <v>1</v>
      </c>
      <c r="C3834" t="s">
        <v>3881</v>
      </c>
      <c r="D3834" t="s">
        <v>3782</v>
      </c>
      <c r="E3834">
        <v>38568</v>
      </c>
      <c r="F3834">
        <v>1609</v>
      </c>
      <c r="G3834">
        <v>630</v>
      </c>
      <c r="H3834">
        <v>9878</v>
      </c>
      <c r="I3834">
        <v>0</v>
      </c>
      <c r="J3834">
        <v>1.5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285</v>
      </c>
      <c r="Q3834">
        <v>147</v>
      </c>
      <c r="R3834">
        <v>645</v>
      </c>
      <c r="S3834">
        <v>0</v>
      </c>
      <c r="T3834">
        <v>0</v>
      </c>
      <c r="U3834">
        <v>700</v>
      </c>
    </row>
    <row r="3835" spans="1:21" ht="14.25">
      <c r="A3835">
        <v>4102820</v>
      </c>
      <c r="B3835">
        <v>2</v>
      </c>
      <c r="C3835" t="s">
        <v>3879</v>
      </c>
      <c r="D3835" t="s">
        <v>3849</v>
      </c>
      <c r="E3835">
        <v>28624</v>
      </c>
      <c r="F3835">
        <v>1181</v>
      </c>
      <c r="G3835">
        <v>581</v>
      </c>
      <c r="H3835">
        <v>5194</v>
      </c>
      <c r="I3835">
        <v>0</v>
      </c>
      <c r="J3835">
        <v>1.5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285</v>
      </c>
      <c r="Q3835">
        <v>147</v>
      </c>
      <c r="R3835">
        <v>645</v>
      </c>
      <c r="S3835">
        <v>0</v>
      </c>
      <c r="T3835">
        <v>0</v>
      </c>
      <c r="U3835">
        <v>700</v>
      </c>
    </row>
    <row r="3836" spans="1:21" ht="14.25">
      <c r="A3836">
        <v>4102821</v>
      </c>
      <c r="B3836">
        <v>2</v>
      </c>
      <c r="C3836" t="s">
        <v>3881</v>
      </c>
      <c r="D3836" t="s">
        <v>3792</v>
      </c>
      <c r="E3836">
        <v>38074</v>
      </c>
      <c r="F3836">
        <v>1572</v>
      </c>
      <c r="G3836">
        <v>630</v>
      </c>
      <c r="H3836">
        <v>9754</v>
      </c>
      <c r="I3836">
        <v>0</v>
      </c>
      <c r="J3836">
        <v>1.5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285</v>
      </c>
      <c r="Q3836">
        <v>147</v>
      </c>
      <c r="R3836">
        <v>645</v>
      </c>
      <c r="S3836">
        <v>0</v>
      </c>
      <c r="T3836">
        <v>0</v>
      </c>
      <c r="U3836">
        <v>700</v>
      </c>
    </row>
    <row r="3837" spans="1:21" ht="14.25">
      <c r="A3837">
        <v>4102830</v>
      </c>
      <c r="B3837">
        <v>3</v>
      </c>
      <c r="C3837" t="s">
        <v>3879</v>
      </c>
      <c r="D3837" t="s">
        <v>3882</v>
      </c>
      <c r="E3837">
        <v>28624</v>
      </c>
      <c r="F3837">
        <v>1181</v>
      </c>
      <c r="G3837">
        <v>581</v>
      </c>
      <c r="H3837">
        <v>5194</v>
      </c>
      <c r="I3837">
        <v>0</v>
      </c>
      <c r="J3837">
        <v>1.5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285</v>
      </c>
      <c r="Q3837">
        <v>147</v>
      </c>
      <c r="R3837">
        <v>645</v>
      </c>
      <c r="S3837">
        <v>0</v>
      </c>
      <c r="T3837">
        <v>0</v>
      </c>
      <c r="U3837">
        <v>700</v>
      </c>
    </row>
    <row r="3838" spans="1:21" ht="14.25">
      <c r="A3838">
        <v>4102831</v>
      </c>
      <c r="B3838">
        <v>3</v>
      </c>
      <c r="C3838" t="s">
        <v>3881</v>
      </c>
      <c r="D3838" t="s">
        <v>3847</v>
      </c>
      <c r="E3838">
        <v>38074</v>
      </c>
      <c r="F3838">
        <v>1572</v>
      </c>
      <c r="G3838">
        <v>630</v>
      </c>
      <c r="H3838">
        <v>9754</v>
      </c>
      <c r="I3838">
        <v>0</v>
      </c>
      <c r="J3838">
        <v>1.5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285</v>
      </c>
      <c r="Q3838">
        <v>147</v>
      </c>
      <c r="R3838">
        <v>645</v>
      </c>
      <c r="S3838">
        <v>0</v>
      </c>
      <c r="T3838">
        <v>0</v>
      </c>
      <c r="U3838">
        <v>700</v>
      </c>
    </row>
    <row r="3839" spans="1:21" ht="14.25">
      <c r="A3839">
        <v>4102910</v>
      </c>
      <c r="B3839">
        <v>1</v>
      </c>
      <c r="C3839" t="s">
        <v>3879</v>
      </c>
      <c r="D3839" t="s">
        <v>3880</v>
      </c>
      <c r="E3839">
        <v>33092</v>
      </c>
      <c r="F3839">
        <v>1365</v>
      </c>
      <c r="G3839">
        <v>669</v>
      </c>
      <c r="H3839">
        <v>6062</v>
      </c>
      <c r="I3839">
        <v>0</v>
      </c>
      <c r="J3839">
        <v>1.5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317</v>
      </c>
      <c r="Q3839">
        <v>157</v>
      </c>
      <c r="R3839">
        <v>743</v>
      </c>
      <c r="S3839">
        <v>0</v>
      </c>
      <c r="T3839">
        <v>0</v>
      </c>
      <c r="U3839">
        <v>700</v>
      </c>
    </row>
    <row r="3840" spans="1:21" ht="14.25">
      <c r="A3840">
        <v>4102911</v>
      </c>
      <c r="B3840">
        <v>1</v>
      </c>
      <c r="C3840" t="s">
        <v>3881</v>
      </c>
      <c r="D3840" t="s">
        <v>3782</v>
      </c>
      <c r="E3840">
        <v>40058</v>
      </c>
      <c r="F3840">
        <v>1676</v>
      </c>
      <c r="G3840">
        <v>653</v>
      </c>
      <c r="H3840">
        <v>10238</v>
      </c>
      <c r="I3840">
        <v>0</v>
      </c>
      <c r="J3840">
        <v>1.5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317</v>
      </c>
      <c r="Q3840">
        <v>157</v>
      </c>
      <c r="R3840">
        <v>743</v>
      </c>
      <c r="S3840">
        <v>0</v>
      </c>
      <c r="T3840">
        <v>0</v>
      </c>
      <c r="U3840">
        <v>700</v>
      </c>
    </row>
    <row r="3841" spans="1:21" ht="14.25">
      <c r="A3841">
        <v>4102920</v>
      </c>
      <c r="B3841">
        <v>2</v>
      </c>
      <c r="C3841" t="s">
        <v>3879</v>
      </c>
      <c r="D3841" t="s">
        <v>3849</v>
      </c>
      <c r="E3841">
        <v>29894</v>
      </c>
      <c r="F3841">
        <v>1239</v>
      </c>
      <c r="G3841">
        <v>604</v>
      </c>
      <c r="H3841">
        <v>5424</v>
      </c>
      <c r="I3841">
        <v>0</v>
      </c>
      <c r="J3841">
        <v>1.5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317</v>
      </c>
      <c r="Q3841">
        <v>157</v>
      </c>
      <c r="R3841">
        <v>743</v>
      </c>
      <c r="S3841">
        <v>0</v>
      </c>
      <c r="T3841">
        <v>0</v>
      </c>
      <c r="U3841">
        <v>700</v>
      </c>
    </row>
    <row r="3842" spans="1:21" ht="14.25">
      <c r="A3842">
        <v>4102921</v>
      </c>
      <c r="B3842">
        <v>2</v>
      </c>
      <c r="C3842" t="s">
        <v>3881</v>
      </c>
      <c r="D3842" t="s">
        <v>3792</v>
      </c>
      <c r="E3842">
        <v>39560</v>
      </c>
      <c r="F3842">
        <v>1639</v>
      </c>
      <c r="G3842">
        <v>653</v>
      </c>
      <c r="H3842">
        <v>10110</v>
      </c>
      <c r="I3842">
        <v>0</v>
      </c>
      <c r="J3842">
        <v>1.5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317</v>
      </c>
      <c r="Q3842">
        <v>157</v>
      </c>
      <c r="R3842">
        <v>743</v>
      </c>
      <c r="S3842">
        <v>0</v>
      </c>
      <c r="T3842">
        <v>0</v>
      </c>
      <c r="U3842">
        <v>700</v>
      </c>
    </row>
    <row r="3843" spans="1:21" ht="14.25">
      <c r="A3843">
        <v>4102930</v>
      </c>
      <c r="B3843">
        <v>3</v>
      </c>
      <c r="C3843" t="s">
        <v>3879</v>
      </c>
      <c r="D3843" t="s">
        <v>3882</v>
      </c>
      <c r="E3843">
        <v>29894</v>
      </c>
      <c r="F3843">
        <v>1239</v>
      </c>
      <c r="G3843">
        <v>604</v>
      </c>
      <c r="H3843">
        <v>5424</v>
      </c>
      <c r="I3843">
        <v>0</v>
      </c>
      <c r="J3843">
        <v>1.5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317</v>
      </c>
      <c r="Q3843">
        <v>157</v>
      </c>
      <c r="R3843">
        <v>743</v>
      </c>
      <c r="S3843">
        <v>0</v>
      </c>
      <c r="T3843">
        <v>0</v>
      </c>
      <c r="U3843">
        <v>700</v>
      </c>
    </row>
    <row r="3844" spans="1:21" ht="14.25">
      <c r="A3844">
        <v>4102931</v>
      </c>
      <c r="B3844">
        <v>3</v>
      </c>
      <c r="C3844" t="s">
        <v>3881</v>
      </c>
      <c r="D3844" t="s">
        <v>3847</v>
      </c>
      <c r="E3844">
        <v>39560</v>
      </c>
      <c r="F3844">
        <v>1639</v>
      </c>
      <c r="G3844">
        <v>653</v>
      </c>
      <c r="H3844">
        <v>10110</v>
      </c>
      <c r="I3844">
        <v>0</v>
      </c>
      <c r="J3844">
        <v>1.5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317</v>
      </c>
      <c r="Q3844">
        <v>157</v>
      </c>
      <c r="R3844">
        <v>743</v>
      </c>
      <c r="S3844">
        <v>0</v>
      </c>
      <c r="T3844">
        <v>0</v>
      </c>
      <c r="U3844">
        <v>700</v>
      </c>
    </row>
    <row r="3845" spans="1:21" ht="14.25">
      <c r="A3845">
        <v>4103010</v>
      </c>
      <c r="B3845">
        <v>1</v>
      </c>
      <c r="C3845" t="s">
        <v>3879</v>
      </c>
      <c r="D3845" t="s">
        <v>3823</v>
      </c>
      <c r="E3845">
        <v>30853</v>
      </c>
      <c r="F3845">
        <v>1259</v>
      </c>
      <c r="G3845">
        <v>638</v>
      </c>
      <c r="H3845">
        <v>5503</v>
      </c>
      <c r="I3845">
        <v>0</v>
      </c>
      <c r="J3845">
        <v>1.5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337</v>
      </c>
      <c r="Q3845">
        <v>191</v>
      </c>
      <c r="R3845">
        <v>822</v>
      </c>
      <c r="S3845">
        <v>0</v>
      </c>
      <c r="T3845">
        <v>0</v>
      </c>
      <c r="U3845">
        <v>700</v>
      </c>
    </row>
    <row r="3846" spans="1:21" ht="14.25">
      <c r="A3846">
        <v>4103011</v>
      </c>
      <c r="B3846">
        <v>1</v>
      </c>
      <c r="C3846" t="s">
        <v>3881</v>
      </c>
      <c r="D3846" t="s">
        <v>1037</v>
      </c>
      <c r="E3846">
        <v>40519</v>
      </c>
      <c r="F3846">
        <v>1659</v>
      </c>
      <c r="G3846">
        <v>687</v>
      </c>
      <c r="H3846">
        <v>10189</v>
      </c>
      <c r="I3846">
        <v>0</v>
      </c>
      <c r="J3846">
        <v>1.5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337</v>
      </c>
      <c r="Q3846">
        <v>191</v>
      </c>
      <c r="R3846">
        <v>822</v>
      </c>
      <c r="S3846">
        <v>0</v>
      </c>
      <c r="T3846">
        <v>0</v>
      </c>
      <c r="U3846">
        <v>700</v>
      </c>
    </row>
    <row r="3847" spans="1:21" ht="14.25">
      <c r="A3847">
        <v>4103020</v>
      </c>
      <c r="B3847">
        <v>2</v>
      </c>
      <c r="C3847" t="s">
        <v>3879</v>
      </c>
      <c r="D3847" t="s">
        <v>3880</v>
      </c>
      <c r="E3847">
        <v>34051</v>
      </c>
      <c r="F3847">
        <v>1385</v>
      </c>
      <c r="G3847">
        <v>703</v>
      </c>
      <c r="H3847">
        <v>6141</v>
      </c>
      <c r="I3847">
        <v>0</v>
      </c>
      <c r="J3847">
        <v>1.5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337</v>
      </c>
      <c r="Q3847">
        <v>191</v>
      </c>
      <c r="R3847">
        <v>822</v>
      </c>
      <c r="S3847">
        <v>0</v>
      </c>
      <c r="T3847">
        <v>0</v>
      </c>
      <c r="U3847">
        <v>700</v>
      </c>
    </row>
    <row r="3848" spans="1:21" ht="14.25">
      <c r="A3848">
        <v>4103021</v>
      </c>
      <c r="B3848">
        <v>2</v>
      </c>
      <c r="C3848" t="s">
        <v>3881</v>
      </c>
      <c r="D3848" t="s">
        <v>1039</v>
      </c>
      <c r="E3848">
        <v>41017</v>
      </c>
      <c r="F3848">
        <v>1696</v>
      </c>
      <c r="G3848">
        <v>687</v>
      </c>
      <c r="H3848">
        <v>10317</v>
      </c>
      <c r="I3848">
        <v>0</v>
      </c>
      <c r="J3848">
        <v>1.5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337</v>
      </c>
      <c r="Q3848">
        <v>191</v>
      </c>
      <c r="R3848">
        <v>822</v>
      </c>
      <c r="S3848">
        <v>0</v>
      </c>
      <c r="T3848">
        <v>0</v>
      </c>
      <c r="U3848">
        <v>700</v>
      </c>
    </row>
    <row r="3849" spans="1:21" ht="14.25">
      <c r="A3849">
        <v>4103030</v>
      </c>
      <c r="B3849">
        <v>3</v>
      </c>
      <c r="C3849" t="s">
        <v>3879</v>
      </c>
      <c r="D3849" t="s">
        <v>3853</v>
      </c>
      <c r="E3849">
        <v>30853</v>
      </c>
      <c r="F3849">
        <v>1259</v>
      </c>
      <c r="G3849">
        <v>638</v>
      </c>
      <c r="H3849">
        <v>5503</v>
      </c>
      <c r="I3849">
        <v>0</v>
      </c>
      <c r="J3849">
        <v>1.5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337</v>
      </c>
      <c r="Q3849">
        <v>191</v>
      </c>
      <c r="R3849">
        <v>822</v>
      </c>
      <c r="S3849">
        <v>0</v>
      </c>
      <c r="T3849">
        <v>0</v>
      </c>
      <c r="U3849">
        <v>700</v>
      </c>
    </row>
    <row r="3850" spans="1:21" ht="14.25">
      <c r="A3850">
        <v>4103031</v>
      </c>
      <c r="B3850">
        <v>3</v>
      </c>
      <c r="C3850" t="s">
        <v>3881</v>
      </c>
      <c r="D3850" t="s">
        <v>1041</v>
      </c>
      <c r="E3850">
        <v>40519</v>
      </c>
      <c r="F3850">
        <v>1659</v>
      </c>
      <c r="G3850">
        <v>687</v>
      </c>
      <c r="H3850">
        <v>10189</v>
      </c>
      <c r="I3850">
        <v>0</v>
      </c>
      <c r="J3850">
        <v>1.5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337</v>
      </c>
      <c r="Q3850">
        <v>191</v>
      </c>
      <c r="R3850">
        <v>822</v>
      </c>
      <c r="S3850">
        <v>0</v>
      </c>
      <c r="T3850">
        <v>0</v>
      </c>
      <c r="U3850">
        <v>700</v>
      </c>
    </row>
    <row r="3851" spans="1:21" ht="14.25">
      <c r="A3851">
        <v>4103110</v>
      </c>
      <c r="B3851">
        <v>1</v>
      </c>
      <c r="C3851" t="s">
        <v>3879</v>
      </c>
      <c r="D3851" t="s">
        <v>3823</v>
      </c>
      <c r="E3851">
        <v>32757</v>
      </c>
      <c r="F3851">
        <v>1312</v>
      </c>
      <c r="G3851">
        <v>684</v>
      </c>
      <c r="H3851">
        <v>5957</v>
      </c>
      <c r="I3851">
        <v>0</v>
      </c>
      <c r="J3851">
        <v>1.5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363</v>
      </c>
      <c r="Q3851">
        <v>224</v>
      </c>
      <c r="R3851">
        <v>1144</v>
      </c>
      <c r="S3851">
        <v>0</v>
      </c>
      <c r="T3851">
        <v>0</v>
      </c>
      <c r="U3851">
        <v>700</v>
      </c>
    </row>
    <row r="3852" spans="1:21" ht="14.25">
      <c r="A3852">
        <v>4103111</v>
      </c>
      <c r="B3852">
        <v>1</v>
      </c>
      <c r="C3852" t="s">
        <v>3881</v>
      </c>
      <c r="D3852" t="s">
        <v>1037</v>
      </c>
      <c r="E3852">
        <v>42639</v>
      </c>
      <c r="F3852">
        <v>1719</v>
      </c>
      <c r="G3852">
        <v>734</v>
      </c>
      <c r="H3852">
        <v>10769</v>
      </c>
      <c r="I3852">
        <v>0</v>
      </c>
      <c r="J3852">
        <v>1.5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363</v>
      </c>
      <c r="Q3852">
        <v>224</v>
      </c>
      <c r="R3852">
        <v>1144</v>
      </c>
      <c r="S3852">
        <v>0</v>
      </c>
      <c r="T3852">
        <v>0</v>
      </c>
      <c r="U3852">
        <v>700</v>
      </c>
    </row>
    <row r="3853" spans="1:21" ht="14.25">
      <c r="A3853">
        <v>4103120</v>
      </c>
      <c r="B3853">
        <v>2</v>
      </c>
      <c r="C3853" t="s">
        <v>3879</v>
      </c>
      <c r="D3853" t="s">
        <v>3880</v>
      </c>
      <c r="E3853">
        <v>36063</v>
      </c>
      <c r="F3853">
        <v>1441</v>
      </c>
      <c r="G3853">
        <v>752</v>
      </c>
      <c r="H3853">
        <v>6613</v>
      </c>
      <c r="I3853">
        <v>0</v>
      </c>
      <c r="J3853">
        <v>1.5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363</v>
      </c>
      <c r="Q3853">
        <v>224</v>
      </c>
      <c r="R3853">
        <v>1144</v>
      </c>
      <c r="S3853">
        <v>0</v>
      </c>
      <c r="T3853">
        <v>0</v>
      </c>
      <c r="U3853">
        <v>700</v>
      </c>
    </row>
    <row r="3854" spans="1:21" ht="14.25">
      <c r="A3854">
        <v>4103121</v>
      </c>
      <c r="B3854">
        <v>2</v>
      </c>
      <c r="C3854" t="s">
        <v>3881</v>
      </c>
      <c r="D3854" t="s">
        <v>1039</v>
      </c>
      <c r="E3854">
        <v>43160</v>
      </c>
      <c r="F3854">
        <v>1758</v>
      </c>
      <c r="G3854">
        <v>734</v>
      </c>
      <c r="H3854">
        <v>10900</v>
      </c>
      <c r="I3854">
        <v>0</v>
      </c>
      <c r="J3854">
        <v>1.5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363</v>
      </c>
      <c r="Q3854">
        <v>224</v>
      </c>
      <c r="R3854">
        <v>1144</v>
      </c>
      <c r="S3854">
        <v>0</v>
      </c>
      <c r="T3854">
        <v>0</v>
      </c>
      <c r="U3854">
        <v>700</v>
      </c>
    </row>
    <row r="3855" spans="1:21" ht="14.25">
      <c r="A3855">
        <v>4103130</v>
      </c>
      <c r="B3855">
        <v>3</v>
      </c>
      <c r="C3855" t="s">
        <v>3879</v>
      </c>
      <c r="D3855" t="s">
        <v>3853</v>
      </c>
      <c r="E3855">
        <v>32757</v>
      </c>
      <c r="F3855">
        <v>1312</v>
      </c>
      <c r="G3855">
        <v>684</v>
      </c>
      <c r="H3855">
        <v>5957</v>
      </c>
      <c r="I3855">
        <v>0</v>
      </c>
      <c r="J3855">
        <v>1.5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363</v>
      </c>
      <c r="Q3855">
        <v>224</v>
      </c>
      <c r="R3855">
        <v>1144</v>
      </c>
      <c r="S3855">
        <v>0</v>
      </c>
      <c r="T3855">
        <v>0</v>
      </c>
      <c r="U3855">
        <v>700</v>
      </c>
    </row>
    <row r="3856" spans="1:21" ht="14.25">
      <c r="A3856">
        <v>4103131</v>
      </c>
      <c r="B3856">
        <v>3</v>
      </c>
      <c r="C3856" t="s">
        <v>3881</v>
      </c>
      <c r="D3856" t="s">
        <v>1041</v>
      </c>
      <c r="E3856">
        <v>42639</v>
      </c>
      <c r="F3856">
        <v>1719</v>
      </c>
      <c r="G3856">
        <v>734</v>
      </c>
      <c r="H3856">
        <v>10769</v>
      </c>
      <c r="I3856">
        <v>0</v>
      </c>
      <c r="J3856">
        <v>1.5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363</v>
      </c>
      <c r="Q3856">
        <v>224</v>
      </c>
      <c r="R3856">
        <v>1144</v>
      </c>
      <c r="S3856">
        <v>0</v>
      </c>
      <c r="T3856">
        <v>0</v>
      </c>
      <c r="U3856">
        <v>700</v>
      </c>
    </row>
    <row r="3857" spans="1:21" ht="14.25">
      <c r="A3857">
        <v>4103210</v>
      </c>
      <c r="B3857">
        <v>1</v>
      </c>
      <c r="C3857" t="s">
        <v>3879</v>
      </c>
      <c r="D3857" t="s">
        <v>3823</v>
      </c>
      <c r="E3857">
        <v>34716</v>
      </c>
      <c r="F3857">
        <v>1395</v>
      </c>
      <c r="G3857">
        <v>724</v>
      </c>
      <c r="H3857">
        <v>6286</v>
      </c>
      <c r="I3857">
        <v>0</v>
      </c>
      <c r="J3857">
        <v>1.5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420</v>
      </c>
      <c r="Q3857">
        <v>250</v>
      </c>
      <c r="R3857">
        <v>1341</v>
      </c>
      <c r="S3857">
        <v>0</v>
      </c>
      <c r="T3857">
        <v>0</v>
      </c>
      <c r="U3857">
        <v>700</v>
      </c>
    </row>
    <row r="3858" spans="1:21" ht="14.25">
      <c r="A3858">
        <v>4103211</v>
      </c>
      <c r="B3858">
        <v>1</v>
      </c>
      <c r="C3858" t="s">
        <v>3881</v>
      </c>
      <c r="D3858" t="s">
        <v>1037</v>
      </c>
      <c r="E3858">
        <v>44784</v>
      </c>
      <c r="F3858">
        <v>1810</v>
      </c>
      <c r="G3858">
        <v>773</v>
      </c>
      <c r="H3858">
        <v>11224</v>
      </c>
      <c r="I3858">
        <v>0</v>
      </c>
      <c r="J3858">
        <v>1.5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420</v>
      </c>
      <c r="Q3858">
        <v>250</v>
      </c>
      <c r="R3858">
        <v>1341</v>
      </c>
      <c r="S3858">
        <v>0</v>
      </c>
      <c r="T3858">
        <v>0</v>
      </c>
      <c r="U3858">
        <v>700</v>
      </c>
    </row>
    <row r="3859" spans="1:21" ht="14.25">
      <c r="A3859">
        <v>4103220</v>
      </c>
      <c r="B3859">
        <v>2</v>
      </c>
      <c r="C3859" t="s">
        <v>3879</v>
      </c>
      <c r="D3859" t="s">
        <v>3880</v>
      </c>
      <c r="E3859">
        <v>38100</v>
      </c>
      <c r="F3859">
        <v>1528</v>
      </c>
      <c r="G3859">
        <v>793</v>
      </c>
      <c r="H3859">
        <v>6960</v>
      </c>
      <c r="I3859">
        <v>0</v>
      </c>
      <c r="J3859">
        <v>1.5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420</v>
      </c>
      <c r="Q3859">
        <v>250</v>
      </c>
      <c r="R3859">
        <v>1341</v>
      </c>
      <c r="S3859">
        <v>0</v>
      </c>
      <c r="T3859">
        <v>0</v>
      </c>
      <c r="U3859">
        <v>700</v>
      </c>
    </row>
    <row r="3860" spans="1:21" ht="14.25">
      <c r="A3860">
        <v>4103221</v>
      </c>
      <c r="B3860">
        <v>2</v>
      </c>
      <c r="C3860" t="s">
        <v>3881</v>
      </c>
      <c r="D3860" t="s">
        <v>1039</v>
      </c>
      <c r="E3860">
        <v>45319</v>
      </c>
      <c r="F3860">
        <v>1850</v>
      </c>
      <c r="G3860">
        <v>773</v>
      </c>
      <c r="H3860">
        <v>11359</v>
      </c>
      <c r="I3860">
        <v>0</v>
      </c>
      <c r="J3860">
        <v>1.5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420</v>
      </c>
      <c r="Q3860">
        <v>250</v>
      </c>
      <c r="R3860">
        <v>1341</v>
      </c>
      <c r="S3860">
        <v>0</v>
      </c>
      <c r="T3860">
        <v>0</v>
      </c>
      <c r="U3860">
        <v>700</v>
      </c>
    </row>
    <row r="3861" spans="1:21" ht="14.25">
      <c r="A3861">
        <v>4103230</v>
      </c>
      <c r="B3861">
        <v>3</v>
      </c>
      <c r="C3861" t="s">
        <v>3879</v>
      </c>
      <c r="D3861" t="s">
        <v>3853</v>
      </c>
      <c r="E3861">
        <v>34716</v>
      </c>
      <c r="F3861">
        <v>1395</v>
      </c>
      <c r="G3861">
        <v>724</v>
      </c>
      <c r="H3861">
        <v>6286</v>
      </c>
      <c r="I3861">
        <v>0</v>
      </c>
      <c r="J3861">
        <v>1.5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420</v>
      </c>
      <c r="Q3861">
        <v>250</v>
      </c>
      <c r="R3861">
        <v>1341</v>
      </c>
      <c r="S3861">
        <v>0</v>
      </c>
      <c r="T3861">
        <v>0</v>
      </c>
      <c r="U3861">
        <v>700</v>
      </c>
    </row>
    <row r="3862" spans="1:21" ht="14.25">
      <c r="A3862">
        <v>4103231</v>
      </c>
      <c r="B3862">
        <v>3</v>
      </c>
      <c r="C3862" t="s">
        <v>3881</v>
      </c>
      <c r="D3862" t="s">
        <v>1041</v>
      </c>
      <c r="E3862">
        <v>44784</v>
      </c>
      <c r="F3862">
        <v>1810</v>
      </c>
      <c r="G3862">
        <v>773</v>
      </c>
      <c r="H3862">
        <v>11224</v>
      </c>
      <c r="I3862">
        <v>0</v>
      </c>
      <c r="J3862">
        <v>1.5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420</v>
      </c>
      <c r="Q3862">
        <v>250</v>
      </c>
      <c r="R3862">
        <v>1341</v>
      </c>
      <c r="S3862">
        <v>0</v>
      </c>
      <c r="T3862">
        <v>0</v>
      </c>
      <c r="U3862">
        <v>700</v>
      </c>
    </row>
    <row r="3863" spans="1:21" ht="14.25">
      <c r="A3863">
        <v>4103310</v>
      </c>
      <c r="B3863">
        <v>1</v>
      </c>
      <c r="C3863" t="s">
        <v>3879</v>
      </c>
      <c r="D3863" t="s">
        <v>3823</v>
      </c>
      <c r="E3863">
        <v>38971</v>
      </c>
      <c r="F3863">
        <v>1677</v>
      </c>
      <c r="G3863">
        <v>772</v>
      </c>
      <c r="H3863">
        <v>6761</v>
      </c>
      <c r="I3863">
        <v>0</v>
      </c>
      <c r="J3863">
        <v>1.5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623</v>
      </c>
      <c r="Q3863">
        <v>259</v>
      </c>
      <c r="R3863">
        <v>1420</v>
      </c>
      <c r="S3863">
        <v>0</v>
      </c>
      <c r="T3863">
        <v>0</v>
      </c>
      <c r="U3863">
        <v>950</v>
      </c>
    </row>
    <row r="3864" spans="1:21" ht="14.25">
      <c r="A3864">
        <v>4103311</v>
      </c>
      <c r="B3864">
        <v>1</v>
      </c>
      <c r="C3864" t="s">
        <v>3881</v>
      </c>
      <c r="D3864" t="s">
        <v>1037</v>
      </c>
      <c r="E3864">
        <v>49952</v>
      </c>
      <c r="F3864">
        <v>2127</v>
      </c>
      <c r="G3864">
        <v>826</v>
      </c>
      <c r="H3864">
        <v>12162</v>
      </c>
      <c r="I3864">
        <v>0</v>
      </c>
      <c r="J3864">
        <v>1.5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623</v>
      </c>
      <c r="Q3864">
        <v>259</v>
      </c>
      <c r="R3864">
        <v>1420</v>
      </c>
      <c r="S3864">
        <v>0</v>
      </c>
      <c r="T3864">
        <v>0</v>
      </c>
      <c r="U3864">
        <v>950</v>
      </c>
    </row>
    <row r="3865" spans="1:21" ht="14.25">
      <c r="A3865">
        <v>4103320</v>
      </c>
      <c r="B3865">
        <v>2</v>
      </c>
      <c r="C3865" t="s">
        <v>3879</v>
      </c>
      <c r="D3865" t="s">
        <v>3880</v>
      </c>
      <c r="E3865">
        <v>41159</v>
      </c>
      <c r="F3865">
        <v>1761</v>
      </c>
      <c r="G3865">
        <v>818</v>
      </c>
      <c r="H3865">
        <v>7189</v>
      </c>
      <c r="I3865">
        <v>0</v>
      </c>
      <c r="J3865">
        <v>1.5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623</v>
      </c>
      <c r="Q3865">
        <v>259</v>
      </c>
      <c r="R3865">
        <v>1420</v>
      </c>
      <c r="S3865">
        <v>0</v>
      </c>
      <c r="T3865">
        <v>0</v>
      </c>
      <c r="U3865">
        <v>700</v>
      </c>
    </row>
    <row r="3866" spans="1:21" ht="14.25">
      <c r="A3866">
        <v>4103321</v>
      </c>
      <c r="B3866">
        <v>2</v>
      </c>
      <c r="C3866" t="s">
        <v>3881</v>
      </c>
      <c r="D3866" t="s">
        <v>1039</v>
      </c>
      <c r="E3866">
        <v>48489</v>
      </c>
      <c r="F3866">
        <v>2089</v>
      </c>
      <c r="G3866">
        <v>795</v>
      </c>
      <c r="H3866">
        <v>11699</v>
      </c>
      <c r="I3866">
        <v>0</v>
      </c>
      <c r="J3866">
        <v>1.5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623</v>
      </c>
      <c r="Q3866">
        <v>259</v>
      </c>
      <c r="R3866">
        <v>1420</v>
      </c>
      <c r="S3866">
        <v>0</v>
      </c>
      <c r="T3866">
        <v>0</v>
      </c>
      <c r="U3866">
        <v>700</v>
      </c>
    </row>
    <row r="3867" spans="1:21" ht="14.25">
      <c r="A3867">
        <v>4103330</v>
      </c>
      <c r="B3867">
        <v>3</v>
      </c>
      <c r="C3867" t="s">
        <v>3879</v>
      </c>
      <c r="D3867" t="s">
        <v>3853</v>
      </c>
      <c r="E3867">
        <v>37667</v>
      </c>
      <c r="F3867">
        <v>1625</v>
      </c>
      <c r="G3867">
        <v>746</v>
      </c>
      <c r="H3867">
        <v>6497</v>
      </c>
      <c r="I3867">
        <v>0</v>
      </c>
      <c r="J3867">
        <v>1.5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623</v>
      </c>
      <c r="Q3867">
        <v>259</v>
      </c>
      <c r="R3867">
        <v>1420</v>
      </c>
      <c r="S3867">
        <v>0</v>
      </c>
      <c r="T3867">
        <v>0</v>
      </c>
      <c r="U3867">
        <v>700</v>
      </c>
    </row>
    <row r="3868" spans="1:21" ht="14.25">
      <c r="A3868">
        <v>4103331</v>
      </c>
      <c r="B3868">
        <v>3</v>
      </c>
      <c r="C3868" t="s">
        <v>3881</v>
      </c>
      <c r="D3868" t="s">
        <v>1041</v>
      </c>
      <c r="E3868">
        <v>47931</v>
      </c>
      <c r="F3868">
        <v>2047</v>
      </c>
      <c r="G3868">
        <v>795</v>
      </c>
      <c r="H3868">
        <v>11561</v>
      </c>
      <c r="I3868">
        <v>0</v>
      </c>
      <c r="J3868">
        <v>1.5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623</v>
      </c>
      <c r="Q3868">
        <v>259</v>
      </c>
      <c r="R3868">
        <v>1420</v>
      </c>
      <c r="S3868">
        <v>0</v>
      </c>
      <c r="T3868">
        <v>0</v>
      </c>
      <c r="U3868">
        <v>700</v>
      </c>
    </row>
    <row r="3869" spans="1:21" ht="14.25">
      <c r="A3869">
        <v>4103410</v>
      </c>
      <c r="B3869">
        <v>1</v>
      </c>
      <c r="C3869" t="s">
        <v>3879</v>
      </c>
      <c r="D3869" t="s">
        <v>3823</v>
      </c>
      <c r="E3869">
        <v>40545</v>
      </c>
      <c r="F3869">
        <v>1796</v>
      </c>
      <c r="G3869">
        <v>783</v>
      </c>
      <c r="H3869">
        <v>6925</v>
      </c>
      <c r="I3869">
        <v>0</v>
      </c>
      <c r="J3869">
        <v>1.5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742</v>
      </c>
      <c r="Q3869">
        <v>270</v>
      </c>
      <c r="R3869">
        <v>1584</v>
      </c>
      <c r="S3869">
        <v>0</v>
      </c>
      <c r="T3869">
        <v>0</v>
      </c>
      <c r="U3869">
        <v>950</v>
      </c>
    </row>
    <row r="3870" spans="1:21" ht="14.25">
      <c r="A3870">
        <v>4103411</v>
      </c>
      <c r="B3870">
        <v>1</v>
      </c>
      <c r="C3870" t="s">
        <v>3881</v>
      </c>
      <c r="D3870" t="s">
        <v>1037</v>
      </c>
      <c r="E3870">
        <v>51526</v>
      </c>
      <c r="F3870">
        <v>2246</v>
      </c>
      <c r="G3870">
        <v>837</v>
      </c>
      <c r="H3870">
        <v>12326</v>
      </c>
      <c r="I3870">
        <v>0</v>
      </c>
      <c r="J3870">
        <v>1.5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742</v>
      </c>
      <c r="Q3870">
        <v>270</v>
      </c>
      <c r="R3870">
        <v>1584</v>
      </c>
      <c r="S3870">
        <v>0</v>
      </c>
      <c r="T3870">
        <v>0</v>
      </c>
      <c r="U3870">
        <v>950</v>
      </c>
    </row>
    <row r="3871" spans="1:21" ht="14.25">
      <c r="A3871">
        <v>4103420</v>
      </c>
      <c r="B3871">
        <v>2</v>
      </c>
      <c r="C3871" t="s">
        <v>3879</v>
      </c>
      <c r="D3871" t="s">
        <v>3880</v>
      </c>
      <c r="E3871">
        <v>44113</v>
      </c>
      <c r="F3871">
        <v>1940</v>
      </c>
      <c r="G3871">
        <v>853</v>
      </c>
      <c r="H3871">
        <v>7653</v>
      </c>
      <c r="I3871">
        <v>0</v>
      </c>
      <c r="J3871">
        <v>1.5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742</v>
      </c>
      <c r="Q3871">
        <v>270</v>
      </c>
      <c r="R3871">
        <v>1584</v>
      </c>
      <c r="S3871">
        <v>0</v>
      </c>
      <c r="T3871">
        <v>0</v>
      </c>
      <c r="U3871">
        <v>950</v>
      </c>
    </row>
    <row r="3872" spans="1:21" ht="14.25">
      <c r="A3872">
        <v>4103421</v>
      </c>
      <c r="B3872">
        <v>2</v>
      </c>
      <c r="C3872" t="s">
        <v>3881</v>
      </c>
      <c r="D3872" t="s">
        <v>1039</v>
      </c>
      <c r="E3872">
        <v>52102</v>
      </c>
      <c r="F3872">
        <v>2289</v>
      </c>
      <c r="G3872">
        <v>837</v>
      </c>
      <c r="H3872">
        <v>12472</v>
      </c>
      <c r="I3872">
        <v>0</v>
      </c>
      <c r="J3872">
        <v>1.5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742</v>
      </c>
      <c r="Q3872">
        <v>270</v>
      </c>
      <c r="R3872">
        <v>1584</v>
      </c>
      <c r="S3872">
        <v>0</v>
      </c>
      <c r="T3872">
        <v>0</v>
      </c>
      <c r="U3872">
        <v>950</v>
      </c>
    </row>
    <row r="3873" spans="1:21" ht="14.25">
      <c r="A3873">
        <v>4103430</v>
      </c>
      <c r="B3873">
        <v>3</v>
      </c>
      <c r="C3873" t="s">
        <v>3879</v>
      </c>
      <c r="D3873" t="s">
        <v>3853</v>
      </c>
      <c r="E3873">
        <v>39241</v>
      </c>
      <c r="F3873">
        <v>1744</v>
      </c>
      <c r="G3873">
        <v>757</v>
      </c>
      <c r="H3873">
        <v>6661</v>
      </c>
      <c r="I3873">
        <v>0</v>
      </c>
      <c r="J3873">
        <v>1.5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742</v>
      </c>
      <c r="Q3873">
        <v>270</v>
      </c>
      <c r="R3873">
        <v>1584</v>
      </c>
      <c r="S3873">
        <v>0</v>
      </c>
      <c r="T3873">
        <v>0</v>
      </c>
      <c r="U3873">
        <v>700</v>
      </c>
    </row>
    <row r="3874" spans="1:21" ht="14.25">
      <c r="A3874">
        <v>4103431</v>
      </c>
      <c r="B3874">
        <v>3</v>
      </c>
      <c r="C3874" t="s">
        <v>3881</v>
      </c>
      <c r="D3874" t="s">
        <v>1041</v>
      </c>
      <c r="E3874">
        <v>49515</v>
      </c>
      <c r="F3874">
        <v>2167</v>
      </c>
      <c r="G3874">
        <v>806</v>
      </c>
      <c r="H3874">
        <v>11725</v>
      </c>
      <c r="I3874">
        <v>0</v>
      </c>
      <c r="J3874">
        <v>1.5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742</v>
      </c>
      <c r="Q3874">
        <v>270</v>
      </c>
      <c r="R3874">
        <v>1584</v>
      </c>
      <c r="S3874">
        <v>0</v>
      </c>
      <c r="T3874">
        <v>0</v>
      </c>
      <c r="U3874">
        <v>700</v>
      </c>
    </row>
    <row r="3875" spans="1:21" ht="14.25">
      <c r="A3875">
        <v>4103510</v>
      </c>
      <c r="B3875">
        <v>1</v>
      </c>
      <c r="C3875" t="s">
        <v>3879</v>
      </c>
      <c r="D3875" t="s">
        <v>3823</v>
      </c>
      <c r="E3875">
        <v>41774</v>
      </c>
      <c r="F3875">
        <v>1871</v>
      </c>
      <c r="G3875">
        <v>803</v>
      </c>
      <c r="H3875">
        <v>7004</v>
      </c>
      <c r="I3875">
        <v>0</v>
      </c>
      <c r="J3875">
        <v>1.5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817</v>
      </c>
      <c r="Q3875">
        <v>290</v>
      </c>
      <c r="R3875">
        <v>1663</v>
      </c>
      <c r="S3875">
        <v>0</v>
      </c>
      <c r="T3875">
        <v>0</v>
      </c>
      <c r="U3875">
        <v>950</v>
      </c>
    </row>
    <row r="3876" spans="1:21" ht="14.25">
      <c r="A3876">
        <v>4103511</v>
      </c>
      <c r="B3876">
        <v>1</v>
      </c>
      <c r="C3876" t="s">
        <v>3881</v>
      </c>
      <c r="D3876" t="s">
        <v>1037</v>
      </c>
      <c r="E3876">
        <v>52755</v>
      </c>
      <c r="F3876">
        <v>2321</v>
      </c>
      <c r="G3876">
        <v>857</v>
      </c>
      <c r="H3876">
        <v>12405</v>
      </c>
      <c r="I3876">
        <v>0</v>
      </c>
      <c r="J3876">
        <v>1.5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817</v>
      </c>
      <c r="Q3876">
        <v>290</v>
      </c>
      <c r="R3876">
        <v>1663</v>
      </c>
      <c r="S3876">
        <v>0</v>
      </c>
      <c r="T3876">
        <v>0</v>
      </c>
      <c r="U3876">
        <v>950</v>
      </c>
    </row>
    <row r="3877" spans="1:21" ht="14.25">
      <c r="A3877">
        <v>4103520</v>
      </c>
      <c r="B3877">
        <v>2</v>
      </c>
      <c r="C3877" t="s">
        <v>3879</v>
      </c>
      <c r="D3877" t="s">
        <v>3880</v>
      </c>
      <c r="E3877">
        <v>45342</v>
      </c>
      <c r="F3877">
        <v>2015</v>
      </c>
      <c r="G3877">
        <v>873</v>
      </c>
      <c r="H3877">
        <v>7732</v>
      </c>
      <c r="I3877">
        <v>0</v>
      </c>
      <c r="J3877">
        <v>1.5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817</v>
      </c>
      <c r="Q3877">
        <v>290</v>
      </c>
      <c r="R3877">
        <v>1663</v>
      </c>
      <c r="S3877">
        <v>0</v>
      </c>
      <c r="T3877">
        <v>0</v>
      </c>
      <c r="U3877">
        <v>950</v>
      </c>
    </row>
    <row r="3878" spans="1:21" ht="14.25">
      <c r="A3878">
        <v>4103521</v>
      </c>
      <c r="B3878">
        <v>2</v>
      </c>
      <c r="C3878" t="s">
        <v>3881</v>
      </c>
      <c r="D3878" t="s">
        <v>1039</v>
      </c>
      <c r="E3878">
        <v>53331</v>
      </c>
      <c r="F3878">
        <v>2364</v>
      </c>
      <c r="G3878">
        <v>857</v>
      </c>
      <c r="H3878">
        <v>12551</v>
      </c>
      <c r="I3878">
        <v>0</v>
      </c>
      <c r="J3878">
        <v>1.5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817</v>
      </c>
      <c r="Q3878">
        <v>290</v>
      </c>
      <c r="R3878">
        <v>1663</v>
      </c>
      <c r="S3878">
        <v>0</v>
      </c>
      <c r="T3878">
        <v>0</v>
      </c>
      <c r="U3878">
        <v>950</v>
      </c>
    </row>
    <row r="3879" spans="1:21" ht="14.25">
      <c r="A3879">
        <v>4103530</v>
      </c>
      <c r="B3879">
        <v>3</v>
      </c>
      <c r="C3879" t="s">
        <v>3879</v>
      </c>
      <c r="D3879" t="s">
        <v>3853</v>
      </c>
      <c r="E3879">
        <v>41774</v>
      </c>
      <c r="F3879">
        <v>1871</v>
      </c>
      <c r="G3879">
        <v>803</v>
      </c>
      <c r="H3879">
        <v>7004</v>
      </c>
      <c r="I3879">
        <v>0</v>
      </c>
      <c r="J3879">
        <v>1.5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817</v>
      </c>
      <c r="Q3879">
        <v>290</v>
      </c>
      <c r="R3879">
        <v>1663</v>
      </c>
      <c r="S3879">
        <v>0</v>
      </c>
      <c r="T3879">
        <v>0</v>
      </c>
      <c r="U3879">
        <v>950</v>
      </c>
    </row>
    <row r="3880" spans="1:21" ht="14.25">
      <c r="A3880">
        <v>4103531</v>
      </c>
      <c r="B3880">
        <v>3</v>
      </c>
      <c r="C3880" t="s">
        <v>3881</v>
      </c>
      <c r="D3880" t="s">
        <v>1041</v>
      </c>
      <c r="E3880">
        <v>52755</v>
      </c>
      <c r="F3880">
        <v>2321</v>
      </c>
      <c r="G3880">
        <v>857</v>
      </c>
      <c r="H3880">
        <v>12405</v>
      </c>
      <c r="I3880">
        <v>0</v>
      </c>
      <c r="J3880">
        <v>1.5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817</v>
      </c>
      <c r="Q3880">
        <v>290</v>
      </c>
      <c r="R3880">
        <v>1663</v>
      </c>
      <c r="S3880">
        <v>0</v>
      </c>
      <c r="T3880">
        <v>0</v>
      </c>
      <c r="U3880">
        <v>950</v>
      </c>
    </row>
    <row r="3881" spans="1:21" ht="14.25">
      <c r="A3881">
        <v>4103610</v>
      </c>
      <c r="B3881">
        <v>1</v>
      </c>
      <c r="C3881" t="s">
        <v>3879</v>
      </c>
      <c r="D3881" t="s">
        <v>3823</v>
      </c>
      <c r="E3881">
        <v>44250</v>
      </c>
      <c r="F3881">
        <v>2013</v>
      </c>
      <c r="G3881">
        <v>842</v>
      </c>
      <c r="H3881">
        <v>7280</v>
      </c>
      <c r="I3881">
        <v>0</v>
      </c>
      <c r="J3881">
        <v>1.5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927</v>
      </c>
      <c r="Q3881">
        <v>313</v>
      </c>
      <c r="R3881">
        <v>1781</v>
      </c>
      <c r="S3881">
        <v>0</v>
      </c>
      <c r="T3881">
        <v>0</v>
      </c>
      <c r="U3881">
        <v>950</v>
      </c>
    </row>
    <row r="3882" spans="1:21" ht="14.25">
      <c r="A3882">
        <v>4103611</v>
      </c>
      <c r="B3882">
        <v>1</v>
      </c>
      <c r="C3882" t="s">
        <v>3881</v>
      </c>
      <c r="D3882" t="s">
        <v>1037</v>
      </c>
      <c r="E3882">
        <v>55472</v>
      </c>
      <c r="F3882">
        <v>2472</v>
      </c>
      <c r="G3882">
        <v>896</v>
      </c>
      <c r="H3882">
        <v>12832</v>
      </c>
      <c r="I3882">
        <v>0</v>
      </c>
      <c r="J3882">
        <v>1.5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927</v>
      </c>
      <c r="Q3882">
        <v>313</v>
      </c>
      <c r="R3882">
        <v>1781</v>
      </c>
      <c r="S3882">
        <v>0</v>
      </c>
      <c r="T3882">
        <v>0</v>
      </c>
      <c r="U3882">
        <v>950</v>
      </c>
    </row>
    <row r="3883" spans="1:21" ht="14.25">
      <c r="A3883">
        <v>4103620</v>
      </c>
      <c r="B3883">
        <v>2</v>
      </c>
      <c r="C3883" t="s">
        <v>3879</v>
      </c>
      <c r="D3883" t="s">
        <v>3880</v>
      </c>
      <c r="E3883">
        <v>47920</v>
      </c>
      <c r="F3883">
        <v>2161</v>
      </c>
      <c r="G3883">
        <v>914</v>
      </c>
      <c r="H3883">
        <v>8030</v>
      </c>
      <c r="I3883">
        <v>0</v>
      </c>
      <c r="J3883">
        <v>1.5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927</v>
      </c>
      <c r="Q3883">
        <v>313</v>
      </c>
      <c r="R3883">
        <v>1781</v>
      </c>
      <c r="S3883">
        <v>0</v>
      </c>
      <c r="T3883">
        <v>0</v>
      </c>
      <c r="U3883">
        <v>950</v>
      </c>
    </row>
    <row r="3884" spans="1:21" ht="14.25">
      <c r="A3884">
        <v>4103621</v>
      </c>
      <c r="B3884">
        <v>2</v>
      </c>
      <c r="C3884" t="s">
        <v>3881</v>
      </c>
      <c r="D3884" t="s">
        <v>1039</v>
      </c>
      <c r="E3884">
        <v>56062</v>
      </c>
      <c r="F3884">
        <v>2516</v>
      </c>
      <c r="G3884">
        <v>896</v>
      </c>
      <c r="H3884">
        <v>12982</v>
      </c>
      <c r="I3884">
        <v>0</v>
      </c>
      <c r="J3884">
        <v>1.5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927</v>
      </c>
      <c r="Q3884">
        <v>313</v>
      </c>
      <c r="R3884">
        <v>1781</v>
      </c>
      <c r="S3884">
        <v>0</v>
      </c>
      <c r="T3884">
        <v>0</v>
      </c>
      <c r="U3884">
        <v>950</v>
      </c>
    </row>
    <row r="3885" spans="1:21" ht="14.25">
      <c r="A3885">
        <v>4103630</v>
      </c>
      <c r="B3885">
        <v>3</v>
      </c>
      <c r="C3885" t="s">
        <v>3879</v>
      </c>
      <c r="D3885" t="s">
        <v>3853</v>
      </c>
      <c r="E3885">
        <v>44250</v>
      </c>
      <c r="F3885">
        <v>2013</v>
      </c>
      <c r="G3885">
        <v>842</v>
      </c>
      <c r="H3885">
        <v>7280</v>
      </c>
      <c r="I3885">
        <v>0</v>
      </c>
      <c r="J3885">
        <v>1.5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927</v>
      </c>
      <c r="Q3885">
        <v>313</v>
      </c>
      <c r="R3885">
        <v>1781</v>
      </c>
      <c r="S3885">
        <v>0</v>
      </c>
      <c r="T3885">
        <v>0</v>
      </c>
      <c r="U3885">
        <v>950</v>
      </c>
    </row>
    <row r="3886" spans="1:21" ht="14.25">
      <c r="A3886">
        <v>4103631</v>
      </c>
      <c r="B3886">
        <v>3</v>
      </c>
      <c r="C3886" t="s">
        <v>3881</v>
      </c>
      <c r="D3886" t="s">
        <v>1041</v>
      </c>
      <c r="E3886">
        <v>55472</v>
      </c>
      <c r="F3886">
        <v>2472</v>
      </c>
      <c r="G3886">
        <v>896</v>
      </c>
      <c r="H3886">
        <v>12832</v>
      </c>
      <c r="I3886">
        <v>0</v>
      </c>
      <c r="J3886">
        <v>1.5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927</v>
      </c>
      <c r="Q3886">
        <v>313</v>
      </c>
      <c r="R3886">
        <v>1781</v>
      </c>
      <c r="S3886">
        <v>0</v>
      </c>
      <c r="T3886">
        <v>0</v>
      </c>
      <c r="U3886">
        <v>950</v>
      </c>
    </row>
    <row r="3887" spans="1:21" ht="14.25">
      <c r="A3887">
        <v>4103710</v>
      </c>
      <c r="B3887">
        <v>1</v>
      </c>
      <c r="C3887" t="s">
        <v>3879</v>
      </c>
      <c r="D3887" t="s">
        <v>3823</v>
      </c>
      <c r="E3887">
        <v>46239</v>
      </c>
      <c r="F3887">
        <v>2110</v>
      </c>
      <c r="G3887">
        <v>885</v>
      </c>
      <c r="H3887">
        <v>7439</v>
      </c>
      <c r="I3887">
        <v>0</v>
      </c>
      <c r="J3887">
        <v>1.5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993</v>
      </c>
      <c r="Q3887">
        <v>341</v>
      </c>
      <c r="R3887">
        <v>1781</v>
      </c>
      <c r="S3887">
        <v>0</v>
      </c>
      <c r="T3887">
        <v>0</v>
      </c>
      <c r="U3887">
        <v>950</v>
      </c>
    </row>
    <row r="3888" spans="1:21" ht="14.25">
      <c r="A3888">
        <v>4103711</v>
      </c>
      <c r="B3888">
        <v>1</v>
      </c>
      <c r="C3888" t="s">
        <v>3881</v>
      </c>
      <c r="D3888" t="s">
        <v>1037</v>
      </c>
      <c r="E3888">
        <v>57701</v>
      </c>
      <c r="F3888">
        <v>2578</v>
      </c>
      <c r="G3888">
        <v>939</v>
      </c>
      <c r="H3888">
        <v>13141</v>
      </c>
      <c r="I3888">
        <v>0</v>
      </c>
      <c r="J3888">
        <v>1.5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993</v>
      </c>
      <c r="Q3888">
        <v>341</v>
      </c>
      <c r="R3888">
        <v>1781</v>
      </c>
      <c r="S3888">
        <v>0</v>
      </c>
      <c r="T3888">
        <v>0</v>
      </c>
      <c r="U3888">
        <v>950</v>
      </c>
    </row>
    <row r="3889" spans="1:21" ht="14.25">
      <c r="A3889">
        <v>4103720</v>
      </c>
      <c r="B3889">
        <v>2</v>
      </c>
      <c r="C3889" t="s">
        <v>3879</v>
      </c>
      <c r="D3889" t="s">
        <v>3880</v>
      </c>
      <c r="E3889">
        <v>50040</v>
      </c>
      <c r="F3889">
        <v>2263</v>
      </c>
      <c r="G3889">
        <v>960</v>
      </c>
      <c r="H3889">
        <v>8210</v>
      </c>
      <c r="I3889">
        <v>0</v>
      </c>
      <c r="J3889">
        <v>1.5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993</v>
      </c>
      <c r="Q3889">
        <v>341</v>
      </c>
      <c r="R3889">
        <v>1781</v>
      </c>
      <c r="S3889">
        <v>0</v>
      </c>
      <c r="T3889">
        <v>0</v>
      </c>
      <c r="U3889">
        <v>950</v>
      </c>
    </row>
    <row r="3890" spans="1:21" ht="14.25">
      <c r="A3890">
        <v>4103721</v>
      </c>
      <c r="B3890">
        <v>2</v>
      </c>
      <c r="C3890" t="s">
        <v>3881</v>
      </c>
      <c r="D3890" t="s">
        <v>1039</v>
      </c>
      <c r="E3890">
        <v>58315</v>
      </c>
      <c r="F3890">
        <v>2624</v>
      </c>
      <c r="G3890">
        <v>939</v>
      </c>
      <c r="H3890">
        <v>13295</v>
      </c>
      <c r="I3890">
        <v>0</v>
      </c>
      <c r="J3890">
        <v>1.5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993</v>
      </c>
      <c r="Q3890">
        <v>341</v>
      </c>
      <c r="R3890">
        <v>1781</v>
      </c>
      <c r="S3890">
        <v>0</v>
      </c>
      <c r="T3890">
        <v>0</v>
      </c>
      <c r="U3890">
        <v>950</v>
      </c>
    </row>
    <row r="3891" spans="1:21" ht="14.25">
      <c r="A3891">
        <v>4103730</v>
      </c>
      <c r="B3891">
        <v>3</v>
      </c>
      <c r="C3891" t="s">
        <v>3879</v>
      </c>
      <c r="D3891" t="s">
        <v>3853</v>
      </c>
      <c r="E3891">
        <v>46239</v>
      </c>
      <c r="F3891">
        <v>2110</v>
      </c>
      <c r="G3891">
        <v>885</v>
      </c>
      <c r="H3891">
        <v>7439</v>
      </c>
      <c r="I3891">
        <v>0</v>
      </c>
      <c r="J3891">
        <v>1.5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993</v>
      </c>
      <c r="Q3891">
        <v>341</v>
      </c>
      <c r="R3891">
        <v>1781</v>
      </c>
      <c r="S3891">
        <v>0</v>
      </c>
      <c r="T3891">
        <v>0</v>
      </c>
      <c r="U3891">
        <v>950</v>
      </c>
    </row>
    <row r="3892" spans="1:21" ht="14.25">
      <c r="A3892">
        <v>4103731</v>
      </c>
      <c r="B3892">
        <v>3</v>
      </c>
      <c r="C3892" t="s">
        <v>3881</v>
      </c>
      <c r="D3892" t="s">
        <v>1041</v>
      </c>
      <c r="E3892">
        <v>57701</v>
      </c>
      <c r="F3892">
        <v>2578</v>
      </c>
      <c r="G3892">
        <v>939</v>
      </c>
      <c r="H3892">
        <v>13141</v>
      </c>
      <c r="I3892">
        <v>0</v>
      </c>
      <c r="J3892">
        <v>1.5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993</v>
      </c>
      <c r="Q3892">
        <v>341</v>
      </c>
      <c r="R3892">
        <v>1781</v>
      </c>
      <c r="S3892">
        <v>0</v>
      </c>
      <c r="T3892">
        <v>0</v>
      </c>
      <c r="U3892">
        <v>950</v>
      </c>
    </row>
    <row r="3893" spans="1:21" ht="14.25">
      <c r="A3893">
        <v>4103810</v>
      </c>
      <c r="B3893">
        <v>1</v>
      </c>
      <c r="C3893" t="s">
        <v>3879</v>
      </c>
      <c r="D3893" t="s">
        <v>3823</v>
      </c>
      <c r="E3893">
        <v>47466</v>
      </c>
      <c r="F3893">
        <v>2185</v>
      </c>
      <c r="G3893">
        <v>899</v>
      </c>
      <c r="H3893">
        <v>7636</v>
      </c>
      <c r="I3893">
        <v>0</v>
      </c>
      <c r="J3893">
        <v>1.5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1068</v>
      </c>
      <c r="Q3893">
        <v>355</v>
      </c>
      <c r="R3893">
        <v>1978</v>
      </c>
      <c r="S3893">
        <v>0</v>
      </c>
      <c r="T3893">
        <v>0</v>
      </c>
      <c r="U3893">
        <v>950</v>
      </c>
    </row>
    <row r="3894" spans="1:21" ht="14.25">
      <c r="A3894">
        <v>4103811</v>
      </c>
      <c r="B3894">
        <v>1</v>
      </c>
      <c r="C3894" t="s">
        <v>3881</v>
      </c>
      <c r="D3894" t="s">
        <v>1037</v>
      </c>
      <c r="E3894">
        <v>58928</v>
      </c>
      <c r="F3894">
        <v>2653</v>
      </c>
      <c r="G3894">
        <v>953</v>
      </c>
      <c r="H3894">
        <v>13338</v>
      </c>
      <c r="I3894">
        <v>0</v>
      </c>
      <c r="J3894">
        <v>1.5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1068</v>
      </c>
      <c r="Q3894">
        <v>355</v>
      </c>
      <c r="R3894">
        <v>1978</v>
      </c>
      <c r="S3894">
        <v>0</v>
      </c>
      <c r="T3894">
        <v>0</v>
      </c>
      <c r="U3894">
        <v>950</v>
      </c>
    </row>
    <row r="3895" spans="1:21" ht="14.25">
      <c r="A3895">
        <v>4103820</v>
      </c>
      <c r="B3895">
        <v>2</v>
      </c>
      <c r="C3895" t="s">
        <v>3879</v>
      </c>
      <c r="D3895" t="s">
        <v>3880</v>
      </c>
      <c r="E3895">
        <v>51267</v>
      </c>
      <c r="F3895">
        <v>2338</v>
      </c>
      <c r="G3895">
        <v>974</v>
      </c>
      <c r="H3895">
        <v>8407</v>
      </c>
      <c r="I3895">
        <v>0</v>
      </c>
      <c r="J3895">
        <v>1.5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1068</v>
      </c>
      <c r="Q3895">
        <v>355</v>
      </c>
      <c r="R3895">
        <v>1978</v>
      </c>
      <c r="S3895">
        <v>0</v>
      </c>
      <c r="T3895">
        <v>0</v>
      </c>
      <c r="U3895">
        <v>950</v>
      </c>
    </row>
    <row r="3896" spans="1:21" ht="14.25">
      <c r="A3896">
        <v>4103821</v>
      </c>
      <c r="B3896">
        <v>2</v>
      </c>
      <c r="C3896" t="s">
        <v>3881</v>
      </c>
      <c r="D3896" t="s">
        <v>1039</v>
      </c>
      <c r="E3896">
        <v>59542</v>
      </c>
      <c r="F3896">
        <v>2699</v>
      </c>
      <c r="G3896">
        <v>953</v>
      </c>
      <c r="H3896">
        <v>13492</v>
      </c>
      <c r="I3896">
        <v>0</v>
      </c>
      <c r="J3896">
        <v>1.5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1068</v>
      </c>
      <c r="Q3896">
        <v>355</v>
      </c>
      <c r="R3896">
        <v>1978</v>
      </c>
      <c r="S3896">
        <v>0</v>
      </c>
      <c r="T3896">
        <v>0</v>
      </c>
      <c r="U3896">
        <v>950</v>
      </c>
    </row>
    <row r="3897" spans="1:21" ht="14.25">
      <c r="A3897">
        <v>4103830</v>
      </c>
      <c r="B3897">
        <v>3</v>
      </c>
      <c r="C3897" t="s">
        <v>3879</v>
      </c>
      <c r="D3897" t="s">
        <v>3853</v>
      </c>
      <c r="E3897">
        <v>47466</v>
      </c>
      <c r="F3897">
        <v>2185</v>
      </c>
      <c r="G3897">
        <v>899</v>
      </c>
      <c r="H3897">
        <v>7636</v>
      </c>
      <c r="I3897">
        <v>0</v>
      </c>
      <c r="J3897">
        <v>1.5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1068</v>
      </c>
      <c r="Q3897">
        <v>355</v>
      </c>
      <c r="R3897">
        <v>1978</v>
      </c>
      <c r="S3897">
        <v>0</v>
      </c>
      <c r="T3897">
        <v>0</v>
      </c>
      <c r="U3897">
        <v>950</v>
      </c>
    </row>
    <row r="3898" spans="1:21" ht="14.25">
      <c r="A3898">
        <v>4103831</v>
      </c>
      <c r="B3898">
        <v>3</v>
      </c>
      <c r="C3898" t="s">
        <v>3881</v>
      </c>
      <c r="D3898" t="s">
        <v>1041</v>
      </c>
      <c r="E3898">
        <v>58928</v>
      </c>
      <c r="F3898">
        <v>2653</v>
      </c>
      <c r="G3898">
        <v>953</v>
      </c>
      <c r="H3898">
        <v>13338</v>
      </c>
      <c r="I3898">
        <v>0</v>
      </c>
      <c r="J3898">
        <v>1.5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1068</v>
      </c>
      <c r="Q3898">
        <v>355</v>
      </c>
      <c r="R3898">
        <v>1978</v>
      </c>
      <c r="S3898">
        <v>0</v>
      </c>
      <c r="T3898">
        <v>0</v>
      </c>
      <c r="U3898">
        <v>950</v>
      </c>
    </row>
    <row r="3899" spans="1:21" ht="14.25">
      <c r="A3899">
        <v>4103910</v>
      </c>
      <c r="B3899">
        <v>1</v>
      </c>
      <c r="C3899" t="s">
        <v>3879</v>
      </c>
      <c r="D3899" t="s">
        <v>3823</v>
      </c>
      <c r="E3899">
        <v>49763</v>
      </c>
      <c r="F3899">
        <v>2327</v>
      </c>
      <c r="G3899">
        <v>931</v>
      </c>
      <c r="H3899">
        <v>7873</v>
      </c>
      <c r="I3899">
        <v>0</v>
      </c>
      <c r="J3899">
        <v>1.5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1179</v>
      </c>
      <c r="Q3899">
        <v>371</v>
      </c>
      <c r="R3899">
        <v>2057</v>
      </c>
      <c r="S3899">
        <v>0</v>
      </c>
      <c r="T3899">
        <v>0</v>
      </c>
      <c r="U3899">
        <v>950</v>
      </c>
    </row>
    <row r="3900" spans="1:21" ht="14.25">
      <c r="A3900">
        <v>4103911</v>
      </c>
      <c r="B3900">
        <v>1</v>
      </c>
      <c r="C3900" t="s">
        <v>3881</v>
      </c>
      <c r="D3900" t="s">
        <v>1037</v>
      </c>
      <c r="E3900">
        <v>61476</v>
      </c>
      <c r="F3900">
        <v>2805</v>
      </c>
      <c r="G3900">
        <v>985</v>
      </c>
      <c r="H3900">
        <v>13726</v>
      </c>
      <c r="I3900">
        <v>0</v>
      </c>
      <c r="J3900">
        <v>1.5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1179</v>
      </c>
      <c r="Q3900">
        <v>371</v>
      </c>
      <c r="R3900">
        <v>2057</v>
      </c>
      <c r="S3900">
        <v>0</v>
      </c>
      <c r="T3900">
        <v>0</v>
      </c>
      <c r="U3900">
        <v>950</v>
      </c>
    </row>
    <row r="3901" spans="1:21" ht="14.25">
      <c r="A3901">
        <v>4103920</v>
      </c>
      <c r="B3901">
        <v>2</v>
      </c>
      <c r="C3901" t="s">
        <v>3879</v>
      </c>
      <c r="D3901" t="s">
        <v>3880</v>
      </c>
      <c r="E3901">
        <v>53676</v>
      </c>
      <c r="F3901">
        <v>2485</v>
      </c>
      <c r="G3901">
        <v>1008</v>
      </c>
      <c r="H3901">
        <v>8666</v>
      </c>
      <c r="I3901">
        <v>0</v>
      </c>
      <c r="J3901">
        <v>1.5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1179</v>
      </c>
      <c r="Q3901">
        <v>371</v>
      </c>
      <c r="R3901">
        <v>2057</v>
      </c>
      <c r="S3901">
        <v>0</v>
      </c>
      <c r="T3901">
        <v>0</v>
      </c>
      <c r="U3901">
        <v>950</v>
      </c>
    </row>
    <row r="3902" spans="1:21" ht="14.25">
      <c r="A3902">
        <v>4103921</v>
      </c>
      <c r="B3902">
        <v>2</v>
      </c>
      <c r="C3902" t="s">
        <v>3881</v>
      </c>
      <c r="D3902" t="s">
        <v>1039</v>
      </c>
      <c r="E3902">
        <v>62104</v>
      </c>
      <c r="F3902">
        <v>2852</v>
      </c>
      <c r="G3902">
        <v>985</v>
      </c>
      <c r="H3902">
        <v>13884</v>
      </c>
      <c r="I3902">
        <v>0</v>
      </c>
      <c r="J3902">
        <v>1.5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1179</v>
      </c>
      <c r="Q3902">
        <v>371</v>
      </c>
      <c r="R3902">
        <v>2057</v>
      </c>
      <c r="S3902">
        <v>0</v>
      </c>
      <c r="T3902">
        <v>0</v>
      </c>
      <c r="U3902">
        <v>950</v>
      </c>
    </row>
    <row r="3903" spans="1:21" ht="14.25">
      <c r="A3903">
        <v>4103930</v>
      </c>
      <c r="B3903">
        <v>3</v>
      </c>
      <c r="C3903" t="s">
        <v>3879</v>
      </c>
      <c r="D3903" t="s">
        <v>3853</v>
      </c>
      <c r="E3903">
        <v>49763</v>
      </c>
      <c r="F3903">
        <v>2327</v>
      </c>
      <c r="G3903">
        <v>931</v>
      </c>
      <c r="H3903">
        <v>7873</v>
      </c>
      <c r="I3903">
        <v>0</v>
      </c>
      <c r="J3903">
        <v>1.5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1179</v>
      </c>
      <c r="Q3903">
        <v>371</v>
      </c>
      <c r="R3903">
        <v>2057</v>
      </c>
      <c r="S3903">
        <v>0</v>
      </c>
      <c r="T3903">
        <v>0</v>
      </c>
      <c r="U3903">
        <v>950</v>
      </c>
    </row>
    <row r="3904" spans="1:21" ht="14.25">
      <c r="A3904">
        <v>4103931</v>
      </c>
      <c r="B3904">
        <v>3</v>
      </c>
      <c r="C3904" t="s">
        <v>3881</v>
      </c>
      <c r="D3904" t="s">
        <v>1041</v>
      </c>
      <c r="E3904">
        <v>61476</v>
      </c>
      <c r="F3904">
        <v>2805</v>
      </c>
      <c r="G3904">
        <v>985</v>
      </c>
      <c r="H3904">
        <v>13726</v>
      </c>
      <c r="I3904">
        <v>0</v>
      </c>
      <c r="J3904">
        <v>1.5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1179</v>
      </c>
      <c r="Q3904">
        <v>371</v>
      </c>
      <c r="R3904">
        <v>2057</v>
      </c>
      <c r="S3904">
        <v>0</v>
      </c>
      <c r="T3904">
        <v>0</v>
      </c>
      <c r="U3904">
        <v>950</v>
      </c>
    </row>
    <row r="3905" spans="1:21" ht="14.25">
      <c r="A3905">
        <v>4104010</v>
      </c>
      <c r="B3905">
        <v>1</v>
      </c>
      <c r="C3905" t="s">
        <v>3879</v>
      </c>
      <c r="D3905" t="s">
        <v>3823</v>
      </c>
      <c r="E3905">
        <v>52079</v>
      </c>
      <c r="F3905">
        <v>2413</v>
      </c>
      <c r="G3905">
        <v>987</v>
      </c>
      <c r="H3905">
        <v>8209</v>
      </c>
      <c r="I3905">
        <v>0</v>
      </c>
      <c r="J3905">
        <v>1.5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1234</v>
      </c>
      <c r="Q3905">
        <v>411</v>
      </c>
      <c r="R3905">
        <v>2235</v>
      </c>
      <c r="S3905">
        <v>0</v>
      </c>
      <c r="T3905">
        <v>0</v>
      </c>
      <c r="U3905">
        <v>950</v>
      </c>
    </row>
    <row r="3906" spans="1:21" ht="14.25">
      <c r="A3906">
        <v>4104011</v>
      </c>
      <c r="B3906">
        <v>1</v>
      </c>
      <c r="C3906" t="s">
        <v>3881</v>
      </c>
      <c r="D3906" t="s">
        <v>1037</v>
      </c>
      <c r="E3906">
        <v>64033</v>
      </c>
      <c r="F3906">
        <v>2900</v>
      </c>
      <c r="G3906">
        <v>1041</v>
      </c>
      <c r="H3906">
        <v>14213</v>
      </c>
      <c r="I3906">
        <v>0</v>
      </c>
      <c r="J3906">
        <v>1.5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1234</v>
      </c>
      <c r="Q3906">
        <v>411</v>
      </c>
      <c r="R3906">
        <v>2235</v>
      </c>
      <c r="S3906">
        <v>0</v>
      </c>
      <c r="T3906">
        <v>0</v>
      </c>
      <c r="U3906">
        <v>950</v>
      </c>
    </row>
    <row r="3907" spans="1:21" ht="14.25">
      <c r="A3907">
        <v>4104020</v>
      </c>
      <c r="B3907">
        <v>2</v>
      </c>
      <c r="C3907" t="s">
        <v>3879</v>
      </c>
      <c r="D3907" t="s">
        <v>3880</v>
      </c>
      <c r="E3907">
        <v>56104</v>
      </c>
      <c r="F3907">
        <v>2576</v>
      </c>
      <c r="G3907">
        <v>1066</v>
      </c>
      <c r="H3907">
        <v>9024</v>
      </c>
      <c r="I3907">
        <v>0</v>
      </c>
      <c r="J3907">
        <v>1.5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1234</v>
      </c>
      <c r="Q3907">
        <v>411</v>
      </c>
      <c r="R3907">
        <v>2235</v>
      </c>
      <c r="S3907">
        <v>0</v>
      </c>
      <c r="T3907">
        <v>0</v>
      </c>
      <c r="U3907">
        <v>950</v>
      </c>
    </row>
    <row r="3908" spans="1:21" ht="14.25">
      <c r="A3908">
        <v>4104021</v>
      </c>
      <c r="B3908">
        <v>2</v>
      </c>
      <c r="C3908" t="s">
        <v>3881</v>
      </c>
      <c r="D3908" t="s">
        <v>1039</v>
      </c>
      <c r="E3908">
        <v>64686</v>
      </c>
      <c r="F3908">
        <v>2949</v>
      </c>
      <c r="G3908">
        <v>1041</v>
      </c>
      <c r="H3908">
        <v>14376</v>
      </c>
      <c r="I3908">
        <v>0</v>
      </c>
      <c r="J3908">
        <v>1.5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1234</v>
      </c>
      <c r="Q3908">
        <v>411</v>
      </c>
      <c r="R3908">
        <v>2235</v>
      </c>
      <c r="S3908">
        <v>0</v>
      </c>
      <c r="T3908">
        <v>0</v>
      </c>
      <c r="U3908">
        <v>950</v>
      </c>
    </row>
    <row r="3909" spans="1:21" ht="14.25">
      <c r="A3909">
        <v>4104030</v>
      </c>
      <c r="B3909">
        <v>3</v>
      </c>
      <c r="C3909" t="s">
        <v>3879</v>
      </c>
      <c r="D3909" t="s">
        <v>3853</v>
      </c>
      <c r="E3909">
        <v>52079</v>
      </c>
      <c r="F3909">
        <v>2413</v>
      </c>
      <c r="G3909">
        <v>987</v>
      </c>
      <c r="H3909">
        <v>8209</v>
      </c>
      <c r="I3909">
        <v>0</v>
      </c>
      <c r="J3909">
        <v>1.5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1234</v>
      </c>
      <c r="Q3909">
        <v>411</v>
      </c>
      <c r="R3909">
        <v>2235</v>
      </c>
      <c r="S3909">
        <v>0</v>
      </c>
      <c r="T3909">
        <v>0</v>
      </c>
      <c r="U3909">
        <v>950</v>
      </c>
    </row>
    <row r="3910" spans="1:21" ht="14.25">
      <c r="A3910">
        <v>4104031</v>
      </c>
      <c r="B3910">
        <v>3</v>
      </c>
      <c r="C3910" t="s">
        <v>3881</v>
      </c>
      <c r="D3910" t="s">
        <v>1041</v>
      </c>
      <c r="E3910">
        <v>64033</v>
      </c>
      <c r="F3910">
        <v>2900</v>
      </c>
      <c r="G3910">
        <v>1041</v>
      </c>
      <c r="H3910">
        <v>14213</v>
      </c>
      <c r="I3910">
        <v>0</v>
      </c>
      <c r="J3910">
        <v>1.5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1234</v>
      </c>
      <c r="Q3910">
        <v>411</v>
      </c>
      <c r="R3910">
        <v>2235</v>
      </c>
      <c r="S3910">
        <v>0</v>
      </c>
      <c r="T3910">
        <v>0</v>
      </c>
      <c r="U3910">
        <v>950</v>
      </c>
    </row>
    <row r="3911" spans="1:21" ht="14.25">
      <c r="A3911">
        <v>4104110</v>
      </c>
      <c r="B3911">
        <v>1</v>
      </c>
      <c r="C3911" t="s">
        <v>3879</v>
      </c>
      <c r="D3911" t="s">
        <v>3823</v>
      </c>
      <c r="E3911">
        <v>54166</v>
      </c>
      <c r="F3911">
        <v>2554</v>
      </c>
      <c r="G3911">
        <v>1002</v>
      </c>
      <c r="H3911">
        <v>8586</v>
      </c>
      <c r="I3911">
        <v>0</v>
      </c>
      <c r="J3911">
        <v>1.5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1344</v>
      </c>
      <c r="Q3911">
        <v>411</v>
      </c>
      <c r="R3911">
        <v>2453</v>
      </c>
      <c r="S3911">
        <v>0</v>
      </c>
      <c r="T3911">
        <v>0</v>
      </c>
      <c r="U3911">
        <v>950</v>
      </c>
    </row>
    <row r="3912" spans="1:21" ht="14.25">
      <c r="A3912">
        <v>4104111</v>
      </c>
      <c r="B3912">
        <v>1</v>
      </c>
      <c r="C3912" t="s">
        <v>3881</v>
      </c>
      <c r="D3912" t="s">
        <v>1037</v>
      </c>
      <c r="E3912">
        <v>66370</v>
      </c>
      <c r="F3912">
        <v>3051</v>
      </c>
      <c r="G3912">
        <v>1056</v>
      </c>
      <c r="H3912">
        <v>14740</v>
      </c>
      <c r="I3912">
        <v>0</v>
      </c>
      <c r="J3912">
        <v>1.5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1344</v>
      </c>
      <c r="Q3912">
        <v>411</v>
      </c>
      <c r="R3912">
        <v>2453</v>
      </c>
      <c r="S3912">
        <v>0</v>
      </c>
      <c r="T3912">
        <v>0</v>
      </c>
      <c r="U3912">
        <v>950</v>
      </c>
    </row>
    <row r="3913" spans="1:21" ht="14.25">
      <c r="A3913">
        <v>4104120</v>
      </c>
      <c r="B3913">
        <v>2</v>
      </c>
      <c r="C3913" t="s">
        <v>3879</v>
      </c>
      <c r="D3913" t="s">
        <v>3880</v>
      </c>
      <c r="E3913">
        <v>58322</v>
      </c>
      <c r="F3913">
        <v>2722</v>
      </c>
      <c r="G3913">
        <v>1084</v>
      </c>
      <c r="H3913">
        <v>9422</v>
      </c>
      <c r="I3913">
        <v>0</v>
      </c>
      <c r="J3913">
        <v>1.5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1344</v>
      </c>
      <c r="Q3913">
        <v>411</v>
      </c>
      <c r="R3913">
        <v>2453</v>
      </c>
      <c r="S3913">
        <v>0</v>
      </c>
      <c r="T3913">
        <v>0</v>
      </c>
      <c r="U3913">
        <v>950</v>
      </c>
    </row>
    <row r="3914" spans="1:21" ht="14.25">
      <c r="A3914">
        <v>4104121</v>
      </c>
      <c r="B3914">
        <v>2</v>
      </c>
      <c r="C3914" t="s">
        <v>3881</v>
      </c>
      <c r="D3914" t="s">
        <v>1039</v>
      </c>
      <c r="E3914">
        <v>67037</v>
      </c>
      <c r="F3914">
        <v>3101</v>
      </c>
      <c r="G3914">
        <v>1056</v>
      </c>
      <c r="H3914">
        <v>14907</v>
      </c>
      <c r="I3914">
        <v>0</v>
      </c>
      <c r="J3914">
        <v>1.5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1344</v>
      </c>
      <c r="Q3914">
        <v>411</v>
      </c>
      <c r="R3914">
        <v>2453</v>
      </c>
      <c r="S3914">
        <v>0</v>
      </c>
      <c r="T3914">
        <v>0</v>
      </c>
      <c r="U3914">
        <v>950</v>
      </c>
    </row>
    <row r="3915" spans="1:21" ht="14.25">
      <c r="A3915">
        <v>4104130</v>
      </c>
      <c r="B3915">
        <v>3</v>
      </c>
      <c r="C3915" t="s">
        <v>3879</v>
      </c>
      <c r="D3915" t="s">
        <v>3853</v>
      </c>
      <c r="E3915">
        <v>54166</v>
      </c>
      <c r="F3915">
        <v>2554</v>
      </c>
      <c r="G3915">
        <v>1002</v>
      </c>
      <c r="H3915">
        <v>8586</v>
      </c>
      <c r="I3915">
        <v>0</v>
      </c>
      <c r="J3915">
        <v>1.5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1344</v>
      </c>
      <c r="Q3915">
        <v>411</v>
      </c>
      <c r="R3915">
        <v>2453</v>
      </c>
      <c r="S3915">
        <v>0</v>
      </c>
      <c r="T3915">
        <v>0</v>
      </c>
      <c r="U3915">
        <v>950</v>
      </c>
    </row>
    <row r="3916" spans="1:21" ht="14.25">
      <c r="A3916">
        <v>4104131</v>
      </c>
      <c r="B3916">
        <v>3</v>
      </c>
      <c r="C3916" t="s">
        <v>3881</v>
      </c>
      <c r="D3916" t="s">
        <v>1041</v>
      </c>
      <c r="E3916">
        <v>66370</v>
      </c>
      <c r="F3916">
        <v>3051</v>
      </c>
      <c r="G3916">
        <v>1056</v>
      </c>
      <c r="H3916">
        <v>14740</v>
      </c>
      <c r="I3916">
        <v>0</v>
      </c>
      <c r="J3916">
        <v>1.5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1344</v>
      </c>
      <c r="Q3916">
        <v>411</v>
      </c>
      <c r="R3916">
        <v>2453</v>
      </c>
      <c r="S3916">
        <v>0</v>
      </c>
      <c r="T3916">
        <v>0</v>
      </c>
      <c r="U3916">
        <v>950</v>
      </c>
    </row>
    <row r="3917" spans="1:21" ht="14.25">
      <c r="A3917">
        <v>4104210</v>
      </c>
      <c r="B3917">
        <v>1</v>
      </c>
      <c r="C3917" t="s">
        <v>3879</v>
      </c>
      <c r="D3917" t="s">
        <v>3823</v>
      </c>
      <c r="E3917">
        <v>55013</v>
      </c>
      <c r="F3917">
        <v>2573</v>
      </c>
      <c r="G3917">
        <v>1021</v>
      </c>
      <c r="H3917">
        <v>8863</v>
      </c>
      <c r="I3917">
        <v>0</v>
      </c>
      <c r="J3917">
        <v>1.5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1363</v>
      </c>
      <c r="Q3917">
        <v>430</v>
      </c>
      <c r="R3917">
        <v>2730</v>
      </c>
      <c r="S3917">
        <v>0</v>
      </c>
      <c r="T3917">
        <v>0</v>
      </c>
      <c r="U3917">
        <v>950</v>
      </c>
    </row>
    <row r="3918" spans="1:21" ht="14.25">
      <c r="A3918">
        <v>4104211</v>
      </c>
      <c r="B3918">
        <v>1</v>
      </c>
      <c r="C3918" t="s">
        <v>3881</v>
      </c>
      <c r="D3918" t="s">
        <v>1037</v>
      </c>
      <c r="E3918">
        <v>67217</v>
      </c>
      <c r="F3918">
        <v>3070</v>
      </c>
      <c r="G3918">
        <v>1075</v>
      </c>
      <c r="H3918">
        <v>15017</v>
      </c>
      <c r="I3918">
        <v>0</v>
      </c>
      <c r="J3918">
        <v>1.5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1363</v>
      </c>
      <c r="Q3918">
        <v>430</v>
      </c>
      <c r="R3918">
        <v>2730</v>
      </c>
      <c r="S3918">
        <v>0</v>
      </c>
      <c r="T3918">
        <v>0</v>
      </c>
      <c r="U3918">
        <v>950</v>
      </c>
    </row>
    <row r="3919" spans="1:21" ht="14.25">
      <c r="A3919">
        <v>4104220</v>
      </c>
      <c r="B3919">
        <v>2</v>
      </c>
      <c r="C3919" t="s">
        <v>3879</v>
      </c>
      <c r="D3919" t="s">
        <v>3880</v>
      </c>
      <c r="E3919">
        <v>59169</v>
      </c>
      <c r="F3919">
        <v>2741</v>
      </c>
      <c r="G3919">
        <v>1103</v>
      </c>
      <c r="H3919">
        <v>9699</v>
      </c>
      <c r="I3919">
        <v>0</v>
      </c>
      <c r="J3919">
        <v>1.5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1363</v>
      </c>
      <c r="Q3919">
        <v>430</v>
      </c>
      <c r="R3919">
        <v>2730</v>
      </c>
      <c r="S3919">
        <v>0</v>
      </c>
      <c r="T3919">
        <v>0</v>
      </c>
      <c r="U3919">
        <v>950</v>
      </c>
    </row>
    <row r="3920" spans="1:21" ht="14.25">
      <c r="A3920">
        <v>4104221</v>
      </c>
      <c r="B3920">
        <v>2</v>
      </c>
      <c r="C3920" t="s">
        <v>3881</v>
      </c>
      <c r="D3920" t="s">
        <v>1039</v>
      </c>
      <c r="E3920">
        <v>67884</v>
      </c>
      <c r="F3920">
        <v>3120</v>
      </c>
      <c r="G3920">
        <v>1075</v>
      </c>
      <c r="H3920">
        <v>15184</v>
      </c>
      <c r="I3920">
        <v>0</v>
      </c>
      <c r="J3920">
        <v>1.5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1363</v>
      </c>
      <c r="Q3920">
        <v>430</v>
      </c>
      <c r="R3920">
        <v>2730</v>
      </c>
      <c r="S3920">
        <v>0</v>
      </c>
      <c r="T3920">
        <v>0</v>
      </c>
      <c r="U3920">
        <v>950</v>
      </c>
    </row>
    <row r="3921" spans="1:21" ht="14.25">
      <c r="A3921">
        <v>4104230</v>
      </c>
      <c r="B3921">
        <v>3</v>
      </c>
      <c r="C3921" t="s">
        <v>3879</v>
      </c>
      <c r="D3921" t="s">
        <v>3853</v>
      </c>
      <c r="E3921">
        <v>55013</v>
      </c>
      <c r="F3921">
        <v>2573</v>
      </c>
      <c r="G3921">
        <v>1021</v>
      </c>
      <c r="H3921">
        <v>8863</v>
      </c>
      <c r="I3921">
        <v>0</v>
      </c>
      <c r="J3921">
        <v>1.5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1363</v>
      </c>
      <c r="Q3921">
        <v>430</v>
      </c>
      <c r="R3921">
        <v>2730</v>
      </c>
      <c r="S3921">
        <v>0</v>
      </c>
      <c r="T3921">
        <v>0</v>
      </c>
      <c r="U3921">
        <v>950</v>
      </c>
    </row>
    <row r="3922" spans="1:21" ht="14.25">
      <c r="A3922">
        <v>4104231</v>
      </c>
      <c r="B3922">
        <v>3</v>
      </c>
      <c r="C3922" t="s">
        <v>3881</v>
      </c>
      <c r="D3922" t="s">
        <v>1041</v>
      </c>
      <c r="E3922">
        <v>67217</v>
      </c>
      <c r="F3922">
        <v>3070</v>
      </c>
      <c r="G3922">
        <v>1075</v>
      </c>
      <c r="H3922">
        <v>15017</v>
      </c>
      <c r="I3922">
        <v>0</v>
      </c>
      <c r="J3922">
        <v>1.5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1363</v>
      </c>
      <c r="Q3922">
        <v>430</v>
      </c>
      <c r="R3922">
        <v>2730</v>
      </c>
      <c r="S3922">
        <v>0</v>
      </c>
      <c r="T3922">
        <v>0</v>
      </c>
      <c r="U3922">
        <v>950</v>
      </c>
    </row>
    <row r="3923" spans="1:21" ht="14.25">
      <c r="A3923">
        <v>4104310</v>
      </c>
      <c r="B3923">
        <v>1</v>
      </c>
      <c r="C3923" t="s">
        <v>3879</v>
      </c>
      <c r="D3923" t="s">
        <v>3823</v>
      </c>
      <c r="E3923">
        <v>56808</v>
      </c>
      <c r="F3923">
        <v>2659</v>
      </c>
      <c r="G3923">
        <v>1049</v>
      </c>
      <c r="H3923">
        <v>9238</v>
      </c>
      <c r="I3923">
        <v>0</v>
      </c>
      <c r="J3923">
        <v>1.5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1417</v>
      </c>
      <c r="Q3923">
        <v>442</v>
      </c>
      <c r="R3923">
        <v>2947</v>
      </c>
      <c r="S3923">
        <v>0</v>
      </c>
      <c r="T3923">
        <v>0</v>
      </c>
      <c r="U3923">
        <v>950</v>
      </c>
    </row>
    <row r="3924" spans="1:21" ht="14.25">
      <c r="A3924">
        <v>4104311</v>
      </c>
      <c r="B3924">
        <v>1</v>
      </c>
      <c r="C3924" t="s">
        <v>3881</v>
      </c>
      <c r="D3924" t="s">
        <v>1037</v>
      </c>
      <c r="E3924">
        <v>69242</v>
      </c>
      <c r="F3924">
        <v>3164</v>
      </c>
      <c r="G3924">
        <v>1103</v>
      </c>
      <c r="H3924">
        <v>15542</v>
      </c>
      <c r="I3924">
        <v>0</v>
      </c>
      <c r="J3924">
        <v>1.5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1417</v>
      </c>
      <c r="Q3924">
        <v>442</v>
      </c>
      <c r="R3924">
        <v>2947</v>
      </c>
      <c r="S3924">
        <v>0</v>
      </c>
      <c r="T3924">
        <v>0</v>
      </c>
      <c r="U3924">
        <v>950</v>
      </c>
    </row>
    <row r="3925" spans="1:21" ht="14.25">
      <c r="A3925">
        <v>4104320</v>
      </c>
      <c r="B3925">
        <v>2</v>
      </c>
      <c r="C3925" t="s">
        <v>3879</v>
      </c>
      <c r="D3925" t="s">
        <v>3880</v>
      </c>
      <c r="E3925">
        <v>61066</v>
      </c>
      <c r="F3925">
        <v>2831</v>
      </c>
      <c r="G3925">
        <v>1133</v>
      </c>
      <c r="H3925">
        <v>10096</v>
      </c>
      <c r="I3925">
        <v>0</v>
      </c>
      <c r="J3925">
        <v>1.5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1417</v>
      </c>
      <c r="Q3925">
        <v>442</v>
      </c>
      <c r="R3925">
        <v>2947</v>
      </c>
      <c r="S3925">
        <v>0</v>
      </c>
      <c r="T3925">
        <v>0</v>
      </c>
      <c r="U3925">
        <v>950</v>
      </c>
    </row>
    <row r="3926" spans="1:21" ht="14.25">
      <c r="A3926">
        <v>4104321</v>
      </c>
      <c r="B3926">
        <v>2</v>
      </c>
      <c r="C3926" t="s">
        <v>3881</v>
      </c>
      <c r="D3926" t="s">
        <v>1039</v>
      </c>
      <c r="E3926">
        <v>69934</v>
      </c>
      <c r="F3926">
        <v>3216</v>
      </c>
      <c r="G3926">
        <v>1103</v>
      </c>
      <c r="H3926">
        <v>15714</v>
      </c>
      <c r="I3926">
        <v>0</v>
      </c>
      <c r="J3926">
        <v>1.5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1417</v>
      </c>
      <c r="Q3926">
        <v>442</v>
      </c>
      <c r="R3926">
        <v>2947</v>
      </c>
      <c r="S3926">
        <v>0</v>
      </c>
      <c r="T3926">
        <v>0</v>
      </c>
      <c r="U3926">
        <v>950</v>
      </c>
    </row>
    <row r="3927" spans="1:21" ht="14.25">
      <c r="A3927">
        <v>4104330</v>
      </c>
      <c r="B3927">
        <v>3</v>
      </c>
      <c r="C3927" t="s">
        <v>3879</v>
      </c>
      <c r="D3927" t="s">
        <v>3853</v>
      </c>
      <c r="E3927">
        <v>56808</v>
      </c>
      <c r="F3927">
        <v>2659</v>
      </c>
      <c r="G3927">
        <v>1049</v>
      </c>
      <c r="H3927">
        <v>9238</v>
      </c>
      <c r="I3927">
        <v>0</v>
      </c>
      <c r="J3927">
        <v>1.5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1417</v>
      </c>
      <c r="Q3927">
        <v>442</v>
      </c>
      <c r="R3927">
        <v>2947</v>
      </c>
      <c r="S3927">
        <v>0</v>
      </c>
      <c r="T3927">
        <v>0</v>
      </c>
      <c r="U3927">
        <v>950</v>
      </c>
    </row>
    <row r="3928" spans="1:21" ht="14.25">
      <c r="A3928">
        <v>4104331</v>
      </c>
      <c r="B3928">
        <v>3</v>
      </c>
      <c r="C3928" t="s">
        <v>3881</v>
      </c>
      <c r="D3928" t="s">
        <v>1041</v>
      </c>
      <c r="E3928">
        <v>69242</v>
      </c>
      <c r="F3928">
        <v>3164</v>
      </c>
      <c r="G3928">
        <v>1103</v>
      </c>
      <c r="H3928">
        <v>15542</v>
      </c>
      <c r="I3928">
        <v>0</v>
      </c>
      <c r="J3928">
        <v>1.5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1417</v>
      </c>
      <c r="Q3928">
        <v>442</v>
      </c>
      <c r="R3928">
        <v>2947</v>
      </c>
      <c r="S3928">
        <v>0</v>
      </c>
      <c r="T3928">
        <v>0</v>
      </c>
      <c r="U3928">
        <v>950</v>
      </c>
    </row>
    <row r="3929" spans="1:21" ht="14.25">
      <c r="A3929">
        <v>4104410</v>
      </c>
      <c r="B3929">
        <v>1</v>
      </c>
      <c r="C3929" t="s">
        <v>3879</v>
      </c>
      <c r="D3929" t="s">
        <v>3823</v>
      </c>
      <c r="E3929">
        <v>61504</v>
      </c>
      <c r="F3929">
        <v>2842</v>
      </c>
      <c r="G3929">
        <v>1180</v>
      </c>
      <c r="H3929">
        <v>9484</v>
      </c>
      <c r="I3929">
        <v>0</v>
      </c>
      <c r="J3929">
        <v>1.5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1569</v>
      </c>
      <c r="Q3929">
        <v>558</v>
      </c>
      <c r="R3929">
        <v>3034</v>
      </c>
      <c r="S3929">
        <v>0</v>
      </c>
      <c r="T3929">
        <v>0</v>
      </c>
      <c r="U3929">
        <v>950</v>
      </c>
    </row>
    <row r="3930" spans="1:21" ht="14.25">
      <c r="A3930">
        <v>4104411</v>
      </c>
      <c r="B3930">
        <v>1</v>
      </c>
      <c r="C3930" t="s">
        <v>3881</v>
      </c>
      <c r="D3930" t="s">
        <v>1037</v>
      </c>
      <c r="E3930">
        <v>74188</v>
      </c>
      <c r="F3930">
        <v>3357</v>
      </c>
      <c r="G3930">
        <v>1234</v>
      </c>
      <c r="H3930">
        <v>15938</v>
      </c>
      <c r="I3930">
        <v>0</v>
      </c>
      <c r="J3930">
        <v>1.5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1569</v>
      </c>
      <c r="Q3930">
        <v>558</v>
      </c>
      <c r="R3930">
        <v>3034</v>
      </c>
      <c r="S3930">
        <v>0</v>
      </c>
      <c r="T3930">
        <v>0</v>
      </c>
      <c r="U3930">
        <v>950</v>
      </c>
    </row>
    <row r="3931" spans="1:21" ht="14.25">
      <c r="A3931">
        <v>4104420</v>
      </c>
      <c r="B3931">
        <v>2</v>
      </c>
      <c r="C3931" t="s">
        <v>3879</v>
      </c>
      <c r="D3931" t="s">
        <v>3880</v>
      </c>
      <c r="E3931">
        <v>65893</v>
      </c>
      <c r="F3931">
        <v>3019</v>
      </c>
      <c r="G3931">
        <v>1267</v>
      </c>
      <c r="H3931">
        <v>10363</v>
      </c>
      <c r="I3931">
        <v>0</v>
      </c>
      <c r="J3931">
        <v>1.5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1569</v>
      </c>
      <c r="Q3931">
        <v>558</v>
      </c>
      <c r="R3931">
        <v>3034</v>
      </c>
      <c r="S3931">
        <v>0</v>
      </c>
      <c r="T3931">
        <v>0</v>
      </c>
      <c r="U3931">
        <v>950</v>
      </c>
    </row>
    <row r="3932" spans="1:21" ht="14.25">
      <c r="A3932">
        <v>4104421</v>
      </c>
      <c r="B3932">
        <v>2</v>
      </c>
      <c r="C3932" t="s">
        <v>3881</v>
      </c>
      <c r="D3932" t="s">
        <v>1039</v>
      </c>
      <c r="E3932">
        <v>70967</v>
      </c>
      <c r="F3932">
        <v>3258</v>
      </c>
      <c r="G3932">
        <v>1118</v>
      </c>
      <c r="H3932">
        <v>16027</v>
      </c>
      <c r="I3932">
        <v>0</v>
      </c>
      <c r="J3932">
        <v>1.5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1417</v>
      </c>
      <c r="Q3932">
        <v>442</v>
      </c>
      <c r="R3932">
        <v>2947</v>
      </c>
      <c r="S3932">
        <v>0</v>
      </c>
      <c r="T3932">
        <v>0</v>
      </c>
      <c r="U3932">
        <v>950</v>
      </c>
    </row>
    <row r="3933" spans="1:21" ht="14.25">
      <c r="A3933">
        <v>4104430</v>
      </c>
      <c r="B3933">
        <v>3</v>
      </c>
      <c r="C3933" t="s">
        <v>3879</v>
      </c>
      <c r="D3933" t="s">
        <v>3853</v>
      </c>
      <c r="E3933">
        <v>61504</v>
      </c>
      <c r="F3933">
        <v>2842</v>
      </c>
      <c r="G3933">
        <v>1180</v>
      </c>
      <c r="H3933">
        <v>9484</v>
      </c>
      <c r="I3933">
        <v>0</v>
      </c>
      <c r="J3933">
        <v>1.5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1569</v>
      </c>
      <c r="Q3933">
        <v>558</v>
      </c>
      <c r="R3933">
        <v>3034</v>
      </c>
      <c r="S3933">
        <v>0</v>
      </c>
      <c r="T3933">
        <v>0</v>
      </c>
      <c r="U3933">
        <v>950</v>
      </c>
    </row>
    <row r="3934" spans="1:21" ht="14.25">
      <c r="A3934">
        <v>4104431</v>
      </c>
      <c r="B3934">
        <v>3</v>
      </c>
      <c r="C3934" t="s">
        <v>3881</v>
      </c>
      <c r="D3934" t="s">
        <v>1041</v>
      </c>
      <c r="E3934">
        <v>70261</v>
      </c>
      <c r="F3934">
        <v>3205</v>
      </c>
      <c r="G3934">
        <v>1118</v>
      </c>
      <c r="H3934">
        <v>15851</v>
      </c>
      <c r="I3934">
        <v>0</v>
      </c>
      <c r="J3934">
        <v>1.5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1417</v>
      </c>
      <c r="Q3934">
        <v>442</v>
      </c>
      <c r="R3934">
        <v>2947</v>
      </c>
      <c r="S3934">
        <v>0</v>
      </c>
      <c r="T3934">
        <v>0</v>
      </c>
      <c r="U3934">
        <v>950</v>
      </c>
    </row>
    <row r="3935" spans="1:21" ht="14.25">
      <c r="A3935">
        <v>4104510</v>
      </c>
      <c r="B3935">
        <v>1</v>
      </c>
      <c r="C3935" t="s">
        <v>3879</v>
      </c>
      <c r="D3935" t="s">
        <v>3823</v>
      </c>
      <c r="E3935">
        <v>65119</v>
      </c>
      <c r="F3935">
        <v>2929</v>
      </c>
      <c r="G3935">
        <v>1288</v>
      </c>
      <c r="H3935">
        <v>10069</v>
      </c>
      <c r="I3935">
        <v>0</v>
      </c>
      <c r="J3935">
        <v>1.5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1656</v>
      </c>
      <c r="Q3935">
        <v>666</v>
      </c>
      <c r="R3935">
        <v>3619</v>
      </c>
      <c r="S3935">
        <v>0</v>
      </c>
      <c r="T3935">
        <v>0</v>
      </c>
      <c r="U3935">
        <v>950</v>
      </c>
    </row>
    <row r="3936" spans="1:21" ht="14.25">
      <c r="A3936">
        <v>4104511</v>
      </c>
      <c r="B3936">
        <v>1</v>
      </c>
      <c r="C3936" t="s">
        <v>3881</v>
      </c>
      <c r="D3936" t="s">
        <v>1037</v>
      </c>
      <c r="E3936">
        <v>77803</v>
      </c>
      <c r="F3936">
        <v>3444</v>
      </c>
      <c r="G3936">
        <v>1342</v>
      </c>
      <c r="H3936">
        <v>16523</v>
      </c>
      <c r="I3936">
        <v>0</v>
      </c>
      <c r="J3936">
        <v>1.5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1656</v>
      </c>
      <c r="Q3936">
        <v>666</v>
      </c>
      <c r="R3936">
        <v>3619</v>
      </c>
      <c r="S3936">
        <v>0</v>
      </c>
      <c r="T3936">
        <v>0</v>
      </c>
      <c r="U3936">
        <v>950</v>
      </c>
    </row>
    <row r="3937" spans="1:21" ht="14.25">
      <c r="A3937">
        <v>4104520</v>
      </c>
      <c r="B3937">
        <v>2</v>
      </c>
      <c r="C3937" t="s">
        <v>3879</v>
      </c>
      <c r="D3937" t="s">
        <v>3880</v>
      </c>
      <c r="E3937">
        <v>69508</v>
      </c>
      <c r="F3937">
        <v>3106</v>
      </c>
      <c r="G3937">
        <v>1375</v>
      </c>
      <c r="H3937">
        <v>10948</v>
      </c>
      <c r="I3937">
        <v>0</v>
      </c>
      <c r="J3937">
        <v>1.5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1656</v>
      </c>
      <c r="Q3937">
        <v>666</v>
      </c>
      <c r="R3937">
        <v>3619</v>
      </c>
      <c r="S3937">
        <v>0</v>
      </c>
      <c r="T3937">
        <v>0</v>
      </c>
      <c r="U3937">
        <v>950</v>
      </c>
    </row>
    <row r="3938" spans="1:21" ht="14.25">
      <c r="A3938">
        <v>4104521</v>
      </c>
      <c r="B3938">
        <v>2</v>
      </c>
      <c r="C3938" t="s">
        <v>3881</v>
      </c>
      <c r="D3938" t="s">
        <v>1039</v>
      </c>
      <c r="E3938">
        <v>70967</v>
      </c>
      <c r="F3938">
        <v>3258</v>
      </c>
      <c r="G3938">
        <v>1118</v>
      </c>
      <c r="H3938">
        <v>16027</v>
      </c>
      <c r="I3938">
        <v>0</v>
      </c>
      <c r="J3938">
        <v>1.5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1417</v>
      </c>
      <c r="Q3938">
        <v>442</v>
      </c>
      <c r="R3938">
        <v>2947</v>
      </c>
      <c r="S3938">
        <v>0</v>
      </c>
      <c r="T3938">
        <v>0</v>
      </c>
      <c r="U3938">
        <v>950</v>
      </c>
    </row>
    <row r="3939" spans="1:21" ht="14.25">
      <c r="A3939">
        <v>4104530</v>
      </c>
      <c r="B3939">
        <v>3</v>
      </c>
      <c r="C3939" t="s">
        <v>3879</v>
      </c>
      <c r="D3939" t="s">
        <v>3853</v>
      </c>
      <c r="E3939">
        <v>65119</v>
      </c>
      <c r="F3939">
        <v>2929</v>
      </c>
      <c r="G3939">
        <v>1288</v>
      </c>
      <c r="H3939">
        <v>10069</v>
      </c>
      <c r="I3939">
        <v>0</v>
      </c>
      <c r="J3939">
        <v>1.5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1656</v>
      </c>
      <c r="Q3939">
        <v>666</v>
      </c>
      <c r="R3939">
        <v>3619</v>
      </c>
      <c r="S3939">
        <v>0</v>
      </c>
      <c r="T3939">
        <v>0</v>
      </c>
      <c r="U3939">
        <v>950</v>
      </c>
    </row>
    <row r="3940" spans="1:21" ht="14.25">
      <c r="A3940">
        <v>4104531</v>
      </c>
      <c r="B3940">
        <v>3</v>
      </c>
      <c r="C3940" t="s">
        <v>3881</v>
      </c>
      <c r="D3940" t="s">
        <v>1041</v>
      </c>
      <c r="E3940">
        <v>70261</v>
      </c>
      <c r="F3940">
        <v>3205</v>
      </c>
      <c r="G3940">
        <v>1118</v>
      </c>
      <c r="H3940">
        <v>15851</v>
      </c>
      <c r="I3940">
        <v>0</v>
      </c>
      <c r="J3940">
        <v>1.5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1417</v>
      </c>
      <c r="Q3940">
        <v>442</v>
      </c>
      <c r="R3940">
        <v>2947</v>
      </c>
      <c r="S3940">
        <v>0</v>
      </c>
      <c r="T3940">
        <v>0</v>
      </c>
      <c r="U3940">
        <v>950</v>
      </c>
    </row>
    <row r="3941" spans="1:21" ht="14.25">
      <c r="A3941">
        <v>4104610</v>
      </c>
      <c r="B3941">
        <v>1</v>
      </c>
      <c r="C3941" t="s">
        <v>3879</v>
      </c>
      <c r="D3941" t="s">
        <v>3823</v>
      </c>
      <c r="E3941">
        <v>69779</v>
      </c>
      <c r="F3941">
        <v>3198</v>
      </c>
      <c r="G3941">
        <v>1359</v>
      </c>
      <c r="H3941">
        <v>10619</v>
      </c>
      <c r="I3941">
        <v>0</v>
      </c>
      <c r="J3941">
        <v>1.5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1894</v>
      </c>
      <c r="Q3941">
        <v>721</v>
      </c>
      <c r="R3941">
        <v>4011</v>
      </c>
      <c r="S3941">
        <v>0</v>
      </c>
      <c r="T3941">
        <v>0</v>
      </c>
      <c r="U3941">
        <v>950</v>
      </c>
    </row>
    <row r="3942" spans="1:21" ht="14.25">
      <c r="A3942">
        <v>4104611</v>
      </c>
      <c r="B3942">
        <v>1</v>
      </c>
      <c r="C3942" t="s">
        <v>3881</v>
      </c>
      <c r="D3942" t="s">
        <v>1037</v>
      </c>
      <c r="E3942">
        <v>82704</v>
      </c>
      <c r="F3942">
        <v>3722</v>
      </c>
      <c r="G3942">
        <v>1413</v>
      </c>
      <c r="H3942">
        <v>17224</v>
      </c>
      <c r="I3942">
        <v>0</v>
      </c>
      <c r="J3942">
        <v>1.5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1894</v>
      </c>
      <c r="Q3942">
        <v>721</v>
      </c>
      <c r="R3942">
        <v>4011</v>
      </c>
      <c r="S3942">
        <v>0</v>
      </c>
      <c r="T3942">
        <v>0</v>
      </c>
      <c r="U3942">
        <v>950</v>
      </c>
    </row>
    <row r="3943" spans="1:21" ht="14.25">
      <c r="A3943">
        <v>4104620</v>
      </c>
      <c r="B3943">
        <v>2</v>
      </c>
      <c r="C3943" t="s">
        <v>3879</v>
      </c>
      <c r="D3943" t="s">
        <v>3880</v>
      </c>
      <c r="E3943">
        <v>74280</v>
      </c>
      <c r="F3943">
        <v>3380</v>
      </c>
      <c r="G3943">
        <v>1448</v>
      </c>
      <c r="H3943">
        <v>11520</v>
      </c>
      <c r="I3943">
        <v>0</v>
      </c>
      <c r="J3943">
        <v>1.5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1894</v>
      </c>
      <c r="Q3943">
        <v>721</v>
      </c>
      <c r="R3943">
        <v>4011</v>
      </c>
      <c r="S3943">
        <v>0</v>
      </c>
      <c r="T3943">
        <v>0</v>
      </c>
      <c r="U3943">
        <v>950</v>
      </c>
    </row>
    <row r="3944" spans="1:21" ht="14.25">
      <c r="A3944">
        <v>4104621</v>
      </c>
      <c r="B3944">
        <v>2</v>
      </c>
      <c r="C3944" t="s">
        <v>3881</v>
      </c>
      <c r="D3944" t="s">
        <v>1039</v>
      </c>
      <c r="E3944">
        <v>72020</v>
      </c>
      <c r="F3944">
        <v>3300</v>
      </c>
      <c r="G3944">
        <v>1134</v>
      </c>
      <c r="H3944">
        <v>16340</v>
      </c>
      <c r="I3944">
        <v>0</v>
      </c>
      <c r="J3944">
        <v>1.5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1417</v>
      </c>
      <c r="Q3944">
        <v>442</v>
      </c>
      <c r="R3944">
        <v>2947</v>
      </c>
      <c r="S3944">
        <v>0</v>
      </c>
      <c r="T3944">
        <v>0</v>
      </c>
      <c r="U3944">
        <v>950</v>
      </c>
    </row>
    <row r="3945" spans="1:21" ht="14.25">
      <c r="A3945">
        <v>4104630</v>
      </c>
      <c r="B3945">
        <v>3</v>
      </c>
      <c r="C3945" t="s">
        <v>3879</v>
      </c>
      <c r="D3945" t="s">
        <v>3853</v>
      </c>
      <c r="E3945">
        <v>69779</v>
      </c>
      <c r="F3945">
        <v>3198</v>
      </c>
      <c r="G3945">
        <v>1359</v>
      </c>
      <c r="H3945">
        <v>10619</v>
      </c>
      <c r="I3945">
        <v>0</v>
      </c>
      <c r="J3945">
        <v>1.5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1894</v>
      </c>
      <c r="Q3945">
        <v>721</v>
      </c>
      <c r="R3945">
        <v>4011</v>
      </c>
      <c r="S3945">
        <v>0</v>
      </c>
      <c r="T3945">
        <v>0</v>
      </c>
      <c r="U3945">
        <v>950</v>
      </c>
    </row>
    <row r="3946" spans="1:21" ht="14.25">
      <c r="A3946">
        <v>4104631</v>
      </c>
      <c r="B3946">
        <v>3</v>
      </c>
      <c r="C3946" t="s">
        <v>3881</v>
      </c>
      <c r="D3946" t="s">
        <v>1041</v>
      </c>
      <c r="E3946">
        <v>71290</v>
      </c>
      <c r="F3946">
        <v>3245</v>
      </c>
      <c r="G3946">
        <v>1134</v>
      </c>
      <c r="H3946">
        <v>16160</v>
      </c>
      <c r="I3946">
        <v>0</v>
      </c>
      <c r="J3946">
        <v>1.5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1417</v>
      </c>
      <c r="Q3946">
        <v>442</v>
      </c>
      <c r="R3946">
        <v>2947</v>
      </c>
      <c r="S3946">
        <v>0</v>
      </c>
      <c r="T3946">
        <v>0</v>
      </c>
      <c r="U3946">
        <v>950</v>
      </c>
    </row>
    <row r="3947" spans="1:21" ht="14.25">
      <c r="A3947">
        <v>4104710</v>
      </c>
      <c r="B3947">
        <v>1</v>
      </c>
      <c r="C3947" t="s">
        <v>3879</v>
      </c>
      <c r="D3947" t="s">
        <v>3823</v>
      </c>
      <c r="E3947">
        <v>74634</v>
      </c>
      <c r="F3947">
        <v>3554</v>
      </c>
      <c r="G3947">
        <v>1405</v>
      </c>
      <c r="H3947">
        <v>10994</v>
      </c>
      <c r="I3947">
        <v>0</v>
      </c>
      <c r="J3947">
        <v>1.5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2219</v>
      </c>
      <c r="Q3947">
        <v>751</v>
      </c>
      <c r="R3947">
        <v>4228</v>
      </c>
      <c r="S3947">
        <v>0</v>
      </c>
      <c r="T3947">
        <v>0</v>
      </c>
      <c r="U3947">
        <v>950</v>
      </c>
    </row>
    <row r="3948" spans="1:21" ht="14.25">
      <c r="A3948">
        <v>4104711</v>
      </c>
      <c r="B3948">
        <v>1</v>
      </c>
      <c r="C3948" t="s">
        <v>3881</v>
      </c>
      <c r="D3948" t="s">
        <v>1037</v>
      </c>
      <c r="E3948">
        <v>86600</v>
      </c>
      <c r="F3948">
        <v>4001</v>
      </c>
      <c r="G3948">
        <v>1442</v>
      </c>
      <c r="H3948">
        <v>17750</v>
      </c>
      <c r="I3948">
        <v>0</v>
      </c>
      <c r="J3948">
        <v>1.5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2132</v>
      </c>
      <c r="Q3948">
        <v>734</v>
      </c>
      <c r="R3948">
        <v>4228</v>
      </c>
      <c r="S3948">
        <v>0</v>
      </c>
      <c r="T3948">
        <v>0</v>
      </c>
      <c r="U3948">
        <v>950</v>
      </c>
    </row>
    <row r="3949" spans="1:21" ht="14.25">
      <c r="A3949">
        <v>4104720</v>
      </c>
      <c r="B3949">
        <v>2</v>
      </c>
      <c r="C3949" t="s">
        <v>3879</v>
      </c>
      <c r="D3949" t="s">
        <v>3880</v>
      </c>
      <c r="E3949">
        <v>79247</v>
      </c>
      <c r="F3949">
        <v>3741</v>
      </c>
      <c r="G3949">
        <v>1496</v>
      </c>
      <c r="H3949">
        <v>11917</v>
      </c>
      <c r="I3949">
        <v>0</v>
      </c>
      <c r="J3949">
        <v>1.5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2219</v>
      </c>
      <c r="Q3949">
        <v>751</v>
      </c>
      <c r="R3949">
        <v>4228</v>
      </c>
      <c r="S3949">
        <v>0</v>
      </c>
      <c r="T3949">
        <v>0</v>
      </c>
      <c r="U3949">
        <v>950</v>
      </c>
    </row>
    <row r="3950" spans="1:21" ht="14.25">
      <c r="A3950">
        <v>4104721</v>
      </c>
      <c r="B3950">
        <v>2</v>
      </c>
      <c r="C3950" t="s">
        <v>3881</v>
      </c>
      <c r="D3950" t="s">
        <v>1039</v>
      </c>
      <c r="E3950">
        <v>74284</v>
      </c>
      <c r="F3950">
        <v>3429</v>
      </c>
      <c r="G3950">
        <v>1167</v>
      </c>
      <c r="H3950">
        <v>16654</v>
      </c>
      <c r="I3950">
        <v>0</v>
      </c>
      <c r="J3950">
        <v>1.5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1504</v>
      </c>
      <c r="Q3950">
        <v>459</v>
      </c>
      <c r="R3950">
        <v>2947</v>
      </c>
      <c r="S3950">
        <v>0</v>
      </c>
      <c r="T3950">
        <v>0</v>
      </c>
      <c r="U3950">
        <v>950</v>
      </c>
    </row>
    <row r="3951" spans="1:21" ht="14.25">
      <c r="A3951">
        <v>4104730</v>
      </c>
      <c r="B3951">
        <v>3</v>
      </c>
      <c r="C3951" t="s">
        <v>3879</v>
      </c>
      <c r="D3951" t="s">
        <v>3853</v>
      </c>
      <c r="E3951">
        <v>74634</v>
      </c>
      <c r="F3951">
        <v>3554</v>
      </c>
      <c r="G3951">
        <v>1405</v>
      </c>
      <c r="H3951">
        <v>10994</v>
      </c>
      <c r="I3951">
        <v>0</v>
      </c>
      <c r="J3951">
        <v>1.5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2219</v>
      </c>
      <c r="Q3951">
        <v>751</v>
      </c>
      <c r="R3951">
        <v>4228</v>
      </c>
      <c r="S3951">
        <v>0</v>
      </c>
      <c r="T3951">
        <v>0</v>
      </c>
      <c r="U3951">
        <v>950</v>
      </c>
    </row>
    <row r="3952" spans="1:21" ht="14.25">
      <c r="A3952">
        <v>4104731</v>
      </c>
      <c r="B3952">
        <v>3</v>
      </c>
      <c r="C3952" t="s">
        <v>3881</v>
      </c>
      <c r="D3952" t="s">
        <v>1041</v>
      </c>
      <c r="E3952">
        <v>72329</v>
      </c>
      <c r="F3952">
        <v>3286</v>
      </c>
      <c r="G3952">
        <v>1150</v>
      </c>
      <c r="H3952">
        <v>16469</v>
      </c>
      <c r="I3952">
        <v>0</v>
      </c>
      <c r="J3952">
        <v>1.5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1417</v>
      </c>
      <c r="Q3952">
        <v>442</v>
      </c>
      <c r="R3952">
        <v>2947</v>
      </c>
      <c r="S3952">
        <v>0</v>
      </c>
      <c r="T3952">
        <v>0</v>
      </c>
      <c r="U3952">
        <v>950</v>
      </c>
    </row>
    <row r="3953" spans="1:21" ht="14.25">
      <c r="A3953">
        <v>4104810</v>
      </c>
      <c r="B3953">
        <v>1</v>
      </c>
      <c r="C3953" t="s">
        <v>3879</v>
      </c>
      <c r="D3953" t="s">
        <v>3823</v>
      </c>
      <c r="E3953">
        <v>81024</v>
      </c>
      <c r="F3953">
        <v>3806</v>
      </c>
      <c r="G3953">
        <v>1553</v>
      </c>
      <c r="H3953">
        <v>11904</v>
      </c>
      <c r="I3953">
        <v>0</v>
      </c>
      <c r="J3953">
        <v>1.5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2371</v>
      </c>
      <c r="Q3953">
        <v>850</v>
      </c>
      <c r="R3953">
        <v>4662</v>
      </c>
      <c r="S3953">
        <v>0</v>
      </c>
      <c r="T3953">
        <v>0</v>
      </c>
      <c r="U3953">
        <v>1200</v>
      </c>
    </row>
    <row r="3954" spans="1:21" ht="14.25">
      <c r="A3954">
        <v>4104811</v>
      </c>
      <c r="B3954">
        <v>1</v>
      </c>
      <c r="C3954" t="s">
        <v>3881</v>
      </c>
      <c r="D3954" t="s">
        <v>1037</v>
      </c>
      <c r="E3954">
        <v>90254</v>
      </c>
      <c r="F3954">
        <v>4146</v>
      </c>
      <c r="G3954">
        <v>1499</v>
      </c>
      <c r="H3954">
        <v>18814</v>
      </c>
      <c r="I3954">
        <v>0</v>
      </c>
      <c r="J3954">
        <v>1.5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2132</v>
      </c>
      <c r="Q3954">
        <v>734</v>
      </c>
      <c r="R3954">
        <v>4228</v>
      </c>
      <c r="S3954">
        <v>0</v>
      </c>
      <c r="T3954">
        <v>0</v>
      </c>
      <c r="U3954">
        <v>1200</v>
      </c>
    </row>
    <row r="3955" spans="1:21" ht="14.25">
      <c r="A3955">
        <v>4104820</v>
      </c>
      <c r="B3955">
        <v>2</v>
      </c>
      <c r="C3955" t="s">
        <v>3879</v>
      </c>
      <c r="D3955" t="s">
        <v>3880</v>
      </c>
      <c r="E3955">
        <v>84081</v>
      </c>
      <c r="F3955">
        <v>3929</v>
      </c>
      <c r="G3955">
        <v>1613</v>
      </c>
      <c r="H3955">
        <v>12531</v>
      </c>
      <c r="I3955">
        <v>0</v>
      </c>
      <c r="J3955">
        <v>1.5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2371</v>
      </c>
      <c r="Q3955">
        <v>850</v>
      </c>
      <c r="R3955">
        <v>4662</v>
      </c>
      <c r="S3955">
        <v>0</v>
      </c>
      <c r="T3955">
        <v>0</v>
      </c>
      <c r="U3955">
        <v>950</v>
      </c>
    </row>
    <row r="3956" spans="1:21" ht="14.25">
      <c r="A3956">
        <v>4104821</v>
      </c>
      <c r="B3956">
        <v>2</v>
      </c>
      <c r="C3956" t="s">
        <v>3881</v>
      </c>
      <c r="D3956" t="s">
        <v>1039</v>
      </c>
      <c r="E3956">
        <v>79251</v>
      </c>
      <c r="F3956">
        <v>3623</v>
      </c>
      <c r="G3956">
        <v>1281</v>
      </c>
      <c r="H3956">
        <v>17401</v>
      </c>
      <c r="I3956">
        <v>0</v>
      </c>
      <c r="J3956">
        <v>1.5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1656</v>
      </c>
      <c r="Q3956">
        <v>558</v>
      </c>
      <c r="R3956">
        <v>3381</v>
      </c>
      <c r="S3956">
        <v>0</v>
      </c>
      <c r="T3956">
        <v>0</v>
      </c>
      <c r="U3956">
        <v>950</v>
      </c>
    </row>
    <row r="3957" spans="1:21" ht="14.25">
      <c r="A3957">
        <v>4104830</v>
      </c>
      <c r="B3957">
        <v>3</v>
      </c>
      <c r="C3957" t="s">
        <v>3879</v>
      </c>
      <c r="D3957" t="s">
        <v>3853</v>
      </c>
      <c r="E3957">
        <v>79337</v>
      </c>
      <c r="F3957">
        <v>3737</v>
      </c>
      <c r="G3957">
        <v>1519</v>
      </c>
      <c r="H3957">
        <v>11587</v>
      </c>
      <c r="I3957">
        <v>0</v>
      </c>
      <c r="J3957">
        <v>1.5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2371</v>
      </c>
      <c r="Q3957">
        <v>850</v>
      </c>
      <c r="R3957">
        <v>4662</v>
      </c>
      <c r="S3957">
        <v>0</v>
      </c>
      <c r="T3957">
        <v>0</v>
      </c>
      <c r="U3957">
        <v>950</v>
      </c>
    </row>
    <row r="3958" spans="1:21" ht="14.25">
      <c r="A3958">
        <v>4104831</v>
      </c>
      <c r="B3958">
        <v>3</v>
      </c>
      <c r="C3958" t="s">
        <v>3881</v>
      </c>
      <c r="D3958" t="s">
        <v>1041</v>
      </c>
      <c r="E3958">
        <v>73348</v>
      </c>
      <c r="F3958">
        <v>3327</v>
      </c>
      <c r="G3958">
        <v>1165</v>
      </c>
      <c r="H3958">
        <v>16778</v>
      </c>
      <c r="I3958">
        <v>0</v>
      </c>
      <c r="J3958">
        <v>1.5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1417</v>
      </c>
      <c r="Q3958">
        <v>442</v>
      </c>
      <c r="R3958">
        <v>2947</v>
      </c>
      <c r="S3958">
        <v>0</v>
      </c>
      <c r="T3958">
        <v>0</v>
      </c>
      <c r="U3958">
        <v>950</v>
      </c>
    </row>
    <row r="3959" spans="1:21" ht="14.25">
      <c r="A3959">
        <v>4104910</v>
      </c>
      <c r="B3959">
        <v>1</v>
      </c>
      <c r="C3959" t="s">
        <v>3879</v>
      </c>
      <c r="D3959" t="s">
        <v>3823</v>
      </c>
      <c r="E3959">
        <v>84430</v>
      </c>
      <c r="F3959">
        <v>3806</v>
      </c>
      <c r="G3959">
        <v>1694</v>
      </c>
      <c r="H3959">
        <v>12490</v>
      </c>
      <c r="I3959">
        <v>0</v>
      </c>
      <c r="J3959">
        <v>1.5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2371</v>
      </c>
      <c r="Q3959">
        <v>991</v>
      </c>
      <c r="R3959">
        <v>5248</v>
      </c>
      <c r="S3959">
        <v>0</v>
      </c>
      <c r="T3959">
        <v>0</v>
      </c>
      <c r="U3959">
        <v>1200</v>
      </c>
    </row>
    <row r="3960" spans="1:21" ht="14.25">
      <c r="A3960">
        <v>4104911</v>
      </c>
      <c r="B3960">
        <v>1</v>
      </c>
      <c r="C3960" t="s">
        <v>3881</v>
      </c>
      <c r="D3960" t="s">
        <v>1037</v>
      </c>
      <c r="E3960">
        <v>90254</v>
      </c>
      <c r="F3960">
        <v>4146</v>
      </c>
      <c r="G3960">
        <v>1499</v>
      </c>
      <c r="H3960">
        <v>18814</v>
      </c>
      <c r="I3960">
        <v>0</v>
      </c>
      <c r="J3960">
        <v>1.5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2132</v>
      </c>
      <c r="Q3960">
        <v>734</v>
      </c>
      <c r="R3960">
        <v>4228</v>
      </c>
      <c r="S3960">
        <v>0</v>
      </c>
      <c r="T3960">
        <v>0</v>
      </c>
      <c r="U3960">
        <v>1200</v>
      </c>
    </row>
    <row r="3961" spans="1:21" ht="14.25">
      <c r="A3961">
        <v>4104920</v>
      </c>
      <c r="B3961">
        <v>2</v>
      </c>
      <c r="C3961" t="s">
        <v>3879</v>
      </c>
      <c r="D3961" t="s">
        <v>3880</v>
      </c>
      <c r="E3961">
        <v>89287</v>
      </c>
      <c r="F3961">
        <v>4001</v>
      </c>
      <c r="G3961">
        <v>1790</v>
      </c>
      <c r="H3961">
        <v>13477</v>
      </c>
      <c r="I3961">
        <v>0</v>
      </c>
      <c r="J3961">
        <v>1.5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2371</v>
      </c>
      <c r="Q3961">
        <v>991</v>
      </c>
      <c r="R3961">
        <v>5248</v>
      </c>
      <c r="S3961">
        <v>0</v>
      </c>
      <c r="T3961">
        <v>0</v>
      </c>
      <c r="U3961">
        <v>1200</v>
      </c>
    </row>
    <row r="3962" spans="1:21" ht="14.25">
      <c r="A3962">
        <v>4104921</v>
      </c>
      <c r="B3962">
        <v>2</v>
      </c>
      <c r="C3962" t="s">
        <v>3881</v>
      </c>
      <c r="D3962" t="s">
        <v>1039</v>
      </c>
      <c r="E3962">
        <v>85320</v>
      </c>
      <c r="F3962">
        <v>3729</v>
      </c>
      <c r="G3962">
        <v>1464</v>
      </c>
      <c r="H3962">
        <v>18750</v>
      </c>
      <c r="I3962">
        <v>0</v>
      </c>
      <c r="J3962">
        <v>1.5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1656</v>
      </c>
      <c r="Q3962">
        <v>699</v>
      </c>
      <c r="R3962">
        <v>3967</v>
      </c>
      <c r="S3962">
        <v>0</v>
      </c>
      <c r="T3962">
        <v>0</v>
      </c>
      <c r="U3962">
        <v>1200</v>
      </c>
    </row>
    <row r="3963" spans="1:21" ht="14.25">
      <c r="A3963">
        <v>4104930</v>
      </c>
      <c r="B3963">
        <v>3</v>
      </c>
      <c r="C3963" t="s">
        <v>3879</v>
      </c>
      <c r="D3963" t="s">
        <v>3853</v>
      </c>
      <c r="E3963">
        <v>82743</v>
      </c>
      <c r="F3963">
        <v>3737</v>
      </c>
      <c r="G3963">
        <v>1660</v>
      </c>
      <c r="H3963">
        <v>12173</v>
      </c>
      <c r="I3963">
        <v>0</v>
      </c>
      <c r="J3963">
        <v>1.5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2371</v>
      </c>
      <c r="Q3963">
        <v>991</v>
      </c>
      <c r="R3963">
        <v>5248</v>
      </c>
      <c r="S3963">
        <v>0</v>
      </c>
      <c r="T3963">
        <v>0</v>
      </c>
      <c r="U3963">
        <v>950</v>
      </c>
    </row>
    <row r="3964" spans="1:21" ht="14.25">
      <c r="A3964">
        <v>4104931</v>
      </c>
      <c r="B3964">
        <v>3</v>
      </c>
      <c r="C3964" t="s">
        <v>3881</v>
      </c>
      <c r="D3964" t="s">
        <v>1041</v>
      </c>
      <c r="E3964">
        <v>73348</v>
      </c>
      <c r="F3964">
        <v>3327</v>
      </c>
      <c r="G3964">
        <v>1165</v>
      </c>
      <c r="H3964">
        <v>16778</v>
      </c>
      <c r="I3964">
        <v>0</v>
      </c>
      <c r="J3964">
        <v>1.5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1417</v>
      </c>
      <c r="Q3964">
        <v>442</v>
      </c>
      <c r="R3964">
        <v>2947</v>
      </c>
      <c r="S3964">
        <v>0</v>
      </c>
      <c r="T3964">
        <v>0</v>
      </c>
      <c r="U3964">
        <v>950</v>
      </c>
    </row>
    <row r="3965" spans="1:21" ht="14.25">
      <c r="A3965">
        <v>4105010</v>
      </c>
      <c r="B3965">
        <v>1</v>
      </c>
      <c r="C3965" t="s">
        <v>3879</v>
      </c>
      <c r="D3965" t="s">
        <v>3823</v>
      </c>
      <c r="E3965">
        <v>88356</v>
      </c>
      <c r="F3965">
        <v>4109</v>
      </c>
      <c r="G3965">
        <v>1729</v>
      </c>
      <c r="H3965">
        <v>12686</v>
      </c>
      <c r="I3965">
        <v>0</v>
      </c>
      <c r="J3965">
        <v>1.5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2674</v>
      </c>
      <c r="Q3965">
        <v>1026</v>
      </c>
      <c r="R3965">
        <v>5444</v>
      </c>
      <c r="S3965">
        <v>0</v>
      </c>
      <c r="T3965">
        <v>0</v>
      </c>
      <c r="U3965">
        <v>1200</v>
      </c>
    </row>
    <row r="3966" spans="1:21" ht="14.25">
      <c r="A3966">
        <v>4105011</v>
      </c>
      <c r="B3966">
        <v>1</v>
      </c>
      <c r="C3966" t="s">
        <v>3881</v>
      </c>
      <c r="D3966" t="s">
        <v>1037</v>
      </c>
      <c r="E3966">
        <v>90254</v>
      </c>
      <c r="F3966">
        <v>4146</v>
      </c>
      <c r="G3966">
        <v>1499</v>
      </c>
      <c r="H3966">
        <v>18814</v>
      </c>
      <c r="I3966">
        <v>0</v>
      </c>
      <c r="J3966">
        <v>1.5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2132</v>
      </c>
      <c r="Q3966">
        <v>734</v>
      </c>
      <c r="R3966">
        <v>4228</v>
      </c>
      <c r="S3966">
        <v>0</v>
      </c>
      <c r="T3966">
        <v>0</v>
      </c>
      <c r="U3966">
        <v>1200</v>
      </c>
    </row>
    <row r="3967" spans="1:21" ht="14.25">
      <c r="A3967">
        <v>4105020</v>
      </c>
      <c r="B3967">
        <v>2</v>
      </c>
      <c r="C3967" t="s">
        <v>3879</v>
      </c>
      <c r="D3967" t="s">
        <v>3880</v>
      </c>
      <c r="E3967">
        <v>93213</v>
      </c>
      <c r="F3967">
        <v>4304</v>
      </c>
      <c r="G3967">
        <v>1825</v>
      </c>
      <c r="H3967">
        <v>13673</v>
      </c>
      <c r="I3967">
        <v>0</v>
      </c>
      <c r="J3967">
        <v>1.5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2674</v>
      </c>
      <c r="Q3967">
        <v>1026</v>
      </c>
      <c r="R3967">
        <v>5444</v>
      </c>
      <c r="S3967">
        <v>0</v>
      </c>
      <c r="T3967">
        <v>0</v>
      </c>
      <c r="U3967">
        <v>1200</v>
      </c>
    </row>
    <row r="3968" spans="1:21" ht="14.25">
      <c r="A3968">
        <v>4105021</v>
      </c>
      <c r="B3968">
        <v>2</v>
      </c>
      <c r="C3968" t="s">
        <v>3881</v>
      </c>
      <c r="D3968" t="s">
        <v>1039</v>
      </c>
      <c r="E3968">
        <v>89246</v>
      </c>
      <c r="F3968">
        <v>4032</v>
      </c>
      <c r="G3968">
        <v>1499</v>
      </c>
      <c r="H3968">
        <v>18946</v>
      </c>
      <c r="I3968">
        <v>0</v>
      </c>
      <c r="J3968">
        <v>1.5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1959</v>
      </c>
      <c r="Q3968">
        <v>734</v>
      </c>
      <c r="R3968">
        <v>4163</v>
      </c>
      <c r="S3968">
        <v>0</v>
      </c>
      <c r="T3968">
        <v>0</v>
      </c>
      <c r="U3968">
        <v>1200</v>
      </c>
    </row>
    <row r="3969" spans="1:21" ht="14.25">
      <c r="A3969">
        <v>4105030</v>
      </c>
      <c r="B3969">
        <v>3</v>
      </c>
      <c r="C3969" t="s">
        <v>3879</v>
      </c>
      <c r="D3969" t="s">
        <v>3853</v>
      </c>
      <c r="E3969">
        <v>88356</v>
      </c>
      <c r="F3969">
        <v>4109</v>
      </c>
      <c r="G3969">
        <v>1729</v>
      </c>
      <c r="H3969">
        <v>12686</v>
      </c>
      <c r="I3969">
        <v>0</v>
      </c>
      <c r="J3969">
        <v>1.5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2674</v>
      </c>
      <c r="Q3969">
        <v>1026</v>
      </c>
      <c r="R3969">
        <v>5444</v>
      </c>
      <c r="S3969">
        <v>0</v>
      </c>
      <c r="T3969">
        <v>0</v>
      </c>
      <c r="U3969">
        <v>1200</v>
      </c>
    </row>
    <row r="3970" spans="1:21" ht="14.25">
      <c r="A3970">
        <v>4105031</v>
      </c>
      <c r="B3970">
        <v>3</v>
      </c>
      <c r="C3970" t="s">
        <v>3881</v>
      </c>
      <c r="D3970" t="s">
        <v>1041</v>
      </c>
      <c r="E3970">
        <v>75983</v>
      </c>
      <c r="F3970">
        <v>3431</v>
      </c>
      <c r="G3970">
        <v>1207</v>
      </c>
      <c r="H3970">
        <v>17533</v>
      </c>
      <c r="I3970">
        <v>0</v>
      </c>
      <c r="J3970">
        <v>1.5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1417</v>
      </c>
      <c r="Q3970">
        <v>442</v>
      </c>
      <c r="R3970">
        <v>2947</v>
      </c>
      <c r="S3970">
        <v>0</v>
      </c>
      <c r="T3970">
        <v>0</v>
      </c>
      <c r="U3970">
        <v>1200</v>
      </c>
    </row>
    <row r="3971" spans="1:21" ht="14.25">
      <c r="A3971">
        <v>4105110</v>
      </c>
      <c r="B3971">
        <v>1</v>
      </c>
      <c r="C3971" t="s">
        <v>3879</v>
      </c>
      <c r="D3971" t="s">
        <v>3880</v>
      </c>
      <c r="E3971">
        <v>101363</v>
      </c>
      <c r="F3971">
        <v>4762</v>
      </c>
      <c r="G3971">
        <v>1964</v>
      </c>
      <c r="H3971">
        <v>14463</v>
      </c>
      <c r="I3971">
        <v>0</v>
      </c>
      <c r="J3971">
        <v>1.5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3086</v>
      </c>
      <c r="Q3971">
        <v>1142</v>
      </c>
      <c r="R3971">
        <v>6008</v>
      </c>
      <c r="S3971">
        <v>0</v>
      </c>
      <c r="T3971">
        <v>0</v>
      </c>
      <c r="U3971">
        <v>1200</v>
      </c>
    </row>
    <row r="3972" spans="1:21" ht="14.25">
      <c r="A3972">
        <v>4105111</v>
      </c>
      <c r="B3972">
        <v>1</v>
      </c>
      <c r="C3972" t="s">
        <v>3881</v>
      </c>
      <c r="D3972" t="s">
        <v>3790</v>
      </c>
      <c r="E3972">
        <v>98561</v>
      </c>
      <c r="F3972">
        <v>4480</v>
      </c>
      <c r="G3972">
        <v>1626</v>
      </c>
      <c r="H3972">
        <v>21241</v>
      </c>
      <c r="I3972">
        <v>0</v>
      </c>
      <c r="J3972">
        <v>1.5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2132</v>
      </c>
      <c r="Q3972">
        <v>734</v>
      </c>
      <c r="R3972">
        <v>4228</v>
      </c>
      <c r="S3972">
        <v>0</v>
      </c>
      <c r="T3972">
        <v>0</v>
      </c>
      <c r="U3972">
        <v>1200</v>
      </c>
    </row>
    <row r="3973" spans="1:21" ht="14.25">
      <c r="A3973">
        <v>4105120</v>
      </c>
      <c r="B3973">
        <v>2</v>
      </c>
      <c r="C3973" t="s">
        <v>3879</v>
      </c>
      <c r="D3973" t="s">
        <v>1043</v>
      </c>
      <c r="E3973">
        <v>101363</v>
      </c>
      <c r="F3973">
        <v>4762</v>
      </c>
      <c r="G3973">
        <v>1964</v>
      </c>
      <c r="H3973">
        <v>14463</v>
      </c>
      <c r="I3973">
        <v>0</v>
      </c>
      <c r="J3973">
        <v>1.5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3086</v>
      </c>
      <c r="Q3973">
        <v>1142</v>
      </c>
      <c r="R3973">
        <v>6008</v>
      </c>
      <c r="S3973">
        <v>0</v>
      </c>
      <c r="T3973">
        <v>0</v>
      </c>
      <c r="U3973">
        <v>1200</v>
      </c>
    </row>
    <row r="3974" spans="1:21" ht="14.25">
      <c r="A3974">
        <v>4105121</v>
      </c>
      <c r="B3974">
        <v>2</v>
      </c>
      <c r="C3974" t="s">
        <v>3881</v>
      </c>
      <c r="D3974" t="s">
        <v>766</v>
      </c>
      <c r="E3974">
        <v>98713</v>
      </c>
      <c r="F3974">
        <v>4480</v>
      </c>
      <c r="G3974">
        <v>1626</v>
      </c>
      <c r="H3974">
        <v>21393</v>
      </c>
      <c r="I3974">
        <v>0</v>
      </c>
      <c r="J3974">
        <v>1.5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2132</v>
      </c>
      <c r="Q3974">
        <v>734</v>
      </c>
      <c r="R3974">
        <v>4380</v>
      </c>
      <c r="S3974">
        <v>0</v>
      </c>
      <c r="T3974">
        <v>0</v>
      </c>
      <c r="U3974">
        <v>1200</v>
      </c>
    </row>
    <row r="3975" spans="1:21" ht="14.25">
      <c r="A3975">
        <v>4105130</v>
      </c>
      <c r="B3975">
        <v>3</v>
      </c>
      <c r="C3975" t="s">
        <v>3879</v>
      </c>
      <c r="D3975" t="s">
        <v>1044</v>
      </c>
      <c r="E3975">
        <v>101363</v>
      </c>
      <c r="F3975">
        <v>4762</v>
      </c>
      <c r="G3975">
        <v>1964</v>
      </c>
      <c r="H3975">
        <v>14463</v>
      </c>
      <c r="I3975">
        <v>0</v>
      </c>
      <c r="J3975">
        <v>1.5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3086</v>
      </c>
      <c r="Q3975">
        <v>1142</v>
      </c>
      <c r="R3975">
        <v>6008</v>
      </c>
      <c r="S3975">
        <v>0</v>
      </c>
      <c r="T3975">
        <v>0</v>
      </c>
      <c r="U3975">
        <v>1200</v>
      </c>
    </row>
    <row r="3976" spans="1:21" ht="14.25">
      <c r="A3976">
        <v>4105131</v>
      </c>
      <c r="B3976">
        <v>3</v>
      </c>
      <c r="C3976" t="s">
        <v>3881</v>
      </c>
      <c r="D3976" t="s">
        <v>3884</v>
      </c>
      <c r="E3976">
        <v>98713</v>
      </c>
      <c r="F3976">
        <v>4480</v>
      </c>
      <c r="G3976">
        <v>1626</v>
      </c>
      <c r="H3976">
        <v>21393</v>
      </c>
      <c r="I3976">
        <v>0</v>
      </c>
      <c r="J3976">
        <v>1.5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2132</v>
      </c>
      <c r="Q3976">
        <v>734</v>
      </c>
      <c r="R3976">
        <v>4380</v>
      </c>
      <c r="S3976">
        <v>0</v>
      </c>
      <c r="T3976">
        <v>0</v>
      </c>
      <c r="U3976">
        <v>1200</v>
      </c>
    </row>
    <row r="3977" spans="1:21" ht="14.25">
      <c r="A3977">
        <v>4105210</v>
      </c>
      <c r="B3977">
        <v>1</v>
      </c>
      <c r="C3977" t="s">
        <v>3879</v>
      </c>
      <c r="D3977" t="s">
        <v>3880</v>
      </c>
      <c r="E3977">
        <v>108845</v>
      </c>
      <c r="F3977">
        <v>5046</v>
      </c>
      <c r="G3977">
        <v>2149</v>
      </c>
      <c r="H3977">
        <v>15405</v>
      </c>
      <c r="I3977">
        <v>0</v>
      </c>
      <c r="J3977">
        <v>1.5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3324</v>
      </c>
      <c r="Q3977">
        <v>1305</v>
      </c>
      <c r="R3977">
        <v>6725</v>
      </c>
      <c r="S3977">
        <v>0</v>
      </c>
      <c r="T3977">
        <v>0</v>
      </c>
      <c r="U3977">
        <v>1200</v>
      </c>
    </row>
    <row r="3978" spans="1:21" ht="14.25">
      <c r="A3978">
        <v>4105211</v>
      </c>
      <c r="B3978">
        <v>1</v>
      </c>
      <c r="C3978" t="s">
        <v>3881</v>
      </c>
      <c r="D3978" t="s">
        <v>3790</v>
      </c>
      <c r="E3978">
        <v>100050</v>
      </c>
      <c r="F3978">
        <v>4539</v>
      </c>
      <c r="G3978">
        <v>1649</v>
      </c>
      <c r="H3978">
        <v>21680</v>
      </c>
      <c r="I3978">
        <v>0</v>
      </c>
      <c r="J3978">
        <v>1.5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2132</v>
      </c>
      <c r="Q3978">
        <v>734</v>
      </c>
      <c r="R3978">
        <v>4228</v>
      </c>
      <c r="S3978">
        <v>0</v>
      </c>
      <c r="T3978">
        <v>0</v>
      </c>
      <c r="U3978">
        <v>1200</v>
      </c>
    </row>
    <row r="3979" spans="1:21" ht="14.25">
      <c r="A3979">
        <v>4105220</v>
      </c>
      <c r="B3979">
        <v>2</v>
      </c>
      <c r="C3979" t="s">
        <v>3879</v>
      </c>
      <c r="D3979" t="s">
        <v>1043</v>
      </c>
      <c r="E3979">
        <v>108845</v>
      </c>
      <c r="F3979">
        <v>5046</v>
      </c>
      <c r="G3979">
        <v>2149</v>
      </c>
      <c r="H3979">
        <v>15405</v>
      </c>
      <c r="I3979">
        <v>0</v>
      </c>
      <c r="J3979">
        <v>1.5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3324</v>
      </c>
      <c r="Q3979">
        <v>1305</v>
      </c>
      <c r="R3979">
        <v>6725</v>
      </c>
      <c r="S3979">
        <v>0</v>
      </c>
      <c r="T3979">
        <v>0</v>
      </c>
      <c r="U3979">
        <v>1200</v>
      </c>
    </row>
    <row r="3980" spans="1:21" ht="14.25">
      <c r="A3980">
        <v>4105221</v>
      </c>
      <c r="B3980">
        <v>2</v>
      </c>
      <c r="C3980" t="s">
        <v>3881</v>
      </c>
      <c r="D3980" t="s">
        <v>766</v>
      </c>
      <c r="E3980">
        <v>100202</v>
      </c>
      <c r="F3980">
        <v>4539</v>
      </c>
      <c r="G3980">
        <v>1649</v>
      </c>
      <c r="H3980">
        <v>21832</v>
      </c>
      <c r="I3980">
        <v>0</v>
      </c>
      <c r="J3980">
        <v>1.5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2132</v>
      </c>
      <c r="Q3980">
        <v>734</v>
      </c>
      <c r="R3980">
        <v>4380</v>
      </c>
      <c r="S3980">
        <v>0</v>
      </c>
      <c r="T3980">
        <v>0</v>
      </c>
      <c r="U3980">
        <v>1200</v>
      </c>
    </row>
    <row r="3981" spans="1:21" ht="14.25">
      <c r="A3981">
        <v>4105230</v>
      </c>
      <c r="B3981">
        <v>3</v>
      </c>
      <c r="C3981" t="s">
        <v>3879</v>
      </c>
      <c r="D3981" t="s">
        <v>1044</v>
      </c>
      <c r="E3981">
        <v>108845</v>
      </c>
      <c r="F3981">
        <v>5046</v>
      </c>
      <c r="G3981">
        <v>2149</v>
      </c>
      <c r="H3981">
        <v>15405</v>
      </c>
      <c r="I3981">
        <v>0</v>
      </c>
      <c r="J3981">
        <v>1.5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3324</v>
      </c>
      <c r="Q3981">
        <v>1305</v>
      </c>
      <c r="R3981">
        <v>6725</v>
      </c>
      <c r="S3981">
        <v>0</v>
      </c>
      <c r="T3981">
        <v>0</v>
      </c>
      <c r="U3981">
        <v>1200</v>
      </c>
    </row>
    <row r="3982" spans="1:21" ht="14.25">
      <c r="A3982">
        <v>4105231</v>
      </c>
      <c r="B3982">
        <v>3</v>
      </c>
      <c r="C3982" t="s">
        <v>3881</v>
      </c>
      <c r="D3982" t="s">
        <v>3884</v>
      </c>
      <c r="E3982">
        <v>100202</v>
      </c>
      <c r="F3982">
        <v>4539</v>
      </c>
      <c r="G3982">
        <v>1649</v>
      </c>
      <c r="H3982">
        <v>21832</v>
      </c>
      <c r="I3982">
        <v>0</v>
      </c>
      <c r="J3982">
        <v>1.5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2132</v>
      </c>
      <c r="Q3982">
        <v>734</v>
      </c>
      <c r="R3982">
        <v>4380</v>
      </c>
      <c r="S3982">
        <v>0</v>
      </c>
      <c r="T3982">
        <v>0</v>
      </c>
      <c r="U3982">
        <v>1200</v>
      </c>
    </row>
    <row r="3983" spans="1:21" ht="14.25">
      <c r="A3983">
        <v>4105310</v>
      </c>
      <c r="B3983">
        <v>1</v>
      </c>
      <c r="C3983" t="s">
        <v>3879</v>
      </c>
      <c r="D3983" t="s">
        <v>3880</v>
      </c>
      <c r="E3983">
        <v>115862</v>
      </c>
      <c r="F3983">
        <v>5284</v>
      </c>
      <c r="G3983">
        <v>2357</v>
      </c>
      <c r="H3983">
        <v>15882</v>
      </c>
      <c r="I3983">
        <v>0</v>
      </c>
      <c r="J3983">
        <v>1.5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3562</v>
      </c>
      <c r="Q3983">
        <v>1513</v>
      </c>
      <c r="R3983">
        <v>7202</v>
      </c>
      <c r="S3983">
        <v>0</v>
      </c>
      <c r="T3983">
        <v>0</v>
      </c>
      <c r="U3983">
        <v>1200</v>
      </c>
    </row>
    <row r="3984" spans="1:21" ht="14.25">
      <c r="A3984">
        <v>4105311</v>
      </c>
      <c r="B3984">
        <v>1</v>
      </c>
      <c r="C3984" t="s">
        <v>3881</v>
      </c>
      <c r="D3984" t="s">
        <v>3790</v>
      </c>
      <c r="E3984">
        <v>101415</v>
      </c>
      <c r="F3984">
        <v>4539</v>
      </c>
      <c r="G3984">
        <v>1714</v>
      </c>
      <c r="H3984">
        <v>21745</v>
      </c>
      <c r="I3984">
        <v>0</v>
      </c>
      <c r="J3984">
        <v>1.5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2132</v>
      </c>
      <c r="Q3984">
        <v>799</v>
      </c>
      <c r="R3984">
        <v>4293</v>
      </c>
      <c r="S3984">
        <v>0</v>
      </c>
      <c r="T3984">
        <v>0</v>
      </c>
      <c r="U3984">
        <v>1200</v>
      </c>
    </row>
    <row r="3985" spans="1:21" ht="14.25">
      <c r="A3985">
        <v>4105320</v>
      </c>
      <c r="B3985">
        <v>2</v>
      </c>
      <c r="C3985" t="s">
        <v>3879</v>
      </c>
      <c r="D3985" t="s">
        <v>1043</v>
      </c>
      <c r="E3985">
        <v>115862</v>
      </c>
      <c r="F3985">
        <v>5284</v>
      </c>
      <c r="G3985">
        <v>2357</v>
      </c>
      <c r="H3985">
        <v>15882</v>
      </c>
      <c r="I3985">
        <v>0</v>
      </c>
      <c r="J3985">
        <v>1.5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3562</v>
      </c>
      <c r="Q3985">
        <v>1513</v>
      </c>
      <c r="R3985">
        <v>7202</v>
      </c>
      <c r="S3985">
        <v>0</v>
      </c>
      <c r="T3985">
        <v>0</v>
      </c>
      <c r="U3985">
        <v>1200</v>
      </c>
    </row>
    <row r="3986" spans="1:21" ht="14.25">
      <c r="A3986">
        <v>4105321</v>
      </c>
      <c r="B3986">
        <v>2</v>
      </c>
      <c r="C3986" t="s">
        <v>3881</v>
      </c>
      <c r="D3986" t="s">
        <v>766</v>
      </c>
      <c r="E3986">
        <v>101632</v>
      </c>
      <c r="F3986">
        <v>4539</v>
      </c>
      <c r="G3986">
        <v>1714</v>
      </c>
      <c r="H3986">
        <v>21962</v>
      </c>
      <c r="I3986">
        <v>0</v>
      </c>
      <c r="J3986">
        <v>1.5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2132</v>
      </c>
      <c r="Q3986">
        <v>799</v>
      </c>
      <c r="R3986">
        <v>4510</v>
      </c>
      <c r="S3986">
        <v>0</v>
      </c>
      <c r="T3986">
        <v>0</v>
      </c>
      <c r="U3986">
        <v>1200</v>
      </c>
    </row>
    <row r="3987" spans="1:21" ht="14.25">
      <c r="A3987">
        <v>4105330</v>
      </c>
      <c r="B3987">
        <v>3</v>
      </c>
      <c r="C3987" t="s">
        <v>3879</v>
      </c>
      <c r="D3987" t="s">
        <v>1044</v>
      </c>
      <c r="E3987">
        <v>115862</v>
      </c>
      <c r="F3987">
        <v>5284</v>
      </c>
      <c r="G3987">
        <v>2357</v>
      </c>
      <c r="H3987">
        <v>15882</v>
      </c>
      <c r="I3987">
        <v>0</v>
      </c>
      <c r="J3987">
        <v>1.5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3562</v>
      </c>
      <c r="Q3987">
        <v>1513</v>
      </c>
      <c r="R3987">
        <v>7202</v>
      </c>
      <c r="S3987">
        <v>0</v>
      </c>
      <c r="T3987">
        <v>0</v>
      </c>
      <c r="U3987">
        <v>1200</v>
      </c>
    </row>
    <row r="3988" spans="1:21" ht="14.25">
      <c r="A3988">
        <v>4105331</v>
      </c>
      <c r="B3988">
        <v>3</v>
      </c>
      <c r="C3988" t="s">
        <v>3881</v>
      </c>
      <c r="D3988" t="s">
        <v>3884</v>
      </c>
      <c r="E3988">
        <v>101632</v>
      </c>
      <c r="F3988">
        <v>4539</v>
      </c>
      <c r="G3988">
        <v>1714</v>
      </c>
      <c r="H3988">
        <v>21962</v>
      </c>
      <c r="I3988">
        <v>0</v>
      </c>
      <c r="J3988">
        <v>1.5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2132</v>
      </c>
      <c r="Q3988">
        <v>799</v>
      </c>
      <c r="R3988">
        <v>4510</v>
      </c>
      <c r="S3988">
        <v>0</v>
      </c>
      <c r="T3988">
        <v>0</v>
      </c>
      <c r="U3988">
        <v>1200</v>
      </c>
    </row>
    <row r="3989" spans="1:21" ht="14.25">
      <c r="A3989">
        <v>4105410</v>
      </c>
      <c r="B3989">
        <v>1</v>
      </c>
      <c r="C3989" t="s">
        <v>3879</v>
      </c>
      <c r="D3989" t="s">
        <v>3880</v>
      </c>
      <c r="E3989">
        <v>124784</v>
      </c>
      <c r="F3989">
        <v>5979</v>
      </c>
      <c r="G3989">
        <v>2428</v>
      </c>
      <c r="H3989">
        <v>16434</v>
      </c>
      <c r="I3989">
        <v>0</v>
      </c>
      <c r="J3989">
        <v>1.5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4212</v>
      </c>
      <c r="Q3989">
        <v>1561</v>
      </c>
      <c r="R3989">
        <v>7528</v>
      </c>
      <c r="S3989">
        <v>0</v>
      </c>
      <c r="T3989">
        <v>0</v>
      </c>
      <c r="U3989">
        <v>1200</v>
      </c>
    </row>
    <row r="3990" spans="1:21" ht="14.25">
      <c r="A3990">
        <v>4105411</v>
      </c>
      <c r="B3990">
        <v>1</v>
      </c>
      <c r="C3990" t="s">
        <v>3881</v>
      </c>
      <c r="D3990" t="s">
        <v>3790</v>
      </c>
      <c r="E3990">
        <v>105997</v>
      </c>
      <c r="F3990">
        <v>4859</v>
      </c>
      <c r="G3990">
        <v>1753</v>
      </c>
      <c r="H3990">
        <v>22347</v>
      </c>
      <c r="I3990">
        <v>0</v>
      </c>
      <c r="J3990">
        <v>1.5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2392</v>
      </c>
      <c r="Q3990">
        <v>815</v>
      </c>
      <c r="R3990">
        <v>4456</v>
      </c>
      <c r="S3990">
        <v>0</v>
      </c>
      <c r="T3990">
        <v>0</v>
      </c>
      <c r="U3990">
        <v>1200</v>
      </c>
    </row>
    <row r="3991" spans="1:21" ht="14.25">
      <c r="A3991">
        <v>4105420</v>
      </c>
      <c r="B3991">
        <v>2</v>
      </c>
      <c r="C3991" t="s">
        <v>3879</v>
      </c>
      <c r="D3991" t="s">
        <v>1043</v>
      </c>
      <c r="E3991">
        <v>124784</v>
      </c>
      <c r="F3991">
        <v>5979</v>
      </c>
      <c r="G3991">
        <v>2428</v>
      </c>
      <c r="H3991">
        <v>16434</v>
      </c>
      <c r="I3991">
        <v>0</v>
      </c>
      <c r="J3991">
        <v>1.5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4212</v>
      </c>
      <c r="Q3991">
        <v>1561</v>
      </c>
      <c r="R3991">
        <v>7528</v>
      </c>
      <c r="S3991">
        <v>0</v>
      </c>
      <c r="T3991">
        <v>0</v>
      </c>
      <c r="U3991">
        <v>1200</v>
      </c>
    </row>
    <row r="3992" spans="1:21" ht="14.25">
      <c r="A3992">
        <v>4105421</v>
      </c>
      <c r="B3992">
        <v>2</v>
      </c>
      <c r="C3992" t="s">
        <v>3881</v>
      </c>
      <c r="D3992" t="s">
        <v>766</v>
      </c>
      <c r="E3992">
        <v>106214</v>
      </c>
      <c r="F3992">
        <v>4859</v>
      </c>
      <c r="G3992">
        <v>1753</v>
      </c>
      <c r="H3992">
        <v>22564</v>
      </c>
      <c r="I3992">
        <v>0</v>
      </c>
      <c r="J3992">
        <v>1.5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2392</v>
      </c>
      <c r="Q3992">
        <v>815</v>
      </c>
      <c r="R3992">
        <v>4673</v>
      </c>
      <c r="S3992">
        <v>0</v>
      </c>
      <c r="T3992">
        <v>0</v>
      </c>
      <c r="U3992">
        <v>1200</v>
      </c>
    </row>
    <row r="3993" spans="1:21" ht="14.25">
      <c r="A3993">
        <v>4105430</v>
      </c>
      <c r="B3993">
        <v>3</v>
      </c>
      <c r="C3993" t="s">
        <v>3879</v>
      </c>
      <c r="D3993" t="s">
        <v>1044</v>
      </c>
      <c r="E3993">
        <v>124784</v>
      </c>
      <c r="F3993">
        <v>5979</v>
      </c>
      <c r="G3993">
        <v>2428</v>
      </c>
      <c r="H3993">
        <v>16434</v>
      </c>
      <c r="I3993">
        <v>0</v>
      </c>
      <c r="J3993">
        <v>1.5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4212</v>
      </c>
      <c r="Q3993">
        <v>1561</v>
      </c>
      <c r="R3993">
        <v>7528</v>
      </c>
      <c r="S3993">
        <v>0</v>
      </c>
      <c r="T3993">
        <v>0</v>
      </c>
      <c r="U3993">
        <v>1200</v>
      </c>
    </row>
    <row r="3994" spans="1:21" ht="14.25">
      <c r="A3994">
        <v>4105431</v>
      </c>
      <c r="B3994">
        <v>3</v>
      </c>
      <c r="C3994" t="s">
        <v>3881</v>
      </c>
      <c r="D3994" t="s">
        <v>3884</v>
      </c>
      <c r="E3994">
        <v>106214</v>
      </c>
      <c r="F3994">
        <v>4859</v>
      </c>
      <c r="G3994">
        <v>1753</v>
      </c>
      <c r="H3994">
        <v>22564</v>
      </c>
      <c r="I3994">
        <v>0</v>
      </c>
      <c r="J3994">
        <v>1.5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2392</v>
      </c>
      <c r="Q3994">
        <v>815</v>
      </c>
      <c r="R3994">
        <v>4673</v>
      </c>
      <c r="S3994">
        <v>0</v>
      </c>
      <c r="T3994">
        <v>0</v>
      </c>
      <c r="U3994">
        <v>1200</v>
      </c>
    </row>
    <row r="3995" spans="1:21" ht="14.25">
      <c r="A3995">
        <v>4105510</v>
      </c>
      <c r="B3995">
        <v>1</v>
      </c>
      <c r="C3995" t="s">
        <v>3879</v>
      </c>
      <c r="D3995" t="s">
        <v>3880</v>
      </c>
      <c r="E3995">
        <v>130838</v>
      </c>
      <c r="F3995">
        <v>6415</v>
      </c>
      <c r="G3995">
        <v>2464</v>
      </c>
      <c r="H3995">
        <v>17408</v>
      </c>
      <c r="I3995">
        <v>0</v>
      </c>
      <c r="J3995">
        <v>1.5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4602</v>
      </c>
      <c r="Q3995">
        <v>1574</v>
      </c>
      <c r="R3995">
        <v>8276</v>
      </c>
      <c r="S3995">
        <v>0</v>
      </c>
      <c r="T3995">
        <v>0</v>
      </c>
      <c r="U3995">
        <v>1200</v>
      </c>
    </row>
    <row r="3996" spans="1:21" ht="14.25">
      <c r="A3996">
        <v>4105511</v>
      </c>
      <c r="B3996">
        <v>1</v>
      </c>
      <c r="C3996" t="s">
        <v>3881</v>
      </c>
      <c r="D3996" t="s">
        <v>3790</v>
      </c>
      <c r="E3996">
        <v>109241</v>
      </c>
      <c r="F3996">
        <v>5048</v>
      </c>
      <c r="G3996">
        <v>1789</v>
      </c>
      <c r="H3996">
        <v>22981</v>
      </c>
      <c r="I3996">
        <v>0</v>
      </c>
      <c r="J3996">
        <v>1.5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2522</v>
      </c>
      <c r="Q3996">
        <v>828</v>
      </c>
      <c r="R3996">
        <v>4651</v>
      </c>
      <c r="S3996">
        <v>0</v>
      </c>
      <c r="T3996">
        <v>0</v>
      </c>
      <c r="U3996">
        <v>1200</v>
      </c>
    </row>
    <row r="3997" spans="1:21" ht="14.25">
      <c r="A3997">
        <v>4105520</v>
      </c>
      <c r="B3997">
        <v>2</v>
      </c>
      <c r="C3997" t="s">
        <v>3879</v>
      </c>
      <c r="D3997" t="s">
        <v>1043</v>
      </c>
      <c r="E3997">
        <v>130838</v>
      </c>
      <c r="F3997">
        <v>6415</v>
      </c>
      <c r="G3997">
        <v>2464</v>
      </c>
      <c r="H3997">
        <v>17408</v>
      </c>
      <c r="I3997">
        <v>0</v>
      </c>
      <c r="J3997">
        <v>1.5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4602</v>
      </c>
      <c r="Q3997">
        <v>1574</v>
      </c>
      <c r="R3997">
        <v>8276</v>
      </c>
      <c r="S3997">
        <v>0</v>
      </c>
      <c r="T3997">
        <v>0</v>
      </c>
      <c r="U3997">
        <v>1200</v>
      </c>
    </row>
    <row r="3998" spans="1:21" ht="14.25">
      <c r="A3998">
        <v>4105521</v>
      </c>
      <c r="B3998">
        <v>2</v>
      </c>
      <c r="C3998" t="s">
        <v>3881</v>
      </c>
      <c r="D3998" t="s">
        <v>766</v>
      </c>
      <c r="E3998">
        <v>108548</v>
      </c>
      <c r="F3998">
        <v>4983</v>
      </c>
      <c r="G3998">
        <v>1776</v>
      </c>
      <c r="H3998">
        <v>23198</v>
      </c>
      <c r="I3998">
        <v>0</v>
      </c>
      <c r="J3998">
        <v>1.5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2457</v>
      </c>
      <c r="Q3998">
        <v>815</v>
      </c>
      <c r="R3998">
        <v>4868</v>
      </c>
      <c r="S3998">
        <v>0</v>
      </c>
      <c r="T3998">
        <v>0</v>
      </c>
      <c r="U3998">
        <v>1200</v>
      </c>
    </row>
    <row r="3999" spans="1:21" ht="14.25">
      <c r="A3999">
        <v>4105530</v>
      </c>
      <c r="B3999">
        <v>3</v>
      </c>
      <c r="C3999" t="s">
        <v>3879</v>
      </c>
      <c r="D3999" t="s">
        <v>1044</v>
      </c>
      <c r="E3999">
        <v>130838</v>
      </c>
      <c r="F3999">
        <v>6415</v>
      </c>
      <c r="G3999">
        <v>2464</v>
      </c>
      <c r="H3999">
        <v>17408</v>
      </c>
      <c r="I3999">
        <v>0</v>
      </c>
      <c r="J3999">
        <v>1.5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4602</v>
      </c>
      <c r="Q3999">
        <v>1574</v>
      </c>
      <c r="R3999">
        <v>8276</v>
      </c>
      <c r="S3999">
        <v>0</v>
      </c>
      <c r="T3999">
        <v>0</v>
      </c>
      <c r="U3999">
        <v>1200</v>
      </c>
    </row>
    <row r="4000" spans="1:21" ht="14.25">
      <c r="A4000">
        <v>4105531</v>
      </c>
      <c r="B4000">
        <v>3</v>
      </c>
      <c r="C4000" t="s">
        <v>3881</v>
      </c>
      <c r="D4000" t="s">
        <v>3884</v>
      </c>
      <c r="E4000">
        <v>108548</v>
      </c>
      <c r="F4000">
        <v>4983</v>
      </c>
      <c r="G4000">
        <v>1776</v>
      </c>
      <c r="H4000">
        <v>23198</v>
      </c>
      <c r="I4000">
        <v>0</v>
      </c>
      <c r="J4000">
        <v>1.5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2457</v>
      </c>
      <c r="Q4000">
        <v>815</v>
      </c>
      <c r="R4000">
        <v>4868</v>
      </c>
      <c r="S4000">
        <v>0</v>
      </c>
      <c r="T4000">
        <v>0</v>
      </c>
      <c r="U4000">
        <v>1200</v>
      </c>
    </row>
    <row r="4001" spans="1:21" ht="14.25">
      <c r="A4001">
        <v>4105610</v>
      </c>
      <c r="B4001">
        <v>1</v>
      </c>
      <c r="C4001" t="s">
        <v>3879</v>
      </c>
      <c r="D4001" t="s">
        <v>3880</v>
      </c>
      <c r="E4001">
        <v>136523</v>
      </c>
      <c r="F4001">
        <v>6785</v>
      </c>
      <c r="G4001">
        <v>2552</v>
      </c>
      <c r="H4001">
        <v>17633</v>
      </c>
      <c r="I4001">
        <v>0</v>
      </c>
      <c r="J4001">
        <v>1.5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4927</v>
      </c>
      <c r="Q4001">
        <v>1639</v>
      </c>
      <c r="R4001">
        <v>8276</v>
      </c>
      <c r="S4001">
        <v>0</v>
      </c>
      <c r="T4001">
        <v>0</v>
      </c>
      <c r="U4001">
        <v>1200</v>
      </c>
    </row>
    <row r="4002" spans="1:21" ht="14.25">
      <c r="A4002">
        <v>4105611</v>
      </c>
      <c r="B4002">
        <v>1</v>
      </c>
      <c r="C4002" t="s">
        <v>3881</v>
      </c>
      <c r="D4002" t="s">
        <v>3790</v>
      </c>
      <c r="E4002">
        <v>111639</v>
      </c>
      <c r="F4002">
        <v>5172</v>
      </c>
      <c r="G4002">
        <v>1825</v>
      </c>
      <c r="H4002">
        <v>23419</v>
      </c>
      <c r="I4002">
        <v>0</v>
      </c>
      <c r="J4002">
        <v>1.5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2587</v>
      </c>
      <c r="Q4002">
        <v>841</v>
      </c>
      <c r="R4002">
        <v>4651</v>
      </c>
      <c r="S4002">
        <v>0</v>
      </c>
      <c r="T4002">
        <v>0</v>
      </c>
      <c r="U4002">
        <v>1200</v>
      </c>
    </row>
    <row r="4003" spans="1:21" ht="14.25">
      <c r="A4003">
        <v>4105620</v>
      </c>
      <c r="B4003">
        <v>2</v>
      </c>
      <c r="C4003" t="s">
        <v>3879</v>
      </c>
      <c r="D4003" t="s">
        <v>1043</v>
      </c>
      <c r="E4003">
        <v>136523</v>
      </c>
      <c r="F4003">
        <v>6785</v>
      </c>
      <c r="G4003">
        <v>2552</v>
      </c>
      <c r="H4003">
        <v>17633</v>
      </c>
      <c r="I4003">
        <v>0</v>
      </c>
      <c r="J4003">
        <v>1.5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4927</v>
      </c>
      <c r="Q4003">
        <v>1639</v>
      </c>
      <c r="R4003">
        <v>8276</v>
      </c>
      <c r="S4003">
        <v>0</v>
      </c>
      <c r="T4003">
        <v>0</v>
      </c>
      <c r="U4003">
        <v>1200</v>
      </c>
    </row>
    <row r="4004" spans="1:21" ht="14.25">
      <c r="A4004">
        <v>4105621</v>
      </c>
      <c r="B4004">
        <v>2</v>
      </c>
      <c r="C4004" t="s">
        <v>3881</v>
      </c>
      <c r="D4004" t="s">
        <v>766</v>
      </c>
      <c r="E4004">
        <v>111856</v>
      </c>
      <c r="F4004">
        <v>5172</v>
      </c>
      <c r="G4004">
        <v>1825</v>
      </c>
      <c r="H4004">
        <v>23636</v>
      </c>
      <c r="I4004">
        <v>0</v>
      </c>
      <c r="J4004">
        <v>1.5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2587</v>
      </c>
      <c r="Q4004">
        <v>841</v>
      </c>
      <c r="R4004">
        <v>4868</v>
      </c>
      <c r="S4004">
        <v>0</v>
      </c>
      <c r="T4004">
        <v>0</v>
      </c>
      <c r="U4004">
        <v>1200</v>
      </c>
    </row>
    <row r="4005" spans="1:21" ht="14.25">
      <c r="A4005">
        <v>4105630</v>
      </c>
      <c r="B4005">
        <v>3</v>
      </c>
      <c r="C4005" t="s">
        <v>3879</v>
      </c>
      <c r="D4005" t="s">
        <v>1044</v>
      </c>
      <c r="E4005">
        <v>136523</v>
      </c>
      <c r="F4005">
        <v>6785</v>
      </c>
      <c r="G4005">
        <v>2552</v>
      </c>
      <c r="H4005">
        <v>17633</v>
      </c>
      <c r="I4005">
        <v>0</v>
      </c>
      <c r="J4005">
        <v>1.5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4927</v>
      </c>
      <c r="Q4005">
        <v>1639</v>
      </c>
      <c r="R4005">
        <v>8276</v>
      </c>
      <c r="S4005">
        <v>0</v>
      </c>
      <c r="T4005">
        <v>0</v>
      </c>
      <c r="U4005">
        <v>1200</v>
      </c>
    </row>
    <row r="4006" spans="1:21" ht="14.25">
      <c r="A4006">
        <v>4105631</v>
      </c>
      <c r="B4006">
        <v>3</v>
      </c>
      <c r="C4006" t="s">
        <v>3881</v>
      </c>
      <c r="D4006" t="s">
        <v>3884</v>
      </c>
      <c r="E4006">
        <v>111856</v>
      </c>
      <c r="F4006">
        <v>5172</v>
      </c>
      <c r="G4006">
        <v>1825</v>
      </c>
      <c r="H4006">
        <v>23636</v>
      </c>
      <c r="I4006">
        <v>0</v>
      </c>
      <c r="J4006">
        <v>1.5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2587</v>
      </c>
      <c r="Q4006">
        <v>841</v>
      </c>
      <c r="R4006">
        <v>4868</v>
      </c>
      <c r="S4006">
        <v>0</v>
      </c>
      <c r="T4006">
        <v>0</v>
      </c>
      <c r="U4006">
        <v>1200</v>
      </c>
    </row>
    <row r="4007" spans="1:21" ht="14.25">
      <c r="A4007">
        <v>4105710</v>
      </c>
      <c r="B4007">
        <v>1</v>
      </c>
      <c r="C4007" t="s">
        <v>3879</v>
      </c>
      <c r="D4007" t="s">
        <v>3880</v>
      </c>
      <c r="E4007">
        <v>141823</v>
      </c>
      <c r="F4007">
        <v>6785</v>
      </c>
      <c r="G4007">
        <v>2778</v>
      </c>
      <c r="H4007">
        <v>18413</v>
      </c>
      <c r="I4007">
        <v>0</v>
      </c>
      <c r="J4007">
        <v>1.5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4927</v>
      </c>
      <c r="Q4007">
        <v>1865</v>
      </c>
      <c r="R4007">
        <v>9056</v>
      </c>
      <c r="S4007">
        <v>0</v>
      </c>
      <c r="T4007">
        <v>0</v>
      </c>
      <c r="U4007">
        <v>1200</v>
      </c>
    </row>
    <row r="4008" spans="1:21" ht="14.25">
      <c r="A4008">
        <v>4105711</v>
      </c>
      <c r="B4008">
        <v>1</v>
      </c>
      <c r="C4008" t="s">
        <v>3881</v>
      </c>
      <c r="D4008" t="s">
        <v>3790</v>
      </c>
      <c r="E4008">
        <v>113839</v>
      </c>
      <c r="F4008">
        <v>5172</v>
      </c>
      <c r="G4008">
        <v>1922</v>
      </c>
      <c r="H4008">
        <v>23679</v>
      </c>
      <c r="I4008">
        <v>0</v>
      </c>
      <c r="J4008">
        <v>1.5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2587</v>
      </c>
      <c r="Q4008">
        <v>938</v>
      </c>
      <c r="R4008">
        <v>4911</v>
      </c>
      <c r="S4008">
        <v>0</v>
      </c>
      <c r="T4008">
        <v>0</v>
      </c>
      <c r="U4008">
        <v>1200</v>
      </c>
    </row>
    <row r="4009" spans="1:21" ht="14.25">
      <c r="A4009">
        <v>4105720</v>
      </c>
      <c r="B4009">
        <v>2</v>
      </c>
      <c r="C4009" t="s">
        <v>3879</v>
      </c>
      <c r="D4009" t="s">
        <v>1043</v>
      </c>
      <c r="E4009">
        <v>141823</v>
      </c>
      <c r="F4009">
        <v>6785</v>
      </c>
      <c r="G4009">
        <v>2778</v>
      </c>
      <c r="H4009">
        <v>18413</v>
      </c>
      <c r="I4009">
        <v>0</v>
      </c>
      <c r="J4009">
        <v>1.5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4927</v>
      </c>
      <c r="Q4009">
        <v>1865</v>
      </c>
      <c r="R4009">
        <v>9056</v>
      </c>
      <c r="S4009">
        <v>0</v>
      </c>
      <c r="T4009">
        <v>0</v>
      </c>
      <c r="U4009">
        <v>1200</v>
      </c>
    </row>
    <row r="4010" spans="1:21" ht="14.25">
      <c r="A4010">
        <v>4105721</v>
      </c>
      <c r="B4010">
        <v>2</v>
      </c>
      <c r="C4010" t="s">
        <v>3881</v>
      </c>
      <c r="D4010" t="s">
        <v>766</v>
      </c>
      <c r="E4010">
        <v>114121</v>
      </c>
      <c r="F4010">
        <v>5172</v>
      </c>
      <c r="G4010">
        <v>1922</v>
      </c>
      <c r="H4010">
        <v>23961</v>
      </c>
      <c r="I4010">
        <v>0</v>
      </c>
      <c r="J4010">
        <v>1.5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2587</v>
      </c>
      <c r="Q4010">
        <v>938</v>
      </c>
      <c r="R4010">
        <v>5193</v>
      </c>
      <c r="S4010">
        <v>0</v>
      </c>
      <c r="T4010">
        <v>0</v>
      </c>
      <c r="U4010">
        <v>1200</v>
      </c>
    </row>
    <row r="4011" spans="1:21" ht="14.25">
      <c r="A4011">
        <v>4105730</v>
      </c>
      <c r="B4011">
        <v>3</v>
      </c>
      <c r="C4011" t="s">
        <v>3879</v>
      </c>
      <c r="D4011" t="s">
        <v>1044</v>
      </c>
      <c r="E4011">
        <v>141823</v>
      </c>
      <c r="F4011">
        <v>6785</v>
      </c>
      <c r="G4011">
        <v>2778</v>
      </c>
      <c r="H4011">
        <v>18413</v>
      </c>
      <c r="I4011">
        <v>0</v>
      </c>
      <c r="J4011">
        <v>1.5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4927</v>
      </c>
      <c r="Q4011">
        <v>1865</v>
      </c>
      <c r="R4011">
        <v>9056</v>
      </c>
      <c r="S4011">
        <v>0</v>
      </c>
      <c r="T4011">
        <v>0</v>
      </c>
      <c r="U4011">
        <v>1200</v>
      </c>
    </row>
    <row r="4012" spans="1:21" ht="14.25">
      <c r="A4012">
        <v>4105731</v>
      </c>
      <c r="B4012">
        <v>3</v>
      </c>
      <c r="C4012" t="s">
        <v>3881</v>
      </c>
      <c r="D4012" t="s">
        <v>3884</v>
      </c>
      <c r="E4012">
        <v>114121</v>
      </c>
      <c r="F4012">
        <v>5172</v>
      </c>
      <c r="G4012">
        <v>1922</v>
      </c>
      <c r="H4012">
        <v>23961</v>
      </c>
      <c r="I4012">
        <v>0</v>
      </c>
      <c r="J4012">
        <v>1.5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2587</v>
      </c>
      <c r="Q4012">
        <v>938</v>
      </c>
      <c r="R4012">
        <v>5193</v>
      </c>
      <c r="S4012">
        <v>0</v>
      </c>
      <c r="T4012">
        <v>0</v>
      </c>
      <c r="U4012">
        <v>1200</v>
      </c>
    </row>
    <row r="4013" spans="1:21" ht="14.25">
      <c r="A4013">
        <v>4105810</v>
      </c>
      <c r="B4013">
        <v>1</v>
      </c>
      <c r="C4013" t="s">
        <v>3879</v>
      </c>
      <c r="D4013" t="s">
        <v>3880</v>
      </c>
      <c r="E4013">
        <v>149329</v>
      </c>
      <c r="F4013">
        <v>6831</v>
      </c>
      <c r="G4013">
        <v>3093</v>
      </c>
      <c r="H4013">
        <v>19159</v>
      </c>
      <c r="I4013">
        <v>0</v>
      </c>
      <c r="J4013">
        <v>1.5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4927</v>
      </c>
      <c r="Q4013">
        <v>2157</v>
      </c>
      <c r="R4013">
        <v>9576</v>
      </c>
      <c r="S4013">
        <v>0</v>
      </c>
      <c r="T4013">
        <v>0</v>
      </c>
      <c r="U4013">
        <v>1200</v>
      </c>
    </row>
    <row r="4014" spans="1:21" ht="14.25">
      <c r="A4014">
        <v>4105811</v>
      </c>
      <c r="B4014">
        <v>1</v>
      </c>
      <c r="C4014" t="s">
        <v>3881</v>
      </c>
      <c r="D4014" t="s">
        <v>3790</v>
      </c>
      <c r="E4014">
        <v>117508</v>
      </c>
      <c r="F4014">
        <v>5231</v>
      </c>
      <c r="G4014">
        <v>2041</v>
      </c>
      <c r="H4014">
        <v>24378</v>
      </c>
      <c r="I4014">
        <v>0</v>
      </c>
      <c r="J4014">
        <v>1.5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2587</v>
      </c>
      <c r="Q4014">
        <v>1035</v>
      </c>
      <c r="R4014">
        <v>5171</v>
      </c>
      <c r="S4014">
        <v>0</v>
      </c>
      <c r="T4014">
        <v>0</v>
      </c>
      <c r="U4014">
        <v>1200</v>
      </c>
    </row>
    <row r="4015" spans="1:21" ht="14.25">
      <c r="A4015">
        <v>4105820</v>
      </c>
      <c r="B4015">
        <v>2</v>
      </c>
      <c r="C4015" t="s">
        <v>3879</v>
      </c>
      <c r="D4015" t="s">
        <v>1043</v>
      </c>
      <c r="E4015">
        <v>149329</v>
      </c>
      <c r="F4015">
        <v>6831</v>
      </c>
      <c r="G4015">
        <v>3093</v>
      </c>
      <c r="H4015">
        <v>19159</v>
      </c>
      <c r="I4015">
        <v>0</v>
      </c>
      <c r="J4015">
        <v>1.5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4927</v>
      </c>
      <c r="Q4015">
        <v>2157</v>
      </c>
      <c r="R4015">
        <v>9576</v>
      </c>
      <c r="S4015">
        <v>0</v>
      </c>
      <c r="T4015">
        <v>0</v>
      </c>
      <c r="U4015">
        <v>1200</v>
      </c>
    </row>
    <row r="4016" spans="1:21" ht="14.25">
      <c r="A4016">
        <v>4105821</v>
      </c>
      <c r="B4016">
        <v>2</v>
      </c>
      <c r="C4016" t="s">
        <v>3881</v>
      </c>
      <c r="D4016" t="s">
        <v>766</v>
      </c>
      <c r="E4016">
        <v>117020</v>
      </c>
      <c r="F4016">
        <v>5231</v>
      </c>
      <c r="G4016">
        <v>2009</v>
      </c>
      <c r="H4016">
        <v>24530</v>
      </c>
      <c r="I4016">
        <v>0</v>
      </c>
      <c r="J4016">
        <v>1.5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2587</v>
      </c>
      <c r="Q4016">
        <v>1003</v>
      </c>
      <c r="R4016">
        <v>5323</v>
      </c>
      <c r="S4016">
        <v>0</v>
      </c>
      <c r="T4016">
        <v>0</v>
      </c>
      <c r="U4016">
        <v>1200</v>
      </c>
    </row>
    <row r="4017" spans="1:21" ht="14.25">
      <c r="A4017">
        <v>4105830</v>
      </c>
      <c r="B4017">
        <v>3</v>
      </c>
      <c r="C4017" t="s">
        <v>3879</v>
      </c>
      <c r="D4017" t="s">
        <v>1044</v>
      </c>
      <c r="E4017">
        <v>149329</v>
      </c>
      <c r="F4017">
        <v>6831</v>
      </c>
      <c r="G4017">
        <v>3093</v>
      </c>
      <c r="H4017">
        <v>19159</v>
      </c>
      <c r="I4017">
        <v>0</v>
      </c>
      <c r="J4017">
        <v>1.5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4927</v>
      </c>
      <c r="Q4017">
        <v>2157</v>
      </c>
      <c r="R4017">
        <v>9576</v>
      </c>
      <c r="S4017">
        <v>0</v>
      </c>
      <c r="T4017">
        <v>0</v>
      </c>
      <c r="U4017">
        <v>1200</v>
      </c>
    </row>
    <row r="4018" spans="1:21" ht="14.25">
      <c r="A4018">
        <v>4105831</v>
      </c>
      <c r="B4018">
        <v>3</v>
      </c>
      <c r="C4018" t="s">
        <v>3881</v>
      </c>
      <c r="D4018" t="s">
        <v>3884</v>
      </c>
      <c r="E4018">
        <v>117020</v>
      </c>
      <c r="F4018">
        <v>5231</v>
      </c>
      <c r="G4018">
        <v>2009</v>
      </c>
      <c r="H4018">
        <v>24530</v>
      </c>
      <c r="I4018">
        <v>0</v>
      </c>
      <c r="J4018">
        <v>1.5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2587</v>
      </c>
      <c r="Q4018">
        <v>1003</v>
      </c>
      <c r="R4018">
        <v>5323</v>
      </c>
      <c r="S4018">
        <v>0</v>
      </c>
      <c r="T4018">
        <v>0</v>
      </c>
      <c r="U4018">
        <v>1200</v>
      </c>
    </row>
    <row r="4019" spans="1:21" ht="14.25">
      <c r="A4019">
        <v>4105910</v>
      </c>
      <c r="B4019">
        <v>1</v>
      </c>
      <c r="C4019" t="s">
        <v>3879</v>
      </c>
      <c r="D4019" t="s">
        <v>3880</v>
      </c>
      <c r="E4019">
        <v>154689</v>
      </c>
      <c r="F4019">
        <v>6877</v>
      </c>
      <c r="G4019">
        <v>3278</v>
      </c>
      <c r="H4019">
        <v>20359</v>
      </c>
      <c r="I4019">
        <v>0</v>
      </c>
      <c r="J4019">
        <v>1.5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4927</v>
      </c>
      <c r="Q4019">
        <v>2320</v>
      </c>
      <c r="R4019">
        <v>10551</v>
      </c>
      <c r="S4019">
        <v>0</v>
      </c>
      <c r="T4019">
        <v>0</v>
      </c>
      <c r="U4019">
        <v>1200</v>
      </c>
    </row>
    <row r="4020" spans="1:21" ht="14.25">
      <c r="A4020">
        <v>4105911</v>
      </c>
      <c r="B4020">
        <v>1</v>
      </c>
      <c r="C4020" t="s">
        <v>3881</v>
      </c>
      <c r="D4020" t="s">
        <v>3790</v>
      </c>
      <c r="E4020">
        <v>119862</v>
      </c>
      <c r="F4020">
        <v>5291</v>
      </c>
      <c r="G4020">
        <v>2097</v>
      </c>
      <c r="H4020">
        <v>25012</v>
      </c>
      <c r="I4020">
        <v>0</v>
      </c>
      <c r="J4020">
        <v>1.5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2587</v>
      </c>
      <c r="Q4020">
        <v>1068</v>
      </c>
      <c r="R4020">
        <v>5366</v>
      </c>
      <c r="S4020">
        <v>0</v>
      </c>
      <c r="T4020">
        <v>0</v>
      </c>
      <c r="U4020">
        <v>1200</v>
      </c>
    </row>
    <row r="4021" spans="1:21" ht="14.25">
      <c r="A4021">
        <v>4105920</v>
      </c>
      <c r="B4021">
        <v>2</v>
      </c>
      <c r="C4021" t="s">
        <v>3879</v>
      </c>
      <c r="D4021" t="s">
        <v>1043</v>
      </c>
      <c r="E4021">
        <v>154689</v>
      </c>
      <c r="F4021">
        <v>6877</v>
      </c>
      <c r="G4021">
        <v>3278</v>
      </c>
      <c r="H4021">
        <v>20359</v>
      </c>
      <c r="I4021">
        <v>0</v>
      </c>
      <c r="J4021">
        <v>1.5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4927</v>
      </c>
      <c r="Q4021">
        <v>2320</v>
      </c>
      <c r="R4021">
        <v>10551</v>
      </c>
      <c r="S4021">
        <v>0</v>
      </c>
      <c r="T4021">
        <v>0</v>
      </c>
      <c r="U4021">
        <v>1200</v>
      </c>
    </row>
    <row r="4022" spans="1:21" ht="14.25">
      <c r="A4022">
        <v>4105921</v>
      </c>
      <c r="B4022">
        <v>2</v>
      </c>
      <c r="C4022" t="s">
        <v>3881</v>
      </c>
      <c r="D4022" t="s">
        <v>766</v>
      </c>
      <c r="E4022">
        <v>120209</v>
      </c>
      <c r="F4022">
        <v>5291</v>
      </c>
      <c r="G4022">
        <v>2097</v>
      </c>
      <c r="H4022">
        <v>25359</v>
      </c>
      <c r="I4022">
        <v>0</v>
      </c>
      <c r="J4022">
        <v>1.5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2587</v>
      </c>
      <c r="Q4022">
        <v>1068</v>
      </c>
      <c r="R4022">
        <v>5713</v>
      </c>
      <c r="S4022">
        <v>0</v>
      </c>
      <c r="T4022">
        <v>0</v>
      </c>
      <c r="U4022">
        <v>1200</v>
      </c>
    </row>
    <row r="4023" spans="1:21" ht="14.25">
      <c r="A4023">
        <v>4105930</v>
      </c>
      <c r="B4023">
        <v>3</v>
      </c>
      <c r="C4023" t="s">
        <v>3879</v>
      </c>
      <c r="D4023" t="s">
        <v>1044</v>
      </c>
      <c r="E4023">
        <v>154689</v>
      </c>
      <c r="F4023">
        <v>6877</v>
      </c>
      <c r="G4023">
        <v>3278</v>
      </c>
      <c r="H4023">
        <v>20359</v>
      </c>
      <c r="I4023">
        <v>0</v>
      </c>
      <c r="J4023">
        <v>1.5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4927</v>
      </c>
      <c r="Q4023">
        <v>2320</v>
      </c>
      <c r="R4023">
        <v>10551</v>
      </c>
      <c r="S4023">
        <v>0</v>
      </c>
      <c r="T4023">
        <v>0</v>
      </c>
      <c r="U4023">
        <v>1200</v>
      </c>
    </row>
    <row r="4024" spans="1:21" ht="14.25">
      <c r="A4024">
        <v>4105931</v>
      </c>
      <c r="B4024">
        <v>3</v>
      </c>
      <c r="C4024" t="s">
        <v>3881</v>
      </c>
      <c r="D4024" t="s">
        <v>3884</v>
      </c>
      <c r="E4024">
        <v>120209</v>
      </c>
      <c r="F4024">
        <v>5291</v>
      </c>
      <c r="G4024">
        <v>2097</v>
      </c>
      <c r="H4024">
        <v>25359</v>
      </c>
      <c r="I4024">
        <v>0</v>
      </c>
      <c r="J4024">
        <v>1.5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2587</v>
      </c>
      <c r="Q4024">
        <v>1068</v>
      </c>
      <c r="R4024">
        <v>5713</v>
      </c>
      <c r="S4024">
        <v>0</v>
      </c>
      <c r="T4024">
        <v>0</v>
      </c>
      <c r="U4024">
        <v>1200</v>
      </c>
    </row>
    <row r="4025" spans="1:21" ht="14.25">
      <c r="A4025">
        <v>4106010</v>
      </c>
      <c r="B4025">
        <v>1</v>
      </c>
      <c r="C4025" t="s">
        <v>3879</v>
      </c>
      <c r="D4025" t="s">
        <v>3880</v>
      </c>
      <c r="E4025">
        <v>158914</v>
      </c>
      <c r="F4025">
        <v>7202</v>
      </c>
      <c r="G4025">
        <v>3278</v>
      </c>
      <c r="H4025">
        <v>21334</v>
      </c>
      <c r="I4025">
        <v>0</v>
      </c>
      <c r="J4025">
        <v>1.5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5252</v>
      </c>
      <c r="Q4025">
        <v>2320</v>
      </c>
      <c r="R4025">
        <v>11526</v>
      </c>
      <c r="S4025">
        <v>0</v>
      </c>
      <c r="T4025">
        <v>0</v>
      </c>
      <c r="U4025">
        <v>1200</v>
      </c>
    </row>
    <row r="4026" spans="1:21" ht="14.25">
      <c r="A4026">
        <v>4106011</v>
      </c>
      <c r="B4026">
        <v>1</v>
      </c>
      <c r="C4026" t="s">
        <v>3881</v>
      </c>
      <c r="D4026" t="s">
        <v>3790</v>
      </c>
      <c r="E4026">
        <v>121552</v>
      </c>
      <c r="F4026">
        <v>5421</v>
      </c>
      <c r="G4026">
        <v>2097</v>
      </c>
      <c r="H4026">
        <v>25402</v>
      </c>
      <c r="I4026">
        <v>0</v>
      </c>
      <c r="J4026">
        <v>1.5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2717</v>
      </c>
      <c r="Q4026">
        <v>1068</v>
      </c>
      <c r="R4026">
        <v>5756</v>
      </c>
      <c r="S4026">
        <v>0</v>
      </c>
      <c r="T4026">
        <v>0</v>
      </c>
      <c r="U4026">
        <v>1200</v>
      </c>
    </row>
    <row r="4027" spans="1:21" ht="14.25">
      <c r="A4027">
        <v>4106020</v>
      </c>
      <c r="B4027">
        <v>2</v>
      </c>
      <c r="C4027" t="s">
        <v>3879</v>
      </c>
      <c r="D4027" t="s">
        <v>1043</v>
      </c>
      <c r="E4027">
        <v>158914</v>
      </c>
      <c r="F4027">
        <v>7202</v>
      </c>
      <c r="G4027">
        <v>3278</v>
      </c>
      <c r="H4027">
        <v>21334</v>
      </c>
      <c r="I4027">
        <v>0</v>
      </c>
      <c r="J4027">
        <v>1.5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5252</v>
      </c>
      <c r="Q4027">
        <v>2320</v>
      </c>
      <c r="R4027">
        <v>11526</v>
      </c>
      <c r="S4027">
        <v>0</v>
      </c>
      <c r="T4027">
        <v>0</v>
      </c>
      <c r="U4027">
        <v>1200</v>
      </c>
    </row>
    <row r="4028" spans="1:21" ht="14.25">
      <c r="A4028">
        <v>4106021</v>
      </c>
      <c r="B4028">
        <v>2</v>
      </c>
      <c r="C4028" t="s">
        <v>3881</v>
      </c>
      <c r="D4028" t="s">
        <v>766</v>
      </c>
      <c r="E4028">
        <v>121899</v>
      </c>
      <c r="F4028">
        <v>5421</v>
      </c>
      <c r="G4028">
        <v>2097</v>
      </c>
      <c r="H4028">
        <v>25749</v>
      </c>
      <c r="I4028">
        <v>0</v>
      </c>
      <c r="J4028">
        <v>1.5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2717</v>
      </c>
      <c r="Q4028">
        <v>1068</v>
      </c>
      <c r="R4028">
        <v>6103</v>
      </c>
      <c r="S4028">
        <v>0</v>
      </c>
      <c r="T4028">
        <v>0</v>
      </c>
      <c r="U4028">
        <v>1200</v>
      </c>
    </row>
    <row r="4029" spans="1:21" ht="14.25">
      <c r="A4029">
        <v>4106030</v>
      </c>
      <c r="B4029">
        <v>3</v>
      </c>
      <c r="C4029" t="s">
        <v>3879</v>
      </c>
      <c r="D4029" t="s">
        <v>1044</v>
      </c>
      <c r="E4029">
        <v>158914</v>
      </c>
      <c r="F4029">
        <v>7202</v>
      </c>
      <c r="G4029">
        <v>3278</v>
      </c>
      <c r="H4029">
        <v>21334</v>
      </c>
      <c r="I4029">
        <v>0</v>
      </c>
      <c r="J4029">
        <v>1.5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5252</v>
      </c>
      <c r="Q4029">
        <v>2320</v>
      </c>
      <c r="R4029">
        <v>11526</v>
      </c>
      <c r="S4029">
        <v>0</v>
      </c>
      <c r="T4029">
        <v>0</v>
      </c>
      <c r="U4029">
        <v>1200</v>
      </c>
    </row>
    <row r="4030" spans="1:21" ht="14.25">
      <c r="A4030">
        <v>4106031</v>
      </c>
      <c r="B4030">
        <v>3</v>
      </c>
      <c r="C4030" t="s">
        <v>3881</v>
      </c>
      <c r="D4030" t="s">
        <v>3884</v>
      </c>
      <c r="E4030">
        <v>121899</v>
      </c>
      <c r="F4030">
        <v>5421</v>
      </c>
      <c r="G4030">
        <v>2097</v>
      </c>
      <c r="H4030">
        <v>25749</v>
      </c>
      <c r="I4030">
        <v>0</v>
      </c>
      <c r="J4030">
        <v>1.5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2717</v>
      </c>
      <c r="Q4030">
        <v>1068</v>
      </c>
      <c r="R4030">
        <v>6103</v>
      </c>
      <c r="S4030">
        <v>0</v>
      </c>
      <c r="T4030">
        <v>0</v>
      </c>
      <c r="U4030">
        <v>1200</v>
      </c>
    </row>
    <row r="4031" spans="1:21" ht="14.25">
      <c r="A4031">
        <v>4106110</v>
      </c>
      <c r="B4031">
        <v>1</v>
      </c>
      <c r="C4031" t="s">
        <v>3879</v>
      </c>
      <c r="D4031" t="s">
        <v>3880</v>
      </c>
      <c r="E4031">
        <v>170749</v>
      </c>
      <c r="F4031">
        <v>7822</v>
      </c>
      <c r="G4031">
        <v>3476</v>
      </c>
      <c r="H4031">
        <v>23009</v>
      </c>
      <c r="I4031">
        <v>0</v>
      </c>
      <c r="J4031">
        <v>1.5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5577</v>
      </c>
      <c r="Q4031">
        <v>2372</v>
      </c>
      <c r="R4031">
        <v>11721</v>
      </c>
      <c r="S4031">
        <v>0</v>
      </c>
      <c r="T4031">
        <v>0</v>
      </c>
      <c r="U4031">
        <v>1200</v>
      </c>
    </row>
    <row r="4032" spans="1:21" ht="14.25">
      <c r="A4032">
        <v>4106111</v>
      </c>
      <c r="B4032">
        <v>1</v>
      </c>
      <c r="C4032" t="s">
        <v>3881</v>
      </c>
      <c r="D4032" t="s">
        <v>3790</v>
      </c>
      <c r="E4032">
        <v>142495</v>
      </c>
      <c r="F4032">
        <v>6198</v>
      </c>
      <c r="G4032">
        <v>2580</v>
      </c>
      <c r="H4032">
        <v>28915</v>
      </c>
      <c r="I4032">
        <v>0</v>
      </c>
      <c r="J4032">
        <v>1.5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2977</v>
      </c>
      <c r="Q4032">
        <v>1120</v>
      </c>
      <c r="R4032">
        <v>5756</v>
      </c>
      <c r="S4032">
        <v>0</v>
      </c>
      <c r="T4032">
        <v>0</v>
      </c>
      <c r="U4032">
        <v>1200</v>
      </c>
    </row>
    <row r="4033" spans="1:21" ht="14.25">
      <c r="A4033">
        <v>4106120</v>
      </c>
      <c r="B4033">
        <v>2</v>
      </c>
      <c r="C4033" t="s">
        <v>3879</v>
      </c>
      <c r="D4033" t="s">
        <v>1043</v>
      </c>
      <c r="E4033">
        <v>170749</v>
      </c>
      <c r="F4033">
        <v>7822</v>
      </c>
      <c r="G4033">
        <v>3476</v>
      </c>
      <c r="H4033">
        <v>23009</v>
      </c>
      <c r="I4033">
        <v>0</v>
      </c>
      <c r="J4033">
        <v>1.5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5577</v>
      </c>
      <c r="Q4033">
        <v>2372</v>
      </c>
      <c r="R4033">
        <v>11721</v>
      </c>
      <c r="S4033">
        <v>0</v>
      </c>
      <c r="T4033">
        <v>0</v>
      </c>
      <c r="U4033">
        <v>1200</v>
      </c>
    </row>
    <row r="4034" spans="1:21" ht="14.25">
      <c r="A4034">
        <v>4106121</v>
      </c>
      <c r="B4034">
        <v>2</v>
      </c>
      <c r="C4034" t="s">
        <v>3881</v>
      </c>
      <c r="D4034" t="s">
        <v>766</v>
      </c>
      <c r="E4034">
        <v>139202</v>
      </c>
      <c r="F4034">
        <v>5938</v>
      </c>
      <c r="G4034">
        <v>2528</v>
      </c>
      <c r="H4034">
        <v>29262</v>
      </c>
      <c r="I4034">
        <v>0</v>
      </c>
      <c r="J4034">
        <v>1.5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2717</v>
      </c>
      <c r="Q4034">
        <v>1068</v>
      </c>
      <c r="R4034">
        <v>6103</v>
      </c>
      <c r="S4034">
        <v>0</v>
      </c>
      <c r="T4034">
        <v>0</v>
      </c>
      <c r="U4034">
        <v>1200</v>
      </c>
    </row>
    <row r="4035" spans="1:21" ht="14.25">
      <c r="A4035">
        <v>4106130</v>
      </c>
      <c r="B4035">
        <v>3</v>
      </c>
      <c r="C4035" t="s">
        <v>3879</v>
      </c>
      <c r="D4035" t="s">
        <v>1044</v>
      </c>
      <c r="E4035">
        <v>170749</v>
      </c>
      <c r="F4035">
        <v>7822</v>
      </c>
      <c r="G4035">
        <v>3476</v>
      </c>
      <c r="H4035">
        <v>23009</v>
      </c>
      <c r="I4035">
        <v>0</v>
      </c>
      <c r="J4035">
        <v>1.5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5577</v>
      </c>
      <c r="Q4035">
        <v>2372</v>
      </c>
      <c r="R4035">
        <v>11721</v>
      </c>
      <c r="S4035">
        <v>0</v>
      </c>
      <c r="T4035">
        <v>0</v>
      </c>
      <c r="U4035">
        <v>1200</v>
      </c>
    </row>
    <row r="4036" spans="1:21" ht="14.25">
      <c r="A4036">
        <v>4106131</v>
      </c>
      <c r="B4036">
        <v>3</v>
      </c>
      <c r="C4036" t="s">
        <v>3881</v>
      </c>
      <c r="D4036" t="s">
        <v>3884</v>
      </c>
      <c r="E4036">
        <v>139202</v>
      </c>
      <c r="F4036">
        <v>5938</v>
      </c>
      <c r="G4036">
        <v>2528</v>
      </c>
      <c r="H4036">
        <v>29262</v>
      </c>
      <c r="I4036">
        <v>0</v>
      </c>
      <c r="J4036">
        <v>1.5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2717</v>
      </c>
      <c r="Q4036">
        <v>1068</v>
      </c>
      <c r="R4036">
        <v>6103</v>
      </c>
      <c r="S4036">
        <v>0</v>
      </c>
      <c r="T4036">
        <v>0</v>
      </c>
      <c r="U4036">
        <v>1200</v>
      </c>
    </row>
    <row r="4037" spans="1:21" ht="14.25">
      <c r="A4037">
        <v>4106210</v>
      </c>
      <c r="B4037">
        <v>1</v>
      </c>
      <c r="C4037" t="s">
        <v>3879</v>
      </c>
      <c r="D4037" t="s">
        <v>3880</v>
      </c>
      <c r="E4037">
        <v>177273</v>
      </c>
      <c r="F4037">
        <v>8263</v>
      </c>
      <c r="G4037">
        <v>3569</v>
      </c>
      <c r="H4037">
        <v>23263</v>
      </c>
      <c r="I4037">
        <v>0</v>
      </c>
      <c r="J4037">
        <v>1.5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5967</v>
      </c>
      <c r="Q4037">
        <v>2440</v>
      </c>
      <c r="R4037">
        <v>11721</v>
      </c>
      <c r="S4037">
        <v>0</v>
      </c>
      <c r="T4037">
        <v>0</v>
      </c>
      <c r="U4037">
        <v>1200</v>
      </c>
    </row>
    <row r="4038" spans="1:21" ht="14.25">
      <c r="A4038">
        <v>4106211</v>
      </c>
      <c r="B4038">
        <v>1</v>
      </c>
      <c r="C4038" t="s">
        <v>3881</v>
      </c>
      <c r="D4038" t="s">
        <v>3790</v>
      </c>
      <c r="E4038">
        <v>145952</v>
      </c>
      <c r="F4038">
        <v>6397</v>
      </c>
      <c r="G4038">
        <v>2628</v>
      </c>
      <c r="H4038">
        <v>29422</v>
      </c>
      <c r="I4038">
        <v>0</v>
      </c>
      <c r="J4038">
        <v>1.5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3107</v>
      </c>
      <c r="Q4038">
        <v>1136</v>
      </c>
      <c r="R4038">
        <v>5756</v>
      </c>
      <c r="S4038">
        <v>0</v>
      </c>
      <c r="T4038">
        <v>0</v>
      </c>
      <c r="U4038">
        <v>1200</v>
      </c>
    </row>
    <row r="4039" spans="1:21" ht="14.25">
      <c r="A4039">
        <v>4106220</v>
      </c>
      <c r="B4039">
        <v>2</v>
      </c>
      <c r="C4039" t="s">
        <v>3879</v>
      </c>
      <c r="D4039" t="s">
        <v>1043</v>
      </c>
      <c r="E4039">
        <v>177273</v>
      </c>
      <c r="F4039">
        <v>8263</v>
      </c>
      <c r="G4039">
        <v>3569</v>
      </c>
      <c r="H4039">
        <v>23263</v>
      </c>
      <c r="I4039">
        <v>0</v>
      </c>
      <c r="J4039">
        <v>1.5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5967</v>
      </c>
      <c r="Q4039">
        <v>2440</v>
      </c>
      <c r="R4039">
        <v>11721</v>
      </c>
      <c r="S4039">
        <v>0</v>
      </c>
      <c r="T4039">
        <v>0</v>
      </c>
      <c r="U4039">
        <v>1200</v>
      </c>
    </row>
    <row r="4040" spans="1:21" ht="14.25">
      <c r="A4040">
        <v>4106221</v>
      </c>
      <c r="B4040">
        <v>2</v>
      </c>
      <c r="C4040" t="s">
        <v>3881</v>
      </c>
      <c r="D4040" t="s">
        <v>766</v>
      </c>
      <c r="E4040">
        <v>144679</v>
      </c>
      <c r="F4040">
        <v>6267</v>
      </c>
      <c r="G4040">
        <v>2612</v>
      </c>
      <c r="H4040">
        <v>29769</v>
      </c>
      <c r="I4040">
        <v>0</v>
      </c>
      <c r="J4040">
        <v>1.5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2977</v>
      </c>
      <c r="Q4040">
        <v>1120</v>
      </c>
      <c r="R4040">
        <v>6103</v>
      </c>
      <c r="S4040">
        <v>0</v>
      </c>
      <c r="T4040">
        <v>0</v>
      </c>
      <c r="U4040">
        <v>1200</v>
      </c>
    </row>
    <row r="4041" spans="1:21" ht="14.25">
      <c r="A4041">
        <v>4106230</v>
      </c>
      <c r="B4041">
        <v>3</v>
      </c>
      <c r="C4041" t="s">
        <v>3879</v>
      </c>
      <c r="D4041" t="s">
        <v>1044</v>
      </c>
      <c r="E4041">
        <v>177273</v>
      </c>
      <c r="F4041">
        <v>8263</v>
      </c>
      <c r="G4041">
        <v>3569</v>
      </c>
      <c r="H4041">
        <v>23263</v>
      </c>
      <c r="I4041">
        <v>0</v>
      </c>
      <c r="J4041">
        <v>1.5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5967</v>
      </c>
      <c r="Q4041">
        <v>2440</v>
      </c>
      <c r="R4041">
        <v>11721</v>
      </c>
      <c r="S4041">
        <v>0</v>
      </c>
      <c r="T4041">
        <v>0</v>
      </c>
      <c r="U4041">
        <v>1200</v>
      </c>
    </row>
    <row r="4042" spans="1:21" ht="14.25">
      <c r="A4042">
        <v>4106231</v>
      </c>
      <c r="B4042">
        <v>3</v>
      </c>
      <c r="C4042" t="s">
        <v>3881</v>
      </c>
      <c r="D4042" t="s">
        <v>3884</v>
      </c>
      <c r="E4042">
        <v>144679</v>
      </c>
      <c r="F4042">
        <v>6267</v>
      </c>
      <c r="G4042">
        <v>2612</v>
      </c>
      <c r="H4042">
        <v>29769</v>
      </c>
      <c r="I4042">
        <v>0</v>
      </c>
      <c r="J4042">
        <v>1.5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2977</v>
      </c>
      <c r="Q4042">
        <v>1120</v>
      </c>
      <c r="R4042">
        <v>6103</v>
      </c>
      <c r="S4042">
        <v>0</v>
      </c>
      <c r="T4042">
        <v>0</v>
      </c>
      <c r="U4042">
        <v>1200</v>
      </c>
    </row>
    <row r="4043" spans="1:21" ht="14.25">
      <c r="A4043">
        <v>4106310</v>
      </c>
      <c r="B4043">
        <v>1</v>
      </c>
      <c r="C4043" t="s">
        <v>3879</v>
      </c>
      <c r="D4043" t="s">
        <v>3880</v>
      </c>
      <c r="E4043">
        <v>186206</v>
      </c>
      <c r="F4043">
        <v>8799</v>
      </c>
      <c r="G4043">
        <v>3710</v>
      </c>
      <c r="H4043">
        <v>24016</v>
      </c>
      <c r="I4043">
        <v>0</v>
      </c>
      <c r="J4043">
        <v>1.5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6357</v>
      </c>
      <c r="Q4043">
        <v>2508</v>
      </c>
      <c r="R4043">
        <v>11721</v>
      </c>
      <c r="S4043">
        <v>0</v>
      </c>
      <c r="T4043">
        <v>0</v>
      </c>
      <c r="U4043">
        <v>1500</v>
      </c>
    </row>
    <row r="4044" spans="1:21" ht="14.25">
      <c r="A4044">
        <v>4106311</v>
      </c>
      <c r="B4044">
        <v>1</v>
      </c>
      <c r="C4044" t="s">
        <v>3881</v>
      </c>
      <c r="D4044" t="s">
        <v>3790</v>
      </c>
      <c r="E4044">
        <v>151619</v>
      </c>
      <c r="F4044">
        <v>6607</v>
      </c>
      <c r="G4044">
        <v>2725</v>
      </c>
      <c r="H4044">
        <v>31049</v>
      </c>
      <c r="I4044">
        <v>0</v>
      </c>
      <c r="J4044">
        <v>1.5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3107</v>
      </c>
      <c r="Q4044">
        <v>1136</v>
      </c>
      <c r="R4044">
        <v>5756</v>
      </c>
      <c r="S4044">
        <v>0</v>
      </c>
      <c r="T4044">
        <v>0</v>
      </c>
      <c r="U4044">
        <v>1500</v>
      </c>
    </row>
    <row r="4045" spans="1:21" ht="14.25">
      <c r="A4045">
        <v>4106320</v>
      </c>
      <c r="B4045">
        <v>2</v>
      </c>
      <c r="C4045" t="s">
        <v>3879</v>
      </c>
      <c r="D4045" t="s">
        <v>1043</v>
      </c>
      <c r="E4045">
        <v>183817</v>
      </c>
      <c r="F4045">
        <v>8704</v>
      </c>
      <c r="G4045">
        <v>3663</v>
      </c>
      <c r="H4045">
        <v>23517</v>
      </c>
      <c r="I4045">
        <v>0</v>
      </c>
      <c r="J4045">
        <v>1.5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6357</v>
      </c>
      <c r="Q4045">
        <v>2508</v>
      </c>
      <c r="R4045">
        <v>11721</v>
      </c>
      <c r="S4045">
        <v>0</v>
      </c>
      <c r="T4045">
        <v>0</v>
      </c>
      <c r="U4045">
        <v>1200</v>
      </c>
    </row>
    <row r="4046" spans="1:21" ht="14.25">
      <c r="A4046">
        <v>4106321</v>
      </c>
      <c r="B4046">
        <v>2</v>
      </c>
      <c r="C4046" t="s">
        <v>3881</v>
      </c>
      <c r="D4046" t="s">
        <v>766</v>
      </c>
      <c r="E4046">
        <v>148135</v>
      </c>
      <c r="F4046">
        <v>6466</v>
      </c>
      <c r="G4046">
        <v>2660</v>
      </c>
      <c r="H4046">
        <v>30275</v>
      </c>
      <c r="I4046">
        <v>0</v>
      </c>
      <c r="J4046">
        <v>1.5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3107</v>
      </c>
      <c r="Q4046">
        <v>1136</v>
      </c>
      <c r="R4046">
        <v>6103</v>
      </c>
      <c r="S4046">
        <v>0</v>
      </c>
      <c r="T4046">
        <v>0</v>
      </c>
      <c r="U4046">
        <v>1200</v>
      </c>
    </row>
    <row r="4047" spans="1:21" ht="14.25">
      <c r="A4047">
        <v>4106330</v>
      </c>
      <c r="B4047">
        <v>3</v>
      </c>
      <c r="C4047" t="s">
        <v>3879</v>
      </c>
      <c r="D4047" t="s">
        <v>1044</v>
      </c>
      <c r="E4047">
        <v>183817</v>
      </c>
      <c r="F4047">
        <v>8704</v>
      </c>
      <c r="G4047">
        <v>3663</v>
      </c>
      <c r="H4047">
        <v>23517</v>
      </c>
      <c r="I4047">
        <v>0</v>
      </c>
      <c r="J4047">
        <v>1.5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6357</v>
      </c>
      <c r="Q4047">
        <v>2508</v>
      </c>
      <c r="R4047">
        <v>11721</v>
      </c>
      <c r="S4047">
        <v>0</v>
      </c>
      <c r="T4047">
        <v>0</v>
      </c>
      <c r="U4047">
        <v>1200</v>
      </c>
    </row>
    <row r="4048" spans="1:21" ht="14.25">
      <c r="A4048">
        <v>4106331</v>
      </c>
      <c r="B4048">
        <v>3</v>
      </c>
      <c r="C4048" t="s">
        <v>3881</v>
      </c>
      <c r="D4048" t="s">
        <v>3884</v>
      </c>
      <c r="E4048">
        <v>148135</v>
      </c>
      <c r="F4048">
        <v>6466</v>
      </c>
      <c r="G4048">
        <v>2660</v>
      </c>
      <c r="H4048">
        <v>30275</v>
      </c>
      <c r="I4048">
        <v>0</v>
      </c>
      <c r="J4048">
        <v>1.5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3107</v>
      </c>
      <c r="Q4048">
        <v>1136</v>
      </c>
      <c r="R4048">
        <v>6103</v>
      </c>
      <c r="S4048">
        <v>0</v>
      </c>
      <c r="T4048">
        <v>0</v>
      </c>
      <c r="U4048">
        <v>1200</v>
      </c>
    </row>
    <row r="4049" spans="1:21" ht="14.25">
      <c r="A4049">
        <v>4106410</v>
      </c>
      <c r="B4049">
        <v>1</v>
      </c>
      <c r="C4049" t="s">
        <v>3879</v>
      </c>
      <c r="D4049" t="s">
        <v>3880</v>
      </c>
      <c r="E4049">
        <v>190356</v>
      </c>
      <c r="F4049">
        <v>9150</v>
      </c>
      <c r="G4049">
        <v>3742</v>
      </c>
      <c r="H4049">
        <v>24016</v>
      </c>
      <c r="I4049">
        <v>0</v>
      </c>
      <c r="J4049">
        <v>1.5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6708</v>
      </c>
      <c r="Q4049">
        <v>2540</v>
      </c>
      <c r="R4049">
        <v>11721</v>
      </c>
      <c r="S4049">
        <v>0</v>
      </c>
      <c r="T4049">
        <v>0</v>
      </c>
      <c r="U4049">
        <v>1500</v>
      </c>
    </row>
    <row r="4050" spans="1:21" ht="14.25">
      <c r="A4050">
        <v>4106411</v>
      </c>
      <c r="B4050">
        <v>1</v>
      </c>
      <c r="C4050" t="s">
        <v>3881</v>
      </c>
      <c r="D4050" t="s">
        <v>3790</v>
      </c>
      <c r="E4050">
        <v>154149</v>
      </c>
      <c r="F4050">
        <v>6828</v>
      </c>
      <c r="G4050">
        <v>2741</v>
      </c>
      <c r="H4050">
        <v>31049</v>
      </c>
      <c r="I4050">
        <v>0</v>
      </c>
      <c r="J4050">
        <v>1.5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3328</v>
      </c>
      <c r="Q4050">
        <v>1152</v>
      </c>
      <c r="R4050">
        <v>5756</v>
      </c>
      <c r="S4050">
        <v>0</v>
      </c>
      <c r="T4050">
        <v>0</v>
      </c>
      <c r="U4050">
        <v>1500</v>
      </c>
    </row>
    <row r="4051" spans="1:21" ht="14.25">
      <c r="A4051">
        <v>4106420</v>
      </c>
      <c r="B4051">
        <v>2</v>
      </c>
      <c r="C4051" t="s">
        <v>3879</v>
      </c>
      <c r="D4051" t="s">
        <v>1043</v>
      </c>
      <c r="E4051">
        <v>190356</v>
      </c>
      <c r="F4051">
        <v>9150</v>
      </c>
      <c r="G4051">
        <v>3742</v>
      </c>
      <c r="H4051">
        <v>24016</v>
      </c>
      <c r="I4051">
        <v>0</v>
      </c>
      <c r="J4051">
        <v>1.5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6708</v>
      </c>
      <c r="Q4051">
        <v>2540</v>
      </c>
      <c r="R4051">
        <v>11721</v>
      </c>
      <c r="S4051">
        <v>0</v>
      </c>
      <c r="T4051">
        <v>0</v>
      </c>
      <c r="U4051">
        <v>1500</v>
      </c>
    </row>
    <row r="4052" spans="1:21" ht="14.25">
      <c r="A4052">
        <v>4106421</v>
      </c>
      <c r="B4052">
        <v>2</v>
      </c>
      <c r="C4052" t="s">
        <v>3881</v>
      </c>
      <c r="D4052" t="s">
        <v>766</v>
      </c>
      <c r="E4052">
        <v>154496</v>
      </c>
      <c r="F4052">
        <v>6828</v>
      </c>
      <c r="G4052">
        <v>2741</v>
      </c>
      <c r="H4052">
        <v>31396</v>
      </c>
      <c r="I4052">
        <v>0</v>
      </c>
      <c r="J4052">
        <v>1.5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3328</v>
      </c>
      <c r="Q4052">
        <v>1152</v>
      </c>
      <c r="R4052">
        <v>6103</v>
      </c>
      <c r="S4052">
        <v>0</v>
      </c>
      <c r="T4052">
        <v>0</v>
      </c>
      <c r="U4052">
        <v>1500</v>
      </c>
    </row>
    <row r="4053" spans="1:21" ht="14.25">
      <c r="A4053">
        <v>4106430</v>
      </c>
      <c r="B4053">
        <v>3</v>
      </c>
      <c r="C4053" t="s">
        <v>3879</v>
      </c>
      <c r="D4053" t="s">
        <v>1044</v>
      </c>
      <c r="E4053">
        <v>187967</v>
      </c>
      <c r="F4053">
        <v>9055</v>
      </c>
      <c r="G4053">
        <v>3695</v>
      </c>
      <c r="H4053">
        <v>23517</v>
      </c>
      <c r="I4053">
        <v>0</v>
      </c>
      <c r="J4053">
        <v>1.5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6708</v>
      </c>
      <c r="Q4053">
        <v>2540</v>
      </c>
      <c r="R4053">
        <v>11721</v>
      </c>
      <c r="S4053">
        <v>0</v>
      </c>
      <c r="T4053">
        <v>0</v>
      </c>
      <c r="U4053">
        <v>1200</v>
      </c>
    </row>
    <row r="4054" spans="1:21" ht="14.25">
      <c r="A4054">
        <v>4106431</v>
      </c>
      <c r="B4054">
        <v>3</v>
      </c>
      <c r="C4054" t="s">
        <v>3881</v>
      </c>
      <c r="D4054" t="s">
        <v>3884</v>
      </c>
      <c r="E4054">
        <v>150665</v>
      </c>
      <c r="F4054">
        <v>6687</v>
      </c>
      <c r="G4054">
        <v>2676</v>
      </c>
      <c r="H4054">
        <v>30275</v>
      </c>
      <c r="I4054">
        <v>0</v>
      </c>
      <c r="J4054">
        <v>1.5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3328</v>
      </c>
      <c r="Q4054">
        <v>1152</v>
      </c>
      <c r="R4054">
        <v>6103</v>
      </c>
      <c r="S4054">
        <v>0</v>
      </c>
      <c r="T4054">
        <v>0</v>
      </c>
      <c r="U4054">
        <v>1200</v>
      </c>
    </row>
    <row r="4055" spans="1:21" ht="14.25">
      <c r="A4055">
        <v>4106510</v>
      </c>
      <c r="B4055">
        <v>1</v>
      </c>
      <c r="C4055" t="s">
        <v>3879</v>
      </c>
      <c r="D4055" t="s">
        <v>3880</v>
      </c>
      <c r="E4055">
        <v>192586</v>
      </c>
      <c r="F4055">
        <v>9271</v>
      </c>
      <c r="G4055">
        <v>3793</v>
      </c>
      <c r="H4055">
        <v>24016</v>
      </c>
      <c r="I4055">
        <v>0</v>
      </c>
      <c r="J4055">
        <v>1.5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6829</v>
      </c>
      <c r="Q4055">
        <v>2591</v>
      </c>
      <c r="R4055">
        <v>11721</v>
      </c>
      <c r="S4055">
        <v>0</v>
      </c>
      <c r="T4055">
        <v>0</v>
      </c>
      <c r="U4055">
        <v>1500</v>
      </c>
    </row>
    <row r="4056" spans="1:21" ht="14.25">
      <c r="A4056">
        <v>4106511</v>
      </c>
      <c r="B4056">
        <v>1</v>
      </c>
      <c r="C4056" t="s">
        <v>3881</v>
      </c>
      <c r="D4056" t="s">
        <v>3790</v>
      </c>
      <c r="E4056">
        <v>156379</v>
      </c>
      <c r="F4056">
        <v>6949</v>
      </c>
      <c r="G4056">
        <v>2792</v>
      </c>
      <c r="H4056">
        <v>31049</v>
      </c>
      <c r="I4056">
        <v>0</v>
      </c>
      <c r="J4056">
        <v>1.5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3449</v>
      </c>
      <c r="Q4056">
        <v>1203</v>
      </c>
      <c r="R4056">
        <v>5756</v>
      </c>
      <c r="S4056">
        <v>0</v>
      </c>
      <c r="T4056">
        <v>0</v>
      </c>
      <c r="U4056">
        <v>1500</v>
      </c>
    </row>
    <row r="4057" spans="1:21" ht="14.25">
      <c r="A4057">
        <v>4106520</v>
      </c>
      <c r="B4057">
        <v>2</v>
      </c>
      <c r="C4057" t="s">
        <v>3879</v>
      </c>
      <c r="D4057" t="s">
        <v>1043</v>
      </c>
      <c r="E4057">
        <v>192586</v>
      </c>
      <c r="F4057">
        <v>9271</v>
      </c>
      <c r="G4057">
        <v>3793</v>
      </c>
      <c r="H4057">
        <v>24016</v>
      </c>
      <c r="I4057">
        <v>0</v>
      </c>
      <c r="J4057">
        <v>1.5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6829</v>
      </c>
      <c r="Q4057">
        <v>2591</v>
      </c>
      <c r="R4057">
        <v>11721</v>
      </c>
      <c r="S4057">
        <v>0</v>
      </c>
      <c r="T4057">
        <v>0</v>
      </c>
      <c r="U4057">
        <v>1500</v>
      </c>
    </row>
    <row r="4058" spans="1:21" ht="14.25">
      <c r="A4058">
        <v>4106521</v>
      </c>
      <c r="B4058">
        <v>2</v>
      </c>
      <c r="C4058" t="s">
        <v>3881</v>
      </c>
      <c r="D4058" t="s">
        <v>766</v>
      </c>
      <c r="E4058">
        <v>156726</v>
      </c>
      <c r="F4058">
        <v>6949</v>
      </c>
      <c r="G4058">
        <v>2792</v>
      </c>
      <c r="H4058">
        <v>31396</v>
      </c>
      <c r="I4058">
        <v>0</v>
      </c>
      <c r="J4058">
        <v>1.5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3449</v>
      </c>
      <c r="Q4058">
        <v>1203</v>
      </c>
      <c r="R4058">
        <v>6103</v>
      </c>
      <c r="S4058">
        <v>0</v>
      </c>
      <c r="T4058">
        <v>0</v>
      </c>
      <c r="U4058">
        <v>1500</v>
      </c>
    </row>
    <row r="4059" spans="1:21" ht="14.25">
      <c r="A4059">
        <v>4106530</v>
      </c>
      <c r="B4059">
        <v>3</v>
      </c>
      <c r="C4059" t="s">
        <v>3879</v>
      </c>
      <c r="D4059" t="s">
        <v>1044</v>
      </c>
      <c r="E4059">
        <v>192586</v>
      </c>
      <c r="F4059">
        <v>9271</v>
      </c>
      <c r="G4059">
        <v>3793</v>
      </c>
      <c r="H4059">
        <v>24016</v>
      </c>
      <c r="I4059">
        <v>0</v>
      </c>
      <c r="J4059">
        <v>1.5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6829</v>
      </c>
      <c r="Q4059">
        <v>2591</v>
      </c>
      <c r="R4059">
        <v>11721</v>
      </c>
      <c r="S4059">
        <v>0</v>
      </c>
      <c r="T4059">
        <v>0</v>
      </c>
      <c r="U4059">
        <v>1500</v>
      </c>
    </row>
    <row r="4060" spans="1:21" ht="14.25">
      <c r="A4060">
        <v>4106531</v>
      </c>
      <c r="B4060">
        <v>3</v>
      </c>
      <c r="C4060" t="s">
        <v>3881</v>
      </c>
      <c r="D4060" t="s">
        <v>3884</v>
      </c>
      <c r="E4060">
        <v>156726</v>
      </c>
      <c r="F4060">
        <v>6949</v>
      </c>
      <c r="G4060">
        <v>2792</v>
      </c>
      <c r="H4060">
        <v>31396</v>
      </c>
      <c r="I4060">
        <v>0</v>
      </c>
      <c r="J4060">
        <v>1.5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3449</v>
      </c>
      <c r="Q4060">
        <v>1203</v>
      </c>
      <c r="R4060">
        <v>6103</v>
      </c>
      <c r="S4060">
        <v>0</v>
      </c>
      <c r="T4060">
        <v>0</v>
      </c>
      <c r="U4060">
        <v>1500</v>
      </c>
    </row>
    <row r="4061" spans="1:21" ht="14.25">
      <c r="A4061">
        <v>4106610</v>
      </c>
      <c r="B4061">
        <v>1</v>
      </c>
      <c r="C4061" t="s">
        <v>3879</v>
      </c>
      <c r="D4061" t="s">
        <v>3880</v>
      </c>
      <c r="E4061">
        <v>199120</v>
      </c>
      <c r="F4061">
        <v>9759</v>
      </c>
      <c r="G4061">
        <v>3837</v>
      </c>
      <c r="H4061">
        <v>24790</v>
      </c>
      <c r="I4061">
        <v>0</v>
      </c>
      <c r="J4061">
        <v>1.5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7259</v>
      </c>
      <c r="Q4061">
        <v>2606</v>
      </c>
      <c r="R4061">
        <v>12207</v>
      </c>
      <c r="S4061">
        <v>0</v>
      </c>
      <c r="T4061">
        <v>0</v>
      </c>
      <c r="U4061">
        <v>1500</v>
      </c>
    </row>
    <row r="4062" spans="1:21" ht="14.25">
      <c r="A4062">
        <v>4106611</v>
      </c>
      <c r="B4062">
        <v>1</v>
      </c>
      <c r="C4062" t="s">
        <v>3881</v>
      </c>
      <c r="D4062" t="s">
        <v>3790</v>
      </c>
      <c r="E4062">
        <v>160624</v>
      </c>
      <c r="F4062">
        <v>7198</v>
      </c>
      <c r="G4062">
        <v>2843</v>
      </c>
      <c r="H4062">
        <v>31784</v>
      </c>
      <c r="I4062">
        <v>0</v>
      </c>
      <c r="J4062">
        <v>1.5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3619</v>
      </c>
      <c r="Q4062">
        <v>1218</v>
      </c>
      <c r="R4062">
        <v>5918</v>
      </c>
      <c r="S4062">
        <v>0</v>
      </c>
      <c r="T4062">
        <v>0</v>
      </c>
      <c r="U4062">
        <v>1500</v>
      </c>
    </row>
    <row r="4063" spans="1:21" ht="14.25">
      <c r="A4063">
        <v>4106620</v>
      </c>
      <c r="B4063">
        <v>2</v>
      </c>
      <c r="C4063" t="s">
        <v>3879</v>
      </c>
      <c r="D4063" t="s">
        <v>1043</v>
      </c>
      <c r="E4063">
        <v>199120</v>
      </c>
      <c r="F4063">
        <v>9759</v>
      </c>
      <c r="G4063">
        <v>3837</v>
      </c>
      <c r="H4063">
        <v>24790</v>
      </c>
      <c r="I4063">
        <v>0</v>
      </c>
      <c r="J4063">
        <v>1.5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7259</v>
      </c>
      <c r="Q4063">
        <v>2606</v>
      </c>
      <c r="R4063">
        <v>12207</v>
      </c>
      <c r="S4063">
        <v>0</v>
      </c>
      <c r="T4063">
        <v>0</v>
      </c>
      <c r="U4063">
        <v>1500</v>
      </c>
    </row>
    <row r="4064" spans="1:21" ht="14.25">
      <c r="A4064">
        <v>4106621</v>
      </c>
      <c r="B4064">
        <v>2</v>
      </c>
      <c r="C4064" t="s">
        <v>3881</v>
      </c>
      <c r="D4064" t="s">
        <v>766</v>
      </c>
      <c r="E4064">
        <v>160971</v>
      </c>
      <c r="F4064">
        <v>7198</v>
      </c>
      <c r="G4064">
        <v>2843</v>
      </c>
      <c r="H4064">
        <v>32131</v>
      </c>
      <c r="I4064">
        <v>0</v>
      </c>
      <c r="J4064">
        <v>1.5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3619</v>
      </c>
      <c r="Q4064">
        <v>1218</v>
      </c>
      <c r="R4064">
        <v>6265</v>
      </c>
      <c r="S4064">
        <v>0</v>
      </c>
      <c r="T4064">
        <v>0</v>
      </c>
      <c r="U4064">
        <v>1500</v>
      </c>
    </row>
    <row r="4065" spans="1:21" ht="14.25">
      <c r="A4065">
        <v>4106630</v>
      </c>
      <c r="B4065">
        <v>3</v>
      </c>
      <c r="C4065" t="s">
        <v>3879</v>
      </c>
      <c r="D4065" t="s">
        <v>1044</v>
      </c>
      <c r="E4065">
        <v>199120</v>
      </c>
      <c r="F4065">
        <v>9759</v>
      </c>
      <c r="G4065">
        <v>3837</v>
      </c>
      <c r="H4065">
        <v>24790</v>
      </c>
      <c r="I4065">
        <v>0</v>
      </c>
      <c r="J4065">
        <v>1.5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7259</v>
      </c>
      <c r="Q4065">
        <v>2606</v>
      </c>
      <c r="R4065">
        <v>12207</v>
      </c>
      <c r="S4065">
        <v>0</v>
      </c>
      <c r="T4065">
        <v>0</v>
      </c>
      <c r="U4065">
        <v>1500</v>
      </c>
    </row>
    <row r="4066" spans="1:21" ht="14.25">
      <c r="A4066">
        <v>4106631</v>
      </c>
      <c r="B4066">
        <v>3</v>
      </c>
      <c r="C4066" t="s">
        <v>3881</v>
      </c>
      <c r="D4066" t="s">
        <v>3884</v>
      </c>
      <c r="E4066">
        <v>160971</v>
      </c>
      <c r="F4066">
        <v>7198</v>
      </c>
      <c r="G4066">
        <v>2843</v>
      </c>
      <c r="H4066">
        <v>32131</v>
      </c>
      <c r="I4066">
        <v>0</v>
      </c>
      <c r="J4066">
        <v>1.5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3619</v>
      </c>
      <c r="Q4066">
        <v>1218</v>
      </c>
      <c r="R4066">
        <v>6265</v>
      </c>
      <c r="S4066">
        <v>0</v>
      </c>
      <c r="T4066">
        <v>0</v>
      </c>
      <c r="U4066">
        <v>1500</v>
      </c>
    </row>
    <row r="4067" spans="1:21" ht="14.25">
      <c r="A4067">
        <v>4106710</v>
      </c>
      <c r="B4067">
        <v>1</v>
      </c>
      <c r="C4067" t="s">
        <v>3879</v>
      </c>
      <c r="D4067" t="s">
        <v>3880</v>
      </c>
      <c r="E4067">
        <v>207377</v>
      </c>
      <c r="F4067">
        <v>9817</v>
      </c>
      <c r="G4067">
        <v>4187</v>
      </c>
      <c r="H4067">
        <v>25467</v>
      </c>
      <c r="I4067">
        <v>0</v>
      </c>
      <c r="J4067">
        <v>1.5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7259</v>
      </c>
      <c r="Q4067">
        <v>2928</v>
      </c>
      <c r="R4067">
        <v>12597</v>
      </c>
      <c r="S4067">
        <v>0</v>
      </c>
      <c r="T4067">
        <v>0</v>
      </c>
      <c r="U4067">
        <v>1500</v>
      </c>
    </row>
    <row r="4068" spans="1:21" ht="14.25">
      <c r="A4068">
        <v>4106711</v>
      </c>
      <c r="B4068">
        <v>1</v>
      </c>
      <c r="C4068" t="s">
        <v>3881</v>
      </c>
      <c r="D4068" t="s">
        <v>3790</v>
      </c>
      <c r="E4068">
        <v>166752</v>
      </c>
      <c r="F4068">
        <v>7276</v>
      </c>
      <c r="G4068">
        <v>3072</v>
      </c>
      <c r="H4068">
        <v>32552</v>
      </c>
      <c r="I4068">
        <v>0</v>
      </c>
      <c r="J4068">
        <v>1.5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3619</v>
      </c>
      <c r="Q4068">
        <v>1412</v>
      </c>
      <c r="R4068">
        <v>6113</v>
      </c>
      <c r="S4068">
        <v>0</v>
      </c>
      <c r="T4068">
        <v>0</v>
      </c>
      <c r="U4068">
        <v>1500</v>
      </c>
    </row>
    <row r="4069" spans="1:21" ht="14.25">
      <c r="A4069">
        <v>4106720</v>
      </c>
      <c r="B4069">
        <v>2</v>
      </c>
      <c r="C4069" t="s">
        <v>3879</v>
      </c>
      <c r="D4069" t="s">
        <v>1043</v>
      </c>
      <c r="E4069">
        <v>207377</v>
      </c>
      <c r="F4069">
        <v>9817</v>
      </c>
      <c r="G4069">
        <v>4187</v>
      </c>
      <c r="H4069">
        <v>25467</v>
      </c>
      <c r="I4069">
        <v>0</v>
      </c>
      <c r="J4069">
        <v>1.5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7259</v>
      </c>
      <c r="Q4069">
        <v>2928</v>
      </c>
      <c r="R4069">
        <v>12597</v>
      </c>
      <c r="S4069">
        <v>0</v>
      </c>
      <c r="T4069">
        <v>0</v>
      </c>
      <c r="U4069">
        <v>1500</v>
      </c>
    </row>
    <row r="4070" spans="1:21" ht="14.25">
      <c r="A4070">
        <v>4106721</v>
      </c>
      <c r="B4070">
        <v>2</v>
      </c>
      <c r="C4070" t="s">
        <v>3881</v>
      </c>
      <c r="D4070" t="s">
        <v>766</v>
      </c>
      <c r="E4070">
        <v>164434</v>
      </c>
      <c r="F4070">
        <v>7276</v>
      </c>
      <c r="G4070">
        <v>2942</v>
      </c>
      <c r="H4070">
        <v>32834</v>
      </c>
      <c r="I4070">
        <v>0</v>
      </c>
      <c r="J4070">
        <v>1.5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3619</v>
      </c>
      <c r="Q4070">
        <v>1282</v>
      </c>
      <c r="R4070">
        <v>6395</v>
      </c>
      <c r="S4070">
        <v>0</v>
      </c>
      <c r="T4070">
        <v>0</v>
      </c>
      <c r="U4070">
        <v>1500</v>
      </c>
    </row>
    <row r="4071" spans="1:21" ht="14.25">
      <c r="A4071">
        <v>4106730</v>
      </c>
      <c r="B4071">
        <v>3</v>
      </c>
      <c r="C4071" t="s">
        <v>3879</v>
      </c>
      <c r="D4071" t="s">
        <v>1044</v>
      </c>
      <c r="E4071">
        <v>207377</v>
      </c>
      <c r="F4071">
        <v>9817</v>
      </c>
      <c r="G4071">
        <v>4187</v>
      </c>
      <c r="H4071">
        <v>25467</v>
      </c>
      <c r="I4071">
        <v>0</v>
      </c>
      <c r="J4071">
        <v>1.5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7259</v>
      </c>
      <c r="Q4071">
        <v>2928</v>
      </c>
      <c r="R4071">
        <v>12597</v>
      </c>
      <c r="S4071">
        <v>0</v>
      </c>
      <c r="T4071">
        <v>0</v>
      </c>
      <c r="U4071">
        <v>1500</v>
      </c>
    </row>
    <row r="4072" spans="1:21" ht="14.25">
      <c r="A4072">
        <v>4106731</v>
      </c>
      <c r="B4072">
        <v>3</v>
      </c>
      <c r="C4072" t="s">
        <v>3881</v>
      </c>
      <c r="D4072" t="s">
        <v>3884</v>
      </c>
      <c r="E4072">
        <v>164434</v>
      </c>
      <c r="F4072">
        <v>7276</v>
      </c>
      <c r="G4072">
        <v>2942</v>
      </c>
      <c r="H4072">
        <v>32834</v>
      </c>
      <c r="I4072">
        <v>0</v>
      </c>
      <c r="J4072">
        <v>1.5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3619</v>
      </c>
      <c r="Q4072">
        <v>1282</v>
      </c>
      <c r="R4072">
        <v>6395</v>
      </c>
      <c r="S4072">
        <v>0</v>
      </c>
      <c r="T4072">
        <v>0</v>
      </c>
      <c r="U4072">
        <v>1500</v>
      </c>
    </row>
    <row r="4073" spans="1:21" ht="14.25">
      <c r="A4073">
        <v>4106810</v>
      </c>
      <c r="B4073">
        <v>1</v>
      </c>
      <c r="C4073" t="s">
        <v>3879</v>
      </c>
      <c r="D4073" t="s">
        <v>3880</v>
      </c>
      <c r="E4073">
        <v>214399</v>
      </c>
      <c r="F4073">
        <v>9817</v>
      </c>
      <c r="G4073">
        <v>4512</v>
      </c>
      <c r="H4073">
        <v>25989</v>
      </c>
      <c r="I4073">
        <v>0</v>
      </c>
      <c r="J4073">
        <v>1.5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7259</v>
      </c>
      <c r="Q4073">
        <v>3253</v>
      </c>
      <c r="R4073">
        <v>13119</v>
      </c>
      <c r="S4073">
        <v>0</v>
      </c>
      <c r="T4073">
        <v>0</v>
      </c>
      <c r="U4073">
        <v>1500</v>
      </c>
    </row>
    <row r="4074" spans="1:21" ht="14.25">
      <c r="A4074">
        <v>4106811</v>
      </c>
      <c r="B4074">
        <v>1</v>
      </c>
      <c r="C4074" t="s">
        <v>3881</v>
      </c>
      <c r="D4074" t="s">
        <v>3790</v>
      </c>
      <c r="E4074">
        <v>168118</v>
      </c>
      <c r="F4074">
        <v>7276</v>
      </c>
      <c r="G4074">
        <v>3137</v>
      </c>
      <c r="H4074">
        <v>32618</v>
      </c>
      <c r="I4074">
        <v>0</v>
      </c>
      <c r="J4074">
        <v>1.5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3619</v>
      </c>
      <c r="Q4074">
        <v>1477</v>
      </c>
      <c r="R4074">
        <v>6179</v>
      </c>
      <c r="S4074">
        <v>0</v>
      </c>
      <c r="T4074">
        <v>0</v>
      </c>
      <c r="U4074">
        <v>1500</v>
      </c>
    </row>
    <row r="4075" spans="1:21" ht="14.25">
      <c r="A4075">
        <v>4106820</v>
      </c>
      <c r="B4075">
        <v>2</v>
      </c>
      <c r="C4075" t="s">
        <v>3879</v>
      </c>
      <c r="D4075" t="s">
        <v>1043</v>
      </c>
      <c r="E4075">
        <v>214399</v>
      </c>
      <c r="F4075">
        <v>9817</v>
      </c>
      <c r="G4075">
        <v>4512</v>
      </c>
      <c r="H4075">
        <v>25989</v>
      </c>
      <c r="I4075">
        <v>0</v>
      </c>
      <c r="J4075">
        <v>1.5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7259</v>
      </c>
      <c r="Q4075">
        <v>3253</v>
      </c>
      <c r="R4075">
        <v>13119</v>
      </c>
      <c r="S4075">
        <v>0</v>
      </c>
      <c r="T4075">
        <v>0</v>
      </c>
      <c r="U4075">
        <v>1500</v>
      </c>
    </row>
    <row r="4076" spans="1:21" ht="14.25">
      <c r="A4076">
        <v>4106821</v>
      </c>
      <c r="B4076">
        <v>2</v>
      </c>
      <c r="C4076" t="s">
        <v>3881</v>
      </c>
      <c r="D4076" t="s">
        <v>766</v>
      </c>
      <c r="E4076">
        <v>168725</v>
      </c>
      <c r="F4076">
        <v>7276</v>
      </c>
      <c r="G4076">
        <v>3137</v>
      </c>
      <c r="H4076">
        <v>33225</v>
      </c>
      <c r="I4076">
        <v>0</v>
      </c>
      <c r="J4076">
        <v>1.5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3619</v>
      </c>
      <c r="Q4076">
        <v>1477</v>
      </c>
      <c r="R4076">
        <v>6786</v>
      </c>
      <c r="S4076">
        <v>0</v>
      </c>
      <c r="T4076">
        <v>0</v>
      </c>
      <c r="U4076">
        <v>1500</v>
      </c>
    </row>
    <row r="4077" spans="1:21" ht="14.25">
      <c r="A4077">
        <v>4106830</v>
      </c>
      <c r="B4077">
        <v>3</v>
      </c>
      <c r="C4077" t="s">
        <v>3879</v>
      </c>
      <c r="D4077" t="s">
        <v>1044</v>
      </c>
      <c r="E4077">
        <v>214399</v>
      </c>
      <c r="F4077">
        <v>9817</v>
      </c>
      <c r="G4077">
        <v>4512</v>
      </c>
      <c r="H4077">
        <v>25989</v>
      </c>
      <c r="I4077">
        <v>0</v>
      </c>
      <c r="J4077">
        <v>1.5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7259</v>
      </c>
      <c r="Q4077">
        <v>3253</v>
      </c>
      <c r="R4077">
        <v>13119</v>
      </c>
      <c r="S4077">
        <v>0</v>
      </c>
      <c r="T4077">
        <v>0</v>
      </c>
      <c r="U4077">
        <v>1500</v>
      </c>
    </row>
    <row r="4078" spans="1:21" ht="14.25">
      <c r="A4078">
        <v>4106831</v>
      </c>
      <c r="B4078">
        <v>3</v>
      </c>
      <c r="C4078" t="s">
        <v>3881</v>
      </c>
      <c r="D4078" t="s">
        <v>3884</v>
      </c>
      <c r="E4078">
        <v>168725</v>
      </c>
      <c r="F4078">
        <v>7276</v>
      </c>
      <c r="G4078">
        <v>3137</v>
      </c>
      <c r="H4078">
        <v>33225</v>
      </c>
      <c r="I4078">
        <v>0</v>
      </c>
      <c r="J4078">
        <v>1.5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3619</v>
      </c>
      <c r="Q4078">
        <v>1477</v>
      </c>
      <c r="R4078">
        <v>6786</v>
      </c>
      <c r="S4078">
        <v>0</v>
      </c>
      <c r="T4078">
        <v>0</v>
      </c>
      <c r="U4078">
        <v>1500</v>
      </c>
    </row>
    <row r="4079" spans="1:21" ht="14.25">
      <c r="A4079">
        <v>4106910</v>
      </c>
      <c r="B4079">
        <v>1</v>
      </c>
      <c r="C4079" t="s">
        <v>3879</v>
      </c>
      <c r="D4079" t="s">
        <v>3880</v>
      </c>
      <c r="E4079">
        <v>220395</v>
      </c>
      <c r="F4079">
        <v>10041</v>
      </c>
      <c r="G4079">
        <v>4670</v>
      </c>
      <c r="H4079">
        <v>26585</v>
      </c>
      <c r="I4079">
        <v>0</v>
      </c>
      <c r="J4079">
        <v>1.5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7425</v>
      </c>
      <c r="Q4079">
        <v>3383</v>
      </c>
      <c r="R4079">
        <v>13427</v>
      </c>
      <c r="S4079">
        <v>0</v>
      </c>
      <c r="T4079">
        <v>0</v>
      </c>
      <c r="U4079">
        <v>1500</v>
      </c>
    </row>
    <row r="4080" spans="1:21" ht="14.25">
      <c r="A4080">
        <v>4106911</v>
      </c>
      <c r="B4080">
        <v>1</v>
      </c>
      <c r="C4080" t="s">
        <v>3881</v>
      </c>
      <c r="D4080" t="s">
        <v>3790</v>
      </c>
      <c r="E4080">
        <v>172027</v>
      </c>
      <c r="F4080">
        <v>7520</v>
      </c>
      <c r="G4080">
        <v>3173</v>
      </c>
      <c r="H4080">
        <v>33367</v>
      </c>
      <c r="I4080">
        <v>0</v>
      </c>
      <c r="J4080">
        <v>1.5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3785</v>
      </c>
      <c r="Q4080">
        <v>1477</v>
      </c>
      <c r="R4080">
        <v>6356</v>
      </c>
      <c r="S4080">
        <v>0</v>
      </c>
      <c r="T4080">
        <v>0</v>
      </c>
      <c r="U4080">
        <v>1500</v>
      </c>
    </row>
    <row r="4081" spans="1:21" ht="14.25">
      <c r="A4081">
        <v>4106920</v>
      </c>
      <c r="B4081">
        <v>2</v>
      </c>
      <c r="C4081" t="s">
        <v>3879</v>
      </c>
      <c r="D4081" t="s">
        <v>1043</v>
      </c>
      <c r="E4081">
        <v>220395</v>
      </c>
      <c r="F4081">
        <v>10041</v>
      </c>
      <c r="G4081">
        <v>4670</v>
      </c>
      <c r="H4081">
        <v>26585</v>
      </c>
      <c r="I4081">
        <v>0</v>
      </c>
      <c r="J4081">
        <v>1.5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7425</v>
      </c>
      <c r="Q4081">
        <v>3383</v>
      </c>
      <c r="R4081">
        <v>13427</v>
      </c>
      <c r="S4081">
        <v>0</v>
      </c>
      <c r="T4081">
        <v>0</v>
      </c>
      <c r="U4081">
        <v>1500</v>
      </c>
    </row>
    <row r="4082" spans="1:21" ht="14.25">
      <c r="A4082">
        <v>4106921</v>
      </c>
      <c r="B4082">
        <v>2</v>
      </c>
      <c r="C4082" t="s">
        <v>3881</v>
      </c>
      <c r="D4082" t="s">
        <v>766</v>
      </c>
      <c r="E4082">
        <v>172634</v>
      </c>
      <c r="F4082">
        <v>7520</v>
      </c>
      <c r="G4082">
        <v>3173</v>
      </c>
      <c r="H4082">
        <v>33974</v>
      </c>
      <c r="I4082">
        <v>0</v>
      </c>
      <c r="J4082">
        <v>1.5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3785</v>
      </c>
      <c r="Q4082">
        <v>1477</v>
      </c>
      <c r="R4082">
        <v>6963</v>
      </c>
      <c r="S4082">
        <v>0</v>
      </c>
      <c r="T4082">
        <v>0</v>
      </c>
      <c r="U4082">
        <v>1500</v>
      </c>
    </row>
    <row r="4083" spans="1:21" ht="14.25">
      <c r="A4083">
        <v>4106930</v>
      </c>
      <c r="B4083">
        <v>3</v>
      </c>
      <c r="C4083" t="s">
        <v>3879</v>
      </c>
      <c r="D4083" t="s">
        <v>1044</v>
      </c>
      <c r="E4083">
        <v>220395</v>
      </c>
      <c r="F4083">
        <v>10041</v>
      </c>
      <c r="G4083">
        <v>4670</v>
      </c>
      <c r="H4083">
        <v>26585</v>
      </c>
      <c r="I4083">
        <v>0</v>
      </c>
      <c r="J4083">
        <v>1.5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7425</v>
      </c>
      <c r="Q4083">
        <v>3383</v>
      </c>
      <c r="R4083">
        <v>13427</v>
      </c>
      <c r="S4083">
        <v>0</v>
      </c>
      <c r="T4083">
        <v>0</v>
      </c>
      <c r="U4083">
        <v>1500</v>
      </c>
    </row>
    <row r="4084" spans="1:21" ht="14.25">
      <c r="A4084">
        <v>4106931</v>
      </c>
      <c r="B4084">
        <v>3</v>
      </c>
      <c r="C4084" t="s">
        <v>3881</v>
      </c>
      <c r="D4084" t="s">
        <v>3884</v>
      </c>
      <c r="E4084">
        <v>172634</v>
      </c>
      <c r="F4084">
        <v>7520</v>
      </c>
      <c r="G4084">
        <v>3173</v>
      </c>
      <c r="H4084">
        <v>33974</v>
      </c>
      <c r="I4084">
        <v>0</v>
      </c>
      <c r="J4084">
        <v>1.5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3785</v>
      </c>
      <c r="Q4084">
        <v>1477</v>
      </c>
      <c r="R4084">
        <v>6963</v>
      </c>
      <c r="S4084">
        <v>0</v>
      </c>
      <c r="T4084">
        <v>0</v>
      </c>
      <c r="U4084">
        <v>1500</v>
      </c>
    </row>
    <row r="4085" spans="1:21" ht="14.25">
      <c r="A4085">
        <v>4107010</v>
      </c>
      <c r="B4085">
        <v>1</v>
      </c>
      <c r="C4085" t="s">
        <v>3879</v>
      </c>
      <c r="D4085" t="s">
        <v>3880</v>
      </c>
      <c r="E4085">
        <v>234272</v>
      </c>
      <c r="F4085">
        <v>10552</v>
      </c>
      <c r="G4085">
        <v>4979</v>
      </c>
      <c r="H4085">
        <v>29172</v>
      </c>
      <c r="I4085">
        <v>0</v>
      </c>
      <c r="J4085">
        <v>1.5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7480</v>
      </c>
      <c r="Q4085">
        <v>3461</v>
      </c>
      <c r="R4085">
        <v>13722</v>
      </c>
      <c r="S4085">
        <v>0</v>
      </c>
      <c r="T4085">
        <v>0</v>
      </c>
      <c r="U4085">
        <v>1700</v>
      </c>
    </row>
    <row r="4086" spans="1:21" ht="14.25">
      <c r="A4086">
        <v>4107011</v>
      </c>
      <c r="B4086">
        <v>1</v>
      </c>
      <c r="C4086" t="s">
        <v>3881</v>
      </c>
      <c r="D4086" t="s">
        <v>3790</v>
      </c>
      <c r="E4086">
        <v>191255</v>
      </c>
      <c r="F4086">
        <v>8202</v>
      </c>
      <c r="G4086">
        <v>3545</v>
      </c>
      <c r="H4086">
        <v>38335</v>
      </c>
      <c r="I4086">
        <v>0</v>
      </c>
      <c r="J4086">
        <v>1.5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3840</v>
      </c>
      <c r="Q4086">
        <v>1555</v>
      </c>
      <c r="R4086">
        <v>6651</v>
      </c>
      <c r="S4086">
        <v>0</v>
      </c>
      <c r="T4086">
        <v>0</v>
      </c>
      <c r="U4086">
        <v>1700</v>
      </c>
    </row>
    <row r="4087" spans="1:21" ht="14.25">
      <c r="A4087">
        <v>4107020</v>
      </c>
      <c r="B4087">
        <v>2</v>
      </c>
      <c r="C4087" t="s">
        <v>3879</v>
      </c>
      <c r="D4087" t="s">
        <v>1043</v>
      </c>
      <c r="E4087">
        <v>225675</v>
      </c>
      <c r="F4087">
        <v>10212</v>
      </c>
      <c r="G4087">
        <v>4805</v>
      </c>
      <c r="H4087">
        <v>27455</v>
      </c>
      <c r="I4087">
        <v>0</v>
      </c>
      <c r="J4087">
        <v>1.5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7480</v>
      </c>
      <c r="Q4087">
        <v>3461</v>
      </c>
      <c r="R4087">
        <v>13722</v>
      </c>
      <c r="S4087">
        <v>0</v>
      </c>
      <c r="T4087">
        <v>0</v>
      </c>
      <c r="U4087">
        <v>1500</v>
      </c>
    </row>
    <row r="4088" spans="1:21" ht="14.25">
      <c r="A4088">
        <v>4107021</v>
      </c>
      <c r="B4088">
        <v>2</v>
      </c>
      <c r="C4088" t="s">
        <v>3881</v>
      </c>
      <c r="D4088" t="s">
        <v>766</v>
      </c>
      <c r="E4088">
        <v>179175</v>
      </c>
      <c r="F4088">
        <v>7732</v>
      </c>
      <c r="G4088">
        <v>3322</v>
      </c>
      <c r="H4088">
        <v>35415</v>
      </c>
      <c r="I4088">
        <v>0</v>
      </c>
      <c r="J4088">
        <v>1.5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3840</v>
      </c>
      <c r="Q4088">
        <v>1555</v>
      </c>
      <c r="R4088">
        <v>7258</v>
      </c>
      <c r="S4088">
        <v>0</v>
      </c>
      <c r="T4088">
        <v>0</v>
      </c>
      <c r="U4088">
        <v>1500</v>
      </c>
    </row>
    <row r="4089" spans="1:21" ht="14.25">
      <c r="A4089">
        <v>4107030</v>
      </c>
      <c r="B4089">
        <v>3</v>
      </c>
      <c r="C4089" t="s">
        <v>3879</v>
      </c>
      <c r="D4089" t="s">
        <v>1044</v>
      </c>
      <c r="E4089">
        <v>225675</v>
      </c>
      <c r="F4089">
        <v>10212</v>
      </c>
      <c r="G4089">
        <v>4805</v>
      </c>
      <c r="H4089">
        <v>27455</v>
      </c>
      <c r="I4089">
        <v>0</v>
      </c>
      <c r="J4089">
        <v>1.5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7480</v>
      </c>
      <c r="Q4089">
        <v>3461</v>
      </c>
      <c r="R4089">
        <v>13722</v>
      </c>
      <c r="S4089">
        <v>0</v>
      </c>
      <c r="T4089">
        <v>0</v>
      </c>
      <c r="U4089">
        <v>1500</v>
      </c>
    </row>
    <row r="4090" spans="1:21" ht="14.25">
      <c r="A4090">
        <v>4107031</v>
      </c>
      <c r="B4090">
        <v>3</v>
      </c>
      <c r="C4090" t="s">
        <v>3881</v>
      </c>
      <c r="D4090" t="s">
        <v>3884</v>
      </c>
      <c r="E4090">
        <v>179175</v>
      </c>
      <c r="F4090">
        <v>7732</v>
      </c>
      <c r="G4090">
        <v>3322</v>
      </c>
      <c r="H4090">
        <v>35415</v>
      </c>
      <c r="I4090">
        <v>0</v>
      </c>
      <c r="J4090">
        <v>1.5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3840</v>
      </c>
      <c r="Q4090">
        <v>1555</v>
      </c>
      <c r="R4090">
        <v>7258</v>
      </c>
      <c r="S4090">
        <v>0</v>
      </c>
      <c r="T4090">
        <v>0</v>
      </c>
      <c r="U4090">
        <v>1500</v>
      </c>
    </row>
    <row r="4091" spans="1:21" ht="14.25">
      <c r="A4091">
        <v>4107110</v>
      </c>
      <c r="B4091">
        <v>1</v>
      </c>
      <c r="C4091" t="s">
        <v>3879</v>
      </c>
      <c r="D4091" t="s">
        <v>3880</v>
      </c>
      <c r="E4091">
        <v>235278</v>
      </c>
      <c r="F4091">
        <v>10617</v>
      </c>
      <c r="G4091">
        <v>4985</v>
      </c>
      <c r="H4091">
        <v>29408</v>
      </c>
      <c r="I4091">
        <v>0</v>
      </c>
      <c r="J4091">
        <v>1.5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7545</v>
      </c>
      <c r="Q4091">
        <v>3467</v>
      </c>
      <c r="R4091">
        <v>13958</v>
      </c>
      <c r="S4091">
        <v>0</v>
      </c>
      <c r="T4091">
        <v>0</v>
      </c>
      <c r="U4091">
        <v>1700</v>
      </c>
    </row>
    <row r="4092" spans="1:21" ht="14.25">
      <c r="A4092">
        <v>4107111</v>
      </c>
      <c r="B4092">
        <v>1</v>
      </c>
      <c r="C4092" t="s">
        <v>3881</v>
      </c>
      <c r="D4092" t="s">
        <v>3790</v>
      </c>
      <c r="E4092">
        <v>192261</v>
      </c>
      <c r="F4092">
        <v>8267</v>
      </c>
      <c r="G4092">
        <v>3551</v>
      </c>
      <c r="H4092">
        <v>38571</v>
      </c>
      <c r="I4092">
        <v>0</v>
      </c>
      <c r="J4092">
        <v>1.5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3905</v>
      </c>
      <c r="Q4092">
        <v>1561</v>
      </c>
      <c r="R4092">
        <v>6887</v>
      </c>
      <c r="S4092">
        <v>0</v>
      </c>
      <c r="T4092">
        <v>0</v>
      </c>
      <c r="U4092">
        <v>1700</v>
      </c>
    </row>
    <row r="4093" spans="1:21" ht="14.25">
      <c r="A4093">
        <v>4107120</v>
      </c>
      <c r="B4093">
        <v>2</v>
      </c>
      <c r="C4093" t="s">
        <v>3879</v>
      </c>
      <c r="D4093" t="s">
        <v>1043</v>
      </c>
      <c r="E4093">
        <v>235278</v>
      </c>
      <c r="F4093">
        <v>10617</v>
      </c>
      <c r="G4093">
        <v>4985</v>
      </c>
      <c r="H4093">
        <v>29408</v>
      </c>
      <c r="I4093">
        <v>0</v>
      </c>
      <c r="J4093">
        <v>1.5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7545</v>
      </c>
      <c r="Q4093">
        <v>3467</v>
      </c>
      <c r="R4093">
        <v>13958</v>
      </c>
      <c r="S4093">
        <v>0</v>
      </c>
      <c r="T4093">
        <v>0</v>
      </c>
      <c r="U4093">
        <v>1700</v>
      </c>
    </row>
    <row r="4094" spans="1:21" ht="14.25">
      <c r="A4094">
        <v>4107121</v>
      </c>
      <c r="B4094">
        <v>2</v>
      </c>
      <c r="C4094" t="s">
        <v>3881</v>
      </c>
      <c r="D4094" t="s">
        <v>766</v>
      </c>
      <c r="E4094">
        <v>192868</v>
      </c>
      <c r="F4094">
        <v>8267</v>
      </c>
      <c r="G4094">
        <v>3551</v>
      </c>
      <c r="H4094">
        <v>39178</v>
      </c>
      <c r="I4094">
        <v>0</v>
      </c>
      <c r="J4094">
        <v>1.5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3905</v>
      </c>
      <c r="Q4094">
        <v>1561</v>
      </c>
      <c r="R4094">
        <v>7494</v>
      </c>
      <c r="S4094">
        <v>0</v>
      </c>
      <c r="T4094">
        <v>0</v>
      </c>
      <c r="U4094">
        <v>1700</v>
      </c>
    </row>
    <row r="4095" spans="1:21" ht="14.25">
      <c r="A4095">
        <v>4107130</v>
      </c>
      <c r="B4095">
        <v>3</v>
      </c>
      <c r="C4095" t="s">
        <v>3879</v>
      </c>
      <c r="D4095" t="s">
        <v>1044</v>
      </c>
      <c r="E4095">
        <v>226681</v>
      </c>
      <c r="F4095">
        <v>10277</v>
      </c>
      <c r="G4095">
        <v>4811</v>
      </c>
      <c r="H4095">
        <v>27691</v>
      </c>
      <c r="I4095">
        <v>0</v>
      </c>
      <c r="J4095">
        <v>1.5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7545</v>
      </c>
      <c r="Q4095">
        <v>3467</v>
      </c>
      <c r="R4095">
        <v>13958</v>
      </c>
      <c r="S4095">
        <v>0</v>
      </c>
      <c r="T4095">
        <v>0</v>
      </c>
      <c r="U4095">
        <v>1500</v>
      </c>
    </row>
    <row r="4096" spans="1:21" ht="14.25">
      <c r="A4096">
        <v>4107131</v>
      </c>
      <c r="B4096">
        <v>3</v>
      </c>
      <c r="C4096" t="s">
        <v>3881</v>
      </c>
      <c r="D4096" t="s">
        <v>3884</v>
      </c>
      <c r="E4096">
        <v>180181</v>
      </c>
      <c r="F4096">
        <v>7797</v>
      </c>
      <c r="G4096">
        <v>3328</v>
      </c>
      <c r="H4096">
        <v>35651</v>
      </c>
      <c r="I4096">
        <v>0</v>
      </c>
      <c r="J4096">
        <v>1.5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3905</v>
      </c>
      <c r="Q4096">
        <v>1561</v>
      </c>
      <c r="R4096">
        <v>7494</v>
      </c>
      <c r="S4096">
        <v>0</v>
      </c>
      <c r="T4096">
        <v>0</v>
      </c>
      <c r="U4096">
        <v>1500</v>
      </c>
    </row>
    <row r="4097" spans="1:21" ht="14.25">
      <c r="A4097">
        <v>4107210</v>
      </c>
      <c r="B4097">
        <v>1</v>
      </c>
      <c r="C4097" t="s">
        <v>3879</v>
      </c>
      <c r="D4097" t="s">
        <v>3880</v>
      </c>
      <c r="E4097">
        <v>237658</v>
      </c>
      <c r="F4097">
        <v>10767</v>
      </c>
      <c r="G4097">
        <v>5029</v>
      </c>
      <c r="H4097">
        <v>29408</v>
      </c>
      <c r="I4097">
        <v>0</v>
      </c>
      <c r="J4097">
        <v>1.5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7695</v>
      </c>
      <c r="Q4097">
        <v>3511</v>
      </c>
      <c r="R4097">
        <v>13958</v>
      </c>
      <c r="S4097">
        <v>0</v>
      </c>
      <c r="T4097">
        <v>0</v>
      </c>
      <c r="U4097">
        <v>1700</v>
      </c>
    </row>
    <row r="4098" spans="1:21" ht="14.25">
      <c r="A4098">
        <v>4107211</v>
      </c>
      <c r="B4098">
        <v>1</v>
      </c>
      <c r="C4098" t="s">
        <v>3881</v>
      </c>
      <c r="D4098" t="s">
        <v>3790</v>
      </c>
      <c r="E4098">
        <v>194641</v>
      </c>
      <c r="F4098">
        <v>8417</v>
      </c>
      <c r="G4098">
        <v>3595</v>
      </c>
      <c r="H4098">
        <v>38571</v>
      </c>
      <c r="I4098">
        <v>0</v>
      </c>
      <c r="J4098">
        <v>1.5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4055</v>
      </c>
      <c r="Q4098">
        <v>1605</v>
      </c>
      <c r="R4098">
        <v>6887</v>
      </c>
      <c r="S4098">
        <v>0</v>
      </c>
      <c r="T4098">
        <v>0</v>
      </c>
      <c r="U4098">
        <v>1700</v>
      </c>
    </row>
    <row r="4099" spans="1:21" ht="14.25">
      <c r="A4099">
        <v>4107220</v>
      </c>
      <c r="B4099">
        <v>2</v>
      </c>
      <c r="C4099" t="s">
        <v>3879</v>
      </c>
      <c r="D4099" t="s">
        <v>1043</v>
      </c>
      <c r="E4099">
        <v>237658</v>
      </c>
      <c r="F4099">
        <v>10767</v>
      </c>
      <c r="G4099">
        <v>5029</v>
      </c>
      <c r="H4099">
        <v>29408</v>
      </c>
      <c r="I4099">
        <v>0</v>
      </c>
      <c r="J4099">
        <v>1.5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7695</v>
      </c>
      <c r="Q4099">
        <v>3511</v>
      </c>
      <c r="R4099">
        <v>13958</v>
      </c>
      <c r="S4099">
        <v>0</v>
      </c>
      <c r="T4099">
        <v>0</v>
      </c>
      <c r="U4099">
        <v>1700</v>
      </c>
    </row>
    <row r="4100" spans="1:21" ht="14.25">
      <c r="A4100">
        <v>4107221</v>
      </c>
      <c r="B4100">
        <v>2</v>
      </c>
      <c r="C4100" t="s">
        <v>3881</v>
      </c>
      <c r="D4100" t="s">
        <v>766</v>
      </c>
      <c r="E4100">
        <v>195248</v>
      </c>
      <c r="F4100">
        <v>8417</v>
      </c>
      <c r="G4100">
        <v>3595</v>
      </c>
      <c r="H4100">
        <v>39178</v>
      </c>
      <c r="I4100">
        <v>0</v>
      </c>
      <c r="J4100">
        <v>1.5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4055</v>
      </c>
      <c r="Q4100">
        <v>1605</v>
      </c>
      <c r="R4100">
        <v>7494</v>
      </c>
      <c r="S4100">
        <v>0</v>
      </c>
      <c r="T4100">
        <v>0</v>
      </c>
      <c r="U4100">
        <v>1700</v>
      </c>
    </row>
    <row r="4101" spans="1:21" ht="14.25">
      <c r="A4101">
        <v>4107230</v>
      </c>
      <c r="B4101">
        <v>3</v>
      </c>
      <c r="C4101" t="s">
        <v>3879</v>
      </c>
      <c r="D4101" t="s">
        <v>1044</v>
      </c>
      <c r="E4101">
        <v>237658</v>
      </c>
      <c r="F4101">
        <v>10767</v>
      </c>
      <c r="G4101">
        <v>5029</v>
      </c>
      <c r="H4101">
        <v>29408</v>
      </c>
      <c r="I4101">
        <v>0</v>
      </c>
      <c r="J4101">
        <v>1.5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7695</v>
      </c>
      <c r="Q4101">
        <v>3511</v>
      </c>
      <c r="R4101">
        <v>13958</v>
      </c>
      <c r="S4101">
        <v>0</v>
      </c>
      <c r="T4101">
        <v>0</v>
      </c>
      <c r="U4101">
        <v>1700</v>
      </c>
    </row>
    <row r="4102" spans="1:21" ht="14.25">
      <c r="A4102">
        <v>4107231</v>
      </c>
      <c r="B4102">
        <v>3</v>
      </c>
      <c r="C4102" t="s">
        <v>3881</v>
      </c>
      <c r="D4102" t="s">
        <v>3884</v>
      </c>
      <c r="E4102">
        <v>195248</v>
      </c>
      <c r="F4102">
        <v>8417</v>
      </c>
      <c r="G4102">
        <v>3595</v>
      </c>
      <c r="H4102">
        <v>39178</v>
      </c>
      <c r="I4102">
        <v>0</v>
      </c>
      <c r="J4102">
        <v>1.5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4055</v>
      </c>
      <c r="Q4102">
        <v>1605</v>
      </c>
      <c r="R4102">
        <v>7494</v>
      </c>
      <c r="S4102">
        <v>0</v>
      </c>
      <c r="T4102">
        <v>0</v>
      </c>
      <c r="U4102">
        <v>1700</v>
      </c>
    </row>
    <row r="4103" spans="1:21" ht="14.25">
      <c r="A4103">
        <v>4107310</v>
      </c>
      <c r="B4103">
        <v>1</v>
      </c>
      <c r="C4103" t="s">
        <v>3879</v>
      </c>
      <c r="D4103" t="s">
        <v>3880</v>
      </c>
      <c r="E4103">
        <v>243906</v>
      </c>
      <c r="F4103">
        <v>11160</v>
      </c>
      <c r="G4103">
        <v>5128</v>
      </c>
      <c r="H4103">
        <v>29746</v>
      </c>
      <c r="I4103">
        <v>0</v>
      </c>
      <c r="J4103">
        <v>1.5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8020</v>
      </c>
      <c r="Q4103">
        <v>3576</v>
      </c>
      <c r="R4103">
        <v>13958</v>
      </c>
      <c r="S4103">
        <v>0</v>
      </c>
      <c r="T4103">
        <v>0</v>
      </c>
      <c r="U4103">
        <v>1700</v>
      </c>
    </row>
    <row r="4104" spans="1:21" ht="14.25">
      <c r="A4104">
        <v>4107311</v>
      </c>
      <c r="B4104">
        <v>1</v>
      </c>
      <c r="C4104" t="s">
        <v>3881</v>
      </c>
      <c r="D4104" t="s">
        <v>3790</v>
      </c>
      <c r="E4104">
        <v>199797</v>
      </c>
      <c r="F4104">
        <v>8703</v>
      </c>
      <c r="G4104">
        <v>3676</v>
      </c>
      <c r="H4104">
        <v>39247</v>
      </c>
      <c r="I4104">
        <v>0</v>
      </c>
      <c r="J4104">
        <v>1.5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4250</v>
      </c>
      <c r="Q4104">
        <v>1644</v>
      </c>
      <c r="R4104">
        <v>6887</v>
      </c>
      <c r="S4104">
        <v>0</v>
      </c>
      <c r="T4104">
        <v>0</v>
      </c>
      <c r="U4104">
        <v>1700</v>
      </c>
    </row>
    <row r="4105" spans="1:21" ht="14.25">
      <c r="A4105">
        <v>4107320</v>
      </c>
      <c r="B4105">
        <v>2</v>
      </c>
      <c r="C4105" t="s">
        <v>3879</v>
      </c>
      <c r="D4105" t="s">
        <v>1043</v>
      </c>
      <c r="E4105">
        <v>243906</v>
      </c>
      <c r="F4105">
        <v>11160</v>
      </c>
      <c r="G4105">
        <v>5128</v>
      </c>
      <c r="H4105">
        <v>29746</v>
      </c>
      <c r="I4105">
        <v>0</v>
      </c>
      <c r="J4105">
        <v>1.5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8020</v>
      </c>
      <c r="Q4105">
        <v>3576</v>
      </c>
      <c r="R4105">
        <v>13958</v>
      </c>
      <c r="S4105">
        <v>0</v>
      </c>
      <c r="T4105">
        <v>0</v>
      </c>
      <c r="U4105">
        <v>1700</v>
      </c>
    </row>
    <row r="4106" spans="1:21" ht="14.25">
      <c r="A4106">
        <v>4107321</v>
      </c>
      <c r="B4106">
        <v>2</v>
      </c>
      <c r="C4106" t="s">
        <v>3881</v>
      </c>
      <c r="D4106" t="s">
        <v>766</v>
      </c>
      <c r="E4106">
        <v>198584</v>
      </c>
      <c r="F4106">
        <v>8573</v>
      </c>
      <c r="G4106">
        <v>3650</v>
      </c>
      <c r="H4106">
        <v>39854</v>
      </c>
      <c r="I4106">
        <v>0</v>
      </c>
      <c r="J4106">
        <v>1.5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4120</v>
      </c>
      <c r="Q4106">
        <v>1618</v>
      </c>
      <c r="R4106">
        <v>7494</v>
      </c>
      <c r="S4106">
        <v>0</v>
      </c>
      <c r="T4106">
        <v>0</v>
      </c>
      <c r="U4106">
        <v>1700</v>
      </c>
    </row>
    <row r="4107" spans="1:21" ht="14.25">
      <c r="A4107">
        <v>4107330</v>
      </c>
      <c r="B4107">
        <v>3</v>
      </c>
      <c r="C4107" t="s">
        <v>3879</v>
      </c>
      <c r="D4107" t="s">
        <v>1044</v>
      </c>
      <c r="E4107">
        <v>243906</v>
      </c>
      <c r="F4107">
        <v>11160</v>
      </c>
      <c r="G4107">
        <v>5128</v>
      </c>
      <c r="H4107">
        <v>29746</v>
      </c>
      <c r="I4107">
        <v>0</v>
      </c>
      <c r="J4107">
        <v>1.5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8020</v>
      </c>
      <c r="Q4107">
        <v>3576</v>
      </c>
      <c r="R4107">
        <v>13958</v>
      </c>
      <c r="S4107">
        <v>0</v>
      </c>
      <c r="T4107">
        <v>0</v>
      </c>
      <c r="U4107">
        <v>1700</v>
      </c>
    </row>
    <row r="4108" spans="1:21" ht="14.25">
      <c r="A4108">
        <v>4107331</v>
      </c>
      <c r="B4108">
        <v>3</v>
      </c>
      <c r="C4108" t="s">
        <v>3881</v>
      </c>
      <c r="D4108" t="s">
        <v>3884</v>
      </c>
      <c r="E4108">
        <v>198584</v>
      </c>
      <c r="F4108">
        <v>8573</v>
      </c>
      <c r="G4108">
        <v>3650</v>
      </c>
      <c r="H4108">
        <v>39854</v>
      </c>
      <c r="I4108">
        <v>0</v>
      </c>
      <c r="J4108">
        <v>1.5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4120</v>
      </c>
      <c r="Q4108">
        <v>1618</v>
      </c>
      <c r="R4108">
        <v>7494</v>
      </c>
      <c r="S4108">
        <v>0</v>
      </c>
      <c r="T4108">
        <v>0</v>
      </c>
      <c r="U4108">
        <v>1700</v>
      </c>
    </row>
    <row r="4109" spans="1:21" ht="14.25">
      <c r="A4109">
        <v>4107410</v>
      </c>
      <c r="B4109">
        <v>1</v>
      </c>
      <c r="C4109" t="s">
        <v>3879</v>
      </c>
      <c r="D4109" t="s">
        <v>3880</v>
      </c>
      <c r="E4109">
        <v>250143</v>
      </c>
      <c r="F4109">
        <v>11552</v>
      </c>
      <c r="G4109">
        <v>5227</v>
      </c>
      <c r="H4109">
        <v>30083</v>
      </c>
      <c r="I4109">
        <v>0</v>
      </c>
      <c r="J4109">
        <v>1.5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8345</v>
      </c>
      <c r="Q4109">
        <v>3641</v>
      </c>
      <c r="R4109">
        <v>13958</v>
      </c>
      <c r="S4109">
        <v>0</v>
      </c>
      <c r="T4109">
        <v>0</v>
      </c>
      <c r="U4109">
        <v>1700</v>
      </c>
    </row>
    <row r="4110" spans="1:21" ht="14.25">
      <c r="A4110">
        <v>4107411</v>
      </c>
      <c r="B4110">
        <v>1</v>
      </c>
      <c r="C4110" t="s">
        <v>3881</v>
      </c>
      <c r="D4110" t="s">
        <v>3790</v>
      </c>
      <c r="E4110">
        <v>204043</v>
      </c>
      <c r="F4110">
        <v>8924</v>
      </c>
      <c r="G4110">
        <v>3744</v>
      </c>
      <c r="H4110">
        <v>39923</v>
      </c>
      <c r="I4110">
        <v>0</v>
      </c>
      <c r="J4110">
        <v>1.5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4380</v>
      </c>
      <c r="Q4110">
        <v>1670</v>
      </c>
      <c r="R4110">
        <v>6887</v>
      </c>
      <c r="S4110">
        <v>0</v>
      </c>
      <c r="T4110">
        <v>0</v>
      </c>
      <c r="U4110">
        <v>1700</v>
      </c>
    </row>
    <row r="4111" spans="1:21" ht="14.25">
      <c r="A4111">
        <v>4107420</v>
      </c>
      <c r="B4111">
        <v>2</v>
      </c>
      <c r="C4111" t="s">
        <v>3879</v>
      </c>
      <c r="D4111" t="s">
        <v>1043</v>
      </c>
      <c r="E4111">
        <v>250143</v>
      </c>
      <c r="F4111">
        <v>11552</v>
      </c>
      <c r="G4111">
        <v>5227</v>
      </c>
      <c r="H4111">
        <v>30083</v>
      </c>
      <c r="I4111">
        <v>0</v>
      </c>
      <c r="J4111">
        <v>1.5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8345</v>
      </c>
      <c r="Q4111">
        <v>3641</v>
      </c>
      <c r="R4111">
        <v>13958</v>
      </c>
      <c r="S4111">
        <v>0</v>
      </c>
      <c r="T4111">
        <v>0</v>
      </c>
      <c r="U4111">
        <v>1700</v>
      </c>
    </row>
    <row r="4112" spans="1:21" ht="14.25">
      <c r="A4112">
        <v>4107421</v>
      </c>
      <c r="B4112">
        <v>2</v>
      </c>
      <c r="C4112" t="s">
        <v>3881</v>
      </c>
      <c r="D4112" t="s">
        <v>766</v>
      </c>
      <c r="E4112">
        <v>203740</v>
      </c>
      <c r="F4112">
        <v>8859</v>
      </c>
      <c r="G4112">
        <v>3731</v>
      </c>
      <c r="H4112">
        <v>40530</v>
      </c>
      <c r="I4112">
        <v>0</v>
      </c>
      <c r="J4112">
        <v>1.5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4315</v>
      </c>
      <c r="Q4112">
        <v>1657</v>
      </c>
      <c r="R4112">
        <v>7494</v>
      </c>
      <c r="S4112">
        <v>0</v>
      </c>
      <c r="T4112">
        <v>0</v>
      </c>
      <c r="U4112">
        <v>1700</v>
      </c>
    </row>
    <row r="4113" spans="1:21" ht="14.25">
      <c r="A4113">
        <v>4107430</v>
      </c>
      <c r="B4113">
        <v>3</v>
      </c>
      <c r="C4113" t="s">
        <v>3879</v>
      </c>
      <c r="D4113" t="s">
        <v>1044</v>
      </c>
      <c r="E4113">
        <v>250143</v>
      </c>
      <c r="F4113">
        <v>11552</v>
      </c>
      <c r="G4113">
        <v>5227</v>
      </c>
      <c r="H4113">
        <v>30083</v>
      </c>
      <c r="I4113">
        <v>0</v>
      </c>
      <c r="J4113">
        <v>1.5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8345</v>
      </c>
      <c r="Q4113">
        <v>3641</v>
      </c>
      <c r="R4113">
        <v>13958</v>
      </c>
      <c r="S4113">
        <v>0</v>
      </c>
      <c r="T4113">
        <v>0</v>
      </c>
      <c r="U4113">
        <v>1700</v>
      </c>
    </row>
    <row r="4114" spans="1:21" ht="14.25">
      <c r="A4114">
        <v>4107431</v>
      </c>
      <c r="B4114">
        <v>3</v>
      </c>
      <c r="C4114" t="s">
        <v>3881</v>
      </c>
      <c r="D4114" t="s">
        <v>3884</v>
      </c>
      <c r="E4114">
        <v>203740</v>
      </c>
      <c r="F4114">
        <v>8859</v>
      </c>
      <c r="G4114">
        <v>3731</v>
      </c>
      <c r="H4114">
        <v>40530</v>
      </c>
      <c r="I4114">
        <v>0</v>
      </c>
      <c r="J4114">
        <v>1.5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4315</v>
      </c>
      <c r="Q4114">
        <v>1657</v>
      </c>
      <c r="R4114">
        <v>7494</v>
      </c>
      <c r="S4114">
        <v>0</v>
      </c>
      <c r="T4114">
        <v>0</v>
      </c>
      <c r="U4114">
        <v>1700</v>
      </c>
    </row>
    <row r="4115" spans="1:21" ht="14.25">
      <c r="A4115">
        <v>4107510</v>
      </c>
      <c r="B4115">
        <v>1</v>
      </c>
      <c r="C4115" t="s">
        <v>3879</v>
      </c>
      <c r="D4115" t="s">
        <v>3880</v>
      </c>
      <c r="E4115">
        <v>254693</v>
      </c>
      <c r="F4115">
        <v>11877</v>
      </c>
      <c r="G4115">
        <v>5292</v>
      </c>
      <c r="H4115">
        <v>30083</v>
      </c>
      <c r="I4115">
        <v>0</v>
      </c>
      <c r="J4115">
        <v>1.5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8670</v>
      </c>
      <c r="Q4115">
        <v>3706</v>
      </c>
      <c r="R4115">
        <v>13958</v>
      </c>
      <c r="S4115">
        <v>0</v>
      </c>
      <c r="T4115">
        <v>0</v>
      </c>
      <c r="U4115">
        <v>1700</v>
      </c>
    </row>
    <row r="4116" spans="1:21" ht="14.25">
      <c r="A4116">
        <v>4107511</v>
      </c>
      <c r="B4116">
        <v>1</v>
      </c>
      <c r="C4116" t="s">
        <v>3881</v>
      </c>
      <c r="D4116" t="s">
        <v>3790</v>
      </c>
      <c r="E4116">
        <v>204043</v>
      </c>
      <c r="F4116">
        <v>8924</v>
      </c>
      <c r="G4116">
        <v>3744</v>
      </c>
      <c r="H4116">
        <v>39923</v>
      </c>
      <c r="I4116">
        <v>0</v>
      </c>
      <c r="J4116">
        <v>1.5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4380</v>
      </c>
      <c r="Q4116">
        <v>1670</v>
      </c>
      <c r="R4116">
        <v>6887</v>
      </c>
      <c r="S4116">
        <v>0</v>
      </c>
      <c r="T4116">
        <v>0</v>
      </c>
      <c r="U4116">
        <v>1700</v>
      </c>
    </row>
    <row r="4117" spans="1:21" ht="14.25">
      <c r="A4117">
        <v>4107520</v>
      </c>
      <c r="B4117">
        <v>2</v>
      </c>
      <c r="C4117" t="s">
        <v>3879</v>
      </c>
      <c r="D4117" t="s">
        <v>1043</v>
      </c>
      <c r="E4117">
        <v>254693</v>
      </c>
      <c r="F4117">
        <v>11877</v>
      </c>
      <c r="G4117">
        <v>5292</v>
      </c>
      <c r="H4117">
        <v>30083</v>
      </c>
      <c r="I4117">
        <v>0</v>
      </c>
      <c r="J4117">
        <v>1.5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8670</v>
      </c>
      <c r="Q4117">
        <v>3706</v>
      </c>
      <c r="R4117">
        <v>13958</v>
      </c>
      <c r="S4117">
        <v>0</v>
      </c>
      <c r="T4117">
        <v>0</v>
      </c>
      <c r="U4117">
        <v>1700</v>
      </c>
    </row>
    <row r="4118" spans="1:21" ht="14.25">
      <c r="A4118">
        <v>4107521</v>
      </c>
      <c r="B4118">
        <v>2</v>
      </c>
      <c r="C4118" t="s">
        <v>3881</v>
      </c>
      <c r="D4118" t="s">
        <v>766</v>
      </c>
      <c r="E4118">
        <v>204650</v>
      </c>
      <c r="F4118">
        <v>8924</v>
      </c>
      <c r="G4118">
        <v>3744</v>
      </c>
      <c r="H4118">
        <v>40530</v>
      </c>
      <c r="I4118">
        <v>0</v>
      </c>
      <c r="J4118">
        <v>1.5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4380</v>
      </c>
      <c r="Q4118">
        <v>1670</v>
      </c>
      <c r="R4118">
        <v>7494</v>
      </c>
      <c r="S4118">
        <v>0</v>
      </c>
      <c r="T4118">
        <v>0</v>
      </c>
      <c r="U4118">
        <v>1700</v>
      </c>
    </row>
    <row r="4119" spans="1:21" ht="14.25">
      <c r="A4119">
        <v>4107530</v>
      </c>
      <c r="B4119">
        <v>3</v>
      </c>
      <c r="C4119" t="s">
        <v>3879</v>
      </c>
      <c r="D4119" t="s">
        <v>1044</v>
      </c>
      <c r="E4119">
        <v>254693</v>
      </c>
      <c r="F4119">
        <v>11877</v>
      </c>
      <c r="G4119">
        <v>5292</v>
      </c>
      <c r="H4119">
        <v>30083</v>
      </c>
      <c r="I4119">
        <v>0</v>
      </c>
      <c r="J4119">
        <v>1.5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8670</v>
      </c>
      <c r="Q4119">
        <v>3706</v>
      </c>
      <c r="R4119">
        <v>13958</v>
      </c>
      <c r="S4119">
        <v>0</v>
      </c>
      <c r="T4119">
        <v>0</v>
      </c>
      <c r="U4119">
        <v>1700</v>
      </c>
    </row>
    <row r="4120" spans="1:21" ht="14.25">
      <c r="A4120">
        <v>4107531</v>
      </c>
      <c r="B4120">
        <v>3</v>
      </c>
      <c r="C4120" t="s">
        <v>3881</v>
      </c>
      <c r="D4120" t="s">
        <v>3884</v>
      </c>
      <c r="E4120">
        <v>204650</v>
      </c>
      <c r="F4120">
        <v>8924</v>
      </c>
      <c r="G4120">
        <v>3744</v>
      </c>
      <c r="H4120">
        <v>40530</v>
      </c>
      <c r="I4120">
        <v>0</v>
      </c>
      <c r="J4120">
        <v>1.5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4380</v>
      </c>
      <c r="Q4120">
        <v>1670</v>
      </c>
      <c r="R4120">
        <v>7494</v>
      </c>
      <c r="S4120">
        <v>0</v>
      </c>
      <c r="T4120">
        <v>0</v>
      </c>
      <c r="U4120">
        <v>1700</v>
      </c>
    </row>
    <row r="4121" spans="1:21" ht="14.25">
      <c r="A4121">
        <v>4107610</v>
      </c>
      <c r="B4121">
        <v>1</v>
      </c>
      <c r="C4121" t="s">
        <v>3879</v>
      </c>
      <c r="D4121" t="s">
        <v>3880</v>
      </c>
      <c r="E4121">
        <v>257561</v>
      </c>
      <c r="F4121">
        <v>11964</v>
      </c>
      <c r="G4121">
        <v>5375</v>
      </c>
      <c r="H4121">
        <v>30421</v>
      </c>
      <c r="I4121">
        <v>0</v>
      </c>
      <c r="J4121">
        <v>1.5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8689</v>
      </c>
      <c r="Q4121">
        <v>3755</v>
      </c>
      <c r="R4121">
        <v>13958</v>
      </c>
      <c r="S4121">
        <v>0</v>
      </c>
      <c r="T4121">
        <v>0</v>
      </c>
      <c r="U4121">
        <v>1700</v>
      </c>
    </row>
    <row r="4122" spans="1:21" ht="14.25">
      <c r="A4122">
        <v>4107611</v>
      </c>
      <c r="B4122">
        <v>1</v>
      </c>
      <c r="C4122" t="s">
        <v>3881</v>
      </c>
      <c r="D4122" t="s">
        <v>3790</v>
      </c>
      <c r="E4122">
        <v>207648</v>
      </c>
      <c r="F4122">
        <v>9035</v>
      </c>
      <c r="G4122">
        <v>3835</v>
      </c>
      <c r="H4122">
        <v>40598</v>
      </c>
      <c r="I4122">
        <v>0</v>
      </c>
      <c r="J4122">
        <v>1.5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4399</v>
      </c>
      <c r="Q4122">
        <v>1719</v>
      </c>
      <c r="R4122">
        <v>6887</v>
      </c>
      <c r="S4122">
        <v>0</v>
      </c>
      <c r="T4122">
        <v>0</v>
      </c>
      <c r="U4122">
        <v>1700</v>
      </c>
    </row>
    <row r="4123" spans="1:21" ht="14.25">
      <c r="A4123">
        <v>4107620</v>
      </c>
      <c r="B4123">
        <v>2</v>
      </c>
      <c r="C4123" t="s">
        <v>3879</v>
      </c>
      <c r="D4123" t="s">
        <v>1043</v>
      </c>
      <c r="E4123">
        <v>257561</v>
      </c>
      <c r="F4123">
        <v>11964</v>
      </c>
      <c r="G4123">
        <v>5375</v>
      </c>
      <c r="H4123">
        <v>30421</v>
      </c>
      <c r="I4123">
        <v>0</v>
      </c>
      <c r="J4123">
        <v>1.5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8689</v>
      </c>
      <c r="Q4123">
        <v>3755</v>
      </c>
      <c r="R4123">
        <v>13958</v>
      </c>
      <c r="S4123">
        <v>0</v>
      </c>
      <c r="T4123">
        <v>0</v>
      </c>
      <c r="U4123">
        <v>1700</v>
      </c>
    </row>
    <row r="4124" spans="1:21" ht="14.25">
      <c r="A4124">
        <v>4107621</v>
      </c>
      <c r="B4124">
        <v>2</v>
      </c>
      <c r="C4124" t="s">
        <v>3881</v>
      </c>
      <c r="D4124" t="s">
        <v>766</v>
      </c>
      <c r="E4124">
        <v>208255</v>
      </c>
      <c r="F4124">
        <v>9035</v>
      </c>
      <c r="G4124">
        <v>3835</v>
      </c>
      <c r="H4124">
        <v>41205</v>
      </c>
      <c r="I4124">
        <v>0</v>
      </c>
      <c r="J4124">
        <v>1.5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4399</v>
      </c>
      <c r="Q4124">
        <v>1719</v>
      </c>
      <c r="R4124">
        <v>7494</v>
      </c>
      <c r="S4124">
        <v>0</v>
      </c>
      <c r="T4124">
        <v>0</v>
      </c>
      <c r="U4124">
        <v>1700</v>
      </c>
    </row>
    <row r="4125" spans="1:21" ht="14.25">
      <c r="A4125">
        <v>4107630</v>
      </c>
      <c r="B4125">
        <v>3</v>
      </c>
      <c r="C4125" t="s">
        <v>3879</v>
      </c>
      <c r="D4125" t="s">
        <v>1044</v>
      </c>
      <c r="E4125">
        <v>257561</v>
      </c>
      <c r="F4125">
        <v>11964</v>
      </c>
      <c r="G4125">
        <v>5375</v>
      </c>
      <c r="H4125">
        <v>30421</v>
      </c>
      <c r="I4125">
        <v>0</v>
      </c>
      <c r="J4125">
        <v>1.5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8689</v>
      </c>
      <c r="Q4125">
        <v>3755</v>
      </c>
      <c r="R4125">
        <v>13958</v>
      </c>
      <c r="S4125">
        <v>0</v>
      </c>
      <c r="T4125">
        <v>0</v>
      </c>
      <c r="U4125">
        <v>1700</v>
      </c>
    </row>
    <row r="4126" spans="1:21" ht="14.25">
      <c r="A4126">
        <v>4107631</v>
      </c>
      <c r="B4126">
        <v>3</v>
      </c>
      <c r="C4126" t="s">
        <v>3881</v>
      </c>
      <c r="D4126" t="s">
        <v>3884</v>
      </c>
      <c r="E4126">
        <v>208255</v>
      </c>
      <c r="F4126">
        <v>9035</v>
      </c>
      <c r="G4126">
        <v>3835</v>
      </c>
      <c r="H4126">
        <v>41205</v>
      </c>
      <c r="I4126">
        <v>0</v>
      </c>
      <c r="J4126">
        <v>1.5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4399</v>
      </c>
      <c r="Q4126">
        <v>1719</v>
      </c>
      <c r="R4126">
        <v>7494</v>
      </c>
      <c r="S4126">
        <v>0</v>
      </c>
      <c r="T4126">
        <v>0</v>
      </c>
      <c r="U4126">
        <v>1700</v>
      </c>
    </row>
    <row r="4127" spans="1:21" ht="14.25">
      <c r="A4127">
        <v>4107710</v>
      </c>
      <c r="B4127">
        <v>1</v>
      </c>
      <c r="C4127" t="s">
        <v>3879</v>
      </c>
      <c r="D4127" t="s">
        <v>3880</v>
      </c>
      <c r="E4127">
        <v>262218</v>
      </c>
      <c r="F4127">
        <v>12278</v>
      </c>
      <c r="G4127">
        <v>5434</v>
      </c>
      <c r="H4127">
        <v>30758</v>
      </c>
      <c r="I4127">
        <v>0</v>
      </c>
      <c r="J4127">
        <v>1.5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8936</v>
      </c>
      <c r="Q4127">
        <v>3781</v>
      </c>
      <c r="R4127">
        <v>13958</v>
      </c>
      <c r="S4127">
        <v>0</v>
      </c>
      <c r="T4127">
        <v>0</v>
      </c>
      <c r="U4127">
        <v>1700</v>
      </c>
    </row>
    <row r="4128" spans="1:21" ht="14.25">
      <c r="A4128">
        <v>4107711</v>
      </c>
      <c r="B4128">
        <v>1</v>
      </c>
      <c r="C4128" t="s">
        <v>3881</v>
      </c>
      <c r="D4128" t="s">
        <v>3790</v>
      </c>
      <c r="E4128">
        <v>213064</v>
      </c>
      <c r="F4128">
        <v>9373</v>
      </c>
      <c r="G4128">
        <v>3903</v>
      </c>
      <c r="H4128">
        <v>41274</v>
      </c>
      <c r="I4128">
        <v>0</v>
      </c>
      <c r="J4128">
        <v>1.5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4646</v>
      </c>
      <c r="Q4128">
        <v>1745</v>
      </c>
      <c r="R4128">
        <v>6887</v>
      </c>
      <c r="S4128">
        <v>0</v>
      </c>
      <c r="T4128">
        <v>0</v>
      </c>
      <c r="U4128">
        <v>1700</v>
      </c>
    </row>
    <row r="4129" spans="1:21" ht="14.25">
      <c r="A4129">
        <v>4107720</v>
      </c>
      <c r="B4129">
        <v>2</v>
      </c>
      <c r="C4129" t="s">
        <v>3879</v>
      </c>
      <c r="D4129" t="s">
        <v>1043</v>
      </c>
      <c r="E4129">
        <v>262218</v>
      </c>
      <c r="F4129">
        <v>12278</v>
      </c>
      <c r="G4129">
        <v>5434</v>
      </c>
      <c r="H4129">
        <v>30758</v>
      </c>
      <c r="I4129">
        <v>0</v>
      </c>
      <c r="J4129">
        <v>1.5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8936</v>
      </c>
      <c r="Q4129">
        <v>3781</v>
      </c>
      <c r="R4129">
        <v>13958</v>
      </c>
      <c r="S4129">
        <v>0</v>
      </c>
      <c r="T4129">
        <v>0</v>
      </c>
      <c r="U4129">
        <v>1700</v>
      </c>
    </row>
    <row r="4130" spans="1:21" ht="14.25">
      <c r="A4130">
        <v>4107721</v>
      </c>
      <c r="B4130">
        <v>2</v>
      </c>
      <c r="C4130" t="s">
        <v>3881</v>
      </c>
      <c r="D4130" t="s">
        <v>766</v>
      </c>
      <c r="E4130">
        <v>213671</v>
      </c>
      <c r="F4130">
        <v>9373</v>
      </c>
      <c r="G4130">
        <v>3903</v>
      </c>
      <c r="H4130">
        <v>41881</v>
      </c>
      <c r="I4130">
        <v>0</v>
      </c>
      <c r="J4130">
        <v>1.5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4646</v>
      </c>
      <c r="Q4130">
        <v>1745</v>
      </c>
      <c r="R4130">
        <v>7494</v>
      </c>
      <c r="S4130">
        <v>0</v>
      </c>
      <c r="T4130">
        <v>0</v>
      </c>
      <c r="U4130">
        <v>1700</v>
      </c>
    </row>
    <row r="4131" spans="1:21" ht="14.25">
      <c r="A4131">
        <v>4107730</v>
      </c>
      <c r="B4131">
        <v>3</v>
      </c>
      <c r="C4131" t="s">
        <v>3879</v>
      </c>
      <c r="D4131" t="s">
        <v>1044</v>
      </c>
      <c r="E4131">
        <v>262218</v>
      </c>
      <c r="F4131">
        <v>12278</v>
      </c>
      <c r="G4131">
        <v>5434</v>
      </c>
      <c r="H4131">
        <v>30758</v>
      </c>
      <c r="I4131">
        <v>0</v>
      </c>
      <c r="J4131">
        <v>1.5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8936</v>
      </c>
      <c r="Q4131">
        <v>3781</v>
      </c>
      <c r="R4131">
        <v>13958</v>
      </c>
      <c r="S4131">
        <v>0</v>
      </c>
      <c r="T4131">
        <v>0</v>
      </c>
      <c r="U4131">
        <v>1700</v>
      </c>
    </row>
    <row r="4132" spans="1:21" ht="14.25">
      <c r="A4132">
        <v>4107731</v>
      </c>
      <c r="B4132">
        <v>3</v>
      </c>
      <c r="C4132" t="s">
        <v>3881</v>
      </c>
      <c r="D4132" t="s">
        <v>3884</v>
      </c>
      <c r="E4132">
        <v>213671</v>
      </c>
      <c r="F4132">
        <v>9373</v>
      </c>
      <c r="G4132">
        <v>3903</v>
      </c>
      <c r="H4132">
        <v>41881</v>
      </c>
      <c r="I4132">
        <v>0</v>
      </c>
      <c r="J4132">
        <v>1.5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4646</v>
      </c>
      <c r="Q4132">
        <v>1745</v>
      </c>
      <c r="R4132">
        <v>7494</v>
      </c>
      <c r="S4132">
        <v>0</v>
      </c>
      <c r="T4132">
        <v>0</v>
      </c>
      <c r="U4132">
        <v>1700</v>
      </c>
    </row>
    <row r="4133" spans="1:21" ht="14.25">
      <c r="A4133">
        <v>4107810</v>
      </c>
      <c r="B4133">
        <v>1</v>
      </c>
      <c r="C4133" t="s">
        <v>3879</v>
      </c>
      <c r="D4133" t="s">
        <v>3880</v>
      </c>
      <c r="E4133">
        <v>267703</v>
      </c>
      <c r="F4133">
        <v>12527</v>
      </c>
      <c r="G4133">
        <v>5550</v>
      </c>
      <c r="H4133">
        <v>31433</v>
      </c>
      <c r="I4133">
        <v>0</v>
      </c>
      <c r="J4133">
        <v>1.5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9050</v>
      </c>
      <c r="Q4133">
        <v>3829</v>
      </c>
      <c r="R4133">
        <v>13958</v>
      </c>
      <c r="S4133">
        <v>0</v>
      </c>
      <c r="T4133">
        <v>0</v>
      </c>
      <c r="U4133">
        <v>1900</v>
      </c>
    </row>
    <row r="4134" spans="1:21" ht="14.25">
      <c r="A4134">
        <v>4107811</v>
      </c>
      <c r="B4134">
        <v>1</v>
      </c>
      <c r="C4134" t="s">
        <v>3881</v>
      </c>
      <c r="D4134" t="s">
        <v>3790</v>
      </c>
      <c r="E4134">
        <v>220309</v>
      </c>
      <c r="F4134">
        <v>9680</v>
      </c>
      <c r="G4134">
        <v>4040</v>
      </c>
      <c r="H4134">
        <v>42709</v>
      </c>
      <c r="I4134">
        <v>0</v>
      </c>
      <c r="J4134">
        <v>1.5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4760</v>
      </c>
      <c r="Q4134">
        <v>1793</v>
      </c>
      <c r="R4134">
        <v>6887</v>
      </c>
      <c r="S4134">
        <v>0</v>
      </c>
      <c r="T4134">
        <v>0</v>
      </c>
      <c r="U4134">
        <v>1900</v>
      </c>
    </row>
    <row r="4135" spans="1:21" ht="14.25">
      <c r="A4135">
        <v>4107820</v>
      </c>
      <c r="B4135">
        <v>2</v>
      </c>
      <c r="C4135" t="s">
        <v>3879</v>
      </c>
      <c r="D4135" t="s">
        <v>1043</v>
      </c>
      <c r="E4135">
        <v>266016</v>
      </c>
      <c r="F4135">
        <v>12460</v>
      </c>
      <c r="G4135">
        <v>5516</v>
      </c>
      <c r="H4135">
        <v>31096</v>
      </c>
      <c r="I4135">
        <v>0</v>
      </c>
      <c r="J4135">
        <v>1.5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9050</v>
      </c>
      <c r="Q4135">
        <v>3829</v>
      </c>
      <c r="R4135">
        <v>13958</v>
      </c>
      <c r="S4135">
        <v>0</v>
      </c>
      <c r="T4135">
        <v>0</v>
      </c>
      <c r="U4135">
        <v>1700</v>
      </c>
    </row>
    <row r="4136" spans="1:21" ht="14.25">
      <c r="A4136">
        <v>4107821</v>
      </c>
      <c r="B4136">
        <v>2</v>
      </c>
      <c r="C4136" t="s">
        <v>3881</v>
      </c>
      <c r="D4136" t="s">
        <v>766</v>
      </c>
      <c r="E4136">
        <v>218217</v>
      </c>
      <c r="F4136">
        <v>9578</v>
      </c>
      <c r="G4136">
        <v>3994</v>
      </c>
      <c r="H4136">
        <v>42557</v>
      </c>
      <c r="I4136">
        <v>0</v>
      </c>
      <c r="J4136">
        <v>1.5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4760</v>
      </c>
      <c r="Q4136">
        <v>1793</v>
      </c>
      <c r="R4136">
        <v>7494</v>
      </c>
      <c r="S4136">
        <v>0</v>
      </c>
      <c r="T4136">
        <v>0</v>
      </c>
      <c r="U4136">
        <v>1700</v>
      </c>
    </row>
    <row r="4137" spans="1:21" ht="14.25">
      <c r="A4137">
        <v>4107830</v>
      </c>
      <c r="B4137">
        <v>3</v>
      </c>
      <c r="C4137" t="s">
        <v>3879</v>
      </c>
      <c r="D4137" t="s">
        <v>1044</v>
      </c>
      <c r="E4137">
        <v>266016</v>
      </c>
      <c r="F4137">
        <v>12460</v>
      </c>
      <c r="G4137">
        <v>5516</v>
      </c>
      <c r="H4137">
        <v>31096</v>
      </c>
      <c r="I4137">
        <v>0</v>
      </c>
      <c r="J4137">
        <v>1.5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9050</v>
      </c>
      <c r="Q4137">
        <v>3829</v>
      </c>
      <c r="R4137">
        <v>13958</v>
      </c>
      <c r="S4137">
        <v>0</v>
      </c>
      <c r="T4137">
        <v>0</v>
      </c>
      <c r="U4137">
        <v>1700</v>
      </c>
    </row>
    <row r="4138" spans="1:21" ht="14.25">
      <c r="A4138">
        <v>4107831</v>
      </c>
      <c r="B4138">
        <v>3</v>
      </c>
      <c r="C4138" t="s">
        <v>3881</v>
      </c>
      <c r="D4138" t="s">
        <v>3884</v>
      </c>
      <c r="E4138">
        <v>218217</v>
      </c>
      <c r="F4138">
        <v>9578</v>
      </c>
      <c r="G4138">
        <v>3994</v>
      </c>
      <c r="H4138">
        <v>42557</v>
      </c>
      <c r="I4138">
        <v>0</v>
      </c>
      <c r="J4138">
        <v>1.5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4760</v>
      </c>
      <c r="Q4138">
        <v>1793</v>
      </c>
      <c r="R4138">
        <v>7494</v>
      </c>
      <c r="S4138">
        <v>0</v>
      </c>
      <c r="T4138">
        <v>0</v>
      </c>
      <c r="U4138">
        <v>1700</v>
      </c>
    </row>
    <row r="4139" spans="1:21" ht="14.25">
      <c r="A4139">
        <v>4107910</v>
      </c>
      <c r="B4139">
        <v>1</v>
      </c>
      <c r="C4139" t="s">
        <v>3879</v>
      </c>
      <c r="D4139" t="s">
        <v>3880</v>
      </c>
      <c r="E4139">
        <v>269152</v>
      </c>
      <c r="F4139">
        <v>12598</v>
      </c>
      <c r="G4139">
        <v>5583</v>
      </c>
      <c r="H4139">
        <v>31512</v>
      </c>
      <c r="I4139">
        <v>0</v>
      </c>
      <c r="J4139">
        <v>1.5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9121</v>
      </c>
      <c r="Q4139">
        <v>3862</v>
      </c>
      <c r="R4139">
        <v>14037</v>
      </c>
      <c r="S4139">
        <v>0</v>
      </c>
      <c r="T4139">
        <v>0</v>
      </c>
      <c r="U4139">
        <v>1900</v>
      </c>
    </row>
    <row r="4140" spans="1:21" ht="14.25">
      <c r="A4140">
        <v>4107911</v>
      </c>
      <c r="B4140">
        <v>1</v>
      </c>
      <c r="C4140" t="s">
        <v>3881</v>
      </c>
      <c r="D4140" t="s">
        <v>3790</v>
      </c>
      <c r="E4140">
        <v>221758</v>
      </c>
      <c r="F4140">
        <v>9751</v>
      </c>
      <c r="G4140">
        <v>4073</v>
      </c>
      <c r="H4140">
        <v>42788</v>
      </c>
      <c r="I4140">
        <v>0</v>
      </c>
      <c r="J4140">
        <v>1.5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4831</v>
      </c>
      <c r="Q4140">
        <v>1826</v>
      </c>
      <c r="R4140">
        <v>6966</v>
      </c>
      <c r="S4140">
        <v>0</v>
      </c>
      <c r="T4140">
        <v>0</v>
      </c>
      <c r="U4140">
        <v>1900</v>
      </c>
    </row>
    <row r="4141" spans="1:21" ht="14.25">
      <c r="A4141">
        <v>4107920</v>
      </c>
      <c r="B4141">
        <v>2</v>
      </c>
      <c r="C4141" t="s">
        <v>3879</v>
      </c>
      <c r="D4141" t="s">
        <v>1043</v>
      </c>
      <c r="E4141">
        <v>269152</v>
      </c>
      <c r="F4141">
        <v>12598</v>
      </c>
      <c r="G4141">
        <v>5583</v>
      </c>
      <c r="H4141">
        <v>31512</v>
      </c>
      <c r="I4141">
        <v>0</v>
      </c>
      <c r="J4141">
        <v>1.5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9121</v>
      </c>
      <c r="Q4141">
        <v>3862</v>
      </c>
      <c r="R4141">
        <v>14037</v>
      </c>
      <c r="S4141">
        <v>0</v>
      </c>
      <c r="T4141">
        <v>0</v>
      </c>
      <c r="U4141">
        <v>1900</v>
      </c>
    </row>
    <row r="4142" spans="1:21" ht="14.25">
      <c r="A4142">
        <v>4107921</v>
      </c>
      <c r="B4142">
        <v>2</v>
      </c>
      <c r="C4142" t="s">
        <v>3881</v>
      </c>
      <c r="D4142" t="s">
        <v>766</v>
      </c>
      <c r="E4142">
        <v>222365</v>
      </c>
      <c r="F4142">
        <v>9751</v>
      </c>
      <c r="G4142">
        <v>4073</v>
      </c>
      <c r="H4142">
        <v>43395</v>
      </c>
      <c r="I4142">
        <v>0</v>
      </c>
      <c r="J4142">
        <v>1.5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4831</v>
      </c>
      <c r="Q4142">
        <v>1826</v>
      </c>
      <c r="R4142">
        <v>7573</v>
      </c>
      <c r="S4142">
        <v>0</v>
      </c>
      <c r="T4142">
        <v>0</v>
      </c>
      <c r="U4142">
        <v>1900</v>
      </c>
    </row>
    <row r="4143" spans="1:21" ht="14.25">
      <c r="A4143">
        <v>4107930</v>
      </c>
      <c r="B4143">
        <v>3</v>
      </c>
      <c r="C4143" t="s">
        <v>3879</v>
      </c>
      <c r="D4143" t="s">
        <v>1044</v>
      </c>
      <c r="E4143">
        <v>267465</v>
      </c>
      <c r="F4143">
        <v>12531</v>
      </c>
      <c r="G4143">
        <v>5549</v>
      </c>
      <c r="H4143">
        <v>31175</v>
      </c>
      <c r="I4143">
        <v>0</v>
      </c>
      <c r="J4143">
        <v>1.5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9121</v>
      </c>
      <c r="Q4143">
        <v>3862</v>
      </c>
      <c r="R4143">
        <v>14037</v>
      </c>
      <c r="S4143">
        <v>0</v>
      </c>
      <c r="T4143">
        <v>0</v>
      </c>
      <c r="U4143">
        <v>1700</v>
      </c>
    </row>
    <row r="4144" spans="1:21" ht="14.25">
      <c r="A4144">
        <v>4107931</v>
      </c>
      <c r="B4144">
        <v>3</v>
      </c>
      <c r="C4144" t="s">
        <v>3881</v>
      </c>
      <c r="D4144" t="s">
        <v>3884</v>
      </c>
      <c r="E4144">
        <v>219666</v>
      </c>
      <c r="F4144">
        <v>9649</v>
      </c>
      <c r="G4144">
        <v>4027</v>
      </c>
      <c r="H4144">
        <v>42636</v>
      </c>
      <c r="I4144">
        <v>0</v>
      </c>
      <c r="J4144">
        <v>1.5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4831</v>
      </c>
      <c r="Q4144">
        <v>1826</v>
      </c>
      <c r="R4144">
        <v>7573</v>
      </c>
      <c r="S4144">
        <v>0</v>
      </c>
      <c r="T4144">
        <v>0</v>
      </c>
      <c r="U4144">
        <v>1700</v>
      </c>
    </row>
    <row r="4145" spans="1:21" ht="14.25">
      <c r="A4145">
        <v>4108010</v>
      </c>
      <c r="B4145">
        <v>1</v>
      </c>
      <c r="C4145" t="s">
        <v>3879</v>
      </c>
      <c r="D4145" t="s">
        <v>3880</v>
      </c>
      <c r="E4145">
        <v>280247</v>
      </c>
      <c r="F4145">
        <v>13024</v>
      </c>
      <c r="G4145">
        <v>5804</v>
      </c>
      <c r="H4145">
        <v>33927</v>
      </c>
      <c r="I4145">
        <v>0</v>
      </c>
      <c r="J4145">
        <v>1.5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9160</v>
      </c>
      <c r="Q4145">
        <v>3892</v>
      </c>
      <c r="R4145">
        <v>14510</v>
      </c>
      <c r="S4145">
        <v>0</v>
      </c>
      <c r="T4145">
        <v>0</v>
      </c>
      <c r="U4145">
        <v>1900</v>
      </c>
    </row>
    <row r="4146" spans="1:21" ht="14.25">
      <c r="A4146">
        <v>4108011</v>
      </c>
      <c r="B4146">
        <v>1</v>
      </c>
      <c r="C4146" t="s">
        <v>3881</v>
      </c>
      <c r="D4146" t="s">
        <v>3790</v>
      </c>
      <c r="E4146">
        <v>252114</v>
      </c>
      <c r="F4146">
        <v>10916</v>
      </c>
      <c r="G4146">
        <v>4640</v>
      </c>
      <c r="H4146">
        <v>50154</v>
      </c>
      <c r="I4146">
        <v>0</v>
      </c>
      <c r="J4146">
        <v>1.5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4870</v>
      </c>
      <c r="Q4146">
        <v>1856</v>
      </c>
      <c r="R4146">
        <v>7439</v>
      </c>
      <c r="S4146">
        <v>0</v>
      </c>
      <c r="T4146">
        <v>0</v>
      </c>
      <c r="U4146">
        <v>1900</v>
      </c>
    </row>
    <row r="4147" spans="1:21" ht="14.25">
      <c r="A4147">
        <v>4108020</v>
      </c>
      <c r="B4147">
        <v>2</v>
      </c>
      <c r="C4147" t="s">
        <v>3879</v>
      </c>
      <c r="D4147" t="s">
        <v>1043</v>
      </c>
      <c r="E4147">
        <v>280247</v>
      </c>
      <c r="F4147">
        <v>13024</v>
      </c>
      <c r="G4147">
        <v>5804</v>
      </c>
      <c r="H4147">
        <v>33927</v>
      </c>
      <c r="I4147">
        <v>0</v>
      </c>
      <c r="J4147">
        <v>1.5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9160</v>
      </c>
      <c r="Q4147">
        <v>3892</v>
      </c>
      <c r="R4147">
        <v>14510</v>
      </c>
      <c r="S4147">
        <v>0</v>
      </c>
      <c r="T4147">
        <v>0</v>
      </c>
      <c r="U4147">
        <v>1900</v>
      </c>
    </row>
    <row r="4148" spans="1:21" ht="14.25">
      <c r="A4148">
        <v>4108021</v>
      </c>
      <c r="B4148">
        <v>2</v>
      </c>
      <c r="C4148" t="s">
        <v>3881</v>
      </c>
      <c r="D4148" t="s">
        <v>766</v>
      </c>
      <c r="E4148">
        <v>252721</v>
      </c>
      <c r="F4148">
        <v>10916</v>
      </c>
      <c r="G4148">
        <v>4640</v>
      </c>
      <c r="H4148">
        <v>50761</v>
      </c>
      <c r="I4148">
        <v>0</v>
      </c>
      <c r="J4148">
        <v>1.5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4870</v>
      </c>
      <c r="Q4148">
        <v>1856</v>
      </c>
      <c r="R4148">
        <v>8046</v>
      </c>
      <c r="S4148">
        <v>0</v>
      </c>
      <c r="T4148">
        <v>0</v>
      </c>
      <c r="U4148">
        <v>1900</v>
      </c>
    </row>
    <row r="4149" spans="1:21" ht="14.25">
      <c r="A4149">
        <v>4108030</v>
      </c>
      <c r="B4149">
        <v>3</v>
      </c>
      <c r="C4149" t="s">
        <v>3879</v>
      </c>
      <c r="D4149" t="s">
        <v>1044</v>
      </c>
      <c r="E4149">
        <v>280247</v>
      </c>
      <c r="F4149">
        <v>13024</v>
      </c>
      <c r="G4149">
        <v>5804</v>
      </c>
      <c r="H4149">
        <v>33927</v>
      </c>
      <c r="I4149">
        <v>0</v>
      </c>
      <c r="J4149">
        <v>1.5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9160</v>
      </c>
      <c r="Q4149">
        <v>3892</v>
      </c>
      <c r="R4149">
        <v>14510</v>
      </c>
      <c r="S4149">
        <v>0</v>
      </c>
      <c r="T4149">
        <v>0</v>
      </c>
      <c r="U4149">
        <v>1900</v>
      </c>
    </row>
    <row r="4150" spans="1:21" ht="14.25">
      <c r="A4150">
        <v>4108031</v>
      </c>
      <c r="B4150">
        <v>3</v>
      </c>
      <c r="C4150" t="s">
        <v>3881</v>
      </c>
      <c r="D4150" t="s">
        <v>3884</v>
      </c>
      <c r="E4150">
        <v>252721</v>
      </c>
      <c r="F4150">
        <v>10916</v>
      </c>
      <c r="G4150">
        <v>4640</v>
      </c>
      <c r="H4150">
        <v>50761</v>
      </c>
      <c r="I4150">
        <v>0</v>
      </c>
      <c r="J4150">
        <v>1.5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4870</v>
      </c>
      <c r="Q4150">
        <v>1856</v>
      </c>
      <c r="R4150">
        <v>8046</v>
      </c>
      <c r="S4150">
        <v>0</v>
      </c>
      <c r="T4150">
        <v>0</v>
      </c>
      <c r="U4150">
        <v>1900</v>
      </c>
    </row>
    <row r="4151" spans="1:21" ht="14.25">
      <c r="A4151">
        <v>4108110</v>
      </c>
      <c r="B4151">
        <v>1</v>
      </c>
      <c r="C4151" t="s">
        <v>3879</v>
      </c>
      <c r="D4151" t="s">
        <v>3880</v>
      </c>
      <c r="E4151">
        <v>290529</v>
      </c>
      <c r="F4151">
        <v>13761</v>
      </c>
      <c r="G4151">
        <v>5928</v>
      </c>
      <c r="H4151">
        <v>34359</v>
      </c>
      <c r="I4151">
        <v>0</v>
      </c>
      <c r="J4151">
        <v>1.5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9810</v>
      </c>
      <c r="Q4151">
        <v>3972</v>
      </c>
      <c r="R4151">
        <v>14510</v>
      </c>
      <c r="S4151">
        <v>0</v>
      </c>
      <c r="T4151">
        <v>0</v>
      </c>
      <c r="U4151">
        <v>1900</v>
      </c>
    </row>
    <row r="4152" spans="1:21" ht="14.25">
      <c r="A4152">
        <v>4108111</v>
      </c>
      <c r="B4152">
        <v>1</v>
      </c>
      <c r="C4152" t="s">
        <v>3881</v>
      </c>
      <c r="D4152" t="s">
        <v>3790</v>
      </c>
      <c r="E4152">
        <v>258791</v>
      </c>
      <c r="F4152">
        <v>11307</v>
      </c>
      <c r="G4152">
        <v>4732</v>
      </c>
      <c r="H4152">
        <v>51081</v>
      </c>
      <c r="I4152">
        <v>0</v>
      </c>
      <c r="J4152">
        <v>1.5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5130</v>
      </c>
      <c r="Q4152">
        <v>1888</v>
      </c>
      <c r="R4152">
        <v>7439</v>
      </c>
      <c r="S4152">
        <v>0</v>
      </c>
      <c r="T4152">
        <v>0</v>
      </c>
      <c r="U4152">
        <v>1900</v>
      </c>
    </row>
    <row r="4153" spans="1:21" ht="14.25">
      <c r="A4153">
        <v>4108120</v>
      </c>
      <c r="B4153">
        <v>2</v>
      </c>
      <c r="C4153" t="s">
        <v>3879</v>
      </c>
      <c r="D4153" t="s">
        <v>1043</v>
      </c>
      <c r="E4153">
        <v>290529</v>
      </c>
      <c r="F4153">
        <v>13761</v>
      </c>
      <c r="G4153">
        <v>5928</v>
      </c>
      <c r="H4153">
        <v>34359</v>
      </c>
      <c r="I4153">
        <v>0</v>
      </c>
      <c r="J4153">
        <v>1.5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9810</v>
      </c>
      <c r="Q4153">
        <v>3972</v>
      </c>
      <c r="R4153">
        <v>14510</v>
      </c>
      <c r="S4153">
        <v>0</v>
      </c>
      <c r="T4153">
        <v>0</v>
      </c>
      <c r="U4153">
        <v>1900</v>
      </c>
    </row>
    <row r="4154" spans="1:21" ht="14.25">
      <c r="A4154">
        <v>4108121</v>
      </c>
      <c r="B4154">
        <v>2</v>
      </c>
      <c r="C4154" t="s">
        <v>3881</v>
      </c>
      <c r="D4154" t="s">
        <v>766</v>
      </c>
      <c r="E4154">
        <v>259398</v>
      </c>
      <c r="F4154">
        <v>11307</v>
      </c>
      <c r="G4154">
        <v>4732</v>
      </c>
      <c r="H4154">
        <v>51688</v>
      </c>
      <c r="I4154">
        <v>0</v>
      </c>
      <c r="J4154">
        <v>1.5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5130</v>
      </c>
      <c r="Q4154">
        <v>1888</v>
      </c>
      <c r="R4154">
        <v>8046</v>
      </c>
      <c r="S4154">
        <v>0</v>
      </c>
      <c r="T4154">
        <v>0</v>
      </c>
      <c r="U4154">
        <v>1900</v>
      </c>
    </row>
    <row r="4155" spans="1:21" ht="14.25">
      <c r="A4155">
        <v>4108130</v>
      </c>
      <c r="B4155">
        <v>3</v>
      </c>
      <c r="C4155" t="s">
        <v>3879</v>
      </c>
      <c r="D4155" t="s">
        <v>1044</v>
      </c>
      <c r="E4155">
        <v>290529</v>
      </c>
      <c r="F4155">
        <v>13761</v>
      </c>
      <c r="G4155">
        <v>5928</v>
      </c>
      <c r="H4155">
        <v>34359</v>
      </c>
      <c r="I4155">
        <v>0</v>
      </c>
      <c r="J4155">
        <v>1.5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9810</v>
      </c>
      <c r="Q4155">
        <v>3972</v>
      </c>
      <c r="R4155">
        <v>14510</v>
      </c>
      <c r="S4155">
        <v>0</v>
      </c>
      <c r="T4155">
        <v>0</v>
      </c>
      <c r="U4155">
        <v>1900</v>
      </c>
    </row>
    <row r="4156" spans="1:21" ht="14.25">
      <c r="A4156">
        <v>4108131</v>
      </c>
      <c r="B4156">
        <v>3</v>
      </c>
      <c r="C4156" t="s">
        <v>3881</v>
      </c>
      <c r="D4156" t="s">
        <v>3884</v>
      </c>
      <c r="E4156">
        <v>259398</v>
      </c>
      <c r="F4156">
        <v>11307</v>
      </c>
      <c r="G4156">
        <v>4732</v>
      </c>
      <c r="H4156">
        <v>51688</v>
      </c>
      <c r="I4156">
        <v>0</v>
      </c>
      <c r="J4156">
        <v>1.5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5130</v>
      </c>
      <c r="Q4156">
        <v>1888</v>
      </c>
      <c r="R4156">
        <v>8046</v>
      </c>
      <c r="S4156">
        <v>0</v>
      </c>
      <c r="T4156">
        <v>0</v>
      </c>
      <c r="U4156">
        <v>1900</v>
      </c>
    </row>
    <row r="4157" spans="1:21" ht="14.25">
      <c r="A4157">
        <v>4108210</v>
      </c>
      <c r="B4157">
        <v>1</v>
      </c>
      <c r="C4157" t="s">
        <v>3879</v>
      </c>
      <c r="D4157" t="s">
        <v>3880</v>
      </c>
      <c r="E4157">
        <v>295531</v>
      </c>
      <c r="F4157">
        <v>14151</v>
      </c>
      <c r="G4157">
        <v>5944</v>
      </c>
      <c r="H4157">
        <v>35141</v>
      </c>
      <c r="I4157">
        <v>0</v>
      </c>
      <c r="J4157">
        <v>1.5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10200</v>
      </c>
      <c r="Q4157">
        <v>3988</v>
      </c>
      <c r="R4157">
        <v>15292</v>
      </c>
      <c r="S4157">
        <v>0</v>
      </c>
      <c r="T4157">
        <v>0</v>
      </c>
      <c r="U4157">
        <v>1900</v>
      </c>
    </row>
    <row r="4158" spans="1:21" ht="14.25">
      <c r="A4158">
        <v>4108211</v>
      </c>
      <c r="B4158">
        <v>1</v>
      </c>
      <c r="C4158" t="s">
        <v>3881</v>
      </c>
      <c r="D4158" t="s">
        <v>3790</v>
      </c>
      <c r="E4158">
        <v>262173</v>
      </c>
      <c r="F4158">
        <v>11567</v>
      </c>
      <c r="G4158">
        <v>4732</v>
      </c>
      <c r="H4158">
        <v>51863</v>
      </c>
      <c r="I4158">
        <v>0</v>
      </c>
      <c r="J4158">
        <v>1.5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5390</v>
      </c>
      <c r="Q4158">
        <v>1888</v>
      </c>
      <c r="R4158">
        <v>8221</v>
      </c>
      <c r="S4158">
        <v>0</v>
      </c>
      <c r="T4158">
        <v>0</v>
      </c>
      <c r="U4158">
        <v>1900</v>
      </c>
    </row>
    <row r="4159" spans="1:21" ht="14.25">
      <c r="A4159">
        <v>4108220</v>
      </c>
      <c r="B4159">
        <v>2</v>
      </c>
      <c r="C4159" t="s">
        <v>3879</v>
      </c>
      <c r="D4159" t="s">
        <v>1043</v>
      </c>
      <c r="E4159">
        <v>295531</v>
      </c>
      <c r="F4159">
        <v>14151</v>
      </c>
      <c r="G4159">
        <v>5944</v>
      </c>
      <c r="H4159">
        <v>35141</v>
      </c>
      <c r="I4159">
        <v>0</v>
      </c>
      <c r="J4159">
        <v>1.5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10200</v>
      </c>
      <c r="Q4159">
        <v>3988</v>
      </c>
      <c r="R4159">
        <v>15292</v>
      </c>
      <c r="S4159">
        <v>0</v>
      </c>
      <c r="T4159">
        <v>0</v>
      </c>
      <c r="U4159">
        <v>1900</v>
      </c>
    </row>
    <row r="4160" spans="1:21" ht="14.25">
      <c r="A4160">
        <v>4108221</v>
      </c>
      <c r="B4160">
        <v>2</v>
      </c>
      <c r="C4160" t="s">
        <v>3881</v>
      </c>
      <c r="D4160" t="s">
        <v>766</v>
      </c>
      <c r="E4160">
        <v>259398</v>
      </c>
      <c r="F4160">
        <v>11307</v>
      </c>
      <c r="G4160">
        <v>4732</v>
      </c>
      <c r="H4160">
        <v>51688</v>
      </c>
      <c r="I4160">
        <v>0</v>
      </c>
      <c r="J4160">
        <v>1.5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5130</v>
      </c>
      <c r="Q4160">
        <v>1888</v>
      </c>
      <c r="R4160">
        <v>8046</v>
      </c>
      <c r="S4160">
        <v>0</v>
      </c>
      <c r="T4160">
        <v>0</v>
      </c>
      <c r="U4160">
        <v>1900</v>
      </c>
    </row>
    <row r="4161" spans="1:21" ht="14.25">
      <c r="A4161">
        <v>4108230</v>
      </c>
      <c r="B4161">
        <v>3</v>
      </c>
      <c r="C4161" t="s">
        <v>3879</v>
      </c>
      <c r="D4161" t="s">
        <v>1044</v>
      </c>
      <c r="E4161">
        <v>295531</v>
      </c>
      <c r="F4161">
        <v>14151</v>
      </c>
      <c r="G4161">
        <v>5944</v>
      </c>
      <c r="H4161">
        <v>35141</v>
      </c>
      <c r="I4161">
        <v>0</v>
      </c>
      <c r="J4161">
        <v>1.5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10200</v>
      </c>
      <c r="Q4161">
        <v>3988</v>
      </c>
      <c r="R4161">
        <v>15292</v>
      </c>
      <c r="S4161">
        <v>0</v>
      </c>
      <c r="T4161">
        <v>0</v>
      </c>
      <c r="U4161">
        <v>1900</v>
      </c>
    </row>
    <row r="4162" spans="1:21" ht="14.25">
      <c r="A4162">
        <v>4108231</v>
      </c>
      <c r="B4162">
        <v>3</v>
      </c>
      <c r="C4162" t="s">
        <v>3881</v>
      </c>
      <c r="D4162" t="s">
        <v>3884</v>
      </c>
      <c r="E4162">
        <v>259398</v>
      </c>
      <c r="F4162">
        <v>11307</v>
      </c>
      <c r="G4162">
        <v>4732</v>
      </c>
      <c r="H4162">
        <v>51688</v>
      </c>
      <c r="I4162">
        <v>0</v>
      </c>
      <c r="J4162">
        <v>1.5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5130</v>
      </c>
      <c r="Q4162">
        <v>1888</v>
      </c>
      <c r="R4162">
        <v>8046</v>
      </c>
      <c r="S4162">
        <v>0</v>
      </c>
      <c r="T4162">
        <v>0</v>
      </c>
      <c r="U4162">
        <v>1900</v>
      </c>
    </row>
    <row r="4163" spans="1:21" ht="14.25">
      <c r="A4163">
        <v>4108310</v>
      </c>
      <c r="B4163">
        <v>1</v>
      </c>
      <c r="C4163" t="s">
        <v>3879</v>
      </c>
      <c r="D4163" t="s">
        <v>3880</v>
      </c>
      <c r="E4163">
        <v>301921</v>
      </c>
      <c r="F4163">
        <v>14563</v>
      </c>
      <c r="G4163">
        <v>5987</v>
      </c>
      <c r="H4163">
        <v>36551</v>
      </c>
      <c r="I4163">
        <v>0</v>
      </c>
      <c r="J4163">
        <v>1.5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10525</v>
      </c>
      <c r="Q4163">
        <v>3988</v>
      </c>
      <c r="R4163">
        <v>16270</v>
      </c>
      <c r="S4163">
        <v>0</v>
      </c>
      <c r="T4163">
        <v>0</v>
      </c>
      <c r="U4163">
        <v>1900</v>
      </c>
    </row>
    <row r="4164" spans="1:21" ht="14.25">
      <c r="A4164">
        <v>4108311</v>
      </c>
      <c r="B4164">
        <v>1</v>
      </c>
      <c r="C4164" t="s">
        <v>3881</v>
      </c>
      <c r="D4164" t="s">
        <v>3790</v>
      </c>
      <c r="E4164">
        <v>265621</v>
      </c>
      <c r="F4164">
        <v>11697</v>
      </c>
      <c r="G4164">
        <v>4793</v>
      </c>
      <c r="H4164">
        <v>52791</v>
      </c>
      <c r="I4164">
        <v>0</v>
      </c>
      <c r="J4164">
        <v>1.5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5390</v>
      </c>
      <c r="Q4164">
        <v>1888</v>
      </c>
      <c r="R4164">
        <v>8221</v>
      </c>
      <c r="S4164">
        <v>0</v>
      </c>
      <c r="T4164">
        <v>0</v>
      </c>
      <c r="U4164">
        <v>1900</v>
      </c>
    </row>
    <row r="4165" spans="1:21" ht="14.25">
      <c r="A4165">
        <v>4108320</v>
      </c>
      <c r="B4165">
        <v>2</v>
      </c>
      <c r="C4165" t="s">
        <v>3879</v>
      </c>
      <c r="D4165" t="s">
        <v>1043</v>
      </c>
      <c r="E4165">
        <v>301921</v>
      </c>
      <c r="F4165">
        <v>14563</v>
      </c>
      <c r="G4165">
        <v>5987</v>
      </c>
      <c r="H4165">
        <v>36551</v>
      </c>
      <c r="I4165">
        <v>0</v>
      </c>
      <c r="J4165">
        <v>1.5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10525</v>
      </c>
      <c r="Q4165">
        <v>3988</v>
      </c>
      <c r="R4165">
        <v>16270</v>
      </c>
      <c r="S4165">
        <v>0</v>
      </c>
      <c r="T4165">
        <v>0</v>
      </c>
      <c r="U4165">
        <v>1900</v>
      </c>
    </row>
    <row r="4166" spans="1:21" ht="14.25">
      <c r="A4166">
        <v>4108321</v>
      </c>
      <c r="B4166">
        <v>2</v>
      </c>
      <c r="C4166" t="s">
        <v>3881</v>
      </c>
      <c r="D4166" t="s">
        <v>766</v>
      </c>
      <c r="E4166">
        <v>266228</v>
      </c>
      <c r="F4166">
        <v>11697</v>
      </c>
      <c r="G4166">
        <v>4793</v>
      </c>
      <c r="H4166">
        <v>53398</v>
      </c>
      <c r="I4166">
        <v>0</v>
      </c>
      <c r="J4166">
        <v>1.5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5390</v>
      </c>
      <c r="Q4166">
        <v>1888</v>
      </c>
      <c r="R4166">
        <v>8828</v>
      </c>
      <c r="S4166">
        <v>0</v>
      </c>
      <c r="T4166">
        <v>0</v>
      </c>
      <c r="U4166">
        <v>1900</v>
      </c>
    </row>
    <row r="4167" spans="1:21" ht="14.25">
      <c r="A4167">
        <v>4108330</v>
      </c>
      <c r="B4167">
        <v>3</v>
      </c>
      <c r="C4167" t="s">
        <v>3879</v>
      </c>
      <c r="D4167" t="s">
        <v>1044</v>
      </c>
      <c r="E4167">
        <v>301921</v>
      </c>
      <c r="F4167">
        <v>14563</v>
      </c>
      <c r="G4167">
        <v>5987</v>
      </c>
      <c r="H4167">
        <v>36551</v>
      </c>
      <c r="I4167">
        <v>0</v>
      </c>
      <c r="J4167">
        <v>1.5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10525</v>
      </c>
      <c r="Q4167">
        <v>3988</v>
      </c>
      <c r="R4167">
        <v>16270</v>
      </c>
      <c r="S4167">
        <v>0</v>
      </c>
      <c r="T4167">
        <v>0</v>
      </c>
      <c r="U4167">
        <v>1900</v>
      </c>
    </row>
    <row r="4168" spans="1:21" ht="14.25">
      <c r="A4168">
        <v>4108331</v>
      </c>
      <c r="B4168">
        <v>3</v>
      </c>
      <c r="C4168" t="s">
        <v>3881</v>
      </c>
      <c r="D4168" t="s">
        <v>3884</v>
      </c>
      <c r="E4168">
        <v>266228</v>
      </c>
      <c r="F4168">
        <v>11697</v>
      </c>
      <c r="G4168">
        <v>4793</v>
      </c>
      <c r="H4168">
        <v>53398</v>
      </c>
      <c r="I4168">
        <v>0</v>
      </c>
      <c r="J4168">
        <v>1.5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5390</v>
      </c>
      <c r="Q4168">
        <v>1888</v>
      </c>
      <c r="R4168">
        <v>8828</v>
      </c>
      <c r="S4168">
        <v>0</v>
      </c>
      <c r="T4168">
        <v>0</v>
      </c>
      <c r="U4168">
        <v>1900</v>
      </c>
    </row>
    <row r="4169" spans="1:21" ht="14.25">
      <c r="A4169">
        <v>4108410</v>
      </c>
      <c r="B4169">
        <v>1</v>
      </c>
      <c r="C4169" t="s">
        <v>3879</v>
      </c>
      <c r="D4169" t="s">
        <v>3880</v>
      </c>
      <c r="E4169">
        <v>306148</v>
      </c>
      <c r="F4169">
        <v>14758</v>
      </c>
      <c r="G4169">
        <v>6052</v>
      </c>
      <c r="H4169">
        <v>37528</v>
      </c>
      <c r="I4169">
        <v>0</v>
      </c>
      <c r="J4169">
        <v>1.5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10720</v>
      </c>
      <c r="Q4169">
        <v>4053</v>
      </c>
      <c r="R4169">
        <v>17247</v>
      </c>
      <c r="S4169">
        <v>0</v>
      </c>
      <c r="T4169">
        <v>0</v>
      </c>
      <c r="U4169">
        <v>1900</v>
      </c>
    </row>
    <row r="4170" spans="1:21" ht="14.25">
      <c r="A4170">
        <v>4108411</v>
      </c>
      <c r="B4170">
        <v>1</v>
      </c>
      <c r="C4170" t="s">
        <v>3881</v>
      </c>
      <c r="D4170" t="s">
        <v>3790</v>
      </c>
      <c r="E4170">
        <v>267312</v>
      </c>
      <c r="F4170">
        <v>11697</v>
      </c>
      <c r="G4170">
        <v>4858</v>
      </c>
      <c r="H4170">
        <v>53182</v>
      </c>
      <c r="I4170">
        <v>0</v>
      </c>
      <c r="J4170">
        <v>1.5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5390</v>
      </c>
      <c r="Q4170">
        <v>1953</v>
      </c>
      <c r="R4170">
        <v>8612</v>
      </c>
      <c r="S4170">
        <v>0</v>
      </c>
      <c r="T4170">
        <v>0</v>
      </c>
      <c r="U4170">
        <v>1900</v>
      </c>
    </row>
    <row r="4171" spans="1:21" ht="14.25">
      <c r="A4171">
        <v>4108420</v>
      </c>
      <c r="B4171">
        <v>2</v>
      </c>
      <c r="C4171" t="s">
        <v>3879</v>
      </c>
      <c r="D4171" t="s">
        <v>1043</v>
      </c>
      <c r="E4171">
        <v>306148</v>
      </c>
      <c r="F4171">
        <v>14758</v>
      </c>
      <c r="G4171">
        <v>6052</v>
      </c>
      <c r="H4171">
        <v>37528</v>
      </c>
      <c r="I4171">
        <v>0</v>
      </c>
      <c r="J4171">
        <v>1.5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10720</v>
      </c>
      <c r="Q4171">
        <v>4053</v>
      </c>
      <c r="R4171">
        <v>17247</v>
      </c>
      <c r="S4171">
        <v>0</v>
      </c>
      <c r="T4171">
        <v>0</v>
      </c>
      <c r="U4171">
        <v>1900</v>
      </c>
    </row>
    <row r="4172" spans="1:21" ht="14.25">
      <c r="A4172">
        <v>4108421</v>
      </c>
      <c r="B4172">
        <v>2</v>
      </c>
      <c r="C4172" t="s">
        <v>3881</v>
      </c>
      <c r="D4172" t="s">
        <v>766</v>
      </c>
      <c r="E4172">
        <v>266228</v>
      </c>
      <c r="F4172">
        <v>11697</v>
      </c>
      <c r="G4172">
        <v>4793</v>
      </c>
      <c r="H4172">
        <v>53398</v>
      </c>
      <c r="I4172">
        <v>0</v>
      </c>
      <c r="J4172">
        <v>1.5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5390</v>
      </c>
      <c r="Q4172">
        <v>1888</v>
      </c>
      <c r="R4172">
        <v>8828</v>
      </c>
      <c r="S4172">
        <v>0</v>
      </c>
      <c r="T4172">
        <v>0</v>
      </c>
      <c r="U4172">
        <v>1900</v>
      </c>
    </row>
    <row r="4173" spans="1:21" ht="14.25">
      <c r="A4173">
        <v>4108430</v>
      </c>
      <c r="B4173">
        <v>3</v>
      </c>
      <c r="C4173" t="s">
        <v>3879</v>
      </c>
      <c r="D4173" t="s">
        <v>1044</v>
      </c>
      <c r="E4173">
        <v>306148</v>
      </c>
      <c r="F4173">
        <v>14758</v>
      </c>
      <c r="G4173">
        <v>6052</v>
      </c>
      <c r="H4173">
        <v>37528</v>
      </c>
      <c r="I4173">
        <v>0</v>
      </c>
      <c r="J4173">
        <v>1.5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10720</v>
      </c>
      <c r="Q4173">
        <v>4053</v>
      </c>
      <c r="R4173">
        <v>17247</v>
      </c>
      <c r="S4173">
        <v>0</v>
      </c>
      <c r="T4173">
        <v>0</v>
      </c>
      <c r="U4173">
        <v>1900</v>
      </c>
    </row>
    <row r="4174" spans="1:21" ht="14.25">
      <c r="A4174">
        <v>4108431</v>
      </c>
      <c r="B4174">
        <v>3</v>
      </c>
      <c r="C4174" t="s">
        <v>3881</v>
      </c>
      <c r="D4174" t="s">
        <v>3884</v>
      </c>
      <c r="E4174">
        <v>266228</v>
      </c>
      <c r="F4174">
        <v>11697</v>
      </c>
      <c r="G4174">
        <v>4793</v>
      </c>
      <c r="H4174">
        <v>53398</v>
      </c>
      <c r="I4174">
        <v>0</v>
      </c>
      <c r="J4174">
        <v>1.5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5390</v>
      </c>
      <c r="Q4174">
        <v>1888</v>
      </c>
      <c r="R4174">
        <v>8828</v>
      </c>
      <c r="S4174">
        <v>0</v>
      </c>
      <c r="T4174">
        <v>0</v>
      </c>
      <c r="U4174">
        <v>1900</v>
      </c>
    </row>
    <row r="4175" spans="1:21" ht="14.25">
      <c r="A4175">
        <v>4108510</v>
      </c>
      <c r="B4175">
        <v>1</v>
      </c>
      <c r="C4175" t="s">
        <v>3879</v>
      </c>
      <c r="D4175" t="s">
        <v>3880</v>
      </c>
      <c r="E4175">
        <v>312527</v>
      </c>
      <c r="F4175">
        <v>14845</v>
      </c>
      <c r="G4175">
        <v>6257</v>
      </c>
      <c r="H4175">
        <v>38937</v>
      </c>
      <c r="I4175">
        <v>0</v>
      </c>
      <c r="J4175">
        <v>1.5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10720</v>
      </c>
      <c r="Q4175">
        <v>4214</v>
      </c>
      <c r="R4175">
        <v>18224</v>
      </c>
      <c r="S4175">
        <v>0</v>
      </c>
      <c r="T4175">
        <v>0</v>
      </c>
      <c r="U4175">
        <v>1900</v>
      </c>
    </row>
    <row r="4176" spans="1:21" ht="14.25">
      <c r="A4176">
        <v>4108511</v>
      </c>
      <c r="B4176">
        <v>1</v>
      </c>
      <c r="C4176" t="s">
        <v>3881</v>
      </c>
      <c r="D4176" t="s">
        <v>3790</v>
      </c>
      <c r="E4176">
        <v>272440</v>
      </c>
      <c r="F4176">
        <v>11828</v>
      </c>
      <c r="G4176">
        <v>4983</v>
      </c>
      <c r="H4176">
        <v>54500</v>
      </c>
      <c r="I4176">
        <v>0</v>
      </c>
      <c r="J4176">
        <v>1.5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5390</v>
      </c>
      <c r="Q4176">
        <v>2017</v>
      </c>
      <c r="R4176">
        <v>9003</v>
      </c>
      <c r="S4176">
        <v>0</v>
      </c>
      <c r="T4176">
        <v>0</v>
      </c>
      <c r="U4176">
        <v>1900</v>
      </c>
    </row>
    <row r="4177" spans="1:21" ht="14.25">
      <c r="A4177">
        <v>4108520</v>
      </c>
      <c r="B4177">
        <v>2</v>
      </c>
      <c r="C4177" t="s">
        <v>3879</v>
      </c>
      <c r="D4177" t="s">
        <v>1043</v>
      </c>
      <c r="E4177">
        <v>312527</v>
      </c>
      <c r="F4177">
        <v>14845</v>
      </c>
      <c r="G4177">
        <v>6257</v>
      </c>
      <c r="H4177">
        <v>38937</v>
      </c>
      <c r="I4177">
        <v>0</v>
      </c>
      <c r="J4177">
        <v>1.5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10720</v>
      </c>
      <c r="Q4177">
        <v>4214</v>
      </c>
      <c r="R4177">
        <v>18224</v>
      </c>
      <c r="S4177">
        <v>0</v>
      </c>
      <c r="T4177">
        <v>0</v>
      </c>
      <c r="U4177">
        <v>1900</v>
      </c>
    </row>
    <row r="4178" spans="1:21" ht="14.25">
      <c r="A4178">
        <v>4108521</v>
      </c>
      <c r="B4178">
        <v>2</v>
      </c>
      <c r="C4178" t="s">
        <v>3881</v>
      </c>
      <c r="D4178" t="s">
        <v>766</v>
      </c>
      <c r="E4178">
        <v>272211</v>
      </c>
      <c r="F4178">
        <v>11828</v>
      </c>
      <c r="G4178">
        <v>4951</v>
      </c>
      <c r="H4178">
        <v>54911</v>
      </c>
      <c r="I4178">
        <v>0</v>
      </c>
      <c r="J4178">
        <v>1.5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5390</v>
      </c>
      <c r="Q4178">
        <v>1985</v>
      </c>
      <c r="R4178">
        <v>9414</v>
      </c>
      <c r="S4178">
        <v>0</v>
      </c>
      <c r="T4178">
        <v>0</v>
      </c>
      <c r="U4178">
        <v>1900</v>
      </c>
    </row>
    <row r="4179" spans="1:21" ht="14.25">
      <c r="A4179">
        <v>4108530</v>
      </c>
      <c r="B4179">
        <v>3</v>
      </c>
      <c r="C4179" t="s">
        <v>3879</v>
      </c>
      <c r="D4179" t="s">
        <v>1044</v>
      </c>
      <c r="E4179">
        <v>312527</v>
      </c>
      <c r="F4179">
        <v>14845</v>
      </c>
      <c r="G4179">
        <v>6257</v>
      </c>
      <c r="H4179">
        <v>38937</v>
      </c>
      <c r="I4179">
        <v>0</v>
      </c>
      <c r="J4179">
        <v>1.5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10720</v>
      </c>
      <c r="Q4179">
        <v>4214</v>
      </c>
      <c r="R4179">
        <v>18224</v>
      </c>
      <c r="S4179">
        <v>0</v>
      </c>
      <c r="T4179">
        <v>0</v>
      </c>
      <c r="U4179">
        <v>1900</v>
      </c>
    </row>
    <row r="4180" spans="1:21" ht="14.25">
      <c r="A4180">
        <v>4108531</v>
      </c>
      <c r="B4180">
        <v>3</v>
      </c>
      <c r="C4180" t="s">
        <v>3881</v>
      </c>
      <c r="D4180" t="s">
        <v>3884</v>
      </c>
      <c r="E4180">
        <v>272211</v>
      </c>
      <c r="F4180">
        <v>11828</v>
      </c>
      <c r="G4180">
        <v>4951</v>
      </c>
      <c r="H4180">
        <v>54911</v>
      </c>
      <c r="I4180">
        <v>0</v>
      </c>
      <c r="J4180">
        <v>1.5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5390</v>
      </c>
      <c r="Q4180">
        <v>1985</v>
      </c>
      <c r="R4180">
        <v>9414</v>
      </c>
      <c r="S4180">
        <v>0</v>
      </c>
      <c r="T4180">
        <v>0</v>
      </c>
      <c r="U4180">
        <v>1900</v>
      </c>
    </row>
    <row r="4181" spans="1:21" ht="14.25">
      <c r="A4181">
        <v>4108610</v>
      </c>
      <c r="B4181">
        <v>1</v>
      </c>
      <c r="C4181" t="s">
        <v>3879</v>
      </c>
      <c r="D4181" t="s">
        <v>3880</v>
      </c>
      <c r="E4181">
        <v>316725</v>
      </c>
      <c r="F4181">
        <v>14845</v>
      </c>
      <c r="G4181">
        <v>6418</v>
      </c>
      <c r="H4181">
        <v>39915</v>
      </c>
      <c r="I4181">
        <v>0</v>
      </c>
      <c r="J4181">
        <v>1.5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10720</v>
      </c>
      <c r="Q4181">
        <v>4375</v>
      </c>
      <c r="R4181">
        <v>19202</v>
      </c>
      <c r="S4181">
        <v>0</v>
      </c>
      <c r="T4181">
        <v>0</v>
      </c>
      <c r="U4181">
        <v>1900</v>
      </c>
    </row>
    <row r="4182" spans="1:21" ht="14.25">
      <c r="A4182">
        <v>4108611</v>
      </c>
      <c r="B4182">
        <v>1</v>
      </c>
      <c r="C4182" t="s">
        <v>3881</v>
      </c>
      <c r="D4182" t="s">
        <v>3790</v>
      </c>
      <c r="E4182">
        <v>272440</v>
      </c>
      <c r="F4182">
        <v>11828</v>
      </c>
      <c r="G4182">
        <v>4983</v>
      </c>
      <c r="H4182">
        <v>54500</v>
      </c>
      <c r="I4182">
        <v>0</v>
      </c>
      <c r="J4182">
        <v>1.5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5390</v>
      </c>
      <c r="Q4182">
        <v>2017</v>
      </c>
      <c r="R4182">
        <v>9003</v>
      </c>
      <c r="S4182">
        <v>0</v>
      </c>
      <c r="T4182">
        <v>0</v>
      </c>
      <c r="U4182">
        <v>1900</v>
      </c>
    </row>
    <row r="4183" spans="1:21" ht="14.25">
      <c r="A4183">
        <v>4108620</v>
      </c>
      <c r="B4183">
        <v>2</v>
      </c>
      <c r="C4183" t="s">
        <v>3879</v>
      </c>
      <c r="D4183" t="s">
        <v>1043</v>
      </c>
      <c r="E4183">
        <v>316725</v>
      </c>
      <c r="F4183">
        <v>14845</v>
      </c>
      <c r="G4183">
        <v>6418</v>
      </c>
      <c r="H4183">
        <v>39915</v>
      </c>
      <c r="I4183">
        <v>0</v>
      </c>
      <c r="J4183">
        <v>1.5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10720</v>
      </c>
      <c r="Q4183">
        <v>4375</v>
      </c>
      <c r="R4183">
        <v>19202</v>
      </c>
      <c r="S4183">
        <v>0</v>
      </c>
      <c r="T4183">
        <v>0</v>
      </c>
      <c r="U4183">
        <v>1900</v>
      </c>
    </row>
    <row r="4184" spans="1:21" ht="14.25">
      <c r="A4184">
        <v>4108621</v>
      </c>
      <c r="B4184">
        <v>2</v>
      </c>
      <c r="C4184" t="s">
        <v>3881</v>
      </c>
      <c r="D4184" t="s">
        <v>766</v>
      </c>
      <c r="E4184">
        <v>273047</v>
      </c>
      <c r="F4184">
        <v>11828</v>
      </c>
      <c r="G4184">
        <v>4983</v>
      </c>
      <c r="H4184">
        <v>55107</v>
      </c>
      <c r="I4184">
        <v>0</v>
      </c>
      <c r="J4184">
        <v>1.5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5390</v>
      </c>
      <c r="Q4184">
        <v>2017</v>
      </c>
      <c r="R4184">
        <v>9610</v>
      </c>
      <c r="S4184">
        <v>0</v>
      </c>
      <c r="T4184">
        <v>0</v>
      </c>
      <c r="U4184">
        <v>1900</v>
      </c>
    </row>
    <row r="4185" spans="1:21" ht="14.25">
      <c r="A4185">
        <v>4108630</v>
      </c>
      <c r="B4185">
        <v>3</v>
      </c>
      <c r="C4185" t="s">
        <v>3879</v>
      </c>
      <c r="D4185" t="s">
        <v>1044</v>
      </c>
      <c r="E4185">
        <v>316725</v>
      </c>
      <c r="F4185">
        <v>14845</v>
      </c>
      <c r="G4185">
        <v>6418</v>
      </c>
      <c r="H4185">
        <v>39915</v>
      </c>
      <c r="I4185">
        <v>0</v>
      </c>
      <c r="J4185">
        <v>1.5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10720</v>
      </c>
      <c r="Q4185">
        <v>4375</v>
      </c>
      <c r="R4185">
        <v>19202</v>
      </c>
      <c r="S4185">
        <v>0</v>
      </c>
      <c r="T4185">
        <v>0</v>
      </c>
      <c r="U4185">
        <v>1900</v>
      </c>
    </row>
    <row r="4186" spans="1:21" ht="14.25">
      <c r="A4186">
        <v>4108631</v>
      </c>
      <c r="B4186">
        <v>3</v>
      </c>
      <c r="C4186" t="s">
        <v>3881</v>
      </c>
      <c r="D4186" t="s">
        <v>3884</v>
      </c>
      <c r="E4186">
        <v>273047</v>
      </c>
      <c r="F4186">
        <v>11828</v>
      </c>
      <c r="G4186">
        <v>4983</v>
      </c>
      <c r="H4186">
        <v>55107</v>
      </c>
      <c r="I4186">
        <v>0</v>
      </c>
      <c r="J4186">
        <v>1.5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5390</v>
      </c>
      <c r="Q4186">
        <v>2017</v>
      </c>
      <c r="R4186">
        <v>9610</v>
      </c>
      <c r="S4186">
        <v>0</v>
      </c>
      <c r="T4186">
        <v>0</v>
      </c>
      <c r="U4186">
        <v>1900</v>
      </c>
    </row>
    <row r="4187" spans="1:21" ht="14.25">
      <c r="A4187">
        <v>4108710</v>
      </c>
      <c r="B4187">
        <v>1</v>
      </c>
      <c r="C4187" t="s">
        <v>3879</v>
      </c>
      <c r="D4187" t="s">
        <v>3880</v>
      </c>
      <c r="E4187">
        <v>320620</v>
      </c>
      <c r="F4187">
        <v>15062</v>
      </c>
      <c r="G4187">
        <v>6461</v>
      </c>
      <c r="H4187">
        <v>40780</v>
      </c>
      <c r="I4187">
        <v>0</v>
      </c>
      <c r="J4187">
        <v>1.5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10850</v>
      </c>
      <c r="Q4187">
        <v>4375</v>
      </c>
      <c r="R4187">
        <v>19635</v>
      </c>
      <c r="S4187">
        <v>0</v>
      </c>
      <c r="T4187">
        <v>0</v>
      </c>
      <c r="U4187">
        <v>1900</v>
      </c>
    </row>
    <row r="4188" spans="1:21" ht="14.25">
      <c r="A4188">
        <v>4108711</v>
      </c>
      <c r="B4188">
        <v>1</v>
      </c>
      <c r="C4188" t="s">
        <v>3881</v>
      </c>
      <c r="D4188" t="s">
        <v>3790</v>
      </c>
      <c r="E4188">
        <v>277620</v>
      </c>
      <c r="F4188">
        <v>12088</v>
      </c>
      <c r="G4188">
        <v>5044</v>
      </c>
      <c r="H4188">
        <v>55860</v>
      </c>
      <c r="I4188">
        <v>0</v>
      </c>
      <c r="J4188">
        <v>1.5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5520</v>
      </c>
      <c r="Q4188">
        <v>2017</v>
      </c>
      <c r="R4188">
        <v>9436</v>
      </c>
      <c r="S4188">
        <v>0</v>
      </c>
      <c r="T4188">
        <v>0</v>
      </c>
      <c r="U4188">
        <v>1900</v>
      </c>
    </row>
    <row r="4189" spans="1:21" ht="14.25">
      <c r="A4189">
        <v>4108720</v>
      </c>
      <c r="B4189">
        <v>2</v>
      </c>
      <c r="C4189" t="s">
        <v>3879</v>
      </c>
      <c r="D4189" t="s">
        <v>1043</v>
      </c>
      <c r="E4189">
        <v>320620</v>
      </c>
      <c r="F4189">
        <v>15062</v>
      </c>
      <c r="G4189">
        <v>6461</v>
      </c>
      <c r="H4189">
        <v>40780</v>
      </c>
      <c r="I4189">
        <v>0</v>
      </c>
      <c r="J4189">
        <v>1.5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10850</v>
      </c>
      <c r="Q4189">
        <v>4375</v>
      </c>
      <c r="R4189">
        <v>19635</v>
      </c>
      <c r="S4189">
        <v>0</v>
      </c>
      <c r="T4189">
        <v>0</v>
      </c>
      <c r="U4189">
        <v>1900</v>
      </c>
    </row>
    <row r="4190" spans="1:21" ht="14.25">
      <c r="A4190">
        <v>4108721</v>
      </c>
      <c r="B4190">
        <v>2</v>
      </c>
      <c r="C4190" t="s">
        <v>3881</v>
      </c>
      <c r="D4190" t="s">
        <v>766</v>
      </c>
      <c r="E4190">
        <v>278227</v>
      </c>
      <c r="F4190">
        <v>12088</v>
      </c>
      <c r="G4190">
        <v>5044</v>
      </c>
      <c r="H4190">
        <v>56467</v>
      </c>
      <c r="I4190">
        <v>0</v>
      </c>
      <c r="J4190">
        <v>1.5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5520</v>
      </c>
      <c r="Q4190">
        <v>2017</v>
      </c>
      <c r="R4190">
        <v>10043</v>
      </c>
      <c r="S4190">
        <v>0</v>
      </c>
      <c r="T4190">
        <v>0</v>
      </c>
      <c r="U4190">
        <v>1900</v>
      </c>
    </row>
    <row r="4191" spans="1:21" ht="14.25">
      <c r="A4191">
        <v>4108730</v>
      </c>
      <c r="B4191">
        <v>3</v>
      </c>
      <c r="C4191" t="s">
        <v>3879</v>
      </c>
      <c r="D4191" t="s">
        <v>1044</v>
      </c>
      <c r="E4191">
        <v>320620</v>
      </c>
      <c r="F4191">
        <v>15062</v>
      </c>
      <c r="G4191">
        <v>6461</v>
      </c>
      <c r="H4191">
        <v>40780</v>
      </c>
      <c r="I4191">
        <v>0</v>
      </c>
      <c r="J4191">
        <v>1.5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10850</v>
      </c>
      <c r="Q4191">
        <v>4375</v>
      </c>
      <c r="R4191">
        <v>19635</v>
      </c>
      <c r="S4191">
        <v>0</v>
      </c>
      <c r="T4191">
        <v>0</v>
      </c>
      <c r="U4191">
        <v>1900</v>
      </c>
    </row>
    <row r="4192" spans="1:21" ht="14.25">
      <c r="A4192">
        <v>4108731</v>
      </c>
      <c r="B4192">
        <v>3</v>
      </c>
      <c r="C4192" t="s">
        <v>3881</v>
      </c>
      <c r="D4192" t="s">
        <v>3884</v>
      </c>
      <c r="E4192">
        <v>278227</v>
      </c>
      <c r="F4192">
        <v>12088</v>
      </c>
      <c r="G4192">
        <v>5044</v>
      </c>
      <c r="H4192">
        <v>56467</v>
      </c>
      <c r="I4192">
        <v>0</v>
      </c>
      <c r="J4192">
        <v>1.5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5520</v>
      </c>
      <c r="Q4192">
        <v>2017</v>
      </c>
      <c r="R4192">
        <v>10043</v>
      </c>
      <c r="S4192">
        <v>0</v>
      </c>
      <c r="T4192">
        <v>0</v>
      </c>
      <c r="U4192">
        <v>1900</v>
      </c>
    </row>
    <row r="4193" spans="1:21" ht="14.25">
      <c r="A4193">
        <v>4108810</v>
      </c>
      <c r="B4193">
        <v>1</v>
      </c>
      <c r="C4193" t="s">
        <v>3879</v>
      </c>
      <c r="D4193" t="s">
        <v>3880</v>
      </c>
      <c r="E4193">
        <v>326886</v>
      </c>
      <c r="F4193">
        <v>15311</v>
      </c>
      <c r="G4193">
        <v>6587</v>
      </c>
      <c r="H4193">
        <v>42036</v>
      </c>
      <c r="I4193">
        <v>0</v>
      </c>
      <c r="J4193">
        <v>1.5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10930</v>
      </c>
      <c r="Q4193">
        <v>4415</v>
      </c>
      <c r="R4193">
        <v>20031</v>
      </c>
      <c r="S4193">
        <v>0</v>
      </c>
      <c r="T4193">
        <v>0</v>
      </c>
      <c r="U4193">
        <v>2150</v>
      </c>
    </row>
    <row r="4194" spans="1:21" ht="14.25">
      <c r="A4194">
        <v>4108811</v>
      </c>
      <c r="B4194">
        <v>1</v>
      </c>
      <c r="C4194" t="s">
        <v>3881</v>
      </c>
      <c r="D4194" t="s">
        <v>3790</v>
      </c>
      <c r="E4194">
        <v>286734</v>
      </c>
      <c r="F4194">
        <v>12433</v>
      </c>
      <c r="G4194">
        <v>5210</v>
      </c>
      <c r="H4194">
        <v>58204</v>
      </c>
      <c r="I4194">
        <v>0</v>
      </c>
      <c r="J4194">
        <v>1.5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5600</v>
      </c>
      <c r="Q4194">
        <v>2057</v>
      </c>
      <c r="R4194">
        <v>9832</v>
      </c>
      <c r="S4194">
        <v>0</v>
      </c>
      <c r="T4194">
        <v>0</v>
      </c>
      <c r="U4194">
        <v>2150</v>
      </c>
    </row>
    <row r="4195" spans="1:21" ht="14.25">
      <c r="A4195">
        <v>4108820</v>
      </c>
      <c r="B4195">
        <v>2</v>
      </c>
      <c r="C4195" t="s">
        <v>3879</v>
      </c>
      <c r="D4195" t="s">
        <v>1043</v>
      </c>
      <c r="E4195">
        <v>324798</v>
      </c>
      <c r="F4195">
        <v>15229</v>
      </c>
      <c r="G4195">
        <v>6545</v>
      </c>
      <c r="H4195">
        <v>41608</v>
      </c>
      <c r="I4195">
        <v>0</v>
      </c>
      <c r="J4195">
        <v>1.5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10930</v>
      </c>
      <c r="Q4195">
        <v>4415</v>
      </c>
      <c r="R4195">
        <v>20031</v>
      </c>
      <c r="S4195">
        <v>0</v>
      </c>
      <c r="T4195">
        <v>0</v>
      </c>
      <c r="U4195">
        <v>1900</v>
      </c>
    </row>
    <row r="4196" spans="1:21" ht="14.25">
      <c r="A4196">
        <v>4108821</v>
      </c>
      <c r="B4196">
        <v>2</v>
      </c>
      <c r="C4196" t="s">
        <v>3881</v>
      </c>
      <c r="D4196" t="s">
        <v>766</v>
      </c>
      <c r="E4196">
        <v>283681</v>
      </c>
      <c r="F4196">
        <v>12299</v>
      </c>
      <c r="G4196">
        <v>5145</v>
      </c>
      <c r="H4196">
        <v>57791</v>
      </c>
      <c r="I4196">
        <v>0</v>
      </c>
      <c r="J4196">
        <v>1.5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5600</v>
      </c>
      <c r="Q4196">
        <v>2057</v>
      </c>
      <c r="R4196">
        <v>10439</v>
      </c>
      <c r="S4196">
        <v>0</v>
      </c>
      <c r="T4196">
        <v>0</v>
      </c>
      <c r="U4196">
        <v>1900</v>
      </c>
    </row>
    <row r="4197" spans="1:21" ht="14.25">
      <c r="A4197">
        <v>4108830</v>
      </c>
      <c r="B4197">
        <v>3</v>
      </c>
      <c r="C4197" t="s">
        <v>3879</v>
      </c>
      <c r="D4197" t="s">
        <v>1044</v>
      </c>
      <c r="E4197">
        <v>324798</v>
      </c>
      <c r="F4197">
        <v>15229</v>
      </c>
      <c r="G4197">
        <v>6545</v>
      </c>
      <c r="H4197">
        <v>41608</v>
      </c>
      <c r="I4197">
        <v>0</v>
      </c>
      <c r="J4197">
        <v>1.5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10930</v>
      </c>
      <c r="Q4197">
        <v>4415</v>
      </c>
      <c r="R4197">
        <v>20031</v>
      </c>
      <c r="S4197">
        <v>0</v>
      </c>
      <c r="T4197">
        <v>0</v>
      </c>
      <c r="U4197">
        <v>1900</v>
      </c>
    </row>
    <row r="4198" spans="1:21" ht="14.25">
      <c r="A4198">
        <v>4108831</v>
      </c>
      <c r="B4198">
        <v>3</v>
      </c>
      <c r="C4198" t="s">
        <v>3881</v>
      </c>
      <c r="D4198" t="s">
        <v>3884</v>
      </c>
      <c r="E4198">
        <v>283681</v>
      </c>
      <c r="F4198">
        <v>12299</v>
      </c>
      <c r="G4198">
        <v>5145</v>
      </c>
      <c r="H4198">
        <v>57791</v>
      </c>
      <c r="I4198">
        <v>0</v>
      </c>
      <c r="J4198">
        <v>1.5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5600</v>
      </c>
      <c r="Q4198">
        <v>2057</v>
      </c>
      <c r="R4198">
        <v>10439</v>
      </c>
      <c r="S4198">
        <v>0</v>
      </c>
      <c r="T4198">
        <v>0</v>
      </c>
      <c r="U4198">
        <v>1900</v>
      </c>
    </row>
    <row r="4199" spans="1:21" ht="14.25">
      <c r="A4199">
        <v>4108910</v>
      </c>
      <c r="B4199">
        <v>1</v>
      </c>
      <c r="C4199" t="s">
        <v>3879</v>
      </c>
      <c r="D4199" t="s">
        <v>3880</v>
      </c>
      <c r="E4199">
        <v>333691</v>
      </c>
      <c r="F4199">
        <v>15311</v>
      </c>
      <c r="G4199">
        <v>6911</v>
      </c>
      <c r="H4199">
        <v>42361</v>
      </c>
      <c r="I4199">
        <v>0</v>
      </c>
      <c r="J4199">
        <v>1.5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10930</v>
      </c>
      <c r="Q4199">
        <v>4739</v>
      </c>
      <c r="R4199">
        <v>20356</v>
      </c>
      <c r="S4199">
        <v>0</v>
      </c>
      <c r="T4199">
        <v>0</v>
      </c>
      <c r="U4199">
        <v>2150</v>
      </c>
    </row>
    <row r="4200" spans="1:21" ht="14.25">
      <c r="A4200">
        <v>4108911</v>
      </c>
      <c r="B4200">
        <v>1</v>
      </c>
      <c r="C4200" t="s">
        <v>3881</v>
      </c>
      <c r="D4200" t="s">
        <v>3790</v>
      </c>
      <c r="E4200">
        <v>293539</v>
      </c>
      <c r="F4200">
        <v>12433</v>
      </c>
      <c r="G4200">
        <v>5534</v>
      </c>
      <c r="H4200">
        <v>58529</v>
      </c>
      <c r="I4200">
        <v>0</v>
      </c>
      <c r="J4200">
        <v>1.5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5600</v>
      </c>
      <c r="Q4200">
        <v>2381</v>
      </c>
      <c r="R4200">
        <v>10157</v>
      </c>
      <c r="S4200">
        <v>0</v>
      </c>
      <c r="T4200">
        <v>0</v>
      </c>
      <c r="U4200">
        <v>2150</v>
      </c>
    </row>
    <row r="4201" spans="1:21" ht="14.25">
      <c r="A4201">
        <v>4108920</v>
      </c>
      <c r="B4201">
        <v>2</v>
      </c>
      <c r="C4201" t="s">
        <v>3879</v>
      </c>
      <c r="D4201" t="s">
        <v>1043</v>
      </c>
      <c r="E4201">
        <v>333691</v>
      </c>
      <c r="F4201">
        <v>15311</v>
      </c>
      <c r="G4201">
        <v>6911</v>
      </c>
      <c r="H4201">
        <v>42361</v>
      </c>
      <c r="I4201">
        <v>0</v>
      </c>
      <c r="J4201">
        <v>1.5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10930</v>
      </c>
      <c r="Q4201">
        <v>4739</v>
      </c>
      <c r="R4201">
        <v>20356</v>
      </c>
      <c r="S4201">
        <v>0</v>
      </c>
      <c r="T4201">
        <v>0</v>
      </c>
      <c r="U4201">
        <v>2150</v>
      </c>
    </row>
    <row r="4202" spans="1:21" ht="14.25">
      <c r="A4202">
        <v>4108921</v>
      </c>
      <c r="B4202">
        <v>2</v>
      </c>
      <c r="C4202" t="s">
        <v>3881</v>
      </c>
      <c r="D4202" t="s">
        <v>766</v>
      </c>
      <c r="E4202">
        <v>287341</v>
      </c>
      <c r="F4202">
        <v>12433</v>
      </c>
      <c r="G4202">
        <v>5210</v>
      </c>
      <c r="H4202">
        <v>58811</v>
      </c>
      <c r="I4202">
        <v>0</v>
      </c>
      <c r="J4202">
        <v>1.5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5600</v>
      </c>
      <c r="Q4202">
        <v>2057</v>
      </c>
      <c r="R4202">
        <v>10439</v>
      </c>
      <c r="S4202">
        <v>0</v>
      </c>
      <c r="T4202">
        <v>0</v>
      </c>
      <c r="U4202">
        <v>2150</v>
      </c>
    </row>
    <row r="4203" spans="1:21" ht="14.25">
      <c r="A4203">
        <v>4108930</v>
      </c>
      <c r="B4203">
        <v>3</v>
      </c>
      <c r="C4203" t="s">
        <v>3879</v>
      </c>
      <c r="D4203" t="s">
        <v>1044</v>
      </c>
      <c r="E4203">
        <v>331603</v>
      </c>
      <c r="F4203">
        <v>15229</v>
      </c>
      <c r="G4203">
        <v>6869</v>
      </c>
      <c r="H4203">
        <v>41933</v>
      </c>
      <c r="I4203">
        <v>0</v>
      </c>
      <c r="J4203">
        <v>1.5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10930</v>
      </c>
      <c r="Q4203">
        <v>4739</v>
      </c>
      <c r="R4203">
        <v>20356</v>
      </c>
      <c r="S4203">
        <v>0</v>
      </c>
      <c r="T4203">
        <v>0</v>
      </c>
      <c r="U4203">
        <v>1900</v>
      </c>
    </row>
    <row r="4204" spans="1:21" ht="14.25">
      <c r="A4204">
        <v>4108931</v>
      </c>
      <c r="B4204">
        <v>3</v>
      </c>
      <c r="C4204" t="s">
        <v>3881</v>
      </c>
      <c r="D4204" t="s">
        <v>3884</v>
      </c>
      <c r="E4204">
        <v>283681</v>
      </c>
      <c r="F4204">
        <v>12299</v>
      </c>
      <c r="G4204">
        <v>5145</v>
      </c>
      <c r="H4204">
        <v>57791</v>
      </c>
      <c r="I4204">
        <v>0</v>
      </c>
      <c r="J4204">
        <v>1.5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5600</v>
      </c>
      <c r="Q4204">
        <v>2057</v>
      </c>
      <c r="R4204">
        <v>10439</v>
      </c>
      <c r="S4204">
        <v>0</v>
      </c>
      <c r="T4204">
        <v>0</v>
      </c>
      <c r="U4204">
        <v>1900</v>
      </c>
    </row>
    <row r="4205" spans="1:21" ht="14.25">
      <c r="A4205">
        <v>4109010</v>
      </c>
      <c r="B4205">
        <v>1</v>
      </c>
      <c r="C4205" t="s">
        <v>3879</v>
      </c>
      <c r="D4205" t="s">
        <v>3880</v>
      </c>
      <c r="E4205">
        <v>340822</v>
      </c>
      <c r="F4205">
        <v>15311</v>
      </c>
      <c r="G4205">
        <v>7235</v>
      </c>
      <c r="H4205">
        <v>43012</v>
      </c>
      <c r="I4205">
        <v>0</v>
      </c>
      <c r="J4205">
        <v>1.5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10930</v>
      </c>
      <c r="Q4205">
        <v>5063</v>
      </c>
      <c r="R4205">
        <v>21007</v>
      </c>
      <c r="S4205">
        <v>0</v>
      </c>
      <c r="T4205">
        <v>0</v>
      </c>
      <c r="U4205">
        <v>2150</v>
      </c>
    </row>
    <row r="4206" spans="1:21" ht="14.25">
      <c r="A4206">
        <v>4109011</v>
      </c>
      <c r="B4206">
        <v>1</v>
      </c>
      <c r="C4206" t="s">
        <v>3881</v>
      </c>
      <c r="D4206" t="s">
        <v>3790</v>
      </c>
      <c r="E4206">
        <v>293539</v>
      </c>
      <c r="F4206">
        <v>12433</v>
      </c>
      <c r="G4206">
        <v>5534</v>
      </c>
      <c r="H4206">
        <v>58529</v>
      </c>
      <c r="I4206">
        <v>0</v>
      </c>
      <c r="J4206">
        <v>1.5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5600</v>
      </c>
      <c r="Q4206">
        <v>2381</v>
      </c>
      <c r="R4206">
        <v>10157</v>
      </c>
      <c r="S4206">
        <v>0</v>
      </c>
      <c r="T4206">
        <v>0</v>
      </c>
      <c r="U4206">
        <v>2150</v>
      </c>
    </row>
    <row r="4207" spans="1:21" ht="14.25">
      <c r="A4207">
        <v>4109020</v>
      </c>
      <c r="B4207">
        <v>2</v>
      </c>
      <c r="C4207" t="s">
        <v>3879</v>
      </c>
      <c r="D4207" t="s">
        <v>1043</v>
      </c>
      <c r="E4207">
        <v>340822</v>
      </c>
      <c r="F4207">
        <v>15311</v>
      </c>
      <c r="G4207">
        <v>7235</v>
      </c>
      <c r="H4207">
        <v>43012</v>
      </c>
      <c r="I4207">
        <v>0</v>
      </c>
      <c r="J4207">
        <v>1.5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10930</v>
      </c>
      <c r="Q4207">
        <v>5063</v>
      </c>
      <c r="R4207">
        <v>21007</v>
      </c>
      <c r="S4207">
        <v>0</v>
      </c>
      <c r="T4207">
        <v>0</v>
      </c>
      <c r="U4207">
        <v>2150</v>
      </c>
    </row>
    <row r="4208" spans="1:21" ht="14.25">
      <c r="A4208">
        <v>4109021</v>
      </c>
      <c r="B4208">
        <v>2</v>
      </c>
      <c r="C4208" t="s">
        <v>3881</v>
      </c>
      <c r="D4208" t="s">
        <v>766</v>
      </c>
      <c r="E4208">
        <v>294472</v>
      </c>
      <c r="F4208">
        <v>12433</v>
      </c>
      <c r="G4208">
        <v>5534</v>
      </c>
      <c r="H4208">
        <v>59462</v>
      </c>
      <c r="I4208">
        <v>0</v>
      </c>
      <c r="J4208">
        <v>1.5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5600</v>
      </c>
      <c r="Q4208">
        <v>2381</v>
      </c>
      <c r="R4208">
        <v>11090</v>
      </c>
      <c r="S4208">
        <v>0</v>
      </c>
      <c r="T4208">
        <v>0</v>
      </c>
      <c r="U4208">
        <v>2150</v>
      </c>
    </row>
    <row r="4209" spans="1:21" ht="14.25">
      <c r="A4209">
        <v>4109030</v>
      </c>
      <c r="B4209">
        <v>3</v>
      </c>
      <c r="C4209" t="s">
        <v>3879</v>
      </c>
      <c r="D4209" t="s">
        <v>1044</v>
      </c>
      <c r="E4209">
        <v>340822</v>
      </c>
      <c r="F4209">
        <v>15311</v>
      </c>
      <c r="G4209">
        <v>7235</v>
      </c>
      <c r="H4209">
        <v>43012</v>
      </c>
      <c r="I4209">
        <v>0</v>
      </c>
      <c r="J4209">
        <v>1.5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10930</v>
      </c>
      <c r="Q4209">
        <v>5063</v>
      </c>
      <c r="R4209">
        <v>21007</v>
      </c>
      <c r="S4209">
        <v>0</v>
      </c>
      <c r="T4209">
        <v>0</v>
      </c>
      <c r="U4209">
        <v>2150</v>
      </c>
    </row>
    <row r="4210" spans="1:21" ht="14.25">
      <c r="A4210">
        <v>4109031</v>
      </c>
      <c r="B4210">
        <v>3</v>
      </c>
      <c r="C4210" t="s">
        <v>3881</v>
      </c>
      <c r="D4210" t="s">
        <v>3884</v>
      </c>
      <c r="E4210">
        <v>294472</v>
      </c>
      <c r="F4210">
        <v>12433</v>
      </c>
      <c r="G4210">
        <v>5534</v>
      </c>
      <c r="H4210">
        <v>59462</v>
      </c>
      <c r="I4210">
        <v>0</v>
      </c>
      <c r="J4210">
        <v>1.5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5600</v>
      </c>
      <c r="Q4210">
        <v>2381</v>
      </c>
      <c r="R4210">
        <v>11090</v>
      </c>
      <c r="S4210">
        <v>0</v>
      </c>
      <c r="T4210">
        <v>0</v>
      </c>
      <c r="U4210">
        <v>2150</v>
      </c>
    </row>
    <row r="4211" spans="1:21" ht="14.25">
      <c r="A4211">
        <v>4109110</v>
      </c>
      <c r="B4211">
        <v>1</v>
      </c>
      <c r="C4211" t="s">
        <v>3879</v>
      </c>
      <c r="D4211" t="s">
        <v>3880</v>
      </c>
      <c r="E4211">
        <v>350074</v>
      </c>
      <c r="F4211">
        <v>15409</v>
      </c>
      <c r="G4211">
        <v>7608</v>
      </c>
      <c r="H4211">
        <v>43824</v>
      </c>
      <c r="I4211">
        <v>0</v>
      </c>
      <c r="J4211">
        <v>1.5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10930</v>
      </c>
      <c r="Q4211">
        <v>5387</v>
      </c>
      <c r="R4211">
        <v>21332</v>
      </c>
      <c r="S4211">
        <v>0</v>
      </c>
      <c r="T4211">
        <v>0</v>
      </c>
      <c r="U4211">
        <v>2150</v>
      </c>
    </row>
    <row r="4212" spans="1:21" ht="14.25">
      <c r="A4212">
        <v>4109111</v>
      </c>
      <c r="B4212">
        <v>1</v>
      </c>
      <c r="C4212" t="s">
        <v>3881</v>
      </c>
      <c r="D4212" t="s">
        <v>3790</v>
      </c>
      <c r="E4212">
        <v>297427</v>
      </c>
      <c r="F4212">
        <v>12579</v>
      </c>
      <c r="G4212">
        <v>5603</v>
      </c>
      <c r="H4212">
        <v>59577</v>
      </c>
      <c r="I4212">
        <v>0</v>
      </c>
      <c r="J4212">
        <v>1.5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5600</v>
      </c>
      <c r="Q4212">
        <v>2381</v>
      </c>
      <c r="R4212">
        <v>10157</v>
      </c>
      <c r="S4212">
        <v>0</v>
      </c>
      <c r="T4212">
        <v>0</v>
      </c>
      <c r="U4212">
        <v>2150</v>
      </c>
    </row>
    <row r="4213" spans="1:21" ht="14.25">
      <c r="A4213">
        <v>4109120</v>
      </c>
      <c r="B4213">
        <v>2</v>
      </c>
      <c r="C4213" t="s">
        <v>3879</v>
      </c>
      <c r="D4213" t="s">
        <v>1043</v>
      </c>
      <c r="E4213">
        <v>350074</v>
      </c>
      <c r="F4213">
        <v>15409</v>
      </c>
      <c r="G4213">
        <v>7608</v>
      </c>
      <c r="H4213">
        <v>43824</v>
      </c>
      <c r="I4213">
        <v>0</v>
      </c>
      <c r="J4213">
        <v>1.5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10930</v>
      </c>
      <c r="Q4213">
        <v>5387</v>
      </c>
      <c r="R4213">
        <v>21332</v>
      </c>
      <c r="S4213">
        <v>0</v>
      </c>
      <c r="T4213">
        <v>0</v>
      </c>
      <c r="U4213">
        <v>2150</v>
      </c>
    </row>
    <row r="4214" spans="1:21" ht="14.25">
      <c r="A4214">
        <v>4109121</v>
      </c>
      <c r="B4214">
        <v>2</v>
      </c>
      <c r="C4214" t="s">
        <v>3881</v>
      </c>
      <c r="D4214" t="s">
        <v>766</v>
      </c>
      <c r="E4214">
        <v>298360</v>
      </c>
      <c r="F4214">
        <v>12579</v>
      </c>
      <c r="G4214">
        <v>5603</v>
      </c>
      <c r="H4214">
        <v>60510</v>
      </c>
      <c r="I4214">
        <v>0</v>
      </c>
      <c r="J4214">
        <v>1.5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5600</v>
      </c>
      <c r="Q4214">
        <v>2381</v>
      </c>
      <c r="R4214">
        <v>11090</v>
      </c>
      <c r="S4214">
        <v>0</v>
      </c>
      <c r="T4214">
        <v>0</v>
      </c>
      <c r="U4214">
        <v>2150</v>
      </c>
    </row>
    <row r="4215" spans="1:21" ht="14.25">
      <c r="A4215">
        <v>4109130</v>
      </c>
      <c r="B4215">
        <v>3</v>
      </c>
      <c r="C4215" t="s">
        <v>3879</v>
      </c>
      <c r="D4215" t="s">
        <v>1044</v>
      </c>
      <c r="E4215">
        <v>350074</v>
      </c>
      <c r="F4215">
        <v>15409</v>
      </c>
      <c r="G4215">
        <v>7608</v>
      </c>
      <c r="H4215">
        <v>43824</v>
      </c>
      <c r="I4215">
        <v>0</v>
      </c>
      <c r="J4215">
        <v>1.5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10930</v>
      </c>
      <c r="Q4215">
        <v>5387</v>
      </c>
      <c r="R4215">
        <v>21332</v>
      </c>
      <c r="S4215">
        <v>0</v>
      </c>
      <c r="T4215">
        <v>0</v>
      </c>
      <c r="U4215">
        <v>2150</v>
      </c>
    </row>
    <row r="4216" spans="1:21" ht="14.25">
      <c r="A4216">
        <v>4109131</v>
      </c>
      <c r="B4216">
        <v>3</v>
      </c>
      <c r="C4216" t="s">
        <v>3881</v>
      </c>
      <c r="D4216" t="s">
        <v>3884</v>
      </c>
      <c r="E4216">
        <v>298360</v>
      </c>
      <c r="F4216">
        <v>12579</v>
      </c>
      <c r="G4216">
        <v>5603</v>
      </c>
      <c r="H4216">
        <v>60510</v>
      </c>
      <c r="I4216">
        <v>0</v>
      </c>
      <c r="J4216">
        <v>1.5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5600</v>
      </c>
      <c r="Q4216">
        <v>2381</v>
      </c>
      <c r="R4216">
        <v>11090</v>
      </c>
      <c r="S4216">
        <v>0</v>
      </c>
      <c r="T4216">
        <v>0</v>
      </c>
      <c r="U4216">
        <v>2150</v>
      </c>
    </row>
    <row r="4217" spans="1:21" ht="14.25">
      <c r="A4217">
        <v>4109210</v>
      </c>
      <c r="B4217">
        <v>1</v>
      </c>
      <c r="C4217" t="s">
        <v>3879</v>
      </c>
      <c r="D4217" t="s">
        <v>3880</v>
      </c>
      <c r="E4217">
        <v>355408</v>
      </c>
      <c r="F4217">
        <v>15726</v>
      </c>
      <c r="G4217">
        <v>7677</v>
      </c>
      <c r="H4217">
        <v>44608</v>
      </c>
      <c r="I4217">
        <v>0</v>
      </c>
      <c r="J4217">
        <v>1.5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11150</v>
      </c>
      <c r="Q4217">
        <v>5406</v>
      </c>
      <c r="R4217">
        <v>21628</v>
      </c>
      <c r="S4217">
        <v>0</v>
      </c>
      <c r="T4217">
        <v>0</v>
      </c>
      <c r="U4217">
        <v>2150</v>
      </c>
    </row>
    <row r="4218" spans="1:21" ht="14.25">
      <c r="A4218">
        <v>4109211</v>
      </c>
      <c r="B4218">
        <v>1</v>
      </c>
      <c r="C4218" t="s">
        <v>3881</v>
      </c>
      <c r="D4218" t="s">
        <v>3790</v>
      </c>
      <c r="E4218">
        <v>304192</v>
      </c>
      <c r="F4218">
        <v>12945</v>
      </c>
      <c r="G4218">
        <v>5691</v>
      </c>
      <c r="H4218">
        <v>60922</v>
      </c>
      <c r="I4218">
        <v>0</v>
      </c>
      <c r="J4218">
        <v>1.5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5820</v>
      </c>
      <c r="Q4218">
        <v>2400</v>
      </c>
      <c r="R4218">
        <v>10453</v>
      </c>
      <c r="S4218">
        <v>0</v>
      </c>
      <c r="T4218">
        <v>0</v>
      </c>
      <c r="U4218">
        <v>2150</v>
      </c>
    </row>
    <row r="4219" spans="1:21" ht="14.25">
      <c r="A4219">
        <v>4109220</v>
      </c>
      <c r="B4219">
        <v>2</v>
      </c>
      <c r="C4219" t="s">
        <v>3879</v>
      </c>
      <c r="D4219" t="s">
        <v>1043</v>
      </c>
      <c r="E4219">
        <v>355408</v>
      </c>
      <c r="F4219">
        <v>15726</v>
      </c>
      <c r="G4219">
        <v>7677</v>
      </c>
      <c r="H4219">
        <v>44608</v>
      </c>
      <c r="I4219">
        <v>0</v>
      </c>
      <c r="J4219">
        <v>1.5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11150</v>
      </c>
      <c r="Q4219">
        <v>5406</v>
      </c>
      <c r="R4219">
        <v>21628</v>
      </c>
      <c r="S4219">
        <v>0</v>
      </c>
      <c r="T4219">
        <v>0</v>
      </c>
      <c r="U4219">
        <v>2150</v>
      </c>
    </row>
    <row r="4220" spans="1:21" ht="14.25">
      <c r="A4220">
        <v>4109221</v>
      </c>
      <c r="B4220">
        <v>2</v>
      </c>
      <c r="C4220" t="s">
        <v>3881</v>
      </c>
      <c r="D4220" t="s">
        <v>766</v>
      </c>
      <c r="E4220">
        <v>305125</v>
      </c>
      <c r="F4220">
        <v>12945</v>
      </c>
      <c r="G4220">
        <v>5691</v>
      </c>
      <c r="H4220">
        <v>61855</v>
      </c>
      <c r="I4220">
        <v>0</v>
      </c>
      <c r="J4220">
        <v>1.5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5820</v>
      </c>
      <c r="Q4220">
        <v>2400</v>
      </c>
      <c r="R4220">
        <v>11386</v>
      </c>
      <c r="S4220">
        <v>0</v>
      </c>
      <c r="T4220">
        <v>0</v>
      </c>
      <c r="U4220">
        <v>2150</v>
      </c>
    </row>
    <row r="4221" spans="1:21" ht="14.25">
      <c r="A4221">
        <v>4109230</v>
      </c>
      <c r="B4221">
        <v>3</v>
      </c>
      <c r="C4221" t="s">
        <v>3879</v>
      </c>
      <c r="D4221" t="s">
        <v>1044</v>
      </c>
      <c r="E4221">
        <v>355408</v>
      </c>
      <c r="F4221">
        <v>15726</v>
      </c>
      <c r="G4221">
        <v>7677</v>
      </c>
      <c r="H4221">
        <v>44608</v>
      </c>
      <c r="I4221">
        <v>0</v>
      </c>
      <c r="J4221">
        <v>1.5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11150</v>
      </c>
      <c r="Q4221">
        <v>5406</v>
      </c>
      <c r="R4221">
        <v>21628</v>
      </c>
      <c r="S4221">
        <v>0</v>
      </c>
      <c r="T4221">
        <v>0</v>
      </c>
      <c r="U4221">
        <v>2150</v>
      </c>
    </row>
    <row r="4222" spans="1:21" ht="14.25">
      <c r="A4222">
        <v>4109231</v>
      </c>
      <c r="B4222">
        <v>3</v>
      </c>
      <c r="C4222" t="s">
        <v>3881</v>
      </c>
      <c r="D4222" t="s">
        <v>3884</v>
      </c>
      <c r="E4222">
        <v>305125</v>
      </c>
      <c r="F4222">
        <v>12945</v>
      </c>
      <c r="G4222">
        <v>5691</v>
      </c>
      <c r="H4222">
        <v>61855</v>
      </c>
      <c r="I4222">
        <v>0</v>
      </c>
      <c r="J4222">
        <v>1.5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5820</v>
      </c>
      <c r="Q4222">
        <v>2400</v>
      </c>
      <c r="R4222">
        <v>11386</v>
      </c>
      <c r="S4222">
        <v>0</v>
      </c>
      <c r="T4222">
        <v>0</v>
      </c>
      <c r="U4222">
        <v>2150</v>
      </c>
    </row>
    <row r="4223" spans="1:21" ht="14.25">
      <c r="A4223">
        <v>4109310</v>
      </c>
      <c r="B4223">
        <v>1</v>
      </c>
      <c r="C4223" t="s">
        <v>3879</v>
      </c>
      <c r="D4223" t="s">
        <v>3880</v>
      </c>
      <c r="E4223">
        <v>356781</v>
      </c>
      <c r="F4223">
        <v>15744</v>
      </c>
      <c r="G4223">
        <v>7716</v>
      </c>
      <c r="H4223">
        <v>45021</v>
      </c>
      <c r="I4223">
        <v>0</v>
      </c>
      <c r="J4223">
        <v>1.5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11168</v>
      </c>
      <c r="Q4223">
        <v>5445</v>
      </c>
      <c r="R4223">
        <v>22041</v>
      </c>
      <c r="S4223">
        <v>0</v>
      </c>
      <c r="T4223">
        <v>0</v>
      </c>
      <c r="U4223">
        <v>2150</v>
      </c>
    </row>
    <row r="4224" spans="1:21" ht="14.25">
      <c r="A4224">
        <v>4109311</v>
      </c>
      <c r="B4224">
        <v>1</v>
      </c>
      <c r="C4224" t="s">
        <v>3881</v>
      </c>
      <c r="D4224" t="s">
        <v>3790</v>
      </c>
      <c r="E4224">
        <v>305565</v>
      </c>
      <c r="F4224">
        <v>12963</v>
      </c>
      <c r="G4224">
        <v>5730</v>
      </c>
      <c r="H4224">
        <v>61335</v>
      </c>
      <c r="I4224">
        <v>0</v>
      </c>
      <c r="J4224">
        <v>1.5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5838</v>
      </c>
      <c r="Q4224">
        <v>2439</v>
      </c>
      <c r="R4224">
        <v>10866</v>
      </c>
      <c r="S4224">
        <v>0</v>
      </c>
      <c r="T4224">
        <v>0</v>
      </c>
      <c r="U4224">
        <v>2150</v>
      </c>
    </row>
    <row r="4225" spans="1:21" ht="14.25">
      <c r="A4225">
        <v>4109320</v>
      </c>
      <c r="B4225">
        <v>2</v>
      </c>
      <c r="C4225" t="s">
        <v>3879</v>
      </c>
      <c r="D4225" t="s">
        <v>1043</v>
      </c>
      <c r="E4225">
        <v>356781</v>
      </c>
      <c r="F4225">
        <v>15744</v>
      </c>
      <c r="G4225">
        <v>7716</v>
      </c>
      <c r="H4225">
        <v>45021</v>
      </c>
      <c r="I4225">
        <v>0</v>
      </c>
      <c r="J4225">
        <v>1.5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11168</v>
      </c>
      <c r="Q4225">
        <v>5445</v>
      </c>
      <c r="R4225">
        <v>22041</v>
      </c>
      <c r="S4225">
        <v>0</v>
      </c>
      <c r="T4225">
        <v>0</v>
      </c>
      <c r="U4225">
        <v>2150</v>
      </c>
    </row>
    <row r="4226" spans="1:21" ht="14.25">
      <c r="A4226">
        <v>4109321</v>
      </c>
      <c r="B4226">
        <v>2</v>
      </c>
      <c r="C4226" t="s">
        <v>3881</v>
      </c>
      <c r="D4226" t="s">
        <v>766</v>
      </c>
      <c r="E4226">
        <v>306498</v>
      </c>
      <c r="F4226">
        <v>12963</v>
      </c>
      <c r="G4226">
        <v>5730</v>
      </c>
      <c r="H4226">
        <v>62268</v>
      </c>
      <c r="I4226">
        <v>0</v>
      </c>
      <c r="J4226">
        <v>1.5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5838</v>
      </c>
      <c r="Q4226">
        <v>2439</v>
      </c>
      <c r="R4226">
        <v>11799</v>
      </c>
      <c r="S4226">
        <v>0</v>
      </c>
      <c r="T4226">
        <v>0</v>
      </c>
      <c r="U4226">
        <v>2150</v>
      </c>
    </row>
    <row r="4227" spans="1:21" ht="14.25">
      <c r="A4227">
        <v>4109330</v>
      </c>
      <c r="B4227">
        <v>3</v>
      </c>
      <c r="C4227" t="s">
        <v>3879</v>
      </c>
      <c r="D4227" t="s">
        <v>1044</v>
      </c>
      <c r="E4227">
        <v>356781</v>
      </c>
      <c r="F4227">
        <v>15744</v>
      </c>
      <c r="G4227">
        <v>7716</v>
      </c>
      <c r="H4227">
        <v>45021</v>
      </c>
      <c r="I4227">
        <v>0</v>
      </c>
      <c r="J4227">
        <v>1.5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11168</v>
      </c>
      <c r="Q4227">
        <v>5445</v>
      </c>
      <c r="R4227">
        <v>22041</v>
      </c>
      <c r="S4227">
        <v>0</v>
      </c>
      <c r="T4227">
        <v>0</v>
      </c>
      <c r="U4227">
        <v>2150</v>
      </c>
    </row>
    <row r="4228" spans="1:21" ht="14.25">
      <c r="A4228">
        <v>4109331</v>
      </c>
      <c r="B4228">
        <v>3</v>
      </c>
      <c r="C4228" t="s">
        <v>3881</v>
      </c>
      <c r="D4228" t="s">
        <v>3884</v>
      </c>
      <c r="E4228">
        <v>306498</v>
      </c>
      <c r="F4228">
        <v>12963</v>
      </c>
      <c r="G4228">
        <v>5730</v>
      </c>
      <c r="H4228">
        <v>62268</v>
      </c>
      <c r="I4228">
        <v>0</v>
      </c>
      <c r="J4228">
        <v>1.5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5838</v>
      </c>
      <c r="Q4228">
        <v>2439</v>
      </c>
      <c r="R4228">
        <v>11799</v>
      </c>
      <c r="S4228">
        <v>0</v>
      </c>
      <c r="T4228">
        <v>0</v>
      </c>
      <c r="U4228">
        <v>2150</v>
      </c>
    </row>
    <row r="4229" spans="1:21" ht="14.25">
      <c r="A4229">
        <v>4109410</v>
      </c>
      <c r="B4229">
        <v>1</v>
      </c>
      <c r="C4229" t="s">
        <v>3879</v>
      </c>
      <c r="D4229" t="s">
        <v>3880</v>
      </c>
      <c r="E4229">
        <v>366543</v>
      </c>
      <c r="F4229">
        <v>16492</v>
      </c>
      <c r="G4229">
        <v>7765</v>
      </c>
      <c r="H4229">
        <v>46323</v>
      </c>
      <c r="I4229">
        <v>0</v>
      </c>
      <c r="J4229">
        <v>1.5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11818</v>
      </c>
      <c r="Q4229">
        <v>5445</v>
      </c>
      <c r="R4229">
        <v>22856</v>
      </c>
      <c r="S4229">
        <v>0</v>
      </c>
      <c r="T4229">
        <v>0</v>
      </c>
      <c r="U4229">
        <v>2150</v>
      </c>
    </row>
    <row r="4230" spans="1:21" ht="14.25">
      <c r="A4230">
        <v>4109411</v>
      </c>
      <c r="B4230">
        <v>1</v>
      </c>
      <c r="C4230" t="s">
        <v>3881</v>
      </c>
      <c r="D4230" t="s">
        <v>3790</v>
      </c>
      <c r="E4230">
        <v>312409</v>
      </c>
      <c r="F4230">
        <v>13370</v>
      </c>
      <c r="G4230">
        <v>5800</v>
      </c>
      <c r="H4230">
        <v>62709</v>
      </c>
      <c r="I4230">
        <v>0</v>
      </c>
      <c r="J4230">
        <v>1.5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6098</v>
      </c>
      <c r="Q4230">
        <v>2439</v>
      </c>
      <c r="R4230">
        <v>11192</v>
      </c>
      <c r="S4230">
        <v>0</v>
      </c>
      <c r="T4230">
        <v>0</v>
      </c>
      <c r="U4230">
        <v>2150</v>
      </c>
    </row>
    <row r="4231" spans="1:21" ht="14.25">
      <c r="A4231">
        <v>4109420</v>
      </c>
      <c r="B4231">
        <v>2</v>
      </c>
      <c r="C4231" t="s">
        <v>3879</v>
      </c>
      <c r="D4231" t="s">
        <v>1043</v>
      </c>
      <c r="E4231">
        <v>366543</v>
      </c>
      <c r="F4231">
        <v>16492</v>
      </c>
      <c r="G4231">
        <v>7765</v>
      </c>
      <c r="H4231">
        <v>46323</v>
      </c>
      <c r="I4231">
        <v>0</v>
      </c>
      <c r="J4231">
        <v>1.5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11818</v>
      </c>
      <c r="Q4231">
        <v>5445</v>
      </c>
      <c r="R4231">
        <v>22856</v>
      </c>
      <c r="S4231">
        <v>0</v>
      </c>
      <c r="T4231">
        <v>0</v>
      </c>
      <c r="U4231">
        <v>2150</v>
      </c>
    </row>
    <row r="4232" spans="1:21" ht="14.25">
      <c r="A4232">
        <v>4109421</v>
      </c>
      <c r="B4232">
        <v>2</v>
      </c>
      <c r="C4232" t="s">
        <v>3881</v>
      </c>
      <c r="D4232" t="s">
        <v>766</v>
      </c>
      <c r="E4232">
        <v>313342</v>
      </c>
      <c r="F4232">
        <v>13370</v>
      </c>
      <c r="G4232">
        <v>5800</v>
      </c>
      <c r="H4232">
        <v>63642</v>
      </c>
      <c r="I4232">
        <v>0</v>
      </c>
      <c r="J4232">
        <v>1.5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6098</v>
      </c>
      <c r="Q4232">
        <v>2439</v>
      </c>
      <c r="R4232">
        <v>12125</v>
      </c>
      <c r="S4232">
        <v>0</v>
      </c>
      <c r="T4232">
        <v>0</v>
      </c>
      <c r="U4232">
        <v>2150</v>
      </c>
    </row>
    <row r="4233" spans="1:21" ht="14.25">
      <c r="A4233">
        <v>4109430</v>
      </c>
      <c r="B4233">
        <v>3</v>
      </c>
      <c r="C4233" t="s">
        <v>3879</v>
      </c>
      <c r="D4233" t="s">
        <v>1044</v>
      </c>
      <c r="E4233">
        <v>366543</v>
      </c>
      <c r="F4233">
        <v>16492</v>
      </c>
      <c r="G4233">
        <v>7765</v>
      </c>
      <c r="H4233">
        <v>46323</v>
      </c>
      <c r="I4233">
        <v>0</v>
      </c>
      <c r="J4233">
        <v>1.5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11818</v>
      </c>
      <c r="Q4233">
        <v>5445</v>
      </c>
      <c r="R4233">
        <v>22856</v>
      </c>
      <c r="S4233">
        <v>0</v>
      </c>
      <c r="T4233">
        <v>0</v>
      </c>
      <c r="U4233">
        <v>2150</v>
      </c>
    </row>
    <row r="4234" spans="1:21" ht="14.25">
      <c r="A4234">
        <v>4109431</v>
      </c>
      <c r="B4234">
        <v>3</v>
      </c>
      <c r="C4234" t="s">
        <v>3881</v>
      </c>
      <c r="D4234" t="s">
        <v>3884</v>
      </c>
      <c r="E4234">
        <v>313342</v>
      </c>
      <c r="F4234">
        <v>13370</v>
      </c>
      <c r="G4234">
        <v>5800</v>
      </c>
      <c r="H4234">
        <v>63642</v>
      </c>
      <c r="I4234">
        <v>0</v>
      </c>
      <c r="J4234">
        <v>1.5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6098</v>
      </c>
      <c r="Q4234">
        <v>2439</v>
      </c>
      <c r="R4234">
        <v>12125</v>
      </c>
      <c r="S4234">
        <v>0</v>
      </c>
      <c r="T4234">
        <v>0</v>
      </c>
      <c r="U4234">
        <v>2150</v>
      </c>
    </row>
    <row r="4235" spans="1:21" ht="14.25">
      <c r="A4235">
        <v>4109510</v>
      </c>
      <c r="B4235">
        <v>1</v>
      </c>
      <c r="C4235" t="s">
        <v>3879</v>
      </c>
      <c r="D4235" t="s">
        <v>3880</v>
      </c>
      <c r="E4235">
        <v>368723</v>
      </c>
      <c r="F4235">
        <v>16670</v>
      </c>
      <c r="G4235">
        <v>7765</v>
      </c>
      <c r="H4235">
        <v>46723</v>
      </c>
      <c r="I4235">
        <v>0</v>
      </c>
      <c r="J4235">
        <v>1.5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11996</v>
      </c>
      <c r="Q4235">
        <v>5445</v>
      </c>
      <c r="R4235">
        <v>23256</v>
      </c>
      <c r="S4235">
        <v>0</v>
      </c>
      <c r="T4235">
        <v>0</v>
      </c>
      <c r="U4235">
        <v>2150</v>
      </c>
    </row>
    <row r="4236" spans="1:21" ht="14.25">
      <c r="A4236">
        <v>4109511</v>
      </c>
      <c r="B4236">
        <v>1</v>
      </c>
      <c r="C4236" t="s">
        <v>3881</v>
      </c>
      <c r="D4236" t="s">
        <v>3790</v>
      </c>
      <c r="E4236">
        <v>313126</v>
      </c>
      <c r="F4236">
        <v>13418</v>
      </c>
      <c r="G4236">
        <v>5800</v>
      </c>
      <c r="H4236">
        <v>62946</v>
      </c>
      <c r="I4236">
        <v>0</v>
      </c>
      <c r="J4236">
        <v>1.5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6146</v>
      </c>
      <c r="Q4236">
        <v>2439</v>
      </c>
      <c r="R4236">
        <v>11429</v>
      </c>
      <c r="S4236">
        <v>0</v>
      </c>
      <c r="T4236">
        <v>0</v>
      </c>
      <c r="U4236">
        <v>2150</v>
      </c>
    </row>
    <row r="4237" spans="1:21" ht="14.25">
      <c r="A4237">
        <v>4109520</v>
      </c>
      <c r="B4237">
        <v>2</v>
      </c>
      <c r="C4237" t="s">
        <v>3879</v>
      </c>
      <c r="D4237" t="s">
        <v>1043</v>
      </c>
      <c r="E4237">
        <v>368723</v>
      </c>
      <c r="F4237">
        <v>16670</v>
      </c>
      <c r="G4237">
        <v>7765</v>
      </c>
      <c r="H4237">
        <v>46723</v>
      </c>
      <c r="I4237">
        <v>0</v>
      </c>
      <c r="J4237">
        <v>1.5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11996</v>
      </c>
      <c r="Q4237">
        <v>5445</v>
      </c>
      <c r="R4237">
        <v>23256</v>
      </c>
      <c r="S4237">
        <v>0</v>
      </c>
      <c r="T4237">
        <v>0</v>
      </c>
      <c r="U4237">
        <v>2150</v>
      </c>
    </row>
    <row r="4238" spans="1:21" ht="14.25">
      <c r="A4238">
        <v>4109521</v>
      </c>
      <c r="B4238">
        <v>2</v>
      </c>
      <c r="C4238" t="s">
        <v>3881</v>
      </c>
      <c r="D4238" t="s">
        <v>766</v>
      </c>
      <c r="E4238">
        <v>314059</v>
      </c>
      <c r="F4238">
        <v>13418</v>
      </c>
      <c r="G4238">
        <v>5800</v>
      </c>
      <c r="H4238">
        <v>63879</v>
      </c>
      <c r="I4238">
        <v>0</v>
      </c>
      <c r="J4238">
        <v>1.5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6146</v>
      </c>
      <c r="Q4238">
        <v>2439</v>
      </c>
      <c r="R4238">
        <v>12362</v>
      </c>
      <c r="S4238">
        <v>0</v>
      </c>
      <c r="T4238">
        <v>0</v>
      </c>
      <c r="U4238">
        <v>2150</v>
      </c>
    </row>
    <row r="4239" spans="1:21" ht="14.25">
      <c r="A4239">
        <v>4109530</v>
      </c>
      <c r="B4239">
        <v>3</v>
      </c>
      <c r="C4239" t="s">
        <v>3879</v>
      </c>
      <c r="D4239" t="s">
        <v>1044</v>
      </c>
      <c r="E4239">
        <v>368723</v>
      </c>
      <c r="F4239">
        <v>16670</v>
      </c>
      <c r="G4239">
        <v>7765</v>
      </c>
      <c r="H4239">
        <v>46723</v>
      </c>
      <c r="I4239">
        <v>0</v>
      </c>
      <c r="J4239">
        <v>1.5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11996</v>
      </c>
      <c r="Q4239">
        <v>5445</v>
      </c>
      <c r="R4239">
        <v>23256</v>
      </c>
      <c r="S4239">
        <v>0</v>
      </c>
      <c r="T4239">
        <v>0</v>
      </c>
      <c r="U4239">
        <v>2150</v>
      </c>
    </row>
    <row r="4240" spans="1:21" ht="14.25">
      <c r="A4240">
        <v>4109531</v>
      </c>
      <c r="B4240">
        <v>3</v>
      </c>
      <c r="C4240" t="s">
        <v>3881</v>
      </c>
      <c r="D4240" t="s">
        <v>3884</v>
      </c>
      <c r="E4240">
        <v>314059</v>
      </c>
      <c r="F4240">
        <v>13418</v>
      </c>
      <c r="G4240">
        <v>5800</v>
      </c>
      <c r="H4240">
        <v>63879</v>
      </c>
      <c r="I4240">
        <v>0</v>
      </c>
      <c r="J4240">
        <v>1.5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6146</v>
      </c>
      <c r="Q4240">
        <v>2439</v>
      </c>
      <c r="R4240">
        <v>12362</v>
      </c>
      <c r="S4240">
        <v>0</v>
      </c>
      <c r="T4240">
        <v>0</v>
      </c>
      <c r="U4240">
        <v>2150</v>
      </c>
    </row>
    <row r="4241" spans="1:21" ht="14.25">
      <c r="A4241">
        <v>4109610</v>
      </c>
      <c r="B4241">
        <v>1</v>
      </c>
      <c r="C4241" t="s">
        <v>3879</v>
      </c>
      <c r="D4241" t="s">
        <v>3880</v>
      </c>
      <c r="E4241">
        <v>372960</v>
      </c>
      <c r="F4241">
        <v>16869</v>
      </c>
      <c r="G4241">
        <v>7850</v>
      </c>
      <c r="H4241">
        <v>47270</v>
      </c>
      <c r="I4241">
        <v>0</v>
      </c>
      <c r="J4241">
        <v>1.5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12098</v>
      </c>
      <c r="Q4241">
        <v>5480</v>
      </c>
      <c r="R4241">
        <v>23315</v>
      </c>
      <c r="S4241">
        <v>0</v>
      </c>
      <c r="T4241">
        <v>0</v>
      </c>
      <c r="U4241">
        <v>2150</v>
      </c>
    </row>
    <row r="4242" spans="1:21" ht="14.25">
      <c r="A4242">
        <v>4109611</v>
      </c>
      <c r="B4242">
        <v>1</v>
      </c>
      <c r="C4242" t="s">
        <v>3881</v>
      </c>
      <c r="D4242" t="s">
        <v>3790</v>
      </c>
      <c r="E4242">
        <v>318794</v>
      </c>
      <c r="F4242">
        <v>13666</v>
      </c>
      <c r="G4242">
        <v>5904</v>
      </c>
      <c r="H4242">
        <v>64054</v>
      </c>
      <c r="I4242">
        <v>0</v>
      </c>
      <c r="J4242">
        <v>1.5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6248</v>
      </c>
      <c r="Q4242">
        <v>2474</v>
      </c>
      <c r="R4242">
        <v>11488</v>
      </c>
      <c r="S4242">
        <v>0</v>
      </c>
      <c r="T4242">
        <v>0</v>
      </c>
      <c r="U4242">
        <v>2150</v>
      </c>
    </row>
    <row r="4243" spans="1:21" ht="14.25">
      <c r="A4243">
        <v>4109620</v>
      </c>
      <c r="B4243">
        <v>2</v>
      </c>
      <c r="C4243" t="s">
        <v>3879</v>
      </c>
      <c r="D4243" t="s">
        <v>1043</v>
      </c>
      <c r="E4243">
        <v>372960</v>
      </c>
      <c r="F4243">
        <v>16869</v>
      </c>
      <c r="G4243">
        <v>7850</v>
      </c>
      <c r="H4243">
        <v>47270</v>
      </c>
      <c r="I4243">
        <v>0</v>
      </c>
      <c r="J4243">
        <v>1.5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12098</v>
      </c>
      <c r="Q4243">
        <v>5480</v>
      </c>
      <c r="R4243">
        <v>23315</v>
      </c>
      <c r="S4243">
        <v>0</v>
      </c>
      <c r="T4243">
        <v>0</v>
      </c>
      <c r="U4243">
        <v>2150</v>
      </c>
    </row>
    <row r="4244" spans="1:21" ht="14.25">
      <c r="A4244">
        <v>4109621</v>
      </c>
      <c r="B4244">
        <v>2</v>
      </c>
      <c r="C4244" t="s">
        <v>3881</v>
      </c>
      <c r="D4244" t="s">
        <v>766</v>
      </c>
      <c r="E4244">
        <v>319727</v>
      </c>
      <c r="F4244">
        <v>13666</v>
      </c>
      <c r="G4244">
        <v>5904</v>
      </c>
      <c r="H4244">
        <v>64987</v>
      </c>
      <c r="I4244">
        <v>0</v>
      </c>
      <c r="J4244">
        <v>1.5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6248</v>
      </c>
      <c r="Q4244">
        <v>2474</v>
      </c>
      <c r="R4244">
        <v>12421</v>
      </c>
      <c r="S4244">
        <v>0</v>
      </c>
      <c r="T4244">
        <v>0</v>
      </c>
      <c r="U4244">
        <v>2150</v>
      </c>
    </row>
    <row r="4245" spans="1:21" ht="14.25">
      <c r="A4245">
        <v>4109630</v>
      </c>
      <c r="B4245">
        <v>3</v>
      </c>
      <c r="C4245" t="s">
        <v>3879</v>
      </c>
      <c r="D4245" t="s">
        <v>1044</v>
      </c>
      <c r="E4245">
        <v>372960</v>
      </c>
      <c r="F4245">
        <v>16869</v>
      </c>
      <c r="G4245">
        <v>7850</v>
      </c>
      <c r="H4245">
        <v>47270</v>
      </c>
      <c r="I4245">
        <v>0</v>
      </c>
      <c r="J4245">
        <v>1.5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12098</v>
      </c>
      <c r="Q4245">
        <v>5480</v>
      </c>
      <c r="R4245">
        <v>23315</v>
      </c>
      <c r="S4245">
        <v>0</v>
      </c>
      <c r="T4245">
        <v>0</v>
      </c>
      <c r="U4245">
        <v>2150</v>
      </c>
    </row>
    <row r="4246" spans="1:21" ht="14.25">
      <c r="A4246">
        <v>4109631</v>
      </c>
      <c r="B4246">
        <v>3</v>
      </c>
      <c r="C4246" t="s">
        <v>3881</v>
      </c>
      <c r="D4246" t="s">
        <v>3884</v>
      </c>
      <c r="E4246">
        <v>319727</v>
      </c>
      <c r="F4246">
        <v>13666</v>
      </c>
      <c r="G4246">
        <v>5904</v>
      </c>
      <c r="H4246">
        <v>64987</v>
      </c>
      <c r="I4246">
        <v>0</v>
      </c>
      <c r="J4246">
        <v>1.5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6248</v>
      </c>
      <c r="Q4246">
        <v>2474</v>
      </c>
      <c r="R4246">
        <v>12421</v>
      </c>
      <c r="S4246">
        <v>0</v>
      </c>
      <c r="T4246">
        <v>0</v>
      </c>
      <c r="U4246">
        <v>2150</v>
      </c>
    </row>
    <row r="4247" spans="1:21" ht="14.25">
      <c r="A4247">
        <v>4109710</v>
      </c>
      <c r="B4247">
        <v>1</v>
      </c>
      <c r="C4247" t="s">
        <v>3879</v>
      </c>
      <c r="D4247" t="s">
        <v>3880</v>
      </c>
      <c r="E4247">
        <v>375830</v>
      </c>
      <c r="F4247">
        <v>17058</v>
      </c>
      <c r="G4247">
        <v>7899</v>
      </c>
      <c r="H4247">
        <v>47270</v>
      </c>
      <c r="I4247">
        <v>0</v>
      </c>
      <c r="J4247">
        <v>1.5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12287</v>
      </c>
      <c r="Q4247">
        <v>5529</v>
      </c>
      <c r="R4247">
        <v>23315</v>
      </c>
      <c r="S4247">
        <v>0</v>
      </c>
      <c r="T4247">
        <v>0</v>
      </c>
      <c r="U4247">
        <v>2150</v>
      </c>
    </row>
    <row r="4248" spans="1:21" ht="14.25">
      <c r="A4248">
        <v>4109711</v>
      </c>
      <c r="B4248">
        <v>1</v>
      </c>
      <c r="C4248" t="s">
        <v>3881</v>
      </c>
      <c r="D4248" t="s">
        <v>3790</v>
      </c>
      <c r="E4248">
        <v>320754</v>
      </c>
      <c r="F4248">
        <v>13790</v>
      </c>
      <c r="G4248">
        <v>5940</v>
      </c>
      <c r="H4248">
        <v>64054</v>
      </c>
      <c r="I4248">
        <v>0</v>
      </c>
      <c r="J4248">
        <v>1.5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6372</v>
      </c>
      <c r="Q4248">
        <v>2510</v>
      </c>
      <c r="R4248">
        <v>11488</v>
      </c>
      <c r="S4248">
        <v>0</v>
      </c>
      <c r="T4248">
        <v>0</v>
      </c>
      <c r="U4248">
        <v>2150</v>
      </c>
    </row>
    <row r="4249" spans="1:21" ht="14.25">
      <c r="A4249">
        <v>4109720</v>
      </c>
      <c r="B4249">
        <v>2</v>
      </c>
      <c r="C4249" t="s">
        <v>3879</v>
      </c>
      <c r="D4249" t="s">
        <v>1043</v>
      </c>
      <c r="E4249">
        <v>375830</v>
      </c>
      <c r="F4249">
        <v>17058</v>
      </c>
      <c r="G4249">
        <v>7899</v>
      </c>
      <c r="H4249">
        <v>47270</v>
      </c>
      <c r="I4249">
        <v>0</v>
      </c>
      <c r="J4249">
        <v>1.5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12287</v>
      </c>
      <c r="Q4249">
        <v>5529</v>
      </c>
      <c r="R4249">
        <v>23315</v>
      </c>
      <c r="S4249">
        <v>0</v>
      </c>
      <c r="T4249">
        <v>0</v>
      </c>
      <c r="U4249">
        <v>2150</v>
      </c>
    </row>
    <row r="4250" spans="1:21" ht="14.25">
      <c r="A4250">
        <v>4109721</v>
      </c>
      <c r="B4250">
        <v>2</v>
      </c>
      <c r="C4250" t="s">
        <v>3881</v>
      </c>
      <c r="D4250" t="s">
        <v>766</v>
      </c>
      <c r="E4250">
        <v>321687</v>
      </c>
      <c r="F4250">
        <v>13790</v>
      </c>
      <c r="G4250">
        <v>5940</v>
      </c>
      <c r="H4250">
        <v>64987</v>
      </c>
      <c r="I4250">
        <v>0</v>
      </c>
      <c r="J4250">
        <v>1.5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6372</v>
      </c>
      <c r="Q4250">
        <v>2510</v>
      </c>
      <c r="R4250">
        <v>12421</v>
      </c>
      <c r="S4250">
        <v>0</v>
      </c>
      <c r="T4250">
        <v>0</v>
      </c>
      <c r="U4250">
        <v>2150</v>
      </c>
    </row>
    <row r="4251" spans="1:21" ht="14.25">
      <c r="A4251">
        <v>4109730</v>
      </c>
      <c r="B4251">
        <v>3</v>
      </c>
      <c r="C4251" t="s">
        <v>3879</v>
      </c>
      <c r="D4251" t="s">
        <v>1044</v>
      </c>
      <c r="E4251">
        <v>375830</v>
      </c>
      <c r="F4251">
        <v>17058</v>
      </c>
      <c r="G4251">
        <v>7899</v>
      </c>
      <c r="H4251">
        <v>47270</v>
      </c>
      <c r="I4251">
        <v>0</v>
      </c>
      <c r="J4251">
        <v>1.5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12287</v>
      </c>
      <c r="Q4251">
        <v>5529</v>
      </c>
      <c r="R4251">
        <v>23315</v>
      </c>
      <c r="S4251">
        <v>0</v>
      </c>
      <c r="T4251">
        <v>0</v>
      </c>
      <c r="U4251">
        <v>2150</v>
      </c>
    </row>
    <row r="4252" spans="1:21" ht="14.25">
      <c r="A4252">
        <v>4109731</v>
      </c>
      <c r="B4252">
        <v>3</v>
      </c>
      <c r="C4252" t="s">
        <v>3881</v>
      </c>
      <c r="D4252" t="s">
        <v>3884</v>
      </c>
      <c r="E4252">
        <v>321687</v>
      </c>
      <c r="F4252">
        <v>13790</v>
      </c>
      <c r="G4252">
        <v>5940</v>
      </c>
      <c r="H4252">
        <v>64987</v>
      </c>
      <c r="I4252">
        <v>0</v>
      </c>
      <c r="J4252">
        <v>1.5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6372</v>
      </c>
      <c r="Q4252">
        <v>2510</v>
      </c>
      <c r="R4252">
        <v>12421</v>
      </c>
      <c r="S4252">
        <v>0</v>
      </c>
      <c r="T4252">
        <v>0</v>
      </c>
      <c r="U4252">
        <v>2150</v>
      </c>
    </row>
    <row r="4253" spans="1:21" ht="14.25">
      <c r="A4253">
        <v>4109810</v>
      </c>
      <c r="B4253">
        <v>1</v>
      </c>
      <c r="C4253" t="s">
        <v>3879</v>
      </c>
      <c r="D4253" t="s">
        <v>3880</v>
      </c>
      <c r="E4253">
        <v>385185</v>
      </c>
      <c r="F4253">
        <v>17578</v>
      </c>
      <c r="G4253">
        <v>8058</v>
      </c>
      <c r="H4253">
        <v>48245</v>
      </c>
      <c r="I4253">
        <v>0</v>
      </c>
      <c r="J4253">
        <v>1.5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12612</v>
      </c>
      <c r="Q4253">
        <v>5594</v>
      </c>
      <c r="R4253">
        <v>23315</v>
      </c>
      <c r="S4253">
        <v>0</v>
      </c>
      <c r="T4253">
        <v>0</v>
      </c>
      <c r="U4253">
        <v>2400</v>
      </c>
    </row>
    <row r="4254" spans="1:21" ht="14.25">
      <c r="A4254">
        <v>4109811</v>
      </c>
      <c r="B4254">
        <v>1</v>
      </c>
      <c r="C4254" t="s">
        <v>3881</v>
      </c>
      <c r="D4254" t="s">
        <v>3790</v>
      </c>
      <c r="E4254">
        <v>332367</v>
      </c>
      <c r="F4254">
        <v>14354</v>
      </c>
      <c r="G4254">
        <v>6129</v>
      </c>
      <c r="H4254">
        <v>66247</v>
      </c>
      <c r="I4254">
        <v>0</v>
      </c>
      <c r="J4254">
        <v>1.5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6632</v>
      </c>
      <c r="Q4254">
        <v>2562</v>
      </c>
      <c r="R4254">
        <v>11488</v>
      </c>
      <c r="S4254">
        <v>0</v>
      </c>
      <c r="T4254">
        <v>0</v>
      </c>
      <c r="U4254">
        <v>2400</v>
      </c>
    </row>
    <row r="4255" spans="1:21" ht="14.25">
      <c r="A4255">
        <v>4109820</v>
      </c>
      <c r="B4255">
        <v>2</v>
      </c>
      <c r="C4255" t="s">
        <v>3879</v>
      </c>
      <c r="D4255" t="s">
        <v>1043</v>
      </c>
      <c r="E4255">
        <v>382827</v>
      </c>
      <c r="F4255">
        <v>17481</v>
      </c>
      <c r="G4255">
        <v>8013</v>
      </c>
      <c r="H4255">
        <v>47757</v>
      </c>
      <c r="I4255">
        <v>0</v>
      </c>
      <c r="J4255">
        <v>1.5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12612</v>
      </c>
      <c r="Q4255">
        <v>5594</v>
      </c>
      <c r="R4255">
        <v>23315</v>
      </c>
      <c r="S4255">
        <v>0</v>
      </c>
      <c r="T4255">
        <v>0</v>
      </c>
      <c r="U4255">
        <v>2150</v>
      </c>
    </row>
    <row r="4256" spans="1:21" ht="14.25">
      <c r="A4256">
        <v>4109821</v>
      </c>
      <c r="B4256">
        <v>2</v>
      </c>
      <c r="C4256" t="s">
        <v>3881</v>
      </c>
      <c r="D4256" t="s">
        <v>766</v>
      </c>
      <c r="E4256">
        <v>325575</v>
      </c>
      <c r="F4256">
        <v>13936</v>
      </c>
      <c r="G4256">
        <v>6009</v>
      </c>
      <c r="H4256">
        <v>66035</v>
      </c>
      <c r="I4256">
        <v>0</v>
      </c>
      <c r="J4256">
        <v>1.5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6372</v>
      </c>
      <c r="Q4256">
        <v>2510</v>
      </c>
      <c r="R4256">
        <v>12421</v>
      </c>
      <c r="S4256">
        <v>0</v>
      </c>
      <c r="T4256">
        <v>0</v>
      </c>
      <c r="U4256">
        <v>2150</v>
      </c>
    </row>
    <row r="4257" spans="1:21" ht="14.25">
      <c r="A4257">
        <v>4109830</v>
      </c>
      <c r="B4257">
        <v>3</v>
      </c>
      <c r="C4257" t="s">
        <v>3879</v>
      </c>
      <c r="D4257" t="s">
        <v>1044</v>
      </c>
      <c r="E4257">
        <v>382827</v>
      </c>
      <c r="F4257">
        <v>17481</v>
      </c>
      <c r="G4257">
        <v>8013</v>
      </c>
      <c r="H4257">
        <v>47757</v>
      </c>
      <c r="I4257">
        <v>0</v>
      </c>
      <c r="J4257">
        <v>1.5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12612</v>
      </c>
      <c r="Q4257">
        <v>5594</v>
      </c>
      <c r="R4257">
        <v>23315</v>
      </c>
      <c r="S4257">
        <v>0</v>
      </c>
      <c r="T4257">
        <v>0</v>
      </c>
      <c r="U4257">
        <v>2150</v>
      </c>
    </row>
    <row r="4258" spans="1:21" ht="14.25">
      <c r="A4258">
        <v>4109831</v>
      </c>
      <c r="B4258">
        <v>3</v>
      </c>
      <c r="C4258" t="s">
        <v>3881</v>
      </c>
      <c r="D4258" t="s">
        <v>3884</v>
      </c>
      <c r="E4258">
        <v>325575</v>
      </c>
      <c r="F4258">
        <v>13936</v>
      </c>
      <c r="G4258">
        <v>6009</v>
      </c>
      <c r="H4258">
        <v>66035</v>
      </c>
      <c r="I4258">
        <v>0</v>
      </c>
      <c r="J4258">
        <v>1.5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6372</v>
      </c>
      <c r="Q4258">
        <v>2510</v>
      </c>
      <c r="R4258">
        <v>12421</v>
      </c>
      <c r="S4258">
        <v>0</v>
      </c>
      <c r="T4258">
        <v>0</v>
      </c>
      <c r="U4258">
        <v>2150</v>
      </c>
    </row>
    <row r="4259" spans="1:21" ht="14.25">
      <c r="A4259">
        <v>4109910</v>
      </c>
      <c r="B4259">
        <v>1</v>
      </c>
      <c r="C4259" t="s">
        <v>3879</v>
      </c>
      <c r="D4259" t="s">
        <v>3880</v>
      </c>
      <c r="E4259">
        <v>389735</v>
      </c>
      <c r="F4259">
        <v>17903</v>
      </c>
      <c r="G4259">
        <v>8123</v>
      </c>
      <c r="H4259">
        <v>48245</v>
      </c>
      <c r="I4259">
        <v>0</v>
      </c>
      <c r="J4259">
        <v>1.5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12937</v>
      </c>
      <c r="Q4259">
        <v>5659</v>
      </c>
      <c r="R4259">
        <v>23315</v>
      </c>
      <c r="S4259">
        <v>0</v>
      </c>
      <c r="T4259">
        <v>0</v>
      </c>
      <c r="U4259">
        <v>2400</v>
      </c>
    </row>
    <row r="4260" spans="1:21" ht="14.25">
      <c r="A4260">
        <v>4109911</v>
      </c>
      <c r="B4260">
        <v>1</v>
      </c>
      <c r="C4260" t="s">
        <v>3881</v>
      </c>
      <c r="D4260" t="s">
        <v>3790</v>
      </c>
      <c r="E4260">
        <v>333277</v>
      </c>
      <c r="F4260">
        <v>14419</v>
      </c>
      <c r="G4260">
        <v>6142</v>
      </c>
      <c r="H4260">
        <v>66247</v>
      </c>
      <c r="I4260">
        <v>0</v>
      </c>
      <c r="J4260">
        <v>1.5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6697</v>
      </c>
      <c r="Q4260">
        <v>2575</v>
      </c>
      <c r="R4260">
        <v>11488</v>
      </c>
      <c r="S4260">
        <v>0</v>
      </c>
      <c r="T4260">
        <v>0</v>
      </c>
      <c r="U4260">
        <v>2400</v>
      </c>
    </row>
    <row r="4261" spans="1:21" ht="14.25">
      <c r="A4261">
        <v>4109920</v>
      </c>
      <c r="B4261">
        <v>2</v>
      </c>
      <c r="C4261" t="s">
        <v>3879</v>
      </c>
      <c r="D4261" t="s">
        <v>1043</v>
      </c>
      <c r="E4261">
        <v>389735</v>
      </c>
      <c r="F4261">
        <v>17903</v>
      </c>
      <c r="G4261">
        <v>8123</v>
      </c>
      <c r="H4261">
        <v>48245</v>
      </c>
      <c r="I4261">
        <v>0</v>
      </c>
      <c r="J4261">
        <v>1.5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12937</v>
      </c>
      <c r="Q4261">
        <v>5659</v>
      </c>
      <c r="R4261">
        <v>23315</v>
      </c>
      <c r="S4261">
        <v>0</v>
      </c>
      <c r="T4261">
        <v>0</v>
      </c>
      <c r="U4261">
        <v>2400</v>
      </c>
    </row>
    <row r="4262" spans="1:21" ht="14.25">
      <c r="A4262">
        <v>4109921</v>
      </c>
      <c r="B4262">
        <v>2</v>
      </c>
      <c r="C4262" t="s">
        <v>3881</v>
      </c>
      <c r="D4262" t="s">
        <v>766</v>
      </c>
      <c r="E4262">
        <v>333300</v>
      </c>
      <c r="F4262">
        <v>14354</v>
      </c>
      <c r="G4262">
        <v>6129</v>
      </c>
      <c r="H4262">
        <v>67180</v>
      </c>
      <c r="I4262">
        <v>0</v>
      </c>
      <c r="J4262">
        <v>1.5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6632</v>
      </c>
      <c r="Q4262">
        <v>2562</v>
      </c>
      <c r="R4262">
        <v>12421</v>
      </c>
      <c r="S4262">
        <v>0</v>
      </c>
      <c r="T4262">
        <v>0</v>
      </c>
      <c r="U4262">
        <v>2400</v>
      </c>
    </row>
    <row r="4263" spans="1:21" ht="14.25">
      <c r="A4263">
        <v>4109930</v>
      </c>
      <c r="B4263">
        <v>3</v>
      </c>
      <c r="C4263" t="s">
        <v>3879</v>
      </c>
      <c r="D4263" t="s">
        <v>1044</v>
      </c>
      <c r="E4263">
        <v>387377</v>
      </c>
      <c r="F4263">
        <v>17806</v>
      </c>
      <c r="G4263">
        <v>8078</v>
      </c>
      <c r="H4263">
        <v>47757</v>
      </c>
      <c r="I4263">
        <v>0</v>
      </c>
      <c r="J4263">
        <v>1.5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12937</v>
      </c>
      <c r="Q4263">
        <v>5659</v>
      </c>
      <c r="R4263">
        <v>23315</v>
      </c>
      <c r="S4263">
        <v>0</v>
      </c>
      <c r="T4263">
        <v>0</v>
      </c>
      <c r="U4263">
        <v>2150</v>
      </c>
    </row>
    <row r="4264" spans="1:21" ht="14.25">
      <c r="A4264">
        <v>4109931</v>
      </c>
      <c r="B4264">
        <v>3</v>
      </c>
      <c r="C4264" t="s">
        <v>3881</v>
      </c>
      <c r="D4264" t="s">
        <v>3884</v>
      </c>
      <c r="E4264">
        <v>329215</v>
      </c>
      <c r="F4264">
        <v>14196</v>
      </c>
      <c r="G4264">
        <v>6061</v>
      </c>
      <c r="H4264">
        <v>66035</v>
      </c>
      <c r="I4264">
        <v>0</v>
      </c>
      <c r="J4264">
        <v>1.5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6632</v>
      </c>
      <c r="Q4264">
        <v>2562</v>
      </c>
      <c r="R4264">
        <v>12421</v>
      </c>
      <c r="S4264">
        <v>0</v>
      </c>
      <c r="T4264">
        <v>0</v>
      </c>
      <c r="U4264">
        <v>2150</v>
      </c>
    </row>
    <row r="4265" spans="1:21" ht="14.25">
      <c r="A4265">
        <v>4110010</v>
      </c>
      <c r="B4265">
        <v>1</v>
      </c>
      <c r="C4265" t="s">
        <v>3879</v>
      </c>
      <c r="D4265" t="s">
        <v>3880</v>
      </c>
      <c r="E4265">
        <v>400535</v>
      </c>
      <c r="F4265">
        <v>18707</v>
      </c>
      <c r="G4265">
        <v>8261</v>
      </c>
      <c r="H4265">
        <v>48245</v>
      </c>
      <c r="I4265">
        <v>0</v>
      </c>
      <c r="J4265">
        <v>1.5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13741</v>
      </c>
      <c r="Q4265">
        <v>5797</v>
      </c>
      <c r="R4265">
        <v>23315</v>
      </c>
      <c r="S4265">
        <v>0</v>
      </c>
      <c r="T4265">
        <v>0</v>
      </c>
      <c r="U4265">
        <v>2400</v>
      </c>
    </row>
    <row r="4266" spans="1:21" ht="14.25">
      <c r="A4266">
        <v>4110011</v>
      </c>
      <c r="B4266">
        <v>1</v>
      </c>
      <c r="C4266" t="s">
        <v>3881</v>
      </c>
      <c r="D4266" t="s">
        <v>3790</v>
      </c>
      <c r="E4266">
        <v>338617</v>
      </c>
      <c r="F4266">
        <v>14833</v>
      </c>
      <c r="G4266">
        <v>6202</v>
      </c>
      <c r="H4266">
        <v>66247</v>
      </c>
      <c r="I4266">
        <v>0</v>
      </c>
      <c r="J4266">
        <v>1.5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7111</v>
      </c>
      <c r="Q4266">
        <v>2635</v>
      </c>
      <c r="R4266">
        <v>11488</v>
      </c>
      <c r="S4266">
        <v>0</v>
      </c>
      <c r="T4266">
        <v>0</v>
      </c>
      <c r="U4266">
        <v>2400</v>
      </c>
    </row>
    <row r="4267" spans="1:21" ht="14.25">
      <c r="A4267">
        <v>4110020</v>
      </c>
      <c r="B4267">
        <v>2</v>
      </c>
      <c r="C4267" t="s">
        <v>3879</v>
      </c>
      <c r="D4267" t="s">
        <v>1043</v>
      </c>
      <c r="E4267">
        <v>400535</v>
      </c>
      <c r="F4267">
        <v>18707</v>
      </c>
      <c r="G4267">
        <v>8261</v>
      </c>
      <c r="H4267">
        <v>48245</v>
      </c>
      <c r="I4267">
        <v>0</v>
      </c>
      <c r="J4267">
        <v>1.5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13741</v>
      </c>
      <c r="Q4267">
        <v>5797</v>
      </c>
      <c r="R4267">
        <v>23315</v>
      </c>
      <c r="S4267">
        <v>0</v>
      </c>
      <c r="T4267">
        <v>0</v>
      </c>
      <c r="U4267">
        <v>2400</v>
      </c>
    </row>
    <row r="4268" spans="1:21" ht="14.25">
      <c r="A4268">
        <v>4110021</v>
      </c>
      <c r="B4268">
        <v>2</v>
      </c>
      <c r="C4268" t="s">
        <v>3881</v>
      </c>
      <c r="D4268" t="s">
        <v>766</v>
      </c>
      <c r="E4268">
        <v>339550</v>
      </c>
      <c r="F4268">
        <v>14833</v>
      </c>
      <c r="G4268">
        <v>6202</v>
      </c>
      <c r="H4268">
        <v>67180</v>
      </c>
      <c r="I4268">
        <v>0</v>
      </c>
      <c r="J4268">
        <v>1.5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7111</v>
      </c>
      <c r="Q4268">
        <v>2635</v>
      </c>
      <c r="R4268">
        <v>12421</v>
      </c>
      <c r="S4268">
        <v>0</v>
      </c>
      <c r="T4268">
        <v>0</v>
      </c>
      <c r="U4268">
        <v>2400</v>
      </c>
    </row>
    <row r="4269" spans="1:21" ht="14.25">
      <c r="A4269">
        <v>4110030</v>
      </c>
      <c r="B4269">
        <v>3</v>
      </c>
      <c r="C4269" t="s">
        <v>3879</v>
      </c>
      <c r="D4269" t="s">
        <v>1044</v>
      </c>
      <c r="E4269">
        <v>400535</v>
      </c>
      <c r="F4269">
        <v>18707</v>
      </c>
      <c r="G4269">
        <v>8261</v>
      </c>
      <c r="H4269">
        <v>48245</v>
      </c>
      <c r="I4269">
        <v>0</v>
      </c>
      <c r="J4269">
        <v>1.5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13741</v>
      </c>
      <c r="Q4269">
        <v>5797</v>
      </c>
      <c r="R4269">
        <v>23315</v>
      </c>
      <c r="S4269">
        <v>0</v>
      </c>
      <c r="T4269">
        <v>0</v>
      </c>
      <c r="U4269">
        <v>2400</v>
      </c>
    </row>
    <row r="4270" spans="1:21" ht="14.25">
      <c r="A4270">
        <v>4110031</v>
      </c>
      <c r="B4270">
        <v>3</v>
      </c>
      <c r="C4270" t="s">
        <v>3881</v>
      </c>
      <c r="D4270" t="s">
        <v>3884</v>
      </c>
      <c r="E4270">
        <v>339550</v>
      </c>
      <c r="F4270">
        <v>14833</v>
      </c>
      <c r="G4270">
        <v>6202</v>
      </c>
      <c r="H4270">
        <v>67180</v>
      </c>
      <c r="I4270">
        <v>0</v>
      </c>
      <c r="J4270">
        <v>1.5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7111</v>
      </c>
      <c r="Q4270">
        <v>2635</v>
      </c>
      <c r="R4270">
        <v>12421</v>
      </c>
      <c r="S4270">
        <v>0</v>
      </c>
      <c r="T4270">
        <v>0</v>
      </c>
      <c r="U4270">
        <v>2400</v>
      </c>
    </row>
    <row r="4271" spans="1:21" ht="14.25">
      <c r="A4271">
        <v>4200110</v>
      </c>
      <c r="B4271">
        <v>1</v>
      </c>
      <c r="C4271" t="s">
        <v>3879</v>
      </c>
      <c r="D4271" t="s">
        <v>3883</v>
      </c>
      <c r="E4271">
        <v>5271</v>
      </c>
      <c r="F4271">
        <v>216</v>
      </c>
      <c r="G4271">
        <v>101</v>
      </c>
      <c r="H4271">
        <v>1091</v>
      </c>
      <c r="I4271">
        <v>0</v>
      </c>
      <c r="J4271">
        <v>1.5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37</v>
      </c>
      <c r="Q4271">
        <v>23</v>
      </c>
      <c r="R4271">
        <v>138</v>
      </c>
      <c r="S4271">
        <v>0</v>
      </c>
      <c r="T4271">
        <v>0</v>
      </c>
      <c r="U4271">
        <v>400</v>
      </c>
    </row>
    <row r="4272" spans="1:21" ht="14.25">
      <c r="A4272">
        <v>4200111</v>
      </c>
      <c r="B4272">
        <v>1</v>
      </c>
      <c r="C4272" t="s">
        <v>3881</v>
      </c>
      <c r="D4272" t="s">
        <v>3778</v>
      </c>
      <c r="E4272">
        <v>6922</v>
      </c>
      <c r="F4272">
        <v>277</v>
      </c>
      <c r="G4272">
        <v>123</v>
      </c>
      <c r="H4272">
        <v>1692</v>
      </c>
      <c r="I4272">
        <v>0</v>
      </c>
      <c r="J4272">
        <v>1.5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37</v>
      </c>
      <c r="Q4272">
        <v>23</v>
      </c>
      <c r="R4272">
        <v>138</v>
      </c>
      <c r="S4272">
        <v>0</v>
      </c>
      <c r="T4272">
        <v>0</v>
      </c>
      <c r="U4272">
        <v>400</v>
      </c>
    </row>
    <row r="4273" spans="1:21" ht="14.25">
      <c r="A4273">
        <v>4200120</v>
      </c>
      <c r="B4273">
        <v>2</v>
      </c>
      <c r="C4273" t="s">
        <v>3879</v>
      </c>
      <c r="D4273" t="s">
        <v>3862</v>
      </c>
      <c r="E4273">
        <v>4884</v>
      </c>
      <c r="F4273">
        <v>200</v>
      </c>
      <c r="G4273">
        <v>94</v>
      </c>
      <c r="H4273">
        <v>1004</v>
      </c>
      <c r="I4273">
        <v>0</v>
      </c>
      <c r="J4273">
        <v>1.5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37</v>
      </c>
      <c r="Q4273">
        <v>23</v>
      </c>
      <c r="R4273">
        <v>138</v>
      </c>
      <c r="S4273">
        <v>0</v>
      </c>
      <c r="T4273">
        <v>0</v>
      </c>
      <c r="U4273">
        <v>400</v>
      </c>
    </row>
    <row r="4274" spans="1:21" ht="14.25">
      <c r="A4274">
        <v>4200121</v>
      </c>
      <c r="B4274">
        <v>2</v>
      </c>
      <c r="C4274" t="s">
        <v>3881</v>
      </c>
      <c r="D4274" t="s">
        <v>3848</v>
      </c>
      <c r="E4274">
        <v>6922</v>
      </c>
      <c r="F4274">
        <v>277</v>
      </c>
      <c r="G4274">
        <v>123</v>
      </c>
      <c r="H4274">
        <v>1692</v>
      </c>
      <c r="I4274">
        <v>0</v>
      </c>
      <c r="J4274">
        <v>1.5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37</v>
      </c>
      <c r="Q4274">
        <v>23</v>
      </c>
      <c r="R4274">
        <v>138</v>
      </c>
      <c r="S4274">
        <v>0</v>
      </c>
      <c r="T4274">
        <v>0</v>
      </c>
      <c r="U4274">
        <v>400</v>
      </c>
    </row>
    <row r="4275" spans="1:21" ht="14.25">
      <c r="A4275">
        <v>4200130</v>
      </c>
      <c r="B4275">
        <v>3</v>
      </c>
      <c r="C4275" t="s">
        <v>3879</v>
      </c>
      <c r="D4275" t="s">
        <v>3882</v>
      </c>
      <c r="E4275">
        <v>5271</v>
      </c>
      <c r="F4275">
        <v>216</v>
      </c>
      <c r="G4275">
        <v>101</v>
      </c>
      <c r="H4275">
        <v>1091</v>
      </c>
      <c r="I4275">
        <v>0</v>
      </c>
      <c r="J4275">
        <v>1.5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37</v>
      </c>
      <c r="Q4275">
        <v>23</v>
      </c>
      <c r="R4275">
        <v>138</v>
      </c>
      <c r="S4275">
        <v>0</v>
      </c>
      <c r="T4275">
        <v>0</v>
      </c>
      <c r="U4275">
        <v>400</v>
      </c>
    </row>
    <row r="4276" spans="1:21" ht="14.25">
      <c r="A4276">
        <v>4200131</v>
      </c>
      <c r="B4276">
        <v>3</v>
      </c>
      <c r="C4276" t="s">
        <v>3881</v>
      </c>
      <c r="D4276" t="s">
        <v>3847</v>
      </c>
      <c r="E4276">
        <v>7517</v>
      </c>
      <c r="F4276">
        <v>301</v>
      </c>
      <c r="G4276">
        <v>133</v>
      </c>
      <c r="H4276">
        <v>1847</v>
      </c>
      <c r="I4276">
        <v>0</v>
      </c>
      <c r="J4276">
        <v>1.5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37</v>
      </c>
      <c r="Q4276">
        <v>23</v>
      </c>
      <c r="R4276">
        <v>138</v>
      </c>
      <c r="S4276">
        <v>0</v>
      </c>
      <c r="T4276">
        <v>0</v>
      </c>
      <c r="U4276">
        <v>400</v>
      </c>
    </row>
    <row r="4277" spans="1:21" ht="14.25">
      <c r="A4277">
        <v>4200210</v>
      </c>
      <c r="B4277">
        <v>1</v>
      </c>
      <c r="C4277" t="s">
        <v>3879</v>
      </c>
      <c r="D4277" t="s">
        <v>3883</v>
      </c>
      <c r="E4277">
        <v>6951</v>
      </c>
      <c r="F4277">
        <v>281</v>
      </c>
      <c r="G4277">
        <v>136</v>
      </c>
      <c r="H4277">
        <v>1421</v>
      </c>
      <c r="I4277">
        <v>0</v>
      </c>
      <c r="J4277">
        <v>1.5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37</v>
      </c>
      <c r="Q4277">
        <v>23</v>
      </c>
      <c r="R4277">
        <v>138</v>
      </c>
      <c r="S4277">
        <v>0</v>
      </c>
      <c r="T4277">
        <v>0</v>
      </c>
      <c r="U4277">
        <v>400</v>
      </c>
    </row>
    <row r="4278" spans="1:21" ht="14.25">
      <c r="A4278">
        <v>4200211</v>
      </c>
      <c r="B4278">
        <v>1</v>
      </c>
      <c r="C4278" t="s">
        <v>3881</v>
      </c>
      <c r="D4278" t="s">
        <v>3778</v>
      </c>
      <c r="E4278">
        <v>8647</v>
      </c>
      <c r="F4278">
        <v>337</v>
      </c>
      <c r="G4278">
        <v>153</v>
      </c>
      <c r="H4278">
        <v>2217</v>
      </c>
      <c r="I4278">
        <v>0</v>
      </c>
      <c r="J4278">
        <v>1.5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37</v>
      </c>
      <c r="Q4278">
        <v>23</v>
      </c>
      <c r="R4278">
        <v>138</v>
      </c>
      <c r="S4278">
        <v>0</v>
      </c>
      <c r="T4278">
        <v>0</v>
      </c>
      <c r="U4278">
        <v>400</v>
      </c>
    </row>
    <row r="4279" spans="1:21" ht="14.25">
      <c r="A4279">
        <v>4200220</v>
      </c>
      <c r="B4279">
        <v>2</v>
      </c>
      <c r="C4279" t="s">
        <v>3879</v>
      </c>
      <c r="D4279" t="s">
        <v>3862</v>
      </c>
      <c r="E4279">
        <v>6384</v>
      </c>
      <c r="F4279">
        <v>260</v>
      </c>
      <c r="G4279">
        <v>124</v>
      </c>
      <c r="H4279">
        <v>1304</v>
      </c>
      <c r="I4279">
        <v>0</v>
      </c>
      <c r="J4279">
        <v>1.5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37</v>
      </c>
      <c r="Q4279">
        <v>23</v>
      </c>
      <c r="R4279">
        <v>138</v>
      </c>
      <c r="S4279">
        <v>0</v>
      </c>
      <c r="T4279">
        <v>0</v>
      </c>
      <c r="U4279">
        <v>400</v>
      </c>
    </row>
    <row r="4280" spans="1:21" ht="14.25">
      <c r="A4280">
        <v>4200221</v>
      </c>
      <c r="B4280">
        <v>2</v>
      </c>
      <c r="C4280" t="s">
        <v>3881</v>
      </c>
      <c r="D4280" t="s">
        <v>3848</v>
      </c>
      <c r="E4280">
        <v>8647</v>
      </c>
      <c r="F4280">
        <v>337</v>
      </c>
      <c r="G4280">
        <v>153</v>
      </c>
      <c r="H4280">
        <v>2217</v>
      </c>
      <c r="I4280">
        <v>0</v>
      </c>
      <c r="J4280">
        <v>1.5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37</v>
      </c>
      <c r="Q4280">
        <v>23</v>
      </c>
      <c r="R4280">
        <v>138</v>
      </c>
      <c r="S4280">
        <v>0</v>
      </c>
      <c r="T4280">
        <v>0</v>
      </c>
      <c r="U4280">
        <v>400</v>
      </c>
    </row>
    <row r="4281" spans="1:21" ht="14.25">
      <c r="A4281">
        <v>4200230</v>
      </c>
      <c r="B4281">
        <v>3</v>
      </c>
      <c r="C4281" t="s">
        <v>3879</v>
      </c>
      <c r="D4281" t="s">
        <v>3882</v>
      </c>
      <c r="E4281">
        <v>6951</v>
      </c>
      <c r="F4281">
        <v>281</v>
      </c>
      <c r="G4281">
        <v>136</v>
      </c>
      <c r="H4281">
        <v>1421</v>
      </c>
      <c r="I4281">
        <v>0</v>
      </c>
      <c r="J4281">
        <v>1.5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37</v>
      </c>
      <c r="Q4281">
        <v>23</v>
      </c>
      <c r="R4281">
        <v>138</v>
      </c>
      <c r="S4281">
        <v>0</v>
      </c>
      <c r="T4281">
        <v>0</v>
      </c>
      <c r="U4281">
        <v>400</v>
      </c>
    </row>
    <row r="4282" spans="1:21" ht="14.25">
      <c r="A4282">
        <v>4200231</v>
      </c>
      <c r="B4282">
        <v>3</v>
      </c>
      <c r="C4282" t="s">
        <v>3881</v>
      </c>
      <c r="D4282" t="s">
        <v>3847</v>
      </c>
      <c r="E4282">
        <v>9447</v>
      </c>
      <c r="F4282">
        <v>366</v>
      </c>
      <c r="G4282">
        <v>168</v>
      </c>
      <c r="H4282">
        <v>2427</v>
      </c>
      <c r="I4282">
        <v>0</v>
      </c>
      <c r="J4282">
        <v>1.5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37</v>
      </c>
      <c r="Q4282">
        <v>23</v>
      </c>
      <c r="R4282">
        <v>138</v>
      </c>
      <c r="S4282">
        <v>0</v>
      </c>
      <c r="T4282">
        <v>0</v>
      </c>
      <c r="U4282">
        <v>400</v>
      </c>
    </row>
    <row r="4283" spans="1:21" ht="14.25">
      <c r="A4283">
        <v>4200310</v>
      </c>
      <c r="B4283">
        <v>1</v>
      </c>
      <c r="C4283" t="s">
        <v>3879</v>
      </c>
      <c r="D4283" t="s">
        <v>3883</v>
      </c>
      <c r="E4283">
        <v>8359</v>
      </c>
      <c r="F4283">
        <v>344</v>
      </c>
      <c r="G4283">
        <v>165</v>
      </c>
      <c r="H4283">
        <v>1619</v>
      </c>
      <c r="I4283">
        <v>0</v>
      </c>
      <c r="J4283">
        <v>1.5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61</v>
      </c>
      <c r="Q4283">
        <v>31</v>
      </c>
      <c r="R4283">
        <v>138</v>
      </c>
      <c r="S4283">
        <v>0</v>
      </c>
      <c r="T4283">
        <v>0</v>
      </c>
      <c r="U4283">
        <v>400</v>
      </c>
    </row>
    <row r="4284" spans="1:21" ht="14.25">
      <c r="A4284">
        <v>4200311</v>
      </c>
      <c r="B4284">
        <v>1</v>
      </c>
      <c r="C4284" t="s">
        <v>3881</v>
      </c>
      <c r="D4284" t="s">
        <v>3778</v>
      </c>
      <c r="E4284">
        <v>10082</v>
      </c>
      <c r="F4284">
        <v>397</v>
      </c>
      <c r="G4284">
        <v>179</v>
      </c>
      <c r="H4284">
        <v>2532</v>
      </c>
      <c r="I4284">
        <v>0</v>
      </c>
      <c r="J4284">
        <v>1.5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61</v>
      </c>
      <c r="Q4284">
        <v>31</v>
      </c>
      <c r="R4284">
        <v>138</v>
      </c>
      <c r="S4284">
        <v>0</v>
      </c>
      <c r="T4284">
        <v>0</v>
      </c>
      <c r="U4284">
        <v>400</v>
      </c>
    </row>
    <row r="4285" spans="1:21" ht="14.25">
      <c r="A4285">
        <v>4200320</v>
      </c>
      <c r="B4285">
        <v>2</v>
      </c>
      <c r="C4285" t="s">
        <v>3879</v>
      </c>
      <c r="D4285" t="s">
        <v>3862</v>
      </c>
      <c r="E4285">
        <v>7684</v>
      </c>
      <c r="F4285">
        <v>320</v>
      </c>
      <c r="G4285">
        <v>150</v>
      </c>
      <c r="H4285">
        <v>1484</v>
      </c>
      <c r="I4285">
        <v>0</v>
      </c>
      <c r="J4285">
        <v>1.5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61</v>
      </c>
      <c r="Q4285">
        <v>31</v>
      </c>
      <c r="R4285">
        <v>138</v>
      </c>
      <c r="S4285">
        <v>0</v>
      </c>
      <c r="T4285">
        <v>0</v>
      </c>
      <c r="U4285">
        <v>400</v>
      </c>
    </row>
    <row r="4286" spans="1:21" ht="14.25">
      <c r="A4286">
        <v>4200321</v>
      </c>
      <c r="B4286">
        <v>2</v>
      </c>
      <c r="C4286" t="s">
        <v>3881</v>
      </c>
      <c r="D4286" t="s">
        <v>3848</v>
      </c>
      <c r="E4286">
        <v>10082</v>
      </c>
      <c r="F4286">
        <v>397</v>
      </c>
      <c r="G4286">
        <v>179</v>
      </c>
      <c r="H4286">
        <v>2532</v>
      </c>
      <c r="I4286">
        <v>0</v>
      </c>
      <c r="J4286">
        <v>1.5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61</v>
      </c>
      <c r="Q4286">
        <v>31</v>
      </c>
      <c r="R4286">
        <v>138</v>
      </c>
      <c r="S4286">
        <v>0</v>
      </c>
      <c r="T4286">
        <v>0</v>
      </c>
      <c r="U4286">
        <v>400</v>
      </c>
    </row>
    <row r="4287" spans="1:21" ht="14.25">
      <c r="A4287">
        <v>4200330</v>
      </c>
      <c r="B4287">
        <v>3</v>
      </c>
      <c r="C4287" t="s">
        <v>3879</v>
      </c>
      <c r="D4287" t="s">
        <v>3882</v>
      </c>
      <c r="E4287">
        <v>8359</v>
      </c>
      <c r="F4287">
        <v>344</v>
      </c>
      <c r="G4287">
        <v>165</v>
      </c>
      <c r="H4287">
        <v>1619</v>
      </c>
      <c r="I4287">
        <v>0</v>
      </c>
      <c r="J4287">
        <v>1.5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61</v>
      </c>
      <c r="Q4287">
        <v>31</v>
      </c>
      <c r="R4287">
        <v>138</v>
      </c>
      <c r="S4287">
        <v>0</v>
      </c>
      <c r="T4287">
        <v>0</v>
      </c>
      <c r="U4287">
        <v>400</v>
      </c>
    </row>
    <row r="4288" spans="1:21" ht="14.25">
      <c r="A4288">
        <v>4200331</v>
      </c>
      <c r="B4288">
        <v>3</v>
      </c>
      <c r="C4288" t="s">
        <v>3881</v>
      </c>
      <c r="D4288" t="s">
        <v>3847</v>
      </c>
      <c r="E4288">
        <v>11005</v>
      </c>
      <c r="F4288">
        <v>429</v>
      </c>
      <c r="G4288">
        <v>197</v>
      </c>
      <c r="H4288">
        <v>2775</v>
      </c>
      <c r="I4288">
        <v>0</v>
      </c>
      <c r="J4288">
        <v>1.5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61</v>
      </c>
      <c r="Q4288">
        <v>31</v>
      </c>
      <c r="R4288">
        <v>138</v>
      </c>
      <c r="S4288">
        <v>0</v>
      </c>
      <c r="T4288">
        <v>0</v>
      </c>
      <c r="U4288">
        <v>400</v>
      </c>
    </row>
    <row r="4289" spans="1:21" ht="14.25">
      <c r="A4289">
        <v>4200410</v>
      </c>
      <c r="B4289">
        <v>1</v>
      </c>
      <c r="C4289" t="s">
        <v>3879</v>
      </c>
      <c r="D4289" t="s">
        <v>3883</v>
      </c>
      <c r="E4289">
        <v>11283</v>
      </c>
      <c r="F4289">
        <v>465</v>
      </c>
      <c r="G4289">
        <v>221</v>
      </c>
      <c r="H4289">
        <v>2213</v>
      </c>
      <c r="I4289">
        <v>0</v>
      </c>
      <c r="J4289">
        <v>1.5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61</v>
      </c>
      <c r="Q4289">
        <v>31</v>
      </c>
      <c r="R4289">
        <v>138</v>
      </c>
      <c r="S4289">
        <v>0</v>
      </c>
      <c r="T4289">
        <v>0</v>
      </c>
      <c r="U4289">
        <v>550</v>
      </c>
    </row>
    <row r="4290" spans="1:21" ht="14.25">
      <c r="A4290">
        <v>4200411</v>
      </c>
      <c r="B4290">
        <v>1</v>
      </c>
      <c r="C4290" t="s">
        <v>3881</v>
      </c>
      <c r="D4290" t="s">
        <v>3778</v>
      </c>
      <c r="E4290">
        <v>13417</v>
      </c>
      <c r="F4290">
        <v>513</v>
      </c>
      <c r="G4290">
        <v>237</v>
      </c>
      <c r="H4290">
        <v>3547</v>
      </c>
      <c r="I4290">
        <v>0</v>
      </c>
      <c r="J4290">
        <v>1.5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61</v>
      </c>
      <c r="Q4290">
        <v>31</v>
      </c>
      <c r="R4290">
        <v>138</v>
      </c>
      <c r="S4290">
        <v>0</v>
      </c>
      <c r="T4290">
        <v>0</v>
      </c>
      <c r="U4290">
        <v>550</v>
      </c>
    </row>
    <row r="4291" spans="1:21" ht="14.25">
      <c r="A4291">
        <v>4200420</v>
      </c>
      <c r="B4291">
        <v>2</v>
      </c>
      <c r="C4291" t="s">
        <v>3879</v>
      </c>
      <c r="D4291" t="s">
        <v>3862</v>
      </c>
      <c r="E4291">
        <v>8284</v>
      </c>
      <c r="F4291">
        <v>344</v>
      </c>
      <c r="G4291">
        <v>162</v>
      </c>
      <c r="H4291">
        <v>1604</v>
      </c>
      <c r="I4291">
        <v>0</v>
      </c>
      <c r="J4291">
        <v>1.5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61</v>
      </c>
      <c r="Q4291">
        <v>31</v>
      </c>
      <c r="R4291">
        <v>138</v>
      </c>
      <c r="S4291">
        <v>0</v>
      </c>
      <c r="T4291">
        <v>0</v>
      </c>
      <c r="U4291">
        <v>400</v>
      </c>
    </row>
    <row r="4292" spans="1:21" ht="14.25">
      <c r="A4292">
        <v>4200421</v>
      </c>
      <c r="B4292">
        <v>2</v>
      </c>
      <c r="C4292" t="s">
        <v>3881</v>
      </c>
      <c r="D4292" t="s">
        <v>3848</v>
      </c>
      <c r="E4292">
        <v>10772</v>
      </c>
      <c r="F4292">
        <v>421</v>
      </c>
      <c r="G4292">
        <v>191</v>
      </c>
      <c r="H4292">
        <v>2742</v>
      </c>
      <c r="I4292">
        <v>0</v>
      </c>
      <c r="J4292">
        <v>1.5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61</v>
      </c>
      <c r="Q4292">
        <v>31</v>
      </c>
      <c r="R4292">
        <v>138</v>
      </c>
      <c r="S4292">
        <v>0</v>
      </c>
      <c r="T4292">
        <v>0</v>
      </c>
      <c r="U4292">
        <v>400</v>
      </c>
    </row>
    <row r="4293" spans="1:21" ht="14.25">
      <c r="A4293">
        <v>4200430</v>
      </c>
      <c r="B4293">
        <v>3</v>
      </c>
      <c r="C4293" t="s">
        <v>3879</v>
      </c>
      <c r="D4293" t="s">
        <v>3882</v>
      </c>
      <c r="E4293">
        <v>9031</v>
      </c>
      <c r="F4293">
        <v>370</v>
      </c>
      <c r="G4293">
        <v>179</v>
      </c>
      <c r="H4293">
        <v>1751</v>
      </c>
      <c r="I4293">
        <v>0</v>
      </c>
      <c r="J4293">
        <v>1.5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61</v>
      </c>
      <c r="Q4293">
        <v>31</v>
      </c>
      <c r="R4293">
        <v>138</v>
      </c>
      <c r="S4293">
        <v>0</v>
      </c>
      <c r="T4293">
        <v>0</v>
      </c>
      <c r="U4293">
        <v>400</v>
      </c>
    </row>
    <row r="4294" spans="1:21" ht="14.25">
      <c r="A4294">
        <v>4200431</v>
      </c>
      <c r="B4294">
        <v>3</v>
      </c>
      <c r="C4294" t="s">
        <v>3881</v>
      </c>
      <c r="D4294" t="s">
        <v>3847</v>
      </c>
      <c r="E4294">
        <v>11777</v>
      </c>
      <c r="F4294">
        <v>455</v>
      </c>
      <c r="G4294">
        <v>211</v>
      </c>
      <c r="H4294">
        <v>3007</v>
      </c>
      <c r="I4294">
        <v>0</v>
      </c>
      <c r="J4294">
        <v>1.5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61</v>
      </c>
      <c r="Q4294">
        <v>31</v>
      </c>
      <c r="R4294">
        <v>138</v>
      </c>
      <c r="S4294">
        <v>0</v>
      </c>
      <c r="T4294">
        <v>0</v>
      </c>
      <c r="U4294">
        <v>400</v>
      </c>
    </row>
    <row r="4295" spans="1:21" ht="14.25">
      <c r="A4295">
        <v>4200510</v>
      </c>
      <c r="B4295">
        <v>1</v>
      </c>
      <c r="C4295" t="s">
        <v>3879</v>
      </c>
      <c r="D4295" t="s">
        <v>3883</v>
      </c>
      <c r="E4295">
        <v>11573</v>
      </c>
      <c r="F4295">
        <v>482</v>
      </c>
      <c r="G4295">
        <v>227</v>
      </c>
      <c r="H4295">
        <v>2213</v>
      </c>
      <c r="I4295">
        <v>0</v>
      </c>
      <c r="J4295">
        <v>1.5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78</v>
      </c>
      <c r="Q4295">
        <v>37</v>
      </c>
      <c r="R4295">
        <v>138</v>
      </c>
      <c r="S4295">
        <v>0</v>
      </c>
      <c r="T4295">
        <v>0</v>
      </c>
      <c r="U4295">
        <v>550</v>
      </c>
    </row>
    <row r="4296" spans="1:21" ht="14.25">
      <c r="A4296">
        <v>4200511</v>
      </c>
      <c r="B4296">
        <v>1</v>
      </c>
      <c r="C4296" t="s">
        <v>3881</v>
      </c>
      <c r="D4296" t="s">
        <v>3778</v>
      </c>
      <c r="E4296">
        <v>13707</v>
      </c>
      <c r="F4296">
        <v>530</v>
      </c>
      <c r="G4296">
        <v>243</v>
      </c>
      <c r="H4296">
        <v>3547</v>
      </c>
      <c r="I4296">
        <v>0</v>
      </c>
      <c r="J4296">
        <v>1.5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78</v>
      </c>
      <c r="Q4296">
        <v>37</v>
      </c>
      <c r="R4296">
        <v>138</v>
      </c>
      <c r="S4296">
        <v>0</v>
      </c>
      <c r="T4296">
        <v>0</v>
      </c>
      <c r="U4296">
        <v>550</v>
      </c>
    </row>
    <row r="4297" spans="1:21" ht="14.25">
      <c r="A4297">
        <v>4200520</v>
      </c>
      <c r="B4297">
        <v>2</v>
      </c>
      <c r="C4297" t="s">
        <v>3879</v>
      </c>
      <c r="D4297" t="s">
        <v>3862</v>
      </c>
      <c r="E4297">
        <v>10674</v>
      </c>
      <c r="F4297">
        <v>445</v>
      </c>
      <c r="G4297">
        <v>210</v>
      </c>
      <c r="H4297">
        <v>2024</v>
      </c>
      <c r="I4297">
        <v>0</v>
      </c>
      <c r="J4297">
        <v>1.5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78</v>
      </c>
      <c r="Q4297">
        <v>37</v>
      </c>
      <c r="R4297">
        <v>138</v>
      </c>
      <c r="S4297">
        <v>0</v>
      </c>
      <c r="T4297">
        <v>0</v>
      </c>
      <c r="U4297">
        <v>550</v>
      </c>
    </row>
    <row r="4298" spans="1:21" ht="14.25">
      <c r="A4298">
        <v>4200521</v>
      </c>
      <c r="B4298">
        <v>2</v>
      </c>
      <c r="C4298" t="s">
        <v>3881</v>
      </c>
      <c r="D4298" t="s">
        <v>3848</v>
      </c>
      <c r="E4298">
        <v>13707</v>
      </c>
      <c r="F4298">
        <v>530</v>
      </c>
      <c r="G4298">
        <v>243</v>
      </c>
      <c r="H4298">
        <v>3547</v>
      </c>
      <c r="I4298">
        <v>0</v>
      </c>
      <c r="J4298">
        <v>1.5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78</v>
      </c>
      <c r="Q4298">
        <v>37</v>
      </c>
      <c r="R4298">
        <v>138</v>
      </c>
      <c r="S4298">
        <v>0</v>
      </c>
      <c r="T4298">
        <v>0</v>
      </c>
      <c r="U4298">
        <v>550</v>
      </c>
    </row>
    <row r="4299" spans="1:21" ht="14.25">
      <c r="A4299">
        <v>4200530</v>
      </c>
      <c r="B4299">
        <v>3</v>
      </c>
      <c r="C4299" t="s">
        <v>3879</v>
      </c>
      <c r="D4299" t="s">
        <v>3882</v>
      </c>
      <c r="E4299">
        <v>11573</v>
      </c>
      <c r="F4299">
        <v>482</v>
      </c>
      <c r="G4299">
        <v>227</v>
      </c>
      <c r="H4299">
        <v>2213</v>
      </c>
      <c r="I4299">
        <v>0</v>
      </c>
      <c r="J4299">
        <v>1.5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78</v>
      </c>
      <c r="Q4299">
        <v>37</v>
      </c>
      <c r="R4299">
        <v>138</v>
      </c>
      <c r="S4299">
        <v>0</v>
      </c>
      <c r="T4299">
        <v>0</v>
      </c>
      <c r="U4299">
        <v>550</v>
      </c>
    </row>
    <row r="4300" spans="1:21" ht="14.25">
      <c r="A4300">
        <v>4200531</v>
      </c>
      <c r="B4300">
        <v>3</v>
      </c>
      <c r="C4300" t="s">
        <v>3881</v>
      </c>
      <c r="D4300" t="s">
        <v>3847</v>
      </c>
      <c r="E4300">
        <v>14918</v>
      </c>
      <c r="F4300">
        <v>575</v>
      </c>
      <c r="G4300">
        <v>264</v>
      </c>
      <c r="H4300">
        <v>3888</v>
      </c>
      <c r="I4300">
        <v>0</v>
      </c>
      <c r="J4300">
        <v>1.5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78</v>
      </c>
      <c r="Q4300">
        <v>37</v>
      </c>
      <c r="R4300">
        <v>138</v>
      </c>
      <c r="S4300">
        <v>0</v>
      </c>
      <c r="T4300">
        <v>0</v>
      </c>
      <c r="U4300">
        <v>550</v>
      </c>
    </row>
    <row r="4301" spans="1:21" ht="14.25">
      <c r="A4301">
        <v>4200610</v>
      </c>
      <c r="B4301">
        <v>1</v>
      </c>
      <c r="C4301" t="s">
        <v>3879</v>
      </c>
      <c r="D4301" t="s">
        <v>3883</v>
      </c>
      <c r="E4301">
        <v>12469</v>
      </c>
      <c r="F4301">
        <v>518</v>
      </c>
      <c r="G4301">
        <v>245</v>
      </c>
      <c r="H4301">
        <v>2389</v>
      </c>
      <c r="I4301">
        <v>0</v>
      </c>
      <c r="J4301">
        <v>1.5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78</v>
      </c>
      <c r="Q4301">
        <v>37</v>
      </c>
      <c r="R4301">
        <v>138</v>
      </c>
      <c r="S4301">
        <v>0</v>
      </c>
      <c r="T4301">
        <v>0</v>
      </c>
      <c r="U4301">
        <v>550</v>
      </c>
    </row>
    <row r="4302" spans="1:21" ht="14.25">
      <c r="A4302">
        <v>4200611</v>
      </c>
      <c r="B4302">
        <v>1</v>
      </c>
      <c r="C4302" t="s">
        <v>3881</v>
      </c>
      <c r="D4302" t="s">
        <v>3778</v>
      </c>
      <c r="E4302">
        <v>14627</v>
      </c>
      <c r="F4302">
        <v>562</v>
      </c>
      <c r="G4302">
        <v>259</v>
      </c>
      <c r="H4302">
        <v>3827</v>
      </c>
      <c r="I4302">
        <v>0</v>
      </c>
      <c r="J4302">
        <v>1.5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78</v>
      </c>
      <c r="Q4302">
        <v>37</v>
      </c>
      <c r="R4302">
        <v>138</v>
      </c>
      <c r="S4302">
        <v>0</v>
      </c>
      <c r="T4302">
        <v>0</v>
      </c>
      <c r="U4302">
        <v>550</v>
      </c>
    </row>
    <row r="4303" spans="1:21" ht="14.25">
      <c r="A4303">
        <v>4200620</v>
      </c>
      <c r="B4303">
        <v>2</v>
      </c>
      <c r="C4303" t="s">
        <v>3879</v>
      </c>
      <c r="D4303" t="s">
        <v>3862</v>
      </c>
      <c r="E4303">
        <v>11474</v>
      </c>
      <c r="F4303">
        <v>477</v>
      </c>
      <c r="G4303">
        <v>226</v>
      </c>
      <c r="H4303">
        <v>2184</v>
      </c>
      <c r="I4303">
        <v>0</v>
      </c>
      <c r="J4303">
        <v>1.5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78</v>
      </c>
      <c r="Q4303">
        <v>37</v>
      </c>
      <c r="R4303">
        <v>138</v>
      </c>
      <c r="S4303">
        <v>0</v>
      </c>
      <c r="T4303">
        <v>0</v>
      </c>
      <c r="U4303">
        <v>550</v>
      </c>
    </row>
    <row r="4304" spans="1:21" ht="14.25">
      <c r="A4304">
        <v>4200621</v>
      </c>
      <c r="B4304">
        <v>2</v>
      </c>
      <c r="C4304" t="s">
        <v>3881</v>
      </c>
      <c r="D4304" t="s">
        <v>3848</v>
      </c>
      <c r="E4304">
        <v>14627</v>
      </c>
      <c r="F4304">
        <v>562</v>
      </c>
      <c r="G4304">
        <v>259</v>
      </c>
      <c r="H4304">
        <v>3827</v>
      </c>
      <c r="I4304">
        <v>0</v>
      </c>
      <c r="J4304">
        <v>1.5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78</v>
      </c>
      <c r="Q4304">
        <v>37</v>
      </c>
      <c r="R4304">
        <v>138</v>
      </c>
      <c r="S4304">
        <v>0</v>
      </c>
      <c r="T4304">
        <v>0</v>
      </c>
      <c r="U4304">
        <v>550</v>
      </c>
    </row>
    <row r="4305" spans="1:21" ht="14.25">
      <c r="A4305">
        <v>4200630</v>
      </c>
      <c r="B4305">
        <v>3</v>
      </c>
      <c r="C4305" t="s">
        <v>3879</v>
      </c>
      <c r="D4305" t="s">
        <v>3882</v>
      </c>
      <c r="E4305">
        <v>12469</v>
      </c>
      <c r="F4305">
        <v>518</v>
      </c>
      <c r="G4305">
        <v>245</v>
      </c>
      <c r="H4305">
        <v>2389</v>
      </c>
      <c r="I4305">
        <v>0</v>
      </c>
      <c r="J4305">
        <v>1.5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78</v>
      </c>
      <c r="Q4305">
        <v>37</v>
      </c>
      <c r="R4305">
        <v>138</v>
      </c>
      <c r="S4305">
        <v>0</v>
      </c>
      <c r="T4305">
        <v>0</v>
      </c>
      <c r="U4305">
        <v>550</v>
      </c>
    </row>
    <row r="4306" spans="1:21" ht="14.25">
      <c r="A4306">
        <v>4200631</v>
      </c>
      <c r="B4306">
        <v>3</v>
      </c>
      <c r="C4306" t="s">
        <v>3881</v>
      </c>
      <c r="D4306" t="s">
        <v>3847</v>
      </c>
      <c r="E4306">
        <v>15946</v>
      </c>
      <c r="F4306">
        <v>611</v>
      </c>
      <c r="G4306">
        <v>282</v>
      </c>
      <c r="H4306">
        <v>4196</v>
      </c>
      <c r="I4306">
        <v>0</v>
      </c>
      <c r="J4306">
        <v>1.5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78</v>
      </c>
      <c r="Q4306">
        <v>37</v>
      </c>
      <c r="R4306">
        <v>138</v>
      </c>
      <c r="S4306">
        <v>0</v>
      </c>
      <c r="T4306">
        <v>0</v>
      </c>
      <c r="U4306">
        <v>550</v>
      </c>
    </row>
    <row r="4307" spans="1:21" ht="14.25">
      <c r="A4307">
        <v>4200710</v>
      </c>
      <c r="B4307">
        <v>1</v>
      </c>
      <c r="C4307" t="s">
        <v>3879</v>
      </c>
      <c r="D4307" t="s">
        <v>3883</v>
      </c>
      <c r="E4307">
        <v>14024</v>
      </c>
      <c r="F4307">
        <v>580</v>
      </c>
      <c r="G4307">
        <v>272</v>
      </c>
      <c r="H4307">
        <v>2784</v>
      </c>
      <c r="I4307">
        <v>0</v>
      </c>
      <c r="J4307">
        <v>1.5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86</v>
      </c>
      <c r="Q4307">
        <v>37</v>
      </c>
      <c r="R4307">
        <v>269</v>
      </c>
      <c r="S4307">
        <v>0</v>
      </c>
      <c r="T4307">
        <v>0</v>
      </c>
      <c r="U4307">
        <v>550</v>
      </c>
    </row>
    <row r="4308" spans="1:21" ht="14.25">
      <c r="A4308">
        <v>4200711</v>
      </c>
      <c r="B4308">
        <v>1</v>
      </c>
      <c r="C4308" t="s">
        <v>3881</v>
      </c>
      <c r="D4308" t="s">
        <v>3778</v>
      </c>
      <c r="E4308">
        <v>16218</v>
      </c>
      <c r="F4308">
        <v>618</v>
      </c>
      <c r="G4308">
        <v>283</v>
      </c>
      <c r="H4308">
        <v>4378</v>
      </c>
      <c r="I4308">
        <v>0</v>
      </c>
      <c r="J4308">
        <v>1.5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86</v>
      </c>
      <c r="Q4308">
        <v>37</v>
      </c>
      <c r="R4308">
        <v>269</v>
      </c>
      <c r="S4308">
        <v>0</v>
      </c>
      <c r="T4308">
        <v>0</v>
      </c>
      <c r="U4308">
        <v>550</v>
      </c>
    </row>
    <row r="4309" spans="1:21" ht="14.25">
      <c r="A4309">
        <v>4200720</v>
      </c>
      <c r="B4309">
        <v>2</v>
      </c>
      <c r="C4309" t="s">
        <v>3879</v>
      </c>
      <c r="D4309" t="s">
        <v>3862</v>
      </c>
      <c r="E4309">
        <v>12885</v>
      </c>
      <c r="F4309">
        <v>533</v>
      </c>
      <c r="G4309">
        <v>250</v>
      </c>
      <c r="H4309">
        <v>2555</v>
      </c>
      <c r="I4309">
        <v>0</v>
      </c>
      <c r="J4309">
        <v>1.5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86</v>
      </c>
      <c r="Q4309">
        <v>37</v>
      </c>
      <c r="R4309">
        <v>269</v>
      </c>
      <c r="S4309">
        <v>0</v>
      </c>
      <c r="T4309">
        <v>0</v>
      </c>
      <c r="U4309">
        <v>550</v>
      </c>
    </row>
    <row r="4310" spans="1:21" ht="14.25">
      <c r="A4310">
        <v>4200721</v>
      </c>
      <c r="B4310">
        <v>2</v>
      </c>
      <c r="C4310" t="s">
        <v>3881</v>
      </c>
      <c r="D4310" t="s">
        <v>3848</v>
      </c>
      <c r="E4310">
        <v>16218</v>
      </c>
      <c r="F4310">
        <v>618</v>
      </c>
      <c r="G4310">
        <v>283</v>
      </c>
      <c r="H4310">
        <v>4378</v>
      </c>
      <c r="I4310">
        <v>0</v>
      </c>
      <c r="J4310">
        <v>1.5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86</v>
      </c>
      <c r="Q4310">
        <v>37</v>
      </c>
      <c r="R4310">
        <v>269</v>
      </c>
      <c r="S4310">
        <v>0</v>
      </c>
      <c r="T4310">
        <v>0</v>
      </c>
      <c r="U4310">
        <v>550</v>
      </c>
    </row>
    <row r="4311" spans="1:21" ht="14.25">
      <c r="A4311">
        <v>4200730</v>
      </c>
      <c r="B4311">
        <v>3</v>
      </c>
      <c r="C4311" t="s">
        <v>3879</v>
      </c>
      <c r="D4311" t="s">
        <v>3882</v>
      </c>
      <c r="E4311">
        <v>14024</v>
      </c>
      <c r="F4311">
        <v>580</v>
      </c>
      <c r="G4311">
        <v>272</v>
      </c>
      <c r="H4311">
        <v>2784</v>
      </c>
      <c r="I4311">
        <v>0</v>
      </c>
      <c r="J4311">
        <v>1.5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86</v>
      </c>
      <c r="Q4311">
        <v>37</v>
      </c>
      <c r="R4311">
        <v>269</v>
      </c>
      <c r="S4311">
        <v>0</v>
      </c>
      <c r="T4311">
        <v>0</v>
      </c>
      <c r="U4311">
        <v>550</v>
      </c>
    </row>
    <row r="4312" spans="1:21" ht="14.25">
      <c r="A4312">
        <v>4200731</v>
      </c>
      <c r="B4312">
        <v>3</v>
      </c>
      <c r="C4312" t="s">
        <v>3881</v>
      </c>
      <c r="D4312" t="s">
        <v>3847</v>
      </c>
      <c r="E4312">
        <v>17699</v>
      </c>
      <c r="F4312">
        <v>673</v>
      </c>
      <c r="G4312">
        <v>309</v>
      </c>
      <c r="H4312">
        <v>4789</v>
      </c>
      <c r="I4312">
        <v>0</v>
      </c>
      <c r="J4312">
        <v>1.5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86</v>
      </c>
      <c r="Q4312">
        <v>37</v>
      </c>
      <c r="R4312">
        <v>269</v>
      </c>
      <c r="S4312">
        <v>0</v>
      </c>
      <c r="T4312">
        <v>0</v>
      </c>
      <c r="U4312">
        <v>550</v>
      </c>
    </row>
    <row r="4313" spans="1:21" ht="14.25">
      <c r="A4313">
        <v>4200810</v>
      </c>
      <c r="B4313">
        <v>1</v>
      </c>
      <c r="C4313" t="s">
        <v>3879</v>
      </c>
      <c r="D4313" t="s">
        <v>3883</v>
      </c>
      <c r="E4313">
        <v>15368</v>
      </c>
      <c r="F4313">
        <v>634</v>
      </c>
      <c r="G4313">
        <v>299</v>
      </c>
      <c r="H4313">
        <v>3048</v>
      </c>
      <c r="I4313">
        <v>0</v>
      </c>
      <c r="J4313">
        <v>1.5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86</v>
      </c>
      <c r="Q4313">
        <v>37</v>
      </c>
      <c r="R4313">
        <v>269</v>
      </c>
      <c r="S4313">
        <v>0</v>
      </c>
      <c r="T4313">
        <v>0</v>
      </c>
      <c r="U4313">
        <v>550</v>
      </c>
    </row>
    <row r="4314" spans="1:21" ht="14.25">
      <c r="A4314">
        <v>4200811</v>
      </c>
      <c r="B4314">
        <v>1</v>
      </c>
      <c r="C4314" t="s">
        <v>3881</v>
      </c>
      <c r="D4314" t="s">
        <v>3782</v>
      </c>
      <c r="E4314">
        <v>19241</v>
      </c>
      <c r="F4314">
        <v>727</v>
      </c>
      <c r="G4314">
        <v>336</v>
      </c>
      <c r="H4314">
        <v>5251</v>
      </c>
      <c r="I4314">
        <v>0</v>
      </c>
      <c r="J4314">
        <v>1.5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86</v>
      </c>
      <c r="Q4314">
        <v>37</v>
      </c>
      <c r="R4314">
        <v>269</v>
      </c>
      <c r="S4314">
        <v>0</v>
      </c>
      <c r="T4314">
        <v>0</v>
      </c>
      <c r="U4314">
        <v>550</v>
      </c>
    </row>
    <row r="4315" spans="1:21" ht="14.25">
      <c r="A4315">
        <v>4200820</v>
      </c>
      <c r="B4315">
        <v>2</v>
      </c>
      <c r="C4315" t="s">
        <v>3879</v>
      </c>
      <c r="D4315" t="s">
        <v>3839</v>
      </c>
      <c r="E4315">
        <v>14085</v>
      </c>
      <c r="F4315">
        <v>581</v>
      </c>
      <c r="G4315">
        <v>274</v>
      </c>
      <c r="H4315">
        <v>2795</v>
      </c>
      <c r="I4315">
        <v>0</v>
      </c>
      <c r="J4315">
        <v>1.5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86</v>
      </c>
      <c r="Q4315">
        <v>37</v>
      </c>
      <c r="R4315">
        <v>269</v>
      </c>
      <c r="S4315">
        <v>0</v>
      </c>
      <c r="T4315">
        <v>0</v>
      </c>
      <c r="U4315">
        <v>550</v>
      </c>
    </row>
    <row r="4316" spans="1:21" ht="14.25">
      <c r="A4316">
        <v>4200821</v>
      </c>
      <c r="B4316">
        <v>2</v>
      </c>
      <c r="C4316" t="s">
        <v>3881</v>
      </c>
      <c r="D4316" t="s">
        <v>1033</v>
      </c>
      <c r="E4316">
        <v>17598</v>
      </c>
      <c r="F4316">
        <v>666</v>
      </c>
      <c r="G4316">
        <v>307</v>
      </c>
      <c r="H4316">
        <v>4798</v>
      </c>
      <c r="I4316">
        <v>0</v>
      </c>
      <c r="J4316">
        <v>1.5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86</v>
      </c>
      <c r="Q4316">
        <v>37</v>
      </c>
      <c r="R4316">
        <v>269</v>
      </c>
      <c r="S4316">
        <v>0</v>
      </c>
      <c r="T4316">
        <v>0</v>
      </c>
      <c r="U4316">
        <v>550</v>
      </c>
    </row>
    <row r="4317" spans="1:21" ht="14.25">
      <c r="A4317">
        <v>4200830</v>
      </c>
      <c r="B4317">
        <v>3</v>
      </c>
      <c r="C4317" t="s">
        <v>3879</v>
      </c>
      <c r="D4317" t="s">
        <v>3882</v>
      </c>
      <c r="E4317">
        <v>15368</v>
      </c>
      <c r="F4317">
        <v>634</v>
      </c>
      <c r="G4317">
        <v>299</v>
      </c>
      <c r="H4317">
        <v>3048</v>
      </c>
      <c r="I4317">
        <v>0</v>
      </c>
      <c r="J4317">
        <v>1.5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86</v>
      </c>
      <c r="Q4317">
        <v>37</v>
      </c>
      <c r="R4317">
        <v>269</v>
      </c>
      <c r="S4317">
        <v>0</v>
      </c>
      <c r="T4317">
        <v>0</v>
      </c>
      <c r="U4317">
        <v>550</v>
      </c>
    </row>
    <row r="4318" spans="1:21" ht="14.25">
      <c r="A4318">
        <v>4200831</v>
      </c>
      <c r="B4318">
        <v>3</v>
      </c>
      <c r="C4318" t="s">
        <v>3881</v>
      </c>
      <c r="D4318" t="s">
        <v>3847</v>
      </c>
      <c r="E4318">
        <v>19241</v>
      </c>
      <c r="F4318">
        <v>727</v>
      </c>
      <c r="G4318">
        <v>336</v>
      </c>
      <c r="H4318">
        <v>5251</v>
      </c>
      <c r="I4318">
        <v>0</v>
      </c>
      <c r="J4318">
        <v>1.5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86</v>
      </c>
      <c r="Q4318">
        <v>37</v>
      </c>
      <c r="R4318">
        <v>269</v>
      </c>
      <c r="S4318">
        <v>0</v>
      </c>
      <c r="T4318">
        <v>0</v>
      </c>
      <c r="U4318">
        <v>550</v>
      </c>
    </row>
    <row r="4319" spans="1:21" ht="14.25">
      <c r="A4319">
        <v>4200910</v>
      </c>
      <c r="B4319">
        <v>1</v>
      </c>
      <c r="C4319" t="s">
        <v>3879</v>
      </c>
      <c r="D4319" t="s">
        <v>3883</v>
      </c>
      <c r="E4319">
        <v>15975</v>
      </c>
      <c r="F4319">
        <v>658</v>
      </c>
      <c r="G4319">
        <v>308</v>
      </c>
      <c r="H4319">
        <v>3235</v>
      </c>
      <c r="I4319">
        <v>0</v>
      </c>
      <c r="J4319">
        <v>1.5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92</v>
      </c>
      <c r="Q4319">
        <v>37</v>
      </c>
      <c r="R4319">
        <v>368</v>
      </c>
      <c r="S4319">
        <v>0</v>
      </c>
      <c r="T4319">
        <v>0</v>
      </c>
      <c r="U4319">
        <v>550</v>
      </c>
    </row>
    <row r="4320" spans="1:21" ht="14.25">
      <c r="A4320">
        <v>4200911</v>
      </c>
      <c r="B4320">
        <v>1</v>
      </c>
      <c r="C4320" t="s">
        <v>3881</v>
      </c>
      <c r="D4320" t="s">
        <v>3782</v>
      </c>
      <c r="E4320">
        <v>19914</v>
      </c>
      <c r="F4320">
        <v>751</v>
      </c>
      <c r="G4320">
        <v>345</v>
      </c>
      <c r="H4320">
        <v>5504</v>
      </c>
      <c r="I4320">
        <v>0</v>
      </c>
      <c r="J4320">
        <v>1.5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92</v>
      </c>
      <c r="Q4320">
        <v>37</v>
      </c>
      <c r="R4320">
        <v>368</v>
      </c>
      <c r="S4320">
        <v>0</v>
      </c>
      <c r="T4320">
        <v>0</v>
      </c>
      <c r="U4320">
        <v>550</v>
      </c>
    </row>
    <row r="4321" spans="1:21" ht="14.25">
      <c r="A4321">
        <v>4200920</v>
      </c>
      <c r="B4321">
        <v>2</v>
      </c>
      <c r="C4321" t="s">
        <v>3879</v>
      </c>
      <c r="D4321" t="s">
        <v>3839</v>
      </c>
      <c r="E4321">
        <v>14644</v>
      </c>
      <c r="F4321">
        <v>603</v>
      </c>
      <c r="G4321">
        <v>282</v>
      </c>
      <c r="H4321">
        <v>2974</v>
      </c>
      <c r="I4321">
        <v>0</v>
      </c>
      <c r="J4321">
        <v>1.5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92</v>
      </c>
      <c r="Q4321">
        <v>37</v>
      </c>
      <c r="R4321">
        <v>368</v>
      </c>
      <c r="S4321">
        <v>0</v>
      </c>
      <c r="T4321">
        <v>0</v>
      </c>
      <c r="U4321">
        <v>550</v>
      </c>
    </row>
    <row r="4322" spans="1:21" ht="14.25">
      <c r="A4322">
        <v>4200921</v>
      </c>
      <c r="B4322">
        <v>2</v>
      </c>
      <c r="C4322" t="s">
        <v>3881</v>
      </c>
      <c r="D4322" t="s">
        <v>1033</v>
      </c>
      <c r="E4322">
        <v>18217</v>
      </c>
      <c r="F4322">
        <v>688</v>
      </c>
      <c r="G4322">
        <v>315</v>
      </c>
      <c r="H4322">
        <v>5037</v>
      </c>
      <c r="I4322">
        <v>0</v>
      </c>
      <c r="J4322">
        <v>1.5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92</v>
      </c>
      <c r="Q4322">
        <v>37</v>
      </c>
      <c r="R4322">
        <v>368</v>
      </c>
      <c r="S4322">
        <v>0</v>
      </c>
      <c r="T4322">
        <v>0</v>
      </c>
      <c r="U4322">
        <v>550</v>
      </c>
    </row>
    <row r="4323" spans="1:21" ht="14.25">
      <c r="A4323">
        <v>4200930</v>
      </c>
      <c r="B4323">
        <v>3</v>
      </c>
      <c r="C4323" t="s">
        <v>3879</v>
      </c>
      <c r="D4323" t="s">
        <v>3882</v>
      </c>
      <c r="E4323">
        <v>15975</v>
      </c>
      <c r="F4323">
        <v>658</v>
      </c>
      <c r="G4323">
        <v>308</v>
      </c>
      <c r="H4323">
        <v>3235</v>
      </c>
      <c r="I4323">
        <v>0</v>
      </c>
      <c r="J4323">
        <v>1.5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92</v>
      </c>
      <c r="Q4323">
        <v>37</v>
      </c>
      <c r="R4323">
        <v>368</v>
      </c>
      <c r="S4323">
        <v>0</v>
      </c>
      <c r="T4323">
        <v>0</v>
      </c>
      <c r="U4323">
        <v>550</v>
      </c>
    </row>
    <row r="4324" spans="1:21" ht="14.25">
      <c r="A4324">
        <v>4200931</v>
      </c>
      <c r="B4324">
        <v>3</v>
      </c>
      <c r="C4324" t="s">
        <v>3881</v>
      </c>
      <c r="D4324" t="s">
        <v>3847</v>
      </c>
      <c r="E4324">
        <v>19914</v>
      </c>
      <c r="F4324">
        <v>751</v>
      </c>
      <c r="G4324">
        <v>345</v>
      </c>
      <c r="H4324">
        <v>5504</v>
      </c>
      <c r="I4324">
        <v>0</v>
      </c>
      <c r="J4324">
        <v>1.5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92</v>
      </c>
      <c r="Q4324">
        <v>37</v>
      </c>
      <c r="R4324">
        <v>368</v>
      </c>
      <c r="S4324">
        <v>0</v>
      </c>
      <c r="T4324">
        <v>0</v>
      </c>
      <c r="U4324">
        <v>550</v>
      </c>
    </row>
    <row r="4325" spans="1:21" ht="14.25">
      <c r="A4325">
        <v>4201010</v>
      </c>
      <c r="B4325">
        <v>1</v>
      </c>
      <c r="C4325" t="s">
        <v>3879</v>
      </c>
      <c r="D4325" t="s">
        <v>3883</v>
      </c>
      <c r="E4325">
        <v>19272</v>
      </c>
      <c r="F4325">
        <v>790</v>
      </c>
      <c r="G4325">
        <v>378</v>
      </c>
      <c r="H4325">
        <v>3812</v>
      </c>
      <c r="I4325">
        <v>0</v>
      </c>
      <c r="J4325">
        <v>1.5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114</v>
      </c>
      <c r="Q4325">
        <v>53</v>
      </c>
      <c r="R4325">
        <v>368</v>
      </c>
      <c r="S4325">
        <v>0</v>
      </c>
      <c r="T4325">
        <v>0</v>
      </c>
      <c r="U4325">
        <v>700</v>
      </c>
    </row>
    <row r="4326" spans="1:21" ht="14.25">
      <c r="A4326">
        <v>4201011</v>
      </c>
      <c r="B4326">
        <v>1</v>
      </c>
      <c r="C4326" t="s">
        <v>3881</v>
      </c>
      <c r="D4326" t="s">
        <v>3782</v>
      </c>
      <c r="E4326">
        <v>26120</v>
      </c>
      <c r="F4326">
        <v>1105</v>
      </c>
      <c r="G4326">
        <v>423</v>
      </c>
      <c r="H4326">
        <v>6610</v>
      </c>
      <c r="I4326">
        <v>0</v>
      </c>
      <c r="J4326">
        <v>1.5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114</v>
      </c>
      <c r="Q4326">
        <v>53</v>
      </c>
      <c r="R4326">
        <v>368</v>
      </c>
      <c r="S4326">
        <v>0</v>
      </c>
      <c r="T4326">
        <v>0</v>
      </c>
      <c r="U4326">
        <v>700</v>
      </c>
    </row>
    <row r="4327" spans="1:21" ht="14.25">
      <c r="A4327">
        <v>4201020</v>
      </c>
      <c r="B4327">
        <v>2</v>
      </c>
      <c r="C4327" t="s">
        <v>3879</v>
      </c>
      <c r="D4327" t="s">
        <v>3839</v>
      </c>
      <c r="E4327">
        <v>16872</v>
      </c>
      <c r="F4327">
        <v>693</v>
      </c>
      <c r="G4327">
        <v>331</v>
      </c>
      <c r="H4327">
        <v>3322</v>
      </c>
      <c r="I4327">
        <v>0</v>
      </c>
      <c r="J4327">
        <v>1.5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114</v>
      </c>
      <c r="Q4327">
        <v>53</v>
      </c>
      <c r="R4327">
        <v>368</v>
      </c>
      <c r="S4327">
        <v>0</v>
      </c>
      <c r="T4327">
        <v>0</v>
      </c>
      <c r="U4327">
        <v>550</v>
      </c>
    </row>
    <row r="4328" spans="1:21" ht="14.25">
      <c r="A4328">
        <v>4201021</v>
      </c>
      <c r="B4328">
        <v>2</v>
      </c>
      <c r="C4328" t="s">
        <v>3881</v>
      </c>
      <c r="D4328" t="s">
        <v>1033</v>
      </c>
      <c r="E4328">
        <v>22607</v>
      </c>
      <c r="F4328">
        <v>961</v>
      </c>
      <c r="G4328">
        <v>367</v>
      </c>
      <c r="H4328">
        <v>5657</v>
      </c>
      <c r="I4328">
        <v>0</v>
      </c>
      <c r="J4328">
        <v>1.5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114</v>
      </c>
      <c r="Q4328">
        <v>53</v>
      </c>
      <c r="R4328">
        <v>368</v>
      </c>
      <c r="S4328">
        <v>0</v>
      </c>
      <c r="T4328">
        <v>0</v>
      </c>
      <c r="U4328">
        <v>550</v>
      </c>
    </row>
    <row r="4329" spans="1:21" ht="14.25">
      <c r="A4329">
        <v>4201030</v>
      </c>
      <c r="B4329">
        <v>3</v>
      </c>
      <c r="C4329" t="s">
        <v>3879</v>
      </c>
      <c r="D4329" t="s">
        <v>3882</v>
      </c>
      <c r="E4329">
        <v>18398</v>
      </c>
      <c r="F4329">
        <v>756</v>
      </c>
      <c r="G4329">
        <v>361</v>
      </c>
      <c r="H4329">
        <v>3618</v>
      </c>
      <c r="I4329">
        <v>0</v>
      </c>
      <c r="J4329">
        <v>1.5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114</v>
      </c>
      <c r="Q4329">
        <v>53</v>
      </c>
      <c r="R4329">
        <v>368</v>
      </c>
      <c r="S4329">
        <v>0</v>
      </c>
      <c r="T4329">
        <v>0</v>
      </c>
      <c r="U4329">
        <v>550</v>
      </c>
    </row>
    <row r="4330" spans="1:21" ht="14.25">
      <c r="A4330">
        <v>4201031</v>
      </c>
      <c r="B4330">
        <v>3</v>
      </c>
      <c r="C4330" t="s">
        <v>3881</v>
      </c>
      <c r="D4330" t="s">
        <v>3847</v>
      </c>
      <c r="E4330">
        <v>24717</v>
      </c>
      <c r="F4330">
        <v>1051</v>
      </c>
      <c r="G4330">
        <v>401</v>
      </c>
      <c r="H4330">
        <v>6187</v>
      </c>
      <c r="I4330">
        <v>0</v>
      </c>
      <c r="J4330">
        <v>1.5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114</v>
      </c>
      <c r="Q4330">
        <v>53</v>
      </c>
      <c r="R4330">
        <v>368</v>
      </c>
      <c r="S4330">
        <v>0</v>
      </c>
      <c r="T4330">
        <v>0</v>
      </c>
      <c r="U4330">
        <v>550</v>
      </c>
    </row>
    <row r="4331" spans="1:21" ht="14.25">
      <c r="A4331">
        <v>4201110</v>
      </c>
      <c r="B4331">
        <v>1</v>
      </c>
      <c r="C4331" t="s">
        <v>3879</v>
      </c>
      <c r="D4331" t="s">
        <v>3883</v>
      </c>
      <c r="E4331">
        <v>19681</v>
      </c>
      <c r="F4331">
        <v>805</v>
      </c>
      <c r="G4331">
        <v>388</v>
      </c>
      <c r="H4331">
        <v>3871</v>
      </c>
      <c r="I4331">
        <v>0</v>
      </c>
      <c r="J4331">
        <v>1.5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129</v>
      </c>
      <c r="Q4331">
        <v>63</v>
      </c>
      <c r="R4331">
        <v>427</v>
      </c>
      <c r="S4331">
        <v>0</v>
      </c>
      <c r="T4331">
        <v>0</v>
      </c>
      <c r="U4331">
        <v>700</v>
      </c>
    </row>
    <row r="4332" spans="1:21" ht="14.25">
      <c r="A4332">
        <v>4201111</v>
      </c>
      <c r="B4332">
        <v>1</v>
      </c>
      <c r="C4332" t="s">
        <v>3881</v>
      </c>
      <c r="D4332" t="s">
        <v>3782</v>
      </c>
      <c r="E4332">
        <v>26529</v>
      </c>
      <c r="F4332">
        <v>1120</v>
      </c>
      <c r="G4332">
        <v>433</v>
      </c>
      <c r="H4332">
        <v>6669</v>
      </c>
      <c r="I4332">
        <v>0</v>
      </c>
      <c r="J4332">
        <v>1.5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129</v>
      </c>
      <c r="Q4332">
        <v>63</v>
      </c>
      <c r="R4332">
        <v>427</v>
      </c>
      <c r="S4332">
        <v>0</v>
      </c>
      <c r="T4332">
        <v>0</v>
      </c>
      <c r="U4332">
        <v>700</v>
      </c>
    </row>
    <row r="4333" spans="1:21" ht="14.25">
      <c r="A4333">
        <v>4201120</v>
      </c>
      <c r="B4333">
        <v>2</v>
      </c>
      <c r="C4333" t="s">
        <v>3879</v>
      </c>
      <c r="D4333" t="s">
        <v>3839</v>
      </c>
      <c r="E4333">
        <v>18147</v>
      </c>
      <c r="F4333">
        <v>743</v>
      </c>
      <c r="G4333">
        <v>358</v>
      </c>
      <c r="H4333">
        <v>3557</v>
      </c>
      <c r="I4333">
        <v>0</v>
      </c>
      <c r="J4333">
        <v>1.5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129</v>
      </c>
      <c r="Q4333">
        <v>63</v>
      </c>
      <c r="R4333">
        <v>427</v>
      </c>
      <c r="S4333">
        <v>0</v>
      </c>
      <c r="T4333">
        <v>0</v>
      </c>
      <c r="U4333">
        <v>700</v>
      </c>
    </row>
    <row r="4334" spans="1:21" ht="14.25">
      <c r="A4334">
        <v>4201121</v>
      </c>
      <c r="B4334">
        <v>2</v>
      </c>
      <c r="C4334" t="s">
        <v>3881</v>
      </c>
      <c r="D4334" t="s">
        <v>1033</v>
      </c>
      <c r="E4334">
        <v>24381</v>
      </c>
      <c r="F4334">
        <v>1030</v>
      </c>
      <c r="G4334">
        <v>399</v>
      </c>
      <c r="H4334">
        <v>6101</v>
      </c>
      <c r="I4334">
        <v>0</v>
      </c>
      <c r="J4334">
        <v>1.5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129</v>
      </c>
      <c r="Q4334">
        <v>63</v>
      </c>
      <c r="R4334">
        <v>427</v>
      </c>
      <c r="S4334">
        <v>0</v>
      </c>
      <c r="T4334">
        <v>0</v>
      </c>
      <c r="U4334">
        <v>700</v>
      </c>
    </row>
    <row r="4335" spans="1:21" ht="14.25">
      <c r="A4335">
        <v>4201130</v>
      </c>
      <c r="B4335">
        <v>3</v>
      </c>
      <c r="C4335" t="s">
        <v>3879</v>
      </c>
      <c r="D4335" t="s">
        <v>3882</v>
      </c>
      <c r="E4335">
        <v>18807</v>
      </c>
      <c r="F4335">
        <v>771</v>
      </c>
      <c r="G4335">
        <v>371</v>
      </c>
      <c r="H4335">
        <v>3677</v>
      </c>
      <c r="I4335">
        <v>0</v>
      </c>
      <c r="J4335">
        <v>1.5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129</v>
      </c>
      <c r="Q4335">
        <v>63</v>
      </c>
      <c r="R4335">
        <v>427</v>
      </c>
      <c r="S4335">
        <v>0</v>
      </c>
      <c r="T4335">
        <v>0</v>
      </c>
      <c r="U4335">
        <v>550</v>
      </c>
    </row>
    <row r="4336" spans="1:21" ht="14.25">
      <c r="A4336">
        <v>4201131</v>
      </c>
      <c r="B4336">
        <v>3</v>
      </c>
      <c r="C4336" t="s">
        <v>3881</v>
      </c>
      <c r="D4336" t="s">
        <v>3847</v>
      </c>
      <c r="E4336">
        <v>25126</v>
      </c>
      <c r="F4336">
        <v>1066</v>
      </c>
      <c r="G4336">
        <v>411</v>
      </c>
      <c r="H4336">
        <v>6246</v>
      </c>
      <c r="I4336">
        <v>0</v>
      </c>
      <c r="J4336">
        <v>1.5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129</v>
      </c>
      <c r="Q4336">
        <v>63</v>
      </c>
      <c r="R4336">
        <v>427</v>
      </c>
      <c r="S4336">
        <v>0</v>
      </c>
      <c r="T4336">
        <v>0</v>
      </c>
      <c r="U4336">
        <v>550</v>
      </c>
    </row>
    <row r="4337" spans="1:21" ht="14.25">
      <c r="A4337">
        <v>4201210</v>
      </c>
      <c r="B4337">
        <v>1</v>
      </c>
      <c r="C4337" t="s">
        <v>3879</v>
      </c>
      <c r="D4337" t="s">
        <v>3883</v>
      </c>
      <c r="E4337">
        <v>20201</v>
      </c>
      <c r="F4337">
        <v>827</v>
      </c>
      <c r="G4337">
        <v>403</v>
      </c>
      <c r="H4337">
        <v>3871</v>
      </c>
      <c r="I4337">
        <v>0</v>
      </c>
      <c r="J4337">
        <v>1.5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151</v>
      </c>
      <c r="Q4337">
        <v>78</v>
      </c>
      <c r="R4337">
        <v>427</v>
      </c>
      <c r="S4337">
        <v>0</v>
      </c>
      <c r="T4337">
        <v>0</v>
      </c>
      <c r="U4337">
        <v>700</v>
      </c>
    </row>
    <row r="4338" spans="1:21" ht="14.25">
      <c r="A4338">
        <v>4201211</v>
      </c>
      <c r="B4338">
        <v>1</v>
      </c>
      <c r="C4338" t="s">
        <v>3881</v>
      </c>
      <c r="D4338" t="s">
        <v>3782</v>
      </c>
      <c r="E4338">
        <v>27049</v>
      </c>
      <c r="F4338">
        <v>1142</v>
      </c>
      <c r="G4338">
        <v>448</v>
      </c>
      <c r="H4338">
        <v>6669</v>
      </c>
      <c r="I4338">
        <v>0</v>
      </c>
      <c r="J4338">
        <v>1.5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151</v>
      </c>
      <c r="Q4338">
        <v>78</v>
      </c>
      <c r="R4338">
        <v>427</v>
      </c>
      <c r="S4338">
        <v>0</v>
      </c>
      <c r="T4338">
        <v>0</v>
      </c>
      <c r="U4338">
        <v>700</v>
      </c>
    </row>
    <row r="4339" spans="1:21" ht="14.25">
      <c r="A4339">
        <v>4201220</v>
      </c>
      <c r="B4339">
        <v>2</v>
      </c>
      <c r="C4339" t="s">
        <v>3879</v>
      </c>
      <c r="D4339" t="s">
        <v>3839</v>
      </c>
      <c r="E4339">
        <v>18667</v>
      </c>
      <c r="F4339">
        <v>765</v>
      </c>
      <c r="G4339">
        <v>373</v>
      </c>
      <c r="H4339">
        <v>3557</v>
      </c>
      <c r="I4339">
        <v>0</v>
      </c>
      <c r="J4339">
        <v>1.5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151</v>
      </c>
      <c r="Q4339">
        <v>78</v>
      </c>
      <c r="R4339">
        <v>427</v>
      </c>
      <c r="S4339">
        <v>0</v>
      </c>
      <c r="T4339">
        <v>0</v>
      </c>
      <c r="U4339">
        <v>700</v>
      </c>
    </row>
    <row r="4340" spans="1:21" ht="14.25">
      <c r="A4340">
        <v>4201221</v>
      </c>
      <c r="B4340">
        <v>2</v>
      </c>
      <c r="C4340" t="s">
        <v>3881</v>
      </c>
      <c r="D4340" t="s">
        <v>1033</v>
      </c>
      <c r="E4340">
        <v>24901</v>
      </c>
      <c r="F4340">
        <v>1052</v>
      </c>
      <c r="G4340">
        <v>414</v>
      </c>
      <c r="H4340">
        <v>6101</v>
      </c>
      <c r="I4340">
        <v>0</v>
      </c>
      <c r="J4340">
        <v>1.5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151</v>
      </c>
      <c r="Q4340">
        <v>78</v>
      </c>
      <c r="R4340">
        <v>427</v>
      </c>
      <c r="S4340">
        <v>0</v>
      </c>
      <c r="T4340">
        <v>0</v>
      </c>
      <c r="U4340">
        <v>700</v>
      </c>
    </row>
    <row r="4341" spans="1:21" ht="14.25">
      <c r="A4341">
        <v>4201230</v>
      </c>
      <c r="B4341">
        <v>3</v>
      </c>
      <c r="C4341" t="s">
        <v>3879</v>
      </c>
      <c r="D4341" t="s">
        <v>3882</v>
      </c>
      <c r="E4341">
        <v>20201</v>
      </c>
      <c r="F4341">
        <v>827</v>
      </c>
      <c r="G4341">
        <v>403</v>
      </c>
      <c r="H4341">
        <v>3871</v>
      </c>
      <c r="I4341">
        <v>0</v>
      </c>
      <c r="J4341">
        <v>1.5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151</v>
      </c>
      <c r="Q4341">
        <v>78</v>
      </c>
      <c r="R4341">
        <v>427</v>
      </c>
      <c r="S4341">
        <v>0</v>
      </c>
      <c r="T4341">
        <v>0</v>
      </c>
      <c r="U4341">
        <v>700</v>
      </c>
    </row>
    <row r="4342" spans="1:21" ht="14.25">
      <c r="A4342">
        <v>4201231</v>
      </c>
      <c r="B4342">
        <v>3</v>
      </c>
      <c r="C4342" t="s">
        <v>3881</v>
      </c>
      <c r="D4342" t="s">
        <v>3847</v>
      </c>
      <c r="E4342">
        <v>27049</v>
      </c>
      <c r="F4342">
        <v>1142</v>
      </c>
      <c r="G4342">
        <v>448</v>
      </c>
      <c r="H4342">
        <v>6669</v>
      </c>
      <c r="I4342">
        <v>0</v>
      </c>
      <c r="J4342">
        <v>1.5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151</v>
      </c>
      <c r="Q4342">
        <v>78</v>
      </c>
      <c r="R4342">
        <v>427</v>
      </c>
      <c r="S4342">
        <v>0</v>
      </c>
      <c r="T4342">
        <v>0</v>
      </c>
      <c r="U4342">
        <v>700</v>
      </c>
    </row>
    <row r="4343" spans="1:21" ht="14.25">
      <c r="A4343">
        <v>4201310</v>
      </c>
      <c r="B4343">
        <v>1</v>
      </c>
      <c r="C4343" t="s">
        <v>3879</v>
      </c>
      <c r="D4343" t="s">
        <v>3883</v>
      </c>
      <c r="E4343">
        <v>21842</v>
      </c>
      <c r="F4343">
        <v>899</v>
      </c>
      <c r="G4343">
        <v>432</v>
      </c>
      <c r="H4343">
        <v>4212</v>
      </c>
      <c r="I4343">
        <v>0</v>
      </c>
      <c r="J4343">
        <v>1.5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175</v>
      </c>
      <c r="Q4343">
        <v>83</v>
      </c>
      <c r="R4343">
        <v>526</v>
      </c>
      <c r="S4343">
        <v>0</v>
      </c>
      <c r="T4343">
        <v>0</v>
      </c>
      <c r="U4343">
        <v>700</v>
      </c>
    </row>
    <row r="4344" spans="1:21" ht="14.25">
      <c r="A4344">
        <v>4201311</v>
      </c>
      <c r="B4344">
        <v>1</v>
      </c>
      <c r="C4344" t="s">
        <v>3881</v>
      </c>
      <c r="D4344" t="s">
        <v>3782</v>
      </c>
      <c r="E4344">
        <v>29023</v>
      </c>
      <c r="F4344">
        <v>1229</v>
      </c>
      <c r="G4344">
        <v>477</v>
      </c>
      <c r="H4344">
        <v>7193</v>
      </c>
      <c r="I4344">
        <v>0</v>
      </c>
      <c r="J4344">
        <v>1.5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175</v>
      </c>
      <c r="Q4344">
        <v>83</v>
      </c>
      <c r="R4344">
        <v>526</v>
      </c>
      <c r="S4344">
        <v>0</v>
      </c>
      <c r="T4344">
        <v>0</v>
      </c>
      <c r="U4344">
        <v>700</v>
      </c>
    </row>
    <row r="4345" spans="1:21" ht="14.25">
      <c r="A4345">
        <v>4201320</v>
      </c>
      <c r="B4345">
        <v>2</v>
      </c>
      <c r="C4345" t="s">
        <v>3879</v>
      </c>
      <c r="D4345" t="s">
        <v>3839</v>
      </c>
      <c r="E4345">
        <v>20206</v>
      </c>
      <c r="F4345">
        <v>833</v>
      </c>
      <c r="G4345">
        <v>400</v>
      </c>
      <c r="H4345">
        <v>3876</v>
      </c>
      <c r="I4345">
        <v>0</v>
      </c>
      <c r="J4345">
        <v>1.5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175</v>
      </c>
      <c r="Q4345">
        <v>83</v>
      </c>
      <c r="R4345">
        <v>526</v>
      </c>
      <c r="S4345">
        <v>0</v>
      </c>
      <c r="T4345">
        <v>0</v>
      </c>
      <c r="U4345">
        <v>700</v>
      </c>
    </row>
    <row r="4346" spans="1:21" ht="14.25">
      <c r="A4346">
        <v>4201321</v>
      </c>
      <c r="B4346">
        <v>2</v>
      </c>
      <c r="C4346" t="s">
        <v>3881</v>
      </c>
      <c r="D4346" t="s">
        <v>1033</v>
      </c>
      <c r="E4346">
        <v>26735</v>
      </c>
      <c r="F4346">
        <v>1133</v>
      </c>
      <c r="G4346">
        <v>441</v>
      </c>
      <c r="H4346">
        <v>6585</v>
      </c>
      <c r="I4346">
        <v>0</v>
      </c>
      <c r="J4346">
        <v>1.5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175</v>
      </c>
      <c r="Q4346">
        <v>83</v>
      </c>
      <c r="R4346">
        <v>526</v>
      </c>
      <c r="S4346">
        <v>0</v>
      </c>
      <c r="T4346">
        <v>0</v>
      </c>
      <c r="U4346">
        <v>700</v>
      </c>
    </row>
    <row r="4347" spans="1:21" ht="14.25">
      <c r="A4347">
        <v>4201330</v>
      </c>
      <c r="B4347">
        <v>3</v>
      </c>
      <c r="C4347" t="s">
        <v>3879</v>
      </c>
      <c r="D4347" t="s">
        <v>3882</v>
      </c>
      <c r="E4347">
        <v>21842</v>
      </c>
      <c r="F4347">
        <v>899</v>
      </c>
      <c r="G4347">
        <v>432</v>
      </c>
      <c r="H4347">
        <v>4212</v>
      </c>
      <c r="I4347">
        <v>0</v>
      </c>
      <c r="J4347">
        <v>1.5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175</v>
      </c>
      <c r="Q4347">
        <v>83</v>
      </c>
      <c r="R4347">
        <v>526</v>
      </c>
      <c r="S4347">
        <v>0</v>
      </c>
      <c r="T4347">
        <v>0</v>
      </c>
      <c r="U4347">
        <v>700</v>
      </c>
    </row>
    <row r="4348" spans="1:21" ht="14.25">
      <c r="A4348">
        <v>4201331</v>
      </c>
      <c r="B4348">
        <v>3</v>
      </c>
      <c r="C4348" t="s">
        <v>3881</v>
      </c>
      <c r="D4348" t="s">
        <v>3847</v>
      </c>
      <c r="E4348">
        <v>29023</v>
      </c>
      <c r="F4348">
        <v>1229</v>
      </c>
      <c r="G4348">
        <v>477</v>
      </c>
      <c r="H4348">
        <v>7193</v>
      </c>
      <c r="I4348">
        <v>0</v>
      </c>
      <c r="J4348">
        <v>1.5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175</v>
      </c>
      <c r="Q4348">
        <v>83</v>
      </c>
      <c r="R4348">
        <v>526</v>
      </c>
      <c r="S4348">
        <v>0</v>
      </c>
      <c r="T4348">
        <v>0</v>
      </c>
      <c r="U4348">
        <v>700</v>
      </c>
    </row>
    <row r="4349" spans="1:21" ht="14.25">
      <c r="A4349">
        <v>4201410</v>
      </c>
      <c r="B4349">
        <v>1</v>
      </c>
      <c r="C4349" t="s">
        <v>3879</v>
      </c>
      <c r="D4349" t="s">
        <v>3883</v>
      </c>
      <c r="E4349">
        <v>23433</v>
      </c>
      <c r="F4349">
        <v>972</v>
      </c>
      <c r="G4349">
        <v>457</v>
      </c>
      <c r="H4349">
        <v>4573</v>
      </c>
      <c r="I4349">
        <v>0</v>
      </c>
      <c r="J4349">
        <v>1.5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199</v>
      </c>
      <c r="Q4349">
        <v>83</v>
      </c>
      <c r="R4349">
        <v>645</v>
      </c>
      <c r="S4349">
        <v>0</v>
      </c>
      <c r="T4349">
        <v>0</v>
      </c>
      <c r="U4349">
        <v>700</v>
      </c>
    </row>
    <row r="4350" spans="1:21" ht="14.25">
      <c r="A4350">
        <v>4201411</v>
      </c>
      <c r="B4350">
        <v>1</v>
      </c>
      <c r="C4350" t="s">
        <v>3881</v>
      </c>
      <c r="D4350" t="s">
        <v>3782</v>
      </c>
      <c r="E4350">
        <v>30936</v>
      </c>
      <c r="F4350">
        <v>1316</v>
      </c>
      <c r="G4350">
        <v>502</v>
      </c>
      <c r="H4350">
        <v>7736</v>
      </c>
      <c r="I4350">
        <v>0</v>
      </c>
      <c r="J4350">
        <v>1.5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199</v>
      </c>
      <c r="Q4350">
        <v>83</v>
      </c>
      <c r="R4350">
        <v>645</v>
      </c>
      <c r="S4350">
        <v>0</v>
      </c>
      <c r="T4350">
        <v>0</v>
      </c>
      <c r="U4350">
        <v>700</v>
      </c>
    </row>
    <row r="4351" spans="1:21" ht="14.25">
      <c r="A4351">
        <v>4201420</v>
      </c>
      <c r="B4351">
        <v>2</v>
      </c>
      <c r="C4351" t="s">
        <v>3879</v>
      </c>
      <c r="D4351" t="s">
        <v>3839</v>
      </c>
      <c r="E4351">
        <v>21665</v>
      </c>
      <c r="F4351">
        <v>901</v>
      </c>
      <c r="G4351">
        <v>422</v>
      </c>
      <c r="H4351">
        <v>4215</v>
      </c>
      <c r="I4351">
        <v>0</v>
      </c>
      <c r="J4351">
        <v>1.5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199</v>
      </c>
      <c r="Q4351">
        <v>83</v>
      </c>
      <c r="R4351">
        <v>645</v>
      </c>
      <c r="S4351">
        <v>0</v>
      </c>
      <c r="T4351">
        <v>0</v>
      </c>
      <c r="U4351">
        <v>700</v>
      </c>
    </row>
    <row r="4352" spans="1:21" ht="14.25">
      <c r="A4352">
        <v>4201421</v>
      </c>
      <c r="B4352">
        <v>2</v>
      </c>
      <c r="C4352" t="s">
        <v>3881</v>
      </c>
      <c r="D4352" t="s">
        <v>1033</v>
      </c>
      <c r="E4352">
        <v>28499</v>
      </c>
      <c r="F4352">
        <v>1215</v>
      </c>
      <c r="G4352">
        <v>463</v>
      </c>
      <c r="H4352">
        <v>7089</v>
      </c>
      <c r="I4352">
        <v>0</v>
      </c>
      <c r="J4352">
        <v>1.5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199</v>
      </c>
      <c r="Q4352">
        <v>83</v>
      </c>
      <c r="R4352">
        <v>645</v>
      </c>
      <c r="S4352">
        <v>0</v>
      </c>
      <c r="T4352">
        <v>0</v>
      </c>
      <c r="U4352">
        <v>700</v>
      </c>
    </row>
    <row r="4353" spans="1:21" ht="14.25">
      <c r="A4353">
        <v>4201430</v>
      </c>
      <c r="B4353">
        <v>3</v>
      </c>
      <c r="C4353" t="s">
        <v>3879</v>
      </c>
      <c r="D4353" t="s">
        <v>3882</v>
      </c>
      <c r="E4353">
        <v>23433</v>
      </c>
      <c r="F4353">
        <v>972</v>
      </c>
      <c r="G4353">
        <v>457</v>
      </c>
      <c r="H4353">
        <v>4573</v>
      </c>
      <c r="I4353">
        <v>0</v>
      </c>
      <c r="J4353">
        <v>1.5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199</v>
      </c>
      <c r="Q4353">
        <v>83</v>
      </c>
      <c r="R4353">
        <v>645</v>
      </c>
      <c r="S4353">
        <v>0</v>
      </c>
      <c r="T4353">
        <v>0</v>
      </c>
      <c r="U4353">
        <v>700</v>
      </c>
    </row>
    <row r="4354" spans="1:21" ht="14.25">
      <c r="A4354">
        <v>4201431</v>
      </c>
      <c r="B4354">
        <v>3</v>
      </c>
      <c r="C4354" t="s">
        <v>3881</v>
      </c>
      <c r="D4354" t="s">
        <v>3847</v>
      </c>
      <c r="E4354">
        <v>30936</v>
      </c>
      <c r="F4354">
        <v>1316</v>
      </c>
      <c r="G4354">
        <v>502</v>
      </c>
      <c r="H4354">
        <v>7736</v>
      </c>
      <c r="I4354">
        <v>0</v>
      </c>
      <c r="J4354">
        <v>1.5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199</v>
      </c>
      <c r="Q4354">
        <v>83</v>
      </c>
      <c r="R4354">
        <v>645</v>
      </c>
      <c r="S4354">
        <v>0</v>
      </c>
      <c r="T4354">
        <v>0</v>
      </c>
      <c r="U4354">
        <v>700</v>
      </c>
    </row>
    <row r="4355" spans="1:21" ht="14.25">
      <c r="A4355">
        <v>4201510</v>
      </c>
      <c r="B4355">
        <v>1</v>
      </c>
      <c r="C4355" t="s">
        <v>3879</v>
      </c>
      <c r="D4355" t="s">
        <v>3883</v>
      </c>
      <c r="E4355">
        <v>25165</v>
      </c>
      <c r="F4355">
        <v>1041</v>
      </c>
      <c r="G4355">
        <v>497</v>
      </c>
      <c r="H4355">
        <v>4815</v>
      </c>
      <c r="I4355">
        <v>0</v>
      </c>
      <c r="J4355">
        <v>1.5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220</v>
      </c>
      <c r="Q4355">
        <v>99</v>
      </c>
      <c r="R4355">
        <v>645</v>
      </c>
      <c r="S4355">
        <v>0</v>
      </c>
      <c r="T4355">
        <v>0</v>
      </c>
      <c r="U4355">
        <v>700</v>
      </c>
    </row>
    <row r="4356" spans="1:21" ht="14.25">
      <c r="A4356">
        <v>4201511</v>
      </c>
      <c r="B4356">
        <v>1</v>
      </c>
      <c r="C4356" t="s">
        <v>3881</v>
      </c>
      <c r="D4356" t="s">
        <v>3782</v>
      </c>
      <c r="E4356">
        <v>33001</v>
      </c>
      <c r="F4356">
        <v>1400</v>
      </c>
      <c r="G4356">
        <v>542</v>
      </c>
      <c r="H4356">
        <v>8161</v>
      </c>
      <c r="I4356">
        <v>0</v>
      </c>
      <c r="J4356">
        <v>1.5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220</v>
      </c>
      <c r="Q4356">
        <v>99</v>
      </c>
      <c r="R4356">
        <v>645</v>
      </c>
      <c r="S4356">
        <v>0</v>
      </c>
      <c r="T4356">
        <v>0</v>
      </c>
      <c r="U4356">
        <v>700</v>
      </c>
    </row>
    <row r="4357" spans="1:21" ht="14.25">
      <c r="A4357">
        <v>4201520</v>
      </c>
      <c r="B4357">
        <v>2</v>
      </c>
      <c r="C4357" t="s">
        <v>3879</v>
      </c>
      <c r="D4357" t="s">
        <v>3839</v>
      </c>
      <c r="E4357">
        <v>23295</v>
      </c>
      <c r="F4357">
        <v>966</v>
      </c>
      <c r="G4357">
        <v>460</v>
      </c>
      <c r="H4357">
        <v>4435</v>
      </c>
      <c r="I4357">
        <v>0</v>
      </c>
      <c r="J4357">
        <v>1.5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220</v>
      </c>
      <c r="Q4357">
        <v>99</v>
      </c>
      <c r="R4357">
        <v>645</v>
      </c>
      <c r="S4357">
        <v>0</v>
      </c>
      <c r="T4357">
        <v>0</v>
      </c>
      <c r="U4357">
        <v>700</v>
      </c>
    </row>
    <row r="4358" spans="1:21" ht="14.25">
      <c r="A4358">
        <v>4201521</v>
      </c>
      <c r="B4358">
        <v>2</v>
      </c>
      <c r="C4358" t="s">
        <v>3881</v>
      </c>
      <c r="D4358" t="s">
        <v>1033</v>
      </c>
      <c r="E4358">
        <v>30424</v>
      </c>
      <c r="F4358">
        <v>1293</v>
      </c>
      <c r="G4358">
        <v>501</v>
      </c>
      <c r="H4358">
        <v>7474</v>
      </c>
      <c r="I4358">
        <v>0</v>
      </c>
      <c r="J4358">
        <v>1.5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220</v>
      </c>
      <c r="Q4358">
        <v>99</v>
      </c>
      <c r="R4358">
        <v>645</v>
      </c>
      <c r="S4358">
        <v>0</v>
      </c>
      <c r="T4358">
        <v>0</v>
      </c>
      <c r="U4358">
        <v>700</v>
      </c>
    </row>
    <row r="4359" spans="1:21" ht="14.25">
      <c r="A4359">
        <v>4201530</v>
      </c>
      <c r="B4359">
        <v>3</v>
      </c>
      <c r="C4359" t="s">
        <v>3879</v>
      </c>
      <c r="D4359" t="s">
        <v>3882</v>
      </c>
      <c r="E4359">
        <v>25165</v>
      </c>
      <c r="F4359">
        <v>1041</v>
      </c>
      <c r="G4359">
        <v>497</v>
      </c>
      <c r="H4359">
        <v>4815</v>
      </c>
      <c r="I4359">
        <v>0</v>
      </c>
      <c r="J4359">
        <v>1.5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220</v>
      </c>
      <c r="Q4359">
        <v>99</v>
      </c>
      <c r="R4359">
        <v>645</v>
      </c>
      <c r="S4359">
        <v>0</v>
      </c>
      <c r="T4359">
        <v>0</v>
      </c>
      <c r="U4359">
        <v>700</v>
      </c>
    </row>
    <row r="4360" spans="1:21" ht="14.25">
      <c r="A4360">
        <v>4201531</v>
      </c>
      <c r="B4360">
        <v>3</v>
      </c>
      <c r="C4360" t="s">
        <v>3881</v>
      </c>
      <c r="D4360" t="s">
        <v>3847</v>
      </c>
      <c r="E4360">
        <v>33001</v>
      </c>
      <c r="F4360">
        <v>1400</v>
      </c>
      <c r="G4360">
        <v>542</v>
      </c>
      <c r="H4360">
        <v>8161</v>
      </c>
      <c r="I4360">
        <v>0</v>
      </c>
      <c r="J4360">
        <v>1.5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220</v>
      </c>
      <c r="Q4360">
        <v>99</v>
      </c>
      <c r="R4360">
        <v>645</v>
      </c>
      <c r="S4360">
        <v>0</v>
      </c>
      <c r="T4360">
        <v>0</v>
      </c>
      <c r="U4360">
        <v>700</v>
      </c>
    </row>
    <row r="4361" spans="1:21" ht="14.25">
      <c r="A4361">
        <v>4201610</v>
      </c>
      <c r="B4361">
        <v>1</v>
      </c>
      <c r="C4361" t="s">
        <v>3879</v>
      </c>
      <c r="D4361" t="s">
        <v>3883</v>
      </c>
      <c r="E4361">
        <v>26917</v>
      </c>
      <c r="F4361">
        <v>1112</v>
      </c>
      <c r="G4361">
        <v>537</v>
      </c>
      <c r="H4361">
        <v>5057</v>
      </c>
      <c r="I4361">
        <v>0</v>
      </c>
      <c r="J4361">
        <v>1.5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242</v>
      </c>
      <c r="Q4361">
        <v>115</v>
      </c>
      <c r="R4361">
        <v>645</v>
      </c>
      <c r="S4361">
        <v>0</v>
      </c>
      <c r="T4361">
        <v>0</v>
      </c>
      <c r="U4361">
        <v>700</v>
      </c>
    </row>
    <row r="4362" spans="1:21" ht="14.25">
      <c r="A4362">
        <v>4201611</v>
      </c>
      <c r="B4362">
        <v>1</v>
      </c>
      <c r="C4362" t="s">
        <v>3881</v>
      </c>
      <c r="D4362" t="s">
        <v>3782</v>
      </c>
      <c r="E4362">
        <v>35075</v>
      </c>
      <c r="F4362">
        <v>1485</v>
      </c>
      <c r="G4362">
        <v>582</v>
      </c>
      <c r="H4362">
        <v>8585</v>
      </c>
      <c r="I4362">
        <v>0</v>
      </c>
      <c r="J4362">
        <v>1.5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242</v>
      </c>
      <c r="Q4362">
        <v>115</v>
      </c>
      <c r="R4362">
        <v>645</v>
      </c>
      <c r="S4362">
        <v>0</v>
      </c>
      <c r="T4362">
        <v>0</v>
      </c>
      <c r="U4362">
        <v>700</v>
      </c>
    </row>
    <row r="4363" spans="1:21" ht="14.25">
      <c r="A4363">
        <v>4201620</v>
      </c>
      <c r="B4363">
        <v>2</v>
      </c>
      <c r="C4363" t="s">
        <v>3879</v>
      </c>
      <c r="D4363" t="s">
        <v>3849</v>
      </c>
      <c r="E4363">
        <v>26917</v>
      </c>
      <c r="F4363">
        <v>1112</v>
      </c>
      <c r="G4363">
        <v>537</v>
      </c>
      <c r="H4363">
        <v>5057</v>
      </c>
      <c r="I4363">
        <v>0</v>
      </c>
      <c r="J4363">
        <v>1.5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242</v>
      </c>
      <c r="Q4363">
        <v>115</v>
      </c>
      <c r="R4363">
        <v>645</v>
      </c>
      <c r="S4363">
        <v>0</v>
      </c>
      <c r="T4363">
        <v>0</v>
      </c>
      <c r="U4363">
        <v>700</v>
      </c>
    </row>
    <row r="4364" spans="1:21" ht="14.25">
      <c r="A4364">
        <v>4201621</v>
      </c>
      <c r="B4364">
        <v>2</v>
      </c>
      <c r="C4364" t="s">
        <v>3881</v>
      </c>
      <c r="D4364" t="s">
        <v>3792</v>
      </c>
      <c r="E4364">
        <v>35075</v>
      </c>
      <c r="F4364">
        <v>1485</v>
      </c>
      <c r="G4364">
        <v>582</v>
      </c>
      <c r="H4364">
        <v>8585</v>
      </c>
      <c r="I4364">
        <v>0</v>
      </c>
      <c r="J4364">
        <v>1.5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242</v>
      </c>
      <c r="Q4364">
        <v>115</v>
      </c>
      <c r="R4364">
        <v>645</v>
      </c>
      <c r="S4364">
        <v>0</v>
      </c>
      <c r="T4364">
        <v>0</v>
      </c>
      <c r="U4364">
        <v>700</v>
      </c>
    </row>
    <row r="4365" spans="1:21" ht="14.25">
      <c r="A4365">
        <v>4201630</v>
      </c>
      <c r="B4365">
        <v>3</v>
      </c>
      <c r="C4365" t="s">
        <v>3879</v>
      </c>
      <c r="D4365" t="s">
        <v>3882</v>
      </c>
      <c r="E4365">
        <v>26917</v>
      </c>
      <c r="F4365">
        <v>1112</v>
      </c>
      <c r="G4365">
        <v>537</v>
      </c>
      <c r="H4365">
        <v>5057</v>
      </c>
      <c r="I4365">
        <v>0</v>
      </c>
      <c r="J4365">
        <v>1.5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242</v>
      </c>
      <c r="Q4365">
        <v>115</v>
      </c>
      <c r="R4365">
        <v>645</v>
      </c>
      <c r="S4365">
        <v>0</v>
      </c>
      <c r="T4365">
        <v>0</v>
      </c>
      <c r="U4365">
        <v>700</v>
      </c>
    </row>
    <row r="4366" spans="1:21" ht="14.25">
      <c r="A4366">
        <v>4201631</v>
      </c>
      <c r="B4366">
        <v>3</v>
      </c>
      <c r="C4366" t="s">
        <v>3881</v>
      </c>
      <c r="D4366" t="s">
        <v>3847</v>
      </c>
      <c r="E4366">
        <v>35075</v>
      </c>
      <c r="F4366">
        <v>1485</v>
      </c>
      <c r="G4366">
        <v>582</v>
      </c>
      <c r="H4366">
        <v>8585</v>
      </c>
      <c r="I4366">
        <v>0</v>
      </c>
      <c r="J4366">
        <v>1.5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242</v>
      </c>
      <c r="Q4366">
        <v>115</v>
      </c>
      <c r="R4366">
        <v>645</v>
      </c>
      <c r="S4366">
        <v>0</v>
      </c>
      <c r="T4366">
        <v>0</v>
      </c>
      <c r="U4366">
        <v>700</v>
      </c>
    </row>
    <row r="4367" spans="1:21" ht="14.25">
      <c r="A4367">
        <v>4201710</v>
      </c>
      <c r="B4367">
        <v>1</v>
      </c>
      <c r="C4367" t="s">
        <v>3879</v>
      </c>
      <c r="D4367" t="s">
        <v>3883</v>
      </c>
      <c r="E4367">
        <v>27998</v>
      </c>
      <c r="F4367">
        <v>1144</v>
      </c>
      <c r="G4367">
        <v>569</v>
      </c>
      <c r="H4367">
        <v>5178</v>
      </c>
      <c r="I4367">
        <v>0</v>
      </c>
      <c r="J4367">
        <v>1.5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250</v>
      </c>
      <c r="Q4367">
        <v>135</v>
      </c>
      <c r="R4367">
        <v>645</v>
      </c>
      <c r="S4367">
        <v>0</v>
      </c>
      <c r="T4367">
        <v>0</v>
      </c>
      <c r="U4367">
        <v>700</v>
      </c>
    </row>
    <row r="4368" spans="1:21" ht="14.25">
      <c r="A4368">
        <v>4201711</v>
      </c>
      <c r="B4368">
        <v>1</v>
      </c>
      <c r="C4368" t="s">
        <v>3881</v>
      </c>
      <c r="D4368" t="s">
        <v>3782</v>
      </c>
      <c r="E4368">
        <v>36318</v>
      </c>
      <c r="F4368">
        <v>1524</v>
      </c>
      <c r="G4368">
        <v>614</v>
      </c>
      <c r="H4368">
        <v>8798</v>
      </c>
      <c r="I4368">
        <v>0</v>
      </c>
      <c r="J4368">
        <v>1.5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250</v>
      </c>
      <c r="Q4368">
        <v>135</v>
      </c>
      <c r="R4368">
        <v>645</v>
      </c>
      <c r="S4368">
        <v>0</v>
      </c>
      <c r="T4368">
        <v>0</v>
      </c>
      <c r="U4368">
        <v>700</v>
      </c>
    </row>
    <row r="4369" spans="1:21" ht="14.25">
      <c r="A4369">
        <v>4201720</v>
      </c>
      <c r="B4369">
        <v>2</v>
      </c>
      <c r="C4369" t="s">
        <v>3879</v>
      </c>
      <c r="D4369" t="s">
        <v>3849</v>
      </c>
      <c r="E4369">
        <v>27998</v>
      </c>
      <c r="F4369">
        <v>1144</v>
      </c>
      <c r="G4369">
        <v>569</v>
      </c>
      <c r="H4369">
        <v>5178</v>
      </c>
      <c r="I4369">
        <v>0</v>
      </c>
      <c r="J4369">
        <v>1.5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250</v>
      </c>
      <c r="Q4369">
        <v>135</v>
      </c>
      <c r="R4369">
        <v>645</v>
      </c>
      <c r="S4369">
        <v>0</v>
      </c>
      <c r="T4369">
        <v>0</v>
      </c>
      <c r="U4369">
        <v>700</v>
      </c>
    </row>
    <row r="4370" spans="1:21" ht="14.25">
      <c r="A4370">
        <v>4201721</v>
      </c>
      <c r="B4370">
        <v>2</v>
      </c>
      <c r="C4370" t="s">
        <v>3881</v>
      </c>
      <c r="D4370" t="s">
        <v>3792</v>
      </c>
      <c r="E4370">
        <v>36318</v>
      </c>
      <c r="F4370">
        <v>1524</v>
      </c>
      <c r="G4370">
        <v>614</v>
      </c>
      <c r="H4370">
        <v>8798</v>
      </c>
      <c r="I4370">
        <v>0</v>
      </c>
      <c r="J4370">
        <v>1.5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250</v>
      </c>
      <c r="Q4370">
        <v>135</v>
      </c>
      <c r="R4370">
        <v>645</v>
      </c>
      <c r="S4370">
        <v>0</v>
      </c>
      <c r="T4370">
        <v>0</v>
      </c>
      <c r="U4370">
        <v>700</v>
      </c>
    </row>
    <row r="4371" spans="1:21" ht="14.25">
      <c r="A4371">
        <v>4201730</v>
      </c>
      <c r="B4371">
        <v>3</v>
      </c>
      <c r="C4371" t="s">
        <v>3879</v>
      </c>
      <c r="D4371" t="s">
        <v>3882</v>
      </c>
      <c r="E4371">
        <v>27998</v>
      </c>
      <c r="F4371">
        <v>1144</v>
      </c>
      <c r="G4371">
        <v>569</v>
      </c>
      <c r="H4371">
        <v>5178</v>
      </c>
      <c r="I4371">
        <v>0</v>
      </c>
      <c r="J4371">
        <v>1.5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250</v>
      </c>
      <c r="Q4371">
        <v>135</v>
      </c>
      <c r="R4371">
        <v>645</v>
      </c>
      <c r="S4371">
        <v>0</v>
      </c>
      <c r="T4371">
        <v>0</v>
      </c>
      <c r="U4371">
        <v>700</v>
      </c>
    </row>
    <row r="4372" spans="1:21" ht="14.25">
      <c r="A4372">
        <v>4201731</v>
      </c>
      <c r="B4372">
        <v>3</v>
      </c>
      <c r="C4372" t="s">
        <v>3881</v>
      </c>
      <c r="D4372" t="s">
        <v>3847</v>
      </c>
      <c r="E4372">
        <v>36318</v>
      </c>
      <c r="F4372">
        <v>1524</v>
      </c>
      <c r="G4372">
        <v>614</v>
      </c>
      <c r="H4372">
        <v>8798</v>
      </c>
      <c r="I4372">
        <v>0</v>
      </c>
      <c r="J4372">
        <v>1.5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250</v>
      </c>
      <c r="Q4372">
        <v>135</v>
      </c>
      <c r="R4372">
        <v>645</v>
      </c>
      <c r="S4372">
        <v>0</v>
      </c>
      <c r="T4372">
        <v>0</v>
      </c>
      <c r="U4372">
        <v>700</v>
      </c>
    </row>
    <row r="4373" spans="1:21" ht="14.25">
      <c r="A4373">
        <v>4201810</v>
      </c>
      <c r="B4373">
        <v>1</v>
      </c>
      <c r="C4373" t="s">
        <v>3879</v>
      </c>
      <c r="D4373" t="s">
        <v>3883</v>
      </c>
      <c r="E4373">
        <v>30391</v>
      </c>
      <c r="F4373">
        <v>1251</v>
      </c>
      <c r="G4373">
        <v>617</v>
      </c>
      <c r="H4373">
        <v>5541</v>
      </c>
      <c r="I4373">
        <v>0</v>
      </c>
      <c r="J4373">
        <v>1.5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285</v>
      </c>
      <c r="Q4373">
        <v>147</v>
      </c>
      <c r="R4373">
        <v>645</v>
      </c>
      <c r="S4373">
        <v>0</v>
      </c>
      <c r="T4373">
        <v>0</v>
      </c>
      <c r="U4373">
        <v>950</v>
      </c>
    </row>
    <row r="4374" spans="1:21" ht="14.25">
      <c r="A4374">
        <v>4201811</v>
      </c>
      <c r="B4374">
        <v>1</v>
      </c>
      <c r="C4374" t="s">
        <v>3881</v>
      </c>
      <c r="D4374" t="s">
        <v>3782</v>
      </c>
      <c r="E4374">
        <v>39493</v>
      </c>
      <c r="F4374">
        <v>1664</v>
      </c>
      <c r="G4374">
        <v>667</v>
      </c>
      <c r="H4374">
        <v>9513</v>
      </c>
      <c r="I4374">
        <v>0</v>
      </c>
      <c r="J4374">
        <v>1.5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285</v>
      </c>
      <c r="Q4374">
        <v>147</v>
      </c>
      <c r="R4374">
        <v>645</v>
      </c>
      <c r="S4374">
        <v>0</v>
      </c>
      <c r="T4374">
        <v>0</v>
      </c>
      <c r="U4374">
        <v>950</v>
      </c>
    </row>
    <row r="4375" spans="1:21" ht="14.25">
      <c r="A4375">
        <v>4201820</v>
      </c>
      <c r="B4375">
        <v>2</v>
      </c>
      <c r="C4375" t="s">
        <v>3879</v>
      </c>
      <c r="D4375" t="s">
        <v>3849</v>
      </c>
      <c r="E4375">
        <v>29189</v>
      </c>
      <c r="F4375">
        <v>1203</v>
      </c>
      <c r="G4375">
        <v>593</v>
      </c>
      <c r="H4375">
        <v>5299</v>
      </c>
      <c r="I4375">
        <v>0</v>
      </c>
      <c r="J4375">
        <v>1.5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285</v>
      </c>
      <c r="Q4375">
        <v>147</v>
      </c>
      <c r="R4375">
        <v>645</v>
      </c>
      <c r="S4375">
        <v>0</v>
      </c>
      <c r="T4375">
        <v>0</v>
      </c>
      <c r="U4375">
        <v>700</v>
      </c>
    </row>
    <row r="4376" spans="1:21" ht="14.25">
      <c r="A4376">
        <v>4201821</v>
      </c>
      <c r="B4376">
        <v>2</v>
      </c>
      <c r="C4376" t="s">
        <v>3881</v>
      </c>
      <c r="D4376" t="s">
        <v>3792</v>
      </c>
      <c r="E4376">
        <v>37680</v>
      </c>
      <c r="F4376">
        <v>1591</v>
      </c>
      <c r="G4376">
        <v>638</v>
      </c>
      <c r="H4376">
        <v>9010</v>
      </c>
      <c r="I4376">
        <v>0</v>
      </c>
      <c r="J4376">
        <v>1.5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285</v>
      </c>
      <c r="Q4376">
        <v>147</v>
      </c>
      <c r="R4376">
        <v>645</v>
      </c>
      <c r="S4376">
        <v>0</v>
      </c>
      <c r="T4376">
        <v>0</v>
      </c>
      <c r="U4376">
        <v>700</v>
      </c>
    </row>
    <row r="4377" spans="1:21" ht="14.25">
      <c r="A4377">
        <v>4201830</v>
      </c>
      <c r="B4377">
        <v>3</v>
      </c>
      <c r="C4377" t="s">
        <v>3879</v>
      </c>
      <c r="D4377" t="s">
        <v>3882</v>
      </c>
      <c r="E4377">
        <v>29189</v>
      </c>
      <c r="F4377">
        <v>1203</v>
      </c>
      <c r="G4377">
        <v>593</v>
      </c>
      <c r="H4377">
        <v>5299</v>
      </c>
      <c r="I4377">
        <v>0</v>
      </c>
      <c r="J4377">
        <v>1.5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285</v>
      </c>
      <c r="Q4377">
        <v>147</v>
      </c>
      <c r="R4377">
        <v>645</v>
      </c>
      <c r="S4377">
        <v>0</v>
      </c>
      <c r="T4377">
        <v>0</v>
      </c>
      <c r="U4377">
        <v>700</v>
      </c>
    </row>
    <row r="4378" spans="1:21" ht="14.25">
      <c r="A4378">
        <v>4201831</v>
      </c>
      <c r="B4378">
        <v>3</v>
      </c>
      <c r="C4378" t="s">
        <v>3881</v>
      </c>
      <c r="D4378" t="s">
        <v>3847</v>
      </c>
      <c r="E4378">
        <v>37680</v>
      </c>
      <c r="F4378">
        <v>1591</v>
      </c>
      <c r="G4378">
        <v>638</v>
      </c>
      <c r="H4378">
        <v>9010</v>
      </c>
      <c r="I4378">
        <v>0</v>
      </c>
      <c r="J4378">
        <v>1.5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285</v>
      </c>
      <c r="Q4378">
        <v>147</v>
      </c>
      <c r="R4378">
        <v>645</v>
      </c>
      <c r="S4378">
        <v>0</v>
      </c>
      <c r="T4378">
        <v>0</v>
      </c>
      <c r="U4378">
        <v>700</v>
      </c>
    </row>
    <row r="4379" spans="1:21" ht="14.25">
      <c r="A4379">
        <v>4201910</v>
      </c>
      <c r="B4379">
        <v>1</v>
      </c>
      <c r="C4379" t="s">
        <v>3879</v>
      </c>
      <c r="D4379" t="s">
        <v>3883</v>
      </c>
      <c r="E4379">
        <v>31009</v>
      </c>
      <c r="F4379">
        <v>1283</v>
      </c>
      <c r="G4379">
        <v>627</v>
      </c>
      <c r="H4379">
        <v>5639</v>
      </c>
      <c r="I4379">
        <v>0</v>
      </c>
      <c r="J4379">
        <v>1.5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317</v>
      </c>
      <c r="Q4379">
        <v>157</v>
      </c>
      <c r="R4379">
        <v>743</v>
      </c>
      <c r="S4379">
        <v>0</v>
      </c>
      <c r="T4379">
        <v>0</v>
      </c>
      <c r="U4379">
        <v>950</v>
      </c>
    </row>
    <row r="4380" spans="1:21" ht="14.25">
      <c r="A4380">
        <v>4201911</v>
      </c>
      <c r="B4380">
        <v>1</v>
      </c>
      <c r="C4380" t="s">
        <v>3881</v>
      </c>
      <c r="D4380" t="s">
        <v>3782</v>
      </c>
      <c r="E4380">
        <v>40111</v>
      </c>
      <c r="F4380">
        <v>1696</v>
      </c>
      <c r="G4380">
        <v>677</v>
      </c>
      <c r="H4380">
        <v>9611</v>
      </c>
      <c r="I4380">
        <v>0</v>
      </c>
      <c r="J4380">
        <v>1.5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317</v>
      </c>
      <c r="Q4380">
        <v>157</v>
      </c>
      <c r="R4380">
        <v>743</v>
      </c>
      <c r="S4380">
        <v>0</v>
      </c>
      <c r="T4380">
        <v>0</v>
      </c>
      <c r="U4380">
        <v>950</v>
      </c>
    </row>
    <row r="4381" spans="1:21" ht="14.25">
      <c r="A4381">
        <v>4201920</v>
      </c>
      <c r="B4381">
        <v>2</v>
      </c>
      <c r="C4381" t="s">
        <v>3879</v>
      </c>
      <c r="D4381" t="s">
        <v>3849</v>
      </c>
      <c r="E4381">
        <v>31009</v>
      </c>
      <c r="F4381">
        <v>1283</v>
      </c>
      <c r="G4381">
        <v>627</v>
      </c>
      <c r="H4381">
        <v>5639</v>
      </c>
      <c r="I4381">
        <v>0</v>
      </c>
      <c r="J4381">
        <v>1.5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317</v>
      </c>
      <c r="Q4381">
        <v>157</v>
      </c>
      <c r="R4381">
        <v>743</v>
      </c>
      <c r="S4381">
        <v>0</v>
      </c>
      <c r="T4381">
        <v>0</v>
      </c>
      <c r="U4381">
        <v>950</v>
      </c>
    </row>
    <row r="4382" spans="1:21" ht="14.25">
      <c r="A4382">
        <v>4201921</v>
      </c>
      <c r="B4382">
        <v>2</v>
      </c>
      <c r="C4382" t="s">
        <v>3881</v>
      </c>
      <c r="D4382" t="s">
        <v>3792</v>
      </c>
      <c r="E4382">
        <v>40111</v>
      </c>
      <c r="F4382">
        <v>1696</v>
      </c>
      <c r="G4382">
        <v>677</v>
      </c>
      <c r="H4382">
        <v>9611</v>
      </c>
      <c r="I4382">
        <v>0</v>
      </c>
      <c r="J4382">
        <v>1.5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317</v>
      </c>
      <c r="Q4382">
        <v>157</v>
      </c>
      <c r="R4382">
        <v>743</v>
      </c>
      <c r="S4382">
        <v>0</v>
      </c>
      <c r="T4382">
        <v>0</v>
      </c>
      <c r="U4382">
        <v>950</v>
      </c>
    </row>
    <row r="4383" spans="1:21" ht="14.25">
      <c r="A4383">
        <v>4201930</v>
      </c>
      <c r="B4383">
        <v>3</v>
      </c>
      <c r="C4383" t="s">
        <v>3879</v>
      </c>
      <c r="D4383" t="s">
        <v>3882</v>
      </c>
      <c r="E4383">
        <v>29807</v>
      </c>
      <c r="F4383">
        <v>1235</v>
      </c>
      <c r="G4383">
        <v>603</v>
      </c>
      <c r="H4383">
        <v>5397</v>
      </c>
      <c r="I4383">
        <v>0</v>
      </c>
      <c r="J4383">
        <v>1.5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317</v>
      </c>
      <c r="Q4383">
        <v>157</v>
      </c>
      <c r="R4383">
        <v>743</v>
      </c>
      <c r="S4383">
        <v>0</v>
      </c>
      <c r="T4383">
        <v>0</v>
      </c>
      <c r="U4383">
        <v>700</v>
      </c>
    </row>
    <row r="4384" spans="1:21" ht="14.25">
      <c r="A4384">
        <v>4201931</v>
      </c>
      <c r="B4384">
        <v>3</v>
      </c>
      <c r="C4384" t="s">
        <v>3881</v>
      </c>
      <c r="D4384" t="s">
        <v>3847</v>
      </c>
      <c r="E4384">
        <v>38298</v>
      </c>
      <c r="F4384">
        <v>1623</v>
      </c>
      <c r="G4384">
        <v>648</v>
      </c>
      <c r="H4384">
        <v>9108</v>
      </c>
      <c r="I4384">
        <v>0</v>
      </c>
      <c r="J4384">
        <v>1.5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317</v>
      </c>
      <c r="Q4384">
        <v>157</v>
      </c>
      <c r="R4384">
        <v>743</v>
      </c>
      <c r="S4384">
        <v>0</v>
      </c>
      <c r="T4384">
        <v>0</v>
      </c>
      <c r="U4384">
        <v>700</v>
      </c>
    </row>
    <row r="4385" spans="1:21" ht="14.25">
      <c r="A4385">
        <v>4202010</v>
      </c>
      <c r="B4385">
        <v>1</v>
      </c>
      <c r="C4385" t="s">
        <v>3879</v>
      </c>
      <c r="D4385" t="s">
        <v>3880</v>
      </c>
      <c r="E4385">
        <v>35235</v>
      </c>
      <c r="F4385">
        <v>1435</v>
      </c>
      <c r="G4385">
        <v>725</v>
      </c>
      <c r="H4385">
        <v>6385</v>
      </c>
      <c r="I4385">
        <v>0</v>
      </c>
      <c r="J4385">
        <v>1.5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337</v>
      </c>
      <c r="Q4385">
        <v>191</v>
      </c>
      <c r="R4385">
        <v>822</v>
      </c>
      <c r="S4385">
        <v>0</v>
      </c>
      <c r="T4385">
        <v>0</v>
      </c>
      <c r="U4385">
        <v>950</v>
      </c>
    </row>
    <row r="4386" spans="1:21" ht="14.25">
      <c r="A4386">
        <v>4202011</v>
      </c>
      <c r="B4386">
        <v>1</v>
      </c>
      <c r="C4386" t="s">
        <v>3881</v>
      </c>
      <c r="D4386" t="s">
        <v>3782</v>
      </c>
      <c r="E4386">
        <v>41460</v>
      </c>
      <c r="F4386">
        <v>1755</v>
      </c>
      <c r="G4386">
        <v>711</v>
      </c>
      <c r="H4386">
        <v>9690</v>
      </c>
      <c r="I4386">
        <v>0</v>
      </c>
      <c r="J4386">
        <v>1.5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337</v>
      </c>
      <c r="Q4386">
        <v>191</v>
      </c>
      <c r="R4386">
        <v>822</v>
      </c>
      <c r="S4386">
        <v>0</v>
      </c>
      <c r="T4386">
        <v>0</v>
      </c>
      <c r="U4386">
        <v>950</v>
      </c>
    </row>
    <row r="4387" spans="1:21" ht="14.25">
      <c r="A4387">
        <v>4202020</v>
      </c>
      <c r="B4387">
        <v>2</v>
      </c>
      <c r="C4387" t="s">
        <v>3879</v>
      </c>
      <c r="D4387" t="s">
        <v>3849</v>
      </c>
      <c r="E4387">
        <v>31968</v>
      </c>
      <c r="F4387">
        <v>1303</v>
      </c>
      <c r="G4387">
        <v>661</v>
      </c>
      <c r="H4387">
        <v>5718</v>
      </c>
      <c r="I4387">
        <v>0</v>
      </c>
      <c r="J4387">
        <v>1.5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337</v>
      </c>
      <c r="Q4387">
        <v>191</v>
      </c>
      <c r="R4387">
        <v>822</v>
      </c>
      <c r="S4387">
        <v>0</v>
      </c>
      <c r="T4387">
        <v>0</v>
      </c>
      <c r="U4387">
        <v>950</v>
      </c>
    </row>
    <row r="4388" spans="1:21" ht="14.25">
      <c r="A4388">
        <v>4202021</v>
      </c>
      <c r="B4388">
        <v>2</v>
      </c>
      <c r="C4388" t="s">
        <v>3881</v>
      </c>
      <c r="D4388" t="s">
        <v>3792</v>
      </c>
      <c r="E4388">
        <v>41070</v>
      </c>
      <c r="F4388">
        <v>1716</v>
      </c>
      <c r="G4388">
        <v>711</v>
      </c>
      <c r="H4388">
        <v>9690</v>
      </c>
      <c r="I4388">
        <v>0</v>
      </c>
      <c r="J4388">
        <v>1.5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337</v>
      </c>
      <c r="Q4388">
        <v>191</v>
      </c>
      <c r="R4388">
        <v>822</v>
      </c>
      <c r="S4388">
        <v>0</v>
      </c>
      <c r="T4388">
        <v>0</v>
      </c>
      <c r="U4388">
        <v>950</v>
      </c>
    </row>
    <row r="4389" spans="1:21" ht="14.25">
      <c r="A4389">
        <v>4202030</v>
      </c>
      <c r="B4389">
        <v>3</v>
      </c>
      <c r="C4389" t="s">
        <v>3879</v>
      </c>
      <c r="D4389" t="s">
        <v>3882</v>
      </c>
      <c r="E4389">
        <v>31968</v>
      </c>
      <c r="F4389">
        <v>1303</v>
      </c>
      <c r="G4389">
        <v>661</v>
      </c>
      <c r="H4389">
        <v>5718</v>
      </c>
      <c r="I4389">
        <v>0</v>
      </c>
      <c r="J4389">
        <v>1.5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337</v>
      </c>
      <c r="Q4389">
        <v>191</v>
      </c>
      <c r="R4389">
        <v>822</v>
      </c>
      <c r="S4389">
        <v>0</v>
      </c>
      <c r="T4389">
        <v>0</v>
      </c>
      <c r="U4389">
        <v>950</v>
      </c>
    </row>
    <row r="4390" spans="1:21" ht="14.25">
      <c r="A4390">
        <v>4202031</v>
      </c>
      <c r="B4390">
        <v>3</v>
      </c>
      <c r="C4390" t="s">
        <v>3881</v>
      </c>
      <c r="D4390" t="s">
        <v>3847</v>
      </c>
      <c r="E4390">
        <v>41070</v>
      </c>
      <c r="F4390">
        <v>1716</v>
      </c>
      <c r="G4390">
        <v>711</v>
      </c>
      <c r="H4390">
        <v>9690</v>
      </c>
      <c r="I4390">
        <v>0</v>
      </c>
      <c r="J4390">
        <v>1.5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337</v>
      </c>
      <c r="Q4390">
        <v>191</v>
      </c>
      <c r="R4390">
        <v>822</v>
      </c>
      <c r="S4390">
        <v>0</v>
      </c>
      <c r="T4390">
        <v>0</v>
      </c>
      <c r="U4390">
        <v>950</v>
      </c>
    </row>
    <row r="4391" spans="1:21" ht="14.25">
      <c r="A4391">
        <v>4202110</v>
      </c>
      <c r="B4391">
        <v>1</v>
      </c>
      <c r="C4391" t="s">
        <v>3879</v>
      </c>
      <c r="D4391" t="s">
        <v>3880</v>
      </c>
      <c r="E4391">
        <v>36853</v>
      </c>
      <c r="F4391">
        <v>1494</v>
      </c>
      <c r="G4391">
        <v>755</v>
      </c>
      <c r="H4391">
        <v>6813</v>
      </c>
      <c r="I4391">
        <v>0</v>
      </c>
      <c r="J4391">
        <v>1.5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363</v>
      </c>
      <c r="Q4391">
        <v>204</v>
      </c>
      <c r="R4391">
        <v>1085</v>
      </c>
      <c r="S4391">
        <v>0</v>
      </c>
      <c r="T4391">
        <v>0</v>
      </c>
      <c r="U4391">
        <v>950</v>
      </c>
    </row>
    <row r="4392" spans="1:21" ht="14.25">
      <c r="A4392">
        <v>4202111</v>
      </c>
      <c r="B4392">
        <v>1</v>
      </c>
      <c r="C4392" t="s">
        <v>3881</v>
      </c>
      <c r="D4392" t="s">
        <v>3782</v>
      </c>
      <c r="E4392">
        <v>43167</v>
      </c>
      <c r="F4392">
        <v>1820</v>
      </c>
      <c r="G4392">
        <v>738</v>
      </c>
      <c r="H4392">
        <v>10207</v>
      </c>
      <c r="I4392">
        <v>0</v>
      </c>
      <c r="J4392">
        <v>1.5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363</v>
      </c>
      <c r="Q4392">
        <v>204</v>
      </c>
      <c r="R4392">
        <v>1085</v>
      </c>
      <c r="S4392">
        <v>0</v>
      </c>
      <c r="T4392">
        <v>0</v>
      </c>
      <c r="U4392">
        <v>950</v>
      </c>
    </row>
    <row r="4393" spans="1:21" ht="14.25">
      <c r="A4393">
        <v>4202120</v>
      </c>
      <c r="B4393">
        <v>2</v>
      </c>
      <c r="C4393" t="s">
        <v>3879</v>
      </c>
      <c r="D4393" t="s">
        <v>3849</v>
      </c>
      <c r="E4393">
        <v>33486</v>
      </c>
      <c r="F4393">
        <v>1358</v>
      </c>
      <c r="G4393">
        <v>689</v>
      </c>
      <c r="H4393">
        <v>6126</v>
      </c>
      <c r="I4393">
        <v>0</v>
      </c>
      <c r="J4393">
        <v>1.5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363</v>
      </c>
      <c r="Q4393">
        <v>204</v>
      </c>
      <c r="R4393">
        <v>1085</v>
      </c>
      <c r="S4393">
        <v>0</v>
      </c>
      <c r="T4393">
        <v>0</v>
      </c>
      <c r="U4393">
        <v>950</v>
      </c>
    </row>
    <row r="4394" spans="1:21" ht="14.25">
      <c r="A4394">
        <v>4202121</v>
      </c>
      <c r="B4394">
        <v>2</v>
      </c>
      <c r="C4394" t="s">
        <v>3881</v>
      </c>
      <c r="D4394" t="s">
        <v>3792</v>
      </c>
      <c r="E4394">
        <v>42757</v>
      </c>
      <c r="F4394">
        <v>1779</v>
      </c>
      <c r="G4394">
        <v>738</v>
      </c>
      <c r="H4394">
        <v>10207</v>
      </c>
      <c r="I4394">
        <v>0</v>
      </c>
      <c r="J4394">
        <v>1.5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363</v>
      </c>
      <c r="Q4394">
        <v>204</v>
      </c>
      <c r="R4394">
        <v>1085</v>
      </c>
      <c r="S4394">
        <v>0</v>
      </c>
      <c r="T4394">
        <v>0</v>
      </c>
      <c r="U4394">
        <v>950</v>
      </c>
    </row>
    <row r="4395" spans="1:21" ht="14.25">
      <c r="A4395">
        <v>4202130</v>
      </c>
      <c r="B4395">
        <v>3</v>
      </c>
      <c r="C4395" t="s">
        <v>3879</v>
      </c>
      <c r="D4395" t="s">
        <v>3882</v>
      </c>
      <c r="E4395">
        <v>33486</v>
      </c>
      <c r="F4395">
        <v>1358</v>
      </c>
      <c r="G4395">
        <v>689</v>
      </c>
      <c r="H4395">
        <v>6126</v>
      </c>
      <c r="I4395">
        <v>0</v>
      </c>
      <c r="J4395">
        <v>1.5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363</v>
      </c>
      <c r="Q4395">
        <v>204</v>
      </c>
      <c r="R4395">
        <v>1085</v>
      </c>
      <c r="S4395">
        <v>0</v>
      </c>
      <c r="T4395">
        <v>0</v>
      </c>
      <c r="U4395">
        <v>950</v>
      </c>
    </row>
    <row r="4396" spans="1:21" ht="14.25">
      <c r="A4396">
        <v>4202131</v>
      </c>
      <c r="B4396">
        <v>3</v>
      </c>
      <c r="C4396" t="s">
        <v>3881</v>
      </c>
      <c r="D4396" t="s">
        <v>3847</v>
      </c>
      <c r="E4396">
        <v>42757</v>
      </c>
      <c r="F4396">
        <v>1779</v>
      </c>
      <c r="G4396">
        <v>738</v>
      </c>
      <c r="H4396">
        <v>10207</v>
      </c>
      <c r="I4396">
        <v>0</v>
      </c>
      <c r="J4396">
        <v>1.5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363</v>
      </c>
      <c r="Q4396">
        <v>204</v>
      </c>
      <c r="R4396">
        <v>1085</v>
      </c>
      <c r="S4396">
        <v>0</v>
      </c>
      <c r="T4396">
        <v>0</v>
      </c>
      <c r="U4396">
        <v>950</v>
      </c>
    </row>
    <row r="4397" spans="1:21" ht="14.25">
      <c r="A4397">
        <v>4202210</v>
      </c>
      <c r="B4397">
        <v>1</v>
      </c>
      <c r="C4397" t="s">
        <v>3879</v>
      </c>
      <c r="D4397" t="s">
        <v>3880</v>
      </c>
      <c r="E4397">
        <v>38445</v>
      </c>
      <c r="F4397">
        <v>1547</v>
      </c>
      <c r="G4397">
        <v>791</v>
      </c>
      <c r="H4397">
        <v>7155</v>
      </c>
      <c r="I4397">
        <v>0</v>
      </c>
      <c r="J4397">
        <v>1.5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383</v>
      </c>
      <c r="Q4397">
        <v>224</v>
      </c>
      <c r="R4397">
        <v>1262</v>
      </c>
      <c r="S4397">
        <v>0</v>
      </c>
      <c r="T4397">
        <v>0</v>
      </c>
      <c r="U4397">
        <v>950</v>
      </c>
    </row>
    <row r="4398" spans="1:21" ht="14.25">
      <c r="A4398">
        <v>4202211</v>
      </c>
      <c r="B4398">
        <v>1</v>
      </c>
      <c r="C4398" t="s">
        <v>3881</v>
      </c>
      <c r="D4398" t="s">
        <v>3782</v>
      </c>
      <c r="E4398">
        <v>44858</v>
      </c>
      <c r="F4398">
        <v>1878</v>
      </c>
      <c r="G4398">
        <v>772</v>
      </c>
      <c r="H4398">
        <v>10638</v>
      </c>
      <c r="I4398">
        <v>0</v>
      </c>
      <c r="J4398">
        <v>1.5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383</v>
      </c>
      <c r="Q4398">
        <v>224</v>
      </c>
      <c r="R4398">
        <v>1262</v>
      </c>
      <c r="S4398">
        <v>0</v>
      </c>
      <c r="T4398">
        <v>0</v>
      </c>
      <c r="U4398">
        <v>950</v>
      </c>
    </row>
    <row r="4399" spans="1:21" ht="14.25">
      <c r="A4399">
        <v>4202220</v>
      </c>
      <c r="B4399">
        <v>2</v>
      </c>
      <c r="C4399" t="s">
        <v>3879</v>
      </c>
      <c r="D4399" t="s">
        <v>3849</v>
      </c>
      <c r="E4399">
        <v>34978</v>
      </c>
      <c r="F4399">
        <v>1407</v>
      </c>
      <c r="G4399">
        <v>723</v>
      </c>
      <c r="H4399">
        <v>6448</v>
      </c>
      <c r="I4399">
        <v>0</v>
      </c>
      <c r="J4399">
        <v>1.5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383</v>
      </c>
      <c r="Q4399">
        <v>224</v>
      </c>
      <c r="R4399">
        <v>1262</v>
      </c>
      <c r="S4399">
        <v>0</v>
      </c>
      <c r="T4399">
        <v>0</v>
      </c>
      <c r="U4399">
        <v>950</v>
      </c>
    </row>
    <row r="4400" spans="1:21" ht="14.25">
      <c r="A4400">
        <v>4202221</v>
      </c>
      <c r="B4400">
        <v>2</v>
      </c>
      <c r="C4400" t="s">
        <v>3881</v>
      </c>
      <c r="D4400" t="s">
        <v>3792</v>
      </c>
      <c r="E4400">
        <v>44438</v>
      </c>
      <c r="F4400">
        <v>1836</v>
      </c>
      <c r="G4400">
        <v>772</v>
      </c>
      <c r="H4400">
        <v>10638</v>
      </c>
      <c r="I4400">
        <v>0</v>
      </c>
      <c r="J4400">
        <v>1.5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383</v>
      </c>
      <c r="Q4400">
        <v>224</v>
      </c>
      <c r="R4400">
        <v>1262</v>
      </c>
      <c r="S4400">
        <v>0</v>
      </c>
      <c r="T4400">
        <v>0</v>
      </c>
      <c r="U4400">
        <v>950</v>
      </c>
    </row>
    <row r="4401" spans="1:21" ht="14.25">
      <c r="A4401">
        <v>4202230</v>
      </c>
      <c r="B4401">
        <v>3</v>
      </c>
      <c r="C4401" t="s">
        <v>3879</v>
      </c>
      <c r="D4401" t="s">
        <v>3882</v>
      </c>
      <c r="E4401">
        <v>34978</v>
      </c>
      <c r="F4401">
        <v>1407</v>
      </c>
      <c r="G4401">
        <v>723</v>
      </c>
      <c r="H4401">
        <v>6448</v>
      </c>
      <c r="I4401">
        <v>0</v>
      </c>
      <c r="J4401">
        <v>1.5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383</v>
      </c>
      <c r="Q4401">
        <v>224</v>
      </c>
      <c r="R4401">
        <v>1262</v>
      </c>
      <c r="S4401">
        <v>0</v>
      </c>
      <c r="T4401">
        <v>0</v>
      </c>
      <c r="U4401">
        <v>950</v>
      </c>
    </row>
    <row r="4402" spans="1:21" ht="14.25">
      <c r="A4402">
        <v>4202231</v>
      </c>
      <c r="B4402">
        <v>3</v>
      </c>
      <c r="C4402" t="s">
        <v>3881</v>
      </c>
      <c r="D4402" t="s">
        <v>3847</v>
      </c>
      <c r="E4402">
        <v>44438</v>
      </c>
      <c r="F4402">
        <v>1836</v>
      </c>
      <c r="G4402">
        <v>772</v>
      </c>
      <c r="H4402">
        <v>10638</v>
      </c>
      <c r="I4402">
        <v>0</v>
      </c>
      <c r="J4402">
        <v>1.5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383</v>
      </c>
      <c r="Q4402">
        <v>224</v>
      </c>
      <c r="R4402">
        <v>1262</v>
      </c>
      <c r="S4402">
        <v>0</v>
      </c>
      <c r="T4402">
        <v>0</v>
      </c>
      <c r="U4402">
        <v>950</v>
      </c>
    </row>
    <row r="4403" spans="1:21" ht="14.25">
      <c r="A4403">
        <v>4202310</v>
      </c>
      <c r="B4403">
        <v>1</v>
      </c>
      <c r="C4403" t="s">
        <v>3879</v>
      </c>
      <c r="D4403" t="s">
        <v>3880</v>
      </c>
      <c r="E4403">
        <v>40249</v>
      </c>
      <c r="F4403">
        <v>1617</v>
      </c>
      <c r="G4403">
        <v>834</v>
      </c>
      <c r="H4403">
        <v>7399</v>
      </c>
      <c r="I4403">
        <v>0</v>
      </c>
      <c r="J4403">
        <v>1.5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420</v>
      </c>
      <c r="Q4403">
        <v>250</v>
      </c>
      <c r="R4403">
        <v>1341</v>
      </c>
      <c r="S4403">
        <v>0</v>
      </c>
      <c r="T4403">
        <v>0</v>
      </c>
      <c r="U4403">
        <v>950</v>
      </c>
    </row>
    <row r="4404" spans="1:21" ht="14.25">
      <c r="A4404">
        <v>4202311</v>
      </c>
      <c r="B4404">
        <v>1</v>
      </c>
      <c r="C4404" t="s">
        <v>3881</v>
      </c>
      <c r="D4404" t="s">
        <v>3782</v>
      </c>
      <c r="E4404">
        <v>46771</v>
      </c>
      <c r="F4404">
        <v>1954</v>
      </c>
      <c r="G4404">
        <v>813</v>
      </c>
      <c r="H4404">
        <v>10971</v>
      </c>
      <c r="I4404">
        <v>0</v>
      </c>
      <c r="J4404">
        <v>1.5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420</v>
      </c>
      <c r="Q4404">
        <v>250</v>
      </c>
      <c r="R4404">
        <v>1341</v>
      </c>
      <c r="S4404">
        <v>0</v>
      </c>
      <c r="T4404">
        <v>0</v>
      </c>
      <c r="U4404">
        <v>950</v>
      </c>
    </row>
    <row r="4405" spans="1:21" ht="14.25">
      <c r="A4405">
        <v>4202320</v>
      </c>
      <c r="B4405">
        <v>2</v>
      </c>
      <c r="C4405" t="s">
        <v>3879</v>
      </c>
      <c r="D4405" t="s">
        <v>3849</v>
      </c>
      <c r="E4405">
        <v>36652</v>
      </c>
      <c r="F4405">
        <v>1472</v>
      </c>
      <c r="G4405">
        <v>763</v>
      </c>
      <c r="H4405">
        <v>6672</v>
      </c>
      <c r="I4405">
        <v>0</v>
      </c>
      <c r="J4405">
        <v>1.5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420</v>
      </c>
      <c r="Q4405">
        <v>250</v>
      </c>
      <c r="R4405">
        <v>1341</v>
      </c>
      <c r="S4405">
        <v>0</v>
      </c>
      <c r="T4405">
        <v>0</v>
      </c>
      <c r="U4405">
        <v>950</v>
      </c>
    </row>
    <row r="4406" spans="1:21" ht="14.25">
      <c r="A4406">
        <v>4202321</v>
      </c>
      <c r="B4406">
        <v>2</v>
      </c>
      <c r="C4406" t="s">
        <v>3881</v>
      </c>
      <c r="D4406" t="s">
        <v>3792</v>
      </c>
      <c r="E4406">
        <v>46331</v>
      </c>
      <c r="F4406">
        <v>1910</v>
      </c>
      <c r="G4406">
        <v>813</v>
      </c>
      <c r="H4406">
        <v>10971</v>
      </c>
      <c r="I4406">
        <v>0</v>
      </c>
      <c r="J4406">
        <v>1.5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420</v>
      </c>
      <c r="Q4406">
        <v>250</v>
      </c>
      <c r="R4406">
        <v>1341</v>
      </c>
      <c r="S4406">
        <v>0</v>
      </c>
      <c r="T4406">
        <v>0</v>
      </c>
      <c r="U4406">
        <v>950</v>
      </c>
    </row>
    <row r="4407" spans="1:21" ht="14.25">
      <c r="A4407">
        <v>4202330</v>
      </c>
      <c r="B4407">
        <v>3</v>
      </c>
      <c r="C4407" t="s">
        <v>3879</v>
      </c>
      <c r="D4407" t="s">
        <v>3882</v>
      </c>
      <c r="E4407">
        <v>36652</v>
      </c>
      <c r="F4407">
        <v>1472</v>
      </c>
      <c r="G4407">
        <v>763</v>
      </c>
      <c r="H4407">
        <v>6672</v>
      </c>
      <c r="I4407">
        <v>0</v>
      </c>
      <c r="J4407">
        <v>1.5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420</v>
      </c>
      <c r="Q4407">
        <v>250</v>
      </c>
      <c r="R4407">
        <v>1341</v>
      </c>
      <c r="S4407">
        <v>0</v>
      </c>
      <c r="T4407">
        <v>0</v>
      </c>
      <c r="U4407">
        <v>950</v>
      </c>
    </row>
    <row r="4408" spans="1:21" ht="14.25">
      <c r="A4408">
        <v>4202331</v>
      </c>
      <c r="B4408">
        <v>3</v>
      </c>
      <c r="C4408" t="s">
        <v>3881</v>
      </c>
      <c r="D4408" t="s">
        <v>3847</v>
      </c>
      <c r="E4408">
        <v>46331</v>
      </c>
      <c r="F4408">
        <v>1910</v>
      </c>
      <c r="G4408">
        <v>813</v>
      </c>
      <c r="H4408">
        <v>10971</v>
      </c>
      <c r="I4408">
        <v>0</v>
      </c>
      <c r="J4408">
        <v>1.5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420</v>
      </c>
      <c r="Q4408">
        <v>250</v>
      </c>
      <c r="R4408">
        <v>1341</v>
      </c>
      <c r="S4408">
        <v>0</v>
      </c>
      <c r="T4408">
        <v>0</v>
      </c>
      <c r="U4408">
        <v>950</v>
      </c>
    </row>
    <row r="4409" spans="1:21" ht="14.25">
      <c r="A4409">
        <v>4202410</v>
      </c>
      <c r="B4409">
        <v>1</v>
      </c>
      <c r="C4409" t="s">
        <v>3879</v>
      </c>
      <c r="D4409" t="s">
        <v>3880</v>
      </c>
      <c r="E4409">
        <v>39423</v>
      </c>
      <c r="F4409">
        <v>1666</v>
      </c>
      <c r="G4409">
        <v>789</v>
      </c>
      <c r="H4409">
        <v>6983</v>
      </c>
      <c r="I4409">
        <v>0</v>
      </c>
      <c r="J4409">
        <v>1.5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568</v>
      </c>
      <c r="Q4409">
        <v>255</v>
      </c>
      <c r="R4409">
        <v>1420</v>
      </c>
      <c r="S4409">
        <v>0</v>
      </c>
      <c r="T4409">
        <v>0</v>
      </c>
      <c r="U4409">
        <v>950</v>
      </c>
    </row>
    <row r="4410" spans="1:21" ht="14.25">
      <c r="A4410">
        <v>4202411</v>
      </c>
      <c r="B4410">
        <v>1</v>
      </c>
      <c r="C4410" t="s">
        <v>3881</v>
      </c>
      <c r="D4410" t="s">
        <v>3782</v>
      </c>
      <c r="E4410">
        <v>45648</v>
      </c>
      <c r="F4410">
        <v>1986</v>
      </c>
      <c r="G4410">
        <v>775</v>
      </c>
      <c r="H4410">
        <v>10288</v>
      </c>
      <c r="I4410">
        <v>0</v>
      </c>
      <c r="J4410">
        <v>1.5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568</v>
      </c>
      <c r="Q4410">
        <v>255</v>
      </c>
      <c r="R4410">
        <v>1420</v>
      </c>
      <c r="S4410">
        <v>0</v>
      </c>
      <c r="T4410">
        <v>0</v>
      </c>
      <c r="U4410">
        <v>950</v>
      </c>
    </row>
    <row r="4411" spans="1:21" ht="14.25">
      <c r="A4411">
        <v>4202420</v>
      </c>
      <c r="B4411">
        <v>2</v>
      </c>
      <c r="C4411" t="s">
        <v>3879</v>
      </c>
      <c r="D4411" t="s">
        <v>3849</v>
      </c>
      <c r="E4411">
        <v>36156</v>
      </c>
      <c r="F4411">
        <v>1534</v>
      </c>
      <c r="G4411">
        <v>725</v>
      </c>
      <c r="H4411">
        <v>6316</v>
      </c>
      <c r="I4411">
        <v>0</v>
      </c>
      <c r="J4411">
        <v>1.5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568</v>
      </c>
      <c r="Q4411">
        <v>255</v>
      </c>
      <c r="R4411">
        <v>1420</v>
      </c>
      <c r="S4411">
        <v>0</v>
      </c>
      <c r="T4411">
        <v>0</v>
      </c>
      <c r="U4411">
        <v>950</v>
      </c>
    </row>
    <row r="4412" spans="1:21" ht="14.25">
      <c r="A4412">
        <v>4202421</v>
      </c>
      <c r="B4412">
        <v>2</v>
      </c>
      <c r="C4412" t="s">
        <v>3881</v>
      </c>
      <c r="D4412" t="s">
        <v>3792</v>
      </c>
      <c r="E4412">
        <v>45258</v>
      </c>
      <c r="F4412">
        <v>1947</v>
      </c>
      <c r="G4412">
        <v>775</v>
      </c>
      <c r="H4412">
        <v>10288</v>
      </c>
      <c r="I4412">
        <v>0</v>
      </c>
      <c r="J4412">
        <v>1.5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568</v>
      </c>
      <c r="Q4412">
        <v>255</v>
      </c>
      <c r="R4412">
        <v>1420</v>
      </c>
      <c r="S4412">
        <v>0</v>
      </c>
      <c r="T4412">
        <v>0</v>
      </c>
      <c r="U4412">
        <v>950</v>
      </c>
    </row>
    <row r="4413" spans="1:21" ht="14.25">
      <c r="A4413">
        <v>4202430</v>
      </c>
      <c r="B4413">
        <v>3</v>
      </c>
      <c r="C4413" t="s">
        <v>3879</v>
      </c>
      <c r="D4413" t="s">
        <v>3882</v>
      </c>
      <c r="E4413">
        <v>36156</v>
      </c>
      <c r="F4413">
        <v>1534</v>
      </c>
      <c r="G4413">
        <v>725</v>
      </c>
      <c r="H4413">
        <v>6316</v>
      </c>
      <c r="I4413">
        <v>0</v>
      </c>
      <c r="J4413">
        <v>1.5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568</v>
      </c>
      <c r="Q4413">
        <v>255</v>
      </c>
      <c r="R4413">
        <v>1420</v>
      </c>
      <c r="S4413">
        <v>0</v>
      </c>
      <c r="T4413">
        <v>0</v>
      </c>
      <c r="U4413">
        <v>950</v>
      </c>
    </row>
    <row r="4414" spans="1:21" ht="14.25">
      <c r="A4414">
        <v>4202431</v>
      </c>
      <c r="B4414">
        <v>3</v>
      </c>
      <c r="C4414" t="s">
        <v>3881</v>
      </c>
      <c r="D4414" t="s">
        <v>3847</v>
      </c>
      <c r="E4414">
        <v>45258</v>
      </c>
      <c r="F4414">
        <v>1947</v>
      </c>
      <c r="G4414">
        <v>775</v>
      </c>
      <c r="H4414">
        <v>10288</v>
      </c>
      <c r="I4414">
        <v>0</v>
      </c>
      <c r="J4414">
        <v>1.5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568</v>
      </c>
      <c r="Q4414">
        <v>255</v>
      </c>
      <c r="R4414">
        <v>1420</v>
      </c>
      <c r="S4414">
        <v>0</v>
      </c>
      <c r="T4414">
        <v>0</v>
      </c>
      <c r="U4414">
        <v>950</v>
      </c>
    </row>
    <row r="4415" spans="1:21" ht="14.25">
      <c r="A4415">
        <v>4202510</v>
      </c>
      <c r="B4415">
        <v>1</v>
      </c>
      <c r="C4415" t="s">
        <v>3879</v>
      </c>
      <c r="D4415" t="s">
        <v>3880</v>
      </c>
      <c r="E4415">
        <v>48429</v>
      </c>
      <c r="F4415">
        <v>2064</v>
      </c>
      <c r="G4415">
        <v>961</v>
      </c>
      <c r="H4415">
        <v>8569</v>
      </c>
      <c r="I4415">
        <v>0</v>
      </c>
      <c r="J4415">
        <v>1.5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650</v>
      </c>
      <c r="Q4415">
        <v>270</v>
      </c>
      <c r="R4415">
        <v>1420</v>
      </c>
      <c r="S4415">
        <v>0</v>
      </c>
      <c r="T4415">
        <v>0</v>
      </c>
      <c r="U4415">
        <v>950</v>
      </c>
    </row>
    <row r="4416" spans="1:21" ht="14.25">
      <c r="A4416">
        <v>4202511</v>
      </c>
      <c r="B4416">
        <v>1</v>
      </c>
      <c r="C4416" t="s">
        <v>3881</v>
      </c>
      <c r="D4416" t="s">
        <v>3782</v>
      </c>
      <c r="E4416">
        <v>57297</v>
      </c>
      <c r="F4416">
        <v>2449</v>
      </c>
      <c r="G4416">
        <v>931</v>
      </c>
      <c r="H4416">
        <v>14187</v>
      </c>
      <c r="I4416">
        <v>0</v>
      </c>
      <c r="J4416">
        <v>1.5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650</v>
      </c>
      <c r="Q4416">
        <v>270</v>
      </c>
      <c r="R4416">
        <v>1420</v>
      </c>
      <c r="S4416">
        <v>0</v>
      </c>
      <c r="T4416">
        <v>0</v>
      </c>
      <c r="U4416">
        <v>950</v>
      </c>
    </row>
    <row r="4417" spans="1:21" ht="14.25">
      <c r="A4417">
        <v>4202520</v>
      </c>
      <c r="B4417">
        <v>2</v>
      </c>
      <c r="C4417" t="s">
        <v>3879</v>
      </c>
      <c r="D4417" t="s">
        <v>3849</v>
      </c>
      <c r="E4417">
        <v>44171</v>
      </c>
      <c r="F4417">
        <v>1892</v>
      </c>
      <c r="G4417">
        <v>877</v>
      </c>
      <c r="H4417">
        <v>7711</v>
      </c>
      <c r="I4417">
        <v>0</v>
      </c>
      <c r="J4417">
        <v>1.5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650</v>
      </c>
      <c r="Q4417">
        <v>270</v>
      </c>
      <c r="R4417">
        <v>1420</v>
      </c>
      <c r="S4417">
        <v>0</v>
      </c>
      <c r="T4417">
        <v>0</v>
      </c>
      <c r="U4417">
        <v>950</v>
      </c>
    </row>
    <row r="4418" spans="1:21" ht="14.25">
      <c r="A4418">
        <v>4202521</v>
      </c>
      <c r="B4418">
        <v>2</v>
      </c>
      <c r="C4418" t="s">
        <v>3881</v>
      </c>
      <c r="D4418" t="s">
        <v>3792</v>
      </c>
      <c r="E4418">
        <v>56605</v>
      </c>
      <c r="F4418">
        <v>2397</v>
      </c>
      <c r="G4418">
        <v>931</v>
      </c>
      <c r="H4418">
        <v>14015</v>
      </c>
      <c r="I4418">
        <v>0</v>
      </c>
      <c r="J4418">
        <v>1.5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650</v>
      </c>
      <c r="Q4418">
        <v>270</v>
      </c>
      <c r="R4418">
        <v>1420</v>
      </c>
      <c r="S4418">
        <v>0</v>
      </c>
      <c r="T4418">
        <v>0</v>
      </c>
      <c r="U4418">
        <v>950</v>
      </c>
    </row>
    <row r="4419" spans="1:21" ht="14.25">
      <c r="A4419">
        <v>4202530</v>
      </c>
      <c r="B4419">
        <v>3</v>
      </c>
      <c r="C4419" t="s">
        <v>3879</v>
      </c>
      <c r="D4419" t="s">
        <v>3882</v>
      </c>
      <c r="E4419">
        <v>44171</v>
      </c>
      <c r="F4419">
        <v>1892</v>
      </c>
      <c r="G4419">
        <v>877</v>
      </c>
      <c r="H4419">
        <v>7711</v>
      </c>
      <c r="I4419">
        <v>0</v>
      </c>
      <c r="J4419">
        <v>1.5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650</v>
      </c>
      <c r="Q4419">
        <v>270</v>
      </c>
      <c r="R4419">
        <v>1420</v>
      </c>
      <c r="S4419">
        <v>0</v>
      </c>
      <c r="T4419">
        <v>0</v>
      </c>
      <c r="U4419">
        <v>950</v>
      </c>
    </row>
    <row r="4420" spans="1:21" ht="14.25">
      <c r="A4420">
        <v>4202531</v>
      </c>
      <c r="B4420">
        <v>3</v>
      </c>
      <c r="C4420" t="s">
        <v>3881</v>
      </c>
      <c r="D4420" t="s">
        <v>3847</v>
      </c>
      <c r="E4420">
        <v>56605</v>
      </c>
      <c r="F4420">
        <v>2397</v>
      </c>
      <c r="G4420">
        <v>931</v>
      </c>
      <c r="H4420">
        <v>14015</v>
      </c>
      <c r="I4420">
        <v>0</v>
      </c>
      <c r="J4420">
        <v>1.5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650</v>
      </c>
      <c r="Q4420">
        <v>270</v>
      </c>
      <c r="R4420">
        <v>1420</v>
      </c>
      <c r="S4420">
        <v>0</v>
      </c>
      <c r="T4420">
        <v>0</v>
      </c>
      <c r="U4420">
        <v>950</v>
      </c>
    </row>
    <row r="4421" spans="1:21" ht="14.25">
      <c r="A4421">
        <v>4202610</v>
      </c>
      <c r="B4421">
        <v>1</v>
      </c>
      <c r="C4421" t="s">
        <v>3879</v>
      </c>
      <c r="D4421" t="s">
        <v>3880</v>
      </c>
      <c r="E4421">
        <v>51313</v>
      </c>
      <c r="F4421">
        <v>2228</v>
      </c>
      <c r="G4421">
        <v>997</v>
      </c>
      <c r="H4421">
        <v>9093</v>
      </c>
      <c r="I4421">
        <v>0</v>
      </c>
      <c r="J4421">
        <v>1.5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742</v>
      </c>
      <c r="Q4421">
        <v>270</v>
      </c>
      <c r="R4421">
        <v>1584</v>
      </c>
      <c r="S4421">
        <v>0</v>
      </c>
      <c r="T4421">
        <v>0</v>
      </c>
      <c r="U4421">
        <v>950</v>
      </c>
    </row>
    <row r="4422" spans="1:21" ht="14.25">
      <c r="A4422">
        <v>4202611</v>
      </c>
      <c r="B4422">
        <v>1</v>
      </c>
      <c r="C4422" t="s">
        <v>3881</v>
      </c>
      <c r="D4422" t="s">
        <v>3782</v>
      </c>
      <c r="E4422">
        <v>60467</v>
      </c>
      <c r="F4422">
        <v>2625</v>
      </c>
      <c r="G4422">
        <v>962</v>
      </c>
      <c r="H4422">
        <v>14977</v>
      </c>
      <c r="I4422">
        <v>0</v>
      </c>
      <c r="J4422">
        <v>1.5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742</v>
      </c>
      <c r="Q4422">
        <v>270</v>
      </c>
      <c r="R4422">
        <v>1584</v>
      </c>
      <c r="S4422">
        <v>0</v>
      </c>
      <c r="T4422">
        <v>0</v>
      </c>
      <c r="U4422">
        <v>950</v>
      </c>
    </row>
    <row r="4423" spans="1:21" ht="14.25">
      <c r="A4423">
        <v>4202620</v>
      </c>
      <c r="B4423">
        <v>2</v>
      </c>
      <c r="C4423" t="s">
        <v>3879</v>
      </c>
      <c r="D4423" t="s">
        <v>3849</v>
      </c>
      <c r="E4423">
        <v>46812</v>
      </c>
      <c r="F4423">
        <v>2046</v>
      </c>
      <c r="G4423">
        <v>908</v>
      </c>
      <c r="H4423">
        <v>8192</v>
      </c>
      <c r="I4423">
        <v>0</v>
      </c>
      <c r="J4423">
        <v>1.5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742</v>
      </c>
      <c r="Q4423">
        <v>270</v>
      </c>
      <c r="R4423">
        <v>1584</v>
      </c>
      <c r="S4423">
        <v>0</v>
      </c>
      <c r="T4423">
        <v>0</v>
      </c>
      <c r="U4423">
        <v>950</v>
      </c>
    </row>
    <row r="4424" spans="1:21" ht="14.25">
      <c r="A4424">
        <v>4202621</v>
      </c>
      <c r="B4424">
        <v>2</v>
      </c>
      <c r="C4424" t="s">
        <v>3881</v>
      </c>
      <c r="D4424" t="s">
        <v>3792</v>
      </c>
      <c r="E4424">
        <v>59737</v>
      </c>
      <c r="F4424">
        <v>2570</v>
      </c>
      <c r="G4424">
        <v>962</v>
      </c>
      <c r="H4424">
        <v>14797</v>
      </c>
      <c r="I4424">
        <v>0</v>
      </c>
      <c r="J4424">
        <v>1.5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742</v>
      </c>
      <c r="Q4424">
        <v>270</v>
      </c>
      <c r="R4424">
        <v>1584</v>
      </c>
      <c r="S4424">
        <v>0</v>
      </c>
      <c r="T4424">
        <v>0</v>
      </c>
      <c r="U4424">
        <v>950</v>
      </c>
    </row>
    <row r="4425" spans="1:21" ht="14.25">
      <c r="A4425">
        <v>4202630</v>
      </c>
      <c r="B4425">
        <v>3</v>
      </c>
      <c r="C4425" t="s">
        <v>3879</v>
      </c>
      <c r="D4425" t="s">
        <v>3882</v>
      </c>
      <c r="E4425">
        <v>46812</v>
      </c>
      <c r="F4425">
        <v>2046</v>
      </c>
      <c r="G4425">
        <v>908</v>
      </c>
      <c r="H4425">
        <v>8192</v>
      </c>
      <c r="I4425">
        <v>0</v>
      </c>
      <c r="J4425">
        <v>1.5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742</v>
      </c>
      <c r="Q4425">
        <v>270</v>
      </c>
      <c r="R4425">
        <v>1584</v>
      </c>
      <c r="S4425">
        <v>0</v>
      </c>
      <c r="T4425">
        <v>0</v>
      </c>
      <c r="U4425">
        <v>950</v>
      </c>
    </row>
    <row r="4426" spans="1:21" ht="14.25">
      <c r="A4426">
        <v>4202631</v>
      </c>
      <c r="B4426">
        <v>3</v>
      </c>
      <c r="C4426" t="s">
        <v>3881</v>
      </c>
      <c r="D4426" t="s">
        <v>3847</v>
      </c>
      <c r="E4426">
        <v>59737</v>
      </c>
      <c r="F4426">
        <v>2570</v>
      </c>
      <c r="G4426">
        <v>962</v>
      </c>
      <c r="H4426">
        <v>14797</v>
      </c>
      <c r="I4426">
        <v>0</v>
      </c>
      <c r="J4426">
        <v>1.5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742</v>
      </c>
      <c r="Q4426">
        <v>270</v>
      </c>
      <c r="R4426">
        <v>1584</v>
      </c>
      <c r="S4426">
        <v>0</v>
      </c>
      <c r="T4426">
        <v>0</v>
      </c>
      <c r="U4426">
        <v>950</v>
      </c>
    </row>
    <row r="4427" spans="1:21" ht="14.25">
      <c r="A4427">
        <v>4202710</v>
      </c>
      <c r="B4427">
        <v>1</v>
      </c>
      <c r="C4427" t="s">
        <v>3879</v>
      </c>
      <c r="D4427" t="s">
        <v>3880</v>
      </c>
      <c r="E4427">
        <v>52922</v>
      </c>
      <c r="F4427">
        <v>2311</v>
      </c>
      <c r="G4427">
        <v>1023</v>
      </c>
      <c r="H4427">
        <v>9352</v>
      </c>
      <c r="I4427">
        <v>0</v>
      </c>
      <c r="J4427">
        <v>1.5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789</v>
      </c>
      <c r="Q4427">
        <v>278</v>
      </c>
      <c r="R4427">
        <v>1663</v>
      </c>
      <c r="S4427">
        <v>0</v>
      </c>
      <c r="T4427">
        <v>0</v>
      </c>
      <c r="U4427">
        <v>950</v>
      </c>
    </row>
    <row r="4428" spans="1:21" ht="14.25">
      <c r="A4428">
        <v>4202711</v>
      </c>
      <c r="B4428">
        <v>1</v>
      </c>
      <c r="C4428" t="s">
        <v>3881</v>
      </c>
      <c r="D4428" t="s">
        <v>3782</v>
      </c>
      <c r="E4428">
        <v>62230</v>
      </c>
      <c r="F4428">
        <v>2714</v>
      </c>
      <c r="G4428">
        <v>986</v>
      </c>
      <c r="H4428">
        <v>15370</v>
      </c>
      <c r="I4428">
        <v>0</v>
      </c>
      <c r="J4428">
        <v>1.5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789</v>
      </c>
      <c r="Q4428">
        <v>278</v>
      </c>
      <c r="R4428">
        <v>1663</v>
      </c>
      <c r="S4428">
        <v>0</v>
      </c>
      <c r="T4428">
        <v>0</v>
      </c>
      <c r="U4428">
        <v>950</v>
      </c>
    </row>
    <row r="4429" spans="1:21" ht="14.25">
      <c r="A4429">
        <v>4202720</v>
      </c>
      <c r="B4429">
        <v>2</v>
      </c>
      <c r="C4429" t="s">
        <v>3879</v>
      </c>
      <c r="D4429" t="s">
        <v>3849</v>
      </c>
      <c r="E4429">
        <v>48309</v>
      </c>
      <c r="F4429">
        <v>2124</v>
      </c>
      <c r="G4429">
        <v>932</v>
      </c>
      <c r="H4429">
        <v>8429</v>
      </c>
      <c r="I4429">
        <v>0</v>
      </c>
      <c r="J4429">
        <v>1.5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789</v>
      </c>
      <c r="Q4429">
        <v>278</v>
      </c>
      <c r="R4429">
        <v>1663</v>
      </c>
      <c r="S4429">
        <v>0</v>
      </c>
      <c r="T4429">
        <v>0</v>
      </c>
      <c r="U4429">
        <v>950</v>
      </c>
    </row>
    <row r="4430" spans="1:21" ht="14.25">
      <c r="A4430">
        <v>4202721</v>
      </c>
      <c r="B4430">
        <v>2</v>
      </c>
      <c r="C4430" t="s">
        <v>3881</v>
      </c>
      <c r="D4430" t="s">
        <v>3792</v>
      </c>
      <c r="E4430">
        <v>61485</v>
      </c>
      <c r="F4430">
        <v>2658</v>
      </c>
      <c r="G4430">
        <v>986</v>
      </c>
      <c r="H4430">
        <v>15185</v>
      </c>
      <c r="I4430">
        <v>0</v>
      </c>
      <c r="J4430">
        <v>1.5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789</v>
      </c>
      <c r="Q4430">
        <v>278</v>
      </c>
      <c r="R4430">
        <v>1663</v>
      </c>
      <c r="S4430">
        <v>0</v>
      </c>
      <c r="T4430">
        <v>0</v>
      </c>
      <c r="U4430">
        <v>950</v>
      </c>
    </row>
    <row r="4431" spans="1:21" ht="14.25">
      <c r="A4431">
        <v>4202730</v>
      </c>
      <c r="B4431">
        <v>3</v>
      </c>
      <c r="C4431" t="s">
        <v>3879</v>
      </c>
      <c r="D4431" t="s">
        <v>3882</v>
      </c>
      <c r="E4431">
        <v>48309</v>
      </c>
      <c r="F4431">
        <v>2124</v>
      </c>
      <c r="G4431">
        <v>932</v>
      </c>
      <c r="H4431">
        <v>8429</v>
      </c>
      <c r="I4431">
        <v>0</v>
      </c>
      <c r="J4431">
        <v>1.5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789</v>
      </c>
      <c r="Q4431">
        <v>278</v>
      </c>
      <c r="R4431">
        <v>1663</v>
      </c>
      <c r="S4431">
        <v>0</v>
      </c>
      <c r="T4431">
        <v>0</v>
      </c>
      <c r="U4431">
        <v>950</v>
      </c>
    </row>
    <row r="4432" spans="1:21" ht="14.25">
      <c r="A4432">
        <v>4202731</v>
      </c>
      <c r="B4432">
        <v>3</v>
      </c>
      <c r="C4432" t="s">
        <v>3881</v>
      </c>
      <c r="D4432" t="s">
        <v>3847</v>
      </c>
      <c r="E4432">
        <v>61485</v>
      </c>
      <c r="F4432">
        <v>2658</v>
      </c>
      <c r="G4432">
        <v>986</v>
      </c>
      <c r="H4432">
        <v>15185</v>
      </c>
      <c r="I4432">
        <v>0</v>
      </c>
      <c r="J4432">
        <v>1.5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789</v>
      </c>
      <c r="Q4432">
        <v>278</v>
      </c>
      <c r="R4432">
        <v>1663</v>
      </c>
      <c r="S4432">
        <v>0</v>
      </c>
      <c r="T4432">
        <v>0</v>
      </c>
      <c r="U4432">
        <v>950</v>
      </c>
    </row>
    <row r="4433" spans="1:21" ht="14.25">
      <c r="A4433">
        <v>4202810</v>
      </c>
      <c r="B4433">
        <v>1</v>
      </c>
      <c r="C4433" t="s">
        <v>3879</v>
      </c>
      <c r="D4433" t="s">
        <v>3880</v>
      </c>
      <c r="E4433">
        <v>56772</v>
      </c>
      <c r="F4433">
        <v>2502</v>
      </c>
      <c r="G4433">
        <v>1093</v>
      </c>
      <c r="H4433">
        <v>9892</v>
      </c>
      <c r="I4433">
        <v>0</v>
      </c>
      <c r="J4433">
        <v>1.5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872</v>
      </c>
      <c r="Q4433">
        <v>294</v>
      </c>
      <c r="R4433">
        <v>1663</v>
      </c>
      <c r="S4433">
        <v>0</v>
      </c>
      <c r="T4433">
        <v>0</v>
      </c>
      <c r="U4433">
        <v>1200</v>
      </c>
    </row>
    <row r="4434" spans="1:21" ht="14.25">
      <c r="A4434">
        <v>4202811</v>
      </c>
      <c r="B4434">
        <v>1</v>
      </c>
      <c r="C4434" t="s">
        <v>3881</v>
      </c>
      <c r="D4434" t="s">
        <v>3782</v>
      </c>
      <c r="E4434">
        <v>67076</v>
      </c>
      <c r="F4434">
        <v>2945</v>
      </c>
      <c r="G4434">
        <v>1059</v>
      </c>
      <c r="H4434">
        <v>16446</v>
      </c>
      <c r="I4434">
        <v>0</v>
      </c>
      <c r="J4434">
        <v>1.5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872</v>
      </c>
      <c r="Q4434">
        <v>294</v>
      </c>
      <c r="R4434">
        <v>1663</v>
      </c>
      <c r="S4434">
        <v>0</v>
      </c>
      <c r="T4434">
        <v>0</v>
      </c>
      <c r="U4434">
        <v>1200</v>
      </c>
    </row>
    <row r="4435" spans="1:21" ht="14.25">
      <c r="A4435">
        <v>4202820</v>
      </c>
      <c r="B4435">
        <v>2</v>
      </c>
      <c r="C4435" t="s">
        <v>3879</v>
      </c>
      <c r="D4435" t="s">
        <v>3849</v>
      </c>
      <c r="E4435">
        <v>50228</v>
      </c>
      <c r="F4435">
        <v>2238</v>
      </c>
      <c r="G4435">
        <v>963</v>
      </c>
      <c r="H4435">
        <v>8588</v>
      </c>
      <c r="I4435">
        <v>0</v>
      </c>
      <c r="J4435">
        <v>1.5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872</v>
      </c>
      <c r="Q4435">
        <v>294</v>
      </c>
      <c r="R4435">
        <v>1663</v>
      </c>
      <c r="S4435">
        <v>0</v>
      </c>
      <c r="T4435">
        <v>0</v>
      </c>
      <c r="U4435">
        <v>950</v>
      </c>
    </row>
    <row r="4436" spans="1:21" ht="14.25">
      <c r="A4436">
        <v>4202821</v>
      </c>
      <c r="B4436">
        <v>2</v>
      </c>
      <c r="C4436" t="s">
        <v>3881</v>
      </c>
      <c r="D4436" t="s">
        <v>3792</v>
      </c>
      <c r="E4436">
        <v>63654</v>
      </c>
      <c r="F4436">
        <v>2782</v>
      </c>
      <c r="G4436">
        <v>1017</v>
      </c>
      <c r="H4436">
        <v>15494</v>
      </c>
      <c r="I4436">
        <v>0</v>
      </c>
      <c r="J4436">
        <v>1.5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872</v>
      </c>
      <c r="Q4436">
        <v>294</v>
      </c>
      <c r="R4436">
        <v>1663</v>
      </c>
      <c r="S4436">
        <v>0</v>
      </c>
      <c r="T4436">
        <v>0</v>
      </c>
      <c r="U4436">
        <v>950</v>
      </c>
    </row>
    <row r="4437" spans="1:21" ht="14.25">
      <c r="A4437">
        <v>4202830</v>
      </c>
      <c r="B4437">
        <v>3</v>
      </c>
      <c r="C4437" t="s">
        <v>3879</v>
      </c>
      <c r="D4437" t="s">
        <v>3882</v>
      </c>
      <c r="E4437">
        <v>50228</v>
      </c>
      <c r="F4437">
        <v>2238</v>
      </c>
      <c r="G4437">
        <v>963</v>
      </c>
      <c r="H4437">
        <v>8588</v>
      </c>
      <c r="I4437">
        <v>0</v>
      </c>
      <c r="J4437">
        <v>1.5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872</v>
      </c>
      <c r="Q4437">
        <v>294</v>
      </c>
      <c r="R4437">
        <v>1663</v>
      </c>
      <c r="S4437">
        <v>0</v>
      </c>
      <c r="T4437">
        <v>0</v>
      </c>
      <c r="U4437">
        <v>950</v>
      </c>
    </row>
    <row r="4438" spans="1:21" ht="14.25">
      <c r="A4438">
        <v>4202831</v>
      </c>
      <c r="B4438">
        <v>3</v>
      </c>
      <c r="C4438" t="s">
        <v>3881</v>
      </c>
      <c r="D4438" t="s">
        <v>3847</v>
      </c>
      <c r="E4438">
        <v>63654</v>
      </c>
      <c r="F4438">
        <v>2782</v>
      </c>
      <c r="G4438">
        <v>1017</v>
      </c>
      <c r="H4438">
        <v>15494</v>
      </c>
      <c r="I4438">
        <v>0</v>
      </c>
      <c r="J4438">
        <v>1.5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872</v>
      </c>
      <c r="Q4438">
        <v>294</v>
      </c>
      <c r="R4438">
        <v>1663</v>
      </c>
      <c r="S4438">
        <v>0</v>
      </c>
      <c r="T4438">
        <v>0</v>
      </c>
      <c r="U4438">
        <v>950</v>
      </c>
    </row>
    <row r="4439" spans="1:21" ht="14.25">
      <c r="A4439">
        <v>4202910</v>
      </c>
      <c r="B4439">
        <v>1</v>
      </c>
      <c r="C4439" t="s">
        <v>3879</v>
      </c>
      <c r="D4439" t="s">
        <v>3880</v>
      </c>
      <c r="E4439">
        <v>57820</v>
      </c>
      <c r="F4439">
        <v>2557</v>
      </c>
      <c r="G4439">
        <v>1112</v>
      </c>
      <c r="H4439">
        <v>10010</v>
      </c>
      <c r="I4439">
        <v>0</v>
      </c>
      <c r="J4439">
        <v>1.5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927</v>
      </c>
      <c r="Q4439">
        <v>313</v>
      </c>
      <c r="R4439">
        <v>1781</v>
      </c>
      <c r="S4439">
        <v>0</v>
      </c>
      <c r="T4439">
        <v>0</v>
      </c>
      <c r="U4439">
        <v>1200</v>
      </c>
    </row>
    <row r="4440" spans="1:21" ht="14.25">
      <c r="A4440">
        <v>4202911</v>
      </c>
      <c r="B4440">
        <v>1</v>
      </c>
      <c r="C4440" t="s">
        <v>3881</v>
      </c>
      <c r="D4440" t="s">
        <v>3782</v>
      </c>
      <c r="E4440">
        <v>68124</v>
      </c>
      <c r="F4440">
        <v>3000</v>
      </c>
      <c r="G4440">
        <v>1078</v>
      </c>
      <c r="H4440">
        <v>16564</v>
      </c>
      <c r="I4440">
        <v>0</v>
      </c>
      <c r="J4440">
        <v>1.5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927</v>
      </c>
      <c r="Q4440">
        <v>313</v>
      </c>
      <c r="R4440">
        <v>1781</v>
      </c>
      <c r="S4440">
        <v>0</v>
      </c>
      <c r="T4440">
        <v>0</v>
      </c>
      <c r="U4440">
        <v>1200</v>
      </c>
    </row>
    <row r="4441" spans="1:21" ht="14.25">
      <c r="A4441">
        <v>4202920</v>
      </c>
      <c r="B4441">
        <v>2</v>
      </c>
      <c r="C4441" t="s">
        <v>3879</v>
      </c>
      <c r="D4441" t="s">
        <v>3849</v>
      </c>
      <c r="E4441">
        <v>52963</v>
      </c>
      <c r="F4441">
        <v>2362</v>
      </c>
      <c r="G4441">
        <v>1016</v>
      </c>
      <c r="H4441">
        <v>9023</v>
      </c>
      <c r="I4441">
        <v>0</v>
      </c>
      <c r="J4441">
        <v>1.5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927</v>
      </c>
      <c r="Q4441">
        <v>313</v>
      </c>
      <c r="R4441">
        <v>1781</v>
      </c>
      <c r="S4441">
        <v>0</v>
      </c>
      <c r="T4441">
        <v>0</v>
      </c>
      <c r="U4441">
        <v>1200</v>
      </c>
    </row>
    <row r="4442" spans="1:21" ht="14.25">
      <c r="A4442">
        <v>4202921</v>
      </c>
      <c r="B4442">
        <v>2</v>
      </c>
      <c r="C4442" t="s">
        <v>3881</v>
      </c>
      <c r="D4442" t="s">
        <v>3792</v>
      </c>
      <c r="E4442">
        <v>67337</v>
      </c>
      <c r="F4442">
        <v>2941</v>
      </c>
      <c r="G4442">
        <v>1078</v>
      </c>
      <c r="H4442">
        <v>16367</v>
      </c>
      <c r="I4442">
        <v>0</v>
      </c>
      <c r="J4442">
        <v>1.5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927</v>
      </c>
      <c r="Q4442">
        <v>313</v>
      </c>
      <c r="R4442">
        <v>1781</v>
      </c>
      <c r="S4442">
        <v>0</v>
      </c>
      <c r="T4442">
        <v>0</v>
      </c>
      <c r="U4442">
        <v>1200</v>
      </c>
    </row>
    <row r="4443" spans="1:21" ht="14.25">
      <c r="A4443">
        <v>4202930</v>
      </c>
      <c r="B4443">
        <v>3</v>
      </c>
      <c r="C4443" t="s">
        <v>3879</v>
      </c>
      <c r="D4443" t="s">
        <v>3882</v>
      </c>
      <c r="E4443">
        <v>51276</v>
      </c>
      <c r="F4443">
        <v>2293</v>
      </c>
      <c r="G4443">
        <v>982</v>
      </c>
      <c r="H4443">
        <v>8706</v>
      </c>
      <c r="I4443">
        <v>0</v>
      </c>
      <c r="J4443">
        <v>1.5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927</v>
      </c>
      <c r="Q4443">
        <v>313</v>
      </c>
      <c r="R4443">
        <v>1781</v>
      </c>
      <c r="S4443">
        <v>0</v>
      </c>
      <c r="T4443">
        <v>0</v>
      </c>
      <c r="U4443">
        <v>950</v>
      </c>
    </row>
    <row r="4444" spans="1:21" ht="14.25">
      <c r="A4444">
        <v>4202931</v>
      </c>
      <c r="B4444">
        <v>3</v>
      </c>
      <c r="C4444" t="s">
        <v>3881</v>
      </c>
      <c r="D4444" t="s">
        <v>3847</v>
      </c>
      <c r="E4444">
        <v>64702</v>
      </c>
      <c r="F4444">
        <v>2837</v>
      </c>
      <c r="G4444">
        <v>1036</v>
      </c>
      <c r="H4444">
        <v>15612</v>
      </c>
      <c r="I4444">
        <v>0</v>
      </c>
      <c r="J4444">
        <v>1.5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927</v>
      </c>
      <c r="Q4444">
        <v>313</v>
      </c>
      <c r="R4444">
        <v>1781</v>
      </c>
      <c r="S4444">
        <v>0</v>
      </c>
      <c r="T4444">
        <v>0</v>
      </c>
      <c r="U4444">
        <v>950</v>
      </c>
    </row>
    <row r="4445" spans="1:21" ht="14.25">
      <c r="A4445">
        <v>4203010</v>
      </c>
      <c r="B4445">
        <v>1</v>
      </c>
      <c r="C4445" t="s">
        <v>3879</v>
      </c>
      <c r="D4445" t="s">
        <v>3823</v>
      </c>
      <c r="E4445">
        <v>53823</v>
      </c>
      <c r="F4445">
        <v>2408</v>
      </c>
      <c r="G4445">
        <v>1036</v>
      </c>
      <c r="H4445">
        <v>9023</v>
      </c>
      <c r="I4445">
        <v>0</v>
      </c>
      <c r="J4445">
        <v>1.5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973</v>
      </c>
      <c r="Q4445">
        <v>333</v>
      </c>
      <c r="R4445">
        <v>1781</v>
      </c>
      <c r="S4445">
        <v>0</v>
      </c>
      <c r="T4445">
        <v>0</v>
      </c>
      <c r="U4445">
        <v>1200</v>
      </c>
    </row>
    <row r="4446" spans="1:21" ht="14.25">
      <c r="A4446">
        <v>4203011</v>
      </c>
      <c r="B4446">
        <v>1</v>
      </c>
      <c r="C4446" t="s">
        <v>3881</v>
      </c>
      <c r="D4446" t="s">
        <v>1037</v>
      </c>
      <c r="E4446">
        <v>68197</v>
      </c>
      <c r="F4446">
        <v>2987</v>
      </c>
      <c r="G4446">
        <v>1098</v>
      </c>
      <c r="H4446">
        <v>16367</v>
      </c>
      <c r="I4446">
        <v>0</v>
      </c>
      <c r="J4446">
        <v>1.5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973</v>
      </c>
      <c r="Q4446">
        <v>333</v>
      </c>
      <c r="R4446">
        <v>1781</v>
      </c>
      <c r="S4446">
        <v>0</v>
      </c>
      <c r="T4446">
        <v>0</v>
      </c>
      <c r="U4446">
        <v>1200</v>
      </c>
    </row>
    <row r="4447" spans="1:21" ht="14.25">
      <c r="A4447">
        <v>4203020</v>
      </c>
      <c r="B4447">
        <v>2</v>
      </c>
      <c r="C4447" t="s">
        <v>3879</v>
      </c>
      <c r="D4447" t="s">
        <v>3880</v>
      </c>
      <c r="E4447">
        <v>58680</v>
      </c>
      <c r="F4447">
        <v>2603</v>
      </c>
      <c r="G4447">
        <v>1132</v>
      </c>
      <c r="H4447">
        <v>10010</v>
      </c>
      <c r="I4447">
        <v>0</v>
      </c>
      <c r="J4447">
        <v>1.5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973</v>
      </c>
      <c r="Q4447">
        <v>333</v>
      </c>
      <c r="R4447">
        <v>1781</v>
      </c>
      <c r="S4447">
        <v>0</v>
      </c>
      <c r="T4447">
        <v>0</v>
      </c>
      <c r="U4447">
        <v>1200</v>
      </c>
    </row>
    <row r="4448" spans="1:21" ht="14.25">
      <c r="A4448">
        <v>4203021</v>
      </c>
      <c r="B4448">
        <v>2</v>
      </c>
      <c r="C4448" t="s">
        <v>3881</v>
      </c>
      <c r="D4448" t="s">
        <v>1039</v>
      </c>
      <c r="E4448">
        <v>68984</v>
      </c>
      <c r="F4448">
        <v>3046</v>
      </c>
      <c r="G4448">
        <v>1098</v>
      </c>
      <c r="H4448">
        <v>16564</v>
      </c>
      <c r="I4448">
        <v>0</v>
      </c>
      <c r="J4448">
        <v>1.5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973</v>
      </c>
      <c r="Q4448">
        <v>333</v>
      </c>
      <c r="R4448">
        <v>1781</v>
      </c>
      <c r="S4448">
        <v>0</v>
      </c>
      <c r="T4448">
        <v>0</v>
      </c>
      <c r="U4448">
        <v>1200</v>
      </c>
    </row>
    <row r="4449" spans="1:21" ht="14.25">
      <c r="A4449">
        <v>4203030</v>
      </c>
      <c r="B4449">
        <v>3</v>
      </c>
      <c r="C4449" t="s">
        <v>3879</v>
      </c>
      <c r="D4449" t="s">
        <v>3853</v>
      </c>
      <c r="E4449">
        <v>53823</v>
      </c>
      <c r="F4449">
        <v>2408</v>
      </c>
      <c r="G4449">
        <v>1036</v>
      </c>
      <c r="H4449">
        <v>9023</v>
      </c>
      <c r="I4449">
        <v>0</v>
      </c>
      <c r="J4449">
        <v>1.5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973</v>
      </c>
      <c r="Q4449">
        <v>333</v>
      </c>
      <c r="R4449">
        <v>1781</v>
      </c>
      <c r="S4449">
        <v>0</v>
      </c>
      <c r="T4449">
        <v>0</v>
      </c>
      <c r="U4449">
        <v>1200</v>
      </c>
    </row>
    <row r="4450" spans="1:21" ht="14.25">
      <c r="A4450">
        <v>4203031</v>
      </c>
      <c r="B4450">
        <v>3</v>
      </c>
      <c r="C4450" t="s">
        <v>3881</v>
      </c>
      <c r="D4450" t="s">
        <v>1041</v>
      </c>
      <c r="E4450">
        <v>68197</v>
      </c>
      <c r="F4450">
        <v>2987</v>
      </c>
      <c r="G4450">
        <v>1098</v>
      </c>
      <c r="H4450">
        <v>16367</v>
      </c>
      <c r="I4450">
        <v>0</v>
      </c>
      <c r="J4450">
        <v>1.5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973</v>
      </c>
      <c r="Q4450">
        <v>333</v>
      </c>
      <c r="R4450">
        <v>1781</v>
      </c>
      <c r="S4450">
        <v>0</v>
      </c>
      <c r="T4450">
        <v>0</v>
      </c>
      <c r="U4450">
        <v>1200</v>
      </c>
    </row>
    <row r="4451" spans="1:21" ht="14.25">
      <c r="A4451">
        <v>4203110</v>
      </c>
      <c r="B4451">
        <v>1</v>
      </c>
      <c r="C4451" t="s">
        <v>3879</v>
      </c>
      <c r="D4451" t="s">
        <v>3823</v>
      </c>
      <c r="E4451">
        <v>57028</v>
      </c>
      <c r="F4451">
        <v>2597</v>
      </c>
      <c r="G4451">
        <v>1082</v>
      </c>
      <c r="H4451">
        <v>9418</v>
      </c>
      <c r="I4451">
        <v>0</v>
      </c>
      <c r="J4451">
        <v>1.5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1123</v>
      </c>
      <c r="Q4451">
        <v>359</v>
      </c>
      <c r="R4451">
        <v>1978</v>
      </c>
      <c r="S4451">
        <v>0</v>
      </c>
      <c r="T4451">
        <v>0</v>
      </c>
      <c r="U4451">
        <v>1200</v>
      </c>
    </row>
    <row r="4452" spans="1:21" ht="14.25">
      <c r="A4452">
        <v>4203111</v>
      </c>
      <c r="B4452">
        <v>1</v>
      </c>
      <c r="C4452" t="s">
        <v>3881</v>
      </c>
      <c r="D4452" t="s">
        <v>1037</v>
      </c>
      <c r="E4452">
        <v>71739</v>
      </c>
      <c r="F4452">
        <v>3189</v>
      </c>
      <c r="G4452">
        <v>1145</v>
      </c>
      <c r="H4452">
        <v>16949</v>
      </c>
      <c r="I4452">
        <v>0</v>
      </c>
      <c r="J4452">
        <v>1.5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1123</v>
      </c>
      <c r="Q4452">
        <v>359</v>
      </c>
      <c r="R4452">
        <v>1978</v>
      </c>
      <c r="S4452">
        <v>0</v>
      </c>
      <c r="T4452">
        <v>0</v>
      </c>
      <c r="U4452">
        <v>1200</v>
      </c>
    </row>
    <row r="4453" spans="1:21" ht="14.25">
      <c r="A4453">
        <v>4203120</v>
      </c>
      <c r="B4453">
        <v>2</v>
      </c>
      <c r="C4453" t="s">
        <v>3879</v>
      </c>
      <c r="D4453" t="s">
        <v>3880</v>
      </c>
      <c r="E4453">
        <v>62043</v>
      </c>
      <c r="F4453">
        <v>2799</v>
      </c>
      <c r="G4453">
        <v>1181</v>
      </c>
      <c r="H4453">
        <v>10433</v>
      </c>
      <c r="I4453">
        <v>0</v>
      </c>
      <c r="J4453">
        <v>1.5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1123</v>
      </c>
      <c r="Q4453">
        <v>359</v>
      </c>
      <c r="R4453">
        <v>1978</v>
      </c>
      <c r="S4453">
        <v>0</v>
      </c>
      <c r="T4453">
        <v>0</v>
      </c>
      <c r="U4453">
        <v>1200</v>
      </c>
    </row>
    <row r="4454" spans="1:21" ht="14.25">
      <c r="A4454">
        <v>4203121</v>
      </c>
      <c r="B4454">
        <v>2</v>
      </c>
      <c r="C4454" t="s">
        <v>3881</v>
      </c>
      <c r="D4454" t="s">
        <v>1039</v>
      </c>
      <c r="E4454">
        <v>72542</v>
      </c>
      <c r="F4454">
        <v>3249</v>
      </c>
      <c r="G4454">
        <v>1145</v>
      </c>
      <c r="H4454">
        <v>17152</v>
      </c>
      <c r="I4454">
        <v>0</v>
      </c>
      <c r="J4454">
        <v>1.5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1123</v>
      </c>
      <c r="Q4454">
        <v>359</v>
      </c>
      <c r="R4454">
        <v>1978</v>
      </c>
      <c r="S4454">
        <v>0</v>
      </c>
      <c r="T4454">
        <v>0</v>
      </c>
      <c r="U4454">
        <v>1200</v>
      </c>
    </row>
    <row r="4455" spans="1:21" ht="14.25">
      <c r="A4455">
        <v>4203130</v>
      </c>
      <c r="B4455">
        <v>3</v>
      </c>
      <c r="C4455" t="s">
        <v>3879</v>
      </c>
      <c r="D4455" t="s">
        <v>3853</v>
      </c>
      <c r="E4455">
        <v>57028</v>
      </c>
      <c r="F4455">
        <v>2597</v>
      </c>
      <c r="G4455">
        <v>1082</v>
      </c>
      <c r="H4455">
        <v>9418</v>
      </c>
      <c r="I4455">
        <v>0</v>
      </c>
      <c r="J4455">
        <v>1.5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1123</v>
      </c>
      <c r="Q4455">
        <v>359</v>
      </c>
      <c r="R4455">
        <v>1978</v>
      </c>
      <c r="S4455">
        <v>0</v>
      </c>
      <c r="T4455">
        <v>0</v>
      </c>
      <c r="U4455">
        <v>1200</v>
      </c>
    </row>
    <row r="4456" spans="1:21" ht="14.25">
      <c r="A4456">
        <v>4203131</v>
      </c>
      <c r="B4456">
        <v>3</v>
      </c>
      <c r="C4456" t="s">
        <v>3881</v>
      </c>
      <c r="D4456" t="s">
        <v>1041</v>
      </c>
      <c r="E4456">
        <v>71739</v>
      </c>
      <c r="F4456">
        <v>3189</v>
      </c>
      <c r="G4456">
        <v>1145</v>
      </c>
      <c r="H4456">
        <v>16949</v>
      </c>
      <c r="I4456">
        <v>0</v>
      </c>
      <c r="J4456">
        <v>1.5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1123</v>
      </c>
      <c r="Q4456">
        <v>359</v>
      </c>
      <c r="R4456">
        <v>1978</v>
      </c>
      <c r="S4456">
        <v>0</v>
      </c>
      <c r="T4456">
        <v>0</v>
      </c>
      <c r="U4456">
        <v>1200</v>
      </c>
    </row>
    <row r="4457" spans="1:21" ht="14.25">
      <c r="A4457">
        <v>4203210</v>
      </c>
      <c r="B4457">
        <v>1</v>
      </c>
      <c r="C4457" t="s">
        <v>3879</v>
      </c>
      <c r="D4457" t="s">
        <v>3823</v>
      </c>
      <c r="E4457">
        <v>60453</v>
      </c>
      <c r="F4457">
        <v>2748</v>
      </c>
      <c r="G4457">
        <v>1155</v>
      </c>
      <c r="H4457">
        <v>9873</v>
      </c>
      <c r="I4457">
        <v>0</v>
      </c>
      <c r="J4457">
        <v>1.5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1234</v>
      </c>
      <c r="Q4457">
        <v>411</v>
      </c>
      <c r="R4457">
        <v>2235</v>
      </c>
      <c r="S4457">
        <v>0</v>
      </c>
      <c r="T4457">
        <v>0</v>
      </c>
      <c r="U4457">
        <v>1200</v>
      </c>
    </row>
    <row r="4458" spans="1:21" ht="14.25">
      <c r="A4458">
        <v>4203211</v>
      </c>
      <c r="B4458">
        <v>1</v>
      </c>
      <c r="C4458" t="s">
        <v>3881</v>
      </c>
      <c r="D4458" t="s">
        <v>1037</v>
      </c>
      <c r="E4458">
        <v>75441</v>
      </c>
      <c r="F4458">
        <v>3351</v>
      </c>
      <c r="G4458">
        <v>1217</v>
      </c>
      <c r="H4458">
        <v>17591</v>
      </c>
      <c r="I4458">
        <v>0</v>
      </c>
      <c r="J4458">
        <v>1.5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1234</v>
      </c>
      <c r="Q4458">
        <v>411</v>
      </c>
      <c r="R4458">
        <v>2235</v>
      </c>
      <c r="S4458">
        <v>0</v>
      </c>
      <c r="T4458">
        <v>0</v>
      </c>
      <c r="U4458">
        <v>1200</v>
      </c>
    </row>
    <row r="4459" spans="1:21" ht="14.25">
      <c r="A4459">
        <v>4203220</v>
      </c>
      <c r="B4459">
        <v>2</v>
      </c>
      <c r="C4459" t="s">
        <v>3879</v>
      </c>
      <c r="D4459" t="s">
        <v>3880</v>
      </c>
      <c r="E4459">
        <v>65575</v>
      </c>
      <c r="F4459">
        <v>2956</v>
      </c>
      <c r="G4459">
        <v>1255</v>
      </c>
      <c r="H4459">
        <v>10915</v>
      </c>
      <c r="I4459">
        <v>0</v>
      </c>
      <c r="J4459">
        <v>1.5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1234</v>
      </c>
      <c r="Q4459">
        <v>411</v>
      </c>
      <c r="R4459">
        <v>2235</v>
      </c>
      <c r="S4459">
        <v>0</v>
      </c>
      <c r="T4459">
        <v>0</v>
      </c>
      <c r="U4459">
        <v>1200</v>
      </c>
    </row>
    <row r="4460" spans="1:21" ht="14.25">
      <c r="A4460">
        <v>4203221</v>
      </c>
      <c r="B4460">
        <v>2</v>
      </c>
      <c r="C4460" t="s">
        <v>3881</v>
      </c>
      <c r="D4460" t="s">
        <v>1039</v>
      </c>
      <c r="E4460">
        <v>76269</v>
      </c>
      <c r="F4460">
        <v>3413</v>
      </c>
      <c r="G4460">
        <v>1217</v>
      </c>
      <c r="H4460">
        <v>17799</v>
      </c>
      <c r="I4460">
        <v>0</v>
      </c>
      <c r="J4460">
        <v>1.5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1234</v>
      </c>
      <c r="Q4460">
        <v>411</v>
      </c>
      <c r="R4460">
        <v>2235</v>
      </c>
      <c r="S4460">
        <v>0</v>
      </c>
      <c r="T4460">
        <v>0</v>
      </c>
      <c r="U4460">
        <v>1200</v>
      </c>
    </row>
    <row r="4461" spans="1:21" ht="14.25">
      <c r="A4461">
        <v>4203230</v>
      </c>
      <c r="B4461">
        <v>3</v>
      </c>
      <c r="C4461" t="s">
        <v>3879</v>
      </c>
      <c r="D4461" t="s">
        <v>3853</v>
      </c>
      <c r="E4461">
        <v>60453</v>
      </c>
      <c r="F4461">
        <v>2748</v>
      </c>
      <c r="G4461">
        <v>1155</v>
      </c>
      <c r="H4461">
        <v>9873</v>
      </c>
      <c r="I4461">
        <v>0</v>
      </c>
      <c r="J4461">
        <v>1.5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1234</v>
      </c>
      <c r="Q4461">
        <v>411</v>
      </c>
      <c r="R4461">
        <v>2235</v>
      </c>
      <c r="S4461">
        <v>0</v>
      </c>
      <c r="T4461">
        <v>0</v>
      </c>
      <c r="U4461">
        <v>1200</v>
      </c>
    </row>
    <row r="4462" spans="1:21" ht="14.25">
      <c r="A4462">
        <v>4203231</v>
      </c>
      <c r="B4462">
        <v>3</v>
      </c>
      <c r="C4462" t="s">
        <v>3881</v>
      </c>
      <c r="D4462" t="s">
        <v>1041</v>
      </c>
      <c r="E4462">
        <v>75441</v>
      </c>
      <c r="F4462">
        <v>3351</v>
      </c>
      <c r="G4462">
        <v>1217</v>
      </c>
      <c r="H4462">
        <v>17591</v>
      </c>
      <c r="I4462">
        <v>0</v>
      </c>
      <c r="J4462">
        <v>1.5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1234</v>
      </c>
      <c r="Q4462">
        <v>411</v>
      </c>
      <c r="R4462">
        <v>2235</v>
      </c>
      <c r="S4462">
        <v>0</v>
      </c>
      <c r="T4462">
        <v>0</v>
      </c>
      <c r="U4462">
        <v>1200</v>
      </c>
    </row>
    <row r="4463" spans="1:21" ht="14.25">
      <c r="A4463">
        <v>4203310</v>
      </c>
      <c r="B4463">
        <v>1</v>
      </c>
      <c r="C4463" t="s">
        <v>3879</v>
      </c>
      <c r="D4463" t="s">
        <v>3823</v>
      </c>
      <c r="E4463">
        <v>63307</v>
      </c>
      <c r="F4463">
        <v>2898</v>
      </c>
      <c r="G4463">
        <v>1194</v>
      </c>
      <c r="H4463">
        <v>10447</v>
      </c>
      <c r="I4463">
        <v>0</v>
      </c>
      <c r="J4463">
        <v>1.5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1344</v>
      </c>
      <c r="Q4463">
        <v>430</v>
      </c>
      <c r="R4463">
        <v>2611</v>
      </c>
      <c r="S4463">
        <v>0</v>
      </c>
      <c r="T4463">
        <v>0</v>
      </c>
      <c r="U4463">
        <v>1200</v>
      </c>
    </row>
    <row r="4464" spans="1:21" ht="14.25">
      <c r="A4464">
        <v>4203311</v>
      </c>
      <c r="B4464">
        <v>1</v>
      </c>
      <c r="C4464" t="s">
        <v>3881</v>
      </c>
      <c r="D4464" t="s">
        <v>1037</v>
      </c>
      <c r="E4464">
        <v>78602</v>
      </c>
      <c r="F4464">
        <v>3513</v>
      </c>
      <c r="G4464">
        <v>1256</v>
      </c>
      <c r="H4464">
        <v>18352</v>
      </c>
      <c r="I4464">
        <v>0</v>
      </c>
      <c r="J4464">
        <v>1.5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1344</v>
      </c>
      <c r="Q4464">
        <v>430</v>
      </c>
      <c r="R4464">
        <v>2611</v>
      </c>
      <c r="S4464">
        <v>0</v>
      </c>
      <c r="T4464">
        <v>0</v>
      </c>
      <c r="U4464">
        <v>1200</v>
      </c>
    </row>
    <row r="4465" spans="1:21" ht="14.25">
      <c r="A4465">
        <v>4203320</v>
      </c>
      <c r="B4465">
        <v>2</v>
      </c>
      <c r="C4465" t="s">
        <v>3879</v>
      </c>
      <c r="D4465" t="s">
        <v>3880</v>
      </c>
      <c r="E4465">
        <v>68567</v>
      </c>
      <c r="F4465">
        <v>3111</v>
      </c>
      <c r="G4465">
        <v>1297</v>
      </c>
      <c r="H4465">
        <v>11517</v>
      </c>
      <c r="I4465">
        <v>0</v>
      </c>
      <c r="J4465">
        <v>1.5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1344</v>
      </c>
      <c r="Q4465">
        <v>430</v>
      </c>
      <c r="R4465">
        <v>2611</v>
      </c>
      <c r="S4465">
        <v>0</v>
      </c>
      <c r="T4465">
        <v>0</v>
      </c>
      <c r="U4465">
        <v>1200</v>
      </c>
    </row>
    <row r="4466" spans="1:21" ht="14.25">
      <c r="A4466">
        <v>4203321</v>
      </c>
      <c r="B4466">
        <v>2</v>
      </c>
      <c r="C4466" t="s">
        <v>3881</v>
      </c>
      <c r="D4466" t="s">
        <v>1039</v>
      </c>
      <c r="E4466">
        <v>79456</v>
      </c>
      <c r="F4466">
        <v>3577</v>
      </c>
      <c r="G4466">
        <v>1256</v>
      </c>
      <c r="H4466">
        <v>18566</v>
      </c>
      <c r="I4466">
        <v>0</v>
      </c>
      <c r="J4466">
        <v>1.5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1344</v>
      </c>
      <c r="Q4466">
        <v>430</v>
      </c>
      <c r="R4466">
        <v>2611</v>
      </c>
      <c r="S4466">
        <v>0</v>
      </c>
      <c r="T4466">
        <v>0</v>
      </c>
      <c r="U4466">
        <v>1200</v>
      </c>
    </row>
    <row r="4467" spans="1:21" ht="14.25">
      <c r="A4467">
        <v>4203330</v>
      </c>
      <c r="B4467">
        <v>3</v>
      </c>
      <c r="C4467" t="s">
        <v>3879</v>
      </c>
      <c r="D4467" t="s">
        <v>3853</v>
      </c>
      <c r="E4467">
        <v>63307</v>
      </c>
      <c r="F4467">
        <v>2898</v>
      </c>
      <c r="G4467">
        <v>1194</v>
      </c>
      <c r="H4467">
        <v>10447</v>
      </c>
      <c r="I4467">
        <v>0</v>
      </c>
      <c r="J4467">
        <v>1.5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1344</v>
      </c>
      <c r="Q4467">
        <v>430</v>
      </c>
      <c r="R4467">
        <v>2611</v>
      </c>
      <c r="S4467">
        <v>0</v>
      </c>
      <c r="T4467">
        <v>0</v>
      </c>
      <c r="U4467">
        <v>1200</v>
      </c>
    </row>
    <row r="4468" spans="1:21" ht="14.25">
      <c r="A4468">
        <v>4203331</v>
      </c>
      <c r="B4468">
        <v>3</v>
      </c>
      <c r="C4468" t="s">
        <v>3881</v>
      </c>
      <c r="D4468" t="s">
        <v>1041</v>
      </c>
      <c r="E4468">
        <v>78602</v>
      </c>
      <c r="F4468">
        <v>3513</v>
      </c>
      <c r="G4468">
        <v>1256</v>
      </c>
      <c r="H4468">
        <v>18352</v>
      </c>
      <c r="I4468">
        <v>0</v>
      </c>
      <c r="J4468">
        <v>1.5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1344</v>
      </c>
      <c r="Q4468">
        <v>430</v>
      </c>
      <c r="R4468">
        <v>2611</v>
      </c>
      <c r="S4468">
        <v>0</v>
      </c>
      <c r="T4468">
        <v>0</v>
      </c>
      <c r="U4468">
        <v>1200</v>
      </c>
    </row>
    <row r="4469" spans="1:21" ht="14.25">
      <c r="A4469">
        <v>4203410</v>
      </c>
      <c r="B4469">
        <v>1</v>
      </c>
      <c r="C4469" t="s">
        <v>3879</v>
      </c>
      <c r="D4469" t="s">
        <v>3823</v>
      </c>
      <c r="E4469">
        <v>62819</v>
      </c>
      <c r="F4469">
        <v>2939</v>
      </c>
      <c r="G4469">
        <v>1162</v>
      </c>
      <c r="H4469">
        <v>10189</v>
      </c>
      <c r="I4469">
        <v>0</v>
      </c>
      <c r="J4469">
        <v>1.5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1504</v>
      </c>
      <c r="Q4469">
        <v>459</v>
      </c>
      <c r="R4469">
        <v>2947</v>
      </c>
      <c r="S4469">
        <v>0</v>
      </c>
      <c r="T4469">
        <v>0</v>
      </c>
      <c r="U4469">
        <v>1200</v>
      </c>
    </row>
    <row r="4470" spans="1:21" ht="14.25">
      <c r="A4470">
        <v>4203411</v>
      </c>
      <c r="B4470">
        <v>1</v>
      </c>
      <c r="C4470" t="s">
        <v>3881</v>
      </c>
      <c r="D4470" t="s">
        <v>1037</v>
      </c>
      <c r="E4470">
        <v>77193</v>
      </c>
      <c r="F4470">
        <v>3518</v>
      </c>
      <c r="G4470">
        <v>1224</v>
      </c>
      <c r="H4470">
        <v>17533</v>
      </c>
      <c r="I4470">
        <v>0</v>
      </c>
      <c r="J4470">
        <v>1.5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1504</v>
      </c>
      <c r="Q4470">
        <v>459</v>
      </c>
      <c r="R4470">
        <v>2947</v>
      </c>
      <c r="S4470">
        <v>0</v>
      </c>
      <c r="T4470">
        <v>0</v>
      </c>
      <c r="U4470">
        <v>1200</v>
      </c>
    </row>
    <row r="4471" spans="1:21" ht="14.25">
      <c r="A4471">
        <v>4203420</v>
      </c>
      <c r="B4471">
        <v>2</v>
      </c>
      <c r="C4471" t="s">
        <v>3879</v>
      </c>
      <c r="D4471" t="s">
        <v>3880</v>
      </c>
      <c r="E4471">
        <v>67676</v>
      </c>
      <c r="F4471">
        <v>3134</v>
      </c>
      <c r="G4471">
        <v>1258</v>
      </c>
      <c r="H4471">
        <v>11176</v>
      </c>
      <c r="I4471">
        <v>0</v>
      </c>
      <c r="J4471">
        <v>1.5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1504</v>
      </c>
      <c r="Q4471">
        <v>459</v>
      </c>
      <c r="R4471">
        <v>2947</v>
      </c>
      <c r="S4471">
        <v>0</v>
      </c>
      <c r="T4471">
        <v>0</v>
      </c>
      <c r="U4471">
        <v>1200</v>
      </c>
    </row>
    <row r="4472" spans="1:21" ht="14.25">
      <c r="A4472">
        <v>4203421</v>
      </c>
      <c r="B4472">
        <v>2</v>
      </c>
      <c r="C4472" t="s">
        <v>3881</v>
      </c>
      <c r="D4472" t="s">
        <v>1039</v>
      </c>
      <c r="E4472">
        <v>76770</v>
      </c>
      <c r="F4472">
        <v>3490</v>
      </c>
      <c r="G4472">
        <v>1207</v>
      </c>
      <c r="H4472">
        <v>17730</v>
      </c>
      <c r="I4472">
        <v>0</v>
      </c>
      <c r="J4472">
        <v>1.5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1417</v>
      </c>
      <c r="Q4472">
        <v>442</v>
      </c>
      <c r="R4472">
        <v>2947</v>
      </c>
      <c r="S4472">
        <v>0</v>
      </c>
      <c r="T4472">
        <v>0</v>
      </c>
      <c r="U4472">
        <v>1200</v>
      </c>
    </row>
    <row r="4473" spans="1:21" ht="14.25">
      <c r="A4473">
        <v>4203430</v>
      </c>
      <c r="B4473">
        <v>3</v>
      </c>
      <c r="C4473" t="s">
        <v>3879</v>
      </c>
      <c r="D4473" t="s">
        <v>3853</v>
      </c>
      <c r="E4473">
        <v>62819</v>
      </c>
      <c r="F4473">
        <v>2939</v>
      </c>
      <c r="G4473">
        <v>1162</v>
      </c>
      <c r="H4473">
        <v>10189</v>
      </c>
      <c r="I4473">
        <v>0</v>
      </c>
      <c r="J4473">
        <v>1.5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1504</v>
      </c>
      <c r="Q4473">
        <v>459</v>
      </c>
      <c r="R4473">
        <v>2947</v>
      </c>
      <c r="S4473">
        <v>0</v>
      </c>
      <c r="T4473">
        <v>0</v>
      </c>
      <c r="U4473">
        <v>1200</v>
      </c>
    </row>
    <row r="4474" spans="1:21" ht="14.25">
      <c r="A4474">
        <v>4203431</v>
      </c>
      <c r="B4474">
        <v>3</v>
      </c>
      <c r="C4474" t="s">
        <v>3881</v>
      </c>
      <c r="D4474" t="s">
        <v>1041</v>
      </c>
      <c r="E4474">
        <v>75983</v>
      </c>
      <c r="F4474">
        <v>3431</v>
      </c>
      <c r="G4474">
        <v>1207</v>
      </c>
      <c r="H4474">
        <v>17533</v>
      </c>
      <c r="I4474">
        <v>0</v>
      </c>
      <c r="J4474">
        <v>1.5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1417</v>
      </c>
      <c r="Q4474">
        <v>442</v>
      </c>
      <c r="R4474">
        <v>2947</v>
      </c>
      <c r="S4474">
        <v>0</v>
      </c>
      <c r="T4474">
        <v>0</v>
      </c>
      <c r="U4474">
        <v>1200</v>
      </c>
    </row>
    <row r="4475" spans="1:21" ht="14.25">
      <c r="A4475">
        <v>4203510</v>
      </c>
      <c r="B4475">
        <v>1</v>
      </c>
      <c r="C4475" t="s">
        <v>3879</v>
      </c>
      <c r="D4475" t="s">
        <v>3823</v>
      </c>
      <c r="E4475">
        <v>75149</v>
      </c>
      <c r="F4475">
        <v>3328</v>
      </c>
      <c r="G4475">
        <v>1491</v>
      </c>
      <c r="H4475">
        <v>12049</v>
      </c>
      <c r="I4475">
        <v>0</v>
      </c>
      <c r="J4475">
        <v>1.5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1656</v>
      </c>
      <c r="Q4475">
        <v>666</v>
      </c>
      <c r="R4475">
        <v>3619</v>
      </c>
      <c r="S4475">
        <v>0</v>
      </c>
      <c r="T4475">
        <v>0</v>
      </c>
      <c r="U4475">
        <v>1200</v>
      </c>
    </row>
    <row r="4476" spans="1:21" ht="14.25">
      <c r="A4476">
        <v>4203511</v>
      </c>
      <c r="B4476">
        <v>1</v>
      </c>
      <c r="C4476" t="s">
        <v>3881</v>
      </c>
      <c r="D4476" t="s">
        <v>1037</v>
      </c>
      <c r="E4476">
        <v>91386</v>
      </c>
      <c r="F4476">
        <v>3979</v>
      </c>
      <c r="G4476">
        <v>1554</v>
      </c>
      <c r="H4476">
        <v>20516</v>
      </c>
      <c r="I4476">
        <v>0</v>
      </c>
      <c r="J4476">
        <v>1.5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1656</v>
      </c>
      <c r="Q4476">
        <v>666</v>
      </c>
      <c r="R4476">
        <v>3619</v>
      </c>
      <c r="S4476">
        <v>0</v>
      </c>
      <c r="T4476">
        <v>0</v>
      </c>
      <c r="U4476">
        <v>1200</v>
      </c>
    </row>
    <row r="4477" spans="1:21" ht="14.25">
      <c r="A4477">
        <v>4203520</v>
      </c>
      <c r="B4477">
        <v>2</v>
      </c>
      <c r="C4477" t="s">
        <v>3879</v>
      </c>
      <c r="D4477" t="s">
        <v>3880</v>
      </c>
      <c r="E4477">
        <v>80842</v>
      </c>
      <c r="F4477">
        <v>3560</v>
      </c>
      <c r="G4477">
        <v>1602</v>
      </c>
      <c r="H4477">
        <v>13202</v>
      </c>
      <c r="I4477">
        <v>0</v>
      </c>
      <c r="J4477">
        <v>1.5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1656</v>
      </c>
      <c r="Q4477">
        <v>666</v>
      </c>
      <c r="R4477">
        <v>3619</v>
      </c>
      <c r="S4477">
        <v>0</v>
      </c>
      <c r="T4477">
        <v>0</v>
      </c>
      <c r="U4477">
        <v>1200</v>
      </c>
    </row>
    <row r="4478" spans="1:21" ht="14.25">
      <c r="A4478">
        <v>4203521</v>
      </c>
      <c r="B4478">
        <v>2</v>
      </c>
      <c r="C4478" t="s">
        <v>3881</v>
      </c>
      <c r="D4478" t="s">
        <v>1039</v>
      </c>
      <c r="E4478">
        <v>84764</v>
      </c>
      <c r="F4478">
        <v>3809</v>
      </c>
      <c r="G4478">
        <v>1330</v>
      </c>
      <c r="H4478">
        <v>20074</v>
      </c>
      <c r="I4478">
        <v>0</v>
      </c>
      <c r="J4478">
        <v>1.5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1417</v>
      </c>
      <c r="Q4478">
        <v>442</v>
      </c>
      <c r="R4478">
        <v>2947</v>
      </c>
      <c r="S4478">
        <v>0</v>
      </c>
      <c r="T4478">
        <v>0</v>
      </c>
      <c r="U4478">
        <v>1200</v>
      </c>
    </row>
    <row r="4479" spans="1:21" ht="14.25">
      <c r="A4479">
        <v>4203530</v>
      </c>
      <c r="B4479">
        <v>3</v>
      </c>
      <c r="C4479" t="s">
        <v>3879</v>
      </c>
      <c r="D4479" t="s">
        <v>3853</v>
      </c>
      <c r="E4479">
        <v>75149</v>
      </c>
      <c r="F4479">
        <v>3328</v>
      </c>
      <c r="G4479">
        <v>1491</v>
      </c>
      <c r="H4479">
        <v>12049</v>
      </c>
      <c r="I4479">
        <v>0</v>
      </c>
      <c r="J4479">
        <v>1.5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1656</v>
      </c>
      <c r="Q4479">
        <v>666</v>
      </c>
      <c r="R4479">
        <v>3619</v>
      </c>
      <c r="S4479">
        <v>0</v>
      </c>
      <c r="T4479">
        <v>0</v>
      </c>
      <c r="U4479">
        <v>1200</v>
      </c>
    </row>
    <row r="4480" spans="1:21" ht="14.25">
      <c r="A4480">
        <v>4203531</v>
      </c>
      <c r="B4480">
        <v>3</v>
      </c>
      <c r="C4480" t="s">
        <v>3881</v>
      </c>
      <c r="D4480" t="s">
        <v>1041</v>
      </c>
      <c r="E4480">
        <v>83844</v>
      </c>
      <c r="F4480">
        <v>3740</v>
      </c>
      <c r="G4480">
        <v>1330</v>
      </c>
      <c r="H4480">
        <v>19844</v>
      </c>
      <c r="I4480">
        <v>0</v>
      </c>
      <c r="J4480">
        <v>1.5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1417</v>
      </c>
      <c r="Q4480">
        <v>442</v>
      </c>
      <c r="R4480">
        <v>2947</v>
      </c>
      <c r="S4480">
        <v>0</v>
      </c>
      <c r="T4480">
        <v>0</v>
      </c>
      <c r="U4480">
        <v>1200</v>
      </c>
    </row>
    <row r="4481" spans="1:21" ht="14.25">
      <c r="A4481">
        <v>4203610</v>
      </c>
      <c r="B4481">
        <v>1</v>
      </c>
      <c r="C4481" t="s">
        <v>3879</v>
      </c>
      <c r="D4481" t="s">
        <v>3823</v>
      </c>
      <c r="E4481">
        <v>83894</v>
      </c>
      <c r="F4481">
        <v>3884</v>
      </c>
      <c r="G4481">
        <v>1600</v>
      </c>
      <c r="H4481">
        <v>13054</v>
      </c>
      <c r="I4481">
        <v>0</v>
      </c>
      <c r="J4481">
        <v>1.5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2132</v>
      </c>
      <c r="Q4481">
        <v>734</v>
      </c>
      <c r="R4481">
        <v>4228</v>
      </c>
      <c r="S4481">
        <v>0</v>
      </c>
      <c r="T4481">
        <v>0</v>
      </c>
      <c r="U4481">
        <v>1200</v>
      </c>
    </row>
    <row r="4482" spans="1:21" ht="14.25">
      <c r="A4482">
        <v>4203611</v>
      </c>
      <c r="B4482">
        <v>1</v>
      </c>
      <c r="C4482" t="s">
        <v>3881</v>
      </c>
      <c r="D4482" t="s">
        <v>1037</v>
      </c>
      <c r="E4482">
        <v>100715</v>
      </c>
      <c r="F4482">
        <v>4558</v>
      </c>
      <c r="G4482">
        <v>1662</v>
      </c>
      <c r="H4482">
        <v>21895</v>
      </c>
      <c r="I4482">
        <v>0</v>
      </c>
      <c r="J4482">
        <v>1.5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2132</v>
      </c>
      <c r="Q4482">
        <v>734</v>
      </c>
      <c r="R4482">
        <v>4228</v>
      </c>
      <c r="S4482">
        <v>0</v>
      </c>
      <c r="T4482">
        <v>0</v>
      </c>
      <c r="U4482">
        <v>1200</v>
      </c>
    </row>
    <row r="4483" spans="1:21" ht="14.25">
      <c r="A4483">
        <v>4203620</v>
      </c>
      <c r="B4483">
        <v>2</v>
      </c>
      <c r="C4483" t="s">
        <v>3879</v>
      </c>
      <c r="D4483" t="s">
        <v>3880</v>
      </c>
      <c r="E4483">
        <v>89832</v>
      </c>
      <c r="F4483">
        <v>4127</v>
      </c>
      <c r="G4483">
        <v>1715</v>
      </c>
      <c r="H4483">
        <v>14262</v>
      </c>
      <c r="I4483">
        <v>0</v>
      </c>
      <c r="J4483">
        <v>1.5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2132</v>
      </c>
      <c r="Q4483">
        <v>734</v>
      </c>
      <c r="R4483">
        <v>4228</v>
      </c>
      <c r="S4483">
        <v>0</v>
      </c>
      <c r="T4483">
        <v>0</v>
      </c>
      <c r="U4483">
        <v>1200</v>
      </c>
    </row>
    <row r="4484" spans="1:21" ht="14.25">
      <c r="A4484">
        <v>4203621</v>
      </c>
      <c r="B4484">
        <v>2</v>
      </c>
      <c r="C4484" t="s">
        <v>3881</v>
      </c>
      <c r="D4484" t="s">
        <v>1039</v>
      </c>
      <c r="E4484">
        <v>87416</v>
      </c>
      <c r="F4484">
        <v>3916</v>
      </c>
      <c r="G4484">
        <v>1370</v>
      </c>
      <c r="H4484">
        <v>20856</v>
      </c>
      <c r="I4484">
        <v>0</v>
      </c>
      <c r="J4484">
        <v>1.5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1417</v>
      </c>
      <c r="Q4484">
        <v>442</v>
      </c>
      <c r="R4484">
        <v>2947</v>
      </c>
      <c r="S4484">
        <v>0</v>
      </c>
      <c r="T4484">
        <v>0</v>
      </c>
      <c r="U4484">
        <v>1200</v>
      </c>
    </row>
    <row r="4485" spans="1:21" ht="14.25">
      <c r="A4485">
        <v>4203630</v>
      </c>
      <c r="B4485">
        <v>3</v>
      </c>
      <c r="C4485" t="s">
        <v>3879</v>
      </c>
      <c r="D4485" t="s">
        <v>3853</v>
      </c>
      <c r="E4485">
        <v>83894</v>
      </c>
      <c r="F4485">
        <v>3884</v>
      </c>
      <c r="G4485">
        <v>1600</v>
      </c>
      <c r="H4485">
        <v>13054</v>
      </c>
      <c r="I4485">
        <v>0</v>
      </c>
      <c r="J4485">
        <v>1.5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2132</v>
      </c>
      <c r="Q4485">
        <v>734</v>
      </c>
      <c r="R4485">
        <v>4228</v>
      </c>
      <c r="S4485">
        <v>0</v>
      </c>
      <c r="T4485">
        <v>0</v>
      </c>
      <c r="U4485">
        <v>1200</v>
      </c>
    </row>
    <row r="4486" spans="1:21" ht="14.25">
      <c r="A4486">
        <v>4203631</v>
      </c>
      <c r="B4486">
        <v>3</v>
      </c>
      <c r="C4486" t="s">
        <v>3881</v>
      </c>
      <c r="D4486" t="s">
        <v>1041</v>
      </c>
      <c r="E4486">
        <v>86444</v>
      </c>
      <c r="F4486">
        <v>3843</v>
      </c>
      <c r="G4486">
        <v>1370</v>
      </c>
      <c r="H4486">
        <v>20614</v>
      </c>
      <c r="I4486">
        <v>0</v>
      </c>
      <c r="J4486">
        <v>1.5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1417</v>
      </c>
      <c r="Q4486">
        <v>442</v>
      </c>
      <c r="R4486">
        <v>2947</v>
      </c>
      <c r="S4486">
        <v>0</v>
      </c>
      <c r="T4486">
        <v>0</v>
      </c>
      <c r="U4486">
        <v>1200</v>
      </c>
    </row>
    <row r="4487" spans="1:21" ht="14.25">
      <c r="A4487">
        <v>4203710</v>
      </c>
      <c r="B4487">
        <v>1</v>
      </c>
      <c r="C4487" t="s">
        <v>3879</v>
      </c>
      <c r="D4487" t="s">
        <v>3823</v>
      </c>
      <c r="E4487">
        <v>91146</v>
      </c>
      <c r="F4487">
        <v>4162</v>
      </c>
      <c r="G4487">
        <v>1779</v>
      </c>
      <c r="H4487">
        <v>13946</v>
      </c>
      <c r="I4487">
        <v>0</v>
      </c>
      <c r="J4487">
        <v>1.5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2371</v>
      </c>
      <c r="Q4487">
        <v>893</v>
      </c>
      <c r="R4487">
        <v>4922</v>
      </c>
      <c r="S4487">
        <v>0</v>
      </c>
      <c r="T4487">
        <v>0</v>
      </c>
      <c r="U4487">
        <v>1200</v>
      </c>
    </row>
    <row r="4488" spans="1:21" ht="14.25">
      <c r="A4488">
        <v>4203711</v>
      </c>
      <c r="B4488">
        <v>1</v>
      </c>
      <c r="C4488" t="s">
        <v>3881</v>
      </c>
      <c r="D4488" t="s">
        <v>1037</v>
      </c>
      <c r="E4488">
        <v>102030</v>
      </c>
      <c r="F4488">
        <v>4609</v>
      </c>
      <c r="G4488">
        <v>1683</v>
      </c>
      <c r="H4488">
        <v>22280</v>
      </c>
      <c r="I4488">
        <v>0</v>
      </c>
      <c r="J4488">
        <v>1.5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2132</v>
      </c>
      <c r="Q4488">
        <v>734</v>
      </c>
      <c r="R4488">
        <v>4228</v>
      </c>
      <c r="S4488">
        <v>0</v>
      </c>
      <c r="T4488">
        <v>0</v>
      </c>
      <c r="U4488">
        <v>1200</v>
      </c>
    </row>
    <row r="4489" spans="1:21" ht="14.25">
      <c r="A4489">
        <v>4203720</v>
      </c>
      <c r="B4489">
        <v>2</v>
      </c>
      <c r="C4489" t="s">
        <v>3879</v>
      </c>
      <c r="D4489" t="s">
        <v>3880</v>
      </c>
      <c r="E4489">
        <v>97242</v>
      </c>
      <c r="F4489">
        <v>4412</v>
      </c>
      <c r="G4489">
        <v>1897</v>
      </c>
      <c r="H4489">
        <v>15182</v>
      </c>
      <c r="I4489">
        <v>0</v>
      </c>
      <c r="J4489">
        <v>1.5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2371</v>
      </c>
      <c r="Q4489">
        <v>893</v>
      </c>
      <c r="R4489">
        <v>4922</v>
      </c>
      <c r="S4489">
        <v>0</v>
      </c>
      <c r="T4489">
        <v>0</v>
      </c>
      <c r="U4489">
        <v>1200</v>
      </c>
    </row>
    <row r="4490" spans="1:21" ht="14.25">
      <c r="A4490">
        <v>4203721</v>
      </c>
      <c r="B4490">
        <v>2</v>
      </c>
      <c r="C4490" t="s">
        <v>3881</v>
      </c>
      <c r="D4490" t="s">
        <v>1039</v>
      </c>
      <c r="E4490">
        <v>95021</v>
      </c>
      <c r="F4490">
        <v>4208</v>
      </c>
      <c r="G4490">
        <v>1550</v>
      </c>
      <c r="H4490">
        <v>21941</v>
      </c>
      <c r="I4490">
        <v>0</v>
      </c>
      <c r="J4490">
        <v>1.5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1656</v>
      </c>
      <c r="Q4490">
        <v>601</v>
      </c>
      <c r="R4490">
        <v>3641</v>
      </c>
      <c r="S4490">
        <v>0</v>
      </c>
      <c r="T4490">
        <v>0</v>
      </c>
      <c r="U4490">
        <v>1200</v>
      </c>
    </row>
    <row r="4491" spans="1:21" ht="14.25">
      <c r="A4491">
        <v>4203730</v>
      </c>
      <c r="B4491">
        <v>3</v>
      </c>
      <c r="C4491" t="s">
        <v>3879</v>
      </c>
      <c r="D4491" t="s">
        <v>3853</v>
      </c>
      <c r="E4491">
        <v>91146</v>
      </c>
      <c r="F4491">
        <v>4162</v>
      </c>
      <c r="G4491">
        <v>1779</v>
      </c>
      <c r="H4491">
        <v>13946</v>
      </c>
      <c r="I4491">
        <v>0</v>
      </c>
      <c r="J4491">
        <v>1.5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2371</v>
      </c>
      <c r="Q4491">
        <v>893</v>
      </c>
      <c r="R4491">
        <v>4922</v>
      </c>
      <c r="S4491">
        <v>0</v>
      </c>
      <c r="T4491">
        <v>0</v>
      </c>
      <c r="U4491">
        <v>1200</v>
      </c>
    </row>
    <row r="4492" spans="1:21" ht="14.25">
      <c r="A4492">
        <v>4203731</v>
      </c>
      <c r="B4492">
        <v>3</v>
      </c>
      <c r="C4492" t="s">
        <v>3881</v>
      </c>
      <c r="D4492" t="s">
        <v>1041</v>
      </c>
      <c r="E4492">
        <v>87759</v>
      </c>
      <c r="F4492">
        <v>3894</v>
      </c>
      <c r="G4492">
        <v>1391</v>
      </c>
      <c r="H4492">
        <v>20999</v>
      </c>
      <c r="I4492">
        <v>0</v>
      </c>
      <c r="J4492">
        <v>1.5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1417</v>
      </c>
      <c r="Q4492">
        <v>442</v>
      </c>
      <c r="R4492">
        <v>2947</v>
      </c>
      <c r="S4492">
        <v>0</v>
      </c>
      <c r="T4492">
        <v>0</v>
      </c>
      <c r="U4492">
        <v>1200</v>
      </c>
    </row>
    <row r="4493" spans="1:21" ht="14.25">
      <c r="A4493">
        <v>4203810</v>
      </c>
      <c r="B4493">
        <v>1</v>
      </c>
      <c r="C4493" t="s">
        <v>3879</v>
      </c>
      <c r="D4493" t="s">
        <v>3823</v>
      </c>
      <c r="E4493">
        <v>100222</v>
      </c>
      <c r="F4493">
        <v>4584</v>
      </c>
      <c r="G4493">
        <v>1966</v>
      </c>
      <c r="H4493">
        <v>15062</v>
      </c>
      <c r="I4493">
        <v>0</v>
      </c>
      <c r="J4493">
        <v>1.5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2674</v>
      </c>
      <c r="Q4493">
        <v>1026</v>
      </c>
      <c r="R4493">
        <v>5444</v>
      </c>
      <c r="S4493">
        <v>0</v>
      </c>
      <c r="T4493">
        <v>0</v>
      </c>
      <c r="U4493">
        <v>1500</v>
      </c>
    </row>
    <row r="4494" spans="1:21" ht="14.25">
      <c r="A4494">
        <v>4203811</v>
      </c>
      <c r="B4494">
        <v>1</v>
      </c>
      <c r="C4494" t="s">
        <v>3881</v>
      </c>
      <c r="D4494" t="s">
        <v>1037</v>
      </c>
      <c r="E4494">
        <v>106122</v>
      </c>
      <c r="F4494">
        <v>4775</v>
      </c>
      <c r="G4494">
        <v>1742</v>
      </c>
      <c r="H4494">
        <v>23532</v>
      </c>
      <c r="I4494">
        <v>0</v>
      </c>
      <c r="J4494">
        <v>1.5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2132</v>
      </c>
      <c r="Q4494">
        <v>734</v>
      </c>
      <c r="R4494">
        <v>4228</v>
      </c>
      <c r="S4494">
        <v>0</v>
      </c>
      <c r="T4494">
        <v>0</v>
      </c>
      <c r="U4494">
        <v>1500</v>
      </c>
    </row>
    <row r="4495" spans="1:21" ht="14.25">
      <c r="A4495">
        <v>4203820</v>
      </c>
      <c r="B4495">
        <v>2</v>
      </c>
      <c r="C4495" t="s">
        <v>3879</v>
      </c>
      <c r="D4495" t="s">
        <v>3880</v>
      </c>
      <c r="E4495">
        <v>104589</v>
      </c>
      <c r="F4495">
        <v>4760</v>
      </c>
      <c r="G4495">
        <v>2053</v>
      </c>
      <c r="H4495">
        <v>15929</v>
      </c>
      <c r="I4495">
        <v>0</v>
      </c>
      <c r="J4495">
        <v>1.5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2674</v>
      </c>
      <c r="Q4495">
        <v>1026</v>
      </c>
      <c r="R4495">
        <v>5444</v>
      </c>
      <c r="S4495">
        <v>0</v>
      </c>
      <c r="T4495">
        <v>0</v>
      </c>
      <c r="U4495">
        <v>1200</v>
      </c>
    </row>
    <row r="4496" spans="1:21" ht="14.25">
      <c r="A4496">
        <v>4203821</v>
      </c>
      <c r="B4496">
        <v>2</v>
      </c>
      <c r="C4496" t="s">
        <v>3881</v>
      </c>
      <c r="D4496" t="s">
        <v>1039</v>
      </c>
      <c r="E4496">
        <v>102563</v>
      </c>
      <c r="F4496">
        <v>4565</v>
      </c>
      <c r="G4496">
        <v>1703</v>
      </c>
      <c r="H4496">
        <v>22853</v>
      </c>
      <c r="I4496">
        <v>0</v>
      </c>
      <c r="J4496">
        <v>1.5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1959</v>
      </c>
      <c r="Q4496">
        <v>734</v>
      </c>
      <c r="R4496">
        <v>4163</v>
      </c>
      <c r="S4496">
        <v>0</v>
      </c>
      <c r="T4496">
        <v>0</v>
      </c>
      <c r="U4496">
        <v>1200</v>
      </c>
    </row>
    <row r="4497" spans="1:21" ht="14.25">
      <c r="A4497">
        <v>4203830</v>
      </c>
      <c r="B4497">
        <v>3</v>
      </c>
      <c r="C4497" t="s">
        <v>3879</v>
      </c>
      <c r="D4497" t="s">
        <v>3853</v>
      </c>
      <c r="E4497">
        <v>98376</v>
      </c>
      <c r="F4497">
        <v>4505</v>
      </c>
      <c r="G4497">
        <v>1933</v>
      </c>
      <c r="H4497">
        <v>14666</v>
      </c>
      <c r="I4497">
        <v>0</v>
      </c>
      <c r="J4497">
        <v>1.5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2674</v>
      </c>
      <c r="Q4497">
        <v>1026</v>
      </c>
      <c r="R4497">
        <v>5444</v>
      </c>
      <c r="S4497">
        <v>0</v>
      </c>
      <c r="T4497">
        <v>0</v>
      </c>
      <c r="U4497">
        <v>1200</v>
      </c>
    </row>
    <row r="4498" spans="1:21" ht="14.25">
      <c r="A4498">
        <v>4203831</v>
      </c>
      <c r="B4498">
        <v>3</v>
      </c>
      <c r="C4498" t="s">
        <v>3881</v>
      </c>
      <c r="D4498" t="s">
        <v>1041</v>
      </c>
      <c r="E4498">
        <v>89065</v>
      </c>
      <c r="F4498">
        <v>3946</v>
      </c>
      <c r="G4498">
        <v>1411</v>
      </c>
      <c r="H4498">
        <v>21385</v>
      </c>
      <c r="I4498">
        <v>0</v>
      </c>
      <c r="J4498">
        <v>1.5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1417</v>
      </c>
      <c r="Q4498">
        <v>442</v>
      </c>
      <c r="R4498">
        <v>2947</v>
      </c>
      <c r="S4498">
        <v>0</v>
      </c>
      <c r="T4498">
        <v>0</v>
      </c>
      <c r="U4498">
        <v>1200</v>
      </c>
    </row>
    <row r="4499" spans="1:21" ht="14.25">
      <c r="A4499">
        <v>4203910</v>
      </c>
      <c r="B4499">
        <v>1</v>
      </c>
      <c r="C4499" t="s">
        <v>3879</v>
      </c>
      <c r="D4499" t="s">
        <v>3823</v>
      </c>
      <c r="E4499">
        <v>107226</v>
      </c>
      <c r="F4499">
        <v>4996</v>
      </c>
      <c r="G4499">
        <v>2082</v>
      </c>
      <c r="H4499">
        <v>15626</v>
      </c>
      <c r="I4499">
        <v>0</v>
      </c>
      <c r="J4499">
        <v>1.5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3086</v>
      </c>
      <c r="Q4499">
        <v>1142</v>
      </c>
      <c r="R4499">
        <v>6008</v>
      </c>
      <c r="S4499">
        <v>0</v>
      </c>
      <c r="T4499">
        <v>0</v>
      </c>
      <c r="U4499">
        <v>1500</v>
      </c>
    </row>
    <row r="4500" spans="1:21" ht="14.25">
      <c r="A4500">
        <v>4203911</v>
      </c>
      <c r="B4500">
        <v>1</v>
      </c>
      <c r="C4500" t="s">
        <v>3881</v>
      </c>
      <c r="D4500" t="s">
        <v>1037</v>
      </c>
      <c r="E4500">
        <v>106122</v>
      </c>
      <c r="F4500">
        <v>4775</v>
      </c>
      <c r="G4500">
        <v>1742</v>
      </c>
      <c r="H4500">
        <v>23532</v>
      </c>
      <c r="I4500">
        <v>0</v>
      </c>
      <c r="J4500">
        <v>1.5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2132</v>
      </c>
      <c r="Q4500">
        <v>734</v>
      </c>
      <c r="R4500">
        <v>4228</v>
      </c>
      <c r="S4500">
        <v>0</v>
      </c>
      <c r="T4500">
        <v>0</v>
      </c>
      <c r="U4500">
        <v>1500</v>
      </c>
    </row>
    <row r="4501" spans="1:21" ht="14.25">
      <c r="A4501">
        <v>4203920</v>
      </c>
      <c r="B4501">
        <v>2</v>
      </c>
      <c r="C4501" t="s">
        <v>3879</v>
      </c>
      <c r="D4501" t="s">
        <v>3880</v>
      </c>
      <c r="E4501">
        <v>113717</v>
      </c>
      <c r="F4501">
        <v>5256</v>
      </c>
      <c r="G4501">
        <v>2211</v>
      </c>
      <c r="H4501">
        <v>16937</v>
      </c>
      <c r="I4501">
        <v>0</v>
      </c>
      <c r="J4501">
        <v>1.5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3086</v>
      </c>
      <c r="Q4501">
        <v>1142</v>
      </c>
      <c r="R4501">
        <v>6008</v>
      </c>
      <c r="S4501">
        <v>0</v>
      </c>
      <c r="T4501">
        <v>0</v>
      </c>
      <c r="U4501">
        <v>1500</v>
      </c>
    </row>
    <row r="4502" spans="1:21" ht="14.25">
      <c r="A4502">
        <v>4203921</v>
      </c>
      <c r="B4502">
        <v>2</v>
      </c>
      <c r="C4502" t="s">
        <v>3881</v>
      </c>
      <c r="D4502" t="s">
        <v>1039</v>
      </c>
      <c r="E4502">
        <v>107316</v>
      </c>
      <c r="F4502">
        <v>4853</v>
      </c>
      <c r="G4502">
        <v>1742</v>
      </c>
      <c r="H4502">
        <v>23946</v>
      </c>
      <c r="I4502">
        <v>0</v>
      </c>
      <c r="J4502">
        <v>1.5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2132</v>
      </c>
      <c r="Q4502">
        <v>734</v>
      </c>
      <c r="R4502">
        <v>4380</v>
      </c>
      <c r="S4502">
        <v>0</v>
      </c>
      <c r="T4502">
        <v>0</v>
      </c>
      <c r="U4502">
        <v>1500</v>
      </c>
    </row>
    <row r="4503" spans="1:21" ht="14.25">
      <c r="A4503">
        <v>4203930</v>
      </c>
      <c r="B4503">
        <v>3</v>
      </c>
      <c r="C4503" t="s">
        <v>3879</v>
      </c>
      <c r="D4503" t="s">
        <v>3853</v>
      </c>
      <c r="E4503">
        <v>105380</v>
      </c>
      <c r="F4503">
        <v>4917</v>
      </c>
      <c r="G4503">
        <v>2049</v>
      </c>
      <c r="H4503">
        <v>15230</v>
      </c>
      <c r="I4503">
        <v>0</v>
      </c>
      <c r="J4503">
        <v>1.5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3086</v>
      </c>
      <c r="Q4503">
        <v>1142</v>
      </c>
      <c r="R4503">
        <v>6008</v>
      </c>
      <c r="S4503">
        <v>0</v>
      </c>
      <c r="T4503">
        <v>0</v>
      </c>
      <c r="U4503">
        <v>1200</v>
      </c>
    </row>
    <row r="4504" spans="1:21" ht="14.25">
      <c r="A4504">
        <v>4203931</v>
      </c>
      <c r="B4504">
        <v>3</v>
      </c>
      <c r="C4504" t="s">
        <v>3881</v>
      </c>
      <c r="D4504" t="s">
        <v>1041</v>
      </c>
      <c r="E4504">
        <v>94122</v>
      </c>
      <c r="F4504">
        <v>4185</v>
      </c>
      <c r="G4504">
        <v>1527</v>
      </c>
      <c r="H4504">
        <v>21732</v>
      </c>
      <c r="I4504">
        <v>0</v>
      </c>
      <c r="J4504">
        <v>1.5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1656</v>
      </c>
      <c r="Q4504">
        <v>558</v>
      </c>
      <c r="R4504">
        <v>3294</v>
      </c>
      <c r="S4504">
        <v>0</v>
      </c>
      <c r="T4504">
        <v>0</v>
      </c>
      <c r="U4504">
        <v>1200</v>
      </c>
    </row>
    <row r="4505" spans="1:21" ht="14.25">
      <c r="A4505">
        <v>4204010</v>
      </c>
      <c r="B4505">
        <v>1</v>
      </c>
      <c r="C4505" t="s">
        <v>3879</v>
      </c>
      <c r="D4505" t="s">
        <v>3823</v>
      </c>
      <c r="E4505">
        <v>113583</v>
      </c>
      <c r="F4505">
        <v>5234</v>
      </c>
      <c r="G4505">
        <v>2245</v>
      </c>
      <c r="H4505">
        <v>16343</v>
      </c>
      <c r="I4505">
        <v>0</v>
      </c>
      <c r="J4505">
        <v>1.5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3324</v>
      </c>
      <c r="Q4505">
        <v>1305</v>
      </c>
      <c r="R4505">
        <v>6725</v>
      </c>
      <c r="S4505">
        <v>0</v>
      </c>
      <c r="T4505">
        <v>0</v>
      </c>
      <c r="U4505">
        <v>1500</v>
      </c>
    </row>
    <row r="4506" spans="1:21" ht="14.25">
      <c r="A4506">
        <v>4204011</v>
      </c>
      <c r="B4506">
        <v>1</v>
      </c>
      <c r="C4506" t="s">
        <v>3881</v>
      </c>
      <c r="D4506" t="s">
        <v>1037</v>
      </c>
      <c r="E4506">
        <v>106122</v>
      </c>
      <c r="F4506">
        <v>4775</v>
      </c>
      <c r="G4506">
        <v>1742</v>
      </c>
      <c r="H4506">
        <v>23532</v>
      </c>
      <c r="I4506">
        <v>0</v>
      </c>
      <c r="J4506">
        <v>1.5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2132</v>
      </c>
      <c r="Q4506">
        <v>734</v>
      </c>
      <c r="R4506">
        <v>4228</v>
      </c>
      <c r="S4506">
        <v>0</v>
      </c>
      <c r="T4506">
        <v>0</v>
      </c>
      <c r="U4506">
        <v>1500</v>
      </c>
    </row>
    <row r="4507" spans="1:21" ht="14.25">
      <c r="A4507">
        <v>4204020</v>
      </c>
      <c r="B4507">
        <v>2</v>
      </c>
      <c r="C4507" t="s">
        <v>3879</v>
      </c>
      <c r="D4507" t="s">
        <v>3880</v>
      </c>
      <c r="E4507">
        <v>120074</v>
      </c>
      <c r="F4507">
        <v>5494</v>
      </c>
      <c r="G4507">
        <v>2374</v>
      </c>
      <c r="H4507">
        <v>17654</v>
      </c>
      <c r="I4507">
        <v>0</v>
      </c>
      <c r="J4507">
        <v>1.5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3324</v>
      </c>
      <c r="Q4507">
        <v>1305</v>
      </c>
      <c r="R4507">
        <v>6725</v>
      </c>
      <c r="S4507">
        <v>0</v>
      </c>
      <c r="T4507">
        <v>0</v>
      </c>
      <c r="U4507">
        <v>1500</v>
      </c>
    </row>
    <row r="4508" spans="1:21" ht="14.25">
      <c r="A4508">
        <v>4204021</v>
      </c>
      <c r="B4508">
        <v>2</v>
      </c>
      <c r="C4508" t="s">
        <v>3881</v>
      </c>
      <c r="D4508" t="s">
        <v>1039</v>
      </c>
      <c r="E4508">
        <v>107316</v>
      </c>
      <c r="F4508">
        <v>4853</v>
      </c>
      <c r="G4508">
        <v>1742</v>
      </c>
      <c r="H4508">
        <v>23946</v>
      </c>
      <c r="I4508">
        <v>0</v>
      </c>
      <c r="J4508">
        <v>1.5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2132</v>
      </c>
      <c r="Q4508">
        <v>734</v>
      </c>
      <c r="R4508">
        <v>4380</v>
      </c>
      <c r="S4508">
        <v>0</v>
      </c>
      <c r="T4508">
        <v>0</v>
      </c>
      <c r="U4508">
        <v>1500</v>
      </c>
    </row>
    <row r="4509" spans="1:21" ht="14.25">
      <c r="A4509">
        <v>4204030</v>
      </c>
      <c r="B4509">
        <v>3</v>
      </c>
      <c r="C4509" t="s">
        <v>3879</v>
      </c>
      <c r="D4509" t="s">
        <v>3853</v>
      </c>
      <c r="E4509">
        <v>113583</v>
      </c>
      <c r="F4509">
        <v>5234</v>
      </c>
      <c r="G4509">
        <v>2245</v>
      </c>
      <c r="H4509">
        <v>16343</v>
      </c>
      <c r="I4509">
        <v>0</v>
      </c>
      <c r="J4509">
        <v>1.5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3324</v>
      </c>
      <c r="Q4509">
        <v>1305</v>
      </c>
      <c r="R4509">
        <v>6725</v>
      </c>
      <c r="S4509">
        <v>0</v>
      </c>
      <c r="T4509">
        <v>0</v>
      </c>
      <c r="U4509">
        <v>1500</v>
      </c>
    </row>
    <row r="4510" spans="1:21" ht="14.25">
      <c r="A4510">
        <v>4204031</v>
      </c>
      <c r="B4510">
        <v>3</v>
      </c>
      <c r="C4510" t="s">
        <v>3881</v>
      </c>
      <c r="D4510" t="s">
        <v>1041</v>
      </c>
      <c r="E4510">
        <v>103265</v>
      </c>
      <c r="F4510">
        <v>4537</v>
      </c>
      <c r="G4510">
        <v>1729</v>
      </c>
      <c r="H4510">
        <v>23315</v>
      </c>
      <c r="I4510">
        <v>0</v>
      </c>
      <c r="J4510">
        <v>1.5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1894</v>
      </c>
      <c r="Q4510">
        <v>721</v>
      </c>
      <c r="R4510">
        <v>4011</v>
      </c>
      <c r="S4510">
        <v>0</v>
      </c>
      <c r="T4510">
        <v>0</v>
      </c>
      <c r="U4510">
        <v>1500</v>
      </c>
    </row>
    <row r="4511" spans="1:21" ht="14.25">
      <c r="A4511">
        <v>4204110</v>
      </c>
      <c r="B4511">
        <v>1</v>
      </c>
      <c r="C4511" t="s">
        <v>3879</v>
      </c>
      <c r="D4511" t="s">
        <v>3823</v>
      </c>
      <c r="E4511">
        <v>121724</v>
      </c>
      <c r="F4511">
        <v>5516</v>
      </c>
      <c r="G4511">
        <v>2476</v>
      </c>
      <c r="H4511">
        <v>17044</v>
      </c>
      <c r="I4511">
        <v>0</v>
      </c>
      <c r="J4511">
        <v>1.5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3562</v>
      </c>
      <c r="Q4511">
        <v>1513</v>
      </c>
      <c r="R4511">
        <v>7202</v>
      </c>
      <c r="S4511">
        <v>0</v>
      </c>
      <c r="T4511">
        <v>0</v>
      </c>
      <c r="U4511">
        <v>1500</v>
      </c>
    </row>
    <row r="4512" spans="1:21" ht="14.25">
      <c r="A4512">
        <v>4204111</v>
      </c>
      <c r="B4512">
        <v>1</v>
      </c>
      <c r="C4512" t="s">
        <v>3881</v>
      </c>
      <c r="D4512" t="s">
        <v>1037</v>
      </c>
      <c r="E4512">
        <v>108934</v>
      </c>
      <c r="F4512">
        <v>4832</v>
      </c>
      <c r="G4512">
        <v>1829</v>
      </c>
      <c r="H4512">
        <v>24034</v>
      </c>
      <c r="I4512">
        <v>0</v>
      </c>
      <c r="J4512">
        <v>1.5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2132</v>
      </c>
      <c r="Q4512">
        <v>799</v>
      </c>
      <c r="R4512">
        <v>4293</v>
      </c>
      <c r="S4512">
        <v>0</v>
      </c>
      <c r="T4512">
        <v>0</v>
      </c>
      <c r="U4512">
        <v>1500</v>
      </c>
    </row>
    <row r="4513" spans="1:21" ht="14.25">
      <c r="A4513">
        <v>4204120</v>
      </c>
      <c r="B4513">
        <v>2</v>
      </c>
      <c r="C4513" t="s">
        <v>3879</v>
      </c>
      <c r="D4513" t="s">
        <v>3880</v>
      </c>
      <c r="E4513">
        <v>128367</v>
      </c>
      <c r="F4513">
        <v>5784</v>
      </c>
      <c r="G4513">
        <v>2607</v>
      </c>
      <c r="H4513">
        <v>18387</v>
      </c>
      <c r="I4513">
        <v>0</v>
      </c>
      <c r="J4513">
        <v>1.5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3562</v>
      </c>
      <c r="Q4513">
        <v>1513</v>
      </c>
      <c r="R4513">
        <v>7202</v>
      </c>
      <c r="S4513">
        <v>0</v>
      </c>
      <c r="T4513">
        <v>0</v>
      </c>
      <c r="U4513">
        <v>1500</v>
      </c>
    </row>
    <row r="4514" spans="1:21" ht="14.25">
      <c r="A4514">
        <v>4204121</v>
      </c>
      <c r="B4514">
        <v>2</v>
      </c>
      <c r="C4514" t="s">
        <v>3881</v>
      </c>
      <c r="D4514" t="s">
        <v>1039</v>
      </c>
      <c r="E4514">
        <v>110230</v>
      </c>
      <c r="F4514">
        <v>4913</v>
      </c>
      <c r="G4514">
        <v>1829</v>
      </c>
      <c r="H4514">
        <v>24520</v>
      </c>
      <c r="I4514">
        <v>0</v>
      </c>
      <c r="J4514">
        <v>1.5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2132</v>
      </c>
      <c r="Q4514">
        <v>799</v>
      </c>
      <c r="R4514">
        <v>4510</v>
      </c>
      <c r="S4514">
        <v>0</v>
      </c>
      <c r="T4514">
        <v>0</v>
      </c>
      <c r="U4514">
        <v>1500</v>
      </c>
    </row>
    <row r="4515" spans="1:21" ht="14.25">
      <c r="A4515">
        <v>4204130</v>
      </c>
      <c r="B4515">
        <v>3</v>
      </c>
      <c r="C4515" t="s">
        <v>3879</v>
      </c>
      <c r="D4515" t="s">
        <v>3853</v>
      </c>
      <c r="E4515">
        <v>121724</v>
      </c>
      <c r="F4515">
        <v>5516</v>
      </c>
      <c r="G4515">
        <v>2476</v>
      </c>
      <c r="H4515">
        <v>17044</v>
      </c>
      <c r="I4515">
        <v>0</v>
      </c>
      <c r="J4515">
        <v>1.5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3562</v>
      </c>
      <c r="Q4515">
        <v>1513</v>
      </c>
      <c r="R4515">
        <v>7202</v>
      </c>
      <c r="S4515">
        <v>0</v>
      </c>
      <c r="T4515">
        <v>0</v>
      </c>
      <c r="U4515">
        <v>1500</v>
      </c>
    </row>
    <row r="4516" spans="1:21" ht="14.25">
      <c r="A4516">
        <v>4204131</v>
      </c>
      <c r="B4516">
        <v>3</v>
      </c>
      <c r="C4516" t="s">
        <v>3881</v>
      </c>
      <c r="D4516" t="s">
        <v>1041</v>
      </c>
      <c r="E4516">
        <v>108934</v>
      </c>
      <c r="F4516">
        <v>4832</v>
      </c>
      <c r="G4516">
        <v>1829</v>
      </c>
      <c r="H4516">
        <v>24034</v>
      </c>
      <c r="I4516">
        <v>0</v>
      </c>
      <c r="J4516">
        <v>1.5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2132</v>
      </c>
      <c r="Q4516">
        <v>799</v>
      </c>
      <c r="R4516">
        <v>4293</v>
      </c>
      <c r="S4516">
        <v>0</v>
      </c>
      <c r="T4516">
        <v>0</v>
      </c>
      <c r="U4516">
        <v>1500</v>
      </c>
    </row>
    <row r="4517" spans="1:21" ht="14.25">
      <c r="A4517">
        <v>4204210</v>
      </c>
      <c r="B4517">
        <v>1</v>
      </c>
      <c r="C4517" t="s">
        <v>3879</v>
      </c>
      <c r="D4517" t="s">
        <v>3823</v>
      </c>
      <c r="E4517">
        <v>130644</v>
      </c>
      <c r="F4517">
        <v>6211</v>
      </c>
      <c r="G4517">
        <v>2547</v>
      </c>
      <c r="H4517">
        <v>17594</v>
      </c>
      <c r="I4517">
        <v>0</v>
      </c>
      <c r="J4517">
        <v>1.5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4212</v>
      </c>
      <c r="Q4517">
        <v>1561</v>
      </c>
      <c r="R4517">
        <v>7528</v>
      </c>
      <c r="S4517">
        <v>0</v>
      </c>
      <c r="T4517">
        <v>0</v>
      </c>
      <c r="U4517">
        <v>1500</v>
      </c>
    </row>
    <row r="4518" spans="1:21" ht="14.25">
      <c r="A4518">
        <v>4204211</v>
      </c>
      <c r="B4518">
        <v>1</v>
      </c>
      <c r="C4518" t="s">
        <v>3881</v>
      </c>
      <c r="D4518" t="s">
        <v>1037</v>
      </c>
      <c r="E4518">
        <v>113494</v>
      </c>
      <c r="F4518">
        <v>5150</v>
      </c>
      <c r="G4518">
        <v>1868</v>
      </c>
      <c r="H4518">
        <v>24634</v>
      </c>
      <c r="I4518">
        <v>0</v>
      </c>
      <c r="J4518">
        <v>1.5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2392</v>
      </c>
      <c r="Q4518">
        <v>815</v>
      </c>
      <c r="R4518">
        <v>4456</v>
      </c>
      <c r="S4518">
        <v>0</v>
      </c>
      <c r="T4518">
        <v>0</v>
      </c>
      <c r="U4518">
        <v>1500</v>
      </c>
    </row>
    <row r="4519" spans="1:21" ht="14.25">
      <c r="A4519">
        <v>4204220</v>
      </c>
      <c r="B4519">
        <v>2</v>
      </c>
      <c r="C4519" t="s">
        <v>3879</v>
      </c>
      <c r="D4519" t="s">
        <v>3880</v>
      </c>
      <c r="E4519">
        <v>137428</v>
      </c>
      <c r="F4519">
        <v>6486</v>
      </c>
      <c r="G4519">
        <v>2680</v>
      </c>
      <c r="H4519">
        <v>18968</v>
      </c>
      <c r="I4519">
        <v>0</v>
      </c>
      <c r="J4519">
        <v>1.5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4212</v>
      </c>
      <c r="Q4519">
        <v>1561</v>
      </c>
      <c r="R4519">
        <v>7528</v>
      </c>
      <c r="S4519">
        <v>0</v>
      </c>
      <c r="T4519">
        <v>0</v>
      </c>
      <c r="U4519">
        <v>1500</v>
      </c>
    </row>
    <row r="4520" spans="1:21" ht="14.25">
      <c r="A4520">
        <v>4204221</v>
      </c>
      <c r="B4520">
        <v>2</v>
      </c>
      <c r="C4520" t="s">
        <v>3881</v>
      </c>
      <c r="D4520" t="s">
        <v>1039</v>
      </c>
      <c r="E4520">
        <v>114816</v>
      </c>
      <c r="F4520">
        <v>5233</v>
      </c>
      <c r="G4520">
        <v>1868</v>
      </c>
      <c r="H4520">
        <v>25126</v>
      </c>
      <c r="I4520">
        <v>0</v>
      </c>
      <c r="J4520">
        <v>1.5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2392</v>
      </c>
      <c r="Q4520">
        <v>815</v>
      </c>
      <c r="R4520">
        <v>4673</v>
      </c>
      <c r="S4520">
        <v>0</v>
      </c>
      <c r="T4520">
        <v>0</v>
      </c>
      <c r="U4520">
        <v>1500</v>
      </c>
    </row>
    <row r="4521" spans="1:21" ht="14.25">
      <c r="A4521">
        <v>4204230</v>
      </c>
      <c r="B4521">
        <v>3</v>
      </c>
      <c r="C4521" t="s">
        <v>3879</v>
      </c>
      <c r="D4521" t="s">
        <v>3853</v>
      </c>
      <c r="E4521">
        <v>130644</v>
      </c>
      <c r="F4521">
        <v>6211</v>
      </c>
      <c r="G4521">
        <v>2547</v>
      </c>
      <c r="H4521">
        <v>17594</v>
      </c>
      <c r="I4521">
        <v>0</v>
      </c>
      <c r="J4521">
        <v>1.5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4212</v>
      </c>
      <c r="Q4521">
        <v>1561</v>
      </c>
      <c r="R4521">
        <v>7528</v>
      </c>
      <c r="S4521">
        <v>0</v>
      </c>
      <c r="T4521">
        <v>0</v>
      </c>
      <c r="U4521">
        <v>1500</v>
      </c>
    </row>
    <row r="4522" spans="1:21" ht="14.25">
      <c r="A4522">
        <v>4204231</v>
      </c>
      <c r="B4522">
        <v>3</v>
      </c>
      <c r="C4522" t="s">
        <v>3881</v>
      </c>
      <c r="D4522" t="s">
        <v>1041</v>
      </c>
      <c r="E4522">
        <v>112031</v>
      </c>
      <c r="F4522">
        <v>5020</v>
      </c>
      <c r="G4522">
        <v>1868</v>
      </c>
      <c r="H4522">
        <v>24471</v>
      </c>
      <c r="I4522">
        <v>0</v>
      </c>
      <c r="J4522">
        <v>1.5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2262</v>
      </c>
      <c r="Q4522">
        <v>815</v>
      </c>
      <c r="R4522">
        <v>4293</v>
      </c>
      <c r="S4522">
        <v>0</v>
      </c>
      <c r="T4522">
        <v>0</v>
      </c>
      <c r="U4522">
        <v>1500</v>
      </c>
    </row>
    <row r="4523" spans="1:21" ht="14.25">
      <c r="A4523">
        <v>4204310</v>
      </c>
      <c r="B4523">
        <v>1</v>
      </c>
      <c r="C4523" t="s">
        <v>3879</v>
      </c>
      <c r="D4523" t="s">
        <v>3823</v>
      </c>
      <c r="E4523">
        <v>135552</v>
      </c>
      <c r="F4523">
        <v>6601</v>
      </c>
      <c r="G4523">
        <v>2560</v>
      </c>
      <c r="H4523">
        <v>18342</v>
      </c>
      <c r="I4523">
        <v>0</v>
      </c>
      <c r="J4523">
        <v>1.5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4602</v>
      </c>
      <c r="Q4523">
        <v>1574</v>
      </c>
      <c r="R4523">
        <v>8276</v>
      </c>
      <c r="S4523">
        <v>0</v>
      </c>
      <c r="T4523">
        <v>0</v>
      </c>
      <c r="U4523">
        <v>1500</v>
      </c>
    </row>
    <row r="4524" spans="1:21" ht="14.25">
      <c r="A4524">
        <v>4204311</v>
      </c>
      <c r="B4524">
        <v>1</v>
      </c>
      <c r="C4524" t="s">
        <v>3881</v>
      </c>
      <c r="D4524" t="s">
        <v>1037</v>
      </c>
      <c r="E4524">
        <v>115249</v>
      </c>
      <c r="F4524">
        <v>5280</v>
      </c>
      <c r="G4524">
        <v>1881</v>
      </c>
      <c r="H4524">
        <v>24829</v>
      </c>
      <c r="I4524">
        <v>0</v>
      </c>
      <c r="J4524">
        <v>1.5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2522</v>
      </c>
      <c r="Q4524">
        <v>828</v>
      </c>
      <c r="R4524">
        <v>4651</v>
      </c>
      <c r="S4524">
        <v>0</v>
      </c>
      <c r="T4524">
        <v>0</v>
      </c>
      <c r="U4524">
        <v>1500</v>
      </c>
    </row>
    <row r="4525" spans="1:21" ht="14.25">
      <c r="A4525">
        <v>4204320</v>
      </c>
      <c r="B4525">
        <v>2</v>
      </c>
      <c r="C4525" t="s">
        <v>3879</v>
      </c>
      <c r="D4525" t="s">
        <v>3880</v>
      </c>
      <c r="E4525">
        <v>142336</v>
      </c>
      <c r="F4525">
        <v>6876</v>
      </c>
      <c r="G4525">
        <v>2693</v>
      </c>
      <c r="H4525">
        <v>19716</v>
      </c>
      <c r="I4525">
        <v>0</v>
      </c>
      <c r="J4525">
        <v>1.5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4602</v>
      </c>
      <c r="Q4525">
        <v>1574</v>
      </c>
      <c r="R4525">
        <v>8276</v>
      </c>
      <c r="S4525">
        <v>0</v>
      </c>
      <c r="T4525">
        <v>0</v>
      </c>
      <c r="U4525">
        <v>1500</v>
      </c>
    </row>
    <row r="4526" spans="1:21" ht="14.25">
      <c r="A4526">
        <v>4204321</v>
      </c>
      <c r="B4526">
        <v>2</v>
      </c>
      <c r="C4526" t="s">
        <v>3881</v>
      </c>
      <c r="D4526" t="s">
        <v>1039</v>
      </c>
      <c r="E4526">
        <v>115661</v>
      </c>
      <c r="F4526">
        <v>5298</v>
      </c>
      <c r="G4526">
        <v>1868</v>
      </c>
      <c r="H4526">
        <v>25321</v>
      </c>
      <c r="I4526">
        <v>0</v>
      </c>
      <c r="J4526">
        <v>1.5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2457</v>
      </c>
      <c r="Q4526">
        <v>815</v>
      </c>
      <c r="R4526">
        <v>4868</v>
      </c>
      <c r="S4526">
        <v>0</v>
      </c>
      <c r="T4526">
        <v>0</v>
      </c>
      <c r="U4526">
        <v>1500</v>
      </c>
    </row>
    <row r="4527" spans="1:21" ht="14.25">
      <c r="A4527">
        <v>4204330</v>
      </c>
      <c r="B4527">
        <v>3</v>
      </c>
      <c r="C4527" t="s">
        <v>3879</v>
      </c>
      <c r="D4527" t="s">
        <v>3853</v>
      </c>
      <c r="E4527">
        <v>135552</v>
      </c>
      <c r="F4527">
        <v>6601</v>
      </c>
      <c r="G4527">
        <v>2560</v>
      </c>
      <c r="H4527">
        <v>18342</v>
      </c>
      <c r="I4527">
        <v>0</v>
      </c>
      <c r="J4527">
        <v>1.5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4602</v>
      </c>
      <c r="Q4527">
        <v>1574</v>
      </c>
      <c r="R4527">
        <v>8276</v>
      </c>
      <c r="S4527">
        <v>0</v>
      </c>
      <c r="T4527">
        <v>0</v>
      </c>
      <c r="U4527">
        <v>1500</v>
      </c>
    </row>
    <row r="4528" spans="1:21" ht="14.25">
      <c r="A4528">
        <v>4204331</v>
      </c>
      <c r="B4528">
        <v>3</v>
      </c>
      <c r="C4528" t="s">
        <v>3881</v>
      </c>
      <c r="D4528" t="s">
        <v>1041</v>
      </c>
      <c r="E4528">
        <v>114339</v>
      </c>
      <c r="F4528">
        <v>5215</v>
      </c>
      <c r="G4528">
        <v>1868</v>
      </c>
      <c r="H4528">
        <v>24829</v>
      </c>
      <c r="I4528">
        <v>0</v>
      </c>
      <c r="J4528">
        <v>1.5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2457</v>
      </c>
      <c r="Q4528">
        <v>815</v>
      </c>
      <c r="R4528">
        <v>4651</v>
      </c>
      <c r="S4528">
        <v>0</v>
      </c>
      <c r="T4528">
        <v>0</v>
      </c>
      <c r="U4528">
        <v>1500</v>
      </c>
    </row>
    <row r="4529" spans="1:21" ht="14.25">
      <c r="A4529">
        <v>4204410</v>
      </c>
      <c r="B4529">
        <v>1</v>
      </c>
      <c r="C4529" t="s">
        <v>3879</v>
      </c>
      <c r="D4529" t="s">
        <v>3823</v>
      </c>
      <c r="E4529">
        <v>141227</v>
      </c>
      <c r="F4529">
        <v>6970</v>
      </c>
      <c r="G4529">
        <v>2648</v>
      </c>
      <c r="H4529">
        <v>18567</v>
      </c>
      <c r="I4529">
        <v>0</v>
      </c>
      <c r="J4529">
        <v>1.5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4927</v>
      </c>
      <c r="Q4529">
        <v>1639</v>
      </c>
      <c r="R4529">
        <v>8276</v>
      </c>
      <c r="S4529">
        <v>0</v>
      </c>
      <c r="T4529">
        <v>0</v>
      </c>
      <c r="U4529">
        <v>1500</v>
      </c>
    </row>
    <row r="4530" spans="1:21" ht="14.25">
      <c r="A4530">
        <v>4204411</v>
      </c>
      <c r="B4530">
        <v>1</v>
      </c>
      <c r="C4530" t="s">
        <v>3881</v>
      </c>
      <c r="D4530" t="s">
        <v>1037</v>
      </c>
      <c r="E4530">
        <v>117637</v>
      </c>
      <c r="F4530">
        <v>5403</v>
      </c>
      <c r="G4530">
        <v>1917</v>
      </c>
      <c r="H4530">
        <v>25267</v>
      </c>
      <c r="I4530">
        <v>0</v>
      </c>
      <c r="J4530">
        <v>1.5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2587</v>
      </c>
      <c r="Q4530">
        <v>841</v>
      </c>
      <c r="R4530">
        <v>4651</v>
      </c>
      <c r="S4530">
        <v>0</v>
      </c>
      <c r="T4530">
        <v>0</v>
      </c>
      <c r="U4530">
        <v>1500</v>
      </c>
    </row>
    <row r="4531" spans="1:21" ht="14.25">
      <c r="A4531">
        <v>4204420</v>
      </c>
      <c r="B4531">
        <v>2</v>
      </c>
      <c r="C4531" t="s">
        <v>3879</v>
      </c>
      <c r="D4531" t="s">
        <v>3880</v>
      </c>
      <c r="E4531">
        <v>148152</v>
      </c>
      <c r="F4531">
        <v>7252</v>
      </c>
      <c r="G4531">
        <v>2783</v>
      </c>
      <c r="H4531">
        <v>19972</v>
      </c>
      <c r="I4531">
        <v>0</v>
      </c>
      <c r="J4531">
        <v>1.5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4927</v>
      </c>
      <c r="Q4531">
        <v>1639</v>
      </c>
      <c r="R4531">
        <v>8276</v>
      </c>
      <c r="S4531">
        <v>0</v>
      </c>
      <c r="T4531">
        <v>0</v>
      </c>
      <c r="U4531">
        <v>1500</v>
      </c>
    </row>
    <row r="4532" spans="1:21" ht="14.25">
      <c r="A4532">
        <v>4204421</v>
      </c>
      <c r="B4532">
        <v>2</v>
      </c>
      <c r="C4532" t="s">
        <v>3881</v>
      </c>
      <c r="D4532" t="s">
        <v>1039</v>
      </c>
      <c r="E4532">
        <v>118975</v>
      </c>
      <c r="F4532">
        <v>5487</v>
      </c>
      <c r="G4532">
        <v>1917</v>
      </c>
      <c r="H4532">
        <v>25765</v>
      </c>
      <c r="I4532">
        <v>0</v>
      </c>
      <c r="J4532">
        <v>1.5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2587</v>
      </c>
      <c r="Q4532">
        <v>841</v>
      </c>
      <c r="R4532">
        <v>4868</v>
      </c>
      <c r="S4532">
        <v>0</v>
      </c>
      <c r="T4532">
        <v>0</v>
      </c>
      <c r="U4532">
        <v>1500</v>
      </c>
    </row>
    <row r="4533" spans="1:21" ht="14.25">
      <c r="A4533">
        <v>4204430</v>
      </c>
      <c r="B4533">
        <v>3</v>
      </c>
      <c r="C4533" t="s">
        <v>3879</v>
      </c>
      <c r="D4533" t="s">
        <v>3853</v>
      </c>
      <c r="E4533">
        <v>141227</v>
      </c>
      <c r="F4533">
        <v>6970</v>
      </c>
      <c r="G4533">
        <v>2648</v>
      </c>
      <c r="H4533">
        <v>18567</v>
      </c>
      <c r="I4533">
        <v>0</v>
      </c>
      <c r="J4533">
        <v>1.5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4927</v>
      </c>
      <c r="Q4533">
        <v>1639</v>
      </c>
      <c r="R4533">
        <v>8276</v>
      </c>
      <c r="S4533">
        <v>0</v>
      </c>
      <c r="T4533">
        <v>0</v>
      </c>
      <c r="U4533">
        <v>1500</v>
      </c>
    </row>
    <row r="4534" spans="1:21" ht="14.25">
      <c r="A4534">
        <v>4204431</v>
      </c>
      <c r="B4534">
        <v>3</v>
      </c>
      <c r="C4534" t="s">
        <v>3881</v>
      </c>
      <c r="D4534" t="s">
        <v>1041</v>
      </c>
      <c r="E4534">
        <v>117637</v>
      </c>
      <c r="F4534">
        <v>5403</v>
      </c>
      <c r="G4534">
        <v>1917</v>
      </c>
      <c r="H4534">
        <v>25267</v>
      </c>
      <c r="I4534">
        <v>0</v>
      </c>
      <c r="J4534">
        <v>1.5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2587</v>
      </c>
      <c r="Q4534">
        <v>841</v>
      </c>
      <c r="R4534">
        <v>4651</v>
      </c>
      <c r="S4534">
        <v>0</v>
      </c>
      <c r="T4534">
        <v>0</v>
      </c>
      <c r="U4534">
        <v>1500</v>
      </c>
    </row>
    <row r="4535" spans="1:21" ht="14.25">
      <c r="A4535">
        <v>4204510</v>
      </c>
      <c r="B4535">
        <v>1</v>
      </c>
      <c r="C4535" t="s">
        <v>3879</v>
      </c>
      <c r="D4535" t="s">
        <v>3823</v>
      </c>
      <c r="E4535">
        <v>155502</v>
      </c>
      <c r="F4535">
        <v>7330</v>
      </c>
      <c r="G4535">
        <v>3053</v>
      </c>
      <c r="H4535">
        <v>21142</v>
      </c>
      <c r="I4535">
        <v>0</v>
      </c>
      <c r="J4535">
        <v>1.5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4927</v>
      </c>
      <c r="Q4535">
        <v>1865</v>
      </c>
      <c r="R4535">
        <v>9056</v>
      </c>
      <c r="S4535">
        <v>0</v>
      </c>
      <c r="T4535">
        <v>0</v>
      </c>
      <c r="U4535">
        <v>1700</v>
      </c>
    </row>
    <row r="4536" spans="1:21" ht="14.25">
      <c r="A4536">
        <v>4204511</v>
      </c>
      <c r="B4536">
        <v>1</v>
      </c>
      <c r="C4536" t="s">
        <v>3881</v>
      </c>
      <c r="D4536" t="s">
        <v>1037</v>
      </c>
      <c r="E4536">
        <v>131801</v>
      </c>
      <c r="F4536">
        <v>5879</v>
      </c>
      <c r="G4536">
        <v>2196</v>
      </c>
      <c r="H4536">
        <v>29091</v>
      </c>
      <c r="I4536">
        <v>0</v>
      </c>
      <c r="J4536">
        <v>1.5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2587</v>
      </c>
      <c r="Q4536">
        <v>938</v>
      </c>
      <c r="R4536">
        <v>4911</v>
      </c>
      <c r="S4536">
        <v>0</v>
      </c>
      <c r="T4536">
        <v>0</v>
      </c>
      <c r="U4536">
        <v>1700</v>
      </c>
    </row>
    <row r="4537" spans="1:21" ht="14.25">
      <c r="A4537">
        <v>4204520</v>
      </c>
      <c r="B4537">
        <v>2</v>
      </c>
      <c r="C4537" t="s">
        <v>3879</v>
      </c>
      <c r="D4537" t="s">
        <v>3880</v>
      </c>
      <c r="E4537">
        <v>156013</v>
      </c>
      <c r="F4537">
        <v>7355</v>
      </c>
      <c r="G4537">
        <v>3060</v>
      </c>
      <c r="H4537">
        <v>21263</v>
      </c>
      <c r="I4537">
        <v>0</v>
      </c>
      <c r="J4537">
        <v>1.5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4927</v>
      </c>
      <c r="Q4537">
        <v>1865</v>
      </c>
      <c r="R4537">
        <v>9056</v>
      </c>
      <c r="S4537">
        <v>0</v>
      </c>
      <c r="T4537">
        <v>0</v>
      </c>
      <c r="U4537">
        <v>1500</v>
      </c>
    </row>
    <row r="4538" spans="1:21" ht="14.25">
      <c r="A4538">
        <v>4204521</v>
      </c>
      <c r="B4538">
        <v>2</v>
      </c>
      <c r="C4538" t="s">
        <v>3881</v>
      </c>
      <c r="D4538" t="s">
        <v>1039</v>
      </c>
      <c r="E4538">
        <v>124247</v>
      </c>
      <c r="F4538">
        <v>5607</v>
      </c>
      <c r="G4538">
        <v>2060</v>
      </c>
      <c r="H4538">
        <v>26977</v>
      </c>
      <c r="I4538">
        <v>0</v>
      </c>
      <c r="J4538">
        <v>1.5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2587</v>
      </c>
      <c r="Q4538">
        <v>938</v>
      </c>
      <c r="R4538">
        <v>5193</v>
      </c>
      <c r="S4538">
        <v>0</v>
      </c>
      <c r="T4538">
        <v>0</v>
      </c>
      <c r="U4538">
        <v>1500</v>
      </c>
    </row>
    <row r="4539" spans="1:21" ht="14.25">
      <c r="A4539">
        <v>4204530</v>
      </c>
      <c r="B4539">
        <v>3</v>
      </c>
      <c r="C4539" t="s">
        <v>3879</v>
      </c>
      <c r="D4539" t="s">
        <v>3853</v>
      </c>
      <c r="E4539">
        <v>148766</v>
      </c>
      <c r="F4539">
        <v>7059</v>
      </c>
      <c r="G4539">
        <v>2919</v>
      </c>
      <c r="H4539">
        <v>19796</v>
      </c>
      <c r="I4539">
        <v>0</v>
      </c>
      <c r="J4539">
        <v>1.5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4927</v>
      </c>
      <c r="Q4539">
        <v>1865</v>
      </c>
      <c r="R4539">
        <v>9056</v>
      </c>
      <c r="S4539">
        <v>0</v>
      </c>
      <c r="T4539">
        <v>0</v>
      </c>
      <c r="U4539">
        <v>1500</v>
      </c>
    </row>
    <row r="4540" spans="1:21" ht="14.25">
      <c r="A4540">
        <v>4204531</v>
      </c>
      <c r="B4540">
        <v>3</v>
      </c>
      <c r="C4540" t="s">
        <v>3881</v>
      </c>
      <c r="D4540" t="s">
        <v>1041</v>
      </c>
      <c r="E4540">
        <v>121416</v>
      </c>
      <c r="F4540">
        <v>5518</v>
      </c>
      <c r="G4540">
        <v>1995</v>
      </c>
      <c r="H4540">
        <v>26336</v>
      </c>
      <c r="I4540">
        <v>0</v>
      </c>
      <c r="J4540">
        <v>1.5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2587</v>
      </c>
      <c r="Q4540">
        <v>873</v>
      </c>
      <c r="R4540">
        <v>4846</v>
      </c>
      <c r="S4540">
        <v>0</v>
      </c>
      <c r="T4540">
        <v>0</v>
      </c>
      <c r="U4540">
        <v>1500</v>
      </c>
    </row>
    <row r="4541" spans="1:21" ht="14.25">
      <c r="A4541">
        <v>4204610</v>
      </c>
      <c r="B4541">
        <v>1</v>
      </c>
      <c r="C4541" t="s">
        <v>3879</v>
      </c>
      <c r="D4541" t="s">
        <v>3823</v>
      </c>
      <c r="E4541">
        <v>161862</v>
      </c>
      <c r="F4541">
        <v>7330</v>
      </c>
      <c r="G4541">
        <v>3345</v>
      </c>
      <c r="H4541">
        <v>21662</v>
      </c>
      <c r="I4541">
        <v>0</v>
      </c>
      <c r="J4541">
        <v>1.5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4927</v>
      </c>
      <c r="Q4541">
        <v>2157</v>
      </c>
      <c r="R4541">
        <v>9576</v>
      </c>
      <c r="S4541">
        <v>0</v>
      </c>
      <c r="T4541">
        <v>0</v>
      </c>
      <c r="U4541">
        <v>1700</v>
      </c>
    </row>
    <row r="4542" spans="1:21" ht="14.25">
      <c r="A4542">
        <v>4204611</v>
      </c>
      <c r="B4542">
        <v>1</v>
      </c>
      <c r="C4542" t="s">
        <v>3881</v>
      </c>
      <c r="D4542" t="s">
        <v>1037</v>
      </c>
      <c r="E4542">
        <v>134001</v>
      </c>
      <c r="F4542">
        <v>5879</v>
      </c>
      <c r="G4542">
        <v>2293</v>
      </c>
      <c r="H4542">
        <v>29351</v>
      </c>
      <c r="I4542">
        <v>0</v>
      </c>
      <c r="J4542">
        <v>1.5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2587</v>
      </c>
      <c r="Q4542">
        <v>1035</v>
      </c>
      <c r="R4542">
        <v>5171</v>
      </c>
      <c r="S4542">
        <v>0</v>
      </c>
      <c r="T4542">
        <v>0</v>
      </c>
      <c r="U4542">
        <v>1700</v>
      </c>
    </row>
    <row r="4543" spans="1:21" ht="14.25">
      <c r="A4543">
        <v>4204620</v>
      </c>
      <c r="B4543">
        <v>2</v>
      </c>
      <c r="C4543" t="s">
        <v>3879</v>
      </c>
      <c r="D4543" t="s">
        <v>3880</v>
      </c>
      <c r="E4543">
        <v>170030</v>
      </c>
      <c r="F4543">
        <v>7658</v>
      </c>
      <c r="G4543">
        <v>3507</v>
      </c>
      <c r="H4543">
        <v>23310</v>
      </c>
      <c r="I4543">
        <v>0</v>
      </c>
      <c r="J4543">
        <v>1.5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4927</v>
      </c>
      <c r="Q4543">
        <v>2157</v>
      </c>
      <c r="R4543">
        <v>9576</v>
      </c>
      <c r="S4543">
        <v>0</v>
      </c>
      <c r="T4543">
        <v>0</v>
      </c>
      <c r="U4543">
        <v>1700</v>
      </c>
    </row>
    <row r="4544" spans="1:21" ht="14.25">
      <c r="A4544">
        <v>4204621</v>
      </c>
      <c r="B4544">
        <v>2</v>
      </c>
      <c r="C4544" t="s">
        <v>3881</v>
      </c>
      <c r="D4544" t="s">
        <v>1039</v>
      </c>
      <c r="E4544">
        <v>134823</v>
      </c>
      <c r="F4544">
        <v>5977</v>
      </c>
      <c r="G4544">
        <v>2261</v>
      </c>
      <c r="H4544">
        <v>29833</v>
      </c>
      <c r="I4544">
        <v>0</v>
      </c>
      <c r="J4544">
        <v>1.5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2587</v>
      </c>
      <c r="Q4544">
        <v>1003</v>
      </c>
      <c r="R4544">
        <v>5323</v>
      </c>
      <c r="S4544">
        <v>0</v>
      </c>
      <c r="T4544">
        <v>0</v>
      </c>
      <c r="U4544">
        <v>1700</v>
      </c>
    </row>
    <row r="4545" spans="1:21" ht="14.25">
      <c r="A4545">
        <v>4204630</v>
      </c>
      <c r="B4545">
        <v>3</v>
      </c>
      <c r="C4545" t="s">
        <v>3879</v>
      </c>
      <c r="D4545" t="s">
        <v>3853</v>
      </c>
      <c r="E4545">
        <v>155126</v>
      </c>
      <c r="F4545">
        <v>7059</v>
      </c>
      <c r="G4545">
        <v>3211</v>
      </c>
      <c r="H4545">
        <v>20316</v>
      </c>
      <c r="I4545">
        <v>0</v>
      </c>
      <c r="J4545">
        <v>1.5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4927</v>
      </c>
      <c r="Q4545">
        <v>2157</v>
      </c>
      <c r="R4545">
        <v>9576</v>
      </c>
      <c r="S4545">
        <v>0</v>
      </c>
      <c r="T4545">
        <v>0</v>
      </c>
      <c r="U4545">
        <v>1500</v>
      </c>
    </row>
    <row r="4546" spans="1:21" ht="14.25">
      <c r="A4546">
        <v>4204631</v>
      </c>
      <c r="B4546">
        <v>3</v>
      </c>
      <c r="C4546" t="s">
        <v>3881</v>
      </c>
      <c r="D4546" t="s">
        <v>1041</v>
      </c>
      <c r="E4546">
        <v>124146</v>
      </c>
      <c r="F4546">
        <v>5518</v>
      </c>
      <c r="G4546">
        <v>2125</v>
      </c>
      <c r="H4546">
        <v>26466</v>
      </c>
      <c r="I4546">
        <v>0</v>
      </c>
      <c r="J4546">
        <v>1.5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2587</v>
      </c>
      <c r="Q4546">
        <v>1003</v>
      </c>
      <c r="R4546">
        <v>4976</v>
      </c>
      <c r="S4546">
        <v>0</v>
      </c>
      <c r="T4546">
        <v>0</v>
      </c>
      <c r="U4546">
        <v>1500</v>
      </c>
    </row>
    <row r="4547" spans="1:21" ht="14.25">
      <c r="A4547">
        <v>4204710</v>
      </c>
      <c r="B4547">
        <v>1</v>
      </c>
      <c r="C4547" t="s">
        <v>3879</v>
      </c>
      <c r="D4547" t="s">
        <v>3823</v>
      </c>
      <c r="E4547">
        <v>166097</v>
      </c>
      <c r="F4547">
        <v>7330</v>
      </c>
      <c r="G4547">
        <v>3508</v>
      </c>
      <c r="H4547">
        <v>22637</v>
      </c>
      <c r="I4547">
        <v>0</v>
      </c>
      <c r="J4547">
        <v>1.5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4927</v>
      </c>
      <c r="Q4547">
        <v>2320</v>
      </c>
      <c r="R4547">
        <v>10551</v>
      </c>
      <c r="S4547">
        <v>0</v>
      </c>
      <c r="T4547">
        <v>0</v>
      </c>
      <c r="U4547">
        <v>1700</v>
      </c>
    </row>
    <row r="4548" spans="1:21" ht="14.25">
      <c r="A4548">
        <v>4204711</v>
      </c>
      <c r="B4548">
        <v>1</v>
      </c>
      <c r="C4548" t="s">
        <v>3881</v>
      </c>
      <c r="D4548" t="s">
        <v>1037</v>
      </c>
      <c r="E4548">
        <v>134856</v>
      </c>
      <c r="F4548">
        <v>5879</v>
      </c>
      <c r="G4548">
        <v>2326</v>
      </c>
      <c r="H4548">
        <v>29546</v>
      </c>
      <c r="I4548">
        <v>0</v>
      </c>
      <c r="J4548">
        <v>1.5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2587</v>
      </c>
      <c r="Q4548">
        <v>1068</v>
      </c>
      <c r="R4548">
        <v>5366</v>
      </c>
      <c r="S4548">
        <v>0</v>
      </c>
      <c r="T4548">
        <v>0</v>
      </c>
      <c r="U4548">
        <v>1700</v>
      </c>
    </row>
    <row r="4549" spans="1:21" ht="14.25">
      <c r="A4549">
        <v>4204720</v>
      </c>
      <c r="B4549">
        <v>2</v>
      </c>
      <c r="C4549" t="s">
        <v>3879</v>
      </c>
      <c r="D4549" t="s">
        <v>3880</v>
      </c>
      <c r="E4549">
        <v>174265</v>
      </c>
      <c r="F4549">
        <v>7658</v>
      </c>
      <c r="G4549">
        <v>3670</v>
      </c>
      <c r="H4549">
        <v>24285</v>
      </c>
      <c r="I4549">
        <v>0</v>
      </c>
      <c r="J4549">
        <v>1.5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4927</v>
      </c>
      <c r="Q4549">
        <v>2320</v>
      </c>
      <c r="R4549">
        <v>10551</v>
      </c>
      <c r="S4549">
        <v>0</v>
      </c>
      <c r="T4549">
        <v>0</v>
      </c>
      <c r="U4549">
        <v>1700</v>
      </c>
    </row>
    <row r="4550" spans="1:21" ht="14.25">
      <c r="A4550">
        <v>4204721</v>
      </c>
      <c r="B4550">
        <v>2</v>
      </c>
      <c r="C4550" t="s">
        <v>3881</v>
      </c>
      <c r="D4550" t="s">
        <v>1039</v>
      </c>
      <c r="E4550">
        <v>136513</v>
      </c>
      <c r="F4550">
        <v>5977</v>
      </c>
      <c r="G4550">
        <v>2326</v>
      </c>
      <c r="H4550">
        <v>30223</v>
      </c>
      <c r="I4550">
        <v>0</v>
      </c>
      <c r="J4550">
        <v>1.5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2587</v>
      </c>
      <c r="Q4550">
        <v>1068</v>
      </c>
      <c r="R4550">
        <v>5713</v>
      </c>
      <c r="S4550">
        <v>0</v>
      </c>
      <c r="T4550">
        <v>0</v>
      </c>
      <c r="U4550">
        <v>1700</v>
      </c>
    </row>
    <row r="4551" spans="1:21" ht="14.25">
      <c r="A4551">
        <v>4204730</v>
      </c>
      <c r="B4551">
        <v>3</v>
      </c>
      <c r="C4551" t="s">
        <v>3879</v>
      </c>
      <c r="D4551" t="s">
        <v>3853</v>
      </c>
      <c r="E4551">
        <v>166097</v>
      </c>
      <c r="F4551">
        <v>7330</v>
      </c>
      <c r="G4551">
        <v>3508</v>
      </c>
      <c r="H4551">
        <v>22637</v>
      </c>
      <c r="I4551">
        <v>0</v>
      </c>
      <c r="J4551">
        <v>1.5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4927</v>
      </c>
      <c r="Q4551">
        <v>2320</v>
      </c>
      <c r="R4551">
        <v>10551</v>
      </c>
      <c r="S4551">
        <v>0</v>
      </c>
      <c r="T4551">
        <v>0</v>
      </c>
      <c r="U4551">
        <v>1700</v>
      </c>
    </row>
    <row r="4552" spans="1:21" ht="14.25">
      <c r="A4552">
        <v>4204731</v>
      </c>
      <c r="B4552">
        <v>3</v>
      </c>
      <c r="C4552" t="s">
        <v>3881</v>
      </c>
      <c r="D4552" t="s">
        <v>1041</v>
      </c>
      <c r="E4552">
        <v>134856</v>
      </c>
      <c r="F4552">
        <v>5879</v>
      </c>
      <c r="G4552">
        <v>2326</v>
      </c>
      <c r="H4552">
        <v>29546</v>
      </c>
      <c r="I4552">
        <v>0</v>
      </c>
      <c r="J4552">
        <v>1.5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2587</v>
      </c>
      <c r="Q4552">
        <v>1068</v>
      </c>
      <c r="R4552">
        <v>5366</v>
      </c>
      <c r="S4552">
        <v>0</v>
      </c>
      <c r="T4552">
        <v>0</v>
      </c>
      <c r="U4552">
        <v>1700</v>
      </c>
    </row>
    <row r="4553" spans="1:21" ht="14.25">
      <c r="A4553">
        <v>4204810</v>
      </c>
      <c r="B4553">
        <v>1</v>
      </c>
      <c r="C4553" t="s">
        <v>3879</v>
      </c>
      <c r="D4553" t="s">
        <v>3823</v>
      </c>
      <c r="E4553">
        <v>171636</v>
      </c>
      <c r="F4553">
        <v>7708</v>
      </c>
      <c r="G4553">
        <v>3534</v>
      </c>
      <c r="H4553">
        <v>23876</v>
      </c>
      <c r="I4553">
        <v>0</v>
      </c>
      <c r="J4553">
        <v>1.5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5252</v>
      </c>
      <c r="Q4553">
        <v>2320</v>
      </c>
      <c r="R4553">
        <v>11526</v>
      </c>
      <c r="S4553">
        <v>0</v>
      </c>
      <c r="T4553">
        <v>0</v>
      </c>
      <c r="U4553">
        <v>1700</v>
      </c>
    </row>
    <row r="4554" spans="1:21" ht="14.25">
      <c r="A4554">
        <v>4204811</v>
      </c>
      <c r="B4554">
        <v>1</v>
      </c>
      <c r="C4554" t="s">
        <v>3881</v>
      </c>
      <c r="D4554" t="s">
        <v>1037</v>
      </c>
      <c r="E4554">
        <v>138291</v>
      </c>
      <c r="F4554">
        <v>6078</v>
      </c>
      <c r="G4554">
        <v>2353</v>
      </c>
      <c r="H4554">
        <v>30451</v>
      </c>
      <c r="I4554">
        <v>0</v>
      </c>
      <c r="J4554">
        <v>1.5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2717</v>
      </c>
      <c r="Q4554">
        <v>1068</v>
      </c>
      <c r="R4554">
        <v>5756</v>
      </c>
      <c r="S4554">
        <v>0</v>
      </c>
      <c r="T4554">
        <v>0</v>
      </c>
      <c r="U4554">
        <v>1700</v>
      </c>
    </row>
    <row r="4555" spans="1:21" ht="14.25">
      <c r="A4555">
        <v>4204820</v>
      </c>
      <c r="B4555">
        <v>2</v>
      </c>
      <c r="C4555" t="s">
        <v>3879</v>
      </c>
      <c r="D4555" t="s">
        <v>3880</v>
      </c>
      <c r="E4555">
        <v>179990</v>
      </c>
      <c r="F4555">
        <v>8043</v>
      </c>
      <c r="G4555">
        <v>3700</v>
      </c>
      <c r="H4555">
        <v>25560</v>
      </c>
      <c r="I4555">
        <v>0</v>
      </c>
      <c r="J4555">
        <v>1.5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5252</v>
      </c>
      <c r="Q4555">
        <v>2320</v>
      </c>
      <c r="R4555">
        <v>11526</v>
      </c>
      <c r="S4555">
        <v>0</v>
      </c>
      <c r="T4555">
        <v>0</v>
      </c>
      <c r="U4555">
        <v>1700</v>
      </c>
    </row>
    <row r="4556" spans="1:21" ht="14.25">
      <c r="A4556">
        <v>4204821</v>
      </c>
      <c r="B4556">
        <v>2</v>
      </c>
      <c r="C4556" t="s">
        <v>3881</v>
      </c>
      <c r="D4556" t="s">
        <v>1039</v>
      </c>
      <c r="E4556">
        <v>139975</v>
      </c>
      <c r="F4556">
        <v>6178</v>
      </c>
      <c r="G4556">
        <v>2353</v>
      </c>
      <c r="H4556">
        <v>31135</v>
      </c>
      <c r="I4556">
        <v>0</v>
      </c>
      <c r="J4556">
        <v>1.5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2717</v>
      </c>
      <c r="Q4556">
        <v>1068</v>
      </c>
      <c r="R4556">
        <v>6103</v>
      </c>
      <c r="S4556">
        <v>0</v>
      </c>
      <c r="T4556">
        <v>0</v>
      </c>
      <c r="U4556">
        <v>1700</v>
      </c>
    </row>
    <row r="4557" spans="1:21" ht="14.25">
      <c r="A4557">
        <v>4204830</v>
      </c>
      <c r="B4557">
        <v>3</v>
      </c>
      <c r="C4557" t="s">
        <v>3879</v>
      </c>
      <c r="D4557" t="s">
        <v>3853</v>
      </c>
      <c r="E4557">
        <v>171636</v>
      </c>
      <c r="F4557">
        <v>7708</v>
      </c>
      <c r="G4557">
        <v>3534</v>
      </c>
      <c r="H4557">
        <v>23876</v>
      </c>
      <c r="I4557">
        <v>0</v>
      </c>
      <c r="J4557">
        <v>1.5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5252</v>
      </c>
      <c r="Q4557">
        <v>2320</v>
      </c>
      <c r="R4557">
        <v>11526</v>
      </c>
      <c r="S4557">
        <v>0</v>
      </c>
      <c r="T4557">
        <v>0</v>
      </c>
      <c r="U4557">
        <v>1700</v>
      </c>
    </row>
    <row r="4558" spans="1:21" ht="14.25">
      <c r="A4558">
        <v>4204831</v>
      </c>
      <c r="B4558">
        <v>3</v>
      </c>
      <c r="C4558" t="s">
        <v>3881</v>
      </c>
      <c r="D4558" t="s">
        <v>1041</v>
      </c>
      <c r="E4558">
        <v>137446</v>
      </c>
      <c r="F4558">
        <v>6013</v>
      </c>
      <c r="G4558">
        <v>2353</v>
      </c>
      <c r="H4558">
        <v>30256</v>
      </c>
      <c r="I4558">
        <v>0</v>
      </c>
      <c r="J4558">
        <v>1.5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2652</v>
      </c>
      <c r="Q4558">
        <v>1068</v>
      </c>
      <c r="R4558">
        <v>5561</v>
      </c>
      <c r="S4558">
        <v>0</v>
      </c>
      <c r="T4558">
        <v>0</v>
      </c>
      <c r="U4558">
        <v>1700</v>
      </c>
    </row>
    <row r="4559" spans="1:21" ht="14.25">
      <c r="A4559">
        <v>4204910</v>
      </c>
      <c r="B4559">
        <v>1</v>
      </c>
      <c r="C4559" t="s">
        <v>3879</v>
      </c>
      <c r="D4559" t="s">
        <v>3823</v>
      </c>
      <c r="E4559">
        <v>177435</v>
      </c>
      <c r="F4559">
        <v>8086</v>
      </c>
      <c r="G4559">
        <v>3612</v>
      </c>
      <c r="H4559">
        <v>24335</v>
      </c>
      <c r="I4559">
        <v>0</v>
      </c>
      <c r="J4559">
        <v>1.5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5577</v>
      </c>
      <c r="Q4559">
        <v>2372</v>
      </c>
      <c r="R4559">
        <v>11721</v>
      </c>
      <c r="S4559">
        <v>0</v>
      </c>
      <c r="T4559">
        <v>0</v>
      </c>
      <c r="U4559">
        <v>1700</v>
      </c>
    </row>
    <row r="4560" spans="1:21" ht="14.25">
      <c r="A4560">
        <v>4204911</v>
      </c>
      <c r="B4560">
        <v>1</v>
      </c>
      <c r="C4560" t="s">
        <v>3881</v>
      </c>
      <c r="D4560" t="s">
        <v>1037</v>
      </c>
      <c r="E4560">
        <v>143646</v>
      </c>
      <c r="F4560">
        <v>6406</v>
      </c>
      <c r="G4560">
        <v>2431</v>
      </c>
      <c r="H4560">
        <v>30966</v>
      </c>
      <c r="I4560">
        <v>0</v>
      </c>
      <c r="J4560">
        <v>1.5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2977</v>
      </c>
      <c r="Q4560">
        <v>1120</v>
      </c>
      <c r="R4560">
        <v>5756</v>
      </c>
      <c r="S4560">
        <v>0</v>
      </c>
      <c r="T4560">
        <v>0</v>
      </c>
      <c r="U4560">
        <v>1700</v>
      </c>
    </row>
    <row r="4561" spans="1:21" ht="14.25">
      <c r="A4561">
        <v>4204920</v>
      </c>
      <c r="B4561">
        <v>2</v>
      </c>
      <c r="C4561" t="s">
        <v>3879</v>
      </c>
      <c r="D4561" t="s">
        <v>3880</v>
      </c>
      <c r="E4561">
        <v>185975</v>
      </c>
      <c r="F4561">
        <v>8428</v>
      </c>
      <c r="G4561">
        <v>3782</v>
      </c>
      <c r="H4561">
        <v>26055</v>
      </c>
      <c r="I4561">
        <v>0</v>
      </c>
      <c r="J4561">
        <v>1.5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5577</v>
      </c>
      <c r="Q4561">
        <v>2372</v>
      </c>
      <c r="R4561">
        <v>11721</v>
      </c>
      <c r="S4561">
        <v>0</v>
      </c>
      <c r="T4561">
        <v>0</v>
      </c>
      <c r="U4561">
        <v>1700</v>
      </c>
    </row>
    <row r="4562" spans="1:21" ht="14.25">
      <c r="A4562">
        <v>4204921</v>
      </c>
      <c r="B4562">
        <v>2</v>
      </c>
      <c r="C4562" t="s">
        <v>3881</v>
      </c>
      <c r="D4562" t="s">
        <v>1039</v>
      </c>
      <c r="E4562">
        <v>141727</v>
      </c>
      <c r="F4562">
        <v>6249</v>
      </c>
      <c r="G4562">
        <v>2379</v>
      </c>
      <c r="H4562">
        <v>31657</v>
      </c>
      <c r="I4562">
        <v>0</v>
      </c>
      <c r="J4562">
        <v>1.5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2717</v>
      </c>
      <c r="Q4562">
        <v>1068</v>
      </c>
      <c r="R4562">
        <v>6103</v>
      </c>
      <c r="S4562">
        <v>0</v>
      </c>
      <c r="T4562">
        <v>0</v>
      </c>
      <c r="U4562">
        <v>1700</v>
      </c>
    </row>
    <row r="4563" spans="1:21" ht="14.25">
      <c r="A4563">
        <v>4204930</v>
      </c>
      <c r="B4563">
        <v>3</v>
      </c>
      <c r="C4563" t="s">
        <v>3879</v>
      </c>
      <c r="D4563" t="s">
        <v>3853</v>
      </c>
      <c r="E4563">
        <v>177435</v>
      </c>
      <c r="F4563">
        <v>8086</v>
      </c>
      <c r="G4563">
        <v>3612</v>
      </c>
      <c r="H4563">
        <v>24335</v>
      </c>
      <c r="I4563">
        <v>0</v>
      </c>
      <c r="J4563">
        <v>1.5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5577</v>
      </c>
      <c r="Q4563">
        <v>2372</v>
      </c>
      <c r="R4563">
        <v>11721</v>
      </c>
      <c r="S4563">
        <v>0</v>
      </c>
      <c r="T4563">
        <v>0</v>
      </c>
      <c r="U4563">
        <v>1700</v>
      </c>
    </row>
    <row r="4564" spans="1:21" ht="14.25">
      <c r="A4564">
        <v>4204931</v>
      </c>
      <c r="B4564">
        <v>3</v>
      </c>
      <c r="C4564" t="s">
        <v>3881</v>
      </c>
      <c r="D4564" t="s">
        <v>1041</v>
      </c>
      <c r="E4564">
        <v>140006</v>
      </c>
      <c r="F4564">
        <v>6146</v>
      </c>
      <c r="G4564">
        <v>2379</v>
      </c>
      <c r="H4564">
        <v>30966</v>
      </c>
      <c r="I4564">
        <v>0</v>
      </c>
      <c r="J4564">
        <v>1.5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2717</v>
      </c>
      <c r="Q4564">
        <v>1068</v>
      </c>
      <c r="R4564">
        <v>5756</v>
      </c>
      <c r="S4564">
        <v>0</v>
      </c>
      <c r="T4564">
        <v>0</v>
      </c>
      <c r="U4564">
        <v>1700</v>
      </c>
    </row>
    <row r="4565" spans="1:21" ht="14.25">
      <c r="A4565">
        <v>4205010</v>
      </c>
      <c r="B4565">
        <v>1</v>
      </c>
      <c r="C4565" t="s">
        <v>3879</v>
      </c>
      <c r="D4565" t="s">
        <v>3823</v>
      </c>
      <c r="E4565">
        <v>182695</v>
      </c>
      <c r="F4565">
        <v>8476</v>
      </c>
      <c r="G4565">
        <v>3680</v>
      </c>
      <c r="H4565">
        <v>24335</v>
      </c>
      <c r="I4565">
        <v>0</v>
      </c>
      <c r="J4565">
        <v>1.5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5967</v>
      </c>
      <c r="Q4565">
        <v>2440</v>
      </c>
      <c r="R4565">
        <v>11721</v>
      </c>
      <c r="S4565">
        <v>0</v>
      </c>
      <c r="T4565">
        <v>0</v>
      </c>
      <c r="U4565">
        <v>1700</v>
      </c>
    </row>
    <row r="4566" spans="1:21" ht="14.25">
      <c r="A4566">
        <v>4205011</v>
      </c>
      <c r="B4566">
        <v>1</v>
      </c>
      <c r="C4566" t="s">
        <v>3881</v>
      </c>
      <c r="D4566" t="s">
        <v>1037</v>
      </c>
      <c r="E4566">
        <v>145266</v>
      </c>
      <c r="F4566">
        <v>6536</v>
      </c>
      <c r="G4566">
        <v>2447</v>
      </c>
      <c r="H4566">
        <v>30966</v>
      </c>
      <c r="I4566">
        <v>0</v>
      </c>
      <c r="J4566">
        <v>1.5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3107</v>
      </c>
      <c r="Q4566">
        <v>1136</v>
      </c>
      <c r="R4566">
        <v>5756</v>
      </c>
      <c r="S4566">
        <v>0</v>
      </c>
      <c r="T4566">
        <v>0</v>
      </c>
      <c r="U4566">
        <v>1700</v>
      </c>
    </row>
    <row r="4567" spans="1:21" ht="14.25">
      <c r="A4567">
        <v>4205020</v>
      </c>
      <c r="B4567">
        <v>2</v>
      </c>
      <c r="C4567" t="s">
        <v>3879</v>
      </c>
      <c r="D4567" t="s">
        <v>3880</v>
      </c>
      <c r="E4567">
        <v>191235</v>
      </c>
      <c r="F4567">
        <v>8818</v>
      </c>
      <c r="G4567">
        <v>3850</v>
      </c>
      <c r="H4567">
        <v>26055</v>
      </c>
      <c r="I4567">
        <v>0</v>
      </c>
      <c r="J4567">
        <v>1.5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5967</v>
      </c>
      <c r="Q4567">
        <v>2440</v>
      </c>
      <c r="R4567">
        <v>11721</v>
      </c>
      <c r="S4567">
        <v>0</v>
      </c>
      <c r="T4567">
        <v>0</v>
      </c>
      <c r="U4567">
        <v>1700</v>
      </c>
    </row>
    <row r="4568" spans="1:21" ht="14.25">
      <c r="A4568">
        <v>4205021</v>
      </c>
      <c r="B4568">
        <v>2</v>
      </c>
      <c r="C4568" t="s">
        <v>3881</v>
      </c>
      <c r="D4568" t="s">
        <v>1039</v>
      </c>
      <c r="E4568">
        <v>145367</v>
      </c>
      <c r="F4568">
        <v>6509</v>
      </c>
      <c r="G4568">
        <v>2431</v>
      </c>
      <c r="H4568">
        <v>31657</v>
      </c>
      <c r="I4568">
        <v>0</v>
      </c>
      <c r="J4568">
        <v>1.5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2977</v>
      </c>
      <c r="Q4568">
        <v>1120</v>
      </c>
      <c r="R4568">
        <v>6103</v>
      </c>
      <c r="S4568">
        <v>0</v>
      </c>
      <c r="T4568">
        <v>0</v>
      </c>
      <c r="U4568">
        <v>1700</v>
      </c>
    </row>
    <row r="4569" spans="1:21" ht="14.25">
      <c r="A4569">
        <v>4205030</v>
      </c>
      <c r="B4569">
        <v>3</v>
      </c>
      <c r="C4569" t="s">
        <v>3879</v>
      </c>
      <c r="D4569" t="s">
        <v>3853</v>
      </c>
      <c r="E4569">
        <v>182695</v>
      </c>
      <c r="F4569">
        <v>8476</v>
      </c>
      <c r="G4569">
        <v>3680</v>
      </c>
      <c r="H4569">
        <v>24335</v>
      </c>
      <c r="I4569">
        <v>0</v>
      </c>
      <c r="J4569">
        <v>1.5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5967</v>
      </c>
      <c r="Q4569">
        <v>2440</v>
      </c>
      <c r="R4569">
        <v>11721</v>
      </c>
      <c r="S4569">
        <v>0</v>
      </c>
      <c r="T4569">
        <v>0</v>
      </c>
      <c r="U4569">
        <v>1700</v>
      </c>
    </row>
    <row r="4570" spans="1:21" ht="14.25">
      <c r="A4570">
        <v>4205031</v>
      </c>
      <c r="B4570">
        <v>3</v>
      </c>
      <c r="C4570" t="s">
        <v>3881</v>
      </c>
      <c r="D4570" t="s">
        <v>1041</v>
      </c>
      <c r="E4570">
        <v>140006</v>
      </c>
      <c r="F4570">
        <v>6146</v>
      </c>
      <c r="G4570">
        <v>2379</v>
      </c>
      <c r="H4570">
        <v>30966</v>
      </c>
      <c r="I4570">
        <v>0</v>
      </c>
      <c r="J4570">
        <v>1.5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2717</v>
      </c>
      <c r="Q4570">
        <v>1068</v>
      </c>
      <c r="R4570">
        <v>5756</v>
      </c>
      <c r="S4570">
        <v>0</v>
      </c>
      <c r="T4570">
        <v>0</v>
      </c>
      <c r="U4570">
        <v>1700</v>
      </c>
    </row>
    <row r="4571" spans="1:21" ht="14.25">
      <c r="A4571">
        <v>4205110</v>
      </c>
      <c r="B4571">
        <v>1</v>
      </c>
      <c r="C4571" t="s">
        <v>3879</v>
      </c>
      <c r="D4571" t="s">
        <v>3880</v>
      </c>
      <c r="E4571">
        <v>197995</v>
      </c>
      <c r="F4571">
        <v>9268</v>
      </c>
      <c r="G4571">
        <v>3948</v>
      </c>
      <c r="H4571">
        <v>26355</v>
      </c>
      <c r="I4571">
        <v>0</v>
      </c>
      <c r="J4571">
        <v>1.5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6357</v>
      </c>
      <c r="Q4571">
        <v>2508</v>
      </c>
      <c r="R4571">
        <v>11721</v>
      </c>
      <c r="S4571">
        <v>0</v>
      </c>
      <c r="T4571">
        <v>0</v>
      </c>
      <c r="U4571">
        <v>1700</v>
      </c>
    </row>
    <row r="4572" spans="1:21" ht="14.25">
      <c r="A4572">
        <v>4205111</v>
      </c>
      <c r="B4572">
        <v>1</v>
      </c>
      <c r="C4572" t="s">
        <v>3881</v>
      </c>
      <c r="D4572" t="s">
        <v>3790</v>
      </c>
      <c r="E4572">
        <v>158950</v>
      </c>
      <c r="F4572">
        <v>7082</v>
      </c>
      <c r="G4572">
        <v>2657</v>
      </c>
      <c r="H4572">
        <v>34990</v>
      </c>
      <c r="I4572">
        <v>0</v>
      </c>
      <c r="J4572">
        <v>1.5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3107</v>
      </c>
      <c r="Q4572">
        <v>1136</v>
      </c>
      <c r="R4572">
        <v>5756</v>
      </c>
      <c r="S4572">
        <v>0</v>
      </c>
      <c r="T4572">
        <v>0</v>
      </c>
      <c r="U4572">
        <v>1700</v>
      </c>
    </row>
    <row r="4573" spans="1:21" ht="14.25">
      <c r="A4573">
        <v>4205120</v>
      </c>
      <c r="B4573">
        <v>2</v>
      </c>
      <c r="C4573" t="s">
        <v>3879</v>
      </c>
      <c r="D4573" t="s">
        <v>1043</v>
      </c>
      <c r="E4573">
        <v>197995</v>
      </c>
      <c r="F4573">
        <v>9268</v>
      </c>
      <c r="G4573">
        <v>3948</v>
      </c>
      <c r="H4573">
        <v>26355</v>
      </c>
      <c r="I4573">
        <v>0</v>
      </c>
      <c r="J4573">
        <v>1.5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6357</v>
      </c>
      <c r="Q4573">
        <v>2508</v>
      </c>
      <c r="R4573">
        <v>11721</v>
      </c>
      <c r="S4573">
        <v>0</v>
      </c>
      <c r="T4573">
        <v>0</v>
      </c>
      <c r="U4573">
        <v>1700</v>
      </c>
    </row>
    <row r="4574" spans="1:21" ht="14.25">
      <c r="A4574">
        <v>4205121</v>
      </c>
      <c r="B4574">
        <v>2</v>
      </c>
      <c r="C4574" t="s">
        <v>3881</v>
      </c>
      <c r="D4574" t="s">
        <v>766</v>
      </c>
      <c r="E4574">
        <v>159297</v>
      </c>
      <c r="F4574">
        <v>7082</v>
      </c>
      <c r="G4574">
        <v>2657</v>
      </c>
      <c r="H4574">
        <v>35337</v>
      </c>
      <c r="I4574">
        <v>0</v>
      </c>
      <c r="J4574">
        <v>1.5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3107</v>
      </c>
      <c r="Q4574">
        <v>1136</v>
      </c>
      <c r="R4574">
        <v>6103</v>
      </c>
      <c r="S4574">
        <v>0</v>
      </c>
      <c r="T4574">
        <v>0</v>
      </c>
      <c r="U4574">
        <v>1700</v>
      </c>
    </row>
    <row r="4575" spans="1:21" ht="14.25">
      <c r="A4575">
        <v>4205130</v>
      </c>
      <c r="B4575">
        <v>3</v>
      </c>
      <c r="C4575" t="s">
        <v>3879</v>
      </c>
      <c r="D4575" t="s">
        <v>1044</v>
      </c>
      <c r="E4575">
        <v>197995</v>
      </c>
      <c r="F4575">
        <v>9268</v>
      </c>
      <c r="G4575">
        <v>3948</v>
      </c>
      <c r="H4575">
        <v>26355</v>
      </c>
      <c r="I4575">
        <v>0</v>
      </c>
      <c r="J4575">
        <v>1.5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6357</v>
      </c>
      <c r="Q4575">
        <v>2508</v>
      </c>
      <c r="R4575">
        <v>11721</v>
      </c>
      <c r="S4575">
        <v>0</v>
      </c>
      <c r="T4575">
        <v>0</v>
      </c>
      <c r="U4575">
        <v>1700</v>
      </c>
    </row>
    <row r="4576" spans="1:21" ht="14.25">
      <c r="A4576">
        <v>4205131</v>
      </c>
      <c r="B4576">
        <v>3</v>
      </c>
      <c r="C4576" t="s">
        <v>3881</v>
      </c>
      <c r="D4576" t="s">
        <v>3884</v>
      </c>
      <c r="E4576">
        <v>159297</v>
      </c>
      <c r="F4576">
        <v>7082</v>
      </c>
      <c r="G4576">
        <v>2657</v>
      </c>
      <c r="H4576">
        <v>35337</v>
      </c>
      <c r="I4576">
        <v>0</v>
      </c>
      <c r="J4576">
        <v>1.5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3107</v>
      </c>
      <c r="Q4576">
        <v>1136</v>
      </c>
      <c r="R4576">
        <v>6103</v>
      </c>
      <c r="S4576">
        <v>0</v>
      </c>
      <c r="T4576">
        <v>0</v>
      </c>
      <c r="U4576">
        <v>1700</v>
      </c>
    </row>
    <row r="4577" spans="1:21" ht="14.25">
      <c r="A4577">
        <v>4205210</v>
      </c>
      <c r="B4577">
        <v>1</v>
      </c>
      <c r="C4577" t="s">
        <v>3879</v>
      </c>
      <c r="D4577" t="s">
        <v>3880</v>
      </c>
      <c r="E4577">
        <v>203645</v>
      </c>
      <c r="F4577">
        <v>9679</v>
      </c>
      <c r="G4577">
        <v>4010</v>
      </c>
      <c r="H4577">
        <v>26655</v>
      </c>
      <c r="I4577">
        <v>0</v>
      </c>
      <c r="J4577">
        <v>1.5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6708</v>
      </c>
      <c r="Q4577">
        <v>2540</v>
      </c>
      <c r="R4577">
        <v>11721</v>
      </c>
      <c r="S4577">
        <v>0</v>
      </c>
      <c r="T4577">
        <v>0</v>
      </c>
      <c r="U4577">
        <v>1700</v>
      </c>
    </row>
    <row r="4578" spans="1:21" ht="14.25">
      <c r="A4578">
        <v>4205211</v>
      </c>
      <c r="B4578">
        <v>1</v>
      </c>
      <c r="C4578" t="s">
        <v>3881</v>
      </c>
      <c r="D4578" t="s">
        <v>3790</v>
      </c>
      <c r="E4578">
        <v>163446</v>
      </c>
      <c r="F4578">
        <v>7381</v>
      </c>
      <c r="G4578">
        <v>2703</v>
      </c>
      <c r="H4578">
        <v>35576</v>
      </c>
      <c r="I4578">
        <v>0</v>
      </c>
      <c r="J4578">
        <v>1.5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3328</v>
      </c>
      <c r="Q4578">
        <v>1152</v>
      </c>
      <c r="R4578">
        <v>5756</v>
      </c>
      <c r="S4578">
        <v>0</v>
      </c>
      <c r="T4578">
        <v>0</v>
      </c>
      <c r="U4578">
        <v>1700</v>
      </c>
    </row>
    <row r="4579" spans="1:21" ht="14.25">
      <c r="A4579">
        <v>4205220</v>
      </c>
      <c r="B4579">
        <v>2</v>
      </c>
      <c r="C4579" t="s">
        <v>3879</v>
      </c>
      <c r="D4579" t="s">
        <v>1043</v>
      </c>
      <c r="E4579">
        <v>203645</v>
      </c>
      <c r="F4579">
        <v>9679</v>
      </c>
      <c r="G4579">
        <v>4010</v>
      </c>
      <c r="H4579">
        <v>26655</v>
      </c>
      <c r="I4579">
        <v>0</v>
      </c>
      <c r="J4579">
        <v>1.5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6708</v>
      </c>
      <c r="Q4579">
        <v>2540</v>
      </c>
      <c r="R4579">
        <v>11721</v>
      </c>
      <c r="S4579">
        <v>0</v>
      </c>
      <c r="T4579">
        <v>0</v>
      </c>
      <c r="U4579">
        <v>1700</v>
      </c>
    </row>
    <row r="4580" spans="1:21" ht="14.25">
      <c r="A4580">
        <v>4205221</v>
      </c>
      <c r="B4580">
        <v>2</v>
      </c>
      <c r="C4580" t="s">
        <v>3881</v>
      </c>
      <c r="D4580" t="s">
        <v>766</v>
      </c>
      <c r="E4580">
        <v>163793</v>
      </c>
      <c r="F4580">
        <v>7381</v>
      </c>
      <c r="G4580">
        <v>2703</v>
      </c>
      <c r="H4580">
        <v>35923</v>
      </c>
      <c r="I4580">
        <v>0</v>
      </c>
      <c r="J4580">
        <v>1.5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3328</v>
      </c>
      <c r="Q4580">
        <v>1152</v>
      </c>
      <c r="R4580">
        <v>6103</v>
      </c>
      <c r="S4580">
        <v>0</v>
      </c>
      <c r="T4580">
        <v>0</v>
      </c>
      <c r="U4580">
        <v>1700</v>
      </c>
    </row>
    <row r="4581" spans="1:21" ht="14.25">
      <c r="A4581">
        <v>4205230</v>
      </c>
      <c r="B4581">
        <v>3</v>
      </c>
      <c r="C4581" t="s">
        <v>3879</v>
      </c>
      <c r="D4581" t="s">
        <v>1044</v>
      </c>
      <c r="E4581">
        <v>203645</v>
      </c>
      <c r="F4581">
        <v>9679</v>
      </c>
      <c r="G4581">
        <v>4010</v>
      </c>
      <c r="H4581">
        <v>26655</v>
      </c>
      <c r="I4581">
        <v>0</v>
      </c>
      <c r="J4581">
        <v>1.5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6708</v>
      </c>
      <c r="Q4581">
        <v>2540</v>
      </c>
      <c r="R4581">
        <v>11721</v>
      </c>
      <c r="S4581">
        <v>0</v>
      </c>
      <c r="T4581">
        <v>0</v>
      </c>
      <c r="U4581">
        <v>1700</v>
      </c>
    </row>
    <row r="4582" spans="1:21" ht="14.25">
      <c r="A4582">
        <v>4205231</v>
      </c>
      <c r="B4582">
        <v>3</v>
      </c>
      <c r="C4582" t="s">
        <v>3881</v>
      </c>
      <c r="D4582" t="s">
        <v>3884</v>
      </c>
      <c r="E4582">
        <v>163793</v>
      </c>
      <c r="F4582">
        <v>7381</v>
      </c>
      <c r="G4582">
        <v>2703</v>
      </c>
      <c r="H4582">
        <v>35923</v>
      </c>
      <c r="I4582">
        <v>0</v>
      </c>
      <c r="J4582">
        <v>1.5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3328</v>
      </c>
      <c r="Q4582">
        <v>1152</v>
      </c>
      <c r="R4582">
        <v>6103</v>
      </c>
      <c r="S4582">
        <v>0</v>
      </c>
      <c r="T4582">
        <v>0</v>
      </c>
      <c r="U4582">
        <v>1700</v>
      </c>
    </row>
    <row r="4583" spans="1:21" ht="14.25">
      <c r="A4583">
        <v>4205310</v>
      </c>
      <c r="B4583">
        <v>1</v>
      </c>
      <c r="C4583" t="s">
        <v>3879</v>
      </c>
      <c r="D4583" t="s">
        <v>3880</v>
      </c>
      <c r="E4583">
        <v>208875</v>
      </c>
      <c r="F4583">
        <v>9920</v>
      </c>
      <c r="G4583">
        <v>4121</v>
      </c>
      <c r="H4583">
        <v>27255</v>
      </c>
      <c r="I4583">
        <v>0</v>
      </c>
      <c r="J4583">
        <v>1.5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6829</v>
      </c>
      <c r="Q4583">
        <v>2591</v>
      </c>
      <c r="R4583">
        <v>11721</v>
      </c>
      <c r="S4583">
        <v>0</v>
      </c>
      <c r="T4583">
        <v>0</v>
      </c>
      <c r="U4583">
        <v>1900</v>
      </c>
    </row>
    <row r="4584" spans="1:21" ht="14.25">
      <c r="A4584">
        <v>4205311</v>
      </c>
      <c r="B4584">
        <v>1</v>
      </c>
      <c r="C4584" t="s">
        <v>3881</v>
      </c>
      <c r="D4584" t="s">
        <v>3790</v>
      </c>
      <c r="E4584">
        <v>169851</v>
      </c>
      <c r="F4584">
        <v>7667</v>
      </c>
      <c r="G4584">
        <v>2818</v>
      </c>
      <c r="H4584">
        <v>36821</v>
      </c>
      <c r="I4584">
        <v>0</v>
      </c>
      <c r="J4584">
        <v>1.5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3449</v>
      </c>
      <c r="Q4584">
        <v>1203</v>
      </c>
      <c r="R4584">
        <v>5756</v>
      </c>
      <c r="S4584">
        <v>0</v>
      </c>
      <c r="T4584">
        <v>0</v>
      </c>
      <c r="U4584">
        <v>1900</v>
      </c>
    </row>
    <row r="4585" spans="1:21" ht="14.25">
      <c r="A4585">
        <v>4205320</v>
      </c>
      <c r="B4585">
        <v>2</v>
      </c>
      <c r="C4585" t="s">
        <v>3879</v>
      </c>
      <c r="D4585" t="s">
        <v>1043</v>
      </c>
      <c r="E4585">
        <v>207375</v>
      </c>
      <c r="F4585">
        <v>9860</v>
      </c>
      <c r="G4585">
        <v>4091</v>
      </c>
      <c r="H4585">
        <v>26955</v>
      </c>
      <c r="I4585">
        <v>0</v>
      </c>
      <c r="J4585">
        <v>1.5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6829</v>
      </c>
      <c r="Q4585">
        <v>2591</v>
      </c>
      <c r="R4585">
        <v>11721</v>
      </c>
      <c r="S4585">
        <v>0</v>
      </c>
      <c r="T4585">
        <v>0</v>
      </c>
      <c r="U4585">
        <v>1700</v>
      </c>
    </row>
    <row r="4586" spans="1:21" ht="14.25">
      <c r="A4586">
        <v>4205321</v>
      </c>
      <c r="B4586">
        <v>2</v>
      </c>
      <c r="C4586" t="s">
        <v>3881</v>
      </c>
      <c r="D4586" t="s">
        <v>766</v>
      </c>
      <c r="E4586">
        <v>167988</v>
      </c>
      <c r="F4586">
        <v>7580</v>
      </c>
      <c r="G4586">
        <v>2784</v>
      </c>
      <c r="H4586">
        <v>36508</v>
      </c>
      <c r="I4586">
        <v>0</v>
      </c>
      <c r="J4586">
        <v>1.5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3449</v>
      </c>
      <c r="Q4586">
        <v>1203</v>
      </c>
      <c r="R4586">
        <v>6103</v>
      </c>
      <c r="S4586">
        <v>0</v>
      </c>
      <c r="T4586">
        <v>0</v>
      </c>
      <c r="U4586">
        <v>1700</v>
      </c>
    </row>
    <row r="4587" spans="1:21" ht="14.25">
      <c r="A4587">
        <v>4205330</v>
      </c>
      <c r="B4587">
        <v>3</v>
      </c>
      <c r="C4587" t="s">
        <v>3879</v>
      </c>
      <c r="D4587" t="s">
        <v>1044</v>
      </c>
      <c r="E4587">
        <v>207375</v>
      </c>
      <c r="F4587">
        <v>9860</v>
      </c>
      <c r="G4587">
        <v>4091</v>
      </c>
      <c r="H4587">
        <v>26955</v>
      </c>
      <c r="I4587">
        <v>0</v>
      </c>
      <c r="J4587">
        <v>1.5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6829</v>
      </c>
      <c r="Q4587">
        <v>2591</v>
      </c>
      <c r="R4587">
        <v>11721</v>
      </c>
      <c r="S4587">
        <v>0</v>
      </c>
      <c r="T4587">
        <v>0</v>
      </c>
      <c r="U4587">
        <v>1700</v>
      </c>
    </row>
    <row r="4588" spans="1:21" ht="14.25">
      <c r="A4588">
        <v>4205331</v>
      </c>
      <c r="B4588">
        <v>3</v>
      </c>
      <c r="C4588" t="s">
        <v>3881</v>
      </c>
      <c r="D4588" t="s">
        <v>3884</v>
      </c>
      <c r="E4588">
        <v>167988</v>
      </c>
      <c r="F4588">
        <v>7580</v>
      </c>
      <c r="G4588">
        <v>2784</v>
      </c>
      <c r="H4588">
        <v>36508</v>
      </c>
      <c r="I4588">
        <v>0</v>
      </c>
      <c r="J4588">
        <v>1.5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3449</v>
      </c>
      <c r="Q4588">
        <v>1203</v>
      </c>
      <c r="R4588">
        <v>6103</v>
      </c>
      <c r="S4588">
        <v>0</v>
      </c>
      <c r="T4588">
        <v>0</v>
      </c>
      <c r="U4588">
        <v>1700</v>
      </c>
    </row>
    <row r="4589" spans="1:21" ht="14.25">
      <c r="A4589">
        <v>4205410</v>
      </c>
      <c r="B4589">
        <v>1</v>
      </c>
      <c r="C4589" t="s">
        <v>3879</v>
      </c>
      <c r="D4589" t="s">
        <v>3880</v>
      </c>
      <c r="E4589">
        <v>213961</v>
      </c>
      <c r="F4589">
        <v>10350</v>
      </c>
      <c r="G4589">
        <v>4136</v>
      </c>
      <c r="H4589">
        <v>27741</v>
      </c>
      <c r="I4589">
        <v>0</v>
      </c>
      <c r="J4589">
        <v>1.5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7259</v>
      </c>
      <c r="Q4589">
        <v>2606</v>
      </c>
      <c r="R4589">
        <v>12207</v>
      </c>
      <c r="S4589">
        <v>0</v>
      </c>
      <c r="T4589">
        <v>0</v>
      </c>
      <c r="U4589">
        <v>1900</v>
      </c>
    </row>
    <row r="4590" spans="1:21" ht="14.25">
      <c r="A4590">
        <v>4205411</v>
      </c>
      <c r="B4590">
        <v>1</v>
      </c>
      <c r="C4590" t="s">
        <v>3881</v>
      </c>
      <c r="D4590" t="s">
        <v>3790</v>
      </c>
      <c r="E4590">
        <v>172013</v>
      </c>
      <c r="F4590">
        <v>7837</v>
      </c>
      <c r="G4590">
        <v>2833</v>
      </c>
      <c r="H4590">
        <v>36983</v>
      </c>
      <c r="I4590">
        <v>0</v>
      </c>
      <c r="J4590">
        <v>1.5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3619</v>
      </c>
      <c r="Q4590">
        <v>1218</v>
      </c>
      <c r="R4590">
        <v>5918</v>
      </c>
      <c r="S4590">
        <v>0</v>
      </c>
      <c r="T4590">
        <v>0</v>
      </c>
      <c r="U4590">
        <v>1900</v>
      </c>
    </row>
    <row r="4591" spans="1:21" ht="14.25">
      <c r="A4591">
        <v>4205420</v>
      </c>
      <c r="B4591">
        <v>2</v>
      </c>
      <c r="C4591" t="s">
        <v>3879</v>
      </c>
      <c r="D4591" t="s">
        <v>1043</v>
      </c>
      <c r="E4591">
        <v>213961</v>
      </c>
      <c r="F4591">
        <v>10350</v>
      </c>
      <c r="G4591">
        <v>4136</v>
      </c>
      <c r="H4591">
        <v>27741</v>
      </c>
      <c r="I4591">
        <v>0</v>
      </c>
      <c r="J4591">
        <v>1.5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7259</v>
      </c>
      <c r="Q4591">
        <v>2606</v>
      </c>
      <c r="R4591">
        <v>12207</v>
      </c>
      <c r="S4591">
        <v>0</v>
      </c>
      <c r="T4591">
        <v>0</v>
      </c>
      <c r="U4591">
        <v>1900</v>
      </c>
    </row>
    <row r="4592" spans="1:21" ht="14.25">
      <c r="A4592">
        <v>4205421</v>
      </c>
      <c r="B4592">
        <v>2</v>
      </c>
      <c r="C4592" t="s">
        <v>3881</v>
      </c>
      <c r="D4592" t="s">
        <v>766</v>
      </c>
      <c r="E4592">
        <v>172360</v>
      </c>
      <c r="F4592">
        <v>7837</v>
      </c>
      <c r="G4592">
        <v>2833</v>
      </c>
      <c r="H4592">
        <v>37330</v>
      </c>
      <c r="I4592">
        <v>0</v>
      </c>
      <c r="J4592">
        <v>1.5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3619</v>
      </c>
      <c r="Q4592">
        <v>1218</v>
      </c>
      <c r="R4592">
        <v>6265</v>
      </c>
      <c r="S4592">
        <v>0</v>
      </c>
      <c r="T4592">
        <v>0</v>
      </c>
      <c r="U4592">
        <v>1900</v>
      </c>
    </row>
    <row r="4593" spans="1:21" ht="14.25">
      <c r="A4593">
        <v>4205430</v>
      </c>
      <c r="B4593">
        <v>3</v>
      </c>
      <c r="C4593" t="s">
        <v>3879</v>
      </c>
      <c r="D4593" t="s">
        <v>1044</v>
      </c>
      <c r="E4593">
        <v>212461</v>
      </c>
      <c r="F4593">
        <v>10290</v>
      </c>
      <c r="G4593">
        <v>4106</v>
      </c>
      <c r="H4593">
        <v>27441</v>
      </c>
      <c r="I4593">
        <v>0</v>
      </c>
      <c r="J4593">
        <v>1.5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7259</v>
      </c>
      <c r="Q4593">
        <v>2606</v>
      </c>
      <c r="R4593">
        <v>12207</v>
      </c>
      <c r="S4593">
        <v>0</v>
      </c>
      <c r="T4593">
        <v>0</v>
      </c>
      <c r="U4593">
        <v>1700</v>
      </c>
    </row>
    <row r="4594" spans="1:21" ht="14.25">
      <c r="A4594">
        <v>4205431</v>
      </c>
      <c r="B4594">
        <v>3</v>
      </c>
      <c r="C4594" t="s">
        <v>3881</v>
      </c>
      <c r="D4594" t="s">
        <v>3884</v>
      </c>
      <c r="E4594">
        <v>170150</v>
      </c>
      <c r="F4594">
        <v>7750</v>
      </c>
      <c r="G4594">
        <v>2799</v>
      </c>
      <c r="H4594">
        <v>36670</v>
      </c>
      <c r="I4594">
        <v>0</v>
      </c>
      <c r="J4594">
        <v>1.5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3619</v>
      </c>
      <c r="Q4594">
        <v>1218</v>
      </c>
      <c r="R4594">
        <v>6265</v>
      </c>
      <c r="S4594">
        <v>0</v>
      </c>
      <c r="T4594">
        <v>0</v>
      </c>
      <c r="U4594">
        <v>1700</v>
      </c>
    </row>
    <row r="4595" spans="1:21" ht="14.25">
      <c r="A4595">
        <v>4205510</v>
      </c>
      <c r="B4595">
        <v>1</v>
      </c>
      <c r="C4595" t="s">
        <v>3879</v>
      </c>
      <c r="D4595" t="s">
        <v>3880</v>
      </c>
      <c r="E4595">
        <v>220791</v>
      </c>
      <c r="F4595">
        <v>10350</v>
      </c>
      <c r="G4595">
        <v>4458</v>
      </c>
      <c r="H4595">
        <v>28131</v>
      </c>
      <c r="I4595">
        <v>0</v>
      </c>
      <c r="J4595">
        <v>1.5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7259</v>
      </c>
      <c r="Q4595">
        <v>2928</v>
      </c>
      <c r="R4595">
        <v>12597</v>
      </c>
      <c r="S4595">
        <v>0</v>
      </c>
      <c r="T4595">
        <v>0</v>
      </c>
      <c r="U4595">
        <v>1900</v>
      </c>
    </row>
    <row r="4596" spans="1:21" ht="14.25">
      <c r="A4596">
        <v>4205511</v>
      </c>
      <c r="B4596">
        <v>1</v>
      </c>
      <c r="C4596" t="s">
        <v>3881</v>
      </c>
      <c r="D4596" t="s">
        <v>3790</v>
      </c>
      <c r="E4596">
        <v>176088</v>
      </c>
      <c r="F4596">
        <v>7837</v>
      </c>
      <c r="G4596">
        <v>3027</v>
      </c>
      <c r="H4596">
        <v>37178</v>
      </c>
      <c r="I4596">
        <v>0</v>
      </c>
      <c r="J4596">
        <v>1.5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3619</v>
      </c>
      <c r="Q4596">
        <v>1412</v>
      </c>
      <c r="R4596">
        <v>6113</v>
      </c>
      <c r="S4596">
        <v>0</v>
      </c>
      <c r="T4596">
        <v>0</v>
      </c>
      <c r="U4596">
        <v>1900</v>
      </c>
    </row>
    <row r="4597" spans="1:21" ht="14.25">
      <c r="A4597">
        <v>4205520</v>
      </c>
      <c r="B4597">
        <v>2</v>
      </c>
      <c r="C4597" t="s">
        <v>3879</v>
      </c>
      <c r="D4597" t="s">
        <v>1043</v>
      </c>
      <c r="E4597">
        <v>220791</v>
      </c>
      <c r="F4597">
        <v>10350</v>
      </c>
      <c r="G4597">
        <v>4458</v>
      </c>
      <c r="H4597">
        <v>28131</v>
      </c>
      <c r="I4597">
        <v>0</v>
      </c>
      <c r="J4597">
        <v>1.5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7259</v>
      </c>
      <c r="Q4597">
        <v>2928</v>
      </c>
      <c r="R4597">
        <v>12597</v>
      </c>
      <c r="S4597">
        <v>0</v>
      </c>
      <c r="T4597">
        <v>0</v>
      </c>
      <c r="U4597">
        <v>1900</v>
      </c>
    </row>
    <row r="4598" spans="1:21" ht="14.25">
      <c r="A4598">
        <v>4205521</v>
      </c>
      <c r="B4598">
        <v>2</v>
      </c>
      <c r="C4598" t="s">
        <v>3881</v>
      </c>
      <c r="D4598" t="s">
        <v>766</v>
      </c>
      <c r="E4598">
        <v>173770</v>
      </c>
      <c r="F4598">
        <v>7837</v>
      </c>
      <c r="G4598">
        <v>2897</v>
      </c>
      <c r="H4598">
        <v>37460</v>
      </c>
      <c r="I4598">
        <v>0</v>
      </c>
      <c r="J4598">
        <v>1.5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3619</v>
      </c>
      <c r="Q4598">
        <v>1282</v>
      </c>
      <c r="R4598">
        <v>6395</v>
      </c>
      <c r="S4598">
        <v>0</v>
      </c>
      <c r="T4598">
        <v>0</v>
      </c>
      <c r="U4598">
        <v>1900</v>
      </c>
    </row>
    <row r="4599" spans="1:21" ht="14.25">
      <c r="A4599">
        <v>4205530</v>
      </c>
      <c r="B4599">
        <v>3</v>
      </c>
      <c r="C4599" t="s">
        <v>3879</v>
      </c>
      <c r="D4599" t="s">
        <v>1044</v>
      </c>
      <c r="E4599">
        <v>220791</v>
      </c>
      <c r="F4599">
        <v>10350</v>
      </c>
      <c r="G4599">
        <v>4458</v>
      </c>
      <c r="H4599">
        <v>28131</v>
      </c>
      <c r="I4599">
        <v>0</v>
      </c>
      <c r="J4599">
        <v>1.5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7259</v>
      </c>
      <c r="Q4599">
        <v>2928</v>
      </c>
      <c r="R4599">
        <v>12597</v>
      </c>
      <c r="S4599">
        <v>0</v>
      </c>
      <c r="T4599">
        <v>0</v>
      </c>
      <c r="U4599">
        <v>1900</v>
      </c>
    </row>
    <row r="4600" spans="1:21" ht="14.25">
      <c r="A4600">
        <v>4205531</v>
      </c>
      <c r="B4600">
        <v>3</v>
      </c>
      <c r="C4600" t="s">
        <v>3881</v>
      </c>
      <c r="D4600" t="s">
        <v>3884</v>
      </c>
      <c r="E4600">
        <v>173770</v>
      </c>
      <c r="F4600">
        <v>7837</v>
      </c>
      <c r="G4600">
        <v>2897</v>
      </c>
      <c r="H4600">
        <v>37460</v>
      </c>
      <c r="I4600">
        <v>0</v>
      </c>
      <c r="J4600">
        <v>1.5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3619</v>
      </c>
      <c r="Q4600">
        <v>1282</v>
      </c>
      <c r="R4600">
        <v>6395</v>
      </c>
      <c r="S4600">
        <v>0</v>
      </c>
      <c r="T4600">
        <v>0</v>
      </c>
      <c r="U4600">
        <v>1900</v>
      </c>
    </row>
    <row r="4601" spans="1:21" ht="14.25">
      <c r="A4601">
        <v>4205610</v>
      </c>
      <c r="B4601">
        <v>1</v>
      </c>
      <c r="C4601" t="s">
        <v>3879</v>
      </c>
      <c r="D4601" t="s">
        <v>3880</v>
      </c>
      <c r="E4601">
        <v>229528</v>
      </c>
      <c r="F4601">
        <v>10419</v>
      </c>
      <c r="G4601">
        <v>4817</v>
      </c>
      <c r="H4601">
        <v>28998</v>
      </c>
      <c r="I4601">
        <v>0</v>
      </c>
      <c r="J4601">
        <v>1.5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7259</v>
      </c>
      <c r="Q4601">
        <v>3253</v>
      </c>
      <c r="R4601">
        <v>13119</v>
      </c>
      <c r="S4601">
        <v>0</v>
      </c>
      <c r="T4601">
        <v>0</v>
      </c>
      <c r="U4601">
        <v>1900</v>
      </c>
    </row>
    <row r="4602" spans="1:21" ht="14.25">
      <c r="A4602">
        <v>4205611</v>
      </c>
      <c r="B4602">
        <v>1</v>
      </c>
      <c r="C4602" t="s">
        <v>3881</v>
      </c>
      <c r="D4602" t="s">
        <v>3790</v>
      </c>
      <c r="E4602">
        <v>179737</v>
      </c>
      <c r="F4602">
        <v>7928</v>
      </c>
      <c r="G4602">
        <v>3127</v>
      </c>
      <c r="H4602">
        <v>37917</v>
      </c>
      <c r="I4602">
        <v>0</v>
      </c>
      <c r="J4602">
        <v>1.5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3619</v>
      </c>
      <c r="Q4602">
        <v>1477</v>
      </c>
      <c r="R4602">
        <v>6179</v>
      </c>
      <c r="S4602">
        <v>0</v>
      </c>
      <c r="T4602">
        <v>0</v>
      </c>
      <c r="U4602">
        <v>1900</v>
      </c>
    </row>
    <row r="4603" spans="1:21" ht="14.25">
      <c r="A4603">
        <v>4205620</v>
      </c>
      <c r="B4603">
        <v>2</v>
      </c>
      <c r="C4603" t="s">
        <v>3879</v>
      </c>
      <c r="D4603" t="s">
        <v>1043</v>
      </c>
      <c r="E4603">
        <v>229528</v>
      </c>
      <c r="F4603">
        <v>10419</v>
      </c>
      <c r="G4603">
        <v>4817</v>
      </c>
      <c r="H4603">
        <v>28998</v>
      </c>
      <c r="I4603">
        <v>0</v>
      </c>
      <c r="J4603">
        <v>1.5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7259</v>
      </c>
      <c r="Q4603">
        <v>3253</v>
      </c>
      <c r="R4603">
        <v>13119</v>
      </c>
      <c r="S4603">
        <v>0</v>
      </c>
      <c r="T4603">
        <v>0</v>
      </c>
      <c r="U4603">
        <v>1900</v>
      </c>
    </row>
    <row r="4604" spans="1:21" ht="14.25">
      <c r="A4604">
        <v>4205621</v>
      </c>
      <c r="B4604">
        <v>2</v>
      </c>
      <c r="C4604" t="s">
        <v>3881</v>
      </c>
      <c r="D4604" t="s">
        <v>766</v>
      </c>
      <c r="E4604">
        <v>180344</v>
      </c>
      <c r="F4604">
        <v>7928</v>
      </c>
      <c r="G4604">
        <v>3127</v>
      </c>
      <c r="H4604">
        <v>38524</v>
      </c>
      <c r="I4604">
        <v>0</v>
      </c>
      <c r="J4604">
        <v>1.5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3619</v>
      </c>
      <c r="Q4604">
        <v>1477</v>
      </c>
      <c r="R4604">
        <v>6786</v>
      </c>
      <c r="S4604">
        <v>0</v>
      </c>
      <c r="T4604">
        <v>0</v>
      </c>
      <c r="U4604">
        <v>1900</v>
      </c>
    </row>
    <row r="4605" spans="1:21" ht="14.25">
      <c r="A4605">
        <v>4205630</v>
      </c>
      <c r="B4605">
        <v>3</v>
      </c>
      <c r="C4605" t="s">
        <v>3879</v>
      </c>
      <c r="D4605" t="s">
        <v>1044</v>
      </c>
      <c r="E4605">
        <v>229528</v>
      </c>
      <c r="F4605">
        <v>10419</v>
      </c>
      <c r="G4605">
        <v>4817</v>
      </c>
      <c r="H4605">
        <v>28998</v>
      </c>
      <c r="I4605">
        <v>0</v>
      </c>
      <c r="J4605">
        <v>1.5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7259</v>
      </c>
      <c r="Q4605">
        <v>3253</v>
      </c>
      <c r="R4605">
        <v>13119</v>
      </c>
      <c r="S4605">
        <v>0</v>
      </c>
      <c r="T4605">
        <v>0</v>
      </c>
      <c r="U4605">
        <v>1900</v>
      </c>
    </row>
    <row r="4606" spans="1:21" ht="14.25">
      <c r="A4606">
        <v>4205631</v>
      </c>
      <c r="B4606">
        <v>3</v>
      </c>
      <c r="C4606" t="s">
        <v>3881</v>
      </c>
      <c r="D4606" t="s">
        <v>3884</v>
      </c>
      <c r="E4606">
        <v>180344</v>
      </c>
      <c r="F4606">
        <v>7928</v>
      </c>
      <c r="G4606">
        <v>3127</v>
      </c>
      <c r="H4606">
        <v>38524</v>
      </c>
      <c r="I4606">
        <v>0</v>
      </c>
      <c r="J4606">
        <v>1.5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3619</v>
      </c>
      <c r="Q4606">
        <v>1477</v>
      </c>
      <c r="R4606">
        <v>6786</v>
      </c>
      <c r="S4606">
        <v>0</v>
      </c>
      <c r="T4606">
        <v>0</v>
      </c>
      <c r="U4606">
        <v>1900</v>
      </c>
    </row>
    <row r="4607" spans="1:21" ht="14.25">
      <c r="A4607">
        <v>4205710</v>
      </c>
      <c r="B4607">
        <v>1</v>
      </c>
      <c r="C4607" t="s">
        <v>3879</v>
      </c>
      <c r="D4607" t="s">
        <v>3880</v>
      </c>
      <c r="E4607">
        <v>235842</v>
      </c>
      <c r="F4607">
        <v>10655</v>
      </c>
      <c r="G4607">
        <v>4982</v>
      </c>
      <c r="H4607">
        <v>29652</v>
      </c>
      <c r="I4607">
        <v>0</v>
      </c>
      <c r="J4607">
        <v>1.5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7425</v>
      </c>
      <c r="Q4607">
        <v>3383</v>
      </c>
      <c r="R4607">
        <v>13427</v>
      </c>
      <c r="S4607">
        <v>0</v>
      </c>
      <c r="T4607">
        <v>0</v>
      </c>
      <c r="U4607">
        <v>1900</v>
      </c>
    </row>
    <row r="4608" spans="1:21" ht="14.25">
      <c r="A4608">
        <v>4205711</v>
      </c>
      <c r="B4608">
        <v>1</v>
      </c>
      <c r="C4608" t="s">
        <v>3881</v>
      </c>
      <c r="D4608" t="s">
        <v>3790</v>
      </c>
      <c r="E4608">
        <v>183827</v>
      </c>
      <c r="F4608">
        <v>8184</v>
      </c>
      <c r="G4608">
        <v>3161</v>
      </c>
      <c r="H4608">
        <v>38767</v>
      </c>
      <c r="I4608">
        <v>0</v>
      </c>
      <c r="J4608">
        <v>1.5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3785</v>
      </c>
      <c r="Q4608">
        <v>1477</v>
      </c>
      <c r="R4608">
        <v>6356</v>
      </c>
      <c r="S4608">
        <v>0</v>
      </c>
      <c r="T4608">
        <v>0</v>
      </c>
      <c r="U4608">
        <v>1900</v>
      </c>
    </row>
    <row r="4609" spans="1:21" ht="14.25">
      <c r="A4609">
        <v>4205720</v>
      </c>
      <c r="B4609">
        <v>2</v>
      </c>
      <c r="C4609" t="s">
        <v>3879</v>
      </c>
      <c r="D4609" t="s">
        <v>1043</v>
      </c>
      <c r="E4609">
        <v>235842</v>
      </c>
      <c r="F4609">
        <v>10655</v>
      </c>
      <c r="G4609">
        <v>4982</v>
      </c>
      <c r="H4609">
        <v>29652</v>
      </c>
      <c r="I4609">
        <v>0</v>
      </c>
      <c r="J4609">
        <v>1.5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7425</v>
      </c>
      <c r="Q4609">
        <v>3383</v>
      </c>
      <c r="R4609">
        <v>13427</v>
      </c>
      <c r="S4609">
        <v>0</v>
      </c>
      <c r="T4609">
        <v>0</v>
      </c>
      <c r="U4609">
        <v>1900</v>
      </c>
    </row>
    <row r="4610" spans="1:21" ht="14.25">
      <c r="A4610">
        <v>4205721</v>
      </c>
      <c r="B4610">
        <v>2</v>
      </c>
      <c r="C4610" t="s">
        <v>3881</v>
      </c>
      <c r="D4610" t="s">
        <v>766</v>
      </c>
      <c r="E4610">
        <v>184434</v>
      </c>
      <c r="F4610">
        <v>8184</v>
      </c>
      <c r="G4610">
        <v>3161</v>
      </c>
      <c r="H4610">
        <v>39374</v>
      </c>
      <c r="I4610">
        <v>0</v>
      </c>
      <c r="J4610">
        <v>1.5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3785</v>
      </c>
      <c r="Q4610">
        <v>1477</v>
      </c>
      <c r="R4610">
        <v>6963</v>
      </c>
      <c r="S4610">
        <v>0</v>
      </c>
      <c r="T4610">
        <v>0</v>
      </c>
      <c r="U4610">
        <v>1900</v>
      </c>
    </row>
    <row r="4611" spans="1:21" ht="14.25">
      <c r="A4611">
        <v>4205730</v>
      </c>
      <c r="B4611">
        <v>3</v>
      </c>
      <c r="C4611" t="s">
        <v>3879</v>
      </c>
      <c r="D4611" t="s">
        <v>1044</v>
      </c>
      <c r="E4611">
        <v>235842</v>
      </c>
      <c r="F4611">
        <v>10655</v>
      </c>
      <c r="G4611">
        <v>4982</v>
      </c>
      <c r="H4611">
        <v>29652</v>
      </c>
      <c r="I4611">
        <v>0</v>
      </c>
      <c r="J4611">
        <v>1.5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7425</v>
      </c>
      <c r="Q4611">
        <v>3383</v>
      </c>
      <c r="R4611">
        <v>13427</v>
      </c>
      <c r="S4611">
        <v>0</v>
      </c>
      <c r="T4611">
        <v>0</v>
      </c>
      <c r="U4611">
        <v>1900</v>
      </c>
    </row>
    <row r="4612" spans="1:21" ht="14.25">
      <c r="A4612">
        <v>4205731</v>
      </c>
      <c r="B4612">
        <v>3</v>
      </c>
      <c r="C4612" t="s">
        <v>3881</v>
      </c>
      <c r="D4612" t="s">
        <v>3884</v>
      </c>
      <c r="E4612">
        <v>184434</v>
      </c>
      <c r="F4612">
        <v>8184</v>
      </c>
      <c r="G4612">
        <v>3161</v>
      </c>
      <c r="H4612">
        <v>39374</v>
      </c>
      <c r="I4612">
        <v>0</v>
      </c>
      <c r="J4612">
        <v>1.5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3785</v>
      </c>
      <c r="Q4612">
        <v>1477</v>
      </c>
      <c r="R4612">
        <v>6963</v>
      </c>
      <c r="S4612">
        <v>0</v>
      </c>
      <c r="T4612">
        <v>0</v>
      </c>
      <c r="U4612">
        <v>1900</v>
      </c>
    </row>
    <row r="4613" spans="1:21" ht="14.25">
      <c r="A4613">
        <v>4205810</v>
      </c>
      <c r="B4613">
        <v>1</v>
      </c>
      <c r="C4613" t="s">
        <v>3879</v>
      </c>
      <c r="D4613" t="s">
        <v>3880</v>
      </c>
      <c r="E4613">
        <v>238247</v>
      </c>
      <c r="F4613">
        <v>10710</v>
      </c>
      <c r="G4613">
        <v>5060</v>
      </c>
      <c r="H4613">
        <v>29947</v>
      </c>
      <c r="I4613">
        <v>0</v>
      </c>
      <c r="J4613">
        <v>1.5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7480</v>
      </c>
      <c r="Q4613">
        <v>3461</v>
      </c>
      <c r="R4613">
        <v>13722</v>
      </c>
      <c r="S4613">
        <v>0</v>
      </c>
      <c r="T4613">
        <v>0</v>
      </c>
      <c r="U4613">
        <v>1900</v>
      </c>
    </row>
    <row r="4614" spans="1:21" ht="14.25">
      <c r="A4614">
        <v>4205811</v>
      </c>
      <c r="B4614">
        <v>1</v>
      </c>
      <c r="C4614" t="s">
        <v>3881</v>
      </c>
      <c r="D4614" t="s">
        <v>3790</v>
      </c>
      <c r="E4614">
        <v>186232</v>
      </c>
      <c r="F4614">
        <v>8239</v>
      </c>
      <c r="G4614">
        <v>3239</v>
      </c>
      <c r="H4614">
        <v>39062</v>
      </c>
      <c r="I4614">
        <v>0</v>
      </c>
      <c r="J4614">
        <v>1.5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3840</v>
      </c>
      <c r="Q4614">
        <v>1555</v>
      </c>
      <c r="R4614">
        <v>6651</v>
      </c>
      <c r="S4614">
        <v>0</v>
      </c>
      <c r="T4614">
        <v>0</v>
      </c>
      <c r="U4614">
        <v>1900</v>
      </c>
    </row>
    <row r="4615" spans="1:21" ht="14.25">
      <c r="A4615">
        <v>4205820</v>
      </c>
      <c r="B4615">
        <v>2</v>
      </c>
      <c r="C4615" t="s">
        <v>3879</v>
      </c>
      <c r="D4615" t="s">
        <v>1043</v>
      </c>
      <c r="E4615">
        <v>238247</v>
      </c>
      <c r="F4615">
        <v>10710</v>
      </c>
      <c r="G4615">
        <v>5060</v>
      </c>
      <c r="H4615">
        <v>29947</v>
      </c>
      <c r="I4615">
        <v>0</v>
      </c>
      <c r="J4615">
        <v>1.5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7480</v>
      </c>
      <c r="Q4615">
        <v>3461</v>
      </c>
      <c r="R4615">
        <v>13722</v>
      </c>
      <c r="S4615">
        <v>0</v>
      </c>
      <c r="T4615">
        <v>0</v>
      </c>
      <c r="U4615">
        <v>1900</v>
      </c>
    </row>
    <row r="4616" spans="1:21" ht="14.25">
      <c r="A4616">
        <v>4205821</v>
      </c>
      <c r="B4616">
        <v>2</v>
      </c>
      <c r="C4616" t="s">
        <v>3881</v>
      </c>
      <c r="D4616" t="s">
        <v>766</v>
      </c>
      <c r="E4616">
        <v>186839</v>
      </c>
      <c r="F4616">
        <v>8239</v>
      </c>
      <c r="G4616">
        <v>3239</v>
      </c>
      <c r="H4616">
        <v>39669</v>
      </c>
      <c r="I4616">
        <v>0</v>
      </c>
      <c r="J4616">
        <v>1.5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3840</v>
      </c>
      <c r="Q4616">
        <v>1555</v>
      </c>
      <c r="R4616">
        <v>7258</v>
      </c>
      <c r="S4616">
        <v>0</v>
      </c>
      <c r="T4616">
        <v>0</v>
      </c>
      <c r="U4616">
        <v>1900</v>
      </c>
    </row>
    <row r="4617" spans="1:21" ht="14.25">
      <c r="A4617">
        <v>4205830</v>
      </c>
      <c r="B4617">
        <v>3</v>
      </c>
      <c r="C4617" t="s">
        <v>3879</v>
      </c>
      <c r="D4617" t="s">
        <v>1044</v>
      </c>
      <c r="E4617">
        <v>238247</v>
      </c>
      <c r="F4617">
        <v>10710</v>
      </c>
      <c r="G4617">
        <v>5060</v>
      </c>
      <c r="H4617">
        <v>29947</v>
      </c>
      <c r="I4617">
        <v>0</v>
      </c>
      <c r="J4617">
        <v>1.5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7480</v>
      </c>
      <c r="Q4617">
        <v>3461</v>
      </c>
      <c r="R4617">
        <v>13722</v>
      </c>
      <c r="S4617">
        <v>0</v>
      </c>
      <c r="T4617">
        <v>0</v>
      </c>
      <c r="U4617">
        <v>1900</v>
      </c>
    </row>
    <row r="4618" spans="1:21" ht="14.25">
      <c r="A4618">
        <v>4205831</v>
      </c>
      <c r="B4618">
        <v>3</v>
      </c>
      <c r="C4618" t="s">
        <v>3881</v>
      </c>
      <c r="D4618" t="s">
        <v>3884</v>
      </c>
      <c r="E4618">
        <v>186839</v>
      </c>
      <c r="F4618">
        <v>8239</v>
      </c>
      <c r="G4618">
        <v>3239</v>
      </c>
      <c r="H4618">
        <v>39669</v>
      </c>
      <c r="I4618">
        <v>0</v>
      </c>
      <c r="J4618">
        <v>1.5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3840</v>
      </c>
      <c r="Q4618">
        <v>1555</v>
      </c>
      <c r="R4618">
        <v>7258</v>
      </c>
      <c r="S4618">
        <v>0</v>
      </c>
      <c r="T4618">
        <v>0</v>
      </c>
      <c r="U4618">
        <v>1900</v>
      </c>
    </row>
    <row r="4619" spans="1:21" ht="14.25">
      <c r="A4619">
        <v>4205910</v>
      </c>
      <c r="B4619">
        <v>1</v>
      </c>
      <c r="C4619" t="s">
        <v>3879</v>
      </c>
      <c r="D4619" t="s">
        <v>3880</v>
      </c>
      <c r="E4619">
        <v>240998</v>
      </c>
      <c r="F4619">
        <v>10845</v>
      </c>
      <c r="G4619">
        <v>5101</v>
      </c>
      <c r="H4619">
        <v>30528</v>
      </c>
      <c r="I4619">
        <v>0</v>
      </c>
      <c r="J4619">
        <v>1.5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7545</v>
      </c>
      <c r="Q4619">
        <v>3467</v>
      </c>
      <c r="R4619">
        <v>13958</v>
      </c>
      <c r="S4619">
        <v>0</v>
      </c>
      <c r="T4619">
        <v>0</v>
      </c>
      <c r="U4619">
        <v>1900</v>
      </c>
    </row>
    <row r="4620" spans="1:21" ht="14.25">
      <c r="A4620">
        <v>4205911</v>
      </c>
      <c r="B4620">
        <v>1</v>
      </c>
      <c r="C4620" t="s">
        <v>3881</v>
      </c>
      <c r="D4620" t="s">
        <v>3790</v>
      </c>
      <c r="E4620">
        <v>189520</v>
      </c>
      <c r="F4620">
        <v>8395</v>
      </c>
      <c r="G4620">
        <v>3280</v>
      </c>
      <c r="H4620">
        <v>39970</v>
      </c>
      <c r="I4620">
        <v>0</v>
      </c>
      <c r="J4620">
        <v>1.5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3905</v>
      </c>
      <c r="Q4620">
        <v>1561</v>
      </c>
      <c r="R4620">
        <v>6887</v>
      </c>
      <c r="S4620">
        <v>0</v>
      </c>
      <c r="T4620">
        <v>0</v>
      </c>
      <c r="U4620">
        <v>1900</v>
      </c>
    </row>
    <row r="4621" spans="1:21" ht="14.25">
      <c r="A4621">
        <v>4205920</v>
      </c>
      <c r="B4621">
        <v>2</v>
      </c>
      <c r="C4621" t="s">
        <v>3879</v>
      </c>
      <c r="D4621" t="s">
        <v>1043</v>
      </c>
      <c r="E4621">
        <v>240998</v>
      </c>
      <c r="F4621">
        <v>10845</v>
      </c>
      <c r="G4621">
        <v>5101</v>
      </c>
      <c r="H4621">
        <v>30528</v>
      </c>
      <c r="I4621">
        <v>0</v>
      </c>
      <c r="J4621">
        <v>1.5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7545</v>
      </c>
      <c r="Q4621">
        <v>3467</v>
      </c>
      <c r="R4621">
        <v>13958</v>
      </c>
      <c r="S4621">
        <v>0</v>
      </c>
      <c r="T4621">
        <v>0</v>
      </c>
      <c r="U4621">
        <v>1900</v>
      </c>
    </row>
    <row r="4622" spans="1:21" ht="14.25">
      <c r="A4622">
        <v>4205921</v>
      </c>
      <c r="B4622">
        <v>2</v>
      </c>
      <c r="C4622" t="s">
        <v>3881</v>
      </c>
      <c r="D4622" t="s">
        <v>766</v>
      </c>
      <c r="E4622">
        <v>190127</v>
      </c>
      <c r="F4622">
        <v>8395</v>
      </c>
      <c r="G4622">
        <v>3280</v>
      </c>
      <c r="H4622">
        <v>40577</v>
      </c>
      <c r="I4622">
        <v>0</v>
      </c>
      <c r="J4622">
        <v>1.5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3905</v>
      </c>
      <c r="Q4622">
        <v>1561</v>
      </c>
      <c r="R4622">
        <v>7494</v>
      </c>
      <c r="S4622">
        <v>0</v>
      </c>
      <c r="T4622">
        <v>0</v>
      </c>
      <c r="U4622">
        <v>1900</v>
      </c>
    </row>
    <row r="4623" spans="1:21" ht="14.25">
      <c r="A4623">
        <v>4205930</v>
      </c>
      <c r="B4623">
        <v>3</v>
      </c>
      <c r="C4623" t="s">
        <v>3879</v>
      </c>
      <c r="D4623" t="s">
        <v>1044</v>
      </c>
      <c r="E4623">
        <v>240998</v>
      </c>
      <c r="F4623">
        <v>10845</v>
      </c>
      <c r="G4623">
        <v>5101</v>
      </c>
      <c r="H4623">
        <v>30528</v>
      </c>
      <c r="I4623">
        <v>0</v>
      </c>
      <c r="J4623">
        <v>1.5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7545</v>
      </c>
      <c r="Q4623">
        <v>3467</v>
      </c>
      <c r="R4623">
        <v>13958</v>
      </c>
      <c r="S4623">
        <v>0</v>
      </c>
      <c r="T4623">
        <v>0</v>
      </c>
      <c r="U4623">
        <v>1900</v>
      </c>
    </row>
    <row r="4624" spans="1:21" ht="14.25">
      <c r="A4624">
        <v>4205931</v>
      </c>
      <c r="B4624">
        <v>3</v>
      </c>
      <c r="C4624" t="s">
        <v>3881</v>
      </c>
      <c r="D4624" t="s">
        <v>3884</v>
      </c>
      <c r="E4624">
        <v>190127</v>
      </c>
      <c r="F4624">
        <v>8395</v>
      </c>
      <c r="G4624">
        <v>3280</v>
      </c>
      <c r="H4624">
        <v>40577</v>
      </c>
      <c r="I4624">
        <v>0</v>
      </c>
      <c r="J4624">
        <v>1.5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3905</v>
      </c>
      <c r="Q4624">
        <v>1561</v>
      </c>
      <c r="R4624">
        <v>7494</v>
      </c>
      <c r="S4624">
        <v>0</v>
      </c>
      <c r="T4624">
        <v>0</v>
      </c>
      <c r="U4624">
        <v>1900</v>
      </c>
    </row>
    <row r="4625" spans="1:21" ht="14.25">
      <c r="A4625">
        <v>4206010</v>
      </c>
      <c r="B4625">
        <v>1</v>
      </c>
      <c r="C4625" t="s">
        <v>3879</v>
      </c>
      <c r="D4625" t="s">
        <v>3880</v>
      </c>
      <c r="E4625">
        <v>248522</v>
      </c>
      <c r="F4625">
        <v>11200</v>
      </c>
      <c r="G4625">
        <v>5248</v>
      </c>
      <c r="H4625">
        <v>31562</v>
      </c>
      <c r="I4625">
        <v>0</v>
      </c>
      <c r="J4625">
        <v>1.5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7695</v>
      </c>
      <c r="Q4625">
        <v>3511</v>
      </c>
      <c r="R4625">
        <v>13958</v>
      </c>
      <c r="S4625">
        <v>0</v>
      </c>
      <c r="T4625">
        <v>0</v>
      </c>
      <c r="U4625">
        <v>2150</v>
      </c>
    </row>
    <row r="4626" spans="1:21" ht="14.25">
      <c r="A4626">
        <v>4206011</v>
      </c>
      <c r="B4626">
        <v>1</v>
      </c>
      <c r="C4626" t="s">
        <v>3881</v>
      </c>
      <c r="D4626" t="s">
        <v>3790</v>
      </c>
      <c r="E4626">
        <v>198903</v>
      </c>
      <c r="F4626">
        <v>8820</v>
      </c>
      <c r="G4626">
        <v>3432</v>
      </c>
      <c r="H4626">
        <v>42063</v>
      </c>
      <c r="I4626">
        <v>0</v>
      </c>
      <c r="J4626">
        <v>1.5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4055</v>
      </c>
      <c r="Q4626">
        <v>1605</v>
      </c>
      <c r="R4626">
        <v>6887</v>
      </c>
      <c r="S4626">
        <v>0</v>
      </c>
      <c r="T4626">
        <v>0</v>
      </c>
      <c r="U4626">
        <v>2150</v>
      </c>
    </row>
    <row r="4627" spans="1:21" ht="14.25">
      <c r="A4627">
        <v>4206020</v>
      </c>
      <c r="B4627">
        <v>2</v>
      </c>
      <c r="C4627" t="s">
        <v>3879</v>
      </c>
      <c r="D4627" t="s">
        <v>1043</v>
      </c>
      <c r="E4627">
        <v>246860</v>
      </c>
      <c r="F4627">
        <v>11134</v>
      </c>
      <c r="G4627">
        <v>5215</v>
      </c>
      <c r="H4627">
        <v>31220</v>
      </c>
      <c r="I4627">
        <v>0</v>
      </c>
      <c r="J4627">
        <v>1.5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7695</v>
      </c>
      <c r="Q4627">
        <v>3511</v>
      </c>
      <c r="R4627">
        <v>13958</v>
      </c>
      <c r="S4627">
        <v>0</v>
      </c>
      <c r="T4627">
        <v>0</v>
      </c>
      <c r="U4627">
        <v>1900</v>
      </c>
    </row>
    <row r="4628" spans="1:21" ht="14.25">
      <c r="A4628">
        <v>4206021</v>
      </c>
      <c r="B4628">
        <v>2</v>
      </c>
      <c r="C4628" t="s">
        <v>3881</v>
      </c>
      <c r="D4628" t="s">
        <v>766</v>
      </c>
      <c r="E4628">
        <v>197063</v>
      </c>
      <c r="F4628">
        <v>8726</v>
      </c>
      <c r="G4628">
        <v>3394</v>
      </c>
      <c r="H4628">
        <v>41923</v>
      </c>
      <c r="I4628">
        <v>0</v>
      </c>
      <c r="J4628">
        <v>1.5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4055</v>
      </c>
      <c r="Q4628">
        <v>1605</v>
      </c>
      <c r="R4628">
        <v>7494</v>
      </c>
      <c r="S4628">
        <v>0</v>
      </c>
      <c r="T4628">
        <v>0</v>
      </c>
      <c r="U4628">
        <v>1900</v>
      </c>
    </row>
    <row r="4629" spans="1:21" ht="14.25">
      <c r="A4629">
        <v>4206030</v>
      </c>
      <c r="B4629">
        <v>3</v>
      </c>
      <c r="C4629" t="s">
        <v>3879</v>
      </c>
      <c r="D4629" t="s">
        <v>1044</v>
      </c>
      <c r="E4629">
        <v>246860</v>
      </c>
      <c r="F4629">
        <v>11134</v>
      </c>
      <c r="G4629">
        <v>5215</v>
      </c>
      <c r="H4629">
        <v>31220</v>
      </c>
      <c r="I4629">
        <v>0</v>
      </c>
      <c r="J4629">
        <v>1.5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7695</v>
      </c>
      <c r="Q4629">
        <v>3511</v>
      </c>
      <c r="R4629">
        <v>13958</v>
      </c>
      <c r="S4629">
        <v>0</v>
      </c>
      <c r="T4629">
        <v>0</v>
      </c>
      <c r="U4629">
        <v>1900</v>
      </c>
    </row>
    <row r="4630" spans="1:21" ht="14.25">
      <c r="A4630">
        <v>4206031</v>
      </c>
      <c r="B4630">
        <v>3</v>
      </c>
      <c r="C4630" t="s">
        <v>3881</v>
      </c>
      <c r="D4630" t="s">
        <v>3884</v>
      </c>
      <c r="E4630">
        <v>197063</v>
      </c>
      <c r="F4630">
        <v>8726</v>
      </c>
      <c r="G4630">
        <v>3394</v>
      </c>
      <c r="H4630">
        <v>41923</v>
      </c>
      <c r="I4630">
        <v>0</v>
      </c>
      <c r="J4630">
        <v>1.5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4055</v>
      </c>
      <c r="Q4630">
        <v>1605</v>
      </c>
      <c r="R4630">
        <v>7494</v>
      </c>
      <c r="S4630">
        <v>0</v>
      </c>
      <c r="T4630">
        <v>0</v>
      </c>
      <c r="U4630">
        <v>1900</v>
      </c>
    </row>
    <row r="4631" spans="1:21" ht="14.25">
      <c r="A4631">
        <v>4206110</v>
      </c>
      <c r="B4631">
        <v>1</v>
      </c>
      <c r="C4631" t="s">
        <v>3879</v>
      </c>
      <c r="D4631" t="s">
        <v>3880</v>
      </c>
      <c r="E4631">
        <v>263992</v>
      </c>
      <c r="F4631">
        <v>11963</v>
      </c>
      <c r="G4631">
        <v>5530</v>
      </c>
      <c r="H4631">
        <v>33762</v>
      </c>
      <c r="I4631">
        <v>0</v>
      </c>
      <c r="J4631">
        <v>1.5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8020</v>
      </c>
      <c r="Q4631">
        <v>3576</v>
      </c>
      <c r="R4631">
        <v>13958</v>
      </c>
      <c r="S4631">
        <v>0</v>
      </c>
      <c r="T4631">
        <v>0</v>
      </c>
      <c r="U4631">
        <v>2150</v>
      </c>
    </row>
    <row r="4632" spans="1:21" ht="14.25">
      <c r="A4632">
        <v>4206111</v>
      </c>
      <c r="B4632">
        <v>1</v>
      </c>
      <c r="C4632" t="s">
        <v>3881</v>
      </c>
      <c r="D4632" t="s">
        <v>3790</v>
      </c>
      <c r="E4632">
        <v>229291</v>
      </c>
      <c r="F4632">
        <v>9808</v>
      </c>
      <c r="G4632">
        <v>4188</v>
      </c>
      <c r="H4632">
        <v>47451</v>
      </c>
      <c r="I4632">
        <v>0</v>
      </c>
      <c r="J4632">
        <v>1.5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4250</v>
      </c>
      <c r="Q4632">
        <v>1644</v>
      </c>
      <c r="R4632">
        <v>6887</v>
      </c>
      <c r="S4632">
        <v>0</v>
      </c>
      <c r="T4632">
        <v>0</v>
      </c>
      <c r="U4632">
        <v>2150</v>
      </c>
    </row>
    <row r="4633" spans="1:21" ht="14.25">
      <c r="A4633">
        <v>4206120</v>
      </c>
      <c r="B4633">
        <v>2</v>
      </c>
      <c r="C4633" t="s">
        <v>3879</v>
      </c>
      <c r="D4633" t="s">
        <v>1043</v>
      </c>
      <c r="E4633">
        <v>263992</v>
      </c>
      <c r="F4633">
        <v>11963</v>
      </c>
      <c r="G4633">
        <v>5530</v>
      </c>
      <c r="H4633">
        <v>33762</v>
      </c>
      <c r="I4633">
        <v>0</v>
      </c>
      <c r="J4633">
        <v>1.5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8020</v>
      </c>
      <c r="Q4633">
        <v>3576</v>
      </c>
      <c r="R4633">
        <v>13958</v>
      </c>
      <c r="S4633">
        <v>0</v>
      </c>
      <c r="T4633">
        <v>0</v>
      </c>
      <c r="U4633">
        <v>2150</v>
      </c>
    </row>
    <row r="4634" spans="1:21" ht="14.25">
      <c r="A4634">
        <v>4206121</v>
      </c>
      <c r="B4634">
        <v>2</v>
      </c>
      <c r="C4634" t="s">
        <v>3881</v>
      </c>
      <c r="D4634" t="s">
        <v>766</v>
      </c>
      <c r="E4634">
        <v>228078</v>
      </c>
      <c r="F4634">
        <v>9678</v>
      </c>
      <c r="G4634">
        <v>4162</v>
      </c>
      <c r="H4634">
        <v>48058</v>
      </c>
      <c r="I4634">
        <v>0</v>
      </c>
      <c r="J4634">
        <v>1.5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4120</v>
      </c>
      <c r="Q4634">
        <v>1618</v>
      </c>
      <c r="R4634">
        <v>7494</v>
      </c>
      <c r="S4634">
        <v>0</v>
      </c>
      <c r="T4634">
        <v>0</v>
      </c>
      <c r="U4634">
        <v>2150</v>
      </c>
    </row>
    <row r="4635" spans="1:21" ht="14.25">
      <c r="A4635">
        <v>4206130</v>
      </c>
      <c r="B4635">
        <v>3</v>
      </c>
      <c r="C4635" t="s">
        <v>3879</v>
      </c>
      <c r="D4635" t="s">
        <v>1044</v>
      </c>
      <c r="E4635">
        <v>262127</v>
      </c>
      <c r="F4635">
        <v>11889</v>
      </c>
      <c r="G4635">
        <v>5493</v>
      </c>
      <c r="H4635">
        <v>33377</v>
      </c>
      <c r="I4635">
        <v>0</v>
      </c>
      <c r="J4635">
        <v>1.5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8020</v>
      </c>
      <c r="Q4635">
        <v>3576</v>
      </c>
      <c r="R4635">
        <v>13958</v>
      </c>
      <c r="S4635">
        <v>0</v>
      </c>
      <c r="T4635">
        <v>0</v>
      </c>
      <c r="U4635">
        <v>1900</v>
      </c>
    </row>
    <row r="4636" spans="1:21" ht="14.25">
      <c r="A4636">
        <v>4206131</v>
      </c>
      <c r="B4636">
        <v>3</v>
      </c>
      <c r="C4636" t="s">
        <v>3881</v>
      </c>
      <c r="D4636" t="s">
        <v>3884</v>
      </c>
      <c r="E4636">
        <v>225077</v>
      </c>
      <c r="F4636">
        <v>9568</v>
      </c>
      <c r="G4636">
        <v>4110</v>
      </c>
      <c r="H4636">
        <v>47197</v>
      </c>
      <c r="I4636">
        <v>0</v>
      </c>
      <c r="J4636">
        <v>1.5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4120</v>
      </c>
      <c r="Q4636">
        <v>1618</v>
      </c>
      <c r="R4636">
        <v>7494</v>
      </c>
      <c r="S4636">
        <v>0</v>
      </c>
      <c r="T4636">
        <v>0</v>
      </c>
      <c r="U4636">
        <v>1900</v>
      </c>
    </row>
    <row r="4637" spans="1:21" ht="14.25">
      <c r="A4637">
        <v>4206210</v>
      </c>
      <c r="B4637">
        <v>1</v>
      </c>
      <c r="C4637" t="s">
        <v>3879</v>
      </c>
      <c r="D4637" t="s">
        <v>3880</v>
      </c>
      <c r="E4637">
        <v>268542</v>
      </c>
      <c r="F4637">
        <v>12288</v>
      </c>
      <c r="G4637">
        <v>5595</v>
      </c>
      <c r="H4637">
        <v>33762</v>
      </c>
      <c r="I4637">
        <v>0</v>
      </c>
      <c r="J4637">
        <v>1.5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8345</v>
      </c>
      <c r="Q4637">
        <v>3641</v>
      </c>
      <c r="R4637">
        <v>13958</v>
      </c>
      <c r="S4637">
        <v>0</v>
      </c>
      <c r="T4637">
        <v>0</v>
      </c>
      <c r="U4637">
        <v>2150</v>
      </c>
    </row>
    <row r="4638" spans="1:21" ht="14.25">
      <c r="A4638">
        <v>4206211</v>
      </c>
      <c r="B4638">
        <v>1</v>
      </c>
      <c r="C4638" t="s">
        <v>3881</v>
      </c>
      <c r="D4638" t="s">
        <v>3790</v>
      </c>
      <c r="E4638">
        <v>231111</v>
      </c>
      <c r="F4638">
        <v>9938</v>
      </c>
      <c r="G4638">
        <v>4214</v>
      </c>
      <c r="H4638">
        <v>47451</v>
      </c>
      <c r="I4638">
        <v>0</v>
      </c>
      <c r="J4638">
        <v>1.5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4380</v>
      </c>
      <c r="Q4638">
        <v>1670</v>
      </c>
      <c r="R4638">
        <v>6887</v>
      </c>
      <c r="S4638">
        <v>0</v>
      </c>
      <c r="T4638">
        <v>0</v>
      </c>
      <c r="U4638">
        <v>2150</v>
      </c>
    </row>
    <row r="4639" spans="1:21" ht="14.25">
      <c r="A4639">
        <v>4206220</v>
      </c>
      <c r="B4639">
        <v>2</v>
      </c>
      <c r="C4639" t="s">
        <v>3879</v>
      </c>
      <c r="D4639" t="s">
        <v>1043</v>
      </c>
      <c r="E4639">
        <v>268542</v>
      </c>
      <c r="F4639">
        <v>12288</v>
      </c>
      <c r="G4639">
        <v>5595</v>
      </c>
      <c r="H4639">
        <v>33762</v>
      </c>
      <c r="I4639">
        <v>0</v>
      </c>
      <c r="J4639">
        <v>1.5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8345</v>
      </c>
      <c r="Q4639">
        <v>3641</v>
      </c>
      <c r="R4639">
        <v>13958</v>
      </c>
      <c r="S4639">
        <v>0</v>
      </c>
      <c r="T4639">
        <v>0</v>
      </c>
      <c r="U4639">
        <v>2150</v>
      </c>
    </row>
    <row r="4640" spans="1:21" ht="14.25">
      <c r="A4640">
        <v>4206221</v>
      </c>
      <c r="B4640">
        <v>2</v>
      </c>
      <c r="C4640" t="s">
        <v>3881</v>
      </c>
      <c r="D4640" t="s">
        <v>766</v>
      </c>
      <c r="E4640">
        <v>230808</v>
      </c>
      <c r="F4640">
        <v>9873</v>
      </c>
      <c r="G4640">
        <v>4201</v>
      </c>
      <c r="H4640">
        <v>48058</v>
      </c>
      <c r="I4640">
        <v>0</v>
      </c>
      <c r="J4640">
        <v>1.5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4315</v>
      </c>
      <c r="Q4640">
        <v>1657</v>
      </c>
      <c r="R4640">
        <v>7494</v>
      </c>
      <c r="S4640">
        <v>0</v>
      </c>
      <c r="T4640">
        <v>0</v>
      </c>
      <c r="U4640">
        <v>2150</v>
      </c>
    </row>
    <row r="4641" spans="1:21" ht="14.25">
      <c r="A4641">
        <v>4206230</v>
      </c>
      <c r="B4641">
        <v>3</v>
      </c>
      <c r="C4641" t="s">
        <v>3879</v>
      </c>
      <c r="D4641" t="s">
        <v>1044</v>
      </c>
      <c r="E4641">
        <v>268542</v>
      </c>
      <c r="F4641">
        <v>12288</v>
      </c>
      <c r="G4641">
        <v>5595</v>
      </c>
      <c r="H4641">
        <v>33762</v>
      </c>
      <c r="I4641">
        <v>0</v>
      </c>
      <c r="J4641">
        <v>1.5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8345</v>
      </c>
      <c r="Q4641">
        <v>3641</v>
      </c>
      <c r="R4641">
        <v>13958</v>
      </c>
      <c r="S4641">
        <v>0</v>
      </c>
      <c r="T4641">
        <v>0</v>
      </c>
      <c r="U4641">
        <v>2150</v>
      </c>
    </row>
    <row r="4642" spans="1:21" ht="14.25">
      <c r="A4642">
        <v>4206231</v>
      </c>
      <c r="B4642">
        <v>3</v>
      </c>
      <c r="C4642" t="s">
        <v>3881</v>
      </c>
      <c r="D4642" t="s">
        <v>3884</v>
      </c>
      <c r="E4642">
        <v>230808</v>
      </c>
      <c r="F4642">
        <v>9873</v>
      </c>
      <c r="G4642">
        <v>4201</v>
      </c>
      <c r="H4642">
        <v>48058</v>
      </c>
      <c r="I4642">
        <v>0</v>
      </c>
      <c r="J4642">
        <v>1.5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4315</v>
      </c>
      <c r="Q4642">
        <v>1657</v>
      </c>
      <c r="R4642">
        <v>7494</v>
      </c>
      <c r="S4642">
        <v>0</v>
      </c>
      <c r="T4642">
        <v>0</v>
      </c>
      <c r="U4642">
        <v>2150</v>
      </c>
    </row>
    <row r="4643" spans="1:21" ht="14.25">
      <c r="A4643">
        <v>4206310</v>
      </c>
      <c r="B4643">
        <v>1</v>
      </c>
      <c r="C4643" t="s">
        <v>3879</v>
      </c>
      <c r="D4643" t="s">
        <v>3880</v>
      </c>
      <c r="E4643">
        <v>275311</v>
      </c>
      <c r="F4643">
        <v>12701</v>
      </c>
      <c r="G4643">
        <v>5705</v>
      </c>
      <c r="H4643">
        <v>34201</v>
      </c>
      <c r="I4643">
        <v>0</v>
      </c>
      <c r="J4643">
        <v>1.5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8670</v>
      </c>
      <c r="Q4643">
        <v>3706</v>
      </c>
      <c r="R4643">
        <v>13958</v>
      </c>
      <c r="S4643">
        <v>0</v>
      </c>
      <c r="T4643">
        <v>0</v>
      </c>
      <c r="U4643">
        <v>2150</v>
      </c>
    </row>
    <row r="4644" spans="1:21" ht="14.25">
      <c r="A4644">
        <v>4206311</v>
      </c>
      <c r="B4644">
        <v>1</v>
      </c>
      <c r="C4644" t="s">
        <v>3881</v>
      </c>
      <c r="D4644" t="s">
        <v>3790</v>
      </c>
      <c r="E4644">
        <v>234288</v>
      </c>
      <c r="F4644">
        <v>10056</v>
      </c>
      <c r="G4644">
        <v>4270</v>
      </c>
      <c r="H4644">
        <v>48328</v>
      </c>
      <c r="I4644">
        <v>0</v>
      </c>
      <c r="J4644">
        <v>1.5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4380</v>
      </c>
      <c r="Q4644">
        <v>1670</v>
      </c>
      <c r="R4644">
        <v>6887</v>
      </c>
      <c r="S4644">
        <v>0</v>
      </c>
      <c r="T4644">
        <v>0</v>
      </c>
      <c r="U4644">
        <v>2150</v>
      </c>
    </row>
    <row r="4645" spans="1:21" ht="14.25">
      <c r="A4645">
        <v>4206320</v>
      </c>
      <c r="B4645">
        <v>2</v>
      </c>
      <c r="C4645" t="s">
        <v>3879</v>
      </c>
      <c r="D4645" t="s">
        <v>1043</v>
      </c>
      <c r="E4645">
        <v>275311</v>
      </c>
      <c r="F4645">
        <v>12701</v>
      </c>
      <c r="G4645">
        <v>5705</v>
      </c>
      <c r="H4645">
        <v>34201</v>
      </c>
      <c r="I4645">
        <v>0</v>
      </c>
      <c r="J4645">
        <v>1.5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8670</v>
      </c>
      <c r="Q4645">
        <v>3706</v>
      </c>
      <c r="R4645">
        <v>13958</v>
      </c>
      <c r="S4645">
        <v>0</v>
      </c>
      <c r="T4645">
        <v>0</v>
      </c>
      <c r="U4645">
        <v>2150</v>
      </c>
    </row>
    <row r="4646" spans="1:21" ht="14.25">
      <c r="A4646">
        <v>4206321</v>
      </c>
      <c r="B4646">
        <v>2</v>
      </c>
      <c r="C4646" t="s">
        <v>3881</v>
      </c>
      <c r="D4646" t="s">
        <v>766</v>
      </c>
      <c r="E4646">
        <v>234895</v>
      </c>
      <c r="F4646">
        <v>10056</v>
      </c>
      <c r="G4646">
        <v>4270</v>
      </c>
      <c r="H4646">
        <v>48935</v>
      </c>
      <c r="I4646">
        <v>0</v>
      </c>
      <c r="J4646">
        <v>1.5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4380</v>
      </c>
      <c r="Q4646">
        <v>1670</v>
      </c>
      <c r="R4646">
        <v>7494</v>
      </c>
      <c r="S4646">
        <v>0</v>
      </c>
      <c r="T4646">
        <v>0</v>
      </c>
      <c r="U4646">
        <v>2150</v>
      </c>
    </row>
    <row r="4647" spans="1:21" ht="14.25">
      <c r="A4647">
        <v>4206330</v>
      </c>
      <c r="B4647">
        <v>3</v>
      </c>
      <c r="C4647" t="s">
        <v>3879</v>
      </c>
      <c r="D4647" t="s">
        <v>1044</v>
      </c>
      <c r="E4647">
        <v>275311</v>
      </c>
      <c r="F4647">
        <v>12701</v>
      </c>
      <c r="G4647">
        <v>5705</v>
      </c>
      <c r="H4647">
        <v>34201</v>
      </c>
      <c r="I4647">
        <v>0</v>
      </c>
      <c r="J4647">
        <v>1.5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8670</v>
      </c>
      <c r="Q4647">
        <v>3706</v>
      </c>
      <c r="R4647">
        <v>13958</v>
      </c>
      <c r="S4647">
        <v>0</v>
      </c>
      <c r="T4647">
        <v>0</v>
      </c>
      <c r="U4647">
        <v>2150</v>
      </c>
    </row>
    <row r="4648" spans="1:21" ht="14.25">
      <c r="A4648">
        <v>4206331</v>
      </c>
      <c r="B4648">
        <v>3</v>
      </c>
      <c r="C4648" t="s">
        <v>3881</v>
      </c>
      <c r="D4648" t="s">
        <v>3884</v>
      </c>
      <c r="E4648">
        <v>234895</v>
      </c>
      <c r="F4648">
        <v>10056</v>
      </c>
      <c r="G4648">
        <v>4270</v>
      </c>
      <c r="H4648">
        <v>48935</v>
      </c>
      <c r="I4648">
        <v>0</v>
      </c>
      <c r="J4648">
        <v>1.5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4380</v>
      </c>
      <c r="Q4648">
        <v>1670</v>
      </c>
      <c r="R4648">
        <v>7494</v>
      </c>
      <c r="S4648">
        <v>0</v>
      </c>
      <c r="T4648">
        <v>0</v>
      </c>
      <c r="U4648">
        <v>2150</v>
      </c>
    </row>
    <row r="4649" spans="1:21" ht="14.25">
      <c r="A4649">
        <v>4206410</v>
      </c>
      <c r="B4649">
        <v>1</v>
      </c>
      <c r="C4649" t="s">
        <v>3879</v>
      </c>
      <c r="D4649" t="s">
        <v>3880</v>
      </c>
      <c r="E4649">
        <v>278670</v>
      </c>
      <c r="F4649">
        <v>12807</v>
      </c>
      <c r="G4649">
        <v>5798</v>
      </c>
      <c r="H4649">
        <v>34640</v>
      </c>
      <c r="I4649">
        <v>0</v>
      </c>
      <c r="J4649">
        <v>1.5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8689</v>
      </c>
      <c r="Q4649">
        <v>3755</v>
      </c>
      <c r="R4649">
        <v>13958</v>
      </c>
      <c r="S4649">
        <v>0</v>
      </c>
      <c r="T4649">
        <v>0</v>
      </c>
      <c r="U4649">
        <v>2150</v>
      </c>
    </row>
    <row r="4650" spans="1:21" ht="14.25">
      <c r="A4650">
        <v>4206411</v>
      </c>
      <c r="B4650">
        <v>1</v>
      </c>
      <c r="C4650" t="s">
        <v>3881</v>
      </c>
      <c r="D4650" t="s">
        <v>3790</v>
      </c>
      <c r="E4650">
        <v>238646</v>
      </c>
      <c r="F4650">
        <v>10194</v>
      </c>
      <c r="G4650">
        <v>4375</v>
      </c>
      <c r="H4650">
        <v>49206</v>
      </c>
      <c r="I4650">
        <v>0</v>
      </c>
      <c r="J4650">
        <v>1.5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4399</v>
      </c>
      <c r="Q4650">
        <v>1719</v>
      </c>
      <c r="R4650">
        <v>6887</v>
      </c>
      <c r="S4650">
        <v>0</v>
      </c>
      <c r="T4650">
        <v>0</v>
      </c>
      <c r="U4650">
        <v>2150</v>
      </c>
    </row>
    <row r="4651" spans="1:21" ht="14.25">
      <c r="A4651">
        <v>4206420</v>
      </c>
      <c r="B4651">
        <v>2</v>
      </c>
      <c r="C4651" t="s">
        <v>3879</v>
      </c>
      <c r="D4651" t="s">
        <v>1043</v>
      </c>
      <c r="E4651">
        <v>278670</v>
      </c>
      <c r="F4651">
        <v>12807</v>
      </c>
      <c r="G4651">
        <v>5798</v>
      </c>
      <c r="H4651">
        <v>34640</v>
      </c>
      <c r="I4651">
        <v>0</v>
      </c>
      <c r="J4651">
        <v>1.5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8689</v>
      </c>
      <c r="Q4651">
        <v>3755</v>
      </c>
      <c r="R4651">
        <v>13958</v>
      </c>
      <c r="S4651">
        <v>0</v>
      </c>
      <c r="T4651">
        <v>0</v>
      </c>
      <c r="U4651">
        <v>2150</v>
      </c>
    </row>
    <row r="4652" spans="1:21" ht="14.25">
      <c r="A4652">
        <v>4206421</v>
      </c>
      <c r="B4652">
        <v>2</v>
      </c>
      <c r="C4652" t="s">
        <v>3881</v>
      </c>
      <c r="D4652" t="s">
        <v>766</v>
      </c>
      <c r="E4652">
        <v>239253</v>
      </c>
      <c r="F4652">
        <v>10194</v>
      </c>
      <c r="G4652">
        <v>4375</v>
      </c>
      <c r="H4652">
        <v>49813</v>
      </c>
      <c r="I4652">
        <v>0</v>
      </c>
      <c r="J4652">
        <v>1.5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4399</v>
      </c>
      <c r="Q4652">
        <v>1719</v>
      </c>
      <c r="R4652">
        <v>7494</v>
      </c>
      <c r="S4652">
        <v>0</v>
      </c>
      <c r="T4652">
        <v>0</v>
      </c>
      <c r="U4652">
        <v>2150</v>
      </c>
    </row>
    <row r="4653" spans="1:21" ht="14.25">
      <c r="A4653">
        <v>4206430</v>
      </c>
      <c r="B4653">
        <v>3</v>
      </c>
      <c r="C4653" t="s">
        <v>3879</v>
      </c>
      <c r="D4653" t="s">
        <v>1044</v>
      </c>
      <c r="E4653">
        <v>278670</v>
      </c>
      <c r="F4653">
        <v>12807</v>
      </c>
      <c r="G4653">
        <v>5798</v>
      </c>
      <c r="H4653">
        <v>34640</v>
      </c>
      <c r="I4653">
        <v>0</v>
      </c>
      <c r="J4653">
        <v>1.5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8689</v>
      </c>
      <c r="Q4653">
        <v>3755</v>
      </c>
      <c r="R4653">
        <v>13958</v>
      </c>
      <c r="S4653">
        <v>0</v>
      </c>
      <c r="T4653">
        <v>0</v>
      </c>
      <c r="U4653">
        <v>2150</v>
      </c>
    </row>
    <row r="4654" spans="1:21" ht="14.25">
      <c r="A4654">
        <v>4206431</v>
      </c>
      <c r="B4654">
        <v>3</v>
      </c>
      <c r="C4654" t="s">
        <v>3881</v>
      </c>
      <c r="D4654" t="s">
        <v>3884</v>
      </c>
      <c r="E4654">
        <v>239253</v>
      </c>
      <c r="F4654">
        <v>10194</v>
      </c>
      <c r="G4654">
        <v>4375</v>
      </c>
      <c r="H4654">
        <v>49813</v>
      </c>
      <c r="I4654">
        <v>0</v>
      </c>
      <c r="J4654">
        <v>1.5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4399</v>
      </c>
      <c r="Q4654">
        <v>1719</v>
      </c>
      <c r="R4654">
        <v>7494</v>
      </c>
      <c r="S4654">
        <v>0</v>
      </c>
      <c r="T4654">
        <v>0</v>
      </c>
      <c r="U4654">
        <v>2150</v>
      </c>
    </row>
    <row r="4655" spans="1:21" ht="14.25">
      <c r="A4655">
        <v>4206510</v>
      </c>
      <c r="B4655">
        <v>1</v>
      </c>
      <c r="C4655" t="s">
        <v>3879</v>
      </c>
      <c r="D4655" t="s">
        <v>3880</v>
      </c>
      <c r="E4655">
        <v>281660</v>
      </c>
      <c r="F4655">
        <v>13054</v>
      </c>
      <c r="G4655">
        <v>5824</v>
      </c>
      <c r="H4655">
        <v>34640</v>
      </c>
      <c r="I4655">
        <v>0</v>
      </c>
      <c r="J4655">
        <v>1.5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8936</v>
      </c>
      <c r="Q4655">
        <v>3781</v>
      </c>
      <c r="R4655">
        <v>13958</v>
      </c>
      <c r="S4655">
        <v>0</v>
      </c>
      <c r="T4655">
        <v>0</v>
      </c>
      <c r="U4655">
        <v>2150</v>
      </c>
    </row>
    <row r="4656" spans="1:21" ht="14.25">
      <c r="A4656">
        <v>4206511</v>
      </c>
      <c r="B4656">
        <v>1</v>
      </c>
      <c r="C4656" t="s">
        <v>3881</v>
      </c>
      <c r="D4656" t="s">
        <v>3790</v>
      </c>
      <c r="E4656">
        <v>241636</v>
      </c>
      <c r="F4656">
        <v>10441</v>
      </c>
      <c r="G4656">
        <v>4401</v>
      </c>
      <c r="H4656">
        <v>49206</v>
      </c>
      <c r="I4656">
        <v>0</v>
      </c>
      <c r="J4656">
        <v>1.5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4646</v>
      </c>
      <c r="Q4656">
        <v>1745</v>
      </c>
      <c r="R4656">
        <v>6887</v>
      </c>
      <c r="S4656">
        <v>0</v>
      </c>
      <c r="T4656">
        <v>0</v>
      </c>
      <c r="U4656">
        <v>2150</v>
      </c>
    </row>
    <row r="4657" spans="1:21" ht="14.25">
      <c r="A4657">
        <v>4206520</v>
      </c>
      <c r="B4657">
        <v>2</v>
      </c>
      <c r="C4657" t="s">
        <v>3879</v>
      </c>
      <c r="D4657" t="s">
        <v>1043</v>
      </c>
      <c r="E4657">
        <v>281660</v>
      </c>
      <c r="F4657">
        <v>13054</v>
      </c>
      <c r="G4657">
        <v>5824</v>
      </c>
      <c r="H4657">
        <v>34640</v>
      </c>
      <c r="I4657">
        <v>0</v>
      </c>
      <c r="J4657">
        <v>1.5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8936</v>
      </c>
      <c r="Q4657">
        <v>3781</v>
      </c>
      <c r="R4657">
        <v>13958</v>
      </c>
      <c r="S4657">
        <v>0</v>
      </c>
      <c r="T4657">
        <v>0</v>
      </c>
      <c r="U4657">
        <v>2150</v>
      </c>
    </row>
    <row r="4658" spans="1:21" ht="14.25">
      <c r="A4658">
        <v>4206521</v>
      </c>
      <c r="B4658">
        <v>2</v>
      </c>
      <c r="C4658" t="s">
        <v>3881</v>
      </c>
      <c r="D4658" t="s">
        <v>766</v>
      </c>
      <c r="E4658">
        <v>242243</v>
      </c>
      <c r="F4658">
        <v>10441</v>
      </c>
      <c r="G4658">
        <v>4401</v>
      </c>
      <c r="H4658">
        <v>49813</v>
      </c>
      <c r="I4658">
        <v>0</v>
      </c>
      <c r="J4658">
        <v>1.5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4646</v>
      </c>
      <c r="Q4658">
        <v>1745</v>
      </c>
      <c r="R4658">
        <v>7494</v>
      </c>
      <c r="S4658">
        <v>0</v>
      </c>
      <c r="T4658">
        <v>0</v>
      </c>
      <c r="U4658">
        <v>2150</v>
      </c>
    </row>
    <row r="4659" spans="1:21" ht="14.25">
      <c r="A4659">
        <v>4206530</v>
      </c>
      <c r="B4659">
        <v>3</v>
      </c>
      <c r="C4659" t="s">
        <v>3879</v>
      </c>
      <c r="D4659" t="s">
        <v>1044</v>
      </c>
      <c r="E4659">
        <v>281660</v>
      </c>
      <c r="F4659">
        <v>13054</v>
      </c>
      <c r="G4659">
        <v>5824</v>
      </c>
      <c r="H4659">
        <v>34640</v>
      </c>
      <c r="I4659">
        <v>0</v>
      </c>
      <c r="J4659">
        <v>1.5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8936</v>
      </c>
      <c r="Q4659">
        <v>3781</v>
      </c>
      <c r="R4659">
        <v>13958</v>
      </c>
      <c r="S4659">
        <v>0</v>
      </c>
      <c r="T4659">
        <v>0</v>
      </c>
      <c r="U4659">
        <v>2150</v>
      </c>
    </row>
    <row r="4660" spans="1:21" ht="14.25">
      <c r="A4660">
        <v>4206531</v>
      </c>
      <c r="B4660">
        <v>3</v>
      </c>
      <c r="C4660" t="s">
        <v>3881</v>
      </c>
      <c r="D4660" t="s">
        <v>3884</v>
      </c>
      <c r="E4660">
        <v>242243</v>
      </c>
      <c r="F4660">
        <v>10441</v>
      </c>
      <c r="G4660">
        <v>4401</v>
      </c>
      <c r="H4660">
        <v>49813</v>
      </c>
      <c r="I4660">
        <v>0</v>
      </c>
      <c r="J4660">
        <v>1.5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4646</v>
      </c>
      <c r="Q4660">
        <v>1745</v>
      </c>
      <c r="R4660">
        <v>7494</v>
      </c>
      <c r="S4660">
        <v>0</v>
      </c>
      <c r="T4660">
        <v>0</v>
      </c>
      <c r="U4660">
        <v>2150</v>
      </c>
    </row>
    <row r="4661" spans="1:21" ht="14.25">
      <c r="A4661">
        <v>4206610</v>
      </c>
      <c r="B4661">
        <v>1</v>
      </c>
      <c r="C4661" t="s">
        <v>3879</v>
      </c>
      <c r="D4661" t="s">
        <v>3880</v>
      </c>
      <c r="E4661">
        <v>285978</v>
      </c>
      <c r="F4661">
        <v>13256</v>
      </c>
      <c r="G4661">
        <v>5917</v>
      </c>
      <c r="H4661">
        <v>35078</v>
      </c>
      <c r="I4661">
        <v>0</v>
      </c>
      <c r="J4661">
        <v>1.5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9050</v>
      </c>
      <c r="Q4661">
        <v>3829</v>
      </c>
      <c r="R4661">
        <v>13958</v>
      </c>
      <c r="S4661">
        <v>0</v>
      </c>
      <c r="T4661">
        <v>0</v>
      </c>
      <c r="U4661">
        <v>2150</v>
      </c>
    </row>
    <row r="4662" spans="1:21" ht="14.25">
      <c r="A4662">
        <v>4206611</v>
      </c>
      <c r="B4662">
        <v>1</v>
      </c>
      <c r="C4662" t="s">
        <v>3881</v>
      </c>
      <c r="D4662" t="s">
        <v>3790</v>
      </c>
      <c r="E4662">
        <v>246894</v>
      </c>
      <c r="F4662">
        <v>10673</v>
      </c>
      <c r="G4662">
        <v>4504</v>
      </c>
      <c r="H4662">
        <v>50084</v>
      </c>
      <c r="I4662">
        <v>0</v>
      </c>
      <c r="J4662">
        <v>1.5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4760</v>
      </c>
      <c r="Q4662">
        <v>1793</v>
      </c>
      <c r="R4662">
        <v>6887</v>
      </c>
      <c r="S4662">
        <v>0</v>
      </c>
      <c r="T4662">
        <v>0</v>
      </c>
      <c r="U4662">
        <v>2150</v>
      </c>
    </row>
    <row r="4663" spans="1:21" ht="14.25">
      <c r="A4663">
        <v>4206620</v>
      </c>
      <c r="B4663">
        <v>2</v>
      </c>
      <c r="C4663" t="s">
        <v>3879</v>
      </c>
      <c r="D4663" t="s">
        <v>1043</v>
      </c>
      <c r="E4663">
        <v>285978</v>
      </c>
      <c r="F4663">
        <v>13256</v>
      </c>
      <c r="G4663">
        <v>5917</v>
      </c>
      <c r="H4663">
        <v>35078</v>
      </c>
      <c r="I4663">
        <v>0</v>
      </c>
      <c r="J4663">
        <v>1.5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9050</v>
      </c>
      <c r="Q4663">
        <v>3829</v>
      </c>
      <c r="R4663">
        <v>13958</v>
      </c>
      <c r="S4663">
        <v>0</v>
      </c>
      <c r="T4663">
        <v>0</v>
      </c>
      <c r="U4663">
        <v>2150</v>
      </c>
    </row>
    <row r="4664" spans="1:21" ht="14.25">
      <c r="A4664">
        <v>4206621</v>
      </c>
      <c r="B4664">
        <v>2</v>
      </c>
      <c r="C4664" t="s">
        <v>3881</v>
      </c>
      <c r="D4664" t="s">
        <v>766</v>
      </c>
      <c r="E4664">
        <v>247501</v>
      </c>
      <c r="F4664">
        <v>10673</v>
      </c>
      <c r="G4664">
        <v>4504</v>
      </c>
      <c r="H4664">
        <v>50691</v>
      </c>
      <c r="I4664">
        <v>0</v>
      </c>
      <c r="J4664">
        <v>1.5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4760</v>
      </c>
      <c r="Q4664">
        <v>1793</v>
      </c>
      <c r="R4664">
        <v>7494</v>
      </c>
      <c r="S4664">
        <v>0</v>
      </c>
      <c r="T4664">
        <v>0</v>
      </c>
      <c r="U4664">
        <v>2150</v>
      </c>
    </row>
    <row r="4665" spans="1:21" ht="14.25">
      <c r="A4665">
        <v>4206630</v>
      </c>
      <c r="B4665">
        <v>3</v>
      </c>
      <c r="C4665" t="s">
        <v>3879</v>
      </c>
      <c r="D4665" t="s">
        <v>1044</v>
      </c>
      <c r="E4665">
        <v>285978</v>
      </c>
      <c r="F4665">
        <v>13256</v>
      </c>
      <c r="G4665">
        <v>5917</v>
      </c>
      <c r="H4665">
        <v>35078</v>
      </c>
      <c r="I4665">
        <v>0</v>
      </c>
      <c r="J4665">
        <v>1.5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9050</v>
      </c>
      <c r="Q4665">
        <v>3829</v>
      </c>
      <c r="R4665">
        <v>13958</v>
      </c>
      <c r="S4665">
        <v>0</v>
      </c>
      <c r="T4665">
        <v>0</v>
      </c>
      <c r="U4665">
        <v>2150</v>
      </c>
    </row>
    <row r="4666" spans="1:21" ht="14.25">
      <c r="A4666">
        <v>4206631</v>
      </c>
      <c r="B4666">
        <v>3</v>
      </c>
      <c r="C4666" t="s">
        <v>3881</v>
      </c>
      <c r="D4666" t="s">
        <v>3884</v>
      </c>
      <c r="E4666">
        <v>247501</v>
      </c>
      <c r="F4666">
        <v>10673</v>
      </c>
      <c r="G4666">
        <v>4504</v>
      </c>
      <c r="H4666">
        <v>50691</v>
      </c>
      <c r="I4666">
        <v>0</v>
      </c>
      <c r="J4666">
        <v>1.5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4760</v>
      </c>
      <c r="Q4666">
        <v>1793</v>
      </c>
      <c r="R4666">
        <v>7494</v>
      </c>
      <c r="S4666">
        <v>0</v>
      </c>
      <c r="T4666">
        <v>0</v>
      </c>
      <c r="U4666">
        <v>2150</v>
      </c>
    </row>
    <row r="4667" spans="1:21" ht="14.25">
      <c r="A4667">
        <v>4206710</v>
      </c>
      <c r="B4667">
        <v>1</v>
      </c>
      <c r="C4667" t="s">
        <v>3879</v>
      </c>
      <c r="D4667" t="s">
        <v>3880</v>
      </c>
      <c r="E4667">
        <v>289646</v>
      </c>
      <c r="F4667">
        <v>13415</v>
      </c>
      <c r="G4667">
        <v>5995</v>
      </c>
      <c r="H4667">
        <v>35596</v>
      </c>
      <c r="I4667">
        <v>0</v>
      </c>
      <c r="J4667">
        <v>1.5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9121</v>
      </c>
      <c r="Q4667">
        <v>3862</v>
      </c>
      <c r="R4667">
        <v>14037</v>
      </c>
      <c r="S4667">
        <v>0</v>
      </c>
      <c r="T4667">
        <v>0</v>
      </c>
      <c r="U4667">
        <v>2150</v>
      </c>
    </row>
    <row r="4668" spans="1:21" ht="14.25">
      <c r="A4668">
        <v>4206711</v>
      </c>
      <c r="B4668">
        <v>1</v>
      </c>
      <c r="C4668" t="s">
        <v>3881</v>
      </c>
      <c r="D4668" t="s">
        <v>3790</v>
      </c>
      <c r="E4668">
        <v>251531</v>
      </c>
      <c r="F4668">
        <v>10863</v>
      </c>
      <c r="G4668">
        <v>4593</v>
      </c>
      <c r="H4668">
        <v>51041</v>
      </c>
      <c r="I4668">
        <v>0</v>
      </c>
      <c r="J4668">
        <v>1.5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4831</v>
      </c>
      <c r="Q4668">
        <v>1826</v>
      </c>
      <c r="R4668">
        <v>6966</v>
      </c>
      <c r="S4668">
        <v>0</v>
      </c>
      <c r="T4668">
        <v>0</v>
      </c>
      <c r="U4668">
        <v>2150</v>
      </c>
    </row>
    <row r="4669" spans="1:21" ht="14.25">
      <c r="A4669">
        <v>4206720</v>
      </c>
      <c r="B4669">
        <v>2</v>
      </c>
      <c r="C4669" t="s">
        <v>3879</v>
      </c>
      <c r="D4669" t="s">
        <v>1043</v>
      </c>
      <c r="E4669">
        <v>289646</v>
      </c>
      <c r="F4669">
        <v>13415</v>
      </c>
      <c r="G4669">
        <v>5995</v>
      </c>
      <c r="H4669">
        <v>35596</v>
      </c>
      <c r="I4669">
        <v>0</v>
      </c>
      <c r="J4669">
        <v>1.5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9121</v>
      </c>
      <c r="Q4669">
        <v>3862</v>
      </c>
      <c r="R4669">
        <v>14037</v>
      </c>
      <c r="S4669">
        <v>0</v>
      </c>
      <c r="T4669">
        <v>0</v>
      </c>
      <c r="U4669">
        <v>2150</v>
      </c>
    </row>
    <row r="4670" spans="1:21" ht="14.25">
      <c r="A4670">
        <v>4206721</v>
      </c>
      <c r="B4670">
        <v>2</v>
      </c>
      <c r="C4670" t="s">
        <v>3881</v>
      </c>
      <c r="D4670" t="s">
        <v>766</v>
      </c>
      <c r="E4670">
        <v>252138</v>
      </c>
      <c r="F4670">
        <v>10863</v>
      </c>
      <c r="G4670">
        <v>4593</v>
      </c>
      <c r="H4670">
        <v>51648</v>
      </c>
      <c r="I4670">
        <v>0</v>
      </c>
      <c r="J4670">
        <v>1.5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4831</v>
      </c>
      <c r="Q4670">
        <v>1826</v>
      </c>
      <c r="R4670">
        <v>7573</v>
      </c>
      <c r="S4670">
        <v>0</v>
      </c>
      <c r="T4670">
        <v>0</v>
      </c>
      <c r="U4670">
        <v>2150</v>
      </c>
    </row>
    <row r="4671" spans="1:21" ht="14.25">
      <c r="A4671">
        <v>4206730</v>
      </c>
      <c r="B4671">
        <v>3</v>
      </c>
      <c r="C4671" t="s">
        <v>3879</v>
      </c>
      <c r="D4671" t="s">
        <v>1044</v>
      </c>
      <c r="E4671">
        <v>289646</v>
      </c>
      <c r="F4671">
        <v>13415</v>
      </c>
      <c r="G4671">
        <v>5995</v>
      </c>
      <c r="H4671">
        <v>35596</v>
      </c>
      <c r="I4671">
        <v>0</v>
      </c>
      <c r="J4671">
        <v>1.5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9121</v>
      </c>
      <c r="Q4671">
        <v>3862</v>
      </c>
      <c r="R4671">
        <v>14037</v>
      </c>
      <c r="S4671">
        <v>0</v>
      </c>
      <c r="T4671">
        <v>0</v>
      </c>
      <c r="U4671">
        <v>2150</v>
      </c>
    </row>
    <row r="4672" spans="1:21" ht="14.25">
      <c r="A4672">
        <v>4206731</v>
      </c>
      <c r="B4672">
        <v>3</v>
      </c>
      <c r="C4672" t="s">
        <v>3881</v>
      </c>
      <c r="D4672" t="s">
        <v>3884</v>
      </c>
      <c r="E4672">
        <v>252138</v>
      </c>
      <c r="F4672">
        <v>10863</v>
      </c>
      <c r="G4672">
        <v>4593</v>
      </c>
      <c r="H4672">
        <v>51648</v>
      </c>
      <c r="I4672">
        <v>0</v>
      </c>
      <c r="J4672">
        <v>1.5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4831</v>
      </c>
      <c r="Q4672">
        <v>1826</v>
      </c>
      <c r="R4672">
        <v>7573</v>
      </c>
      <c r="S4672">
        <v>0</v>
      </c>
      <c r="T4672">
        <v>0</v>
      </c>
      <c r="U4672">
        <v>2150</v>
      </c>
    </row>
    <row r="4673" spans="1:21" ht="14.25">
      <c r="A4673">
        <v>4206810</v>
      </c>
      <c r="B4673">
        <v>1</v>
      </c>
      <c r="C4673" t="s">
        <v>3879</v>
      </c>
      <c r="D4673" t="s">
        <v>3880</v>
      </c>
      <c r="E4673">
        <v>295437</v>
      </c>
      <c r="F4673">
        <v>13629</v>
      </c>
      <c r="G4673">
        <v>6110</v>
      </c>
      <c r="H4673">
        <v>36947</v>
      </c>
      <c r="I4673">
        <v>0</v>
      </c>
      <c r="J4673">
        <v>1.5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9160</v>
      </c>
      <c r="Q4673">
        <v>3892</v>
      </c>
      <c r="R4673">
        <v>14510</v>
      </c>
      <c r="S4673">
        <v>0</v>
      </c>
      <c r="T4673">
        <v>0</v>
      </c>
      <c r="U4673">
        <v>2400</v>
      </c>
    </row>
    <row r="4674" spans="1:21" ht="14.25">
      <c r="A4674">
        <v>4206811</v>
      </c>
      <c r="B4674">
        <v>1</v>
      </c>
      <c r="C4674" t="s">
        <v>3881</v>
      </c>
      <c r="D4674" t="s">
        <v>3790</v>
      </c>
      <c r="E4674">
        <v>259506</v>
      </c>
      <c r="F4674">
        <v>11149</v>
      </c>
      <c r="G4674">
        <v>4733</v>
      </c>
      <c r="H4674">
        <v>53356</v>
      </c>
      <c r="I4674">
        <v>0</v>
      </c>
      <c r="J4674">
        <v>1.5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4870</v>
      </c>
      <c r="Q4674">
        <v>1856</v>
      </c>
      <c r="R4674">
        <v>7439</v>
      </c>
      <c r="S4674">
        <v>0</v>
      </c>
      <c r="T4674">
        <v>0</v>
      </c>
      <c r="U4674">
        <v>2400</v>
      </c>
    </row>
    <row r="4675" spans="1:21" ht="14.25">
      <c r="A4675">
        <v>4206820</v>
      </c>
      <c r="B4675">
        <v>2</v>
      </c>
      <c r="C4675" t="s">
        <v>3879</v>
      </c>
      <c r="D4675" t="s">
        <v>1043</v>
      </c>
      <c r="E4675">
        <v>293308</v>
      </c>
      <c r="F4675">
        <v>13542</v>
      </c>
      <c r="G4675">
        <v>6069</v>
      </c>
      <c r="H4675">
        <v>36508</v>
      </c>
      <c r="I4675">
        <v>0</v>
      </c>
      <c r="J4675">
        <v>1.5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9160</v>
      </c>
      <c r="Q4675">
        <v>3892</v>
      </c>
      <c r="R4675">
        <v>14510</v>
      </c>
      <c r="S4675">
        <v>0</v>
      </c>
      <c r="T4675">
        <v>0</v>
      </c>
      <c r="U4675">
        <v>2150</v>
      </c>
    </row>
    <row r="4676" spans="1:21" ht="14.25">
      <c r="A4676">
        <v>4206821</v>
      </c>
      <c r="B4676">
        <v>2</v>
      </c>
      <c r="C4676" t="s">
        <v>3881</v>
      </c>
      <c r="D4676" t="s">
        <v>766</v>
      </c>
      <c r="E4676">
        <v>256779</v>
      </c>
      <c r="F4676">
        <v>11020</v>
      </c>
      <c r="G4676">
        <v>4679</v>
      </c>
      <c r="H4676">
        <v>52999</v>
      </c>
      <c r="I4676">
        <v>0</v>
      </c>
      <c r="J4676">
        <v>1.5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4870</v>
      </c>
      <c r="Q4676">
        <v>1856</v>
      </c>
      <c r="R4676">
        <v>8046</v>
      </c>
      <c r="S4676">
        <v>0</v>
      </c>
      <c r="T4676">
        <v>0</v>
      </c>
      <c r="U4676">
        <v>2150</v>
      </c>
    </row>
    <row r="4677" spans="1:21" ht="14.25">
      <c r="A4677">
        <v>4206830</v>
      </c>
      <c r="B4677">
        <v>3</v>
      </c>
      <c r="C4677" t="s">
        <v>3879</v>
      </c>
      <c r="D4677" t="s">
        <v>1044</v>
      </c>
      <c r="E4677">
        <v>293308</v>
      </c>
      <c r="F4677">
        <v>13542</v>
      </c>
      <c r="G4677">
        <v>6069</v>
      </c>
      <c r="H4677">
        <v>36508</v>
      </c>
      <c r="I4677">
        <v>0</v>
      </c>
      <c r="J4677">
        <v>1.5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9160</v>
      </c>
      <c r="Q4677">
        <v>3892</v>
      </c>
      <c r="R4677">
        <v>14510</v>
      </c>
      <c r="S4677">
        <v>0</v>
      </c>
      <c r="T4677">
        <v>0</v>
      </c>
      <c r="U4677">
        <v>2150</v>
      </c>
    </row>
    <row r="4678" spans="1:21" ht="14.25">
      <c r="A4678">
        <v>4206831</v>
      </c>
      <c r="B4678">
        <v>3</v>
      </c>
      <c r="C4678" t="s">
        <v>3881</v>
      </c>
      <c r="D4678" t="s">
        <v>3884</v>
      </c>
      <c r="E4678">
        <v>256779</v>
      </c>
      <c r="F4678">
        <v>11020</v>
      </c>
      <c r="G4678">
        <v>4679</v>
      </c>
      <c r="H4678">
        <v>52999</v>
      </c>
      <c r="I4678">
        <v>0</v>
      </c>
      <c r="J4678">
        <v>1.5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4870</v>
      </c>
      <c r="Q4678">
        <v>1856</v>
      </c>
      <c r="R4678">
        <v>8046</v>
      </c>
      <c r="S4678">
        <v>0</v>
      </c>
      <c r="T4678">
        <v>0</v>
      </c>
      <c r="U4678">
        <v>2150</v>
      </c>
    </row>
    <row r="4679" spans="1:21" ht="14.25">
      <c r="A4679">
        <v>4206910</v>
      </c>
      <c r="B4679">
        <v>1</v>
      </c>
      <c r="C4679" t="s">
        <v>3879</v>
      </c>
      <c r="D4679" t="s">
        <v>3880</v>
      </c>
      <c r="E4679">
        <v>303537</v>
      </c>
      <c r="F4679">
        <v>14279</v>
      </c>
      <c r="G4679">
        <v>6190</v>
      </c>
      <c r="H4679">
        <v>36947</v>
      </c>
      <c r="I4679">
        <v>0</v>
      </c>
      <c r="J4679">
        <v>1.5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9810</v>
      </c>
      <c r="Q4679">
        <v>3972</v>
      </c>
      <c r="R4679">
        <v>14510</v>
      </c>
      <c r="S4679">
        <v>0</v>
      </c>
      <c r="T4679">
        <v>0</v>
      </c>
      <c r="U4679">
        <v>2400</v>
      </c>
    </row>
    <row r="4680" spans="1:21" ht="14.25">
      <c r="A4680">
        <v>4206911</v>
      </c>
      <c r="B4680">
        <v>1</v>
      </c>
      <c r="C4680" t="s">
        <v>3881</v>
      </c>
      <c r="D4680" t="s">
        <v>3790</v>
      </c>
      <c r="E4680">
        <v>262746</v>
      </c>
      <c r="F4680">
        <v>11409</v>
      </c>
      <c r="G4680">
        <v>4765</v>
      </c>
      <c r="H4680">
        <v>53356</v>
      </c>
      <c r="I4680">
        <v>0</v>
      </c>
      <c r="J4680">
        <v>1.5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5130</v>
      </c>
      <c r="Q4680">
        <v>1888</v>
      </c>
      <c r="R4680">
        <v>7439</v>
      </c>
      <c r="S4680">
        <v>0</v>
      </c>
      <c r="T4680">
        <v>0</v>
      </c>
      <c r="U4680">
        <v>2400</v>
      </c>
    </row>
    <row r="4681" spans="1:21" ht="14.25">
      <c r="A4681">
        <v>4206920</v>
      </c>
      <c r="B4681">
        <v>2</v>
      </c>
      <c r="C4681" t="s">
        <v>3879</v>
      </c>
      <c r="D4681" t="s">
        <v>1043</v>
      </c>
      <c r="E4681">
        <v>303537</v>
      </c>
      <c r="F4681">
        <v>14279</v>
      </c>
      <c r="G4681">
        <v>6190</v>
      </c>
      <c r="H4681">
        <v>36947</v>
      </c>
      <c r="I4681">
        <v>0</v>
      </c>
      <c r="J4681">
        <v>1.5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9810</v>
      </c>
      <c r="Q4681">
        <v>3972</v>
      </c>
      <c r="R4681">
        <v>14510</v>
      </c>
      <c r="S4681">
        <v>0</v>
      </c>
      <c r="T4681">
        <v>0</v>
      </c>
      <c r="U4681">
        <v>2400</v>
      </c>
    </row>
    <row r="4682" spans="1:21" ht="14.25">
      <c r="A4682">
        <v>4206921</v>
      </c>
      <c r="B4682">
        <v>2</v>
      </c>
      <c r="C4682" t="s">
        <v>3881</v>
      </c>
      <c r="D4682" t="s">
        <v>766</v>
      </c>
      <c r="E4682">
        <v>263353</v>
      </c>
      <c r="F4682">
        <v>11409</v>
      </c>
      <c r="G4682">
        <v>4765</v>
      </c>
      <c r="H4682">
        <v>53963</v>
      </c>
      <c r="I4682">
        <v>0</v>
      </c>
      <c r="J4682">
        <v>1.5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5130</v>
      </c>
      <c r="Q4682">
        <v>1888</v>
      </c>
      <c r="R4682">
        <v>8046</v>
      </c>
      <c r="S4682">
        <v>0</v>
      </c>
      <c r="T4682">
        <v>0</v>
      </c>
      <c r="U4682">
        <v>2400</v>
      </c>
    </row>
    <row r="4683" spans="1:21" ht="14.25">
      <c r="A4683">
        <v>4206930</v>
      </c>
      <c r="B4683">
        <v>3</v>
      </c>
      <c r="C4683" t="s">
        <v>3879</v>
      </c>
      <c r="D4683" t="s">
        <v>1044</v>
      </c>
      <c r="E4683">
        <v>301408</v>
      </c>
      <c r="F4683">
        <v>14192</v>
      </c>
      <c r="G4683">
        <v>6149</v>
      </c>
      <c r="H4683">
        <v>36508</v>
      </c>
      <c r="I4683">
        <v>0</v>
      </c>
      <c r="J4683">
        <v>1.5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9810</v>
      </c>
      <c r="Q4683">
        <v>3972</v>
      </c>
      <c r="R4683">
        <v>14510</v>
      </c>
      <c r="S4683">
        <v>0</v>
      </c>
      <c r="T4683">
        <v>0</v>
      </c>
      <c r="U4683">
        <v>2150</v>
      </c>
    </row>
    <row r="4684" spans="1:21" ht="14.25">
      <c r="A4684">
        <v>4206931</v>
      </c>
      <c r="B4684">
        <v>3</v>
      </c>
      <c r="C4684" t="s">
        <v>3881</v>
      </c>
      <c r="D4684" t="s">
        <v>3884</v>
      </c>
      <c r="E4684">
        <v>260019</v>
      </c>
      <c r="F4684">
        <v>11280</v>
      </c>
      <c r="G4684">
        <v>4711</v>
      </c>
      <c r="H4684">
        <v>52999</v>
      </c>
      <c r="I4684">
        <v>0</v>
      </c>
      <c r="J4684">
        <v>1.5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5130</v>
      </c>
      <c r="Q4684">
        <v>1888</v>
      </c>
      <c r="R4684">
        <v>8046</v>
      </c>
      <c r="S4684">
        <v>0</v>
      </c>
      <c r="T4684">
        <v>0</v>
      </c>
      <c r="U4684">
        <v>2150</v>
      </c>
    </row>
    <row r="4685" spans="1:21" ht="14.25">
      <c r="A4685">
        <v>4207010</v>
      </c>
      <c r="B4685">
        <v>1</v>
      </c>
      <c r="C4685" t="s">
        <v>3879</v>
      </c>
      <c r="D4685" t="s">
        <v>3880</v>
      </c>
      <c r="E4685">
        <v>308539</v>
      </c>
      <c r="F4685">
        <v>14669</v>
      </c>
      <c r="G4685">
        <v>6206</v>
      </c>
      <c r="H4685">
        <v>37729</v>
      </c>
      <c r="I4685">
        <v>0</v>
      </c>
      <c r="J4685">
        <v>1.5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10200</v>
      </c>
      <c r="Q4685">
        <v>3988</v>
      </c>
      <c r="R4685">
        <v>15292</v>
      </c>
      <c r="S4685">
        <v>0</v>
      </c>
      <c r="T4685">
        <v>0</v>
      </c>
      <c r="U4685">
        <v>2400</v>
      </c>
    </row>
    <row r="4686" spans="1:21" ht="14.25">
      <c r="A4686">
        <v>4207011</v>
      </c>
      <c r="B4686">
        <v>1</v>
      </c>
      <c r="C4686" t="s">
        <v>3881</v>
      </c>
      <c r="D4686" t="s">
        <v>3790</v>
      </c>
      <c r="E4686">
        <v>266128</v>
      </c>
      <c r="F4686">
        <v>11669</v>
      </c>
      <c r="G4686">
        <v>4765</v>
      </c>
      <c r="H4686">
        <v>54138</v>
      </c>
      <c r="I4686">
        <v>0</v>
      </c>
      <c r="J4686">
        <v>1.5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5390</v>
      </c>
      <c r="Q4686">
        <v>1888</v>
      </c>
      <c r="R4686">
        <v>8221</v>
      </c>
      <c r="S4686">
        <v>0</v>
      </c>
      <c r="T4686">
        <v>0</v>
      </c>
      <c r="U4686">
        <v>2400</v>
      </c>
    </row>
    <row r="4687" spans="1:21" ht="14.25">
      <c r="A4687">
        <v>4207020</v>
      </c>
      <c r="B4687">
        <v>2</v>
      </c>
      <c r="C4687" t="s">
        <v>3879</v>
      </c>
      <c r="D4687" t="s">
        <v>1043</v>
      </c>
      <c r="E4687">
        <v>308539</v>
      </c>
      <c r="F4687">
        <v>14669</v>
      </c>
      <c r="G4687">
        <v>6206</v>
      </c>
      <c r="H4687">
        <v>37729</v>
      </c>
      <c r="I4687">
        <v>0</v>
      </c>
      <c r="J4687">
        <v>1.5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10200</v>
      </c>
      <c r="Q4687">
        <v>3988</v>
      </c>
      <c r="R4687">
        <v>15292</v>
      </c>
      <c r="S4687">
        <v>0</v>
      </c>
      <c r="T4687">
        <v>0</v>
      </c>
      <c r="U4687">
        <v>2400</v>
      </c>
    </row>
    <row r="4688" spans="1:21" ht="14.25">
      <c r="A4688">
        <v>4207021</v>
      </c>
      <c r="B4688">
        <v>2</v>
      </c>
      <c r="C4688" t="s">
        <v>3881</v>
      </c>
      <c r="D4688" t="s">
        <v>766</v>
      </c>
      <c r="E4688">
        <v>263353</v>
      </c>
      <c r="F4688">
        <v>11409</v>
      </c>
      <c r="G4688">
        <v>4765</v>
      </c>
      <c r="H4688">
        <v>53963</v>
      </c>
      <c r="I4688">
        <v>0</v>
      </c>
      <c r="J4688">
        <v>1.5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5130</v>
      </c>
      <c r="Q4688">
        <v>1888</v>
      </c>
      <c r="R4688">
        <v>8046</v>
      </c>
      <c r="S4688">
        <v>0</v>
      </c>
      <c r="T4688">
        <v>0</v>
      </c>
      <c r="U4688">
        <v>2400</v>
      </c>
    </row>
    <row r="4689" spans="1:21" ht="14.25">
      <c r="A4689">
        <v>4207030</v>
      </c>
      <c r="B4689">
        <v>3</v>
      </c>
      <c r="C4689" t="s">
        <v>3879</v>
      </c>
      <c r="D4689" t="s">
        <v>1044</v>
      </c>
      <c r="E4689">
        <v>308539</v>
      </c>
      <c r="F4689">
        <v>14669</v>
      </c>
      <c r="G4689">
        <v>6206</v>
      </c>
      <c r="H4689">
        <v>37729</v>
      </c>
      <c r="I4689">
        <v>0</v>
      </c>
      <c r="J4689">
        <v>1.5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10200</v>
      </c>
      <c r="Q4689">
        <v>3988</v>
      </c>
      <c r="R4689">
        <v>15292</v>
      </c>
      <c r="S4689">
        <v>0</v>
      </c>
      <c r="T4689">
        <v>0</v>
      </c>
      <c r="U4689">
        <v>2400</v>
      </c>
    </row>
    <row r="4690" spans="1:21" ht="14.25">
      <c r="A4690">
        <v>4207031</v>
      </c>
      <c r="B4690">
        <v>3</v>
      </c>
      <c r="C4690" t="s">
        <v>3881</v>
      </c>
      <c r="D4690" t="s">
        <v>3884</v>
      </c>
      <c r="E4690">
        <v>263353</v>
      </c>
      <c r="F4690">
        <v>11409</v>
      </c>
      <c r="G4690">
        <v>4765</v>
      </c>
      <c r="H4690">
        <v>53963</v>
      </c>
      <c r="I4690">
        <v>0</v>
      </c>
      <c r="J4690">
        <v>1.5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5130</v>
      </c>
      <c r="Q4690">
        <v>1888</v>
      </c>
      <c r="R4690">
        <v>8046</v>
      </c>
      <c r="S4690">
        <v>0</v>
      </c>
      <c r="T4690">
        <v>0</v>
      </c>
      <c r="U4690">
        <v>2400</v>
      </c>
    </row>
    <row r="4691" spans="1:21" ht="14.25">
      <c r="A4691">
        <v>4207110</v>
      </c>
      <c r="B4691">
        <v>1</v>
      </c>
      <c r="C4691" t="s">
        <v>3879</v>
      </c>
      <c r="D4691" t="s">
        <v>3880</v>
      </c>
      <c r="E4691">
        <v>315207</v>
      </c>
      <c r="F4691">
        <v>15093</v>
      </c>
      <c r="G4691">
        <v>6254</v>
      </c>
      <c r="H4691">
        <v>39197</v>
      </c>
      <c r="I4691">
        <v>0</v>
      </c>
      <c r="J4691">
        <v>1.5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10525</v>
      </c>
      <c r="Q4691">
        <v>3988</v>
      </c>
      <c r="R4691">
        <v>16270</v>
      </c>
      <c r="S4691">
        <v>0</v>
      </c>
      <c r="T4691">
        <v>0</v>
      </c>
      <c r="U4691">
        <v>2400</v>
      </c>
    </row>
    <row r="4692" spans="1:21" ht="14.25">
      <c r="A4692">
        <v>4207111</v>
      </c>
      <c r="B4692">
        <v>1</v>
      </c>
      <c r="C4692" t="s">
        <v>3881</v>
      </c>
      <c r="D4692" t="s">
        <v>3790</v>
      </c>
      <c r="E4692">
        <v>269666</v>
      </c>
      <c r="F4692">
        <v>11803</v>
      </c>
      <c r="G4692">
        <v>4826</v>
      </c>
      <c r="H4692">
        <v>55116</v>
      </c>
      <c r="I4692">
        <v>0</v>
      </c>
      <c r="J4692">
        <v>1.5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5390</v>
      </c>
      <c r="Q4692">
        <v>1888</v>
      </c>
      <c r="R4692">
        <v>8221</v>
      </c>
      <c r="S4692">
        <v>0</v>
      </c>
      <c r="T4692">
        <v>0</v>
      </c>
      <c r="U4692">
        <v>2400</v>
      </c>
    </row>
    <row r="4693" spans="1:21" ht="14.25">
      <c r="A4693">
        <v>4207120</v>
      </c>
      <c r="B4693">
        <v>2</v>
      </c>
      <c r="C4693" t="s">
        <v>3879</v>
      </c>
      <c r="D4693" t="s">
        <v>1043</v>
      </c>
      <c r="E4693">
        <v>315207</v>
      </c>
      <c r="F4693">
        <v>15093</v>
      </c>
      <c r="G4693">
        <v>6254</v>
      </c>
      <c r="H4693">
        <v>39197</v>
      </c>
      <c r="I4693">
        <v>0</v>
      </c>
      <c r="J4693">
        <v>1.5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10525</v>
      </c>
      <c r="Q4693">
        <v>3988</v>
      </c>
      <c r="R4693">
        <v>16270</v>
      </c>
      <c r="S4693">
        <v>0</v>
      </c>
      <c r="T4693">
        <v>0</v>
      </c>
      <c r="U4693">
        <v>2400</v>
      </c>
    </row>
    <row r="4694" spans="1:21" ht="14.25">
      <c r="A4694">
        <v>4207121</v>
      </c>
      <c r="B4694">
        <v>2</v>
      </c>
      <c r="C4694" t="s">
        <v>3881</v>
      </c>
      <c r="D4694" t="s">
        <v>766</v>
      </c>
      <c r="E4694">
        <v>270273</v>
      </c>
      <c r="F4694">
        <v>11803</v>
      </c>
      <c r="G4694">
        <v>4826</v>
      </c>
      <c r="H4694">
        <v>55723</v>
      </c>
      <c r="I4694">
        <v>0</v>
      </c>
      <c r="J4694">
        <v>1.5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5390</v>
      </c>
      <c r="Q4694">
        <v>1888</v>
      </c>
      <c r="R4694">
        <v>8828</v>
      </c>
      <c r="S4694">
        <v>0</v>
      </c>
      <c r="T4694">
        <v>0</v>
      </c>
      <c r="U4694">
        <v>2400</v>
      </c>
    </row>
    <row r="4695" spans="1:21" ht="14.25">
      <c r="A4695">
        <v>4207130</v>
      </c>
      <c r="B4695">
        <v>3</v>
      </c>
      <c r="C4695" t="s">
        <v>3879</v>
      </c>
      <c r="D4695" t="s">
        <v>1044</v>
      </c>
      <c r="E4695">
        <v>315207</v>
      </c>
      <c r="F4695">
        <v>15093</v>
      </c>
      <c r="G4695">
        <v>6254</v>
      </c>
      <c r="H4695">
        <v>39197</v>
      </c>
      <c r="I4695">
        <v>0</v>
      </c>
      <c r="J4695">
        <v>1.5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10525</v>
      </c>
      <c r="Q4695">
        <v>3988</v>
      </c>
      <c r="R4695">
        <v>16270</v>
      </c>
      <c r="S4695">
        <v>0</v>
      </c>
      <c r="T4695">
        <v>0</v>
      </c>
      <c r="U4695">
        <v>2400</v>
      </c>
    </row>
    <row r="4696" spans="1:21" ht="14.25">
      <c r="A4696">
        <v>4207131</v>
      </c>
      <c r="B4696">
        <v>3</v>
      </c>
      <c r="C4696" t="s">
        <v>3881</v>
      </c>
      <c r="D4696" t="s">
        <v>3884</v>
      </c>
      <c r="E4696">
        <v>270273</v>
      </c>
      <c r="F4696">
        <v>11803</v>
      </c>
      <c r="G4696">
        <v>4826</v>
      </c>
      <c r="H4696">
        <v>55723</v>
      </c>
      <c r="I4696">
        <v>0</v>
      </c>
      <c r="J4696">
        <v>1.5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5390</v>
      </c>
      <c r="Q4696">
        <v>1888</v>
      </c>
      <c r="R4696">
        <v>8828</v>
      </c>
      <c r="S4696">
        <v>0</v>
      </c>
      <c r="T4696">
        <v>0</v>
      </c>
      <c r="U4696">
        <v>2400</v>
      </c>
    </row>
    <row r="4697" spans="1:21" ht="14.25">
      <c r="A4697">
        <v>4207210</v>
      </c>
      <c r="B4697">
        <v>1</v>
      </c>
      <c r="C4697" t="s">
        <v>3879</v>
      </c>
      <c r="D4697" t="s">
        <v>3880</v>
      </c>
      <c r="E4697">
        <v>321884</v>
      </c>
      <c r="F4697">
        <v>15386</v>
      </c>
      <c r="G4697">
        <v>6368</v>
      </c>
      <c r="H4697">
        <v>40664</v>
      </c>
      <c r="I4697">
        <v>0</v>
      </c>
      <c r="J4697">
        <v>1.5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10720</v>
      </c>
      <c r="Q4697">
        <v>4053</v>
      </c>
      <c r="R4697">
        <v>17247</v>
      </c>
      <c r="S4697">
        <v>0</v>
      </c>
      <c r="T4697">
        <v>0</v>
      </c>
      <c r="U4697">
        <v>2400</v>
      </c>
    </row>
    <row r="4698" spans="1:21" ht="14.25">
      <c r="A4698">
        <v>4207211</v>
      </c>
      <c r="B4698">
        <v>1</v>
      </c>
      <c r="C4698" t="s">
        <v>3881</v>
      </c>
      <c r="D4698" t="s">
        <v>3790</v>
      </c>
      <c r="E4698">
        <v>274886</v>
      </c>
      <c r="F4698">
        <v>11936</v>
      </c>
      <c r="G4698">
        <v>4952</v>
      </c>
      <c r="H4698">
        <v>56486</v>
      </c>
      <c r="I4698">
        <v>0</v>
      </c>
      <c r="J4698">
        <v>1.5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5390</v>
      </c>
      <c r="Q4698">
        <v>1953</v>
      </c>
      <c r="R4698">
        <v>8612</v>
      </c>
      <c r="S4698">
        <v>0</v>
      </c>
      <c r="T4698">
        <v>0</v>
      </c>
      <c r="U4698">
        <v>2400</v>
      </c>
    </row>
    <row r="4699" spans="1:21" ht="14.25">
      <c r="A4699">
        <v>4207220</v>
      </c>
      <c r="B4699">
        <v>2</v>
      </c>
      <c r="C4699" t="s">
        <v>3879</v>
      </c>
      <c r="D4699" t="s">
        <v>1043</v>
      </c>
      <c r="E4699">
        <v>321884</v>
      </c>
      <c r="F4699">
        <v>15386</v>
      </c>
      <c r="G4699">
        <v>6368</v>
      </c>
      <c r="H4699">
        <v>40664</v>
      </c>
      <c r="I4699">
        <v>0</v>
      </c>
      <c r="J4699">
        <v>1.5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10720</v>
      </c>
      <c r="Q4699">
        <v>4053</v>
      </c>
      <c r="R4699">
        <v>17247</v>
      </c>
      <c r="S4699">
        <v>0</v>
      </c>
      <c r="T4699">
        <v>0</v>
      </c>
      <c r="U4699">
        <v>2400</v>
      </c>
    </row>
    <row r="4700" spans="1:21" ht="14.25">
      <c r="A4700">
        <v>4207221</v>
      </c>
      <c r="B4700">
        <v>2</v>
      </c>
      <c r="C4700" t="s">
        <v>3881</v>
      </c>
      <c r="D4700" t="s">
        <v>766</v>
      </c>
      <c r="E4700">
        <v>273802</v>
      </c>
      <c r="F4700">
        <v>11936</v>
      </c>
      <c r="G4700">
        <v>4887</v>
      </c>
      <c r="H4700">
        <v>56702</v>
      </c>
      <c r="I4700">
        <v>0</v>
      </c>
      <c r="J4700">
        <v>1.5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5390</v>
      </c>
      <c r="Q4700">
        <v>1888</v>
      </c>
      <c r="R4700">
        <v>8828</v>
      </c>
      <c r="S4700">
        <v>0</v>
      </c>
      <c r="T4700">
        <v>0</v>
      </c>
      <c r="U4700">
        <v>2400</v>
      </c>
    </row>
    <row r="4701" spans="1:21" ht="14.25">
      <c r="A4701">
        <v>4207230</v>
      </c>
      <c r="B4701">
        <v>3</v>
      </c>
      <c r="C4701" t="s">
        <v>3879</v>
      </c>
      <c r="D4701" t="s">
        <v>1044</v>
      </c>
      <c r="E4701">
        <v>321884</v>
      </c>
      <c r="F4701">
        <v>15386</v>
      </c>
      <c r="G4701">
        <v>6368</v>
      </c>
      <c r="H4701">
        <v>40664</v>
      </c>
      <c r="I4701">
        <v>0</v>
      </c>
      <c r="J4701">
        <v>1.5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10720</v>
      </c>
      <c r="Q4701">
        <v>4053</v>
      </c>
      <c r="R4701">
        <v>17247</v>
      </c>
      <c r="S4701">
        <v>0</v>
      </c>
      <c r="T4701">
        <v>0</v>
      </c>
      <c r="U4701">
        <v>2400</v>
      </c>
    </row>
    <row r="4702" spans="1:21" ht="14.25">
      <c r="A4702">
        <v>4207231</v>
      </c>
      <c r="B4702">
        <v>3</v>
      </c>
      <c r="C4702" t="s">
        <v>3881</v>
      </c>
      <c r="D4702" t="s">
        <v>3884</v>
      </c>
      <c r="E4702">
        <v>273802</v>
      </c>
      <c r="F4702">
        <v>11936</v>
      </c>
      <c r="G4702">
        <v>4887</v>
      </c>
      <c r="H4702">
        <v>56702</v>
      </c>
      <c r="I4702">
        <v>0</v>
      </c>
      <c r="J4702">
        <v>1.5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5390</v>
      </c>
      <c r="Q4702">
        <v>1888</v>
      </c>
      <c r="R4702">
        <v>8828</v>
      </c>
      <c r="S4702">
        <v>0</v>
      </c>
      <c r="T4702">
        <v>0</v>
      </c>
      <c r="U4702">
        <v>2400</v>
      </c>
    </row>
    <row r="4703" spans="1:21" ht="14.25">
      <c r="A4703">
        <v>4207310</v>
      </c>
      <c r="B4703">
        <v>1</v>
      </c>
      <c r="C4703" t="s">
        <v>3879</v>
      </c>
      <c r="D4703" t="s">
        <v>3880</v>
      </c>
      <c r="E4703">
        <v>326081</v>
      </c>
      <c r="F4703">
        <v>15386</v>
      </c>
      <c r="G4703">
        <v>6529</v>
      </c>
      <c r="H4703">
        <v>41641</v>
      </c>
      <c r="I4703">
        <v>0</v>
      </c>
      <c r="J4703">
        <v>1.5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10720</v>
      </c>
      <c r="Q4703">
        <v>4214</v>
      </c>
      <c r="R4703">
        <v>18224</v>
      </c>
      <c r="S4703">
        <v>0</v>
      </c>
      <c r="T4703">
        <v>0</v>
      </c>
      <c r="U4703">
        <v>2400</v>
      </c>
    </row>
    <row r="4704" spans="1:21" ht="14.25">
      <c r="A4704">
        <v>4207311</v>
      </c>
      <c r="B4704">
        <v>1</v>
      </c>
      <c r="C4704" t="s">
        <v>3881</v>
      </c>
      <c r="D4704" t="s">
        <v>3790</v>
      </c>
      <c r="E4704">
        <v>276557</v>
      </c>
      <c r="F4704">
        <v>11936</v>
      </c>
      <c r="G4704">
        <v>5016</v>
      </c>
      <c r="H4704">
        <v>56877</v>
      </c>
      <c r="I4704">
        <v>0</v>
      </c>
      <c r="J4704">
        <v>1.5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5390</v>
      </c>
      <c r="Q4704">
        <v>2017</v>
      </c>
      <c r="R4704">
        <v>9003</v>
      </c>
      <c r="S4704">
        <v>0</v>
      </c>
      <c r="T4704">
        <v>0</v>
      </c>
      <c r="U4704">
        <v>2400</v>
      </c>
    </row>
    <row r="4705" spans="1:21" ht="14.25">
      <c r="A4705">
        <v>4207320</v>
      </c>
      <c r="B4705">
        <v>2</v>
      </c>
      <c r="C4705" t="s">
        <v>3879</v>
      </c>
      <c r="D4705" t="s">
        <v>1043</v>
      </c>
      <c r="E4705">
        <v>326081</v>
      </c>
      <c r="F4705">
        <v>15386</v>
      </c>
      <c r="G4705">
        <v>6529</v>
      </c>
      <c r="H4705">
        <v>41641</v>
      </c>
      <c r="I4705">
        <v>0</v>
      </c>
      <c r="J4705">
        <v>1.5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10720</v>
      </c>
      <c r="Q4705">
        <v>4214</v>
      </c>
      <c r="R4705">
        <v>18224</v>
      </c>
      <c r="S4705">
        <v>0</v>
      </c>
      <c r="T4705">
        <v>0</v>
      </c>
      <c r="U4705">
        <v>2400</v>
      </c>
    </row>
    <row r="4706" spans="1:21" ht="14.25">
      <c r="A4706">
        <v>4207321</v>
      </c>
      <c r="B4706">
        <v>2</v>
      </c>
      <c r="C4706" t="s">
        <v>3881</v>
      </c>
      <c r="D4706" t="s">
        <v>766</v>
      </c>
      <c r="E4706">
        <v>276328</v>
      </c>
      <c r="F4706">
        <v>11936</v>
      </c>
      <c r="G4706">
        <v>4984</v>
      </c>
      <c r="H4706">
        <v>57288</v>
      </c>
      <c r="I4706">
        <v>0</v>
      </c>
      <c r="J4706">
        <v>1.5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5390</v>
      </c>
      <c r="Q4706">
        <v>1985</v>
      </c>
      <c r="R4706">
        <v>9414</v>
      </c>
      <c r="S4706">
        <v>0</v>
      </c>
      <c r="T4706">
        <v>0</v>
      </c>
      <c r="U4706">
        <v>2400</v>
      </c>
    </row>
    <row r="4707" spans="1:21" ht="14.25">
      <c r="A4707">
        <v>4207330</v>
      </c>
      <c r="B4707">
        <v>3</v>
      </c>
      <c r="C4707" t="s">
        <v>3879</v>
      </c>
      <c r="D4707" t="s">
        <v>1044</v>
      </c>
      <c r="E4707">
        <v>326081</v>
      </c>
      <c r="F4707">
        <v>15386</v>
      </c>
      <c r="G4707">
        <v>6529</v>
      </c>
      <c r="H4707">
        <v>41641</v>
      </c>
      <c r="I4707">
        <v>0</v>
      </c>
      <c r="J4707">
        <v>1.5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10720</v>
      </c>
      <c r="Q4707">
        <v>4214</v>
      </c>
      <c r="R4707">
        <v>18224</v>
      </c>
      <c r="S4707">
        <v>0</v>
      </c>
      <c r="T4707">
        <v>0</v>
      </c>
      <c r="U4707">
        <v>2400</v>
      </c>
    </row>
    <row r="4708" spans="1:21" ht="14.25">
      <c r="A4708">
        <v>4207331</v>
      </c>
      <c r="B4708">
        <v>3</v>
      </c>
      <c r="C4708" t="s">
        <v>3881</v>
      </c>
      <c r="D4708" t="s">
        <v>3884</v>
      </c>
      <c r="E4708">
        <v>276328</v>
      </c>
      <c r="F4708">
        <v>11936</v>
      </c>
      <c r="G4708">
        <v>4984</v>
      </c>
      <c r="H4708">
        <v>57288</v>
      </c>
      <c r="I4708">
        <v>0</v>
      </c>
      <c r="J4708">
        <v>1.5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5390</v>
      </c>
      <c r="Q4708">
        <v>1985</v>
      </c>
      <c r="R4708">
        <v>9414</v>
      </c>
      <c r="S4708">
        <v>0</v>
      </c>
      <c r="T4708">
        <v>0</v>
      </c>
      <c r="U4708">
        <v>2400</v>
      </c>
    </row>
    <row r="4709" spans="1:21" ht="14.25">
      <c r="A4709">
        <v>4207410</v>
      </c>
      <c r="B4709">
        <v>1</v>
      </c>
      <c r="C4709" t="s">
        <v>3879</v>
      </c>
      <c r="D4709" t="s">
        <v>3880</v>
      </c>
      <c r="E4709">
        <v>332719</v>
      </c>
      <c r="F4709">
        <v>15485</v>
      </c>
      <c r="G4709">
        <v>6738</v>
      </c>
      <c r="H4709">
        <v>43109</v>
      </c>
      <c r="I4709">
        <v>0</v>
      </c>
      <c r="J4709">
        <v>1.5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10720</v>
      </c>
      <c r="Q4709">
        <v>4375</v>
      </c>
      <c r="R4709">
        <v>19202</v>
      </c>
      <c r="S4709">
        <v>0</v>
      </c>
      <c r="T4709">
        <v>0</v>
      </c>
      <c r="U4709">
        <v>2400</v>
      </c>
    </row>
    <row r="4710" spans="1:21" ht="14.25">
      <c r="A4710">
        <v>4207411</v>
      </c>
      <c r="B4710">
        <v>1</v>
      </c>
      <c r="C4710" t="s">
        <v>3881</v>
      </c>
      <c r="D4710" t="s">
        <v>3790</v>
      </c>
      <c r="E4710">
        <v>280085</v>
      </c>
      <c r="F4710">
        <v>12069</v>
      </c>
      <c r="G4710">
        <v>5077</v>
      </c>
      <c r="H4710">
        <v>57855</v>
      </c>
      <c r="I4710">
        <v>0</v>
      </c>
      <c r="J4710">
        <v>1.5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5390</v>
      </c>
      <c r="Q4710">
        <v>2017</v>
      </c>
      <c r="R4710">
        <v>9003</v>
      </c>
      <c r="S4710">
        <v>0</v>
      </c>
      <c r="T4710">
        <v>0</v>
      </c>
      <c r="U4710">
        <v>2400</v>
      </c>
    </row>
    <row r="4711" spans="1:21" ht="14.25">
      <c r="A4711">
        <v>4207420</v>
      </c>
      <c r="B4711">
        <v>2</v>
      </c>
      <c r="C4711" t="s">
        <v>3879</v>
      </c>
      <c r="D4711" t="s">
        <v>1043</v>
      </c>
      <c r="E4711">
        <v>332719</v>
      </c>
      <c r="F4711">
        <v>15485</v>
      </c>
      <c r="G4711">
        <v>6738</v>
      </c>
      <c r="H4711">
        <v>43109</v>
      </c>
      <c r="I4711">
        <v>0</v>
      </c>
      <c r="J4711">
        <v>1.5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10720</v>
      </c>
      <c r="Q4711">
        <v>4375</v>
      </c>
      <c r="R4711">
        <v>19202</v>
      </c>
      <c r="S4711">
        <v>0</v>
      </c>
      <c r="T4711">
        <v>0</v>
      </c>
      <c r="U4711">
        <v>2400</v>
      </c>
    </row>
    <row r="4712" spans="1:21" ht="14.25">
      <c r="A4712">
        <v>4207421</v>
      </c>
      <c r="B4712">
        <v>2</v>
      </c>
      <c r="C4712" t="s">
        <v>3881</v>
      </c>
      <c r="D4712" t="s">
        <v>766</v>
      </c>
      <c r="E4712">
        <v>280692</v>
      </c>
      <c r="F4712">
        <v>12069</v>
      </c>
      <c r="G4712">
        <v>5077</v>
      </c>
      <c r="H4712">
        <v>58462</v>
      </c>
      <c r="I4712">
        <v>0</v>
      </c>
      <c r="J4712">
        <v>1.5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5390</v>
      </c>
      <c r="Q4712">
        <v>2017</v>
      </c>
      <c r="R4712">
        <v>9610</v>
      </c>
      <c r="S4712">
        <v>0</v>
      </c>
      <c r="T4712">
        <v>0</v>
      </c>
      <c r="U4712">
        <v>2400</v>
      </c>
    </row>
    <row r="4713" spans="1:21" ht="14.25">
      <c r="A4713">
        <v>4207430</v>
      </c>
      <c r="B4713">
        <v>3</v>
      </c>
      <c r="C4713" t="s">
        <v>3879</v>
      </c>
      <c r="D4713" t="s">
        <v>1044</v>
      </c>
      <c r="E4713">
        <v>332719</v>
      </c>
      <c r="F4713">
        <v>15485</v>
      </c>
      <c r="G4713">
        <v>6738</v>
      </c>
      <c r="H4713">
        <v>43109</v>
      </c>
      <c r="I4713">
        <v>0</v>
      </c>
      <c r="J4713">
        <v>1.5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10720</v>
      </c>
      <c r="Q4713">
        <v>4375</v>
      </c>
      <c r="R4713">
        <v>19202</v>
      </c>
      <c r="S4713">
        <v>0</v>
      </c>
      <c r="T4713">
        <v>0</v>
      </c>
      <c r="U4713">
        <v>2400</v>
      </c>
    </row>
    <row r="4714" spans="1:21" ht="14.25">
      <c r="A4714">
        <v>4207431</v>
      </c>
      <c r="B4714">
        <v>3</v>
      </c>
      <c r="C4714" t="s">
        <v>3881</v>
      </c>
      <c r="D4714" t="s">
        <v>3884</v>
      </c>
      <c r="E4714">
        <v>280692</v>
      </c>
      <c r="F4714">
        <v>12069</v>
      </c>
      <c r="G4714">
        <v>5077</v>
      </c>
      <c r="H4714">
        <v>58462</v>
      </c>
      <c r="I4714">
        <v>0</v>
      </c>
      <c r="J4714">
        <v>1.5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5390</v>
      </c>
      <c r="Q4714">
        <v>2017</v>
      </c>
      <c r="R4714">
        <v>9610</v>
      </c>
      <c r="S4714">
        <v>0</v>
      </c>
      <c r="T4714">
        <v>0</v>
      </c>
      <c r="U4714">
        <v>2400</v>
      </c>
    </row>
    <row r="4715" spans="1:21" ht="14.25">
      <c r="A4715">
        <v>4207510</v>
      </c>
      <c r="B4715">
        <v>1</v>
      </c>
      <c r="C4715" t="s">
        <v>3879</v>
      </c>
      <c r="D4715" t="s">
        <v>3880</v>
      </c>
      <c r="E4715">
        <v>341798</v>
      </c>
      <c r="F4715">
        <v>15907</v>
      </c>
      <c r="G4715">
        <v>6886</v>
      </c>
      <c r="H4715">
        <v>45008</v>
      </c>
      <c r="I4715">
        <v>0</v>
      </c>
      <c r="J4715">
        <v>1.5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10850</v>
      </c>
      <c r="Q4715">
        <v>4375</v>
      </c>
      <c r="R4715">
        <v>19635</v>
      </c>
      <c r="S4715">
        <v>0</v>
      </c>
      <c r="T4715">
        <v>0</v>
      </c>
      <c r="U4715">
        <v>2700</v>
      </c>
    </row>
    <row r="4716" spans="1:21" ht="14.25">
      <c r="A4716">
        <v>4207511</v>
      </c>
      <c r="B4716">
        <v>1</v>
      </c>
      <c r="C4716" t="s">
        <v>3881</v>
      </c>
      <c r="D4716" t="s">
        <v>3790</v>
      </c>
      <c r="E4716">
        <v>292669</v>
      </c>
      <c r="F4716">
        <v>12602</v>
      </c>
      <c r="G4716">
        <v>5267</v>
      </c>
      <c r="H4716">
        <v>61309</v>
      </c>
      <c r="I4716">
        <v>0</v>
      </c>
      <c r="J4716">
        <v>1.5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5520</v>
      </c>
      <c r="Q4716">
        <v>2017</v>
      </c>
      <c r="R4716">
        <v>9436</v>
      </c>
      <c r="S4716">
        <v>0</v>
      </c>
      <c r="T4716">
        <v>0</v>
      </c>
      <c r="U4716">
        <v>2700</v>
      </c>
    </row>
    <row r="4717" spans="1:21" ht="14.25">
      <c r="A4717">
        <v>4207520</v>
      </c>
      <c r="B4717">
        <v>2</v>
      </c>
      <c r="C4717" t="s">
        <v>3879</v>
      </c>
      <c r="D4717" t="s">
        <v>1043</v>
      </c>
      <c r="E4717">
        <v>339362</v>
      </c>
      <c r="F4717">
        <v>15812</v>
      </c>
      <c r="G4717">
        <v>6836</v>
      </c>
      <c r="H4717">
        <v>44522</v>
      </c>
      <c r="I4717">
        <v>0</v>
      </c>
      <c r="J4717">
        <v>1.5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10850</v>
      </c>
      <c r="Q4717">
        <v>4375</v>
      </c>
      <c r="R4717">
        <v>19635</v>
      </c>
      <c r="S4717">
        <v>0</v>
      </c>
      <c r="T4717">
        <v>0</v>
      </c>
      <c r="U4717">
        <v>2400</v>
      </c>
    </row>
    <row r="4718" spans="1:21" ht="14.25">
      <c r="A4718">
        <v>4207521</v>
      </c>
      <c r="B4718">
        <v>2</v>
      </c>
      <c r="C4718" t="s">
        <v>3881</v>
      </c>
      <c r="D4718" t="s">
        <v>766</v>
      </c>
      <c r="E4718">
        <v>289462</v>
      </c>
      <c r="F4718">
        <v>12465</v>
      </c>
      <c r="G4718">
        <v>5198</v>
      </c>
      <c r="H4718">
        <v>60852</v>
      </c>
      <c r="I4718">
        <v>0</v>
      </c>
      <c r="J4718">
        <v>1.5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5520</v>
      </c>
      <c r="Q4718">
        <v>2017</v>
      </c>
      <c r="R4718">
        <v>10043</v>
      </c>
      <c r="S4718">
        <v>0</v>
      </c>
      <c r="T4718">
        <v>0</v>
      </c>
      <c r="U4718">
        <v>2400</v>
      </c>
    </row>
    <row r="4719" spans="1:21" ht="14.25">
      <c r="A4719">
        <v>4207530</v>
      </c>
      <c r="B4719">
        <v>3</v>
      </c>
      <c r="C4719" t="s">
        <v>3879</v>
      </c>
      <c r="D4719" t="s">
        <v>1044</v>
      </c>
      <c r="E4719">
        <v>339362</v>
      </c>
      <c r="F4719">
        <v>15812</v>
      </c>
      <c r="G4719">
        <v>6836</v>
      </c>
      <c r="H4719">
        <v>44522</v>
      </c>
      <c r="I4719">
        <v>0</v>
      </c>
      <c r="J4719">
        <v>1.5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10850</v>
      </c>
      <c r="Q4719">
        <v>4375</v>
      </c>
      <c r="R4719">
        <v>19635</v>
      </c>
      <c r="S4719">
        <v>0</v>
      </c>
      <c r="T4719">
        <v>0</v>
      </c>
      <c r="U4719">
        <v>2400</v>
      </c>
    </row>
    <row r="4720" spans="1:21" ht="14.25">
      <c r="A4720">
        <v>4207531</v>
      </c>
      <c r="B4720">
        <v>3</v>
      </c>
      <c r="C4720" t="s">
        <v>3881</v>
      </c>
      <c r="D4720" t="s">
        <v>3884</v>
      </c>
      <c r="E4720">
        <v>289462</v>
      </c>
      <c r="F4720">
        <v>12465</v>
      </c>
      <c r="G4720">
        <v>5198</v>
      </c>
      <c r="H4720">
        <v>60852</v>
      </c>
      <c r="I4720">
        <v>0</v>
      </c>
      <c r="J4720">
        <v>1.5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5520</v>
      </c>
      <c r="Q4720">
        <v>2017</v>
      </c>
      <c r="R4720">
        <v>10043</v>
      </c>
      <c r="S4720">
        <v>0</v>
      </c>
      <c r="T4720">
        <v>0</v>
      </c>
      <c r="U4720">
        <v>2400</v>
      </c>
    </row>
    <row r="4721" spans="1:21" ht="14.25">
      <c r="A4721">
        <v>4207610</v>
      </c>
      <c r="B4721">
        <v>1</v>
      </c>
      <c r="C4721" t="s">
        <v>3879</v>
      </c>
      <c r="D4721" t="s">
        <v>3880</v>
      </c>
      <c r="E4721">
        <v>343794</v>
      </c>
      <c r="F4721">
        <v>15987</v>
      </c>
      <c r="G4721">
        <v>6926</v>
      </c>
      <c r="H4721">
        <v>45404</v>
      </c>
      <c r="I4721">
        <v>0</v>
      </c>
      <c r="J4721">
        <v>1.5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10930</v>
      </c>
      <c r="Q4721">
        <v>4415</v>
      </c>
      <c r="R4721">
        <v>20031</v>
      </c>
      <c r="S4721">
        <v>0</v>
      </c>
      <c r="T4721">
        <v>0</v>
      </c>
      <c r="U4721">
        <v>2700</v>
      </c>
    </row>
    <row r="4722" spans="1:21" ht="14.25">
      <c r="A4722">
        <v>4207611</v>
      </c>
      <c r="B4722">
        <v>1</v>
      </c>
      <c r="C4722" t="s">
        <v>3881</v>
      </c>
      <c r="D4722" t="s">
        <v>3790</v>
      </c>
      <c r="E4722">
        <v>294665</v>
      </c>
      <c r="F4722">
        <v>12682</v>
      </c>
      <c r="G4722">
        <v>5307</v>
      </c>
      <c r="H4722">
        <v>61705</v>
      </c>
      <c r="I4722">
        <v>0</v>
      </c>
      <c r="J4722">
        <v>1.5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5600</v>
      </c>
      <c r="Q4722">
        <v>2057</v>
      </c>
      <c r="R4722">
        <v>9832</v>
      </c>
      <c r="S4722">
        <v>0</v>
      </c>
      <c r="T4722">
        <v>0</v>
      </c>
      <c r="U4722">
        <v>2700</v>
      </c>
    </row>
    <row r="4723" spans="1:21" ht="14.25">
      <c r="A4723">
        <v>4207620</v>
      </c>
      <c r="B4723">
        <v>2</v>
      </c>
      <c r="C4723" t="s">
        <v>3879</v>
      </c>
      <c r="D4723" t="s">
        <v>1043</v>
      </c>
      <c r="E4723">
        <v>343794</v>
      </c>
      <c r="F4723">
        <v>15987</v>
      </c>
      <c r="G4723">
        <v>6926</v>
      </c>
      <c r="H4723">
        <v>45404</v>
      </c>
      <c r="I4723">
        <v>0</v>
      </c>
      <c r="J4723">
        <v>1.5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10930</v>
      </c>
      <c r="Q4723">
        <v>4415</v>
      </c>
      <c r="R4723">
        <v>20031</v>
      </c>
      <c r="S4723">
        <v>0</v>
      </c>
      <c r="T4723">
        <v>0</v>
      </c>
      <c r="U4723">
        <v>2700</v>
      </c>
    </row>
    <row r="4724" spans="1:21" ht="14.25">
      <c r="A4724">
        <v>4207621</v>
      </c>
      <c r="B4724">
        <v>2</v>
      </c>
      <c r="C4724" t="s">
        <v>3881</v>
      </c>
      <c r="D4724" t="s">
        <v>766</v>
      </c>
      <c r="E4724">
        <v>295272</v>
      </c>
      <c r="F4724">
        <v>12682</v>
      </c>
      <c r="G4724">
        <v>5307</v>
      </c>
      <c r="H4724">
        <v>62312</v>
      </c>
      <c r="I4724">
        <v>0</v>
      </c>
      <c r="J4724">
        <v>1.5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5600</v>
      </c>
      <c r="Q4724">
        <v>2057</v>
      </c>
      <c r="R4724">
        <v>10439</v>
      </c>
      <c r="S4724">
        <v>0</v>
      </c>
      <c r="T4724">
        <v>0</v>
      </c>
      <c r="U4724">
        <v>2700</v>
      </c>
    </row>
    <row r="4725" spans="1:21" ht="14.25">
      <c r="A4725">
        <v>4207630</v>
      </c>
      <c r="B4725">
        <v>3</v>
      </c>
      <c r="C4725" t="s">
        <v>3879</v>
      </c>
      <c r="D4725" t="s">
        <v>1044</v>
      </c>
      <c r="E4725">
        <v>341358</v>
      </c>
      <c r="F4725">
        <v>15892</v>
      </c>
      <c r="G4725">
        <v>6876</v>
      </c>
      <c r="H4725">
        <v>44918</v>
      </c>
      <c r="I4725">
        <v>0</v>
      </c>
      <c r="J4725">
        <v>1.5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10930</v>
      </c>
      <c r="Q4725">
        <v>4415</v>
      </c>
      <c r="R4725">
        <v>20031</v>
      </c>
      <c r="S4725">
        <v>0</v>
      </c>
      <c r="T4725">
        <v>0</v>
      </c>
      <c r="U4725">
        <v>2400</v>
      </c>
    </row>
    <row r="4726" spans="1:21" ht="14.25">
      <c r="A4726">
        <v>4207631</v>
      </c>
      <c r="B4726">
        <v>3</v>
      </c>
      <c r="C4726" t="s">
        <v>3881</v>
      </c>
      <c r="D4726" t="s">
        <v>3884</v>
      </c>
      <c r="E4726">
        <v>291458</v>
      </c>
      <c r="F4726">
        <v>12545</v>
      </c>
      <c r="G4726">
        <v>5238</v>
      </c>
      <c r="H4726">
        <v>61248</v>
      </c>
      <c r="I4726">
        <v>0</v>
      </c>
      <c r="J4726">
        <v>1.5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5600</v>
      </c>
      <c r="Q4726">
        <v>2057</v>
      </c>
      <c r="R4726">
        <v>10439</v>
      </c>
      <c r="S4726">
        <v>0</v>
      </c>
      <c r="T4726">
        <v>0</v>
      </c>
      <c r="U4726">
        <v>2400</v>
      </c>
    </row>
    <row r="4727" spans="1:21" ht="14.25">
      <c r="A4727">
        <v>4207710</v>
      </c>
      <c r="B4727">
        <v>1</v>
      </c>
      <c r="C4727" t="s">
        <v>3879</v>
      </c>
      <c r="D4727" t="s">
        <v>3880</v>
      </c>
      <c r="E4727">
        <v>350599</v>
      </c>
      <c r="F4727">
        <v>15987</v>
      </c>
      <c r="G4727">
        <v>7250</v>
      </c>
      <c r="H4727">
        <v>45729</v>
      </c>
      <c r="I4727">
        <v>0</v>
      </c>
      <c r="J4727">
        <v>1.5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10930</v>
      </c>
      <c r="Q4727">
        <v>4739</v>
      </c>
      <c r="R4727">
        <v>20356</v>
      </c>
      <c r="S4727">
        <v>0</v>
      </c>
      <c r="T4727">
        <v>0</v>
      </c>
      <c r="U4727">
        <v>2700</v>
      </c>
    </row>
    <row r="4728" spans="1:21" ht="14.25">
      <c r="A4728">
        <v>4207711</v>
      </c>
      <c r="B4728">
        <v>1</v>
      </c>
      <c r="C4728" t="s">
        <v>3881</v>
      </c>
      <c r="D4728" t="s">
        <v>3790</v>
      </c>
      <c r="E4728">
        <v>301470</v>
      </c>
      <c r="F4728">
        <v>12682</v>
      </c>
      <c r="G4728">
        <v>5631</v>
      </c>
      <c r="H4728">
        <v>62030</v>
      </c>
      <c r="I4728">
        <v>0</v>
      </c>
      <c r="J4728">
        <v>1.5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5600</v>
      </c>
      <c r="Q4728">
        <v>2381</v>
      </c>
      <c r="R4728">
        <v>10157</v>
      </c>
      <c r="S4728">
        <v>0</v>
      </c>
      <c r="T4728">
        <v>0</v>
      </c>
      <c r="U4728">
        <v>2700</v>
      </c>
    </row>
    <row r="4729" spans="1:21" ht="14.25">
      <c r="A4729">
        <v>4207720</v>
      </c>
      <c r="B4729">
        <v>2</v>
      </c>
      <c r="C4729" t="s">
        <v>3879</v>
      </c>
      <c r="D4729" t="s">
        <v>1043</v>
      </c>
      <c r="E4729">
        <v>350599</v>
      </c>
      <c r="F4729">
        <v>15987</v>
      </c>
      <c r="G4729">
        <v>7250</v>
      </c>
      <c r="H4729">
        <v>45729</v>
      </c>
      <c r="I4729">
        <v>0</v>
      </c>
      <c r="J4729">
        <v>1.5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10930</v>
      </c>
      <c r="Q4729">
        <v>4739</v>
      </c>
      <c r="R4729">
        <v>20356</v>
      </c>
      <c r="S4729">
        <v>0</v>
      </c>
      <c r="T4729">
        <v>0</v>
      </c>
      <c r="U4729">
        <v>2700</v>
      </c>
    </row>
    <row r="4730" spans="1:21" ht="14.25">
      <c r="A4730">
        <v>4207721</v>
      </c>
      <c r="B4730">
        <v>2</v>
      </c>
      <c r="C4730" t="s">
        <v>3881</v>
      </c>
      <c r="D4730" t="s">
        <v>766</v>
      </c>
      <c r="E4730">
        <v>295272</v>
      </c>
      <c r="F4730">
        <v>12682</v>
      </c>
      <c r="G4730">
        <v>5307</v>
      </c>
      <c r="H4730">
        <v>62312</v>
      </c>
      <c r="I4730">
        <v>0</v>
      </c>
      <c r="J4730">
        <v>1.5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5600</v>
      </c>
      <c r="Q4730">
        <v>2057</v>
      </c>
      <c r="R4730">
        <v>10439</v>
      </c>
      <c r="S4730">
        <v>0</v>
      </c>
      <c r="T4730">
        <v>0</v>
      </c>
      <c r="U4730">
        <v>2700</v>
      </c>
    </row>
    <row r="4731" spans="1:21" ht="14.25">
      <c r="A4731">
        <v>4207730</v>
      </c>
      <c r="B4731">
        <v>3</v>
      </c>
      <c r="C4731" t="s">
        <v>3879</v>
      </c>
      <c r="D4731" t="s">
        <v>1044</v>
      </c>
      <c r="E4731">
        <v>350599</v>
      </c>
      <c r="F4731">
        <v>15987</v>
      </c>
      <c r="G4731">
        <v>7250</v>
      </c>
      <c r="H4731">
        <v>45729</v>
      </c>
      <c r="I4731">
        <v>0</v>
      </c>
      <c r="J4731">
        <v>1.5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10930</v>
      </c>
      <c r="Q4731">
        <v>4739</v>
      </c>
      <c r="R4731">
        <v>20356</v>
      </c>
      <c r="S4731">
        <v>0</v>
      </c>
      <c r="T4731">
        <v>0</v>
      </c>
      <c r="U4731">
        <v>2700</v>
      </c>
    </row>
    <row r="4732" spans="1:21" ht="14.25">
      <c r="A4732">
        <v>4207731</v>
      </c>
      <c r="B4732">
        <v>3</v>
      </c>
      <c r="C4732" t="s">
        <v>3881</v>
      </c>
      <c r="D4732" t="s">
        <v>3884</v>
      </c>
      <c r="E4732">
        <v>295272</v>
      </c>
      <c r="F4732">
        <v>12682</v>
      </c>
      <c r="G4732">
        <v>5307</v>
      </c>
      <c r="H4732">
        <v>62312</v>
      </c>
      <c r="I4732">
        <v>0</v>
      </c>
      <c r="J4732">
        <v>1.5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5600</v>
      </c>
      <c r="Q4732">
        <v>2057</v>
      </c>
      <c r="R4732">
        <v>10439</v>
      </c>
      <c r="S4732">
        <v>0</v>
      </c>
      <c r="T4732">
        <v>0</v>
      </c>
      <c r="U4732">
        <v>2700</v>
      </c>
    </row>
    <row r="4733" spans="1:21" ht="14.25">
      <c r="A4733">
        <v>4207810</v>
      </c>
      <c r="B4733">
        <v>1</v>
      </c>
      <c r="C4733" t="s">
        <v>3879</v>
      </c>
      <c r="D4733" t="s">
        <v>3880</v>
      </c>
      <c r="E4733">
        <v>360430</v>
      </c>
      <c r="F4733">
        <v>16095</v>
      </c>
      <c r="G4733">
        <v>7628</v>
      </c>
      <c r="H4733">
        <v>46920</v>
      </c>
      <c r="I4733">
        <v>0</v>
      </c>
      <c r="J4733">
        <v>1.5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10930</v>
      </c>
      <c r="Q4733">
        <v>5063</v>
      </c>
      <c r="R4733">
        <v>21007</v>
      </c>
      <c r="S4733">
        <v>0</v>
      </c>
      <c r="T4733">
        <v>0</v>
      </c>
      <c r="U4733">
        <v>2700</v>
      </c>
    </row>
    <row r="4734" spans="1:21" ht="14.25">
      <c r="A4734">
        <v>4207811</v>
      </c>
      <c r="B4734">
        <v>1</v>
      </c>
      <c r="C4734" t="s">
        <v>3881</v>
      </c>
      <c r="D4734" t="s">
        <v>3790</v>
      </c>
      <c r="E4734">
        <v>305370</v>
      </c>
      <c r="F4734">
        <v>12828</v>
      </c>
      <c r="G4734">
        <v>5699</v>
      </c>
      <c r="H4734">
        <v>63110</v>
      </c>
      <c r="I4734">
        <v>0</v>
      </c>
      <c r="J4734">
        <v>1.5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5600</v>
      </c>
      <c r="Q4734">
        <v>2381</v>
      </c>
      <c r="R4734">
        <v>10157</v>
      </c>
      <c r="S4734">
        <v>0</v>
      </c>
      <c r="T4734">
        <v>0</v>
      </c>
      <c r="U4734">
        <v>2700</v>
      </c>
    </row>
    <row r="4735" spans="1:21" ht="14.25">
      <c r="A4735">
        <v>4207820</v>
      </c>
      <c r="B4735">
        <v>2</v>
      </c>
      <c r="C4735" t="s">
        <v>3879</v>
      </c>
      <c r="D4735" t="s">
        <v>1043</v>
      </c>
      <c r="E4735">
        <v>360430</v>
      </c>
      <c r="F4735">
        <v>16095</v>
      </c>
      <c r="G4735">
        <v>7628</v>
      </c>
      <c r="H4735">
        <v>46920</v>
      </c>
      <c r="I4735">
        <v>0</v>
      </c>
      <c r="J4735">
        <v>1.5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10930</v>
      </c>
      <c r="Q4735">
        <v>5063</v>
      </c>
      <c r="R4735">
        <v>21007</v>
      </c>
      <c r="S4735">
        <v>0</v>
      </c>
      <c r="T4735">
        <v>0</v>
      </c>
      <c r="U4735">
        <v>2700</v>
      </c>
    </row>
    <row r="4736" spans="1:21" ht="14.25">
      <c r="A4736">
        <v>4207821</v>
      </c>
      <c r="B4736">
        <v>2</v>
      </c>
      <c r="C4736" t="s">
        <v>3881</v>
      </c>
      <c r="D4736" t="s">
        <v>766</v>
      </c>
      <c r="E4736">
        <v>306303</v>
      </c>
      <c r="F4736">
        <v>12828</v>
      </c>
      <c r="G4736">
        <v>5699</v>
      </c>
      <c r="H4736">
        <v>64043</v>
      </c>
      <c r="I4736">
        <v>0</v>
      </c>
      <c r="J4736">
        <v>1.5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5600</v>
      </c>
      <c r="Q4736">
        <v>2381</v>
      </c>
      <c r="R4736">
        <v>11090</v>
      </c>
      <c r="S4736">
        <v>0</v>
      </c>
      <c r="T4736">
        <v>0</v>
      </c>
      <c r="U4736">
        <v>2700</v>
      </c>
    </row>
    <row r="4737" spans="1:21" ht="14.25">
      <c r="A4737">
        <v>4207830</v>
      </c>
      <c r="B4737">
        <v>3</v>
      </c>
      <c r="C4737" t="s">
        <v>3879</v>
      </c>
      <c r="D4737" t="s">
        <v>1044</v>
      </c>
      <c r="E4737">
        <v>360430</v>
      </c>
      <c r="F4737">
        <v>16095</v>
      </c>
      <c r="G4737">
        <v>7628</v>
      </c>
      <c r="H4737">
        <v>46920</v>
      </c>
      <c r="I4737">
        <v>0</v>
      </c>
      <c r="J4737">
        <v>1.5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10930</v>
      </c>
      <c r="Q4737">
        <v>5063</v>
      </c>
      <c r="R4737">
        <v>21007</v>
      </c>
      <c r="S4737">
        <v>0</v>
      </c>
      <c r="T4737">
        <v>0</v>
      </c>
      <c r="U4737">
        <v>2700</v>
      </c>
    </row>
    <row r="4738" spans="1:21" ht="14.25">
      <c r="A4738">
        <v>4207831</v>
      </c>
      <c r="B4738">
        <v>3</v>
      </c>
      <c r="C4738" t="s">
        <v>3881</v>
      </c>
      <c r="D4738" t="s">
        <v>3884</v>
      </c>
      <c r="E4738">
        <v>306303</v>
      </c>
      <c r="F4738">
        <v>12828</v>
      </c>
      <c r="G4738">
        <v>5699</v>
      </c>
      <c r="H4738">
        <v>64043</v>
      </c>
      <c r="I4738">
        <v>0</v>
      </c>
      <c r="J4738">
        <v>1.5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5600</v>
      </c>
      <c r="Q4738">
        <v>2381</v>
      </c>
      <c r="R4738">
        <v>11090</v>
      </c>
      <c r="S4738">
        <v>0</v>
      </c>
      <c r="T4738">
        <v>0</v>
      </c>
      <c r="U4738">
        <v>2700</v>
      </c>
    </row>
    <row r="4739" spans="1:21" ht="14.25">
      <c r="A4739">
        <v>4207910</v>
      </c>
      <c r="B4739">
        <v>1</v>
      </c>
      <c r="C4739" t="s">
        <v>3879</v>
      </c>
      <c r="D4739" t="s">
        <v>3880</v>
      </c>
      <c r="E4739">
        <v>369935</v>
      </c>
      <c r="F4739">
        <v>16203</v>
      </c>
      <c r="G4739">
        <v>8006</v>
      </c>
      <c r="H4739">
        <v>47785</v>
      </c>
      <c r="I4739">
        <v>0</v>
      </c>
      <c r="J4739">
        <v>1.5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10930</v>
      </c>
      <c r="Q4739">
        <v>5387</v>
      </c>
      <c r="R4739">
        <v>21332</v>
      </c>
      <c r="S4739">
        <v>0</v>
      </c>
      <c r="T4739">
        <v>0</v>
      </c>
      <c r="U4739">
        <v>2700</v>
      </c>
    </row>
    <row r="4740" spans="1:21" ht="14.25">
      <c r="A4740">
        <v>4207911</v>
      </c>
      <c r="B4740">
        <v>1</v>
      </c>
      <c r="C4740" t="s">
        <v>3881</v>
      </c>
      <c r="D4740" t="s">
        <v>3790</v>
      </c>
      <c r="E4740">
        <v>309240</v>
      </c>
      <c r="F4740">
        <v>12973</v>
      </c>
      <c r="G4740">
        <v>5766</v>
      </c>
      <c r="H4740">
        <v>64190</v>
      </c>
      <c r="I4740">
        <v>0</v>
      </c>
      <c r="J4740">
        <v>1.5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5600</v>
      </c>
      <c r="Q4740">
        <v>2381</v>
      </c>
      <c r="R4740">
        <v>10157</v>
      </c>
      <c r="S4740">
        <v>0</v>
      </c>
      <c r="T4740">
        <v>0</v>
      </c>
      <c r="U4740">
        <v>2700</v>
      </c>
    </row>
    <row r="4741" spans="1:21" ht="14.25">
      <c r="A4741">
        <v>4207920</v>
      </c>
      <c r="B4741">
        <v>2</v>
      </c>
      <c r="C4741" t="s">
        <v>3879</v>
      </c>
      <c r="D4741" t="s">
        <v>1043</v>
      </c>
      <c r="E4741">
        <v>369935</v>
      </c>
      <c r="F4741">
        <v>16203</v>
      </c>
      <c r="G4741">
        <v>8006</v>
      </c>
      <c r="H4741">
        <v>47785</v>
      </c>
      <c r="I4741">
        <v>0</v>
      </c>
      <c r="J4741">
        <v>1.5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10930</v>
      </c>
      <c r="Q4741">
        <v>5387</v>
      </c>
      <c r="R4741">
        <v>21332</v>
      </c>
      <c r="S4741">
        <v>0</v>
      </c>
      <c r="T4741">
        <v>0</v>
      </c>
      <c r="U4741">
        <v>2700</v>
      </c>
    </row>
    <row r="4742" spans="1:21" ht="14.25">
      <c r="A4742">
        <v>4207921</v>
      </c>
      <c r="B4742">
        <v>2</v>
      </c>
      <c r="C4742" t="s">
        <v>3881</v>
      </c>
      <c r="D4742" t="s">
        <v>766</v>
      </c>
      <c r="E4742">
        <v>310173</v>
      </c>
      <c r="F4742">
        <v>12973</v>
      </c>
      <c r="G4742">
        <v>5766</v>
      </c>
      <c r="H4742">
        <v>65123</v>
      </c>
      <c r="I4742">
        <v>0</v>
      </c>
      <c r="J4742">
        <v>1.5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5600</v>
      </c>
      <c r="Q4742">
        <v>2381</v>
      </c>
      <c r="R4742">
        <v>11090</v>
      </c>
      <c r="S4742">
        <v>0</v>
      </c>
      <c r="T4742">
        <v>0</v>
      </c>
      <c r="U4742">
        <v>2700</v>
      </c>
    </row>
    <row r="4743" spans="1:21" ht="14.25">
      <c r="A4743">
        <v>4207930</v>
      </c>
      <c r="B4743">
        <v>3</v>
      </c>
      <c r="C4743" t="s">
        <v>3879</v>
      </c>
      <c r="D4743" t="s">
        <v>1044</v>
      </c>
      <c r="E4743">
        <v>369935</v>
      </c>
      <c r="F4743">
        <v>16203</v>
      </c>
      <c r="G4743">
        <v>8006</v>
      </c>
      <c r="H4743">
        <v>47785</v>
      </c>
      <c r="I4743">
        <v>0</v>
      </c>
      <c r="J4743">
        <v>1.5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10930</v>
      </c>
      <c r="Q4743">
        <v>5387</v>
      </c>
      <c r="R4743">
        <v>21332</v>
      </c>
      <c r="S4743">
        <v>0</v>
      </c>
      <c r="T4743">
        <v>0</v>
      </c>
      <c r="U4743">
        <v>2700</v>
      </c>
    </row>
    <row r="4744" spans="1:21" ht="14.25">
      <c r="A4744">
        <v>4207931</v>
      </c>
      <c r="B4744">
        <v>3</v>
      </c>
      <c r="C4744" t="s">
        <v>3881</v>
      </c>
      <c r="D4744" t="s">
        <v>3884</v>
      </c>
      <c r="E4744">
        <v>310173</v>
      </c>
      <c r="F4744">
        <v>12973</v>
      </c>
      <c r="G4744">
        <v>5766</v>
      </c>
      <c r="H4744">
        <v>65123</v>
      </c>
      <c r="I4744">
        <v>0</v>
      </c>
      <c r="J4744">
        <v>1.5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5600</v>
      </c>
      <c r="Q4744">
        <v>2381</v>
      </c>
      <c r="R4744">
        <v>11090</v>
      </c>
      <c r="S4744">
        <v>0</v>
      </c>
      <c r="T4744">
        <v>0</v>
      </c>
      <c r="U4744">
        <v>2700</v>
      </c>
    </row>
    <row r="4745" spans="1:21" ht="14.25">
      <c r="A4745">
        <v>4208010</v>
      </c>
      <c r="B4745">
        <v>1</v>
      </c>
      <c r="C4745" t="s">
        <v>3879</v>
      </c>
      <c r="D4745" t="s">
        <v>3880</v>
      </c>
      <c r="E4745">
        <v>387430</v>
      </c>
      <c r="F4745">
        <v>17009</v>
      </c>
      <c r="G4745">
        <v>8316</v>
      </c>
      <c r="H4745">
        <v>51020</v>
      </c>
      <c r="I4745">
        <v>0</v>
      </c>
      <c r="J4745">
        <v>1.5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11150</v>
      </c>
      <c r="Q4745">
        <v>5406</v>
      </c>
      <c r="R4745">
        <v>21628</v>
      </c>
      <c r="S4745">
        <v>0</v>
      </c>
      <c r="T4745">
        <v>0</v>
      </c>
      <c r="U4745">
        <v>2700</v>
      </c>
    </row>
    <row r="4746" spans="1:21" ht="14.25">
      <c r="A4746">
        <v>4208011</v>
      </c>
      <c r="B4746">
        <v>1</v>
      </c>
      <c r="C4746" t="s">
        <v>3881</v>
      </c>
      <c r="D4746" t="s">
        <v>3790</v>
      </c>
      <c r="E4746">
        <v>355779</v>
      </c>
      <c r="F4746">
        <v>14892</v>
      </c>
      <c r="G4746">
        <v>6598</v>
      </c>
      <c r="H4746">
        <v>74899</v>
      </c>
      <c r="I4746">
        <v>0</v>
      </c>
      <c r="J4746">
        <v>1.5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5820</v>
      </c>
      <c r="Q4746">
        <v>2400</v>
      </c>
      <c r="R4746">
        <v>10453</v>
      </c>
      <c r="S4746">
        <v>0</v>
      </c>
      <c r="T4746">
        <v>0</v>
      </c>
      <c r="U4746">
        <v>2700</v>
      </c>
    </row>
    <row r="4747" spans="1:21" ht="14.25">
      <c r="A4747">
        <v>4208020</v>
      </c>
      <c r="B4747">
        <v>2</v>
      </c>
      <c r="C4747" t="s">
        <v>3879</v>
      </c>
      <c r="D4747" t="s">
        <v>1043</v>
      </c>
      <c r="E4747">
        <v>387430</v>
      </c>
      <c r="F4747">
        <v>17009</v>
      </c>
      <c r="G4747">
        <v>8316</v>
      </c>
      <c r="H4747">
        <v>51020</v>
      </c>
      <c r="I4747">
        <v>0</v>
      </c>
      <c r="J4747">
        <v>1.5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11150</v>
      </c>
      <c r="Q4747">
        <v>5406</v>
      </c>
      <c r="R4747">
        <v>21628</v>
      </c>
      <c r="S4747">
        <v>0</v>
      </c>
      <c r="T4747">
        <v>0</v>
      </c>
      <c r="U4747">
        <v>2700</v>
      </c>
    </row>
    <row r="4748" spans="1:21" ht="14.25">
      <c r="A4748">
        <v>4208021</v>
      </c>
      <c r="B4748">
        <v>2</v>
      </c>
      <c r="C4748" t="s">
        <v>3881</v>
      </c>
      <c r="D4748" t="s">
        <v>766</v>
      </c>
      <c r="E4748">
        <v>356712</v>
      </c>
      <c r="F4748">
        <v>14892</v>
      </c>
      <c r="G4748">
        <v>6598</v>
      </c>
      <c r="H4748">
        <v>75832</v>
      </c>
      <c r="I4748">
        <v>0</v>
      </c>
      <c r="J4748">
        <v>1.5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5820</v>
      </c>
      <c r="Q4748">
        <v>2400</v>
      </c>
      <c r="R4748">
        <v>11386</v>
      </c>
      <c r="S4748">
        <v>0</v>
      </c>
      <c r="T4748">
        <v>0</v>
      </c>
      <c r="U4748">
        <v>2700</v>
      </c>
    </row>
    <row r="4749" spans="1:21" ht="14.25">
      <c r="A4749">
        <v>4208030</v>
      </c>
      <c r="B4749">
        <v>3</v>
      </c>
      <c r="C4749" t="s">
        <v>3879</v>
      </c>
      <c r="D4749" t="s">
        <v>1044</v>
      </c>
      <c r="E4749">
        <v>387430</v>
      </c>
      <c r="F4749">
        <v>17009</v>
      </c>
      <c r="G4749">
        <v>8316</v>
      </c>
      <c r="H4749">
        <v>51020</v>
      </c>
      <c r="I4749">
        <v>0</v>
      </c>
      <c r="J4749">
        <v>1.5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11150</v>
      </c>
      <c r="Q4749">
        <v>5406</v>
      </c>
      <c r="R4749">
        <v>21628</v>
      </c>
      <c r="S4749">
        <v>0</v>
      </c>
      <c r="T4749">
        <v>0</v>
      </c>
      <c r="U4749">
        <v>2700</v>
      </c>
    </row>
    <row r="4750" spans="1:21" ht="14.25">
      <c r="A4750">
        <v>4208031</v>
      </c>
      <c r="B4750">
        <v>3</v>
      </c>
      <c r="C4750" t="s">
        <v>3881</v>
      </c>
      <c r="D4750" t="s">
        <v>3884</v>
      </c>
      <c r="E4750">
        <v>356712</v>
      </c>
      <c r="F4750">
        <v>14892</v>
      </c>
      <c r="G4750">
        <v>6598</v>
      </c>
      <c r="H4750">
        <v>75832</v>
      </c>
      <c r="I4750">
        <v>0</v>
      </c>
      <c r="J4750">
        <v>1.5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5820</v>
      </c>
      <c r="Q4750">
        <v>2400</v>
      </c>
      <c r="R4750">
        <v>11386</v>
      </c>
      <c r="S4750">
        <v>0</v>
      </c>
      <c r="T4750">
        <v>0</v>
      </c>
      <c r="U4750">
        <v>2700</v>
      </c>
    </row>
    <row r="4751" spans="1:21" ht="14.25">
      <c r="A4751">
        <v>4208110</v>
      </c>
      <c r="B4751">
        <v>1</v>
      </c>
      <c r="C4751" t="s">
        <v>3879</v>
      </c>
      <c r="D4751" t="s">
        <v>3880</v>
      </c>
      <c r="E4751">
        <v>391803</v>
      </c>
      <c r="F4751">
        <v>17147</v>
      </c>
      <c r="G4751">
        <v>8415</v>
      </c>
      <c r="H4751">
        <v>52033</v>
      </c>
      <c r="I4751">
        <v>0</v>
      </c>
      <c r="J4751">
        <v>1.5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11168</v>
      </c>
      <c r="Q4751">
        <v>5445</v>
      </c>
      <c r="R4751">
        <v>22041</v>
      </c>
      <c r="S4751">
        <v>0</v>
      </c>
      <c r="T4751">
        <v>0</v>
      </c>
      <c r="U4751">
        <v>2700</v>
      </c>
    </row>
    <row r="4752" spans="1:21" ht="14.25">
      <c r="A4752">
        <v>4208111</v>
      </c>
      <c r="B4752">
        <v>1</v>
      </c>
      <c r="C4752" t="s">
        <v>3881</v>
      </c>
      <c r="D4752" t="s">
        <v>3790</v>
      </c>
      <c r="E4752">
        <v>361922</v>
      </c>
      <c r="F4752">
        <v>15090</v>
      </c>
      <c r="G4752">
        <v>6721</v>
      </c>
      <c r="H4752">
        <v>76602</v>
      </c>
      <c r="I4752">
        <v>0</v>
      </c>
      <c r="J4752">
        <v>1.5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5838</v>
      </c>
      <c r="Q4752">
        <v>2439</v>
      </c>
      <c r="R4752">
        <v>10866</v>
      </c>
      <c r="S4752">
        <v>0</v>
      </c>
      <c r="T4752">
        <v>0</v>
      </c>
      <c r="U4752">
        <v>2700</v>
      </c>
    </row>
    <row r="4753" spans="1:21" ht="14.25">
      <c r="A4753">
        <v>4208120</v>
      </c>
      <c r="B4753">
        <v>2</v>
      </c>
      <c r="C4753" t="s">
        <v>3879</v>
      </c>
      <c r="D4753" t="s">
        <v>1043</v>
      </c>
      <c r="E4753">
        <v>391803</v>
      </c>
      <c r="F4753">
        <v>17147</v>
      </c>
      <c r="G4753">
        <v>8415</v>
      </c>
      <c r="H4753">
        <v>52033</v>
      </c>
      <c r="I4753">
        <v>0</v>
      </c>
      <c r="J4753">
        <v>1.5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11168</v>
      </c>
      <c r="Q4753">
        <v>5445</v>
      </c>
      <c r="R4753">
        <v>22041</v>
      </c>
      <c r="S4753">
        <v>0</v>
      </c>
      <c r="T4753">
        <v>0</v>
      </c>
      <c r="U4753">
        <v>2700</v>
      </c>
    </row>
    <row r="4754" spans="1:21" ht="14.25">
      <c r="A4754">
        <v>4208121</v>
      </c>
      <c r="B4754">
        <v>2</v>
      </c>
      <c r="C4754" t="s">
        <v>3881</v>
      </c>
      <c r="D4754" t="s">
        <v>766</v>
      </c>
      <c r="E4754">
        <v>362855</v>
      </c>
      <c r="F4754">
        <v>15090</v>
      </c>
      <c r="G4754">
        <v>6721</v>
      </c>
      <c r="H4754">
        <v>77535</v>
      </c>
      <c r="I4754">
        <v>0</v>
      </c>
      <c r="J4754">
        <v>1.5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5838</v>
      </c>
      <c r="Q4754">
        <v>2439</v>
      </c>
      <c r="R4754">
        <v>11799</v>
      </c>
      <c r="S4754">
        <v>0</v>
      </c>
      <c r="T4754">
        <v>0</v>
      </c>
      <c r="U4754">
        <v>2700</v>
      </c>
    </row>
    <row r="4755" spans="1:21" ht="14.25">
      <c r="A4755">
        <v>4208130</v>
      </c>
      <c r="B4755">
        <v>3</v>
      </c>
      <c r="C4755" t="s">
        <v>3879</v>
      </c>
      <c r="D4755" t="s">
        <v>1044</v>
      </c>
      <c r="E4755">
        <v>391803</v>
      </c>
      <c r="F4755">
        <v>17147</v>
      </c>
      <c r="G4755">
        <v>8415</v>
      </c>
      <c r="H4755">
        <v>52033</v>
      </c>
      <c r="I4755">
        <v>0</v>
      </c>
      <c r="J4755">
        <v>1.5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11168</v>
      </c>
      <c r="Q4755">
        <v>5445</v>
      </c>
      <c r="R4755">
        <v>22041</v>
      </c>
      <c r="S4755">
        <v>0</v>
      </c>
      <c r="T4755">
        <v>0</v>
      </c>
      <c r="U4755">
        <v>2700</v>
      </c>
    </row>
    <row r="4756" spans="1:21" ht="14.25">
      <c r="A4756">
        <v>4208131</v>
      </c>
      <c r="B4756">
        <v>3</v>
      </c>
      <c r="C4756" t="s">
        <v>3881</v>
      </c>
      <c r="D4756" t="s">
        <v>3884</v>
      </c>
      <c r="E4756">
        <v>362855</v>
      </c>
      <c r="F4756">
        <v>15090</v>
      </c>
      <c r="G4756">
        <v>6721</v>
      </c>
      <c r="H4756">
        <v>77535</v>
      </c>
      <c r="I4756">
        <v>0</v>
      </c>
      <c r="J4756">
        <v>1.5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5838</v>
      </c>
      <c r="Q4756">
        <v>2439</v>
      </c>
      <c r="R4756">
        <v>11799</v>
      </c>
      <c r="S4756">
        <v>0</v>
      </c>
      <c r="T4756">
        <v>0</v>
      </c>
      <c r="U4756">
        <v>2700</v>
      </c>
    </row>
    <row r="4757" spans="1:21" ht="14.25">
      <c r="A4757">
        <v>4208210</v>
      </c>
      <c r="B4757">
        <v>1</v>
      </c>
      <c r="C4757" t="s">
        <v>3879</v>
      </c>
      <c r="D4757" t="s">
        <v>3880</v>
      </c>
      <c r="E4757">
        <v>402118</v>
      </c>
      <c r="F4757">
        <v>17917</v>
      </c>
      <c r="G4757">
        <v>8475</v>
      </c>
      <c r="H4757">
        <v>53448</v>
      </c>
      <c r="I4757">
        <v>0</v>
      </c>
      <c r="J4757">
        <v>1.5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11818</v>
      </c>
      <c r="Q4757">
        <v>5445</v>
      </c>
      <c r="R4757">
        <v>22856</v>
      </c>
      <c r="S4757">
        <v>0</v>
      </c>
      <c r="T4757">
        <v>0</v>
      </c>
      <c r="U4757">
        <v>2700</v>
      </c>
    </row>
    <row r="4758" spans="1:21" ht="14.25">
      <c r="A4758">
        <v>4208211</v>
      </c>
      <c r="B4758">
        <v>1</v>
      </c>
      <c r="C4758" t="s">
        <v>3881</v>
      </c>
      <c r="D4758" t="s">
        <v>3790</v>
      </c>
      <c r="E4758">
        <v>369618</v>
      </c>
      <c r="F4758">
        <v>15530</v>
      </c>
      <c r="G4758">
        <v>6805</v>
      </c>
      <c r="H4758">
        <v>78218</v>
      </c>
      <c r="I4758">
        <v>0</v>
      </c>
      <c r="J4758">
        <v>1.5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6098</v>
      </c>
      <c r="Q4758">
        <v>2439</v>
      </c>
      <c r="R4758">
        <v>11192</v>
      </c>
      <c r="S4758">
        <v>0</v>
      </c>
      <c r="T4758">
        <v>0</v>
      </c>
      <c r="U4758">
        <v>2700</v>
      </c>
    </row>
    <row r="4759" spans="1:21" ht="14.25">
      <c r="A4759">
        <v>4208220</v>
      </c>
      <c r="B4759">
        <v>2</v>
      </c>
      <c r="C4759" t="s">
        <v>3879</v>
      </c>
      <c r="D4759" t="s">
        <v>1043</v>
      </c>
      <c r="E4759">
        <v>402118</v>
      </c>
      <c r="F4759">
        <v>17917</v>
      </c>
      <c r="G4759">
        <v>8475</v>
      </c>
      <c r="H4759">
        <v>53448</v>
      </c>
      <c r="I4759">
        <v>0</v>
      </c>
      <c r="J4759">
        <v>1.5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11818</v>
      </c>
      <c r="Q4759">
        <v>5445</v>
      </c>
      <c r="R4759">
        <v>22856</v>
      </c>
      <c r="S4759">
        <v>0</v>
      </c>
      <c r="T4759">
        <v>0</v>
      </c>
      <c r="U4759">
        <v>2700</v>
      </c>
    </row>
    <row r="4760" spans="1:21" ht="14.25">
      <c r="A4760">
        <v>4208221</v>
      </c>
      <c r="B4760">
        <v>2</v>
      </c>
      <c r="C4760" t="s">
        <v>3881</v>
      </c>
      <c r="D4760" t="s">
        <v>766</v>
      </c>
      <c r="E4760">
        <v>370551</v>
      </c>
      <c r="F4760">
        <v>15530</v>
      </c>
      <c r="G4760">
        <v>6805</v>
      </c>
      <c r="H4760">
        <v>79151</v>
      </c>
      <c r="I4760">
        <v>0</v>
      </c>
      <c r="J4760">
        <v>1.5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6098</v>
      </c>
      <c r="Q4760">
        <v>2439</v>
      </c>
      <c r="R4760">
        <v>12125</v>
      </c>
      <c r="S4760">
        <v>0</v>
      </c>
      <c r="T4760">
        <v>0</v>
      </c>
      <c r="U4760">
        <v>2700</v>
      </c>
    </row>
    <row r="4761" spans="1:21" ht="14.25">
      <c r="A4761">
        <v>4208230</v>
      </c>
      <c r="B4761">
        <v>3</v>
      </c>
      <c r="C4761" t="s">
        <v>3879</v>
      </c>
      <c r="D4761" t="s">
        <v>1044</v>
      </c>
      <c r="E4761">
        <v>402118</v>
      </c>
      <c r="F4761">
        <v>17917</v>
      </c>
      <c r="G4761">
        <v>8475</v>
      </c>
      <c r="H4761">
        <v>53448</v>
      </c>
      <c r="I4761">
        <v>0</v>
      </c>
      <c r="J4761">
        <v>1.5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11818</v>
      </c>
      <c r="Q4761">
        <v>5445</v>
      </c>
      <c r="R4761">
        <v>22856</v>
      </c>
      <c r="S4761">
        <v>0</v>
      </c>
      <c r="T4761">
        <v>0</v>
      </c>
      <c r="U4761">
        <v>2700</v>
      </c>
    </row>
    <row r="4762" spans="1:21" ht="14.25">
      <c r="A4762">
        <v>4208231</v>
      </c>
      <c r="B4762">
        <v>3</v>
      </c>
      <c r="C4762" t="s">
        <v>3881</v>
      </c>
      <c r="D4762" t="s">
        <v>3884</v>
      </c>
      <c r="E4762">
        <v>370551</v>
      </c>
      <c r="F4762">
        <v>15530</v>
      </c>
      <c r="G4762">
        <v>6805</v>
      </c>
      <c r="H4762">
        <v>79151</v>
      </c>
      <c r="I4762">
        <v>0</v>
      </c>
      <c r="J4762">
        <v>1.5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6098</v>
      </c>
      <c r="Q4762">
        <v>2439</v>
      </c>
      <c r="R4762">
        <v>12125</v>
      </c>
      <c r="S4762">
        <v>0</v>
      </c>
      <c r="T4762">
        <v>0</v>
      </c>
      <c r="U4762">
        <v>2700</v>
      </c>
    </row>
    <row r="4763" spans="1:21" ht="14.25">
      <c r="A4763">
        <v>4208310</v>
      </c>
      <c r="B4763">
        <v>1</v>
      </c>
      <c r="C4763" t="s">
        <v>3879</v>
      </c>
      <c r="D4763" t="s">
        <v>3880</v>
      </c>
      <c r="E4763">
        <v>410298</v>
      </c>
      <c r="F4763">
        <v>18335</v>
      </c>
      <c r="G4763">
        <v>8595</v>
      </c>
      <c r="H4763">
        <v>55048</v>
      </c>
      <c r="I4763">
        <v>0</v>
      </c>
      <c r="J4763">
        <v>1.5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11996</v>
      </c>
      <c r="Q4763">
        <v>5445</v>
      </c>
      <c r="R4763">
        <v>23256</v>
      </c>
      <c r="S4763">
        <v>0</v>
      </c>
      <c r="T4763">
        <v>0</v>
      </c>
      <c r="U4763">
        <v>3000</v>
      </c>
    </row>
    <row r="4764" spans="1:21" ht="14.25">
      <c r="A4764">
        <v>4208311</v>
      </c>
      <c r="B4764">
        <v>1</v>
      </c>
      <c r="C4764" t="s">
        <v>3881</v>
      </c>
      <c r="D4764" t="s">
        <v>3790</v>
      </c>
      <c r="E4764">
        <v>380192</v>
      </c>
      <c r="F4764">
        <v>15950</v>
      </c>
      <c r="G4764">
        <v>6978</v>
      </c>
      <c r="H4764">
        <v>81132</v>
      </c>
      <c r="I4764">
        <v>0</v>
      </c>
      <c r="J4764">
        <v>1.5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6146</v>
      </c>
      <c r="Q4764">
        <v>2439</v>
      </c>
      <c r="R4764">
        <v>11429</v>
      </c>
      <c r="S4764">
        <v>0</v>
      </c>
      <c r="T4764">
        <v>0</v>
      </c>
      <c r="U4764">
        <v>3000</v>
      </c>
    </row>
    <row r="4765" spans="1:21" ht="14.25">
      <c r="A4765">
        <v>4208320</v>
      </c>
      <c r="B4765">
        <v>2</v>
      </c>
      <c r="C4765" t="s">
        <v>3879</v>
      </c>
      <c r="D4765" t="s">
        <v>1043</v>
      </c>
      <c r="E4765">
        <v>407298</v>
      </c>
      <c r="F4765">
        <v>18215</v>
      </c>
      <c r="G4765">
        <v>8535</v>
      </c>
      <c r="H4765">
        <v>54448</v>
      </c>
      <c r="I4765">
        <v>0</v>
      </c>
      <c r="J4765">
        <v>1.5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11996</v>
      </c>
      <c r="Q4765">
        <v>5445</v>
      </c>
      <c r="R4765">
        <v>23256</v>
      </c>
      <c r="S4765">
        <v>0</v>
      </c>
      <c r="T4765">
        <v>0</v>
      </c>
      <c r="U4765">
        <v>2700</v>
      </c>
    </row>
    <row r="4766" spans="1:21" ht="14.25">
      <c r="A4766">
        <v>4208321</v>
      </c>
      <c r="B4766">
        <v>2</v>
      </c>
      <c r="C4766" t="s">
        <v>3881</v>
      </c>
      <c r="D4766" t="s">
        <v>766</v>
      </c>
      <c r="E4766">
        <v>376038</v>
      </c>
      <c r="F4766">
        <v>15758</v>
      </c>
      <c r="G4766">
        <v>6889</v>
      </c>
      <c r="H4766">
        <v>80678</v>
      </c>
      <c r="I4766">
        <v>0</v>
      </c>
      <c r="J4766">
        <v>1.5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6146</v>
      </c>
      <c r="Q4766">
        <v>2439</v>
      </c>
      <c r="R4766">
        <v>12362</v>
      </c>
      <c r="S4766">
        <v>0</v>
      </c>
      <c r="T4766">
        <v>0</v>
      </c>
      <c r="U4766">
        <v>2700</v>
      </c>
    </row>
    <row r="4767" spans="1:21" ht="14.25">
      <c r="A4767">
        <v>4208330</v>
      </c>
      <c r="B4767">
        <v>3</v>
      </c>
      <c r="C4767" t="s">
        <v>3879</v>
      </c>
      <c r="D4767" t="s">
        <v>1044</v>
      </c>
      <c r="E4767">
        <v>407298</v>
      </c>
      <c r="F4767">
        <v>18215</v>
      </c>
      <c r="G4767">
        <v>8535</v>
      </c>
      <c r="H4767">
        <v>54448</v>
      </c>
      <c r="I4767">
        <v>0</v>
      </c>
      <c r="J4767">
        <v>1.5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11996</v>
      </c>
      <c r="Q4767">
        <v>5445</v>
      </c>
      <c r="R4767">
        <v>23256</v>
      </c>
      <c r="S4767">
        <v>0</v>
      </c>
      <c r="T4767">
        <v>0</v>
      </c>
      <c r="U4767">
        <v>2700</v>
      </c>
    </row>
    <row r="4768" spans="1:21" ht="14.25">
      <c r="A4768">
        <v>4208331</v>
      </c>
      <c r="B4768">
        <v>3</v>
      </c>
      <c r="C4768" t="s">
        <v>3881</v>
      </c>
      <c r="D4768" t="s">
        <v>3884</v>
      </c>
      <c r="E4768">
        <v>376038</v>
      </c>
      <c r="F4768">
        <v>15758</v>
      </c>
      <c r="G4768">
        <v>6889</v>
      </c>
      <c r="H4768">
        <v>80678</v>
      </c>
      <c r="I4768">
        <v>0</v>
      </c>
      <c r="J4768">
        <v>1.5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6146</v>
      </c>
      <c r="Q4768">
        <v>2439</v>
      </c>
      <c r="R4768">
        <v>12362</v>
      </c>
      <c r="S4768">
        <v>0</v>
      </c>
      <c r="T4768">
        <v>0</v>
      </c>
      <c r="U4768">
        <v>2700</v>
      </c>
    </row>
    <row r="4769" spans="1:21" ht="14.25">
      <c r="A4769">
        <v>4208410</v>
      </c>
      <c r="B4769">
        <v>1</v>
      </c>
      <c r="C4769" t="s">
        <v>3879</v>
      </c>
      <c r="D4769" t="s">
        <v>3880</v>
      </c>
      <c r="E4769">
        <v>412077</v>
      </c>
      <c r="F4769">
        <v>18437</v>
      </c>
      <c r="G4769">
        <v>8630</v>
      </c>
      <c r="H4769">
        <v>55107</v>
      </c>
      <c r="I4769">
        <v>0</v>
      </c>
      <c r="J4769">
        <v>1.5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12098</v>
      </c>
      <c r="Q4769">
        <v>5480</v>
      </c>
      <c r="R4769">
        <v>23315</v>
      </c>
      <c r="S4769">
        <v>0</v>
      </c>
      <c r="T4769">
        <v>0</v>
      </c>
      <c r="U4769">
        <v>3000</v>
      </c>
    </row>
    <row r="4770" spans="1:21" ht="14.25">
      <c r="A4770">
        <v>4208411</v>
      </c>
      <c r="B4770">
        <v>1</v>
      </c>
      <c r="C4770" t="s">
        <v>3881</v>
      </c>
      <c r="D4770" t="s">
        <v>3790</v>
      </c>
      <c r="E4770">
        <v>381971</v>
      </c>
      <c r="F4770">
        <v>16052</v>
      </c>
      <c r="G4770">
        <v>7013</v>
      </c>
      <c r="H4770">
        <v>81191</v>
      </c>
      <c r="I4770">
        <v>0</v>
      </c>
      <c r="J4770">
        <v>1.5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6248</v>
      </c>
      <c r="Q4770">
        <v>2474</v>
      </c>
      <c r="R4770">
        <v>11488</v>
      </c>
      <c r="S4770">
        <v>0</v>
      </c>
      <c r="T4770">
        <v>0</v>
      </c>
      <c r="U4770">
        <v>3000</v>
      </c>
    </row>
    <row r="4771" spans="1:21" ht="14.25">
      <c r="A4771">
        <v>4208420</v>
      </c>
      <c r="B4771">
        <v>2</v>
      </c>
      <c r="C4771" t="s">
        <v>3879</v>
      </c>
      <c r="D4771" t="s">
        <v>1043</v>
      </c>
      <c r="E4771">
        <v>412077</v>
      </c>
      <c r="F4771">
        <v>18437</v>
      </c>
      <c r="G4771">
        <v>8630</v>
      </c>
      <c r="H4771">
        <v>55107</v>
      </c>
      <c r="I4771">
        <v>0</v>
      </c>
      <c r="J4771">
        <v>1.5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12098</v>
      </c>
      <c r="Q4771">
        <v>5480</v>
      </c>
      <c r="R4771">
        <v>23315</v>
      </c>
      <c r="S4771">
        <v>0</v>
      </c>
      <c r="T4771">
        <v>0</v>
      </c>
      <c r="U4771">
        <v>3000</v>
      </c>
    </row>
    <row r="4772" spans="1:21" ht="14.25">
      <c r="A4772">
        <v>4208421</v>
      </c>
      <c r="B4772">
        <v>2</v>
      </c>
      <c r="C4772" t="s">
        <v>3881</v>
      </c>
      <c r="D4772" t="s">
        <v>766</v>
      </c>
      <c r="E4772">
        <v>382904</v>
      </c>
      <c r="F4772">
        <v>16052</v>
      </c>
      <c r="G4772">
        <v>7013</v>
      </c>
      <c r="H4772">
        <v>82124</v>
      </c>
      <c r="I4772">
        <v>0</v>
      </c>
      <c r="J4772">
        <v>1.5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6248</v>
      </c>
      <c r="Q4772">
        <v>2474</v>
      </c>
      <c r="R4772">
        <v>12421</v>
      </c>
      <c r="S4772">
        <v>0</v>
      </c>
      <c r="T4772">
        <v>0</v>
      </c>
      <c r="U4772">
        <v>3000</v>
      </c>
    </row>
    <row r="4773" spans="1:21" ht="14.25">
      <c r="A4773">
        <v>4208430</v>
      </c>
      <c r="B4773">
        <v>3</v>
      </c>
      <c r="C4773" t="s">
        <v>3879</v>
      </c>
      <c r="D4773" t="s">
        <v>1044</v>
      </c>
      <c r="E4773">
        <v>409077</v>
      </c>
      <c r="F4773">
        <v>18317</v>
      </c>
      <c r="G4773">
        <v>8570</v>
      </c>
      <c r="H4773">
        <v>54507</v>
      </c>
      <c r="I4773">
        <v>0</v>
      </c>
      <c r="J4773">
        <v>1.5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12098</v>
      </c>
      <c r="Q4773">
        <v>5480</v>
      </c>
      <c r="R4773">
        <v>23315</v>
      </c>
      <c r="S4773">
        <v>0</v>
      </c>
      <c r="T4773">
        <v>0</v>
      </c>
      <c r="U4773">
        <v>2700</v>
      </c>
    </row>
    <row r="4774" spans="1:21" ht="14.25">
      <c r="A4774">
        <v>4208431</v>
      </c>
      <c r="B4774">
        <v>3</v>
      </c>
      <c r="C4774" t="s">
        <v>3881</v>
      </c>
      <c r="D4774" t="s">
        <v>3884</v>
      </c>
      <c r="E4774">
        <v>377817</v>
      </c>
      <c r="F4774">
        <v>15860</v>
      </c>
      <c r="G4774">
        <v>6924</v>
      </c>
      <c r="H4774">
        <v>80737</v>
      </c>
      <c r="I4774">
        <v>0</v>
      </c>
      <c r="J4774">
        <v>1.5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6248</v>
      </c>
      <c r="Q4774">
        <v>2474</v>
      </c>
      <c r="R4774">
        <v>12421</v>
      </c>
      <c r="S4774">
        <v>0</v>
      </c>
      <c r="T4774">
        <v>0</v>
      </c>
      <c r="U4774">
        <v>2700</v>
      </c>
    </row>
    <row r="4775" spans="1:21" ht="14.25">
      <c r="A4775">
        <v>4208510</v>
      </c>
      <c r="B4775">
        <v>1</v>
      </c>
      <c r="C4775" t="s">
        <v>3879</v>
      </c>
      <c r="D4775" t="s">
        <v>3880</v>
      </c>
      <c r="E4775">
        <v>414947</v>
      </c>
      <c r="F4775">
        <v>18626</v>
      </c>
      <c r="G4775">
        <v>8679</v>
      </c>
      <c r="H4775">
        <v>55107</v>
      </c>
      <c r="I4775">
        <v>0</v>
      </c>
      <c r="J4775">
        <v>1.5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12287</v>
      </c>
      <c r="Q4775">
        <v>5529</v>
      </c>
      <c r="R4775">
        <v>23315</v>
      </c>
      <c r="S4775">
        <v>0</v>
      </c>
      <c r="T4775">
        <v>0</v>
      </c>
      <c r="U4775">
        <v>3000</v>
      </c>
    </row>
    <row r="4776" spans="1:21" ht="14.25">
      <c r="A4776">
        <v>4208511</v>
      </c>
      <c r="B4776">
        <v>1</v>
      </c>
      <c r="C4776" t="s">
        <v>3881</v>
      </c>
      <c r="D4776" t="s">
        <v>3790</v>
      </c>
      <c r="E4776">
        <v>383931</v>
      </c>
      <c r="F4776">
        <v>16176</v>
      </c>
      <c r="G4776">
        <v>7049</v>
      </c>
      <c r="H4776">
        <v>81191</v>
      </c>
      <c r="I4776">
        <v>0</v>
      </c>
      <c r="J4776">
        <v>1.5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6372</v>
      </c>
      <c r="Q4776">
        <v>2510</v>
      </c>
      <c r="R4776">
        <v>11488</v>
      </c>
      <c r="S4776">
        <v>0</v>
      </c>
      <c r="T4776">
        <v>0</v>
      </c>
      <c r="U4776">
        <v>3000</v>
      </c>
    </row>
    <row r="4777" spans="1:21" ht="14.25">
      <c r="A4777">
        <v>4208520</v>
      </c>
      <c r="B4777">
        <v>2</v>
      </c>
      <c r="C4777" t="s">
        <v>3879</v>
      </c>
      <c r="D4777" t="s">
        <v>1043</v>
      </c>
      <c r="E4777">
        <v>414947</v>
      </c>
      <c r="F4777">
        <v>18626</v>
      </c>
      <c r="G4777">
        <v>8679</v>
      </c>
      <c r="H4777">
        <v>55107</v>
      </c>
      <c r="I4777">
        <v>0</v>
      </c>
      <c r="J4777">
        <v>1.5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12287</v>
      </c>
      <c r="Q4777">
        <v>5529</v>
      </c>
      <c r="R4777">
        <v>23315</v>
      </c>
      <c r="S4777">
        <v>0</v>
      </c>
      <c r="T4777">
        <v>0</v>
      </c>
      <c r="U4777">
        <v>3000</v>
      </c>
    </row>
    <row r="4778" spans="1:21" ht="14.25">
      <c r="A4778">
        <v>4208521</v>
      </c>
      <c r="B4778">
        <v>2</v>
      </c>
      <c r="C4778" t="s">
        <v>3881</v>
      </c>
      <c r="D4778" t="s">
        <v>766</v>
      </c>
      <c r="E4778">
        <v>384864</v>
      </c>
      <c r="F4778">
        <v>16176</v>
      </c>
      <c r="G4778">
        <v>7049</v>
      </c>
      <c r="H4778">
        <v>82124</v>
      </c>
      <c r="I4778">
        <v>0</v>
      </c>
      <c r="J4778">
        <v>1.5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6372</v>
      </c>
      <c r="Q4778">
        <v>2510</v>
      </c>
      <c r="R4778">
        <v>12421</v>
      </c>
      <c r="S4778">
        <v>0</v>
      </c>
      <c r="T4778">
        <v>0</v>
      </c>
      <c r="U4778">
        <v>3000</v>
      </c>
    </row>
    <row r="4779" spans="1:21" ht="14.25">
      <c r="A4779">
        <v>4208530</v>
      </c>
      <c r="B4779">
        <v>3</v>
      </c>
      <c r="C4779" t="s">
        <v>3879</v>
      </c>
      <c r="D4779" t="s">
        <v>1044</v>
      </c>
      <c r="E4779">
        <v>414947</v>
      </c>
      <c r="F4779">
        <v>18626</v>
      </c>
      <c r="G4779">
        <v>8679</v>
      </c>
      <c r="H4779">
        <v>55107</v>
      </c>
      <c r="I4779">
        <v>0</v>
      </c>
      <c r="J4779">
        <v>1.5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12287</v>
      </c>
      <c r="Q4779">
        <v>5529</v>
      </c>
      <c r="R4779">
        <v>23315</v>
      </c>
      <c r="S4779">
        <v>0</v>
      </c>
      <c r="T4779">
        <v>0</v>
      </c>
      <c r="U4779">
        <v>3000</v>
      </c>
    </row>
    <row r="4780" spans="1:21" ht="14.25">
      <c r="A4780">
        <v>4208531</v>
      </c>
      <c r="B4780">
        <v>3</v>
      </c>
      <c r="C4780" t="s">
        <v>3881</v>
      </c>
      <c r="D4780" t="s">
        <v>3884</v>
      </c>
      <c r="E4780">
        <v>384864</v>
      </c>
      <c r="F4780">
        <v>16176</v>
      </c>
      <c r="G4780">
        <v>7049</v>
      </c>
      <c r="H4780">
        <v>82124</v>
      </c>
      <c r="I4780">
        <v>0</v>
      </c>
      <c r="J4780">
        <v>1.5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6372</v>
      </c>
      <c r="Q4780">
        <v>2510</v>
      </c>
      <c r="R4780">
        <v>12421</v>
      </c>
      <c r="S4780">
        <v>0</v>
      </c>
      <c r="T4780">
        <v>0</v>
      </c>
      <c r="U4780">
        <v>3000</v>
      </c>
    </row>
    <row r="4781" spans="1:21" ht="14.25">
      <c r="A4781">
        <v>4208610</v>
      </c>
      <c r="B4781">
        <v>1</v>
      </c>
      <c r="C4781" t="s">
        <v>3879</v>
      </c>
      <c r="D4781" t="s">
        <v>3880</v>
      </c>
      <c r="E4781">
        <v>422794</v>
      </c>
      <c r="F4781">
        <v>19083</v>
      </c>
      <c r="G4781">
        <v>8810</v>
      </c>
      <c r="H4781">
        <v>55764</v>
      </c>
      <c r="I4781">
        <v>0</v>
      </c>
      <c r="J4781">
        <v>1.5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12612</v>
      </c>
      <c r="Q4781">
        <v>5594</v>
      </c>
      <c r="R4781">
        <v>23315</v>
      </c>
      <c r="S4781">
        <v>0</v>
      </c>
      <c r="T4781">
        <v>0</v>
      </c>
      <c r="U4781">
        <v>3000</v>
      </c>
    </row>
    <row r="4782" spans="1:21" ht="14.25">
      <c r="A4782">
        <v>4208611</v>
      </c>
      <c r="B4782">
        <v>1</v>
      </c>
      <c r="C4782" t="s">
        <v>3881</v>
      </c>
      <c r="D4782" t="s">
        <v>3790</v>
      </c>
      <c r="E4782">
        <v>392801</v>
      </c>
      <c r="F4782">
        <v>16634</v>
      </c>
      <c r="G4782">
        <v>7193</v>
      </c>
      <c r="H4782">
        <v>82601</v>
      </c>
      <c r="I4782">
        <v>0</v>
      </c>
      <c r="J4782">
        <v>1.5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6632</v>
      </c>
      <c r="Q4782">
        <v>2562</v>
      </c>
      <c r="R4782">
        <v>11488</v>
      </c>
      <c r="S4782">
        <v>0</v>
      </c>
      <c r="T4782">
        <v>0</v>
      </c>
      <c r="U4782">
        <v>3000</v>
      </c>
    </row>
    <row r="4783" spans="1:21" ht="14.25">
      <c r="A4783">
        <v>4208620</v>
      </c>
      <c r="B4783">
        <v>2</v>
      </c>
      <c r="C4783" t="s">
        <v>3879</v>
      </c>
      <c r="D4783" t="s">
        <v>1043</v>
      </c>
      <c r="E4783">
        <v>422794</v>
      </c>
      <c r="F4783">
        <v>19083</v>
      </c>
      <c r="G4783">
        <v>8810</v>
      </c>
      <c r="H4783">
        <v>55764</v>
      </c>
      <c r="I4783">
        <v>0</v>
      </c>
      <c r="J4783">
        <v>1.5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12612</v>
      </c>
      <c r="Q4783">
        <v>5594</v>
      </c>
      <c r="R4783">
        <v>23315</v>
      </c>
      <c r="S4783">
        <v>0</v>
      </c>
      <c r="T4783">
        <v>0</v>
      </c>
      <c r="U4783">
        <v>3000</v>
      </c>
    </row>
    <row r="4784" spans="1:21" ht="14.25">
      <c r="A4784">
        <v>4208621</v>
      </c>
      <c r="B4784">
        <v>2</v>
      </c>
      <c r="C4784" t="s">
        <v>3881</v>
      </c>
      <c r="D4784" t="s">
        <v>766</v>
      </c>
      <c r="E4784">
        <v>390094</v>
      </c>
      <c r="F4784">
        <v>16374</v>
      </c>
      <c r="G4784">
        <v>7141</v>
      </c>
      <c r="H4784">
        <v>83534</v>
      </c>
      <c r="I4784">
        <v>0</v>
      </c>
      <c r="J4784">
        <v>1.5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6372</v>
      </c>
      <c r="Q4784">
        <v>2510</v>
      </c>
      <c r="R4784">
        <v>12421</v>
      </c>
      <c r="S4784">
        <v>0</v>
      </c>
      <c r="T4784">
        <v>0</v>
      </c>
      <c r="U4784">
        <v>3000</v>
      </c>
    </row>
    <row r="4785" spans="1:21" ht="14.25">
      <c r="A4785">
        <v>4208630</v>
      </c>
      <c r="B4785">
        <v>3</v>
      </c>
      <c r="C4785" t="s">
        <v>3879</v>
      </c>
      <c r="D4785" t="s">
        <v>1044</v>
      </c>
      <c r="E4785">
        <v>422794</v>
      </c>
      <c r="F4785">
        <v>19083</v>
      </c>
      <c r="G4785">
        <v>8810</v>
      </c>
      <c r="H4785">
        <v>55764</v>
      </c>
      <c r="I4785">
        <v>0</v>
      </c>
      <c r="J4785">
        <v>1.5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12612</v>
      </c>
      <c r="Q4785">
        <v>5594</v>
      </c>
      <c r="R4785">
        <v>23315</v>
      </c>
      <c r="S4785">
        <v>0</v>
      </c>
      <c r="T4785">
        <v>0</v>
      </c>
      <c r="U4785">
        <v>3000</v>
      </c>
    </row>
    <row r="4786" spans="1:21" ht="14.25">
      <c r="A4786">
        <v>4208631</v>
      </c>
      <c r="B4786">
        <v>3</v>
      </c>
      <c r="C4786" t="s">
        <v>3881</v>
      </c>
      <c r="D4786" t="s">
        <v>3884</v>
      </c>
      <c r="E4786">
        <v>390094</v>
      </c>
      <c r="F4786">
        <v>16374</v>
      </c>
      <c r="G4786">
        <v>7141</v>
      </c>
      <c r="H4786">
        <v>83534</v>
      </c>
      <c r="I4786">
        <v>0</v>
      </c>
      <c r="J4786">
        <v>1.5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6372</v>
      </c>
      <c r="Q4786">
        <v>2510</v>
      </c>
      <c r="R4786">
        <v>12421</v>
      </c>
      <c r="S4786">
        <v>0</v>
      </c>
      <c r="T4786">
        <v>0</v>
      </c>
      <c r="U4786">
        <v>3000</v>
      </c>
    </row>
    <row r="4787" spans="1:21" ht="14.25">
      <c r="A4787">
        <v>4208710</v>
      </c>
      <c r="B4787">
        <v>1</v>
      </c>
      <c r="C4787" t="s">
        <v>3879</v>
      </c>
      <c r="D4787" t="s">
        <v>3880</v>
      </c>
      <c r="E4787">
        <v>430641</v>
      </c>
      <c r="F4787">
        <v>19540</v>
      </c>
      <c r="G4787">
        <v>8941</v>
      </c>
      <c r="H4787">
        <v>56421</v>
      </c>
      <c r="I4787">
        <v>0</v>
      </c>
      <c r="J4787">
        <v>1.5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12937</v>
      </c>
      <c r="Q4787">
        <v>5659</v>
      </c>
      <c r="R4787">
        <v>23315</v>
      </c>
      <c r="S4787">
        <v>0</v>
      </c>
      <c r="T4787">
        <v>0</v>
      </c>
      <c r="U4787">
        <v>3000</v>
      </c>
    </row>
    <row r="4788" spans="1:21" ht="14.25">
      <c r="A4788">
        <v>4208711</v>
      </c>
      <c r="B4788">
        <v>1</v>
      </c>
      <c r="C4788" t="s">
        <v>3881</v>
      </c>
      <c r="D4788" t="s">
        <v>3790</v>
      </c>
      <c r="E4788">
        <v>398942</v>
      </c>
      <c r="F4788">
        <v>16897</v>
      </c>
      <c r="G4788">
        <v>7298</v>
      </c>
      <c r="H4788">
        <v>84012</v>
      </c>
      <c r="I4788">
        <v>0</v>
      </c>
      <c r="J4788">
        <v>1.5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6697</v>
      </c>
      <c r="Q4788">
        <v>2575</v>
      </c>
      <c r="R4788">
        <v>11488</v>
      </c>
      <c r="S4788">
        <v>0</v>
      </c>
      <c r="T4788">
        <v>0</v>
      </c>
      <c r="U4788">
        <v>3000</v>
      </c>
    </row>
    <row r="4789" spans="1:21" ht="14.25">
      <c r="A4789">
        <v>4208720</v>
      </c>
      <c r="B4789">
        <v>2</v>
      </c>
      <c r="C4789" t="s">
        <v>3879</v>
      </c>
      <c r="D4789" t="s">
        <v>1043</v>
      </c>
      <c r="E4789">
        <v>430641</v>
      </c>
      <c r="F4789">
        <v>19540</v>
      </c>
      <c r="G4789">
        <v>8941</v>
      </c>
      <c r="H4789">
        <v>56421</v>
      </c>
      <c r="I4789">
        <v>0</v>
      </c>
      <c r="J4789">
        <v>1.5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12937</v>
      </c>
      <c r="Q4789">
        <v>5659</v>
      </c>
      <c r="R4789">
        <v>23315</v>
      </c>
      <c r="S4789">
        <v>0</v>
      </c>
      <c r="T4789">
        <v>0</v>
      </c>
      <c r="U4789">
        <v>3000</v>
      </c>
    </row>
    <row r="4790" spans="1:21" ht="14.25">
      <c r="A4790">
        <v>4208721</v>
      </c>
      <c r="B4790">
        <v>2</v>
      </c>
      <c r="C4790" t="s">
        <v>3881</v>
      </c>
      <c r="D4790" t="s">
        <v>766</v>
      </c>
      <c r="E4790">
        <v>398965</v>
      </c>
      <c r="F4790">
        <v>16832</v>
      </c>
      <c r="G4790">
        <v>7285</v>
      </c>
      <c r="H4790">
        <v>84945</v>
      </c>
      <c r="I4790">
        <v>0</v>
      </c>
      <c r="J4790">
        <v>1.5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6632</v>
      </c>
      <c r="Q4790">
        <v>2562</v>
      </c>
      <c r="R4790">
        <v>12421</v>
      </c>
      <c r="S4790">
        <v>0</v>
      </c>
      <c r="T4790">
        <v>0</v>
      </c>
      <c r="U4790">
        <v>3000</v>
      </c>
    </row>
    <row r="4791" spans="1:21" ht="14.25">
      <c r="A4791">
        <v>4208730</v>
      </c>
      <c r="B4791">
        <v>3</v>
      </c>
      <c r="C4791" t="s">
        <v>3879</v>
      </c>
      <c r="D4791" t="s">
        <v>1044</v>
      </c>
      <c r="E4791">
        <v>430641</v>
      </c>
      <c r="F4791">
        <v>19540</v>
      </c>
      <c r="G4791">
        <v>8941</v>
      </c>
      <c r="H4791">
        <v>56421</v>
      </c>
      <c r="I4791">
        <v>0</v>
      </c>
      <c r="J4791">
        <v>1.5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12937</v>
      </c>
      <c r="Q4791">
        <v>5659</v>
      </c>
      <c r="R4791">
        <v>23315</v>
      </c>
      <c r="S4791">
        <v>0</v>
      </c>
      <c r="T4791">
        <v>0</v>
      </c>
      <c r="U4791">
        <v>3000</v>
      </c>
    </row>
    <row r="4792" spans="1:21" ht="14.25">
      <c r="A4792">
        <v>4208731</v>
      </c>
      <c r="B4792">
        <v>3</v>
      </c>
      <c r="C4792" t="s">
        <v>3881</v>
      </c>
      <c r="D4792" t="s">
        <v>3884</v>
      </c>
      <c r="E4792">
        <v>398965</v>
      </c>
      <c r="F4792">
        <v>16832</v>
      </c>
      <c r="G4792">
        <v>7285</v>
      </c>
      <c r="H4792">
        <v>84945</v>
      </c>
      <c r="I4792">
        <v>0</v>
      </c>
      <c r="J4792">
        <v>1.5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6632</v>
      </c>
      <c r="Q4792">
        <v>2562</v>
      </c>
      <c r="R4792">
        <v>12421</v>
      </c>
      <c r="S4792">
        <v>0</v>
      </c>
      <c r="T4792">
        <v>0</v>
      </c>
      <c r="U4792">
        <v>3000</v>
      </c>
    </row>
    <row r="4793" spans="1:21" ht="14.25">
      <c r="A4793">
        <v>4208810</v>
      </c>
      <c r="B4793">
        <v>1</v>
      </c>
      <c r="C4793" t="s">
        <v>3879</v>
      </c>
      <c r="D4793" t="s">
        <v>3880</v>
      </c>
      <c r="E4793">
        <v>435191</v>
      </c>
      <c r="F4793">
        <v>19865</v>
      </c>
      <c r="G4793">
        <v>9006</v>
      </c>
      <c r="H4793">
        <v>56421</v>
      </c>
      <c r="I4793">
        <v>0</v>
      </c>
      <c r="J4793">
        <v>1.5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13262</v>
      </c>
      <c r="Q4793">
        <v>5724</v>
      </c>
      <c r="R4793">
        <v>23315</v>
      </c>
      <c r="S4793">
        <v>0</v>
      </c>
      <c r="T4793">
        <v>0</v>
      </c>
      <c r="U4793">
        <v>3000</v>
      </c>
    </row>
    <row r="4794" spans="1:21" ht="14.25">
      <c r="A4794">
        <v>4208811</v>
      </c>
      <c r="B4794">
        <v>1</v>
      </c>
      <c r="C4794" t="s">
        <v>3881</v>
      </c>
      <c r="D4794" t="s">
        <v>3790</v>
      </c>
      <c r="E4794">
        <v>398942</v>
      </c>
      <c r="F4794">
        <v>16897</v>
      </c>
      <c r="G4794">
        <v>7298</v>
      </c>
      <c r="H4794">
        <v>84012</v>
      </c>
      <c r="I4794">
        <v>0</v>
      </c>
      <c r="J4794">
        <v>1.5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6697</v>
      </c>
      <c r="Q4794">
        <v>2575</v>
      </c>
      <c r="R4794">
        <v>11488</v>
      </c>
      <c r="S4794">
        <v>0</v>
      </c>
      <c r="T4794">
        <v>0</v>
      </c>
      <c r="U4794">
        <v>3000</v>
      </c>
    </row>
    <row r="4795" spans="1:21" ht="14.25">
      <c r="A4795">
        <v>4208820</v>
      </c>
      <c r="B4795">
        <v>2</v>
      </c>
      <c r="C4795" t="s">
        <v>3879</v>
      </c>
      <c r="D4795" t="s">
        <v>1043</v>
      </c>
      <c r="E4795">
        <v>435191</v>
      </c>
      <c r="F4795">
        <v>19865</v>
      </c>
      <c r="G4795">
        <v>9006</v>
      </c>
      <c r="H4795">
        <v>56421</v>
      </c>
      <c r="I4795">
        <v>0</v>
      </c>
      <c r="J4795">
        <v>1.5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13262</v>
      </c>
      <c r="Q4795">
        <v>5724</v>
      </c>
      <c r="R4795">
        <v>23315</v>
      </c>
      <c r="S4795">
        <v>0</v>
      </c>
      <c r="T4795">
        <v>0</v>
      </c>
      <c r="U4795">
        <v>3000</v>
      </c>
    </row>
    <row r="4796" spans="1:21" ht="14.25">
      <c r="A4796">
        <v>4208821</v>
      </c>
      <c r="B4796">
        <v>2</v>
      </c>
      <c r="C4796" t="s">
        <v>3881</v>
      </c>
      <c r="D4796" t="s">
        <v>766</v>
      </c>
      <c r="E4796">
        <v>399875</v>
      </c>
      <c r="F4796">
        <v>16897</v>
      </c>
      <c r="G4796">
        <v>7298</v>
      </c>
      <c r="H4796">
        <v>84945</v>
      </c>
      <c r="I4796">
        <v>0</v>
      </c>
      <c r="J4796">
        <v>1.5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6697</v>
      </c>
      <c r="Q4796">
        <v>2575</v>
      </c>
      <c r="R4796">
        <v>12421</v>
      </c>
      <c r="S4796">
        <v>0</v>
      </c>
      <c r="T4796">
        <v>0</v>
      </c>
      <c r="U4796">
        <v>3000</v>
      </c>
    </row>
    <row r="4797" spans="1:21" ht="14.25">
      <c r="A4797">
        <v>4208830</v>
      </c>
      <c r="B4797">
        <v>3</v>
      </c>
      <c r="C4797" t="s">
        <v>3879</v>
      </c>
      <c r="D4797" t="s">
        <v>1044</v>
      </c>
      <c r="E4797">
        <v>435191</v>
      </c>
      <c r="F4797">
        <v>19865</v>
      </c>
      <c r="G4797">
        <v>9006</v>
      </c>
      <c r="H4797">
        <v>56421</v>
      </c>
      <c r="I4797">
        <v>0</v>
      </c>
      <c r="J4797">
        <v>1.5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13262</v>
      </c>
      <c r="Q4797">
        <v>5724</v>
      </c>
      <c r="R4797">
        <v>23315</v>
      </c>
      <c r="S4797">
        <v>0</v>
      </c>
      <c r="T4797">
        <v>0</v>
      </c>
      <c r="U4797">
        <v>3000</v>
      </c>
    </row>
    <row r="4798" spans="1:21" ht="14.25">
      <c r="A4798">
        <v>4208831</v>
      </c>
      <c r="B4798">
        <v>3</v>
      </c>
      <c r="C4798" t="s">
        <v>3881</v>
      </c>
      <c r="D4798" t="s">
        <v>3884</v>
      </c>
      <c r="E4798">
        <v>399875</v>
      </c>
      <c r="F4798">
        <v>16897</v>
      </c>
      <c r="G4798">
        <v>7298</v>
      </c>
      <c r="H4798">
        <v>84945</v>
      </c>
      <c r="I4798">
        <v>0</v>
      </c>
      <c r="J4798">
        <v>1.5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6697</v>
      </c>
      <c r="Q4798">
        <v>2575</v>
      </c>
      <c r="R4798">
        <v>12421</v>
      </c>
      <c r="S4798">
        <v>0</v>
      </c>
      <c r="T4798">
        <v>0</v>
      </c>
      <c r="U4798">
        <v>3000</v>
      </c>
    </row>
    <row r="4799" spans="1:21" ht="14.25">
      <c r="A4799">
        <v>4208910</v>
      </c>
      <c r="B4799">
        <v>1</v>
      </c>
      <c r="C4799" t="s">
        <v>3879</v>
      </c>
      <c r="D4799" t="s">
        <v>3880</v>
      </c>
      <c r="E4799">
        <v>441928</v>
      </c>
      <c r="F4799">
        <v>20283</v>
      </c>
      <c r="G4799">
        <v>9101</v>
      </c>
      <c r="H4799">
        <v>57078</v>
      </c>
      <c r="I4799">
        <v>0</v>
      </c>
      <c r="J4799">
        <v>1.5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13548</v>
      </c>
      <c r="Q4799">
        <v>5753</v>
      </c>
      <c r="R4799">
        <v>23315</v>
      </c>
      <c r="S4799">
        <v>0</v>
      </c>
      <c r="T4799">
        <v>0</v>
      </c>
      <c r="U4799">
        <v>3000</v>
      </c>
    </row>
    <row r="4800" spans="1:21" ht="14.25">
      <c r="A4800">
        <v>4208911</v>
      </c>
      <c r="B4800">
        <v>1</v>
      </c>
      <c r="C4800" t="s">
        <v>3881</v>
      </c>
      <c r="D4800" t="s">
        <v>3790</v>
      </c>
      <c r="E4800">
        <v>406722</v>
      </c>
      <c r="F4800">
        <v>17316</v>
      </c>
      <c r="G4800">
        <v>7407</v>
      </c>
      <c r="H4800">
        <v>85422</v>
      </c>
      <c r="I4800">
        <v>0</v>
      </c>
      <c r="J4800">
        <v>1.5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6918</v>
      </c>
      <c r="Q4800">
        <v>2591</v>
      </c>
      <c r="R4800">
        <v>11488</v>
      </c>
      <c r="S4800">
        <v>0</v>
      </c>
      <c r="T4800">
        <v>0</v>
      </c>
      <c r="U4800">
        <v>3000</v>
      </c>
    </row>
    <row r="4801" spans="1:21" ht="14.25">
      <c r="A4801">
        <v>4208920</v>
      </c>
      <c r="B4801">
        <v>2</v>
      </c>
      <c r="C4801" t="s">
        <v>3879</v>
      </c>
      <c r="D4801" t="s">
        <v>1043</v>
      </c>
      <c r="E4801">
        <v>441928</v>
      </c>
      <c r="F4801">
        <v>20283</v>
      </c>
      <c r="G4801">
        <v>9101</v>
      </c>
      <c r="H4801">
        <v>57078</v>
      </c>
      <c r="I4801">
        <v>0</v>
      </c>
      <c r="J4801">
        <v>1.5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13548</v>
      </c>
      <c r="Q4801">
        <v>5753</v>
      </c>
      <c r="R4801">
        <v>23315</v>
      </c>
      <c r="S4801">
        <v>0</v>
      </c>
      <c r="T4801">
        <v>0</v>
      </c>
      <c r="U4801">
        <v>3000</v>
      </c>
    </row>
    <row r="4802" spans="1:21" ht="14.25">
      <c r="A4802">
        <v>4208921</v>
      </c>
      <c r="B4802">
        <v>2</v>
      </c>
      <c r="C4802" t="s">
        <v>3881</v>
      </c>
      <c r="D4802" t="s">
        <v>766</v>
      </c>
      <c r="E4802">
        <v>407655</v>
      </c>
      <c r="F4802">
        <v>17316</v>
      </c>
      <c r="G4802">
        <v>7407</v>
      </c>
      <c r="H4802">
        <v>86355</v>
      </c>
      <c r="I4802">
        <v>0</v>
      </c>
      <c r="J4802">
        <v>1.5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6918</v>
      </c>
      <c r="Q4802">
        <v>2591</v>
      </c>
      <c r="R4802">
        <v>12421</v>
      </c>
      <c r="S4802">
        <v>0</v>
      </c>
      <c r="T4802">
        <v>0</v>
      </c>
      <c r="U4802">
        <v>3000</v>
      </c>
    </row>
    <row r="4803" spans="1:21" ht="14.25">
      <c r="A4803">
        <v>4208930</v>
      </c>
      <c r="B4803">
        <v>3</v>
      </c>
      <c r="C4803" t="s">
        <v>3879</v>
      </c>
      <c r="D4803" t="s">
        <v>1044</v>
      </c>
      <c r="E4803">
        <v>441928</v>
      </c>
      <c r="F4803">
        <v>20283</v>
      </c>
      <c r="G4803">
        <v>9101</v>
      </c>
      <c r="H4803">
        <v>57078</v>
      </c>
      <c r="I4803">
        <v>0</v>
      </c>
      <c r="J4803">
        <v>1.5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13548</v>
      </c>
      <c r="Q4803">
        <v>5753</v>
      </c>
      <c r="R4803">
        <v>23315</v>
      </c>
      <c r="S4803">
        <v>0</v>
      </c>
      <c r="T4803">
        <v>0</v>
      </c>
      <c r="U4803">
        <v>3000</v>
      </c>
    </row>
    <row r="4804" spans="1:21" ht="14.25">
      <c r="A4804">
        <v>4208931</v>
      </c>
      <c r="B4804">
        <v>3</v>
      </c>
      <c r="C4804" t="s">
        <v>3881</v>
      </c>
      <c r="D4804" t="s">
        <v>3884</v>
      </c>
      <c r="E4804">
        <v>407655</v>
      </c>
      <c r="F4804">
        <v>17316</v>
      </c>
      <c r="G4804">
        <v>7407</v>
      </c>
      <c r="H4804">
        <v>86355</v>
      </c>
      <c r="I4804">
        <v>0</v>
      </c>
      <c r="J4804">
        <v>1.5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6918</v>
      </c>
      <c r="Q4804">
        <v>2591</v>
      </c>
      <c r="R4804">
        <v>12421</v>
      </c>
      <c r="S4804">
        <v>0</v>
      </c>
      <c r="T4804">
        <v>0</v>
      </c>
      <c r="U4804">
        <v>3000</v>
      </c>
    </row>
    <row r="4805" spans="1:21" ht="14.25">
      <c r="A4805">
        <v>4209010</v>
      </c>
      <c r="B4805">
        <v>1</v>
      </c>
      <c r="C4805" t="s">
        <v>3879</v>
      </c>
      <c r="D4805" t="s">
        <v>3880</v>
      </c>
      <c r="E4805">
        <v>454535</v>
      </c>
      <c r="F4805">
        <v>20867</v>
      </c>
      <c r="G4805">
        <v>9341</v>
      </c>
      <c r="H4805">
        <v>59045</v>
      </c>
      <c r="I4805">
        <v>0</v>
      </c>
      <c r="J4805">
        <v>1.5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13741</v>
      </c>
      <c r="Q4805">
        <v>5797</v>
      </c>
      <c r="R4805">
        <v>23315</v>
      </c>
      <c r="S4805">
        <v>0</v>
      </c>
      <c r="T4805">
        <v>0</v>
      </c>
      <c r="U4805">
        <v>3400</v>
      </c>
    </row>
    <row r="4806" spans="1:21" ht="14.25">
      <c r="A4806">
        <v>4209011</v>
      </c>
      <c r="B4806">
        <v>1</v>
      </c>
      <c r="C4806" t="s">
        <v>3881</v>
      </c>
      <c r="D4806" t="s">
        <v>3790</v>
      </c>
      <c r="E4806">
        <v>425656</v>
      </c>
      <c r="F4806">
        <v>18114</v>
      </c>
      <c r="G4806">
        <v>7735</v>
      </c>
      <c r="H4806">
        <v>89816</v>
      </c>
      <c r="I4806">
        <v>0</v>
      </c>
      <c r="J4806">
        <v>1.5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7111</v>
      </c>
      <c r="Q4806">
        <v>2635</v>
      </c>
      <c r="R4806">
        <v>11488</v>
      </c>
      <c r="S4806">
        <v>0</v>
      </c>
      <c r="T4806">
        <v>0</v>
      </c>
      <c r="U4806">
        <v>3400</v>
      </c>
    </row>
    <row r="4807" spans="1:21" ht="14.25">
      <c r="A4807">
        <v>4209020</v>
      </c>
      <c r="B4807">
        <v>2</v>
      </c>
      <c r="C4807" t="s">
        <v>3879</v>
      </c>
      <c r="D4807" t="s">
        <v>1043</v>
      </c>
      <c r="E4807">
        <v>451332</v>
      </c>
      <c r="F4807">
        <v>20740</v>
      </c>
      <c r="G4807">
        <v>9277</v>
      </c>
      <c r="H4807">
        <v>58392</v>
      </c>
      <c r="I4807">
        <v>0</v>
      </c>
      <c r="J4807">
        <v>1.5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13741</v>
      </c>
      <c r="Q4807">
        <v>5797</v>
      </c>
      <c r="R4807">
        <v>23315</v>
      </c>
      <c r="S4807">
        <v>0</v>
      </c>
      <c r="T4807">
        <v>0</v>
      </c>
      <c r="U4807">
        <v>3000</v>
      </c>
    </row>
    <row r="4808" spans="1:21" ht="14.25">
      <c r="A4808">
        <v>4209021</v>
      </c>
      <c r="B4808">
        <v>2</v>
      </c>
      <c r="C4808" t="s">
        <v>3881</v>
      </c>
      <c r="D4808" t="s">
        <v>766</v>
      </c>
      <c r="E4808">
        <v>420946</v>
      </c>
      <c r="F4808">
        <v>17905</v>
      </c>
      <c r="G4808">
        <v>7636</v>
      </c>
      <c r="H4808">
        <v>89176</v>
      </c>
      <c r="I4808">
        <v>0</v>
      </c>
      <c r="J4808">
        <v>1.5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7111</v>
      </c>
      <c r="Q4808">
        <v>2635</v>
      </c>
      <c r="R4808">
        <v>12421</v>
      </c>
      <c r="S4808">
        <v>0</v>
      </c>
      <c r="T4808">
        <v>0</v>
      </c>
      <c r="U4808">
        <v>3000</v>
      </c>
    </row>
    <row r="4809" spans="1:21" ht="14.25">
      <c r="A4809">
        <v>4209030</v>
      </c>
      <c r="B4809">
        <v>3</v>
      </c>
      <c r="C4809" t="s">
        <v>3879</v>
      </c>
      <c r="D4809" t="s">
        <v>1044</v>
      </c>
      <c r="E4809">
        <v>451332</v>
      </c>
      <c r="F4809">
        <v>20740</v>
      </c>
      <c r="G4809">
        <v>9277</v>
      </c>
      <c r="H4809">
        <v>58392</v>
      </c>
      <c r="I4809">
        <v>0</v>
      </c>
      <c r="J4809">
        <v>1.5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13741</v>
      </c>
      <c r="Q4809">
        <v>5797</v>
      </c>
      <c r="R4809">
        <v>23315</v>
      </c>
      <c r="S4809">
        <v>0</v>
      </c>
      <c r="T4809">
        <v>0</v>
      </c>
      <c r="U4809">
        <v>3000</v>
      </c>
    </row>
    <row r="4810" spans="1:21" ht="14.25">
      <c r="A4810">
        <v>4209031</v>
      </c>
      <c r="B4810">
        <v>3</v>
      </c>
      <c r="C4810" t="s">
        <v>3881</v>
      </c>
      <c r="D4810" t="s">
        <v>3884</v>
      </c>
      <c r="E4810">
        <v>420946</v>
      </c>
      <c r="F4810">
        <v>17905</v>
      </c>
      <c r="G4810">
        <v>7636</v>
      </c>
      <c r="H4810">
        <v>89176</v>
      </c>
      <c r="I4810">
        <v>0</v>
      </c>
      <c r="J4810">
        <v>1.5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7111</v>
      </c>
      <c r="Q4810">
        <v>2635</v>
      </c>
      <c r="R4810">
        <v>12421</v>
      </c>
      <c r="S4810">
        <v>0</v>
      </c>
      <c r="T4810">
        <v>0</v>
      </c>
      <c r="U4810">
        <v>3000</v>
      </c>
    </row>
    <row r="4811" spans="1:21" ht="14.25">
      <c r="A4811">
        <v>4209110</v>
      </c>
      <c r="B4811">
        <v>1</v>
      </c>
      <c r="C4811" t="s">
        <v>3879</v>
      </c>
      <c r="D4811" t="s">
        <v>3880</v>
      </c>
      <c r="E4811">
        <v>456235</v>
      </c>
      <c r="F4811">
        <v>20965</v>
      </c>
      <c r="G4811">
        <v>9377</v>
      </c>
      <c r="H4811">
        <v>59045</v>
      </c>
      <c r="I4811">
        <v>0</v>
      </c>
      <c r="J4811">
        <v>1.5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13839</v>
      </c>
      <c r="Q4811">
        <v>5833</v>
      </c>
      <c r="R4811">
        <v>23315</v>
      </c>
      <c r="S4811">
        <v>0</v>
      </c>
      <c r="T4811">
        <v>0</v>
      </c>
      <c r="U4811">
        <v>3400</v>
      </c>
    </row>
    <row r="4812" spans="1:21" ht="14.25">
      <c r="A4812">
        <v>4209111</v>
      </c>
      <c r="B4812">
        <v>1</v>
      </c>
      <c r="C4812" t="s">
        <v>3881</v>
      </c>
      <c r="D4812" t="s">
        <v>3790</v>
      </c>
      <c r="E4812">
        <v>427356</v>
      </c>
      <c r="F4812">
        <v>18212</v>
      </c>
      <c r="G4812">
        <v>7771</v>
      </c>
      <c r="H4812">
        <v>89816</v>
      </c>
      <c r="I4812">
        <v>0</v>
      </c>
      <c r="J4812">
        <v>1.5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7209</v>
      </c>
      <c r="Q4812">
        <v>2671</v>
      </c>
      <c r="R4812">
        <v>11488</v>
      </c>
      <c r="S4812">
        <v>0</v>
      </c>
      <c r="T4812">
        <v>0</v>
      </c>
      <c r="U4812">
        <v>3400</v>
      </c>
    </row>
    <row r="4813" spans="1:21" ht="14.25">
      <c r="A4813">
        <v>4209120</v>
      </c>
      <c r="B4813">
        <v>2</v>
      </c>
      <c r="C4813" t="s">
        <v>3879</v>
      </c>
      <c r="D4813" t="s">
        <v>1043</v>
      </c>
      <c r="E4813">
        <v>456235</v>
      </c>
      <c r="F4813">
        <v>20965</v>
      </c>
      <c r="G4813">
        <v>9377</v>
      </c>
      <c r="H4813">
        <v>59045</v>
      </c>
      <c r="I4813">
        <v>0</v>
      </c>
      <c r="J4813">
        <v>1.5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13839</v>
      </c>
      <c r="Q4813">
        <v>5833</v>
      </c>
      <c r="R4813">
        <v>23315</v>
      </c>
      <c r="S4813">
        <v>0</v>
      </c>
      <c r="T4813">
        <v>0</v>
      </c>
      <c r="U4813">
        <v>3400</v>
      </c>
    </row>
    <row r="4814" spans="1:21" ht="14.25">
      <c r="A4814">
        <v>4209121</v>
      </c>
      <c r="B4814">
        <v>2</v>
      </c>
      <c r="C4814" t="s">
        <v>3881</v>
      </c>
      <c r="D4814" t="s">
        <v>766</v>
      </c>
      <c r="E4814">
        <v>428289</v>
      </c>
      <c r="F4814">
        <v>18212</v>
      </c>
      <c r="G4814">
        <v>7771</v>
      </c>
      <c r="H4814">
        <v>90749</v>
      </c>
      <c r="I4814">
        <v>0</v>
      </c>
      <c r="J4814">
        <v>1.5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7209</v>
      </c>
      <c r="Q4814">
        <v>2671</v>
      </c>
      <c r="R4814">
        <v>12421</v>
      </c>
      <c r="S4814">
        <v>0</v>
      </c>
      <c r="T4814">
        <v>0</v>
      </c>
      <c r="U4814">
        <v>3400</v>
      </c>
    </row>
    <row r="4815" spans="1:21" ht="14.25">
      <c r="A4815">
        <v>4209130</v>
      </c>
      <c r="B4815">
        <v>3</v>
      </c>
      <c r="C4815" t="s">
        <v>3879</v>
      </c>
      <c r="D4815" t="s">
        <v>1044</v>
      </c>
      <c r="E4815">
        <v>453032</v>
      </c>
      <c r="F4815">
        <v>20838</v>
      </c>
      <c r="G4815">
        <v>9313</v>
      </c>
      <c r="H4815">
        <v>58392</v>
      </c>
      <c r="I4815">
        <v>0</v>
      </c>
      <c r="J4815">
        <v>1.5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13839</v>
      </c>
      <c r="Q4815">
        <v>5833</v>
      </c>
      <c r="R4815">
        <v>23315</v>
      </c>
      <c r="S4815">
        <v>0</v>
      </c>
      <c r="T4815">
        <v>0</v>
      </c>
      <c r="U4815">
        <v>3000</v>
      </c>
    </row>
    <row r="4816" spans="1:21" ht="14.25">
      <c r="A4816">
        <v>4209131</v>
      </c>
      <c r="B4816">
        <v>3</v>
      </c>
      <c r="C4816" t="s">
        <v>3881</v>
      </c>
      <c r="D4816" t="s">
        <v>3884</v>
      </c>
      <c r="E4816">
        <v>422646</v>
      </c>
      <c r="F4816">
        <v>18003</v>
      </c>
      <c r="G4816">
        <v>7672</v>
      </c>
      <c r="H4816">
        <v>89176</v>
      </c>
      <c r="I4816">
        <v>0</v>
      </c>
      <c r="J4816">
        <v>1.5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7209</v>
      </c>
      <c r="Q4816">
        <v>2671</v>
      </c>
      <c r="R4816">
        <v>12421</v>
      </c>
      <c r="S4816">
        <v>0</v>
      </c>
      <c r="T4816">
        <v>0</v>
      </c>
      <c r="U4816">
        <v>3000</v>
      </c>
    </row>
    <row r="4817" spans="1:21" ht="14.25">
      <c r="A4817">
        <v>4209210</v>
      </c>
      <c r="B4817">
        <v>1</v>
      </c>
      <c r="C4817" t="s">
        <v>3879</v>
      </c>
      <c r="D4817" t="s">
        <v>3880</v>
      </c>
      <c r="E4817">
        <v>458509</v>
      </c>
      <c r="F4817">
        <v>21117</v>
      </c>
      <c r="G4817">
        <v>9401</v>
      </c>
      <c r="H4817">
        <v>59319</v>
      </c>
      <c r="I4817">
        <v>0</v>
      </c>
      <c r="J4817">
        <v>1.5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13991</v>
      </c>
      <c r="Q4817">
        <v>5857</v>
      </c>
      <c r="R4817">
        <v>23589</v>
      </c>
      <c r="S4817">
        <v>0</v>
      </c>
      <c r="T4817">
        <v>0</v>
      </c>
      <c r="U4817">
        <v>3400</v>
      </c>
    </row>
    <row r="4818" spans="1:21" ht="14.25">
      <c r="A4818">
        <v>4209211</v>
      </c>
      <c r="B4818">
        <v>1</v>
      </c>
      <c r="C4818" t="s">
        <v>3881</v>
      </c>
      <c r="D4818" t="s">
        <v>3790</v>
      </c>
      <c r="E4818">
        <v>429630</v>
      </c>
      <c r="F4818">
        <v>18364</v>
      </c>
      <c r="G4818">
        <v>7795</v>
      </c>
      <c r="H4818">
        <v>90090</v>
      </c>
      <c r="I4818">
        <v>0</v>
      </c>
      <c r="J4818">
        <v>1.5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7361</v>
      </c>
      <c r="Q4818">
        <v>2695</v>
      </c>
      <c r="R4818">
        <v>11762</v>
      </c>
      <c r="S4818">
        <v>0</v>
      </c>
      <c r="T4818">
        <v>0</v>
      </c>
      <c r="U4818">
        <v>3400</v>
      </c>
    </row>
    <row r="4819" spans="1:21" ht="14.25">
      <c r="A4819">
        <v>4209220</v>
      </c>
      <c r="B4819">
        <v>2</v>
      </c>
      <c r="C4819" t="s">
        <v>3879</v>
      </c>
      <c r="D4819" t="s">
        <v>1043</v>
      </c>
      <c r="E4819">
        <v>458509</v>
      </c>
      <c r="F4819">
        <v>21117</v>
      </c>
      <c r="G4819">
        <v>9401</v>
      </c>
      <c r="H4819">
        <v>59319</v>
      </c>
      <c r="I4819">
        <v>0</v>
      </c>
      <c r="J4819">
        <v>1.5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13991</v>
      </c>
      <c r="Q4819">
        <v>5857</v>
      </c>
      <c r="R4819">
        <v>23589</v>
      </c>
      <c r="S4819">
        <v>0</v>
      </c>
      <c r="T4819">
        <v>0</v>
      </c>
      <c r="U4819">
        <v>3400</v>
      </c>
    </row>
    <row r="4820" spans="1:21" ht="14.25">
      <c r="A4820">
        <v>4209221</v>
      </c>
      <c r="B4820">
        <v>2</v>
      </c>
      <c r="C4820" t="s">
        <v>3881</v>
      </c>
      <c r="D4820" t="s">
        <v>766</v>
      </c>
      <c r="E4820">
        <v>429718</v>
      </c>
      <c r="F4820">
        <v>18299</v>
      </c>
      <c r="G4820">
        <v>7795</v>
      </c>
      <c r="H4820">
        <v>90828</v>
      </c>
      <c r="I4820">
        <v>0</v>
      </c>
      <c r="J4820">
        <v>1.5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7296</v>
      </c>
      <c r="Q4820">
        <v>2695</v>
      </c>
      <c r="R4820">
        <v>12500</v>
      </c>
      <c r="S4820">
        <v>0</v>
      </c>
      <c r="T4820">
        <v>0</v>
      </c>
      <c r="U4820">
        <v>3400</v>
      </c>
    </row>
    <row r="4821" spans="1:21" ht="14.25">
      <c r="A4821">
        <v>4209230</v>
      </c>
      <c r="B4821">
        <v>3</v>
      </c>
      <c r="C4821" t="s">
        <v>3879</v>
      </c>
      <c r="D4821" t="s">
        <v>1044</v>
      </c>
      <c r="E4821">
        <v>458509</v>
      </c>
      <c r="F4821">
        <v>21117</v>
      </c>
      <c r="G4821">
        <v>9401</v>
      </c>
      <c r="H4821">
        <v>59319</v>
      </c>
      <c r="I4821">
        <v>0</v>
      </c>
      <c r="J4821">
        <v>1.5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13991</v>
      </c>
      <c r="Q4821">
        <v>5857</v>
      </c>
      <c r="R4821">
        <v>23589</v>
      </c>
      <c r="S4821">
        <v>0</v>
      </c>
      <c r="T4821">
        <v>0</v>
      </c>
      <c r="U4821">
        <v>3400</v>
      </c>
    </row>
    <row r="4822" spans="1:21" ht="14.25">
      <c r="A4822">
        <v>4209231</v>
      </c>
      <c r="B4822">
        <v>3</v>
      </c>
      <c r="C4822" t="s">
        <v>3881</v>
      </c>
      <c r="D4822" t="s">
        <v>3884</v>
      </c>
      <c r="E4822">
        <v>429718</v>
      </c>
      <c r="F4822">
        <v>18299</v>
      </c>
      <c r="G4822">
        <v>7795</v>
      </c>
      <c r="H4822">
        <v>90828</v>
      </c>
      <c r="I4822">
        <v>0</v>
      </c>
      <c r="J4822">
        <v>1.5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7296</v>
      </c>
      <c r="Q4822">
        <v>2695</v>
      </c>
      <c r="R4822">
        <v>12500</v>
      </c>
      <c r="S4822">
        <v>0</v>
      </c>
      <c r="T4822">
        <v>0</v>
      </c>
      <c r="U4822">
        <v>3400</v>
      </c>
    </row>
    <row r="4823" spans="1:21" ht="14.25">
      <c r="A4823">
        <v>4209310</v>
      </c>
      <c r="B4823">
        <v>1</v>
      </c>
      <c r="C4823" t="s">
        <v>3879</v>
      </c>
      <c r="D4823" t="s">
        <v>3880</v>
      </c>
      <c r="E4823">
        <v>464766</v>
      </c>
      <c r="F4823">
        <v>21397</v>
      </c>
      <c r="G4823">
        <v>9505</v>
      </c>
      <c r="H4823">
        <v>60696</v>
      </c>
      <c r="I4823">
        <v>0</v>
      </c>
      <c r="J4823">
        <v>1.5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14121</v>
      </c>
      <c r="Q4823">
        <v>5886</v>
      </c>
      <c r="R4823">
        <v>24216</v>
      </c>
      <c r="S4823">
        <v>0</v>
      </c>
      <c r="T4823">
        <v>0</v>
      </c>
      <c r="U4823">
        <v>3400</v>
      </c>
    </row>
    <row r="4824" spans="1:21" ht="14.25">
      <c r="A4824">
        <v>4209311</v>
      </c>
      <c r="B4824">
        <v>1</v>
      </c>
      <c r="C4824" t="s">
        <v>3881</v>
      </c>
      <c r="D4824" t="s">
        <v>3790</v>
      </c>
      <c r="E4824">
        <v>436410</v>
      </c>
      <c r="F4824">
        <v>18589</v>
      </c>
      <c r="G4824">
        <v>7929</v>
      </c>
      <c r="H4824">
        <v>91940</v>
      </c>
      <c r="I4824">
        <v>0</v>
      </c>
      <c r="J4824">
        <v>1.5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7361</v>
      </c>
      <c r="Q4824">
        <v>2724</v>
      </c>
      <c r="R4824">
        <v>11999</v>
      </c>
      <c r="S4824">
        <v>0</v>
      </c>
      <c r="T4824">
        <v>0</v>
      </c>
      <c r="U4824">
        <v>3400</v>
      </c>
    </row>
    <row r="4825" spans="1:21" ht="14.25">
      <c r="A4825">
        <v>4209320</v>
      </c>
      <c r="B4825">
        <v>2</v>
      </c>
      <c r="C4825" t="s">
        <v>3879</v>
      </c>
      <c r="D4825" t="s">
        <v>1043</v>
      </c>
      <c r="E4825">
        <v>464766</v>
      </c>
      <c r="F4825">
        <v>21397</v>
      </c>
      <c r="G4825">
        <v>9505</v>
      </c>
      <c r="H4825">
        <v>60696</v>
      </c>
      <c r="I4825">
        <v>0</v>
      </c>
      <c r="J4825">
        <v>1.5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14121</v>
      </c>
      <c r="Q4825">
        <v>5886</v>
      </c>
      <c r="R4825">
        <v>24216</v>
      </c>
      <c r="S4825">
        <v>0</v>
      </c>
      <c r="T4825">
        <v>0</v>
      </c>
      <c r="U4825">
        <v>3400</v>
      </c>
    </row>
    <row r="4826" spans="1:21" ht="14.25">
      <c r="A4826">
        <v>4209321</v>
      </c>
      <c r="B4826">
        <v>2</v>
      </c>
      <c r="C4826" t="s">
        <v>3881</v>
      </c>
      <c r="D4826" t="s">
        <v>766</v>
      </c>
      <c r="E4826">
        <v>437343</v>
      </c>
      <c r="F4826">
        <v>18589</v>
      </c>
      <c r="G4826">
        <v>7929</v>
      </c>
      <c r="H4826">
        <v>92873</v>
      </c>
      <c r="I4826">
        <v>0</v>
      </c>
      <c r="J4826">
        <v>1.5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7361</v>
      </c>
      <c r="Q4826">
        <v>2724</v>
      </c>
      <c r="R4826">
        <v>12932</v>
      </c>
      <c r="S4826">
        <v>0</v>
      </c>
      <c r="T4826">
        <v>0</v>
      </c>
      <c r="U4826">
        <v>3400</v>
      </c>
    </row>
    <row r="4827" spans="1:21" ht="14.25">
      <c r="A4827">
        <v>4209330</v>
      </c>
      <c r="B4827">
        <v>3</v>
      </c>
      <c r="C4827" t="s">
        <v>3879</v>
      </c>
      <c r="D4827" t="s">
        <v>1044</v>
      </c>
      <c r="E4827">
        <v>464766</v>
      </c>
      <c r="F4827">
        <v>21397</v>
      </c>
      <c r="G4827">
        <v>9505</v>
      </c>
      <c r="H4827">
        <v>60696</v>
      </c>
      <c r="I4827">
        <v>0</v>
      </c>
      <c r="J4827">
        <v>1.5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14121</v>
      </c>
      <c r="Q4827">
        <v>5886</v>
      </c>
      <c r="R4827">
        <v>24216</v>
      </c>
      <c r="S4827">
        <v>0</v>
      </c>
      <c r="T4827">
        <v>0</v>
      </c>
      <c r="U4827">
        <v>3400</v>
      </c>
    </row>
    <row r="4828" spans="1:21" ht="14.25">
      <c r="A4828">
        <v>4209331</v>
      </c>
      <c r="B4828">
        <v>3</v>
      </c>
      <c r="C4828" t="s">
        <v>3881</v>
      </c>
      <c r="D4828" t="s">
        <v>3884</v>
      </c>
      <c r="E4828">
        <v>437343</v>
      </c>
      <c r="F4828">
        <v>18589</v>
      </c>
      <c r="G4828">
        <v>7929</v>
      </c>
      <c r="H4828">
        <v>92873</v>
      </c>
      <c r="I4828">
        <v>0</v>
      </c>
      <c r="J4828">
        <v>1.5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7361</v>
      </c>
      <c r="Q4828">
        <v>2724</v>
      </c>
      <c r="R4828">
        <v>12932</v>
      </c>
      <c r="S4828">
        <v>0</v>
      </c>
      <c r="T4828">
        <v>0</v>
      </c>
      <c r="U4828">
        <v>3400</v>
      </c>
    </row>
    <row r="4829" spans="1:21" ht="14.25">
      <c r="A4829">
        <v>4209410</v>
      </c>
      <c r="B4829">
        <v>1</v>
      </c>
      <c r="C4829" t="s">
        <v>3879</v>
      </c>
      <c r="D4829" t="s">
        <v>3880</v>
      </c>
      <c r="E4829">
        <v>470019</v>
      </c>
      <c r="F4829">
        <v>21606</v>
      </c>
      <c r="G4829">
        <v>9600</v>
      </c>
      <c r="H4829">
        <v>61959</v>
      </c>
      <c r="I4829">
        <v>0</v>
      </c>
      <c r="J4829">
        <v>1.5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14180</v>
      </c>
      <c r="Q4829">
        <v>5906</v>
      </c>
      <c r="R4829">
        <v>24729</v>
      </c>
      <c r="S4829">
        <v>0</v>
      </c>
      <c r="T4829">
        <v>0</v>
      </c>
      <c r="U4829">
        <v>3400</v>
      </c>
    </row>
    <row r="4830" spans="1:21" ht="14.25">
      <c r="A4830">
        <v>4209411</v>
      </c>
      <c r="B4830">
        <v>1</v>
      </c>
      <c r="C4830" t="s">
        <v>3881</v>
      </c>
      <c r="D4830" t="s">
        <v>3790</v>
      </c>
      <c r="E4830">
        <v>443875</v>
      </c>
      <c r="F4830">
        <v>18873</v>
      </c>
      <c r="G4830">
        <v>8054</v>
      </c>
      <c r="H4830">
        <v>94065</v>
      </c>
      <c r="I4830">
        <v>0</v>
      </c>
      <c r="J4830">
        <v>1.5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7420</v>
      </c>
      <c r="Q4830">
        <v>2744</v>
      </c>
      <c r="R4830">
        <v>12512</v>
      </c>
      <c r="S4830">
        <v>0</v>
      </c>
      <c r="T4830">
        <v>0</v>
      </c>
      <c r="U4830">
        <v>3400</v>
      </c>
    </row>
    <row r="4831" spans="1:21" ht="14.25">
      <c r="A4831">
        <v>4209420</v>
      </c>
      <c r="B4831">
        <v>2</v>
      </c>
      <c r="C4831" t="s">
        <v>3879</v>
      </c>
      <c r="D4831" t="s">
        <v>1043</v>
      </c>
      <c r="E4831">
        <v>470019</v>
      </c>
      <c r="F4831">
        <v>21606</v>
      </c>
      <c r="G4831">
        <v>9600</v>
      </c>
      <c r="H4831">
        <v>61959</v>
      </c>
      <c r="I4831">
        <v>0</v>
      </c>
      <c r="J4831">
        <v>1.5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14180</v>
      </c>
      <c r="Q4831">
        <v>5906</v>
      </c>
      <c r="R4831">
        <v>24729</v>
      </c>
      <c r="S4831">
        <v>0</v>
      </c>
      <c r="T4831">
        <v>0</v>
      </c>
      <c r="U4831">
        <v>3400</v>
      </c>
    </row>
    <row r="4832" spans="1:21" ht="14.25">
      <c r="A4832">
        <v>4209421</v>
      </c>
      <c r="B4832">
        <v>2</v>
      </c>
      <c r="C4832" t="s">
        <v>3881</v>
      </c>
      <c r="D4832" t="s">
        <v>766</v>
      </c>
      <c r="E4832">
        <v>444808</v>
      </c>
      <c r="F4832">
        <v>18873</v>
      </c>
      <c r="G4832">
        <v>8054</v>
      </c>
      <c r="H4832">
        <v>94998</v>
      </c>
      <c r="I4832">
        <v>0</v>
      </c>
      <c r="J4832">
        <v>1.5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7420</v>
      </c>
      <c r="Q4832">
        <v>2744</v>
      </c>
      <c r="R4832">
        <v>13445</v>
      </c>
      <c r="S4832">
        <v>0</v>
      </c>
      <c r="T4832">
        <v>0</v>
      </c>
      <c r="U4832">
        <v>3400</v>
      </c>
    </row>
    <row r="4833" spans="1:21" ht="14.25">
      <c r="A4833">
        <v>4209430</v>
      </c>
      <c r="B4833">
        <v>3</v>
      </c>
      <c r="C4833" t="s">
        <v>3879</v>
      </c>
      <c r="D4833" t="s">
        <v>1044</v>
      </c>
      <c r="E4833">
        <v>470019</v>
      </c>
      <c r="F4833">
        <v>21606</v>
      </c>
      <c r="G4833">
        <v>9600</v>
      </c>
      <c r="H4833">
        <v>61959</v>
      </c>
      <c r="I4833">
        <v>0</v>
      </c>
      <c r="J4833">
        <v>1.5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14180</v>
      </c>
      <c r="Q4833">
        <v>5906</v>
      </c>
      <c r="R4833">
        <v>24729</v>
      </c>
      <c r="S4833">
        <v>0</v>
      </c>
      <c r="T4833">
        <v>0</v>
      </c>
      <c r="U4833">
        <v>3400</v>
      </c>
    </row>
    <row r="4834" spans="1:21" ht="14.25">
      <c r="A4834">
        <v>4209431</v>
      </c>
      <c r="B4834">
        <v>3</v>
      </c>
      <c r="C4834" t="s">
        <v>3881</v>
      </c>
      <c r="D4834" t="s">
        <v>3884</v>
      </c>
      <c r="E4834">
        <v>444808</v>
      </c>
      <c r="F4834">
        <v>18873</v>
      </c>
      <c r="G4834">
        <v>8054</v>
      </c>
      <c r="H4834">
        <v>94998</v>
      </c>
      <c r="I4834">
        <v>0</v>
      </c>
      <c r="J4834">
        <v>1.5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7420</v>
      </c>
      <c r="Q4834">
        <v>2744</v>
      </c>
      <c r="R4834">
        <v>13445</v>
      </c>
      <c r="S4834">
        <v>0</v>
      </c>
      <c r="T4834">
        <v>0</v>
      </c>
      <c r="U4834">
        <v>3400</v>
      </c>
    </row>
    <row r="4835" spans="1:21" ht="14.25">
      <c r="A4835">
        <v>4209510</v>
      </c>
      <c r="B4835">
        <v>1</v>
      </c>
      <c r="C4835" t="s">
        <v>3879</v>
      </c>
      <c r="D4835" t="s">
        <v>3880</v>
      </c>
      <c r="E4835">
        <v>473181</v>
      </c>
      <c r="F4835">
        <v>21840</v>
      </c>
      <c r="G4835">
        <v>9600</v>
      </c>
      <c r="H4835">
        <v>62781</v>
      </c>
      <c r="I4835">
        <v>0</v>
      </c>
      <c r="J4835">
        <v>1.5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14414</v>
      </c>
      <c r="Q4835">
        <v>5906</v>
      </c>
      <c r="R4835">
        <v>25551</v>
      </c>
      <c r="S4835">
        <v>0</v>
      </c>
      <c r="T4835">
        <v>0</v>
      </c>
      <c r="U4835">
        <v>3400</v>
      </c>
    </row>
    <row r="4836" spans="1:21" ht="14.25">
      <c r="A4836">
        <v>4209511</v>
      </c>
      <c r="B4836">
        <v>1</v>
      </c>
      <c r="C4836" t="s">
        <v>3881</v>
      </c>
      <c r="D4836" t="s">
        <v>3790</v>
      </c>
      <c r="E4836">
        <v>447037</v>
      </c>
      <c r="F4836">
        <v>19107</v>
      </c>
      <c r="G4836">
        <v>8054</v>
      </c>
      <c r="H4836">
        <v>94887</v>
      </c>
      <c r="I4836">
        <v>0</v>
      </c>
      <c r="J4836">
        <v>1.5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7654</v>
      </c>
      <c r="Q4836">
        <v>2744</v>
      </c>
      <c r="R4836">
        <v>13334</v>
      </c>
      <c r="S4836">
        <v>0</v>
      </c>
      <c r="T4836">
        <v>0</v>
      </c>
      <c r="U4836">
        <v>3400</v>
      </c>
    </row>
    <row r="4837" spans="1:21" ht="14.25">
      <c r="A4837">
        <v>4209520</v>
      </c>
      <c r="B4837">
        <v>2</v>
      </c>
      <c r="C4837" t="s">
        <v>3879</v>
      </c>
      <c r="D4837" t="s">
        <v>1043</v>
      </c>
      <c r="E4837">
        <v>473181</v>
      </c>
      <c r="F4837">
        <v>21840</v>
      </c>
      <c r="G4837">
        <v>9600</v>
      </c>
      <c r="H4837">
        <v>62781</v>
      </c>
      <c r="I4837">
        <v>0</v>
      </c>
      <c r="J4837">
        <v>1.5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14414</v>
      </c>
      <c r="Q4837">
        <v>5906</v>
      </c>
      <c r="R4837">
        <v>25551</v>
      </c>
      <c r="S4837">
        <v>0</v>
      </c>
      <c r="T4837">
        <v>0</v>
      </c>
      <c r="U4837">
        <v>3400</v>
      </c>
    </row>
    <row r="4838" spans="1:21" ht="14.25">
      <c r="A4838">
        <v>4209521</v>
      </c>
      <c r="B4838">
        <v>2</v>
      </c>
      <c r="C4838" t="s">
        <v>3881</v>
      </c>
      <c r="D4838" t="s">
        <v>766</v>
      </c>
      <c r="E4838">
        <v>445434</v>
      </c>
      <c r="F4838">
        <v>18912</v>
      </c>
      <c r="G4838">
        <v>8054</v>
      </c>
      <c r="H4838">
        <v>95234</v>
      </c>
      <c r="I4838">
        <v>0</v>
      </c>
      <c r="J4838">
        <v>1.5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7459</v>
      </c>
      <c r="Q4838">
        <v>2744</v>
      </c>
      <c r="R4838">
        <v>13681</v>
      </c>
      <c r="S4838">
        <v>0</v>
      </c>
      <c r="T4838">
        <v>0</v>
      </c>
      <c r="U4838">
        <v>3400</v>
      </c>
    </row>
    <row r="4839" spans="1:21" ht="14.25">
      <c r="A4839">
        <v>4209530</v>
      </c>
      <c r="B4839">
        <v>3</v>
      </c>
      <c r="C4839" t="s">
        <v>3879</v>
      </c>
      <c r="D4839" t="s">
        <v>1044</v>
      </c>
      <c r="E4839">
        <v>473181</v>
      </c>
      <c r="F4839">
        <v>21840</v>
      </c>
      <c r="G4839">
        <v>9600</v>
      </c>
      <c r="H4839">
        <v>62781</v>
      </c>
      <c r="I4839">
        <v>0</v>
      </c>
      <c r="J4839">
        <v>1.5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14414</v>
      </c>
      <c r="Q4839">
        <v>5906</v>
      </c>
      <c r="R4839">
        <v>25551</v>
      </c>
      <c r="S4839">
        <v>0</v>
      </c>
      <c r="T4839">
        <v>0</v>
      </c>
      <c r="U4839">
        <v>3400</v>
      </c>
    </row>
    <row r="4840" spans="1:21" ht="14.25">
      <c r="A4840">
        <v>4209531</v>
      </c>
      <c r="B4840">
        <v>3</v>
      </c>
      <c r="C4840" t="s">
        <v>3881</v>
      </c>
      <c r="D4840" t="s">
        <v>3884</v>
      </c>
      <c r="E4840">
        <v>445434</v>
      </c>
      <c r="F4840">
        <v>18912</v>
      </c>
      <c r="G4840">
        <v>8054</v>
      </c>
      <c r="H4840">
        <v>95234</v>
      </c>
      <c r="I4840">
        <v>0</v>
      </c>
      <c r="J4840">
        <v>1.5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7459</v>
      </c>
      <c r="Q4840">
        <v>2744</v>
      </c>
      <c r="R4840">
        <v>13681</v>
      </c>
      <c r="S4840">
        <v>0</v>
      </c>
      <c r="T4840">
        <v>0</v>
      </c>
      <c r="U4840">
        <v>3400</v>
      </c>
    </row>
    <row r="4841" spans="1:21" ht="14.25">
      <c r="A4841">
        <v>4209610</v>
      </c>
      <c r="B4841">
        <v>1</v>
      </c>
      <c r="C4841" t="s">
        <v>3879</v>
      </c>
      <c r="D4841" t="s">
        <v>3880</v>
      </c>
      <c r="E4841">
        <v>481157</v>
      </c>
      <c r="F4841">
        <v>22315</v>
      </c>
      <c r="G4841">
        <v>9675</v>
      </c>
      <c r="H4841">
        <v>64507</v>
      </c>
      <c r="I4841">
        <v>0</v>
      </c>
      <c r="J4841">
        <v>1.5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14739</v>
      </c>
      <c r="Q4841">
        <v>5906</v>
      </c>
      <c r="R4841">
        <v>26527</v>
      </c>
      <c r="S4841">
        <v>0</v>
      </c>
      <c r="T4841">
        <v>0</v>
      </c>
      <c r="U4841">
        <v>3400</v>
      </c>
    </row>
    <row r="4842" spans="1:21" ht="14.25">
      <c r="A4842">
        <v>4209611</v>
      </c>
      <c r="B4842">
        <v>1</v>
      </c>
      <c r="C4842" t="s">
        <v>3881</v>
      </c>
      <c r="D4842" t="s">
        <v>3790</v>
      </c>
      <c r="E4842">
        <v>453845</v>
      </c>
      <c r="F4842">
        <v>19397</v>
      </c>
      <c r="G4842">
        <v>8159</v>
      </c>
      <c r="H4842">
        <v>96695</v>
      </c>
      <c r="I4842">
        <v>0</v>
      </c>
      <c r="J4842">
        <v>1.5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7719</v>
      </c>
      <c r="Q4842">
        <v>2744</v>
      </c>
      <c r="R4842">
        <v>13529</v>
      </c>
      <c r="S4842">
        <v>0</v>
      </c>
      <c r="T4842">
        <v>0</v>
      </c>
      <c r="U4842">
        <v>3400</v>
      </c>
    </row>
    <row r="4843" spans="1:21" ht="14.25">
      <c r="A4843">
        <v>4209620</v>
      </c>
      <c r="B4843">
        <v>2</v>
      </c>
      <c r="C4843" t="s">
        <v>3879</v>
      </c>
      <c r="D4843" t="s">
        <v>1043</v>
      </c>
      <c r="E4843">
        <v>481157</v>
      </c>
      <c r="F4843">
        <v>22315</v>
      </c>
      <c r="G4843">
        <v>9675</v>
      </c>
      <c r="H4843">
        <v>64507</v>
      </c>
      <c r="I4843">
        <v>0</v>
      </c>
      <c r="J4843">
        <v>1.5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14739</v>
      </c>
      <c r="Q4843">
        <v>5906</v>
      </c>
      <c r="R4843">
        <v>26527</v>
      </c>
      <c r="S4843">
        <v>0</v>
      </c>
      <c r="T4843">
        <v>0</v>
      </c>
      <c r="U4843">
        <v>3400</v>
      </c>
    </row>
    <row r="4844" spans="1:21" ht="14.25">
      <c r="A4844">
        <v>4209621</v>
      </c>
      <c r="B4844">
        <v>2</v>
      </c>
      <c r="C4844" t="s">
        <v>3881</v>
      </c>
      <c r="D4844" t="s">
        <v>766</v>
      </c>
      <c r="E4844">
        <v>454778</v>
      </c>
      <c r="F4844">
        <v>19397</v>
      </c>
      <c r="G4844">
        <v>8159</v>
      </c>
      <c r="H4844">
        <v>97628</v>
      </c>
      <c r="I4844">
        <v>0</v>
      </c>
      <c r="J4844">
        <v>1.5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7719</v>
      </c>
      <c r="Q4844">
        <v>2744</v>
      </c>
      <c r="R4844">
        <v>14462</v>
      </c>
      <c r="S4844">
        <v>0</v>
      </c>
      <c r="T4844">
        <v>0</v>
      </c>
      <c r="U4844">
        <v>3400</v>
      </c>
    </row>
    <row r="4845" spans="1:21" ht="14.25">
      <c r="A4845">
        <v>4209630</v>
      </c>
      <c r="B4845">
        <v>3</v>
      </c>
      <c r="C4845" t="s">
        <v>3879</v>
      </c>
      <c r="D4845" t="s">
        <v>1044</v>
      </c>
      <c r="E4845">
        <v>481157</v>
      </c>
      <c r="F4845">
        <v>22315</v>
      </c>
      <c r="G4845">
        <v>9675</v>
      </c>
      <c r="H4845">
        <v>64507</v>
      </c>
      <c r="I4845">
        <v>0</v>
      </c>
      <c r="J4845">
        <v>1.5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14739</v>
      </c>
      <c r="Q4845">
        <v>5906</v>
      </c>
      <c r="R4845">
        <v>26527</v>
      </c>
      <c r="S4845">
        <v>0</v>
      </c>
      <c r="T4845">
        <v>0</v>
      </c>
      <c r="U4845">
        <v>3400</v>
      </c>
    </row>
    <row r="4846" spans="1:21" ht="14.25">
      <c r="A4846">
        <v>4209631</v>
      </c>
      <c r="B4846">
        <v>3</v>
      </c>
      <c r="C4846" t="s">
        <v>3881</v>
      </c>
      <c r="D4846" t="s">
        <v>3884</v>
      </c>
      <c r="E4846">
        <v>454778</v>
      </c>
      <c r="F4846">
        <v>19397</v>
      </c>
      <c r="G4846">
        <v>8159</v>
      </c>
      <c r="H4846">
        <v>97628</v>
      </c>
      <c r="I4846">
        <v>0</v>
      </c>
      <c r="J4846">
        <v>1.5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7719</v>
      </c>
      <c r="Q4846">
        <v>2744</v>
      </c>
      <c r="R4846">
        <v>14462</v>
      </c>
      <c r="S4846">
        <v>0</v>
      </c>
      <c r="T4846">
        <v>0</v>
      </c>
      <c r="U4846">
        <v>3400</v>
      </c>
    </row>
    <row r="4847" spans="1:21" ht="14.25">
      <c r="A4847">
        <v>4209710</v>
      </c>
      <c r="B4847">
        <v>1</v>
      </c>
      <c r="C4847" t="s">
        <v>3879</v>
      </c>
      <c r="D4847" t="s">
        <v>3880</v>
      </c>
      <c r="E4847">
        <v>489143</v>
      </c>
      <c r="F4847">
        <v>22725</v>
      </c>
      <c r="G4847">
        <v>9783</v>
      </c>
      <c r="H4847">
        <v>66233</v>
      </c>
      <c r="I4847">
        <v>0</v>
      </c>
      <c r="J4847">
        <v>1.5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14999</v>
      </c>
      <c r="Q4847">
        <v>5939</v>
      </c>
      <c r="R4847">
        <v>27503</v>
      </c>
      <c r="S4847">
        <v>0</v>
      </c>
      <c r="T4847">
        <v>0</v>
      </c>
      <c r="U4847">
        <v>3400</v>
      </c>
    </row>
    <row r="4848" spans="1:21" ht="14.25">
      <c r="A4848">
        <v>4209711</v>
      </c>
      <c r="B4848">
        <v>1</v>
      </c>
      <c r="C4848" t="s">
        <v>3881</v>
      </c>
      <c r="D4848" t="s">
        <v>3790</v>
      </c>
      <c r="E4848">
        <v>460662</v>
      </c>
      <c r="F4848">
        <v>19622</v>
      </c>
      <c r="G4848">
        <v>8297</v>
      </c>
      <c r="H4848">
        <v>98502</v>
      </c>
      <c r="I4848">
        <v>0</v>
      </c>
      <c r="J4848">
        <v>1.5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7719</v>
      </c>
      <c r="Q4848">
        <v>2777</v>
      </c>
      <c r="R4848">
        <v>13724</v>
      </c>
      <c r="S4848">
        <v>0</v>
      </c>
      <c r="T4848">
        <v>0</v>
      </c>
      <c r="U4848">
        <v>3400</v>
      </c>
    </row>
    <row r="4849" spans="1:21" ht="14.25">
      <c r="A4849">
        <v>4209720</v>
      </c>
      <c r="B4849">
        <v>2</v>
      </c>
      <c r="C4849" t="s">
        <v>3879</v>
      </c>
      <c r="D4849" t="s">
        <v>1043</v>
      </c>
      <c r="E4849">
        <v>489143</v>
      </c>
      <c r="F4849">
        <v>22725</v>
      </c>
      <c r="G4849">
        <v>9783</v>
      </c>
      <c r="H4849">
        <v>66233</v>
      </c>
      <c r="I4849">
        <v>0</v>
      </c>
      <c r="J4849">
        <v>1.5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14999</v>
      </c>
      <c r="Q4849">
        <v>5939</v>
      </c>
      <c r="R4849">
        <v>27503</v>
      </c>
      <c r="S4849">
        <v>0</v>
      </c>
      <c r="T4849">
        <v>0</v>
      </c>
      <c r="U4849">
        <v>3400</v>
      </c>
    </row>
    <row r="4850" spans="1:21" ht="14.25">
      <c r="A4850">
        <v>4209721</v>
      </c>
      <c r="B4850">
        <v>2</v>
      </c>
      <c r="C4850" t="s">
        <v>3881</v>
      </c>
      <c r="D4850" t="s">
        <v>766</v>
      </c>
      <c r="E4850">
        <v>460740</v>
      </c>
      <c r="F4850">
        <v>19622</v>
      </c>
      <c r="G4850">
        <v>8264</v>
      </c>
      <c r="H4850">
        <v>99240</v>
      </c>
      <c r="I4850">
        <v>0</v>
      </c>
      <c r="J4850">
        <v>1.5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7719</v>
      </c>
      <c r="Q4850">
        <v>2744</v>
      </c>
      <c r="R4850">
        <v>14462</v>
      </c>
      <c r="S4850">
        <v>0</v>
      </c>
      <c r="T4850">
        <v>0</v>
      </c>
      <c r="U4850">
        <v>3400</v>
      </c>
    </row>
    <row r="4851" spans="1:21" ht="14.25">
      <c r="A4851">
        <v>4209730</v>
      </c>
      <c r="B4851">
        <v>3</v>
      </c>
      <c r="C4851" t="s">
        <v>3879</v>
      </c>
      <c r="D4851" t="s">
        <v>1044</v>
      </c>
      <c r="E4851">
        <v>489143</v>
      </c>
      <c r="F4851">
        <v>22725</v>
      </c>
      <c r="G4851">
        <v>9783</v>
      </c>
      <c r="H4851">
        <v>66233</v>
      </c>
      <c r="I4851">
        <v>0</v>
      </c>
      <c r="J4851">
        <v>1.5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14999</v>
      </c>
      <c r="Q4851">
        <v>5939</v>
      </c>
      <c r="R4851">
        <v>27503</v>
      </c>
      <c r="S4851">
        <v>0</v>
      </c>
      <c r="T4851">
        <v>0</v>
      </c>
      <c r="U4851">
        <v>3400</v>
      </c>
    </row>
    <row r="4852" spans="1:21" ht="14.25">
      <c r="A4852">
        <v>4209731</v>
      </c>
      <c r="B4852">
        <v>3</v>
      </c>
      <c r="C4852" t="s">
        <v>3881</v>
      </c>
      <c r="D4852" t="s">
        <v>3884</v>
      </c>
      <c r="E4852">
        <v>460740</v>
      </c>
      <c r="F4852">
        <v>19622</v>
      </c>
      <c r="G4852">
        <v>8264</v>
      </c>
      <c r="H4852">
        <v>99240</v>
      </c>
      <c r="I4852">
        <v>0</v>
      </c>
      <c r="J4852">
        <v>1.5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7719</v>
      </c>
      <c r="Q4852">
        <v>2744</v>
      </c>
      <c r="R4852">
        <v>14462</v>
      </c>
      <c r="S4852">
        <v>0</v>
      </c>
      <c r="T4852">
        <v>0</v>
      </c>
      <c r="U4852">
        <v>3400</v>
      </c>
    </row>
    <row r="4853" spans="1:21" ht="14.25">
      <c r="A4853">
        <v>4209810</v>
      </c>
      <c r="B4853">
        <v>1</v>
      </c>
      <c r="C4853" t="s">
        <v>3879</v>
      </c>
      <c r="D4853" t="s">
        <v>3880</v>
      </c>
      <c r="E4853">
        <v>500859</v>
      </c>
      <c r="F4853">
        <v>23025</v>
      </c>
      <c r="G4853">
        <v>10095</v>
      </c>
      <c r="H4853">
        <v>68709</v>
      </c>
      <c r="I4853">
        <v>0</v>
      </c>
      <c r="J4853">
        <v>1.5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14999</v>
      </c>
      <c r="Q4853">
        <v>6101</v>
      </c>
      <c r="R4853">
        <v>28479</v>
      </c>
      <c r="S4853">
        <v>0</v>
      </c>
      <c r="T4853">
        <v>0</v>
      </c>
      <c r="U4853">
        <v>3800</v>
      </c>
    </row>
    <row r="4854" spans="1:21" ht="14.25">
      <c r="A4854">
        <v>4209811</v>
      </c>
      <c r="B4854">
        <v>1</v>
      </c>
      <c r="C4854" t="s">
        <v>3881</v>
      </c>
      <c r="D4854" t="s">
        <v>3790</v>
      </c>
      <c r="E4854">
        <v>475647</v>
      </c>
      <c r="F4854">
        <v>20091</v>
      </c>
      <c r="G4854">
        <v>8613</v>
      </c>
      <c r="H4854">
        <v>102477</v>
      </c>
      <c r="I4854">
        <v>0</v>
      </c>
      <c r="J4854">
        <v>1.5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7719</v>
      </c>
      <c r="Q4854">
        <v>2874</v>
      </c>
      <c r="R4854">
        <v>14310</v>
      </c>
      <c r="S4854">
        <v>0</v>
      </c>
      <c r="T4854">
        <v>0</v>
      </c>
      <c r="U4854">
        <v>3800</v>
      </c>
    </row>
    <row r="4855" spans="1:21" ht="14.25">
      <c r="A4855">
        <v>4209820</v>
      </c>
      <c r="B4855">
        <v>2</v>
      </c>
      <c r="C4855" t="s">
        <v>3879</v>
      </c>
      <c r="D4855" t="s">
        <v>1043</v>
      </c>
      <c r="E4855">
        <v>497109</v>
      </c>
      <c r="F4855">
        <v>22875</v>
      </c>
      <c r="G4855">
        <v>10020</v>
      </c>
      <c r="H4855">
        <v>67959</v>
      </c>
      <c r="I4855">
        <v>0</v>
      </c>
      <c r="J4855">
        <v>1.5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14999</v>
      </c>
      <c r="Q4855">
        <v>6101</v>
      </c>
      <c r="R4855">
        <v>28479</v>
      </c>
      <c r="S4855">
        <v>0</v>
      </c>
      <c r="T4855">
        <v>0</v>
      </c>
      <c r="U4855">
        <v>3400</v>
      </c>
    </row>
    <row r="4856" spans="1:21" ht="14.25">
      <c r="A4856">
        <v>4209821</v>
      </c>
      <c r="B4856">
        <v>2</v>
      </c>
      <c r="C4856" t="s">
        <v>3881</v>
      </c>
      <c r="D4856" t="s">
        <v>766</v>
      </c>
      <c r="E4856">
        <v>468393</v>
      </c>
      <c r="F4856">
        <v>19847</v>
      </c>
      <c r="G4856">
        <v>8434</v>
      </c>
      <c r="H4856">
        <v>101243</v>
      </c>
      <c r="I4856">
        <v>0</v>
      </c>
      <c r="J4856">
        <v>1.5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7719</v>
      </c>
      <c r="Q4856">
        <v>2809</v>
      </c>
      <c r="R4856">
        <v>14852</v>
      </c>
      <c r="S4856">
        <v>0</v>
      </c>
      <c r="T4856">
        <v>0</v>
      </c>
      <c r="U4856">
        <v>3400</v>
      </c>
    </row>
    <row r="4857" spans="1:21" ht="14.25">
      <c r="A4857">
        <v>4209830</v>
      </c>
      <c r="B4857">
        <v>3</v>
      </c>
      <c r="C4857" t="s">
        <v>3879</v>
      </c>
      <c r="D4857" t="s">
        <v>1044</v>
      </c>
      <c r="E4857">
        <v>497109</v>
      </c>
      <c r="F4857">
        <v>22875</v>
      </c>
      <c r="G4857">
        <v>10020</v>
      </c>
      <c r="H4857">
        <v>67959</v>
      </c>
      <c r="I4857">
        <v>0</v>
      </c>
      <c r="J4857">
        <v>1.5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14999</v>
      </c>
      <c r="Q4857">
        <v>6101</v>
      </c>
      <c r="R4857">
        <v>28479</v>
      </c>
      <c r="S4857">
        <v>0</v>
      </c>
      <c r="T4857">
        <v>0</v>
      </c>
      <c r="U4857">
        <v>3400</v>
      </c>
    </row>
    <row r="4858" spans="1:21" ht="14.25">
      <c r="A4858">
        <v>4209831</v>
      </c>
      <c r="B4858">
        <v>3</v>
      </c>
      <c r="C4858" t="s">
        <v>3881</v>
      </c>
      <c r="D4858" t="s">
        <v>3884</v>
      </c>
      <c r="E4858">
        <v>468393</v>
      </c>
      <c r="F4858">
        <v>19847</v>
      </c>
      <c r="G4858">
        <v>8434</v>
      </c>
      <c r="H4858">
        <v>101243</v>
      </c>
      <c r="I4858">
        <v>0</v>
      </c>
      <c r="J4858">
        <v>1.5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7719</v>
      </c>
      <c r="Q4858">
        <v>2809</v>
      </c>
      <c r="R4858">
        <v>14852</v>
      </c>
      <c r="S4858">
        <v>0</v>
      </c>
      <c r="T4858">
        <v>0</v>
      </c>
      <c r="U4858">
        <v>3400</v>
      </c>
    </row>
    <row r="4859" spans="1:21" ht="14.25">
      <c r="A4859">
        <v>4209910</v>
      </c>
      <c r="B4859">
        <v>1</v>
      </c>
      <c r="C4859" t="s">
        <v>3879</v>
      </c>
      <c r="D4859" t="s">
        <v>3880</v>
      </c>
      <c r="E4859">
        <v>505095</v>
      </c>
      <c r="F4859">
        <v>23025</v>
      </c>
      <c r="G4859">
        <v>10258</v>
      </c>
      <c r="H4859">
        <v>69685</v>
      </c>
      <c r="I4859">
        <v>0</v>
      </c>
      <c r="J4859">
        <v>1.5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14999</v>
      </c>
      <c r="Q4859">
        <v>6264</v>
      </c>
      <c r="R4859">
        <v>29455</v>
      </c>
      <c r="S4859">
        <v>0</v>
      </c>
      <c r="T4859">
        <v>0</v>
      </c>
      <c r="U4859">
        <v>3800</v>
      </c>
    </row>
    <row r="4860" spans="1:21" ht="14.25">
      <c r="A4860">
        <v>4209911</v>
      </c>
      <c r="B4860">
        <v>1</v>
      </c>
      <c r="C4860" t="s">
        <v>3881</v>
      </c>
      <c r="D4860" t="s">
        <v>3790</v>
      </c>
      <c r="E4860">
        <v>475647</v>
      </c>
      <c r="F4860">
        <v>20091</v>
      </c>
      <c r="G4860">
        <v>8613</v>
      </c>
      <c r="H4860">
        <v>102477</v>
      </c>
      <c r="I4860">
        <v>0</v>
      </c>
      <c r="J4860">
        <v>1.5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7719</v>
      </c>
      <c r="Q4860">
        <v>2874</v>
      </c>
      <c r="R4860">
        <v>14310</v>
      </c>
      <c r="S4860">
        <v>0</v>
      </c>
      <c r="T4860">
        <v>0</v>
      </c>
      <c r="U4860">
        <v>3800</v>
      </c>
    </row>
    <row r="4861" spans="1:21" ht="14.25">
      <c r="A4861">
        <v>4209920</v>
      </c>
      <c r="B4861">
        <v>2</v>
      </c>
      <c r="C4861" t="s">
        <v>3879</v>
      </c>
      <c r="D4861" t="s">
        <v>1043</v>
      </c>
      <c r="E4861">
        <v>505095</v>
      </c>
      <c r="F4861">
        <v>23025</v>
      </c>
      <c r="G4861">
        <v>10258</v>
      </c>
      <c r="H4861">
        <v>69685</v>
      </c>
      <c r="I4861">
        <v>0</v>
      </c>
      <c r="J4861">
        <v>1.5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14999</v>
      </c>
      <c r="Q4861">
        <v>6264</v>
      </c>
      <c r="R4861">
        <v>29455</v>
      </c>
      <c r="S4861">
        <v>0</v>
      </c>
      <c r="T4861">
        <v>0</v>
      </c>
      <c r="U4861">
        <v>3800</v>
      </c>
    </row>
    <row r="4862" spans="1:21" ht="14.25">
      <c r="A4862">
        <v>4209921</v>
      </c>
      <c r="B4862">
        <v>2</v>
      </c>
      <c r="C4862" t="s">
        <v>3881</v>
      </c>
      <c r="D4862" t="s">
        <v>766</v>
      </c>
      <c r="E4862">
        <v>476580</v>
      </c>
      <c r="F4862">
        <v>20091</v>
      </c>
      <c r="G4862">
        <v>8613</v>
      </c>
      <c r="H4862">
        <v>103410</v>
      </c>
      <c r="I4862">
        <v>0</v>
      </c>
      <c r="J4862">
        <v>1.5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7719</v>
      </c>
      <c r="Q4862">
        <v>2874</v>
      </c>
      <c r="R4862">
        <v>15243</v>
      </c>
      <c r="S4862">
        <v>0</v>
      </c>
      <c r="T4862">
        <v>0</v>
      </c>
      <c r="U4862">
        <v>3800</v>
      </c>
    </row>
    <row r="4863" spans="1:21" ht="14.25">
      <c r="A4863">
        <v>4209930</v>
      </c>
      <c r="B4863">
        <v>3</v>
      </c>
      <c r="C4863" t="s">
        <v>3879</v>
      </c>
      <c r="D4863" t="s">
        <v>1044</v>
      </c>
      <c r="E4863">
        <v>501345</v>
      </c>
      <c r="F4863">
        <v>22875</v>
      </c>
      <c r="G4863">
        <v>10183</v>
      </c>
      <c r="H4863">
        <v>68935</v>
      </c>
      <c r="I4863">
        <v>0</v>
      </c>
      <c r="J4863">
        <v>1.5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14999</v>
      </c>
      <c r="Q4863">
        <v>6264</v>
      </c>
      <c r="R4863">
        <v>29455</v>
      </c>
      <c r="S4863">
        <v>0</v>
      </c>
      <c r="T4863">
        <v>0</v>
      </c>
      <c r="U4863">
        <v>3400</v>
      </c>
    </row>
    <row r="4864" spans="1:21" ht="14.25">
      <c r="A4864">
        <v>4209931</v>
      </c>
      <c r="B4864">
        <v>3</v>
      </c>
      <c r="C4864" t="s">
        <v>3881</v>
      </c>
      <c r="D4864" t="s">
        <v>3884</v>
      </c>
      <c r="E4864">
        <v>470084</v>
      </c>
      <c r="F4864">
        <v>19847</v>
      </c>
      <c r="G4864">
        <v>8499</v>
      </c>
      <c r="H4864">
        <v>101634</v>
      </c>
      <c r="I4864">
        <v>0</v>
      </c>
      <c r="J4864">
        <v>1.5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7719</v>
      </c>
      <c r="Q4864">
        <v>2874</v>
      </c>
      <c r="R4864">
        <v>15243</v>
      </c>
      <c r="S4864">
        <v>0</v>
      </c>
      <c r="T4864">
        <v>0</v>
      </c>
      <c r="U4864">
        <v>3400</v>
      </c>
    </row>
    <row r="4865" spans="1:21" ht="14.25">
      <c r="A4865">
        <v>4210010</v>
      </c>
      <c r="B4865">
        <v>1</v>
      </c>
      <c r="C4865" t="s">
        <v>3879</v>
      </c>
      <c r="D4865" t="s">
        <v>3880</v>
      </c>
      <c r="E4865">
        <v>508795</v>
      </c>
      <c r="F4865">
        <v>23053</v>
      </c>
      <c r="G4865">
        <v>10386</v>
      </c>
      <c r="H4865">
        <v>70545</v>
      </c>
      <c r="I4865">
        <v>0</v>
      </c>
      <c r="J4865">
        <v>1.5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15027</v>
      </c>
      <c r="Q4865">
        <v>6392</v>
      </c>
      <c r="R4865">
        <v>30315</v>
      </c>
      <c r="S4865">
        <v>0</v>
      </c>
      <c r="T4865">
        <v>0</v>
      </c>
      <c r="U4865">
        <v>3800</v>
      </c>
    </row>
    <row r="4866" spans="1:21" ht="14.25">
      <c r="A4866">
        <v>4210011</v>
      </c>
      <c r="B4866">
        <v>1</v>
      </c>
      <c r="C4866" t="s">
        <v>3881</v>
      </c>
      <c r="D4866" t="s">
        <v>3790</v>
      </c>
      <c r="E4866">
        <v>476841</v>
      </c>
      <c r="F4866">
        <v>20119</v>
      </c>
      <c r="G4866">
        <v>8645</v>
      </c>
      <c r="H4866">
        <v>102751</v>
      </c>
      <c r="I4866">
        <v>0</v>
      </c>
      <c r="J4866">
        <v>1.5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7747</v>
      </c>
      <c r="Q4866">
        <v>2906</v>
      </c>
      <c r="R4866">
        <v>14584</v>
      </c>
      <c r="S4866">
        <v>0</v>
      </c>
      <c r="T4866">
        <v>0</v>
      </c>
      <c r="U4866">
        <v>3800</v>
      </c>
    </row>
    <row r="4867" spans="1:21" ht="14.25">
      <c r="A4867">
        <v>4210020</v>
      </c>
      <c r="B4867">
        <v>2</v>
      </c>
      <c r="C4867" t="s">
        <v>3879</v>
      </c>
      <c r="D4867" t="s">
        <v>1043</v>
      </c>
      <c r="E4867">
        <v>508795</v>
      </c>
      <c r="F4867">
        <v>23053</v>
      </c>
      <c r="G4867">
        <v>10386</v>
      </c>
      <c r="H4867">
        <v>70545</v>
      </c>
      <c r="I4867">
        <v>0</v>
      </c>
      <c r="J4867">
        <v>1.5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15027</v>
      </c>
      <c r="Q4867">
        <v>6392</v>
      </c>
      <c r="R4867">
        <v>30315</v>
      </c>
      <c r="S4867">
        <v>0</v>
      </c>
      <c r="T4867">
        <v>0</v>
      </c>
      <c r="U4867">
        <v>3800</v>
      </c>
    </row>
    <row r="4868" spans="1:21" ht="14.25">
      <c r="A4868">
        <v>4210021</v>
      </c>
      <c r="B4868">
        <v>2</v>
      </c>
      <c r="C4868" t="s">
        <v>3881</v>
      </c>
      <c r="D4868" t="s">
        <v>766</v>
      </c>
      <c r="E4868">
        <v>477774</v>
      </c>
      <c r="F4868">
        <v>20119</v>
      </c>
      <c r="G4868">
        <v>8645</v>
      </c>
      <c r="H4868">
        <v>103684</v>
      </c>
      <c r="I4868">
        <v>0</v>
      </c>
      <c r="J4868">
        <v>1.5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7747</v>
      </c>
      <c r="Q4868">
        <v>2906</v>
      </c>
      <c r="R4868">
        <v>15517</v>
      </c>
      <c r="S4868">
        <v>0</v>
      </c>
      <c r="T4868">
        <v>0</v>
      </c>
      <c r="U4868">
        <v>3800</v>
      </c>
    </row>
    <row r="4869" spans="1:21" ht="14.25">
      <c r="A4869">
        <v>4210030</v>
      </c>
      <c r="B4869">
        <v>3</v>
      </c>
      <c r="C4869" t="s">
        <v>3879</v>
      </c>
      <c r="D4869" t="s">
        <v>1044</v>
      </c>
      <c r="E4869">
        <v>508795</v>
      </c>
      <c r="F4869">
        <v>23053</v>
      </c>
      <c r="G4869">
        <v>10386</v>
      </c>
      <c r="H4869">
        <v>70545</v>
      </c>
      <c r="I4869">
        <v>0</v>
      </c>
      <c r="J4869">
        <v>1.5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15027</v>
      </c>
      <c r="Q4869">
        <v>6392</v>
      </c>
      <c r="R4869">
        <v>30315</v>
      </c>
      <c r="S4869">
        <v>0</v>
      </c>
      <c r="T4869">
        <v>0</v>
      </c>
      <c r="U4869">
        <v>3800</v>
      </c>
    </row>
    <row r="4870" spans="1:21" ht="14.25">
      <c r="A4870">
        <v>4210031</v>
      </c>
      <c r="B4870">
        <v>3</v>
      </c>
      <c r="C4870" t="s">
        <v>3881</v>
      </c>
      <c r="D4870" t="s">
        <v>3884</v>
      </c>
      <c r="E4870">
        <v>477774</v>
      </c>
      <c r="F4870">
        <v>20119</v>
      </c>
      <c r="G4870">
        <v>8645</v>
      </c>
      <c r="H4870">
        <v>103684</v>
      </c>
      <c r="I4870">
        <v>0</v>
      </c>
      <c r="J4870">
        <v>1.5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7747</v>
      </c>
      <c r="Q4870">
        <v>2906</v>
      </c>
      <c r="R4870">
        <v>15517</v>
      </c>
      <c r="S4870">
        <v>0</v>
      </c>
      <c r="T4870">
        <v>0</v>
      </c>
      <c r="U4870">
        <v>3800</v>
      </c>
    </row>
    <row r="4871" spans="1:21" ht="14.25">
      <c r="A4871">
        <v>4300110</v>
      </c>
      <c r="B4871">
        <v>1</v>
      </c>
      <c r="C4871" t="s">
        <v>3879</v>
      </c>
      <c r="D4871" t="s">
        <v>3883</v>
      </c>
      <c r="E4871">
        <v>385</v>
      </c>
      <c r="F4871">
        <v>22</v>
      </c>
      <c r="G4871">
        <v>0</v>
      </c>
      <c r="H4871">
        <v>165</v>
      </c>
      <c r="I4871">
        <v>0</v>
      </c>
      <c r="J4871">
        <v>1.5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100</v>
      </c>
    </row>
    <row r="4872" spans="1:21" ht="14.25">
      <c r="A4872">
        <v>4300111</v>
      </c>
      <c r="B4872">
        <v>1</v>
      </c>
      <c r="C4872" t="s">
        <v>3881</v>
      </c>
      <c r="D4872" t="s">
        <v>3778</v>
      </c>
      <c r="E4872">
        <v>1350</v>
      </c>
      <c r="F4872">
        <v>80</v>
      </c>
      <c r="G4872">
        <v>20</v>
      </c>
      <c r="H4872">
        <v>150</v>
      </c>
      <c r="I4872">
        <v>0</v>
      </c>
      <c r="J4872">
        <v>1.5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100</v>
      </c>
    </row>
    <row r="4873" spans="1:21" ht="14.25">
      <c r="A4873">
        <v>4300120</v>
      </c>
      <c r="B4873">
        <v>2</v>
      </c>
      <c r="C4873" t="s">
        <v>3879</v>
      </c>
      <c r="D4873" t="s">
        <v>3862</v>
      </c>
      <c r="E4873">
        <v>350</v>
      </c>
      <c r="F4873">
        <v>20</v>
      </c>
      <c r="G4873">
        <v>0</v>
      </c>
      <c r="H4873">
        <v>150</v>
      </c>
      <c r="I4873">
        <v>0</v>
      </c>
      <c r="J4873">
        <v>1.5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100</v>
      </c>
    </row>
    <row r="4874" spans="1:21" ht="14.25">
      <c r="A4874">
        <v>4300121</v>
      </c>
      <c r="B4874">
        <v>2</v>
      </c>
      <c r="C4874" t="s">
        <v>3881</v>
      </c>
      <c r="D4874" t="s">
        <v>3848</v>
      </c>
      <c r="E4874">
        <v>1350</v>
      </c>
      <c r="F4874">
        <v>80</v>
      </c>
      <c r="G4874">
        <v>20</v>
      </c>
      <c r="H4874">
        <v>150</v>
      </c>
      <c r="I4874">
        <v>0</v>
      </c>
      <c r="J4874">
        <v>1.5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100</v>
      </c>
    </row>
    <row r="4875" spans="1:21" ht="14.25">
      <c r="A4875">
        <v>4300130</v>
      </c>
      <c r="B4875">
        <v>3</v>
      </c>
      <c r="C4875" t="s">
        <v>3879</v>
      </c>
      <c r="D4875" t="s">
        <v>3882</v>
      </c>
      <c r="E4875">
        <v>385</v>
      </c>
      <c r="F4875">
        <v>22</v>
      </c>
      <c r="G4875">
        <v>0</v>
      </c>
      <c r="H4875">
        <v>165</v>
      </c>
      <c r="I4875">
        <v>0</v>
      </c>
      <c r="J4875">
        <v>1.5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100</v>
      </c>
    </row>
    <row r="4876" spans="1:21" ht="14.25">
      <c r="A4876">
        <v>4300131</v>
      </c>
      <c r="B4876">
        <v>3</v>
      </c>
      <c r="C4876" t="s">
        <v>3881</v>
      </c>
      <c r="D4876" t="s">
        <v>3847</v>
      </c>
      <c r="E4876">
        <v>1485</v>
      </c>
      <c r="F4876">
        <v>88</v>
      </c>
      <c r="G4876">
        <v>22</v>
      </c>
      <c r="H4876">
        <v>165</v>
      </c>
      <c r="I4876">
        <v>0</v>
      </c>
      <c r="J4876">
        <v>1.5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100</v>
      </c>
    </row>
    <row r="4877" spans="1:21" ht="14.25">
      <c r="A4877">
        <v>4300210</v>
      </c>
      <c r="B4877">
        <v>1</v>
      </c>
      <c r="C4877" t="s">
        <v>3879</v>
      </c>
      <c r="D4877" t="s">
        <v>3883</v>
      </c>
      <c r="E4877">
        <v>385</v>
      </c>
      <c r="F4877">
        <v>22</v>
      </c>
      <c r="G4877">
        <v>0</v>
      </c>
      <c r="H4877">
        <v>165</v>
      </c>
      <c r="I4877">
        <v>0</v>
      </c>
      <c r="J4877">
        <v>1.5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100</v>
      </c>
    </row>
    <row r="4878" spans="1:21" ht="14.25">
      <c r="A4878">
        <v>4300211</v>
      </c>
      <c r="B4878">
        <v>1</v>
      </c>
      <c r="C4878" t="s">
        <v>3881</v>
      </c>
      <c r="D4878" t="s">
        <v>3778</v>
      </c>
      <c r="E4878">
        <v>1350</v>
      </c>
      <c r="F4878">
        <v>80</v>
      </c>
      <c r="G4878">
        <v>20</v>
      </c>
      <c r="H4878">
        <v>150</v>
      </c>
      <c r="I4878">
        <v>0</v>
      </c>
      <c r="J4878">
        <v>1.5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100</v>
      </c>
    </row>
    <row r="4879" spans="1:21" ht="14.25">
      <c r="A4879">
        <v>4300220</v>
      </c>
      <c r="B4879">
        <v>2</v>
      </c>
      <c r="C4879" t="s">
        <v>3879</v>
      </c>
      <c r="D4879" t="s">
        <v>3862</v>
      </c>
      <c r="E4879">
        <v>350</v>
      </c>
      <c r="F4879">
        <v>20</v>
      </c>
      <c r="G4879">
        <v>0</v>
      </c>
      <c r="H4879">
        <v>150</v>
      </c>
      <c r="I4879">
        <v>0</v>
      </c>
      <c r="J4879">
        <v>1.5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100</v>
      </c>
    </row>
    <row r="4880" spans="1:21" ht="14.25">
      <c r="A4880">
        <v>4300221</v>
      </c>
      <c r="B4880">
        <v>2</v>
      </c>
      <c r="C4880" t="s">
        <v>3881</v>
      </c>
      <c r="D4880" t="s">
        <v>3848</v>
      </c>
      <c r="E4880">
        <v>1350</v>
      </c>
      <c r="F4880">
        <v>80</v>
      </c>
      <c r="G4880">
        <v>20</v>
      </c>
      <c r="H4880">
        <v>150</v>
      </c>
      <c r="I4880">
        <v>0</v>
      </c>
      <c r="J4880">
        <v>1.5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100</v>
      </c>
    </row>
    <row r="4881" spans="1:21" ht="14.25">
      <c r="A4881">
        <v>4300230</v>
      </c>
      <c r="B4881">
        <v>3</v>
      </c>
      <c r="C4881" t="s">
        <v>3879</v>
      </c>
      <c r="D4881" t="s">
        <v>3882</v>
      </c>
      <c r="E4881">
        <v>385</v>
      </c>
      <c r="F4881">
        <v>22</v>
      </c>
      <c r="G4881">
        <v>0</v>
      </c>
      <c r="H4881">
        <v>165</v>
      </c>
      <c r="I4881">
        <v>0</v>
      </c>
      <c r="J4881">
        <v>1.5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100</v>
      </c>
    </row>
    <row r="4882" spans="1:21" ht="14.25">
      <c r="A4882">
        <v>4300231</v>
      </c>
      <c r="B4882">
        <v>3</v>
      </c>
      <c r="C4882" t="s">
        <v>3881</v>
      </c>
      <c r="D4882" t="s">
        <v>3847</v>
      </c>
      <c r="E4882">
        <v>1485</v>
      </c>
      <c r="F4882">
        <v>88</v>
      </c>
      <c r="G4882">
        <v>22</v>
      </c>
      <c r="H4882">
        <v>165</v>
      </c>
      <c r="I4882">
        <v>0</v>
      </c>
      <c r="J4882">
        <v>1.5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100</v>
      </c>
    </row>
    <row r="4883" spans="1:21" ht="14.25">
      <c r="A4883">
        <v>4300310</v>
      </c>
      <c r="B4883">
        <v>1</v>
      </c>
      <c r="C4883" t="s">
        <v>3879</v>
      </c>
      <c r="D4883" t="s">
        <v>3883</v>
      </c>
      <c r="E4883">
        <v>385</v>
      </c>
      <c r="F4883">
        <v>22</v>
      </c>
      <c r="G4883">
        <v>0</v>
      </c>
      <c r="H4883">
        <v>165</v>
      </c>
      <c r="I4883">
        <v>0</v>
      </c>
      <c r="J4883">
        <v>1.5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100</v>
      </c>
    </row>
    <row r="4884" spans="1:21" ht="14.25">
      <c r="A4884">
        <v>4300311</v>
      </c>
      <c r="B4884">
        <v>1</v>
      </c>
      <c r="C4884" t="s">
        <v>3881</v>
      </c>
      <c r="D4884" t="s">
        <v>3778</v>
      </c>
      <c r="E4884">
        <v>1350</v>
      </c>
      <c r="F4884">
        <v>80</v>
      </c>
      <c r="G4884">
        <v>20</v>
      </c>
      <c r="H4884">
        <v>150</v>
      </c>
      <c r="I4884">
        <v>0</v>
      </c>
      <c r="J4884">
        <v>1.5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100</v>
      </c>
    </row>
    <row r="4885" spans="1:21" ht="14.25">
      <c r="A4885">
        <v>4300320</v>
      </c>
      <c r="B4885">
        <v>2</v>
      </c>
      <c r="C4885" t="s">
        <v>3879</v>
      </c>
      <c r="D4885" t="s">
        <v>3862</v>
      </c>
      <c r="E4885">
        <v>350</v>
      </c>
      <c r="F4885">
        <v>20</v>
      </c>
      <c r="G4885">
        <v>0</v>
      </c>
      <c r="H4885">
        <v>150</v>
      </c>
      <c r="I4885">
        <v>0</v>
      </c>
      <c r="J4885">
        <v>1.5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100</v>
      </c>
    </row>
    <row r="4886" spans="1:21" ht="14.25">
      <c r="A4886">
        <v>4300321</v>
      </c>
      <c r="B4886">
        <v>2</v>
      </c>
      <c r="C4886" t="s">
        <v>3881</v>
      </c>
      <c r="D4886" t="s">
        <v>3848</v>
      </c>
      <c r="E4886">
        <v>1350</v>
      </c>
      <c r="F4886">
        <v>80</v>
      </c>
      <c r="G4886">
        <v>20</v>
      </c>
      <c r="H4886">
        <v>150</v>
      </c>
      <c r="I4886">
        <v>0</v>
      </c>
      <c r="J4886">
        <v>1.5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100</v>
      </c>
    </row>
    <row r="4887" spans="1:21" ht="14.25">
      <c r="A4887">
        <v>4300330</v>
      </c>
      <c r="B4887">
        <v>3</v>
      </c>
      <c r="C4887" t="s">
        <v>3879</v>
      </c>
      <c r="D4887" t="s">
        <v>3882</v>
      </c>
      <c r="E4887">
        <v>385</v>
      </c>
      <c r="F4887">
        <v>22</v>
      </c>
      <c r="G4887">
        <v>0</v>
      </c>
      <c r="H4887">
        <v>165</v>
      </c>
      <c r="I4887">
        <v>0</v>
      </c>
      <c r="J4887">
        <v>1.5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100</v>
      </c>
    </row>
    <row r="4888" spans="1:21" ht="14.25">
      <c r="A4888">
        <v>4300331</v>
      </c>
      <c r="B4888">
        <v>3</v>
      </c>
      <c r="C4888" t="s">
        <v>3881</v>
      </c>
      <c r="D4888" t="s">
        <v>3847</v>
      </c>
      <c r="E4888">
        <v>1485</v>
      </c>
      <c r="F4888">
        <v>88</v>
      </c>
      <c r="G4888">
        <v>22</v>
      </c>
      <c r="H4888">
        <v>165</v>
      </c>
      <c r="I4888">
        <v>0</v>
      </c>
      <c r="J4888">
        <v>1.5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100</v>
      </c>
    </row>
    <row r="4889" spans="1:21" ht="14.25">
      <c r="A4889">
        <v>4300410</v>
      </c>
      <c r="B4889">
        <v>1</v>
      </c>
      <c r="C4889" t="s">
        <v>3879</v>
      </c>
      <c r="D4889" t="s">
        <v>3883</v>
      </c>
      <c r="E4889">
        <v>385</v>
      </c>
      <c r="F4889">
        <v>22</v>
      </c>
      <c r="G4889">
        <v>0</v>
      </c>
      <c r="H4889">
        <v>165</v>
      </c>
      <c r="I4889">
        <v>0</v>
      </c>
      <c r="J4889">
        <v>1.5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100</v>
      </c>
    </row>
    <row r="4890" spans="1:21" ht="14.25">
      <c r="A4890">
        <v>4300411</v>
      </c>
      <c r="B4890">
        <v>1</v>
      </c>
      <c r="C4890" t="s">
        <v>3881</v>
      </c>
      <c r="D4890" t="s">
        <v>3778</v>
      </c>
      <c r="E4890">
        <v>1350</v>
      </c>
      <c r="F4890">
        <v>80</v>
      </c>
      <c r="G4890">
        <v>20</v>
      </c>
      <c r="H4890">
        <v>150</v>
      </c>
      <c r="I4890">
        <v>0</v>
      </c>
      <c r="J4890">
        <v>1.5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100</v>
      </c>
    </row>
    <row r="4891" spans="1:21" ht="14.25">
      <c r="A4891">
        <v>4300420</v>
      </c>
      <c r="B4891">
        <v>2</v>
      </c>
      <c r="C4891" t="s">
        <v>3879</v>
      </c>
      <c r="D4891" t="s">
        <v>3862</v>
      </c>
      <c r="E4891">
        <v>350</v>
      </c>
      <c r="F4891">
        <v>20</v>
      </c>
      <c r="G4891">
        <v>0</v>
      </c>
      <c r="H4891">
        <v>150</v>
      </c>
      <c r="I4891">
        <v>0</v>
      </c>
      <c r="J4891">
        <v>1.5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100</v>
      </c>
    </row>
    <row r="4892" spans="1:21" ht="14.25">
      <c r="A4892">
        <v>4300421</v>
      </c>
      <c r="B4892">
        <v>2</v>
      </c>
      <c r="C4892" t="s">
        <v>3881</v>
      </c>
      <c r="D4892" t="s">
        <v>3848</v>
      </c>
      <c r="E4892">
        <v>1350</v>
      </c>
      <c r="F4892">
        <v>80</v>
      </c>
      <c r="G4892">
        <v>20</v>
      </c>
      <c r="H4892">
        <v>150</v>
      </c>
      <c r="I4892">
        <v>0</v>
      </c>
      <c r="J4892">
        <v>1.5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100</v>
      </c>
    </row>
    <row r="4893" spans="1:21" ht="14.25">
      <c r="A4893">
        <v>4300430</v>
      </c>
      <c r="B4893">
        <v>3</v>
      </c>
      <c r="C4893" t="s">
        <v>3879</v>
      </c>
      <c r="D4893" t="s">
        <v>3882</v>
      </c>
      <c r="E4893">
        <v>385</v>
      </c>
      <c r="F4893">
        <v>22</v>
      </c>
      <c r="G4893">
        <v>0</v>
      </c>
      <c r="H4893">
        <v>165</v>
      </c>
      <c r="I4893">
        <v>0</v>
      </c>
      <c r="J4893">
        <v>1.5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100</v>
      </c>
    </row>
    <row r="4894" spans="1:21" ht="14.25">
      <c r="A4894">
        <v>4300431</v>
      </c>
      <c r="B4894">
        <v>3</v>
      </c>
      <c r="C4894" t="s">
        <v>3881</v>
      </c>
      <c r="D4894" t="s">
        <v>3847</v>
      </c>
      <c r="E4894">
        <v>1485</v>
      </c>
      <c r="F4894">
        <v>88</v>
      </c>
      <c r="G4894">
        <v>22</v>
      </c>
      <c r="H4894">
        <v>165</v>
      </c>
      <c r="I4894">
        <v>0</v>
      </c>
      <c r="J4894">
        <v>1.5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100</v>
      </c>
    </row>
    <row r="4895" spans="1:21" ht="14.25">
      <c r="A4895">
        <v>4300510</v>
      </c>
      <c r="B4895">
        <v>1</v>
      </c>
      <c r="C4895" t="s">
        <v>3879</v>
      </c>
      <c r="D4895" t="s">
        <v>3883</v>
      </c>
      <c r="E4895">
        <v>385</v>
      </c>
      <c r="F4895">
        <v>22</v>
      </c>
      <c r="G4895">
        <v>0</v>
      </c>
      <c r="H4895">
        <v>165</v>
      </c>
      <c r="I4895">
        <v>0</v>
      </c>
      <c r="J4895">
        <v>1.5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100</v>
      </c>
    </row>
    <row r="4896" spans="1:21" ht="14.25">
      <c r="A4896">
        <v>4300511</v>
      </c>
      <c r="B4896">
        <v>1</v>
      </c>
      <c r="C4896" t="s">
        <v>3881</v>
      </c>
      <c r="D4896" t="s">
        <v>3778</v>
      </c>
      <c r="E4896">
        <v>1350</v>
      </c>
      <c r="F4896">
        <v>80</v>
      </c>
      <c r="G4896">
        <v>20</v>
      </c>
      <c r="H4896">
        <v>150</v>
      </c>
      <c r="I4896">
        <v>0</v>
      </c>
      <c r="J4896">
        <v>1.5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100</v>
      </c>
    </row>
    <row r="4897" spans="1:21" ht="14.25">
      <c r="A4897">
        <v>4300520</v>
      </c>
      <c r="B4897">
        <v>2</v>
      </c>
      <c r="C4897" t="s">
        <v>3879</v>
      </c>
      <c r="D4897" t="s">
        <v>3862</v>
      </c>
      <c r="E4897">
        <v>350</v>
      </c>
      <c r="F4897">
        <v>20</v>
      </c>
      <c r="G4897">
        <v>0</v>
      </c>
      <c r="H4897">
        <v>150</v>
      </c>
      <c r="I4897">
        <v>0</v>
      </c>
      <c r="J4897">
        <v>1.5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100</v>
      </c>
    </row>
    <row r="4898" spans="1:21" ht="14.25">
      <c r="A4898">
        <v>4300521</v>
      </c>
      <c r="B4898">
        <v>2</v>
      </c>
      <c r="C4898" t="s">
        <v>3881</v>
      </c>
      <c r="D4898" t="s">
        <v>3848</v>
      </c>
      <c r="E4898">
        <v>1350</v>
      </c>
      <c r="F4898">
        <v>80</v>
      </c>
      <c r="G4898">
        <v>20</v>
      </c>
      <c r="H4898">
        <v>150</v>
      </c>
      <c r="I4898">
        <v>0</v>
      </c>
      <c r="J4898">
        <v>1.5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100</v>
      </c>
    </row>
    <row r="4899" spans="1:21" ht="14.25">
      <c r="A4899">
        <v>4300530</v>
      </c>
      <c r="B4899">
        <v>3</v>
      </c>
      <c r="C4899" t="s">
        <v>3879</v>
      </c>
      <c r="D4899" t="s">
        <v>3882</v>
      </c>
      <c r="E4899">
        <v>385</v>
      </c>
      <c r="F4899">
        <v>22</v>
      </c>
      <c r="G4899">
        <v>0</v>
      </c>
      <c r="H4899">
        <v>165</v>
      </c>
      <c r="I4899">
        <v>0</v>
      </c>
      <c r="J4899">
        <v>1.5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100</v>
      </c>
    </row>
    <row r="4900" spans="1:21" ht="14.25">
      <c r="A4900">
        <v>4300531</v>
      </c>
      <c r="B4900">
        <v>3</v>
      </c>
      <c r="C4900" t="s">
        <v>3881</v>
      </c>
      <c r="D4900" t="s">
        <v>3847</v>
      </c>
      <c r="E4900">
        <v>1485</v>
      </c>
      <c r="F4900">
        <v>88</v>
      </c>
      <c r="G4900">
        <v>22</v>
      </c>
      <c r="H4900">
        <v>165</v>
      </c>
      <c r="I4900">
        <v>0</v>
      </c>
      <c r="J4900">
        <v>1.5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100</v>
      </c>
    </row>
    <row r="4901" spans="1:21" ht="14.25">
      <c r="A4901">
        <v>4300610</v>
      </c>
      <c r="B4901">
        <v>1</v>
      </c>
      <c r="C4901" t="s">
        <v>3879</v>
      </c>
      <c r="D4901" t="s">
        <v>3883</v>
      </c>
      <c r="E4901">
        <v>385</v>
      </c>
      <c r="F4901">
        <v>22</v>
      </c>
      <c r="G4901">
        <v>0</v>
      </c>
      <c r="H4901">
        <v>165</v>
      </c>
      <c r="I4901">
        <v>0</v>
      </c>
      <c r="J4901">
        <v>1.5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100</v>
      </c>
    </row>
    <row r="4902" spans="1:21" ht="14.25">
      <c r="A4902">
        <v>4300611</v>
      </c>
      <c r="B4902">
        <v>1</v>
      </c>
      <c r="C4902" t="s">
        <v>3881</v>
      </c>
      <c r="D4902" t="s">
        <v>3778</v>
      </c>
      <c r="E4902">
        <v>1350</v>
      </c>
      <c r="F4902">
        <v>80</v>
      </c>
      <c r="G4902">
        <v>20</v>
      </c>
      <c r="H4902">
        <v>150</v>
      </c>
      <c r="I4902">
        <v>0</v>
      </c>
      <c r="J4902">
        <v>1.5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100</v>
      </c>
    </row>
    <row r="4903" spans="1:21" ht="14.25">
      <c r="A4903">
        <v>4300620</v>
      </c>
      <c r="B4903">
        <v>2</v>
      </c>
      <c r="C4903" t="s">
        <v>3879</v>
      </c>
      <c r="D4903" t="s">
        <v>3862</v>
      </c>
      <c r="E4903">
        <v>350</v>
      </c>
      <c r="F4903">
        <v>20</v>
      </c>
      <c r="G4903">
        <v>0</v>
      </c>
      <c r="H4903">
        <v>150</v>
      </c>
      <c r="I4903">
        <v>0</v>
      </c>
      <c r="J4903">
        <v>1.5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100</v>
      </c>
    </row>
    <row r="4904" spans="1:21" ht="14.25">
      <c r="A4904">
        <v>4300621</v>
      </c>
      <c r="B4904">
        <v>2</v>
      </c>
      <c r="C4904" t="s">
        <v>3881</v>
      </c>
      <c r="D4904" t="s">
        <v>3848</v>
      </c>
      <c r="E4904">
        <v>1350</v>
      </c>
      <c r="F4904">
        <v>80</v>
      </c>
      <c r="G4904">
        <v>20</v>
      </c>
      <c r="H4904">
        <v>150</v>
      </c>
      <c r="I4904">
        <v>0</v>
      </c>
      <c r="J4904">
        <v>1.5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100</v>
      </c>
    </row>
    <row r="4905" spans="1:21" ht="14.25">
      <c r="A4905">
        <v>4300630</v>
      </c>
      <c r="B4905">
        <v>3</v>
      </c>
      <c r="C4905" t="s">
        <v>3879</v>
      </c>
      <c r="D4905" t="s">
        <v>3882</v>
      </c>
      <c r="E4905">
        <v>385</v>
      </c>
      <c r="F4905">
        <v>22</v>
      </c>
      <c r="G4905">
        <v>0</v>
      </c>
      <c r="H4905">
        <v>165</v>
      </c>
      <c r="I4905">
        <v>0</v>
      </c>
      <c r="J4905">
        <v>1.5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100</v>
      </c>
    </row>
    <row r="4906" spans="1:21" ht="14.25">
      <c r="A4906">
        <v>4300631</v>
      </c>
      <c r="B4906">
        <v>3</v>
      </c>
      <c r="C4906" t="s">
        <v>3881</v>
      </c>
      <c r="D4906" t="s">
        <v>3847</v>
      </c>
      <c r="E4906">
        <v>1485</v>
      </c>
      <c r="F4906">
        <v>88</v>
      </c>
      <c r="G4906">
        <v>22</v>
      </c>
      <c r="H4906">
        <v>165</v>
      </c>
      <c r="I4906">
        <v>0</v>
      </c>
      <c r="J4906">
        <v>1.5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100</v>
      </c>
    </row>
    <row r="4907" spans="1:21" ht="14.25">
      <c r="A4907">
        <v>4300710</v>
      </c>
      <c r="B4907">
        <v>1</v>
      </c>
      <c r="C4907" t="s">
        <v>3879</v>
      </c>
      <c r="D4907" t="s">
        <v>3883</v>
      </c>
      <c r="E4907">
        <v>385</v>
      </c>
      <c r="F4907">
        <v>22</v>
      </c>
      <c r="G4907">
        <v>0</v>
      </c>
      <c r="H4907">
        <v>165</v>
      </c>
      <c r="I4907">
        <v>0</v>
      </c>
      <c r="J4907">
        <v>1.5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100</v>
      </c>
    </row>
    <row r="4908" spans="1:21" ht="14.25">
      <c r="A4908">
        <v>4300711</v>
      </c>
      <c r="B4908">
        <v>1</v>
      </c>
      <c r="C4908" t="s">
        <v>3881</v>
      </c>
      <c r="D4908" t="s">
        <v>3778</v>
      </c>
      <c r="E4908">
        <v>1350</v>
      </c>
      <c r="F4908">
        <v>80</v>
      </c>
      <c r="G4908">
        <v>20</v>
      </c>
      <c r="H4908">
        <v>150</v>
      </c>
      <c r="I4908">
        <v>0</v>
      </c>
      <c r="J4908">
        <v>1.5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100</v>
      </c>
    </row>
    <row r="4909" spans="1:21" ht="14.25">
      <c r="A4909">
        <v>4300720</v>
      </c>
      <c r="B4909">
        <v>2</v>
      </c>
      <c r="C4909" t="s">
        <v>3879</v>
      </c>
      <c r="D4909" t="s">
        <v>3862</v>
      </c>
      <c r="E4909">
        <v>350</v>
      </c>
      <c r="F4909">
        <v>20</v>
      </c>
      <c r="G4909">
        <v>0</v>
      </c>
      <c r="H4909">
        <v>150</v>
      </c>
      <c r="I4909">
        <v>0</v>
      </c>
      <c r="J4909">
        <v>1.5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100</v>
      </c>
    </row>
    <row r="4910" spans="1:21" ht="14.25">
      <c r="A4910">
        <v>4300721</v>
      </c>
      <c r="B4910">
        <v>2</v>
      </c>
      <c r="C4910" t="s">
        <v>3881</v>
      </c>
      <c r="D4910" t="s">
        <v>3848</v>
      </c>
      <c r="E4910">
        <v>1350</v>
      </c>
      <c r="F4910">
        <v>80</v>
      </c>
      <c r="G4910">
        <v>20</v>
      </c>
      <c r="H4910">
        <v>150</v>
      </c>
      <c r="I4910">
        <v>0</v>
      </c>
      <c r="J4910">
        <v>1.5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100</v>
      </c>
    </row>
    <row r="4911" spans="1:21" ht="14.25">
      <c r="A4911">
        <v>4300730</v>
      </c>
      <c r="B4911">
        <v>3</v>
      </c>
      <c r="C4911" t="s">
        <v>3879</v>
      </c>
      <c r="D4911" t="s">
        <v>3882</v>
      </c>
      <c r="E4911">
        <v>385</v>
      </c>
      <c r="F4911">
        <v>22</v>
      </c>
      <c r="G4911">
        <v>0</v>
      </c>
      <c r="H4911">
        <v>165</v>
      </c>
      <c r="I4911">
        <v>0</v>
      </c>
      <c r="J4911">
        <v>1.5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100</v>
      </c>
    </row>
    <row r="4912" spans="1:21" ht="14.25">
      <c r="A4912">
        <v>4300731</v>
      </c>
      <c r="B4912">
        <v>3</v>
      </c>
      <c r="C4912" t="s">
        <v>3881</v>
      </c>
      <c r="D4912" t="s">
        <v>3847</v>
      </c>
      <c r="E4912">
        <v>1485</v>
      </c>
      <c r="F4912">
        <v>88</v>
      </c>
      <c r="G4912">
        <v>22</v>
      </c>
      <c r="H4912">
        <v>165</v>
      </c>
      <c r="I4912">
        <v>0</v>
      </c>
      <c r="J4912">
        <v>1.5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100</v>
      </c>
    </row>
    <row r="4913" spans="1:21" ht="14.25">
      <c r="A4913">
        <v>4300810</v>
      </c>
      <c r="B4913">
        <v>1</v>
      </c>
      <c r="C4913" t="s">
        <v>3879</v>
      </c>
      <c r="D4913" t="s">
        <v>3883</v>
      </c>
      <c r="E4913">
        <v>385</v>
      </c>
      <c r="F4913">
        <v>22</v>
      </c>
      <c r="G4913">
        <v>0</v>
      </c>
      <c r="H4913">
        <v>165</v>
      </c>
      <c r="I4913">
        <v>0</v>
      </c>
      <c r="J4913">
        <v>1.5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100</v>
      </c>
    </row>
    <row r="4914" spans="1:21" ht="14.25">
      <c r="A4914">
        <v>4300811</v>
      </c>
      <c r="B4914">
        <v>1</v>
      </c>
      <c r="C4914" t="s">
        <v>3881</v>
      </c>
      <c r="D4914" t="s">
        <v>3782</v>
      </c>
      <c r="E4914">
        <v>1485</v>
      </c>
      <c r="F4914">
        <v>88</v>
      </c>
      <c r="G4914">
        <v>22</v>
      </c>
      <c r="H4914">
        <v>165</v>
      </c>
      <c r="I4914">
        <v>0</v>
      </c>
      <c r="J4914">
        <v>1.5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100</v>
      </c>
    </row>
    <row r="4915" spans="1:21" ht="14.25">
      <c r="A4915">
        <v>4300820</v>
      </c>
      <c r="B4915">
        <v>2</v>
      </c>
      <c r="C4915" t="s">
        <v>3879</v>
      </c>
      <c r="D4915" t="s">
        <v>3839</v>
      </c>
      <c r="E4915">
        <v>350</v>
      </c>
      <c r="F4915">
        <v>20</v>
      </c>
      <c r="G4915">
        <v>0</v>
      </c>
      <c r="H4915">
        <v>150</v>
      </c>
      <c r="I4915">
        <v>0</v>
      </c>
      <c r="J4915">
        <v>1.5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100</v>
      </c>
    </row>
    <row r="4916" spans="1:21" ht="14.25">
      <c r="A4916">
        <v>4300821</v>
      </c>
      <c r="B4916">
        <v>2</v>
      </c>
      <c r="C4916" t="s">
        <v>3881</v>
      </c>
      <c r="D4916" t="s">
        <v>1033</v>
      </c>
      <c r="E4916">
        <v>1350</v>
      </c>
      <c r="F4916">
        <v>80</v>
      </c>
      <c r="G4916">
        <v>20</v>
      </c>
      <c r="H4916">
        <v>150</v>
      </c>
      <c r="I4916">
        <v>0</v>
      </c>
      <c r="J4916">
        <v>1.5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100</v>
      </c>
    </row>
    <row r="4917" spans="1:21" ht="14.25">
      <c r="A4917">
        <v>4300830</v>
      </c>
      <c r="B4917">
        <v>3</v>
      </c>
      <c r="C4917" t="s">
        <v>3879</v>
      </c>
      <c r="D4917" t="s">
        <v>3882</v>
      </c>
      <c r="E4917">
        <v>385</v>
      </c>
      <c r="F4917">
        <v>22</v>
      </c>
      <c r="G4917">
        <v>0</v>
      </c>
      <c r="H4917">
        <v>165</v>
      </c>
      <c r="I4917">
        <v>0</v>
      </c>
      <c r="J4917">
        <v>1.5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100</v>
      </c>
    </row>
    <row r="4918" spans="1:21" ht="14.25">
      <c r="A4918">
        <v>4300831</v>
      </c>
      <c r="B4918">
        <v>3</v>
      </c>
      <c r="C4918" t="s">
        <v>3881</v>
      </c>
      <c r="D4918" t="s">
        <v>3847</v>
      </c>
      <c r="E4918">
        <v>1485</v>
      </c>
      <c r="F4918">
        <v>88</v>
      </c>
      <c r="G4918">
        <v>22</v>
      </c>
      <c r="H4918">
        <v>165</v>
      </c>
      <c r="I4918">
        <v>0</v>
      </c>
      <c r="J4918">
        <v>1.5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100</v>
      </c>
    </row>
    <row r="4919" spans="1:21" ht="14.25">
      <c r="A4919">
        <v>4300910</v>
      </c>
      <c r="B4919">
        <v>1</v>
      </c>
      <c r="C4919" t="s">
        <v>3879</v>
      </c>
      <c r="D4919" t="s">
        <v>3883</v>
      </c>
      <c r="E4919">
        <v>385</v>
      </c>
      <c r="F4919">
        <v>22</v>
      </c>
      <c r="G4919">
        <v>0</v>
      </c>
      <c r="H4919">
        <v>165</v>
      </c>
      <c r="I4919">
        <v>0</v>
      </c>
      <c r="J4919">
        <v>1.5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100</v>
      </c>
    </row>
    <row r="4920" spans="1:21" ht="14.25">
      <c r="A4920">
        <v>4300911</v>
      </c>
      <c r="B4920">
        <v>1</v>
      </c>
      <c r="C4920" t="s">
        <v>3881</v>
      </c>
      <c r="D4920" t="s">
        <v>3782</v>
      </c>
      <c r="E4920">
        <v>1485</v>
      </c>
      <c r="F4920">
        <v>88</v>
      </c>
      <c r="G4920">
        <v>22</v>
      </c>
      <c r="H4920">
        <v>165</v>
      </c>
      <c r="I4920">
        <v>0</v>
      </c>
      <c r="J4920">
        <v>1.5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100</v>
      </c>
    </row>
    <row r="4921" spans="1:21" ht="14.25">
      <c r="A4921">
        <v>4300920</v>
      </c>
      <c r="B4921">
        <v>2</v>
      </c>
      <c r="C4921" t="s">
        <v>3879</v>
      </c>
      <c r="D4921" t="s">
        <v>3839</v>
      </c>
      <c r="E4921">
        <v>350</v>
      </c>
      <c r="F4921">
        <v>20</v>
      </c>
      <c r="G4921">
        <v>0</v>
      </c>
      <c r="H4921">
        <v>150</v>
      </c>
      <c r="I4921">
        <v>0</v>
      </c>
      <c r="J4921">
        <v>1.5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100</v>
      </c>
    </row>
    <row r="4922" spans="1:21" ht="14.25">
      <c r="A4922">
        <v>4300921</v>
      </c>
      <c r="B4922">
        <v>2</v>
      </c>
      <c r="C4922" t="s">
        <v>3881</v>
      </c>
      <c r="D4922" t="s">
        <v>1033</v>
      </c>
      <c r="E4922">
        <v>1350</v>
      </c>
      <c r="F4922">
        <v>80</v>
      </c>
      <c r="G4922">
        <v>20</v>
      </c>
      <c r="H4922">
        <v>150</v>
      </c>
      <c r="I4922">
        <v>0</v>
      </c>
      <c r="J4922">
        <v>1.5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100</v>
      </c>
    </row>
    <row r="4923" spans="1:21" ht="14.25">
      <c r="A4923">
        <v>4300930</v>
      </c>
      <c r="B4923">
        <v>3</v>
      </c>
      <c r="C4923" t="s">
        <v>3879</v>
      </c>
      <c r="D4923" t="s">
        <v>3882</v>
      </c>
      <c r="E4923">
        <v>385</v>
      </c>
      <c r="F4923">
        <v>22</v>
      </c>
      <c r="G4923">
        <v>0</v>
      </c>
      <c r="H4923">
        <v>165</v>
      </c>
      <c r="I4923">
        <v>0</v>
      </c>
      <c r="J4923">
        <v>1.5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100</v>
      </c>
    </row>
    <row r="4924" spans="1:21" ht="14.25">
      <c r="A4924">
        <v>4300931</v>
      </c>
      <c r="B4924">
        <v>3</v>
      </c>
      <c r="C4924" t="s">
        <v>3881</v>
      </c>
      <c r="D4924" t="s">
        <v>3847</v>
      </c>
      <c r="E4924">
        <v>1485</v>
      </c>
      <c r="F4924">
        <v>88</v>
      </c>
      <c r="G4924">
        <v>22</v>
      </c>
      <c r="H4924">
        <v>165</v>
      </c>
      <c r="I4924">
        <v>0</v>
      </c>
      <c r="J4924">
        <v>1.5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100</v>
      </c>
    </row>
    <row r="4925" spans="1:21" ht="14.25">
      <c r="A4925">
        <v>4301010</v>
      </c>
      <c r="B4925">
        <v>1</v>
      </c>
      <c r="C4925" t="s">
        <v>3879</v>
      </c>
      <c r="D4925" t="s">
        <v>3883</v>
      </c>
      <c r="E4925">
        <v>385</v>
      </c>
      <c r="F4925">
        <v>22</v>
      </c>
      <c r="G4925">
        <v>0</v>
      </c>
      <c r="H4925">
        <v>165</v>
      </c>
      <c r="I4925">
        <v>0</v>
      </c>
      <c r="J4925">
        <v>1.5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100</v>
      </c>
    </row>
    <row r="4926" spans="1:21" ht="14.25">
      <c r="A4926">
        <v>4301011</v>
      </c>
      <c r="B4926">
        <v>1</v>
      </c>
      <c r="C4926" t="s">
        <v>3881</v>
      </c>
      <c r="D4926" t="s">
        <v>3782</v>
      </c>
      <c r="E4926">
        <v>1485</v>
      </c>
      <c r="F4926">
        <v>88</v>
      </c>
      <c r="G4926">
        <v>22</v>
      </c>
      <c r="H4926">
        <v>165</v>
      </c>
      <c r="I4926">
        <v>0</v>
      </c>
      <c r="J4926">
        <v>1.5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100</v>
      </c>
    </row>
    <row r="4927" spans="1:21" ht="14.25">
      <c r="A4927">
        <v>4301020</v>
      </c>
      <c r="B4927">
        <v>2</v>
      </c>
      <c r="C4927" t="s">
        <v>3879</v>
      </c>
      <c r="D4927" t="s">
        <v>3839</v>
      </c>
      <c r="E4927">
        <v>350</v>
      </c>
      <c r="F4927">
        <v>20</v>
      </c>
      <c r="G4927">
        <v>0</v>
      </c>
      <c r="H4927">
        <v>150</v>
      </c>
      <c r="I4927">
        <v>0</v>
      </c>
      <c r="J4927">
        <v>1.5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100</v>
      </c>
    </row>
    <row r="4928" spans="1:21" ht="14.25">
      <c r="A4928">
        <v>4301021</v>
      </c>
      <c r="B4928">
        <v>2</v>
      </c>
      <c r="C4928" t="s">
        <v>3881</v>
      </c>
      <c r="D4928" t="s">
        <v>1033</v>
      </c>
      <c r="E4928">
        <v>1350</v>
      </c>
      <c r="F4928">
        <v>80</v>
      </c>
      <c r="G4928">
        <v>20</v>
      </c>
      <c r="H4928">
        <v>150</v>
      </c>
      <c r="I4928">
        <v>0</v>
      </c>
      <c r="J4928">
        <v>1.5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100</v>
      </c>
    </row>
    <row r="4929" spans="1:21" ht="14.25">
      <c r="A4929">
        <v>4301030</v>
      </c>
      <c r="B4929">
        <v>3</v>
      </c>
      <c r="C4929" t="s">
        <v>3879</v>
      </c>
      <c r="D4929" t="s">
        <v>3882</v>
      </c>
      <c r="E4929">
        <v>385</v>
      </c>
      <c r="F4929">
        <v>22</v>
      </c>
      <c r="G4929">
        <v>0</v>
      </c>
      <c r="H4929">
        <v>165</v>
      </c>
      <c r="I4929">
        <v>0</v>
      </c>
      <c r="J4929">
        <v>1.5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100</v>
      </c>
    </row>
    <row r="4930" spans="1:21" ht="14.25">
      <c r="A4930">
        <v>4301031</v>
      </c>
      <c r="B4930">
        <v>3</v>
      </c>
      <c r="C4930" t="s">
        <v>3881</v>
      </c>
      <c r="D4930" t="s">
        <v>3847</v>
      </c>
      <c r="E4930">
        <v>1485</v>
      </c>
      <c r="F4930">
        <v>88</v>
      </c>
      <c r="G4930">
        <v>22</v>
      </c>
      <c r="H4930">
        <v>165</v>
      </c>
      <c r="I4930">
        <v>0</v>
      </c>
      <c r="J4930">
        <v>1.5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100</v>
      </c>
    </row>
    <row r="4931" spans="1:21" ht="14.25">
      <c r="A4931">
        <v>4301110</v>
      </c>
      <c r="B4931">
        <v>1</v>
      </c>
      <c r="C4931" t="s">
        <v>3879</v>
      </c>
      <c r="D4931" t="s">
        <v>3883</v>
      </c>
      <c r="E4931">
        <v>385</v>
      </c>
      <c r="F4931">
        <v>22</v>
      </c>
      <c r="G4931">
        <v>0</v>
      </c>
      <c r="H4931">
        <v>165</v>
      </c>
      <c r="I4931">
        <v>0</v>
      </c>
      <c r="J4931">
        <v>1.5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100</v>
      </c>
    </row>
    <row r="4932" spans="1:21" ht="14.25">
      <c r="A4932">
        <v>4301111</v>
      </c>
      <c r="B4932">
        <v>1</v>
      </c>
      <c r="C4932" t="s">
        <v>3881</v>
      </c>
      <c r="D4932" t="s">
        <v>3782</v>
      </c>
      <c r="E4932">
        <v>1485</v>
      </c>
      <c r="F4932">
        <v>88</v>
      </c>
      <c r="G4932">
        <v>22</v>
      </c>
      <c r="H4932">
        <v>165</v>
      </c>
      <c r="I4932">
        <v>0</v>
      </c>
      <c r="J4932">
        <v>1.5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100</v>
      </c>
    </row>
    <row r="4933" spans="1:21" ht="14.25">
      <c r="A4933">
        <v>4301120</v>
      </c>
      <c r="B4933">
        <v>2</v>
      </c>
      <c r="C4933" t="s">
        <v>3879</v>
      </c>
      <c r="D4933" t="s">
        <v>3839</v>
      </c>
      <c r="E4933">
        <v>350</v>
      </c>
      <c r="F4933">
        <v>20</v>
      </c>
      <c r="G4933">
        <v>0</v>
      </c>
      <c r="H4933">
        <v>150</v>
      </c>
      <c r="I4933">
        <v>0</v>
      </c>
      <c r="J4933">
        <v>1.5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100</v>
      </c>
    </row>
    <row r="4934" spans="1:21" ht="14.25">
      <c r="A4934">
        <v>4301121</v>
      </c>
      <c r="B4934">
        <v>2</v>
      </c>
      <c r="C4934" t="s">
        <v>3881</v>
      </c>
      <c r="D4934" t="s">
        <v>1033</v>
      </c>
      <c r="E4934">
        <v>1350</v>
      </c>
      <c r="F4934">
        <v>80</v>
      </c>
      <c r="G4934">
        <v>20</v>
      </c>
      <c r="H4934">
        <v>150</v>
      </c>
      <c r="I4934">
        <v>0</v>
      </c>
      <c r="J4934">
        <v>1.5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100</v>
      </c>
    </row>
    <row r="4935" spans="1:21" ht="14.25">
      <c r="A4935">
        <v>4301130</v>
      </c>
      <c r="B4935">
        <v>3</v>
      </c>
      <c r="C4935" t="s">
        <v>3879</v>
      </c>
      <c r="D4935" t="s">
        <v>3882</v>
      </c>
      <c r="E4935">
        <v>385</v>
      </c>
      <c r="F4935">
        <v>22</v>
      </c>
      <c r="G4935">
        <v>0</v>
      </c>
      <c r="H4935">
        <v>165</v>
      </c>
      <c r="I4935">
        <v>0</v>
      </c>
      <c r="J4935">
        <v>1.5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100</v>
      </c>
    </row>
    <row r="4936" spans="1:21" ht="14.25">
      <c r="A4936">
        <v>4301131</v>
      </c>
      <c r="B4936">
        <v>3</v>
      </c>
      <c r="C4936" t="s">
        <v>3881</v>
      </c>
      <c r="D4936" t="s">
        <v>3847</v>
      </c>
      <c r="E4936">
        <v>1485</v>
      </c>
      <c r="F4936">
        <v>88</v>
      </c>
      <c r="G4936">
        <v>22</v>
      </c>
      <c r="H4936">
        <v>165</v>
      </c>
      <c r="I4936">
        <v>0</v>
      </c>
      <c r="J4936">
        <v>1.5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100</v>
      </c>
    </row>
    <row r="4937" spans="1:21" ht="14.25">
      <c r="A4937">
        <v>4301210</v>
      </c>
      <c r="B4937">
        <v>1</v>
      </c>
      <c r="C4937" t="s">
        <v>3879</v>
      </c>
      <c r="D4937" t="s">
        <v>3883</v>
      </c>
      <c r="E4937">
        <v>385</v>
      </c>
      <c r="F4937">
        <v>22</v>
      </c>
      <c r="G4937">
        <v>0</v>
      </c>
      <c r="H4937">
        <v>165</v>
      </c>
      <c r="I4937">
        <v>0</v>
      </c>
      <c r="J4937">
        <v>1.5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100</v>
      </c>
    </row>
    <row r="4938" spans="1:21" ht="14.25">
      <c r="A4938">
        <v>4301211</v>
      </c>
      <c r="B4938">
        <v>1</v>
      </c>
      <c r="C4938" t="s">
        <v>3881</v>
      </c>
      <c r="D4938" t="s">
        <v>3782</v>
      </c>
      <c r="E4938">
        <v>1485</v>
      </c>
      <c r="F4938">
        <v>88</v>
      </c>
      <c r="G4938">
        <v>22</v>
      </c>
      <c r="H4938">
        <v>165</v>
      </c>
      <c r="I4938">
        <v>0</v>
      </c>
      <c r="J4938">
        <v>1.5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100</v>
      </c>
    </row>
    <row r="4939" spans="1:21" ht="14.25">
      <c r="A4939">
        <v>4301220</v>
      </c>
      <c r="B4939">
        <v>2</v>
      </c>
      <c r="C4939" t="s">
        <v>3879</v>
      </c>
      <c r="D4939" t="s">
        <v>3839</v>
      </c>
      <c r="E4939">
        <v>350</v>
      </c>
      <c r="F4939">
        <v>20</v>
      </c>
      <c r="G4939">
        <v>0</v>
      </c>
      <c r="H4939">
        <v>150</v>
      </c>
      <c r="I4939">
        <v>0</v>
      </c>
      <c r="J4939">
        <v>1.5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100</v>
      </c>
    </row>
    <row r="4940" spans="1:21" ht="14.25">
      <c r="A4940">
        <v>4301221</v>
      </c>
      <c r="B4940">
        <v>2</v>
      </c>
      <c r="C4940" t="s">
        <v>3881</v>
      </c>
      <c r="D4940" t="s">
        <v>1033</v>
      </c>
      <c r="E4940">
        <v>1350</v>
      </c>
      <c r="F4940">
        <v>80</v>
      </c>
      <c r="G4940">
        <v>20</v>
      </c>
      <c r="H4940">
        <v>150</v>
      </c>
      <c r="I4940">
        <v>0</v>
      </c>
      <c r="J4940">
        <v>1.5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100</v>
      </c>
    </row>
    <row r="4941" spans="1:21" ht="14.25">
      <c r="A4941">
        <v>4301230</v>
      </c>
      <c r="B4941">
        <v>3</v>
      </c>
      <c r="C4941" t="s">
        <v>3879</v>
      </c>
      <c r="D4941" t="s">
        <v>3882</v>
      </c>
      <c r="E4941">
        <v>385</v>
      </c>
      <c r="F4941">
        <v>22</v>
      </c>
      <c r="G4941">
        <v>0</v>
      </c>
      <c r="H4941">
        <v>165</v>
      </c>
      <c r="I4941">
        <v>0</v>
      </c>
      <c r="J4941">
        <v>1.5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100</v>
      </c>
    </row>
    <row r="4942" spans="1:21" ht="14.25">
      <c r="A4942">
        <v>4301231</v>
      </c>
      <c r="B4942">
        <v>3</v>
      </c>
      <c r="C4942" t="s">
        <v>3881</v>
      </c>
      <c r="D4942" t="s">
        <v>3847</v>
      </c>
      <c r="E4942">
        <v>1485</v>
      </c>
      <c r="F4942">
        <v>88</v>
      </c>
      <c r="G4942">
        <v>22</v>
      </c>
      <c r="H4942">
        <v>165</v>
      </c>
      <c r="I4942">
        <v>0</v>
      </c>
      <c r="J4942">
        <v>1.5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100</v>
      </c>
    </row>
    <row r="4943" spans="1:21" ht="14.25">
      <c r="A4943">
        <v>4301310</v>
      </c>
      <c r="B4943">
        <v>1</v>
      </c>
      <c r="C4943" t="s">
        <v>3879</v>
      </c>
      <c r="D4943" t="s">
        <v>3883</v>
      </c>
      <c r="E4943">
        <v>385</v>
      </c>
      <c r="F4943">
        <v>22</v>
      </c>
      <c r="G4943">
        <v>0</v>
      </c>
      <c r="H4943">
        <v>165</v>
      </c>
      <c r="I4943">
        <v>0</v>
      </c>
      <c r="J4943">
        <v>1.5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100</v>
      </c>
    </row>
    <row r="4944" spans="1:21" ht="14.25">
      <c r="A4944">
        <v>4301311</v>
      </c>
      <c r="B4944">
        <v>1</v>
      </c>
      <c r="C4944" t="s">
        <v>3881</v>
      </c>
      <c r="D4944" t="s">
        <v>3782</v>
      </c>
      <c r="E4944">
        <v>1485</v>
      </c>
      <c r="F4944">
        <v>88</v>
      </c>
      <c r="G4944">
        <v>22</v>
      </c>
      <c r="H4944">
        <v>165</v>
      </c>
      <c r="I4944">
        <v>0</v>
      </c>
      <c r="J4944">
        <v>1.5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100</v>
      </c>
    </row>
    <row r="4945" spans="1:21" ht="14.25">
      <c r="A4945">
        <v>4301320</v>
      </c>
      <c r="B4945">
        <v>2</v>
      </c>
      <c r="C4945" t="s">
        <v>3879</v>
      </c>
      <c r="D4945" t="s">
        <v>3839</v>
      </c>
      <c r="E4945">
        <v>350</v>
      </c>
      <c r="F4945">
        <v>20</v>
      </c>
      <c r="G4945">
        <v>0</v>
      </c>
      <c r="H4945">
        <v>150</v>
      </c>
      <c r="I4945">
        <v>0</v>
      </c>
      <c r="J4945">
        <v>1.5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100</v>
      </c>
    </row>
    <row r="4946" spans="1:21" ht="14.25">
      <c r="A4946">
        <v>4301321</v>
      </c>
      <c r="B4946">
        <v>2</v>
      </c>
      <c r="C4946" t="s">
        <v>3881</v>
      </c>
      <c r="D4946" t="s">
        <v>1033</v>
      </c>
      <c r="E4946">
        <v>1350</v>
      </c>
      <c r="F4946">
        <v>80</v>
      </c>
      <c r="G4946">
        <v>20</v>
      </c>
      <c r="H4946">
        <v>150</v>
      </c>
      <c r="I4946">
        <v>0</v>
      </c>
      <c r="J4946">
        <v>1.5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100</v>
      </c>
    </row>
    <row r="4947" spans="1:21" ht="14.25">
      <c r="A4947">
        <v>4301330</v>
      </c>
      <c r="B4947">
        <v>3</v>
      </c>
      <c r="C4947" t="s">
        <v>3879</v>
      </c>
      <c r="D4947" t="s">
        <v>3882</v>
      </c>
      <c r="E4947">
        <v>385</v>
      </c>
      <c r="F4947">
        <v>22</v>
      </c>
      <c r="G4947">
        <v>0</v>
      </c>
      <c r="H4947">
        <v>165</v>
      </c>
      <c r="I4947">
        <v>0</v>
      </c>
      <c r="J4947">
        <v>1.5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100</v>
      </c>
    </row>
    <row r="4948" spans="1:21" ht="14.25">
      <c r="A4948">
        <v>4301331</v>
      </c>
      <c r="B4948">
        <v>3</v>
      </c>
      <c r="C4948" t="s">
        <v>3881</v>
      </c>
      <c r="D4948" t="s">
        <v>3847</v>
      </c>
      <c r="E4948">
        <v>1485</v>
      </c>
      <c r="F4948">
        <v>88</v>
      </c>
      <c r="G4948">
        <v>22</v>
      </c>
      <c r="H4948">
        <v>165</v>
      </c>
      <c r="I4948">
        <v>0</v>
      </c>
      <c r="J4948">
        <v>1.5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100</v>
      </c>
    </row>
    <row r="4949" spans="1:21" ht="14.25">
      <c r="A4949">
        <v>4301410</v>
      </c>
      <c r="B4949">
        <v>1</v>
      </c>
      <c r="C4949" t="s">
        <v>3879</v>
      </c>
      <c r="D4949" t="s">
        <v>3883</v>
      </c>
      <c r="E4949">
        <v>385</v>
      </c>
      <c r="F4949">
        <v>22</v>
      </c>
      <c r="G4949">
        <v>0</v>
      </c>
      <c r="H4949">
        <v>165</v>
      </c>
      <c r="I4949">
        <v>0</v>
      </c>
      <c r="J4949">
        <v>1.5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100</v>
      </c>
    </row>
    <row r="4950" spans="1:21" ht="14.25">
      <c r="A4950">
        <v>4301411</v>
      </c>
      <c r="B4950">
        <v>1</v>
      </c>
      <c r="C4950" t="s">
        <v>3881</v>
      </c>
      <c r="D4950" t="s">
        <v>3782</v>
      </c>
      <c r="E4950">
        <v>1485</v>
      </c>
      <c r="F4950">
        <v>88</v>
      </c>
      <c r="G4950">
        <v>22</v>
      </c>
      <c r="H4950">
        <v>165</v>
      </c>
      <c r="I4950">
        <v>0</v>
      </c>
      <c r="J4950">
        <v>1.5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100</v>
      </c>
    </row>
    <row r="4951" spans="1:21" ht="14.25">
      <c r="A4951">
        <v>4301420</v>
      </c>
      <c r="B4951">
        <v>2</v>
      </c>
      <c r="C4951" t="s">
        <v>3879</v>
      </c>
      <c r="D4951" t="s">
        <v>3839</v>
      </c>
      <c r="E4951">
        <v>350</v>
      </c>
      <c r="F4951">
        <v>20</v>
      </c>
      <c r="G4951">
        <v>0</v>
      </c>
      <c r="H4951">
        <v>150</v>
      </c>
      <c r="I4951">
        <v>0</v>
      </c>
      <c r="J4951">
        <v>1.5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100</v>
      </c>
    </row>
    <row r="4952" spans="1:21" ht="14.25">
      <c r="A4952">
        <v>4301421</v>
      </c>
      <c r="B4952">
        <v>2</v>
      </c>
      <c r="C4952" t="s">
        <v>3881</v>
      </c>
      <c r="D4952" t="s">
        <v>1033</v>
      </c>
      <c r="E4952">
        <v>1350</v>
      </c>
      <c r="F4952">
        <v>80</v>
      </c>
      <c r="G4952">
        <v>20</v>
      </c>
      <c r="H4952">
        <v>150</v>
      </c>
      <c r="I4952">
        <v>0</v>
      </c>
      <c r="J4952">
        <v>1.5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100</v>
      </c>
    </row>
    <row r="4953" spans="1:21" ht="14.25">
      <c r="A4953">
        <v>4301430</v>
      </c>
      <c r="B4953">
        <v>3</v>
      </c>
      <c r="C4953" t="s">
        <v>3879</v>
      </c>
      <c r="D4953" t="s">
        <v>3882</v>
      </c>
      <c r="E4953">
        <v>385</v>
      </c>
      <c r="F4953">
        <v>22</v>
      </c>
      <c r="G4953">
        <v>0</v>
      </c>
      <c r="H4953">
        <v>165</v>
      </c>
      <c r="I4953">
        <v>0</v>
      </c>
      <c r="J4953">
        <v>1.5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100</v>
      </c>
    </row>
    <row r="4954" spans="1:21" ht="14.25">
      <c r="A4954">
        <v>4301431</v>
      </c>
      <c r="B4954">
        <v>3</v>
      </c>
      <c r="C4954" t="s">
        <v>3881</v>
      </c>
      <c r="D4954" t="s">
        <v>3847</v>
      </c>
      <c r="E4954">
        <v>1485</v>
      </c>
      <c r="F4954">
        <v>88</v>
      </c>
      <c r="G4954">
        <v>22</v>
      </c>
      <c r="H4954">
        <v>165</v>
      </c>
      <c r="I4954">
        <v>0</v>
      </c>
      <c r="J4954">
        <v>1.5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100</v>
      </c>
    </row>
    <row r="4955" spans="1:21" ht="14.25">
      <c r="A4955">
        <v>4301510</v>
      </c>
      <c r="B4955">
        <v>1</v>
      </c>
      <c r="C4955" t="s">
        <v>3879</v>
      </c>
      <c r="D4955" t="s">
        <v>3883</v>
      </c>
      <c r="E4955">
        <v>385</v>
      </c>
      <c r="F4955">
        <v>22</v>
      </c>
      <c r="G4955">
        <v>0</v>
      </c>
      <c r="H4955">
        <v>165</v>
      </c>
      <c r="I4955">
        <v>0</v>
      </c>
      <c r="J4955">
        <v>1.5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100</v>
      </c>
    </row>
    <row r="4956" spans="1:21" ht="14.25">
      <c r="A4956">
        <v>4301511</v>
      </c>
      <c r="B4956">
        <v>1</v>
      </c>
      <c r="C4956" t="s">
        <v>3881</v>
      </c>
      <c r="D4956" t="s">
        <v>3782</v>
      </c>
      <c r="E4956">
        <v>1485</v>
      </c>
      <c r="F4956">
        <v>88</v>
      </c>
      <c r="G4956">
        <v>22</v>
      </c>
      <c r="H4956">
        <v>165</v>
      </c>
      <c r="I4956">
        <v>0</v>
      </c>
      <c r="J4956">
        <v>1.5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100</v>
      </c>
    </row>
    <row r="4957" spans="1:21" ht="14.25">
      <c r="A4957">
        <v>4301520</v>
      </c>
      <c r="B4957">
        <v>2</v>
      </c>
      <c r="C4957" t="s">
        <v>3879</v>
      </c>
      <c r="D4957" t="s">
        <v>3839</v>
      </c>
      <c r="E4957">
        <v>350</v>
      </c>
      <c r="F4957">
        <v>20</v>
      </c>
      <c r="G4957">
        <v>0</v>
      </c>
      <c r="H4957">
        <v>150</v>
      </c>
      <c r="I4957">
        <v>0</v>
      </c>
      <c r="J4957">
        <v>1.5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100</v>
      </c>
    </row>
    <row r="4958" spans="1:21" ht="14.25">
      <c r="A4958">
        <v>4301521</v>
      </c>
      <c r="B4958">
        <v>2</v>
      </c>
      <c r="C4958" t="s">
        <v>3881</v>
      </c>
      <c r="D4958" t="s">
        <v>1033</v>
      </c>
      <c r="E4958">
        <v>1350</v>
      </c>
      <c r="F4958">
        <v>80</v>
      </c>
      <c r="G4958">
        <v>20</v>
      </c>
      <c r="H4958">
        <v>150</v>
      </c>
      <c r="I4958">
        <v>0</v>
      </c>
      <c r="J4958">
        <v>1.5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100</v>
      </c>
    </row>
    <row r="4959" spans="1:21" ht="14.25">
      <c r="A4959">
        <v>4301530</v>
      </c>
      <c r="B4959">
        <v>3</v>
      </c>
      <c r="C4959" t="s">
        <v>3879</v>
      </c>
      <c r="D4959" t="s">
        <v>3882</v>
      </c>
      <c r="E4959">
        <v>385</v>
      </c>
      <c r="F4959">
        <v>22</v>
      </c>
      <c r="G4959">
        <v>0</v>
      </c>
      <c r="H4959">
        <v>165</v>
      </c>
      <c r="I4959">
        <v>0</v>
      </c>
      <c r="J4959">
        <v>1.5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100</v>
      </c>
    </row>
    <row r="4960" spans="1:21" ht="14.25">
      <c r="A4960">
        <v>4301531</v>
      </c>
      <c r="B4960">
        <v>3</v>
      </c>
      <c r="C4960" t="s">
        <v>3881</v>
      </c>
      <c r="D4960" t="s">
        <v>3847</v>
      </c>
      <c r="E4960">
        <v>1485</v>
      </c>
      <c r="F4960">
        <v>88</v>
      </c>
      <c r="G4960">
        <v>22</v>
      </c>
      <c r="H4960">
        <v>165</v>
      </c>
      <c r="I4960">
        <v>0</v>
      </c>
      <c r="J4960">
        <v>1.5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100</v>
      </c>
    </row>
    <row r="4961" spans="1:21" ht="14.25">
      <c r="A4961">
        <v>4301610</v>
      </c>
      <c r="B4961">
        <v>1</v>
      </c>
      <c r="C4961" t="s">
        <v>3879</v>
      </c>
      <c r="D4961" t="s">
        <v>3883</v>
      </c>
      <c r="E4961">
        <v>385</v>
      </c>
      <c r="F4961">
        <v>22</v>
      </c>
      <c r="G4961">
        <v>0</v>
      </c>
      <c r="H4961">
        <v>165</v>
      </c>
      <c r="I4961">
        <v>0</v>
      </c>
      <c r="J4961">
        <v>1.5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100</v>
      </c>
    </row>
    <row r="4962" spans="1:21" ht="14.25">
      <c r="A4962">
        <v>4301611</v>
      </c>
      <c r="B4962">
        <v>1</v>
      </c>
      <c r="C4962" t="s">
        <v>3881</v>
      </c>
      <c r="D4962" t="s">
        <v>3782</v>
      </c>
      <c r="E4962">
        <v>1485</v>
      </c>
      <c r="F4962">
        <v>88</v>
      </c>
      <c r="G4962">
        <v>22</v>
      </c>
      <c r="H4962">
        <v>165</v>
      </c>
      <c r="I4962">
        <v>0</v>
      </c>
      <c r="J4962">
        <v>1.5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100</v>
      </c>
    </row>
    <row r="4963" spans="1:21" ht="14.25">
      <c r="A4963">
        <v>4301620</v>
      </c>
      <c r="B4963">
        <v>2</v>
      </c>
      <c r="C4963" t="s">
        <v>3879</v>
      </c>
      <c r="D4963" t="s">
        <v>3849</v>
      </c>
      <c r="E4963">
        <v>385</v>
      </c>
      <c r="F4963">
        <v>22</v>
      </c>
      <c r="G4963">
        <v>0</v>
      </c>
      <c r="H4963">
        <v>165</v>
      </c>
      <c r="I4963">
        <v>0</v>
      </c>
      <c r="J4963">
        <v>1.5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100</v>
      </c>
    </row>
    <row r="4964" spans="1:21" ht="14.25">
      <c r="A4964">
        <v>4301621</v>
      </c>
      <c r="B4964">
        <v>2</v>
      </c>
      <c r="C4964" t="s">
        <v>3881</v>
      </c>
      <c r="D4964" t="s">
        <v>3792</v>
      </c>
      <c r="E4964">
        <v>1485</v>
      </c>
      <c r="F4964">
        <v>88</v>
      </c>
      <c r="G4964">
        <v>22</v>
      </c>
      <c r="H4964">
        <v>165</v>
      </c>
      <c r="I4964">
        <v>0</v>
      </c>
      <c r="J4964">
        <v>1.5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100</v>
      </c>
    </row>
    <row r="4965" spans="1:21" ht="14.25">
      <c r="A4965">
        <v>4301630</v>
      </c>
      <c r="B4965">
        <v>3</v>
      </c>
      <c r="C4965" t="s">
        <v>3879</v>
      </c>
      <c r="D4965" t="s">
        <v>3882</v>
      </c>
      <c r="E4965">
        <v>385</v>
      </c>
      <c r="F4965">
        <v>22</v>
      </c>
      <c r="G4965">
        <v>0</v>
      </c>
      <c r="H4965">
        <v>165</v>
      </c>
      <c r="I4965">
        <v>0</v>
      </c>
      <c r="J4965">
        <v>1.5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100</v>
      </c>
    </row>
    <row r="4966" spans="1:21" ht="14.25">
      <c r="A4966">
        <v>4301631</v>
      </c>
      <c r="B4966">
        <v>3</v>
      </c>
      <c r="C4966" t="s">
        <v>3881</v>
      </c>
      <c r="D4966" t="s">
        <v>3847</v>
      </c>
      <c r="E4966">
        <v>1485</v>
      </c>
      <c r="F4966">
        <v>88</v>
      </c>
      <c r="G4966">
        <v>22</v>
      </c>
      <c r="H4966">
        <v>165</v>
      </c>
      <c r="I4966">
        <v>0</v>
      </c>
      <c r="J4966">
        <v>1.5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100</v>
      </c>
    </row>
    <row r="4967" spans="1:21" ht="14.25">
      <c r="A4967">
        <v>4301710</v>
      </c>
      <c r="B4967">
        <v>1</v>
      </c>
      <c r="C4967" t="s">
        <v>3879</v>
      </c>
      <c r="D4967" t="s">
        <v>3883</v>
      </c>
      <c r="E4967">
        <v>385</v>
      </c>
      <c r="F4967">
        <v>22</v>
      </c>
      <c r="G4967">
        <v>0</v>
      </c>
      <c r="H4967">
        <v>165</v>
      </c>
      <c r="I4967">
        <v>0</v>
      </c>
      <c r="J4967">
        <v>1.5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100</v>
      </c>
    </row>
    <row r="4968" spans="1:21" ht="14.25">
      <c r="A4968">
        <v>4301711</v>
      </c>
      <c r="B4968">
        <v>1</v>
      </c>
      <c r="C4968" t="s">
        <v>3881</v>
      </c>
      <c r="D4968" t="s">
        <v>3782</v>
      </c>
      <c r="E4968">
        <v>1485</v>
      </c>
      <c r="F4968">
        <v>88</v>
      </c>
      <c r="G4968">
        <v>22</v>
      </c>
      <c r="H4968">
        <v>165</v>
      </c>
      <c r="I4968">
        <v>0</v>
      </c>
      <c r="J4968">
        <v>1.5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100</v>
      </c>
    </row>
    <row r="4969" spans="1:21" ht="14.25">
      <c r="A4969">
        <v>4301720</v>
      </c>
      <c r="B4969">
        <v>2</v>
      </c>
      <c r="C4969" t="s">
        <v>3879</v>
      </c>
      <c r="D4969" t="s">
        <v>3849</v>
      </c>
      <c r="E4969">
        <v>385</v>
      </c>
      <c r="F4969">
        <v>22</v>
      </c>
      <c r="G4969">
        <v>0</v>
      </c>
      <c r="H4969">
        <v>165</v>
      </c>
      <c r="I4969">
        <v>0</v>
      </c>
      <c r="J4969">
        <v>1.5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100</v>
      </c>
    </row>
    <row r="4970" spans="1:21" ht="14.25">
      <c r="A4970">
        <v>4301721</v>
      </c>
      <c r="B4970">
        <v>2</v>
      </c>
      <c r="C4970" t="s">
        <v>3881</v>
      </c>
      <c r="D4970" t="s">
        <v>3792</v>
      </c>
      <c r="E4970">
        <v>1485</v>
      </c>
      <c r="F4970">
        <v>88</v>
      </c>
      <c r="G4970">
        <v>22</v>
      </c>
      <c r="H4970">
        <v>165</v>
      </c>
      <c r="I4970">
        <v>0</v>
      </c>
      <c r="J4970">
        <v>1.5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100</v>
      </c>
    </row>
    <row r="4971" spans="1:21" ht="14.25">
      <c r="A4971">
        <v>4301730</v>
      </c>
      <c r="B4971">
        <v>3</v>
      </c>
      <c r="C4971" t="s">
        <v>3879</v>
      </c>
      <c r="D4971" t="s">
        <v>3882</v>
      </c>
      <c r="E4971">
        <v>385</v>
      </c>
      <c r="F4971">
        <v>22</v>
      </c>
      <c r="G4971">
        <v>0</v>
      </c>
      <c r="H4971">
        <v>165</v>
      </c>
      <c r="I4971">
        <v>0</v>
      </c>
      <c r="J4971">
        <v>1.5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100</v>
      </c>
    </row>
    <row r="4972" spans="1:21" ht="14.25">
      <c r="A4972">
        <v>4301731</v>
      </c>
      <c r="B4972">
        <v>3</v>
      </c>
      <c r="C4972" t="s">
        <v>3881</v>
      </c>
      <c r="D4972" t="s">
        <v>3847</v>
      </c>
      <c r="E4972">
        <v>1485</v>
      </c>
      <c r="F4972">
        <v>88</v>
      </c>
      <c r="G4972">
        <v>22</v>
      </c>
      <c r="H4972">
        <v>165</v>
      </c>
      <c r="I4972">
        <v>0</v>
      </c>
      <c r="J4972">
        <v>1.5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100</v>
      </c>
    </row>
    <row r="4973" spans="1:21" ht="14.25">
      <c r="A4973">
        <v>4301810</v>
      </c>
      <c r="B4973">
        <v>1</v>
      </c>
      <c r="C4973" t="s">
        <v>3879</v>
      </c>
      <c r="D4973" t="s">
        <v>3883</v>
      </c>
      <c r="E4973">
        <v>385</v>
      </c>
      <c r="F4973">
        <v>22</v>
      </c>
      <c r="G4973">
        <v>0</v>
      </c>
      <c r="H4973">
        <v>165</v>
      </c>
      <c r="I4973">
        <v>0</v>
      </c>
      <c r="J4973">
        <v>1.5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100</v>
      </c>
    </row>
    <row r="4974" spans="1:21" ht="14.25">
      <c r="A4974">
        <v>4301811</v>
      </c>
      <c r="B4974">
        <v>1</v>
      </c>
      <c r="C4974" t="s">
        <v>3881</v>
      </c>
      <c r="D4974" t="s">
        <v>3782</v>
      </c>
      <c r="E4974">
        <v>1485</v>
      </c>
      <c r="F4974">
        <v>88</v>
      </c>
      <c r="G4974">
        <v>22</v>
      </c>
      <c r="H4974">
        <v>165</v>
      </c>
      <c r="I4974">
        <v>0</v>
      </c>
      <c r="J4974">
        <v>1.5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100</v>
      </c>
    </row>
    <row r="4975" spans="1:21" ht="14.25">
      <c r="A4975">
        <v>4301820</v>
      </c>
      <c r="B4975">
        <v>2</v>
      </c>
      <c r="C4975" t="s">
        <v>3879</v>
      </c>
      <c r="D4975" t="s">
        <v>3849</v>
      </c>
      <c r="E4975">
        <v>385</v>
      </c>
      <c r="F4975">
        <v>22</v>
      </c>
      <c r="G4975">
        <v>0</v>
      </c>
      <c r="H4975">
        <v>165</v>
      </c>
      <c r="I4975">
        <v>0</v>
      </c>
      <c r="J4975">
        <v>1.5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100</v>
      </c>
    </row>
    <row r="4976" spans="1:21" ht="14.25">
      <c r="A4976">
        <v>4301821</v>
      </c>
      <c r="B4976">
        <v>2</v>
      </c>
      <c r="C4976" t="s">
        <v>3881</v>
      </c>
      <c r="D4976" t="s">
        <v>3792</v>
      </c>
      <c r="E4976">
        <v>1485</v>
      </c>
      <c r="F4976">
        <v>88</v>
      </c>
      <c r="G4976">
        <v>22</v>
      </c>
      <c r="H4976">
        <v>165</v>
      </c>
      <c r="I4976">
        <v>0</v>
      </c>
      <c r="J4976">
        <v>1.5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100</v>
      </c>
    </row>
    <row r="4977" spans="1:21" ht="14.25">
      <c r="A4977">
        <v>4301830</v>
      </c>
      <c r="B4977">
        <v>3</v>
      </c>
      <c r="C4977" t="s">
        <v>3879</v>
      </c>
      <c r="D4977" t="s">
        <v>3882</v>
      </c>
      <c r="E4977">
        <v>385</v>
      </c>
      <c r="F4977">
        <v>22</v>
      </c>
      <c r="G4977">
        <v>0</v>
      </c>
      <c r="H4977">
        <v>165</v>
      </c>
      <c r="I4977">
        <v>0</v>
      </c>
      <c r="J4977">
        <v>1.5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100</v>
      </c>
    </row>
    <row r="4978" spans="1:21" ht="14.25">
      <c r="A4978">
        <v>4301831</v>
      </c>
      <c r="B4978">
        <v>3</v>
      </c>
      <c r="C4978" t="s">
        <v>3881</v>
      </c>
      <c r="D4978" t="s">
        <v>3847</v>
      </c>
      <c r="E4978">
        <v>1485</v>
      </c>
      <c r="F4978">
        <v>88</v>
      </c>
      <c r="G4978">
        <v>22</v>
      </c>
      <c r="H4978">
        <v>165</v>
      </c>
      <c r="I4978">
        <v>0</v>
      </c>
      <c r="J4978">
        <v>1.5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100</v>
      </c>
    </row>
    <row r="4979" spans="1:21" ht="14.25">
      <c r="A4979">
        <v>4301910</v>
      </c>
      <c r="B4979">
        <v>1</v>
      </c>
      <c r="C4979" t="s">
        <v>3879</v>
      </c>
      <c r="D4979" t="s">
        <v>3883</v>
      </c>
      <c r="E4979">
        <v>385</v>
      </c>
      <c r="F4979">
        <v>22</v>
      </c>
      <c r="G4979">
        <v>0</v>
      </c>
      <c r="H4979">
        <v>165</v>
      </c>
      <c r="I4979">
        <v>0</v>
      </c>
      <c r="J4979">
        <v>1.5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100</v>
      </c>
    </row>
    <row r="4980" spans="1:21" ht="14.25">
      <c r="A4980">
        <v>4301911</v>
      </c>
      <c r="B4980">
        <v>1</v>
      </c>
      <c r="C4980" t="s">
        <v>3881</v>
      </c>
      <c r="D4980" t="s">
        <v>3782</v>
      </c>
      <c r="E4980">
        <v>1485</v>
      </c>
      <c r="F4980">
        <v>88</v>
      </c>
      <c r="G4980">
        <v>22</v>
      </c>
      <c r="H4980">
        <v>165</v>
      </c>
      <c r="I4980">
        <v>0</v>
      </c>
      <c r="J4980">
        <v>1.5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100</v>
      </c>
    </row>
    <row r="4981" spans="1:21" ht="14.25">
      <c r="A4981">
        <v>4301920</v>
      </c>
      <c r="B4981">
        <v>2</v>
      </c>
      <c r="C4981" t="s">
        <v>3879</v>
      </c>
      <c r="D4981" t="s">
        <v>3849</v>
      </c>
      <c r="E4981">
        <v>385</v>
      </c>
      <c r="F4981">
        <v>22</v>
      </c>
      <c r="G4981">
        <v>0</v>
      </c>
      <c r="H4981">
        <v>165</v>
      </c>
      <c r="I4981">
        <v>0</v>
      </c>
      <c r="J4981">
        <v>1.5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100</v>
      </c>
    </row>
    <row r="4982" spans="1:21" ht="14.25">
      <c r="A4982">
        <v>4301921</v>
      </c>
      <c r="B4982">
        <v>2</v>
      </c>
      <c r="C4982" t="s">
        <v>3881</v>
      </c>
      <c r="D4982" t="s">
        <v>3792</v>
      </c>
      <c r="E4982">
        <v>1485</v>
      </c>
      <c r="F4982">
        <v>88</v>
      </c>
      <c r="G4982">
        <v>22</v>
      </c>
      <c r="H4982">
        <v>165</v>
      </c>
      <c r="I4982">
        <v>0</v>
      </c>
      <c r="J4982">
        <v>1.5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100</v>
      </c>
    </row>
    <row r="4983" spans="1:21" ht="14.25">
      <c r="A4983">
        <v>4301930</v>
      </c>
      <c r="B4983">
        <v>3</v>
      </c>
      <c r="C4983" t="s">
        <v>3879</v>
      </c>
      <c r="D4983" t="s">
        <v>3882</v>
      </c>
      <c r="E4983">
        <v>385</v>
      </c>
      <c r="F4983">
        <v>22</v>
      </c>
      <c r="G4983">
        <v>0</v>
      </c>
      <c r="H4983">
        <v>165</v>
      </c>
      <c r="I4983">
        <v>0</v>
      </c>
      <c r="J4983">
        <v>1.5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100</v>
      </c>
    </row>
    <row r="4984" spans="1:21" ht="14.25">
      <c r="A4984">
        <v>4301931</v>
      </c>
      <c r="B4984">
        <v>3</v>
      </c>
      <c r="C4984" t="s">
        <v>3881</v>
      </c>
      <c r="D4984" t="s">
        <v>3847</v>
      </c>
      <c r="E4984">
        <v>1485</v>
      </c>
      <c r="F4984">
        <v>88</v>
      </c>
      <c r="G4984">
        <v>22</v>
      </c>
      <c r="H4984">
        <v>165</v>
      </c>
      <c r="I4984">
        <v>0</v>
      </c>
      <c r="J4984">
        <v>1.5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100</v>
      </c>
    </row>
    <row r="4985" spans="1:21" ht="14.25">
      <c r="A4985">
        <v>4302010</v>
      </c>
      <c r="B4985">
        <v>1</v>
      </c>
      <c r="C4985" t="s">
        <v>3879</v>
      </c>
      <c r="D4985" t="s">
        <v>3880</v>
      </c>
      <c r="E4985">
        <v>438</v>
      </c>
      <c r="F4985">
        <v>25</v>
      </c>
      <c r="G4985">
        <v>0</v>
      </c>
      <c r="H4985">
        <v>188</v>
      </c>
      <c r="I4985">
        <v>0</v>
      </c>
      <c r="J4985">
        <v>1.5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100</v>
      </c>
    </row>
    <row r="4986" spans="1:21" ht="14.25">
      <c r="A4986">
        <v>4302011</v>
      </c>
      <c r="B4986">
        <v>1</v>
      </c>
      <c r="C4986" t="s">
        <v>3881</v>
      </c>
      <c r="D4986" t="s">
        <v>3782</v>
      </c>
      <c r="E4986">
        <v>1485</v>
      </c>
      <c r="F4986">
        <v>88</v>
      </c>
      <c r="G4986">
        <v>22</v>
      </c>
      <c r="H4986">
        <v>165</v>
      </c>
      <c r="I4986">
        <v>0</v>
      </c>
      <c r="J4986">
        <v>1.5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100</v>
      </c>
    </row>
    <row r="4987" spans="1:21" ht="14.25">
      <c r="A4987">
        <v>4302020</v>
      </c>
      <c r="B4987">
        <v>2</v>
      </c>
      <c r="C4987" t="s">
        <v>3879</v>
      </c>
      <c r="D4987" t="s">
        <v>3849</v>
      </c>
      <c r="E4987">
        <v>385</v>
      </c>
      <c r="F4987">
        <v>22</v>
      </c>
      <c r="G4987">
        <v>0</v>
      </c>
      <c r="H4987">
        <v>165</v>
      </c>
      <c r="I4987">
        <v>0</v>
      </c>
      <c r="J4987">
        <v>1.5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100</v>
      </c>
    </row>
    <row r="4988" spans="1:21" ht="14.25">
      <c r="A4988">
        <v>4302021</v>
      </c>
      <c r="B4988">
        <v>2</v>
      </c>
      <c r="C4988" t="s">
        <v>3881</v>
      </c>
      <c r="D4988" t="s">
        <v>3792</v>
      </c>
      <c r="E4988">
        <v>1485</v>
      </c>
      <c r="F4988">
        <v>88</v>
      </c>
      <c r="G4988">
        <v>22</v>
      </c>
      <c r="H4988">
        <v>165</v>
      </c>
      <c r="I4988">
        <v>0</v>
      </c>
      <c r="J4988">
        <v>1.5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100</v>
      </c>
    </row>
    <row r="4989" spans="1:21" ht="14.25">
      <c r="A4989">
        <v>4302030</v>
      </c>
      <c r="B4989">
        <v>3</v>
      </c>
      <c r="C4989" t="s">
        <v>3879</v>
      </c>
      <c r="D4989" t="s">
        <v>3882</v>
      </c>
      <c r="E4989">
        <v>385</v>
      </c>
      <c r="F4989">
        <v>22</v>
      </c>
      <c r="G4989">
        <v>0</v>
      </c>
      <c r="H4989">
        <v>165</v>
      </c>
      <c r="I4989">
        <v>0</v>
      </c>
      <c r="J4989">
        <v>1.5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100</v>
      </c>
    </row>
    <row r="4990" spans="1:21" ht="14.25">
      <c r="A4990">
        <v>4302031</v>
      </c>
      <c r="B4990">
        <v>3</v>
      </c>
      <c r="C4990" t="s">
        <v>3881</v>
      </c>
      <c r="D4990" t="s">
        <v>3847</v>
      </c>
      <c r="E4990">
        <v>1485</v>
      </c>
      <c r="F4990">
        <v>88</v>
      </c>
      <c r="G4990">
        <v>22</v>
      </c>
      <c r="H4990">
        <v>165</v>
      </c>
      <c r="I4990">
        <v>0</v>
      </c>
      <c r="J4990">
        <v>1.5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100</v>
      </c>
    </row>
    <row r="4991" spans="1:21" ht="14.25">
      <c r="A4991">
        <v>4302110</v>
      </c>
      <c r="B4991">
        <v>1</v>
      </c>
      <c r="C4991" t="s">
        <v>3879</v>
      </c>
      <c r="D4991" t="s">
        <v>3880</v>
      </c>
      <c r="E4991">
        <v>438</v>
      </c>
      <c r="F4991">
        <v>25</v>
      </c>
      <c r="G4991">
        <v>0</v>
      </c>
      <c r="H4991">
        <v>188</v>
      </c>
      <c r="I4991">
        <v>0</v>
      </c>
      <c r="J4991">
        <v>1.5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100</v>
      </c>
    </row>
    <row r="4992" spans="1:21" ht="14.25">
      <c r="A4992">
        <v>4302111</v>
      </c>
      <c r="B4992">
        <v>1</v>
      </c>
      <c r="C4992" t="s">
        <v>3881</v>
      </c>
      <c r="D4992" t="s">
        <v>3782</v>
      </c>
      <c r="E4992">
        <v>1485</v>
      </c>
      <c r="F4992">
        <v>88</v>
      </c>
      <c r="G4992">
        <v>22</v>
      </c>
      <c r="H4992">
        <v>165</v>
      </c>
      <c r="I4992">
        <v>0</v>
      </c>
      <c r="J4992">
        <v>1.5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100</v>
      </c>
    </row>
    <row r="4993" spans="1:21" ht="14.25">
      <c r="A4993">
        <v>4302120</v>
      </c>
      <c r="B4993">
        <v>2</v>
      </c>
      <c r="C4993" t="s">
        <v>3879</v>
      </c>
      <c r="D4993" t="s">
        <v>3849</v>
      </c>
      <c r="E4993">
        <v>385</v>
      </c>
      <c r="F4993">
        <v>22</v>
      </c>
      <c r="G4993">
        <v>0</v>
      </c>
      <c r="H4993">
        <v>165</v>
      </c>
      <c r="I4993">
        <v>0</v>
      </c>
      <c r="J4993">
        <v>1.5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100</v>
      </c>
    </row>
    <row r="4994" spans="1:21" ht="14.25">
      <c r="A4994">
        <v>4302121</v>
      </c>
      <c r="B4994">
        <v>2</v>
      </c>
      <c r="C4994" t="s">
        <v>3881</v>
      </c>
      <c r="D4994" t="s">
        <v>3792</v>
      </c>
      <c r="E4994">
        <v>1485</v>
      </c>
      <c r="F4994">
        <v>88</v>
      </c>
      <c r="G4994">
        <v>22</v>
      </c>
      <c r="H4994">
        <v>165</v>
      </c>
      <c r="I4994">
        <v>0</v>
      </c>
      <c r="J4994">
        <v>1.5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100</v>
      </c>
    </row>
    <row r="4995" spans="1:21" ht="14.25">
      <c r="A4995">
        <v>4302130</v>
      </c>
      <c r="B4995">
        <v>3</v>
      </c>
      <c r="C4995" t="s">
        <v>3879</v>
      </c>
      <c r="D4995" t="s">
        <v>3882</v>
      </c>
      <c r="E4995">
        <v>385</v>
      </c>
      <c r="F4995">
        <v>22</v>
      </c>
      <c r="G4995">
        <v>0</v>
      </c>
      <c r="H4995">
        <v>165</v>
      </c>
      <c r="I4995">
        <v>0</v>
      </c>
      <c r="J4995">
        <v>1.5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100</v>
      </c>
    </row>
    <row r="4996" spans="1:21" ht="14.25">
      <c r="A4996">
        <v>4302131</v>
      </c>
      <c r="B4996">
        <v>3</v>
      </c>
      <c r="C4996" t="s">
        <v>3881</v>
      </c>
      <c r="D4996" t="s">
        <v>3847</v>
      </c>
      <c r="E4996">
        <v>1485</v>
      </c>
      <c r="F4996">
        <v>88</v>
      </c>
      <c r="G4996">
        <v>22</v>
      </c>
      <c r="H4996">
        <v>165</v>
      </c>
      <c r="I4996">
        <v>0</v>
      </c>
      <c r="J4996">
        <v>1.5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100</v>
      </c>
    </row>
    <row r="4997" spans="1:21" ht="14.25">
      <c r="A4997">
        <v>4302210</v>
      </c>
      <c r="B4997">
        <v>1</v>
      </c>
      <c r="C4997" t="s">
        <v>3879</v>
      </c>
      <c r="D4997" t="s">
        <v>3880</v>
      </c>
      <c r="E4997">
        <v>438</v>
      </c>
      <c r="F4997">
        <v>25</v>
      </c>
      <c r="G4997">
        <v>0</v>
      </c>
      <c r="H4997">
        <v>188</v>
      </c>
      <c r="I4997">
        <v>0</v>
      </c>
      <c r="J4997">
        <v>1.5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100</v>
      </c>
    </row>
    <row r="4998" spans="1:21" ht="14.25">
      <c r="A4998">
        <v>4302211</v>
      </c>
      <c r="B4998">
        <v>1</v>
      </c>
      <c r="C4998" t="s">
        <v>3881</v>
      </c>
      <c r="D4998" t="s">
        <v>3782</v>
      </c>
      <c r="E4998">
        <v>1485</v>
      </c>
      <c r="F4998">
        <v>88</v>
      </c>
      <c r="G4998">
        <v>22</v>
      </c>
      <c r="H4998">
        <v>165</v>
      </c>
      <c r="I4998">
        <v>0</v>
      </c>
      <c r="J4998">
        <v>1.5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100</v>
      </c>
    </row>
    <row r="4999" spans="1:21" ht="14.25">
      <c r="A4999">
        <v>4302220</v>
      </c>
      <c r="B4999">
        <v>2</v>
      </c>
      <c r="C4999" t="s">
        <v>3879</v>
      </c>
      <c r="D4999" t="s">
        <v>3849</v>
      </c>
      <c r="E4999">
        <v>385</v>
      </c>
      <c r="F4999">
        <v>22</v>
      </c>
      <c r="G4999">
        <v>0</v>
      </c>
      <c r="H4999">
        <v>165</v>
      </c>
      <c r="I4999">
        <v>0</v>
      </c>
      <c r="J4999">
        <v>1.5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100</v>
      </c>
    </row>
    <row r="5000" spans="1:21" ht="14.25">
      <c r="A5000">
        <v>4302221</v>
      </c>
      <c r="B5000">
        <v>2</v>
      </c>
      <c r="C5000" t="s">
        <v>3881</v>
      </c>
      <c r="D5000" t="s">
        <v>3792</v>
      </c>
      <c r="E5000">
        <v>1485</v>
      </c>
      <c r="F5000">
        <v>88</v>
      </c>
      <c r="G5000">
        <v>22</v>
      </c>
      <c r="H5000">
        <v>165</v>
      </c>
      <c r="I5000">
        <v>0</v>
      </c>
      <c r="J5000">
        <v>1.5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100</v>
      </c>
    </row>
    <row r="5001" spans="1:21" ht="14.25">
      <c r="A5001">
        <v>4302230</v>
      </c>
      <c r="B5001">
        <v>3</v>
      </c>
      <c r="C5001" t="s">
        <v>3879</v>
      </c>
      <c r="D5001" t="s">
        <v>3882</v>
      </c>
      <c r="E5001">
        <v>385</v>
      </c>
      <c r="F5001">
        <v>22</v>
      </c>
      <c r="G5001">
        <v>0</v>
      </c>
      <c r="H5001">
        <v>165</v>
      </c>
      <c r="I5001">
        <v>0</v>
      </c>
      <c r="J5001">
        <v>1.5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100</v>
      </c>
    </row>
    <row r="5002" spans="1:21" ht="14.25">
      <c r="A5002">
        <v>4302231</v>
      </c>
      <c r="B5002">
        <v>3</v>
      </c>
      <c r="C5002" t="s">
        <v>3881</v>
      </c>
      <c r="D5002" t="s">
        <v>3847</v>
      </c>
      <c r="E5002">
        <v>1485</v>
      </c>
      <c r="F5002">
        <v>88</v>
      </c>
      <c r="G5002">
        <v>22</v>
      </c>
      <c r="H5002">
        <v>165</v>
      </c>
      <c r="I5002">
        <v>0</v>
      </c>
      <c r="J5002">
        <v>1.5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100</v>
      </c>
    </row>
    <row r="5003" spans="1:21" ht="14.25">
      <c r="A5003">
        <v>4302310</v>
      </c>
      <c r="B5003">
        <v>1</v>
      </c>
      <c r="C5003" t="s">
        <v>3879</v>
      </c>
      <c r="D5003" t="s">
        <v>3880</v>
      </c>
      <c r="E5003">
        <v>438</v>
      </c>
      <c r="F5003">
        <v>25</v>
      </c>
      <c r="G5003">
        <v>0</v>
      </c>
      <c r="H5003">
        <v>188</v>
      </c>
      <c r="I5003">
        <v>0</v>
      </c>
      <c r="J5003">
        <v>1.5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100</v>
      </c>
    </row>
    <row r="5004" spans="1:21" ht="14.25">
      <c r="A5004">
        <v>4302311</v>
      </c>
      <c r="B5004">
        <v>1</v>
      </c>
      <c r="C5004" t="s">
        <v>3881</v>
      </c>
      <c r="D5004" t="s">
        <v>3782</v>
      </c>
      <c r="E5004">
        <v>1485</v>
      </c>
      <c r="F5004">
        <v>88</v>
      </c>
      <c r="G5004">
        <v>22</v>
      </c>
      <c r="H5004">
        <v>165</v>
      </c>
      <c r="I5004">
        <v>0</v>
      </c>
      <c r="J5004">
        <v>1.5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100</v>
      </c>
    </row>
    <row r="5005" spans="1:21" ht="14.25">
      <c r="A5005">
        <v>4302320</v>
      </c>
      <c r="B5005">
        <v>2</v>
      </c>
      <c r="C5005" t="s">
        <v>3879</v>
      </c>
      <c r="D5005" t="s">
        <v>3849</v>
      </c>
      <c r="E5005">
        <v>385</v>
      </c>
      <c r="F5005">
        <v>22</v>
      </c>
      <c r="G5005">
        <v>0</v>
      </c>
      <c r="H5005">
        <v>165</v>
      </c>
      <c r="I5005">
        <v>0</v>
      </c>
      <c r="J5005">
        <v>1.5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100</v>
      </c>
    </row>
    <row r="5006" spans="1:21" ht="14.25">
      <c r="A5006">
        <v>4302321</v>
      </c>
      <c r="B5006">
        <v>2</v>
      </c>
      <c r="C5006" t="s">
        <v>3881</v>
      </c>
      <c r="D5006" t="s">
        <v>3792</v>
      </c>
      <c r="E5006">
        <v>1485</v>
      </c>
      <c r="F5006">
        <v>88</v>
      </c>
      <c r="G5006">
        <v>22</v>
      </c>
      <c r="H5006">
        <v>165</v>
      </c>
      <c r="I5006">
        <v>0</v>
      </c>
      <c r="J5006">
        <v>1.5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100</v>
      </c>
    </row>
    <row r="5007" spans="1:21" ht="14.25">
      <c r="A5007">
        <v>4302330</v>
      </c>
      <c r="B5007">
        <v>3</v>
      </c>
      <c r="C5007" t="s">
        <v>3879</v>
      </c>
      <c r="D5007" t="s">
        <v>3882</v>
      </c>
      <c r="E5007">
        <v>385</v>
      </c>
      <c r="F5007">
        <v>22</v>
      </c>
      <c r="G5007">
        <v>0</v>
      </c>
      <c r="H5007">
        <v>165</v>
      </c>
      <c r="I5007">
        <v>0</v>
      </c>
      <c r="J5007">
        <v>1.5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100</v>
      </c>
    </row>
    <row r="5008" spans="1:21" ht="14.25">
      <c r="A5008">
        <v>4302331</v>
      </c>
      <c r="B5008">
        <v>3</v>
      </c>
      <c r="C5008" t="s">
        <v>3881</v>
      </c>
      <c r="D5008" t="s">
        <v>3847</v>
      </c>
      <c r="E5008">
        <v>1485</v>
      </c>
      <c r="F5008">
        <v>88</v>
      </c>
      <c r="G5008">
        <v>22</v>
      </c>
      <c r="H5008">
        <v>165</v>
      </c>
      <c r="I5008">
        <v>0</v>
      </c>
      <c r="J5008">
        <v>1.5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100</v>
      </c>
    </row>
    <row r="5009" spans="1:21" ht="14.25">
      <c r="A5009">
        <v>4302410</v>
      </c>
      <c r="B5009">
        <v>1</v>
      </c>
      <c r="C5009" t="s">
        <v>3879</v>
      </c>
      <c r="D5009" t="s">
        <v>3880</v>
      </c>
      <c r="E5009">
        <v>438</v>
      </c>
      <c r="F5009">
        <v>25</v>
      </c>
      <c r="G5009">
        <v>0</v>
      </c>
      <c r="H5009">
        <v>188</v>
      </c>
      <c r="I5009">
        <v>0</v>
      </c>
      <c r="J5009">
        <v>1.5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100</v>
      </c>
    </row>
    <row r="5010" spans="1:21" ht="14.25">
      <c r="A5010">
        <v>4302411</v>
      </c>
      <c r="B5010">
        <v>1</v>
      </c>
      <c r="C5010" t="s">
        <v>3881</v>
      </c>
      <c r="D5010" t="s">
        <v>3782</v>
      </c>
      <c r="E5010">
        <v>1485</v>
      </c>
      <c r="F5010">
        <v>88</v>
      </c>
      <c r="G5010">
        <v>22</v>
      </c>
      <c r="H5010">
        <v>165</v>
      </c>
      <c r="I5010">
        <v>0</v>
      </c>
      <c r="J5010">
        <v>1.5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100</v>
      </c>
    </row>
    <row r="5011" spans="1:21" ht="14.25">
      <c r="A5011">
        <v>4302420</v>
      </c>
      <c r="B5011">
        <v>2</v>
      </c>
      <c r="C5011" t="s">
        <v>3879</v>
      </c>
      <c r="D5011" t="s">
        <v>3849</v>
      </c>
      <c r="E5011">
        <v>385</v>
      </c>
      <c r="F5011">
        <v>22</v>
      </c>
      <c r="G5011">
        <v>0</v>
      </c>
      <c r="H5011">
        <v>165</v>
      </c>
      <c r="I5011">
        <v>0</v>
      </c>
      <c r="J5011">
        <v>1.5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100</v>
      </c>
    </row>
    <row r="5012" spans="1:21" ht="14.25">
      <c r="A5012">
        <v>4302421</v>
      </c>
      <c r="B5012">
        <v>2</v>
      </c>
      <c r="C5012" t="s">
        <v>3881</v>
      </c>
      <c r="D5012" t="s">
        <v>3792</v>
      </c>
      <c r="E5012">
        <v>1485</v>
      </c>
      <c r="F5012">
        <v>88</v>
      </c>
      <c r="G5012">
        <v>22</v>
      </c>
      <c r="H5012">
        <v>165</v>
      </c>
      <c r="I5012">
        <v>0</v>
      </c>
      <c r="J5012">
        <v>1.5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100</v>
      </c>
    </row>
    <row r="5013" spans="1:21" ht="14.25">
      <c r="A5013">
        <v>4302430</v>
      </c>
      <c r="B5013">
        <v>3</v>
      </c>
      <c r="C5013" t="s">
        <v>3879</v>
      </c>
      <c r="D5013" t="s">
        <v>3882</v>
      </c>
      <c r="E5013">
        <v>385</v>
      </c>
      <c r="F5013">
        <v>22</v>
      </c>
      <c r="G5013">
        <v>0</v>
      </c>
      <c r="H5013">
        <v>165</v>
      </c>
      <c r="I5013">
        <v>0</v>
      </c>
      <c r="J5013">
        <v>1.5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100</v>
      </c>
    </row>
    <row r="5014" spans="1:21" ht="14.25">
      <c r="A5014">
        <v>4302431</v>
      </c>
      <c r="B5014">
        <v>3</v>
      </c>
      <c r="C5014" t="s">
        <v>3881</v>
      </c>
      <c r="D5014" t="s">
        <v>3847</v>
      </c>
      <c r="E5014">
        <v>1485</v>
      </c>
      <c r="F5014">
        <v>88</v>
      </c>
      <c r="G5014">
        <v>22</v>
      </c>
      <c r="H5014">
        <v>165</v>
      </c>
      <c r="I5014">
        <v>0</v>
      </c>
      <c r="J5014">
        <v>1.5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100</v>
      </c>
    </row>
    <row r="5015" spans="1:21" ht="14.25">
      <c r="A5015">
        <v>4302510</v>
      </c>
      <c r="B5015">
        <v>1</v>
      </c>
      <c r="C5015" t="s">
        <v>3879</v>
      </c>
      <c r="D5015" t="s">
        <v>3880</v>
      </c>
      <c r="E5015">
        <v>438</v>
      </c>
      <c r="F5015">
        <v>25</v>
      </c>
      <c r="G5015">
        <v>0</v>
      </c>
      <c r="H5015">
        <v>188</v>
      </c>
      <c r="I5015">
        <v>0</v>
      </c>
      <c r="J5015">
        <v>1.5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100</v>
      </c>
    </row>
    <row r="5016" spans="1:21" ht="14.25">
      <c r="A5016">
        <v>4302511</v>
      </c>
      <c r="B5016">
        <v>1</v>
      </c>
      <c r="C5016" t="s">
        <v>3881</v>
      </c>
      <c r="D5016" t="s">
        <v>3782</v>
      </c>
      <c r="E5016">
        <v>1485</v>
      </c>
      <c r="F5016">
        <v>88</v>
      </c>
      <c r="G5016">
        <v>22</v>
      </c>
      <c r="H5016">
        <v>165</v>
      </c>
      <c r="I5016">
        <v>0</v>
      </c>
      <c r="J5016">
        <v>1.5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100</v>
      </c>
    </row>
    <row r="5017" spans="1:21" ht="14.25">
      <c r="A5017">
        <v>4302520</v>
      </c>
      <c r="B5017">
        <v>2</v>
      </c>
      <c r="C5017" t="s">
        <v>3879</v>
      </c>
      <c r="D5017" t="s">
        <v>3849</v>
      </c>
      <c r="E5017">
        <v>385</v>
      </c>
      <c r="F5017">
        <v>22</v>
      </c>
      <c r="G5017">
        <v>0</v>
      </c>
      <c r="H5017">
        <v>165</v>
      </c>
      <c r="I5017">
        <v>0</v>
      </c>
      <c r="J5017">
        <v>1.5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100</v>
      </c>
    </row>
    <row r="5018" spans="1:21" ht="14.25">
      <c r="A5018">
        <v>4302521</v>
      </c>
      <c r="B5018">
        <v>2</v>
      </c>
      <c r="C5018" t="s">
        <v>3881</v>
      </c>
      <c r="D5018" t="s">
        <v>3792</v>
      </c>
      <c r="E5018">
        <v>1485</v>
      </c>
      <c r="F5018">
        <v>88</v>
      </c>
      <c r="G5018">
        <v>22</v>
      </c>
      <c r="H5018">
        <v>165</v>
      </c>
      <c r="I5018">
        <v>0</v>
      </c>
      <c r="J5018">
        <v>1.5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100</v>
      </c>
    </row>
    <row r="5019" spans="1:21" ht="14.25">
      <c r="A5019">
        <v>4302530</v>
      </c>
      <c r="B5019">
        <v>3</v>
      </c>
      <c r="C5019" t="s">
        <v>3879</v>
      </c>
      <c r="D5019" t="s">
        <v>3882</v>
      </c>
      <c r="E5019">
        <v>385</v>
      </c>
      <c r="F5019">
        <v>22</v>
      </c>
      <c r="G5019">
        <v>0</v>
      </c>
      <c r="H5019">
        <v>165</v>
      </c>
      <c r="I5019">
        <v>0</v>
      </c>
      <c r="J5019">
        <v>1.5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100</v>
      </c>
    </row>
    <row r="5020" spans="1:21" ht="14.25">
      <c r="A5020">
        <v>4302531</v>
      </c>
      <c r="B5020">
        <v>3</v>
      </c>
      <c r="C5020" t="s">
        <v>3881</v>
      </c>
      <c r="D5020" t="s">
        <v>3847</v>
      </c>
      <c r="E5020">
        <v>1485</v>
      </c>
      <c r="F5020">
        <v>88</v>
      </c>
      <c r="G5020">
        <v>22</v>
      </c>
      <c r="H5020">
        <v>165</v>
      </c>
      <c r="I5020">
        <v>0</v>
      </c>
      <c r="J5020">
        <v>1.5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100</v>
      </c>
    </row>
    <row r="5021" spans="1:21" ht="14.25">
      <c r="A5021">
        <v>4302610</v>
      </c>
      <c r="B5021">
        <v>1</v>
      </c>
      <c r="C5021" t="s">
        <v>3879</v>
      </c>
      <c r="D5021" t="s">
        <v>3880</v>
      </c>
      <c r="E5021">
        <v>438</v>
      </c>
      <c r="F5021">
        <v>25</v>
      </c>
      <c r="G5021">
        <v>0</v>
      </c>
      <c r="H5021">
        <v>188</v>
      </c>
      <c r="I5021">
        <v>0</v>
      </c>
      <c r="J5021">
        <v>1.5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100</v>
      </c>
    </row>
    <row r="5022" spans="1:21" ht="14.25">
      <c r="A5022">
        <v>4302611</v>
      </c>
      <c r="B5022">
        <v>1</v>
      </c>
      <c r="C5022" t="s">
        <v>3881</v>
      </c>
      <c r="D5022" t="s">
        <v>3782</v>
      </c>
      <c r="E5022">
        <v>1485</v>
      </c>
      <c r="F5022">
        <v>88</v>
      </c>
      <c r="G5022">
        <v>22</v>
      </c>
      <c r="H5022">
        <v>165</v>
      </c>
      <c r="I5022">
        <v>0</v>
      </c>
      <c r="J5022">
        <v>1.5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100</v>
      </c>
    </row>
    <row r="5023" spans="1:21" ht="14.25">
      <c r="A5023">
        <v>4302620</v>
      </c>
      <c r="B5023">
        <v>2</v>
      </c>
      <c r="C5023" t="s">
        <v>3879</v>
      </c>
      <c r="D5023" t="s">
        <v>3849</v>
      </c>
      <c r="E5023">
        <v>385</v>
      </c>
      <c r="F5023">
        <v>22</v>
      </c>
      <c r="G5023">
        <v>0</v>
      </c>
      <c r="H5023">
        <v>165</v>
      </c>
      <c r="I5023">
        <v>0</v>
      </c>
      <c r="J5023">
        <v>1.5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100</v>
      </c>
    </row>
    <row r="5024" spans="1:21" ht="14.25">
      <c r="A5024">
        <v>4302621</v>
      </c>
      <c r="B5024">
        <v>2</v>
      </c>
      <c r="C5024" t="s">
        <v>3881</v>
      </c>
      <c r="D5024" t="s">
        <v>3792</v>
      </c>
      <c r="E5024">
        <v>1485</v>
      </c>
      <c r="F5024">
        <v>88</v>
      </c>
      <c r="G5024">
        <v>22</v>
      </c>
      <c r="H5024">
        <v>165</v>
      </c>
      <c r="I5024">
        <v>0</v>
      </c>
      <c r="J5024">
        <v>1.5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100</v>
      </c>
    </row>
    <row r="5025" spans="1:21" ht="14.25">
      <c r="A5025">
        <v>4302630</v>
      </c>
      <c r="B5025">
        <v>3</v>
      </c>
      <c r="C5025" t="s">
        <v>3879</v>
      </c>
      <c r="D5025" t="s">
        <v>3882</v>
      </c>
      <c r="E5025">
        <v>385</v>
      </c>
      <c r="F5025">
        <v>22</v>
      </c>
      <c r="G5025">
        <v>0</v>
      </c>
      <c r="H5025">
        <v>165</v>
      </c>
      <c r="I5025">
        <v>0</v>
      </c>
      <c r="J5025">
        <v>1.5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100</v>
      </c>
    </row>
    <row r="5026" spans="1:21" ht="14.25">
      <c r="A5026">
        <v>4302631</v>
      </c>
      <c r="B5026">
        <v>3</v>
      </c>
      <c r="C5026" t="s">
        <v>3881</v>
      </c>
      <c r="D5026" t="s">
        <v>3847</v>
      </c>
      <c r="E5026">
        <v>1485</v>
      </c>
      <c r="F5026">
        <v>88</v>
      </c>
      <c r="G5026">
        <v>22</v>
      </c>
      <c r="H5026">
        <v>165</v>
      </c>
      <c r="I5026">
        <v>0</v>
      </c>
      <c r="J5026">
        <v>1.5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100</v>
      </c>
    </row>
    <row r="5027" spans="1:21" ht="14.25">
      <c r="A5027">
        <v>4302710</v>
      </c>
      <c r="B5027">
        <v>1</v>
      </c>
      <c r="C5027" t="s">
        <v>3879</v>
      </c>
      <c r="D5027" t="s">
        <v>3880</v>
      </c>
      <c r="E5027">
        <v>438</v>
      </c>
      <c r="F5027">
        <v>25</v>
      </c>
      <c r="G5027">
        <v>0</v>
      </c>
      <c r="H5027">
        <v>188</v>
      </c>
      <c r="I5027">
        <v>0</v>
      </c>
      <c r="J5027">
        <v>1.5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100</v>
      </c>
    </row>
    <row r="5028" spans="1:21" ht="14.25">
      <c r="A5028">
        <v>4302711</v>
      </c>
      <c r="B5028">
        <v>1</v>
      </c>
      <c r="C5028" t="s">
        <v>3881</v>
      </c>
      <c r="D5028" t="s">
        <v>3782</v>
      </c>
      <c r="E5028">
        <v>1485</v>
      </c>
      <c r="F5028">
        <v>88</v>
      </c>
      <c r="G5028">
        <v>22</v>
      </c>
      <c r="H5028">
        <v>165</v>
      </c>
      <c r="I5028">
        <v>0</v>
      </c>
      <c r="J5028">
        <v>1.5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100</v>
      </c>
    </row>
    <row r="5029" spans="1:21" ht="14.25">
      <c r="A5029">
        <v>4302720</v>
      </c>
      <c r="B5029">
        <v>2</v>
      </c>
      <c r="C5029" t="s">
        <v>3879</v>
      </c>
      <c r="D5029" t="s">
        <v>3849</v>
      </c>
      <c r="E5029">
        <v>385</v>
      </c>
      <c r="F5029">
        <v>22</v>
      </c>
      <c r="G5029">
        <v>0</v>
      </c>
      <c r="H5029">
        <v>165</v>
      </c>
      <c r="I5029">
        <v>0</v>
      </c>
      <c r="J5029">
        <v>1.5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100</v>
      </c>
    </row>
    <row r="5030" spans="1:21" ht="14.25">
      <c r="A5030">
        <v>4302721</v>
      </c>
      <c r="B5030">
        <v>2</v>
      </c>
      <c r="C5030" t="s">
        <v>3881</v>
      </c>
      <c r="D5030" t="s">
        <v>3792</v>
      </c>
      <c r="E5030">
        <v>1485</v>
      </c>
      <c r="F5030">
        <v>88</v>
      </c>
      <c r="G5030">
        <v>22</v>
      </c>
      <c r="H5030">
        <v>165</v>
      </c>
      <c r="I5030">
        <v>0</v>
      </c>
      <c r="J5030">
        <v>1.5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100</v>
      </c>
    </row>
    <row r="5031" spans="1:21" ht="14.25">
      <c r="A5031">
        <v>4302730</v>
      </c>
      <c r="B5031">
        <v>3</v>
      </c>
      <c r="C5031" t="s">
        <v>3879</v>
      </c>
      <c r="D5031" t="s">
        <v>3882</v>
      </c>
      <c r="E5031">
        <v>385</v>
      </c>
      <c r="F5031">
        <v>22</v>
      </c>
      <c r="G5031">
        <v>0</v>
      </c>
      <c r="H5031">
        <v>165</v>
      </c>
      <c r="I5031">
        <v>0</v>
      </c>
      <c r="J5031">
        <v>1.5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100</v>
      </c>
    </row>
    <row r="5032" spans="1:21" ht="14.25">
      <c r="A5032">
        <v>4302731</v>
      </c>
      <c r="B5032">
        <v>3</v>
      </c>
      <c r="C5032" t="s">
        <v>3881</v>
      </c>
      <c r="D5032" t="s">
        <v>3847</v>
      </c>
      <c r="E5032">
        <v>1485</v>
      </c>
      <c r="F5032">
        <v>88</v>
      </c>
      <c r="G5032">
        <v>22</v>
      </c>
      <c r="H5032">
        <v>165</v>
      </c>
      <c r="I5032">
        <v>0</v>
      </c>
      <c r="J5032">
        <v>1.5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100</v>
      </c>
    </row>
    <row r="5033" spans="1:21" ht="14.25">
      <c r="A5033">
        <v>4302810</v>
      </c>
      <c r="B5033">
        <v>1</v>
      </c>
      <c r="C5033" t="s">
        <v>3879</v>
      </c>
      <c r="D5033" t="s">
        <v>3880</v>
      </c>
      <c r="E5033">
        <v>438</v>
      </c>
      <c r="F5033">
        <v>25</v>
      </c>
      <c r="G5033">
        <v>0</v>
      </c>
      <c r="H5033">
        <v>188</v>
      </c>
      <c r="I5033">
        <v>0</v>
      </c>
      <c r="J5033">
        <v>1.5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100</v>
      </c>
    </row>
    <row r="5034" spans="1:21" ht="14.25">
      <c r="A5034">
        <v>4302811</v>
      </c>
      <c r="B5034">
        <v>1</v>
      </c>
      <c r="C5034" t="s">
        <v>3881</v>
      </c>
      <c r="D5034" t="s">
        <v>3782</v>
      </c>
      <c r="E5034">
        <v>1485</v>
      </c>
      <c r="F5034">
        <v>88</v>
      </c>
      <c r="G5034">
        <v>22</v>
      </c>
      <c r="H5034">
        <v>165</v>
      </c>
      <c r="I5034">
        <v>0</v>
      </c>
      <c r="J5034">
        <v>1.5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100</v>
      </c>
    </row>
    <row r="5035" spans="1:21" ht="14.25">
      <c r="A5035">
        <v>4302820</v>
      </c>
      <c r="B5035">
        <v>2</v>
      </c>
      <c r="C5035" t="s">
        <v>3879</v>
      </c>
      <c r="D5035" t="s">
        <v>3849</v>
      </c>
      <c r="E5035">
        <v>385</v>
      </c>
      <c r="F5035">
        <v>22</v>
      </c>
      <c r="G5035">
        <v>0</v>
      </c>
      <c r="H5035">
        <v>165</v>
      </c>
      <c r="I5035">
        <v>0</v>
      </c>
      <c r="J5035">
        <v>1.5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100</v>
      </c>
    </row>
    <row r="5036" spans="1:21" ht="14.25">
      <c r="A5036">
        <v>4302821</v>
      </c>
      <c r="B5036">
        <v>2</v>
      </c>
      <c r="C5036" t="s">
        <v>3881</v>
      </c>
      <c r="D5036" t="s">
        <v>3792</v>
      </c>
      <c r="E5036">
        <v>1485</v>
      </c>
      <c r="F5036">
        <v>88</v>
      </c>
      <c r="G5036">
        <v>22</v>
      </c>
      <c r="H5036">
        <v>165</v>
      </c>
      <c r="I5036">
        <v>0</v>
      </c>
      <c r="J5036">
        <v>1.5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100</v>
      </c>
    </row>
    <row r="5037" spans="1:21" ht="14.25">
      <c r="A5037">
        <v>4302830</v>
      </c>
      <c r="B5037">
        <v>3</v>
      </c>
      <c r="C5037" t="s">
        <v>3879</v>
      </c>
      <c r="D5037" t="s">
        <v>3882</v>
      </c>
      <c r="E5037">
        <v>385</v>
      </c>
      <c r="F5037">
        <v>22</v>
      </c>
      <c r="G5037">
        <v>0</v>
      </c>
      <c r="H5037">
        <v>165</v>
      </c>
      <c r="I5037">
        <v>0</v>
      </c>
      <c r="J5037">
        <v>1.5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100</v>
      </c>
    </row>
    <row r="5038" spans="1:21" ht="14.25">
      <c r="A5038">
        <v>4302831</v>
      </c>
      <c r="B5038">
        <v>3</v>
      </c>
      <c r="C5038" t="s">
        <v>3881</v>
      </c>
      <c r="D5038" t="s">
        <v>3847</v>
      </c>
      <c r="E5038">
        <v>1485</v>
      </c>
      <c r="F5038">
        <v>88</v>
      </c>
      <c r="G5038">
        <v>22</v>
      </c>
      <c r="H5038">
        <v>165</v>
      </c>
      <c r="I5038">
        <v>0</v>
      </c>
      <c r="J5038">
        <v>1.5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100</v>
      </c>
    </row>
    <row r="5039" spans="1:21" ht="14.25">
      <c r="A5039">
        <v>4302910</v>
      </c>
      <c r="B5039">
        <v>1</v>
      </c>
      <c r="C5039" t="s">
        <v>3879</v>
      </c>
      <c r="D5039" t="s">
        <v>3880</v>
      </c>
      <c r="E5039">
        <v>438</v>
      </c>
      <c r="F5039">
        <v>25</v>
      </c>
      <c r="G5039">
        <v>0</v>
      </c>
      <c r="H5039">
        <v>188</v>
      </c>
      <c r="I5039">
        <v>0</v>
      </c>
      <c r="J5039">
        <v>1.5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100</v>
      </c>
    </row>
    <row r="5040" spans="1:21" ht="14.25">
      <c r="A5040">
        <v>4302911</v>
      </c>
      <c r="B5040">
        <v>1</v>
      </c>
      <c r="C5040" t="s">
        <v>3881</v>
      </c>
      <c r="D5040" t="s">
        <v>3782</v>
      </c>
      <c r="E5040">
        <v>1485</v>
      </c>
      <c r="F5040">
        <v>88</v>
      </c>
      <c r="G5040">
        <v>22</v>
      </c>
      <c r="H5040">
        <v>165</v>
      </c>
      <c r="I5040">
        <v>0</v>
      </c>
      <c r="J5040">
        <v>1.5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100</v>
      </c>
    </row>
    <row r="5041" spans="1:21" ht="14.25">
      <c r="A5041">
        <v>4302920</v>
      </c>
      <c r="B5041">
        <v>2</v>
      </c>
      <c r="C5041" t="s">
        <v>3879</v>
      </c>
      <c r="D5041" t="s">
        <v>3849</v>
      </c>
      <c r="E5041">
        <v>385</v>
      </c>
      <c r="F5041">
        <v>22</v>
      </c>
      <c r="G5041">
        <v>0</v>
      </c>
      <c r="H5041">
        <v>165</v>
      </c>
      <c r="I5041">
        <v>0</v>
      </c>
      <c r="J5041">
        <v>1.5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100</v>
      </c>
    </row>
    <row r="5042" spans="1:21" ht="14.25">
      <c r="A5042">
        <v>4302921</v>
      </c>
      <c r="B5042">
        <v>2</v>
      </c>
      <c r="C5042" t="s">
        <v>3881</v>
      </c>
      <c r="D5042" t="s">
        <v>3792</v>
      </c>
      <c r="E5042">
        <v>1485</v>
      </c>
      <c r="F5042">
        <v>88</v>
      </c>
      <c r="G5042">
        <v>22</v>
      </c>
      <c r="H5042">
        <v>165</v>
      </c>
      <c r="I5042">
        <v>0</v>
      </c>
      <c r="J5042">
        <v>1.5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100</v>
      </c>
    </row>
    <row r="5043" spans="1:21" ht="14.25">
      <c r="A5043">
        <v>4302930</v>
      </c>
      <c r="B5043">
        <v>3</v>
      </c>
      <c r="C5043" t="s">
        <v>3879</v>
      </c>
      <c r="D5043" t="s">
        <v>3882</v>
      </c>
      <c r="E5043">
        <v>385</v>
      </c>
      <c r="F5043">
        <v>22</v>
      </c>
      <c r="G5043">
        <v>0</v>
      </c>
      <c r="H5043">
        <v>165</v>
      </c>
      <c r="I5043">
        <v>0</v>
      </c>
      <c r="J5043">
        <v>1.5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100</v>
      </c>
    </row>
    <row r="5044" spans="1:21" ht="14.25">
      <c r="A5044">
        <v>4302931</v>
      </c>
      <c r="B5044">
        <v>3</v>
      </c>
      <c r="C5044" t="s">
        <v>3881</v>
      </c>
      <c r="D5044" t="s">
        <v>3847</v>
      </c>
      <c r="E5044">
        <v>1485</v>
      </c>
      <c r="F5044">
        <v>88</v>
      </c>
      <c r="G5044">
        <v>22</v>
      </c>
      <c r="H5044">
        <v>165</v>
      </c>
      <c r="I5044">
        <v>0</v>
      </c>
      <c r="J5044">
        <v>1.5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100</v>
      </c>
    </row>
    <row r="5045" spans="1:21" ht="14.25">
      <c r="A5045">
        <v>4303010</v>
      </c>
      <c r="B5045">
        <v>1</v>
      </c>
      <c r="C5045" t="s">
        <v>3879</v>
      </c>
      <c r="D5045" t="s">
        <v>3823</v>
      </c>
      <c r="E5045">
        <v>385</v>
      </c>
      <c r="F5045">
        <v>22</v>
      </c>
      <c r="G5045">
        <v>0</v>
      </c>
      <c r="H5045">
        <v>165</v>
      </c>
      <c r="I5045">
        <v>0</v>
      </c>
      <c r="J5045">
        <v>1.5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100</v>
      </c>
    </row>
    <row r="5046" spans="1:21" ht="14.25">
      <c r="A5046">
        <v>4303011</v>
      </c>
      <c r="B5046">
        <v>1</v>
      </c>
      <c r="C5046" t="s">
        <v>3881</v>
      </c>
      <c r="D5046" t="s">
        <v>1037</v>
      </c>
      <c r="E5046">
        <v>1485</v>
      </c>
      <c r="F5046">
        <v>88</v>
      </c>
      <c r="G5046">
        <v>22</v>
      </c>
      <c r="H5046">
        <v>165</v>
      </c>
      <c r="I5046">
        <v>0</v>
      </c>
      <c r="J5046">
        <v>1.5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100</v>
      </c>
    </row>
    <row r="5047" spans="1:21" ht="14.25">
      <c r="A5047">
        <v>4303020</v>
      </c>
      <c r="B5047">
        <v>2</v>
      </c>
      <c r="C5047" t="s">
        <v>3879</v>
      </c>
      <c r="D5047" t="s">
        <v>3880</v>
      </c>
      <c r="E5047">
        <v>438</v>
      </c>
      <c r="F5047">
        <v>25</v>
      </c>
      <c r="G5047">
        <v>0</v>
      </c>
      <c r="H5047">
        <v>188</v>
      </c>
      <c r="I5047">
        <v>0</v>
      </c>
      <c r="J5047">
        <v>1.5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100</v>
      </c>
    </row>
    <row r="5048" spans="1:21" ht="14.25">
      <c r="A5048">
        <v>4303021</v>
      </c>
      <c r="B5048">
        <v>2</v>
      </c>
      <c r="C5048" t="s">
        <v>3881</v>
      </c>
      <c r="D5048" t="s">
        <v>1039</v>
      </c>
      <c r="E5048">
        <v>1485</v>
      </c>
      <c r="F5048">
        <v>88</v>
      </c>
      <c r="G5048">
        <v>22</v>
      </c>
      <c r="H5048">
        <v>165</v>
      </c>
      <c r="I5048">
        <v>0</v>
      </c>
      <c r="J5048">
        <v>1.5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100</v>
      </c>
    </row>
    <row r="5049" spans="1:21" ht="14.25">
      <c r="A5049">
        <v>4303030</v>
      </c>
      <c r="B5049">
        <v>3</v>
      </c>
      <c r="C5049" t="s">
        <v>3879</v>
      </c>
      <c r="D5049" t="s">
        <v>3853</v>
      </c>
      <c r="E5049">
        <v>385</v>
      </c>
      <c r="F5049">
        <v>22</v>
      </c>
      <c r="G5049">
        <v>0</v>
      </c>
      <c r="H5049">
        <v>165</v>
      </c>
      <c r="I5049">
        <v>0</v>
      </c>
      <c r="J5049">
        <v>1.5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100</v>
      </c>
    </row>
    <row r="5050" spans="1:21" ht="14.25">
      <c r="A5050">
        <v>4303031</v>
      </c>
      <c r="B5050">
        <v>3</v>
      </c>
      <c r="C5050" t="s">
        <v>3881</v>
      </c>
      <c r="D5050" t="s">
        <v>1041</v>
      </c>
      <c r="E5050">
        <v>1485</v>
      </c>
      <c r="F5050">
        <v>88</v>
      </c>
      <c r="G5050">
        <v>22</v>
      </c>
      <c r="H5050">
        <v>165</v>
      </c>
      <c r="I5050">
        <v>0</v>
      </c>
      <c r="J5050">
        <v>1.5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100</v>
      </c>
    </row>
    <row r="5051" spans="1:21" ht="14.25">
      <c r="A5051">
        <v>4303110</v>
      </c>
      <c r="B5051">
        <v>1</v>
      </c>
      <c r="C5051" t="s">
        <v>3879</v>
      </c>
      <c r="D5051" t="s">
        <v>3823</v>
      </c>
      <c r="E5051">
        <v>142386</v>
      </c>
      <c r="F5051">
        <v>6343</v>
      </c>
      <c r="G5051">
        <v>2889</v>
      </c>
      <c r="H5051">
        <v>21176</v>
      </c>
      <c r="I5051">
        <v>0</v>
      </c>
      <c r="J5051">
        <v>1.5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3562</v>
      </c>
      <c r="Q5051">
        <v>1513</v>
      </c>
      <c r="R5051">
        <v>7202</v>
      </c>
      <c r="S5051">
        <v>0</v>
      </c>
      <c r="T5051">
        <v>0</v>
      </c>
      <c r="U5051">
        <v>1900</v>
      </c>
    </row>
    <row r="5052" spans="1:21" ht="14.25">
      <c r="A5052">
        <v>4303111</v>
      </c>
      <c r="B5052">
        <v>1</v>
      </c>
      <c r="C5052" t="s">
        <v>3881</v>
      </c>
      <c r="D5052" t="s">
        <v>1037</v>
      </c>
      <c r="E5052">
        <v>136471</v>
      </c>
      <c r="F5052">
        <v>5923</v>
      </c>
      <c r="G5052">
        <v>2251</v>
      </c>
      <c r="H5052">
        <v>32221</v>
      </c>
      <c r="I5052">
        <v>0</v>
      </c>
      <c r="J5052">
        <v>1.5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2132</v>
      </c>
      <c r="Q5052">
        <v>799</v>
      </c>
      <c r="R5052">
        <v>4293</v>
      </c>
      <c r="S5052">
        <v>0</v>
      </c>
      <c r="T5052">
        <v>0</v>
      </c>
      <c r="U5052">
        <v>1900</v>
      </c>
    </row>
    <row r="5053" spans="1:21" ht="14.25">
      <c r="A5053">
        <v>4303120</v>
      </c>
      <c r="B5053">
        <v>2</v>
      </c>
      <c r="C5053" t="s">
        <v>3879</v>
      </c>
      <c r="D5053" t="s">
        <v>3880</v>
      </c>
      <c r="E5053">
        <v>151841</v>
      </c>
      <c r="F5053">
        <v>6722</v>
      </c>
      <c r="G5053">
        <v>3077</v>
      </c>
      <c r="H5053">
        <v>23081</v>
      </c>
      <c r="I5053">
        <v>0</v>
      </c>
      <c r="J5053">
        <v>1.5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3562</v>
      </c>
      <c r="Q5053">
        <v>1513</v>
      </c>
      <c r="R5053">
        <v>7202</v>
      </c>
      <c r="S5053">
        <v>0</v>
      </c>
      <c r="T5053">
        <v>0</v>
      </c>
      <c r="U5053">
        <v>1900</v>
      </c>
    </row>
    <row r="5054" spans="1:21" ht="14.25">
      <c r="A5054">
        <v>4303121</v>
      </c>
      <c r="B5054">
        <v>2</v>
      </c>
      <c r="C5054" t="s">
        <v>3881</v>
      </c>
      <c r="D5054" t="s">
        <v>1039</v>
      </c>
      <c r="E5054">
        <v>138209</v>
      </c>
      <c r="F5054">
        <v>6037</v>
      </c>
      <c r="G5054">
        <v>2251</v>
      </c>
      <c r="H5054">
        <v>32819</v>
      </c>
      <c r="I5054">
        <v>0</v>
      </c>
      <c r="J5054">
        <v>1.5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2132</v>
      </c>
      <c r="Q5054">
        <v>799</v>
      </c>
      <c r="R5054">
        <v>4510</v>
      </c>
      <c r="S5054">
        <v>0</v>
      </c>
      <c r="T5054">
        <v>0</v>
      </c>
      <c r="U5054">
        <v>1900</v>
      </c>
    </row>
    <row r="5055" spans="1:21" ht="14.25">
      <c r="A5055">
        <v>4303130</v>
      </c>
      <c r="B5055">
        <v>3</v>
      </c>
      <c r="C5055" t="s">
        <v>3879</v>
      </c>
      <c r="D5055" t="s">
        <v>3853</v>
      </c>
      <c r="E5055">
        <v>142386</v>
      </c>
      <c r="F5055">
        <v>6343</v>
      </c>
      <c r="G5055">
        <v>2889</v>
      </c>
      <c r="H5055">
        <v>21176</v>
      </c>
      <c r="I5055">
        <v>0</v>
      </c>
      <c r="J5055">
        <v>1.5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3562</v>
      </c>
      <c r="Q5055">
        <v>1513</v>
      </c>
      <c r="R5055">
        <v>7202</v>
      </c>
      <c r="S5055">
        <v>0</v>
      </c>
      <c r="T5055">
        <v>0</v>
      </c>
      <c r="U5055">
        <v>1900</v>
      </c>
    </row>
    <row r="5056" spans="1:21" ht="14.25">
      <c r="A5056">
        <v>4303131</v>
      </c>
      <c r="B5056">
        <v>3</v>
      </c>
      <c r="C5056" t="s">
        <v>3881</v>
      </c>
      <c r="D5056" t="s">
        <v>1041</v>
      </c>
      <c r="E5056">
        <v>136471</v>
      </c>
      <c r="F5056">
        <v>5923</v>
      </c>
      <c r="G5056">
        <v>2251</v>
      </c>
      <c r="H5056">
        <v>32221</v>
      </c>
      <c r="I5056">
        <v>0</v>
      </c>
      <c r="J5056">
        <v>1.5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2132</v>
      </c>
      <c r="Q5056">
        <v>799</v>
      </c>
      <c r="R5056">
        <v>4293</v>
      </c>
      <c r="S5056">
        <v>0</v>
      </c>
      <c r="T5056">
        <v>0</v>
      </c>
      <c r="U5056">
        <v>1900</v>
      </c>
    </row>
    <row r="5057" spans="1:21" ht="14.25">
      <c r="A5057">
        <v>4303210</v>
      </c>
      <c r="B5057">
        <v>1</v>
      </c>
      <c r="C5057" t="s">
        <v>3879</v>
      </c>
      <c r="D5057" t="s">
        <v>3823</v>
      </c>
      <c r="E5057">
        <v>151685</v>
      </c>
      <c r="F5057">
        <v>7054</v>
      </c>
      <c r="G5057">
        <v>2967</v>
      </c>
      <c r="H5057">
        <v>21805</v>
      </c>
      <c r="I5057">
        <v>0</v>
      </c>
      <c r="J5057">
        <v>1.5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4212</v>
      </c>
      <c r="Q5057">
        <v>1561</v>
      </c>
      <c r="R5057">
        <v>7528</v>
      </c>
      <c r="S5057">
        <v>0</v>
      </c>
      <c r="T5057">
        <v>0</v>
      </c>
      <c r="U5057">
        <v>1900</v>
      </c>
    </row>
    <row r="5058" spans="1:21" ht="14.25">
      <c r="A5058">
        <v>4303211</v>
      </c>
      <c r="B5058">
        <v>1</v>
      </c>
      <c r="C5058" t="s">
        <v>3881</v>
      </c>
      <c r="D5058" t="s">
        <v>1037</v>
      </c>
      <c r="E5058">
        <v>141535</v>
      </c>
      <c r="F5058">
        <v>6262</v>
      </c>
      <c r="G5058">
        <v>2297</v>
      </c>
      <c r="H5058">
        <v>32975</v>
      </c>
      <c r="I5058">
        <v>0</v>
      </c>
      <c r="J5058">
        <v>1.5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2392</v>
      </c>
      <c r="Q5058">
        <v>815</v>
      </c>
      <c r="R5058">
        <v>4456</v>
      </c>
      <c r="S5058">
        <v>0</v>
      </c>
      <c r="T5058">
        <v>0</v>
      </c>
      <c r="U5058">
        <v>1900</v>
      </c>
    </row>
    <row r="5059" spans="1:21" ht="14.25">
      <c r="A5059">
        <v>4303220</v>
      </c>
      <c r="B5059">
        <v>2</v>
      </c>
      <c r="C5059" t="s">
        <v>3879</v>
      </c>
      <c r="D5059" t="s">
        <v>3880</v>
      </c>
      <c r="E5059">
        <v>161373</v>
      </c>
      <c r="F5059">
        <v>7442</v>
      </c>
      <c r="G5059">
        <v>3160</v>
      </c>
      <c r="H5059">
        <v>23753</v>
      </c>
      <c r="I5059">
        <v>0</v>
      </c>
      <c r="J5059">
        <v>1.5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4212</v>
      </c>
      <c r="Q5059">
        <v>1561</v>
      </c>
      <c r="R5059">
        <v>7528</v>
      </c>
      <c r="S5059">
        <v>0</v>
      </c>
      <c r="T5059">
        <v>0</v>
      </c>
      <c r="U5059">
        <v>1900</v>
      </c>
    </row>
    <row r="5060" spans="1:21" ht="14.25">
      <c r="A5060">
        <v>4303221</v>
      </c>
      <c r="B5060">
        <v>2</v>
      </c>
      <c r="C5060" t="s">
        <v>3881</v>
      </c>
      <c r="D5060" t="s">
        <v>1039</v>
      </c>
      <c r="E5060">
        <v>143312</v>
      </c>
      <c r="F5060">
        <v>6379</v>
      </c>
      <c r="G5060">
        <v>2297</v>
      </c>
      <c r="H5060">
        <v>33582</v>
      </c>
      <c r="I5060">
        <v>0</v>
      </c>
      <c r="J5060">
        <v>1.5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2392</v>
      </c>
      <c r="Q5060">
        <v>815</v>
      </c>
      <c r="R5060">
        <v>4673</v>
      </c>
      <c r="S5060">
        <v>0</v>
      </c>
      <c r="T5060">
        <v>0</v>
      </c>
      <c r="U5060">
        <v>1900</v>
      </c>
    </row>
    <row r="5061" spans="1:21" ht="14.25">
      <c r="A5061">
        <v>4303230</v>
      </c>
      <c r="B5061">
        <v>3</v>
      </c>
      <c r="C5061" t="s">
        <v>3879</v>
      </c>
      <c r="D5061" t="s">
        <v>3853</v>
      </c>
      <c r="E5061">
        <v>151685</v>
      </c>
      <c r="F5061">
        <v>7054</v>
      </c>
      <c r="G5061">
        <v>2967</v>
      </c>
      <c r="H5061">
        <v>21805</v>
      </c>
      <c r="I5061">
        <v>0</v>
      </c>
      <c r="J5061">
        <v>1.5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4212</v>
      </c>
      <c r="Q5061">
        <v>1561</v>
      </c>
      <c r="R5061">
        <v>7528</v>
      </c>
      <c r="S5061">
        <v>0</v>
      </c>
      <c r="T5061">
        <v>0</v>
      </c>
      <c r="U5061">
        <v>1900</v>
      </c>
    </row>
    <row r="5062" spans="1:21" ht="14.25">
      <c r="A5062">
        <v>4303231</v>
      </c>
      <c r="B5062">
        <v>3</v>
      </c>
      <c r="C5062" t="s">
        <v>3881</v>
      </c>
      <c r="D5062" t="s">
        <v>1041</v>
      </c>
      <c r="E5062">
        <v>140072</v>
      </c>
      <c r="F5062">
        <v>6132</v>
      </c>
      <c r="G5062">
        <v>2297</v>
      </c>
      <c r="H5062">
        <v>32812</v>
      </c>
      <c r="I5062">
        <v>0</v>
      </c>
      <c r="J5062">
        <v>1.5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2262</v>
      </c>
      <c r="Q5062">
        <v>815</v>
      </c>
      <c r="R5062">
        <v>4293</v>
      </c>
      <c r="S5062">
        <v>0</v>
      </c>
      <c r="T5062">
        <v>0</v>
      </c>
      <c r="U5062">
        <v>1900</v>
      </c>
    </row>
    <row r="5063" spans="1:21" ht="14.25">
      <c r="A5063">
        <v>4303310</v>
      </c>
      <c r="B5063">
        <v>1</v>
      </c>
      <c r="C5063" t="s">
        <v>3879</v>
      </c>
      <c r="D5063" t="s">
        <v>3823</v>
      </c>
      <c r="E5063">
        <v>158117</v>
      </c>
      <c r="F5063">
        <v>7506</v>
      </c>
      <c r="G5063">
        <v>3010</v>
      </c>
      <c r="H5063">
        <v>22857</v>
      </c>
      <c r="I5063">
        <v>0</v>
      </c>
      <c r="J5063">
        <v>1.5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4602</v>
      </c>
      <c r="Q5063">
        <v>1574</v>
      </c>
      <c r="R5063">
        <v>8276</v>
      </c>
      <c r="S5063">
        <v>0</v>
      </c>
      <c r="T5063">
        <v>0</v>
      </c>
      <c r="U5063">
        <v>1900</v>
      </c>
    </row>
    <row r="5064" spans="1:21" ht="14.25">
      <c r="A5064">
        <v>4303311</v>
      </c>
      <c r="B5064">
        <v>1</v>
      </c>
      <c r="C5064" t="s">
        <v>3881</v>
      </c>
      <c r="D5064" t="s">
        <v>1037</v>
      </c>
      <c r="E5064">
        <v>145282</v>
      </c>
      <c r="F5064">
        <v>6472</v>
      </c>
      <c r="G5064">
        <v>2340</v>
      </c>
      <c r="H5064">
        <v>33762</v>
      </c>
      <c r="I5064">
        <v>0</v>
      </c>
      <c r="J5064">
        <v>1.5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2522</v>
      </c>
      <c r="Q5064">
        <v>828</v>
      </c>
      <c r="R5064">
        <v>4651</v>
      </c>
      <c r="S5064">
        <v>0</v>
      </c>
      <c r="T5064">
        <v>0</v>
      </c>
      <c r="U5064">
        <v>1900</v>
      </c>
    </row>
    <row r="5065" spans="1:21" ht="14.25">
      <c r="A5065">
        <v>4303320</v>
      </c>
      <c r="B5065">
        <v>2</v>
      </c>
      <c r="C5065" t="s">
        <v>3879</v>
      </c>
      <c r="D5065" t="s">
        <v>3880</v>
      </c>
      <c r="E5065">
        <v>168026</v>
      </c>
      <c r="F5065">
        <v>7902</v>
      </c>
      <c r="G5065">
        <v>3208</v>
      </c>
      <c r="H5065">
        <v>24846</v>
      </c>
      <c r="I5065">
        <v>0</v>
      </c>
      <c r="J5065">
        <v>1.5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4602</v>
      </c>
      <c r="Q5065">
        <v>1574</v>
      </c>
      <c r="R5065">
        <v>8276</v>
      </c>
      <c r="S5065">
        <v>0</v>
      </c>
      <c r="T5065">
        <v>0</v>
      </c>
      <c r="U5065">
        <v>1900</v>
      </c>
    </row>
    <row r="5066" spans="1:21" ht="14.25">
      <c r="A5066">
        <v>4303321</v>
      </c>
      <c r="B5066">
        <v>2</v>
      </c>
      <c r="C5066" t="s">
        <v>3881</v>
      </c>
      <c r="D5066" t="s">
        <v>1039</v>
      </c>
      <c r="E5066">
        <v>146176</v>
      </c>
      <c r="F5066">
        <v>6526</v>
      </c>
      <c r="G5066">
        <v>2327</v>
      </c>
      <c r="H5066">
        <v>34376</v>
      </c>
      <c r="I5066">
        <v>0</v>
      </c>
      <c r="J5066">
        <v>1.5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2457</v>
      </c>
      <c r="Q5066">
        <v>815</v>
      </c>
      <c r="R5066">
        <v>4868</v>
      </c>
      <c r="S5066">
        <v>0</v>
      </c>
      <c r="T5066">
        <v>0</v>
      </c>
      <c r="U5066">
        <v>1900</v>
      </c>
    </row>
    <row r="5067" spans="1:21" ht="14.25">
      <c r="A5067">
        <v>4303330</v>
      </c>
      <c r="B5067">
        <v>3</v>
      </c>
      <c r="C5067" t="s">
        <v>3879</v>
      </c>
      <c r="D5067" t="s">
        <v>3853</v>
      </c>
      <c r="E5067">
        <v>158117</v>
      </c>
      <c r="F5067">
        <v>7506</v>
      </c>
      <c r="G5067">
        <v>3010</v>
      </c>
      <c r="H5067">
        <v>22857</v>
      </c>
      <c r="I5067">
        <v>0</v>
      </c>
      <c r="J5067">
        <v>1.5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4602</v>
      </c>
      <c r="Q5067">
        <v>1574</v>
      </c>
      <c r="R5067">
        <v>8276</v>
      </c>
      <c r="S5067">
        <v>0</v>
      </c>
      <c r="T5067">
        <v>0</v>
      </c>
      <c r="U5067">
        <v>1900</v>
      </c>
    </row>
    <row r="5068" spans="1:21" ht="14.25">
      <c r="A5068">
        <v>4303331</v>
      </c>
      <c r="B5068">
        <v>3</v>
      </c>
      <c r="C5068" t="s">
        <v>3881</v>
      </c>
      <c r="D5068" t="s">
        <v>1041</v>
      </c>
      <c r="E5068">
        <v>144372</v>
      </c>
      <c r="F5068">
        <v>6407</v>
      </c>
      <c r="G5068">
        <v>2327</v>
      </c>
      <c r="H5068">
        <v>33762</v>
      </c>
      <c r="I5068">
        <v>0</v>
      </c>
      <c r="J5068">
        <v>1.5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2457</v>
      </c>
      <c r="Q5068">
        <v>815</v>
      </c>
      <c r="R5068">
        <v>4651</v>
      </c>
      <c r="S5068">
        <v>0</v>
      </c>
      <c r="T5068">
        <v>0</v>
      </c>
      <c r="U5068">
        <v>1900</v>
      </c>
    </row>
    <row r="5069" spans="1:21" ht="14.25">
      <c r="A5069">
        <v>4303410</v>
      </c>
      <c r="B5069">
        <v>1</v>
      </c>
      <c r="C5069" t="s">
        <v>3879</v>
      </c>
      <c r="D5069" t="s">
        <v>3823</v>
      </c>
      <c r="E5069">
        <v>164180</v>
      </c>
      <c r="F5069">
        <v>7892</v>
      </c>
      <c r="G5069">
        <v>3105</v>
      </c>
      <c r="H5069">
        <v>23160</v>
      </c>
      <c r="I5069">
        <v>0</v>
      </c>
      <c r="J5069">
        <v>1.5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4927</v>
      </c>
      <c r="Q5069">
        <v>1639</v>
      </c>
      <c r="R5069">
        <v>8276</v>
      </c>
      <c r="S5069">
        <v>0</v>
      </c>
      <c r="T5069">
        <v>0</v>
      </c>
      <c r="U5069">
        <v>1900</v>
      </c>
    </row>
    <row r="5070" spans="1:21" ht="14.25">
      <c r="A5070">
        <v>4303411</v>
      </c>
      <c r="B5070">
        <v>1</v>
      </c>
      <c r="C5070" t="s">
        <v>3881</v>
      </c>
      <c r="D5070" t="s">
        <v>1037</v>
      </c>
      <c r="E5070">
        <v>148173</v>
      </c>
      <c r="F5070">
        <v>6616</v>
      </c>
      <c r="G5070">
        <v>2383</v>
      </c>
      <c r="H5070">
        <v>34353</v>
      </c>
      <c r="I5070">
        <v>0</v>
      </c>
      <c r="J5070">
        <v>1.5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2587</v>
      </c>
      <c r="Q5070">
        <v>841</v>
      </c>
      <c r="R5070">
        <v>4651</v>
      </c>
      <c r="S5070">
        <v>0</v>
      </c>
      <c r="T5070">
        <v>0</v>
      </c>
      <c r="U5070">
        <v>1900</v>
      </c>
    </row>
    <row r="5071" spans="1:21" ht="14.25">
      <c r="A5071">
        <v>4303420</v>
      </c>
      <c r="B5071">
        <v>2</v>
      </c>
      <c r="C5071" t="s">
        <v>3879</v>
      </c>
      <c r="D5071" t="s">
        <v>3880</v>
      </c>
      <c r="E5071">
        <v>174312</v>
      </c>
      <c r="F5071">
        <v>8296</v>
      </c>
      <c r="G5071">
        <v>3308</v>
      </c>
      <c r="H5071">
        <v>25192</v>
      </c>
      <c r="I5071">
        <v>0</v>
      </c>
      <c r="J5071">
        <v>1.5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4927</v>
      </c>
      <c r="Q5071">
        <v>1639</v>
      </c>
      <c r="R5071">
        <v>8276</v>
      </c>
      <c r="S5071">
        <v>0</v>
      </c>
      <c r="T5071">
        <v>0</v>
      </c>
      <c r="U5071">
        <v>1900</v>
      </c>
    </row>
    <row r="5072" spans="1:21" ht="14.25">
      <c r="A5072">
        <v>4303421</v>
      </c>
      <c r="B5072">
        <v>2</v>
      </c>
      <c r="C5072" t="s">
        <v>3881</v>
      </c>
      <c r="D5072" t="s">
        <v>1039</v>
      </c>
      <c r="E5072">
        <v>150016</v>
      </c>
      <c r="F5072">
        <v>6738</v>
      </c>
      <c r="G5072">
        <v>2383</v>
      </c>
      <c r="H5072">
        <v>34976</v>
      </c>
      <c r="I5072">
        <v>0</v>
      </c>
      <c r="J5072">
        <v>1.5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2587</v>
      </c>
      <c r="Q5072">
        <v>841</v>
      </c>
      <c r="R5072">
        <v>4868</v>
      </c>
      <c r="S5072">
        <v>0</v>
      </c>
      <c r="T5072">
        <v>0</v>
      </c>
      <c r="U5072">
        <v>1900</v>
      </c>
    </row>
    <row r="5073" spans="1:21" ht="14.25">
      <c r="A5073">
        <v>4303430</v>
      </c>
      <c r="B5073">
        <v>3</v>
      </c>
      <c r="C5073" t="s">
        <v>3879</v>
      </c>
      <c r="D5073" t="s">
        <v>3853</v>
      </c>
      <c r="E5073">
        <v>164180</v>
      </c>
      <c r="F5073">
        <v>7892</v>
      </c>
      <c r="G5073">
        <v>3105</v>
      </c>
      <c r="H5073">
        <v>23160</v>
      </c>
      <c r="I5073">
        <v>0</v>
      </c>
      <c r="J5073">
        <v>1.5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4927</v>
      </c>
      <c r="Q5073">
        <v>1639</v>
      </c>
      <c r="R5073">
        <v>8276</v>
      </c>
      <c r="S5073">
        <v>0</v>
      </c>
      <c r="T5073">
        <v>0</v>
      </c>
      <c r="U5073">
        <v>1900</v>
      </c>
    </row>
    <row r="5074" spans="1:21" ht="14.25">
      <c r="A5074">
        <v>4303431</v>
      </c>
      <c r="B5074">
        <v>3</v>
      </c>
      <c r="C5074" t="s">
        <v>3881</v>
      </c>
      <c r="D5074" t="s">
        <v>1041</v>
      </c>
      <c r="E5074">
        <v>148173</v>
      </c>
      <c r="F5074">
        <v>6616</v>
      </c>
      <c r="G5074">
        <v>2383</v>
      </c>
      <c r="H5074">
        <v>34353</v>
      </c>
      <c r="I5074">
        <v>0</v>
      </c>
      <c r="J5074">
        <v>1.5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2587</v>
      </c>
      <c r="Q5074">
        <v>841</v>
      </c>
      <c r="R5074">
        <v>4651</v>
      </c>
      <c r="S5074">
        <v>0</v>
      </c>
      <c r="T5074">
        <v>0</v>
      </c>
      <c r="U5074">
        <v>1900</v>
      </c>
    </row>
    <row r="5075" spans="1:21" ht="14.25">
      <c r="A5075">
        <v>4303510</v>
      </c>
      <c r="B5075">
        <v>1</v>
      </c>
      <c r="C5075" t="s">
        <v>3879</v>
      </c>
      <c r="D5075" t="s">
        <v>3823</v>
      </c>
      <c r="E5075">
        <v>172528</v>
      </c>
      <c r="F5075">
        <v>8012</v>
      </c>
      <c r="G5075">
        <v>3393</v>
      </c>
      <c r="H5075">
        <v>24548</v>
      </c>
      <c r="I5075">
        <v>0</v>
      </c>
      <c r="J5075">
        <v>1.5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4927</v>
      </c>
      <c r="Q5075">
        <v>1865</v>
      </c>
      <c r="R5075">
        <v>9056</v>
      </c>
      <c r="S5075">
        <v>0</v>
      </c>
      <c r="T5075">
        <v>0</v>
      </c>
      <c r="U5075">
        <v>2150</v>
      </c>
    </row>
    <row r="5076" spans="1:21" ht="14.25">
      <c r="A5076">
        <v>4303511</v>
      </c>
      <c r="B5076">
        <v>1</v>
      </c>
      <c r="C5076" t="s">
        <v>3881</v>
      </c>
      <c r="D5076" t="s">
        <v>1037</v>
      </c>
      <c r="E5076">
        <v>154596</v>
      </c>
      <c r="F5076">
        <v>6781</v>
      </c>
      <c r="G5076">
        <v>2546</v>
      </c>
      <c r="H5076">
        <v>35866</v>
      </c>
      <c r="I5076">
        <v>0</v>
      </c>
      <c r="J5076">
        <v>1.5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2587</v>
      </c>
      <c r="Q5076">
        <v>938</v>
      </c>
      <c r="R5076">
        <v>4911</v>
      </c>
      <c r="S5076">
        <v>0</v>
      </c>
      <c r="T5076">
        <v>0</v>
      </c>
      <c r="U5076">
        <v>2150</v>
      </c>
    </row>
    <row r="5077" spans="1:21" ht="14.25">
      <c r="A5077">
        <v>4303520</v>
      </c>
      <c r="B5077">
        <v>2</v>
      </c>
      <c r="C5077" t="s">
        <v>3879</v>
      </c>
      <c r="D5077" t="s">
        <v>3880</v>
      </c>
      <c r="E5077">
        <v>181358</v>
      </c>
      <c r="F5077">
        <v>8366</v>
      </c>
      <c r="G5077">
        <v>3569</v>
      </c>
      <c r="H5077">
        <v>26318</v>
      </c>
      <c r="I5077">
        <v>0</v>
      </c>
      <c r="J5077">
        <v>1.5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4927</v>
      </c>
      <c r="Q5077">
        <v>1865</v>
      </c>
      <c r="R5077">
        <v>9056</v>
      </c>
      <c r="S5077">
        <v>0</v>
      </c>
      <c r="T5077">
        <v>0</v>
      </c>
      <c r="U5077">
        <v>1900</v>
      </c>
    </row>
    <row r="5078" spans="1:21" ht="14.25">
      <c r="A5078">
        <v>4303521</v>
      </c>
      <c r="B5078">
        <v>2</v>
      </c>
      <c r="C5078" t="s">
        <v>3881</v>
      </c>
      <c r="D5078" t="s">
        <v>1039</v>
      </c>
      <c r="E5078">
        <v>154301</v>
      </c>
      <c r="F5078">
        <v>6820</v>
      </c>
      <c r="G5078">
        <v>2510</v>
      </c>
      <c r="H5078">
        <v>35901</v>
      </c>
      <c r="I5078">
        <v>0</v>
      </c>
      <c r="J5078">
        <v>1.5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2587</v>
      </c>
      <c r="Q5078">
        <v>938</v>
      </c>
      <c r="R5078">
        <v>5193</v>
      </c>
      <c r="S5078">
        <v>0</v>
      </c>
      <c r="T5078">
        <v>0</v>
      </c>
      <c r="U5078">
        <v>1900</v>
      </c>
    </row>
    <row r="5079" spans="1:21" ht="14.25">
      <c r="A5079">
        <v>4303530</v>
      </c>
      <c r="B5079">
        <v>3</v>
      </c>
      <c r="C5079" t="s">
        <v>3879</v>
      </c>
      <c r="D5079" t="s">
        <v>3853</v>
      </c>
      <c r="E5079">
        <v>170994</v>
      </c>
      <c r="F5079">
        <v>7953</v>
      </c>
      <c r="G5079">
        <v>3361</v>
      </c>
      <c r="H5079">
        <v>24244</v>
      </c>
      <c r="I5079">
        <v>0</v>
      </c>
      <c r="J5079">
        <v>1.5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4927</v>
      </c>
      <c r="Q5079">
        <v>1865</v>
      </c>
      <c r="R5079">
        <v>9056</v>
      </c>
      <c r="S5079">
        <v>0</v>
      </c>
      <c r="T5079">
        <v>0</v>
      </c>
      <c r="U5079">
        <v>1900</v>
      </c>
    </row>
    <row r="5080" spans="1:21" ht="14.25">
      <c r="A5080">
        <v>4303531</v>
      </c>
      <c r="B5080">
        <v>3</v>
      </c>
      <c r="C5080" t="s">
        <v>3881</v>
      </c>
      <c r="D5080" t="s">
        <v>1041</v>
      </c>
      <c r="E5080">
        <v>150999</v>
      </c>
      <c r="F5080">
        <v>6696</v>
      </c>
      <c r="G5080">
        <v>2445</v>
      </c>
      <c r="H5080">
        <v>35139</v>
      </c>
      <c r="I5080">
        <v>0</v>
      </c>
      <c r="J5080">
        <v>1.5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2587</v>
      </c>
      <c r="Q5080">
        <v>873</v>
      </c>
      <c r="R5080">
        <v>4846</v>
      </c>
      <c r="S5080">
        <v>0</v>
      </c>
      <c r="T5080">
        <v>0</v>
      </c>
      <c r="U5080">
        <v>1900</v>
      </c>
    </row>
    <row r="5081" spans="1:21" ht="14.25">
      <c r="A5081">
        <v>4303610</v>
      </c>
      <c r="B5081">
        <v>1</v>
      </c>
      <c r="C5081" t="s">
        <v>3879</v>
      </c>
      <c r="D5081" t="s">
        <v>3823</v>
      </c>
      <c r="E5081">
        <v>178888</v>
      </c>
      <c r="F5081">
        <v>8012</v>
      </c>
      <c r="G5081">
        <v>3685</v>
      </c>
      <c r="H5081">
        <v>25068</v>
      </c>
      <c r="I5081">
        <v>0</v>
      </c>
      <c r="J5081">
        <v>1.5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4927</v>
      </c>
      <c r="Q5081">
        <v>2157</v>
      </c>
      <c r="R5081">
        <v>9576</v>
      </c>
      <c r="S5081">
        <v>0</v>
      </c>
      <c r="T5081">
        <v>0</v>
      </c>
      <c r="U5081">
        <v>2150</v>
      </c>
    </row>
    <row r="5082" spans="1:21" ht="14.25">
      <c r="A5082">
        <v>4303611</v>
      </c>
      <c r="B5082">
        <v>1</v>
      </c>
      <c r="C5082" t="s">
        <v>3881</v>
      </c>
      <c r="D5082" t="s">
        <v>1037</v>
      </c>
      <c r="E5082">
        <v>156796</v>
      </c>
      <c r="F5082">
        <v>6781</v>
      </c>
      <c r="G5082">
        <v>2643</v>
      </c>
      <c r="H5082">
        <v>36126</v>
      </c>
      <c r="I5082">
        <v>0</v>
      </c>
      <c r="J5082">
        <v>1.5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2587</v>
      </c>
      <c r="Q5082">
        <v>1035</v>
      </c>
      <c r="R5082">
        <v>5171</v>
      </c>
      <c r="S5082">
        <v>0</v>
      </c>
      <c r="T5082">
        <v>0</v>
      </c>
      <c r="U5082">
        <v>2150</v>
      </c>
    </row>
    <row r="5083" spans="1:21" ht="14.25">
      <c r="A5083">
        <v>4303620</v>
      </c>
      <c r="B5083">
        <v>2</v>
      </c>
      <c r="C5083" t="s">
        <v>3879</v>
      </c>
      <c r="D5083" t="s">
        <v>3880</v>
      </c>
      <c r="E5083">
        <v>189380</v>
      </c>
      <c r="F5083">
        <v>8432</v>
      </c>
      <c r="G5083">
        <v>3894</v>
      </c>
      <c r="H5083">
        <v>27180</v>
      </c>
      <c r="I5083">
        <v>0</v>
      </c>
      <c r="J5083">
        <v>1.5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4927</v>
      </c>
      <c r="Q5083">
        <v>2157</v>
      </c>
      <c r="R5083">
        <v>9576</v>
      </c>
      <c r="S5083">
        <v>0</v>
      </c>
      <c r="T5083">
        <v>0</v>
      </c>
      <c r="U5083">
        <v>2150</v>
      </c>
    </row>
    <row r="5084" spans="1:21" ht="14.25">
      <c r="A5084">
        <v>4303621</v>
      </c>
      <c r="B5084">
        <v>2</v>
      </c>
      <c r="C5084" t="s">
        <v>3881</v>
      </c>
      <c r="D5084" t="s">
        <v>1039</v>
      </c>
      <c r="E5084">
        <v>157990</v>
      </c>
      <c r="F5084">
        <v>6907</v>
      </c>
      <c r="G5084">
        <v>2611</v>
      </c>
      <c r="H5084">
        <v>36700</v>
      </c>
      <c r="I5084">
        <v>0</v>
      </c>
      <c r="J5084">
        <v>1.5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2587</v>
      </c>
      <c r="Q5084">
        <v>1003</v>
      </c>
      <c r="R5084">
        <v>5323</v>
      </c>
      <c r="S5084">
        <v>0</v>
      </c>
      <c r="T5084">
        <v>0</v>
      </c>
      <c r="U5084">
        <v>2150</v>
      </c>
    </row>
    <row r="5085" spans="1:21" ht="14.25">
      <c r="A5085">
        <v>4303630</v>
      </c>
      <c r="B5085">
        <v>3</v>
      </c>
      <c r="C5085" t="s">
        <v>3879</v>
      </c>
      <c r="D5085" t="s">
        <v>3853</v>
      </c>
      <c r="E5085">
        <v>177354</v>
      </c>
      <c r="F5085">
        <v>7953</v>
      </c>
      <c r="G5085">
        <v>3653</v>
      </c>
      <c r="H5085">
        <v>24764</v>
      </c>
      <c r="I5085">
        <v>0</v>
      </c>
      <c r="J5085">
        <v>1.5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4927</v>
      </c>
      <c r="Q5085">
        <v>2157</v>
      </c>
      <c r="R5085">
        <v>9576</v>
      </c>
      <c r="S5085">
        <v>0</v>
      </c>
      <c r="T5085">
        <v>0</v>
      </c>
      <c r="U5085">
        <v>1900</v>
      </c>
    </row>
    <row r="5086" spans="1:21" ht="14.25">
      <c r="A5086">
        <v>4303631</v>
      </c>
      <c r="B5086">
        <v>3</v>
      </c>
      <c r="C5086" t="s">
        <v>3881</v>
      </c>
      <c r="D5086" t="s">
        <v>1041</v>
      </c>
      <c r="E5086">
        <v>153729</v>
      </c>
      <c r="F5086">
        <v>6696</v>
      </c>
      <c r="G5086">
        <v>2575</v>
      </c>
      <c r="H5086">
        <v>35269</v>
      </c>
      <c r="I5086">
        <v>0</v>
      </c>
      <c r="J5086">
        <v>1.5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2587</v>
      </c>
      <c r="Q5086">
        <v>1003</v>
      </c>
      <c r="R5086">
        <v>4976</v>
      </c>
      <c r="S5086">
        <v>0</v>
      </c>
      <c r="T5086">
        <v>0</v>
      </c>
      <c r="U5086">
        <v>1900</v>
      </c>
    </row>
    <row r="5087" spans="1:21" ht="14.25">
      <c r="A5087">
        <v>4303710</v>
      </c>
      <c r="B5087">
        <v>1</v>
      </c>
      <c r="C5087" t="s">
        <v>3879</v>
      </c>
      <c r="D5087" t="s">
        <v>3823</v>
      </c>
      <c r="E5087">
        <v>183123</v>
      </c>
      <c r="F5087">
        <v>8012</v>
      </c>
      <c r="G5087">
        <v>3848</v>
      </c>
      <c r="H5087">
        <v>26043</v>
      </c>
      <c r="I5087">
        <v>0</v>
      </c>
      <c r="J5087">
        <v>1.5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4927</v>
      </c>
      <c r="Q5087">
        <v>2320</v>
      </c>
      <c r="R5087">
        <v>10551</v>
      </c>
      <c r="S5087">
        <v>0</v>
      </c>
      <c r="T5087">
        <v>0</v>
      </c>
      <c r="U5087">
        <v>2150</v>
      </c>
    </row>
    <row r="5088" spans="1:21" ht="14.25">
      <c r="A5088">
        <v>4303711</v>
      </c>
      <c r="B5088">
        <v>1</v>
      </c>
      <c r="C5088" t="s">
        <v>3881</v>
      </c>
      <c r="D5088" t="s">
        <v>1037</v>
      </c>
      <c r="E5088">
        <v>157651</v>
      </c>
      <c r="F5088">
        <v>6781</v>
      </c>
      <c r="G5088">
        <v>2676</v>
      </c>
      <c r="H5088">
        <v>36321</v>
      </c>
      <c r="I5088">
        <v>0</v>
      </c>
      <c r="J5088">
        <v>1.5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2587</v>
      </c>
      <c r="Q5088">
        <v>1068</v>
      </c>
      <c r="R5088">
        <v>5366</v>
      </c>
      <c r="S5088">
        <v>0</v>
      </c>
      <c r="T5088">
        <v>0</v>
      </c>
      <c r="U5088">
        <v>2150</v>
      </c>
    </row>
    <row r="5089" spans="1:21" ht="14.25">
      <c r="A5089">
        <v>4303720</v>
      </c>
      <c r="B5089">
        <v>2</v>
      </c>
      <c r="C5089" t="s">
        <v>3879</v>
      </c>
      <c r="D5089" t="s">
        <v>3880</v>
      </c>
      <c r="E5089">
        <v>193615</v>
      </c>
      <c r="F5089">
        <v>8432</v>
      </c>
      <c r="G5089">
        <v>4057</v>
      </c>
      <c r="H5089">
        <v>28155</v>
      </c>
      <c r="I5089">
        <v>0</v>
      </c>
      <c r="J5089">
        <v>1.5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4927</v>
      </c>
      <c r="Q5089">
        <v>2320</v>
      </c>
      <c r="R5089">
        <v>10551</v>
      </c>
      <c r="S5089">
        <v>0</v>
      </c>
      <c r="T5089">
        <v>0</v>
      </c>
      <c r="U5089">
        <v>2150</v>
      </c>
    </row>
    <row r="5090" spans="1:21" ht="14.25">
      <c r="A5090">
        <v>4303721</v>
      </c>
      <c r="B5090">
        <v>2</v>
      </c>
      <c r="C5090" t="s">
        <v>3881</v>
      </c>
      <c r="D5090" t="s">
        <v>1039</v>
      </c>
      <c r="E5090">
        <v>159680</v>
      </c>
      <c r="F5090">
        <v>6907</v>
      </c>
      <c r="G5090">
        <v>2676</v>
      </c>
      <c r="H5090">
        <v>37090</v>
      </c>
      <c r="I5090">
        <v>0</v>
      </c>
      <c r="J5090">
        <v>1.5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2587</v>
      </c>
      <c r="Q5090">
        <v>1068</v>
      </c>
      <c r="R5090">
        <v>5713</v>
      </c>
      <c r="S5090">
        <v>0</v>
      </c>
      <c r="T5090">
        <v>0</v>
      </c>
      <c r="U5090">
        <v>2150</v>
      </c>
    </row>
    <row r="5091" spans="1:21" ht="14.25">
      <c r="A5091">
        <v>4303730</v>
      </c>
      <c r="B5091">
        <v>3</v>
      </c>
      <c r="C5091" t="s">
        <v>3879</v>
      </c>
      <c r="D5091" t="s">
        <v>3853</v>
      </c>
      <c r="E5091">
        <v>183123</v>
      </c>
      <c r="F5091">
        <v>8012</v>
      </c>
      <c r="G5091">
        <v>3848</v>
      </c>
      <c r="H5091">
        <v>26043</v>
      </c>
      <c r="I5091">
        <v>0</v>
      </c>
      <c r="J5091">
        <v>1.5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4927</v>
      </c>
      <c r="Q5091">
        <v>2320</v>
      </c>
      <c r="R5091">
        <v>10551</v>
      </c>
      <c r="S5091">
        <v>0</v>
      </c>
      <c r="T5091">
        <v>0</v>
      </c>
      <c r="U5091">
        <v>2150</v>
      </c>
    </row>
    <row r="5092" spans="1:21" ht="14.25">
      <c r="A5092">
        <v>4303731</v>
      </c>
      <c r="B5092">
        <v>3</v>
      </c>
      <c r="C5092" t="s">
        <v>3881</v>
      </c>
      <c r="D5092" t="s">
        <v>1041</v>
      </c>
      <c r="E5092">
        <v>157651</v>
      </c>
      <c r="F5092">
        <v>6781</v>
      </c>
      <c r="G5092">
        <v>2676</v>
      </c>
      <c r="H5092">
        <v>36321</v>
      </c>
      <c r="I5092">
        <v>0</v>
      </c>
      <c r="J5092">
        <v>1.5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2587</v>
      </c>
      <c r="Q5092">
        <v>1068</v>
      </c>
      <c r="R5092">
        <v>5366</v>
      </c>
      <c r="S5092">
        <v>0</v>
      </c>
      <c r="T5092">
        <v>0</v>
      </c>
      <c r="U5092">
        <v>2150</v>
      </c>
    </row>
    <row r="5093" spans="1:21" ht="14.25">
      <c r="A5093">
        <v>4303810</v>
      </c>
      <c r="B5093">
        <v>1</v>
      </c>
      <c r="C5093" t="s">
        <v>3879</v>
      </c>
      <c r="D5093" t="s">
        <v>3823</v>
      </c>
      <c r="E5093">
        <v>189071</v>
      </c>
      <c r="F5093">
        <v>8405</v>
      </c>
      <c r="G5093">
        <v>3883</v>
      </c>
      <c r="H5093">
        <v>27361</v>
      </c>
      <c r="I5093">
        <v>0</v>
      </c>
      <c r="J5093">
        <v>1.5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5252</v>
      </c>
      <c r="Q5093">
        <v>2320</v>
      </c>
      <c r="R5093">
        <v>11526</v>
      </c>
      <c r="S5093">
        <v>0</v>
      </c>
      <c r="T5093">
        <v>0</v>
      </c>
      <c r="U5093">
        <v>2150</v>
      </c>
    </row>
    <row r="5094" spans="1:21" ht="14.25">
      <c r="A5094">
        <v>4303811</v>
      </c>
      <c r="B5094">
        <v>1</v>
      </c>
      <c r="C5094" t="s">
        <v>3881</v>
      </c>
      <c r="D5094" t="s">
        <v>1037</v>
      </c>
      <c r="E5094">
        <v>161581</v>
      </c>
      <c r="F5094">
        <v>7000</v>
      </c>
      <c r="G5094">
        <v>2710</v>
      </c>
      <c r="H5094">
        <v>37381</v>
      </c>
      <c r="I5094">
        <v>0</v>
      </c>
      <c r="J5094">
        <v>1.5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2717</v>
      </c>
      <c r="Q5094">
        <v>1068</v>
      </c>
      <c r="R5094">
        <v>5756</v>
      </c>
      <c r="S5094">
        <v>0</v>
      </c>
      <c r="T5094">
        <v>0</v>
      </c>
      <c r="U5094">
        <v>2150</v>
      </c>
    </row>
    <row r="5095" spans="1:21" ht="14.25">
      <c r="A5095">
        <v>4303820</v>
      </c>
      <c r="B5095">
        <v>2</v>
      </c>
      <c r="C5095" t="s">
        <v>3879</v>
      </c>
      <c r="D5095" t="s">
        <v>3880</v>
      </c>
      <c r="E5095">
        <v>199810</v>
      </c>
      <c r="F5095">
        <v>8835</v>
      </c>
      <c r="G5095">
        <v>4097</v>
      </c>
      <c r="H5095">
        <v>29520</v>
      </c>
      <c r="I5095">
        <v>0</v>
      </c>
      <c r="J5095">
        <v>1.5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5252</v>
      </c>
      <c r="Q5095">
        <v>2320</v>
      </c>
      <c r="R5095">
        <v>11526</v>
      </c>
      <c r="S5095">
        <v>0</v>
      </c>
      <c r="T5095">
        <v>0</v>
      </c>
      <c r="U5095">
        <v>2150</v>
      </c>
    </row>
    <row r="5096" spans="1:21" ht="14.25">
      <c r="A5096">
        <v>4303821</v>
      </c>
      <c r="B5096">
        <v>2</v>
      </c>
      <c r="C5096" t="s">
        <v>3881</v>
      </c>
      <c r="D5096" t="s">
        <v>1039</v>
      </c>
      <c r="E5096">
        <v>163649</v>
      </c>
      <c r="F5096">
        <v>7129</v>
      </c>
      <c r="G5096">
        <v>2710</v>
      </c>
      <c r="H5096">
        <v>38159</v>
      </c>
      <c r="I5096">
        <v>0</v>
      </c>
      <c r="J5096">
        <v>1.5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2717</v>
      </c>
      <c r="Q5096">
        <v>1068</v>
      </c>
      <c r="R5096">
        <v>6103</v>
      </c>
      <c r="S5096">
        <v>0</v>
      </c>
      <c r="T5096">
        <v>0</v>
      </c>
      <c r="U5096">
        <v>2150</v>
      </c>
    </row>
    <row r="5097" spans="1:21" ht="14.25">
      <c r="A5097">
        <v>4303830</v>
      </c>
      <c r="B5097">
        <v>3</v>
      </c>
      <c r="C5097" t="s">
        <v>3879</v>
      </c>
      <c r="D5097" t="s">
        <v>3853</v>
      </c>
      <c r="E5097">
        <v>189071</v>
      </c>
      <c r="F5097">
        <v>8405</v>
      </c>
      <c r="G5097">
        <v>3883</v>
      </c>
      <c r="H5097">
        <v>27361</v>
      </c>
      <c r="I5097">
        <v>0</v>
      </c>
      <c r="J5097">
        <v>1.5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5252</v>
      </c>
      <c r="Q5097">
        <v>2320</v>
      </c>
      <c r="R5097">
        <v>11526</v>
      </c>
      <c r="S5097">
        <v>0</v>
      </c>
      <c r="T5097">
        <v>0</v>
      </c>
      <c r="U5097">
        <v>2150</v>
      </c>
    </row>
    <row r="5098" spans="1:21" ht="14.25">
      <c r="A5098">
        <v>4303831</v>
      </c>
      <c r="B5098">
        <v>3</v>
      </c>
      <c r="C5098" t="s">
        <v>3881</v>
      </c>
      <c r="D5098" t="s">
        <v>1041</v>
      </c>
      <c r="E5098">
        <v>160736</v>
      </c>
      <c r="F5098">
        <v>6935</v>
      </c>
      <c r="G5098">
        <v>2710</v>
      </c>
      <c r="H5098">
        <v>37186</v>
      </c>
      <c r="I5098">
        <v>0</v>
      </c>
      <c r="J5098">
        <v>1.5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2652</v>
      </c>
      <c r="Q5098">
        <v>1068</v>
      </c>
      <c r="R5098">
        <v>5561</v>
      </c>
      <c r="S5098">
        <v>0</v>
      </c>
      <c r="T5098">
        <v>0</v>
      </c>
      <c r="U5098">
        <v>2150</v>
      </c>
    </row>
    <row r="5099" spans="1:21" ht="14.25">
      <c r="A5099">
        <v>4303910</v>
      </c>
      <c r="B5099">
        <v>1</v>
      </c>
      <c r="C5099" t="s">
        <v>3879</v>
      </c>
      <c r="D5099" t="s">
        <v>3823</v>
      </c>
      <c r="E5099">
        <v>195289</v>
      </c>
      <c r="F5099">
        <v>8799</v>
      </c>
      <c r="G5099">
        <v>3970</v>
      </c>
      <c r="H5099">
        <v>27899</v>
      </c>
      <c r="I5099">
        <v>0</v>
      </c>
      <c r="J5099">
        <v>1.5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5577</v>
      </c>
      <c r="Q5099">
        <v>2372</v>
      </c>
      <c r="R5099">
        <v>11721</v>
      </c>
      <c r="S5099">
        <v>0</v>
      </c>
      <c r="T5099">
        <v>0</v>
      </c>
      <c r="U5099">
        <v>2150</v>
      </c>
    </row>
    <row r="5100" spans="1:21" ht="14.25">
      <c r="A5100">
        <v>4303911</v>
      </c>
      <c r="B5100">
        <v>1</v>
      </c>
      <c r="C5100" t="s">
        <v>3881</v>
      </c>
      <c r="D5100" t="s">
        <v>1037</v>
      </c>
      <c r="E5100">
        <v>167480</v>
      </c>
      <c r="F5100">
        <v>7349</v>
      </c>
      <c r="G5100">
        <v>2797</v>
      </c>
      <c r="H5100">
        <v>38050</v>
      </c>
      <c r="I5100">
        <v>0</v>
      </c>
      <c r="J5100">
        <v>1.5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2977</v>
      </c>
      <c r="Q5100">
        <v>1120</v>
      </c>
      <c r="R5100">
        <v>5756</v>
      </c>
      <c r="S5100">
        <v>0</v>
      </c>
      <c r="T5100">
        <v>0</v>
      </c>
      <c r="U5100">
        <v>2150</v>
      </c>
    </row>
    <row r="5101" spans="1:21" ht="14.25">
      <c r="A5101">
        <v>4303920</v>
      </c>
      <c r="B5101">
        <v>2</v>
      </c>
      <c r="C5101" t="s">
        <v>3879</v>
      </c>
      <c r="D5101" t="s">
        <v>3880</v>
      </c>
      <c r="E5101">
        <v>206245</v>
      </c>
      <c r="F5101">
        <v>9238</v>
      </c>
      <c r="G5101">
        <v>4188</v>
      </c>
      <c r="H5101">
        <v>30105</v>
      </c>
      <c r="I5101">
        <v>0</v>
      </c>
      <c r="J5101">
        <v>1.5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5577</v>
      </c>
      <c r="Q5101">
        <v>2372</v>
      </c>
      <c r="R5101">
        <v>11721</v>
      </c>
      <c r="S5101">
        <v>0</v>
      </c>
      <c r="T5101">
        <v>0</v>
      </c>
      <c r="U5101">
        <v>2150</v>
      </c>
    </row>
    <row r="5102" spans="1:21" ht="14.25">
      <c r="A5102">
        <v>4303921</v>
      </c>
      <c r="B5102">
        <v>2</v>
      </c>
      <c r="C5102" t="s">
        <v>3881</v>
      </c>
      <c r="D5102" t="s">
        <v>1039</v>
      </c>
      <c r="E5102">
        <v>165939</v>
      </c>
      <c r="F5102">
        <v>7220</v>
      </c>
      <c r="G5102">
        <v>2745</v>
      </c>
      <c r="H5102">
        <v>38839</v>
      </c>
      <c r="I5102">
        <v>0</v>
      </c>
      <c r="J5102">
        <v>1.5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2717</v>
      </c>
      <c r="Q5102">
        <v>1068</v>
      </c>
      <c r="R5102">
        <v>6103</v>
      </c>
      <c r="S5102">
        <v>0</v>
      </c>
      <c r="T5102">
        <v>0</v>
      </c>
      <c r="U5102">
        <v>2150</v>
      </c>
    </row>
    <row r="5103" spans="1:21" ht="14.25">
      <c r="A5103">
        <v>4303930</v>
      </c>
      <c r="B5103">
        <v>3</v>
      </c>
      <c r="C5103" t="s">
        <v>3879</v>
      </c>
      <c r="D5103" t="s">
        <v>3853</v>
      </c>
      <c r="E5103">
        <v>195289</v>
      </c>
      <c r="F5103">
        <v>8799</v>
      </c>
      <c r="G5103">
        <v>3970</v>
      </c>
      <c r="H5103">
        <v>27899</v>
      </c>
      <c r="I5103">
        <v>0</v>
      </c>
      <c r="J5103">
        <v>1.5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5577</v>
      </c>
      <c r="Q5103">
        <v>2372</v>
      </c>
      <c r="R5103">
        <v>11721</v>
      </c>
      <c r="S5103">
        <v>0</v>
      </c>
      <c r="T5103">
        <v>0</v>
      </c>
      <c r="U5103">
        <v>2150</v>
      </c>
    </row>
    <row r="5104" spans="1:21" ht="14.25">
      <c r="A5104">
        <v>4303931</v>
      </c>
      <c r="B5104">
        <v>3</v>
      </c>
      <c r="C5104" t="s">
        <v>3881</v>
      </c>
      <c r="D5104" t="s">
        <v>1041</v>
      </c>
      <c r="E5104">
        <v>163840</v>
      </c>
      <c r="F5104">
        <v>7089</v>
      </c>
      <c r="G5104">
        <v>2745</v>
      </c>
      <c r="H5104">
        <v>38050</v>
      </c>
      <c r="I5104">
        <v>0</v>
      </c>
      <c r="J5104">
        <v>1.5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2717</v>
      </c>
      <c r="Q5104">
        <v>1068</v>
      </c>
      <c r="R5104">
        <v>5756</v>
      </c>
      <c r="S5104">
        <v>0</v>
      </c>
      <c r="T5104">
        <v>0</v>
      </c>
      <c r="U5104">
        <v>2150</v>
      </c>
    </row>
    <row r="5105" spans="1:21" ht="14.25">
      <c r="A5105">
        <v>4304010</v>
      </c>
      <c r="B5105">
        <v>1</v>
      </c>
      <c r="C5105" t="s">
        <v>3879</v>
      </c>
      <c r="D5105" t="s">
        <v>3823</v>
      </c>
      <c r="E5105">
        <v>202272</v>
      </c>
      <c r="F5105">
        <v>9257</v>
      </c>
      <c r="G5105">
        <v>4073</v>
      </c>
      <c r="H5105">
        <v>28242</v>
      </c>
      <c r="I5105">
        <v>0</v>
      </c>
      <c r="J5105">
        <v>1.5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5967</v>
      </c>
      <c r="Q5105">
        <v>2440</v>
      </c>
      <c r="R5105">
        <v>11721</v>
      </c>
      <c r="S5105">
        <v>0</v>
      </c>
      <c r="T5105">
        <v>0</v>
      </c>
      <c r="U5105">
        <v>2150</v>
      </c>
    </row>
    <row r="5106" spans="1:21" ht="14.25">
      <c r="A5106">
        <v>4304011</v>
      </c>
      <c r="B5106">
        <v>1</v>
      </c>
      <c r="C5106" t="s">
        <v>3881</v>
      </c>
      <c r="D5106" t="s">
        <v>1037</v>
      </c>
      <c r="E5106">
        <v>171360</v>
      </c>
      <c r="F5106">
        <v>7568</v>
      </c>
      <c r="G5106">
        <v>2848</v>
      </c>
      <c r="H5106">
        <v>38720</v>
      </c>
      <c r="I5106">
        <v>0</v>
      </c>
      <c r="J5106">
        <v>1.5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3107</v>
      </c>
      <c r="Q5106">
        <v>1136</v>
      </c>
      <c r="R5106">
        <v>5756</v>
      </c>
      <c r="S5106">
        <v>0</v>
      </c>
      <c r="T5106">
        <v>0</v>
      </c>
      <c r="U5106">
        <v>2150</v>
      </c>
    </row>
    <row r="5107" spans="1:21" ht="14.25">
      <c r="A5107">
        <v>4304020</v>
      </c>
      <c r="B5107">
        <v>2</v>
      </c>
      <c r="C5107" t="s">
        <v>3879</v>
      </c>
      <c r="D5107" t="s">
        <v>3880</v>
      </c>
      <c r="E5107">
        <v>213475</v>
      </c>
      <c r="F5107">
        <v>9706</v>
      </c>
      <c r="G5107">
        <v>4296</v>
      </c>
      <c r="H5107">
        <v>30495</v>
      </c>
      <c r="I5107">
        <v>0</v>
      </c>
      <c r="J5107">
        <v>1.5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5967</v>
      </c>
      <c r="Q5107">
        <v>2440</v>
      </c>
      <c r="R5107">
        <v>11721</v>
      </c>
      <c r="S5107">
        <v>0</v>
      </c>
      <c r="T5107">
        <v>0</v>
      </c>
      <c r="U5107">
        <v>2150</v>
      </c>
    </row>
    <row r="5108" spans="1:21" ht="14.25">
      <c r="A5108">
        <v>4304021</v>
      </c>
      <c r="B5108">
        <v>2</v>
      </c>
      <c r="C5108" t="s">
        <v>3881</v>
      </c>
      <c r="D5108" t="s">
        <v>1039</v>
      </c>
      <c r="E5108">
        <v>171878</v>
      </c>
      <c r="F5108">
        <v>7572</v>
      </c>
      <c r="G5108">
        <v>2832</v>
      </c>
      <c r="H5108">
        <v>39518</v>
      </c>
      <c r="I5108">
        <v>0</v>
      </c>
      <c r="J5108">
        <v>1.5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2977</v>
      </c>
      <c r="Q5108">
        <v>1120</v>
      </c>
      <c r="R5108">
        <v>6103</v>
      </c>
      <c r="S5108">
        <v>0</v>
      </c>
      <c r="T5108">
        <v>0</v>
      </c>
      <c r="U5108">
        <v>2150</v>
      </c>
    </row>
    <row r="5109" spans="1:21" ht="14.25">
      <c r="A5109">
        <v>4304030</v>
      </c>
      <c r="B5109">
        <v>3</v>
      </c>
      <c r="C5109" t="s">
        <v>3879</v>
      </c>
      <c r="D5109" t="s">
        <v>3853</v>
      </c>
      <c r="E5109">
        <v>202272</v>
      </c>
      <c r="F5109">
        <v>9257</v>
      </c>
      <c r="G5109">
        <v>4073</v>
      </c>
      <c r="H5109">
        <v>28242</v>
      </c>
      <c r="I5109">
        <v>0</v>
      </c>
      <c r="J5109">
        <v>1.5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5967</v>
      </c>
      <c r="Q5109">
        <v>2440</v>
      </c>
      <c r="R5109">
        <v>11721</v>
      </c>
      <c r="S5109">
        <v>0</v>
      </c>
      <c r="T5109">
        <v>0</v>
      </c>
      <c r="U5109">
        <v>2150</v>
      </c>
    </row>
    <row r="5110" spans="1:21" ht="14.25">
      <c r="A5110">
        <v>4304031</v>
      </c>
      <c r="B5110">
        <v>3</v>
      </c>
      <c r="C5110" t="s">
        <v>3881</v>
      </c>
      <c r="D5110" t="s">
        <v>1041</v>
      </c>
      <c r="E5110">
        <v>166100</v>
      </c>
      <c r="F5110">
        <v>7178</v>
      </c>
      <c r="G5110">
        <v>2780</v>
      </c>
      <c r="H5110">
        <v>38720</v>
      </c>
      <c r="I5110">
        <v>0</v>
      </c>
      <c r="J5110">
        <v>1.5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2717</v>
      </c>
      <c r="Q5110">
        <v>1068</v>
      </c>
      <c r="R5110">
        <v>5756</v>
      </c>
      <c r="S5110">
        <v>0</v>
      </c>
      <c r="T5110">
        <v>0</v>
      </c>
      <c r="U5110">
        <v>2150</v>
      </c>
    </row>
    <row r="5111" spans="1:21" ht="14.25">
      <c r="A5111">
        <v>4304110</v>
      </c>
      <c r="B5111">
        <v>1</v>
      </c>
      <c r="C5111" t="s">
        <v>3879</v>
      </c>
      <c r="D5111" t="s">
        <v>3823</v>
      </c>
      <c r="E5111">
        <v>207532</v>
      </c>
      <c r="F5111">
        <v>9647</v>
      </c>
      <c r="G5111">
        <v>4141</v>
      </c>
      <c r="H5111">
        <v>28242</v>
      </c>
      <c r="I5111">
        <v>0</v>
      </c>
      <c r="J5111">
        <v>1.5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6357</v>
      </c>
      <c r="Q5111">
        <v>2508</v>
      </c>
      <c r="R5111">
        <v>11721</v>
      </c>
      <c r="S5111">
        <v>0</v>
      </c>
      <c r="T5111">
        <v>0</v>
      </c>
      <c r="U5111">
        <v>2150</v>
      </c>
    </row>
    <row r="5112" spans="1:21" ht="14.25">
      <c r="A5112">
        <v>4304111</v>
      </c>
      <c r="B5112">
        <v>1</v>
      </c>
      <c r="C5112" t="s">
        <v>3881</v>
      </c>
      <c r="D5112" t="s">
        <v>1037</v>
      </c>
      <c r="E5112">
        <v>171360</v>
      </c>
      <c r="F5112">
        <v>7568</v>
      </c>
      <c r="G5112">
        <v>2848</v>
      </c>
      <c r="H5112">
        <v>38720</v>
      </c>
      <c r="I5112">
        <v>0</v>
      </c>
      <c r="J5112">
        <v>1.5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3107</v>
      </c>
      <c r="Q5112">
        <v>1136</v>
      </c>
      <c r="R5112">
        <v>5756</v>
      </c>
      <c r="S5112">
        <v>0</v>
      </c>
      <c r="T5112">
        <v>0</v>
      </c>
      <c r="U5112">
        <v>2150</v>
      </c>
    </row>
    <row r="5113" spans="1:21" ht="14.25">
      <c r="A5113">
        <v>4304120</v>
      </c>
      <c r="B5113">
        <v>2</v>
      </c>
      <c r="C5113" t="s">
        <v>3879</v>
      </c>
      <c r="D5113" t="s">
        <v>3880</v>
      </c>
      <c r="E5113">
        <v>218735</v>
      </c>
      <c r="F5113">
        <v>10096</v>
      </c>
      <c r="G5113">
        <v>4364</v>
      </c>
      <c r="H5113">
        <v>30495</v>
      </c>
      <c r="I5113">
        <v>0</v>
      </c>
      <c r="J5113">
        <v>1.5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6357</v>
      </c>
      <c r="Q5113">
        <v>2508</v>
      </c>
      <c r="R5113">
        <v>11721</v>
      </c>
      <c r="S5113">
        <v>0</v>
      </c>
      <c r="T5113">
        <v>0</v>
      </c>
      <c r="U5113">
        <v>2150</v>
      </c>
    </row>
    <row r="5114" spans="1:21" ht="14.25">
      <c r="A5114">
        <v>4304121</v>
      </c>
      <c r="B5114">
        <v>2</v>
      </c>
      <c r="C5114" t="s">
        <v>3881</v>
      </c>
      <c r="D5114" t="s">
        <v>1039</v>
      </c>
      <c r="E5114">
        <v>173498</v>
      </c>
      <c r="F5114">
        <v>7702</v>
      </c>
      <c r="G5114">
        <v>2848</v>
      </c>
      <c r="H5114">
        <v>39518</v>
      </c>
      <c r="I5114">
        <v>0</v>
      </c>
      <c r="J5114">
        <v>1.5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3107</v>
      </c>
      <c r="Q5114">
        <v>1136</v>
      </c>
      <c r="R5114">
        <v>6103</v>
      </c>
      <c r="S5114">
        <v>0</v>
      </c>
      <c r="T5114">
        <v>0</v>
      </c>
      <c r="U5114">
        <v>2150</v>
      </c>
    </row>
    <row r="5115" spans="1:21" ht="14.25">
      <c r="A5115">
        <v>4304130</v>
      </c>
      <c r="B5115">
        <v>3</v>
      </c>
      <c r="C5115" t="s">
        <v>3879</v>
      </c>
      <c r="D5115" t="s">
        <v>3853</v>
      </c>
      <c r="E5115">
        <v>207532</v>
      </c>
      <c r="F5115">
        <v>9647</v>
      </c>
      <c r="G5115">
        <v>4141</v>
      </c>
      <c r="H5115">
        <v>28242</v>
      </c>
      <c r="I5115">
        <v>0</v>
      </c>
      <c r="J5115">
        <v>1.5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6357</v>
      </c>
      <c r="Q5115">
        <v>2508</v>
      </c>
      <c r="R5115">
        <v>11721</v>
      </c>
      <c r="S5115">
        <v>0</v>
      </c>
      <c r="T5115">
        <v>0</v>
      </c>
      <c r="U5115">
        <v>2150</v>
      </c>
    </row>
    <row r="5116" spans="1:21" ht="14.25">
      <c r="A5116">
        <v>4304131</v>
      </c>
      <c r="B5116">
        <v>3</v>
      </c>
      <c r="C5116" t="s">
        <v>3881</v>
      </c>
      <c r="D5116" t="s">
        <v>1041</v>
      </c>
      <c r="E5116">
        <v>169740</v>
      </c>
      <c r="F5116">
        <v>7438</v>
      </c>
      <c r="G5116">
        <v>2832</v>
      </c>
      <c r="H5116">
        <v>38720</v>
      </c>
      <c r="I5116">
        <v>0</v>
      </c>
      <c r="J5116">
        <v>1.5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2977</v>
      </c>
      <c r="Q5116">
        <v>1120</v>
      </c>
      <c r="R5116">
        <v>5756</v>
      </c>
      <c r="S5116">
        <v>0</v>
      </c>
      <c r="T5116">
        <v>0</v>
      </c>
      <c r="U5116">
        <v>2150</v>
      </c>
    </row>
    <row r="5117" spans="1:21" ht="14.25">
      <c r="A5117">
        <v>4304210</v>
      </c>
      <c r="B5117">
        <v>1</v>
      </c>
      <c r="C5117" t="s">
        <v>3879</v>
      </c>
      <c r="D5117" t="s">
        <v>3823</v>
      </c>
      <c r="E5117">
        <v>213405</v>
      </c>
      <c r="F5117">
        <v>10066</v>
      </c>
      <c r="G5117">
        <v>4208</v>
      </c>
      <c r="H5117">
        <v>28585</v>
      </c>
      <c r="I5117">
        <v>0</v>
      </c>
      <c r="J5117">
        <v>1.5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6708</v>
      </c>
      <c r="Q5117">
        <v>2540</v>
      </c>
      <c r="R5117">
        <v>11721</v>
      </c>
      <c r="S5117">
        <v>0</v>
      </c>
      <c r="T5117">
        <v>0</v>
      </c>
      <c r="U5117">
        <v>2150</v>
      </c>
    </row>
    <row r="5118" spans="1:21" ht="14.25">
      <c r="A5118">
        <v>4304211</v>
      </c>
      <c r="B5118">
        <v>1</v>
      </c>
      <c r="C5118" t="s">
        <v>3881</v>
      </c>
      <c r="D5118" t="s">
        <v>1037</v>
      </c>
      <c r="E5118">
        <v>176150</v>
      </c>
      <c r="F5118">
        <v>7878</v>
      </c>
      <c r="G5118">
        <v>2899</v>
      </c>
      <c r="H5118">
        <v>39390</v>
      </c>
      <c r="I5118">
        <v>0</v>
      </c>
      <c r="J5118">
        <v>1.5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3328</v>
      </c>
      <c r="Q5118">
        <v>1152</v>
      </c>
      <c r="R5118">
        <v>5756</v>
      </c>
      <c r="S5118">
        <v>0</v>
      </c>
      <c r="T5118">
        <v>0</v>
      </c>
      <c r="U5118">
        <v>2150</v>
      </c>
    </row>
    <row r="5119" spans="1:21" ht="14.25">
      <c r="A5119">
        <v>4304220</v>
      </c>
      <c r="B5119">
        <v>2</v>
      </c>
      <c r="C5119" t="s">
        <v>3879</v>
      </c>
      <c r="D5119" t="s">
        <v>3880</v>
      </c>
      <c r="E5119">
        <v>224855</v>
      </c>
      <c r="F5119">
        <v>10525</v>
      </c>
      <c r="G5119">
        <v>4436</v>
      </c>
      <c r="H5119">
        <v>30885</v>
      </c>
      <c r="I5119">
        <v>0</v>
      </c>
      <c r="J5119">
        <v>1.5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6708</v>
      </c>
      <c r="Q5119">
        <v>2540</v>
      </c>
      <c r="R5119">
        <v>11721</v>
      </c>
      <c r="S5119">
        <v>0</v>
      </c>
      <c r="T5119">
        <v>0</v>
      </c>
      <c r="U5119">
        <v>2150</v>
      </c>
    </row>
    <row r="5120" spans="1:21" ht="14.25">
      <c r="A5120">
        <v>4304221</v>
      </c>
      <c r="B5120">
        <v>2</v>
      </c>
      <c r="C5120" t="s">
        <v>3881</v>
      </c>
      <c r="D5120" t="s">
        <v>1039</v>
      </c>
      <c r="E5120">
        <v>178327</v>
      </c>
      <c r="F5120">
        <v>8015</v>
      </c>
      <c r="G5120">
        <v>2899</v>
      </c>
      <c r="H5120">
        <v>40197</v>
      </c>
      <c r="I5120">
        <v>0</v>
      </c>
      <c r="J5120">
        <v>1.5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3328</v>
      </c>
      <c r="Q5120">
        <v>1152</v>
      </c>
      <c r="R5120">
        <v>6103</v>
      </c>
      <c r="S5120">
        <v>0</v>
      </c>
      <c r="T5120">
        <v>0</v>
      </c>
      <c r="U5120">
        <v>2150</v>
      </c>
    </row>
    <row r="5121" spans="1:21" ht="14.25">
      <c r="A5121">
        <v>4304230</v>
      </c>
      <c r="B5121">
        <v>3</v>
      </c>
      <c r="C5121" t="s">
        <v>3879</v>
      </c>
      <c r="D5121" t="s">
        <v>3853</v>
      </c>
      <c r="E5121">
        <v>213405</v>
      </c>
      <c r="F5121">
        <v>10066</v>
      </c>
      <c r="G5121">
        <v>4208</v>
      </c>
      <c r="H5121">
        <v>28585</v>
      </c>
      <c r="I5121">
        <v>0</v>
      </c>
      <c r="J5121">
        <v>1.5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6708</v>
      </c>
      <c r="Q5121">
        <v>2540</v>
      </c>
      <c r="R5121">
        <v>11721</v>
      </c>
      <c r="S5121">
        <v>0</v>
      </c>
      <c r="T5121">
        <v>0</v>
      </c>
      <c r="U5121">
        <v>2150</v>
      </c>
    </row>
    <row r="5122" spans="1:21" ht="14.25">
      <c r="A5122">
        <v>4304231</v>
      </c>
      <c r="B5122">
        <v>3</v>
      </c>
      <c r="C5122" t="s">
        <v>3881</v>
      </c>
      <c r="D5122" t="s">
        <v>1041</v>
      </c>
      <c r="E5122">
        <v>176150</v>
      </c>
      <c r="F5122">
        <v>7878</v>
      </c>
      <c r="G5122">
        <v>2899</v>
      </c>
      <c r="H5122">
        <v>39390</v>
      </c>
      <c r="I5122">
        <v>0</v>
      </c>
      <c r="J5122">
        <v>1.5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3328</v>
      </c>
      <c r="Q5122">
        <v>1152</v>
      </c>
      <c r="R5122">
        <v>5756</v>
      </c>
      <c r="S5122">
        <v>0</v>
      </c>
      <c r="T5122">
        <v>0</v>
      </c>
      <c r="U5122">
        <v>2150</v>
      </c>
    </row>
    <row r="5123" spans="1:21" ht="14.25">
      <c r="A5123">
        <v>4304310</v>
      </c>
      <c r="B5123">
        <v>1</v>
      </c>
      <c r="C5123" t="s">
        <v>3879</v>
      </c>
      <c r="D5123" t="s">
        <v>3823</v>
      </c>
      <c r="E5123">
        <v>219022</v>
      </c>
      <c r="F5123">
        <v>10325</v>
      </c>
      <c r="G5123">
        <v>4325</v>
      </c>
      <c r="H5123">
        <v>29272</v>
      </c>
      <c r="I5123">
        <v>0</v>
      </c>
      <c r="J5123">
        <v>1.5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6829</v>
      </c>
      <c r="Q5123">
        <v>2591</v>
      </c>
      <c r="R5123">
        <v>11721</v>
      </c>
      <c r="S5123">
        <v>0</v>
      </c>
      <c r="T5123">
        <v>0</v>
      </c>
      <c r="U5123">
        <v>2400</v>
      </c>
    </row>
    <row r="5124" spans="1:21" ht="14.25">
      <c r="A5124">
        <v>4304311</v>
      </c>
      <c r="B5124">
        <v>1</v>
      </c>
      <c r="C5124" t="s">
        <v>3881</v>
      </c>
      <c r="D5124" t="s">
        <v>1037</v>
      </c>
      <c r="E5124">
        <v>183066</v>
      </c>
      <c r="F5124">
        <v>8185</v>
      </c>
      <c r="G5124">
        <v>3021</v>
      </c>
      <c r="H5124">
        <v>40796</v>
      </c>
      <c r="I5124">
        <v>0</v>
      </c>
      <c r="J5124">
        <v>1.5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3449</v>
      </c>
      <c r="Q5124">
        <v>1203</v>
      </c>
      <c r="R5124">
        <v>5756</v>
      </c>
      <c r="S5124">
        <v>0</v>
      </c>
      <c r="T5124">
        <v>0</v>
      </c>
      <c r="U5124">
        <v>2400</v>
      </c>
    </row>
    <row r="5125" spans="1:21" ht="14.25">
      <c r="A5125">
        <v>4304320</v>
      </c>
      <c r="B5125">
        <v>2</v>
      </c>
      <c r="C5125" t="s">
        <v>3879</v>
      </c>
      <c r="D5125" t="s">
        <v>3880</v>
      </c>
      <c r="E5125">
        <v>229035</v>
      </c>
      <c r="F5125">
        <v>10724</v>
      </c>
      <c r="G5125">
        <v>4526</v>
      </c>
      <c r="H5125">
        <v>31275</v>
      </c>
      <c r="I5125">
        <v>0</v>
      </c>
      <c r="J5125">
        <v>1.5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6829</v>
      </c>
      <c r="Q5125">
        <v>2591</v>
      </c>
      <c r="R5125">
        <v>11721</v>
      </c>
      <c r="S5125">
        <v>0</v>
      </c>
      <c r="T5125">
        <v>0</v>
      </c>
      <c r="U5125">
        <v>2150</v>
      </c>
    </row>
    <row r="5126" spans="1:21" ht="14.25">
      <c r="A5126">
        <v>4304321</v>
      </c>
      <c r="B5126">
        <v>2</v>
      </c>
      <c r="C5126" t="s">
        <v>3881</v>
      </c>
      <c r="D5126" t="s">
        <v>1039</v>
      </c>
      <c r="E5126">
        <v>182856</v>
      </c>
      <c r="F5126">
        <v>8228</v>
      </c>
      <c r="G5126">
        <v>2985</v>
      </c>
      <c r="H5126">
        <v>40876</v>
      </c>
      <c r="I5126">
        <v>0</v>
      </c>
      <c r="J5126">
        <v>1.5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3449</v>
      </c>
      <c r="Q5126">
        <v>1203</v>
      </c>
      <c r="R5126">
        <v>6103</v>
      </c>
      <c r="S5126">
        <v>0</v>
      </c>
      <c r="T5126">
        <v>0</v>
      </c>
      <c r="U5126">
        <v>2150</v>
      </c>
    </row>
    <row r="5127" spans="1:21" ht="14.25">
      <c r="A5127">
        <v>4304330</v>
      </c>
      <c r="B5127">
        <v>3</v>
      </c>
      <c r="C5127" t="s">
        <v>3879</v>
      </c>
      <c r="D5127" t="s">
        <v>3853</v>
      </c>
      <c r="E5127">
        <v>217349</v>
      </c>
      <c r="F5127">
        <v>10256</v>
      </c>
      <c r="G5127">
        <v>4293</v>
      </c>
      <c r="H5127">
        <v>28929</v>
      </c>
      <c r="I5127">
        <v>0</v>
      </c>
      <c r="J5127">
        <v>1.5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6829</v>
      </c>
      <c r="Q5127">
        <v>2591</v>
      </c>
      <c r="R5127">
        <v>11721</v>
      </c>
      <c r="S5127">
        <v>0</v>
      </c>
      <c r="T5127">
        <v>0</v>
      </c>
      <c r="U5127">
        <v>2150</v>
      </c>
    </row>
    <row r="5128" spans="1:21" ht="14.25">
      <c r="A5128">
        <v>4304331</v>
      </c>
      <c r="B5128">
        <v>3</v>
      </c>
      <c r="C5128" t="s">
        <v>3881</v>
      </c>
      <c r="D5128" t="s">
        <v>1041</v>
      </c>
      <c r="E5128">
        <v>180630</v>
      </c>
      <c r="F5128">
        <v>8087</v>
      </c>
      <c r="G5128">
        <v>2985</v>
      </c>
      <c r="H5128">
        <v>40060</v>
      </c>
      <c r="I5128">
        <v>0</v>
      </c>
      <c r="J5128">
        <v>1.5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3449</v>
      </c>
      <c r="Q5128">
        <v>1203</v>
      </c>
      <c r="R5128">
        <v>5756</v>
      </c>
      <c r="S5128">
        <v>0</v>
      </c>
      <c r="T5128">
        <v>0</v>
      </c>
      <c r="U5128">
        <v>2150</v>
      </c>
    </row>
    <row r="5129" spans="1:21" ht="14.25">
      <c r="A5129">
        <v>4304410</v>
      </c>
      <c r="B5129">
        <v>1</v>
      </c>
      <c r="C5129" t="s">
        <v>3879</v>
      </c>
      <c r="D5129" t="s">
        <v>3823</v>
      </c>
      <c r="E5129">
        <v>224108</v>
      </c>
      <c r="F5129">
        <v>10755</v>
      </c>
      <c r="G5129">
        <v>4340</v>
      </c>
      <c r="H5129">
        <v>29758</v>
      </c>
      <c r="I5129">
        <v>0</v>
      </c>
      <c r="J5129">
        <v>1.5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7259</v>
      </c>
      <c r="Q5129">
        <v>2606</v>
      </c>
      <c r="R5129">
        <v>12207</v>
      </c>
      <c r="S5129">
        <v>0</v>
      </c>
      <c r="T5129">
        <v>0</v>
      </c>
      <c r="U5129">
        <v>2400</v>
      </c>
    </row>
    <row r="5130" spans="1:21" ht="14.25">
      <c r="A5130">
        <v>4304411</v>
      </c>
      <c r="B5130">
        <v>1</v>
      </c>
      <c r="C5130" t="s">
        <v>3881</v>
      </c>
      <c r="D5130" t="s">
        <v>1037</v>
      </c>
      <c r="E5130">
        <v>185228</v>
      </c>
      <c r="F5130">
        <v>8355</v>
      </c>
      <c r="G5130">
        <v>3036</v>
      </c>
      <c r="H5130">
        <v>40958</v>
      </c>
      <c r="I5130">
        <v>0</v>
      </c>
      <c r="J5130">
        <v>1.5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3619</v>
      </c>
      <c r="Q5130">
        <v>1218</v>
      </c>
      <c r="R5130">
        <v>5918</v>
      </c>
      <c r="S5130">
        <v>0</v>
      </c>
      <c r="T5130">
        <v>0</v>
      </c>
      <c r="U5130">
        <v>2400</v>
      </c>
    </row>
    <row r="5131" spans="1:21" ht="14.25">
      <c r="A5131">
        <v>4304420</v>
      </c>
      <c r="B5131">
        <v>2</v>
      </c>
      <c r="C5131" t="s">
        <v>3879</v>
      </c>
      <c r="D5131" t="s">
        <v>3880</v>
      </c>
      <c r="E5131">
        <v>236011</v>
      </c>
      <c r="F5131">
        <v>11232</v>
      </c>
      <c r="G5131">
        <v>4577</v>
      </c>
      <c r="H5131">
        <v>32151</v>
      </c>
      <c r="I5131">
        <v>0</v>
      </c>
      <c r="J5131">
        <v>1.5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7259</v>
      </c>
      <c r="Q5131">
        <v>2606</v>
      </c>
      <c r="R5131">
        <v>12207</v>
      </c>
      <c r="S5131">
        <v>0</v>
      </c>
      <c r="T5131">
        <v>0</v>
      </c>
      <c r="U5131">
        <v>2400</v>
      </c>
    </row>
    <row r="5132" spans="1:21" ht="14.25">
      <c r="A5132">
        <v>4304421</v>
      </c>
      <c r="B5132">
        <v>2</v>
      </c>
      <c r="C5132" t="s">
        <v>3881</v>
      </c>
      <c r="D5132" t="s">
        <v>1039</v>
      </c>
      <c r="E5132">
        <v>187483</v>
      </c>
      <c r="F5132">
        <v>8498</v>
      </c>
      <c r="G5132">
        <v>3036</v>
      </c>
      <c r="H5132">
        <v>41783</v>
      </c>
      <c r="I5132">
        <v>0</v>
      </c>
      <c r="J5132">
        <v>1.5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3619</v>
      </c>
      <c r="Q5132">
        <v>1218</v>
      </c>
      <c r="R5132">
        <v>6265</v>
      </c>
      <c r="S5132">
        <v>0</v>
      </c>
      <c r="T5132">
        <v>0</v>
      </c>
      <c r="U5132">
        <v>2400</v>
      </c>
    </row>
    <row r="5133" spans="1:21" ht="14.25">
      <c r="A5133">
        <v>4304430</v>
      </c>
      <c r="B5133">
        <v>3</v>
      </c>
      <c r="C5133" t="s">
        <v>3879</v>
      </c>
      <c r="D5133" t="s">
        <v>3853</v>
      </c>
      <c r="E5133">
        <v>222435</v>
      </c>
      <c r="F5133">
        <v>10686</v>
      </c>
      <c r="G5133">
        <v>4308</v>
      </c>
      <c r="H5133">
        <v>29415</v>
      </c>
      <c r="I5133">
        <v>0</v>
      </c>
      <c r="J5133">
        <v>1.5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7259</v>
      </c>
      <c r="Q5133">
        <v>2606</v>
      </c>
      <c r="R5133">
        <v>12207</v>
      </c>
      <c r="S5133">
        <v>0</v>
      </c>
      <c r="T5133">
        <v>0</v>
      </c>
      <c r="U5133">
        <v>2150</v>
      </c>
    </row>
    <row r="5134" spans="1:21" ht="14.25">
      <c r="A5134">
        <v>4304431</v>
      </c>
      <c r="B5134">
        <v>3</v>
      </c>
      <c r="C5134" t="s">
        <v>3881</v>
      </c>
      <c r="D5134" t="s">
        <v>1041</v>
      </c>
      <c r="E5134">
        <v>182792</v>
      </c>
      <c r="F5134">
        <v>8257</v>
      </c>
      <c r="G5134">
        <v>3000</v>
      </c>
      <c r="H5134">
        <v>40222</v>
      </c>
      <c r="I5134">
        <v>0</v>
      </c>
      <c r="J5134">
        <v>1.5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3619</v>
      </c>
      <c r="Q5134">
        <v>1218</v>
      </c>
      <c r="R5134">
        <v>5918</v>
      </c>
      <c r="S5134">
        <v>0</v>
      </c>
      <c r="T5134">
        <v>0</v>
      </c>
      <c r="U5134">
        <v>2150</v>
      </c>
    </row>
    <row r="5135" spans="1:21" ht="14.25">
      <c r="A5135">
        <v>4304510</v>
      </c>
      <c r="B5135">
        <v>1</v>
      </c>
      <c r="C5135" t="s">
        <v>3879</v>
      </c>
      <c r="D5135" t="s">
        <v>3823</v>
      </c>
      <c r="E5135">
        <v>230938</v>
      </c>
      <c r="F5135">
        <v>10755</v>
      </c>
      <c r="G5135">
        <v>4662</v>
      </c>
      <c r="H5135">
        <v>30148</v>
      </c>
      <c r="I5135">
        <v>0</v>
      </c>
      <c r="J5135">
        <v>1.5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7259</v>
      </c>
      <c r="Q5135">
        <v>2928</v>
      </c>
      <c r="R5135">
        <v>12597</v>
      </c>
      <c r="S5135">
        <v>0</v>
      </c>
      <c r="T5135">
        <v>0</v>
      </c>
      <c r="U5135">
        <v>2400</v>
      </c>
    </row>
    <row r="5136" spans="1:21" ht="14.25">
      <c r="A5136">
        <v>4304511</v>
      </c>
      <c r="B5136">
        <v>1</v>
      </c>
      <c r="C5136" t="s">
        <v>3881</v>
      </c>
      <c r="D5136" t="s">
        <v>1037</v>
      </c>
      <c r="E5136">
        <v>189303</v>
      </c>
      <c r="F5136">
        <v>8355</v>
      </c>
      <c r="G5136">
        <v>3230</v>
      </c>
      <c r="H5136">
        <v>41153</v>
      </c>
      <c r="I5136">
        <v>0</v>
      </c>
      <c r="J5136">
        <v>1.5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3619</v>
      </c>
      <c r="Q5136">
        <v>1412</v>
      </c>
      <c r="R5136">
        <v>6113</v>
      </c>
      <c r="S5136">
        <v>0</v>
      </c>
      <c r="T5136">
        <v>0</v>
      </c>
      <c r="U5136">
        <v>2400</v>
      </c>
    </row>
    <row r="5137" spans="1:21" ht="14.25">
      <c r="A5137">
        <v>4304520</v>
      </c>
      <c r="B5137">
        <v>2</v>
      </c>
      <c r="C5137" t="s">
        <v>3879</v>
      </c>
      <c r="D5137" t="s">
        <v>3880</v>
      </c>
      <c r="E5137">
        <v>242841</v>
      </c>
      <c r="F5137">
        <v>11232</v>
      </c>
      <c r="G5137">
        <v>4899</v>
      </c>
      <c r="H5137">
        <v>32541</v>
      </c>
      <c r="I5137">
        <v>0</v>
      </c>
      <c r="J5137">
        <v>1.5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7259</v>
      </c>
      <c r="Q5137">
        <v>2928</v>
      </c>
      <c r="R5137">
        <v>12597</v>
      </c>
      <c r="S5137">
        <v>0</v>
      </c>
      <c r="T5137">
        <v>0</v>
      </c>
      <c r="U5137">
        <v>2400</v>
      </c>
    </row>
    <row r="5138" spans="1:21" ht="14.25">
      <c r="A5138">
        <v>4304521</v>
      </c>
      <c r="B5138">
        <v>2</v>
      </c>
      <c r="C5138" t="s">
        <v>3881</v>
      </c>
      <c r="D5138" t="s">
        <v>1039</v>
      </c>
      <c r="E5138">
        <v>188893</v>
      </c>
      <c r="F5138">
        <v>8498</v>
      </c>
      <c r="G5138">
        <v>3100</v>
      </c>
      <c r="H5138">
        <v>41913</v>
      </c>
      <c r="I5138">
        <v>0</v>
      </c>
      <c r="J5138">
        <v>1.5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3619</v>
      </c>
      <c r="Q5138">
        <v>1282</v>
      </c>
      <c r="R5138">
        <v>6395</v>
      </c>
      <c r="S5138">
        <v>0</v>
      </c>
      <c r="T5138">
        <v>0</v>
      </c>
      <c r="U5138">
        <v>2400</v>
      </c>
    </row>
    <row r="5139" spans="1:21" ht="14.25">
      <c r="A5139">
        <v>4304530</v>
      </c>
      <c r="B5139">
        <v>3</v>
      </c>
      <c r="C5139" t="s">
        <v>3879</v>
      </c>
      <c r="D5139" t="s">
        <v>3853</v>
      </c>
      <c r="E5139">
        <v>230938</v>
      </c>
      <c r="F5139">
        <v>10755</v>
      </c>
      <c r="G5139">
        <v>4662</v>
      </c>
      <c r="H5139">
        <v>30148</v>
      </c>
      <c r="I5139">
        <v>0</v>
      </c>
      <c r="J5139">
        <v>1.5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7259</v>
      </c>
      <c r="Q5139">
        <v>2928</v>
      </c>
      <c r="R5139">
        <v>12597</v>
      </c>
      <c r="S5139">
        <v>0</v>
      </c>
      <c r="T5139">
        <v>0</v>
      </c>
      <c r="U5139">
        <v>2400</v>
      </c>
    </row>
    <row r="5140" spans="1:21" ht="14.25">
      <c r="A5140">
        <v>4304531</v>
      </c>
      <c r="B5140">
        <v>3</v>
      </c>
      <c r="C5140" t="s">
        <v>3881</v>
      </c>
      <c r="D5140" t="s">
        <v>1041</v>
      </c>
      <c r="E5140">
        <v>186573</v>
      </c>
      <c r="F5140">
        <v>8355</v>
      </c>
      <c r="G5140">
        <v>3100</v>
      </c>
      <c r="H5140">
        <v>41023</v>
      </c>
      <c r="I5140">
        <v>0</v>
      </c>
      <c r="J5140">
        <v>1.5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3619</v>
      </c>
      <c r="Q5140">
        <v>1282</v>
      </c>
      <c r="R5140">
        <v>5983</v>
      </c>
      <c r="S5140">
        <v>0</v>
      </c>
      <c r="T5140">
        <v>0</v>
      </c>
      <c r="U5140">
        <v>2400</v>
      </c>
    </row>
    <row r="5141" spans="1:21" ht="14.25">
      <c r="A5141">
        <v>4304610</v>
      </c>
      <c r="B5141">
        <v>1</v>
      </c>
      <c r="C5141" t="s">
        <v>3879</v>
      </c>
      <c r="D5141" t="s">
        <v>3823</v>
      </c>
      <c r="E5141">
        <v>251004</v>
      </c>
      <c r="F5141">
        <v>11279</v>
      </c>
      <c r="G5141">
        <v>5246</v>
      </c>
      <c r="H5141">
        <v>33294</v>
      </c>
      <c r="I5141">
        <v>0</v>
      </c>
      <c r="J5141">
        <v>1.5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7259</v>
      </c>
      <c r="Q5141">
        <v>3253</v>
      </c>
      <c r="R5141">
        <v>13119</v>
      </c>
      <c r="S5141">
        <v>0</v>
      </c>
      <c r="T5141">
        <v>0</v>
      </c>
      <c r="U5141">
        <v>2400</v>
      </c>
    </row>
    <row r="5142" spans="1:21" ht="14.25">
      <c r="A5142">
        <v>4304611</v>
      </c>
      <c r="B5142">
        <v>1</v>
      </c>
      <c r="C5142" t="s">
        <v>3881</v>
      </c>
      <c r="D5142" t="s">
        <v>1037</v>
      </c>
      <c r="E5142">
        <v>221317</v>
      </c>
      <c r="F5142">
        <v>9261</v>
      </c>
      <c r="G5142">
        <v>4063</v>
      </c>
      <c r="H5142">
        <v>47447</v>
      </c>
      <c r="I5142">
        <v>0</v>
      </c>
      <c r="J5142">
        <v>1.5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3619</v>
      </c>
      <c r="Q5142">
        <v>1477</v>
      </c>
      <c r="R5142">
        <v>6179</v>
      </c>
      <c r="S5142">
        <v>0</v>
      </c>
      <c r="T5142">
        <v>0</v>
      </c>
      <c r="U5142">
        <v>2400</v>
      </c>
    </row>
    <row r="5143" spans="1:21" ht="14.25">
      <c r="A5143">
        <v>4304620</v>
      </c>
      <c r="B5143">
        <v>2</v>
      </c>
      <c r="C5143" t="s">
        <v>3879</v>
      </c>
      <c r="D5143" t="s">
        <v>3880</v>
      </c>
      <c r="E5143">
        <v>264696</v>
      </c>
      <c r="F5143">
        <v>11827</v>
      </c>
      <c r="G5143">
        <v>5519</v>
      </c>
      <c r="H5143">
        <v>36046</v>
      </c>
      <c r="I5143">
        <v>0</v>
      </c>
      <c r="J5143">
        <v>1.5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7259</v>
      </c>
      <c r="Q5143">
        <v>3253</v>
      </c>
      <c r="R5143">
        <v>13119</v>
      </c>
      <c r="S5143">
        <v>0</v>
      </c>
      <c r="T5143">
        <v>0</v>
      </c>
      <c r="U5143">
        <v>2400</v>
      </c>
    </row>
    <row r="5144" spans="1:21" ht="14.25">
      <c r="A5144">
        <v>4304621</v>
      </c>
      <c r="B5144">
        <v>2</v>
      </c>
      <c r="C5144" t="s">
        <v>3881</v>
      </c>
      <c r="D5144" t="s">
        <v>1039</v>
      </c>
      <c r="E5144">
        <v>225902</v>
      </c>
      <c r="F5144">
        <v>9452</v>
      </c>
      <c r="G5144">
        <v>4132</v>
      </c>
      <c r="H5144">
        <v>48742</v>
      </c>
      <c r="I5144">
        <v>0</v>
      </c>
      <c r="J5144">
        <v>1.5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3619</v>
      </c>
      <c r="Q5144">
        <v>1477</v>
      </c>
      <c r="R5144">
        <v>6786</v>
      </c>
      <c r="S5144">
        <v>0</v>
      </c>
      <c r="T5144">
        <v>0</v>
      </c>
      <c r="U5144">
        <v>2400</v>
      </c>
    </row>
    <row r="5145" spans="1:21" ht="14.25">
      <c r="A5145">
        <v>4304630</v>
      </c>
      <c r="B5145">
        <v>3</v>
      </c>
      <c r="C5145" t="s">
        <v>3879</v>
      </c>
      <c r="D5145" t="s">
        <v>3853</v>
      </c>
      <c r="E5145">
        <v>251004</v>
      </c>
      <c r="F5145">
        <v>11279</v>
      </c>
      <c r="G5145">
        <v>5246</v>
      </c>
      <c r="H5145">
        <v>33294</v>
      </c>
      <c r="I5145">
        <v>0</v>
      </c>
      <c r="J5145">
        <v>1.5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7259</v>
      </c>
      <c r="Q5145">
        <v>3253</v>
      </c>
      <c r="R5145">
        <v>13119</v>
      </c>
      <c r="S5145">
        <v>0</v>
      </c>
      <c r="T5145">
        <v>0</v>
      </c>
      <c r="U5145">
        <v>2400</v>
      </c>
    </row>
    <row r="5146" spans="1:21" ht="14.25">
      <c r="A5146">
        <v>4304631</v>
      </c>
      <c r="B5146">
        <v>3</v>
      </c>
      <c r="C5146" t="s">
        <v>3881</v>
      </c>
      <c r="D5146" t="s">
        <v>1041</v>
      </c>
      <c r="E5146">
        <v>218586</v>
      </c>
      <c r="F5146">
        <v>9261</v>
      </c>
      <c r="G5146">
        <v>3933</v>
      </c>
      <c r="H5146">
        <v>47316</v>
      </c>
      <c r="I5146">
        <v>0</v>
      </c>
      <c r="J5146">
        <v>1.5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3619</v>
      </c>
      <c r="Q5146">
        <v>1347</v>
      </c>
      <c r="R5146">
        <v>6048</v>
      </c>
      <c r="S5146">
        <v>0</v>
      </c>
      <c r="T5146">
        <v>0</v>
      </c>
      <c r="U5146">
        <v>2400</v>
      </c>
    </row>
    <row r="5147" spans="1:21" ht="14.25">
      <c r="A5147">
        <v>4304710</v>
      </c>
      <c r="B5147">
        <v>1</v>
      </c>
      <c r="C5147" t="s">
        <v>3879</v>
      </c>
      <c r="D5147" t="s">
        <v>3823</v>
      </c>
      <c r="E5147">
        <v>257743</v>
      </c>
      <c r="F5147">
        <v>11531</v>
      </c>
      <c r="G5147">
        <v>5420</v>
      </c>
      <c r="H5147">
        <v>34033</v>
      </c>
      <c r="I5147">
        <v>0</v>
      </c>
      <c r="J5147">
        <v>1.5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7425</v>
      </c>
      <c r="Q5147">
        <v>3383</v>
      </c>
      <c r="R5147">
        <v>13427</v>
      </c>
      <c r="S5147">
        <v>0</v>
      </c>
      <c r="T5147">
        <v>0</v>
      </c>
      <c r="U5147">
        <v>2400</v>
      </c>
    </row>
    <row r="5148" spans="1:21" ht="14.25">
      <c r="A5148">
        <v>4304711</v>
      </c>
      <c r="B5148">
        <v>1</v>
      </c>
      <c r="C5148" t="s">
        <v>3881</v>
      </c>
      <c r="D5148" t="s">
        <v>1037</v>
      </c>
      <c r="E5148">
        <v>226255</v>
      </c>
      <c r="F5148">
        <v>9543</v>
      </c>
      <c r="G5148">
        <v>4117</v>
      </c>
      <c r="H5148">
        <v>48485</v>
      </c>
      <c r="I5148">
        <v>0</v>
      </c>
      <c r="J5148">
        <v>1.5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3785</v>
      </c>
      <c r="Q5148">
        <v>1477</v>
      </c>
      <c r="R5148">
        <v>6356</v>
      </c>
      <c r="S5148">
        <v>0</v>
      </c>
      <c r="T5148">
        <v>0</v>
      </c>
      <c r="U5148">
        <v>2400</v>
      </c>
    </row>
    <row r="5149" spans="1:21" ht="14.25">
      <c r="A5149">
        <v>4304720</v>
      </c>
      <c r="B5149">
        <v>2</v>
      </c>
      <c r="C5149" t="s">
        <v>3879</v>
      </c>
      <c r="D5149" t="s">
        <v>3880</v>
      </c>
      <c r="E5149">
        <v>271714</v>
      </c>
      <c r="F5149">
        <v>12091</v>
      </c>
      <c r="G5149">
        <v>5698</v>
      </c>
      <c r="H5149">
        <v>36844</v>
      </c>
      <c r="I5149">
        <v>0</v>
      </c>
      <c r="J5149">
        <v>1.5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7425</v>
      </c>
      <c r="Q5149">
        <v>3383</v>
      </c>
      <c r="R5149">
        <v>13427</v>
      </c>
      <c r="S5149">
        <v>0</v>
      </c>
      <c r="T5149">
        <v>0</v>
      </c>
      <c r="U5149">
        <v>2400</v>
      </c>
    </row>
    <row r="5150" spans="1:21" ht="14.25">
      <c r="A5150">
        <v>4304721</v>
      </c>
      <c r="B5150">
        <v>2</v>
      </c>
      <c r="C5150" t="s">
        <v>3881</v>
      </c>
      <c r="D5150" t="s">
        <v>1039</v>
      </c>
      <c r="E5150">
        <v>230925</v>
      </c>
      <c r="F5150">
        <v>9739</v>
      </c>
      <c r="G5150">
        <v>4187</v>
      </c>
      <c r="H5150">
        <v>49795</v>
      </c>
      <c r="I5150">
        <v>0</v>
      </c>
      <c r="J5150">
        <v>1.5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3785</v>
      </c>
      <c r="Q5150">
        <v>1477</v>
      </c>
      <c r="R5150">
        <v>6963</v>
      </c>
      <c r="S5150">
        <v>0</v>
      </c>
      <c r="T5150">
        <v>0</v>
      </c>
      <c r="U5150">
        <v>2400</v>
      </c>
    </row>
    <row r="5151" spans="1:21" ht="14.25">
      <c r="A5151">
        <v>4304730</v>
      </c>
      <c r="B5151">
        <v>3</v>
      </c>
      <c r="C5151" t="s">
        <v>3879</v>
      </c>
      <c r="D5151" t="s">
        <v>3853</v>
      </c>
      <c r="E5151">
        <v>257743</v>
      </c>
      <c r="F5151">
        <v>11531</v>
      </c>
      <c r="G5151">
        <v>5420</v>
      </c>
      <c r="H5151">
        <v>34033</v>
      </c>
      <c r="I5151">
        <v>0</v>
      </c>
      <c r="J5151">
        <v>1.5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7425</v>
      </c>
      <c r="Q5151">
        <v>3383</v>
      </c>
      <c r="R5151">
        <v>13427</v>
      </c>
      <c r="S5151">
        <v>0</v>
      </c>
      <c r="T5151">
        <v>0</v>
      </c>
      <c r="U5151">
        <v>2400</v>
      </c>
    </row>
    <row r="5152" spans="1:21" ht="14.25">
      <c r="A5152">
        <v>4304731</v>
      </c>
      <c r="B5152">
        <v>3</v>
      </c>
      <c r="C5152" t="s">
        <v>3881</v>
      </c>
      <c r="D5152" t="s">
        <v>1041</v>
      </c>
      <c r="E5152">
        <v>226255</v>
      </c>
      <c r="F5152">
        <v>9543</v>
      </c>
      <c r="G5152">
        <v>4117</v>
      </c>
      <c r="H5152">
        <v>48485</v>
      </c>
      <c r="I5152">
        <v>0</v>
      </c>
      <c r="J5152">
        <v>1.5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3785</v>
      </c>
      <c r="Q5152">
        <v>1477</v>
      </c>
      <c r="R5152">
        <v>6356</v>
      </c>
      <c r="S5152">
        <v>0</v>
      </c>
      <c r="T5152">
        <v>0</v>
      </c>
      <c r="U5152">
        <v>2400</v>
      </c>
    </row>
    <row r="5153" spans="1:21" ht="14.25">
      <c r="A5153">
        <v>4304810</v>
      </c>
      <c r="B5153">
        <v>1</v>
      </c>
      <c r="C5153" t="s">
        <v>3879</v>
      </c>
      <c r="D5153" t="s">
        <v>3823</v>
      </c>
      <c r="E5153">
        <v>262309</v>
      </c>
      <c r="F5153">
        <v>11673</v>
      </c>
      <c r="G5153">
        <v>5541</v>
      </c>
      <c r="H5153">
        <v>34759</v>
      </c>
      <c r="I5153">
        <v>0</v>
      </c>
      <c r="J5153">
        <v>1.5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7480</v>
      </c>
      <c r="Q5153">
        <v>3461</v>
      </c>
      <c r="R5153">
        <v>13722</v>
      </c>
      <c r="S5153">
        <v>0</v>
      </c>
      <c r="T5153">
        <v>0</v>
      </c>
      <c r="U5153">
        <v>2400</v>
      </c>
    </row>
    <row r="5154" spans="1:21" ht="14.25">
      <c r="A5154">
        <v>4304811</v>
      </c>
      <c r="B5154">
        <v>1</v>
      </c>
      <c r="C5154" t="s">
        <v>3881</v>
      </c>
      <c r="D5154" t="s">
        <v>1037</v>
      </c>
      <c r="E5154">
        <v>231771</v>
      </c>
      <c r="F5154">
        <v>9715</v>
      </c>
      <c r="G5154">
        <v>4249</v>
      </c>
      <c r="H5154">
        <v>49641</v>
      </c>
      <c r="I5154">
        <v>0</v>
      </c>
      <c r="J5154">
        <v>1.5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3840</v>
      </c>
      <c r="Q5154">
        <v>1555</v>
      </c>
      <c r="R5154">
        <v>6651</v>
      </c>
      <c r="S5154">
        <v>0</v>
      </c>
      <c r="T5154">
        <v>0</v>
      </c>
      <c r="U5154">
        <v>2400</v>
      </c>
    </row>
    <row r="5155" spans="1:21" ht="14.25">
      <c r="A5155">
        <v>4304820</v>
      </c>
      <c r="B5155">
        <v>2</v>
      </c>
      <c r="C5155" t="s">
        <v>3879</v>
      </c>
      <c r="D5155" t="s">
        <v>3880</v>
      </c>
      <c r="E5155">
        <v>276559</v>
      </c>
      <c r="F5155">
        <v>12245</v>
      </c>
      <c r="G5155">
        <v>5824</v>
      </c>
      <c r="H5155">
        <v>37629</v>
      </c>
      <c r="I5155">
        <v>0</v>
      </c>
      <c r="J5155">
        <v>1.5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7480</v>
      </c>
      <c r="Q5155">
        <v>3461</v>
      </c>
      <c r="R5155">
        <v>13722</v>
      </c>
      <c r="S5155">
        <v>0</v>
      </c>
      <c r="T5155">
        <v>0</v>
      </c>
      <c r="U5155">
        <v>2400</v>
      </c>
    </row>
    <row r="5156" spans="1:21" ht="14.25">
      <c r="A5156">
        <v>4304821</v>
      </c>
      <c r="B5156">
        <v>2</v>
      </c>
      <c r="C5156" t="s">
        <v>3881</v>
      </c>
      <c r="D5156" t="s">
        <v>1039</v>
      </c>
      <c r="E5156">
        <v>236515</v>
      </c>
      <c r="F5156">
        <v>9915</v>
      </c>
      <c r="G5156">
        <v>4320</v>
      </c>
      <c r="H5156">
        <v>50965</v>
      </c>
      <c r="I5156">
        <v>0</v>
      </c>
      <c r="J5156">
        <v>1.5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3840</v>
      </c>
      <c r="Q5156">
        <v>1555</v>
      </c>
      <c r="R5156">
        <v>7258</v>
      </c>
      <c r="S5156">
        <v>0</v>
      </c>
      <c r="T5156">
        <v>0</v>
      </c>
      <c r="U5156">
        <v>2400</v>
      </c>
    </row>
    <row r="5157" spans="1:21" ht="14.25">
      <c r="A5157">
        <v>4304830</v>
      </c>
      <c r="B5157">
        <v>3</v>
      </c>
      <c r="C5157" t="s">
        <v>3879</v>
      </c>
      <c r="D5157" t="s">
        <v>3853</v>
      </c>
      <c r="E5157">
        <v>262309</v>
      </c>
      <c r="F5157">
        <v>11673</v>
      </c>
      <c r="G5157">
        <v>5541</v>
      </c>
      <c r="H5157">
        <v>34759</v>
      </c>
      <c r="I5157">
        <v>0</v>
      </c>
      <c r="J5157">
        <v>1.5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7480</v>
      </c>
      <c r="Q5157">
        <v>3461</v>
      </c>
      <c r="R5157">
        <v>13722</v>
      </c>
      <c r="S5157">
        <v>0</v>
      </c>
      <c r="T5157">
        <v>0</v>
      </c>
      <c r="U5157">
        <v>2400</v>
      </c>
    </row>
    <row r="5158" spans="1:21" ht="14.25">
      <c r="A5158">
        <v>4304831</v>
      </c>
      <c r="B5158">
        <v>3</v>
      </c>
      <c r="C5158" t="s">
        <v>3881</v>
      </c>
      <c r="D5158" t="s">
        <v>1041</v>
      </c>
      <c r="E5158">
        <v>231771</v>
      </c>
      <c r="F5158">
        <v>9715</v>
      </c>
      <c r="G5158">
        <v>4249</v>
      </c>
      <c r="H5158">
        <v>49641</v>
      </c>
      <c r="I5158">
        <v>0</v>
      </c>
      <c r="J5158">
        <v>1.5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3840</v>
      </c>
      <c r="Q5158">
        <v>1555</v>
      </c>
      <c r="R5158">
        <v>6651</v>
      </c>
      <c r="S5158">
        <v>0</v>
      </c>
      <c r="T5158">
        <v>0</v>
      </c>
      <c r="U5158">
        <v>2400</v>
      </c>
    </row>
    <row r="5159" spans="1:21" ht="14.25">
      <c r="A5159">
        <v>4304910</v>
      </c>
      <c r="B5159">
        <v>1</v>
      </c>
      <c r="C5159" t="s">
        <v>3879</v>
      </c>
      <c r="D5159" t="s">
        <v>3823</v>
      </c>
      <c r="E5159">
        <v>265465</v>
      </c>
      <c r="F5159">
        <v>11824</v>
      </c>
      <c r="G5159">
        <v>5590</v>
      </c>
      <c r="H5159">
        <v>35425</v>
      </c>
      <c r="I5159">
        <v>0</v>
      </c>
      <c r="J5159">
        <v>1.5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7545</v>
      </c>
      <c r="Q5159">
        <v>3467</v>
      </c>
      <c r="R5159">
        <v>13958</v>
      </c>
      <c r="S5159">
        <v>0</v>
      </c>
      <c r="T5159">
        <v>0</v>
      </c>
      <c r="U5159">
        <v>2400</v>
      </c>
    </row>
    <row r="5160" spans="1:21" ht="14.25">
      <c r="A5160">
        <v>4304911</v>
      </c>
      <c r="B5160">
        <v>1</v>
      </c>
      <c r="C5160" t="s">
        <v>3881</v>
      </c>
      <c r="D5160" t="s">
        <v>1037</v>
      </c>
      <c r="E5160">
        <v>235878</v>
      </c>
      <c r="F5160">
        <v>9896</v>
      </c>
      <c r="G5160">
        <v>4309</v>
      </c>
      <c r="H5160">
        <v>50738</v>
      </c>
      <c r="I5160">
        <v>0</v>
      </c>
      <c r="J5160">
        <v>1.5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3905</v>
      </c>
      <c r="Q5160">
        <v>1561</v>
      </c>
      <c r="R5160">
        <v>6887</v>
      </c>
      <c r="S5160">
        <v>0</v>
      </c>
      <c r="T5160">
        <v>0</v>
      </c>
      <c r="U5160">
        <v>2400</v>
      </c>
    </row>
    <row r="5161" spans="1:21" ht="14.25">
      <c r="A5161">
        <v>4304920</v>
      </c>
      <c r="B5161">
        <v>2</v>
      </c>
      <c r="C5161" t="s">
        <v>3879</v>
      </c>
      <c r="D5161" t="s">
        <v>3880</v>
      </c>
      <c r="E5161">
        <v>280025</v>
      </c>
      <c r="F5161">
        <v>12409</v>
      </c>
      <c r="G5161">
        <v>5879</v>
      </c>
      <c r="H5161">
        <v>38355</v>
      </c>
      <c r="I5161">
        <v>0</v>
      </c>
      <c r="J5161">
        <v>1.5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7545</v>
      </c>
      <c r="Q5161">
        <v>3467</v>
      </c>
      <c r="R5161">
        <v>13958</v>
      </c>
      <c r="S5161">
        <v>0</v>
      </c>
      <c r="T5161">
        <v>0</v>
      </c>
      <c r="U5161">
        <v>2400</v>
      </c>
    </row>
    <row r="5162" spans="1:21" ht="14.25">
      <c r="A5162">
        <v>4304921</v>
      </c>
      <c r="B5162">
        <v>2</v>
      </c>
      <c r="C5162" t="s">
        <v>3881</v>
      </c>
      <c r="D5162" t="s">
        <v>1039</v>
      </c>
      <c r="E5162">
        <v>240727</v>
      </c>
      <c r="F5162">
        <v>10101</v>
      </c>
      <c r="G5162">
        <v>4382</v>
      </c>
      <c r="H5162">
        <v>52077</v>
      </c>
      <c r="I5162">
        <v>0</v>
      </c>
      <c r="J5162">
        <v>1.5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3905</v>
      </c>
      <c r="Q5162">
        <v>1561</v>
      </c>
      <c r="R5162">
        <v>7494</v>
      </c>
      <c r="S5162">
        <v>0</v>
      </c>
      <c r="T5162">
        <v>0</v>
      </c>
      <c r="U5162">
        <v>2400</v>
      </c>
    </row>
    <row r="5163" spans="1:21" ht="14.25">
      <c r="A5163">
        <v>4304930</v>
      </c>
      <c r="B5163">
        <v>3</v>
      </c>
      <c r="C5163" t="s">
        <v>3879</v>
      </c>
      <c r="D5163" t="s">
        <v>3853</v>
      </c>
      <c r="E5163">
        <v>265465</v>
      </c>
      <c r="F5163">
        <v>11824</v>
      </c>
      <c r="G5163">
        <v>5590</v>
      </c>
      <c r="H5163">
        <v>35425</v>
      </c>
      <c r="I5163">
        <v>0</v>
      </c>
      <c r="J5163">
        <v>1.5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7545</v>
      </c>
      <c r="Q5163">
        <v>3467</v>
      </c>
      <c r="R5163">
        <v>13958</v>
      </c>
      <c r="S5163">
        <v>0</v>
      </c>
      <c r="T5163">
        <v>0</v>
      </c>
      <c r="U5163">
        <v>2400</v>
      </c>
    </row>
    <row r="5164" spans="1:21" ht="14.25">
      <c r="A5164">
        <v>4304931</v>
      </c>
      <c r="B5164">
        <v>3</v>
      </c>
      <c r="C5164" t="s">
        <v>3881</v>
      </c>
      <c r="D5164" t="s">
        <v>1041</v>
      </c>
      <c r="E5164">
        <v>235878</v>
      </c>
      <c r="F5164">
        <v>9896</v>
      </c>
      <c r="G5164">
        <v>4309</v>
      </c>
      <c r="H5164">
        <v>50738</v>
      </c>
      <c r="I5164">
        <v>0</v>
      </c>
      <c r="J5164">
        <v>1.5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3905</v>
      </c>
      <c r="Q5164">
        <v>1561</v>
      </c>
      <c r="R5164">
        <v>6887</v>
      </c>
      <c r="S5164">
        <v>0</v>
      </c>
      <c r="T5164">
        <v>0</v>
      </c>
      <c r="U5164">
        <v>2400</v>
      </c>
    </row>
    <row r="5165" spans="1:21" ht="14.25">
      <c r="A5165">
        <v>4305010</v>
      </c>
      <c r="B5165">
        <v>1</v>
      </c>
      <c r="C5165" t="s">
        <v>3879</v>
      </c>
      <c r="D5165" t="s">
        <v>3823</v>
      </c>
      <c r="E5165">
        <v>272137</v>
      </c>
      <c r="F5165">
        <v>12145</v>
      </c>
      <c r="G5165">
        <v>5720</v>
      </c>
      <c r="H5165">
        <v>36287</v>
      </c>
      <c r="I5165">
        <v>0</v>
      </c>
      <c r="J5165">
        <v>1.5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7695</v>
      </c>
      <c r="Q5165">
        <v>3511</v>
      </c>
      <c r="R5165">
        <v>13958</v>
      </c>
      <c r="S5165">
        <v>0</v>
      </c>
      <c r="T5165">
        <v>0</v>
      </c>
      <c r="U5165">
        <v>2700</v>
      </c>
    </row>
    <row r="5166" spans="1:21" ht="14.25">
      <c r="A5166">
        <v>4305011</v>
      </c>
      <c r="B5166">
        <v>1</v>
      </c>
      <c r="C5166" t="s">
        <v>3881</v>
      </c>
      <c r="D5166" t="s">
        <v>1037</v>
      </c>
      <c r="E5166">
        <v>244685</v>
      </c>
      <c r="F5166">
        <v>10287</v>
      </c>
      <c r="G5166">
        <v>4464</v>
      </c>
      <c r="H5166">
        <v>52535</v>
      </c>
      <c r="I5166">
        <v>0</v>
      </c>
      <c r="J5166">
        <v>1.5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4055</v>
      </c>
      <c r="Q5166">
        <v>1605</v>
      </c>
      <c r="R5166">
        <v>6887</v>
      </c>
      <c r="S5166">
        <v>0</v>
      </c>
      <c r="T5166">
        <v>0</v>
      </c>
      <c r="U5166">
        <v>2700</v>
      </c>
    </row>
    <row r="5167" spans="1:21" ht="14.25">
      <c r="A5167">
        <v>4305020</v>
      </c>
      <c r="B5167">
        <v>2</v>
      </c>
      <c r="C5167" t="s">
        <v>3879</v>
      </c>
      <c r="D5167" t="s">
        <v>3880</v>
      </c>
      <c r="E5167">
        <v>284855</v>
      </c>
      <c r="F5167">
        <v>12657</v>
      </c>
      <c r="G5167">
        <v>5972</v>
      </c>
      <c r="H5167">
        <v>38845</v>
      </c>
      <c r="I5167">
        <v>0</v>
      </c>
      <c r="J5167">
        <v>1.5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7695</v>
      </c>
      <c r="Q5167">
        <v>3511</v>
      </c>
      <c r="R5167">
        <v>13958</v>
      </c>
      <c r="S5167">
        <v>0</v>
      </c>
      <c r="T5167">
        <v>0</v>
      </c>
      <c r="U5167">
        <v>2400</v>
      </c>
    </row>
    <row r="5168" spans="1:21" ht="14.25">
      <c r="A5168">
        <v>4305021</v>
      </c>
      <c r="B5168">
        <v>2</v>
      </c>
      <c r="C5168" t="s">
        <v>3881</v>
      </c>
      <c r="D5168" t="s">
        <v>1039</v>
      </c>
      <c r="E5168">
        <v>246293</v>
      </c>
      <c r="F5168">
        <v>10372</v>
      </c>
      <c r="G5168">
        <v>4481</v>
      </c>
      <c r="H5168">
        <v>52953</v>
      </c>
      <c r="I5168">
        <v>0</v>
      </c>
      <c r="J5168">
        <v>1.5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4055</v>
      </c>
      <c r="Q5168">
        <v>1605</v>
      </c>
      <c r="R5168">
        <v>7494</v>
      </c>
      <c r="S5168">
        <v>0</v>
      </c>
      <c r="T5168">
        <v>0</v>
      </c>
      <c r="U5168">
        <v>2400</v>
      </c>
    </row>
    <row r="5169" spans="1:21" ht="14.25">
      <c r="A5169">
        <v>4305030</v>
      </c>
      <c r="B5169">
        <v>3</v>
      </c>
      <c r="C5169" t="s">
        <v>3879</v>
      </c>
      <c r="D5169" t="s">
        <v>3853</v>
      </c>
      <c r="E5169">
        <v>269996</v>
      </c>
      <c r="F5169">
        <v>12060</v>
      </c>
      <c r="G5169">
        <v>5677</v>
      </c>
      <c r="H5169">
        <v>35856</v>
      </c>
      <c r="I5169">
        <v>0</v>
      </c>
      <c r="J5169">
        <v>1.5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7695</v>
      </c>
      <c r="Q5169">
        <v>3511</v>
      </c>
      <c r="R5169">
        <v>13958</v>
      </c>
      <c r="S5169">
        <v>0</v>
      </c>
      <c r="T5169">
        <v>0</v>
      </c>
      <c r="U5169">
        <v>2400</v>
      </c>
    </row>
    <row r="5170" spans="1:21" ht="14.25">
      <c r="A5170">
        <v>4305031</v>
      </c>
      <c r="B5170">
        <v>3</v>
      </c>
      <c r="C5170" t="s">
        <v>3881</v>
      </c>
      <c r="D5170" t="s">
        <v>1041</v>
      </c>
      <c r="E5170">
        <v>241369</v>
      </c>
      <c r="F5170">
        <v>10163</v>
      </c>
      <c r="G5170">
        <v>4407</v>
      </c>
      <c r="H5170">
        <v>51599</v>
      </c>
      <c r="I5170">
        <v>0</v>
      </c>
      <c r="J5170">
        <v>1.5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4055</v>
      </c>
      <c r="Q5170">
        <v>1605</v>
      </c>
      <c r="R5170">
        <v>6887</v>
      </c>
      <c r="S5170">
        <v>0</v>
      </c>
      <c r="T5170">
        <v>0</v>
      </c>
      <c r="U5170">
        <v>2400</v>
      </c>
    </row>
    <row r="5171" spans="1:21" ht="14.25">
      <c r="A5171">
        <v>4305110</v>
      </c>
      <c r="B5171">
        <v>1</v>
      </c>
      <c r="C5171" t="s">
        <v>3879</v>
      </c>
      <c r="D5171" t="s">
        <v>3880</v>
      </c>
      <c r="E5171">
        <v>291841</v>
      </c>
      <c r="F5171">
        <v>13077</v>
      </c>
      <c r="G5171">
        <v>6087</v>
      </c>
      <c r="H5171">
        <v>39331</v>
      </c>
      <c r="I5171">
        <v>0</v>
      </c>
      <c r="J5171">
        <v>1.5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8020</v>
      </c>
      <c r="Q5171">
        <v>3576</v>
      </c>
      <c r="R5171">
        <v>13958</v>
      </c>
      <c r="S5171">
        <v>0</v>
      </c>
      <c r="T5171">
        <v>0</v>
      </c>
      <c r="U5171">
        <v>2700</v>
      </c>
    </row>
    <row r="5172" spans="1:21" ht="14.25">
      <c r="A5172">
        <v>4305111</v>
      </c>
      <c r="B5172">
        <v>1</v>
      </c>
      <c r="C5172" t="s">
        <v>3881</v>
      </c>
      <c r="D5172" t="s">
        <v>3790</v>
      </c>
      <c r="E5172">
        <v>269960</v>
      </c>
      <c r="F5172">
        <v>11332</v>
      </c>
      <c r="G5172">
        <v>4894</v>
      </c>
      <c r="H5172">
        <v>58760</v>
      </c>
      <c r="I5172">
        <v>0</v>
      </c>
      <c r="J5172">
        <v>1.5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4250</v>
      </c>
      <c r="Q5172">
        <v>1644</v>
      </c>
      <c r="R5172">
        <v>6887</v>
      </c>
      <c r="S5172">
        <v>0</v>
      </c>
      <c r="T5172">
        <v>0</v>
      </c>
      <c r="U5172">
        <v>2700</v>
      </c>
    </row>
    <row r="5173" spans="1:21" ht="14.25">
      <c r="A5173">
        <v>4305120</v>
      </c>
      <c r="B5173">
        <v>2</v>
      </c>
      <c r="C5173" t="s">
        <v>3879</v>
      </c>
      <c r="D5173" t="s">
        <v>1043</v>
      </c>
      <c r="E5173">
        <v>291841</v>
      </c>
      <c r="F5173">
        <v>13077</v>
      </c>
      <c r="G5173">
        <v>6087</v>
      </c>
      <c r="H5173">
        <v>39331</v>
      </c>
      <c r="I5173">
        <v>0</v>
      </c>
      <c r="J5173">
        <v>1.5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8020</v>
      </c>
      <c r="Q5173">
        <v>3576</v>
      </c>
      <c r="R5173">
        <v>13958</v>
      </c>
      <c r="S5173">
        <v>0</v>
      </c>
      <c r="T5173">
        <v>0</v>
      </c>
      <c r="U5173">
        <v>2700</v>
      </c>
    </row>
    <row r="5174" spans="1:21" ht="14.25">
      <c r="A5174">
        <v>4305121</v>
      </c>
      <c r="B5174">
        <v>2</v>
      </c>
      <c r="C5174" t="s">
        <v>3881</v>
      </c>
      <c r="D5174" t="s">
        <v>766</v>
      </c>
      <c r="E5174">
        <v>268747</v>
      </c>
      <c r="F5174">
        <v>11202</v>
      </c>
      <c r="G5174">
        <v>4868</v>
      </c>
      <c r="H5174">
        <v>59367</v>
      </c>
      <c r="I5174">
        <v>0</v>
      </c>
      <c r="J5174">
        <v>1.5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4120</v>
      </c>
      <c r="Q5174">
        <v>1618</v>
      </c>
      <c r="R5174">
        <v>7494</v>
      </c>
      <c r="S5174">
        <v>0</v>
      </c>
      <c r="T5174">
        <v>0</v>
      </c>
      <c r="U5174">
        <v>2700</v>
      </c>
    </row>
    <row r="5175" spans="1:21" ht="14.25">
      <c r="A5175">
        <v>4305130</v>
      </c>
      <c r="B5175">
        <v>3</v>
      </c>
      <c r="C5175" t="s">
        <v>3879</v>
      </c>
      <c r="D5175" t="s">
        <v>1044</v>
      </c>
      <c r="E5175">
        <v>289405</v>
      </c>
      <c r="F5175">
        <v>12982</v>
      </c>
      <c r="G5175">
        <v>6037</v>
      </c>
      <c r="H5175">
        <v>38845</v>
      </c>
      <c r="I5175">
        <v>0</v>
      </c>
      <c r="J5175">
        <v>1.5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8020</v>
      </c>
      <c r="Q5175">
        <v>3576</v>
      </c>
      <c r="R5175">
        <v>13958</v>
      </c>
      <c r="S5175">
        <v>0</v>
      </c>
      <c r="T5175">
        <v>0</v>
      </c>
      <c r="U5175">
        <v>2400</v>
      </c>
    </row>
    <row r="5176" spans="1:21" ht="14.25">
      <c r="A5176">
        <v>4305131</v>
      </c>
      <c r="B5176">
        <v>3</v>
      </c>
      <c r="C5176" t="s">
        <v>3881</v>
      </c>
      <c r="D5176" t="s">
        <v>3884</v>
      </c>
      <c r="E5176">
        <v>264933</v>
      </c>
      <c r="F5176">
        <v>11065</v>
      </c>
      <c r="G5176">
        <v>4799</v>
      </c>
      <c r="H5176">
        <v>58303</v>
      </c>
      <c r="I5176">
        <v>0</v>
      </c>
      <c r="J5176">
        <v>1.5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4120</v>
      </c>
      <c r="Q5176">
        <v>1618</v>
      </c>
      <c r="R5176">
        <v>7494</v>
      </c>
      <c r="S5176">
        <v>0</v>
      </c>
      <c r="T5176">
        <v>0</v>
      </c>
      <c r="U5176">
        <v>2400</v>
      </c>
    </row>
    <row r="5177" spans="1:21" ht="14.25">
      <c r="A5177">
        <v>4305210</v>
      </c>
      <c r="B5177">
        <v>1</v>
      </c>
      <c r="C5177" t="s">
        <v>3879</v>
      </c>
      <c r="D5177" t="s">
        <v>3880</v>
      </c>
      <c r="E5177">
        <v>296391</v>
      </c>
      <c r="F5177">
        <v>13402</v>
      </c>
      <c r="G5177">
        <v>6152</v>
      </c>
      <c r="H5177">
        <v>39331</v>
      </c>
      <c r="I5177">
        <v>0</v>
      </c>
      <c r="J5177">
        <v>1.5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8345</v>
      </c>
      <c r="Q5177">
        <v>3641</v>
      </c>
      <c r="R5177">
        <v>13958</v>
      </c>
      <c r="S5177">
        <v>0</v>
      </c>
      <c r="T5177">
        <v>0</v>
      </c>
      <c r="U5177">
        <v>2700</v>
      </c>
    </row>
    <row r="5178" spans="1:21" ht="14.25">
      <c r="A5178">
        <v>4305211</v>
      </c>
      <c r="B5178">
        <v>1</v>
      </c>
      <c r="C5178" t="s">
        <v>3881</v>
      </c>
      <c r="D5178" t="s">
        <v>3790</v>
      </c>
      <c r="E5178">
        <v>271780</v>
      </c>
      <c r="F5178">
        <v>11462</v>
      </c>
      <c r="G5178">
        <v>4920</v>
      </c>
      <c r="H5178">
        <v>58760</v>
      </c>
      <c r="I5178">
        <v>0</v>
      </c>
      <c r="J5178">
        <v>1.5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4380</v>
      </c>
      <c r="Q5178">
        <v>1670</v>
      </c>
      <c r="R5178">
        <v>6887</v>
      </c>
      <c r="S5178">
        <v>0</v>
      </c>
      <c r="T5178">
        <v>0</v>
      </c>
      <c r="U5178">
        <v>2700</v>
      </c>
    </row>
    <row r="5179" spans="1:21" ht="14.25">
      <c r="A5179">
        <v>4305220</v>
      </c>
      <c r="B5179">
        <v>2</v>
      </c>
      <c r="C5179" t="s">
        <v>3879</v>
      </c>
      <c r="D5179" t="s">
        <v>1043</v>
      </c>
      <c r="E5179">
        <v>296391</v>
      </c>
      <c r="F5179">
        <v>13402</v>
      </c>
      <c r="G5179">
        <v>6152</v>
      </c>
      <c r="H5179">
        <v>39331</v>
      </c>
      <c r="I5179">
        <v>0</v>
      </c>
      <c r="J5179">
        <v>1.5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8345</v>
      </c>
      <c r="Q5179">
        <v>3641</v>
      </c>
      <c r="R5179">
        <v>13958</v>
      </c>
      <c r="S5179">
        <v>0</v>
      </c>
      <c r="T5179">
        <v>0</v>
      </c>
      <c r="U5179">
        <v>2700</v>
      </c>
    </row>
    <row r="5180" spans="1:21" ht="14.25">
      <c r="A5180">
        <v>4305221</v>
      </c>
      <c r="B5180">
        <v>2</v>
      </c>
      <c r="C5180" t="s">
        <v>3881</v>
      </c>
      <c r="D5180" t="s">
        <v>766</v>
      </c>
      <c r="E5180">
        <v>271477</v>
      </c>
      <c r="F5180">
        <v>11397</v>
      </c>
      <c r="G5180">
        <v>4907</v>
      </c>
      <c r="H5180">
        <v>59367</v>
      </c>
      <c r="I5180">
        <v>0</v>
      </c>
      <c r="J5180">
        <v>1.5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4315</v>
      </c>
      <c r="Q5180">
        <v>1657</v>
      </c>
      <c r="R5180">
        <v>7494</v>
      </c>
      <c r="S5180">
        <v>0</v>
      </c>
      <c r="T5180">
        <v>0</v>
      </c>
      <c r="U5180">
        <v>2700</v>
      </c>
    </row>
    <row r="5181" spans="1:21" ht="14.25">
      <c r="A5181">
        <v>4305230</v>
      </c>
      <c r="B5181">
        <v>3</v>
      </c>
      <c r="C5181" t="s">
        <v>3879</v>
      </c>
      <c r="D5181" t="s">
        <v>1044</v>
      </c>
      <c r="E5181">
        <v>296391</v>
      </c>
      <c r="F5181">
        <v>13402</v>
      </c>
      <c r="G5181">
        <v>6152</v>
      </c>
      <c r="H5181">
        <v>39331</v>
      </c>
      <c r="I5181">
        <v>0</v>
      </c>
      <c r="J5181">
        <v>1.5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8345</v>
      </c>
      <c r="Q5181">
        <v>3641</v>
      </c>
      <c r="R5181">
        <v>13958</v>
      </c>
      <c r="S5181">
        <v>0</v>
      </c>
      <c r="T5181">
        <v>0</v>
      </c>
      <c r="U5181">
        <v>2700</v>
      </c>
    </row>
    <row r="5182" spans="1:21" ht="14.25">
      <c r="A5182">
        <v>4305231</v>
      </c>
      <c r="B5182">
        <v>3</v>
      </c>
      <c r="C5182" t="s">
        <v>3881</v>
      </c>
      <c r="D5182" t="s">
        <v>3884</v>
      </c>
      <c r="E5182">
        <v>271477</v>
      </c>
      <c r="F5182">
        <v>11397</v>
      </c>
      <c r="G5182">
        <v>4907</v>
      </c>
      <c r="H5182">
        <v>59367</v>
      </c>
      <c r="I5182">
        <v>0</v>
      </c>
      <c r="J5182">
        <v>1.5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4315</v>
      </c>
      <c r="Q5182">
        <v>1657</v>
      </c>
      <c r="R5182">
        <v>7494</v>
      </c>
      <c r="S5182">
        <v>0</v>
      </c>
      <c r="T5182">
        <v>0</v>
      </c>
      <c r="U5182">
        <v>2700</v>
      </c>
    </row>
    <row r="5183" spans="1:21" ht="14.25">
      <c r="A5183">
        <v>4305310</v>
      </c>
      <c r="B5183">
        <v>1</v>
      </c>
      <c r="C5183" t="s">
        <v>3879</v>
      </c>
      <c r="D5183" t="s">
        <v>3880</v>
      </c>
      <c r="E5183">
        <v>303641</v>
      </c>
      <c r="F5183">
        <v>13835</v>
      </c>
      <c r="G5183">
        <v>6271</v>
      </c>
      <c r="H5183">
        <v>39871</v>
      </c>
      <c r="I5183">
        <v>0</v>
      </c>
      <c r="J5183">
        <v>1.5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8670</v>
      </c>
      <c r="Q5183">
        <v>3706</v>
      </c>
      <c r="R5183">
        <v>13958</v>
      </c>
      <c r="S5183">
        <v>0</v>
      </c>
      <c r="T5183">
        <v>0</v>
      </c>
      <c r="U5183">
        <v>2700</v>
      </c>
    </row>
    <row r="5184" spans="1:21" ht="14.25">
      <c r="A5184">
        <v>4305311</v>
      </c>
      <c r="B5184">
        <v>1</v>
      </c>
      <c r="C5184" t="s">
        <v>3881</v>
      </c>
      <c r="D5184" t="s">
        <v>3790</v>
      </c>
      <c r="E5184">
        <v>275680</v>
      </c>
      <c r="F5184">
        <v>11608</v>
      </c>
      <c r="G5184">
        <v>4988</v>
      </c>
      <c r="H5184">
        <v>59840</v>
      </c>
      <c r="I5184">
        <v>0</v>
      </c>
      <c r="J5184">
        <v>1.5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4380</v>
      </c>
      <c r="Q5184">
        <v>1670</v>
      </c>
      <c r="R5184">
        <v>6887</v>
      </c>
      <c r="S5184">
        <v>0</v>
      </c>
      <c r="T5184">
        <v>0</v>
      </c>
      <c r="U5184">
        <v>2700</v>
      </c>
    </row>
    <row r="5185" spans="1:21" ht="14.25">
      <c r="A5185">
        <v>4305320</v>
      </c>
      <c r="B5185">
        <v>2</v>
      </c>
      <c r="C5185" t="s">
        <v>3879</v>
      </c>
      <c r="D5185" t="s">
        <v>1043</v>
      </c>
      <c r="E5185">
        <v>303641</v>
      </c>
      <c r="F5185">
        <v>13835</v>
      </c>
      <c r="G5185">
        <v>6271</v>
      </c>
      <c r="H5185">
        <v>39871</v>
      </c>
      <c r="I5185">
        <v>0</v>
      </c>
      <c r="J5185">
        <v>1.5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8670</v>
      </c>
      <c r="Q5185">
        <v>3706</v>
      </c>
      <c r="R5185">
        <v>13958</v>
      </c>
      <c r="S5185">
        <v>0</v>
      </c>
      <c r="T5185">
        <v>0</v>
      </c>
      <c r="U5185">
        <v>2700</v>
      </c>
    </row>
    <row r="5186" spans="1:21" ht="14.25">
      <c r="A5186">
        <v>4305321</v>
      </c>
      <c r="B5186">
        <v>2</v>
      </c>
      <c r="C5186" t="s">
        <v>3881</v>
      </c>
      <c r="D5186" t="s">
        <v>766</v>
      </c>
      <c r="E5186">
        <v>276287</v>
      </c>
      <c r="F5186">
        <v>11608</v>
      </c>
      <c r="G5186">
        <v>4988</v>
      </c>
      <c r="H5186">
        <v>60447</v>
      </c>
      <c r="I5186">
        <v>0</v>
      </c>
      <c r="J5186">
        <v>1.5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4380</v>
      </c>
      <c r="Q5186">
        <v>1670</v>
      </c>
      <c r="R5186">
        <v>7494</v>
      </c>
      <c r="S5186">
        <v>0</v>
      </c>
      <c r="T5186">
        <v>0</v>
      </c>
      <c r="U5186">
        <v>2700</v>
      </c>
    </row>
    <row r="5187" spans="1:21" ht="14.25">
      <c r="A5187">
        <v>4305330</v>
      </c>
      <c r="B5187">
        <v>3</v>
      </c>
      <c r="C5187" t="s">
        <v>3879</v>
      </c>
      <c r="D5187" t="s">
        <v>1044</v>
      </c>
      <c r="E5187">
        <v>303641</v>
      </c>
      <c r="F5187">
        <v>13835</v>
      </c>
      <c r="G5187">
        <v>6271</v>
      </c>
      <c r="H5187">
        <v>39871</v>
      </c>
      <c r="I5187">
        <v>0</v>
      </c>
      <c r="J5187">
        <v>1.5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8670</v>
      </c>
      <c r="Q5187">
        <v>3706</v>
      </c>
      <c r="R5187">
        <v>13958</v>
      </c>
      <c r="S5187">
        <v>0</v>
      </c>
      <c r="T5187">
        <v>0</v>
      </c>
      <c r="U5187">
        <v>2700</v>
      </c>
    </row>
    <row r="5188" spans="1:21" ht="14.25">
      <c r="A5188">
        <v>4305331</v>
      </c>
      <c r="B5188">
        <v>3</v>
      </c>
      <c r="C5188" t="s">
        <v>3881</v>
      </c>
      <c r="D5188" t="s">
        <v>3884</v>
      </c>
      <c r="E5188">
        <v>276287</v>
      </c>
      <c r="F5188">
        <v>11608</v>
      </c>
      <c r="G5188">
        <v>4988</v>
      </c>
      <c r="H5188">
        <v>60447</v>
      </c>
      <c r="I5188">
        <v>0</v>
      </c>
      <c r="J5188">
        <v>1.5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4380</v>
      </c>
      <c r="Q5188">
        <v>1670</v>
      </c>
      <c r="R5188">
        <v>7494</v>
      </c>
      <c r="S5188">
        <v>0</v>
      </c>
      <c r="T5188">
        <v>0</v>
      </c>
      <c r="U5188">
        <v>2700</v>
      </c>
    </row>
    <row r="5189" spans="1:21" ht="14.25">
      <c r="A5189">
        <v>4305410</v>
      </c>
      <c r="B5189">
        <v>1</v>
      </c>
      <c r="C5189" t="s">
        <v>3879</v>
      </c>
      <c r="D5189" t="s">
        <v>3880</v>
      </c>
      <c r="E5189">
        <v>307511</v>
      </c>
      <c r="F5189">
        <v>13962</v>
      </c>
      <c r="G5189">
        <v>6374</v>
      </c>
      <c r="H5189">
        <v>40411</v>
      </c>
      <c r="I5189">
        <v>0</v>
      </c>
      <c r="J5189">
        <v>1.5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8689</v>
      </c>
      <c r="Q5189">
        <v>3755</v>
      </c>
      <c r="R5189">
        <v>13958</v>
      </c>
      <c r="S5189">
        <v>0</v>
      </c>
      <c r="T5189">
        <v>0</v>
      </c>
      <c r="U5189">
        <v>2700</v>
      </c>
    </row>
    <row r="5190" spans="1:21" ht="14.25">
      <c r="A5190">
        <v>4305411</v>
      </c>
      <c r="B5190">
        <v>1</v>
      </c>
      <c r="C5190" t="s">
        <v>3881</v>
      </c>
      <c r="D5190" t="s">
        <v>3790</v>
      </c>
      <c r="E5190">
        <v>280720</v>
      </c>
      <c r="F5190">
        <v>11772</v>
      </c>
      <c r="G5190">
        <v>5104</v>
      </c>
      <c r="H5190">
        <v>60920</v>
      </c>
      <c r="I5190">
        <v>0</v>
      </c>
      <c r="J5190">
        <v>1.5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4399</v>
      </c>
      <c r="Q5190">
        <v>1719</v>
      </c>
      <c r="R5190">
        <v>6887</v>
      </c>
      <c r="S5190">
        <v>0</v>
      </c>
      <c r="T5190">
        <v>0</v>
      </c>
      <c r="U5190">
        <v>2700</v>
      </c>
    </row>
    <row r="5191" spans="1:21" ht="14.25">
      <c r="A5191">
        <v>4305420</v>
      </c>
      <c r="B5191">
        <v>2</v>
      </c>
      <c r="C5191" t="s">
        <v>3879</v>
      </c>
      <c r="D5191" t="s">
        <v>1043</v>
      </c>
      <c r="E5191">
        <v>307511</v>
      </c>
      <c r="F5191">
        <v>13962</v>
      </c>
      <c r="G5191">
        <v>6374</v>
      </c>
      <c r="H5191">
        <v>40411</v>
      </c>
      <c r="I5191">
        <v>0</v>
      </c>
      <c r="J5191">
        <v>1.5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8689</v>
      </c>
      <c r="Q5191">
        <v>3755</v>
      </c>
      <c r="R5191">
        <v>13958</v>
      </c>
      <c r="S5191">
        <v>0</v>
      </c>
      <c r="T5191">
        <v>0</v>
      </c>
      <c r="U5191">
        <v>2700</v>
      </c>
    </row>
    <row r="5192" spans="1:21" ht="14.25">
      <c r="A5192">
        <v>4305421</v>
      </c>
      <c r="B5192">
        <v>2</v>
      </c>
      <c r="C5192" t="s">
        <v>3881</v>
      </c>
      <c r="D5192" t="s">
        <v>766</v>
      </c>
      <c r="E5192">
        <v>281327</v>
      </c>
      <c r="F5192">
        <v>11772</v>
      </c>
      <c r="G5192">
        <v>5104</v>
      </c>
      <c r="H5192">
        <v>61527</v>
      </c>
      <c r="I5192">
        <v>0</v>
      </c>
      <c r="J5192">
        <v>1.5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4399</v>
      </c>
      <c r="Q5192">
        <v>1719</v>
      </c>
      <c r="R5192">
        <v>7494</v>
      </c>
      <c r="S5192">
        <v>0</v>
      </c>
      <c r="T5192">
        <v>0</v>
      </c>
      <c r="U5192">
        <v>2700</v>
      </c>
    </row>
    <row r="5193" spans="1:21" ht="14.25">
      <c r="A5193">
        <v>4305430</v>
      </c>
      <c r="B5193">
        <v>3</v>
      </c>
      <c r="C5193" t="s">
        <v>3879</v>
      </c>
      <c r="D5193" t="s">
        <v>1044</v>
      </c>
      <c r="E5193">
        <v>307511</v>
      </c>
      <c r="F5193">
        <v>13962</v>
      </c>
      <c r="G5193">
        <v>6374</v>
      </c>
      <c r="H5193">
        <v>40411</v>
      </c>
      <c r="I5193">
        <v>0</v>
      </c>
      <c r="J5193">
        <v>1.5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8689</v>
      </c>
      <c r="Q5193">
        <v>3755</v>
      </c>
      <c r="R5193">
        <v>13958</v>
      </c>
      <c r="S5193">
        <v>0</v>
      </c>
      <c r="T5193">
        <v>0</v>
      </c>
      <c r="U5193">
        <v>2700</v>
      </c>
    </row>
    <row r="5194" spans="1:21" ht="14.25">
      <c r="A5194">
        <v>4305431</v>
      </c>
      <c r="B5194">
        <v>3</v>
      </c>
      <c r="C5194" t="s">
        <v>3881</v>
      </c>
      <c r="D5194" t="s">
        <v>3884</v>
      </c>
      <c r="E5194">
        <v>281327</v>
      </c>
      <c r="F5194">
        <v>11772</v>
      </c>
      <c r="G5194">
        <v>5104</v>
      </c>
      <c r="H5194">
        <v>61527</v>
      </c>
      <c r="I5194">
        <v>0</v>
      </c>
      <c r="J5194">
        <v>1.5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4399</v>
      </c>
      <c r="Q5194">
        <v>1719</v>
      </c>
      <c r="R5194">
        <v>7494</v>
      </c>
      <c r="S5194">
        <v>0</v>
      </c>
      <c r="T5194">
        <v>0</v>
      </c>
      <c r="U5194">
        <v>2700</v>
      </c>
    </row>
    <row r="5195" spans="1:21" ht="14.25">
      <c r="A5195">
        <v>4305510</v>
      </c>
      <c r="B5195">
        <v>1</v>
      </c>
      <c r="C5195" t="s">
        <v>3879</v>
      </c>
      <c r="D5195" t="s">
        <v>3880</v>
      </c>
      <c r="E5195">
        <v>313201</v>
      </c>
      <c r="F5195">
        <v>14317</v>
      </c>
      <c r="G5195">
        <v>6454</v>
      </c>
      <c r="H5195">
        <v>40951</v>
      </c>
      <c r="I5195">
        <v>0</v>
      </c>
      <c r="J5195">
        <v>1.5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8936</v>
      </c>
      <c r="Q5195">
        <v>3781</v>
      </c>
      <c r="R5195">
        <v>13958</v>
      </c>
      <c r="S5195">
        <v>0</v>
      </c>
      <c r="T5195">
        <v>0</v>
      </c>
      <c r="U5195">
        <v>2700</v>
      </c>
    </row>
    <row r="5196" spans="1:21" ht="14.25">
      <c r="A5196">
        <v>4305511</v>
      </c>
      <c r="B5196">
        <v>1</v>
      </c>
      <c r="C5196" t="s">
        <v>3881</v>
      </c>
      <c r="D5196" t="s">
        <v>3790</v>
      </c>
      <c r="E5196">
        <v>287610</v>
      </c>
      <c r="F5196">
        <v>12165</v>
      </c>
      <c r="G5196">
        <v>5198</v>
      </c>
      <c r="H5196">
        <v>62000</v>
      </c>
      <c r="I5196">
        <v>0</v>
      </c>
      <c r="J5196">
        <v>1.5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4646</v>
      </c>
      <c r="Q5196">
        <v>1745</v>
      </c>
      <c r="R5196">
        <v>6887</v>
      </c>
      <c r="S5196">
        <v>0</v>
      </c>
      <c r="T5196">
        <v>0</v>
      </c>
      <c r="U5196">
        <v>2700</v>
      </c>
    </row>
    <row r="5197" spans="1:21" ht="14.25">
      <c r="A5197">
        <v>4305520</v>
      </c>
      <c r="B5197">
        <v>2</v>
      </c>
      <c r="C5197" t="s">
        <v>3879</v>
      </c>
      <c r="D5197" t="s">
        <v>1043</v>
      </c>
      <c r="E5197">
        <v>313201</v>
      </c>
      <c r="F5197">
        <v>14317</v>
      </c>
      <c r="G5197">
        <v>6454</v>
      </c>
      <c r="H5197">
        <v>40951</v>
      </c>
      <c r="I5197">
        <v>0</v>
      </c>
      <c r="J5197">
        <v>1.5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8936</v>
      </c>
      <c r="Q5197">
        <v>3781</v>
      </c>
      <c r="R5197">
        <v>13958</v>
      </c>
      <c r="S5197">
        <v>0</v>
      </c>
      <c r="T5197">
        <v>0</v>
      </c>
      <c r="U5197">
        <v>2700</v>
      </c>
    </row>
    <row r="5198" spans="1:21" ht="14.25">
      <c r="A5198">
        <v>4305521</v>
      </c>
      <c r="B5198">
        <v>2</v>
      </c>
      <c r="C5198" t="s">
        <v>3881</v>
      </c>
      <c r="D5198" t="s">
        <v>766</v>
      </c>
      <c r="E5198">
        <v>288217</v>
      </c>
      <c r="F5198">
        <v>12165</v>
      </c>
      <c r="G5198">
        <v>5198</v>
      </c>
      <c r="H5198">
        <v>62607</v>
      </c>
      <c r="I5198">
        <v>0</v>
      </c>
      <c r="J5198">
        <v>1.5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4646</v>
      </c>
      <c r="Q5198">
        <v>1745</v>
      </c>
      <c r="R5198">
        <v>7494</v>
      </c>
      <c r="S5198">
        <v>0</v>
      </c>
      <c r="T5198">
        <v>0</v>
      </c>
      <c r="U5198">
        <v>2700</v>
      </c>
    </row>
    <row r="5199" spans="1:21" ht="14.25">
      <c r="A5199">
        <v>4305530</v>
      </c>
      <c r="B5199">
        <v>3</v>
      </c>
      <c r="C5199" t="s">
        <v>3879</v>
      </c>
      <c r="D5199" t="s">
        <v>1044</v>
      </c>
      <c r="E5199">
        <v>313201</v>
      </c>
      <c r="F5199">
        <v>14317</v>
      </c>
      <c r="G5199">
        <v>6454</v>
      </c>
      <c r="H5199">
        <v>40951</v>
      </c>
      <c r="I5199">
        <v>0</v>
      </c>
      <c r="J5199">
        <v>1.5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8936</v>
      </c>
      <c r="Q5199">
        <v>3781</v>
      </c>
      <c r="R5199">
        <v>13958</v>
      </c>
      <c r="S5199">
        <v>0</v>
      </c>
      <c r="T5199">
        <v>0</v>
      </c>
      <c r="U5199">
        <v>2700</v>
      </c>
    </row>
    <row r="5200" spans="1:21" ht="14.25">
      <c r="A5200">
        <v>4305531</v>
      </c>
      <c r="B5200">
        <v>3</v>
      </c>
      <c r="C5200" t="s">
        <v>3881</v>
      </c>
      <c r="D5200" t="s">
        <v>3884</v>
      </c>
      <c r="E5200">
        <v>288217</v>
      </c>
      <c r="F5200">
        <v>12165</v>
      </c>
      <c r="G5200">
        <v>5198</v>
      </c>
      <c r="H5200">
        <v>62607</v>
      </c>
      <c r="I5200">
        <v>0</v>
      </c>
      <c r="J5200">
        <v>1.5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4646</v>
      </c>
      <c r="Q5200">
        <v>1745</v>
      </c>
      <c r="R5200">
        <v>7494</v>
      </c>
      <c r="S5200">
        <v>0</v>
      </c>
      <c r="T5200">
        <v>0</v>
      </c>
      <c r="U5200">
        <v>2700</v>
      </c>
    </row>
    <row r="5201" spans="1:21" ht="14.25">
      <c r="A5201">
        <v>4305610</v>
      </c>
      <c r="B5201">
        <v>1</v>
      </c>
      <c r="C5201" t="s">
        <v>3879</v>
      </c>
      <c r="D5201" t="s">
        <v>3880</v>
      </c>
      <c r="E5201">
        <v>315301</v>
      </c>
      <c r="F5201">
        <v>14431</v>
      </c>
      <c r="G5201">
        <v>6502</v>
      </c>
      <c r="H5201">
        <v>40951</v>
      </c>
      <c r="I5201">
        <v>0</v>
      </c>
      <c r="J5201">
        <v>1.5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9050</v>
      </c>
      <c r="Q5201">
        <v>3829</v>
      </c>
      <c r="R5201">
        <v>13958</v>
      </c>
      <c r="S5201">
        <v>0</v>
      </c>
      <c r="T5201">
        <v>0</v>
      </c>
      <c r="U5201">
        <v>2700</v>
      </c>
    </row>
    <row r="5202" spans="1:21" ht="14.25">
      <c r="A5202">
        <v>4305611</v>
      </c>
      <c r="B5202">
        <v>1</v>
      </c>
      <c r="C5202" t="s">
        <v>3881</v>
      </c>
      <c r="D5202" t="s">
        <v>3790</v>
      </c>
      <c r="E5202">
        <v>289710</v>
      </c>
      <c r="F5202">
        <v>12279</v>
      </c>
      <c r="G5202">
        <v>5246</v>
      </c>
      <c r="H5202">
        <v>62000</v>
      </c>
      <c r="I5202">
        <v>0</v>
      </c>
      <c r="J5202">
        <v>1.5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4760</v>
      </c>
      <c r="Q5202">
        <v>1793</v>
      </c>
      <c r="R5202">
        <v>6887</v>
      </c>
      <c r="S5202">
        <v>0</v>
      </c>
      <c r="T5202">
        <v>0</v>
      </c>
      <c r="U5202">
        <v>2700</v>
      </c>
    </row>
    <row r="5203" spans="1:21" ht="14.25">
      <c r="A5203">
        <v>4305620</v>
      </c>
      <c r="B5203">
        <v>2</v>
      </c>
      <c r="C5203" t="s">
        <v>3879</v>
      </c>
      <c r="D5203" t="s">
        <v>1043</v>
      </c>
      <c r="E5203">
        <v>315301</v>
      </c>
      <c r="F5203">
        <v>14431</v>
      </c>
      <c r="G5203">
        <v>6502</v>
      </c>
      <c r="H5203">
        <v>40951</v>
      </c>
      <c r="I5203">
        <v>0</v>
      </c>
      <c r="J5203">
        <v>1.5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9050</v>
      </c>
      <c r="Q5203">
        <v>3829</v>
      </c>
      <c r="R5203">
        <v>13958</v>
      </c>
      <c r="S5203">
        <v>0</v>
      </c>
      <c r="T5203">
        <v>0</v>
      </c>
      <c r="U5203">
        <v>2700</v>
      </c>
    </row>
    <row r="5204" spans="1:21" ht="14.25">
      <c r="A5204">
        <v>4305621</v>
      </c>
      <c r="B5204">
        <v>2</v>
      </c>
      <c r="C5204" t="s">
        <v>3881</v>
      </c>
      <c r="D5204" t="s">
        <v>766</v>
      </c>
      <c r="E5204">
        <v>290317</v>
      </c>
      <c r="F5204">
        <v>12279</v>
      </c>
      <c r="G5204">
        <v>5246</v>
      </c>
      <c r="H5204">
        <v>62607</v>
      </c>
      <c r="I5204">
        <v>0</v>
      </c>
      <c r="J5204">
        <v>1.5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4760</v>
      </c>
      <c r="Q5204">
        <v>1793</v>
      </c>
      <c r="R5204">
        <v>7494</v>
      </c>
      <c r="S5204">
        <v>0</v>
      </c>
      <c r="T5204">
        <v>0</v>
      </c>
      <c r="U5204">
        <v>2700</v>
      </c>
    </row>
    <row r="5205" spans="1:21" ht="14.25">
      <c r="A5205">
        <v>4305630</v>
      </c>
      <c r="B5205">
        <v>3</v>
      </c>
      <c r="C5205" t="s">
        <v>3879</v>
      </c>
      <c r="D5205" t="s">
        <v>1044</v>
      </c>
      <c r="E5205">
        <v>315301</v>
      </c>
      <c r="F5205">
        <v>14431</v>
      </c>
      <c r="G5205">
        <v>6502</v>
      </c>
      <c r="H5205">
        <v>40951</v>
      </c>
      <c r="I5205">
        <v>0</v>
      </c>
      <c r="J5205">
        <v>1.5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9050</v>
      </c>
      <c r="Q5205">
        <v>3829</v>
      </c>
      <c r="R5205">
        <v>13958</v>
      </c>
      <c r="S5205">
        <v>0</v>
      </c>
      <c r="T5205">
        <v>0</v>
      </c>
      <c r="U5205">
        <v>2700</v>
      </c>
    </row>
    <row r="5206" spans="1:21" ht="14.25">
      <c r="A5206">
        <v>4305631</v>
      </c>
      <c r="B5206">
        <v>3</v>
      </c>
      <c r="C5206" t="s">
        <v>3881</v>
      </c>
      <c r="D5206" t="s">
        <v>3884</v>
      </c>
      <c r="E5206">
        <v>290317</v>
      </c>
      <c r="F5206">
        <v>12279</v>
      </c>
      <c r="G5206">
        <v>5246</v>
      </c>
      <c r="H5206">
        <v>62607</v>
      </c>
      <c r="I5206">
        <v>0</v>
      </c>
      <c r="J5206">
        <v>1.5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4760</v>
      </c>
      <c r="Q5206">
        <v>1793</v>
      </c>
      <c r="R5206">
        <v>7494</v>
      </c>
      <c r="S5206">
        <v>0</v>
      </c>
      <c r="T5206">
        <v>0</v>
      </c>
      <c r="U5206">
        <v>2700</v>
      </c>
    </row>
    <row r="5207" spans="1:21" ht="14.25">
      <c r="A5207">
        <v>4305710</v>
      </c>
      <c r="B5207">
        <v>1</v>
      </c>
      <c r="C5207" t="s">
        <v>3879</v>
      </c>
      <c r="D5207" t="s">
        <v>3880</v>
      </c>
      <c r="E5207">
        <v>319450</v>
      </c>
      <c r="F5207">
        <v>14610</v>
      </c>
      <c r="G5207">
        <v>6589</v>
      </c>
      <c r="H5207">
        <v>41570</v>
      </c>
      <c r="I5207">
        <v>0</v>
      </c>
      <c r="J5207">
        <v>1.5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9121</v>
      </c>
      <c r="Q5207">
        <v>3862</v>
      </c>
      <c r="R5207">
        <v>14037</v>
      </c>
      <c r="S5207">
        <v>0</v>
      </c>
      <c r="T5207">
        <v>0</v>
      </c>
      <c r="U5207">
        <v>2700</v>
      </c>
    </row>
    <row r="5208" spans="1:21" ht="14.25">
      <c r="A5208">
        <v>4305711</v>
      </c>
      <c r="B5208">
        <v>1</v>
      </c>
      <c r="C5208" t="s">
        <v>3881</v>
      </c>
      <c r="D5208" t="s">
        <v>3790</v>
      </c>
      <c r="E5208">
        <v>295039</v>
      </c>
      <c r="F5208">
        <v>12496</v>
      </c>
      <c r="G5208">
        <v>5346</v>
      </c>
      <c r="H5208">
        <v>63159</v>
      </c>
      <c r="I5208">
        <v>0</v>
      </c>
      <c r="J5208">
        <v>1.5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4831</v>
      </c>
      <c r="Q5208">
        <v>1826</v>
      </c>
      <c r="R5208">
        <v>6966</v>
      </c>
      <c r="S5208">
        <v>0</v>
      </c>
      <c r="T5208">
        <v>0</v>
      </c>
      <c r="U5208">
        <v>2700</v>
      </c>
    </row>
    <row r="5209" spans="1:21" ht="14.25">
      <c r="A5209">
        <v>4305720</v>
      </c>
      <c r="B5209">
        <v>2</v>
      </c>
      <c r="C5209" t="s">
        <v>3879</v>
      </c>
      <c r="D5209" t="s">
        <v>1043</v>
      </c>
      <c r="E5209">
        <v>319450</v>
      </c>
      <c r="F5209">
        <v>14610</v>
      </c>
      <c r="G5209">
        <v>6589</v>
      </c>
      <c r="H5209">
        <v>41570</v>
      </c>
      <c r="I5209">
        <v>0</v>
      </c>
      <c r="J5209">
        <v>1.5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9121</v>
      </c>
      <c r="Q5209">
        <v>3862</v>
      </c>
      <c r="R5209">
        <v>14037</v>
      </c>
      <c r="S5209">
        <v>0</v>
      </c>
      <c r="T5209">
        <v>0</v>
      </c>
      <c r="U5209">
        <v>2700</v>
      </c>
    </row>
    <row r="5210" spans="1:21" ht="14.25">
      <c r="A5210">
        <v>4305721</v>
      </c>
      <c r="B5210">
        <v>2</v>
      </c>
      <c r="C5210" t="s">
        <v>3881</v>
      </c>
      <c r="D5210" t="s">
        <v>766</v>
      </c>
      <c r="E5210">
        <v>295646</v>
      </c>
      <c r="F5210">
        <v>12496</v>
      </c>
      <c r="G5210">
        <v>5346</v>
      </c>
      <c r="H5210">
        <v>63766</v>
      </c>
      <c r="I5210">
        <v>0</v>
      </c>
      <c r="J5210">
        <v>1.5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4831</v>
      </c>
      <c r="Q5210">
        <v>1826</v>
      </c>
      <c r="R5210">
        <v>7573</v>
      </c>
      <c r="S5210">
        <v>0</v>
      </c>
      <c r="T5210">
        <v>0</v>
      </c>
      <c r="U5210">
        <v>2700</v>
      </c>
    </row>
    <row r="5211" spans="1:21" ht="14.25">
      <c r="A5211">
        <v>4305730</v>
      </c>
      <c r="B5211">
        <v>3</v>
      </c>
      <c r="C5211" t="s">
        <v>3879</v>
      </c>
      <c r="D5211" t="s">
        <v>1044</v>
      </c>
      <c r="E5211">
        <v>319450</v>
      </c>
      <c r="F5211">
        <v>14610</v>
      </c>
      <c r="G5211">
        <v>6589</v>
      </c>
      <c r="H5211">
        <v>41570</v>
      </c>
      <c r="I5211">
        <v>0</v>
      </c>
      <c r="J5211">
        <v>1.5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9121</v>
      </c>
      <c r="Q5211">
        <v>3862</v>
      </c>
      <c r="R5211">
        <v>14037</v>
      </c>
      <c r="S5211">
        <v>0</v>
      </c>
      <c r="T5211">
        <v>0</v>
      </c>
      <c r="U5211">
        <v>2700</v>
      </c>
    </row>
    <row r="5212" spans="1:21" ht="14.25">
      <c r="A5212">
        <v>4305731</v>
      </c>
      <c r="B5212">
        <v>3</v>
      </c>
      <c r="C5212" t="s">
        <v>3881</v>
      </c>
      <c r="D5212" t="s">
        <v>3884</v>
      </c>
      <c r="E5212">
        <v>295646</v>
      </c>
      <c r="F5212">
        <v>12496</v>
      </c>
      <c r="G5212">
        <v>5346</v>
      </c>
      <c r="H5212">
        <v>63766</v>
      </c>
      <c r="I5212">
        <v>0</v>
      </c>
      <c r="J5212">
        <v>1.5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4831</v>
      </c>
      <c r="Q5212">
        <v>1826</v>
      </c>
      <c r="R5212">
        <v>7573</v>
      </c>
      <c r="S5212">
        <v>0</v>
      </c>
      <c r="T5212">
        <v>0</v>
      </c>
      <c r="U5212">
        <v>2700</v>
      </c>
    </row>
    <row r="5213" spans="1:21" ht="14.25">
      <c r="A5213">
        <v>4305810</v>
      </c>
      <c r="B5213">
        <v>1</v>
      </c>
      <c r="C5213" t="s">
        <v>3879</v>
      </c>
      <c r="D5213" t="s">
        <v>3880</v>
      </c>
      <c r="E5213">
        <v>326313</v>
      </c>
      <c r="F5213">
        <v>14865</v>
      </c>
      <c r="G5213">
        <v>6727</v>
      </c>
      <c r="H5213">
        <v>43123</v>
      </c>
      <c r="I5213">
        <v>0</v>
      </c>
      <c r="J5213">
        <v>1.5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9160</v>
      </c>
      <c r="Q5213">
        <v>3892</v>
      </c>
      <c r="R5213">
        <v>14510</v>
      </c>
      <c r="S5213">
        <v>0</v>
      </c>
      <c r="T5213">
        <v>0</v>
      </c>
      <c r="U5213">
        <v>3000</v>
      </c>
    </row>
    <row r="5214" spans="1:21" ht="14.25">
      <c r="A5214">
        <v>4305811</v>
      </c>
      <c r="B5214">
        <v>1</v>
      </c>
      <c r="C5214" t="s">
        <v>3881</v>
      </c>
      <c r="D5214" t="s">
        <v>3790</v>
      </c>
      <c r="E5214">
        <v>304550</v>
      </c>
      <c r="F5214">
        <v>12837</v>
      </c>
      <c r="G5214">
        <v>5515</v>
      </c>
      <c r="H5214">
        <v>65880</v>
      </c>
      <c r="I5214">
        <v>0</v>
      </c>
      <c r="J5214">
        <v>1.5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4870</v>
      </c>
      <c r="Q5214">
        <v>1856</v>
      </c>
      <c r="R5214">
        <v>7439</v>
      </c>
      <c r="S5214">
        <v>0</v>
      </c>
      <c r="T5214">
        <v>0</v>
      </c>
      <c r="U5214">
        <v>3000</v>
      </c>
    </row>
    <row r="5215" spans="1:21" ht="14.25">
      <c r="A5215">
        <v>4305820</v>
      </c>
      <c r="B5215">
        <v>2</v>
      </c>
      <c r="C5215" t="s">
        <v>3879</v>
      </c>
      <c r="D5215" t="s">
        <v>1043</v>
      </c>
      <c r="E5215">
        <v>323613</v>
      </c>
      <c r="F5215">
        <v>14757</v>
      </c>
      <c r="G5215">
        <v>6673</v>
      </c>
      <c r="H5215">
        <v>42583</v>
      </c>
      <c r="I5215">
        <v>0</v>
      </c>
      <c r="J5215">
        <v>1.5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9160</v>
      </c>
      <c r="Q5215">
        <v>3892</v>
      </c>
      <c r="R5215">
        <v>14510</v>
      </c>
      <c r="S5215">
        <v>0</v>
      </c>
      <c r="T5215">
        <v>0</v>
      </c>
      <c r="U5215">
        <v>2700</v>
      </c>
    </row>
    <row r="5216" spans="1:21" ht="14.25">
      <c r="A5216">
        <v>4305821</v>
      </c>
      <c r="B5216">
        <v>2</v>
      </c>
      <c r="C5216" t="s">
        <v>3881</v>
      </c>
      <c r="D5216" t="s">
        <v>766</v>
      </c>
      <c r="E5216">
        <v>301009</v>
      </c>
      <c r="F5216">
        <v>12681</v>
      </c>
      <c r="G5216">
        <v>5444</v>
      </c>
      <c r="H5216">
        <v>65319</v>
      </c>
      <c r="I5216">
        <v>0</v>
      </c>
      <c r="J5216">
        <v>1.5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4870</v>
      </c>
      <c r="Q5216">
        <v>1856</v>
      </c>
      <c r="R5216">
        <v>8046</v>
      </c>
      <c r="S5216">
        <v>0</v>
      </c>
      <c r="T5216">
        <v>0</v>
      </c>
      <c r="U5216">
        <v>2700</v>
      </c>
    </row>
    <row r="5217" spans="1:21" ht="14.25">
      <c r="A5217">
        <v>4305830</v>
      </c>
      <c r="B5217">
        <v>3</v>
      </c>
      <c r="C5217" t="s">
        <v>3879</v>
      </c>
      <c r="D5217" t="s">
        <v>1044</v>
      </c>
      <c r="E5217">
        <v>323613</v>
      </c>
      <c r="F5217">
        <v>14757</v>
      </c>
      <c r="G5217">
        <v>6673</v>
      </c>
      <c r="H5217">
        <v>42583</v>
      </c>
      <c r="I5217">
        <v>0</v>
      </c>
      <c r="J5217">
        <v>1.5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9160</v>
      </c>
      <c r="Q5217">
        <v>3892</v>
      </c>
      <c r="R5217">
        <v>14510</v>
      </c>
      <c r="S5217">
        <v>0</v>
      </c>
      <c r="T5217">
        <v>0</v>
      </c>
      <c r="U5217">
        <v>2700</v>
      </c>
    </row>
    <row r="5218" spans="1:21" ht="14.25">
      <c r="A5218">
        <v>4305831</v>
      </c>
      <c r="B5218">
        <v>3</v>
      </c>
      <c r="C5218" t="s">
        <v>3881</v>
      </c>
      <c r="D5218" t="s">
        <v>3884</v>
      </c>
      <c r="E5218">
        <v>301009</v>
      </c>
      <c r="F5218">
        <v>12681</v>
      </c>
      <c r="G5218">
        <v>5444</v>
      </c>
      <c r="H5218">
        <v>65319</v>
      </c>
      <c r="I5218">
        <v>0</v>
      </c>
      <c r="J5218">
        <v>1.5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4870</v>
      </c>
      <c r="Q5218">
        <v>1856</v>
      </c>
      <c r="R5218">
        <v>8046</v>
      </c>
      <c r="S5218">
        <v>0</v>
      </c>
      <c r="T5218">
        <v>0</v>
      </c>
      <c r="U5218">
        <v>2700</v>
      </c>
    </row>
    <row r="5219" spans="1:21" ht="14.25">
      <c r="A5219">
        <v>4305910</v>
      </c>
      <c r="B5219">
        <v>1</v>
      </c>
      <c r="C5219" t="s">
        <v>3879</v>
      </c>
      <c r="D5219" t="s">
        <v>3880</v>
      </c>
      <c r="E5219">
        <v>334413</v>
      </c>
      <c r="F5219">
        <v>15515</v>
      </c>
      <c r="G5219">
        <v>6807</v>
      </c>
      <c r="H5219">
        <v>43123</v>
      </c>
      <c r="I5219">
        <v>0</v>
      </c>
      <c r="J5219">
        <v>1.5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9810</v>
      </c>
      <c r="Q5219">
        <v>3972</v>
      </c>
      <c r="R5219">
        <v>14510</v>
      </c>
      <c r="S5219">
        <v>0</v>
      </c>
      <c r="T5219">
        <v>0</v>
      </c>
      <c r="U5219">
        <v>3000</v>
      </c>
    </row>
    <row r="5220" spans="1:21" ht="14.25">
      <c r="A5220">
        <v>4305911</v>
      </c>
      <c r="B5220">
        <v>1</v>
      </c>
      <c r="C5220" t="s">
        <v>3881</v>
      </c>
      <c r="D5220" t="s">
        <v>3790</v>
      </c>
      <c r="E5220">
        <v>307790</v>
      </c>
      <c r="F5220">
        <v>13097</v>
      </c>
      <c r="G5220">
        <v>5547</v>
      </c>
      <c r="H5220">
        <v>65880</v>
      </c>
      <c r="I5220">
        <v>0</v>
      </c>
      <c r="J5220">
        <v>1.5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5130</v>
      </c>
      <c r="Q5220">
        <v>1888</v>
      </c>
      <c r="R5220">
        <v>7439</v>
      </c>
      <c r="S5220">
        <v>0</v>
      </c>
      <c r="T5220">
        <v>0</v>
      </c>
      <c r="U5220">
        <v>3000</v>
      </c>
    </row>
    <row r="5221" spans="1:21" ht="14.25">
      <c r="A5221">
        <v>4305920</v>
      </c>
      <c r="B5221">
        <v>2</v>
      </c>
      <c r="C5221" t="s">
        <v>3879</v>
      </c>
      <c r="D5221" t="s">
        <v>1043</v>
      </c>
      <c r="E5221">
        <v>334413</v>
      </c>
      <c r="F5221">
        <v>15515</v>
      </c>
      <c r="G5221">
        <v>6807</v>
      </c>
      <c r="H5221">
        <v>43123</v>
      </c>
      <c r="I5221">
        <v>0</v>
      </c>
      <c r="J5221">
        <v>1.5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9810</v>
      </c>
      <c r="Q5221">
        <v>3972</v>
      </c>
      <c r="R5221">
        <v>14510</v>
      </c>
      <c r="S5221">
        <v>0</v>
      </c>
      <c r="T5221">
        <v>0</v>
      </c>
      <c r="U5221">
        <v>3000</v>
      </c>
    </row>
    <row r="5222" spans="1:21" ht="14.25">
      <c r="A5222">
        <v>4305921</v>
      </c>
      <c r="B5222">
        <v>2</v>
      </c>
      <c r="C5222" t="s">
        <v>3881</v>
      </c>
      <c r="D5222" t="s">
        <v>766</v>
      </c>
      <c r="E5222">
        <v>308397</v>
      </c>
      <c r="F5222">
        <v>13097</v>
      </c>
      <c r="G5222">
        <v>5547</v>
      </c>
      <c r="H5222">
        <v>66487</v>
      </c>
      <c r="I5222">
        <v>0</v>
      </c>
      <c r="J5222">
        <v>1.5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5130</v>
      </c>
      <c r="Q5222">
        <v>1888</v>
      </c>
      <c r="R5222">
        <v>8046</v>
      </c>
      <c r="S5222">
        <v>0</v>
      </c>
      <c r="T5222">
        <v>0</v>
      </c>
      <c r="U5222">
        <v>3000</v>
      </c>
    </row>
    <row r="5223" spans="1:21" ht="14.25">
      <c r="A5223">
        <v>4305930</v>
      </c>
      <c r="B5223">
        <v>3</v>
      </c>
      <c r="C5223" t="s">
        <v>3879</v>
      </c>
      <c r="D5223" t="s">
        <v>1044</v>
      </c>
      <c r="E5223">
        <v>331713</v>
      </c>
      <c r="F5223">
        <v>15407</v>
      </c>
      <c r="G5223">
        <v>6753</v>
      </c>
      <c r="H5223">
        <v>42583</v>
      </c>
      <c r="I5223">
        <v>0</v>
      </c>
      <c r="J5223">
        <v>1.5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9810</v>
      </c>
      <c r="Q5223">
        <v>3972</v>
      </c>
      <c r="R5223">
        <v>14510</v>
      </c>
      <c r="S5223">
        <v>0</v>
      </c>
      <c r="T5223">
        <v>0</v>
      </c>
      <c r="U5223">
        <v>2700</v>
      </c>
    </row>
    <row r="5224" spans="1:21" ht="14.25">
      <c r="A5224">
        <v>4305931</v>
      </c>
      <c r="B5224">
        <v>3</v>
      </c>
      <c r="C5224" t="s">
        <v>3881</v>
      </c>
      <c r="D5224" t="s">
        <v>3884</v>
      </c>
      <c r="E5224">
        <v>304249</v>
      </c>
      <c r="F5224">
        <v>12941</v>
      </c>
      <c r="G5224">
        <v>5476</v>
      </c>
      <c r="H5224">
        <v>65319</v>
      </c>
      <c r="I5224">
        <v>0</v>
      </c>
      <c r="J5224">
        <v>1.5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5130</v>
      </c>
      <c r="Q5224">
        <v>1888</v>
      </c>
      <c r="R5224">
        <v>8046</v>
      </c>
      <c r="S5224">
        <v>0</v>
      </c>
      <c r="T5224">
        <v>0</v>
      </c>
      <c r="U5224">
        <v>2700</v>
      </c>
    </row>
    <row r="5225" spans="1:21" ht="14.25">
      <c r="A5225">
        <v>4306010</v>
      </c>
      <c r="B5225">
        <v>1</v>
      </c>
      <c r="C5225" t="s">
        <v>3879</v>
      </c>
      <c r="D5225" t="s">
        <v>3880</v>
      </c>
      <c r="E5225">
        <v>339415</v>
      </c>
      <c r="F5225">
        <v>15905</v>
      </c>
      <c r="G5225">
        <v>6823</v>
      </c>
      <c r="H5225">
        <v>43905</v>
      </c>
      <c r="I5225">
        <v>0</v>
      </c>
      <c r="J5225">
        <v>1.5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10200</v>
      </c>
      <c r="Q5225">
        <v>3988</v>
      </c>
      <c r="R5225">
        <v>15292</v>
      </c>
      <c r="S5225">
        <v>0</v>
      </c>
      <c r="T5225">
        <v>0</v>
      </c>
      <c r="U5225">
        <v>3000</v>
      </c>
    </row>
    <row r="5226" spans="1:21" ht="14.25">
      <c r="A5226">
        <v>4306011</v>
      </c>
      <c r="B5226">
        <v>1</v>
      </c>
      <c r="C5226" t="s">
        <v>3881</v>
      </c>
      <c r="D5226" t="s">
        <v>3790</v>
      </c>
      <c r="E5226">
        <v>311172</v>
      </c>
      <c r="F5226">
        <v>13357</v>
      </c>
      <c r="G5226">
        <v>5547</v>
      </c>
      <c r="H5226">
        <v>66662</v>
      </c>
      <c r="I5226">
        <v>0</v>
      </c>
      <c r="J5226">
        <v>1.5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5390</v>
      </c>
      <c r="Q5226">
        <v>1888</v>
      </c>
      <c r="R5226">
        <v>8221</v>
      </c>
      <c r="S5226">
        <v>0</v>
      </c>
      <c r="T5226">
        <v>0</v>
      </c>
      <c r="U5226">
        <v>3000</v>
      </c>
    </row>
    <row r="5227" spans="1:21" ht="14.25">
      <c r="A5227">
        <v>4306020</v>
      </c>
      <c r="B5227">
        <v>2</v>
      </c>
      <c r="C5227" t="s">
        <v>3879</v>
      </c>
      <c r="D5227" t="s">
        <v>1043</v>
      </c>
      <c r="E5227">
        <v>339415</v>
      </c>
      <c r="F5227">
        <v>15905</v>
      </c>
      <c r="G5227">
        <v>6823</v>
      </c>
      <c r="H5227">
        <v>43905</v>
      </c>
      <c r="I5227">
        <v>0</v>
      </c>
      <c r="J5227">
        <v>1.5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10200</v>
      </c>
      <c r="Q5227">
        <v>3988</v>
      </c>
      <c r="R5227">
        <v>15292</v>
      </c>
      <c r="S5227">
        <v>0</v>
      </c>
      <c r="T5227">
        <v>0</v>
      </c>
      <c r="U5227">
        <v>3000</v>
      </c>
    </row>
    <row r="5228" spans="1:21" ht="14.25">
      <c r="A5228">
        <v>4306021</v>
      </c>
      <c r="B5228">
        <v>2</v>
      </c>
      <c r="C5228" t="s">
        <v>3881</v>
      </c>
      <c r="D5228" t="s">
        <v>766</v>
      </c>
      <c r="E5228">
        <v>308397</v>
      </c>
      <c r="F5228">
        <v>13097</v>
      </c>
      <c r="G5228">
        <v>5547</v>
      </c>
      <c r="H5228">
        <v>66487</v>
      </c>
      <c r="I5228">
        <v>0</v>
      </c>
      <c r="J5228">
        <v>1.5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5130</v>
      </c>
      <c r="Q5228">
        <v>1888</v>
      </c>
      <c r="R5228">
        <v>8046</v>
      </c>
      <c r="S5228">
        <v>0</v>
      </c>
      <c r="T5228">
        <v>0</v>
      </c>
      <c r="U5228">
        <v>3000</v>
      </c>
    </row>
    <row r="5229" spans="1:21" ht="14.25">
      <c r="A5229">
        <v>4306030</v>
      </c>
      <c r="B5229">
        <v>3</v>
      </c>
      <c r="C5229" t="s">
        <v>3879</v>
      </c>
      <c r="D5229" t="s">
        <v>1044</v>
      </c>
      <c r="E5229">
        <v>339415</v>
      </c>
      <c r="F5229">
        <v>15905</v>
      </c>
      <c r="G5229">
        <v>6823</v>
      </c>
      <c r="H5229">
        <v>43905</v>
      </c>
      <c r="I5229">
        <v>0</v>
      </c>
      <c r="J5229">
        <v>1.5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10200</v>
      </c>
      <c r="Q5229">
        <v>3988</v>
      </c>
      <c r="R5229">
        <v>15292</v>
      </c>
      <c r="S5229">
        <v>0</v>
      </c>
      <c r="T5229">
        <v>0</v>
      </c>
      <c r="U5229">
        <v>3000</v>
      </c>
    </row>
    <row r="5230" spans="1:21" ht="14.25">
      <c r="A5230">
        <v>4306031</v>
      </c>
      <c r="B5230">
        <v>3</v>
      </c>
      <c r="C5230" t="s">
        <v>3881</v>
      </c>
      <c r="D5230" t="s">
        <v>3884</v>
      </c>
      <c r="E5230">
        <v>308397</v>
      </c>
      <c r="F5230">
        <v>13097</v>
      </c>
      <c r="G5230">
        <v>5547</v>
      </c>
      <c r="H5230">
        <v>66487</v>
      </c>
      <c r="I5230">
        <v>0</v>
      </c>
      <c r="J5230">
        <v>1.5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5130</v>
      </c>
      <c r="Q5230">
        <v>1888</v>
      </c>
      <c r="R5230">
        <v>8046</v>
      </c>
      <c r="S5230">
        <v>0</v>
      </c>
      <c r="T5230">
        <v>0</v>
      </c>
      <c r="U5230">
        <v>3000</v>
      </c>
    </row>
    <row r="5231" spans="1:21" ht="14.25">
      <c r="A5231">
        <v>4306110</v>
      </c>
      <c r="B5231">
        <v>1</v>
      </c>
      <c r="C5231" t="s">
        <v>3879</v>
      </c>
      <c r="D5231" t="s">
        <v>3880</v>
      </c>
      <c r="E5231">
        <v>346594</v>
      </c>
      <c r="F5231">
        <v>16348</v>
      </c>
      <c r="G5231">
        <v>6882</v>
      </c>
      <c r="H5231">
        <v>45474</v>
      </c>
      <c r="I5231">
        <v>0</v>
      </c>
      <c r="J5231">
        <v>1.5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10525</v>
      </c>
      <c r="Q5231">
        <v>3988</v>
      </c>
      <c r="R5231">
        <v>16270</v>
      </c>
      <c r="S5231">
        <v>0</v>
      </c>
      <c r="T5231">
        <v>0</v>
      </c>
      <c r="U5231">
        <v>3000</v>
      </c>
    </row>
    <row r="5232" spans="1:21" ht="14.25">
      <c r="A5232">
        <v>4306111</v>
      </c>
      <c r="B5232">
        <v>1</v>
      </c>
      <c r="C5232" t="s">
        <v>3881</v>
      </c>
      <c r="D5232" t="s">
        <v>3790</v>
      </c>
      <c r="E5232">
        <v>315462</v>
      </c>
      <c r="F5232">
        <v>13518</v>
      </c>
      <c r="G5232">
        <v>5622</v>
      </c>
      <c r="H5232">
        <v>67842</v>
      </c>
      <c r="I5232">
        <v>0</v>
      </c>
      <c r="J5232">
        <v>1.5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5390</v>
      </c>
      <c r="Q5232">
        <v>1888</v>
      </c>
      <c r="R5232">
        <v>8221</v>
      </c>
      <c r="S5232">
        <v>0</v>
      </c>
      <c r="T5232">
        <v>0</v>
      </c>
      <c r="U5232">
        <v>3000</v>
      </c>
    </row>
    <row r="5233" spans="1:21" ht="14.25">
      <c r="A5233">
        <v>4306120</v>
      </c>
      <c r="B5233">
        <v>2</v>
      </c>
      <c r="C5233" t="s">
        <v>3879</v>
      </c>
      <c r="D5233" t="s">
        <v>1043</v>
      </c>
      <c r="E5233">
        <v>346594</v>
      </c>
      <c r="F5233">
        <v>16348</v>
      </c>
      <c r="G5233">
        <v>6882</v>
      </c>
      <c r="H5233">
        <v>45474</v>
      </c>
      <c r="I5233">
        <v>0</v>
      </c>
      <c r="J5233">
        <v>1.5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10525</v>
      </c>
      <c r="Q5233">
        <v>3988</v>
      </c>
      <c r="R5233">
        <v>16270</v>
      </c>
      <c r="S5233">
        <v>0</v>
      </c>
      <c r="T5233">
        <v>0</v>
      </c>
      <c r="U5233">
        <v>3000</v>
      </c>
    </row>
    <row r="5234" spans="1:21" ht="14.25">
      <c r="A5234">
        <v>4306121</v>
      </c>
      <c r="B5234">
        <v>2</v>
      </c>
      <c r="C5234" t="s">
        <v>3881</v>
      </c>
      <c r="D5234" t="s">
        <v>766</v>
      </c>
      <c r="E5234">
        <v>316069</v>
      </c>
      <c r="F5234">
        <v>13518</v>
      </c>
      <c r="G5234">
        <v>5622</v>
      </c>
      <c r="H5234">
        <v>68449</v>
      </c>
      <c r="I5234">
        <v>0</v>
      </c>
      <c r="J5234">
        <v>1.5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5390</v>
      </c>
      <c r="Q5234">
        <v>1888</v>
      </c>
      <c r="R5234">
        <v>8828</v>
      </c>
      <c r="S5234">
        <v>0</v>
      </c>
      <c r="T5234">
        <v>0</v>
      </c>
      <c r="U5234">
        <v>3000</v>
      </c>
    </row>
    <row r="5235" spans="1:21" ht="14.25">
      <c r="A5235">
        <v>4306130</v>
      </c>
      <c r="B5235">
        <v>3</v>
      </c>
      <c r="C5235" t="s">
        <v>3879</v>
      </c>
      <c r="D5235" t="s">
        <v>1044</v>
      </c>
      <c r="E5235">
        <v>346594</v>
      </c>
      <c r="F5235">
        <v>16348</v>
      </c>
      <c r="G5235">
        <v>6882</v>
      </c>
      <c r="H5235">
        <v>45474</v>
      </c>
      <c r="I5235">
        <v>0</v>
      </c>
      <c r="J5235">
        <v>1.5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10525</v>
      </c>
      <c r="Q5235">
        <v>3988</v>
      </c>
      <c r="R5235">
        <v>16270</v>
      </c>
      <c r="S5235">
        <v>0</v>
      </c>
      <c r="T5235">
        <v>0</v>
      </c>
      <c r="U5235">
        <v>3000</v>
      </c>
    </row>
    <row r="5236" spans="1:21" ht="14.25">
      <c r="A5236">
        <v>4306131</v>
      </c>
      <c r="B5236">
        <v>3</v>
      </c>
      <c r="C5236" t="s">
        <v>3881</v>
      </c>
      <c r="D5236" t="s">
        <v>3884</v>
      </c>
      <c r="E5236">
        <v>316069</v>
      </c>
      <c r="F5236">
        <v>13518</v>
      </c>
      <c r="G5236">
        <v>5622</v>
      </c>
      <c r="H5236">
        <v>68449</v>
      </c>
      <c r="I5236">
        <v>0</v>
      </c>
      <c r="J5236">
        <v>1.5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5390</v>
      </c>
      <c r="Q5236">
        <v>1888</v>
      </c>
      <c r="R5236">
        <v>8828</v>
      </c>
      <c r="S5236">
        <v>0</v>
      </c>
      <c r="T5236">
        <v>0</v>
      </c>
      <c r="U5236">
        <v>3000</v>
      </c>
    </row>
    <row r="5237" spans="1:21" ht="14.25">
      <c r="A5237">
        <v>4306210</v>
      </c>
      <c r="B5237">
        <v>1</v>
      </c>
      <c r="C5237" t="s">
        <v>3879</v>
      </c>
      <c r="D5237" t="s">
        <v>3880</v>
      </c>
      <c r="E5237">
        <v>353782</v>
      </c>
      <c r="F5237">
        <v>16662</v>
      </c>
      <c r="G5237">
        <v>7006</v>
      </c>
      <c r="H5237">
        <v>47042</v>
      </c>
      <c r="I5237">
        <v>0</v>
      </c>
      <c r="J5237">
        <v>1.5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10720</v>
      </c>
      <c r="Q5237">
        <v>4053</v>
      </c>
      <c r="R5237">
        <v>17247</v>
      </c>
      <c r="S5237">
        <v>0</v>
      </c>
      <c r="T5237">
        <v>0</v>
      </c>
      <c r="U5237">
        <v>3000</v>
      </c>
    </row>
    <row r="5238" spans="1:21" ht="14.25">
      <c r="A5238">
        <v>4306211</v>
      </c>
      <c r="B5238">
        <v>1</v>
      </c>
      <c r="C5238" t="s">
        <v>3881</v>
      </c>
      <c r="D5238" t="s">
        <v>3790</v>
      </c>
      <c r="E5238">
        <v>321414</v>
      </c>
      <c r="F5238">
        <v>13678</v>
      </c>
      <c r="G5238">
        <v>5761</v>
      </c>
      <c r="H5238">
        <v>69414</v>
      </c>
      <c r="I5238">
        <v>0</v>
      </c>
      <c r="J5238">
        <v>1.5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5390</v>
      </c>
      <c r="Q5238">
        <v>1953</v>
      </c>
      <c r="R5238">
        <v>8612</v>
      </c>
      <c r="S5238">
        <v>0</v>
      </c>
      <c r="T5238">
        <v>0</v>
      </c>
      <c r="U5238">
        <v>3000</v>
      </c>
    </row>
    <row r="5239" spans="1:21" ht="14.25">
      <c r="A5239">
        <v>4306220</v>
      </c>
      <c r="B5239">
        <v>2</v>
      </c>
      <c r="C5239" t="s">
        <v>3879</v>
      </c>
      <c r="D5239" t="s">
        <v>1043</v>
      </c>
      <c r="E5239">
        <v>353782</v>
      </c>
      <c r="F5239">
        <v>16662</v>
      </c>
      <c r="G5239">
        <v>7006</v>
      </c>
      <c r="H5239">
        <v>47042</v>
      </c>
      <c r="I5239">
        <v>0</v>
      </c>
      <c r="J5239">
        <v>1.5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10720</v>
      </c>
      <c r="Q5239">
        <v>4053</v>
      </c>
      <c r="R5239">
        <v>17247</v>
      </c>
      <c r="S5239">
        <v>0</v>
      </c>
      <c r="T5239">
        <v>0</v>
      </c>
      <c r="U5239">
        <v>3000</v>
      </c>
    </row>
    <row r="5240" spans="1:21" ht="14.25">
      <c r="A5240">
        <v>4306221</v>
      </c>
      <c r="B5240">
        <v>2</v>
      </c>
      <c r="C5240" t="s">
        <v>3881</v>
      </c>
      <c r="D5240" t="s">
        <v>766</v>
      </c>
      <c r="E5240">
        <v>320330</v>
      </c>
      <c r="F5240">
        <v>13678</v>
      </c>
      <c r="G5240">
        <v>5696</v>
      </c>
      <c r="H5240">
        <v>69630</v>
      </c>
      <c r="I5240">
        <v>0</v>
      </c>
      <c r="J5240">
        <v>1.5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5390</v>
      </c>
      <c r="Q5240">
        <v>1888</v>
      </c>
      <c r="R5240">
        <v>8828</v>
      </c>
      <c r="S5240">
        <v>0</v>
      </c>
      <c r="T5240">
        <v>0</v>
      </c>
      <c r="U5240">
        <v>3000</v>
      </c>
    </row>
    <row r="5241" spans="1:21" ht="14.25">
      <c r="A5241">
        <v>4306230</v>
      </c>
      <c r="B5241">
        <v>3</v>
      </c>
      <c r="C5241" t="s">
        <v>3879</v>
      </c>
      <c r="D5241" t="s">
        <v>1044</v>
      </c>
      <c r="E5241">
        <v>353782</v>
      </c>
      <c r="F5241">
        <v>16662</v>
      </c>
      <c r="G5241">
        <v>7006</v>
      </c>
      <c r="H5241">
        <v>47042</v>
      </c>
      <c r="I5241">
        <v>0</v>
      </c>
      <c r="J5241">
        <v>1.5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10720</v>
      </c>
      <c r="Q5241">
        <v>4053</v>
      </c>
      <c r="R5241">
        <v>17247</v>
      </c>
      <c r="S5241">
        <v>0</v>
      </c>
      <c r="T5241">
        <v>0</v>
      </c>
      <c r="U5241">
        <v>3000</v>
      </c>
    </row>
    <row r="5242" spans="1:21" ht="14.25">
      <c r="A5242">
        <v>4306231</v>
      </c>
      <c r="B5242">
        <v>3</v>
      </c>
      <c r="C5242" t="s">
        <v>3881</v>
      </c>
      <c r="D5242" t="s">
        <v>3884</v>
      </c>
      <c r="E5242">
        <v>320330</v>
      </c>
      <c r="F5242">
        <v>13678</v>
      </c>
      <c r="G5242">
        <v>5696</v>
      </c>
      <c r="H5242">
        <v>69630</v>
      </c>
      <c r="I5242">
        <v>0</v>
      </c>
      <c r="J5242">
        <v>1.5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5390</v>
      </c>
      <c r="Q5242">
        <v>1888</v>
      </c>
      <c r="R5242">
        <v>8828</v>
      </c>
      <c r="S5242">
        <v>0</v>
      </c>
      <c r="T5242">
        <v>0</v>
      </c>
      <c r="U5242">
        <v>3000</v>
      </c>
    </row>
    <row r="5243" spans="1:21" ht="14.25">
      <c r="A5243">
        <v>4306310</v>
      </c>
      <c r="B5243">
        <v>1</v>
      </c>
      <c r="C5243" t="s">
        <v>3879</v>
      </c>
      <c r="D5243" t="s">
        <v>3880</v>
      </c>
      <c r="E5243">
        <v>357979</v>
      </c>
      <c r="F5243">
        <v>16662</v>
      </c>
      <c r="G5243">
        <v>7167</v>
      </c>
      <c r="H5243">
        <v>48019</v>
      </c>
      <c r="I5243">
        <v>0</v>
      </c>
      <c r="J5243">
        <v>1.5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10720</v>
      </c>
      <c r="Q5243">
        <v>4214</v>
      </c>
      <c r="R5243">
        <v>18224</v>
      </c>
      <c r="S5243">
        <v>0</v>
      </c>
      <c r="T5243">
        <v>0</v>
      </c>
      <c r="U5243">
        <v>3000</v>
      </c>
    </row>
    <row r="5244" spans="1:21" ht="14.25">
      <c r="A5244">
        <v>4306311</v>
      </c>
      <c r="B5244">
        <v>1</v>
      </c>
      <c r="C5244" t="s">
        <v>3881</v>
      </c>
      <c r="D5244" t="s">
        <v>3790</v>
      </c>
      <c r="E5244">
        <v>323085</v>
      </c>
      <c r="F5244">
        <v>13678</v>
      </c>
      <c r="G5244">
        <v>5825</v>
      </c>
      <c r="H5244">
        <v>69805</v>
      </c>
      <c r="I5244">
        <v>0</v>
      </c>
      <c r="J5244">
        <v>1.5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5390</v>
      </c>
      <c r="Q5244">
        <v>2017</v>
      </c>
      <c r="R5244">
        <v>9003</v>
      </c>
      <c r="S5244">
        <v>0</v>
      </c>
      <c r="T5244">
        <v>0</v>
      </c>
      <c r="U5244">
        <v>3000</v>
      </c>
    </row>
    <row r="5245" spans="1:21" ht="14.25">
      <c r="A5245">
        <v>4306320</v>
      </c>
      <c r="B5245">
        <v>2</v>
      </c>
      <c r="C5245" t="s">
        <v>3879</v>
      </c>
      <c r="D5245" t="s">
        <v>1043</v>
      </c>
      <c r="E5245">
        <v>357979</v>
      </c>
      <c r="F5245">
        <v>16662</v>
      </c>
      <c r="G5245">
        <v>7167</v>
      </c>
      <c r="H5245">
        <v>48019</v>
      </c>
      <c r="I5245">
        <v>0</v>
      </c>
      <c r="J5245">
        <v>1.5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10720</v>
      </c>
      <c r="Q5245">
        <v>4214</v>
      </c>
      <c r="R5245">
        <v>18224</v>
      </c>
      <c r="S5245">
        <v>0</v>
      </c>
      <c r="T5245">
        <v>0</v>
      </c>
      <c r="U5245">
        <v>3000</v>
      </c>
    </row>
    <row r="5246" spans="1:21" ht="14.25">
      <c r="A5246">
        <v>4306321</v>
      </c>
      <c r="B5246">
        <v>2</v>
      </c>
      <c r="C5246" t="s">
        <v>3881</v>
      </c>
      <c r="D5246" t="s">
        <v>766</v>
      </c>
      <c r="E5246">
        <v>322856</v>
      </c>
      <c r="F5246">
        <v>13678</v>
      </c>
      <c r="G5246">
        <v>5793</v>
      </c>
      <c r="H5246">
        <v>70216</v>
      </c>
      <c r="I5246">
        <v>0</v>
      </c>
      <c r="J5246">
        <v>1.5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5390</v>
      </c>
      <c r="Q5246">
        <v>1985</v>
      </c>
      <c r="R5246">
        <v>9414</v>
      </c>
      <c r="S5246">
        <v>0</v>
      </c>
      <c r="T5246">
        <v>0</v>
      </c>
      <c r="U5246">
        <v>3000</v>
      </c>
    </row>
    <row r="5247" spans="1:21" ht="14.25">
      <c r="A5247">
        <v>4306330</v>
      </c>
      <c r="B5247">
        <v>3</v>
      </c>
      <c r="C5247" t="s">
        <v>3879</v>
      </c>
      <c r="D5247" t="s">
        <v>1044</v>
      </c>
      <c r="E5247">
        <v>357979</v>
      </c>
      <c r="F5247">
        <v>16662</v>
      </c>
      <c r="G5247">
        <v>7167</v>
      </c>
      <c r="H5247">
        <v>48019</v>
      </c>
      <c r="I5247">
        <v>0</v>
      </c>
      <c r="J5247">
        <v>1.5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10720</v>
      </c>
      <c r="Q5247">
        <v>4214</v>
      </c>
      <c r="R5247">
        <v>18224</v>
      </c>
      <c r="S5247">
        <v>0</v>
      </c>
      <c r="T5247">
        <v>0</v>
      </c>
      <c r="U5247">
        <v>3000</v>
      </c>
    </row>
    <row r="5248" spans="1:21" ht="14.25">
      <c r="A5248">
        <v>4306331</v>
      </c>
      <c r="B5248">
        <v>3</v>
      </c>
      <c r="C5248" t="s">
        <v>3881</v>
      </c>
      <c r="D5248" t="s">
        <v>3884</v>
      </c>
      <c r="E5248">
        <v>322856</v>
      </c>
      <c r="F5248">
        <v>13678</v>
      </c>
      <c r="G5248">
        <v>5793</v>
      </c>
      <c r="H5248">
        <v>70216</v>
      </c>
      <c r="I5248">
        <v>0</v>
      </c>
      <c r="J5248">
        <v>1.5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5390</v>
      </c>
      <c r="Q5248">
        <v>1985</v>
      </c>
      <c r="R5248">
        <v>9414</v>
      </c>
      <c r="S5248">
        <v>0</v>
      </c>
      <c r="T5248">
        <v>0</v>
      </c>
      <c r="U5248">
        <v>3000</v>
      </c>
    </row>
    <row r="5249" spans="1:21" ht="14.25">
      <c r="A5249">
        <v>4306410</v>
      </c>
      <c r="B5249">
        <v>1</v>
      </c>
      <c r="C5249" t="s">
        <v>3879</v>
      </c>
      <c r="D5249" t="s">
        <v>3880</v>
      </c>
      <c r="E5249">
        <v>365159</v>
      </c>
      <c r="F5249">
        <v>16781</v>
      </c>
      <c r="G5249">
        <v>7388</v>
      </c>
      <c r="H5249">
        <v>49589</v>
      </c>
      <c r="I5249">
        <v>0</v>
      </c>
      <c r="J5249">
        <v>1.5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10720</v>
      </c>
      <c r="Q5249">
        <v>4375</v>
      </c>
      <c r="R5249">
        <v>19202</v>
      </c>
      <c r="S5249">
        <v>0</v>
      </c>
      <c r="T5249">
        <v>0</v>
      </c>
      <c r="U5249">
        <v>3000</v>
      </c>
    </row>
    <row r="5250" spans="1:21" ht="14.25">
      <c r="A5250">
        <v>4306411</v>
      </c>
      <c r="B5250">
        <v>1</v>
      </c>
      <c r="C5250" t="s">
        <v>3881</v>
      </c>
      <c r="D5250" t="s">
        <v>3790</v>
      </c>
      <c r="E5250">
        <v>327345</v>
      </c>
      <c r="F5250">
        <v>13838</v>
      </c>
      <c r="G5250">
        <v>5899</v>
      </c>
      <c r="H5250">
        <v>70985</v>
      </c>
      <c r="I5250">
        <v>0</v>
      </c>
      <c r="J5250">
        <v>1.5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5390</v>
      </c>
      <c r="Q5250">
        <v>2017</v>
      </c>
      <c r="R5250">
        <v>9003</v>
      </c>
      <c r="S5250">
        <v>0</v>
      </c>
      <c r="T5250">
        <v>0</v>
      </c>
      <c r="U5250">
        <v>3000</v>
      </c>
    </row>
    <row r="5251" spans="1:21" ht="14.25">
      <c r="A5251">
        <v>4306420</v>
      </c>
      <c r="B5251">
        <v>2</v>
      </c>
      <c r="C5251" t="s">
        <v>3879</v>
      </c>
      <c r="D5251" t="s">
        <v>1043</v>
      </c>
      <c r="E5251">
        <v>365159</v>
      </c>
      <c r="F5251">
        <v>16781</v>
      </c>
      <c r="G5251">
        <v>7388</v>
      </c>
      <c r="H5251">
        <v>49589</v>
      </c>
      <c r="I5251">
        <v>0</v>
      </c>
      <c r="J5251">
        <v>1.5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10720</v>
      </c>
      <c r="Q5251">
        <v>4375</v>
      </c>
      <c r="R5251">
        <v>19202</v>
      </c>
      <c r="S5251">
        <v>0</v>
      </c>
      <c r="T5251">
        <v>0</v>
      </c>
      <c r="U5251">
        <v>3000</v>
      </c>
    </row>
    <row r="5252" spans="1:21" ht="14.25">
      <c r="A5252">
        <v>4306421</v>
      </c>
      <c r="B5252">
        <v>2</v>
      </c>
      <c r="C5252" t="s">
        <v>3881</v>
      </c>
      <c r="D5252" t="s">
        <v>766</v>
      </c>
      <c r="E5252">
        <v>327952</v>
      </c>
      <c r="F5252">
        <v>13838</v>
      </c>
      <c r="G5252">
        <v>5899</v>
      </c>
      <c r="H5252">
        <v>71592</v>
      </c>
      <c r="I5252">
        <v>0</v>
      </c>
      <c r="J5252">
        <v>1.5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5390</v>
      </c>
      <c r="Q5252">
        <v>2017</v>
      </c>
      <c r="R5252">
        <v>9610</v>
      </c>
      <c r="S5252">
        <v>0</v>
      </c>
      <c r="T5252">
        <v>0</v>
      </c>
      <c r="U5252">
        <v>3000</v>
      </c>
    </row>
    <row r="5253" spans="1:21" ht="14.25">
      <c r="A5253">
        <v>4306430</v>
      </c>
      <c r="B5253">
        <v>3</v>
      </c>
      <c r="C5253" t="s">
        <v>3879</v>
      </c>
      <c r="D5253" t="s">
        <v>1044</v>
      </c>
      <c r="E5253">
        <v>365159</v>
      </c>
      <c r="F5253">
        <v>16781</v>
      </c>
      <c r="G5253">
        <v>7388</v>
      </c>
      <c r="H5253">
        <v>49589</v>
      </c>
      <c r="I5253">
        <v>0</v>
      </c>
      <c r="J5253">
        <v>1.5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10720</v>
      </c>
      <c r="Q5253">
        <v>4375</v>
      </c>
      <c r="R5253">
        <v>19202</v>
      </c>
      <c r="S5253">
        <v>0</v>
      </c>
      <c r="T5253">
        <v>0</v>
      </c>
      <c r="U5253">
        <v>3000</v>
      </c>
    </row>
    <row r="5254" spans="1:21" ht="14.25">
      <c r="A5254">
        <v>4306431</v>
      </c>
      <c r="B5254">
        <v>3</v>
      </c>
      <c r="C5254" t="s">
        <v>3881</v>
      </c>
      <c r="D5254" t="s">
        <v>3884</v>
      </c>
      <c r="E5254">
        <v>327952</v>
      </c>
      <c r="F5254">
        <v>13838</v>
      </c>
      <c r="G5254">
        <v>5899</v>
      </c>
      <c r="H5254">
        <v>71592</v>
      </c>
      <c r="I5254">
        <v>0</v>
      </c>
      <c r="J5254">
        <v>1.5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5390</v>
      </c>
      <c r="Q5254">
        <v>2017</v>
      </c>
      <c r="R5254">
        <v>9610</v>
      </c>
      <c r="S5254">
        <v>0</v>
      </c>
      <c r="T5254">
        <v>0</v>
      </c>
      <c r="U5254">
        <v>3000</v>
      </c>
    </row>
    <row r="5255" spans="1:21" ht="14.25">
      <c r="A5255">
        <v>4306510</v>
      </c>
      <c r="B5255">
        <v>1</v>
      </c>
      <c r="C5255" t="s">
        <v>3879</v>
      </c>
      <c r="D5255" t="s">
        <v>3880</v>
      </c>
      <c r="E5255">
        <v>366892</v>
      </c>
      <c r="F5255">
        <v>16911</v>
      </c>
      <c r="G5255">
        <v>7388</v>
      </c>
      <c r="H5255">
        <v>50022</v>
      </c>
      <c r="I5255">
        <v>0</v>
      </c>
      <c r="J5255">
        <v>1.5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10850</v>
      </c>
      <c r="Q5255">
        <v>4375</v>
      </c>
      <c r="R5255">
        <v>19635</v>
      </c>
      <c r="S5255">
        <v>0</v>
      </c>
      <c r="T5255">
        <v>0</v>
      </c>
      <c r="U5255">
        <v>3000</v>
      </c>
    </row>
    <row r="5256" spans="1:21" ht="14.25">
      <c r="A5256">
        <v>4306511</v>
      </c>
      <c r="B5256">
        <v>1</v>
      </c>
      <c r="C5256" t="s">
        <v>3881</v>
      </c>
      <c r="D5256" t="s">
        <v>3790</v>
      </c>
      <c r="E5256">
        <v>329078</v>
      </c>
      <c r="F5256">
        <v>13968</v>
      </c>
      <c r="G5256">
        <v>5899</v>
      </c>
      <c r="H5256">
        <v>71418</v>
      </c>
      <c r="I5256">
        <v>0</v>
      </c>
      <c r="J5256">
        <v>1.5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5520</v>
      </c>
      <c r="Q5256">
        <v>2017</v>
      </c>
      <c r="R5256">
        <v>9436</v>
      </c>
      <c r="S5256">
        <v>0</v>
      </c>
      <c r="T5256">
        <v>0</v>
      </c>
      <c r="U5256">
        <v>3000</v>
      </c>
    </row>
    <row r="5257" spans="1:21" ht="14.25">
      <c r="A5257">
        <v>4306520</v>
      </c>
      <c r="B5257">
        <v>2</v>
      </c>
      <c r="C5257" t="s">
        <v>3879</v>
      </c>
      <c r="D5257" t="s">
        <v>1043</v>
      </c>
      <c r="E5257">
        <v>366892</v>
      </c>
      <c r="F5257">
        <v>16911</v>
      </c>
      <c r="G5257">
        <v>7388</v>
      </c>
      <c r="H5257">
        <v>50022</v>
      </c>
      <c r="I5257">
        <v>0</v>
      </c>
      <c r="J5257">
        <v>1.5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10850</v>
      </c>
      <c r="Q5257">
        <v>4375</v>
      </c>
      <c r="R5257">
        <v>19635</v>
      </c>
      <c r="S5257">
        <v>0</v>
      </c>
      <c r="T5257">
        <v>0</v>
      </c>
      <c r="U5257">
        <v>3000</v>
      </c>
    </row>
    <row r="5258" spans="1:21" ht="14.25">
      <c r="A5258">
        <v>4306521</v>
      </c>
      <c r="B5258">
        <v>2</v>
      </c>
      <c r="C5258" t="s">
        <v>3881</v>
      </c>
      <c r="D5258" t="s">
        <v>766</v>
      </c>
      <c r="E5258">
        <v>329685</v>
      </c>
      <c r="F5258">
        <v>13968</v>
      </c>
      <c r="G5258">
        <v>5899</v>
      </c>
      <c r="H5258">
        <v>72025</v>
      </c>
      <c r="I5258">
        <v>0</v>
      </c>
      <c r="J5258">
        <v>1.5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5520</v>
      </c>
      <c r="Q5258">
        <v>2017</v>
      </c>
      <c r="R5258">
        <v>10043</v>
      </c>
      <c r="S5258">
        <v>0</v>
      </c>
      <c r="T5258">
        <v>0</v>
      </c>
      <c r="U5258">
        <v>3000</v>
      </c>
    </row>
    <row r="5259" spans="1:21" ht="14.25">
      <c r="A5259">
        <v>4306530</v>
      </c>
      <c r="B5259">
        <v>3</v>
      </c>
      <c r="C5259" t="s">
        <v>3879</v>
      </c>
      <c r="D5259" t="s">
        <v>1044</v>
      </c>
      <c r="E5259">
        <v>366892</v>
      </c>
      <c r="F5259">
        <v>16911</v>
      </c>
      <c r="G5259">
        <v>7388</v>
      </c>
      <c r="H5259">
        <v>50022</v>
      </c>
      <c r="I5259">
        <v>0</v>
      </c>
      <c r="J5259">
        <v>1.5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10850</v>
      </c>
      <c r="Q5259">
        <v>4375</v>
      </c>
      <c r="R5259">
        <v>19635</v>
      </c>
      <c r="S5259">
        <v>0</v>
      </c>
      <c r="T5259">
        <v>0</v>
      </c>
      <c r="U5259">
        <v>3000</v>
      </c>
    </row>
    <row r="5260" spans="1:21" ht="14.25">
      <c r="A5260">
        <v>4306531</v>
      </c>
      <c r="B5260">
        <v>3</v>
      </c>
      <c r="C5260" t="s">
        <v>3881</v>
      </c>
      <c r="D5260" t="s">
        <v>3884</v>
      </c>
      <c r="E5260">
        <v>329685</v>
      </c>
      <c r="F5260">
        <v>13968</v>
      </c>
      <c r="G5260">
        <v>5899</v>
      </c>
      <c r="H5260">
        <v>72025</v>
      </c>
      <c r="I5260">
        <v>0</v>
      </c>
      <c r="J5260">
        <v>1.5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5520</v>
      </c>
      <c r="Q5260">
        <v>2017</v>
      </c>
      <c r="R5260">
        <v>10043</v>
      </c>
      <c r="S5260">
        <v>0</v>
      </c>
      <c r="T5260">
        <v>0</v>
      </c>
      <c r="U5260">
        <v>3000</v>
      </c>
    </row>
    <row r="5261" spans="1:21" ht="14.25">
      <c r="A5261">
        <v>4306610</v>
      </c>
      <c r="B5261">
        <v>1</v>
      </c>
      <c r="C5261" t="s">
        <v>3879</v>
      </c>
      <c r="D5261" t="s">
        <v>3880</v>
      </c>
      <c r="E5261">
        <v>371849</v>
      </c>
      <c r="F5261">
        <v>17110</v>
      </c>
      <c r="G5261">
        <v>7487</v>
      </c>
      <c r="H5261">
        <v>51009</v>
      </c>
      <c r="I5261">
        <v>0</v>
      </c>
      <c r="J5261">
        <v>1.5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10930</v>
      </c>
      <c r="Q5261">
        <v>4415</v>
      </c>
      <c r="R5261">
        <v>20031</v>
      </c>
      <c r="S5261">
        <v>0</v>
      </c>
      <c r="T5261">
        <v>0</v>
      </c>
      <c r="U5261">
        <v>3000</v>
      </c>
    </row>
    <row r="5262" spans="1:21" ht="14.25">
      <c r="A5262">
        <v>4306611</v>
      </c>
      <c r="B5262">
        <v>1</v>
      </c>
      <c r="C5262" t="s">
        <v>3881</v>
      </c>
      <c r="D5262" t="s">
        <v>3790</v>
      </c>
      <c r="E5262">
        <v>335345</v>
      </c>
      <c r="F5262">
        <v>14209</v>
      </c>
      <c r="G5262">
        <v>6013</v>
      </c>
      <c r="H5262">
        <v>72995</v>
      </c>
      <c r="I5262">
        <v>0</v>
      </c>
      <c r="J5262">
        <v>1.5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5600</v>
      </c>
      <c r="Q5262">
        <v>2057</v>
      </c>
      <c r="R5262">
        <v>9832</v>
      </c>
      <c r="S5262">
        <v>0</v>
      </c>
      <c r="T5262">
        <v>0</v>
      </c>
      <c r="U5262">
        <v>3000</v>
      </c>
    </row>
    <row r="5263" spans="1:21" ht="14.25">
      <c r="A5263">
        <v>4306620</v>
      </c>
      <c r="B5263">
        <v>2</v>
      </c>
      <c r="C5263" t="s">
        <v>3879</v>
      </c>
      <c r="D5263" t="s">
        <v>1043</v>
      </c>
      <c r="E5263">
        <v>371849</v>
      </c>
      <c r="F5263">
        <v>17110</v>
      </c>
      <c r="G5263">
        <v>7487</v>
      </c>
      <c r="H5263">
        <v>51009</v>
      </c>
      <c r="I5263">
        <v>0</v>
      </c>
      <c r="J5263">
        <v>1.5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10930</v>
      </c>
      <c r="Q5263">
        <v>4415</v>
      </c>
      <c r="R5263">
        <v>20031</v>
      </c>
      <c r="S5263">
        <v>0</v>
      </c>
      <c r="T5263">
        <v>0</v>
      </c>
      <c r="U5263">
        <v>3000</v>
      </c>
    </row>
    <row r="5264" spans="1:21" ht="14.25">
      <c r="A5264">
        <v>4306621</v>
      </c>
      <c r="B5264">
        <v>2</v>
      </c>
      <c r="C5264" t="s">
        <v>3881</v>
      </c>
      <c r="D5264" t="s">
        <v>766</v>
      </c>
      <c r="E5264">
        <v>335952</v>
      </c>
      <c r="F5264">
        <v>14209</v>
      </c>
      <c r="G5264">
        <v>6013</v>
      </c>
      <c r="H5264">
        <v>73602</v>
      </c>
      <c r="I5264">
        <v>0</v>
      </c>
      <c r="J5264">
        <v>1.5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5600</v>
      </c>
      <c r="Q5264">
        <v>2057</v>
      </c>
      <c r="R5264">
        <v>10439</v>
      </c>
      <c r="S5264">
        <v>0</v>
      </c>
      <c r="T5264">
        <v>0</v>
      </c>
      <c r="U5264">
        <v>3000</v>
      </c>
    </row>
    <row r="5265" spans="1:21" ht="14.25">
      <c r="A5265">
        <v>4306630</v>
      </c>
      <c r="B5265">
        <v>3</v>
      </c>
      <c r="C5265" t="s">
        <v>3879</v>
      </c>
      <c r="D5265" t="s">
        <v>1044</v>
      </c>
      <c r="E5265">
        <v>371849</v>
      </c>
      <c r="F5265">
        <v>17110</v>
      </c>
      <c r="G5265">
        <v>7487</v>
      </c>
      <c r="H5265">
        <v>51009</v>
      </c>
      <c r="I5265">
        <v>0</v>
      </c>
      <c r="J5265">
        <v>1.5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10930</v>
      </c>
      <c r="Q5265">
        <v>4415</v>
      </c>
      <c r="R5265">
        <v>20031</v>
      </c>
      <c r="S5265">
        <v>0</v>
      </c>
      <c r="T5265">
        <v>0</v>
      </c>
      <c r="U5265">
        <v>3000</v>
      </c>
    </row>
    <row r="5266" spans="1:21" ht="14.25">
      <c r="A5266">
        <v>4306631</v>
      </c>
      <c r="B5266">
        <v>3</v>
      </c>
      <c r="C5266" t="s">
        <v>3881</v>
      </c>
      <c r="D5266" t="s">
        <v>3884</v>
      </c>
      <c r="E5266">
        <v>335952</v>
      </c>
      <c r="F5266">
        <v>14209</v>
      </c>
      <c r="G5266">
        <v>6013</v>
      </c>
      <c r="H5266">
        <v>73602</v>
      </c>
      <c r="I5266">
        <v>0</v>
      </c>
      <c r="J5266">
        <v>1.5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5600</v>
      </c>
      <c r="Q5266">
        <v>2057</v>
      </c>
      <c r="R5266">
        <v>10439</v>
      </c>
      <c r="S5266">
        <v>0</v>
      </c>
      <c r="T5266">
        <v>0</v>
      </c>
      <c r="U5266">
        <v>3000</v>
      </c>
    </row>
    <row r="5267" spans="1:21" ht="14.25">
      <c r="A5267">
        <v>4306710</v>
      </c>
      <c r="B5267">
        <v>1</v>
      </c>
      <c r="C5267" t="s">
        <v>3879</v>
      </c>
      <c r="D5267" t="s">
        <v>3880</v>
      </c>
      <c r="E5267">
        <v>378654</v>
      </c>
      <c r="F5267">
        <v>17110</v>
      </c>
      <c r="G5267">
        <v>7811</v>
      </c>
      <c r="H5267">
        <v>51334</v>
      </c>
      <c r="I5267">
        <v>0</v>
      </c>
      <c r="J5267">
        <v>1.5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10930</v>
      </c>
      <c r="Q5267">
        <v>4739</v>
      </c>
      <c r="R5267">
        <v>20356</v>
      </c>
      <c r="S5267">
        <v>0</v>
      </c>
      <c r="T5267">
        <v>0</v>
      </c>
      <c r="U5267">
        <v>3000</v>
      </c>
    </row>
    <row r="5268" spans="1:21" ht="14.25">
      <c r="A5268">
        <v>4306711</v>
      </c>
      <c r="B5268">
        <v>1</v>
      </c>
      <c r="C5268" t="s">
        <v>3881</v>
      </c>
      <c r="D5268" t="s">
        <v>3790</v>
      </c>
      <c r="E5268">
        <v>342150</v>
      </c>
      <c r="F5268">
        <v>14209</v>
      </c>
      <c r="G5268">
        <v>6337</v>
      </c>
      <c r="H5268">
        <v>73320</v>
      </c>
      <c r="I5268">
        <v>0</v>
      </c>
      <c r="J5268">
        <v>1.5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5600</v>
      </c>
      <c r="Q5268">
        <v>2381</v>
      </c>
      <c r="R5268">
        <v>10157</v>
      </c>
      <c r="S5268">
        <v>0</v>
      </c>
      <c r="T5268">
        <v>0</v>
      </c>
      <c r="U5268">
        <v>3000</v>
      </c>
    </row>
    <row r="5269" spans="1:21" ht="14.25">
      <c r="A5269">
        <v>4306720</v>
      </c>
      <c r="B5269">
        <v>2</v>
      </c>
      <c r="C5269" t="s">
        <v>3879</v>
      </c>
      <c r="D5269" t="s">
        <v>1043</v>
      </c>
      <c r="E5269">
        <v>378654</v>
      </c>
      <c r="F5269">
        <v>17110</v>
      </c>
      <c r="G5269">
        <v>7811</v>
      </c>
      <c r="H5269">
        <v>51334</v>
      </c>
      <c r="I5269">
        <v>0</v>
      </c>
      <c r="J5269">
        <v>1.5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10930</v>
      </c>
      <c r="Q5269">
        <v>4739</v>
      </c>
      <c r="R5269">
        <v>20356</v>
      </c>
      <c r="S5269">
        <v>0</v>
      </c>
      <c r="T5269">
        <v>0</v>
      </c>
      <c r="U5269">
        <v>3000</v>
      </c>
    </row>
    <row r="5270" spans="1:21" ht="14.25">
      <c r="A5270">
        <v>4306721</v>
      </c>
      <c r="B5270">
        <v>2</v>
      </c>
      <c r="C5270" t="s">
        <v>3881</v>
      </c>
      <c r="D5270" t="s">
        <v>766</v>
      </c>
      <c r="E5270">
        <v>335952</v>
      </c>
      <c r="F5270">
        <v>14209</v>
      </c>
      <c r="G5270">
        <v>6013</v>
      </c>
      <c r="H5270">
        <v>73602</v>
      </c>
      <c r="I5270">
        <v>0</v>
      </c>
      <c r="J5270">
        <v>1.5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5600</v>
      </c>
      <c r="Q5270">
        <v>2057</v>
      </c>
      <c r="R5270">
        <v>10439</v>
      </c>
      <c r="S5270">
        <v>0</v>
      </c>
      <c r="T5270">
        <v>0</v>
      </c>
      <c r="U5270">
        <v>3000</v>
      </c>
    </row>
    <row r="5271" spans="1:21" ht="14.25">
      <c r="A5271">
        <v>4306730</v>
      </c>
      <c r="B5271">
        <v>3</v>
      </c>
      <c r="C5271" t="s">
        <v>3879</v>
      </c>
      <c r="D5271" t="s">
        <v>1044</v>
      </c>
      <c r="E5271">
        <v>378654</v>
      </c>
      <c r="F5271">
        <v>17110</v>
      </c>
      <c r="G5271">
        <v>7811</v>
      </c>
      <c r="H5271">
        <v>51334</v>
      </c>
      <c r="I5271">
        <v>0</v>
      </c>
      <c r="J5271">
        <v>1.5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10930</v>
      </c>
      <c r="Q5271">
        <v>4739</v>
      </c>
      <c r="R5271">
        <v>20356</v>
      </c>
      <c r="S5271">
        <v>0</v>
      </c>
      <c r="T5271">
        <v>0</v>
      </c>
      <c r="U5271">
        <v>3000</v>
      </c>
    </row>
    <row r="5272" spans="1:21" ht="14.25">
      <c r="A5272">
        <v>4306731</v>
      </c>
      <c r="B5272">
        <v>3</v>
      </c>
      <c r="C5272" t="s">
        <v>3881</v>
      </c>
      <c r="D5272" t="s">
        <v>3884</v>
      </c>
      <c r="E5272">
        <v>335952</v>
      </c>
      <c r="F5272">
        <v>14209</v>
      </c>
      <c r="G5272">
        <v>6013</v>
      </c>
      <c r="H5272">
        <v>73602</v>
      </c>
      <c r="I5272">
        <v>0</v>
      </c>
      <c r="J5272">
        <v>1.5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5600</v>
      </c>
      <c r="Q5272">
        <v>2057</v>
      </c>
      <c r="R5272">
        <v>10439</v>
      </c>
      <c r="S5272">
        <v>0</v>
      </c>
      <c r="T5272">
        <v>0</v>
      </c>
      <c r="U5272">
        <v>3000</v>
      </c>
    </row>
    <row r="5273" spans="1:21" ht="14.25">
      <c r="A5273">
        <v>4306810</v>
      </c>
      <c r="B5273">
        <v>1</v>
      </c>
      <c r="C5273" t="s">
        <v>3879</v>
      </c>
      <c r="D5273" t="s">
        <v>3880</v>
      </c>
      <c r="E5273">
        <v>391654</v>
      </c>
      <c r="F5273">
        <v>17343</v>
      </c>
      <c r="G5273">
        <v>8253</v>
      </c>
      <c r="H5273">
        <v>53164</v>
      </c>
      <c r="I5273">
        <v>0</v>
      </c>
      <c r="J5273">
        <v>1.5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10930</v>
      </c>
      <c r="Q5273">
        <v>5063</v>
      </c>
      <c r="R5273">
        <v>21007</v>
      </c>
      <c r="S5273">
        <v>0</v>
      </c>
      <c r="T5273">
        <v>0</v>
      </c>
      <c r="U5273">
        <v>3400</v>
      </c>
    </row>
    <row r="5274" spans="1:21" ht="14.25">
      <c r="A5274">
        <v>4306811</v>
      </c>
      <c r="B5274">
        <v>1</v>
      </c>
      <c r="C5274" t="s">
        <v>3881</v>
      </c>
      <c r="D5274" t="s">
        <v>3790</v>
      </c>
      <c r="E5274">
        <v>351069</v>
      </c>
      <c r="F5274">
        <v>14540</v>
      </c>
      <c r="G5274">
        <v>6492</v>
      </c>
      <c r="H5274">
        <v>75829</v>
      </c>
      <c r="I5274">
        <v>0</v>
      </c>
      <c r="J5274">
        <v>1.5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5600</v>
      </c>
      <c r="Q5274">
        <v>2381</v>
      </c>
      <c r="R5274">
        <v>10157</v>
      </c>
      <c r="S5274">
        <v>0</v>
      </c>
      <c r="T5274">
        <v>0</v>
      </c>
      <c r="U5274">
        <v>3400</v>
      </c>
    </row>
    <row r="5275" spans="1:21" ht="14.25">
      <c r="A5275">
        <v>4306820</v>
      </c>
      <c r="B5275">
        <v>2</v>
      </c>
      <c r="C5275" t="s">
        <v>3879</v>
      </c>
      <c r="D5275" t="s">
        <v>1043</v>
      </c>
      <c r="E5275">
        <v>388766</v>
      </c>
      <c r="F5275">
        <v>17229</v>
      </c>
      <c r="G5275">
        <v>8195</v>
      </c>
      <c r="H5275">
        <v>52576</v>
      </c>
      <c r="I5275">
        <v>0</v>
      </c>
      <c r="J5275">
        <v>1.5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10930</v>
      </c>
      <c r="Q5275">
        <v>5063</v>
      </c>
      <c r="R5275">
        <v>21007</v>
      </c>
      <c r="S5275">
        <v>0</v>
      </c>
      <c r="T5275">
        <v>0</v>
      </c>
      <c r="U5275">
        <v>3000</v>
      </c>
    </row>
    <row r="5276" spans="1:21" ht="14.25">
      <c r="A5276">
        <v>4306821</v>
      </c>
      <c r="B5276">
        <v>2</v>
      </c>
      <c r="C5276" t="s">
        <v>3881</v>
      </c>
      <c r="D5276" t="s">
        <v>766</v>
      </c>
      <c r="E5276">
        <v>347364</v>
      </c>
      <c r="F5276">
        <v>14369</v>
      </c>
      <c r="G5276">
        <v>6412</v>
      </c>
      <c r="H5276">
        <v>75434</v>
      </c>
      <c r="I5276">
        <v>0</v>
      </c>
      <c r="J5276">
        <v>1.5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5600</v>
      </c>
      <c r="Q5276">
        <v>2381</v>
      </c>
      <c r="R5276">
        <v>11090</v>
      </c>
      <c r="S5276">
        <v>0</v>
      </c>
      <c r="T5276">
        <v>0</v>
      </c>
      <c r="U5276">
        <v>3000</v>
      </c>
    </row>
    <row r="5277" spans="1:21" ht="14.25">
      <c r="A5277">
        <v>4306830</v>
      </c>
      <c r="B5277">
        <v>3</v>
      </c>
      <c r="C5277" t="s">
        <v>3879</v>
      </c>
      <c r="D5277" t="s">
        <v>1044</v>
      </c>
      <c r="E5277">
        <v>388766</v>
      </c>
      <c r="F5277">
        <v>17229</v>
      </c>
      <c r="G5277">
        <v>8195</v>
      </c>
      <c r="H5277">
        <v>52576</v>
      </c>
      <c r="I5277">
        <v>0</v>
      </c>
      <c r="J5277">
        <v>1.5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10930</v>
      </c>
      <c r="Q5277">
        <v>5063</v>
      </c>
      <c r="R5277">
        <v>21007</v>
      </c>
      <c r="S5277">
        <v>0</v>
      </c>
      <c r="T5277">
        <v>0</v>
      </c>
      <c r="U5277">
        <v>3000</v>
      </c>
    </row>
    <row r="5278" spans="1:21" ht="14.25">
      <c r="A5278">
        <v>4306831</v>
      </c>
      <c r="B5278">
        <v>3</v>
      </c>
      <c r="C5278" t="s">
        <v>3881</v>
      </c>
      <c r="D5278" t="s">
        <v>3884</v>
      </c>
      <c r="E5278">
        <v>347364</v>
      </c>
      <c r="F5278">
        <v>14369</v>
      </c>
      <c r="G5278">
        <v>6412</v>
      </c>
      <c r="H5278">
        <v>75434</v>
      </c>
      <c r="I5278">
        <v>0</v>
      </c>
      <c r="J5278">
        <v>1.5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5600</v>
      </c>
      <c r="Q5278">
        <v>2381</v>
      </c>
      <c r="R5278">
        <v>11090</v>
      </c>
      <c r="S5278">
        <v>0</v>
      </c>
      <c r="T5278">
        <v>0</v>
      </c>
      <c r="U5278">
        <v>3000</v>
      </c>
    </row>
    <row r="5279" spans="1:21" ht="14.25">
      <c r="A5279">
        <v>4306910</v>
      </c>
      <c r="B5279">
        <v>1</v>
      </c>
      <c r="C5279" t="s">
        <v>3879</v>
      </c>
      <c r="D5279" t="s">
        <v>3880</v>
      </c>
      <c r="E5279">
        <v>398459</v>
      </c>
      <c r="F5279">
        <v>17343</v>
      </c>
      <c r="G5279">
        <v>8577</v>
      </c>
      <c r="H5279">
        <v>53489</v>
      </c>
      <c r="I5279">
        <v>0</v>
      </c>
      <c r="J5279">
        <v>1.5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10930</v>
      </c>
      <c r="Q5279">
        <v>5387</v>
      </c>
      <c r="R5279">
        <v>21332</v>
      </c>
      <c r="S5279">
        <v>0</v>
      </c>
      <c r="T5279">
        <v>0</v>
      </c>
      <c r="U5279">
        <v>3400</v>
      </c>
    </row>
    <row r="5280" spans="1:21" ht="14.25">
      <c r="A5280">
        <v>4306911</v>
      </c>
      <c r="B5280">
        <v>1</v>
      </c>
      <c r="C5280" t="s">
        <v>3881</v>
      </c>
      <c r="D5280" t="s">
        <v>3790</v>
      </c>
      <c r="E5280">
        <v>351069</v>
      </c>
      <c r="F5280">
        <v>14540</v>
      </c>
      <c r="G5280">
        <v>6492</v>
      </c>
      <c r="H5280">
        <v>75829</v>
      </c>
      <c r="I5280">
        <v>0</v>
      </c>
      <c r="J5280">
        <v>1.5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5600</v>
      </c>
      <c r="Q5280">
        <v>2381</v>
      </c>
      <c r="R5280">
        <v>10157</v>
      </c>
      <c r="S5280">
        <v>0</v>
      </c>
      <c r="T5280">
        <v>0</v>
      </c>
      <c r="U5280">
        <v>3400</v>
      </c>
    </row>
    <row r="5281" spans="1:21" ht="14.25">
      <c r="A5281">
        <v>4306920</v>
      </c>
      <c r="B5281">
        <v>2</v>
      </c>
      <c r="C5281" t="s">
        <v>3879</v>
      </c>
      <c r="D5281" t="s">
        <v>1043</v>
      </c>
      <c r="E5281">
        <v>398459</v>
      </c>
      <c r="F5281">
        <v>17343</v>
      </c>
      <c r="G5281">
        <v>8577</v>
      </c>
      <c r="H5281">
        <v>53489</v>
      </c>
      <c r="I5281">
        <v>0</v>
      </c>
      <c r="J5281">
        <v>1.5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10930</v>
      </c>
      <c r="Q5281">
        <v>5387</v>
      </c>
      <c r="R5281">
        <v>21332</v>
      </c>
      <c r="S5281">
        <v>0</v>
      </c>
      <c r="T5281">
        <v>0</v>
      </c>
      <c r="U5281">
        <v>3400</v>
      </c>
    </row>
    <row r="5282" spans="1:21" ht="14.25">
      <c r="A5282">
        <v>4306921</v>
      </c>
      <c r="B5282">
        <v>2</v>
      </c>
      <c r="C5282" t="s">
        <v>3881</v>
      </c>
      <c r="D5282" t="s">
        <v>766</v>
      </c>
      <c r="E5282">
        <v>352002</v>
      </c>
      <c r="F5282">
        <v>14540</v>
      </c>
      <c r="G5282">
        <v>6492</v>
      </c>
      <c r="H5282">
        <v>76762</v>
      </c>
      <c r="I5282">
        <v>0</v>
      </c>
      <c r="J5282">
        <v>1.5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5600</v>
      </c>
      <c r="Q5282">
        <v>2381</v>
      </c>
      <c r="R5282">
        <v>11090</v>
      </c>
      <c r="S5282">
        <v>0</v>
      </c>
      <c r="T5282">
        <v>0</v>
      </c>
      <c r="U5282">
        <v>3400</v>
      </c>
    </row>
    <row r="5283" spans="1:21" ht="14.25">
      <c r="A5283">
        <v>4306930</v>
      </c>
      <c r="B5283">
        <v>3</v>
      </c>
      <c r="C5283" t="s">
        <v>3879</v>
      </c>
      <c r="D5283" t="s">
        <v>1044</v>
      </c>
      <c r="E5283">
        <v>395571</v>
      </c>
      <c r="F5283">
        <v>17229</v>
      </c>
      <c r="G5283">
        <v>8519</v>
      </c>
      <c r="H5283">
        <v>52901</v>
      </c>
      <c r="I5283">
        <v>0</v>
      </c>
      <c r="J5283">
        <v>1.5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10930</v>
      </c>
      <c r="Q5283">
        <v>5387</v>
      </c>
      <c r="R5283">
        <v>21332</v>
      </c>
      <c r="S5283">
        <v>0</v>
      </c>
      <c r="T5283">
        <v>0</v>
      </c>
      <c r="U5283">
        <v>3000</v>
      </c>
    </row>
    <row r="5284" spans="1:21" ht="14.25">
      <c r="A5284">
        <v>4306931</v>
      </c>
      <c r="B5284">
        <v>3</v>
      </c>
      <c r="C5284" t="s">
        <v>3881</v>
      </c>
      <c r="D5284" t="s">
        <v>3884</v>
      </c>
      <c r="E5284">
        <v>347364</v>
      </c>
      <c r="F5284">
        <v>14369</v>
      </c>
      <c r="G5284">
        <v>6412</v>
      </c>
      <c r="H5284">
        <v>75434</v>
      </c>
      <c r="I5284">
        <v>0</v>
      </c>
      <c r="J5284">
        <v>1.5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5600</v>
      </c>
      <c r="Q5284">
        <v>2381</v>
      </c>
      <c r="R5284">
        <v>11090</v>
      </c>
      <c r="S5284">
        <v>0</v>
      </c>
      <c r="T5284">
        <v>0</v>
      </c>
      <c r="U5284">
        <v>3000</v>
      </c>
    </row>
    <row r="5285" spans="1:21" ht="14.25">
      <c r="A5285">
        <v>4307010</v>
      </c>
      <c r="B5285">
        <v>1</v>
      </c>
      <c r="C5285" t="s">
        <v>3879</v>
      </c>
      <c r="D5285" t="s">
        <v>3880</v>
      </c>
      <c r="E5285">
        <v>401335</v>
      </c>
      <c r="F5285">
        <v>17563</v>
      </c>
      <c r="G5285">
        <v>8596</v>
      </c>
      <c r="H5285">
        <v>53785</v>
      </c>
      <c r="I5285">
        <v>0</v>
      </c>
      <c r="J5285">
        <v>1.5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11150</v>
      </c>
      <c r="Q5285">
        <v>5406</v>
      </c>
      <c r="R5285">
        <v>21628</v>
      </c>
      <c r="S5285">
        <v>0</v>
      </c>
      <c r="T5285">
        <v>0</v>
      </c>
      <c r="U5285">
        <v>3400</v>
      </c>
    </row>
    <row r="5286" spans="1:21" ht="14.25">
      <c r="A5286">
        <v>4307011</v>
      </c>
      <c r="B5286">
        <v>1</v>
      </c>
      <c r="C5286" t="s">
        <v>3881</v>
      </c>
      <c r="D5286" t="s">
        <v>3790</v>
      </c>
      <c r="E5286">
        <v>353945</v>
      </c>
      <c r="F5286">
        <v>14760</v>
      </c>
      <c r="G5286">
        <v>6511</v>
      </c>
      <c r="H5286">
        <v>76125</v>
      </c>
      <c r="I5286">
        <v>0</v>
      </c>
      <c r="J5286">
        <v>1.5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5820</v>
      </c>
      <c r="Q5286">
        <v>2400</v>
      </c>
      <c r="R5286">
        <v>10453</v>
      </c>
      <c r="S5286">
        <v>0</v>
      </c>
      <c r="T5286">
        <v>0</v>
      </c>
      <c r="U5286">
        <v>3400</v>
      </c>
    </row>
    <row r="5287" spans="1:21" ht="14.25">
      <c r="A5287">
        <v>4307020</v>
      </c>
      <c r="B5287">
        <v>2</v>
      </c>
      <c r="C5287" t="s">
        <v>3879</v>
      </c>
      <c r="D5287" t="s">
        <v>1043</v>
      </c>
      <c r="E5287">
        <v>401335</v>
      </c>
      <c r="F5287">
        <v>17563</v>
      </c>
      <c r="G5287">
        <v>8596</v>
      </c>
      <c r="H5287">
        <v>53785</v>
      </c>
      <c r="I5287">
        <v>0</v>
      </c>
      <c r="J5287">
        <v>1.5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11150</v>
      </c>
      <c r="Q5287">
        <v>5406</v>
      </c>
      <c r="R5287">
        <v>21628</v>
      </c>
      <c r="S5287">
        <v>0</v>
      </c>
      <c r="T5287">
        <v>0</v>
      </c>
      <c r="U5287">
        <v>3400</v>
      </c>
    </row>
    <row r="5288" spans="1:21" ht="14.25">
      <c r="A5288">
        <v>4307021</v>
      </c>
      <c r="B5288">
        <v>2</v>
      </c>
      <c r="C5288" t="s">
        <v>3881</v>
      </c>
      <c r="D5288" t="s">
        <v>766</v>
      </c>
      <c r="E5288">
        <v>354878</v>
      </c>
      <c r="F5288">
        <v>14760</v>
      </c>
      <c r="G5288">
        <v>6511</v>
      </c>
      <c r="H5288">
        <v>77058</v>
      </c>
      <c r="I5288">
        <v>0</v>
      </c>
      <c r="J5288">
        <v>1.5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5820</v>
      </c>
      <c r="Q5288">
        <v>2400</v>
      </c>
      <c r="R5288">
        <v>11386</v>
      </c>
      <c r="S5288">
        <v>0</v>
      </c>
      <c r="T5288">
        <v>0</v>
      </c>
      <c r="U5288">
        <v>3400</v>
      </c>
    </row>
    <row r="5289" spans="1:21" ht="14.25">
      <c r="A5289">
        <v>4307030</v>
      </c>
      <c r="B5289">
        <v>3</v>
      </c>
      <c r="C5289" t="s">
        <v>3879</v>
      </c>
      <c r="D5289" t="s">
        <v>1044</v>
      </c>
      <c r="E5289">
        <v>401335</v>
      </c>
      <c r="F5289">
        <v>17563</v>
      </c>
      <c r="G5289">
        <v>8596</v>
      </c>
      <c r="H5289">
        <v>53785</v>
      </c>
      <c r="I5289">
        <v>0</v>
      </c>
      <c r="J5289">
        <v>1.5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11150</v>
      </c>
      <c r="Q5289">
        <v>5406</v>
      </c>
      <c r="R5289">
        <v>21628</v>
      </c>
      <c r="S5289">
        <v>0</v>
      </c>
      <c r="T5289">
        <v>0</v>
      </c>
      <c r="U5289">
        <v>3400</v>
      </c>
    </row>
    <row r="5290" spans="1:21" ht="14.25">
      <c r="A5290">
        <v>4307031</v>
      </c>
      <c r="B5290">
        <v>3</v>
      </c>
      <c r="C5290" t="s">
        <v>3881</v>
      </c>
      <c r="D5290" t="s">
        <v>3884</v>
      </c>
      <c r="E5290">
        <v>354878</v>
      </c>
      <c r="F5290">
        <v>14760</v>
      </c>
      <c r="G5290">
        <v>6511</v>
      </c>
      <c r="H5290">
        <v>77058</v>
      </c>
      <c r="I5290">
        <v>0</v>
      </c>
      <c r="J5290">
        <v>1.5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5820</v>
      </c>
      <c r="Q5290">
        <v>2400</v>
      </c>
      <c r="R5290">
        <v>11386</v>
      </c>
      <c r="S5290">
        <v>0</v>
      </c>
      <c r="T5290">
        <v>0</v>
      </c>
      <c r="U5290">
        <v>3400</v>
      </c>
    </row>
    <row r="5291" spans="1:21" ht="14.25">
      <c r="A5291">
        <v>4307110</v>
      </c>
      <c r="B5291">
        <v>1</v>
      </c>
      <c r="C5291" t="s">
        <v>3879</v>
      </c>
      <c r="D5291" t="s">
        <v>3880</v>
      </c>
      <c r="E5291">
        <v>406073</v>
      </c>
      <c r="F5291">
        <v>17716</v>
      </c>
      <c r="G5291">
        <v>8702</v>
      </c>
      <c r="H5291">
        <v>54873</v>
      </c>
      <c r="I5291">
        <v>0</v>
      </c>
      <c r="J5291">
        <v>1.5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11168</v>
      </c>
      <c r="Q5291">
        <v>5445</v>
      </c>
      <c r="R5291">
        <v>22041</v>
      </c>
      <c r="S5291">
        <v>0</v>
      </c>
      <c r="T5291">
        <v>0</v>
      </c>
      <c r="U5291">
        <v>3400</v>
      </c>
    </row>
    <row r="5292" spans="1:21" ht="14.25">
      <c r="A5292">
        <v>4307111</v>
      </c>
      <c r="B5292">
        <v>1</v>
      </c>
      <c r="C5292" t="s">
        <v>3881</v>
      </c>
      <c r="D5292" t="s">
        <v>3790</v>
      </c>
      <c r="E5292">
        <v>360198</v>
      </c>
      <c r="F5292">
        <v>14961</v>
      </c>
      <c r="G5292">
        <v>6635</v>
      </c>
      <c r="H5292">
        <v>77888</v>
      </c>
      <c r="I5292">
        <v>0</v>
      </c>
      <c r="J5292">
        <v>1.5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5838</v>
      </c>
      <c r="Q5292">
        <v>2439</v>
      </c>
      <c r="R5292">
        <v>10866</v>
      </c>
      <c r="S5292">
        <v>0</v>
      </c>
      <c r="T5292">
        <v>0</v>
      </c>
      <c r="U5292">
        <v>3400</v>
      </c>
    </row>
    <row r="5293" spans="1:21" ht="14.25">
      <c r="A5293">
        <v>4307120</v>
      </c>
      <c r="B5293">
        <v>2</v>
      </c>
      <c r="C5293" t="s">
        <v>3879</v>
      </c>
      <c r="D5293" t="s">
        <v>1043</v>
      </c>
      <c r="E5293">
        <v>406073</v>
      </c>
      <c r="F5293">
        <v>17716</v>
      </c>
      <c r="G5293">
        <v>8702</v>
      </c>
      <c r="H5293">
        <v>54873</v>
      </c>
      <c r="I5293">
        <v>0</v>
      </c>
      <c r="J5293">
        <v>1.5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11168</v>
      </c>
      <c r="Q5293">
        <v>5445</v>
      </c>
      <c r="R5293">
        <v>22041</v>
      </c>
      <c r="S5293">
        <v>0</v>
      </c>
      <c r="T5293">
        <v>0</v>
      </c>
      <c r="U5293">
        <v>3400</v>
      </c>
    </row>
    <row r="5294" spans="1:21" ht="14.25">
      <c r="A5294">
        <v>4307121</v>
      </c>
      <c r="B5294">
        <v>2</v>
      </c>
      <c r="C5294" t="s">
        <v>3881</v>
      </c>
      <c r="D5294" t="s">
        <v>766</v>
      </c>
      <c r="E5294">
        <v>361131</v>
      </c>
      <c r="F5294">
        <v>14961</v>
      </c>
      <c r="G5294">
        <v>6635</v>
      </c>
      <c r="H5294">
        <v>78821</v>
      </c>
      <c r="I5294">
        <v>0</v>
      </c>
      <c r="J5294">
        <v>1.5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5838</v>
      </c>
      <c r="Q5294">
        <v>2439</v>
      </c>
      <c r="R5294">
        <v>11799</v>
      </c>
      <c r="S5294">
        <v>0</v>
      </c>
      <c r="T5294">
        <v>0</v>
      </c>
      <c r="U5294">
        <v>3400</v>
      </c>
    </row>
    <row r="5295" spans="1:21" ht="14.25">
      <c r="A5295">
        <v>4307130</v>
      </c>
      <c r="B5295">
        <v>3</v>
      </c>
      <c r="C5295" t="s">
        <v>3879</v>
      </c>
      <c r="D5295" t="s">
        <v>1044</v>
      </c>
      <c r="E5295">
        <v>406073</v>
      </c>
      <c r="F5295">
        <v>17716</v>
      </c>
      <c r="G5295">
        <v>8702</v>
      </c>
      <c r="H5295">
        <v>54873</v>
      </c>
      <c r="I5295">
        <v>0</v>
      </c>
      <c r="J5295">
        <v>1.5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11168</v>
      </c>
      <c r="Q5295">
        <v>5445</v>
      </c>
      <c r="R5295">
        <v>22041</v>
      </c>
      <c r="S5295">
        <v>0</v>
      </c>
      <c r="T5295">
        <v>0</v>
      </c>
      <c r="U5295">
        <v>3400</v>
      </c>
    </row>
    <row r="5296" spans="1:21" ht="14.25">
      <c r="A5296">
        <v>4307131</v>
      </c>
      <c r="B5296">
        <v>3</v>
      </c>
      <c r="C5296" t="s">
        <v>3881</v>
      </c>
      <c r="D5296" t="s">
        <v>3884</v>
      </c>
      <c r="E5296">
        <v>361131</v>
      </c>
      <c r="F5296">
        <v>14961</v>
      </c>
      <c r="G5296">
        <v>6635</v>
      </c>
      <c r="H5296">
        <v>78821</v>
      </c>
      <c r="I5296">
        <v>0</v>
      </c>
      <c r="J5296">
        <v>1.5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5838</v>
      </c>
      <c r="Q5296">
        <v>2439</v>
      </c>
      <c r="R5296">
        <v>11799</v>
      </c>
      <c r="S5296">
        <v>0</v>
      </c>
      <c r="T5296">
        <v>0</v>
      </c>
      <c r="U5296">
        <v>3400</v>
      </c>
    </row>
    <row r="5297" spans="1:21" ht="14.25">
      <c r="A5297">
        <v>4307210</v>
      </c>
      <c r="B5297">
        <v>1</v>
      </c>
      <c r="C5297" t="s">
        <v>3879</v>
      </c>
      <c r="D5297" t="s">
        <v>3880</v>
      </c>
      <c r="E5297">
        <v>416773</v>
      </c>
      <c r="F5297">
        <v>18501</v>
      </c>
      <c r="G5297">
        <v>8770</v>
      </c>
      <c r="H5297">
        <v>56363</v>
      </c>
      <c r="I5297">
        <v>0</v>
      </c>
      <c r="J5297">
        <v>1.5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11818</v>
      </c>
      <c r="Q5297">
        <v>5445</v>
      </c>
      <c r="R5297">
        <v>22856</v>
      </c>
      <c r="S5297">
        <v>0</v>
      </c>
      <c r="T5297">
        <v>0</v>
      </c>
      <c r="U5297">
        <v>3400</v>
      </c>
    </row>
    <row r="5298" spans="1:21" ht="14.25">
      <c r="A5298">
        <v>4307211</v>
      </c>
      <c r="B5298">
        <v>1</v>
      </c>
      <c r="C5298" t="s">
        <v>3881</v>
      </c>
      <c r="D5298" t="s">
        <v>3790</v>
      </c>
      <c r="E5298">
        <v>367974</v>
      </c>
      <c r="F5298">
        <v>15403</v>
      </c>
      <c r="G5298">
        <v>6719</v>
      </c>
      <c r="H5298">
        <v>79564</v>
      </c>
      <c r="I5298">
        <v>0</v>
      </c>
      <c r="J5298">
        <v>1.5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6098</v>
      </c>
      <c r="Q5298">
        <v>2439</v>
      </c>
      <c r="R5298">
        <v>11192</v>
      </c>
      <c r="S5298">
        <v>0</v>
      </c>
      <c r="T5298">
        <v>0</v>
      </c>
      <c r="U5298">
        <v>3400</v>
      </c>
    </row>
    <row r="5299" spans="1:21" ht="14.25">
      <c r="A5299">
        <v>4307220</v>
      </c>
      <c r="B5299">
        <v>2</v>
      </c>
      <c r="C5299" t="s">
        <v>3879</v>
      </c>
      <c r="D5299" t="s">
        <v>1043</v>
      </c>
      <c r="E5299">
        <v>416773</v>
      </c>
      <c r="F5299">
        <v>18501</v>
      </c>
      <c r="G5299">
        <v>8770</v>
      </c>
      <c r="H5299">
        <v>56363</v>
      </c>
      <c r="I5299">
        <v>0</v>
      </c>
      <c r="J5299">
        <v>1.5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11818</v>
      </c>
      <c r="Q5299">
        <v>5445</v>
      </c>
      <c r="R5299">
        <v>22856</v>
      </c>
      <c r="S5299">
        <v>0</v>
      </c>
      <c r="T5299">
        <v>0</v>
      </c>
      <c r="U5299">
        <v>3400</v>
      </c>
    </row>
    <row r="5300" spans="1:21" ht="14.25">
      <c r="A5300">
        <v>4307221</v>
      </c>
      <c r="B5300">
        <v>2</v>
      </c>
      <c r="C5300" t="s">
        <v>3881</v>
      </c>
      <c r="D5300" t="s">
        <v>766</v>
      </c>
      <c r="E5300">
        <v>368907</v>
      </c>
      <c r="F5300">
        <v>15403</v>
      </c>
      <c r="G5300">
        <v>6719</v>
      </c>
      <c r="H5300">
        <v>80497</v>
      </c>
      <c r="I5300">
        <v>0</v>
      </c>
      <c r="J5300">
        <v>1.5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6098</v>
      </c>
      <c r="Q5300">
        <v>2439</v>
      </c>
      <c r="R5300">
        <v>12125</v>
      </c>
      <c r="S5300">
        <v>0</v>
      </c>
      <c r="T5300">
        <v>0</v>
      </c>
      <c r="U5300">
        <v>3400</v>
      </c>
    </row>
    <row r="5301" spans="1:21" ht="14.25">
      <c r="A5301">
        <v>4307230</v>
      </c>
      <c r="B5301">
        <v>3</v>
      </c>
      <c r="C5301" t="s">
        <v>3879</v>
      </c>
      <c r="D5301" t="s">
        <v>1044</v>
      </c>
      <c r="E5301">
        <v>416773</v>
      </c>
      <c r="F5301">
        <v>18501</v>
      </c>
      <c r="G5301">
        <v>8770</v>
      </c>
      <c r="H5301">
        <v>56363</v>
      </c>
      <c r="I5301">
        <v>0</v>
      </c>
      <c r="J5301">
        <v>1.5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11818</v>
      </c>
      <c r="Q5301">
        <v>5445</v>
      </c>
      <c r="R5301">
        <v>22856</v>
      </c>
      <c r="S5301">
        <v>0</v>
      </c>
      <c r="T5301">
        <v>0</v>
      </c>
      <c r="U5301">
        <v>3400</v>
      </c>
    </row>
    <row r="5302" spans="1:21" ht="14.25">
      <c r="A5302">
        <v>4307231</v>
      </c>
      <c r="B5302">
        <v>3</v>
      </c>
      <c r="C5302" t="s">
        <v>3881</v>
      </c>
      <c r="D5302" t="s">
        <v>3884</v>
      </c>
      <c r="E5302">
        <v>368907</v>
      </c>
      <c r="F5302">
        <v>15403</v>
      </c>
      <c r="G5302">
        <v>6719</v>
      </c>
      <c r="H5302">
        <v>80497</v>
      </c>
      <c r="I5302">
        <v>0</v>
      </c>
      <c r="J5302">
        <v>1.5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6098</v>
      </c>
      <c r="Q5302">
        <v>2439</v>
      </c>
      <c r="R5302">
        <v>12125</v>
      </c>
      <c r="S5302">
        <v>0</v>
      </c>
      <c r="T5302">
        <v>0</v>
      </c>
      <c r="U5302">
        <v>3400</v>
      </c>
    </row>
    <row r="5303" spans="1:21" ht="14.25">
      <c r="A5303">
        <v>4307310</v>
      </c>
      <c r="B5303">
        <v>1</v>
      </c>
      <c r="C5303" t="s">
        <v>3879</v>
      </c>
      <c r="D5303" t="s">
        <v>3880</v>
      </c>
      <c r="E5303">
        <v>418953</v>
      </c>
      <c r="F5303">
        <v>18679</v>
      </c>
      <c r="G5303">
        <v>8770</v>
      </c>
      <c r="H5303">
        <v>56763</v>
      </c>
      <c r="I5303">
        <v>0</v>
      </c>
      <c r="J5303">
        <v>1.5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11996</v>
      </c>
      <c r="Q5303">
        <v>5445</v>
      </c>
      <c r="R5303">
        <v>23256</v>
      </c>
      <c r="S5303">
        <v>0</v>
      </c>
      <c r="T5303">
        <v>0</v>
      </c>
      <c r="U5303">
        <v>3400</v>
      </c>
    </row>
    <row r="5304" spans="1:21" ht="14.25">
      <c r="A5304">
        <v>4307311</v>
      </c>
      <c r="B5304">
        <v>1</v>
      </c>
      <c r="C5304" t="s">
        <v>3881</v>
      </c>
      <c r="D5304" t="s">
        <v>3790</v>
      </c>
      <c r="E5304">
        <v>368691</v>
      </c>
      <c r="F5304">
        <v>15451</v>
      </c>
      <c r="G5304">
        <v>6719</v>
      </c>
      <c r="H5304">
        <v>79801</v>
      </c>
      <c r="I5304">
        <v>0</v>
      </c>
      <c r="J5304">
        <v>1.5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6146</v>
      </c>
      <c r="Q5304">
        <v>2439</v>
      </c>
      <c r="R5304">
        <v>11429</v>
      </c>
      <c r="S5304">
        <v>0</v>
      </c>
      <c r="T5304">
        <v>0</v>
      </c>
      <c r="U5304">
        <v>3400</v>
      </c>
    </row>
    <row r="5305" spans="1:21" ht="14.25">
      <c r="A5305">
        <v>4307320</v>
      </c>
      <c r="B5305">
        <v>2</v>
      </c>
      <c r="C5305" t="s">
        <v>3879</v>
      </c>
      <c r="D5305" t="s">
        <v>1043</v>
      </c>
      <c r="E5305">
        <v>418953</v>
      </c>
      <c r="F5305">
        <v>18679</v>
      </c>
      <c r="G5305">
        <v>8770</v>
      </c>
      <c r="H5305">
        <v>56763</v>
      </c>
      <c r="I5305">
        <v>0</v>
      </c>
      <c r="J5305">
        <v>1.5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11996</v>
      </c>
      <c r="Q5305">
        <v>5445</v>
      </c>
      <c r="R5305">
        <v>23256</v>
      </c>
      <c r="S5305">
        <v>0</v>
      </c>
      <c r="T5305">
        <v>0</v>
      </c>
      <c r="U5305">
        <v>3400</v>
      </c>
    </row>
    <row r="5306" spans="1:21" ht="14.25">
      <c r="A5306">
        <v>4307321</v>
      </c>
      <c r="B5306">
        <v>2</v>
      </c>
      <c r="C5306" t="s">
        <v>3881</v>
      </c>
      <c r="D5306" t="s">
        <v>766</v>
      </c>
      <c r="E5306">
        <v>369624</v>
      </c>
      <c r="F5306">
        <v>15451</v>
      </c>
      <c r="G5306">
        <v>6719</v>
      </c>
      <c r="H5306">
        <v>80734</v>
      </c>
      <c r="I5306">
        <v>0</v>
      </c>
      <c r="J5306">
        <v>1.5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6146</v>
      </c>
      <c r="Q5306">
        <v>2439</v>
      </c>
      <c r="R5306">
        <v>12362</v>
      </c>
      <c r="S5306">
        <v>0</v>
      </c>
      <c r="T5306">
        <v>0</v>
      </c>
      <c r="U5306">
        <v>3400</v>
      </c>
    </row>
    <row r="5307" spans="1:21" ht="14.25">
      <c r="A5307">
        <v>4307330</v>
      </c>
      <c r="B5307">
        <v>3</v>
      </c>
      <c r="C5307" t="s">
        <v>3879</v>
      </c>
      <c r="D5307" t="s">
        <v>1044</v>
      </c>
      <c r="E5307">
        <v>418953</v>
      </c>
      <c r="F5307">
        <v>18679</v>
      </c>
      <c r="G5307">
        <v>8770</v>
      </c>
      <c r="H5307">
        <v>56763</v>
      </c>
      <c r="I5307">
        <v>0</v>
      </c>
      <c r="J5307">
        <v>1.5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11996</v>
      </c>
      <c r="Q5307">
        <v>5445</v>
      </c>
      <c r="R5307">
        <v>23256</v>
      </c>
      <c r="S5307">
        <v>0</v>
      </c>
      <c r="T5307">
        <v>0</v>
      </c>
      <c r="U5307">
        <v>3400</v>
      </c>
    </row>
    <row r="5308" spans="1:21" ht="14.25">
      <c r="A5308">
        <v>4307331</v>
      </c>
      <c r="B5308">
        <v>3</v>
      </c>
      <c r="C5308" t="s">
        <v>3881</v>
      </c>
      <c r="D5308" t="s">
        <v>3884</v>
      </c>
      <c r="E5308">
        <v>369624</v>
      </c>
      <c r="F5308">
        <v>15451</v>
      </c>
      <c r="G5308">
        <v>6719</v>
      </c>
      <c r="H5308">
        <v>80734</v>
      </c>
      <c r="I5308">
        <v>0</v>
      </c>
      <c r="J5308">
        <v>1.5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6146</v>
      </c>
      <c r="Q5308">
        <v>2439</v>
      </c>
      <c r="R5308">
        <v>12362</v>
      </c>
      <c r="S5308">
        <v>0</v>
      </c>
      <c r="T5308">
        <v>0</v>
      </c>
      <c r="U5308">
        <v>3400</v>
      </c>
    </row>
    <row r="5309" spans="1:21" ht="14.25">
      <c r="A5309">
        <v>4307410</v>
      </c>
      <c r="B5309">
        <v>1</v>
      </c>
      <c r="C5309" t="s">
        <v>3879</v>
      </c>
      <c r="D5309" t="s">
        <v>3880</v>
      </c>
      <c r="E5309">
        <v>424097</v>
      </c>
      <c r="F5309">
        <v>18916</v>
      </c>
      <c r="G5309">
        <v>8872</v>
      </c>
      <c r="H5309">
        <v>57497</v>
      </c>
      <c r="I5309">
        <v>0</v>
      </c>
      <c r="J5309">
        <v>1.5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12098</v>
      </c>
      <c r="Q5309">
        <v>5480</v>
      </c>
      <c r="R5309">
        <v>23315</v>
      </c>
      <c r="S5309">
        <v>0</v>
      </c>
      <c r="T5309">
        <v>0</v>
      </c>
      <c r="U5309">
        <v>3400</v>
      </c>
    </row>
    <row r="5310" spans="1:21" ht="14.25">
      <c r="A5310">
        <v>4307411</v>
      </c>
      <c r="B5310">
        <v>1</v>
      </c>
      <c r="C5310" t="s">
        <v>3881</v>
      </c>
      <c r="D5310" t="s">
        <v>3790</v>
      </c>
      <c r="E5310">
        <v>375320</v>
      </c>
      <c r="F5310">
        <v>15735</v>
      </c>
      <c r="G5310">
        <v>6838</v>
      </c>
      <c r="H5310">
        <v>81210</v>
      </c>
      <c r="I5310">
        <v>0</v>
      </c>
      <c r="J5310">
        <v>1.5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6248</v>
      </c>
      <c r="Q5310">
        <v>2474</v>
      </c>
      <c r="R5310">
        <v>11488</v>
      </c>
      <c r="S5310">
        <v>0</v>
      </c>
      <c r="T5310">
        <v>0</v>
      </c>
      <c r="U5310">
        <v>3400</v>
      </c>
    </row>
    <row r="5311" spans="1:21" ht="14.25">
      <c r="A5311">
        <v>4307420</v>
      </c>
      <c r="B5311">
        <v>2</v>
      </c>
      <c r="C5311" t="s">
        <v>3879</v>
      </c>
      <c r="D5311" t="s">
        <v>1043</v>
      </c>
      <c r="E5311">
        <v>424097</v>
      </c>
      <c r="F5311">
        <v>18916</v>
      </c>
      <c r="G5311">
        <v>8872</v>
      </c>
      <c r="H5311">
        <v>57497</v>
      </c>
      <c r="I5311">
        <v>0</v>
      </c>
      <c r="J5311">
        <v>1.5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12098</v>
      </c>
      <c r="Q5311">
        <v>5480</v>
      </c>
      <c r="R5311">
        <v>23315</v>
      </c>
      <c r="S5311">
        <v>0</v>
      </c>
      <c r="T5311">
        <v>0</v>
      </c>
      <c r="U5311">
        <v>3400</v>
      </c>
    </row>
    <row r="5312" spans="1:21" ht="14.25">
      <c r="A5312">
        <v>4307421</v>
      </c>
      <c r="B5312">
        <v>2</v>
      </c>
      <c r="C5312" t="s">
        <v>3881</v>
      </c>
      <c r="D5312" t="s">
        <v>766</v>
      </c>
      <c r="E5312">
        <v>376253</v>
      </c>
      <c r="F5312">
        <v>15735</v>
      </c>
      <c r="G5312">
        <v>6838</v>
      </c>
      <c r="H5312">
        <v>82143</v>
      </c>
      <c r="I5312">
        <v>0</v>
      </c>
      <c r="J5312">
        <v>1.5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6248</v>
      </c>
      <c r="Q5312">
        <v>2474</v>
      </c>
      <c r="R5312">
        <v>12421</v>
      </c>
      <c r="S5312">
        <v>0</v>
      </c>
      <c r="T5312">
        <v>0</v>
      </c>
      <c r="U5312">
        <v>3400</v>
      </c>
    </row>
    <row r="5313" spans="1:21" ht="14.25">
      <c r="A5313">
        <v>4307430</v>
      </c>
      <c r="B5313">
        <v>3</v>
      </c>
      <c r="C5313" t="s">
        <v>3879</v>
      </c>
      <c r="D5313" t="s">
        <v>1044</v>
      </c>
      <c r="E5313">
        <v>424097</v>
      </c>
      <c r="F5313">
        <v>18916</v>
      </c>
      <c r="G5313">
        <v>8872</v>
      </c>
      <c r="H5313">
        <v>57497</v>
      </c>
      <c r="I5313">
        <v>0</v>
      </c>
      <c r="J5313">
        <v>1.5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12098</v>
      </c>
      <c r="Q5313">
        <v>5480</v>
      </c>
      <c r="R5313">
        <v>23315</v>
      </c>
      <c r="S5313">
        <v>0</v>
      </c>
      <c r="T5313">
        <v>0</v>
      </c>
      <c r="U5313">
        <v>3400</v>
      </c>
    </row>
    <row r="5314" spans="1:21" ht="14.25">
      <c r="A5314">
        <v>4307431</v>
      </c>
      <c r="B5314">
        <v>3</v>
      </c>
      <c r="C5314" t="s">
        <v>3881</v>
      </c>
      <c r="D5314" t="s">
        <v>3884</v>
      </c>
      <c r="E5314">
        <v>376253</v>
      </c>
      <c r="F5314">
        <v>15735</v>
      </c>
      <c r="G5314">
        <v>6838</v>
      </c>
      <c r="H5314">
        <v>82143</v>
      </c>
      <c r="I5314">
        <v>0</v>
      </c>
      <c r="J5314">
        <v>1.5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6248</v>
      </c>
      <c r="Q5314">
        <v>2474</v>
      </c>
      <c r="R5314">
        <v>12421</v>
      </c>
      <c r="S5314">
        <v>0</v>
      </c>
      <c r="T5314">
        <v>0</v>
      </c>
      <c r="U5314">
        <v>3400</v>
      </c>
    </row>
    <row r="5315" spans="1:21" ht="14.25">
      <c r="A5315">
        <v>4307510</v>
      </c>
      <c r="B5315">
        <v>1</v>
      </c>
      <c r="C5315" t="s">
        <v>3879</v>
      </c>
      <c r="D5315" t="s">
        <v>3880</v>
      </c>
      <c r="E5315">
        <v>426967</v>
      </c>
      <c r="F5315">
        <v>19105</v>
      </c>
      <c r="G5315">
        <v>8921</v>
      </c>
      <c r="H5315">
        <v>57497</v>
      </c>
      <c r="I5315">
        <v>0</v>
      </c>
      <c r="J5315">
        <v>1.5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12287</v>
      </c>
      <c r="Q5315">
        <v>5529</v>
      </c>
      <c r="R5315">
        <v>23315</v>
      </c>
      <c r="S5315">
        <v>0</v>
      </c>
      <c r="T5315">
        <v>0</v>
      </c>
      <c r="U5315">
        <v>3400</v>
      </c>
    </row>
    <row r="5316" spans="1:21" ht="14.25">
      <c r="A5316">
        <v>4307511</v>
      </c>
      <c r="B5316">
        <v>1</v>
      </c>
      <c r="C5316" t="s">
        <v>3881</v>
      </c>
      <c r="D5316" t="s">
        <v>3790</v>
      </c>
      <c r="E5316">
        <v>377280</v>
      </c>
      <c r="F5316">
        <v>15859</v>
      </c>
      <c r="G5316">
        <v>6874</v>
      </c>
      <c r="H5316">
        <v>81210</v>
      </c>
      <c r="I5316">
        <v>0</v>
      </c>
      <c r="J5316">
        <v>1.5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6372</v>
      </c>
      <c r="Q5316">
        <v>2510</v>
      </c>
      <c r="R5316">
        <v>11488</v>
      </c>
      <c r="S5316">
        <v>0</v>
      </c>
      <c r="T5316">
        <v>0</v>
      </c>
      <c r="U5316">
        <v>3400</v>
      </c>
    </row>
    <row r="5317" spans="1:21" ht="14.25">
      <c r="A5317">
        <v>4307520</v>
      </c>
      <c r="B5317">
        <v>2</v>
      </c>
      <c r="C5317" t="s">
        <v>3879</v>
      </c>
      <c r="D5317" t="s">
        <v>1043</v>
      </c>
      <c r="E5317">
        <v>426967</v>
      </c>
      <c r="F5317">
        <v>19105</v>
      </c>
      <c r="G5317">
        <v>8921</v>
      </c>
      <c r="H5317">
        <v>57497</v>
      </c>
      <c r="I5317">
        <v>0</v>
      </c>
      <c r="J5317">
        <v>1.5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12287</v>
      </c>
      <c r="Q5317">
        <v>5529</v>
      </c>
      <c r="R5317">
        <v>23315</v>
      </c>
      <c r="S5317">
        <v>0</v>
      </c>
      <c r="T5317">
        <v>0</v>
      </c>
      <c r="U5317">
        <v>3400</v>
      </c>
    </row>
    <row r="5318" spans="1:21" ht="14.25">
      <c r="A5318">
        <v>4307521</v>
      </c>
      <c r="B5318">
        <v>2</v>
      </c>
      <c r="C5318" t="s">
        <v>3881</v>
      </c>
      <c r="D5318" t="s">
        <v>766</v>
      </c>
      <c r="E5318">
        <v>378213</v>
      </c>
      <c r="F5318">
        <v>15859</v>
      </c>
      <c r="G5318">
        <v>6874</v>
      </c>
      <c r="H5318">
        <v>82143</v>
      </c>
      <c r="I5318">
        <v>0</v>
      </c>
      <c r="J5318">
        <v>1.5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6372</v>
      </c>
      <c r="Q5318">
        <v>2510</v>
      </c>
      <c r="R5318">
        <v>12421</v>
      </c>
      <c r="S5318">
        <v>0</v>
      </c>
      <c r="T5318">
        <v>0</v>
      </c>
      <c r="U5318">
        <v>3400</v>
      </c>
    </row>
    <row r="5319" spans="1:21" ht="14.25">
      <c r="A5319">
        <v>4307530</v>
      </c>
      <c r="B5319">
        <v>3</v>
      </c>
      <c r="C5319" t="s">
        <v>3879</v>
      </c>
      <c r="D5319" t="s">
        <v>1044</v>
      </c>
      <c r="E5319">
        <v>426967</v>
      </c>
      <c r="F5319">
        <v>19105</v>
      </c>
      <c r="G5319">
        <v>8921</v>
      </c>
      <c r="H5319">
        <v>57497</v>
      </c>
      <c r="I5319">
        <v>0</v>
      </c>
      <c r="J5319">
        <v>1.5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12287</v>
      </c>
      <c r="Q5319">
        <v>5529</v>
      </c>
      <c r="R5319">
        <v>23315</v>
      </c>
      <c r="S5319">
        <v>0</v>
      </c>
      <c r="T5319">
        <v>0</v>
      </c>
      <c r="U5319">
        <v>3400</v>
      </c>
    </row>
    <row r="5320" spans="1:21" ht="14.25">
      <c r="A5320">
        <v>4307531</v>
      </c>
      <c r="B5320">
        <v>3</v>
      </c>
      <c r="C5320" t="s">
        <v>3881</v>
      </c>
      <c r="D5320" t="s">
        <v>3884</v>
      </c>
      <c r="E5320">
        <v>378213</v>
      </c>
      <c r="F5320">
        <v>15859</v>
      </c>
      <c r="G5320">
        <v>6874</v>
      </c>
      <c r="H5320">
        <v>82143</v>
      </c>
      <c r="I5320">
        <v>0</v>
      </c>
      <c r="J5320">
        <v>1.5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6372</v>
      </c>
      <c r="Q5320">
        <v>2510</v>
      </c>
      <c r="R5320">
        <v>12421</v>
      </c>
      <c r="S5320">
        <v>0</v>
      </c>
      <c r="T5320">
        <v>0</v>
      </c>
      <c r="U5320">
        <v>3400</v>
      </c>
    </row>
    <row r="5321" spans="1:21" ht="14.25">
      <c r="A5321">
        <v>4307610</v>
      </c>
      <c r="B5321">
        <v>1</v>
      </c>
      <c r="C5321" t="s">
        <v>3879</v>
      </c>
      <c r="D5321" t="s">
        <v>3880</v>
      </c>
      <c r="E5321">
        <v>434902</v>
      </c>
      <c r="F5321">
        <v>19565</v>
      </c>
      <c r="G5321">
        <v>9054</v>
      </c>
      <c r="H5321">
        <v>58172</v>
      </c>
      <c r="I5321">
        <v>0</v>
      </c>
      <c r="J5321">
        <v>1.5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12612</v>
      </c>
      <c r="Q5321">
        <v>5594</v>
      </c>
      <c r="R5321">
        <v>23315</v>
      </c>
      <c r="S5321">
        <v>0</v>
      </c>
      <c r="T5321">
        <v>0</v>
      </c>
      <c r="U5321">
        <v>3400</v>
      </c>
    </row>
    <row r="5322" spans="1:21" ht="14.25">
      <c r="A5322">
        <v>4307611</v>
      </c>
      <c r="B5322">
        <v>1</v>
      </c>
      <c r="C5322" t="s">
        <v>3881</v>
      </c>
      <c r="D5322" t="s">
        <v>3790</v>
      </c>
      <c r="E5322">
        <v>385790</v>
      </c>
      <c r="F5322">
        <v>16301</v>
      </c>
      <c r="G5322">
        <v>7011</v>
      </c>
      <c r="H5322">
        <v>82560</v>
      </c>
      <c r="I5322">
        <v>0</v>
      </c>
      <c r="J5322">
        <v>1.5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6632</v>
      </c>
      <c r="Q5322">
        <v>2562</v>
      </c>
      <c r="R5322">
        <v>11488</v>
      </c>
      <c r="S5322">
        <v>0</v>
      </c>
      <c r="T5322">
        <v>0</v>
      </c>
      <c r="U5322">
        <v>3400</v>
      </c>
    </row>
    <row r="5323" spans="1:21" ht="14.25">
      <c r="A5323">
        <v>4307620</v>
      </c>
      <c r="B5323">
        <v>2</v>
      </c>
      <c r="C5323" t="s">
        <v>3879</v>
      </c>
      <c r="D5323" t="s">
        <v>1043</v>
      </c>
      <c r="E5323">
        <v>434902</v>
      </c>
      <c r="F5323">
        <v>19565</v>
      </c>
      <c r="G5323">
        <v>9054</v>
      </c>
      <c r="H5323">
        <v>58172</v>
      </c>
      <c r="I5323">
        <v>0</v>
      </c>
      <c r="J5323">
        <v>1.5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12612</v>
      </c>
      <c r="Q5323">
        <v>5594</v>
      </c>
      <c r="R5323">
        <v>23315</v>
      </c>
      <c r="S5323">
        <v>0</v>
      </c>
      <c r="T5323">
        <v>0</v>
      </c>
      <c r="U5323">
        <v>3400</v>
      </c>
    </row>
    <row r="5324" spans="1:21" ht="14.25">
      <c r="A5324">
        <v>4307621</v>
      </c>
      <c r="B5324">
        <v>2</v>
      </c>
      <c r="C5324" t="s">
        <v>3881</v>
      </c>
      <c r="D5324" t="s">
        <v>766</v>
      </c>
      <c r="E5324">
        <v>383083</v>
      </c>
      <c r="F5324">
        <v>16041</v>
      </c>
      <c r="G5324">
        <v>6959</v>
      </c>
      <c r="H5324">
        <v>83493</v>
      </c>
      <c r="I5324">
        <v>0</v>
      </c>
      <c r="J5324">
        <v>1.5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6372</v>
      </c>
      <c r="Q5324">
        <v>2510</v>
      </c>
      <c r="R5324">
        <v>12421</v>
      </c>
      <c r="S5324">
        <v>0</v>
      </c>
      <c r="T5324">
        <v>0</v>
      </c>
      <c r="U5324">
        <v>3400</v>
      </c>
    </row>
    <row r="5325" spans="1:21" ht="14.25">
      <c r="A5325">
        <v>4307630</v>
      </c>
      <c r="B5325">
        <v>3</v>
      </c>
      <c r="C5325" t="s">
        <v>3879</v>
      </c>
      <c r="D5325" t="s">
        <v>1044</v>
      </c>
      <c r="E5325">
        <v>434902</v>
      </c>
      <c r="F5325">
        <v>19565</v>
      </c>
      <c r="G5325">
        <v>9054</v>
      </c>
      <c r="H5325">
        <v>58172</v>
      </c>
      <c r="I5325">
        <v>0</v>
      </c>
      <c r="J5325">
        <v>1.5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12612</v>
      </c>
      <c r="Q5325">
        <v>5594</v>
      </c>
      <c r="R5325">
        <v>23315</v>
      </c>
      <c r="S5325">
        <v>0</v>
      </c>
      <c r="T5325">
        <v>0</v>
      </c>
      <c r="U5325">
        <v>3400</v>
      </c>
    </row>
    <row r="5326" spans="1:21" ht="14.25">
      <c r="A5326">
        <v>4307631</v>
      </c>
      <c r="B5326">
        <v>3</v>
      </c>
      <c r="C5326" t="s">
        <v>3881</v>
      </c>
      <c r="D5326" t="s">
        <v>3884</v>
      </c>
      <c r="E5326">
        <v>383083</v>
      </c>
      <c r="F5326">
        <v>16041</v>
      </c>
      <c r="G5326">
        <v>6959</v>
      </c>
      <c r="H5326">
        <v>83493</v>
      </c>
      <c r="I5326">
        <v>0</v>
      </c>
      <c r="J5326">
        <v>1.5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6372</v>
      </c>
      <c r="Q5326">
        <v>2510</v>
      </c>
      <c r="R5326">
        <v>12421</v>
      </c>
      <c r="S5326">
        <v>0</v>
      </c>
      <c r="T5326">
        <v>0</v>
      </c>
      <c r="U5326">
        <v>3400</v>
      </c>
    </row>
    <row r="5327" spans="1:21" ht="14.25">
      <c r="A5327">
        <v>4307710</v>
      </c>
      <c r="B5327">
        <v>1</v>
      </c>
      <c r="C5327" t="s">
        <v>3879</v>
      </c>
      <c r="D5327" t="s">
        <v>3880</v>
      </c>
      <c r="E5327">
        <v>439452</v>
      </c>
      <c r="F5327">
        <v>19890</v>
      </c>
      <c r="G5327">
        <v>9119</v>
      </c>
      <c r="H5327">
        <v>58172</v>
      </c>
      <c r="I5327">
        <v>0</v>
      </c>
      <c r="J5327">
        <v>1.5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12937</v>
      </c>
      <c r="Q5327">
        <v>5659</v>
      </c>
      <c r="R5327">
        <v>23315</v>
      </c>
      <c r="S5327">
        <v>0</v>
      </c>
      <c r="T5327">
        <v>0</v>
      </c>
      <c r="U5327">
        <v>3400</v>
      </c>
    </row>
    <row r="5328" spans="1:21" ht="14.25">
      <c r="A5328">
        <v>4307711</v>
      </c>
      <c r="B5328">
        <v>1</v>
      </c>
      <c r="C5328" t="s">
        <v>3881</v>
      </c>
      <c r="D5328" t="s">
        <v>3790</v>
      </c>
      <c r="E5328">
        <v>386700</v>
      </c>
      <c r="F5328">
        <v>16366</v>
      </c>
      <c r="G5328">
        <v>7024</v>
      </c>
      <c r="H5328">
        <v>82560</v>
      </c>
      <c r="I5328">
        <v>0</v>
      </c>
      <c r="J5328">
        <v>1.5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6697</v>
      </c>
      <c r="Q5328">
        <v>2575</v>
      </c>
      <c r="R5328">
        <v>11488</v>
      </c>
      <c r="S5328">
        <v>0</v>
      </c>
      <c r="T5328">
        <v>0</v>
      </c>
      <c r="U5328">
        <v>3400</v>
      </c>
    </row>
    <row r="5329" spans="1:21" ht="14.25">
      <c r="A5329">
        <v>4307720</v>
      </c>
      <c r="B5329">
        <v>2</v>
      </c>
      <c r="C5329" t="s">
        <v>3879</v>
      </c>
      <c r="D5329" t="s">
        <v>1043</v>
      </c>
      <c r="E5329">
        <v>439452</v>
      </c>
      <c r="F5329">
        <v>19890</v>
      </c>
      <c r="G5329">
        <v>9119</v>
      </c>
      <c r="H5329">
        <v>58172</v>
      </c>
      <c r="I5329">
        <v>0</v>
      </c>
      <c r="J5329">
        <v>1.5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12937</v>
      </c>
      <c r="Q5329">
        <v>5659</v>
      </c>
      <c r="R5329">
        <v>23315</v>
      </c>
      <c r="S5329">
        <v>0</v>
      </c>
      <c r="T5329">
        <v>0</v>
      </c>
      <c r="U5329">
        <v>3400</v>
      </c>
    </row>
    <row r="5330" spans="1:21" ht="14.25">
      <c r="A5330">
        <v>4307721</v>
      </c>
      <c r="B5330">
        <v>2</v>
      </c>
      <c r="C5330" t="s">
        <v>3881</v>
      </c>
      <c r="D5330" t="s">
        <v>766</v>
      </c>
      <c r="E5330">
        <v>386723</v>
      </c>
      <c r="F5330">
        <v>16301</v>
      </c>
      <c r="G5330">
        <v>7011</v>
      </c>
      <c r="H5330">
        <v>83493</v>
      </c>
      <c r="I5330">
        <v>0</v>
      </c>
      <c r="J5330">
        <v>1.5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6632</v>
      </c>
      <c r="Q5330">
        <v>2562</v>
      </c>
      <c r="R5330">
        <v>12421</v>
      </c>
      <c r="S5330">
        <v>0</v>
      </c>
      <c r="T5330">
        <v>0</v>
      </c>
      <c r="U5330">
        <v>3400</v>
      </c>
    </row>
    <row r="5331" spans="1:21" ht="14.25">
      <c r="A5331">
        <v>4307730</v>
      </c>
      <c r="B5331">
        <v>3</v>
      </c>
      <c r="C5331" t="s">
        <v>3879</v>
      </c>
      <c r="D5331" t="s">
        <v>1044</v>
      </c>
      <c r="E5331">
        <v>439452</v>
      </c>
      <c r="F5331">
        <v>19890</v>
      </c>
      <c r="G5331">
        <v>9119</v>
      </c>
      <c r="H5331">
        <v>58172</v>
      </c>
      <c r="I5331">
        <v>0</v>
      </c>
      <c r="J5331">
        <v>1.5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12937</v>
      </c>
      <c r="Q5331">
        <v>5659</v>
      </c>
      <c r="R5331">
        <v>23315</v>
      </c>
      <c r="S5331">
        <v>0</v>
      </c>
      <c r="T5331">
        <v>0</v>
      </c>
      <c r="U5331">
        <v>3400</v>
      </c>
    </row>
    <row r="5332" spans="1:21" ht="14.25">
      <c r="A5332">
        <v>4307731</v>
      </c>
      <c r="B5332">
        <v>3</v>
      </c>
      <c r="C5332" t="s">
        <v>3881</v>
      </c>
      <c r="D5332" t="s">
        <v>3884</v>
      </c>
      <c r="E5332">
        <v>386723</v>
      </c>
      <c r="F5332">
        <v>16301</v>
      </c>
      <c r="G5332">
        <v>7011</v>
      </c>
      <c r="H5332">
        <v>83493</v>
      </c>
      <c r="I5332">
        <v>0</v>
      </c>
      <c r="J5332">
        <v>1.5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6632</v>
      </c>
      <c r="Q5332">
        <v>2562</v>
      </c>
      <c r="R5332">
        <v>12421</v>
      </c>
      <c r="S5332">
        <v>0</v>
      </c>
      <c r="T5332">
        <v>0</v>
      </c>
      <c r="U5332">
        <v>3400</v>
      </c>
    </row>
    <row r="5333" spans="1:21" ht="14.25">
      <c r="A5333">
        <v>4307810</v>
      </c>
      <c r="B5333">
        <v>1</v>
      </c>
      <c r="C5333" t="s">
        <v>3879</v>
      </c>
      <c r="D5333" t="s">
        <v>3880</v>
      </c>
      <c r="E5333">
        <v>450752</v>
      </c>
      <c r="F5333">
        <v>20485</v>
      </c>
      <c r="G5333">
        <v>9319</v>
      </c>
      <c r="H5333">
        <v>59522</v>
      </c>
      <c r="I5333">
        <v>0</v>
      </c>
      <c r="J5333">
        <v>1.5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13262</v>
      </c>
      <c r="Q5333">
        <v>5724</v>
      </c>
      <c r="R5333">
        <v>23315</v>
      </c>
      <c r="S5333">
        <v>0</v>
      </c>
      <c r="T5333">
        <v>0</v>
      </c>
      <c r="U5333">
        <v>3800</v>
      </c>
    </row>
    <row r="5334" spans="1:21" ht="14.25">
      <c r="A5334">
        <v>4307811</v>
      </c>
      <c r="B5334">
        <v>1</v>
      </c>
      <c r="C5334" t="s">
        <v>3881</v>
      </c>
      <c r="D5334" t="s">
        <v>3790</v>
      </c>
      <c r="E5334">
        <v>396907</v>
      </c>
      <c r="F5334">
        <v>16748</v>
      </c>
      <c r="G5334">
        <v>7201</v>
      </c>
      <c r="H5334">
        <v>85407</v>
      </c>
      <c r="I5334">
        <v>0</v>
      </c>
      <c r="J5334">
        <v>1.5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6697</v>
      </c>
      <c r="Q5334">
        <v>2575</v>
      </c>
      <c r="R5334">
        <v>11488</v>
      </c>
      <c r="S5334">
        <v>0</v>
      </c>
      <c r="T5334">
        <v>0</v>
      </c>
      <c r="U5334">
        <v>3800</v>
      </c>
    </row>
    <row r="5335" spans="1:21" ht="14.25">
      <c r="A5335">
        <v>4307820</v>
      </c>
      <c r="B5335">
        <v>2</v>
      </c>
      <c r="C5335" t="s">
        <v>3879</v>
      </c>
      <c r="D5335" t="s">
        <v>1043</v>
      </c>
      <c r="E5335">
        <v>447367</v>
      </c>
      <c r="F5335">
        <v>20350</v>
      </c>
      <c r="G5335">
        <v>9251</v>
      </c>
      <c r="H5335">
        <v>58847</v>
      </c>
      <c r="I5335">
        <v>0</v>
      </c>
      <c r="J5335">
        <v>1.5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13262</v>
      </c>
      <c r="Q5335">
        <v>5724</v>
      </c>
      <c r="R5335">
        <v>23315</v>
      </c>
      <c r="S5335">
        <v>0</v>
      </c>
      <c r="T5335">
        <v>0</v>
      </c>
      <c r="U5335">
        <v>3400</v>
      </c>
    </row>
    <row r="5336" spans="1:21" ht="14.25">
      <c r="A5336">
        <v>4307821</v>
      </c>
      <c r="B5336">
        <v>2</v>
      </c>
      <c r="C5336" t="s">
        <v>3881</v>
      </c>
      <c r="D5336" t="s">
        <v>766</v>
      </c>
      <c r="E5336">
        <v>392493</v>
      </c>
      <c r="F5336">
        <v>16549</v>
      </c>
      <c r="G5336">
        <v>7108</v>
      </c>
      <c r="H5336">
        <v>84843</v>
      </c>
      <c r="I5336">
        <v>0</v>
      </c>
      <c r="J5336">
        <v>1.5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6697</v>
      </c>
      <c r="Q5336">
        <v>2575</v>
      </c>
      <c r="R5336">
        <v>12421</v>
      </c>
      <c r="S5336">
        <v>0</v>
      </c>
      <c r="T5336">
        <v>0</v>
      </c>
      <c r="U5336">
        <v>3400</v>
      </c>
    </row>
    <row r="5337" spans="1:21" ht="14.25">
      <c r="A5337">
        <v>4307830</v>
      </c>
      <c r="B5337">
        <v>3</v>
      </c>
      <c r="C5337" t="s">
        <v>3879</v>
      </c>
      <c r="D5337" t="s">
        <v>1044</v>
      </c>
      <c r="E5337">
        <v>447367</v>
      </c>
      <c r="F5337">
        <v>20350</v>
      </c>
      <c r="G5337">
        <v>9251</v>
      </c>
      <c r="H5337">
        <v>58847</v>
      </c>
      <c r="I5337">
        <v>0</v>
      </c>
      <c r="J5337">
        <v>1.5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13262</v>
      </c>
      <c r="Q5337">
        <v>5724</v>
      </c>
      <c r="R5337">
        <v>23315</v>
      </c>
      <c r="S5337">
        <v>0</v>
      </c>
      <c r="T5337">
        <v>0</v>
      </c>
      <c r="U5337">
        <v>3400</v>
      </c>
    </row>
    <row r="5338" spans="1:21" ht="14.25">
      <c r="A5338">
        <v>4307831</v>
      </c>
      <c r="B5338">
        <v>3</v>
      </c>
      <c r="C5338" t="s">
        <v>3881</v>
      </c>
      <c r="D5338" t="s">
        <v>3884</v>
      </c>
      <c r="E5338">
        <v>392493</v>
      </c>
      <c r="F5338">
        <v>16549</v>
      </c>
      <c r="G5338">
        <v>7108</v>
      </c>
      <c r="H5338">
        <v>84843</v>
      </c>
      <c r="I5338">
        <v>0</v>
      </c>
      <c r="J5338">
        <v>1.5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6697</v>
      </c>
      <c r="Q5338">
        <v>2575</v>
      </c>
      <c r="R5338">
        <v>12421</v>
      </c>
      <c r="S5338">
        <v>0</v>
      </c>
      <c r="T5338">
        <v>0</v>
      </c>
      <c r="U5338">
        <v>3400</v>
      </c>
    </row>
    <row r="5339" spans="1:21" ht="14.25">
      <c r="A5339">
        <v>4307910</v>
      </c>
      <c r="B5339">
        <v>1</v>
      </c>
      <c r="C5339" t="s">
        <v>3879</v>
      </c>
      <c r="D5339" t="s">
        <v>3880</v>
      </c>
      <c r="E5339">
        <v>454192</v>
      </c>
      <c r="F5339">
        <v>20771</v>
      </c>
      <c r="G5339">
        <v>9348</v>
      </c>
      <c r="H5339">
        <v>59522</v>
      </c>
      <c r="I5339">
        <v>0</v>
      </c>
      <c r="J5339">
        <v>1.5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13548</v>
      </c>
      <c r="Q5339">
        <v>5753</v>
      </c>
      <c r="R5339">
        <v>23315</v>
      </c>
      <c r="S5339">
        <v>0</v>
      </c>
      <c r="T5339">
        <v>0</v>
      </c>
      <c r="U5339">
        <v>3800</v>
      </c>
    </row>
    <row r="5340" spans="1:21" ht="14.25">
      <c r="A5340">
        <v>4307911</v>
      </c>
      <c r="B5340">
        <v>1</v>
      </c>
      <c r="C5340" t="s">
        <v>3881</v>
      </c>
      <c r="D5340" t="s">
        <v>3790</v>
      </c>
      <c r="E5340">
        <v>399437</v>
      </c>
      <c r="F5340">
        <v>16969</v>
      </c>
      <c r="G5340">
        <v>7217</v>
      </c>
      <c r="H5340">
        <v>85407</v>
      </c>
      <c r="I5340">
        <v>0</v>
      </c>
      <c r="J5340">
        <v>1.5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6918</v>
      </c>
      <c r="Q5340">
        <v>2591</v>
      </c>
      <c r="R5340">
        <v>11488</v>
      </c>
      <c r="S5340">
        <v>0</v>
      </c>
      <c r="T5340">
        <v>0</v>
      </c>
      <c r="U5340">
        <v>3800</v>
      </c>
    </row>
    <row r="5341" spans="1:21" ht="14.25">
      <c r="A5341">
        <v>4307920</v>
      </c>
      <c r="B5341">
        <v>2</v>
      </c>
      <c r="C5341" t="s">
        <v>3879</v>
      </c>
      <c r="D5341" t="s">
        <v>1043</v>
      </c>
      <c r="E5341">
        <v>454192</v>
      </c>
      <c r="F5341">
        <v>20771</v>
      </c>
      <c r="G5341">
        <v>9348</v>
      </c>
      <c r="H5341">
        <v>59522</v>
      </c>
      <c r="I5341">
        <v>0</v>
      </c>
      <c r="J5341">
        <v>1.5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13548</v>
      </c>
      <c r="Q5341">
        <v>5753</v>
      </c>
      <c r="R5341">
        <v>23315</v>
      </c>
      <c r="S5341">
        <v>0</v>
      </c>
      <c r="T5341">
        <v>0</v>
      </c>
      <c r="U5341">
        <v>3800</v>
      </c>
    </row>
    <row r="5342" spans="1:21" ht="14.25">
      <c r="A5342">
        <v>4307921</v>
      </c>
      <c r="B5342">
        <v>2</v>
      </c>
      <c r="C5342" t="s">
        <v>3881</v>
      </c>
      <c r="D5342" t="s">
        <v>766</v>
      </c>
      <c r="E5342">
        <v>400370</v>
      </c>
      <c r="F5342">
        <v>16969</v>
      </c>
      <c r="G5342">
        <v>7217</v>
      </c>
      <c r="H5342">
        <v>86340</v>
      </c>
      <c r="I5342">
        <v>0</v>
      </c>
      <c r="J5342">
        <v>1.5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6918</v>
      </c>
      <c r="Q5342">
        <v>2591</v>
      </c>
      <c r="R5342">
        <v>12421</v>
      </c>
      <c r="S5342">
        <v>0</v>
      </c>
      <c r="T5342">
        <v>0</v>
      </c>
      <c r="U5342">
        <v>3800</v>
      </c>
    </row>
    <row r="5343" spans="1:21" ht="14.25">
      <c r="A5343">
        <v>4307930</v>
      </c>
      <c r="B5343">
        <v>3</v>
      </c>
      <c r="C5343" t="s">
        <v>3879</v>
      </c>
      <c r="D5343" t="s">
        <v>1044</v>
      </c>
      <c r="E5343">
        <v>450807</v>
      </c>
      <c r="F5343">
        <v>20636</v>
      </c>
      <c r="G5343">
        <v>9280</v>
      </c>
      <c r="H5343">
        <v>58847</v>
      </c>
      <c r="I5343">
        <v>0</v>
      </c>
      <c r="J5343">
        <v>1.5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13548</v>
      </c>
      <c r="Q5343">
        <v>5753</v>
      </c>
      <c r="R5343">
        <v>23315</v>
      </c>
      <c r="S5343">
        <v>0</v>
      </c>
      <c r="T5343">
        <v>0</v>
      </c>
      <c r="U5343">
        <v>3400</v>
      </c>
    </row>
    <row r="5344" spans="1:21" ht="14.25">
      <c r="A5344">
        <v>4307931</v>
      </c>
      <c r="B5344">
        <v>3</v>
      </c>
      <c r="C5344" t="s">
        <v>3881</v>
      </c>
      <c r="D5344" t="s">
        <v>3884</v>
      </c>
      <c r="E5344">
        <v>395023</v>
      </c>
      <c r="F5344">
        <v>16770</v>
      </c>
      <c r="G5344">
        <v>7124</v>
      </c>
      <c r="H5344">
        <v>84843</v>
      </c>
      <c r="I5344">
        <v>0</v>
      </c>
      <c r="J5344">
        <v>1.5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6918</v>
      </c>
      <c r="Q5344">
        <v>2591</v>
      </c>
      <c r="R5344">
        <v>12421</v>
      </c>
      <c r="S5344">
        <v>0</v>
      </c>
      <c r="T5344">
        <v>0</v>
      </c>
      <c r="U5344">
        <v>3400</v>
      </c>
    </row>
    <row r="5345" spans="1:21" ht="14.25">
      <c r="A5345">
        <v>4308010</v>
      </c>
      <c r="B5345">
        <v>1</v>
      </c>
      <c r="C5345" t="s">
        <v>3879</v>
      </c>
      <c r="D5345" t="s">
        <v>3880</v>
      </c>
      <c r="E5345">
        <v>477035</v>
      </c>
      <c r="F5345">
        <v>21767</v>
      </c>
      <c r="G5345">
        <v>9791</v>
      </c>
      <c r="H5345">
        <v>63545</v>
      </c>
      <c r="I5345">
        <v>0</v>
      </c>
      <c r="J5345">
        <v>1.5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13741</v>
      </c>
      <c r="Q5345">
        <v>5797</v>
      </c>
      <c r="R5345">
        <v>23315</v>
      </c>
      <c r="S5345">
        <v>0</v>
      </c>
      <c r="T5345">
        <v>0</v>
      </c>
      <c r="U5345">
        <v>3800</v>
      </c>
    </row>
    <row r="5346" spans="1:21" ht="14.25">
      <c r="A5346">
        <v>4308011</v>
      </c>
      <c r="B5346">
        <v>1</v>
      </c>
      <c r="C5346" t="s">
        <v>3881</v>
      </c>
      <c r="D5346" t="s">
        <v>3790</v>
      </c>
      <c r="E5346">
        <v>461965</v>
      </c>
      <c r="F5346">
        <v>19483</v>
      </c>
      <c r="G5346">
        <v>8374</v>
      </c>
      <c r="H5346">
        <v>99655</v>
      </c>
      <c r="I5346">
        <v>0</v>
      </c>
      <c r="J5346">
        <v>1.5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7111</v>
      </c>
      <c r="Q5346">
        <v>2635</v>
      </c>
      <c r="R5346">
        <v>11488</v>
      </c>
      <c r="S5346">
        <v>0</v>
      </c>
      <c r="T5346">
        <v>0</v>
      </c>
      <c r="U5346">
        <v>3800</v>
      </c>
    </row>
    <row r="5347" spans="1:21" ht="14.25">
      <c r="A5347">
        <v>4308020</v>
      </c>
      <c r="B5347">
        <v>2</v>
      </c>
      <c r="C5347" t="s">
        <v>3879</v>
      </c>
      <c r="D5347" t="s">
        <v>1043</v>
      </c>
      <c r="E5347">
        <v>477035</v>
      </c>
      <c r="F5347">
        <v>21767</v>
      </c>
      <c r="G5347">
        <v>9791</v>
      </c>
      <c r="H5347">
        <v>63545</v>
      </c>
      <c r="I5347">
        <v>0</v>
      </c>
      <c r="J5347">
        <v>1.5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13741</v>
      </c>
      <c r="Q5347">
        <v>5797</v>
      </c>
      <c r="R5347">
        <v>23315</v>
      </c>
      <c r="S5347">
        <v>0</v>
      </c>
      <c r="T5347">
        <v>0</v>
      </c>
      <c r="U5347">
        <v>3800</v>
      </c>
    </row>
    <row r="5348" spans="1:21" ht="14.25">
      <c r="A5348">
        <v>4308021</v>
      </c>
      <c r="B5348">
        <v>2</v>
      </c>
      <c r="C5348" t="s">
        <v>3881</v>
      </c>
      <c r="D5348" t="s">
        <v>766</v>
      </c>
      <c r="E5348">
        <v>462898</v>
      </c>
      <c r="F5348">
        <v>19483</v>
      </c>
      <c r="G5348">
        <v>8374</v>
      </c>
      <c r="H5348">
        <v>100588</v>
      </c>
      <c r="I5348">
        <v>0</v>
      </c>
      <c r="J5348">
        <v>1.5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7111</v>
      </c>
      <c r="Q5348">
        <v>2635</v>
      </c>
      <c r="R5348">
        <v>12421</v>
      </c>
      <c r="S5348">
        <v>0</v>
      </c>
      <c r="T5348">
        <v>0</v>
      </c>
      <c r="U5348">
        <v>3800</v>
      </c>
    </row>
    <row r="5349" spans="1:21" ht="14.25">
      <c r="A5349">
        <v>4308030</v>
      </c>
      <c r="B5349">
        <v>3</v>
      </c>
      <c r="C5349" t="s">
        <v>3879</v>
      </c>
      <c r="D5349" t="s">
        <v>1044</v>
      </c>
      <c r="E5349">
        <v>477035</v>
      </c>
      <c r="F5349">
        <v>21767</v>
      </c>
      <c r="G5349">
        <v>9791</v>
      </c>
      <c r="H5349">
        <v>63545</v>
      </c>
      <c r="I5349">
        <v>0</v>
      </c>
      <c r="J5349">
        <v>1.5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13741</v>
      </c>
      <c r="Q5349">
        <v>5797</v>
      </c>
      <c r="R5349">
        <v>23315</v>
      </c>
      <c r="S5349">
        <v>0</v>
      </c>
      <c r="T5349">
        <v>0</v>
      </c>
      <c r="U5349">
        <v>3800</v>
      </c>
    </row>
    <row r="5350" spans="1:21" ht="14.25">
      <c r="A5350">
        <v>4308031</v>
      </c>
      <c r="B5350">
        <v>3</v>
      </c>
      <c r="C5350" t="s">
        <v>3881</v>
      </c>
      <c r="D5350" t="s">
        <v>3884</v>
      </c>
      <c r="E5350">
        <v>462898</v>
      </c>
      <c r="F5350">
        <v>19483</v>
      </c>
      <c r="G5350">
        <v>8374</v>
      </c>
      <c r="H5350">
        <v>100588</v>
      </c>
      <c r="I5350">
        <v>0</v>
      </c>
      <c r="J5350">
        <v>1.5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7111</v>
      </c>
      <c r="Q5350">
        <v>2635</v>
      </c>
      <c r="R5350">
        <v>12421</v>
      </c>
      <c r="S5350">
        <v>0</v>
      </c>
      <c r="T5350">
        <v>0</v>
      </c>
      <c r="U5350">
        <v>3800</v>
      </c>
    </row>
    <row r="5351" spans="1:21" ht="14.25">
      <c r="A5351">
        <v>4308110</v>
      </c>
      <c r="B5351">
        <v>1</v>
      </c>
      <c r="C5351" t="s">
        <v>3879</v>
      </c>
      <c r="D5351" t="s">
        <v>3880</v>
      </c>
      <c r="E5351">
        <v>482959</v>
      </c>
      <c r="F5351">
        <v>22035</v>
      </c>
      <c r="G5351">
        <v>9911</v>
      </c>
      <c r="H5351">
        <v>64389</v>
      </c>
      <c r="I5351">
        <v>0</v>
      </c>
      <c r="J5351">
        <v>1.5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13839</v>
      </c>
      <c r="Q5351">
        <v>5833</v>
      </c>
      <c r="R5351">
        <v>23315</v>
      </c>
      <c r="S5351">
        <v>0</v>
      </c>
      <c r="T5351">
        <v>0</v>
      </c>
      <c r="U5351">
        <v>3800</v>
      </c>
    </row>
    <row r="5352" spans="1:21" ht="14.25">
      <c r="A5352">
        <v>4308111</v>
      </c>
      <c r="B5352">
        <v>1</v>
      </c>
      <c r="C5352" t="s">
        <v>3881</v>
      </c>
      <c r="D5352" t="s">
        <v>3790</v>
      </c>
      <c r="E5352">
        <v>470368</v>
      </c>
      <c r="F5352">
        <v>19836</v>
      </c>
      <c r="G5352">
        <v>8527</v>
      </c>
      <c r="H5352">
        <v>101468</v>
      </c>
      <c r="I5352">
        <v>0</v>
      </c>
      <c r="J5352">
        <v>1.5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7209</v>
      </c>
      <c r="Q5352">
        <v>2671</v>
      </c>
      <c r="R5352">
        <v>11488</v>
      </c>
      <c r="S5352">
        <v>0</v>
      </c>
      <c r="T5352">
        <v>0</v>
      </c>
      <c r="U5352">
        <v>3800</v>
      </c>
    </row>
    <row r="5353" spans="1:21" ht="14.25">
      <c r="A5353">
        <v>4308120</v>
      </c>
      <c r="B5353">
        <v>2</v>
      </c>
      <c r="C5353" t="s">
        <v>3879</v>
      </c>
      <c r="D5353" t="s">
        <v>1043</v>
      </c>
      <c r="E5353">
        <v>482959</v>
      </c>
      <c r="F5353">
        <v>22035</v>
      </c>
      <c r="G5353">
        <v>9911</v>
      </c>
      <c r="H5353">
        <v>64389</v>
      </c>
      <c r="I5353">
        <v>0</v>
      </c>
      <c r="J5353">
        <v>1.5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13839</v>
      </c>
      <c r="Q5353">
        <v>5833</v>
      </c>
      <c r="R5353">
        <v>23315</v>
      </c>
      <c r="S5353">
        <v>0</v>
      </c>
      <c r="T5353">
        <v>0</v>
      </c>
      <c r="U5353">
        <v>3800</v>
      </c>
    </row>
    <row r="5354" spans="1:21" ht="14.25">
      <c r="A5354">
        <v>4308121</v>
      </c>
      <c r="B5354">
        <v>2</v>
      </c>
      <c r="C5354" t="s">
        <v>3881</v>
      </c>
      <c r="D5354" t="s">
        <v>766</v>
      </c>
      <c r="E5354">
        <v>471301</v>
      </c>
      <c r="F5354">
        <v>19836</v>
      </c>
      <c r="G5354">
        <v>8527</v>
      </c>
      <c r="H5354">
        <v>102401</v>
      </c>
      <c r="I5354">
        <v>0</v>
      </c>
      <c r="J5354">
        <v>1.5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7209</v>
      </c>
      <c r="Q5354">
        <v>2671</v>
      </c>
      <c r="R5354">
        <v>12421</v>
      </c>
      <c r="S5354">
        <v>0</v>
      </c>
      <c r="T5354">
        <v>0</v>
      </c>
      <c r="U5354">
        <v>3800</v>
      </c>
    </row>
    <row r="5355" spans="1:21" ht="14.25">
      <c r="A5355">
        <v>4308130</v>
      </c>
      <c r="B5355">
        <v>3</v>
      </c>
      <c r="C5355" t="s">
        <v>3879</v>
      </c>
      <c r="D5355" t="s">
        <v>1044</v>
      </c>
      <c r="E5355">
        <v>482959</v>
      </c>
      <c r="F5355">
        <v>22035</v>
      </c>
      <c r="G5355">
        <v>9911</v>
      </c>
      <c r="H5355">
        <v>64389</v>
      </c>
      <c r="I5355">
        <v>0</v>
      </c>
      <c r="J5355">
        <v>1.5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13839</v>
      </c>
      <c r="Q5355">
        <v>5833</v>
      </c>
      <c r="R5355">
        <v>23315</v>
      </c>
      <c r="S5355">
        <v>0</v>
      </c>
      <c r="T5355">
        <v>0</v>
      </c>
      <c r="U5355">
        <v>3800</v>
      </c>
    </row>
    <row r="5356" spans="1:21" ht="14.25">
      <c r="A5356">
        <v>4308131</v>
      </c>
      <c r="B5356">
        <v>3</v>
      </c>
      <c r="C5356" t="s">
        <v>3881</v>
      </c>
      <c r="D5356" t="s">
        <v>3884</v>
      </c>
      <c r="E5356">
        <v>471301</v>
      </c>
      <c r="F5356">
        <v>19836</v>
      </c>
      <c r="G5356">
        <v>8527</v>
      </c>
      <c r="H5356">
        <v>102401</v>
      </c>
      <c r="I5356">
        <v>0</v>
      </c>
      <c r="J5356">
        <v>1.5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7209</v>
      </c>
      <c r="Q5356">
        <v>2671</v>
      </c>
      <c r="R5356">
        <v>12421</v>
      </c>
      <c r="S5356">
        <v>0</v>
      </c>
      <c r="T5356">
        <v>0</v>
      </c>
      <c r="U5356">
        <v>3800</v>
      </c>
    </row>
    <row r="5357" spans="1:21" ht="14.25">
      <c r="A5357">
        <v>4308210</v>
      </c>
      <c r="B5357">
        <v>1</v>
      </c>
      <c r="C5357" t="s">
        <v>3879</v>
      </c>
      <c r="D5357" t="s">
        <v>3880</v>
      </c>
      <c r="E5357">
        <v>489448</v>
      </c>
      <c r="F5357">
        <v>22356</v>
      </c>
      <c r="G5357">
        <v>10019</v>
      </c>
      <c r="H5357">
        <v>65508</v>
      </c>
      <c r="I5357">
        <v>0</v>
      </c>
      <c r="J5357">
        <v>1.5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13991</v>
      </c>
      <c r="Q5357">
        <v>5857</v>
      </c>
      <c r="R5357">
        <v>23589</v>
      </c>
      <c r="S5357">
        <v>0</v>
      </c>
      <c r="T5357">
        <v>0</v>
      </c>
      <c r="U5357">
        <v>3800</v>
      </c>
    </row>
    <row r="5358" spans="1:21" ht="14.25">
      <c r="A5358">
        <v>4308211</v>
      </c>
      <c r="B5358">
        <v>1</v>
      </c>
      <c r="C5358" t="s">
        <v>3881</v>
      </c>
      <c r="D5358" t="s">
        <v>3790</v>
      </c>
      <c r="E5358">
        <v>479356</v>
      </c>
      <c r="F5358">
        <v>20242</v>
      </c>
      <c r="G5358">
        <v>8669</v>
      </c>
      <c r="H5358">
        <v>103556</v>
      </c>
      <c r="I5358">
        <v>0</v>
      </c>
      <c r="J5358">
        <v>1.5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7361</v>
      </c>
      <c r="Q5358">
        <v>2695</v>
      </c>
      <c r="R5358">
        <v>11762</v>
      </c>
      <c r="S5358">
        <v>0</v>
      </c>
      <c r="T5358">
        <v>0</v>
      </c>
      <c r="U5358">
        <v>3800</v>
      </c>
    </row>
    <row r="5359" spans="1:21" ht="14.25">
      <c r="A5359">
        <v>4308220</v>
      </c>
      <c r="B5359">
        <v>2</v>
      </c>
      <c r="C5359" t="s">
        <v>3879</v>
      </c>
      <c r="D5359" t="s">
        <v>1043</v>
      </c>
      <c r="E5359">
        <v>489448</v>
      </c>
      <c r="F5359">
        <v>22356</v>
      </c>
      <c r="G5359">
        <v>10019</v>
      </c>
      <c r="H5359">
        <v>65508</v>
      </c>
      <c r="I5359">
        <v>0</v>
      </c>
      <c r="J5359">
        <v>1.5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13991</v>
      </c>
      <c r="Q5359">
        <v>5857</v>
      </c>
      <c r="R5359">
        <v>23589</v>
      </c>
      <c r="S5359">
        <v>0</v>
      </c>
      <c r="T5359">
        <v>0</v>
      </c>
      <c r="U5359">
        <v>3800</v>
      </c>
    </row>
    <row r="5360" spans="1:21" ht="14.25">
      <c r="A5360">
        <v>4308221</v>
      </c>
      <c r="B5360">
        <v>2</v>
      </c>
      <c r="C5360" t="s">
        <v>3881</v>
      </c>
      <c r="D5360" t="s">
        <v>766</v>
      </c>
      <c r="E5360">
        <v>479444</v>
      </c>
      <c r="F5360">
        <v>20177</v>
      </c>
      <c r="G5360">
        <v>8669</v>
      </c>
      <c r="H5360">
        <v>104294</v>
      </c>
      <c r="I5360">
        <v>0</v>
      </c>
      <c r="J5360">
        <v>1.5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7296</v>
      </c>
      <c r="Q5360">
        <v>2695</v>
      </c>
      <c r="R5360">
        <v>12500</v>
      </c>
      <c r="S5360">
        <v>0</v>
      </c>
      <c r="T5360">
        <v>0</v>
      </c>
      <c r="U5360">
        <v>3800</v>
      </c>
    </row>
    <row r="5361" spans="1:21" ht="14.25">
      <c r="A5361">
        <v>4308230</v>
      </c>
      <c r="B5361">
        <v>3</v>
      </c>
      <c r="C5361" t="s">
        <v>3879</v>
      </c>
      <c r="D5361" t="s">
        <v>1044</v>
      </c>
      <c r="E5361">
        <v>489448</v>
      </c>
      <c r="F5361">
        <v>22356</v>
      </c>
      <c r="G5361">
        <v>10019</v>
      </c>
      <c r="H5361">
        <v>65508</v>
      </c>
      <c r="I5361">
        <v>0</v>
      </c>
      <c r="J5361">
        <v>1.5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13991</v>
      </c>
      <c r="Q5361">
        <v>5857</v>
      </c>
      <c r="R5361">
        <v>23589</v>
      </c>
      <c r="S5361">
        <v>0</v>
      </c>
      <c r="T5361">
        <v>0</v>
      </c>
      <c r="U5361">
        <v>3800</v>
      </c>
    </row>
    <row r="5362" spans="1:21" ht="14.25">
      <c r="A5362">
        <v>4308231</v>
      </c>
      <c r="B5362">
        <v>3</v>
      </c>
      <c r="C5362" t="s">
        <v>3881</v>
      </c>
      <c r="D5362" t="s">
        <v>3884</v>
      </c>
      <c r="E5362">
        <v>479444</v>
      </c>
      <c r="F5362">
        <v>20177</v>
      </c>
      <c r="G5362">
        <v>8669</v>
      </c>
      <c r="H5362">
        <v>104294</v>
      </c>
      <c r="I5362">
        <v>0</v>
      </c>
      <c r="J5362">
        <v>1.5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7296</v>
      </c>
      <c r="Q5362">
        <v>2695</v>
      </c>
      <c r="R5362">
        <v>12500</v>
      </c>
      <c r="S5362">
        <v>0</v>
      </c>
      <c r="T5362">
        <v>0</v>
      </c>
      <c r="U5362">
        <v>3800</v>
      </c>
    </row>
    <row r="5363" spans="1:21" ht="14.25">
      <c r="A5363">
        <v>4308310</v>
      </c>
      <c r="B5363">
        <v>1</v>
      </c>
      <c r="C5363" t="s">
        <v>3879</v>
      </c>
      <c r="D5363" t="s">
        <v>3880</v>
      </c>
      <c r="E5363">
        <v>496179</v>
      </c>
      <c r="F5363">
        <v>22656</v>
      </c>
      <c r="G5363">
        <v>10132</v>
      </c>
      <c r="H5363">
        <v>66979</v>
      </c>
      <c r="I5363">
        <v>0</v>
      </c>
      <c r="J5363">
        <v>1.5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14121</v>
      </c>
      <c r="Q5363">
        <v>5886</v>
      </c>
      <c r="R5363">
        <v>24216</v>
      </c>
      <c r="S5363">
        <v>0</v>
      </c>
      <c r="T5363">
        <v>0</v>
      </c>
      <c r="U5363">
        <v>3800</v>
      </c>
    </row>
    <row r="5364" spans="1:21" ht="14.25">
      <c r="A5364">
        <v>4308311</v>
      </c>
      <c r="B5364">
        <v>1</v>
      </c>
      <c r="C5364" t="s">
        <v>3881</v>
      </c>
      <c r="D5364" t="s">
        <v>3790</v>
      </c>
      <c r="E5364">
        <v>486887</v>
      </c>
      <c r="F5364">
        <v>20496</v>
      </c>
      <c r="G5364">
        <v>8816</v>
      </c>
      <c r="H5364">
        <v>105607</v>
      </c>
      <c r="I5364">
        <v>0</v>
      </c>
      <c r="J5364">
        <v>1.5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7361</v>
      </c>
      <c r="Q5364">
        <v>2724</v>
      </c>
      <c r="R5364">
        <v>11999</v>
      </c>
      <c r="S5364">
        <v>0</v>
      </c>
      <c r="T5364">
        <v>0</v>
      </c>
      <c r="U5364">
        <v>3800</v>
      </c>
    </row>
    <row r="5365" spans="1:21" ht="14.25">
      <c r="A5365">
        <v>4308320</v>
      </c>
      <c r="B5365">
        <v>2</v>
      </c>
      <c r="C5365" t="s">
        <v>3879</v>
      </c>
      <c r="D5365" t="s">
        <v>1043</v>
      </c>
      <c r="E5365">
        <v>496179</v>
      </c>
      <c r="F5365">
        <v>22656</v>
      </c>
      <c r="G5365">
        <v>10132</v>
      </c>
      <c r="H5365">
        <v>66979</v>
      </c>
      <c r="I5365">
        <v>0</v>
      </c>
      <c r="J5365">
        <v>1.5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14121</v>
      </c>
      <c r="Q5365">
        <v>5886</v>
      </c>
      <c r="R5365">
        <v>24216</v>
      </c>
      <c r="S5365">
        <v>0</v>
      </c>
      <c r="T5365">
        <v>0</v>
      </c>
      <c r="U5365">
        <v>3800</v>
      </c>
    </row>
    <row r="5366" spans="1:21" ht="14.25">
      <c r="A5366">
        <v>4308321</v>
      </c>
      <c r="B5366">
        <v>2</v>
      </c>
      <c r="C5366" t="s">
        <v>3881</v>
      </c>
      <c r="D5366" t="s">
        <v>766</v>
      </c>
      <c r="E5366">
        <v>487820</v>
      </c>
      <c r="F5366">
        <v>20496</v>
      </c>
      <c r="G5366">
        <v>8816</v>
      </c>
      <c r="H5366">
        <v>106540</v>
      </c>
      <c r="I5366">
        <v>0</v>
      </c>
      <c r="J5366">
        <v>1.5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7361</v>
      </c>
      <c r="Q5366">
        <v>2724</v>
      </c>
      <c r="R5366">
        <v>12932</v>
      </c>
      <c r="S5366">
        <v>0</v>
      </c>
      <c r="T5366">
        <v>0</v>
      </c>
      <c r="U5366">
        <v>3800</v>
      </c>
    </row>
    <row r="5367" spans="1:21" ht="14.25">
      <c r="A5367">
        <v>4308330</v>
      </c>
      <c r="B5367">
        <v>3</v>
      </c>
      <c r="C5367" t="s">
        <v>3879</v>
      </c>
      <c r="D5367" t="s">
        <v>1044</v>
      </c>
      <c r="E5367">
        <v>496179</v>
      </c>
      <c r="F5367">
        <v>22656</v>
      </c>
      <c r="G5367">
        <v>10132</v>
      </c>
      <c r="H5367">
        <v>66979</v>
      </c>
      <c r="I5367">
        <v>0</v>
      </c>
      <c r="J5367">
        <v>1.5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14121</v>
      </c>
      <c r="Q5367">
        <v>5886</v>
      </c>
      <c r="R5367">
        <v>24216</v>
      </c>
      <c r="S5367">
        <v>0</v>
      </c>
      <c r="T5367">
        <v>0</v>
      </c>
      <c r="U5367">
        <v>3800</v>
      </c>
    </row>
    <row r="5368" spans="1:21" ht="14.25">
      <c r="A5368">
        <v>4308331</v>
      </c>
      <c r="B5368">
        <v>3</v>
      </c>
      <c r="C5368" t="s">
        <v>3881</v>
      </c>
      <c r="D5368" t="s">
        <v>3884</v>
      </c>
      <c r="E5368">
        <v>487820</v>
      </c>
      <c r="F5368">
        <v>20496</v>
      </c>
      <c r="G5368">
        <v>8816</v>
      </c>
      <c r="H5368">
        <v>106540</v>
      </c>
      <c r="I5368">
        <v>0</v>
      </c>
      <c r="J5368">
        <v>1.5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7361</v>
      </c>
      <c r="Q5368">
        <v>2724</v>
      </c>
      <c r="R5368">
        <v>12932</v>
      </c>
      <c r="S5368">
        <v>0</v>
      </c>
      <c r="T5368">
        <v>0</v>
      </c>
      <c r="U5368">
        <v>3800</v>
      </c>
    </row>
    <row r="5369" spans="1:21" ht="14.25">
      <c r="A5369">
        <v>4308410</v>
      </c>
      <c r="B5369">
        <v>1</v>
      </c>
      <c r="C5369" t="s">
        <v>3879</v>
      </c>
      <c r="D5369" t="s">
        <v>3880</v>
      </c>
      <c r="E5369">
        <v>506121</v>
      </c>
      <c r="F5369">
        <v>23054</v>
      </c>
      <c r="G5369">
        <v>10320</v>
      </c>
      <c r="H5369">
        <v>69181</v>
      </c>
      <c r="I5369">
        <v>0</v>
      </c>
      <c r="J5369">
        <v>1.5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14180</v>
      </c>
      <c r="Q5369">
        <v>5906</v>
      </c>
      <c r="R5369">
        <v>24729</v>
      </c>
      <c r="S5369">
        <v>0</v>
      </c>
      <c r="T5369">
        <v>0</v>
      </c>
      <c r="U5369">
        <v>3800</v>
      </c>
    </row>
    <row r="5370" spans="1:21" ht="14.25">
      <c r="A5370">
        <v>4308411</v>
      </c>
      <c r="B5370">
        <v>1</v>
      </c>
      <c r="C5370" t="s">
        <v>3881</v>
      </c>
      <c r="D5370" t="s">
        <v>3790</v>
      </c>
      <c r="E5370">
        <v>501808</v>
      </c>
      <c r="F5370">
        <v>21064</v>
      </c>
      <c r="G5370">
        <v>9071</v>
      </c>
      <c r="H5370">
        <v>109748</v>
      </c>
      <c r="I5370">
        <v>0</v>
      </c>
      <c r="J5370">
        <v>1.5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7420</v>
      </c>
      <c r="Q5370">
        <v>2744</v>
      </c>
      <c r="R5370">
        <v>12512</v>
      </c>
      <c r="S5370">
        <v>0</v>
      </c>
      <c r="T5370">
        <v>0</v>
      </c>
      <c r="U5370">
        <v>3800</v>
      </c>
    </row>
    <row r="5371" spans="1:21" ht="14.25">
      <c r="A5371">
        <v>4308420</v>
      </c>
      <c r="B5371">
        <v>2</v>
      </c>
      <c r="C5371" t="s">
        <v>3879</v>
      </c>
      <c r="D5371" t="s">
        <v>1043</v>
      </c>
      <c r="E5371">
        <v>510331</v>
      </c>
      <c r="F5371">
        <v>23219</v>
      </c>
      <c r="G5371">
        <v>10406</v>
      </c>
      <c r="H5371">
        <v>70021</v>
      </c>
      <c r="I5371">
        <v>0</v>
      </c>
      <c r="J5371">
        <v>1.5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14180</v>
      </c>
      <c r="Q5371">
        <v>5906</v>
      </c>
      <c r="R5371">
        <v>24729</v>
      </c>
      <c r="S5371">
        <v>0</v>
      </c>
      <c r="T5371">
        <v>0</v>
      </c>
      <c r="U5371">
        <v>4250</v>
      </c>
    </row>
    <row r="5372" spans="1:21" ht="14.25">
      <c r="A5372">
        <v>4308421</v>
      </c>
      <c r="B5372">
        <v>2</v>
      </c>
      <c r="C5372" t="s">
        <v>3881</v>
      </c>
      <c r="D5372" t="s">
        <v>766</v>
      </c>
      <c r="E5372">
        <v>509966</v>
      </c>
      <c r="F5372">
        <v>21329</v>
      </c>
      <c r="G5372">
        <v>9201</v>
      </c>
      <c r="H5372">
        <v>112656</v>
      </c>
      <c r="I5372">
        <v>0</v>
      </c>
      <c r="J5372">
        <v>1.5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7420</v>
      </c>
      <c r="Q5372">
        <v>2744</v>
      </c>
      <c r="R5372">
        <v>13445</v>
      </c>
      <c r="S5372">
        <v>0</v>
      </c>
      <c r="T5372">
        <v>0</v>
      </c>
      <c r="U5372">
        <v>4250</v>
      </c>
    </row>
    <row r="5373" spans="1:21" ht="14.25">
      <c r="A5373">
        <v>4308430</v>
      </c>
      <c r="B5373">
        <v>3</v>
      </c>
      <c r="C5373" t="s">
        <v>3879</v>
      </c>
      <c r="D5373" t="s">
        <v>1044</v>
      </c>
      <c r="E5373">
        <v>506121</v>
      </c>
      <c r="F5373">
        <v>23054</v>
      </c>
      <c r="G5373">
        <v>10320</v>
      </c>
      <c r="H5373">
        <v>69181</v>
      </c>
      <c r="I5373">
        <v>0</v>
      </c>
      <c r="J5373">
        <v>1.5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14180</v>
      </c>
      <c r="Q5373">
        <v>5906</v>
      </c>
      <c r="R5373">
        <v>24729</v>
      </c>
      <c r="S5373">
        <v>0</v>
      </c>
      <c r="T5373">
        <v>0</v>
      </c>
      <c r="U5373">
        <v>3800</v>
      </c>
    </row>
    <row r="5374" spans="1:21" ht="14.25">
      <c r="A5374">
        <v>4308431</v>
      </c>
      <c r="B5374">
        <v>3</v>
      </c>
      <c r="C5374" t="s">
        <v>3881</v>
      </c>
      <c r="D5374" t="s">
        <v>3884</v>
      </c>
      <c r="E5374">
        <v>502741</v>
      </c>
      <c r="F5374">
        <v>21064</v>
      </c>
      <c r="G5374">
        <v>9071</v>
      </c>
      <c r="H5374">
        <v>110681</v>
      </c>
      <c r="I5374">
        <v>0</v>
      </c>
      <c r="J5374">
        <v>1.5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7420</v>
      </c>
      <c r="Q5374">
        <v>2744</v>
      </c>
      <c r="R5374">
        <v>13445</v>
      </c>
      <c r="S5374">
        <v>0</v>
      </c>
      <c r="T5374">
        <v>0</v>
      </c>
      <c r="U5374">
        <v>3800</v>
      </c>
    </row>
    <row r="5375" spans="1:21" ht="14.25">
      <c r="A5375">
        <v>4308510</v>
      </c>
      <c r="B5375">
        <v>1</v>
      </c>
      <c r="C5375" t="s">
        <v>3879</v>
      </c>
      <c r="D5375" t="s">
        <v>3880</v>
      </c>
      <c r="E5375">
        <v>513493</v>
      </c>
      <c r="F5375">
        <v>23453</v>
      </c>
      <c r="G5375">
        <v>10406</v>
      </c>
      <c r="H5375">
        <v>70843</v>
      </c>
      <c r="I5375">
        <v>0</v>
      </c>
      <c r="J5375">
        <v>1.5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14414</v>
      </c>
      <c r="Q5375">
        <v>5906</v>
      </c>
      <c r="R5375">
        <v>25551</v>
      </c>
      <c r="S5375">
        <v>0</v>
      </c>
      <c r="T5375">
        <v>0</v>
      </c>
      <c r="U5375">
        <v>4250</v>
      </c>
    </row>
    <row r="5376" spans="1:21" ht="14.25">
      <c r="A5376">
        <v>4308511</v>
      </c>
      <c r="B5376">
        <v>1</v>
      </c>
      <c r="C5376" t="s">
        <v>3881</v>
      </c>
      <c r="D5376" t="s">
        <v>3790</v>
      </c>
      <c r="E5376">
        <v>512195</v>
      </c>
      <c r="F5376">
        <v>21563</v>
      </c>
      <c r="G5376">
        <v>9201</v>
      </c>
      <c r="H5376">
        <v>112545</v>
      </c>
      <c r="I5376">
        <v>0</v>
      </c>
      <c r="J5376">
        <v>1.5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7654</v>
      </c>
      <c r="Q5376">
        <v>2744</v>
      </c>
      <c r="R5376">
        <v>13334</v>
      </c>
      <c r="S5376">
        <v>0</v>
      </c>
      <c r="T5376">
        <v>0</v>
      </c>
      <c r="U5376">
        <v>4250</v>
      </c>
    </row>
    <row r="5377" spans="1:21" ht="14.25">
      <c r="A5377">
        <v>4308520</v>
      </c>
      <c r="B5377">
        <v>2</v>
      </c>
      <c r="C5377" t="s">
        <v>3879</v>
      </c>
      <c r="D5377" t="s">
        <v>1043</v>
      </c>
      <c r="E5377">
        <v>513493</v>
      </c>
      <c r="F5377">
        <v>23453</v>
      </c>
      <c r="G5377">
        <v>10406</v>
      </c>
      <c r="H5377">
        <v>70843</v>
      </c>
      <c r="I5377">
        <v>0</v>
      </c>
      <c r="J5377">
        <v>1.5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14414</v>
      </c>
      <c r="Q5377">
        <v>5906</v>
      </c>
      <c r="R5377">
        <v>25551</v>
      </c>
      <c r="S5377">
        <v>0</v>
      </c>
      <c r="T5377">
        <v>0</v>
      </c>
      <c r="U5377">
        <v>4250</v>
      </c>
    </row>
    <row r="5378" spans="1:21" ht="14.25">
      <c r="A5378">
        <v>4308521</v>
      </c>
      <c r="B5378">
        <v>2</v>
      </c>
      <c r="C5378" t="s">
        <v>3881</v>
      </c>
      <c r="D5378" t="s">
        <v>766</v>
      </c>
      <c r="E5378">
        <v>510592</v>
      </c>
      <c r="F5378">
        <v>21368</v>
      </c>
      <c r="G5378">
        <v>9201</v>
      </c>
      <c r="H5378">
        <v>112892</v>
      </c>
      <c r="I5378">
        <v>0</v>
      </c>
      <c r="J5378">
        <v>1.5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7459</v>
      </c>
      <c r="Q5378">
        <v>2744</v>
      </c>
      <c r="R5378">
        <v>13681</v>
      </c>
      <c r="S5378">
        <v>0</v>
      </c>
      <c r="T5378">
        <v>0</v>
      </c>
      <c r="U5378">
        <v>4250</v>
      </c>
    </row>
    <row r="5379" spans="1:21" ht="14.25">
      <c r="A5379">
        <v>4308530</v>
      </c>
      <c r="B5379">
        <v>3</v>
      </c>
      <c r="C5379" t="s">
        <v>3879</v>
      </c>
      <c r="D5379" t="s">
        <v>1044</v>
      </c>
      <c r="E5379">
        <v>513493</v>
      </c>
      <c r="F5379">
        <v>23453</v>
      </c>
      <c r="G5379">
        <v>10406</v>
      </c>
      <c r="H5379">
        <v>70843</v>
      </c>
      <c r="I5379">
        <v>0</v>
      </c>
      <c r="J5379">
        <v>1.5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14414</v>
      </c>
      <c r="Q5379">
        <v>5906</v>
      </c>
      <c r="R5379">
        <v>25551</v>
      </c>
      <c r="S5379">
        <v>0</v>
      </c>
      <c r="T5379">
        <v>0</v>
      </c>
      <c r="U5379">
        <v>4250</v>
      </c>
    </row>
    <row r="5380" spans="1:21" ht="14.25">
      <c r="A5380">
        <v>4308531</v>
      </c>
      <c r="B5380">
        <v>3</v>
      </c>
      <c r="C5380" t="s">
        <v>3881</v>
      </c>
      <c r="D5380" t="s">
        <v>3884</v>
      </c>
      <c r="E5380">
        <v>510592</v>
      </c>
      <c r="F5380">
        <v>21368</v>
      </c>
      <c r="G5380">
        <v>9201</v>
      </c>
      <c r="H5380">
        <v>112892</v>
      </c>
      <c r="I5380">
        <v>0</v>
      </c>
      <c r="J5380">
        <v>1.5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7459</v>
      </c>
      <c r="Q5380">
        <v>2744</v>
      </c>
      <c r="R5380">
        <v>13681</v>
      </c>
      <c r="S5380">
        <v>0</v>
      </c>
      <c r="T5380">
        <v>0</v>
      </c>
      <c r="U5380">
        <v>4250</v>
      </c>
    </row>
    <row r="5381" spans="1:21" ht="14.25">
      <c r="A5381">
        <v>4308610</v>
      </c>
      <c r="B5381">
        <v>1</v>
      </c>
      <c r="C5381" t="s">
        <v>3879</v>
      </c>
      <c r="D5381" t="s">
        <v>3880</v>
      </c>
      <c r="E5381">
        <v>522407</v>
      </c>
      <c r="F5381">
        <v>23965</v>
      </c>
      <c r="G5381">
        <v>10500</v>
      </c>
      <c r="H5381">
        <v>72757</v>
      </c>
      <c r="I5381">
        <v>0</v>
      </c>
      <c r="J5381">
        <v>1.5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14739</v>
      </c>
      <c r="Q5381">
        <v>5906</v>
      </c>
      <c r="R5381">
        <v>26527</v>
      </c>
      <c r="S5381">
        <v>0</v>
      </c>
      <c r="T5381">
        <v>0</v>
      </c>
      <c r="U5381">
        <v>4250</v>
      </c>
    </row>
    <row r="5382" spans="1:21" ht="14.25">
      <c r="A5382">
        <v>4308611</v>
      </c>
      <c r="B5382">
        <v>1</v>
      </c>
      <c r="C5382" t="s">
        <v>3881</v>
      </c>
      <c r="D5382" t="s">
        <v>3790</v>
      </c>
      <c r="E5382">
        <v>520506</v>
      </c>
      <c r="F5382">
        <v>21909</v>
      </c>
      <c r="G5382">
        <v>9333</v>
      </c>
      <c r="H5382">
        <v>114756</v>
      </c>
      <c r="I5382">
        <v>0</v>
      </c>
      <c r="J5382">
        <v>1.5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7719</v>
      </c>
      <c r="Q5382">
        <v>2744</v>
      </c>
      <c r="R5382">
        <v>13529</v>
      </c>
      <c r="S5382">
        <v>0</v>
      </c>
      <c r="T5382">
        <v>0</v>
      </c>
      <c r="U5382">
        <v>4250</v>
      </c>
    </row>
    <row r="5383" spans="1:21" ht="14.25">
      <c r="A5383">
        <v>4308620</v>
      </c>
      <c r="B5383">
        <v>2</v>
      </c>
      <c r="C5383" t="s">
        <v>3879</v>
      </c>
      <c r="D5383" t="s">
        <v>1043</v>
      </c>
      <c r="E5383">
        <v>522407</v>
      </c>
      <c r="F5383">
        <v>23965</v>
      </c>
      <c r="G5383">
        <v>10500</v>
      </c>
      <c r="H5383">
        <v>72757</v>
      </c>
      <c r="I5383">
        <v>0</v>
      </c>
      <c r="J5383">
        <v>1.5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14739</v>
      </c>
      <c r="Q5383">
        <v>5906</v>
      </c>
      <c r="R5383">
        <v>26527</v>
      </c>
      <c r="S5383">
        <v>0</v>
      </c>
      <c r="T5383">
        <v>0</v>
      </c>
      <c r="U5383">
        <v>4250</v>
      </c>
    </row>
    <row r="5384" spans="1:21" ht="14.25">
      <c r="A5384">
        <v>4308621</v>
      </c>
      <c r="B5384">
        <v>2</v>
      </c>
      <c r="C5384" t="s">
        <v>3881</v>
      </c>
      <c r="D5384" t="s">
        <v>766</v>
      </c>
      <c r="E5384">
        <v>521439</v>
      </c>
      <c r="F5384">
        <v>21909</v>
      </c>
      <c r="G5384">
        <v>9333</v>
      </c>
      <c r="H5384">
        <v>115689</v>
      </c>
      <c r="I5384">
        <v>0</v>
      </c>
      <c r="J5384">
        <v>1.5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7719</v>
      </c>
      <c r="Q5384">
        <v>2744</v>
      </c>
      <c r="R5384">
        <v>14462</v>
      </c>
      <c r="S5384">
        <v>0</v>
      </c>
      <c r="T5384">
        <v>0</v>
      </c>
      <c r="U5384">
        <v>4250</v>
      </c>
    </row>
    <row r="5385" spans="1:21" ht="14.25">
      <c r="A5385">
        <v>4308630</v>
      </c>
      <c r="B5385">
        <v>3</v>
      </c>
      <c r="C5385" t="s">
        <v>3879</v>
      </c>
      <c r="D5385" t="s">
        <v>1044</v>
      </c>
      <c r="E5385">
        <v>522407</v>
      </c>
      <c r="F5385">
        <v>23965</v>
      </c>
      <c r="G5385">
        <v>10500</v>
      </c>
      <c r="H5385">
        <v>72757</v>
      </c>
      <c r="I5385">
        <v>0</v>
      </c>
      <c r="J5385">
        <v>1.5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14739</v>
      </c>
      <c r="Q5385">
        <v>5906</v>
      </c>
      <c r="R5385">
        <v>26527</v>
      </c>
      <c r="S5385">
        <v>0</v>
      </c>
      <c r="T5385">
        <v>0</v>
      </c>
      <c r="U5385">
        <v>4250</v>
      </c>
    </row>
    <row r="5386" spans="1:21" ht="14.25">
      <c r="A5386">
        <v>4308631</v>
      </c>
      <c r="B5386">
        <v>3</v>
      </c>
      <c r="C5386" t="s">
        <v>3881</v>
      </c>
      <c r="D5386" t="s">
        <v>3884</v>
      </c>
      <c r="E5386">
        <v>521439</v>
      </c>
      <c r="F5386">
        <v>21909</v>
      </c>
      <c r="G5386">
        <v>9333</v>
      </c>
      <c r="H5386">
        <v>115689</v>
      </c>
      <c r="I5386">
        <v>0</v>
      </c>
      <c r="J5386">
        <v>1.5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7719</v>
      </c>
      <c r="Q5386">
        <v>2744</v>
      </c>
      <c r="R5386">
        <v>14462</v>
      </c>
      <c r="S5386">
        <v>0</v>
      </c>
      <c r="T5386">
        <v>0</v>
      </c>
      <c r="U5386">
        <v>4250</v>
      </c>
    </row>
    <row r="5387" spans="1:21" ht="14.25">
      <c r="A5387">
        <v>4308710</v>
      </c>
      <c r="B5387">
        <v>1</v>
      </c>
      <c r="C5387" t="s">
        <v>3879</v>
      </c>
      <c r="D5387" t="s">
        <v>3880</v>
      </c>
      <c r="E5387">
        <v>531360</v>
      </c>
      <c r="F5387">
        <v>24413</v>
      </c>
      <c r="G5387">
        <v>10628</v>
      </c>
      <c r="H5387">
        <v>74670</v>
      </c>
      <c r="I5387">
        <v>0</v>
      </c>
      <c r="J5387">
        <v>1.5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14999</v>
      </c>
      <c r="Q5387">
        <v>5939</v>
      </c>
      <c r="R5387">
        <v>27503</v>
      </c>
      <c r="S5387">
        <v>0</v>
      </c>
      <c r="T5387">
        <v>0</v>
      </c>
      <c r="U5387">
        <v>4250</v>
      </c>
    </row>
    <row r="5388" spans="1:21" ht="14.25">
      <c r="A5388">
        <v>4308711</v>
      </c>
      <c r="B5388">
        <v>1</v>
      </c>
      <c r="C5388" t="s">
        <v>3881</v>
      </c>
      <c r="D5388" t="s">
        <v>3790</v>
      </c>
      <c r="E5388">
        <v>528857</v>
      </c>
      <c r="F5388">
        <v>22191</v>
      </c>
      <c r="G5388">
        <v>9499</v>
      </c>
      <c r="H5388">
        <v>116967</v>
      </c>
      <c r="I5388">
        <v>0</v>
      </c>
      <c r="J5388">
        <v>1.5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7719</v>
      </c>
      <c r="Q5388">
        <v>2777</v>
      </c>
      <c r="R5388">
        <v>13724</v>
      </c>
      <c r="S5388">
        <v>0</v>
      </c>
      <c r="T5388">
        <v>0</v>
      </c>
      <c r="U5388">
        <v>4250</v>
      </c>
    </row>
    <row r="5389" spans="1:21" ht="14.25">
      <c r="A5389">
        <v>4308720</v>
      </c>
      <c r="B5389">
        <v>2</v>
      </c>
      <c r="C5389" t="s">
        <v>3879</v>
      </c>
      <c r="D5389" t="s">
        <v>1043</v>
      </c>
      <c r="E5389">
        <v>531360</v>
      </c>
      <c r="F5389">
        <v>24413</v>
      </c>
      <c r="G5389">
        <v>10628</v>
      </c>
      <c r="H5389">
        <v>74670</v>
      </c>
      <c r="I5389">
        <v>0</v>
      </c>
      <c r="J5389">
        <v>1.5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14999</v>
      </c>
      <c r="Q5389">
        <v>5939</v>
      </c>
      <c r="R5389">
        <v>27503</v>
      </c>
      <c r="S5389">
        <v>0</v>
      </c>
      <c r="T5389">
        <v>0</v>
      </c>
      <c r="U5389">
        <v>4250</v>
      </c>
    </row>
    <row r="5390" spans="1:21" ht="14.25">
      <c r="A5390">
        <v>4308721</v>
      </c>
      <c r="B5390">
        <v>2</v>
      </c>
      <c r="C5390" t="s">
        <v>3881</v>
      </c>
      <c r="D5390" t="s">
        <v>766</v>
      </c>
      <c r="E5390">
        <v>528935</v>
      </c>
      <c r="F5390">
        <v>22191</v>
      </c>
      <c r="G5390">
        <v>9466</v>
      </c>
      <c r="H5390">
        <v>117705</v>
      </c>
      <c r="I5390">
        <v>0</v>
      </c>
      <c r="J5390">
        <v>1.5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7719</v>
      </c>
      <c r="Q5390">
        <v>2744</v>
      </c>
      <c r="R5390">
        <v>14462</v>
      </c>
      <c r="S5390">
        <v>0</v>
      </c>
      <c r="T5390">
        <v>0</v>
      </c>
      <c r="U5390">
        <v>4250</v>
      </c>
    </row>
    <row r="5391" spans="1:21" ht="14.25">
      <c r="A5391">
        <v>4308730</v>
      </c>
      <c r="B5391">
        <v>3</v>
      </c>
      <c r="C5391" t="s">
        <v>3879</v>
      </c>
      <c r="D5391" t="s">
        <v>1044</v>
      </c>
      <c r="E5391">
        <v>531360</v>
      </c>
      <c r="F5391">
        <v>24413</v>
      </c>
      <c r="G5391">
        <v>10628</v>
      </c>
      <c r="H5391">
        <v>74670</v>
      </c>
      <c r="I5391">
        <v>0</v>
      </c>
      <c r="J5391">
        <v>1.5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14999</v>
      </c>
      <c r="Q5391">
        <v>5939</v>
      </c>
      <c r="R5391">
        <v>27503</v>
      </c>
      <c r="S5391">
        <v>0</v>
      </c>
      <c r="T5391">
        <v>0</v>
      </c>
      <c r="U5391">
        <v>4250</v>
      </c>
    </row>
    <row r="5392" spans="1:21" ht="14.25">
      <c r="A5392">
        <v>4308731</v>
      </c>
      <c r="B5392">
        <v>3</v>
      </c>
      <c r="C5392" t="s">
        <v>3881</v>
      </c>
      <c r="D5392" t="s">
        <v>3884</v>
      </c>
      <c r="E5392">
        <v>528935</v>
      </c>
      <c r="F5392">
        <v>22191</v>
      </c>
      <c r="G5392">
        <v>9466</v>
      </c>
      <c r="H5392">
        <v>117705</v>
      </c>
      <c r="I5392">
        <v>0</v>
      </c>
      <c r="J5392">
        <v>1.5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7719</v>
      </c>
      <c r="Q5392">
        <v>2744</v>
      </c>
      <c r="R5392">
        <v>14462</v>
      </c>
      <c r="S5392">
        <v>0</v>
      </c>
      <c r="T5392">
        <v>0</v>
      </c>
      <c r="U5392">
        <v>4250</v>
      </c>
    </row>
    <row r="5393" spans="1:21" ht="14.25">
      <c r="A5393">
        <v>4308810</v>
      </c>
      <c r="B5393">
        <v>1</v>
      </c>
      <c r="C5393" t="s">
        <v>3879</v>
      </c>
      <c r="D5393" t="s">
        <v>3880</v>
      </c>
      <c r="E5393">
        <v>540264</v>
      </c>
      <c r="F5393">
        <v>24600</v>
      </c>
      <c r="G5393">
        <v>10884</v>
      </c>
      <c r="H5393">
        <v>76584</v>
      </c>
      <c r="I5393">
        <v>0</v>
      </c>
      <c r="J5393">
        <v>1.5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14999</v>
      </c>
      <c r="Q5393">
        <v>6101</v>
      </c>
      <c r="R5393">
        <v>28479</v>
      </c>
      <c r="S5393">
        <v>0</v>
      </c>
      <c r="T5393">
        <v>0</v>
      </c>
      <c r="U5393">
        <v>4250</v>
      </c>
    </row>
    <row r="5394" spans="1:21" ht="14.25">
      <c r="A5394">
        <v>4308811</v>
      </c>
      <c r="B5394">
        <v>1</v>
      </c>
      <c r="C5394" t="s">
        <v>3881</v>
      </c>
      <c r="D5394" t="s">
        <v>3790</v>
      </c>
      <c r="E5394">
        <v>538849</v>
      </c>
      <c r="F5394">
        <v>22472</v>
      </c>
      <c r="G5394">
        <v>9728</v>
      </c>
      <c r="H5394">
        <v>119569</v>
      </c>
      <c r="I5394">
        <v>0</v>
      </c>
      <c r="J5394">
        <v>1.5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7719</v>
      </c>
      <c r="Q5394">
        <v>2874</v>
      </c>
      <c r="R5394">
        <v>14310</v>
      </c>
      <c r="S5394">
        <v>0</v>
      </c>
      <c r="T5394">
        <v>0</v>
      </c>
      <c r="U5394">
        <v>4250</v>
      </c>
    </row>
    <row r="5395" spans="1:21" ht="14.25">
      <c r="A5395">
        <v>4308820</v>
      </c>
      <c r="B5395">
        <v>2</v>
      </c>
      <c r="C5395" t="s">
        <v>3879</v>
      </c>
      <c r="D5395" t="s">
        <v>1043</v>
      </c>
      <c r="E5395">
        <v>540264</v>
      </c>
      <c r="F5395">
        <v>24600</v>
      </c>
      <c r="G5395">
        <v>10884</v>
      </c>
      <c r="H5395">
        <v>76584</v>
      </c>
      <c r="I5395">
        <v>0</v>
      </c>
      <c r="J5395">
        <v>1.5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14999</v>
      </c>
      <c r="Q5395">
        <v>6101</v>
      </c>
      <c r="R5395">
        <v>28479</v>
      </c>
      <c r="S5395">
        <v>0</v>
      </c>
      <c r="T5395">
        <v>0</v>
      </c>
      <c r="U5395">
        <v>4250</v>
      </c>
    </row>
    <row r="5396" spans="1:21" ht="14.25">
      <c r="A5396">
        <v>4308821</v>
      </c>
      <c r="B5396">
        <v>2</v>
      </c>
      <c r="C5396" t="s">
        <v>3881</v>
      </c>
      <c r="D5396" t="s">
        <v>766</v>
      </c>
      <c r="E5396">
        <v>538091</v>
      </c>
      <c r="F5396">
        <v>22472</v>
      </c>
      <c r="G5396">
        <v>9663</v>
      </c>
      <c r="H5396">
        <v>120111</v>
      </c>
      <c r="I5396">
        <v>0</v>
      </c>
      <c r="J5396">
        <v>1.5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7719</v>
      </c>
      <c r="Q5396">
        <v>2809</v>
      </c>
      <c r="R5396">
        <v>14852</v>
      </c>
      <c r="S5396">
        <v>0</v>
      </c>
      <c r="T5396">
        <v>0</v>
      </c>
      <c r="U5396">
        <v>4250</v>
      </c>
    </row>
    <row r="5397" spans="1:21" ht="14.25">
      <c r="A5397">
        <v>4308830</v>
      </c>
      <c r="B5397">
        <v>3</v>
      </c>
      <c r="C5397" t="s">
        <v>3879</v>
      </c>
      <c r="D5397" t="s">
        <v>1044</v>
      </c>
      <c r="E5397">
        <v>540264</v>
      </c>
      <c r="F5397">
        <v>24600</v>
      </c>
      <c r="G5397">
        <v>10884</v>
      </c>
      <c r="H5397">
        <v>76584</v>
      </c>
      <c r="I5397">
        <v>0</v>
      </c>
      <c r="J5397">
        <v>1.5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14999</v>
      </c>
      <c r="Q5397">
        <v>6101</v>
      </c>
      <c r="R5397">
        <v>28479</v>
      </c>
      <c r="S5397">
        <v>0</v>
      </c>
      <c r="T5397">
        <v>0</v>
      </c>
      <c r="U5397">
        <v>4250</v>
      </c>
    </row>
    <row r="5398" spans="1:21" ht="14.25">
      <c r="A5398">
        <v>4308831</v>
      </c>
      <c r="B5398">
        <v>3</v>
      </c>
      <c r="C5398" t="s">
        <v>3881</v>
      </c>
      <c r="D5398" t="s">
        <v>3884</v>
      </c>
      <c r="E5398">
        <v>538091</v>
      </c>
      <c r="F5398">
        <v>22472</v>
      </c>
      <c r="G5398">
        <v>9663</v>
      </c>
      <c r="H5398">
        <v>120111</v>
      </c>
      <c r="I5398">
        <v>0</v>
      </c>
      <c r="J5398">
        <v>1.5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7719</v>
      </c>
      <c r="Q5398">
        <v>2809</v>
      </c>
      <c r="R5398">
        <v>14852</v>
      </c>
      <c r="S5398">
        <v>0</v>
      </c>
      <c r="T5398">
        <v>0</v>
      </c>
      <c r="U5398">
        <v>4250</v>
      </c>
    </row>
    <row r="5399" spans="1:21" ht="14.25">
      <c r="A5399">
        <v>4308910</v>
      </c>
      <c r="B5399">
        <v>1</v>
      </c>
      <c r="C5399" t="s">
        <v>3879</v>
      </c>
      <c r="D5399" t="s">
        <v>3880</v>
      </c>
      <c r="E5399">
        <v>558522</v>
      </c>
      <c r="F5399">
        <v>25163</v>
      </c>
      <c r="G5399">
        <v>11326</v>
      </c>
      <c r="H5399">
        <v>80372</v>
      </c>
      <c r="I5399">
        <v>0</v>
      </c>
      <c r="J5399">
        <v>1.5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14999</v>
      </c>
      <c r="Q5399">
        <v>6264</v>
      </c>
      <c r="R5399">
        <v>29455</v>
      </c>
      <c r="S5399">
        <v>0</v>
      </c>
      <c r="T5399">
        <v>0</v>
      </c>
      <c r="U5399">
        <v>4750</v>
      </c>
    </row>
    <row r="5400" spans="1:21" ht="14.25">
      <c r="A5400">
        <v>4308911</v>
      </c>
      <c r="B5400">
        <v>1</v>
      </c>
      <c r="C5400" t="s">
        <v>3881</v>
      </c>
      <c r="D5400" t="s">
        <v>3790</v>
      </c>
      <c r="E5400">
        <v>561688</v>
      </c>
      <c r="F5400">
        <v>23335</v>
      </c>
      <c r="G5400">
        <v>10128</v>
      </c>
      <c r="H5400">
        <v>125778</v>
      </c>
      <c r="I5400">
        <v>0</v>
      </c>
      <c r="J5400">
        <v>1.5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7719</v>
      </c>
      <c r="Q5400">
        <v>2874</v>
      </c>
      <c r="R5400">
        <v>14310</v>
      </c>
      <c r="S5400">
        <v>0</v>
      </c>
      <c r="T5400">
        <v>0</v>
      </c>
      <c r="U5400">
        <v>4750</v>
      </c>
    </row>
    <row r="5401" spans="1:21" ht="14.25">
      <c r="A5401">
        <v>4308920</v>
      </c>
      <c r="B5401">
        <v>2</v>
      </c>
      <c r="C5401" t="s">
        <v>3879</v>
      </c>
      <c r="D5401" t="s">
        <v>1043</v>
      </c>
      <c r="E5401">
        <v>553905</v>
      </c>
      <c r="F5401">
        <v>24975</v>
      </c>
      <c r="G5401">
        <v>11236</v>
      </c>
      <c r="H5401">
        <v>79435</v>
      </c>
      <c r="I5401">
        <v>0</v>
      </c>
      <c r="J5401">
        <v>1.5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14999</v>
      </c>
      <c r="Q5401">
        <v>6264</v>
      </c>
      <c r="R5401">
        <v>29455</v>
      </c>
      <c r="S5401">
        <v>0</v>
      </c>
      <c r="T5401">
        <v>0</v>
      </c>
      <c r="U5401">
        <v>4250</v>
      </c>
    </row>
    <row r="5402" spans="1:21" ht="14.25">
      <c r="A5402">
        <v>4308921</v>
      </c>
      <c r="B5402">
        <v>2</v>
      </c>
      <c r="C5402" t="s">
        <v>3881</v>
      </c>
      <c r="D5402" t="s">
        <v>766</v>
      </c>
      <c r="E5402">
        <v>554734</v>
      </c>
      <c r="F5402">
        <v>23034</v>
      </c>
      <c r="G5402">
        <v>9993</v>
      </c>
      <c r="H5402">
        <v>124534</v>
      </c>
      <c r="I5402">
        <v>0</v>
      </c>
      <c r="J5402">
        <v>1.5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7719</v>
      </c>
      <c r="Q5402">
        <v>2874</v>
      </c>
      <c r="R5402">
        <v>15243</v>
      </c>
      <c r="S5402">
        <v>0</v>
      </c>
      <c r="T5402">
        <v>0</v>
      </c>
      <c r="U5402">
        <v>4250</v>
      </c>
    </row>
    <row r="5403" spans="1:21" ht="14.25">
      <c r="A5403">
        <v>4308930</v>
      </c>
      <c r="B5403">
        <v>3</v>
      </c>
      <c r="C5403" t="s">
        <v>3879</v>
      </c>
      <c r="D5403" t="s">
        <v>1044</v>
      </c>
      <c r="E5403">
        <v>553905</v>
      </c>
      <c r="F5403">
        <v>24975</v>
      </c>
      <c r="G5403">
        <v>11236</v>
      </c>
      <c r="H5403">
        <v>79435</v>
      </c>
      <c r="I5403">
        <v>0</v>
      </c>
      <c r="J5403">
        <v>1.5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14999</v>
      </c>
      <c r="Q5403">
        <v>6264</v>
      </c>
      <c r="R5403">
        <v>29455</v>
      </c>
      <c r="S5403">
        <v>0</v>
      </c>
      <c r="T5403">
        <v>0</v>
      </c>
      <c r="U5403">
        <v>4250</v>
      </c>
    </row>
    <row r="5404" spans="1:21" ht="14.25">
      <c r="A5404">
        <v>4308931</v>
      </c>
      <c r="B5404">
        <v>3</v>
      </c>
      <c r="C5404" t="s">
        <v>3881</v>
      </c>
      <c r="D5404" t="s">
        <v>3884</v>
      </c>
      <c r="E5404">
        <v>554734</v>
      </c>
      <c r="F5404">
        <v>23034</v>
      </c>
      <c r="G5404">
        <v>9993</v>
      </c>
      <c r="H5404">
        <v>124534</v>
      </c>
      <c r="I5404">
        <v>0</v>
      </c>
      <c r="J5404">
        <v>1.5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7719</v>
      </c>
      <c r="Q5404">
        <v>2874</v>
      </c>
      <c r="R5404">
        <v>15243</v>
      </c>
      <c r="S5404">
        <v>0</v>
      </c>
      <c r="T5404">
        <v>0</v>
      </c>
      <c r="U5404">
        <v>4250</v>
      </c>
    </row>
    <row r="5405" spans="1:21" ht="14.25">
      <c r="A5405">
        <v>4309010</v>
      </c>
      <c r="B5405">
        <v>1</v>
      </c>
      <c r="C5405" t="s">
        <v>3879</v>
      </c>
      <c r="D5405" t="s">
        <v>3880</v>
      </c>
      <c r="E5405">
        <v>562222</v>
      </c>
      <c r="F5405">
        <v>25191</v>
      </c>
      <c r="G5405">
        <v>11454</v>
      </c>
      <c r="H5405">
        <v>81232</v>
      </c>
      <c r="I5405">
        <v>0</v>
      </c>
      <c r="J5405">
        <v>1.5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15027</v>
      </c>
      <c r="Q5405">
        <v>6392</v>
      </c>
      <c r="R5405">
        <v>30315</v>
      </c>
      <c r="S5405">
        <v>0</v>
      </c>
      <c r="T5405">
        <v>0</v>
      </c>
      <c r="U5405">
        <v>4750</v>
      </c>
    </row>
    <row r="5406" spans="1:21" ht="14.25">
      <c r="A5406">
        <v>4309011</v>
      </c>
      <c r="B5406">
        <v>1</v>
      </c>
      <c r="C5406" t="s">
        <v>3881</v>
      </c>
      <c r="D5406" t="s">
        <v>3790</v>
      </c>
      <c r="E5406">
        <v>562882</v>
      </c>
      <c r="F5406">
        <v>23363</v>
      </c>
      <c r="G5406">
        <v>10160</v>
      </c>
      <c r="H5406">
        <v>126052</v>
      </c>
      <c r="I5406">
        <v>0</v>
      </c>
      <c r="J5406">
        <v>1.5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7747</v>
      </c>
      <c r="Q5406">
        <v>2906</v>
      </c>
      <c r="R5406">
        <v>14584</v>
      </c>
      <c r="S5406">
        <v>0</v>
      </c>
      <c r="T5406">
        <v>0</v>
      </c>
      <c r="U5406">
        <v>4750</v>
      </c>
    </row>
    <row r="5407" spans="1:21" ht="14.25">
      <c r="A5407">
        <v>4309020</v>
      </c>
      <c r="B5407">
        <v>2</v>
      </c>
      <c r="C5407" t="s">
        <v>3879</v>
      </c>
      <c r="D5407" t="s">
        <v>1043</v>
      </c>
      <c r="E5407">
        <v>562222</v>
      </c>
      <c r="F5407">
        <v>25191</v>
      </c>
      <c r="G5407">
        <v>11454</v>
      </c>
      <c r="H5407">
        <v>81232</v>
      </c>
      <c r="I5407">
        <v>0</v>
      </c>
      <c r="J5407">
        <v>1.5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15027</v>
      </c>
      <c r="Q5407">
        <v>6392</v>
      </c>
      <c r="R5407">
        <v>30315</v>
      </c>
      <c r="S5407">
        <v>0</v>
      </c>
      <c r="T5407">
        <v>0</v>
      </c>
      <c r="U5407">
        <v>4750</v>
      </c>
    </row>
    <row r="5408" spans="1:21" ht="14.25">
      <c r="A5408">
        <v>4309021</v>
      </c>
      <c r="B5408">
        <v>2</v>
      </c>
      <c r="C5408" t="s">
        <v>3881</v>
      </c>
      <c r="D5408" t="s">
        <v>766</v>
      </c>
      <c r="E5408">
        <v>563815</v>
      </c>
      <c r="F5408">
        <v>23363</v>
      </c>
      <c r="G5408">
        <v>10160</v>
      </c>
      <c r="H5408">
        <v>126985</v>
      </c>
      <c r="I5408">
        <v>0</v>
      </c>
      <c r="J5408">
        <v>1.5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7747</v>
      </c>
      <c r="Q5408">
        <v>2906</v>
      </c>
      <c r="R5408">
        <v>15517</v>
      </c>
      <c r="S5408">
        <v>0</v>
      </c>
      <c r="T5408">
        <v>0</v>
      </c>
      <c r="U5408">
        <v>4750</v>
      </c>
    </row>
    <row r="5409" spans="1:21" ht="14.25">
      <c r="A5409">
        <v>4309030</v>
      </c>
      <c r="B5409">
        <v>3</v>
      </c>
      <c r="C5409" t="s">
        <v>3879</v>
      </c>
      <c r="D5409" t="s">
        <v>1044</v>
      </c>
      <c r="E5409">
        <v>557605</v>
      </c>
      <c r="F5409">
        <v>25003</v>
      </c>
      <c r="G5409">
        <v>11364</v>
      </c>
      <c r="H5409">
        <v>80295</v>
      </c>
      <c r="I5409">
        <v>0</v>
      </c>
      <c r="J5409">
        <v>1.5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15027</v>
      </c>
      <c r="Q5409">
        <v>6392</v>
      </c>
      <c r="R5409">
        <v>30315</v>
      </c>
      <c r="S5409">
        <v>0</v>
      </c>
      <c r="T5409">
        <v>0</v>
      </c>
      <c r="U5409">
        <v>4250</v>
      </c>
    </row>
    <row r="5410" spans="1:21" ht="14.25">
      <c r="A5410">
        <v>4309031</v>
      </c>
      <c r="B5410">
        <v>3</v>
      </c>
      <c r="C5410" t="s">
        <v>3881</v>
      </c>
      <c r="D5410" t="s">
        <v>3884</v>
      </c>
      <c r="E5410">
        <v>555928</v>
      </c>
      <c r="F5410">
        <v>23062</v>
      </c>
      <c r="G5410">
        <v>10025</v>
      </c>
      <c r="H5410">
        <v>124808</v>
      </c>
      <c r="I5410">
        <v>0</v>
      </c>
      <c r="J5410">
        <v>1.5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7747</v>
      </c>
      <c r="Q5410">
        <v>2906</v>
      </c>
      <c r="R5410">
        <v>15517</v>
      </c>
      <c r="S5410">
        <v>0</v>
      </c>
      <c r="T5410">
        <v>0</v>
      </c>
      <c r="U5410">
        <v>4250</v>
      </c>
    </row>
    <row r="5411" spans="1:21" ht="14.25">
      <c r="A5411">
        <v>4309110</v>
      </c>
      <c r="B5411">
        <v>1</v>
      </c>
      <c r="C5411" t="s">
        <v>3879</v>
      </c>
      <c r="D5411" t="s">
        <v>3880</v>
      </c>
      <c r="E5411">
        <v>563739</v>
      </c>
      <c r="F5411">
        <v>25281</v>
      </c>
      <c r="G5411">
        <v>11473</v>
      </c>
      <c r="H5411">
        <v>81469</v>
      </c>
      <c r="I5411">
        <v>0</v>
      </c>
      <c r="J5411">
        <v>1.5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15117</v>
      </c>
      <c r="Q5411">
        <v>6411</v>
      </c>
      <c r="R5411">
        <v>30552</v>
      </c>
      <c r="S5411">
        <v>0</v>
      </c>
      <c r="T5411">
        <v>0</v>
      </c>
      <c r="U5411">
        <v>4750</v>
      </c>
    </row>
    <row r="5412" spans="1:21" ht="14.25">
      <c r="A5412">
        <v>4309111</v>
      </c>
      <c r="B5412">
        <v>1</v>
      </c>
      <c r="C5412" t="s">
        <v>3881</v>
      </c>
      <c r="D5412" t="s">
        <v>3790</v>
      </c>
      <c r="E5412">
        <v>564399</v>
      </c>
      <c r="F5412">
        <v>23453</v>
      </c>
      <c r="G5412">
        <v>10179</v>
      </c>
      <c r="H5412">
        <v>126289</v>
      </c>
      <c r="I5412">
        <v>0</v>
      </c>
      <c r="J5412">
        <v>1.5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7837</v>
      </c>
      <c r="Q5412">
        <v>2925</v>
      </c>
      <c r="R5412">
        <v>14821</v>
      </c>
      <c r="S5412">
        <v>0</v>
      </c>
      <c r="T5412">
        <v>0</v>
      </c>
      <c r="U5412">
        <v>4750</v>
      </c>
    </row>
    <row r="5413" spans="1:21" ht="14.25">
      <c r="A5413">
        <v>4309120</v>
      </c>
      <c r="B5413">
        <v>2</v>
      </c>
      <c r="C5413" t="s">
        <v>3879</v>
      </c>
      <c r="D5413" t="s">
        <v>1043</v>
      </c>
      <c r="E5413">
        <v>563739</v>
      </c>
      <c r="F5413">
        <v>25281</v>
      </c>
      <c r="G5413">
        <v>11473</v>
      </c>
      <c r="H5413">
        <v>81469</v>
      </c>
      <c r="I5413">
        <v>0</v>
      </c>
      <c r="J5413">
        <v>1.5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15117</v>
      </c>
      <c r="Q5413">
        <v>6411</v>
      </c>
      <c r="R5413">
        <v>30552</v>
      </c>
      <c r="S5413">
        <v>0</v>
      </c>
      <c r="T5413">
        <v>0</v>
      </c>
      <c r="U5413">
        <v>4750</v>
      </c>
    </row>
    <row r="5414" spans="1:21" ht="14.25">
      <c r="A5414">
        <v>4309121</v>
      </c>
      <c r="B5414">
        <v>2</v>
      </c>
      <c r="C5414" t="s">
        <v>3881</v>
      </c>
      <c r="D5414" t="s">
        <v>766</v>
      </c>
      <c r="E5414">
        <v>565332</v>
      </c>
      <c r="F5414">
        <v>23453</v>
      </c>
      <c r="G5414">
        <v>10179</v>
      </c>
      <c r="H5414">
        <v>127222</v>
      </c>
      <c r="I5414">
        <v>0</v>
      </c>
      <c r="J5414">
        <v>1.5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7837</v>
      </c>
      <c r="Q5414">
        <v>2925</v>
      </c>
      <c r="R5414">
        <v>15754</v>
      </c>
      <c r="S5414">
        <v>0</v>
      </c>
      <c r="T5414">
        <v>0</v>
      </c>
      <c r="U5414">
        <v>4750</v>
      </c>
    </row>
    <row r="5415" spans="1:21" ht="14.25">
      <c r="A5415">
        <v>4309130</v>
      </c>
      <c r="B5415">
        <v>3</v>
      </c>
      <c r="C5415" t="s">
        <v>3879</v>
      </c>
      <c r="D5415" t="s">
        <v>1044</v>
      </c>
      <c r="E5415">
        <v>563739</v>
      </c>
      <c r="F5415">
        <v>25281</v>
      </c>
      <c r="G5415">
        <v>11473</v>
      </c>
      <c r="H5415">
        <v>81469</v>
      </c>
      <c r="I5415">
        <v>0</v>
      </c>
      <c r="J5415">
        <v>1.5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15117</v>
      </c>
      <c r="Q5415">
        <v>6411</v>
      </c>
      <c r="R5415">
        <v>30552</v>
      </c>
      <c r="S5415">
        <v>0</v>
      </c>
      <c r="T5415">
        <v>0</v>
      </c>
      <c r="U5415">
        <v>4750</v>
      </c>
    </row>
    <row r="5416" spans="1:21" ht="14.25">
      <c r="A5416">
        <v>4309131</v>
      </c>
      <c r="B5416">
        <v>3</v>
      </c>
      <c r="C5416" t="s">
        <v>3881</v>
      </c>
      <c r="D5416" t="s">
        <v>3884</v>
      </c>
      <c r="E5416">
        <v>565332</v>
      </c>
      <c r="F5416">
        <v>23453</v>
      </c>
      <c r="G5416">
        <v>10179</v>
      </c>
      <c r="H5416">
        <v>127222</v>
      </c>
      <c r="I5416">
        <v>0</v>
      </c>
      <c r="J5416">
        <v>1.5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7837</v>
      </c>
      <c r="Q5416">
        <v>2925</v>
      </c>
      <c r="R5416">
        <v>15754</v>
      </c>
      <c r="S5416">
        <v>0</v>
      </c>
      <c r="T5416">
        <v>0</v>
      </c>
      <c r="U5416">
        <v>4750</v>
      </c>
    </row>
    <row r="5417" spans="1:21" ht="14.25">
      <c r="A5417">
        <v>4309210</v>
      </c>
      <c r="B5417">
        <v>1</v>
      </c>
      <c r="C5417" t="s">
        <v>3879</v>
      </c>
      <c r="D5417" t="s">
        <v>3880</v>
      </c>
      <c r="E5417">
        <v>570040</v>
      </c>
      <c r="F5417">
        <v>25510</v>
      </c>
      <c r="G5417">
        <v>11617</v>
      </c>
      <c r="H5417">
        <v>82600</v>
      </c>
      <c r="I5417">
        <v>0</v>
      </c>
      <c r="J5417">
        <v>1.5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15139</v>
      </c>
      <c r="Q5417">
        <v>6451</v>
      </c>
      <c r="R5417">
        <v>30651</v>
      </c>
      <c r="S5417">
        <v>0</v>
      </c>
      <c r="T5417">
        <v>0</v>
      </c>
      <c r="U5417">
        <v>4750</v>
      </c>
    </row>
    <row r="5418" spans="1:21" ht="14.25">
      <c r="A5418">
        <v>4309211</v>
      </c>
      <c r="B5418">
        <v>1</v>
      </c>
      <c r="C5418" t="s">
        <v>3881</v>
      </c>
      <c r="D5418" t="s">
        <v>3790</v>
      </c>
      <c r="E5418">
        <v>573725</v>
      </c>
      <c r="F5418">
        <v>23786</v>
      </c>
      <c r="G5418">
        <v>10363</v>
      </c>
      <c r="H5418">
        <v>128605</v>
      </c>
      <c r="I5418">
        <v>0</v>
      </c>
      <c r="J5418">
        <v>1.5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7859</v>
      </c>
      <c r="Q5418">
        <v>2965</v>
      </c>
      <c r="R5418">
        <v>14920</v>
      </c>
      <c r="S5418">
        <v>0</v>
      </c>
      <c r="T5418">
        <v>0</v>
      </c>
      <c r="U5418">
        <v>4750</v>
      </c>
    </row>
    <row r="5419" spans="1:21" ht="14.25">
      <c r="A5419">
        <v>4309220</v>
      </c>
      <c r="B5419">
        <v>2</v>
      </c>
      <c r="C5419" t="s">
        <v>3879</v>
      </c>
      <c r="D5419" t="s">
        <v>1043</v>
      </c>
      <c r="E5419">
        <v>570040</v>
      </c>
      <c r="F5419">
        <v>25510</v>
      </c>
      <c r="G5419">
        <v>11617</v>
      </c>
      <c r="H5419">
        <v>82600</v>
      </c>
      <c r="I5419">
        <v>0</v>
      </c>
      <c r="J5419">
        <v>1.5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15139</v>
      </c>
      <c r="Q5419">
        <v>6451</v>
      </c>
      <c r="R5419">
        <v>30651</v>
      </c>
      <c r="S5419">
        <v>0</v>
      </c>
      <c r="T5419">
        <v>0</v>
      </c>
      <c r="U5419">
        <v>4750</v>
      </c>
    </row>
    <row r="5420" spans="1:21" ht="14.25">
      <c r="A5420">
        <v>4309221</v>
      </c>
      <c r="B5420">
        <v>2</v>
      </c>
      <c r="C5420" t="s">
        <v>3881</v>
      </c>
      <c r="D5420" t="s">
        <v>766</v>
      </c>
      <c r="E5420">
        <v>574658</v>
      </c>
      <c r="F5420">
        <v>23786</v>
      </c>
      <c r="G5420">
        <v>10363</v>
      </c>
      <c r="H5420">
        <v>129538</v>
      </c>
      <c r="I5420">
        <v>0</v>
      </c>
      <c r="J5420">
        <v>1.5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7859</v>
      </c>
      <c r="Q5420">
        <v>2965</v>
      </c>
      <c r="R5420">
        <v>15853</v>
      </c>
      <c r="S5420">
        <v>0</v>
      </c>
      <c r="T5420">
        <v>0</v>
      </c>
      <c r="U5420">
        <v>4750</v>
      </c>
    </row>
    <row r="5421" spans="1:21" ht="14.25">
      <c r="A5421">
        <v>4309230</v>
      </c>
      <c r="B5421">
        <v>3</v>
      </c>
      <c r="C5421" t="s">
        <v>3879</v>
      </c>
      <c r="D5421" t="s">
        <v>1044</v>
      </c>
      <c r="E5421">
        <v>570040</v>
      </c>
      <c r="F5421">
        <v>25510</v>
      </c>
      <c r="G5421">
        <v>11617</v>
      </c>
      <c r="H5421">
        <v>82600</v>
      </c>
      <c r="I5421">
        <v>0</v>
      </c>
      <c r="J5421">
        <v>1.5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15139</v>
      </c>
      <c r="Q5421">
        <v>6451</v>
      </c>
      <c r="R5421">
        <v>30651</v>
      </c>
      <c r="S5421">
        <v>0</v>
      </c>
      <c r="T5421">
        <v>0</v>
      </c>
      <c r="U5421">
        <v>4750</v>
      </c>
    </row>
    <row r="5422" spans="1:21" ht="14.25">
      <c r="A5422">
        <v>4309231</v>
      </c>
      <c r="B5422">
        <v>3</v>
      </c>
      <c r="C5422" t="s">
        <v>3881</v>
      </c>
      <c r="D5422" t="s">
        <v>3884</v>
      </c>
      <c r="E5422">
        <v>574658</v>
      </c>
      <c r="F5422">
        <v>23786</v>
      </c>
      <c r="G5422">
        <v>10363</v>
      </c>
      <c r="H5422">
        <v>129538</v>
      </c>
      <c r="I5422">
        <v>0</v>
      </c>
      <c r="J5422">
        <v>1.5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7859</v>
      </c>
      <c r="Q5422">
        <v>2965</v>
      </c>
      <c r="R5422">
        <v>15853</v>
      </c>
      <c r="S5422">
        <v>0</v>
      </c>
      <c r="T5422">
        <v>0</v>
      </c>
      <c r="U5422">
        <v>4750</v>
      </c>
    </row>
    <row r="5423" spans="1:21" ht="14.25">
      <c r="A5423">
        <v>4309310</v>
      </c>
      <c r="B5423">
        <v>1</v>
      </c>
      <c r="C5423" t="s">
        <v>3879</v>
      </c>
      <c r="D5423" t="s">
        <v>3880</v>
      </c>
      <c r="E5423">
        <v>579355</v>
      </c>
      <c r="F5423">
        <v>25717</v>
      </c>
      <c r="G5423">
        <v>11909</v>
      </c>
      <c r="H5423">
        <v>84005</v>
      </c>
      <c r="I5423">
        <v>0</v>
      </c>
      <c r="J5423">
        <v>1.5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15139</v>
      </c>
      <c r="Q5423">
        <v>6640</v>
      </c>
      <c r="R5423">
        <v>31024</v>
      </c>
      <c r="S5423">
        <v>0</v>
      </c>
      <c r="T5423">
        <v>0</v>
      </c>
      <c r="U5423">
        <v>4750</v>
      </c>
    </row>
    <row r="5424" spans="1:21" ht="14.25">
      <c r="A5424">
        <v>4309311</v>
      </c>
      <c r="B5424">
        <v>1</v>
      </c>
      <c r="C5424" t="s">
        <v>3881</v>
      </c>
      <c r="D5424" t="s">
        <v>3790</v>
      </c>
      <c r="E5424">
        <v>584665</v>
      </c>
      <c r="F5424">
        <v>24096</v>
      </c>
      <c r="G5424">
        <v>10632</v>
      </c>
      <c r="H5424">
        <v>131065</v>
      </c>
      <c r="I5424">
        <v>0</v>
      </c>
      <c r="J5424">
        <v>1.5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7859</v>
      </c>
      <c r="Q5424">
        <v>3089</v>
      </c>
      <c r="R5424">
        <v>15163</v>
      </c>
      <c r="S5424">
        <v>0</v>
      </c>
      <c r="T5424">
        <v>0</v>
      </c>
      <c r="U5424">
        <v>4750</v>
      </c>
    </row>
    <row r="5425" spans="1:21" ht="14.25">
      <c r="A5425">
        <v>4309320</v>
      </c>
      <c r="B5425">
        <v>2</v>
      </c>
      <c r="C5425" t="s">
        <v>3879</v>
      </c>
      <c r="D5425" t="s">
        <v>1043</v>
      </c>
      <c r="E5425">
        <v>579355</v>
      </c>
      <c r="F5425">
        <v>25717</v>
      </c>
      <c r="G5425">
        <v>11909</v>
      </c>
      <c r="H5425">
        <v>84005</v>
      </c>
      <c r="I5425">
        <v>0</v>
      </c>
      <c r="J5425">
        <v>1.5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15139</v>
      </c>
      <c r="Q5425">
        <v>6640</v>
      </c>
      <c r="R5425">
        <v>31024</v>
      </c>
      <c r="S5425">
        <v>0</v>
      </c>
      <c r="T5425">
        <v>0</v>
      </c>
      <c r="U5425">
        <v>4750</v>
      </c>
    </row>
    <row r="5426" spans="1:21" ht="14.25">
      <c r="A5426">
        <v>4309321</v>
      </c>
      <c r="B5426">
        <v>2</v>
      </c>
      <c r="C5426" t="s">
        <v>3881</v>
      </c>
      <c r="D5426" t="s">
        <v>766</v>
      </c>
      <c r="E5426">
        <v>585663</v>
      </c>
      <c r="F5426">
        <v>24096</v>
      </c>
      <c r="G5426">
        <v>10632</v>
      </c>
      <c r="H5426">
        <v>132063</v>
      </c>
      <c r="I5426">
        <v>0</v>
      </c>
      <c r="J5426">
        <v>1.5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7859</v>
      </c>
      <c r="Q5426">
        <v>3089</v>
      </c>
      <c r="R5426">
        <v>16161</v>
      </c>
      <c r="S5426">
        <v>0</v>
      </c>
      <c r="T5426">
        <v>0</v>
      </c>
      <c r="U5426">
        <v>4750</v>
      </c>
    </row>
    <row r="5427" spans="1:21" ht="14.25">
      <c r="A5427">
        <v>4309330</v>
      </c>
      <c r="B5427">
        <v>3</v>
      </c>
      <c r="C5427" t="s">
        <v>3879</v>
      </c>
      <c r="D5427" t="s">
        <v>1044</v>
      </c>
      <c r="E5427">
        <v>579355</v>
      </c>
      <c r="F5427">
        <v>25717</v>
      </c>
      <c r="G5427">
        <v>11909</v>
      </c>
      <c r="H5427">
        <v>84005</v>
      </c>
      <c r="I5427">
        <v>0</v>
      </c>
      <c r="J5427">
        <v>1.5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15139</v>
      </c>
      <c r="Q5427">
        <v>6640</v>
      </c>
      <c r="R5427">
        <v>31024</v>
      </c>
      <c r="S5427">
        <v>0</v>
      </c>
      <c r="T5427">
        <v>0</v>
      </c>
      <c r="U5427">
        <v>4750</v>
      </c>
    </row>
    <row r="5428" spans="1:21" ht="14.25">
      <c r="A5428">
        <v>4309331</v>
      </c>
      <c r="B5428">
        <v>3</v>
      </c>
      <c r="C5428" t="s">
        <v>3881</v>
      </c>
      <c r="D5428" t="s">
        <v>3884</v>
      </c>
      <c r="E5428">
        <v>585663</v>
      </c>
      <c r="F5428">
        <v>24096</v>
      </c>
      <c r="G5428">
        <v>10632</v>
      </c>
      <c r="H5428">
        <v>132063</v>
      </c>
      <c r="I5428">
        <v>0</v>
      </c>
      <c r="J5428">
        <v>1.5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7859</v>
      </c>
      <c r="Q5428">
        <v>3089</v>
      </c>
      <c r="R5428">
        <v>16161</v>
      </c>
      <c r="S5428">
        <v>0</v>
      </c>
      <c r="T5428">
        <v>0</v>
      </c>
      <c r="U5428">
        <v>4750</v>
      </c>
    </row>
    <row r="5429" spans="1:21" ht="14.25">
      <c r="A5429">
        <v>4309410</v>
      </c>
      <c r="B5429">
        <v>1</v>
      </c>
      <c r="C5429" t="s">
        <v>3879</v>
      </c>
      <c r="D5429" t="s">
        <v>3880</v>
      </c>
      <c r="E5429">
        <v>591342</v>
      </c>
      <c r="F5429">
        <v>25924</v>
      </c>
      <c r="G5429">
        <v>12337</v>
      </c>
      <c r="H5429">
        <v>85362</v>
      </c>
      <c r="I5429">
        <v>0</v>
      </c>
      <c r="J5429">
        <v>1.5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15139</v>
      </c>
      <c r="Q5429">
        <v>6964</v>
      </c>
      <c r="R5429">
        <v>31349</v>
      </c>
      <c r="S5429">
        <v>0</v>
      </c>
      <c r="T5429">
        <v>0</v>
      </c>
      <c r="U5429">
        <v>4750</v>
      </c>
    </row>
    <row r="5430" spans="1:21" ht="14.25">
      <c r="A5430">
        <v>4309411</v>
      </c>
      <c r="B5430">
        <v>1</v>
      </c>
      <c r="C5430" t="s">
        <v>3881</v>
      </c>
      <c r="D5430" t="s">
        <v>3790</v>
      </c>
      <c r="E5430">
        <v>598332</v>
      </c>
      <c r="F5430">
        <v>24407</v>
      </c>
      <c r="G5430">
        <v>11036</v>
      </c>
      <c r="H5430">
        <v>133542</v>
      </c>
      <c r="I5430">
        <v>0</v>
      </c>
      <c r="J5430">
        <v>1.5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7859</v>
      </c>
      <c r="Q5430">
        <v>3348</v>
      </c>
      <c r="R5430">
        <v>15423</v>
      </c>
      <c r="S5430">
        <v>0</v>
      </c>
      <c r="T5430">
        <v>0</v>
      </c>
      <c r="U5430">
        <v>4750</v>
      </c>
    </row>
    <row r="5431" spans="1:21" ht="14.25">
      <c r="A5431">
        <v>4309420</v>
      </c>
      <c r="B5431">
        <v>2</v>
      </c>
      <c r="C5431" t="s">
        <v>3879</v>
      </c>
      <c r="D5431" t="s">
        <v>1043</v>
      </c>
      <c r="E5431">
        <v>591342</v>
      </c>
      <c r="F5431">
        <v>25924</v>
      </c>
      <c r="G5431">
        <v>12337</v>
      </c>
      <c r="H5431">
        <v>85362</v>
      </c>
      <c r="I5431">
        <v>0</v>
      </c>
      <c r="J5431">
        <v>1.5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15139</v>
      </c>
      <c r="Q5431">
        <v>6964</v>
      </c>
      <c r="R5431">
        <v>31349</v>
      </c>
      <c r="S5431">
        <v>0</v>
      </c>
      <c r="T5431">
        <v>0</v>
      </c>
      <c r="U5431">
        <v>4750</v>
      </c>
    </row>
    <row r="5432" spans="1:21" ht="14.25">
      <c r="A5432">
        <v>4309421</v>
      </c>
      <c r="B5432">
        <v>2</v>
      </c>
      <c r="C5432" t="s">
        <v>3881</v>
      </c>
      <c r="D5432" t="s">
        <v>766</v>
      </c>
      <c r="E5432">
        <v>593890</v>
      </c>
      <c r="F5432">
        <v>24407</v>
      </c>
      <c r="G5432">
        <v>10777</v>
      </c>
      <c r="H5432">
        <v>134280</v>
      </c>
      <c r="I5432">
        <v>0</v>
      </c>
      <c r="J5432">
        <v>1.5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7859</v>
      </c>
      <c r="Q5432">
        <v>3089</v>
      </c>
      <c r="R5432">
        <v>16161</v>
      </c>
      <c r="S5432">
        <v>0</v>
      </c>
      <c r="T5432">
        <v>0</v>
      </c>
      <c r="U5432">
        <v>4750</v>
      </c>
    </row>
    <row r="5433" spans="1:21" ht="14.25">
      <c r="A5433">
        <v>4309430</v>
      </c>
      <c r="B5433">
        <v>3</v>
      </c>
      <c r="C5433" t="s">
        <v>3879</v>
      </c>
      <c r="D5433" t="s">
        <v>1044</v>
      </c>
      <c r="E5433">
        <v>591342</v>
      </c>
      <c r="F5433">
        <v>25924</v>
      </c>
      <c r="G5433">
        <v>12337</v>
      </c>
      <c r="H5433">
        <v>85362</v>
      </c>
      <c r="I5433">
        <v>0</v>
      </c>
      <c r="J5433">
        <v>1.5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15139</v>
      </c>
      <c r="Q5433">
        <v>6964</v>
      </c>
      <c r="R5433">
        <v>31349</v>
      </c>
      <c r="S5433">
        <v>0</v>
      </c>
      <c r="T5433">
        <v>0</v>
      </c>
      <c r="U5433">
        <v>4750</v>
      </c>
    </row>
    <row r="5434" spans="1:21" ht="14.25">
      <c r="A5434">
        <v>4309431</v>
      </c>
      <c r="B5434">
        <v>3</v>
      </c>
      <c r="C5434" t="s">
        <v>3881</v>
      </c>
      <c r="D5434" t="s">
        <v>3884</v>
      </c>
      <c r="E5434">
        <v>593890</v>
      </c>
      <c r="F5434">
        <v>24407</v>
      </c>
      <c r="G5434">
        <v>10777</v>
      </c>
      <c r="H5434">
        <v>134280</v>
      </c>
      <c r="I5434">
        <v>0</v>
      </c>
      <c r="J5434">
        <v>1.5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7859</v>
      </c>
      <c r="Q5434">
        <v>3089</v>
      </c>
      <c r="R5434">
        <v>16161</v>
      </c>
      <c r="S5434">
        <v>0</v>
      </c>
      <c r="T5434">
        <v>0</v>
      </c>
      <c r="U5434">
        <v>4750</v>
      </c>
    </row>
    <row r="5435" spans="1:21" ht="14.25">
      <c r="A5435">
        <v>4309510</v>
      </c>
      <c r="B5435">
        <v>1</v>
      </c>
      <c r="C5435" t="s">
        <v>3879</v>
      </c>
      <c r="D5435" t="s">
        <v>3880</v>
      </c>
      <c r="E5435">
        <v>603571</v>
      </c>
      <c r="F5435">
        <v>26131</v>
      </c>
      <c r="G5435">
        <v>12764</v>
      </c>
      <c r="H5435">
        <v>86981</v>
      </c>
      <c r="I5435">
        <v>0</v>
      </c>
      <c r="J5435">
        <v>1.5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15139</v>
      </c>
      <c r="Q5435">
        <v>7288</v>
      </c>
      <c r="R5435">
        <v>31936</v>
      </c>
      <c r="S5435">
        <v>0</v>
      </c>
      <c r="T5435">
        <v>0</v>
      </c>
      <c r="U5435">
        <v>4750</v>
      </c>
    </row>
    <row r="5436" spans="1:21" ht="14.25">
      <c r="A5436">
        <v>4309511</v>
      </c>
      <c r="B5436">
        <v>1</v>
      </c>
      <c r="C5436" t="s">
        <v>3881</v>
      </c>
      <c r="D5436" t="s">
        <v>3790</v>
      </c>
      <c r="E5436">
        <v>607916</v>
      </c>
      <c r="F5436">
        <v>24717</v>
      </c>
      <c r="G5436">
        <v>11246</v>
      </c>
      <c r="H5436">
        <v>135826</v>
      </c>
      <c r="I5436">
        <v>0</v>
      </c>
      <c r="J5436">
        <v>1.5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7859</v>
      </c>
      <c r="Q5436">
        <v>3413</v>
      </c>
      <c r="R5436">
        <v>15489</v>
      </c>
      <c r="S5436">
        <v>0</v>
      </c>
      <c r="T5436">
        <v>0</v>
      </c>
      <c r="U5436">
        <v>4750</v>
      </c>
    </row>
    <row r="5437" spans="1:21" ht="14.25">
      <c r="A5437">
        <v>4309520</v>
      </c>
      <c r="B5437">
        <v>2</v>
      </c>
      <c r="C5437" t="s">
        <v>3879</v>
      </c>
      <c r="D5437" t="s">
        <v>1043</v>
      </c>
      <c r="E5437">
        <v>603571</v>
      </c>
      <c r="F5437">
        <v>26131</v>
      </c>
      <c r="G5437">
        <v>12764</v>
      </c>
      <c r="H5437">
        <v>86981</v>
      </c>
      <c r="I5437">
        <v>0</v>
      </c>
      <c r="J5437">
        <v>1.5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15139</v>
      </c>
      <c r="Q5437">
        <v>7288</v>
      </c>
      <c r="R5437">
        <v>31936</v>
      </c>
      <c r="S5437">
        <v>0</v>
      </c>
      <c r="T5437">
        <v>0</v>
      </c>
      <c r="U5437">
        <v>4750</v>
      </c>
    </row>
    <row r="5438" spans="1:21" ht="14.25">
      <c r="A5438">
        <v>4309521</v>
      </c>
      <c r="B5438">
        <v>2</v>
      </c>
      <c r="C5438" t="s">
        <v>3881</v>
      </c>
      <c r="D5438" t="s">
        <v>766</v>
      </c>
      <c r="E5438">
        <v>607809</v>
      </c>
      <c r="F5438">
        <v>24717</v>
      </c>
      <c r="G5438">
        <v>11181</v>
      </c>
      <c r="H5438">
        <v>137019</v>
      </c>
      <c r="I5438">
        <v>0</v>
      </c>
      <c r="J5438">
        <v>1.5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7859</v>
      </c>
      <c r="Q5438">
        <v>3348</v>
      </c>
      <c r="R5438">
        <v>16682</v>
      </c>
      <c r="S5438">
        <v>0</v>
      </c>
      <c r="T5438">
        <v>0</v>
      </c>
      <c r="U5438">
        <v>4750</v>
      </c>
    </row>
    <row r="5439" spans="1:21" ht="14.25">
      <c r="A5439">
        <v>4309530</v>
      </c>
      <c r="B5439">
        <v>3</v>
      </c>
      <c r="C5439" t="s">
        <v>3879</v>
      </c>
      <c r="D5439" t="s">
        <v>1044</v>
      </c>
      <c r="E5439">
        <v>603571</v>
      </c>
      <c r="F5439">
        <v>26131</v>
      </c>
      <c r="G5439">
        <v>12764</v>
      </c>
      <c r="H5439">
        <v>86981</v>
      </c>
      <c r="I5439">
        <v>0</v>
      </c>
      <c r="J5439">
        <v>1.5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15139</v>
      </c>
      <c r="Q5439">
        <v>7288</v>
      </c>
      <c r="R5439">
        <v>31936</v>
      </c>
      <c r="S5439">
        <v>0</v>
      </c>
      <c r="T5439">
        <v>0</v>
      </c>
      <c r="U5439">
        <v>4750</v>
      </c>
    </row>
    <row r="5440" spans="1:21" ht="14.25">
      <c r="A5440">
        <v>4309531</v>
      </c>
      <c r="B5440">
        <v>3</v>
      </c>
      <c r="C5440" t="s">
        <v>3881</v>
      </c>
      <c r="D5440" t="s">
        <v>3884</v>
      </c>
      <c r="E5440">
        <v>607809</v>
      </c>
      <c r="F5440">
        <v>24717</v>
      </c>
      <c r="G5440">
        <v>11181</v>
      </c>
      <c r="H5440">
        <v>137019</v>
      </c>
      <c r="I5440">
        <v>0</v>
      </c>
      <c r="J5440">
        <v>1.5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7859</v>
      </c>
      <c r="Q5440">
        <v>3348</v>
      </c>
      <c r="R5440">
        <v>16682</v>
      </c>
      <c r="S5440">
        <v>0</v>
      </c>
      <c r="T5440">
        <v>0</v>
      </c>
      <c r="U5440">
        <v>4750</v>
      </c>
    </row>
    <row r="5441" spans="1:21" ht="14.25">
      <c r="A5441">
        <v>4309610</v>
      </c>
      <c r="B5441">
        <v>1</v>
      </c>
      <c r="C5441" t="s">
        <v>3879</v>
      </c>
      <c r="D5441" t="s">
        <v>3880</v>
      </c>
      <c r="E5441">
        <v>615623</v>
      </c>
      <c r="F5441">
        <v>26338</v>
      </c>
      <c r="G5441">
        <v>13192</v>
      </c>
      <c r="H5441">
        <v>88403</v>
      </c>
      <c r="I5441">
        <v>0</v>
      </c>
      <c r="J5441">
        <v>1.5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15139</v>
      </c>
      <c r="Q5441">
        <v>7612</v>
      </c>
      <c r="R5441">
        <v>32326</v>
      </c>
      <c r="S5441">
        <v>0</v>
      </c>
      <c r="T5441">
        <v>0</v>
      </c>
      <c r="U5441">
        <v>4750</v>
      </c>
    </row>
    <row r="5442" spans="1:21" ht="14.25">
      <c r="A5442">
        <v>4309611</v>
      </c>
      <c r="B5442">
        <v>1</v>
      </c>
      <c r="C5442" t="s">
        <v>3881</v>
      </c>
      <c r="D5442" t="s">
        <v>3790</v>
      </c>
      <c r="E5442">
        <v>616143</v>
      </c>
      <c r="F5442">
        <v>25028</v>
      </c>
      <c r="G5442">
        <v>11391</v>
      </c>
      <c r="H5442">
        <v>138043</v>
      </c>
      <c r="I5442">
        <v>0</v>
      </c>
      <c r="J5442">
        <v>1.5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7859</v>
      </c>
      <c r="Q5442">
        <v>3413</v>
      </c>
      <c r="R5442">
        <v>15489</v>
      </c>
      <c r="S5442">
        <v>0</v>
      </c>
      <c r="T5442">
        <v>0</v>
      </c>
      <c r="U5442">
        <v>4750</v>
      </c>
    </row>
    <row r="5443" spans="1:21" ht="14.25">
      <c r="A5443">
        <v>4309620</v>
      </c>
      <c r="B5443">
        <v>2</v>
      </c>
      <c r="C5443" t="s">
        <v>3879</v>
      </c>
      <c r="D5443" t="s">
        <v>1043</v>
      </c>
      <c r="E5443">
        <v>620711</v>
      </c>
      <c r="F5443">
        <v>26540</v>
      </c>
      <c r="G5443">
        <v>13294</v>
      </c>
      <c r="H5443">
        <v>89431</v>
      </c>
      <c r="I5443">
        <v>0</v>
      </c>
      <c r="J5443">
        <v>1.5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15139</v>
      </c>
      <c r="Q5443">
        <v>7612</v>
      </c>
      <c r="R5443">
        <v>32326</v>
      </c>
      <c r="S5443">
        <v>0</v>
      </c>
      <c r="T5443">
        <v>0</v>
      </c>
      <c r="U5443">
        <v>5300</v>
      </c>
    </row>
    <row r="5444" spans="1:21" ht="14.25">
      <c r="A5444">
        <v>4309621</v>
      </c>
      <c r="B5444">
        <v>2</v>
      </c>
      <c r="C5444" t="s">
        <v>3881</v>
      </c>
      <c r="D5444" t="s">
        <v>766</v>
      </c>
      <c r="E5444">
        <v>626092</v>
      </c>
      <c r="F5444">
        <v>25349</v>
      </c>
      <c r="G5444">
        <v>11543</v>
      </c>
      <c r="H5444">
        <v>141742</v>
      </c>
      <c r="I5444">
        <v>0</v>
      </c>
      <c r="J5444">
        <v>1.5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7859</v>
      </c>
      <c r="Q5444">
        <v>3413</v>
      </c>
      <c r="R5444">
        <v>16812</v>
      </c>
      <c r="S5444">
        <v>0</v>
      </c>
      <c r="T5444">
        <v>0</v>
      </c>
      <c r="U5444">
        <v>5300</v>
      </c>
    </row>
    <row r="5445" spans="1:21" ht="14.25">
      <c r="A5445">
        <v>4309630</v>
      </c>
      <c r="B5445">
        <v>3</v>
      </c>
      <c r="C5445" t="s">
        <v>3879</v>
      </c>
      <c r="D5445" t="s">
        <v>1044</v>
      </c>
      <c r="E5445">
        <v>615623</v>
      </c>
      <c r="F5445">
        <v>26338</v>
      </c>
      <c r="G5445">
        <v>13192</v>
      </c>
      <c r="H5445">
        <v>88403</v>
      </c>
      <c r="I5445">
        <v>0</v>
      </c>
      <c r="J5445">
        <v>1.5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15139</v>
      </c>
      <c r="Q5445">
        <v>7612</v>
      </c>
      <c r="R5445">
        <v>32326</v>
      </c>
      <c r="S5445">
        <v>0</v>
      </c>
      <c r="T5445">
        <v>0</v>
      </c>
      <c r="U5445">
        <v>4750</v>
      </c>
    </row>
    <row r="5446" spans="1:21" ht="14.25">
      <c r="A5446">
        <v>4309631</v>
      </c>
      <c r="B5446">
        <v>3</v>
      </c>
      <c r="C5446" t="s">
        <v>3881</v>
      </c>
      <c r="D5446" t="s">
        <v>3884</v>
      </c>
      <c r="E5446">
        <v>617466</v>
      </c>
      <c r="F5446">
        <v>25028</v>
      </c>
      <c r="G5446">
        <v>11391</v>
      </c>
      <c r="H5446">
        <v>139366</v>
      </c>
      <c r="I5446">
        <v>0</v>
      </c>
      <c r="J5446">
        <v>1.5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7859</v>
      </c>
      <c r="Q5446">
        <v>3413</v>
      </c>
      <c r="R5446">
        <v>16812</v>
      </c>
      <c r="S5446">
        <v>0</v>
      </c>
      <c r="T5446">
        <v>0</v>
      </c>
      <c r="U5446">
        <v>4750</v>
      </c>
    </row>
    <row r="5447" spans="1:21" ht="14.25">
      <c r="A5447">
        <v>4309710</v>
      </c>
      <c r="B5447">
        <v>1</v>
      </c>
      <c r="C5447" t="s">
        <v>3879</v>
      </c>
      <c r="D5447" t="s">
        <v>3880</v>
      </c>
      <c r="E5447">
        <v>624524</v>
      </c>
      <c r="F5447">
        <v>26761</v>
      </c>
      <c r="G5447">
        <v>13359</v>
      </c>
      <c r="H5447">
        <v>89734</v>
      </c>
      <c r="I5447">
        <v>0</v>
      </c>
      <c r="J5447">
        <v>1.5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15360</v>
      </c>
      <c r="Q5447">
        <v>7677</v>
      </c>
      <c r="R5447">
        <v>32629</v>
      </c>
      <c r="S5447">
        <v>0</v>
      </c>
      <c r="T5447">
        <v>0</v>
      </c>
      <c r="U5447">
        <v>5300</v>
      </c>
    </row>
    <row r="5448" spans="1:21" ht="14.25">
      <c r="A5448">
        <v>4309711</v>
      </c>
      <c r="B5448">
        <v>1</v>
      </c>
      <c r="C5448" t="s">
        <v>3881</v>
      </c>
      <c r="D5448" t="s">
        <v>3790</v>
      </c>
      <c r="E5448">
        <v>627216</v>
      </c>
      <c r="F5448">
        <v>25570</v>
      </c>
      <c r="G5448">
        <v>11543</v>
      </c>
      <c r="H5448">
        <v>140656</v>
      </c>
      <c r="I5448">
        <v>0</v>
      </c>
      <c r="J5448">
        <v>1.5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8080</v>
      </c>
      <c r="Q5448">
        <v>3413</v>
      </c>
      <c r="R5448">
        <v>15726</v>
      </c>
      <c r="S5448">
        <v>0</v>
      </c>
      <c r="T5448">
        <v>0</v>
      </c>
      <c r="U5448">
        <v>5300</v>
      </c>
    </row>
    <row r="5449" spans="1:21" ht="14.25">
      <c r="A5449">
        <v>4309720</v>
      </c>
      <c r="B5449">
        <v>2</v>
      </c>
      <c r="C5449" t="s">
        <v>3879</v>
      </c>
      <c r="D5449" t="s">
        <v>1043</v>
      </c>
      <c r="E5449">
        <v>624524</v>
      </c>
      <c r="F5449">
        <v>26761</v>
      </c>
      <c r="G5449">
        <v>13359</v>
      </c>
      <c r="H5449">
        <v>89734</v>
      </c>
      <c r="I5449">
        <v>0</v>
      </c>
      <c r="J5449">
        <v>1.5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15360</v>
      </c>
      <c r="Q5449">
        <v>7677</v>
      </c>
      <c r="R5449">
        <v>32629</v>
      </c>
      <c r="S5449">
        <v>0</v>
      </c>
      <c r="T5449">
        <v>0</v>
      </c>
      <c r="U5449">
        <v>5300</v>
      </c>
    </row>
    <row r="5450" spans="1:21" ht="14.25">
      <c r="A5450">
        <v>4309721</v>
      </c>
      <c r="B5450">
        <v>2</v>
      </c>
      <c r="C5450" t="s">
        <v>3881</v>
      </c>
      <c r="D5450" t="s">
        <v>766</v>
      </c>
      <c r="E5450">
        <v>628539</v>
      </c>
      <c r="F5450">
        <v>25570</v>
      </c>
      <c r="G5450">
        <v>11543</v>
      </c>
      <c r="H5450">
        <v>141979</v>
      </c>
      <c r="I5450">
        <v>0</v>
      </c>
      <c r="J5450">
        <v>1.5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8080</v>
      </c>
      <c r="Q5450">
        <v>3413</v>
      </c>
      <c r="R5450">
        <v>17049</v>
      </c>
      <c r="S5450">
        <v>0</v>
      </c>
      <c r="T5450">
        <v>0</v>
      </c>
      <c r="U5450">
        <v>5300</v>
      </c>
    </row>
    <row r="5451" spans="1:21" ht="14.25">
      <c r="A5451">
        <v>4309730</v>
      </c>
      <c r="B5451">
        <v>3</v>
      </c>
      <c r="C5451" t="s">
        <v>3879</v>
      </c>
      <c r="D5451" t="s">
        <v>1044</v>
      </c>
      <c r="E5451">
        <v>624524</v>
      </c>
      <c r="F5451">
        <v>26761</v>
      </c>
      <c r="G5451">
        <v>13359</v>
      </c>
      <c r="H5451">
        <v>89734</v>
      </c>
      <c r="I5451">
        <v>0</v>
      </c>
      <c r="J5451">
        <v>1.5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15360</v>
      </c>
      <c r="Q5451">
        <v>7677</v>
      </c>
      <c r="R5451">
        <v>32629</v>
      </c>
      <c r="S5451">
        <v>0</v>
      </c>
      <c r="T5451">
        <v>0</v>
      </c>
      <c r="U5451">
        <v>5300</v>
      </c>
    </row>
    <row r="5452" spans="1:21" ht="14.25">
      <c r="A5452">
        <v>4309731</v>
      </c>
      <c r="B5452">
        <v>3</v>
      </c>
      <c r="C5452" t="s">
        <v>3881</v>
      </c>
      <c r="D5452" t="s">
        <v>3884</v>
      </c>
      <c r="E5452">
        <v>628539</v>
      </c>
      <c r="F5452">
        <v>25570</v>
      </c>
      <c r="G5452">
        <v>11543</v>
      </c>
      <c r="H5452">
        <v>141979</v>
      </c>
      <c r="I5452">
        <v>0</v>
      </c>
      <c r="J5452">
        <v>1.5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8080</v>
      </c>
      <c r="Q5452">
        <v>3413</v>
      </c>
      <c r="R5452">
        <v>17049</v>
      </c>
      <c r="S5452">
        <v>0</v>
      </c>
      <c r="T5452">
        <v>0</v>
      </c>
      <c r="U5452">
        <v>5300</v>
      </c>
    </row>
    <row r="5453" spans="1:21" ht="14.25">
      <c r="A5453">
        <v>4309810</v>
      </c>
      <c r="B5453">
        <v>1</v>
      </c>
      <c r="C5453" t="s">
        <v>3879</v>
      </c>
      <c r="D5453" t="s">
        <v>3880</v>
      </c>
      <c r="E5453">
        <v>637468</v>
      </c>
      <c r="F5453">
        <v>27339</v>
      </c>
      <c r="G5453">
        <v>13584</v>
      </c>
      <c r="H5453">
        <v>92398</v>
      </c>
      <c r="I5453">
        <v>0</v>
      </c>
      <c r="J5453">
        <v>1.5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15488</v>
      </c>
      <c r="Q5453">
        <v>7677</v>
      </c>
      <c r="R5453">
        <v>33043</v>
      </c>
      <c r="S5453">
        <v>0</v>
      </c>
      <c r="T5453">
        <v>0</v>
      </c>
      <c r="U5453">
        <v>5300</v>
      </c>
    </row>
    <row r="5454" spans="1:21" ht="14.25">
      <c r="A5454">
        <v>4309811</v>
      </c>
      <c r="B5454">
        <v>1</v>
      </c>
      <c r="C5454" t="s">
        <v>3881</v>
      </c>
      <c r="D5454" t="s">
        <v>3790</v>
      </c>
      <c r="E5454">
        <v>646799</v>
      </c>
      <c r="F5454">
        <v>26373</v>
      </c>
      <c r="G5454">
        <v>11858</v>
      </c>
      <c r="H5454">
        <v>145909</v>
      </c>
      <c r="I5454">
        <v>0</v>
      </c>
      <c r="J5454">
        <v>1.5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8208</v>
      </c>
      <c r="Q5454">
        <v>3413</v>
      </c>
      <c r="R5454">
        <v>16140</v>
      </c>
      <c r="S5454">
        <v>0</v>
      </c>
      <c r="T5454">
        <v>0</v>
      </c>
      <c r="U5454">
        <v>5300</v>
      </c>
    </row>
    <row r="5455" spans="1:21" ht="14.25">
      <c r="A5455">
        <v>4309820</v>
      </c>
      <c r="B5455">
        <v>2</v>
      </c>
      <c r="C5455" t="s">
        <v>3879</v>
      </c>
      <c r="D5455" t="s">
        <v>1043</v>
      </c>
      <c r="E5455">
        <v>637468</v>
      </c>
      <c r="F5455">
        <v>27339</v>
      </c>
      <c r="G5455">
        <v>13584</v>
      </c>
      <c r="H5455">
        <v>92398</v>
      </c>
      <c r="I5455">
        <v>0</v>
      </c>
      <c r="J5455">
        <v>1.5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15488</v>
      </c>
      <c r="Q5455">
        <v>7677</v>
      </c>
      <c r="R5455">
        <v>33043</v>
      </c>
      <c r="S5455">
        <v>0</v>
      </c>
      <c r="T5455">
        <v>0</v>
      </c>
      <c r="U5455">
        <v>5300</v>
      </c>
    </row>
    <row r="5456" spans="1:21" ht="14.25">
      <c r="A5456">
        <v>4309821</v>
      </c>
      <c r="B5456">
        <v>2</v>
      </c>
      <c r="C5456" t="s">
        <v>3881</v>
      </c>
      <c r="D5456" t="s">
        <v>766</v>
      </c>
      <c r="E5456">
        <v>648122</v>
      </c>
      <c r="F5456">
        <v>26373</v>
      </c>
      <c r="G5456">
        <v>11858</v>
      </c>
      <c r="H5456">
        <v>147232</v>
      </c>
      <c r="I5456">
        <v>0</v>
      </c>
      <c r="J5456">
        <v>1.5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8208</v>
      </c>
      <c r="Q5456">
        <v>3413</v>
      </c>
      <c r="R5456">
        <v>17463</v>
      </c>
      <c r="S5456">
        <v>0</v>
      </c>
      <c r="T5456">
        <v>0</v>
      </c>
      <c r="U5456">
        <v>5300</v>
      </c>
    </row>
    <row r="5457" spans="1:21" ht="14.25">
      <c r="A5457">
        <v>4309830</v>
      </c>
      <c r="B5457">
        <v>3</v>
      </c>
      <c r="C5457" t="s">
        <v>3879</v>
      </c>
      <c r="D5457" t="s">
        <v>1044</v>
      </c>
      <c r="E5457">
        <v>637468</v>
      </c>
      <c r="F5457">
        <v>27339</v>
      </c>
      <c r="G5457">
        <v>13584</v>
      </c>
      <c r="H5457">
        <v>92398</v>
      </c>
      <c r="I5457">
        <v>0</v>
      </c>
      <c r="J5457">
        <v>1.5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15488</v>
      </c>
      <c r="Q5457">
        <v>7677</v>
      </c>
      <c r="R5457">
        <v>33043</v>
      </c>
      <c r="S5457">
        <v>0</v>
      </c>
      <c r="T5457">
        <v>0</v>
      </c>
      <c r="U5457">
        <v>5300</v>
      </c>
    </row>
    <row r="5458" spans="1:21" ht="14.25">
      <c r="A5458">
        <v>4309831</v>
      </c>
      <c r="B5458">
        <v>3</v>
      </c>
      <c r="C5458" t="s">
        <v>3881</v>
      </c>
      <c r="D5458" t="s">
        <v>3884</v>
      </c>
      <c r="E5458">
        <v>648122</v>
      </c>
      <c r="F5458">
        <v>26373</v>
      </c>
      <c r="G5458">
        <v>11858</v>
      </c>
      <c r="H5458">
        <v>147232</v>
      </c>
      <c r="I5458">
        <v>0</v>
      </c>
      <c r="J5458">
        <v>1.5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8208</v>
      </c>
      <c r="Q5458">
        <v>3413</v>
      </c>
      <c r="R5458">
        <v>17463</v>
      </c>
      <c r="S5458">
        <v>0</v>
      </c>
      <c r="T5458">
        <v>0</v>
      </c>
      <c r="U5458">
        <v>5300</v>
      </c>
    </row>
    <row r="5459" spans="1:21" ht="14.25">
      <c r="A5459">
        <v>4309910</v>
      </c>
      <c r="B5459">
        <v>1</v>
      </c>
      <c r="C5459" t="s">
        <v>3879</v>
      </c>
      <c r="D5459" t="s">
        <v>3880</v>
      </c>
      <c r="E5459">
        <v>646239</v>
      </c>
      <c r="F5459">
        <v>27700</v>
      </c>
      <c r="G5459">
        <v>13772</v>
      </c>
      <c r="H5459">
        <v>93799</v>
      </c>
      <c r="I5459">
        <v>0</v>
      </c>
      <c r="J5459">
        <v>1.5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15624</v>
      </c>
      <c r="Q5459">
        <v>7753</v>
      </c>
      <c r="R5459">
        <v>33319</v>
      </c>
      <c r="S5459">
        <v>0</v>
      </c>
      <c r="T5459">
        <v>0</v>
      </c>
      <c r="U5459">
        <v>5300</v>
      </c>
    </row>
    <row r="5460" spans="1:21" ht="14.25">
      <c r="A5460">
        <v>4309911</v>
      </c>
      <c r="B5460">
        <v>1</v>
      </c>
      <c r="C5460" t="s">
        <v>3881</v>
      </c>
      <c r="D5460" t="s">
        <v>3790</v>
      </c>
      <c r="E5460">
        <v>658895</v>
      </c>
      <c r="F5460">
        <v>26847</v>
      </c>
      <c r="G5460">
        <v>12091</v>
      </c>
      <c r="H5460">
        <v>148605</v>
      </c>
      <c r="I5460">
        <v>0</v>
      </c>
      <c r="J5460">
        <v>1.5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8344</v>
      </c>
      <c r="Q5460">
        <v>3489</v>
      </c>
      <c r="R5460">
        <v>16416</v>
      </c>
      <c r="S5460">
        <v>0</v>
      </c>
      <c r="T5460">
        <v>0</v>
      </c>
      <c r="U5460">
        <v>5300</v>
      </c>
    </row>
    <row r="5461" spans="1:21" ht="14.25">
      <c r="A5461">
        <v>4309920</v>
      </c>
      <c r="B5461">
        <v>2</v>
      </c>
      <c r="C5461" t="s">
        <v>3879</v>
      </c>
      <c r="D5461" t="s">
        <v>1043</v>
      </c>
      <c r="E5461">
        <v>646239</v>
      </c>
      <c r="F5461">
        <v>27700</v>
      </c>
      <c r="G5461">
        <v>13772</v>
      </c>
      <c r="H5461">
        <v>93799</v>
      </c>
      <c r="I5461">
        <v>0</v>
      </c>
      <c r="J5461">
        <v>1.5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15624</v>
      </c>
      <c r="Q5461">
        <v>7753</v>
      </c>
      <c r="R5461">
        <v>33319</v>
      </c>
      <c r="S5461">
        <v>0</v>
      </c>
      <c r="T5461">
        <v>0</v>
      </c>
      <c r="U5461">
        <v>5300</v>
      </c>
    </row>
    <row r="5462" spans="1:21" ht="14.25">
      <c r="A5462">
        <v>4309921</v>
      </c>
      <c r="B5462">
        <v>2</v>
      </c>
      <c r="C5462" t="s">
        <v>3881</v>
      </c>
      <c r="D5462" t="s">
        <v>766</v>
      </c>
      <c r="E5462">
        <v>658578</v>
      </c>
      <c r="F5462">
        <v>26717</v>
      </c>
      <c r="G5462">
        <v>12074</v>
      </c>
      <c r="H5462">
        <v>149928</v>
      </c>
      <c r="I5462">
        <v>0</v>
      </c>
      <c r="J5462">
        <v>1.5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8214</v>
      </c>
      <c r="Q5462">
        <v>3472</v>
      </c>
      <c r="R5462">
        <v>17739</v>
      </c>
      <c r="S5462">
        <v>0</v>
      </c>
      <c r="T5462">
        <v>0</v>
      </c>
      <c r="U5462">
        <v>5300</v>
      </c>
    </row>
    <row r="5463" spans="1:21" ht="14.25">
      <c r="A5463">
        <v>4309930</v>
      </c>
      <c r="B5463">
        <v>3</v>
      </c>
      <c r="C5463" t="s">
        <v>3879</v>
      </c>
      <c r="D5463" t="s">
        <v>1044</v>
      </c>
      <c r="E5463">
        <v>646239</v>
      </c>
      <c r="F5463">
        <v>27700</v>
      </c>
      <c r="G5463">
        <v>13772</v>
      </c>
      <c r="H5463">
        <v>93799</v>
      </c>
      <c r="I5463">
        <v>0</v>
      </c>
      <c r="J5463">
        <v>1.5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15624</v>
      </c>
      <c r="Q5463">
        <v>7753</v>
      </c>
      <c r="R5463">
        <v>33319</v>
      </c>
      <c r="S5463">
        <v>0</v>
      </c>
      <c r="T5463">
        <v>0</v>
      </c>
      <c r="U5463">
        <v>5300</v>
      </c>
    </row>
    <row r="5464" spans="1:21" ht="14.25">
      <c r="A5464">
        <v>4309931</v>
      </c>
      <c r="B5464">
        <v>3</v>
      </c>
      <c r="C5464" t="s">
        <v>3881</v>
      </c>
      <c r="D5464" t="s">
        <v>3884</v>
      </c>
      <c r="E5464">
        <v>658578</v>
      </c>
      <c r="F5464">
        <v>26717</v>
      </c>
      <c r="G5464">
        <v>12074</v>
      </c>
      <c r="H5464">
        <v>149928</v>
      </c>
      <c r="I5464">
        <v>0</v>
      </c>
      <c r="J5464">
        <v>1.5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8214</v>
      </c>
      <c r="Q5464">
        <v>3472</v>
      </c>
      <c r="R5464">
        <v>17739</v>
      </c>
      <c r="S5464">
        <v>0</v>
      </c>
      <c r="T5464">
        <v>0</v>
      </c>
      <c r="U5464">
        <v>5300</v>
      </c>
    </row>
    <row r="5465" spans="1:21" ht="14.25">
      <c r="A5465">
        <v>4310010</v>
      </c>
      <c r="B5465">
        <v>1</v>
      </c>
      <c r="C5465" t="s">
        <v>3879</v>
      </c>
      <c r="D5465" t="s">
        <v>3880</v>
      </c>
      <c r="E5465">
        <v>671244</v>
      </c>
      <c r="F5465">
        <v>29025</v>
      </c>
      <c r="G5465">
        <v>14191</v>
      </c>
      <c r="H5465">
        <v>97174</v>
      </c>
      <c r="I5465">
        <v>0</v>
      </c>
      <c r="J5465">
        <v>1.5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16274</v>
      </c>
      <c r="Q5465">
        <v>7834</v>
      </c>
      <c r="R5465">
        <v>33319</v>
      </c>
      <c r="S5465">
        <v>0</v>
      </c>
      <c r="T5465">
        <v>0</v>
      </c>
      <c r="U5465">
        <v>6000</v>
      </c>
    </row>
    <row r="5466" spans="1:21" ht="14.25">
      <c r="A5466">
        <v>4310011</v>
      </c>
      <c r="B5466">
        <v>1</v>
      </c>
      <c r="C5466" t="s">
        <v>3881</v>
      </c>
      <c r="D5466" t="s">
        <v>3790</v>
      </c>
      <c r="E5466">
        <v>691677</v>
      </c>
      <c r="F5466">
        <v>28287</v>
      </c>
      <c r="G5466">
        <v>12631</v>
      </c>
      <c r="H5466">
        <v>156187</v>
      </c>
      <c r="I5466">
        <v>0</v>
      </c>
      <c r="J5466">
        <v>1.5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8734</v>
      </c>
      <c r="Q5466">
        <v>3537</v>
      </c>
      <c r="R5466">
        <v>16416</v>
      </c>
      <c r="S5466">
        <v>0</v>
      </c>
      <c r="T5466">
        <v>0</v>
      </c>
      <c r="U5466">
        <v>6000</v>
      </c>
    </row>
    <row r="5467" spans="1:21" ht="14.25">
      <c r="A5467">
        <v>4310020</v>
      </c>
      <c r="B5467">
        <v>2</v>
      </c>
      <c r="C5467" t="s">
        <v>3879</v>
      </c>
      <c r="D5467" t="s">
        <v>1043</v>
      </c>
      <c r="E5467">
        <v>671244</v>
      </c>
      <c r="F5467">
        <v>29025</v>
      </c>
      <c r="G5467">
        <v>14191</v>
      </c>
      <c r="H5467">
        <v>97174</v>
      </c>
      <c r="I5467">
        <v>0</v>
      </c>
      <c r="J5467">
        <v>1.5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16274</v>
      </c>
      <c r="Q5467">
        <v>7834</v>
      </c>
      <c r="R5467">
        <v>33319</v>
      </c>
      <c r="S5467">
        <v>0</v>
      </c>
      <c r="T5467">
        <v>0</v>
      </c>
      <c r="U5467">
        <v>6000</v>
      </c>
    </row>
    <row r="5468" spans="1:21" ht="14.25">
      <c r="A5468">
        <v>4310021</v>
      </c>
      <c r="B5468">
        <v>2</v>
      </c>
      <c r="C5468" t="s">
        <v>3881</v>
      </c>
      <c r="D5468" t="s">
        <v>766</v>
      </c>
      <c r="E5468">
        <v>689760</v>
      </c>
      <c r="F5468">
        <v>28027</v>
      </c>
      <c r="G5468">
        <v>12599</v>
      </c>
      <c r="H5468">
        <v>157510</v>
      </c>
      <c r="I5468">
        <v>0</v>
      </c>
      <c r="J5468">
        <v>1.5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8474</v>
      </c>
      <c r="Q5468">
        <v>3505</v>
      </c>
      <c r="R5468">
        <v>17739</v>
      </c>
      <c r="S5468">
        <v>0</v>
      </c>
      <c r="T5468">
        <v>0</v>
      </c>
      <c r="U5468">
        <v>6000</v>
      </c>
    </row>
    <row r="5469" spans="1:21" ht="14.25">
      <c r="A5469">
        <v>4310030</v>
      </c>
      <c r="B5469">
        <v>3</v>
      </c>
      <c r="C5469" t="s">
        <v>3879</v>
      </c>
      <c r="D5469" t="s">
        <v>1044</v>
      </c>
      <c r="E5469">
        <v>671244</v>
      </c>
      <c r="F5469">
        <v>29025</v>
      </c>
      <c r="G5469">
        <v>14191</v>
      </c>
      <c r="H5469">
        <v>97174</v>
      </c>
      <c r="I5469">
        <v>0</v>
      </c>
      <c r="J5469">
        <v>1.5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16274</v>
      </c>
      <c r="Q5469">
        <v>7834</v>
      </c>
      <c r="R5469">
        <v>33319</v>
      </c>
      <c r="S5469">
        <v>0</v>
      </c>
      <c r="T5469">
        <v>0</v>
      </c>
      <c r="U5469">
        <v>6000</v>
      </c>
    </row>
    <row r="5470" spans="1:21" ht="14.25">
      <c r="A5470">
        <v>4310031</v>
      </c>
      <c r="B5470">
        <v>3</v>
      </c>
      <c r="C5470" t="s">
        <v>3881</v>
      </c>
      <c r="D5470" t="s">
        <v>3884</v>
      </c>
      <c r="E5470">
        <v>689760</v>
      </c>
      <c r="F5470">
        <v>28027</v>
      </c>
      <c r="G5470">
        <v>12599</v>
      </c>
      <c r="H5470">
        <v>157510</v>
      </c>
      <c r="I5470">
        <v>0</v>
      </c>
      <c r="J5470">
        <v>1.5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8474</v>
      </c>
      <c r="Q5470">
        <v>3505</v>
      </c>
      <c r="R5470">
        <v>17739</v>
      </c>
      <c r="S5470">
        <v>0</v>
      </c>
      <c r="T5470">
        <v>0</v>
      </c>
      <c r="U5470">
        <v>6000</v>
      </c>
    </row>
    <row r="5471" spans="1:21" ht="14.25">
      <c r="A5471">
        <v>4400110</v>
      </c>
      <c r="B5471">
        <v>1</v>
      </c>
      <c r="C5471" t="s">
        <v>3879</v>
      </c>
      <c r="D5471" t="s">
        <v>3883</v>
      </c>
      <c r="E5471">
        <v>13470</v>
      </c>
      <c r="F5471">
        <v>558</v>
      </c>
      <c r="G5471">
        <v>262</v>
      </c>
      <c r="H5471">
        <v>2650</v>
      </c>
      <c r="I5471">
        <v>0</v>
      </c>
      <c r="J5471">
        <v>1.5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114</v>
      </c>
      <c r="Q5471">
        <v>53</v>
      </c>
      <c r="R5471">
        <v>368</v>
      </c>
      <c r="S5471">
        <v>0</v>
      </c>
      <c r="T5471">
        <v>0</v>
      </c>
      <c r="U5471">
        <v>550</v>
      </c>
    </row>
    <row r="5472" spans="1:21" ht="14.25">
      <c r="A5472">
        <v>4400111</v>
      </c>
      <c r="B5472">
        <v>1</v>
      </c>
      <c r="C5472" t="s">
        <v>3881</v>
      </c>
      <c r="D5472" t="s">
        <v>3778</v>
      </c>
      <c r="E5472">
        <v>17137</v>
      </c>
      <c r="F5472">
        <v>744</v>
      </c>
      <c r="G5472">
        <v>279</v>
      </c>
      <c r="H5472">
        <v>4117</v>
      </c>
      <c r="I5472">
        <v>0</v>
      </c>
      <c r="J5472">
        <v>1.5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114</v>
      </c>
      <c r="Q5472">
        <v>53</v>
      </c>
      <c r="R5472">
        <v>368</v>
      </c>
      <c r="S5472">
        <v>0</v>
      </c>
      <c r="T5472">
        <v>0</v>
      </c>
      <c r="U5472">
        <v>550</v>
      </c>
    </row>
    <row r="5473" spans="1:21" ht="14.25">
      <c r="A5473">
        <v>4400120</v>
      </c>
      <c r="B5473">
        <v>2</v>
      </c>
      <c r="C5473" t="s">
        <v>3879</v>
      </c>
      <c r="D5473" t="s">
        <v>3862</v>
      </c>
      <c r="E5473">
        <v>12472</v>
      </c>
      <c r="F5473">
        <v>517</v>
      </c>
      <c r="G5473">
        <v>243</v>
      </c>
      <c r="H5473">
        <v>2442</v>
      </c>
      <c r="I5473">
        <v>0</v>
      </c>
      <c r="J5473">
        <v>1.5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114</v>
      </c>
      <c r="Q5473">
        <v>53</v>
      </c>
      <c r="R5473">
        <v>368</v>
      </c>
      <c r="S5473">
        <v>0</v>
      </c>
      <c r="T5473">
        <v>0</v>
      </c>
      <c r="U5473">
        <v>550</v>
      </c>
    </row>
    <row r="5474" spans="1:21" ht="14.25">
      <c r="A5474">
        <v>4400121</v>
      </c>
      <c r="B5474">
        <v>2</v>
      </c>
      <c r="C5474" t="s">
        <v>3881</v>
      </c>
      <c r="D5474" t="s">
        <v>3848</v>
      </c>
      <c r="E5474">
        <v>17017</v>
      </c>
      <c r="F5474">
        <v>732</v>
      </c>
      <c r="G5474">
        <v>279</v>
      </c>
      <c r="H5474">
        <v>4117</v>
      </c>
      <c r="I5474">
        <v>0</v>
      </c>
      <c r="J5474">
        <v>1.5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114</v>
      </c>
      <c r="Q5474">
        <v>53</v>
      </c>
      <c r="R5474">
        <v>368</v>
      </c>
      <c r="S5474">
        <v>0</v>
      </c>
      <c r="T5474">
        <v>0</v>
      </c>
      <c r="U5474">
        <v>550</v>
      </c>
    </row>
    <row r="5475" spans="1:21" ht="14.25">
      <c r="A5475">
        <v>4400130</v>
      </c>
      <c r="B5475">
        <v>3</v>
      </c>
      <c r="C5475" t="s">
        <v>3879</v>
      </c>
      <c r="D5475" t="s">
        <v>3882</v>
      </c>
      <c r="E5475">
        <v>13470</v>
      </c>
      <c r="F5475">
        <v>558</v>
      </c>
      <c r="G5475">
        <v>262</v>
      </c>
      <c r="H5475">
        <v>2650</v>
      </c>
      <c r="I5475">
        <v>0</v>
      </c>
      <c r="J5475">
        <v>1.5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114</v>
      </c>
      <c r="Q5475">
        <v>53</v>
      </c>
      <c r="R5475">
        <v>368</v>
      </c>
      <c r="S5475">
        <v>0</v>
      </c>
      <c r="T5475">
        <v>0</v>
      </c>
      <c r="U5475">
        <v>550</v>
      </c>
    </row>
    <row r="5476" spans="1:21" ht="14.25">
      <c r="A5476">
        <v>4400131</v>
      </c>
      <c r="B5476">
        <v>3</v>
      </c>
      <c r="C5476" t="s">
        <v>3881</v>
      </c>
      <c r="D5476" t="s">
        <v>3847</v>
      </c>
      <c r="E5476">
        <v>18473</v>
      </c>
      <c r="F5476">
        <v>794</v>
      </c>
      <c r="G5476">
        <v>302</v>
      </c>
      <c r="H5476">
        <v>4493</v>
      </c>
      <c r="I5476">
        <v>0</v>
      </c>
      <c r="J5476">
        <v>1.5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114</v>
      </c>
      <c r="Q5476">
        <v>53</v>
      </c>
      <c r="R5476">
        <v>368</v>
      </c>
      <c r="S5476">
        <v>0</v>
      </c>
      <c r="T5476">
        <v>0</v>
      </c>
      <c r="U5476">
        <v>550</v>
      </c>
    </row>
    <row r="5477" spans="1:21" ht="14.25">
      <c r="A5477">
        <v>4400210</v>
      </c>
      <c r="B5477">
        <v>1</v>
      </c>
      <c r="C5477" t="s">
        <v>3879</v>
      </c>
      <c r="D5477" t="s">
        <v>3883</v>
      </c>
      <c r="E5477">
        <v>16333</v>
      </c>
      <c r="F5477">
        <v>672</v>
      </c>
      <c r="G5477">
        <v>321</v>
      </c>
      <c r="H5477">
        <v>3193</v>
      </c>
      <c r="I5477">
        <v>0</v>
      </c>
      <c r="J5477">
        <v>1.5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129</v>
      </c>
      <c r="Q5477">
        <v>63</v>
      </c>
      <c r="R5477">
        <v>427</v>
      </c>
      <c r="S5477">
        <v>0</v>
      </c>
      <c r="T5477">
        <v>0</v>
      </c>
      <c r="U5477">
        <v>550</v>
      </c>
    </row>
    <row r="5478" spans="1:21" ht="14.25">
      <c r="A5478">
        <v>4400211</v>
      </c>
      <c r="B5478">
        <v>1</v>
      </c>
      <c r="C5478" t="s">
        <v>3881</v>
      </c>
      <c r="D5478" t="s">
        <v>3778</v>
      </c>
      <c r="E5478">
        <v>20376</v>
      </c>
      <c r="F5478">
        <v>877</v>
      </c>
      <c r="G5478">
        <v>333</v>
      </c>
      <c r="H5478">
        <v>4946</v>
      </c>
      <c r="I5478">
        <v>0</v>
      </c>
      <c r="J5478">
        <v>1.5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129</v>
      </c>
      <c r="Q5478">
        <v>63</v>
      </c>
      <c r="R5478">
        <v>427</v>
      </c>
      <c r="S5478">
        <v>0</v>
      </c>
      <c r="T5478">
        <v>0</v>
      </c>
      <c r="U5478">
        <v>550</v>
      </c>
    </row>
    <row r="5479" spans="1:21" ht="14.25">
      <c r="A5479">
        <v>4400220</v>
      </c>
      <c r="B5479">
        <v>2</v>
      </c>
      <c r="C5479" t="s">
        <v>3879</v>
      </c>
      <c r="D5479" t="s">
        <v>3862</v>
      </c>
      <c r="E5479">
        <v>15081</v>
      </c>
      <c r="F5479">
        <v>620</v>
      </c>
      <c r="G5479">
        <v>297</v>
      </c>
      <c r="H5479">
        <v>2941</v>
      </c>
      <c r="I5479">
        <v>0</v>
      </c>
      <c r="J5479">
        <v>1.5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129</v>
      </c>
      <c r="Q5479">
        <v>63</v>
      </c>
      <c r="R5479">
        <v>427</v>
      </c>
      <c r="S5479">
        <v>0</v>
      </c>
      <c r="T5479">
        <v>0</v>
      </c>
      <c r="U5479">
        <v>550</v>
      </c>
    </row>
    <row r="5480" spans="1:21" ht="14.25">
      <c r="A5480">
        <v>4400221</v>
      </c>
      <c r="B5480">
        <v>2</v>
      </c>
      <c r="C5480" t="s">
        <v>3881</v>
      </c>
      <c r="D5480" t="s">
        <v>3848</v>
      </c>
      <c r="E5480">
        <v>20216</v>
      </c>
      <c r="F5480">
        <v>861</v>
      </c>
      <c r="G5480">
        <v>333</v>
      </c>
      <c r="H5480">
        <v>4946</v>
      </c>
      <c r="I5480">
        <v>0</v>
      </c>
      <c r="J5480">
        <v>1.5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129</v>
      </c>
      <c r="Q5480">
        <v>63</v>
      </c>
      <c r="R5480">
        <v>427</v>
      </c>
      <c r="S5480">
        <v>0</v>
      </c>
      <c r="T5480">
        <v>0</v>
      </c>
      <c r="U5480">
        <v>550</v>
      </c>
    </row>
    <row r="5481" spans="1:21" ht="14.25">
      <c r="A5481">
        <v>4400230</v>
      </c>
      <c r="B5481">
        <v>3</v>
      </c>
      <c r="C5481" t="s">
        <v>3879</v>
      </c>
      <c r="D5481" t="s">
        <v>3882</v>
      </c>
      <c r="E5481">
        <v>16333</v>
      </c>
      <c r="F5481">
        <v>672</v>
      </c>
      <c r="G5481">
        <v>321</v>
      </c>
      <c r="H5481">
        <v>3193</v>
      </c>
      <c r="I5481">
        <v>0</v>
      </c>
      <c r="J5481">
        <v>1.5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129</v>
      </c>
      <c r="Q5481">
        <v>63</v>
      </c>
      <c r="R5481">
        <v>427</v>
      </c>
      <c r="S5481">
        <v>0</v>
      </c>
      <c r="T5481">
        <v>0</v>
      </c>
      <c r="U5481">
        <v>550</v>
      </c>
    </row>
    <row r="5482" spans="1:21" ht="14.25">
      <c r="A5482">
        <v>4400231</v>
      </c>
      <c r="B5482">
        <v>3</v>
      </c>
      <c r="C5482" t="s">
        <v>3881</v>
      </c>
      <c r="D5482" t="s">
        <v>3847</v>
      </c>
      <c r="E5482">
        <v>22009</v>
      </c>
      <c r="F5482">
        <v>937</v>
      </c>
      <c r="G5482">
        <v>362</v>
      </c>
      <c r="H5482">
        <v>5399</v>
      </c>
      <c r="I5482">
        <v>0</v>
      </c>
      <c r="J5482">
        <v>1.5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129</v>
      </c>
      <c r="Q5482">
        <v>63</v>
      </c>
      <c r="R5482">
        <v>427</v>
      </c>
      <c r="S5482">
        <v>0</v>
      </c>
      <c r="T5482">
        <v>0</v>
      </c>
      <c r="U5482">
        <v>550</v>
      </c>
    </row>
    <row r="5483" spans="1:21" ht="14.25">
      <c r="A5483">
        <v>4400310</v>
      </c>
      <c r="B5483">
        <v>1</v>
      </c>
      <c r="C5483" t="s">
        <v>3879</v>
      </c>
      <c r="D5483" t="s">
        <v>3883</v>
      </c>
      <c r="E5483">
        <v>18333</v>
      </c>
      <c r="F5483">
        <v>753</v>
      </c>
      <c r="G5483">
        <v>366</v>
      </c>
      <c r="H5483">
        <v>3483</v>
      </c>
      <c r="I5483">
        <v>0</v>
      </c>
      <c r="J5483">
        <v>1.5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151</v>
      </c>
      <c r="Q5483">
        <v>78</v>
      </c>
      <c r="R5483">
        <v>427</v>
      </c>
      <c r="S5483">
        <v>0</v>
      </c>
      <c r="T5483">
        <v>0</v>
      </c>
      <c r="U5483">
        <v>550</v>
      </c>
    </row>
    <row r="5484" spans="1:21" ht="14.25">
      <c r="A5484">
        <v>4400311</v>
      </c>
      <c r="B5484">
        <v>1</v>
      </c>
      <c r="C5484" t="s">
        <v>3881</v>
      </c>
      <c r="D5484" t="s">
        <v>3778</v>
      </c>
      <c r="E5484">
        <v>22598</v>
      </c>
      <c r="F5484">
        <v>969</v>
      </c>
      <c r="G5484">
        <v>375</v>
      </c>
      <c r="H5484">
        <v>5408</v>
      </c>
      <c r="I5484">
        <v>0</v>
      </c>
      <c r="J5484">
        <v>1.5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151</v>
      </c>
      <c r="Q5484">
        <v>78</v>
      </c>
      <c r="R5484">
        <v>427</v>
      </c>
      <c r="S5484">
        <v>0</v>
      </c>
      <c r="T5484">
        <v>0</v>
      </c>
      <c r="U5484">
        <v>550</v>
      </c>
    </row>
    <row r="5485" spans="1:21" ht="14.25">
      <c r="A5485">
        <v>4400320</v>
      </c>
      <c r="B5485">
        <v>2</v>
      </c>
      <c r="C5485" t="s">
        <v>3879</v>
      </c>
      <c r="D5485" t="s">
        <v>3862</v>
      </c>
      <c r="E5485">
        <v>16915</v>
      </c>
      <c r="F5485">
        <v>695</v>
      </c>
      <c r="G5485">
        <v>338</v>
      </c>
      <c r="H5485">
        <v>3205</v>
      </c>
      <c r="I5485">
        <v>0</v>
      </c>
      <c r="J5485">
        <v>1.5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151</v>
      </c>
      <c r="Q5485">
        <v>78</v>
      </c>
      <c r="R5485">
        <v>427</v>
      </c>
      <c r="S5485">
        <v>0</v>
      </c>
      <c r="T5485">
        <v>0</v>
      </c>
      <c r="U5485">
        <v>550</v>
      </c>
    </row>
    <row r="5486" spans="1:21" ht="14.25">
      <c r="A5486">
        <v>4400321</v>
      </c>
      <c r="B5486">
        <v>2</v>
      </c>
      <c r="C5486" t="s">
        <v>3881</v>
      </c>
      <c r="D5486" t="s">
        <v>3848</v>
      </c>
      <c r="E5486">
        <v>22428</v>
      </c>
      <c r="F5486">
        <v>952</v>
      </c>
      <c r="G5486">
        <v>375</v>
      </c>
      <c r="H5486">
        <v>5408</v>
      </c>
      <c r="I5486">
        <v>0</v>
      </c>
      <c r="J5486">
        <v>1.5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151</v>
      </c>
      <c r="Q5486">
        <v>78</v>
      </c>
      <c r="R5486">
        <v>427</v>
      </c>
      <c r="S5486">
        <v>0</v>
      </c>
      <c r="T5486">
        <v>0</v>
      </c>
      <c r="U5486">
        <v>550</v>
      </c>
    </row>
    <row r="5487" spans="1:21" ht="14.25">
      <c r="A5487">
        <v>4400330</v>
      </c>
      <c r="B5487">
        <v>3</v>
      </c>
      <c r="C5487" t="s">
        <v>3879</v>
      </c>
      <c r="D5487" t="s">
        <v>3882</v>
      </c>
      <c r="E5487">
        <v>18333</v>
      </c>
      <c r="F5487">
        <v>753</v>
      </c>
      <c r="G5487">
        <v>366</v>
      </c>
      <c r="H5487">
        <v>3483</v>
      </c>
      <c r="I5487">
        <v>0</v>
      </c>
      <c r="J5487">
        <v>1.5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151</v>
      </c>
      <c r="Q5487">
        <v>78</v>
      </c>
      <c r="R5487">
        <v>427</v>
      </c>
      <c r="S5487">
        <v>0</v>
      </c>
      <c r="T5487">
        <v>0</v>
      </c>
      <c r="U5487">
        <v>550</v>
      </c>
    </row>
    <row r="5488" spans="1:21" ht="14.25">
      <c r="A5488">
        <v>4400331</v>
      </c>
      <c r="B5488">
        <v>3</v>
      </c>
      <c r="C5488" t="s">
        <v>3881</v>
      </c>
      <c r="D5488" t="s">
        <v>3847</v>
      </c>
      <c r="E5488">
        <v>24387</v>
      </c>
      <c r="F5488">
        <v>1036</v>
      </c>
      <c r="G5488">
        <v>406</v>
      </c>
      <c r="H5488">
        <v>5907</v>
      </c>
      <c r="I5488">
        <v>0</v>
      </c>
      <c r="J5488">
        <v>1.5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151</v>
      </c>
      <c r="Q5488">
        <v>78</v>
      </c>
      <c r="R5488">
        <v>427</v>
      </c>
      <c r="S5488">
        <v>0</v>
      </c>
      <c r="T5488">
        <v>0</v>
      </c>
      <c r="U5488">
        <v>550</v>
      </c>
    </row>
    <row r="5489" spans="1:21" ht="14.25">
      <c r="A5489">
        <v>4400410</v>
      </c>
      <c r="B5489">
        <v>1</v>
      </c>
      <c r="C5489" t="s">
        <v>3879</v>
      </c>
      <c r="D5489" t="s">
        <v>3883</v>
      </c>
      <c r="E5489">
        <v>20640</v>
      </c>
      <c r="F5489">
        <v>851</v>
      </c>
      <c r="G5489">
        <v>408</v>
      </c>
      <c r="H5489">
        <v>3970</v>
      </c>
      <c r="I5489">
        <v>0</v>
      </c>
      <c r="J5489">
        <v>1.5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175</v>
      </c>
      <c r="Q5489">
        <v>83</v>
      </c>
      <c r="R5489">
        <v>526</v>
      </c>
      <c r="S5489">
        <v>0</v>
      </c>
      <c r="T5489">
        <v>0</v>
      </c>
      <c r="U5489">
        <v>700</v>
      </c>
    </row>
    <row r="5490" spans="1:21" ht="14.25">
      <c r="A5490">
        <v>4400411</v>
      </c>
      <c r="B5490">
        <v>1</v>
      </c>
      <c r="C5490" t="s">
        <v>3881</v>
      </c>
      <c r="D5490" t="s">
        <v>3778</v>
      </c>
      <c r="E5490">
        <v>25530</v>
      </c>
      <c r="F5490">
        <v>1095</v>
      </c>
      <c r="G5490">
        <v>419</v>
      </c>
      <c r="H5490">
        <v>6200</v>
      </c>
      <c r="I5490">
        <v>0</v>
      </c>
      <c r="J5490">
        <v>1.5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175</v>
      </c>
      <c r="Q5490">
        <v>83</v>
      </c>
      <c r="R5490">
        <v>526</v>
      </c>
      <c r="S5490">
        <v>0</v>
      </c>
      <c r="T5490">
        <v>0</v>
      </c>
      <c r="U5490">
        <v>700</v>
      </c>
    </row>
    <row r="5491" spans="1:21" ht="14.25">
      <c r="A5491">
        <v>4400420</v>
      </c>
      <c r="B5491">
        <v>2</v>
      </c>
      <c r="C5491" t="s">
        <v>3879</v>
      </c>
      <c r="D5491" t="s">
        <v>3862</v>
      </c>
      <c r="E5491">
        <v>18240</v>
      </c>
      <c r="F5491">
        <v>754</v>
      </c>
      <c r="G5491">
        <v>361</v>
      </c>
      <c r="H5491">
        <v>3480</v>
      </c>
      <c r="I5491">
        <v>0</v>
      </c>
      <c r="J5491">
        <v>1.5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175</v>
      </c>
      <c r="Q5491">
        <v>83</v>
      </c>
      <c r="R5491">
        <v>526</v>
      </c>
      <c r="S5491">
        <v>0</v>
      </c>
      <c r="T5491">
        <v>0</v>
      </c>
      <c r="U5491">
        <v>550</v>
      </c>
    </row>
    <row r="5492" spans="1:21" ht="14.25">
      <c r="A5492">
        <v>4400421</v>
      </c>
      <c r="B5492">
        <v>2</v>
      </c>
      <c r="C5492" t="s">
        <v>3881</v>
      </c>
      <c r="D5492" t="s">
        <v>3848</v>
      </c>
      <c r="E5492">
        <v>23975</v>
      </c>
      <c r="F5492">
        <v>1022</v>
      </c>
      <c r="G5492">
        <v>397</v>
      </c>
      <c r="H5492">
        <v>5815</v>
      </c>
      <c r="I5492">
        <v>0</v>
      </c>
      <c r="J5492">
        <v>1.5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175</v>
      </c>
      <c r="Q5492">
        <v>83</v>
      </c>
      <c r="R5492">
        <v>526</v>
      </c>
      <c r="S5492">
        <v>0</v>
      </c>
      <c r="T5492">
        <v>0</v>
      </c>
      <c r="U5492">
        <v>550</v>
      </c>
    </row>
    <row r="5493" spans="1:21" ht="14.25">
      <c r="A5493">
        <v>4400430</v>
      </c>
      <c r="B5493">
        <v>3</v>
      </c>
      <c r="C5493" t="s">
        <v>3879</v>
      </c>
      <c r="D5493" t="s">
        <v>3882</v>
      </c>
      <c r="E5493">
        <v>19766</v>
      </c>
      <c r="F5493">
        <v>817</v>
      </c>
      <c r="G5493">
        <v>391</v>
      </c>
      <c r="H5493">
        <v>3776</v>
      </c>
      <c r="I5493">
        <v>0</v>
      </c>
      <c r="J5493">
        <v>1.5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175</v>
      </c>
      <c r="Q5493">
        <v>83</v>
      </c>
      <c r="R5493">
        <v>526</v>
      </c>
      <c r="S5493">
        <v>0</v>
      </c>
      <c r="T5493">
        <v>0</v>
      </c>
      <c r="U5493">
        <v>550</v>
      </c>
    </row>
    <row r="5494" spans="1:21" ht="14.25">
      <c r="A5494">
        <v>4400431</v>
      </c>
      <c r="B5494">
        <v>3</v>
      </c>
      <c r="C5494" t="s">
        <v>3881</v>
      </c>
      <c r="D5494" t="s">
        <v>3847</v>
      </c>
      <c r="E5494">
        <v>26085</v>
      </c>
      <c r="F5494">
        <v>1112</v>
      </c>
      <c r="G5494">
        <v>431</v>
      </c>
      <c r="H5494">
        <v>6345</v>
      </c>
      <c r="I5494">
        <v>0</v>
      </c>
      <c r="J5494">
        <v>1.5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175</v>
      </c>
      <c r="Q5494">
        <v>83</v>
      </c>
      <c r="R5494">
        <v>526</v>
      </c>
      <c r="S5494">
        <v>0</v>
      </c>
      <c r="T5494">
        <v>0</v>
      </c>
      <c r="U5494">
        <v>550</v>
      </c>
    </row>
    <row r="5495" spans="1:21" ht="14.25">
      <c r="A5495">
        <v>4400510</v>
      </c>
      <c r="B5495">
        <v>1</v>
      </c>
      <c r="C5495" t="s">
        <v>3879</v>
      </c>
      <c r="D5495" t="s">
        <v>3883</v>
      </c>
      <c r="E5495">
        <v>20999</v>
      </c>
      <c r="F5495">
        <v>875</v>
      </c>
      <c r="G5495">
        <v>408</v>
      </c>
      <c r="H5495">
        <v>4089</v>
      </c>
      <c r="I5495">
        <v>0</v>
      </c>
      <c r="J5495">
        <v>1.5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199</v>
      </c>
      <c r="Q5495">
        <v>83</v>
      </c>
      <c r="R5495">
        <v>645</v>
      </c>
      <c r="S5495">
        <v>0</v>
      </c>
      <c r="T5495">
        <v>0</v>
      </c>
      <c r="U5495">
        <v>700</v>
      </c>
    </row>
    <row r="5496" spans="1:21" ht="14.25">
      <c r="A5496">
        <v>4400511</v>
      </c>
      <c r="B5496">
        <v>1</v>
      </c>
      <c r="C5496" t="s">
        <v>3881</v>
      </c>
      <c r="D5496" t="s">
        <v>3778</v>
      </c>
      <c r="E5496">
        <v>25889</v>
      </c>
      <c r="F5496">
        <v>1119</v>
      </c>
      <c r="G5496">
        <v>419</v>
      </c>
      <c r="H5496">
        <v>6319</v>
      </c>
      <c r="I5496">
        <v>0</v>
      </c>
      <c r="J5496">
        <v>1.5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199</v>
      </c>
      <c r="Q5496">
        <v>83</v>
      </c>
      <c r="R5496">
        <v>645</v>
      </c>
      <c r="S5496">
        <v>0</v>
      </c>
      <c r="T5496">
        <v>0</v>
      </c>
      <c r="U5496">
        <v>700</v>
      </c>
    </row>
    <row r="5497" spans="1:21" ht="14.25">
      <c r="A5497">
        <v>4400520</v>
      </c>
      <c r="B5497">
        <v>2</v>
      </c>
      <c r="C5497" t="s">
        <v>3879</v>
      </c>
      <c r="D5497" t="s">
        <v>3862</v>
      </c>
      <c r="E5497">
        <v>19465</v>
      </c>
      <c r="F5497">
        <v>813</v>
      </c>
      <c r="G5497">
        <v>378</v>
      </c>
      <c r="H5497">
        <v>3775</v>
      </c>
      <c r="I5497">
        <v>0</v>
      </c>
      <c r="J5497">
        <v>1.5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199</v>
      </c>
      <c r="Q5497">
        <v>83</v>
      </c>
      <c r="R5497">
        <v>645</v>
      </c>
      <c r="S5497">
        <v>0</v>
      </c>
      <c r="T5497">
        <v>0</v>
      </c>
      <c r="U5497">
        <v>700</v>
      </c>
    </row>
    <row r="5498" spans="1:21" ht="14.25">
      <c r="A5498">
        <v>4400521</v>
      </c>
      <c r="B5498">
        <v>2</v>
      </c>
      <c r="C5498" t="s">
        <v>3881</v>
      </c>
      <c r="D5498" t="s">
        <v>3848</v>
      </c>
      <c r="E5498">
        <v>25699</v>
      </c>
      <c r="F5498">
        <v>1100</v>
      </c>
      <c r="G5498">
        <v>419</v>
      </c>
      <c r="H5498">
        <v>6319</v>
      </c>
      <c r="I5498">
        <v>0</v>
      </c>
      <c r="J5498">
        <v>1.5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199</v>
      </c>
      <c r="Q5498">
        <v>83</v>
      </c>
      <c r="R5498">
        <v>645</v>
      </c>
      <c r="S5498">
        <v>0</v>
      </c>
      <c r="T5498">
        <v>0</v>
      </c>
      <c r="U5498">
        <v>700</v>
      </c>
    </row>
    <row r="5499" spans="1:21" ht="14.25">
      <c r="A5499">
        <v>4400530</v>
      </c>
      <c r="B5499">
        <v>3</v>
      </c>
      <c r="C5499" t="s">
        <v>3879</v>
      </c>
      <c r="D5499" t="s">
        <v>3882</v>
      </c>
      <c r="E5499">
        <v>20999</v>
      </c>
      <c r="F5499">
        <v>875</v>
      </c>
      <c r="G5499">
        <v>408</v>
      </c>
      <c r="H5499">
        <v>4089</v>
      </c>
      <c r="I5499">
        <v>0</v>
      </c>
      <c r="J5499">
        <v>1.5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199</v>
      </c>
      <c r="Q5499">
        <v>83</v>
      </c>
      <c r="R5499">
        <v>645</v>
      </c>
      <c r="S5499">
        <v>0</v>
      </c>
      <c r="T5499">
        <v>0</v>
      </c>
      <c r="U5499">
        <v>700</v>
      </c>
    </row>
    <row r="5500" spans="1:21" ht="14.25">
      <c r="A5500">
        <v>4400531</v>
      </c>
      <c r="B5500">
        <v>3</v>
      </c>
      <c r="C5500" t="s">
        <v>3881</v>
      </c>
      <c r="D5500" t="s">
        <v>3847</v>
      </c>
      <c r="E5500">
        <v>27847</v>
      </c>
      <c r="F5500">
        <v>1190</v>
      </c>
      <c r="G5500">
        <v>453</v>
      </c>
      <c r="H5500">
        <v>6887</v>
      </c>
      <c r="I5500">
        <v>0</v>
      </c>
      <c r="J5500">
        <v>1.5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199</v>
      </c>
      <c r="Q5500">
        <v>83</v>
      </c>
      <c r="R5500">
        <v>645</v>
      </c>
      <c r="S5500">
        <v>0</v>
      </c>
      <c r="T5500">
        <v>0</v>
      </c>
      <c r="U5500">
        <v>700</v>
      </c>
    </row>
    <row r="5501" spans="1:21" ht="14.25">
      <c r="A5501">
        <v>4400610</v>
      </c>
      <c r="B5501">
        <v>1</v>
      </c>
      <c r="C5501" t="s">
        <v>3879</v>
      </c>
      <c r="D5501" t="s">
        <v>3883</v>
      </c>
      <c r="E5501">
        <v>22731</v>
      </c>
      <c r="F5501">
        <v>944</v>
      </c>
      <c r="G5501">
        <v>448</v>
      </c>
      <c r="H5501">
        <v>4331</v>
      </c>
      <c r="I5501">
        <v>0</v>
      </c>
      <c r="J5501">
        <v>1.5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220</v>
      </c>
      <c r="Q5501">
        <v>99</v>
      </c>
      <c r="R5501">
        <v>645</v>
      </c>
      <c r="S5501">
        <v>0</v>
      </c>
      <c r="T5501">
        <v>0</v>
      </c>
      <c r="U5501">
        <v>700</v>
      </c>
    </row>
    <row r="5502" spans="1:21" ht="14.25">
      <c r="A5502">
        <v>4400611</v>
      </c>
      <c r="B5502">
        <v>1</v>
      </c>
      <c r="C5502" t="s">
        <v>3881</v>
      </c>
      <c r="D5502" t="s">
        <v>3778</v>
      </c>
      <c r="E5502">
        <v>27824</v>
      </c>
      <c r="F5502">
        <v>1198</v>
      </c>
      <c r="G5502">
        <v>457</v>
      </c>
      <c r="H5502">
        <v>6704</v>
      </c>
      <c r="I5502">
        <v>0</v>
      </c>
      <c r="J5502">
        <v>1.5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220</v>
      </c>
      <c r="Q5502">
        <v>99</v>
      </c>
      <c r="R5502">
        <v>645</v>
      </c>
      <c r="S5502">
        <v>0</v>
      </c>
      <c r="T5502">
        <v>0</v>
      </c>
      <c r="U5502">
        <v>700</v>
      </c>
    </row>
    <row r="5503" spans="1:21" ht="14.25">
      <c r="A5503">
        <v>4400620</v>
      </c>
      <c r="B5503">
        <v>2</v>
      </c>
      <c r="C5503" t="s">
        <v>3879</v>
      </c>
      <c r="D5503" t="s">
        <v>3862</v>
      </c>
      <c r="E5503">
        <v>21095</v>
      </c>
      <c r="F5503">
        <v>878</v>
      </c>
      <c r="G5503">
        <v>416</v>
      </c>
      <c r="H5503">
        <v>3995</v>
      </c>
      <c r="I5503">
        <v>0</v>
      </c>
      <c r="J5503">
        <v>1.5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220</v>
      </c>
      <c r="Q5503">
        <v>99</v>
      </c>
      <c r="R5503">
        <v>645</v>
      </c>
      <c r="S5503">
        <v>0</v>
      </c>
      <c r="T5503">
        <v>0</v>
      </c>
      <c r="U5503">
        <v>700</v>
      </c>
    </row>
    <row r="5504" spans="1:21" ht="14.25">
      <c r="A5504">
        <v>4400621</v>
      </c>
      <c r="B5504">
        <v>2</v>
      </c>
      <c r="C5504" t="s">
        <v>3881</v>
      </c>
      <c r="D5504" t="s">
        <v>3848</v>
      </c>
      <c r="E5504">
        <v>27624</v>
      </c>
      <c r="F5504">
        <v>1178</v>
      </c>
      <c r="G5504">
        <v>457</v>
      </c>
      <c r="H5504">
        <v>6704</v>
      </c>
      <c r="I5504">
        <v>0</v>
      </c>
      <c r="J5504">
        <v>1.5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220</v>
      </c>
      <c r="Q5504">
        <v>99</v>
      </c>
      <c r="R5504">
        <v>645</v>
      </c>
      <c r="S5504">
        <v>0</v>
      </c>
      <c r="T5504">
        <v>0</v>
      </c>
      <c r="U5504">
        <v>700</v>
      </c>
    </row>
    <row r="5505" spans="1:21" ht="14.25">
      <c r="A5505">
        <v>4400630</v>
      </c>
      <c r="B5505">
        <v>3</v>
      </c>
      <c r="C5505" t="s">
        <v>3879</v>
      </c>
      <c r="D5505" t="s">
        <v>3882</v>
      </c>
      <c r="E5505">
        <v>22731</v>
      </c>
      <c r="F5505">
        <v>944</v>
      </c>
      <c r="G5505">
        <v>448</v>
      </c>
      <c r="H5505">
        <v>4331</v>
      </c>
      <c r="I5505">
        <v>0</v>
      </c>
      <c r="J5505">
        <v>1.5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220</v>
      </c>
      <c r="Q5505">
        <v>99</v>
      </c>
      <c r="R5505">
        <v>645</v>
      </c>
      <c r="S5505">
        <v>0</v>
      </c>
      <c r="T5505">
        <v>0</v>
      </c>
      <c r="U5505">
        <v>700</v>
      </c>
    </row>
    <row r="5506" spans="1:21" ht="14.25">
      <c r="A5506">
        <v>4400631</v>
      </c>
      <c r="B5506">
        <v>3</v>
      </c>
      <c r="C5506" t="s">
        <v>3881</v>
      </c>
      <c r="D5506" t="s">
        <v>3847</v>
      </c>
      <c r="E5506">
        <v>29912</v>
      </c>
      <c r="F5506">
        <v>1274</v>
      </c>
      <c r="G5506">
        <v>493</v>
      </c>
      <c r="H5506">
        <v>7312</v>
      </c>
      <c r="I5506">
        <v>0</v>
      </c>
      <c r="J5506">
        <v>1.5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220</v>
      </c>
      <c r="Q5506">
        <v>99</v>
      </c>
      <c r="R5506">
        <v>645</v>
      </c>
      <c r="S5506">
        <v>0</v>
      </c>
      <c r="T5506">
        <v>0</v>
      </c>
      <c r="U5506">
        <v>700</v>
      </c>
    </row>
    <row r="5507" spans="1:21" ht="14.25">
      <c r="A5507">
        <v>4400710</v>
      </c>
      <c r="B5507">
        <v>1</v>
      </c>
      <c r="C5507" t="s">
        <v>3879</v>
      </c>
      <c r="D5507" t="s">
        <v>3883</v>
      </c>
      <c r="E5507">
        <v>25104</v>
      </c>
      <c r="F5507">
        <v>1039</v>
      </c>
      <c r="G5507">
        <v>501</v>
      </c>
      <c r="H5507">
        <v>4694</v>
      </c>
      <c r="I5507">
        <v>0</v>
      </c>
      <c r="J5507">
        <v>1.5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242</v>
      </c>
      <c r="Q5507">
        <v>115</v>
      </c>
      <c r="R5507">
        <v>645</v>
      </c>
      <c r="S5507">
        <v>0</v>
      </c>
      <c r="T5507">
        <v>0</v>
      </c>
      <c r="U5507">
        <v>700</v>
      </c>
    </row>
    <row r="5508" spans="1:21" ht="14.25">
      <c r="A5508">
        <v>4400711</v>
      </c>
      <c r="B5508">
        <v>1</v>
      </c>
      <c r="C5508" t="s">
        <v>3881</v>
      </c>
      <c r="D5508" t="s">
        <v>3778</v>
      </c>
      <c r="E5508">
        <v>30482</v>
      </c>
      <c r="F5508">
        <v>1308</v>
      </c>
      <c r="G5508">
        <v>506</v>
      </c>
      <c r="H5508">
        <v>7282</v>
      </c>
      <c r="I5508">
        <v>0</v>
      </c>
      <c r="J5508">
        <v>1.5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242</v>
      </c>
      <c r="Q5508">
        <v>115</v>
      </c>
      <c r="R5508">
        <v>645</v>
      </c>
      <c r="S5508">
        <v>0</v>
      </c>
      <c r="T5508">
        <v>0</v>
      </c>
      <c r="U5508">
        <v>700</v>
      </c>
    </row>
    <row r="5509" spans="1:21" ht="14.25">
      <c r="A5509">
        <v>4400720</v>
      </c>
      <c r="B5509">
        <v>2</v>
      </c>
      <c r="C5509" t="s">
        <v>3879</v>
      </c>
      <c r="D5509" t="s">
        <v>3862</v>
      </c>
      <c r="E5509">
        <v>23285</v>
      </c>
      <c r="F5509">
        <v>966</v>
      </c>
      <c r="G5509">
        <v>465</v>
      </c>
      <c r="H5509">
        <v>4325</v>
      </c>
      <c r="I5509">
        <v>0</v>
      </c>
      <c r="J5509">
        <v>1.5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242</v>
      </c>
      <c r="Q5509">
        <v>115</v>
      </c>
      <c r="R5509">
        <v>645</v>
      </c>
      <c r="S5509">
        <v>0</v>
      </c>
      <c r="T5509">
        <v>0</v>
      </c>
      <c r="U5509">
        <v>700</v>
      </c>
    </row>
    <row r="5510" spans="1:21" ht="14.25">
      <c r="A5510">
        <v>4400721</v>
      </c>
      <c r="B5510">
        <v>2</v>
      </c>
      <c r="C5510" t="s">
        <v>3881</v>
      </c>
      <c r="D5510" t="s">
        <v>3848</v>
      </c>
      <c r="E5510">
        <v>30262</v>
      </c>
      <c r="F5510">
        <v>1286</v>
      </c>
      <c r="G5510">
        <v>506</v>
      </c>
      <c r="H5510">
        <v>7282</v>
      </c>
      <c r="I5510">
        <v>0</v>
      </c>
      <c r="J5510">
        <v>1.5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242</v>
      </c>
      <c r="Q5510">
        <v>115</v>
      </c>
      <c r="R5510">
        <v>645</v>
      </c>
      <c r="S5510">
        <v>0</v>
      </c>
      <c r="T5510">
        <v>0</v>
      </c>
      <c r="U5510">
        <v>700</v>
      </c>
    </row>
    <row r="5511" spans="1:21" ht="14.25">
      <c r="A5511">
        <v>4400730</v>
      </c>
      <c r="B5511">
        <v>3</v>
      </c>
      <c r="C5511" t="s">
        <v>3879</v>
      </c>
      <c r="D5511" t="s">
        <v>3882</v>
      </c>
      <c r="E5511">
        <v>25104</v>
      </c>
      <c r="F5511">
        <v>1039</v>
      </c>
      <c r="G5511">
        <v>501</v>
      </c>
      <c r="H5511">
        <v>4694</v>
      </c>
      <c r="I5511">
        <v>0</v>
      </c>
      <c r="J5511">
        <v>1.5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242</v>
      </c>
      <c r="Q5511">
        <v>115</v>
      </c>
      <c r="R5511">
        <v>645</v>
      </c>
      <c r="S5511">
        <v>0</v>
      </c>
      <c r="T5511">
        <v>0</v>
      </c>
      <c r="U5511">
        <v>700</v>
      </c>
    </row>
    <row r="5512" spans="1:21" ht="14.25">
      <c r="A5512">
        <v>4400731</v>
      </c>
      <c r="B5512">
        <v>3</v>
      </c>
      <c r="C5512" t="s">
        <v>3881</v>
      </c>
      <c r="D5512" t="s">
        <v>3847</v>
      </c>
      <c r="E5512">
        <v>32769</v>
      </c>
      <c r="F5512">
        <v>1390</v>
      </c>
      <c r="G5512">
        <v>546</v>
      </c>
      <c r="H5512">
        <v>7949</v>
      </c>
      <c r="I5512">
        <v>0</v>
      </c>
      <c r="J5512">
        <v>1.5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242</v>
      </c>
      <c r="Q5512">
        <v>115</v>
      </c>
      <c r="R5512">
        <v>645</v>
      </c>
      <c r="S5512">
        <v>0</v>
      </c>
      <c r="T5512">
        <v>0</v>
      </c>
      <c r="U5512">
        <v>700</v>
      </c>
    </row>
    <row r="5513" spans="1:21" ht="14.25">
      <c r="A5513">
        <v>4400810</v>
      </c>
      <c r="B5513">
        <v>1</v>
      </c>
      <c r="C5513" t="s">
        <v>3879</v>
      </c>
      <c r="D5513" t="s">
        <v>3883</v>
      </c>
      <c r="E5513">
        <v>27397</v>
      </c>
      <c r="F5513">
        <v>1120</v>
      </c>
      <c r="G5513">
        <v>557</v>
      </c>
      <c r="H5513">
        <v>5057</v>
      </c>
      <c r="I5513">
        <v>0</v>
      </c>
      <c r="J5513">
        <v>1.5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250</v>
      </c>
      <c r="Q5513">
        <v>135</v>
      </c>
      <c r="R5513">
        <v>645</v>
      </c>
      <c r="S5513">
        <v>0</v>
      </c>
      <c r="T5513">
        <v>0</v>
      </c>
      <c r="U5513">
        <v>700</v>
      </c>
    </row>
    <row r="5514" spans="1:21" ht="14.25">
      <c r="A5514">
        <v>4400811</v>
      </c>
      <c r="B5514">
        <v>1</v>
      </c>
      <c r="C5514" t="s">
        <v>3881</v>
      </c>
      <c r="D5514" t="s">
        <v>3782</v>
      </c>
      <c r="E5514">
        <v>35555</v>
      </c>
      <c r="F5514">
        <v>1493</v>
      </c>
      <c r="G5514">
        <v>602</v>
      </c>
      <c r="H5514">
        <v>8585</v>
      </c>
      <c r="I5514">
        <v>0</v>
      </c>
      <c r="J5514">
        <v>1.5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250</v>
      </c>
      <c r="Q5514">
        <v>135</v>
      </c>
      <c r="R5514">
        <v>645</v>
      </c>
      <c r="S5514">
        <v>0</v>
      </c>
      <c r="T5514">
        <v>0</v>
      </c>
      <c r="U5514">
        <v>700</v>
      </c>
    </row>
    <row r="5515" spans="1:21" ht="14.25">
      <c r="A5515">
        <v>4400820</v>
      </c>
      <c r="B5515">
        <v>2</v>
      </c>
      <c r="C5515" t="s">
        <v>3879</v>
      </c>
      <c r="D5515" t="s">
        <v>3839</v>
      </c>
      <c r="E5515">
        <v>25415</v>
      </c>
      <c r="F5515">
        <v>1040</v>
      </c>
      <c r="G5515">
        <v>518</v>
      </c>
      <c r="H5515">
        <v>4655</v>
      </c>
      <c r="I5515">
        <v>0</v>
      </c>
      <c r="J5515">
        <v>1.5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250</v>
      </c>
      <c r="Q5515">
        <v>135</v>
      </c>
      <c r="R5515">
        <v>645</v>
      </c>
      <c r="S5515">
        <v>0</v>
      </c>
      <c r="T5515">
        <v>0</v>
      </c>
      <c r="U5515">
        <v>700</v>
      </c>
    </row>
    <row r="5516" spans="1:21" ht="14.25">
      <c r="A5516">
        <v>4400821</v>
      </c>
      <c r="B5516">
        <v>2</v>
      </c>
      <c r="C5516" t="s">
        <v>3881</v>
      </c>
      <c r="D5516" t="s">
        <v>1033</v>
      </c>
      <c r="E5516">
        <v>32839</v>
      </c>
      <c r="F5516">
        <v>1380</v>
      </c>
      <c r="G5516">
        <v>559</v>
      </c>
      <c r="H5516">
        <v>7859</v>
      </c>
      <c r="I5516">
        <v>0</v>
      </c>
      <c r="J5516">
        <v>1.5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250</v>
      </c>
      <c r="Q5516">
        <v>135</v>
      </c>
      <c r="R5516">
        <v>645</v>
      </c>
      <c r="S5516">
        <v>0</v>
      </c>
      <c r="T5516">
        <v>0</v>
      </c>
      <c r="U5516">
        <v>700</v>
      </c>
    </row>
    <row r="5517" spans="1:21" ht="14.25">
      <c r="A5517">
        <v>4400830</v>
      </c>
      <c r="B5517">
        <v>3</v>
      </c>
      <c r="C5517" t="s">
        <v>3879</v>
      </c>
      <c r="D5517" t="s">
        <v>3882</v>
      </c>
      <c r="E5517">
        <v>27397</v>
      </c>
      <c r="F5517">
        <v>1120</v>
      </c>
      <c r="G5517">
        <v>557</v>
      </c>
      <c r="H5517">
        <v>5057</v>
      </c>
      <c r="I5517">
        <v>0</v>
      </c>
      <c r="J5517">
        <v>1.5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250</v>
      </c>
      <c r="Q5517">
        <v>135</v>
      </c>
      <c r="R5517">
        <v>645</v>
      </c>
      <c r="S5517">
        <v>0</v>
      </c>
      <c r="T5517">
        <v>0</v>
      </c>
      <c r="U5517">
        <v>700</v>
      </c>
    </row>
    <row r="5518" spans="1:21" ht="14.25">
      <c r="A5518">
        <v>4400831</v>
      </c>
      <c r="B5518">
        <v>3</v>
      </c>
      <c r="C5518" t="s">
        <v>3881</v>
      </c>
      <c r="D5518" t="s">
        <v>3847</v>
      </c>
      <c r="E5518">
        <v>35555</v>
      </c>
      <c r="F5518">
        <v>1493</v>
      </c>
      <c r="G5518">
        <v>602</v>
      </c>
      <c r="H5518">
        <v>8585</v>
      </c>
      <c r="I5518">
        <v>0</v>
      </c>
      <c r="J5518">
        <v>1.5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250</v>
      </c>
      <c r="Q5518">
        <v>135</v>
      </c>
      <c r="R5518">
        <v>645</v>
      </c>
      <c r="S5518">
        <v>0</v>
      </c>
      <c r="T5518">
        <v>0</v>
      </c>
      <c r="U5518">
        <v>700</v>
      </c>
    </row>
    <row r="5519" spans="1:21" ht="14.25">
      <c r="A5519">
        <v>4400910</v>
      </c>
      <c r="B5519">
        <v>1</v>
      </c>
      <c r="C5519" t="s">
        <v>3879</v>
      </c>
      <c r="D5519" t="s">
        <v>3883</v>
      </c>
      <c r="E5519">
        <v>30391</v>
      </c>
      <c r="F5519">
        <v>1251</v>
      </c>
      <c r="G5519">
        <v>617</v>
      </c>
      <c r="H5519">
        <v>5541</v>
      </c>
      <c r="I5519">
        <v>0</v>
      </c>
      <c r="J5519">
        <v>1.5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285</v>
      </c>
      <c r="Q5519">
        <v>147</v>
      </c>
      <c r="R5519">
        <v>645</v>
      </c>
      <c r="S5519">
        <v>0</v>
      </c>
      <c r="T5519">
        <v>0</v>
      </c>
      <c r="U5519">
        <v>950</v>
      </c>
    </row>
    <row r="5520" spans="1:21" ht="14.25">
      <c r="A5520">
        <v>4400911</v>
      </c>
      <c r="B5520">
        <v>1</v>
      </c>
      <c r="C5520" t="s">
        <v>3881</v>
      </c>
      <c r="D5520" t="s">
        <v>3782</v>
      </c>
      <c r="E5520">
        <v>39493</v>
      </c>
      <c r="F5520">
        <v>1664</v>
      </c>
      <c r="G5520">
        <v>667</v>
      </c>
      <c r="H5520">
        <v>9513</v>
      </c>
      <c r="I5520">
        <v>0</v>
      </c>
      <c r="J5520">
        <v>1.5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285</v>
      </c>
      <c r="Q5520">
        <v>147</v>
      </c>
      <c r="R5520">
        <v>645</v>
      </c>
      <c r="S5520">
        <v>0</v>
      </c>
      <c r="T5520">
        <v>0</v>
      </c>
      <c r="U5520">
        <v>950</v>
      </c>
    </row>
    <row r="5521" spans="1:21" ht="14.25">
      <c r="A5521">
        <v>4400920</v>
      </c>
      <c r="B5521">
        <v>2</v>
      </c>
      <c r="C5521" t="s">
        <v>3879</v>
      </c>
      <c r="D5521" t="s">
        <v>3839</v>
      </c>
      <c r="E5521">
        <v>27105</v>
      </c>
      <c r="F5521">
        <v>1119</v>
      </c>
      <c r="G5521">
        <v>552</v>
      </c>
      <c r="H5521">
        <v>4875</v>
      </c>
      <c r="I5521">
        <v>0</v>
      </c>
      <c r="J5521">
        <v>1.5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285</v>
      </c>
      <c r="Q5521">
        <v>147</v>
      </c>
      <c r="R5521">
        <v>645</v>
      </c>
      <c r="S5521">
        <v>0</v>
      </c>
      <c r="T5521">
        <v>0</v>
      </c>
      <c r="U5521">
        <v>700</v>
      </c>
    </row>
    <row r="5522" spans="1:21" ht="14.25">
      <c r="A5522">
        <v>4400921</v>
      </c>
      <c r="B5522">
        <v>2</v>
      </c>
      <c r="C5522" t="s">
        <v>3881</v>
      </c>
      <c r="D5522" t="s">
        <v>1033</v>
      </c>
      <c r="E5522">
        <v>34824</v>
      </c>
      <c r="F5522">
        <v>1472</v>
      </c>
      <c r="G5522">
        <v>593</v>
      </c>
      <c r="H5522">
        <v>8244</v>
      </c>
      <c r="I5522">
        <v>0</v>
      </c>
      <c r="J5522">
        <v>1.5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285</v>
      </c>
      <c r="Q5522">
        <v>147</v>
      </c>
      <c r="R5522">
        <v>645</v>
      </c>
      <c r="S5522">
        <v>0</v>
      </c>
      <c r="T5522">
        <v>0</v>
      </c>
      <c r="U5522">
        <v>700</v>
      </c>
    </row>
    <row r="5523" spans="1:21" ht="14.25">
      <c r="A5523">
        <v>4400930</v>
      </c>
      <c r="B5523">
        <v>3</v>
      </c>
      <c r="C5523" t="s">
        <v>3879</v>
      </c>
      <c r="D5523" t="s">
        <v>3882</v>
      </c>
      <c r="E5523">
        <v>29189</v>
      </c>
      <c r="F5523">
        <v>1203</v>
      </c>
      <c r="G5523">
        <v>593</v>
      </c>
      <c r="H5523">
        <v>5299</v>
      </c>
      <c r="I5523">
        <v>0</v>
      </c>
      <c r="J5523">
        <v>1.5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285</v>
      </c>
      <c r="Q5523">
        <v>147</v>
      </c>
      <c r="R5523">
        <v>645</v>
      </c>
      <c r="S5523">
        <v>0</v>
      </c>
      <c r="T5523">
        <v>0</v>
      </c>
      <c r="U5523">
        <v>700</v>
      </c>
    </row>
    <row r="5524" spans="1:21" ht="14.25">
      <c r="A5524">
        <v>4400931</v>
      </c>
      <c r="B5524">
        <v>3</v>
      </c>
      <c r="C5524" t="s">
        <v>3881</v>
      </c>
      <c r="D5524" t="s">
        <v>3847</v>
      </c>
      <c r="E5524">
        <v>37680</v>
      </c>
      <c r="F5524">
        <v>1591</v>
      </c>
      <c r="G5524">
        <v>638</v>
      </c>
      <c r="H5524">
        <v>9010</v>
      </c>
      <c r="I5524">
        <v>0</v>
      </c>
      <c r="J5524">
        <v>1.5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285</v>
      </c>
      <c r="Q5524">
        <v>147</v>
      </c>
      <c r="R5524">
        <v>645</v>
      </c>
      <c r="S5524">
        <v>0</v>
      </c>
      <c r="T5524">
        <v>0</v>
      </c>
      <c r="U5524">
        <v>700</v>
      </c>
    </row>
    <row r="5525" spans="1:21" ht="14.25">
      <c r="A5525">
        <v>4401010</v>
      </c>
      <c r="B5525">
        <v>1</v>
      </c>
      <c r="C5525" t="s">
        <v>3879</v>
      </c>
      <c r="D5525" t="s">
        <v>3883</v>
      </c>
      <c r="E5525">
        <v>31009</v>
      </c>
      <c r="F5525">
        <v>1283</v>
      </c>
      <c r="G5525">
        <v>627</v>
      </c>
      <c r="H5525">
        <v>5639</v>
      </c>
      <c r="I5525">
        <v>0</v>
      </c>
      <c r="J5525">
        <v>1.5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317</v>
      </c>
      <c r="Q5525">
        <v>157</v>
      </c>
      <c r="R5525">
        <v>743</v>
      </c>
      <c r="S5525">
        <v>0</v>
      </c>
      <c r="T5525">
        <v>0</v>
      </c>
      <c r="U5525">
        <v>950</v>
      </c>
    </row>
    <row r="5526" spans="1:21" ht="14.25">
      <c r="A5526">
        <v>4401011</v>
      </c>
      <c r="B5526">
        <v>1</v>
      </c>
      <c r="C5526" t="s">
        <v>3881</v>
      </c>
      <c r="D5526" t="s">
        <v>3782</v>
      </c>
      <c r="E5526">
        <v>40111</v>
      </c>
      <c r="F5526">
        <v>1696</v>
      </c>
      <c r="G5526">
        <v>677</v>
      </c>
      <c r="H5526">
        <v>9611</v>
      </c>
      <c r="I5526">
        <v>0</v>
      </c>
      <c r="J5526">
        <v>1.5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317</v>
      </c>
      <c r="Q5526">
        <v>157</v>
      </c>
      <c r="R5526">
        <v>743</v>
      </c>
      <c r="S5526">
        <v>0</v>
      </c>
      <c r="T5526">
        <v>0</v>
      </c>
      <c r="U5526">
        <v>950</v>
      </c>
    </row>
    <row r="5527" spans="1:21" ht="14.25">
      <c r="A5527">
        <v>4401020</v>
      </c>
      <c r="B5527">
        <v>2</v>
      </c>
      <c r="C5527" t="s">
        <v>3879</v>
      </c>
      <c r="D5527" t="s">
        <v>3839</v>
      </c>
      <c r="E5527">
        <v>28823</v>
      </c>
      <c r="F5527">
        <v>1195</v>
      </c>
      <c r="G5527">
        <v>584</v>
      </c>
      <c r="H5527">
        <v>5193</v>
      </c>
      <c r="I5527">
        <v>0</v>
      </c>
      <c r="J5527">
        <v>1.5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317</v>
      </c>
      <c r="Q5527">
        <v>157</v>
      </c>
      <c r="R5527">
        <v>743</v>
      </c>
      <c r="S5527">
        <v>0</v>
      </c>
      <c r="T5527">
        <v>0</v>
      </c>
      <c r="U5527">
        <v>950</v>
      </c>
    </row>
    <row r="5528" spans="1:21" ht="14.25">
      <c r="A5528">
        <v>4401021</v>
      </c>
      <c r="B5528">
        <v>2</v>
      </c>
      <c r="C5528" t="s">
        <v>3881</v>
      </c>
      <c r="D5528" t="s">
        <v>1033</v>
      </c>
      <c r="E5528">
        <v>37104</v>
      </c>
      <c r="F5528">
        <v>1570</v>
      </c>
      <c r="G5528">
        <v>630</v>
      </c>
      <c r="H5528">
        <v>8804</v>
      </c>
      <c r="I5528">
        <v>0</v>
      </c>
      <c r="J5528">
        <v>1.5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317</v>
      </c>
      <c r="Q5528">
        <v>157</v>
      </c>
      <c r="R5528">
        <v>743</v>
      </c>
      <c r="S5528">
        <v>0</v>
      </c>
      <c r="T5528">
        <v>0</v>
      </c>
      <c r="U5528">
        <v>950</v>
      </c>
    </row>
    <row r="5529" spans="1:21" ht="14.25">
      <c r="A5529">
        <v>4401030</v>
      </c>
      <c r="B5529">
        <v>3</v>
      </c>
      <c r="C5529" t="s">
        <v>3879</v>
      </c>
      <c r="D5529" t="s">
        <v>3882</v>
      </c>
      <c r="E5529">
        <v>31009</v>
      </c>
      <c r="F5529">
        <v>1283</v>
      </c>
      <c r="G5529">
        <v>627</v>
      </c>
      <c r="H5529">
        <v>5639</v>
      </c>
      <c r="I5529">
        <v>0</v>
      </c>
      <c r="J5529">
        <v>1.5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317</v>
      </c>
      <c r="Q5529">
        <v>157</v>
      </c>
      <c r="R5529">
        <v>743</v>
      </c>
      <c r="S5529">
        <v>0</v>
      </c>
      <c r="T5529">
        <v>0</v>
      </c>
      <c r="U5529">
        <v>950</v>
      </c>
    </row>
    <row r="5530" spans="1:21" ht="14.25">
      <c r="A5530">
        <v>4401031</v>
      </c>
      <c r="B5530">
        <v>3</v>
      </c>
      <c r="C5530" t="s">
        <v>3881</v>
      </c>
      <c r="D5530" t="s">
        <v>3847</v>
      </c>
      <c r="E5530">
        <v>40111</v>
      </c>
      <c r="F5530">
        <v>1696</v>
      </c>
      <c r="G5530">
        <v>677</v>
      </c>
      <c r="H5530">
        <v>9611</v>
      </c>
      <c r="I5530">
        <v>0</v>
      </c>
      <c r="J5530">
        <v>1.5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317</v>
      </c>
      <c r="Q5530">
        <v>157</v>
      </c>
      <c r="R5530">
        <v>743</v>
      </c>
      <c r="S5530">
        <v>0</v>
      </c>
      <c r="T5530">
        <v>0</v>
      </c>
      <c r="U5530">
        <v>950</v>
      </c>
    </row>
    <row r="5531" spans="1:21" ht="14.25">
      <c r="A5531">
        <v>4401110</v>
      </c>
      <c r="B5531">
        <v>1</v>
      </c>
      <c r="C5531" t="s">
        <v>3879</v>
      </c>
      <c r="D5531" t="s">
        <v>3883</v>
      </c>
      <c r="E5531">
        <v>33418</v>
      </c>
      <c r="F5531">
        <v>1361</v>
      </c>
      <c r="G5531">
        <v>690</v>
      </c>
      <c r="H5531">
        <v>6008</v>
      </c>
      <c r="I5531">
        <v>0</v>
      </c>
      <c r="J5531">
        <v>1.5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337</v>
      </c>
      <c r="Q5531">
        <v>191</v>
      </c>
      <c r="R5531">
        <v>822</v>
      </c>
      <c r="S5531">
        <v>0</v>
      </c>
      <c r="T5531">
        <v>0</v>
      </c>
      <c r="U5531">
        <v>950</v>
      </c>
    </row>
    <row r="5532" spans="1:21" ht="14.25">
      <c r="A5532">
        <v>4401111</v>
      </c>
      <c r="B5532">
        <v>1</v>
      </c>
      <c r="C5532" t="s">
        <v>3881</v>
      </c>
      <c r="D5532" t="s">
        <v>3782</v>
      </c>
      <c r="E5532">
        <v>42878</v>
      </c>
      <c r="F5532">
        <v>1790</v>
      </c>
      <c r="G5532">
        <v>739</v>
      </c>
      <c r="H5532">
        <v>10198</v>
      </c>
      <c r="I5532">
        <v>0</v>
      </c>
      <c r="J5532">
        <v>1.5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337</v>
      </c>
      <c r="Q5532">
        <v>191</v>
      </c>
      <c r="R5532">
        <v>822</v>
      </c>
      <c r="S5532">
        <v>0</v>
      </c>
      <c r="T5532">
        <v>0</v>
      </c>
      <c r="U5532">
        <v>950</v>
      </c>
    </row>
    <row r="5533" spans="1:21" ht="14.25">
      <c r="A5533">
        <v>4401120</v>
      </c>
      <c r="B5533">
        <v>2</v>
      </c>
      <c r="C5533" t="s">
        <v>3879</v>
      </c>
      <c r="D5533" t="s">
        <v>3839</v>
      </c>
      <c r="E5533">
        <v>31116</v>
      </c>
      <c r="F5533">
        <v>1268</v>
      </c>
      <c r="G5533">
        <v>645</v>
      </c>
      <c r="H5533">
        <v>5536</v>
      </c>
      <c r="I5533">
        <v>0</v>
      </c>
      <c r="J5533">
        <v>1.5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337</v>
      </c>
      <c r="Q5533">
        <v>191</v>
      </c>
      <c r="R5533">
        <v>822</v>
      </c>
      <c r="S5533">
        <v>0</v>
      </c>
      <c r="T5533">
        <v>0</v>
      </c>
      <c r="U5533">
        <v>950</v>
      </c>
    </row>
    <row r="5534" spans="1:21" ht="14.25">
      <c r="A5534">
        <v>4401121</v>
      </c>
      <c r="B5534">
        <v>2</v>
      </c>
      <c r="C5534" t="s">
        <v>3881</v>
      </c>
      <c r="D5534" t="s">
        <v>1033</v>
      </c>
      <c r="E5534">
        <v>39735</v>
      </c>
      <c r="F5534">
        <v>1659</v>
      </c>
      <c r="G5534">
        <v>690</v>
      </c>
      <c r="H5534">
        <v>9345</v>
      </c>
      <c r="I5534">
        <v>0</v>
      </c>
      <c r="J5534">
        <v>1.5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337</v>
      </c>
      <c r="Q5534">
        <v>191</v>
      </c>
      <c r="R5534">
        <v>822</v>
      </c>
      <c r="S5534">
        <v>0</v>
      </c>
      <c r="T5534">
        <v>0</v>
      </c>
      <c r="U5534">
        <v>950</v>
      </c>
    </row>
    <row r="5535" spans="1:21" ht="14.25">
      <c r="A5535">
        <v>4401130</v>
      </c>
      <c r="B5535">
        <v>3</v>
      </c>
      <c r="C5535" t="s">
        <v>3879</v>
      </c>
      <c r="D5535" t="s">
        <v>3882</v>
      </c>
      <c r="E5535">
        <v>33418</v>
      </c>
      <c r="F5535">
        <v>1361</v>
      </c>
      <c r="G5535">
        <v>690</v>
      </c>
      <c r="H5535">
        <v>6008</v>
      </c>
      <c r="I5535">
        <v>0</v>
      </c>
      <c r="J5535">
        <v>1.5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337</v>
      </c>
      <c r="Q5535">
        <v>191</v>
      </c>
      <c r="R5535">
        <v>822</v>
      </c>
      <c r="S5535">
        <v>0</v>
      </c>
      <c r="T5535">
        <v>0</v>
      </c>
      <c r="U5535">
        <v>950</v>
      </c>
    </row>
    <row r="5536" spans="1:21" ht="14.25">
      <c r="A5536">
        <v>4401131</v>
      </c>
      <c r="B5536">
        <v>3</v>
      </c>
      <c r="C5536" t="s">
        <v>3881</v>
      </c>
      <c r="D5536" t="s">
        <v>3847</v>
      </c>
      <c r="E5536">
        <v>42878</v>
      </c>
      <c r="F5536">
        <v>1790</v>
      </c>
      <c r="G5536">
        <v>739</v>
      </c>
      <c r="H5536">
        <v>10198</v>
      </c>
      <c r="I5536">
        <v>0</v>
      </c>
      <c r="J5536">
        <v>1.5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337</v>
      </c>
      <c r="Q5536">
        <v>191</v>
      </c>
      <c r="R5536">
        <v>822</v>
      </c>
      <c r="S5536">
        <v>0</v>
      </c>
      <c r="T5536">
        <v>0</v>
      </c>
      <c r="U5536">
        <v>950</v>
      </c>
    </row>
    <row r="5537" spans="1:21" ht="14.25">
      <c r="A5537">
        <v>4401210</v>
      </c>
      <c r="B5537">
        <v>1</v>
      </c>
      <c r="C5537" t="s">
        <v>3879</v>
      </c>
      <c r="D5537" t="s">
        <v>3883</v>
      </c>
      <c r="E5537">
        <v>36347</v>
      </c>
      <c r="F5537">
        <v>1472</v>
      </c>
      <c r="G5537">
        <v>746</v>
      </c>
      <c r="H5537">
        <v>6707</v>
      </c>
      <c r="I5537">
        <v>0</v>
      </c>
      <c r="J5537">
        <v>1.5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363</v>
      </c>
      <c r="Q5537">
        <v>204</v>
      </c>
      <c r="R5537">
        <v>1085</v>
      </c>
      <c r="S5537">
        <v>0</v>
      </c>
      <c r="T5537">
        <v>0</v>
      </c>
      <c r="U5537">
        <v>950</v>
      </c>
    </row>
    <row r="5538" spans="1:21" ht="14.25">
      <c r="A5538">
        <v>4401211</v>
      </c>
      <c r="B5538">
        <v>1</v>
      </c>
      <c r="C5538" t="s">
        <v>3881</v>
      </c>
      <c r="D5538" t="s">
        <v>3782</v>
      </c>
      <c r="E5538">
        <v>46393</v>
      </c>
      <c r="F5538">
        <v>1927</v>
      </c>
      <c r="G5538">
        <v>795</v>
      </c>
      <c r="H5538">
        <v>11223</v>
      </c>
      <c r="I5538">
        <v>0</v>
      </c>
      <c r="J5538">
        <v>1.5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363</v>
      </c>
      <c r="Q5538">
        <v>204</v>
      </c>
      <c r="R5538">
        <v>1085</v>
      </c>
      <c r="S5538">
        <v>0</v>
      </c>
      <c r="T5538">
        <v>0</v>
      </c>
      <c r="U5538">
        <v>950</v>
      </c>
    </row>
    <row r="5539" spans="1:21" ht="14.25">
      <c r="A5539">
        <v>4401220</v>
      </c>
      <c r="B5539">
        <v>2</v>
      </c>
      <c r="C5539" t="s">
        <v>3879</v>
      </c>
      <c r="D5539" t="s">
        <v>3839</v>
      </c>
      <c r="E5539">
        <v>33865</v>
      </c>
      <c r="F5539">
        <v>1373</v>
      </c>
      <c r="G5539">
        <v>697</v>
      </c>
      <c r="H5539">
        <v>6195</v>
      </c>
      <c r="I5539">
        <v>0</v>
      </c>
      <c r="J5539">
        <v>1.5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363</v>
      </c>
      <c r="Q5539">
        <v>204</v>
      </c>
      <c r="R5539">
        <v>1085</v>
      </c>
      <c r="S5539">
        <v>0</v>
      </c>
      <c r="T5539">
        <v>0</v>
      </c>
      <c r="U5539">
        <v>950</v>
      </c>
    </row>
    <row r="5540" spans="1:21" ht="14.25">
      <c r="A5540">
        <v>4401221</v>
      </c>
      <c r="B5540">
        <v>2</v>
      </c>
      <c r="C5540" t="s">
        <v>3881</v>
      </c>
      <c r="D5540" t="s">
        <v>1033</v>
      </c>
      <c r="E5540">
        <v>43041</v>
      </c>
      <c r="F5540">
        <v>1788</v>
      </c>
      <c r="G5540">
        <v>743</v>
      </c>
      <c r="H5540">
        <v>10301</v>
      </c>
      <c r="I5540">
        <v>0</v>
      </c>
      <c r="J5540">
        <v>1.5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363</v>
      </c>
      <c r="Q5540">
        <v>204</v>
      </c>
      <c r="R5540">
        <v>1085</v>
      </c>
      <c r="S5540">
        <v>0</v>
      </c>
      <c r="T5540">
        <v>0</v>
      </c>
      <c r="U5540">
        <v>950</v>
      </c>
    </row>
    <row r="5541" spans="1:21" ht="14.25">
      <c r="A5541">
        <v>4401230</v>
      </c>
      <c r="B5541">
        <v>3</v>
      </c>
      <c r="C5541" t="s">
        <v>3879</v>
      </c>
      <c r="D5541" t="s">
        <v>3882</v>
      </c>
      <c r="E5541">
        <v>36347</v>
      </c>
      <c r="F5541">
        <v>1472</v>
      </c>
      <c r="G5541">
        <v>746</v>
      </c>
      <c r="H5541">
        <v>6707</v>
      </c>
      <c r="I5541">
        <v>0</v>
      </c>
      <c r="J5541">
        <v>1.5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363</v>
      </c>
      <c r="Q5541">
        <v>204</v>
      </c>
      <c r="R5541">
        <v>1085</v>
      </c>
      <c r="S5541">
        <v>0</v>
      </c>
      <c r="T5541">
        <v>0</v>
      </c>
      <c r="U5541">
        <v>950</v>
      </c>
    </row>
    <row r="5542" spans="1:21" ht="14.25">
      <c r="A5542">
        <v>4401231</v>
      </c>
      <c r="B5542">
        <v>3</v>
      </c>
      <c r="C5542" t="s">
        <v>3881</v>
      </c>
      <c r="D5542" t="s">
        <v>3847</v>
      </c>
      <c r="E5542">
        <v>46393</v>
      </c>
      <c r="F5542">
        <v>1927</v>
      </c>
      <c r="G5542">
        <v>795</v>
      </c>
      <c r="H5542">
        <v>11223</v>
      </c>
      <c r="I5542">
        <v>0</v>
      </c>
      <c r="J5542">
        <v>1.5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363</v>
      </c>
      <c r="Q5542">
        <v>204</v>
      </c>
      <c r="R5542">
        <v>1085</v>
      </c>
      <c r="S5542">
        <v>0</v>
      </c>
      <c r="T5542">
        <v>0</v>
      </c>
      <c r="U5542">
        <v>950</v>
      </c>
    </row>
    <row r="5543" spans="1:21" ht="14.25">
      <c r="A5543">
        <v>4401310</v>
      </c>
      <c r="B5543">
        <v>1</v>
      </c>
      <c r="C5543" t="s">
        <v>3879</v>
      </c>
      <c r="D5543" t="s">
        <v>3883</v>
      </c>
      <c r="E5543">
        <v>39279</v>
      </c>
      <c r="F5543">
        <v>1578</v>
      </c>
      <c r="G5543">
        <v>809</v>
      </c>
      <c r="H5543">
        <v>7319</v>
      </c>
      <c r="I5543">
        <v>0</v>
      </c>
      <c r="J5543">
        <v>1.5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383</v>
      </c>
      <c r="Q5543">
        <v>224</v>
      </c>
      <c r="R5543">
        <v>1262</v>
      </c>
      <c r="S5543">
        <v>0</v>
      </c>
      <c r="T5543">
        <v>0</v>
      </c>
      <c r="U5543">
        <v>950</v>
      </c>
    </row>
    <row r="5544" spans="1:21" ht="14.25">
      <c r="A5544">
        <v>4401311</v>
      </c>
      <c r="B5544">
        <v>1</v>
      </c>
      <c r="C5544" t="s">
        <v>3881</v>
      </c>
      <c r="D5544" t="s">
        <v>3782</v>
      </c>
      <c r="E5544">
        <v>49913</v>
      </c>
      <c r="F5544">
        <v>2059</v>
      </c>
      <c r="G5544">
        <v>858</v>
      </c>
      <c r="H5544">
        <v>12163</v>
      </c>
      <c r="I5544">
        <v>0</v>
      </c>
      <c r="J5544">
        <v>1.5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383</v>
      </c>
      <c r="Q5544">
        <v>224</v>
      </c>
      <c r="R5544">
        <v>1262</v>
      </c>
      <c r="S5544">
        <v>0</v>
      </c>
      <c r="T5544">
        <v>0</v>
      </c>
      <c r="U5544">
        <v>950</v>
      </c>
    </row>
    <row r="5545" spans="1:21" ht="14.25">
      <c r="A5545">
        <v>4401320</v>
      </c>
      <c r="B5545">
        <v>2</v>
      </c>
      <c r="C5545" t="s">
        <v>3879</v>
      </c>
      <c r="D5545" t="s">
        <v>3839</v>
      </c>
      <c r="E5545">
        <v>36638</v>
      </c>
      <c r="F5545">
        <v>1473</v>
      </c>
      <c r="G5545">
        <v>757</v>
      </c>
      <c r="H5545">
        <v>6768</v>
      </c>
      <c r="I5545">
        <v>0</v>
      </c>
      <c r="J5545">
        <v>1.5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383</v>
      </c>
      <c r="Q5545">
        <v>224</v>
      </c>
      <c r="R5545">
        <v>1262</v>
      </c>
      <c r="S5545">
        <v>0</v>
      </c>
      <c r="T5545">
        <v>0</v>
      </c>
      <c r="U5545">
        <v>950</v>
      </c>
    </row>
    <row r="5546" spans="1:21" ht="14.25">
      <c r="A5546">
        <v>4401321</v>
      </c>
      <c r="B5546">
        <v>2</v>
      </c>
      <c r="C5546" t="s">
        <v>3881</v>
      </c>
      <c r="D5546" t="s">
        <v>1033</v>
      </c>
      <c r="E5546">
        <v>46321</v>
      </c>
      <c r="F5546">
        <v>1911</v>
      </c>
      <c r="G5546">
        <v>802</v>
      </c>
      <c r="H5546">
        <v>11171</v>
      </c>
      <c r="I5546">
        <v>0</v>
      </c>
      <c r="J5546">
        <v>1.5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383</v>
      </c>
      <c r="Q5546">
        <v>224</v>
      </c>
      <c r="R5546">
        <v>1262</v>
      </c>
      <c r="S5546">
        <v>0</v>
      </c>
      <c r="T5546">
        <v>0</v>
      </c>
      <c r="U5546">
        <v>950</v>
      </c>
    </row>
    <row r="5547" spans="1:21" ht="14.25">
      <c r="A5547">
        <v>4401330</v>
      </c>
      <c r="B5547">
        <v>3</v>
      </c>
      <c r="C5547" t="s">
        <v>3879</v>
      </c>
      <c r="D5547" t="s">
        <v>3882</v>
      </c>
      <c r="E5547">
        <v>39279</v>
      </c>
      <c r="F5547">
        <v>1578</v>
      </c>
      <c r="G5547">
        <v>809</v>
      </c>
      <c r="H5547">
        <v>7319</v>
      </c>
      <c r="I5547">
        <v>0</v>
      </c>
      <c r="J5547">
        <v>1.5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383</v>
      </c>
      <c r="Q5547">
        <v>224</v>
      </c>
      <c r="R5547">
        <v>1262</v>
      </c>
      <c r="S5547">
        <v>0</v>
      </c>
      <c r="T5547">
        <v>0</v>
      </c>
      <c r="U5547">
        <v>950</v>
      </c>
    </row>
    <row r="5548" spans="1:21" ht="14.25">
      <c r="A5548">
        <v>4401331</v>
      </c>
      <c r="B5548">
        <v>3</v>
      </c>
      <c r="C5548" t="s">
        <v>3881</v>
      </c>
      <c r="D5548" t="s">
        <v>3847</v>
      </c>
      <c r="E5548">
        <v>49913</v>
      </c>
      <c r="F5548">
        <v>2059</v>
      </c>
      <c r="G5548">
        <v>858</v>
      </c>
      <c r="H5548">
        <v>12163</v>
      </c>
      <c r="I5548">
        <v>0</v>
      </c>
      <c r="J5548">
        <v>1.5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383</v>
      </c>
      <c r="Q5548">
        <v>224</v>
      </c>
      <c r="R5548">
        <v>1262</v>
      </c>
      <c r="S5548">
        <v>0</v>
      </c>
      <c r="T5548">
        <v>0</v>
      </c>
      <c r="U5548">
        <v>950</v>
      </c>
    </row>
    <row r="5549" spans="1:21" ht="14.25">
      <c r="A5549">
        <v>4401410</v>
      </c>
      <c r="B5549">
        <v>1</v>
      </c>
      <c r="C5549" t="s">
        <v>3879</v>
      </c>
      <c r="D5549" t="s">
        <v>3883</v>
      </c>
      <c r="E5549">
        <v>43209</v>
      </c>
      <c r="F5549">
        <v>1735</v>
      </c>
      <c r="G5549">
        <v>894</v>
      </c>
      <c r="H5549">
        <v>7979</v>
      </c>
      <c r="I5549">
        <v>0</v>
      </c>
      <c r="J5549">
        <v>1.5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420</v>
      </c>
      <c r="Q5549">
        <v>250</v>
      </c>
      <c r="R5549">
        <v>1341</v>
      </c>
      <c r="S5549">
        <v>0</v>
      </c>
      <c r="T5549">
        <v>0</v>
      </c>
      <c r="U5549">
        <v>1200</v>
      </c>
    </row>
    <row r="5550" spans="1:21" ht="14.25">
      <c r="A5550">
        <v>4401411</v>
      </c>
      <c r="B5550">
        <v>1</v>
      </c>
      <c r="C5550" t="s">
        <v>3881</v>
      </c>
      <c r="D5550" t="s">
        <v>3782</v>
      </c>
      <c r="E5550">
        <v>55063</v>
      </c>
      <c r="F5550">
        <v>2266</v>
      </c>
      <c r="G5550">
        <v>951</v>
      </c>
      <c r="H5550">
        <v>13383</v>
      </c>
      <c r="I5550">
        <v>0</v>
      </c>
      <c r="J5550">
        <v>1.5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420</v>
      </c>
      <c r="Q5550">
        <v>250</v>
      </c>
      <c r="R5550">
        <v>1341</v>
      </c>
      <c r="S5550">
        <v>0</v>
      </c>
      <c r="T5550">
        <v>0</v>
      </c>
      <c r="U5550">
        <v>1200</v>
      </c>
    </row>
    <row r="5551" spans="1:21" ht="14.25">
      <c r="A5551">
        <v>4401420</v>
      </c>
      <c r="B5551">
        <v>2</v>
      </c>
      <c r="C5551" t="s">
        <v>3879</v>
      </c>
      <c r="D5551" t="s">
        <v>3839</v>
      </c>
      <c r="E5551">
        <v>38911</v>
      </c>
      <c r="F5551">
        <v>1562</v>
      </c>
      <c r="G5551">
        <v>809</v>
      </c>
      <c r="H5551">
        <v>7111</v>
      </c>
      <c r="I5551">
        <v>0</v>
      </c>
      <c r="J5551">
        <v>1.5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420</v>
      </c>
      <c r="Q5551">
        <v>250</v>
      </c>
      <c r="R5551">
        <v>1341</v>
      </c>
      <c r="S5551">
        <v>0</v>
      </c>
      <c r="T5551">
        <v>0</v>
      </c>
      <c r="U5551">
        <v>950</v>
      </c>
    </row>
    <row r="5552" spans="1:21" ht="14.25">
      <c r="A5552">
        <v>4401421</v>
      </c>
      <c r="B5552">
        <v>2</v>
      </c>
      <c r="C5552" t="s">
        <v>3881</v>
      </c>
      <c r="D5552" t="s">
        <v>1033</v>
      </c>
      <c r="E5552">
        <v>48972</v>
      </c>
      <c r="F5552">
        <v>2016</v>
      </c>
      <c r="G5552">
        <v>855</v>
      </c>
      <c r="H5552">
        <v>11712</v>
      </c>
      <c r="I5552">
        <v>0</v>
      </c>
      <c r="J5552">
        <v>1.5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420</v>
      </c>
      <c r="Q5552">
        <v>250</v>
      </c>
      <c r="R5552">
        <v>1341</v>
      </c>
      <c r="S5552">
        <v>0</v>
      </c>
      <c r="T5552">
        <v>0</v>
      </c>
      <c r="U5552">
        <v>950</v>
      </c>
    </row>
    <row r="5553" spans="1:21" ht="14.25">
      <c r="A5553">
        <v>4401430</v>
      </c>
      <c r="B5553">
        <v>3</v>
      </c>
      <c r="C5553" t="s">
        <v>3879</v>
      </c>
      <c r="D5553" t="s">
        <v>3882</v>
      </c>
      <c r="E5553">
        <v>41669</v>
      </c>
      <c r="F5553">
        <v>1672</v>
      </c>
      <c r="G5553">
        <v>863</v>
      </c>
      <c r="H5553">
        <v>7689</v>
      </c>
      <c r="I5553">
        <v>0</v>
      </c>
      <c r="J5553">
        <v>1.5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420</v>
      </c>
      <c r="Q5553">
        <v>250</v>
      </c>
      <c r="R5553">
        <v>1341</v>
      </c>
      <c r="S5553">
        <v>0</v>
      </c>
      <c r="T5553">
        <v>0</v>
      </c>
      <c r="U5553">
        <v>950</v>
      </c>
    </row>
    <row r="5554" spans="1:21" ht="14.25">
      <c r="A5554">
        <v>4401431</v>
      </c>
      <c r="B5554">
        <v>3</v>
      </c>
      <c r="C5554" t="s">
        <v>3881</v>
      </c>
      <c r="D5554" t="s">
        <v>3847</v>
      </c>
      <c r="E5554">
        <v>52710</v>
      </c>
      <c r="F5554">
        <v>2170</v>
      </c>
      <c r="G5554">
        <v>913</v>
      </c>
      <c r="H5554">
        <v>12750</v>
      </c>
      <c r="I5554">
        <v>0</v>
      </c>
      <c r="J5554">
        <v>1.5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420</v>
      </c>
      <c r="Q5554">
        <v>250</v>
      </c>
      <c r="R5554">
        <v>1341</v>
      </c>
      <c r="S5554">
        <v>0</v>
      </c>
      <c r="T5554">
        <v>0</v>
      </c>
      <c r="U5554">
        <v>950</v>
      </c>
    </row>
    <row r="5555" spans="1:21" ht="14.25">
      <c r="A5555">
        <v>4401510</v>
      </c>
      <c r="B5555">
        <v>1</v>
      </c>
      <c r="C5555" t="s">
        <v>3879</v>
      </c>
      <c r="D5555" t="s">
        <v>3883</v>
      </c>
      <c r="E5555">
        <v>44868</v>
      </c>
      <c r="F5555">
        <v>1883</v>
      </c>
      <c r="G5555">
        <v>899</v>
      </c>
      <c r="H5555">
        <v>8058</v>
      </c>
      <c r="I5555">
        <v>0</v>
      </c>
      <c r="J5555">
        <v>1.5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568</v>
      </c>
      <c r="Q5555">
        <v>255</v>
      </c>
      <c r="R5555">
        <v>1420</v>
      </c>
      <c r="S5555">
        <v>0</v>
      </c>
      <c r="T5555">
        <v>0</v>
      </c>
      <c r="U5555">
        <v>1200</v>
      </c>
    </row>
    <row r="5556" spans="1:21" ht="14.25">
      <c r="A5556">
        <v>4401511</v>
      </c>
      <c r="B5556">
        <v>1</v>
      </c>
      <c r="C5556" t="s">
        <v>3881</v>
      </c>
      <c r="D5556" t="s">
        <v>3782</v>
      </c>
      <c r="E5556">
        <v>56722</v>
      </c>
      <c r="F5556">
        <v>2414</v>
      </c>
      <c r="G5556">
        <v>956</v>
      </c>
      <c r="H5556">
        <v>13462</v>
      </c>
      <c r="I5556">
        <v>0</v>
      </c>
      <c r="J5556">
        <v>1.5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568</v>
      </c>
      <c r="Q5556">
        <v>255</v>
      </c>
      <c r="R5556">
        <v>1420</v>
      </c>
      <c r="S5556">
        <v>0</v>
      </c>
      <c r="T5556">
        <v>0</v>
      </c>
      <c r="U5556">
        <v>1200</v>
      </c>
    </row>
    <row r="5557" spans="1:21" ht="14.25">
      <c r="A5557">
        <v>4401520</v>
      </c>
      <c r="B5557">
        <v>2</v>
      </c>
      <c r="C5557" t="s">
        <v>3879</v>
      </c>
      <c r="D5557" t="s">
        <v>3839</v>
      </c>
      <c r="E5557">
        <v>41904</v>
      </c>
      <c r="F5557">
        <v>1763</v>
      </c>
      <c r="G5557">
        <v>841</v>
      </c>
      <c r="H5557">
        <v>7454</v>
      </c>
      <c r="I5557">
        <v>0</v>
      </c>
      <c r="J5557">
        <v>1.5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568</v>
      </c>
      <c r="Q5557">
        <v>255</v>
      </c>
      <c r="R5557">
        <v>1420</v>
      </c>
      <c r="S5557">
        <v>0</v>
      </c>
      <c r="T5557">
        <v>0</v>
      </c>
      <c r="U5557">
        <v>1200</v>
      </c>
    </row>
    <row r="5558" spans="1:21" ht="14.25">
      <c r="A5558">
        <v>4401521</v>
      </c>
      <c r="B5558">
        <v>2</v>
      </c>
      <c r="C5558" t="s">
        <v>3881</v>
      </c>
      <c r="D5558" t="s">
        <v>1033</v>
      </c>
      <c r="E5558">
        <v>52688</v>
      </c>
      <c r="F5558">
        <v>2246</v>
      </c>
      <c r="G5558">
        <v>893</v>
      </c>
      <c r="H5558">
        <v>12368</v>
      </c>
      <c r="I5558">
        <v>0</v>
      </c>
      <c r="J5558">
        <v>1.5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568</v>
      </c>
      <c r="Q5558">
        <v>255</v>
      </c>
      <c r="R5558">
        <v>1420</v>
      </c>
      <c r="S5558">
        <v>0</v>
      </c>
      <c r="T5558">
        <v>0</v>
      </c>
      <c r="U5558">
        <v>1200</v>
      </c>
    </row>
    <row r="5559" spans="1:21" ht="14.25">
      <c r="A5559">
        <v>4401530</v>
      </c>
      <c r="B5559">
        <v>3</v>
      </c>
      <c r="C5559" t="s">
        <v>3879</v>
      </c>
      <c r="D5559" t="s">
        <v>3882</v>
      </c>
      <c r="E5559">
        <v>44868</v>
      </c>
      <c r="F5559">
        <v>1883</v>
      </c>
      <c r="G5559">
        <v>899</v>
      </c>
      <c r="H5559">
        <v>8058</v>
      </c>
      <c r="I5559">
        <v>0</v>
      </c>
      <c r="J5559">
        <v>1.5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568</v>
      </c>
      <c r="Q5559">
        <v>255</v>
      </c>
      <c r="R5559">
        <v>1420</v>
      </c>
      <c r="S5559">
        <v>0</v>
      </c>
      <c r="T5559">
        <v>0</v>
      </c>
      <c r="U5559">
        <v>1200</v>
      </c>
    </row>
    <row r="5560" spans="1:21" ht="14.25">
      <c r="A5560">
        <v>4401531</v>
      </c>
      <c r="B5560">
        <v>3</v>
      </c>
      <c r="C5560" t="s">
        <v>3881</v>
      </c>
      <c r="D5560" t="s">
        <v>3847</v>
      </c>
      <c r="E5560">
        <v>56722</v>
      </c>
      <c r="F5560">
        <v>2414</v>
      </c>
      <c r="G5560">
        <v>956</v>
      </c>
      <c r="H5560">
        <v>13462</v>
      </c>
      <c r="I5560">
        <v>0</v>
      </c>
      <c r="J5560">
        <v>1.5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568</v>
      </c>
      <c r="Q5560">
        <v>255</v>
      </c>
      <c r="R5560">
        <v>1420</v>
      </c>
      <c r="S5560">
        <v>0</v>
      </c>
      <c r="T5560">
        <v>0</v>
      </c>
      <c r="U5560">
        <v>1200</v>
      </c>
    </row>
    <row r="5561" spans="1:21" ht="14.25">
      <c r="A5561">
        <v>4401610</v>
      </c>
      <c r="B5561">
        <v>1</v>
      </c>
      <c r="C5561" t="s">
        <v>3879</v>
      </c>
      <c r="D5561" t="s">
        <v>3883</v>
      </c>
      <c r="E5561">
        <v>47841</v>
      </c>
      <c r="F5561">
        <v>2038</v>
      </c>
      <c r="G5561">
        <v>952</v>
      </c>
      <c r="H5561">
        <v>8421</v>
      </c>
      <c r="I5561">
        <v>0</v>
      </c>
      <c r="J5561">
        <v>1.5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650</v>
      </c>
      <c r="Q5561">
        <v>270</v>
      </c>
      <c r="R5561">
        <v>1420</v>
      </c>
      <c r="S5561">
        <v>0</v>
      </c>
      <c r="T5561">
        <v>0</v>
      </c>
      <c r="U5561">
        <v>1200</v>
      </c>
    </row>
    <row r="5562" spans="1:21" ht="14.25">
      <c r="A5562">
        <v>4401611</v>
      </c>
      <c r="B5562">
        <v>1</v>
      </c>
      <c r="C5562" t="s">
        <v>3881</v>
      </c>
      <c r="D5562" t="s">
        <v>3782</v>
      </c>
      <c r="E5562">
        <v>60186</v>
      </c>
      <c r="F5562">
        <v>2591</v>
      </c>
      <c r="G5562">
        <v>1009</v>
      </c>
      <c r="H5562">
        <v>14096</v>
      </c>
      <c r="I5562">
        <v>0</v>
      </c>
      <c r="J5562">
        <v>1.5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650</v>
      </c>
      <c r="Q5562">
        <v>270</v>
      </c>
      <c r="R5562">
        <v>1420</v>
      </c>
      <c r="S5562">
        <v>0</v>
      </c>
      <c r="T5562">
        <v>0</v>
      </c>
      <c r="U5562">
        <v>1200</v>
      </c>
    </row>
    <row r="5563" spans="1:21" ht="14.25">
      <c r="A5563">
        <v>4401620</v>
      </c>
      <c r="B5563">
        <v>2</v>
      </c>
      <c r="C5563" t="s">
        <v>3879</v>
      </c>
      <c r="D5563" t="s">
        <v>3849</v>
      </c>
      <c r="E5563">
        <v>47841</v>
      </c>
      <c r="F5563">
        <v>2038</v>
      </c>
      <c r="G5563">
        <v>952</v>
      </c>
      <c r="H5563">
        <v>8421</v>
      </c>
      <c r="I5563">
        <v>0</v>
      </c>
      <c r="J5563">
        <v>1.5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650</v>
      </c>
      <c r="Q5563">
        <v>270</v>
      </c>
      <c r="R5563">
        <v>1420</v>
      </c>
      <c r="S5563">
        <v>0</v>
      </c>
      <c r="T5563">
        <v>0</v>
      </c>
      <c r="U5563">
        <v>1200</v>
      </c>
    </row>
    <row r="5564" spans="1:21" ht="14.25">
      <c r="A5564">
        <v>4401621</v>
      </c>
      <c r="B5564">
        <v>2</v>
      </c>
      <c r="C5564" t="s">
        <v>3881</v>
      </c>
      <c r="D5564" t="s">
        <v>3792</v>
      </c>
      <c r="E5564">
        <v>60186</v>
      </c>
      <c r="F5564">
        <v>2591</v>
      </c>
      <c r="G5564">
        <v>1009</v>
      </c>
      <c r="H5564">
        <v>14096</v>
      </c>
      <c r="I5564">
        <v>0</v>
      </c>
      <c r="J5564">
        <v>1.5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650</v>
      </c>
      <c r="Q5564">
        <v>270</v>
      </c>
      <c r="R5564">
        <v>1420</v>
      </c>
      <c r="S5564">
        <v>0</v>
      </c>
      <c r="T5564">
        <v>0</v>
      </c>
      <c r="U5564">
        <v>1200</v>
      </c>
    </row>
    <row r="5565" spans="1:21" ht="14.25">
      <c r="A5565">
        <v>4401630</v>
      </c>
      <c r="B5565">
        <v>3</v>
      </c>
      <c r="C5565" t="s">
        <v>3879</v>
      </c>
      <c r="D5565" t="s">
        <v>3882</v>
      </c>
      <c r="E5565">
        <v>47841</v>
      </c>
      <c r="F5565">
        <v>2038</v>
      </c>
      <c r="G5565">
        <v>952</v>
      </c>
      <c r="H5565">
        <v>8421</v>
      </c>
      <c r="I5565">
        <v>0</v>
      </c>
      <c r="J5565">
        <v>1.5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650</v>
      </c>
      <c r="Q5565">
        <v>270</v>
      </c>
      <c r="R5565">
        <v>1420</v>
      </c>
      <c r="S5565">
        <v>0</v>
      </c>
      <c r="T5565">
        <v>0</v>
      </c>
      <c r="U5565">
        <v>1200</v>
      </c>
    </row>
    <row r="5566" spans="1:21" ht="14.25">
      <c r="A5566">
        <v>4401631</v>
      </c>
      <c r="B5566">
        <v>3</v>
      </c>
      <c r="C5566" t="s">
        <v>3881</v>
      </c>
      <c r="D5566" t="s">
        <v>3847</v>
      </c>
      <c r="E5566">
        <v>60186</v>
      </c>
      <c r="F5566">
        <v>2591</v>
      </c>
      <c r="G5566">
        <v>1009</v>
      </c>
      <c r="H5566">
        <v>14096</v>
      </c>
      <c r="I5566">
        <v>0</v>
      </c>
      <c r="J5566">
        <v>1.5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650</v>
      </c>
      <c r="Q5566">
        <v>270</v>
      </c>
      <c r="R5566">
        <v>1420</v>
      </c>
      <c r="S5566">
        <v>0</v>
      </c>
      <c r="T5566">
        <v>0</v>
      </c>
      <c r="U5566">
        <v>1200</v>
      </c>
    </row>
    <row r="5567" spans="1:21" ht="14.25">
      <c r="A5567">
        <v>4401710</v>
      </c>
      <c r="B5567">
        <v>1</v>
      </c>
      <c r="C5567" t="s">
        <v>3879</v>
      </c>
      <c r="D5567" t="s">
        <v>3883</v>
      </c>
      <c r="E5567">
        <v>51680</v>
      </c>
      <c r="F5567">
        <v>2239</v>
      </c>
      <c r="G5567">
        <v>1008</v>
      </c>
      <c r="H5567">
        <v>9130</v>
      </c>
      <c r="I5567">
        <v>0</v>
      </c>
      <c r="J5567">
        <v>1.5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742</v>
      </c>
      <c r="Q5567">
        <v>270</v>
      </c>
      <c r="R5567">
        <v>1584</v>
      </c>
      <c r="S5567">
        <v>0</v>
      </c>
      <c r="T5567">
        <v>0</v>
      </c>
      <c r="U5567">
        <v>1200</v>
      </c>
    </row>
    <row r="5568" spans="1:21" ht="14.25">
      <c r="A5568">
        <v>4401711</v>
      </c>
      <c r="B5568">
        <v>1</v>
      </c>
      <c r="C5568" t="s">
        <v>3881</v>
      </c>
      <c r="D5568" t="s">
        <v>3782</v>
      </c>
      <c r="E5568">
        <v>64750</v>
      </c>
      <c r="F5568">
        <v>2824</v>
      </c>
      <c r="G5568">
        <v>1065</v>
      </c>
      <c r="H5568">
        <v>15210</v>
      </c>
      <c r="I5568">
        <v>0</v>
      </c>
      <c r="J5568">
        <v>1.5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742</v>
      </c>
      <c r="Q5568">
        <v>270</v>
      </c>
      <c r="R5568">
        <v>1584</v>
      </c>
      <c r="S5568">
        <v>0</v>
      </c>
      <c r="T5568">
        <v>0</v>
      </c>
      <c r="U5568">
        <v>1200</v>
      </c>
    </row>
    <row r="5569" spans="1:21" ht="14.25">
      <c r="A5569">
        <v>4401720</v>
      </c>
      <c r="B5569">
        <v>2</v>
      </c>
      <c r="C5569" t="s">
        <v>3879</v>
      </c>
      <c r="D5569" t="s">
        <v>3849</v>
      </c>
      <c r="E5569">
        <v>51680</v>
      </c>
      <c r="F5569">
        <v>2239</v>
      </c>
      <c r="G5569">
        <v>1008</v>
      </c>
      <c r="H5569">
        <v>9130</v>
      </c>
      <c r="I5569">
        <v>0</v>
      </c>
      <c r="J5569">
        <v>1.5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742</v>
      </c>
      <c r="Q5569">
        <v>270</v>
      </c>
      <c r="R5569">
        <v>1584</v>
      </c>
      <c r="S5569">
        <v>0</v>
      </c>
      <c r="T5569">
        <v>0</v>
      </c>
      <c r="U5569">
        <v>1200</v>
      </c>
    </row>
    <row r="5570" spans="1:21" ht="14.25">
      <c r="A5570">
        <v>4401721</v>
      </c>
      <c r="B5570">
        <v>2</v>
      </c>
      <c r="C5570" t="s">
        <v>3881</v>
      </c>
      <c r="D5570" t="s">
        <v>3792</v>
      </c>
      <c r="E5570">
        <v>64750</v>
      </c>
      <c r="F5570">
        <v>2824</v>
      </c>
      <c r="G5570">
        <v>1065</v>
      </c>
      <c r="H5570">
        <v>15210</v>
      </c>
      <c r="I5570">
        <v>0</v>
      </c>
      <c r="J5570">
        <v>1.5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742</v>
      </c>
      <c r="Q5570">
        <v>270</v>
      </c>
      <c r="R5570">
        <v>1584</v>
      </c>
      <c r="S5570">
        <v>0</v>
      </c>
      <c r="T5570">
        <v>0</v>
      </c>
      <c r="U5570">
        <v>1200</v>
      </c>
    </row>
    <row r="5571" spans="1:21" ht="14.25">
      <c r="A5571">
        <v>4401730</v>
      </c>
      <c r="B5571">
        <v>3</v>
      </c>
      <c r="C5571" t="s">
        <v>3879</v>
      </c>
      <c r="D5571" t="s">
        <v>3882</v>
      </c>
      <c r="E5571">
        <v>51680</v>
      </c>
      <c r="F5571">
        <v>2239</v>
      </c>
      <c r="G5571">
        <v>1008</v>
      </c>
      <c r="H5571">
        <v>9130</v>
      </c>
      <c r="I5571">
        <v>0</v>
      </c>
      <c r="J5571">
        <v>1.5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742</v>
      </c>
      <c r="Q5571">
        <v>270</v>
      </c>
      <c r="R5571">
        <v>1584</v>
      </c>
      <c r="S5571">
        <v>0</v>
      </c>
      <c r="T5571">
        <v>0</v>
      </c>
      <c r="U5571">
        <v>1200</v>
      </c>
    </row>
    <row r="5572" spans="1:21" ht="14.25">
      <c r="A5572">
        <v>4401731</v>
      </c>
      <c r="B5572">
        <v>3</v>
      </c>
      <c r="C5572" t="s">
        <v>3881</v>
      </c>
      <c r="D5572" t="s">
        <v>3847</v>
      </c>
      <c r="E5572">
        <v>64750</v>
      </c>
      <c r="F5572">
        <v>2824</v>
      </c>
      <c r="G5572">
        <v>1065</v>
      </c>
      <c r="H5572">
        <v>15210</v>
      </c>
      <c r="I5572">
        <v>0</v>
      </c>
      <c r="J5572">
        <v>1.5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742</v>
      </c>
      <c r="Q5572">
        <v>270</v>
      </c>
      <c r="R5572">
        <v>1584</v>
      </c>
      <c r="S5572">
        <v>0</v>
      </c>
      <c r="T5572">
        <v>0</v>
      </c>
      <c r="U5572">
        <v>1200</v>
      </c>
    </row>
    <row r="5573" spans="1:21" ht="14.25">
      <c r="A5573">
        <v>4401810</v>
      </c>
      <c r="B5573">
        <v>1</v>
      </c>
      <c r="C5573" t="s">
        <v>3879</v>
      </c>
      <c r="D5573" t="s">
        <v>3883</v>
      </c>
      <c r="E5573">
        <v>55143</v>
      </c>
      <c r="F5573">
        <v>2395</v>
      </c>
      <c r="G5573">
        <v>1072</v>
      </c>
      <c r="H5573">
        <v>9753</v>
      </c>
      <c r="I5573">
        <v>0</v>
      </c>
      <c r="J5573">
        <v>1.5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789</v>
      </c>
      <c r="Q5573">
        <v>278</v>
      </c>
      <c r="R5573">
        <v>1663</v>
      </c>
      <c r="S5573">
        <v>0</v>
      </c>
      <c r="T5573">
        <v>0</v>
      </c>
      <c r="U5573">
        <v>1200</v>
      </c>
    </row>
    <row r="5574" spans="1:21" ht="14.25">
      <c r="A5574">
        <v>4401811</v>
      </c>
      <c r="B5574">
        <v>1</v>
      </c>
      <c r="C5574" t="s">
        <v>3881</v>
      </c>
      <c r="D5574" t="s">
        <v>3782</v>
      </c>
      <c r="E5574">
        <v>68950</v>
      </c>
      <c r="F5574">
        <v>3013</v>
      </c>
      <c r="G5574">
        <v>1129</v>
      </c>
      <c r="H5574">
        <v>16240</v>
      </c>
      <c r="I5574">
        <v>0</v>
      </c>
      <c r="J5574">
        <v>1.5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789</v>
      </c>
      <c r="Q5574">
        <v>278</v>
      </c>
      <c r="R5574">
        <v>1663</v>
      </c>
      <c r="S5574">
        <v>0</v>
      </c>
      <c r="T5574">
        <v>0</v>
      </c>
      <c r="U5574">
        <v>1200</v>
      </c>
    </row>
    <row r="5575" spans="1:21" ht="14.25">
      <c r="A5575">
        <v>4401820</v>
      </c>
      <c r="B5575">
        <v>2</v>
      </c>
      <c r="C5575" t="s">
        <v>3879</v>
      </c>
      <c r="D5575" t="s">
        <v>3849</v>
      </c>
      <c r="E5575">
        <v>55143</v>
      </c>
      <c r="F5575">
        <v>2395</v>
      </c>
      <c r="G5575">
        <v>1072</v>
      </c>
      <c r="H5575">
        <v>9753</v>
      </c>
      <c r="I5575">
        <v>0</v>
      </c>
      <c r="J5575">
        <v>1.5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789</v>
      </c>
      <c r="Q5575">
        <v>278</v>
      </c>
      <c r="R5575">
        <v>1663</v>
      </c>
      <c r="S5575">
        <v>0</v>
      </c>
      <c r="T5575">
        <v>0</v>
      </c>
      <c r="U5575">
        <v>1200</v>
      </c>
    </row>
    <row r="5576" spans="1:21" ht="14.25">
      <c r="A5576">
        <v>4401821</v>
      </c>
      <c r="B5576">
        <v>2</v>
      </c>
      <c r="C5576" t="s">
        <v>3881</v>
      </c>
      <c r="D5576" t="s">
        <v>3792</v>
      </c>
      <c r="E5576">
        <v>68950</v>
      </c>
      <c r="F5576">
        <v>3013</v>
      </c>
      <c r="G5576">
        <v>1129</v>
      </c>
      <c r="H5576">
        <v>16240</v>
      </c>
      <c r="I5576">
        <v>0</v>
      </c>
      <c r="J5576">
        <v>1.5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789</v>
      </c>
      <c r="Q5576">
        <v>278</v>
      </c>
      <c r="R5576">
        <v>1663</v>
      </c>
      <c r="S5576">
        <v>0</v>
      </c>
      <c r="T5576">
        <v>0</v>
      </c>
      <c r="U5576">
        <v>1200</v>
      </c>
    </row>
    <row r="5577" spans="1:21" ht="14.25">
      <c r="A5577">
        <v>4401830</v>
      </c>
      <c r="B5577">
        <v>3</v>
      </c>
      <c r="C5577" t="s">
        <v>3879</v>
      </c>
      <c r="D5577" t="s">
        <v>3882</v>
      </c>
      <c r="E5577">
        <v>55143</v>
      </c>
      <c r="F5577">
        <v>2395</v>
      </c>
      <c r="G5577">
        <v>1072</v>
      </c>
      <c r="H5577">
        <v>9753</v>
      </c>
      <c r="I5577">
        <v>0</v>
      </c>
      <c r="J5577">
        <v>1.5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789</v>
      </c>
      <c r="Q5577">
        <v>278</v>
      </c>
      <c r="R5577">
        <v>1663</v>
      </c>
      <c r="S5577">
        <v>0</v>
      </c>
      <c r="T5577">
        <v>0</v>
      </c>
      <c r="U5577">
        <v>1200</v>
      </c>
    </row>
    <row r="5578" spans="1:21" ht="14.25">
      <c r="A5578">
        <v>4401831</v>
      </c>
      <c r="B5578">
        <v>3</v>
      </c>
      <c r="C5578" t="s">
        <v>3881</v>
      </c>
      <c r="D5578" t="s">
        <v>3847</v>
      </c>
      <c r="E5578">
        <v>68950</v>
      </c>
      <c r="F5578">
        <v>3013</v>
      </c>
      <c r="G5578">
        <v>1129</v>
      </c>
      <c r="H5578">
        <v>16240</v>
      </c>
      <c r="I5578">
        <v>0</v>
      </c>
      <c r="J5578">
        <v>1.5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789</v>
      </c>
      <c r="Q5578">
        <v>278</v>
      </c>
      <c r="R5578">
        <v>1663</v>
      </c>
      <c r="S5578">
        <v>0</v>
      </c>
      <c r="T5578">
        <v>0</v>
      </c>
      <c r="U5578">
        <v>1200</v>
      </c>
    </row>
    <row r="5579" spans="1:21" ht="14.25">
      <c r="A5579">
        <v>4401910</v>
      </c>
      <c r="B5579">
        <v>1</v>
      </c>
      <c r="C5579" t="s">
        <v>3879</v>
      </c>
      <c r="D5579" t="s">
        <v>3883</v>
      </c>
      <c r="E5579">
        <v>59829</v>
      </c>
      <c r="F5579">
        <v>2623</v>
      </c>
      <c r="G5579">
        <v>1156</v>
      </c>
      <c r="H5579">
        <v>10479</v>
      </c>
      <c r="I5579">
        <v>0</v>
      </c>
      <c r="J5579">
        <v>1.5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872</v>
      </c>
      <c r="Q5579">
        <v>294</v>
      </c>
      <c r="R5579">
        <v>1663</v>
      </c>
      <c r="S5579">
        <v>0</v>
      </c>
      <c r="T5579">
        <v>0</v>
      </c>
      <c r="U5579">
        <v>1500</v>
      </c>
    </row>
    <row r="5580" spans="1:21" ht="14.25">
      <c r="A5580">
        <v>4401911</v>
      </c>
      <c r="B5580">
        <v>1</v>
      </c>
      <c r="C5580" t="s">
        <v>3881</v>
      </c>
      <c r="D5580" t="s">
        <v>3782</v>
      </c>
      <c r="E5580">
        <v>74895</v>
      </c>
      <c r="F5580">
        <v>3294</v>
      </c>
      <c r="G5580">
        <v>1218</v>
      </c>
      <c r="H5580">
        <v>17595</v>
      </c>
      <c r="I5580">
        <v>0</v>
      </c>
      <c r="J5580">
        <v>1.5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872</v>
      </c>
      <c r="Q5580">
        <v>294</v>
      </c>
      <c r="R5580">
        <v>1663</v>
      </c>
      <c r="S5580">
        <v>0</v>
      </c>
      <c r="T5580">
        <v>0</v>
      </c>
      <c r="U5580">
        <v>1500</v>
      </c>
    </row>
    <row r="5581" spans="1:21" ht="14.25">
      <c r="A5581">
        <v>4401920</v>
      </c>
      <c r="B5581">
        <v>2</v>
      </c>
      <c r="C5581" t="s">
        <v>3879</v>
      </c>
      <c r="D5581" t="s">
        <v>3849</v>
      </c>
      <c r="E5581">
        <v>58116</v>
      </c>
      <c r="F5581">
        <v>2550</v>
      </c>
      <c r="G5581">
        <v>1125</v>
      </c>
      <c r="H5581">
        <v>10116</v>
      </c>
      <c r="I5581">
        <v>0</v>
      </c>
      <c r="J5581">
        <v>1.5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872</v>
      </c>
      <c r="Q5581">
        <v>294</v>
      </c>
      <c r="R5581">
        <v>1663</v>
      </c>
      <c r="S5581">
        <v>0</v>
      </c>
      <c r="T5581">
        <v>0</v>
      </c>
      <c r="U5581">
        <v>1200</v>
      </c>
    </row>
    <row r="5582" spans="1:21" ht="14.25">
      <c r="A5582">
        <v>4401921</v>
      </c>
      <c r="B5582">
        <v>2</v>
      </c>
      <c r="C5582" t="s">
        <v>3881</v>
      </c>
      <c r="D5582" t="s">
        <v>3792</v>
      </c>
      <c r="E5582">
        <v>72413</v>
      </c>
      <c r="F5582">
        <v>3190</v>
      </c>
      <c r="G5582">
        <v>1182</v>
      </c>
      <c r="H5582">
        <v>16873</v>
      </c>
      <c r="I5582">
        <v>0</v>
      </c>
      <c r="J5582">
        <v>1.5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872</v>
      </c>
      <c r="Q5582">
        <v>294</v>
      </c>
      <c r="R5582">
        <v>1663</v>
      </c>
      <c r="S5582">
        <v>0</v>
      </c>
      <c r="T5582">
        <v>0</v>
      </c>
      <c r="U5582">
        <v>1200</v>
      </c>
    </row>
    <row r="5583" spans="1:21" ht="14.25">
      <c r="A5583">
        <v>4401930</v>
      </c>
      <c r="B5583">
        <v>3</v>
      </c>
      <c r="C5583" t="s">
        <v>3879</v>
      </c>
      <c r="D5583" t="s">
        <v>3882</v>
      </c>
      <c r="E5583">
        <v>58116</v>
      </c>
      <c r="F5583">
        <v>2550</v>
      </c>
      <c r="G5583">
        <v>1125</v>
      </c>
      <c r="H5583">
        <v>10116</v>
      </c>
      <c r="I5583">
        <v>0</v>
      </c>
      <c r="J5583">
        <v>1.5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872</v>
      </c>
      <c r="Q5583">
        <v>294</v>
      </c>
      <c r="R5583">
        <v>1663</v>
      </c>
      <c r="S5583">
        <v>0</v>
      </c>
      <c r="T5583">
        <v>0</v>
      </c>
      <c r="U5583">
        <v>1200</v>
      </c>
    </row>
    <row r="5584" spans="1:21" ht="14.25">
      <c r="A5584">
        <v>4401931</v>
      </c>
      <c r="B5584">
        <v>3</v>
      </c>
      <c r="C5584" t="s">
        <v>3881</v>
      </c>
      <c r="D5584" t="s">
        <v>3847</v>
      </c>
      <c r="E5584">
        <v>72413</v>
      </c>
      <c r="F5584">
        <v>3190</v>
      </c>
      <c r="G5584">
        <v>1182</v>
      </c>
      <c r="H5584">
        <v>16873</v>
      </c>
      <c r="I5584">
        <v>0</v>
      </c>
      <c r="J5584">
        <v>1.5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872</v>
      </c>
      <c r="Q5584">
        <v>294</v>
      </c>
      <c r="R5584">
        <v>1663</v>
      </c>
      <c r="S5584">
        <v>0</v>
      </c>
      <c r="T5584">
        <v>0</v>
      </c>
      <c r="U5584">
        <v>1200</v>
      </c>
    </row>
    <row r="5585" spans="1:21" ht="14.25">
      <c r="A5585">
        <v>4402010</v>
      </c>
      <c r="B5585">
        <v>1</v>
      </c>
      <c r="C5585" t="s">
        <v>3879</v>
      </c>
      <c r="D5585" t="s">
        <v>3880</v>
      </c>
      <c r="E5585">
        <v>67679</v>
      </c>
      <c r="F5585">
        <v>2962</v>
      </c>
      <c r="G5585">
        <v>1313</v>
      </c>
      <c r="H5585">
        <v>11799</v>
      </c>
      <c r="I5585">
        <v>0</v>
      </c>
      <c r="J5585">
        <v>1.5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973</v>
      </c>
      <c r="Q5585">
        <v>333</v>
      </c>
      <c r="R5585">
        <v>1781</v>
      </c>
      <c r="S5585">
        <v>0</v>
      </c>
      <c r="T5585">
        <v>0</v>
      </c>
      <c r="U5585">
        <v>1500</v>
      </c>
    </row>
    <row r="5586" spans="1:21" ht="14.25">
      <c r="A5586">
        <v>4402011</v>
      </c>
      <c r="B5586">
        <v>1</v>
      </c>
      <c r="C5586" t="s">
        <v>3881</v>
      </c>
      <c r="D5586" t="s">
        <v>3782</v>
      </c>
      <c r="E5586">
        <v>77523</v>
      </c>
      <c r="F5586">
        <v>3467</v>
      </c>
      <c r="G5586">
        <v>1257</v>
      </c>
      <c r="H5586">
        <v>17713</v>
      </c>
      <c r="I5586">
        <v>0</v>
      </c>
      <c r="J5586">
        <v>1.5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973</v>
      </c>
      <c r="Q5586">
        <v>333</v>
      </c>
      <c r="R5586">
        <v>1781</v>
      </c>
      <c r="S5586">
        <v>0</v>
      </c>
      <c r="T5586">
        <v>0</v>
      </c>
      <c r="U5586">
        <v>1500</v>
      </c>
    </row>
    <row r="5587" spans="1:21" ht="14.25">
      <c r="A5587">
        <v>4402020</v>
      </c>
      <c r="B5587">
        <v>2</v>
      </c>
      <c r="C5587" t="s">
        <v>3879</v>
      </c>
      <c r="D5587" t="s">
        <v>3849</v>
      </c>
      <c r="E5587">
        <v>61737</v>
      </c>
      <c r="F5587">
        <v>2724</v>
      </c>
      <c r="G5587">
        <v>1195</v>
      </c>
      <c r="H5587">
        <v>10597</v>
      </c>
      <c r="I5587">
        <v>0</v>
      </c>
      <c r="J5587">
        <v>1.5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973</v>
      </c>
      <c r="Q5587">
        <v>333</v>
      </c>
      <c r="R5587">
        <v>1781</v>
      </c>
      <c r="S5587">
        <v>0</v>
      </c>
      <c r="T5587">
        <v>0</v>
      </c>
      <c r="U5587">
        <v>1500</v>
      </c>
    </row>
    <row r="5588" spans="1:21" ht="14.25">
      <c r="A5588">
        <v>4402021</v>
      </c>
      <c r="B5588">
        <v>2</v>
      </c>
      <c r="C5588" t="s">
        <v>3881</v>
      </c>
      <c r="D5588" t="s">
        <v>3792</v>
      </c>
      <c r="E5588">
        <v>76803</v>
      </c>
      <c r="F5588">
        <v>3395</v>
      </c>
      <c r="G5588">
        <v>1257</v>
      </c>
      <c r="H5588">
        <v>17713</v>
      </c>
      <c r="I5588">
        <v>0</v>
      </c>
      <c r="J5588">
        <v>1.5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973</v>
      </c>
      <c r="Q5588">
        <v>333</v>
      </c>
      <c r="R5588">
        <v>1781</v>
      </c>
      <c r="S5588">
        <v>0</v>
      </c>
      <c r="T5588">
        <v>0</v>
      </c>
      <c r="U5588">
        <v>1500</v>
      </c>
    </row>
    <row r="5589" spans="1:21" ht="14.25">
      <c r="A5589">
        <v>4402030</v>
      </c>
      <c r="B5589">
        <v>3</v>
      </c>
      <c r="C5589" t="s">
        <v>3879</v>
      </c>
      <c r="D5589" t="s">
        <v>3882</v>
      </c>
      <c r="E5589">
        <v>61737</v>
      </c>
      <c r="F5589">
        <v>2724</v>
      </c>
      <c r="G5589">
        <v>1195</v>
      </c>
      <c r="H5589">
        <v>10597</v>
      </c>
      <c r="I5589">
        <v>0</v>
      </c>
      <c r="J5589">
        <v>1.5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973</v>
      </c>
      <c r="Q5589">
        <v>333</v>
      </c>
      <c r="R5589">
        <v>1781</v>
      </c>
      <c r="S5589">
        <v>0</v>
      </c>
      <c r="T5589">
        <v>0</v>
      </c>
      <c r="U5589">
        <v>1500</v>
      </c>
    </row>
    <row r="5590" spans="1:21" ht="14.25">
      <c r="A5590">
        <v>4402031</v>
      </c>
      <c r="B5590">
        <v>3</v>
      </c>
      <c r="C5590" t="s">
        <v>3881</v>
      </c>
      <c r="D5590" t="s">
        <v>3847</v>
      </c>
      <c r="E5590">
        <v>76803</v>
      </c>
      <c r="F5590">
        <v>3395</v>
      </c>
      <c r="G5590">
        <v>1257</v>
      </c>
      <c r="H5590">
        <v>17713</v>
      </c>
      <c r="I5590">
        <v>0</v>
      </c>
      <c r="J5590">
        <v>1.5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973</v>
      </c>
      <c r="Q5590">
        <v>333</v>
      </c>
      <c r="R5590">
        <v>1781</v>
      </c>
      <c r="S5590">
        <v>0</v>
      </c>
      <c r="T5590">
        <v>0</v>
      </c>
      <c r="U5590">
        <v>1500</v>
      </c>
    </row>
    <row r="5591" spans="1:21" ht="14.25">
      <c r="A5591">
        <v>4402110</v>
      </c>
      <c r="B5591">
        <v>1</v>
      </c>
      <c r="C5591" t="s">
        <v>3879</v>
      </c>
      <c r="D5591" t="s">
        <v>3880</v>
      </c>
      <c r="E5591">
        <v>71071</v>
      </c>
      <c r="F5591">
        <v>3160</v>
      </c>
      <c r="G5591">
        <v>1362</v>
      </c>
      <c r="H5591">
        <v>12231</v>
      </c>
      <c r="I5591">
        <v>0</v>
      </c>
      <c r="J5591">
        <v>1.5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1123</v>
      </c>
      <c r="Q5591">
        <v>359</v>
      </c>
      <c r="R5591">
        <v>1978</v>
      </c>
      <c r="S5591">
        <v>0</v>
      </c>
      <c r="T5591">
        <v>0</v>
      </c>
      <c r="U5591">
        <v>1500</v>
      </c>
    </row>
    <row r="5592" spans="1:21" ht="14.25">
      <c r="A5592">
        <v>4402111</v>
      </c>
      <c r="B5592">
        <v>1</v>
      </c>
      <c r="C5592" t="s">
        <v>3881</v>
      </c>
      <c r="D5592" t="s">
        <v>3782</v>
      </c>
      <c r="E5592">
        <v>81050</v>
      </c>
      <c r="F5592">
        <v>3672</v>
      </c>
      <c r="G5592">
        <v>1303</v>
      </c>
      <c r="H5592">
        <v>18270</v>
      </c>
      <c r="I5592">
        <v>0</v>
      </c>
      <c r="J5592">
        <v>1.5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1123</v>
      </c>
      <c r="Q5592">
        <v>359</v>
      </c>
      <c r="R5592">
        <v>1978</v>
      </c>
      <c r="S5592">
        <v>0</v>
      </c>
      <c r="T5592">
        <v>0</v>
      </c>
      <c r="U5592">
        <v>1500</v>
      </c>
    </row>
    <row r="5593" spans="1:21" ht="14.25">
      <c r="A5593">
        <v>4402120</v>
      </c>
      <c r="B5593">
        <v>2</v>
      </c>
      <c r="C5593" t="s">
        <v>3879</v>
      </c>
      <c r="D5593" t="s">
        <v>3849</v>
      </c>
      <c r="E5593">
        <v>64980</v>
      </c>
      <c r="F5593">
        <v>2914</v>
      </c>
      <c r="G5593">
        <v>1242</v>
      </c>
      <c r="H5593">
        <v>11000</v>
      </c>
      <c r="I5593">
        <v>0</v>
      </c>
      <c r="J5593">
        <v>1.5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1123</v>
      </c>
      <c r="Q5593">
        <v>359</v>
      </c>
      <c r="R5593">
        <v>1978</v>
      </c>
      <c r="S5593">
        <v>0</v>
      </c>
      <c r="T5593">
        <v>0</v>
      </c>
      <c r="U5593">
        <v>1500</v>
      </c>
    </row>
    <row r="5594" spans="1:21" ht="14.25">
      <c r="A5594">
        <v>4402121</v>
      </c>
      <c r="B5594">
        <v>2</v>
      </c>
      <c r="C5594" t="s">
        <v>3881</v>
      </c>
      <c r="D5594" t="s">
        <v>3792</v>
      </c>
      <c r="E5594">
        <v>80310</v>
      </c>
      <c r="F5594">
        <v>3598</v>
      </c>
      <c r="G5594">
        <v>1303</v>
      </c>
      <c r="H5594">
        <v>18270</v>
      </c>
      <c r="I5594">
        <v>0</v>
      </c>
      <c r="J5594">
        <v>1.5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1123</v>
      </c>
      <c r="Q5594">
        <v>359</v>
      </c>
      <c r="R5594">
        <v>1978</v>
      </c>
      <c r="S5594">
        <v>0</v>
      </c>
      <c r="T5594">
        <v>0</v>
      </c>
      <c r="U5594">
        <v>1500</v>
      </c>
    </row>
    <row r="5595" spans="1:21" ht="14.25">
      <c r="A5595">
        <v>4402130</v>
      </c>
      <c r="B5595">
        <v>3</v>
      </c>
      <c r="C5595" t="s">
        <v>3879</v>
      </c>
      <c r="D5595" t="s">
        <v>3882</v>
      </c>
      <c r="E5595">
        <v>64980</v>
      </c>
      <c r="F5595">
        <v>2914</v>
      </c>
      <c r="G5595">
        <v>1242</v>
      </c>
      <c r="H5595">
        <v>11000</v>
      </c>
      <c r="I5595">
        <v>0</v>
      </c>
      <c r="J5595">
        <v>1.5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1123</v>
      </c>
      <c r="Q5595">
        <v>359</v>
      </c>
      <c r="R5595">
        <v>1978</v>
      </c>
      <c r="S5595">
        <v>0</v>
      </c>
      <c r="T5595">
        <v>0</v>
      </c>
      <c r="U5595">
        <v>1500</v>
      </c>
    </row>
    <row r="5596" spans="1:21" ht="14.25">
      <c r="A5596">
        <v>4402131</v>
      </c>
      <c r="B5596">
        <v>3</v>
      </c>
      <c r="C5596" t="s">
        <v>3881</v>
      </c>
      <c r="D5596" t="s">
        <v>3847</v>
      </c>
      <c r="E5596">
        <v>80310</v>
      </c>
      <c r="F5596">
        <v>3598</v>
      </c>
      <c r="G5596">
        <v>1303</v>
      </c>
      <c r="H5596">
        <v>18270</v>
      </c>
      <c r="I5596">
        <v>0</v>
      </c>
      <c r="J5596">
        <v>1.5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1123</v>
      </c>
      <c r="Q5596">
        <v>359</v>
      </c>
      <c r="R5596">
        <v>1978</v>
      </c>
      <c r="S5596">
        <v>0</v>
      </c>
      <c r="T5596">
        <v>0</v>
      </c>
      <c r="U5596">
        <v>1500</v>
      </c>
    </row>
    <row r="5597" spans="1:21" ht="14.25">
      <c r="A5597">
        <v>4402210</v>
      </c>
      <c r="B5597">
        <v>1</v>
      </c>
      <c r="C5597" t="s">
        <v>3879</v>
      </c>
      <c r="D5597" t="s">
        <v>3880</v>
      </c>
      <c r="E5597">
        <v>74642</v>
      </c>
      <c r="F5597">
        <v>3318</v>
      </c>
      <c r="G5597">
        <v>1437</v>
      </c>
      <c r="H5597">
        <v>12722</v>
      </c>
      <c r="I5597">
        <v>0</v>
      </c>
      <c r="J5597">
        <v>1.5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1234</v>
      </c>
      <c r="Q5597">
        <v>411</v>
      </c>
      <c r="R5597">
        <v>2235</v>
      </c>
      <c r="S5597">
        <v>0</v>
      </c>
      <c r="T5597">
        <v>0</v>
      </c>
      <c r="U5597">
        <v>1500</v>
      </c>
    </row>
    <row r="5598" spans="1:21" ht="14.25">
      <c r="A5598">
        <v>4402211</v>
      </c>
      <c r="B5598">
        <v>1</v>
      </c>
      <c r="C5598" t="s">
        <v>3881</v>
      </c>
      <c r="D5598" t="s">
        <v>3782</v>
      </c>
      <c r="E5598">
        <v>84786</v>
      </c>
      <c r="F5598">
        <v>3838</v>
      </c>
      <c r="G5598">
        <v>1376</v>
      </c>
      <c r="H5598">
        <v>18886</v>
      </c>
      <c r="I5598">
        <v>0</v>
      </c>
      <c r="J5598">
        <v>1.5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1234</v>
      </c>
      <c r="Q5598">
        <v>411</v>
      </c>
      <c r="R5598">
        <v>2235</v>
      </c>
      <c r="S5598">
        <v>0</v>
      </c>
      <c r="T5598">
        <v>0</v>
      </c>
      <c r="U5598">
        <v>1500</v>
      </c>
    </row>
    <row r="5599" spans="1:21" ht="14.25">
      <c r="A5599">
        <v>4402220</v>
      </c>
      <c r="B5599">
        <v>2</v>
      </c>
      <c r="C5599" t="s">
        <v>3879</v>
      </c>
      <c r="D5599" t="s">
        <v>3849</v>
      </c>
      <c r="E5599">
        <v>68422</v>
      </c>
      <c r="F5599">
        <v>3066</v>
      </c>
      <c r="G5599">
        <v>1315</v>
      </c>
      <c r="H5599">
        <v>11462</v>
      </c>
      <c r="I5599">
        <v>0</v>
      </c>
      <c r="J5599">
        <v>1.5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1234</v>
      </c>
      <c r="Q5599">
        <v>411</v>
      </c>
      <c r="R5599">
        <v>2235</v>
      </c>
      <c r="S5599">
        <v>0</v>
      </c>
      <c r="T5599">
        <v>0</v>
      </c>
      <c r="U5599">
        <v>1500</v>
      </c>
    </row>
    <row r="5600" spans="1:21" ht="14.25">
      <c r="A5600">
        <v>4402221</v>
      </c>
      <c r="B5600">
        <v>2</v>
      </c>
      <c r="C5600" t="s">
        <v>3881</v>
      </c>
      <c r="D5600" t="s">
        <v>3792</v>
      </c>
      <c r="E5600">
        <v>84026</v>
      </c>
      <c r="F5600">
        <v>3762</v>
      </c>
      <c r="G5600">
        <v>1376</v>
      </c>
      <c r="H5600">
        <v>18886</v>
      </c>
      <c r="I5600">
        <v>0</v>
      </c>
      <c r="J5600">
        <v>1.5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1234</v>
      </c>
      <c r="Q5600">
        <v>411</v>
      </c>
      <c r="R5600">
        <v>2235</v>
      </c>
      <c r="S5600">
        <v>0</v>
      </c>
      <c r="T5600">
        <v>0</v>
      </c>
      <c r="U5600">
        <v>1500</v>
      </c>
    </row>
    <row r="5601" spans="1:21" ht="14.25">
      <c r="A5601">
        <v>4402230</v>
      </c>
      <c r="B5601">
        <v>3</v>
      </c>
      <c r="C5601" t="s">
        <v>3879</v>
      </c>
      <c r="D5601" t="s">
        <v>3882</v>
      </c>
      <c r="E5601">
        <v>68422</v>
      </c>
      <c r="F5601">
        <v>3066</v>
      </c>
      <c r="G5601">
        <v>1315</v>
      </c>
      <c r="H5601">
        <v>11462</v>
      </c>
      <c r="I5601">
        <v>0</v>
      </c>
      <c r="J5601">
        <v>1.5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1234</v>
      </c>
      <c r="Q5601">
        <v>411</v>
      </c>
      <c r="R5601">
        <v>2235</v>
      </c>
      <c r="S5601">
        <v>0</v>
      </c>
      <c r="T5601">
        <v>0</v>
      </c>
      <c r="U5601">
        <v>1500</v>
      </c>
    </row>
    <row r="5602" spans="1:21" ht="14.25">
      <c r="A5602">
        <v>4402231</v>
      </c>
      <c r="B5602">
        <v>3</v>
      </c>
      <c r="C5602" t="s">
        <v>3881</v>
      </c>
      <c r="D5602" t="s">
        <v>3847</v>
      </c>
      <c r="E5602">
        <v>84026</v>
      </c>
      <c r="F5602">
        <v>3762</v>
      </c>
      <c r="G5602">
        <v>1376</v>
      </c>
      <c r="H5602">
        <v>18886</v>
      </c>
      <c r="I5602">
        <v>0</v>
      </c>
      <c r="J5602">
        <v>1.5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1234</v>
      </c>
      <c r="Q5602">
        <v>411</v>
      </c>
      <c r="R5602">
        <v>2235</v>
      </c>
      <c r="S5602">
        <v>0</v>
      </c>
      <c r="T5602">
        <v>0</v>
      </c>
      <c r="U5602">
        <v>1500</v>
      </c>
    </row>
    <row r="5603" spans="1:21" ht="14.25">
      <c r="A5603">
        <v>4402310</v>
      </c>
      <c r="B5603">
        <v>1</v>
      </c>
      <c r="C5603" t="s">
        <v>3879</v>
      </c>
      <c r="D5603" t="s">
        <v>3880</v>
      </c>
      <c r="E5603">
        <v>77662</v>
      </c>
      <c r="F5603">
        <v>3475</v>
      </c>
      <c r="G5603">
        <v>1479</v>
      </c>
      <c r="H5603">
        <v>13332</v>
      </c>
      <c r="I5603">
        <v>0</v>
      </c>
      <c r="J5603">
        <v>1.5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1344</v>
      </c>
      <c r="Q5603">
        <v>430</v>
      </c>
      <c r="R5603">
        <v>2611</v>
      </c>
      <c r="S5603">
        <v>0</v>
      </c>
      <c r="T5603">
        <v>0</v>
      </c>
      <c r="U5603">
        <v>1500</v>
      </c>
    </row>
    <row r="5604" spans="1:21" ht="14.25">
      <c r="A5604">
        <v>4402311</v>
      </c>
      <c r="B5604">
        <v>1</v>
      </c>
      <c r="C5604" t="s">
        <v>3881</v>
      </c>
      <c r="D5604" t="s">
        <v>3782</v>
      </c>
      <c r="E5604">
        <v>87972</v>
      </c>
      <c r="F5604">
        <v>4003</v>
      </c>
      <c r="G5604">
        <v>1416</v>
      </c>
      <c r="H5604">
        <v>19622</v>
      </c>
      <c r="I5604">
        <v>0</v>
      </c>
      <c r="J5604">
        <v>1.5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1344</v>
      </c>
      <c r="Q5604">
        <v>430</v>
      </c>
      <c r="R5604">
        <v>2611</v>
      </c>
      <c r="S5604">
        <v>0</v>
      </c>
      <c r="T5604">
        <v>0</v>
      </c>
      <c r="U5604">
        <v>1500</v>
      </c>
    </row>
    <row r="5605" spans="1:21" ht="14.25">
      <c r="A5605">
        <v>4402320</v>
      </c>
      <c r="B5605">
        <v>2</v>
      </c>
      <c r="C5605" t="s">
        <v>3879</v>
      </c>
      <c r="D5605" t="s">
        <v>3849</v>
      </c>
      <c r="E5605">
        <v>71314</v>
      </c>
      <c r="F5605">
        <v>3217</v>
      </c>
      <c r="G5605">
        <v>1355</v>
      </c>
      <c r="H5605">
        <v>12044</v>
      </c>
      <c r="I5605">
        <v>0</v>
      </c>
      <c r="J5605">
        <v>1.5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1344</v>
      </c>
      <c r="Q5605">
        <v>430</v>
      </c>
      <c r="R5605">
        <v>2611</v>
      </c>
      <c r="S5605">
        <v>0</v>
      </c>
      <c r="T5605">
        <v>0</v>
      </c>
      <c r="U5605">
        <v>1500</v>
      </c>
    </row>
    <row r="5606" spans="1:21" ht="14.25">
      <c r="A5606">
        <v>4402321</v>
      </c>
      <c r="B5606">
        <v>2</v>
      </c>
      <c r="C5606" t="s">
        <v>3881</v>
      </c>
      <c r="D5606" t="s">
        <v>3792</v>
      </c>
      <c r="E5606">
        <v>87192</v>
      </c>
      <c r="F5606">
        <v>3925</v>
      </c>
      <c r="G5606">
        <v>1416</v>
      </c>
      <c r="H5606">
        <v>19622</v>
      </c>
      <c r="I5606">
        <v>0</v>
      </c>
      <c r="J5606">
        <v>1.5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1344</v>
      </c>
      <c r="Q5606">
        <v>430</v>
      </c>
      <c r="R5606">
        <v>2611</v>
      </c>
      <c r="S5606">
        <v>0</v>
      </c>
      <c r="T5606">
        <v>0</v>
      </c>
      <c r="U5606">
        <v>1500</v>
      </c>
    </row>
    <row r="5607" spans="1:21" ht="14.25">
      <c r="A5607">
        <v>4402330</v>
      </c>
      <c r="B5607">
        <v>3</v>
      </c>
      <c r="C5607" t="s">
        <v>3879</v>
      </c>
      <c r="D5607" t="s">
        <v>3882</v>
      </c>
      <c r="E5607">
        <v>71314</v>
      </c>
      <c r="F5607">
        <v>3217</v>
      </c>
      <c r="G5607">
        <v>1355</v>
      </c>
      <c r="H5607">
        <v>12044</v>
      </c>
      <c r="I5607">
        <v>0</v>
      </c>
      <c r="J5607">
        <v>1.5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1344</v>
      </c>
      <c r="Q5607">
        <v>430</v>
      </c>
      <c r="R5607">
        <v>2611</v>
      </c>
      <c r="S5607">
        <v>0</v>
      </c>
      <c r="T5607">
        <v>0</v>
      </c>
      <c r="U5607">
        <v>1500</v>
      </c>
    </row>
    <row r="5608" spans="1:21" ht="14.25">
      <c r="A5608">
        <v>4402331</v>
      </c>
      <c r="B5608">
        <v>3</v>
      </c>
      <c r="C5608" t="s">
        <v>3881</v>
      </c>
      <c r="D5608" t="s">
        <v>3847</v>
      </c>
      <c r="E5608">
        <v>87192</v>
      </c>
      <c r="F5608">
        <v>3925</v>
      </c>
      <c r="G5608">
        <v>1416</v>
      </c>
      <c r="H5608">
        <v>19622</v>
      </c>
      <c r="I5608">
        <v>0</v>
      </c>
      <c r="J5608">
        <v>1.5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1344</v>
      </c>
      <c r="Q5608">
        <v>430</v>
      </c>
      <c r="R5608">
        <v>2611</v>
      </c>
      <c r="S5608">
        <v>0</v>
      </c>
      <c r="T5608">
        <v>0</v>
      </c>
      <c r="U5608">
        <v>1500</v>
      </c>
    </row>
    <row r="5609" spans="1:21" ht="14.25">
      <c r="A5609">
        <v>4402410</v>
      </c>
      <c r="B5609">
        <v>1</v>
      </c>
      <c r="C5609" t="s">
        <v>3879</v>
      </c>
      <c r="D5609" t="s">
        <v>3880</v>
      </c>
      <c r="E5609">
        <v>89526</v>
      </c>
      <c r="F5609">
        <v>4007</v>
      </c>
      <c r="G5609">
        <v>1696</v>
      </c>
      <c r="H5609">
        <v>15536</v>
      </c>
      <c r="I5609">
        <v>0</v>
      </c>
      <c r="J5609">
        <v>1.5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1504</v>
      </c>
      <c r="Q5609">
        <v>459</v>
      </c>
      <c r="R5609">
        <v>2947</v>
      </c>
      <c r="S5609">
        <v>0</v>
      </c>
      <c r="T5609">
        <v>0</v>
      </c>
      <c r="U5609">
        <v>1700</v>
      </c>
    </row>
    <row r="5610" spans="1:21" ht="14.25">
      <c r="A5610">
        <v>4402411</v>
      </c>
      <c r="B5610">
        <v>1</v>
      </c>
      <c r="C5610" t="s">
        <v>3881</v>
      </c>
      <c r="D5610" t="s">
        <v>3782</v>
      </c>
      <c r="E5610">
        <v>101256</v>
      </c>
      <c r="F5610">
        <v>4612</v>
      </c>
      <c r="G5610">
        <v>1612</v>
      </c>
      <c r="H5610">
        <v>22896</v>
      </c>
      <c r="I5610">
        <v>0</v>
      </c>
      <c r="J5610">
        <v>1.5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1504</v>
      </c>
      <c r="Q5610">
        <v>459</v>
      </c>
      <c r="R5610">
        <v>2947</v>
      </c>
      <c r="S5610">
        <v>0</v>
      </c>
      <c r="T5610">
        <v>0</v>
      </c>
      <c r="U5610">
        <v>1700</v>
      </c>
    </row>
    <row r="5611" spans="1:21" ht="14.25">
      <c r="A5611">
        <v>4402420</v>
      </c>
      <c r="B5611">
        <v>2</v>
      </c>
      <c r="C5611" t="s">
        <v>3879</v>
      </c>
      <c r="D5611" t="s">
        <v>3849</v>
      </c>
      <c r="E5611">
        <v>75872</v>
      </c>
      <c r="F5611">
        <v>3458</v>
      </c>
      <c r="G5611">
        <v>1425</v>
      </c>
      <c r="H5611">
        <v>12792</v>
      </c>
      <c r="I5611">
        <v>0</v>
      </c>
      <c r="J5611">
        <v>1.5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1504</v>
      </c>
      <c r="Q5611">
        <v>459</v>
      </c>
      <c r="R5611">
        <v>2947</v>
      </c>
      <c r="S5611">
        <v>0</v>
      </c>
      <c r="T5611">
        <v>0</v>
      </c>
      <c r="U5611">
        <v>1500</v>
      </c>
    </row>
    <row r="5612" spans="1:21" ht="14.25">
      <c r="A5612">
        <v>4402421</v>
      </c>
      <c r="B5612">
        <v>2</v>
      </c>
      <c r="C5612" t="s">
        <v>3881</v>
      </c>
      <c r="D5612" t="s">
        <v>3792</v>
      </c>
      <c r="E5612">
        <v>91117</v>
      </c>
      <c r="F5612">
        <v>4104</v>
      </c>
      <c r="G5612">
        <v>1470</v>
      </c>
      <c r="H5612">
        <v>20677</v>
      </c>
      <c r="I5612">
        <v>0</v>
      </c>
      <c r="J5612">
        <v>1.5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1417</v>
      </c>
      <c r="Q5612">
        <v>442</v>
      </c>
      <c r="R5612">
        <v>2947</v>
      </c>
      <c r="S5612">
        <v>0</v>
      </c>
      <c r="T5612">
        <v>0</v>
      </c>
      <c r="U5612">
        <v>1500</v>
      </c>
    </row>
    <row r="5613" spans="1:21" ht="14.25">
      <c r="A5613">
        <v>4402430</v>
      </c>
      <c r="B5613">
        <v>3</v>
      </c>
      <c r="C5613" t="s">
        <v>3879</v>
      </c>
      <c r="D5613" t="s">
        <v>3882</v>
      </c>
      <c r="E5613">
        <v>75872</v>
      </c>
      <c r="F5613">
        <v>3458</v>
      </c>
      <c r="G5613">
        <v>1425</v>
      </c>
      <c r="H5613">
        <v>12792</v>
      </c>
      <c r="I5613">
        <v>0</v>
      </c>
      <c r="J5613">
        <v>1.5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1504</v>
      </c>
      <c r="Q5613">
        <v>459</v>
      </c>
      <c r="R5613">
        <v>2947</v>
      </c>
      <c r="S5613">
        <v>0</v>
      </c>
      <c r="T5613">
        <v>0</v>
      </c>
      <c r="U5613">
        <v>1500</v>
      </c>
    </row>
    <row r="5614" spans="1:21" ht="14.25">
      <c r="A5614">
        <v>4402431</v>
      </c>
      <c r="B5614">
        <v>3</v>
      </c>
      <c r="C5614" t="s">
        <v>3881</v>
      </c>
      <c r="D5614" t="s">
        <v>3847</v>
      </c>
      <c r="E5614">
        <v>91117</v>
      </c>
      <c r="F5614">
        <v>4104</v>
      </c>
      <c r="G5614">
        <v>1470</v>
      </c>
      <c r="H5614">
        <v>20677</v>
      </c>
      <c r="I5614">
        <v>0</v>
      </c>
      <c r="J5614">
        <v>1.5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1417</v>
      </c>
      <c r="Q5614">
        <v>442</v>
      </c>
      <c r="R5614">
        <v>2947</v>
      </c>
      <c r="S5614">
        <v>0</v>
      </c>
      <c r="T5614">
        <v>0</v>
      </c>
      <c r="U5614">
        <v>1500</v>
      </c>
    </row>
    <row r="5615" spans="1:21" ht="14.25">
      <c r="A5615">
        <v>4402510</v>
      </c>
      <c r="B5615">
        <v>1</v>
      </c>
      <c r="C5615" t="s">
        <v>3879</v>
      </c>
      <c r="D5615" t="s">
        <v>3880</v>
      </c>
      <c r="E5615">
        <v>95858</v>
      </c>
      <c r="F5615">
        <v>4159</v>
      </c>
      <c r="G5615">
        <v>1903</v>
      </c>
      <c r="H5615">
        <v>16208</v>
      </c>
      <c r="I5615">
        <v>0</v>
      </c>
      <c r="J5615">
        <v>1.5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1656</v>
      </c>
      <c r="Q5615">
        <v>666</v>
      </c>
      <c r="R5615">
        <v>3619</v>
      </c>
      <c r="S5615">
        <v>0</v>
      </c>
      <c r="T5615">
        <v>0</v>
      </c>
      <c r="U5615">
        <v>1700</v>
      </c>
    </row>
    <row r="5616" spans="1:21" ht="14.25">
      <c r="A5616">
        <v>4402511</v>
      </c>
      <c r="B5616">
        <v>1</v>
      </c>
      <c r="C5616" t="s">
        <v>3881</v>
      </c>
      <c r="D5616" t="s">
        <v>3782</v>
      </c>
      <c r="E5616">
        <v>107588</v>
      </c>
      <c r="F5616">
        <v>4764</v>
      </c>
      <c r="G5616">
        <v>1819</v>
      </c>
      <c r="H5616">
        <v>23568</v>
      </c>
      <c r="I5616">
        <v>0</v>
      </c>
      <c r="J5616">
        <v>1.5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1656</v>
      </c>
      <c r="Q5616">
        <v>666</v>
      </c>
      <c r="R5616">
        <v>3619</v>
      </c>
      <c r="S5616">
        <v>0</v>
      </c>
      <c r="T5616">
        <v>0</v>
      </c>
      <c r="U5616">
        <v>1700</v>
      </c>
    </row>
    <row r="5617" spans="1:21" ht="14.25">
      <c r="A5617">
        <v>4402520</v>
      </c>
      <c r="B5617">
        <v>2</v>
      </c>
      <c r="C5617" t="s">
        <v>3879</v>
      </c>
      <c r="D5617" t="s">
        <v>3849</v>
      </c>
      <c r="E5617">
        <v>88388</v>
      </c>
      <c r="F5617">
        <v>3859</v>
      </c>
      <c r="G5617">
        <v>1755</v>
      </c>
      <c r="H5617">
        <v>14698</v>
      </c>
      <c r="I5617">
        <v>0</v>
      </c>
      <c r="J5617">
        <v>1.5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1656</v>
      </c>
      <c r="Q5617">
        <v>666</v>
      </c>
      <c r="R5617">
        <v>3619</v>
      </c>
      <c r="S5617">
        <v>0</v>
      </c>
      <c r="T5617">
        <v>0</v>
      </c>
      <c r="U5617">
        <v>1700</v>
      </c>
    </row>
    <row r="5618" spans="1:21" ht="14.25">
      <c r="A5618">
        <v>4402521</v>
      </c>
      <c r="B5618">
        <v>2</v>
      </c>
      <c r="C5618" t="s">
        <v>3881</v>
      </c>
      <c r="D5618" t="s">
        <v>3792</v>
      </c>
      <c r="E5618">
        <v>99146</v>
      </c>
      <c r="F5618">
        <v>4435</v>
      </c>
      <c r="G5618">
        <v>1595</v>
      </c>
      <c r="H5618">
        <v>22896</v>
      </c>
      <c r="I5618">
        <v>0</v>
      </c>
      <c r="J5618">
        <v>1.5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1417</v>
      </c>
      <c r="Q5618">
        <v>442</v>
      </c>
      <c r="R5618">
        <v>2947</v>
      </c>
      <c r="S5618">
        <v>0</v>
      </c>
      <c r="T5618">
        <v>0</v>
      </c>
      <c r="U5618">
        <v>1700</v>
      </c>
    </row>
    <row r="5619" spans="1:21" ht="14.25">
      <c r="A5619">
        <v>4402530</v>
      </c>
      <c r="B5619">
        <v>3</v>
      </c>
      <c r="C5619" t="s">
        <v>3879</v>
      </c>
      <c r="D5619" t="s">
        <v>3882</v>
      </c>
      <c r="E5619">
        <v>88388</v>
      </c>
      <c r="F5619">
        <v>3859</v>
      </c>
      <c r="G5619">
        <v>1755</v>
      </c>
      <c r="H5619">
        <v>14698</v>
      </c>
      <c r="I5619">
        <v>0</v>
      </c>
      <c r="J5619">
        <v>1.5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1656</v>
      </c>
      <c r="Q5619">
        <v>666</v>
      </c>
      <c r="R5619">
        <v>3619</v>
      </c>
      <c r="S5619">
        <v>0</v>
      </c>
      <c r="T5619">
        <v>0</v>
      </c>
      <c r="U5619">
        <v>1700</v>
      </c>
    </row>
    <row r="5620" spans="1:21" ht="14.25">
      <c r="A5620">
        <v>4402531</v>
      </c>
      <c r="B5620">
        <v>3</v>
      </c>
      <c r="C5620" t="s">
        <v>3881</v>
      </c>
      <c r="D5620" t="s">
        <v>3847</v>
      </c>
      <c r="E5620">
        <v>99146</v>
      </c>
      <c r="F5620">
        <v>4435</v>
      </c>
      <c r="G5620">
        <v>1595</v>
      </c>
      <c r="H5620">
        <v>22896</v>
      </c>
      <c r="I5620">
        <v>0</v>
      </c>
      <c r="J5620">
        <v>1.5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1417</v>
      </c>
      <c r="Q5620">
        <v>442</v>
      </c>
      <c r="R5620">
        <v>2947</v>
      </c>
      <c r="S5620">
        <v>0</v>
      </c>
      <c r="T5620">
        <v>0</v>
      </c>
      <c r="U5620">
        <v>1700</v>
      </c>
    </row>
    <row r="5621" spans="1:21" ht="14.25">
      <c r="A5621">
        <v>4402610</v>
      </c>
      <c r="B5621">
        <v>1</v>
      </c>
      <c r="C5621" t="s">
        <v>3879</v>
      </c>
      <c r="D5621" t="s">
        <v>3880</v>
      </c>
      <c r="E5621">
        <v>109772</v>
      </c>
      <c r="F5621">
        <v>4923</v>
      </c>
      <c r="G5621">
        <v>2114</v>
      </c>
      <c r="H5621">
        <v>18262</v>
      </c>
      <c r="I5621">
        <v>0</v>
      </c>
      <c r="J5621">
        <v>1.5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2132</v>
      </c>
      <c r="Q5621">
        <v>734</v>
      </c>
      <c r="R5621">
        <v>4228</v>
      </c>
      <c r="S5621">
        <v>0</v>
      </c>
      <c r="T5621">
        <v>0</v>
      </c>
      <c r="U5621">
        <v>1700</v>
      </c>
    </row>
    <row r="5622" spans="1:21" ht="14.25">
      <c r="A5622">
        <v>4402611</v>
      </c>
      <c r="B5622">
        <v>1</v>
      </c>
      <c r="C5622" t="s">
        <v>3881</v>
      </c>
      <c r="D5622" t="s">
        <v>3782</v>
      </c>
      <c r="E5622">
        <v>125570</v>
      </c>
      <c r="F5622">
        <v>5593</v>
      </c>
      <c r="G5622">
        <v>2019</v>
      </c>
      <c r="H5622">
        <v>29260</v>
      </c>
      <c r="I5622">
        <v>0</v>
      </c>
      <c r="J5622">
        <v>1.5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2132</v>
      </c>
      <c r="Q5622">
        <v>734</v>
      </c>
      <c r="R5622">
        <v>4228</v>
      </c>
      <c r="S5622">
        <v>0</v>
      </c>
      <c r="T5622">
        <v>0</v>
      </c>
      <c r="U5622">
        <v>1700</v>
      </c>
    </row>
    <row r="5623" spans="1:21" ht="14.25">
      <c r="A5623">
        <v>4402620</v>
      </c>
      <c r="B5623">
        <v>2</v>
      </c>
      <c r="C5623" t="s">
        <v>3879</v>
      </c>
      <c r="D5623" t="s">
        <v>3849</v>
      </c>
      <c r="E5623">
        <v>101418</v>
      </c>
      <c r="F5623">
        <v>4588</v>
      </c>
      <c r="G5623">
        <v>1948</v>
      </c>
      <c r="H5623">
        <v>16578</v>
      </c>
      <c r="I5623">
        <v>0</v>
      </c>
      <c r="J5623">
        <v>1.5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2132</v>
      </c>
      <c r="Q5623">
        <v>734</v>
      </c>
      <c r="R5623">
        <v>4228</v>
      </c>
      <c r="S5623">
        <v>0</v>
      </c>
      <c r="T5623">
        <v>0</v>
      </c>
      <c r="U5623">
        <v>1700</v>
      </c>
    </row>
    <row r="5624" spans="1:21" ht="14.25">
      <c r="A5624">
        <v>4402621</v>
      </c>
      <c r="B5624">
        <v>2</v>
      </c>
      <c r="C5624" t="s">
        <v>3881</v>
      </c>
      <c r="D5624" t="s">
        <v>3792</v>
      </c>
      <c r="E5624">
        <v>109962</v>
      </c>
      <c r="F5624">
        <v>4778</v>
      </c>
      <c r="G5624">
        <v>1727</v>
      </c>
      <c r="H5624">
        <v>27642</v>
      </c>
      <c r="I5624">
        <v>0</v>
      </c>
      <c r="J5624">
        <v>1.5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1417</v>
      </c>
      <c r="Q5624">
        <v>442</v>
      </c>
      <c r="R5624">
        <v>2947</v>
      </c>
      <c r="S5624">
        <v>0</v>
      </c>
      <c r="T5624">
        <v>0</v>
      </c>
      <c r="U5624">
        <v>1700</v>
      </c>
    </row>
    <row r="5625" spans="1:21" ht="14.25">
      <c r="A5625">
        <v>4402630</v>
      </c>
      <c r="B5625">
        <v>3</v>
      </c>
      <c r="C5625" t="s">
        <v>3879</v>
      </c>
      <c r="D5625" t="s">
        <v>3882</v>
      </c>
      <c r="E5625">
        <v>101418</v>
      </c>
      <c r="F5625">
        <v>4588</v>
      </c>
      <c r="G5625">
        <v>1948</v>
      </c>
      <c r="H5625">
        <v>16578</v>
      </c>
      <c r="I5625">
        <v>0</v>
      </c>
      <c r="J5625">
        <v>1.5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2132</v>
      </c>
      <c r="Q5625">
        <v>734</v>
      </c>
      <c r="R5625">
        <v>4228</v>
      </c>
      <c r="S5625">
        <v>0</v>
      </c>
      <c r="T5625">
        <v>0</v>
      </c>
      <c r="U5625">
        <v>1700</v>
      </c>
    </row>
    <row r="5626" spans="1:21" ht="14.25">
      <c r="A5626">
        <v>4402631</v>
      </c>
      <c r="B5626">
        <v>3</v>
      </c>
      <c r="C5626" t="s">
        <v>3881</v>
      </c>
      <c r="D5626" t="s">
        <v>3847</v>
      </c>
      <c r="E5626">
        <v>109962</v>
      </c>
      <c r="F5626">
        <v>4778</v>
      </c>
      <c r="G5626">
        <v>1727</v>
      </c>
      <c r="H5626">
        <v>27642</v>
      </c>
      <c r="I5626">
        <v>0</v>
      </c>
      <c r="J5626">
        <v>1.5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1417</v>
      </c>
      <c r="Q5626">
        <v>442</v>
      </c>
      <c r="R5626">
        <v>2947</v>
      </c>
      <c r="S5626">
        <v>0</v>
      </c>
      <c r="T5626">
        <v>0</v>
      </c>
      <c r="U5626">
        <v>1700</v>
      </c>
    </row>
    <row r="5627" spans="1:21" ht="14.25">
      <c r="A5627">
        <v>4402710</v>
      </c>
      <c r="B5627">
        <v>1</v>
      </c>
      <c r="C5627" t="s">
        <v>3879</v>
      </c>
      <c r="D5627" t="s">
        <v>3880</v>
      </c>
      <c r="E5627">
        <v>117536</v>
      </c>
      <c r="F5627">
        <v>5222</v>
      </c>
      <c r="G5627">
        <v>2303</v>
      </c>
      <c r="H5627">
        <v>19256</v>
      </c>
      <c r="I5627">
        <v>0</v>
      </c>
      <c r="J5627">
        <v>1.5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2371</v>
      </c>
      <c r="Q5627">
        <v>893</v>
      </c>
      <c r="R5627">
        <v>4922</v>
      </c>
      <c r="S5627">
        <v>0</v>
      </c>
      <c r="T5627">
        <v>0</v>
      </c>
      <c r="U5627">
        <v>1700</v>
      </c>
    </row>
    <row r="5628" spans="1:21" ht="14.25">
      <c r="A5628">
        <v>4402711</v>
      </c>
      <c r="B5628">
        <v>1</v>
      </c>
      <c r="C5628" t="s">
        <v>3881</v>
      </c>
      <c r="D5628" t="s">
        <v>3782</v>
      </c>
      <c r="E5628">
        <v>127322</v>
      </c>
      <c r="F5628">
        <v>5664</v>
      </c>
      <c r="G5628">
        <v>2045</v>
      </c>
      <c r="H5628">
        <v>29782</v>
      </c>
      <c r="I5628">
        <v>0</v>
      </c>
      <c r="J5628">
        <v>1.5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2132</v>
      </c>
      <c r="Q5628">
        <v>734</v>
      </c>
      <c r="R5628">
        <v>4228</v>
      </c>
      <c r="S5628">
        <v>0</v>
      </c>
      <c r="T5628">
        <v>0</v>
      </c>
      <c r="U5628">
        <v>1700</v>
      </c>
    </row>
    <row r="5629" spans="1:21" ht="14.25">
      <c r="A5629">
        <v>4402720</v>
      </c>
      <c r="B5629">
        <v>2</v>
      </c>
      <c r="C5629" t="s">
        <v>3879</v>
      </c>
      <c r="D5629" t="s">
        <v>3849</v>
      </c>
      <c r="E5629">
        <v>108996</v>
      </c>
      <c r="F5629">
        <v>4880</v>
      </c>
      <c r="G5629">
        <v>2133</v>
      </c>
      <c r="H5629">
        <v>17536</v>
      </c>
      <c r="I5629">
        <v>0</v>
      </c>
      <c r="J5629">
        <v>1.5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2371</v>
      </c>
      <c r="Q5629">
        <v>893</v>
      </c>
      <c r="R5629">
        <v>4922</v>
      </c>
      <c r="S5629">
        <v>0</v>
      </c>
      <c r="T5629">
        <v>0</v>
      </c>
      <c r="U5629">
        <v>1700</v>
      </c>
    </row>
    <row r="5630" spans="1:21" ht="14.25">
      <c r="A5630">
        <v>4402721</v>
      </c>
      <c r="B5630">
        <v>2</v>
      </c>
      <c r="C5630" t="s">
        <v>3881</v>
      </c>
      <c r="D5630" t="s">
        <v>3792</v>
      </c>
      <c r="E5630">
        <v>117941</v>
      </c>
      <c r="F5630">
        <v>5085</v>
      </c>
      <c r="G5630">
        <v>1912</v>
      </c>
      <c r="H5630">
        <v>28851</v>
      </c>
      <c r="I5630">
        <v>0</v>
      </c>
      <c r="J5630">
        <v>1.5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1656</v>
      </c>
      <c r="Q5630">
        <v>601</v>
      </c>
      <c r="R5630">
        <v>3641</v>
      </c>
      <c r="S5630">
        <v>0</v>
      </c>
      <c r="T5630">
        <v>0</v>
      </c>
      <c r="U5630">
        <v>1700</v>
      </c>
    </row>
    <row r="5631" spans="1:21" ht="14.25">
      <c r="A5631">
        <v>4402730</v>
      </c>
      <c r="B5631">
        <v>3</v>
      </c>
      <c r="C5631" t="s">
        <v>3879</v>
      </c>
      <c r="D5631" t="s">
        <v>3882</v>
      </c>
      <c r="E5631">
        <v>108996</v>
      </c>
      <c r="F5631">
        <v>4880</v>
      </c>
      <c r="G5631">
        <v>2133</v>
      </c>
      <c r="H5631">
        <v>17536</v>
      </c>
      <c r="I5631">
        <v>0</v>
      </c>
      <c r="J5631">
        <v>1.5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2371</v>
      </c>
      <c r="Q5631">
        <v>893</v>
      </c>
      <c r="R5631">
        <v>4922</v>
      </c>
      <c r="S5631">
        <v>0</v>
      </c>
      <c r="T5631">
        <v>0</v>
      </c>
      <c r="U5631">
        <v>1700</v>
      </c>
    </row>
    <row r="5632" spans="1:21" ht="14.25">
      <c r="A5632">
        <v>4402731</v>
      </c>
      <c r="B5632">
        <v>3</v>
      </c>
      <c r="C5632" t="s">
        <v>3881</v>
      </c>
      <c r="D5632" t="s">
        <v>3847</v>
      </c>
      <c r="E5632">
        <v>111677</v>
      </c>
      <c r="F5632">
        <v>4846</v>
      </c>
      <c r="G5632">
        <v>1753</v>
      </c>
      <c r="H5632">
        <v>28157</v>
      </c>
      <c r="I5632">
        <v>0</v>
      </c>
      <c r="J5632">
        <v>1.5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1417</v>
      </c>
      <c r="Q5632">
        <v>442</v>
      </c>
      <c r="R5632">
        <v>2947</v>
      </c>
      <c r="S5632">
        <v>0</v>
      </c>
      <c r="T5632">
        <v>0</v>
      </c>
      <c r="U5632">
        <v>1700</v>
      </c>
    </row>
    <row r="5633" spans="1:21" ht="14.25">
      <c r="A5633">
        <v>4402810</v>
      </c>
      <c r="B5633">
        <v>1</v>
      </c>
      <c r="C5633" t="s">
        <v>3879</v>
      </c>
      <c r="D5633" t="s">
        <v>3880</v>
      </c>
      <c r="E5633">
        <v>125248</v>
      </c>
      <c r="F5633">
        <v>5585</v>
      </c>
      <c r="G5633">
        <v>2466</v>
      </c>
      <c r="H5633">
        <v>20078</v>
      </c>
      <c r="I5633">
        <v>0</v>
      </c>
      <c r="J5633">
        <v>1.5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2674</v>
      </c>
      <c r="Q5633">
        <v>1026</v>
      </c>
      <c r="R5633">
        <v>5444</v>
      </c>
      <c r="S5633">
        <v>0</v>
      </c>
      <c r="T5633">
        <v>0</v>
      </c>
      <c r="U5633">
        <v>1700</v>
      </c>
    </row>
    <row r="5634" spans="1:21" ht="14.25">
      <c r="A5634">
        <v>4402811</v>
      </c>
      <c r="B5634">
        <v>1</v>
      </c>
      <c r="C5634" t="s">
        <v>3881</v>
      </c>
      <c r="D5634" t="s">
        <v>3782</v>
      </c>
      <c r="E5634">
        <v>129094</v>
      </c>
      <c r="F5634">
        <v>5735</v>
      </c>
      <c r="G5634">
        <v>2072</v>
      </c>
      <c r="H5634">
        <v>30304</v>
      </c>
      <c r="I5634">
        <v>0</v>
      </c>
      <c r="J5634">
        <v>1.5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2132</v>
      </c>
      <c r="Q5634">
        <v>734</v>
      </c>
      <c r="R5634">
        <v>4228</v>
      </c>
      <c r="S5634">
        <v>0</v>
      </c>
      <c r="T5634">
        <v>0</v>
      </c>
      <c r="U5634">
        <v>1700</v>
      </c>
    </row>
    <row r="5635" spans="1:21" ht="14.25">
      <c r="A5635">
        <v>4402820</v>
      </c>
      <c r="B5635">
        <v>2</v>
      </c>
      <c r="C5635" t="s">
        <v>3879</v>
      </c>
      <c r="D5635" t="s">
        <v>3849</v>
      </c>
      <c r="E5635">
        <v>116542</v>
      </c>
      <c r="F5635">
        <v>5236</v>
      </c>
      <c r="G5635">
        <v>2293</v>
      </c>
      <c r="H5635">
        <v>18322</v>
      </c>
      <c r="I5635">
        <v>0</v>
      </c>
      <c r="J5635">
        <v>1.5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2674</v>
      </c>
      <c r="Q5635">
        <v>1026</v>
      </c>
      <c r="R5635">
        <v>5444</v>
      </c>
      <c r="S5635">
        <v>0</v>
      </c>
      <c r="T5635">
        <v>0</v>
      </c>
      <c r="U5635">
        <v>1700</v>
      </c>
    </row>
    <row r="5636" spans="1:21" ht="14.25">
      <c r="A5636">
        <v>4402821</v>
      </c>
      <c r="B5636">
        <v>2</v>
      </c>
      <c r="C5636" t="s">
        <v>3881</v>
      </c>
      <c r="D5636" t="s">
        <v>3792</v>
      </c>
      <c r="E5636">
        <v>125897</v>
      </c>
      <c r="F5636">
        <v>5457</v>
      </c>
      <c r="G5636">
        <v>2072</v>
      </c>
      <c r="H5636">
        <v>29887</v>
      </c>
      <c r="I5636">
        <v>0</v>
      </c>
      <c r="J5636">
        <v>1.5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1959</v>
      </c>
      <c r="Q5636">
        <v>734</v>
      </c>
      <c r="R5636">
        <v>4163</v>
      </c>
      <c r="S5636">
        <v>0</v>
      </c>
      <c r="T5636">
        <v>0</v>
      </c>
      <c r="U5636">
        <v>1700</v>
      </c>
    </row>
    <row r="5637" spans="1:21" ht="14.25">
      <c r="A5637">
        <v>4402830</v>
      </c>
      <c r="B5637">
        <v>3</v>
      </c>
      <c r="C5637" t="s">
        <v>3879</v>
      </c>
      <c r="D5637" t="s">
        <v>3882</v>
      </c>
      <c r="E5637">
        <v>116542</v>
      </c>
      <c r="F5637">
        <v>5236</v>
      </c>
      <c r="G5637">
        <v>2293</v>
      </c>
      <c r="H5637">
        <v>18322</v>
      </c>
      <c r="I5637">
        <v>0</v>
      </c>
      <c r="J5637">
        <v>1.5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2674</v>
      </c>
      <c r="Q5637">
        <v>1026</v>
      </c>
      <c r="R5637">
        <v>5444</v>
      </c>
      <c r="S5637">
        <v>0</v>
      </c>
      <c r="T5637">
        <v>0</v>
      </c>
      <c r="U5637">
        <v>1700</v>
      </c>
    </row>
    <row r="5638" spans="1:21" ht="14.25">
      <c r="A5638">
        <v>4402831</v>
      </c>
      <c r="B5638">
        <v>3</v>
      </c>
      <c r="C5638" t="s">
        <v>3881</v>
      </c>
      <c r="D5638" t="s">
        <v>3847</v>
      </c>
      <c r="E5638">
        <v>113421</v>
      </c>
      <c r="F5638">
        <v>4915</v>
      </c>
      <c r="G5638">
        <v>1780</v>
      </c>
      <c r="H5638">
        <v>28671</v>
      </c>
      <c r="I5638">
        <v>0</v>
      </c>
      <c r="J5638">
        <v>1.5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1417</v>
      </c>
      <c r="Q5638">
        <v>442</v>
      </c>
      <c r="R5638">
        <v>2947</v>
      </c>
      <c r="S5638">
        <v>0</v>
      </c>
      <c r="T5638">
        <v>0</v>
      </c>
      <c r="U5638">
        <v>1700</v>
      </c>
    </row>
    <row r="5639" spans="1:21" ht="14.25">
      <c r="A5639">
        <v>4402910</v>
      </c>
      <c r="B5639">
        <v>1</v>
      </c>
      <c r="C5639" t="s">
        <v>3879</v>
      </c>
      <c r="D5639" t="s">
        <v>3880</v>
      </c>
      <c r="E5639">
        <v>136752</v>
      </c>
      <c r="F5639">
        <v>6177</v>
      </c>
      <c r="G5639">
        <v>2672</v>
      </c>
      <c r="H5639">
        <v>21542</v>
      </c>
      <c r="I5639">
        <v>0</v>
      </c>
      <c r="J5639">
        <v>1.5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3086</v>
      </c>
      <c r="Q5639">
        <v>1142</v>
      </c>
      <c r="R5639">
        <v>6008</v>
      </c>
      <c r="S5639">
        <v>0</v>
      </c>
      <c r="T5639">
        <v>0</v>
      </c>
      <c r="U5639">
        <v>1900</v>
      </c>
    </row>
    <row r="5640" spans="1:21" ht="14.25">
      <c r="A5640">
        <v>4402911</v>
      </c>
      <c r="B5640">
        <v>1</v>
      </c>
      <c r="C5640" t="s">
        <v>3881</v>
      </c>
      <c r="D5640" t="s">
        <v>3782</v>
      </c>
      <c r="E5640">
        <v>134598</v>
      </c>
      <c r="F5640">
        <v>5954</v>
      </c>
      <c r="G5640">
        <v>2156</v>
      </c>
      <c r="H5640">
        <v>31938</v>
      </c>
      <c r="I5640">
        <v>0</v>
      </c>
      <c r="J5640">
        <v>1.5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2132</v>
      </c>
      <c r="Q5640">
        <v>734</v>
      </c>
      <c r="R5640">
        <v>4228</v>
      </c>
      <c r="S5640">
        <v>0</v>
      </c>
      <c r="T5640">
        <v>0</v>
      </c>
      <c r="U5640">
        <v>1900</v>
      </c>
    </row>
    <row r="5641" spans="1:21" ht="14.25">
      <c r="A5641">
        <v>4402920</v>
      </c>
      <c r="B5641">
        <v>2</v>
      </c>
      <c r="C5641" t="s">
        <v>3879</v>
      </c>
      <c r="D5641" t="s">
        <v>3849</v>
      </c>
      <c r="E5641">
        <v>126184</v>
      </c>
      <c r="F5641">
        <v>5753</v>
      </c>
      <c r="G5641">
        <v>2462</v>
      </c>
      <c r="H5641">
        <v>19414</v>
      </c>
      <c r="I5641">
        <v>0</v>
      </c>
      <c r="J5641">
        <v>1.5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3086</v>
      </c>
      <c r="Q5641">
        <v>1142</v>
      </c>
      <c r="R5641">
        <v>6008</v>
      </c>
      <c r="S5641">
        <v>0</v>
      </c>
      <c r="T5641">
        <v>0</v>
      </c>
      <c r="U5641">
        <v>1700</v>
      </c>
    </row>
    <row r="5642" spans="1:21" ht="14.25">
      <c r="A5642">
        <v>4402921</v>
      </c>
      <c r="B5642">
        <v>2</v>
      </c>
      <c r="C5642" t="s">
        <v>3881</v>
      </c>
      <c r="D5642" t="s">
        <v>3792</v>
      </c>
      <c r="E5642">
        <v>131284</v>
      </c>
      <c r="F5642">
        <v>5767</v>
      </c>
      <c r="G5642">
        <v>2124</v>
      </c>
      <c r="H5642">
        <v>31134</v>
      </c>
      <c r="I5642">
        <v>0</v>
      </c>
      <c r="J5642">
        <v>1.5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2132</v>
      </c>
      <c r="Q5642">
        <v>734</v>
      </c>
      <c r="R5642">
        <v>4380</v>
      </c>
      <c r="S5642">
        <v>0</v>
      </c>
      <c r="T5642">
        <v>0</v>
      </c>
      <c r="U5642">
        <v>1700</v>
      </c>
    </row>
    <row r="5643" spans="1:21" ht="14.25">
      <c r="A5643">
        <v>4402930</v>
      </c>
      <c r="B5643">
        <v>3</v>
      </c>
      <c r="C5643" t="s">
        <v>3879</v>
      </c>
      <c r="D5643" t="s">
        <v>3882</v>
      </c>
      <c r="E5643">
        <v>126184</v>
      </c>
      <c r="F5643">
        <v>5753</v>
      </c>
      <c r="G5643">
        <v>2462</v>
      </c>
      <c r="H5643">
        <v>19414</v>
      </c>
      <c r="I5643">
        <v>0</v>
      </c>
      <c r="J5643">
        <v>1.5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3086</v>
      </c>
      <c r="Q5643">
        <v>1142</v>
      </c>
      <c r="R5643">
        <v>6008</v>
      </c>
      <c r="S5643">
        <v>0</v>
      </c>
      <c r="T5643">
        <v>0</v>
      </c>
      <c r="U5643">
        <v>1700</v>
      </c>
    </row>
    <row r="5644" spans="1:21" ht="14.25">
      <c r="A5644">
        <v>4402931</v>
      </c>
      <c r="B5644">
        <v>3</v>
      </c>
      <c r="C5644" t="s">
        <v>3881</v>
      </c>
      <c r="D5644" t="s">
        <v>3847</v>
      </c>
      <c r="E5644">
        <v>121918</v>
      </c>
      <c r="F5644">
        <v>5291</v>
      </c>
      <c r="G5644">
        <v>1948</v>
      </c>
      <c r="H5644">
        <v>30048</v>
      </c>
      <c r="I5644">
        <v>0</v>
      </c>
      <c r="J5644">
        <v>1.5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1656</v>
      </c>
      <c r="Q5644">
        <v>558</v>
      </c>
      <c r="R5644">
        <v>3294</v>
      </c>
      <c r="S5644">
        <v>0</v>
      </c>
      <c r="T5644">
        <v>0</v>
      </c>
      <c r="U5644">
        <v>1700</v>
      </c>
    </row>
    <row r="5645" spans="1:21" ht="14.25">
      <c r="A5645">
        <v>4403010</v>
      </c>
      <c r="B5645">
        <v>1</v>
      </c>
      <c r="C5645" t="s">
        <v>3879</v>
      </c>
      <c r="D5645" t="s">
        <v>3823</v>
      </c>
      <c r="E5645">
        <v>133855</v>
      </c>
      <c r="F5645">
        <v>6044</v>
      </c>
      <c r="G5645">
        <v>2651</v>
      </c>
      <c r="H5645">
        <v>20395</v>
      </c>
      <c r="I5645">
        <v>0</v>
      </c>
      <c r="J5645">
        <v>1.5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3324</v>
      </c>
      <c r="Q5645">
        <v>1305</v>
      </c>
      <c r="R5645">
        <v>6725</v>
      </c>
      <c r="S5645">
        <v>0</v>
      </c>
      <c r="T5645">
        <v>0</v>
      </c>
      <c r="U5645">
        <v>1900</v>
      </c>
    </row>
    <row r="5646" spans="1:21" ht="14.25">
      <c r="A5646">
        <v>4403011</v>
      </c>
      <c r="B5646">
        <v>1</v>
      </c>
      <c r="C5646" t="s">
        <v>3881</v>
      </c>
      <c r="D5646" t="s">
        <v>1037</v>
      </c>
      <c r="E5646">
        <v>133115</v>
      </c>
      <c r="F5646">
        <v>5843</v>
      </c>
      <c r="G5646">
        <v>2156</v>
      </c>
      <c r="H5646">
        <v>31565</v>
      </c>
      <c r="I5646">
        <v>0</v>
      </c>
      <c r="J5646">
        <v>1.5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2132</v>
      </c>
      <c r="Q5646">
        <v>734</v>
      </c>
      <c r="R5646">
        <v>4228</v>
      </c>
      <c r="S5646">
        <v>0</v>
      </c>
      <c r="T5646">
        <v>0</v>
      </c>
      <c r="U5646">
        <v>1900</v>
      </c>
    </row>
    <row r="5647" spans="1:21" ht="14.25">
      <c r="A5647">
        <v>4403020</v>
      </c>
      <c r="B5647">
        <v>2</v>
      </c>
      <c r="C5647" t="s">
        <v>3879</v>
      </c>
      <c r="D5647" t="s">
        <v>3880</v>
      </c>
      <c r="E5647">
        <v>143109</v>
      </c>
      <c r="F5647">
        <v>6415</v>
      </c>
      <c r="G5647">
        <v>2835</v>
      </c>
      <c r="H5647">
        <v>22259</v>
      </c>
      <c r="I5647">
        <v>0</v>
      </c>
      <c r="J5647">
        <v>1.5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3324</v>
      </c>
      <c r="Q5647">
        <v>1305</v>
      </c>
      <c r="R5647">
        <v>6725</v>
      </c>
      <c r="S5647">
        <v>0</v>
      </c>
      <c r="T5647">
        <v>0</v>
      </c>
      <c r="U5647">
        <v>1900</v>
      </c>
    </row>
    <row r="5648" spans="1:21" ht="14.25">
      <c r="A5648">
        <v>4403021</v>
      </c>
      <c r="B5648">
        <v>2</v>
      </c>
      <c r="C5648" t="s">
        <v>3881</v>
      </c>
      <c r="D5648" t="s">
        <v>1039</v>
      </c>
      <c r="E5648">
        <v>134750</v>
      </c>
      <c r="F5648">
        <v>5954</v>
      </c>
      <c r="G5648">
        <v>2156</v>
      </c>
      <c r="H5648">
        <v>32090</v>
      </c>
      <c r="I5648">
        <v>0</v>
      </c>
      <c r="J5648">
        <v>1.5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2132</v>
      </c>
      <c r="Q5648">
        <v>734</v>
      </c>
      <c r="R5648">
        <v>4380</v>
      </c>
      <c r="S5648">
        <v>0</v>
      </c>
      <c r="T5648">
        <v>0</v>
      </c>
      <c r="U5648">
        <v>1900</v>
      </c>
    </row>
    <row r="5649" spans="1:21" ht="14.25">
      <c r="A5649">
        <v>4403030</v>
      </c>
      <c r="B5649">
        <v>3</v>
      </c>
      <c r="C5649" t="s">
        <v>3879</v>
      </c>
      <c r="D5649" t="s">
        <v>3853</v>
      </c>
      <c r="E5649">
        <v>133855</v>
      </c>
      <c r="F5649">
        <v>6044</v>
      </c>
      <c r="G5649">
        <v>2651</v>
      </c>
      <c r="H5649">
        <v>20395</v>
      </c>
      <c r="I5649">
        <v>0</v>
      </c>
      <c r="J5649">
        <v>1.5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3324</v>
      </c>
      <c r="Q5649">
        <v>1305</v>
      </c>
      <c r="R5649">
        <v>6725</v>
      </c>
      <c r="S5649">
        <v>0</v>
      </c>
      <c r="T5649">
        <v>0</v>
      </c>
      <c r="U5649">
        <v>1900</v>
      </c>
    </row>
    <row r="5650" spans="1:21" ht="14.25">
      <c r="A5650">
        <v>4403031</v>
      </c>
      <c r="B5650">
        <v>3</v>
      </c>
      <c r="C5650" t="s">
        <v>3881</v>
      </c>
      <c r="D5650" t="s">
        <v>1041</v>
      </c>
      <c r="E5650">
        <v>130258</v>
      </c>
      <c r="F5650">
        <v>5605</v>
      </c>
      <c r="G5650">
        <v>2143</v>
      </c>
      <c r="H5650">
        <v>31348</v>
      </c>
      <c r="I5650">
        <v>0</v>
      </c>
      <c r="J5650">
        <v>1.5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1894</v>
      </c>
      <c r="Q5650">
        <v>721</v>
      </c>
      <c r="R5650">
        <v>4011</v>
      </c>
      <c r="S5650">
        <v>0</v>
      </c>
      <c r="T5650">
        <v>0</v>
      </c>
      <c r="U5650">
        <v>1900</v>
      </c>
    </row>
    <row r="5651" spans="1:21" ht="14.25">
      <c r="A5651">
        <v>4403110</v>
      </c>
      <c r="B5651">
        <v>1</v>
      </c>
      <c r="C5651" t="s">
        <v>3879</v>
      </c>
      <c r="D5651" t="s">
        <v>3823</v>
      </c>
      <c r="E5651">
        <v>142386</v>
      </c>
      <c r="F5651">
        <v>6343</v>
      </c>
      <c r="G5651">
        <v>2889</v>
      </c>
      <c r="H5651">
        <v>21176</v>
      </c>
      <c r="I5651">
        <v>0</v>
      </c>
      <c r="J5651">
        <v>1.5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3562</v>
      </c>
      <c r="Q5651">
        <v>1513</v>
      </c>
      <c r="R5651">
        <v>7202</v>
      </c>
      <c r="S5651">
        <v>0</v>
      </c>
      <c r="T5651">
        <v>0</v>
      </c>
      <c r="U5651">
        <v>1900</v>
      </c>
    </row>
    <row r="5652" spans="1:21" ht="14.25">
      <c r="A5652">
        <v>4403111</v>
      </c>
      <c r="B5652">
        <v>1</v>
      </c>
      <c r="C5652" t="s">
        <v>3881</v>
      </c>
      <c r="D5652" t="s">
        <v>1037</v>
      </c>
      <c r="E5652">
        <v>136471</v>
      </c>
      <c r="F5652">
        <v>5923</v>
      </c>
      <c r="G5652">
        <v>2251</v>
      </c>
      <c r="H5652">
        <v>32221</v>
      </c>
      <c r="I5652">
        <v>0</v>
      </c>
      <c r="J5652">
        <v>1.5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2132</v>
      </c>
      <c r="Q5652">
        <v>799</v>
      </c>
      <c r="R5652">
        <v>4293</v>
      </c>
      <c r="S5652">
        <v>0</v>
      </c>
      <c r="T5652">
        <v>0</v>
      </c>
      <c r="U5652">
        <v>1900</v>
      </c>
    </row>
    <row r="5653" spans="1:21" ht="14.25">
      <c r="A5653">
        <v>4403120</v>
      </c>
      <c r="B5653">
        <v>2</v>
      </c>
      <c r="C5653" t="s">
        <v>3879</v>
      </c>
      <c r="D5653" t="s">
        <v>3880</v>
      </c>
      <c r="E5653">
        <v>151841</v>
      </c>
      <c r="F5653">
        <v>6722</v>
      </c>
      <c r="G5653">
        <v>3077</v>
      </c>
      <c r="H5653">
        <v>23081</v>
      </c>
      <c r="I5653">
        <v>0</v>
      </c>
      <c r="J5653">
        <v>1.5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3562</v>
      </c>
      <c r="Q5653">
        <v>1513</v>
      </c>
      <c r="R5653">
        <v>7202</v>
      </c>
      <c r="S5653">
        <v>0</v>
      </c>
      <c r="T5653">
        <v>0</v>
      </c>
      <c r="U5653">
        <v>1900</v>
      </c>
    </row>
    <row r="5654" spans="1:21" ht="14.25">
      <c r="A5654">
        <v>4403121</v>
      </c>
      <c r="B5654">
        <v>2</v>
      </c>
      <c r="C5654" t="s">
        <v>3881</v>
      </c>
      <c r="D5654" t="s">
        <v>1039</v>
      </c>
      <c r="E5654">
        <v>138209</v>
      </c>
      <c r="F5654">
        <v>6037</v>
      </c>
      <c r="G5654">
        <v>2251</v>
      </c>
      <c r="H5654">
        <v>32819</v>
      </c>
      <c r="I5654">
        <v>0</v>
      </c>
      <c r="J5654">
        <v>1.5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2132</v>
      </c>
      <c r="Q5654">
        <v>799</v>
      </c>
      <c r="R5654">
        <v>4510</v>
      </c>
      <c r="S5654">
        <v>0</v>
      </c>
      <c r="T5654">
        <v>0</v>
      </c>
      <c r="U5654">
        <v>1900</v>
      </c>
    </row>
    <row r="5655" spans="1:21" ht="14.25">
      <c r="A5655">
        <v>4403130</v>
      </c>
      <c r="B5655">
        <v>3</v>
      </c>
      <c r="C5655" t="s">
        <v>3879</v>
      </c>
      <c r="D5655" t="s">
        <v>3853</v>
      </c>
      <c r="E5655">
        <v>142386</v>
      </c>
      <c r="F5655">
        <v>6343</v>
      </c>
      <c r="G5655">
        <v>2889</v>
      </c>
      <c r="H5655">
        <v>21176</v>
      </c>
      <c r="I5655">
        <v>0</v>
      </c>
      <c r="J5655">
        <v>1.5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3562</v>
      </c>
      <c r="Q5655">
        <v>1513</v>
      </c>
      <c r="R5655">
        <v>7202</v>
      </c>
      <c r="S5655">
        <v>0</v>
      </c>
      <c r="T5655">
        <v>0</v>
      </c>
      <c r="U5655">
        <v>1900</v>
      </c>
    </row>
    <row r="5656" spans="1:21" ht="14.25">
      <c r="A5656">
        <v>4403131</v>
      </c>
      <c r="B5656">
        <v>3</v>
      </c>
      <c r="C5656" t="s">
        <v>3881</v>
      </c>
      <c r="D5656" t="s">
        <v>1041</v>
      </c>
      <c r="E5656">
        <v>136471</v>
      </c>
      <c r="F5656">
        <v>5923</v>
      </c>
      <c r="G5656">
        <v>2251</v>
      </c>
      <c r="H5656">
        <v>32221</v>
      </c>
      <c r="I5656">
        <v>0</v>
      </c>
      <c r="J5656">
        <v>1.5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2132</v>
      </c>
      <c r="Q5656">
        <v>799</v>
      </c>
      <c r="R5656">
        <v>4293</v>
      </c>
      <c r="S5656">
        <v>0</v>
      </c>
      <c r="T5656">
        <v>0</v>
      </c>
      <c r="U5656">
        <v>1900</v>
      </c>
    </row>
    <row r="5657" spans="1:21" ht="14.25">
      <c r="A5657">
        <v>4403210</v>
      </c>
      <c r="B5657">
        <v>1</v>
      </c>
      <c r="C5657" t="s">
        <v>3879</v>
      </c>
      <c r="D5657" t="s">
        <v>3823</v>
      </c>
      <c r="E5657">
        <v>151685</v>
      </c>
      <c r="F5657">
        <v>7054</v>
      </c>
      <c r="G5657">
        <v>2967</v>
      </c>
      <c r="H5657">
        <v>21805</v>
      </c>
      <c r="I5657">
        <v>0</v>
      </c>
      <c r="J5657">
        <v>1.5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4212</v>
      </c>
      <c r="Q5657">
        <v>1561</v>
      </c>
      <c r="R5657">
        <v>7528</v>
      </c>
      <c r="S5657">
        <v>0</v>
      </c>
      <c r="T5657">
        <v>0</v>
      </c>
      <c r="U5657">
        <v>1900</v>
      </c>
    </row>
    <row r="5658" spans="1:21" ht="14.25">
      <c r="A5658">
        <v>4403211</v>
      </c>
      <c r="B5658">
        <v>1</v>
      </c>
      <c r="C5658" t="s">
        <v>3881</v>
      </c>
      <c r="D5658" t="s">
        <v>1037</v>
      </c>
      <c r="E5658">
        <v>141535</v>
      </c>
      <c r="F5658">
        <v>6262</v>
      </c>
      <c r="G5658">
        <v>2297</v>
      </c>
      <c r="H5658">
        <v>32975</v>
      </c>
      <c r="I5658">
        <v>0</v>
      </c>
      <c r="J5658">
        <v>1.5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2392</v>
      </c>
      <c r="Q5658">
        <v>815</v>
      </c>
      <c r="R5658">
        <v>4456</v>
      </c>
      <c r="S5658">
        <v>0</v>
      </c>
      <c r="T5658">
        <v>0</v>
      </c>
      <c r="U5658">
        <v>1900</v>
      </c>
    </row>
    <row r="5659" spans="1:21" ht="14.25">
      <c r="A5659">
        <v>4403220</v>
      </c>
      <c r="B5659">
        <v>2</v>
      </c>
      <c r="C5659" t="s">
        <v>3879</v>
      </c>
      <c r="D5659" t="s">
        <v>3880</v>
      </c>
      <c r="E5659">
        <v>161373</v>
      </c>
      <c r="F5659">
        <v>7442</v>
      </c>
      <c r="G5659">
        <v>3160</v>
      </c>
      <c r="H5659">
        <v>23753</v>
      </c>
      <c r="I5659">
        <v>0</v>
      </c>
      <c r="J5659">
        <v>1.5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4212</v>
      </c>
      <c r="Q5659">
        <v>1561</v>
      </c>
      <c r="R5659">
        <v>7528</v>
      </c>
      <c r="S5659">
        <v>0</v>
      </c>
      <c r="T5659">
        <v>0</v>
      </c>
      <c r="U5659">
        <v>1900</v>
      </c>
    </row>
    <row r="5660" spans="1:21" ht="14.25">
      <c r="A5660">
        <v>4403221</v>
      </c>
      <c r="B5660">
        <v>2</v>
      </c>
      <c r="C5660" t="s">
        <v>3881</v>
      </c>
      <c r="D5660" t="s">
        <v>1039</v>
      </c>
      <c r="E5660">
        <v>143312</v>
      </c>
      <c r="F5660">
        <v>6379</v>
      </c>
      <c r="G5660">
        <v>2297</v>
      </c>
      <c r="H5660">
        <v>33582</v>
      </c>
      <c r="I5660">
        <v>0</v>
      </c>
      <c r="J5660">
        <v>1.5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2392</v>
      </c>
      <c r="Q5660">
        <v>815</v>
      </c>
      <c r="R5660">
        <v>4673</v>
      </c>
      <c r="S5660">
        <v>0</v>
      </c>
      <c r="T5660">
        <v>0</v>
      </c>
      <c r="U5660">
        <v>1900</v>
      </c>
    </row>
    <row r="5661" spans="1:21" ht="14.25">
      <c r="A5661">
        <v>4403230</v>
      </c>
      <c r="B5661">
        <v>3</v>
      </c>
      <c r="C5661" t="s">
        <v>3879</v>
      </c>
      <c r="D5661" t="s">
        <v>3853</v>
      </c>
      <c r="E5661">
        <v>151685</v>
      </c>
      <c r="F5661">
        <v>7054</v>
      </c>
      <c r="G5661">
        <v>2967</v>
      </c>
      <c r="H5661">
        <v>21805</v>
      </c>
      <c r="I5661">
        <v>0</v>
      </c>
      <c r="J5661">
        <v>1.5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4212</v>
      </c>
      <c r="Q5661">
        <v>1561</v>
      </c>
      <c r="R5661">
        <v>7528</v>
      </c>
      <c r="S5661">
        <v>0</v>
      </c>
      <c r="T5661">
        <v>0</v>
      </c>
      <c r="U5661">
        <v>1900</v>
      </c>
    </row>
    <row r="5662" spans="1:21" ht="14.25">
      <c r="A5662">
        <v>4403231</v>
      </c>
      <c r="B5662">
        <v>3</v>
      </c>
      <c r="C5662" t="s">
        <v>3881</v>
      </c>
      <c r="D5662" t="s">
        <v>1041</v>
      </c>
      <c r="E5662">
        <v>140072</v>
      </c>
      <c r="F5662">
        <v>6132</v>
      </c>
      <c r="G5662">
        <v>2297</v>
      </c>
      <c r="H5662">
        <v>32812</v>
      </c>
      <c r="I5662">
        <v>0</v>
      </c>
      <c r="J5662">
        <v>1.5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2262</v>
      </c>
      <c r="Q5662">
        <v>815</v>
      </c>
      <c r="R5662">
        <v>4293</v>
      </c>
      <c r="S5662">
        <v>0</v>
      </c>
      <c r="T5662">
        <v>0</v>
      </c>
      <c r="U5662">
        <v>1900</v>
      </c>
    </row>
    <row r="5663" spans="1:21" ht="14.25">
      <c r="A5663">
        <v>4403310</v>
      </c>
      <c r="B5663">
        <v>1</v>
      </c>
      <c r="C5663" t="s">
        <v>3879</v>
      </c>
      <c r="D5663" t="s">
        <v>3823</v>
      </c>
      <c r="E5663">
        <v>158117</v>
      </c>
      <c r="F5663">
        <v>7506</v>
      </c>
      <c r="G5663">
        <v>3010</v>
      </c>
      <c r="H5663">
        <v>22857</v>
      </c>
      <c r="I5663">
        <v>0</v>
      </c>
      <c r="J5663">
        <v>1.5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4602</v>
      </c>
      <c r="Q5663">
        <v>1574</v>
      </c>
      <c r="R5663">
        <v>8276</v>
      </c>
      <c r="S5663">
        <v>0</v>
      </c>
      <c r="T5663">
        <v>0</v>
      </c>
      <c r="U5663">
        <v>1900</v>
      </c>
    </row>
    <row r="5664" spans="1:21" ht="14.25">
      <c r="A5664">
        <v>4403311</v>
      </c>
      <c r="B5664">
        <v>1</v>
      </c>
      <c r="C5664" t="s">
        <v>3881</v>
      </c>
      <c r="D5664" t="s">
        <v>1037</v>
      </c>
      <c r="E5664">
        <v>145282</v>
      </c>
      <c r="F5664">
        <v>6472</v>
      </c>
      <c r="G5664">
        <v>2340</v>
      </c>
      <c r="H5664">
        <v>33762</v>
      </c>
      <c r="I5664">
        <v>0</v>
      </c>
      <c r="J5664">
        <v>1.5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2522</v>
      </c>
      <c r="Q5664">
        <v>828</v>
      </c>
      <c r="R5664">
        <v>4651</v>
      </c>
      <c r="S5664">
        <v>0</v>
      </c>
      <c r="T5664">
        <v>0</v>
      </c>
      <c r="U5664">
        <v>1900</v>
      </c>
    </row>
    <row r="5665" spans="1:21" ht="14.25">
      <c r="A5665">
        <v>4403320</v>
      </c>
      <c r="B5665">
        <v>2</v>
      </c>
      <c r="C5665" t="s">
        <v>3879</v>
      </c>
      <c r="D5665" t="s">
        <v>3880</v>
      </c>
      <c r="E5665">
        <v>168026</v>
      </c>
      <c r="F5665">
        <v>7902</v>
      </c>
      <c r="G5665">
        <v>3208</v>
      </c>
      <c r="H5665">
        <v>24846</v>
      </c>
      <c r="I5665">
        <v>0</v>
      </c>
      <c r="J5665">
        <v>1.5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4602</v>
      </c>
      <c r="Q5665">
        <v>1574</v>
      </c>
      <c r="R5665">
        <v>8276</v>
      </c>
      <c r="S5665">
        <v>0</v>
      </c>
      <c r="T5665">
        <v>0</v>
      </c>
      <c r="U5665">
        <v>1900</v>
      </c>
    </row>
    <row r="5666" spans="1:21" ht="14.25">
      <c r="A5666">
        <v>4403321</v>
      </c>
      <c r="B5666">
        <v>2</v>
      </c>
      <c r="C5666" t="s">
        <v>3881</v>
      </c>
      <c r="D5666" t="s">
        <v>1039</v>
      </c>
      <c r="E5666">
        <v>146176</v>
      </c>
      <c r="F5666">
        <v>6526</v>
      </c>
      <c r="G5666">
        <v>2327</v>
      </c>
      <c r="H5666">
        <v>34376</v>
      </c>
      <c r="I5666">
        <v>0</v>
      </c>
      <c r="J5666">
        <v>1.5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2457</v>
      </c>
      <c r="Q5666">
        <v>815</v>
      </c>
      <c r="R5666">
        <v>4868</v>
      </c>
      <c r="S5666">
        <v>0</v>
      </c>
      <c r="T5666">
        <v>0</v>
      </c>
      <c r="U5666">
        <v>1900</v>
      </c>
    </row>
    <row r="5667" spans="1:21" ht="14.25">
      <c r="A5667">
        <v>4403330</v>
      </c>
      <c r="B5667">
        <v>3</v>
      </c>
      <c r="C5667" t="s">
        <v>3879</v>
      </c>
      <c r="D5667" t="s">
        <v>3853</v>
      </c>
      <c r="E5667">
        <v>158117</v>
      </c>
      <c r="F5667">
        <v>7506</v>
      </c>
      <c r="G5667">
        <v>3010</v>
      </c>
      <c r="H5667">
        <v>22857</v>
      </c>
      <c r="I5667">
        <v>0</v>
      </c>
      <c r="J5667">
        <v>1.5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4602</v>
      </c>
      <c r="Q5667">
        <v>1574</v>
      </c>
      <c r="R5667">
        <v>8276</v>
      </c>
      <c r="S5667">
        <v>0</v>
      </c>
      <c r="T5667">
        <v>0</v>
      </c>
      <c r="U5667">
        <v>1900</v>
      </c>
    </row>
    <row r="5668" spans="1:21" ht="14.25">
      <c r="A5668">
        <v>4403331</v>
      </c>
      <c r="B5668">
        <v>3</v>
      </c>
      <c r="C5668" t="s">
        <v>3881</v>
      </c>
      <c r="D5668" t="s">
        <v>1041</v>
      </c>
      <c r="E5668">
        <v>144372</v>
      </c>
      <c r="F5668">
        <v>6407</v>
      </c>
      <c r="G5668">
        <v>2327</v>
      </c>
      <c r="H5668">
        <v>33762</v>
      </c>
      <c r="I5668">
        <v>0</v>
      </c>
      <c r="J5668">
        <v>1.5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2457</v>
      </c>
      <c r="Q5668">
        <v>815</v>
      </c>
      <c r="R5668">
        <v>4651</v>
      </c>
      <c r="S5668">
        <v>0</v>
      </c>
      <c r="T5668">
        <v>0</v>
      </c>
      <c r="U5668">
        <v>1900</v>
      </c>
    </row>
    <row r="5669" spans="1:21" ht="14.25">
      <c r="A5669">
        <v>4403410</v>
      </c>
      <c r="B5669">
        <v>1</v>
      </c>
      <c r="C5669" t="s">
        <v>3879</v>
      </c>
      <c r="D5669" t="s">
        <v>3823</v>
      </c>
      <c r="E5669">
        <v>164180</v>
      </c>
      <c r="F5669">
        <v>7892</v>
      </c>
      <c r="G5669">
        <v>3105</v>
      </c>
      <c r="H5669">
        <v>23160</v>
      </c>
      <c r="I5669">
        <v>0</v>
      </c>
      <c r="J5669">
        <v>1.5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4927</v>
      </c>
      <c r="Q5669">
        <v>1639</v>
      </c>
      <c r="R5669">
        <v>8276</v>
      </c>
      <c r="S5669">
        <v>0</v>
      </c>
      <c r="T5669">
        <v>0</v>
      </c>
      <c r="U5669">
        <v>1900</v>
      </c>
    </row>
    <row r="5670" spans="1:21" ht="14.25">
      <c r="A5670">
        <v>4403411</v>
      </c>
      <c r="B5670">
        <v>1</v>
      </c>
      <c r="C5670" t="s">
        <v>3881</v>
      </c>
      <c r="D5670" t="s">
        <v>1037</v>
      </c>
      <c r="E5670">
        <v>148173</v>
      </c>
      <c r="F5670">
        <v>6616</v>
      </c>
      <c r="G5670">
        <v>2383</v>
      </c>
      <c r="H5670">
        <v>34353</v>
      </c>
      <c r="I5670">
        <v>0</v>
      </c>
      <c r="J5670">
        <v>1.5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2587</v>
      </c>
      <c r="Q5670">
        <v>841</v>
      </c>
      <c r="R5670">
        <v>4651</v>
      </c>
      <c r="S5670">
        <v>0</v>
      </c>
      <c r="T5670">
        <v>0</v>
      </c>
      <c r="U5670">
        <v>1900</v>
      </c>
    </row>
    <row r="5671" spans="1:21" ht="14.25">
      <c r="A5671">
        <v>4403420</v>
      </c>
      <c r="B5671">
        <v>2</v>
      </c>
      <c r="C5671" t="s">
        <v>3879</v>
      </c>
      <c r="D5671" t="s">
        <v>3880</v>
      </c>
      <c r="E5671">
        <v>174312</v>
      </c>
      <c r="F5671">
        <v>8296</v>
      </c>
      <c r="G5671">
        <v>3308</v>
      </c>
      <c r="H5671">
        <v>25192</v>
      </c>
      <c r="I5671">
        <v>0</v>
      </c>
      <c r="J5671">
        <v>1.5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4927</v>
      </c>
      <c r="Q5671">
        <v>1639</v>
      </c>
      <c r="R5671">
        <v>8276</v>
      </c>
      <c r="S5671">
        <v>0</v>
      </c>
      <c r="T5671">
        <v>0</v>
      </c>
      <c r="U5671">
        <v>1900</v>
      </c>
    </row>
    <row r="5672" spans="1:21" ht="14.25">
      <c r="A5672">
        <v>4403421</v>
      </c>
      <c r="B5672">
        <v>2</v>
      </c>
      <c r="C5672" t="s">
        <v>3881</v>
      </c>
      <c r="D5672" t="s">
        <v>1039</v>
      </c>
      <c r="E5672">
        <v>150016</v>
      </c>
      <c r="F5672">
        <v>6738</v>
      </c>
      <c r="G5672">
        <v>2383</v>
      </c>
      <c r="H5672">
        <v>34976</v>
      </c>
      <c r="I5672">
        <v>0</v>
      </c>
      <c r="J5672">
        <v>1.5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2587</v>
      </c>
      <c r="Q5672">
        <v>841</v>
      </c>
      <c r="R5672">
        <v>4868</v>
      </c>
      <c r="S5672">
        <v>0</v>
      </c>
      <c r="T5672">
        <v>0</v>
      </c>
      <c r="U5672">
        <v>1900</v>
      </c>
    </row>
    <row r="5673" spans="1:21" ht="14.25">
      <c r="A5673">
        <v>4403430</v>
      </c>
      <c r="B5673">
        <v>3</v>
      </c>
      <c r="C5673" t="s">
        <v>3879</v>
      </c>
      <c r="D5673" t="s">
        <v>3853</v>
      </c>
      <c r="E5673">
        <v>164180</v>
      </c>
      <c r="F5673">
        <v>7892</v>
      </c>
      <c r="G5673">
        <v>3105</v>
      </c>
      <c r="H5673">
        <v>23160</v>
      </c>
      <c r="I5673">
        <v>0</v>
      </c>
      <c r="J5673">
        <v>1.5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4927</v>
      </c>
      <c r="Q5673">
        <v>1639</v>
      </c>
      <c r="R5673">
        <v>8276</v>
      </c>
      <c r="S5673">
        <v>0</v>
      </c>
      <c r="T5673">
        <v>0</v>
      </c>
      <c r="U5673">
        <v>1900</v>
      </c>
    </row>
    <row r="5674" spans="1:21" ht="14.25">
      <c r="A5674">
        <v>4403431</v>
      </c>
      <c r="B5674">
        <v>3</v>
      </c>
      <c r="C5674" t="s">
        <v>3881</v>
      </c>
      <c r="D5674" t="s">
        <v>1041</v>
      </c>
      <c r="E5674">
        <v>148173</v>
      </c>
      <c r="F5674">
        <v>6616</v>
      </c>
      <c r="G5674">
        <v>2383</v>
      </c>
      <c r="H5674">
        <v>34353</v>
      </c>
      <c r="I5674">
        <v>0</v>
      </c>
      <c r="J5674">
        <v>1.5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2587</v>
      </c>
      <c r="Q5674">
        <v>841</v>
      </c>
      <c r="R5674">
        <v>4651</v>
      </c>
      <c r="S5674">
        <v>0</v>
      </c>
      <c r="T5674">
        <v>0</v>
      </c>
      <c r="U5674">
        <v>1900</v>
      </c>
    </row>
    <row r="5675" spans="1:21" ht="14.25">
      <c r="A5675">
        <v>4403510</v>
      </c>
      <c r="B5675">
        <v>1</v>
      </c>
      <c r="C5675" t="s">
        <v>3879</v>
      </c>
      <c r="D5675" t="s">
        <v>3823</v>
      </c>
      <c r="E5675">
        <v>172528</v>
      </c>
      <c r="F5675">
        <v>8012</v>
      </c>
      <c r="G5675">
        <v>3393</v>
      </c>
      <c r="H5675">
        <v>24548</v>
      </c>
      <c r="I5675">
        <v>0</v>
      </c>
      <c r="J5675">
        <v>1.5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4927</v>
      </c>
      <c r="Q5675">
        <v>1865</v>
      </c>
      <c r="R5675">
        <v>9056</v>
      </c>
      <c r="S5675">
        <v>0</v>
      </c>
      <c r="T5675">
        <v>0</v>
      </c>
      <c r="U5675">
        <v>2150</v>
      </c>
    </row>
    <row r="5676" spans="1:21" ht="14.25">
      <c r="A5676">
        <v>4403511</v>
      </c>
      <c r="B5676">
        <v>1</v>
      </c>
      <c r="C5676" t="s">
        <v>3881</v>
      </c>
      <c r="D5676" t="s">
        <v>1037</v>
      </c>
      <c r="E5676">
        <v>154596</v>
      </c>
      <c r="F5676">
        <v>6781</v>
      </c>
      <c r="G5676">
        <v>2546</v>
      </c>
      <c r="H5676">
        <v>35866</v>
      </c>
      <c r="I5676">
        <v>0</v>
      </c>
      <c r="J5676">
        <v>1.5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2587</v>
      </c>
      <c r="Q5676">
        <v>938</v>
      </c>
      <c r="R5676">
        <v>4911</v>
      </c>
      <c r="S5676">
        <v>0</v>
      </c>
      <c r="T5676">
        <v>0</v>
      </c>
      <c r="U5676">
        <v>2150</v>
      </c>
    </row>
    <row r="5677" spans="1:21" ht="14.25">
      <c r="A5677">
        <v>4403520</v>
      </c>
      <c r="B5677">
        <v>2</v>
      </c>
      <c r="C5677" t="s">
        <v>3879</v>
      </c>
      <c r="D5677" t="s">
        <v>3880</v>
      </c>
      <c r="E5677">
        <v>181358</v>
      </c>
      <c r="F5677">
        <v>8366</v>
      </c>
      <c r="G5677">
        <v>3569</v>
      </c>
      <c r="H5677">
        <v>26318</v>
      </c>
      <c r="I5677">
        <v>0</v>
      </c>
      <c r="J5677">
        <v>1.5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4927</v>
      </c>
      <c r="Q5677">
        <v>1865</v>
      </c>
      <c r="R5677">
        <v>9056</v>
      </c>
      <c r="S5677">
        <v>0</v>
      </c>
      <c r="T5677">
        <v>0</v>
      </c>
      <c r="U5677">
        <v>1900</v>
      </c>
    </row>
    <row r="5678" spans="1:21" ht="14.25">
      <c r="A5678">
        <v>4403521</v>
      </c>
      <c r="B5678">
        <v>2</v>
      </c>
      <c r="C5678" t="s">
        <v>3881</v>
      </c>
      <c r="D5678" t="s">
        <v>1039</v>
      </c>
      <c r="E5678">
        <v>154301</v>
      </c>
      <c r="F5678">
        <v>6820</v>
      </c>
      <c r="G5678">
        <v>2510</v>
      </c>
      <c r="H5678">
        <v>35901</v>
      </c>
      <c r="I5678">
        <v>0</v>
      </c>
      <c r="J5678">
        <v>1.5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2587</v>
      </c>
      <c r="Q5678">
        <v>938</v>
      </c>
      <c r="R5678">
        <v>5193</v>
      </c>
      <c r="S5678">
        <v>0</v>
      </c>
      <c r="T5678">
        <v>0</v>
      </c>
      <c r="U5678">
        <v>1900</v>
      </c>
    </row>
    <row r="5679" spans="1:21" ht="14.25">
      <c r="A5679">
        <v>4403530</v>
      </c>
      <c r="B5679">
        <v>3</v>
      </c>
      <c r="C5679" t="s">
        <v>3879</v>
      </c>
      <c r="D5679" t="s">
        <v>3853</v>
      </c>
      <c r="E5679">
        <v>170994</v>
      </c>
      <c r="F5679">
        <v>7953</v>
      </c>
      <c r="G5679">
        <v>3361</v>
      </c>
      <c r="H5679">
        <v>24244</v>
      </c>
      <c r="I5679">
        <v>0</v>
      </c>
      <c r="J5679">
        <v>1.5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4927</v>
      </c>
      <c r="Q5679">
        <v>1865</v>
      </c>
      <c r="R5679">
        <v>9056</v>
      </c>
      <c r="S5679">
        <v>0</v>
      </c>
      <c r="T5679">
        <v>0</v>
      </c>
      <c r="U5679">
        <v>1900</v>
      </c>
    </row>
    <row r="5680" spans="1:21" ht="14.25">
      <c r="A5680">
        <v>4403531</v>
      </c>
      <c r="B5680">
        <v>3</v>
      </c>
      <c r="C5680" t="s">
        <v>3881</v>
      </c>
      <c r="D5680" t="s">
        <v>1041</v>
      </c>
      <c r="E5680">
        <v>150999</v>
      </c>
      <c r="F5680">
        <v>6696</v>
      </c>
      <c r="G5680">
        <v>2445</v>
      </c>
      <c r="H5680">
        <v>35139</v>
      </c>
      <c r="I5680">
        <v>0</v>
      </c>
      <c r="J5680">
        <v>1.5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2587</v>
      </c>
      <c r="Q5680">
        <v>873</v>
      </c>
      <c r="R5680">
        <v>4846</v>
      </c>
      <c r="S5680">
        <v>0</v>
      </c>
      <c r="T5680">
        <v>0</v>
      </c>
      <c r="U5680">
        <v>1900</v>
      </c>
    </row>
    <row r="5681" spans="1:21" ht="14.25">
      <c r="A5681">
        <v>4403610</v>
      </c>
      <c r="B5681">
        <v>1</v>
      </c>
      <c r="C5681" t="s">
        <v>3879</v>
      </c>
      <c r="D5681" t="s">
        <v>3823</v>
      </c>
      <c r="E5681">
        <v>178888</v>
      </c>
      <c r="F5681">
        <v>8012</v>
      </c>
      <c r="G5681">
        <v>3685</v>
      </c>
      <c r="H5681">
        <v>25068</v>
      </c>
      <c r="I5681">
        <v>0</v>
      </c>
      <c r="J5681">
        <v>1.5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4927</v>
      </c>
      <c r="Q5681">
        <v>2157</v>
      </c>
      <c r="R5681">
        <v>9576</v>
      </c>
      <c r="S5681">
        <v>0</v>
      </c>
      <c r="T5681">
        <v>0</v>
      </c>
      <c r="U5681">
        <v>2150</v>
      </c>
    </row>
    <row r="5682" spans="1:21" ht="14.25">
      <c r="A5682">
        <v>4403611</v>
      </c>
      <c r="B5682">
        <v>1</v>
      </c>
      <c r="C5682" t="s">
        <v>3881</v>
      </c>
      <c r="D5682" t="s">
        <v>1037</v>
      </c>
      <c r="E5682">
        <v>156796</v>
      </c>
      <c r="F5682">
        <v>6781</v>
      </c>
      <c r="G5682">
        <v>2643</v>
      </c>
      <c r="H5682">
        <v>36126</v>
      </c>
      <c r="I5682">
        <v>0</v>
      </c>
      <c r="J5682">
        <v>1.5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2587</v>
      </c>
      <c r="Q5682">
        <v>1035</v>
      </c>
      <c r="R5682">
        <v>5171</v>
      </c>
      <c r="S5682">
        <v>0</v>
      </c>
      <c r="T5682">
        <v>0</v>
      </c>
      <c r="U5682">
        <v>2150</v>
      </c>
    </row>
    <row r="5683" spans="1:21" ht="14.25">
      <c r="A5683">
        <v>4403620</v>
      </c>
      <c r="B5683">
        <v>2</v>
      </c>
      <c r="C5683" t="s">
        <v>3879</v>
      </c>
      <c r="D5683" t="s">
        <v>3880</v>
      </c>
      <c r="E5683">
        <v>189380</v>
      </c>
      <c r="F5683">
        <v>8432</v>
      </c>
      <c r="G5683">
        <v>3894</v>
      </c>
      <c r="H5683">
        <v>27180</v>
      </c>
      <c r="I5683">
        <v>0</v>
      </c>
      <c r="J5683">
        <v>1.5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4927</v>
      </c>
      <c r="Q5683">
        <v>2157</v>
      </c>
      <c r="R5683">
        <v>9576</v>
      </c>
      <c r="S5683">
        <v>0</v>
      </c>
      <c r="T5683">
        <v>0</v>
      </c>
      <c r="U5683">
        <v>2150</v>
      </c>
    </row>
    <row r="5684" spans="1:21" ht="14.25">
      <c r="A5684">
        <v>4403621</v>
      </c>
      <c r="B5684">
        <v>2</v>
      </c>
      <c r="C5684" t="s">
        <v>3881</v>
      </c>
      <c r="D5684" t="s">
        <v>1039</v>
      </c>
      <c r="E5684">
        <v>157990</v>
      </c>
      <c r="F5684">
        <v>6907</v>
      </c>
      <c r="G5684">
        <v>2611</v>
      </c>
      <c r="H5684">
        <v>36700</v>
      </c>
      <c r="I5684">
        <v>0</v>
      </c>
      <c r="J5684">
        <v>1.5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2587</v>
      </c>
      <c r="Q5684">
        <v>1003</v>
      </c>
      <c r="R5684">
        <v>5323</v>
      </c>
      <c r="S5684">
        <v>0</v>
      </c>
      <c r="T5684">
        <v>0</v>
      </c>
      <c r="U5684">
        <v>2150</v>
      </c>
    </row>
    <row r="5685" spans="1:21" ht="14.25">
      <c r="A5685">
        <v>4403630</v>
      </c>
      <c r="B5685">
        <v>3</v>
      </c>
      <c r="C5685" t="s">
        <v>3879</v>
      </c>
      <c r="D5685" t="s">
        <v>3853</v>
      </c>
      <c r="E5685">
        <v>177354</v>
      </c>
      <c r="F5685">
        <v>7953</v>
      </c>
      <c r="G5685">
        <v>3653</v>
      </c>
      <c r="H5685">
        <v>24764</v>
      </c>
      <c r="I5685">
        <v>0</v>
      </c>
      <c r="J5685">
        <v>1.5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4927</v>
      </c>
      <c r="Q5685">
        <v>2157</v>
      </c>
      <c r="R5685">
        <v>9576</v>
      </c>
      <c r="S5685">
        <v>0</v>
      </c>
      <c r="T5685">
        <v>0</v>
      </c>
      <c r="U5685">
        <v>1900</v>
      </c>
    </row>
    <row r="5686" spans="1:21" ht="14.25">
      <c r="A5686">
        <v>4403631</v>
      </c>
      <c r="B5686">
        <v>3</v>
      </c>
      <c r="C5686" t="s">
        <v>3881</v>
      </c>
      <c r="D5686" t="s">
        <v>1041</v>
      </c>
      <c r="E5686">
        <v>153729</v>
      </c>
      <c r="F5686">
        <v>6696</v>
      </c>
      <c r="G5686">
        <v>2575</v>
      </c>
      <c r="H5686">
        <v>35269</v>
      </c>
      <c r="I5686">
        <v>0</v>
      </c>
      <c r="J5686">
        <v>1.5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2587</v>
      </c>
      <c r="Q5686">
        <v>1003</v>
      </c>
      <c r="R5686">
        <v>4976</v>
      </c>
      <c r="S5686">
        <v>0</v>
      </c>
      <c r="T5686">
        <v>0</v>
      </c>
      <c r="U5686">
        <v>1900</v>
      </c>
    </row>
    <row r="5687" spans="1:21" ht="14.25">
      <c r="A5687">
        <v>4403710</v>
      </c>
      <c r="B5687">
        <v>1</v>
      </c>
      <c r="C5687" t="s">
        <v>3879</v>
      </c>
      <c r="D5687" t="s">
        <v>3823</v>
      </c>
      <c r="E5687">
        <v>183123</v>
      </c>
      <c r="F5687">
        <v>8012</v>
      </c>
      <c r="G5687">
        <v>3848</v>
      </c>
      <c r="H5687">
        <v>26043</v>
      </c>
      <c r="I5687">
        <v>0</v>
      </c>
      <c r="J5687">
        <v>1.5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4927</v>
      </c>
      <c r="Q5687">
        <v>2320</v>
      </c>
      <c r="R5687">
        <v>10551</v>
      </c>
      <c r="S5687">
        <v>0</v>
      </c>
      <c r="T5687">
        <v>0</v>
      </c>
      <c r="U5687">
        <v>2150</v>
      </c>
    </row>
    <row r="5688" spans="1:21" ht="14.25">
      <c r="A5688">
        <v>4403711</v>
      </c>
      <c r="B5688">
        <v>1</v>
      </c>
      <c r="C5688" t="s">
        <v>3881</v>
      </c>
      <c r="D5688" t="s">
        <v>1037</v>
      </c>
      <c r="E5688">
        <v>157651</v>
      </c>
      <c r="F5688">
        <v>6781</v>
      </c>
      <c r="G5688">
        <v>2676</v>
      </c>
      <c r="H5688">
        <v>36321</v>
      </c>
      <c r="I5688">
        <v>0</v>
      </c>
      <c r="J5688">
        <v>1.5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2587</v>
      </c>
      <c r="Q5688">
        <v>1068</v>
      </c>
      <c r="R5688">
        <v>5366</v>
      </c>
      <c r="S5688">
        <v>0</v>
      </c>
      <c r="T5688">
        <v>0</v>
      </c>
      <c r="U5688">
        <v>2150</v>
      </c>
    </row>
    <row r="5689" spans="1:21" ht="14.25">
      <c r="A5689">
        <v>4403720</v>
      </c>
      <c r="B5689">
        <v>2</v>
      </c>
      <c r="C5689" t="s">
        <v>3879</v>
      </c>
      <c r="D5689" t="s">
        <v>3880</v>
      </c>
      <c r="E5689">
        <v>193615</v>
      </c>
      <c r="F5689">
        <v>8432</v>
      </c>
      <c r="G5689">
        <v>4057</v>
      </c>
      <c r="H5689">
        <v>28155</v>
      </c>
      <c r="I5689">
        <v>0</v>
      </c>
      <c r="J5689">
        <v>1.5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4927</v>
      </c>
      <c r="Q5689">
        <v>2320</v>
      </c>
      <c r="R5689">
        <v>10551</v>
      </c>
      <c r="S5689">
        <v>0</v>
      </c>
      <c r="T5689">
        <v>0</v>
      </c>
      <c r="U5689">
        <v>2150</v>
      </c>
    </row>
    <row r="5690" spans="1:21" ht="14.25">
      <c r="A5690">
        <v>4403721</v>
      </c>
      <c r="B5690">
        <v>2</v>
      </c>
      <c r="C5690" t="s">
        <v>3881</v>
      </c>
      <c r="D5690" t="s">
        <v>1039</v>
      </c>
      <c r="E5690">
        <v>159680</v>
      </c>
      <c r="F5690">
        <v>6907</v>
      </c>
      <c r="G5690">
        <v>2676</v>
      </c>
      <c r="H5690">
        <v>37090</v>
      </c>
      <c r="I5690">
        <v>0</v>
      </c>
      <c r="J5690">
        <v>1.5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2587</v>
      </c>
      <c r="Q5690">
        <v>1068</v>
      </c>
      <c r="R5690">
        <v>5713</v>
      </c>
      <c r="S5690">
        <v>0</v>
      </c>
      <c r="T5690">
        <v>0</v>
      </c>
      <c r="U5690">
        <v>2150</v>
      </c>
    </row>
    <row r="5691" spans="1:21" ht="14.25">
      <c r="A5691">
        <v>4403730</v>
      </c>
      <c r="B5691">
        <v>3</v>
      </c>
      <c r="C5691" t="s">
        <v>3879</v>
      </c>
      <c r="D5691" t="s">
        <v>3853</v>
      </c>
      <c r="E5691">
        <v>183123</v>
      </c>
      <c r="F5691">
        <v>8012</v>
      </c>
      <c r="G5691">
        <v>3848</v>
      </c>
      <c r="H5691">
        <v>26043</v>
      </c>
      <c r="I5691">
        <v>0</v>
      </c>
      <c r="J5691">
        <v>1.5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4927</v>
      </c>
      <c r="Q5691">
        <v>2320</v>
      </c>
      <c r="R5691">
        <v>10551</v>
      </c>
      <c r="S5691">
        <v>0</v>
      </c>
      <c r="T5691">
        <v>0</v>
      </c>
      <c r="U5691">
        <v>2150</v>
      </c>
    </row>
    <row r="5692" spans="1:21" ht="14.25">
      <c r="A5692">
        <v>4403731</v>
      </c>
      <c r="B5692">
        <v>3</v>
      </c>
      <c r="C5692" t="s">
        <v>3881</v>
      </c>
      <c r="D5692" t="s">
        <v>1041</v>
      </c>
      <c r="E5692">
        <v>157651</v>
      </c>
      <c r="F5692">
        <v>6781</v>
      </c>
      <c r="G5692">
        <v>2676</v>
      </c>
      <c r="H5692">
        <v>36321</v>
      </c>
      <c r="I5692">
        <v>0</v>
      </c>
      <c r="J5692">
        <v>1.5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2587</v>
      </c>
      <c r="Q5692">
        <v>1068</v>
      </c>
      <c r="R5692">
        <v>5366</v>
      </c>
      <c r="S5692">
        <v>0</v>
      </c>
      <c r="T5692">
        <v>0</v>
      </c>
      <c r="U5692">
        <v>2150</v>
      </c>
    </row>
    <row r="5693" spans="1:21" ht="14.25">
      <c r="A5693">
        <v>4403810</v>
      </c>
      <c r="B5693">
        <v>1</v>
      </c>
      <c r="C5693" t="s">
        <v>3879</v>
      </c>
      <c r="D5693" t="s">
        <v>3823</v>
      </c>
      <c r="E5693">
        <v>189071</v>
      </c>
      <c r="F5693">
        <v>8405</v>
      </c>
      <c r="G5693">
        <v>3883</v>
      </c>
      <c r="H5693">
        <v>27361</v>
      </c>
      <c r="I5693">
        <v>0</v>
      </c>
      <c r="J5693">
        <v>1.5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5252</v>
      </c>
      <c r="Q5693">
        <v>2320</v>
      </c>
      <c r="R5693">
        <v>11526</v>
      </c>
      <c r="S5693">
        <v>0</v>
      </c>
      <c r="T5693">
        <v>0</v>
      </c>
      <c r="U5693">
        <v>2150</v>
      </c>
    </row>
    <row r="5694" spans="1:21" ht="14.25">
      <c r="A5694">
        <v>4403811</v>
      </c>
      <c r="B5694">
        <v>1</v>
      </c>
      <c r="C5694" t="s">
        <v>3881</v>
      </c>
      <c r="D5694" t="s">
        <v>1037</v>
      </c>
      <c r="E5694">
        <v>161581</v>
      </c>
      <c r="F5694">
        <v>7000</v>
      </c>
      <c r="G5694">
        <v>2710</v>
      </c>
      <c r="H5694">
        <v>37381</v>
      </c>
      <c r="I5694">
        <v>0</v>
      </c>
      <c r="J5694">
        <v>1.5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2717</v>
      </c>
      <c r="Q5694">
        <v>1068</v>
      </c>
      <c r="R5694">
        <v>5756</v>
      </c>
      <c r="S5694">
        <v>0</v>
      </c>
      <c r="T5694">
        <v>0</v>
      </c>
      <c r="U5694">
        <v>2150</v>
      </c>
    </row>
    <row r="5695" spans="1:21" ht="14.25">
      <c r="A5695">
        <v>4403820</v>
      </c>
      <c r="B5695">
        <v>2</v>
      </c>
      <c r="C5695" t="s">
        <v>3879</v>
      </c>
      <c r="D5695" t="s">
        <v>3880</v>
      </c>
      <c r="E5695">
        <v>199810</v>
      </c>
      <c r="F5695">
        <v>8835</v>
      </c>
      <c r="G5695">
        <v>4097</v>
      </c>
      <c r="H5695">
        <v>29520</v>
      </c>
      <c r="I5695">
        <v>0</v>
      </c>
      <c r="J5695">
        <v>1.5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5252</v>
      </c>
      <c r="Q5695">
        <v>2320</v>
      </c>
      <c r="R5695">
        <v>11526</v>
      </c>
      <c r="S5695">
        <v>0</v>
      </c>
      <c r="T5695">
        <v>0</v>
      </c>
      <c r="U5695">
        <v>2150</v>
      </c>
    </row>
    <row r="5696" spans="1:21" ht="14.25">
      <c r="A5696">
        <v>4403821</v>
      </c>
      <c r="B5696">
        <v>2</v>
      </c>
      <c r="C5696" t="s">
        <v>3881</v>
      </c>
      <c r="D5696" t="s">
        <v>1039</v>
      </c>
      <c r="E5696">
        <v>163649</v>
      </c>
      <c r="F5696">
        <v>7129</v>
      </c>
      <c r="G5696">
        <v>2710</v>
      </c>
      <c r="H5696">
        <v>38159</v>
      </c>
      <c r="I5696">
        <v>0</v>
      </c>
      <c r="J5696">
        <v>1.5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2717</v>
      </c>
      <c r="Q5696">
        <v>1068</v>
      </c>
      <c r="R5696">
        <v>6103</v>
      </c>
      <c r="S5696">
        <v>0</v>
      </c>
      <c r="T5696">
        <v>0</v>
      </c>
      <c r="U5696">
        <v>2150</v>
      </c>
    </row>
    <row r="5697" spans="1:21" ht="14.25">
      <c r="A5697">
        <v>4403830</v>
      </c>
      <c r="B5697">
        <v>3</v>
      </c>
      <c r="C5697" t="s">
        <v>3879</v>
      </c>
      <c r="D5697" t="s">
        <v>3853</v>
      </c>
      <c r="E5697">
        <v>189071</v>
      </c>
      <c r="F5697">
        <v>8405</v>
      </c>
      <c r="G5697">
        <v>3883</v>
      </c>
      <c r="H5697">
        <v>27361</v>
      </c>
      <c r="I5697">
        <v>0</v>
      </c>
      <c r="J5697">
        <v>1.5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5252</v>
      </c>
      <c r="Q5697">
        <v>2320</v>
      </c>
      <c r="R5697">
        <v>11526</v>
      </c>
      <c r="S5697">
        <v>0</v>
      </c>
      <c r="T5697">
        <v>0</v>
      </c>
      <c r="U5697">
        <v>2150</v>
      </c>
    </row>
    <row r="5698" spans="1:21" ht="14.25">
      <c r="A5698">
        <v>4403831</v>
      </c>
      <c r="B5698">
        <v>3</v>
      </c>
      <c r="C5698" t="s">
        <v>3881</v>
      </c>
      <c r="D5698" t="s">
        <v>1041</v>
      </c>
      <c r="E5698">
        <v>160736</v>
      </c>
      <c r="F5698">
        <v>6935</v>
      </c>
      <c r="G5698">
        <v>2710</v>
      </c>
      <c r="H5698">
        <v>37186</v>
      </c>
      <c r="I5698">
        <v>0</v>
      </c>
      <c r="J5698">
        <v>1.5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2652</v>
      </c>
      <c r="Q5698">
        <v>1068</v>
      </c>
      <c r="R5698">
        <v>5561</v>
      </c>
      <c r="S5698">
        <v>0</v>
      </c>
      <c r="T5698">
        <v>0</v>
      </c>
      <c r="U5698">
        <v>2150</v>
      </c>
    </row>
    <row r="5699" spans="1:21" ht="14.25">
      <c r="A5699">
        <v>4403910</v>
      </c>
      <c r="B5699">
        <v>1</v>
      </c>
      <c r="C5699" t="s">
        <v>3879</v>
      </c>
      <c r="D5699" t="s">
        <v>3823</v>
      </c>
      <c r="E5699">
        <v>195289</v>
      </c>
      <c r="F5699">
        <v>8799</v>
      </c>
      <c r="G5699">
        <v>3970</v>
      </c>
      <c r="H5699">
        <v>27899</v>
      </c>
      <c r="I5699">
        <v>0</v>
      </c>
      <c r="J5699">
        <v>1.5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5577</v>
      </c>
      <c r="Q5699">
        <v>2372</v>
      </c>
      <c r="R5699">
        <v>11721</v>
      </c>
      <c r="S5699">
        <v>0</v>
      </c>
      <c r="T5699">
        <v>0</v>
      </c>
      <c r="U5699">
        <v>2150</v>
      </c>
    </row>
    <row r="5700" spans="1:21" ht="14.25">
      <c r="A5700">
        <v>4403911</v>
      </c>
      <c r="B5700">
        <v>1</v>
      </c>
      <c r="C5700" t="s">
        <v>3881</v>
      </c>
      <c r="D5700" t="s">
        <v>1037</v>
      </c>
      <c r="E5700">
        <v>167480</v>
      </c>
      <c r="F5700">
        <v>7349</v>
      </c>
      <c r="G5700">
        <v>2797</v>
      </c>
      <c r="H5700">
        <v>38050</v>
      </c>
      <c r="I5700">
        <v>0</v>
      </c>
      <c r="J5700">
        <v>1.5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2977</v>
      </c>
      <c r="Q5700">
        <v>1120</v>
      </c>
      <c r="R5700">
        <v>5756</v>
      </c>
      <c r="S5700">
        <v>0</v>
      </c>
      <c r="T5700">
        <v>0</v>
      </c>
      <c r="U5700">
        <v>2150</v>
      </c>
    </row>
    <row r="5701" spans="1:21" ht="14.25">
      <c r="A5701">
        <v>4403920</v>
      </c>
      <c r="B5701">
        <v>2</v>
      </c>
      <c r="C5701" t="s">
        <v>3879</v>
      </c>
      <c r="D5701" t="s">
        <v>3880</v>
      </c>
      <c r="E5701">
        <v>206245</v>
      </c>
      <c r="F5701">
        <v>9238</v>
      </c>
      <c r="G5701">
        <v>4188</v>
      </c>
      <c r="H5701">
        <v>30105</v>
      </c>
      <c r="I5701">
        <v>0</v>
      </c>
      <c r="J5701">
        <v>1.5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5577</v>
      </c>
      <c r="Q5701">
        <v>2372</v>
      </c>
      <c r="R5701">
        <v>11721</v>
      </c>
      <c r="S5701">
        <v>0</v>
      </c>
      <c r="T5701">
        <v>0</v>
      </c>
      <c r="U5701">
        <v>2150</v>
      </c>
    </row>
    <row r="5702" spans="1:21" ht="14.25">
      <c r="A5702">
        <v>4403921</v>
      </c>
      <c r="B5702">
        <v>2</v>
      </c>
      <c r="C5702" t="s">
        <v>3881</v>
      </c>
      <c r="D5702" t="s">
        <v>1039</v>
      </c>
      <c r="E5702">
        <v>165939</v>
      </c>
      <c r="F5702">
        <v>7220</v>
      </c>
      <c r="G5702">
        <v>2745</v>
      </c>
      <c r="H5702">
        <v>38839</v>
      </c>
      <c r="I5702">
        <v>0</v>
      </c>
      <c r="J5702">
        <v>1.5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2717</v>
      </c>
      <c r="Q5702">
        <v>1068</v>
      </c>
      <c r="R5702">
        <v>6103</v>
      </c>
      <c r="S5702">
        <v>0</v>
      </c>
      <c r="T5702">
        <v>0</v>
      </c>
      <c r="U5702">
        <v>2150</v>
      </c>
    </row>
    <row r="5703" spans="1:21" ht="14.25">
      <c r="A5703">
        <v>4403930</v>
      </c>
      <c r="B5703">
        <v>3</v>
      </c>
      <c r="C5703" t="s">
        <v>3879</v>
      </c>
      <c r="D5703" t="s">
        <v>3853</v>
      </c>
      <c r="E5703">
        <v>195289</v>
      </c>
      <c r="F5703">
        <v>8799</v>
      </c>
      <c r="G5703">
        <v>3970</v>
      </c>
      <c r="H5703">
        <v>27899</v>
      </c>
      <c r="I5703">
        <v>0</v>
      </c>
      <c r="J5703">
        <v>1.5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5577</v>
      </c>
      <c r="Q5703">
        <v>2372</v>
      </c>
      <c r="R5703">
        <v>11721</v>
      </c>
      <c r="S5703">
        <v>0</v>
      </c>
      <c r="T5703">
        <v>0</v>
      </c>
      <c r="U5703">
        <v>2150</v>
      </c>
    </row>
    <row r="5704" spans="1:21" ht="14.25">
      <c r="A5704">
        <v>4403931</v>
      </c>
      <c r="B5704">
        <v>3</v>
      </c>
      <c r="C5704" t="s">
        <v>3881</v>
      </c>
      <c r="D5704" t="s">
        <v>1041</v>
      </c>
      <c r="E5704">
        <v>163840</v>
      </c>
      <c r="F5704">
        <v>7089</v>
      </c>
      <c r="G5704">
        <v>2745</v>
      </c>
      <c r="H5704">
        <v>38050</v>
      </c>
      <c r="I5704">
        <v>0</v>
      </c>
      <c r="J5704">
        <v>1.5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2717</v>
      </c>
      <c r="Q5704">
        <v>1068</v>
      </c>
      <c r="R5704">
        <v>5756</v>
      </c>
      <c r="S5704">
        <v>0</v>
      </c>
      <c r="T5704">
        <v>0</v>
      </c>
      <c r="U5704">
        <v>2150</v>
      </c>
    </row>
    <row r="5705" spans="1:21" ht="14.25">
      <c r="A5705">
        <v>4404010</v>
      </c>
      <c r="B5705">
        <v>1</v>
      </c>
      <c r="C5705" t="s">
        <v>3879</v>
      </c>
      <c r="D5705" t="s">
        <v>3823</v>
      </c>
      <c r="E5705">
        <v>202272</v>
      </c>
      <c r="F5705">
        <v>9257</v>
      </c>
      <c r="G5705">
        <v>4073</v>
      </c>
      <c r="H5705">
        <v>28242</v>
      </c>
      <c r="I5705">
        <v>0</v>
      </c>
      <c r="J5705">
        <v>1.5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5967</v>
      </c>
      <c r="Q5705">
        <v>2440</v>
      </c>
      <c r="R5705">
        <v>11721</v>
      </c>
      <c r="S5705">
        <v>0</v>
      </c>
      <c r="T5705">
        <v>0</v>
      </c>
      <c r="U5705">
        <v>2150</v>
      </c>
    </row>
    <row r="5706" spans="1:21" ht="14.25">
      <c r="A5706">
        <v>4404011</v>
      </c>
      <c r="B5706">
        <v>1</v>
      </c>
      <c r="C5706" t="s">
        <v>3881</v>
      </c>
      <c r="D5706" t="s">
        <v>1037</v>
      </c>
      <c r="E5706">
        <v>171360</v>
      </c>
      <c r="F5706">
        <v>7568</v>
      </c>
      <c r="G5706">
        <v>2848</v>
      </c>
      <c r="H5706">
        <v>38720</v>
      </c>
      <c r="I5706">
        <v>0</v>
      </c>
      <c r="J5706">
        <v>1.5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3107</v>
      </c>
      <c r="Q5706">
        <v>1136</v>
      </c>
      <c r="R5706">
        <v>5756</v>
      </c>
      <c r="S5706">
        <v>0</v>
      </c>
      <c r="T5706">
        <v>0</v>
      </c>
      <c r="U5706">
        <v>2150</v>
      </c>
    </row>
    <row r="5707" spans="1:21" ht="14.25">
      <c r="A5707">
        <v>4404020</v>
      </c>
      <c r="B5707">
        <v>2</v>
      </c>
      <c r="C5707" t="s">
        <v>3879</v>
      </c>
      <c r="D5707" t="s">
        <v>3880</v>
      </c>
      <c r="E5707">
        <v>213475</v>
      </c>
      <c r="F5707">
        <v>9706</v>
      </c>
      <c r="G5707">
        <v>4296</v>
      </c>
      <c r="H5707">
        <v>30495</v>
      </c>
      <c r="I5707">
        <v>0</v>
      </c>
      <c r="J5707">
        <v>1.5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5967</v>
      </c>
      <c r="Q5707">
        <v>2440</v>
      </c>
      <c r="R5707">
        <v>11721</v>
      </c>
      <c r="S5707">
        <v>0</v>
      </c>
      <c r="T5707">
        <v>0</v>
      </c>
      <c r="U5707">
        <v>2150</v>
      </c>
    </row>
    <row r="5708" spans="1:21" ht="14.25">
      <c r="A5708">
        <v>4404021</v>
      </c>
      <c r="B5708">
        <v>2</v>
      </c>
      <c r="C5708" t="s">
        <v>3881</v>
      </c>
      <c r="D5708" t="s">
        <v>1039</v>
      </c>
      <c r="E5708">
        <v>171878</v>
      </c>
      <c r="F5708">
        <v>7572</v>
      </c>
      <c r="G5708">
        <v>2832</v>
      </c>
      <c r="H5708">
        <v>39518</v>
      </c>
      <c r="I5708">
        <v>0</v>
      </c>
      <c r="J5708">
        <v>1.5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2977</v>
      </c>
      <c r="Q5708">
        <v>1120</v>
      </c>
      <c r="R5708">
        <v>6103</v>
      </c>
      <c r="S5708">
        <v>0</v>
      </c>
      <c r="T5708">
        <v>0</v>
      </c>
      <c r="U5708">
        <v>2150</v>
      </c>
    </row>
    <row r="5709" spans="1:21" ht="14.25">
      <c r="A5709">
        <v>4404030</v>
      </c>
      <c r="B5709">
        <v>3</v>
      </c>
      <c r="C5709" t="s">
        <v>3879</v>
      </c>
      <c r="D5709" t="s">
        <v>3853</v>
      </c>
      <c r="E5709">
        <v>202272</v>
      </c>
      <c r="F5709">
        <v>9257</v>
      </c>
      <c r="G5709">
        <v>4073</v>
      </c>
      <c r="H5709">
        <v>28242</v>
      </c>
      <c r="I5709">
        <v>0</v>
      </c>
      <c r="J5709">
        <v>1.5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5967</v>
      </c>
      <c r="Q5709">
        <v>2440</v>
      </c>
      <c r="R5709">
        <v>11721</v>
      </c>
      <c r="S5709">
        <v>0</v>
      </c>
      <c r="T5709">
        <v>0</v>
      </c>
      <c r="U5709">
        <v>2150</v>
      </c>
    </row>
    <row r="5710" spans="1:21" ht="14.25">
      <c r="A5710">
        <v>4404031</v>
      </c>
      <c r="B5710">
        <v>3</v>
      </c>
      <c r="C5710" t="s">
        <v>3881</v>
      </c>
      <c r="D5710" t="s">
        <v>1041</v>
      </c>
      <c r="E5710">
        <v>166100</v>
      </c>
      <c r="F5710">
        <v>7178</v>
      </c>
      <c r="G5710">
        <v>2780</v>
      </c>
      <c r="H5710">
        <v>38720</v>
      </c>
      <c r="I5710">
        <v>0</v>
      </c>
      <c r="J5710">
        <v>1.5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2717</v>
      </c>
      <c r="Q5710">
        <v>1068</v>
      </c>
      <c r="R5710">
        <v>5756</v>
      </c>
      <c r="S5710">
        <v>0</v>
      </c>
      <c r="T5710">
        <v>0</v>
      </c>
      <c r="U5710">
        <v>2150</v>
      </c>
    </row>
    <row r="5711" spans="1:21" ht="14.25">
      <c r="A5711">
        <v>4404110</v>
      </c>
      <c r="B5711">
        <v>1</v>
      </c>
      <c r="C5711" t="s">
        <v>3879</v>
      </c>
      <c r="D5711" t="s">
        <v>3823</v>
      </c>
      <c r="E5711">
        <v>207532</v>
      </c>
      <c r="F5711">
        <v>9647</v>
      </c>
      <c r="G5711">
        <v>4141</v>
      </c>
      <c r="H5711">
        <v>28242</v>
      </c>
      <c r="I5711">
        <v>0</v>
      </c>
      <c r="J5711">
        <v>1.5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6357</v>
      </c>
      <c r="Q5711">
        <v>2508</v>
      </c>
      <c r="R5711">
        <v>11721</v>
      </c>
      <c r="S5711">
        <v>0</v>
      </c>
      <c r="T5711">
        <v>0</v>
      </c>
      <c r="U5711">
        <v>2150</v>
      </c>
    </row>
    <row r="5712" spans="1:21" ht="14.25">
      <c r="A5712">
        <v>4404111</v>
      </c>
      <c r="B5712">
        <v>1</v>
      </c>
      <c r="C5712" t="s">
        <v>3881</v>
      </c>
      <c r="D5712" t="s">
        <v>1037</v>
      </c>
      <c r="E5712">
        <v>171360</v>
      </c>
      <c r="F5712">
        <v>7568</v>
      </c>
      <c r="G5712">
        <v>2848</v>
      </c>
      <c r="H5712">
        <v>38720</v>
      </c>
      <c r="I5712">
        <v>0</v>
      </c>
      <c r="J5712">
        <v>1.5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3107</v>
      </c>
      <c r="Q5712">
        <v>1136</v>
      </c>
      <c r="R5712">
        <v>5756</v>
      </c>
      <c r="S5712">
        <v>0</v>
      </c>
      <c r="T5712">
        <v>0</v>
      </c>
      <c r="U5712">
        <v>2150</v>
      </c>
    </row>
    <row r="5713" spans="1:21" ht="14.25">
      <c r="A5713">
        <v>4404120</v>
      </c>
      <c r="B5713">
        <v>2</v>
      </c>
      <c r="C5713" t="s">
        <v>3879</v>
      </c>
      <c r="D5713" t="s">
        <v>3880</v>
      </c>
      <c r="E5713">
        <v>218735</v>
      </c>
      <c r="F5713">
        <v>10096</v>
      </c>
      <c r="G5713">
        <v>4364</v>
      </c>
      <c r="H5713">
        <v>30495</v>
      </c>
      <c r="I5713">
        <v>0</v>
      </c>
      <c r="J5713">
        <v>1.5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6357</v>
      </c>
      <c r="Q5713">
        <v>2508</v>
      </c>
      <c r="R5713">
        <v>11721</v>
      </c>
      <c r="S5713">
        <v>0</v>
      </c>
      <c r="T5713">
        <v>0</v>
      </c>
      <c r="U5713">
        <v>2150</v>
      </c>
    </row>
    <row r="5714" spans="1:21" ht="14.25">
      <c r="A5714">
        <v>4404121</v>
      </c>
      <c r="B5714">
        <v>2</v>
      </c>
      <c r="C5714" t="s">
        <v>3881</v>
      </c>
      <c r="D5714" t="s">
        <v>1039</v>
      </c>
      <c r="E5714">
        <v>173498</v>
      </c>
      <c r="F5714">
        <v>7702</v>
      </c>
      <c r="G5714">
        <v>2848</v>
      </c>
      <c r="H5714">
        <v>39518</v>
      </c>
      <c r="I5714">
        <v>0</v>
      </c>
      <c r="J5714">
        <v>1.5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3107</v>
      </c>
      <c r="Q5714">
        <v>1136</v>
      </c>
      <c r="R5714">
        <v>6103</v>
      </c>
      <c r="S5714">
        <v>0</v>
      </c>
      <c r="T5714">
        <v>0</v>
      </c>
      <c r="U5714">
        <v>2150</v>
      </c>
    </row>
    <row r="5715" spans="1:21" ht="14.25">
      <c r="A5715">
        <v>4404130</v>
      </c>
      <c r="B5715">
        <v>3</v>
      </c>
      <c r="C5715" t="s">
        <v>3879</v>
      </c>
      <c r="D5715" t="s">
        <v>3853</v>
      </c>
      <c r="E5715">
        <v>207532</v>
      </c>
      <c r="F5715">
        <v>9647</v>
      </c>
      <c r="G5715">
        <v>4141</v>
      </c>
      <c r="H5715">
        <v>28242</v>
      </c>
      <c r="I5715">
        <v>0</v>
      </c>
      <c r="J5715">
        <v>1.5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6357</v>
      </c>
      <c r="Q5715">
        <v>2508</v>
      </c>
      <c r="R5715">
        <v>11721</v>
      </c>
      <c r="S5715">
        <v>0</v>
      </c>
      <c r="T5715">
        <v>0</v>
      </c>
      <c r="U5715">
        <v>2150</v>
      </c>
    </row>
    <row r="5716" spans="1:21" ht="14.25">
      <c r="A5716">
        <v>4404131</v>
      </c>
      <c r="B5716">
        <v>3</v>
      </c>
      <c r="C5716" t="s">
        <v>3881</v>
      </c>
      <c r="D5716" t="s">
        <v>1041</v>
      </c>
      <c r="E5716">
        <v>169740</v>
      </c>
      <c r="F5716">
        <v>7438</v>
      </c>
      <c r="G5716">
        <v>2832</v>
      </c>
      <c r="H5716">
        <v>38720</v>
      </c>
      <c r="I5716">
        <v>0</v>
      </c>
      <c r="J5716">
        <v>1.5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2977</v>
      </c>
      <c r="Q5716">
        <v>1120</v>
      </c>
      <c r="R5716">
        <v>5756</v>
      </c>
      <c r="S5716">
        <v>0</v>
      </c>
      <c r="T5716">
        <v>0</v>
      </c>
      <c r="U5716">
        <v>2150</v>
      </c>
    </row>
    <row r="5717" spans="1:21" ht="14.25">
      <c r="A5717">
        <v>4404210</v>
      </c>
      <c r="B5717">
        <v>1</v>
      </c>
      <c r="C5717" t="s">
        <v>3879</v>
      </c>
      <c r="D5717" t="s">
        <v>3823</v>
      </c>
      <c r="E5717">
        <v>213405</v>
      </c>
      <c r="F5717">
        <v>10066</v>
      </c>
      <c r="G5717">
        <v>4208</v>
      </c>
      <c r="H5717">
        <v>28585</v>
      </c>
      <c r="I5717">
        <v>0</v>
      </c>
      <c r="J5717">
        <v>1.5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6708</v>
      </c>
      <c r="Q5717">
        <v>2540</v>
      </c>
      <c r="R5717">
        <v>11721</v>
      </c>
      <c r="S5717">
        <v>0</v>
      </c>
      <c r="T5717">
        <v>0</v>
      </c>
      <c r="U5717">
        <v>2150</v>
      </c>
    </row>
    <row r="5718" spans="1:21" ht="14.25">
      <c r="A5718">
        <v>4404211</v>
      </c>
      <c r="B5718">
        <v>1</v>
      </c>
      <c r="C5718" t="s">
        <v>3881</v>
      </c>
      <c r="D5718" t="s">
        <v>1037</v>
      </c>
      <c r="E5718">
        <v>176150</v>
      </c>
      <c r="F5718">
        <v>7878</v>
      </c>
      <c r="G5718">
        <v>2899</v>
      </c>
      <c r="H5718">
        <v>39390</v>
      </c>
      <c r="I5718">
        <v>0</v>
      </c>
      <c r="J5718">
        <v>1.5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3328</v>
      </c>
      <c r="Q5718">
        <v>1152</v>
      </c>
      <c r="R5718">
        <v>5756</v>
      </c>
      <c r="S5718">
        <v>0</v>
      </c>
      <c r="T5718">
        <v>0</v>
      </c>
      <c r="U5718">
        <v>2150</v>
      </c>
    </row>
    <row r="5719" spans="1:21" ht="14.25">
      <c r="A5719">
        <v>4404220</v>
      </c>
      <c r="B5719">
        <v>2</v>
      </c>
      <c r="C5719" t="s">
        <v>3879</v>
      </c>
      <c r="D5719" t="s">
        <v>3880</v>
      </c>
      <c r="E5719">
        <v>224855</v>
      </c>
      <c r="F5719">
        <v>10525</v>
      </c>
      <c r="G5719">
        <v>4436</v>
      </c>
      <c r="H5719">
        <v>30885</v>
      </c>
      <c r="I5719">
        <v>0</v>
      </c>
      <c r="J5719">
        <v>1.5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6708</v>
      </c>
      <c r="Q5719">
        <v>2540</v>
      </c>
      <c r="R5719">
        <v>11721</v>
      </c>
      <c r="S5719">
        <v>0</v>
      </c>
      <c r="T5719">
        <v>0</v>
      </c>
      <c r="U5719">
        <v>2150</v>
      </c>
    </row>
    <row r="5720" spans="1:21" ht="14.25">
      <c r="A5720">
        <v>4404221</v>
      </c>
      <c r="B5720">
        <v>2</v>
      </c>
      <c r="C5720" t="s">
        <v>3881</v>
      </c>
      <c r="D5720" t="s">
        <v>1039</v>
      </c>
      <c r="E5720">
        <v>178327</v>
      </c>
      <c r="F5720">
        <v>8015</v>
      </c>
      <c r="G5720">
        <v>2899</v>
      </c>
      <c r="H5720">
        <v>40197</v>
      </c>
      <c r="I5720">
        <v>0</v>
      </c>
      <c r="J5720">
        <v>1.5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3328</v>
      </c>
      <c r="Q5720">
        <v>1152</v>
      </c>
      <c r="R5720">
        <v>6103</v>
      </c>
      <c r="S5720">
        <v>0</v>
      </c>
      <c r="T5720">
        <v>0</v>
      </c>
      <c r="U5720">
        <v>2150</v>
      </c>
    </row>
    <row r="5721" spans="1:21" ht="14.25">
      <c r="A5721">
        <v>4404230</v>
      </c>
      <c r="B5721">
        <v>3</v>
      </c>
      <c r="C5721" t="s">
        <v>3879</v>
      </c>
      <c r="D5721" t="s">
        <v>3853</v>
      </c>
      <c r="E5721">
        <v>213405</v>
      </c>
      <c r="F5721">
        <v>10066</v>
      </c>
      <c r="G5721">
        <v>4208</v>
      </c>
      <c r="H5721">
        <v>28585</v>
      </c>
      <c r="I5721">
        <v>0</v>
      </c>
      <c r="J5721">
        <v>1.5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6708</v>
      </c>
      <c r="Q5721">
        <v>2540</v>
      </c>
      <c r="R5721">
        <v>11721</v>
      </c>
      <c r="S5721">
        <v>0</v>
      </c>
      <c r="T5721">
        <v>0</v>
      </c>
      <c r="U5721">
        <v>2150</v>
      </c>
    </row>
    <row r="5722" spans="1:21" ht="14.25">
      <c r="A5722">
        <v>4404231</v>
      </c>
      <c r="B5722">
        <v>3</v>
      </c>
      <c r="C5722" t="s">
        <v>3881</v>
      </c>
      <c r="D5722" t="s">
        <v>1041</v>
      </c>
      <c r="E5722">
        <v>176150</v>
      </c>
      <c r="F5722">
        <v>7878</v>
      </c>
      <c r="G5722">
        <v>2899</v>
      </c>
      <c r="H5722">
        <v>39390</v>
      </c>
      <c r="I5722">
        <v>0</v>
      </c>
      <c r="J5722">
        <v>1.5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3328</v>
      </c>
      <c r="Q5722">
        <v>1152</v>
      </c>
      <c r="R5722">
        <v>5756</v>
      </c>
      <c r="S5722">
        <v>0</v>
      </c>
      <c r="T5722">
        <v>0</v>
      </c>
      <c r="U5722">
        <v>2150</v>
      </c>
    </row>
    <row r="5723" spans="1:21" ht="14.25">
      <c r="A5723">
        <v>4404310</v>
      </c>
      <c r="B5723">
        <v>1</v>
      </c>
      <c r="C5723" t="s">
        <v>3879</v>
      </c>
      <c r="D5723" t="s">
        <v>3823</v>
      </c>
      <c r="E5723">
        <v>219022</v>
      </c>
      <c r="F5723">
        <v>10325</v>
      </c>
      <c r="G5723">
        <v>4325</v>
      </c>
      <c r="H5723">
        <v>29272</v>
      </c>
      <c r="I5723">
        <v>0</v>
      </c>
      <c r="J5723">
        <v>1.5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6829</v>
      </c>
      <c r="Q5723">
        <v>2591</v>
      </c>
      <c r="R5723">
        <v>11721</v>
      </c>
      <c r="S5723">
        <v>0</v>
      </c>
      <c r="T5723">
        <v>0</v>
      </c>
      <c r="U5723">
        <v>2400</v>
      </c>
    </row>
    <row r="5724" spans="1:21" ht="14.25">
      <c r="A5724">
        <v>4404311</v>
      </c>
      <c r="B5724">
        <v>1</v>
      </c>
      <c r="C5724" t="s">
        <v>3881</v>
      </c>
      <c r="D5724" t="s">
        <v>1037</v>
      </c>
      <c r="E5724">
        <v>183066</v>
      </c>
      <c r="F5724">
        <v>8185</v>
      </c>
      <c r="G5724">
        <v>3021</v>
      </c>
      <c r="H5724">
        <v>40796</v>
      </c>
      <c r="I5724">
        <v>0</v>
      </c>
      <c r="J5724">
        <v>1.5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3449</v>
      </c>
      <c r="Q5724">
        <v>1203</v>
      </c>
      <c r="R5724">
        <v>5756</v>
      </c>
      <c r="S5724">
        <v>0</v>
      </c>
      <c r="T5724">
        <v>0</v>
      </c>
      <c r="U5724">
        <v>2400</v>
      </c>
    </row>
    <row r="5725" spans="1:21" ht="14.25">
      <c r="A5725">
        <v>4404320</v>
      </c>
      <c r="B5725">
        <v>2</v>
      </c>
      <c r="C5725" t="s">
        <v>3879</v>
      </c>
      <c r="D5725" t="s">
        <v>3880</v>
      </c>
      <c r="E5725">
        <v>229035</v>
      </c>
      <c r="F5725">
        <v>10724</v>
      </c>
      <c r="G5725">
        <v>4526</v>
      </c>
      <c r="H5725">
        <v>31275</v>
      </c>
      <c r="I5725">
        <v>0</v>
      </c>
      <c r="J5725">
        <v>1.5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6829</v>
      </c>
      <c r="Q5725">
        <v>2591</v>
      </c>
      <c r="R5725">
        <v>11721</v>
      </c>
      <c r="S5725">
        <v>0</v>
      </c>
      <c r="T5725">
        <v>0</v>
      </c>
      <c r="U5725">
        <v>2150</v>
      </c>
    </row>
    <row r="5726" spans="1:21" ht="14.25">
      <c r="A5726">
        <v>4404321</v>
      </c>
      <c r="B5726">
        <v>2</v>
      </c>
      <c r="C5726" t="s">
        <v>3881</v>
      </c>
      <c r="D5726" t="s">
        <v>1039</v>
      </c>
      <c r="E5726">
        <v>182856</v>
      </c>
      <c r="F5726">
        <v>8228</v>
      </c>
      <c r="G5726">
        <v>2985</v>
      </c>
      <c r="H5726">
        <v>40876</v>
      </c>
      <c r="I5726">
        <v>0</v>
      </c>
      <c r="J5726">
        <v>1.5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3449</v>
      </c>
      <c r="Q5726">
        <v>1203</v>
      </c>
      <c r="R5726">
        <v>6103</v>
      </c>
      <c r="S5726">
        <v>0</v>
      </c>
      <c r="T5726">
        <v>0</v>
      </c>
      <c r="U5726">
        <v>2150</v>
      </c>
    </row>
    <row r="5727" spans="1:21" ht="14.25">
      <c r="A5727">
        <v>4404330</v>
      </c>
      <c r="B5727">
        <v>3</v>
      </c>
      <c r="C5727" t="s">
        <v>3879</v>
      </c>
      <c r="D5727" t="s">
        <v>3853</v>
      </c>
      <c r="E5727">
        <v>217349</v>
      </c>
      <c r="F5727">
        <v>10256</v>
      </c>
      <c r="G5727">
        <v>4293</v>
      </c>
      <c r="H5727">
        <v>28929</v>
      </c>
      <c r="I5727">
        <v>0</v>
      </c>
      <c r="J5727">
        <v>1.5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6829</v>
      </c>
      <c r="Q5727">
        <v>2591</v>
      </c>
      <c r="R5727">
        <v>11721</v>
      </c>
      <c r="S5727">
        <v>0</v>
      </c>
      <c r="T5727">
        <v>0</v>
      </c>
      <c r="U5727">
        <v>2150</v>
      </c>
    </row>
    <row r="5728" spans="1:21" ht="14.25">
      <c r="A5728">
        <v>4404331</v>
      </c>
      <c r="B5728">
        <v>3</v>
      </c>
      <c r="C5728" t="s">
        <v>3881</v>
      </c>
      <c r="D5728" t="s">
        <v>1041</v>
      </c>
      <c r="E5728">
        <v>180630</v>
      </c>
      <c r="F5728">
        <v>8087</v>
      </c>
      <c r="G5728">
        <v>2985</v>
      </c>
      <c r="H5728">
        <v>40060</v>
      </c>
      <c r="I5728">
        <v>0</v>
      </c>
      <c r="J5728">
        <v>1.5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3449</v>
      </c>
      <c r="Q5728">
        <v>1203</v>
      </c>
      <c r="R5728">
        <v>5756</v>
      </c>
      <c r="S5728">
        <v>0</v>
      </c>
      <c r="T5728">
        <v>0</v>
      </c>
      <c r="U5728">
        <v>2150</v>
      </c>
    </row>
    <row r="5729" spans="1:21" ht="14.25">
      <c r="A5729">
        <v>4404410</v>
      </c>
      <c r="B5729">
        <v>1</v>
      </c>
      <c r="C5729" t="s">
        <v>3879</v>
      </c>
      <c r="D5729" t="s">
        <v>3823</v>
      </c>
      <c r="E5729">
        <v>224108</v>
      </c>
      <c r="F5729">
        <v>10755</v>
      </c>
      <c r="G5729">
        <v>4340</v>
      </c>
      <c r="H5729">
        <v>29758</v>
      </c>
      <c r="I5729">
        <v>0</v>
      </c>
      <c r="J5729">
        <v>1.5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7259</v>
      </c>
      <c r="Q5729">
        <v>2606</v>
      </c>
      <c r="R5729">
        <v>12207</v>
      </c>
      <c r="S5729">
        <v>0</v>
      </c>
      <c r="T5729">
        <v>0</v>
      </c>
      <c r="U5729">
        <v>2400</v>
      </c>
    </row>
    <row r="5730" spans="1:21" ht="14.25">
      <c r="A5730">
        <v>4404411</v>
      </c>
      <c r="B5730">
        <v>1</v>
      </c>
      <c r="C5730" t="s">
        <v>3881</v>
      </c>
      <c r="D5730" t="s">
        <v>1037</v>
      </c>
      <c r="E5730">
        <v>185228</v>
      </c>
      <c r="F5730">
        <v>8355</v>
      </c>
      <c r="G5730">
        <v>3036</v>
      </c>
      <c r="H5730">
        <v>40958</v>
      </c>
      <c r="I5730">
        <v>0</v>
      </c>
      <c r="J5730">
        <v>1.5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3619</v>
      </c>
      <c r="Q5730">
        <v>1218</v>
      </c>
      <c r="R5730">
        <v>5918</v>
      </c>
      <c r="S5730">
        <v>0</v>
      </c>
      <c r="T5730">
        <v>0</v>
      </c>
      <c r="U5730">
        <v>2400</v>
      </c>
    </row>
    <row r="5731" spans="1:21" ht="14.25">
      <c r="A5731">
        <v>4404420</v>
      </c>
      <c r="B5731">
        <v>2</v>
      </c>
      <c r="C5731" t="s">
        <v>3879</v>
      </c>
      <c r="D5731" t="s">
        <v>3880</v>
      </c>
      <c r="E5731">
        <v>236011</v>
      </c>
      <c r="F5731">
        <v>11232</v>
      </c>
      <c r="G5731">
        <v>4577</v>
      </c>
      <c r="H5731">
        <v>32151</v>
      </c>
      <c r="I5731">
        <v>0</v>
      </c>
      <c r="J5731">
        <v>1.5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7259</v>
      </c>
      <c r="Q5731">
        <v>2606</v>
      </c>
      <c r="R5731">
        <v>12207</v>
      </c>
      <c r="S5731">
        <v>0</v>
      </c>
      <c r="T5731">
        <v>0</v>
      </c>
      <c r="U5731">
        <v>2400</v>
      </c>
    </row>
    <row r="5732" spans="1:21" ht="14.25">
      <c r="A5732">
        <v>4404421</v>
      </c>
      <c r="B5732">
        <v>2</v>
      </c>
      <c r="C5732" t="s">
        <v>3881</v>
      </c>
      <c r="D5732" t="s">
        <v>1039</v>
      </c>
      <c r="E5732">
        <v>187483</v>
      </c>
      <c r="F5732">
        <v>8498</v>
      </c>
      <c r="G5732">
        <v>3036</v>
      </c>
      <c r="H5732">
        <v>41783</v>
      </c>
      <c r="I5732">
        <v>0</v>
      </c>
      <c r="J5732">
        <v>1.5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3619</v>
      </c>
      <c r="Q5732">
        <v>1218</v>
      </c>
      <c r="R5732">
        <v>6265</v>
      </c>
      <c r="S5732">
        <v>0</v>
      </c>
      <c r="T5732">
        <v>0</v>
      </c>
      <c r="U5732">
        <v>2400</v>
      </c>
    </row>
    <row r="5733" spans="1:21" ht="14.25">
      <c r="A5733">
        <v>4404430</v>
      </c>
      <c r="B5733">
        <v>3</v>
      </c>
      <c r="C5733" t="s">
        <v>3879</v>
      </c>
      <c r="D5733" t="s">
        <v>3853</v>
      </c>
      <c r="E5733">
        <v>222435</v>
      </c>
      <c r="F5733">
        <v>10686</v>
      </c>
      <c r="G5733">
        <v>4308</v>
      </c>
      <c r="H5733">
        <v>29415</v>
      </c>
      <c r="I5733">
        <v>0</v>
      </c>
      <c r="J5733">
        <v>1.5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7259</v>
      </c>
      <c r="Q5733">
        <v>2606</v>
      </c>
      <c r="R5733">
        <v>12207</v>
      </c>
      <c r="S5733">
        <v>0</v>
      </c>
      <c r="T5733">
        <v>0</v>
      </c>
      <c r="U5733">
        <v>2150</v>
      </c>
    </row>
    <row r="5734" spans="1:21" ht="14.25">
      <c r="A5734">
        <v>4404431</v>
      </c>
      <c r="B5734">
        <v>3</v>
      </c>
      <c r="C5734" t="s">
        <v>3881</v>
      </c>
      <c r="D5734" t="s">
        <v>1041</v>
      </c>
      <c r="E5734">
        <v>182792</v>
      </c>
      <c r="F5734">
        <v>8257</v>
      </c>
      <c r="G5734">
        <v>3000</v>
      </c>
      <c r="H5734">
        <v>40222</v>
      </c>
      <c r="I5734">
        <v>0</v>
      </c>
      <c r="J5734">
        <v>1.5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3619</v>
      </c>
      <c r="Q5734">
        <v>1218</v>
      </c>
      <c r="R5734">
        <v>5918</v>
      </c>
      <c r="S5734">
        <v>0</v>
      </c>
      <c r="T5734">
        <v>0</v>
      </c>
      <c r="U5734">
        <v>2150</v>
      </c>
    </row>
    <row r="5735" spans="1:21" ht="14.25">
      <c r="A5735">
        <v>4404510</v>
      </c>
      <c r="B5735">
        <v>1</v>
      </c>
      <c r="C5735" t="s">
        <v>3879</v>
      </c>
      <c r="D5735" t="s">
        <v>3823</v>
      </c>
      <c r="E5735">
        <v>230938</v>
      </c>
      <c r="F5735">
        <v>10755</v>
      </c>
      <c r="G5735">
        <v>4662</v>
      </c>
      <c r="H5735">
        <v>30148</v>
      </c>
      <c r="I5735">
        <v>0</v>
      </c>
      <c r="J5735">
        <v>1.5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7259</v>
      </c>
      <c r="Q5735">
        <v>2928</v>
      </c>
      <c r="R5735">
        <v>12597</v>
      </c>
      <c r="S5735">
        <v>0</v>
      </c>
      <c r="T5735">
        <v>0</v>
      </c>
      <c r="U5735">
        <v>2400</v>
      </c>
    </row>
    <row r="5736" spans="1:21" ht="14.25">
      <c r="A5736">
        <v>4404511</v>
      </c>
      <c r="B5736">
        <v>1</v>
      </c>
      <c r="C5736" t="s">
        <v>3881</v>
      </c>
      <c r="D5736" t="s">
        <v>1037</v>
      </c>
      <c r="E5736">
        <v>189303</v>
      </c>
      <c r="F5736">
        <v>8355</v>
      </c>
      <c r="G5736">
        <v>3230</v>
      </c>
      <c r="H5736">
        <v>41153</v>
      </c>
      <c r="I5736">
        <v>0</v>
      </c>
      <c r="J5736">
        <v>1.5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3619</v>
      </c>
      <c r="Q5736">
        <v>1412</v>
      </c>
      <c r="R5736">
        <v>6113</v>
      </c>
      <c r="S5736">
        <v>0</v>
      </c>
      <c r="T5736">
        <v>0</v>
      </c>
      <c r="U5736">
        <v>2400</v>
      </c>
    </row>
    <row r="5737" spans="1:21" ht="14.25">
      <c r="A5737">
        <v>4404520</v>
      </c>
      <c r="B5737">
        <v>2</v>
      </c>
      <c r="C5737" t="s">
        <v>3879</v>
      </c>
      <c r="D5737" t="s">
        <v>3880</v>
      </c>
      <c r="E5737">
        <v>242841</v>
      </c>
      <c r="F5737">
        <v>11232</v>
      </c>
      <c r="G5737">
        <v>4899</v>
      </c>
      <c r="H5737">
        <v>32541</v>
      </c>
      <c r="I5737">
        <v>0</v>
      </c>
      <c r="J5737">
        <v>1.5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7259</v>
      </c>
      <c r="Q5737">
        <v>2928</v>
      </c>
      <c r="R5737">
        <v>12597</v>
      </c>
      <c r="S5737">
        <v>0</v>
      </c>
      <c r="T5737">
        <v>0</v>
      </c>
      <c r="U5737">
        <v>2400</v>
      </c>
    </row>
    <row r="5738" spans="1:21" ht="14.25">
      <c r="A5738">
        <v>4404521</v>
      </c>
      <c r="B5738">
        <v>2</v>
      </c>
      <c r="C5738" t="s">
        <v>3881</v>
      </c>
      <c r="D5738" t="s">
        <v>1039</v>
      </c>
      <c r="E5738">
        <v>188893</v>
      </c>
      <c r="F5738">
        <v>8498</v>
      </c>
      <c r="G5738">
        <v>3100</v>
      </c>
      <c r="H5738">
        <v>41913</v>
      </c>
      <c r="I5738">
        <v>0</v>
      </c>
      <c r="J5738">
        <v>1.5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3619</v>
      </c>
      <c r="Q5738">
        <v>1282</v>
      </c>
      <c r="R5738">
        <v>6395</v>
      </c>
      <c r="S5738">
        <v>0</v>
      </c>
      <c r="T5738">
        <v>0</v>
      </c>
      <c r="U5738">
        <v>2400</v>
      </c>
    </row>
    <row r="5739" spans="1:21" ht="14.25">
      <c r="A5739">
        <v>4404530</v>
      </c>
      <c r="B5739">
        <v>3</v>
      </c>
      <c r="C5739" t="s">
        <v>3879</v>
      </c>
      <c r="D5739" t="s">
        <v>3853</v>
      </c>
      <c r="E5739">
        <v>230938</v>
      </c>
      <c r="F5739">
        <v>10755</v>
      </c>
      <c r="G5739">
        <v>4662</v>
      </c>
      <c r="H5739">
        <v>30148</v>
      </c>
      <c r="I5739">
        <v>0</v>
      </c>
      <c r="J5739">
        <v>1.5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7259</v>
      </c>
      <c r="Q5739">
        <v>2928</v>
      </c>
      <c r="R5739">
        <v>12597</v>
      </c>
      <c r="S5739">
        <v>0</v>
      </c>
      <c r="T5739">
        <v>0</v>
      </c>
      <c r="U5739">
        <v>2400</v>
      </c>
    </row>
    <row r="5740" spans="1:21" ht="14.25">
      <c r="A5740">
        <v>4404531</v>
      </c>
      <c r="B5740">
        <v>3</v>
      </c>
      <c r="C5740" t="s">
        <v>3881</v>
      </c>
      <c r="D5740" t="s">
        <v>1041</v>
      </c>
      <c r="E5740">
        <v>186573</v>
      </c>
      <c r="F5740">
        <v>8355</v>
      </c>
      <c r="G5740">
        <v>3100</v>
      </c>
      <c r="H5740">
        <v>41023</v>
      </c>
      <c r="I5740">
        <v>0</v>
      </c>
      <c r="J5740">
        <v>1.5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3619</v>
      </c>
      <c r="Q5740">
        <v>1282</v>
      </c>
      <c r="R5740">
        <v>5983</v>
      </c>
      <c r="S5740">
        <v>0</v>
      </c>
      <c r="T5740">
        <v>0</v>
      </c>
      <c r="U5740">
        <v>2400</v>
      </c>
    </row>
    <row r="5741" spans="1:21" ht="14.25">
      <c r="A5741">
        <v>4404610</v>
      </c>
      <c r="B5741">
        <v>1</v>
      </c>
      <c r="C5741" t="s">
        <v>3879</v>
      </c>
      <c r="D5741" t="s">
        <v>3823</v>
      </c>
      <c r="E5741">
        <v>251004</v>
      </c>
      <c r="F5741">
        <v>11279</v>
      </c>
      <c r="G5741">
        <v>5246</v>
      </c>
      <c r="H5741">
        <v>33294</v>
      </c>
      <c r="I5741">
        <v>0</v>
      </c>
      <c r="J5741">
        <v>1.5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7259</v>
      </c>
      <c r="Q5741">
        <v>3253</v>
      </c>
      <c r="R5741">
        <v>13119</v>
      </c>
      <c r="S5741">
        <v>0</v>
      </c>
      <c r="T5741">
        <v>0</v>
      </c>
      <c r="U5741">
        <v>2400</v>
      </c>
    </row>
    <row r="5742" spans="1:21" ht="14.25">
      <c r="A5742">
        <v>4404611</v>
      </c>
      <c r="B5742">
        <v>1</v>
      </c>
      <c r="C5742" t="s">
        <v>3881</v>
      </c>
      <c r="D5742" t="s">
        <v>1037</v>
      </c>
      <c r="E5742">
        <v>221317</v>
      </c>
      <c r="F5742">
        <v>9261</v>
      </c>
      <c r="G5742">
        <v>4063</v>
      </c>
      <c r="H5742">
        <v>47447</v>
      </c>
      <c r="I5742">
        <v>0</v>
      </c>
      <c r="J5742">
        <v>1.5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3619</v>
      </c>
      <c r="Q5742">
        <v>1477</v>
      </c>
      <c r="R5742">
        <v>6179</v>
      </c>
      <c r="S5742">
        <v>0</v>
      </c>
      <c r="T5742">
        <v>0</v>
      </c>
      <c r="U5742">
        <v>2400</v>
      </c>
    </row>
    <row r="5743" spans="1:21" ht="14.25">
      <c r="A5743">
        <v>4404620</v>
      </c>
      <c r="B5743">
        <v>2</v>
      </c>
      <c r="C5743" t="s">
        <v>3879</v>
      </c>
      <c r="D5743" t="s">
        <v>3880</v>
      </c>
      <c r="E5743">
        <v>264696</v>
      </c>
      <c r="F5743">
        <v>11827</v>
      </c>
      <c r="G5743">
        <v>5519</v>
      </c>
      <c r="H5743">
        <v>36046</v>
      </c>
      <c r="I5743">
        <v>0</v>
      </c>
      <c r="J5743">
        <v>1.5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7259</v>
      </c>
      <c r="Q5743">
        <v>3253</v>
      </c>
      <c r="R5743">
        <v>13119</v>
      </c>
      <c r="S5743">
        <v>0</v>
      </c>
      <c r="T5743">
        <v>0</v>
      </c>
      <c r="U5743">
        <v>2400</v>
      </c>
    </row>
    <row r="5744" spans="1:21" ht="14.25">
      <c r="A5744">
        <v>4404621</v>
      </c>
      <c r="B5744">
        <v>2</v>
      </c>
      <c r="C5744" t="s">
        <v>3881</v>
      </c>
      <c r="D5744" t="s">
        <v>1039</v>
      </c>
      <c r="E5744">
        <v>225902</v>
      </c>
      <c r="F5744">
        <v>9452</v>
      </c>
      <c r="G5744">
        <v>4132</v>
      </c>
      <c r="H5744">
        <v>48742</v>
      </c>
      <c r="I5744">
        <v>0</v>
      </c>
      <c r="J5744">
        <v>1.5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3619</v>
      </c>
      <c r="Q5744">
        <v>1477</v>
      </c>
      <c r="R5744">
        <v>6786</v>
      </c>
      <c r="S5744">
        <v>0</v>
      </c>
      <c r="T5744">
        <v>0</v>
      </c>
      <c r="U5744">
        <v>2400</v>
      </c>
    </row>
    <row r="5745" spans="1:21" ht="14.25">
      <c r="A5745">
        <v>4404630</v>
      </c>
      <c r="B5745">
        <v>3</v>
      </c>
      <c r="C5745" t="s">
        <v>3879</v>
      </c>
      <c r="D5745" t="s">
        <v>3853</v>
      </c>
      <c r="E5745">
        <v>251004</v>
      </c>
      <c r="F5745">
        <v>11279</v>
      </c>
      <c r="G5745">
        <v>5246</v>
      </c>
      <c r="H5745">
        <v>33294</v>
      </c>
      <c r="I5745">
        <v>0</v>
      </c>
      <c r="J5745">
        <v>1.5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7259</v>
      </c>
      <c r="Q5745">
        <v>3253</v>
      </c>
      <c r="R5745">
        <v>13119</v>
      </c>
      <c r="S5745">
        <v>0</v>
      </c>
      <c r="T5745">
        <v>0</v>
      </c>
      <c r="U5745">
        <v>2400</v>
      </c>
    </row>
    <row r="5746" spans="1:21" ht="14.25">
      <c r="A5746">
        <v>4404631</v>
      </c>
      <c r="B5746">
        <v>3</v>
      </c>
      <c r="C5746" t="s">
        <v>3881</v>
      </c>
      <c r="D5746" t="s">
        <v>1041</v>
      </c>
      <c r="E5746">
        <v>218586</v>
      </c>
      <c r="F5746">
        <v>9261</v>
      </c>
      <c r="G5746">
        <v>3933</v>
      </c>
      <c r="H5746">
        <v>47316</v>
      </c>
      <c r="I5746">
        <v>0</v>
      </c>
      <c r="J5746">
        <v>1.5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3619</v>
      </c>
      <c r="Q5746">
        <v>1347</v>
      </c>
      <c r="R5746">
        <v>6048</v>
      </c>
      <c r="S5746">
        <v>0</v>
      </c>
      <c r="T5746">
        <v>0</v>
      </c>
      <c r="U5746">
        <v>2400</v>
      </c>
    </row>
    <row r="5747" spans="1:21" ht="14.25">
      <c r="A5747">
        <v>4404710</v>
      </c>
      <c r="B5747">
        <v>1</v>
      </c>
      <c r="C5747" t="s">
        <v>3879</v>
      </c>
      <c r="D5747" t="s">
        <v>3823</v>
      </c>
      <c r="E5747">
        <v>257743</v>
      </c>
      <c r="F5747">
        <v>11531</v>
      </c>
      <c r="G5747">
        <v>5420</v>
      </c>
      <c r="H5747">
        <v>34033</v>
      </c>
      <c r="I5747">
        <v>0</v>
      </c>
      <c r="J5747">
        <v>1.5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7425</v>
      </c>
      <c r="Q5747">
        <v>3383</v>
      </c>
      <c r="R5747">
        <v>13427</v>
      </c>
      <c r="S5747">
        <v>0</v>
      </c>
      <c r="T5747">
        <v>0</v>
      </c>
      <c r="U5747">
        <v>2400</v>
      </c>
    </row>
    <row r="5748" spans="1:21" ht="14.25">
      <c r="A5748">
        <v>4404711</v>
      </c>
      <c r="B5748">
        <v>1</v>
      </c>
      <c r="C5748" t="s">
        <v>3881</v>
      </c>
      <c r="D5748" t="s">
        <v>1037</v>
      </c>
      <c r="E5748">
        <v>226255</v>
      </c>
      <c r="F5748">
        <v>9543</v>
      </c>
      <c r="G5748">
        <v>4117</v>
      </c>
      <c r="H5748">
        <v>48485</v>
      </c>
      <c r="I5748">
        <v>0</v>
      </c>
      <c r="J5748">
        <v>1.5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3785</v>
      </c>
      <c r="Q5748">
        <v>1477</v>
      </c>
      <c r="R5748">
        <v>6356</v>
      </c>
      <c r="S5748">
        <v>0</v>
      </c>
      <c r="T5748">
        <v>0</v>
      </c>
      <c r="U5748">
        <v>2400</v>
      </c>
    </row>
    <row r="5749" spans="1:21" ht="14.25">
      <c r="A5749">
        <v>4404720</v>
      </c>
      <c r="B5749">
        <v>2</v>
      </c>
      <c r="C5749" t="s">
        <v>3879</v>
      </c>
      <c r="D5749" t="s">
        <v>3880</v>
      </c>
      <c r="E5749">
        <v>271714</v>
      </c>
      <c r="F5749">
        <v>12091</v>
      </c>
      <c r="G5749">
        <v>5698</v>
      </c>
      <c r="H5749">
        <v>36844</v>
      </c>
      <c r="I5749">
        <v>0</v>
      </c>
      <c r="J5749">
        <v>1.5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7425</v>
      </c>
      <c r="Q5749">
        <v>3383</v>
      </c>
      <c r="R5749">
        <v>13427</v>
      </c>
      <c r="S5749">
        <v>0</v>
      </c>
      <c r="T5749">
        <v>0</v>
      </c>
      <c r="U5749">
        <v>2400</v>
      </c>
    </row>
    <row r="5750" spans="1:21" ht="14.25">
      <c r="A5750">
        <v>4404721</v>
      </c>
      <c r="B5750">
        <v>2</v>
      </c>
      <c r="C5750" t="s">
        <v>3881</v>
      </c>
      <c r="D5750" t="s">
        <v>1039</v>
      </c>
      <c r="E5750">
        <v>230925</v>
      </c>
      <c r="F5750">
        <v>9739</v>
      </c>
      <c r="G5750">
        <v>4187</v>
      </c>
      <c r="H5750">
        <v>49795</v>
      </c>
      <c r="I5750">
        <v>0</v>
      </c>
      <c r="J5750">
        <v>1.5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3785</v>
      </c>
      <c r="Q5750">
        <v>1477</v>
      </c>
      <c r="R5750">
        <v>6963</v>
      </c>
      <c r="S5750">
        <v>0</v>
      </c>
      <c r="T5750">
        <v>0</v>
      </c>
      <c r="U5750">
        <v>2400</v>
      </c>
    </row>
    <row r="5751" spans="1:21" ht="14.25">
      <c r="A5751">
        <v>4404730</v>
      </c>
      <c r="B5751">
        <v>3</v>
      </c>
      <c r="C5751" t="s">
        <v>3879</v>
      </c>
      <c r="D5751" t="s">
        <v>3853</v>
      </c>
      <c r="E5751">
        <v>257743</v>
      </c>
      <c r="F5751">
        <v>11531</v>
      </c>
      <c r="G5751">
        <v>5420</v>
      </c>
      <c r="H5751">
        <v>34033</v>
      </c>
      <c r="I5751">
        <v>0</v>
      </c>
      <c r="J5751">
        <v>1.5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7425</v>
      </c>
      <c r="Q5751">
        <v>3383</v>
      </c>
      <c r="R5751">
        <v>13427</v>
      </c>
      <c r="S5751">
        <v>0</v>
      </c>
      <c r="T5751">
        <v>0</v>
      </c>
      <c r="U5751">
        <v>2400</v>
      </c>
    </row>
    <row r="5752" spans="1:21" ht="14.25">
      <c r="A5752">
        <v>4404731</v>
      </c>
      <c r="B5752">
        <v>3</v>
      </c>
      <c r="C5752" t="s">
        <v>3881</v>
      </c>
      <c r="D5752" t="s">
        <v>1041</v>
      </c>
      <c r="E5752">
        <v>226255</v>
      </c>
      <c r="F5752">
        <v>9543</v>
      </c>
      <c r="G5752">
        <v>4117</v>
      </c>
      <c r="H5752">
        <v>48485</v>
      </c>
      <c r="I5752">
        <v>0</v>
      </c>
      <c r="J5752">
        <v>1.5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3785</v>
      </c>
      <c r="Q5752">
        <v>1477</v>
      </c>
      <c r="R5752">
        <v>6356</v>
      </c>
      <c r="S5752">
        <v>0</v>
      </c>
      <c r="T5752">
        <v>0</v>
      </c>
      <c r="U5752">
        <v>2400</v>
      </c>
    </row>
    <row r="5753" spans="1:21" ht="14.25">
      <c r="A5753">
        <v>4404810</v>
      </c>
      <c r="B5753">
        <v>1</v>
      </c>
      <c r="C5753" t="s">
        <v>3879</v>
      </c>
      <c r="D5753" t="s">
        <v>3823</v>
      </c>
      <c r="E5753">
        <v>262309</v>
      </c>
      <c r="F5753">
        <v>11673</v>
      </c>
      <c r="G5753">
        <v>5541</v>
      </c>
      <c r="H5753">
        <v>34759</v>
      </c>
      <c r="I5753">
        <v>0</v>
      </c>
      <c r="J5753">
        <v>1.5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7480</v>
      </c>
      <c r="Q5753">
        <v>3461</v>
      </c>
      <c r="R5753">
        <v>13722</v>
      </c>
      <c r="S5753">
        <v>0</v>
      </c>
      <c r="T5753">
        <v>0</v>
      </c>
      <c r="U5753">
        <v>2400</v>
      </c>
    </row>
    <row r="5754" spans="1:21" ht="14.25">
      <c r="A5754">
        <v>4404811</v>
      </c>
      <c r="B5754">
        <v>1</v>
      </c>
      <c r="C5754" t="s">
        <v>3881</v>
      </c>
      <c r="D5754" t="s">
        <v>1037</v>
      </c>
      <c r="E5754">
        <v>231771</v>
      </c>
      <c r="F5754">
        <v>9715</v>
      </c>
      <c r="G5754">
        <v>4249</v>
      </c>
      <c r="H5754">
        <v>49641</v>
      </c>
      <c r="I5754">
        <v>0</v>
      </c>
      <c r="J5754">
        <v>1.5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3840</v>
      </c>
      <c r="Q5754">
        <v>1555</v>
      </c>
      <c r="R5754">
        <v>6651</v>
      </c>
      <c r="S5754">
        <v>0</v>
      </c>
      <c r="T5754">
        <v>0</v>
      </c>
      <c r="U5754">
        <v>2400</v>
      </c>
    </row>
    <row r="5755" spans="1:21" ht="14.25">
      <c r="A5755">
        <v>4404820</v>
      </c>
      <c r="B5755">
        <v>2</v>
      </c>
      <c r="C5755" t="s">
        <v>3879</v>
      </c>
      <c r="D5755" t="s">
        <v>3880</v>
      </c>
      <c r="E5755">
        <v>276559</v>
      </c>
      <c r="F5755">
        <v>12245</v>
      </c>
      <c r="G5755">
        <v>5824</v>
      </c>
      <c r="H5755">
        <v>37629</v>
      </c>
      <c r="I5755">
        <v>0</v>
      </c>
      <c r="J5755">
        <v>1.5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7480</v>
      </c>
      <c r="Q5755">
        <v>3461</v>
      </c>
      <c r="R5755">
        <v>13722</v>
      </c>
      <c r="S5755">
        <v>0</v>
      </c>
      <c r="T5755">
        <v>0</v>
      </c>
      <c r="U5755">
        <v>2400</v>
      </c>
    </row>
    <row r="5756" spans="1:21" ht="14.25">
      <c r="A5756">
        <v>4404821</v>
      </c>
      <c r="B5756">
        <v>2</v>
      </c>
      <c r="C5756" t="s">
        <v>3881</v>
      </c>
      <c r="D5756" t="s">
        <v>1039</v>
      </c>
      <c r="E5756">
        <v>236515</v>
      </c>
      <c r="F5756">
        <v>9915</v>
      </c>
      <c r="G5756">
        <v>4320</v>
      </c>
      <c r="H5756">
        <v>50965</v>
      </c>
      <c r="I5756">
        <v>0</v>
      </c>
      <c r="J5756">
        <v>1.5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3840</v>
      </c>
      <c r="Q5756">
        <v>1555</v>
      </c>
      <c r="R5756">
        <v>7258</v>
      </c>
      <c r="S5756">
        <v>0</v>
      </c>
      <c r="T5756">
        <v>0</v>
      </c>
      <c r="U5756">
        <v>2400</v>
      </c>
    </row>
    <row r="5757" spans="1:21" ht="14.25">
      <c r="A5757">
        <v>4404830</v>
      </c>
      <c r="B5757">
        <v>3</v>
      </c>
      <c r="C5757" t="s">
        <v>3879</v>
      </c>
      <c r="D5757" t="s">
        <v>3853</v>
      </c>
      <c r="E5757">
        <v>262309</v>
      </c>
      <c r="F5757">
        <v>11673</v>
      </c>
      <c r="G5757">
        <v>5541</v>
      </c>
      <c r="H5757">
        <v>34759</v>
      </c>
      <c r="I5757">
        <v>0</v>
      </c>
      <c r="J5757">
        <v>1.5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7480</v>
      </c>
      <c r="Q5757">
        <v>3461</v>
      </c>
      <c r="R5757">
        <v>13722</v>
      </c>
      <c r="S5757">
        <v>0</v>
      </c>
      <c r="T5757">
        <v>0</v>
      </c>
      <c r="U5757">
        <v>2400</v>
      </c>
    </row>
    <row r="5758" spans="1:21" ht="14.25">
      <c r="A5758">
        <v>4404831</v>
      </c>
      <c r="B5758">
        <v>3</v>
      </c>
      <c r="C5758" t="s">
        <v>3881</v>
      </c>
      <c r="D5758" t="s">
        <v>1041</v>
      </c>
      <c r="E5758">
        <v>231771</v>
      </c>
      <c r="F5758">
        <v>9715</v>
      </c>
      <c r="G5758">
        <v>4249</v>
      </c>
      <c r="H5758">
        <v>49641</v>
      </c>
      <c r="I5758">
        <v>0</v>
      </c>
      <c r="J5758">
        <v>1.5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3840</v>
      </c>
      <c r="Q5758">
        <v>1555</v>
      </c>
      <c r="R5758">
        <v>6651</v>
      </c>
      <c r="S5758">
        <v>0</v>
      </c>
      <c r="T5758">
        <v>0</v>
      </c>
      <c r="U5758">
        <v>2400</v>
      </c>
    </row>
    <row r="5759" spans="1:21" ht="14.25">
      <c r="A5759">
        <v>4404910</v>
      </c>
      <c r="B5759">
        <v>1</v>
      </c>
      <c r="C5759" t="s">
        <v>3879</v>
      </c>
      <c r="D5759" t="s">
        <v>3823</v>
      </c>
      <c r="E5759">
        <v>265465</v>
      </c>
      <c r="F5759">
        <v>11824</v>
      </c>
      <c r="G5759">
        <v>5590</v>
      </c>
      <c r="H5759">
        <v>35425</v>
      </c>
      <c r="I5759">
        <v>0</v>
      </c>
      <c r="J5759">
        <v>1.5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7545</v>
      </c>
      <c r="Q5759">
        <v>3467</v>
      </c>
      <c r="R5759">
        <v>13958</v>
      </c>
      <c r="S5759">
        <v>0</v>
      </c>
      <c r="T5759">
        <v>0</v>
      </c>
      <c r="U5759">
        <v>2400</v>
      </c>
    </row>
    <row r="5760" spans="1:21" ht="14.25">
      <c r="A5760">
        <v>4404911</v>
      </c>
      <c r="B5760">
        <v>1</v>
      </c>
      <c r="C5760" t="s">
        <v>3881</v>
      </c>
      <c r="D5760" t="s">
        <v>1037</v>
      </c>
      <c r="E5760">
        <v>235878</v>
      </c>
      <c r="F5760">
        <v>9896</v>
      </c>
      <c r="G5760">
        <v>4309</v>
      </c>
      <c r="H5760">
        <v>50738</v>
      </c>
      <c r="I5760">
        <v>0</v>
      </c>
      <c r="J5760">
        <v>1.5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3905</v>
      </c>
      <c r="Q5760">
        <v>1561</v>
      </c>
      <c r="R5760">
        <v>6887</v>
      </c>
      <c r="S5760">
        <v>0</v>
      </c>
      <c r="T5760">
        <v>0</v>
      </c>
      <c r="U5760">
        <v>2400</v>
      </c>
    </row>
    <row r="5761" spans="1:21" ht="14.25">
      <c r="A5761">
        <v>4404920</v>
      </c>
      <c r="B5761">
        <v>2</v>
      </c>
      <c r="C5761" t="s">
        <v>3879</v>
      </c>
      <c r="D5761" t="s">
        <v>3880</v>
      </c>
      <c r="E5761">
        <v>280025</v>
      </c>
      <c r="F5761">
        <v>12409</v>
      </c>
      <c r="G5761">
        <v>5879</v>
      </c>
      <c r="H5761">
        <v>38355</v>
      </c>
      <c r="I5761">
        <v>0</v>
      </c>
      <c r="J5761">
        <v>1.5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7545</v>
      </c>
      <c r="Q5761">
        <v>3467</v>
      </c>
      <c r="R5761">
        <v>13958</v>
      </c>
      <c r="S5761">
        <v>0</v>
      </c>
      <c r="T5761">
        <v>0</v>
      </c>
      <c r="U5761">
        <v>2400</v>
      </c>
    </row>
    <row r="5762" spans="1:21" ht="14.25">
      <c r="A5762">
        <v>4404921</v>
      </c>
      <c r="B5762">
        <v>2</v>
      </c>
      <c r="C5762" t="s">
        <v>3881</v>
      </c>
      <c r="D5762" t="s">
        <v>1039</v>
      </c>
      <c r="E5762">
        <v>240727</v>
      </c>
      <c r="F5762">
        <v>10101</v>
      </c>
      <c r="G5762">
        <v>4382</v>
      </c>
      <c r="H5762">
        <v>52077</v>
      </c>
      <c r="I5762">
        <v>0</v>
      </c>
      <c r="J5762">
        <v>1.5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3905</v>
      </c>
      <c r="Q5762">
        <v>1561</v>
      </c>
      <c r="R5762">
        <v>7494</v>
      </c>
      <c r="S5762">
        <v>0</v>
      </c>
      <c r="T5762">
        <v>0</v>
      </c>
      <c r="U5762">
        <v>2400</v>
      </c>
    </row>
    <row r="5763" spans="1:21" ht="14.25">
      <c r="A5763">
        <v>4404930</v>
      </c>
      <c r="B5763">
        <v>3</v>
      </c>
      <c r="C5763" t="s">
        <v>3879</v>
      </c>
      <c r="D5763" t="s">
        <v>3853</v>
      </c>
      <c r="E5763">
        <v>265465</v>
      </c>
      <c r="F5763">
        <v>11824</v>
      </c>
      <c r="G5763">
        <v>5590</v>
      </c>
      <c r="H5763">
        <v>35425</v>
      </c>
      <c r="I5763">
        <v>0</v>
      </c>
      <c r="J5763">
        <v>1.5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7545</v>
      </c>
      <c r="Q5763">
        <v>3467</v>
      </c>
      <c r="R5763">
        <v>13958</v>
      </c>
      <c r="S5763">
        <v>0</v>
      </c>
      <c r="T5763">
        <v>0</v>
      </c>
      <c r="U5763">
        <v>2400</v>
      </c>
    </row>
    <row r="5764" spans="1:21" ht="14.25">
      <c r="A5764">
        <v>4404931</v>
      </c>
      <c r="B5764">
        <v>3</v>
      </c>
      <c r="C5764" t="s">
        <v>3881</v>
      </c>
      <c r="D5764" t="s">
        <v>1041</v>
      </c>
      <c r="E5764">
        <v>235878</v>
      </c>
      <c r="F5764">
        <v>9896</v>
      </c>
      <c r="G5764">
        <v>4309</v>
      </c>
      <c r="H5764">
        <v>50738</v>
      </c>
      <c r="I5764">
        <v>0</v>
      </c>
      <c r="J5764">
        <v>1.5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3905</v>
      </c>
      <c r="Q5764">
        <v>1561</v>
      </c>
      <c r="R5764">
        <v>6887</v>
      </c>
      <c r="S5764">
        <v>0</v>
      </c>
      <c r="T5764">
        <v>0</v>
      </c>
      <c r="U5764">
        <v>2400</v>
      </c>
    </row>
    <row r="5765" spans="1:21" ht="14.25">
      <c r="A5765">
        <v>4405010</v>
      </c>
      <c r="B5765">
        <v>1</v>
      </c>
      <c r="C5765" t="s">
        <v>3879</v>
      </c>
      <c r="D5765" t="s">
        <v>3823</v>
      </c>
      <c r="E5765">
        <v>272137</v>
      </c>
      <c r="F5765">
        <v>12145</v>
      </c>
      <c r="G5765">
        <v>5720</v>
      </c>
      <c r="H5765">
        <v>36287</v>
      </c>
      <c r="I5765">
        <v>0</v>
      </c>
      <c r="J5765">
        <v>1.5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7695</v>
      </c>
      <c r="Q5765">
        <v>3511</v>
      </c>
      <c r="R5765">
        <v>13958</v>
      </c>
      <c r="S5765">
        <v>0</v>
      </c>
      <c r="T5765">
        <v>0</v>
      </c>
      <c r="U5765">
        <v>2700</v>
      </c>
    </row>
    <row r="5766" spans="1:21" ht="14.25">
      <c r="A5766">
        <v>4405011</v>
      </c>
      <c r="B5766">
        <v>1</v>
      </c>
      <c r="C5766" t="s">
        <v>3881</v>
      </c>
      <c r="D5766" t="s">
        <v>1037</v>
      </c>
      <c r="E5766">
        <v>244685</v>
      </c>
      <c r="F5766">
        <v>10287</v>
      </c>
      <c r="G5766">
        <v>4464</v>
      </c>
      <c r="H5766">
        <v>52535</v>
      </c>
      <c r="I5766">
        <v>0</v>
      </c>
      <c r="J5766">
        <v>1.5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4055</v>
      </c>
      <c r="Q5766">
        <v>1605</v>
      </c>
      <c r="R5766">
        <v>6887</v>
      </c>
      <c r="S5766">
        <v>0</v>
      </c>
      <c r="T5766">
        <v>0</v>
      </c>
      <c r="U5766">
        <v>2700</v>
      </c>
    </row>
    <row r="5767" spans="1:21" ht="14.25">
      <c r="A5767">
        <v>4405020</v>
      </c>
      <c r="B5767">
        <v>2</v>
      </c>
      <c r="C5767" t="s">
        <v>3879</v>
      </c>
      <c r="D5767" t="s">
        <v>3880</v>
      </c>
      <c r="E5767">
        <v>284855</v>
      </c>
      <c r="F5767">
        <v>12657</v>
      </c>
      <c r="G5767">
        <v>5972</v>
      </c>
      <c r="H5767">
        <v>38845</v>
      </c>
      <c r="I5767">
        <v>0</v>
      </c>
      <c r="J5767">
        <v>1.5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7695</v>
      </c>
      <c r="Q5767">
        <v>3511</v>
      </c>
      <c r="R5767">
        <v>13958</v>
      </c>
      <c r="S5767">
        <v>0</v>
      </c>
      <c r="T5767">
        <v>0</v>
      </c>
      <c r="U5767">
        <v>2400</v>
      </c>
    </row>
    <row r="5768" spans="1:21" ht="14.25">
      <c r="A5768">
        <v>4405021</v>
      </c>
      <c r="B5768">
        <v>2</v>
      </c>
      <c r="C5768" t="s">
        <v>3881</v>
      </c>
      <c r="D5768" t="s">
        <v>1039</v>
      </c>
      <c r="E5768">
        <v>246293</v>
      </c>
      <c r="F5768">
        <v>10372</v>
      </c>
      <c r="G5768">
        <v>4481</v>
      </c>
      <c r="H5768">
        <v>52953</v>
      </c>
      <c r="I5768">
        <v>0</v>
      </c>
      <c r="J5768">
        <v>1.5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4055</v>
      </c>
      <c r="Q5768">
        <v>1605</v>
      </c>
      <c r="R5768">
        <v>7494</v>
      </c>
      <c r="S5768">
        <v>0</v>
      </c>
      <c r="T5768">
        <v>0</v>
      </c>
      <c r="U5768">
        <v>2400</v>
      </c>
    </row>
    <row r="5769" spans="1:21" ht="14.25">
      <c r="A5769">
        <v>4405030</v>
      </c>
      <c r="B5769">
        <v>3</v>
      </c>
      <c r="C5769" t="s">
        <v>3879</v>
      </c>
      <c r="D5769" t="s">
        <v>3853</v>
      </c>
      <c r="E5769">
        <v>269996</v>
      </c>
      <c r="F5769">
        <v>12060</v>
      </c>
      <c r="G5769">
        <v>5677</v>
      </c>
      <c r="H5769">
        <v>35856</v>
      </c>
      <c r="I5769">
        <v>0</v>
      </c>
      <c r="J5769">
        <v>1.5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7695</v>
      </c>
      <c r="Q5769">
        <v>3511</v>
      </c>
      <c r="R5769">
        <v>13958</v>
      </c>
      <c r="S5769">
        <v>0</v>
      </c>
      <c r="T5769">
        <v>0</v>
      </c>
      <c r="U5769">
        <v>2400</v>
      </c>
    </row>
    <row r="5770" spans="1:21" ht="14.25">
      <c r="A5770">
        <v>4405031</v>
      </c>
      <c r="B5770">
        <v>3</v>
      </c>
      <c r="C5770" t="s">
        <v>3881</v>
      </c>
      <c r="D5770" t="s">
        <v>1041</v>
      </c>
      <c r="E5770">
        <v>241369</v>
      </c>
      <c r="F5770">
        <v>10163</v>
      </c>
      <c r="G5770">
        <v>4407</v>
      </c>
      <c r="H5770">
        <v>51599</v>
      </c>
      <c r="I5770">
        <v>0</v>
      </c>
      <c r="J5770">
        <v>1.5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4055</v>
      </c>
      <c r="Q5770">
        <v>1605</v>
      </c>
      <c r="R5770">
        <v>6887</v>
      </c>
      <c r="S5770">
        <v>0</v>
      </c>
      <c r="T5770">
        <v>0</v>
      </c>
      <c r="U5770">
        <v>2400</v>
      </c>
    </row>
    <row r="5771" spans="1:21" ht="14.25">
      <c r="A5771">
        <v>4405110</v>
      </c>
      <c r="B5771">
        <v>1</v>
      </c>
      <c r="C5771" t="s">
        <v>3879</v>
      </c>
      <c r="D5771" t="s">
        <v>3880</v>
      </c>
      <c r="E5771">
        <v>291841</v>
      </c>
      <c r="F5771">
        <v>13077</v>
      </c>
      <c r="G5771">
        <v>6087</v>
      </c>
      <c r="H5771">
        <v>39331</v>
      </c>
      <c r="I5771">
        <v>0</v>
      </c>
      <c r="J5771">
        <v>1.5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8020</v>
      </c>
      <c r="Q5771">
        <v>3576</v>
      </c>
      <c r="R5771">
        <v>13958</v>
      </c>
      <c r="S5771">
        <v>0</v>
      </c>
      <c r="T5771">
        <v>0</v>
      </c>
      <c r="U5771">
        <v>2700</v>
      </c>
    </row>
    <row r="5772" spans="1:21" ht="14.25">
      <c r="A5772">
        <v>4405111</v>
      </c>
      <c r="B5772">
        <v>1</v>
      </c>
      <c r="C5772" t="s">
        <v>3881</v>
      </c>
      <c r="D5772" t="s">
        <v>3790</v>
      </c>
      <c r="E5772">
        <v>269960</v>
      </c>
      <c r="F5772">
        <v>11332</v>
      </c>
      <c r="G5772">
        <v>4894</v>
      </c>
      <c r="H5772">
        <v>58760</v>
      </c>
      <c r="I5772">
        <v>0</v>
      </c>
      <c r="J5772">
        <v>1.5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4250</v>
      </c>
      <c r="Q5772">
        <v>1644</v>
      </c>
      <c r="R5772">
        <v>6887</v>
      </c>
      <c r="S5772">
        <v>0</v>
      </c>
      <c r="T5772">
        <v>0</v>
      </c>
      <c r="U5772">
        <v>2700</v>
      </c>
    </row>
    <row r="5773" spans="1:21" ht="14.25">
      <c r="A5773">
        <v>4405120</v>
      </c>
      <c r="B5773">
        <v>2</v>
      </c>
      <c r="C5773" t="s">
        <v>3879</v>
      </c>
      <c r="D5773" t="s">
        <v>1043</v>
      </c>
      <c r="E5773">
        <v>291841</v>
      </c>
      <c r="F5773">
        <v>13077</v>
      </c>
      <c r="G5773">
        <v>6087</v>
      </c>
      <c r="H5773">
        <v>39331</v>
      </c>
      <c r="I5773">
        <v>0</v>
      </c>
      <c r="J5773">
        <v>1.5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8020</v>
      </c>
      <c r="Q5773">
        <v>3576</v>
      </c>
      <c r="R5773">
        <v>13958</v>
      </c>
      <c r="S5773">
        <v>0</v>
      </c>
      <c r="T5773">
        <v>0</v>
      </c>
      <c r="U5773">
        <v>2700</v>
      </c>
    </row>
    <row r="5774" spans="1:21" ht="14.25">
      <c r="A5774">
        <v>4405121</v>
      </c>
      <c r="B5774">
        <v>2</v>
      </c>
      <c r="C5774" t="s">
        <v>3881</v>
      </c>
      <c r="D5774" t="s">
        <v>766</v>
      </c>
      <c r="E5774">
        <v>268747</v>
      </c>
      <c r="F5774">
        <v>11202</v>
      </c>
      <c r="G5774">
        <v>4868</v>
      </c>
      <c r="H5774">
        <v>59367</v>
      </c>
      <c r="I5774">
        <v>0</v>
      </c>
      <c r="J5774">
        <v>1.5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4120</v>
      </c>
      <c r="Q5774">
        <v>1618</v>
      </c>
      <c r="R5774">
        <v>7494</v>
      </c>
      <c r="S5774">
        <v>0</v>
      </c>
      <c r="T5774">
        <v>0</v>
      </c>
      <c r="U5774">
        <v>2700</v>
      </c>
    </row>
    <row r="5775" spans="1:21" ht="14.25">
      <c r="A5775">
        <v>4405130</v>
      </c>
      <c r="B5775">
        <v>3</v>
      </c>
      <c r="C5775" t="s">
        <v>3879</v>
      </c>
      <c r="D5775" t="s">
        <v>1044</v>
      </c>
      <c r="E5775">
        <v>289405</v>
      </c>
      <c r="F5775">
        <v>12982</v>
      </c>
      <c r="G5775">
        <v>6037</v>
      </c>
      <c r="H5775">
        <v>38845</v>
      </c>
      <c r="I5775">
        <v>0</v>
      </c>
      <c r="J5775">
        <v>1.5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8020</v>
      </c>
      <c r="Q5775">
        <v>3576</v>
      </c>
      <c r="R5775">
        <v>13958</v>
      </c>
      <c r="S5775">
        <v>0</v>
      </c>
      <c r="T5775">
        <v>0</v>
      </c>
      <c r="U5775">
        <v>2400</v>
      </c>
    </row>
    <row r="5776" spans="1:21" ht="14.25">
      <c r="A5776">
        <v>4405131</v>
      </c>
      <c r="B5776">
        <v>3</v>
      </c>
      <c r="C5776" t="s">
        <v>3881</v>
      </c>
      <c r="D5776" t="s">
        <v>3884</v>
      </c>
      <c r="E5776">
        <v>264933</v>
      </c>
      <c r="F5776">
        <v>11065</v>
      </c>
      <c r="G5776">
        <v>4799</v>
      </c>
      <c r="H5776">
        <v>58303</v>
      </c>
      <c r="I5776">
        <v>0</v>
      </c>
      <c r="J5776">
        <v>1.5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4120</v>
      </c>
      <c r="Q5776">
        <v>1618</v>
      </c>
      <c r="R5776">
        <v>7494</v>
      </c>
      <c r="S5776">
        <v>0</v>
      </c>
      <c r="T5776">
        <v>0</v>
      </c>
      <c r="U5776">
        <v>2400</v>
      </c>
    </row>
    <row r="5777" spans="1:21" ht="14.25">
      <c r="A5777">
        <v>4405210</v>
      </c>
      <c r="B5777">
        <v>1</v>
      </c>
      <c r="C5777" t="s">
        <v>3879</v>
      </c>
      <c r="D5777" t="s">
        <v>3880</v>
      </c>
      <c r="E5777">
        <v>296391</v>
      </c>
      <c r="F5777">
        <v>13402</v>
      </c>
      <c r="G5777">
        <v>6152</v>
      </c>
      <c r="H5777">
        <v>39331</v>
      </c>
      <c r="I5777">
        <v>0</v>
      </c>
      <c r="J5777">
        <v>1.5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8345</v>
      </c>
      <c r="Q5777">
        <v>3641</v>
      </c>
      <c r="R5777">
        <v>13958</v>
      </c>
      <c r="S5777">
        <v>0</v>
      </c>
      <c r="T5777">
        <v>0</v>
      </c>
      <c r="U5777">
        <v>2700</v>
      </c>
    </row>
    <row r="5778" spans="1:21" ht="14.25">
      <c r="A5778">
        <v>4405211</v>
      </c>
      <c r="B5778">
        <v>1</v>
      </c>
      <c r="C5778" t="s">
        <v>3881</v>
      </c>
      <c r="D5778" t="s">
        <v>3790</v>
      </c>
      <c r="E5778">
        <v>271780</v>
      </c>
      <c r="F5778">
        <v>11462</v>
      </c>
      <c r="G5778">
        <v>4920</v>
      </c>
      <c r="H5778">
        <v>58760</v>
      </c>
      <c r="I5778">
        <v>0</v>
      </c>
      <c r="J5778">
        <v>1.5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4380</v>
      </c>
      <c r="Q5778">
        <v>1670</v>
      </c>
      <c r="R5778">
        <v>6887</v>
      </c>
      <c r="S5778">
        <v>0</v>
      </c>
      <c r="T5778">
        <v>0</v>
      </c>
      <c r="U5778">
        <v>2700</v>
      </c>
    </row>
    <row r="5779" spans="1:21" ht="14.25">
      <c r="A5779">
        <v>4405220</v>
      </c>
      <c r="B5779">
        <v>2</v>
      </c>
      <c r="C5779" t="s">
        <v>3879</v>
      </c>
      <c r="D5779" t="s">
        <v>1043</v>
      </c>
      <c r="E5779">
        <v>296391</v>
      </c>
      <c r="F5779">
        <v>13402</v>
      </c>
      <c r="G5779">
        <v>6152</v>
      </c>
      <c r="H5779">
        <v>39331</v>
      </c>
      <c r="I5779">
        <v>0</v>
      </c>
      <c r="J5779">
        <v>1.5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8345</v>
      </c>
      <c r="Q5779">
        <v>3641</v>
      </c>
      <c r="R5779">
        <v>13958</v>
      </c>
      <c r="S5779">
        <v>0</v>
      </c>
      <c r="T5779">
        <v>0</v>
      </c>
      <c r="U5779">
        <v>2700</v>
      </c>
    </row>
    <row r="5780" spans="1:21" ht="14.25">
      <c r="A5780">
        <v>4405221</v>
      </c>
      <c r="B5780">
        <v>2</v>
      </c>
      <c r="C5780" t="s">
        <v>3881</v>
      </c>
      <c r="D5780" t="s">
        <v>766</v>
      </c>
      <c r="E5780">
        <v>271477</v>
      </c>
      <c r="F5780">
        <v>11397</v>
      </c>
      <c r="G5780">
        <v>4907</v>
      </c>
      <c r="H5780">
        <v>59367</v>
      </c>
      <c r="I5780">
        <v>0</v>
      </c>
      <c r="J5780">
        <v>1.5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4315</v>
      </c>
      <c r="Q5780">
        <v>1657</v>
      </c>
      <c r="R5780">
        <v>7494</v>
      </c>
      <c r="S5780">
        <v>0</v>
      </c>
      <c r="T5780">
        <v>0</v>
      </c>
      <c r="U5780">
        <v>2700</v>
      </c>
    </row>
    <row r="5781" spans="1:21" ht="14.25">
      <c r="A5781">
        <v>4405230</v>
      </c>
      <c r="B5781">
        <v>3</v>
      </c>
      <c r="C5781" t="s">
        <v>3879</v>
      </c>
      <c r="D5781" t="s">
        <v>1044</v>
      </c>
      <c r="E5781">
        <v>296391</v>
      </c>
      <c r="F5781">
        <v>13402</v>
      </c>
      <c r="G5781">
        <v>6152</v>
      </c>
      <c r="H5781">
        <v>39331</v>
      </c>
      <c r="I5781">
        <v>0</v>
      </c>
      <c r="J5781">
        <v>1.5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8345</v>
      </c>
      <c r="Q5781">
        <v>3641</v>
      </c>
      <c r="R5781">
        <v>13958</v>
      </c>
      <c r="S5781">
        <v>0</v>
      </c>
      <c r="T5781">
        <v>0</v>
      </c>
      <c r="U5781">
        <v>2700</v>
      </c>
    </row>
    <row r="5782" spans="1:21" ht="14.25">
      <c r="A5782">
        <v>4405231</v>
      </c>
      <c r="B5782">
        <v>3</v>
      </c>
      <c r="C5782" t="s">
        <v>3881</v>
      </c>
      <c r="D5782" t="s">
        <v>3884</v>
      </c>
      <c r="E5782">
        <v>271477</v>
      </c>
      <c r="F5782">
        <v>11397</v>
      </c>
      <c r="G5782">
        <v>4907</v>
      </c>
      <c r="H5782">
        <v>59367</v>
      </c>
      <c r="I5782">
        <v>0</v>
      </c>
      <c r="J5782">
        <v>1.5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4315</v>
      </c>
      <c r="Q5782">
        <v>1657</v>
      </c>
      <c r="R5782">
        <v>7494</v>
      </c>
      <c r="S5782">
        <v>0</v>
      </c>
      <c r="T5782">
        <v>0</v>
      </c>
      <c r="U5782">
        <v>2700</v>
      </c>
    </row>
    <row r="5783" spans="1:21" ht="14.25">
      <c r="A5783">
        <v>4405310</v>
      </c>
      <c r="B5783">
        <v>1</v>
      </c>
      <c r="C5783" t="s">
        <v>3879</v>
      </c>
      <c r="D5783" t="s">
        <v>3880</v>
      </c>
      <c r="E5783">
        <v>303641</v>
      </c>
      <c r="F5783">
        <v>13835</v>
      </c>
      <c r="G5783">
        <v>6271</v>
      </c>
      <c r="H5783">
        <v>39871</v>
      </c>
      <c r="I5783">
        <v>0</v>
      </c>
      <c r="J5783">
        <v>1.5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8670</v>
      </c>
      <c r="Q5783">
        <v>3706</v>
      </c>
      <c r="R5783">
        <v>13958</v>
      </c>
      <c r="S5783">
        <v>0</v>
      </c>
      <c r="T5783">
        <v>0</v>
      </c>
      <c r="U5783">
        <v>2700</v>
      </c>
    </row>
    <row r="5784" spans="1:21" ht="14.25">
      <c r="A5784">
        <v>4405311</v>
      </c>
      <c r="B5784">
        <v>1</v>
      </c>
      <c r="C5784" t="s">
        <v>3881</v>
      </c>
      <c r="D5784" t="s">
        <v>3790</v>
      </c>
      <c r="E5784">
        <v>275680</v>
      </c>
      <c r="F5784">
        <v>11608</v>
      </c>
      <c r="G5784">
        <v>4988</v>
      </c>
      <c r="H5784">
        <v>59840</v>
      </c>
      <c r="I5784">
        <v>0</v>
      </c>
      <c r="J5784">
        <v>1.5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4380</v>
      </c>
      <c r="Q5784">
        <v>1670</v>
      </c>
      <c r="R5784">
        <v>6887</v>
      </c>
      <c r="S5784">
        <v>0</v>
      </c>
      <c r="T5784">
        <v>0</v>
      </c>
      <c r="U5784">
        <v>2700</v>
      </c>
    </row>
    <row r="5785" spans="1:21" ht="14.25">
      <c r="A5785">
        <v>4405320</v>
      </c>
      <c r="B5785">
        <v>2</v>
      </c>
      <c r="C5785" t="s">
        <v>3879</v>
      </c>
      <c r="D5785" t="s">
        <v>1043</v>
      </c>
      <c r="E5785">
        <v>303641</v>
      </c>
      <c r="F5785">
        <v>13835</v>
      </c>
      <c r="G5785">
        <v>6271</v>
      </c>
      <c r="H5785">
        <v>39871</v>
      </c>
      <c r="I5785">
        <v>0</v>
      </c>
      <c r="J5785">
        <v>1.5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8670</v>
      </c>
      <c r="Q5785">
        <v>3706</v>
      </c>
      <c r="R5785">
        <v>13958</v>
      </c>
      <c r="S5785">
        <v>0</v>
      </c>
      <c r="T5785">
        <v>0</v>
      </c>
      <c r="U5785">
        <v>2700</v>
      </c>
    </row>
    <row r="5786" spans="1:21" ht="14.25">
      <c r="A5786">
        <v>4405321</v>
      </c>
      <c r="B5786">
        <v>2</v>
      </c>
      <c r="C5786" t="s">
        <v>3881</v>
      </c>
      <c r="D5786" t="s">
        <v>766</v>
      </c>
      <c r="E5786">
        <v>276287</v>
      </c>
      <c r="F5786">
        <v>11608</v>
      </c>
      <c r="G5786">
        <v>4988</v>
      </c>
      <c r="H5786">
        <v>60447</v>
      </c>
      <c r="I5786">
        <v>0</v>
      </c>
      <c r="J5786">
        <v>1.5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4380</v>
      </c>
      <c r="Q5786">
        <v>1670</v>
      </c>
      <c r="R5786">
        <v>7494</v>
      </c>
      <c r="S5786">
        <v>0</v>
      </c>
      <c r="T5786">
        <v>0</v>
      </c>
      <c r="U5786">
        <v>2700</v>
      </c>
    </row>
    <row r="5787" spans="1:21" ht="14.25">
      <c r="A5787">
        <v>4405330</v>
      </c>
      <c r="B5787">
        <v>3</v>
      </c>
      <c r="C5787" t="s">
        <v>3879</v>
      </c>
      <c r="D5787" t="s">
        <v>1044</v>
      </c>
      <c r="E5787">
        <v>303641</v>
      </c>
      <c r="F5787">
        <v>13835</v>
      </c>
      <c r="G5787">
        <v>6271</v>
      </c>
      <c r="H5787">
        <v>39871</v>
      </c>
      <c r="I5787">
        <v>0</v>
      </c>
      <c r="J5787">
        <v>1.5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8670</v>
      </c>
      <c r="Q5787">
        <v>3706</v>
      </c>
      <c r="R5787">
        <v>13958</v>
      </c>
      <c r="S5787">
        <v>0</v>
      </c>
      <c r="T5787">
        <v>0</v>
      </c>
      <c r="U5787">
        <v>2700</v>
      </c>
    </row>
    <row r="5788" spans="1:21" ht="14.25">
      <c r="A5788">
        <v>4405331</v>
      </c>
      <c r="B5788">
        <v>3</v>
      </c>
      <c r="C5788" t="s">
        <v>3881</v>
      </c>
      <c r="D5788" t="s">
        <v>3884</v>
      </c>
      <c r="E5788">
        <v>276287</v>
      </c>
      <c r="F5788">
        <v>11608</v>
      </c>
      <c r="G5788">
        <v>4988</v>
      </c>
      <c r="H5788">
        <v>60447</v>
      </c>
      <c r="I5788">
        <v>0</v>
      </c>
      <c r="J5788">
        <v>1.5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4380</v>
      </c>
      <c r="Q5788">
        <v>1670</v>
      </c>
      <c r="R5788">
        <v>7494</v>
      </c>
      <c r="S5788">
        <v>0</v>
      </c>
      <c r="T5788">
        <v>0</v>
      </c>
      <c r="U5788">
        <v>2700</v>
      </c>
    </row>
    <row r="5789" spans="1:21" ht="14.25">
      <c r="A5789">
        <v>4405410</v>
      </c>
      <c r="B5789">
        <v>1</v>
      </c>
      <c r="C5789" t="s">
        <v>3879</v>
      </c>
      <c r="D5789" t="s">
        <v>3880</v>
      </c>
      <c r="E5789">
        <v>307511</v>
      </c>
      <c r="F5789">
        <v>13962</v>
      </c>
      <c r="G5789">
        <v>6374</v>
      </c>
      <c r="H5789">
        <v>40411</v>
      </c>
      <c r="I5789">
        <v>0</v>
      </c>
      <c r="J5789">
        <v>1.5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8689</v>
      </c>
      <c r="Q5789">
        <v>3755</v>
      </c>
      <c r="R5789">
        <v>13958</v>
      </c>
      <c r="S5789">
        <v>0</v>
      </c>
      <c r="T5789">
        <v>0</v>
      </c>
      <c r="U5789">
        <v>2700</v>
      </c>
    </row>
    <row r="5790" spans="1:21" ht="14.25">
      <c r="A5790">
        <v>4405411</v>
      </c>
      <c r="B5790">
        <v>1</v>
      </c>
      <c r="C5790" t="s">
        <v>3881</v>
      </c>
      <c r="D5790" t="s">
        <v>3790</v>
      </c>
      <c r="E5790">
        <v>280720</v>
      </c>
      <c r="F5790">
        <v>11772</v>
      </c>
      <c r="G5790">
        <v>5104</v>
      </c>
      <c r="H5790">
        <v>60920</v>
      </c>
      <c r="I5790">
        <v>0</v>
      </c>
      <c r="J5790">
        <v>1.5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4399</v>
      </c>
      <c r="Q5790">
        <v>1719</v>
      </c>
      <c r="R5790">
        <v>6887</v>
      </c>
      <c r="S5790">
        <v>0</v>
      </c>
      <c r="T5790">
        <v>0</v>
      </c>
      <c r="U5790">
        <v>2700</v>
      </c>
    </row>
    <row r="5791" spans="1:21" ht="14.25">
      <c r="A5791">
        <v>4405420</v>
      </c>
      <c r="B5791">
        <v>2</v>
      </c>
      <c r="C5791" t="s">
        <v>3879</v>
      </c>
      <c r="D5791" t="s">
        <v>1043</v>
      </c>
      <c r="E5791">
        <v>307511</v>
      </c>
      <c r="F5791">
        <v>13962</v>
      </c>
      <c r="G5791">
        <v>6374</v>
      </c>
      <c r="H5791">
        <v>40411</v>
      </c>
      <c r="I5791">
        <v>0</v>
      </c>
      <c r="J5791">
        <v>1.5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8689</v>
      </c>
      <c r="Q5791">
        <v>3755</v>
      </c>
      <c r="R5791">
        <v>13958</v>
      </c>
      <c r="S5791">
        <v>0</v>
      </c>
      <c r="T5791">
        <v>0</v>
      </c>
      <c r="U5791">
        <v>2700</v>
      </c>
    </row>
    <row r="5792" spans="1:21" ht="14.25">
      <c r="A5792">
        <v>4405421</v>
      </c>
      <c r="B5792">
        <v>2</v>
      </c>
      <c r="C5792" t="s">
        <v>3881</v>
      </c>
      <c r="D5792" t="s">
        <v>766</v>
      </c>
      <c r="E5792">
        <v>281327</v>
      </c>
      <c r="F5792">
        <v>11772</v>
      </c>
      <c r="G5792">
        <v>5104</v>
      </c>
      <c r="H5792">
        <v>61527</v>
      </c>
      <c r="I5792">
        <v>0</v>
      </c>
      <c r="J5792">
        <v>1.5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4399</v>
      </c>
      <c r="Q5792">
        <v>1719</v>
      </c>
      <c r="R5792">
        <v>7494</v>
      </c>
      <c r="S5792">
        <v>0</v>
      </c>
      <c r="T5792">
        <v>0</v>
      </c>
      <c r="U5792">
        <v>2700</v>
      </c>
    </row>
    <row r="5793" spans="1:21" ht="14.25">
      <c r="A5793">
        <v>4405430</v>
      </c>
      <c r="B5793">
        <v>3</v>
      </c>
      <c r="C5793" t="s">
        <v>3879</v>
      </c>
      <c r="D5793" t="s">
        <v>1044</v>
      </c>
      <c r="E5793">
        <v>307511</v>
      </c>
      <c r="F5793">
        <v>13962</v>
      </c>
      <c r="G5793">
        <v>6374</v>
      </c>
      <c r="H5793">
        <v>40411</v>
      </c>
      <c r="I5793">
        <v>0</v>
      </c>
      <c r="J5793">
        <v>1.5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8689</v>
      </c>
      <c r="Q5793">
        <v>3755</v>
      </c>
      <c r="R5793">
        <v>13958</v>
      </c>
      <c r="S5793">
        <v>0</v>
      </c>
      <c r="T5793">
        <v>0</v>
      </c>
      <c r="U5793">
        <v>2700</v>
      </c>
    </row>
    <row r="5794" spans="1:21" ht="14.25">
      <c r="A5794">
        <v>4405431</v>
      </c>
      <c r="B5794">
        <v>3</v>
      </c>
      <c r="C5794" t="s">
        <v>3881</v>
      </c>
      <c r="D5794" t="s">
        <v>3884</v>
      </c>
      <c r="E5794">
        <v>281327</v>
      </c>
      <c r="F5794">
        <v>11772</v>
      </c>
      <c r="G5794">
        <v>5104</v>
      </c>
      <c r="H5794">
        <v>61527</v>
      </c>
      <c r="I5794">
        <v>0</v>
      </c>
      <c r="J5794">
        <v>1.5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4399</v>
      </c>
      <c r="Q5794">
        <v>1719</v>
      </c>
      <c r="R5794">
        <v>7494</v>
      </c>
      <c r="S5794">
        <v>0</v>
      </c>
      <c r="T5794">
        <v>0</v>
      </c>
      <c r="U5794">
        <v>2700</v>
      </c>
    </row>
    <row r="5795" spans="1:21" ht="14.25">
      <c r="A5795">
        <v>4405510</v>
      </c>
      <c r="B5795">
        <v>1</v>
      </c>
      <c r="C5795" t="s">
        <v>3879</v>
      </c>
      <c r="D5795" t="s">
        <v>3880</v>
      </c>
      <c r="E5795">
        <v>313201</v>
      </c>
      <c r="F5795">
        <v>14317</v>
      </c>
      <c r="G5795">
        <v>6454</v>
      </c>
      <c r="H5795">
        <v>40951</v>
      </c>
      <c r="I5795">
        <v>0</v>
      </c>
      <c r="J5795">
        <v>1.5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8936</v>
      </c>
      <c r="Q5795">
        <v>3781</v>
      </c>
      <c r="R5795">
        <v>13958</v>
      </c>
      <c r="S5795">
        <v>0</v>
      </c>
      <c r="T5795">
        <v>0</v>
      </c>
      <c r="U5795">
        <v>2700</v>
      </c>
    </row>
    <row r="5796" spans="1:21" ht="14.25">
      <c r="A5796">
        <v>4405511</v>
      </c>
      <c r="B5796">
        <v>1</v>
      </c>
      <c r="C5796" t="s">
        <v>3881</v>
      </c>
      <c r="D5796" t="s">
        <v>3790</v>
      </c>
      <c r="E5796">
        <v>287610</v>
      </c>
      <c r="F5796">
        <v>12165</v>
      </c>
      <c r="G5796">
        <v>5198</v>
      </c>
      <c r="H5796">
        <v>62000</v>
      </c>
      <c r="I5796">
        <v>0</v>
      </c>
      <c r="J5796">
        <v>1.5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4646</v>
      </c>
      <c r="Q5796">
        <v>1745</v>
      </c>
      <c r="R5796">
        <v>6887</v>
      </c>
      <c r="S5796">
        <v>0</v>
      </c>
      <c r="T5796">
        <v>0</v>
      </c>
      <c r="U5796">
        <v>2700</v>
      </c>
    </row>
    <row r="5797" spans="1:21" ht="14.25">
      <c r="A5797">
        <v>4405520</v>
      </c>
      <c r="B5797">
        <v>2</v>
      </c>
      <c r="C5797" t="s">
        <v>3879</v>
      </c>
      <c r="D5797" t="s">
        <v>1043</v>
      </c>
      <c r="E5797">
        <v>313201</v>
      </c>
      <c r="F5797">
        <v>14317</v>
      </c>
      <c r="G5797">
        <v>6454</v>
      </c>
      <c r="H5797">
        <v>40951</v>
      </c>
      <c r="I5797">
        <v>0</v>
      </c>
      <c r="J5797">
        <v>1.5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8936</v>
      </c>
      <c r="Q5797">
        <v>3781</v>
      </c>
      <c r="R5797">
        <v>13958</v>
      </c>
      <c r="S5797">
        <v>0</v>
      </c>
      <c r="T5797">
        <v>0</v>
      </c>
      <c r="U5797">
        <v>2700</v>
      </c>
    </row>
    <row r="5798" spans="1:21" ht="14.25">
      <c r="A5798">
        <v>4405521</v>
      </c>
      <c r="B5798">
        <v>2</v>
      </c>
      <c r="C5798" t="s">
        <v>3881</v>
      </c>
      <c r="D5798" t="s">
        <v>766</v>
      </c>
      <c r="E5798">
        <v>288217</v>
      </c>
      <c r="F5798">
        <v>12165</v>
      </c>
      <c r="G5798">
        <v>5198</v>
      </c>
      <c r="H5798">
        <v>62607</v>
      </c>
      <c r="I5798">
        <v>0</v>
      </c>
      <c r="J5798">
        <v>1.5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4646</v>
      </c>
      <c r="Q5798">
        <v>1745</v>
      </c>
      <c r="R5798">
        <v>7494</v>
      </c>
      <c r="S5798">
        <v>0</v>
      </c>
      <c r="T5798">
        <v>0</v>
      </c>
      <c r="U5798">
        <v>2700</v>
      </c>
    </row>
    <row r="5799" spans="1:21" ht="14.25">
      <c r="A5799">
        <v>4405530</v>
      </c>
      <c r="B5799">
        <v>3</v>
      </c>
      <c r="C5799" t="s">
        <v>3879</v>
      </c>
      <c r="D5799" t="s">
        <v>1044</v>
      </c>
      <c r="E5799">
        <v>313201</v>
      </c>
      <c r="F5799">
        <v>14317</v>
      </c>
      <c r="G5799">
        <v>6454</v>
      </c>
      <c r="H5799">
        <v>40951</v>
      </c>
      <c r="I5799">
        <v>0</v>
      </c>
      <c r="J5799">
        <v>1.5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8936</v>
      </c>
      <c r="Q5799">
        <v>3781</v>
      </c>
      <c r="R5799">
        <v>13958</v>
      </c>
      <c r="S5799">
        <v>0</v>
      </c>
      <c r="T5799">
        <v>0</v>
      </c>
      <c r="U5799">
        <v>2700</v>
      </c>
    </row>
    <row r="5800" spans="1:21" ht="14.25">
      <c r="A5800">
        <v>4405531</v>
      </c>
      <c r="B5800">
        <v>3</v>
      </c>
      <c r="C5800" t="s">
        <v>3881</v>
      </c>
      <c r="D5800" t="s">
        <v>3884</v>
      </c>
      <c r="E5800">
        <v>288217</v>
      </c>
      <c r="F5800">
        <v>12165</v>
      </c>
      <c r="G5800">
        <v>5198</v>
      </c>
      <c r="H5800">
        <v>62607</v>
      </c>
      <c r="I5800">
        <v>0</v>
      </c>
      <c r="J5800">
        <v>1.5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4646</v>
      </c>
      <c r="Q5800">
        <v>1745</v>
      </c>
      <c r="R5800">
        <v>7494</v>
      </c>
      <c r="S5800">
        <v>0</v>
      </c>
      <c r="T5800">
        <v>0</v>
      </c>
      <c r="U5800">
        <v>2700</v>
      </c>
    </row>
    <row r="5801" spans="1:21" ht="14.25">
      <c r="A5801">
        <v>4405610</v>
      </c>
      <c r="B5801">
        <v>1</v>
      </c>
      <c r="C5801" t="s">
        <v>3879</v>
      </c>
      <c r="D5801" t="s">
        <v>3880</v>
      </c>
      <c r="E5801">
        <v>315301</v>
      </c>
      <c r="F5801">
        <v>14431</v>
      </c>
      <c r="G5801">
        <v>6502</v>
      </c>
      <c r="H5801">
        <v>40951</v>
      </c>
      <c r="I5801">
        <v>0</v>
      </c>
      <c r="J5801">
        <v>1.5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9050</v>
      </c>
      <c r="Q5801">
        <v>3829</v>
      </c>
      <c r="R5801">
        <v>13958</v>
      </c>
      <c r="S5801">
        <v>0</v>
      </c>
      <c r="T5801">
        <v>0</v>
      </c>
      <c r="U5801">
        <v>2700</v>
      </c>
    </row>
    <row r="5802" spans="1:21" ht="14.25">
      <c r="A5802">
        <v>4405611</v>
      </c>
      <c r="B5802">
        <v>1</v>
      </c>
      <c r="C5802" t="s">
        <v>3881</v>
      </c>
      <c r="D5802" t="s">
        <v>3790</v>
      </c>
      <c r="E5802">
        <v>289710</v>
      </c>
      <c r="F5802">
        <v>12279</v>
      </c>
      <c r="G5802">
        <v>5246</v>
      </c>
      <c r="H5802">
        <v>62000</v>
      </c>
      <c r="I5802">
        <v>0</v>
      </c>
      <c r="J5802">
        <v>1.5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4760</v>
      </c>
      <c r="Q5802">
        <v>1793</v>
      </c>
      <c r="R5802">
        <v>6887</v>
      </c>
      <c r="S5802">
        <v>0</v>
      </c>
      <c r="T5802">
        <v>0</v>
      </c>
      <c r="U5802">
        <v>2700</v>
      </c>
    </row>
    <row r="5803" spans="1:21" ht="14.25">
      <c r="A5803">
        <v>4405620</v>
      </c>
      <c r="B5803">
        <v>2</v>
      </c>
      <c r="C5803" t="s">
        <v>3879</v>
      </c>
      <c r="D5803" t="s">
        <v>1043</v>
      </c>
      <c r="E5803">
        <v>315301</v>
      </c>
      <c r="F5803">
        <v>14431</v>
      </c>
      <c r="G5803">
        <v>6502</v>
      </c>
      <c r="H5803">
        <v>40951</v>
      </c>
      <c r="I5803">
        <v>0</v>
      </c>
      <c r="J5803">
        <v>1.5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9050</v>
      </c>
      <c r="Q5803">
        <v>3829</v>
      </c>
      <c r="R5803">
        <v>13958</v>
      </c>
      <c r="S5803">
        <v>0</v>
      </c>
      <c r="T5803">
        <v>0</v>
      </c>
      <c r="U5803">
        <v>2700</v>
      </c>
    </row>
    <row r="5804" spans="1:21" ht="14.25">
      <c r="A5804">
        <v>4405621</v>
      </c>
      <c r="B5804">
        <v>2</v>
      </c>
      <c r="C5804" t="s">
        <v>3881</v>
      </c>
      <c r="D5804" t="s">
        <v>766</v>
      </c>
      <c r="E5804">
        <v>290317</v>
      </c>
      <c r="F5804">
        <v>12279</v>
      </c>
      <c r="G5804">
        <v>5246</v>
      </c>
      <c r="H5804">
        <v>62607</v>
      </c>
      <c r="I5804">
        <v>0</v>
      </c>
      <c r="J5804">
        <v>1.5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4760</v>
      </c>
      <c r="Q5804">
        <v>1793</v>
      </c>
      <c r="R5804">
        <v>7494</v>
      </c>
      <c r="S5804">
        <v>0</v>
      </c>
      <c r="T5804">
        <v>0</v>
      </c>
      <c r="U5804">
        <v>2700</v>
      </c>
    </row>
    <row r="5805" spans="1:21" ht="14.25">
      <c r="A5805">
        <v>4405630</v>
      </c>
      <c r="B5805">
        <v>3</v>
      </c>
      <c r="C5805" t="s">
        <v>3879</v>
      </c>
      <c r="D5805" t="s">
        <v>1044</v>
      </c>
      <c r="E5805">
        <v>315301</v>
      </c>
      <c r="F5805">
        <v>14431</v>
      </c>
      <c r="G5805">
        <v>6502</v>
      </c>
      <c r="H5805">
        <v>40951</v>
      </c>
      <c r="I5805">
        <v>0</v>
      </c>
      <c r="J5805">
        <v>1.5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9050</v>
      </c>
      <c r="Q5805">
        <v>3829</v>
      </c>
      <c r="R5805">
        <v>13958</v>
      </c>
      <c r="S5805">
        <v>0</v>
      </c>
      <c r="T5805">
        <v>0</v>
      </c>
      <c r="U5805">
        <v>2700</v>
      </c>
    </row>
    <row r="5806" spans="1:21" ht="14.25">
      <c r="A5806">
        <v>4405631</v>
      </c>
      <c r="B5806">
        <v>3</v>
      </c>
      <c r="C5806" t="s">
        <v>3881</v>
      </c>
      <c r="D5806" t="s">
        <v>3884</v>
      </c>
      <c r="E5806">
        <v>290317</v>
      </c>
      <c r="F5806">
        <v>12279</v>
      </c>
      <c r="G5806">
        <v>5246</v>
      </c>
      <c r="H5806">
        <v>62607</v>
      </c>
      <c r="I5806">
        <v>0</v>
      </c>
      <c r="J5806">
        <v>1.5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4760</v>
      </c>
      <c r="Q5806">
        <v>1793</v>
      </c>
      <c r="R5806">
        <v>7494</v>
      </c>
      <c r="S5806">
        <v>0</v>
      </c>
      <c r="T5806">
        <v>0</v>
      </c>
      <c r="U5806">
        <v>2700</v>
      </c>
    </row>
    <row r="5807" spans="1:21" ht="14.25">
      <c r="A5807">
        <v>4405710</v>
      </c>
      <c r="B5807">
        <v>1</v>
      </c>
      <c r="C5807" t="s">
        <v>3879</v>
      </c>
      <c r="D5807" t="s">
        <v>3880</v>
      </c>
      <c r="E5807">
        <v>319450</v>
      </c>
      <c r="F5807">
        <v>14610</v>
      </c>
      <c r="G5807">
        <v>6589</v>
      </c>
      <c r="H5807">
        <v>41570</v>
      </c>
      <c r="I5807">
        <v>0</v>
      </c>
      <c r="J5807">
        <v>1.5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9121</v>
      </c>
      <c r="Q5807">
        <v>3862</v>
      </c>
      <c r="R5807">
        <v>14037</v>
      </c>
      <c r="S5807">
        <v>0</v>
      </c>
      <c r="T5807">
        <v>0</v>
      </c>
      <c r="U5807">
        <v>2700</v>
      </c>
    </row>
    <row r="5808" spans="1:21" ht="14.25">
      <c r="A5808">
        <v>4405711</v>
      </c>
      <c r="B5808">
        <v>1</v>
      </c>
      <c r="C5808" t="s">
        <v>3881</v>
      </c>
      <c r="D5808" t="s">
        <v>3790</v>
      </c>
      <c r="E5808">
        <v>295039</v>
      </c>
      <c r="F5808">
        <v>12496</v>
      </c>
      <c r="G5808">
        <v>5346</v>
      </c>
      <c r="H5808">
        <v>63159</v>
      </c>
      <c r="I5808">
        <v>0</v>
      </c>
      <c r="J5808">
        <v>1.5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4831</v>
      </c>
      <c r="Q5808">
        <v>1826</v>
      </c>
      <c r="R5808">
        <v>6966</v>
      </c>
      <c r="S5808">
        <v>0</v>
      </c>
      <c r="T5808">
        <v>0</v>
      </c>
      <c r="U5808">
        <v>2700</v>
      </c>
    </row>
    <row r="5809" spans="1:21" ht="14.25">
      <c r="A5809">
        <v>4405720</v>
      </c>
      <c r="B5809">
        <v>2</v>
      </c>
      <c r="C5809" t="s">
        <v>3879</v>
      </c>
      <c r="D5809" t="s">
        <v>1043</v>
      </c>
      <c r="E5809">
        <v>319450</v>
      </c>
      <c r="F5809">
        <v>14610</v>
      </c>
      <c r="G5809">
        <v>6589</v>
      </c>
      <c r="H5809">
        <v>41570</v>
      </c>
      <c r="I5809">
        <v>0</v>
      </c>
      <c r="J5809">
        <v>1.5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9121</v>
      </c>
      <c r="Q5809">
        <v>3862</v>
      </c>
      <c r="R5809">
        <v>14037</v>
      </c>
      <c r="S5809">
        <v>0</v>
      </c>
      <c r="T5809">
        <v>0</v>
      </c>
      <c r="U5809">
        <v>2700</v>
      </c>
    </row>
    <row r="5810" spans="1:21" ht="14.25">
      <c r="A5810">
        <v>4405721</v>
      </c>
      <c r="B5810">
        <v>2</v>
      </c>
      <c r="C5810" t="s">
        <v>3881</v>
      </c>
      <c r="D5810" t="s">
        <v>766</v>
      </c>
      <c r="E5810">
        <v>295646</v>
      </c>
      <c r="F5810">
        <v>12496</v>
      </c>
      <c r="G5810">
        <v>5346</v>
      </c>
      <c r="H5810">
        <v>63766</v>
      </c>
      <c r="I5810">
        <v>0</v>
      </c>
      <c r="J5810">
        <v>1.5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4831</v>
      </c>
      <c r="Q5810">
        <v>1826</v>
      </c>
      <c r="R5810">
        <v>7573</v>
      </c>
      <c r="S5810">
        <v>0</v>
      </c>
      <c r="T5810">
        <v>0</v>
      </c>
      <c r="U5810">
        <v>2700</v>
      </c>
    </row>
    <row r="5811" spans="1:21" ht="14.25">
      <c r="A5811">
        <v>4405730</v>
      </c>
      <c r="B5811">
        <v>3</v>
      </c>
      <c r="C5811" t="s">
        <v>3879</v>
      </c>
      <c r="D5811" t="s">
        <v>1044</v>
      </c>
      <c r="E5811">
        <v>319450</v>
      </c>
      <c r="F5811">
        <v>14610</v>
      </c>
      <c r="G5811">
        <v>6589</v>
      </c>
      <c r="H5811">
        <v>41570</v>
      </c>
      <c r="I5811">
        <v>0</v>
      </c>
      <c r="J5811">
        <v>1.5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9121</v>
      </c>
      <c r="Q5811">
        <v>3862</v>
      </c>
      <c r="R5811">
        <v>14037</v>
      </c>
      <c r="S5811">
        <v>0</v>
      </c>
      <c r="T5811">
        <v>0</v>
      </c>
      <c r="U5811">
        <v>2700</v>
      </c>
    </row>
    <row r="5812" spans="1:21" ht="14.25">
      <c r="A5812">
        <v>4405731</v>
      </c>
      <c r="B5812">
        <v>3</v>
      </c>
      <c r="C5812" t="s">
        <v>3881</v>
      </c>
      <c r="D5812" t="s">
        <v>3884</v>
      </c>
      <c r="E5812">
        <v>295646</v>
      </c>
      <c r="F5812">
        <v>12496</v>
      </c>
      <c r="G5812">
        <v>5346</v>
      </c>
      <c r="H5812">
        <v>63766</v>
      </c>
      <c r="I5812">
        <v>0</v>
      </c>
      <c r="J5812">
        <v>1.5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4831</v>
      </c>
      <c r="Q5812">
        <v>1826</v>
      </c>
      <c r="R5812">
        <v>7573</v>
      </c>
      <c r="S5812">
        <v>0</v>
      </c>
      <c r="T5812">
        <v>0</v>
      </c>
      <c r="U5812">
        <v>2700</v>
      </c>
    </row>
    <row r="5813" spans="1:21" ht="14.25">
      <c r="A5813">
        <v>4405810</v>
      </c>
      <c r="B5813">
        <v>1</v>
      </c>
      <c r="C5813" t="s">
        <v>3879</v>
      </c>
      <c r="D5813" t="s">
        <v>3880</v>
      </c>
      <c r="E5813">
        <v>326313</v>
      </c>
      <c r="F5813">
        <v>14865</v>
      </c>
      <c r="G5813">
        <v>6727</v>
      </c>
      <c r="H5813">
        <v>43123</v>
      </c>
      <c r="I5813">
        <v>0</v>
      </c>
      <c r="J5813">
        <v>1.5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9160</v>
      </c>
      <c r="Q5813">
        <v>3892</v>
      </c>
      <c r="R5813">
        <v>14510</v>
      </c>
      <c r="S5813">
        <v>0</v>
      </c>
      <c r="T5813">
        <v>0</v>
      </c>
      <c r="U5813">
        <v>3000</v>
      </c>
    </row>
    <row r="5814" spans="1:21" ht="14.25">
      <c r="A5814">
        <v>4405811</v>
      </c>
      <c r="B5814">
        <v>1</v>
      </c>
      <c r="C5814" t="s">
        <v>3881</v>
      </c>
      <c r="D5814" t="s">
        <v>3790</v>
      </c>
      <c r="E5814">
        <v>304550</v>
      </c>
      <c r="F5814">
        <v>12837</v>
      </c>
      <c r="G5814">
        <v>5515</v>
      </c>
      <c r="H5814">
        <v>65880</v>
      </c>
      <c r="I5814">
        <v>0</v>
      </c>
      <c r="J5814">
        <v>1.5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4870</v>
      </c>
      <c r="Q5814">
        <v>1856</v>
      </c>
      <c r="R5814">
        <v>7439</v>
      </c>
      <c r="S5814">
        <v>0</v>
      </c>
      <c r="T5814">
        <v>0</v>
      </c>
      <c r="U5814">
        <v>3000</v>
      </c>
    </row>
    <row r="5815" spans="1:21" ht="14.25">
      <c r="A5815">
        <v>4405820</v>
      </c>
      <c r="B5815">
        <v>2</v>
      </c>
      <c r="C5815" t="s">
        <v>3879</v>
      </c>
      <c r="D5815" t="s">
        <v>1043</v>
      </c>
      <c r="E5815">
        <v>323613</v>
      </c>
      <c r="F5815">
        <v>14757</v>
      </c>
      <c r="G5815">
        <v>6673</v>
      </c>
      <c r="H5815">
        <v>42583</v>
      </c>
      <c r="I5815">
        <v>0</v>
      </c>
      <c r="J5815">
        <v>1.5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9160</v>
      </c>
      <c r="Q5815">
        <v>3892</v>
      </c>
      <c r="R5815">
        <v>14510</v>
      </c>
      <c r="S5815">
        <v>0</v>
      </c>
      <c r="T5815">
        <v>0</v>
      </c>
      <c r="U5815">
        <v>2700</v>
      </c>
    </row>
    <row r="5816" spans="1:21" ht="14.25">
      <c r="A5816">
        <v>4405821</v>
      </c>
      <c r="B5816">
        <v>2</v>
      </c>
      <c r="C5816" t="s">
        <v>3881</v>
      </c>
      <c r="D5816" t="s">
        <v>766</v>
      </c>
      <c r="E5816">
        <v>301009</v>
      </c>
      <c r="F5816">
        <v>12681</v>
      </c>
      <c r="G5816">
        <v>5444</v>
      </c>
      <c r="H5816">
        <v>65319</v>
      </c>
      <c r="I5816">
        <v>0</v>
      </c>
      <c r="J5816">
        <v>1.5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4870</v>
      </c>
      <c r="Q5816">
        <v>1856</v>
      </c>
      <c r="R5816">
        <v>8046</v>
      </c>
      <c r="S5816">
        <v>0</v>
      </c>
      <c r="T5816">
        <v>0</v>
      </c>
      <c r="U5816">
        <v>2700</v>
      </c>
    </row>
    <row r="5817" spans="1:21" ht="14.25">
      <c r="A5817">
        <v>4405830</v>
      </c>
      <c r="B5817">
        <v>3</v>
      </c>
      <c r="C5817" t="s">
        <v>3879</v>
      </c>
      <c r="D5817" t="s">
        <v>1044</v>
      </c>
      <c r="E5817">
        <v>323613</v>
      </c>
      <c r="F5817">
        <v>14757</v>
      </c>
      <c r="G5817">
        <v>6673</v>
      </c>
      <c r="H5817">
        <v>42583</v>
      </c>
      <c r="I5817">
        <v>0</v>
      </c>
      <c r="J5817">
        <v>1.5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9160</v>
      </c>
      <c r="Q5817">
        <v>3892</v>
      </c>
      <c r="R5817">
        <v>14510</v>
      </c>
      <c r="S5817">
        <v>0</v>
      </c>
      <c r="T5817">
        <v>0</v>
      </c>
      <c r="U5817">
        <v>2700</v>
      </c>
    </row>
    <row r="5818" spans="1:21" ht="14.25">
      <c r="A5818">
        <v>4405831</v>
      </c>
      <c r="B5818">
        <v>3</v>
      </c>
      <c r="C5818" t="s">
        <v>3881</v>
      </c>
      <c r="D5818" t="s">
        <v>3884</v>
      </c>
      <c r="E5818">
        <v>301009</v>
      </c>
      <c r="F5818">
        <v>12681</v>
      </c>
      <c r="G5818">
        <v>5444</v>
      </c>
      <c r="H5818">
        <v>65319</v>
      </c>
      <c r="I5818">
        <v>0</v>
      </c>
      <c r="J5818">
        <v>1.5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4870</v>
      </c>
      <c r="Q5818">
        <v>1856</v>
      </c>
      <c r="R5818">
        <v>8046</v>
      </c>
      <c r="S5818">
        <v>0</v>
      </c>
      <c r="T5818">
        <v>0</v>
      </c>
      <c r="U5818">
        <v>2700</v>
      </c>
    </row>
    <row r="5819" spans="1:21" ht="14.25">
      <c r="A5819">
        <v>4405910</v>
      </c>
      <c r="B5819">
        <v>1</v>
      </c>
      <c r="C5819" t="s">
        <v>3879</v>
      </c>
      <c r="D5819" t="s">
        <v>3880</v>
      </c>
      <c r="E5819">
        <v>334413</v>
      </c>
      <c r="F5819">
        <v>15515</v>
      </c>
      <c r="G5819">
        <v>6807</v>
      </c>
      <c r="H5819">
        <v>43123</v>
      </c>
      <c r="I5819">
        <v>0</v>
      </c>
      <c r="J5819">
        <v>1.5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9810</v>
      </c>
      <c r="Q5819">
        <v>3972</v>
      </c>
      <c r="R5819">
        <v>14510</v>
      </c>
      <c r="S5819">
        <v>0</v>
      </c>
      <c r="T5819">
        <v>0</v>
      </c>
      <c r="U5819">
        <v>3000</v>
      </c>
    </row>
    <row r="5820" spans="1:21" ht="14.25">
      <c r="A5820">
        <v>4405911</v>
      </c>
      <c r="B5820">
        <v>1</v>
      </c>
      <c r="C5820" t="s">
        <v>3881</v>
      </c>
      <c r="D5820" t="s">
        <v>3790</v>
      </c>
      <c r="E5820">
        <v>307790</v>
      </c>
      <c r="F5820">
        <v>13097</v>
      </c>
      <c r="G5820">
        <v>5547</v>
      </c>
      <c r="H5820">
        <v>65880</v>
      </c>
      <c r="I5820">
        <v>0</v>
      </c>
      <c r="J5820">
        <v>1.5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5130</v>
      </c>
      <c r="Q5820">
        <v>1888</v>
      </c>
      <c r="R5820">
        <v>7439</v>
      </c>
      <c r="S5820">
        <v>0</v>
      </c>
      <c r="T5820">
        <v>0</v>
      </c>
      <c r="U5820">
        <v>3000</v>
      </c>
    </row>
    <row r="5821" spans="1:21" ht="14.25">
      <c r="A5821">
        <v>4405920</v>
      </c>
      <c r="B5821">
        <v>2</v>
      </c>
      <c r="C5821" t="s">
        <v>3879</v>
      </c>
      <c r="D5821" t="s">
        <v>1043</v>
      </c>
      <c r="E5821">
        <v>334413</v>
      </c>
      <c r="F5821">
        <v>15515</v>
      </c>
      <c r="G5821">
        <v>6807</v>
      </c>
      <c r="H5821">
        <v>43123</v>
      </c>
      <c r="I5821">
        <v>0</v>
      </c>
      <c r="J5821">
        <v>1.5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9810</v>
      </c>
      <c r="Q5821">
        <v>3972</v>
      </c>
      <c r="R5821">
        <v>14510</v>
      </c>
      <c r="S5821">
        <v>0</v>
      </c>
      <c r="T5821">
        <v>0</v>
      </c>
      <c r="U5821">
        <v>3000</v>
      </c>
    </row>
    <row r="5822" spans="1:21" ht="14.25">
      <c r="A5822">
        <v>4405921</v>
      </c>
      <c r="B5822">
        <v>2</v>
      </c>
      <c r="C5822" t="s">
        <v>3881</v>
      </c>
      <c r="D5822" t="s">
        <v>766</v>
      </c>
      <c r="E5822">
        <v>308397</v>
      </c>
      <c r="F5822">
        <v>13097</v>
      </c>
      <c r="G5822">
        <v>5547</v>
      </c>
      <c r="H5822">
        <v>66487</v>
      </c>
      <c r="I5822">
        <v>0</v>
      </c>
      <c r="J5822">
        <v>1.5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5130</v>
      </c>
      <c r="Q5822">
        <v>1888</v>
      </c>
      <c r="R5822">
        <v>8046</v>
      </c>
      <c r="S5822">
        <v>0</v>
      </c>
      <c r="T5822">
        <v>0</v>
      </c>
      <c r="U5822">
        <v>3000</v>
      </c>
    </row>
    <row r="5823" spans="1:21" ht="14.25">
      <c r="A5823">
        <v>4405930</v>
      </c>
      <c r="B5823">
        <v>3</v>
      </c>
      <c r="C5823" t="s">
        <v>3879</v>
      </c>
      <c r="D5823" t="s">
        <v>1044</v>
      </c>
      <c r="E5823">
        <v>331713</v>
      </c>
      <c r="F5823">
        <v>15407</v>
      </c>
      <c r="G5823">
        <v>6753</v>
      </c>
      <c r="H5823">
        <v>42583</v>
      </c>
      <c r="I5823">
        <v>0</v>
      </c>
      <c r="J5823">
        <v>1.5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9810</v>
      </c>
      <c r="Q5823">
        <v>3972</v>
      </c>
      <c r="R5823">
        <v>14510</v>
      </c>
      <c r="S5823">
        <v>0</v>
      </c>
      <c r="T5823">
        <v>0</v>
      </c>
      <c r="U5823">
        <v>2700</v>
      </c>
    </row>
    <row r="5824" spans="1:21" ht="14.25">
      <c r="A5824">
        <v>4405931</v>
      </c>
      <c r="B5824">
        <v>3</v>
      </c>
      <c r="C5824" t="s">
        <v>3881</v>
      </c>
      <c r="D5824" t="s">
        <v>3884</v>
      </c>
      <c r="E5824">
        <v>304249</v>
      </c>
      <c r="F5824">
        <v>12941</v>
      </c>
      <c r="G5824">
        <v>5476</v>
      </c>
      <c r="H5824">
        <v>65319</v>
      </c>
      <c r="I5824">
        <v>0</v>
      </c>
      <c r="J5824">
        <v>1.5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5130</v>
      </c>
      <c r="Q5824">
        <v>1888</v>
      </c>
      <c r="R5824">
        <v>8046</v>
      </c>
      <c r="S5824">
        <v>0</v>
      </c>
      <c r="T5824">
        <v>0</v>
      </c>
      <c r="U5824">
        <v>2700</v>
      </c>
    </row>
    <row r="5825" spans="1:21" ht="14.25">
      <c r="A5825">
        <v>4406010</v>
      </c>
      <c r="B5825">
        <v>1</v>
      </c>
      <c r="C5825" t="s">
        <v>3879</v>
      </c>
      <c r="D5825" t="s">
        <v>3880</v>
      </c>
      <c r="E5825">
        <v>339415</v>
      </c>
      <c r="F5825">
        <v>15905</v>
      </c>
      <c r="G5825">
        <v>6823</v>
      </c>
      <c r="H5825">
        <v>43905</v>
      </c>
      <c r="I5825">
        <v>0</v>
      </c>
      <c r="J5825">
        <v>1.5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10200</v>
      </c>
      <c r="Q5825">
        <v>3988</v>
      </c>
      <c r="R5825">
        <v>15292</v>
      </c>
      <c r="S5825">
        <v>0</v>
      </c>
      <c r="T5825">
        <v>0</v>
      </c>
      <c r="U5825">
        <v>3000</v>
      </c>
    </row>
    <row r="5826" spans="1:21" ht="14.25">
      <c r="A5826">
        <v>4406011</v>
      </c>
      <c r="B5826">
        <v>1</v>
      </c>
      <c r="C5826" t="s">
        <v>3881</v>
      </c>
      <c r="D5826" t="s">
        <v>3790</v>
      </c>
      <c r="E5826">
        <v>311172</v>
      </c>
      <c r="F5826">
        <v>13357</v>
      </c>
      <c r="G5826">
        <v>5547</v>
      </c>
      <c r="H5826">
        <v>66662</v>
      </c>
      <c r="I5826">
        <v>0</v>
      </c>
      <c r="J5826">
        <v>1.5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5390</v>
      </c>
      <c r="Q5826">
        <v>1888</v>
      </c>
      <c r="R5826">
        <v>8221</v>
      </c>
      <c r="S5826">
        <v>0</v>
      </c>
      <c r="T5826">
        <v>0</v>
      </c>
      <c r="U5826">
        <v>3000</v>
      </c>
    </row>
    <row r="5827" spans="1:21" ht="14.25">
      <c r="A5827">
        <v>4406020</v>
      </c>
      <c r="B5827">
        <v>2</v>
      </c>
      <c r="C5827" t="s">
        <v>3879</v>
      </c>
      <c r="D5827" t="s">
        <v>1043</v>
      </c>
      <c r="E5827">
        <v>339415</v>
      </c>
      <c r="F5827">
        <v>15905</v>
      </c>
      <c r="G5827">
        <v>6823</v>
      </c>
      <c r="H5827">
        <v>43905</v>
      </c>
      <c r="I5827">
        <v>0</v>
      </c>
      <c r="J5827">
        <v>1.5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10200</v>
      </c>
      <c r="Q5827">
        <v>3988</v>
      </c>
      <c r="R5827">
        <v>15292</v>
      </c>
      <c r="S5827">
        <v>0</v>
      </c>
      <c r="T5827">
        <v>0</v>
      </c>
      <c r="U5827">
        <v>3000</v>
      </c>
    </row>
    <row r="5828" spans="1:21" ht="14.25">
      <c r="A5828">
        <v>4406021</v>
      </c>
      <c r="B5828">
        <v>2</v>
      </c>
      <c r="C5828" t="s">
        <v>3881</v>
      </c>
      <c r="D5828" t="s">
        <v>766</v>
      </c>
      <c r="E5828">
        <v>308397</v>
      </c>
      <c r="F5828">
        <v>13097</v>
      </c>
      <c r="G5828">
        <v>5547</v>
      </c>
      <c r="H5828">
        <v>66487</v>
      </c>
      <c r="I5828">
        <v>0</v>
      </c>
      <c r="J5828">
        <v>1.5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5130</v>
      </c>
      <c r="Q5828">
        <v>1888</v>
      </c>
      <c r="R5828">
        <v>8046</v>
      </c>
      <c r="S5828">
        <v>0</v>
      </c>
      <c r="T5828">
        <v>0</v>
      </c>
      <c r="U5828">
        <v>3000</v>
      </c>
    </row>
    <row r="5829" spans="1:21" ht="14.25">
      <c r="A5829">
        <v>4406030</v>
      </c>
      <c r="B5829">
        <v>3</v>
      </c>
      <c r="C5829" t="s">
        <v>3879</v>
      </c>
      <c r="D5829" t="s">
        <v>1044</v>
      </c>
      <c r="E5829">
        <v>339415</v>
      </c>
      <c r="F5829">
        <v>15905</v>
      </c>
      <c r="G5829">
        <v>6823</v>
      </c>
      <c r="H5829">
        <v>43905</v>
      </c>
      <c r="I5829">
        <v>0</v>
      </c>
      <c r="J5829">
        <v>1.5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10200</v>
      </c>
      <c r="Q5829">
        <v>3988</v>
      </c>
      <c r="R5829">
        <v>15292</v>
      </c>
      <c r="S5829">
        <v>0</v>
      </c>
      <c r="T5829">
        <v>0</v>
      </c>
      <c r="U5829">
        <v>3000</v>
      </c>
    </row>
    <row r="5830" spans="1:21" ht="14.25">
      <c r="A5830">
        <v>4406031</v>
      </c>
      <c r="B5830">
        <v>3</v>
      </c>
      <c r="C5830" t="s">
        <v>3881</v>
      </c>
      <c r="D5830" t="s">
        <v>3884</v>
      </c>
      <c r="E5830">
        <v>308397</v>
      </c>
      <c r="F5830">
        <v>13097</v>
      </c>
      <c r="G5830">
        <v>5547</v>
      </c>
      <c r="H5830">
        <v>66487</v>
      </c>
      <c r="I5830">
        <v>0</v>
      </c>
      <c r="J5830">
        <v>1.5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5130</v>
      </c>
      <c r="Q5830">
        <v>1888</v>
      </c>
      <c r="R5830">
        <v>8046</v>
      </c>
      <c r="S5830">
        <v>0</v>
      </c>
      <c r="T5830">
        <v>0</v>
      </c>
      <c r="U5830">
        <v>3000</v>
      </c>
    </row>
    <row r="5831" spans="1:21" ht="14.25">
      <c r="A5831">
        <v>4406110</v>
      </c>
      <c r="B5831">
        <v>1</v>
      </c>
      <c r="C5831" t="s">
        <v>3879</v>
      </c>
      <c r="D5831" t="s">
        <v>3880</v>
      </c>
      <c r="E5831">
        <v>346594</v>
      </c>
      <c r="F5831">
        <v>16348</v>
      </c>
      <c r="G5831">
        <v>6882</v>
      </c>
      <c r="H5831">
        <v>45474</v>
      </c>
      <c r="I5831">
        <v>0</v>
      </c>
      <c r="J5831">
        <v>1.5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10525</v>
      </c>
      <c r="Q5831">
        <v>3988</v>
      </c>
      <c r="R5831">
        <v>16270</v>
      </c>
      <c r="S5831">
        <v>0</v>
      </c>
      <c r="T5831">
        <v>0</v>
      </c>
      <c r="U5831">
        <v>3000</v>
      </c>
    </row>
    <row r="5832" spans="1:21" ht="14.25">
      <c r="A5832">
        <v>4406111</v>
      </c>
      <c r="B5832">
        <v>1</v>
      </c>
      <c r="C5832" t="s">
        <v>3881</v>
      </c>
      <c r="D5832" t="s">
        <v>3790</v>
      </c>
      <c r="E5832">
        <v>315462</v>
      </c>
      <c r="F5832">
        <v>13518</v>
      </c>
      <c r="G5832">
        <v>5622</v>
      </c>
      <c r="H5832">
        <v>67842</v>
      </c>
      <c r="I5832">
        <v>0</v>
      </c>
      <c r="J5832">
        <v>1.5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5390</v>
      </c>
      <c r="Q5832">
        <v>1888</v>
      </c>
      <c r="R5832">
        <v>8221</v>
      </c>
      <c r="S5832">
        <v>0</v>
      </c>
      <c r="T5832">
        <v>0</v>
      </c>
      <c r="U5832">
        <v>3000</v>
      </c>
    </row>
    <row r="5833" spans="1:21" ht="14.25">
      <c r="A5833">
        <v>4406120</v>
      </c>
      <c r="B5833">
        <v>2</v>
      </c>
      <c r="C5833" t="s">
        <v>3879</v>
      </c>
      <c r="D5833" t="s">
        <v>1043</v>
      </c>
      <c r="E5833">
        <v>346594</v>
      </c>
      <c r="F5833">
        <v>16348</v>
      </c>
      <c r="G5833">
        <v>6882</v>
      </c>
      <c r="H5833">
        <v>45474</v>
      </c>
      <c r="I5833">
        <v>0</v>
      </c>
      <c r="J5833">
        <v>1.5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10525</v>
      </c>
      <c r="Q5833">
        <v>3988</v>
      </c>
      <c r="R5833">
        <v>16270</v>
      </c>
      <c r="S5833">
        <v>0</v>
      </c>
      <c r="T5833">
        <v>0</v>
      </c>
      <c r="U5833">
        <v>3000</v>
      </c>
    </row>
    <row r="5834" spans="1:21" ht="14.25">
      <c r="A5834">
        <v>4406121</v>
      </c>
      <c r="B5834">
        <v>2</v>
      </c>
      <c r="C5834" t="s">
        <v>3881</v>
      </c>
      <c r="D5834" t="s">
        <v>766</v>
      </c>
      <c r="E5834">
        <v>316069</v>
      </c>
      <c r="F5834">
        <v>13518</v>
      </c>
      <c r="G5834">
        <v>5622</v>
      </c>
      <c r="H5834">
        <v>68449</v>
      </c>
      <c r="I5834">
        <v>0</v>
      </c>
      <c r="J5834">
        <v>1.5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5390</v>
      </c>
      <c r="Q5834">
        <v>1888</v>
      </c>
      <c r="R5834">
        <v>8828</v>
      </c>
      <c r="S5834">
        <v>0</v>
      </c>
      <c r="T5834">
        <v>0</v>
      </c>
      <c r="U5834">
        <v>3000</v>
      </c>
    </row>
    <row r="5835" spans="1:21" ht="14.25">
      <c r="A5835">
        <v>4406130</v>
      </c>
      <c r="B5835">
        <v>3</v>
      </c>
      <c r="C5835" t="s">
        <v>3879</v>
      </c>
      <c r="D5835" t="s">
        <v>1044</v>
      </c>
      <c r="E5835">
        <v>346594</v>
      </c>
      <c r="F5835">
        <v>16348</v>
      </c>
      <c r="G5835">
        <v>6882</v>
      </c>
      <c r="H5835">
        <v>45474</v>
      </c>
      <c r="I5835">
        <v>0</v>
      </c>
      <c r="J5835">
        <v>1.5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10525</v>
      </c>
      <c r="Q5835">
        <v>3988</v>
      </c>
      <c r="R5835">
        <v>16270</v>
      </c>
      <c r="S5835">
        <v>0</v>
      </c>
      <c r="T5835">
        <v>0</v>
      </c>
      <c r="U5835">
        <v>3000</v>
      </c>
    </row>
    <row r="5836" spans="1:21" ht="14.25">
      <c r="A5836">
        <v>4406131</v>
      </c>
      <c r="B5836">
        <v>3</v>
      </c>
      <c r="C5836" t="s">
        <v>3881</v>
      </c>
      <c r="D5836" t="s">
        <v>3884</v>
      </c>
      <c r="E5836">
        <v>316069</v>
      </c>
      <c r="F5836">
        <v>13518</v>
      </c>
      <c r="G5836">
        <v>5622</v>
      </c>
      <c r="H5836">
        <v>68449</v>
      </c>
      <c r="I5836">
        <v>0</v>
      </c>
      <c r="J5836">
        <v>1.5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5390</v>
      </c>
      <c r="Q5836">
        <v>1888</v>
      </c>
      <c r="R5836">
        <v>8828</v>
      </c>
      <c r="S5836">
        <v>0</v>
      </c>
      <c r="T5836">
        <v>0</v>
      </c>
      <c r="U5836">
        <v>3000</v>
      </c>
    </row>
    <row r="5837" spans="1:21" ht="14.25">
      <c r="A5837">
        <v>4406210</v>
      </c>
      <c r="B5837">
        <v>1</v>
      </c>
      <c r="C5837" t="s">
        <v>3879</v>
      </c>
      <c r="D5837" t="s">
        <v>3880</v>
      </c>
      <c r="E5837">
        <v>353782</v>
      </c>
      <c r="F5837">
        <v>16662</v>
      </c>
      <c r="G5837">
        <v>7006</v>
      </c>
      <c r="H5837">
        <v>47042</v>
      </c>
      <c r="I5837">
        <v>0</v>
      </c>
      <c r="J5837">
        <v>1.5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10720</v>
      </c>
      <c r="Q5837">
        <v>4053</v>
      </c>
      <c r="R5837">
        <v>17247</v>
      </c>
      <c r="S5837">
        <v>0</v>
      </c>
      <c r="T5837">
        <v>0</v>
      </c>
      <c r="U5837">
        <v>3000</v>
      </c>
    </row>
    <row r="5838" spans="1:21" ht="14.25">
      <c r="A5838">
        <v>4406211</v>
      </c>
      <c r="B5838">
        <v>1</v>
      </c>
      <c r="C5838" t="s">
        <v>3881</v>
      </c>
      <c r="D5838" t="s">
        <v>3790</v>
      </c>
      <c r="E5838">
        <v>321414</v>
      </c>
      <c r="F5838">
        <v>13678</v>
      </c>
      <c r="G5838">
        <v>5761</v>
      </c>
      <c r="H5838">
        <v>69414</v>
      </c>
      <c r="I5838">
        <v>0</v>
      </c>
      <c r="J5838">
        <v>1.5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5390</v>
      </c>
      <c r="Q5838">
        <v>1953</v>
      </c>
      <c r="R5838">
        <v>8612</v>
      </c>
      <c r="S5838">
        <v>0</v>
      </c>
      <c r="T5838">
        <v>0</v>
      </c>
      <c r="U5838">
        <v>3000</v>
      </c>
    </row>
    <row r="5839" spans="1:21" ht="14.25">
      <c r="A5839">
        <v>4406220</v>
      </c>
      <c r="B5839">
        <v>2</v>
      </c>
      <c r="C5839" t="s">
        <v>3879</v>
      </c>
      <c r="D5839" t="s">
        <v>1043</v>
      </c>
      <c r="E5839">
        <v>353782</v>
      </c>
      <c r="F5839">
        <v>16662</v>
      </c>
      <c r="G5839">
        <v>7006</v>
      </c>
      <c r="H5839">
        <v>47042</v>
      </c>
      <c r="I5839">
        <v>0</v>
      </c>
      <c r="J5839">
        <v>1.5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10720</v>
      </c>
      <c r="Q5839">
        <v>4053</v>
      </c>
      <c r="R5839">
        <v>17247</v>
      </c>
      <c r="S5839">
        <v>0</v>
      </c>
      <c r="T5839">
        <v>0</v>
      </c>
      <c r="U5839">
        <v>3000</v>
      </c>
    </row>
    <row r="5840" spans="1:21" ht="14.25">
      <c r="A5840">
        <v>4406221</v>
      </c>
      <c r="B5840">
        <v>2</v>
      </c>
      <c r="C5840" t="s">
        <v>3881</v>
      </c>
      <c r="D5840" t="s">
        <v>766</v>
      </c>
      <c r="E5840">
        <v>320330</v>
      </c>
      <c r="F5840">
        <v>13678</v>
      </c>
      <c r="G5840">
        <v>5696</v>
      </c>
      <c r="H5840">
        <v>69630</v>
      </c>
      <c r="I5840">
        <v>0</v>
      </c>
      <c r="J5840">
        <v>1.5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5390</v>
      </c>
      <c r="Q5840">
        <v>1888</v>
      </c>
      <c r="R5840">
        <v>8828</v>
      </c>
      <c r="S5840">
        <v>0</v>
      </c>
      <c r="T5840">
        <v>0</v>
      </c>
      <c r="U5840">
        <v>3000</v>
      </c>
    </row>
    <row r="5841" spans="1:21" ht="14.25">
      <c r="A5841">
        <v>4406230</v>
      </c>
      <c r="B5841">
        <v>3</v>
      </c>
      <c r="C5841" t="s">
        <v>3879</v>
      </c>
      <c r="D5841" t="s">
        <v>1044</v>
      </c>
      <c r="E5841">
        <v>353782</v>
      </c>
      <c r="F5841">
        <v>16662</v>
      </c>
      <c r="G5841">
        <v>7006</v>
      </c>
      <c r="H5841">
        <v>47042</v>
      </c>
      <c r="I5841">
        <v>0</v>
      </c>
      <c r="J5841">
        <v>1.5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10720</v>
      </c>
      <c r="Q5841">
        <v>4053</v>
      </c>
      <c r="R5841">
        <v>17247</v>
      </c>
      <c r="S5841">
        <v>0</v>
      </c>
      <c r="T5841">
        <v>0</v>
      </c>
      <c r="U5841">
        <v>3000</v>
      </c>
    </row>
    <row r="5842" spans="1:21" ht="14.25">
      <c r="A5842">
        <v>4406231</v>
      </c>
      <c r="B5842">
        <v>3</v>
      </c>
      <c r="C5842" t="s">
        <v>3881</v>
      </c>
      <c r="D5842" t="s">
        <v>3884</v>
      </c>
      <c r="E5842">
        <v>320330</v>
      </c>
      <c r="F5842">
        <v>13678</v>
      </c>
      <c r="G5842">
        <v>5696</v>
      </c>
      <c r="H5842">
        <v>69630</v>
      </c>
      <c r="I5842">
        <v>0</v>
      </c>
      <c r="J5842">
        <v>1.5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5390</v>
      </c>
      <c r="Q5842">
        <v>1888</v>
      </c>
      <c r="R5842">
        <v>8828</v>
      </c>
      <c r="S5842">
        <v>0</v>
      </c>
      <c r="T5842">
        <v>0</v>
      </c>
      <c r="U5842">
        <v>3000</v>
      </c>
    </row>
    <row r="5843" spans="1:21" ht="14.25">
      <c r="A5843">
        <v>4406310</v>
      </c>
      <c r="B5843">
        <v>1</v>
      </c>
      <c r="C5843" t="s">
        <v>3879</v>
      </c>
      <c r="D5843" t="s">
        <v>3880</v>
      </c>
      <c r="E5843">
        <v>357979</v>
      </c>
      <c r="F5843">
        <v>16662</v>
      </c>
      <c r="G5843">
        <v>7167</v>
      </c>
      <c r="H5843">
        <v>48019</v>
      </c>
      <c r="I5843">
        <v>0</v>
      </c>
      <c r="J5843">
        <v>1.5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10720</v>
      </c>
      <c r="Q5843">
        <v>4214</v>
      </c>
      <c r="R5843">
        <v>18224</v>
      </c>
      <c r="S5843">
        <v>0</v>
      </c>
      <c r="T5843">
        <v>0</v>
      </c>
      <c r="U5843">
        <v>3000</v>
      </c>
    </row>
    <row r="5844" spans="1:21" ht="14.25">
      <c r="A5844">
        <v>4406311</v>
      </c>
      <c r="B5844">
        <v>1</v>
      </c>
      <c r="C5844" t="s">
        <v>3881</v>
      </c>
      <c r="D5844" t="s">
        <v>3790</v>
      </c>
      <c r="E5844">
        <v>323085</v>
      </c>
      <c r="F5844">
        <v>13678</v>
      </c>
      <c r="G5844">
        <v>5825</v>
      </c>
      <c r="H5844">
        <v>69805</v>
      </c>
      <c r="I5844">
        <v>0</v>
      </c>
      <c r="J5844">
        <v>1.5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5390</v>
      </c>
      <c r="Q5844">
        <v>2017</v>
      </c>
      <c r="R5844">
        <v>9003</v>
      </c>
      <c r="S5844">
        <v>0</v>
      </c>
      <c r="T5844">
        <v>0</v>
      </c>
      <c r="U5844">
        <v>3000</v>
      </c>
    </row>
    <row r="5845" spans="1:21" ht="14.25">
      <c r="A5845">
        <v>4406320</v>
      </c>
      <c r="B5845">
        <v>2</v>
      </c>
      <c r="C5845" t="s">
        <v>3879</v>
      </c>
      <c r="D5845" t="s">
        <v>1043</v>
      </c>
      <c r="E5845">
        <v>357979</v>
      </c>
      <c r="F5845">
        <v>16662</v>
      </c>
      <c r="G5845">
        <v>7167</v>
      </c>
      <c r="H5845">
        <v>48019</v>
      </c>
      <c r="I5845">
        <v>0</v>
      </c>
      <c r="J5845">
        <v>1.5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10720</v>
      </c>
      <c r="Q5845">
        <v>4214</v>
      </c>
      <c r="R5845">
        <v>18224</v>
      </c>
      <c r="S5845">
        <v>0</v>
      </c>
      <c r="T5845">
        <v>0</v>
      </c>
      <c r="U5845">
        <v>3000</v>
      </c>
    </row>
    <row r="5846" spans="1:21" ht="14.25">
      <c r="A5846">
        <v>4406321</v>
      </c>
      <c r="B5846">
        <v>2</v>
      </c>
      <c r="C5846" t="s">
        <v>3881</v>
      </c>
      <c r="D5846" t="s">
        <v>766</v>
      </c>
      <c r="E5846">
        <v>322856</v>
      </c>
      <c r="F5846">
        <v>13678</v>
      </c>
      <c r="G5846">
        <v>5793</v>
      </c>
      <c r="H5846">
        <v>70216</v>
      </c>
      <c r="I5846">
        <v>0</v>
      </c>
      <c r="J5846">
        <v>1.5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5390</v>
      </c>
      <c r="Q5846">
        <v>1985</v>
      </c>
      <c r="R5846">
        <v>9414</v>
      </c>
      <c r="S5846">
        <v>0</v>
      </c>
      <c r="T5846">
        <v>0</v>
      </c>
      <c r="U5846">
        <v>3000</v>
      </c>
    </row>
    <row r="5847" spans="1:21" ht="14.25">
      <c r="A5847">
        <v>4406330</v>
      </c>
      <c r="B5847">
        <v>3</v>
      </c>
      <c r="C5847" t="s">
        <v>3879</v>
      </c>
      <c r="D5847" t="s">
        <v>1044</v>
      </c>
      <c r="E5847">
        <v>357979</v>
      </c>
      <c r="F5847">
        <v>16662</v>
      </c>
      <c r="G5847">
        <v>7167</v>
      </c>
      <c r="H5847">
        <v>48019</v>
      </c>
      <c r="I5847">
        <v>0</v>
      </c>
      <c r="J5847">
        <v>1.5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10720</v>
      </c>
      <c r="Q5847">
        <v>4214</v>
      </c>
      <c r="R5847">
        <v>18224</v>
      </c>
      <c r="S5847">
        <v>0</v>
      </c>
      <c r="T5847">
        <v>0</v>
      </c>
      <c r="U5847">
        <v>3000</v>
      </c>
    </row>
    <row r="5848" spans="1:21" ht="14.25">
      <c r="A5848">
        <v>4406331</v>
      </c>
      <c r="B5848">
        <v>3</v>
      </c>
      <c r="C5848" t="s">
        <v>3881</v>
      </c>
      <c r="D5848" t="s">
        <v>3884</v>
      </c>
      <c r="E5848">
        <v>322856</v>
      </c>
      <c r="F5848">
        <v>13678</v>
      </c>
      <c r="G5848">
        <v>5793</v>
      </c>
      <c r="H5848">
        <v>70216</v>
      </c>
      <c r="I5848">
        <v>0</v>
      </c>
      <c r="J5848">
        <v>1.5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5390</v>
      </c>
      <c r="Q5848">
        <v>1985</v>
      </c>
      <c r="R5848">
        <v>9414</v>
      </c>
      <c r="S5848">
        <v>0</v>
      </c>
      <c r="T5848">
        <v>0</v>
      </c>
      <c r="U5848">
        <v>3000</v>
      </c>
    </row>
    <row r="5849" spans="1:21" ht="14.25">
      <c r="A5849">
        <v>4406410</v>
      </c>
      <c r="B5849">
        <v>1</v>
      </c>
      <c r="C5849" t="s">
        <v>3879</v>
      </c>
      <c r="D5849" t="s">
        <v>3880</v>
      </c>
      <c r="E5849">
        <v>365159</v>
      </c>
      <c r="F5849">
        <v>16781</v>
      </c>
      <c r="G5849">
        <v>7388</v>
      </c>
      <c r="H5849">
        <v>49589</v>
      </c>
      <c r="I5849">
        <v>0</v>
      </c>
      <c r="J5849">
        <v>1.5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10720</v>
      </c>
      <c r="Q5849">
        <v>4375</v>
      </c>
      <c r="R5849">
        <v>19202</v>
      </c>
      <c r="S5849">
        <v>0</v>
      </c>
      <c r="T5849">
        <v>0</v>
      </c>
      <c r="U5849">
        <v>3000</v>
      </c>
    </row>
    <row r="5850" spans="1:21" ht="14.25">
      <c r="A5850">
        <v>4406411</v>
      </c>
      <c r="B5850">
        <v>1</v>
      </c>
      <c r="C5850" t="s">
        <v>3881</v>
      </c>
      <c r="D5850" t="s">
        <v>3790</v>
      </c>
      <c r="E5850">
        <v>327345</v>
      </c>
      <c r="F5850">
        <v>13838</v>
      </c>
      <c r="G5850">
        <v>5899</v>
      </c>
      <c r="H5850">
        <v>70985</v>
      </c>
      <c r="I5850">
        <v>0</v>
      </c>
      <c r="J5850">
        <v>1.5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5390</v>
      </c>
      <c r="Q5850">
        <v>2017</v>
      </c>
      <c r="R5850">
        <v>9003</v>
      </c>
      <c r="S5850">
        <v>0</v>
      </c>
      <c r="T5850">
        <v>0</v>
      </c>
      <c r="U5850">
        <v>3000</v>
      </c>
    </row>
    <row r="5851" spans="1:21" ht="14.25">
      <c r="A5851">
        <v>4406420</v>
      </c>
      <c r="B5851">
        <v>2</v>
      </c>
      <c r="C5851" t="s">
        <v>3879</v>
      </c>
      <c r="D5851" t="s">
        <v>1043</v>
      </c>
      <c r="E5851">
        <v>365159</v>
      </c>
      <c r="F5851">
        <v>16781</v>
      </c>
      <c r="G5851">
        <v>7388</v>
      </c>
      <c r="H5851">
        <v>49589</v>
      </c>
      <c r="I5851">
        <v>0</v>
      </c>
      <c r="J5851">
        <v>1.5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10720</v>
      </c>
      <c r="Q5851">
        <v>4375</v>
      </c>
      <c r="R5851">
        <v>19202</v>
      </c>
      <c r="S5851">
        <v>0</v>
      </c>
      <c r="T5851">
        <v>0</v>
      </c>
      <c r="U5851">
        <v>3000</v>
      </c>
    </row>
    <row r="5852" spans="1:21" ht="14.25">
      <c r="A5852">
        <v>4406421</v>
      </c>
      <c r="B5852">
        <v>2</v>
      </c>
      <c r="C5852" t="s">
        <v>3881</v>
      </c>
      <c r="D5852" t="s">
        <v>766</v>
      </c>
      <c r="E5852">
        <v>327952</v>
      </c>
      <c r="F5852">
        <v>13838</v>
      </c>
      <c r="G5852">
        <v>5899</v>
      </c>
      <c r="H5852">
        <v>71592</v>
      </c>
      <c r="I5852">
        <v>0</v>
      </c>
      <c r="J5852">
        <v>1.5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5390</v>
      </c>
      <c r="Q5852">
        <v>2017</v>
      </c>
      <c r="R5852">
        <v>9610</v>
      </c>
      <c r="S5852">
        <v>0</v>
      </c>
      <c r="T5852">
        <v>0</v>
      </c>
      <c r="U5852">
        <v>3000</v>
      </c>
    </row>
    <row r="5853" spans="1:21" ht="14.25">
      <c r="A5853">
        <v>4406430</v>
      </c>
      <c r="B5853">
        <v>3</v>
      </c>
      <c r="C5853" t="s">
        <v>3879</v>
      </c>
      <c r="D5853" t="s">
        <v>1044</v>
      </c>
      <c r="E5853">
        <v>365159</v>
      </c>
      <c r="F5853">
        <v>16781</v>
      </c>
      <c r="G5853">
        <v>7388</v>
      </c>
      <c r="H5853">
        <v>49589</v>
      </c>
      <c r="I5853">
        <v>0</v>
      </c>
      <c r="J5853">
        <v>1.5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10720</v>
      </c>
      <c r="Q5853">
        <v>4375</v>
      </c>
      <c r="R5853">
        <v>19202</v>
      </c>
      <c r="S5853">
        <v>0</v>
      </c>
      <c r="T5853">
        <v>0</v>
      </c>
      <c r="U5853">
        <v>3000</v>
      </c>
    </row>
    <row r="5854" spans="1:21" ht="14.25">
      <c r="A5854">
        <v>4406431</v>
      </c>
      <c r="B5854">
        <v>3</v>
      </c>
      <c r="C5854" t="s">
        <v>3881</v>
      </c>
      <c r="D5854" t="s">
        <v>3884</v>
      </c>
      <c r="E5854">
        <v>327952</v>
      </c>
      <c r="F5854">
        <v>13838</v>
      </c>
      <c r="G5854">
        <v>5899</v>
      </c>
      <c r="H5854">
        <v>71592</v>
      </c>
      <c r="I5854">
        <v>0</v>
      </c>
      <c r="J5854">
        <v>1.5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5390</v>
      </c>
      <c r="Q5854">
        <v>2017</v>
      </c>
      <c r="R5854">
        <v>9610</v>
      </c>
      <c r="S5854">
        <v>0</v>
      </c>
      <c r="T5854">
        <v>0</v>
      </c>
      <c r="U5854">
        <v>3000</v>
      </c>
    </row>
    <row r="5855" spans="1:21" ht="14.25">
      <c r="A5855">
        <v>4406510</v>
      </c>
      <c r="B5855">
        <v>1</v>
      </c>
      <c r="C5855" t="s">
        <v>3879</v>
      </c>
      <c r="D5855" t="s">
        <v>3880</v>
      </c>
      <c r="E5855">
        <v>366892</v>
      </c>
      <c r="F5855">
        <v>16911</v>
      </c>
      <c r="G5855">
        <v>7388</v>
      </c>
      <c r="H5855">
        <v>50022</v>
      </c>
      <c r="I5855">
        <v>0</v>
      </c>
      <c r="J5855">
        <v>1.5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10850</v>
      </c>
      <c r="Q5855">
        <v>4375</v>
      </c>
      <c r="R5855">
        <v>19635</v>
      </c>
      <c r="S5855">
        <v>0</v>
      </c>
      <c r="T5855">
        <v>0</v>
      </c>
      <c r="U5855">
        <v>3000</v>
      </c>
    </row>
    <row r="5856" spans="1:21" ht="14.25">
      <c r="A5856">
        <v>4406511</v>
      </c>
      <c r="B5856">
        <v>1</v>
      </c>
      <c r="C5856" t="s">
        <v>3881</v>
      </c>
      <c r="D5856" t="s">
        <v>3790</v>
      </c>
      <c r="E5856">
        <v>329078</v>
      </c>
      <c r="F5856">
        <v>13968</v>
      </c>
      <c r="G5856">
        <v>5899</v>
      </c>
      <c r="H5856">
        <v>71418</v>
      </c>
      <c r="I5856">
        <v>0</v>
      </c>
      <c r="J5856">
        <v>1.5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5520</v>
      </c>
      <c r="Q5856">
        <v>2017</v>
      </c>
      <c r="R5856">
        <v>9436</v>
      </c>
      <c r="S5856">
        <v>0</v>
      </c>
      <c r="T5856">
        <v>0</v>
      </c>
      <c r="U5856">
        <v>3000</v>
      </c>
    </row>
    <row r="5857" spans="1:21" ht="14.25">
      <c r="A5857">
        <v>4406520</v>
      </c>
      <c r="B5857">
        <v>2</v>
      </c>
      <c r="C5857" t="s">
        <v>3879</v>
      </c>
      <c r="D5857" t="s">
        <v>1043</v>
      </c>
      <c r="E5857">
        <v>366892</v>
      </c>
      <c r="F5857">
        <v>16911</v>
      </c>
      <c r="G5857">
        <v>7388</v>
      </c>
      <c r="H5857">
        <v>50022</v>
      </c>
      <c r="I5857">
        <v>0</v>
      </c>
      <c r="J5857">
        <v>1.5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10850</v>
      </c>
      <c r="Q5857">
        <v>4375</v>
      </c>
      <c r="R5857">
        <v>19635</v>
      </c>
      <c r="S5857">
        <v>0</v>
      </c>
      <c r="T5857">
        <v>0</v>
      </c>
      <c r="U5857">
        <v>3000</v>
      </c>
    </row>
    <row r="5858" spans="1:21" ht="14.25">
      <c r="A5858">
        <v>4406521</v>
      </c>
      <c r="B5858">
        <v>2</v>
      </c>
      <c r="C5858" t="s">
        <v>3881</v>
      </c>
      <c r="D5858" t="s">
        <v>766</v>
      </c>
      <c r="E5858">
        <v>329685</v>
      </c>
      <c r="F5858">
        <v>13968</v>
      </c>
      <c r="G5858">
        <v>5899</v>
      </c>
      <c r="H5858">
        <v>72025</v>
      </c>
      <c r="I5858">
        <v>0</v>
      </c>
      <c r="J5858">
        <v>1.5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5520</v>
      </c>
      <c r="Q5858">
        <v>2017</v>
      </c>
      <c r="R5858">
        <v>10043</v>
      </c>
      <c r="S5858">
        <v>0</v>
      </c>
      <c r="T5858">
        <v>0</v>
      </c>
      <c r="U5858">
        <v>3000</v>
      </c>
    </row>
    <row r="5859" spans="1:21" ht="14.25">
      <c r="A5859">
        <v>4406530</v>
      </c>
      <c r="B5859">
        <v>3</v>
      </c>
      <c r="C5859" t="s">
        <v>3879</v>
      </c>
      <c r="D5859" t="s">
        <v>1044</v>
      </c>
      <c r="E5859">
        <v>366892</v>
      </c>
      <c r="F5859">
        <v>16911</v>
      </c>
      <c r="G5859">
        <v>7388</v>
      </c>
      <c r="H5859">
        <v>50022</v>
      </c>
      <c r="I5859">
        <v>0</v>
      </c>
      <c r="J5859">
        <v>1.5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10850</v>
      </c>
      <c r="Q5859">
        <v>4375</v>
      </c>
      <c r="R5859">
        <v>19635</v>
      </c>
      <c r="S5859">
        <v>0</v>
      </c>
      <c r="T5859">
        <v>0</v>
      </c>
      <c r="U5859">
        <v>3000</v>
      </c>
    </row>
    <row r="5860" spans="1:21" ht="14.25">
      <c r="A5860">
        <v>4406531</v>
      </c>
      <c r="B5860">
        <v>3</v>
      </c>
      <c r="C5860" t="s">
        <v>3881</v>
      </c>
      <c r="D5860" t="s">
        <v>3884</v>
      </c>
      <c r="E5860">
        <v>329685</v>
      </c>
      <c r="F5860">
        <v>13968</v>
      </c>
      <c r="G5860">
        <v>5899</v>
      </c>
      <c r="H5860">
        <v>72025</v>
      </c>
      <c r="I5860">
        <v>0</v>
      </c>
      <c r="J5860">
        <v>1.5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5520</v>
      </c>
      <c r="Q5860">
        <v>2017</v>
      </c>
      <c r="R5860">
        <v>10043</v>
      </c>
      <c r="S5860">
        <v>0</v>
      </c>
      <c r="T5860">
        <v>0</v>
      </c>
      <c r="U5860">
        <v>3000</v>
      </c>
    </row>
    <row r="5861" spans="1:21" ht="14.25">
      <c r="A5861">
        <v>4406610</v>
      </c>
      <c r="B5861">
        <v>1</v>
      </c>
      <c r="C5861" t="s">
        <v>3879</v>
      </c>
      <c r="D5861" t="s">
        <v>3880</v>
      </c>
      <c r="E5861">
        <v>371849</v>
      </c>
      <c r="F5861">
        <v>17110</v>
      </c>
      <c r="G5861">
        <v>7487</v>
      </c>
      <c r="H5861">
        <v>51009</v>
      </c>
      <c r="I5861">
        <v>0</v>
      </c>
      <c r="J5861">
        <v>1.5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10930</v>
      </c>
      <c r="Q5861">
        <v>4415</v>
      </c>
      <c r="R5861">
        <v>20031</v>
      </c>
      <c r="S5861">
        <v>0</v>
      </c>
      <c r="T5861">
        <v>0</v>
      </c>
      <c r="U5861">
        <v>3000</v>
      </c>
    </row>
    <row r="5862" spans="1:21" ht="14.25">
      <c r="A5862">
        <v>4406611</v>
      </c>
      <c r="B5862">
        <v>1</v>
      </c>
      <c r="C5862" t="s">
        <v>3881</v>
      </c>
      <c r="D5862" t="s">
        <v>3790</v>
      </c>
      <c r="E5862">
        <v>335345</v>
      </c>
      <c r="F5862">
        <v>14209</v>
      </c>
      <c r="G5862">
        <v>6013</v>
      </c>
      <c r="H5862">
        <v>72995</v>
      </c>
      <c r="I5862">
        <v>0</v>
      </c>
      <c r="J5862">
        <v>1.5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5600</v>
      </c>
      <c r="Q5862">
        <v>2057</v>
      </c>
      <c r="R5862">
        <v>9832</v>
      </c>
      <c r="S5862">
        <v>0</v>
      </c>
      <c r="T5862">
        <v>0</v>
      </c>
      <c r="U5862">
        <v>3000</v>
      </c>
    </row>
    <row r="5863" spans="1:21" ht="14.25">
      <c r="A5863">
        <v>4406620</v>
      </c>
      <c r="B5863">
        <v>2</v>
      </c>
      <c r="C5863" t="s">
        <v>3879</v>
      </c>
      <c r="D5863" t="s">
        <v>1043</v>
      </c>
      <c r="E5863">
        <v>371849</v>
      </c>
      <c r="F5863">
        <v>17110</v>
      </c>
      <c r="G5863">
        <v>7487</v>
      </c>
      <c r="H5863">
        <v>51009</v>
      </c>
      <c r="I5863">
        <v>0</v>
      </c>
      <c r="J5863">
        <v>1.5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10930</v>
      </c>
      <c r="Q5863">
        <v>4415</v>
      </c>
      <c r="R5863">
        <v>20031</v>
      </c>
      <c r="S5863">
        <v>0</v>
      </c>
      <c r="T5863">
        <v>0</v>
      </c>
      <c r="U5863">
        <v>3000</v>
      </c>
    </row>
    <row r="5864" spans="1:21" ht="14.25">
      <c r="A5864">
        <v>4406621</v>
      </c>
      <c r="B5864">
        <v>2</v>
      </c>
      <c r="C5864" t="s">
        <v>3881</v>
      </c>
      <c r="D5864" t="s">
        <v>766</v>
      </c>
      <c r="E5864">
        <v>335952</v>
      </c>
      <c r="F5864">
        <v>14209</v>
      </c>
      <c r="G5864">
        <v>6013</v>
      </c>
      <c r="H5864">
        <v>73602</v>
      </c>
      <c r="I5864">
        <v>0</v>
      </c>
      <c r="J5864">
        <v>1.5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5600</v>
      </c>
      <c r="Q5864">
        <v>2057</v>
      </c>
      <c r="R5864">
        <v>10439</v>
      </c>
      <c r="S5864">
        <v>0</v>
      </c>
      <c r="T5864">
        <v>0</v>
      </c>
      <c r="U5864">
        <v>3000</v>
      </c>
    </row>
    <row r="5865" spans="1:21" ht="14.25">
      <c r="A5865">
        <v>4406630</v>
      </c>
      <c r="B5865">
        <v>3</v>
      </c>
      <c r="C5865" t="s">
        <v>3879</v>
      </c>
      <c r="D5865" t="s">
        <v>1044</v>
      </c>
      <c r="E5865">
        <v>371849</v>
      </c>
      <c r="F5865">
        <v>17110</v>
      </c>
      <c r="G5865">
        <v>7487</v>
      </c>
      <c r="H5865">
        <v>51009</v>
      </c>
      <c r="I5865">
        <v>0</v>
      </c>
      <c r="J5865">
        <v>1.5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10930</v>
      </c>
      <c r="Q5865">
        <v>4415</v>
      </c>
      <c r="R5865">
        <v>20031</v>
      </c>
      <c r="S5865">
        <v>0</v>
      </c>
      <c r="T5865">
        <v>0</v>
      </c>
      <c r="U5865">
        <v>3000</v>
      </c>
    </row>
    <row r="5866" spans="1:21" ht="14.25">
      <c r="A5866">
        <v>4406631</v>
      </c>
      <c r="B5866">
        <v>3</v>
      </c>
      <c r="C5866" t="s">
        <v>3881</v>
      </c>
      <c r="D5866" t="s">
        <v>3884</v>
      </c>
      <c r="E5866">
        <v>335952</v>
      </c>
      <c r="F5866">
        <v>14209</v>
      </c>
      <c r="G5866">
        <v>6013</v>
      </c>
      <c r="H5866">
        <v>73602</v>
      </c>
      <c r="I5866">
        <v>0</v>
      </c>
      <c r="J5866">
        <v>1.5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5600</v>
      </c>
      <c r="Q5866">
        <v>2057</v>
      </c>
      <c r="R5866">
        <v>10439</v>
      </c>
      <c r="S5866">
        <v>0</v>
      </c>
      <c r="T5866">
        <v>0</v>
      </c>
      <c r="U5866">
        <v>3000</v>
      </c>
    </row>
    <row r="5867" spans="1:21" ht="14.25">
      <c r="A5867">
        <v>4406710</v>
      </c>
      <c r="B5867">
        <v>1</v>
      </c>
      <c r="C5867" t="s">
        <v>3879</v>
      </c>
      <c r="D5867" t="s">
        <v>3880</v>
      </c>
      <c r="E5867">
        <v>378654</v>
      </c>
      <c r="F5867">
        <v>17110</v>
      </c>
      <c r="G5867">
        <v>7811</v>
      </c>
      <c r="H5867">
        <v>51334</v>
      </c>
      <c r="I5867">
        <v>0</v>
      </c>
      <c r="J5867">
        <v>1.5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10930</v>
      </c>
      <c r="Q5867">
        <v>4739</v>
      </c>
      <c r="R5867">
        <v>20356</v>
      </c>
      <c r="S5867">
        <v>0</v>
      </c>
      <c r="T5867">
        <v>0</v>
      </c>
      <c r="U5867">
        <v>3000</v>
      </c>
    </row>
    <row r="5868" spans="1:21" ht="14.25">
      <c r="A5868">
        <v>4406711</v>
      </c>
      <c r="B5868">
        <v>1</v>
      </c>
      <c r="C5868" t="s">
        <v>3881</v>
      </c>
      <c r="D5868" t="s">
        <v>3790</v>
      </c>
      <c r="E5868">
        <v>342150</v>
      </c>
      <c r="F5868">
        <v>14209</v>
      </c>
      <c r="G5868">
        <v>6337</v>
      </c>
      <c r="H5868">
        <v>73320</v>
      </c>
      <c r="I5868">
        <v>0</v>
      </c>
      <c r="J5868">
        <v>1.5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5600</v>
      </c>
      <c r="Q5868">
        <v>2381</v>
      </c>
      <c r="R5868">
        <v>10157</v>
      </c>
      <c r="S5868">
        <v>0</v>
      </c>
      <c r="T5868">
        <v>0</v>
      </c>
      <c r="U5868">
        <v>3000</v>
      </c>
    </row>
    <row r="5869" spans="1:21" ht="14.25">
      <c r="A5869">
        <v>4406720</v>
      </c>
      <c r="B5869">
        <v>2</v>
      </c>
      <c r="C5869" t="s">
        <v>3879</v>
      </c>
      <c r="D5869" t="s">
        <v>1043</v>
      </c>
      <c r="E5869">
        <v>378654</v>
      </c>
      <c r="F5869">
        <v>17110</v>
      </c>
      <c r="G5869">
        <v>7811</v>
      </c>
      <c r="H5869">
        <v>51334</v>
      </c>
      <c r="I5869">
        <v>0</v>
      </c>
      <c r="J5869">
        <v>1.5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10930</v>
      </c>
      <c r="Q5869">
        <v>4739</v>
      </c>
      <c r="R5869">
        <v>20356</v>
      </c>
      <c r="S5869">
        <v>0</v>
      </c>
      <c r="T5869">
        <v>0</v>
      </c>
      <c r="U5869">
        <v>3000</v>
      </c>
    </row>
    <row r="5870" spans="1:21" ht="14.25">
      <c r="A5870">
        <v>4406721</v>
      </c>
      <c r="B5870">
        <v>2</v>
      </c>
      <c r="C5870" t="s">
        <v>3881</v>
      </c>
      <c r="D5870" t="s">
        <v>766</v>
      </c>
      <c r="E5870">
        <v>335952</v>
      </c>
      <c r="F5870">
        <v>14209</v>
      </c>
      <c r="G5870">
        <v>6013</v>
      </c>
      <c r="H5870">
        <v>73602</v>
      </c>
      <c r="I5870">
        <v>0</v>
      </c>
      <c r="J5870">
        <v>1.5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5600</v>
      </c>
      <c r="Q5870">
        <v>2057</v>
      </c>
      <c r="R5870">
        <v>10439</v>
      </c>
      <c r="S5870">
        <v>0</v>
      </c>
      <c r="T5870">
        <v>0</v>
      </c>
      <c r="U5870">
        <v>3000</v>
      </c>
    </row>
    <row r="5871" spans="1:21" ht="14.25">
      <c r="A5871">
        <v>4406730</v>
      </c>
      <c r="B5871">
        <v>3</v>
      </c>
      <c r="C5871" t="s">
        <v>3879</v>
      </c>
      <c r="D5871" t="s">
        <v>1044</v>
      </c>
      <c r="E5871">
        <v>378654</v>
      </c>
      <c r="F5871">
        <v>17110</v>
      </c>
      <c r="G5871">
        <v>7811</v>
      </c>
      <c r="H5871">
        <v>51334</v>
      </c>
      <c r="I5871">
        <v>0</v>
      </c>
      <c r="J5871">
        <v>1.5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10930</v>
      </c>
      <c r="Q5871">
        <v>4739</v>
      </c>
      <c r="R5871">
        <v>20356</v>
      </c>
      <c r="S5871">
        <v>0</v>
      </c>
      <c r="T5871">
        <v>0</v>
      </c>
      <c r="U5871">
        <v>3000</v>
      </c>
    </row>
    <row r="5872" spans="1:21" ht="14.25">
      <c r="A5872">
        <v>4406731</v>
      </c>
      <c r="B5872">
        <v>3</v>
      </c>
      <c r="C5872" t="s">
        <v>3881</v>
      </c>
      <c r="D5872" t="s">
        <v>3884</v>
      </c>
      <c r="E5872">
        <v>335952</v>
      </c>
      <c r="F5872">
        <v>14209</v>
      </c>
      <c r="G5872">
        <v>6013</v>
      </c>
      <c r="H5872">
        <v>73602</v>
      </c>
      <c r="I5872">
        <v>0</v>
      </c>
      <c r="J5872">
        <v>1.5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5600</v>
      </c>
      <c r="Q5872">
        <v>2057</v>
      </c>
      <c r="R5872">
        <v>10439</v>
      </c>
      <c r="S5872">
        <v>0</v>
      </c>
      <c r="T5872">
        <v>0</v>
      </c>
      <c r="U5872">
        <v>3000</v>
      </c>
    </row>
    <row r="5873" spans="1:21" ht="14.25">
      <c r="A5873">
        <v>4406810</v>
      </c>
      <c r="B5873">
        <v>1</v>
      </c>
      <c r="C5873" t="s">
        <v>3879</v>
      </c>
      <c r="D5873" t="s">
        <v>3880</v>
      </c>
      <c r="E5873">
        <v>391654</v>
      </c>
      <c r="F5873">
        <v>17343</v>
      </c>
      <c r="G5873">
        <v>8253</v>
      </c>
      <c r="H5873">
        <v>53164</v>
      </c>
      <c r="I5873">
        <v>0</v>
      </c>
      <c r="J5873">
        <v>1.5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10930</v>
      </c>
      <c r="Q5873">
        <v>5063</v>
      </c>
      <c r="R5873">
        <v>21007</v>
      </c>
      <c r="S5873">
        <v>0</v>
      </c>
      <c r="T5873">
        <v>0</v>
      </c>
      <c r="U5873">
        <v>3400</v>
      </c>
    </row>
    <row r="5874" spans="1:21" ht="14.25">
      <c r="A5874">
        <v>4406811</v>
      </c>
      <c r="B5874">
        <v>1</v>
      </c>
      <c r="C5874" t="s">
        <v>3881</v>
      </c>
      <c r="D5874" t="s">
        <v>3790</v>
      </c>
      <c r="E5874">
        <v>351069</v>
      </c>
      <c r="F5874">
        <v>14540</v>
      </c>
      <c r="G5874">
        <v>6492</v>
      </c>
      <c r="H5874">
        <v>75829</v>
      </c>
      <c r="I5874">
        <v>0</v>
      </c>
      <c r="J5874">
        <v>1.5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5600</v>
      </c>
      <c r="Q5874">
        <v>2381</v>
      </c>
      <c r="R5874">
        <v>10157</v>
      </c>
      <c r="S5874">
        <v>0</v>
      </c>
      <c r="T5874">
        <v>0</v>
      </c>
      <c r="U5874">
        <v>3400</v>
      </c>
    </row>
    <row r="5875" spans="1:21" ht="14.25">
      <c r="A5875">
        <v>4406820</v>
      </c>
      <c r="B5875">
        <v>2</v>
      </c>
      <c r="C5875" t="s">
        <v>3879</v>
      </c>
      <c r="D5875" t="s">
        <v>1043</v>
      </c>
      <c r="E5875">
        <v>388766</v>
      </c>
      <c r="F5875">
        <v>17229</v>
      </c>
      <c r="G5875">
        <v>8195</v>
      </c>
      <c r="H5875">
        <v>52576</v>
      </c>
      <c r="I5875">
        <v>0</v>
      </c>
      <c r="J5875">
        <v>1.5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10930</v>
      </c>
      <c r="Q5875">
        <v>5063</v>
      </c>
      <c r="R5875">
        <v>21007</v>
      </c>
      <c r="S5875">
        <v>0</v>
      </c>
      <c r="T5875">
        <v>0</v>
      </c>
      <c r="U5875">
        <v>3000</v>
      </c>
    </row>
    <row r="5876" spans="1:21" ht="14.25">
      <c r="A5876">
        <v>4406821</v>
      </c>
      <c r="B5876">
        <v>2</v>
      </c>
      <c r="C5876" t="s">
        <v>3881</v>
      </c>
      <c r="D5876" t="s">
        <v>766</v>
      </c>
      <c r="E5876">
        <v>347364</v>
      </c>
      <c r="F5876">
        <v>14369</v>
      </c>
      <c r="G5876">
        <v>6412</v>
      </c>
      <c r="H5876">
        <v>75434</v>
      </c>
      <c r="I5876">
        <v>0</v>
      </c>
      <c r="J5876">
        <v>1.5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5600</v>
      </c>
      <c r="Q5876">
        <v>2381</v>
      </c>
      <c r="R5876">
        <v>11090</v>
      </c>
      <c r="S5876">
        <v>0</v>
      </c>
      <c r="T5876">
        <v>0</v>
      </c>
      <c r="U5876">
        <v>3000</v>
      </c>
    </row>
    <row r="5877" spans="1:21" ht="14.25">
      <c r="A5877">
        <v>4406830</v>
      </c>
      <c r="B5877">
        <v>3</v>
      </c>
      <c r="C5877" t="s">
        <v>3879</v>
      </c>
      <c r="D5877" t="s">
        <v>1044</v>
      </c>
      <c r="E5877">
        <v>388766</v>
      </c>
      <c r="F5877">
        <v>17229</v>
      </c>
      <c r="G5877">
        <v>8195</v>
      </c>
      <c r="H5877">
        <v>52576</v>
      </c>
      <c r="I5877">
        <v>0</v>
      </c>
      <c r="J5877">
        <v>1.5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10930</v>
      </c>
      <c r="Q5877">
        <v>5063</v>
      </c>
      <c r="R5877">
        <v>21007</v>
      </c>
      <c r="S5877">
        <v>0</v>
      </c>
      <c r="T5877">
        <v>0</v>
      </c>
      <c r="U5877">
        <v>3000</v>
      </c>
    </row>
    <row r="5878" spans="1:21" ht="14.25">
      <c r="A5878">
        <v>4406831</v>
      </c>
      <c r="B5878">
        <v>3</v>
      </c>
      <c r="C5878" t="s">
        <v>3881</v>
      </c>
      <c r="D5878" t="s">
        <v>3884</v>
      </c>
      <c r="E5878">
        <v>347364</v>
      </c>
      <c r="F5878">
        <v>14369</v>
      </c>
      <c r="G5878">
        <v>6412</v>
      </c>
      <c r="H5878">
        <v>75434</v>
      </c>
      <c r="I5878">
        <v>0</v>
      </c>
      <c r="J5878">
        <v>1.5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5600</v>
      </c>
      <c r="Q5878">
        <v>2381</v>
      </c>
      <c r="R5878">
        <v>11090</v>
      </c>
      <c r="S5878">
        <v>0</v>
      </c>
      <c r="T5878">
        <v>0</v>
      </c>
      <c r="U5878">
        <v>3000</v>
      </c>
    </row>
    <row r="5879" spans="1:21" ht="14.25">
      <c r="A5879">
        <v>4406910</v>
      </c>
      <c r="B5879">
        <v>1</v>
      </c>
      <c r="C5879" t="s">
        <v>3879</v>
      </c>
      <c r="D5879" t="s">
        <v>3880</v>
      </c>
      <c r="E5879">
        <v>398459</v>
      </c>
      <c r="F5879">
        <v>17343</v>
      </c>
      <c r="G5879">
        <v>8577</v>
      </c>
      <c r="H5879">
        <v>53489</v>
      </c>
      <c r="I5879">
        <v>0</v>
      </c>
      <c r="J5879">
        <v>1.5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10930</v>
      </c>
      <c r="Q5879">
        <v>5387</v>
      </c>
      <c r="R5879">
        <v>21332</v>
      </c>
      <c r="S5879">
        <v>0</v>
      </c>
      <c r="T5879">
        <v>0</v>
      </c>
      <c r="U5879">
        <v>3400</v>
      </c>
    </row>
    <row r="5880" spans="1:21" ht="14.25">
      <c r="A5880">
        <v>4406911</v>
      </c>
      <c r="B5880">
        <v>1</v>
      </c>
      <c r="C5880" t="s">
        <v>3881</v>
      </c>
      <c r="D5880" t="s">
        <v>3790</v>
      </c>
      <c r="E5880">
        <v>351069</v>
      </c>
      <c r="F5880">
        <v>14540</v>
      </c>
      <c r="G5880">
        <v>6492</v>
      </c>
      <c r="H5880">
        <v>75829</v>
      </c>
      <c r="I5880">
        <v>0</v>
      </c>
      <c r="J5880">
        <v>1.5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5600</v>
      </c>
      <c r="Q5880">
        <v>2381</v>
      </c>
      <c r="R5880">
        <v>10157</v>
      </c>
      <c r="S5880">
        <v>0</v>
      </c>
      <c r="T5880">
        <v>0</v>
      </c>
      <c r="U5880">
        <v>3400</v>
      </c>
    </row>
    <row r="5881" spans="1:21" ht="14.25">
      <c r="A5881">
        <v>4406920</v>
      </c>
      <c r="B5881">
        <v>2</v>
      </c>
      <c r="C5881" t="s">
        <v>3879</v>
      </c>
      <c r="D5881" t="s">
        <v>1043</v>
      </c>
      <c r="E5881">
        <v>398459</v>
      </c>
      <c r="F5881">
        <v>17343</v>
      </c>
      <c r="G5881">
        <v>8577</v>
      </c>
      <c r="H5881">
        <v>53489</v>
      </c>
      <c r="I5881">
        <v>0</v>
      </c>
      <c r="J5881">
        <v>1.5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10930</v>
      </c>
      <c r="Q5881">
        <v>5387</v>
      </c>
      <c r="R5881">
        <v>21332</v>
      </c>
      <c r="S5881">
        <v>0</v>
      </c>
      <c r="T5881">
        <v>0</v>
      </c>
      <c r="U5881">
        <v>3400</v>
      </c>
    </row>
    <row r="5882" spans="1:21" ht="14.25">
      <c r="A5882">
        <v>4406921</v>
      </c>
      <c r="B5882">
        <v>2</v>
      </c>
      <c r="C5882" t="s">
        <v>3881</v>
      </c>
      <c r="D5882" t="s">
        <v>766</v>
      </c>
      <c r="E5882">
        <v>352002</v>
      </c>
      <c r="F5882">
        <v>14540</v>
      </c>
      <c r="G5882">
        <v>6492</v>
      </c>
      <c r="H5882">
        <v>76762</v>
      </c>
      <c r="I5882">
        <v>0</v>
      </c>
      <c r="J5882">
        <v>1.5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5600</v>
      </c>
      <c r="Q5882">
        <v>2381</v>
      </c>
      <c r="R5882">
        <v>11090</v>
      </c>
      <c r="S5882">
        <v>0</v>
      </c>
      <c r="T5882">
        <v>0</v>
      </c>
      <c r="U5882">
        <v>3400</v>
      </c>
    </row>
    <row r="5883" spans="1:21" ht="14.25">
      <c r="A5883">
        <v>4406930</v>
      </c>
      <c r="B5883">
        <v>3</v>
      </c>
      <c r="C5883" t="s">
        <v>3879</v>
      </c>
      <c r="D5883" t="s">
        <v>1044</v>
      </c>
      <c r="E5883">
        <v>395571</v>
      </c>
      <c r="F5883">
        <v>17229</v>
      </c>
      <c r="G5883">
        <v>8519</v>
      </c>
      <c r="H5883">
        <v>52901</v>
      </c>
      <c r="I5883">
        <v>0</v>
      </c>
      <c r="J5883">
        <v>1.5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10930</v>
      </c>
      <c r="Q5883">
        <v>5387</v>
      </c>
      <c r="R5883">
        <v>21332</v>
      </c>
      <c r="S5883">
        <v>0</v>
      </c>
      <c r="T5883">
        <v>0</v>
      </c>
      <c r="U5883">
        <v>3000</v>
      </c>
    </row>
    <row r="5884" spans="1:21" ht="14.25">
      <c r="A5884">
        <v>4406931</v>
      </c>
      <c r="B5884">
        <v>3</v>
      </c>
      <c r="C5884" t="s">
        <v>3881</v>
      </c>
      <c r="D5884" t="s">
        <v>3884</v>
      </c>
      <c r="E5884">
        <v>347364</v>
      </c>
      <c r="F5884">
        <v>14369</v>
      </c>
      <c r="G5884">
        <v>6412</v>
      </c>
      <c r="H5884">
        <v>75434</v>
      </c>
      <c r="I5884">
        <v>0</v>
      </c>
      <c r="J5884">
        <v>1.5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5600</v>
      </c>
      <c r="Q5884">
        <v>2381</v>
      </c>
      <c r="R5884">
        <v>11090</v>
      </c>
      <c r="S5884">
        <v>0</v>
      </c>
      <c r="T5884">
        <v>0</v>
      </c>
      <c r="U5884">
        <v>3000</v>
      </c>
    </row>
    <row r="5885" spans="1:21" ht="14.25">
      <c r="A5885">
        <v>4407010</v>
      </c>
      <c r="B5885">
        <v>1</v>
      </c>
      <c r="C5885" t="s">
        <v>3879</v>
      </c>
      <c r="D5885" t="s">
        <v>3880</v>
      </c>
      <c r="E5885">
        <v>401335</v>
      </c>
      <c r="F5885">
        <v>17563</v>
      </c>
      <c r="G5885">
        <v>8596</v>
      </c>
      <c r="H5885">
        <v>53785</v>
      </c>
      <c r="I5885">
        <v>0</v>
      </c>
      <c r="J5885">
        <v>1.5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11150</v>
      </c>
      <c r="Q5885">
        <v>5406</v>
      </c>
      <c r="R5885">
        <v>21628</v>
      </c>
      <c r="S5885">
        <v>0</v>
      </c>
      <c r="T5885">
        <v>0</v>
      </c>
      <c r="U5885">
        <v>3400</v>
      </c>
    </row>
    <row r="5886" spans="1:21" ht="14.25">
      <c r="A5886">
        <v>4407011</v>
      </c>
      <c r="B5886">
        <v>1</v>
      </c>
      <c r="C5886" t="s">
        <v>3881</v>
      </c>
      <c r="D5886" t="s">
        <v>3790</v>
      </c>
      <c r="E5886">
        <v>353945</v>
      </c>
      <c r="F5886">
        <v>14760</v>
      </c>
      <c r="G5886">
        <v>6511</v>
      </c>
      <c r="H5886">
        <v>76125</v>
      </c>
      <c r="I5886">
        <v>0</v>
      </c>
      <c r="J5886">
        <v>1.5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5820</v>
      </c>
      <c r="Q5886">
        <v>2400</v>
      </c>
      <c r="R5886">
        <v>10453</v>
      </c>
      <c r="S5886">
        <v>0</v>
      </c>
      <c r="T5886">
        <v>0</v>
      </c>
      <c r="U5886">
        <v>3400</v>
      </c>
    </row>
    <row r="5887" spans="1:21" ht="14.25">
      <c r="A5887">
        <v>4407020</v>
      </c>
      <c r="B5887">
        <v>2</v>
      </c>
      <c r="C5887" t="s">
        <v>3879</v>
      </c>
      <c r="D5887" t="s">
        <v>1043</v>
      </c>
      <c r="E5887">
        <v>401335</v>
      </c>
      <c r="F5887">
        <v>17563</v>
      </c>
      <c r="G5887">
        <v>8596</v>
      </c>
      <c r="H5887">
        <v>53785</v>
      </c>
      <c r="I5887">
        <v>0</v>
      </c>
      <c r="J5887">
        <v>1.5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11150</v>
      </c>
      <c r="Q5887">
        <v>5406</v>
      </c>
      <c r="R5887">
        <v>21628</v>
      </c>
      <c r="S5887">
        <v>0</v>
      </c>
      <c r="T5887">
        <v>0</v>
      </c>
      <c r="U5887">
        <v>3400</v>
      </c>
    </row>
    <row r="5888" spans="1:21" ht="14.25">
      <c r="A5888">
        <v>4407021</v>
      </c>
      <c r="B5888">
        <v>2</v>
      </c>
      <c r="C5888" t="s">
        <v>3881</v>
      </c>
      <c r="D5888" t="s">
        <v>766</v>
      </c>
      <c r="E5888">
        <v>354878</v>
      </c>
      <c r="F5888">
        <v>14760</v>
      </c>
      <c r="G5888">
        <v>6511</v>
      </c>
      <c r="H5888">
        <v>77058</v>
      </c>
      <c r="I5888">
        <v>0</v>
      </c>
      <c r="J5888">
        <v>1.5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5820</v>
      </c>
      <c r="Q5888">
        <v>2400</v>
      </c>
      <c r="R5888">
        <v>11386</v>
      </c>
      <c r="S5888">
        <v>0</v>
      </c>
      <c r="T5888">
        <v>0</v>
      </c>
      <c r="U5888">
        <v>3400</v>
      </c>
    </row>
    <row r="5889" spans="1:21" ht="14.25">
      <c r="A5889">
        <v>4407030</v>
      </c>
      <c r="B5889">
        <v>3</v>
      </c>
      <c r="C5889" t="s">
        <v>3879</v>
      </c>
      <c r="D5889" t="s">
        <v>1044</v>
      </c>
      <c r="E5889">
        <v>401335</v>
      </c>
      <c r="F5889">
        <v>17563</v>
      </c>
      <c r="G5889">
        <v>8596</v>
      </c>
      <c r="H5889">
        <v>53785</v>
      </c>
      <c r="I5889">
        <v>0</v>
      </c>
      <c r="J5889">
        <v>1.5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11150</v>
      </c>
      <c r="Q5889">
        <v>5406</v>
      </c>
      <c r="R5889">
        <v>21628</v>
      </c>
      <c r="S5889">
        <v>0</v>
      </c>
      <c r="T5889">
        <v>0</v>
      </c>
      <c r="U5889">
        <v>3400</v>
      </c>
    </row>
    <row r="5890" spans="1:21" ht="14.25">
      <c r="A5890">
        <v>4407031</v>
      </c>
      <c r="B5890">
        <v>3</v>
      </c>
      <c r="C5890" t="s">
        <v>3881</v>
      </c>
      <c r="D5890" t="s">
        <v>3884</v>
      </c>
      <c r="E5890">
        <v>354878</v>
      </c>
      <c r="F5890">
        <v>14760</v>
      </c>
      <c r="G5890">
        <v>6511</v>
      </c>
      <c r="H5890">
        <v>77058</v>
      </c>
      <c r="I5890">
        <v>0</v>
      </c>
      <c r="J5890">
        <v>1.5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5820</v>
      </c>
      <c r="Q5890">
        <v>2400</v>
      </c>
      <c r="R5890">
        <v>11386</v>
      </c>
      <c r="S5890">
        <v>0</v>
      </c>
      <c r="T5890">
        <v>0</v>
      </c>
      <c r="U5890">
        <v>3400</v>
      </c>
    </row>
    <row r="5891" spans="1:21" ht="14.25">
      <c r="A5891">
        <v>4407110</v>
      </c>
      <c r="B5891">
        <v>1</v>
      </c>
      <c r="C5891" t="s">
        <v>3879</v>
      </c>
      <c r="D5891" t="s">
        <v>3880</v>
      </c>
      <c r="E5891">
        <v>406073</v>
      </c>
      <c r="F5891">
        <v>17716</v>
      </c>
      <c r="G5891">
        <v>8702</v>
      </c>
      <c r="H5891">
        <v>54873</v>
      </c>
      <c r="I5891">
        <v>0</v>
      </c>
      <c r="J5891">
        <v>1.5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11168</v>
      </c>
      <c r="Q5891">
        <v>5445</v>
      </c>
      <c r="R5891">
        <v>22041</v>
      </c>
      <c r="S5891">
        <v>0</v>
      </c>
      <c r="T5891">
        <v>0</v>
      </c>
      <c r="U5891">
        <v>3400</v>
      </c>
    </row>
    <row r="5892" spans="1:21" ht="14.25">
      <c r="A5892">
        <v>4407111</v>
      </c>
      <c r="B5892">
        <v>1</v>
      </c>
      <c r="C5892" t="s">
        <v>3881</v>
      </c>
      <c r="D5892" t="s">
        <v>3790</v>
      </c>
      <c r="E5892">
        <v>360198</v>
      </c>
      <c r="F5892">
        <v>14961</v>
      </c>
      <c r="G5892">
        <v>6635</v>
      </c>
      <c r="H5892">
        <v>77888</v>
      </c>
      <c r="I5892">
        <v>0</v>
      </c>
      <c r="J5892">
        <v>1.5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5838</v>
      </c>
      <c r="Q5892">
        <v>2439</v>
      </c>
      <c r="R5892">
        <v>10866</v>
      </c>
      <c r="S5892">
        <v>0</v>
      </c>
      <c r="T5892">
        <v>0</v>
      </c>
      <c r="U5892">
        <v>3400</v>
      </c>
    </row>
    <row r="5893" spans="1:21" ht="14.25">
      <c r="A5893">
        <v>4407120</v>
      </c>
      <c r="B5893">
        <v>2</v>
      </c>
      <c r="C5893" t="s">
        <v>3879</v>
      </c>
      <c r="D5893" t="s">
        <v>1043</v>
      </c>
      <c r="E5893">
        <v>406073</v>
      </c>
      <c r="F5893">
        <v>17716</v>
      </c>
      <c r="G5893">
        <v>8702</v>
      </c>
      <c r="H5893">
        <v>54873</v>
      </c>
      <c r="I5893">
        <v>0</v>
      </c>
      <c r="J5893">
        <v>1.5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11168</v>
      </c>
      <c r="Q5893">
        <v>5445</v>
      </c>
      <c r="R5893">
        <v>22041</v>
      </c>
      <c r="S5893">
        <v>0</v>
      </c>
      <c r="T5893">
        <v>0</v>
      </c>
      <c r="U5893">
        <v>3400</v>
      </c>
    </row>
    <row r="5894" spans="1:21" ht="14.25">
      <c r="A5894">
        <v>4407121</v>
      </c>
      <c r="B5894">
        <v>2</v>
      </c>
      <c r="C5894" t="s">
        <v>3881</v>
      </c>
      <c r="D5894" t="s">
        <v>766</v>
      </c>
      <c r="E5894">
        <v>361131</v>
      </c>
      <c r="F5894">
        <v>14961</v>
      </c>
      <c r="G5894">
        <v>6635</v>
      </c>
      <c r="H5894">
        <v>78821</v>
      </c>
      <c r="I5894">
        <v>0</v>
      </c>
      <c r="J5894">
        <v>1.5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5838</v>
      </c>
      <c r="Q5894">
        <v>2439</v>
      </c>
      <c r="R5894">
        <v>11799</v>
      </c>
      <c r="S5894">
        <v>0</v>
      </c>
      <c r="T5894">
        <v>0</v>
      </c>
      <c r="U5894">
        <v>3400</v>
      </c>
    </row>
    <row r="5895" spans="1:21" ht="14.25">
      <c r="A5895">
        <v>4407130</v>
      </c>
      <c r="B5895">
        <v>3</v>
      </c>
      <c r="C5895" t="s">
        <v>3879</v>
      </c>
      <c r="D5895" t="s">
        <v>1044</v>
      </c>
      <c r="E5895">
        <v>406073</v>
      </c>
      <c r="F5895">
        <v>17716</v>
      </c>
      <c r="G5895">
        <v>8702</v>
      </c>
      <c r="H5895">
        <v>54873</v>
      </c>
      <c r="I5895">
        <v>0</v>
      </c>
      <c r="J5895">
        <v>1.5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11168</v>
      </c>
      <c r="Q5895">
        <v>5445</v>
      </c>
      <c r="R5895">
        <v>22041</v>
      </c>
      <c r="S5895">
        <v>0</v>
      </c>
      <c r="T5895">
        <v>0</v>
      </c>
      <c r="U5895">
        <v>3400</v>
      </c>
    </row>
    <row r="5896" spans="1:21" ht="14.25">
      <c r="A5896">
        <v>4407131</v>
      </c>
      <c r="B5896">
        <v>3</v>
      </c>
      <c r="C5896" t="s">
        <v>3881</v>
      </c>
      <c r="D5896" t="s">
        <v>3884</v>
      </c>
      <c r="E5896">
        <v>361131</v>
      </c>
      <c r="F5896">
        <v>14961</v>
      </c>
      <c r="G5896">
        <v>6635</v>
      </c>
      <c r="H5896">
        <v>78821</v>
      </c>
      <c r="I5896">
        <v>0</v>
      </c>
      <c r="J5896">
        <v>1.5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5838</v>
      </c>
      <c r="Q5896">
        <v>2439</v>
      </c>
      <c r="R5896">
        <v>11799</v>
      </c>
      <c r="S5896">
        <v>0</v>
      </c>
      <c r="T5896">
        <v>0</v>
      </c>
      <c r="U5896">
        <v>3400</v>
      </c>
    </row>
    <row r="5897" spans="1:21" ht="14.25">
      <c r="A5897">
        <v>4407210</v>
      </c>
      <c r="B5897">
        <v>1</v>
      </c>
      <c r="C5897" t="s">
        <v>3879</v>
      </c>
      <c r="D5897" t="s">
        <v>3880</v>
      </c>
      <c r="E5897">
        <v>416773</v>
      </c>
      <c r="F5897">
        <v>18501</v>
      </c>
      <c r="G5897">
        <v>8770</v>
      </c>
      <c r="H5897">
        <v>56363</v>
      </c>
      <c r="I5897">
        <v>0</v>
      </c>
      <c r="J5897">
        <v>1.5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11818</v>
      </c>
      <c r="Q5897">
        <v>5445</v>
      </c>
      <c r="R5897">
        <v>22856</v>
      </c>
      <c r="S5897">
        <v>0</v>
      </c>
      <c r="T5897">
        <v>0</v>
      </c>
      <c r="U5897">
        <v>3400</v>
      </c>
    </row>
    <row r="5898" spans="1:21" ht="14.25">
      <c r="A5898">
        <v>4407211</v>
      </c>
      <c r="B5898">
        <v>1</v>
      </c>
      <c r="C5898" t="s">
        <v>3881</v>
      </c>
      <c r="D5898" t="s">
        <v>3790</v>
      </c>
      <c r="E5898">
        <v>367974</v>
      </c>
      <c r="F5898">
        <v>15403</v>
      </c>
      <c r="G5898">
        <v>6719</v>
      </c>
      <c r="H5898">
        <v>79564</v>
      </c>
      <c r="I5898">
        <v>0</v>
      </c>
      <c r="J5898">
        <v>1.5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6098</v>
      </c>
      <c r="Q5898">
        <v>2439</v>
      </c>
      <c r="R5898">
        <v>11192</v>
      </c>
      <c r="S5898">
        <v>0</v>
      </c>
      <c r="T5898">
        <v>0</v>
      </c>
      <c r="U5898">
        <v>3400</v>
      </c>
    </row>
    <row r="5899" spans="1:21" ht="14.25">
      <c r="A5899">
        <v>4407220</v>
      </c>
      <c r="B5899">
        <v>2</v>
      </c>
      <c r="C5899" t="s">
        <v>3879</v>
      </c>
      <c r="D5899" t="s">
        <v>1043</v>
      </c>
      <c r="E5899">
        <v>416773</v>
      </c>
      <c r="F5899">
        <v>18501</v>
      </c>
      <c r="G5899">
        <v>8770</v>
      </c>
      <c r="H5899">
        <v>56363</v>
      </c>
      <c r="I5899">
        <v>0</v>
      </c>
      <c r="J5899">
        <v>1.5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11818</v>
      </c>
      <c r="Q5899">
        <v>5445</v>
      </c>
      <c r="R5899">
        <v>22856</v>
      </c>
      <c r="S5899">
        <v>0</v>
      </c>
      <c r="T5899">
        <v>0</v>
      </c>
      <c r="U5899">
        <v>3400</v>
      </c>
    </row>
    <row r="5900" spans="1:21" ht="14.25">
      <c r="A5900">
        <v>4407221</v>
      </c>
      <c r="B5900">
        <v>2</v>
      </c>
      <c r="C5900" t="s">
        <v>3881</v>
      </c>
      <c r="D5900" t="s">
        <v>766</v>
      </c>
      <c r="E5900">
        <v>368907</v>
      </c>
      <c r="F5900">
        <v>15403</v>
      </c>
      <c r="G5900">
        <v>6719</v>
      </c>
      <c r="H5900">
        <v>80497</v>
      </c>
      <c r="I5900">
        <v>0</v>
      </c>
      <c r="J5900">
        <v>1.5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6098</v>
      </c>
      <c r="Q5900">
        <v>2439</v>
      </c>
      <c r="R5900">
        <v>12125</v>
      </c>
      <c r="S5900">
        <v>0</v>
      </c>
      <c r="T5900">
        <v>0</v>
      </c>
      <c r="U5900">
        <v>3400</v>
      </c>
    </row>
    <row r="5901" spans="1:21" ht="14.25">
      <c r="A5901">
        <v>4407230</v>
      </c>
      <c r="B5901">
        <v>3</v>
      </c>
      <c r="C5901" t="s">
        <v>3879</v>
      </c>
      <c r="D5901" t="s">
        <v>1044</v>
      </c>
      <c r="E5901">
        <v>416773</v>
      </c>
      <c r="F5901">
        <v>18501</v>
      </c>
      <c r="G5901">
        <v>8770</v>
      </c>
      <c r="H5901">
        <v>56363</v>
      </c>
      <c r="I5901">
        <v>0</v>
      </c>
      <c r="J5901">
        <v>1.5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11818</v>
      </c>
      <c r="Q5901">
        <v>5445</v>
      </c>
      <c r="R5901">
        <v>22856</v>
      </c>
      <c r="S5901">
        <v>0</v>
      </c>
      <c r="T5901">
        <v>0</v>
      </c>
      <c r="U5901">
        <v>3400</v>
      </c>
    </row>
    <row r="5902" spans="1:21" ht="14.25">
      <c r="A5902">
        <v>4407231</v>
      </c>
      <c r="B5902">
        <v>3</v>
      </c>
      <c r="C5902" t="s">
        <v>3881</v>
      </c>
      <c r="D5902" t="s">
        <v>3884</v>
      </c>
      <c r="E5902">
        <v>368907</v>
      </c>
      <c r="F5902">
        <v>15403</v>
      </c>
      <c r="G5902">
        <v>6719</v>
      </c>
      <c r="H5902">
        <v>80497</v>
      </c>
      <c r="I5902">
        <v>0</v>
      </c>
      <c r="J5902">
        <v>1.5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6098</v>
      </c>
      <c r="Q5902">
        <v>2439</v>
      </c>
      <c r="R5902">
        <v>12125</v>
      </c>
      <c r="S5902">
        <v>0</v>
      </c>
      <c r="T5902">
        <v>0</v>
      </c>
      <c r="U5902">
        <v>3400</v>
      </c>
    </row>
    <row r="5903" spans="1:21" ht="14.25">
      <c r="A5903">
        <v>4407310</v>
      </c>
      <c r="B5903">
        <v>1</v>
      </c>
      <c r="C5903" t="s">
        <v>3879</v>
      </c>
      <c r="D5903" t="s">
        <v>3880</v>
      </c>
      <c r="E5903">
        <v>418953</v>
      </c>
      <c r="F5903">
        <v>18679</v>
      </c>
      <c r="G5903">
        <v>8770</v>
      </c>
      <c r="H5903">
        <v>56763</v>
      </c>
      <c r="I5903">
        <v>0</v>
      </c>
      <c r="J5903">
        <v>1.5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11996</v>
      </c>
      <c r="Q5903">
        <v>5445</v>
      </c>
      <c r="R5903">
        <v>23256</v>
      </c>
      <c r="S5903">
        <v>0</v>
      </c>
      <c r="T5903">
        <v>0</v>
      </c>
      <c r="U5903">
        <v>3400</v>
      </c>
    </row>
    <row r="5904" spans="1:21" ht="14.25">
      <c r="A5904">
        <v>4407311</v>
      </c>
      <c r="B5904">
        <v>1</v>
      </c>
      <c r="C5904" t="s">
        <v>3881</v>
      </c>
      <c r="D5904" t="s">
        <v>3790</v>
      </c>
      <c r="E5904">
        <v>368691</v>
      </c>
      <c r="F5904">
        <v>15451</v>
      </c>
      <c r="G5904">
        <v>6719</v>
      </c>
      <c r="H5904">
        <v>79801</v>
      </c>
      <c r="I5904">
        <v>0</v>
      </c>
      <c r="J5904">
        <v>1.5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6146</v>
      </c>
      <c r="Q5904">
        <v>2439</v>
      </c>
      <c r="R5904">
        <v>11429</v>
      </c>
      <c r="S5904">
        <v>0</v>
      </c>
      <c r="T5904">
        <v>0</v>
      </c>
      <c r="U5904">
        <v>3400</v>
      </c>
    </row>
    <row r="5905" spans="1:21" ht="14.25">
      <c r="A5905">
        <v>4407320</v>
      </c>
      <c r="B5905">
        <v>2</v>
      </c>
      <c r="C5905" t="s">
        <v>3879</v>
      </c>
      <c r="D5905" t="s">
        <v>1043</v>
      </c>
      <c r="E5905">
        <v>418953</v>
      </c>
      <c r="F5905">
        <v>18679</v>
      </c>
      <c r="G5905">
        <v>8770</v>
      </c>
      <c r="H5905">
        <v>56763</v>
      </c>
      <c r="I5905">
        <v>0</v>
      </c>
      <c r="J5905">
        <v>1.5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11996</v>
      </c>
      <c r="Q5905">
        <v>5445</v>
      </c>
      <c r="R5905">
        <v>23256</v>
      </c>
      <c r="S5905">
        <v>0</v>
      </c>
      <c r="T5905">
        <v>0</v>
      </c>
      <c r="U5905">
        <v>3400</v>
      </c>
    </row>
    <row r="5906" spans="1:21" ht="14.25">
      <c r="A5906">
        <v>4407321</v>
      </c>
      <c r="B5906">
        <v>2</v>
      </c>
      <c r="C5906" t="s">
        <v>3881</v>
      </c>
      <c r="D5906" t="s">
        <v>766</v>
      </c>
      <c r="E5906">
        <v>369624</v>
      </c>
      <c r="F5906">
        <v>15451</v>
      </c>
      <c r="G5906">
        <v>6719</v>
      </c>
      <c r="H5906">
        <v>80734</v>
      </c>
      <c r="I5906">
        <v>0</v>
      </c>
      <c r="J5906">
        <v>1.5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6146</v>
      </c>
      <c r="Q5906">
        <v>2439</v>
      </c>
      <c r="R5906">
        <v>12362</v>
      </c>
      <c r="S5906">
        <v>0</v>
      </c>
      <c r="T5906">
        <v>0</v>
      </c>
      <c r="U5906">
        <v>3400</v>
      </c>
    </row>
    <row r="5907" spans="1:21" ht="14.25">
      <c r="A5907">
        <v>4407330</v>
      </c>
      <c r="B5907">
        <v>3</v>
      </c>
      <c r="C5907" t="s">
        <v>3879</v>
      </c>
      <c r="D5907" t="s">
        <v>1044</v>
      </c>
      <c r="E5907">
        <v>418953</v>
      </c>
      <c r="F5907">
        <v>18679</v>
      </c>
      <c r="G5907">
        <v>8770</v>
      </c>
      <c r="H5907">
        <v>56763</v>
      </c>
      <c r="I5907">
        <v>0</v>
      </c>
      <c r="J5907">
        <v>1.5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11996</v>
      </c>
      <c r="Q5907">
        <v>5445</v>
      </c>
      <c r="R5907">
        <v>23256</v>
      </c>
      <c r="S5907">
        <v>0</v>
      </c>
      <c r="T5907">
        <v>0</v>
      </c>
      <c r="U5907">
        <v>3400</v>
      </c>
    </row>
    <row r="5908" spans="1:21" ht="14.25">
      <c r="A5908">
        <v>4407331</v>
      </c>
      <c r="B5908">
        <v>3</v>
      </c>
      <c r="C5908" t="s">
        <v>3881</v>
      </c>
      <c r="D5908" t="s">
        <v>3884</v>
      </c>
      <c r="E5908">
        <v>369624</v>
      </c>
      <c r="F5908">
        <v>15451</v>
      </c>
      <c r="G5908">
        <v>6719</v>
      </c>
      <c r="H5908">
        <v>80734</v>
      </c>
      <c r="I5908">
        <v>0</v>
      </c>
      <c r="J5908">
        <v>1.5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6146</v>
      </c>
      <c r="Q5908">
        <v>2439</v>
      </c>
      <c r="R5908">
        <v>12362</v>
      </c>
      <c r="S5908">
        <v>0</v>
      </c>
      <c r="T5908">
        <v>0</v>
      </c>
      <c r="U5908">
        <v>3400</v>
      </c>
    </row>
    <row r="5909" spans="1:21" ht="14.25">
      <c r="A5909">
        <v>4407410</v>
      </c>
      <c r="B5909">
        <v>1</v>
      </c>
      <c r="C5909" t="s">
        <v>3879</v>
      </c>
      <c r="D5909" t="s">
        <v>3880</v>
      </c>
      <c r="E5909">
        <v>424097</v>
      </c>
      <c r="F5909">
        <v>18916</v>
      </c>
      <c r="G5909">
        <v>8872</v>
      </c>
      <c r="H5909">
        <v>57497</v>
      </c>
      <c r="I5909">
        <v>0</v>
      </c>
      <c r="J5909">
        <v>1.5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12098</v>
      </c>
      <c r="Q5909">
        <v>5480</v>
      </c>
      <c r="R5909">
        <v>23315</v>
      </c>
      <c r="S5909">
        <v>0</v>
      </c>
      <c r="T5909">
        <v>0</v>
      </c>
      <c r="U5909">
        <v>3400</v>
      </c>
    </row>
    <row r="5910" spans="1:21" ht="14.25">
      <c r="A5910">
        <v>4407411</v>
      </c>
      <c r="B5910">
        <v>1</v>
      </c>
      <c r="C5910" t="s">
        <v>3881</v>
      </c>
      <c r="D5910" t="s">
        <v>3790</v>
      </c>
      <c r="E5910">
        <v>375320</v>
      </c>
      <c r="F5910">
        <v>15735</v>
      </c>
      <c r="G5910">
        <v>6838</v>
      </c>
      <c r="H5910">
        <v>81210</v>
      </c>
      <c r="I5910">
        <v>0</v>
      </c>
      <c r="J5910">
        <v>1.5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6248</v>
      </c>
      <c r="Q5910">
        <v>2474</v>
      </c>
      <c r="R5910">
        <v>11488</v>
      </c>
      <c r="S5910">
        <v>0</v>
      </c>
      <c r="T5910">
        <v>0</v>
      </c>
      <c r="U5910">
        <v>3400</v>
      </c>
    </row>
    <row r="5911" spans="1:21" ht="14.25">
      <c r="A5911">
        <v>4407420</v>
      </c>
      <c r="B5911">
        <v>2</v>
      </c>
      <c r="C5911" t="s">
        <v>3879</v>
      </c>
      <c r="D5911" t="s">
        <v>1043</v>
      </c>
      <c r="E5911">
        <v>424097</v>
      </c>
      <c r="F5911">
        <v>18916</v>
      </c>
      <c r="G5911">
        <v>8872</v>
      </c>
      <c r="H5911">
        <v>57497</v>
      </c>
      <c r="I5911">
        <v>0</v>
      </c>
      <c r="J5911">
        <v>1.5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12098</v>
      </c>
      <c r="Q5911">
        <v>5480</v>
      </c>
      <c r="R5911">
        <v>23315</v>
      </c>
      <c r="S5911">
        <v>0</v>
      </c>
      <c r="T5911">
        <v>0</v>
      </c>
      <c r="U5911">
        <v>3400</v>
      </c>
    </row>
    <row r="5912" spans="1:21" ht="14.25">
      <c r="A5912">
        <v>4407421</v>
      </c>
      <c r="B5912">
        <v>2</v>
      </c>
      <c r="C5912" t="s">
        <v>3881</v>
      </c>
      <c r="D5912" t="s">
        <v>766</v>
      </c>
      <c r="E5912">
        <v>376253</v>
      </c>
      <c r="F5912">
        <v>15735</v>
      </c>
      <c r="G5912">
        <v>6838</v>
      </c>
      <c r="H5912">
        <v>82143</v>
      </c>
      <c r="I5912">
        <v>0</v>
      </c>
      <c r="J5912">
        <v>1.5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6248</v>
      </c>
      <c r="Q5912">
        <v>2474</v>
      </c>
      <c r="R5912">
        <v>12421</v>
      </c>
      <c r="S5912">
        <v>0</v>
      </c>
      <c r="T5912">
        <v>0</v>
      </c>
      <c r="U5912">
        <v>3400</v>
      </c>
    </row>
    <row r="5913" spans="1:21" ht="14.25">
      <c r="A5913">
        <v>4407430</v>
      </c>
      <c r="B5913">
        <v>3</v>
      </c>
      <c r="C5913" t="s">
        <v>3879</v>
      </c>
      <c r="D5913" t="s">
        <v>1044</v>
      </c>
      <c r="E5913">
        <v>424097</v>
      </c>
      <c r="F5913">
        <v>18916</v>
      </c>
      <c r="G5913">
        <v>8872</v>
      </c>
      <c r="H5913">
        <v>57497</v>
      </c>
      <c r="I5913">
        <v>0</v>
      </c>
      <c r="J5913">
        <v>1.5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12098</v>
      </c>
      <c r="Q5913">
        <v>5480</v>
      </c>
      <c r="R5913">
        <v>23315</v>
      </c>
      <c r="S5913">
        <v>0</v>
      </c>
      <c r="T5913">
        <v>0</v>
      </c>
      <c r="U5913">
        <v>3400</v>
      </c>
    </row>
    <row r="5914" spans="1:21" ht="14.25">
      <c r="A5914">
        <v>4407431</v>
      </c>
      <c r="B5914">
        <v>3</v>
      </c>
      <c r="C5914" t="s">
        <v>3881</v>
      </c>
      <c r="D5914" t="s">
        <v>3884</v>
      </c>
      <c r="E5914">
        <v>376253</v>
      </c>
      <c r="F5914">
        <v>15735</v>
      </c>
      <c r="G5914">
        <v>6838</v>
      </c>
      <c r="H5914">
        <v>82143</v>
      </c>
      <c r="I5914">
        <v>0</v>
      </c>
      <c r="J5914">
        <v>1.5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6248</v>
      </c>
      <c r="Q5914">
        <v>2474</v>
      </c>
      <c r="R5914">
        <v>12421</v>
      </c>
      <c r="S5914">
        <v>0</v>
      </c>
      <c r="T5914">
        <v>0</v>
      </c>
      <c r="U5914">
        <v>3400</v>
      </c>
    </row>
    <row r="5915" spans="1:21" ht="14.25">
      <c r="A5915">
        <v>4407510</v>
      </c>
      <c r="B5915">
        <v>1</v>
      </c>
      <c r="C5915" t="s">
        <v>3879</v>
      </c>
      <c r="D5915" t="s">
        <v>3880</v>
      </c>
      <c r="E5915">
        <v>426967</v>
      </c>
      <c r="F5915">
        <v>19105</v>
      </c>
      <c r="G5915">
        <v>8921</v>
      </c>
      <c r="H5915">
        <v>57497</v>
      </c>
      <c r="I5915">
        <v>0</v>
      </c>
      <c r="J5915">
        <v>1.5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12287</v>
      </c>
      <c r="Q5915">
        <v>5529</v>
      </c>
      <c r="R5915">
        <v>23315</v>
      </c>
      <c r="S5915">
        <v>0</v>
      </c>
      <c r="T5915">
        <v>0</v>
      </c>
      <c r="U5915">
        <v>3400</v>
      </c>
    </row>
    <row r="5916" spans="1:21" ht="14.25">
      <c r="A5916">
        <v>4407511</v>
      </c>
      <c r="B5916">
        <v>1</v>
      </c>
      <c r="C5916" t="s">
        <v>3881</v>
      </c>
      <c r="D5916" t="s">
        <v>3790</v>
      </c>
      <c r="E5916">
        <v>377280</v>
      </c>
      <c r="F5916">
        <v>15859</v>
      </c>
      <c r="G5916">
        <v>6874</v>
      </c>
      <c r="H5916">
        <v>81210</v>
      </c>
      <c r="I5916">
        <v>0</v>
      </c>
      <c r="J5916">
        <v>1.5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6372</v>
      </c>
      <c r="Q5916">
        <v>2510</v>
      </c>
      <c r="R5916">
        <v>11488</v>
      </c>
      <c r="S5916">
        <v>0</v>
      </c>
      <c r="T5916">
        <v>0</v>
      </c>
      <c r="U5916">
        <v>3400</v>
      </c>
    </row>
    <row r="5917" spans="1:21" ht="14.25">
      <c r="A5917">
        <v>4407520</v>
      </c>
      <c r="B5917">
        <v>2</v>
      </c>
      <c r="C5917" t="s">
        <v>3879</v>
      </c>
      <c r="D5917" t="s">
        <v>1043</v>
      </c>
      <c r="E5917">
        <v>426967</v>
      </c>
      <c r="F5917">
        <v>19105</v>
      </c>
      <c r="G5917">
        <v>8921</v>
      </c>
      <c r="H5917">
        <v>57497</v>
      </c>
      <c r="I5917">
        <v>0</v>
      </c>
      <c r="J5917">
        <v>1.5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12287</v>
      </c>
      <c r="Q5917">
        <v>5529</v>
      </c>
      <c r="R5917">
        <v>23315</v>
      </c>
      <c r="S5917">
        <v>0</v>
      </c>
      <c r="T5917">
        <v>0</v>
      </c>
      <c r="U5917">
        <v>3400</v>
      </c>
    </row>
    <row r="5918" spans="1:21" ht="14.25">
      <c r="A5918">
        <v>4407521</v>
      </c>
      <c r="B5918">
        <v>2</v>
      </c>
      <c r="C5918" t="s">
        <v>3881</v>
      </c>
      <c r="D5918" t="s">
        <v>766</v>
      </c>
      <c r="E5918">
        <v>378213</v>
      </c>
      <c r="F5918">
        <v>15859</v>
      </c>
      <c r="G5918">
        <v>6874</v>
      </c>
      <c r="H5918">
        <v>82143</v>
      </c>
      <c r="I5918">
        <v>0</v>
      </c>
      <c r="J5918">
        <v>1.5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6372</v>
      </c>
      <c r="Q5918">
        <v>2510</v>
      </c>
      <c r="R5918">
        <v>12421</v>
      </c>
      <c r="S5918">
        <v>0</v>
      </c>
      <c r="T5918">
        <v>0</v>
      </c>
      <c r="U5918">
        <v>3400</v>
      </c>
    </row>
    <row r="5919" spans="1:21" ht="14.25">
      <c r="A5919">
        <v>4407530</v>
      </c>
      <c r="B5919">
        <v>3</v>
      </c>
      <c r="C5919" t="s">
        <v>3879</v>
      </c>
      <c r="D5919" t="s">
        <v>1044</v>
      </c>
      <c r="E5919">
        <v>426967</v>
      </c>
      <c r="F5919">
        <v>19105</v>
      </c>
      <c r="G5919">
        <v>8921</v>
      </c>
      <c r="H5919">
        <v>57497</v>
      </c>
      <c r="I5919">
        <v>0</v>
      </c>
      <c r="J5919">
        <v>1.5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12287</v>
      </c>
      <c r="Q5919">
        <v>5529</v>
      </c>
      <c r="R5919">
        <v>23315</v>
      </c>
      <c r="S5919">
        <v>0</v>
      </c>
      <c r="T5919">
        <v>0</v>
      </c>
      <c r="U5919">
        <v>3400</v>
      </c>
    </row>
    <row r="5920" spans="1:21" ht="14.25">
      <c r="A5920">
        <v>4407531</v>
      </c>
      <c r="B5920">
        <v>3</v>
      </c>
      <c r="C5920" t="s">
        <v>3881</v>
      </c>
      <c r="D5920" t="s">
        <v>3884</v>
      </c>
      <c r="E5920">
        <v>378213</v>
      </c>
      <c r="F5920">
        <v>15859</v>
      </c>
      <c r="G5920">
        <v>6874</v>
      </c>
      <c r="H5920">
        <v>82143</v>
      </c>
      <c r="I5920">
        <v>0</v>
      </c>
      <c r="J5920">
        <v>1.5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6372</v>
      </c>
      <c r="Q5920">
        <v>2510</v>
      </c>
      <c r="R5920">
        <v>12421</v>
      </c>
      <c r="S5920">
        <v>0</v>
      </c>
      <c r="T5920">
        <v>0</v>
      </c>
      <c r="U5920">
        <v>3400</v>
      </c>
    </row>
    <row r="5921" spans="1:21" ht="14.25">
      <c r="A5921">
        <v>4407610</v>
      </c>
      <c r="B5921">
        <v>1</v>
      </c>
      <c r="C5921" t="s">
        <v>3879</v>
      </c>
      <c r="D5921" t="s">
        <v>3880</v>
      </c>
      <c r="E5921">
        <v>434902</v>
      </c>
      <c r="F5921">
        <v>19565</v>
      </c>
      <c r="G5921">
        <v>9054</v>
      </c>
      <c r="H5921">
        <v>58172</v>
      </c>
      <c r="I5921">
        <v>0</v>
      </c>
      <c r="J5921">
        <v>1.5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12612</v>
      </c>
      <c r="Q5921">
        <v>5594</v>
      </c>
      <c r="R5921">
        <v>23315</v>
      </c>
      <c r="S5921">
        <v>0</v>
      </c>
      <c r="T5921">
        <v>0</v>
      </c>
      <c r="U5921">
        <v>3400</v>
      </c>
    </row>
    <row r="5922" spans="1:21" ht="14.25">
      <c r="A5922">
        <v>4407611</v>
      </c>
      <c r="B5922">
        <v>1</v>
      </c>
      <c r="C5922" t="s">
        <v>3881</v>
      </c>
      <c r="D5922" t="s">
        <v>3790</v>
      </c>
      <c r="E5922">
        <v>385790</v>
      </c>
      <c r="F5922">
        <v>16301</v>
      </c>
      <c r="G5922">
        <v>7011</v>
      </c>
      <c r="H5922">
        <v>82560</v>
      </c>
      <c r="I5922">
        <v>0</v>
      </c>
      <c r="J5922">
        <v>1.5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6632</v>
      </c>
      <c r="Q5922">
        <v>2562</v>
      </c>
      <c r="R5922">
        <v>11488</v>
      </c>
      <c r="S5922">
        <v>0</v>
      </c>
      <c r="T5922">
        <v>0</v>
      </c>
      <c r="U5922">
        <v>3400</v>
      </c>
    </row>
    <row r="5923" spans="1:21" ht="14.25">
      <c r="A5923">
        <v>4407620</v>
      </c>
      <c r="B5923">
        <v>2</v>
      </c>
      <c r="C5923" t="s">
        <v>3879</v>
      </c>
      <c r="D5923" t="s">
        <v>1043</v>
      </c>
      <c r="E5923">
        <v>434902</v>
      </c>
      <c r="F5923">
        <v>19565</v>
      </c>
      <c r="G5923">
        <v>9054</v>
      </c>
      <c r="H5923">
        <v>58172</v>
      </c>
      <c r="I5923">
        <v>0</v>
      </c>
      <c r="J5923">
        <v>1.5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12612</v>
      </c>
      <c r="Q5923">
        <v>5594</v>
      </c>
      <c r="R5923">
        <v>23315</v>
      </c>
      <c r="S5923">
        <v>0</v>
      </c>
      <c r="T5923">
        <v>0</v>
      </c>
      <c r="U5923">
        <v>3400</v>
      </c>
    </row>
    <row r="5924" spans="1:21" ht="14.25">
      <c r="A5924">
        <v>4407621</v>
      </c>
      <c r="B5924">
        <v>2</v>
      </c>
      <c r="C5924" t="s">
        <v>3881</v>
      </c>
      <c r="D5924" t="s">
        <v>766</v>
      </c>
      <c r="E5924">
        <v>383083</v>
      </c>
      <c r="F5924">
        <v>16041</v>
      </c>
      <c r="G5924">
        <v>6959</v>
      </c>
      <c r="H5924">
        <v>83493</v>
      </c>
      <c r="I5924">
        <v>0</v>
      </c>
      <c r="J5924">
        <v>1.5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6372</v>
      </c>
      <c r="Q5924">
        <v>2510</v>
      </c>
      <c r="R5924">
        <v>12421</v>
      </c>
      <c r="S5924">
        <v>0</v>
      </c>
      <c r="T5924">
        <v>0</v>
      </c>
      <c r="U5924">
        <v>3400</v>
      </c>
    </row>
    <row r="5925" spans="1:21" ht="14.25">
      <c r="A5925">
        <v>4407630</v>
      </c>
      <c r="B5925">
        <v>3</v>
      </c>
      <c r="C5925" t="s">
        <v>3879</v>
      </c>
      <c r="D5925" t="s">
        <v>1044</v>
      </c>
      <c r="E5925">
        <v>434902</v>
      </c>
      <c r="F5925">
        <v>19565</v>
      </c>
      <c r="G5925">
        <v>9054</v>
      </c>
      <c r="H5925">
        <v>58172</v>
      </c>
      <c r="I5925">
        <v>0</v>
      </c>
      <c r="J5925">
        <v>1.5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12612</v>
      </c>
      <c r="Q5925">
        <v>5594</v>
      </c>
      <c r="R5925">
        <v>23315</v>
      </c>
      <c r="S5925">
        <v>0</v>
      </c>
      <c r="T5925">
        <v>0</v>
      </c>
      <c r="U5925">
        <v>3400</v>
      </c>
    </row>
    <row r="5926" spans="1:21" ht="14.25">
      <c r="A5926">
        <v>4407631</v>
      </c>
      <c r="B5926">
        <v>3</v>
      </c>
      <c r="C5926" t="s">
        <v>3881</v>
      </c>
      <c r="D5926" t="s">
        <v>3884</v>
      </c>
      <c r="E5926">
        <v>383083</v>
      </c>
      <c r="F5926">
        <v>16041</v>
      </c>
      <c r="G5926">
        <v>6959</v>
      </c>
      <c r="H5926">
        <v>83493</v>
      </c>
      <c r="I5926">
        <v>0</v>
      </c>
      <c r="J5926">
        <v>1.5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6372</v>
      </c>
      <c r="Q5926">
        <v>2510</v>
      </c>
      <c r="R5926">
        <v>12421</v>
      </c>
      <c r="S5926">
        <v>0</v>
      </c>
      <c r="T5926">
        <v>0</v>
      </c>
      <c r="U5926">
        <v>3400</v>
      </c>
    </row>
    <row r="5927" spans="1:21" ht="14.25">
      <c r="A5927">
        <v>4407710</v>
      </c>
      <c r="B5927">
        <v>1</v>
      </c>
      <c r="C5927" t="s">
        <v>3879</v>
      </c>
      <c r="D5927" t="s">
        <v>3880</v>
      </c>
      <c r="E5927">
        <v>439452</v>
      </c>
      <c r="F5927">
        <v>19890</v>
      </c>
      <c r="G5927">
        <v>9119</v>
      </c>
      <c r="H5927">
        <v>58172</v>
      </c>
      <c r="I5927">
        <v>0</v>
      </c>
      <c r="J5927">
        <v>1.5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12937</v>
      </c>
      <c r="Q5927">
        <v>5659</v>
      </c>
      <c r="R5927">
        <v>23315</v>
      </c>
      <c r="S5927">
        <v>0</v>
      </c>
      <c r="T5927">
        <v>0</v>
      </c>
      <c r="U5927">
        <v>3400</v>
      </c>
    </row>
    <row r="5928" spans="1:21" ht="14.25">
      <c r="A5928">
        <v>4407711</v>
      </c>
      <c r="B5928">
        <v>1</v>
      </c>
      <c r="C5928" t="s">
        <v>3881</v>
      </c>
      <c r="D5928" t="s">
        <v>3790</v>
      </c>
      <c r="E5928">
        <v>386700</v>
      </c>
      <c r="F5928">
        <v>16366</v>
      </c>
      <c r="G5928">
        <v>7024</v>
      </c>
      <c r="H5928">
        <v>82560</v>
      </c>
      <c r="I5928">
        <v>0</v>
      </c>
      <c r="J5928">
        <v>1.5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6697</v>
      </c>
      <c r="Q5928">
        <v>2575</v>
      </c>
      <c r="R5928">
        <v>11488</v>
      </c>
      <c r="S5928">
        <v>0</v>
      </c>
      <c r="T5928">
        <v>0</v>
      </c>
      <c r="U5928">
        <v>3400</v>
      </c>
    </row>
    <row r="5929" spans="1:21" ht="14.25">
      <c r="A5929">
        <v>4407720</v>
      </c>
      <c r="B5929">
        <v>2</v>
      </c>
      <c r="C5929" t="s">
        <v>3879</v>
      </c>
      <c r="D5929" t="s">
        <v>1043</v>
      </c>
      <c r="E5929">
        <v>439452</v>
      </c>
      <c r="F5929">
        <v>19890</v>
      </c>
      <c r="G5929">
        <v>9119</v>
      </c>
      <c r="H5929">
        <v>58172</v>
      </c>
      <c r="I5929">
        <v>0</v>
      </c>
      <c r="J5929">
        <v>1.5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12937</v>
      </c>
      <c r="Q5929">
        <v>5659</v>
      </c>
      <c r="R5929">
        <v>23315</v>
      </c>
      <c r="S5929">
        <v>0</v>
      </c>
      <c r="T5929">
        <v>0</v>
      </c>
      <c r="U5929">
        <v>3400</v>
      </c>
    </row>
    <row r="5930" spans="1:21" ht="14.25">
      <c r="A5930">
        <v>4407721</v>
      </c>
      <c r="B5930">
        <v>2</v>
      </c>
      <c r="C5930" t="s">
        <v>3881</v>
      </c>
      <c r="D5930" t="s">
        <v>766</v>
      </c>
      <c r="E5930">
        <v>386723</v>
      </c>
      <c r="F5930">
        <v>16301</v>
      </c>
      <c r="G5930">
        <v>7011</v>
      </c>
      <c r="H5930">
        <v>83493</v>
      </c>
      <c r="I5930">
        <v>0</v>
      </c>
      <c r="J5930">
        <v>1.5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6632</v>
      </c>
      <c r="Q5930">
        <v>2562</v>
      </c>
      <c r="R5930">
        <v>12421</v>
      </c>
      <c r="S5930">
        <v>0</v>
      </c>
      <c r="T5930">
        <v>0</v>
      </c>
      <c r="U5930">
        <v>3400</v>
      </c>
    </row>
    <row r="5931" spans="1:21" ht="14.25">
      <c r="A5931">
        <v>4407730</v>
      </c>
      <c r="B5931">
        <v>3</v>
      </c>
      <c r="C5931" t="s">
        <v>3879</v>
      </c>
      <c r="D5931" t="s">
        <v>1044</v>
      </c>
      <c r="E5931">
        <v>439452</v>
      </c>
      <c r="F5931">
        <v>19890</v>
      </c>
      <c r="G5931">
        <v>9119</v>
      </c>
      <c r="H5931">
        <v>58172</v>
      </c>
      <c r="I5931">
        <v>0</v>
      </c>
      <c r="J5931">
        <v>1.5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12937</v>
      </c>
      <c r="Q5931">
        <v>5659</v>
      </c>
      <c r="R5931">
        <v>23315</v>
      </c>
      <c r="S5931">
        <v>0</v>
      </c>
      <c r="T5931">
        <v>0</v>
      </c>
      <c r="U5931">
        <v>3400</v>
      </c>
    </row>
    <row r="5932" spans="1:21" ht="14.25">
      <c r="A5932">
        <v>4407731</v>
      </c>
      <c r="B5932">
        <v>3</v>
      </c>
      <c r="C5932" t="s">
        <v>3881</v>
      </c>
      <c r="D5932" t="s">
        <v>3884</v>
      </c>
      <c r="E5932">
        <v>386723</v>
      </c>
      <c r="F5932">
        <v>16301</v>
      </c>
      <c r="G5932">
        <v>7011</v>
      </c>
      <c r="H5932">
        <v>83493</v>
      </c>
      <c r="I5932">
        <v>0</v>
      </c>
      <c r="J5932">
        <v>1.5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6632</v>
      </c>
      <c r="Q5932">
        <v>2562</v>
      </c>
      <c r="R5932">
        <v>12421</v>
      </c>
      <c r="S5932">
        <v>0</v>
      </c>
      <c r="T5932">
        <v>0</v>
      </c>
      <c r="U5932">
        <v>3400</v>
      </c>
    </row>
    <row r="5933" spans="1:21" ht="14.25">
      <c r="A5933">
        <v>4407810</v>
      </c>
      <c r="B5933">
        <v>1</v>
      </c>
      <c r="C5933" t="s">
        <v>3879</v>
      </c>
      <c r="D5933" t="s">
        <v>3880</v>
      </c>
      <c r="E5933">
        <v>450752</v>
      </c>
      <c r="F5933">
        <v>20485</v>
      </c>
      <c r="G5933">
        <v>9319</v>
      </c>
      <c r="H5933">
        <v>59522</v>
      </c>
      <c r="I5933">
        <v>0</v>
      </c>
      <c r="J5933">
        <v>1.5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13262</v>
      </c>
      <c r="Q5933">
        <v>5724</v>
      </c>
      <c r="R5933">
        <v>23315</v>
      </c>
      <c r="S5933">
        <v>0</v>
      </c>
      <c r="T5933">
        <v>0</v>
      </c>
      <c r="U5933">
        <v>3800</v>
      </c>
    </row>
    <row r="5934" spans="1:21" ht="14.25">
      <c r="A5934">
        <v>4407811</v>
      </c>
      <c r="B5934">
        <v>1</v>
      </c>
      <c r="C5934" t="s">
        <v>3881</v>
      </c>
      <c r="D5934" t="s">
        <v>3790</v>
      </c>
      <c r="E5934">
        <v>396907</v>
      </c>
      <c r="F5934">
        <v>16748</v>
      </c>
      <c r="G5934">
        <v>7201</v>
      </c>
      <c r="H5934">
        <v>85407</v>
      </c>
      <c r="I5934">
        <v>0</v>
      </c>
      <c r="J5934">
        <v>1.5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6697</v>
      </c>
      <c r="Q5934">
        <v>2575</v>
      </c>
      <c r="R5934">
        <v>11488</v>
      </c>
      <c r="S5934">
        <v>0</v>
      </c>
      <c r="T5934">
        <v>0</v>
      </c>
      <c r="U5934">
        <v>3800</v>
      </c>
    </row>
    <row r="5935" spans="1:21" ht="14.25">
      <c r="A5935">
        <v>4407820</v>
      </c>
      <c r="B5935">
        <v>2</v>
      </c>
      <c r="C5935" t="s">
        <v>3879</v>
      </c>
      <c r="D5935" t="s">
        <v>1043</v>
      </c>
      <c r="E5935">
        <v>447367</v>
      </c>
      <c r="F5935">
        <v>20350</v>
      </c>
      <c r="G5935">
        <v>9251</v>
      </c>
      <c r="H5935">
        <v>58847</v>
      </c>
      <c r="I5935">
        <v>0</v>
      </c>
      <c r="J5935">
        <v>1.5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13262</v>
      </c>
      <c r="Q5935">
        <v>5724</v>
      </c>
      <c r="R5935">
        <v>23315</v>
      </c>
      <c r="S5935">
        <v>0</v>
      </c>
      <c r="T5935">
        <v>0</v>
      </c>
      <c r="U5935">
        <v>3400</v>
      </c>
    </row>
    <row r="5936" spans="1:21" ht="14.25">
      <c r="A5936">
        <v>4407821</v>
      </c>
      <c r="B5936">
        <v>2</v>
      </c>
      <c r="C5936" t="s">
        <v>3881</v>
      </c>
      <c r="D5936" t="s">
        <v>766</v>
      </c>
      <c r="E5936">
        <v>392493</v>
      </c>
      <c r="F5936">
        <v>16549</v>
      </c>
      <c r="G5936">
        <v>7108</v>
      </c>
      <c r="H5936">
        <v>84843</v>
      </c>
      <c r="I5936">
        <v>0</v>
      </c>
      <c r="J5936">
        <v>1.5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6697</v>
      </c>
      <c r="Q5936">
        <v>2575</v>
      </c>
      <c r="R5936">
        <v>12421</v>
      </c>
      <c r="S5936">
        <v>0</v>
      </c>
      <c r="T5936">
        <v>0</v>
      </c>
      <c r="U5936">
        <v>3400</v>
      </c>
    </row>
    <row r="5937" spans="1:21" ht="14.25">
      <c r="A5937">
        <v>4407830</v>
      </c>
      <c r="B5937">
        <v>3</v>
      </c>
      <c r="C5937" t="s">
        <v>3879</v>
      </c>
      <c r="D5937" t="s">
        <v>1044</v>
      </c>
      <c r="E5937">
        <v>447367</v>
      </c>
      <c r="F5937">
        <v>20350</v>
      </c>
      <c r="G5937">
        <v>9251</v>
      </c>
      <c r="H5937">
        <v>58847</v>
      </c>
      <c r="I5937">
        <v>0</v>
      </c>
      <c r="J5937">
        <v>1.5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13262</v>
      </c>
      <c r="Q5937">
        <v>5724</v>
      </c>
      <c r="R5937">
        <v>23315</v>
      </c>
      <c r="S5937">
        <v>0</v>
      </c>
      <c r="T5937">
        <v>0</v>
      </c>
      <c r="U5937">
        <v>3400</v>
      </c>
    </row>
    <row r="5938" spans="1:21" ht="14.25">
      <c r="A5938">
        <v>4407831</v>
      </c>
      <c r="B5938">
        <v>3</v>
      </c>
      <c r="C5938" t="s">
        <v>3881</v>
      </c>
      <c r="D5938" t="s">
        <v>3884</v>
      </c>
      <c r="E5938">
        <v>392493</v>
      </c>
      <c r="F5938">
        <v>16549</v>
      </c>
      <c r="G5938">
        <v>7108</v>
      </c>
      <c r="H5938">
        <v>84843</v>
      </c>
      <c r="I5938">
        <v>0</v>
      </c>
      <c r="J5938">
        <v>1.5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6697</v>
      </c>
      <c r="Q5938">
        <v>2575</v>
      </c>
      <c r="R5938">
        <v>12421</v>
      </c>
      <c r="S5938">
        <v>0</v>
      </c>
      <c r="T5938">
        <v>0</v>
      </c>
      <c r="U5938">
        <v>3400</v>
      </c>
    </row>
    <row r="5939" spans="1:21" ht="14.25">
      <c r="A5939">
        <v>4407910</v>
      </c>
      <c r="B5939">
        <v>1</v>
      </c>
      <c r="C5939" t="s">
        <v>3879</v>
      </c>
      <c r="D5939" t="s">
        <v>3880</v>
      </c>
      <c r="E5939">
        <v>454192</v>
      </c>
      <c r="F5939">
        <v>20771</v>
      </c>
      <c r="G5939">
        <v>9348</v>
      </c>
      <c r="H5939">
        <v>59522</v>
      </c>
      <c r="I5939">
        <v>0</v>
      </c>
      <c r="J5939">
        <v>1.5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13548</v>
      </c>
      <c r="Q5939">
        <v>5753</v>
      </c>
      <c r="R5939">
        <v>23315</v>
      </c>
      <c r="S5939">
        <v>0</v>
      </c>
      <c r="T5939">
        <v>0</v>
      </c>
      <c r="U5939">
        <v>3800</v>
      </c>
    </row>
    <row r="5940" spans="1:21" ht="14.25">
      <c r="A5940">
        <v>4407911</v>
      </c>
      <c r="B5940">
        <v>1</v>
      </c>
      <c r="C5940" t="s">
        <v>3881</v>
      </c>
      <c r="D5940" t="s">
        <v>3790</v>
      </c>
      <c r="E5940">
        <v>399437</v>
      </c>
      <c r="F5940">
        <v>16969</v>
      </c>
      <c r="G5940">
        <v>7217</v>
      </c>
      <c r="H5940">
        <v>85407</v>
      </c>
      <c r="I5940">
        <v>0</v>
      </c>
      <c r="J5940">
        <v>1.5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6918</v>
      </c>
      <c r="Q5940">
        <v>2591</v>
      </c>
      <c r="R5940">
        <v>11488</v>
      </c>
      <c r="S5940">
        <v>0</v>
      </c>
      <c r="T5940">
        <v>0</v>
      </c>
      <c r="U5940">
        <v>3800</v>
      </c>
    </row>
    <row r="5941" spans="1:21" ht="14.25">
      <c r="A5941">
        <v>4407920</v>
      </c>
      <c r="B5941">
        <v>2</v>
      </c>
      <c r="C5941" t="s">
        <v>3879</v>
      </c>
      <c r="D5941" t="s">
        <v>1043</v>
      </c>
      <c r="E5941">
        <v>454192</v>
      </c>
      <c r="F5941">
        <v>20771</v>
      </c>
      <c r="G5941">
        <v>9348</v>
      </c>
      <c r="H5941">
        <v>59522</v>
      </c>
      <c r="I5941">
        <v>0</v>
      </c>
      <c r="J5941">
        <v>1.5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13548</v>
      </c>
      <c r="Q5941">
        <v>5753</v>
      </c>
      <c r="R5941">
        <v>23315</v>
      </c>
      <c r="S5941">
        <v>0</v>
      </c>
      <c r="T5941">
        <v>0</v>
      </c>
      <c r="U5941">
        <v>3800</v>
      </c>
    </row>
    <row r="5942" spans="1:21" ht="14.25">
      <c r="A5942">
        <v>4407921</v>
      </c>
      <c r="B5942">
        <v>2</v>
      </c>
      <c r="C5942" t="s">
        <v>3881</v>
      </c>
      <c r="D5942" t="s">
        <v>766</v>
      </c>
      <c r="E5942">
        <v>400370</v>
      </c>
      <c r="F5942">
        <v>16969</v>
      </c>
      <c r="G5942">
        <v>7217</v>
      </c>
      <c r="H5942">
        <v>86340</v>
      </c>
      <c r="I5942">
        <v>0</v>
      </c>
      <c r="J5942">
        <v>1.5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6918</v>
      </c>
      <c r="Q5942">
        <v>2591</v>
      </c>
      <c r="R5942">
        <v>12421</v>
      </c>
      <c r="S5942">
        <v>0</v>
      </c>
      <c r="T5942">
        <v>0</v>
      </c>
      <c r="U5942">
        <v>3800</v>
      </c>
    </row>
    <row r="5943" spans="1:21" ht="14.25">
      <c r="A5943">
        <v>4407930</v>
      </c>
      <c r="B5943">
        <v>3</v>
      </c>
      <c r="C5943" t="s">
        <v>3879</v>
      </c>
      <c r="D5943" t="s">
        <v>1044</v>
      </c>
      <c r="E5943">
        <v>450807</v>
      </c>
      <c r="F5943">
        <v>20636</v>
      </c>
      <c r="G5943">
        <v>9280</v>
      </c>
      <c r="H5943">
        <v>58847</v>
      </c>
      <c r="I5943">
        <v>0</v>
      </c>
      <c r="J5943">
        <v>1.5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13548</v>
      </c>
      <c r="Q5943">
        <v>5753</v>
      </c>
      <c r="R5943">
        <v>23315</v>
      </c>
      <c r="S5943">
        <v>0</v>
      </c>
      <c r="T5943">
        <v>0</v>
      </c>
      <c r="U5943">
        <v>3400</v>
      </c>
    </row>
    <row r="5944" spans="1:21" ht="14.25">
      <c r="A5944">
        <v>4407931</v>
      </c>
      <c r="B5944">
        <v>3</v>
      </c>
      <c r="C5944" t="s">
        <v>3881</v>
      </c>
      <c r="D5944" t="s">
        <v>3884</v>
      </c>
      <c r="E5944">
        <v>395023</v>
      </c>
      <c r="F5944">
        <v>16770</v>
      </c>
      <c r="G5944">
        <v>7124</v>
      </c>
      <c r="H5944">
        <v>84843</v>
      </c>
      <c r="I5944">
        <v>0</v>
      </c>
      <c r="J5944">
        <v>1.5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6918</v>
      </c>
      <c r="Q5944">
        <v>2591</v>
      </c>
      <c r="R5944">
        <v>12421</v>
      </c>
      <c r="S5944">
        <v>0</v>
      </c>
      <c r="T5944">
        <v>0</v>
      </c>
      <c r="U5944">
        <v>3400</v>
      </c>
    </row>
    <row r="5945" spans="1:21" ht="14.25">
      <c r="A5945">
        <v>4408010</v>
      </c>
      <c r="B5945">
        <v>1</v>
      </c>
      <c r="C5945" t="s">
        <v>3879</v>
      </c>
      <c r="D5945" t="s">
        <v>3880</v>
      </c>
      <c r="E5945">
        <v>477035</v>
      </c>
      <c r="F5945">
        <v>21767</v>
      </c>
      <c r="G5945">
        <v>9791</v>
      </c>
      <c r="H5945">
        <v>63545</v>
      </c>
      <c r="I5945">
        <v>0</v>
      </c>
      <c r="J5945">
        <v>1.5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13741</v>
      </c>
      <c r="Q5945">
        <v>5797</v>
      </c>
      <c r="R5945">
        <v>23315</v>
      </c>
      <c r="S5945">
        <v>0</v>
      </c>
      <c r="T5945">
        <v>0</v>
      </c>
      <c r="U5945">
        <v>3800</v>
      </c>
    </row>
    <row r="5946" spans="1:21" ht="14.25">
      <c r="A5946">
        <v>4408011</v>
      </c>
      <c r="B5946">
        <v>1</v>
      </c>
      <c r="C5946" t="s">
        <v>3881</v>
      </c>
      <c r="D5946" t="s">
        <v>3790</v>
      </c>
      <c r="E5946">
        <v>461965</v>
      </c>
      <c r="F5946">
        <v>19483</v>
      </c>
      <c r="G5946">
        <v>8374</v>
      </c>
      <c r="H5946">
        <v>99655</v>
      </c>
      <c r="I5946">
        <v>0</v>
      </c>
      <c r="J5946">
        <v>1.5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7111</v>
      </c>
      <c r="Q5946">
        <v>2635</v>
      </c>
      <c r="R5946">
        <v>11488</v>
      </c>
      <c r="S5946">
        <v>0</v>
      </c>
      <c r="T5946">
        <v>0</v>
      </c>
      <c r="U5946">
        <v>3800</v>
      </c>
    </row>
    <row r="5947" spans="1:21" ht="14.25">
      <c r="A5947">
        <v>4408020</v>
      </c>
      <c r="B5947">
        <v>2</v>
      </c>
      <c r="C5947" t="s">
        <v>3879</v>
      </c>
      <c r="D5947" t="s">
        <v>1043</v>
      </c>
      <c r="E5947">
        <v>477035</v>
      </c>
      <c r="F5947">
        <v>21767</v>
      </c>
      <c r="G5947">
        <v>9791</v>
      </c>
      <c r="H5947">
        <v>63545</v>
      </c>
      <c r="I5947">
        <v>0</v>
      </c>
      <c r="J5947">
        <v>1.5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13741</v>
      </c>
      <c r="Q5947">
        <v>5797</v>
      </c>
      <c r="R5947">
        <v>23315</v>
      </c>
      <c r="S5947">
        <v>0</v>
      </c>
      <c r="T5947">
        <v>0</v>
      </c>
      <c r="U5947">
        <v>3800</v>
      </c>
    </row>
    <row r="5948" spans="1:21" ht="14.25">
      <c r="A5948">
        <v>4408021</v>
      </c>
      <c r="B5948">
        <v>2</v>
      </c>
      <c r="C5948" t="s">
        <v>3881</v>
      </c>
      <c r="D5948" t="s">
        <v>766</v>
      </c>
      <c r="E5948">
        <v>462898</v>
      </c>
      <c r="F5948">
        <v>19483</v>
      </c>
      <c r="G5948">
        <v>8374</v>
      </c>
      <c r="H5948">
        <v>100588</v>
      </c>
      <c r="I5948">
        <v>0</v>
      </c>
      <c r="J5948">
        <v>1.5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7111</v>
      </c>
      <c r="Q5948">
        <v>2635</v>
      </c>
      <c r="R5948">
        <v>12421</v>
      </c>
      <c r="S5948">
        <v>0</v>
      </c>
      <c r="T5948">
        <v>0</v>
      </c>
      <c r="U5948">
        <v>3800</v>
      </c>
    </row>
    <row r="5949" spans="1:21" ht="14.25">
      <c r="A5949">
        <v>4408030</v>
      </c>
      <c r="B5949">
        <v>3</v>
      </c>
      <c r="C5949" t="s">
        <v>3879</v>
      </c>
      <c r="D5949" t="s">
        <v>1044</v>
      </c>
      <c r="E5949">
        <v>477035</v>
      </c>
      <c r="F5949">
        <v>21767</v>
      </c>
      <c r="G5949">
        <v>9791</v>
      </c>
      <c r="H5949">
        <v>63545</v>
      </c>
      <c r="I5949">
        <v>0</v>
      </c>
      <c r="J5949">
        <v>1.5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13741</v>
      </c>
      <c r="Q5949">
        <v>5797</v>
      </c>
      <c r="R5949">
        <v>23315</v>
      </c>
      <c r="S5949">
        <v>0</v>
      </c>
      <c r="T5949">
        <v>0</v>
      </c>
      <c r="U5949">
        <v>3800</v>
      </c>
    </row>
    <row r="5950" spans="1:21" ht="14.25">
      <c r="A5950">
        <v>4408031</v>
      </c>
      <c r="B5950">
        <v>3</v>
      </c>
      <c r="C5950" t="s">
        <v>3881</v>
      </c>
      <c r="D5950" t="s">
        <v>3884</v>
      </c>
      <c r="E5950">
        <v>462898</v>
      </c>
      <c r="F5950">
        <v>19483</v>
      </c>
      <c r="G5950">
        <v>8374</v>
      </c>
      <c r="H5950">
        <v>100588</v>
      </c>
      <c r="I5950">
        <v>0</v>
      </c>
      <c r="J5950">
        <v>1.5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7111</v>
      </c>
      <c r="Q5950">
        <v>2635</v>
      </c>
      <c r="R5950">
        <v>12421</v>
      </c>
      <c r="S5950">
        <v>0</v>
      </c>
      <c r="T5950">
        <v>0</v>
      </c>
      <c r="U5950">
        <v>3800</v>
      </c>
    </row>
    <row r="5951" spans="1:21" ht="14.25">
      <c r="A5951">
        <v>4408110</v>
      </c>
      <c r="B5951">
        <v>1</v>
      </c>
      <c r="C5951" t="s">
        <v>3879</v>
      </c>
      <c r="D5951" t="s">
        <v>3880</v>
      </c>
      <c r="E5951">
        <v>482959</v>
      </c>
      <c r="F5951">
        <v>22035</v>
      </c>
      <c r="G5951">
        <v>9911</v>
      </c>
      <c r="H5951">
        <v>64389</v>
      </c>
      <c r="I5951">
        <v>0</v>
      </c>
      <c r="J5951">
        <v>1.5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13839</v>
      </c>
      <c r="Q5951">
        <v>5833</v>
      </c>
      <c r="R5951">
        <v>23315</v>
      </c>
      <c r="S5951">
        <v>0</v>
      </c>
      <c r="T5951">
        <v>0</v>
      </c>
      <c r="U5951">
        <v>3800</v>
      </c>
    </row>
    <row r="5952" spans="1:21" ht="14.25">
      <c r="A5952">
        <v>4408111</v>
      </c>
      <c r="B5952">
        <v>1</v>
      </c>
      <c r="C5952" t="s">
        <v>3881</v>
      </c>
      <c r="D5952" t="s">
        <v>3790</v>
      </c>
      <c r="E5952">
        <v>470368</v>
      </c>
      <c r="F5952">
        <v>19836</v>
      </c>
      <c r="G5952">
        <v>8527</v>
      </c>
      <c r="H5952">
        <v>101468</v>
      </c>
      <c r="I5952">
        <v>0</v>
      </c>
      <c r="J5952">
        <v>1.5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7209</v>
      </c>
      <c r="Q5952">
        <v>2671</v>
      </c>
      <c r="R5952">
        <v>11488</v>
      </c>
      <c r="S5952">
        <v>0</v>
      </c>
      <c r="T5952">
        <v>0</v>
      </c>
      <c r="U5952">
        <v>3800</v>
      </c>
    </row>
    <row r="5953" spans="1:21" ht="14.25">
      <c r="A5953">
        <v>4408120</v>
      </c>
      <c r="B5953">
        <v>2</v>
      </c>
      <c r="C5953" t="s">
        <v>3879</v>
      </c>
      <c r="D5953" t="s">
        <v>1043</v>
      </c>
      <c r="E5953">
        <v>482959</v>
      </c>
      <c r="F5953">
        <v>22035</v>
      </c>
      <c r="G5953">
        <v>9911</v>
      </c>
      <c r="H5953">
        <v>64389</v>
      </c>
      <c r="I5953">
        <v>0</v>
      </c>
      <c r="J5953">
        <v>1.5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13839</v>
      </c>
      <c r="Q5953">
        <v>5833</v>
      </c>
      <c r="R5953">
        <v>23315</v>
      </c>
      <c r="S5953">
        <v>0</v>
      </c>
      <c r="T5953">
        <v>0</v>
      </c>
      <c r="U5953">
        <v>3800</v>
      </c>
    </row>
    <row r="5954" spans="1:21" ht="14.25">
      <c r="A5954">
        <v>4408121</v>
      </c>
      <c r="B5954">
        <v>2</v>
      </c>
      <c r="C5954" t="s">
        <v>3881</v>
      </c>
      <c r="D5954" t="s">
        <v>766</v>
      </c>
      <c r="E5954">
        <v>471301</v>
      </c>
      <c r="F5954">
        <v>19836</v>
      </c>
      <c r="G5954">
        <v>8527</v>
      </c>
      <c r="H5954">
        <v>102401</v>
      </c>
      <c r="I5954">
        <v>0</v>
      </c>
      <c r="J5954">
        <v>1.5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7209</v>
      </c>
      <c r="Q5954">
        <v>2671</v>
      </c>
      <c r="R5954">
        <v>12421</v>
      </c>
      <c r="S5954">
        <v>0</v>
      </c>
      <c r="T5954">
        <v>0</v>
      </c>
      <c r="U5954">
        <v>3800</v>
      </c>
    </row>
    <row r="5955" spans="1:21" ht="14.25">
      <c r="A5955">
        <v>4408130</v>
      </c>
      <c r="B5955">
        <v>3</v>
      </c>
      <c r="C5955" t="s">
        <v>3879</v>
      </c>
      <c r="D5955" t="s">
        <v>1044</v>
      </c>
      <c r="E5955">
        <v>482959</v>
      </c>
      <c r="F5955">
        <v>22035</v>
      </c>
      <c r="G5955">
        <v>9911</v>
      </c>
      <c r="H5955">
        <v>64389</v>
      </c>
      <c r="I5955">
        <v>0</v>
      </c>
      <c r="J5955">
        <v>1.5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13839</v>
      </c>
      <c r="Q5955">
        <v>5833</v>
      </c>
      <c r="R5955">
        <v>23315</v>
      </c>
      <c r="S5955">
        <v>0</v>
      </c>
      <c r="T5955">
        <v>0</v>
      </c>
      <c r="U5955">
        <v>3800</v>
      </c>
    </row>
    <row r="5956" spans="1:21" ht="14.25">
      <c r="A5956">
        <v>4408131</v>
      </c>
      <c r="B5956">
        <v>3</v>
      </c>
      <c r="C5956" t="s">
        <v>3881</v>
      </c>
      <c r="D5956" t="s">
        <v>3884</v>
      </c>
      <c r="E5956">
        <v>471301</v>
      </c>
      <c r="F5956">
        <v>19836</v>
      </c>
      <c r="G5956">
        <v>8527</v>
      </c>
      <c r="H5956">
        <v>102401</v>
      </c>
      <c r="I5956">
        <v>0</v>
      </c>
      <c r="J5956">
        <v>1.5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7209</v>
      </c>
      <c r="Q5956">
        <v>2671</v>
      </c>
      <c r="R5956">
        <v>12421</v>
      </c>
      <c r="S5956">
        <v>0</v>
      </c>
      <c r="T5956">
        <v>0</v>
      </c>
      <c r="U5956">
        <v>3800</v>
      </c>
    </row>
    <row r="5957" spans="1:21" ht="14.25">
      <c r="A5957">
        <v>4408210</v>
      </c>
      <c r="B5957">
        <v>1</v>
      </c>
      <c r="C5957" t="s">
        <v>3879</v>
      </c>
      <c r="D5957" t="s">
        <v>3880</v>
      </c>
      <c r="E5957">
        <v>489448</v>
      </c>
      <c r="F5957">
        <v>22356</v>
      </c>
      <c r="G5957">
        <v>10019</v>
      </c>
      <c r="H5957">
        <v>65508</v>
      </c>
      <c r="I5957">
        <v>0</v>
      </c>
      <c r="J5957">
        <v>1.5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13991</v>
      </c>
      <c r="Q5957">
        <v>5857</v>
      </c>
      <c r="R5957">
        <v>23589</v>
      </c>
      <c r="S5957">
        <v>0</v>
      </c>
      <c r="T5957">
        <v>0</v>
      </c>
      <c r="U5957">
        <v>3800</v>
      </c>
    </row>
    <row r="5958" spans="1:21" ht="14.25">
      <c r="A5958">
        <v>4408211</v>
      </c>
      <c r="B5958">
        <v>1</v>
      </c>
      <c r="C5958" t="s">
        <v>3881</v>
      </c>
      <c r="D5958" t="s">
        <v>3790</v>
      </c>
      <c r="E5958">
        <v>479356</v>
      </c>
      <c r="F5958">
        <v>20242</v>
      </c>
      <c r="G5958">
        <v>8669</v>
      </c>
      <c r="H5958">
        <v>103556</v>
      </c>
      <c r="I5958">
        <v>0</v>
      </c>
      <c r="J5958">
        <v>1.5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7361</v>
      </c>
      <c r="Q5958">
        <v>2695</v>
      </c>
      <c r="R5958">
        <v>11762</v>
      </c>
      <c r="S5958">
        <v>0</v>
      </c>
      <c r="T5958">
        <v>0</v>
      </c>
      <c r="U5958">
        <v>3800</v>
      </c>
    </row>
    <row r="5959" spans="1:21" ht="14.25">
      <c r="A5959">
        <v>4408220</v>
      </c>
      <c r="B5959">
        <v>2</v>
      </c>
      <c r="C5959" t="s">
        <v>3879</v>
      </c>
      <c r="D5959" t="s">
        <v>1043</v>
      </c>
      <c r="E5959">
        <v>489448</v>
      </c>
      <c r="F5959">
        <v>22356</v>
      </c>
      <c r="G5959">
        <v>10019</v>
      </c>
      <c r="H5959">
        <v>65508</v>
      </c>
      <c r="I5959">
        <v>0</v>
      </c>
      <c r="J5959">
        <v>1.5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13991</v>
      </c>
      <c r="Q5959">
        <v>5857</v>
      </c>
      <c r="R5959">
        <v>23589</v>
      </c>
      <c r="S5959">
        <v>0</v>
      </c>
      <c r="T5959">
        <v>0</v>
      </c>
      <c r="U5959">
        <v>3800</v>
      </c>
    </row>
    <row r="5960" spans="1:21" ht="14.25">
      <c r="A5960">
        <v>4408221</v>
      </c>
      <c r="B5960">
        <v>2</v>
      </c>
      <c r="C5960" t="s">
        <v>3881</v>
      </c>
      <c r="D5960" t="s">
        <v>766</v>
      </c>
      <c r="E5960">
        <v>479444</v>
      </c>
      <c r="F5960">
        <v>20177</v>
      </c>
      <c r="G5960">
        <v>8669</v>
      </c>
      <c r="H5960">
        <v>104294</v>
      </c>
      <c r="I5960">
        <v>0</v>
      </c>
      <c r="J5960">
        <v>1.5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7296</v>
      </c>
      <c r="Q5960">
        <v>2695</v>
      </c>
      <c r="R5960">
        <v>12500</v>
      </c>
      <c r="S5960">
        <v>0</v>
      </c>
      <c r="T5960">
        <v>0</v>
      </c>
      <c r="U5960">
        <v>3800</v>
      </c>
    </row>
    <row r="5961" spans="1:21" ht="14.25">
      <c r="A5961">
        <v>4408230</v>
      </c>
      <c r="B5961">
        <v>3</v>
      </c>
      <c r="C5961" t="s">
        <v>3879</v>
      </c>
      <c r="D5961" t="s">
        <v>1044</v>
      </c>
      <c r="E5961">
        <v>489448</v>
      </c>
      <c r="F5961">
        <v>22356</v>
      </c>
      <c r="G5961">
        <v>10019</v>
      </c>
      <c r="H5961">
        <v>65508</v>
      </c>
      <c r="I5961">
        <v>0</v>
      </c>
      <c r="J5961">
        <v>1.5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13991</v>
      </c>
      <c r="Q5961">
        <v>5857</v>
      </c>
      <c r="R5961">
        <v>23589</v>
      </c>
      <c r="S5961">
        <v>0</v>
      </c>
      <c r="T5961">
        <v>0</v>
      </c>
      <c r="U5961">
        <v>3800</v>
      </c>
    </row>
    <row r="5962" spans="1:21" ht="14.25">
      <c r="A5962">
        <v>4408231</v>
      </c>
      <c r="B5962">
        <v>3</v>
      </c>
      <c r="C5962" t="s">
        <v>3881</v>
      </c>
      <c r="D5962" t="s">
        <v>3884</v>
      </c>
      <c r="E5962">
        <v>479444</v>
      </c>
      <c r="F5962">
        <v>20177</v>
      </c>
      <c r="G5962">
        <v>8669</v>
      </c>
      <c r="H5962">
        <v>104294</v>
      </c>
      <c r="I5962">
        <v>0</v>
      </c>
      <c r="J5962">
        <v>1.5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7296</v>
      </c>
      <c r="Q5962">
        <v>2695</v>
      </c>
      <c r="R5962">
        <v>12500</v>
      </c>
      <c r="S5962">
        <v>0</v>
      </c>
      <c r="T5962">
        <v>0</v>
      </c>
      <c r="U5962">
        <v>3800</v>
      </c>
    </row>
    <row r="5963" spans="1:21" ht="14.25">
      <c r="A5963">
        <v>4408310</v>
      </c>
      <c r="B5963">
        <v>1</v>
      </c>
      <c r="C5963" t="s">
        <v>3879</v>
      </c>
      <c r="D5963" t="s">
        <v>3880</v>
      </c>
      <c r="E5963">
        <v>496179</v>
      </c>
      <c r="F5963">
        <v>22656</v>
      </c>
      <c r="G5963">
        <v>10132</v>
      </c>
      <c r="H5963">
        <v>66979</v>
      </c>
      <c r="I5963">
        <v>0</v>
      </c>
      <c r="J5963">
        <v>1.5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14121</v>
      </c>
      <c r="Q5963">
        <v>5886</v>
      </c>
      <c r="R5963">
        <v>24216</v>
      </c>
      <c r="S5963">
        <v>0</v>
      </c>
      <c r="T5963">
        <v>0</v>
      </c>
      <c r="U5963">
        <v>3800</v>
      </c>
    </row>
    <row r="5964" spans="1:21" ht="14.25">
      <c r="A5964">
        <v>4408311</v>
      </c>
      <c r="B5964">
        <v>1</v>
      </c>
      <c r="C5964" t="s">
        <v>3881</v>
      </c>
      <c r="D5964" t="s">
        <v>3790</v>
      </c>
      <c r="E5964">
        <v>486887</v>
      </c>
      <c r="F5964">
        <v>20496</v>
      </c>
      <c r="G5964">
        <v>8816</v>
      </c>
      <c r="H5964">
        <v>105607</v>
      </c>
      <c r="I5964">
        <v>0</v>
      </c>
      <c r="J5964">
        <v>1.5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7361</v>
      </c>
      <c r="Q5964">
        <v>2724</v>
      </c>
      <c r="R5964">
        <v>11999</v>
      </c>
      <c r="S5964">
        <v>0</v>
      </c>
      <c r="T5964">
        <v>0</v>
      </c>
      <c r="U5964">
        <v>3800</v>
      </c>
    </row>
    <row r="5965" spans="1:21" ht="14.25">
      <c r="A5965">
        <v>4408320</v>
      </c>
      <c r="B5965">
        <v>2</v>
      </c>
      <c r="C5965" t="s">
        <v>3879</v>
      </c>
      <c r="D5965" t="s">
        <v>1043</v>
      </c>
      <c r="E5965">
        <v>496179</v>
      </c>
      <c r="F5965">
        <v>22656</v>
      </c>
      <c r="G5965">
        <v>10132</v>
      </c>
      <c r="H5965">
        <v>66979</v>
      </c>
      <c r="I5965">
        <v>0</v>
      </c>
      <c r="J5965">
        <v>1.5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14121</v>
      </c>
      <c r="Q5965">
        <v>5886</v>
      </c>
      <c r="R5965">
        <v>24216</v>
      </c>
      <c r="S5965">
        <v>0</v>
      </c>
      <c r="T5965">
        <v>0</v>
      </c>
      <c r="U5965">
        <v>3800</v>
      </c>
    </row>
    <row r="5966" spans="1:21" ht="14.25">
      <c r="A5966">
        <v>4408321</v>
      </c>
      <c r="B5966">
        <v>2</v>
      </c>
      <c r="C5966" t="s">
        <v>3881</v>
      </c>
      <c r="D5966" t="s">
        <v>766</v>
      </c>
      <c r="E5966">
        <v>487820</v>
      </c>
      <c r="F5966">
        <v>20496</v>
      </c>
      <c r="G5966">
        <v>8816</v>
      </c>
      <c r="H5966">
        <v>106540</v>
      </c>
      <c r="I5966">
        <v>0</v>
      </c>
      <c r="J5966">
        <v>1.5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7361</v>
      </c>
      <c r="Q5966">
        <v>2724</v>
      </c>
      <c r="R5966">
        <v>12932</v>
      </c>
      <c r="S5966">
        <v>0</v>
      </c>
      <c r="T5966">
        <v>0</v>
      </c>
      <c r="U5966">
        <v>3800</v>
      </c>
    </row>
    <row r="5967" spans="1:21" ht="14.25">
      <c r="A5967">
        <v>4408330</v>
      </c>
      <c r="B5967">
        <v>3</v>
      </c>
      <c r="C5967" t="s">
        <v>3879</v>
      </c>
      <c r="D5967" t="s">
        <v>1044</v>
      </c>
      <c r="E5967">
        <v>496179</v>
      </c>
      <c r="F5967">
        <v>22656</v>
      </c>
      <c r="G5967">
        <v>10132</v>
      </c>
      <c r="H5967">
        <v>66979</v>
      </c>
      <c r="I5967">
        <v>0</v>
      </c>
      <c r="J5967">
        <v>1.5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14121</v>
      </c>
      <c r="Q5967">
        <v>5886</v>
      </c>
      <c r="R5967">
        <v>24216</v>
      </c>
      <c r="S5967">
        <v>0</v>
      </c>
      <c r="T5967">
        <v>0</v>
      </c>
      <c r="U5967">
        <v>3800</v>
      </c>
    </row>
    <row r="5968" spans="1:21" ht="14.25">
      <c r="A5968">
        <v>4408331</v>
      </c>
      <c r="B5968">
        <v>3</v>
      </c>
      <c r="C5968" t="s">
        <v>3881</v>
      </c>
      <c r="D5968" t="s">
        <v>3884</v>
      </c>
      <c r="E5968">
        <v>487820</v>
      </c>
      <c r="F5968">
        <v>20496</v>
      </c>
      <c r="G5968">
        <v>8816</v>
      </c>
      <c r="H5968">
        <v>106540</v>
      </c>
      <c r="I5968">
        <v>0</v>
      </c>
      <c r="J5968">
        <v>1.5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7361</v>
      </c>
      <c r="Q5968">
        <v>2724</v>
      </c>
      <c r="R5968">
        <v>12932</v>
      </c>
      <c r="S5968">
        <v>0</v>
      </c>
      <c r="T5968">
        <v>0</v>
      </c>
      <c r="U5968">
        <v>3800</v>
      </c>
    </row>
    <row r="5969" spans="1:21" ht="14.25">
      <c r="A5969">
        <v>4408410</v>
      </c>
      <c r="B5969">
        <v>1</v>
      </c>
      <c r="C5969" t="s">
        <v>3879</v>
      </c>
      <c r="D5969" t="s">
        <v>3880</v>
      </c>
      <c r="E5969">
        <v>506121</v>
      </c>
      <c r="F5969">
        <v>23054</v>
      </c>
      <c r="G5969">
        <v>10320</v>
      </c>
      <c r="H5969">
        <v>69181</v>
      </c>
      <c r="I5969">
        <v>0</v>
      </c>
      <c r="J5969">
        <v>1.5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14180</v>
      </c>
      <c r="Q5969">
        <v>5906</v>
      </c>
      <c r="R5969">
        <v>24729</v>
      </c>
      <c r="S5969">
        <v>0</v>
      </c>
      <c r="T5969">
        <v>0</v>
      </c>
      <c r="U5969">
        <v>3800</v>
      </c>
    </row>
    <row r="5970" spans="1:21" ht="14.25">
      <c r="A5970">
        <v>4408411</v>
      </c>
      <c r="B5970">
        <v>1</v>
      </c>
      <c r="C5970" t="s">
        <v>3881</v>
      </c>
      <c r="D5970" t="s">
        <v>3790</v>
      </c>
      <c r="E5970">
        <v>501808</v>
      </c>
      <c r="F5970">
        <v>21064</v>
      </c>
      <c r="G5970">
        <v>9071</v>
      </c>
      <c r="H5970">
        <v>109748</v>
      </c>
      <c r="I5970">
        <v>0</v>
      </c>
      <c r="J5970">
        <v>1.5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7420</v>
      </c>
      <c r="Q5970">
        <v>2744</v>
      </c>
      <c r="R5970">
        <v>12512</v>
      </c>
      <c r="S5970">
        <v>0</v>
      </c>
      <c r="T5970">
        <v>0</v>
      </c>
      <c r="U5970">
        <v>3800</v>
      </c>
    </row>
    <row r="5971" spans="1:21" ht="14.25">
      <c r="A5971">
        <v>4408420</v>
      </c>
      <c r="B5971">
        <v>2</v>
      </c>
      <c r="C5971" t="s">
        <v>3879</v>
      </c>
      <c r="D5971" t="s">
        <v>1043</v>
      </c>
      <c r="E5971">
        <v>510331</v>
      </c>
      <c r="F5971">
        <v>23219</v>
      </c>
      <c r="G5971">
        <v>10406</v>
      </c>
      <c r="H5971">
        <v>70021</v>
      </c>
      <c r="I5971">
        <v>0</v>
      </c>
      <c r="J5971">
        <v>1.5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14180</v>
      </c>
      <c r="Q5971">
        <v>5906</v>
      </c>
      <c r="R5971">
        <v>24729</v>
      </c>
      <c r="S5971">
        <v>0</v>
      </c>
      <c r="T5971">
        <v>0</v>
      </c>
      <c r="U5971">
        <v>4250</v>
      </c>
    </row>
    <row r="5972" spans="1:21" ht="14.25">
      <c r="A5972">
        <v>4408421</v>
      </c>
      <c r="B5972">
        <v>2</v>
      </c>
      <c r="C5972" t="s">
        <v>3881</v>
      </c>
      <c r="D5972" t="s">
        <v>766</v>
      </c>
      <c r="E5972">
        <v>509966</v>
      </c>
      <c r="F5972">
        <v>21329</v>
      </c>
      <c r="G5972">
        <v>9201</v>
      </c>
      <c r="H5972">
        <v>112656</v>
      </c>
      <c r="I5972">
        <v>0</v>
      </c>
      <c r="J5972">
        <v>1.5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7420</v>
      </c>
      <c r="Q5972">
        <v>2744</v>
      </c>
      <c r="R5972">
        <v>13445</v>
      </c>
      <c r="S5972">
        <v>0</v>
      </c>
      <c r="T5972">
        <v>0</v>
      </c>
      <c r="U5972">
        <v>4250</v>
      </c>
    </row>
    <row r="5973" spans="1:21" ht="14.25">
      <c r="A5973">
        <v>4408430</v>
      </c>
      <c r="B5973">
        <v>3</v>
      </c>
      <c r="C5973" t="s">
        <v>3879</v>
      </c>
      <c r="D5973" t="s">
        <v>1044</v>
      </c>
      <c r="E5973">
        <v>506121</v>
      </c>
      <c r="F5973">
        <v>23054</v>
      </c>
      <c r="G5973">
        <v>10320</v>
      </c>
      <c r="H5973">
        <v>69181</v>
      </c>
      <c r="I5973">
        <v>0</v>
      </c>
      <c r="J5973">
        <v>1.5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14180</v>
      </c>
      <c r="Q5973">
        <v>5906</v>
      </c>
      <c r="R5973">
        <v>24729</v>
      </c>
      <c r="S5973">
        <v>0</v>
      </c>
      <c r="T5973">
        <v>0</v>
      </c>
      <c r="U5973">
        <v>3800</v>
      </c>
    </row>
    <row r="5974" spans="1:21" ht="14.25">
      <c r="A5974">
        <v>4408431</v>
      </c>
      <c r="B5974">
        <v>3</v>
      </c>
      <c r="C5974" t="s">
        <v>3881</v>
      </c>
      <c r="D5974" t="s">
        <v>3884</v>
      </c>
      <c r="E5974">
        <v>502741</v>
      </c>
      <c r="F5974">
        <v>21064</v>
      </c>
      <c r="G5974">
        <v>9071</v>
      </c>
      <c r="H5974">
        <v>110681</v>
      </c>
      <c r="I5974">
        <v>0</v>
      </c>
      <c r="J5974">
        <v>1.5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7420</v>
      </c>
      <c r="Q5974">
        <v>2744</v>
      </c>
      <c r="R5974">
        <v>13445</v>
      </c>
      <c r="S5974">
        <v>0</v>
      </c>
      <c r="T5974">
        <v>0</v>
      </c>
      <c r="U5974">
        <v>3800</v>
      </c>
    </row>
    <row r="5975" spans="1:21" ht="14.25">
      <c r="A5975">
        <v>4408510</v>
      </c>
      <c r="B5975">
        <v>1</v>
      </c>
      <c r="C5975" t="s">
        <v>3879</v>
      </c>
      <c r="D5975" t="s">
        <v>3880</v>
      </c>
      <c r="E5975">
        <v>513493</v>
      </c>
      <c r="F5975">
        <v>23453</v>
      </c>
      <c r="G5975">
        <v>10406</v>
      </c>
      <c r="H5975">
        <v>70843</v>
      </c>
      <c r="I5975">
        <v>0</v>
      </c>
      <c r="J5975">
        <v>1.5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14414</v>
      </c>
      <c r="Q5975">
        <v>5906</v>
      </c>
      <c r="R5975">
        <v>25551</v>
      </c>
      <c r="S5975">
        <v>0</v>
      </c>
      <c r="T5975">
        <v>0</v>
      </c>
      <c r="U5975">
        <v>4250</v>
      </c>
    </row>
    <row r="5976" spans="1:21" ht="14.25">
      <c r="A5976">
        <v>4408511</v>
      </c>
      <c r="B5976">
        <v>1</v>
      </c>
      <c r="C5976" t="s">
        <v>3881</v>
      </c>
      <c r="D5976" t="s">
        <v>3790</v>
      </c>
      <c r="E5976">
        <v>512195</v>
      </c>
      <c r="F5976">
        <v>21563</v>
      </c>
      <c r="G5976">
        <v>9201</v>
      </c>
      <c r="H5976">
        <v>112545</v>
      </c>
      <c r="I5976">
        <v>0</v>
      </c>
      <c r="J5976">
        <v>1.5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7654</v>
      </c>
      <c r="Q5976">
        <v>2744</v>
      </c>
      <c r="R5976">
        <v>13334</v>
      </c>
      <c r="S5976">
        <v>0</v>
      </c>
      <c r="T5976">
        <v>0</v>
      </c>
      <c r="U5976">
        <v>4250</v>
      </c>
    </row>
    <row r="5977" spans="1:21" ht="14.25">
      <c r="A5977">
        <v>4408520</v>
      </c>
      <c r="B5977">
        <v>2</v>
      </c>
      <c r="C5977" t="s">
        <v>3879</v>
      </c>
      <c r="D5977" t="s">
        <v>1043</v>
      </c>
      <c r="E5977">
        <v>513493</v>
      </c>
      <c r="F5977">
        <v>23453</v>
      </c>
      <c r="G5977">
        <v>10406</v>
      </c>
      <c r="H5977">
        <v>70843</v>
      </c>
      <c r="I5977">
        <v>0</v>
      </c>
      <c r="J5977">
        <v>1.5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14414</v>
      </c>
      <c r="Q5977">
        <v>5906</v>
      </c>
      <c r="R5977">
        <v>25551</v>
      </c>
      <c r="S5977">
        <v>0</v>
      </c>
      <c r="T5977">
        <v>0</v>
      </c>
      <c r="U5977">
        <v>4250</v>
      </c>
    </row>
    <row r="5978" spans="1:21" ht="14.25">
      <c r="A5978">
        <v>4408521</v>
      </c>
      <c r="B5978">
        <v>2</v>
      </c>
      <c r="C5978" t="s">
        <v>3881</v>
      </c>
      <c r="D5978" t="s">
        <v>766</v>
      </c>
      <c r="E5978">
        <v>510592</v>
      </c>
      <c r="F5978">
        <v>21368</v>
      </c>
      <c r="G5978">
        <v>9201</v>
      </c>
      <c r="H5978">
        <v>112892</v>
      </c>
      <c r="I5978">
        <v>0</v>
      </c>
      <c r="J5978">
        <v>1.5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7459</v>
      </c>
      <c r="Q5978">
        <v>2744</v>
      </c>
      <c r="R5978">
        <v>13681</v>
      </c>
      <c r="S5978">
        <v>0</v>
      </c>
      <c r="T5978">
        <v>0</v>
      </c>
      <c r="U5978">
        <v>4250</v>
      </c>
    </row>
    <row r="5979" spans="1:21" ht="14.25">
      <c r="A5979">
        <v>4408530</v>
      </c>
      <c r="B5979">
        <v>3</v>
      </c>
      <c r="C5979" t="s">
        <v>3879</v>
      </c>
      <c r="D5979" t="s">
        <v>1044</v>
      </c>
      <c r="E5979">
        <v>513493</v>
      </c>
      <c r="F5979">
        <v>23453</v>
      </c>
      <c r="G5979">
        <v>10406</v>
      </c>
      <c r="H5979">
        <v>70843</v>
      </c>
      <c r="I5979">
        <v>0</v>
      </c>
      <c r="J5979">
        <v>1.5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14414</v>
      </c>
      <c r="Q5979">
        <v>5906</v>
      </c>
      <c r="R5979">
        <v>25551</v>
      </c>
      <c r="S5979">
        <v>0</v>
      </c>
      <c r="T5979">
        <v>0</v>
      </c>
      <c r="U5979">
        <v>4250</v>
      </c>
    </row>
    <row r="5980" spans="1:21" ht="14.25">
      <c r="A5980">
        <v>4408531</v>
      </c>
      <c r="B5980">
        <v>3</v>
      </c>
      <c r="C5980" t="s">
        <v>3881</v>
      </c>
      <c r="D5980" t="s">
        <v>3884</v>
      </c>
      <c r="E5980">
        <v>510592</v>
      </c>
      <c r="F5980">
        <v>21368</v>
      </c>
      <c r="G5980">
        <v>9201</v>
      </c>
      <c r="H5980">
        <v>112892</v>
      </c>
      <c r="I5980">
        <v>0</v>
      </c>
      <c r="J5980">
        <v>1.5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7459</v>
      </c>
      <c r="Q5980">
        <v>2744</v>
      </c>
      <c r="R5980">
        <v>13681</v>
      </c>
      <c r="S5980">
        <v>0</v>
      </c>
      <c r="T5980">
        <v>0</v>
      </c>
      <c r="U5980">
        <v>4250</v>
      </c>
    </row>
    <row r="5981" spans="1:21" ht="14.25">
      <c r="A5981">
        <v>4408610</v>
      </c>
      <c r="B5981">
        <v>1</v>
      </c>
      <c r="C5981" t="s">
        <v>3879</v>
      </c>
      <c r="D5981" t="s">
        <v>3880</v>
      </c>
      <c r="E5981">
        <v>522407</v>
      </c>
      <c r="F5981">
        <v>23965</v>
      </c>
      <c r="G5981">
        <v>10500</v>
      </c>
      <c r="H5981">
        <v>72757</v>
      </c>
      <c r="I5981">
        <v>0</v>
      </c>
      <c r="J5981">
        <v>1.5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14739</v>
      </c>
      <c r="Q5981">
        <v>5906</v>
      </c>
      <c r="R5981">
        <v>26527</v>
      </c>
      <c r="S5981">
        <v>0</v>
      </c>
      <c r="T5981">
        <v>0</v>
      </c>
      <c r="U5981">
        <v>4250</v>
      </c>
    </row>
    <row r="5982" spans="1:21" ht="14.25">
      <c r="A5982">
        <v>4408611</v>
      </c>
      <c r="B5982">
        <v>1</v>
      </c>
      <c r="C5982" t="s">
        <v>3881</v>
      </c>
      <c r="D5982" t="s">
        <v>3790</v>
      </c>
      <c r="E5982">
        <v>520506</v>
      </c>
      <c r="F5982">
        <v>21909</v>
      </c>
      <c r="G5982">
        <v>9333</v>
      </c>
      <c r="H5982">
        <v>114756</v>
      </c>
      <c r="I5982">
        <v>0</v>
      </c>
      <c r="J5982">
        <v>1.5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7719</v>
      </c>
      <c r="Q5982">
        <v>2744</v>
      </c>
      <c r="R5982">
        <v>13529</v>
      </c>
      <c r="S5982">
        <v>0</v>
      </c>
      <c r="T5982">
        <v>0</v>
      </c>
      <c r="U5982">
        <v>4250</v>
      </c>
    </row>
    <row r="5983" spans="1:21" ht="14.25">
      <c r="A5983">
        <v>4408620</v>
      </c>
      <c r="B5983">
        <v>2</v>
      </c>
      <c r="C5983" t="s">
        <v>3879</v>
      </c>
      <c r="D5983" t="s">
        <v>1043</v>
      </c>
      <c r="E5983">
        <v>522407</v>
      </c>
      <c r="F5983">
        <v>23965</v>
      </c>
      <c r="G5983">
        <v>10500</v>
      </c>
      <c r="H5983">
        <v>72757</v>
      </c>
      <c r="I5983">
        <v>0</v>
      </c>
      <c r="J5983">
        <v>1.5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14739</v>
      </c>
      <c r="Q5983">
        <v>5906</v>
      </c>
      <c r="R5983">
        <v>26527</v>
      </c>
      <c r="S5983">
        <v>0</v>
      </c>
      <c r="T5983">
        <v>0</v>
      </c>
      <c r="U5983">
        <v>4250</v>
      </c>
    </row>
    <row r="5984" spans="1:21" ht="14.25">
      <c r="A5984">
        <v>4408621</v>
      </c>
      <c r="B5984">
        <v>2</v>
      </c>
      <c r="C5984" t="s">
        <v>3881</v>
      </c>
      <c r="D5984" t="s">
        <v>766</v>
      </c>
      <c r="E5984">
        <v>521439</v>
      </c>
      <c r="F5984">
        <v>21909</v>
      </c>
      <c r="G5984">
        <v>9333</v>
      </c>
      <c r="H5984">
        <v>115689</v>
      </c>
      <c r="I5984">
        <v>0</v>
      </c>
      <c r="J5984">
        <v>1.5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7719</v>
      </c>
      <c r="Q5984">
        <v>2744</v>
      </c>
      <c r="R5984">
        <v>14462</v>
      </c>
      <c r="S5984">
        <v>0</v>
      </c>
      <c r="T5984">
        <v>0</v>
      </c>
      <c r="U5984">
        <v>4250</v>
      </c>
    </row>
    <row r="5985" spans="1:21" ht="14.25">
      <c r="A5985">
        <v>4408630</v>
      </c>
      <c r="B5985">
        <v>3</v>
      </c>
      <c r="C5985" t="s">
        <v>3879</v>
      </c>
      <c r="D5985" t="s">
        <v>1044</v>
      </c>
      <c r="E5985">
        <v>522407</v>
      </c>
      <c r="F5985">
        <v>23965</v>
      </c>
      <c r="G5985">
        <v>10500</v>
      </c>
      <c r="H5985">
        <v>72757</v>
      </c>
      <c r="I5985">
        <v>0</v>
      </c>
      <c r="J5985">
        <v>1.5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14739</v>
      </c>
      <c r="Q5985">
        <v>5906</v>
      </c>
      <c r="R5985">
        <v>26527</v>
      </c>
      <c r="S5985">
        <v>0</v>
      </c>
      <c r="T5985">
        <v>0</v>
      </c>
      <c r="U5985">
        <v>4250</v>
      </c>
    </row>
    <row r="5986" spans="1:21" ht="14.25">
      <c r="A5986">
        <v>4408631</v>
      </c>
      <c r="B5986">
        <v>3</v>
      </c>
      <c r="C5986" t="s">
        <v>3881</v>
      </c>
      <c r="D5986" t="s">
        <v>3884</v>
      </c>
      <c r="E5986">
        <v>521439</v>
      </c>
      <c r="F5986">
        <v>21909</v>
      </c>
      <c r="G5986">
        <v>9333</v>
      </c>
      <c r="H5986">
        <v>115689</v>
      </c>
      <c r="I5986">
        <v>0</v>
      </c>
      <c r="J5986">
        <v>1.5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7719</v>
      </c>
      <c r="Q5986">
        <v>2744</v>
      </c>
      <c r="R5986">
        <v>14462</v>
      </c>
      <c r="S5986">
        <v>0</v>
      </c>
      <c r="T5986">
        <v>0</v>
      </c>
      <c r="U5986">
        <v>4250</v>
      </c>
    </row>
    <row r="5987" spans="1:21" ht="14.25">
      <c r="A5987">
        <v>4408710</v>
      </c>
      <c r="B5987">
        <v>1</v>
      </c>
      <c r="C5987" t="s">
        <v>3879</v>
      </c>
      <c r="D5987" t="s">
        <v>3880</v>
      </c>
      <c r="E5987">
        <v>531360</v>
      </c>
      <c r="F5987">
        <v>24413</v>
      </c>
      <c r="G5987">
        <v>10628</v>
      </c>
      <c r="H5987">
        <v>74670</v>
      </c>
      <c r="I5987">
        <v>0</v>
      </c>
      <c r="J5987">
        <v>1.5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14999</v>
      </c>
      <c r="Q5987">
        <v>5939</v>
      </c>
      <c r="R5987">
        <v>27503</v>
      </c>
      <c r="S5987">
        <v>0</v>
      </c>
      <c r="T5987">
        <v>0</v>
      </c>
      <c r="U5987">
        <v>4250</v>
      </c>
    </row>
    <row r="5988" spans="1:21" ht="14.25">
      <c r="A5988">
        <v>4408711</v>
      </c>
      <c r="B5988">
        <v>1</v>
      </c>
      <c r="C5988" t="s">
        <v>3881</v>
      </c>
      <c r="D5988" t="s">
        <v>3790</v>
      </c>
      <c r="E5988">
        <v>528857</v>
      </c>
      <c r="F5988">
        <v>22191</v>
      </c>
      <c r="G5988">
        <v>9499</v>
      </c>
      <c r="H5988">
        <v>116967</v>
      </c>
      <c r="I5988">
        <v>0</v>
      </c>
      <c r="J5988">
        <v>1.5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7719</v>
      </c>
      <c r="Q5988">
        <v>2777</v>
      </c>
      <c r="R5988">
        <v>13724</v>
      </c>
      <c r="S5988">
        <v>0</v>
      </c>
      <c r="T5988">
        <v>0</v>
      </c>
      <c r="U5988">
        <v>4250</v>
      </c>
    </row>
    <row r="5989" spans="1:21" ht="14.25">
      <c r="A5989">
        <v>4408720</v>
      </c>
      <c r="B5989">
        <v>2</v>
      </c>
      <c r="C5989" t="s">
        <v>3879</v>
      </c>
      <c r="D5989" t="s">
        <v>1043</v>
      </c>
      <c r="E5989">
        <v>531360</v>
      </c>
      <c r="F5989">
        <v>24413</v>
      </c>
      <c r="G5989">
        <v>10628</v>
      </c>
      <c r="H5989">
        <v>74670</v>
      </c>
      <c r="I5989">
        <v>0</v>
      </c>
      <c r="J5989">
        <v>1.5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14999</v>
      </c>
      <c r="Q5989">
        <v>5939</v>
      </c>
      <c r="R5989">
        <v>27503</v>
      </c>
      <c r="S5989">
        <v>0</v>
      </c>
      <c r="T5989">
        <v>0</v>
      </c>
      <c r="U5989">
        <v>4250</v>
      </c>
    </row>
    <row r="5990" spans="1:21" ht="14.25">
      <c r="A5990">
        <v>4408721</v>
      </c>
      <c r="B5990">
        <v>2</v>
      </c>
      <c r="C5990" t="s">
        <v>3881</v>
      </c>
      <c r="D5990" t="s">
        <v>766</v>
      </c>
      <c r="E5990">
        <v>528935</v>
      </c>
      <c r="F5990">
        <v>22191</v>
      </c>
      <c r="G5990">
        <v>9466</v>
      </c>
      <c r="H5990">
        <v>117705</v>
      </c>
      <c r="I5990">
        <v>0</v>
      </c>
      <c r="J5990">
        <v>1.5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7719</v>
      </c>
      <c r="Q5990">
        <v>2744</v>
      </c>
      <c r="R5990">
        <v>14462</v>
      </c>
      <c r="S5990">
        <v>0</v>
      </c>
      <c r="T5990">
        <v>0</v>
      </c>
      <c r="U5990">
        <v>4250</v>
      </c>
    </row>
    <row r="5991" spans="1:21" ht="14.25">
      <c r="A5991">
        <v>4408730</v>
      </c>
      <c r="B5991">
        <v>3</v>
      </c>
      <c r="C5991" t="s">
        <v>3879</v>
      </c>
      <c r="D5991" t="s">
        <v>1044</v>
      </c>
      <c r="E5991">
        <v>531360</v>
      </c>
      <c r="F5991">
        <v>24413</v>
      </c>
      <c r="G5991">
        <v>10628</v>
      </c>
      <c r="H5991">
        <v>74670</v>
      </c>
      <c r="I5991">
        <v>0</v>
      </c>
      <c r="J5991">
        <v>1.5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14999</v>
      </c>
      <c r="Q5991">
        <v>5939</v>
      </c>
      <c r="R5991">
        <v>27503</v>
      </c>
      <c r="S5991">
        <v>0</v>
      </c>
      <c r="T5991">
        <v>0</v>
      </c>
      <c r="U5991">
        <v>4250</v>
      </c>
    </row>
    <row r="5992" spans="1:21" ht="14.25">
      <c r="A5992">
        <v>4408731</v>
      </c>
      <c r="B5992">
        <v>3</v>
      </c>
      <c r="C5992" t="s">
        <v>3881</v>
      </c>
      <c r="D5992" t="s">
        <v>3884</v>
      </c>
      <c r="E5992">
        <v>528935</v>
      </c>
      <c r="F5992">
        <v>22191</v>
      </c>
      <c r="G5992">
        <v>9466</v>
      </c>
      <c r="H5992">
        <v>117705</v>
      </c>
      <c r="I5992">
        <v>0</v>
      </c>
      <c r="J5992">
        <v>1.5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7719</v>
      </c>
      <c r="Q5992">
        <v>2744</v>
      </c>
      <c r="R5992">
        <v>14462</v>
      </c>
      <c r="S5992">
        <v>0</v>
      </c>
      <c r="T5992">
        <v>0</v>
      </c>
      <c r="U5992">
        <v>4250</v>
      </c>
    </row>
    <row r="5993" spans="1:21" ht="14.25">
      <c r="A5993">
        <v>4408810</v>
      </c>
      <c r="B5993">
        <v>1</v>
      </c>
      <c r="C5993" t="s">
        <v>3879</v>
      </c>
      <c r="D5993" t="s">
        <v>3880</v>
      </c>
      <c r="E5993">
        <v>540264</v>
      </c>
      <c r="F5993">
        <v>24600</v>
      </c>
      <c r="G5993">
        <v>10884</v>
      </c>
      <c r="H5993">
        <v>76584</v>
      </c>
      <c r="I5993">
        <v>0</v>
      </c>
      <c r="J5993">
        <v>1.5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14999</v>
      </c>
      <c r="Q5993">
        <v>6101</v>
      </c>
      <c r="R5993">
        <v>28479</v>
      </c>
      <c r="S5993">
        <v>0</v>
      </c>
      <c r="T5993">
        <v>0</v>
      </c>
      <c r="U5993">
        <v>4250</v>
      </c>
    </row>
    <row r="5994" spans="1:21" ht="14.25">
      <c r="A5994">
        <v>4408811</v>
      </c>
      <c r="B5994">
        <v>1</v>
      </c>
      <c r="C5994" t="s">
        <v>3881</v>
      </c>
      <c r="D5994" t="s">
        <v>3790</v>
      </c>
      <c r="E5994">
        <v>538849</v>
      </c>
      <c r="F5994">
        <v>22472</v>
      </c>
      <c r="G5994">
        <v>9728</v>
      </c>
      <c r="H5994">
        <v>119569</v>
      </c>
      <c r="I5994">
        <v>0</v>
      </c>
      <c r="J5994">
        <v>1.5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7719</v>
      </c>
      <c r="Q5994">
        <v>2874</v>
      </c>
      <c r="R5994">
        <v>14310</v>
      </c>
      <c r="S5994">
        <v>0</v>
      </c>
      <c r="T5994">
        <v>0</v>
      </c>
      <c r="U5994">
        <v>4250</v>
      </c>
    </row>
    <row r="5995" spans="1:21" ht="14.25">
      <c r="A5995">
        <v>4408820</v>
      </c>
      <c r="B5995">
        <v>2</v>
      </c>
      <c r="C5995" t="s">
        <v>3879</v>
      </c>
      <c r="D5995" t="s">
        <v>1043</v>
      </c>
      <c r="E5995">
        <v>540264</v>
      </c>
      <c r="F5995">
        <v>24600</v>
      </c>
      <c r="G5995">
        <v>10884</v>
      </c>
      <c r="H5995">
        <v>76584</v>
      </c>
      <c r="I5995">
        <v>0</v>
      </c>
      <c r="J5995">
        <v>1.5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14999</v>
      </c>
      <c r="Q5995">
        <v>6101</v>
      </c>
      <c r="R5995">
        <v>28479</v>
      </c>
      <c r="S5995">
        <v>0</v>
      </c>
      <c r="T5995">
        <v>0</v>
      </c>
      <c r="U5995">
        <v>4250</v>
      </c>
    </row>
    <row r="5996" spans="1:21" ht="14.25">
      <c r="A5996">
        <v>4408821</v>
      </c>
      <c r="B5996">
        <v>2</v>
      </c>
      <c r="C5996" t="s">
        <v>3881</v>
      </c>
      <c r="D5996" t="s">
        <v>766</v>
      </c>
      <c r="E5996">
        <v>538091</v>
      </c>
      <c r="F5996">
        <v>22472</v>
      </c>
      <c r="G5996">
        <v>9663</v>
      </c>
      <c r="H5996">
        <v>120111</v>
      </c>
      <c r="I5996">
        <v>0</v>
      </c>
      <c r="J5996">
        <v>1.5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7719</v>
      </c>
      <c r="Q5996">
        <v>2809</v>
      </c>
      <c r="R5996">
        <v>14852</v>
      </c>
      <c r="S5996">
        <v>0</v>
      </c>
      <c r="T5996">
        <v>0</v>
      </c>
      <c r="U5996">
        <v>4250</v>
      </c>
    </row>
    <row r="5997" spans="1:21" ht="14.25">
      <c r="A5997">
        <v>4408830</v>
      </c>
      <c r="B5997">
        <v>3</v>
      </c>
      <c r="C5997" t="s">
        <v>3879</v>
      </c>
      <c r="D5997" t="s">
        <v>1044</v>
      </c>
      <c r="E5997">
        <v>540264</v>
      </c>
      <c r="F5997">
        <v>24600</v>
      </c>
      <c r="G5997">
        <v>10884</v>
      </c>
      <c r="H5997">
        <v>76584</v>
      </c>
      <c r="I5997">
        <v>0</v>
      </c>
      <c r="J5997">
        <v>1.5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14999</v>
      </c>
      <c r="Q5997">
        <v>6101</v>
      </c>
      <c r="R5997">
        <v>28479</v>
      </c>
      <c r="S5997">
        <v>0</v>
      </c>
      <c r="T5997">
        <v>0</v>
      </c>
      <c r="U5997">
        <v>4250</v>
      </c>
    </row>
    <row r="5998" spans="1:21" ht="14.25">
      <c r="A5998">
        <v>4408831</v>
      </c>
      <c r="B5998">
        <v>3</v>
      </c>
      <c r="C5998" t="s">
        <v>3881</v>
      </c>
      <c r="D5998" t="s">
        <v>3884</v>
      </c>
      <c r="E5998">
        <v>538091</v>
      </c>
      <c r="F5998">
        <v>22472</v>
      </c>
      <c r="G5998">
        <v>9663</v>
      </c>
      <c r="H5998">
        <v>120111</v>
      </c>
      <c r="I5998">
        <v>0</v>
      </c>
      <c r="J5998">
        <v>1.5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7719</v>
      </c>
      <c r="Q5998">
        <v>2809</v>
      </c>
      <c r="R5998">
        <v>14852</v>
      </c>
      <c r="S5998">
        <v>0</v>
      </c>
      <c r="T5998">
        <v>0</v>
      </c>
      <c r="U5998">
        <v>4250</v>
      </c>
    </row>
    <row r="5999" spans="1:21" ht="14.25">
      <c r="A5999">
        <v>4408910</v>
      </c>
      <c r="B5999">
        <v>1</v>
      </c>
      <c r="C5999" t="s">
        <v>3879</v>
      </c>
      <c r="D5999" t="s">
        <v>3880</v>
      </c>
      <c r="E5999">
        <v>558522</v>
      </c>
      <c r="F5999">
        <v>25163</v>
      </c>
      <c r="G5999">
        <v>11326</v>
      </c>
      <c r="H5999">
        <v>80372</v>
      </c>
      <c r="I5999">
        <v>0</v>
      </c>
      <c r="J5999">
        <v>1.5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14999</v>
      </c>
      <c r="Q5999">
        <v>6264</v>
      </c>
      <c r="R5999">
        <v>29455</v>
      </c>
      <c r="S5999">
        <v>0</v>
      </c>
      <c r="T5999">
        <v>0</v>
      </c>
      <c r="U5999">
        <v>4750</v>
      </c>
    </row>
    <row r="6000" spans="1:21" ht="14.25">
      <c r="A6000">
        <v>4408911</v>
      </c>
      <c r="B6000">
        <v>1</v>
      </c>
      <c r="C6000" t="s">
        <v>3881</v>
      </c>
      <c r="D6000" t="s">
        <v>3790</v>
      </c>
      <c r="E6000">
        <v>561688</v>
      </c>
      <c r="F6000">
        <v>23335</v>
      </c>
      <c r="G6000">
        <v>10128</v>
      </c>
      <c r="H6000">
        <v>125778</v>
      </c>
      <c r="I6000">
        <v>0</v>
      </c>
      <c r="J6000">
        <v>1.5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7719</v>
      </c>
      <c r="Q6000">
        <v>2874</v>
      </c>
      <c r="R6000">
        <v>14310</v>
      </c>
      <c r="S6000">
        <v>0</v>
      </c>
      <c r="T6000">
        <v>0</v>
      </c>
      <c r="U6000">
        <v>4750</v>
      </c>
    </row>
    <row r="6001" spans="1:21" ht="14.25">
      <c r="A6001">
        <v>4408920</v>
      </c>
      <c r="B6001">
        <v>2</v>
      </c>
      <c r="C6001" t="s">
        <v>3879</v>
      </c>
      <c r="D6001" t="s">
        <v>1043</v>
      </c>
      <c r="E6001">
        <v>553905</v>
      </c>
      <c r="F6001">
        <v>24975</v>
      </c>
      <c r="G6001">
        <v>11236</v>
      </c>
      <c r="H6001">
        <v>79435</v>
      </c>
      <c r="I6001">
        <v>0</v>
      </c>
      <c r="J6001">
        <v>1.5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14999</v>
      </c>
      <c r="Q6001">
        <v>6264</v>
      </c>
      <c r="R6001">
        <v>29455</v>
      </c>
      <c r="S6001">
        <v>0</v>
      </c>
      <c r="T6001">
        <v>0</v>
      </c>
      <c r="U6001">
        <v>4250</v>
      </c>
    </row>
    <row r="6002" spans="1:21" ht="14.25">
      <c r="A6002">
        <v>4408921</v>
      </c>
      <c r="B6002">
        <v>2</v>
      </c>
      <c r="C6002" t="s">
        <v>3881</v>
      </c>
      <c r="D6002" t="s">
        <v>766</v>
      </c>
      <c r="E6002">
        <v>554734</v>
      </c>
      <c r="F6002">
        <v>23034</v>
      </c>
      <c r="G6002">
        <v>9993</v>
      </c>
      <c r="H6002">
        <v>124534</v>
      </c>
      <c r="I6002">
        <v>0</v>
      </c>
      <c r="J6002">
        <v>1.5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7719</v>
      </c>
      <c r="Q6002">
        <v>2874</v>
      </c>
      <c r="R6002">
        <v>15243</v>
      </c>
      <c r="S6002">
        <v>0</v>
      </c>
      <c r="T6002">
        <v>0</v>
      </c>
      <c r="U6002">
        <v>4250</v>
      </c>
    </row>
    <row r="6003" spans="1:21" ht="14.25">
      <c r="A6003">
        <v>4408930</v>
      </c>
      <c r="B6003">
        <v>3</v>
      </c>
      <c r="C6003" t="s">
        <v>3879</v>
      </c>
      <c r="D6003" t="s">
        <v>1044</v>
      </c>
      <c r="E6003">
        <v>553905</v>
      </c>
      <c r="F6003">
        <v>24975</v>
      </c>
      <c r="G6003">
        <v>11236</v>
      </c>
      <c r="H6003">
        <v>79435</v>
      </c>
      <c r="I6003">
        <v>0</v>
      </c>
      <c r="J6003">
        <v>1.5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14999</v>
      </c>
      <c r="Q6003">
        <v>6264</v>
      </c>
      <c r="R6003">
        <v>29455</v>
      </c>
      <c r="S6003">
        <v>0</v>
      </c>
      <c r="T6003">
        <v>0</v>
      </c>
      <c r="U6003">
        <v>4250</v>
      </c>
    </row>
    <row r="6004" spans="1:21" ht="14.25">
      <c r="A6004">
        <v>4408931</v>
      </c>
      <c r="B6004">
        <v>3</v>
      </c>
      <c r="C6004" t="s">
        <v>3881</v>
      </c>
      <c r="D6004" t="s">
        <v>3884</v>
      </c>
      <c r="E6004">
        <v>554734</v>
      </c>
      <c r="F6004">
        <v>23034</v>
      </c>
      <c r="G6004">
        <v>9993</v>
      </c>
      <c r="H6004">
        <v>124534</v>
      </c>
      <c r="I6004">
        <v>0</v>
      </c>
      <c r="J6004">
        <v>1.5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7719</v>
      </c>
      <c r="Q6004">
        <v>2874</v>
      </c>
      <c r="R6004">
        <v>15243</v>
      </c>
      <c r="S6004">
        <v>0</v>
      </c>
      <c r="T6004">
        <v>0</v>
      </c>
      <c r="U6004">
        <v>4250</v>
      </c>
    </row>
    <row r="6005" spans="1:21" ht="14.25">
      <c r="A6005">
        <v>4409010</v>
      </c>
      <c r="B6005">
        <v>1</v>
      </c>
      <c r="C6005" t="s">
        <v>3879</v>
      </c>
      <c r="D6005" t="s">
        <v>3880</v>
      </c>
      <c r="E6005">
        <v>562222</v>
      </c>
      <c r="F6005">
        <v>25191</v>
      </c>
      <c r="G6005">
        <v>11454</v>
      </c>
      <c r="H6005">
        <v>81232</v>
      </c>
      <c r="I6005">
        <v>0</v>
      </c>
      <c r="J6005">
        <v>1.5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15027</v>
      </c>
      <c r="Q6005">
        <v>6392</v>
      </c>
      <c r="R6005">
        <v>30315</v>
      </c>
      <c r="S6005">
        <v>0</v>
      </c>
      <c r="T6005">
        <v>0</v>
      </c>
      <c r="U6005">
        <v>4750</v>
      </c>
    </row>
    <row r="6006" spans="1:21" ht="14.25">
      <c r="A6006">
        <v>4409011</v>
      </c>
      <c r="B6006">
        <v>1</v>
      </c>
      <c r="C6006" t="s">
        <v>3881</v>
      </c>
      <c r="D6006" t="s">
        <v>3790</v>
      </c>
      <c r="E6006">
        <v>562882</v>
      </c>
      <c r="F6006">
        <v>23363</v>
      </c>
      <c r="G6006">
        <v>10160</v>
      </c>
      <c r="H6006">
        <v>126052</v>
      </c>
      <c r="I6006">
        <v>0</v>
      </c>
      <c r="J6006">
        <v>1.5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7747</v>
      </c>
      <c r="Q6006">
        <v>2906</v>
      </c>
      <c r="R6006">
        <v>14584</v>
      </c>
      <c r="S6006">
        <v>0</v>
      </c>
      <c r="T6006">
        <v>0</v>
      </c>
      <c r="U6006">
        <v>4750</v>
      </c>
    </row>
    <row r="6007" spans="1:21" ht="14.25">
      <c r="A6007">
        <v>4409020</v>
      </c>
      <c r="B6007">
        <v>2</v>
      </c>
      <c r="C6007" t="s">
        <v>3879</v>
      </c>
      <c r="D6007" t="s">
        <v>1043</v>
      </c>
      <c r="E6007">
        <v>562222</v>
      </c>
      <c r="F6007">
        <v>25191</v>
      </c>
      <c r="G6007">
        <v>11454</v>
      </c>
      <c r="H6007">
        <v>81232</v>
      </c>
      <c r="I6007">
        <v>0</v>
      </c>
      <c r="J6007">
        <v>1.5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15027</v>
      </c>
      <c r="Q6007">
        <v>6392</v>
      </c>
      <c r="R6007">
        <v>30315</v>
      </c>
      <c r="S6007">
        <v>0</v>
      </c>
      <c r="T6007">
        <v>0</v>
      </c>
      <c r="U6007">
        <v>4750</v>
      </c>
    </row>
    <row r="6008" spans="1:21" ht="14.25">
      <c r="A6008">
        <v>4409021</v>
      </c>
      <c r="B6008">
        <v>2</v>
      </c>
      <c r="C6008" t="s">
        <v>3881</v>
      </c>
      <c r="D6008" t="s">
        <v>766</v>
      </c>
      <c r="E6008">
        <v>563815</v>
      </c>
      <c r="F6008">
        <v>23363</v>
      </c>
      <c r="G6008">
        <v>10160</v>
      </c>
      <c r="H6008">
        <v>126985</v>
      </c>
      <c r="I6008">
        <v>0</v>
      </c>
      <c r="J6008">
        <v>1.5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7747</v>
      </c>
      <c r="Q6008">
        <v>2906</v>
      </c>
      <c r="R6008">
        <v>15517</v>
      </c>
      <c r="S6008">
        <v>0</v>
      </c>
      <c r="T6008">
        <v>0</v>
      </c>
      <c r="U6008">
        <v>4750</v>
      </c>
    </row>
    <row r="6009" spans="1:21" ht="14.25">
      <c r="A6009">
        <v>4409030</v>
      </c>
      <c r="B6009">
        <v>3</v>
      </c>
      <c r="C6009" t="s">
        <v>3879</v>
      </c>
      <c r="D6009" t="s">
        <v>1044</v>
      </c>
      <c r="E6009">
        <v>557605</v>
      </c>
      <c r="F6009">
        <v>25003</v>
      </c>
      <c r="G6009">
        <v>11364</v>
      </c>
      <c r="H6009">
        <v>80295</v>
      </c>
      <c r="I6009">
        <v>0</v>
      </c>
      <c r="J6009">
        <v>1.5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15027</v>
      </c>
      <c r="Q6009">
        <v>6392</v>
      </c>
      <c r="R6009">
        <v>30315</v>
      </c>
      <c r="S6009">
        <v>0</v>
      </c>
      <c r="T6009">
        <v>0</v>
      </c>
      <c r="U6009">
        <v>4250</v>
      </c>
    </row>
    <row r="6010" spans="1:21" ht="14.25">
      <c r="A6010">
        <v>4409031</v>
      </c>
      <c r="B6010">
        <v>3</v>
      </c>
      <c r="C6010" t="s">
        <v>3881</v>
      </c>
      <c r="D6010" t="s">
        <v>3884</v>
      </c>
      <c r="E6010">
        <v>555928</v>
      </c>
      <c r="F6010">
        <v>23062</v>
      </c>
      <c r="G6010">
        <v>10025</v>
      </c>
      <c r="H6010">
        <v>124808</v>
      </c>
      <c r="I6010">
        <v>0</v>
      </c>
      <c r="J6010">
        <v>1.5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7747</v>
      </c>
      <c r="Q6010">
        <v>2906</v>
      </c>
      <c r="R6010">
        <v>15517</v>
      </c>
      <c r="S6010">
        <v>0</v>
      </c>
      <c r="T6010">
        <v>0</v>
      </c>
      <c r="U6010">
        <v>4250</v>
      </c>
    </row>
    <row r="6011" spans="1:21" ht="14.25">
      <c r="A6011">
        <v>4409110</v>
      </c>
      <c r="B6011">
        <v>1</v>
      </c>
      <c r="C6011" t="s">
        <v>3879</v>
      </c>
      <c r="D6011" t="s">
        <v>3880</v>
      </c>
      <c r="E6011">
        <v>563739</v>
      </c>
      <c r="F6011">
        <v>25281</v>
      </c>
      <c r="G6011">
        <v>11473</v>
      </c>
      <c r="H6011">
        <v>81469</v>
      </c>
      <c r="I6011">
        <v>0</v>
      </c>
      <c r="J6011">
        <v>1.5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15117</v>
      </c>
      <c r="Q6011">
        <v>6411</v>
      </c>
      <c r="R6011">
        <v>30552</v>
      </c>
      <c r="S6011">
        <v>0</v>
      </c>
      <c r="T6011">
        <v>0</v>
      </c>
      <c r="U6011">
        <v>4750</v>
      </c>
    </row>
    <row r="6012" spans="1:21" ht="14.25">
      <c r="A6012">
        <v>4409111</v>
      </c>
      <c r="B6012">
        <v>1</v>
      </c>
      <c r="C6012" t="s">
        <v>3881</v>
      </c>
      <c r="D6012" t="s">
        <v>3790</v>
      </c>
      <c r="E6012">
        <v>564399</v>
      </c>
      <c r="F6012">
        <v>23453</v>
      </c>
      <c r="G6012">
        <v>10179</v>
      </c>
      <c r="H6012">
        <v>126289</v>
      </c>
      <c r="I6012">
        <v>0</v>
      </c>
      <c r="J6012">
        <v>1.5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7837</v>
      </c>
      <c r="Q6012">
        <v>2925</v>
      </c>
      <c r="R6012">
        <v>14821</v>
      </c>
      <c r="S6012">
        <v>0</v>
      </c>
      <c r="T6012">
        <v>0</v>
      </c>
      <c r="U6012">
        <v>4750</v>
      </c>
    </row>
    <row r="6013" spans="1:21" ht="14.25">
      <c r="A6013">
        <v>4409120</v>
      </c>
      <c r="B6013">
        <v>2</v>
      </c>
      <c r="C6013" t="s">
        <v>3879</v>
      </c>
      <c r="D6013" t="s">
        <v>1043</v>
      </c>
      <c r="E6013">
        <v>563739</v>
      </c>
      <c r="F6013">
        <v>25281</v>
      </c>
      <c r="G6013">
        <v>11473</v>
      </c>
      <c r="H6013">
        <v>81469</v>
      </c>
      <c r="I6013">
        <v>0</v>
      </c>
      <c r="J6013">
        <v>1.5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15117</v>
      </c>
      <c r="Q6013">
        <v>6411</v>
      </c>
      <c r="R6013">
        <v>30552</v>
      </c>
      <c r="S6013">
        <v>0</v>
      </c>
      <c r="T6013">
        <v>0</v>
      </c>
      <c r="U6013">
        <v>4750</v>
      </c>
    </row>
    <row r="6014" spans="1:21" ht="14.25">
      <c r="A6014">
        <v>4409121</v>
      </c>
      <c r="B6014">
        <v>2</v>
      </c>
      <c r="C6014" t="s">
        <v>3881</v>
      </c>
      <c r="D6014" t="s">
        <v>766</v>
      </c>
      <c r="E6014">
        <v>565332</v>
      </c>
      <c r="F6014">
        <v>23453</v>
      </c>
      <c r="G6014">
        <v>10179</v>
      </c>
      <c r="H6014">
        <v>127222</v>
      </c>
      <c r="I6014">
        <v>0</v>
      </c>
      <c r="J6014">
        <v>1.5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7837</v>
      </c>
      <c r="Q6014">
        <v>2925</v>
      </c>
      <c r="R6014">
        <v>15754</v>
      </c>
      <c r="S6014">
        <v>0</v>
      </c>
      <c r="T6014">
        <v>0</v>
      </c>
      <c r="U6014">
        <v>4750</v>
      </c>
    </row>
    <row r="6015" spans="1:21" ht="14.25">
      <c r="A6015">
        <v>4409130</v>
      </c>
      <c r="B6015">
        <v>3</v>
      </c>
      <c r="C6015" t="s">
        <v>3879</v>
      </c>
      <c r="D6015" t="s">
        <v>1044</v>
      </c>
      <c r="E6015">
        <v>563739</v>
      </c>
      <c r="F6015">
        <v>25281</v>
      </c>
      <c r="G6015">
        <v>11473</v>
      </c>
      <c r="H6015">
        <v>81469</v>
      </c>
      <c r="I6015">
        <v>0</v>
      </c>
      <c r="J6015">
        <v>1.5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15117</v>
      </c>
      <c r="Q6015">
        <v>6411</v>
      </c>
      <c r="R6015">
        <v>30552</v>
      </c>
      <c r="S6015">
        <v>0</v>
      </c>
      <c r="T6015">
        <v>0</v>
      </c>
      <c r="U6015">
        <v>4750</v>
      </c>
    </row>
    <row r="6016" spans="1:21" ht="14.25">
      <c r="A6016">
        <v>4409131</v>
      </c>
      <c r="B6016">
        <v>3</v>
      </c>
      <c r="C6016" t="s">
        <v>3881</v>
      </c>
      <c r="D6016" t="s">
        <v>3884</v>
      </c>
      <c r="E6016">
        <v>565332</v>
      </c>
      <c r="F6016">
        <v>23453</v>
      </c>
      <c r="G6016">
        <v>10179</v>
      </c>
      <c r="H6016">
        <v>127222</v>
      </c>
      <c r="I6016">
        <v>0</v>
      </c>
      <c r="J6016">
        <v>1.5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7837</v>
      </c>
      <c r="Q6016">
        <v>2925</v>
      </c>
      <c r="R6016">
        <v>15754</v>
      </c>
      <c r="S6016">
        <v>0</v>
      </c>
      <c r="T6016">
        <v>0</v>
      </c>
      <c r="U6016">
        <v>4750</v>
      </c>
    </row>
    <row r="6017" spans="1:21" ht="14.25">
      <c r="A6017">
        <v>4409210</v>
      </c>
      <c r="B6017">
        <v>1</v>
      </c>
      <c r="C6017" t="s">
        <v>3879</v>
      </c>
      <c r="D6017" t="s">
        <v>3880</v>
      </c>
      <c r="E6017">
        <v>570040</v>
      </c>
      <c r="F6017">
        <v>25510</v>
      </c>
      <c r="G6017">
        <v>11617</v>
      </c>
      <c r="H6017">
        <v>82600</v>
      </c>
      <c r="I6017">
        <v>0</v>
      </c>
      <c r="J6017">
        <v>1.5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15139</v>
      </c>
      <c r="Q6017">
        <v>6451</v>
      </c>
      <c r="R6017">
        <v>30651</v>
      </c>
      <c r="S6017">
        <v>0</v>
      </c>
      <c r="T6017">
        <v>0</v>
      </c>
      <c r="U6017">
        <v>4750</v>
      </c>
    </row>
    <row r="6018" spans="1:21" ht="14.25">
      <c r="A6018">
        <v>4409211</v>
      </c>
      <c r="B6018">
        <v>1</v>
      </c>
      <c r="C6018" t="s">
        <v>3881</v>
      </c>
      <c r="D6018" t="s">
        <v>3790</v>
      </c>
      <c r="E6018">
        <v>573725</v>
      </c>
      <c r="F6018">
        <v>23786</v>
      </c>
      <c r="G6018">
        <v>10363</v>
      </c>
      <c r="H6018">
        <v>128605</v>
      </c>
      <c r="I6018">
        <v>0</v>
      </c>
      <c r="J6018">
        <v>1.5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7859</v>
      </c>
      <c r="Q6018">
        <v>2965</v>
      </c>
      <c r="R6018">
        <v>14920</v>
      </c>
      <c r="S6018">
        <v>0</v>
      </c>
      <c r="T6018">
        <v>0</v>
      </c>
      <c r="U6018">
        <v>4750</v>
      </c>
    </row>
    <row r="6019" spans="1:21" ht="14.25">
      <c r="A6019">
        <v>4409220</v>
      </c>
      <c r="B6019">
        <v>2</v>
      </c>
      <c r="C6019" t="s">
        <v>3879</v>
      </c>
      <c r="D6019" t="s">
        <v>1043</v>
      </c>
      <c r="E6019">
        <v>570040</v>
      </c>
      <c r="F6019">
        <v>25510</v>
      </c>
      <c r="G6019">
        <v>11617</v>
      </c>
      <c r="H6019">
        <v>82600</v>
      </c>
      <c r="I6019">
        <v>0</v>
      </c>
      <c r="J6019">
        <v>1.5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15139</v>
      </c>
      <c r="Q6019">
        <v>6451</v>
      </c>
      <c r="R6019">
        <v>30651</v>
      </c>
      <c r="S6019">
        <v>0</v>
      </c>
      <c r="T6019">
        <v>0</v>
      </c>
      <c r="U6019">
        <v>4750</v>
      </c>
    </row>
    <row r="6020" spans="1:21" ht="14.25">
      <c r="A6020">
        <v>4409221</v>
      </c>
      <c r="B6020">
        <v>2</v>
      </c>
      <c r="C6020" t="s">
        <v>3881</v>
      </c>
      <c r="D6020" t="s">
        <v>766</v>
      </c>
      <c r="E6020">
        <v>574658</v>
      </c>
      <c r="F6020">
        <v>23786</v>
      </c>
      <c r="G6020">
        <v>10363</v>
      </c>
      <c r="H6020">
        <v>129538</v>
      </c>
      <c r="I6020">
        <v>0</v>
      </c>
      <c r="J6020">
        <v>1.5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7859</v>
      </c>
      <c r="Q6020">
        <v>2965</v>
      </c>
      <c r="R6020">
        <v>15853</v>
      </c>
      <c r="S6020">
        <v>0</v>
      </c>
      <c r="T6020">
        <v>0</v>
      </c>
      <c r="U6020">
        <v>4750</v>
      </c>
    </row>
    <row r="6021" spans="1:21" ht="14.25">
      <c r="A6021">
        <v>4409230</v>
      </c>
      <c r="B6021">
        <v>3</v>
      </c>
      <c r="C6021" t="s">
        <v>3879</v>
      </c>
      <c r="D6021" t="s">
        <v>1044</v>
      </c>
      <c r="E6021">
        <v>570040</v>
      </c>
      <c r="F6021">
        <v>25510</v>
      </c>
      <c r="G6021">
        <v>11617</v>
      </c>
      <c r="H6021">
        <v>82600</v>
      </c>
      <c r="I6021">
        <v>0</v>
      </c>
      <c r="J6021">
        <v>1.5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15139</v>
      </c>
      <c r="Q6021">
        <v>6451</v>
      </c>
      <c r="R6021">
        <v>30651</v>
      </c>
      <c r="S6021">
        <v>0</v>
      </c>
      <c r="T6021">
        <v>0</v>
      </c>
      <c r="U6021">
        <v>4750</v>
      </c>
    </row>
    <row r="6022" spans="1:21" ht="14.25">
      <c r="A6022">
        <v>4409231</v>
      </c>
      <c r="B6022">
        <v>3</v>
      </c>
      <c r="C6022" t="s">
        <v>3881</v>
      </c>
      <c r="D6022" t="s">
        <v>3884</v>
      </c>
      <c r="E6022">
        <v>574658</v>
      </c>
      <c r="F6022">
        <v>23786</v>
      </c>
      <c r="G6022">
        <v>10363</v>
      </c>
      <c r="H6022">
        <v>129538</v>
      </c>
      <c r="I6022">
        <v>0</v>
      </c>
      <c r="J6022">
        <v>1.5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7859</v>
      </c>
      <c r="Q6022">
        <v>2965</v>
      </c>
      <c r="R6022">
        <v>15853</v>
      </c>
      <c r="S6022">
        <v>0</v>
      </c>
      <c r="T6022">
        <v>0</v>
      </c>
      <c r="U6022">
        <v>4750</v>
      </c>
    </row>
    <row r="6023" spans="1:21" ht="14.25">
      <c r="A6023">
        <v>4409310</v>
      </c>
      <c r="B6023">
        <v>1</v>
      </c>
      <c r="C6023" t="s">
        <v>3879</v>
      </c>
      <c r="D6023" t="s">
        <v>3880</v>
      </c>
      <c r="E6023">
        <v>579355</v>
      </c>
      <c r="F6023">
        <v>25717</v>
      </c>
      <c r="G6023">
        <v>11909</v>
      </c>
      <c r="H6023">
        <v>84005</v>
      </c>
      <c r="I6023">
        <v>0</v>
      </c>
      <c r="J6023">
        <v>1.5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15139</v>
      </c>
      <c r="Q6023">
        <v>6640</v>
      </c>
      <c r="R6023">
        <v>31024</v>
      </c>
      <c r="S6023">
        <v>0</v>
      </c>
      <c r="T6023">
        <v>0</v>
      </c>
      <c r="U6023">
        <v>4750</v>
      </c>
    </row>
    <row r="6024" spans="1:21" ht="14.25">
      <c r="A6024">
        <v>4409311</v>
      </c>
      <c r="B6024">
        <v>1</v>
      </c>
      <c r="C6024" t="s">
        <v>3881</v>
      </c>
      <c r="D6024" t="s">
        <v>3790</v>
      </c>
      <c r="E6024">
        <v>584665</v>
      </c>
      <c r="F6024">
        <v>24096</v>
      </c>
      <c r="G6024">
        <v>10632</v>
      </c>
      <c r="H6024">
        <v>131065</v>
      </c>
      <c r="I6024">
        <v>0</v>
      </c>
      <c r="J6024">
        <v>1.5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7859</v>
      </c>
      <c r="Q6024">
        <v>3089</v>
      </c>
      <c r="R6024">
        <v>15163</v>
      </c>
      <c r="S6024">
        <v>0</v>
      </c>
      <c r="T6024">
        <v>0</v>
      </c>
      <c r="U6024">
        <v>4750</v>
      </c>
    </row>
    <row r="6025" spans="1:21" ht="14.25">
      <c r="A6025">
        <v>4409320</v>
      </c>
      <c r="B6025">
        <v>2</v>
      </c>
      <c r="C6025" t="s">
        <v>3879</v>
      </c>
      <c r="D6025" t="s">
        <v>1043</v>
      </c>
      <c r="E6025">
        <v>579355</v>
      </c>
      <c r="F6025">
        <v>25717</v>
      </c>
      <c r="G6025">
        <v>11909</v>
      </c>
      <c r="H6025">
        <v>84005</v>
      </c>
      <c r="I6025">
        <v>0</v>
      </c>
      <c r="J6025">
        <v>1.5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15139</v>
      </c>
      <c r="Q6025">
        <v>6640</v>
      </c>
      <c r="R6025">
        <v>31024</v>
      </c>
      <c r="S6025">
        <v>0</v>
      </c>
      <c r="T6025">
        <v>0</v>
      </c>
      <c r="U6025">
        <v>4750</v>
      </c>
    </row>
    <row r="6026" spans="1:21" ht="14.25">
      <c r="A6026">
        <v>4409321</v>
      </c>
      <c r="B6026">
        <v>2</v>
      </c>
      <c r="C6026" t="s">
        <v>3881</v>
      </c>
      <c r="D6026" t="s">
        <v>766</v>
      </c>
      <c r="E6026">
        <v>585663</v>
      </c>
      <c r="F6026">
        <v>24096</v>
      </c>
      <c r="G6026">
        <v>10632</v>
      </c>
      <c r="H6026">
        <v>132063</v>
      </c>
      <c r="I6026">
        <v>0</v>
      </c>
      <c r="J6026">
        <v>1.5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7859</v>
      </c>
      <c r="Q6026">
        <v>3089</v>
      </c>
      <c r="R6026">
        <v>16161</v>
      </c>
      <c r="S6026">
        <v>0</v>
      </c>
      <c r="T6026">
        <v>0</v>
      </c>
      <c r="U6026">
        <v>4750</v>
      </c>
    </row>
    <row r="6027" spans="1:21" ht="14.25">
      <c r="A6027">
        <v>4409330</v>
      </c>
      <c r="B6027">
        <v>3</v>
      </c>
      <c r="C6027" t="s">
        <v>3879</v>
      </c>
      <c r="D6027" t="s">
        <v>1044</v>
      </c>
      <c r="E6027">
        <v>579355</v>
      </c>
      <c r="F6027">
        <v>25717</v>
      </c>
      <c r="G6027">
        <v>11909</v>
      </c>
      <c r="H6027">
        <v>84005</v>
      </c>
      <c r="I6027">
        <v>0</v>
      </c>
      <c r="J6027">
        <v>1.5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15139</v>
      </c>
      <c r="Q6027">
        <v>6640</v>
      </c>
      <c r="R6027">
        <v>31024</v>
      </c>
      <c r="S6027">
        <v>0</v>
      </c>
      <c r="T6027">
        <v>0</v>
      </c>
      <c r="U6027">
        <v>4750</v>
      </c>
    </row>
    <row r="6028" spans="1:21" ht="14.25">
      <c r="A6028">
        <v>4409331</v>
      </c>
      <c r="B6028">
        <v>3</v>
      </c>
      <c r="C6028" t="s">
        <v>3881</v>
      </c>
      <c r="D6028" t="s">
        <v>3884</v>
      </c>
      <c r="E6028">
        <v>585663</v>
      </c>
      <c r="F6028">
        <v>24096</v>
      </c>
      <c r="G6028">
        <v>10632</v>
      </c>
      <c r="H6028">
        <v>132063</v>
      </c>
      <c r="I6028">
        <v>0</v>
      </c>
      <c r="J6028">
        <v>1.5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7859</v>
      </c>
      <c r="Q6028">
        <v>3089</v>
      </c>
      <c r="R6028">
        <v>16161</v>
      </c>
      <c r="S6028">
        <v>0</v>
      </c>
      <c r="T6028">
        <v>0</v>
      </c>
      <c r="U6028">
        <v>4750</v>
      </c>
    </row>
    <row r="6029" spans="1:21" ht="14.25">
      <c r="A6029">
        <v>4409410</v>
      </c>
      <c r="B6029">
        <v>1</v>
      </c>
      <c r="C6029" t="s">
        <v>3879</v>
      </c>
      <c r="D6029" t="s">
        <v>3880</v>
      </c>
      <c r="E6029">
        <v>591342</v>
      </c>
      <c r="F6029">
        <v>25924</v>
      </c>
      <c r="G6029">
        <v>12337</v>
      </c>
      <c r="H6029">
        <v>85362</v>
      </c>
      <c r="I6029">
        <v>0</v>
      </c>
      <c r="J6029">
        <v>1.5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15139</v>
      </c>
      <c r="Q6029">
        <v>6964</v>
      </c>
      <c r="R6029">
        <v>31349</v>
      </c>
      <c r="S6029">
        <v>0</v>
      </c>
      <c r="T6029">
        <v>0</v>
      </c>
      <c r="U6029">
        <v>4750</v>
      </c>
    </row>
    <row r="6030" spans="1:21" ht="14.25">
      <c r="A6030">
        <v>4409411</v>
      </c>
      <c r="B6030">
        <v>1</v>
      </c>
      <c r="C6030" t="s">
        <v>3881</v>
      </c>
      <c r="D6030" t="s">
        <v>3790</v>
      </c>
      <c r="E6030">
        <v>598332</v>
      </c>
      <c r="F6030">
        <v>24407</v>
      </c>
      <c r="G6030">
        <v>11036</v>
      </c>
      <c r="H6030">
        <v>133542</v>
      </c>
      <c r="I6030">
        <v>0</v>
      </c>
      <c r="J6030">
        <v>1.5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7859</v>
      </c>
      <c r="Q6030">
        <v>3348</v>
      </c>
      <c r="R6030">
        <v>15423</v>
      </c>
      <c r="S6030">
        <v>0</v>
      </c>
      <c r="T6030">
        <v>0</v>
      </c>
      <c r="U6030">
        <v>4750</v>
      </c>
    </row>
    <row r="6031" spans="1:21" ht="14.25">
      <c r="A6031">
        <v>4409420</v>
      </c>
      <c r="B6031">
        <v>2</v>
      </c>
      <c r="C6031" t="s">
        <v>3879</v>
      </c>
      <c r="D6031" t="s">
        <v>1043</v>
      </c>
      <c r="E6031">
        <v>591342</v>
      </c>
      <c r="F6031">
        <v>25924</v>
      </c>
      <c r="G6031">
        <v>12337</v>
      </c>
      <c r="H6031">
        <v>85362</v>
      </c>
      <c r="I6031">
        <v>0</v>
      </c>
      <c r="J6031">
        <v>1.5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15139</v>
      </c>
      <c r="Q6031">
        <v>6964</v>
      </c>
      <c r="R6031">
        <v>31349</v>
      </c>
      <c r="S6031">
        <v>0</v>
      </c>
      <c r="T6031">
        <v>0</v>
      </c>
      <c r="U6031">
        <v>4750</v>
      </c>
    </row>
    <row r="6032" spans="1:21" ht="14.25">
      <c r="A6032">
        <v>4409421</v>
      </c>
      <c r="B6032">
        <v>2</v>
      </c>
      <c r="C6032" t="s">
        <v>3881</v>
      </c>
      <c r="D6032" t="s">
        <v>766</v>
      </c>
      <c r="E6032">
        <v>593890</v>
      </c>
      <c r="F6032">
        <v>24407</v>
      </c>
      <c r="G6032">
        <v>10777</v>
      </c>
      <c r="H6032">
        <v>134280</v>
      </c>
      <c r="I6032">
        <v>0</v>
      </c>
      <c r="J6032">
        <v>1.5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7859</v>
      </c>
      <c r="Q6032">
        <v>3089</v>
      </c>
      <c r="R6032">
        <v>16161</v>
      </c>
      <c r="S6032">
        <v>0</v>
      </c>
      <c r="T6032">
        <v>0</v>
      </c>
      <c r="U6032">
        <v>4750</v>
      </c>
    </row>
    <row r="6033" spans="1:21" ht="14.25">
      <c r="A6033">
        <v>4409430</v>
      </c>
      <c r="B6033">
        <v>3</v>
      </c>
      <c r="C6033" t="s">
        <v>3879</v>
      </c>
      <c r="D6033" t="s">
        <v>1044</v>
      </c>
      <c r="E6033">
        <v>591342</v>
      </c>
      <c r="F6033">
        <v>25924</v>
      </c>
      <c r="G6033">
        <v>12337</v>
      </c>
      <c r="H6033">
        <v>85362</v>
      </c>
      <c r="I6033">
        <v>0</v>
      </c>
      <c r="J6033">
        <v>1.5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15139</v>
      </c>
      <c r="Q6033">
        <v>6964</v>
      </c>
      <c r="R6033">
        <v>31349</v>
      </c>
      <c r="S6033">
        <v>0</v>
      </c>
      <c r="T6033">
        <v>0</v>
      </c>
      <c r="U6033">
        <v>4750</v>
      </c>
    </row>
    <row r="6034" spans="1:21" ht="14.25">
      <c r="A6034">
        <v>4409431</v>
      </c>
      <c r="B6034">
        <v>3</v>
      </c>
      <c r="C6034" t="s">
        <v>3881</v>
      </c>
      <c r="D6034" t="s">
        <v>3884</v>
      </c>
      <c r="E6034">
        <v>593890</v>
      </c>
      <c r="F6034">
        <v>24407</v>
      </c>
      <c r="G6034">
        <v>10777</v>
      </c>
      <c r="H6034">
        <v>134280</v>
      </c>
      <c r="I6034">
        <v>0</v>
      </c>
      <c r="J6034">
        <v>1.5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7859</v>
      </c>
      <c r="Q6034">
        <v>3089</v>
      </c>
      <c r="R6034">
        <v>16161</v>
      </c>
      <c r="S6034">
        <v>0</v>
      </c>
      <c r="T6034">
        <v>0</v>
      </c>
      <c r="U6034">
        <v>4750</v>
      </c>
    </row>
    <row r="6035" spans="1:21" ht="14.25">
      <c r="A6035">
        <v>4409510</v>
      </c>
      <c r="B6035">
        <v>1</v>
      </c>
      <c r="C6035" t="s">
        <v>3879</v>
      </c>
      <c r="D6035" t="s">
        <v>3880</v>
      </c>
      <c r="E6035">
        <v>603571</v>
      </c>
      <c r="F6035">
        <v>26131</v>
      </c>
      <c r="G6035">
        <v>12764</v>
      </c>
      <c r="H6035">
        <v>86981</v>
      </c>
      <c r="I6035">
        <v>0</v>
      </c>
      <c r="J6035">
        <v>1.5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15139</v>
      </c>
      <c r="Q6035">
        <v>7288</v>
      </c>
      <c r="R6035">
        <v>31936</v>
      </c>
      <c r="S6035">
        <v>0</v>
      </c>
      <c r="T6035">
        <v>0</v>
      </c>
      <c r="U6035">
        <v>4750</v>
      </c>
    </row>
    <row r="6036" spans="1:21" ht="14.25">
      <c r="A6036">
        <v>4409511</v>
      </c>
      <c r="B6036">
        <v>1</v>
      </c>
      <c r="C6036" t="s">
        <v>3881</v>
      </c>
      <c r="D6036" t="s">
        <v>3790</v>
      </c>
      <c r="E6036">
        <v>607916</v>
      </c>
      <c r="F6036">
        <v>24717</v>
      </c>
      <c r="G6036">
        <v>11246</v>
      </c>
      <c r="H6036">
        <v>135826</v>
      </c>
      <c r="I6036">
        <v>0</v>
      </c>
      <c r="J6036">
        <v>1.5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7859</v>
      </c>
      <c r="Q6036">
        <v>3413</v>
      </c>
      <c r="R6036">
        <v>15489</v>
      </c>
      <c r="S6036">
        <v>0</v>
      </c>
      <c r="T6036">
        <v>0</v>
      </c>
      <c r="U6036">
        <v>4750</v>
      </c>
    </row>
    <row r="6037" spans="1:21" ht="14.25">
      <c r="A6037">
        <v>4409520</v>
      </c>
      <c r="B6037">
        <v>2</v>
      </c>
      <c r="C6037" t="s">
        <v>3879</v>
      </c>
      <c r="D6037" t="s">
        <v>1043</v>
      </c>
      <c r="E6037">
        <v>603571</v>
      </c>
      <c r="F6037">
        <v>26131</v>
      </c>
      <c r="G6037">
        <v>12764</v>
      </c>
      <c r="H6037">
        <v>86981</v>
      </c>
      <c r="I6037">
        <v>0</v>
      </c>
      <c r="J6037">
        <v>1.5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15139</v>
      </c>
      <c r="Q6037">
        <v>7288</v>
      </c>
      <c r="R6037">
        <v>31936</v>
      </c>
      <c r="S6037">
        <v>0</v>
      </c>
      <c r="T6037">
        <v>0</v>
      </c>
      <c r="U6037">
        <v>4750</v>
      </c>
    </row>
    <row r="6038" spans="1:21" ht="14.25">
      <c r="A6038">
        <v>4409521</v>
      </c>
      <c r="B6038">
        <v>2</v>
      </c>
      <c r="C6038" t="s">
        <v>3881</v>
      </c>
      <c r="D6038" t="s">
        <v>766</v>
      </c>
      <c r="E6038">
        <v>607809</v>
      </c>
      <c r="F6038">
        <v>24717</v>
      </c>
      <c r="G6038">
        <v>11181</v>
      </c>
      <c r="H6038">
        <v>137019</v>
      </c>
      <c r="I6038">
        <v>0</v>
      </c>
      <c r="J6038">
        <v>1.5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7859</v>
      </c>
      <c r="Q6038">
        <v>3348</v>
      </c>
      <c r="R6038">
        <v>16682</v>
      </c>
      <c r="S6038">
        <v>0</v>
      </c>
      <c r="T6038">
        <v>0</v>
      </c>
      <c r="U6038">
        <v>4750</v>
      </c>
    </row>
    <row r="6039" spans="1:21" ht="14.25">
      <c r="A6039">
        <v>4409530</v>
      </c>
      <c r="B6039">
        <v>3</v>
      </c>
      <c r="C6039" t="s">
        <v>3879</v>
      </c>
      <c r="D6039" t="s">
        <v>1044</v>
      </c>
      <c r="E6039">
        <v>603571</v>
      </c>
      <c r="F6039">
        <v>26131</v>
      </c>
      <c r="G6039">
        <v>12764</v>
      </c>
      <c r="H6039">
        <v>86981</v>
      </c>
      <c r="I6039">
        <v>0</v>
      </c>
      <c r="J6039">
        <v>1.5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15139</v>
      </c>
      <c r="Q6039">
        <v>7288</v>
      </c>
      <c r="R6039">
        <v>31936</v>
      </c>
      <c r="S6039">
        <v>0</v>
      </c>
      <c r="T6039">
        <v>0</v>
      </c>
      <c r="U6039">
        <v>4750</v>
      </c>
    </row>
    <row r="6040" spans="1:21" ht="14.25">
      <c r="A6040">
        <v>4409531</v>
      </c>
      <c r="B6040">
        <v>3</v>
      </c>
      <c r="C6040" t="s">
        <v>3881</v>
      </c>
      <c r="D6040" t="s">
        <v>3884</v>
      </c>
      <c r="E6040">
        <v>607809</v>
      </c>
      <c r="F6040">
        <v>24717</v>
      </c>
      <c r="G6040">
        <v>11181</v>
      </c>
      <c r="H6040">
        <v>137019</v>
      </c>
      <c r="I6040">
        <v>0</v>
      </c>
      <c r="J6040">
        <v>1.5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7859</v>
      </c>
      <c r="Q6040">
        <v>3348</v>
      </c>
      <c r="R6040">
        <v>16682</v>
      </c>
      <c r="S6040">
        <v>0</v>
      </c>
      <c r="T6040">
        <v>0</v>
      </c>
      <c r="U6040">
        <v>4750</v>
      </c>
    </row>
    <row r="6041" spans="1:21" ht="14.25">
      <c r="A6041">
        <v>4409610</v>
      </c>
      <c r="B6041">
        <v>1</v>
      </c>
      <c r="C6041" t="s">
        <v>3879</v>
      </c>
      <c r="D6041" t="s">
        <v>3880</v>
      </c>
      <c r="E6041">
        <v>615623</v>
      </c>
      <c r="F6041">
        <v>26338</v>
      </c>
      <c r="G6041">
        <v>13192</v>
      </c>
      <c r="H6041">
        <v>88403</v>
      </c>
      <c r="I6041">
        <v>0</v>
      </c>
      <c r="J6041">
        <v>1.5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15139</v>
      </c>
      <c r="Q6041">
        <v>7612</v>
      </c>
      <c r="R6041">
        <v>32326</v>
      </c>
      <c r="S6041">
        <v>0</v>
      </c>
      <c r="T6041">
        <v>0</v>
      </c>
      <c r="U6041">
        <v>4750</v>
      </c>
    </row>
    <row r="6042" spans="1:21" ht="14.25">
      <c r="A6042">
        <v>4409611</v>
      </c>
      <c r="B6042">
        <v>1</v>
      </c>
      <c r="C6042" t="s">
        <v>3881</v>
      </c>
      <c r="D6042" t="s">
        <v>3790</v>
      </c>
      <c r="E6042">
        <v>616143</v>
      </c>
      <c r="F6042">
        <v>25028</v>
      </c>
      <c r="G6042">
        <v>11391</v>
      </c>
      <c r="H6042">
        <v>138043</v>
      </c>
      <c r="I6042">
        <v>0</v>
      </c>
      <c r="J6042">
        <v>1.5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7859</v>
      </c>
      <c r="Q6042">
        <v>3413</v>
      </c>
      <c r="R6042">
        <v>15489</v>
      </c>
      <c r="S6042">
        <v>0</v>
      </c>
      <c r="T6042">
        <v>0</v>
      </c>
      <c r="U6042">
        <v>4750</v>
      </c>
    </row>
    <row r="6043" spans="1:21" ht="14.25">
      <c r="A6043">
        <v>4409620</v>
      </c>
      <c r="B6043">
        <v>2</v>
      </c>
      <c r="C6043" t="s">
        <v>3879</v>
      </c>
      <c r="D6043" t="s">
        <v>1043</v>
      </c>
      <c r="E6043">
        <v>620711</v>
      </c>
      <c r="F6043">
        <v>26540</v>
      </c>
      <c r="G6043">
        <v>13294</v>
      </c>
      <c r="H6043">
        <v>89431</v>
      </c>
      <c r="I6043">
        <v>0</v>
      </c>
      <c r="J6043">
        <v>1.5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15139</v>
      </c>
      <c r="Q6043">
        <v>7612</v>
      </c>
      <c r="R6043">
        <v>32326</v>
      </c>
      <c r="S6043">
        <v>0</v>
      </c>
      <c r="T6043">
        <v>0</v>
      </c>
      <c r="U6043">
        <v>5300</v>
      </c>
    </row>
    <row r="6044" spans="1:21" ht="14.25">
      <c r="A6044">
        <v>4409621</v>
      </c>
      <c r="B6044">
        <v>2</v>
      </c>
      <c r="C6044" t="s">
        <v>3881</v>
      </c>
      <c r="D6044" t="s">
        <v>766</v>
      </c>
      <c r="E6044">
        <v>626092</v>
      </c>
      <c r="F6044">
        <v>25349</v>
      </c>
      <c r="G6044">
        <v>11543</v>
      </c>
      <c r="H6044">
        <v>141742</v>
      </c>
      <c r="I6044">
        <v>0</v>
      </c>
      <c r="J6044">
        <v>1.5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7859</v>
      </c>
      <c r="Q6044">
        <v>3413</v>
      </c>
      <c r="R6044">
        <v>16812</v>
      </c>
      <c r="S6044">
        <v>0</v>
      </c>
      <c r="T6044">
        <v>0</v>
      </c>
      <c r="U6044">
        <v>5300</v>
      </c>
    </row>
    <row r="6045" spans="1:21" ht="14.25">
      <c r="A6045">
        <v>4409630</v>
      </c>
      <c r="B6045">
        <v>3</v>
      </c>
      <c r="C6045" t="s">
        <v>3879</v>
      </c>
      <c r="D6045" t="s">
        <v>1044</v>
      </c>
      <c r="E6045">
        <v>615623</v>
      </c>
      <c r="F6045">
        <v>26338</v>
      </c>
      <c r="G6045">
        <v>13192</v>
      </c>
      <c r="H6045">
        <v>88403</v>
      </c>
      <c r="I6045">
        <v>0</v>
      </c>
      <c r="J6045">
        <v>1.5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15139</v>
      </c>
      <c r="Q6045">
        <v>7612</v>
      </c>
      <c r="R6045">
        <v>32326</v>
      </c>
      <c r="S6045">
        <v>0</v>
      </c>
      <c r="T6045">
        <v>0</v>
      </c>
      <c r="U6045">
        <v>4750</v>
      </c>
    </row>
    <row r="6046" spans="1:21" ht="14.25">
      <c r="A6046">
        <v>4409631</v>
      </c>
      <c r="B6046">
        <v>3</v>
      </c>
      <c r="C6046" t="s">
        <v>3881</v>
      </c>
      <c r="D6046" t="s">
        <v>3884</v>
      </c>
      <c r="E6046">
        <v>617466</v>
      </c>
      <c r="F6046">
        <v>25028</v>
      </c>
      <c r="G6046">
        <v>11391</v>
      </c>
      <c r="H6046">
        <v>139366</v>
      </c>
      <c r="I6046">
        <v>0</v>
      </c>
      <c r="J6046">
        <v>1.5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7859</v>
      </c>
      <c r="Q6046">
        <v>3413</v>
      </c>
      <c r="R6046">
        <v>16812</v>
      </c>
      <c r="S6046">
        <v>0</v>
      </c>
      <c r="T6046">
        <v>0</v>
      </c>
      <c r="U6046">
        <v>4750</v>
      </c>
    </row>
    <row r="6047" spans="1:21" ht="14.25">
      <c r="A6047">
        <v>4409710</v>
      </c>
      <c r="B6047">
        <v>1</v>
      </c>
      <c r="C6047" t="s">
        <v>3879</v>
      </c>
      <c r="D6047" t="s">
        <v>3880</v>
      </c>
      <c r="E6047">
        <v>624524</v>
      </c>
      <c r="F6047">
        <v>26761</v>
      </c>
      <c r="G6047">
        <v>13359</v>
      </c>
      <c r="H6047">
        <v>89734</v>
      </c>
      <c r="I6047">
        <v>0</v>
      </c>
      <c r="J6047">
        <v>1.5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15360</v>
      </c>
      <c r="Q6047">
        <v>7677</v>
      </c>
      <c r="R6047">
        <v>32629</v>
      </c>
      <c r="S6047">
        <v>0</v>
      </c>
      <c r="T6047">
        <v>0</v>
      </c>
      <c r="U6047">
        <v>5300</v>
      </c>
    </row>
    <row r="6048" spans="1:21" ht="14.25">
      <c r="A6048">
        <v>4409711</v>
      </c>
      <c r="B6048">
        <v>1</v>
      </c>
      <c r="C6048" t="s">
        <v>3881</v>
      </c>
      <c r="D6048" t="s">
        <v>3790</v>
      </c>
      <c r="E6048">
        <v>627216</v>
      </c>
      <c r="F6048">
        <v>25570</v>
      </c>
      <c r="G6048">
        <v>11543</v>
      </c>
      <c r="H6048">
        <v>140656</v>
      </c>
      <c r="I6048">
        <v>0</v>
      </c>
      <c r="J6048">
        <v>1.5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8080</v>
      </c>
      <c r="Q6048">
        <v>3413</v>
      </c>
      <c r="R6048">
        <v>15726</v>
      </c>
      <c r="S6048">
        <v>0</v>
      </c>
      <c r="T6048">
        <v>0</v>
      </c>
      <c r="U6048">
        <v>5300</v>
      </c>
    </row>
    <row r="6049" spans="1:21" ht="14.25">
      <c r="A6049">
        <v>4409720</v>
      </c>
      <c r="B6049">
        <v>2</v>
      </c>
      <c r="C6049" t="s">
        <v>3879</v>
      </c>
      <c r="D6049" t="s">
        <v>1043</v>
      </c>
      <c r="E6049">
        <v>624524</v>
      </c>
      <c r="F6049">
        <v>26761</v>
      </c>
      <c r="G6049">
        <v>13359</v>
      </c>
      <c r="H6049">
        <v>89734</v>
      </c>
      <c r="I6049">
        <v>0</v>
      </c>
      <c r="J6049">
        <v>1.5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15360</v>
      </c>
      <c r="Q6049">
        <v>7677</v>
      </c>
      <c r="R6049">
        <v>32629</v>
      </c>
      <c r="S6049">
        <v>0</v>
      </c>
      <c r="T6049">
        <v>0</v>
      </c>
      <c r="U6049">
        <v>5300</v>
      </c>
    </row>
    <row r="6050" spans="1:21" ht="14.25">
      <c r="A6050">
        <v>4409721</v>
      </c>
      <c r="B6050">
        <v>2</v>
      </c>
      <c r="C6050" t="s">
        <v>3881</v>
      </c>
      <c r="D6050" t="s">
        <v>766</v>
      </c>
      <c r="E6050">
        <v>628539</v>
      </c>
      <c r="F6050">
        <v>25570</v>
      </c>
      <c r="G6050">
        <v>11543</v>
      </c>
      <c r="H6050">
        <v>141979</v>
      </c>
      <c r="I6050">
        <v>0</v>
      </c>
      <c r="J6050">
        <v>1.5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8080</v>
      </c>
      <c r="Q6050">
        <v>3413</v>
      </c>
      <c r="R6050">
        <v>17049</v>
      </c>
      <c r="S6050">
        <v>0</v>
      </c>
      <c r="T6050">
        <v>0</v>
      </c>
      <c r="U6050">
        <v>5300</v>
      </c>
    </row>
    <row r="6051" spans="1:21" ht="14.25">
      <c r="A6051">
        <v>4409730</v>
      </c>
      <c r="B6051">
        <v>3</v>
      </c>
      <c r="C6051" t="s">
        <v>3879</v>
      </c>
      <c r="D6051" t="s">
        <v>1044</v>
      </c>
      <c r="E6051">
        <v>624524</v>
      </c>
      <c r="F6051">
        <v>26761</v>
      </c>
      <c r="G6051">
        <v>13359</v>
      </c>
      <c r="H6051">
        <v>89734</v>
      </c>
      <c r="I6051">
        <v>0</v>
      </c>
      <c r="J6051">
        <v>1.5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15360</v>
      </c>
      <c r="Q6051">
        <v>7677</v>
      </c>
      <c r="R6051">
        <v>32629</v>
      </c>
      <c r="S6051">
        <v>0</v>
      </c>
      <c r="T6051">
        <v>0</v>
      </c>
      <c r="U6051">
        <v>5300</v>
      </c>
    </row>
    <row r="6052" spans="1:21" ht="14.25">
      <c r="A6052">
        <v>4409731</v>
      </c>
      <c r="B6052">
        <v>3</v>
      </c>
      <c r="C6052" t="s">
        <v>3881</v>
      </c>
      <c r="D6052" t="s">
        <v>3884</v>
      </c>
      <c r="E6052">
        <v>628539</v>
      </c>
      <c r="F6052">
        <v>25570</v>
      </c>
      <c r="G6052">
        <v>11543</v>
      </c>
      <c r="H6052">
        <v>141979</v>
      </c>
      <c r="I6052">
        <v>0</v>
      </c>
      <c r="J6052">
        <v>1.5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8080</v>
      </c>
      <c r="Q6052">
        <v>3413</v>
      </c>
      <c r="R6052">
        <v>17049</v>
      </c>
      <c r="S6052">
        <v>0</v>
      </c>
      <c r="T6052">
        <v>0</v>
      </c>
      <c r="U6052">
        <v>5300</v>
      </c>
    </row>
    <row r="6053" spans="1:21" ht="14.25">
      <c r="A6053">
        <v>4409810</v>
      </c>
      <c r="B6053">
        <v>1</v>
      </c>
      <c r="C6053" t="s">
        <v>3879</v>
      </c>
      <c r="D6053" t="s">
        <v>3880</v>
      </c>
      <c r="E6053">
        <v>637468</v>
      </c>
      <c r="F6053">
        <v>27339</v>
      </c>
      <c r="G6053">
        <v>13584</v>
      </c>
      <c r="H6053">
        <v>92398</v>
      </c>
      <c r="I6053">
        <v>0</v>
      </c>
      <c r="J6053">
        <v>1.5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15488</v>
      </c>
      <c r="Q6053">
        <v>7677</v>
      </c>
      <c r="R6053">
        <v>33043</v>
      </c>
      <c r="S6053">
        <v>0</v>
      </c>
      <c r="T6053">
        <v>0</v>
      </c>
      <c r="U6053">
        <v>5300</v>
      </c>
    </row>
    <row r="6054" spans="1:21" ht="14.25">
      <c r="A6054">
        <v>4409811</v>
      </c>
      <c r="B6054">
        <v>1</v>
      </c>
      <c r="C6054" t="s">
        <v>3881</v>
      </c>
      <c r="D6054" t="s">
        <v>3790</v>
      </c>
      <c r="E6054">
        <v>646799</v>
      </c>
      <c r="F6054">
        <v>26373</v>
      </c>
      <c r="G6054">
        <v>11858</v>
      </c>
      <c r="H6054">
        <v>145909</v>
      </c>
      <c r="I6054">
        <v>0</v>
      </c>
      <c r="J6054">
        <v>1.5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8208</v>
      </c>
      <c r="Q6054">
        <v>3413</v>
      </c>
      <c r="R6054">
        <v>16140</v>
      </c>
      <c r="S6054">
        <v>0</v>
      </c>
      <c r="T6054">
        <v>0</v>
      </c>
      <c r="U6054">
        <v>5300</v>
      </c>
    </row>
    <row r="6055" spans="1:21" ht="14.25">
      <c r="A6055">
        <v>4409820</v>
      </c>
      <c r="B6055">
        <v>2</v>
      </c>
      <c r="C6055" t="s">
        <v>3879</v>
      </c>
      <c r="D6055" t="s">
        <v>1043</v>
      </c>
      <c r="E6055">
        <v>637468</v>
      </c>
      <c r="F6055">
        <v>27339</v>
      </c>
      <c r="G6055">
        <v>13584</v>
      </c>
      <c r="H6055">
        <v>92398</v>
      </c>
      <c r="I6055">
        <v>0</v>
      </c>
      <c r="J6055">
        <v>1.5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15488</v>
      </c>
      <c r="Q6055">
        <v>7677</v>
      </c>
      <c r="R6055">
        <v>33043</v>
      </c>
      <c r="S6055">
        <v>0</v>
      </c>
      <c r="T6055">
        <v>0</v>
      </c>
      <c r="U6055">
        <v>5300</v>
      </c>
    </row>
    <row r="6056" spans="1:21" ht="14.25">
      <c r="A6056">
        <v>4409821</v>
      </c>
      <c r="B6056">
        <v>2</v>
      </c>
      <c r="C6056" t="s">
        <v>3881</v>
      </c>
      <c r="D6056" t="s">
        <v>766</v>
      </c>
      <c r="E6056">
        <v>648122</v>
      </c>
      <c r="F6056">
        <v>26373</v>
      </c>
      <c r="G6056">
        <v>11858</v>
      </c>
      <c r="H6056">
        <v>147232</v>
      </c>
      <c r="I6056">
        <v>0</v>
      </c>
      <c r="J6056">
        <v>1.5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8208</v>
      </c>
      <c r="Q6056">
        <v>3413</v>
      </c>
      <c r="R6056">
        <v>17463</v>
      </c>
      <c r="S6056">
        <v>0</v>
      </c>
      <c r="T6056">
        <v>0</v>
      </c>
      <c r="U6056">
        <v>5300</v>
      </c>
    </row>
    <row r="6057" spans="1:21" ht="14.25">
      <c r="A6057">
        <v>4409830</v>
      </c>
      <c r="B6057">
        <v>3</v>
      </c>
      <c r="C6057" t="s">
        <v>3879</v>
      </c>
      <c r="D6057" t="s">
        <v>1044</v>
      </c>
      <c r="E6057">
        <v>637468</v>
      </c>
      <c r="F6057">
        <v>27339</v>
      </c>
      <c r="G6057">
        <v>13584</v>
      </c>
      <c r="H6057">
        <v>92398</v>
      </c>
      <c r="I6057">
        <v>0</v>
      </c>
      <c r="J6057">
        <v>1.5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15488</v>
      </c>
      <c r="Q6057">
        <v>7677</v>
      </c>
      <c r="R6057">
        <v>33043</v>
      </c>
      <c r="S6057">
        <v>0</v>
      </c>
      <c r="T6057">
        <v>0</v>
      </c>
      <c r="U6057">
        <v>5300</v>
      </c>
    </row>
    <row r="6058" spans="1:21" ht="14.25">
      <c r="A6058">
        <v>4409831</v>
      </c>
      <c r="B6058">
        <v>3</v>
      </c>
      <c r="C6058" t="s">
        <v>3881</v>
      </c>
      <c r="D6058" t="s">
        <v>3884</v>
      </c>
      <c r="E6058">
        <v>648122</v>
      </c>
      <c r="F6058">
        <v>26373</v>
      </c>
      <c r="G6058">
        <v>11858</v>
      </c>
      <c r="H6058">
        <v>147232</v>
      </c>
      <c r="I6058">
        <v>0</v>
      </c>
      <c r="J6058">
        <v>1.5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8208</v>
      </c>
      <c r="Q6058">
        <v>3413</v>
      </c>
      <c r="R6058">
        <v>17463</v>
      </c>
      <c r="S6058">
        <v>0</v>
      </c>
      <c r="T6058">
        <v>0</v>
      </c>
      <c r="U6058">
        <v>5300</v>
      </c>
    </row>
    <row r="6059" spans="1:21" ht="14.25">
      <c r="A6059">
        <v>4409910</v>
      </c>
      <c r="B6059">
        <v>1</v>
      </c>
      <c r="C6059" t="s">
        <v>3879</v>
      </c>
      <c r="D6059" t="s">
        <v>3880</v>
      </c>
      <c r="E6059">
        <v>646239</v>
      </c>
      <c r="F6059">
        <v>27700</v>
      </c>
      <c r="G6059">
        <v>13772</v>
      </c>
      <c r="H6059">
        <v>93799</v>
      </c>
      <c r="I6059">
        <v>0</v>
      </c>
      <c r="J6059">
        <v>1.5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15624</v>
      </c>
      <c r="Q6059">
        <v>7753</v>
      </c>
      <c r="R6059">
        <v>33319</v>
      </c>
      <c r="S6059">
        <v>0</v>
      </c>
      <c r="T6059">
        <v>0</v>
      </c>
      <c r="U6059">
        <v>5300</v>
      </c>
    </row>
    <row r="6060" spans="1:21" ht="14.25">
      <c r="A6060">
        <v>4409911</v>
      </c>
      <c r="B6060">
        <v>1</v>
      </c>
      <c r="C6060" t="s">
        <v>3881</v>
      </c>
      <c r="D6060" t="s">
        <v>3790</v>
      </c>
      <c r="E6060">
        <v>658895</v>
      </c>
      <c r="F6060">
        <v>26847</v>
      </c>
      <c r="G6060">
        <v>12091</v>
      </c>
      <c r="H6060">
        <v>148605</v>
      </c>
      <c r="I6060">
        <v>0</v>
      </c>
      <c r="J6060">
        <v>1.5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8344</v>
      </c>
      <c r="Q6060">
        <v>3489</v>
      </c>
      <c r="R6060">
        <v>16416</v>
      </c>
      <c r="S6060">
        <v>0</v>
      </c>
      <c r="T6060">
        <v>0</v>
      </c>
      <c r="U6060">
        <v>5300</v>
      </c>
    </row>
    <row r="6061" spans="1:21" ht="14.25">
      <c r="A6061">
        <v>4409920</v>
      </c>
      <c r="B6061">
        <v>2</v>
      </c>
      <c r="C6061" t="s">
        <v>3879</v>
      </c>
      <c r="D6061" t="s">
        <v>1043</v>
      </c>
      <c r="E6061">
        <v>646239</v>
      </c>
      <c r="F6061">
        <v>27700</v>
      </c>
      <c r="G6061">
        <v>13772</v>
      </c>
      <c r="H6061">
        <v>93799</v>
      </c>
      <c r="I6061">
        <v>0</v>
      </c>
      <c r="J6061">
        <v>1.5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15624</v>
      </c>
      <c r="Q6061">
        <v>7753</v>
      </c>
      <c r="R6061">
        <v>33319</v>
      </c>
      <c r="S6061">
        <v>0</v>
      </c>
      <c r="T6061">
        <v>0</v>
      </c>
      <c r="U6061">
        <v>5300</v>
      </c>
    </row>
    <row r="6062" spans="1:21" ht="14.25">
      <c r="A6062">
        <v>4409921</v>
      </c>
      <c r="B6062">
        <v>2</v>
      </c>
      <c r="C6062" t="s">
        <v>3881</v>
      </c>
      <c r="D6062" t="s">
        <v>766</v>
      </c>
      <c r="E6062">
        <v>658578</v>
      </c>
      <c r="F6062">
        <v>26717</v>
      </c>
      <c r="G6062">
        <v>12074</v>
      </c>
      <c r="H6062">
        <v>149928</v>
      </c>
      <c r="I6062">
        <v>0</v>
      </c>
      <c r="J6062">
        <v>1.5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8214</v>
      </c>
      <c r="Q6062">
        <v>3472</v>
      </c>
      <c r="R6062">
        <v>17739</v>
      </c>
      <c r="S6062">
        <v>0</v>
      </c>
      <c r="T6062">
        <v>0</v>
      </c>
      <c r="U6062">
        <v>5300</v>
      </c>
    </row>
    <row r="6063" spans="1:21" ht="14.25">
      <c r="A6063">
        <v>4409930</v>
      </c>
      <c r="B6063">
        <v>3</v>
      </c>
      <c r="C6063" t="s">
        <v>3879</v>
      </c>
      <c r="D6063" t="s">
        <v>1044</v>
      </c>
      <c r="E6063">
        <v>646239</v>
      </c>
      <c r="F6063">
        <v>27700</v>
      </c>
      <c r="G6063">
        <v>13772</v>
      </c>
      <c r="H6063">
        <v>93799</v>
      </c>
      <c r="I6063">
        <v>0</v>
      </c>
      <c r="J6063">
        <v>1.5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15624</v>
      </c>
      <c r="Q6063">
        <v>7753</v>
      </c>
      <c r="R6063">
        <v>33319</v>
      </c>
      <c r="S6063">
        <v>0</v>
      </c>
      <c r="T6063">
        <v>0</v>
      </c>
      <c r="U6063">
        <v>5300</v>
      </c>
    </row>
    <row r="6064" spans="1:21" ht="14.25">
      <c r="A6064">
        <v>4409931</v>
      </c>
      <c r="B6064">
        <v>3</v>
      </c>
      <c r="C6064" t="s">
        <v>3881</v>
      </c>
      <c r="D6064" t="s">
        <v>3884</v>
      </c>
      <c r="E6064">
        <v>658578</v>
      </c>
      <c r="F6064">
        <v>26717</v>
      </c>
      <c r="G6064">
        <v>12074</v>
      </c>
      <c r="H6064">
        <v>149928</v>
      </c>
      <c r="I6064">
        <v>0</v>
      </c>
      <c r="J6064">
        <v>1.5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8214</v>
      </c>
      <c r="Q6064">
        <v>3472</v>
      </c>
      <c r="R6064">
        <v>17739</v>
      </c>
      <c r="S6064">
        <v>0</v>
      </c>
      <c r="T6064">
        <v>0</v>
      </c>
      <c r="U6064">
        <v>5300</v>
      </c>
    </row>
    <row r="6065" spans="1:21" ht="14.25">
      <c r="A6065">
        <v>4410010</v>
      </c>
      <c r="B6065">
        <v>1</v>
      </c>
      <c r="C6065" t="s">
        <v>3879</v>
      </c>
      <c r="D6065" t="s">
        <v>3880</v>
      </c>
      <c r="E6065">
        <v>671244</v>
      </c>
      <c r="F6065">
        <v>29025</v>
      </c>
      <c r="G6065">
        <v>14191</v>
      </c>
      <c r="H6065">
        <v>97174</v>
      </c>
      <c r="I6065">
        <v>0</v>
      </c>
      <c r="J6065">
        <v>1.5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16274</v>
      </c>
      <c r="Q6065">
        <v>7834</v>
      </c>
      <c r="R6065">
        <v>33319</v>
      </c>
      <c r="S6065">
        <v>0</v>
      </c>
      <c r="T6065">
        <v>0</v>
      </c>
      <c r="U6065">
        <v>6000</v>
      </c>
    </row>
    <row r="6066" spans="1:21" ht="14.25">
      <c r="A6066">
        <v>4410011</v>
      </c>
      <c r="B6066">
        <v>1</v>
      </c>
      <c r="C6066" t="s">
        <v>3881</v>
      </c>
      <c r="D6066" t="s">
        <v>3790</v>
      </c>
      <c r="E6066">
        <v>691677</v>
      </c>
      <c r="F6066">
        <v>28287</v>
      </c>
      <c r="G6066">
        <v>12631</v>
      </c>
      <c r="H6066">
        <v>156187</v>
      </c>
      <c r="I6066">
        <v>0</v>
      </c>
      <c r="J6066">
        <v>1.5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8734</v>
      </c>
      <c r="Q6066">
        <v>3537</v>
      </c>
      <c r="R6066">
        <v>16416</v>
      </c>
      <c r="S6066">
        <v>0</v>
      </c>
      <c r="T6066">
        <v>0</v>
      </c>
      <c r="U6066">
        <v>6000</v>
      </c>
    </row>
    <row r="6067" spans="1:21" ht="14.25">
      <c r="A6067">
        <v>4410020</v>
      </c>
      <c r="B6067">
        <v>2</v>
      </c>
      <c r="C6067" t="s">
        <v>3879</v>
      </c>
      <c r="D6067" t="s">
        <v>1043</v>
      </c>
      <c r="E6067">
        <v>671244</v>
      </c>
      <c r="F6067">
        <v>29025</v>
      </c>
      <c r="G6067">
        <v>14191</v>
      </c>
      <c r="H6067">
        <v>97174</v>
      </c>
      <c r="I6067">
        <v>0</v>
      </c>
      <c r="J6067">
        <v>1.5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16274</v>
      </c>
      <c r="Q6067">
        <v>7834</v>
      </c>
      <c r="R6067">
        <v>33319</v>
      </c>
      <c r="S6067">
        <v>0</v>
      </c>
      <c r="T6067">
        <v>0</v>
      </c>
      <c r="U6067">
        <v>6000</v>
      </c>
    </row>
    <row r="6068" spans="1:21" ht="14.25">
      <c r="A6068">
        <v>4410021</v>
      </c>
      <c r="B6068">
        <v>2</v>
      </c>
      <c r="C6068" t="s">
        <v>3881</v>
      </c>
      <c r="D6068" t="s">
        <v>766</v>
      </c>
      <c r="E6068">
        <v>689760</v>
      </c>
      <c r="F6068">
        <v>28027</v>
      </c>
      <c r="G6068">
        <v>12599</v>
      </c>
      <c r="H6068">
        <v>157510</v>
      </c>
      <c r="I6068">
        <v>0</v>
      </c>
      <c r="J6068">
        <v>1.5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8474</v>
      </c>
      <c r="Q6068">
        <v>3505</v>
      </c>
      <c r="R6068">
        <v>17739</v>
      </c>
      <c r="S6068">
        <v>0</v>
      </c>
      <c r="T6068">
        <v>0</v>
      </c>
      <c r="U6068">
        <v>6000</v>
      </c>
    </row>
    <row r="6069" spans="1:21" ht="14.25">
      <c r="A6069">
        <v>4410030</v>
      </c>
      <c r="B6069">
        <v>3</v>
      </c>
      <c r="C6069" t="s">
        <v>3879</v>
      </c>
      <c r="D6069" t="s">
        <v>1044</v>
      </c>
      <c r="E6069">
        <v>671244</v>
      </c>
      <c r="F6069">
        <v>29025</v>
      </c>
      <c r="G6069">
        <v>14191</v>
      </c>
      <c r="H6069">
        <v>97174</v>
      </c>
      <c r="I6069">
        <v>0</v>
      </c>
      <c r="J6069">
        <v>1.5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16274</v>
      </c>
      <c r="Q6069">
        <v>7834</v>
      </c>
      <c r="R6069">
        <v>33319</v>
      </c>
      <c r="S6069">
        <v>0</v>
      </c>
      <c r="T6069">
        <v>0</v>
      </c>
      <c r="U6069">
        <v>6000</v>
      </c>
    </row>
    <row r="6070" spans="1:21" ht="14.25">
      <c r="A6070">
        <v>4410031</v>
      </c>
      <c r="B6070">
        <v>3</v>
      </c>
      <c r="C6070" t="s">
        <v>3881</v>
      </c>
      <c r="D6070" t="s">
        <v>3884</v>
      </c>
      <c r="E6070">
        <v>689760</v>
      </c>
      <c r="F6070">
        <v>28027</v>
      </c>
      <c r="G6070">
        <v>12599</v>
      </c>
      <c r="H6070">
        <v>157510</v>
      </c>
      <c r="I6070">
        <v>0</v>
      </c>
      <c r="J6070">
        <v>1.5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8474</v>
      </c>
      <c r="Q6070">
        <v>3505</v>
      </c>
      <c r="R6070">
        <v>17739</v>
      </c>
      <c r="S6070">
        <v>0</v>
      </c>
      <c r="T6070">
        <v>0</v>
      </c>
      <c r="U6070">
        <v>6000</v>
      </c>
    </row>
  </sheetData>
  <printOptions/>
  <pageMargins left="0.7" right="0.7" top="0.75" bottom="0.75" header="0.3" footer="0.3"/>
  <pageSetup horizontalDpi="600" verticalDpi="600" orientation="portrait" paperSize="9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2"/>
  <sheetViews>
    <sheetView workbookViewId="0" topLeftCell="A1">
      <selection pane="topLeft" activeCell="K23" sqref="K23"/>
    </sheetView>
  </sheetViews>
  <sheetFormatPr defaultColWidth="9" defaultRowHeight="14.25"/>
  <cols>
    <col min="2" max="2" width="13.875" customWidth="1"/>
    <col min="5" max="6" width="17.25" customWidth="1"/>
    <col min="7" max="7" width="16" customWidth="1"/>
    <col min="8" max="8" width="13" customWidth="1"/>
    <col min="9" max="9" width="17" customWidth="1"/>
  </cols>
  <sheetData>
    <row r="1" spans="1:9" ht="15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889</v>
      </c>
      <c r="F1" s="4" t="s">
        <v>892</v>
      </c>
      <c r="G1" s="4" t="s">
        <v>890</v>
      </c>
      <c r="H1" s="5" t="s">
        <v>81</v>
      </c>
      <c r="I1" s="5" t="s">
        <v>146</v>
      </c>
    </row>
    <row r="2" spans="1:9" ht="14.25">
      <c r="A2" s="48" t="s">
        <v>12</v>
      </c>
      <c r="B2" s="48" t="s">
        <v>12</v>
      </c>
      <c r="C2" s="48" t="s">
        <v>12</v>
      </c>
      <c r="D2" s="48" t="s">
        <v>169</v>
      </c>
      <c r="E2" s="48" t="s">
        <v>891</v>
      </c>
      <c r="F2" s="48" t="s">
        <v>891</v>
      </c>
      <c r="G2" s="48" t="s">
        <v>891</v>
      </c>
      <c r="H2" s="48" t="s">
        <v>82</v>
      </c>
      <c r="I2" s="48" t="s">
        <v>177</v>
      </c>
    </row>
    <row r="3" spans="1:9" ht="15">
      <c r="A3" s="1" t="s">
        <v>50</v>
      </c>
      <c r="B3" s="1" t="s">
        <v>86</v>
      </c>
      <c r="C3" s="1" t="s">
        <v>87</v>
      </c>
      <c r="D3" s="1" t="s">
        <v>142</v>
      </c>
      <c r="E3" s="1" t="s">
        <v>893</v>
      </c>
      <c r="F3" s="1" t="s">
        <v>894</v>
      </c>
      <c r="G3" s="1" t="s">
        <v>895</v>
      </c>
      <c r="H3" s="1" t="s">
        <v>83</v>
      </c>
      <c r="I3" s="1" t="s">
        <v>147</v>
      </c>
    </row>
    <row r="4" spans="1:14" ht="16.5">
      <c r="A4" s="75">
        <v>1</v>
      </c>
      <c r="B4" s="65">
        <v>50001</v>
      </c>
      <c r="C4" s="65">
        <v>1</v>
      </c>
      <c r="D4" s="6"/>
      <c r="E4" s="6"/>
      <c r="F4" s="6"/>
      <c r="G4" s="6"/>
      <c r="H4" s="45" t="s">
        <v>2059</v>
      </c>
      <c r="I4" s="65"/>
      <c r="J4">
        <v>1</v>
      </c>
      <c r="N4">
        <v>50001</v>
      </c>
    </row>
    <row r="5" spans="1:17" ht="16.5">
      <c r="A5" s="75">
        <v>2</v>
      </c>
      <c r="B5" s="77">
        <v>50001</v>
      </c>
      <c r="C5" s="65">
        <v>1</v>
      </c>
      <c r="D5" s="6"/>
      <c r="E5" s="6"/>
      <c r="F5" s="6"/>
      <c r="G5" s="6"/>
      <c r="H5" s="45" t="s">
        <v>2060</v>
      </c>
      <c r="I5" s="65"/>
      <c r="J5" s="48">
        <v>1</v>
      </c>
      <c r="N5">
        <v>50002</v>
      </c>
      <c r="Q5" s="48"/>
    </row>
    <row r="6" spans="1:17" ht="16.5">
      <c r="A6" s="76">
        <v>3</v>
      </c>
      <c r="B6" s="77">
        <v>50001</v>
      </c>
      <c r="C6" s="65">
        <v>1</v>
      </c>
      <c r="D6" s="6"/>
      <c r="E6" s="6"/>
      <c r="F6" s="6"/>
      <c r="G6" s="6"/>
      <c r="H6" s="45" t="s">
        <v>2061</v>
      </c>
      <c r="I6" s="65"/>
      <c r="J6" s="48">
        <v>1</v>
      </c>
      <c r="N6">
        <v>50003</v>
      </c>
      <c r="Q6" s="48"/>
    </row>
    <row r="7" spans="1:17" ht="16.5">
      <c r="A7" s="76">
        <v>4</v>
      </c>
      <c r="B7" s="77">
        <v>50001</v>
      </c>
      <c r="C7" s="65">
        <v>1</v>
      </c>
      <c r="D7" s="6"/>
      <c r="E7" s="6"/>
      <c r="F7" s="6"/>
      <c r="G7" s="6"/>
      <c r="H7" s="45" t="s">
        <v>2062</v>
      </c>
      <c r="I7" s="65"/>
      <c r="J7" s="48">
        <v>1</v>
      </c>
      <c r="N7">
        <v>50004</v>
      </c>
      <c r="Q7" s="48"/>
    </row>
    <row r="8" spans="1:17" ht="16.5">
      <c r="A8" s="76">
        <v>5</v>
      </c>
      <c r="B8" s="77">
        <v>50001</v>
      </c>
      <c r="C8" s="65">
        <v>1</v>
      </c>
      <c r="D8" s="6"/>
      <c r="E8" s="6"/>
      <c r="F8" s="6"/>
      <c r="G8" s="6"/>
      <c r="H8" s="45" t="s">
        <v>2063</v>
      </c>
      <c r="I8" s="65"/>
      <c r="J8" s="48">
        <v>1</v>
      </c>
      <c r="N8">
        <v>50005</v>
      </c>
      <c r="Q8" s="48"/>
    </row>
    <row r="9" spans="1:17" ht="16.5">
      <c r="A9" s="76">
        <v>6</v>
      </c>
      <c r="B9" s="77">
        <v>50002</v>
      </c>
      <c r="C9" s="65">
        <v>1</v>
      </c>
      <c r="D9" s="6"/>
      <c r="E9" s="6"/>
      <c r="F9" s="6"/>
      <c r="G9" s="6"/>
      <c r="H9" s="45" t="s">
        <v>2064</v>
      </c>
      <c r="I9" s="65"/>
      <c r="J9" s="48">
        <v>2</v>
      </c>
      <c r="N9">
        <v>50006</v>
      </c>
      <c r="Q9" s="48"/>
    </row>
    <row r="10" spans="1:17" ht="16.5">
      <c r="A10" s="76">
        <v>7</v>
      </c>
      <c r="B10" s="77">
        <v>50002</v>
      </c>
      <c r="C10" s="65">
        <v>1</v>
      </c>
      <c r="D10" s="6"/>
      <c r="E10" s="6"/>
      <c r="F10" s="6"/>
      <c r="G10" s="6"/>
      <c r="H10" s="45" t="s">
        <v>2065</v>
      </c>
      <c r="I10" s="65"/>
      <c r="J10" s="48">
        <v>2</v>
      </c>
      <c r="N10">
        <v>50007</v>
      </c>
      <c r="Q10" s="48"/>
    </row>
    <row r="11" spans="1:17" ht="16.5">
      <c r="A11" s="76">
        <v>8</v>
      </c>
      <c r="B11" s="77">
        <v>50002</v>
      </c>
      <c r="C11" s="65">
        <v>1</v>
      </c>
      <c r="D11" s="6"/>
      <c r="E11" s="6"/>
      <c r="F11" s="6"/>
      <c r="G11" s="6"/>
      <c r="H11" s="45" t="s">
        <v>2066</v>
      </c>
      <c r="I11" s="65"/>
      <c r="J11" s="48">
        <v>2</v>
      </c>
      <c r="N11">
        <v>50008</v>
      </c>
      <c r="Q11" s="48"/>
    </row>
    <row r="12" spans="1:17" ht="16.5">
      <c r="A12" s="76">
        <v>9</v>
      </c>
      <c r="B12" s="77">
        <v>50002</v>
      </c>
      <c r="C12" s="65">
        <v>1</v>
      </c>
      <c r="D12" s="6"/>
      <c r="E12" s="6"/>
      <c r="F12" s="6"/>
      <c r="G12" s="6"/>
      <c r="H12" s="45" t="s">
        <v>2067</v>
      </c>
      <c r="I12" s="65"/>
      <c r="J12" s="48">
        <v>2</v>
      </c>
      <c r="N12">
        <v>50009</v>
      </c>
      <c r="Q12" s="48"/>
    </row>
    <row r="13" spans="1:17" ht="16.5">
      <c r="A13" s="76">
        <v>10</v>
      </c>
      <c r="B13" s="77">
        <v>50002</v>
      </c>
      <c r="C13" s="65">
        <v>1</v>
      </c>
      <c r="D13" s="6"/>
      <c r="E13" s="6"/>
      <c r="F13" s="6"/>
      <c r="G13" s="6"/>
      <c r="H13" s="45" t="s">
        <v>2068</v>
      </c>
      <c r="I13" s="65"/>
      <c r="J13" s="48">
        <v>2</v>
      </c>
      <c r="N13">
        <v>50010</v>
      </c>
      <c r="Q13" s="48"/>
    </row>
    <row r="14" spans="1:17" ht="16.5">
      <c r="A14" s="76">
        <v>11</v>
      </c>
      <c r="B14" s="77">
        <v>50003</v>
      </c>
      <c r="C14" s="65">
        <v>1</v>
      </c>
      <c r="D14" s="6"/>
      <c r="E14" s="6"/>
      <c r="F14" s="6"/>
      <c r="G14" s="6"/>
      <c r="H14" s="45" t="s">
        <v>2069</v>
      </c>
      <c r="I14" s="65"/>
      <c r="J14" s="48">
        <v>3</v>
      </c>
      <c r="N14">
        <v>50011</v>
      </c>
      <c r="Q14" s="48"/>
    </row>
    <row r="15" spans="1:17" ht="16.5">
      <c r="A15" s="76">
        <v>12</v>
      </c>
      <c r="B15" s="77">
        <v>50003</v>
      </c>
      <c r="C15" s="65">
        <v>1</v>
      </c>
      <c r="D15" s="6"/>
      <c r="E15" s="6"/>
      <c r="F15" s="6"/>
      <c r="G15" s="6"/>
      <c r="H15" s="45" t="s">
        <v>2070</v>
      </c>
      <c r="I15" s="65"/>
      <c r="J15" s="48">
        <v>3</v>
      </c>
      <c r="N15">
        <v>50012</v>
      </c>
      <c r="Q15" s="48"/>
    </row>
    <row r="16" spans="1:17" ht="16.5">
      <c r="A16" s="76">
        <v>13</v>
      </c>
      <c r="B16" s="77">
        <v>50003</v>
      </c>
      <c r="C16" s="65">
        <v>1</v>
      </c>
      <c r="D16" s="6"/>
      <c r="E16" s="6"/>
      <c r="F16" s="6"/>
      <c r="G16" s="6"/>
      <c r="H16" s="45" t="s">
        <v>2071</v>
      </c>
      <c r="I16" s="65"/>
      <c r="J16" s="48">
        <v>3</v>
      </c>
      <c r="N16">
        <v>50013</v>
      </c>
      <c r="Q16" s="48"/>
    </row>
    <row r="17" spans="1:17" ht="16.5">
      <c r="A17" s="76">
        <v>14</v>
      </c>
      <c r="B17" s="77">
        <v>50003</v>
      </c>
      <c r="C17" s="65">
        <v>1</v>
      </c>
      <c r="D17" s="6"/>
      <c r="E17" s="6"/>
      <c r="F17" s="6"/>
      <c r="G17" s="6"/>
      <c r="H17" s="45" t="s">
        <v>2072</v>
      </c>
      <c r="I17" s="65"/>
      <c r="J17" s="48">
        <v>3</v>
      </c>
      <c r="N17">
        <v>50014</v>
      </c>
      <c r="Q17" s="48"/>
    </row>
    <row r="18" spans="1:17" ht="16.5">
      <c r="A18" s="76">
        <v>15</v>
      </c>
      <c r="B18" s="77">
        <v>50003</v>
      </c>
      <c r="C18" s="65">
        <v>1</v>
      </c>
      <c r="D18" s="6"/>
      <c r="E18" s="6"/>
      <c r="F18" s="6"/>
      <c r="G18" s="6"/>
      <c r="H18" s="45" t="s">
        <v>2073</v>
      </c>
      <c r="I18" s="65"/>
      <c r="J18" s="48">
        <v>3</v>
      </c>
      <c r="N18">
        <v>50015</v>
      </c>
      <c r="Q18" s="48"/>
    </row>
    <row r="19" spans="1:17" ht="16.5">
      <c r="A19" s="76">
        <v>16</v>
      </c>
      <c r="B19" s="77">
        <v>50004</v>
      </c>
      <c r="C19" s="65">
        <v>1</v>
      </c>
      <c r="D19" s="6"/>
      <c r="E19" s="6"/>
      <c r="F19" s="6"/>
      <c r="G19" s="6"/>
      <c r="H19" s="45" t="s">
        <v>2074</v>
      </c>
      <c r="I19" s="65"/>
      <c r="J19" s="48">
        <v>4</v>
      </c>
      <c r="N19">
        <v>50016</v>
      </c>
      <c r="Q19" s="48"/>
    </row>
    <row r="20" spans="1:10" ht="16.5">
      <c r="A20" s="76">
        <v>17</v>
      </c>
      <c r="B20" s="77">
        <v>50004</v>
      </c>
      <c r="C20" s="76">
        <v>1</v>
      </c>
      <c r="D20" s="6"/>
      <c r="E20" s="6"/>
      <c r="F20" s="6"/>
      <c r="G20" s="6"/>
      <c r="H20" s="45" t="s">
        <v>2075</v>
      </c>
      <c r="I20" s="76"/>
      <c r="J20" s="48">
        <v>4</v>
      </c>
    </row>
    <row r="21" spans="1:10" ht="16.5">
      <c r="A21" s="76">
        <v>18</v>
      </c>
      <c r="B21" s="77">
        <v>50004</v>
      </c>
      <c r="C21" s="76">
        <v>1</v>
      </c>
      <c r="D21" s="6"/>
      <c r="E21" s="6"/>
      <c r="F21" s="6"/>
      <c r="G21" s="6"/>
      <c r="H21" s="45" t="s">
        <v>2076</v>
      </c>
      <c r="I21" s="76"/>
      <c r="J21" s="48">
        <v>4</v>
      </c>
    </row>
    <row r="22" spans="1:10" ht="16.5">
      <c r="A22" s="76">
        <v>19</v>
      </c>
      <c r="B22" s="77">
        <v>50004</v>
      </c>
      <c r="C22" s="76">
        <v>1</v>
      </c>
      <c r="D22" s="6"/>
      <c r="E22" s="6"/>
      <c r="F22" s="6"/>
      <c r="G22" s="6"/>
      <c r="H22" s="45" t="s">
        <v>2077</v>
      </c>
      <c r="I22" s="76"/>
      <c r="J22" s="48">
        <v>4</v>
      </c>
    </row>
    <row r="23" spans="1:10" ht="16.5">
      <c r="A23" s="76">
        <v>20</v>
      </c>
      <c r="B23" s="77">
        <v>50004</v>
      </c>
      <c r="C23" s="76">
        <v>1</v>
      </c>
      <c r="D23" s="6"/>
      <c r="E23" s="6"/>
      <c r="F23" s="6"/>
      <c r="G23" s="6"/>
      <c r="H23" s="45" t="s">
        <v>2078</v>
      </c>
      <c r="I23" s="76"/>
      <c r="J23" s="48">
        <v>4</v>
      </c>
    </row>
    <row r="24" spans="1:10" ht="16.5">
      <c r="A24" s="76">
        <v>21</v>
      </c>
      <c r="B24" s="77">
        <v>50005</v>
      </c>
      <c r="C24" s="76">
        <v>1</v>
      </c>
      <c r="D24" s="6"/>
      <c r="E24" s="6"/>
      <c r="F24" s="6"/>
      <c r="G24" s="6"/>
      <c r="H24" s="45" t="s">
        <v>2079</v>
      </c>
      <c r="I24" s="76"/>
      <c r="J24" s="48">
        <v>5</v>
      </c>
    </row>
    <row r="25" spans="1:10" ht="16.5">
      <c r="A25" s="76">
        <v>22</v>
      </c>
      <c r="B25" s="77">
        <v>50005</v>
      </c>
      <c r="C25" s="76">
        <v>1</v>
      </c>
      <c r="D25" s="6"/>
      <c r="E25" s="6"/>
      <c r="F25" s="6"/>
      <c r="G25" s="6"/>
      <c r="H25" s="45" t="s">
        <v>2080</v>
      </c>
      <c r="I25" s="76"/>
      <c r="J25" s="48">
        <v>5</v>
      </c>
    </row>
    <row r="26" spans="1:10" ht="16.5">
      <c r="A26" s="76">
        <v>23</v>
      </c>
      <c r="B26" s="77">
        <v>50005</v>
      </c>
      <c r="C26" s="76">
        <v>1</v>
      </c>
      <c r="D26" s="6"/>
      <c r="E26" s="6"/>
      <c r="F26" s="6"/>
      <c r="G26" s="6"/>
      <c r="H26" s="45" t="s">
        <v>2081</v>
      </c>
      <c r="I26" s="76"/>
      <c r="J26" s="48">
        <v>5</v>
      </c>
    </row>
    <row r="27" spans="1:10" ht="16.5">
      <c r="A27" s="76">
        <v>24</v>
      </c>
      <c r="B27" s="77">
        <v>50005</v>
      </c>
      <c r="C27" s="76">
        <v>1</v>
      </c>
      <c r="D27" s="6"/>
      <c r="E27" s="6"/>
      <c r="F27" s="6"/>
      <c r="G27" s="6"/>
      <c r="H27" s="45" t="s">
        <v>2082</v>
      </c>
      <c r="I27" s="76"/>
      <c r="J27" s="48">
        <v>5</v>
      </c>
    </row>
    <row r="28" spans="1:10" ht="16.5">
      <c r="A28" s="76">
        <v>25</v>
      </c>
      <c r="B28" s="77">
        <v>50005</v>
      </c>
      <c r="C28" s="76">
        <v>1</v>
      </c>
      <c r="D28" s="6"/>
      <c r="E28" s="6"/>
      <c r="F28" s="6"/>
      <c r="G28" s="6"/>
      <c r="H28" s="45" t="s">
        <v>2083</v>
      </c>
      <c r="I28" s="76"/>
      <c r="J28" s="48">
        <v>5</v>
      </c>
    </row>
    <row r="29" spans="1:10" ht="16.5">
      <c r="A29" s="76">
        <v>26</v>
      </c>
      <c r="B29" s="77">
        <v>50006</v>
      </c>
      <c r="C29" s="76">
        <v>1</v>
      </c>
      <c r="D29" s="6"/>
      <c r="E29" s="6"/>
      <c r="F29" s="6"/>
      <c r="G29" s="6"/>
      <c r="H29" s="45" t="s">
        <v>2084</v>
      </c>
      <c r="I29" s="76"/>
      <c r="J29" s="48">
        <v>6</v>
      </c>
    </row>
    <row r="30" spans="1:10" ht="16.5">
      <c r="A30" s="76">
        <v>27</v>
      </c>
      <c r="B30" s="77">
        <v>50006</v>
      </c>
      <c r="C30" s="76">
        <v>1</v>
      </c>
      <c r="D30" s="6"/>
      <c r="E30" s="6"/>
      <c r="F30" s="6"/>
      <c r="G30" s="6"/>
      <c r="H30" s="45" t="s">
        <v>2085</v>
      </c>
      <c r="I30" s="76"/>
      <c r="J30" s="48">
        <v>6</v>
      </c>
    </row>
    <row r="31" spans="1:10" ht="16.5">
      <c r="A31" s="76">
        <v>28</v>
      </c>
      <c r="B31" s="77">
        <v>50006</v>
      </c>
      <c r="C31" s="76">
        <v>1</v>
      </c>
      <c r="D31" s="6"/>
      <c r="E31" s="6"/>
      <c r="F31" s="6"/>
      <c r="G31" s="6"/>
      <c r="H31" s="45" t="s">
        <v>2086</v>
      </c>
      <c r="I31" s="76"/>
      <c r="J31" s="48">
        <v>6</v>
      </c>
    </row>
    <row r="32" spans="1:10" ht="16.5">
      <c r="A32" s="76">
        <v>29</v>
      </c>
      <c r="B32" s="77">
        <v>50006</v>
      </c>
      <c r="C32" s="76">
        <v>1</v>
      </c>
      <c r="D32" s="6"/>
      <c r="E32" s="6"/>
      <c r="F32" s="6"/>
      <c r="G32" s="6"/>
      <c r="H32" s="45" t="s">
        <v>2087</v>
      </c>
      <c r="I32" s="76"/>
      <c r="J32" s="48">
        <v>6</v>
      </c>
    </row>
    <row r="33" spans="1:10" ht="16.5">
      <c r="A33" s="76">
        <v>30</v>
      </c>
      <c r="B33" s="77">
        <v>50006</v>
      </c>
      <c r="C33" s="76">
        <v>1</v>
      </c>
      <c r="D33" s="6"/>
      <c r="E33" s="6"/>
      <c r="F33" s="6"/>
      <c r="G33" s="6"/>
      <c r="H33" s="45" t="s">
        <v>2088</v>
      </c>
      <c r="I33" s="76"/>
      <c r="J33" s="48">
        <v>6</v>
      </c>
    </row>
    <row r="34" spans="1:10" ht="16.5">
      <c r="A34" s="76">
        <v>31</v>
      </c>
      <c r="B34" s="77">
        <v>50007</v>
      </c>
      <c r="C34" s="76">
        <v>1</v>
      </c>
      <c r="D34" s="6"/>
      <c r="E34" s="6"/>
      <c r="F34" s="6"/>
      <c r="G34" s="6"/>
      <c r="H34" s="45" t="s">
        <v>2089</v>
      </c>
      <c r="I34" s="76"/>
      <c r="J34" s="48">
        <v>7</v>
      </c>
    </row>
    <row r="35" spans="1:10" ht="16.5">
      <c r="A35" s="76">
        <v>32</v>
      </c>
      <c r="B35" s="77">
        <v>50007</v>
      </c>
      <c r="C35" s="76">
        <v>1</v>
      </c>
      <c r="D35" s="6"/>
      <c r="E35" s="6"/>
      <c r="F35" s="6"/>
      <c r="G35" s="6"/>
      <c r="H35" s="45" t="s">
        <v>2090</v>
      </c>
      <c r="I35" s="76"/>
      <c r="J35" s="48">
        <v>7</v>
      </c>
    </row>
    <row r="36" spans="1:10" ht="16.5">
      <c r="A36" s="76">
        <v>33</v>
      </c>
      <c r="B36" s="77">
        <v>50007</v>
      </c>
      <c r="C36" s="76">
        <v>1</v>
      </c>
      <c r="D36" s="6"/>
      <c r="E36" s="6"/>
      <c r="F36" s="6"/>
      <c r="G36" s="6"/>
      <c r="H36" s="45" t="s">
        <v>2091</v>
      </c>
      <c r="I36" s="76"/>
      <c r="J36" s="48">
        <v>7</v>
      </c>
    </row>
    <row r="37" spans="1:10" ht="16.5">
      <c r="A37" s="76">
        <v>34</v>
      </c>
      <c r="B37" s="77">
        <v>50007</v>
      </c>
      <c r="C37" s="76">
        <v>1</v>
      </c>
      <c r="D37" s="6"/>
      <c r="E37" s="6"/>
      <c r="F37" s="6"/>
      <c r="G37" s="6"/>
      <c r="H37" s="45" t="s">
        <v>2092</v>
      </c>
      <c r="I37" s="76"/>
      <c r="J37" s="48">
        <v>7</v>
      </c>
    </row>
    <row r="38" spans="1:10" ht="16.5">
      <c r="A38" s="76">
        <v>35</v>
      </c>
      <c r="B38" s="77">
        <v>50007</v>
      </c>
      <c r="C38" s="76">
        <v>1</v>
      </c>
      <c r="D38" s="6"/>
      <c r="E38" s="6"/>
      <c r="F38" s="6"/>
      <c r="G38" s="6"/>
      <c r="H38" s="45" t="s">
        <v>2093</v>
      </c>
      <c r="I38" s="76"/>
      <c r="J38" s="48">
        <v>7</v>
      </c>
    </row>
    <row r="39" spans="1:10" ht="16.5">
      <c r="A39" s="76">
        <v>36</v>
      </c>
      <c r="B39" s="77">
        <v>50008</v>
      </c>
      <c r="C39" s="76">
        <v>1</v>
      </c>
      <c r="D39" s="6"/>
      <c r="E39" s="6"/>
      <c r="F39" s="6"/>
      <c r="G39" s="6"/>
      <c r="H39" s="45" t="s">
        <v>2094</v>
      </c>
      <c r="I39" s="76"/>
      <c r="J39" s="48">
        <v>8</v>
      </c>
    </row>
    <row r="40" spans="1:10" ht="16.5">
      <c r="A40" s="76">
        <v>37</v>
      </c>
      <c r="B40" s="77">
        <v>50008</v>
      </c>
      <c r="C40" s="76">
        <v>1</v>
      </c>
      <c r="D40" s="6"/>
      <c r="E40" s="6"/>
      <c r="F40" s="6"/>
      <c r="G40" s="6"/>
      <c r="H40" s="45" t="s">
        <v>2095</v>
      </c>
      <c r="I40" s="76"/>
      <c r="J40" s="48">
        <v>8</v>
      </c>
    </row>
    <row r="41" spans="1:10" ht="16.5">
      <c r="A41" s="76">
        <v>38</v>
      </c>
      <c r="B41" s="77">
        <v>50008</v>
      </c>
      <c r="C41" s="76">
        <v>1</v>
      </c>
      <c r="D41" s="6"/>
      <c r="E41" s="6"/>
      <c r="F41" s="6"/>
      <c r="G41" s="6"/>
      <c r="H41" s="45" t="s">
        <v>2096</v>
      </c>
      <c r="I41" s="76"/>
      <c r="J41" s="48">
        <v>8</v>
      </c>
    </row>
    <row r="42" spans="1:10" ht="16.5">
      <c r="A42" s="76">
        <v>39</v>
      </c>
      <c r="B42" s="77">
        <v>50008</v>
      </c>
      <c r="C42" s="76">
        <v>1</v>
      </c>
      <c r="D42" s="6"/>
      <c r="E42" s="6"/>
      <c r="F42" s="6"/>
      <c r="G42" s="6"/>
      <c r="H42" s="45" t="s">
        <v>2097</v>
      </c>
      <c r="I42" s="76"/>
      <c r="J42" s="48">
        <v>8</v>
      </c>
    </row>
    <row r="43" spans="1:10" ht="16.5">
      <c r="A43" s="76">
        <v>40</v>
      </c>
      <c r="B43" s="77">
        <v>50008</v>
      </c>
      <c r="C43" s="76">
        <v>1</v>
      </c>
      <c r="D43" s="6"/>
      <c r="E43" s="6"/>
      <c r="F43" s="6"/>
      <c r="G43" s="6"/>
      <c r="H43" s="45" t="s">
        <v>2098</v>
      </c>
      <c r="I43" s="76"/>
      <c r="J43" s="48">
        <v>8</v>
      </c>
    </row>
    <row r="44" spans="1:10" ht="16.5">
      <c r="A44" s="76">
        <v>41</v>
      </c>
      <c r="B44" s="77">
        <v>50009</v>
      </c>
      <c r="C44" s="76">
        <v>1</v>
      </c>
      <c r="D44" s="6"/>
      <c r="E44" s="6"/>
      <c r="F44" s="6"/>
      <c r="G44" s="6"/>
      <c r="H44" s="45" t="s">
        <v>2099</v>
      </c>
      <c r="I44" s="76"/>
      <c r="J44" s="48">
        <v>9</v>
      </c>
    </row>
    <row r="45" spans="1:10" ht="16.5">
      <c r="A45" s="76">
        <v>42</v>
      </c>
      <c r="B45" s="77">
        <v>50009</v>
      </c>
      <c r="C45" s="76">
        <v>1</v>
      </c>
      <c r="D45" s="6"/>
      <c r="E45" s="6"/>
      <c r="F45" s="6"/>
      <c r="G45" s="6"/>
      <c r="H45" s="45" t="s">
        <v>2100</v>
      </c>
      <c r="I45" s="76"/>
      <c r="J45" s="48">
        <v>9</v>
      </c>
    </row>
    <row r="46" spans="1:10" ht="16.5">
      <c r="A46" s="76">
        <v>43</v>
      </c>
      <c r="B46" s="77">
        <v>50009</v>
      </c>
      <c r="C46" s="76">
        <v>1</v>
      </c>
      <c r="D46" s="6"/>
      <c r="E46" s="6"/>
      <c r="F46" s="6"/>
      <c r="G46" s="6"/>
      <c r="H46" s="45" t="s">
        <v>2101</v>
      </c>
      <c r="I46" s="76"/>
      <c r="J46" s="48">
        <v>9</v>
      </c>
    </row>
    <row r="47" spans="1:10" ht="16.5">
      <c r="A47" s="76">
        <v>44</v>
      </c>
      <c r="B47" s="77">
        <v>50009</v>
      </c>
      <c r="C47" s="76">
        <v>1</v>
      </c>
      <c r="D47" s="6"/>
      <c r="E47" s="6"/>
      <c r="F47" s="6"/>
      <c r="G47" s="6"/>
      <c r="H47" s="45" t="s">
        <v>2102</v>
      </c>
      <c r="I47" s="76"/>
      <c r="J47" s="48">
        <v>9</v>
      </c>
    </row>
    <row r="48" spans="1:10" ht="16.5">
      <c r="A48" s="76">
        <v>45</v>
      </c>
      <c r="B48" s="77">
        <v>50009</v>
      </c>
      <c r="C48" s="76">
        <v>1</v>
      </c>
      <c r="D48" s="6"/>
      <c r="E48" s="6"/>
      <c r="F48" s="6"/>
      <c r="G48" s="6"/>
      <c r="H48" s="45" t="s">
        <v>2103</v>
      </c>
      <c r="I48" s="76"/>
      <c r="J48" s="48">
        <v>9</v>
      </c>
    </row>
    <row r="49" spans="1:10" ht="16.5">
      <c r="A49" s="76">
        <v>46</v>
      </c>
      <c r="B49" s="77">
        <v>50010</v>
      </c>
      <c r="C49" s="76">
        <v>1</v>
      </c>
      <c r="D49" s="6"/>
      <c r="E49" s="6"/>
      <c r="F49" s="6"/>
      <c r="G49" s="6"/>
      <c r="H49" s="45" t="s">
        <v>2104</v>
      </c>
      <c r="I49" s="76"/>
      <c r="J49" s="48">
        <v>10</v>
      </c>
    </row>
    <row r="50" spans="1:10" ht="16.5">
      <c r="A50" s="76">
        <v>47</v>
      </c>
      <c r="B50" s="77">
        <v>50010</v>
      </c>
      <c r="C50" s="76">
        <v>1</v>
      </c>
      <c r="D50" s="6"/>
      <c r="E50" s="6"/>
      <c r="F50" s="6"/>
      <c r="G50" s="6"/>
      <c r="H50" s="45" t="s">
        <v>2105</v>
      </c>
      <c r="I50" s="76"/>
      <c r="J50" s="48">
        <v>10</v>
      </c>
    </row>
    <row r="51" spans="1:10" ht="16.5">
      <c r="A51" s="76">
        <v>48</v>
      </c>
      <c r="B51" s="77">
        <v>50010</v>
      </c>
      <c r="C51" s="76">
        <v>1</v>
      </c>
      <c r="D51" s="6"/>
      <c r="E51" s="6"/>
      <c r="F51" s="6"/>
      <c r="G51" s="6"/>
      <c r="H51" s="45" t="s">
        <v>2106</v>
      </c>
      <c r="I51" s="76"/>
      <c r="J51" s="48">
        <v>10</v>
      </c>
    </row>
    <row r="52" spans="1:10" ht="16.5">
      <c r="A52" s="76">
        <v>49</v>
      </c>
      <c r="B52" s="77">
        <v>50010</v>
      </c>
      <c r="C52" s="76">
        <v>1</v>
      </c>
      <c r="D52" s="6"/>
      <c r="E52" s="6"/>
      <c r="F52" s="6"/>
      <c r="G52" s="6"/>
      <c r="H52" s="45" t="s">
        <v>2107</v>
      </c>
      <c r="I52" s="76"/>
      <c r="J52" s="48">
        <v>10</v>
      </c>
    </row>
    <row r="53" spans="1:10" ht="16.5">
      <c r="A53" s="76">
        <v>50</v>
      </c>
      <c r="B53" s="77">
        <v>50010</v>
      </c>
      <c r="C53" s="76">
        <v>1</v>
      </c>
      <c r="D53" s="6"/>
      <c r="E53" s="6"/>
      <c r="F53" s="6"/>
      <c r="G53" s="6"/>
      <c r="H53" s="45" t="s">
        <v>2108</v>
      </c>
      <c r="I53" s="76"/>
      <c r="J53" s="48">
        <v>10</v>
      </c>
    </row>
    <row r="54" spans="1:10" ht="16.5">
      <c r="A54" s="76">
        <v>51</v>
      </c>
      <c r="B54" s="77">
        <v>50011</v>
      </c>
      <c r="C54" s="76">
        <v>1</v>
      </c>
      <c r="D54" s="6"/>
      <c r="E54" s="6"/>
      <c r="F54" s="6"/>
      <c r="G54" s="6"/>
      <c r="H54" s="45" t="s">
        <v>2109</v>
      </c>
      <c r="I54" s="76"/>
      <c r="J54" s="48">
        <v>11</v>
      </c>
    </row>
    <row r="55" spans="1:10" ht="16.5">
      <c r="A55" s="76">
        <v>52</v>
      </c>
      <c r="B55" s="77">
        <v>50011</v>
      </c>
      <c r="C55" s="76">
        <v>1</v>
      </c>
      <c r="D55" s="6"/>
      <c r="E55" s="6"/>
      <c r="F55" s="6"/>
      <c r="G55" s="6"/>
      <c r="H55" s="45" t="s">
        <v>2110</v>
      </c>
      <c r="I55" s="76"/>
      <c r="J55" s="48">
        <v>11</v>
      </c>
    </row>
    <row r="56" spans="1:10" ht="16.5">
      <c r="A56" s="76">
        <v>53</v>
      </c>
      <c r="B56" s="77">
        <v>50011</v>
      </c>
      <c r="C56" s="76">
        <v>1</v>
      </c>
      <c r="D56" s="6"/>
      <c r="E56" s="6"/>
      <c r="F56" s="6"/>
      <c r="G56" s="6"/>
      <c r="H56" s="45" t="s">
        <v>2111</v>
      </c>
      <c r="I56" s="76"/>
      <c r="J56" s="48">
        <v>11</v>
      </c>
    </row>
    <row r="57" spans="1:10" ht="16.5">
      <c r="A57" s="76">
        <v>54</v>
      </c>
      <c r="B57" s="77">
        <v>50011</v>
      </c>
      <c r="C57" s="76">
        <v>1</v>
      </c>
      <c r="D57" s="6"/>
      <c r="E57" s="6"/>
      <c r="F57" s="6"/>
      <c r="G57" s="6"/>
      <c r="H57" s="45" t="s">
        <v>2112</v>
      </c>
      <c r="I57" s="76"/>
      <c r="J57" s="48">
        <v>11</v>
      </c>
    </row>
    <row r="58" spans="1:10" ht="16.5">
      <c r="A58" s="76">
        <v>55</v>
      </c>
      <c r="B58" s="77">
        <v>50011</v>
      </c>
      <c r="C58" s="76">
        <v>1</v>
      </c>
      <c r="D58" s="6"/>
      <c r="E58" s="6"/>
      <c r="F58" s="6"/>
      <c r="G58" s="6"/>
      <c r="H58" s="45" t="s">
        <v>2113</v>
      </c>
      <c r="I58" s="76"/>
      <c r="J58" s="48">
        <v>11</v>
      </c>
    </row>
    <row r="59" spans="1:10" ht="16.5">
      <c r="A59" s="76">
        <v>56</v>
      </c>
      <c r="B59" s="77">
        <v>50012</v>
      </c>
      <c r="C59" s="76">
        <v>1</v>
      </c>
      <c r="D59" s="6"/>
      <c r="E59" s="6"/>
      <c r="F59" s="6"/>
      <c r="G59" s="6"/>
      <c r="H59" s="45" t="s">
        <v>2114</v>
      </c>
      <c r="I59" s="76"/>
      <c r="J59" s="48">
        <v>12</v>
      </c>
    </row>
    <row r="60" spans="1:10" ht="16.5">
      <c r="A60" s="76">
        <v>57</v>
      </c>
      <c r="B60" s="77">
        <v>50012</v>
      </c>
      <c r="C60" s="76">
        <v>1</v>
      </c>
      <c r="D60" s="6"/>
      <c r="E60" s="6"/>
      <c r="F60" s="6"/>
      <c r="G60" s="6"/>
      <c r="H60" s="45" t="s">
        <v>2115</v>
      </c>
      <c r="I60" s="76"/>
      <c r="J60" s="48">
        <v>12</v>
      </c>
    </row>
    <row r="61" spans="1:10" ht="16.5">
      <c r="A61" s="76">
        <v>58</v>
      </c>
      <c r="B61" s="77">
        <v>50012</v>
      </c>
      <c r="C61" s="76">
        <v>1</v>
      </c>
      <c r="D61" s="6"/>
      <c r="E61" s="6"/>
      <c r="F61" s="6"/>
      <c r="G61" s="6"/>
      <c r="H61" s="45" t="s">
        <v>2116</v>
      </c>
      <c r="I61" s="76"/>
      <c r="J61" s="48">
        <v>12</v>
      </c>
    </row>
    <row r="62" spans="1:10" ht="16.5">
      <c r="A62" s="76">
        <v>59</v>
      </c>
      <c r="B62" s="77">
        <v>50012</v>
      </c>
      <c r="C62" s="76">
        <v>1</v>
      </c>
      <c r="D62" s="6"/>
      <c r="E62" s="6"/>
      <c r="F62" s="6"/>
      <c r="G62" s="6"/>
      <c r="H62" s="45" t="s">
        <v>2117</v>
      </c>
      <c r="I62" s="76"/>
      <c r="J62" s="48">
        <v>12</v>
      </c>
    </row>
    <row r="63" spans="1:10" ht="16.5">
      <c r="A63" s="76">
        <v>60</v>
      </c>
      <c r="B63" s="77">
        <v>50012</v>
      </c>
      <c r="C63" s="76">
        <v>1</v>
      </c>
      <c r="D63" s="6"/>
      <c r="E63" s="6"/>
      <c r="F63" s="6"/>
      <c r="G63" s="6"/>
      <c r="H63" s="45" t="s">
        <v>2118</v>
      </c>
      <c r="I63" s="76"/>
      <c r="J63" s="48">
        <v>12</v>
      </c>
    </row>
    <row r="64" spans="1:10" ht="16.5">
      <c r="A64" s="76">
        <v>61</v>
      </c>
      <c r="B64" s="77">
        <v>50013</v>
      </c>
      <c r="C64" s="76">
        <v>1</v>
      </c>
      <c r="D64" s="6"/>
      <c r="E64" s="6"/>
      <c r="F64" s="6"/>
      <c r="G64" s="6"/>
      <c r="H64" s="45" t="s">
        <v>2119</v>
      </c>
      <c r="I64" s="76"/>
      <c r="J64" s="48">
        <v>13</v>
      </c>
    </row>
    <row r="65" spans="1:10" ht="16.5">
      <c r="A65" s="76">
        <v>62</v>
      </c>
      <c r="B65" s="77">
        <v>50013</v>
      </c>
      <c r="C65" s="76">
        <v>1</v>
      </c>
      <c r="D65" s="6"/>
      <c r="E65" s="6"/>
      <c r="F65" s="6"/>
      <c r="G65" s="6"/>
      <c r="H65" s="45" t="s">
        <v>2120</v>
      </c>
      <c r="I65" s="76"/>
      <c r="J65" s="48">
        <v>13</v>
      </c>
    </row>
    <row r="66" spans="1:10" ht="16.5">
      <c r="A66" s="76">
        <v>63</v>
      </c>
      <c r="B66" s="77">
        <v>50013</v>
      </c>
      <c r="C66" s="76">
        <v>1</v>
      </c>
      <c r="D66" s="6"/>
      <c r="E66" s="6"/>
      <c r="F66" s="6"/>
      <c r="G66" s="6"/>
      <c r="H66" s="45" t="s">
        <v>2121</v>
      </c>
      <c r="I66" s="76"/>
      <c r="J66" s="48">
        <v>13</v>
      </c>
    </row>
    <row r="67" spans="1:10" ht="16.5">
      <c r="A67" s="76">
        <v>64</v>
      </c>
      <c r="B67" s="77">
        <v>50013</v>
      </c>
      <c r="C67" s="76">
        <v>1</v>
      </c>
      <c r="D67" s="6"/>
      <c r="E67" s="6"/>
      <c r="F67" s="6"/>
      <c r="G67" s="6"/>
      <c r="H67" s="45" t="s">
        <v>2122</v>
      </c>
      <c r="I67" s="76"/>
      <c r="J67" s="48">
        <v>13</v>
      </c>
    </row>
    <row r="68" spans="1:10" ht="16.5">
      <c r="A68" s="76">
        <v>65</v>
      </c>
      <c r="B68" s="77">
        <v>50013</v>
      </c>
      <c r="C68" s="76">
        <v>1</v>
      </c>
      <c r="D68" s="6"/>
      <c r="E68" s="6"/>
      <c r="F68" s="6"/>
      <c r="G68" s="6"/>
      <c r="H68" s="45" t="s">
        <v>2123</v>
      </c>
      <c r="I68" s="76"/>
      <c r="J68" s="48">
        <v>13</v>
      </c>
    </row>
    <row r="69" spans="1:10" ht="16.5">
      <c r="A69" s="76">
        <v>66</v>
      </c>
      <c r="B69" s="77">
        <v>50014</v>
      </c>
      <c r="C69" s="76">
        <v>1</v>
      </c>
      <c r="D69" s="6"/>
      <c r="E69" s="6"/>
      <c r="F69" s="6"/>
      <c r="G69" s="6"/>
      <c r="H69" s="45" t="s">
        <v>2124</v>
      </c>
      <c r="I69" s="76"/>
      <c r="J69" s="48">
        <v>14</v>
      </c>
    </row>
    <row r="70" spans="1:10" ht="16.5">
      <c r="A70" s="76">
        <v>67</v>
      </c>
      <c r="B70" s="77">
        <v>50014</v>
      </c>
      <c r="C70" s="76">
        <v>1</v>
      </c>
      <c r="D70" s="6"/>
      <c r="E70" s="6"/>
      <c r="F70" s="6"/>
      <c r="G70" s="6"/>
      <c r="H70" s="45" t="s">
        <v>2125</v>
      </c>
      <c r="I70" s="76"/>
      <c r="J70" s="48">
        <v>14</v>
      </c>
    </row>
    <row r="71" spans="1:10" ht="16.5">
      <c r="A71" s="76">
        <v>68</v>
      </c>
      <c r="B71" s="77">
        <v>50014</v>
      </c>
      <c r="C71" s="76">
        <v>1</v>
      </c>
      <c r="D71" s="6"/>
      <c r="E71" s="6"/>
      <c r="F71" s="6"/>
      <c r="G71" s="6"/>
      <c r="H71" s="45" t="s">
        <v>2126</v>
      </c>
      <c r="I71" s="76"/>
      <c r="J71" s="48">
        <v>14</v>
      </c>
    </row>
    <row r="72" spans="1:10" ht="16.5">
      <c r="A72" s="76">
        <v>69</v>
      </c>
      <c r="B72" s="77">
        <v>50014</v>
      </c>
      <c r="C72" s="76">
        <v>1</v>
      </c>
      <c r="D72" s="6"/>
      <c r="E72" s="6"/>
      <c r="F72" s="6"/>
      <c r="G72" s="6"/>
      <c r="H72" s="45" t="s">
        <v>2127</v>
      </c>
      <c r="I72" s="76"/>
      <c r="J72" s="48">
        <v>14</v>
      </c>
    </row>
    <row r="73" spans="1:10" ht="16.5">
      <c r="A73" s="76">
        <v>70</v>
      </c>
      <c r="B73" s="77">
        <v>50014</v>
      </c>
      <c r="C73" s="76">
        <v>1</v>
      </c>
      <c r="D73" s="6"/>
      <c r="E73" s="6"/>
      <c r="F73" s="6"/>
      <c r="G73" s="6"/>
      <c r="H73" s="45" t="s">
        <v>2128</v>
      </c>
      <c r="I73" s="76"/>
      <c r="J73" s="48">
        <v>14</v>
      </c>
    </row>
    <row r="74" spans="1:10" ht="16.5">
      <c r="A74" s="76">
        <v>71</v>
      </c>
      <c r="B74" s="77">
        <v>50015</v>
      </c>
      <c r="C74" s="76">
        <v>1</v>
      </c>
      <c r="D74" s="6"/>
      <c r="E74" s="6"/>
      <c r="F74" s="6"/>
      <c r="G74" s="6"/>
      <c r="H74" s="45" t="s">
        <v>2129</v>
      </c>
      <c r="I74" s="76"/>
      <c r="J74" s="48">
        <v>15</v>
      </c>
    </row>
    <row r="75" spans="1:10" ht="16.5">
      <c r="A75" s="76">
        <v>72</v>
      </c>
      <c r="B75" s="77">
        <v>50015</v>
      </c>
      <c r="C75" s="76">
        <v>1</v>
      </c>
      <c r="D75" s="6"/>
      <c r="E75" s="6"/>
      <c r="F75" s="6"/>
      <c r="G75" s="6"/>
      <c r="H75" s="45" t="s">
        <v>2130</v>
      </c>
      <c r="I75" s="76"/>
      <c r="J75" s="48">
        <v>15</v>
      </c>
    </row>
    <row r="76" spans="1:10" ht="16.5">
      <c r="A76" s="76">
        <v>73</v>
      </c>
      <c r="B76" s="77">
        <v>50015</v>
      </c>
      <c r="C76" s="76">
        <v>1</v>
      </c>
      <c r="D76" s="6"/>
      <c r="E76" s="6"/>
      <c r="F76" s="6"/>
      <c r="G76" s="6"/>
      <c r="H76" s="45" t="s">
        <v>2131</v>
      </c>
      <c r="I76" s="76"/>
      <c r="J76" s="48">
        <v>15</v>
      </c>
    </row>
    <row r="77" spans="1:10" ht="16.5">
      <c r="A77" s="76">
        <v>74</v>
      </c>
      <c r="B77" s="77">
        <v>50015</v>
      </c>
      <c r="C77" s="76">
        <v>1</v>
      </c>
      <c r="D77" s="6"/>
      <c r="E77" s="6"/>
      <c r="F77" s="6"/>
      <c r="G77" s="6"/>
      <c r="H77" s="45" t="s">
        <v>2132</v>
      </c>
      <c r="I77" s="76"/>
      <c r="J77" s="48">
        <v>15</v>
      </c>
    </row>
    <row r="78" spans="1:10" ht="16.5">
      <c r="A78" s="76">
        <v>75</v>
      </c>
      <c r="B78" s="77">
        <v>50015</v>
      </c>
      <c r="C78" s="76">
        <v>1</v>
      </c>
      <c r="D78" s="6"/>
      <c r="E78" s="6"/>
      <c r="F78" s="6"/>
      <c r="G78" s="6"/>
      <c r="H78" s="45" t="s">
        <v>2133</v>
      </c>
      <c r="I78" s="76"/>
      <c r="J78" s="48">
        <v>15</v>
      </c>
    </row>
    <row r="79" spans="1:10" ht="16.5">
      <c r="A79" s="76">
        <v>76</v>
      </c>
      <c r="B79" s="77">
        <v>50016</v>
      </c>
      <c r="C79" s="76">
        <v>1</v>
      </c>
      <c r="D79" s="6"/>
      <c r="E79" s="6"/>
      <c r="F79" s="6"/>
      <c r="G79" s="6"/>
      <c r="H79" s="45" t="s">
        <v>2134</v>
      </c>
      <c r="I79" s="76"/>
      <c r="J79" s="48">
        <v>16</v>
      </c>
    </row>
    <row r="80" spans="1:10" ht="16.5">
      <c r="A80" s="76">
        <v>77</v>
      </c>
      <c r="B80" s="77">
        <v>50016</v>
      </c>
      <c r="C80" s="76">
        <v>1</v>
      </c>
      <c r="D80" s="6"/>
      <c r="E80" s="6"/>
      <c r="F80" s="6"/>
      <c r="G80" s="6"/>
      <c r="H80" s="45" t="s">
        <v>2135</v>
      </c>
      <c r="I80" s="76"/>
      <c r="J80" s="48">
        <v>16</v>
      </c>
    </row>
    <row r="81" spans="1:10" ht="16.5">
      <c r="A81" s="76">
        <v>78</v>
      </c>
      <c r="B81" s="77">
        <v>50016</v>
      </c>
      <c r="C81" s="76">
        <v>1</v>
      </c>
      <c r="D81" s="6"/>
      <c r="E81" s="6"/>
      <c r="F81" s="6"/>
      <c r="G81" s="6"/>
      <c r="H81" s="45" t="s">
        <v>2136</v>
      </c>
      <c r="I81" s="76"/>
      <c r="J81" s="48">
        <v>16</v>
      </c>
    </row>
    <row r="82" spans="1:10" ht="16.5">
      <c r="A82" s="76">
        <v>79</v>
      </c>
      <c r="B82" s="77">
        <v>50016</v>
      </c>
      <c r="C82" s="76">
        <v>1</v>
      </c>
      <c r="D82" s="6"/>
      <c r="E82" s="6"/>
      <c r="F82" s="6"/>
      <c r="G82" s="6"/>
      <c r="H82" s="45" t="s">
        <v>2137</v>
      </c>
      <c r="I82" s="76"/>
      <c r="J82" s="48">
        <v>16</v>
      </c>
    </row>
  </sheetData>
  <printOptions/>
  <pageMargins left="0.7" right="0.7" top="0.75" bottom="0.75" header="0.3" footer="0.3"/>
  <pageSetup orientation="portrait" paperSize="9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workbookViewId="0" topLeftCell="A1">
      <selection pane="topLeft" activeCell="I25" sqref="I25"/>
    </sheetView>
  </sheetViews>
  <sheetFormatPr defaultColWidth="9" defaultRowHeight="14.25"/>
  <cols>
    <col min="1" max="1" width="9" style="48" customWidth="1"/>
    <col min="2" max="2" width="13.875" style="48" customWidth="1"/>
    <col min="3" max="4" width="9" style="48" customWidth="1"/>
    <col min="5" max="6" width="17.25" style="48" customWidth="1"/>
    <col min="7" max="7" width="16" style="48" customWidth="1"/>
    <col min="8" max="8" width="13" style="48" customWidth="1"/>
    <col min="9" max="9" width="17" style="48" customWidth="1"/>
    <col min="10" max="16384" width="9" style="48" customWidth="1"/>
  </cols>
  <sheetData>
    <row r="1" spans="1:10" ht="15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889</v>
      </c>
      <c r="F1" s="4" t="s">
        <v>892</v>
      </c>
      <c r="G1" s="4" t="s">
        <v>890</v>
      </c>
      <c r="H1" s="5" t="s">
        <v>81</v>
      </c>
      <c r="I1" s="5" t="s">
        <v>146</v>
      </c>
      <c r="J1" s="48"/>
    </row>
    <row r="2" spans="1:9" ht="14.25">
      <c r="A2" s="48" t="s">
        <v>12</v>
      </c>
      <c r="B2" s="48" t="s">
        <v>12</v>
      </c>
      <c r="C2" s="48" t="s">
        <v>12</v>
      </c>
      <c r="D2" s="48" t="s">
        <v>169</v>
      </c>
      <c r="E2" s="48" t="s">
        <v>891</v>
      </c>
      <c r="F2" s="48" t="s">
        <v>891</v>
      </c>
      <c r="G2" s="48" t="s">
        <v>891</v>
      </c>
      <c r="H2" s="48" t="s">
        <v>82</v>
      </c>
      <c r="I2" s="48" t="s">
        <v>177</v>
      </c>
    </row>
    <row r="3" spans="1:9" ht="15">
      <c r="A3" s="1" t="s">
        <v>50</v>
      </c>
      <c r="B3" s="1" t="s">
        <v>86</v>
      </c>
      <c r="C3" s="1" t="s">
        <v>87</v>
      </c>
      <c r="D3" s="1" t="s">
        <v>142</v>
      </c>
      <c r="E3" s="1" t="s">
        <v>893</v>
      </c>
      <c r="F3" s="1" t="s">
        <v>894</v>
      </c>
      <c r="G3" s="1" t="s">
        <v>895</v>
      </c>
      <c r="H3" s="1" t="s">
        <v>83</v>
      </c>
      <c r="I3" s="1" t="s">
        <v>147</v>
      </c>
    </row>
    <row r="4" spans="1:10" ht="16.5">
      <c r="A4" s="79">
        <v>1</v>
      </c>
      <c r="B4" s="79">
        <v>50001</v>
      </c>
      <c r="C4" s="79">
        <v>1</v>
      </c>
      <c r="D4" s="6">
        <v>48649</v>
      </c>
      <c r="E4" s="6" t="s">
        <v>3885</v>
      </c>
      <c r="F4" s="6" t="s">
        <v>3887</v>
      </c>
      <c r="G4" s="6" t="s">
        <v>3889</v>
      </c>
      <c r="H4" s="45" t="s">
        <v>2059</v>
      </c>
      <c r="I4" s="79"/>
      <c r="J4" s="48">
        <v>1</v>
      </c>
    </row>
    <row r="5" spans="1:10" ht="16.5">
      <c r="A5" s="79">
        <v>6</v>
      </c>
      <c r="B5" s="79">
        <v>50002</v>
      </c>
      <c r="C5" s="79">
        <v>1</v>
      </c>
      <c r="D5" s="6">
        <v>66381</v>
      </c>
      <c r="E5" s="6" t="s">
        <v>3891</v>
      </c>
      <c r="F5" s="6" t="s">
        <v>3893</v>
      </c>
      <c r="G5" s="6" t="s">
        <v>3895</v>
      </c>
      <c r="H5" s="45" t="s">
        <v>2064</v>
      </c>
      <c r="I5" s="79"/>
      <c r="J5" s="48">
        <v>2</v>
      </c>
    </row>
    <row r="6" spans="1:10" ht="16.5">
      <c r="A6" s="79">
        <v>11</v>
      </c>
      <c r="B6" s="79">
        <v>50003</v>
      </c>
      <c r="C6" s="79">
        <v>1</v>
      </c>
      <c r="D6" s="6">
        <v>116230</v>
      </c>
      <c r="E6" s="6" t="s">
        <v>3897</v>
      </c>
      <c r="F6" s="6" t="s">
        <v>3899</v>
      </c>
      <c r="G6" s="6" t="s">
        <v>3901</v>
      </c>
      <c r="H6" s="45" t="s">
        <v>2069</v>
      </c>
      <c r="I6" s="79"/>
      <c r="J6" s="48">
        <v>3</v>
      </c>
    </row>
    <row r="7" spans="1:10" ht="16.5">
      <c r="A7" s="79">
        <v>16</v>
      </c>
      <c r="B7" s="79">
        <v>50004</v>
      </c>
      <c r="C7" s="79">
        <v>1</v>
      </c>
      <c r="D7" s="6">
        <v>165571</v>
      </c>
      <c r="E7" s="6" t="s">
        <v>3903</v>
      </c>
      <c r="F7" s="6" t="s">
        <v>3905</v>
      </c>
      <c r="G7" s="6" t="s">
        <v>3907</v>
      </c>
      <c r="H7" s="45" t="s">
        <v>2074</v>
      </c>
      <c r="I7" s="79"/>
      <c r="J7" s="48">
        <v>4</v>
      </c>
    </row>
    <row r="8" spans="1:10" ht="16.5">
      <c r="A8" s="79">
        <v>21</v>
      </c>
      <c r="B8" s="79">
        <v>50005</v>
      </c>
      <c r="C8" s="79">
        <v>1</v>
      </c>
      <c r="D8" s="6">
        <v>224766</v>
      </c>
      <c r="E8" s="6" t="s">
        <v>3909</v>
      </c>
      <c r="F8" s="6" t="s">
        <v>3911</v>
      </c>
      <c r="G8" s="6" t="s">
        <v>3913</v>
      </c>
      <c r="H8" s="45" t="s">
        <v>2079</v>
      </c>
      <c r="I8" s="79"/>
      <c r="J8" s="48">
        <v>5</v>
      </c>
    </row>
    <row r="9" spans="1:10" ht="16.5">
      <c r="A9" s="79">
        <v>26</v>
      </c>
      <c r="B9" s="79">
        <v>50006</v>
      </c>
      <c r="C9" s="79">
        <v>1</v>
      </c>
      <c r="D9" s="6">
        <v>333575</v>
      </c>
      <c r="E9" s="6" t="s">
        <v>3915</v>
      </c>
      <c r="F9" s="6" t="s">
        <v>3917</v>
      </c>
      <c r="G9" s="6" t="s">
        <v>3919</v>
      </c>
      <c r="H9" s="45" t="s">
        <v>2084</v>
      </c>
      <c r="I9" s="79"/>
      <c r="J9" s="48">
        <v>6</v>
      </c>
    </row>
    <row r="10" spans="1:10" ht="16.5">
      <c r="A10" s="79">
        <v>31</v>
      </c>
      <c r="B10" s="79">
        <v>50007</v>
      </c>
      <c r="C10" s="79">
        <v>1</v>
      </c>
      <c r="D10" s="6">
        <v>333575</v>
      </c>
      <c r="E10" s="6" t="s">
        <v>3921</v>
      </c>
      <c r="F10" s="6" t="s">
        <v>3923</v>
      </c>
      <c r="G10" s="6" t="s">
        <v>3925</v>
      </c>
      <c r="H10" s="45" t="s">
        <v>2089</v>
      </c>
      <c r="I10" s="79"/>
      <c r="J10" s="48">
        <v>7</v>
      </c>
    </row>
    <row r="11" spans="1:10" ht="16.5">
      <c r="A11" s="79">
        <v>36</v>
      </c>
      <c r="B11" s="79">
        <v>50008</v>
      </c>
      <c r="C11" s="79">
        <v>1</v>
      </c>
      <c r="D11" s="6">
        <v>333575</v>
      </c>
      <c r="E11" s="6" t="s">
        <v>3927</v>
      </c>
      <c r="F11" s="6" t="s">
        <v>3929</v>
      </c>
      <c r="G11" s="6" t="s">
        <v>3931</v>
      </c>
      <c r="H11" s="45" t="s">
        <v>2094</v>
      </c>
      <c r="I11" s="79"/>
      <c r="J11" s="48">
        <v>8</v>
      </c>
    </row>
    <row r="12" spans="1:10" ht="16.5">
      <c r="A12" s="79">
        <v>41</v>
      </c>
      <c r="B12" s="79">
        <v>50009</v>
      </c>
      <c r="C12" s="79">
        <v>1</v>
      </c>
      <c r="D12" s="6">
        <v>482664</v>
      </c>
      <c r="E12" s="6" t="s">
        <v>3933</v>
      </c>
      <c r="F12" s="6" t="s">
        <v>3935</v>
      </c>
      <c r="G12" s="6" t="s">
        <v>3937</v>
      </c>
      <c r="H12" s="45" t="s">
        <v>2099</v>
      </c>
      <c r="I12" s="79"/>
      <c r="J12" s="48">
        <v>9</v>
      </c>
    </row>
    <row r="13" spans="1:10" ht="16.5">
      <c r="A13" s="79">
        <v>46</v>
      </c>
      <c r="B13" s="79">
        <v>50010</v>
      </c>
      <c r="C13" s="79">
        <v>1</v>
      </c>
      <c r="D13" s="6">
        <v>735586</v>
      </c>
      <c r="E13" s="6" t="s">
        <v>3939</v>
      </c>
      <c r="F13" s="6" t="s">
        <v>3941</v>
      </c>
      <c r="G13" s="6" t="s">
        <v>3943</v>
      </c>
      <c r="H13" s="45" t="s">
        <v>2104</v>
      </c>
      <c r="I13" s="79"/>
      <c r="J13" s="48">
        <v>10</v>
      </c>
    </row>
    <row r="14" spans="1:10" ht="16.5">
      <c r="A14" s="79">
        <v>51</v>
      </c>
      <c r="B14" s="79">
        <v>50011</v>
      </c>
      <c r="C14" s="79">
        <v>1</v>
      </c>
      <c r="D14" s="6">
        <v>735586</v>
      </c>
      <c r="E14" s="6" t="s">
        <v>3945</v>
      </c>
      <c r="F14" s="6" t="s">
        <v>3947</v>
      </c>
      <c r="G14" s="6" t="s">
        <v>3949</v>
      </c>
      <c r="H14" s="45" t="s">
        <v>2109</v>
      </c>
      <c r="I14" s="79"/>
      <c r="J14" s="48">
        <v>11</v>
      </c>
    </row>
    <row r="15" spans="1:10" ht="16.5">
      <c r="A15" s="79">
        <v>56</v>
      </c>
      <c r="B15" s="79">
        <v>50012</v>
      </c>
      <c r="C15" s="79">
        <v>1</v>
      </c>
      <c r="D15" s="6">
        <v>867651</v>
      </c>
      <c r="E15" s="6" t="s">
        <v>3951</v>
      </c>
      <c r="F15" s="6" t="s">
        <v>3953</v>
      </c>
      <c r="G15" s="6" t="s">
        <v>3955</v>
      </c>
      <c r="H15" s="45" t="s">
        <v>2114</v>
      </c>
      <c r="I15" s="79"/>
      <c r="J15" s="48">
        <v>12</v>
      </c>
    </row>
    <row r="16" spans="1:10" ht="16.5">
      <c r="A16" s="79">
        <v>61</v>
      </c>
      <c r="B16" s="79">
        <v>50013</v>
      </c>
      <c r="C16" s="79">
        <v>1</v>
      </c>
      <c r="D16" s="6">
        <v>1105183</v>
      </c>
      <c r="E16" s="6" t="s">
        <v>3957</v>
      </c>
      <c r="F16" s="6" t="s">
        <v>3959</v>
      </c>
      <c r="G16" s="6" t="s">
        <v>3961</v>
      </c>
      <c r="H16" s="45" t="s">
        <v>2119</v>
      </c>
      <c r="I16" s="79"/>
      <c r="J16" s="48">
        <v>13</v>
      </c>
    </row>
    <row r="17" spans="1:10" ht="16.5">
      <c r="A17" s="79">
        <v>66</v>
      </c>
      <c r="B17" s="79">
        <v>50014</v>
      </c>
      <c r="C17" s="79">
        <v>1</v>
      </c>
      <c r="D17" s="6">
        <v>1398223</v>
      </c>
      <c r="E17" s="6" t="s">
        <v>3963</v>
      </c>
      <c r="F17" s="6" t="s">
        <v>3965</v>
      </c>
      <c r="G17" s="6" t="s">
        <v>3967</v>
      </c>
      <c r="H17" s="45" t="s">
        <v>2124</v>
      </c>
      <c r="I17" s="79"/>
      <c r="J17" s="48">
        <v>14</v>
      </c>
    </row>
    <row r="18" spans="1:10" ht="16.5">
      <c r="A18" s="79">
        <v>71</v>
      </c>
      <c r="B18" s="79">
        <v>50015</v>
      </c>
      <c r="C18" s="79">
        <v>1</v>
      </c>
      <c r="D18" s="6">
        <v>1769199</v>
      </c>
      <c r="E18" s="6" t="s">
        <v>3969</v>
      </c>
      <c r="F18" s="6" t="s">
        <v>3971</v>
      </c>
      <c r="G18" s="6" t="s">
        <v>3973</v>
      </c>
      <c r="H18" s="45" t="s">
        <v>2129</v>
      </c>
      <c r="I18" s="79"/>
      <c r="J18" s="48">
        <v>15</v>
      </c>
    </row>
    <row r="19" spans="1:10" ht="16.5">
      <c r="A19" s="79">
        <v>76</v>
      </c>
      <c r="B19" s="79">
        <v>50016</v>
      </c>
      <c r="C19" s="79">
        <v>1</v>
      </c>
      <c r="D19" s="6">
        <v>2218830</v>
      </c>
      <c r="E19" s="6" t="s">
        <v>3975</v>
      </c>
      <c r="F19" s="6" t="s">
        <v>3977</v>
      </c>
      <c r="G19" s="6" t="s">
        <v>3979</v>
      </c>
      <c r="H19" s="45" t="s">
        <v>2134</v>
      </c>
      <c r="I19" s="79"/>
      <c r="J19" s="48">
        <v>16</v>
      </c>
    </row>
    <row r="20" ht="14.25">
      <c r="A20" s="48"/>
    </row>
  </sheetData>
  <printOptions/>
  <pageMargins left="0.7" right="0.7" top="0.75" bottom="0.75" header="0.3" footer="0.3"/>
  <pageSetup orientation="portrait" paperSize="9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898"/>
  <sheetViews>
    <sheetView workbookViewId="0" topLeftCell="A1">
      <selection pane="topLeft" activeCell="U16" sqref="U16"/>
    </sheetView>
  </sheetViews>
  <sheetFormatPr defaultColWidth="9" defaultRowHeight="14.25"/>
  <cols>
    <col min="1" max="4" width="9" style="48" customWidth="1"/>
    <col min="5" max="5" width="11.125" style="48" customWidth="1"/>
    <col min="6" max="8" width="9" style="48" customWidth="1"/>
    <col min="9" max="10" width="11.375" style="48" customWidth="1"/>
    <col min="11" max="11" width="12.375" style="48" customWidth="1"/>
    <col min="12" max="13" width="12.25" style="48" customWidth="1"/>
    <col min="14" max="29" width="12.625" style="48" customWidth="1"/>
    <col min="30" max="30" width="9.5" style="48" customWidth="1"/>
    <col min="31" max="31" width="13.75" style="48" customWidth="1"/>
    <col min="32" max="32" width="10.625" style="48" customWidth="1"/>
    <col min="33" max="16384" width="9" style="48" customWidth="1"/>
  </cols>
  <sheetData>
    <row r="1" spans="1:33" ht="15">
      <c r="A1" s="4" t="s">
        <v>886</v>
      </c>
      <c r="B1" s="4" t="s">
        <v>859</v>
      </c>
      <c r="C1" s="4" t="s">
        <v>860</v>
      </c>
      <c r="D1" s="4" t="s">
        <v>888</v>
      </c>
      <c r="E1" s="4" t="s">
        <v>887</v>
      </c>
      <c r="F1" s="4" t="s">
        <v>884</v>
      </c>
      <c r="G1" s="4" t="s">
        <v>1508</v>
      </c>
      <c r="H1" s="4" t="s">
        <v>861</v>
      </c>
      <c r="I1" s="4" t="s">
        <v>89</v>
      </c>
      <c r="J1" s="4" t="s">
        <v>90</v>
      </c>
      <c r="K1" s="4" t="s">
        <v>124</v>
      </c>
      <c r="L1" s="4" t="s">
        <v>92</v>
      </c>
      <c r="M1" s="4" t="s">
        <v>862</v>
      </c>
      <c r="N1" s="4" t="s">
        <v>93</v>
      </c>
      <c r="O1" s="4" t="s">
        <v>125</v>
      </c>
      <c r="P1" s="4" t="s">
        <v>131</v>
      </c>
      <c r="Q1" s="4" t="s">
        <v>129</v>
      </c>
      <c r="R1" s="4" t="s">
        <v>130</v>
      </c>
      <c r="S1" s="4" t="s">
        <v>3752</v>
      </c>
      <c r="T1" s="4" t="s">
        <v>3753</v>
      </c>
      <c r="U1" s="4" t="s">
        <v>3754</v>
      </c>
      <c r="V1" s="4" t="s">
        <v>3755</v>
      </c>
      <c r="W1" s="4" t="s">
        <v>3756</v>
      </c>
      <c r="X1" s="4" t="s">
        <v>3757</v>
      </c>
      <c r="Y1" s="4" t="s">
        <v>3758</v>
      </c>
      <c r="Z1" s="4" t="s">
        <v>3759</v>
      </c>
      <c r="AA1" s="4" t="s">
        <v>563</v>
      </c>
      <c r="AB1" s="4" t="s">
        <v>863</v>
      </c>
      <c r="AC1" s="4" t="s">
        <v>564</v>
      </c>
      <c r="AD1" s="4" t="s">
        <v>565</v>
      </c>
      <c r="AE1" s="4" t="s">
        <v>566</v>
      </c>
      <c r="AF1" s="4" t="s">
        <v>567</v>
      </c>
      <c r="AG1" s="48"/>
    </row>
    <row r="2" spans="1:32" ht="14.25">
      <c r="A2" s="48" t="s">
        <v>864</v>
      </c>
      <c r="B2" s="48" t="s">
        <v>865</v>
      </c>
      <c r="C2" s="48" t="s">
        <v>865</v>
      </c>
      <c r="D2" s="48" t="s">
        <v>865</v>
      </c>
      <c r="E2" s="48" t="s">
        <v>865</v>
      </c>
      <c r="F2" s="48" t="s">
        <v>866</v>
      </c>
      <c r="G2" s="48" t="s">
        <v>1509</v>
      </c>
      <c r="H2" s="48" t="s">
        <v>864</v>
      </c>
      <c r="I2" s="48" t="s">
        <v>864</v>
      </c>
      <c r="J2" s="48" t="s">
        <v>864</v>
      </c>
      <c r="K2" s="48" t="s">
        <v>864</v>
      </c>
      <c r="L2" s="48" t="s">
        <v>867</v>
      </c>
      <c r="M2" s="48" t="s">
        <v>867</v>
      </c>
      <c r="N2" s="48" t="s">
        <v>867</v>
      </c>
      <c r="O2" s="48" t="s">
        <v>867</v>
      </c>
      <c r="P2" s="48" t="s">
        <v>864</v>
      </c>
      <c r="Q2" s="48" t="s">
        <v>867</v>
      </c>
      <c r="R2" s="48" t="s">
        <v>867</v>
      </c>
      <c r="S2" s="48" t="s">
        <v>568</v>
      </c>
      <c r="T2" s="48" t="s">
        <v>3760</v>
      </c>
      <c r="U2" s="48" t="s">
        <v>885</v>
      </c>
      <c r="V2" s="48" t="s">
        <v>3760</v>
      </c>
      <c r="W2" s="48" t="s">
        <v>885</v>
      </c>
      <c r="X2" s="48" t="s">
        <v>3760</v>
      </c>
      <c r="Y2" s="48" t="s">
        <v>775</v>
      </c>
      <c r="Z2" s="48" t="s">
        <v>3760</v>
      </c>
      <c r="AA2" s="48" t="s">
        <v>569</v>
      </c>
      <c r="AB2" s="48" t="s">
        <v>570</v>
      </c>
      <c r="AC2" s="48" t="s">
        <v>569</v>
      </c>
      <c r="AD2" s="48" t="s">
        <v>569</v>
      </c>
      <c r="AE2" s="48" t="s">
        <v>569</v>
      </c>
      <c r="AF2" s="48" t="s">
        <v>571</v>
      </c>
    </row>
    <row r="3" spans="1:32" ht="45">
      <c r="A3" s="1" t="s">
        <v>868</v>
      </c>
      <c r="B3" s="1" t="s">
        <v>869</v>
      </c>
      <c r="C3" s="1" t="s">
        <v>870</v>
      </c>
      <c r="D3" s="1" t="s">
        <v>871</v>
      </c>
      <c r="E3" s="1" t="s">
        <v>872</v>
      </c>
      <c r="F3" s="1" t="s">
        <v>83</v>
      </c>
      <c r="G3" s="1" t="s">
        <v>1510</v>
      </c>
      <c r="H3" s="1" t="s">
        <v>873</v>
      </c>
      <c r="I3" s="1" t="s">
        <v>874</v>
      </c>
      <c r="J3" s="1" t="s">
        <v>875</v>
      </c>
      <c r="K3" s="1" t="s">
        <v>876</v>
      </c>
      <c r="L3" s="1" t="s">
        <v>877</v>
      </c>
      <c r="M3" s="1" t="s">
        <v>878</v>
      </c>
      <c r="N3" s="1" t="s">
        <v>879</v>
      </c>
      <c r="O3" s="1" t="s">
        <v>880</v>
      </c>
      <c r="P3" s="1" t="s">
        <v>881</v>
      </c>
      <c r="Q3" s="1" t="s">
        <v>882</v>
      </c>
      <c r="R3" s="1" t="s">
        <v>883</v>
      </c>
      <c r="S3" s="1" t="s">
        <v>3761</v>
      </c>
      <c r="T3" s="1" t="s">
        <v>3762</v>
      </c>
      <c r="U3" s="1" t="s">
        <v>3763</v>
      </c>
      <c r="V3" s="1" t="s">
        <v>3764</v>
      </c>
      <c r="W3" s="1" t="s">
        <v>3765</v>
      </c>
      <c r="X3" s="1" t="s">
        <v>3766</v>
      </c>
      <c r="Y3" s="1" t="s">
        <v>3767</v>
      </c>
      <c r="Z3" s="1" t="s">
        <v>3768</v>
      </c>
      <c r="AA3" s="1" t="s">
        <v>572</v>
      </c>
      <c r="AB3" s="1" t="s">
        <v>573</v>
      </c>
      <c r="AC3" s="1" t="s">
        <v>508</v>
      </c>
      <c r="AD3" s="1" t="s">
        <v>574</v>
      </c>
      <c r="AE3" s="1" t="s">
        <v>575</v>
      </c>
      <c r="AF3" s="1" t="s">
        <v>505</v>
      </c>
    </row>
    <row r="4" spans="1:32" ht="14.25">
      <c r="A4" s="48">
        <v>111</v>
      </c>
      <c r="D4" s="48" t="s">
        <v>3879</v>
      </c>
      <c r="E4" s="48" t="s">
        <v>3839</v>
      </c>
      <c r="F4" s="48" t="s">
        <v>3885</v>
      </c>
      <c r="G4" s="48">
        <v>1</v>
      </c>
      <c r="H4" s="48">
        <v>40</v>
      </c>
      <c r="I4" s="48">
        <v>324</v>
      </c>
      <c r="J4" s="48">
        <v>149</v>
      </c>
      <c r="K4" s="48">
        <v>1683</v>
      </c>
      <c r="L4" s="48">
        <v>0</v>
      </c>
      <c r="M4" s="48">
        <v>1.5</v>
      </c>
      <c r="N4" s="48">
        <v>0</v>
      </c>
      <c r="O4" s="48">
        <v>0</v>
      </c>
      <c r="P4" s="48">
        <v>250</v>
      </c>
      <c r="Q4" s="48">
        <v>0</v>
      </c>
      <c r="R4" s="48">
        <v>0</v>
      </c>
      <c r="S4" s="48">
        <v>1906012</v>
      </c>
      <c r="T4" s="48">
        <v>1</v>
      </c>
      <c r="U4" s="48">
        <v>1901012</v>
      </c>
      <c r="V4" s="48">
        <v>1</v>
      </c>
      <c r="W4" s="48">
        <v>1902012</v>
      </c>
      <c r="X4" s="48">
        <v>1</v>
      </c>
      <c r="AB4" s="48" t="s">
        <v>3886</v>
      </c>
      <c r="AF4" s="48">
        <v>1101012</v>
      </c>
    </row>
    <row r="5" spans="1:32" ht="14.25">
      <c r="A5" s="48">
        <v>112</v>
      </c>
      <c r="D5" s="48" t="s">
        <v>3881</v>
      </c>
      <c r="E5" s="48" t="s">
        <v>3840</v>
      </c>
      <c r="F5" s="48" t="s">
        <v>3886</v>
      </c>
      <c r="G5" s="48">
        <v>2</v>
      </c>
      <c r="H5" s="48">
        <v>40</v>
      </c>
      <c r="I5" s="48">
        <v>361</v>
      </c>
      <c r="J5" s="48">
        <v>146</v>
      </c>
      <c r="K5" s="48">
        <v>2518</v>
      </c>
      <c r="L5" s="48">
        <v>0</v>
      </c>
      <c r="M5" s="48">
        <v>1.5</v>
      </c>
      <c r="N5" s="48">
        <v>0</v>
      </c>
      <c r="O5" s="48">
        <v>0</v>
      </c>
      <c r="P5" s="48">
        <v>250</v>
      </c>
      <c r="Q5" s="48">
        <v>0</v>
      </c>
      <c r="R5" s="48">
        <v>0</v>
      </c>
      <c r="S5" s="48">
        <v>1907018</v>
      </c>
      <c r="T5" s="48">
        <v>1</v>
      </c>
      <c r="U5" s="48">
        <v>1903018</v>
      </c>
      <c r="V5" s="48">
        <v>1</v>
      </c>
      <c r="W5" s="48">
        <v>1904012</v>
      </c>
      <c r="X5" s="48">
        <v>1</v>
      </c>
      <c r="Y5" s="48">
        <v>1904010</v>
      </c>
      <c r="Z5" s="48">
        <v>1</v>
      </c>
      <c r="AC5" s="48">
        <v>4</v>
      </c>
      <c r="AD5" s="48">
        <v>4</v>
      </c>
      <c r="AE5" s="48">
        <v>2</v>
      </c>
      <c r="AF5" s="48">
        <v>1102018</v>
      </c>
    </row>
    <row r="6" spans="1:32" ht="14.25">
      <c r="A6" s="48">
        <v>121</v>
      </c>
      <c r="D6" s="48" t="s">
        <v>3879</v>
      </c>
      <c r="E6" s="48" t="s">
        <v>3801</v>
      </c>
      <c r="F6" s="48" t="s">
        <v>3887</v>
      </c>
      <c r="G6" s="48">
        <v>1</v>
      </c>
      <c r="H6" s="48">
        <v>40</v>
      </c>
      <c r="I6" s="48">
        <v>290</v>
      </c>
      <c r="J6" s="48">
        <v>121</v>
      </c>
      <c r="K6" s="48">
        <v>1481</v>
      </c>
      <c r="L6" s="48">
        <v>0</v>
      </c>
      <c r="M6" s="48">
        <v>1.5</v>
      </c>
      <c r="N6" s="48">
        <v>0</v>
      </c>
      <c r="O6" s="48">
        <v>0</v>
      </c>
      <c r="P6" s="48">
        <v>250</v>
      </c>
      <c r="Q6" s="48">
        <v>0</v>
      </c>
      <c r="R6" s="48">
        <v>0</v>
      </c>
      <c r="S6" s="48">
        <v>1906008</v>
      </c>
      <c r="T6" s="48">
        <v>1</v>
      </c>
      <c r="U6" s="48">
        <v>1901008</v>
      </c>
      <c r="V6" s="48">
        <v>1</v>
      </c>
      <c r="W6" s="48">
        <v>1902008</v>
      </c>
      <c r="X6" s="48">
        <v>1</v>
      </c>
      <c r="AB6" s="48" t="s">
        <v>3888</v>
      </c>
      <c r="AF6" s="48">
        <v>1101008</v>
      </c>
    </row>
    <row r="7" spans="1:32" ht="14.25">
      <c r="A7" s="48">
        <v>122</v>
      </c>
      <c r="D7" s="48" t="s">
        <v>3881</v>
      </c>
      <c r="E7" s="48" t="s">
        <v>3841</v>
      </c>
      <c r="F7" s="48" t="s">
        <v>3888</v>
      </c>
      <c r="G7" s="48">
        <v>2</v>
      </c>
      <c r="H7" s="48">
        <v>40</v>
      </c>
      <c r="I7" s="48">
        <v>361</v>
      </c>
      <c r="J7" s="48">
        <v>146</v>
      </c>
      <c r="K7" s="48">
        <v>2518</v>
      </c>
      <c r="L7" s="48">
        <v>0</v>
      </c>
      <c r="M7" s="48">
        <v>1.5</v>
      </c>
      <c r="N7" s="48">
        <v>0</v>
      </c>
      <c r="O7" s="48">
        <v>0</v>
      </c>
      <c r="P7" s="48">
        <v>250</v>
      </c>
      <c r="Q7" s="48">
        <v>0</v>
      </c>
      <c r="R7" s="48">
        <v>0</v>
      </c>
      <c r="S7" s="48">
        <v>1907013</v>
      </c>
      <c r="T7" s="48">
        <v>1</v>
      </c>
      <c r="U7" s="48">
        <v>1903013</v>
      </c>
      <c r="V7" s="48">
        <v>1</v>
      </c>
      <c r="W7" s="48">
        <v>1904008</v>
      </c>
      <c r="X7" s="48">
        <v>1</v>
      </c>
      <c r="Y7" s="48">
        <v>1904010</v>
      </c>
      <c r="Z7" s="48">
        <v>1</v>
      </c>
      <c r="AC7" s="48">
        <v>4</v>
      </c>
      <c r="AD7" s="48">
        <v>4</v>
      </c>
      <c r="AE7" s="48">
        <v>3</v>
      </c>
      <c r="AF7" s="48">
        <v>1102013</v>
      </c>
    </row>
    <row r="8" spans="1:32" ht="14.25">
      <c r="A8" s="48">
        <v>131</v>
      </c>
      <c r="D8" s="48" t="s">
        <v>3879</v>
      </c>
      <c r="E8" s="48" t="s">
        <v>3823</v>
      </c>
      <c r="F8" s="48" t="s">
        <v>3889</v>
      </c>
      <c r="G8" s="48">
        <v>1</v>
      </c>
      <c r="H8" s="48">
        <v>40</v>
      </c>
      <c r="I8" s="48">
        <v>290</v>
      </c>
      <c r="J8" s="48">
        <v>121</v>
      </c>
      <c r="K8" s="48">
        <v>1481</v>
      </c>
      <c r="L8" s="48">
        <v>0</v>
      </c>
      <c r="M8" s="48">
        <v>1.5</v>
      </c>
      <c r="N8" s="48">
        <v>0</v>
      </c>
      <c r="O8" s="48">
        <v>0</v>
      </c>
      <c r="P8" s="48">
        <v>250</v>
      </c>
      <c r="Q8" s="48">
        <v>0</v>
      </c>
      <c r="R8" s="48">
        <v>0</v>
      </c>
      <c r="S8" s="48">
        <v>1906009</v>
      </c>
      <c r="T8" s="48">
        <v>1</v>
      </c>
      <c r="U8" s="48">
        <v>1901009</v>
      </c>
      <c r="V8" s="48">
        <v>1</v>
      </c>
      <c r="W8" s="48">
        <v>1902009</v>
      </c>
      <c r="X8" s="48">
        <v>1</v>
      </c>
      <c r="AB8" s="48" t="s">
        <v>3890</v>
      </c>
      <c r="AF8" s="48">
        <v>1101009</v>
      </c>
    </row>
    <row r="9" spans="1:32" ht="14.25">
      <c r="A9" s="48">
        <v>132</v>
      </c>
      <c r="D9" s="48" t="s">
        <v>3881</v>
      </c>
      <c r="E9" s="48" t="s">
        <v>3824</v>
      </c>
      <c r="F9" s="48" t="s">
        <v>3890</v>
      </c>
      <c r="G9" s="48">
        <v>2</v>
      </c>
      <c r="H9" s="48">
        <v>40</v>
      </c>
      <c r="I9" s="48">
        <v>361</v>
      </c>
      <c r="J9" s="48">
        <v>146</v>
      </c>
      <c r="K9" s="48">
        <v>2518</v>
      </c>
      <c r="L9" s="48">
        <v>0</v>
      </c>
      <c r="M9" s="48">
        <v>1.5</v>
      </c>
      <c r="N9" s="48">
        <v>0</v>
      </c>
      <c r="O9" s="48">
        <v>0</v>
      </c>
      <c r="P9" s="48">
        <v>250</v>
      </c>
      <c r="Q9" s="48">
        <v>0</v>
      </c>
      <c r="R9" s="48">
        <v>0</v>
      </c>
      <c r="S9" s="48">
        <v>1907014</v>
      </c>
      <c r="T9" s="48">
        <v>1</v>
      </c>
      <c r="U9" s="48">
        <v>1903014</v>
      </c>
      <c r="V9" s="48">
        <v>1</v>
      </c>
      <c r="W9" s="48">
        <v>1904002</v>
      </c>
      <c r="X9" s="48">
        <v>1</v>
      </c>
      <c r="Y9" s="48">
        <v>1904006</v>
      </c>
      <c r="Z9" s="48">
        <v>1</v>
      </c>
      <c r="AC9" s="48">
        <v>4</v>
      </c>
      <c r="AD9" s="48">
        <v>4</v>
      </c>
      <c r="AE9" s="48">
        <v>1</v>
      </c>
      <c r="AF9" s="48">
        <v>1102014</v>
      </c>
    </row>
    <row r="10" spans="1:32" ht="14.25">
      <c r="A10" s="48">
        <v>611</v>
      </c>
      <c r="D10" s="48" t="s">
        <v>3879</v>
      </c>
      <c r="E10" s="48" t="s">
        <v>3839</v>
      </c>
      <c r="F10" s="48" t="s">
        <v>3891</v>
      </c>
      <c r="G10" s="48">
        <v>1</v>
      </c>
      <c r="H10" s="48">
        <v>45</v>
      </c>
      <c r="I10" s="48">
        <v>429</v>
      </c>
      <c r="J10" s="48">
        <v>209</v>
      </c>
      <c r="K10" s="48">
        <v>2208</v>
      </c>
      <c r="L10" s="48">
        <v>0</v>
      </c>
      <c r="M10" s="48">
        <v>1.5</v>
      </c>
      <c r="N10" s="48">
        <v>0</v>
      </c>
      <c r="O10" s="48">
        <v>0</v>
      </c>
      <c r="P10" s="48">
        <v>400</v>
      </c>
      <c r="Q10" s="48">
        <v>0</v>
      </c>
      <c r="R10" s="48">
        <v>0</v>
      </c>
      <c r="S10" s="48">
        <v>1906012</v>
      </c>
      <c r="T10" s="48">
        <v>1</v>
      </c>
      <c r="U10" s="48">
        <v>1901012</v>
      </c>
      <c r="V10" s="48">
        <v>2</v>
      </c>
      <c r="W10" s="48">
        <v>1902012</v>
      </c>
      <c r="X10" s="48">
        <v>2</v>
      </c>
      <c r="AB10" s="48" t="s">
        <v>3892</v>
      </c>
      <c r="AF10" s="48">
        <v>1101012</v>
      </c>
    </row>
    <row r="11" spans="1:32" ht="14.25">
      <c r="A11" s="48">
        <v>612</v>
      </c>
      <c r="D11" s="48" t="s">
        <v>3881</v>
      </c>
      <c r="E11" s="48" t="s">
        <v>3840</v>
      </c>
      <c r="F11" s="48" t="s">
        <v>3892</v>
      </c>
      <c r="G11" s="48">
        <v>2</v>
      </c>
      <c r="H11" s="48">
        <v>45</v>
      </c>
      <c r="I11" s="48">
        <v>459</v>
      </c>
      <c r="J11" s="48">
        <v>215</v>
      </c>
      <c r="K11" s="48">
        <v>3449</v>
      </c>
      <c r="L11" s="48">
        <v>0</v>
      </c>
      <c r="M11" s="48">
        <v>1.5</v>
      </c>
      <c r="N11" s="48">
        <v>0</v>
      </c>
      <c r="O11" s="48">
        <v>0</v>
      </c>
      <c r="P11" s="48">
        <v>400</v>
      </c>
      <c r="Q11" s="48">
        <v>0</v>
      </c>
      <c r="R11" s="48">
        <v>0</v>
      </c>
      <c r="S11" s="48">
        <v>1907018</v>
      </c>
      <c r="T11" s="48">
        <v>1</v>
      </c>
      <c r="U11" s="48">
        <v>1903018</v>
      </c>
      <c r="V11" s="48">
        <v>2</v>
      </c>
      <c r="W11" s="48">
        <v>1904012</v>
      </c>
      <c r="X11" s="48">
        <v>2</v>
      </c>
      <c r="Y11" s="48">
        <v>1904010</v>
      </c>
      <c r="Z11" s="48">
        <v>2</v>
      </c>
      <c r="AC11" s="48">
        <v>4</v>
      </c>
      <c r="AD11" s="48">
        <v>4</v>
      </c>
      <c r="AE11" s="48">
        <v>2</v>
      </c>
      <c r="AF11" s="48">
        <v>1102018</v>
      </c>
    </row>
    <row r="12" spans="1:32" ht="14.25">
      <c r="A12" s="48">
        <v>621</v>
      </c>
      <c r="D12" s="48" t="s">
        <v>3879</v>
      </c>
      <c r="E12" s="48" t="s">
        <v>3801</v>
      </c>
      <c r="F12" s="48" t="s">
        <v>3893</v>
      </c>
      <c r="G12" s="48">
        <v>1</v>
      </c>
      <c r="H12" s="48">
        <v>45</v>
      </c>
      <c r="I12" s="48">
        <v>374</v>
      </c>
      <c r="J12" s="48">
        <v>183</v>
      </c>
      <c r="K12" s="48">
        <v>1943</v>
      </c>
      <c r="L12" s="48">
        <v>0</v>
      </c>
      <c r="M12" s="48">
        <v>1.5</v>
      </c>
      <c r="N12" s="48">
        <v>0</v>
      </c>
      <c r="O12" s="48">
        <v>0</v>
      </c>
      <c r="P12" s="48">
        <v>400</v>
      </c>
      <c r="Q12" s="48">
        <v>0</v>
      </c>
      <c r="R12" s="48">
        <v>0</v>
      </c>
      <c r="S12" s="48">
        <v>1906008</v>
      </c>
      <c r="T12" s="48">
        <v>1</v>
      </c>
      <c r="U12" s="48">
        <v>1901008</v>
      </c>
      <c r="V12" s="48">
        <v>2</v>
      </c>
      <c r="W12" s="48">
        <v>1902008</v>
      </c>
      <c r="X12" s="48">
        <v>2</v>
      </c>
      <c r="AB12" s="48" t="s">
        <v>3894</v>
      </c>
      <c r="AF12" s="48">
        <v>1101008</v>
      </c>
    </row>
    <row r="13" spans="1:32" ht="14.25">
      <c r="A13" s="48">
        <v>622</v>
      </c>
      <c r="D13" s="48" t="s">
        <v>3881</v>
      </c>
      <c r="E13" s="48" t="s">
        <v>3841</v>
      </c>
      <c r="F13" s="48" t="s">
        <v>3894</v>
      </c>
      <c r="G13" s="48">
        <v>2</v>
      </c>
      <c r="H13" s="48">
        <v>45</v>
      </c>
      <c r="I13" s="48">
        <v>459</v>
      </c>
      <c r="J13" s="48">
        <v>215</v>
      </c>
      <c r="K13" s="48">
        <v>3449</v>
      </c>
      <c r="L13" s="48">
        <v>0</v>
      </c>
      <c r="M13" s="48">
        <v>1.5</v>
      </c>
      <c r="N13" s="48">
        <v>0</v>
      </c>
      <c r="O13" s="48">
        <v>0</v>
      </c>
      <c r="P13" s="48">
        <v>400</v>
      </c>
      <c r="Q13" s="48">
        <v>0</v>
      </c>
      <c r="R13" s="48">
        <v>0</v>
      </c>
      <c r="S13" s="48">
        <v>1907013</v>
      </c>
      <c r="T13" s="48">
        <v>1</v>
      </c>
      <c r="U13" s="48">
        <v>1903013</v>
      </c>
      <c r="V13" s="48">
        <v>2</v>
      </c>
      <c r="W13" s="48">
        <v>1904008</v>
      </c>
      <c r="X13" s="48">
        <v>2</v>
      </c>
      <c r="Y13" s="48">
        <v>1904010</v>
      </c>
      <c r="Z13" s="48">
        <v>2</v>
      </c>
      <c r="AC13" s="48">
        <v>4</v>
      </c>
      <c r="AD13" s="48">
        <v>4</v>
      </c>
      <c r="AE13" s="48">
        <v>3</v>
      </c>
      <c r="AF13" s="48">
        <v>1102013</v>
      </c>
    </row>
    <row r="14" spans="1:32" ht="14.25">
      <c r="A14" s="48">
        <v>631</v>
      </c>
      <c r="D14" s="48" t="s">
        <v>3879</v>
      </c>
      <c r="E14" s="48" t="s">
        <v>3823</v>
      </c>
      <c r="F14" s="48" t="s">
        <v>3895</v>
      </c>
      <c r="G14" s="48">
        <v>1</v>
      </c>
      <c r="H14" s="48">
        <v>45</v>
      </c>
      <c r="I14" s="48">
        <v>374</v>
      </c>
      <c r="J14" s="48">
        <v>183</v>
      </c>
      <c r="K14" s="48">
        <v>1943</v>
      </c>
      <c r="L14" s="48">
        <v>0</v>
      </c>
      <c r="M14" s="48">
        <v>1.5</v>
      </c>
      <c r="N14" s="48">
        <v>0</v>
      </c>
      <c r="O14" s="48">
        <v>0</v>
      </c>
      <c r="P14" s="48">
        <v>400</v>
      </c>
      <c r="Q14" s="48">
        <v>0</v>
      </c>
      <c r="R14" s="48">
        <v>0</v>
      </c>
      <c r="S14" s="48">
        <v>1906009</v>
      </c>
      <c r="T14" s="48">
        <v>1</v>
      </c>
      <c r="U14" s="48">
        <v>1901009</v>
      </c>
      <c r="V14" s="48">
        <v>2</v>
      </c>
      <c r="W14" s="48">
        <v>1902009</v>
      </c>
      <c r="X14" s="48">
        <v>2</v>
      </c>
      <c r="AB14" s="48" t="s">
        <v>3896</v>
      </c>
      <c r="AF14" s="48">
        <v>1101009</v>
      </c>
    </row>
    <row r="15" spans="1:32" ht="14.25">
      <c r="A15" s="48">
        <v>632</v>
      </c>
      <c r="D15" s="48" t="s">
        <v>3881</v>
      </c>
      <c r="E15" s="48" t="s">
        <v>3824</v>
      </c>
      <c r="F15" s="48" t="s">
        <v>3896</v>
      </c>
      <c r="G15" s="48">
        <v>2</v>
      </c>
      <c r="H15" s="48">
        <v>45</v>
      </c>
      <c r="I15" s="48">
        <v>459</v>
      </c>
      <c r="J15" s="48">
        <v>215</v>
      </c>
      <c r="K15" s="48">
        <v>3449</v>
      </c>
      <c r="L15" s="48">
        <v>0</v>
      </c>
      <c r="M15" s="48">
        <v>1.5</v>
      </c>
      <c r="N15" s="48">
        <v>0</v>
      </c>
      <c r="O15" s="48">
        <v>0</v>
      </c>
      <c r="P15" s="48">
        <v>400</v>
      </c>
      <c r="Q15" s="48">
        <v>0</v>
      </c>
      <c r="R15" s="48">
        <v>0</v>
      </c>
      <c r="S15" s="48">
        <v>1907014</v>
      </c>
      <c r="T15" s="48">
        <v>1</v>
      </c>
      <c r="U15" s="48">
        <v>1903014</v>
      </c>
      <c r="V15" s="48">
        <v>2</v>
      </c>
      <c r="W15" s="48">
        <v>1904002</v>
      </c>
      <c r="X15" s="48">
        <v>2</v>
      </c>
      <c r="Y15" s="48">
        <v>1904006</v>
      </c>
      <c r="Z15" s="48">
        <v>2</v>
      </c>
      <c r="AC15" s="48">
        <v>4</v>
      </c>
      <c r="AD15" s="48">
        <v>4</v>
      </c>
      <c r="AE15" s="48">
        <v>1</v>
      </c>
      <c r="AF15" s="48">
        <v>1102014</v>
      </c>
    </row>
    <row r="16" spans="1:32" ht="14.25">
      <c r="A16" s="48">
        <v>1111</v>
      </c>
      <c r="D16" s="48" t="s">
        <v>3879</v>
      </c>
      <c r="E16" s="48" t="s">
        <v>3839</v>
      </c>
      <c r="F16" s="48" t="s">
        <v>3897</v>
      </c>
      <c r="G16" s="48">
        <v>1</v>
      </c>
      <c r="H16" s="48">
        <v>50</v>
      </c>
      <c r="I16" s="48">
        <v>724</v>
      </c>
      <c r="J16" s="48">
        <v>347</v>
      </c>
      <c r="K16" s="48">
        <v>3693</v>
      </c>
      <c r="L16" s="48">
        <v>0</v>
      </c>
      <c r="M16" s="48">
        <v>1.5</v>
      </c>
      <c r="N16" s="48">
        <v>0</v>
      </c>
      <c r="O16" s="48">
        <v>0</v>
      </c>
      <c r="P16" s="48">
        <v>550</v>
      </c>
      <c r="Q16" s="48">
        <v>0</v>
      </c>
      <c r="R16" s="48">
        <v>0</v>
      </c>
      <c r="S16" s="48">
        <v>1906012</v>
      </c>
      <c r="T16" s="48">
        <v>1</v>
      </c>
      <c r="U16" s="48">
        <v>1901012</v>
      </c>
      <c r="V16" s="48">
        <v>2</v>
      </c>
      <c r="W16" s="48">
        <v>1902012</v>
      </c>
      <c r="X16" s="48">
        <v>2</v>
      </c>
      <c r="AB16" s="48" t="s">
        <v>3898</v>
      </c>
      <c r="AF16" s="48">
        <v>1101012</v>
      </c>
    </row>
    <row r="17" spans="1:32" ht="14.25">
      <c r="A17" s="48">
        <v>1112</v>
      </c>
      <c r="D17" s="48" t="s">
        <v>3881</v>
      </c>
      <c r="E17" s="48" t="s">
        <v>3840</v>
      </c>
      <c r="F17" s="48" t="s">
        <v>3898</v>
      </c>
      <c r="G17" s="48">
        <v>2</v>
      </c>
      <c r="H17" s="48">
        <v>50</v>
      </c>
      <c r="I17" s="48">
        <v>962</v>
      </c>
      <c r="J17" s="48">
        <v>348</v>
      </c>
      <c r="K17" s="48">
        <v>5819</v>
      </c>
      <c r="L17" s="48">
        <v>0</v>
      </c>
      <c r="M17" s="48">
        <v>1.5</v>
      </c>
      <c r="N17" s="48">
        <v>0</v>
      </c>
      <c r="O17" s="48">
        <v>0</v>
      </c>
      <c r="P17" s="48">
        <v>550</v>
      </c>
      <c r="Q17" s="48">
        <v>0</v>
      </c>
      <c r="R17" s="48">
        <v>0</v>
      </c>
      <c r="S17" s="48">
        <v>1907018</v>
      </c>
      <c r="T17" s="48">
        <v>1</v>
      </c>
      <c r="U17" s="48">
        <v>1903018</v>
      </c>
      <c r="V17" s="48">
        <v>2</v>
      </c>
      <c r="W17" s="48">
        <v>1904012</v>
      </c>
      <c r="X17" s="48">
        <v>2</v>
      </c>
      <c r="Y17" s="48">
        <v>1904010</v>
      </c>
      <c r="Z17" s="48">
        <v>2</v>
      </c>
      <c r="AC17" s="48">
        <v>4</v>
      </c>
      <c r="AD17" s="48">
        <v>4</v>
      </c>
      <c r="AE17" s="48">
        <v>2</v>
      </c>
      <c r="AF17" s="48">
        <v>1102018</v>
      </c>
    </row>
    <row r="18" spans="1:32" ht="14.25">
      <c r="A18" s="48">
        <v>1121</v>
      </c>
      <c r="D18" s="48" t="s">
        <v>3879</v>
      </c>
      <c r="E18" s="48" t="s">
        <v>3801</v>
      </c>
      <c r="F18" s="48" t="s">
        <v>3899</v>
      </c>
      <c r="G18" s="48">
        <v>1</v>
      </c>
      <c r="H18" s="48">
        <v>50</v>
      </c>
      <c r="I18" s="48">
        <v>642</v>
      </c>
      <c r="J18" s="48">
        <v>308</v>
      </c>
      <c r="K18" s="48">
        <v>3250</v>
      </c>
      <c r="L18" s="48">
        <v>0</v>
      </c>
      <c r="M18" s="48">
        <v>1.5</v>
      </c>
      <c r="N18" s="48">
        <v>0</v>
      </c>
      <c r="O18" s="48">
        <v>0</v>
      </c>
      <c r="P18" s="48">
        <v>550</v>
      </c>
      <c r="Q18" s="48">
        <v>0</v>
      </c>
      <c r="R18" s="48">
        <v>0</v>
      </c>
      <c r="S18" s="48">
        <v>1906008</v>
      </c>
      <c r="T18" s="48">
        <v>1</v>
      </c>
      <c r="U18" s="48">
        <v>1901008</v>
      </c>
      <c r="V18" s="48">
        <v>2</v>
      </c>
      <c r="W18" s="48">
        <v>1902008</v>
      </c>
      <c r="X18" s="48">
        <v>2</v>
      </c>
      <c r="AB18" s="48" t="s">
        <v>3900</v>
      </c>
      <c r="AF18" s="48">
        <v>1101008</v>
      </c>
    </row>
    <row r="19" spans="1:32" ht="14.25">
      <c r="A19" s="48">
        <v>1122</v>
      </c>
      <c r="D19" s="48" t="s">
        <v>3881</v>
      </c>
      <c r="E19" s="48" t="s">
        <v>3841</v>
      </c>
      <c r="F19" s="48" t="s">
        <v>3900</v>
      </c>
      <c r="G19" s="48">
        <v>2</v>
      </c>
      <c r="H19" s="48">
        <v>50</v>
      </c>
      <c r="I19" s="48">
        <v>937</v>
      </c>
      <c r="J19" s="48">
        <v>348</v>
      </c>
      <c r="K19" s="48">
        <v>5819</v>
      </c>
      <c r="L19" s="48">
        <v>0</v>
      </c>
      <c r="M19" s="48">
        <v>1.5</v>
      </c>
      <c r="N19" s="48">
        <v>0</v>
      </c>
      <c r="O19" s="48">
        <v>0</v>
      </c>
      <c r="P19" s="48">
        <v>550</v>
      </c>
      <c r="Q19" s="48">
        <v>0</v>
      </c>
      <c r="R19" s="48">
        <v>0</v>
      </c>
      <c r="S19" s="48">
        <v>1907013</v>
      </c>
      <c r="T19" s="48">
        <v>1</v>
      </c>
      <c r="U19" s="48">
        <v>1903013</v>
      </c>
      <c r="V19" s="48">
        <v>2</v>
      </c>
      <c r="W19" s="48">
        <v>1904008</v>
      </c>
      <c r="X19" s="48">
        <v>2</v>
      </c>
      <c r="Y19" s="48">
        <v>1904010</v>
      </c>
      <c r="Z19" s="48">
        <v>2</v>
      </c>
      <c r="AC19" s="48">
        <v>4</v>
      </c>
      <c r="AD19" s="48">
        <v>4</v>
      </c>
      <c r="AE19" s="48">
        <v>3</v>
      </c>
      <c r="AF19" s="48">
        <v>1102013</v>
      </c>
    </row>
    <row r="20" spans="1:32" ht="14.25">
      <c r="A20" s="48">
        <v>1131</v>
      </c>
      <c r="D20" s="48" t="s">
        <v>3879</v>
      </c>
      <c r="E20" s="48" t="s">
        <v>3823</v>
      </c>
      <c r="F20" s="48" t="s">
        <v>3901</v>
      </c>
      <c r="G20" s="48">
        <v>1</v>
      </c>
      <c r="H20" s="48">
        <v>50</v>
      </c>
      <c r="I20" s="48">
        <v>642</v>
      </c>
      <c r="J20" s="48">
        <v>308</v>
      </c>
      <c r="K20" s="48">
        <v>3250</v>
      </c>
      <c r="L20" s="48">
        <v>0</v>
      </c>
      <c r="M20" s="48">
        <v>1.5</v>
      </c>
      <c r="N20" s="48">
        <v>0</v>
      </c>
      <c r="O20" s="48">
        <v>0</v>
      </c>
      <c r="P20" s="48">
        <v>550</v>
      </c>
      <c r="Q20" s="48">
        <v>0</v>
      </c>
      <c r="R20" s="48">
        <v>0</v>
      </c>
      <c r="S20" s="48">
        <v>1906009</v>
      </c>
      <c r="T20" s="48">
        <v>1</v>
      </c>
      <c r="U20" s="48">
        <v>1901009</v>
      </c>
      <c r="V20" s="48">
        <v>2</v>
      </c>
      <c r="W20" s="48">
        <v>1902009</v>
      </c>
      <c r="X20" s="48">
        <v>2</v>
      </c>
      <c r="AB20" s="48" t="s">
        <v>3902</v>
      </c>
      <c r="AF20" s="48">
        <v>1101009</v>
      </c>
    </row>
    <row r="21" spans="1:32" ht="14.25">
      <c r="A21" s="48">
        <v>1132</v>
      </c>
      <c r="D21" s="48" t="s">
        <v>3881</v>
      </c>
      <c r="E21" s="48" t="s">
        <v>3824</v>
      </c>
      <c r="F21" s="48" t="s">
        <v>3902</v>
      </c>
      <c r="G21" s="48">
        <v>2</v>
      </c>
      <c r="H21" s="48">
        <v>50</v>
      </c>
      <c r="I21" s="48">
        <v>937</v>
      </c>
      <c r="J21" s="48">
        <v>348</v>
      </c>
      <c r="K21" s="48">
        <v>5819</v>
      </c>
      <c r="L21" s="48">
        <v>0</v>
      </c>
      <c r="M21" s="48">
        <v>1.5</v>
      </c>
      <c r="N21" s="48">
        <v>0</v>
      </c>
      <c r="O21" s="48">
        <v>0</v>
      </c>
      <c r="P21" s="48">
        <v>550</v>
      </c>
      <c r="Q21" s="48">
        <v>0</v>
      </c>
      <c r="R21" s="48">
        <v>0</v>
      </c>
      <c r="S21" s="48">
        <v>1907014</v>
      </c>
      <c r="T21" s="48">
        <v>1</v>
      </c>
      <c r="U21" s="48">
        <v>1903014</v>
      </c>
      <c r="V21" s="48">
        <v>2</v>
      </c>
      <c r="W21" s="48">
        <v>1904002</v>
      </c>
      <c r="X21" s="48">
        <v>2</v>
      </c>
      <c r="Y21" s="48">
        <v>1904006</v>
      </c>
      <c r="Z21" s="48">
        <v>2</v>
      </c>
      <c r="AC21" s="48">
        <v>4</v>
      </c>
      <c r="AD21" s="48">
        <v>4</v>
      </c>
      <c r="AE21" s="48">
        <v>1</v>
      </c>
      <c r="AF21" s="48">
        <v>1102014</v>
      </c>
    </row>
    <row r="22" spans="1:32" ht="14.25">
      <c r="A22" s="48">
        <v>1611</v>
      </c>
      <c r="D22" s="48" t="s">
        <v>3879</v>
      </c>
      <c r="E22" s="48" t="s">
        <v>3839</v>
      </c>
      <c r="F22" s="48" t="s">
        <v>3903</v>
      </c>
      <c r="G22" s="48">
        <v>1</v>
      </c>
      <c r="H22" s="48">
        <v>60</v>
      </c>
      <c r="I22" s="48">
        <v>1043</v>
      </c>
      <c r="J22" s="48">
        <v>512</v>
      </c>
      <c r="K22" s="48">
        <v>5288</v>
      </c>
      <c r="L22" s="48">
        <v>0</v>
      </c>
      <c r="M22" s="48">
        <v>1.5</v>
      </c>
      <c r="N22" s="48">
        <v>0</v>
      </c>
      <c r="O22" s="48">
        <v>0</v>
      </c>
      <c r="P22" s="48">
        <v>700</v>
      </c>
      <c r="Q22" s="48">
        <v>0</v>
      </c>
      <c r="R22" s="48">
        <v>0</v>
      </c>
      <c r="S22" s="48">
        <v>1906012</v>
      </c>
      <c r="T22" s="48">
        <v>1</v>
      </c>
      <c r="U22" s="48">
        <v>1901012</v>
      </c>
      <c r="V22" s="48">
        <v>3</v>
      </c>
      <c r="W22" s="48">
        <v>1902012</v>
      </c>
      <c r="X22" s="48">
        <v>3</v>
      </c>
      <c r="AB22" s="48" t="s">
        <v>3904</v>
      </c>
      <c r="AF22" s="48">
        <v>1101012</v>
      </c>
    </row>
    <row r="23" spans="1:32" ht="14.25">
      <c r="A23" s="48">
        <v>1612</v>
      </c>
      <c r="D23" s="48" t="s">
        <v>3881</v>
      </c>
      <c r="E23" s="48" t="s">
        <v>3840</v>
      </c>
      <c r="F23" s="48" t="s">
        <v>3904</v>
      </c>
      <c r="G23" s="48">
        <v>2</v>
      </c>
      <c r="H23" s="48">
        <v>60</v>
      </c>
      <c r="I23" s="48">
        <v>1343</v>
      </c>
      <c r="J23" s="48">
        <v>491</v>
      </c>
      <c r="K23" s="48">
        <v>8365</v>
      </c>
      <c r="L23" s="48">
        <v>0</v>
      </c>
      <c r="M23" s="48">
        <v>1.5</v>
      </c>
      <c r="N23" s="48">
        <v>0</v>
      </c>
      <c r="O23" s="48">
        <v>0</v>
      </c>
      <c r="P23" s="48">
        <v>700</v>
      </c>
      <c r="Q23" s="48">
        <v>0</v>
      </c>
      <c r="R23" s="48">
        <v>0</v>
      </c>
      <c r="S23" s="48">
        <v>1907018</v>
      </c>
      <c r="T23" s="48">
        <v>1</v>
      </c>
      <c r="U23" s="48">
        <v>1903018</v>
      </c>
      <c r="V23" s="48">
        <v>3</v>
      </c>
      <c r="W23" s="48">
        <v>1904012</v>
      </c>
      <c r="X23" s="48">
        <v>3</v>
      </c>
      <c r="Y23" s="48">
        <v>1904010</v>
      </c>
      <c r="Z23" s="48">
        <v>3</v>
      </c>
      <c r="AC23" s="48">
        <v>4</v>
      </c>
      <c r="AD23" s="48">
        <v>4</v>
      </c>
      <c r="AE23" s="48">
        <v>2</v>
      </c>
      <c r="AF23" s="48">
        <v>1102018</v>
      </c>
    </row>
    <row r="24" spans="1:32" ht="14.25">
      <c r="A24" s="48">
        <v>1621</v>
      </c>
      <c r="D24" s="48" t="s">
        <v>3879</v>
      </c>
      <c r="E24" s="48" t="s">
        <v>3801</v>
      </c>
      <c r="F24" s="48" t="s">
        <v>3905</v>
      </c>
      <c r="G24" s="48">
        <v>1</v>
      </c>
      <c r="H24" s="48">
        <v>60</v>
      </c>
      <c r="I24" s="48">
        <v>918</v>
      </c>
      <c r="J24" s="48">
        <v>446</v>
      </c>
      <c r="K24" s="48">
        <v>4654</v>
      </c>
      <c r="L24" s="48">
        <v>0</v>
      </c>
      <c r="M24" s="48">
        <v>1.5</v>
      </c>
      <c r="N24" s="48">
        <v>0</v>
      </c>
      <c r="O24" s="48">
        <v>0</v>
      </c>
      <c r="P24" s="48">
        <v>700</v>
      </c>
      <c r="Q24" s="48">
        <v>0</v>
      </c>
      <c r="R24" s="48">
        <v>0</v>
      </c>
      <c r="S24" s="48">
        <v>1906008</v>
      </c>
      <c r="T24" s="48">
        <v>1</v>
      </c>
      <c r="U24" s="48">
        <v>1901008</v>
      </c>
      <c r="V24" s="48">
        <v>3</v>
      </c>
      <c r="W24" s="48">
        <v>1902008</v>
      </c>
      <c r="X24" s="48">
        <v>3</v>
      </c>
      <c r="AB24" s="48" t="s">
        <v>3906</v>
      </c>
      <c r="AF24" s="48">
        <v>1101008</v>
      </c>
    </row>
    <row r="25" spans="1:32" ht="14.25">
      <c r="A25" s="48">
        <v>1622</v>
      </c>
      <c r="D25" s="48" t="s">
        <v>3881</v>
      </c>
      <c r="E25" s="48" t="s">
        <v>3841</v>
      </c>
      <c r="F25" s="48" t="s">
        <v>3906</v>
      </c>
      <c r="G25" s="48">
        <v>2</v>
      </c>
      <c r="H25" s="48">
        <v>60</v>
      </c>
      <c r="I25" s="48">
        <v>1306</v>
      </c>
      <c r="J25" s="48">
        <v>491</v>
      </c>
      <c r="K25" s="48">
        <v>8365</v>
      </c>
      <c r="L25" s="48">
        <v>0</v>
      </c>
      <c r="M25" s="48">
        <v>1.5</v>
      </c>
      <c r="N25" s="48">
        <v>0</v>
      </c>
      <c r="O25" s="48">
        <v>0</v>
      </c>
      <c r="P25" s="48">
        <v>700</v>
      </c>
      <c r="Q25" s="48">
        <v>0</v>
      </c>
      <c r="R25" s="48">
        <v>0</v>
      </c>
      <c r="S25" s="48">
        <v>1907013</v>
      </c>
      <c r="T25" s="48">
        <v>1</v>
      </c>
      <c r="U25" s="48">
        <v>1903013</v>
      </c>
      <c r="V25" s="48">
        <v>3</v>
      </c>
      <c r="W25" s="48">
        <v>1904008</v>
      </c>
      <c r="X25" s="48">
        <v>3</v>
      </c>
      <c r="Y25" s="48">
        <v>1904010</v>
      </c>
      <c r="Z25" s="48">
        <v>3</v>
      </c>
      <c r="AC25" s="48">
        <v>4</v>
      </c>
      <c r="AD25" s="48">
        <v>4</v>
      </c>
      <c r="AE25" s="48">
        <v>3</v>
      </c>
      <c r="AF25" s="48">
        <v>1102013</v>
      </c>
    </row>
    <row r="26" spans="1:32" ht="14.25">
      <c r="A26" s="48">
        <v>1631</v>
      </c>
      <c r="D26" s="48" t="s">
        <v>3879</v>
      </c>
      <c r="E26" s="48" t="s">
        <v>3823</v>
      </c>
      <c r="F26" s="48" t="s">
        <v>3907</v>
      </c>
      <c r="G26" s="48">
        <v>1</v>
      </c>
      <c r="H26" s="48">
        <v>60</v>
      </c>
      <c r="I26" s="48">
        <v>918</v>
      </c>
      <c r="J26" s="48">
        <v>446</v>
      </c>
      <c r="K26" s="48">
        <v>4654</v>
      </c>
      <c r="L26" s="48">
        <v>0</v>
      </c>
      <c r="M26" s="48">
        <v>1.5</v>
      </c>
      <c r="N26" s="48">
        <v>0</v>
      </c>
      <c r="O26" s="48">
        <v>0</v>
      </c>
      <c r="P26" s="48">
        <v>700</v>
      </c>
      <c r="Q26" s="48">
        <v>0</v>
      </c>
      <c r="R26" s="48">
        <v>0</v>
      </c>
      <c r="S26" s="48">
        <v>1906009</v>
      </c>
      <c r="T26" s="48">
        <v>1</v>
      </c>
      <c r="U26" s="48">
        <v>1901009</v>
      </c>
      <c r="V26" s="48">
        <v>3</v>
      </c>
      <c r="W26" s="48">
        <v>1902009</v>
      </c>
      <c r="X26" s="48">
        <v>3</v>
      </c>
      <c r="AB26" s="48" t="s">
        <v>3908</v>
      </c>
      <c r="AF26" s="48">
        <v>1101009</v>
      </c>
    </row>
    <row r="27" spans="1:32" ht="14.25">
      <c r="A27" s="48">
        <v>1632</v>
      </c>
      <c r="D27" s="48" t="s">
        <v>3881</v>
      </c>
      <c r="E27" s="48" t="s">
        <v>3824</v>
      </c>
      <c r="F27" s="48" t="s">
        <v>3908</v>
      </c>
      <c r="G27" s="48">
        <v>2</v>
      </c>
      <c r="H27" s="48">
        <v>60</v>
      </c>
      <c r="I27" s="48">
        <v>1306</v>
      </c>
      <c r="J27" s="48">
        <v>491</v>
      </c>
      <c r="K27" s="48">
        <v>8365</v>
      </c>
      <c r="L27" s="48">
        <v>0</v>
      </c>
      <c r="M27" s="48">
        <v>1.5</v>
      </c>
      <c r="N27" s="48">
        <v>0</v>
      </c>
      <c r="O27" s="48">
        <v>0</v>
      </c>
      <c r="P27" s="48">
        <v>700</v>
      </c>
      <c r="Q27" s="48">
        <v>0</v>
      </c>
      <c r="R27" s="48">
        <v>0</v>
      </c>
      <c r="S27" s="48">
        <v>1907014</v>
      </c>
      <c r="T27" s="48">
        <v>1</v>
      </c>
      <c r="U27" s="48">
        <v>1903014</v>
      </c>
      <c r="V27" s="48">
        <v>3</v>
      </c>
      <c r="W27" s="48">
        <v>1904002</v>
      </c>
      <c r="X27" s="48">
        <v>3</v>
      </c>
      <c r="Y27" s="48">
        <v>1904006</v>
      </c>
      <c r="Z27" s="48">
        <v>3</v>
      </c>
      <c r="AC27" s="48">
        <v>4</v>
      </c>
      <c r="AD27" s="48">
        <v>4</v>
      </c>
      <c r="AE27" s="48">
        <v>1</v>
      </c>
      <c r="AF27" s="48">
        <v>1102014</v>
      </c>
    </row>
    <row r="28" spans="1:32" ht="14.25">
      <c r="A28" s="48">
        <v>2111</v>
      </c>
      <c r="D28" s="48" t="s">
        <v>3879</v>
      </c>
      <c r="E28" s="48" t="s">
        <v>3839</v>
      </c>
      <c r="F28" s="48" t="s">
        <v>3909</v>
      </c>
      <c r="G28" s="48">
        <v>1</v>
      </c>
      <c r="H28" s="48">
        <v>70</v>
      </c>
      <c r="I28" s="48">
        <v>1428</v>
      </c>
      <c r="J28" s="48">
        <v>699</v>
      </c>
      <c r="K28" s="48">
        <v>7213</v>
      </c>
      <c r="L28" s="48">
        <v>0</v>
      </c>
      <c r="M28" s="48">
        <v>1.5</v>
      </c>
      <c r="N28" s="48">
        <v>0</v>
      </c>
      <c r="O28" s="48">
        <v>0</v>
      </c>
      <c r="P28" s="48">
        <v>950</v>
      </c>
      <c r="Q28" s="48">
        <v>0</v>
      </c>
      <c r="R28" s="48">
        <v>0</v>
      </c>
      <c r="S28" s="48">
        <v>1906012</v>
      </c>
      <c r="T28" s="48">
        <v>1</v>
      </c>
      <c r="U28" s="48">
        <v>1901012</v>
      </c>
      <c r="V28" s="48">
        <v>4</v>
      </c>
      <c r="W28" s="48">
        <v>1902012</v>
      </c>
      <c r="X28" s="48">
        <v>4</v>
      </c>
      <c r="AB28" s="48" t="s">
        <v>3910</v>
      </c>
      <c r="AF28" s="48">
        <v>1101012</v>
      </c>
    </row>
    <row r="29" spans="1:32" ht="14.25">
      <c r="A29" s="48">
        <v>2112</v>
      </c>
      <c r="D29" s="48" t="s">
        <v>3881</v>
      </c>
      <c r="E29" s="48" t="s">
        <v>3840</v>
      </c>
      <c r="F29" s="48" t="s">
        <v>3910</v>
      </c>
      <c r="G29" s="48">
        <v>2</v>
      </c>
      <c r="H29" s="48">
        <v>70</v>
      </c>
      <c r="I29" s="48">
        <v>1803</v>
      </c>
      <c r="J29" s="48">
        <v>663</v>
      </c>
      <c r="K29" s="48">
        <v>11409</v>
      </c>
      <c r="L29" s="48">
        <v>0</v>
      </c>
      <c r="M29" s="48">
        <v>1.5</v>
      </c>
      <c r="N29" s="48">
        <v>0</v>
      </c>
      <c r="O29" s="48">
        <v>0</v>
      </c>
      <c r="P29" s="48">
        <v>950</v>
      </c>
      <c r="Q29" s="48">
        <v>0</v>
      </c>
      <c r="R29" s="48">
        <v>0</v>
      </c>
      <c r="S29" s="48">
        <v>1907018</v>
      </c>
      <c r="T29" s="48">
        <v>1</v>
      </c>
      <c r="U29" s="48">
        <v>1903018</v>
      </c>
      <c r="V29" s="48">
        <v>4</v>
      </c>
      <c r="W29" s="48">
        <v>1904012</v>
      </c>
      <c r="X29" s="48">
        <v>4</v>
      </c>
      <c r="Y29" s="48">
        <v>1904010</v>
      </c>
      <c r="Z29" s="48">
        <v>4</v>
      </c>
      <c r="AC29" s="48">
        <v>4</v>
      </c>
      <c r="AD29" s="48">
        <v>4</v>
      </c>
      <c r="AE29" s="48">
        <v>2</v>
      </c>
      <c r="AF29" s="48">
        <v>1102018</v>
      </c>
    </row>
    <row r="30" spans="1:32" ht="14.25">
      <c r="A30" s="48">
        <v>2121</v>
      </c>
      <c r="D30" s="48" t="s">
        <v>3879</v>
      </c>
      <c r="E30" s="48" t="s">
        <v>3801</v>
      </c>
      <c r="F30" s="48" t="s">
        <v>3911</v>
      </c>
      <c r="G30" s="48">
        <v>1</v>
      </c>
      <c r="H30" s="48">
        <v>70</v>
      </c>
      <c r="I30" s="48">
        <v>1252</v>
      </c>
      <c r="J30" s="48">
        <v>613</v>
      </c>
      <c r="K30" s="48">
        <v>6348</v>
      </c>
      <c r="L30" s="48">
        <v>0</v>
      </c>
      <c r="M30" s="48">
        <v>1.5</v>
      </c>
      <c r="N30" s="48">
        <v>0</v>
      </c>
      <c r="O30" s="48">
        <v>0</v>
      </c>
      <c r="P30" s="48">
        <v>950</v>
      </c>
      <c r="Q30" s="48">
        <v>0</v>
      </c>
      <c r="R30" s="48">
        <v>0</v>
      </c>
      <c r="S30" s="48">
        <v>1906008</v>
      </c>
      <c r="T30" s="48">
        <v>1</v>
      </c>
      <c r="U30" s="48">
        <v>1901008</v>
      </c>
      <c r="V30" s="48">
        <v>4</v>
      </c>
      <c r="W30" s="48">
        <v>1902008</v>
      </c>
      <c r="X30" s="48">
        <v>4</v>
      </c>
      <c r="AB30" s="48" t="s">
        <v>3912</v>
      </c>
      <c r="AF30" s="48">
        <v>1101008</v>
      </c>
    </row>
    <row r="31" spans="1:32" ht="14.25">
      <c r="A31" s="48">
        <v>2122</v>
      </c>
      <c r="D31" s="48" t="s">
        <v>3881</v>
      </c>
      <c r="E31" s="48" t="s">
        <v>3841</v>
      </c>
      <c r="F31" s="48" t="s">
        <v>3912</v>
      </c>
      <c r="G31" s="48">
        <v>2</v>
      </c>
      <c r="H31" s="48">
        <v>70</v>
      </c>
      <c r="I31" s="48">
        <v>1750</v>
      </c>
      <c r="J31" s="48">
        <v>663</v>
      </c>
      <c r="K31" s="48">
        <v>11409</v>
      </c>
      <c r="L31" s="48">
        <v>0</v>
      </c>
      <c r="M31" s="48">
        <v>1.5</v>
      </c>
      <c r="N31" s="48">
        <v>0</v>
      </c>
      <c r="O31" s="48">
        <v>0</v>
      </c>
      <c r="P31" s="48">
        <v>950</v>
      </c>
      <c r="Q31" s="48">
        <v>0</v>
      </c>
      <c r="R31" s="48">
        <v>0</v>
      </c>
      <c r="S31" s="48">
        <v>1907013</v>
      </c>
      <c r="T31" s="48">
        <v>1</v>
      </c>
      <c r="U31" s="48">
        <v>1903013</v>
      </c>
      <c r="V31" s="48">
        <v>4</v>
      </c>
      <c r="W31" s="48">
        <v>1904008</v>
      </c>
      <c r="X31" s="48">
        <v>4</v>
      </c>
      <c r="Y31" s="48">
        <v>1904010</v>
      </c>
      <c r="Z31" s="48">
        <v>4</v>
      </c>
      <c r="AC31" s="48">
        <v>4</v>
      </c>
      <c r="AD31" s="48">
        <v>4</v>
      </c>
      <c r="AE31" s="48">
        <v>3</v>
      </c>
      <c r="AF31" s="48">
        <v>1102013</v>
      </c>
    </row>
    <row r="32" spans="1:32" ht="14.25">
      <c r="A32" s="48">
        <v>2131</v>
      </c>
      <c r="D32" s="48" t="s">
        <v>3879</v>
      </c>
      <c r="E32" s="48" t="s">
        <v>3823</v>
      </c>
      <c r="F32" s="48" t="s">
        <v>3913</v>
      </c>
      <c r="G32" s="48">
        <v>1</v>
      </c>
      <c r="H32" s="48">
        <v>70</v>
      </c>
      <c r="I32" s="48">
        <v>1252</v>
      </c>
      <c r="J32" s="48">
        <v>613</v>
      </c>
      <c r="K32" s="48">
        <v>6348</v>
      </c>
      <c r="L32" s="48">
        <v>0</v>
      </c>
      <c r="M32" s="48">
        <v>1.5</v>
      </c>
      <c r="N32" s="48">
        <v>0</v>
      </c>
      <c r="O32" s="48">
        <v>0</v>
      </c>
      <c r="P32" s="48">
        <v>950</v>
      </c>
      <c r="Q32" s="48">
        <v>0</v>
      </c>
      <c r="R32" s="48">
        <v>0</v>
      </c>
      <c r="S32" s="48">
        <v>1906009</v>
      </c>
      <c r="T32" s="48">
        <v>1</v>
      </c>
      <c r="U32" s="48">
        <v>1901009</v>
      </c>
      <c r="V32" s="48">
        <v>4</v>
      </c>
      <c r="W32" s="48">
        <v>1902009</v>
      </c>
      <c r="X32" s="48">
        <v>4</v>
      </c>
      <c r="AB32" s="48" t="s">
        <v>3914</v>
      </c>
      <c r="AF32" s="48">
        <v>1101009</v>
      </c>
    </row>
    <row r="33" spans="1:32" ht="14.25">
      <c r="A33" s="48">
        <v>2132</v>
      </c>
      <c r="D33" s="48" t="s">
        <v>3881</v>
      </c>
      <c r="E33" s="48" t="s">
        <v>3824</v>
      </c>
      <c r="F33" s="48" t="s">
        <v>3914</v>
      </c>
      <c r="G33" s="48">
        <v>2</v>
      </c>
      <c r="H33" s="48">
        <v>70</v>
      </c>
      <c r="I33" s="48">
        <v>1750</v>
      </c>
      <c r="J33" s="48">
        <v>663</v>
      </c>
      <c r="K33" s="48">
        <v>11409</v>
      </c>
      <c r="L33" s="48">
        <v>0</v>
      </c>
      <c r="M33" s="48">
        <v>1.5</v>
      </c>
      <c r="N33" s="48">
        <v>0</v>
      </c>
      <c r="O33" s="48">
        <v>0</v>
      </c>
      <c r="P33" s="48">
        <v>950</v>
      </c>
      <c r="Q33" s="48">
        <v>0</v>
      </c>
      <c r="R33" s="48">
        <v>0</v>
      </c>
      <c r="S33" s="48">
        <v>1907014</v>
      </c>
      <c r="T33" s="48">
        <v>1</v>
      </c>
      <c r="U33" s="48">
        <v>1903014</v>
      </c>
      <c r="V33" s="48">
        <v>4</v>
      </c>
      <c r="W33" s="48">
        <v>1904002</v>
      </c>
      <c r="X33" s="48">
        <v>4</v>
      </c>
      <c r="Y33" s="48">
        <v>1904006</v>
      </c>
      <c r="Z33" s="48">
        <v>4</v>
      </c>
      <c r="AC33" s="48">
        <v>4</v>
      </c>
      <c r="AD33" s="48">
        <v>4</v>
      </c>
      <c r="AE33" s="48">
        <v>1</v>
      </c>
      <c r="AF33" s="48">
        <v>1102014</v>
      </c>
    </row>
    <row r="34" spans="1:32" ht="14.25">
      <c r="A34" s="48">
        <v>2611</v>
      </c>
      <c r="D34" s="48" t="s">
        <v>3879</v>
      </c>
      <c r="E34" s="48" t="s">
        <v>3839</v>
      </c>
      <c r="F34" s="48" t="s">
        <v>3915</v>
      </c>
      <c r="G34" s="48">
        <v>1</v>
      </c>
      <c r="H34" s="48">
        <v>80</v>
      </c>
      <c r="I34" s="48">
        <v>2086</v>
      </c>
      <c r="J34" s="48">
        <v>1027</v>
      </c>
      <c r="K34" s="48">
        <v>10485</v>
      </c>
      <c r="L34" s="48">
        <v>0</v>
      </c>
      <c r="M34" s="48">
        <v>1.5</v>
      </c>
      <c r="N34" s="48">
        <v>0</v>
      </c>
      <c r="O34" s="48">
        <v>0</v>
      </c>
      <c r="P34" s="48">
        <v>1200</v>
      </c>
      <c r="Q34" s="48">
        <v>0</v>
      </c>
      <c r="R34" s="48">
        <v>0</v>
      </c>
      <c r="S34" s="48">
        <v>1906012</v>
      </c>
      <c r="T34" s="48">
        <v>1</v>
      </c>
      <c r="U34" s="48">
        <v>1901012</v>
      </c>
      <c r="V34" s="48">
        <v>5</v>
      </c>
      <c r="W34" s="48">
        <v>1902012</v>
      </c>
      <c r="X34" s="48">
        <v>5</v>
      </c>
      <c r="AB34" s="48" t="s">
        <v>3916</v>
      </c>
      <c r="AF34" s="48">
        <v>1101012</v>
      </c>
    </row>
    <row r="35" spans="1:32" ht="14.25">
      <c r="A35" s="48">
        <v>2612</v>
      </c>
      <c r="D35" s="48" t="s">
        <v>3881</v>
      </c>
      <c r="E35" s="48" t="s">
        <v>3840</v>
      </c>
      <c r="F35" s="48" t="s">
        <v>3916</v>
      </c>
      <c r="G35" s="48">
        <v>2</v>
      </c>
      <c r="H35" s="48">
        <v>80</v>
      </c>
      <c r="I35" s="48">
        <v>2606</v>
      </c>
      <c r="J35" s="48">
        <v>969</v>
      </c>
      <c r="K35" s="48">
        <v>18690</v>
      </c>
      <c r="L35" s="48">
        <v>0</v>
      </c>
      <c r="M35" s="48">
        <v>1.5</v>
      </c>
      <c r="N35" s="48">
        <v>0</v>
      </c>
      <c r="O35" s="48">
        <v>0</v>
      </c>
      <c r="P35" s="48">
        <v>1200</v>
      </c>
      <c r="Q35" s="48">
        <v>0</v>
      </c>
      <c r="R35" s="48">
        <v>0</v>
      </c>
      <c r="S35" s="48">
        <v>1907018</v>
      </c>
      <c r="T35" s="48">
        <v>1</v>
      </c>
      <c r="U35" s="48">
        <v>1903018</v>
      </c>
      <c r="V35" s="48">
        <v>5</v>
      </c>
      <c r="W35" s="48">
        <v>1904012</v>
      </c>
      <c r="X35" s="48">
        <v>5</v>
      </c>
      <c r="Y35" s="48">
        <v>1904010</v>
      </c>
      <c r="Z35" s="48">
        <v>5</v>
      </c>
      <c r="AC35" s="48">
        <v>4</v>
      </c>
      <c r="AD35" s="48">
        <v>4</v>
      </c>
      <c r="AE35" s="48">
        <v>2</v>
      </c>
      <c r="AF35" s="48">
        <v>1102018</v>
      </c>
    </row>
    <row r="36" spans="1:32" ht="14.25">
      <c r="A36" s="48">
        <v>2621</v>
      </c>
      <c r="D36" s="48" t="s">
        <v>3879</v>
      </c>
      <c r="E36" s="48" t="s">
        <v>3801</v>
      </c>
      <c r="F36" s="48" t="s">
        <v>3917</v>
      </c>
      <c r="G36" s="48">
        <v>1</v>
      </c>
      <c r="H36" s="48">
        <v>80</v>
      </c>
      <c r="I36" s="48">
        <v>1831</v>
      </c>
      <c r="J36" s="48">
        <v>907</v>
      </c>
      <c r="K36" s="48">
        <v>9222</v>
      </c>
      <c r="L36" s="48">
        <v>0</v>
      </c>
      <c r="M36" s="48">
        <v>1.5</v>
      </c>
      <c r="N36" s="48">
        <v>0</v>
      </c>
      <c r="O36" s="48">
        <v>0</v>
      </c>
      <c r="P36" s="48">
        <v>1200</v>
      </c>
      <c r="Q36" s="48">
        <v>0</v>
      </c>
      <c r="R36" s="48">
        <v>0</v>
      </c>
      <c r="S36" s="48">
        <v>1906008</v>
      </c>
      <c r="T36" s="48">
        <v>1</v>
      </c>
      <c r="U36" s="48">
        <v>1901008</v>
      </c>
      <c r="V36" s="48">
        <v>5</v>
      </c>
      <c r="W36" s="48">
        <v>1902008</v>
      </c>
      <c r="X36" s="48">
        <v>5</v>
      </c>
      <c r="AB36" s="48" t="s">
        <v>3918</v>
      </c>
      <c r="AF36" s="48">
        <v>1101008</v>
      </c>
    </row>
    <row r="37" spans="1:32" ht="14.25">
      <c r="A37" s="48">
        <v>2622</v>
      </c>
      <c r="D37" s="48" t="s">
        <v>3881</v>
      </c>
      <c r="E37" s="48" t="s">
        <v>3841</v>
      </c>
      <c r="F37" s="48" t="s">
        <v>3918</v>
      </c>
      <c r="G37" s="48">
        <v>2</v>
      </c>
      <c r="H37" s="48">
        <v>80</v>
      </c>
      <c r="I37" s="48">
        <v>2529</v>
      </c>
      <c r="J37" s="48">
        <v>969</v>
      </c>
      <c r="K37" s="48">
        <v>18438</v>
      </c>
      <c r="L37" s="48">
        <v>0</v>
      </c>
      <c r="M37" s="48">
        <v>1.5</v>
      </c>
      <c r="N37" s="48">
        <v>0</v>
      </c>
      <c r="O37" s="48">
        <v>0</v>
      </c>
      <c r="P37" s="48">
        <v>1200</v>
      </c>
      <c r="Q37" s="48">
        <v>0</v>
      </c>
      <c r="R37" s="48">
        <v>0</v>
      </c>
      <c r="S37" s="48">
        <v>1907013</v>
      </c>
      <c r="T37" s="48">
        <v>1</v>
      </c>
      <c r="U37" s="48">
        <v>1903013</v>
      </c>
      <c r="V37" s="48">
        <v>5</v>
      </c>
      <c r="W37" s="48">
        <v>1904008</v>
      </c>
      <c r="X37" s="48">
        <v>5</v>
      </c>
      <c r="Y37" s="48">
        <v>1904010</v>
      </c>
      <c r="Z37" s="48">
        <v>5</v>
      </c>
      <c r="AC37" s="48">
        <v>4</v>
      </c>
      <c r="AD37" s="48">
        <v>4</v>
      </c>
      <c r="AE37" s="48">
        <v>3</v>
      </c>
      <c r="AF37" s="48">
        <v>1102013</v>
      </c>
    </row>
    <row r="38" spans="1:32" ht="14.25">
      <c r="A38" s="48">
        <v>2631</v>
      </c>
      <c r="D38" s="48" t="s">
        <v>3879</v>
      </c>
      <c r="E38" s="48" t="s">
        <v>3823</v>
      </c>
      <c r="F38" s="48" t="s">
        <v>3919</v>
      </c>
      <c r="G38" s="48">
        <v>1</v>
      </c>
      <c r="H38" s="48">
        <v>80</v>
      </c>
      <c r="I38" s="48">
        <v>1831</v>
      </c>
      <c r="J38" s="48">
        <v>907</v>
      </c>
      <c r="K38" s="48">
        <v>9222</v>
      </c>
      <c r="L38" s="48">
        <v>0</v>
      </c>
      <c r="M38" s="48">
        <v>1.5</v>
      </c>
      <c r="N38" s="48">
        <v>0</v>
      </c>
      <c r="O38" s="48">
        <v>0</v>
      </c>
      <c r="P38" s="48">
        <v>1200</v>
      </c>
      <c r="Q38" s="48">
        <v>0</v>
      </c>
      <c r="R38" s="48">
        <v>0</v>
      </c>
      <c r="S38" s="48">
        <v>1906009</v>
      </c>
      <c r="T38" s="48">
        <v>1</v>
      </c>
      <c r="U38" s="48">
        <v>1901009</v>
      </c>
      <c r="V38" s="48">
        <v>5</v>
      </c>
      <c r="W38" s="48">
        <v>1902009</v>
      </c>
      <c r="X38" s="48">
        <v>5</v>
      </c>
      <c r="AB38" s="48" t="s">
        <v>3920</v>
      </c>
      <c r="AF38" s="48">
        <v>1101009</v>
      </c>
    </row>
    <row r="39" spans="1:32" ht="14.25">
      <c r="A39" s="48">
        <v>2632</v>
      </c>
      <c r="D39" s="48" t="s">
        <v>3881</v>
      </c>
      <c r="E39" s="48" t="s">
        <v>3824</v>
      </c>
      <c r="F39" s="48" t="s">
        <v>3920</v>
      </c>
      <c r="G39" s="48">
        <v>2</v>
      </c>
      <c r="H39" s="48">
        <v>80</v>
      </c>
      <c r="I39" s="48">
        <v>2529</v>
      </c>
      <c r="J39" s="48">
        <v>969</v>
      </c>
      <c r="K39" s="48">
        <v>18438</v>
      </c>
      <c r="L39" s="48">
        <v>0</v>
      </c>
      <c r="M39" s="48">
        <v>1.5</v>
      </c>
      <c r="N39" s="48">
        <v>0</v>
      </c>
      <c r="O39" s="48">
        <v>0</v>
      </c>
      <c r="P39" s="48">
        <v>1200</v>
      </c>
      <c r="Q39" s="48">
        <v>0</v>
      </c>
      <c r="R39" s="48">
        <v>0</v>
      </c>
      <c r="S39" s="48">
        <v>1907014</v>
      </c>
      <c r="T39" s="48">
        <v>1</v>
      </c>
      <c r="U39" s="48">
        <v>1903014</v>
      </c>
      <c r="V39" s="48">
        <v>5</v>
      </c>
      <c r="W39" s="48">
        <v>1904002</v>
      </c>
      <c r="X39" s="48">
        <v>5</v>
      </c>
      <c r="Y39" s="48">
        <v>1904006</v>
      </c>
      <c r="Z39" s="48">
        <v>5</v>
      </c>
      <c r="AC39" s="48">
        <v>4</v>
      </c>
      <c r="AD39" s="48">
        <v>4</v>
      </c>
      <c r="AE39" s="48">
        <v>1</v>
      </c>
      <c r="AF39" s="48">
        <v>1102014</v>
      </c>
    </row>
    <row r="40" spans="1:32" ht="14.25">
      <c r="A40" s="48">
        <v>3111</v>
      </c>
      <c r="D40" s="48" t="s">
        <v>3879</v>
      </c>
      <c r="E40" s="48" t="s">
        <v>3839</v>
      </c>
      <c r="F40" s="48" t="s">
        <v>3921</v>
      </c>
      <c r="G40" s="48">
        <v>1</v>
      </c>
      <c r="H40" s="48">
        <v>80</v>
      </c>
      <c r="I40" s="48">
        <v>2086</v>
      </c>
      <c r="J40" s="48">
        <v>1027</v>
      </c>
      <c r="K40" s="48">
        <v>10485</v>
      </c>
      <c r="L40" s="48">
        <v>0</v>
      </c>
      <c r="M40" s="48">
        <v>1.5</v>
      </c>
      <c r="N40" s="48">
        <v>0</v>
      </c>
      <c r="O40" s="48">
        <v>0</v>
      </c>
      <c r="P40" s="48">
        <v>1200</v>
      </c>
      <c r="Q40" s="48">
        <v>0</v>
      </c>
      <c r="R40" s="48">
        <v>0</v>
      </c>
      <c r="S40" s="48">
        <v>1906012</v>
      </c>
      <c r="T40" s="48">
        <v>1</v>
      </c>
      <c r="U40" s="48">
        <v>1901012</v>
      </c>
      <c r="V40" s="48">
        <v>5</v>
      </c>
      <c r="W40" s="48">
        <v>1902012</v>
      </c>
      <c r="X40" s="48">
        <v>5</v>
      </c>
      <c r="AB40" s="48" t="s">
        <v>3922</v>
      </c>
      <c r="AF40" s="48">
        <v>1101012</v>
      </c>
    </row>
    <row r="41" spans="1:32" ht="14.25">
      <c r="A41" s="48">
        <v>3112</v>
      </c>
      <c r="D41" s="48" t="s">
        <v>3881</v>
      </c>
      <c r="E41" s="48" t="s">
        <v>3840</v>
      </c>
      <c r="F41" s="48" t="s">
        <v>3922</v>
      </c>
      <c r="G41" s="48">
        <v>2</v>
      </c>
      <c r="H41" s="48">
        <v>80</v>
      </c>
      <c r="I41" s="48">
        <v>2606</v>
      </c>
      <c r="J41" s="48">
        <v>969</v>
      </c>
      <c r="K41" s="48">
        <v>18690</v>
      </c>
      <c r="L41" s="48">
        <v>0</v>
      </c>
      <c r="M41" s="48">
        <v>1.5</v>
      </c>
      <c r="N41" s="48">
        <v>0</v>
      </c>
      <c r="O41" s="48">
        <v>0</v>
      </c>
      <c r="P41" s="48">
        <v>1200</v>
      </c>
      <c r="Q41" s="48">
        <v>0</v>
      </c>
      <c r="R41" s="48">
        <v>0</v>
      </c>
      <c r="S41" s="48">
        <v>1907018</v>
      </c>
      <c r="T41" s="48">
        <v>1</v>
      </c>
      <c r="U41" s="48">
        <v>1903018</v>
      </c>
      <c r="V41" s="48">
        <v>5</v>
      </c>
      <c r="W41" s="48">
        <v>1904012</v>
      </c>
      <c r="X41" s="48">
        <v>5</v>
      </c>
      <c r="Y41" s="48">
        <v>1904010</v>
      </c>
      <c r="Z41" s="48">
        <v>5</v>
      </c>
      <c r="AC41" s="48">
        <v>4</v>
      </c>
      <c r="AD41" s="48">
        <v>4</v>
      </c>
      <c r="AE41" s="48">
        <v>2</v>
      </c>
      <c r="AF41" s="48">
        <v>1102018</v>
      </c>
    </row>
    <row r="42" spans="1:32" ht="14.25">
      <c r="A42" s="48">
        <v>3121</v>
      </c>
      <c r="D42" s="48" t="s">
        <v>3879</v>
      </c>
      <c r="E42" s="48" t="s">
        <v>3801</v>
      </c>
      <c r="F42" s="48" t="s">
        <v>3923</v>
      </c>
      <c r="G42" s="48">
        <v>1</v>
      </c>
      <c r="H42" s="48">
        <v>80</v>
      </c>
      <c r="I42" s="48">
        <v>1831</v>
      </c>
      <c r="J42" s="48">
        <v>907</v>
      </c>
      <c r="K42" s="48">
        <v>9222</v>
      </c>
      <c r="L42" s="48">
        <v>0</v>
      </c>
      <c r="M42" s="48">
        <v>1.5</v>
      </c>
      <c r="N42" s="48">
        <v>0</v>
      </c>
      <c r="O42" s="48">
        <v>0</v>
      </c>
      <c r="P42" s="48">
        <v>1200</v>
      </c>
      <c r="Q42" s="48">
        <v>0</v>
      </c>
      <c r="R42" s="48">
        <v>0</v>
      </c>
      <c r="S42" s="48">
        <v>1906008</v>
      </c>
      <c r="T42" s="48">
        <v>1</v>
      </c>
      <c r="U42" s="48">
        <v>1901008</v>
      </c>
      <c r="V42" s="48">
        <v>5</v>
      </c>
      <c r="W42" s="48">
        <v>1902008</v>
      </c>
      <c r="X42" s="48">
        <v>5</v>
      </c>
      <c r="AB42" s="48" t="s">
        <v>3924</v>
      </c>
      <c r="AF42" s="48">
        <v>1101008</v>
      </c>
    </row>
    <row r="43" spans="1:32" ht="14.25">
      <c r="A43" s="48">
        <v>3122</v>
      </c>
      <c r="D43" s="48" t="s">
        <v>3881</v>
      </c>
      <c r="E43" s="48" t="s">
        <v>3841</v>
      </c>
      <c r="F43" s="48" t="s">
        <v>3924</v>
      </c>
      <c r="G43" s="48">
        <v>2</v>
      </c>
      <c r="H43" s="48">
        <v>80</v>
      </c>
      <c r="I43" s="48">
        <v>2529</v>
      </c>
      <c r="J43" s="48">
        <v>969</v>
      </c>
      <c r="K43" s="48">
        <v>18438</v>
      </c>
      <c r="L43" s="48">
        <v>0</v>
      </c>
      <c r="M43" s="48">
        <v>1.5</v>
      </c>
      <c r="N43" s="48">
        <v>0</v>
      </c>
      <c r="O43" s="48">
        <v>0</v>
      </c>
      <c r="P43" s="48">
        <v>1200</v>
      </c>
      <c r="Q43" s="48">
        <v>0</v>
      </c>
      <c r="R43" s="48">
        <v>0</v>
      </c>
      <c r="S43" s="48">
        <v>1907013</v>
      </c>
      <c r="T43" s="48">
        <v>1</v>
      </c>
      <c r="U43" s="48">
        <v>1903013</v>
      </c>
      <c r="V43" s="48">
        <v>5</v>
      </c>
      <c r="W43" s="48">
        <v>1904008</v>
      </c>
      <c r="X43" s="48">
        <v>5</v>
      </c>
      <c r="Y43" s="48">
        <v>1904010</v>
      </c>
      <c r="Z43" s="48">
        <v>5</v>
      </c>
      <c r="AC43" s="48">
        <v>4</v>
      </c>
      <c r="AD43" s="48">
        <v>4</v>
      </c>
      <c r="AE43" s="48">
        <v>3</v>
      </c>
      <c r="AF43" s="48">
        <v>1102013</v>
      </c>
    </row>
    <row r="44" spans="1:32" ht="14.25">
      <c r="A44" s="48">
        <v>3131</v>
      </c>
      <c r="D44" s="48" t="s">
        <v>3879</v>
      </c>
      <c r="E44" s="48" t="s">
        <v>3823</v>
      </c>
      <c r="F44" s="48" t="s">
        <v>3925</v>
      </c>
      <c r="G44" s="48">
        <v>1</v>
      </c>
      <c r="H44" s="48">
        <v>80</v>
      </c>
      <c r="I44" s="48">
        <v>1831</v>
      </c>
      <c r="J44" s="48">
        <v>907</v>
      </c>
      <c r="K44" s="48">
        <v>9222</v>
      </c>
      <c r="L44" s="48">
        <v>0</v>
      </c>
      <c r="M44" s="48">
        <v>1.5</v>
      </c>
      <c r="N44" s="48">
        <v>0</v>
      </c>
      <c r="O44" s="48">
        <v>0</v>
      </c>
      <c r="P44" s="48">
        <v>1200</v>
      </c>
      <c r="Q44" s="48">
        <v>0</v>
      </c>
      <c r="R44" s="48">
        <v>0</v>
      </c>
      <c r="S44" s="48">
        <v>1906009</v>
      </c>
      <c r="T44" s="48">
        <v>1</v>
      </c>
      <c r="U44" s="48">
        <v>1901009</v>
      </c>
      <c r="V44" s="48">
        <v>5</v>
      </c>
      <c r="W44" s="48">
        <v>1902009</v>
      </c>
      <c r="X44" s="48">
        <v>5</v>
      </c>
      <c r="AB44" s="48" t="s">
        <v>3926</v>
      </c>
      <c r="AF44" s="48">
        <v>1101009</v>
      </c>
    </row>
    <row r="45" spans="1:32" ht="14.25">
      <c r="A45" s="48">
        <v>3132</v>
      </c>
      <c r="D45" s="48" t="s">
        <v>3881</v>
      </c>
      <c r="E45" s="48" t="s">
        <v>3824</v>
      </c>
      <c r="F45" s="48" t="s">
        <v>3926</v>
      </c>
      <c r="G45" s="48">
        <v>2</v>
      </c>
      <c r="H45" s="48">
        <v>80</v>
      </c>
      <c r="I45" s="48">
        <v>2529</v>
      </c>
      <c r="J45" s="48">
        <v>969</v>
      </c>
      <c r="K45" s="48">
        <v>18438</v>
      </c>
      <c r="L45" s="48">
        <v>0</v>
      </c>
      <c r="M45" s="48">
        <v>1.5</v>
      </c>
      <c r="N45" s="48">
        <v>0</v>
      </c>
      <c r="O45" s="48">
        <v>0</v>
      </c>
      <c r="P45" s="48">
        <v>1200</v>
      </c>
      <c r="Q45" s="48">
        <v>0</v>
      </c>
      <c r="R45" s="48">
        <v>0</v>
      </c>
      <c r="S45" s="48">
        <v>1907014</v>
      </c>
      <c r="T45" s="48">
        <v>1</v>
      </c>
      <c r="U45" s="48">
        <v>1903014</v>
      </c>
      <c r="V45" s="48">
        <v>5</v>
      </c>
      <c r="W45" s="48">
        <v>1904002</v>
      </c>
      <c r="X45" s="48">
        <v>5</v>
      </c>
      <c r="Y45" s="48">
        <v>1904006</v>
      </c>
      <c r="Z45" s="48">
        <v>5</v>
      </c>
      <c r="AC45" s="48">
        <v>4</v>
      </c>
      <c r="AD45" s="48">
        <v>4</v>
      </c>
      <c r="AE45" s="48">
        <v>1</v>
      </c>
      <c r="AF45" s="48">
        <v>1102014</v>
      </c>
    </row>
    <row r="46" spans="1:32" ht="14.25">
      <c r="A46" s="48">
        <v>3611</v>
      </c>
      <c r="D46" s="48" t="s">
        <v>3879</v>
      </c>
      <c r="E46" s="48" t="s">
        <v>3839</v>
      </c>
      <c r="F46" s="48" t="s">
        <v>3927</v>
      </c>
      <c r="G46" s="48">
        <v>1</v>
      </c>
      <c r="H46" s="48">
        <v>80</v>
      </c>
      <c r="I46" s="48">
        <v>2086</v>
      </c>
      <c r="J46" s="48">
        <v>1027</v>
      </c>
      <c r="K46" s="48">
        <v>10485</v>
      </c>
      <c r="L46" s="48">
        <v>0</v>
      </c>
      <c r="M46" s="48">
        <v>1.5</v>
      </c>
      <c r="N46" s="48">
        <v>0</v>
      </c>
      <c r="O46" s="48">
        <v>0</v>
      </c>
      <c r="P46" s="48">
        <v>1200</v>
      </c>
      <c r="Q46" s="48">
        <v>0</v>
      </c>
      <c r="R46" s="48">
        <v>0</v>
      </c>
      <c r="S46" s="48">
        <v>1906012</v>
      </c>
      <c r="T46" s="48">
        <v>1</v>
      </c>
      <c r="U46" s="48">
        <v>1901012</v>
      </c>
      <c r="V46" s="48">
        <v>5</v>
      </c>
      <c r="W46" s="48">
        <v>1902012</v>
      </c>
      <c r="X46" s="48">
        <v>5</v>
      </c>
      <c r="AB46" s="48" t="s">
        <v>3928</v>
      </c>
      <c r="AF46" s="48">
        <v>1101012</v>
      </c>
    </row>
    <row r="47" spans="1:32" ht="14.25">
      <c r="A47" s="48">
        <v>3612</v>
      </c>
      <c r="D47" s="48" t="s">
        <v>3881</v>
      </c>
      <c r="E47" s="48" t="s">
        <v>3840</v>
      </c>
      <c r="F47" s="48" t="s">
        <v>3928</v>
      </c>
      <c r="G47" s="48">
        <v>2</v>
      </c>
      <c r="H47" s="48">
        <v>80</v>
      </c>
      <c r="I47" s="48">
        <v>2606</v>
      </c>
      <c r="J47" s="48">
        <v>969</v>
      </c>
      <c r="K47" s="48">
        <v>18690</v>
      </c>
      <c r="L47" s="48">
        <v>0</v>
      </c>
      <c r="M47" s="48">
        <v>1.5</v>
      </c>
      <c r="N47" s="48">
        <v>0</v>
      </c>
      <c r="O47" s="48">
        <v>0</v>
      </c>
      <c r="P47" s="48">
        <v>1200</v>
      </c>
      <c r="Q47" s="48">
        <v>0</v>
      </c>
      <c r="R47" s="48">
        <v>0</v>
      </c>
      <c r="S47" s="48">
        <v>1907018</v>
      </c>
      <c r="T47" s="48">
        <v>1</v>
      </c>
      <c r="U47" s="48">
        <v>1903018</v>
      </c>
      <c r="V47" s="48">
        <v>5</v>
      </c>
      <c r="W47" s="48">
        <v>1904012</v>
      </c>
      <c r="X47" s="48">
        <v>5</v>
      </c>
      <c r="Y47" s="48">
        <v>1904010</v>
      </c>
      <c r="Z47" s="48">
        <v>5</v>
      </c>
      <c r="AC47" s="48">
        <v>4</v>
      </c>
      <c r="AD47" s="48">
        <v>4</v>
      </c>
      <c r="AE47" s="48">
        <v>2</v>
      </c>
      <c r="AF47" s="48">
        <v>1102018</v>
      </c>
    </row>
    <row r="48" spans="1:32" ht="14.25">
      <c r="A48" s="48">
        <v>3621</v>
      </c>
      <c r="D48" s="48" t="s">
        <v>3879</v>
      </c>
      <c r="E48" s="48" t="s">
        <v>3801</v>
      </c>
      <c r="F48" s="48" t="s">
        <v>3929</v>
      </c>
      <c r="G48" s="48">
        <v>1</v>
      </c>
      <c r="H48" s="48">
        <v>80</v>
      </c>
      <c r="I48" s="48">
        <v>1831</v>
      </c>
      <c r="J48" s="48">
        <v>907</v>
      </c>
      <c r="K48" s="48">
        <v>9222</v>
      </c>
      <c r="L48" s="48">
        <v>0</v>
      </c>
      <c r="M48" s="48">
        <v>1.5</v>
      </c>
      <c r="N48" s="48">
        <v>0</v>
      </c>
      <c r="O48" s="48">
        <v>0</v>
      </c>
      <c r="P48" s="48">
        <v>1200</v>
      </c>
      <c r="Q48" s="48">
        <v>0</v>
      </c>
      <c r="R48" s="48">
        <v>0</v>
      </c>
      <c r="S48" s="48">
        <v>1906008</v>
      </c>
      <c r="T48" s="48">
        <v>1</v>
      </c>
      <c r="U48" s="48">
        <v>1901008</v>
      </c>
      <c r="V48" s="48">
        <v>5</v>
      </c>
      <c r="W48" s="48">
        <v>1902008</v>
      </c>
      <c r="X48" s="48">
        <v>5</v>
      </c>
      <c r="AB48" s="48" t="s">
        <v>3930</v>
      </c>
      <c r="AF48" s="48">
        <v>1101008</v>
      </c>
    </row>
    <row r="49" spans="1:32" ht="14.25">
      <c r="A49" s="48">
        <v>3622</v>
      </c>
      <c r="D49" s="48" t="s">
        <v>3881</v>
      </c>
      <c r="E49" s="48" t="s">
        <v>3841</v>
      </c>
      <c r="F49" s="48" t="s">
        <v>3930</v>
      </c>
      <c r="G49" s="48">
        <v>2</v>
      </c>
      <c r="H49" s="48">
        <v>80</v>
      </c>
      <c r="I49" s="48">
        <v>2529</v>
      </c>
      <c r="J49" s="48">
        <v>969</v>
      </c>
      <c r="K49" s="48">
        <v>18438</v>
      </c>
      <c r="L49" s="48">
        <v>0</v>
      </c>
      <c r="M49" s="48">
        <v>1.5</v>
      </c>
      <c r="N49" s="48">
        <v>0</v>
      </c>
      <c r="O49" s="48">
        <v>0</v>
      </c>
      <c r="P49" s="48">
        <v>1200</v>
      </c>
      <c r="Q49" s="48">
        <v>0</v>
      </c>
      <c r="R49" s="48">
        <v>0</v>
      </c>
      <c r="S49" s="48">
        <v>1907013</v>
      </c>
      <c r="T49" s="48">
        <v>1</v>
      </c>
      <c r="U49" s="48">
        <v>1903013</v>
      </c>
      <c r="V49" s="48">
        <v>5</v>
      </c>
      <c r="W49" s="48">
        <v>1904008</v>
      </c>
      <c r="X49" s="48">
        <v>5</v>
      </c>
      <c r="Y49" s="48">
        <v>1904010</v>
      </c>
      <c r="Z49" s="48">
        <v>5</v>
      </c>
      <c r="AC49" s="48">
        <v>4</v>
      </c>
      <c r="AD49" s="48">
        <v>4</v>
      </c>
      <c r="AE49" s="48">
        <v>3</v>
      </c>
      <c r="AF49" s="48">
        <v>1102013</v>
      </c>
    </row>
    <row r="50" spans="1:32" ht="14.25">
      <c r="A50" s="48">
        <v>3631</v>
      </c>
      <c r="D50" s="48" t="s">
        <v>3879</v>
      </c>
      <c r="E50" s="48" t="s">
        <v>3823</v>
      </c>
      <c r="F50" s="48" t="s">
        <v>3931</v>
      </c>
      <c r="G50" s="48">
        <v>1</v>
      </c>
      <c r="H50" s="48">
        <v>80</v>
      </c>
      <c r="I50" s="48">
        <v>1831</v>
      </c>
      <c r="J50" s="48">
        <v>907</v>
      </c>
      <c r="K50" s="48">
        <v>9222</v>
      </c>
      <c r="L50" s="48">
        <v>0</v>
      </c>
      <c r="M50" s="48">
        <v>1.5</v>
      </c>
      <c r="N50" s="48">
        <v>0</v>
      </c>
      <c r="O50" s="48">
        <v>0</v>
      </c>
      <c r="P50" s="48">
        <v>1200</v>
      </c>
      <c r="Q50" s="48">
        <v>0</v>
      </c>
      <c r="R50" s="48">
        <v>0</v>
      </c>
      <c r="S50" s="48">
        <v>1906009</v>
      </c>
      <c r="T50" s="48">
        <v>1</v>
      </c>
      <c r="U50" s="48">
        <v>1901009</v>
      </c>
      <c r="V50" s="48">
        <v>5</v>
      </c>
      <c r="W50" s="48">
        <v>1902009</v>
      </c>
      <c r="X50" s="48">
        <v>5</v>
      </c>
      <c r="AB50" s="48" t="s">
        <v>3932</v>
      </c>
      <c r="AF50" s="48">
        <v>1101009</v>
      </c>
    </row>
    <row r="51" spans="1:32" ht="14.25">
      <c r="A51" s="48">
        <v>3632</v>
      </c>
      <c r="D51" s="48" t="s">
        <v>3881</v>
      </c>
      <c r="E51" s="48" t="s">
        <v>3824</v>
      </c>
      <c r="F51" s="48" t="s">
        <v>3932</v>
      </c>
      <c r="G51" s="48">
        <v>2</v>
      </c>
      <c r="H51" s="48">
        <v>80</v>
      </c>
      <c r="I51" s="48">
        <v>2529</v>
      </c>
      <c r="J51" s="48">
        <v>969</v>
      </c>
      <c r="K51" s="48">
        <v>18438</v>
      </c>
      <c r="L51" s="48">
        <v>0</v>
      </c>
      <c r="M51" s="48">
        <v>1.5</v>
      </c>
      <c r="N51" s="48">
        <v>0</v>
      </c>
      <c r="O51" s="48">
        <v>0</v>
      </c>
      <c r="P51" s="48">
        <v>1200</v>
      </c>
      <c r="Q51" s="48">
        <v>0</v>
      </c>
      <c r="R51" s="48">
        <v>0</v>
      </c>
      <c r="S51" s="48">
        <v>1907014</v>
      </c>
      <c r="T51" s="48">
        <v>1</v>
      </c>
      <c r="U51" s="48">
        <v>1903014</v>
      </c>
      <c r="V51" s="48">
        <v>5</v>
      </c>
      <c r="W51" s="48">
        <v>1904002</v>
      </c>
      <c r="X51" s="48">
        <v>5</v>
      </c>
      <c r="Y51" s="48">
        <v>1904006</v>
      </c>
      <c r="Z51" s="48">
        <v>5</v>
      </c>
      <c r="AC51" s="48">
        <v>4</v>
      </c>
      <c r="AD51" s="48">
        <v>4</v>
      </c>
      <c r="AE51" s="48">
        <v>1</v>
      </c>
      <c r="AF51" s="48">
        <v>1102014</v>
      </c>
    </row>
    <row r="52" spans="1:32" ht="14.25">
      <c r="A52" s="48">
        <v>4111</v>
      </c>
      <c r="D52" s="48" t="s">
        <v>3879</v>
      </c>
      <c r="E52" s="48" t="s">
        <v>3839</v>
      </c>
      <c r="F52" s="48" t="s">
        <v>3933</v>
      </c>
      <c r="G52" s="48">
        <v>1</v>
      </c>
      <c r="H52" s="48">
        <v>90</v>
      </c>
      <c r="I52" s="48">
        <v>3031</v>
      </c>
      <c r="J52" s="48">
        <v>1500</v>
      </c>
      <c r="K52" s="48">
        <v>15234</v>
      </c>
      <c r="L52" s="48">
        <v>0</v>
      </c>
      <c r="M52" s="48">
        <v>1.5</v>
      </c>
      <c r="N52" s="48">
        <v>0</v>
      </c>
      <c r="O52" s="48">
        <v>0</v>
      </c>
      <c r="P52" s="48">
        <v>1700</v>
      </c>
      <c r="Q52" s="48">
        <v>0</v>
      </c>
      <c r="R52" s="48">
        <v>0</v>
      </c>
      <c r="S52" s="48">
        <v>1906012</v>
      </c>
      <c r="T52" s="48">
        <v>1</v>
      </c>
      <c r="U52" s="48">
        <v>1901012</v>
      </c>
      <c r="V52" s="48">
        <v>6</v>
      </c>
      <c r="W52" s="48">
        <v>1902012</v>
      </c>
      <c r="X52" s="48">
        <v>6</v>
      </c>
      <c r="AB52" s="48" t="s">
        <v>3934</v>
      </c>
      <c r="AF52" s="48">
        <v>1101012</v>
      </c>
    </row>
    <row r="53" spans="1:32" ht="14.25">
      <c r="A53" s="48">
        <v>4112</v>
      </c>
      <c r="D53" s="48" t="s">
        <v>3881</v>
      </c>
      <c r="E53" s="48" t="s">
        <v>3840</v>
      </c>
      <c r="F53" s="48" t="s">
        <v>3934</v>
      </c>
      <c r="G53" s="48">
        <v>2</v>
      </c>
      <c r="H53" s="48">
        <v>90</v>
      </c>
      <c r="I53" s="48">
        <v>3744</v>
      </c>
      <c r="J53" s="48">
        <v>1390</v>
      </c>
      <c r="K53" s="48">
        <v>27120</v>
      </c>
      <c r="L53" s="48">
        <v>0</v>
      </c>
      <c r="M53" s="48">
        <v>1.5</v>
      </c>
      <c r="N53" s="48">
        <v>0</v>
      </c>
      <c r="O53" s="48">
        <v>0</v>
      </c>
      <c r="P53" s="48">
        <v>1700</v>
      </c>
      <c r="Q53" s="48">
        <v>0</v>
      </c>
      <c r="R53" s="48">
        <v>0</v>
      </c>
      <c r="S53" s="48">
        <v>1907018</v>
      </c>
      <c r="T53" s="48">
        <v>1</v>
      </c>
      <c r="U53" s="48">
        <v>1903018</v>
      </c>
      <c r="V53" s="48">
        <v>6</v>
      </c>
      <c r="W53" s="48">
        <v>1904012</v>
      </c>
      <c r="X53" s="48">
        <v>6</v>
      </c>
      <c r="Y53" s="48">
        <v>1904010</v>
      </c>
      <c r="Z53" s="48">
        <v>6</v>
      </c>
      <c r="AC53" s="48">
        <v>4</v>
      </c>
      <c r="AD53" s="48">
        <v>4</v>
      </c>
      <c r="AE53" s="48">
        <v>2</v>
      </c>
      <c r="AF53" s="48">
        <v>1102018</v>
      </c>
    </row>
    <row r="54" spans="1:32" ht="14.25">
      <c r="A54" s="48">
        <v>4121</v>
      </c>
      <c r="D54" s="48" t="s">
        <v>3879</v>
      </c>
      <c r="E54" s="48" t="s">
        <v>3801</v>
      </c>
      <c r="F54" s="48" t="s">
        <v>3935</v>
      </c>
      <c r="G54" s="48">
        <v>1</v>
      </c>
      <c r="H54" s="48">
        <v>90</v>
      </c>
      <c r="I54" s="48">
        <v>2667</v>
      </c>
      <c r="J54" s="48">
        <v>1320</v>
      </c>
      <c r="K54" s="48">
        <v>13406</v>
      </c>
      <c r="L54" s="48">
        <v>0</v>
      </c>
      <c r="M54" s="48">
        <v>1.5</v>
      </c>
      <c r="N54" s="48">
        <v>0</v>
      </c>
      <c r="O54" s="48">
        <v>0</v>
      </c>
      <c r="P54" s="48">
        <v>1700</v>
      </c>
      <c r="Q54" s="48">
        <v>0</v>
      </c>
      <c r="R54" s="48">
        <v>0</v>
      </c>
      <c r="S54" s="48">
        <v>1906008</v>
      </c>
      <c r="T54" s="48">
        <v>1</v>
      </c>
      <c r="U54" s="48">
        <v>1901008</v>
      </c>
      <c r="V54" s="48">
        <v>6</v>
      </c>
      <c r="W54" s="48">
        <v>1902008</v>
      </c>
      <c r="X54" s="48">
        <v>6</v>
      </c>
      <c r="AB54" s="48" t="s">
        <v>3936</v>
      </c>
      <c r="AF54" s="48">
        <v>1101008</v>
      </c>
    </row>
    <row r="55" spans="1:32" ht="14.25">
      <c r="A55" s="48">
        <v>4122</v>
      </c>
      <c r="D55" s="48" t="s">
        <v>3881</v>
      </c>
      <c r="E55" s="48" t="s">
        <v>3841</v>
      </c>
      <c r="F55" s="48" t="s">
        <v>3936</v>
      </c>
      <c r="G55" s="48">
        <v>2</v>
      </c>
      <c r="H55" s="48">
        <v>90</v>
      </c>
      <c r="I55" s="48">
        <v>3635</v>
      </c>
      <c r="J55" s="48">
        <v>1390</v>
      </c>
      <c r="K55" s="48">
        <v>26754</v>
      </c>
      <c r="L55" s="48">
        <v>0</v>
      </c>
      <c r="M55" s="48">
        <v>1.5</v>
      </c>
      <c r="N55" s="48">
        <v>0</v>
      </c>
      <c r="O55" s="48">
        <v>0</v>
      </c>
      <c r="P55" s="48">
        <v>1700</v>
      </c>
      <c r="Q55" s="48">
        <v>0</v>
      </c>
      <c r="R55" s="48">
        <v>0</v>
      </c>
      <c r="S55" s="48">
        <v>1907013</v>
      </c>
      <c r="T55" s="48">
        <v>1</v>
      </c>
      <c r="U55" s="48">
        <v>1903013</v>
      </c>
      <c r="V55" s="48">
        <v>6</v>
      </c>
      <c r="W55" s="48">
        <v>1904008</v>
      </c>
      <c r="X55" s="48">
        <v>6</v>
      </c>
      <c r="Y55" s="48">
        <v>1904010</v>
      </c>
      <c r="Z55" s="48">
        <v>6</v>
      </c>
      <c r="AC55" s="48">
        <v>4</v>
      </c>
      <c r="AD55" s="48">
        <v>4</v>
      </c>
      <c r="AE55" s="48">
        <v>3</v>
      </c>
      <c r="AF55" s="48">
        <v>1102013</v>
      </c>
    </row>
    <row r="56" spans="1:32" ht="14.25">
      <c r="A56" s="48">
        <v>4131</v>
      </c>
      <c r="D56" s="48" t="s">
        <v>3879</v>
      </c>
      <c r="E56" s="48" t="s">
        <v>3823</v>
      </c>
      <c r="F56" s="48" t="s">
        <v>3937</v>
      </c>
      <c r="G56" s="48">
        <v>1</v>
      </c>
      <c r="H56" s="48">
        <v>90</v>
      </c>
      <c r="I56" s="48">
        <v>2667</v>
      </c>
      <c r="J56" s="48">
        <v>1320</v>
      </c>
      <c r="K56" s="48">
        <v>13406</v>
      </c>
      <c r="L56" s="48">
        <v>0</v>
      </c>
      <c r="M56" s="48">
        <v>1.5</v>
      </c>
      <c r="N56" s="48">
        <v>0</v>
      </c>
      <c r="O56" s="48">
        <v>0</v>
      </c>
      <c r="P56" s="48">
        <v>1700</v>
      </c>
      <c r="Q56" s="48">
        <v>0</v>
      </c>
      <c r="R56" s="48">
        <v>0</v>
      </c>
      <c r="S56" s="48">
        <v>1906009</v>
      </c>
      <c r="T56" s="48">
        <v>1</v>
      </c>
      <c r="U56" s="48">
        <v>1901009</v>
      </c>
      <c r="V56" s="48">
        <v>6</v>
      </c>
      <c r="W56" s="48">
        <v>1902009</v>
      </c>
      <c r="X56" s="48">
        <v>6</v>
      </c>
      <c r="AB56" s="48" t="s">
        <v>3938</v>
      </c>
      <c r="AF56" s="48">
        <v>1101009</v>
      </c>
    </row>
    <row r="57" spans="1:32" ht="14.25">
      <c r="A57" s="48">
        <v>4132</v>
      </c>
      <c r="D57" s="48" t="s">
        <v>3881</v>
      </c>
      <c r="E57" s="48" t="s">
        <v>3824</v>
      </c>
      <c r="F57" s="48" t="s">
        <v>3938</v>
      </c>
      <c r="G57" s="48">
        <v>2</v>
      </c>
      <c r="H57" s="48">
        <v>90</v>
      </c>
      <c r="I57" s="48">
        <v>3635</v>
      </c>
      <c r="J57" s="48">
        <v>1390</v>
      </c>
      <c r="K57" s="48">
        <v>26754</v>
      </c>
      <c r="L57" s="48">
        <v>0</v>
      </c>
      <c r="M57" s="48">
        <v>1.5</v>
      </c>
      <c r="N57" s="48">
        <v>0</v>
      </c>
      <c r="O57" s="48">
        <v>0</v>
      </c>
      <c r="P57" s="48">
        <v>1700</v>
      </c>
      <c r="Q57" s="48">
        <v>0</v>
      </c>
      <c r="R57" s="48">
        <v>0</v>
      </c>
      <c r="S57" s="48">
        <v>1907014</v>
      </c>
      <c r="T57" s="48">
        <v>1</v>
      </c>
      <c r="U57" s="48">
        <v>1903014</v>
      </c>
      <c r="V57" s="48">
        <v>6</v>
      </c>
      <c r="W57" s="48">
        <v>1904002</v>
      </c>
      <c r="X57" s="48">
        <v>6</v>
      </c>
      <c r="Y57" s="48">
        <v>1904006</v>
      </c>
      <c r="Z57" s="48">
        <v>6</v>
      </c>
      <c r="AC57" s="48">
        <v>4</v>
      </c>
      <c r="AD57" s="48">
        <v>4</v>
      </c>
      <c r="AE57" s="48">
        <v>1</v>
      </c>
      <c r="AF57" s="48">
        <v>1102014</v>
      </c>
    </row>
    <row r="58" spans="1:32" ht="14.25">
      <c r="A58" s="48">
        <v>4611</v>
      </c>
      <c r="D58" s="48" t="s">
        <v>3879</v>
      </c>
      <c r="E58" s="48" t="s">
        <v>3839</v>
      </c>
      <c r="F58" s="48" t="s">
        <v>3939</v>
      </c>
      <c r="G58" s="48">
        <v>1</v>
      </c>
      <c r="H58" s="48">
        <v>100</v>
      </c>
      <c r="I58" s="48">
        <v>4382</v>
      </c>
      <c r="J58" s="48">
        <v>2177</v>
      </c>
      <c r="K58" s="48">
        <v>21998</v>
      </c>
      <c r="L58" s="48">
        <v>0</v>
      </c>
      <c r="M58" s="48">
        <v>1.5</v>
      </c>
      <c r="N58" s="48">
        <v>0</v>
      </c>
      <c r="O58" s="48">
        <v>0</v>
      </c>
      <c r="P58" s="48">
        <v>2150</v>
      </c>
      <c r="Q58" s="48">
        <v>0</v>
      </c>
      <c r="R58" s="48">
        <v>0</v>
      </c>
      <c r="S58" s="48">
        <v>1906012</v>
      </c>
      <c r="T58" s="48">
        <v>1</v>
      </c>
      <c r="U58" s="48">
        <v>1901012</v>
      </c>
      <c r="V58" s="48">
        <v>7</v>
      </c>
      <c r="W58" s="48">
        <v>1902012</v>
      </c>
      <c r="X58" s="48">
        <v>7</v>
      </c>
      <c r="AB58" s="48" t="s">
        <v>3940</v>
      </c>
      <c r="AF58" s="48">
        <v>1101012</v>
      </c>
    </row>
    <row r="59" spans="1:32" ht="14.25">
      <c r="A59" s="48">
        <v>4612</v>
      </c>
      <c r="D59" s="48" t="s">
        <v>3881</v>
      </c>
      <c r="E59" s="48" t="s">
        <v>3840</v>
      </c>
      <c r="F59" s="48" t="s">
        <v>3940</v>
      </c>
      <c r="G59" s="48">
        <v>2</v>
      </c>
      <c r="H59" s="48">
        <v>100</v>
      </c>
      <c r="I59" s="48">
        <v>5595</v>
      </c>
      <c r="J59" s="48">
        <v>2549</v>
      </c>
      <c r="K59" s="48">
        <v>40220</v>
      </c>
      <c r="L59" s="48">
        <v>0</v>
      </c>
      <c r="M59" s="48">
        <v>1.5</v>
      </c>
      <c r="N59" s="48">
        <v>0</v>
      </c>
      <c r="O59" s="48">
        <v>0</v>
      </c>
      <c r="P59" s="48">
        <v>2150</v>
      </c>
      <c r="Q59" s="48">
        <v>0</v>
      </c>
      <c r="R59" s="48">
        <v>0</v>
      </c>
      <c r="S59" s="48">
        <v>1907018</v>
      </c>
      <c r="T59" s="48">
        <v>1</v>
      </c>
      <c r="U59" s="48">
        <v>1903018</v>
      </c>
      <c r="V59" s="48">
        <v>7</v>
      </c>
      <c r="W59" s="48">
        <v>1904012</v>
      </c>
      <c r="X59" s="48">
        <v>7</v>
      </c>
      <c r="Y59" s="48">
        <v>1904010</v>
      </c>
      <c r="Z59" s="48">
        <v>7</v>
      </c>
      <c r="AC59" s="48">
        <v>4</v>
      </c>
      <c r="AD59" s="48">
        <v>4</v>
      </c>
      <c r="AE59" s="48">
        <v>2</v>
      </c>
      <c r="AF59" s="48">
        <v>1102018</v>
      </c>
    </row>
    <row r="60" spans="1:32" ht="14.25">
      <c r="A60" s="48">
        <v>4621</v>
      </c>
      <c r="D60" s="48" t="s">
        <v>3879</v>
      </c>
      <c r="E60" s="48" t="s">
        <v>3801</v>
      </c>
      <c r="F60" s="48" t="s">
        <v>3941</v>
      </c>
      <c r="G60" s="48">
        <v>1</v>
      </c>
      <c r="H60" s="48">
        <v>100</v>
      </c>
      <c r="I60" s="48">
        <v>3855</v>
      </c>
      <c r="J60" s="48">
        <v>1915</v>
      </c>
      <c r="K60" s="48">
        <v>19359</v>
      </c>
      <c r="L60" s="48">
        <v>0</v>
      </c>
      <c r="M60" s="48">
        <v>1.5</v>
      </c>
      <c r="N60" s="48">
        <v>0</v>
      </c>
      <c r="O60" s="48">
        <v>0</v>
      </c>
      <c r="P60" s="48">
        <v>2150</v>
      </c>
      <c r="Q60" s="48">
        <v>0</v>
      </c>
      <c r="R60" s="48">
        <v>0</v>
      </c>
      <c r="S60" s="48">
        <v>1906008</v>
      </c>
      <c r="T60" s="48">
        <v>1</v>
      </c>
      <c r="U60" s="48">
        <v>1901008</v>
      </c>
      <c r="V60" s="48">
        <v>7</v>
      </c>
      <c r="W60" s="48">
        <v>1902008</v>
      </c>
      <c r="X60" s="48">
        <v>7</v>
      </c>
      <c r="AB60" s="48" t="s">
        <v>3942</v>
      </c>
      <c r="AF60" s="48">
        <v>1101008</v>
      </c>
    </row>
    <row r="61" spans="1:32" ht="14.25">
      <c r="A61" s="48">
        <v>4622</v>
      </c>
      <c r="D61" s="48" t="s">
        <v>3881</v>
      </c>
      <c r="E61" s="48" t="s">
        <v>3841</v>
      </c>
      <c r="F61" s="48" t="s">
        <v>3942</v>
      </c>
      <c r="G61" s="48">
        <v>2</v>
      </c>
      <c r="H61" s="48">
        <v>100</v>
      </c>
      <c r="I61" s="48">
        <v>5411</v>
      </c>
      <c r="J61" s="48">
        <v>2483</v>
      </c>
      <c r="K61" s="48">
        <v>39560</v>
      </c>
      <c r="L61" s="48">
        <v>0</v>
      </c>
      <c r="M61" s="48">
        <v>1.5</v>
      </c>
      <c r="N61" s="48">
        <v>0</v>
      </c>
      <c r="O61" s="48">
        <v>0</v>
      </c>
      <c r="P61" s="48">
        <v>2150</v>
      </c>
      <c r="Q61" s="48">
        <v>0</v>
      </c>
      <c r="R61" s="48">
        <v>0</v>
      </c>
      <c r="S61" s="48">
        <v>1907013</v>
      </c>
      <c r="T61" s="48">
        <v>1</v>
      </c>
      <c r="U61" s="48">
        <v>1903013</v>
      </c>
      <c r="V61" s="48">
        <v>7</v>
      </c>
      <c r="W61" s="48">
        <v>1904008</v>
      </c>
      <c r="X61" s="48">
        <v>7</v>
      </c>
      <c r="Y61" s="48">
        <v>1904010</v>
      </c>
      <c r="Z61" s="48">
        <v>7</v>
      </c>
      <c r="AC61" s="48">
        <v>4</v>
      </c>
      <c r="AD61" s="48">
        <v>4</v>
      </c>
      <c r="AE61" s="48">
        <v>3</v>
      </c>
      <c r="AF61" s="48">
        <v>1102013</v>
      </c>
    </row>
    <row r="62" spans="1:32" ht="14.25">
      <c r="A62" s="48">
        <v>4631</v>
      </c>
      <c r="D62" s="48" t="s">
        <v>3879</v>
      </c>
      <c r="E62" s="48" t="s">
        <v>3823</v>
      </c>
      <c r="F62" s="48" t="s">
        <v>3943</v>
      </c>
      <c r="G62" s="48">
        <v>1</v>
      </c>
      <c r="H62" s="48">
        <v>100</v>
      </c>
      <c r="I62" s="48">
        <v>3855</v>
      </c>
      <c r="J62" s="48">
        <v>1915</v>
      </c>
      <c r="K62" s="48">
        <v>19359</v>
      </c>
      <c r="L62" s="48">
        <v>0</v>
      </c>
      <c r="M62" s="48">
        <v>1.5</v>
      </c>
      <c r="N62" s="48">
        <v>0</v>
      </c>
      <c r="O62" s="48">
        <v>0</v>
      </c>
      <c r="P62" s="48">
        <v>2150</v>
      </c>
      <c r="Q62" s="48">
        <v>0</v>
      </c>
      <c r="R62" s="48">
        <v>0</v>
      </c>
      <c r="S62" s="48">
        <v>1906009</v>
      </c>
      <c r="T62" s="48">
        <v>1</v>
      </c>
      <c r="U62" s="48">
        <v>1901009</v>
      </c>
      <c r="V62" s="48">
        <v>7</v>
      </c>
      <c r="W62" s="48">
        <v>1902009</v>
      </c>
      <c r="X62" s="48">
        <v>7</v>
      </c>
      <c r="AB62" s="48" t="s">
        <v>3944</v>
      </c>
      <c r="AF62" s="48">
        <v>1101009</v>
      </c>
    </row>
    <row r="63" spans="1:32" ht="14.25">
      <c r="A63" s="48">
        <v>4632</v>
      </c>
      <c r="D63" s="48" t="s">
        <v>3881</v>
      </c>
      <c r="E63" s="48" t="s">
        <v>3824</v>
      </c>
      <c r="F63" s="48" t="s">
        <v>3944</v>
      </c>
      <c r="G63" s="48">
        <v>2</v>
      </c>
      <c r="H63" s="48">
        <v>100</v>
      </c>
      <c r="I63" s="48">
        <v>5411</v>
      </c>
      <c r="J63" s="48">
        <v>2483</v>
      </c>
      <c r="K63" s="48">
        <v>39560</v>
      </c>
      <c r="L63" s="48">
        <v>0</v>
      </c>
      <c r="M63" s="48">
        <v>1.5</v>
      </c>
      <c r="N63" s="48">
        <v>0</v>
      </c>
      <c r="O63" s="48">
        <v>0</v>
      </c>
      <c r="P63" s="48">
        <v>2150</v>
      </c>
      <c r="Q63" s="48">
        <v>0</v>
      </c>
      <c r="R63" s="48">
        <v>0</v>
      </c>
      <c r="S63" s="48">
        <v>1907014</v>
      </c>
      <c r="T63" s="48">
        <v>1</v>
      </c>
      <c r="U63" s="48">
        <v>1903014</v>
      </c>
      <c r="V63" s="48">
        <v>7</v>
      </c>
      <c r="W63" s="48">
        <v>1904002</v>
      </c>
      <c r="X63" s="48">
        <v>7</v>
      </c>
      <c r="Y63" s="48">
        <v>1904006</v>
      </c>
      <c r="Z63" s="48">
        <v>7</v>
      </c>
      <c r="AC63" s="48">
        <v>4</v>
      </c>
      <c r="AD63" s="48">
        <v>4</v>
      </c>
      <c r="AE63" s="48">
        <v>1</v>
      </c>
      <c r="AF63" s="48">
        <v>1102014</v>
      </c>
    </row>
    <row r="64" spans="1:32" ht="14.25">
      <c r="A64" s="48">
        <v>5111</v>
      </c>
      <c r="D64" s="48" t="s">
        <v>3879</v>
      </c>
      <c r="E64" s="48" t="s">
        <v>3839</v>
      </c>
      <c r="F64" s="48" t="s">
        <v>3945</v>
      </c>
      <c r="G64" s="48">
        <v>1</v>
      </c>
      <c r="H64" s="48">
        <v>100</v>
      </c>
      <c r="I64" s="48">
        <v>4382</v>
      </c>
      <c r="J64" s="48">
        <v>2177</v>
      </c>
      <c r="K64" s="48">
        <v>21998</v>
      </c>
      <c r="L64" s="48">
        <v>0</v>
      </c>
      <c r="M64" s="48">
        <v>1.5</v>
      </c>
      <c r="N64" s="48">
        <v>0</v>
      </c>
      <c r="O64" s="48">
        <v>0</v>
      </c>
      <c r="P64" s="48">
        <v>2150</v>
      </c>
      <c r="Q64" s="48">
        <v>0</v>
      </c>
      <c r="R64" s="48">
        <v>0</v>
      </c>
      <c r="S64" s="48">
        <v>1906012</v>
      </c>
      <c r="T64" s="48">
        <v>1</v>
      </c>
      <c r="U64" s="48">
        <v>1901012</v>
      </c>
      <c r="V64" s="48">
        <v>7</v>
      </c>
      <c r="W64" s="48">
        <v>1902012</v>
      </c>
      <c r="X64" s="48">
        <v>7</v>
      </c>
      <c r="AB64" s="48" t="s">
        <v>3946</v>
      </c>
      <c r="AF64" s="48">
        <v>1101012</v>
      </c>
    </row>
    <row r="65" spans="1:32" ht="14.25">
      <c r="A65" s="48">
        <v>5112</v>
      </c>
      <c r="D65" s="48" t="s">
        <v>3881</v>
      </c>
      <c r="E65" s="48" t="s">
        <v>3840</v>
      </c>
      <c r="F65" s="48" t="s">
        <v>3946</v>
      </c>
      <c r="G65" s="48">
        <v>2</v>
      </c>
      <c r="H65" s="48">
        <v>100</v>
      </c>
      <c r="I65" s="48">
        <v>5595</v>
      </c>
      <c r="J65" s="48">
        <v>2549</v>
      </c>
      <c r="K65" s="48">
        <v>40220</v>
      </c>
      <c r="L65" s="48">
        <v>0</v>
      </c>
      <c r="M65" s="48">
        <v>1.5</v>
      </c>
      <c r="N65" s="48">
        <v>0</v>
      </c>
      <c r="O65" s="48">
        <v>0</v>
      </c>
      <c r="P65" s="48">
        <v>2150</v>
      </c>
      <c r="Q65" s="48">
        <v>0</v>
      </c>
      <c r="R65" s="48">
        <v>0</v>
      </c>
      <c r="S65" s="48">
        <v>1907018</v>
      </c>
      <c r="T65" s="48">
        <v>1</v>
      </c>
      <c r="U65" s="48">
        <v>1903018</v>
      </c>
      <c r="V65" s="48">
        <v>7</v>
      </c>
      <c r="W65" s="48">
        <v>1904012</v>
      </c>
      <c r="X65" s="48">
        <v>7</v>
      </c>
      <c r="Y65" s="48">
        <v>1904010</v>
      </c>
      <c r="Z65" s="48">
        <v>7</v>
      </c>
      <c r="AC65" s="48">
        <v>4</v>
      </c>
      <c r="AD65" s="48">
        <v>4</v>
      </c>
      <c r="AE65" s="48">
        <v>2</v>
      </c>
      <c r="AF65" s="48">
        <v>1102018</v>
      </c>
    </row>
    <row r="66" spans="1:32" ht="14.25">
      <c r="A66" s="48">
        <v>5121</v>
      </c>
      <c r="D66" s="48" t="s">
        <v>3879</v>
      </c>
      <c r="E66" s="48" t="s">
        <v>3801</v>
      </c>
      <c r="F66" s="48" t="s">
        <v>3947</v>
      </c>
      <c r="G66" s="48">
        <v>1</v>
      </c>
      <c r="H66" s="48">
        <v>100</v>
      </c>
      <c r="I66" s="48">
        <v>3855</v>
      </c>
      <c r="J66" s="48">
        <v>1915</v>
      </c>
      <c r="K66" s="48">
        <v>19359</v>
      </c>
      <c r="L66" s="48">
        <v>0</v>
      </c>
      <c r="M66" s="48">
        <v>1.5</v>
      </c>
      <c r="N66" s="48">
        <v>0</v>
      </c>
      <c r="O66" s="48">
        <v>0</v>
      </c>
      <c r="P66" s="48">
        <v>2150</v>
      </c>
      <c r="Q66" s="48">
        <v>0</v>
      </c>
      <c r="R66" s="48">
        <v>0</v>
      </c>
      <c r="S66" s="48">
        <v>1906008</v>
      </c>
      <c r="T66" s="48">
        <v>1</v>
      </c>
      <c r="U66" s="48">
        <v>1901008</v>
      </c>
      <c r="V66" s="48">
        <v>7</v>
      </c>
      <c r="W66" s="48">
        <v>1902008</v>
      </c>
      <c r="X66" s="48">
        <v>7</v>
      </c>
      <c r="AB66" s="48" t="s">
        <v>3948</v>
      </c>
      <c r="AF66" s="48">
        <v>1101008</v>
      </c>
    </row>
    <row r="67" spans="1:32" ht="14.25">
      <c r="A67" s="48">
        <v>5122</v>
      </c>
      <c r="D67" s="48" t="s">
        <v>3881</v>
      </c>
      <c r="E67" s="48" t="s">
        <v>3841</v>
      </c>
      <c r="F67" s="48" t="s">
        <v>3948</v>
      </c>
      <c r="G67" s="48">
        <v>2</v>
      </c>
      <c r="H67" s="48">
        <v>100</v>
      </c>
      <c r="I67" s="48">
        <v>5411</v>
      </c>
      <c r="J67" s="48">
        <v>2483</v>
      </c>
      <c r="K67" s="48">
        <v>39560</v>
      </c>
      <c r="L67" s="48">
        <v>0</v>
      </c>
      <c r="M67" s="48">
        <v>1.5</v>
      </c>
      <c r="N67" s="48">
        <v>0</v>
      </c>
      <c r="O67" s="48">
        <v>0</v>
      </c>
      <c r="P67" s="48">
        <v>2150</v>
      </c>
      <c r="Q67" s="48">
        <v>0</v>
      </c>
      <c r="R67" s="48">
        <v>0</v>
      </c>
      <c r="S67" s="48">
        <v>1907013</v>
      </c>
      <c r="T67" s="48">
        <v>1</v>
      </c>
      <c r="U67" s="48">
        <v>1903013</v>
      </c>
      <c r="V67" s="48">
        <v>7</v>
      </c>
      <c r="W67" s="48">
        <v>1904008</v>
      </c>
      <c r="X67" s="48">
        <v>7</v>
      </c>
      <c r="Y67" s="48">
        <v>1904010</v>
      </c>
      <c r="Z67" s="48">
        <v>7</v>
      </c>
      <c r="AC67" s="48">
        <v>4</v>
      </c>
      <c r="AD67" s="48">
        <v>4</v>
      </c>
      <c r="AE67" s="48">
        <v>3</v>
      </c>
      <c r="AF67" s="48">
        <v>1102013</v>
      </c>
    </row>
    <row r="68" spans="1:32" ht="14.25">
      <c r="A68" s="48">
        <v>5131</v>
      </c>
      <c r="D68" s="48" t="s">
        <v>3879</v>
      </c>
      <c r="E68" s="48" t="s">
        <v>3823</v>
      </c>
      <c r="F68" s="48" t="s">
        <v>3949</v>
      </c>
      <c r="G68" s="48">
        <v>1</v>
      </c>
      <c r="H68" s="48">
        <v>100</v>
      </c>
      <c r="I68" s="48">
        <v>3855</v>
      </c>
      <c r="J68" s="48">
        <v>1915</v>
      </c>
      <c r="K68" s="48">
        <v>19359</v>
      </c>
      <c r="L68" s="48">
        <v>0</v>
      </c>
      <c r="M68" s="48">
        <v>1.5</v>
      </c>
      <c r="N68" s="48">
        <v>0</v>
      </c>
      <c r="O68" s="48">
        <v>0</v>
      </c>
      <c r="P68" s="48">
        <v>2150</v>
      </c>
      <c r="Q68" s="48">
        <v>0</v>
      </c>
      <c r="R68" s="48">
        <v>0</v>
      </c>
      <c r="S68" s="48">
        <v>1906009</v>
      </c>
      <c r="T68" s="48">
        <v>1</v>
      </c>
      <c r="U68" s="48">
        <v>1901009</v>
      </c>
      <c r="V68" s="48">
        <v>7</v>
      </c>
      <c r="W68" s="48">
        <v>1902009</v>
      </c>
      <c r="X68" s="48">
        <v>7</v>
      </c>
      <c r="AB68" s="48" t="s">
        <v>3950</v>
      </c>
      <c r="AF68" s="48">
        <v>1101009</v>
      </c>
    </row>
    <row r="69" spans="1:32" ht="14.25">
      <c r="A69" s="48">
        <v>5132</v>
      </c>
      <c r="D69" s="48" t="s">
        <v>3881</v>
      </c>
      <c r="E69" s="48" t="s">
        <v>3824</v>
      </c>
      <c r="F69" s="48" t="s">
        <v>3950</v>
      </c>
      <c r="G69" s="48">
        <v>2</v>
      </c>
      <c r="H69" s="48">
        <v>100</v>
      </c>
      <c r="I69" s="48">
        <v>5411</v>
      </c>
      <c r="J69" s="48">
        <v>2483</v>
      </c>
      <c r="K69" s="48">
        <v>39560</v>
      </c>
      <c r="L69" s="48">
        <v>0</v>
      </c>
      <c r="M69" s="48">
        <v>1.5</v>
      </c>
      <c r="N69" s="48">
        <v>0</v>
      </c>
      <c r="O69" s="48">
        <v>0</v>
      </c>
      <c r="P69" s="48">
        <v>2150</v>
      </c>
      <c r="Q69" s="48">
        <v>0</v>
      </c>
      <c r="R69" s="48">
        <v>0</v>
      </c>
      <c r="S69" s="48">
        <v>1907014</v>
      </c>
      <c r="T69" s="48">
        <v>1</v>
      </c>
      <c r="U69" s="48">
        <v>1903014</v>
      </c>
      <c r="V69" s="48">
        <v>7</v>
      </c>
      <c r="W69" s="48">
        <v>1904002</v>
      </c>
      <c r="X69" s="48">
        <v>7</v>
      </c>
      <c r="Y69" s="48">
        <v>1904006</v>
      </c>
      <c r="Z69" s="48">
        <v>7</v>
      </c>
      <c r="AC69" s="48">
        <v>4</v>
      </c>
      <c r="AD69" s="48">
        <v>4</v>
      </c>
      <c r="AE69" s="48">
        <v>1</v>
      </c>
      <c r="AF69" s="48">
        <v>1102014</v>
      </c>
    </row>
    <row r="70" spans="1:32" ht="14.25">
      <c r="A70" s="48">
        <v>5611</v>
      </c>
      <c r="D70" s="48" t="s">
        <v>3879</v>
      </c>
      <c r="E70" s="48" t="s">
        <v>3839</v>
      </c>
      <c r="F70" s="48" t="s">
        <v>3951</v>
      </c>
      <c r="G70" s="48">
        <v>1</v>
      </c>
      <c r="H70" s="48">
        <v>100</v>
      </c>
      <c r="I70" s="48">
        <v>4869</v>
      </c>
      <c r="J70" s="48">
        <v>2419</v>
      </c>
      <c r="K70" s="48">
        <v>24442</v>
      </c>
      <c r="L70" s="48">
        <v>0</v>
      </c>
      <c r="M70" s="48">
        <v>1.5</v>
      </c>
      <c r="N70" s="48">
        <v>0</v>
      </c>
      <c r="O70" s="48">
        <v>0</v>
      </c>
      <c r="P70" s="48">
        <v>2150</v>
      </c>
      <c r="Q70" s="48">
        <v>0</v>
      </c>
      <c r="R70" s="48">
        <v>0</v>
      </c>
      <c r="S70" s="48">
        <v>1906012</v>
      </c>
      <c r="T70" s="48">
        <v>1</v>
      </c>
      <c r="U70" s="48">
        <v>1901012</v>
      </c>
      <c r="V70" s="48">
        <v>7</v>
      </c>
      <c r="W70" s="48">
        <v>1902012</v>
      </c>
      <c r="X70" s="48">
        <v>7</v>
      </c>
      <c r="AB70" s="48" t="s">
        <v>3952</v>
      </c>
      <c r="AF70" s="48">
        <v>1101012</v>
      </c>
    </row>
    <row r="71" spans="1:32" ht="14.25">
      <c r="A71" s="48">
        <v>5612</v>
      </c>
      <c r="D71" s="48" t="s">
        <v>3881</v>
      </c>
      <c r="E71" s="48" t="s">
        <v>3840</v>
      </c>
      <c r="F71" s="48" t="s">
        <v>3952</v>
      </c>
      <c r="G71" s="48">
        <v>2</v>
      </c>
      <c r="H71" s="48">
        <v>100</v>
      </c>
      <c r="I71" s="48">
        <v>6948</v>
      </c>
      <c r="J71" s="48">
        <v>3195</v>
      </c>
      <c r="K71" s="48">
        <v>48355</v>
      </c>
      <c r="L71" s="48">
        <v>0</v>
      </c>
      <c r="M71" s="48">
        <v>1.5</v>
      </c>
      <c r="N71" s="48">
        <v>0</v>
      </c>
      <c r="O71" s="48">
        <v>0</v>
      </c>
      <c r="P71" s="48">
        <v>2150</v>
      </c>
      <c r="Q71" s="48">
        <v>0</v>
      </c>
      <c r="R71" s="48">
        <v>0</v>
      </c>
      <c r="S71" s="48">
        <v>1907018</v>
      </c>
      <c r="T71" s="48">
        <v>1</v>
      </c>
      <c r="U71" s="48">
        <v>1903018</v>
      </c>
      <c r="V71" s="48">
        <v>7</v>
      </c>
      <c r="W71" s="48">
        <v>1904012</v>
      </c>
      <c r="X71" s="48">
        <v>7</v>
      </c>
      <c r="Y71" s="48">
        <v>1904010</v>
      </c>
      <c r="Z71" s="48">
        <v>7</v>
      </c>
      <c r="AC71" s="48">
        <v>4</v>
      </c>
      <c r="AD71" s="48">
        <v>4</v>
      </c>
      <c r="AE71" s="48">
        <v>2</v>
      </c>
      <c r="AF71" s="48">
        <v>1102018</v>
      </c>
    </row>
    <row r="72" spans="1:32" ht="14.25">
      <c r="A72" s="48">
        <v>5621</v>
      </c>
      <c r="D72" s="48" t="s">
        <v>3879</v>
      </c>
      <c r="E72" s="48" t="s">
        <v>3801</v>
      </c>
      <c r="F72" s="48" t="s">
        <v>3953</v>
      </c>
      <c r="G72" s="48">
        <v>1</v>
      </c>
      <c r="H72" s="48">
        <v>100</v>
      </c>
      <c r="I72" s="48">
        <v>4284</v>
      </c>
      <c r="J72" s="48">
        <v>2128</v>
      </c>
      <c r="K72" s="48">
        <v>21510</v>
      </c>
      <c r="L72" s="48">
        <v>0</v>
      </c>
      <c r="M72" s="48">
        <v>1.5</v>
      </c>
      <c r="N72" s="48">
        <v>0</v>
      </c>
      <c r="O72" s="48">
        <v>0</v>
      </c>
      <c r="P72" s="48">
        <v>2150</v>
      </c>
      <c r="Q72" s="48">
        <v>0</v>
      </c>
      <c r="R72" s="48">
        <v>0</v>
      </c>
      <c r="S72" s="48">
        <v>1906008</v>
      </c>
      <c r="T72" s="48">
        <v>1</v>
      </c>
      <c r="U72" s="48">
        <v>1901008</v>
      </c>
      <c r="V72" s="48">
        <v>7</v>
      </c>
      <c r="W72" s="48">
        <v>1902008</v>
      </c>
      <c r="X72" s="48">
        <v>7</v>
      </c>
      <c r="AB72" s="48" t="s">
        <v>3954</v>
      </c>
      <c r="AF72" s="48">
        <v>1101008</v>
      </c>
    </row>
    <row r="73" spans="1:32" ht="14.25">
      <c r="A73" s="48">
        <v>5622</v>
      </c>
      <c r="D73" s="48" t="s">
        <v>3881</v>
      </c>
      <c r="E73" s="48" t="s">
        <v>3841</v>
      </c>
      <c r="F73" s="48" t="s">
        <v>3954</v>
      </c>
      <c r="G73" s="48">
        <v>2</v>
      </c>
      <c r="H73" s="48">
        <v>100</v>
      </c>
      <c r="I73" s="48">
        <v>6655</v>
      </c>
      <c r="J73" s="48">
        <v>3078</v>
      </c>
      <c r="K73" s="48">
        <v>47182</v>
      </c>
      <c r="L73" s="48">
        <v>0</v>
      </c>
      <c r="M73" s="48">
        <v>1.5</v>
      </c>
      <c r="N73" s="48">
        <v>0</v>
      </c>
      <c r="O73" s="48">
        <v>0</v>
      </c>
      <c r="P73" s="48">
        <v>2150</v>
      </c>
      <c r="Q73" s="48">
        <v>0</v>
      </c>
      <c r="R73" s="48">
        <v>0</v>
      </c>
      <c r="S73" s="48">
        <v>1907013</v>
      </c>
      <c r="T73" s="48">
        <v>1</v>
      </c>
      <c r="U73" s="48">
        <v>1903013</v>
      </c>
      <c r="V73" s="48">
        <v>7</v>
      </c>
      <c r="W73" s="48">
        <v>1904008</v>
      </c>
      <c r="X73" s="48">
        <v>7</v>
      </c>
      <c r="Y73" s="48">
        <v>1904010</v>
      </c>
      <c r="Z73" s="48">
        <v>7</v>
      </c>
      <c r="AC73" s="48">
        <v>4</v>
      </c>
      <c r="AD73" s="48">
        <v>4</v>
      </c>
      <c r="AE73" s="48">
        <v>3</v>
      </c>
      <c r="AF73" s="48">
        <v>1102013</v>
      </c>
    </row>
    <row r="74" spans="1:32" ht="14.25">
      <c r="A74" s="48">
        <v>5631</v>
      </c>
      <c r="D74" s="48" t="s">
        <v>3879</v>
      </c>
      <c r="E74" s="48" t="s">
        <v>3823</v>
      </c>
      <c r="F74" s="48" t="s">
        <v>3955</v>
      </c>
      <c r="G74" s="48">
        <v>1</v>
      </c>
      <c r="H74" s="48">
        <v>100</v>
      </c>
      <c r="I74" s="48">
        <v>4284</v>
      </c>
      <c r="J74" s="48">
        <v>2128</v>
      </c>
      <c r="K74" s="48">
        <v>21510</v>
      </c>
      <c r="L74" s="48">
        <v>0</v>
      </c>
      <c r="M74" s="48">
        <v>1.5</v>
      </c>
      <c r="N74" s="48">
        <v>0</v>
      </c>
      <c r="O74" s="48">
        <v>0</v>
      </c>
      <c r="P74" s="48">
        <v>2150</v>
      </c>
      <c r="Q74" s="48">
        <v>0</v>
      </c>
      <c r="R74" s="48">
        <v>0</v>
      </c>
      <c r="S74" s="48">
        <v>1906009</v>
      </c>
      <c r="T74" s="48">
        <v>1</v>
      </c>
      <c r="U74" s="48">
        <v>1901009</v>
      </c>
      <c r="V74" s="48">
        <v>7</v>
      </c>
      <c r="W74" s="48">
        <v>1902009</v>
      </c>
      <c r="X74" s="48">
        <v>7</v>
      </c>
      <c r="AB74" s="48" t="s">
        <v>3956</v>
      </c>
      <c r="AF74" s="48">
        <v>1101009</v>
      </c>
    </row>
    <row r="75" spans="1:32" ht="14.25">
      <c r="A75" s="48">
        <v>5632</v>
      </c>
      <c r="D75" s="48" t="s">
        <v>3881</v>
      </c>
      <c r="E75" s="48" t="s">
        <v>3824</v>
      </c>
      <c r="F75" s="48" t="s">
        <v>3956</v>
      </c>
      <c r="G75" s="48">
        <v>2</v>
      </c>
      <c r="H75" s="48">
        <v>100</v>
      </c>
      <c r="I75" s="48">
        <v>6655</v>
      </c>
      <c r="J75" s="48">
        <v>3078</v>
      </c>
      <c r="K75" s="48">
        <v>47182</v>
      </c>
      <c r="L75" s="48">
        <v>0</v>
      </c>
      <c r="M75" s="48">
        <v>1.5</v>
      </c>
      <c r="N75" s="48">
        <v>0</v>
      </c>
      <c r="O75" s="48">
        <v>0</v>
      </c>
      <c r="P75" s="48">
        <v>2150</v>
      </c>
      <c r="Q75" s="48">
        <v>0</v>
      </c>
      <c r="R75" s="48">
        <v>0</v>
      </c>
      <c r="S75" s="48">
        <v>1907014</v>
      </c>
      <c r="T75" s="48">
        <v>1</v>
      </c>
      <c r="U75" s="48">
        <v>1903014</v>
      </c>
      <c r="V75" s="48">
        <v>7</v>
      </c>
      <c r="W75" s="48">
        <v>1904002</v>
      </c>
      <c r="X75" s="48">
        <v>7</v>
      </c>
      <c r="Y75" s="48">
        <v>1904006</v>
      </c>
      <c r="Z75" s="48">
        <v>7</v>
      </c>
      <c r="AC75" s="48">
        <v>4</v>
      </c>
      <c r="AD75" s="48">
        <v>4</v>
      </c>
      <c r="AE75" s="48">
        <v>1</v>
      </c>
      <c r="AF75" s="48">
        <v>1102014</v>
      </c>
    </row>
    <row r="76" spans="1:32" ht="14.25">
      <c r="A76" s="48">
        <v>6111</v>
      </c>
      <c r="D76" s="48" t="s">
        <v>3879</v>
      </c>
      <c r="E76" s="48" t="s">
        <v>3839</v>
      </c>
      <c r="F76" s="48" t="s">
        <v>3957</v>
      </c>
      <c r="G76" s="48">
        <v>1</v>
      </c>
      <c r="H76" s="48">
        <v>110</v>
      </c>
      <c r="I76" s="48">
        <v>6219</v>
      </c>
      <c r="J76" s="48">
        <v>3090</v>
      </c>
      <c r="K76" s="48">
        <v>31192</v>
      </c>
      <c r="L76" s="48">
        <v>0</v>
      </c>
      <c r="M76" s="48">
        <v>1.5</v>
      </c>
      <c r="N76" s="48">
        <v>0</v>
      </c>
      <c r="O76" s="48">
        <v>0</v>
      </c>
      <c r="P76" s="48">
        <v>2700</v>
      </c>
      <c r="Q76" s="48">
        <v>0</v>
      </c>
      <c r="R76" s="48">
        <v>0</v>
      </c>
      <c r="S76" s="48">
        <v>1906012</v>
      </c>
      <c r="T76" s="48">
        <v>1</v>
      </c>
      <c r="U76" s="48">
        <v>1901012</v>
      </c>
      <c r="V76" s="48">
        <v>8</v>
      </c>
      <c r="W76" s="48">
        <v>1902012</v>
      </c>
      <c r="X76" s="48">
        <v>8</v>
      </c>
      <c r="AB76" s="48" t="s">
        <v>3958</v>
      </c>
      <c r="AF76" s="48">
        <v>1101012</v>
      </c>
    </row>
    <row r="77" spans="1:32" ht="14.25">
      <c r="A77" s="48">
        <v>6112</v>
      </c>
      <c r="D77" s="48" t="s">
        <v>3881</v>
      </c>
      <c r="E77" s="48" t="s">
        <v>3840</v>
      </c>
      <c r="F77" s="48" t="s">
        <v>3958</v>
      </c>
      <c r="G77" s="48">
        <v>2</v>
      </c>
      <c r="H77" s="48">
        <v>110</v>
      </c>
      <c r="I77" s="48">
        <v>8829</v>
      </c>
      <c r="J77" s="48">
        <v>4062</v>
      </c>
      <c r="K77" s="48">
        <v>61615</v>
      </c>
      <c r="L77" s="48">
        <v>0</v>
      </c>
      <c r="M77" s="48">
        <v>1.5</v>
      </c>
      <c r="N77" s="48">
        <v>0</v>
      </c>
      <c r="O77" s="48">
        <v>0</v>
      </c>
      <c r="P77" s="48">
        <v>2700</v>
      </c>
      <c r="Q77" s="48">
        <v>0</v>
      </c>
      <c r="R77" s="48">
        <v>0</v>
      </c>
      <c r="S77" s="48">
        <v>1907018</v>
      </c>
      <c r="T77" s="48">
        <v>1</v>
      </c>
      <c r="U77" s="48">
        <v>1903018</v>
      </c>
      <c r="V77" s="48">
        <v>8</v>
      </c>
      <c r="W77" s="48">
        <v>1904012</v>
      </c>
      <c r="X77" s="48">
        <v>8</v>
      </c>
      <c r="Y77" s="48">
        <v>1904010</v>
      </c>
      <c r="Z77" s="48">
        <v>8</v>
      </c>
      <c r="AC77" s="48">
        <v>4</v>
      </c>
      <c r="AD77" s="48">
        <v>4</v>
      </c>
      <c r="AE77" s="48">
        <v>2</v>
      </c>
      <c r="AF77" s="48">
        <v>1102018</v>
      </c>
    </row>
    <row r="78" spans="1:32" ht="14.25">
      <c r="A78" s="48">
        <v>6121</v>
      </c>
      <c r="D78" s="48" t="s">
        <v>3879</v>
      </c>
      <c r="E78" s="48" t="s">
        <v>3801</v>
      </c>
      <c r="F78" s="48" t="s">
        <v>3959</v>
      </c>
      <c r="G78" s="48">
        <v>1</v>
      </c>
      <c r="H78" s="48">
        <v>110</v>
      </c>
      <c r="I78" s="48">
        <v>5470</v>
      </c>
      <c r="J78" s="48">
        <v>2718</v>
      </c>
      <c r="K78" s="48">
        <v>27450</v>
      </c>
      <c r="L78" s="48">
        <v>0</v>
      </c>
      <c r="M78" s="48">
        <v>1.5</v>
      </c>
      <c r="N78" s="48">
        <v>0</v>
      </c>
      <c r="O78" s="48">
        <v>0</v>
      </c>
      <c r="P78" s="48">
        <v>2700</v>
      </c>
      <c r="Q78" s="48">
        <v>0</v>
      </c>
      <c r="R78" s="48">
        <v>0</v>
      </c>
      <c r="S78" s="48">
        <v>1906008</v>
      </c>
      <c r="T78" s="48">
        <v>1</v>
      </c>
      <c r="U78" s="48">
        <v>1901008</v>
      </c>
      <c r="V78" s="48">
        <v>8</v>
      </c>
      <c r="W78" s="48">
        <v>1902008</v>
      </c>
      <c r="X78" s="48">
        <v>8</v>
      </c>
      <c r="AB78" s="48" t="s">
        <v>3960</v>
      </c>
      <c r="AF78" s="48">
        <v>1101008</v>
      </c>
    </row>
    <row r="79" spans="1:32" ht="14.25">
      <c r="A79" s="48">
        <v>6122</v>
      </c>
      <c r="D79" s="48" t="s">
        <v>3881</v>
      </c>
      <c r="E79" s="48" t="s">
        <v>3841</v>
      </c>
      <c r="F79" s="48" t="s">
        <v>3960</v>
      </c>
      <c r="G79" s="48">
        <v>2</v>
      </c>
      <c r="H79" s="48">
        <v>110</v>
      </c>
      <c r="I79" s="48">
        <v>8454</v>
      </c>
      <c r="J79" s="48">
        <v>3913</v>
      </c>
      <c r="K79" s="48">
        <v>60118</v>
      </c>
      <c r="L79" s="48">
        <v>0</v>
      </c>
      <c r="M79" s="48">
        <v>1.5</v>
      </c>
      <c r="N79" s="48">
        <v>0</v>
      </c>
      <c r="O79" s="48">
        <v>0</v>
      </c>
      <c r="P79" s="48">
        <v>2700</v>
      </c>
      <c r="Q79" s="48">
        <v>0</v>
      </c>
      <c r="R79" s="48">
        <v>0</v>
      </c>
      <c r="S79" s="48">
        <v>1907013</v>
      </c>
      <c r="T79" s="48">
        <v>1</v>
      </c>
      <c r="U79" s="48">
        <v>1903013</v>
      </c>
      <c r="V79" s="48">
        <v>8</v>
      </c>
      <c r="W79" s="48">
        <v>1904008</v>
      </c>
      <c r="X79" s="48">
        <v>8</v>
      </c>
      <c r="Y79" s="48">
        <v>1904010</v>
      </c>
      <c r="Z79" s="48">
        <v>8</v>
      </c>
      <c r="AC79" s="48">
        <v>4</v>
      </c>
      <c r="AD79" s="48">
        <v>4</v>
      </c>
      <c r="AE79" s="48">
        <v>3</v>
      </c>
      <c r="AF79" s="48">
        <v>1102013</v>
      </c>
    </row>
    <row r="80" spans="1:32" ht="14.25">
      <c r="A80" s="48">
        <v>6131</v>
      </c>
      <c r="D80" s="48" t="s">
        <v>3879</v>
      </c>
      <c r="E80" s="48" t="s">
        <v>3823</v>
      </c>
      <c r="F80" s="48" t="s">
        <v>3961</v>
      </c>
      <c r="G80" s="48">
        <v>1</v>
      </c>
      <c r="H80" s="48">
        <v>110</v>
      </c>
      <c r="I80" s="48">
        <v>5470</v>
      </c>
      <c r="J80" s="48">
        <v>2718</v>
      </c>
      <c r="K80" s="48">
        <v>27450</v>
      </c>
      <c r="L80" s="48">
        <v>0</v>
      </c>
      <c r="M80" s="48">
        <v>1.5</v>
      </c>
      <c r="N80" s="48">
        <v>0</v>
      </c>
      <c r="O80" s="48">
        <v>0</v>
      </c>
      <c r="P80" s="48">
        <v>2700</v>
      </c>
      <c r="Q80" s="48">
        <v>0</v>
      </c>
      <c r="R80" s="48">
        <v>0</v>
      </c>
      <c r="S80" s="48">
        <v>1906009</v>
      </c>
      <c r="T80" s="48">
        <v>1</v>
      </c>
      <c r="U80" s="48">
        <v>1901009</v>
      </c>
      <c r="V80" s="48">
        <v>8</v>
      </c>
      <c r="W80" s="48">
        <v>1902009</v>
      </c>
      <c r="X80" s="48">
        <v>8</v>
      </c>
      <c r="AB80" s="48" t="s">
        <v>3962</v>
      </c>
      <c r="AF80" s="48">
        <v>1101009</v>
      </c>
    </row>
    <row r="81" spans="1:32" ht="14.25">
      <c r="A81" s="48">
        <v>6132</v>
      </c>
      <c r="D81" s="48" t="s">
        <v>3881</v>
      </c>
      <c r="E81" s="48" t="s">
        <v>3824</v>
      </c>
      <c r="F81" s="48" t="s">
        <v>3962</v>
      </c>
      <c r="G81" s="48">
        <v>2</v>
      </c>
      <c r="H81" s="48">
        <v>110</v>
      </c>
      <c r="I81" s="48">
        <v>8454</v>
      </c>
      <c r="J81" s="48">
        <v>3913</v>
      </c>
      <c r="K81" s="48">
        <v>60118</v>
      </c>
      <c r="L81" s="48">
        <v>0</v>
      </c>
      <c r="M81" s="48">
        <v>1.5</v>
      </c>
      <c r="N81" s="48">
        <v>0</v>
      </c>
      <c r="O81" s="48">
        <v>0</v>
      </c>
      <c r="P81" s="48">
        <v>2700</v>
      </c>
      <c r="Q81" s="48">
        <v>0</v>
      </c>
      <c r="R81" s="48">
        <v>0</v>
      </c>
      <c r="S81" s="48">
        <v>1907014</v>
      </c>
      <c r="T81" s="48">
        <v>1</v>
      </c>
      <c r="U81" s="48">
        <v>1903014</v>
      </c>
      <c r="V81" s="48">
        <v>8</v>
      </c>
      <c r="W81" s="48">
        <v>1904002</v>
      </c>
      <c r="X81" s="48">
        <v>8</v>
      </c>
      <c r="Y81" s="48">
        <v>1904006</v>
      </c>
      <c r="Z81" s="48">
        <v>8</v>
      </c>
      <c r="AC81" s="48">
        <v>4</v>
      </c>
      <c r="AD81" s="48">
        <v>4</v>
      </c>
      <c r="AE81" s="48">
        <v>1</v>
      </c>
      <c r="AF81" s="48">
        <v>1102014</v>
      </c>
    </row>
    <row r="82" spans="1:32" ht="14.25">
      <c r="A82" s="48">
        <v>6611</v>
      </c>
      <c r="D82" s="48" t="s">
        <v>3879</v>
      </c>
      <c r="E82" s="48" t="s">
        <v>3839</v>
      </c>
      <c r="F82" s="48" t="s">
        <v>3963</v>
      </c>
      <c r="G82" s="48">
        <v>1</v>
      </c>
      <c r="H82" s="48">
        <v>120</v>
      </c>
      <c r="I82" s="48">
        <v>7876</v>
      </c>
      <c r="J82" s="48">
        <v>3919</v>
      </c>
      <c r="K82" s="48">
        <v>39480</v>
      </c>
      <c r="L82" s="48">
        <v>0</v>
      </c>
      <c r="M82" s="48">
        <v>1.5</v>
      </c>
      <c r="N82" s="48">
        <v>0</v>
      </c>
      <c r="O82" s="48">
        <v>0</v>
      </c>
      <c r="P82" s="48">
        <v>3400</v>
      </c>
      <c r="Q82" s="48">
        <v>0</v>
      </c>
      <c r="R82" s="48">
        <v>0</v>
      </c>
      <c r="S82" s="48">
        <v>1906012</v>
      </c>
      <c r="T82" s="48">
        <v>1</v>
      </c>
      <c r="U82" s="48">
        <v>1901012</v>
      </c>
      <c r="V82" s="48">
        <v>9</v>
      </c>
      <c r="W82" s="48">
        <v>1902012</v>
      </c>
      <c r="X82" s="48">
        <v>9</v>
      </c>
      <c r="AB82" s="48" t="s">
        <v>3964</v>
      </c>
      <c r="AF82" s="48">
        <v>1101012</v>
      </c>
    </row>
    <row r="83" spans="1:32" ht="14.25">
      <c r="A83" s="48">
        <v>6612</v>
      </c>
      <c r="D83" s="48" t="s">
        <v>3881</v>
      </c>
      <c r="E83" s="48" t="s">
        <v>3840</v>
      </c>
      <c r="F83" s="48" t="s">
        <v>3964</v>
      </c>
      <c r="G83" s="48">
        <v>2</v>
      </c>
      <c r="H83" s="48">
        <v>120</v>
      </c>
      <c r="I83" s="48">
        <v>11145</v>
      </c>
      <c r="J83" s="48">
        <v>5137</v>
      </c>
      <c r="K83" s="48">
        <v>77919</v>
      </c>
      <c r="L83" s="48">
        <v>0</v>
      </c>
      <c r="M83" s="48">
        <v>1.5</v>
      </c>
      <c r="N83" s="48">
        <v>0</v>
      </c>
      <c r="O83" s="48">
        <v>0</v>
      </c>
      <c r="P83" s="48">
        <v>3400</v>
      </c>
      <c r="Q83" s="48">
        <v>0</v>
      </c>
      <c r="R83" s="48">
        <v>0</v>
      </c>
      <c r="S83" s="48">
        <v>1907018</v>
      </c>
      <c r="T83" s="48">
        <v>1</v>
      </c>
      <c r="U83" s="48">
        <v>1903018</v>
      </c>
      <c r="V83" s="48">
        <v>9</v>
      </c>
      <c r="W83" s="48">
        <v>1904012</v>
      </c>
      <c r="X83" s="48">
        <v>9</v>
      </c>
      <c r="Y83" s="48">
        <v>1904010</v>
      </c>
      <c r="Z83" s="48">
        <v>9</v>
      </c>
      <c r="AC83" s="48">
        <v>4</v>
      </c>
      <c r="AD83" s="48">
        <v>4</v>
      </c>
      <c r="AE83" s="48">
        <v>2</v>
      </c>
      <c r="AF83" s="48">
        <v>1102018</v>
      </c>
    </row>
    <row r="84" spans="1:32" ht="14.25">
      <c r="A84" s="48">
        <v>6621</v>
      </c>
      <c r="D84" s="48" t="s">
        <v>3879</v>
      </c>
      <c r="E84" s="48" t="s">
        <v>3801</v>
      </c>
      <c r="F84" s="48" t="s">
        <v>3965</v>
      </c>
      <c r="G84" s="48">
        <v>1</v>
      </c>
      <c r="H84" s="48">
        <v>120</v>
      </c>
      <c r="I84" s="48">
        <v>6931</v>
      </c>
      <c r="J84" s="48">
        <v>3448</v>
      </c>
      <c r="K84" s="48">
        <v>34743</v>
      </c>
      <c r="L84" s="48">
        <v>0</v>
      </c>
      <c r="M84" s="48">
        <v>1.5</v>
      </c>
      <c r="N84" s="48">
        <v>0</v>
      </c>
      <c r="O84" s="48">
        <v>0</v>
      </c>
      <c r="P84" s="48">
        <v>3400</v>
      </c>
      <c r="Q84" s="48">
        <v>0</v>
      </c>
      <c r="R84" s="48">
        <v>0</v>
      </c>
      <c r="S84" s="48">
        <v>1906008</v>
      </c>
      <c r="T84" s="48">
        <v>1</v>
      </c>
      <c r="U84" s="48">
        <v>1901008</v>
      </c>
      <c r="V84" s="48">
        <v>9</v>
      </c>
      <c r="W84" s="48">
        <v>1902008</v>
      </c>
      <c r="X84" s="48">
        <v>9</v>
      </c>
      <c r="AB84" s="48" t="s">
        <v>3966</v>
      </c>
      <c r="AF84" s="48">
        <v>1101008</v>
      </c>
    </row>
    <row r="85" spans="1:32" ht="14.25">
      <c r="A85" s="48">
        <v>6622</v>
      </c>
      <c r="D85" s="48" t="s">
        <v>3881</v>
      </c>
      <c r="E85" s="48" t="s">
        <v>3841</v>
      </c>
      <c r="F85" s="48" t="s">
        <v>3966</v>
      </c>
      <c r="G85" s="48">
        <v>2</v>
      </c>
      <c r="H85" s="48">
        <v>120</v>
      </c>
      <c r="I85" s="48">
        <v>10673</v>
      </c>
      <c r="J85" s="48">
        <v>4949</v>
      </c>
      <c r="K85" s="48">
        <v>76024</v>
      </c>
      <c r="L85" s="48">
        <v>0</v>
      </c>
      <c r="M85" s="48">
        <v>1.5</v>
      </c>
      <c r="N85" s="48">
        <v>0</v>
      </c>
      <c r="O85" s="48">
        <v>0</v>
      </c>
      <c r="P85" s="48">
        <v>3400</v>
      </c>
      <c r="Q85" s="48">
        <v>0</v>
      </c>
      <c r="R85" s="48">
        <v>0</v>
      </c>
      <c r="S85" s="48">
        <v>1907013</v>
      </c>
      <c r="T85" s="48">
        <v>1</v>
      </c>
      <c r="U85" s="48">
        <v>1903013</v>
      </c>
      <c r="V85" s="48">
        <v>9</v>
      </c>
      <c r="W85" s="48">
        <v>1904008</v>
      </c>
      <c r="X85" s="48">
        <v>9</v>
      </c>
      <c r="Y85" s="48">
        <v>1904010</v>
      </c>
      <c r="Z85" s="48">
        <v>9</v>
      </c>
      <c r="AC85" s="48">
        <v>4</v>
      </c>
      <c r="AD85" s="48">
        <v>4</v>
      </c>
      <c r="AE85" s="48">
        <v>3</v>
      </c>
      <c r="AF85" s="48">
        <v>1102013</v>
      </c>
    </row>
    <row r="86" spans="1:32" ht="14.25">
      <c r="A86" s="48">
        <v>6631</v>
      </c>
      <c r="D86" s="48" t="s">
        <v>3879</v>
      </c>
      <c r="E86" s="48" t="s">
        <v>3823</v>
      </c>
      <c r="F86" s="48" t="s">
        <v>3967</v>
      </c>
      <c r="G86" s="48">
        <v>1</v>
      </c>
      <c r="H86" s="48">
        <v>120</v>
      </c>
      <c r="I86" s="48">
        <v>6931</v>
      </c>
      <c r="J86" s="48">
        <v>3448</v>
      </c>
      <c r="K86" s="48">
        <v>34743</v>
      </c>
      <c r="L86" s="48">
        <v>0</v>
      </c>
      <c r="M86" s="48">
        <v>1.5</v>
      </c>
      <c r="N86" s="48">
        <v>0</v>
      </c>
      <c r="O86" s="48">
        <v>0</v>
      </c>
      <c r="P86" s="48">
        <v>3400</v>
      </c>
      <c r="Q86" s="48">
        <v>0</v>
      </c>
      <c r="R86" s="48">
        <v>0</v>
      </c>
      <c r="S86" s="48">
        <v>1906009</v>
      </c>
      <c r="T86" s="48">
        <v>1</v>
      </c>
      <c r="U86" s="48">
        <v>1901009</v>
      </c>
      <c r="V86" s="48">
        <v>9</v>
      </c>
      <c r="W86" s="48">
        <v>1902009</v>
      </c>
      <c r="X86" s="48">
        <v>9</v>
      </c>
      <c r="AB86" s="48" t="s">
        <v>3968</v>
      </c>
      <c r="AF86" s="48">
        <v>1101009</v>
      </c>
    </row>
    <row r="87" spans="1:32" ht="14.25">
      <c r="A87" s="48">
        <v>6632</v>
      </c>
      <c r="D87" s="48" t="s">
        <v>3881</v>
      </c>
      <c r="E87" s="48" t="s">
        <v>3824</v>
      </c>
      <c r="F87" s="48" t="s">
        <v>3968</v>
      </c>
      <c r="G87" s="48">
        <v>2</v>
      </c>
      <c r="H87" s="48">
        <v>120</v>
      </c>
      <c r="I87" s="48">
        <v>10673</v>
      </c>
      <c r="J87" s="48">
        <v>4949</v>
      </c>
      <c r="K87" s="48">
        <v>76024</v>
      </c>
      <c r="L87" s="48">
        <v>0</v>
      </c>
      <c r="M87" s="48">
        <v>1.5</v>
      </c>
      <c r="N87" s="48">
        <v>0</v>
      </c>
      <c r="O87" s="48">
        <v>0</v>
      </c>
      <c r="P87" s="48">
        <v>3400</v>
      </c>
      <c r="Q87" s="48">
        <v>0</v>
      </c>
      <c r="R87" s="48">
        <v>0</v>
      </c>
      <c r="S87" s="48">
        <v>1907014</v>
      </c>
      <c r="T87" s="48">
        <v>1</v>
      </c>
      <c r="U87" s="48">
        <v>1903014</v>
      </c>
      <c r="V87" s="48">
        <v>9</v>
      </c>
      <c r="W87" s="48">
        <v>1904002</v>
      </c>
      <c r="X87" s="48">
        <v>9</v>
      </c>
      <c r="Y87" s="48">
        <v>1904006</v>
      </c>
      <c r="Z87" s="48">
        <v>9</v>
      </c>
      <c r="AC87" s="48">
        <v>4</v>
      </c>
      <c r="AD87" s="48">
        <v>4</v>
      </c>
      <c r="AE87" s="48">
        <v>1</v>
      </c>
      <c r="AF87" s="48">
        <v>1102014</v>
      </c>
    </row>
    <row r="88" spans="1:32" ht="14.25">
      <c r="A88" s="48">
        <v>7111</v>
      </c>
      <c r="D88" s="48" t="s">
        <v>3879</v>
      </c>
      <c r="E88" s="48" t="s">
        <v>3839</v>
      </c>
      <c r="F88" s="48" t="s">
        <v>3969</v>
      </c>
      <c r="G88" s="48">
        <v>1</v>
      </c>
      <c r="H88" s="48">
        <v>130</v>
      </c>
      <c r="I88" s="48">
        <v>9976</v>
      </c>
      <c r="J88" s="48">
        <v>4972</v>
      </c>
      <c r="K88" s="48">
        <v>49980</v>
      </c>
      <c r="L88" s="48">
        <v>0</v>
      </c>
      <c r="M88" s="48">
        <v>1.5</v>
      </c>
      <c r="N88" s="48">
        <v>0</v>
      </c>
      <c r="O88" s="48">
        <v>0</v>
      </c>
      <c r="P88" s="48">
        <v>4250</v>
      </c>
      <c r="Q88" s="48">
        <v>0</v>
      </c>
      <c r="R88" s="48">
        <v>0</v>
      </c>
      <c r="S88" s="48">
        <v>1906012</v>
      </c>
      <c r="T88" s="48">
        <v>1</v>
      </c>
      <c r="U88" s="48">
        <v>1901012</v>
      </c>
      <c r="V88" s="48">
        <v>10</v>
      </c>
      <c r="W88" s="48">
        <v>1902012</v>
      </c>
      <c r="X88" s="48">
        <v>10</v>
      </c>
      <c r="AB88" s="48" t="s">
        <v>3970</v>
      </c>
      <c r="AF88" s="48">
        <v>1101012</v>
      </c>
    </row>
    <row r="89" spans="1:32" ht="14.25">
      <c r="A89" s="48">
        <v>7112</v>
      </c>
      <c r="D89" s="48" t="s">
        <v>3881</v>
      </c>
      <c r="E89" s="48" t="s">
        <v>3840</v>
      </c>
      <c r="F89" s="48" t="s">
        <v>3970</v>
      </c>
      <c r="G89" s="48">
        <v>2</v>
      </c>
      <c r="H89" s="48">
        <v>130</v>
      </c>
      <c r="I89" s="48">
        <v>14076</v>
      </c>
      <c r="J89" s="48">
        <v>6499</v>
      </c>
      <c r="K89" s="48">
        <v>98577</v>
      </c>
      <c r="L89" s="48">
        <v>0</v>
      </c>
      <c r="M89" s="48">
        <v>1.5</v>
      </c>
      <c r="N89" s="48">
        <v>0</v>
      </c>
      <c r="O89" s="48">
        <v>0</v>
      </c>
      <c r="P89" s="48">
        <v>4250</v>
      </c>
      <c r="Q89" s="48">
        <v>0</v>
      </c>
      <c r="R89" s="48">
        <v>0</v>
      </c>
      <c r="S89" s="48">
        <v>1907018</v>
      </c>
      <c r="T89" s="48">
        <v>1</v>
      </c>
      <c r="U89" s="48">
        <v>1903018</v>
      </c>
      <c r="V89" s="48">
        <v>10</v>
      </c>
      <c r="W89" s="48">
        <v>1904012</v>
      </c>
      <c r="X89" s="48">
        <v>10</v>
      </c>
      <c r="Y89" s="48">
        <v>1904010</v>
      </c>
      <c r="Z89" s="48">
        <v>10</v>
      </c>
      <c r="AC89" s="48">
        <v>4</v>
      </c>
      <c r="AD89" s="48">
        <v>4</v>
      </c>
      <c r="AE89" s="48">
        <v>2</v>
      </c>
      <c r="AF89" s="48">
        <v>1102018</v>
      </c>
    </row>
    <row r="90" spans="1:32" ht="14.25">
      <c r="A90" s="48">
        <v>7121</v>
      </c>
      <c r="D90" s="48" t="s">
        <v>3879</v>
      </c>
      <c r="E90" s="48" t="s">
        <v>3801</v>
      </c>
      <c r="F90" s="48" t="s">
        <v>3971</v>
      </c>
      <c r="G90" s="48">
        <v>1</v>
      </c>
      <c r="H90" s="48">
        <v>130</v>
      </c>
      <c r="I90" s="48">
        <v>8779</v>
      </c>
      <c r="J90" s="48">
        <v>4372</v>
      </c>
      <c r="K90" s="48">
        <v>43983</v>
      </c>
      <c r="L90" s="48">
        <v>0</v>
      </c>
      <c r="M90" s="48">
        <v>1.5</v>
      </c>
      <c r="N90" s="48">
        <v>0</v>
      </c>
      <c r="O90" s="48">
        <v>0</v>
      </c>
      <c r="P90" s="48">
        <v>4250</v>
      </c>
      <c r="Q90" s="48">
        <v>0</v>
      </c>
      <c r="R90" s="48">
        <v>0</v>
      </c>
      <c r="S90" s="48">
        <v>1906008</v>
      </c>
      <c r="T90" s="48">
        <v>1</v>
      </c>
      <c r="U90" s="48">
        <v>1901008</v>
      </c>
      <c r="V90" s="48">
        <v>10</v>
      </c>
      <c r="W90" s="48">
        <v>1902008</v>
      </c>
      <c r="X90" s="48">
        <v>10</v>
      </c>
      <c r="AB90" s="48" t="s">
        <v>3972</v>
      </c>
      <c r="AF90" s="48">
        <v>1101008</v>
      </c>
    </row>
    <row r="91" spans="1:32" ht="14.25">
      <c r="A91" s="48">
        <v>7122</v>
      </c>
      <c r="D91" s="48" t="s">
        <v>3881</v>
      </c>
      <c r="E91" s="48" t="s">
        <v>3841</v>
      </c>
      <c r="F91" s="48" t="s">
        <v>3972</v>
      </c>
      <c r="G91" s="48">
        <v>2</v>
      </c>
      <c r="H91" s="48">
        <v>130</v>
      </c>
      <c r="I91" s="48">
        <v>13478</v>
      </c>
      <c r="J91" s="48">
        <v>6259</v>
      </c>
      <c r="K91" s="48">
        <v>96178</v>
      </c>
      <c r="L91" s="48">
        <v>0</v>
      </c>
      <c r="M91" s="48">
        <v>1.5</v>
      </c>
      <c r="N91" s="48">
        <v>0</v>
      </c>
      <c r="O91" s="48">
        <v>0</v>
      </c>
      <c r="P91" s="48">
        <v>4250</v>
      </c>
      <c r="Q91" s="48">
        <v>0</v>
      </c>
      <c r="R91" s="48">
        <v>0</v>
      </c>
      <c r="S91" s="48">
        <v>1907013</v>
      </c>
      <c r="T91" s="48">
        <v>1</v>
      </c>
      <c r="U91" s="48">
        <v>1903013</v>
      </c>
      <c r="V91" s="48">
        <v>10</v>
      </c>
      <c r="W91" s="48">
        <v>1904008</v>
      </c>
      <c r="X91" s="48">
        <v>10</v>
      </c>
      <c r="Y91" s="48">
        <v>1904010</v>
      </c>
      <c r="Z91" s="48">
        <v>10</v>
      </c>
      <c r="AC91" s="48">
        <v>4</v>
      </c>
      <c r="AD91" s="48">
        <v>4</v>
      </c>
      <c r="AE91" s="48">
        <v>3</v>
      </c>
      <c r="AF91" s="48">
        <v>1102013</v>
      </c>
    </row>
    <row r="92" spans="1:32" ht="14.25">
      <c r="A92" s="48">
        <v>7131</v>
      </c>
      <c r="D92" s="48" t="s">
        <v>3879</v>
      </c>
      <c r="E92" s="48" t="s">
        <v>3823</v>
      </c>
      <c r="F92" s="48" t="s">
        <v>3973</v>
      </c>
      <c r="G92" s="48">
        <v>1</v>
      </c>
      <c r="H92" s="48">
        <v>130</v>
      </c>
      <c r="I92" s="48">
        <v>8779</v>
      </c>
      <c r="J92" s="48">
        <v>4372</v>
      </c>
      <c r="K92" s="48">
        <v>43983</v>
      </c>
      <c r="L92" s="48">
        <v>0</v>
      </c>
      <c r="M92" s="48">
        <v>1.5</v>
      </c>
      <c r="N92" s="48">
        <v>0</v>
      </c>
      <c r="O92" s="48">
        <v>0</v>
      </c>
      <c r="P92" s="48">
        <v>4250</v>
      </c>
      <c r="Q92" s="48">
        <v>0</v>
      </c>
      <c r="R92" s="48">
        <v>0</v>
      </c>
      <c r="S92" s="48">
        <v>1906009</v>
      </c>
      <c r="T92" s="48">
        <v>1</v>
      </c>
      <c r="U92" s="48">
        <v>1901009</v>
      </c>
      <c r="V92" s="48">
        <v>10</v>
      </c>
      <c r="W92" s="48">
        <v>1902009</v>
      </c>
      <c r="X92" s="48">
        <v>10</v>
      </c>
      <c r="AB92" s="48" t="s">
        <v>3974</v>
      </c>
      <c r="AF92" s="48">
        <v>1101009</v>
      </c>
    </row>
    <row r="93" spans="1:32" ht="14.25">
      <c r="A93" s="48">
        <v>7132</v>
      </c>
      <c r="D93" s="48" t="s">
        <v>3881</v>
      </c>
      <c r="E93" s="48" t="s">
        <v>3824</v>
      </c>
      <c r="F93" s="48" t="s">
        <v>3974</v>
      </c>
      <c r="G93" s="48">
        <v>2</v>
      </c>
      <c r="H93" s="48">
        <v>130</v>
      </c>
      <c r="I93" s="48">
        <v>13478</v>
      </c>
      <c r="J93" s="48">
        <v>6259</v>
      </c>
      <c r="K93" s="48">
        <v>96178</v>
      </c>
      <c r="L93" s="48">
        <v>0</v>
      </c>
      <c r="M93" s="48">
        <v>1.5</v>
      </c>
      <c r="N93" s="48">
        <v>0</v>
      </c>
      <c r="O93" s="48">
        <v>0</v>
      </c>
      <c r="P93" s="48">
        <v>4250</v>
      </c>
      <c r="Q93" s="48">
        <v>0</v>
      </c>
      <c r="R93" s="48">
        <v>0</v>
      </c>
      <c r="S93" s="48">
        <v>1907014</v>
      </c>
      <c r="T93" s="48">
        <v>1</v>
      </c>
      <c r="U93" s="48">
        <v>1903014</v>
      </c>
      <c r="V93" s="48">
        <v>10</v>
      </c>
      <c r="W93" s="48">
        <v>1904002</v>
      </c>
      <c r="X93" s="48">
        <v>10</v>
      </c>
      <c r="Y93" s="48">
        <v>1904006</v>
      </c>
      <c r="Z93" s="48">
        <v>10</v>
      </c>
      <c r="AC93" s="48">
        <v>4</v>
      </c>
      <c r="AD93" s="48">
        <v>4</v>
      </c>
      <c r="AE93" s="48">
        <v>1</v>
      </c>
      <c r="AF93" s="48">
        <v>1102014</v>
      </c>
    </row>
    <row r="94" spans="1:32" ht="14.25">
      <c r="A94" s="48">
        <v>7611</v>
      </c>
      <c r="D94" s="48" t="s">
        <v>3879</v>
      </c>
      <c r="E94" s="48" t="s">
        <v>3839</v>
      </c>
      <c r="F94" s="48" t="s">
        <v>3975</v>
      </c>
      <c r="G94" s="48">
        <v>1</v>
      </c>
      <c r="H94" s="48">
        <v>140</v>
      </c>
      <c r="I94" s="48">
        <v>12526</v>
      </c>
      <c r="J94" s="48">
        <v>6244</v>
      </c>
      <c r="K94" s="48">
        <v>62730</v>
      </c>
      <c r="L94" s="48">
        <v>0</v>
      </c>
      <c r="M94" s="48">
        <v>1.5</v>
      </c>
      <c r="N94" s="48">
        <v>0</v>
      </c>
      <c r="O94" s="48">
        <v>0</v>
      </c>
      <c r="P94" s="48">
        <v>5300</v>
      </c>
      <c r="Q94" s="48">
        <v>0</v>
      </c>
      <c r="R94" s="48">
        <v>0</v>
      </c>
      <c r="S94" s="48">
        <v>1906012</v>
      </c>
      <c r="T94" s="48">
        <v>1</v>
      </c>
      <c r="U94" s="48">
        <v>1901012</v>
      </c>
      <c r="V94" s="48">
        <v>10</v>
      </c>
      <c r="W94" s="48">
        <v>1902012</v>
      </c>
      <c r="X94" s="48">
        <v>10</v>
      </c>
      <c r="AB94" s="48" t="s">
        <v>3976</v>
      </c>
      <c r="AF94" s="48">
        <v>1101012</v>
      </c>
    </row>
    <row r="95" spans="1:32" ht="14.25">
      <c r="A95" s="48">
        <v>7612</v>
      </c>
      <c r="D95" s="48" t="s">
        <v>3881</v>
      </c>
      <c r="E95" s="48" t="s">
        <v>3840</v>
      </c>
      <c r="F95" s="48" t="s">
        <v>3976</v>
      </c>
      <c r="G95" s="48">
        <v>2</v>
      </c>
      <c r="H95" s="48">
        <v>140</v>
      </c>
      <c r="I95" s="48">
        <v>17628</v>
      </c>
      <c r="J95" s="48">
        <v>8146</v>
      </c>
      <c r="K95" s="48">
        <v>123592</v>
      </c>
      <c r="L95" s="48">
        <v>0</v>
      </c>
      <c r="M95" s="48">
        <v>1.5</v>
      </c>
      <c r="N95" s="48">
        <v>0</v>
      </c>
      <c r="O95" s="48">
        <v>0</v>
      </c>
      <c r="P95" s="48">
        <v>5300</v>
      </c>
      <c r="Q95" s="48">
        <v>0</v>
      </c>
      <c r="R95" s="48">
        <v>0</v>
      </c>
      <c r="S95" s="48">
        <v>1907018</v>
      </c>
      <c r="T95" s="48">
        <v>1</v>
      </c>
      <c r="U95" s="48">
        <v>1903018</v>
      </c>
      <c r="V95" s="48">
        <v>10</v>
      </c>
      <c r="W95" s="48">
        <v>1904012</v>
      </c>
      <c r="X95" s="48">
        <v>10</v>
      </c>
      <c r="Y95" s="48">
        <v>1904010</v>
      </c>
      <c r="Z95" s="48">
        <v>10</v>
      </c>
      <c r="AC95" s="48">
        <v>4</v>
      </c>
      <c r="AD95" s="48">
        <v>4</v>
      </c>
      <c r="AE95" s="48">
        <v>2</v>
      </c>
      <c r="AF95" s="48">
        <v>1102018</v>
      </c>
    </row>
    <row r="96" spans="1:32" ht="14.25">
      <c r="A96" s="48">
        <v>7621</v>
      </c>
      <c r="D96" s="48" t="s">
        <v>3879</v>
      </c>
      <c r="E96" s="48" t="s">
        <v>3801</v>
      </c>
      <c r="F96" s="48" t="s">
        <v>3977</v>
      </c>
      <c r="G96" s="48">
        <v>1</v>
      </c>
      <c r="H96" s="48">
        <v>140</v>
      </c>
      <c r="I96" s="48">
        <v>11023</v>
      </c>
      <c r="J96" s="48">
        <v>5494</v>
      </c>
      <c r="K96" s="48">
        <v>55203</v>
      </c>
      <c r="L96" s="48">
        <v>0</v>
      </c>
      <c r="M96" s="48">
        <v>1.5</v>
      </c>
      <c r="N96" s="48">
        <v>0</v>
      </c>
      <c r="O96" s="48">
        <v>0</v>
      </c>
      <c r="P96" s="48">
        <v>5300</v>
      </c>
      <c r="Q96" s="48">
        <v>0</v>
      </c>
      <c r="R96" s="48">
        <v>0</v>
      </c>
      <c r="S96" s="48">
        <v>1906008</v>
      </c>
      <c r="T96" s="48">
        <v>1</v>
      </c>
      <c r="U96" s="48">
        <v>1901008</v>
      </c>
      <c r="V96" s="48">
        <v>10</v>
      </c>
      <c r="W96" s="48">
        <v>1902008</v>
      </c>
      <c r="X96" s="48">
        <v>10</v>
      </c>
      <c r="AB96" s="48" t="s">
        <v>3978</v>
      </c>
      <c r="AF96" s="48">
        <v>1101008</v>
      </c>
    </row>
    <row r="97" spans="1:32" ht="14.25">
      <c r="A97" s="48">
        <v>7622</v>
      </c>
      <c r="D97" s="48" t="s">
        <v>3881</v>
      </c>
      <c r="E97" s="48" t="s">
        <v>3841</v>
      </c>
      <c r="F97" s="48" t="s">
        <v>3978</v>
      </c>
      <c r="G97" s="48">
        <v>2</v>
      </c>
      <c r="H97" s="48">
        <v>140</v>
      </c>
      <c r="I97" s="48">
        <v>16877</v>
      </c>
      <c r="J97" s="48">
        <v>7846</v>
      </c>
      <c r="K97" s="48">
        <v>120581</v>
      </c>
      <c r="L97" s="48">
        <v>0</v>
      </c>
      <c r="M97" s="48">
        <v>1.5</v>
      </c>
      <c r="N97" s="48">
        <v>0</v>
      </c>
      <c r="O97" s="48">
        <v>0</v>
      </c>
      <c r="P97" s="48">
        <v>5300</v>
      </c>
      <c r="Q97" s="48">
        <v>0</v>
      </c>
      <c r="R97" s="48">
        <v>0</v>
      </c>
      <c r="S97" s="48">
        <v>1907013</v>
      </c>
      <c r="T97" s="48">
        <v>1</v>
      </c>
      <c r="U97" s="48">
        <v>1903013</v>
      </c>
      <c r="V97" s="48">
        <v>10</v>
      </c>
      <c r="W97" s="48">
        <v>1904008</v>
      </c>
      <c r="X97" s="48">
        <v>10</v>
      </c>
      <c r="Y97" s="48">
        <v>1904010</v>
      </c>
      <c r="Z97" s="48">
        <v>10</v>
      </c>
      <c r="AC97" s="48">
        <v>4</v>
      </c>
      <c r="AD97" s="48">
        <v>4</v>
      </c>
      <c r="AE97" s="48">
        <v>3</v>
      </c>
      <c r="AF97" s="48">
        <v>1102013</v>
      </c>
    </row>
    <row r="98" spans="1:32" ht="14.25">
      <c r="A98" s="48">
        <v>7631</v>
      </c>
      <c r="D98" s="48" t="s">
        <v>3879</v>
      </c>
      <c r="E98" s="48" t="s">
        <v>3823</v>
      </c>
      <c r="F98" s="48" t="s">
        <v>3979</v>
      </c>
      <c r="G98" s="48">
        <v>1</v>
      </c>
      <c r="H98" s="48">
        <v>140</v>
      </c>
      <c r="I98" s="48">
        <v>11023</v>
      </c>
      <c r="J98" s="48">
        <v>5494</v>
      </c>
      <c r="K98" s="48">
        <v>55203</v>
      </c>
      <c r="L98" s="48">
        <v>0</v>
      </c>
      <c r="M98" s="48">
        <v>1.5</v>
      </c>
      <c r="N98" s="48">
        <v>0</v>
      </c>
      <c r="O98" s="48">
        <v>0</v>
      </c>
      <c r="P98" s="48">
        <v>5300</v>
      </c>
      <c r="Q98" s="48">
        <v>0</v>
      </c>
      <c r="R98" s="48">
        <v>0</v>
      </c>
      <c r="S98" s="48">
        <v>1906009</v>
      </c>
      <c r="T98" s="48">
        <v>1</v>
      </c>
      <c r="U98" s="48">
        <v>1901009</v>
      </c>
      <c r="V98" s="48">
        <v>10</v>
      </c>
      <c r="W98" s="48">
        <v>1902009</v>
      </c>
      <c r="X98" s="48">
        <v>10</v>
      </c>
      <c r="AB98" s="48" t="s">
        <v>3980</v>
      </c>
      <c r="AF98" s="48">
        <v>1101009</v>
      </c>
    </row>
    <row r="99" spans="1:32" ht="14.25">
      <c r="A99" s="48">
        <v>7632</v>
      </c>
      <c r="D99" s="48" t="s">
        <v>3881</v>
      </c>
      <c r="E99" s="48" t="s">
        <v>3824</v>
      </c>
      <c r="F99" s="48" t="s">
        <v>3980</v>
      </c>
      <c r="G99" s="48">
        <v>2</v>
      </c>
      <c r="H99" s="48">
        <v>140</v>
      </c>
      <c r="I99" s="48">
        <v>16877</v>
      </c>
      <c r="J99" s="48">
        <v>7846</v>
      </c>
      <c r="K99" s="48">
        <v>120581</v>
      </c>
      <c r="L99" s="48">
        <v>0</v>
      </c>
      <c r="M99" s="48">
        <v>1.5</v>
      </c>
      <c r="N99" s="48">
        <v>0</v>
      </c>
      <c r="O99" s="48">
        <v>0</v>
      </c>
      <c r="P99" s="48">
        <v>5300</v>
      </c>
      <c r="Q99" s="48">
        <v>0</v>
      </c>
      <c r="R99" s="48">
        <v>0</v>
      </c>
      <c r="S99" s="48">
        <v>1907014</v>
      </c>
      <c r="T99" s="48">
        <v>1</v>
      </c>
      <c r="U99" s="48">
        <v>1903014</v>
      </c>
      <c r="V99" s="48">
        <v>10</v>
      </c>
      <c r="W99" s="48">
        <v>1904002</v>
      </c>
      <c r="X99" s="48">
        <v>10</v>
      </c>
      <c r="Y99" s="48">
        <v>1904006</v>
      </c>
      <c r="Z99" s="48">
        <v>10</v>
      </c>
      <c r="AC99" s="48">
        <v>4</v>
      </c>
      <c r="AD99" s="48">
        <v>4</v>
      </c>
      <c r="AE99" s="48">
        <v>1</v>
      </c>
      <c r="AF99" s="48">
        <v>1102014</v>
      </c>
    </row>
    <row r="100" spans="1:32" ht="14.25">
      <c r="A100" s="48">
        <v>1010111</v>
      </c>
      <c r="D100" s="48" t="s">
        <v>3879</v>
      </c>
      <c r="E100" s="48" t="s">
        <v>3857</v>
      </c>
      <c r="F100" s="48" t="s">
        <v>1047</v>
      </c>
      <c r="G100" s="48">
        <v>1</v>
      </c>
      <c r="H100" s="48">
        <v>1</v>
      </c>
      <c r="I100" s="48">
        <v>22</v>
      </c>
      <c r="J100" s="48">
        <v>0</v>
      </c>
      <c r="K100" s="48">
        <v>132</v>
      </c>
      <c r="L100" s="48">
        <v>0</v>
      </c>
      <c r="M100" s="48">
        <v>1.5</v>
      </c>
      <c r="N100" s="48">
        <v>0</v>
      </c>
      <c r="O100" s="48">
        <v>0</v>
      </c>
      <c r="P100" s="48">
        <v>100</v>
      </c>
      <c r="Q100" s="48">
        <v>0</v>
      </c>
      <c r="R100" s="48">
        <v>0</v>
      </c>
      <c r="S100" s="48">
        <v>1907004</v>
      </c>
      <c r="T100" s="48">
        <v>1</v>
      </c>
      <c r="U100" s="48">
        <v>1903004</v>
      </c>
      <c r="V100" s="48">
        <v>1</v>
      </c>
      <c r="W100" s="48">
        <v>1904001</v>
      </c>
      <c r="X100" s="48">
        <v>1</v>
      </c>
      <c r="Y100" s="48">
        <v>1904006</v>
      </c>
      <c r="Z100" s="48">
        <v>1</v>
      </c>
      <c r="AC100" s="48">
        <v>4</v>
      </c>
      <c r="AD100" s="48">
        <v>4</v>
      </c>
      <c r="AE100" s="48">
        <v>1</v>
      </c>
      <c r="AF100" s="48">
        <v>1102004</v>
      </c>
    </row>
    <row r="101" spans="1:32" ht="14.25">
      <c r="A101" s="48">
        <v>1010221</v>
      </c>
      <c r="D101" s="48" t="s">
        <v>3879</v>
      </c>
      <c r="E101" s="48" t="s">
        <v>3838</v>
      </c>
      <c r="F101" s="48" t="s">
        <v>3861</v>
      </c>
      <c r="G101" s="48">
        <v>1</v>
      </c>
      <c r="H101" s="48">
        <v>1</v>
      </c>
      <c r="I101" s="48">
        <v>17</v>
      </c>
      <c r="J101" s="48">
        <v>0</v>
      </c>
      <c r="K101" s="48">
        <v>167</v>
      </c>
      <c r="L101" s="48">
        <v>0</v>
      </c>
      <c r="M101" s="48">
        <v>1.5</v>
      </c>
      <c r="N101" s="48">
        <v>0</v>
      </c>
      <c r="O101" s="48">
        <v>0</v>
      </c>
      <c r="P101" s="48">
        <v>100</v>
      </c>
      <c r="Q101" s="48">
        <v>0</v>
      </c>
      <c r="R101" s="48">
        <v>0</v>
      </c>
      <c r="S101" s="48">
        <v>1906013</v>
      </c>
      <c r="T101" s="48">
        <v>1</v>
      </c>
      <c r="U101" s="48">
        <v>1901013</v>
      </c>
      <c r="V101" s="48">
        <v>1</v>
      </c>
      <c r="W101" s="48">
        <v>1902013</v>
      </c>
      <c r="X101" s="48">
        <v>1</v>
      </c>
      <c r="AB101" s="48" t="s">
        <v>3861</v>
      </c>
      <c r="AF101" s="48">
        <v>1101013</v>
      </c>
    </row>
    <row r="102" spans="1:32" ht="14.25">
      <c r="A102" s="48">
        <v>1010222</v>
      </c>
      <c r="D102" s="48" t="s">
        <v>3881</v>
      </c>
      <c r="E102" s="48" t="s">
        <v>3818</v>
      </c>
      <c r="F102" s="48" t="s">
        <v>3861</v>
      </c>
      <c r="G102" s="48">
        <v>2</v>
      </c>
      <c r="H102" s="48">
        <v>2</v>
      </c>
      <c r="I102" s="48">
        <v>77</v>
      </c>
      <c r="J102" s="48">
        <v>22</v>
      </c>
      <c r="K102" s="48">
        <v>170</v>
      </c>
      <c r="L102" s="48">
        <v>0</v>
      </c>
      <c r="M102" s="48">
        <v>1.5</v>
      </c>
      <c r="N102" s="48">
        <v>0</v>
      </c>
      <c r="O102" s="48">
        <v>0</v>
      </c>
      <c r="P102" s="48">
        <v>100</v>
      </c>
      <c r="Q102" s="48">
        <v>0</v>
      </c>
      <c r="R102" s="48">
        <v>0</v>
      </c>
      <c r="S102" s="48">
        <v>1907019</v>
      </c>
      <c r="T102" s="48">
        <v>1</v>
      </c>
      <c r="U102" s="48">
        <v>1903019</v>
      </c>
      <c r="V102" s="48">
        <v>1</v>
      </c>
      <c r="W102" s="48">
        <v>1904014</v>
      </c>
      <c r="X102" s="48">
        <v>1</v>
      </c>
      <c r="Y102" s="48">
        <v>1904016</v>
      </c>
      <c r="Z102" s="48">
        <v>1</v>
      </c>
      <c r="AC102" s="48">
        <v>4</v>
      </c>
      <c r="AD102" s="48">
        <v>4</v>
      </c>
      <c r="AE102" s="48">
        <v>1</v>
      </c>
      <c r="AF102" s="48">
        <v>1102019</v>
      </c>
    </row>
    <row r="103" spans="1:32" ht="14.25">
      <c r="A103" s="48">
        <v>1010311</v>
      </c>
      <c r="D103" s="48" t="s">
        <v>3879</v>
      </c>
      <c r="E103" s="48" t="s">
        <v>3801</v>
      </c>
      <c r="F103" s="48" t="s">
        <v>3981</v>
      </c>
      <c r="G103" s="48">
        <v>1</v>
      </c>
      <c r="H103" s="48">
        <v>3</v>
      </c>
      <c r="I103" s="48">
        <v>33</v>
      </c>
      <c r="J103" s="48">
        <v>4</v>
      </c>
      <c r="K103" s="48">
        <v>186</v>
      </c>
      <c r="L103" s="48">
        <v>0</v>
      </c>
      <c r="M103" s="48">
        <v>1.5</v>
      </c>
      <c r="N103" s="48">
        <v>0</v>
      </c>
      <c r="O103" s="48">
        <v>0</v>
      </c>
      <c r="P103" s="48">
        <v>100</v>
      </c>
      <c r="Q103" s="48">
        <v>0</v>
      </c>
      <c r="R103" s="48">
        <v>0</v>
      </c>
      <c r="S103" s="48">
        <v>1906008</v>
      </c>
      <c r="T103" s="48">
        <v>1</v>
      </c>
      <c r="U103" s="48">
        <v>1901008</v>
      </c>
      <c r="V103" s="48">
        <v>1</v>
      </c>
      <c r="W103" s="48">
        <v>1902008</v>
      </c>
      <c r="X103" s="48">
        <v>1</v>
      </c>
      <c r="AB103" s="48" t="s">
        <v>3803</v>
      </c>
      <c r="AF103" s="48">
        <v>1101008</v>
      </c>
    </row>
    <row r="104" spans="1:32" ht="14.25">
      <c r="A104" s="48">
        <v>1010312</v>
      </c>
      <c r="D104" s="48" t="s">
        <v>3881</v>
      </c>
      <c r="E104" s="48" t="s">
        <v>3841</v>
      </c>
      <c r="F104" s="48" t="s">
        <v>3803</v>
      </c>
      <c r="G104" s="48">
        <v>2</v>
      </c>
      <c r="H104" s="48">
        <v>1</v>
      </c>
      <c r="I104" s="48">
        <v>73</v>
      </c>
      <c r="J104" s="48">
        <v>20</v>
      </c>
      <c r="K104" s="48">
        <v>138</v>
      </c>
      <c r="L104" s="48">
        <v>0</v>
      </c>
      <c r="M104" s="48">
        <v>1.5</v>
      </c>
      <c r="N104" s="48">
        <v>0</v>
      </c>
      <c r="O104" s="48">
        <v>0</v>
      </c>
      <c r="P104" s="48">
        <v>100</v>
      </c>
      <c r="Q104" s="48">
        <v>0</v>
      </c>
      <c r="R104" s="48">
        <v>0</v>
      </c>
      <c r="S104" s="48">
        <v>1907013</v>
      </c>
      <c r="T104" s="48">
        <v>1</v>
      </c>
      <c r="U104" s="48">
        <v>1903013</v>
      </c>
      <c r="V104" s="48">
        <v>1</v>
      </c>
      <c r="W104" s="48">
        <v>1904008</v>
      </c>
      <c r="X104" s="48">
        <v>1</v>
      </c>
      <c r="Y104" s="48">
        <v>1904010</v>
      </c>
      <c r="Z104" s="48">
        <v>1</v>
      </c>
      <c r="AC104" s="48">
        <v>4</v>
      </c>
      <c r="AD104" s="48">
        <v>4</v>
      </c>
      <c r="AE104" s="48">
        <v>3</v>
      </c>
      <c r="AF104" s="48">
        <v>1102013</v>
      </c>
    </row>
    <row r="105" spans="1:32" ht="14.25">
      <c r="A105" s="48">
        <v>1010321</v>
      </c>
      <c r="D105" s="48" t="s">
        <v>3879</v>
      </c>
      <c r="E105" s="48" t="s">
        <v>3838</v>
      </c>
      <c r="F105" s="48" t="s">
        <v>3982</v>
      </c>
      <c r="G105" s="48">
        <v>1</v>
      </c>
      <c r="H105" s="48">
        <v>3</v>
      </c>
      <c r="I105" s="48">
        <v>31</v>
      </c>
      <c r="J105" s="48">
        <v>4</v>
      </c>
      <c r="K105" s="48">
        <v>169</v>
      </c>
      <c r="L105" s="48">
        <v>0</v>
      </c>
      <c r="M105" s="48">
        <v>1.5</v>
      </c>
      <c r="N105" s="48">
        <v>0</v>
      </c>
      <c r="O105" s="48">
        <v>0</v>
      </c>
      <c r="P105" s="48">
        <v>100</v>
      </c>
      <c r="Q105" s="48">
        <v>0</v>
      </c>
      <c r="R105" s="48">
        <v>0</v>
      </c>
      <c r="S105" s="48">
        <v>1906013</v>
      </c>
      <c r="T105" s="48">
        <v>1</v>
      </c>
      <c r="U105" s="48">
        <v>1901013</v>
      </c>
      <c r="V105" s="48">
        <v>1</v>
      </c>
      <c r="W105" s="48">
        <v>1902013</v>
      </c>
      <c r="X105" s="48">
        <v>1</v>
      </c>
      <c r="AB105" s="48" t="s">
        <v>3983</v>
      </c>
      <c r="AF105" s="48">
        <v>1101013</v>
      </c>
    </row>
    <row r="106" spans="1:32" ht="14.25">
      <c r="A106" s="48">
        <v>1010322</v>
      </c>
      <c r="D106" s="48" t="s">
        <v>3881</v>
      </c>
      <c r="E106" s="48" t="s">
        <v>3818</v>
      </c>
      <c r="F106" s="48" t="s">
        <v>3983</v>
      </c>
      <c r="G106" s="48">
        <v>2</v>
      </c>
      <c r="H106" s="48">
        <v>1</v>
      </c>
      <c r="I106" s="48">
        <v>73</v>
      </c>
      <c r="J106" s="48">
        <v>20</v>
      </c>
      <c r="K106" s="48">
        <v>138</v>
      </c>
      <c r="L106" s="48">
        <v>0</v>
      </c>
      <c r="M106" s="48">
        <v>1.5</v>
      </c>
      <c r="N106" s="48">
        <v>0</v>
      </c>
      <c r="O106" s="48">
        <v>0</v>
      </c>
      <c r="P106" s="48">
        <v>100</v>
      </c>
      <c r="Q106" s="48">
        <v>0</v>
      </c>
      <c r="R106" s="48">
        <v>0</v>
      </c>
      <c r="S106" s="48">
        <v>1907019</v>
      </c>
      <c r="T106" s="48">
        <v>1</v>
      </c>
      <c r="U106" s="48">
        <v>1903019</v>
      </c>
      <c r="V106" s="48">
        <v>1</v>
      </c>
      <c r="W106" s="48">
        <v>1904014</v>
      </c>
      <c r="X106" s="48">
        <v>1</v>
      </c>
      <c r="Y106" s="48">
        <v>1904016</v>
      </c>
      <c r="Z106" s="48">
        <v>1</v>
      </c>
      <c r="AC106" s="48">
        <v>4</v>
      </c>
      <c r="AD106" s="48">
        <v>4</v>
      </c>
      <c r="AE106" s="48">
        <v>1</v>
      </c>
      <c r="AF106" s="48">
        <v>1102019</v>
      </c>
    </row>
    <row r="107" spans="1:32" ht="14.25">
      <c r="A107" s="48">
        <v>1010411</v>
      </c>
      <c r="D107" s="48" t="s">
        <v>3879</v>
      </c>
      <c r="E107" s="48" t="s">
        <v>3839</v>
      </c>
      <c r="F107" s="48" t="s">
        <v>3825</v>
      </c>
      <c r="G107" s="48">
        <v>1</v>
      </c>
      <c r="H107" s="48">
        <v>3</v>
      </c>
      <c r="I107" s="48">
        <v>30</v>
      </c>
      <c r="J107" s="48">
        <v>4</v>
      </c>
      <c r="K107" s="48">
        <v>209</v>
      </c>
      <c r="L107" s="48">
        <v>0</v>
      </c>
      <c r="M107" s="48">
        <v>1.5</v>
      </c>
      <c r="N107" s="48">
        <v>0</v>
      </c>
      <c r="O107" s="48">
        <v>0</v>
      </c>
      <c r="P107" s="48">
        <v>100</v>
      </c>
      <c r="Q107" s="48">
        <v>0</v>
      </c>
      <c r="R107" s="48">
        <v>0</v>
      </c>
      <c r="S107" s="48">
        <v>1906012</v>
      </c>
      <c r="T107" s="48">
        <v>1</v>
      </c>
      <c r="U107" s="48">
        <v>1901012</v>
      </c>
      <c r="V107" s="48">
        <v>1</v>
      </c>
      <c r="W107" s="48">
        <v>1902012</v>
      </c>
      <c r="X107" s="48">
        <v>1</v>
      </c>
      <c r="AB107" s="48" t="s">
        <v>3826</v>
      </c>
      <c r="AF107" s="48">
        <v>1101012</v>
      </c>
    </row>
    <row r="108" spans="1:32" ht="14.25">
      <c r="A108" s="48">
        <v>1010412</v>
      </c>
      <c r="D108" s="48" t="s">
        <v>3881</v>
      </c>
      <c r="E108" s="48" t="s">
        <v>3840</v>
      </c>
      <c r="F108" s="48" t="s">
        <v>3826</v>
      </c>
      <c r="G108" s="48">
        <v>2</v>
      </c>
      <c r="H108" s="48">
        <v>1</v>
      </c>
      <c r="I108" s="48">
        <v>73</v>
      </c>
      <c r="J108" s="48">
        <v>20</v>
      </c>
      <c r="K108" s="48">
        <v>138</v>
      </c>
      <c r="L108" s="48">
        <v>0</v>
      </c>
      <c r="M108" s="48">
        <v>1.5</v>
      </c>
      <c r="N108" s="48">
        <v>0</v>
      </c>
      <c r="O108" s="48">
        <v>0</v>
      </c>
      <c r="P108" s="48">
        <v>100</v>
      </c>
      <c r="Q108" s="48">
        <v>0</v>
      </c>
      <c r="R108" s="48">
        <v>0</v>
      </c>
      <c r="S108" s="48">
        <v>1907018</v>
      </c>
      <c r="T108" s="48">
        <v>1</v>
      </c>
      <c r="U108" s="48">
        <v>1903018</v>
      </c>
      <c r="V108" s="48">
        <v>1</v>
      </c>
      <c r="W108" s="48">
        <v>1904012</v>
      </c>
      <c r="X108" s="48">
        <v>1</v>
      </c>
      <c r="Y108" s="48">
        <v>1904010</v>
      </c>
      <c r="Z108" s="48">
        <v>1</v>
      </c>
      <c r="AC108" s="48">
        <v>4</v>
      </c>
      <c r="AD108" s="48">
        <v>4</v>
      </c>
      <c r="AE108" s="48">
        <v>2</v>
      </c>
      <c r="AF108" s="48">
        <v>1102018</v>
      </c>
    </row>
    <row r="109" spans="1:32" ht="14.25">
      <c r="A109" s="48">
        <v>1010421</v>
      </c>
      <c r="D109" s="48" t="s">
        <v>3879</v>
      </c>
      <c r="E109" s="48" t="s">
        <v>3823</v>
      </c>
      <c r="F109" s="48" t="s">
        <v>3827</v>
      </c>
      <c r="G109" s="48">
        <v>1</v>
      </c>
      <c r="H109" s="48">
        <v>3</v>
      </c>
      <c r="I109" s="48">
        <v>28</v>
      </c>
      <c r="J109" s="48">
        <v>4</v>
      </c>
      <c r="K109" s="48">
        <v>147</v>
      </c>
      <c r="L109" s="48">
        <v>0</v>
      </c>
      <c r="M109" s="48">
        <v>1.5</v>
      </c>
      <c r="N109" s="48">
        <v>0</v>
      </c>
      <c r="O109" s="48">
        <v>0</v>
      </c>
      <c r="P109" s="48">
        <v>100</v>
      </c>
      <c r="Q109" s="48">
        <v>0</v>
      </c>
      <c r="R109" s="48">
        <v>0</v>
      </c>
      <c r="S109" s="48">
        <v>1906009</v>
      </c>
      <c r="T109" s="48">
        <v>1</v>
      </c>
      <c r="U109" s="48">
        <v>1901009</v>
      </c>
      <c r="V109" s="48">
        <v>1</v>
      </c>
      <c r="W109" s="48">
        <v>1902009</v>
      </c>
      <c r="X109" s="48">
        <v>1</v>
      </c>
      <c r="AB109" s="48" t="s">
        <v>3828</v>
      </c>
      <c r="AF109" s="48">
        <v>1101009</v>
      </c>
    </row>
    <row r="110" spans="1:32" ht="14.25">
      <c r="A110" s="48">
        <v>1010422</v>
      </c>
      <c r="D110" s="48" t="s">
        <v>3881</v>
      </c>
      <c r="E110" s="48" t="s">
        <v>3824</v>
      </c>
      <c r="F110" s="48" t="s">
        <v>3828</v>
      </c>
      <c r="G110" s="48">
        <v>2</v>
      </c>
      <c r="H110" s="48">
        <v>2</v>
      </c>
      <c r="I110" s="48">
        <v>84</v>
      </c>
      <c r="J110" s="48">
        <v>22</v>
      </c>
      <c r="K110" s="48">
        <v>185</v>
      </c>
      <c r="L110" s="48">
        <v>0</v>
      </c>
      <c r="M110" s="48">
        <v>1.5</v>
      </c>
      <c r="N110" s="48">
        <v>0</v>
      </c>
      <c r="O110" s="48">
        <v>0</v>
      </c>
      <c r="P110" s="48">
        <v>100</v>
      </c>
      <c r="Q110" s="48">
        <v>0</v>
      </c>
      <c r="R110" s="48">
        <v>0</v>
      </c>
      <c r="S110" s="48">
        <v>1907014</v>
      </c>
      <c r="T110" s="48">
        <v>1</v>
      </c>
      <c r="U110" s="48">
        <v>1903014</v>
      </c>
      <c r="V110" s="48">
        <v>1</v>
      </c>
      <c r="W110" s="48">
        <v>1904002</v>
      </c>
      <c r="X110" s="48">
        <v>1</v>
      </c>
      <c r="Y110" s="48">
        <v>1904006</v>
      </c>
      <c r="Z110" s="48">
        <v>1</v>
      </c>
      <c r="AC110" s="48">
        <v>4</v>
      </c>
      <c r="AD110" s="48">
        <v>4</v>
      </c>
      <c r="AE110" s="48">
        <v>1</v>
      </c>
      <c r="AF110" s="48">
        <v>1102014</v>
      </c>
    </row>
    <row r="111" spans="1:32" ht="14.25">
      <c r="A111" s="48">
        <v>1010511</v>
      </c>
      <c r="D111" s="48" t="s">
        <v>3879</v>
      </c>
      <c r="E111" s="48" t="s">
        <v>3832</v>
      </c>
      <c r="F111" s="48" t="s">
        <v>1048</v>
      </c>
      <c r="G111" s="48">
        <v>1</v>
      </c>
      <c r="H111" s="48">
        <v>4</v>
      </c>
      <c r="I111" s="48">
        <v>34</v>
      </c>
      <c r="J111" s="48">
        <v>6</v>
      </c>
      <c r="K111" s="48">
        <v>231</v>
      </c>
      <c r="L111" s="48">
        <v>0</v>
      </c>
      <c r="M111" s="48">
        <v>1.5</v>
      </c>
      <c r="N111" s="48">
        <v>0</v>
      </c>
      <c r="O111" s="48">
        <v>0</v>
      </c>
      <c r="P111" s="48">
        <v>100</v>
      </c>
      <c r="Q111" s="48">
        <v>0</v>
      </c>
      <c r="R111" s="48">
        <v>0</v>
      </c>
      <c r="S111" s="48">
        <v>1906015</v>
      </c>
      <c r="T111" s="48">
        <v>1</v>
      </c>
      <c r="U111" s="48">
        <v>1901015</v>
      </c>
      <c r="V111" s="48">
        <v>1</v>
      </c>
      <c r="W111" s="48">
        <v>1902015</v>
      </c>
      <c r="X111" s="48">
        <v>1</v>
      </c>
      <c r="AB111" s="48" t="s">
        <v>1049</v>
      </c>
      <c r="AF111" s="48">
        <v>1101015</v>
      </c>
    </row>
    <row r="112" spans="1:32" ht="14.25">
      <c r="A112" s="48">
        <v>1010512</v>
      </c>
      <c r="D112" s="48" t="s">
        <v>3881</v>
      </c>
      <c r="E112" s="48" t="s">
        <v>3833</v>
      </c>
      <c r="F112" s="48" t="s">
        <v>1049</v>
      </c>
      <c r="G112" s="48">
        <v>2</v>
      </c>
      <c r="H112" s="48">
        <v>3</v>
      </c>
      <c r="I112" s="48">
        <v>107</v>
      </c>
      <c r="J112" s="48">
        <v>24</v>
      </c>
      <c r="K112" s="48">
        <v>269</v>
      </c>
      <c r="L112" s="48">
        <v>0</v>
      </c>
      <c r="M112" s="48">
        <v>1.5</v>
      </c>
      <c r="N112" s="48">
        <v>0</v>
      </c>
      <c r="O112" s="48">
        <v>0</v>
      </c>
      <c r="P112" s="48">
        <v>100</v>
      </c>
      <c r="Q112" s="48">
        <v>0</v>
      </c>
      <c r="R112" s="48">
        <v>0</v>
      </c>
      <c r="S112" s="48">
        <v>1907021</v>
      </c>
      <c r="T112" s="48">
        <v>1</v>
      </c>
      <c r="U112" s="48">
        <v>1903021</v>
      </c>
      <c r="V112" s="48">
        <v>1</v>
      </c>
      <c r="W112" s="48">
        <v>1904008</v>
      </c>
      <c r="X112" s="48">
        <v>1</v>
      </c>
      <c r="Y112" s="48">
        <v>1904011</v>
      </c>
      <c r="Z112" s="48">
        <v>1</v>
      </c>
      <c r="AC112" s="48">
        <v>4</v>
      </c>
      <c r="AD112" s="48">
        <v>4</v>
      </c>
      <c r="AE112" s="48">
        <v>1</v>
      </c>
      <c r="AF112" s="48">
        <v>1102021</v>
      </c>
    </row>
    <row r="113" spans="1:32" ht="14.25">
      <c r="A113" s="48">
        <v>1010521</v>
      </c>
      <c r="D113" s="48" t="s">
        <v>3879</v>
      </c>
      <c r="E113" s="48" t="s">
        <v>3839</v>
      </c>
      <c r="F113" s="48" t="s">
        <v>3804</v>
      </c>
      <c r="G113" s="48">
        <v>1</v>
      </c>
      <c r="H113" s="48">
        <v>4</v>
      </c>
      <c r="I113" s="48">
        <v>35</v>
      </c>
      <c r="J113" s="48">
        <v>6</v>
      </c>
      <c r="K113" s="48">
        <v>187</v>
      </c>
      <c r="L113" s="48">
        <v>0</v>
      </c>
      <c r="M113" s="48">
        <v>1.5</v>
      </c>
      <c r="N113" s="48">
        <v>0</v>
      </c>
      <c r="O113" s="48">
        <v>0</v>
      </c>
      <c r="P113" s="48">
        <v>100</v>
      </c>
      <c r="Q113" s="48">
        <v>0</v>
      </c>
      <c r="R113" s="48">
        <v>0</v>
      </c>
      <c r="S113" s="48">
        <v>1906012</v>
      </c>
      <c r="T113" s="48">
        <v>1</v>
      </c>
      <c r="U113" s="48">
        <v>1901012</v>
      </c>
      <c r="V113" s="48">
        <v>1</v>
      </c>
      <c r="W113" s="48">
        <v>1902012</v>
      </c>
      <c r="X113" s="48">
        <v>1</v>
      </c>
      <c r="AB113" s="48" t="s">
        <v>3831</v>
      </c>
      <c r="AF113" s="48">
        <v>1101012</v>
      </c>
    </row>
    <row r="114" spans="1:32" ht="14.25">
      <c r="A114" s="48">
        <v>1010522</v>
      </c>
      <c r="D114" s="48" t="s">
        <v>3881</v>
      </c>
      <c r="E114" s="48" t="s">
        <v>3840</v>
      </c>
      <c r="F114" s="48" t="s">
        <v>3831</v>
      </c>
      <c r="G114" s="48">
        <v>2</v>
      </c>
      <c r="H114" s="48">
        <v>1</v>
      </c>
      <c r="I114" s="48">
        <v>73</v>
      </c>
      <c r="J114" s="48">
        <v>20</v>
      </c>
      <c r="K114" s="48">
        <v>138</v>
      </c>
      <c r="L114" s="48">
        <v>0</v>
      </c>
      <c r="M114" s="48">
        <v>1.5</v>
      </c>
      <c r="N114" s="48">
        <v>0</v>
      </c>
      <c r="O114" s="48">
        <v>0</v>
      </c>
      <c r="P114" s="48">
        <v>100</v>
      </c>
      <c r="Q114" s="48">
        <v>0</v>
      </c>
      <c r="R114" s="48">
        <v>0</v>
      </c>
      <c r="S114" s="48">
        <v>1907018</v>
      </c>
      <c r="T114" s="48">
        <v>1</v>
      </c>
      <c r="U114" s="48">
        <v>1903018</v>
      </c>
      <c r="V114" s="48">
        <v>1</v>
      </c>
      <c r="W114" s="48">
        <v>1904012</v>
      </c>
      <c r="X114" s="48">
        <v>1</v>
      </c>
      <c r="Y114" s="48">
        <v>1904010</v>
      </c>
      <c r="Z114" s="48">
        <v>1</v>
      </c>
      <c r="AC114" s="48">
        <v>4</v>
      </c>
      <c r="AD114" s="48">
        <v>4</v>
      </c>
      <c r="AE114" s="48">
        <v>2</v>
      </c>
      <c r="AF114" s="48">
        <v>1102018</v>
      </c>
    </row>
    <row r="115" spans="1:32" ht="14.25">
      <c r="A115" s="48">
        <v>1010531</v>
      </c>
      <c r="D115" s="48" t="s">
        <v>3879</v>
      </c>
      <c r="E115" s="48" t="s">
        <v>3801</v>
      </c>
      <c r="F115" s="48" t="s">
        <v>3834</v>
      </c>
      <c r="G115" s="48">
        <v>1</v>
      </c>
      <c r="H115" s="48">
        <v>4</v>
      </c>
      <c r="I115" s="48">
        <v>38</v>
      </c>
      <c r="J115" s="48">
        <v>6</v>
      </c>
      <c r="K115" s="48">
        <v>206</v>
      </c>
      <c r="L115" s="48">
        <v>0</v>
      </c>
      <c r="M115" s="48">
        <v>1.5</v>
      </c>
      <c r="N115" s="48">
        <v>0</v>
      </c>
      <c r="O115" s="48">
        <v>0</v>
      </c>
      <c r="P115" s="48">
        <v>100</v>
      </c>
      <c r="Q115" s="48">
        <v>0</v>
      </c>
      <c r="R115" s="48">
        <v>0</v>
      </c>
      <c r="S115" s="48">
        <v>1906008</v>
      </c>
      <c r="T115" s="48">
        <v>1</v>
      </c>
      <c r="U115" s="48">
        <v>1901008</v>
      </c>
      <c r="V115" s="48">
        <v>1</v>
      </c>
      <c r="W115" s="48">
        <v>1902008</v>
      </c>
      <c r="X115" s="48">
        <v>1</v>
      </c>
      <c r="AB115" s="48" t="s">
        <v>3835</v>
      </c>
      <c r="AF115" s="48">
        <v>1101008</v>
      </c>
    </row>
    <row r="116" spans="1:32" ht="14.25">
      <c r="A116" s="48">
        <v>1010532</v>
      </c>
      <c r="D116" s="48" t="s">
        <v>3881</v>
      </c>
      <c r="E116" s="48" t="s">
        <v>3841</v>
      </c>
      <c r="F116" s="48" t="s">
        <v>3835</v>
      </c>
      <c r="G116" s="48">
        <v>2</v>
      </c>
      <c r="H116" s="48">
        <v>1</v>
      </c>
      <c r="I116" s="48">
        <v>73</v>
      </c>
      <c r="J116" s="48">
        <v>20</v>
      </c>
      <c r="K116" s="48">
        <v>138</v>
      </c>
      <c r="L116" s="48">
        <v>0</v>
      </c>
      <c r="M116" s="48">
        <v>1.5</v>
      </c>
      <c r="N116" s="48">
        <v>0</v>
      </c>
      <c r="O116" s="48">
        <v>0</v>
      </c>
      <c r="P116" s="48">
        <v>100</v>
      </c>
      <c r="Q116" s="48">
        <v>0</v>
      </c>
      <c r="R116" s="48">
        <v>0</v>
      </c>
      <c r="S116" s="48">
        <v>1907013</v>
      </c>
      <c r="T116" s="48">
        <v>1</v>
      </c>
      <c r="U116" s="48">
        <v>1903013</v>
      </c>
      <c r="V116" s="48">
        <v>1</v>
      </c>
      <c r="W116" s="48">
        <v>1904008</v>
      </c>
      <c r="X116" s="48">
        <v>1</v>
      </c>
      <c r="Y116" s="48">
        <v>1904010</v>
      </c>
      <c r="Z116" s="48">
        <v>1</v>
      </c>
      <c r="AC116" s="48">
        <v>4</v>
      </c>
      <c r="AD116" s="48">
        <v>4</v>
      </c>
      <c r="AE116" s="48">
        <v>3</v>
      </c>
      <c r="AF116" s="48">
        <v>1102013</v>
      </c>
    </row>
    <row r="117" spans="1:32" ht="14.25">
      <c r="A117" s="48">
        <v>1010611</v>
      </c>
      <c r="D117" s="48" t="s">
        <v>3879</v>
      </c>
      <c r="E117" s="48" t="s">
        <v>3838</v>
      </c>
      <c r="F117" s="48" t="s">
        <v>1050</v>
      </c>
      <c r="G117" s="48">
        <v>1</v>
      </c>
      <c r="H117" s="48">
        <v>5</v>
      </c>
      <c r="I117" s="48">
        <v>27</v>
      </c>
      <c r="J117" s="48">
        <v>1</v>
      </c>
      <c r="K117" s="48">
        <v>163</v>
      </c>
      <c r="L117" s="48">
        <v>0</v>
      </c>
      <c r="M117" s="48">
        <v>1.5</v>
      </c>
      <c r="N117" s="48">
        <v>0</v>
      </c>
      <c r="O117" s="48">
        <v>0</v>
      </c>
      <c r="P117" s="48">
        <v>150</v>
      </c>
      <c r="Q117" s="48">
        <v>0</v>
      </c>
      <c r="R117" s="48">
        <v>0</v>
      </c>
      <c r="S117" s="48">
        <v>1906013</v>
      </c>
      <c r="T117" s="48">
        <v>1</v>
      </c>
      <c r="U117" s="48">
        <v>1901013</v>
      </c>
      <c r="V117" s="48">
        <v>1</v>
      </c>
      <c r="W117" s="48">
        <v>1902013</v>
      </c>
      <c r="X117" s="48">
        <v>1</v>
      </c>
      <c r="AB117" s="48" t="s">
        <v>1051</v>
      </c>
      <c r="AF117" s="48">
        <v>1101013</v>
      </c>
    </row>
    <row r="118" spans="1:32" ht="14.25">
      <c r="A118" s="48">
        <v>1010612</v>
      </c>
      <c r="D118" s="48" t="s">
        <v>3881</v>
      </c>
      <c r="E118" s="48" t="s">
        <v>3818</v>
      </c>
      <c r="F118" s="48" t="s">
        <v>1051</v>
      </c>
      <c r="G118" s="48">
        <v>2</v>
      </c>
      <c r="H118" s="48">
        <v>1</v>
      </c>
      <c r="I118" s="48">
        <v>71</v>
      </c>
      <c r="J118" s="48">
        <v>20</v>
      </c>
      <c r="K118" s="48">
        <v>134</v>
      </c>
      <c r="L118" s="48">
        <v>0</v>
      </c>
      <c r="M118" s="48">
        <v>1.5</v>
      </c>
      <c r="N118" s="48">
        <v>0</v>
      </c>
      <c r="O118" s="48">
        <v>0</v>
      </c>
      <c r="P118" s="48">
        <v>100</v>
      </c>
      <c r="Q118" s="48">
        <v>0</v>
      </c>
      <c r="R118" s="48">
        <v>0</v>
      </c>
      <c r="S118" s="48">
        <v>1907019</v>
      </c>
      <c r="T118" s="48">
        <v>1</v>
      </c>
      <c r="U118" s="48">
        <v>1903019</v>
      </c>
      <c r="V118" s="48">
        <v>1</v>
      </c>
      <c r="W118" s="48">
        <v>1904014</v>
      </c>
      <c r="X118" s="48">
        <v>1</v>
      </c>
      <c r="Y118" s="48">
        <v>1904016</v>
      </c>
      <c r="Z118" s="48">
        <v>1</v>
      </c>
      <c r="AC118" s="48">
        <v>4</v>
      </c>
      <c r="AD118" s="48">
        <v>4</v>
      </c>
      <c r="AE118" s="48">
        <v>1</v>
      </c>
      <c r="AF118" s="48">
        <v>1102019</v>
      </c>
    </row>
    <row r="119" spans="1:32" ht="14.25">
      <c r="A119" s="48">
        <v>1010621</v>
      </c>
      <c r="D119" s="48" t="s">
        <v>3879</v>
      </c>
      <c r="E119" s="48" t="s">
        <v>3839</v>
      </c>
      <c r="F119" s="48" t="s">
        <v>3836</v>
      </c>
      <c r="G119" s="48">
        <v>1</v>
      </c>
      <c r="H119" s="48">
        <v>5</v>
      </c>
      <c r="I119" s="48">
        <v>25</v>
      </c>
      <c r="J119" s="48">
        <v>1</v>
      </c>
      <c r="K119" s="48">
        <v>148</v>
      </c>
      <c r="L119" s="48">
        <v>0</v>
      </c>
      <c r="M119" s="48">
        <v>1.5</v>
      </c>
      <c r="N119" s="48">
        <v>0</v>
      </c>
      <c r="O119" s="48">
        <v>0</v>
      </c>
      <c r="P119" s="48">
        <v>150</v>
      </c>
      <c r="Q119" s="48">
        <v>0</v>
      </c>
      <c r="R119" s="48">
        <v>0</v>
      </c>
      <c r="S119" s="48">
        <v>1906012</v>
      </c>
      <c r="T119" s="48">
        <v>1</v>
      </c>
      <c r="U119" s="48">
        <v>1901012</v>
      </c>
      <c r="V119" s="48">
        <v>1</v>
      </c>
      <c r="W119" s="48">
        <v>1902012</v>
      </c>
      <c r="X119" s="48">
        <v>1</v>
      </c>
      <c r="AB119" s="48" t="s">
        <v>3837</v>
      </c>
      <c r="AF119" s="48">
        <v>1101012</v>
      </c>
    </row>
    <row r="120" spans="1:32" ht="14.25">
      <c r="A120" s="48">
        <v>1010622</v>
      </c>
      <c r="D120" s="48" t="s">
        <v>3881</v>
      </c>
      <c r="E120" s="48" t="s">
        <v>3840</v>
      </c>
      <c r="F120" s="48" t="s">
        <v>3837</v>
      </c>
      <c r="G120" s="48">
        <v>2</v>
      </c>
      <c r="H120" s="48">
        <v>3</v>
      </c>
      <c r="I120" s="48">
        <v>78</v>
      </c>
      <c r="J120" s="48">
        <v>24</v>
      </c>
      <c r="K120" s="48">
        <v>196</v>
      </c>
      <c r="L120" s="48">
        <v>0</v>
      </c>
      <c r="M120" s="48">
        <v>1.5</v>
      </c>
      <c r="N120" s="48">
        <v>0</v>
      </c>
      <c r="O120" s="48">
        <v>0</v>
      </c>
      <c r="P120" s="48">
        <v>100</v>
      </c>
      <c r="Q120" s="48">
        <v>0</v>
      </c>
      <c r="R120" s="48">
        <v>0</v>
      </c>
      <c r="S120" s="48">
        <v>1907018</v>
      </c>
      <c r="T120" s="48">
        <v>1</v>
      </c>
      <c r="U120" s="48">
        <v>1903018</v>
      </c>
      <c r="V120" s="48">
        <v>1</v>
      </c>
      <c r="W120" s="48">
        <v>1904012</v>
      </c>
      <c r="X120" s="48">
        <v>1</v>
      </c>
      <c r="Y120" s="48">
        <v>1904010</v>
      </c>
      <c r="Z120" s="48">
        <v>1</v>
      </c>
      <c r="AC120" s="48">
        <v>4</v>
      </c>
      <c r="AD120" s="48">
        <v>4</v>
      </c>
      <c r="AE120" s="48">
        <v>2</v>
      </c>
      <c r="AF120" s="48">
        <v>1102018</v>
      </c>
    </row>
    <row r="121" spans="1:32" ht="14.25">
      <c r="A121" s="48">
        <v>1010631</v>
      </c>
      <c r="D121" s="48" t="s">
        <v>3879</v>
      </c>
      <c r="E121" s="48" t="s">
        <v>3801</v>
      </c>
      <c r="F121" s="48" t="s">
        <v>3842</v>
      </c>
      <c r="G121" s="48">
        <v>1</v>
      </c>
      <c r="H121" s="48">
        <v>5</v>
      </c>
      <c r="I121" s="48">
        <v>27</v>
      </c>
      <c r="J121" s="48">
        <v>1</v>
      </c>
      <c r="K121" s="48">
        <v>163</v>
      </c>
      <c r="L121" s="48">
        <v>0</v>
      </c>
      <c r="M121" s="48">
        <v>1.5</v>
      </c>
      <c r="N121" s="48">
        <v>0</v>
      </c>
      <c r="O121" s="48">
        <v>0</v>
      </c>
      <c r="P121" s="48">
        <v>150</v>
      </c>
      <c r="Q121" s="48">
        <v>0</v>
      </c>
      <c r="R121" s="48">
        <v>0</v>
      </c>
      <c r="S121" s="48">
        <v>1906008</v>
      </c>
      <c r="T121" s="48">
        <v>1</v>
      </c>
      <c r="U121" s="48">
        <v>1901008</v>
      </c>
      <c r="V121" s="48">
        <v>1</v>
      </c>
      <c r="W121" s="48">
        <v>1902008</v>
      </c>
      <c r="X121" s="48">
        <v>1</v>
      </c>
      <c r="AB121" s="48" t="s">
        <v>3843</v>
      </c>
      <c r="AF121" s="48">
        <v>1101008</v>
      </c>
    </row>
    <row r="122" spans="1:32" ht="14.25">
      <c r="A122" s="48">
        <v>1010632</v>
      </c>
      <c r="D122" s="48" t="s">
        <v>3881</v>
      </c>
      <c r="E122" s="48" t="s">
        <v>3841</v>
      </c>
      <c r="F122" s="48" t="s">
        <v>3843</v>
      </c>
      <c r="G122" s="48">
        <v>2</v>
      </c>
      <c r="H122" s="48">
        <v>1</v>
      </c>
      <c r="I122" s="48">
        <v>71</v>
      </c>
      <c r="J122" s="48">
        <v>20</v>
      </c>
      <c r="K122" s="48">
        <v>134</v>
      </c>
      <c r="L122" s="48">
        <v>0</v>
      </c>
      <c r="M122" s="48">
        <v>1.5</v>
      </c>
      <c r="N122" s="48">
        <v>0</v>
      </c>
      <c r="O122" s="48">
        <v>0</v>
      </c>
      <c r="P122" s="48">
        <v>100</v>
      </c>
      <c r="Q122" s="48">
        <v>0</v>
      </c>
      <c r="R122" s="48">
        <v>0</v>
      </c>
      <c r="S122" s="48">
        <v>1907013</v>
      </c>
      <c r="T122" s="48">
        <v>1</v>
      </c>
      <c r="U122" s="48">
        <v>1903013</v>
      </c>
      <c r="V122" s="48">
        <v>1</v>
      </c>
      <c r="W122" s="48">
        <v>1904008</v>
      </c>
      <c r="X122" s="48">
        <v>1</v>
      </c>
      <c r="Y122" s="48">
        <v>1904010</v>
      </c>
      <c r="Z122" s="48">
        <v>1</v>
      </c>
      <c r="AC122" s="48">
        <v>4</v>
      </c>
      <c r="AD122" s="48">
        <v>4</v>
      </c>
      <c r="AE122" s="48">
        <v>3</v>
      </c>
      <c r="AF122" s="48">
        <v>1102013</v>
      </c>
    </row>
    <row r="123" spans="1:32" ht="14.25">
      <c r="A123" s="48">
        <v>1010711</v>
      </c>
      <c r="D123" s="48" t="s">
        <v>3879</v>
      </c>
      <c r="E123" s="48" t="s">
        <v>3781</v>
      </c>
      <c r="F123" s="48" t="s">
        <v>3984</v>
      </c>
      <c r="G123" s="48">
        <v>1</v>
      </c>
      <c r="H123" s="48">
        <v>5</v>
      </c>
      <c r="I123" s="48">
        <v>27</v>
      </c>
      <c r="J123" s="48">
        <v>1</v>
      </c>
      <c r="K123" s="48">
        <v>163</v>
      </c>
      <c r="L123" s="48">
        <v>0</v>
      </c>
      <c r="M123" s="48">
        <v>1.5</v>
      </c>
      <c r="N123" s="48">
        <v>0</v>
      </c>
      <c r="O123" s="48">
        <v>0</v>
      </c>
      <c r="P123" s="48">
        <v>150</v>
      </c>
      <c r="Q123" s="48">
        <v>0</v>
      </c>
      <c r="R123" s="48">
        <v>0</v>
      </c>
      <c r="S123" s="48">
        <v>1906001</v>
      </c>
      <c r="T123" s="48">
        <v>1</v>
      </c>
      <c r="U123" s="48">
        <v>1901001</v>
      </c>
      <c r="V123" s="48">
        <v>1</v>
      </c>
      <c r="W123" s="48">
        <v>1902001</v>
      </c>
      <c r="X123" s="48">
        <v>1</v>
      </c>
      <c r="AB123" s="48" t="s">
        <v>3985</v>
      </c>
      <c r="AF123" s="48">
        <v>1101001</v>
      </c>
    </row>
    <row r="124" spans="1:32" ht="14.25">
      <c r="A124" s="48">
        <v>1010712</v>
      </c>
      <c r="D124" s="48" t="s">
        <v>3881</v>
      </c>
      <c r="E124" s="48" t="s">
        <v>3856</v>
      </c>
      <c r="F124" s="48" t="s">
        <v>3985</v>
      </c>
      <c r="G124" s="48">
        <v>2</v>
      </c>
      <c r="H124" s="48">
        <v>3</v>
      </c>
      <c r="I124" s="48">
        <v>110</v>
      </c>
      <c r="J124" s="48">
        <v>42</v>
      </c>
      <c r="K124" s="48">
        <v>482</v>
      </c>
      <c r="L124" s="48">
        <v>0</v>
      </c>
      <c r="M124" s="48">
        <v>1.5</v>
      </c>
      <c r="N124" s="48">
        <v>0</v>
      </c>
      <c r="O124" s="48">
        <v>0</v>
      </c>
      <c r="P124" s="48">
        <v>250</v>
      </c>
      <c r="Q124" s="48">
        <v>0</v>
      </c>
      <c r="R124" s="48">
        <v>0</v>
      </c>
      <c r="S124" s="48">
        <v>1907015</v>
      </c>
      <c r="T124" s="48">
        <v>1</v>
      </c>
      <c r="U124" s="48">
        <v>1903015</v>
      </c>
      <c r="V124" s="48">
        <v>1</v>
      </c>
      <c r="W124" s="48">
        <v>1904007</v>
      </c>
      <c r="X124" s="48">
        <v>1</v>
      </c>
      <c r="Y124" s="48">
        <v>1904009</v>
      </c>
      <c r="Z124" s="48">
        <v>1</v>
      </c>
      <c r="AC124" s="48">
        <v>4</v>
      </c>
      <c r="AD124" s="48">
        <v>4</v>
      </c>
      <c r="AE124" s="48">
        <v>2</v>
      </c>
      <c r="AF124" s="48">
        <v>1102015</v>
      </c>
    </row>
    <row r="125" spans="1:32" ht="14.25">
      <c r="A125" s="48">
        <v>1010721</v>
      </c>
      <c r="D125" s="48" t="s">
        <v>3879</v>
      </c>
      <c r="E125" s="48" t="s">
        <v>3862</v>
      </c>
      <c r="F125" s="48" t="s">
        <v>3986</v>
      </c>
      <c r="G125" s="48">
        <v>1</v>
      </c>
      <c r="H125" s="48">
        <v>5</v>
      </c>
      <c r="I125" s="48">
        <v>25</v>
      </c>
      <c r="J125" s="48">
        <v>1</v>
      </c>
      <c r="K125" s="48">
        <v>148</v>
      </c>
      <c r="L125" s="48">
        <v>0</v>
      </c>
      <c r="M125" s="48">
        <v>1.5</v>
      </c>
      <c r="N125" s="48">
        <v>0</v>
      </c>
      <c r="O125" s="48">
        <v>0</v>
      </c>
      <c r="P125" s="48">
        <v>150</v>
      </c>
      <c r="Q125" s="48">
        <v>0</v>
      </c>
      <c r="R125" s="48">
        <v>0</v>
      </c>
      <c r="S125" s="48">
        <v>1906002</v>
      </c>
      <c r="T125" s="48">
        <v>1</v>
      </c>
      <c r="U125" s="48">
        <v>1901002</v>
      </c>
      <c r="V125" s="48">
        <v>1</v>
      </c>
      <c r="W125" s="48">
        <v>1902002</v>
      </c>
      <c r="X125" s="48">
        <v>1</v>
      </c>
      <c r="AB125" s="48" t="s">
        <v>3987</v>
      </c>
      <c r="AF125" s="48">
        <v>1101002</v>
      </c>
    </row>
    <row r="126" spans="1:32" ht="14.25">
      <c r="A126" s="48">
        <v>1010722</v>
      </c>
      <c r="D126" s="48" t="s">
        <v>3881</v>
      </c>
      <c r="E126" s="48" t="s">
        <v>3857</v>
      </c>
      <c r="F126" s="48" t="s">
        <v>3987</v>
      </c>
      <c r="G126" s="48">
        <v>2</v>
      </c>
      <c r="H126" s="48">
        <v>3</v>
      </c>
      <c r="I126" s="48">
        <v>110</v>
      </c>
      <c r="J126" s="48">
        <v>42</v>
      </c>
      <c r="K126" s="48">
        <v>482</v>
      </c>
      <c r="L126" s="48">
        <v>0</v>
      </c>
      <c r="M126" s="48">
        <v>1.5</v>
      </c>
      <c r="N126" s="48">
        <v>0</v>
      </c>
      <c r="O126" s="48">
        <v>0</v>
      </c>
      <c r="P126" s="48">
        <v>250</v>
      </c>
      <c r="Q126" s="48">
        <v>0</v>
      </c>
      <c r="R126" s="48">
        <v>0</v>
      </c>
      <c r="S126" s="48">
        <v>1907004</v>
      </c>
      <c r="T126" s="48">
        <v>1</v>
      </c>
      <c r="U126" s="48">
        <v>1903004</v>
      </c>
      <c r="V126" s="48">
        <v>1</v>
      </c>
      <c r="W126" s="48">
        <v>1904001</v>
      </c>
      <c r="X126" s="48">
        <v>1</v>
      </c>
      <c r="Y126" s="48">
        <v>1904006</v>
      </c>
      <c r="Z126" s="48">
        <v>1</v>
      </c>
      <c r="AC126" s="48">
        <v>4</v>
      </c>
      <c r="AD126" s="48">
        <v>4</v>
      </c>
      <c r="AE126" s="48">
        <v>1</v>
      </c>
      <c r="AF126" s="48">
        <v>1102004</v>
      </c>
    </row>
    <row r="127" spans="1:32" ht="14.25">
      <c r="A127" s="48">
        <v>1010731</v>
      </c>
      <c r="D127" s="48" t="s">
        <v>3879</v>
      </c>
      <c r="E127" s="48" t="s">
        <v>3859</v>
      </c>
      <c r="F127" s="48" t="s">
        <v>3809</v>
      </c>
      <c r="G127" s="48">
        <v>1</v>
      </c>
      <c r="H127" s="48">
        <v>5</v>
      </c>
      <c r="I127" s="48">
        <v>27</v>
      </c>
      <c r="J127" s="48">
        <v>1</v>
      </c>
      <c r="K127" s="48">
        <v>163</v>
      </c>
      <c r="L127" s="48">
        <v>0</v>
      </c>
      <c r="M127" s="48">
        <v>1.5</v>
      </c>
      <c r="N127" s="48">
        <v>0</v>
      </c>
      <c r="O127" s="48">
        <v>0</v>
      </c>
      <c r="P127" s="48">
        <v>150</v>
      </c>
      <c r="Q127" s="48">
        <v>0</v>
      </c>
      <c r="R127" s="48">
        <v>0</v>
      </c>
      <c r="S127" s="48">
        <v>1906003</v>
      </c>
      <c r="T127" s="48">
        <v>1</v>
      </c>
      <c r="U127" s="48">
        <v>1901003</v>
      </c>
      <c r="V127" s="48">
        <v>1</v>
      </c>
      <c r="W127" s="48">
        <v>1902003</v>
      </c>
      <c r="X127" s="48">
        <v>1</v>
      </c>
      <c r="AB127" s="48" t="s">
        <v>3846</v>
      </c>
      <c r="AF127" s="48">
        <v>1101003</v>
      </c>
    </row>
    <row r="128" spans="1:32" ht="14.25">
      <c r="A128" s="48">
        <v>1010732</v>
      </c>
      <c r="D128" s="48" t="s">
        <v>3881</v>
      </c>
      <c r="E128" s="48" t="s">
        <v>3855</v>
      </c>
      <c r="F128" s="48" t="s">
        <v>3846</v>
      </c>
      <c r="G128" s="48">
        <v>2</v>
      </c>
      <c r="H128" s="48">
        <v>3</v>
      </c>
      <c r="I128" s="48">
        <v>121</v>
      </c>
      <c r="J128" s="48">
        <v>46</v>
      </c>
      <c r="K128" s="48">
        <v>530</v>
      </c>
      <c r="L128" s="48">
        <v>0</v>
      </c>
      <c r="M128" s="48">
        <v>1.5</v>
      </c>
      <c r="N128" s="48">
        <v>0</v>
      </c>
      <c r="O128" s="48">
        <v>0</v>
      </c>
      <c r="P128" s="48">
        <v>250</v>
      </c>
      <c r="Q128" s="48">
        <v>0</v>
      </c>
      <c r="R128" s="48">
        <v>0</v>
      </c>
      <c r="S128" s="48">
        <v>1907005</v>
      </c>
      <c r="T128" s="48">
        <v>1</v>
      </c>
      <c r="U128" s="48">
        <v>1903005</v>
      </c>
      <c r="V128" s="48">
        <v>1</v>
      </c>
      <c r="W128" s="48">
        <v>1904012</v>
      </c>
      <c r="X128" s="48">
        <v>1</v>
      </c>
      <c r="Y128" s="48">
        <v>1904014</v>
      </c>
      <c r="Z128" s="48">
        <v>1</v>
      </c>
      <c r="AC128" s="48">
        <v>4</v>
      </c>
      <c r="AD128" s="48">
        <v>4</v>
      </c>
      <c r="AE128" s="48">
        <v>3</v>
      </c>
      <c r="AF128" s="48">
        <v>1102005</v>
      </c>
    </row>
    <row r="129" spans="1:32" ht="14.25">
      <c r="A129" s="48">
        <v>1010811</v>
      </c>
      <c r="D129" s="48" t="s">
        <v>3879</v>
      </c>
      <c r="E129" s="48" t="s">
        <v>3839</v>
      </c>
      <c r="F129" s="48" t="s">
        <v>1052</v>
      </c>
      <c r="G129" s="48">
        <v>1</v>
      </c>
      <c r="H129" s="48">
        <v>5</v>
      </c>
      <c r="I129" s="48">
        <v>27</v>
      </c>
      <c r="J129" s="48">
        <v>1</v>
      </c>
      <c r="K129" s="48">
        <v>163</v>
      </c>
      <c r="L129" s="48">
        <v>0</v>
      </c>
      <c r="M129" s="48">
        <v>1.5</v>
      </c>
      <c r="N129" s="48">
        <v>0</v>
      </c>
      <c r="O129" s="48">
        <v>0</v>
      </c>
      <c r="P129" s="48">
        <v>150</v>
      </c>
      <c r="Q129" s="48">
        <v>0</v>
      </c>
      <c r="R129" s="48">
        <v>0</v>
      </c>
      <c r="S129" s="48">
        <v>1906012</v>
      </c>
      <c r="T129" s="48">
        <v>1</v>
      </c>
      <c r="U129" s="48">
        <v>1901012</v>
      </c>
      <c r="V129" s="48">
        <v>1</v>
      </c>
      <c r="W129" s="48">
        <v>1902012</v>
      </c>
      <c r="X129" s="48">
        <v>1</v>
      </c>
      <c r="AB129" s="48" t="s">
        <v>1053</v>
      </c>
      <c r="AF129" s="48">
        <v>1101012</v>
      </c>
    </row>
    <row r="130" spans="1:32" ht="14.25">
      <c r="A130" s="48">
        <v>1010812</v>
      </c>
      <c r="D130" s="48" t="s">
        <v>3881</v>
      </c>
      <c r="E130" s="48" t="s">
        <v>3840</v>
      </c>
      <c r="F130" s="48" t="s">
        <v>1053</v>
      </c>
      <c r="G130" s="48">
        <v>2</v>
      </c>
      <c r="H130" s="48">
        <v>3</v>
      </c>
      <c r="I130" s="48">
        <v>76</v>
      </c>
      <c r="J130" s="48">
        <v>24</v>
      </c>
      <c r="K130" s="48">
        <v>190</v>
      </c>
      <c r="L130" s="48">
        <v>0</v>
      </c>
      <c r="M130" s="48">
        <v>1.5</v>
      </c>
      <c r="N130" s="48">
        <v>0</v>
      </c>
      <c r="O130" s="48">
        <v>0</v>
      </c>
      <c r="P130" s="48">
        <v>100</v>
      </c>
      <c r="Q130" s="48">
        <v>0</v>
      </c>
      <c r="R130" s="48">
        <v>0</v>
      </c>
      <c r="S130" s="48">
        <v>1907018</v>
      </c>
      <c r="T130" s="48">
        <v>1</v>
      </c>
      <c r="U130" s="48">
        <v>1903018</v>
      </c>
      <c r="V130" s="48">
        <v>1</v>
      </c>
      <c r="W130" s="48">
        <v>1904012</v>
      </c>
      <c r="X130" s="48">
        <v>1</v>
      </c>
      <c r="Y130" s="48">
        <v>1904010</v>
      </c>
      <c r="Z130" s="48">
        <v>1</v>
      </c>
      <c r="AC130" s="48">
        <v>4</v>
      </c>
      <c r="AD130" s="48">
        <v>4</v>
      </c>
      <c r="AE130" s="48">
        <v>2</v>
      </c>
      <c r="AF130" s="48">
        <v>1102018</v>
      </c>
    </row>
    <row r="131" spans="1:32" ht="14.25">
      <c r="A131" s="48">
        <v>1010821</v>
      </c>
      <c r="D131" s="48" t="s">
        <v>3879</v>
      </c>
      <c r="E131" s="48" t="s">
        <v>3801</v>
      </c>
      <c r="F131" s="48" t="s">
        <v>1054</v>
      </c>
      <c r="G131" s="48">
        <v>1</v>
      </c>
      <c r="H131" s="48">
        <v>5</v>
      </c>
      <c r="I131" s="48">
        <v>25</v>
      </c>
      <c r="J131" s="48">
        <v>1</v>
      </c>
      <c r="K131" s="48">
        <v>148</v>
      </c>
      <c r="L131" s="48">
        <v>0</v>
      </c>
      <c r="M131" s="48">
        <v>1.5</v>
      </c>
      <c r="N131" s="48">
        <v>0</v>
      </c>
      <c r="O131" s="48">
        <v>0</v>
      </c>
      <c r="P131" s="48">
        <v>150</v>
      </c>
      <c r="Q131" s="48">
        <v>0</v>
      </c>
      <c r="R131" s="48">
        <v>0</v>
      </c>
      <c r="S131" s="48">
        <v>1906008</v>
      </c>
      <c r="T131" s="48">
        <v>1</v>
      </c>
      <c r="U131" s="48">
        <v>1901008</v>
      </c>
      <c r="V131" s="48">
        <v>1</v>
      </c>
      <c r="W131" s="48">
        <v>1902008</v>
      </c>
      <c r="X131" s="48">
        <v>1</v>
      </c>
      <c r="AB131" s="48" t="s">
        <v>1055</v>
      </c>
      <c r="AF131" s="48">
        <v>1101008</v>
      </c>
    </row>
    <row r="132" spans="1:32" ht="14.25">
      <c r="A132" s="48">
        <v>1010822</v>
      </c>
      <c r="D132" s="48" t="s">
        <v>3881</v>
      </c>
      <c r="E132" s="48" t="s">
        <v>3841</v>
      </c>
      <c r="F132" s="48" t="s">
        <v>1055</v>
      </c>
      <c r="G132" s="48">
        <v>2</v>
      </c>
      <c r="H132" s="48">
        <v>3</v>
      </c>
      <c r="I132" s="48">
        <v>76</v>
      </c>
      <c r="J132" s="48">
        <v>24</v>
      </c>
      <c r="K132" s="48">
        <v>190</v>
      </c>
      <c r="L132" s="48">
        <v>0</v>
      </c>
      <c r="M132" s="48">
        <v>1.5</v>
      </c>
      <c r="N132" s="48">
        <v>0</v>
      </c>
      <c r="O132" s="48">
        <v>0</v>
      </c>
      <c r="P132" s="48">
        <v>100</v>
      </c>
      <c r="Q132" s="48">
        <v>0</v>
      </c>
      <c r="R132" s="48">
        <v>0</v>
      </c>
      <c r="S132" s="48">
        <v>1907013</v>
      </c>
      <c r="T132" s="48">
        <v>1</v>
      </c>
      <c r="U132" s="48">
        <v>1903013</v>
      </c>
      <c r="V132" s="48">
        <v>1</v>
      </c>
      <c r="W132" s="48">
        <v>1904008</v>
      </c>
      <c r="X132" s="48">
        <v>1</v>
      </c>
      <c r="Y132" s="48">
        <v>1904010</v>
      </c>
      <c r="Z132" s="48">
        <v>1</v>
      </c>
      <c r="AC132" s="48">
        <v>4</v>
      </c>
      <c r="AD132" s="48">
        <v>4</v>
      </c>
      <c r="AE132" s="48">
        <v>3</v>
      </c>
      <c r="AF132" s="48">
        <v>1102013</v>
      </c>
    </row>
    <row r="133" spans="1:32" ht="14.25">
      <c r="A133" s="48">
        <v>1010831</v>
      </c>
      <c r="D133" s="48" t="s">
        <v>3879</v>
      </c>
      <c r="E133" s="48" t="s">
        <v>3823</v>
      </c>
      <c r="F133" s="48" t="s">
        <v>1056</v>
      </c>
      <c r="G133" s="48">
        <v>1</v>
      </c>
      <c r="H133" s="48">
        <v>5</v>
      </c>
      <c r="I133" s="48">
        <v>22</v>
      </c>
      <c r="J133" s="48">
        <v>1</v>
      </c>
      <c r="K133" s="48">
        <v>200</v>
      </c>
      <c r="L133" s="48">
        <v>0</v>
      </c>
      <c r="M133" s="48">
        <v>1.5</v>
      </c>
      <c r="N133" s="48">
        <v>0</v>
      </c>
      <c r="O133" s="48">
        <v>0</v>
      </c>
      <c r="P133" s="48">
        <v>150</v>
      </c>
      <c r="Q133" s="48">
        <v>0</v>
      </c>
      <c r="R133" s="48">
        <v>0</v>
      </c>
      <c r="S133" s="48">
        <v>1906009</v>
      </c>
      <c r="T133" s="48">
        <v>1</v>
      </c>
      <c r="U133" s="48">
        <v>1901009</v>
      </c>
      <c r="V133" s="48">
        <v>1</v>
      </c>
      <c r="W133" s="48">
        <v>1902009</v>
      </c>
      <c r="X133" s="48">
        <v>1</v>
      </c>
      <c r="AB133" s="48" t="s">
        <v>1057</v>
      </c>
      <c r="AF133" s="48">
        <v>1101009</v>
      </c>
    </row>
    <row r="134" spans="1:32" ht="14.25">
      <c r="A134" s="48">
        <v>1010832</v>
      </c>
      <c r="D134" s="48" t="s">
        <v>3881</v>
      </c>
      <c r="E134" s="48" t="s">
        <v>3824</v>
      </c>
      <c r="F134" s="48" t="s">
        <v>1057</v>
      </c>
      <c r="G134" s="48">
        <v>2</v>
      </c>
      <c r="H134" s="48">
        <v>5</v>
      </c>
      <c r="I134" s="48">
        <v>95</v>
      </c>
      <c r="J134" s="48">
        <v>30</v>
      </c>
      <c r="K134" s="48">
        <v>295</v>
      </c>
      <c r="L134" s="48">
        <v>0</v>
      </c>
      <c r="M134" s="48">
        <v>1.5</v>
      </c>
      <c r="N134" s="48">
        <v>0</v>
      </c>
      <c r="O134" s="48">
        <v>0</v>
      </c>
      <c r="P134" s="48">
        <v>100</v>
      </c>
      <c r="Q134" s="48">
        <v>0</v>
      </c>
      <c r="R134" s="48">
        <v>0</v>
      </c>
      <c r="S134" s="48">
        <v>1907014</v>
      </c>
      <c r="T134" s="48">
        <v>1</v>
      </c>
      <c r="U134" s="48">
        <v>1903014</v>
      </c>
      <c r="V134" s="48">
        <v>1</v>
      </c>
      <c r="W134" s="48">
        <v>1904002</v>
      </c>
      <c r="X134" s="48">
        <v>1</v>
      </c>
      <c r="Y134" s="48">
        <v>1904006</v>
      </c>
      <c r="Z134" s="48">
        <v>1</v>
      </c>
      <c r="AC134" s="48">
        <v>4</v>
      </c>
      <c r="AD134" s="48">
        <v>4</v>
      </c>
      <c r="AE134" s="48">
        <v>1</v>
      </c>
      <c r="AF134" s="48">
        <v>1102014</v>
      </c>
    </row>
    <row r="135" spans="1:32" ht="14.25">
      <c r="A135" s="48">
        <v>1010911</v>
      </c>
      <c r="D135" s="48" t="s">
        <v>3879</v>
      </c>
      <c r="E135" s="48" t="s">
        <v>3853</v>
      </c>
      <c r="F135" s="48" t="s">
        <v>1058</v>
      </c>
      <c r="G135" s="48">
        <v>1</v>
      </c>
      <c r="H135" s="48">
        <v>5</v>
      </c>
      <c r="I135" s="48">
        <v>27</v>
      </c>
      <c r="J135" s="48">
        <v>1</v>
      </c>
      <c r="K135" s="48">
        <v>163</v>
      </c>
      <c r="L135" s="48">
        <v>0</v>
      </c>
      <c r="M135" s="48">
        <v>1.5</v>
      </c>
      <c r="N135" s="48">
        <v>0</v>
      </c>
      <c r="O135" s="48">
        <v>0</v>
      </c>
      <c r="P135" s="48">
        <v>150</v>
      </c>
      <c r="Q135" s="48">
        <v>0</v>
      </c>
      <c r="R135" s="48">
        <v>0</v>
      </c>
      <c r="S135" s="48">
        <v>1906011</v>
      </c>
      <c r="T135" s="48">
        <v>1</v>
      </c>
      <c r="U135" s="48">
        <v>1901011</v>
      </c>
      <c r="V135" s="48">
        <v>1</v>
      </c>
      <c r="W135" s="48">
        <v>1902011</v>
      </c>
      <c r="X135" s="48">
        <v>1</v>
      </c>
      <c r="AB135" s="48" t="s">
        <v>3814</v>
      </c>
      <c r="AF135" s="48">
        <v>1101011</v>
      </c>
    </row>
    <row r="136" spans="1:32" ht="14.25">
      <c r="A136" s="48">
        <v>1010912</v>
      </c>
      <c r="D136" s="48" t="s">
        <v>3881</v>
      </c>
      <c r="E136" s="48" t="s">
        <v>596</v>
      </c>
      <c r="F136" s="48" t="s">
        <v>3814</v>
      </c>
      <c r="G136" s="48">
        <v>2</v>
      </c>
      <c r="H136" s="48">
        <v>5</v>
      </c>
      <c r="I136" s="48">
        <v>96</v>
      </c>
      <c r="J136" s="48">
        <v>28</v>
      </c>
      <c r="K136" s="48">
        <v>290</v>
      </c>
      <c r="L136" s="48">
        <v>0</v>
      </c>
      <c r="M136" s="48">
        <v>1.5</v>
      </c>
      <c r="N136" s="48">
        <v>0</v>
      </c>
      <c r="O136" s="48">
        <v>0</v>
      </c>
      <c r="P136" s="48">
        <v>100</v>
      </c>
      <c r="Q136" s="48">
        <v>0</v>
      </c>
      <c r="R136" s="48">
        <v>0</v>
      </c>
      <c r="S136" s="48">
        <v>1907017</v>
      </c>
      <c r="T136" s="48">
        <v>1</v>
      </c>
      <c r="U136" s="48">
        <v>1903017</v>
      </c>
      <c r="V136" s="48">
        <v>1</v>
      </c>
      <c r="W136" s="48">
        <v>1904008</v>
      </c>
      <c r="X136" s="48">
        <v>1</v>
      </c>
      <c r="Y136" s="48">
        <v>1904010</v>
      </c>
      <c r="Z136" s="48">
        <v>1</v>
      </c>
      <c r="AC136" s="48">
        <v>4</v>
      </c>
      <c r="AD136" s="48">
        <v>4</v>
      </c>
      <c r="AE136" s="48">
        <v>3</v>
      </c>
      <c r="AF136" s="48">
        <v>1102017</v>
      </c>
    </row>
    <row r="137" spans="1:32" ht="14.25">
      <c r="A137" s="48">
        <v>1010921</v>
      </c>
      <c r="D137" s="48" t="s">
        <v>3879</v>
      </c>
      <c r="E137" s="48" t="s">
        <v>3849</v>
      </c>
      <c r="F137" s="48" t="s">
        <v>3812</v>
      </c>
      <c r="G137" s="48">
        <v>1</v>
      </c>
      <c r="H137" s="48">
        <v>5</v>
      </c>
      <c r="I137" s="48">
        <v>25</v>
      </c>
      <c r="J137" s="48">
        <v>1</v>
      </c>
      <c r="K137" s="48">
        <v>148</v>
      </c>
      <c r="L137" s="48">
        <v>0</v>
      </c>
      <c r="M137" s="48">
        <v>1.5</v>
      </c>
      <c r="N137" s="48">
        <v>0</v>
      </c>
      <c r="O137" s="48">
        <v>0</v>
      </c>
      <c r="P137" s="48">
        <v>150</v>
      </c>
      <c r="Q137" s="48">
        <v>0</v>
      </c>
      <c r="R137" s="48">
        <v>0</v>
      </c>
      <c r="S137" s="48">
        <v>1906014</v>
      </c>
      <c r="T137" s="48">
        <v>1</v>
      </c>
      <c r="U137" s="48">
        <v>1901014</v>
      </c>
      <c r="V137" s="48">
        <v>1</v>
      </c>
      <c r="W137" s="48">
        <v>1902014</v>
      </c>
      <c r="X137" s="48">
        <v>1</v>
      </c>
      <c r="AB137" s="48" t="s">
        <v>3813</v>
      </c>
      <c r="AF137" s="48">
        <v>1101014</v>
      </c>
    </row>
    <row r="138" spans="1:32" ht="14.25">
      <c r="A138" s="48">
        <v>1010922</v>
      </c>
      <c r="D138" s="48" t="s">
        <v>3881</v>
      </c>
      <c r="E138" s="48" t="s">
        <v>3850</v>
      </c>
      <c r="F138" s="48" t="s">
        <v>3813</v>
      </c>
      <c r="G138" s="48">
        <v>2</v>
      </c>
      <c r="H138" s="48">
        <v>5</v>
      </c>
      <c r="I138" s="48">
        <v>96</v>
      </c>
      <c r="J138" s="48">
        <v>28</v>
      </c>
      <c r="K138" s="48">
        <v>290</v>
      </c>
      <c r="L138" s="48">
        <v>0</v>
      </c>
      <c r="M138" s="48">
        <v>1.5</v>
      </c>
      <c r="N138" s="48">
        <v>0</v>
      </c>
      <c r="O138" s="48">
        <v>0</v>
      </c>
      <c r="P138" s="48">
        <v>100</v>
      </c>
      <c r="Q138" s="48">
        <v>0</v>
      </c>
      <c r="R138" s="48">
        <v>0</v>
      </c>
      <c r="S138" s="48">
        <v>1907020</v>
      </c>
      <c r="T138" s="48">
        <v>1</v>
      </c>
      <c r="U138" s="48">
        <v>1903020</v>
      </c>
      <c r="V138" s="48">
        <v>1</v>
      </c>
      <c r="W138" s="48">
        <v>1904008</v>
      </c>
      <c r="X138" s="48">
        <v>1</v>
      </c>
      <c r="Y138" s="48">
        <v>1904010</v>
      </c>
      <c r="Z138" s="48">
        <v>1</v>
      </c>
      <c r="AC138" s="48">
        <v>4</v>
      </c>
      <c r="AD138" s="48">
        <v>4</v>
      </c>
      <c r="AE138" s="48">
        <v>2</v>
      </c>
      <c r="AF138" s="48">
        <v>1102020</v>
      </c>
    </row>
    <row r="139" spans="1:32" ht="14.25">
      <c r="A139" s="48">
        <v>1010931</v>
      </c>
      <c r="D139" s="48" t="s">
        <v>3879</v>
      </c>
      <c r="E139" s="48" t="s">
        <v>3851</v>
      </c>
      <c r="F139" s="48" t="s">
        <v>3810</v>
      </c>
      <c r="G139" s="48">
        <v>1</v>
      </c>
      <c r="H139" s="48">
        <v>5</v>
      </c>
      <c r="I139" s="48">
        <v>27</v>
      </c>
      <c r="J139" s="48">
        <v>1</v>
      </c>
      <c r="K139" s="48">
        <v>163</v>
      </c>
      <c r="L139" s="48">
        <v>0</v>
      </c>
      <c r="M139" s="48">
        <v>1.5</v>
      </c>
      <c r="N139" s="48">
        <v>0</v>
      </c>
      <c r="O139" s="48">
        <v>0</v>
      </c>
      <c r="P139" s="48">
        <v>150</v>
      </c>
      <c r="Q139" s="48">
        <v>0</v>
      </c>
      <c r="R139" s="48">
        <v>0</v>
      </c>
      <c r="S139" s="48">
        <v>1906007</v>
      </c>
      <c r="T139" s="48">
        <v>1</v>
      </c>
      <c r="U139" s="48">
        <v>1901007</v>
      </c>
      <c r="V139" s="48">
        <v>1</v>
      </c>
      <c r="W139" s="48">
        <v>1902007</v>
      </c>
      <c r="X139" s="48">
        <v>1</v>
      </c>
      <c r="AB139" s="48" t="s">
        <v>3811</v>
      </c>
      <c r="AF139" s="48">
        <v>1101007</v>
      </c>
    </row>
    <row r="140" spans="1:32" ht="14.25">
      <c r="A140" s="48">
        <v>1010932</v>
      </c>
      <c r="D140" s="48" t="s">
        <v>3881</v>
      </c>
      <c r="E140" s="48" t="s">
        <v>3852</v>
      </c>
      <c r="F140" s="48" t="s">
        <v>3811</v>
      </c>
      <c r="G140" s="48">
        <v>2</v>
      </c>
      <c r="H140" s="48">
        <v>5</v>
      </c>
      <c r="I140" s="48">
        <v>92</v>
      </c>
      <c r="J140" s="48">
        <v>24</v>
      </c>
      <c r="K140" s="48">
        <v>210</v>
      </c>
      <c r="L140" s="48">
        <v>0</v>
      </c>
      <c r="M140" s="48">
        <v>1.5</v>
      </c>
      <c r="N140" s="48">
        <v>0</v>
      </c>
      <c r="O140" s="48">
        <v>0</v>
      </c>
      <c r="P140" s="48">
        <v>150</v>
      </c>
      <c r="Q140" s="48">
        <v>0</v>
      </c>
      <c r="R140" s="48">
        <v>0</v>
      </c>
      <c r="S140" s="48">
        <v>2007002</v>
      </c>
      <c r="T140" s="48">
        <v>1</v>
      </c>
      <c r="U140" s="48">
        <v>2003002</v>
      </c>
      <c r="V140" s="48">
        <v>1</v>
      </c>
      <c r="W140" s="48">
        <v>2004004</v>
      </c>
      <c r="X140" s="48">
        <v>1</v>
      </c>
      <c r="Y140" s="48">
        <v>2004005</v>
      </c>
      <c r="Z140" s="48">
        <v>1</v>
      </c>
      <c r="AC140" s="48">
        <v>4</v>
      </c>
      <c r="AD140" s="48">
        <v>4</v>
      </c>
      <c r="AE140" s="48">
        <v>1</v>
      </c>
      <c r="AF140" s="48">
        <v>1102002</v>
      </c>
    </row>
    <row r="141" spans="1:32" ht="14.25">
      <c r="A141" s="48">
        <v>1020111</v>
      </c>
      <c r="D141" s="48" t="s">
        <v>3879</v>
      </c>
      <c r="E141" s="48" t="s">
        <v>3839</v>
      </c>
      <c r="F141" s="48" t="s">
        <v>3988</v>
      </c>
      <c r="G141" s="48">
        <v>1</v>
      </c>
      <c r="H141" s="48">
        <v>5</v>
      </c>
      <c r="I141" s="48">
        <v>27</v>
      </c>
      <c r="J141" s="48">
        <v>1</v>
      </c>
      <c r="K141" s="48">
        <v>163</v>
      </c>
      <c r="L141" s="48">
        <v>0</v>
      </c>
      <c r="M141" s="48">
        <v>1.5</v>
      </c>
      <c r="N141" s="48">
        <v>0</v>
      </c>
      <c r="O141" s="48">
        <v>0</v>
      </c>
      <c r="P141" s="48">
        <v>150</v>
      </c>
      <c r="Q141" s="48">
        <v>0</v>
      </c>
      <c r="R141" s="48">
        <v>0</v>
      </c>
      <c r="S141" s="48">
        <v>1906012</v>
      </c>
      <c r="T141" s="48">
        <v>1</v>
      </c>
      <c r="U141" s="48">
        <v>1901012</v>
      </c>
      <c r="V141" s="48">
        <v>1</v>
      </c>
      <c r="W141" s="48">
        <v>1902012</v>
      </c>
      <c r="X141" s="48">
        <v>1</v>
      </c>
      <c r="AB141" s="48" t="s">
        <v>3989</v>
      </c>
      <c r="AF141" s="48">
        <v>1101012</v>
      </c>
    </row>
    <row r="142" spans="1:32" ht="14.25">
      <c r="A142" s="48">
        <v>1020112</v>
      </c>
      <c r="D142" s="48" t="s">
        <v>3881</v>
      </c>
      <c r="E142" s="48" t="s">
        <v>3840</v>
      </c>
      <c r="F142" s="48" t="s">
        <v>3989</v>
      </c>
      <c r="G142" s="48">
        <v>2</v>
      </c>
      <c r="H142" s="48">
        <v>5</v>
      </c>
      <c r="I142" s="48">
        <v>84</v>
      </c>
      <c r="J142" s="48">
        <v>22</v>
      </c>
      <c r="K142" s="48">
        <v>191</v>
      </c>
      <c r="L142" s="48">
        <v>0</v>
      </c>
      <c r="M142" s="48">
        <v>1.5</v>
      </c>
      <c r="N142" s="48">
        <v>0</v>
      </c>
      <c r="O142" s="48">
        <v>0</v>
      </c>
      <c r="P142" s="48">
        <v>150</v>
      </c>
      <c r="Q142" s="48">
        <v>0</v>
      </c>
      <c r="R142" s="48">
        <v>0</v>
      </c>
      <c r="S142" s="48">
        <v>1907018</v>
      </c>
      <c r="T142" s="48">
        <v>1</v>
      </c>
      <c r="U142" s="48">
        <v>1903018</v>
      </c>
      <c r="V142" s="48">
        <v>1</v>
      </c>
      <c r="W142" s="48">
        <v>1904012</v>
      </c>
      <c r="X142" s="48">
        <v>1</v>
      </c>
      <c r="Y142" s="48">
        <v>1904010</v>
      </c>
      <c r="Z142" s="48">
        <v>1</v>
      </c>
      <c r="AC142" s="48">
        <v>4</v>
      </c>
      <c r="AD142" s="48">
        <v>4</v>
      </c>
      <c r="AE142" s="48">
        <v>2</v>
      </c>
      <c r="AF142" s="48">
        <v>1102018</v>
      </c>
    </row>
    <row r="143" spans="1:32" ht="14.25">
      <c r="A143" s="48">
        <v>1020121</v>
      </c>
      <c r="D143" s="48" t="s">
        <v>3879</v>
      </c>
      <c r="E143" s="48" t="s">
        <v>3801</v>
      </c>
      <c r="F143" s="48" t="s">
        <v>3990</v>
      </c>
      <c r="G143" s="48">
        <v>1</v>
      </c>
      <c r="H143" s="48">
        <v>5</v>
      </c>
      <c r="I143" s="48">
        <v>27</v>
      </c>
      <c r="J143" s="48">
        <v>1</v>
      </c>
      <c r="K143" s="48">
        <v>163</v>
      </c>
      <c r="L143" s="48">
        <v>0</v>
      </c>
      <c r="M143" s="48">
        <v>1.5</v>
      </c>
      <c r="N143" s="48">
        <v>0</v>
      </c>
      <c r="O143" s="48">
        <v>0</v>
      </c>
      <c r="P143" s="48">
        <v>150</v>
      </c>
      <c r="Q143" s="48">
        <v>0</v>
      </c>
      <c r="R143" s="48">
        <v>0</v>
      </c>
      <c r="S143" s="48">
        <v>1906008</v>
      </c>
      <c r="T143" s="48">
        <v>1</v>
      </c>
      <c r="U143" s="48">
        <v>1901008</v>
      </c>
      <c r="V143" s="48">
        <v>1</v>
      </c>
      <c r="W143" s="48">
        <v>1902008</v>
      </c>
      <c r="X143" s="48">
        <v>1</v>
      </c>
      <c r="AB143" s="48" t="s">
        <v>3991</v>
      </c>
      <c r="AF143" s="48">
        <v>1101008</v>
      </c>
    </row>
    <row r="144" spans="1:32" ht="14.25">
      <c r="A144" s="48">
        <v>1020122</v>
      </c>
      <c r="D144" s="48" t="s">
        <v>3881</v>
      </c>
      <c r="E144" s="48" t="s">
        <v>3841</v>
      </c>
      <c r="F144" s="48" t="s">
        <v>3991</v>
      </c>
      <c r="G144" s="48">
        <v>2</v>
      </c>
      <c r="H144" s="48">
        <v>5</v>
      </c>
      <c r="I144" s="48">
        <v>92</v>
      </c>
      <c r="J144" s="48">
        <v>24</v>
      </c>
      <c r="K144" s="48">
        <v>210</v>
      </c>
      <c r="L144" s="48">
        <v>0</v>
      </c>
      <c r="M144" s="48">
        <v>1.5</v>
      </c>
      <c r="N144" s="48">
        <v>0</v>
      </c>
      <c r="O144" s="48">
        <v>0</v>
      </c>
      <c r="P144" s="48">
        <v>150</v>
      </c>
      <c r="Q144" s="48">
        <v>0</v>
      </c>
      <c r="R144" s="48">
        <v>0</v>
      </c>
      <c r="S144" s="48">
        <v>1907013</v>
      </c>
      <c r="T144" s="48">
        <v>1</v>
      </c>
      <c r="U144" s="48">
        <v>1903013</v>
      </c>
      <c r="V144" s="48">
        <v>1</v>
      </c>
      <c r="W144" s="48">
        <v>1904008</v>
      </c>
      <c r="X144" s="48">
        <v>1</v>
      </c>
      <c r="Y144" s="48">
        <v>1904010</v>
      </c>
      <c r="Z144" s="48">
        <v>1</v>
      </c>
      <c r="AC144" s="48">
        <v>4</v>
      </c>
      <c r="AD144" s="48">
        <v>4</v>
      </c>
      <c r="AE144" s="48">
        <v>3</v>
      </c>
      <c r="AF144" s="48">
        <v>1102013</v>
      </c>
    </row>
    <row r="145" spans="1:32" ht="14.25">
      <c r="A145" s="48">
        <v>1020131</v>
      </c>
      <c r="D145" s="48" t="s">
        <v>3879</v>
      </c>
      <c r="E145" s="48" t="s">
        <v>3823</v>
      </c>
      <c r="F145" s="48" t="s">
        <v>3992</v>
      </c>
      <c r="G145" s="48">
        <v>1</v>
      </c>
      <c r="H145" s="48">
        <v>5</v>
      </c>
      <c r="I145" s="48">
        <v>25</v>
      </c>
      <c r="J145" s="48">
        <v>1</v>
      </c>
      <c r="K145" s="48">
        <v>148</v>
      </c>
      <c r="L145" s="48">
        <v>0</v>
      </c>
      <c r="M145" s="48">
        <v>1.5</v>
      </c>
      <c r="N145" s="48">
        <v>0</v>
      </c>
      <c r="O145" s="48">
        <v>0</v>
      </c>
      <c r="P145" s="48">
        <v>150</v>
      </c>
      <c r="Q145" s="48">
        <v>0</v>
      </c>
      <c r="R145" s="48">
        <v>0</v>
      </c>
      <c r="S145" s="48">
        <v>1906009</v>
      </c>
      <c r="T145" s="48">
        <v>1</v>
      </c>
      <c r="U145" s="48">
        <v>1901009</v>
      </c>
      <c r="V145" s="48">
        <v>1</v>
      </c>
      <c r="W145" s="48">
        <v>1902009</v>
      </c>
      <c r="X145" s="48">
        <v>1</v>
      </c>
      <c r="AB145" s="48" t="s">
        <v>3993</v>
      </c>
      <c r="AF145" s="48">
        <v>1101009</v>
      </c>
    </row>
    <row r="146" spans="1:32" ht="14.25">
      <c r="A146" s="48">
        <v>1020132</v>
      </c>
      <c r="D146" s="48" t="s">
        <v>3881</v>
      </c>
      <c r="E146" s="48" t="s">
        <v>3824</v>
      </c>
      <c r="F146" s="48" t="s">
        <v>3993</v>
      </c>
      <c r="G146" s="48">
        <v>2</v>
      </c>
      <c r="H146" s="48">
        <v>5</v>
      </c>
      <c r="I146" s="48">
        <v>84</v>
      </c>
      <c r="J146" s="48">
        <v>22</v>
      </c>
      <c r="K146" s="48">
        <v>191</v>
      </c>
      <c r="L146" s="48">
        <v>0</v>
      </c>
      <c r="M146" s="48">
        <v>1.5</v>
      </c>
      <c r="N146" s="48">
        <v>0</v>
      </c>
      <c r="O146" s="48">
        <v>0</v>
      </c>
      <c r="P146" s="48">
        <v>150</v>
      </c>
      <c r="Q146" s="48">
        <v>0</v>
      </c>
      <c r="R146" s="48">
        <v>0</v>
      </c>
      <c r="S146" s="48">
        <v>1907014</v>
      </c>
      <c r="T146" s="48">
        <v>1</v>
      </c>
      <c r="U146" s="48">
        <v>1903014</v>
      </c>
      <c r="V146" s="48">
        <v>1</v>
      </c>
      <c r="W146" s="48">
        <v>1904002</v>
      </c>
      <c r="X146" s="48">
        <v>1</v>
      </c>
      <c r="Y146" s="48">
        <v>1904006</v>
      </c>
      <c r="Z146" s="48">
        <v>1</v>
      </c>
      <c r="AC146" s="48">
        <v>4</v>
      </c>
      <c r="AD146" s="48">
        <v>4</v>
      </c>
      <c r="AE146" s="48">
        <v>1</v>
      </c>
      <c r="AF146" s="48">
        <v>1102014</v>
      </c>
    </row>
    <row r="147" spans="1:32" ht="14.25">
      <c r="A147" s="48">
        <v>1020211</v>
      </c>
      <c r="D147" s="48" t="s">
        <v>3879</v>
      </c>
      <c r="E147" s="48" t="s">
        <v>3781</v>
      </c>
      <c r="F147" s="48" t="s">
        <v>3994</v>
      </c>
      <c r="G147" s="48">
        <v>1</v>
      </c>
      <c r="H147" s="48">
        <v>5</v>
      </c>
      <c r="I147" s="48">
        <v>27</v>
      </c>
      <c r="J147" s="48">
        <v>1</v>
      </c>
      <c r="K147" s="48">
        <v>163</v>
      </c>
      <c r="L147" s="48">
        <v>0</v>
      </c>
      <c r="M147" s="48">
        <v>1.5</v>
      </c>
      <c r="N147" s="48">
        <v>0</v>
      </c>
      <c r="O147" s="48">
        <v>0</v>
      </c>
      <c r="P147" s="48">
        <v>150</v>
      </c>
      <c r="Q147" s="48">
        <v>0</v>
      </c>
      <c r="R147" s="48">
        <v>0</v>
      </c>
      <c r="S147" s="48">
        <v>1906001</v>
      </c>
      <c r="T147" s="48">
        <v>1</v>
      </c>
      <c r="U147" s="48">
        <v>1901001</v>
      </c>
      <c r="V147" s="48">
        <v>1</v>
      </c>
      <c r="W147" s="48">
        <v>1902001</v>
      </c>
      <c r="X147" s="48">
        <v>1</v>
      </c>
      <c r="AB147" s="48" t="s">
        <v>3995</v>
      </c>
      <c r="AF147" s="48">
        <v>1101001</v>
      </c>
    </row>
    <row r="148" spans="1:32" ht="14.25">
      <c r="A148" s="48">
        <v>1020212</v>
      </c>
      <c r="D148" s="48" t="s">
        <v>3881</v>
      </c>
      <c r="E148" s="48" t="s">
        <v>597</v>
      </c>
      <c r="F148" s="48" t="s">
        <v>3995</v>
      </c>
      <c r="G148" s="48">
        <v>2</v>
      </c>
      <c r="H148" s="48">
        <v>5</v>
      </c>
      <c r="I148" s="48">
        <v>84</v>
      </c>
      <c r="J148" s="48">
        <v>22</v>
      </c>
      <c r="K148" s="48">
        <v>191</v>
      </c>
      <c r="L148" s="48">
        <v>0</v>
      </c>
      <c r="M148" s="48">
        <v>1.5</v>
      </c>
      <c r="N148" s="48">
        <v>0</v>
      </c>
      <c r="O148" s="48">
        <v>0</v>
      </c>
      <c r="P148" s="48">
        <v>150</v>
      </c>
      <c r="Q148" s="48">
        <v>0</v>
      </c>
      <c r="R148" s="48">
        <v>0</v>
      </c>
      <c r="S148" s="48">
        <v>1907002</v>
      </c>
      <c r="T148" s="48">
        <v>1</v>
      </c>
      <c r="U148" s="48">
        <v>1903002</v>
      </c>
      <c r="V148" s="48">
        <v>1</v>
      </c>
      <c r="W148" s="48">
        <v>1904004</v>
      </c>
      <c r="X148" s="48">
        <v>1</v>
      </c>
      <c r="Y148" s="48">
        <v>1904005</v>
      </c>
      <c r="Z148" s="48">
        <v>1</v>
      </c>
      <c r="AC148" s="48">
        <v>4</v>
      </c>
      <c r="AD148" s="48">
        <v>4</v>
      </c>
      <c r="AE148" s="48">
        <v>1</v>
      </c>
      <c r="AF148" s="48">
        <v>1102002</v>
      </c>
    </row>
    <row r="149" spans="1:32" ht="14.25">
      <c r="A149" s="48">
        <v>1020221</v>
      </c>
      <c r="D149" s="48" t="s">
        <v>3879</v>
      </c>
      <c r="E149" s="48" t="s">
        <v>3859</v>
      </c>
      <c r="F149" s="48" t="s">
        <v>3996</v>
      </c>
      <c r="G149" s="48">
        <v>1</v>
      </c>
      <c r="H149" s="48">
        <v>5</v>
      </c>
      <c r="I149" s="48">
        <v>27</v>
      </c>
      <c r="J149" s="48">
        <v>1</v>
      </c>
      <c r="K149" s="48">
        <v>163</v>
      </c>
      <c r="L149" s="48">
        <v>0</v>
      </c>
      <c r="M149" s="48">
        <v>1.5</v>
      </c>
      <c r="N149" s="48">
        <v>0</v>
      </c>
      <c r="O149" s="48">
        <v>0</v>
      </c>
      <c r="P149" s="48">
        <v>150</v>
      </c>
      <c r="Q149" s="48">
        <v>0</v>
      </c>
      <c r="R149" s="48">
        <v>0</v>
      </c>
      <c r="S149" s="48">
        <v>1906003</v>
      </c>
      <c r="T149" s="48">
        <v>1</v>
      </c>
      <c r="U149" s="48">
        <v>1901003</v>
      </c>
      <c r="V149" s="48">
        <v>1</v>
      </c>
      <c r="W149" s="48">
        <v>1902003</v>
      </c>
      <c r="X149" s="48">
        <v>1</v>
      </c>
      <c r="AB149" s="48" t="s">
        <v>3997</v>
      </c>
      <c r="AF149" s="48">
        <v>1101003</v>
      </c>
    </row>
    <row r="150" spans="1:32" ht="14.25">
      <c r="A150" s="48">
        <v>1020222</v>
      </c>
      <c r="D150" s="48" t="s">
        <v>3881</v>
      </c>
      <c r="E150" s="48" t="s">
        <v>3855</v>
      </c>
      <c r="F150" s="48" t="s">
        <v>3997</v>
      </c>
      <c r="G150" s="48">
        <v>2</v>
      </c>
      <c r="H150" s="48">
        <v>5</v>
      </c>
      <c r="I150" s="48">
        <v>92</v>
      </c>
      <c r="J150" s="48">
        <v>24</v>
      </c>
      <c r="K150" s="48">
        <v>210</v>
      </c>
      <c r="L150" s="48">
        <v>0</v>
      </c>
      <c r="M150" s="48">
        <v>1.5</v>
      </c>
      <c r="N150" s="48">
        <v>0</v>
      </c>
      <c r="O150" s="48">
        <v>0</v>
      </c>
      <c r="P150" s="48">
        <v>150</v>
      </c>
      <c r="Q150" s="48">
        <v>0</v>
      </c>
      <c r="R150" s="48">
        <v>0</v>
      </c>
      <c r="S150" s="48">
        <v>1907005</v>
      </c>
      <c r="T150" s="48">
        <v>1</v>
      </c>
      <c r="U150" s="48">
        <v>1903005</v>
      </c>
      <c r="V150" s="48">
        <v>1</v>
      </c>
      <c r="W150" s="48">
        <v>1904012</v>
      </c>
      <c r="X150" s="48">
        <v>1</v>
      </c>
      <c r="Y150" s="48">
        <v>1904014</v>
      </c>
      <c r="Z150" s="48">
        <v>1</v>
      </c>
      <c r="AC150" s="48">
        <v>4</v>
      </c>
      <c r="AD150" s="48">
        <v>4</v>
      </c>
      <c r="AE150" s="48">
        <v>3</v>
      </c>
      <c r="AF150" s="48">
        <v>1102005</v>
      </c>
    </row>
    <row r="151" spans="1:32" ht="14.25">
      <c r="A151" s="48">
        <v>1020231</v>
      </c>
      <c r="D151" s="48" t="s">
        <v>3879</v>
      </c>
      <c r="E151" s="48" t="s">
        <v>3849</v>
      </c>
      <c r="F151" s="48" t="s">
        <v>3998</v>
      </c>
      <c r="G151" s="48">
        <v>1</v>
      </c>
      <c r="H151" s="48">
        <v>5</v>
      </c>
      <c r="I151" s="48">
        <v>25</v>
      </c>
      <c r="J151" s="48">
        <v>1</v>
      </c>
      <c r="K151" s="48">
        <v>148</v>
      </c>
      <c r="L151" s="48">
        <v>0</v>
      </c>
      <c r="M151" s="48">
        <v>1.5</v>
      </c>
      <c r="N151" s="48">
        <v>0</v>
      </c>
      <c r="O151" s="48">
        <v>0</v>
      </c>
      <c r="P151" s="48">
        <v>150</v>
      </c>
      <c r="Q151" s="48">
        <v>0</v>
      </c>
      <c r="R151" s="48">
        <v>0</v>
      </c>
      <c r="S151" s="48">
        <v>1906014</v>
      </c>
      <c r="T151" s="48">
        <v>1</v>
      </c>
      <c r="U151" s="48">
        <v>1901014</v>
      </c>
      <c r="V151" s="48">
        <v>1</v>
      </c>
      <c r="W151" s="48">
        <v>1902014</v>
      </c>
      <c r="X151" s="48">
        <v>1</v>
      </c>
      <c r="AB151" s="48" t="s">
        <v>3999</v>
      </c>
      <c r="AF151" s="48">
        <v>1101014</v>
      </c>
    </row>
    <row r="152" spans="1:32" ht="14.25">
      <c r="A152" s="48">
        <v>1020232</v>
      </c>
      <c r="D152" s="48" t="s">
        <v>3881</v>
      </c>
      <c r="E152" s="48" t="s">
        <v>3850</v>
      </c>
      <c r="F152" s="48" t="s">
        <v>3999</v>
      </c>
      <c r="G152" s="48">
        <v>2</v>
      </c>
      <c r="H152" s="48">
        <v>5</v>
      </c>
      <c r="I152" s="48">
        <v>84</v>
      </c>
      <c r="J152" s="48">
        <v>22</v>
      </c>
      <c r="K152" s="48">
        <v>191</v>
      </c>
      <c r="L152" s="48">
        <v>0</v>
      </c>
      <c r="M152" s="48">
        <v>1.5</v>
      </c>
      <c r="N152" s="48">
        <v>0</v>
      </c>
      <c r="O152" s="48">
        <v>0</v>
      </c>
      <c r="P152" s="48">
        <v>150</v>
      </c>
      <c r="Q152" s="48">
        <v>0</v>
      </c>
      <c r="R152" s="48">
        <v>0</v>
      </c>
      <c r="S152" s="48">
        <v>1907020</v>
      </c>
      <c r="T152" s="48">
        <v>1</v>
      </c>
      <c r="U152" s="48">
        <v>1903020</v>
      </c>
      <c r="V152" s="48">
        <v>1</v>
      </c>
      <c r="W152" s="48">
        <v>1904008</v>
      </c>
      <c r="X152" s="48">
        <v>1</v>
      </c>
      <c r="Y152" s="48">
        <v>1904010</v>
      </c>
      <c r="Z152" s="48">
        <v>1</v>
      </c>
      <c r="AC152" s="48">
        <v>4</v>
      </c>
      <c r="AD152" s="48">
        <v>4</v>
      </c>
      <c r="AE152" s="48">
        <v>2</v>
      </c>
      <c r="AF152" s="48">
        <v>1102020</v>
      </c>
    </row>
    <row r="153" spans="1:32" ht="14.25">
      <c r="A153" s="48">
        <v>1020311</v>
      </c>
      <c r="D153" s="48" t="s">
        <v>3879</v>
      </c>
      <c r="E153" s="48" t="s">
        <v>3839</v>
      </c>
      <c r="F153" s="48" t="s">
        <v>4000</v>
      </c>
      <c r="G153" s="48">
        <v>1</v>
      </c>
      <c r="H153" s="48">
        <v>6</v>
      </c>
      <c r="I153" s="48">
        <v>35</v>
      </c>
      <c r="J153" s="48">
        <v>4</v>
      </c>
      <c r="K153" s="48">
        <v>193</v>
      </c>
      <c r="L153" s="48">
        <v>0</v>
      </c>
      <c r="M153" s="48">
        <v>1.5</v>
      </c>
      <c r="N153" s="48">
        <v>0</v>
      </c>
      <c r="O153" s="48">
        <v>0</v>
      </c>
      <c r="P153" s="48">
        <v>150</v>
      </c>
      <c r="Q153" s="48">
        <v>0</v>
      </c>
      <c r="R153" s="48">
        <v>0</v>
      </c>
      <c r="S153" s="48">
        <v>1906012</v>
      </c>
      <c r="T153" s="48">
        <v>1</v>
      </c>
      <c r="U153" s="48">
        <v>1901012</v>
      </c>
      <c r="V153" s="48">
        <v>1</v>
      </c>
      <c r="W153" s="48">
        <v>1902012</v>
      </c>
      <c r="X153" s="48">
        <v>1</v>
      </c>
      <c r="AB153" s="48" t="s">
        <v>4001</v>
      </c>
      <c r="AF153" s="48">
        <v>1101012</v>
      </c>
    </row>
    <row r="154" spans="1:32" ht="14.25">
      <c r="A154" s="48">
        <v>1020312</v>
      </c>
      <c r="D154" s="48" t="s">
        <v>3881</v>
      </c>
      <c r="E154" s="48" t="s">
        <v>3840</v>
      </c>
      <c r="F154" s="48" t="s">
        <v>4001</v>
      </c>
      <c r="G154" s="48">
        <v>2</v>
      </c>
      <c r="H154" s="48">
        <v>6</v>
      </c>
      <c r="I154" s="48">
        <v>90</v>
      </c>
      <c r="J154" s="48">
        <v>25</v>
      </c>
      <c r="K154" s="48">
        <v>243</v>
      </c>
      <c r="L154" s="48">
        <v>0</v>
      </c>
      <c r="M154" s="48">
        <v>1.5</v>
      </c>
      <c r="N154" s="48">
        <v>0</v>
      </c>
      <c r="O154" s="48">
        <v>0</v>
      </c>
      <c r="P154" s="48">
        <v>150</v>
      </c>
      <c r="Q154" s="48">
        <v>0</v>
      </c>
      <c r="R154" s="48">
        <v>0</v>
      </c>
      <c r="S154" s="48">
        <v>1907018</v>
      </c>
      <c r="T154" s="48">
        <v>1</v>
      </c>
      <c r="U154" s="48">
        <v>1903018</v>
      </c>
      <c r="V154" s="48">
        <v>1</v>
      </c>
      <c r="W154" s="48">
        <v>1904012</v>
      </c>
      <c r="X154" s="48">
        <v>1</v>
      </c>
      <c r="Y154" s="48">
        <v>1904010</v>
      </c>
      <c r="Z154" s="48">
        <v>1</v>
      </c>
      <c r="AC154" s="48">
        <v>4</v>
      </c>
      <c r="AD154" s="48">
        <v>4</v>
      </c>
      <c r="AE154" s="48">
        <v>2</v>
      </c>
      <c r="AF154" s="48">
        <v>1102018</v>
      </c>
    </row>
    <row r="155" spans="1:32" ht="14.25">
      <c r="A155" s="48">
        <v>1020321</v>
      </c>
      <c r="D155" s="48" t="s">
        <v>3879</v>
      </c>
      <c r="E155" s="48" t="s">
        <v>3801</v>
      </c>
      <c r="F155" s="48" t="s">
        <v>4002</v>
      </c>
      <c r="G155" s="48">
        <v>1</v>
      </c>
      <c r="H155" s="48">
        <v>6</v>
      </c>
      <c r="I155" s="48">
        <v>35</v>
      </c>
      <c r="J155" s="48">
        <v>4</v>
      </c>
      <c r="K155" s="48">
        <v>193</v>
      </c>
      <c r="L155" s="48">
        <v>0</v>
      </c>
      <c r="M155" s="48">
        <v>1.5</v>
      </c>
      <c r="N155" s="48">
        <v>0</v>
      </c>
      <c r="O155" s="48">
        <v>0</v>
      </c>
      <c r="P155" s="48">
        <v>150</v>
      </c>
      <c r="Q155" s="48">
        <v>0</v>
      </c>
      <c r="R155" s="48">
        <v>0</v>
      </c>
      <c r="S155" s="48">
        <v>1906008</v>
      </c>
      <c r="T155" s="48">
        <v>1</v>
      </c>
      <c r="U155" s="48">
        <v>1901008</v>
      </c>
      <c r="V155" s="48">
        <v>1</v>
      </c>
      <c r="W155" s="48">
        <v>1902008</v>
      </c>
      <c r="X155" s="48">
        <v>1</v>
      </c>
      <c r="AB155" s="48" t="s">
        <v>4003</v>
      </c>
      <c r="AF155" s="48">
        <v>1101008</v>
      </c>
    </row>
    <row r="156" spans="1:32" ht="14.25">
      <c r="A156" s="48">
        <v>1020322</v>
      </c>
      <c r="D156" s="48" t="s">
        <v>3881</v>
      </c>
      <c r="E156" s="48" t="s">
        <v>3841</v>
      </c>
      <c r="F156" s="48" t="s">
        <v>4003</v>
      </c>
      <c r="G156" s="48">
        <v>2</v>
      </c>
      <c r="H156" s="48">
        <v>6</v>
      </c>
      <c r="I156" s="48">
        <v>99</v>
      </c>
      <c r="J156" s="48">
        <v>27</v>
      </c>
      <c r="K156" s="48">
        <v>267</v>
      </c>
      <c r="L156" s="48">
        <v>0</v>
      </c>
      <c r="M156" s="48">
        <v>1.5</v>
      </c>
      <c r="N156" s="48">
        <v>0</v>
      </c>
      <c r="O156" s="48">
        <v>0</v>
      </c>
      <c r="P156" s="48">
        <v>150</v>
      </c>
      <c r="Q156" s="48">
        <v>0</v>
      </c>
      <c r="R156" s="48">
        <v>0</v>
      </c>
      <c r="S156" s="48">
        <v>1907013</v>
      </c>
      <c r="T156" s="48">
        <v>1</v>
      </c>
      <c r="U156" s="48">
        <v>1903013</v>
      </c>
      <c r="V156" s="48">
        <v>1</v>
      </c>
      <c r="W156" s="48">
        <v>1904008</v>
      </c>
      <c r="X156" s="48">
        <v>1</v>
      </c>
      <c r="Y156" s="48">
        <v>1904010</v>
      </c>
      <c r="Z156" s="48">
        <v>1</v>
      </c>
      <c r="AC156" s="48">
        <v>4</v>
      </c>
      <c r="AD156" s="48">
        <v>4</v>
      </c>
      <c r="AE156" s="48">
        <v>3</v>
      </c>
      <c r="AF156" s="48">
        <v>1102013</v>
      </c>
    </row>
    <row r="157" spans="1:32" ht="14.25">
      <c r="A157" s="48">
        <v>1020331</v>
      </c>
      <c r="D157" s="48" t="s">
        <v>3879</v>
      </c>
      <c r="E157" s="48" t="s">
        <v>3823</v>
      </c>
      <c r="F157" s="48" t="s">
        <v>4004</v>
      </c>
      <c r="G157" s="48">
        <v>1</v>
      </c>
      <c r="H157" s="48">
        <v>6</v>
      </c>
      <c r="I157" s="48">
        <v>32</v>
      </c>
      <c r="J157" s="48">
        <v>4</v>
      </c>
      <c r="K157" s="48">
        <v>175</v>
      </c>
      <c r="L157" s="48">
        <v>0</v>
      </c>
      <c r="M157" s="48">
        <v>1.5</v>
      </c>
      <c r="N157" s="48">
        <v>0</v>
      </c>
      <c r="O157" s="48">
        <v>0</v>
      </c>
      <c r="P157" s="48">
        <v>150</v>
      </c>
      <c r="Q157" s="48">
        <v>0</v>
      </c>
      <c r="R157" s="48">
        <v>0</v>
      </c>
      <c r="S157" s="48">
        <v>1906009</v>
      </c>
      <c r="T157" s="48">
        <v>1</v>
      </c>
      <c r="U157" s="48">
        <v>1901009</v>
      </c>
      <c r="V157" s="48">
        <v>1</v>
      </c>
      <c r="W157" s="48">
        <v>1902009</v>
      </c>
      <c r="X157" s="48">
        <v>1</v>
      </c>
      <c r="AB157" s="48" t="s">
        <v>4005</v>
      </c>
      <c r="AF157" s="48">
        <v>1101009</v>
      </c>
    </row>
    <row r="158" spans="1:32" ht="14.25">
      <c r="A158" s="48">
        <v>1020332</v>
      </c>
      <c r="D158" s="48" t="s">
        <v>3881</v>
      </c>
      <c r="E158" s="48" t="s">
        <v>3824</v>
      </c>
      <c r="F158" s="48" t="s">
        <v>4005</v>
      </c>
      <c r="G158" s="48">
        <v>2</v>
      </c>
      <c r="H158" s="48">
        <v>6</v>
      </c>
      <c r="I158" s="48">
        <v>90</v>
      </c>
      <c r="J158" s="48">
        <v>25</v>
      </c>
      <c r="K158" s="48">
        <v>243</v>
      </c>
      <c r="L158" s="48">
        <v>0</v>
      </c>
      <c r="M158" s="48">
        <v>1.5</v>
      </c>
      <c r="N158" s="48">
        <v>0</v>
      </c>
      <c r="O158" s="48">
        <v>0</v>
      </c>
      <c r="P158" s="48">
        <v>150</v>
      </c>
      <c r="Q158" s="48">
        <v>0</v>
      </c>
      <c r="R158" s="48">
        <v>0</v>
      </c>
      <c r="S158" s="48">
        <v>1907014</v>
      </c>
      <c r="T158" s="48">
        <v>1</v>
      </c>
      <c r="U158" s="48">
        <v>1903014</v>
      </c>
      <c r="V158" s="48">
        <v>1</v>
      </c>
      <c r="W158" s="48">
        <v>1904002</v>
      </c>
      <c r="X158" s="48">
        <v>1</v>
      </c>
      <c r="Y158" s="48">
        <v>1904006</v>
      </c>
      <c r="Z158" s="48">
        <v>1</v>
      </c>
      <c r="AC158" s="48">
        <v>4</v>
      </c>
      <c r="AD158" s="48">
        <v>4</v>
      </c>
      <c r="AE158" s="48">
        <v>1</v>
      </c>
      <c r="AF158" s="48">
        <v>1102014</v>
      </c>
    </row>
    <row r="159" spans="1:32" ht="14.25">
      <c r="A159" s="48">
        <v>1020411</v>
      </c>
      <c r="D159" s="48" t="s">
        <v>3879</v>
      </c>
      <c r="E159" s="48" t="s">
        <v>3832</v>
      </c>
      <c r="F159" s="48" t="s">
        <v>4006</v>
      </c>
      <c r="G159" s="48">
        <v>1</v>
      </c>
      <c r="H159" s="48">
        <v>7</v>
      </c>
      <c r="I159" s="48">
        <v>43</v>
      </c>
      <c r="J159" s="48">
        <v>7</v>
      </c>
      <c r="K159" s="48">
        <v>222</v>
      </c>
      <c r="L159" s="48">
        <v>0</v>
      </c>
      <c r="M159" s="48">
        <v>1.5</v>
      </c>
      <c r="N159" s="48">
        <v>0</v>
      </c>
      <c r="O159" s="48">
        <v>0</v>
      </c>
      <c r="P159" s="48">
        <v>150</v>
      </c>
      <c r="Q159" s="48">
        <v>0</v>
      </c>
      <c r="R159" s="48">
        <v>0</v>
      </c>
      <c r="S159" s="48">
        <v>1906015</v>
      </c>
      <c r="T159" s="48">
        <v>1</v>
      </c>
      <c r="U159" s="48">
        <v>1901015</v>
      </c>
      <c r="V159" s="48">
        <v>1</v>
      </c>
      <c r="W159" s="48">
        <v>1902015</v>
      </c>
      <c r="X159" s="48">
        <v>1</v>
      </c>
      <c r="AB159" s="48" t="s">
        <v>4007</v>
      </c>
      <c r="AF159" s="48">
        <v>1101015</v>
      </c>
    </row>
    <row r="160" spans="1:32" ht="14.25">
      <c r="A160" s="48">
        <v>1020412</v>
      </c>
      <c r="D160" s="48" t="s">
        <v>3881</v>
      </c>
      <c r="E160" s="48" t="s">
        <v>3833</v>
      </c>
      <c r="F160" s="48" t="s">
        <v>4007</v>
      </c>
      <c r="G160" s="48">
        <v>2</v>
      </c>
      <c r="H160" s="48">
        <v>7</v>
      </c>
      <c r="I160" s="48">
        <v>96</v>
      </c>
      <c r="J160" s="48">
        <v>28</v>
      </c>
      <c r="K160" s="48">
        <v>295</v>
      </c>
      <c r="L160" s="48">
        <v>0</v>
      </c>
      <c r="M160" s="48">
        <v>1.5</v>
      </c>
      <c r="N160" s="48">
        <v>0</v>
      </c>
      <c r="O160" s="48">
        <v>0</v>
      </c>
      <c r="P160" s="48">
        <v>150</v>
      </c>
      <c r="Q160" s="48">
        <v>0</v>
      </c>
      <c r="R160" s="48">
        <v>0</v>
      </c>
      <c r="S160" s="48">
        <v>1907021</v>
      </c>
      <c r="T160" s="48">
        <v>1</v>
      </c>
      <c r="U160" s="48">
        <v>1903021</v>
      </c>
      <c r="V160" s="48">
        <v>1</v>
      </c>
      <c r="W160" s="48">
        <v>1904008</v>
      </c>
      <c r="X160" s="48">
        <v>1</v>
      </c>
      <c r="Y160" s="48">
        <v>1904011</v>
      </c>
      <c r="Z160" s="48">
        <v>1</v>
      </c>
      <c r="AC160" s="48">
        <v>4</v>
      </c>
      <c r="AD160" s="48">
        <v>4</v>
      </c>
      <c r="AE160" s="48">
        <v>1</v>
      </c>
      <c r="AF160" s="48">
        <v>1102021</v>
      </c>
    </row>
    <row r="161" spans="1:32" ht="14.25">
      <c r="A161" s="48">
        <v>1020421</v>
      </c>
      <c r="D161" s="48" t="s">
        <v>3879</v>
      </c>
      <c r="E161" s="48" t="s">
        <v>3781</v>
      </c>
      <c r="F161" s="48" t="s">
        <v>4008</v>
      </c>
      <c r="G161" s="48">
        <v>1</v>
      </c>
      <c r="H161" s="48">
        <v>7</v>
      </c>
      <c r="I161" s="48">
        <v>43</v>
      </c>
      <c r="J161" s="48">
        <v>7</v>
      </c>
      <c r="K161" s="48">
        <v>222</v>
      </c>
      <c r="L161" s="48">
        <v>0</v>
      </c>
      <c r="M161" s="48">
        <v>1.5</v>
      </c>
      <c r="N161" s="48">
        <v>0</v>
      </c>
      <c r="O161" s="48">
        <v>0</v>
      </c>
      <c r="P161" s="48">
        <v>150</v>
      </c>
      <c r="Q161" s="48">
        <v>0</v>
      </c>
      <c r="R161" s="48">
        <v>0</v>
      </c>
      <c r="S161" s="48">
        <v>1906001</v>
      </c>
      <c r="T161" s="48">
        <v>1</v>
      </c>
      <c r="U161" s="48">
        <v>1901001</v>
      </c>
      <c r="V161" s="48">
        <v>1</v>
      </c>
      <c r="W161" s="48">
        <v>1902001</v>
      </c>
      <c r="X161" s="48">
        <v>1</v>
      </c>
      <c r="AB161" s="48" t="s">
        <v>4009</v>
      </c>
      <c r="AF161" s="48">
        <v>1101001</v>
      </c>
    </row>
    <row r="162" spans="1:32" ht="14.25">
      <c r="A162" s="48">
        <v>1020422</v>
      </c>
      <c r="D162" s="48" t="s">
        <v>3881</v>
      </c>
      <c r="E162" s="48" t="s">
        <v>623</v>
      </c>
      <c r="F162" s="48" t="s">
        <v>4009</v>
      </c>
      <c r="G162" s="48">
        <v>2</v>
      </c>
      <c r="H162" s="48">
        <v>7</v>
      </c>
      <c r="I162" s="48">
        <v>106</v>
      </c>
      <c r="J162" s="48">
        <v>30</v>
      </c>
      <c r="K162" s="48">
        <v>324</v>
      </c>
      <c r="L162" s="48">
        <v>0</v>
      </c>
      <c r="M162" s="48">
        <v>1.5</v>
      </c>
      <c r="N162" s="48">
        <v>0</v>
      </c>
      <c r="O162" s="48">
        <v>0</v>
      </c>
      <c r="P162" s="48">
        <v>150</v>
      </c>
      <c r="Q162" s="48">
        <v>0</v>
      </c>
      <c r="R162" s="48">
        <v>0</v>
      </c>
      <c r="S162" s="48">
        <v>1907009</v>
      </c>
      <c r="T162" s="48">
        <v>1</v>
      </c>
      <c r="U162" s="48">
        <v>1903009</v>
      </c>
      <c r="V162" s="48">
        <v>1</v>
      </c>
      <c r="W162" s="48">
        <v>1904010</v>
      </c>
      <c r="X162" s="48">
        <v>1</v>
      </c>
      <c r="Y162" s="48">
        <v>1904014</v>
      </c>
      <c r="Z162" s="48">
        <v>1</v>
      </c>
      <c r="AC162" s="48">
        <v>4</v>
      </c>
      <c r="AD162" s="48">
        <v>4</v>
      </c>
      <c r="AE162" s="48">
        <v>2</v>
      </c>
      <c r="AF162" s="48">
        <v>1102009</v>
      </c>
    </row>
    <row r="163" spans="1:32" ht="14.25">
      <c r="A163" s="48">
        <v>1020431</v>
      </c>
      <c r="D163" s="48" t="s">
        <v>3879</v>
      </c>
      <c r="E163" s="48" t="s">
        <v>3853</v>
      </c>
      <c r="F163" s="48" t="s">
        <v>4010</v>
      </c>
      <c r="G163" s="48">
        <v>1</v>
      </c>
      <c r="H163" s="48">
        <v>7</v>
      </c>
      <c r="I163" s="48">
        <v>39</v>
      </c>
      <c r="J163" s="48">
        <v>7</v>
      </c>
      <c r="K163" s="48">
        <v>202</v>
      </c>
      <c r="L163" s="48">
        <v>0</v>
      </c>
      <c r="M163" s="48">
        <v>1.5</v>
      </c>
      <c r="N163" s="48">
        <v>0</v>
      </c>
      <c r="O163" s="48">
        <v>0</v>
      </c>
      <c r="P163" s="48">
        <v>150</v>
      </c>
      <c r="Q163" s="48">
        <v>0</v>
      </c>
      <c r="R163" s="48">
        <v>0</v>
      </c>
      <c r="S163" s="48">
        <v>1906011</v>
      </c>
      <c r="T163" s="48">
        <v>1</v>
      </c>
      <c r="U163" s="48">
        <v>1901011</v>
      </c>
      <c r="V163" s="48">
        <v>1</v>
      </c>
      <c r="W163" s="48">
        <v>1902011</v>
      </c>
      <c r="X163" s="48">
        <v>1</v>
      </c>
      <c r="AB163" s="48" t="s">
        <v>4011</v>
      </c>
      <c r="AF163" s="48">
        <v>1101011</v>
      </c>
    </row>
    <row r="164" spans="1:32" ht="14.25">
      <c r="A164" s="48">
        <v>1020432</v>
      </c>
      <c r="D164" s="48" t="s">
        <v>3881</v>
      </c>
      <c r="E164" s="48" t="s">
        <v>596</v>
      </c>
      <c r="F164" s="48" t="s">
        <v>4011</v>
      </c>
      <c r="G164" s="48">
        <v>2</v>
      </c>
      <c r="H164" s="48">
        <v>7</v>
      </c>
      <c r="I164" s="48">
        <v>96</v>
      </c>
      <c r="J164" s="48">
        <v>28</v>
      </c>
      <c r="K164" s="48">
        <v>295</v>
      </c>
      <c r="L164" s="48">
        <v>0</v>
      </c>
      <c r="M164" s="48">
        <v>1.5</v>
      </c>
      <c r="N164" s="48">
        <v>0</v>
      </c>
      <c r="O164" s="48">
        <v>0</v>
      </c>
      <c r="P164" s="48">
        <v>150</v>
      </c>
      <c r="Q164" s="48">
        <v>0</v>
      </c>
      <c r="R164" s="48">
        <v>0</v>
      </c>
      <c r="S164" s="48">
        <v>1907017</v>
      </c>
      <c r="T164" s="48">
        <v>1</v>
      </c>
      <c r="U164" s="48">
        <v>1903017</v>
      </c>
      <c r="V164" s="48">
        <v>1</v>
      </c>
      <c r="W164" s="48">
        <v>1904008</v>
      </c>
      <c r="X164" s="48">
        <v>1</v>
      </c>
      <c r="Y164" s="48">
        <v>1904010</v>
      </c>
      <c r="Z164" s="48">
        <v>1</v>
      </c>
      <c r="AC164" s="48">
        <v>4</v>
      </c>
      <c r="AD164" s="48">
        <v>4</v>
      </c>
      <c r="AE164" s="48">
        <v>3</v>
      </c>
      <c r="AF164" s="48">
        <v>1102017</v>
      </c>
    </row>
    <row r="165" spans="1:32" ht="14.25">
      <c r="A165" s="48">
        <v>1020511</v>
      </c>
      <c r="D165" s="48" t="s">
        <v>3879</v>
      </c>
      <c r="E165" s="48" t="s">
        <v>3748</v>
      </c>
      <c r="F165" s="48" t="s">
        <v>4012</v>
      </c>
      <c r="G165" s="48">
        <v>1</v>
      </c>
      <c r="H165" s="48">
        <v>8</v>
      </c>
      <c r="I165" s="48">
        <v>51</v>
      </c>
      <c r="J165" s="48">
        <v>10</v>
      </c>
      <c r="K165" s="48">
        <v>252</v>
      </c>
      <c r="L165" s="48">
        <v>0</v>
      </c>
      <c r="M165" s="48">
        <v>1.5</v>
      </c>
      <c r="N165" s="48">
        <v>0</v>
      </c>
      <c r="O165" s="48">
        <v>0</v>
      </c>
      <c r="P165" s="48">
        <v>150</v>
      </c>
      <c r="Q165" s="48">
        <v>0</v>
      </c>
      <c r="R165" s="48">
        <v>0</v>
      </c>
      <c r="S165" s="48">
        <v>1906006</v>
      </c>
      <c r="T165" s="48">
        <v>1</v>
      </c>
      <c r="U165" s="48">
        <v>1901006</v>
      </c>
      <c r="V165" s="48">
        <v>1</v>
      </c>
      <c r="W165" s="48">
        <v>1902006</v>
      </c>
      <c r="X165" s="48">
        <v>1</v>
      </c>
      <c r="AB165" s="48" t="s">
        <v>4013</v>
      </c>
      <c r="AF165" s="48">
        <v>1101006</v>
      </c>
    </row>
    <row r="166" spans="1:32" ht="14.25">
      <c r="A166" s="48">
        <v>1020512</v>
      </c>
      <c r="D166" s="48" t="s">
        <v>3881</v>
      </c>
      <c r="E166" s="48" t="s">
        <v>826</v>
      </c>
      <c r="F166" s="48" t="s">
        <v>4013</v>
      </c>
      <c r="G166" s="48">
        <v>2</v>
      </c>
      <c r="H166" s="48">
        <v>8</v>
      </c>
      <c r="I166" s="48">
        <v>102</v>
      </c>
      <c r="J166" s="48">
        <v>31</v>
      </c>
      <c r="K166" s="48">
        <v>347</v>
      </c>
      <c r="L166" s="48">
        <v>0</v>
      </c>
      <c r="M166" s="48">
        <v>1.5</v>
      </c>
      <c r="N166" s="48">
        <v>0</v>
      </c>
      <c r="O166" s="48">
        <v>0</v>
      </c>
      <c r="P166" s="48">
        <v>150</v>
      </c>
      <c r="Q166" s="48">
        <v>0</v>
      </c>
      <c r="R166" s="48">
        <v>0</v>
      </c>
      <c r="S166" s="48">
        <v>1907007</v>
      </c>
      <c r="T166" s="48">
        <v>1</v>
      </c>
      <c r="U166" s="48">
        <v>1903007</v>
      </c>
      <c r="V166" s="48">
        <v>1</v>
      </c>
      <c r="W166" s="48">
        <v>1904002</v>
      </c>
      <c r="X166" s="48">
        <v>1</v>
      </c>
      <c r="Y166" s="48">
        <v>1904006</v>
      </c>
      <c r="Z166" s="48">
        <v>1</v>
      </c>
      <c r="AC166" s="48">
        <v>4</v>
      </c>
      <c r="AD166" s="48">
        <v>4</v>
      </c>
      <c r="AE166" s="48">
        <v>1</v>
      </c>
      <c r="AF166" s="48">
        <v>1102007</v>
      </c>
    </row>
    <row r="167" spans="1:32" ht="14.25">
      <c r="A167" s="48">
        <v>1020521</v>
      </c>
      <c r="D167" s="48" t="s">
        <v>3879</v>
      </c>
      <c r="E167" s="48" t="s">
        <v>3859</v>
      </c>
      <c r="F167" s="48" t="s">
        <v>4014</v>
      </c>
      <c r="G167" s="48">
        <v>1</v>
      </c>
      <c r="H167" s="48">
        <v>8</v>
      </c>
      <c r="I167" s="48">
        <v>51</v>
      </c>
      <c r="J167" s="48">
        <v>10</v>
      </c>
      <c r="K167" s="48">
        <v>252</v>
      </c>
      <c r="L167" s="48">
        <v>0</v>
      </c>
      <c r="M167" s="48">
        <v>1.5</v>
      </c>
      <c r="N167" s="48">
        <v>0</v>
      </c>
      <c r="O167" s="48">
        <v>0</v>
      </c>
      <c r="P167" s="48">
        <v>150</v>
      </c>
      <c r="Q167" s="48">
        <v>0</v>
      </c>
      <c r="R167" s="48">
        <v>0</v>
      </c>
      <c r="S167" s="48">
        <v>1906003</v>
      </c>
      <c r="T167" s="48">
        <v>1</v>
      </c>
      <c r="U167" s="48">
        <v>1901003</v>
      </c>
      <c r="V167" s="48">
        <v>1</v>
      </c>
      <c r="W167" s="48">
        <v>1902003</v>
      </c>
      <c r="X167" s="48">
        <v>1</v>
      </c>
      <c r="AB167" s="48" t="s">
        <v>4015</v>
      </c>
      <c r="AF167" s="48">
        <v>1101003</v>
      </c>
    </row>
    <row r="168" spans="1:32" ht="14.25">
      <c r="A168" s="48">
        <v>1020522</v>
      </c>
      <c r="D168" s="48" t="s">
        <v>3881</v>
      </c>
      <c r="E168" s="48" t="s">
        <v>3855</v>
      </c>
      <c r="F168" s="48" t="s">
        <v>4015</v>
      </c>
      <c r="G168" s="48">
        <v>2</v>
      </c>
      <c r="H168" s="48">
        <v>8</v>
      </c>
      <c r="I168" s="48">
        <v>113</v>
      </c>
      <c r="J168" s="48">
        <v>33</v>
      </c>
      <c r="K168" s="48">
        <v>381</v>
      </c>
      <c r="L168" s="48">
        <v>0</v>
      </c>
      <c r="M168" s="48">
        <v>1.5</v>
      </c>
      <c r="N168" s="48">
        <v>0</v>
      </c>
      <c r="O168" s="48">
        <v>0</v>
      </c>
      <c r="P168" s="48">
        <v>150</v>
      </c>
      <c r="Q168" s="48">
        <v>0</v>
      </c>
      <c r="R168" s="48">
        <v>0</v>
      </c>
      <c r="S168" s="48">
        <v>1907005</v>
      </c>
      <c r="T168" s="48">
        <v>1</v>
      </c>
      <c r="U168" s="48">
        <v>1903005</v>
      </c>
      <c r="V168" s="48">
        <v>1</v>
      </c>
      <c r="W168" s="48">
        <v>1904012</v>
      </c>
      <c r="X168" s="48">
        <v>1</v>
      </c>
      <c r="Y168" s="48">
        <v>1904014</v>
      </c>
      <c r="Z168" s="48">
        <v>1</v>
      </c>
      <c r="AC168" s="48">
        <v>4</v>
      </c>
      <c r="AD168" s="48">
        <v>4</v>
      </c>
      <c r="AE168" s="48">
        <v>3</v>
      </c>
      <c r="AF168" s="48">
        <v>1102005</v>
      </c>
    </row>
    <row r="169" spans="1:32" ht="14.25">
      <c r="A169" s="48">
        <v>1020531</v>
      </c>
      <c r="D169" s="48" t="s">
        <v>3879</v>
      </c>
      <c r="E169" s="48" t="s">
        <v>3839</v>
      </c>
      <c r="F169" s="48" t="s">
        <v>4016</v>
      </c>
      <c r="G169" s="48">
        <v>1</v>
      </c>
      <c r="H169" s="48">
        <v>8</v>
      </c>
      <c r="I169" s="48">
        <v>45</v>
      </c>
      <c r="J169" s="48">
        <v>10</v>
      </c>
      <c r="K169" s="48">
        <v>228</v>
      </c>
      <c r="L169" s="48">
        <v>0</v>
      </c>
      <c r="M169" s="48">
        <v>1.5</v>
      </c>
      <c r="N169" s="48">
        <v>0</v>
      </c>
      <c r="O169" s="48">
        <v>0</v>
      </c>
      <c r="P169" s="48">
        <v>150</v>
      </c>
      <c r="Q169" s="48">
        <v>0</v>
      </c>
      <c r="R169" s="48">
        <v>0</v>
      </c>
      <c r="S169" s="48">
        <v>1906012</v>
      </c>
      <c r="T169" s="48">
        <v>1</v>
      </c>
      <c r="U169" s="48">
        <v>1901012</v>
      </c>
      <c r="V169" s="48">
        <v>1</v>
      </c>
      <c r="W169" s="48">
        <v>1902012</v>
      </c>
      <c r="X169" s="48">
        <v>1</v>
      </c>
      <c r="AB169" s="48" t="s">
        <v>4017</v>
      </c>
      <c r="AF169" s="48">
        <v>1101012</v>
      </c>
    </row>
    <row r="170" spans="1:32" ht="14.25">
      <c r="A170" s="48">
        <v>1020532</v>
      </c>
      <c r="D170" s="48" t="s">
        <v>3881</v>
      </c>
      <c r="E170" s="48" t="s">
        <v>3840</v>
      </c>
      <c r="F170" s="48" t="s">
        <v>4017</v>
      </c>
      <c r="G170" s="48">
        <v>2</v>
      </c>
      <c r="H170" s="48">
        <v>8</v>
      </c>
      <c r="I170" s="48">
        <v>102</v>
      </c>
      <c r="J170" s="48">
        <v>31</v>
      </c>
      <c r="K170" s="48">
        <v>347</v>
      </c>
      <c r="L170" s="48">
        <v>0</v>
      </c>
      <c r="M170" s="48">
        <v>1.5</v>
      </c>
      <c r="N170" s="48">
        <v>0</v>
      </c>
      <c r="O170" s="48">
        <v>0</v>
      </c>
      <c r="P170" s="48">
        <v>150</v>
      </c>
      <c r="Q170" s="48">
        <v>0</v>
      </c>
      <c r="R170" s="48">
        <v>0</v>
      </c>
      <c r="S170" s="48">
        <v>1907018</v>
      </c>
      <c r="T170" s="48">
        <v>1</v>
      </c>
      <c r="U170" s="48">
        <v>1903018</v>
      </c>
      <c r="V170" s="48">
        <v>1</v>
      </c>
      <c r="W170" s="48">
        <v>1904012</v>
      </c>
      <c r="X170" s="48">
        <v>1</v>
      </c>
      <c r="Y170" s="48">
        <v>1904010</v>
      </c>
      <c r="Z170" s="48">
        <v>1</v>
      </c>
      <c r="AC170" s="48">
        <v>4</v>
      </c>
      <c r="AD170" s="48">
        <v>4</v>
      </c>
      <c r="AE170" s="48">
        <v>2</v>
      </c>
      <c r="AF170" s="48">
        <v>1102018</v>
      </c>
    </row>
    <row r="171" spans="1:32" ht="14.25">
      <c r="A171" s="48">
        <v>1020611</v>
      </c>
      <c r="D171" s="48" t="s">
        <v>3879</v>
      </c>
      <c r="E171" s="48" t="s">
        <v>3823</v>
      </c>
      <c r="F171" s="48" t="s">
        <v>4018</v>
      </c>
      <c r="G171" s="48">
        <v>1</v>
      </c>
      <c r="H171" s="48">
        <v>9</v>
      </c>
      <c r="I171" s="48">
        <v>59</v>
      </c>
      <c r="J171" s="48">
        <v>13</v>
      </c>
      <c r="K171" s="48">
        <v>281</v>
      </c>
      <c r="L171" s="48">
        <v>0</v>
      </c>
      <c r="M171" s="48">
        <v>1.5</v>
      </c>
      <c r="N171" s="48">
        <v>0</v>
      </c>
      <c r="O171" s="48">
        <v>0</v>
      </c>
      <c r="P171" s="48">
        <v>150</v>
      </c>
      <c r="Q171" s="48">
        <v>0</v>
      </c>
      <c r="R171" s="48">
        <v>0</v>
      </c>
      <c r="S171" s="48">
        <v>1906009</v>
      </c>
      <c r="T171" s="48">
        <v>1</v>
      </c>
      <c r="U171" s="48">
        <v>1901009</v>
      </c>
      <c r="V171" s="48">
        <v>1</v>
      </c>
      <c r="W171" s="48">
        <v>1902009</v>
      </c>
      <c r="X171" s="48">
        <v>1</v>
      </c>
      <c r="AB171" s="48" t="s">
        <v>4019</v>
      </c>
      <c r="AF171" s="48">
        <v>1101009</v>
      </c>
    </row>
    <row r="172" spans="1:32" ht="14.25">
      <c r="A172" s="48">
        <v>1020612</v>
      </c>
      <c r="D172" s="48" t="s">
        <v>3881</v>
      </c>
      <c r="E172" s="48" t="s">
        <v>3824</v>
      </c>
      <c r="F172" s="48" t="s">
        <v>4019</v>
      </c>
      <c r="G172" s="48">
        <v>2</v>
      </c>
      <c r="H172" s="48">
        <v>9</v>
      </c>
      <c r="I172" s="48">
        <v>108</v>
      </c>
      <c r="J172" s="48">
        <v>34</v>
      </c>
      <c r="K172" s="48">
        <v>399</v>
      </c>
      <c r="L172" s="48">
        <v>0</v>
      </c>
      <c r="M172" s="48">
        <v>1.5</v>
      </c>
      <c r="N172" s="48">
        <v>0</v>
      </c>
      <c r="O172" s="48">
        <v>0</v>
      </c>
      <c r="P172" s="48">
        <v>150</v>
      </c>
      <c r="Q172" s="48">
        <v>0</v>
      </c>
      <c r="R172" s="48">
        <v>0</v>
      </c>
      <c r="S172" s="48">
        <v>1907014</v>
      </c>
      <c r="T172" s="48">
        <v>1</v>
      </c>
      <c r="U172" s="48">
        <v>1903014</v>
      </c>
      <c r="V172" s="48">
        <v>1</v>
      </c>
      <c r="W172" s="48">
        <v>1904002</v>
      </c>
      <c r="X172" s="48">
        <v>1</v>
      </c>
      <c r="Y172" s="48">
        <v>1904006</v>
      </c>
      <c r="Z172" s="48">
        <v>1</v>
      </c>
      <c r="AC172" s="48">
        <v>4</v>
      </c>
      <c r="AD172" s="48">
        <v>4</v>
      </c>
      <c r="AE172" s="48">
        <v>1</v>
      </c>
      <c r="AF172" s="48">
        <v>1102014</v>
      </c>
    </row>
    <row r="173" spans="1:32" ht="14.25">
      <c r="A173" s="48">
        <v>1020621</v>
      </c>
      <c r="D173" s="48" t="s">
        <v>3879</v>
      </c>
      <c r="E173" s="48" t="s">
        <v>3801</v>
      </c>
      <c r="F173" s="48" t="s">
        <v>4020</v>
      </c>
      <c r="G173" s="48">
        <v>1</v>
      </c>
      <c r="H173" s="48">
        <v>9</v>
      </c>
      <c r="I173" s="48">
        <v>59</v>
      </c>
      <c r="J173" s="48">
        <v>13</v>
      </c>
      <c r="K173" s="48">
        <v>281</v>
      </c>
      <c r="L173" s="48">
        <v>0</v>
      </c>
      <c r="M173" s="48">
        <v>1.5</v>
      </c>
      <c r="N173" s="48">
        <v>0</v>
      </c>
      <c r="O173" s="48">
        <v>0</v>
      </c>
      <c r="P173" s="48">
        <v>150</v>
      </c>
      <c r="Q173" s="48">
        <v>0</v>
      </c>
      <c r="R173" s="48">
        <v>0</v>
      </c>
      <c r="S173" s="48">
        <v>1906008</v>
      </c>
      <c r="T173" s="48">
        <v>1</v>
      </c>
      <c r="U173" s="48">
        <v>1901008</v>
      </c>
      <c r="V173" s="48">
        <v>1</v>
      </c>
      <c r="W173" s="48">
        <v>1902008</v>
      </c>
      <c r="X173" s="48">
        <v>1</v>
      </c>
      <c r="AB173" s="48" t="s">
        <v>4021</v>
      </c>
      <c r="AF173" s="48">
        <v>1101008</v>
      </c>
    </row>
    <row r="174" spans="1:32" ht="14.25">
      <c r="A174" s="48">
        <v>1020622</v>
      </c>
      <c r="D174" s="48" t="s">
        <v>3881</v>
      </c>
      <c r="E174" s="48" t="s">
        <v>3841</v>
      </c>
      <c r="F174" s="48" t="s">
        <v>4021</v>
      </c>
      <c r="G174" s="48">
        <v>2</v>
      </c>
      <c r="H174" s="48">
        <v>9</v>
      </c>
      <c r="I174" s="48">
        <v>120</v>
      </c>
      <c r="J174" s="48">
        <v>36</v>
      </c>
      <c r="K174" s="48">
        <v>438</v>
      </c>
      <c r="L174" s="48">
        <v>0</v>
      </c>
      <c r="M174" s="48">
        <v>1.5</v>
      </c>
      <c r="N174" s="48">
        <v>0</v>
      </c>
      <c r="O174" s="48">
        <v>0</v>
      </c>
      <c r="P174" s="48">
        <v>150</v>
      </c>
      <c r="Q174" s="48">
        <v>0</v>
      </c>
      <c r="R174" s="48">
        <v>0</v>
      </c>
      <c r="S174" s="48">
        <v>1907013</v>
      </c>
      <c r="T174" s="48">
        <v>1</v>
      </c>
      <c r="U174" s="48">
        <v>1903013</v>
      </c>
      <c r="V174" s="48">
        <v>1</v>
      </c>
      <c r="W174" s="48">
        <v>1904008</v>
      </c>
      <c r="X174" s="48">
        <v>1</v>
      </c>
      <c r="Y174" s="48">
        <v>1904010</v>
      </c>
      <c r="Z174" s="48">
        <v>1</v>
      </c>
      <c r="AC174" s="48">
        <v>4</v>
      </c>
      <c r="AD174" s="48">
        <v>4</v>
      </c>
      <c r="AE174" s="48">
        <v>3</v>
      </c>
      <c r="AF174" s="48">
        <v>1102013</v>
      </c>
    </row>
    <row r="175" spans="1:32" ht="14.25">
      <c r="A175" s="48">
        <v>1020631</v>
      </c>
      <c r="D175" s="48" t="s">
        <v>3879</v>
      </c>
      <c r="E175" s="48" t="s">
        <v>3839</v>
      </c>
      <c r="F175" s="48" t="s">
        <v>4022</v>
      </c>
      <c r="G175" s="48">
        <v>1</v>
      </c>
      <c r="H175" s="48">
        <v>9</v>
      </c>
      <c r="I175" s="48">
        <v>52</v>
      </c>
      <c r="J175" s="48">
        <v>13</v>
      </c>
      <c r="K175" s="48">
        <v>255</v>
      </c>
      <c r="L175" s="48">
        <v>0</v>
      </c>
      <c r="M175" s="48">
        <v>1.5</v>
      </c>
      <c r="N175" s="48">
        <v>0</v>
      </c>
      <c r="O175" s="48">
        <v>0</v>
      </c>
      <c r="P175" s="48">
        <v>150</v>
      </c>
      <c r="Q175" s="48">
        <v>0</v>
      </c>
      <c r="R175" s="48">
        <v>0</v>
      </c>
      <c r="S175" s="48">
        <v>1906012</v>
      </c>
      <c r="T175" s="48">
        <v>1</v>
      </c>
      <c r="U175" s="48">
        <v>1901012</v>
      </c>
      <c r="V175" s="48">
        <v>1</v>
      </c>
      <c r="W175" s="48">
        <v>1902012</v>
      </c>
      <c r="X175" s="48">
        <v>1</v>
      </c>
      <c r="AB175" s="48" t="s">
        <v>4023</v>
      </c>
      <c r="AF175" s="48">
        <v>1101012</v>
      </c>
    </row>
    <row r="176" spans="1:32" ht="14.25">
      <c r="A176" s="48">
        <v>1020632</v>
      </c>
      <c r="D176" s="48" t="s">
        <v>3881</v>
      </c>
      <c r="E176" s="48" t="s">
        <v>3840</v>
      </c>
      <c r="F176" s="48" t="s">
        <v>4023</v>
      </c>
      <c r="G176" s="48">
        <v>2</v>
      </c>
      <c r="H176" s="48">
        <v>9</v>
      </c>
      <c r="I176" s="48">
        <v>108</v>
      </c>
      <c r="J176" s="48">
        <v>34</v>
      </c>
      <c r="K176" s="48">
        <v>399</v>
      </c>
      <c r="L176" s="48">
        <v>0</v>
      </c>
      <c r="M176" s="48">
        <v>1.5</v>
      </c>
      <c r="N176" s="48">
        <v>0</v>
      </c>
      <c r="O176" s="48">
        <v>0</v>
      </c>
      <c r="P176" s="48">
        <v>150</v>
      </c>
      <c r="Q176" s="48">
        <v>0</v>
      </c>
      <c r="R176" s="48">
        <v>0</v>
      </c>
      <c r="S176" s="48">
        <v>1907018</v>
      </c>
      <c r="T176" s="48">
        <v>1</v>
      </c>
      <c r="U176" s="48">
        <v>1903018</v>
      </c>
      <c r="V176" s="48">
        <v>1</v>
      </c>
      <c r="W176" s="48">
        <v>1904012</v>
      </c>
      <c r="X176" s="48">
        <v>1</v>
      </c>
      <c r="Y176" s="48">
        <v>1904010</v>
      </c>
      <c r="Z176" s="48">
        <v>1</v>
      </c>
      <c r="AC176" s="48">
        <v>4</v>
      </c>
      <c r="AD176" s="48">
        <v>4</v>
      </c>
      <c r="AE176" s="48">
        <v>2</v>
      </c>
      <c r="AF176" s="48">
        <v>1102018</v>
      </c>
    </row>
    <row r="177" spans="1:32" ht="14.25">
      <c r="A177" s="48">
        <v>1020711</v>
      </c>
      <c r="D177" s="48" t="s">
        <v>3879</v>
      </c>
      <c r="E177" s="48" t="s">
        <v>3838</v>
      </c>
      <c r="F177" s="48" t="s">
        <v>4024</v>
      </c>
      <c r="G177" s="48">
        <v>1</v>
      </c>
      <c r="H177" s="48">
        <v>10</v>
      </c>
      <c r="I177" s="48">
        <v>67</v>
      </c>
      <c r="J177" s="48">
        <v>16</v>
      </c>
      <c r="K177" s="48">
        <v>311</v>
      </c>
      <c r="L177" s="48">
        <v>0</v>
      </c>
      <c r="M177" s="48">
        <v>1.5</v>
      </c>
      <c r="N177" s="48">
        <v>0</v>
      </c>
      <c r="O177" s="48">
        <v>0</v>
      </c>
      <c r="P177" s="48">
        <v>150</v>
      </c>
      <c r="Q177" s="48">
        <v>0</v>
      </c>
      <c r="R177" s="48">
        <v>0</v>
      </c>
      <c r="S177" s="48">
        <v>1906013</v>
      </c>
      <c r="T177" s="48">
        <v>1</v>
      </c>
      <c r="U177" s="48">
        <v>1901013</v>
      </c>
      <c r="V177" s="48">
        <v>1</v>
      </c>
      <c r="W177" s="48">
        <v>1902013</v>
      </c>
      <c r="X177" s="48">
        <v>1</v>
      </c>
      <c r="AB177" s="48" t="s">
        <v>4025</v>
      </c>
      <c r="AF177" s="48">
        <v>1101013</v>
      </c>
    </row>
    <row r="178" spans="1:32" ht="14.25">
      <c r="A178" s="48">
        <v>1020712</v>
      </c>
      <c r="D178" s="48" t="s">
        <v>3881</v>
      </c>
      <c r="E178" s="48" t="s">
        <v>3818</v>
      </c>
      <c r="F178" s="48" t="s">
        <v>4025</v>
      </c>
      <c r="G178" s="48">
        <v>2</v>
      </c>
      <c r="H178" s="48">
        <v>10</v>
      </c>
      <c r="I178" s="48">
        <v>114</v>
      </c>
      <c r="J178" s="48">
        <v>37</v>
      </c>
      <c r="K178" s="48">
        <v>451</v>
      </c>
      <c r="L178" s="48">
        <v>0</v>
      </c>
      <c r="M178" s="48">
        <v>1.5</v>
      </c>
      <c r="N178" s="48">
        <v>0</v>
      </c>
      <c r="O178" s="48">
        <v>0</v>
      </c>
      <c r="P178" s="48">
        <v>150</v>
      </c>
      <c r="Q178" s="48">
        <v>0</v>
      </c>
      <c r="R178" s="48">
        <v>0</v>
      </c>
      <c r="S178" s="48">
        <v>1907019</v>
      </c>
      <c r="T178" s="48">
        <v>1</v>
      </c>
      <c r="U178" s="48">
        <v>1903019</v>
      </c>
      <c r="V178" s="48">
        <v>1</v>
      </c>
      <c r="W178" s="48">
        <v>1904014</v>
      </c>
      <c r="X178" s="48">
        <v>1</v>
      </c>
      <c r="Y178" s="48">
        <v>1904016</v>
      </c>
      <c r="Z178" s="48">
        <v>1</v>
      </c>
      <c r="AC178" s="48">
        <v>4</v>
      </c>
      <c r="AD178" s="48">
        <v>4</v>
      </c>
      <c r="AE178" s="48">
        <v>1</v>
      </c>
      <c r="AF178" s="48">
        <v>1102019</v>
      </c>
    </row>
    <row r="179" spans="1:32" ht="14.25">
      <c r="A179" s="48">
        <v>1020721</v>
      </c>
      <c r="D179" s="48" t="s">
        <v>3879</v>
      </c>
      <c r="E179" s="48" t="s">
        <v>3851</v>
      </c>
      <c r="F179" s="48" t="s">
        <v>4026</v>
      </c>
      <c r="G179" s="48">
        <v>1</v>
      </c>
      <c r="H179" s="48">
        <v>10</v>
      </c>
      <c r="I179" s="48">
        <v>67</v>
      </c>
      <c r="J179" s="48">
        <v>16</v>
      </c>
      <c r="K179" s="48">
        <v>311</v>
      </c>
      <c r="L179" s="48">
        <v>0</v>
      </c>
      <c r="M179" s="48">
        <v>1.5</v>
      </c>
      <c r="N179" s="48">
        <v>0</v>
      </c>
      <c r="O179" s="48">
        <v>0</v>
      </c>
      <c r="P179" s="48">
        <v>150</v>
      </c>
      <c r="Q179" s="48">
        <v>0</v>
      </c>
      <c r="R179" s="48">
        <v>0</v>
      </c>
      <c r="S179" s="48">
        <v>1906007</v>
      </c>
      <c r="T179" s="48">
        <v>1</v>
      </c>
      <c r="U179" s="48">
        <v>1901007</v>
      </c>
      <c r="V179" s="48">
        <v>1</v>
      </c>
      <c r="W179" s="48">
        <v>1902007</v>
      </c>
      <c r="X179" s="48">
        <v>1</v>
      </c>
      <c r="AB179" s="48" t="s">
        <v>4027</v>
      </c>
      <c r="AF179" s="48">
        <v>1101007</v>
      </c>
    </row>
    <row r="180" spans="1:32" ht="14.25">
      <c r="A180" s="48">
        <v>1020722</v>
      </c>
      <c r="D180" s="48" t="s">
        <v>3881</v>
      </c>
      <c r="E180" s="48" t="s">
        <v>616</v>
      </c>
      <c r="F180" s="48" t="s">
        <v>4027</v>
      </c>
      <c r="G180" s="48">
        <v>2</v>
      </c>
      <c r="H180" s="48">
        <v>10</v>
      </c>
      <c r="I180" s="48">
        <v>127</v>
      </c>
      <c r="J180" s="48">
        <v>39</v>
      </c>
      <c r="K180" s="48">
        <v>495</v>
      </c>
      <c r="L180" s="48">
        <v>0</v>
      </c>
      <c r="M180" s="48">
        <v>1.5</v>
      </c>
      <c r="N180" s="48">
        <v>0</v>
      </c>
      <c r="O180" s="48">
        <v>0</v>
      </c>
      <c r="P180" s="48">
        <v>150</v>
      </c>
      <c r="Q180" s="48">
        <v>0</v>
      </c>
      <c r="R180" s="48">
        <v>0</v>
      </c>
      <c r="S180" s="48">
        <v>1907003</v>
      </c>
      <c r="T180" s="48">
        <v>1</v>
      </c>
      <c r="U180" s="48">
        <v>1903003</v>
      </c>
      <c r="V180" s="48">
        <v>1</v>
      </c>
      <c r="W180" s="48">
        <v>1904008</v>
      </c>
      <c r="X180" s="48">
        <v>1</v>
      </c>
      <c r="Y180" s="48">
        <v>1904010</v>
      </c>
      <c r="Z180" s="48">
        <v>1</v>
      </c>
      <c r="AC180" s="48">
        <v>4</v>
      </c>
      <c r="AD180" s="48">
        <v>4</v>
      </c>
      <c r="AE180" s="48">
        <v>2</v>
      </c>
      <c r="AF180" s="48">
        <v>1102003</v>
      </c>
    </row>
    <row r="181" spans="1:32" ht="14.25">
      <c r="A181" s="48">
        <v>1020731</v>
      </c>
      <c r="D181" s="48" t="s">
        <v>3879</v>
      </c>
      <c r="E181" s="48" t="s">
        <v>3853</v>
      </c>
      <c r="F181" s="48" t="s">
        <v>4028</v>
      </c>
      <c r="G181" s="48">
        <v>1</v>
      </c>
      <c r="H181" s="48">
        <v>10</v>
      </c>
      <c r="I181" s="48">
        <v>59</v>
      </c>
      <c r="J181" s="48">
        <v>16</v>
      </c>
      <c r="K181" s="48">
        <v>282</v>
      </c>
      <c r="L181" s="48">
        <v>0</v>
      </c>
      <c r="M181" s="48">
        <v>1.5</v>
      </c>
      <c r="N181" s="48">
        <v>0</v>
      </c>
      <c r="O181" s="48">
        <v>0</v>
      </c>
      <c r="P181" s="48">
        <v>150</v>
      </c>
      <c r="Q181" s="48">
        <v>0</v>
      </c>
      <c r="R181" s="48">
        <v>0</v>
      </c>
      <c r="S181" s="48">
        <v>1906011</v>
      </c>
      <c r="T181" s="48">
        <v>1</v>
      </c>
      <c r="U181" s="48">
        <v>1901011</v>
      </c>
      <c r="V181" s="48">
        <v>1</v>
      </c>
      <c r="W181" s="48">
        <v>1902011</v>
      </c>
      <c r="X181" s="48">
        <v>1</v>
      </c>
      <c r="AB181" s="48" t="s">
        <v>4029</v>
      </c>
      <c r="AF181" s="48">
        <v>1101011</v>
      </c>
    </row>
    <row r="182" spans="1:32" ht="14.25">
      <c r="A182" s="48">
        <v>1020732</v>
      </c>
      <c r="D182" s="48" t="s">
        <v>3881</v>
      </c>
      <c r="E182" s="48" t="s">
        <v>596</v>
      </c>
      <c r="F182" s="48" t="s">
        <v>4029</v>
      </c>
      <c r="G182" s="48">
        <v>2</v>
      </c>
      <c r="H182" s="48">
        <v>10</v>
      </c>
      <c r="I182" s="48">
        <v>114</v>
      </c>
      <c r="J182" s="48">
        <v>37</v>
      </c>
      <c r="K182" s="48">
        <v>451</v>
      </c>
      <c r="L182" s="48">
        <v>0</v>
      </c>
      <c r="M182" s="48">
        <v>1.5</v>
      </c>
      <c r="N182" s="48">
        <v>0</v>
      </c>
      <c r="O182" s="48">
        <v>0</v>
      </c>
      <c r="P182" s="48">
        <v>150</v>
      </c>
      <c r="Q182" s="48">
        <v>0</v>
      </c>
      <c r="R182" s="48">
        <v>0</v>
      </c>
      <c r="S182" s="48">
        <v>1907017</v>
      </c>
      <c r="T182" s="48">
        <v>1</v>
      </c>
      <c r="U182" s="48">
        <v>1903017</v>
      </c>
      <c r="V182" s="48">
        <v>1</v>
      </c>
      <c r="W182" s="48">
        <v>1904008</v>
      </c>
      <c r="X182" s="48">
        <v>1</v>
      </c>
      <c r="Y182" s="48">
        <v>1904010</v>
      </c>
      <c r="Z182" s="48">
        <v>1</v>
      </c>
      <c r="AC182" s="48">
        <v>4</v>
      </c>
      <c r="AD182" s="48">
        <v>4</v>
      </c>
      <c r="AE182" s="48">
        <v>3</v>
      </c>
      <c r="AF182" s="48">
        <v>1102017</v>
      </c>
    </row>
    <row r="183" spans="1:32" ht="14.25">
      <c r="A183" s="48">
        <v>1020811</v>
      </c>
      <c r="D183" s="48" t="s">
        <v>3879</v>
      </c>
      <c r="E183" s="48" t="s">
        <v>3823</v>
      </c>
      <c r="F183" s="48" t="s">
        <v>4030</v>
      </c>
      <c r="G183" s="48">
        <v>1</v>
      </c>
      <c r="H183" s="48">
        <v>11</v>
      </c>
      <c r="I183" s="48">
        <v>74</v>
      </c>
      <c r="J183" s="48">
        <v>19</v>
      </c>
      <c r="K183" s="48">
        <v>340</v>
      </c>
      <c r="L183" s="48">
        <v>0</v>
      </c>
      <c r="M183" s="48">
        <v>1.5</v>
      </c>
      <c r="N183" s="48">
        <v>0</v>
      </c>
      <c r="O183" s="48">
        <v>0</v>
      </c>
      <c r="P183" s="48">
        <v>150</v>
      </c>
      <c r="Q183" s="48">
        <v>0</v>
      </c>
      <c r="R183" s="48">
        <v>0</v>
      </c>
      <c r="S183" s="48">
        <v>1906009</v>
      </c>
      <c r="T183" s="48">
        <v>1</v>
      </c>
      <c r="U183" s="48">
        <v>1901009</v>
      </c>
      <c r="V183" s="48">
        <v>1</v>
      </c>
      <c r="W183" s="48">
        <v>1902009</v>
      </c>
      <c r="X183" s="48">
        <v>1</v>
      </c>
      <c r="AB183" s="48" t="s">
        <v>4031</v>
      </c>
      <c r="AF183" s="48">
        <v>1101009</v>
      </c>
    </row>
    <row r="184" spans="1:32" ht="14.25">
      <c r="A184" s="48">
        <v>1020812</v>
      </c>
      <c r="D184" s="48" t="s">
        <v>3881</v>
      </c>
      <c r="E184" s="48" t="s">
        <v>3824</v>
      </c>
      <c r="F184" s="48" t="s">
        <v>4031</v>
      </c>
      <c r="G184" s="48">
        <v>2</v>
      </c>
      <c r="H184" s="48">
        <v>11</v>
      </c>
      <c r="I184" s="48">
        <v>120</v>
      </c>
      <c r="J184" s="48">
        <v>40</v>
      </c>
      <c r="K184" s="48">
        <v>503</v>
      </c>
      <c r="L184" s="48">
        <v>0</v>
      </c>
      <c r="M184" s="48">
        <v>1.5</v>
      </c>
      <c r="N184" s="48">
        <v>0</v>
      </c>
      <c r="O184" s="48">
        <v>0</v>
      </c>
      <c r="P184" s="48">
        <v>150</v>
      </c>
      <c r="Q184" s="48">
        <v>0</v>
      </c>
      <c r="R184" s="48">
        <v>0</v>
      </c>
      <c r="S184" s="48">
        <v>1907014</v>
      </c>
      <c r="T184" s="48">
        <v>1</v>
      </c>
      <c r="U184" s="48">
        <v>1903014</v>
      </c>
      <c r="V184" s="48">
        <v>1</v>
      </c>
      <c r="W184" s="48">
        <v>1904002</v>
      </c>
      <c r="X184" s="48">
        <v>1</v>
      </c>
      <c r="Y184" s="48">
        <v>1904006</v>
      </c>
      <c r="Z184" s="48">
        <v>1</v>
      </c>
      <c r="AC184" s="48">
        <v>4</v>
      </c>
      <c r="AD184" s="48">
        <v>4</v>
      </c>
      <c r="AE184" s="48">
        <v>1</v>
      </c>
      <c r="AF184" s="48">
        <v>1102014</v>
      </c>
    </row>
    <row r="185" spans="1:32" ht="14.25">
      <c r="A185" s="48">
        <v>1020821</v>
      </c>
      <c r="D185" s="48" t="s">
        <v>3879</v>
      </c>
      <c r="E185" s="48" t="s">
        <v>3801</v>
      </c>
      <c r="F185" s="48" t="s">
        <v>4032</v>
      </c>
      <c r="G185" s="48">
        <v>1</v>
      </c>
      <c r="H185" s="48">
        <v>11</v>
      </c>
      <c r="I185" s="48">
        <v>74</v>
      </c>
      <c r="J185" s="48">
        <v>19</v>
      </c>
      <c r="K185" s="48">
        <v>340</v>
      </c>
      <c r="L185" s="48">
        <v>0</v>
      </c>
      <c r="M185" s="48">
        <v>1.5</v>
      </c>
      <c r="N185" s="48">
        <v>0</v>
      </c>
      <c r="O185" s="48">
        <v>0</v>
      </c>
      <c r="P185" s="48">
        <v>150</v>
      </c>
      <c r="Q185" s="48">
        <v>0</v>
      </c>
      <c r="R185" s="48">
        <v>0</v>
      </c>
      <c r="S185" s="48">
        <v>1906008</v>
      </c>
      <c r="T185" s="48">
        <v>1</v>
      </c>
      <c r="U185" s="48">
        <v>1901008</v>
      </c>
      <c r="V185" s="48">
        <v>1</v>
      </c>
      <c r="W185" s="48">
        <v>1902008</v>
      </c>
      <c r="X185" s="48">
        <v>1</v>
      </c>
      <c r="AB185" s="48" t="s">
        <v>4033</v>
      </c>
      <c r="AF185" s="48">
        <v>1101008</v>
      </c>
    </row>
    <row r="186" spans="1:32" ht="14.25">
      <c r="A186" s="48">
        <v>1020822</v>
      </c>
      <c r="D186" s="48" t="s">
        <v>3881</v>
      </c>
      <c r="E186" s="48" t="s">
        <v>3841</v>
      </c>
      <c r="F186" s="48" t="s">
        <v>4033</v>
      </c>
      <c r="G186" s="48">
        <v>2</v>
      </c>
      <c r="H186" s="48">
        <v>11</v>
      </c>
      <c r="I186" s="48">
        <v>134</v>
      </c>
      <c r="J186" s="48">
        <v>42</v>
      </c>
      <c r="K186" s="48">
        <v>552</v>
      </c>
      <c r="L186" s="48">
        <v>0</v>
      </c>
      <c r="M186" s="48">
        <v>1.5</v>
      </c>
      <c r="N186" s="48">
        <v>0</v>
      </c>
      <c r="O186" s="48">
        <v>0</v>
      </c>
      <c r="P186" s="48">
        <v>150</v>
      </c>
      <c r="Q186" s="48">
        <v>0</v>
      </c>
      <c r="R186" s="48">
        <v>0</v>
      </c>
      <c r="S186" s="48">
        <v>1907013</v>
      </c>
      <c r="T186" s="48">
        <v>1</v>
      </c>
      <c r="U186" s="48">
        <v>1903013</v>
      </c>
      <c r="V186" s="48">
        <v>1</v>
      </c>
      <c r="W186" s="48">
        <v>1904008</v>
      </c>
      <c r="X186" s="48">
        <v>1</v>
      </c>
      <c r="Y186" s="48">
        <v>1904010</v>
      </c>
      <c r="Z186" s="48">
        <v>1</v>
      </c>
      <c r="AC186" s="48">
        <v>4</v>
      </c>
      <c r="AD186" s="48">
        <v>4</v>
      </c>
      <c r="AE186" s="48">
        <v>3</v>
      </c>
      <c r="AF186" s="48">
        <v>1102013</v>
      </c>
    </row>
    <row r="187" spans="1:32" ht="14.25">
      <c r="A187" s="48">
        <v>1020831</v>
      </c>
      <c r="D187" s="48" t="s">
        <v>3879</v>
      </c>
      <c r="E187" s="48" t="s">
        <v>3839</v>
      </c>
      <c r="F187" s="48" t="s">
        <v>4034</v>
      </c>
      <c r="G187" s="48">
        <v>1</v>
      </c>
      <c r="H187" s="48">
        <v>11</v>
      </c>
      <c r="I187" s="48">
        <v>65</v>
      </c>
      <c r="J187" s="48">
        <v>19</v>
      </c>
      <c r="K187" s="48">
        <v>309</v>
      </c>
      <c r="L187" s="48">
        <v>0</v>
      </c>
      <c r="M187" s="48">
        <v>1.5</v>
      </c>
      <c r="N187" s="48">
        <v>0</v>
      </c>
      <c r="O187" s="48">
        <v>0</v>
      </c>
      <c r="P187" s="48">
        <v>150</v>
      </c>
      <c r="Q187" s="48">
        <v>0</v>
      </c>
      <c r="R187" s="48">
        <v>0</v>
      </c>
      <c r="S187" s="48">
        <v>1906012</v>
      </c>
      <c r="T187" s="48">
        <v>1</v>
      </c>
      <c r="U187" s="48">
        <v>1901012</v>
      </c>
      <c r="V187" s="48">
        <v>1</v>
      </c>
      <c r="W187" s="48">
        <v>1902012</v>
      </c>
      <c r="X187" s="48">
        <v>1</v>
      </c>
      <c r="AB187" s="48" t="s">
        <v>4035</v>
      </c>
      <c r="AF187" s="48">
        <v>1101012</v>
      </c>
    </row>
    <row r="188" spans="1:32" ht="14.25">
      <c r="A188" s="48">
        <v>1020832</v>
      </c>
      <c r="D188" s="48" t="s">
        <v>3881</v>
      </c>
      <c r="E188" s="48" t="s">
        <v>3840</v>
      </c>
      <c r="F188" s="48" t="s">
        <v>4035</v>
      </c>
      <c r="G188" s="48">
        <v>2</v>
      </c>
      <c r="H188" s="48">
        <v>11</v>
      </c>
      <c r="I188" s="48">
        <v>120</v>
      </c>
      <c r="J188" s="48">
        <v>40</v>
      </c>
      <c r="K188" s="48">
        <v>503</v>
      </c>
      <c r="L188" s="48">
        <v>0</v>
      </c>
      <c r="M188" s="48">
        <v>1.5</v>
      </c>
      <c r="N188" s="48">
        <v>0</v>
      </c>
      <c r="O188" s="48">
        <v>0</v>
      </c>
      <c r="P188" s="48">
        <v>150</v>
      </c>
      <c r="Q188" s="48">
        <v>0</v>
      </c>
      <c r="R188" s="48">
        <v>0</v>
      </c>
      <c r="S188" s="48">
        <v>1907018</v>
      </c>
      <c r="T188" s="48">
        <v>1</v>
      </c>
      <c r="U188" s="48">
        <v>1903018</v>
      </c>
      <c r="V188" s="48">
        <v>1</v>
      </c>
      <c r="W188" s="48">
        <v>1904012</v>
      </c>
      <c r="X188" s="48">
        <v>1</v>
      </c>
      <c r="Y188" s="48">
        <v>1904010</v>
      </c>
      <c r="Z188" s="48">
        <v>1</v>
      </c>
      <c r="AC188" s="48">
        <v>4</v>
      </c>
      <c r="AD188" s="48">
        <v>4</v>
      </c>
      <c r="AE188" s="48">
        <v>2</v>
      </c>
      <c r="AF188" s="48">
        <v>1102018</v>
      </c>
    </row>
    <row r="189" spans="1:32" ht="14.25">
      <c r="A189" s="48">
        <v>1020911</v>
      </c>
      <c r="D189" s="48" t="s">
        <v>3879</v>
      </c>
      <c r="E189" s="48" t="s">
        <v>3851</v>
      </c>
      <c r="F189" s="48" t="s">
        <v>4036</v>
      </c>
      <c r="G189" s="48">
        <v>1</v>
      </c>
      <c r="H189" s="48">
        <v>12</v>
      </c>
      <c r="I189" s="48">
        <v>82</v>
      </c>
      <c r="J189" s="48">
        <v>22</v>
      </c>
      <c r="K189" s="48">
        <v>370</v>
      </c>
      <c r="L189" s="48">
        <v>0</v>
      </c>
      <c r="M189" s="48">
        <v>1.5</v>
      </c>
      <c r="N189" s="48">
        <v>0</v>
      </c>
      <c r="O189" s="48">
        <v>0</v>
      </c>
      <c r="P189" s="48">
        <v>150</v>
      </c>
      <c r="Q189" s="48">
        <v>0</v>
      </c>
      <c r="R189" s="48">
        <v>0</v>
      </c>
      <c r="S189" s="48">
        <v>1906007</v>
      </c>
      <c r="T189" s="48">
        <v>1</v>
      </c>
      <c r="U189" s="48">
        <v>1901007</v>
      </c>
      <c r="V189" s="48">
        <v>1</v>
      </c>
      <c r="W189" s="48">
        <v>1902007</v>
      </c>
      <c r="X189" s="48">
        <v>1</v>
      </c>
      <c r="AB189" s="48" t="s">
        <v>4037</v>
      </c>
      <c r="AF189" s="48">
        <v>1101007</v>
      </c>
    </row>
    <row r="190" spans="1:32" ht="14.25">
      <c r="A190" s="48">
        <v>1020912</v>
      </c>
      <c r="D190" s="48" t="s">
        <v>3881</v>
      </c>
      <c r="E190" s="48" t="s">
        <v>613</v>
      </c>
      <c r="F190" s="48" t="s">
        <v>4037</v>
      </c>
      <c r="G190" s="48">
        <v>2</v>
      </c>
      <c r="H190" s="48">
        <v>12</v>
      </c>
      <c r="I190" s="48">
        <v>126</v>
      </c>
      <c r="J190" s="48">
        <v>43</v>
      </c>
      <c r="K190" s="48">
        <v>555</v>
      </c>
      <c r="L190" s="48">
        <v>0</v>
      </c>
      <c r="M190" s="48">
        <v>1.5</v>
      </c>
      <c r="N190" s="48">
        <v>0</v>
      </c>
      <c r="O190" s="48">
        <v>0</v>
      </c>
      <c r="P190" s="48">
        <v>150</v>
      </c>
      <c r="Q190" s="48">
        <v>0</v>
      </c>
      <c r="R190" s="48">
        <v>0</v>
      </c>
      <c r="S190" s="48">
        <v>1907012</v>
      </c>
      <c r="T190" s="48">
        <v>1</v>
      </c>
      <c r="U190" s="48">
        <v>1903012</v>
      </c>
      <c r="V190" s="48">
        <v>1</v>
      </c>
      <c r="W190" s="48">
        <v>1904004</v>
      </c>
      <c r="X190" s="48">
        <v>1</v>
      </c>
      <c r="Y190" s="48">
        <v>1904005</v>
      </c>
      <c r="Z190" s="48">
        <v>1</v>
      </c>
      <c r="AC190" s="48">
        <v>4</v>
      </c>
      <c r="AD190" s="48">
        <v>4</v>
      </c>
      <c r="AE190" s="48">
        <v>1</v>
      </c>
      <c r="AF190" s="48">
        <v>1102012</v>
      </c>
    </row>
    <row r="191" spans="1:32" ht="14.25">
      <c r="A191" s="48">
        <v>1020921</v>
      </c>
      <c r="D191" s="48" t="s">
        <v>3879</v>
      </c>
      <c r="E191" s="48" t="s">
        <v>1043</v>
      </c>
      <c r="F191" s="48" t="s">
        <v>4038</v>
      </c>
      <c r="G191" s="48">
        <v>1</v>
      </c>
      <c r="H191" s="48">
        <v>12</v>
      </c>
      <c r="I191" s="48">
        <v>82</v>
      </c>
      <c r="J191" s="48">
        <v>22</v>
      </c>
      <c r="K191" s="48">
        <v>370</v>
      </c>
      <c r="L191" s="48">
        <v>0</v>
      </c>
      <c r="M191" s="48">
        <v>1.5</v>
      </c>
      <c r="N191" s="48">
        <v>0</v>
      </c>
      <c r="O191" s="48">
        <v>0</v>
      </c>
      <c r="P191" s="48">
        <v>150</v>
      </c>
      <c r="Q191" s="48">
        <v>0</v>
      </c>
      <c r="R191" s="48">
        <v>0</v>
      </c>
      <c r="S191" s="48">
        <v>1906005</v>
      </c>
      <c r="T191" s="48">
        <v>1</v>
      </c>
      <c r="U191" s="48">
        <v>1901005</v>
      </c>
      <c r="V191" s="48">
        <v>1</v>
      </c>
      <c r="W191" s="48">
        <v>1902005</v>
      </c>
      <c r="X191" s="48">
        <v>1</v>
      </c>
      <c r="AB191" s="48" t="s">
        <v>4039</v>
      </c>
      <c r="AF191" s="48">
        <v>1101005</v>
      </c>
    </row>
    <row r="192" spans="1:32" ht="14.25">
      <c r="A192" s="48">
        <v>1020922</v>
      </c>
      <c r="D192" s="48" t="s">
        <v>3881</v>
      </c>
      <c r="E192" s="48" t="s">
        <v>612</v>
      </c>
      <c r="F192" s="48" t="s">
        <v>4039</v>
      </c>
      <c r="G192" s="48">
        <v>2</v>
      </c>
      <c r="H192" s="48">
        <v>12</v>
      </c>
      <c r="I192" s="48">
        <v>141</v>
      </c>
      <c r="J192" s="48">
        <v>45</v>
      </c>
      <c r="K192" s="48">
        <v>609</v>
      </c>
      <c r="L192" s="48">
        <v>0</v>
      </c>
      <c r="M192" s="48">
        <v>1.5</v>
      </c>
      <c r="N192" s="48">
        <v>0</v>
      </c>
      <c r="O192" s="48">
        <v>0</v>
      </c>
      <c r="P192" s="48">
        <v>150</v>
      </c>
      <c r="Q192" s="48">
        <v>0</v>
      </c>
      <c r="R192" s="48">
        <v>0</v>
      </c>
      <c r="S192" s="48">
        <v>1907011</v>
      </c>
      <c r="T192" s="48">
        <v>1</v>
      </c>
      <c r="U192" s="48">
        <v>1903011</v>
      </c>
      <c r="V192" s="48">
        <v>1</v>
      </c>
      <c r="W192" s="48">
        <v>1904016</v>
      </c>
      <c r="X192" s="48">
        <v>1</v>
      </c>
      <c r="Y192" s="48">
        <v>1904012</v>
      </c>
      <c r="Z192" s="48">
        <v>1</v>
      </c>
      <c r="AC192" s="48">
        <v>4</v>
      </c>
      <c r="AD192" s="48">
        <v>4</v>
      </c>
      <c r="AE192" s="48">
        <v>2</v>
      </c>
      <c r="AF192" s="48">
        <v>1102011</v>
      </c>
    </row>
    <row r="193" spans="1:32" ht="14.25">
      <c r="A193" s="48">
        <v>1020931</v>
      </c>
      <c r="D193" s="48" t="s">
        <v>3879</v>
      </c>
      <c r="E193" s="48" t="s">
        <v>1044</v>
      </c>
      <c r="F193" s="48" t="s">
        <v>4040</v>
      </c>
      <c r="G193" s="48">
        <v>1</v>
      </c>
      <c r="H193" s="48">
        <v>12</v>
      </c>
      <c r="I193" s="48">
        <v>72</v>
      </c>
      <c r="J193" s="48">
        <v>22</v>
      </c>
      <c r="K193" s="48">
        <v>336</v>
      </c>
      <c r="L193" s="48">
        <v>0</v>
      </c>
      <c r="M193" s="48">
        <v>1.5</v>
      </c>
      <c r="N193" s="48">
        <v>0</v>
      </c>
      <c r="O193" s="48">
        <v>0</v>
      </c>
      <c r="P193" s="48">
        <v>150</v>
      </c>
      <c r="Q193" s="48">
        <v>0</v>
      </c>
      <c r="R193" s="48">
        <v>0</v>
      </c>
      <c r="S193" s="48">
        <v>1906010</v>
      </c>
      <c r="T193" s="48">
        <v>1</v>
      </c>
      <c r="U193" s="48">
        <v>1901010</v>
      </c>
      <c r="V193" s="48">
        <v>1</v>
      </c>
      <c r="W193" s="48">
        <v>1902010</v>
      </c>
      <c r="X193" s="48">
        <v>1</v>
      </c>
      <c r="AB193" s="48" t="s">
        <v>4041</v>
      </c>
      <c r="AF193" s="48">
        <v>1101010</v>
      </c>
    </row>
    <row r="194" spans="1:32" ht="14.25">
      <c r="A194" s="48">
        <v>1020932</v>
      </c>
      <c r="D194" s="48" t="s">
        <v>3881</v>
      </c>
      <c r="E194" s="48" t="s">
        <v>618</v>
      </c>
      <c r="F194" s="48" t="s">
        <v>4041</v>
      </c>
      <c r="G194" s="48">
        <v>2</v>
      </c>
      <c r="H194" s="48">
        <v>12</v>
      </c>
      <c r="I194" s="48">
        <v>126</v>
      </c>
      <c r="J194" s="48">
        <v>43</v>
      </c>
      <c r="K194" s="48">
        <v>555</v>
      </c>
      <c r="L194" s="48">
        <v>0</v>
      </c>
      <c r="M194" s="48">
        <v>1.5</v>
      </c>
      <c r="N194" s="48">
        <v>0</v>
      </c>
      <c r="O194" s="48">
        <v>0</v>
      </c>
      <c r="P194" s="48">
        <v>150</v>
      </c>
      <c r="Q194" s="48">
        <v>0</v>
      </c>
      <c r="R194" s="48">
        <v>0</v>
      </c>
      <c r="S194" s="48">
        <v>1907016</v>
      </c>
      <c r="T194" s="48">
        <v>1</v>
      </c>
      <c r="U194" s="48">
        <v>1903016</v>
      </c>
      <c r="V194" s="48">
        <v>1</v>
      </c>
      <c r="W194" s="48">
        <v>1904014</v>
      </c>
      <c r="X194" s="48">
        <v>1</v>
      </c>
      <c r="Y194" s="48">
        <v>1904016</v>
      </c>
      <c r="Z194" s="48">
        <v>1</v>
      </c>
      <c r="AC194" s="48">
        <v>4</v>
      </c>
      <c r="AD194" s="48">
        <v>4</v>
      </c>
      <c r="AE194" s="48">
        <v>3</v>
      </c>
      <c r="AF194" s="48">
        <v>1102016</v>
      </c>
    </row>
    <row r="195" spans="1:32" ht="14.25">
      <c r="A195" s="48">
        <v>1030111</v>
      </c>
      <c r="D195" s="48" t="s">
        <v>3879</v>
      </c>
      <c r="E195" s="48" t="s">
        <v>3839</v>
      </c>
      <c r="F195" s="48" t="s">
        <v>4042</v>
      </c>
      <c r="G195" s="48">
        <v>1</v>
      </c>
      <c r="H195" s="48">
        <v>17</v>
      </c>
      <c r="I195" s="48">
        <v>88</v>
      </c>
      <c r="J195" s="48">
        <v>42</v>
      </c>
      <c r="K195" s="48">
        <v>469</v>
      </c>
      <c r="L195" s="48">
        <v>0</v>
      </c>
      <c r="M195" s="48">
        <v>1.5</v>
      </c>
      <c r="N195" s="48">
        <v>0</v>
      </c>
      <c r="O195" s="48">
        <v>0</v>
      </c>
      <c r="P195" s="48">
        <v>250</v>
      </c>
      <c r="Q195" s="48">
        <v>0</v>
      </c>
      <c r="R195" s="48">
        <v>0</v>
      </c>
      <c r="S195" s="48">
        <v>1906012</v>
      </c>
      <c r="T195" s="48">
        <v>1</v>
      </c>
      <c r="U195" s="48">
        <v>1901012</v>
      </c>
      <c r="V195" s="48">
        <v>1</v>
      </c>
      <c r="W195" s="48">
        <v>1902012</v>
      </c>
      <c r="X195" s="48">
        <v>1</v>
      </c>
      <c r="AB195" s="48" t="s">
        <v>4043</v>
      </c>
      <c r="AF195" s="48">
        <v>1101012</v>
      </c>
    </row>
    <row r="196" spans="1:32" ht="14.25">
      <c r="A196" s="48">
        <v>1030112</v>
      </c>
      <c r="D196" s="48" t="s">
        <v>3881</v>
      </c>
      <c r="E196" s="48" t="s">
        <v>3840</v>
      </c>
      <c r="F196" s="48" t="s">
        <v>4043</v>
      </c>
      <c r="G196" s="48">
        <v>2</v>
      </c>
      <c r="H196" s="48">
        <v>17</v>
      </c>
      <c r="I196" s="48">
        <v>159</v>
      </c>
      <c r="J196" s="48">
        <v>67</v>
      </c>
      <c r="K196" s="48">
        <v>747</v>
      </c>
      <c r="L196" s="48">
        <v>0</v>
      </c>
      <c r="M196" s="48">
        <v>1.5</v>
      </c>
      <c r="N196" s="48">
        <v>0</v>
      </c>
      <c r="O196" s="48">
        <v>0</v>
      </c>
      <c r="P196" s="48">
        <v>250</v>
      </c>
      <c r="Q196" s="48">
        <v>0</v>
      </c>
      <c r="R196" s="48">
        <v>0</v>
      </c>
      <c r="S196" s="48">
        <v>1907018</v>
      </c>
      <c r="T196" s="48">
        <v>1</v>
      </c>
      <c r="U196" s="48">
        <v>1903018</v>
      </c>
      <c r="V196" s="48">
        <v>1</v>
      </c>
      <c r="W196" s="48">
        <v>1904012</v>
      </c>
      <c r="X196" s="48">
        <v>1</v>
      </c>
      <c r="Y196" s="48">
        <v>1904010</v>
      </c>
      <c r="Z196" s="48">
        <v>1</v>
      </c>
      <c r="AC196" s="48">
        <v>4</v>
      </c>
      <c r="AD196" s="48">
        <v>4</v>
      </c>
      <c r="AE196" s="48">
        <v>2</v>
      </c>
      <c r="AF196" s="48">
        <v>1102018</v>
      </c>
    </row>
    <row r="197" spans="1:32" ht="14.25">
      <c r="A197" s="48">
        <v>1030121</v>
      </c>
      <c r="D197" s="48" t="s">
        <v>3879</v>
      </c>
      <c r="E197" s="48" t="s">
        <v>3801</v>
      </c>
      <c r="F197" s="48" t="s">
        <v>4044</v>
      </c>
      <c r="G197" s="48">
        <v>1</v>
      </c>
      <c r="H197" s="48">
        <v>17</v>
      </c>
      <c r="I197" s="48">
        <v>88</v>
      </c>
      <c r="J197" s="48">
        <v>42</v>
      </c>
      <c r="K197" s="48">
        <v>469</v>
      </c>
      <c r="L197" s="48">
        <v>0</v>
      </c>
      <c r="M197" s="48">
        <v>1.5</v>
      </c>
      <c r="N197" s="48">
        <v>0</v>
      </c>
      <c r="O197" s="48">
        <v>0</v>
      </c>
      <c r="P197" s="48">
        <v>250</v>
      </c>
      <c r="Q197" s="48">
        <v>0</v>
      </c>
      <c r="R197" s="48">
        <v>0</v>
      </c>
      <c r="S197" s="48">
        <v>1906008</v>
      </c>
      <c r="T197" s="48">
        <v>1</v>
      </c>
      <c r="U197" s="48">
        <v>1901008</v>
      </c>
      <c r="V197" s="48">
        <v>1</v>
      </c>
      <c r="W197" s="48">
        <v>1902008</v>
      </c>
      <c r="X197" s="48">
        <v>1</v>
      </c>
      <c r="AB197" s="48" t="s">
        <v>4045</v>
      </c>
      <c r="AF197" s="48">
        <v>1101008</v>
      </c>
    </row>
    <row r="198" spans="1:32" ht="14.25">
      <c r="A198" s="48">
        <v>1030122</v>
      </c>
      <c r="D198" s="48" t="s">
        <v>3881</v>
      </c>
      <c r="E198" s="48" t="s">
        <v>3841</v>
      </c>
      <c r="F198" s="48" t="s">
        <v>4045</v>
      </c>
      <c r="G198" s="48">
        <v>2</v>
      </c>
      <c r="H198" s="48">
        <v>17</v>
      </c>
      <c r="I198" s="48">
        <v>159</v>
      </c>
      <c r="J198" s="48">
        <v>67</v>
      </c>
      <c r="K198" s="48">
        <v>747</v>
      </c>
      <c r="L198" s="48">
        <v>0</v>
      </c>
      <c r="M198" s="48">
        <v>1.5</v>
      </c>
      <c r="N198" s="48">
        <v>0</v>
      </c>
      <c r="O198" s="48">
        <v>0</v>
      </c>
      <c r="P198" s="48">
        <v>250</v>
      </c>
      <c r="Q198" s="48">
        <v>0</v>
      </c>
      <c r="R198" s="48">
        <v>0</v>
      </c>
      <c r="S198" s="48">
        <v>1907013</v>
      </c>
      <c r="T198" s="48">
        <v>1</v>
      </c>
      <c r="U198" s="48">
        <v>1903013</v>
      </c>
      <c r="V198" s="48">
        <v>1</v>
      </c>
      <c r="W198" s="48">
        <v>1904008</v>
      </c>
      <c r="X198" s="48">
        <v>1</v>
      </c>
      <c r="Y198" s="48">
        <v>1904010</v>
      </c>
      <c r="Z198" s="48">
        <v>1</v>
      </c>
      <c r="AC198" s="48">
        <v>4</v>
      </c>
      <c r="AD198" s="48">
        <v>4</v>
      </c>
      <c r="AE198" s="48">
        <v>3</v>
      </c>
      <c r="AF198" s="48">
        <v>1102013</v>
      </c>
    </row>
    <row r="199" spans="1:32" ht="14.25">
      <c r="A199" s="48">
        <v>1030131</v>
      </c>
      <c r="D199" s="48" t="s">
        <v>3879</v>
      </c>
      <c r="E199" s="48" t="s">
        <v>3823</v>
      </c>
      <c r="F199" s="48" t="s">
        <v>4046</v>
      </c>
      <c r="G199" s="48">
        <v>1</v>
      </c>
      <c r="H199" s="48">
        <v>17</v>
      </c>
      <c r="I199" s="48">
        <v>80</v>
      </c>
      <c r="J199" s="48">
        <v>40</v>
      </c>
      <c r="K199" s="48">
        <v>426</v>
      </c>
      <c r="L199" s="48">
        <v>0</v>
      </c>
      <c r="M199" s="48">
        <v>1.5</v>
      </c>
      <c r="N199" s="48">
        <v>0</v>
      </c>
      <c r="O199" s="48">
        <v>0</v>
      </c>
      <c r="P199" s="48">
        <v>250</v>
      </c>
      <c r="Q199" s="48">
        <v>0</v>
      </c>
      <c r="R199" s="48">
        <v>0</v>
      </c>
      <c r="S199" s="48">
        <v>1906009</v>
      </c>
      <c r="T199" s="48">
        <v>1</v>
      </c>
      <c r="U199" s="48">
        <v>1901009</v>
      </c>
      <c r="V199" s="48">
        <v>1</v>
      </c>
      <c r="W199" s="48">
        <v>1902009</v>
      </c>
      <c r="X199" s="48">
        <v>1</v>
      </c>
      <c r="AB199" s="48" t="s">
        <v>4047</v>
      </c>
      <c r="AF199" s="48">
        <v>1101009</v>
      </c>
    </row>
    <row r="200" spans="1:32" ht="14.25">
      <c r="A200" s="48">
        <v>1030132</v>
      </c>
      <c r="D200" s="48" t="s">
        <v>3881</v>
      </c>
      <c r="E200" s="48" t="s">
        <v>3824</v>
      </c>
      <c r="F200" s="48" t="s">
        <v>4047</v>
      </c>
      <c r="G200" s="48">
        <v>2</v>
      </c>
      <c r="H200" s="48">
        <v>17</v>
      </c>
      <c r="I200" s="48">
        <v>145</v>
      </c>
      <c r="J200" s="48">
        <v>63</v>
      </c>
      <c r="K200" s="48">
        <v>679</v>
      </c>
      <c r="L200" s="48">
        <v>0</v>
      </c>
      <c r="M200" s="48">
        <v>1.5</v>
      </c>
      <c r="N200" s="48">
        <v>0</v>
      </c>
      <c r="O200" s="48">
        <v>0</v>
      </c>
      <c r="P200" s="48">
        <v>250</v>
      </c>
      <c r="Q200" s="48">
        <v>0</v>
      </c>
      <c r="R200" s="48">
        <v>0</v>
      </c>
      <c r="S200" s="48">
        <v>1907014</v>
      </c>
      <c r="T200" s="48">
        <v>1</v>
      </c>
      <c r="U200" s="48">
        <v>1903014</v>
      </c>
      <c r="V200" s="48">
        <v>1</v>
      </c>
      <c r="W200" s="48">
        <v>1904002</v>
      </c>
      <c r="X200" s="48">
        <v>1</v>
      </c>
      <c r="Y200" s="48">
        <v>1904006</v>
      </c>
      <c r="Z200" s="48">
        <v>1</v>
      </c>
      <c r="AC200" s="48">
        <v>4</v>
      </c>
      <c r="AD200" s="48">
        <v>4</v>
      </c>
      <c r="AE200" s="48">
        <v>1</v>
      </c>
      <c r="AF200" s="48">
        <v>1102014</v>
      </c>
    </row>
    <row r="201" spans="1:32" ht="14.25">
      <c r="A201" s="48">
        <v>1030211</v>
      </c>
      <c r="D201" s="48" t="s">
        <v>3879</v>
      </c>
      <c r="E201" s="48" t="s">
        <v>3781</v>
      </c>
      <c r="F201" s="48" t="s">
        <v>4048</v>
      </c>
      <c r="G201" s="48">
        <v>1</v>
      </c>
      <c r="H201" s="48">
        <v>18</v>
      </c>
      <c r="I201" s="48">
        <v>97</v>
      </c>
      <c r="J201" s="48">
        <v>46</v>
      </c>
      <c r="K201" s="48">
        <v>513</v>
      </c>
      <c r="L201" s="48">
        <v>0</v>
      </c>
      <c r="M201" s="48">
        <v>1.5</v>
      </c>
      <c r="N201" s="48">
        <v>0</v>
      </c>
      <c r="O201" s="48">
        <v>0</v>
      </c>
      <c r="P201" s="48">
        <v>250</v>
      </c>
      <c r="Q201" s="48">
        <v>0</v>
      </c>
      <c r="R201" s="48">
        <v>0</v>
      </c>
      <c r="S201" s="48">
        <v>1906001</v>
      </c>
      <c r="T201" s="48">
        <v>1</v>
      </c>
      <c r="U201" s="48">
        <v>1901001</v>
      </c>
      <c r="V201" s="48">
        <v>1</v>
      </c>
      <c r="W201" s="48">
        <v>1902001</v>
      </c>
      <c r="X201" s="48">
        <v>1</v>
      </c>
      <c r="AB201" s="48" t="s">
        <v>4049</v>
      </c>
      <c r="AF201" s="48">
        <v>1101001</v>
      </c>
    </row>
    <row r="202" spans="1:32" ht="14.25">
      <c r="A202" s="48">
        <v>1030212</v>
      </c>
      <c r="D202" s="48" t="s">
        <v>3881</v>
      </c>
      <c r="E202" s="48" t="s">
        <v>597</v>
      </c>
      <c r="F202" s="48" t="s">
        <v>4049</v>
      </c>
      <c r="G202" s="48">
        <v>2</v>
      </c>
      <c r="H202" s="48">
        <v>18</v>
      </c>
      <c r="I202" s="48">
        <v>168</v>
      </c>
      <c r="J202" s="48">
        <v>71</v>
      </c>
      <c r="K202" s="48">
        <v>824</v>
      </c>
      <c r="L202" s="48">
        <v>0</v>
      </c>
      <c r="M202" s="48">
        <v>1.5</v>
      </c>
      <c r="N202" s="48">
        <v>0</v>
      </c>
      <c r="O202" s="48">
        <v>0</v>
      </c>
      <c r="P202" s="48">
        <v>250</v>
      </c>
      <c r="Q202" s="48">
        <v>0</v>
      </c>
      <c r="R202" s="48">
        <v>0</v>
      </c>
      <c r="S202" s="48">
        <v>1907002</v>
      </c>
      <c r="T202" s="48">
        <v>1</v>
      </c>
      <c r="U202" s="48">
        <v>1903002</v>
      </c>
      <c r="V202" s="48">
        <v>1</v>
      </c>
      <c r="W202" s="48">
        <v>1904004</v>
      </c>
      <c r="X202" s="48">
        <v>1</v>
      </c>
      <c r="Y202" s="48">
        <v>1904005</v>
      </c>
      <c r="Z202" s="48">
        <v>1</v>
      </c>
      <c r="AC202" s="48">
        <v>4</v>
      </c>
      <c r="AD202" s="48">
        <v>4</v>
      </c>
      <c r="AE202" s="48">
        <v>1</v>
      </c>
      <c r="AF202" s="48">
        <v>1102002</v>
      </c>
    </row>
    <row r="203" spans="1:32" ht="14.25">
      <c r="A203" s="48">
        <v>1030221</v>
      </c>
      <c r="D203" s="48" t="s">
        <v>3879</v>
      </c>
      <c r="E203" s="48" t="s">
        <v>3859</v>
      </c>
      <c r="F203" s="48" t="s">
        <v>4050</v>
      </c>
      <c r="G203" s="48">
        <v>1</v>
      </c>
      <c r="H203" s="48">
        <v>18</v>
      </c>
      <c r="I203" s="48">
        <v>97</v>
      </c>
      <c r="J203" s="48">
        <v>46</v>
      </c>
      <c r="K203" s="48">
        <v>513</v>
      </c>
      <c r="L203" s="48">
        <v>0</v>
      </c>
      <c r="M203" s="48">
        <v>1.5</v>
      </c>
      <c r="N203" s="48">
        <v>0</v>
      </c>
      <c r="O203" s="48">
        <v>0</v>
      </c>
      <c r="P203" s="48">
        <v>250</v>
      </c>
      <c r="Q203" s="48">
        <v>0</v>
      </c>
      <c r="R203" s="48">
        <v>0</v>
      </c>
      <c r="S203" s="48">
        <v>1906003</v>
      </c>
      <c r="T203" s="48">
        <v>1</v>
      </c>
      <c r="U203" s="48">
        <v>1901003</v>
      </c>
      <c r="V203" s="48">
        <v>1</v>
      </c>
      <c r="W203" s="48">
        <v>1902003</v>
      </c>
      <c r="X203" s="48">
        <v>1</v>
      </c>
      <c r="AB203" s="48" t="s">
        <v>4051</v>
      </c>
      <c r="AF203" s="48">
        <v>1101003</v>
      </c>
    </row>
    <row r="204" spans="1:32" ht="14.25">
      <c r="A204" s="48">
        <v>1030222</v>
      </c>
      <c r="D204" s="48" t="s">
        <v>3881</v>
      </c>
      <c r="E204" s="48" t="s">
        <v>3855</v>
      </c>
      <c r="F204" s="48" t="s">
        <v>4051</v>
      </c>
      <c r="G204" s="48">
        <v>2</v>
      </c>
      <c r="H204" s="48">
        <v>18</v>
      </c>
      <c r="I204" s="48">
        <v>168</v>
      </c>
      <c r="J204" s="48">
        <v>71</v>
      </c>
      <c r="K204" s="48">
        <v>824</v>
      </c>
      <c r="L204" s="48">
        <v>0</v>
      </c>
      <c r="M204" s="48">
        <v>1.5</v>
      </c>
      <c r="N204" s="48">
        <v>0</v>
      </c>
      <c r="O204" s="48">
        <v>0</v>
      </c>
      <c r="P204" s="48">
        <v>250</v>
      </c>
      <c r="Q204" s="48">
        <v>0</v>
      </c>
      <c r="R204" s="48">
        <v>0</v>
      </c>
      <c r="S204" s="48">
        <v>1907005</v>
      </c>
      <c r="T204" s="48">
        <v>1</v>
      </c>
      <c r="U204" s="48">
        <v>1903005</v>
      </c>
      <c r="V204" s="48">
        <v>1</v>
      </c>
      <c r="W204" s="48">
        <v>1904012</v>
      </c>
      <c r="X204" s="48">
        <v>1</v>
      </c>
      <c r="Y204" s="48">
        <v>1904014</v>
      </c>
      <c r="Z204" s="48">
        <v>1</v>
      </c>
      <c r="AC204" s="48">
        <v>4</v>
      </c>
      <c r="AD204" s="48">
        <v>4</v>
      </c>
      <c r="AE204" s="48">
        <v>3</v>
      </c>
      <c r="AF204" s="48">
        <v>1102005</v>
      </c>
    </row>
    <row r="205" spans="1:32" ht="14.25">
      <c r="A205" s="48">
        <v>1030231</v>
      </c>
      <c r="D205" s="48" t="s">
        <v>3879</v>
      </c>
      <c r="E205" s="48" t="s">
        <v>3849</v>
      </c>
      <c r="F205" s="48" t="s">
        <v>4052</v>
      </c>
      <c r="G205" s="48">
        <v>1</v>
      </c>
      <c r="H205" s="48">
        <v>18</v>
      </c>
      <c r="I205" s="48">
        <v>88</v>
      </c>
      <c r="J205" s="48">
        <v>44</v>
      </c>
      <c r="K205" s="48">
        <v>466</v>
      </c>
      <c r="L205" s="48">
        <v>0</v>
      </c>
      <c r="M205" s="48">
        <v>1.5</v>
      </c>
      <c r="N205" s="48">
        <v>0</v>
      </c>
      <c r="O205" s="48">
        <v>0</v>
      </c>
      <c r="P205" s="48">
        <v>250</v>
      </c>
      <c r="Q205" s="48">
        <v>0</v>
      </c>
      <c r="R205" s="48">
        <v>0</v>
      </c>
      <c r="S205" s="48">
        <v>1906014</v>
      </c>
      <c r="T205" s="48">
        <v>1</v>
      </c>
      <c r="U205" s="48">
        <v>1901014</v>
      </c>
      <c r="V205" s="48">
        <v>1</v>
      </c>
      <c r="W205" s="48">
        <v>1902014</v>
      </c>
      <c r="X205" s="48">
        <v>1</v>
      </c>
      <c r="AB205" s="48" t="s">
        <v>4053</v>
      </c>
      <c r="AF205" s="48">
        <v>1101014</v>
      </c>
    </row>
    <row r="206" spans="1:32" ht="14.25">
      <c r="A206" s="48">
        <v>1030232</v>
      </c>
      <c r="D206" s="48" t="s">
        <v>3881</v>
      </c>
      <c r="E206" s="48" t="s">
        <v>3850</v>
      </c>
      <c r="F206" s="48" t="s">
        <v>4053</v>
      </c>
      <c r="G206" s="48">
        <v>2</v>
      </c>
      <c r="H206" s="48">
        <v>18</v>
      </c>
      <c r="I206" s="48">
        <v>153</v>
      </c>
      <c r="J206" s="48">
        <v>67</v>
      </c>
      <c r="K206" s="48">
        <v>749</v>
      </c>
      <c r="L206" s="48">
        <v>0</v>
      </c>
      <c r="M206" s="48">
        <v>1.5</v>
      </c>
      <c r="N206" s="48">
        <v>0</v>
      </c>
      <c r="O206" s="48">
        <v>0</v>
      </c>
      <c r="P206" s="48">
        <v>250</v>
      </c>
      <c r="Q206" s="48">
        <v>0</v>
      </c>
      <c r="R206" s="48">
        <v>0</v>
      </c>
      <c r="S206" s="48">
        <v>1907020</v>
      </c>
      <c r="T206" s="48">
        <v>1</v>
      </c>
      <c r="U206" s="48">
        <v>1903020</v>
      </c>
      <c r="V206" s="48">
        <v>1</v>
      </c>
      <c r="W206" s="48">
        <v>1904008</v>
      </c>
      <c r="X206" s="48">
        <v>1</v>
      </c>
      <c r="Y206" s="48">
        <v>1904010</v>
      </c>
      <c r="Z206" s="48">
        <v>1</v>
      </c>
      <c r="AC206" s="48">
        <v>4</v>
      </c>
      <c r="AD206" s="48">
        <v>4</v>
      </c>
      <c r="AE206" s="48">
        <v>2</v>
      </c>
      <c r="AF206" s="48">
        <v>1102020</v>
      </c>
    </row>
    <row r="207" spans="1:32" ht="14.25">
      <c r="A207" s="48">
        <v>1030311</v>
      </c>
      <c r="D207" s="48" t="s">
        <v>3879</v>
      </c>
      <c r="E207" s="48" t="s">
        <v>3839</v>
      </c>
      <c r="F207" s="48" t="s">
        <v>4054</v>
      </c>
      <c r="G207" s="48">
        <v>1</v>
      </c>
      <c r="H207" s="48">
        <v>19</v>
      </c>
      <c r="I207" s="48">
        <v>106</v>
      </c>
      <c r="J207" s="48">
        <v>50</v>
      </c>
      <c r="K207" s="48">
        <v>557</v>
      </c>
      <c r="L207" s="48">
        <v>0</v>
      </c>
      <c r="M207" s="48">
        <v>1.5</v>
      </c>
      <c r="N207" s="48">
        <v>0</v>
      </c>
      <c r="O207" s="48">
        <v>0</v>
      </c>
      <c r="P207" s="48">
        <v>250</v>
      </c>
      <c r="Q207" s="48">
        <v>0</v>
      </c>
      <c r="R207" s="48">
        <v>0</v>
      </c>
      <c r="S207" s="48">
        <v>1906012</v>
      </c>
      <c r="T207" s="48">
        <v>1</v>
      </c>
      <c r="U207" s="48">
        <v>1901012</v>
      </c>
      <c r="V207" s="48">
        <v>1</v>
      </c>
      <c r="W207" s="48">
        <v>1902012</v>
      </c>
      <c r="X207" s="48">
        <v>1</v>
      </c>
      <c r="AB207" s="48" t="s">
        <v>4055</v>
      </c>
      <c r="AF207" s="48">
        <v>1101012</v>
      </c>
    </row>
    <row r="208" spans="1:32" ht="14.25">
      <c r="A208" s="48">
        <v>1030312</v>
      </c>
      <c r="D208" s="48" t="s">
        <v>3881</v>
      </c>
      <c r="E208" s="48" t="s">
        <v>3840</v>
      </c>
      <c r="F208" s="48" t="s">
        <v>4055</v>
      </c>
      <c r="G208" s="48">
        <v>2</v>
      </c>
      <c r="H208" s="48">
        <v>19</v>
      </c>
      <c r="I208" s="48">
        <v>177</v>
      </c>
      <c r="J208" s="48">
        <v>75</v>
      </c>
      <c r="K208" s="48">
        <v>901</v>
      </c>
      <c r="L208" s="48">
        <v>0</v>
      </c>
      <c r="M208" s="48">
        <v>1.5</v>
      </c>
      <c r="N208" s="48">
        <v>0</v>
      </c>
      <c r="O208" s="48">
        <v>0</v>
      </c>
      <c r="P208" s="48">
        <v>250</v>
      </c>
      <c r="Q208" s="48">
        <v>0</v>
      </c>
      <c r="R208" s="48">
        <v>0</v>
      </c>
      <c r="S208" s="48">
        <v>1907018</v>
      </c>
      <c r="T208" s="48">
        <v>1</v>
      </c>
      <c r="U208" s="48">
        <v>1903018</v>
      </c>
      <c r="V208" s="48">
        <v>1</v>
      </c>
      <c r="W208" s="48">
        <v>1904012</v>
      </c>
      <c r="X208" s="48">
        <v>1</v>
      </c>
      <c r="Y208" s="48">
        <v>1904010</v>
      </c>
      <c r="Z208" s="48">
        <v>1</v>
      </c>
      <c r="AC208" s="48">
        <v>4</v>
      </c>
      <c r="AD208" s="48">
        <v>4</v>
      </c>
      <c r="AE208" s="48">
        <v>2</v>
      </c>
      <c r="AF208" s="48">
        <v>1102018</v>
      </c>
    </row>
    <row r="209" spans="1:32" ht="14.25">
      <c r="A209" s="48">
        <v>1030321</v>
      </c>
      <c r="D209" s="48" t="s">
        <v>3879</v>
      </c>
      <c r="E209" s="48" t="s">
        <v>3801</v>
      </c>
      <c r="F209" s="48" t="s">
        <v>4056</v>
      </c>
      <c r="G209" s="48">
        <v>1</v>
      </c>
      <c r="H209" s="48">
        <v>19</v>
      </c>
      <c r="I209" s="48">
        <v>106</v>
      </c>
      <c r="J209" s="48">
        <v>50</v>
      </c>
      <c r="K209" s="48">
        <v>557</v>
      </c>
      <c r="L209" s="48">
        <v>0</v>
      </c>
      <c r="M209" s="48">
        <v>1.5</v>
      </c>
      <c r="N209" s="48">
        <v>0</v>
      </c>
      <c r="O209" s="48">
        <v>0</v>
      </c>
      <c r="P209" s="48">
        <v>250</v>
      </c>
      <c r="Q209" s="48">
        <v>0</v>
      </c>
      <c r="R209" s="48">
        <v>0</v>
      </c>
      <c r="S209" s="48">
        <v>1906008</v>
      </c>
      <c r="T209" s="48">
        <v>1</v>
      </c>
      <c r="U209" s="48">
        <v>1901008</v>
      </c>
      <c r="V209" s="48">
        <v>1</v>
      </c>
      <c r="W209" s="48">
        <v>1902008</v>
      </c>
      <c r="X209" s="48">
        <v>1</v>
      </c>
      <c r="AB209" s="48" t="s">
        <v>4057</v>
      </c>
      <c r="AF209" s="48">
        <v>1101008</v>
      </c>
    </row>
    <row r="210" spans="1:32" ht="14.25">
      <c r="A210" s="48">
        <v>1030322</v>
      </c>
      <c r="D210" s="48" t="s">
        <v>3881</v>
      </c>
      <c r="E210" s="48" t="s">
        <v>3841</v>
      </c>
      <c r="F210" s="48" t="s">
        <v>4057</v>
      </c>
      <c r="G210" s="48">
        <v>2</v>
      </c>
      <c r="H210" s="48">
        <v>19</v>
      </c>
      <c r="I210" s="48">
        <v>177</v>
      </c>
      <c r="J210" s="48">
        <v>75</v>
      </c>
      <c r="K210" s="48">
        <v>901</v>
      </c>
      <c r="L210" s="48">
        <v>0</v>
      </c>
      <c r="M210" s="48">
        <v>1.5</v>
      </c>
      <c r="N210" s="48">
        <v>0</v>
      </c>
      <c r="O210" s="48">
        <v>0</v>
      </c>
      <c r="P210" s="48">
        <v>250</v>
      </c>
      <c r="Q210" s="48">
        <v>0</v>
      </c>
      <c r="R210" s="48">
        <v>0</v>
      </c>
      <c r="S210" s="48">
        <v>1907013</v>
      </c>
      <c r="T210" s="48">
        <v>1</v>
      </c>
      <c r="U210" s="48">
        <v>1903013</v>
      </c>
      <c r="V210" s="48">
        <v>1</v>
      </c>
      <c r="W210" s="48">
        <v>1904008</v>
      </c>
      <c r="X210" s="48">
        <v>1</v>
      </c>
      <c r="Y210" s="48">
        <v>1904010</v>
      </c>
      <c r="Z210" s="48">
        <v>1</v>
      </c>
      <c r="AC210" s="48">
        <v>4</v>
      </c>
      <c r="AD210" s="48">
        <v>4</v>
      </c>
      <c r="AE210" s="48">
        <v>3</v>
      </c>
      <c r="AF210" s="48">
        <v>1102013</v>
      </c>
    </row>
    <row r="211" spans="1:32" ht="14.25">
      <c r="A211" s="48">
        <v>1030331</v>
      </c>
      <c r="D211" s="48" t="s">
        <v>3879</v>
      </c>
      <c r="E211" s="48" t="s">
        <v>3823</v>
      </c>
      <c r="F211" s="48" t="s">
        <v>4058</v>
      </c>
      <c r="G211" s="48">
        <v>1</v>
      </c>
      <c r="H211" s="48">
        <v>19</v>
      </c>
      <c r="I211" s="48">
        <v>96</v>
      </c>
      <c r="J211" s="48">
        <v>48</v>
      </c>
      <c r="K211" s="48">
        <v>506</v>
      </c>
      <c r="L211" s="48">
        <v>0</v>
      </c>
      <c r="M211" s="48">
        <v>1.5</v>
      </c>
      <c r="N211" s="48">
        <v>0</v>
      </c>
      <c r="O211" s="48">
        <v>0</v>
      </c>
      <c r="P211" s="48">
        <v>250</v>
      </c>
      <c r="Q211" s="48">
        <v>0</v>
      </c>
      <c r="R211" s="48">
        <v>0</v>
      </c>
      <c r="S211" s="48">
        <v>1906009</v>
      </c>
      <c r="T211" s="48">
        <v>1</v>
      </c>
      <c r="U211" s="48">
        <v>1901009</v>
      </c>
      <c r="V211" s="48">
        <v>1</v>
      </c>
      <c r="W211" s="48">
        <v>1902009</v>
      </c>
      <c r="X211" s="48">
        <v>1</v>
      </c>
      <c r="AB211" s="48" t="s">
        <v>4059</v>
      </c>
      <c r="AF211" s="48">
        <v>1101009</v>
      </c>
    </row>
    <row r="212" spans="1:32" ht="14.25">
      <c r="A212" s="48">
        <v>1030332</v>
      </c>
      <c r="D212" s="48" t="s">
        <v>3881</v>
      </c>
      <c r="E212" s="48" t="s">
        <v>3824</v>
      </c>
      <c r="F212" s="48" t="s">
        <v>4059</v>
      </c>
      <c r="G212" s="48">
        <v>2</v>
      </c>
      <c r="H212" s="48">
        <v>19</v>
      </c>
      <c r="I212" s="48">
        <v>161</v>
      </c>
      <c r="J212" s="48">
        <v>71</v>
      </c>
      <c r="K212" s="48">
        <v>819</v>
      </c>
      <c r="L212" s="48">
        <v>0</v>
      </c>
      <c r="M212" s="48">
        <v>1.5</v>
      </c>
      <c r="N212" s="48">
        <v>0</v>
      </c>
      <c r="O212" s="48">
        <v>0</v>
      </c>
      <c r="P212" s="48">
        <v>250</v>
      </c>
      <c r="Q212" s="48">
        <v>0</v>
      </c>
      <c r="R212" s="48">
        <v>0</v>
      </c>
      <c r="S212" s="48">
        <v>1907014</v>
      </c>
      <c r="T212" s="48">
        <v>1</v>
      </c>
      <c r="U212" s="48">
        <v>1903014</v>
      </c>
      <c r="V212" s="48">
        <v>1</v>
      </c>
      <c r="W212" s="48">
        <v>1904002</v>
      </c>
      <c r="X212" s="48">
        <v>1</v>
      </c>
      <c r="Y212" s="48">
        <v>1904006</v>
      </c>
      <c r="Z212" s="48">
        <v>1</v>
      </c>
      <c r="AC212" s="48">
        <v>4</v>
      </c>
      <c r="AD212" s="48">
        <v>4</v>
      </c>
      <c r="AE212" s="48">
        <v>1</v>
      </c>
      <c r="AF212" s="48">
        <v>1102014</v>
      </c>
    </row>
    <row r="213" spans="1:32" ht="14.25">
      <c r="A213" s="48">
        <v>1030411</v>
      </c>
      <c r="D213" s="48" t="s">
        <v>3879</v>
      </c>
      <c r="E213" s="48" t="s">
        <v>3832</v>
      </c>
      <c r="F213" s="48" t="s">
        <v>4060</v>
      </c>
      <c r="G213" s="48">
        <v>1</v>
      </c>
      <c r="H213" s="48">
        <v>20</v>
      </c>
      <c r="I213" s="48">
        <v>131</v>
      </c>
      <c r="J213" s="48">
        <v>54</v>
      </c>
      <c r="K213" s="48">
        <v>680</v>
      </c>
      <c r="L213" s="48">
        <v>0</v>
      </c>
      <c r="M213" s="48">
        <v>1.5</v>
      </c>
      <c r="N213" s="48">
        <v>0</v>
      </c>
      <c r="O213" s="48">
        <v>0</v>
      </c>
      <c r="P213" s="48">
        <v>250</v>
      </c>
      <c r="Q213" s="48">
        <v>0</v>
      </c>
      <c r="R213" s="48">
        <v>0</v>
      </c>
      <c r="S213" s="48">
        <v>1906015</v>
      </c>
      <c r="T213" s="48">
        <v>1</v>
      </c>
      <c r="U213" s="48">
        <v>1901015</v>
      </c>
      <c r="V213" s="48">
        <v>1</v>
      </c>
      <c r="W213" s="48">
        <v>1902015</v>
      </c>
      <c r="X213" s="48">
        <v>1</v>
      </c>
      <c r="AB213" s="48" t="s">
        <v>4061</v>
      </c>
      <c r="AF213" s="48">
        <v>1101015</v>
      </c>
    </row>
    <row r="214" spans="1:32" ht="14.25">
      <c r="A214" s="48">
        <v>1030412</v>
      </c>
      <c r="D214" s="48" t="s">
        <v>3881</v>
      </c>
      <c r="E214" s="48" t="s">
        <v>3833</v>
      </c>
      <c r="F214" s="48" t="s">
        <v>4061</v>
      </c>
      <c r="G214" s="48">
        <v>2</v>
      </c>
      <c r="H214" s="48">
        <v>20</v>
      </c>
      <c r="I214" s="48">
        <v>202</v>
      </c>
      <c r="J214" s="48">
        <v>79</v>
      </c>
      <c r="K214" s="48">
        <v>1057</v>
      </c>
      <c r="L214" s="48">
        <v>0</v>
      </c>
      <c r="M214" s="48">
        <v>1.5</v>
      </c>
      <c r="N214" s="48">
        <v>0</v>
      </c>
      <c r="O214" s="48">
        <v>0</v>
      </c>
      <c r="P214" s="48">
        <v>250</v>
      </c>
      <c r="Q214" s="48">
        <v>0</v>
      </c>
      <c r="R214" s="48">
        <v>0</v>
      </c>
      <c r="S214" s="48">
        <v>1907021</v>
      </c>
      <c r="T214" s="48">
        <v>1</v>
      </c>
      <c r="U214" s="48">
        <v>1903021</v>
      </c>
      <c r="V214" s="48">
        <v>1</v>
      </c>
      <c r="W214" s="48">
        <v>1904008</v>
      </c>
      <c r="X214" s="48">
        <v>1</v>
      </c>
      <c r="Y214" s="48">
        <v>1904011</v>
      </c>
      <c r="Z214" s="48">
        <v>1</v>
      </c>
      <c r="AC214" s="48">
        <v>4</v>
      </c>
      <c r="AD214" s="48">
        <v>4</v>
      </c>
      <c r="AE214" s="48">
        <v>1</v>
      </c>
      <c r="AF214" s="48">
        <v>1102021</v>
      </c>
    </row>
    <row r="215" spans="1:32" ht="14.25">
      <c r="A215" s="48">
        <v>1030421</v>
      </c>
      <c r="D215" s="48" t="s">
        <v>3879</v>
      </c>
      <c r="E215" s="48" t="s">
        <v>3781</v>
      </c>
      <c r="F215" s="48" t="s">
        <v>4062</v>
      </c>
      <c r="G215" s="48">
        <v>1</v>
      </c>
      <c r="H215" s="48">
        <v>20</v>
      </c>
      <c r="I215" s="48">
        <v>131</v>
      </c>
      <c r="J215" s="48">
        <v>54</v>
      </c>
      <c r="K215" s="48">
        <v>680</v>
      </c>
      <c r="L215" s="48">
        <v>0</v>
      </c>
      <c r="M215" s="48">
        <v>1.5</v>
      </c>
      <c r="N215" s="48">
        <v>0</v>
      </c>
      <c r="O215" s="48">
        <v>0</v>
      </c>
      <c r="P215" s="48">
        <v>250</v>
      </c>
      <c r="Q215" s="48">
        <v>0</v>
      </c>
      <c r="R215" s="48">
        <v>0</v>
      </c>
      <c r="S215" s="48">
        <v>1906001</v>
      </c>
      <c r="T215" s="48">
        <v>1</v>
      </c>
      <c r="U215" s="48">
        <v>1901001</v>
      </c>
      <c r="V215" s="48">
        <v>1</v>
      </c>
      <c r="W215" s="48">
        <v>1902001</v>
      </c>
      <c r="X215" s="48">
        <v>1</v>
      </c>
      <c r="AB215" s="48" t="s">
        <v>4063</v>
      </c>
      <c r="AF215" s="48">
        <v>1101001</v>
      </c>
    </row>
    <row r="216" spans="1:32" ht="14.25">
      <c r="A216" s="48">
        <v>1030422</v>
      </c>
      <c r="D216" s="48" t="s">
        <v>3881</v>
      </c>
      <c r="E216" s="48" t="s">
        <v>623</v>
      </c>
      <c r="F216" s="48" t="s">
        <v>4063</v>
      </c>
      <c r="G216" s="48">
        <v>2</v>
      </c>
      <c r="H216" s="48">
        <v>20</v>
      </c>
      <c r="I216" s="48">
        <v>202</v>
      </c>
      <c r="J216" s="48">
        <v>79</v>
      </c>
      <c r="K216" s="48">
        <v>1057</v>
      </c>
      <c r="L216" s="48">
        <v>0</v>
      </c>
      <c r="M216" s="48">
        <v>1.5</v>
      </c>
      <c r="N216" s="48">
        <v>0</v>
      </c>
      <c r="O216" s="48">
        <v>0</v>
      </c>
      <c r="P216" s="48">
        <v>250</v>
      </c>
      <c r="Q216" s="48">
        <v>0</v>
      </c>
      <c r="R216" s="48">
        <v>0</v>
      </c>
      <c r="S216" s="48">
        <v>1907009</v>
      </c>
      <c r="T216" s="48">
        <v>1</v>
      </c>
      <c r="U216" s="48">
        <v>1903009</v>
      </c>
      <c r="V216" s="48">
        <v>1</v>
      </c>
      <c r="W216" s="48">
        <v>1904010</v>
      </c>
      <c r="X216" s="48">
        <v>1</v>
      </c>
      <c r="Y216" s="48">
        <v>1904014</v>
      </c>
      <c r="Z216" s="48">
        <v>1</v>
      </c>
      <c r="AC216" s="48">
        <v>4</v>
      </c>
      <c r="AD216" s="48">
        <v>4</v>
      </c>
      <c r="AE216" s="48">
        <v>2</v>
      </c>
      <c r="AF216" s="48">
        <v>1102009</v>
      </c>
    </row>
    <row r="217" spans="1:32" ht="14.25">
      <c r="A217" s="48">
        <v>1030431</v>
      </c>
      <c r="D217" s="48" t="s">
        <v>3879</v>
      </c>
      <c r="E217" s="48" t="s">
        <v>3853</v>
      </c>
      <c r="F217" s="48" t="s">
        <v>4064</v>
      </c>
      <c r="G217" s="48">
        <v>1</v>
      </c>
      <c r="H217" s="48">
        <v>20</v>
      </c>
      <c r="I217" s="48">
        <v>120</v>
      </c>
      <c r="J217" s="48">
        <v>52</v>
      </c>
      <c r="K217" s="48">
        <v>625</v>
      </c>
      <c r="L217" s="48">
        <v>0</v>
      </c>
      <c r="M217" s="48">
        <v>1.5</v>
      </c>
      <c r="N217" s="48">
        <v>0</v>
      </c>
      <c r="O217" s="48">
        <v>0</v>
      </c>
      <c r="P217" s="48">
        <v>250</v>
      </c>
      <c r="Q217" s="48">
        <v>0</v>
      </c>
      <c r="R217" s="48">
        <v>0</v>
      </c>
      <c r="S217" s="48">
        <v>1906011</v>
      </c>
      <c r="T217" s="48">
        <v>1</v>
      </c>
      <c r="U217" s="48">
        <v>1901011</v>
      </c>
      <c r="V217" s="48">
        <v>1</v>
      </c>
      <c r="W217" s="48">
        <v>1902011</v>
      </c>
      <c r="X217" s="48">
        <v>1</v>
      </c>
      <c r="AB217" s="48" t="s">
        <v>4065</v>
      </c>
      <c r="AF217" s="48">
        <v>1101011</v>
      </c>
    </row>
    <row r="218" spans="1:32" ht="14.25">
      <c r="A218" s="48">
        <v>1030432</v>
      </c>
      <c r="D218" s="48" t="s">
        <v>3881</v>
      </c>
      <c r="E218" s="48" t="s">
        <v>596</v>
      </c>
      <c r="F218" s="48" t="s">
        <v>4065</v>
      </c>
      <c r="G218" s="48">
        <v>2</v>
      </c>
      <c r="H218" s="48">
        <v>20</v>
      </c>
      <c r="I218" s="48">
        <v>185</v>
      </c>
      <c r="J218" s="48">
        <v>75</v>
      </c>
      <c r="K218" s="48">
        <v>968</v>
      </c>
      <c r="L218" s="48">
        <v>0</v>
      </c>
      <c r="M218" s="48">
        <v>1.5</v>
      </c>
      <c r="N218" s="48">
        <v>0</v>
      </c>
      <c r="O218" s="48">
        <v>0</v>
      </c>
      <c r="P218" s="48">
        <v>250</v>
      </c>
      <c r="Q218" s="48">
        <v>0</v>
      </c>
      <c r="R218" s="48">
        <v>0</v>
      </c>
      <c r="S218" s="48">
        <v>1907017</v>
      </c>
      <c r="T218" s="48">
        <v>1</v>
      </c>
      <c r="U218" s="48">
        <v>1903017</v>
      </c>
      <c r="V218" s="48">
        <v>1</v>
      </c>
      <c r="W218" s="48">
        <v>1904008</v>
      </c>
      <c r="X218" s="48">
        <v>1</v>
      </c>
      <c r="Y218" s="48">
        <v>1904010</v>
      </c>
      <c r="Z218" s="48">
        <v>1</v>
      </c>
      <c r="AC218" s="48">
        <v>4</v>
      </c>
      <c r="AD218" s="48">
        <v>4</v>
      </c>
      <c r="AE218" s="48">
        <v>3</v>
      </c>
      <c r="AF218" s="48">
        <v>1102017</v>
      </c>
    </row>
    <row r="219" spans="1:32" ht="14.25">
      <c r="A219" s="48">
        <v>1030511</v>
      </c>
      <c r="D219" s="48" t="s">
        <v>3879</v>
      </c>
      <c r="E219" s="48" t="s">
        <v>3748</v>
      </c>
      <c r="F219" s="48" t="s">
        <v>4066</v>
      </c>
      <c r="G219" s="48">
        <v>1</v>
      </c>
      <c r="H219" s="48">
        <v>21</v>
      </c>
      <c r="I219" s="48">
        <v>140</v>
      </c>
      <c r="J219" s="48">
        <v>58</v>
      </c>
      <c r="K219" s="48">
        <v>724</v>
      </c>
      <c r="L219" s="48">
        <v>0</v>
      </c>
      <c r="M219" s="48">
        <v>1.5</v>
      </c>
      <c r="N219" s="48">
        <v>0</v>
      </c>
      <c r="O219" s="48">
        <v>0</v>
      </c>
      <c r="P219" s="48">
        <v>250</v>
      </c>
      <c r="Q219" s="48">
        <v>0</v>
      </c>
      <c r="R219" s="48">
        <v>0</v>
      </c>
      <c r="S219" s="48">
        <v>1906006</v>
      </c>
      <c r="T219" s="48">
        <v>1</v>
      </c>
      <c r="U219" s="48">
        <v>1901006</v>
      </c>
      <c r="V219" s="48">
        <v>1</v>
      </c>
      <c r="W219" s="48">
        <v>1902006</v>
      </c>
      <c r="X219" s="48">
        <v>1</v>
      </c>
      <c r="AB219" s="48" t="s">
        <v>4067</v>
      </c>
      <c r="AF219" s="48">
        <v>1101006</v>
      </c>
    </row>
    <row r="220" spans="1:32" ht="14.25">
      <c r="A220" s="48">
        <v>1030512</v>
      </c>
      <c r="D220" s="48" t="s">
        <v>3881</v>
      </c>
      <c r="E220" s="48" t="s">
        <v>826</v>
      </c>
      <c r="F220" s="48" t="s">
        <v>4067</v>
      </c>
      <c r="G220" s="48">
        <v>2</v>
      </c>
      <c r="H220" s="48">
        <v>21</v>
      </c>
      <c r="I220" s="48">
        <v>211</v>
      </c>
      <c r="J220" s="48">
        <v>83</v>
      </c>
      <c r="K220" s="48">
        <v>1134</v>
      </c>
      <c r="L220" s="48">
        <v>0</v>
      </c>
      <c r="M220" s="48">
        <v>1.5</v>
      </c>
      <c r="N220" s="48">
        <v>0</v>
      </c>
      <c r="O220" s="48">
        <v>0</v>
      </c>
      <c r="P220" s="48">
        <v>250</v>
      </c>
      <c r="Q220" s="48">
        <v>0</v>
      </c>
      <c r="R220" s="48">
        <v>0</v>
      </c>
      <c r="S220" s="48">
        <v>1907007</v>
      </c>
      <c r="T220" s="48">
        <v>1</v>
      </c>
      <c r="U220" s="48">
        <v>1903007</v>
      </c>
      <c r="V220" s="48">
        <v>1</v>
      </c>
      <c r="W220" s="48">
        <v>1904002</v>
      </c>
      <c r="X220" s="48">
        <v>1</v>
      </c>
      <c r="Y220" s="48">
        <v>1904006</v>
      </c>
      <c r="Z220" s="48">
        <v>1</v>
      </c>
      <c r="AC220" s="48">
        <v>4</v>
      </c>
      <c r="AD220" s="48">
        <v>4</v>
      </c>
      <c r="AE220" s="48">
        <v>1</v>
      </c>
      <c r="AF220" s="48">
        <v>1102007</v>
      </c>
    </row>
    <row r="221" spans="1:32" ht="14.25">
      <c r="A221" s="48">
        <v>1030521</v>
      </c>
      <c r="D221" s="48" t="s">
        <v>3879</v>
      </c>
      <c r="E221" s="48" t="s">
        <v>3859</v>
      </c>
      <c r="F221" s="48" t="s">
        <v>4068</v>
      </c>
      <c r="G221" s="48">
        <v>1</v>
      </c>
      <c r="H221" s="48">
        <v>21</v>
      </c>
      <c r="I221" s="48">
        <v>140</v>
      </c>
      <c r="J221" s="48">
        <v>58</v>
      </c>
      <c r="K221" s="48">
        <v>724</v>
      </c>
      <c r="L221" s="48">
        <v>0</v>
      </c>
      <c r="M221" s="48">
        <v>1.5</v>
      </c>
      <c r="N221" s="48">
        <v>0</v>
      </c>
      <c r="O221" s="48">
        <v>0</v>
      </c>
      <c r="P221" s="48">
        <v>250</v>
      </c>
      <c r="Q221" s="48">
        <v>0</v>
      </c>
      <c r="R221" s="48">
        <v>0</v>
      </c>
      <c r="S221" s="48">
        <v>1906003</v>
      </c>
      <c r="T221" s="48">
        <v>1</v>
      </c>
      <c r="U221" s="48">
        <v>1901003</v>
      </c>
      <c r="V221" s="48">
        <v>1</v>
      </c>
      <c r="W221" s="48">
        <v>1902003</v>
      </c>
      <c r="X221" s="48">
        <v>1</v>
      </c>
      <c r="AB221" s="48" t="s">
        <v>4069</v>
      </c>
      <c r="AF221" s="48">
        <v>1101003</v>
      </c>
    </row>
    <row r="222" spans="1:32" ht="14.25">
      <c r="A222" s="48">
        <v>1030522</v>
      </c>
      <c r="D222" s="48" t="s">
        <v>3881</v>
      </c>
      <c r="E222" s="48" t="s">
        <v>3855</v>
      </c>
      <c r="F222" s="48" t="s">
        <v>4069</v>
      </c>
      <c r="G222" s="48">
        <v>2</v>
      </c>
      <c r="H222" s="48">
        <v>21</v>
      </c>
      <c r="I222" s="48">
        <v>211</v>
      </c>
      <c r="J222" s="48">
        <v>83</v>
      </c>
      <c r="K222" s="48">
        <v>1134</v>
      </c>
      <c r="L222" s="48">
        <v>0</v>
      </c>
      <c r="M222" s="48">
        <v>1.5</v>
      </c>
      <c r="N222" s="48">
        <v>0</v>
      </c>
      <c r="O222" s="48">
        <v>0</v>
      </c>
      <c r="P222" s="48">
        <v>250</v>
      </c>
      <c r="Q222" s="48">
        <v>0</v>
      </c>
      <c r="R222" s="48">
        <v>0</v>
      </c>
      <c r="S222" s="48">
        <v>1907005</v>
      </c>
      <c r="T222" s="48">
        <v>1</v>
      </c>
      <c r="U222" s="48">
        <v>1903005</v>
      </c>
      <c r="V222" s="48">
        <v>1</v>
      </c>
      <c r="W222" s="48">
        <v>1904012</v>
      </c>
      <c r="X222" s="48">
        <v>1</v>
      </c>
      <c r="Y222" s="48">
        <v>1904014</v>
      </c>
      <c r="Z222" s="48">
        <v>1</v>
      </c>
      <c r="AC222" s="48">
        <v>4</v>
      </c>
      <c r="AD222" s="48">
        <v>4</v>
      </c>
      <c r="AE222" s="48">
        <v>3</v>
      </c>
      <c r="AF222" s="48">
        <v>1102005</v>
      </c>
    </row>
    <row r="223" spans="1:32" ht="14.25">
      <c r="A223" s="48">
        <v>1030531</v>
      </c>
      <c r="D223" s="48" t="s">
        <v>3879</v>
      </c>
      <c r="E223" s="48" t="s">
        <v>3839</v>
      </c>
      <c r="F223" s="48" t="s">
        <v>4070</v>
      </c>
      <c r="G223" s="48">
        <v>1</v>
      </c>
      <c r="H223" s="48">
        <v>21</v>
      </c>
      <c r="I223" s="48">
        <v>128</v>
      </c>
      <c r="J223" s="48">
        <v>56</v>
      </c>
      <c r="K223" s="48">
        <v>665</v>
      </c>
      <c r="L223" s="48">
        <v>0</v>
      </c>
      <c r="M223" s="48">
        <v>1.5</v>
      </c>
      <c r="N223" s="48">
        <v>0</v>
      </c>
      <c r="O223" s="48">
        <v>0</v>
      </c>
      <c r="P223" s="48">
        <v>250</v>
      </c>
      <c r="Q223" s="48">
        <v>0</v>
      </c>
      <c r="R223" s="48">
        <v>0</v>
      </c>
      <c r="S223" s="48">
        <v>1906012</v>
      </c>
      <c r="T223" s="48">
        <v>1</v>
      </c>
      <c r="U223" s="48">
        <v>1901012</v>
      </c>
      <c r="V223" s="48">
        <v>1</v>
      </c>
      <c r="W223" s="48">
        <v>1902012</v>
      </c>
      <c r="X223" s="48">
        <v>1</v>
      </c>
      <c r="AB223" s="48" t="s">
        <v>4071</v>
      </c>
      <c r="AF223" s="48">
        <v>1101012</v>
      </c>
    </row>
    <row r="224" spans="1:32" ht="14.25">
      <c r="A224" s="48">
        <v>1030532</v>
      </c>
      <c r="D224" s="48" t="s">
        <v>3881</v>
      </c>
      <c r="E224" s="48" t="s">
        <v>3840</v>
      </c>
      <c r="F224" s="48" t="s">
        <v>4071</v>
      </c>
      <c r="G224" s="48">
        <v>2</v>
      </c>
      <c r="H224" s="48">
        <v>21</v>
      </c>
      <c r="I224" s="48">
        <v>193</v>
      </c>
      <c r="J224" s="48">
        <v>79</v>
      </c>
      <c r="K224" s="48">
        <v>1038</v>
      </c>
      <c r="L224" s="48">
        <v>0</v>
      </c>
      <c r="M224" s="48">
        <v>1.5</v>
      </c>
      <c r="N224" s="48">
        <v>0</v>
      </c>
      <c r="O224" s="48">
        <v>0</v>
      </c>
      <c r="P224" s="48">
        <v>250</v>
      </c>
      <c r="Q224" s="48">
        <v>0</v>
      </c>
      <c r="R224" s="48">
        <v>0</v>
      </c>
      <c r="S224" s="48">
        <v>1907018</v>
      </c>
      <c r="T224" s="48">
        <v>1</v>
      </c>
      <c r="U224" s="48">
        <v>1903018</v>
      </c>
      <c r="V224" s="48">
        <v>1</v>
      </c>
      <c r="W224" s="48">
        <v>1904012</v>
      </c>
      <c r="X224" s="48">
        <v>1</v>
      </c>
      <c r="Y224" s="48">
        <v>1904010</v>
      </c>
      <c r="Z224" s="48">
        <v>1</v>
      </c>
      <c r="AC224" s="48">
        <v>4</v>
      </c>
      <c r="AD224" s="48">
        <v>4</v>
      </c>
      <c r="AE224" s="48">
        <v>2</v>
      </c>
      <c r="AF224" s="48">
        <v>1102018</v>
      </c>
    </row>
    <row r="225" spans="1:32" ht="14.25">
      <c r="A225" s="48">
        <v>1030611</v>
      </c>
      <c r="D225" s="48" t="s">
        <v>3879</v>
      </c>
      <c r="E225" s="48" t="s">
        <v>3823</v>
      </c>
      <c r="F225" s="48" t="s">
        <v>4072</v>
      </c>
      <c r="G225" s="48">
        <v>1</v>
      </c>
      <c r="H225" s="48">
        <v>22</v>
      </c>
      <c r="I225" s="48">
        <v>149</v>
      </c>
      <c r="J225" s="48">
        <v>62</v>
      </c>
      <c r="K225" s="48">
        <v>768</v>
      </c>
      <c r="L225" s="48">
        <v>0</v>
      </c>
      <c r="M225" s="48">
        <v>1.5</v>
      </c>
      <c r="N225" s="48">
        <v>0</v>
      </c>
      <c r="O225" s="48">
        <v>0</v>
      </c>
      <c r="P225" s="48">
        <v>250</v>
      </c>
      <c r="Q225" s="48">
        <v>0</v>
      </c>
      <c r="R225" s="48">
        <v>0</v>
      </c>
      <c r="S225" s="48">
        <v>1906009</v>
      </c>
      <c r="T225" s="48">
        <v>1</v>
      </c>
      <c r="U225" s="48">
        <v>1901009</v>
      </c>
      <c r="V225" s="48">
        <v>1</v>
      </c>
      <c r="W225" s="48">
        <v>1902009</v>
      </c>
      <c r="X225" s="48">
        <v>1</v>
      </c>
      <c r="AB225" s="48" t="s">
        <v>4073</v>
      </c>
      <c r="AF225" s="48">
        <v>1101009</v>
      </c>
    </row>
    <row r="226" spans="1:32" ht="14.25">
      <c r="A226" s="48">
        <v>1030612</v>
      </c>
      <c r="D226" s="48" t="s">
        <v>3881</v>
      </c>
      <c r="E226" s="48" t="s">
        <v>3824</v>
      </c>
      <c r="F226" s="48" t="s">
        <v>4073</v>
      </c>
      <c r="G226" s="48">
        <v>2</v>
      </c>
      <c r="H226" s="48">
        <v>22</v>
      </c>
      <c r="I226" s="48">
        <v>220</v>
      </c>
      <c r="J226" s="48">
        <v>87</v>
      </c>
      <c r="K226" s="48">
        <v>1211</v>
      </c>
      <c r="L226" s="48">
        <v>0</v>
      </c>
      <c r="M226" s="48">
        <v>1.5</v>
      </c>
      <c r="N226" s="48">
        <v>0</v>
      </c>
      <c r="O226" s="48">
        <v>0</v>
      </c>
      <c r="P226" s="48">
        <v>250</v>
      </c>
      <c r="Q226" s="48">
        <v>0</v>
      </c>
      <c r="R226" s="48">
        <v>0</v>
      </c>
      <c r="S226" s="48">
        <v>1907014</v>
      </c>
      <c r="T226" s="48">
        <v>1</v>
      </c>
      <c r="U226" s="48">
        <v>1903014</v>
      </c>
      <c r="V226" s="48">
        <v>1</v>
      </c>
      <c r="W226" s="48">
        <v>1904002</v>
      </c>
      <c r="X226" s="48">
        <v>1</v>
      </c>
      <c r="Y226" s="48">
        <v>1904006</v>
      </c>
      <c r="Z226" s="48">
        <v>1</v>
      </c>
      <c r="AC226" s="48">
        <v>4</v>
      </c>
      <c r="AD226" s="48">
        <v>4</v>
      </c>
      <c r="AE226" s="48">
        <v>1</v>
      </c>
      <c r="AF226" s="48">
        <v>1102014</v>
      </c>
    </row>
    <row r="227" spans="1:32" ht="14.25">
      <c r="A227" s="48">
        <v>1030621</v>
      </c>
      <c r="D227" s="48" t="s">
        <v>3879</v>
      </c>
      <c r="E227" s="48" t="s">
        <v>3801</v>
      </c>
      <c r="F227" s="48" t="s">
        <v>4074</v>
      </c>
      <c r="G227" s="48">
        <v>1</v>
      </c>
      <c r="H227" s="48">
        <v>22</v>
      </c>
      <c r="I227" s="48">
        <v>149</v>
      </c>
      <c r="J227" s="48">
        <v>62</v>
      </c>
      <c r="K227" s="48">
        <v>768</v>
      </c>
      <c r="L227" s="48">
        <v>0</v>
      </c>
      <c r="M227" s="48">
        <v>1.5</v>
      </c>
      <c r="N227" s="48">
        <v>0</v>
      </c>
      <c r="O227" s="48">
        <v>0</v>
      </c>
      <c r="P227" s="48">
        <v>250</v>
      </c>
      <c r="Q227" s="48">
        <v>0</v>
      </c>
      <c r="R227" s="48">
        <v>0</v>
      </c>
      <c r="S227" s="48">
        <v>1906008</v>
      </c>
      <c r="T227" s="48">
        <v>1</v>
      </c>
      <c r="U227" s="48">
        <v>1901008</v>
      </c>
      <c r="V227" s="48">
        <v>1</v>
      </c>
      <c r="W227" s="48">
        <v>1902008</v>
      </c>
      <c r="X227" s="48">
        <v>1</v>
      </c>
      <c r="AB227" s="48" t="s">
        <v>4075</v>
      </c>
      <c r="AF227" s="48">
        <v>1101008</v>
      </c>
    </row>
    <row r="228" spans="1:32" ht="14.25">
      <c r="A228" s="48">
        <v>1030622</v>
      </c>
      <c r="D228" s="48" t="s">
        <v>3881</v>
      </c>
      <c r="E228" s="48" t="s">
        <v>3841</v>
      </c>
      <c r="F228" s="48" t="s">
        <v>4075</v>
      </c>
      <c r="G228" s="48">
        <v>2</v>
      </c>
      <c r="H228" s="48">
        <v>22</v>
      </c>
      <c r="I228" s="48">
        <v>220</v>
      </c>
      <c r="J228" s="48">
        <v>87</v>
      </c>
      <c r="K228" s="48">
        <v>1211</v>
      </c>
      <c r="L228" s="48">
        <v>0</v>
      </c>
      <c r="M228" s="48">
        <v>1.5</v>
      </c>
      <c r="N228" s="48">
        <v>0</v>
      </c>
      <c r="O228" s="48">
        <v>0</v>
      </c>
      <c r="P228" s="48">
        <v>250</v>
      </c>
      <c r="Q228" s="48">
        <v>0</v>
      </c>
      <c r="R228" s="48">
        <v>0</v>
      </c>
      <c r="S228" s="48">
        <v>1907013</v>
      </c>
      <c r="T228" s="48">
        <v>1</v>
      </c>
      <c r="U228" s="48">
        <v>1903013</v>
      </c>
      <c r="V228" s="48">
        <v>1</v>
      </c>
      <c r="W228" s="48">
        <v>1904008</v>
      </c>
      <c r="X228" s="48">
        <v>1</v>
      </c>
      <c r="Y228" s="48">
        <v>1904010</v>
      </c>
      <c r="Z228" s="48">
        <v>1</v>
      </c>
      <c r="AC228" s="48">
        <v>4</v>
      </c>
      <c r="AD228" s="48">
        <v>4</v>
      </c>
      <c r="AE228" s="48">
        <v>3</v>
      </c>
      <c r="AF228" s="48">
        <v>1102013</v>
      </c>
    </row>
    <row r="229" spans="1:32" ht="14.25">
      <c r="A229" s="48">
        <v>1030631</v>
      </c>
      <c r="D229" s="48" t="s">
        <v>3879</v>
      </c>
      <c r="E229" s="48" t="s">
        <v>3839</v>
      </c>
      <c r="F229" s="48" t="s">
        <v>4076</v>
      </c>
      <c r="G229" s="48">
        <v>1</v>
      </c>
      <c r="H229" s="48">
        <v>22</v>
      </c>
      <c r="I229" s="48">
        <v>136</v>
      </c>
      <c r="J229" s="48">
        <v>60</v>
      </c>
      <c r="K229" s="48">
        <v>705</v>
      </c>
      <c r="L229" s="48">
        <v>0</v>
      </c>
      <c r="M229" s="48">
        <v>1.5</v>
      </c>
      <c r="N229" s="48">
        <v>0</v>
      </c>
      <c r="O229" s="48">
        <v>0</v>
      </c>
      <c r="P229" s="48">
        <v>250</v>
      </c>
      <c r="Q229" s="48">
        <v>0</v>
      </c>
      <c r="R229" s="48">
        <v>0</v>
      </c>
      <c r="S229" s="48">
        <v>1906012</v>
      </c>
      <c r="T229" s="48">
        <v>1</v>
      </c>
      <c r="U229" s="48">
        <v>1901012</v>
      </c>
      <c r="V229" s="48">
        <v>1</v>
      </c>
      <c r="W229" s="48">
        <v>1902012</v>
      </c>
      <c r="X229" s="48">
        <v>1</v>
      </c>
      <c r="AB229" s="48" t="s">
        <v>4077</v>
      </c>
      <c r="AF229" s="48">
        <v>1101012</v>
      </c>
    </row>
    <row r="230" spans="1:32" ht="14.25">
      <c r="A230" s="48">
        <v>1030632</v>
      </c>
      <c r="D230" s="48" t="s">
        <v>3881</v>
      </c>
      <c r="E230" s="48" t="s">
        <v>3840</v>
      </c>
      <c r="F230" s="48" t="s">
        <v>4077</v>
      </c>
      <c r="G230" s="48">
        <v>2</v>
      </c>
      <c r="H230" s="48">
        <v>22</v>
      </c>
      <c r="I230" s="48">
        <v>201</v>
      </c>
      <c r="J230" s="48">
        <v>83</v>
      </c>
      <c r="K230" s="48">
        <v>1108</v>
      </c>
      <c r="L230" s="48">
        <v>0</v>
      </c>
      <c r="M230" s="48">
        <v>1.5</v>
      </c>
      <c r="N230" s="48">
        <v>0</v>
      </c>
      <c r="O230" s="48">
        <v>0</v>
      </c>
      <c r="P230" s="48">
        <v>250</v>
      </c>
      <c r="Q230" s="48">
        <v>0</v>
      </c>
      <c r="R230" s="48">
        <v>0</v>
      </c>
      <c r="S230" s="48">
        <v>1907018</v>
      </c>
      <c r="T230" s="48">
        <v>1</v>
      </c>
      <c r="U230" s="48">
        <v>1903018</v>
      </c>
      <c r="V230" s="48">
        <v>1</v>
      </c>
      <c r="W230" s="48">
        <v>1904012</v>
      </c>
      <c r="X230" s="48">
        <v>1</v>
      </c>
      <c r="Y230" s="48">
        <v>1904010</v>
      </c>
      <c r="Z230" s="48">
        <v>1</v>
      </c>
      <c r="AC230" s="48">
        <v>4</v>
      </c>
      <c r="AD230" s="48">
        <v>4</v>
      </c>
      <c r="AE230" s="48">
        <v>2</v>
      </c>
      <c r="AF230" s="48">
        <v>1102018</v>
      </c>
    </row>
    <row r="231" spans="1:32" ht="14.25">
      <c r="A231" s="48">
        <v>1030711</v>
      </c>
      <c r="D231" s="48" t="s">
        <v>3879</v>
      </c>
      <c r="E231" s="48" t="s">
        <v>3838</v>
      </c>
      <c r="F231" s="48" t="s">
        <v>4078</v>
      </c>
      <c r="G231" s="48">
        <v>1</v>
      </c>
      <c r="H231" s="48">
        <v>23</v>
      </c>
      <c r="I231" s="48">
        <v>158</v>
      </c>
      <c r="J231" s="48">
        <v>66</v>
      </c>
      <c r="K231" s="48">
        <v>812</v>
      </c>
      <c r="L231" s="48">
        <v>0</v>
      </c>
      <c r="M231" s="48">
        <v>1.5</v>
      </c>
      <c r="N231" s="48">
        <v>0</v>
      </c>
      <c r="O231" s="48">
        <v>0</v>
      </c>
      <c r="P231" s="48">
        <v>250</v>
      </c>
      <c r="Q231" s="48">
        <v>0</v>
      </c>
      <c r="R231" s="48">
        <v>0</v>
      </c>
      <c r="S231" s="48">
        <v>1906013</v>
      </c>
      <c r="T231" s="48">
        <v>1</v>
      </c>
      <c r="U231" s="48">
        <v>1901013</v>
      </c>
      <c r="V231" s="48">
        <v>1</v>
      </c>
      <c r="W231" s="48">
        <v>1902013</v>
      </c>
      <c r="X231" s="48">
        <v>1</v>
      </c>
      <c r="AB231" s="48" t="s">
        <v>4079</v>
      </c>
      <c r="AF231" s="48">
        <v>1101013</v>
      </c>
    </row>
    <row r="232" spans="1:32" ht="14.25">
      <c r="A232" s="48">
        <v>1030712</v>
      </c>
      <c r="D232" s="48" t="s">
        <v>3881</v>
      </c>
      <c r="E232" s="48" t="s">
        <v>3818</v>
      </c>
      <c r="F232" s="48" t="s">
        <v>4079</v>
      </c>
      <c r="G232" s="48">
        <v>2</v>
      </c>
      <c r="H232" s="48">
        <v>23</v>
      </c>
      <c r="I232" s="48">
        <v>229</v>
      </c>
      <c r="J232" s="48">
        <v>91</v>
      </c>
      <c r="K232" s="48">
        <v>1288</v>
      </c>
      <c r="L232" s="48">
        <v>0</v>
      </c>
      <c r="M232" s="48">
        <v>1.5</v>
      </c>
      <c r="N232" s="48">
        <v>0</v>
      </c>
      <c r="O232" s="48">
        <v>0</v>
      </c>
      <c r="P232" s="48">
        <v>250</v>
      </c>
      <c r="Q232" s="48">
        <v>0</v>
      </c>
      <c r="R232" s="48">
        <v>0</v>
      </c>
      <c r="S232" s="48">
        <v>1907019</v>
      </c>
      <c r="T232" s="48">
        <v>1</v>
      </c>
      <c r="U232" s="48">
        <v>1903019</v>
      </c>
      <c r="V232" s="48">
        <v>1</v>
      </c>
      <c r="W232" s="48">
        <v>1904014</v>
      </c>
      <c r="X232" s="48">
        <v>1</v>
      </c>
      <c r="Y232" s="48">
        <v>1904016</v>
      </c>
      <c r="Z232" s="48">
        <v>1</v>
      </c>
      <c r="AC232" s="48">
        <v>4</v>
      </c>
      <c r="AD232" s="48">
        <v>4</v>
      </c>
      <c r="AE232" s="48">
        <v>1</v>
      </c>
      <c r="AF232" s="48">
        <v>1102019</v>
      </c>
    </row>
    <row r="233" spans="1:32" ht="14.25">
      <c r="A233" s="48">
        <v>1030721</v>
      </c>
      <c r="D233" s="48" t="s">
        <v>3879</v>
      </c>
      <c r="E233" s="48" t="s">
        <v>3851</v>
      </c>
      <c r="F233" s="48" t="s">
        <v>4080</v>
      </c>
      <c r="G233" s="48">
        <v>1</v>
      </c>
      <c r="H233" s="48">
        <v>23</v>
      </c>
      <c r="I233" s="48">
        <v>158</v>
      </c>
      <c r="J233" s="48">
        <v>66</v>
      </c>
      <c r="K233" s="48">
        <v>812</v>
      </c>
      <c r="L233" s="48">
        <v>0</v>
      </c>
      <c r="M233" s="48">
        <v>1.5</v>
      </c>
      <c r="N233" s="48">
        <v>0</v>
      </c>
      <c r="O233" s="48">
        <v>0</v>
      </c>
      <c r="P233" s="48">
        <v>250</v>
      </c>
      <c r="Q233" s="48">
        <v>0</v>
      </c>
      <c r="R233" s="48">
        <v>0</v>
      </c>
      <c r="S233" s="48">
        <v>1906007</v>
      </c>
      <c r="T233" s="48">
        <v>1</v>
      </c>
      <c r="U233" s="48">
        <v>1901007</v>
      </c>
      <c r="V233" s="48">
        <v>1</v>
      </c>
      <c r="W233" s="48">
        <v>1902007</v>
      </c>
      <c r="X233" s="48">
        <v>1</v>
      </c>
      <c r="AB233" s="48" t="s">
        <v>4081</v>
      </c>
      <c r="AF233" s="48">
        <v>1101007</v>
      </c>
    </row>
    <row r="234" spans="1:32" ht="14.25">
      <c r="A234" s="48">
        <v>1030722</v>
      </c>
      <c r="D234" s="48" t="s">
        <v>3881</v>
      </c>
      <c r="E234" s="48" t="s">
        <v>616</v>
      </c>
      <c r="F234" s="48" t="s">
        <v>4081</v>
      </c>
      <c r="G234" s="48">
        <v>2</v>
      </c>
      <c r="H234" s="48">
        <v>23</v>
      </c>
      <c r="I234" s="48">
        <v>229</v>
      </c>
      <c r="J234" s="48">
        <v>91</v>
      </c>
      <c r="K234" s="48">
        <v>1288</v>
      </c>
      <c r="L234" s="48">
        <v>0</v>
      </c>
      <c r="M234" s="48">
        <v>1.5</v>
      </c>
      <c r="N234" s="48">
        <v>0</v>
      </c>
      <c r="O234" s="48">
        <v>0</v>
      </c>
      <c r="P234" s="48">
        <v>250</v>
      </c>
      <c r="Q234" s="48">
        <v>0</v>
      </c>
      <c r="R234" s="48">
        <v>0</v>
      </c>
      <c r="S234" s="48">
        <v>1907003</v>
      </c>
      <c r="T234" s="48">
        <v>1</v>
      </c>
      <c r="U234" s="48">
        <v>1903003</v>
      </c>
      <c r="V234" s="48">
        <v>1</v>
      </c>
      <c r="W234" s="48">
        <v>1904008</v>
      </c>
      <c r="X234" s="48">
        <v>1</v>
      </c>
      <c r="Y234" s="48">
        <v>1904010</v>
      </c>
      <c r="Z234" s="48">
        <v>1</v>
      </c>
      <c r="AC234" s="48">
        <v>4</v>
      </c>
      <c r="AD234" s="48">
        <v>4</v>
      </c>
      <c r="AE234" s="48">
        <v>2</v>
      </c>
      <c r="AF234" s="48">
        <v>1102003</v>
      </c>
    </row>
    <row r="235" spans="1:32" ht="14.25">
      <c r="A235" s="48">
        <v>1030731</v>
      </c>
      <c r="D235" s="48" t="s">
        <v>3879</v>
      </c>
      <c r="E235" s="48" t="s">
        <v>3853</v>
      </c>
      <c r="F235" s="48" t="s">
        <v>4082</v>
      </c>
      <c r="G235" s="48">
        <v>1</v>
      </c>
      <c r="H235" s="48">
        <v>23</v>
      </c>
      <c r="I235" s="48">
        <v>144</v>
      </c>
      <c r="J235" s="48">
        <v>64</v>
      </c>
      <c r="K235" s="48">
        <v>745</v>
      </c>
      <c r="L235" s="48">
        <v>0</v>
      </c>
      <c r="M235" s="48">
        <v>1.5</v>
      </c>
      <c r="N235" s="48">
        <v>0</v>
      </c>
      <c r="O235" s="48">
        <v>0</v>
      </c>
      <c r="P235" s="48">
        <v>250</v>
      </c>
      <c r="Q235" s="48">
        <v>0</v>
      </c>
      <c r="R235" s="48">
        <v>0</v>
      </c>
      <c r="S235" s="48">
        <v>1906011</v>
      </c>
      <c r="T235" s="48">
        <v>1</v>
      </c>
      <c r="U235" s="48">
        <v>1901011</v>
      </c>
      <c r="V235" s="48">
        <v>1</v>
      </c>
      <c r="W235" s="48">
        <v>1902011</v>
      </c>
      <c r="X235" s="48">
        <v>1</v>
      </c>
      <c r="AB235" s="48" t="s">
        <v>4083</v>
      </c>
      <c r="AF235" s="48">
        <v>1101011</v>
      </c>
    </row>
    <row r="236" spans="1:32" ht="14.25">
      <c r="A236" s="48">
        <v>1030732</v>
      </c>
      <c r="D236" s="48" t="s">
        <v>3881</v>
      </c>
      <c r="E236" s="48" t="s">
        <v>596</v>
      </c>
      <c r="F236" s="48" t="s">
        <v>4083</v>
      </c>
      <c r="G236" s="48">
        <v>2</v>
      </c>
      <c r="H236" s="48">
        <v>23</v>
      </c>
      <c r="I236" s="48">
        <v>209</v>
      </c>
      <c r="J236" s="48">
        <v>87</v>
      </c>
      <c r="K236" s="48">
        <v>1178</v>
      </c>
      <c r="L236" s="48">
        <v>0</v>
      </c>
      <c r="M236" s="48">
        <v>1.5</v>
      </c>
      <c r="N236" s="48">
        <v>0</v>
      </c>
      <c r="O236" s="48">
        <v>0</v>
      </c>
      <c r="P236" s="48">
        <v>250</v>
      </c>
      <c r="Q236" s="48">
        <v>0</v>
      </c>
      <c r="R236" s="48">
        <v>0</v>
      </c>
      <c r="S236" s="48">
        <v>1907017</v>
      </c>
      <c r="T236" s="48">
        <v>1</v>
      </c>
      <c r="U236" s="48">
        <v>1903017</v>
      </c>
      <c r="V236" s="48">
        <v>1</v>
      </c>
      <c r="W236" s="48">
        <v>1904008</v>
      </c>
      <c r="X236" s="48">
        <v>1</v>
      </c>
      <c r="Y236" s="48">
        <v>1904010</v>
      </c>
      <c r="Z236" s="48">
        <v>1</v>
      </c>
      <c r="AC236" s="48">
        <v>4</v>
      </c>
      <c r="AD236" s="48">
        <v>4</v>
      </c>
      <c r="AE236" s="48">
        <v>3</v>
      </c>
      <c r="AF236" s="48">
        <v>1102017</v>
      </c>
    </row>
    <row r="237" spans="1:32" ht="14.25">
      <c r="A237" s="48">
        <v>1030811</v>
      </c>
      <c r="D237" s="48" t="s">
        <v>3879</v>
      </c>
      <c r="E237" s="48" t="s">
        <v>3748</v>
      </c>
      <c r="F237" s="48" t="s">
        <v>4084</v>
      </c>
      <c r="G237" s="48">
        <v>1</v>
      </c>
      <c r="H237" s="48">
        <v>24</v>
      </c>
      <c r="I237" s="48">
        <v>167</v>
      </c>
      <c r="J237" s="48">
        <v>70</v>
      </c>
      <c r="K237" s="48">
        <v>856</v>
      </c>
      <c r="L237" s="48">
        <v>0</v>
      </c>
      <c r="M237" s="48">
        <v>1.5</v>
      </c>
      <c r="N237" s="48">
        <v>0</v>
      </c>
      <c r="O237" s="48">
        <v>0</v>
      </c>
      <c r="P237" s="48">
        <v>250</v>
      </c>
      <c r="Q237" s="48">
        <v>0</v>
      </c>
      <c r="R237" s="48">
        <v>0</v>
      </c>
      <c r="S237" s="48">
        <v>1906006</v>
      </c>
      <c r="T237" s="48">
        <v>1</v>
      </c>
      <c r="U237" s="48">
        <v>1901006</v>
      </c>
      <c r="V237" s="48">
        <v>1</v>
      </c>
      <c r="W237" s="48">
        <v>1902006</v>
      </c>
      <c r="X237" s="48">
        <v>1</v>
      </c>
      <c r="AB237" s="48" t="s">
        <v>4085</v>
      </c>
      <c r="AF237" s="48">
        <v>1101006</v>
      </c>
    </row>
    <row r="238" spans="1:32" ht="14.25">
      <c r="A238" s="48">
        <v>1030812</v>
      </c>
      <c r="D238" s="48" t="s">
        <v>3881</v>
      </c>
      <c r="E238" s="48" t="s">
        <v>826</v>
      </c>
      <c r="F238" s="48" t="s">
        <v>4085</v>
      </c>
      <c r="G238" s="48">
        <v>2</v>
      </c>
      <c r="H238" s="48">
        <v>24</v>
      </c>
      <c r="I238" s="48">
        <v>238</v>
      </c>
      <c r="J238" s="48">
        <v>95</v>
      </c>
      <c r="K238" s="48">
        <v>1365</v>
      </c>
      <c r="L238" s="48">
        <v>0</v>
      </c>
      <c r="M238" s="48">
        <v>1.5</v>
      </c>
      <c r="N238" s="48">
        <v>0</v>
      </c>
      <c r="O238" s="48">
        <v>0</v>
      </c>
      <c r="P238" s="48">
        <v>250</v>
      </c>
      <c r="Q238" s="48">
        <v>0</v>
      </c>
      <c r="R238" s="48">
        <v>0</v>
      </c>
      <c r="S238" s="48">
        <v>1907007</v>
      </c>
      <c r="T238" s="48">
        <v>1</v>
      </c>
      <c r="U238" s="48">
        <v>1903007</v>
      </c>
      <c r="V238" s="48">
        <v>1</v>
      </c>
      <c r="W238" s="48">
        <v>1904002</v>
      </c>
      <c r="X238" s="48">
        <v>1</v>
      </c>
      <c r="Y238" s="48">
        <v>1904006</v>
      </c>
      <c r="Z238" s="48">
        <v>1</v>
      </c>
      <c r="AC238" s="48">
        <v>4</v>
      </c>
      <c r="AD238" s="48">
        <v>4</v>
      </c>
      <c r="AE238" s="48">
        <v>1</v>
      </c>
      <c r="AF238" s="48">
        <v>1102007</v>
      </c>
    </row>
    <row r="239" spans="1:32" ht="14.25">
      <c r="A239" s="48">
        <v>1030821</v>
      </c>
      <c r="D239" s="48" t="s">
        <v>3879</v>
      </c>
      <c r="E239" s="48" t="s">
        <v>1043</v>
      </c>
      <c r="F239" s="48" t="s">
        <v>4086</v>
      </c>
      <c r="G239" s="48">
        <v>1</v>
      </c>
      <c r="H239" s="48">
        <v>24</v>
      </c>
      <c r="I239" s="48">
        <v>167</v>
      </c>
      <c r="J239" s="48">
        <v>70</v>
      </c>
      <c r="K239" s="48">
        <v>856</v>
      </c>
      <c r="L239" s="48">
        <v>0</v>
      </c>
      <c r="M239" s="48">
        <v>1.5</v>
      </c>
      <c r="N239" s="48">
        <v>0</v>
      </c>
      <c r="O239" s="48">
        <v>0</v>
      </c>
      <c r="P239" s="48">
        <v>250</v>
      </c>
      <c r="Q239" s="48">
        <v>0</v>
      </c>
      <c r="R239" s="48">
        <v>0</v>
      </c>
      <c r="S239" s="48">
        <v>1906005</v>
      </c>
      <c r="T239" s="48">
        <v>1</v>
      </c>
      <c r="U239" s="48">
        <v>1901005</v>
      </c>
      <c r="V239" s="48">
        <v>1</v>
      </c>
      <c r="W239" s="48">
        <v>1902005</v>
      </c>
      <c r="X239" s="48">
        <v>1</v>
      </c>
      <c r="AB239" s="48" t="s">
        <v>4087</v>
      </c>
      <c r="AF239" s="48">
        <v>1101005</v>
      </c>
    </row>
    <row r="240" spans="1:32" ht="14.25">
      <c r="A240" s="48">
        <v>1030822</v>
      </c>
      <c r="D240" s="48" t="s">
        <v>3881</v>
      </c>
      <c r="E240" s="48" t="s">
        <v>612</v>
      </c>
      <c r="F240" s="48" t="s">
        <v>4087</v>
      </c>
      <c r="G240" s="48">
        <v>2</v>
      </c>
      <c r="H240" s="48">
        <v>24</v>
      </c>
      <c r="I240" s="48">
        <v>238</v>
      </c>
      <c r="J240" s="48">
        <v>95</v>
      </c>
      <c r="K240" s="48">
        <v>1365</v>
      </c>
      <c r="L240" s="48">
        <v>0</v>
      </c>
      <c r="M240" s="48">
        <v>1.5</v>
      </c>
      <c r="N240" s="48">
        <v>0</v>
      </c>
      <c r="O240" s="48">
        <v>0</v>
      </c>
      <c r="P240" s="48">
        <v>250</v>
      </c>
      <c r="Q240" s="48">
        <v>0</v>
      </c>
      <c r="R240" s="48">
        <v>0</v>
      </c>
      <c r="S240" s="48">
        <v>1907011</v>
      </c>
      <c r="T240" s="48">
        <v>1</v>
      </c>
      <c r="U240" s="48">
        <v>1903011</v>
      </c>
      <c r="V240" s="48">
        <v>1</v>
      </c>
      <c r="W240" s="48">
        <v>1904016</v>
      </c>
      <c r="X240" s="48">
        <v>1</v>
      </c>
      <c r="Y240" s="48">
        <v>1904012</v>
      </c>
      <c r="Z240" s="48">
        <v>1</v>
      </c>
      <c r="AC240" s="48">
        <v>4</v>
      </c>
      <c r="AD240" s="48">
        <v>4</v>
      </c>
      <c r="AE240" s="48">
        <v>2</v>
      </c>
      <c r="AF240" s="48">
        <v>1102011</v>
      </c>
    </row>
    <row r="241" spans="1:32" ht="14.25">
      <c r="A241" s="48">
        <v>1030831</v>
      </c>
      <c r="D241" s="48" t="s">
        <v>3879</v>
      </c>
      <c r="E241" s="48" t="s">
        <v>3851</v>
      </c>
      <c r="F241" s="48" t="s">
        <v>4088</v>
      </c>
      <c r="G241" s="48">
        <v>1</v>
      </c>
      <c r="H241" s="48">
        <v>24</v>
      </c>
      <c r="I241" s="48">
        <v>152</v>
      </c>
      <c r="J241" s="48">
        <v>68</v>
      </c>
      <c r="K241" s="48">
        <v>785</v>
      </c>
      <c r="L241" s="48">
        <v>0</v>
      </c>
      <c r="M241" s="48">
        <v>1.5</v>
      </c>
      <c r="N241" s="48">
        <v>0</v>
      </c>
      <c r="O241" s="48">
        <v>0</v>
      </c>
      <c r="P241" s="48">
        <v>250</v>
      </c>
      <c r="Q241" s="48">
        <v>0</v>
      </c>
      <c r="R241" s="48">
        <v>0</v>
      </c>
      <c r="S241" s="48">
        <v>1906007</v>
      </c>
      <c r="T241" s="48">
        <v>1</v>
      </c>
      <c r="U241" s="48">
        <v>1901007</v>
      </c>
      <c r="V241" s="48">
        <v>1</v>
      </c>
      <c r="W241" s="48">
        <v>1902007</v>
      </c>
      <c r="X241" s="48">
        <v>1</v>
      </c>
      <c r="AB241" s="48" t="s">
        <v>4089</v>
      </c>
      <c r="AF241" s="48">
        <v>1101007</v>
      </c>
    </row>
    <row r="242" spans="1:32" ht="14.25">
      <c r="A242" s="48">
        <v>1030832</v>
      </c>
      <c r="D242" s="48" t="s">
        <v>3881</v>
      </c>
      <c r="E242" s="48" t="s">
        <v>599</v>
      </c>
      <c r="F242" s="48" t="s">
        <v>4089</v>
      </c>
      <c r="G242" s="48">
        <v>2</v>
      </c>
      <c r="H242" s="48">
        <v>24</v>
      </c>
      <c r="I242" s="48">
        <v>217</v>
      </c>
      <c r="J242" s="48">
        <v>91</v>
      </c>
      <c r="K242" s="48">
        <v>1248</v>
      </c>
      <c r="L242" s="48">
        <v>0</v>
      </c>
      <c r="M242" s="48">
        <v>1.5</v>
      </c>
      <c r="N242" s="48">
        <v>0</v>
      </c>
      <c r="O242" s="48">
        <v>0</v>
      </c>
      <c r="P242" s="48">
        <v>250</v>
      </c>
      <c r="Q242" s="48">
        <v>0</v>
      </c>
      <c r="R242" s="48">
        <v>0</v>
      </c>
      <c r="S242" s="48">
        <v>1907010</v>
      </c>
      <c r="T242" s="48">
        <v>1</v>
      </c>
      <c r="U242" s="48">
        <v>1903010</v>
      </c>
      <c r="V242" s="48">
        <v>1</v>
      </c>
      <c r="W242" s="48">
        <v>1904015</v>
      </c>
      <c r="X242" s="48">
        <v>1</v>
      </c>
      <c r="Y242" s="48">
        <v>1904012</v>
      </c>
      <c r="Z242" s="48">
        <v>1</v>
      </c>
      <c r="AC242" s="48">
        <v>4</v>
      </c>
      <c r="AD242" s="48">
        <v>4</v>
      </c>
      <c r="AE242" s="48">
        <v>3</v>
      </c>
      <c r="AF242" s="48">
        <v>1102010</v>
      </c>
    </row>
    <row r="243" spans="1:32" ht="14.25">
      <c r="A243" s="48">
        <v>1030911</v>
      </c>
      <c r="D243" s="48" t="s">
        <v>3879</v>
      </c>
      <c r="E243" s="48" t="s">
        <v>3839</v>
      </c>
      <c r="F243" s="48" t="s">
        <v>4090</v>
      </c>
      <c r="G243" s="48">
        <v>1</v>
      </c>
      <c r="H243" s="48">
        <v>25</v>
      </c>
      <c r="I243" s="48">
        <v>176</v>
      </c>
      <c r="J243" s="48">
        <v>74</v>
      </c>
      <c r="K243" s="48">
        <v>900</v>
      </c>
      <c r="L243" s="48">
        <v>0</v>
      </c>
      <c r="M243" s="48">
        <v>1.5</v>
      </c>
      <c r="N243" s="48">
        <v>0</v>
      </c>
      <c r="O243" s="48">
        <v>0</v>
      </c>
      <c r="P243" s="48">
        <v>250</v>
      </c>
      <c r="Q243" s="48">
        <v>0</v>
      </c>
      <c r="R243" s="48">
        <v>0</v>
      </c>
      <c r="S243" s="48">
        <v>1906012</v>
      </c>
      <c r="T243" s="48">
        <v>1</v>
      </c>
      <c r="U243" s="48">
        <v>1901012</v>
      </c>
      <c r="V243" s="48">
        <v>1</v>
      </c>
      <c r="W243" s="48">
        <v>1902012</v>
      </c>
      <c r="X243" s="48">
        <v>1</v>
      </c>
      <c r="AB243" s="48" t="s">
        <v>4091</v>
      </c>
      <c r="AF243" s="48">
        <v>1101012</v>
      </c>
    </row>
    <row r="244" spans="1:32" ht="14.25">
      <c r="A244" s="48">
        <v>1030912</v>
      </c>
      <c r="D244" s="48" t="s">
        <v>3881</v>
      </c>
      <c r="E244" s="48" t="s">
        <v>3840</v>
      </c>
      <c r="F244" s="48" t="s">
        <v>4091</v>
      </c>
      <c r="G244" s="48">
        <v>2</v>
      </c>
      <c r="H244" s="48">
        <v>25</v>
      </c>
      <c r="I244" s="48">
        <v>247</v>
      </c>
      <c r="J244" s="48">
        <v>99</v>
      </c>
      <c r="K244" s="48">
        <v>1442</v>
      </c>
      <c r="L244" s="48">
        <v>0</v>
      </c>
      <c r="M244" s="48">
        <v>1.5</v>
      </c>
      <c r="N244" s="48">
        <v>0</v>
      </c>
      <c r="O244" s="48">
        <v>0</v>
      </c>
      <c r="P244" s="48">
        <v>250</v>
      </c>
      <c r="Q244" s="48">
        <v>0</v>
      </c>
      <c r="R244" s="48">
        <v>0</v>
      </c>
      <c r="S244" s="48">
        <v>1907018</v>
      </c>
      <c r="T244" s="48">
        <v>1</v>
      </c>
      <c r="U244" s="48">
        <v>1903018</v>
      </c>
      <c r="V244" s="48">
        <v>1</v>
      </c>
      <c r="W244" s="48">
        <v>1904012</v>
      </c>
      <c r="X244" s="48">
        <v>1</v>
      </c>
      <c r="Y244" s="48">
        <v>1904010</v>
      </c>
      <c r="Z244" s="48">
        <v>1</v>
      </c>
      <c r="AC244" s="48">
        <v>4</v>
      </c>
      <c r="AD244" s="48">
        <v>4</v>
      </c>
      <c r="AE244" s="48">
        <v>2</v>
      </c>
      <c r="AF244" s="48">
        <v>1102018</v>
      </c>
    </row>
    <row r="245" spans="1:32" ht="14.25">
      <c r="A245" s="48">
        <v>1030921</v>
      </c>
      <c r="D245" s="48" t="s">
        <v>3879</v>
      </c>
      <c r="E245" s="48" t="s">
        <v>3801</v>
      </c>
      <c r="F245" s="48" t="s">
        <v>4092</v>
      </c>
      <c r="G245" s="48">
        <v>1</v>
      </c>
      <c r="H245" s="48">
        <v>25</v>
      </c>
      <c r="I245" s="48">
        <v>176</v>
      </c>
      <c r="J245" s="48">
        <v>74</v>
      </c>
      <c r="K245" s="48">
        <v>900</v>
      </c>
      <c r="L245" s="48">
        <v>0</v>
      </c>
      <c r="M245" s="48">
        <v>1.5</v>
      </c>
      <c r="N245" s="48">
        <v>0</v>
      </c>
      <c r="O245" s="48">
        <v>0</v>
      </c>
      <c r="P245" s="48">
        <v>250</v>
      </c>
      <c r="Q245" s="48">
        <v>0</v>
      </c>
      <c r="R245" s="48">
        <v>0</v>
      </c>
      <c r="S245" s="48">
        <v>1906008</v>
      </c>
      <c r="T245" s="48">
        <v>1</v>
      </c>
      <c r="U245" s="48">
        <v>1901008</v>
      </c>
      <c r="V245" s="48">
        <v>1</v>
      </c>
      <c r="W245" s="48">
        <v>1902008</v>
      </c>
      <c r="X245" s="48">
        <v>1</v>
      </c>
      <c r="AB245" s="48" t="s">
        <v>4093</v>
      </c>
      <c r="AF245" s="48">
        <v>1101008</v>
      </c>
    </row>
    <row r="246" spans="1:32" ht="14.25">
      <c r="A246" s="48">
        <v>1030922</v>
      </c>
      <c r="D246" s="48" t="s">
        <v>3881</v>
      </c>
      <c r="E246" s="48" t="s">
        <v>3841</v>
      </c>
      <c r="F246" s="48" t="s">
        <v>4093</v>
      </c>
      <c r="G246" s="48">
        <v>2</v>
      </c>
      <c r="H246" s="48">
        <v>25</v>
      </c>
      <c r="I246" s="48">
        <v>247</v>
      </c>
      <c r="J246" s="48">
        <v>99</v>
      </c>
      <c r="K246" s="48">
        <v>1442</v>
      </c>
      <c r="L246" s="48">
        <v>0</v>
      </c>
      <c r="M246" s="48">
        <v>1.5</v>
      </c>
      <c r="N246" s="48">
        <v>0</v>
      </c>
      <c r="O246" s="48">
        <v>0</v>
      </c>
      <c r="P246" s="48">
        <v>250</v>
      </c>
      <c r="Q246" s="48">
        <v>0</v>
      </c>
      <c r="R246" s="48">
        <v>0</v>
      </c>
      <c r="S246" s="48">
        <v>1907013</v>
      </c>
      <c r="T246" s="48">
        <v>1</v>
      </c>
      <c r="U246" s="48">
        <v>1903013</v>
      </c>
      <c r="V246" s="48">
        <v>1</v>
      </c>
      <c r="W246" s="48">
        <v>1904008</v>
      </c>
      <c r="X246" s="48">
        <v>1</v>
      </c>
      <c r="Y246" s="48">
        <v>1904010</v>
      </c>
      <c r="Z246" s="48">
        <v>1</v>
      </c>
      <c r="AC246" s="48">
        <v>4</v>
      </c>
      <c r="AD246" s="48">
        <v>4</v>
      </c>
      <c r="AE246" s="48">
        <v>3</v>
      </c>
      <c r="AF246" s="48">
        <v>1102013</v>
      </c>
    </row>
    <row r="247" spans="1:32" ht="14.25">
      <c r="A247" s="48">
        <v>1030931</v>
      </c>
      <c r="D247" s="48" t="s">
        <v>3879</v>
      </c>
      <c r="E247" s="48" t="s">
        <v>3823</v>
      </c>
      <c r="F247" s="48" t="s">
        <v>4094</v>
      </c>
      <c r="G247" s="48">
        <v>1</v>
      </c>
      <c r="H247" s="48">
        <v>25</v>
      </c>
      <c r="I247" s="48">
        <v>160</v>
      </c>
      <c r="J247" s="48">
        <v>72</v>
      </c>
      <c r="K247" s="48">
        <v>825</v>
      </c>
      <c r="L247" s="48">
        <v>0</v>
      </c>
      <c r="M247" s="48">
        <v>1.5</v>
      </c>
      <c r="N247" s="48">
        <v>0</v>
      </c>
      <c r="O247" s="48">
        <v>0</v>
      </c>
      <c r="P247" s="48">
        <v>250</v>
      </c>
      <c r="Q247" s="48">
        <v>0</v>
      </c>
      <c r="R247" s="48">
        <v>0</v>
      </c>
      <c r="S247" s="48">
        <v>1906009</v>
      </c>
      <c r="T247" s="48">
        <v>1</v>
      </c>
      <c r="U247" s="48">
        <v>1901009</v>
      </c>
      <c r="V247" s="48">
        <v>1</v>
      </c>
      <c r="W247" s="48">
        <v>1902009</v>
      </c>
      <c r="X247" s="48">
        <v>1</v>
      </c>
      <c r="AB247" s="48" t="s">
        <v>4095</v>
      </c>
      <c r="AF247" s="48">
        <v>1101009</v>
      </c>
    </row>
    <row r="248" spans="1:32" ht="14.25">
      <c r="A248" s="48">
        <v>1030932</v>
      </c>
      <c r="D248" s="48" t="s">
        <v>3881</v>
      </c>
      <c r="E248" s="48" t="s">
        <v>3824</v>
      </c>
      <c r="F248" s="48" t="s">
        <v>4095</v>
      </c>
      <c r="G248" s="48">
        <v>2</v>
      </c>
      <c r="H248" s="48">
        <v>25</v>
      </c>
      <c r="I248" s="48">
        <v>225</v>
      </c>
      <c r="J248" s="48">
        <v>95</v>
      </c>
      <c r="K248" s="48">
        <v>1318</v>
      </c>
      <c r="L248" s="48">
        <v>0</v>
      </c>
      <c r="M248" s="48">
        <v>1.5</v>
      </c>
      <c r="N248" s="48">
        <v>0</v>
      </c>
      <c r="O248" s="48">
        <v>0</v>
      </c>
      <c r="P248" s="48">
        <v>250</v>
      </c>
      <c r="Q248" s="48">
        <v>0</v>
      </c>
      <c r="R248" s="48">
        <v>0</v>
      </c>
      <c r="S248" s="48">
        <v>1907014</v>
      </c>
      <c r="T248" s="48">
        <v>1</v>
      </c>
      <c r="U248" s="48">
        <v>1903014</v>
      </c>
      <c r="V248" s="48">
        <v>1</v>
      </c>
      <c r="W248" s="48">
        <v>1904002</v>
      </c>
      <c r="X248" s="48">
        <v>1</v>
      </c>
      <c r="Y248" s="48">
        <v>1904006</v>
      </c>
      <c r="Z248" s="48">
        <v>1</v>
      </c>
      <c r="AC248" s="48">
        <v>4</v>
      </c>
      <c r="AD248" s="48">
        <v>4</v>
      </c>
      <c r="AE248" s="48">
        <v>1</v>
      </c>
      <c r="AF248" s="48">
        <v>1102014</v>
      </c>
    </row>
    <row r="249" spans="1:32" ht="14.25">
      <c r="A249" s="48">
        <v>1040111</v>
      </c>
      <c r="D249" s="48" t="s">
        <v>3879</v>
      </c>
      <c r="E249" s="48" t="s">
        <v>3839</v>
      </c>
      <c r="F249" s="48" t="s">
        <v>4096</v>
      </c>
      <c r="G249" s="48">
        <v>1</v>
      </c>
      <c r="H249" s="48">
        <v>27</v>
      </c>
      <c r="I249" s="48">
        <v>215</v>
      </c>
      <c r="J249" s="48">
        <v>98</v>
      </c>
      <c r="K249" s="48">
        <v>1078</v>
      </c>
      <c r="L249" s="48">
        <v>0</v>
      </c>
      <c r="M249" s="48">
        <v>1.5</v>
      </c>
      <c r="N249" s="48">
        <v>0</v>
      </c>
      <c r="O249" s="48">
        <v>0</v>
      </c>
      <c r="P249" s="48">
        <v>250</v>
      </c>
      <c r="Q249" s="48">
        <v>0</v>
      </c>
      <c r="R249" s="48">
        <v>0</v>
      </c>
      <c r="S249" s="48">
        <v>1906012</v>
      </c>
      <c r="T249" s="48">
        <v>1</v>
      </c>
      <c r="U249" s="48">
        <v>1901012</v>
      </c>
      <c r="V249" s="48">
        <v>1</v>
      </c>
      <c r="W249" s="48">
        <v>1902012</v>
      </c>
      <c r="X249" s="48">
        <v>1</v>
      </c>
      <c r="AB249" s="48" t="s">
        <v>4097</v>
      </c>
      <c r="AF249" s="48">
        <v>1101012</v>
      </c>
    </row>
    <row r="250" spans="1:32" ht="14.25">
      <c r="A250" s="48">
        <v>1040112</v>
      </c>
      <c r="D250" s="48" t="s">
        <v>3881</v>
      </c>
      <c r="E250" s="48" t="s">
        <v>3840</v>
      </c>
      <c r="F250" s="48" t="s">
        <v>4097</v>
      </c>
      <c r="G250" s="48">
        <v>2</v>
      </c>
      <c r="H250" s="48">
        <v>27</v>
      </c>
      <c r="I250" s="48">
        <v>350</v>
      </c>
      <c r="J250" s="48">
        <v>126</v>
      </c>
      <c r="K250" s="48">
        <v>1747</v>
      </c>
      <c r="L250" s="48">
        <v>0</v>
      </c>
      <c r="M250" s="48">
        <v>1.5</v>
      </c>
      <c r="N250" s="48">
        <v>0</v>
      </c>
      <c r="O250" s="48">
        <v>0</v>
      </c>
      <c r="P250" s="48">
        <v>250</v>
      </c>
      <c r="Q250" s="48">
        <v>0</v>
      </c>
      <c r="R250" s="48">
        <v>0</v>
      </c>
      <c r="S250" s="48">
        <v>1907018</v>
      </c>
      <c r="T250" s="48">
        <v>1</v>
      </c>
      <c r="U250" s="48">
        <v>1903018</v>
      </c>
      <c r="V250" s="48">
        <v>1</v>
      </c>
      <c r="W250" s="48">
        <v>1904012</v>
      </c>
      <c r="X250" s="48">
        <v>1</v>
      </c>
      <c r="Y250" s="48">
        <v>1904010</v>
      </c>
      <c r="Z250" s="48">
        <v>1</v>
      </c>
      <c r="AC250" s="48">
        <v>4</v>
      </c>
      <c r="AD250" s="48">
        <v>4</v>
      </c>
      <c r="AE250" s="48">
        <v>2</v>
      </c>
      <c r="AF250" s="48">
        <v>1102018</v>
      </c>
    </row>
    <row r="251" spans="1:32" ht="14.25">
      <c r="A251" s="48">
        <v>1040121</v>
      </c>
      <c r="D251" s="48" t="s">
        <v>3879</v>
      </c>
      <c r="E251" s="48" t="s">
        <v>3801</v>
      </c>
      <c r="F251" s="48" t="s">
        <v>4098</v>
      </c>
      <c r="G251" s="48">
        <v>1</v>
      </c>
      <c r="H251" s="48">
        <v>27</v>
      </c>
      <c r="I251" s="48">
        <v>215</v>
      </c>
      <c r="J251" s="48">
        <v>98</v>
      </c>
      <c r="K251" s="48">
        <v>1078</v>
      </c>
      <c r="L251" s="48">
        <v>0</v>
      </c>
      <c r="M251" s="48">
        <v>1.5</v>
      </c>
      <c r="N251" s="48">
        <v>0</v>
      </c>
      <c r="O251" s="48">
        <v>0</v>
      </c>
      <c r="P251" s="48">
        <v>250</v>
      </c>
      <c r="Q251" s="48">
        <v>0</v>
      </c>
      <c r="R251" s="48">
        <v>0</v>
      </c>
      <c r="S251" s="48">
        <v>1906008</v>
      </c>
      <c r="T251" s="48">
        <v>1</v>
      </c>
      <c r="U251" s="48">
        <v>1901008</v>
      </c>
      <c r="V251" s="48">
        <v>1</v>
      </c>
      <c r="W251" s="48">
        <v>1902008</v>
      </c>
      <c r="X251" s="48">
        <v>1</v>
      </c>
      <c r="AB251" s="48" t="s">
        <v>4099</v>
      </c>
      <c r="AF251" s="48">
        <v>1101008</v>
      </c>
    </row>
    <row r="252" spans="1:32" ht="14.25">
      <c r="A252" s="48">
        <v>1040122</v>
      </c>
      <c r="D252" s="48" t="s">
        <v>3881</v>
      </c>
      <c r="E252" s="48" t="s">
        <v>3841</v>
      </c>
      <c r="F252" s="48" t="s">
        <v>4099</v>
      </c>
      <c r="G252" s="48">
        <v>2</v>
      </c>
      <c r="H252" s="48">
        <v>27</v>
      </c>
      <c r="I252" s="48">
        <v>350</v>
      </c>
      <c r="J252" s="48">
        <v>126</v>
      </c>
      <c r="K252" s="48">
        <v>1747</v>
      </c>
      <c r="L252" s="48">
        <v>0</v>
      </c>
      <c r="M252" s="48">
        <v>1.5</v>
      </c>
      <c r="N252" s="48">
        <v>0</v>
      </c>
      <c r="O252" s="48">
        <v>0</v>
      </c>
      <c r="P252" s="48">
        <v>250</v>
      </c>
      <c r="Q252" s="48">
        <v>0</v>
      </c>
      <c r="R252" s="48">
        <v>0</v>
      </c>
      <c r="S252" s="48">
        <v>1907013</v>
      </c>
      <c r="T252" s="48">
        <v>1</v>
      </c>
      <c r="U252" s="48">
        <v>1903013</v>
      </c>
      <c r="V252" s="48">
        <v>1</v>
      </c>
      <c r="W252" s="48">
        <v>1904008</v>
      </c>
      <c r="X252" s="48">
        <v>1</v>
      </c>
      <c r="Y252" s="48">
        <v>1904010</v>
      </c>
      <c r="Z252" s="48">
        <v>1</v>
      </c>
      <c r="AC252" s="48">
        <v>4</v>
      </c>
      <c r="AD252" s="48">
        <v>4</v>
      </c>
      <c r="AE252" s="48">
        <v>3</v>
      </c>
      <c r="AF252" s="48">
        <v>1102013</v>
      </c>
    </row>
    <row r="253" spans="1:32" ht="14.25">
      <c r="A253" s="48">
        <v>1040131</v>
      </c>
      <c r="D253" s="48" t="s">
        <v>3879</v>
      </c>
      <c r="E253" s="48" t="s">
        <v>3838</v>
      </c>
      <c r="F253" s="48" t="s">
        <v>4100</v>
      </c>
      <c r="G253" s="48">
        <v>1</v>
      </c>
      <c r="H253" s="48">
        <v>27</v>
      </c>
      <c r="I253" s="48">
        <v>215</v>
      </c>
      <c r="J253" s="48">
        <v>98</v>
      </c>
      <c r="K253" s="48">
        <v>1078</v>
      </c>
      <c r="L253" s="48">
        <v>0</v>
      </c>
      <c r="M253" s="48">
        <v>1.5</v>
      </c>
      <c r="N253" s="48">
        <v>0</v>
      </c>
      <c r="O253" s="48">
        <v>0</v>
      </c>
      <c r="P253" s="48">
        <v>250</v>
      </c>
      <c r="Q253" s="48">
        <v>0</v>
      </c>
      <c r="R253" s="48">
        <v>0</v>
      </c>
      <c r="S253" s="48">
        <v>1906013</v>
      </c>
      <c r="T253" s="48">
        <v>1</v>
      </c>
      <c r="U253" s="48">
        <v>1901013</v>
      </c>
      <c r="V253" s="48">
        <v>1</v>
      </c>
      <c r="W253" s="48">
        <v>1902013</v>
      </c>
      <c r="X253" s="48">
        <v>1</v>
      </c>
      <c r="AB253" s="48" t="s">
        <v>4101</v>
      </c>
      <c r="AF253" s="48">
        <v>1101013</v>
      </c>
    </row>
    <row r="254" spans="1:32" ht="14.25">
      <c r="A254" s="48">
        <v>1040132</v>
      </c>
      <c r="D254" s="48" t="s">
        <v>3881</v>
      </c>
      <c r="E254" s="48" t="s">
        <v>3818</v>
      </c>
      <c r="F254" s="48" t="s">
        <v>4101</v>
      </c>
      <c r="G254" s="48">
        <v>2</v>
      </c>
      <c r="H254" s="48">
        <v>27</v>
      </c>
      <c r="I254" s="48">
        <v>350</v>
      </c>
      <c r="J254" s="48">
        <v>126</v>
      </c>
      <c r="K254" s="48">
        <v>1747</v>
      </c>
      <c r="L254" s="48">
        <v>0</v>
      </c>
      <c r="M254" s="48">
        <v>1.5</v>
      </c>
      <c r="N254" s="48">
        <v>0</v>
      </c>
      <c r="O254" s="48">
        <v>0</v>
      </c>
      <c r="P254" s="48">
        <v>250</v>
      </c>
      <c r="Q254" s="48">
        <v>0</v>
      </c>
      <c r="R254" s="48">
        <v>0</v>
      </c>
      <c r="S254" s="48">
        <v>1907019</v>
      </c>
      <c r="T254" s="48">
        <v>1</v>
      </c>
      <c r="U254" s="48">
        <v>1903019</v>
      </c>
      <c r="V254" s="48">
        <v>1</v>
      </c>
      <c r="W254" s="48">
        <v>1904014</v>
      </c>
      <c r="X254" s="48">
        <v>1</v>
      </c>
      <c r="Y254" s="48">
        <v>1904016</v>
      </c>
      <c r="Z254" s="48">
        <v>1</v>
      </c>
      <c r="AC254" s="48">
        <v>4</v>
      </c>
      <c r="AD254" s="48">
        <v>4</v>
      </c>
      <c r="AE254" s="48">
        <v>1</v>
      </c>
      <c r="AF254" s="48">
        <v>1102019</v>
      </c>
    </row>
    <row r="255" spans="1:32" ht="14.25">
      <c r="A255" s="48">
        <v>1040211</v>
      </c>
      <c r="D255" s="48" t="s">
        <v>3879</v>
      </c>
      <c r="E255" s="48" t="s">
        <v>3781</v>
      </c>
      <c r="F255" s="48" t="s">
        <v>4102</v>
      </c>
      <c r="G255" s="48">
        <v>1</v>
      </c>
      <c r="H255" s="48">
        <v>28</v>
      </c>
      <c r="I255" s="48">
        <v>225</v>
      </c>
      <c r="J255" s="48">
        <v>103</v>
      </c>
      <c r="K255" s="48">
        <v>1127</v>
      </c>
      <c r="L255" s="48">
        <v>0</v>
      </c>
      <c r="M255" s="48">
        <v>1.5</v>
      </c>
      <c r="N255" s="48">
        <v>0</v>
      </c>
      <c r="O255" s="48">
        <v>0</v>
      </c>
      <c r="P255" s="48">
        <v>250</v>
      </c>
      <c r="Q255" s="48">
        <v>0</v>
      </c>
      <c r="R255" s="48">
        <v>0</v>
      </c>
      <c r="S255" s="48">
        <v>1906001</v>
      </c>
      <c r="T255" s="48">
        <v>1</v>
      </c>
      <c r="U255" s="48">
        <v>1901001</v>
      </c>
      <c r="V255" s="48">
        <v>1</v>
      </c>
      <c r="W255" s="48">
        <v>1902001</v>
      </c>
      <c r="X255" s="48">
        <v>1</v>
      </c>
      <c r="AB255" s="48" t="s">
        <v>4103</v>
      </c>
      <c r="AF255" s="48">
        <v>1101001</v>
      </c>
    </row>
    <row r="256" spans="1:32" ht="14.25">
      <c r="A256" s="48">
        <v>1040212</v>
      </c>
      <c r="D256" s="48" t="s">
        <v>3881</v>
      </c>
      <c r="E256" s="48" t="s">
        <v>597</v>
      </c>
      <c r="F256" s="48" t="s">
        <v>4103</v>
      </c>
      <c r="G256" s="48">
        <v>2</v>
      </c>
      <c r="H256" s="48">
        <v>28</v>
      </c>
      <c r="I256" s="48">
        <v>363</v>
      </c>
      <c r="J256" s="48">
        <v>130</v>
      </c>
      <c r="K256" s="48">
        <v>1832</v>
      </c>
      <c r="L256" s="48">
        <v>0</v>
      </c>
      <c r="M256" s="48">
        <v>1.5</v>
      </c>
      <c r="N256" s="48">
        <v>0</v>
      </c>
      <c r="O256" s="48">
        <v>0</v>
      </c>
      <c r="P256" s="48">
        <v>250</v>
      </c>
      <c r="Q256" s="48">
        <v>0</v>
      </c>
      <c r="R256" s="48">
        <v>0</v>
      </c>
      <c r="S256" s="48">
        <v>1907002</v>
      </c>
      <c r="T256" s="48">
        <v>1</v>
      </c>
      <c r="U256" s="48">
        <v>1903002</v>
      </c>
      <c r="V256" s="48">
        <v>1</v>
      </c>
      <c r="W256" s="48">
        <v>1904004</v>
      </c>
      <c r="X256" s="48">
        <v>1</v>
      </c>
      <c r="Y256" s="48">
        <v>1904005</v>
      </c>
      <c r="Z256" s="48">
        <v>1</v>
      </c>
      <c r="AC256" s="48">
        <v>4</v>
      </c>
      <c r="AD256" s="48">
        <v>4</v>
      </c>
      <c r="AE256" s="48">
        <v>1</v>
      </c>
      <c r="AF256" s="48">
        <v>1102002</v>
      </c>
    </row>
    <row r="257" spans="1:32" ht="14.25">
      <c r="A257" s="48">
        <v>1040221</v>
      </c>
      <c r="D257" s="48" t="s">
        <v>3879</v>
      </c>
      <c r="E257" s="48" t="s">
        <v>3859</v>
      </c>
      <c r="F257" s="48" t="s">
        <v>4104</v>
      </c>
      <c r="G257" s="48">
        <v>1</v>
      </c>
      <c r="H257" s="48">
        <v>28</v>
      </c>
      <c r="I257" s="48">
        <v>225</v>
      </c>
      <c r="J257" s="48">
        <v>103</v>
      </c>
      <c r="K257" s="48">
        <v>1127</v>
      </c>
      <c r="L257" s="48">
        <v>0</v>
      </c>
      <c r="M257" s="48">
        <v>1.5</v>
      </c>
      <c r="N257" s="48">
        <v>0</v>
      </c>
      <c r="O257" s="48">
        <v>0</v>
      </c>
      <c r="P257" s="48">
        <v>250</v>
      </c>
      <c r="Q257" s="48">
        <v>0</v>
      </c>
      <c r="R257" s="48">
        <v>0</v>
      </c>
      <c r="S257" s="48">
        <v>1906003</v>
      </c>
      <c r="T257" s="48">
        <v>1</v>
      </c>
      <c r="U257" s="48">
        <v>1901003</v>
      </c>
      <c r="V257" s="48">
        <v>1</v>
      </c>
      <c r="W257" s="48">
        <v>1902003</v>
      </c>
      <c r="X257" s="48">
        <v>1</v>
      </c>
      <c r="AB257" s="48" t="s">
        <v>4105</v>
      </c>
      <c r="AF257" s="48">
        <v>1101003</v>
      </c>
    </row>
    <row r="258" spans="1:32" ht="14.25">
      <c r="A258" s="48">
        <v>1040222</v>
      </c>
      <c r="D258" s="48" t="s">
        <v>3881</v>
      </c>
      <c r="E258" s="48" t="s">
        <v>3855</v>
      </c>
      <c r="F258" s="48" t="s">
        <v>4105</v>
      </c>
      <c r="G258" s="48">
        <v>2</v>
      </c>
      <c r="H258" s="48">
        <v>28</v>
      </c>
      <c r="I258" s="48">
        <v>363</v>
      </c>
      <c r="J258" s="48">
        <v>130</v>
      </c>
      <c r="K258" s="48">
        <v>1832</v>
      </c>
      <c r="L258" s="48">
        <v>0</v>
      </c>
      <c r="M258" s="48">
        <v>1.5</v>
      </c>
      <c r="N258" s="48">
        <v>0</v>
      </c>
      <c r="O258" s="48">
        <v>0</v>
      </c>
      <c r="P258" s="48">
        <v>250</v>
      </c>
      <c r="Q258" s="48">
        <v>0</v>
      </c>
      <c r="R258" s="48">
        <v>0</v>
      </c>
      <c r="S258" s="48">
        <v>1907005</v>
      </c>
      <c r="T258" s="48">
        <v>1</v>
      </c>
      <c r="U258" s="48">
        <v>1903005</v>
      </c>
      <c r="V258" s="48">
        <v>1</v>
      </c>
      <c r="W258" s="48">
        <v>1904012</v>
      </c>
      <c r="X258" s="48">
        <v>1</v>
      </c>
      <c r="Y258" s="48">
        <v>1904014</v>
      </c>
      <c r="Z258" s="48">
        <v>1</v>
      </c>
      <c r="AC258" s="48">
        <v>4</v>
      </c>
      <c r="AD258" s="48">
        <v>4</v>
      </c>
      <c r="AE258" s="48">
        <v>3</v>
      </c>
      <c r="AF258" s="48">
        <v>1102005</v>
      </c>
    </row>
    <row r="259" spans="1:32" ht="14.25">
      <c r="A259" s="48">
        <v>1040231</v>
      </c>
      <c r="D259" s="48" t="s">
        <v>3879</v>
      </c>
      <c r="E259" s="48" t="s">
        <v>3849</v>
      </c>
      <c r="F259" s="48" t="s">
        <v>4106</v>
      </c>
      <c r="G259" s="48">
        <v>1</v>
      </c>
      <c r="H259" s="48">
        <v>28</v>
      </c>
      <c r="I259" s="48">
        <v>225</v>
      </c>
      <c r="J259" s="48">
        <v>103</v>
      </c>
      <c r="K259" s="48">
        <v>1127</v>
      </c>
      <c r="L259" s="48">
        <v>0</v>
      </c>
      <c r="M259" s="48">
        <v>1.5</v>
      </c>
      <c r="N259" s="48">
        <v>0</v>
      </c>
      <c r="O259" s="48">
        <v>0</v>
      </c>
      <c r="P259" s="48">
        <v>250</v>
      </c>
      <c r="Q259" s="48">
        <v>0</v>
      </c>
      <c r="R259" s="48">
        <v>0</v>
      </c>
      <c r="S259" s="48">
        <v>1906014</v>
      </c>
      <c r="T259" s="48">
        <v>1</v>
      </c>
      <c r="U259" s="48">
        <v>1901014</v>
      </c>
      <c r="V259" s="48">
        <v>1</v>
      </c>
      <c r="W259" s="48">
        <v>1902014</v>
      </c>
      <c r="X259" s="48">
        <v>1</v>
      </c>
      <c r="AB259" s="48" t="s">
        <v>4107</v>
      </c>
      <c r="AF259" s="48">
        <v>1101014</v>
      </c>
    </row>
    <row r="260" spans="1:32" ht="14.25">
      <c r="A260" s="48">
        <v>1040232</v>
      </c>
      <c r="D260" s="48" t="s">
        <v>3881</v>
      </c>
      <c r="E260" s="48" t="s">
        <v>3850</v>
      </c>
      <c r="F260" s="48" t="s">
        <v>4107</v>
      </c>
      <c r="G260" s="48">
        <v>2</v>
      </c>
      <c r="H260" s="48">
        <v>28</v>
      </c>
      <c r="I260" s="48">
        <v>363</v>
      </c>
      <c r="J260" s="48">
        <v>130</v>
      </c>
      <c r="K260" s="48">
        <v>1832</v>
      </c>
      <c r="L260" s="48">
        <v>0</v>
      </c>
      <c r="M260" s="48">
        <v>1.5</v>
      </c>
      <c r="N260" s="48">
        <v>0</v>
      </c>
      <c r="O260" s="48">
        <v>0</v>
      </c>
      <c r="P260" s="48">
        <v>250</v>
      </c>
      <c r="Q260" s="48">
        <v>0</v>
      </c>
      <c r="R260" s="48">
        <v>0</v>
      </c>
      <c r="S260" s="48">
        <v>1907020</v>
      </c>
      <c r="T260" s="48">
        <v>1</v>
      </c>
      <c r="U260" s="48">
        <v>1903020</v>
      </c>
      <c r="V260" s="48">
        <v>1</v>
      </c>
      <c r="W260" s="48">
        <v>1904008</v>
      </c>
      <c r="X260" s="48">
        <v>1</v>
      </c>
      <c r="Y260" s="48">
        <v>1904010</v>
      </c>
      <c r="Z260" s="48">
        <v>1</v>
      </c>
      <c r="AC260" s="48">
        <v>4</v>
      </c>
      <c r="AD260" s="48">
        <v>4</v>
      </c>
      <c r="AE260" s="48">
        <v>2</v>
      </c>
      <c r="AF260" s="48">
        <v>1102020</v>
      </c>
    </row>
    <row r="261" spans="1:32" ht="14.25">
      <c r="A261" s="48">
        <v>1040311</v>
      </c>
      <c r="D261" s="48" t="s">
        <v>3879</v>
      </c>
      <c r="E261" s="48" t="s">
        <v>3839</v>
      </c>
      <c r="F261" s="48" t="s">
        <v>4108</v>
      </c>
      <c r="G261" s="48">
        <v>1</v>
      </c>
      <c r="H261" s="48">
        <v>29</v>
      </c>
      <c r="I261" s="48">
        <v>235</v>
      </c>
      <c r="J261" s="48">
        <v>107</v>
      </c>
      <c r="K261" s="48">
        <v>1175</v>
      </c>
      <c r="L261" s="48">
        <v>0</v>
      </c>
      <c r="M261" s="48">
        <v>1.5</v>
      </c>
      <c r="N261" s="48">
        <v>0</v>
      </c>
      <c r="O261" s="48">
        <v>0</v>
      </c>
      <c r="P261" s="48">
        <v>250</v>
      </c>
      <c r="Q261" s="48">
        <v>0</v>
      </c>
      <c r="R261" s="48">
        <v>0</v>
      </c>
      <c r="S261" s="48">
        <v>1906012</v>
      </c>
      <c r="T261" s="48">
        <v>1</v>
      </c>
      <c r="U261" s="48">
        <v>1901012</v>
      </c>
      <c r="V261" s="48">
        <v>1</v>
      </c>
      <c r="W261" s="48">
        <v>1902012</v>
      </c>
      <c r="X261" s="48">
        <v>1</v>
      </c>
      <c r="AB261" s="48" t="s">
        <v>4109</v>
      </c>
      <c r="AF261" s="48">
        <v>1101012</v>
      </c>
    </row>
    <row r="262" spans="1:32" ht="14.25">
      <c r="A262" s="48">
        <v>1040312</v>
      </c>
      <c r="D262" s="48" t="s">
        <v>3881</v>
      </c>
      <c r="E262" s="48" t="s">
        <v>3840</v>
      </c>
      <c r="F262" s="48" t="s">
        <v>4109</v>
      </c>
      <c r="G262" s="48">
        <v>2</v>
      </c>
      <c r="H262" s="48">
        <v>29</v>
      </c>
      <c r="I262" s="48">
        <v>376</v>
      </c>
      <c r="J262" s="48">
        <v>135</v>
      </c>
      <c r="K262" s="48">
        <v>1917</v>
      </c>
      <c r="L262" s="48">
        <v>0</v>
      </c>
      <c r="M262" s="48">
        <v>1.5</v>
      </c>
      <c r="N262" s="48">
        <v>0</v>
      </c>
      <c r="O262" s="48">
        <v>0</v>
      </c>
      <c r="P262" s="48">
        <v>250</v>
      </c>
      <c r="Q262" s="48">
        <v>0</v>
      </c>
      <c r="R262" s="48">
        <v>0</v>
      </c>
      <c r="S262" s="48">
        <v>1907018</v>
      </c>
      <c r="T262" s="48">
        <v>1</v>
      </c>
      <c r="U262" s="48">
        <v>1903018</v>
      </c>
      <c r="V262" s="48">
        <v>1</v>
      </c>
      <c r="W262" s="48">
        <v>1904012</v>
      </c>
      <c r="X262" s="48">
        <v>1</v>
      </c>
      <c r="Y262" s="48">
        <v>1904010</v>
      </c>
      <c r="Z262" s="48">
        <v>1</v>
      </c>
      <c r="AC262" s="48">
        <v>4</v>
      </c>
      <c r="AD262" s="48">
        <v>4</v>
      </c>
      <c r="AE262" s="48">
        <v>2</v>
      </c>
      <c r="AF262" s="48">
        <v>1102018</v>
      </c>
    </row>
    <row r="263" spans="1:32" ht="14.25">
      <c r="A263" s="48">
        <v>1040321</v>
      </c>
      <c r="D263" s="48" t="s">
        <v>3879</v>
      </c>
      <c r="E263" s="48" t="s">
        <v>3801</v>
      </c>
      <c r="F263" s="48" t="s">
        <v>4110</v>
      </c>
      <c r="G263" s="48">
        <v>1</v>
      </c>
      <c r="H263" s="48">
        <v>29</v>
      </c>
      <c r="I263" s="48">
        <v>235</v>
      </c>
      <c r="J263" s="48">
        <v>107</v>
      </c>
      <c r="K263" s="48">
        <v>1175</v>
      </c>
      <c r="L263" s="48">
        <v>0</v>
      </c>
      <c r="M263" s="48">
        <v>1.5</v>
      </c>
      <c r="N263" s="48">
        <v>0</v>
      </c>
      <c r="O263" s="48">
        <v>0</v>
      </c>
      <c r="P263" s="48">
        <v>250</v>
      </c>
      <c r="Q263" s="48">
        <v>0</v>
      </c>
      <c r="R263" s="48">
        <v>0</v>
      </c>
      <c r="S263" s="48">
        <v>1906008</v>
      </c>
      <c r="T263" s="48">
        <v>1</v>
      </c>
      <c r="U263" s="48">
        <v>1901008</v>
      </c>
      <c r="V263" s="48">
        <v>1</v>
      </c>
      <c r="W263" s="48">
        <v>1902008</v>
      </c>
      <c r="X263" s="48">
        <v>1</v>
      </c>
      <c r="AB263" s="48" t="s">
        <v>4111</v>
      </c>
      <c r="AF263" s="48">
        <v>1101008</v>
      </c>
    </row>
    <row r="264" spans="1:32" ht="14.25">
      <c r="A264" s="48">
        <v>1040322</v>
      </c>
      <c r="D264" s="48" t="s">
        <v>3881</v>
      </c>
      <c r="E264" s="48" t="s">
        <v>3841</v>
      </c>
      <c r="F264" s="48" t="s">
        <v>4111</v>
      </c>
      <c r="G264" s="48">
        <v>2</v>
      </c>
      <c r="H264" s="48">
        <v>29</v>
      </c>
      <c r="I264" s="48">
        <v>376</v>
      </c>
      <c r="J264" s="48">
        <v>135</v>
      </c>
      <c r="K264" s="48">
        <v>1917</v>
      </c>
      <c r="L264" s="48">
        <v>0</v>
      </c>
      <c r="M264" s="48">
        <v>1.5</v>
      </c>
      <c r="N264" s="48">
        <v>0</v>
      </c>
      <c r="O264" s="48">
        <v>0</v>
      </c>
      <c r="P264" s="48">
        <v>250</v>
      </c>
      <c r="Q264" s="48">
        <v>0</v>
      </c>
      <c r="R264" s="48">
        <v>0</v>
      </c>
      <c r="S264" s="48">
        <v>1907013</v>
      </c>
      <c r="T264" s="48">
        <v>1</v>
      </c>
      <c r="U264" s="48">
        <v>1903013</v>
      </c>
      <c r="V264" s="48">
        <v>1</v>
      </c>
      <c r="W264" s="48">
        <v>1904008</v>
      </c>
      <c r="X264" s="48">
        <v>1</v>
      </c>
      <c r="Y264" s="48">
        <v>1904010</v>
      </c>
      <c r="Z264" s="48">
        <v>1</v>
      </c>
      <c r="AC264" s="48">
        <v>4</v>
      </c>
      <c r="AD264" s="48">
        <v>4</v>
      </c>
      <c r="AE264" s="48">
        <v>3</v>
      </c>
      <c r="AF264" s="48">
        <v>1102013</v>
      </c>
    </row>
    <row r="265" spans="1:32" ht="14.25">
      <c r="A265" s="48">
        <v>1040331</v>
      </c>
      <c r="D265" s="48" t="s">
        <v>3879</v>
      </c>
      <c r="E265" s="48" t="s">
        <v>3823</v>
      </c>
      <c r="F265" s="48" t="s">
        <v>4112</v>
      </c>
      <c r="G265" s="48">
        <v>1</v>
      </c>
      <c r="H265" s="48">
        <v>29</v>
      </c>
      <c r="I265" s="48">
        <v>235</v>
      </c>
      <c r="J265" s="48">
        <v>107</v>
      </c>
      <c r="K265" s="48">
        <v>1175</v>
      </c>
      <c r="L265" s="48">
        <v>0</v>
      </c>
      <c r="M265" s="48">
        <v>1.5</v>
      </c>
      <c r="N265" s="48">
        <v>0</v>
      </c>
      <c r="O265" s="48">
        <v>0</v>
      </c>
      <c r="P265" s="48">
        <v>250</v>
      </c>
      <c r="Q265" s="48">
        <v>0</v>
      </c>
      <c r="R265" s="48">
        <v>0</v>
      </c>
      <c r="S265" s="48">
        <v>1906009</v>
      </c>
      <c r="T265" s="48">
        <v>1</v>
      </c>
      <c r="U265" s="48">
        <v>1901009</v>
      </c>
      <c r="V265" s="48">
        <v>1</v>
      </c>
      <c r="W265" s="48">
        <v>1902009</v>
      </c>
      <c r="X265" s="48">
        <v>1</v>
      </c>
      <c r="AB265" s="48" t="s">
        <v>4113</v>
      </c>
      <c r="AF265" s="48">
        <v>1101009</v>
      </c>
    </row>
    <row r="266" spans="1:32" ht="14.25">
      <c r="A266" s="48">
        <v>1040332</v>
      </c>
      <c r="D266" s="48" t="s">
        <v>3881</v>
      </c>
      <c r="E266" s="48" t="s">
        <v>3824</v>
      </c>
      <c r="F266" s="48" t="s">
        <v>4113</v>
      </c>
      <c r="G266" s="48">
        <v>2</v>
      </c>
      <c r="H266" s="48">
        <v>29</v>
      </c>
      <c r="I266" s="48">
        <v>376</v>
      </c>
      <c r="J266" s="48">
        <v>135</v>
      </c>
      <c r="K266" s="48">
        <v>1917</v>
      </c>
      <c r="L266" s="48">
        <v>0</v>
      </c>
      <c r="M266" s="48">
        <v>1.5</v>
      </c>
      <c r="N266" s="48">
        <v>0</v>
      </c>
      <c r="O266" s="48">
        <v>0</v>
      </c>
      <c r="P266" s="48">
        <v>250</v>
      </c>
      <c r="Q266" s="48">
        <v>0</v>
      </c>
      <c r="R266" s="48">
        <v>0</v>
      </c>
      <c r="S266" s="48">
        <v>1907014</v>
      </c>
      <c r="T266" s="48">
        <v>1</v>
      </c>
      <c r="U266" s="48">
        <v>1903014</v>
      </c>
      <c r="V266" s="48">
        <v>1</v>
      </c>
      <c r="W266" s="48">
        <v>1904002</v>
      </c>
      <c r="X266" s="48">
        <v>1</v>
      </c>
      <c r="Y266" s="48">
        <v>1904006</v>
      </c>
      <c r="Z266" s="48">
        <v>1</v>
      </c>
      <c r="AC266" s="48">
        <v>4</v>
      </c>
      <c r="AD266" s="48">
        <v>4</v>
      </c>
      <c r="AE266" s="48">
        <v>1</v>
      </c>
      <c r="AF266" s="48">
        <v>1102014</v>
      </c>
    </row>
    <row r="267" spans="1:32" ht="14.25">
      <c r="A267" s="48">
        <v>1040411</v>
      </c>
      <c r="D267" s="48" t="s">
        <v>3879</v>
      </c>
      <c r="E267" s="48" t="s">
        <v>3832</v>
      </c>
      <c r="F267" s="48" t="s">
        <v>4114</v>
      </c>
      <c r="G267" s="48">
        <v>1</v>
      </c>
      <c r="H267" s="48">
        <v>30</v>
      </c>
      <c r="I267" s="48">
        <v>233</v>
      </c>
      <c r="J267" s="48">
        <v>108</v>
      </c>
      <c r="K267" s="48">
        <v>1186</v>
      </c>
      <c r="L267" s="48">
        <v>0</v>
      </c>
      <c r="M267" s="48">
        <v>1.5</v>
      </c>
      <c r="N267" s="48">
        <v>0</v>
      </c>
      <c r="O267" s="48">
        <v>0</v>
      </c>
      <c r="P267" s="48">
        <v>400</v>
      </c>
      <c r="Q267" s="48">
        <v>0</v>
      </c>
      <c r="R267" s="48">
        <v>0</v>
      </c>
      <c r="S267" s="48">
        <v>1906015</v>
      </c>
      <c r="T267" s="48">
        <v>1</v>
      </c>
      <c r="U267" s="48">
        <v>1901015</v>
      </c>
      <c r="V267" s="48">
        <v>1</v>
      </c>
      <c r="W267" s="48">
        <v>1902015</v>
      </c>
      <c r="X267" s="48">
        <v>1</v>
      </c>
      <c r="AB267" s="48" t="s">
        <v>4115</v>
      </c>
      <c r="AF267" s="48">
        <v>1101015</v>
      </c>
    </row>
    <row r="268" spans="1:32" ht="14.25">
      <c r="A268" s="48">
        <v>1040412</v>
      </c>
      <c r="D268" s="48" t="s">
        <v>3881</v>
      </c>
      <c r="E268" s="48" t="s">
        <v>3833</v>
      </c>
      <c r="F268" s="48" t="s">
        <v>4115</v>
      </c>
      <c r="G268" s="48">
        <v>2</v>
      </c>
      <c r="H268" s="48">
        <v>30</v>
      </c>
      <c r="I268" s="48">
        <v>386</v>
      </c>
      <c r="J268" s="48">
        <v>144</v>
      </c>
      <c r="K268" s="48">
        <v>2017</v>
      </c>
      <c r="L268" s="48">
        <v>0</v>
      </c>
      <c r="M268" s="48">
        <v>1.5</v>
      </c>
      <c r="N268" s="48">
        <v>0</v>
      </c>
      <c r="O268" s="48">
        <v>0</v>
      </c>
      <c r="P268" s="48">
        <v>400</v>
      </c>
      <c r="Q268" s="48">
        <v>0</v>
      </c>
      <c r="R268" s="48">
        <v>0</v>
      </c>
      <c r="S268" s="48">
        <v>1907021</v>
      </c>
      <c r="T268" s="48">
        <v>1</v>
      </c>
      <c r="U268" s="48">
        <v>1903021</v>
      </c>
      <c r="V268" s="48">
        <v>1</v>
      </c>
      <c r="W268" s="48">
        <v>1904008</v>
      </c>
      <c r="X268" s="48">
        <v>1</v>
      </c>
      <c r="Y268" s="48">
        <v>1904011</v>
      </c>
      <c r="Z268" s="48">
        <v>1</v>
      </c>
      <c r="AC268" s="48">
        <v>4</v>
      </c>
      <c r="AD268" s="48">
        <v>4</v>
      </c>
      <c r="AE268" s="48">
        <v>1</v>
      </c>
      <c r="AF268" s="48">
        <v>1102021</v>
      </c>
    </row>
    <row r="269" spans="1:32" ht="14.25">
      <c r="A269" s="48">
        <v>1040421</v>
      </c>
      <c r="D269" s="48" t="s">
        <v>3879</v>
      </c>
      <c r="E269" s="48" t="s">
        <v>3781</v>
      </c>
      <c r="F269" s="48" t="s">
        <v>4116</v>
      </c>
      <c r="G269" s="48">
        <v>1</v>
      </c>
      <c r="H269" s="48">
        <v>30</v>
      </c>
      <c r="I269" s="48">
        <v>233</v>
      </c>
      <c r="J269" s="48">
        <v>108</v>
      </c>
      <c r="K269" s="48">
        <v>1186</v>
      </c>
      <c r="L269" s="48">
        <v>0</v>
      </c>
      <c r="M269" s="48">
        <v>1.5</v>
      </c>
      <c r="N269" s="48">
        <v>0</v>
      </c>
      <c r="O269" s="48">
        <v>0</v>
      </c>
      <c r="P269" s="48">
        <v>400</v>
      </c>
      <c r="Q269" s="48">
        <v>0</v>
      </c>
      <c r="R269" s="48">
        <v>0</v>
      </c>
      <c r="S269" s="48">
        <v>1906001</v>
      </c>
      <c r="T269" s="48">
        <v>1</v>
      </c>
      <c r="U269" s="48">
        <v>1901001</v>
      </c>
      <c r="V269" s="48">
        <v>1</v>
      </c>
      <c r="W269" s="48">
        <v>1902001</v>
      </c>
      <c r="X269" s="48">
        <v>1</v>
      </c>
      <c r="AB269" s="48" t="s">
        <v>4117</v>
      </c>
      <c r="AF269" s="48">
        <v>1101001</v>
      </c>
    </row>
    <row r="270" spans="1:32" ht="14.25">
      <c r="A270" s="48">
        <v>1040422</v>
      </c>
      <c r="D270" s="48" t="s">
        <v>3881</v>
      </c>
      <c r="E270" s="48" t="s">
        <v>623</v>
      </c>
      <c r="F270" s="48" t="s">
        <v>4117</v>
      </c>
      <c r="G270" s="48">
        <v>2</v>
      </c>
      <c r="H270" s="48">
        <v>30</v>
      </c>
      <c r="I270" s="48">
        <v>386</v>
      </c>
      <c r="J270" s="48">
        <v>144</v>
      </c>
      <c r="K270" s="48">
        <v>2017</v>
      </c>
      <c r="L270" s="48">
        <v>0</v>
      </c>
      <c r="M270" s="48">
        <v>1.5</v>
      </c>
      <c r="N270" s="48">
        <v>0</v>
      </c>
      <c r="O270" s="48">
        <v>0</v>
      </c>
      <c r="P270" s="48">
        <v>400</v>
      </c>
      <c r="Q270" s="48">
        <v>0</v>
      </c>
      <c r="R270" s="48">
        <v>0</v>
      </c>
      <c r="S270" s="48">
        <v>1907009</v>
      </c>
      <c r="T270" s="48">
        <v>1</v>
      </c>
      <c r="U270" s="48">
        <v>1903009</v>
      </c>
      <c r="V270" s="48">
        <v>1</v>
      </c>
      <c r="W270" s="48">
        <v>1904010</v>
      </c>
      <c r="X270" s="48">
        <v>1</v>
      </c>
      <c r="Y270" s="48">
        <v>1904014</v>
      </c>
      <c r="Z270" s="48">
        <v>1</v>
      </c>
      <c r="AC270" s="48">
        <v>4</v>
      </c>
      <c r="AD270" s="48">
        <v>4</v>
      </c>
      <c r="AE270" s="48">
        <v>2</v>
      </c>
      <c r="AF270" s="48">
        <v>1102009</v>
      </c>
    </row>
    <row r="271" spans="1:32" ht="14.25">
      <c r="A271" s="48">
        <v>1040431</v>
      </c>
      <c r="D271" s="48" t="s">
        <v>3879</v>
      </c>
      <c r="E271" s="48" t="s">
        <v>3853</v>
      </c>
      <c r="F271" s="48" t="s">
        <v>4118</v>
      </c>
      <c r="G271" s="48">
        <v>1</v>
      </c>
      <c r="H271" s="48">
        <v>30</v>
      </c>
      <c r="I271" s="48">
        <v>233</v>
      </c>
      <c r="J271" s="48">
        <v>108</v>
      </c>
      <c r="K271" s="48">
        <v>1186</v>
      </c>
      <c r="L271" s="48">
        <v>0</v>
      </c>
      <c r="M271" s="48">
        <v>1.5</v>
      </c>
      <c r="N271" s="48">
        <v>0</v>
      </c>
      <c r="O271" s="48">
        <v>0</v>
      </c>
      <c r="P271" s="48">
        <v>400</v>
      </c>
      <c r="Q271" s="48">
        <v>0</v>
      </c>
      <c r="R271" s="48">
        <v>0</v>
      </c>
      <c r="S271" s="48">
        <v>1906011</v>
      </c>
      <c r="T271" s="48">
        <v>1</v>
      </c>
      <c r="U271" s="48">
        <v>1901011</v>
      </c>
      <c r="V271" s="48">
        <v>1</v>
      </c>
      <c r="W271" s="48">
        <v>1902011</v>
      </c>
      <c r="X271" s="48">
        <v>1</v>
      </c>
      <c r="AB271" s="48" t="s">
        <v>4119</v>
      </c>
      <c r="AF271" s="48">
        <v>1101011</v>
      </c>
    </row>
    <row r="272" spans="1:32" ht="14.25">
      <c r="A272" s="48">
        <v>1040432</v>
      </c>
      <c r="D272" s="48" t="s">
        <v>3881</v>
      </c>
      <c r="E272" s="48" t="s">
        <v>596</v>
      </c>
      <c r="F272" s="48" t="s">
        <v>4119</v>
      </c>
      <c r="G272" s="48">
        <v>2</v>
      </c>
      <c r="H272" s="48">
        <v>30</v>
      </c>
      <c r="I272" s="48">
        <v>386</v>
      </c>
      <c r="J272" s="48">
        <v>144</v>
      </c>
      <c r="K272" s="48">
        <v>2017</v>
      </c>
      <c r="L272" s="48">
        <v>0</v>
      </c>
      <c r="M272" s="48">
        <v>1.5</v>
      </c>
      <c r="N272" s="48">
        <v>0</v>
      </c>
      <c r="O272" s="48">
        <v>0</v>
      </c>
      <c r="P272" s="48">
        <v>400</v>
      </c>
      <c r="Q272" s="48">
        <v>0</v>
      </c>
      <c r="R272" s="48">
        <v>0</v>
      </c>
      <c r="S272" s="48">
        <v>1907017</v>
      </c>
      <c r="T272" s="48">
        <v>1</v>
      </c>
      <c r="U272" s="48">
        <v>1903017</v>
      </c>
      <c r="V272" s="48">
        <v>1</v>
      </c>
      <c r="W272" s="48">
        <v>1904008</v>
      </c>
      <c r="X272" s="48">
        <v>1</v>
      </c>
      <c r="Y272" s="48">
        <v>1904010</v>
      </c>
      <c r="Z272" s="48">
        <v>1</v>
      </c>
      <c r="AC272" s="48">
        <v>4</v>
      </c>
      <c r="AD272" s="48">
        <v>4</v>
      </c>
      <c r="AE272" s="48">
        <v>3</v>
      </c>
      <c r="AF272" s="48">
        <v>1102017</v>
      </c>
    </row>
    <row r="273" spans="1:32" ht="14.25">
      <c r="A273" s="48">
        <v>1040511</v>
      </c>
      <c r="D273" s="48" t="s">
        <v>3879</v>
      </c>
      <c r="E273" s="48" t="s">
        <v>3748</v>
      </c>
      <c r="F273" s="48" t="s">
        <v>4120</v>
      </c>
      <c r="G273" s="48">
        <v>1</v>
      </c>
      <c r="H273" s="48">
        <v>31</v>
      </c>
      <c r="I273" s="48">
        <v>248</v>
      </c>
      <c r="J273" s="48">
        <v>116</v>
      </c>
      <c r="K273" s="48">
        <v>1258</v>
      </c>
      <c r="L273" s="48">
        <v>0</v>
      </c>
      <c r="M273" s="48">
        <v>1.5</v>
      </c>
      <c r="N273" s="48">
        <v>0</v>
      </c>
      <c r="O273" s="48">
        <v>0</v>
      </c>
      <c r="P273" s="48">
        <v>400</v>
      </c>
      <c r="Q273" s="48">
        <v>0</v>
      </c>
      <c r="R273" s="48">
        <v>0</v>
      </c>
      <c r="S273" s="48">
        <v>1906006</v>
      </c>
      <c r="T273" s="48">
        <v>1</v>
      </c>
      <c r="U273" s="48">
        <v>1901006</v>
      </c>
      <c r="V273" s="48">
        <v>1</v>
      </c>
      <c r="W273" s="48">
        <v>1902006</v>
      </c>
      <c r="X273" s="48">
        <v>1</v>
      </c>
      <c r="AB273" s="48" t="s">
        <v>4121</v>
      </c>
      <c r="AF273" s="48">
        <v>1101006</v>
      </c>
    </row>
    <row r="274" spans="1:32" ht="14.25">
      <c r="A274" s="48">
        <v>1040512</v>
      </c>
      <c r="D274" s="48" t="s">
        <v>3881</v>
      </c>
      <c r="E274" s="48" t="s">
        <v>826</v>
      </c>
      <c r="F274" s="48" t="s">
        <v>4121</v>
      </c>
      <c r="G274" s="48">
        <v>2</v>
      </c>
      <c r="H274" s="48">
        <v>31</v>
      </c>
      <c r="I274" s="48">
        <v>405</v>
      </c>
      <c r="J274" s="48">
        <v>151</v>
      </c>
      <c r="K274" s="48">
        <v>2145</v>
      </c>
      <c r="L274" s="48">
        <v>0</v>
      </c>
      <c r="M274" s="48">
        <v>1.5</v>
      </c>
      <c r="N274" s="48">
        <v>0</v>
      </c>
      <c r="O274" s="48">
        <v>0</v>
      </c>
      <c r="P274" s="48">
        <v>400</v>
      </c>
      <c r="Q274" s="48">
        <v>0</v>
      </c>
      <c r="R274" s="48">
        <v>0</v>
      </c>
      <c r="S274" s="48">
        <v>1907007</v>
      </c>
      <c r="T274" s="48">
        <v>1</v>
      </c>
      <c r="U274" s="48">
        <v>1903007</v>
      </c>
      <c r="V274" s="48">
        <v>1</v>
      </c>
      <c r="W274" s="48">
        <v>1904002</v>
      </c>
      <c r="X274" s="48">
        <v>1</v>
      </c>
      <c r="Y274" s="48">
        <v>1904006</v>
      </c>
      <c r="Z274" s="48">
        <v>1</v>
      </c>
      <c r="AC274" s="48">
        <v>4</v>
      </c>
      <c r="AD274" s="48">
        <v>4</v>
      </c>
      <c r="AE274" s="48">
        <v>1</v>
      </c>
      <c r="AF274" s="48">
        <v>1102007</v>
      </c>
    </row>
    <row r="275" spans="1:32" ht="14.25">
      <c r="A275" s="48">
        <v>1040521</v>
      </c>
      <c r="D275" s="48" t="s">
        <v>3879</v>
      </c>
      <c r="E275" s="48" t="s">
        <v>3859</v>
      </c>
      <c r="F275" s="48" t="s">
        <v>4122</v>
      </c>
      <c r="G275" s="48">
        <v>1</v>
      </c>
      <c r="H275" s="48">
        <v>31</v>
      </c>
      <c r="I275" s="48">
        <v>248</v>
      </c>
      <c r="J275" s="48">
        <v>116</v>
      </c>
      <c r="K275" s="48">
        <v>1258</v>
      </c>
      <c r="L275" s="48">
        <v>0</v>
      </c>
      <c r="M275" s="48">
        <v>1.5</v>
      </c>
      <c r="N275" s="48">
        <v>0</v>
      </c>
      <c r="O275" s="48">
        <v>0</v>
      </c>
      <c r="P275" s="48">
        <v>400</v>
      </c>
      <c r="Q275" s="48">
        <v>0</v>
      </c>
      <c r="R275" s="48">
        <v>0</v>
      </c>
      <c r="S275" s="48">
        <v>1906003</v>
      </c>
      <c r="T275" s="48">
        <v>1</v>
      </c>
      <c r="U275" s="48">
        <v>1901003</v>
      </c>
      <c r="V275" s="48">
        <v>1</v>
      </c>
      <c r="W275" s="48">
        <v>1902003</v>
      </c>
      <c r="X275" s="48">
        <v>1</v>
      </c>
      <c r="AB275" s="48" t="s">
        <v>4123</v>
      </c>
      <c r="AF275" s="48">
        <v>1101003</v>
      </c>
    </row>
    <row r="276" spans="1:32" ht="14.25">
      <c r="A276" s="48">
        <v>1040522</v>
      </c>
      <c r="D276" s="48" t="s">
        <v>3881</v>
      </c>
      <c r="E276" s="48" t="s">
        <v>3855</v>
      </c>
      <c r="F276" s="48" t="s">
        <v>4123</v>
      </c>
      <c r="G276" s="48">
        <v>2</v>
      </c>
      <c r="H276" s="48">
        <v>31</v>
      </c>
      <c r="I276" s="48">
        <v>405</v>
      </c>
      <c r="J276" s="48">
        <v>151</v>
      </c>
      <c r="K276" s="48">
        <v>2145</v>
      </c>
      <c r="L276" s="48">
        <v>0</v>
      </c>
      <c r="M276" s="48">
        <v>1.5</v>
      </c>
      <c r="N276" s="48">
        <v>0</v>
      </c>
      <c r="O276" s="48">
        <v>0</v>
      </c>
      <c r="P276" s="48">
        <v>400</v>
      </c>
      <c r="Q276" s="48">
        <v>0</v>
      </c>
      <c r="R276" s="48">
        <v>0</v>
      </c>
      <c r="S276" s="48">
        <v>1907005</v>
      </c>
      <c r="T276" s="48">
        <v>1</v>
      </c>
      <c r="U276" s="48">
        <v>1903005</v>
      </c>
      <c r="V276" s="48">
        <v>1</v>
      </c>
      <c r="W276" s="48">
        <v>1904012</v>
      </c>
      <c r="X276" s="48">
        <v>1</v>
      </c>
      <c r="Y276" s="48">
        <v>1904014</v>
      </c>
      <c r="Z276" s="48">
        <v>1</v>
      </c>
      <c r="AC276" s="48">
        <v>4</v>
      </c>
      <c r="AD276" s="48">
        <v>4</v>
      </c>
      <c r="AE276" s="48">
        <v>3</v>
      </c>
      <c r="AF276" s="48">
        <v>1102005</v>
      </c>
    </row>
    <row r="277" spans="1:32" ht="14.25">
      <c r="A277" s="48">
        <v>1040531</v>
      </c>
      <c r="D277" s="48" t="s">
        <v>3879</v>
      </c>
      <c r="E277" s="48" t="s">
        <v>3839</v>
      </c>
      <c r="F277" s="48" t="s">
        <v>4124</v>
      </c>
      <c r="G277" s="48">
        <v>1</v>
      </c>
      <c r="H277" s="48">
        <v>31</v>
      </c>
      <c r="I277" s="48">
        <v>248</v>
      </c>
      <c r="J277" s="48">
        <v>116</v>
      </c>
      <c r="K277" s="48">
        <v>1258</v>
      </c>
      <c r="L277" s="48">
        <v>0</v>
      </c>
      <c r="M277" s="48">
        <v>1.5</v>
      </c>
      <c r="N277" s="48">
        <v>0</v>
      </c>
      <c r="O277" s="48">
        <v>0</v>
      </c>
      <c r="P277" s="48">
        <v>400</v>
      </c>
      <c r="Q277" s="48">
        <v>0</v>
      </c>
      <c r="R277" s="48">
        <v>0</v>
      </c>
      <c r="S277" s="48">
        <v>1906012</v>
      </c>
      <c r="T277" s="48">
        <v>1</v>
      </c>
      <c r="U277" s="48">
        <v>1901012</v>
      </c>
      <c r="V277" s="48">
        <v>1</v>
      </c>
      <c r="W277" s="48">
        <v>1902012</v>
      </c>
      <c r="X277" s="48">
        <v>1</v>
      </c>
      <c r="AB277" s="48" t="s">
        <v>4125</v>
      </c>
      <c r="AF277" s="48">
        <v>1101012</v>
      </c>
    </row>
    <row r="278" spans="1:32" ht="14.25">
      <c r="A278" s="48">
        <v>1040532</v>
      </c>
      <c r="D278" s="48" t="s">
        <v>3881</v>
      </c>
      <c r="E278" s="48" t="s">
        <v>3840</v>
      </c>
      <c r="F278" s="48" t="s">
        <v>4125</v>
      </c>
      <c r="G278" s="48">
        <v>2</v>
      </c>
      <c r="H278" s="48">
        <v>31</v>
      </c>
      <c r="I278" s="48">
        <v>405</v>
      </c>
      <c r="J278" s="48">
        <v>151</v>
      </c>
      <c r="K278" s="48">
        <v>2145</v>
      </c>
      <c r="L278" s="48">
        <v>0</v>
      </c>
      <c r="M278" s="48">
        <v>1.5</v>
      </c>
      <c r="N278" s="48">
        <v>0</v>
      </c>
      <c r="O278" s="48">
        <v>0</v>
      </c>
      <c r="P278" s="48">
        <v>400</v>
      </c>
      <c r="Q278" s="48">
        <v>0</v>
      </c>
      <c r="R278" s="48">
        <v>0</v>
      </c>
      <c r="S278" s="48">
        <v>1907018</v>
      </c>
      <c r="T278" s="48">
        <v>1</v>
      </c>
      <c r="U278" s="48">
        <v>1903018</v>
      </c>
      <c r="V278" s="48">
        <v>1</v>
      </c>
      <c r="W278" s="48">
        <v>1904012</v>
      </c>
      <c r="X278" s="48">
        <v>1</v>
      </c>
      <c r="Y278" s="48">
        <v>1904010</v>
      </c>
      <c r="Z278" s="48">
        <v>1</v>
      </c>
      <c r="AC278" s="48">
        <v>4</v>
      </c>
      <c r="AD278" s="48">
        <v>4</v>
      </c>
      <c r="AE278" s="48">
        <v>2</v>
      </c>
      <c r="AF278" s="48">
        <v>1102018</v>
      </c>
    </row>
    <row r="279" spans="1:32" ht="14.25">
      <c r="A279" s="48">
        <v>1040611</v>
      </c>
      <c r="D279" s="48" t="s">
        <v>3879</v>
      </c>
      <c r="E279" s="48" t="s">
        <v>3823</v>
      </c>
      <c r="F279" s="48" t="s">
        <v>4126</v>
      </c>
      <c r="G279" s="48">
        <v>1</v>
      </c>
      <c r="H279" s="48">
        <v>32</v>
      </c>
      <c r="I279" s="48">
        <v>262</v>
      </c>
      <c r="J279" s="48">
        <v>124</v>
      </c>
      <c r="K279" s="48">
        <v>1331</v>
      </c>
      <c r="L279" s="48">
        <v>0</v>
      </c>
      <c r="M279" s="48">
        <v>1.5</v>
      </c>
      <c r="N279" s="48">
        <v>0</v>
      </c>
      <c r="O279" s="48">
        <v>0</v>
      </c>
      <c r="P279" s="48">
        <v>400</v>
      </c>
      <c r="Q279" s="48">
        <v>0</v>
      </c>
      <c r="R279" s="48">
        <v>0</v>
      </c>
      <c r="S279" s="48">
        <v>1906009</v>
      </c>
      <c r="T279" s="48">
        <v>1</v>
      </c>
      <c r="U279" s="48">
        <v>1901009</v>
      </c>
      <c r="V279" s="48">
        <v>1</v>
      </c>
      <c r="W279" s="48">
        <v>1902009</v>
      </c>
      <c r="X279" s="48">
        <v>1</v>
      </c>
      <c r="AB279" s="48" t="s">
        <v>4127</v>
      </c>
      <c r="AF279" s="48">
        <v>1101009</v>
      </c>
    </row>
    <row r="280" spans="1:32" ht="14.25">
      <c r="A280" s="48">
        <v>1040612</v>
      </c>
      <c r="D280" s="48" t="s">
        <v>3881</v>
      </c>
      <c r="E280" s="48" t="s">
        <v>3824</v>
      </c>
      <c r="F280" s="48" t="s">
        <v>4127</v>
      </c>
      <c r="G280" s="48">
        <v>2</v>
      </c>
      <c r="H280" s="48">
        <v>32</v>
      </c>
      <c r="I280" s="48">
        <v>423</v>
      </c>
      <c r="J280" s="48">
        <v>159</v>
      </c>
      <c r="K280" s="48">
        <v>2273</v>
      </c>
      <c r="L280" s="48">
        <v>0</v>
      </c>
      <c r="M280" s="48">
        <v>1.5</v>
      </c>
      <c r="N280" s="48">
        <v>0</v>
      </c>
      <c r="O280" s="48">
        <v>0</v>
      </c>
      <c r="P280" s="48">
        <v>400</v>
      </c>
      <c r="Q280" s="48">
        <v>0</v>
      </c>
      <c r="R280" s="48">
        <v>0</v>
      </c>
      <c r="S280" s="48">
        <v>1907014</v>
      </c>
      <c r="T280" s="48">
        <v>1</v>
      </c>
      <c r="U280" s="48">
        <v>1903014</v>
      </c>
      <c r="V280" s="48">
        <v>1</v>
      </c>
      <c r="W280" s="48">
        <v>1904002</v>
      </c>
      <c r="X280" s="48">
        <v>1</v>
      </c>
      <c r="Y280" s="48">
        <v>1904006</v>
      </c>
      <c r="Z280" s="48">
        <v>1</v>
      </c>
      <c r="AC280" s="48">
        <v>4</v>
      </c>
      <c r="AD280" s="48">
        <v>4</v>
      </c>
      <c r="AE280" s="48">
        <v>1</v>
      </c>
      <c r="AF280" s="48">
        <v>1102014</v>
      </c>
    </row>
    <row r="281" spans="1:32" ht="14.25">
      <c r="A281" s="48">
        <v>1040621</v>
      </c>
      <c r="D281" s="48" t="s">
        <v>3879</v>
      </c>
      <c r="E281" s="48" t="s">
        <v>3801</v>
      </c>
      <c r="F281" s="48" t="s">
        <v>4128</v>
      </c>
      <c r="G281" s="48">
        <v>1</v>
      </c>
      <c r="H281" s="48">
        <v>32</v>
      </c>
      <c r="I281" s="48">
        <v>262</v>
      </c>
      <c r="J281" s="48">
        <v>124</v>
      </c>
      <c r="K281" s="48">
        <v>1331</v>
      </c>
      <c r="L281" s="48">
        <v>0</v>
      </c>
      <c r="M281" s="48">
        <v>1.5</v>
      </c>
      <c r="N281" s="48">
        <v>0</v>
      </c>
      <c r="O281" s="48">
        <v>0</v>
      </c>
      <c r="P281" s="48">
        <v>400</v>
      </c>
      <c r="Q281" s="48">
        <v>0</v>
      </c>
      <c r="R281" s="48">
        <v>0</v>
      </c>
      <c r="S281" s="48">
        <v>1906008</v>
      </c>
      <c r="T281" s="48">
        <v>1</v>
      </c>
      <c r="U281" s="48">
        <v>1901008</v>
      </c>
      <c r="V281" s="48">
        <v>1</v>
      </c>
      <c r="W281" s="48">
        <v>1902008</v>
      </c>
      <c r="X281" s="48">
        <v>1</v>
      </c>
      <c r="AB281" s="48" t="s">
        <v>4129</v>
      </c>
      <c r="AF281" s="48">
        <v>1101008</v>
      </c>
    </row>
    <row r="282" spans="1:32" ht="14.25">
      <c r="A282" s="48">
        <v>1040622</v>
      </c>
      <c r="D282" s="48" t="s">
        <v>3881</v>
      </c>
      <c r="E282" s="48" t="s">
        <v>3841</v>
      </c>
      <c r="F282" s="48" t="s">
        <v>4129</v>
      </c>
      <c r="G282" s="48">
        <v>2</v>
      </c>
      <c r="H282" s="48">
        <v>32</v>
      </c>
      <c r="I282" s="48">
        <v>423</v>
      </c>
      <c r="J282" s="48">
        <v>159</v>
      </c>
      <c r="K282" s="48">
        <v>2273</v>
      </c>
      <c r="L282" s="48">
        <v>0</v>
      </c>
      <c r="M282" s="48">
        <v>1.5</v>
      </c>
      <c r="N282" s="48">
        <v>0</v>
      </c>
      <c r="O282" s="48">
        <v>0</v>
      </c>
      <c r="P282" s="48">
        <v>400</v>
      </c>
      <c r="Q282" s="48">
        <v>0</v>
      </c>
      <c r="R282" s="48">
        <v>0</v>
      </c>
      <c r="S282" s="48">
        <v>1907013</v>
      </c>
      <c r="T282" s="48">
        <v>1</v>
      </c>
      <c r="U282" s="48">
        <v>1903013</v>
      </c>
      <c r="V282" s="48">
        <v>1</v>
      </c>
      <c r="W282" s="48">
        <v>1904008</v>
      </c>
      <c r="X282" s="48">
        <v>1</v>
      </c>
      <c r="Y282" s="48">
        <v>1904010</v>
      </c>
      <c r="Z282" s="48">
        <v>1</v>
      </c>
      <c r="AC282" s="48">
        <v>4</v>
      </c>
      <c r="AD282" s="48">
        <v>4</v>
      </c>
      <c r="AE282" s="48">
        <v>3</v>
      </c>
      <c r="AF282" s="48">
        <v>1102013</v>
      </c>
    </row>
    <row r="283" spans="1:32" ht="14.25">
      <c r="A283" s="48">
        <v>1040631</v>
      </c>
      <c r="D283" s="48" t="s">
        <v>3879</v>
      </c>
      <c r="E283" s="48" t="s">
        <v>3839</v>
      </c>
      <c r="F283" s="48" t="s">
        <v>4130</v>
      </c>
      <c r="G283" s="48">
        <v>1</v>
      </c>
      <c r="H283" s="48">
        <v>32</v>
      </c>
      <c r="I283" s="48">
        <v>262</v>
      </c>
      <c r="J283" s="48">
        <v>124</v>
      </c>
      <c r="K283" s="48">
        <v>1331</v>
      </c>
      <c r="L283" s="48">
        <v>0</v>
      </c>
      <c r="M283" s="48">
        <v>1.5</v>
      </c>
      <c r="N283" s="48">
        <v>0</v>
      </c>
      <c r="O283" s="48">
        <v>0</v>
      </c>
      <c r="P283" s="48">
        <v>400</v>
      </c>
      <c r="Q283" s="48">
        <v>0</v>
      </c>
      <c r="R283" s="48">
        <v>0</v>
      </c>
      <c r="S283" s="48">
        <v>1906012</v>
      </c>
      <c r="T283" s="48">
        <v>1</v>
      </c>
      <c r="U283" s="48">
        <v>1901012</v>
      </c>
      <c r="V283" s="48">
        <v>1</v>
      </c>
      <c r="W283" s="48">
        <v>1902012</v>
      </c>
      <c r="X283" s="48">
        <v>1</v>
      </c>
      <c r="AB283" s="48" t="s">
        <v>4131</v>
      </c>
      <c r="AF283" s="48">
        <v>1101012</v>
      </c>
    </row>
    <row r="284" spans="1:32" ht="14.25">
      <c r="A284" s="48">
        <v>1040632</v>
      </c>
      <c r="D284" s="48" t="s">
        <v>3881</v>
      </c>
      <c r="E284" s="48" t="s">
        <v>3840</v>
      </c>
      <c r="F284" s="48" t="s">
        <v>4131</v>
      </c>
      <c r="G284" s="48">
        <v>2</v>
      </c>
      <c r="H284" s="48">
        <v>32</v>
      </c>
      <c r="I284" s="48">
        <v>423</v>
      </c>
      <c r="J284" s="48">
        <v>159</v>
      </c>
      <c r="K284" s="48">
        <v>2273</v>
      </c>
      <c r="L284" s="48">
        <v>0</v>
      </c>
      <c r="M284" s="48">
        <v>1.5</v>
      </c>
      <c r="N284" s="48">
        <v>0</v>
      </c>
      <c r="O284" s="48">
        <v>0</v>
      </c>
      <c r="P284" s="48">
        <v>400</v>
      </c>
      <c r="Q284" s="48">
        <v>0</v>
      </c>
      <c r="R284" s="48">
        <v>0</v>
      </c>
      <c r="S284" s="48">
        <v>1907018</v>
      </c>
      <c r="T284" s="48">
        <v>1</v>
      </c>
      <c r="U284" s="48">
        <v>1903018</v>
      </c>
      <c r="V284" s="48">
        <v>1</v>
      </c>
      <c r="W284" s="48">
        <v>1904012</v>
      </c>
      <c r="X284" s="48">
        <v>1</v>
      </c>
      <c r="Y284" s="48">
        <v>1904010</v>
      </c>
      <c r="Z284" s="48">
        <v>1</v>
      </c>
      <c r="AC284" s="48">
        <v>4</v>
      </c>
      <c r="AD284" s="48">
        <v>4</v>
      </c>
      <c r="AE284" s="48">
        <v>2</v>
      </c>
      <c r="AF284" s="48">
        <v>1102018</v>
      </c>
    </row>
    <row r="285" spans="1:32" ht="14.25">
      <c r="A285" s="48">
        <v>1040711</v>
      </c>
      <c r="D285" s="48" t="s">
        <v>3879</v>
      </c>
      <c r="E285" s="48" t="s">
        <v>3851</v>
      </c>
      <c r="F285" s="48" t="s">
        <v>4132</v>
      </c>
      <c r="G285" s="48">
        <v>1</v>
      </c>
      <c r="H285" s="48">
        <v>33</v>
      </c>
      <c r="I285" s="48">
        <v>276</v>
      </c>
      <c r="J285" s="48">
        <v>131</v>
      </c>
      <c r="K285" s="48">
        <v>1404</v>
      </c>
      <c r="L285" s="48">
        <v>0</v>
      </c>
      <c r="M285" s="48">
        <v>1.5</v>
      </c>
      <c r="N285" s="48">
        <v>0</v>
      </c>
      <c r="O285" s="48">
        <v>0</v>
      </c>
      <c r="P285" s="48">
        <v>400</v>
      </c>
      <c r="Q285" s="48">
        <v>0</v>
      </c>
      <c r="R285" s="48">
        <v>0</v>
      </c>
      <c r="S285" s="48">
        <v>1906007</v>
      </c>
      <c r="T285" s="48">
        <v>1</v>
      </c>
      <c r="U285" s="48">
        <v>1901007</v>
      </c>
      <c r="V285" s="48">
        <v>1</v>
      </c>
      <c r="W285" s="48">
        <v>1902007</v>
      </c>
      <c r="X285" s="48">
        <v>1</v>
      </c>
      <c r="AB285" s="48" t="s">
        <v>4133</v>
      </c>
      <c r="AF285" s="48">
        <v>1101007</v>
      </c>
    </row>
    <row r="286" spans="1:32" ht="14.25">
      <c r="A286" s="48">
        <v>1040712</v>
      </c>
      <c r="D286" s="48" t="s">
        <v>3881</v>
      </c>
      <c r="E286" s="48" t="s">
        <v>623</v>
      </c>
      <c r="F286" s="48" t="s">
        <v>4133</v>
      </c>
      <c r="G286" s="48">
        <v>2</v>
      </c>
      <c r="H286" s="48">
        <v>33</v>
      </c>
      <c r="I286" s="48">
        <v>442</v>
      </c>
      <c r="J286" s="48">
        <v>167</v>
      </c>
      <c r="K286" s="48">
        <v>2400</v>
      </c>
      <c r="L286" s="48">
        <v>0</v>
      </c>
      <c r="M286" s="48">
        <v>1.5</v>
      </c>
      <c r="N286" s="48">
        <v>0</v>
      </c>
      <c r="O286" s="48">
        <v>0</v>
      </c>
      <c r="P286" s="48">
        <v>400</v>
      </c>
      <c r="Q286" s="48">
        <v>0</v>
      </c>
      <c r="R286" s="48">
        <v>0</v>
      </c>
      <c r="S286" s="48">
        <v>1907009</v>
      </c>
      <c r="T286" s="48">
        <v>1</v>
      </c>
      <c r="U286" s="48">
        <v>1903009</v>
      </c>
      <c r="V286" s="48">
        <v>1</v>
      </c>
      <c r="W286" s="48">
        <v>1904010</v>
      </c>
      <c r="X286" s="48">
        <v>1</v>
      </c>
      <c r="Y286" s="48">
        <v>1904014</v>
      </c>
      <c r="Z286" s="48">
        <v>1</v>
      </c>
      <c r="AC286" s="48">
        <v>4</v>
      </c>
      <c r="AD286" s="48">
        <v>4</v>
      </c>
      <c r="AE286" s="48">
        <v>2</v>
      </c>
      <c r="AF286" s="48">
        <v>1102009</v>
      </c>
    </row>
    <row r="287" spans="1:32" ht="14.25">
      <c r="A287" s="48">
        <v>1040721</v>
      </c>
      <c r="D287" s="48" t="s">
        <v>3879</v>
      </c>
      <c r="E287" s="48" t="s">
        <v>3851</v>
      </c>
      <c r="F287" s="48" t="s">
        <v>4134</v>
      </c>
      <c r="G287" s="48">
        <v>1</v>
      </c>
      <c r="H287" s="48">
        <v>33</v>
      </c>
      <c r="I287" s="48">
        <v>276</v>
      </c>
      <c r="J287" s="48">
        <v>131</v>
      </c>
      <c r="K287" s="48">
        <v>1404</v>
      </c>
      <c r="L287" s="48">
        <v>0</v>
      </c>
      <c r="M287" s="48">
        <v>1.5</v>
      </c>
      <c r="N287" s="48">
        <v>0</v>
      </c>
      <c r="O287" s="48">
        <v>0</v>
      </c>
      <c r="P287" s="48">
        <v>400</v>
      </c>
      <c r="Q287" s="48">
        <v>0</v>
      </c>
      <c r="R287" s="48">
        <v>0</v>
      </c>
      <c r="S287" s="48">
        <v>1906007</v>
      </c>
      <c r="T287" s="48">
        <v>1</v>
      </c>
      <c r="U287" s="48">
        <v>1901007</v>
      </c>
      <c r="V287" s="48">
        <v>1</v>
      </c>
      <c r="W287" s="48">
        <v>1902007</v>
      </c>
      <c r="X287" s="48">
        <v>1</v>
      </c>
      <c r="AB287" s="48" t="s">
        <v>4135</v>
      </c>
      <c r="AF287" s="48">
        <v>1101007</v>
      </c>
    </row>
    <row r="288" spans="1:32" ht="14.25">
      <c r="A288" s="48">
        <v>1040722</v>
      </c>
      <c r="D288" s="48" t="s">
        <v>3881</v>
      </c>
      <c r="E288" s="48" t="s">
        <v>616</v>
      </c>
      <c r="F288" s="48" t="s">
        <v>4135</v>
      </c>
      <c r="G288" s="48">
        <v>2</v>
      </c>
      <c r="H288" s="48">
        <v>33</v>
      </c>
      <c r="I288" s="48">
        <v>442</v>
      </c>
      <c r="J288" s="48">
        <v>167</v>
      </c>
      <c r="K288" s="48">
        <v>2400</v>
      </c>
      <c r="L288" s="48">
        <v>0</v>
      </c>
      <c r="M288" s="48">
        <v>1.5</v>
      </c>
      <c r="N288" s="48">
        <v>0</v>
      </c>
      <c r="O288" s="48">
        <v>0</v>
      </c>
      <c r="P288" s="48">
        <v>400</v>
      </c>
      <c r="Q288" s="48">
        <v>0</v>
      </c>
      <c r="R288" s="48">
        <v>0</v>
      </c>
      <c r="S288" s="48">
        <v>1907003</v>
      </c>
      <c r="T288" s="48">
        <v>1</v>
      </c>
      <c r="U288" s="48">
        <v>1903003</v>
      </c>
      <c r="V288" s="48">
        <v>1</v>
      </c>
      <c r="W288" s="48">
        <v>1904008</v>
      </c>
      <c r="X288" s="48">
        <v>1</v>
      </c>
      <c r="Y288" s="48">
        <v>1904010</v>
      </c>
      <c r="Z288" s="48">
        <v>1</v>
      </c>
      <c r="AC288" s="48">
        <v>4</v>
      </c>
      <c r="AD288" s="48">
        <v>4</v>
      </c>
      <c r="AE288" s="48">
        <v>2</v>
      </c>
      <c r="AF288" s="48">
        <v>1102003</v>
      </c>
    </row>
    <row r="289" spans="1:32" ht="14.25">
      <c r="A289" s="48">
        <v>1040731</v>
      </c>
      <c r="D289" s="48" t="s">
        <v>3879</v>
      </c>
      <c r="E289" s="48" t="s">
        <v>3853</v>
      </c>
      <c r="F289" s="48" t="s">
        <v>4136</v>
      </c>
      <c r="G289" s="48">
        <v>1</v>
      </c>
      <c r="H289" s="48">
        <v>33</v>
      </c>
      <c r="I289" s="48">
        <v>276</v>
      </c>
      <c r="J289" s="48">
        <v>131</v>
      </c>
      <c r="K289" s="48">
        <v>1404</v>
      </c>
      <c r="L289" s="48">
        <v>0</v>
      </c>
      <c r="M289" s="48">
        <v>1.5</v>
      </c>
      <c r="N289" s="48">
        <v>0</v>
      </c>
      <c r="O289" s="48">
        <v>0</v>
      </c>
      <c r="P289" s="48">
        <v>400</v>
      </c>
      <c r="Q289" s="48">
        <v>0</v>
      </c>
      <c r="R289" s="48">
        <v>0</v>
      </c>
      <c r="S289" s="48">
        <v>1906011</v>
      </c>
      <c r="T289" s="48">
        <v>1</v>
      </c>
      <c r="U289" s="48">
        <v>1901011</v>
      </c>
      <c r="V289" s="48">
        <v>1</v>
      </c>
      <c r="W289" s="48">
        <v>1902011</v>
      </c>
      <c r="X289" s="48">
        <v>1</v>
      </c>
      <c r="AB289" s="48" t="s">
        <v>4137</v>
      </c>
      <c r="AF289" s="48">
        <v>1101011</v>
      </c>
    </row>
    <row r="290" spans="1:32" ht="14.25">
      <c r="A290" s="48">
        <v>1040732</v>
      </c>
      <c r="D290" s="48" t="s">
        <v>3881</v>
      </c>
      <c r="E290" s="48" t="s">
        <v>596</v>
      </c>
      <c r="F290" s="48" t="s">
        <v>4137</v>
      </c>
      <c r="G290" s="48">
        <v>2</v>
      </c>
      <c r="H290" s="48">
        <v>33</v>
      </c>
      <c r="I290" s="48">
        <v>442</v>
      </c>
      <c r="J290" s="48">
        <v>167</v>
      </c>
      <c r="K290" s="48">
        <v>2400</v>
      </c>
      <c r="L290" s="48">
        <v>0</v>
      </c>
      <c r="M290" s="48">
        <v>1.5</v>
      </c>
      <c r="N290" s="48">
        <v>0</v>
      </c>
      <c r="O290" s="48">
        <v>0</v>
      </c>
      <c r="P290" s="48">
        <v>400</v>
      </c>
      <c r="Q290" s="48">
        <v>0</v>
      </c>
      <c r="R290" s="48">
        <v>0</v>
      </c>
      <c r="S290" s="48">
        <v>1907017</v>
      </c>
      <c r="T290" s="48">
        <v>1</v>
      </c>
      <c r="U290" s="48">
        <v>1903017</v>
      </c>
      <c r="V290" s="48">
        <v>1</v>
      </c>
      <c r="W290" s="48">
        <v>1904008</v>
      </c>
      <c r="X290" s="48">
        <v>1</v>
      </c>
      <c r="Y290" s="48">
        <v>1904010</v>
      </c>
      <c r="Z290" s="48">
        <v>1</v>
      </c>
      <c r="AC290" s="48">
        <v>4</v>
      </c>
      <c r="AD290" s="48">
        <v>4</v>
      </c>
      <c r="AE290" s="48">
        <v>3</v>
      </c>
      <c r="AF290" s="48">
        <v>1102017</v>
      </c>
    </row>
    <row r="291" spans="1:32" ht="14.25">
      <c r="A291" s="48">
        <v>1040811</v>
      </c>
      <c r="D291" s="48" t="s">
        <v>3879</v>
      </c>
      <c r="E291" s="48" t="s">
        <v>3851</v>
      </c>
      <c r="F291" s="48" t="s">
        <v>4138</v>
      </c>
      <c r="G291" s="48">
        <v>1</v>
      </c>
      <c r="H291" s="48">
        <v>34</v>
      </c>
      <c r="I291" s="48">
        <v>291</v>
      </c>
      <c r="J291" s="48">
        <v>139</v>
      </c>
      <c r="K291" s="48">
        <v>1476</v>
      </c>
      <c r="L291" s="48">
        <v>0</v>
      </c>
      <c r="M291" s="48">
        <v>1.5</v>
      </c>
      <c r="N291" s="48">
        <v>0</v>
      </c>
      <c r="O291" s="48">
        <v>0</v>
      </c>
      <c r="P291" s="48">
        <v>400</v>
      </c>
      <c r="Q291" s="48">
        <v>0</v>
      </c>
      <c r="R291" s="48">
        <v>0</v>
      </c>
      <c r="S291" s="48">
        <v>1906007</v>
      </c>
      <c r="T291" s="48">
        <v>1</v>
      </c>
      <c r="U291" s="48">
        <v>1901007</v>
      </c>
      <c r="V291" s="48">
        <v>1</v>
      </c>
      <c r="W291" s="48">
        <v>1902007</v>
      </c>
      <c r="X291" s="48">
        <v>1</v>
      </c>
      <c r="AB291" s="48" t="s">
        <v>4139</v>
      </c>
      <c r="AF291" s="48">
        <v>1101007</v>
      </c>
    </row>
    <row r="292" spans="1:32" ht="14.25">
      <c r="A292" s="48">
        <v>1040812</v>
      </c>
      <c r="D292" s="48" t="s">
        <v>3881</v>
      </c>
      <c r="E292" s="48" t="s">
        <v>613</v>
      </c>
      <c r="F292" s="48" t="s">
        <v>4139</v>
      </c>
      <c r="G292" s="48">
        <v>2</v>
      </c>
      <c r="H292" s="48">
        <v>34</v>
      </c>
      <c r="I292" s="48">
        <v>460</v>
      </c>
      <c r="J292" s="48">
        <v>174</v>
      </c>
      <c r="K292" s="48">
        <v>2528</v>
      </c>
      <c r="L292" s="48">
        <v>0</v>
      </c>
      <c r="M292" s="48">
        <v>1.5</v>
      </c>
      <c r="N292" s="48">
        <v>0</v>
      </c>
      <c r="O292" s="48">
        <v>0</v>
      </c>
      <c r="P292" s="48">
        <v>400</v>
      </c>
      <c r="Q292" s="48">
        <v>0</v>
      </c>
      <c r="R292" s="48">
        <v>0</v>
      </c>
      <c r="S292" s="48">
        <v>1907012</v>
      </c>
      <c r="T292" s="48">
        <v>1</v>
      </c>
      <c r="U292" s="48">
        <v>1903012</v>
      </c>
      <c r="V292" s="48">
        <v>1</v>
      </c>
      <c r="W292" s="48">
        <v>1904004</v>
      </c>
      <c r="X292" s="48">
        <v>1</v>
      </c>
      <c r="Y292" s="48">
        <v>1904005</v>
      </c>
      <c r="Z292" s="48">
        <v>1</v>
      </c>
      <c r="AC292" s="48">
        <v>4</v>
      </c>
      <c r="AD292" s="48">
        <v>4</v>
      </c>
      <c r="AE292" s="48">
        <v>1</v>
      </c>
      <c r="AF292" s="48">
        <v>1102012</v>
      </c>
    </row>
    <row r="293" spans="1:32" ht="14.25">
      <c r="A293" s="48">
        <v>1040821</v>
      </c>
      <c r="D293" s="48" t="s">
        <v>3879</v>
      </c>
      <c r="E293" s="48" t="s">
        <v>1043</v>
      </c>
      <c r="F293" s="48" t="s">
        <v>4140</v>
      </c>
      <c r="G293" s="48">
        <v>1</v>
      </c>
      <c r="H293" s="48">
        <v>34</v>
      </c>
      <c r="I293" s="48">
        <v>291</v>
      </c>
      <c r="J293" s="48">
        <v>139</v>
      </c>
      <c r="K293" s="48">
        <v>1476</v>
      </c>
      <c r="L293" s="48">
        <v>0</v>
      </c>
      <c r="M293" s="48">
        <v>1.5</v>
      </c>
      <c r="N293" s="48">
        <v>0</v>
      </c>
      <c r="O293" s="48">
        <v>0</v>
      </c>
      <c r="P293" s="48">
        <v>400</v>
      </c>
      <c r="Q293" s="48">
        <v>0</v>
      </c>
      <c r="R293" s="48">
        <v>0</v>
      </c>
      <c r="S293" s="48">
        <v>1906005</v>
      </c>
      <c r="T293" s="48">
        <v>1</v>
      </c>
      <c r="U293" s="48">
        <v>1901005</v>
      </c>
      <c r="V293" s="48">
        <v>1</v>
      </c>
      <c r="W293" s="48">
        <v>1902005</v>
      </c>
      <c r="X293" s="48">
        <v>1</v>
      </c>
      <c r="AB293" s="48" t="s">
        <v>4141</v>
      </c>
      <c r="AF293" s="48">
        <v>1101005</v>
      </c>
    </row>
    <row r="294" spans="1:32" ht="14.25">
      <c r="A294" s="48">
        <v>1040822</v>
      </c>
      <c r="D294" s="48" t="s">
        <v>3881</v>
      </c>
      <c r="E294" s="48" t="s">
        <v>612</v>
      </c>
      <c r="F294" s="48" t="s">
        <v>4141</v>
      </c>
      <c r="G294" s="48">
        <v>2</v>
      </c>
      <c r="H294" s="48">
        <v>34</v>
      </c>
      <c r="I294" s="48">
        <v>460</v>
      </c>
      <c r="J294" s="48">
        <v>174</v>
      </c>
      <c r="K294" s="48">
        <v>2528</v>
      </c>
      <c r="L294" s="48">
        <v>0</v>
      </c>
      <c r="M294" s="48">
        <v>1.5</v>
      </c>
      <c r="N294" s="48">
        <v>0</v>
      </c>
      <c r="O294" s="48">
        <v>0</v>
      </c>
      <c r="P294" s="48">
        <v>400</v>
      </c>
      <c r="Q294" s="48">
        <v>0</v>
      </c>
      <c r="R294" s="48">
        <v>0</v>
      </c>
      <c r="S294" s="48">
        <v>1907011</v>
      </c>
      <c r="T294" s="48">
        <v>1</v>
      </c>
      <c r="U294" s="48">
        <v>1903011</v>
      </c>
      <c r="V294" s="48">
        <v>1</v>
      </c>
      <c r="W294" s="48">
        <v>1904016</v>
      </c>
      <c r="X294" s="48">
        <v>1</v>
      </c>
      <c r="Y294" s="48">
        <v>1904012</v>
      </c>
      <c r="Z294" s="48">
        <v>1</v>
      </c>
      <c r="AC294" s="48">
        <v>4</v>
      </c>
      <c r="AD294" s="48">
        <v>4</v>
      </c>
      <c r="AE294" s="48">
        <v>2</v>
      </c>
      <c r="AF294" s="48">
        <v>1102011</v>
      </c>
    </row>
    <row r="295" spans="1:32" ht="14.25">
      <c r="A295" s="48">
        <v>1040831</v>
      </c>
      <c r="D295" s="48" t="s">
        <v>3879</v>
      </c>
      <c r="E295" s="48" t="s">
        <v>1044</v>
      </c>
      <c r="F295" s="48" t="s">
        <v>4142</v>
      </c>
      <c r="G295" s="48">
        <v>1</v>
      </c>
      <c r="H295" s="48">
        <v>34</v>
      </c>
      <c r="I295" s="48">
        <v>291</v>
      </c>
      <c r="J295" s="48">
        <v>139</v>
      </c>
      <c r="K295" s="48">
        <v>1476</v>
      </c>
      <c r="L295" s="48">
        <v>0</v>
      </c>
      <c r="M295" s="48">
        <v>1.5</v>
      </c>
      <c r="N295" s="48">
        <v>0</v>
      </c>
      <c r="O295" s="48">
        <v>0</v>
      </c>
      <c r="P295" s="48">
        <v>400</v>
      </c>
      <c r="Q295" s="48">
        <v>0</v>
      </c>
      <c r="R295" s="48">
        <v>0</v>
      </c>
      <c r="S295" s="48">
        <v>1906010</v>
      </c>
      <c r="T295" s="48">
        <v>1</v>
      </c>
      <c r="U295" s="48">
        <v>1901010</v>
      </c>
      <c r="V295" s="48">
        <v>1</v>
      </c>
      <c r="W295" s="48">
        <v>1902010</v>
      </c>
      <c r="X295" s="48">
        <v>1</v>
      </c>
      <c r="AB295" s="48" t="s">
        <v>4143</v>
      </c>
      <c r="AF295" s="48">
        <v>1101010</v>
      </c>
    </row>
    <row r="296" spans="1:32" ht="14.25">
      <c r="A296" s="48">
        <v>1040832</v>
      </c>
      <c r="D296" s="48" t="s">
        <v>3881</v>
      </c>
      <c r="E296" s="48" t="s">
        <v>618</v>
      </c>
      <c r="F296" s="48" t="s">
        <v>4143</v>
      </c>
      <c r="G296" s="48">
        <v>2</v>
      </c>
      <c r="H296" s="48">
        <v>34</v>
      </c>
      <c r="I296" s="48">
        <v>460</v>
      </c>
      <c r="J296" s="48">
        <v>174</v>
      </c>
      <c r="K296" s="48">
        <v>2528</v>
      </c>
      <c r="L296" s="48">
        <v>0</v>
      </c>
      <c r="M296" s="48">
        <v>1.5</v>
      </c>
      <c r="N296" s="48">
        <v>0</v>
      </c>
      <c r="O296" s="48">
        <v>0</v>
      </c>
      <c r="P296" s="48">
        <v>400</v>
      </c>
      <c r="Q296" s="48">
        <v>0</v>
      </c>
      <c r="R296" s="48">
        <v>0</v>
      </c>
      <c r="S296" s="48">
        <v>1907016</v>
      </c>
      <c r="T296" s="48">
        <v>1</v>
      </c>
      <c r="U296" s="48">
        <v>1903016</v>
      </c>
      <c r="V296" s="48">
        <v>1</v>
      </c>
      <c r="W296" s="48">
        <v>1904014</v>
      </c>
      <c r="X296" s="48">
        <v>1</v>
      </c>
      <c r="Y296" s="48">
        <v>1904016</v>
      </c>
      <c r="Z296" s="48">
        <v>1</v>
      </c>
      <c r="AC296" s="48">
        <v>4</v>
      </c>
      <c r="AD296" s="48">
        <v>4</v>
      </c>
      <c r="AE296" s="48">
        <v>3</v>
      </c>
      <c r="AF296" s="48">
        <v>1102016</v>
      </c>
    </row>
    <row r="297" spans="1:32" ht="14.25">
      <c r="A297" s="48">
        <v>1040911</v>
      </c>
      <c r="D297" s="48" t="s">
        <v>3879</v>
      </c>
      <c r="E297" s="48" t="s">
        <v>3839</v>
      </c>
      <c r="F297" s="48" t="s">
        <v>4144</v>
      </c>
      <c r="G297" s="48">
        <v>1</v>
      </c>
      <c r="H297" s="48">
        <v>35</v>
      </c>
      <c r="I297" s="48">
        <v>305</v>
      </c>
      <c r="J297" s="48">
        <v>147</v>
      </c>
      <c r="K297" s="48">
        <v>1549</v>
      </c>
      <c r="L297" s="48">
        <v>0</v>
      </c>
      <c r="M297" s="48">
        <v>1.5</v>
      </c>
      <c r="N297" s="48">
        <v>0</v>
      </c>
      <c r="O297" s="48">
        <v>0</v>
      </c>
      <c r="P297" s="48">
        <v>400</v>
      </c>
      <c r="Q297" s="48">
        <v>0</v>
      </c>
      <c r="R297" s="48">
        <v>0</v>
      </c>
      <c r="S297" s="48">
        <v>1906012</v>
      </c>
      <c r="T297" s="48">
        <v>1</v>
      </c>
      <c r="U297" s="48">
        <v>1901012</v>
      </c>
      <c r="V297" s="48">
        <v>1</v>
      </c>
      <c r="W297" s="48">
        <v>1902012</v>
      </c>
      <c r="X297" s="48">
        <v>1</v>
      </c>
      <c r="AB297" s="48" t="s">
        <v>4145</v>
      </c>
      <c r="AF297" s="48">
        <v>1101012</v>
      </c>
    </row>
    <row r="298" spans="1:32" ht="14.25">
      <c r="A298" s="48">
        <v>1040912</v>
      </c>
      <c r="D298" s="48" t="s">
        <v>3881</v>
      </c>
      <c r="E298" s="48" t="s">
        <v>3840</v>
      </c>
      <c r="F298" s="48" t="s">
        <v>4145</v>
      </c>
      <c r="G298" s="48">
        <v>2</v>
      </c>
      <c r="H298" s="48">
        <v>35</v>
      </c>
      <c r="I298" s="48">
        <v>479</v>
      </c>
      <c r="J298" s="48">
        <v>182</v>
      </c>
      <c r="K298" s="48">
        <v>2655</v>
      </c>
      <c r="L298" s="48">
        <v>0</v>
      </c>
      <c r="M298" s="48">
        <v>1.5</v>
      </c>
      <c r="N298" s="48">
        <v>0</v>
      </c>
      <c r="O298" s="48">
        <v>0</v>
      </c>
      <c r="P298" s="48">
        <v>400</v>
      </c>
      <c r="Q298" s="48">
        <v>0</v>
      </c>
      <c r="R298" s="48">
        <v>0</v>
      </c>
      <c r="S298" s="48">
        <v>1907018</v>
      </c>
      <c r="T298" s="48">
        <v>1</v>
      </c>
      <c r="U298" s="48">
        <v>1903018</v>
      </c>
      <c r="V298" s="48">
        <v>1</v>
      </c>
      <c r="W298" s="48">
        <v>1904012</v>
      </c>
      <c r="X298" s="48">
        <v>1</v>
      </c>
      <c r="Y298" s="48">
        <v>1904010</v>
      </c>
      <c r="Z298" s="48">
        <v>1</v>
      </c>
      <c r="AC298" s="48">
        <v>4</v>
      </c>
      <c r="AD298" s="48">
        <v>4</v>
      </c>
      <c r="AE298" s="48">
        <v>2</v>
      </c>
      <c r="AF298" s="48">
        <v>1102018</v>
      </c>
    </row>
    <row r="299" spans="1:32" ht="14.25">
      <c r="A299" s="48">
        <v>1040921</v>
      </c>
      <c r="D299" s="48" t="s">
        <v>3879</v>
      </c>
      <c r="E299" s="48" t="s">
        <v>3801</v>
      </c>
      <c r="F299" s="48" t="s">
        <v>4146</v>
      </c>
      <c r="G299" s="48">
        <v>1</v>
      </c>
      <c r="H299" s="48">
        <v>35</v>
      </c>
      <c r="I299" s="48">
        <v>305</v>
      </c>
      <c r="J299" s="48">
        <v>147</v>
      </c>
      <c r="K299" s="48">
        <v>1549</v>
      </c>
      <c r="L299" s="48">
        <v>0</v>
      </c>
      <c r="M299" s="48">
        <v>1.5</v>
      </c>
      <c r="N299" s="48">
        <v>0</v>
      </c>
      <c r="O299" s="48">
        <v>0</v>
      </c>
      <c r="P299" s="48">
        <v>400</v>
      </c>
      <c r="Q299" s="48">
        <v>0</v>
      </c>
      <c r="R299" s="48">
        <v>0</v>
      </c>
      <c r="S299" s="48">
        <v>1906008</v>
      </c>
      <c r="T299" s="48">
        <v>1</v>
      </c>
      <c r="U299" s="48">
        <v>1901008</v>
      </c>
      <c r="V299" s="48">
        <v>1</v>
      </c>
      <c r="W299" s="48">
        <v>1902008</v>
      </c>
      <c r="X299" s="48">
        <v>1</v>
      </c>
      <c r="AB299" s="48" t="s">
        <v>4147</v>
      </c>
      <c r="AF299" s="48">
        <v>1101008</v>
      </c>
    </row>
    <row r="300" spans="1:32" ht="14.25">
      <c r="A300" s="48">
        <v>1040922</v>
      </c>
      <c r="D300" s="48" t="s">
        <v>3881</v>
      </c>
      <c r="E300" s="48" t="s">
        <v>3841</v>
      </c>
      <c r="F300" s="48" t="s">
        <v>4147</v>
      </c>
      <c r="G300" s="48">
        <v>2</v>
      </c>
      <c r="H300" s="48">
        <v>35</v>
      </c>
      <c r="I300" s="48">
        <v>479</v>
      </c>
      <c r="J300" s="48">
        <v>182</v>
      </c>
      <c r="K300" s="48">
        <v>2655</v>
      </c>
      <c r="L300" s="48">
        <v>0</v>
      </c>
      <c r="M300" s="48">
        <v>1.5</v>
      </c>
      <c r="N300" s="48">
        <v>0</v>
      </c>
      <c r="O300" s="48">
        <v>0</v>
      </c>
      <c r="P300" s="48">
        <v>400</v>
      </c>
      <c r="Q300" s="48">
        <v>0</v>
      </c>
      <c r="R300" s="48">
        <v>0</v>
      </c>
      <c r="S300" s="48">
        <v>1907013</v>
      </c>
      <c r="T300" s="48">
        <v>1</v>
      </c>
      <c r="U300" s="48">
        <v>1903013</v>
      </c>
      <c r="V300" s="48">
        <v>1</v>
      </c>
      <c r="W300" s="48">
        <v>1904008</v>
      </c>
      <c r="X300" s="48">
        <v>1</v>
      </c>
      <c r="Y300" s="48">
        <v>1904010</v>
      </c>
      <c r="Z300" s="48">
        <v>1</v>
      </c>
      <c r="AC300" s="48">
        <v>4</v>
      </c>
      <c r="AD300" s="48">
        <v>4</v>
      </c>
      <c r="AE300" s="48">
        <v>3</v>
      </c>
      <c r="AF300" s="48">
        <v>1102013</v>
      </c>
    </row>
    <row r="301" spans="1:32" ht="14.25">
      <c r="A301" s="48">
        <v>1040931</v>
      </c>
      <c r="D301" s="48" t="s">
        <v>3879</v>
      </c>
      <c r="E301" s="48" t="s">
        <v>3823</v>
      </c>
      <c r="F301" s="48" t="s">
        <v>4148</v>
      </c>
      <c r="G301" s="48">
        <v>1</v>
      </c>
      <c r="H301" s="48">
        <v>35</v>
      </c>
      <c r="I301" s="48">
        <v>305</v>
      </c>
      <c r="J301" s="48">
        <v>147</v>
      </c>
      <c r="K301" s="48">
        <v>1549</v>
      </c>
      <c r="L301" s="48">
        <v>0</v>
      </c>
      <c r="M301" s="48">
        <v>1.5</v>
      </c>
      <c r="N301" s="48">
        <v>0</v>
      </c>
      <c r="O301" s="48">
        <v>0</v>
      </c>
      <c r="P301" s="48">
        <v>400</v>
      </c>
      <c r="Q301" s="48">
        <v>0</v>
      </c>
      <c r="R301" s="48">
        <v>0</v>
      </c>
      <c r="S301" s="48">
        <v>1906009</v>
      </c>
      <c r="T301" s="48">
        <v>1</v>
      </c>
      <c r="U301" s="48">
        <v>1901009</v>
      </c>
      <c r="V301" s="48">
        <v>1</v>
      </c>
      <c r="W301" s="48">
        <v>1902009</v>
      </c>
      <c r="X301" s="48">
        <v>1</v>
      </c>
      <c r="AB301" s="48" t="s">
        <v>4149</v>
      </c>
      <c r="AF301" s="48">
        <v>1101009</v>
      </c>
    </row>
    <row r="302" spans="1:32" ht="14.25">
      <c r="A302" s="48">
        <v>1040932</v>
      </c>
      <c r="D302" s="48" t="s">
        <v>3881</v>
      </c>
      <c r="E302" s="48" t="s">
        <v>3824</v>
      </c>
      <c r="F302" s="48" t="s">
        <v>4149</v>
      </c>
      <c r="G302" s="48">
        <v>2</v>
      </c>
      <c r="H302" s="48">
        <v>35</v>
      </c>
      <c r="I302" s="48">
        <v>479</v>
      </c>
      <c r="J302" s="48">
        <v>182</v>
      </c>
      <c r="K302" s="48">
        <v>2655</v>
      </c>
      <c r="L302" s="48">
        <v>0</v>
      </c>
      <c r="M302" s="48">
        <v>1.5</v>
      </c>
      <c r="N302" s="48">
        <v>0</v>
      </c>
      <c r="O302" s="48">
        <v>0</v>
      </c>
      <c r="P302" s="48">
        <v>400</v>
      </c>
      <c r="Q302" s="48">
        <v>0</v>
      </c>
      <c r="R302" s="48">
        <v>0</v>
      </c>
      <c r="S302" s="48">
        <v>1907014</v>
      </c>
      <c r="T302" s="48">
        <v>1</v>
      </c>
      <c r="U302" s="48">
        <v>1903014</v>
      </c>
      <c r="V302" s="48">
        <v>1</v>
      </c>
      <c r="W302" s="48">
        <v>1904002</v>
      </c>
      <c r="X302" s="48">
        <v>1</v>
      </c>
      <c r="Y302" s="48">
        <v>1904006</v>
      </c>
      <c r="Z302" s="48">
        <v>1</v>
      </c>
      <c r="AC302" s="48">
        <v>4</v>
      </c>
      <c r="AD302" s="48">
        <v>4</v>
      </c>
      <c r="AE302" s="48">
        <v>1</v>
      </c>
      <c r="AF302" s="48">
        <v>1102014</v>
      </c>
    </row>
    <row r="303" spans="1:32" ht="14.25">
      <c r="A303" s="48">
        <v>1050111</v>
      </c>
      <c r="D303" s="48" t="s">
        <v>3879</v>
      </c>
      <c r="E303" s="48" t="s">
        <v>3839</v>
      </c>
      <c r="F303" s="48" t="s">
        <v>4150</v>
      </c>
      <c r="G303" s="48">
        <v>1</v>
      </c>
      <c r="H303" s="48">
        <v>37</v>
      </c>
      <c r="I303" s="48">
        <v>400</v>
      </c>
      <c r="J303" s="48">
        <v>190</v>
      </c>
      <c r="K303" s="48">
        <v>1906</v>
      </c>
      <c r="L303" s="48">
        <v>0</v>
      </c>
      <c r="M303" s="48">
        <v>1.5</v>
      </c>
      <c r="N303" s="48">
        <v>0</v>
      </c>
      <c r="O303" s="48">
        <v>0</v>
      </c>
      <c r="P303" s="48">
        <v>400</v>
      </c>
      <c r="Q303" s="48">
        <v>0</v>
      </c>
      <c r="R303" s="48">
        <v>0</v>
      </c>
      <c r="S303" s="48">
        <v>1906012</v>
      </c>
      <c r="T303" s="48">
        <v>1</v>
      </c>
      <c r="U303" s="48">
        <v>1901012</v>
      </c>
      <c r="V303" s="48">
        <v>2</v>
      </c>
      <c r="W303" s="48">
        <v>1902012</v>
      </c>
      <c r="X303" s="48">
        <v>2</v>
      </c>
      <c r="AB303" s="48" t="s">
        <v>4151</v>
      </c>
      <c r="AF303" s="48">
        <v>1101012</v>
      </c>
    </row>
    <row r="304" spans="1:32" ht="14.25">
      <c r="A304" s="48">
        <v>1050112</v>
      </c>
      <c r="D304" s="48" t="s">
        <v>3881</v>
      </c>
      <c r="E304" s="48" t="s">
        <v>3840</v>
      </c>
      <c r="F304" s="48" t="s">
        <v>4151</v>
      </c>
      <c r="G304" s="48">
        <v>2</v>
      </c>
      <c r="H304" s="48">
        <v>37</v>
      </c>
      <c r="I304" s="48">
        <v>553</v>
      </c>
      <c r="J304" s="48">
        <v>205</v>
      </c>
      <c r="K304" s="48">
        <v>2911</v>
      </c>
      <c r="L304" s="48">
        <v>0</v>
      </c>
      <c r="M304" s="48">
        <v>1.5</v>
      </c>
      <c r="N304" s="48">
        <v>0</v>
      </c>
      <c r="O304" s="48">
        <v>0</v>
      </c>
      <c r="P304" s="48">
        <v>400</v>
      </c>
      <c r="Q304" s="48">
        <v>0</v>
      </c>
      <c r="R304" s="48">
        <v>0</v>
      </c>
      <c r="S304" s="48">
        <v>1907018</v>
      </c>
      <c r="T304" s="48">
        <v>1</v>
      </c>
      <c r="U304" s="48">
        <v>1903018</v>
      </c>
      <c r="V304" s="48">
        <v>2</v>
      </c>
      <c r="W304" s="48">
        <v>1904012</v>
      </c>
      <c r="X304" s="48">
        <v>2</v>
      </c>
      <c r="Y304" s="48">
        <v>1904010</v>
      </c>
      <c r="Z304" s="48">
        <v>2</v>
      </c>
      <c r="AC304" s="48">
        <v>4</v>
      </c>
      <c r="AD304" s="48">
        <v>4</v>
      </c>
      <c r="AE304" s="48">
        <v>2</v>
      </c>
      <c r="AF304" s="48">
        <v>1102018</v>
      </c>
    </row>
    <row r="305" spans="1:32" ht="14.25">
      <c r="A305" s="48">
        <v>1050121</v>
      </c>
      <c r="D305" s="48" t="s">
        <v>3879</v>
      </c>
      <c r="E305" s="48" t="s">
        <v>3801</v>
      </c>
      <c r="F305" s="48" t="s">
        <v>4152</v>
      </c>
      <c r="G305" s="48">
        <v>1</v>
      </c>
      <c r="H305" s="48">
        <v>37</v>
      </c>
      <c r="I305" s="48">
        <v>358</v>
      </c>
      <c r="J305" s="48">
        <v>170</v>
      </c>
      <c r="K305" s="48">
        <v>1694</v>
      </c>
      <c r="L305" s="48">
        <v>0</v>
      </c>
      <c r="M305" s="48">
        <v>1.5</v>
      </c>
      <c r="N305" s="48">
        <v>0</v>
      </c>
      <c r="O305" s="48">
        <v>0</v>
      </c>
      <c r="P305" s="48">
        <v>400</v>
      </c>
      <c r="Q305" s="48">
        <v>0</v>
      </c>
      <c r="R305" s="48">
        <v>0</v>
      </c>
      <c r="S305" s="48">
        <v>1906008</v>
      </c>
      <c r="T305" s="48">
        <v>1</v>
      </c>
      <c r="U305" s="48">
        <v>1901008</v>
      </c>
      <c r="V305" s="48">
        <v>2</v>
      </c>
      <c r="W305" s="48">
        <v>1902008</v>
      </c>
      <c r="X305" s="48">
        <v>2</v>
      </c>
      <c r="AB305" s="48" t="s">
        <v>4153</v>
      </c>
      <c r="AF305" s="48">
        <v>1101008</v>
      </c>
    </row>
    <row r="306" spans="1:32" ht="14.25">
      <c r="A306" s="48">
        <v>1050122</v>
      </c>
      <c r="D306" s="48" t="s">
        <v>3881</v>
      </c>
      <c r="E306" s="48" t="s">
        <v>3841</v>
      </c>
      <c r="F306" s="48" t="s">
        <v>4153</v>
      </c>
      <c r="G306" s="48">
        <v>2</v>
      </c>
      <c r="H306" s="48">
        <v>37</v>
      </c>
      <c r="I306" s="48">
        <v>540</v>
      </c>
      <c r="J306" s="48">
        <v>205</v>
      </c>
      <c r="K306" s="48">
        <v>2911</v>
      </c>
      <c r="L306" s="48">
        <v>0</v>
      </c>
      <c r="M306" s="48">
        <v>1.5</v>
      </c>
      <c r="N306" s="48">
        <v>0</v>
      </c>
      <c r="O306" s="48">
        <v>0</v>
      </c>
      <c r="P306" s="48">
        <v>400</v>
      </c>
      <c r="Q306" s="48">
        <v>0</v>
      </c>
      <c r="R306" s="48">
        <v>0</v>
      </c>
      <c r="S306" s="48">
        <v>1907013</v>
      </c>
      <c r="T306" s="48">
        <v>1</v>
      </c>
      <c r="U306" s="48">
        <v>1903013</v>
      </c>
      <c r="V306" s="48">
        <v>2</v>
      </c>
      <c r="W306" s="48">
        <v>1904008</v>
      </c>
      <c r="X306" s="48">
        <v>2</v>
      </c>
      <c r="Y306" s="48">
        <v>1904010</v>
      </c>
      <c r="Z306" s="48">
        <v>2</v>
      </c>
      <c r="AC306" s="48">
        <v>4</v>
      </c>
      <c r="AD306" s="48">
        <v>4</v>
      </c>
      <c r="AE306" s="48">
        <v>3</v>
      </c>
      <c r="AF306" s="48">
        <v>1102013</v>
      </c>
    </row>
    <row r="307" spans="1:32" ht="14.25">
      <c r="A307" s="48">
        <v>1050131</v>
      </c>
      <c r="D307" s="48" t="s">
        <v>3879</v>
      </c>
      <c r="E307" s="48" t="s">
        <v>3823</v>
      </c>
      <c r="F307" s="48" t="s">
        <v>4154</v>
      </c>
      <c r="G307" s="48">
        <v>1</v>
      </c>
      <c r="H307" s="48">
        <v>37</v>
      </c>
      <c r="I307" s="48">
        <v>358</v>
      </c>
      <c r="J307" s="48">
        <v>170</v>
      </c>
      <c r="K307" s="48">
        <v>1694</v>
      </c>
      <c r="L307" s="48">
        <v>0</v>
      </c>
      <c r="M307" s="48">
        <v>1.5</v>
      </c>
      <c r="N307" s="48">
        <v>0</v>
      </c>
      <c r="O307" s="48">
        <v>0</v>
      </c>
      <c r="P307" s="48">
        <v>400</v>
      </c>
      <c r="Q307" s="48">
        <v>0</v>
      </c>
      <c r="R307" s="48">
        <v>0</v>
      </c>
      <c r="S307" s="48">
        <v>1906009</v>
      </c>
      <c r="T307" s="48">
        <v>1</v>
      </c>
      <c r="U307" s="48">
        <v>1901009</v>
      </c>
      <c r="V307" s="48">
        <v>2</v>
      </c>
      <c r="W307" s="48">
        <v>1902009</v>
      </c>
      <c r="X307" s="48">
        <v>2</v>
      </c>
      <c r="AB307" s="48" t="s">
        <v>4155</v>
      </c>
      <c r="AF307" s="48">
        <v>1101009</v>
      </c>
    </row>
    <row r="308" spans="1:32" ht="14.25">
      <c r="A308" s="48">
        <v>1050132</v>
      </c>
      <c r="D308" s="48" t="s">
        <v>3881</v>
      </c>
      <c r="E308" s="48" t="s">
        <v>3824</v>
      </c>
      <c r="F308" s="48" t="s">
        <v>4155</v>
      </c>
      <c r="G308" s="48">
        <v>2</v>
      </c>
      <c r="H308" s="48">
        <v>37</v>
      </c>
      <c r="I308" s="48">
        <v>540</v>
      </c>
      <c r="J308" s="48">
        <v>205</v>
      </c>
      <c r="K308" s="48">
        <v>2911</v>
      </c>
      <c r="L308" s="48">
        <v>0</v>
      </c>
      <c r="M308" s="48">
        <v>1.5</v>
      </c>
      <c r="N308" s="48">
        <v>0</v>
      </c>
      <c r="O308" s="48">
        <v>0</v>
      </c>
      <c r="P308" s="48">
        <v>400</v>
      </c>
      <c r="Q308" s="48">
        <v>0</v>
      </c>
      <c r="R308" s="48">
        <v>0</v>
      </c>
      <c r="S308" s="48">
        <v>1907014</v>
      </c>
      <c r="T308" s="48">
        <v>1</v>
      </c>
      <c r="U308" s="48">
        <v>1903014</v>
      </c>
      <c r="V308" s="48">
        <v>2</v>
      </c>
      <c r="W308" s="48">
        <v>1904002</v>
      </c>
      <c r="X308" s="48">
        <v>2</v>
      </c>
      <c r="Y308" s="48">
        <v>1904006</v>
      </c>
      <c r="Z308" s="48">
        <v>2</v>
      </c>
      <c r="AC308" s="48">
        <v>4</v>
      </c>
      <c r="AD308" s="48">
        <v>4</v>
      </c>
      <c r="AE308" s="48">
        <v>1</v>
      </c>
      <c r="AF308" s="48">
        <v>1102014</v>
      </c>
    </row>
    <row r="309" spans="1:32" ht="14.25">
      <c r="A309" s="48">
        <v>1050211</v>
      </c>
      <c r="D309" s="48" t="s">
        <v>3879</v>
      </c>
      <c r="E309" s="48" t="s">
        <v>3781</v>
      </c>
      <c r="F309" s="48" t="s">
        <v>4156</v>
      </c>
      <c r="G309" s="48">
        <v>1</v>
      </c>
      <c r="H309" s="48">
        <v>38</v>
      </c>
      <c r="I309" s="48">
        <v>434</v>
      </c>
      <c r="J309" s="48">
        <v>205</v>
      </c>
      <c r="K309" s="48">
        <v>1989</v>
      </c>
      <c r="L309" s="48">
        <v>0</v>
      </c>
      <c r="M309" s="48">
        <v>1.5</v>
      </c>
      <c r="N309" s="48">
        <v>0</v>
      </c>
      <c r="O309" s="48">
        <v>0</v>
      </c>
      <c r="P309" s="48">
        <v>400</v>
      </c>
      <c r="Q309" s="48">
        <v>0</v>
      </c>
      <c r="R309" s="48">
        <v>0</v>
      </c>
      <c r="S309" s="48">
        <v>1906001</v>
      </c>
      <c r="T309" s="48">
        <v>1</v>
      </c>
      <c r="U309" s="48">
        <v>1901001</v>
      </c>
      <c r="V309" s="48">
        <v>2</v>
      </c>
      <c r="W309" s="48">
        <v>1902001</v>
      </c>
      <c r="X309" s="48">
        <v>2</v>
      </c>
      <c r="AB309" s="48" t="s">
        <v>4157</v>
      </c>
      <c r="AF309" s="48">
        <v>1101001</v>
      </c>
    </row>
    <row r="310" spans="1:32" ht="14.25">
      <c r="A310" s="48">
        <v>1050212</v>
      </c>
      <c r="D310" s="48" t="s">
        <v>3881</v>
      </c>
      <c r="E310" s="48" t="s">
        <v>597</v>
      </c>
      <c r="F310" s="48" t="s">
        <v>4157</v>
      </c>
      <c r="G310" s="48">
        <v>2</v>
      </c>
      <c r="H310" s="48">
        <v>38</v>
      </c>
      <c r="I310" s="48">
        <v>589</v>
      </c>
      <c r="J310" s="48">
        <v>219</v>
      </c>
      <c r="K310" s="48">
        <v>3038</v>
      </c>
      <c r="L310" s="48">
        <v>0</v>
      </c>
      <c r="M310" s="48">
        <v>1.5</v>
      </c>
      <c r="N310" s="48">
        <v>0</v>
      </c>
      <c r="O310" s="48">
        <v>0</v>
      </c>
      <c r="P310" s="48">
        <v>400</v>
      </c>
      <c r="Q310" s="48">
        <v>0</v>
      </c>
      <c r="R310" s="48">
        <v>0</v>
      </c>
      <c r="S310" s="48">
        <v>1907002</v>
      </c>
      <c r="T310" s="48">
        <v>1</v>
      </c>
      <c r="U310" s="48">
        <v>1903002</v>
      </c>
      <c r="V310" s="48">
        <v>2</v>
      </c>
      <c r="W310" s="48">
        <v>1904004</v>
      </c>
      <c r="X310" s="48">
        <v>2</v>
      </c>
      <c r="Y310" s="48">
        <v>1904005</v>
      </c>
      <c r="Z310" s="48">
        <v>2</v>
      </c>
      <c r="AC310" s="48">
        <v>4</v>
      </c>
      <c r="AD310" s="48">
        <v>4</v>
      </c>
      <c r="AE310" s="48">
        <v>1</v>
      </c>
      <c r="AF310" s="48">
        <v>1102002</v>
      </c>
    </row>
    <row r="311" spans="1:32" ht="14.25">
      <c r="A311" s="48">
        <v>1050221</v>
      </c>
      <c r="D311" s="48" t="s">
        <v>3879</v>
      </c>
      <c r="E311" s="48" t="s">
        <v>3859</v>
      </c>
      <c r="F311" s="48" t="s">
        <v>4158</v>
      </c>
      <c r="G311" s="48">
        <v>1</v>
      </c>
      <c r="H311" s="48">
        <v>38</v>
      </c>
      <c r="I311" s="48">
        <v>389</v>
      </c>
      <c r="J311" s="48">
        <v>184</v>
      </c>
      <c r="K311" s="48">
        <v>1767</v>
      </c>
      <c r="L311" s="48">
        <v>0</v>
      </c>
      <c r="M311" s="48">
        <v>1.5</v>
      </c>
      <c r="N311" s="48">
        <v>0</v>
      </c>
      <c r="O311" s="48">
        <v>0</v>
      </c>
      <c r="P311" s="48">
        <v>400</v>
      </c>
      <c r="Q311" s="48">
        <v>0</v>
      </c>
      <c r="R311" s="48">
        <v>0</v>
      </c>
      <c r="S311" s="48">
        <v>1906003</v>
      </c>
      <c r="T311" s="48">
        <v>1</v>
      </c>
      <c r="U311" s="48">
        <v>1901003</v>
      </c>
      <c r="V311" s="48">
        <v>2</v>
      </c>
      <c r="W311" s="48">
        <v>1902003</v>
      </c>
      <c r="X311" s="48">
        <v>2</v>
      </c>
      <c r="AB311" s="48" t="s">
        <v>4159</v>
      </c>
      <c r="AF311" s="48">
        <v>1101003</v>
      </c>
    </row>
    <row r="312" spans="1:32" ht="14.25">
      <c r="A312" s="48">
        <v>1050222</v>
      </c>
      <c r="D312" s="48" t="s">
        <v>3881</v>
      </c>
      <c r="E312" s="48" t="s">
        <v>3855</v>
      </c>
      <c r="F312" s="48" t="s">
        <v>4159</v>
      </c>
      <c r="G312" s="48">
        <v>2</v>
      </c>
      <c r="H312" s="48">
        <v>38</v>
      </c>
      <c r="I312" s="48">
        <v>576</v>
      </c>
      <c r="J312" s="48">
        <v>219</v>
      </c>
      <c r="K312" s="48">
        <v>3038</v>
      </c>
      <c r="L312" s="48">
        <v>0</v>
      </c>
      <c r="M312" s="48">
        <v>1.5</v>
      </c>
      <c r="N312" s="48">
        <v>0</v>
      </c>
      <c r="O312" s="48">
        <v>0</v>
      </c>
      <c r="P312" s="48">
        <v>400</v>
      </c>
      <c r="Q312" s="48">
        <v>0</v>
      </c>
      <c r="R312" s="48">
        <v>0</v>
      </c>
      <c r="S312" s="48">
        <v>1907005</v>
      </c>
      <c r="T312" s="48">
        <v>1</v>
      </c>
      <c r="U312" s="48">
        <v>1903005</v>
      </c>
      <c r="V312" s="48">
        <v>2</v>
      </c>
      <c r="W312" s="48">
        <v>1904012</v>
      </c>
      <c r="X312" s="48">
        <v>2</v>
      </c>
      <c r="Y312" s="48">
        <v>1904014</v>
      </c>
      <c r="Z312" s="48">
        <v>2</v>
      </c>
      <c r="AC312" s="48">
        <v>4</v>
      </c>
      <c r="AD312" s="48">
        <v>4</v>
      </c>
      <c r="AE312" s="48">
        <v>3</v>
      </c>
      <c r="AF312" s="48">
        <v>1102005</v>
      </c>
    </row>
    <row r="313" spans="1:32" ht="14.25">
      <c r="A313" s="48">
        <v>1050231</v>
      </c>
      <c r="D313" s="48" t="s">
        <v>3879</v>
      </c>
      <c r="E313" s="48" t="s">
        <v>3849</v>
      </c>
      <c r="F313" s="48" t="s">
        <v>4160</v>
      </c>
      <c r="G313" s="48">
        <v>1</v>
      </c>
      <c r="H313" s="48">
        <v>38</v>
      </c>
      <c r="I313" s="48">
        <v>389</v>
      </c>
      <c r="J313" s="48">
        <v>184</v>
      </c>
      <c r="K313" s="48">
        <v>1767</v>
      </c>
      <c r="L313" s="48">
        <v>0</v>
      </c>
      <c r="M313" s="48">
        <v>1.5</v>
      </c>
      <c r="N313" s="48">
        <v>0</v>
      </c>
      <c r="O313" s="48">
        <v>0</v>
      </c>
      <c r="P313" s="48">
        <v>400</v>
      </c>
      <c r="Q313" s="48">
        <v>0</v>
      </c>
      <c r="R313" s="48">
        <v>0</v>
      </c>
      <c r="S313" s="48">
        <v>1906014</v>
      </c>
      <c r="T313" s="48">
        <v>1</v>
      </c>
      <c r="U313" s="48">
        <v>1901014</v>
      </c>
      <c r="V313" s="48">
        <v>2</v>
      </c>
      <c r="W313" s="48">
        <v>1902014</v>
      </c>
      <c r="X313" s="48">
        <v>2</v>
      </c>
      <c r="AB313" s="48" t="s">
        <v>4161</v>
      </c>
      <c r="AF313" s="48">
        <v>1101014</v>
      </c>
    </row>
    <row r="314" spans="1:32" ht="14.25">
      <c r="A314" s="48">
        <v>1050232</v>
      </c>
      <c r="D314" s="48" t="s">
        <v>3881</v>
      </c>
      <c r="E314" s="48" t="s">
        <v>3850</v>
      </c>
      <c r="F314" s="48" t="s">
        <v>4161</v>
      </c>
      <c r="G314" s="48">
        <v>2</v>
      </c>
      <c r="H314" s="48">
        <v>38</v>
      </c>
      <c r="I314" s="48">
        <v>576</v>
      </c>
      <c r="J314" s="48">
        <v>219</v>
      </c>
      <c r="K314" s="48">
        <v>3038</v>
      </c>
      <c r="L314" s="48">
        <v>0</v>
      </c>
      <c r="M314" s="48">
        <v>1.5</v>
      </c>
      <c r="N314" s="48">
        <v>0</v>
      </c>
      <c r="O314" s="48">
        <v>0</v>
      </c>
      <c r="P314" s="48">
        <v>400</v>
      </c>
      <c r="Q314" s="48">
        <v>0</v>
      </c>
      <c r="R314" s="48">
        <v>0</v>
      </c>
      <c r="S314" s="48">
        <v>1907020</v>
      </c>
      <c r="T314" s="48">
        <v>1</v>
      </c>
      <c r="U314" s="48">
        <v>1903020</v>
      </c>
      <c r="V314" s="48">
        <v>2</v>
      </c>
      <c r="W314" s="48">
        <v>1904008</v>
      </c>
      <c r="X314" s="48">
        <v>2</v>
      </c>
      <c r="Y314" s="48">
        <v>1904010</v>
      </c>
      <c r="Z314" s="48">
        <v>2</v>
      </c>
      <c r="AC314" s="48">
        <v>4</v>
      </c>
      <c r="AD314" s="48">
        <v>4</v>
      </c>
      <c r="AE314" s="48">
        <v>2</v>
      </c>
      <c r="AF314" s="48">
        <v>1102020</v>
      </c>
    </row>
    <row r="315" spans="1:32" ht="14.25">
      <c r="A315" s="48">
        <v>1050311</v>
      </c>
      <c r="D315" s="48" t="s">
        <v>3879</v>
      </c>
      <c r="E315" s="48" t="s">
        <v>3839</v>
      </c>
      <c r="F315" s="48" t="s">
        <v>4162</v>
      </c>
      <c r="G315" s="48">
        <v>1</v>
      </c>
      <c r="H315" s="48">
        <v>39</v>
      </c>
      <c r="I315" s="48">
        <v>458</v>
      </c>
      <c r="J315" s="48">
        <v>214</v>
      </c>
      <c r="K315" s="48">
        <v>2202</v>
      </c>
      <c r="L315" s="48">
        <v>0</v>
      </c>
      <c r="M315" s="48">
        <v>1.5</v>
      </c>
      <c r="N315" s="48">
        <v>0</v>
      </c>
      <c r="O315" s="48">
        <v>0</v>
      </c>
      <c r="P315" s="48">
        <v>400</v>
      </c>
      <c r="Q315" s="48">
        <v>0</v>
      </c>
      <c r="R315" s="48">
        <v>0</v>
      </c>
      <c r="S315" s="48">
        <v>1906012</v>
      </c>
      <c r="T315" s="48">
        <v>1</v>
      </c>
      <c r="U315" s="48">
        <v>1901012</v>
      </c>
      <c r="V315" s="48">
        <v>2</v>
      </c>
      <c r="W315" s="48">
        <v>1902012</v>
      </c>
      <c r="X315" s="48">
        <v>2</v>
      </c>
      <c r="AB315" s="48" t="s">
        <v>4163</v>
      </c>
      <c r="AF315" s="48">
        <v>1101012</v>
      </c>
    </row>
    <row r="316" spans="1:32" ht="14.25">
      <c r="A316" s="48">
        <v>1050312</v>
      </c>
      <c r="D316" s="48" t="s">
        <v>3881</v>
      </c>
      <c r="E316" s="48" t="s">
        <v>3840</v>
      </c>
      <c r="F316" s="48" t="s">
        <v>4163</v>
      </c>
      <c r="G316" s="48">
        <v>2</v>
      </c>
      <c r="H316" s="48">
        <v>39</v>
      </c>
      <c r="I316" s="48">
        <v>616</v>
      </c>
      <c r="J316" s="48">
        <v>227</v>
      </c>
      <c r="K316" s="48">
        <v>3297</v>
      </c>
      <c r="L316" s="48">
        <v>0</v>
      </c>
      <c r="M316" s="48">
        <v>1.5</v>
      </c>
      <c r="N316" s="48">
        <v>0</v>
      </c>
      <c r="O316" s="48">
        <v>0</v>
      </c>
      <c r="P316" s="48">
        <v>400</v>
      </c>
      <c r="Q316" s="48">
        <v>0</v>
      </c>
      <c r="R316" s="48">
        <v>0</v>
      </c>
      <c r="S316" s="48">
        <v>1907018</v>
      </c>
      <c r="T316" s="48">
        <v>1</v>
      </c>
      <c r="U316" s="48">
        <v>1903018</v>
      </c>
      <c r="V316" s="48">
        <v>2</v>
      </c>
      <c r="W316" s="48">
        <v>1904012</v>
      </c>
      <c r="X316" s="48">
        <v>2</v>
      </c>
      <c r="Y316" s="48">
        <v>1904010</v>
      </c>
      <c r="Z316" s="48">
        <v>2</v>
      </c>
      <c r="AC316" s="48">
        <v>4</v>
      </c>
      <c r="AD316" s="48">
        <v>4</v>
      </c>
      <c r="AE316" s="48">
        <v>2</v>
      </c>
      <c r="AF316" s="48">
        <v>1102018</v>
      </c>
    </row>
    <row r="317" spans="1:32" ht="14.25">
      <c r="A317" s="48">
        <v>1050321</v>
      </c>
      <c r="D317" s="48" t="s">
        <v>3879</v>
      </c>
      <c r="E317" s="48" t="s">
        <v>3801</v>
      </c>
      <c r="F317" s="48" t="s">
        <v>4164</v>
      </c>
      <c r="G317" s="48">
        <v>1</v>
      </c>
      <c r="H317" s="48">
        <v>39</v>
      </c>
      <c r="I317" s="48">
        <v>411</v>
      </c>
      <c r="J317" s="48">
        <v>192</v>
      </c>
      <c r="K317" s="48">
        <v>1970</v>
      </c>
      <c r="L317" s="48">
        <v>0</v>
      </c>
      <c r="M317" s="48">
        <v>1.5</v>
      </c>
      <c r="N317" s="48">
        <v>0</v>
      </c>
      <c r="O317" s="48">
        <v>0</v>
      </c>
      <c r="P317" s="48">
        <v>400</v>
      </c>
      <c r="Q317" s="48">
        <v>0</v>
      </c>
      <c r="R317" s="48">
        <v>0</v>
      </c>
      <c r="S317" s="48">
        <v>1906008</v>
      </c>
      <c r="T317" s="48">
        <v>1</v>
      </c>
      <c r="U317" s="48">
        <v>1901008</v>
      </c>
      <c r="V317" s="48">
        <v>2</v>
      </c>
      <c r="W317" s="48">
        <v>1902008</v>
      </c>
      <c r="X317" s="48">
        <v>2</v>
      </c>
      <c r="AB317" s="48" t="s">
        <v>4165</v>
      </c>
      <c r="AF317" s="48">
        <v>1101008</v>
      </c>
    </row>
    <row r="318" spans="1:32" ht="14.25">
      <c r="A318" s="48">
        <v>1050322</v>
      </c>
      <c r="D318" s="48" t="s">
        <v>3881</v>
      </c>
      <c r="E318" s="48" t="s">
        <v>3841</v>
      </c>
      <c r="F318" s="48" t="s">
        <v>4165</v>
      </c>
      <c r="G318" s="48">
        <v>2</v>
      </c>
      <c r="H318" s="48">
        <v>39</v>
      </c>
      <c r="I318" s="48">
        <v>602</v>
      </c>
      <c r="J318" s="48">
        <v>227</v>
      </c>
      <c r="K318" s="48">
        <v>3297</v>
      </c>
      <c r="L318" s="48">
        <v>0</v>
      </c>
      <c r="M318" s="48">
        <v>1.5</v>
      </c>
      <c r="N318" s="48">
        <v>0</v>
      </c>
      <c r="O318" s="48">
        <v>0</v>
      </c>
      <c r="P318" s="48">
        <v>400</v>
      </c>
      <c r="Q318" s="48">
        <v>0</v>
      </c>
      <c r="R318" s="48">
        <v>0</v>
      </c>
      <c r="S318" s="48">
        <v>1907013</v>
      </c>
      <c r="T318" s="48">
        <v>1</v>
      </c>
      <c r="U318" s="48">
        <v>1903013</v>
      </c>
      <c r="V318" s="48">
        <v>2</v>
      </c>
      <c r="W318" s="48">
        <v>1904008</v>
      </c>
      <c r="X318" s="48">
        <v>2</v>
      </c>
      <c r="Y318" s="48">
        <v>1904010</v>
      </c>
      <c r="Z318" s="48">
        <v>2</v>
      </c>
      <c r="AC318" s="48">
        <v>4</v>
      </c>
      <c r="AD318" s="48">
        <v>4</v>
      </c>
      <c r="AE318" s="48">
        <v>3</v>
      </c>
      <c r="AF318" s="48">
        <v>1102013</v>
      </c>
    </row>
    <row r="319" spans="1:32" ht="14.25">
      <c r="A319" s="48">
        <v>1050331</v>
      </c>
      <c r="D319" s="48" t="s">
        <v>3879</v>
      </c>
      <c r="E319" s="48" t="s">
        <v>3823</v>
      </c>
      <c r="F319" s="48" t="s">
        <v>4166</v>
      </c>
      <c r="G319" s="48">
        <v>1</v>
      </c>
      <c r="H319" s="48">
        <v>39</v>
      </c>
      <c r="I319" s="48">
        <v>411</v>
      </c>
      <c r="J319" s="48">
        <v>192</v>
      </c>
      <c r="K319" s="48">
        <v>1970</v>
      </c>
      <c r="L319" s="48">
        <v>0</v>
      </c>
      <c r="M319" s="48">
        <v>1.5</v>
      </c>
      <c r="N319" s="48">
        <v>0</v>
      </c>
      <c r="O319" s="48">
        <v>0</v>
      </c>
      <c r="P319" s="48">
        <v>400</v>
      </c>
      <c r="Q319" s="48">
        <v>0</v>
      </c>
      <c r="R319" s="48">
        <v>0</v>
      </c>
      <c r="S319" s="48">
        <v>1906009</v>
      </c>
      <c r="T319" s="48">
        <v>1</v>
      </c>
      <c r="U319" s="48">
        <v>1901009</v>
      </c>
      <c r="V319" s="48">
        <v>2</v>
      </c>
      <c r="W319" s="48">
        <v>1902009</v>
      </c>
      <c r="X319" s="48">
        <v>2</v>
      </c>
      <c r="AB319" s="48" t="s">
        <v>4167</v>
      </c>
      <c r="AF319" s="48">
        <v>1101009</v>
      </c>
    </row>
    <row r="320" spans="1:32" ht="14.25">
      <c r="A320" s="48">
        <v>1050332</v>
      </c>
      <c r="D320" s="48" t="s">
        <v>3881</v>
      </c>
      <c r="E320" s="48" t="s">
        <v>3824</v>
      </c>
      <c r="F320" s="48" t="s">
        <v>4167</v>
      </c>
      <c r="G320" s="48">
        <v>2</v>
      </c>
      <c r="H320" s="48">
        <v>39</v>
      </c>
      <c r="I320" s="48">
        <v>602</v>
      </c>
      <c r="J320" s="48">
        <v>227</v>
      </c>
      <c r="K320" s="48">
        <v>3297</v>
      </c>
      <c r="L320" s="48">
        <v>0</v>
      </c>
      <c r="M320" s="48">
        <v>1.5</v>
      </c>
      <c r="N320" s="48">
        <v>0</v>
      </c>
      <c r="O320" s="48">
        <v>0</v>
      </c>
      <c r="P320" s="48">
        <v>400</v>
      </c>
      <c r="Q320" s="48">
        <v>0</v>
      </c>
      <c r="R320" s="48">
        <v>0</v>
      </c>
      <c r="S320" s="48">
        <v>1907014</v>
      </c>
      <c r="T320" s="48">
        <v>1</v>
      </c>
      <c r="U320" s="48">
        <v>1903014</v>
      </c>
      <c r="V320" s="48">
        <v>2</v>
      </c>
      <c r="W320" s="48">
        <v>1904002</v>
      </c>
      <c r="X320" s="48">
        <v>2</v>
      </c>
      <c r="Y320" s="48">
        <v>1904006</v>
      </c>
      <c r="Z320" s="48">
        <v>2</v>
      </c>
      <c r="AC320" s="48">
        <v>4</v>
      </c>
      <c r="AD320" s="48">
        <v>4</v>
      </c>
      <c r="AE320" s="48">
        <v>1</v>
      </c>
      <c r="AF320" s="48">
        <v>1102014</v>
      </c>
    </row>
    <row r="321" spans="1:32" ht="14.25">
      <c r="A321" s="48">
        <v>1050411</v>
      </c>
      <c r="D321" s="48" t="s">
        <v>3879</v>
      </c>
      <c r="E321" s="48" t="s">
        <v>3832</v>
      </c>
      <c r="F321" s="48" t="s">
        <v>4168</v>
      </c>
      <c r="G321" s="48">
        <v>1</v>
      </c>
      <c r="H321" s="48">
        <v>40</v>
      </c>
      <c r="I321" s="48">
        <v>596</v>
      </c>
      <c r="J321" s="48">
        <v>274</v>
      </c>
      <c r="K321" s="48">
        <v>2961</v>
      </c>
      <c r="L321" s="48">
        <v>0</v>
      </c>
      <c r="M321" s="48">
        <v>1.5</v>
      </c>
      <c r="N321" s="48">
        <v>0</v>
      </c>
      <c r="O321" s="48">
        <v>0</v>
      </c>
      <c r="P321" s="48">
        <v>550</v>
      </c>
      <c r="Q321" s="48">
        <v>0</v>
      </c>
      <c r="R321" s="48">
        <v>0</v>
      </c>
      <c r="S321" s="48">
        <v>1906015</v>
      </c>
      <c r="T321" s="48">
        <v>1</v>
      </c>
      <c r="U321" s="48">
        <v>1901015</v>
      </c>
      <c r="V321" s="48">
        <v>2</v>
      </c>
      <c r="W321" s="48">
        <v>1902015</v>
      </c>
      <c r="X321" s="48">
        <v>2</v>
      </c>
      <c r="AB321" s="48" t="s">
        <v>4169</v>
      </c>
      <c r="AF321" s="48">
        <v>1101015</v>
      </c>
    </row>
    <row r="322" spans="1:32" ht="14.25">
      <c r="A322" s="48">
        <v>1050412</v>
      </c>
      <c r="D322" s="48" t="s">
        <v>3881</v>
      </c>
      <c r="E322" s="48" t="s">
        <v>3833</v>
      </c>
      <c r="F322" s="48" t="s">
        <v>4169</v>
      </c>
      <c r="G322" s="48">
        <v>2</v>
      </c>
      <c r="H322" s="48">
        <v>40</v>
      </c>
      <c r="I322" s="48">
        <v>790</v>
      </c>
      <c r="J322" s="48">
        <v>286</v>
      </c>
      <c r="K322" s="48">
        <v>4493</v>
      </c>
      <c r="L322" s="48">
        <v>0</v>
      </c>
      <c r="M322" s="48">
        <v>1.5</v>
      </c>
      <c r="N322" s="48">
        <v>0</v>
      </c>
      <c r="O322" s="48">
        <v>0</v>
      </c>
      <c r="P322" s="48">
        <v>550</v>
      </c>
      <c r="Q322" s="48">
        <v>0</v>
      </c>
      <c r="R322" s="48">
        <v>0</v>
      </c>
      <c r="S322" s="48">
        <v>1907021</v>
      </c>
      <c r="T322" s="48">
        <v>1</v>
      </c>
      <c r="U322" s="48">
        <v>1903021</v>
      </c>
      <c r="V322" s="48">
        <v>2</v>
      </c>
      <c r="W322" s="48">
        <v>1904008</v>
      </c>
      <c r="X322" s="48">
        <v>2</v>
      </c>
      <c r="Y322" s="48">
        <v>1904011</v>
      </c>
      <c r="Z322" s="48">
        <v>2</v>
      </c>
      <c r="AC322" s="48">
        <v>4</v>
      </c>
      <c r="AD322" s="48">
        <v>4</v>
      </c>
      <c r="AE322" s="48">
        <v>1</v>
      </c>
      <c r="AF322" s="48">
        <v>1102021</v>
      </c>
    </row>
    <row r="323" spans="1:32" ht="14.25">
      <c r="A323" s="48">
        <v>1050421</v>
      </c>
      <c r="D323" s="48" t="s">
        <v>3879</v>
      </c>
      <c r="E323" s="48" t="s">
        <v>3781</v>
      </c>
      <c r="F323" s="48" t="s">
        <v>4170</v>
      </c>
      <c r="G323" s="48">
        <v>1</v>
      </c>
      <c r="H323" s="48">
        <v>40</v>
      </c>
      <c r="I323" s="48">
        <v>536</v>
      </c>
      <c r="J323" s="48">
        <v>246</v>
      </c>
      <c r="K323" s="48">
        <v>2650</v>
      </c>
      <c r="L323" s="48">
        <v>0</v>
      </c>
      <c r="M323" s="48">
        <v>1.5</v>
      </c>
      <c r="N323" s="48">
        <v>0</v>
      </c>
      <c r="O323" s="48">
        <v>0</v>
      </c>
      <c r="P323" s="48">
        <v>550</v>
      </c>
      <c r="Q323" s="48">
        <v>0</v>
      </c>
      <c r="R323" s="48">
        <v>0</v>
      </c>
      <c r="S323" s="48">
        <v>1906001</v>
      </c>
      <c r="T323" s="48">
        <v>1</v>
      </c>
      <c r="U323" s="48">
        <v>1901001</v>
      </c>
      <c r="V323" s="48">
        <v>2</v>
      </c>
      <c r="W323" s="48">
        <v>1902001</v>
      </c>
      <c r="X323" s="48">
        <v>2</v>
      </c>
      <c r="AB323" s="48" t="s">
        <v>4171</v>
      </c>
      <c r="AF323" s="48">
        <v>1101001</v>
      </c>
    </row>
    <row r="324" spans="1:32" ht="14.25">
      <c r="A324" s="48">
        <v>1050422</v>
      </c>
      <c r="D324" s="48" t="s">
        <v>3881</v>
      </c>
      <c r="E324" s="48" t="s">
        <v>623</v>
      </c>
      <c r="F324" s="48" t="s">
        <v>4171</v>
      </c>
      <c r="G324" s="48">
        <v>2</v>
      </c>
      <c r="H324" s="48">
        <v>40</v>
      </c>
      <c r="I324" s="48">
        <v>772</v>
      </c>
      <c r="J324" s="48">
        <v>286</v>
      </c>
      <c r="K324" s="48">
        <v>4493</v>
      </c>
      <c r="L324" s="48">
        <v>0</v>
      </c>
      <c r="M324" s="48">
        <v>1.5</v>
      </c>
      <c r="N324" s="48">
        <v>0</v>
      </c>
      <c r="O324" s="48">
        <v>0</v>
      </c>
      <c r="P324" s="48">
        <v>550</v>
      </c>
      <c r="Q324" s="48">
        <v>0</v>
      </c>
      <c r="R324" s="48">
        <v>0</v>
      </c>
      <c r="S324" s="48">
        <v>1907009</v>
      </c>
      <c r="T324" s="48">
        <v>1</v>
      </c>
      <c r="U324" s="48">
        <v>1903009</v>
      </c>
      <c r="V324" s="48">
        <v>2</v>
      </c>
      <c r="W324" s="48">
        <v>1904010</v>
      </c>
      <c r="X324" s="48">
        <v>2</v>
      </c>
      <c r="Y324" s="48">
        <v>1904014</v>
      </c>
      <c r="Z324" s="48">
        <v>2</v>
      </c>
      <c r="AC324" s="48">
        <v>4</v>
      </c>
      <c r="AD324" s="48">
        <v>4</v>
      </c>
      <c r="AE324" s="48">
        <v>2</v>
      </c>
      <c r="AF324" s="48">
        <v>1102009</v>
      </c>
    </row>
    <row r="325" spans="1:32" ht="14.25">
      <c r="A325" s="48">
        <v>1050431</v>
      </c>
      <c r="D325" s="48" t="s">
        <v>3879</v>
      </c>
      <c r="E325" s="48" t="s">
        <v>3853</v>
      </c>
      <c r="F325" s="48" t="s">
        <v>4172</v>
      </c>
      <c r="G325" s="48">
        <v>1</v>
      </c>
      <c r="H325" s="48">
        <v>40</v>
      </c>
      <c r="I325" s="48">
        <v>536</v>
      </c>
      <c r="J325" s="48">
        <v>246</v>
      </c>
      <c r="K325" s="48">
        <v>2650</v>
      </c>
      <c r="L325" s="48">
        <v>0</v>
      </c>
      <c r="M325" s="48">
        <v>1.5</v>
      </c>
      <c r="N325" s="48">
        <v>0</v>
      </c>
      <c r="O325" s="48">
        <v>0</v>
      </c>
      <c r="P325" s="48">
        <v>550</v>
      </c>
      <c r="Q325" s="48">
        <v>0</v>
      </c>
      <c r="R325" s="48">
        <v>0</v>
      </c>
      <c r="S325" s="48">
        <v>1906011</v>
      </c>
      <c r="T325" s="48">
        <v>1</v>
      </c>
      <c r="U325" s="48">
        <v>1901011</v>
      </c>
      <c r="V325" s="48">
        <v>2</v>
      </c>
      <c r="W325" s="48">
        <v>1902011</v>
      </c>
      <c r="X325" s="48">
        <v>2</v>
      </c>
      <c r="AB325" s="48" t="s">
        <v>4173</v>
      </c>
      <c r="AF325" s="48">
        <v>1101011</v>
      </c>
    </row>
    <row r="326" spans="1:32" ht="14.25">
      <c r="A326" s="48">
        <v>1050432</v>
      </c>
      <c r="D326" s="48" t="s">
        <v>3881</v>
      </c>
      <c r="E326" s="48" t="s">
        <v>596</v>
      </c>
      <c r="F326" s="48" t="s">
        <v>4173</v>
      </c>
      <c r="G326" s="48">
        <v>2</v>
      </c>
      <c r="H326" s="48">
        <v>40</v>
      </c>
      <c r="I326" s="48">
        <v>772</v>
      </c>
      <c r="J326" s="48">
        <v>286</v>
      </c>
      <c r="K326" s="48">
        <v>4493</v>
      </c>
      <c r="L326" s="48">
        <v>0</v>
      </c>
      <c r="M326" s="48">
        <v>1.5</v>
      </c>
      <c r="N326" s="48">
        <v>0</v>
      </c>
      <c r="O326" s="48">
        <v>0</v>
      </c>
      <c r="P326" s="48">
        <v>550</v>
      </c>
      <c r="Q326" s="48">
        <v>0</v>
      </c>
      <c r="R326" s="48">
        <v>0</v>
      </c>
      <c r="S326" s="48">
        <v>1907017</v>
      </c>
      <c r="T326" s="48">
        <v>1</v>
      </c>
      <c r="U326" s="48">
        <v>1903017</v>
      </c>
      <c r="V326" s="48">
        <v>2</v>
      </c>
      <c r="W326" s="48">
        <v>1904008</v>
      </c>
      <c r="X326" s="48">
        <v>2</v>
      </c>
      <c r="Y326" s="48">
        <v>1904010</v>
      </c>
      <c r="Z326" s="48">
        <v>2</v>
      </c>
      <c r="AC326" s="48">
        <v>4</v>
      </c>
      <c r="AD326" s="48">
        <v>4</v>
      </c>
      <c r="AE326" s="48">
        <v>3</v>
      </c>
      <c r="AF326" s="48">
        <v>1102017</v>
      </c>
    </row>
    <row r="327" spans="1:32" ht="14.25">
      <c r="A327" s="48">
        <v>1050511</v>
      </c>
      <c r="D327" s="48" t="s">
        <v>3879</v>
      </c>
      <c r="E327" s="48" t="s">
        <v>3748</v>
      </c>
      <c r="F327" s="48" t="s">
        <v>4174</v>
      </c>
      <c r="G327" s="48">
        <v>1</v>
      </c>
      <c r="H327" s="48">
        <v>40</v>
      </c>
      <c r="I327" s="48">
        <v>600</v>
      </c>
      <c r="J327" s="48">
        <v>284</v>
      </c>
      <c r="K327" s="48">
        <v>2961</v>
      </c>
      <c r="L327" s="48">
        <v>0</v>
      </c>
      <c r="M327" s="48">
        <v>1.5</v>
      </c>
      <c r="N327" s="48">
        <v>0</v>
      </c>
      <c r="O327" s="48">
        <v>0</v>
      </c>
      <c r="P327" s="48">
        <v>550</v>
      </c>
      <c r="Q327" s="48">
        <v>0</v>
      </c>
      <c r="R327" s="48">
        <v>0</v>
      </c>
      <c r="S327" s="48">
        <v>1906006</v>
      </c>
      <c r="T327" s="48">
        <v>1</v>
      </c>
      <c r="U327" s="48">
        <v>1901006</v>
      </c>
      <c r="V327" s="48">
        <v>2</v>
      </c>
      <c r="W327" s="48">
        <v>1902006</v>
      </c>
      <c r="X327" s="48">
        <v>2</v>
      </c>
      <c r="AB327" s="48" t="s">
        <v>4175</v>
      </c>
      <c r="AF327" s="48">
        <v>1101006</v>
      </c>
    </row>
    <row r="328" spans="1:32" ht="14.25">
      <c r="A328" s="48">
        <v>1050512</v>
      </c>
      <c r="D328" s="48" t="s">
        <v>3881</v>
      </c>
      <c r="E328" s="48" t="s">
        <v>826</v>
      </c>
      <c r="F328" s="48" t="s">
        <v>4175</v>
      </c>
      <c r="G328" s="48">
        <v>2</v>
      </c>
      <c r="H328" s="48">
        <v>40</v>
      </c>
      <c r="I328" s="48">
        <v>794</v>
      </c>
      <c r="J328" s="48">
        <v>296</v>
      </c>
      <c r="K328" s="48">
        <v>4493</v>
      </c>
      <c r="L328" s="48">
        <v>0</v>
      </c>
      <c r="M328" s="48">
        <v>1.5</v>
      </c>
      <c r="N328" s="48">
        <v>0</v>
      </c>
      <c r="O328" s="48">
        <v>0</v>
      </c>
      <c r="P328" s="48">
        <v>550</v>
      </c>
      <c r="Q328" s="48">
        <v>0</v>
      </c>
      <c r="R328" s="48">
        <v>0</v>
      </c>
      <c r="S328" s="48">
        <v>1907007</v>
      </c>
      <c r="T328" s="48">
        <v>1</v>
      </c>
      <c r="U328" s="48">
        <v>1903007</v>
      </c>
      <c r="V328" s="48">
        <v>2</v>
      </c>
      <c r="W328" s="48">
        <v>1904002</v>
      </c>
      <c r="X328" s="48">
        <v>2</v>
      </c>
      <c r="Y328" s="48">
        <v>1904006</v>
      </c>
      <c r="Z328" s="48">
        <v>2</v>
      </c>
      <c r="AC328" s="48">
        <v>4</v>
      </c>
      <c r="AD328" s="48">
        <v>4</v>
      </c>
      <c r="AE328" s="48">
        <v>1</v>
      </c>
      <c r="AF328" s="48">
        <v>1102007</v>
      </c>
    </row>
    <row r="329" spans="1:32" ht="14.25">
      <c r="A329" s="48">
        <v>1050521</v>
      </c>
      <c r="D329" s="48" t="s">
        <v>3879</v>
      </c>
      <c r="E329" s="48" t="s">
        <v>3859</v>
      </c>
      <c r="F329" s="48" t="s">
        <v>4176</v>
      </c>
      <c r="G329" s="48">
        <v>1</v>
      </c>
      <c r="H329" s="48">
        <v>40</v>
      </c>
      <c r="I329" s="48">
        <v>540</v>
      </c>
      <c r="J329" s="48">
        <v>256</v>
      </c>
      <c r="K329" s="48">
        <v>2650</v>
      </c>
      <c r="L329" s="48">
        <v>0</v>
      </c>
      <c r="M329" s="48">
        <v>1.5</v>
      </c>
      <c r="N329" s="48">
        <v>0</v>
      </c>
      <c r="O329" s="48">
        <v>0</v>
      </c>
      <c r="P329" s="48">
        <v>550</v>
      </c>
      <c r="Q329" s="48">
        <v>0</v>
      </c>
      <c r="R329" s="48">
        <v>0</v>
      </c>
      <c r="S329" s="48">
        <v>1906003</v>
      </c>
      <c r="T329" s="48">
        <v>1</v>
      </c>
      <c r="U329" s="48">
        <v>1901003</v>
      </c>
      <c r="V329" s="48">
        <v>2</v>
      </c>
      <c r="W329" s="48">
        <v>1902003</v>
      </c>
      <c r="X329" s="48">
        <v>2</v>
      </c>
      <c r="AB329" s="48" t="s">
        <v>4177</v>
      </c>
      <c r="AF329" s="48">
        <v>1101003</v>
      </c>
    </row>
    <row r="330" spans="1:32" ht="14.25">
      <c r="A330" s="48">
        <v>1050522</v>
      </c>
      <c r="D330" s="48" t="s">
        <v>3881</v>
      </c>
      <c r="E330" s="48" t="s">
        <v>3855</v>
      </c>
      <c r="F330" s="48" t="s">
        <v>4177</v>
      </c>
      <c r="G330" s="48">
        <v>2</v>
      </c>
      <c r="H330" s="48">
        <v>40</v>
      </c>
      <c r="I330" s="48">
        <v>776</v>
      </c>
      <c r="J330" s="48">
        <v>296</v>
      </c>
      <c r="K330" s="48">
        <v>4493</v>
      </c>
      <c r="L330" s="48">
        <v>0</v>
      </c>
      <c r="M330" s="48">
        <v>1.5</v>
      </c>
      <c r="N330" s="48">
        <v>0</v>
      </c>
      <c r="O330" s="48">
        <v>0</v>
      </c>
      <c r="P330" s="48">
        <v>550</v>
      </c>
      <c r="Q330" s="48">
        <v>0</v>
      </c>
      <c r="R330" s="48">
        <v>0</v>
      </c>
      <c r="S330" s="48">
        <v>1907005</v>
      </c>
      <c r="T330" s="48">
        <v>1</v>
      </c>
      <c r="U330" s="48">
        <v>1903005</v>
      </c>
      <c r="V330" s="48">
        <v>2</v>
      </c>
      <c r="W330" s="48">
        <v>1904012</v>
      </c>
      <c r="X330" s="48">
        <v>2</v>
      </c>
      <c r="Y330" s="48">
        <v>1904014</v>
      </c>
      <c r="Z330" s="48">
        <v>2</v>
      </c>
      <c r="AC330" s="48">
        <v>4</v>
      </c>
      <c r="AD330" s="48">
        <v>4</v>
      </c>
      <c r="AE330" s="48">
        <v>3</v>
      </c>
      <c r="AF330" s="48">
        <v>1102005</v>
      </c>
    </row>
    <row r="331" spans="1:32" ht="14.25">
      <c r="A331" s="48">
        <v>1050531</v>
      </c>
      <c r="D331" s="48" t="s">
        <v>3879</v>
      </c>
      <c r="E331" s="48" t="s">
        <v>3839</v>
      </c>
      <c r="F331" s="48" t="s">
        <v>4178</v>
      </c>
      <c r="G331" s="48">
        <v>1</v>
      </c>
      <c r="H331" s="48">
        <v>40</v>
      </c>
      <c r="I331" s="48">
        <v>540</v>
      </c>
      <c r="J331" s="48">
        <v>256</v>
      </c>
      <c r="K331" s="48">
        <v>2650</v>
      </c>
      <c r="L331" s="48">
        <v>0</v>
      </c>
      <c r="M331" s="48">
        <v>1.5</v>
      </c>
      <c r="N331" s="48">
        <v>0</v>
      </c>
      <c r="O331" s="48">
        <v>0</v>
      </c>
      <c r="P331" s="48">
        <v>550</v>
      </c>
      <c r="Q331" s="48">
        <v>0</v>
      </c>
      <c r="R331" s="48">
        <v>0</v>
      </c>
      <c r="S331" s="48">
        <v>1906012</v>
      </c>
      <c r="T331" s="48">
        <v>1</v>
      </c>
      <c r="U331" s="48">
        <v>1901012</v>
      </c>
      <c r="V331" s="48">
        <v>2</v>
      </c>
      <c r="W331" s="48">
        <v>1902012</v>
      </c>
      <c r="X331" s="48">
        <v>2</v>
      </c>
      <c r="AB331" s="48" t="s">
        <v>4179</v>
      </c>
      <c r="AF331" s="48">
        <v>1101012</v>
      </c>
    </row>
    <row r="332" spans="1:32" ht="14.25">
      <c r="A332" s="48">
        <v>1050532</v>
      </c>
      <c r="D332" s="48" t="s">
        <v>3881</v>
      </c>
      <c r="E332" s="48" t="s">
        <v>3840</v>
      </c>
      <c r="F332" s="48" t="s">
        <v>4179</v>
      </c>
      <c r="G332" s="48">
        <v>2</v>
      </c>
      <c r="H332" s="48">
        <v>40</v>
      </c>
      <c r="I332" s="48">
        <v>776</v>
      </c>
      <c r="J332" s="48">
        <v>296</v>
      </c>
      <c r="K332" s="48">
        <v>4493</v>
      </c>
      <c r="L332" s="48">
        <v>0</v>
      </c>
      <c r="M332" s="48">
        <v>1.5</v>
      </c>
      <c r="N332" s="48">
        <v>0</v>
      </c>
      <c r="O332" s="48">
        <v>0</v>
      </c>
      <c r="P332" s="48">
        <v>550</v>
      </c>
      <c r="Q332" s="48">
        <v>0</v>
      </c>
      <c r="R332" s="48">
        <v>0</v>
      </c>
      <c r="S332" s="48">
        <v>1907018</v>
      </c>
      <c r="T332" s="48">
        <v>1</v>
      </c>
      <c r="U332" s="48">
        <v>1903018</v>
      </c>
      <c r="V332" s="48">
        <v>2</v>
      </c>
      <c r="W332" s="48">
        <v>1904012</v>
      </c>
      <c r="X332" s="48">
        <v>2</v>
      </c>
      <c r="Y332" s="48">
        <v>1904010</v>
      </c>
      <c r="Z332" s="48">
        <v>2</v>
      </c>
      <c r="AC332" s="48">
        <v>4</v>
      </c>
      <c r="AD332" s="48">
        <v>4</v>
      </c>
      <c r="AE332" s="48">
        <v>2</v>
      </c>
      <c r="AF332" s="48">
        <v>1102018</v>
      </c>
    </row>
    <row r="333" spans="1:32" ht="14.25">
      <c r="A333" s="48">
        <v>1050611</v>
      </c>
      <c r="D333" s="48" t="s">
        <v>3879</v>
      </c>
      <c r="E333" s="48" t="s">
        <v>3823</v>
      </c>
      <c r="F333" s="48" t="s">
        <v>4180</v>
      </c>
      <c r="G333" s="48">
        <v>1</v>
      </c>
      <c r="H333" s="48">
        <v>41</v>
      </c>
      <c r="I333" s="48">
        <v>622</v>
      </c>
      <c r="J333" s="48">
        <v>295</v>
      </c>
      <c r="K333" s="48">
        <v>3071</v>
      </c>
      <c r="L333" s="48">
        <v>0</v>
      </c>
      <c r="M333" s="48">
        <v>1.5</v>
      </c>
      <c r="N333" s="48">
        <v>0</v>
      </c>
      <c r="O333" s="48">
        <v>0</v>
      </c>
      <c r="P333" s="48">
        <v>550</v>
      </c>
      <c r="Q333" s="48">
        <v>0</v>
      </c>
      <c r="R333" s="48">
        <v>0</v>
      </c>
      <c r="S333" s="48">
        <v>1906009</v>
      </c>
      <c r="T333" s="48">
        <v>1</v>
      </c>
      <c r="U333" s="48">
        <v>1901009</v>
      </c>
      <c r="V333" s="48">
        <v>2</v>
      </c>
      <c r="W333" s="48">
        <v>1902009</v>
      </c>
      <c r="X333" s="48">
        <v>2</v>
      </c>
      <c r="AB333" s="48" t="s">
        <v>4181</v>
      </c>
      <c r="AF333" s="48">
        <v>1101009</v>
      </c>
    </row>
    <row r="334" spans="1:32" ht="14.25">
      <c r="A334" s="48">
        <v>1050612</v>
      </c>
      <c r="D334" s="48" t="s">
        <v>3881</v>
      </c>
      <c r="E334" s="48" t="s">
        <v>3824</v>
      </c>
      <c r="F334" s="48" t="s">
        <v>4181</v>
      </c>
      <c r="G334" s="48">
        <v>2</v>
      </c>
      <c r="H334" s="48">
        <v>41</v>
      </c>
      <c r="I334" s="48">
        <v>820</v>
      </c>
      <c r="J334" s="48">
        <v>306</v>
      </c>
      <c r="K334" s="48">
        <v>4662</v>
      </c>
      <c r="L334" s="48">
        <v>0</v>
      </c>
      <c r="M334" s="48">
        <v>1.5</v>
      </c>
      <c r="N334" s="48">
        <v>0</v>
      </c>
      <c r="O334" s="48">
        <v>0</v>
      </c>
      <c r="P334" s="48">
        <v>550</v>
      </c>
      <c r="Q334" s="48">
        <v>0</v>
      </c>
      <c r="R334" s="48">
        <v>0</v>
      </c>
      <c r="S334" s="48">
        <v>1907014</v>
      </c>
      <c r="T334" s="48">
        <v>1</v>
      </c>
      <c r="U334" s="48">
        <v>1903014</v>
      </c>
      <c r="V334" s="48">
        <v>2</v>
      </c>
      <c r="W334" s="48">
        <v>1904002</v>
      </c>
      <c r="X334" s="48">
        <v>2</v>
      </c>
      <c r="Y334" s="48">
        <v>1904006</v>
      </c>
      <c r="Z334" s="48">
        <v>2</v>
      </c>
      <c r="AC334" s="48">
        <v>4</v>
      </c>
      <c r="AD334" s="48">
        <v>4</v>
      </c>
      <c r="AE334" s="48">
        <v>1</v>
      </c>
      <c r="AF334" s="48">
        <v>1102014</v>
      </c>
    </row>
    <row r="335" spans="1:32" ht="14.25">
      <c r="A335" s="48">
        <v>1050621</v>
      </c>
      <c r="D335" s="48" t="s">
        <v>3879</v>
      </c>
      <c r="E335" s="48" t="s">
        <v>3801</v>
      </c>
      <c r="F335" s="48" t="s">
        <v>4182</v>
      </c>
      <c r="G335" s="48">
        <v>1</v>
      </c>
      <c r="H335" s="48">
        <v>41</v>
      </c>
      <c r="I335" s="48">
        <v>560</v>
      </c>
      <c r="J335" s="48">
        <v>265</v>
      </c>
      <c r="K335" s="48">
        <v>2747</v>
      </c>
      <c r="L335" s="48">
        <v>0</v>
      </c>
      <c r="M335" s="48">
        <v>1.5</v>
      </c>
      <c r="N335" s="48">
        <v>0</v>
      </c>
      <c r="O335" s="48">
        <v>0</v>
      </c>
      <c r="P335" s="48">
        <v>550</v>
      </c>
      <c r="Q335" s="48">
        <v>0</v>
      </c>
      <c r="R335" s="48">
        <v>0</v>
      </c>
      <c r="S335" s="48">
        <v>1906008</v>
      </c>
      <c r="T335" s="48">
        <v>1</v>
      </c>
      <c r="U335" s="48">
        <v>1901008</v>
      </c>
      <c r="V335" s="48">
        <v>2</v>
      </c>
      <c r="W335" s="48">
        <v>1902008</v>
      </c>
      <c r="X335" s="48">
        <v>2</v>
      </c>
      <c r="AB335" s="48" t="s">
        <v>4183</v>
      </c>
      <c r="AF335" s="48">
        <v>1101008</v>
      </c>
    </row>
    <row r="336" spans="1:32" ht="14.25">
      <c r="A336" s="48">
        <v>1050622</v>
      </c>
      <c r="D336" s="48" t="s">
        <v>3881</v>
      </c>
      <c r="E336" s="48" t="s">
        <v>3841</v>
      </c>
      <c r="F336" s="48" t="s">
        <v>4183</v>
      </c>
      <c r="G336" s="48">
        <v>2</v>
      </c>
      <c r="H336" s="48">
        <v>41</v>
      </c>
      <c r="I336" s="48">
        <v>801</v>
      </c>
      <c r="J336" s="48">
        <v>306</v>
      </c>
      <c r="K336" s="48">
        <v>4662</v>
      </c>
      <c r="L336" s="48">
        <v>0</v>
      </c>
      <c r="M336" s="48">
        <v>1.5</v>
      </c>
      <c r="N336" s="48">
        <v>0</v>
      </c>
      <c r="O336" s="48">
        <v>0</v>
      </c>
      <c r="P336" s="48">
        <v>550</v>
      </c>
      <c r="Q336" s="48">
        <v>0</v>
      </c>
      <c r="R336" s="48">
        <v>0</v>
      </c>
      <c r="S336" s="48">
        <v>1907013</v>
      </c>
      <c r="T336" s="48">
        <v>1</v>
      </c>
      <c r="U336" s="48">
        <v>1903013</v>
      </c>
      <c r="V336" s="48">
        <v>2</v>
      </c>
      <c r="W336" s="48">
        <v>1904008</v>
      </c>
      <c r="X336" s="48">
        <v>2</v>
      </c>
      <c r="Y336" s="48">
        <v>1904010</v>
      </c>
      <c r="Z336" s="48">
        <v>2</v>
      </c>
      <c r="AC336" s="48">
        <v>4</v>
      </c>
      <c r="AD336" s="48">
        <v>4</v>
      </c>
      <c r="AE336" s="48">
        <v>3</v>
      </c>
      <c r="AF336" s="48">
        <v>1102013</v>
      </c>
    </row>
    <row r="337" spans="1:32" ht="14.25">
      <c r="A337" s="48">
        <v>1050631</v>
      </c>
      <c r="D337" s="48" t="s">
        <v>3879</v>
      </c>
      <c r="E337" s="48" t="s">
        <v>3839</v>
      </c>
      <c r="F337" s="48" t="s">
        <v>4184</v>
      </c>
      <c r="G337" s="48">
        <v>1</v>
      </c>
      <c r="H337" s="48">
        <v>41</v>
      </c>
      <c r="I337" s="48">
        <v>560</v>
      </c>
      <c r="J337" s="48">
        <v>265</v>
      </c>
      <c r="K337" s="48">
        <v>2747</v>
      </c>
      <c r="L337" s="48">
        <v>0</v>
      </c>
      <c r="M337" s="48">
        <v>1.5</v>
      </c>
      <c r="N337" s="48">
        <v>0</v>
      </c>
      <c r="O337" s="48">
        <v>0</v>
      </c>
      <c r="P337" s="48">
        <v>550</v>
      </c>
      <c r="Q337" s="48">
        <v>0</v>
      </c>
      <c r="R337" s="48">
        <v>0</v>
      </c>
      <c r="S337" s="48">
        <v>1906012</v>
      </c>
      <c r="T337" s="48">
        <v>1</v>
      </c>
      <c r="U337" s="48">
        <v>1901012</v>
      </c>
      <c r="V337" s="48">
        <v>2</v>
      </c>
      <c r="W337" s="48">
        <v>1902012</v>
      </c>
      <c r="X337" s="48">
        <v>2</v>
      </c>
      <c r="AB337" s="48" t="s">
        <v>4185</v>
      </c>
      <c r="AF337" s="48">
        <v>1101012</v>
      </c>
    </row>
    <row r="338" spans="1:32" ht="14.25">
      <c r="A338" s="48">
        <v>1050632</v>
      </c>
      <c r="D338" s="48" t="s">
        <v>3881</v>
      </c>
      <c r="E338" s="48" t="s">
        <v>3840</v>
      </c>
      <c r="F338" s="48" t="s">
        <v>4185</v>
      </c>
      <c r="G338" s="48">
        <v>2</v>
      </c>
      <c r="H338" s="48">
        <v>41</v>
      </c>
      <c r="I338" s="48">
        <v>801</v>
      </c>
      <c r="J338" s="48">
        <v>306</v>
      </c>
      <c r="K338" s="48">
        <v>4662</v>
      </c>
      <c r="L338" s="48">
        <v>0</v>
      </c>
      <c r="M338" s="48">
        <v>1.5</v>
      </c>
      <c r="N338" s="48">
        <v>0</v>
      </c>
      <c r="O338" s="48">
        <v>0</v>
      </c>
      <c r="P338" s="48">
        <v>550</v>
      </c>
      <c r="Q338" s="48">
        <v>0</v>
      </c>
      <c r="R338" s="48">
        <v>0</v>
      </c>
      <c r="S338" s="48">
        <v>1907018</v>
      </c>
      <c r="T338" s="48">
        <v>1</v>
      </c>
      <c r="U338" s="48">
        <v>1903018</v>
      </c>
      <c r="V338" s="48">
        <v>2</v>
      </c>
      <c r="W338" s="48">
        <v>1904012</v>
      </c>
      <c r="X338" s="48">
        <v>2</v>
      </c>
      <c r="Y338" s="48">
        <v>1904010</v>
      </c>
      <c r="Z338" s="48">
        <v>2</v>
      </c>
      <c r="AC338" s="48">
        <v>4</v>
      </c>
      <c r="AD338" s="48">
        <v>4</v>
      </c>
      <c r="AE338" s="48">
        <v>2</v>
      </c>
      <c r="AF338" s="48">
        <v>1102018</v>
      </c>
    </row>
    <row r="339" spans="1:32" ht="14.25">
      <c r="A339" s="48">
        <v>1050711</v>
      </c>
      <c r="D339" s="48" t="s">
        <v>3879</v>
      </c>
      <c r="E339" s="48" t="s">
        <v>3838</v>
      </c>
      <c r="F339" s="48" t="s">
        <v>4186</v>
      </c>
      <c r="G339" s="48">
        <v>1</v>
      </c>
      <c r="H339" s="48">
        <v>41</v>
      </c>
      <c r="I339" s="48">
        <v>640</v>
      </c>
      <c r="J339" s="48">
        <v>301</v>
      </c>
      <c r="K339" s="48">
        <v>3071</v>
      </c>
      <c r="L339" s="48">
        <v>0</v>
      </c>
      <c r="M339" s="48">
        <v>1.5</v>
      </c>
      <c r="N339" s="48">
        <v>0</v>
      </c>
      <c r="O339" s="48">
        <v>0</v>
      </c>
      <c r="P339" s="48">
        <v>550</v>
      </c>
      <c r="Q339" s="48">
        <v>0</v>
      </c>
      <c r="R339" s="48">
        <v>0</v>
      </c>
      <c r="S339" s="48">
        <v>1906013</v>
      </c>
      <c r="T339" s="48">
        <v>1</v>
      </c>
      <c r="U339" s="48">
        <v>1901013</v>
      </c>
      <c r="V339" s="48">
        <v>2</v>
      </c>
      <c r="W339" s="48">
        <v>1902013</v>
      </c>
      <c r="X339" s="48">
        <v>2</v>
      </c>
      <c r="AB339" s="48" t="s">
        <v>4187</v>
      </c>
      <c r="AF339" s="48">
        <v>1101013</v>
      </c>
    </row>
    <row r="340" spans="1:32" ht="14.25">
      <c r="A340" s="48">
        <v>1050712</v>
      </c>
      <c r="D340" s="48" t="s">
        <v>3881</v>
      </c>
      <c r="E340" s="48" t="s">
        <v>3818</v>
      </c>
      <c r="F340" s="48" t="s">
        <v>4187</v>
      </c>
      <c r="G340" s="48">
        <v>2</v>
      </c>
      <c r="H340" s="48">
        <v>41</v>
      </c>
      <c r="I340" s="48">
        <v>838</v>
      </c>
      <c r="J340" s="48">
        <v>312</v>
      </c>
      <c r="K340" s="48">
        <v>4662</v>
      </c>
      <c r="L340" s="48">
        <v>0</v>
      </c>
      <c r="M340" s="48">
        <v>1.5</v>
      </c>
      <c r="N340" s="48">
        <v>0</v>
      </c>
      <c r="O340" s="48">
        <v>0</v>
      </c>
      <c r="P340" s="48">
        <v>550</v>
      </c>
      <c r="Q340" s="48">
        <v>0</v>
      </c>
      <c r="R340" s="48">
        <v>0</v>
      </c>
      <c r="S340" s="48">
        <v>1907019</v>
      </c>
      <c r="T340" s="48">
        <v>1</v>
      </c>
      <c r="U340" s="48">
        <v>1903019</v>
      </c>
      <c r="V340" s="48">
        <v>2</v>
      </c>
      <c r="W340" s="48">
        <v>1904014</v>
      </c>
      <c r="X340" s="48">
        <v>2</v>
      </c>
      <c r="Y340" s="48">
        <v>1904016</v>
      </c>
      <c r="Z340" s="48">
        <v>2</v>
      </c>
      <c r="AC340" s="48">
        <v>4</v>
      </c>
      <c r="AD340" s="48">
        <v>4</v>
      </c>
      <c r="AE340" s="48">
        <v>1</v>
      </c>
      <c r="AF340" s="48">
        <v>1102019</v>
      </c>
    </row>
    <row r="341" spans="1:32" ht="14.25">
      <c r="A341" s="48">
        <v>1050721</v>
      </c>
      <c r="D341" s="48" t="s">
        <v>3879</v>
      </c>
      <c r="E341" s="48" t="s">
        <v>3851</v>
      </c>
      <c r="F341" s="48" t="s">
        <v>4188</v>
      </c>
      <c r="G341" s="48">
        <v>1</v>
      </c>
      <c r="H341" s="48">
        <v>41</v>
      </c>
      <c r="I341" s="48">
        <v>578</v>
      </c>
      <c r="J341" s="48">
        <v>271</v>
      </c>
      <c r="K341" s="48">
        <v>2747</v>
      </c>
      <c r="L341" s="48">
        <v>0</v>
      </c>
      <c r="M341" s="48">
        <v>1.5</v>
      </c>
      <c r="N341" s="48">
        <v>0</v>
      </c>
      <c r="O341" s="48">
        <v>0</v>
      </c>
      <c r="P341" s="48">
        <v>550</v>
      </c>
      <c r="Q341" s="48">
        <v>0</v>
      </c>
      <c r="R341" s="48">
        <v>0</v>
      </c>
      <c r="S341" s="48">
        <v>1906007</v>
      </c>
      <c r="T341" s="48">
        <v>1</v>
      </c>
      <c r="U341" s="48">
        <v>1901007</v>
      </c>
      <c r="V341" s="48">
        <v>2</v>
      </c>
      <c r="W341" s="48">
        <v>1902007</v>
      </c>
      <c r="X341" s="48">
        <v>2</v>
      </c>
      <c r="AB341" s="48" t="s">
        <v>4189</v>
      </c>
      <c r="AF341" s="48">
        <v>1101007</v>
      </c>
    </row>
    <row r="342" spans="1:32" ht="14.25">
      <c r="A342" s="48">
        <v>1050722</v>
      </c>
      <c r="D342" s="48" t="s">
        <v>3881</v>
      </c>
      <c r="E342" s="48" t="s">
        <v>616</v>
      </c>
      <c r="F342" s="48" t="s">
        <v>4189</v>
      </c>
      <c r="G342" s="48">
        <v>2</v>
      </c>
      <c r="H342" s="48">
        <v>41</v>
      </c>
      <c r="I342" s="48">
        <v>819</v>
      </c>
      <c r="J342" s="48">
        <v>312</v>
      </c>
      <c r="K342" s="48">
        <v>4662</v>
      </c>
      <c r="L342" s="48">
        <v>0</v>
      </c>
      <c r="M342" s="48">
        <v>1.5</v>
      </c>
      <c r="N342" s="48">
        <v>0</v>
      </c>
      <c r="O342" s="48">
        <v>0</v>
      </c>
      <c r="P342" s="48">
        <v>550</v>
      </c>
      <c r="Q342" s="48">
        <v>0</v>
      </c>
      <c r="R342" s="48">
        <v>0</v>
      </c>
      <c r="S342" s="48">
        <v>1907003</v>
      </c>
      <c r="T342" s="48">
        <v>1</v>
      </c>
      <c r="U342" s="48">
        <v>1903003</v>
      </c>
      <c r="V342" s="48">
        <v>2</v>
      </c>
      <c r="W342" s="48">
        <v>1904008</v>
      </c>
      <c r="X342" s="48">
        <v>2</v>
      </c>
      <c r="Y342" s="48">
        <v>1904010</v>
      </c>
      <c r="Z342" s="48">
        <v>2</v>
      </c>
      <c r="AC342" s="48">
        <v>4</v>
      </c>
      <c r="AD342" s="48">
        <v>4</v>
      </c>
      <c r="AE342" s="48">
        <v>2</v>
      </c>
      <c r="AF342" s="48">
        <v>1102003</v>
      </c>
    </row>
    <row r="343" spans="1:32" ht="14.25">
      <c r="A343" s="48">
        <v>1050731</v>
      </c>
      <c r="D343" s="48" t="s">
        <v>3879</v>
      </c>
      <c r="E343" s="48" t="s">
        <v>3853</v>
      </c>
      <c r="F343" s="48" t="s">
        <v>4190</v>
      </c>
      <c r="G343" s="48">
        <v>1</v>
      </c>
      <c r="H343" s="48">
        <v>41</v>
      </c>
      <c r="I343" s="48">
        <v>578</v>
      </c>
      <c r="J343" s="48">
        <v>271</v>
      </c>
      <c r="K343" s="48">
        <v>2747</v>
      </c>
      <c r="L343" s="48">
        <v>0</v>
      </c>
      <c r="M343" s="48">
        <v>1.5</v>
      </c>
      <c r="N343" s="48">
        <v>0</v>
      </c>
      <c r="O343" s="48">
        <v>0</v>
      </c>
      <c r="P343" s="48">
        <v>550</v>
      </c>
      <c r="Q343" s="48">
        <v>0</v>
      </c>
      <c r="R343" s="48">
        <v>0</v>
      </c>
      <c r="S343" s="48">
        <v>1906011</v>
      </c>
      <c r="T343" s="48">
        <v>1</v>
      </c>
      <c r="U343" s="48">
        <v>1901011</v>
      </c>
      <c r="V343" s="48">
        <v>2</v>
      </c>
      <c r="W343" s="48">
        <v>1902011</v>
      </c>
      <c r="X343" s="48">
        <v>2</v>
      </c>
      <c r="AB343" s="48" t="s">
        <v>4191</v>
      </c>
      <c r="AF343" s="48">
        <v>1101011</v>
      </c>
    </row>
    <row r="344" spans="1:32" ht="14.25">
      <c r="A344" s="48">
        <v>1050732</v>
      </c>
      <c r="D344" s="48" t="s">
        <v>3881</v>
      </c>
      <c r="E344" s="48" t="s">
        <v>596</v>
      </c>
      <c r="F344" s="48" t="s">
        <v>4191</v>
      </c>
      <c r="G344" s="48">
        <v>2</v>
      </c>
      <c r="H344" s="48">
        <v>41</v>
      </c>
      <c r="I344" s="48">
        <v>819</v>
      </c>
      <c r="J344" s="48">
        <v>312</v>
      </c>
      <c r="K344" s="48">
        <v>4662</v>
      </c>
      <c r="L344" s="48">
        <v>0</v>
      </c>
      <c r="M344" s="48">
        <v>1.5</v>
      </c>
      <c r="N344" s="48">
        <v>0</v>
      </c>
      <c r="O344" s="48">
        <v>0</v>
      </c>
      <c r="P344" s="48">
        <v>550</v>
      </c>
      <c r="Q344" s="48">
        <v>0</v>
      </c>
      <c r="R344" s="48">
        <v>0</v>
      </c>
      <c r="S344" s="48">
        <v>1907017</v>
      </c>
      <c r="T344" s="48">
        <v>1</v>
      </c>
      <c r="U344" s="48">
        <v>1903017</v>
      </c>
      <c r="V344" s="48">
        <v>2</v>
      </c>
      <c r="W344" s="48">
        <v>1904008</v>
      </c>
      <c r="X344" s="48">
        <v>2</v>
      </c>
      <c r="Y344" s="48">
        <v>1904010</v>
      </c>
      <c r="Z344" s="48">
        <v>2</v>
      </c>
      <c r="AC344" s="48">
        <v>4</v>
      </c>
      <c r="AD344" s="48">
        <v>4</v>
      </c>
      <c r="AE344" s="48">
        <v>3</v>
      </c>
      <c r="AF344" s="48">
        <v>1102017</v>
      </c>
    </row>
    <row r="345" spans="1:32" ht="14.25">
      <c r="A345" s="48">
        <v>1050811</v>
      </c>
      <c r="D345" s="48" t="s">
        <v>3879</v>
      </c>
      <c r="E345" s="48" t="s">
        <v>3748</v>
      </c>
      <c r="F345" s="48" t="s">
        <v>4192</v>
      </c>
      <c r="G345" s="48">
        <v>1</v>
      </c>
      <c r="H345" s="48">
        <v>42</v>
      </c>
      <c r="I345" s="48">
        <v>662</v>
      </c>
      <c r="J345" s="48">
        <v>312</v>
      </c>
      <c r="K345" s="48">
        <v>3181</v>
      </c>
      <c r="L345" s="48">
        <v>0</v>
      </c>
      <c r="M345" s="48">
        <v>1.5</v>
      </c>
      <c r="N345" s="48">
        <v>0</v>
      </c>
      <c r="O345" s="48">
        <v>0</v>
      </c>
      <c r="P345" s="48">
        <v>550</v>
      </c>
      <c r="Q345" s="48">
        <v>0</v>
      </c>
      <c r="R345" s="48">
        <v>0</v>
      </c>
      <c r="S345" s="48">
        <v>1906006</v>
      </c>
      <c r="T345" s="48">
        <v>1</v>
      </c>
      <c r="U345" s="48">
        <v>1901006</v>
      </c>
      <c r="V345" s="48">
        <v>2</v>
      </c>
      <c r="W345" s="48">
        <v>1902006</v>
      </c>
      <c r="X345" s="48">
        <v>2</v>
      </c>
      <c r="AB345" s="48" t="s">
        <v>4193</v>
      </c>
      <c r="AF345" s="48">
        <v>1101006</v>
      </c>
    </row>
    <row r="346" spans="1:32" ht="14.25">
      <c r="A346" s="48">
        <v>1050812</v>
      </c>
      <c r="D346" s="48" t="s">
        <v>3881</v>
      </c>
      <c r="E346" s="48" t="s">
        <v>826</v>
      </c>
      <c r="F346" s="48" t="s">
        <v>4193</v>
      </c>
      <c r="G346" s="48">
        <v>2</v>
      </c>
      <c r="H346" s="48">
        <v>42</v>
      </c>
      <c r="I346" s="48">
        <v>864</v>
      </c>
      <c r="J346" s="48">
        <v>322</v>
      </c>
      <c r="K346" s="48">
        <v>4831</v>
      </c>
      <c r="L346" s="48">
        <v>0</v>
      </c>
      <c r="M346" s="48">
        <v>1.5</v>
      </c>
      <c r="N346" s="48">
        <v>0</v>
      </c>
      <c r="O346" s="48">
        <v>0</v>
      </c>
      <c r="P346" s="48">
        <v>550</v>
      </c>
      <c r="Q346" s="48">
        <v>0</v>
      </c>
      <c r="R346" s="48">
        <v>0</v>
      </c>
      <c r="S346" s="48">
        <v>1907007</v>
      </c>
      <c r="T346" s="48">
        <v>1</v>
      </c>
      <c r="U346" s="48">
        <v>1903007</v>
      </c>
      <c r="V346" s="48">
        <v>2</v>
      </c>
      <c r="W346" s="48">
        <v>1904002</v>
      </c>
      <c r="X346" s="48">
        <v>2</v>
      </c>
      <c r="Y346" s="48">
        <v>1904006</v>
      </c>
      <c r="Z346" s="48">
        <v>2</v>
      </c>
      <c r="AC346" s="48">
        <v>4</v>
      </c>
      <c r="AD346" s="48">
        <v>4</v>
      </c>
      <c r="AE346" s="48">
        <v>1</v>
      </c>
      <c r="AF346" s="48">
        <v>1102007</v>
      </c>
    </row>
    <row r="347" spans="1:32" ht="14.25">
      <c r="A347" s="48">
        <v>1050821</v>
      </c>
      <c r="D347" s="48" t="s">
        <v>3879</v>
      </c>
      <c r="E347" s="48" t="s">
        <v>1043</v>
      </c>
      <c r="F347" s="48" t="s">
        <v>4194</v>
      </c>
      <c r="G347" s="48">
        <v>1</v>
      </c>
      <c r="H347" s="48">
        <v>42</v>
      </c>
      <c r="I347" s="48">
        <v>598</v>
      </c>
      <c r="J347" s="48">
        <v>281</v>
      </c>
      <c r="K347" s="48">
        <v>2844</v>
      </c>
      <c r="L347" s="48">
        <v>0</v>
      </c>
      <c r="M347" s="48">
        <v>1.5</v>
      </c>
      <c r="N347" s="48">
        <v>0</v>
      </c>
      <c r="O347" s="48">
        <v>0</v>
      </c>
      <c r="P347" s="48">
        <v>550</v>
      </c>
      <c r="Q347" s="48">
        <v>0</v>
      </c>
      <c r="R347" s="48">
        <v>0</v>
      </c>
      <c r="S347" s="48">
        <v>1906005</v>
      </c>
      <c r="T347" s="48">
        <v>1</v>
      </c>
      <c r="U347" s="48">
        <v>1901005</v>
      </c>
      <c r="V347" s="48">
        <v>2</v>
      </c>
      <c r="W347" s="48">
        <v>1902005</v>
      </c>
      <c r="X347" s="48">
        <v>2</v>
      </c>
      <c r="AB347" s="48" t="s">
        <v>4195</v>
      </c>
      <c r="AF347" s="48">
        <v>1101005</v>
      </c>
    </row>
    <row r="348" spans="1:32" ht="14.25">
      <c r="A348" s="48">
        <v>1050822</v>
      </c>
      <c r="D348" s="48" t="s">
        <v>3881</v>
      </c>
      <c r="E348" s="48" t="s">
        <v>612</v>
      </c>
      <c r="F348" s="48" t="s">
        <v>4195</v>
      </c>
      <c r="G348" s="48">
        <v>2</v>
      </c>
      <c r="H348" s="48">
        <v>42</v>
      </c>
      <c r="I348" s="48">
        <v>845</v>
      </c>
      <c r="J348" s="48">
        <v>322</v>
      </c>
      <c r="K348" s="48">
        <v>4831</v>
      </c>
      <c r="L348" s="48">
        <v>0</v>
      </c>
      <c r="M348" s="48">
        <v>1.5</v>
      </c>
      <c r="N348" s="48">
        <v>0</v>
      </c>
      <c r="O348" s="48">
        <v>0</v>
      </c>
      <c r="P348" s="48">
        <v>550</v>
      </c>
      <c r="Q348" s="48">
        <v>0</v>
      </c>
      <c r="R348" s="48">
        <v>0</v>
      </c>
      <c r="S348" s="48">
        <v>1907011</v>
      </c>
      <c r="T348" s="48">
        <v>1</v>
      </c>
      <c r="U348" s="48">
        <v>1903011</v>
      </c>
      <c r="V348" s="48">
        <v>2</v>
      </c>
      <c r="W348" s="48">
        <v>1904016</v>
      </c>
      <c r="X348" s="48">
        <v>2</v>
      </c>
      <c r="Y348" s="48">
        <v>1904012</v>
      </c>
      <c r="Z348" s="48">
        <v>2</v>
      </c>
      <c r="AC348" s="48">
        <v>4</v>
      </c>
      <c r="AD348" s="48">
        <v>4</v>
      </c>
      <c r="AE348" s="48">
        <v>2</v>
      </c>
      <c r="AF348" s="48">
        <v>1102011</v>
      </c>
    </row>
    <row r="349" spans="1:32" ht="14.25">
      <c r="A349" s="48">
        <v>1050831</v>
      </c>
      <c r="D349" s="48" t="s">
        <v>3879</v>
      </c>
      <c r="E349" s="48" t="s">
        <v>3851</v>
      </c>
      <c r="F349" s="48" t="s">
        <v>4196</v>
      </c>
      <c r="G349" s="48">
        <v>1</v>
      </c>
      <c r="H349" s="48">
        <v>42</v>
      </c>
      <c r="I349" s="48">
        <v>598</v>
      </c>
      <c r="J349" s="48">
        <v>281</v>
      </c>
      <c r="K349" s="48">
        <v>2844</v>
      </c>
      <c r="L349" s="48">
        <v>0</v>
      </c>
      <c r="M349" s="48">
        <v>1.5</v>
      </c>
      <c r="N349" s="48">
        <v>0</v>
      </c>
      <c r="O349" s="48">
        <v>0</v>
      </c>
      <c r="P349" s="48">
        <v>550</v>
      </c>
      <c r="Q349" s="48">
        <v>0</v>
      </c>
      <c r="R349" s="48">
        <v>0</v>
      </c>
      <c r="S349" s="48">
        <v>1906007</v>
      </c>
      <c r="T349" s="48">
        <v>1</v>
      </c>
      <c r="U349" s="48">
        <v>1901007</v>
      </c>
      <c r="V349" s="48">
        <v>2</v>
      </c>
      <c r="W349" s="48">
        <v>1902007</v>
      </c>
      <c r="X349" s="48">
        <v>2</v>
      </c>
      <c r="AB349" s="48" t="s">
        <v>4197</v>
      </c>
      <c r="AF349" s="48">
        <v>1101007</v>
      </c>
    </row>
    <row r="350" spans="1:32" ht="14.25">
      <c r="A350" s="48">
        <v>1050832</v>
      </c>
      <c r="D350" s="48" t="s">
        <v>3881</v>
      </c>
      <c r="E350" s="48" t="s">
        <v>599</v>
      </c>
      <c r="F350" s="48" t="s">
        <v>4197</v>
      </c>
      <c r="G350" s="48">
        <v>2</v>
      </c>
      <c r="H350" s="48">
        <v>42</v>
      </c>
      <c r="I350" s="48">
        <v>845</v>
      </c>
      <c r="J350" s="48">
        <v>322</v>
      </c>
      <c r="K350" s="48">
        <v>4831</v>
      </c>
      <c r="L350" s="48">
        <v>0</v>
      </c>
      <c r="M350" s="48">
        <v>1.5</v>
      </c>
      <c r="N350" s="48">
        <v>0</v>
      </c>
      <c r="O350" s="48">
        <v>0</v>
      </c>
      <c r="P350" s="48">
        <v>550</v>
      </c>
      <c r="Q350" s="48">
        <v>0</v>
      </c>
      <c r="R350" s="48">
        <v>0</v>
      </c>
      <c r="S350" s="48">
        <v>1907010</v>
      </c>
      <c r="T350" s="48">
        <v>1</v>
      </c>
      <c r="U350" s="48">
        <v>1903010</v>
      </c>
      <c r="V350" s="48">
        <v>2</v>
      </c>
      <c r="W350" s="48">
        <v>1904015</v>
      </c>
      <c r="X350" s="48">
        <v>2</v>
      </c>
      <c r="Y350" s="48">
        <v>1904012</v>
      </c>
      <c r="Z350" s="48">
        <v>2</v>
      </c>
      <c r="AC350" s="48">
        <v>4</v>
      </c>
      <c r="AD350" s="48">
        <v>4</v>
      </c>
      <c r="AE350" s="48">
        <v>3</v>
      </c>
      <c r="AF350" s="48">
        <v>1102010</v>
      </c>
    </row>
    <row r="351" spans="1:32" ht="14.25">
      <c r="A351" s="48">
        <v>1050911</v>
      </c>
      <c r="D351" s="48" t="s">
        <v>3879</v>
      </c>
      <c r="E351" s="48" t="s">
        <v>3839</v>
      </c>
      <c r="F351" s="48" t="s">
        <v>4198</v>
      </c>
      <c r="G351" s="48">
        <v>1</v>
      </c>
      <c r="H351" s="48">
        <v>42</v>
      </c>
      <c r="I351" s="48">
        <v>673</v>
      </c>
      <c r="J351" s="48">
        <v>312</v>
      </c>
      <c r="K351" s="48">
        <v>3240</v>
      </c>
      <c r="L351" s="48">
        <v>0</v>
      </c>
      <c r="M351" s="48">
        <v>1.5</v>
      </c>
      <c r="N351" s="48">
        <v>0</v>
      </c>
      <c r="O351" s="48">
        <v>0</v>
      </c>
      <c r="P351" s="48">
        <v>550</v>
      </c>
      <c r="Q351" s="48">
        <v>0</v>
      </c>
      <c r="R351" s="48">
        <v>0</v>
      </c>
      <c r="S351" s="48">
        <v>1906012</v>
      </c>
      <c r="T351" s="48">
        <v>1</v>
      </c>
      <c r="U351" s="48">
        <v>1901012</v>
      </c>
      <c r="V351" s="48">
        <v>2</v>
      </c>
      <c r="W351" s="48">
        <v>1902012</v>
      </c>
      <c r="X351" s="48">
        <v>2</v>
      </c>
      <c r="AB351" s="48" t="s">
        <v>4199</v>
      </c>
      <c r="AF351" s="48">
        <v>1101012</v>
      </c>
    </row>
    <row r="352" spans="1:32" ht="14.25">
      <c r="A352" s="48">
        <v>1050912</v>
      </c>
      <c r="D352" s="48" t="s">
        <v>3881</v>
      </c>
      <c r="E352" s="48" t="s">
        <v>3840</v>
      </c>
      <c r="F352" s="48" t="s">
        <v>4199</v>
      </c>
      <c r="G352" s="48">
        <v>2</v>
      </c>
      <c r="H352" s="48">
        <v>42</v>
      </c>
      <c r="I352" s="48">
        <v>875</v>
      </c>
      <c r="J352" s="48">
        <v>322</v>
      </c>
      <c r="K352" s="48">
        <v>4890</v>
      </c>
      <c r="L352" s="48">
        <v>0</v>
      </c>
      <c r="M352" s="48">
        <v>1.5</v>
      </c>
      <c r="N352" s="48">
        <v>0</v>
      </c>
      <c r="O352" s="48">
        <v>0</v>
      </c>
      <c r="P352" s="48">
        <v>550</v>
      </c>
      <c r="Q352" s="48">
        <v>0</v>
      </c>
      <c r="R352" s="48">
        <v>0</v>
      </c>
      <c r="S352" s="48">
        <v>1907018</v>
      </c>
      <c r="T352" s="48">
        <v>1</v>
      </c>
      <c r="U352" s="48">
        <v>1903018</v>
      </c>
      <c r="V352" s="48">
        <v>2</v>
      </c>
      <c r="W352" s="48">
        <v>1904012</v>
      </c>
      <c r="X352" s="48">
        <v>2</v>
      </c>
      <c r="Y352" s="48">
        <v>1904010</v>
      </c>
      <c r="Z352" s="48">
        <v>2</v>
      </c>
      <c r="AC352" s="48">
        <v>4</v>
      </c>
      <c r="AD352" s="48">
        <v>4</v>
      </c>
      <c r="AE352" s="48">
        <v>2</v>
      </c>
      <c r="AF352" s="48">
        <v>1102018</v>
      </c>
    </row>
    <row r="353" spans="1:32" ht="14.25">
      <c r="A353" s="48">
        <v>1050921</v>
      </c>
      <c r="D353" s="48" t="s">
        <v>3879</v>
      </c>
      <c r="E353" s="48" t="s">
        <v>3801</v>
      </c>
      <c r="F353" s="48" t="s">
        <v>4200</v>
      </c>
      <c r="G353" s="48">
        <v>1</v>
      </c>
      <c r="H353" s="48">
        <v>42</v>
      </c>
      <c r="I353" s="48">
        <v>609</v>
      </c>
      <c r="J353" s="48">
        <v>281</v>
      </c>
      <c r="K353" s="48">
        <v>2903</v>
      </c>
      <c r="L353" s="48">
        <v>0</v>
      </c>
      <c r="M353" s="48">
        <v>1.5</v>
      </c>
      <c r="N353" s="48">
        <v>0</v>
      </c>
      <c r="O353" s="48">
        <v>0</v>
      </c>
      <c r="P353" s="48">
        <v>550</v>
      </c>
      <c r="Q353" s="48">
        <v>0</v>
      </c>
      <c r="R353" s="48">
        <v>0</v>
      </c>
      <c r="S353" s="48">
        <v>1906008</v>
      </c>
      <c r="T353" s="48">
        <v>1</v>
      </c>
      <c r="U353" s="48">
        <v>1901008</v>
      </c>
      <c r="V353" s="48">
        <v>2</v>
      </c>
      <c r="W353" s="48">
        <v>1902008</v>
      </c>
      <c r="X353" s="48">
        <v>2</v>
      </c>
      <c r="AB353" s="48" t="s">
        <v>4201</v>
      </c>
      <c r="AF353" s="48">
        <v>1101008</v>
      </c>
    </row>
    <row r="354" spans="1:32" ht="14.25">
      <c r="A354" s="48">
        <v>1050922</v>
      </c>
      <c r="D354" s="48" t="s">
        <v>3881</v>
      </c>
      <c r="E354" s="48" t="s">
        <v>3841</v>
      </c>
      <c r="F354" s="48" t="s">
        <v>4201</v>
      </c>
      <c r="G354" s="48">
        <v>2</v>
      </c>
      <c r="H354" s="48">
        <v>42</v>
      </c>
      <c r="I354" s="48">
        <v>856</v>
      </c>
      <c r="J354" s="48">
        <v>322</v>
      </c>
      <c r="K354" s="48">
        <v>4890</v>
      </c>
      <c r="L354" s="48">
        <v>0</v>
      </c>
      <c r="M354" s="48">
        <v>1.5</v>
      </c>
      <c r="N354" s="48">
        <v>0</v>
      </c>
      <c r="O354" s="48">
        <v>0</v>
      </c>
      <c r="P354" s="48">
        <v>550</v>
      </c>
      <c r="Q354" s="48">
        <v>0</v>
      </c>
      <c r="R354" s="48">
        <v>0</v>
      </c>
      <c r="S354" s="48">
        <v>1907013</v>
      </c>
      <c r="T354" s="48">
        <v>1</v>
      </c>
      <c r="U354" s="48">
        <v>1903013</v>
      </c>
      <c r="V354" s="48">
        <v>2</v>
      </c>
      <c r="W354" s="48">
        <v>1904008</v>
      </c>
      <c r="X354" s="48">
        <v>2</v>
      </c>
      <c r="Y354" s="48">
        <v>1904010</v>
      </c>
      <c r="Z354" s="48">
        <v>2</v>
      </c>
      <c r="AC354" s="48">
        <v>4</v>
      </c>
      <c r="AD354" s="48">
        <v>4</v>
      </c>
      <c r="AE354" s="48">
        <v>3</v>
      </c>
      <c r="AF354" s="48">
        <v>1102013</v>
      </c>
    </row>
    <row r="355" spans="1:32" ht="14.25">
      <c r="A355" s="48">
        <v>1050931</v>
      </c>
      <c r="D355" s="48" t="s">
        <v>3879</v>
      </c>
      <c r="E355" s="48" t="s">
        <v>3823</v>
      </c>
      <c r="F355" s="48" t="s">
        <v>4202</v>
      </c>
      <c r="G355" s="48">
        <v>1</v>
      </c>
      <c r="H355" s="48">
        <v>42</v>
      </c>
      <c r="I355" s="48">
        <v>609</v>
      </c>
      <c r="J355" s="48">
        <v>281</v>
      </c>
      <c r="K355" s="48">
        <v>2903</v>
      </c>
      <c r="L355" s="48">
        <v>0</v>
      </c>
      <c r="M355" s="48">
        <v>1.5</v>
      </c>
      <c r="N355" s="48">
        <v>0</v>
      </c>
      <c r="O355" s="48">
        <v>0</v>
      </c>
      <c r="P355" s="48">
        <v>550</v>
      </c>
      <c r="Q355" s="48">
        <v>0</v>
      </c>
      <c r="R355" s="48">
        <v>0</v>
      </c>
      <c r="S355" s="48">
        <v>1906009</v>
      </c>
      <c r="T355" s="48">
        <v>1</v>
      </c>
      <c r="U355" s="48">
        <v>1901009</v>
      </c>
      <c r="V355" s="48">
        <v>2</v>
      </c>
      <c r="W355" s="48">
        <v>1902009</v>
      </c>
      <c r="X355" s="48">
        <v>2</v>
      </c>
      <c r="AB355" s="48" t="s">
        <v>4203</v>
      </c>
      <c r="AF355" s="48">
        <v>1101009</v>
      </c>
    </row>
    <row r="356" spans="1:32" ht="14.25">
      <c r="A356" s="48">
        <v>1050932</v>
      </c>
      <c r="D356" s="48" t="s">
        <v>3881</v>
      </c>
      <c r="E356" s="48" t="s">
        <v>3824</v>
      </c>
      <c r="F356" s="48" t="s">
        <v>4203</v>
      </c>
      <c r="G356" s="48">
        <v>2</v>
      </c>
      <c r="H356" s="48">
        <v>42</v>
      </c>
      <c r="I356" s="48">
        <v>856</v>
      </c>
      <c r="J356" s="48">
        <v>322</v>
      </c>
      <c r="K356" s="48">
        <v>4890</v>
      </c>
      <c r="L356" s="48">
        <v>0</v>
      </c>
      <c r="M356" s="48">
        <v>1.5</v>
      </c>
      <c r="N356" s="48">
        <v>0</v>
      </c>
      <c r="O356" s="48">
        <v>0</v>
      </c>
      <c r="P356" s="48">
        <v>550</v>
      </c>
      <c r="Q356" s="48">
        <v>0</v>
      </c>
      <c r="R356" s="48">
        <v>0</v>
      </c>
      <c r="S356" s="48">
        <v>1907014</v>
      </c>
      <c r="T356" s="48">
        <v>1</v>
      </c>
      <c r="U356" s="48">
        <v>1903014</v>
      </c>
      <c r="V356" s="48">
        <v>2</v>
      </c>
      <c r="W356" s="48">
        <v>1904002</v>
      </c>
      <c r="X356" s="48">
        <v>2</v>
      </c>
      <c r="Y356" s="48">
        <v>1904006</v>
      </c>
      <c r="Z356" s="48">
        <v>2</v>
      </c>
      <c r="AC356" s="48">
        <v>4</v>
      </c>
      <c r="AD356" s="48">
        <v>4</v>
      </c>
      <c r="AE356" s="48">
        <v>1</v>
      </c>
      <c r="AF356" s="48">
        <v>1102014</v>
      </c>
    </row>
    <row r="357" spans="1:32" ht="14.25">
      <c r="A357" s="48">
        <v>1051011</v>
      </c>
      <c r="D357" s="48" t="s">
        <v>3879</v>
      </c>
      <c r="E357" s="48" t="s">
        <v>3781</v>
      </c>
      <c r="F357" s="48" t="s">
        <v>4204</v>
      </c>
      <c r="G357" s="48">
        <v>1</v>
      </c>
      <c r="H357" s="48">
        <v>43</v>
      </c>
      <c r="I357" s="48">
        <v>695</v>
      </c>
      <c r="J357" s="48">
        <v>323</v>
      </c>
      <c r="K357" s="48">
        <v>3350</v>
      </c>
      <c r="L357" s="48">
        <v>0</v>
      </c>
      <c r="M357" s="48">
        <v>1.5</v>
      </c>
      <c r="N357" s="48">
        <v>0</v>
      </c>
      <c r="O357" s="48">
        <v>0</v>
      </c>
      <c r="P357" s="48">
        <v>550</v>
      </c>
      <c r="Q357" s="48">
        <v>0</v>
      </c>
      <c r="R357" s="48">
        <v>0</v>
      </c>
      <c r="S357" s="48">
        <v>1906001</v>
      </c>
      <c r="T357" s="48">
        <v>1</v>
      </c>
      <c r="U357" s="48">
        <v>1901001</v>
      </c>
      <c r="V357" s="48">
        <v>2</v>
      </c>
      <c r="W357" s="48">
        <v>1902001</v>
      </c>
      <c r="X357" s="48">
        <v>2</v>
      </c>
      <c r="AB357" s="48" t="s">
        <v>4205</v>
      </c>
      <c r="AF357" s="48">
        <v>1101001</v>
      </c>
    </row>
    <row r="358" spans="1:32" ht="14.25">
      <c r="A358" s="48">
        <v>1051012</v>
      </c>
      <c r="D358" s="48" t="s">
        <v>3881</v>
      </c>
      <c r="E358" s="48" t="s">
        <v>597</v>
      </c>
      <c r="F358" s="48" t="s">
        <v>4205</v>
      </c>
      <c r="G358" s="48">
        <v>2</v>
      </c>
      <c r="H358" s="48">
        <v>43</v>
      </c>
      <c r="I358" s="48">
        <v>902</v>
      </c>
      <c r="J358" s="48">
        <v>332</v>
      </c>
      <c r="K358" s="48">
        <v>5060</v>
      </c>
      <c r="L358" s="48">
        <v>0</v>
      </c>
      <c r="M358" s="48">
        <v>1.5</v>
      </c>
      <c r="N358" s="48">
        <v>0</v>
      </c>
      <c r="O358" s="48">
        <v>0</v>
      </c>
      <c r="P358" s="48">
        <v>550</v>
      </c>
      <c r="Q358" s="48">
        <v>0</v>
      </c>
      <c r="R358" s="48">
        <v>0</v>
      </c>
      <c r="S358" s="48">
        <v>1907002</v>
      </c>
      <c r="T358" s="48">
        <v>1</v>
      </c>
      <c r="U358" s="48">
        <v>1903002</v>
      </c>
      <c r="V358" s="48">
        <v>2</v>
      </c>
      <c r="W358" s="48">
        <v>1904004</v>
      </c>
      <c r="X358" s="48">
        <v>2</v>
      </c>
      <c r="Y358" s="48">
        <v>1904005</v>
      </c>
      <c r="Z358" s="48">
        <v>2</v>
      </c>
      <c r="AC358" s="48">
        <v>4</v>
      </c>
      <c r="AD358" s="48">
        <v>4</v>
      </c>
      <c r="AE358" s="48">
        <v>1</v>
      </c>
      <c r="AF358" s="48">
        <v>1102002</v>
      </c>
    </row>
    <row r="359" spans="1:32" ht="14.25">
      <c r="A359" s="48">
        <v>1051021</v>
      </c>
      <c r="D359" s="48" t="s">
        <v>3879</v>
      </c>
      <c r="E359" s="48" t="s">
        <v>3859</v>
      </c>
      <c r="F359" s="48" t="s">
        <v>4206</v>
      </c>
      <c r="G359" s="48">
        <v>1</v>
      </c>
      <c r="H359" s="48">
        <v>43</v>
      </c>
      <c r="I359" s="48">
        <v>628</v>
      </c>
      <c r="J359" s="48">
        <v>291</v>
      </c>
      <c r="K359" s="48">
        <v>2999</v>
      </c>
      <c r="L359" s="48">
        <v>0</v>
      </c>
      <c r="M359" s="48">
        <v>1.5</v>
      </c>
      <c r="N359" s="48">
        <v>0</v>
      </c>
      <c r="O359" s="48">
        <v>0</v>
      </c>
      <c r="P359" s="48">
        <v>550</v>
      </c>
      <c r="Q359" s="48">
        <v>0</v>
      </c>
      <c r="R359" s="48">
        <v>0</v>
      </c>
      <c r="S359" s="48">
        <v>1906003</v>
      </c>
      <c r="T359" s="48">
        <v>1</v>
      </c>
      <c r="U359" s="48">
        <v>1901003</v>
      </c>
      <c r="V359" s="48">
        <v>2</v>
      </c>
      <c r="W359" s="48">
        <v>1902003</v>
      </c>
      <c r="X359" s="48">
        <v>2</v>
      </c>
      <c r="AB359" s="48" t="s">
        <v>4207</v>
      </c>
      <c r="AF359" s="48">
        <v>1101003</v>
      </c>
    </row>
    <row r="360" spans="1:32" ht="14.25">
      <c r="A360" s="48">
        <v>1051022</v>
      </c>
      <c r="D360" s="48" t="s">
        <v>3881</v>
      </c>
      <c r="E360" s="48" t="s">
        <v>3855</v>
      </c>
      <c r="F360" s="48" t="s">
        <v>4207</v>
      </c>
      <c r="G360" s="48">
        <v>2</v>
      </c>
      <c r="H360" s="48">
        <v>43</v>
      </c>
      <c r="I360" s="48">
        <v>882</v>
      </c>
      <c r="J360" s="48">
        <v>332</v>
      </c>
      <c r="K360" s="48">
        <v>5060</v>
      </c>
      <c r="L360" s="48">
        <v>0</v>
      </c>
      <c r="M360" s="48">
        <v>1.5</v>
      </c>
      <c r="N360" s="48">
        <v>0</v>
      </c>
      <c r="O360" s="48">
        <v>0</v>
      </c>
      <c r="P360" s="48">
        <v>550</v>
      </c>
      <c r="Q360" s="48">
        <v>0</v>
      </c>
      <c r="R360" s="48">
        <v>0</v>
      </c>
      <c r="S360" s="48">
        <v>1907005</v>
      </c>
      <c r="T360" s="48">
        <v>1</v>
      </c>
      <c r="U360" s="48">
        <v>1903005</v>
      </c>
      <c r="V360" s="48">
        <v>2</v>
      </c>
      <c r="W360" s="48">
        <v>1904012</v>
      </c>
      <c r="X360" s="48">
        <v>2</v>
      </c>
      <c r="Y360" s="48">
        <v>1904014</v>
      </c>
      <c r="Z360" s="48">
        <v>2</v>
      </c>
      <c r="AC360" s="48">
        <v>4</v>
      </c>
      <c r="AD360" s="48">
        <v>4</v>
      </c>
      <c r="AE360" s="48">
        <v>3</v>
      </c>
      <c r="AF360" s="48">
        <v>1102005</v>
      </c>
    </row>
    <row r="361" spans="1:32" ht="14.25">
      <c r="A361" s="48">
        <v>1051031</v>
      </c>
      <c r="D361" s="48" t="s">
        <v>3879</v>
      </c>
      <c r="E361" s="48" t="s">
        <v>3849</v>
      </c>
      <c r="F361" s="48" t="s">
        <v>4208</v>
      </c>
      <c r="G361" s="48">
        <v>1</v>
      </c>
      <c r="H361" s="48">
        <v>43</v>
      </c>
      <c r="I361" s="48">
        <v>628</v>
      </c>
      <c r="J361" s="48">
        <v>291</v>
      </c>
      <c r="K361" s="48">
        <v>2999</v>
      </c>
      <c r="L361" s="48">
        <v>0</v>
      </c>
      <c r="M361" s="48">
        <v>1.5</v>
      </c>
      <c r="N361" s="48">
        <v>0</v>
      </c>
      <c r="O361" s="48">
        <v>0</v>
      </c>
      <c r="P361" s="48">
        <v>550</v>
      </c>
      <c r="Q361" s="48">
        <v>0</v>
      </c>
      <c r="R361" s="48">
        <v>0</v>
      </c>
      <c r="S361" s="48">
        <v>1906014</v>
      </c>
      <c r="T361" s="48">
        <v>1</v>
      </c>
      <c r="U361" s="48">
        <v>1901014</v>
      </c>
      <c r="V361" s="48">
        <v>2</v>
      </c>
      <c r="W361" s="48">
        <v>1902014</v>
      </c>
      <c r="X361" s="48">
        <v>2</v>
      </c>
      <c r="AB361" s="48" t="s">
        <v>4209</v>
      </c>
      <c r="AF361" s="48">
        <v>1101014</v>
      </c>
    </row>
    <row r="362" spans="1:32" ht="14.25">
      <c r="A362" s="48">
        <v>1051032</v>
      </c>
      <c r="D362" s="48" t="s">
        <v>3881</v>
      </c>
      <c r="E362" s="48" t="s">
        <v>3850</v>
      </c>
      <c r="F362" s="48" t="s">
        <v>4209</v>
      </c>
      <c r="G362" s="48">
        <v>2</v>
      </c>
      <c r="H362" s="48">
        <v>43</v>
      </c>
      <c r="I362" s="48">
        <v>882</v>
      </c>
      <c r="J362" s="48">
        <v>332</v>
      </c>
      <c r="K362" s="48">
        <v>5060</v>
      </c>
      <c r="L362" s="48">
        <v>0</v>
      </c>
      <c r="M362" s="48">
        <v>1.5</v>
      </c>
      <c r="N362" s="48">
        <v>0</v>
      </c>
      <c r="O362" s="48">
        <v>0</v>
      </c>
      <c r="P362" s="48">
        <v>550</v>
      </c>
      <c r="Q362" s="48">
        <v>0</v>
      </c>
      <c r="R362" s="48">
        <v>0</v>
      </c>
      <c r="S362" s="48">
        <v>1907020</v>
      </c>
      <c r="T362" s="48">
        <v>1</v>
      </c>
      <c r="U362" s="48">
        <v>1903020</v>
      </c>
      <c r="V362" s="48">
        <v>2</v>
      </c>
      <c r="W362" s="48">
        <v>1904008</v>
      </c>
      <c r="X362" s="48">
        <v>2</v>
      </c>
      <c r="Y362" s="48">
        <v>1904010</v>
      </c>
      <c r="Z362" s="48">
        <v>2</v>
      </c>
      <c r="AC362" s="48">
        <v>4</v>
      </c>
      <c r="AD362" s="48">
        <v>4</v>
      </c>
      <c r="AE362" s="48">
        <v>2</v>
      </c>
      <c r="AF362" s="48">
        <v>1102020</v>
      </c>
    </row>
    <row r="363" spans="1:32" ht="14.25">
      <c r="A363" s="48">
        <v>1051111</v>
      </c>
      <c r="D363" s="48" t="s">
        <v>3879</v>
      </c>
      <c r="E363" s="48" t="s">
        <v>3839</v>
      </c>
      <c r="F363" s="48" t="s">
        <v>4210</v>
      </c>
      <c r="G363" s="48">
        <v>1</v>
      </c>
      <c r="H363" s="48">
        <v>43</v>
      </c>
      <c r="I363" s="48">
        <v>699</v>
      </c>
      <c r="J363" s="48">
        <v>333</v>
      </c>
      <c r="K363" s="48">
        <v>3350</v>
      </c>
      <c r="L363" s="48">
        <v>0</v>
      </c>
      <c r="M363" s="48">
        <v>1.5</v>
      </c>
      <c r="N363" s="48">
        <v>0</v>
      </c>
      <c r="O363" s="48">
        <v>0</v>
      </c>
      <c r="P363" s="48">
        <v>550</v>
      </c>
      <c r="Q363" s="48">
        <v>0</v>
      </c>
      <c r="R363" s="48">
        <v>0</v>
      </c>
      <c r="S363" s="48">
        <v>1906012</v>
      </c>
      <c r="T363" s="48">
        <v>1</v>
      </c>
      <c r="U363" s="48">
        <v>1901012</v>
      </c>
      <c r="V363" s="48">
        <v>2</v>
      </c>
      <c r="W363" s="48">
        <v>1902012</v>
      </c>
      <c r="X363" s="48">
        <v>2</v>
      </c>
      <c r="AB363" s="48" t="s">
        <v>4211</v>
      </c>
      <c r="AF363" s="48">
        <v>1101012</v>
      </c>
    </row>
    <row r="364" spans="1:32" ht="14.25">
      <c r="A364" s="48">
        <v>1051112</v>
      </c>
      <c r="D364" s="48" t="s">
        <v>3881</v>
      </c>
      <c r="E364" s="48" t="s">
        <v>3840</v>
      </c>
      <c r="F364" s="48" t="s">
        <v>4211</v>
      </c>
      <c r="G364" s="48">
        <v>2</v>
      </c>
      <c r="H364" s="48">
        <v>43</v>
      </c>
      <c r="I364" s="48">
        <v>906</v>
      </c>
      <c r="J364" s="48">
        <v>342</v>
      </c>
      <c r="K364" s="48">
        <v>5060</v>
      </c>
      <c r="L364" s="48">
        <v>0</v>
      </c>
      <c r="M364" s="48">
        <v>1.5</v>
      </c>
      <c r="N364" s="48">
        <v>0</v>
      </c>
      <c r="O364" s="48">
        <v>0</v>
      </c>
      <c r="P364" s="48">
        <v>550</v>
      </c>
      <c r="Q364" s="48">
        <v>0</v>
      </c>
      <c r="R364" s="48">
        <v>0</v>
      </c>
      <c r="S364" s="48">
        <v>1907018</v>
      </c>
      <c r="T364" s="48">
        <v>1</v>
      </c>
      <c r="U364" s="48">
        <v>1903018</v>
      </c>
      <c r="V364" s="48">
        <v>2</v>
      </c>
      <c r="W364" s="48">
        <v>1904012</v>
      </c>
      <c r="X364" s="48">
        <v>2</v>
      </c>
      <c r="Y364" s="48">
        <v>1904010</v>
      </c>
      <c r="Z364" s="48">
        <v>2</v>
      </c>
      <c r="AC364" s="48">
        <v>4</v>
      </c>
      <c r="AD364" s="48">
        <v>4</v>
      </c>
      <c r="AE364" s="48">
        <v>2</v>
      </c>
      <c r="AF364" s="48">
        <v>1102018</v>
      </c>
    </row>
    <row r="365" spans="1:32" ht="14.25">
      <c r="A365" s="48">
        <v>1051121</v>
      </c>
      <c r="D365" s="48" t="s">
        <v>3879</v>
      </c>
      <c r="E365" s="48" t="s">
        <v>3801</v>
      </c>
      <c r="F365" s="48" t="s">
        <v>4212</v>
      </c>
      <c r="G365" s="48">
        <v>1</v>
      </c>
      <c r="H365" s="48">
        <v>43</v>
      </c>
      <c r="I365" s="48">
        <v>632</v>
      </c>
      <c r="J365" s="48">
        <v>301</v>
      </c>
      <c r="K365" s="48">
        <v>2999</v>
      </c>
      <c r="L365" s="48">
        <v>0</v>
      </c>
      <c r="M365" s="48">
        <v>1.5</v>
      </c>
      <c r="N365" s="48">
        <v>0</v>
      </c>
      <c r="O365" s="48">
        <v>0</v>
      </c>
      <c r="P365" s="48">
        <v>550</v>
      </c>
      <c r="Q365" s="48">
        <v>0</v>
      </c>
      <c r="R365" s="48">
        <v>0</v>
      </c>
      <c r="S365" s="48">
        <v>1906008</v>
      </c>
      <c r="T365" s="48">
        <v>1</v>
      </c>
      <c r="U365" s="48">
        <v>1901008</v>
      </c>
      <c r="V365" s="48">
        <v>2</v>
      </c>
      <c r="W365" s="48">
        <v>1902008</v>
      </c>
      <c r="X365" s="48">
        <v>2</v>
      </c>
      <c r="AB365" s="48" t="s">
        <v>4213</v>
      </c>
      <c r="AF365" s="48">
        <v>1101008</v>
      </c>
    </row>
    <row r="366" spans="1:32" ht="14.25">
      <c r="A366" s="48">
        <v>1051122</v>
      </c>
      <c r="D366" s="48" t="s">
        <v>3881</v>
      </c>
      <c r="E366" s="48" t="s">
        <v>3841</v>
      </c>
      <c r="F366" s="48" t="s">
        <v>4213</v>
      </c>
      <c r="G366" s="48">
        <v>2</v>
      </c>
      <c r="H366" s="48">
        <v>43</v>
      </c>
      <c r="I366" s="48">
        <v>886</v>
      </c>
      <c r="J366" s="48">
        <v>342</v>
      </c>
      <c r="K366" s="48">
        <v>5060</v>
      </c>
      <c r="L366" s="48">
        <v>0</v>
      </c>
      <c r="M366" s="48">
        <v>1.5</v>
      </c>
      <c r="N366" s="48">
        <v>0</v>
      </c>
      <c r="O366" s="48">
        <v>0</v>
      </c>
      <c r="P366" s="48">
        <v>550</v>
      </c>
      <c r="Q366" s="48">
        <v>0</v>
      </c>
      <c r="R366" s="48">
        <v>0</v>
      </c>
      <c r="S366" s="48">
        <v>1907013</v>
      </c>
      <c r="T366" s="48">
        <v>1</v>
      </c>
      <c r="U366" s="48">
        <v>1903013</v>
      </c>
      <c r="V366" s="48">
        <v>2</v>
      </c>
      <c r="W366" s="48">
        <v>1904008</v>
      </c>
      <c r="X366" s="48">
        <v>2</v>
      </c>
      <c r="Y366" s="48">
        <v>1904010</v>
      </c>
      <c r="Z366" s="48">
        <v>2</v>
      </c>
      <c r="AC366" s="48">
        <v>4</v>
      </c>
      <c r="AD366" s="48">
        <v>4</v>
      </c>
      <c r="AE366" s="48">
        <v>3</v>
      </c>
      <c r="AF366" s="48">
        <v>1102013</v>
      </c>
    </row>
    <row r="367" spans="1:32" ht="14.25">
      <c r="A367" s="48">
        <v>1051131</v>
      </c>
      <c r="D367" s="48" t="s">
        <v>3879</v>
      </c>
      <c r="E367" s="48" t="s">
        <v>3823</v>
      </c>
      <c r="F367" s="48" t="s">
        <v>4214</v>
      </c>
      <c r="G367" s="48">
        <v>1</v>
      </c>
      <c r="H367" s="48">
        <v>43</v>
      </c>
      <c r="I367" s="48">
        <v>632</v>
      </c>
      <c r="J367" s="48">
        <v>301</v>
      </c>
      <c r="K367" s="48">
        <v>2999</v>
      </c>
      <c r="L367" s="48">
        <v>0</v>
      </c>
      <c r="M367" s="48">
        <v>1.5</v>
      </c>
      <c r="N367" s="48">
        <v>0</v>
      </c>
      <c r="O367" s="48">
        <v>0</v>
      </c>
      <c r="P367" s="48">
        <v>550</v>
      </c>
      <c r="Q367" s="48">
        <v>0</v>
      </c>
      <c r="R367" s="48">
        <v>0</v>
      </c>
      <c r="S367" s="48">
        <v>1906009</v>
      </c>
      <c r="T367" s="48">
        <v>1</v>
      </c>
      <c r="U367" s="48">
        <v>1901009</v>
      </c>
      <c r="V367" s="48">
        <v>2</v>
      </c>
      <c r="W367" s="48">
        <v>1902009</v>
      </c>
      <c r="X367" s="48">
        <v>2</v>
      </c>
      <c r="AB367" s="48" t="s">
        <v>4215</v>
      </c>
      <c r="AF367" s="48">
        <v>1101009</v>
      </c>
    </row>
    <row r="368" spans="1:32" ht="14.25">
      <c r="A368" s="48">
        <v>1051132</v>
      </c>
      <c r="D368" s="48" t="s">
        <v>3881</v>
      </c>
      <c r="E368" s="48" t="s">
        <v>3824</v>
      </c>
      <c r="F368" s="48" t="s">
        <v>4215</v>
      </c>
      <c r="G368" s="48">
        <v>2</v>
      </c>
      <c r="H368" s="48">
        <v>43</v>
      </c>
      <c r="I368" s="48">
        <v>886</v>
      </c>
      <c r="J368" s="48">
        <v>342</v>
      </c>
      <c r="K368" s="48">
        <v>5060</v>
      </c>
      <c r="L368" s="48">
        <v>0</v>
      </c>
      <c r="M368" s="48">
        <v>1.5</v>
      </c>
      <c r="N368" s="48">
        <v>0</v>
      </c>
      <c r="O368" s="48">
        <v>0</v>
      </c>
      <c r="P368" s="48">
        <v>550</v>
      </c>
      <c r="Q368" s="48">
        <v>0</v>
      </c>
      <c r="R368" s="48">
        <v>0</v>
      </c>
      <c r="S368" s="48">
        <v>1907014</v>
      </c>
      <c r="T368" s="48">
        <v>1</v>
      </c>
      <c r="U368" s="48">
        <v>1903014</v>
      </c>
      <c r="V368" s="48">
        <v>2</v>
      </c>
      <c r="W368" s="48">
        <v>1904002</v>
      </c>
      <c r="X368" s="48">
        <v>2</v>
      </c>
      <c r="Y368" s="48">
        <v>1904006</v>
      </c>
      <c r="Z368" s="48">
        <v>2</v>
      </c>
      <c r="AC368" s="48">
        <v>4</v>
      </c>
      <c r="AD368" s="48">
        <v>4</v>
      </c>
      <c r="AE368" s="48">
        <v>1</v>
      </c>
      <c r="AF368" s="48">
        <v>1102014</v>
      </c>
    </row>
    <row r="369" spans="1:32" ht="14.25">
      <c r="A369" s="48">
        <v>1051211</v>
      </c>
      <c r="D369" s="48" t="s">
        <v>3879</v>
      </c>
      <c r="E369" s="48" t="s">
        <v>3832</v>
      </c>
      <c r="F369" s="48" t="s">
        <v>4216</v>
      </c>
      <c r="G369" s="48">
        <v>1</v>
      </c>
      <c r="H369" s="48">
        <v>43</v>
      </c>
      <c r="I369" s="48">
        <v>699</v>
      </c>
      <c r="J369" s="48">
        <v>333</v>
      </c>
      <c r="K369" s="48">
        <v>3350</v>
      </c>
      <c r="L369" s="48">
        <v>0</v>
      </c>
      <c r="M369" s="48">
        <v>1.5</v>
      </c>
      <c r="N369" s="48">
        <v>0</v>
      </c>
      <c r="O369" s="48">
        <v>0</v>
      </c>
      <c r="P369" s="48">
        <v>550</v>
      </c>
      <c r="Q369" s="48">
        <v>0</v>
      </c>
      <c r="R369" s="48">
        <v>0</v>
      </c>
      <c r="S369" s="48">
        <v>1906015</v>
      </c>
      <c r="T369" s="48">
        <v>1</v>
      </c>
      <c r="U369" s="48">
        <v>1901015</v>
      </c>
      <c r="V369" s="48">
        <v>2</v>
      </c>
      <c r="W369" s="48">
        <v>1902015</v>
      </c>
      <c r="X369" s="48">
        <v>2</v>
      </c>
      <c r="AB369" s="48" t="s">
        <v>4217</v>
      </c>
      <c r="AF369" s="48">
        <v>1101015</v>
      </c>
    </row>
    <row r="370" spans="1:32" ht="14.25">
      <c r="A370" s="48">
        <v>1051212</v>
      </c>
      <c r="D370" s="48" t="s">
        <v>3881</v>
      </c>
      <c r="E370" s="48" t="s">
        <v>3833</v>
      </c>
      <c r="F370" s="48" t="s">
        <v>4217</v>
      </c>
      <c r="G370" s="48">
        <v>2</v>
      </c>
      <c r="H370" s="48">
        <v>43</v>
      </c>
      <c r="I370" s="48">
        <v>906</v>
      </c>
      <c r="J370" s="48">
        <v>342</v>
      </c>
      <c r="K370" s="48">
        <v>5060</v>
      </c>
      <c r="L370" s="48">
        <v>0</v>
      </c>
      <c r="M370" s="48">
        <v>1.5</v>
      </c>
      <c r="N370" s="48">
        <v>0</v>
      </c>
      <c r="O370" s="48">
        <v>0</v>
      </c>
      <c r="P370" s="48">
        <v>550</v>
      </c>
      <c r="Q370" s="48">
        <v>0</v>
      </c>
      <c r="R370" s="48">
        <v>0</v>
      </c>
      <c r="S370" s="48">
        <v>1907021</v>
      </c>
      <c r="T370" s="48">
        <v>1</v>
      </c>
      <c r="U370" s="48">
        <v>1903021</v>
      </c>
      <c r="V370" s="48">
        <v>2</v>
      </c>
      <c r="W370" s="48">
        <v>1904008</v>
      </c>
      <c r="X370" s="48">
        <v>2</v>
      </c>
      <c r="Y370" s="48">
        <v>1904011</v>
      </c>
      <c r="Z370" s="48">
        <v>2</v>
      </c>
      <c r="AC370" s="48">
        <v>4</v>
      </c>
      <c r="AD370" s="48">
        <v>4</v>
      </c>
      <c r="AE370" s="48">
        <v>1</v>
      </c>
      <c r="AF370" s="48">
        <v>1102021</v>
      </c>
    </row>
    <row r="371" spans="1:32" ht="14.25">
      <c r="A371" s="48">
        <v>1051221</v>
      </c>
      <c r="D371" s="48" t="s">
        <v>3879</v>
      </c>
      <c r="E371" s="48" t="s">
        <v>3781</v>
      </c>
      <c r="F371" s="48" t="s">
        <v>4218</v>
      </c>
      <c r="G371" s="48">
        <v>1</v>
      </c>
      <c r="H371" s="48">
        <v>43</v>
      </c>
      <c r="I371" s="48">
        <v>632</v>
      </c>
      <c r="J371" s="48">
        <v>301</v>
      </c>
      <c r="K371" s="48">
        <v>2999</v>
      </c>
      <c r="L371" s="48">
        <v>0</v>
      </c>
      <c r="M371" s="48">
        <v>1.5</v>
      </c>
      <c r="N371" s="48">
        <v>0</v>
      </c>
      <c r="O371" s="48">
        <v>0</v>
      </c>
      <c r="P371" s="48">
        <v>550</v>
      </c>
      <c r="Q371" s="48">
        <v>0</v>
      </c>
      <c r="R371" s="48">
        <v>0</v>
      </c>
      <c r="S371" s="48">
        <v>1906001</v>
      </c>
      <c r="T371" s="48">
        <v>1</v>
      </c>
      <c r="U371" s="48">
        <v>1901001</v>
      </c>
      <c r="V371" s="48">
        <v>2</v>
      </c>
      <c r="W371" s="48">
        <v>1902001</v>
      </c>
      <c r="X371" s="48">
        <v>2</v>
      </c>
      <c r="AB371" s="48" t="s">
        <v>4219</v>
      </c>
      <c r="AF371" s="48">
        <v>1101001</v>
      </c>
    </row>
    <row r="372" spans="1:32" ht="14.25">
      <c r="A372" s="48">
        <v>1051222</v>
      </c>
      <c r="D372" s="48" t="s">
        <v>3881</v>
      </c>
      <c r="E372" s="48" t="s">
        <v>623</v>
      </c>
      <c r="F372" s="48" t="s">
        <v>4219</v>
      </c>
      <c r="G372" s="48">
        <v>2</v>
      </c>
      <c r="H372" s="48">
        <v>43</v>
      </c>
      <c r="I372" s="48">
        <v>886</v>
      </c>
      <c r="J372" s="48">
        <v>342</v>
      </c>
      <c r="K372" s="48">
        <v>5060</v>
      </c>
      <c r="L372" s="48">
        <v>0</v>
      </c>
      <c r="M372" s="48">
        <v>1.5</v>
      </c>
      <c r="N372" s="48">
        <v>0</v>
      </c>
      <c r="O372" s="48">
        <v>0</v>
      </c>
      <c r="P372" s="48">
        <v>550</v>
      </c>
      <c r="Q372" s="48">
        <v>0</v>
      </c>
      <c r="R372" s="48">
        <v>0</v>
      </c>
      <c r="S372" s="48">
        <v>1907009</v>
      </c>
      <c r="T372" s="48">
        <v>1</v>
      </c>
      <c r="U372" s="48">
        <v>1903009</v>
      </c>
      <c r="V372" s="48">
        <v>2</v>
      </c>
      <c r="W372" s="48">
        <v>1904010</v>
      </c>
      <c r="X372" s="48">
        <v>2</v>
      </c>
      <c r="Y372" s="48">
        <v>1904014</v>
      </c>
      <c r="Z372" s="48">
        <v>2</v>
      </c>
      <c r="AC372" s="48">
        <v>4</v>
      </c>
      <c r="AD372" s="48">
        <v>4</v>
      </c>
      <c r="AE372" s="48">
        <v>2</v>
      </c>
      <c r="AF372" s="48">
        <v>1102009</v>
      </c>
    </row>
    <row r="373" spans="1:32" ht="14.25">
      <c r="A373" s="48">
        <v>1051231</v>
      </c>
      <c r="D373" s="48" t="s">
        <v>3879</v>
      </c>
      <c r="E373" s="48" t="s">
        <v>3853</v>
      </c>
      <c r="F373" s="48" t="s">
        <v>4220</v>
      </c>
      <c r="G373" s="48">
        <v>1</v>
      </c>
      <c r="H373" s="48">
        <v>43</v>
      </c>
      <c r="I373" s="48">
        <v>632</v>
      </c>
      <c r="J373" s="48">
        <v>301</v>
      </c>
      <c r="K373" s="48">
        <v>2999</v>
      </c>
      <c r="L373" s="48">
        <v>0</v>
      </c>
      <c r="M373" s="48">
        <v>1.5</v>
      </c>
      <c r="N373" s="48">
        <v>0</v>
      </c>
      <c r="O373" s="48">
        <v>0</v>
      </c>
      <c r="P373" s="48">
        <v>550</v>
      </c>
      <c r="Q373" s="48">
        <v>0</v>
      </c>
      <c r="R373" s="48">
        <v>0</v>
      </c>
      <c r="S373" s="48">
        <v>1906011</v>
      </c>
      <c r="T373" s="48">
        <v>1</v>
      </c>
      <c r="U373" s="48">
        <v>1901011</v>
      </c>
      <c r="V373" s="48">
        <v>2</v>
      </c>
      <c r="W373" s="48">
        <v>1902011</v>
      </c>
      <c r="X373" s="48">
        <v>2</v>
      </c>
      <c r="AB373" s="48" t="s">
        <v>4221</v>
      </c>
      <c r="AF373" s="48">
        <v>1101011</v>
      </c>
    </row>
    <row r="374" spans="1:32" ht="14.25">
      <c r="A374" s="48">
        <v>1051232</v>
      </c>
      <c r="D374" s="48" t="s">
        <v>3881</v>
      </c>
      <c r="E374" s="48" t="s">
        <v>596</v>
      </c>
      <c r="F374" s="48" t="s">
        <v>4221</v>
      </c>
      <c r="G374" s="48">
        <v>2</v>
      </c>
      <c r="H374" s="48">
        <v>43</v>
      </c>
      <c r="I374" s="48">
        <v>886</v>
      </c>
      <c r="J374" s="48">
        <v>342</v>
      </c>
      <c r="K374" s="48">
        <v>5060</v>
      </c>
      <c r="L374" s="48">
        <v>0</v>
      </c>
      <c r="M374" s="48">
        <v>1.5</v>
      </c>
      <c r="N374" s="48">
        <v>0</v>
      </c>
      <c r="O374" s="48">
        <v>0</v>
      </c>
      <c r="P374" s="48">
        <v>550</v>
      </c>
      <c r="Q374" s="48">
        <v>0</v>
      </c>
      <c r="R374" s="48">
        <v>0</v>
      </c>
      <c r="S374" s="48">
        <v>1907017</v>
      </c>
      <c r="T374" s="48">
        <v>1</v>
      </c>
      <c r="U374" s="48">
        <v>1903017</v>
      </c>
      <c r="V374" s="48">
        <v>2</v>
      </c>
      <c r="W374" s="48">
        <v>1904008</v>
      </c>
      <c r="X374" s="48">
        <v>2</v>
      </c>
      <c r="Y374" s="48">
        <v>1904010</v>
      </c>
      <c r="Z374" s="48">
        <v>2</v>
      </c>
      <c r="AC374" s="48">
        <v>4</v>
      </c>
      <c r="AD374" s="48">
        <v>4</v>
      </c>
      <c r="AE374" s="48">
        <v>3</v>
      </c>
      <c r="AF374" s="48">
        <v>1102017</v>
      </c>
    </row>
    <row r="375" spans="1:32" ht="14.25">
      <c r="A375" s="48">
        <v>1051311</v>
      </c>
      <c r="D375" s="48" t="s">
        <v>3879</v>
      </c>
      <c r="E375" s="48" t="s">
        <v>3823</v>
      </c>
      <c r="F375" s="48" t="s">
        <v>4222</v>
      </c>
      <c r="G375" s="48">
        <v>1</v>
      </c>
      <c r="H375" s="48">
        <v>44</v>
      </c>
      <c r="I375" s="48">
        <v>725</v>
      </c>
      <c r="J375" s="48">
        <v>353</v>
      </c>
      <c r="K375" s="48">
        <v>3460</v>
      </c>
      <c r="L375" s="48">
        <v>0</v>
      </c>
      <c r="M375" s="48">
        <v>1.5</v>
      </c>
      <c r="N375" s="48">
        <v>0</v>
      </c>
      <c r="O375" s="48">
        <v>0</v>
      </c>
      <c r="P375" s="48">
        <v>550</v>
      </c>
      <c r="Q375" s="48">
        <v>0</v>
      </c>
      <c r="R375" s="48">
        <v>0</v>
      </c>
      <c r="S375" s="48">
        <v>1906009</v>
      </c>
      <c r="T375" s="48">
        <v>1</v>
      </c>
      <c r="U375" s="48">
        <v>1901009</v>
      </c>
      <c r="V375" s="48">
        <v>2</v>
      </c>
      <c r="W375" s="48">
        <v>1902009</v>
      </c>
      <c r="X375" s="48">
        <v>2</v>
      </c>
      <c r="AB375" s="48" t="s">
        <v>4223</v>
      </c>
      <c r="AF375" s="48">
        <v>1101009</v>
      </c>
    </row>
    <row r="376" spans="1:32" ht="14.25">
      <c r="A376" s="48">
        <v>1051312</v>
      </c>
      <c r="D376" s="48" t="s">
        <v>3881</v>
      </c>
      <c r="E376" s="48" t="s">
        <v>3824</v>
      </c>
      <c r="F376" s="48" t="s">
        <v>4223</v>
      </c>
      <c r="G376" s="48">
        <v>2</v>
      </c>
      <c r="H376" s="48">
        <v>44</v>
      </c>
      <c r="I376" s="48">
        <v>936</v>
      </c>
      <c r="J376" s="48">
        <v>361</v>
      </c>
      <c r="K376" s="48">
        <v>5229</v>
      </c>
      <c r="L376" s="48">
        <v>0</v>
      </c>
      <c r="M376" s="48">
        <v>1.5</v>
      </c>
      <c r="N376" s="48">
        <v>0</v>
      </c>
      <c r="O376" s="48">
        <v>0</v>
      </c>
      <c r="P376" s="48">
        <v>550</v>
      </c>
      <c r="Q376" s="48">
        <v>0</v>
      </c>
      <c r="R376" s="48">
        <v>0</v>
      </c>
      <c r="S376" s="48">
        <v>1907014</v>
      </c>
      <c r="T376" s="48">
        <v>1</v>
      </c>
      <c r="U376" s="48">
        <v>1903014</v>
      </c>
      <c r="V376" s="48">
        <v>2</v>
      </c>
      <c r="W376" s="48">
        <v>1904002</v>
      </c>
      <c r="X376" s="48">
        <v>2</v>
      </c>
      <c r="Y376" s="48">
        <v>1904006</v>
      </c>
      <c r="Z376" s="48">
        <v>2</v>
      </c>
      <c r="AC376" s="48">
        <v>4</v>
      </c>
      <c r="AD376" s="48">
        <v>4</v>
      </c>
      <c r="AE376" s="48">
        <v>1</v>
      </c>
      <c r="AF376" s="48">
        <v>1102014</v>
      </c>
    </row>
    <row r="377" spans="1:32" ht="14.25">
      <c r="A377" s="48">
        <v>1051321</v>
      </c>
      <c r="D377" s="48" t="s">
        <v>3879</v>
      </c>
      <c r="E377" s="48" t="s">
        <v>3801</v>
      </c>
      <c r="F377" s="48" t="s">
        <v>4224</v>
      </c>
      <c r="G377" s="48">
        <v>1</v>
      </c>
      <c r="H377" s="48">
        <v>44</v>
      </c>
      <c r="I377" s="48">
        <v>656</v>
      </c>
      <c r="J377" s="48">
        <v>320</v>
      </c>
      <c r="K377" s="48">
        <v>3096</v>
      </c>
      <c r="L377" s="48">
        <v>0</v>
      </c>
      <c r="M377" s="48">
        <v>1.5</v>
      </c>
      <c r="N377" s="48">
        <v>0</v>
      </c>
      <c r="O377" s="48">
        <v>0</v>
      </c>
      <c r="P377" s="48">
        <v>550</v>
      </c>
      <c r="Q377" s="48">
        <v>0</v>
      </c>
      <c r="R377" s="48">
        <v>0</v>
      </c>
      <c r="S377" s="48">
        <v>1906008</v>
      </c>
      <c r="T377" s="48">
        <v>1</v>
      </c>
      <c r="U377" s="48">
        <v>1901008</v>
      </c>
      <c r="V377" s="48">
        <v>2</v>
      </c>
      <c r="W377" s="48">
        <v>1902008</v>
      </c>
      <c r="X377" s="48">
        <v>2</v>
      </c>
      <c r="AB377" s="48" t="s">
        <v>4225</v>
      </c>
      <c r="AF377" s="48">
        <v>1101008</v>
      </c>
    </row>
    <row r="378" spans="1:32" ht="14.25">
      <c r="A378" s="48">
        <v>1051322</v>
      </c>
      <c r="D378" s="48" t="s">
        <v>3881</v>
      </c>
      <c r="E378" s="48" t="s">
        <v>3841</v>
      </c>
      <c r="F378" s="48" t="s">
        <v>4225</v>
      </c>
      <c r="G378" s="48">
        <v>2</v>
      </c>
      <c r="H378" s="48">
        <v>44</v>
      </c>
      <c r="I378" s="48">
        <v>915</v>
      </c>
      <c r="J378" s="48">
        <v>361</v>
      </c>
      <c r="K378" s="48">
        <v>5229</v>
      </c>
      <c r="L378" s="48">
        <v>0</v>
      </c>
      <c r="M378" s="48">
        <v>1.5</v>
      </c>
      <c r="N378" s="48">
        <v>0</v>
      </c>
      <c r="O378" s="48">
        <v>0</v>
      </c>
      <c r="P378" s="48">
        <v>550</v>
      </c>
      <c r="Q378" s="48">
        <v>0</v>
      </c>
      <c r="R378" s="48">
        <v>0</v>
      </c>
      <c r="S378" s="48">
        <v>1907013</v>
      </c>
      <c r="T378" s="48">
        <v>1</v>
      </c>
      <c r="U378" s="48">
        <v>1903013</v>
      </c>
      <c r="V378" s="48">
        <v>2</v>
      </c>
      <c r="W378" s="48">
        <v>1904008</v>
      </c>
      <c r="X378" s="48">
        <v>2</v>
      </c>
      <c r="Y378" s="48">
        <v>1904010</v>
      </c>
      <c r="Z378" s="48">
        <v>2</v>
      </c>
      <c r="AC378" s="48">
        <v>4</v>
      </c>
      <c r="AD378" s="48">
        <v>4</v>
      </c>
      <c r="AE378" s="48">
        <v>3</v>
      </c>
      <c r="AF378" s="48">
        <v>1102013</v>
      </c>
    </row>
    <row r="379" spans="1:32" ht="14.25">
      <c r="A379" s="48">
        <v>1051331</v>
      </c>
      <c r="D379" s="48" t="s">
        <v>3879</v>
      </c>
      <c r="E379" s="48" t="s">
        <v>3839</v>
      </c>
      <c r="F379" s="48" t="s">
        <v>4226</v>
      </c>
      <c r="G379" s="48">
        <v>1</v>
      </c>
      <c r="H379" s="48">
        <v>44</v>
      </c>
      <c r="I379" s="48">
        <v>656</v>
      </c>
      <c r="J379" s="48">
        <v>320</v>
      </c>
      <c r="K379" s="48">
        <v>3096</v>
      </c>
      <c r="L379" s="48">
        <v>0</v>
      </c>
      <c r="M379" s="48">
        <v>1.5</v>
      </c>
      <c r="N379" s="48">
        <v>0</v>
      </c>
      <c r="O379" s="48">
        <v>0</v>
      </c>
      <c r="P379" s="48">
        <v>550</v>
      </c>
      <c r="Q379" s="48">
        <v>0</v>
      </c>
      <c r="R379" s="48">
        <v>0</v>
      </c>
      <c r="S379" s="48">
        <v>1906012</v>
      </c>
      <c r="T379" s="48">
        <v>1</v>
      </c>
      <c r="U379" s="48">
        <v>1901012</v>
      </c>
      <c r="V379" s="48">
        <v>2</v>
      </c>
      <c r="W379" s="48">
        <v>1902012</v>
      </c>
      <c r="X379" s="48">
        <v>2</v>
      </c>
      <c r="AB379" s="48" t="s">
        <v>4227</v>
      </c>
      <c r="AF379" s="48">
        <v>1101012</v>
      </c>
    </row>
    <row r="380" spans="1:32" ht="14.25">
      <c r="A380" s="48">
        <v>1051332</v>
      </c>
      <c r="D380" s="48" t="s">
        <v>3881</v>
      </c>
      <c r="E380" s="48" t="s">
        <v>3840</v>
      </c>
      <c r="F380" s="48" t="s">
        <v>4227</v>
      </c>
      <c r="G380" s="48">
        <v>2</v>
      </c>
      <c r="H380" s="48">
        <v>44</v>
      </c>
      <c r="I380" s="48">
        <v>915</v>
      </c>
      <c r="J380" s="48">
        <v>361</v>
      </c>
      <c r="K380" s="48">
        <v>5229</v>
      </c>
      <c r="L380" s="48">
        <v>0</v>
      </c>
      <c r="M380" s="48">
        <v>1.5</v>
      </c>
      <c r="N380" s="48">
        <v>0</v>
      </c>
      <c r="O380" s="48">
        <v>0</v>
      </c>
      <c r="P380" s="48">
        <v>550</v>
      </c>
      <c r="Q380" s="48">
        <v>0</v>
      </c>
      <c r="R380" s="48">
        <v>0</v>
      </c>
      <c r="S380" s="48">
        <v>1907018</v>
      </c>
      <c r="T380" s="48">
        <v>1</v>
      </c>
      <c r="U380" s="48">
        <v>1903018</v>
      </c>
      <c r="V380" s="48">
        <v>2</v>
      </c>
      <c r="W380" s="48">
        <v>1904012</v>
      </c>
      <c r="X380" s="48">
        <v>2</v>
      </c>
      <c r="Y380" s="48">
        <v>1904010</v>
      </c>
      <c r="Z380" s="48">
        <v>2</v>
      </c>
      <c r="AC380" s="48">
        <v>4</v>
      </c>
      <c r="AD380" s="48">
        <v>4</v>
      </c>
      <c r="AE380" s="48">
        <v>2</v>
      </c>
      <c r="AF380" s="48">
        <v>1102018</v>
      </c>
    </row>
    <row r="381" spans="1:32" ht="14.25">
      <c r="A381" s="48">
        <v>1051411</v>
      </c>
      <c r="D381" s="48" t="s">
        <v>3879</v>
      </c>
      <c r="E381" s="48" t="s">
        <v>3838</v>
      </c>
      <c r="F381" s="48" t="s">
        <v>4228</v>
      </c>
      <c r="G381" s="48">
        <v>1</v>
      </c>
      <c r="H381" s="48">
        <v>44</v>
      </c>
      <c r="I381" s="48">
        <v>725</v>
      </c>
      <c r="J381" s="48">
        <v>353</v>
      </c>
      <c r="K381" s="48">
        <v>3460</v>
      </c>
      <c r="L381" s="48">
        <v>0</v>
      </c>
      <c r="M381" s="48">
        <v>1.5</v>
      </c>
      <c r="N381" s="48">
        <v>0</v>
      </c>
      <c r="O381" s="48">
        <v>0</v>
      </c>
      <c r="P381" s="48">
        <v>550</v>
      </c>
      <c r="Q381" s="48">
        <v>0</v>
      </c>
      <c r="R381" s="48">
        <v>0</v>
      </c>
      <c r="S381" s="48">
        <v>1906013</v>
      </c>
      <c r="T381" s="48">
        <v>1</v>
      </c>
      <c r="U381" s="48">
        <v>1901013</v>
      </c>
      <c r="V381" s="48">
        <v>2</v>
      </c>
      <c r="W381" s="48">
        <v>1902013</v>
      </c>
      <c r="X381" s="48">
        <v>2</v>
      </c>
      <c r="AB381" s="48" t="s">
        <v>4229</v>
      </c>
      <c r="AF381" s="48">
        <v>1101013</v>
      </c>
    </row>
    <row r="382" spans="1:32" ht="14.25">
      <c r="A382" s="48">
        <v>1051412</v>
      </c>
      <c r="D382" s="48" t="s">
        <v>3881</v>
      </c>
      <c r="E382" s="48" t="s">
        <v>3818</v>
      </c>
      <c r="F382" s="48" t="s">
        <v>4229</v>
      </c>
      <c r="G382" s="48">
        <v>2</v>
      </c>
      <c r="H382" s="48">
        <v>44</v>
      </c>
      <c r="I382" s="48">
        <v>936</v>
      </c>
      <c r="J382" s="48">
        <v>361</v>
      </c>
      <c r="K382" s="48">
        <v>5229</v>
      </c>
      <c r="L382" s="48">
        <v>0</v>
      </c>
      <c r="M382" s="48">
        <v>1.5</v>
      </c>
      <c r="N382" s="48">
        <v>0</v>
      </c>
      <c r="O382" s="48">
        <v>0</v>
      </c>
      <c r="P382" s="48">
        <v>550</v>
      </c>
      <c r="Q382" s="48">
        <v>0</v>
      </c>
      <c r="R382" s="48">
        <v>0</v>
      </c>
      <c r="S382" s="48">
        <v>1907019</v>
      </c>
      <c r="T382" s="48">
        <v>1</v>
      </c>
      <c r="U382" s="48">
        <v>1903019</v>
      </c>
      <c r="V382" s="48">
        <v>2</v>
      </c>
      <c r="W382" s="48">
        <v>1904014</v>
      </c>
      <c r="X382" s="48">
        <v>2</v>
      </c>
      <c r="Y382" s="48">
        <v>1904016</v>
      </c>
      <c r="Z382" s="48">
        <v>2</v>
      </c>
      <c r="AC382" s="48">
        <v>4</v>
      </c>
      <c r="AD382" s="48">
        <v>4</v>
      </c>
      <c r="AE382" s="48">
        <v>1</v>
      </c>
      <c r="AF382" s="48">
        <v>1102019</v>
      </c>
    </row>
    <row r="383" spans="1:32" ht="14.25">
      <c r="A383" s="48">
        <v>1051421</v>
      </c>
      <c r="D383" s="48" t="s">
        <v>3879</v>
      </c>
      <c r="E383" s="48" t="s">
        <v>3851</v>
      </c>
      <c r="F383" s="48" t="s">
        <v>4230</v>
      </c>
      <c r="G383" s="48">
        <v>1</v>
      </c>
      <c r="H383" s="48">
        <v>44</v>
      </c>
      <c r="I383" s="48">
        <v>656</v>
      </c>
      <c r="J383" s="48">
        <v>320</v>
      </c>
      <c r="K383" s="48">
        <v>3096</v>
      </c>
      <c r="L383" s="48">
        <v>0</v>
      </c>
      <c r="M383" s="48">
        <v>1.5</v>
      </c>
      <c r="N383" s="48">
        <v>0</v>
      </c>
      <c r="O383" s="48">
        <v>0</v>
      </c>
      <c r="P383" s="48">
        <v>550</v>
      </c>
      <c r="Q383" s="48">
        <v>0</v>
      </c>
      <c r="R383" s="48">
        <v>0</v>
      </c>
      <c r="S383" s="48">
        <v>1906007</v>
      </c>
      <c r="T383" s="48">
        <v>1</v>
      </c>
      <c r="U383" s="48">
        <v>1901007</v>
      </c>
      <c r="V383" s="48">
        <v>2</v>
      </c>
      <c r="W383" s="48">
        <v>1902007</v>
      </c>
      <c r="X383" s="48">
        <v>2</v>
      </c>
      <c r="AB383" s="48" t="s">
        <v>4231</v>
      </c>
      <c r="AF383" s="48">
        <v>1101007</v>
      </c>
    </row>
    <row r="384" spans="1:32" ht="14.25">
      <c r="A384" s="48">
        <v>1051422</v>
      </c>
      <c r="D384" s="48" t="s">
        <v>3881</v>
      </c>
      <c r="E384" s="48" t="s">
        <v>616</v>
      </c>
      <c r="F384" s="48" t="s">
        <v>4231</v>
      </c>
      <c r="G384" s="48">
        <v>2</v>
      </c>
      <c r="H384" s="48">
        <v>44</v>
      </c>
      <c r="I384" s="48">
        <v>915</v>
      </c>
      <c r="J384" s="48">
        <v>361</v>
      </c>
      <c r="K384" s="48">
        <v>5229</v>
      </c>
      <c r="L384" s="48">
        <v>0</v>
      </c>
      <c r="M384" s="48">
        <v>1.5</v>
      </c>
      <c r="N384" s="48">
        <v>0</v>
      </c>
      <c r="O384" s="48">
        <v>0</v>
      </c>
      <c r="P384" s="48">
        <v>550</v>
      </c>
      <c r="Q384" s="48">
        <v>0</v>
      </c>
      <c r="R384" s="48">
        <v>0</v>
      </c>
      <c r="S384" s="48">
        <v>1907003</v>
      </c>
      <c r="T384" s="48">
        <v>1</v>
      </c>
      <c r="U384" s="48">
        <v>1903003</v>
      </c>
      <c r="V384" s="48">
        <v>2</v>
      </c>
      <c r="W384" s="48">
        <v>1904008</v>
      </c>
      <c r="X384" s="48">
        <v>2</v>
      </c>
      <c r="Y384" s="48">
        <v>1904010</v>
      </c>
      <c r="Z384" s="48">
        <v>2</v>
      </c>
      <c r="AC384" s="48">
        <v>4</v>
      </c>
      <c r="AD384" s="48">
        <v>4</v>
      </c>
      <c r="AE384" s="48">
        <v>2</v>
      </c>
      <c r="AF384" s="48">
        <v>1102003</v>
      </c>
    </row>
    <row r="385" spans="1:32" ht="14.25">
      <c r="A385" s="48">
        <v>1051431</v>
      </c>
      <c r="D385" s="48" t="s">
        <v>3879</v>
      </c>
      <c r="E385" s="48" t="s">
        <v>3853</v>
      </c>
      <c r="F385" s="48" t="s">
        <v>4232</v>
      </c>
      <c r="G385" s="48">
        <v>1</v>
      </c>
      <c r="H385" s="48">
        <v>44</v>
      </c>
      <c r="I385" s="48">
        <v>656</v>
      </c>
      <c r="J385" s="48">
        <v>320</v>
      </c>
      <c r="K385" s="48">
        <v>3096</v>
      </c>
      <c r="L385" s="48">
        <v>0</v>
      </c>
      <c r="M385" s="48">
        <v>1.5</v>
      </c>
      <c r="N385" s="48">
        <v>0</v>
      </c>
      <c r="O385" s="48">
        <v>0</v>
      </c>
      <c r="P385" s="48">
        <v>550</v>
      </c>
      <c r="Q385" s="48">
        <v>0</v>
      </c>
      <c r="R385" s="48">
        <v>0</v>
      </c>
      <c r="S385" s="48">
        <v>1906011</v>
      </c>
      <c r="T385" s="48">
        <v>1</v>
      </c>
      <c r="U385" s="48">
        <v>1901011</v>
      </c>
      <c r="V385" s="48">
        <v>2</v>
      </c>
      <c r="W385" s="48">
        <v>1902011</v>
      </c>
      <c r="X385" s="48">
        <v>2</v>
      </c>
      <c r="AB385" s="48" t="s">
        <v>4233</v>
      </c>
      <c r="AF385" s="48">
        <v>1101011</v>
      </c>
    </row>
    <row r="386" spans="1:32" ht="14.25">
      <c r="A386" s="48">
        <v>1051432</v>
      </c>
      <c r="D386" s="48" t="s">
        <v>3881</v>
      </c>
      <c r="E386" s="48" t="s">
        <v>596</v>
      </c>
      <c r="F386" s="48" t="s">
        <v>4233</v>
      </c>
      <c r="G386" s="48">
        <v>2</v>
      </c>
      <c r="H386" s="48">
        <v>44</v>
      </c>
      <c r="I386" s="48">
        <v>915</v>
      </c>
      <c r="J386" s="48">
        <v>361</v>
      </c>
      <c r="K386" s="48">
        <v>5229</v>
      </c>
      <c r="L386" s="48">
        <v>0</v>
      </c>
      <c r="M386" s="48">
        <v>1.5</v>
      </c>
      <c r="N386" s="48">
        <v>0</v>
      </c>
      <c r="O386" s="48">
        <v>0</v>
      </c>
      <c r="P386" s="48">
        <v>550</v>
      </c>
      <c r="Q386" s="48">
        <v>0</v>
      </c>
      <c r="R386" s="48">
        <v>0</v>
      </c>
      <c r="S386" s="48">
        <v>1907017</v>
      </c>
      <c r="T386" s="48">
        <v>1</v>
      </c>
      <c r="U386" s="48">
        <v>1903017</v>
      </c>
      <c r="V386" s="48">
        <v>2</v>
      </c>
      <c r="W386" s="48">
        <v>1904008</v>
      </c>
      <c r="X386" s="48">
        <v>2</v>
      </c>
      <c r="Y386" s="48">
        <v>1904010</v>
      </c>
      <c r="Z386" s="48">
        <v>2</v>
      </c>
      <c r="AC386" s="48">
        <v>4</v>
      </c>
      <c r="AD386" s="48">
        <v>4</v>
      </c>
      <c r="AE386" s="48">
        <v>3</v>
      </c>
      <c r="AF386" s="48">
        <v>1102017</v>
      </c>
    </row>
    <row r="387" spans="1:32" ht="14.25">
      <c r="A387" s="48">
        <v>1051511</v>
      </c>
      <c r="D387" s="48" t="s">
        <v>3879</v>
      </c>
      <c r="E387" s="48" t="s">
        <v>1043</v>
      </c>
      <c r="F387" s="48" t="s">
        <v>4234</v>
      </c>
      <c r="G387" s="48">
        <v>1</v>
      </c>
      <c r="H387" s="48">
        <v>45</v>
      </c>
      <c r="I387" s="48">
        <v>765</v>
      </c>
      <c r="J387" s="48">
        <v>370</v>
      </c>
      <c r="K387" s="48">
        <v>3570</v>
      </c>
      <c r="L387" s="48">
        <v>0</v>
      </c>
      <c r="M387" s="48">
        <v>1.5</v>
      </c>
      <c r="N387" s="48">
        <v>0</v>
      </c>
      <c r="O387" s="48">
        <v>0</v>
      </c>
      <c r="P387" s="48">
        <v>550</v>
      </c>
      <c r="Q387" s="48">
        <v>0</v>
      </c>
      <c r="R387" s="48">
        <v>0</v>
      </c>
      <c r="S387" s="48">
        <v>1906005</v>
      </c>
      <c r="T387" s="48">
        <v>1</v>
      </c>
      <c r="U387" s="48">
        <v>1901005</v>
      </c>
      <c r="V387" s="48">
        <v>2</v>
      </c>
      <c r="W387" s="48">
        <v>1902005</v>
      </c>
      <c r="X387" s="48">
        <v>2</v>
      </c>
      <c r="AB387" s="48" t="s">
        <v>4235</v>
      </c>
      <c r="AF387" s="48">
        <v>1101005</v>
      </c>
    </row>
    <row r="388" spans="1:32" ht="14.25">
      <c r="A388" s="48">
        <v>1051512</v>
      </c>
      <c r="D388" s="48" t="s">
        <v>3881</v>
      </c>
      <c r="E388" s="48" t="s">
        <v>603</v>
      </c>
      <c r="F388" s="48" t="s">
        <v>4235</v>
      </c>
      <c r="G388" s="48">
        <v>2</v>
      </c>
      <c r="H388" s="48">
        <v>45</v>
      </c>
      <c r="I388" s="48">
        <v>981</v>
      </c>
      <c r="J388" s="48">
        <v>377</v>
      </c>
      <c r="K388" s="48">
        <v>5399</v>
      </c>
      <c r="L388" s="48">
        <v>0</v>
      </c>
      <c r="M388" s="48">
        <v>1.5</v>
      </c>
      <c r="N388" s="48">
        <v>0</v>
      </c>
      <c r="O388" s="48">
        <v>0</v>
      </c>
      <c r="P388" s="48">
        <v>550</v>
      </c>
      <c r="Q388" s="48">
        <v>0</v>
      </c>
      <c r="R388" s="48">
        <v>0</v>
      </c>
      <c r="S388" s="48">
        <v>1907001</v>
      </c>
      <c r="T388" s="48">
        <v>1</v>
      </c>
      <c r="U388" s="48">
        <v>1903001</v>
      </c>
      <c r="V388" s="48">
        <v>2</v>
      </c>
      <c r="W388" s="48">
        <v>1904001</v>
      </c>
      <c r="X388" s="48">
        <v>2</v>
      </c>
      <c r="Y388" s="48">
        <v>1904006</v>
      </c>
      <c r="Z388" s="48">
        <v>2</v>
      </c>
      <c r="AC388" s="48">
        <v>4</v>
      </c>
      <c r="AD388" s="48">
        <v>4</v>
      </c>
      <c r="AE388" s="48">
        <v>1</v>
      </c>
      <c r="AF388" s="48">
        <v>1102001</v>
      </c>
    </row>
    <row r="389" spans="1:32" ht="14.25">
      <c r="A389" s="48">
        <v>1051521</v>
      </c>
      <c r="D389" s="48" t="s">
        <v>3879</v>
      </c>
      <c r="E389" s="48" t="s">
        <v>513</v>
      </c>
      <c r="F389" s="48" t="s">
        <v>4236</v>
      </c>
      <c r="G389" s="48">
        <v>1</v>
      </c>
      <c r="H389" s="48">
        <v>45</v>
      </c>
      <c r="I389" s="48">
        <v>694</v>
      </c>
      <c r="J389" s="48">
        <v>336</v>
      </c>
      <c r="K389" s="48">
        <v>3193</v>
      </c>
      <c r="L389" s="48">
        <v>0</v>
      </c>
      <c r="M389" s="48">
        <v>1.5</v>
      </c>
      <c r="N389" s="48">
        <v>0</v>
      </c>
      <c r="O389" s="48">
        <v>0</v>
      </c>
      <c r="P389" s="48">
        <v>550</v>
      </c>
      <c r="Q389" s="48">
        <v>0</v>
      </c>
      <c r="R389" s="48">
        <v>0</v>
      </c>
      <c r="S389" s="48">
        <v>1906004</v>
      </c>
      <c r="T389" s="48">
        <v>1</v>
      </c>
      <c r="U389" s="48">
        <v>1901004</v>
      </c>
      <c r="V389" s="48">
        <v>2</v>
      </c>
      <c r="W389" s="48">
        <v>1902004</v>
      </c>
      <c r="X389" s="48">
        <v>2</v>
      </c>
      <c r="AB389" s="48" t="s">
        <v>4237</v>
      </c>
      <c r="AF389" s="48">
        <v>1101004</v>
      </c>
    </row>
    <row r="390" spans="1:32" ht="14.25">
      <c r="A390" s="48">
        <v>1051522</v>
      </c>
      <c r="D390" s="48" t="s">
        <v>3881</v>
      </c>
      <c r="E390" s="48" t="s">
        <v>601</v>
      </c>
      <c r="F390" s="48" t="s">
        <v>4237</v>
      </c>
      <c r="G390" s="48">
        <v>2</v>
      </c>
      <c r="H390" s="48">
        <v>45</v>
      </c>
      <c r="I390" s="48">
        <v>959</v>
      </c>
      <c r="J390" s="48">
        <v>377</v>
      </c>
      <c r="K390" s="48">
        <v>5399</v>
      </c>
      <c r="L390" s="48">
        <v>0</v>
      </c>
      <c r="M390" s="48">
        <v>1.5</v>
      </c>
      <c r="N390" s="48">
        <v>0</v>
      </c>
      <c r="O390" s="48">
        <v>0</v>
      </c>
      <c r="P390" s="48">
        <v>550</v>
      </c>
      <c r="Q390" s="48">
        <v>0</v>
      </c>
      <c r="R390" s="48">
        <v>0</v>
      </c>
      <c r="S390" s="48">
        <v>1907006</v>
      </c>
      <c r="T390" s="48">
        <v>1</v>
      </c>
      <c r="U390" s="48">
        <v>1903006</v>
      </c>
      <c r="V390" s="48">
        <v>2</v>
      </c>
      <c r="W390" s="48">
        <v>1904010</v>
      </c>
      <c r="X390" s="48">
        <v>2</v>
      </c>
      <c r="Y390" s="48">
        <v>1904008</v>
      </c>
      <c r="Z390" s="48">
        <v>2</v>
      </c>
      <c r="AC390" s="48">
        <v>4</v>
      </c>
      <c r="AD390" s="48">
        <v>4</v>
      </c>
      <c r="AE390" s="48">
        <v>2</v>
      </c>
      <c r="AF390" s="48">
        <v>1102006</v>
      </c>
    </row>
    <row r="391" spans="1:32" ht="14.25">
      <c r="A391" s="48">
        <v>1051531</v>
      </c>
      <c r="D391" s="48" t="s">
        <v>3879</v>
      </c>
      <c r="E391" s="48" t="s">
        <v>3851</v>
      </c>
      <c r="F391" s="48" t="s">
        <v>4238</v>
      </c>
      <c r="G391" s="48">
        <v>1</v>
      </c>
      <c r="H391" s="48">
        <v>45</v>
      </c>
      <c r="I391" s="48">
        <v>694</v>
      </c>
      <c r="J391" s="48">
        <v>336</v>
      </c>
      <c r="K391" s="48">
        <v>3193</v>
      </c>
      <c r="L391" s="48">
        <v>0</v>
      </c>
      <c r="M391" s="48">
        <v>1.5</v>
      </c>
      <c r="N391" s="48">
        <v>0</v>
      </c>
      <c r="O391" s="48">
        <v>0</v>
      </c>
      <c r="P391" s="48">
        <v>550</v>
      </c>
      <c r="Q391" s="48">
        <v>0</v>
      </c>
      <c r="R391" s="48">
        <v>0</v>
      </c>
      <c r="S391" s="48">
        <v>1906007</v>
      </c>
      <c r="T391" s="48">
        <v>1</v>
      </c>
      <c r="U391" s="48">
        <v>1901007</v>
      </c>
      <c r="V391" s="48">
        <v>2</v>
      </c>
      <c r="W391" s="48">
        <v>1902007</v>
      </c>
      <c r="X391" s="48">
        <v>2</v>
      </c>
      <c r="AB391" s="48" t="s">
        <v>4239</v>
      </c>
      <c r="AF391" s="48">
        <v>1101007</v>
      </c>
    </row>
    <row r="392" spans="1:32" ht="14.25">
      <c r="A392" s="48">
        <v>1051532</v>
      </c>
      <c r="D392" s="48" t="s">
        <v>3881</v>
      </c>
      <c r="E392" s="48" t="s">
        <v>599</v>
      </c>
      <c r="F392" s="48" t="s">
        <v>4239</v>
      </c>
      <c r="G392" s="48">
        <v>2</v>
      </c>
      <c r="H392" s="48">
        <v>45</v>
      </c>
      <c r="I392" s="48">
        <v>959</v>
      </c>
      <c r="J392" s="48">
        <v>377</v>
      </c>
      <c r="K392" s="48">
        <v>5399</v>
      </c>
      <c r="L392" s="48">
        <v>0</v>
      </c>
      <c r="M392" s="48">
        <v>1.5</v>
      </c>
      <c r="N392" s="48">
        <v>0</v>
      </c>
      <c r="O392" s="48">
        <v>0</v>
      </c>
      <c r="P392" s="48">
        <v>550</v>
      </c>
      <c r="Q392" s="48">
        <v>0</v>
      </c>
      <c r="R392" s="48">
        <v>0</v>
      </c>
      <c r="S392" s="48">
        <v>1907010</v>
      </c>
      <c r="T392" s="48">
        <v>1</v>
      </c>
      <c r="U392" s="48">
        <v>1903010</v>
      </c>
      <c r="V392" s="48">
        <v>2</v>
      </c>
      <c r="W392" s="48">
        <v>1904015</v>
      </c>
      <c r="X392" s="48">
        <v>2</v>
      </c>
      <c r="Y392" s="48">
        <v>1904012</v>
      </c>
      <c r="Z392" s="48">
        <v>2</v>
      </c>
      <c r="AC392" s="48">
        <v>4</v>
      </c>
      <c r="AD392" s="48">
        <v>4</v>
      </c>
      <c r="AE392" s="48">
        <v>3</v>
      </c>
      <c r="AF392" s="48">
        <v>1102010</v>
      </c>
    </row>
    <row r="393" spans="1:32" ht="14.25">
      <c r="A393" s="48">
        <v>1060111</v>
      </c>
      <c r="D393" s="48" t="s">
        <v>3879</v>
      </c>
      <c r="E393" s="48" t="s">
        <v>3839</v>
      </c>
      <c r="F393" s="48" t="s">
        <v>4240</v>
      </c>
      <c r="G393" s="48">
        <v>1</v>
      </c>
      <c r="H393" s="48">
        <v>47</v>
      </c>
      <c r="I393" s="48">
        <v>833</v>
      </c>
      <c r="J393" s="48">
        <v>397</v>
      </c>
      <c r="K393" s="48">
        <v>3889</v>
      </c>
      <c r="L393" s="48">
        <v>0</v>
      </c>
      <c r="M393" s="48">
        <v>1.5</v>
      </c>
      <c r="N393" s="48">
        <v>0</v>
      </c>
      <c r="O393" s="48">
        <v>0</v>
      </c>
      <c r="P393" s="48">
        <v>550</v>
      </c>
      <c r="Q393" s="48">
        <v>0</v>
      </c>
      <c r="R393" s="48">
        <v>0</v>
      </c>
      <c r="S393" s="48">
        <v>1906012</v>
      </c>
      <c r="T393" s="48">
        <v>1</v>
      </c>
      <c r="U393" s="48">
        <v>1901012</v>
      </c>
      <c r="V393" s="48">
        <v>3</v>
      </c>
      <c r="W393" s="48">
        <v>1902012</v>
      </c>
      <c r="X393" s="48">
        <v>3</v>
      </c>
      <c r="AB393" s="48" t="s">
        <v>4241</v>
      </c>
      <c r="AF393" s="48">
        <v>1101012</v>
      </c>
    </row>
    <row r="394" spans="1:32" ht="14.25">
      <c r="A394" s="48">
        <v>1060112</v>
      </c>
      <c r="D394" s="48" t="s">
        <v>3881</v>
      </c>
      <c r="E394" s="48" t="s">
        <v>3840</v>
      </c>
      <c r="F394" s="48" t="s">
        <v>4241</v>
      </c>
      <c r="G394" s="48">
        <v>2</v>
      </c>
      <c r="H394" s="48">
        <v>47</v>
      </c>
      <c r="I394" s="48">
        <v>1148</v>
      </c>
      <c r="J394" s="48">
        <v>443</v>
      </c>
      <c r="K394" s="48">
        <v>6560</v>
      </c>
      <c r="L394" s="48">
        <v>0</v>
      </c>
      <c r="M394" s="48">
        <v>1.5</v>
      </c>
      <c r="N394" s="48">
        <v>0</v>
      </c>
      <c r="O394" s="48">
        <v>0</v>
      </c>
      <c r="P394" s="48">
        <v>550</v>
      </c>
      <c r="Q394" s="48">
        <v>0</v>
      </c>
      <c r="R394" s="48">
        <v>0</v>
      </c>
      <c r="S394" s="48">
        <v>1907018</v>
      </c>
      <c r="T394" s="48">
        <v>1</v>
      </c>
      <c r="U394" s="48">
        <v>1903018</v>
      </c>
      <c r="V394" s="48">
        <v>3</v>
      </c>
      <c r="W394" s="48">
        <v>1904012</v>
      </c>
      <c r="X394" s="48">
        <v>3</v>
      </c>
      <c r="Y394" s="48">
        <v>1904010</v>
      </c>
      <c r="Z394" s="48">
        <v>3</v>
      </c>
      <c r="AC394" s="48">
        <v>4</v>
      </c>
      <c r="AD394" s="48">
        <v>4</v>
      </c>
      <c r="AE394" s="48">
        <v>2</v>
      </c>
      <c r="AF394" s="48">
        <v>1102018</v>
      </c>
    </row>
    <row r="395" spans="1:32" ht="14.25">
      <c r="A395" s="48">
        <v>1060121</v>
      </c>
      <c r="D395" s="48" t="s">
        <v>3879</v>
      </c>
      <c r="E395" s="48" t="s">
        <v>3801</v>
      </c>
      <c r="F395" s="48" t="s">
        <v>4242</v>
      </c>
      <c r="G395" s="48">
        <v>1</v>
      </c>
      <c r="H395" s="48">
        <v>47</v>
      </c>
      <c r="I395" s="48">
        <v>758</v>
      </c>
      <c r="J395" s="48">
        <v>361</v>
      </c>
      <c r="K395" s="48">
        <v>3486</v>
      </c>
      <c r="L395" s="48">
        <v>0</v>
      </c>
      <c r="M395" s="48">
        <v>1.5</v>
      </c>
      <c r="N395" s="48">
        <v>0</v>
      </c>
      <c r="O395" s="48">
        <v>0</v>
      </c>
      <c r="P395" s="48">
        <v>550</v>
      </c>
      <c r="Q395" s="48">
        <v>0</v>
      </c>
      <c r="R395" s="48">
        <v>0</v>
      </c>
      <c r="S395" s="48">
        <v>1906008</v>
      </c>
      <c r="T395" s="48">
        <v>1</v>
      </c>
      <c r="U395" s="48">
        <v>1901008</v>
      </c>
      <c r="V395" s="48">
        <v>3</v>
      </c>
      <c r="W395" s="48">
        <v>1902008</v>
      </c>
      <c r="X395" s="48">
        <v>3</v>
      </c>
      <c r="AB395" s="48" t="s">
        <v>4243</v>
      </c>
      <c r="AF395" s="48">
        <v>1101008</v>
      </c>
    </row>
    <row r="396" spans="1:32" ht="14.25">
      <c r="A396" s="48">
        <v>1060122</v>
      </c>
      <c r="D396" s="48" t="s">
        <v>3881</v>
      </c>
      <c r="E396" s="48" t="s">
        <v>3841</v>
      </c>
      <c r="F396" s="48" t="s">
        <v>4243</v>
      </c>
      <c r="G396" s="48">
        <v>2</v>
      </c>
      <c r="H396" s="48">
        <v>47</v>
      </c>
      <c r="I396" s="48">
        <v>1035</v>
      </c>
      <c r="J396" s="48">
        <v>402</v>
      </c>
      <c r="K396" s="48">
        <v>5836</v>
      </c>
      <c r="L396" s="48">
        <v>0</v>
      </c>
      <c r="M396" s="48">
        <v>1.5</v>
      </c>
      <c r="N396" s="48">
        <v>0</v>
      </c>
      <c r="O396" s="48">
        <v>0</v>
      </c>
      <c r="P396" s="48">
        <v>550</v>
      </c>
      <c r="Q396" s="48">
        <v>0</v>
      </c>
      <c r="R396" s="48">
        <v>0</v>
      </c>
      <c r="S396" s="48">
        <v>1907013</v>
      </c>
      <c r="T396" s="48">
        <v>1</v>
      </c>
      <c r="U396" s="48">
        <v>1903013</v>
      </c>
      <c r="V396" s="48">
        <v>3</v>
      </c>
      <c r="W396" s="48">
        <v>1904008</v>
      </c>
      <c r="X396" s="48">
        <v>3</v>
      </c>
      <c r="Y396" s="48">
        <v>1904010</v>
      </c>
      <c r="Z396" s="48">
        <v>3</v>
      </c>
      <c r="AC396" s="48">
        <v>4</v>
      </c>
      <c r="AD396" s="48">
        <v>4</v>
      </c>
      <c r="AE396" s="48">
        <v>3</v>
      </c>
      <c r="AF396" s="48">
        <v>1102013</v>
      </c>
    </row>
    <row r="397" spans="1:32" ht="14.25">
      <c r="A397" s="48">
        <v>1060131</v>
      </c>
      <c r="D397" s="48" t="s">
        <v>3879</v>
      </c>
      <c r="E397" s="48" t="s">
        <v>3838</v>
      </c>
      <c r="F397" s="48" t="s">
        <v>4244</v>
      </c>
      <c r="G397" s="48">
        <v>1</v>
      </c>
      <c r="H397" s="48">
        <v>47</v>
      </c>
      <c r="I397" s="48">
        <v>758</v>
      </c>
      <c r="J397" s="48">
        <v>361</v>
      </c>
      <c r="K397" s="48">
        <v>3486</v>
      </c>
      <c r="L397" s="48">
        <v>0</v>
      </c>
      <c r="M397" s="48">
        <v>1.5</v>
      </c>
      <c r="N397" s="48">
        <v>0</v>
      </c>
      <c r="O397" s="48">
        <v>0</v>
      </c>
      <c r="P397" s="48">
        <v>550</v>
      </c>
      <c r="Q397" s="48">
        <v>0</v>
      </c>
      <c r="R397" s="48">
        <v>0</v>
      </c>
      <c r="S397" s="48">
        <v>1906013</v>
      </c>
      <c r="T397" s="48">
        <v>1</v>
      </c>
      <c r="U397" s="48">
        <v>1901013</v>
      </c>
      <c r="V397" s="48">
        <v>3</v>
      </c>
      <c r="W397" s="48">
        <v>1902013</v>
      </c>
      <c r="X397" s="48">
        <v>3</v>
      </c>
      <c r="AB397" s="48" t="s">
        <v>4245</v>
      </c>
      <c r="AF397" s="48">
        <v>1101013</v>
      </c>
    </row>
    <row r="398" spans="1:32" ht="14.25">
      <c r="A398" s="48">
        <v>1060132</v>
      </c>
      <c r="D398" s="48" t="s">
        <v>3881</v>
      </c>
      <c r="E398" s="48" t="s">
        <v>3818</v>
      </c>
      <c r="F398" s="48" t="s">
        <v>4245</v>
      </c>
      <c r="G398" s="48">
        <v>2</v>
      </c>
      <c r="H398" s="48">
        <v>47</v>
      </c>
      <c r="I398" s="48">
        <v>1035</v>
      </c>
      <c r="J398" s="48">
        <v>402</v>
      </c>
      <c r="K398" s="48">
        <v>5836</v>
      </c>
      <c r="L398" s="48">
        <v>0</v>
      </c>
      <c r="M398" s="48">
        <v>1.5</v>
      </c>
      <c r="N398" s="48">
        <v>0</v>
      </c>
      <c r="O398" s="48">
        <v>0</v>
      </c>
      <c r="P398" s="48">
        <v>550</v>
      </c>
      <c r="Q398" s="48">
        <v>0</v>
      </c>
      <c r="R398" s="48">
        <v>0</v>
      </c>
      <c r="S398" s="48">
        <v>1907019</v>
      </c>
      <c r="T398" s="48">
        <v>1</v>
      </c>
      <c r="U398" s="48">
        <v>1903019</v>
      </c>
      <c r="V398" s="48">
        <v>3</v>
      </c>
      <c r="W398" s="48">
        <v>1904014</v>
      </c>
      <c r="X398" s="48">
        <v>3</v>
      </c>
      <c r="Y398" s="48">
        <v>1904016</v>
      </c>
      <c r="Z398" s="48">
        <v>3</v>
      </c>
      <c r="AC398" s="48">
        <v>4</v>
      </c>
      <c r="AD398" s="48">
        <v>4</v>
      </c>
      <c r="AE398" s="48">
        <v>1</v>
      </c>
      <c r="AF398" s="48">
        <v>1102019</v>
      </c>
    </row>
    <row r="399" spans="1:32" ht="14.25">
      <c r="A399" s="48">
        <v>1060211</v>
      </c>
      <c r="D399" s="48" t="s">
        <v>3879</v>
      </c>
      <c r="E399" s="48" t="s">
        <v>3781</v>
      </c>
      <c r="F399" s="48" t="s">
        <v>4246</v>
      </c>
      <c r="G399" s="48">
        <v>1</v>
      </c>
      <c r="H399" s="48">
        <v>48</v>
      </c>
      <c r="I399" s="48">
        <v>879</v>
      </c>
      <c r="J399" s="48">
        <v>408</v>
      </c>
      <c r="K399" s="48">
        <v>4118</v>
      </c>
      <c r="L399" s="48">
        <v>0</v>
      </c>
      <c r="M399" s="48">
        <v>1.5</v>
      </c>
      <c r="N399" s="48">
        <v>0</v>
      </c>
      <c r="O399" s="48">
        <v>0</v>
      </c>
      <c r="P399" s="48">
        <v>550</v>
      </c>
      <c r="Q399" s="48">
        <v>0</v>
      </c>
      <c r="R399" s="48">
        <v>0</v>
      </c>
      <c r="S399" s="48">
        <v>1906001</v>
      </c>
      <c r="T399" s="48">
        <v>1</v>
      </c>
      <c r="U399" s="48">
        <v>1901001</v>
      </c>
      <c r="V399" s="48">
        <v>3</v>
      </c>
      <c r="W399" s="48">
        <v>1902001</v>
      </c>
      <c r="X399" s="48">
        <v>3</v>
      </c>
      <c r="AB399" s="48" t="s">
        <v>4247</v>
      </c>
      <c r="AF399" s="48">
        <v>1101001</v>
      </c>
    </row>
    <row r="400" spans="1:32" ht="14.25">
      <c r="A400" s="48">
        <v>1060212</v>
      </c>
      <c r="D400" s="48" t="s">
        <v>3881</v>
      </c>
      <c r="E400" s="48" t="s">
        <v>597</v>
      </c>
      <c r="F400" s="48" t="s">
        <v>4247</v>
      </c>
      <c r="G400" s="48">
        <v>2</v>
      </c>
      <c r="H400" s="48">
        <v>48</v>
      </c>
      <c r="I400" s="48">
        <v>1200</v>
      </c>
      <c r="J400" s="48">
        <v>454</v>
      </c>
      <c r="K400" s="48">
        <v>6872</v>
      </c>
      <c r="L400" s="48">
        <v>0</v>
      </c>
      <c r="M400" s="48">
        <v>1.5</v>
      </c>
      <c r="N400" s="48">
        <v>0</v>
      </c>
      <c r="O400" s="48">
        <v>0</v>
      </c>
      <c r="P400" s="48">
        <v>550</v>
      </c>
      <c r="Q400" s="48">
        <v>0</v>
      </c>
      <c r="R400" s="48">
        <v>0</v>
      </c>
      <c r="S400" s="48">
        <v>1907002</v>
      </c>
      <c r="T400" s="48">
        <v>1</v>
      </c>
      <c r="U400" s="48">
        <v>1903002</v>
      </c>
      <c r="V400" s="48">
        <v>3</v>
      </c>
      <c r="W400" s="48">
        <v>1904004</v>
      </c>
      <c r="X400" s="48">
        <v>3</v>
      </c>
      <c r="Y400" s="48">
        <v>1904005</v>
      </c>
      <c r="Z400" s="48">
        <v>3</v>
      </c>
      <c r="AC400" s="48">
        <v>4</v>
      </c>
      <c r="AD400" s="48">
        <v>4</v>
      </c>
      <c r="AE400" s="48">
        <v>1</v>
      </c>
      <c r="AF400" s="48">
        <v>1102002</v>
      </c>
    </row>
    <row r="401" spans="1:32" ht="14.25">
      <c r="A401" s="48">
        <v>1060221</v>
      </c>
      <c r="D401" s="48" t="s">
        <v>3879</v>
      </c>
      <c r="E401" s="48" t="s">
        <v>3859</v>
      </c>
      <c r="F401" s="48" t="s">
        <v>4248</v>
      </c>
      <c r="G401" s="48">
        <v>1</v>
      </c>
      <c r="H401" s="48">
        <v>48</v>
      </c>
      <c r="I401" s="48">
        <v>801</v>
      </c>
      <c r="J401" s="48">
        <v>371</v>
      </c>
      <c r="K401" s="48">
        <v>3701</v>
      </c>
      <c r="L401" s="48">
        <v>0</v>
      </c>
      <c r="M401" s="48">
        <v>1.5</v>
      </c>
      <c r="N401" s="48">
        <v>0</v>
      </c>
      <c r="O401" s="48">
        <v>0</v>
      </c>
      <c r="P401" s="48">
        <v>550</v>
      </c>
      <c r="Q401" s="48">
        <v>0</v>
      </c>
      <c r="R401" s="48">
        <v>0</v>
      </c>
      <c r="S401" s="48">
        <v>1906003</v>
      </c>
      <c r="T401" s="48">
        <v>1</v>
      </c>
      <c r="U401" s="48">
        <v>1901003</v>
      </c>
      <c r="V401" s="48">
        <v>3</v>
      </c>
      <c r="W401" s="48">
        <v>1902003</v>
      </c>
      <c r="X401" s="48">
        <v>3</v>
      </c>
      <c r="AB401" s="48" t="s">
        <v>4249</v>
      </c>
      <c r="AF401" s="48">
        <v>1101003</v>
      </c>
    </row>
    <row r="402" spans="1:32" ht="14.25">
      <c r="A402" s="48">
        <v>1060222</v>
      </c>
      <c r="D402" s="48" t="s">
        <v>3881</v>
      </c>
      <c r="E402" s="48" t="s">
        <v>3855</v>
      </c>
      <c r="F402" s="48" t="s">
        <v>4249</v>
      </c>
      <c r="G402" s="48">
        <v>2</v>
      </c>
      <c r="H402" s="48">
        <v>48</v>
      </c>
      <c r="I402" s="48">
        <v>1084</v>
      </c>
      <c r="J402" s="48">
        <v>411</v>
      </c>
      <c r="K402" s="48">
        <v>6125</v>
      </c>
      <c r="L402" s="48">
        <v>0</v>
      </c>
      <c r="M402" s="48">
        <v>1.5</v>
      </c>
      <c r="N402" s="48">
        <v>0</v>
      </c>
      <c r="O402" s="48">
        <v>0</v>
      </c>
      <c r="P402" s="48">
        <v>550</v>
      </c>
      <c r="Q402" s="48">
        <v>0</v>
      </c>
      <c r="R402" s="48">
        <v>0</v>
      </c>
      <c r="S402" s="48">
        <v>1907005</v>
      </c>
      <c r="T402" s="48">
        <v>1</v>
      </c>
      <c r="U402" s="48">
        <v>1903005</v>
      </c>
      <c r="V402" s="48">
        <v>3</v>
      </c>
      <c r="W402" s="48">
        <v>1904012</v>
      </c>
      <c r="X402" s="48">
        <v>3</v>
      </c>
      <c r="Y402" s="48">
        <v>1904014</v>
      </c>
      <c r="Z402" s="48">
        <v>3</v>
      </c>
      <c r="AC402" s="48">
        <v>4</v>
      </c>
      <c r="AD402" s="48">
        <v>4</v>
      </c>
      <c r="AE402" s="48">
        <v>3</v>
      </c>
      <c r="AF402" s="48">
        <v>1102005</v>
      </c>
    </row>
    <row r="403" spans="1:32" ht="14.25">
      <c r="A403" s="48">
        <v>1060231</v>
      </c>
      <c r="D403" s="48" t="s">
        <v>3879</v>
      </c>
      <c r="E403" s="48" t="s">
        <v>3849</v>
      </c>
      <c r="F403" s="48" t="s">
        <v>4250</v>
      </c>
      <c r="G403" s="48">
        <v>1</v>
      </c>
      <c r="H403" s="48">
        <v>48</v>
      </c>
      <c r="I403" s="48">
        <v>801</v>
      </c>
      <c r="J403" s="48">
        <v>371</v>
      </c>
      <c r="K403" s="48">
        <v>3701</v>
      </c>
      <c r="L403" s="48">
        <v>0</v>
      </c>
      <c r="M403" s="48">
        <v>1.5</v>
      </c>
      <c r="N403" s="48">
        <v>0</v>
      </c>
      <c r="O403" s="48">
        <v>0</v>
      </c>
      <c r="P403" s="48">
        <v>550</v>
      </c>
      <c r="Q403" s="48">
        <v>0</v>
      </c>
      <c r="R403" s="48">
        <v>0</v>
      </c>
      <c r="S403" s="48">
        <v>1906014</v>
      </c>
      <c r="T403" s="48">
        <v>1</v>
      </c>
      <c r="U403" s="48">
        <v>1901014</v>
      </c>
      <c r="V403" s="48">
        <v>3</v>
      </c>
      <c r="W403" s="48">
        <v>1902014</v>
      </c>
      <c r="X403" s="48">
        <v>3</v>
      </c>
      <c r="AB403" s="48" t="s">
        <v>4251</v>
      </c>
      <c r="AF403" s="48">
        <v>1101014</v>
      </c>
    </row>
    <row r="404" spans="1:32" ht="14.25">
      <c r="A404" s="48">
        <v>1060232</v>
      </c>
      <c r="D404" s="48" t="s">
        <v>3881</v>
      </c>
      <c r="E404" s="48" t="s">
        <v>3850</v>
      </c>
      <c r="F404" s="48" t="s">
        <v>4251</v>
      </c>
      <c r="G404" s="48">
        <v>2</v>
      </c>
      <c r="H404" s="48">
        <v>48</v>
      </c>
      <c r="I404" s="48">
        <v>1084</v>
      </c>
      <c r="J404" s="48">
        <v>411</v>
      </c>
      <c r="K404" s="48">
        <v>6125</v>
      </c>
      <c r="L404" s="48">
        <v>0</v>
      </c>
      <c r="M404" s="48">
        <v>1.5</v>
      </c>
      <c r="N404" s="48">
        <v>0</v>
      </c>
      <c r="O404" s="48">
        <v>0</v>
      </c>
      <c r="P404" s="48">
        <v>550</v>
      </c>
      <c r="Q404" s="48">
        <v>0</v>
      </c>
      <c r="R404" s="48">
        <v>0</v>
      </c>
      <c r="S404" s="48">
        <v>1907020</v>
      </c>
      <c r="T404" s="48">
        <v>1</v>
      </c>
      <c r="U404" s="48">
        <v>1903020</v>
      </c>
      <c r="V404" s="48">
        <v>3</v>
      </c>
      <c r="W404" s="48">
        <v>1904008</v>
      </c>
      <c r="X404" s="48">
        <v>3</v>
      </c>
      <c r="Y404" s="48">
        <v>1904010</v>
      </c>
      <c r="Z404" s="48">
        <v>3</v>
      </c>
      <c r="AC404" s="48">
        <v>4</v>
      </c>
      <c r="AD404" s="48">
        <v>4</v>
      </c>
      <c r="AE404" s="48">
        <v>2</v>
      </c>
      <c r="AF404" s="48">
        <v>1102020</v>
      </c>
    </row>
    <row r="405" spans="1:32" ht="14.25">
      <c r="A405" s="48">
        <v>1060311</v>
      </c>
      <c r="D405" s="48" t="s">
        <v>3879</v>
      </c>
      <c r="E405" s="48" t="s">
        <v>3839</v>
      </c>
      <c r="F405" s="48" t="s">
        <v>4252</v>
      </c>
      <c r="G405" s="48">
        <v>1</v>
      </c>
      <c r="H405" s="48">
        <v>49</v>
      </c>
      <c r="I405" s="48">
        <v>922</v>
      </c>
      <c r="J405" s="48">
        <v>435</v>
      </c>
      <c r="K405" s="48">
        <v>4228</v>
      </c>
      <c r="L405" s="48">
        <v>0</v>
      </c>
      <c r="M405" s="48">
        <v>1.5</v>
      </c>
      <c r="N405" s="48">
        <v>0</v>
      </c>
      <c r="O405" s="48">
        <v>0</v>
      </c>
      <c r="P405" s="48">
        <v>550</v>
      </c>
      <c r="Q405" s="48">
        <v>0</v>
      </c>
      <c r="R405" s="48">
        <v>0</v>
      </c>
      <c r="S405" s="48">
        <v>1906012</v>
      </c>
      <c r="T405" s="48">
        <v>1</v>
      </c>
      <c r="U405" s="48">
        <v>1901012</v>
      </c>
      <c r="V405" s="48">
        <v>3</v>
      </c>
      <c r="W405" s="48">
        <v>1902012</v>
      </c>
      <c r="X405" s="48">
        <v>3</v>
      </c>
      <c r="AB405" s="48" t="s">
        <v>4253</v>
      </c>
      <c r="AF405" s="48">
        <v>1101012</v>
      </c>
    </row>
    <row r="406" spans="1:32" ht="14.25">
      <c r="A406" s="48">
        <v>1060312</v>
      </c>
      <c r="D406" s="48" t="s">
        <v>3881</v>
      </c>
      <c r="E406" s="48" t="s">
        <v>3840</v>
      </c>
      <c r="F406" s="48" t="s">
        <v>4253</v>
      </c>
      <c r="G406" s="48">
        <v>2</v>
      </c>
      <c r="H406" s="48">
        <v>49</v>
      </c>
      <c r="I406" s="48">
        <v>1250</v>
      </c>
      <c r="J406" s="48">
        <v>481</v>
      </c>
      <c r="K406" s="48">
        <v>7064</v>
      </c>
      <c r="L406" s="48">
        <v>0</v>
      </c>
      <c r="M406" s="48">
        <v>1.5</v>
      </c>
      <c r="N406" s="48">
        <v>0</v>
      </c>
      <c r="O406" s="48">
        <v>0</v>
      </c>
      <c r="P406" s="48">
        <v>550</v>
      </c>
      <c r="Q406" s="48">
        <v>0</v>
      </c>
      <c r="R406" s="48">
        <v>0</v>
      </c>
      <c r="S406" s="48">
        <v>1907018</v>
      </c>
      <c r="T406" s="48">
        <v>1</v>
      </c>
      <c r="U406" s="48">
        <v>1903018</v>
      </c>
      <c r="V406" s="48">
        <v>3</v>
      </c>
      <c r="W406" s="48">
        <v>1904012</v>
      </c>
      <c r="X406" s="48">
        <v>3</v>
      </c>
      <c r="Y406" s="48">
        <v>1904010</v>
      </c>
      <c r="Z406" s="48">
        <v>3</v>
      </c>
      <c r="AC406" s="48">
        <v>4</v>
      </c>
      <c r="AD406" s="48">
        <v>4</v>
      </c>
      <c r="AE406" s="48">
        <v>2</v>
      </c>
      <c r="AF406" s="48">
        <v>1102018</v>
      </c>
    </row>
    <row r="407" spans="1:32" ht="14.25">
      <c r="A407" s="48">
        <v>1060321</v>
      </c>
      <c r="D407" s="48" t="s">
        <v>3879</v>
      </c>
      <c r="E407" s="48" t="s">
        <v>3801</v>
      </c>
      <c r="F407" s="48" t="s">
        <v>4254</v>
      </c>
      <c r="G407" s="48">
        <v>1</v>
      </c>
      <c r="H407" s="48">
        <v>49</v>
      </c>
      <c r="I407" s="48">
        <v>842</v>
      </c>
      <c r="J407" s="48">
        <v>397</v>
      </c>
      <c r="K407" s="48">
        <v>3798</v>
      </c>
      <c r="L407" s="48">
        <v>0</v>
      </c>
      <c r="M407" s="48">
        <v>1.5</v>
      </c>
      <c r="N407" s="48">
        <v>0</v>
      </c>
      <c r="O407" s="48">
        <v>0</v>
      </c>
      <c r="P407" s="48">
        <v>550</v>
      </c>
      <c r="Q407" s="48">
        <v>0</v>
      </c>
      <c r="R407" s="48">
        <v>0</v>
      </c>
      <c r="S407" s="48">
        <v>1906008</v>
      </c>
      <c r="T407" s="48">
        <v>1</v>
      </c>
      <c r="U407" s="48">
        <v>1901008</v>
      </c>
      <c r="V407" s="48">
        <v>3</v>
      </c>
      <c r="W407" s="48">
        <v>1902008</v>
      </c>
      <c r="X407" s="48">
        <v>3</v>
      </c>
      <c r="AB407" s="48" t="s">
        <v>4255</v>
      </c>
      <c r="AF407" s="48">
        <v>1101008</v>
      </c>
    </row>
    <row r="408" spans="1:32" ht="14.25">
      <c r="A408" s="48">
        <v>1060322</v>
      </c>
      <c r="D408" s="48" t="s">
        <v>3881</v>
      </c>
      <c r="E408" s="48" t="s">
        <v>3841</v>
      </c>
      <c r="F408" s="48" t="s">
        <v>4255</v>
      </c>
      <c r="G408" s="48">
        <v>2</v>
      </c>
      <c r="H408" s="48">
        <v>49</v>
      </c>
      <c r="I408" s="48">
        <v>1131</v>
      </c>
      <c r="J408" s="48">
        <v>437</v>
      </c>
      <c r="K408" s="48">
        <v>6294</v>
      </c>
      <c r="L408" s="48">
        <v>0</v>
      </c>
      <c r="M408" s="48">
        <v>1.5</v>
      </c>
      <c r="N408" s="48">
        <v>0</v>
      </c>
      <c r="O408" s="48">
        <v>0</v>
      </c>
      <c r="P408" s="48">
        <v>550</v>
      </c>
      <c r="Q408" s="48">
        <v>0</v>
      </c>
      <c r="R408" s="48">
        <v>0</v>
      </c>
      <c r="S408" s="48">
        <v>1907013</v>
      </c>
      <c r="T408" s="48">
        <v>1</v>
      </c>
      <c r="U408" s="48">
        <v>1903013</v>
      </c>
      <c r="V408" s="48">
        <v>3</v>
      </c>
      <c r="W408" s="48">
        <v>1904008</v>
      </c>
      <c r="X408" s="48">
        <v>3</v>
      </c>
      <c r="Y408" s="48">
        <v>1904010</v>
      </c>
      <c r="Z408" s="48">
        <v>3</v>
      </c>
      <c r="AC408" s="48">
        <v>4</v>
      </c>
      <c r="AD408" s="48">
        <v>4</v>
      </c>
      <c r="AE408" s="48">
        <v>3</v>
      </c>
      <c r="AF408" s="48">
        <v>1102013</v>
      </c>
    </row>
    <row r="409" spans="1:32" ht="14.25">
      <c r="A409" s="48">
        <v>1060331</v>
      </c>
      <c r="D409" s="48" t="s">
        <v>3879</v>
      </c>
      <c r="E409" s="48" t="s">
        <v>3823</v>
      </c>
      <c r="F409" s="48" t="s">
        <v>4256</v>
      </c>
      <c r="G409" s="48">
        <v>1</v>
      </c>
      <c r="H409" s="48">
        <v>49</v>
      </c>
      <c r="I409" s="48">
        <v>842</v>
      </c>
      <c r="J409" s="48">
        <v>397</v>
      </c>
      <c r="K409" s="48">
        <v>3798</v>
      </c>
      <c r="L409" s="48">
        <v>0</v>
      </c>
      <c r="M409" s="48">
        <v>1.5</v>
      </c>
      <c r="N409" s="48">
        <v>0</v>
      </c>
      <c r="O409" s="48">
        <v>0</v>
      </c>
      <c r="P409" s="48">
        <v>550</v>
      </c>
      <c r="Q409" s="48">
        <v>0</v>
      </c>
      <c r="R409" s="48">
        <v>0</v>
      </c>
      <c r="S409" s="48">
        <v>1906009</v>
      </c>
      <c r="T409" s="48">
        <v>1</v>
      </c>
      <c r="U409" s="48">
        <v>1901009</v>
      </c>
      <c r="V409" s="48">
        <v>3</v>
      </c>
      <c r="W409" s="48">
        <v>1902009</v>
      </c>
      <c r="X409" s="48">
        <v>3</v>
      </c>
      <c r="AB409" s="48" t="s">
        <v>4257</v>
      </c>
      <c r="AF409" s="48">
        <v>1101009</v>
      </c>
    </row>
    <row r="410" spans="1:32" ht="14.25">
      <c r="A410" s="48">
        <v>1060332</v>
      </c>
      <c r="D410" s="48" t="s">
        <v>3881</v>
      </c>
      <c r="E410" s="48" t="s">
        <v>3824</v>
      </c>
      <c r="F410" s="48" t="s">
        <v>4257</v>
      </c>
      <c r="G410" s="48">
        <v>2</v>
      </c>
      <c r="H410" s="48">
        <v>49</v>
      </c>
      <c r="I410" s="48">
        <v>1131</v>
      </c>
      <c r="J410" s="48">
        <v>437</v>
      </c>
      <c r="K410" s="48">
        <v>6294</v>
      </c>
      <c r="L410" s="48">
        <v>0</v>
      </c>
      <c r="M410" s="48">
        <v>1.5</v>
      </c>
      <c r="N410" s="48">
        <v>0</v>
      </c>
      <c r="O410" s="48">
        <v>0</v>
      </c>
      <c r="P410" s="48">
        <v>550</v>
      </c>
      <c r="Q410" s="48">
        <v>0</v>
      </c>
      <c r="R410" s="48">
        <v>0</v>
      </c>
      <c r="S410" s="48">
        <v>1907014</v>
      </c>
      <c r="T410" s="48">
        <v>1</v>
      </c>
      <c r="U410" s="48">
        <v>1903014</v>
      </c>
      <c r="V410" s="48">
        <v>3</v>
      </c>
      <c r="W410" s="48">
        <v>1904002</v>
      </c>
      <c r="X410" s="48">
        <v>3</v>
      </c>
      <c r="Y410" s="48">
        <v>1904006</v>
      </c>
      <c r="Z410" s="48">
        <v>3</v>
      </c>
      <c r="AC410" s="48">
        <v>4</v>
      </c>
      <c r="AD410" s="48">
        <v>4</v>
      </c>
      <c r="AE410" s="48">
        <v>1</v>
      </c>
      <c r="AF410" s="48">
        <v>1102014</v>
      </c>
    </row>
    <row r="411" spans="1:32" ht="14.25">
      <c r="A411" s="48">
        <v>1060411</v>
      </c>
      <c r="D411" s="48" t="s">
        <v>3879</v>
      </c>
      <c r="E411" s="48" t="s">
        <v>3832</v>
      </c>
      <c r="F411" s="48" t="s">
        <v>4258</v>
      </c>
      <c r="G411" s="48">
        <v>1</v>
      </c>
      <c r="H411" s="48">
        <v>50</v>
      </c>
      <c r="I411" s="48">
        <v>1010</v>
      </c>
      <c r="J411" s="48">
        <v>484</v>
      </c>
      <c r="K411" s="48">
        <v>4558</v>
      </c>
      <c r="L411" s="48">
        <v>0</v>
      </c>
      <c r="M411" s="48">
        <v>1.5</v>
      </c>
      <c r="N411" s="48">
        <v>0</v>
      </c>
      <c r="O411" s="48">
        <v>0</v>
      </c>
      <c r="P411" s="48">
        <v>700</v>
      </c>
      <c r="Q411" s="48">
        <v>0</v>
      </c>
      <c r="R411" s="48">
        <v>0</v>
      </c>
      <c r="S411" s="48">
        <v>1906015</v>
      </c>
      <c r="T411" s="48">
        <v>1</v>
      </c>
      <c r="U411" s="48">
        <v>1901015</v>
      </c>
      <c r="V411" s="48">
        <v>3</v>
      </c>
      <c r="W411" s="48">
        <v>1902015</v>
      </c>
      <c r="X411" s="48">
        <v>3</v>
      </c>
      <c r="AB411" s="48" t="s">
        <v>4259</v>
      </c>
      <c r="AF411" s="48">
        <v>1101015</v>
      </c>
    </row>
    <row r="412" spans="1:32" ht="14.25">
      <c r="A412" s="48">
        <v>1060412</v>
      </c>
      <c r="D412" s="48" t="s">
        <v>3881</v>
      </c>
      <c r="E412" s="48" t="s">
        <v>3833</v>
      </c>
      <c r="F412" s="48" t="s">
        <v>4259</v>
      </c>
      <c r="G412" s="48">
        <v>2</v>
      </c>
      <c r="H412" s="48">
        <v>50</v>
      </c>
      <c r="I412" s="48">
        <v>1369</v>
      </c>
      <c r="J412" s="48">
        <v>536</v>
      </c>
      <c r="K412" s="48">
        <v>7738</v>
      </c>
      <c r="L412" s="48">
        <v>0</v>
      </c>
      <c r="M412" s="48">
        <v>1.5</v>
      </c>
      <c r="N412" s="48">
        <v>0</v>
      </c>
      <c r="O412" s="48">
        <v>0</v>
      </c>
      <c r="P412" s="48">
        <v>700</v>
      </c>
      <c r="Q412" s="48">
        <v>0</v>
      </c>
      <c r="R412" s="48">
        <v>0</v>
      </c>
      <c r="S412" s="48">
        <v>1907021</v>
      </c>
      <c r="T412" s="48">
        <v>1</v>
      </c>
      <c r="U412" s="48">
        <v>1903021</v>
      </c>
      <c r="V412" s="48">
        <v>3</v>
      </c>
      <c r="W412" s="48">
        <v>1904008</v>
      </c>
      <c r="X412" s="48">
        <v>3</v>
      </c>
      <c r="Y412" s="48">
        <v>1904011</v>
      </c>
      <c r="Z412" s="48">
        <v>3</v>
      </c>
      <c r="AC412" s="48">
        <v>4</v>
      </c>
      <c r="AD412" s="48">
        <v>4</v>
      </c>
      <c r="AE412" s="48">
        <v>1</v>
      </c>
      <c r="AF412" s="48">
        <v>1102021</v>
      </c>
    </row>
    <row r="413" spans="1:32" ht="14.25">
      <c r="A413" s="48">
        <v>1060421</v>
      </c>
      <c r="D413" s="48" t="s">
        <v>3879</v>
      </c>
      <c r="E413" s="48" t="s">
        <v>3781</v>
      </c>
      <c r="F413" s="48" t="s">
        <v>4260</v>
      </c>
      <c r="G413" s="48">
        <v>1</v>
      </c>
      <c r="H413" s="48">
        <v>50</v>
      </c>
      <c r="I413" s="48">
        <v>918</v>
      </c>
      <c r="J413" s="48">
        <v>440</v>
      </c>
      <c r="K413" s="48">
        <v>4089</v>
      </c>
      <c r="L413" s="48">
        <v>0</v>
      </c>
      <c r="M413" s="48">
        <v>1.5</v>
      </c>
      <c r="N413" s="48">
        <v>0</v>
      </c>
      <c r="O413" s="48">
        <v>0</v>
      </c>
      <c r="P413" s="48">
        <v>700</v>
      </c>
      <c r="Q413" s="48">
        <v>0</v>
      </c>
      <c r="R413" s="48">
        <v>0</v>
      </c>
      <c r="S413" s="48">
        <v>1906001</v>
      </c>
      <c r="T413" s="48">
        <v>1</v>
      </c>
      <c r="U413" s="48">
        <v>1901001</v>
      </c>
      <c r="V413" s="48">
        <v>3</v>
      </c>
      <c r="W413" s="48">
        <v>1902001</v>
      </c>
      <c r="X413" s="48">
        <v>3</v>
      </c>
      <c r="AB413" s="48" t="s">
        <v>4261</v>
      </c>
      <c r="AF413" s="48">
        <v>1101001</v>
      </c>
    </row>
    <row r="414" spans="1:32" ht="14.25">
      <c r="A414" s="48">
        <v>1060422</v>
      </c>
      <c r="D414" s="48" t="s">
        <v>3881</v>
      </c>
      <c r="E414" s="48" t="s">
        <v>623</v>
      </c>
      <c r="F414" s="48" t="s">
        <v>4261</v>
      </c>
      <c r="G414" s="48">
        <v>2</v>
      </c>
      <c r="H414" s="48">
        <v>50</v>
      </c>
      <c r="I414" s="48">
        <v>1233</v>
      </c>
      <c r="J414" s="48">
        <v>485</v>
      </c>
      <c r="K414" s="48">
        <v>6887</v>
      </c>
      <c r="L414" s="48">
        <v>0</v>
      </c>
      <c r="M414" s="48">
        <v>1.5</v>
      </c>
      <c r="N414" s="48">
        <v>0</v>
      </c>
      <c r="O414" s="48">
        <v>0</v>
      </c>
      <c r="P414" s="48">
        <v>700</v>
      </c>
      <c r="Q414" s="48">
        <v>0</v>
      </c>
      <c r="R414" s="48">
        <v>0</v>
      </c>
      <c r="S414" s="48">
        <v>1907009</v>
      </c>
      <c r="T414" s="48">
        <v>1</v>
      </c>
      <c r="U414" s="48">
        <v>1903009</v>
      </c>
      <c r="V414" s="48">
        <v>3</v>
      </c>
      <c r="W414" s="48">
        <v>1904010</v>
      </c>
      <c r="X414" s="48">
        <v>3</v>
      </c>
      <c r="Y414" s="48">
        <v>1904014</v>
      </c>
      <c r="Z414" s="48">
        <v>3</v>
      </c>
      <c r="AC414" s="48">
        <v>4</v>
      </c>
      <c r="AD414" s="48">
        <v>4</v>
      </c>
      <c r="AE414" s="48">
        <v>2</v>
      </c>
      <c r="AF414" s="48">
        <v>1102009</v>
      </c>
    </row>
    <row r="415" spans="1:32" ht="14.25">
      <c r="A415" s="48">
        <v>1060431</v>
      </c>
      <c r="D415" s="48" t="s">
        <v>3879</v>
      </c>
      <c r="E415" s="48" t="s">
        <v>3853</v>
      </c>
      <c r="F415" s="48" t="s">
        <v>4262</v>
      </c>
      <c r="G415" s="48">
        <v>1</v>
      </c>
      <c r="H415" s="48">
        <v>50</v>
      </c>
      <c r="I415" s="48">
        <v>918</v>
      </c>
      <c r="J415" s="48">
        <v>440</v>
      </c>
      <c r="K415" s="48">
        <v>4089</v>
      </c>
      <c r="L415" s="48">
        <v>0</v>
      </c>
      <c r="M415" s="48">
        <v>1.5</v>
      </c>
      <c r="N415" s="48">
        <v>0</v>
      </c>
      <c r="O415" s="48">
        <v>0</v>
      </c>
      <c r="P415" s="48">
        <v>700</v>
      </c>
      <c r="Q415" s="48">
        <v>0</v>
      </c>
      <c r="R415" s="48">
        <v>0</v>
      </c>
      <c r="S415" s="48">
        <v>1906011</v>
      </c>
      <c r="T415" s="48">
        <v>1</v>
      </c>
      <c r="U415" s="48">
        <v>1901011</v>
      </c>
      <c r="V415" s="48">
        <v>3</v>
      </c>
      <c r="W415" s="48">
        <v>1902011</v>
      </c>
      <c r="X415" s="48">
        <v>3</v>
      </c>
      <c r="AB415" s="48" t="s">
        <v>4263</v>
      </c>
      <c r="AF415" s="48">
        <v>1101011</v>
      </c>
    </row>
    <row r="416" spans="1:32" ht="14.25">
      <c r="A416" s="48">
        <v>1060432</v>
      </c>
      <c r="D416" s="48" t="s">
        <v>3881</v>
      </c>
      <c r="E416" s="48" t="s">
        <v>596</v>
      </c>
      <c r="F416" s="48" t="s">
        <v>4263</v>
      </c>
      <c r="G416" s="48">
        <v>2</v>
      </c>
      <c r="H416" s="48">
        <v>50</v>
      </c>
      <c r="I416" s="48">
        <v>1233</v>
      </c>
      <c r="J416" s="48">
        <v>485</v>
      </c>
      <c r="K416" s="48">
        <v>6887</v>
      </c>
      <c r="L416" s="48">
        <v>0</v>
      </c>
      <c r="M416" s="48">
        <v>1.5</v>
      </c>
      <c r="N416" s="48">
        <v>0</v>
      </c>
      <c r="O416" s="48">
        <v>0</v>
      </c>
      <c r="P416" s="48">
        <v>700</v>
      </c>
      <c r="Q416" s="48">
        <v>0</v>
      </c>
      <c r="R416" s="48">
        <v>0</v>
      </c>
      <c r="S416" s="48">
        <v>1907017</v>
      </c>
      <c r="T416" s="48">
        <v>1</v>
      </c>
      <c r="U416" s="48">
        <v>1903017</v>
      </c>
      <c r="V416" s="48">
        <v>3</v>
      </c>
      <c r="W416" s="48">
        <v>1904008</v>
      </c>
      <c r="X416" s="48">
        <v>3</v>
      </c>
      <c r="Y416" s="48">
        <v>1904010</v>
      </c>
      <c r="Z416" s="48">
        <v>3</v>
      </c>
      <c r="AC416" s="48">
        <v>4</v>
      </c>
      <c r="AD416" s="48">
        <v>4</v>
      </c>
      <c r="AE416" s="48">
        <v>3</v>
      </c>
      <c r="AF416" s="48">
        <v>1102017</v>
      </c>
    </row>
    <row r="417" spans="1:32" ht="14.25">
      <c r="A417" s="48">
        <v>1060511</v>
      </c>
      <c r="D417" s="48" t="s">
        <v>3879</v>
      </c>
      <c r="E417" s="48" t="s">
        <v>3748</v>
      </c>
      <c r="F417" s="48" t="s">
        <v>4264</v>
      </c>
      <c r="G417" s="48">
        <v>1</v>
      </c>
      <c r="H417" s="48">
        <v>50</v>
      </c>
      <c r="I417" s="48">
        <v>1018</v>
      </c>
      <c r="J417" s="48">
        <v>504</v>
      </c>
      <c r="K417" s="48">
        <v>4558</v>
      </c>
      <c r="L417" s="48">
        <v>0</v>
      </c>
      <c r="M417" s="48">
        <v>1.5</v>
      </c>
      <c r="N417" s="48">
        <v>0</v>
      </c>
      <c r="O417" s="48">
        <v>0</v>
      </c>
      <c r="P417" s="48">
        <v>700</v>
      </c>
      <c r="Q417" s="48">
        <v>0</v>
      </c>
      <c r="R417" s="48">
        <v>0</v>
      </c>
      <c r="S417" s="48">
        <v>1906006</v>
      </c>
      <c r="T417" s="48">
        <v>1</v>
      </c>
      <c r="U417" s="48">
        <v>1901006</v>
      </c>
      <c r="V417" s="48">
        <v>3</v>
      </c>
      <c r="W417" s="48">
        <v>1902006</v>
      </c>
      <c r="X417" s="48">
        <v>3</v>
      </c>
      <c r="AB417" s="48" t="s">
        <v>4265</v>
      </c>
      <c r="AF417" s="48">
        <v>1101006</v>
      </c>
    </row>
    <row r="418" spans="1:32" ht="14.25">
      <c r="A418" s="48">
        <v>1060512</v>
      </c>
      <c r="D418" s="48" t="s">
        <v>3881</v>
      </c>
      <c r="E418" s="48" t="s">
        <v>826</v>
      </c>
      <c r="F418" s="48" t="s">
        <v>4265</v>
      </c>
      <c r="G418" s="48">
        <v>2</v>
      </c>
      <c r="H418" s="48">
        <v>50</v>
      </c>
      <c r="I418" s="48">
        <v>1377</v>
      </c>
      <c r="J418" s="48">
        <v>556</v>
      </c>
      <c r="K418" s="48">
        <v>7738</v>
      </c>
      <c r="L418" s="48">
        <v>0</v>
      </c>
      <c r="M418" s="48">
        <v>1.5</v>
      </c>
      <c r="N418" s="48">
        <v>0</v>
      </c>
      <c r="O418" s="48">
        <v>0</v>
      </c>
      <c r="P418" s="48">
        <v>700</v>
      </c>
      <c r="Q418" s="48">
        <v>0</v>
      </c>
      <c r="R418" s="48">
        <v>0</v>
      </c>
      <c r="S418" s="48">
        <v>1907007</v>
      </c>
      <c r="T418" s="48">
        <v>1</v>
      </c>
      <c r="U418" s="48">
        <v>1903007</v>
      </c>
      <c r="V418" s="48">
        <v>3</v>
      </c>
      <c r="W418" s="48">
        <v>1904002</v>
      </c>
      <c r="X418" s="48">
        <v>3</v>
      </c>
      <c r="Y418" s="48">
        <v>1904006</v>
      </c>
      <c r="Z418" s="48">
        <v>3</v>
      </c>
      <c r="AC418" s="48">
        <v>4</v>
      </c>
      <c r="AD418" s="48">
        <v>4</v>
      </c>
      <c r="AE418" s="48">
        <v>1</v>
      </c>
      <c r="AF418" s="48">
        <v>1102007</v>
      </c>
    </row>
    <row r="419" spans="1:32" ht="14.25">
      <c r="A419" s="48">
        <v>1060521</v>
      </c>
      <c r="D419" s="48" t="s">
        <v>3879</v>
      </c>
      <c r="E419" s="48" t="s">
        <v>3859</v>
      </c>
      <c r="F419" s="48" t="s">
        <v>4266</v>
      </c>
      <c r="G419" s="48">
        <v>1</v>
      </c>
      <c r="H419" s="48">
        <v>50</v>
      </c>
      <c r="I419" s="48">
        <v>926</v>
      </c>
      <c r="J419" s="48">
        <v>460</v>
      </c>
      <c r="K419" s="48">
        <v>4089</v>
      </c>
      <c r="L419" s="48">
        <v>0</v>
      </c>
      <c r="M419" s="48">
        <v>1.5</v>
      </c>
      <c r="N419" s="48">
        <v>0</v>
      </c>
      <c r="O419" s="48">
        <v>0</v>
      </c>
      <c r="P419" s="48">
        <v>700</v>
      </c>
      <c r="Q419" s="48">
        <v>0</v>
      </c>
      <c r="R419" s="48">
        <v>0</v>
      </c>
      <c r="S419" s="48">
        <v>1906003</v>
      </c>
      <c r="T419" s="48">
        <v>1</v>
      </c>
      <c r="U419" s="48">
        <v>1901003</v>
      </c>
      <c r="V419" s="48">
        <v>3</v>
      </c>
      <c r="W419" s="48">
        <v>1902003</v>
      </c>
      <c r="X419" s="48">
        <v>3</v>
      </c>
      <c r="AB419" s="48" t="s">
        <v>4267</v>
      </c>
      <c r="AF419" s="48">
        <v>1101003</v>
      </c>
    </row>
    <row r="420" spans="1:32" ht="14.25">
      <c r="A420" s="48">
        <v>1060522</v>
      </c>
      <c r="D420" s="48" t="s">
        <v>3881</v>
      </c>
      <c r="E420" s="48" t="s">
        <v>3855</v>
      </c>
      <c r="F420" s="48" t="s">
        <v>4267</v>
      </c>
      <c r="G420" s="48">
        <v>2</v>
      </c>
      <c r="H420" s="48">
        <v>50</v>
      </c>
      <c r="I420" s="48">
        <v>1241</v>
      </c>
      <c r="J420" s="48">
        <v>505</v>
      </c>
      <c r="K420" s="48">
        <v>6887</v>
      </c>
      <c r="L420" s="48">
        <v>0</v>
      </c>
      <c r="M420" s="48">
        <v>1.5</v>
      </c>
      <c r="N420" s="48">
        <v>0</v>
      </c>
      <c r="O420" s="48">
        <v>0</v>
      </c>
      <c r="P420" s="48">
        <v>700</v>
      </c>
      <c r="Q420" s="48">
        <v>0</v>
      </c>
      <c r="R420" s="48">
        <v>0</v>
      </c>
      <c r="S420" s="48">
        <v>1907005</v>
      </c>
      <c r="T420" s="48">
        <v>1</v>
      </c>
      <c r="U420" s="48">
        <v>1903005</v>
      </c>
      <c r="V420" s="48">
        <v>3</v>
      </c>
      <c r="W420" s="48">
        <v>1904012</v>
      </c>
      <c r="X420" s="48">
        <v>3</v>
      </c>
      <c r="Y420" s="48">
        <v>1904014</v>
      </c>
      <c r="Z420" s="48">
        <v>3</v>
      </c>
      <c r="AC420" s="48">
        <v>4</v>
      </c>
      <c r="AD420" s="48">
        <v>4</v>
      </c>
      <c r="AE420" s="48">
        <v>3</v>
      </c>
      <c r="AF420" s="48">
        <v>1102005</v>
      </c>
    </row>
    <row r="421" spans="1:32" ht="14.25">
      <c r="A421" s="48">
        <v>1060531</v>
      </c>
      <c r="D421" s="48" t="s">
        <v>3879</v>
      </c>
      <c r="E421" s="48" t="s">
        <v>3839</v>
      </c>
      <c r="F421" s="48" t="s">
        <v>4268</v>
      </c>
      <c r="G421" s="48">
        <v>1</v>
      </c>
      <c r="H421" s="48">
        <v>50</v>
      </c>
      <c r="I421" s="48">
        <v>926</v>
      </c>
      <c r="J421" s="48">
        <v>460</v>
      </c>
      <c r="K421" s="48">
        <v>4089</v>
      </c>
      <c r="L421" s="48">
        <v>0</v>
      </c>
      <c r="M421" s="48">
        <v>1.5</v>
      </c>
      <c r="N421" s="48">
        <v>0</v>
      </c>
      <c r="O421" s="48">
        <v>0</v>
      </c>
      <c r="P421" s="48">
        <v>700</v>
      </c>
      <c r="Q421" s="48">
        <v>0</v>
      </c>
      <c r="R421" s="48">
        <v>0</v>
      </c>
      <c r="S421" s="48">
        <v>1906012</v>
      </c>
      <c r="T421" s="48">
        <v>1</v>
      </c>
      <c r="U421" s="48">
        <v>1901012</v>
      </c>
      <c r="V421" s="48">
        <v>3</v>
      </c>
      <c r="W421" s="48">
        <v>1902012</v>
      </c>
      <c r="X421" s="48">
        <v>3</v>
      </c>
      <c r="AB421" s="48" t="s">
        <v>4269</v>
      </c>
      <c r="AF421" s="48">
        <v>1101012</v>
      </c>
    </row>
    <row r="422" spans="1:32" ht="14.25">
      <c r="A422" s="48">
        <v>1060532</v>
      </c>
      <c r="D422" s="48" t="s">
        <v>3881</v>
      </c>
      <c r="E422" s="48" t="s">
        <v>3840</v>
      </c>
      <c r="F422" s="48" t="s">
        <v>4269</v>
      </c>
      <c r="G422" s="48">
        <v>2</v>
      </c>
      <c r="H422" s="48">
        <v>50</v>
      </c>
      <c r="I422" s="48">
        <v>1241</v>
      </c>
      <c r="J422" s="48">
        <v>505</v>
      </c>
      <c r="K422" s="48">
        <v>6887</v>
      </c>
      <c r="L422" s="48">
        <v>0</v>
      </c>
      <c r="M422" s="48">
        <v>1.5</v>
      </c>
      <c r="N422" s="48">
        <v>0</v>
      </c>
      <c r="O422" s="48">
        <v>0</v>
      </c>
      <c r="P422" s="48">
        <v>700</v>
      </c>
      <c r="Q422" s="48">
        <v>0</v>
      </c>
      <c r="R422" s="48">
        <v>0</v>
      </c>
      <c r="S422" s="48">
        <v>1907018</v>
      </c>
      <c r="T422" s="48">
        <v>1</v>
      </c>
      <c r="U422" s="48">
        <v>1903018</v>
      </c>
      <c r="V422" s="48">
        <v>3</v>
      </c>
      <c r="W422" s="48">
        <v>1904012</v>
      </c>
      <c r="X422" s="48">
        <v>3</v>
      </c>
      <c r="Y422" s="48">
        <v>1904010</v>
      </c>
      <c r="Z422" s="48">
        <v>3</v>
      </c>
      <c r="AC422" s="48">
        <v>4</v>
      </c>
      <c r="AD422" s="48">
        <v>4</v>
      </c>
      <c r="AE422" s="48">
        <v>2</v>
      </c>
      <c r="AF422" s="48">
        <v>1102018</v>
      </c>
    </row>
    <row r="423" spans="1:32" ht="14.25">
      <c r="A423" s="48">
        <v>1060611</v>
      </c>
      <c r="D423" s="48" t="s">
        <v>3879</v>
      </c>
      <c r="E423" s="48" t="s">
        <v>3823</v>
      </c>
      <c r="F423" s="48" t="s">
        <v>4270</v>
      </c>
      <c r="G423" s="48">
        <v>1</v>
      </c>
      <c r="H423" s="48">
        <v>51</v>
      </c>
      <c r="I423" s="48">
        <v>1081</v>
      </c>
      <c r="J423" s="48">
        <v>530</v>
      </c>
      <c r="K423" s="48">
        <v>4696</v>
      </c>
      <c r="L423" s="48">
        <v>0</v>
      </c>
      <c r="M423" s="48">
        <v>1.5</v>
      </c>
      <c r="N423" s="48">
        <v>0</v>
      </c>
      <c r="O423" s="48">
        <v>0</v>
      </c>
      <c r="P423" s="48">
        <v>700</v>
      </c>
      <c r="Q423" s="48">
        <v>0</v>
      </c>
      <c r="R423" s="48">
        <v>0</v>
      </c>
      <c r="S423" s="48">
        <v>1906009</v>
      </c>
      <c r="T423" s="48">
        <v>1</v>
      </c>
      <c r="U423" s="48">
        <v>1901009</v>
      </c>
      <c r="V423" s="48">
        <v>3</v>
      </c>
      <c r="W423" s="48">
        <v>1902009</v>
      </c>
      <c r="X423" s="48">
        <v>3</v>
      </c>
      <c r="AB423" s="48" t="s">
        <v>4271</v>
      </c>
      <c r="AF423" s="48">
        <v>1101009</v>
      </c>
    </row>
    <row r="424" spans="1:32" ht="14.25">
      <c r="A424" s="48">
        <v>1060612</v>
      </c>
      <c r="D424" s="48" t="s">
        <v>3881</v>
      </c>
      <c r="E424" s="48" t="s">
        <v>3824</v>
      </c>
      <c r="F424" s="48" t="s">
        <v>4271</v>
      </c>
      <c r="G424" s="48">
        <v>2</v>
      </c>
      <c r="H424" s="48">
        <v>51</v>
      </c>
      <c r="I424" s="48">
        <v>1447</v>
      </c>
      <c r="J424" s="48">
        <v>582</v>
      </c>
      <c r="K424" s="48">
        <v>7979</v>
      </c>
      <c r="L424" s="48">
        <v>0</v>
      </c>
      <c r="M424" s="48">
        <v>1.5</v>
      </c>
      <c r="N424" s="48">
        <v>0</v>
      </c>
      <c r="O424" s="48">
        <v>0</v>
      </c>
      <c r="P424" s="48">
        <v>700</v>
      </c>
      <c r="Q424" s="48">
        <v>0</v>
      </c>
      <c r="R424" s="48">
        <v>0</v>
      </c>
      <c r="S424" s="48">
        <v>1907014</v>
      </c>
      <c r="T424" s="48">
        <v>1</v>
      </c>
      <c r="U424" s="48">
        <v>1903014</v>
      </c>
      <c r="V424" s="48">
        <v>3</v>
      </c>
      <c r="W424" s="48">
        <v>1904002</v>
      </c>
      <c r="X424" s="48">
        <v>3</v>
      </c>
      <c r="Y424" s="48">
        <v>1904006</v>
      </c>
      <c r="Z424" s="48">
        <v>3</v>
      </c>
      <c r="AC424" s="48">
        <v>4</v>
      </c>
      <c r="AD424" s="48">
        <v>4</v>
      </c>
      <c r="AE424" s="48">
        <v>1</v>
      </c>
      <c r="AF424" s="48">
        <v>1102014</v>
      </c>
    </row>
    <row r="425" spans="1:32" ht="14.25">
      <c r="A425" s="48">
        <v>1060621</v>
      </c>
      <c r="D425" s="48" t="s">
        <v>3879</v>
      </c>
      <c r="E425" s="48" t="s">
        <v>3801</v>
      </c>
      <c r="F425" s="48" t="s">
        <v>4272</v>
      </c>
      <c r="G425" s="48">
        <v>1</v>
      </c>
      <c r="H425" s="48">
        <v>51</v>
      </c>
      <c r="I425" s="48">
        <v>985</v>
      </c>
      <c r="J425" s="48">
        <v>484</v>
      </c>
      <c r="K425" s="48">
        <v>4210</v>
      </c>
      <c r="L425" s="48">
        <v>0</v>
      </c>
      <c r="M425" s="48">
        <v>1.5</v>
      </c>
      <c r="N425" s="48">
        <v>0</v>
      </c>
      <c r="O425" s="48">
        <v>0</v>
      </c>
      <c r="P425" s="48">
        <v>700</v>
      </c>
      <c r="Q425" s="48">
        <v>0</v>
      </c>
      <c r="R425" s="48">
        <v>0</v>
      </c>
      <c r="S425" s="48">
        <v>1906008</v>
      </c>
      <c r="T425" s="48">
        <v>1</v>
      </c>
      <c r="U425" s="48">
        <v>1901008</v>
      </c>
      <c r="V425" s="48">
        <v>3</v>
      </c>
      <c r="W425" s="48">
        <v>1902008</v>
      </c>
      <c r="X425" s="48">
        <v>3</v>
      </c>
      <c r="AB425" s="48" t="s">
        <v>4273</v>
      </c>
      <c r="AF425" s="48">
        <v>1101008</v>
      </c>
    </row>
    <row r="426" spans="1:32" ht="14.25">
      <c r="A426" s="48">
        <v>1060622</v>
      </c>
      <c r="D426" s="48" t="s">
        <v>3881</v>
      </c>
      <c r="E426" s="48" t="s">
        <v>3841</v>
      </c>
      <c r="F426" s="48" t="s">
        <v>4273</v>
      </c>
      <c r="G426" s="48">
        <v>2</v>
      </c>
      <c r="H426" s="48">
        <v>51</v>
      </c>
      <c r="I426" s="48">
        <v>1308</v>
      </c>
      <c r="J426" s="48">
        <v>529</v>
      </c>
      <c r="K426" s="48">
        <v>7099</v>
      </c>
      <c r="L426" s="48">
        <v>0</v>
      </c>
      <c r="M426" s="48">
        <v>1.5</v>
      </c>
      <c r="N426" s="48">
        <v>0</v>
      </c>
      <c r="O426" s="48">
        <v>0</v>
      </c>
      <c r="P426" s="48">
        <v>700</v>
      </c>
      <c r="Q426" s="48">
        <v>0</v>
      </c>
      <c r="R426" s="48">
        <v>0</v>
      </c>
      <c r="S426" s="48">
        <v>1907013</v>
      </c>
      <c r="T426" s="48">
        <v>1</v>
      </c>
      <c r="U426" s="48">
        <v>1903013</v>
      </c>
      <c r="V426" s="48">
        <v>3</v>
      </c>
      <c r="W426" s="48">
        <v>1904008</v>
      </c>
      <c r="X426" s="48">
        <v>3</v>
      </c>
      <c r="Y426" s="48">
        <v>1904010</v>
      </c>
      <c r="Z426" s="48">
        <v>3</v>
      </c>
      <c r="AC426" s="48">
        <v>4</v>
      </c>
      <c r="AD426" s="48">
        <v>4</v>
      </c>
      <c r="AE426" s="48">
        <v>3</v>
      </c>
      <c r="AF426" s="48">
        <v>1102013</v>
      </c>
    </row>
    <row r="427" spans="1:32" ht="14.25">
      <c r="A427" s="48">
        <v>1060631</v>
      </c>
      <c r="D427" s="48" t="s">
        <v>3879</v>
      </c>
      <c r="E427" s="48" t="s">
        <v>3839</v>
      </c>
      <c r="F427" s="48" t="s">
        <v>4274</v>
      </c>
      <c r="G427" s="48">
        <v>1</v>
      </c>
      <c r="H427" s="48">
        <v>51</v>
      </c>
      <c r="I427" s="48">
        <v>985</v>
      </c>
      <c r="J427" s="48">
        <v>484</v>
      </c>
      <c r="K427" s="48">
        <v>4210</v>
      </c>
      <c r="L427" s="48">
        <v>0</v>
      </c>
      <c r="M427" s="48">
        <v>1.5</v>
      </c>
      <c r="N427" s="48">
        <v>0</v>
      </c>
      <c r="O427" s="48">
        <v>0</v>
      </c>
      <c r="P427" s="48">
        <v>700</v>
      </c>
      <c r="Q427" s="48">
        <v>0</v>
      </c>
      <c r="R427" s="48">
        <v>0</v>
      </c>
      <c r="S427" s="48">
        <v>1906012</v>
      </c>
      <c r="T427" s="48">
        <v>1</v>
      </c>
      <c r="U427" s="48">
        <v>1901012</v>
      </c>
      <c r="V427" s="48">
        <v>3</v>
      </c>
      <c r="W427" s="48">
        <v>1902012</v>
      </c>
      <c r="X427" s="48">
        <v>3</v>
      </c>
      <c r="AB427" s="48" t="s">
        <v>4275</v>
      </c>
      <c r="AF427" s="48">
        <v>1101012</v>
      </c>
    </row>
    <row r="428" spans="1:32" ht="14.25">
      <c r="A428" s="48">
        <v>1060632</v>
      </c>
      <c r="D428" s="48" t="s">
        <v>3881</v>
      </c>
      <c r="E428" s="48" t="s">
        <v>3840</v>
      </c>
      <c r="F428" s="48" t="s">
        <v>4275</v>
      </c>
      <c r="G428" s="48">
        <v>2</v>
      </c>
      <c r="H428" s="48">
        <v>51</v>
      </c>
      <c r="I428" s="48">
        <v>1308</v>
      </c>
      <c r="J428" s="48">
        <v>529</v>
      </c>
      <c r="K428" s="48">
        <v>7099</v>
      </c>
      <c r="L428" s="48">
        <v>0</v>
      </c>
      <c r="M428" s="48">
        <v>1.5</v>
      </c>
      <c r="N428" s="48">
        <v>0</v>
      </c>
      <c r="O428" s="48">
        <v>0</v>
      </c>
      <c r="P428" s="48">
        <v>700</v>
      </c>
      <c r="Q428" s="48">
        <v>0</v>
      </c>
      <c r="R428" s="48">
        <v>0</v>
      </c>
      <c r="S428" s="48">
        <v>1907018</v>
      </c>
      <c r="T428" s="48">
        <v>1</v>
      </c>
      <c r="U428" s="48">
        <v>1903018</v>
      </c>
      <c r="V428" s="48">
        <v>3</v>
      </c>
      <c r="W428" s="48">
        <v>1904012</v>
      </c>
      <c r="X428" s="48">
        <v>3</v>
      </c>
      <c r="Y428" s="48">
        <v>1904010</v>
      </c>
      <c r="Z428" s="48">
        <v>3</v>
      </c>
      <c r="AC428" s="48">
        <v>4</v>
      </c>
      <c r="AD428" s="48">
        <v>4</v>
      </c>
      <c r="AE428" s="48">
        <v>2</v>
      </c>
      <c r="AF428" s="48">
        <v>1102018</v>
      </c>
    </row>
    <row r="429" spans="1:32" ht="14.25">
      <c r="A429" s="48">
        <v>1060711</v>
      </c>
      <c r="D429" s="48" t="s">
        <v>3879</v>
      </c>
      <c r="E429" s="48" t="s">
        <v>3851</v>
      </c>
      <c r="F429" s="48" t="s">
        <v>4276</v>
      </c>
      <c r="G429" s="48">
        <v>1</v>
      </c>
      <c r="H429" s="48">
        <v>51</v>
      </c>
      <c r="I429" s="48">
        <v>1113</v>
      </c>
      <c r="J429" s="48">
        <v>540</v>
      </c>
      <c r="K429" s="48">
        <v>4794</v>
      </c>
      <c r="L429" s="48">
        <v>0</v>
      </c>
      <c r="M429" s="48">
        <v>1.5</v>
      </c>
      <c r="N429" s="48">
        <v>0</v>
      </c>
      <c r="O429" s="48">
        <v>0</v>
      </c>
      <c r="P429" s="48">
        <v>700</v>
      </c>
      <c r="Q429" s="48">
        <v>0</v>
      </c>
      <c r="R429" s="48">
        <v>0</v>
      </c>
      <c r="S429" s="48">
        <v>1906007</v>
      </c>
      <c r="T429" s="48">
        <v>1</v>
      </c>
      <c r="U429" s="48">
        <v>1901007</v>
      </c>
      <c r="V429" s="48">
        <v>3</v>
      </c>
      <c r="W429" s="48">
        <v>1902007</v>
      </c>
      <c r="X429" s="48">
        <v>3</v>
      </c>
      <c r="AB429" s="48" t="s">
        <v>4277</v>
      </c>
      <c r="AF429" s="48">
        <v>1101007</v>
      </c>
    </row>
    <row r="430" spans="1:32" ht="14.25">
      <c r="A430" s="48">
        <v>1060712</v>
      </c>
      <c r="D430" s="48" t="s">
        <v>3881</v>
      </c>
      <c r="E430" s="48" t="s">
        <v>623</v>
      </c>
      <c r="F430" s="48" t="s">
        <v>4277</v>
      </c>
      <c r="G430" s="48">
        <v>2</v>
      </c>
      <c r="H430" s="48">
        <v>51</v>
      </c>
      <c r="I430" s="48">
        <v>1479</v>
      </c>
      <c r="J430" s="48">
        <v>592</v>
      </c>
      <c r="K430" s="48">
        <v>8077</v>
      </c>
      <c r="L430" s="48">
        <v>0</v>
      </c>
      <c r="M430" s="48">
        <v>1.5</v>
      </c>
      <c r="N430" s="48">
        <v>0</v>
      </c>
      <c r="O430" s="48">
        <v>0</v>
      </c>
      <c r="P430" s="48">
        <v>700</v>
      </c>
      <c r="Q430" s="48">
        <v>0</v>
      </c>
      <c r="R430" s="48">
        <v>0</v>
      </c>
      <c r="S430" s="48">
        <v>1907009</v>
      </c>
      <c r="T430" s="48">
        <v>1</v>
      </c>
      <c r="U430" s="48">
        <v>1903009</v>
      </c>
      <c r="V430" s="48">
        <v>3</v>
      </c>
      <c r="W430" s="48">
        <v>1904010</v>
      </c>
      <c r="X430" s="48">
        <v>3</v>
      </c>
      <c r="Y430" s="48">
        <v>1904014</v>
      </c>
      <c r="Z430" s="48">
        <v>3</v>
      </c>
      <c r="AC430" s="48">
        <v>4</v>
      </c>
      <c r="AD430" s="48">
        <v>4</v>
      </c>
      <c r="AE430" s="48">
        <v>2</v>
      </c>
      <c r="AF430" s="48">
        <v>1102009</v>
      </c>
    </row>
    <row r="431" spans="1:32" ht="14.25">
      <c r="A431" s="48">
        <v>1060721</v>
      </c>
      <c r="D431" s="48" t="s">
        <v>3879</v>
      </c>
      <c r="E431" s="48" t="s">
        <v>3851</v>
      </c>
      <c r="F431" s="48" t="s">
        <v>4278</v>
      </c>
      <c r="G431" s="48">
        <v>1</v>
      </c>
      <c r="H431" s="48">
        <v>51</v>
      </c>
      <c r="I431" s="48">
        <v>1017</v>
      </c>
      <c r="J431" s="48">
        <v>494</v>
      </c>
      <c r="K431" s="48">
        <v>4308</v>
      </c>
      <c r="L431" s="48">
        <v>0</v>
      </c>
      <c r="M431" s="48">
        <v>1.5</v>
      </c>
      <c r="N431" s="48">
        <v>0</v>
      </c>
      <c r="O431" s="48">
        <v>0</v>
      </c>
      <c r="P431" s="48">
        <v>700</v>
      </c>
      <c r="Q431" s="48">
        <v>0</v>
      </c>
      <c r="R431" s="48">
        <v>0</v>
      </c>
      <c r="S431" s="48">
        <v>1906007</v>
      </c>
      <c r="T431" s="48">
        <v>1</v>
      </c>
      <c r="U431" s="48">
        <v>1901007</v>
      </c>
      <c r="V431" s="48">
        <v>3</v>
      </c>
      <c r="W431" s="48">
        <v>1902007</v>
      </c>
      <c r="X431" s="48">
        <v>3</v>
      </c>
      <c r="AB431" s="48" t="s">
        <v>4279</v>
      </c>
      <c r="AF431" s="48">
        <v>1101007</v>
      </c>
    </row>
    <row r="432" spans="1:32" ht="14.25">
      <c r="A432" s="48">
        <v>1060722</v>
      </c>
      <c r="D432" s="48" t="s">
        <v>3881</v>
      </c>
      <c r="E432" s="48" t="s">
        <v>616</v>
      </c>
      <c r="F432" s="48" t="s">
        <v>4279</v>
      </c>
      <c r="G432" s="48">
        <v>2</v>
      </c>
      <c r="H432" s="48">
        <v>51</v>
      </c>
      <c r="I432" s="48">
        <v>1340</v>
      </c>
      <c r="J432" s="48">
        <v>539</v>
      </c>
      <c r="K432" s="48">
        <v>7197</v>
      </c>
      <c r="L432" s="48">
        <v>0</v>
      </c>
      <c r="M432" s="48">
        <v>1.5</v>
      </c>
      <c r="N432" s="48">
        <v>0</v>
      </c>
      <c r="O432" s="48">
        <v>0</v>
      </c>
      <c r="P432" s="48">
        <v>700</v>
      </c>
      <c r="Q432" s="48">
        <v>0</v>
      </c>
      <c r="R432" s="48">
        <v>0</v>
      </c>
      <c r="S432" s="48">
        <v>1907003</v>
      </c>
      <c r="T432" s="48">
        <v>1</v>
      </c>
      <c r="U432" s="48">
        <v>1903003</v>
      </c>
      <c r="V432" s="48">
        <v>3</v>
      </c>
      <c r="W432" s="48">
        <v>1904008</v>
      </c>
      <c r="X432" s="48">
        <v>3</v>
      </c>
      <c r="Y432" s="48">
        <v>1904010</v>
      </c>
      <c r="Z432" s="48">
        <v>3</v>
      </c>
      <c r="AC432" s="48">
        <v>4</v>
      </c>
      <c r="AD432" s="48">
        <v>4</v>
      </c>
      <c r="AE432" s="48">
        <v>2</v>
      </c>
      <c r="AF432" s="48">
        <v>1102003</v>
      </c>
    </row>
    <row r="433" spans="1:32" ht="14.25">
      <c r="A433" s="48">
        <v>1060731</v>
      </c>
      <c r="D433" s="48" t="s">
        <v>3879</v>
      </c>
      <c r="E433" s="48" t="s">
        <v>3853</v>
      </c>
      <c r="F433" s="48" t="s">
        <v>4280</v>
      </c>
      <c r="G433" s="48">
        <v>1</v>
      </c>
      <c r="H433" s="48">
        <v>51</v>
      </c>
      <c r="I433" s="48">
        <v>1017</v>
      </c>
      <c r="J433" s="48">
        <v>494</v>
      </c>
      <c r="K433" s="48">
        <v>4308</v>
      </c>
      <c r="L433" s="48">
        <v>0</v>
      </c>
      <c r="M433" s="48">
        <v>1.5</v>
      </c>
      <c r="N433" s="48">
        <v>0</v>
      </c>
      <c r="O433" s="48">
        <v>0</v>
      </c>
      <c r="P433" s="48">
        <v>700</v>
      </c>
      <c r="Q433" s="48">
        <v>0</v>
      </c>
      <c r="R433" s="48">
        <v>0</v>
      </c>
      <c r="S433" s="48">
        <v>1906011</v>
      </c>
      <c r="T433" s="48">
        <v>1</v>
      </c>
      <c r="U433" s="48">
        <v>1901011</v>
      </c>
      <c r="V433" s="48">
        <v>3</v>
      </c>
      <c r="W433" s="48">
        <v>1902011</v>
      </c>
      <c r="X433" s="48">
        <v>3</v>
      </c>
      <c r="AB433" s="48" t="s">
        <v>4281</v>
      </c>
      <c r="AF433" s="48">
        <v>1101011</v>
      </c>
    </row>
    <row r="434" spans="1:32" ht="14.25">
      <c r="A434" s="48">
        <v>1060732</v>
      </c>
      <c r="D434" s="48" t="s">
        <v>3881</v>
      </c>
      <c r="E434" s="48" t="s">
        <v>596</v>
      </c>
      <c r="F434" s="48" t="s">
        <v>4281</v>
      </c>
      <c r="G434" s="48">
        <v>2</v>
      </c>
      <c r="H434" s="48">
        <v>51</v>
      </c>
      <c r="I434" s="48">
        <v>1340</v>
      </c>
      <c r="J434" s="48">
        <v>539</v>
      </c>
      <c r="K434" s="48">
        <v>7197</v>
      </c>
      <c r="L434" s="48">
        <v>0</v>
      </c>
      <c r="M434" s="48">
        <v>1.5</v>
      </c>
      <c r="N434" s="48">
        <v>0</v>
      </c>
      <c r="O434" s="48">
        <v>0</v>
      </c>
      <c r="P434" s="48">
        <v>700</v>
      </c>
      <c r="Q434" s="48">
        <v>0</v>
      </c>
      <c r="R434" s="48">
        <v>0</v>
      </c>
      <c r="S434" s="48">
        <v>1907017</v>
      </c>
      <c r="T434" s="48">
        <v>1</v>
      </c>
      <c r="U434" s="48">
        <v>1903017</v>
      </c>
      <c r="V434" s="48">
        <v>3</v>
      </c>
      <c r="W434" s="48">
        <v>1904008</v>
      </c>
      <c r="X434" s="48">
        <v>3</v>
      </c>
      <c r="Y434" s="48">
        <v>1904010</v>
      </c>
      <c r="Z434" s="48">
        <v>3</v>
      </c>
      <c r="AC434" s="48">
        <v>4</v>
      </c>
      <c r="AD434" s="48">
        <v>4</v>
      </c>
      <c r="AE434" s="48">
        <v>3</v>
      </c>
      <c r="AF434" s="48">
        <v>1102017</v>
      </c>
    </row>
    <row r="435" spans="1:32" ht="14.25">
      <c r="A435" s="48">
        <v>1060811</v>
      </c>
      <c r="D435" s="48" t="s">
        <v>3879</v>
      </c>
      <c r="E435" s="48" t="s">
        <v>3851</v>
      </c>
      <c r="F435" s="48" t="s">
        <v>4282</v>
      </c>
      <c r="G435" s="48">
        <v>1</v>
      </c>
      <c r="H435" s="48">
        <v>52</v>
      </c>
      <c r="I435" s="48">
        <v>1160</v>
      </c>
      <c r="J435" s="48">
        <v>589</v>
      </c>
      <c r="K435" s="48">
        <v>5010</v>
      </c>
      <c r="L435" s="48">
        <v>0</v>
      </c>
      <c r="M435" s="48">
        <v>1.5</v>
      </c>
      <c r="N435" s="48">
        <v>0</v>
      </c>
      <c r="O435" s="48">
        <v>0</v>
      </c>
      <c r="P435" s="48">
        <v>700</v>
      </c>
      <c r="Q435" s="48">
        <v>0</v>
      </c>
      <c r="R435" s="48">
        <v>0</v>
      </c>
      <c r="S435" s="48">
        <v>1906007</v>
      </c>
      <c r="T435" s="48">
        <v>1</v>
      </c>
      <c r="U435" s="48">
        <v>1901007</v>
      </c>
      <c r="V435" s="48">
        <v>3</v>
      </c>
      <c r="W435" s="48">
        <v>1902007</v>
      </c>
      <c r="X435" s="48">
        <v>3</v>
      </c>
      <c r="AB435" s="48" t="s">
        <v>4283</v>
      </c>
      <c r="AF435" s="48">
        <v>1101007</v>
      </c>
    </row>
    <row r="436" spans="1:32" ht="14.25">
      <c r="A436" s="48">
        <v>1060812</v>
      </c>
      <c r="D436" s="48" t="s">
        <v>3881</v>
      </c>
      <c r="E436" s="48" t="s">
        <v>613</v>
      </c>
      <c r="F436" s="48" t="s">
        <v>4283</v>
      </c>
      <c r="G436" s="48">
        <v>2</v>
      </c>
      <c r="H436" s="48">
        <v>52</v>
      </c>
      <c r="I436" s="48">
        <v>1535</v>
      </c>
      <c r="J436" s="48">
        <v>640</v>
      </c>
      <c r="K436" s="48">
        <v>8397</v>
      </c>
      <c r="L436" s="48">
        <v>0</v>
      </c>
      <c r="M436" s="48">
        <v>1.5</v>
      </c>
      <c r="N436" s="48">
        <v>0</v>
      </c>
      <c r="O436" s="48">
        <v>0</v>
      </c>
      <c r="P436" s="48">
        <v>700</v>
      </c>
      <c r="Q436" s="48">
        <v>0</v>
      </c>
      <c r="R436" s="48">
        <v>0</v>
      </c>
      <c r="S436" s="48">
        <v>1907012</v>
      </c>
      <c r="T436" s="48">
        <v>1</v>
      </c>
      <c r="U436" s="48">
        <v>1903012</v>
      </c>
      <c r="V436" s="48">
        <v>3</v>
      </c>
      <c r="W436" s="48">
        <v>1904004</v>
      </c>
      <c r="X436" s="48">
        <v>3</v>
      </c>
      <c r="Y436" s="48">
        <v>1904005</v>
      </c>
      <c r="Z436" s="48">
        <v>3</v>
      </c>
      <c r="AC436" s="48">
        <v>4</v>
      </c>
      <c r="AD436" s="48">
        <v>4</v>
      </c>
      <c r="AE436" s="48">
        <v>1</v>
      </c>
      <c r="AF436" s="48">
        <v>1102012</v>
      </c>
    </row>
    <row r="437" spans="1:32" ht="14.25">
      <c r="A437" s="48">
        <v>1060821</v>
      </c>
      <c r="D437" s="48" t="s">
        <v>3879</v>
      </c>
      <c r="E437" s="48" t="s">
        <v>1043</v>
      </c>
      <c r="F437" s="48" t="s">
        <v>4284</v>
      </c>
      <c r="G437" s="48">
        <v>1</v>
      </c>
      <c r="H437" s="48">
        <v>52</v>
      </c>
      <c r="I437" s="48">
        <v>1061</v>
      </c>
      <c r="J437" s="48">
        <v>540</v>
      </c>
      <c r="K437" s="48">
        <v>4508</v>
      </c>
      <c r="L437" s="48">
        <v>0</v>
      </c>
      <c r="M437" s="48">
        <v>1.5</v>
      </c>
      <c r="N437" s="48">
        <v>0</v>
      </c>
      <c r="O437" s="48">
        <v>0</v>
      </c>
      <c r="P437" s="48">
        <v>700</v>
      </c>
      <c r="Q437" s="48">
        <v>0</v>
      </c>
      <c r="R437" s="48">
        <v>0</v>
      </c>
      <c r="S437" s="48">
        <v>1906005</v>
      </c>
      <c r="T437" s="48">
        <v>1</v>
      </c>
      <c r="U437" s="48">
        <v>1901005</v>
      </c>
      <c r="V437" s="48">
        <v>3</v>
      </c>
      <c r="W437" s="48">
        <v>1902005</v>
      </c>
      <c r="X437" s="48">
        <v>3</v>
      </c>
      <c r="AB437" s="48" t="s">
        <v>4285</v>
      </c>
      <c r="AF437" s="48">
        <v>1101005</v>
      </c>
    </row>
    <row r="438" spans="1:32" ht="14.25">
      <c r="A438" s="48">
        <v>1060822</v>
      </c>
      <c r="D438" s="48" t="s">
        <v>3881</v>
      </c>
      <c r="E438" s="48" t="s">
        <v>612</v>
      </c>
      <c r="F438" s="48" t="s">
        <v>4285</v>
      </c>
      <c r="G438" s="48">
        <v>2</v>
      </c>
      <c r="H438" s="48">
        <v>52</v>
      </c>
      <c r="I438" s="48">
        <v>1391</v>
      </c>
      <c r="J438" s="48">
        <v>585</v>
      </c>
      <c r="K438" s="48">
        <v>7489</v>
      </c>
      <c r="L438" s="48">
        <v>0</v>
      </c>
      <c r="M438" s="48">
        <v>1.5</v>
      </c>
      <c r="N438" s="48">
        <v>0</v>
      </c>
      <c r="O438" s="48">
        <v>0</v>
      </c>
      <c r="P438" s="48">
        <v>700</v>
      </c>
      <c r="Q438" s="48">
        <v>0</v>
      </c>
      <c r="R438" s="48">
        <v>0</v>
      </c>
      <c r="S438" s="48">
        <v>1907011</v>
      </c>
      <c r="T438" s="48">
        <v>1</v>
      </c>
      <c r="U438" s="48">
        <v>1903011</v>
      </c>
      <c r="V438" s="48">
        <v>3</v>
      </c>
      <c r="W438" s="48">
        <v>1904016</v>
      </c>
      <c r="X438" s="48">
        <v>3</v>
      </c>
      <c r="Y438" s="48">
        <v>1904012</v>
      </c>
      <c r="Z438" s="48">
        <v>3</v>
      </c>
      <c r="AC438" s="48">
        <v>4</v>
      </c>
      <c r="AD438" s="48">
        <v>4</v>
      </c>
      <c r="AE438" s="48">
        <v>2</v>
      </c>
      <c r="AF438" s="48">
        <v>1102011</v>
      </c>
    </row>
    <row r="439" spans="1:32" ht="14.25">
      <c r="A439" s="48">
        <v>1060831</v>
      </c>
      <c r="D439" s="48" t="s">
        <v>3879</v>
      </c>
      <c r="E439" s="48" t="s">
        <v>1044</v>
      </c>
      <c r="F439" s="48" t="s">
        <v>4286</v>
      </c>
      <c r="G439" s="48">
        <v>1</v>
      </c>
      <c r="H439" s="48">
        <v>52</v>
      </c>
      <c r="I439" s="48">
        <v>1061</v>
      </c>
      <c r="J439" s="48">
        <v>540</v>
      </c>
      <c r="K439" s="48">
        <v>4508</v>
      </c>
      <c r="L439" s="48">
        <v>0</v>
      </c>
      <c r="M439" s="48">
        <v>1.5</v>
      </c>
      <c r="N439" s="48">
        <v>0</v>
      </c>
      <c r="O439" s="48">
        <v>0</v>
      </c>
      <c r="P439" s="48">
        <v>700</v>
      </c>
      <c r="Q439" s="48">
        <v>0</v>
      </c>
      <c r="R439" s="48">
        <v>0</v>
      </c>
      <c r="S439" s="48">
        <v>1906010</v>
      </c>
      <c r="T439" s="48">
        <v>1</v>
      </c>
      <c r="U439" s="48">
        <v>1901010</v>
      </c>
      <c r="V439" s="48">
        <v>3</v>
      </c>
      <c r="W439" s="48">
        <v>1902010</v>
      </c>
      <c r="X439" s="48">
        <v>3</v>
      </c>
      <c r="AB439" s="48" t="s">
        <v>4287</v>
      </c>
      <c r="AF439" s="48">
        <v>1101010</v>
      </c>
    </row>
    <row r="440" spans="1:32" ht="14.25">
      <c r="A440" s="48">
        <v>1060832</v>
      </c>
      <c r="D440" s="48" t="s">
        <v>3881</v>
      </c>
      <c r="E440" s="48" t="s">
        <v>618</v>
      </c>
      <c r="F440" s="48" t="s">
        <v>4287</v>
      </c>
      <c r="G440" s="48">
        <v>2</v>
      </c>
      <c r="H440" s="48">
        <v>52</v>
      </c>
      <c r="I440" s="48">
        <v>1391</v>
      </c>
      <c r="J440" s="48">
        <v>585</v>
      </c>
      <c r="K440" s="48">
        <v>7489</v>
      </c>
      <c r="L440" s="48">
        <v>0</v>
      </c>
      <c r="M440" s="48">
        <v>1.5</v>
      </c>
      <c r="N440" s="48">
        <v>0</v>
      </c>
      <c r="O440" s="48">
        <v>0</v>
      </c>
      <c r="P440" s="48">
        <v>700</v>
      </c>
      <c r="Q440" s="48">
        <v>0</v>
      </c>
      <c r="R440" s="48">
        <v>0</v>
      </c>
      <c r="S440" s="48">
        <v>1907016</v>
      </c>
      <c r="T440" s="48">
        <v>1</v>
      </c>
      <c r="U440" s="48">
        <v>1903016</v>
      </c>
      <c r="V440" s="48">
        <v>3</v>
      </c>
      <c r="W440" s="48">
        <v>1904014</v>
      </c>
      <c r="X440" s="48">
        <v>3</v>
      </c>
      <c r="Y440" s="48">
        <v>1904016</v>
      </c>
      <c r="Z440" s="48">
        <v>3</v>
      </c>
      <c r="AC440" s="48">
        <v>4</v>
      </c>
      <c r="AD440" s="48">
        <v>4</v>
      </c>
      <c r="AE440" s="48">
        <v>3</v>
      </c>
      <c r="AF440" s="48">
        <v>1102016</v>
      </c>
    </row>
    <row r="441" spans="1:32" ht="14.25">
      <c r="A441" s="48">
        <v>1060911</v>
      </c>
      <c r="D441" s="48" t="s">
        <v>3879</v>
      </c>
      <c r="E441" s="48" t="s">
        <v>3839</v>
      </c>
      <c r="F441" s="48" t="s">
        <v>4288</v>
      </c>
      <c r="G441" s="48">
        <v>1</v>
      </c>
      <c r="H441" s="48">
        <v>52</v>
      </c>
      <c r="I441" s="48">
        <v>1186</v>
      </c>
      <c r="J441" s="48">
        <v>602</v>
      </c>
      <c r="K441" s="48">
        <v>5273</v>
      </c>
      <c r="L441" s="48">
        <v>0</v>
      </c>
      <c r="M441" s="48">
        <v>1.5</v>
      </c>
      <c r="N441" s="48">
        <v>0</v>
      </c>
      <c r="O441" s="48">
        <v>0</v>
      </c>
      <c r="P441" s="48">
        <v>700</v>
      </c>
      <c r="Q441" s="48">
        <v>0</v>
      </c>
      <c r="R441" s="48">
        <v>0</v>
      </c>
      <c r="S441" s="48">
        <v>1906012</v>
      </c>
      <c r="T441" s="48">
        <v>1</v>
      </c>
      <c r="U441" s="48">
        <v>1901012</v>
      </c>
      <c r="V441" s="48">
        <v>3</v>
      </c>
      <c r="W441" s="48">
        <v>1902012</v>
      </c>
      <c r="X441" s="48">
        <v>3</v>
      </c>
      <c r="AB441" s="48" t="s">
        <v>4289</v>
      </c>
      <c r="AF441" s="48">
        <v>1101012</v>
      </c>
    </row>
    <row r="442" spans="1:32" ht="14.25">
      <c r="A442" s="48">
        <v>1060912</v>
      </c>
      <c r="D442" s="48" t="s">
        <v>3881</v>
      </c>
      <c r="E442" s="48" t="s">
        <v>3840</v>
      </c>
      <c r="F442" s="48" t="s">
        <v>4289</v>
      </c>
      <c r="G442" s="48">
        <v>2</v>
      </c>
      <c r="H442" s="48">
        <v>52</v>
      </c>
      <c r="I442" s="48">
        <v>1561</v>
      </c>
      <c r="J442" s="48">
        <v>653</v>
      </c>
      <c r="K442" s="48">
        <v>8660</v>
      </c>
      <c r="L442" s="48">
        <v>0</v>
      </c>
      <c r="M442" s="48">
        <v>1.5</v>
      </c>
      <c r="N442" s="48">
        <v>0</v>
      </c>
      <c r="O442" s="48">
        <v>0</v>
      </c>
      <c r="P442" s="48">
        <v>700</v>
      </c>
      <c r="Q442" s="48">
        <v>0</v>
      </c>
      <c r="R442" s="48">
        <v>0</v>
      </c>
      <c r="S442" s="48">
        <v>1907018</v>
      </c>
      <c r="T442" s="48">
        <v>1</v>
      </c>
      <c r="U442" s="48">
        <v>1903018</v>
      </c>
      <c r="V442" s="48">
        <v>3</v>
      </c>
      <c r="W442" s="48">
        <v>1904012</v>
      </c>
      <c r="X442" s="48">
        <v>3</v>
      </c>
      <c r="Y442" s="48">
        <v>1904010</v>
      </c>
      <c r="Z442" s="48">
        <v>3</v>
      </c>
      <c r="AC442" s="48">
        <v>4</v>
      </c>
      <c r="AD442" s="48">
        <v>4</v>
      </c>
      <c r="AE442" s="48">
        <v>2</v>
      </c>
      <c r="AF442" s="48">
        <v>1102018</v>
      </c>
    </row>
    <row r="443" spans="1:32" ht="14.25">
      <c r="A443" s="48">
        <v>1060921</v>
      </c>
      <c r="D443" s="48" t="s">
        <v>3879</v>
      </c>
      <c r="E443" s="48" t="s">
        <v>3801</v>
      </c>
      <c r="F443" s="48" t="s">
        <v>4290</v>
      </c>
      <c r="G443" s="48">
        <v>1</v>
      </c>
      <c r="H443" s="48">
        <v>52</v>
      </c>
      <c r="I443" s="48">
        <v>1087</v>
      </c>
      <c r="J443" s="48">
        <v>553</v>
      </c>
      <c r="K443" s="48">
        <v>4771</v>
      </c>
      <c r="L443" s="48">
        <v>0</v>
      </c>
      <c r="M443" s="48">
        <v>1.5</v>
      </c>
      <c r="N443" s="48">
        <v>0</v>
      </c>
      <c r="O443" s="48">
        <v>0</v>
      </c>
      <c r="P443" s="48">
        <v>700</v>
      </c>
      <c r="Q443" s="48">
        <v>0</v>
      </c>
      <c r="R443" s="48">
        <v>0</v>
      </c>
      <c r="S443" s="48">
        <v>1906008</v>
      </c>
      <c r="T443" s="48">
        <v>1</v>
      </c>
      <c r="U443" s="48">
        <v>1901008</v>
      </c>
      <c r="V443" s="48">
        <v>3</v>
      </c>
      <c r="W443" s="48">
        <v>1902008</v>
      </c>
      <c r="X443" s="48">
        <v>3</v>
      </c>
      <c r="AB443" s="48" t="s">
        <v>4291</v>
      </c>
      <c r="AF443" s="48">
        <v>1101008</v>
      </c>
    </row>
    <row r="444" spans="1:32" ht="14.25">
      <c r="A444" s="48">
        <v>1060922</v>
      </c>
      <c r="D444" s="48" t="s">
        <v>3881</v>
      </c>
      <c r="E444" s="48" t="s">
        <v>3841</v>
      </c>
      <c r="F444" s="48" t="s">
        <v>4291</v>
      </c>
      <c r="G444" s="48">
        <v>2</v>
      </c>
      <c r="H444" s="48">
        <v>52</v>
      </c>
      <c r="I444" s="48">
        <v>1417</v>
      </c>
      <c r="J444" s="48">
        <v>598</v>
      </c>
      <c r="K444" s="48">
        <v>7752</v>
      </c>
      <c r="L444" s="48">
        <v>0</v>
      </c>
      <c r="M444" s="48">
        <v>1.5</v>
      </c>
      <c r="N444" s="48">
        <v>0</v>
      </c>
      <c r="O444" s="48">
        <v>0</v>
      </c>
      <c r="P444" s="48">
        <v>700</v>
      </c>
      <c r="Q444" s="48">
        <v>0</v>
      </c>
      <c r="R444" s="48">
        <v>0</v>
      </c>
      <c r="S444" s="48">
        <v>1907013</v>
      </c>
      <c r="T444" s="48">
        <v>1</v>
      </c>
      <c r="U444" s="48">
        <v>1903013</v>
      </c>
      <c r="V444" s="48">
        <v>3</v>
      </c>
      <c r="W444" s="48">
        <v>1904008</v>
      </c>
      <c r="X444" s="48">
        <v>3</v>
      </c>
      <c r="Y444" s="48">
        <v>1904010</v>
      </c>
      <c r="Z444" s="48">
        <v>3</v>
      </c>
      <c r="AC444" s="48">
        <v>4</v>
      </c>
      <c r="AD444" s="48">
        <v>4</v>
      </c>
      <c r="AE444" s="48">
        <v>3</v>
      </c>
      <c r="AF444" s="48">
        <v>1102013</v>
      </c>
    </row>
    <row r="445" spans="1:32" ht="14.25">
      <c r="A445" s="48">
        <v>1060931</v>
      </c>
      <c r="D445" s="48" t="s">
        <v>3879</v>
      </c>
      <c r="E445" s="48" t="s">
        <v>3823</v>
      </c>
      <c r="F445" s="48" t="s">
        <v>4292</v>
      </c>
      <c r="G445" s="48">
        <v>1</v>
      </c>
      <c r="H445" s="48">
        <v>52</v>
      </c>
      <c r="I445" s="48">
        <v>1087</v>
      </c>
      <c r="J445" s="48">
        <v>553</v>
      </c>
      <c r="K445" s="48">
        <v>4771</v>
      </c>
      <c r="L445" s="48">
        <v>0</v>
      </c>
      <c r="M445" s="48">
        <v>1.5</v>
      </c>
      <c r="N445" s="48">
        <v>0</v>
      </c>
      <c r="O445" s="48">
        <v>0</v>
      </c>
      <c r="P445" s="48">
        <v>700</v>
      </c>
      <c r="Q445" s="48">
        <v>0</v>
      </c>
      <c r="R445" s="48">
        <v>0</v>
      </c>
      <c r="S445" s="48">
        <v>1906009</v>
      </c>
      <c r="T445" s="48">
        <v>1</v>
      </c>
      <c r="U445" s="48">
        <v>1901009</v>
      </c>
      <c r="V445" s="48">
        <v>3</v>
      </c>
      <c r="W445" s="48">
        <v>1902009</v>
      </c>
      <c r="X445" s="48">
        <v>3</v>
      </c>
      <c r="AB445" s="48" t="s">
        <v>4293</v>
      </c>
      <c r="AF445" s="48">
        <v>1101009</v>
      </c>
    </row>
    <row r="446" spans="1:32" ht="14.25">
      <c r="A446" s="48">
        <v>1060932</v>
      </c>
      <c r="D446" s="48" t="s">
        <v>3881</v>
      </c>
      <c r="E446" s="48" t="s">
        <v>3824</v>
      </c>
      <c r="F446" s="48" t="s">
        <v>4293</v>
      </c>
      <c r="G446" s="48">
        <v>2</v>
      </c>
      <c r="H446" s="48">
        <v>52</v>
      </c>
      <c r="I446" s="48">
        <v>1417</v>
      </c>
      <c r="J446" s="48">
        <v>598</v>
      </c>
      <c r="K446" s="48">
        <v>7752</v>
      </c>
      <c r="L446" s="48">
        <v>0</v>
      </c>
      <c r="M446" s="48">
        <v>1.5</v>
      </c>
      <c r="N446" s="48">
        <v>0</v>
      </c>
      <c r="O446" s="48">
        <v>0</v>
      </c>
      <c r="P446" s="48">
        <v>700</v>
      </c>
      <c r="Q446" s="48">
        <v>0</v>
      </c>
      <c r="R446" s="48">
        <v>0</v>
      </c>
      <c r="S446" s="48">
        <v>1907014</v>
      </c>
      <c r="T446" s="48">
        <v>1</v>
      </c>
      <c r="U446" s="48">
        <v>1903014</v>
      </c>
      <c r="V446" s="48">
        <v>3</v>
      </c>
      <c r="W446" s="48">
        <v>1904002</v>
      </c>
      <c r="X446" s="48">
        <v>3</v>
      </c>
      <c r="Y446" s="48">
        <v>1904006</v>
      </c>
      <c r="Z446" s="48">
        <v>3</v>
      </c>
      <c r="AC446" s="48">
        <v>4</v>
      </c>
      <c r="AD446" s="48">
        <v>4</v>
      </c>
      <c r="AE446" s="48">
        <v>1</v>
      </c>
      <c r="AF446" s="48">
        <v>1102014</v>
      </c>
    </row>
    <row r="447" spans="1:32" ht="14.25">
      <c r="A447" s="48">
        <v>1061011</v>
      </c>
      <c r="D447" s="48" t="s">
        <v>3879</v>
      </c>
      <c r="E447" s="48" t="s">
        <v>3781</v>
      </c>
      <c r="F447" s="48" t="s">
        <v>4294</v>
      </c>
      <c r="G447" s="48">
        <v>1</v>
      </c>
      <c r="H447" s="48">
        <v>53</v>
      </c>
      <c r="I447" s="48">
        <v>1234</v>
      </c>
      <c r="J447" s="48">
        <v>636</v>
      </c>
      <c r="K447" s="48">
        <v>5588</v>
      </c>
      <c r="L447" s="48">
        <v>0</v>
      </c>
      <c r="M447" s="48">
        <v>1.5</v>
      </c>
      <c r="N447" s="48">
        <v>0</v>
      </c>
      <c r="O447" s="48">
        <v>0</v>
      </c>
      <c r="P447" s="48">
        <v>700</v>
      </c>
      <c r="Q447" s="48">
        <v>0</v>
      </c>
      <c r="R447" s="48">
        <v>0</v>
      </c>
      <c r="S447" s="48">
        <v>1906001</v>
      </c>
      <c r="T447" s="48">
        <v>1</v>
      </c>
      <c r="U447" s="48">
        <v>1901001</v>
      </c>
      <c r="V447" s="48">
        <v>3</v>
      </c>
      <c r="W447" s="48">
        <v>1902001</v>
      </c>
      <c r="X447" s="48">
        <v>3</v>
      </c>
      <c r="AB447" s="48" t="s">
        <v>4295</v>
      </c>
      <c r="AF447" s="48">
        <v>1101001</v>
      </c>
    </row>
    <row r="448" spans="1:32" ht="14.25">
      <c r="A448" s="48">
        <v>1061012</v>
      </c>
      <c r="D448" s="48" t="s">
        <v>3881</v>
      </c>
      <c r="E448" s="48" t="s">
        <v>597</v>
      </c>
      <c r="F448" s="48" t="s">
        <v>4295</v>
      </c>
      <c r="G448" s="48">
        <v>2</v>
      </c>
      <c r="H448" s="48">
        <v>53</v>
      </c>
      <c r="I448" s="48">
        <v>1617</v>
      </c>
      <c r="J448" s="48">
        <v>688</v>
      </c>
      <c r="K448" s="48">
        <v>9078</v>
      </c>
      <c r="L448" s="48">
        <v>0</v>
      </c>
      <c r="M448" s="48">
        <v>1.5</v>
      </c>
      <c r="N448" s="48">
        <v>0</v>
      </c>
      <c r="O448" s="48">
        <v>0</v>
      </c>
      <c r="P448" s="48">
        <v>700</v>
      </c>
      <c r="Q448" s="48">
        <v>0</v>
      </c>
      <c r="R448" s="48">
        <v>0</v>
      </c>
      <c r="S448" s="48">
        <v>1907002</v>
      </c>
      <c r="T448" s="48">
        <v>1</v>
      </c>
      <c r="U448" s="48">
        <v>1903002</v>
      </c>
      <c r="V448" s="48">
        <v>3</v>
      </c>
      <c r="W448" s="48">
        <v>1904004</v>
      </c>
      <c r="X448" s="48">
        <v>3</v>
      </c>
      <c r="Y448" s="48">
        <v>1904005</v>
      </c>
      <c r="Z448" s="48">
        <v>3</v>
      </c>
      <c r="AC448" s="48">
        <v>4</v>
      </c>
      <c r="AD448" s="48">
        <v>4</v>
      </c>
      <c r="AE448" s="48">
        <v>1</v>
      </c>
      <c r="AF448" s="48">
        <v>1102002</v>
      </c>
    </row>
    <row r="449" spans="1:32" ht="14.25">
      <c r="A449" s="48">
        <v>1061021</v>
      </c>
      <c r="D449" s="48" t="s">
        <v>3879</v>
      </c>
      <c r="E449" s="48" t="s">
        <v>3859</v>
      </c>
      <c r="F449" s="48" t="s">
        <v>4296</v>
      </c>
      <c r="G449" s="48">
        <v>1</v>
      </c>
      <c r="H449" s="48">
        <v>53</v>
      </c>
      <c r="I449" s="48">
        <v>1132</v>
      </c>
      <c r="J449" s="48">
        <v>585</v>
      </c>
      <c r="K449" s="48">
        <v>5069</v>
      </c>
      <c r="L449" s="48">
        <v>0</v>
      </c>
      <c r="M449" s="48">
        <v>1.5</v>
      </c>
      <c r="N449" s="48">
        <v>0</v>
      </c>
      <c r="O449" s="48">
        <v>0</v>
      </c>
      <c r="P449" s="48">
        <v>700</v>
      </c>
      <c r="Q449" s="48">
        <v>0</v>
      </c>
      <c r="R449" s="48">
        <v>0</v>
      </c>
      <c r="S449" s="48">
        <v>1906003</v>
      </c>
      <c r="T449" s="48">
        <v>1</v>
      </c>
      <c r="U449" s="48">
        <v>1901003</v>
      </c>
      <c r="V449" s="48">
        <v>3</v>
      </c>
      <c r="W449" s="48">
        <v>1902003</v>
      </c>
      <c r="X449" s="48">
        <v>3</v>
      </c>
      <c r="AB449" s="48" t="s">
        <v>4297</v>
      </c>
      <c r="AF449" s="48">
        <v>1101003</v>
      </c>
    </row>
    <row r="450" spans="1:32" ht="14.25">
      <c r="A450" s="48">
        <v>1061022</v>
      </c>
      <c r="D450" s="48" t="s">
        <v>3881</v>
      </c>
      <c r="E450" s="48" t="s">
        <v>3855</v>
      </c>
      <c r="F450" s="48" t="s">
        <v>4297</v>
      </c>
      <c r="G450" s="48">
        <v>2</v>
      </c>
      <c r="H450" s="48">
        <v>53</v>
      </c>
      <c r="I450" s="48">
        <v>1469</v>
      </c>
      <c r="J450" s="48">
        <v>631</v>
      </c>
      <c r="K450" s="48">
        <v>8141</v>
      </c>
      <c r="L450" s="48">
        <v>0</v>
      </c>
      <c r="M450" s="48">
        <v>1.5</v>
      </c>
      <c r="N450" s="48">
        <v>0</v>
      </c>
      <c r="O450" s="48">
        <v>0</v>
      </c>
      <c r="P450" s="48">
        <v>700</v>
      </c>
      <c r="Q450" s="48">
        <v>0</v>
      </c>
      <c r="R450" s="48">
        <v>0</v>
      </c>
      <c r="S450" s="48">
        <v>1907005</v>
      </c>
      <c r="T450" s="48">
        <v>1</v>
      </c>
      <c r="U450" s="48">
        <v>1903005</v>
      </c>
      <c r="V450" s="48">
        <v>3</v>
      </c>
      <c r="W450" s="48">
        <v>1904012</v>
      </c>
      <c r="X450" s="48">
        <v>3</v>
      </c>
      <c r="Y450" s="48">
        <v>1904014</v>
      </c>
      <c r="Z450" s="48">
        <v>3</v>
      </c>
      <c r="AC450" s="48">
        <v>4</v>
      </c>
      <c r="AD450" s="48">
        <v>4</v>
      </c>
      <c r="AE450" s="48">
        <v>3</v>
      </c>
      <c r="AF450" s="48">
        <v>1102005</v>
      </c>
    </row>
    <row r="451" spans="1:32" ht="14.25">
      <c r="A451" s="48">
        <v>1061031</v>
      </c>
      <c r="D451" s="48" t="s">
        <v>3879</v>
      </c>
      <c r="E451" s="48" t="s">
        <v>3849</v>
      </c>
      <c r="F451" s="48" t="s">
        <v>4298</v>
      </c>
      <c r="G451" s="48">
        <v>1</v>
      </c>
      <c r="H451" s="48">
        <v>53</v>
      </c>
      <c r="I451" s="48">
        <v>1132</v>
      </c>
      <c r="J451" s="48">
        <v>585</v>
      </c>
      <c r="K451" s="48">
        <v>5069</v>
      </c>
      <c r="L451" s="48">
        <v>0</v>
      </c>
      <c r="M451" s="48">
        <v>1.5</v>
      </c>
      <c r="N451" s="48">
        <v>0</v>
      </c>
      <c r="O451" s="48">
        <v>0</v>
      </c>
      <c r="P451" s="48">
        <v>700</v>
      </c>
      <c r="Q451" s="48">
        <v>0</v>
      </c>
      <c r="R451" s="48">
        <v>0</v>
      </c>
      <c r="S451" s="48">
        <v>1906014</v>
      </c>
      <c r="T451" s="48">
        <v>1</v>
      </c>
      <c r="U451" s="48">
        <v>1901014</v>
      </c>
      <c r="V451" s="48">
        <v>3</v>
      </c>
      <c r="W451" s="48">
        <v>1902014</v>
      </c>
      <c r="X451" s="48">
        <v>3</v>
      </c>
      <c r="AB451" s="48" t="s">
        <v>4299</v>
      </c>
      <c r="AF451" s="48">
        <v>1101014</v>
      </c>
    </row>
    <row r="452" spans="1:32" ht="14.25">
      <c r="A452" s="48">
        <v>1061032</v>
      </c>
      <c r="D452" s="48" t="s">
        <v>3881</v>
      </c>
      <c r="E452" s="48" t="s">
        <v>3850</v>
      </c>
      <c r="F452" s="48" t="s">
        <v>4299</v>
      </c>
      <c r="G452" s="48">
        <v>2</v>
      </c>
      <c r="H452" s="48">
        <v>53</v>
      </c>
      <c r="I452" s="48">
        <v>1469</v>
      </c>
      <c r="J452" s="48">
        <v>631</v>
      </c>
      <c r="K452" s="48">
        <v>8141</v>
      </c>
      <c r="L452" s="48">
        <v>0</v>
      </c>
      <c r="M452" s="48">
        <v>1.5</v>
      </c>
      <c r="N452" s="48">
        <v>0</v>
      </c>
      <c r="O452" s="48">
        <v>0</v>
      </c>
      <c r="P452" s="48">
        <v>700</v>
      </c>
      <c r="Q452" s="48">
        <v>0</v>
      </c>
      <c r="R452" s="48">
        <v>0</v>
      </c>
      <c r="S452" s="48">
        <v>1907020</v>
      </c>
      <c r="T452" s="48">
        <v>1</v>
      </c>
      <c r="U452" s="48">
        <v>1903020</v>
      </c>
      <c r="V452" s="48">
        <v>3</v>
      </c>
      <c r="W452" s="48">
        <v>1904008</v>
      </c>
      <c r="X452" s="48">
        <v>3</v>
      </c>
      <c r="Y452" s="48">
        <v>1904010</v>
      </c>
      <c r="Z452" s="48">
        <v>3</v>
      </c>
      <c r="AC452" s="48">
        <v>4</v>
      </c>
      <c r="AD452" s="48">
        <v>4</v>
      </c>
      <c r="AE452" s="48">
        <v>2</v>
      </c>
      <c r="AF452" s="48">
        <v>1102020</v>
      </c>
    </row>
    <row r="453" spans="1:32" ht="14.25">
      <c r="A453" s="48">
        <v>1061111</v>
      </c>
      <c r="D453" s="48" t="s">
        <v>3879</v>
      </c>
      <c r="E453" s="48" t="s">
        <v>3839</v>
      </c>
      <c r="F453" s="48" t="s">
        <v>4300</v>
      </c>
      <c r="G453" s="48">
        <v>1</v>
      </c>
      <c r="H453" s="48">
        <v>53</v>
      </c>
      <c r="I453" s="48">
        <v>1271</v>
      </c>
      <c r="J453" s="48">
        <v>662</v>
      </c>
      <c r="K453" s="48">
        <v>5667</v>
      </c>
      <c r="L453" s="48">
        <v>0</v>
      </c>
      <c r="M453" s="48">
        <v>1.5</v>
      </c>
      <c r="N453" s="48">
        <v>0</v>
      </c>
      <c r="O453" s="48">
        <v>0</v>
      </c>
      <c r="P453" s="48">
        <v>700</v>
      </c>
      <c r="Q453" s="48">
        <v>0</v>
      </c>
      <c r="R453" s="48">
        <v>0</v>
      </c>
      <c r="S453" s="48">
        <v>1906012</v>
      </c>
      <c r="T453" s="48">
        <v>1</v>
      </c>
      <c r="U453" s="48">
        <v>1901012</v>
      </c>
      <c r="V453" s="48">
        <v>3</v>
      </c>
      <c r="W453" s="48">
        <v>1902012</v>
      </c>
      <c r="X453" s="48">
        <v>3</v>
      </c>
      <c r="AB453" s="48" t="s">
        <v>4301</v>
      </c>
      <c r="AF453" s="48">
        <v>1101012</v>
      </c>
    </row>
    <row r="454" spans="1:32" ht="14.25">
      <c r="A454" s="48">
        <v>1061112</v>
      </c>
      <c r="D454" s="48" t="s">
        <v>3881</v>
      </c>
      <c r="E454" s="48" t="s">
        <v>3840</v>
      </c>
      <c r="F454" s="48" t="s">
        <v>4301</v>
      </c>
      <c r="G454" s="48">
        <v>2</v>
      </c>
      <c r="H454" s="48">
        <v>53</v>
      </c>
      <c r="I454" s="48">
        <v>1654</v>
      </c>
      <c r="J454" s="48">
        <v>714</v>
      </c>
      <c r="K454" s="48">
        <v>9157</v>
      </c>
      <c r="L454" s="48">
        <v>0</v>
      </c>
      <c r="M454" s="48">
        <v>1.5</v>
      </c>
      <c r="N454" s="48">
        <v>0</v>
      </c>
      <c r="O454" s="48">
        <v>0</v>
      </c>
      <c r="P454" s="48">
        <v>700</v>
      </c>
      <c r="Q454" s="48">
        <v>0</v>
      </c>
      <c r="R454" s="48">
        <v>0</v>
      </c>
      <c r="S454" s="48">
        <v>1907018</v>
      </c>
      <c r="T454" s="48">
        <v>1</v>
      </c>
      <c r="U454" s="48">
        <v>1903018</v>
      </c>
      <c r="V454" s="48">
        <v>3</v>
      </c>
      <c r="W454" s="48">
        <v>1904012</v>
      </c>
      <c r="X454" s="48">
        <v>3</v>
      </c>
      <c r="Y454" s="48">
        <v>1904010</v>
      </c>
      <c r="Z454" s="48">
        <v>3</v>
      </c>
      <c r="AC454" s="48">
        <v>4</v>
      </c>
      <c r="AD454" s="48">
        <v>4</v>
      </c>
      <c r="AE454" s="48">
        <v>2</v>
      </c>
      <c r="AF454" s="48">
        <v>1102018</v>
      </c>
    </row>
    <row r="455" spans="1:32" ht="14.25">
      <c r="A455" s="48">
        <v>1061121</v>
      </c>
      <c r="D455" s="48" t="s">
        <v>3879</v>
      </c>
      <c r="E455" s="48" t="s">
        <v>3801</v>
      </c>
      <c r="F455" s="48" t="s">
        <v>4302</v>
      </c>
      <c r="G455" s="48">
        <v>1</v>
      </c>
      <c r="H455" s="48">
        <v>53</v>
      </c>
      <c r="I455" s="48">
        <v>1169</v>
      </c>
      <c r="J455" s="48">
        <v>611</v>
      </c>
      <c r="K455" s="48">
        <v>5148</v>
      </c>
      <c r="L455" s="48">
        <v>0</v>
      </c>
      <c r="M455" s="48">
        <v>1.5</v>
      </c>
      <c r="N455" s="48">
        <v>0</v>
      </c>
      <c r="O455" s="48">
        <v>0</v>
      </c>
      <c r="P455" s="48">
        <v>700</v>
      </c>
      <c r="Q455" s="48">
        <v>0</v>
      </c>
      <c r="R455" s="48">
        <v>0</v>
      </c>
      <c r="S455" s="48">
        <v>1906008</v>
      </c>
      <c r="T455" s="48">
        <v>1</v>
      </c>
      <c r="U455" s="48">
        <v>1901008</v>
      </c>
      <c r="V455" s="48">
        <v>3</v>
      </c>
      <c r="W455" s="48">
        <v>1902008</v>
      </c>
      <c r="X455" s="48">
        <v>3</v>
      </c>
      <c r="AB455" s="48" t="s">
        <v>4303</v>
      </c>
      <c r="AF455" s="48">
        <v>1101008</v>
      </c>
    </row>
    <row r="456" spans="1:32" ht="14.25">
      <c r="A456" s="48">
        <v>1061122</v>
      </c>
      <c r="D456" s="48" t="s">
        <v>3881</v>
      </c>
      <c r="E456" s="48" t="s">
        <v>3841</v>
      </c>
      <c r="F456" s="48" t="s">
        <v>4303</v>
      </c>
      <c r="G456" s="48">
        <v>2</v>
      </c>
      <c r="H456" s="48">
        <v>53</v>
      </c>
      <c r="I456" s="48">
        <v>1506</v>
      </c>
      <c r="J456" s="48">
        <v>657</v>
      </c>
      <c r="K456" s="48">
        <v>8220</v>
      </c>
      <c r="L456" s="48">
        <v>0</v>
      </c>
      <c r="M456" s="48">
        <v>1.5</v>
      </c>
      <c r="N456" s="48">
        <v>0</v>
      </c>
      <c r="O456" s="48">
        <v>0</v>
      </c>
      <c r="P456" s="48">
        <v>700</v>
      </c>
      <c r="Q456" s="48">
        <v>0</v>
      </c>
      <c r="R456" s="48">
        <v>0</v>
      </c>
      <c r="S456" s="48">
        <v>1907013</v>
      </c>
      <c r="T456" s="48">
        <v>1</v>
      </c>
      <c r="U456" s="48">
        <v>1903013</v>
      </c>
      <c r="V456" s="48">
        <v>3</v>
      </c>
      <c r="W456" s="48">
        <v>1904008</v>
      </c>
      <c r="X456" s="48">
        <v>3</v>
      </c>
      <c r="Y456" s="48">
        <v>1904010</v>
      </c>
      <c r="Z456" s="48">
        <v>3</v>
      </c>
      <c r="AC456" s="48">
        <v>4</v>
      </c>
      <c r="AD456" s="48">
        <v>4</v>
      </c>
      <c r="AE456" s="48">
        <v>3</v>
      </c>
      <c r="AF456" s="48">
        <v>1102013</v>
      </c>
    </row>
    <row r="457" spans="1:32" ht="14.25">
      <c r="A457" s="48">
        <v>1061131</v>
      </c>
      <c r="D457" s="48" t="s">
        <v>3879</v>
      </c>
      <c r="E457" s="48" t="s">
        <v>3823</v>
      </c>
      <c r="F457" s="48" t="s">
        <v>4304</v>
      </c>
      <c r="G457" s="48">
        <v>1</v>
      </c>
      <c r="H457" s="48">
        <v>53</v>
      </c>
      <c r="I457" s="48">
        <v>1169</v>
      </c>
      <c r="J457" s="48">
        <v>611</v>
      </c>
      <c r="K457" s="48">
        <v>5148</v>
      </c>
      <c r="L457" s="48">
        <v>0</v>
      </c>
      <c r="M457" s="48">
        <v>1.5</v>
      </c>
      <c r="N457" s="48">
        <v>0</v>
      </c>
      <c r="O457" s="48">
        <v>0</v>
      </c>
      <c r="P457" s="48">
        <v>700</v>
      </c>
      <c r="Q457" s="48">
        <v>0</v>
      </c>
      <c r="R457" s="48">
        <v>0</v>
      </c>
      <c r="S457" s="48">
        <v>1906009</v>
      </c>
      <c r="T457" s="48">
        <v>1</v>
      </c>
      <c r="U457" s="48">
        <v>1901009</v>
      </c>
      <c r="V457" s="48">
        <v>3</v>
      </c>
      <c r="W457" s="48">
        <v>1902009</v>
      </c>
      <c r="X457" s="48">
        <v>3</v>
      </c>
      <c r="AB457" s="48" t="s">
        <v>4305</v>
      </c>
      <c r="AF457" s="48">
        <v>1101009</v>
      </c>
    </row>
    <row r="458" spans="1:32" ht="14.25">
      <c r="A458" s="48">
        <v>1061132</v>
      </c>
      <c r="D458" s="48" t="s">
        <v>3881</v>
      </c>
      <c r="E458" s="48" t="s">
        <v>3824</v>
      </c>
      <c r="F458" s="48" t="s">
        <v>4305</v>
      </c>
      <c r="G458" s="48">
        <v>2</v>
      </c>
      <c r="H458" s="48">
        <v>53</v>
      </c>
      <c r="I458" s="48">
        <v>1506</v>
      </c>
      <c r="J458" s="48">
        <v>657</v>
      </c>
      <c r="K458" s="48">
        <v>8220</v>
      </c>
      <c r="L458" s="48">
        <v>0</v>
      </c>
      <c r="M458" s="48">
        <v>1.5</v>
      </c>
      <c r="N458" s="48">
        <v>0</v>
      </c>
      <c r="O458" s="48">
        <v>0</v>
      </c>
      <c r="P458" s="48">
        <v>700</v>
      </c>
      <c r="Q458" s="48">
        <v>0</v>
      </c>
      <c r="R458" s="48">
        <v>0</v>
      </c>
      <c r="S458" s="48">
        <v>1907014</v>
      </c>
      <c r="T458" s="48">
        <v>1</v>
      </c>
      <c r="U458" s="48">
        <v>1903014</v>
      </c>
      <c r="V458" s="48">
        <v>3</v>
      </c>
      <c r="W458" s="48">
        <v>1904002</v>
      </c>
      <c r="X458" s="48">
        <v>3</v>
      </c>
      <c r="Y458" s="48">
        <v>1904006</v>
      </c>
      <c r="Z458" s="48">
        <v>3</v>
      </c>
      <c r="AC458" s="48">
        <v>4</v>
      </c>
      <c r="AD458" s="48">
        <v>4</v>
      </c>
      <c r="AE458" s="48">
        <v>1</v>
      </c>
      <c r="AF458" s="48">
        <v>1102014</v>
      </c>
    </row>
    <row r="459" spans="1:32" ht="14.25">
      <c r="A459" s="48">
        <v>1061211</v>
      </c>
      <c r="D459" s="48" t="s">
        <v>3879</v>
      </c>
      <c r="E459" s="48" t="s">
        <v>3832</v>
      </c>
      <c r="F459" s="48" t="s">
        <v>4306</v>
      </c>
      <c r="G459" s="48">
        <v>1</v>
      </c>
      <c r="H459" s="48">
        <v>53</v>
      </c>
      <c r="I459" s="48">
        <v>1419</v>
      </c>
      <c r="J459" s="48">
        <v>667</v>
      </c>
      <c r="K459" s="48">
        <v>5746</v>
      </c>
      <c r="L459" s="48">
        <v>0</v>
      </c>
      <c r="M459" s="48">
        <v>1.5</v>
      </c>
      <c r="N459" s="48">
        <v>0</v>
      </c>
      <c r="O459" s="48">
        <v>0</v>
      </c>
      <c r="P459" s="48">
        <v>700</v>
      </c>
      <c r="Q459" s="48">
        <v>0</v>
      </c>
      <c r="R459" s="48">
        <v>0</v>
      </c>
      <c r="S459" s="48">
        <v>1906015</v>
      </c>
      <c r="T459" s="48">
        <v>1</v>
      </c>
      <c r="U459" s="48">
        <v>1901015</v>
      </c>
      <c r="V459" s="48">
        <v>3</v>
      </c>
      <c r="W459" s="48">
        <v>1902015</v>
      </c>
      <c r="X459" s="48">
        <v>3</v>
      </c>
      <c r="AB459" s="48" t="s">
        <v>4307</v>
      </c>
      <c r="AF459" s="48">
        <v>1101015</v>
      </c>
    </row>
    <row r="460" spans="1:32" ht="14.25">
      <c r="A460" s="48">
        <v>1061212</v>
      </c>
      <c r="D460" s="48" t="s">
        <v>3881</v>
      </c>
      <c r="E460" s="48" t="s">
        <v>3833</v>
      </c>
      <c r="F460" s="48" t="s">
        <v>4307</v>
      </c>
      <c r="G460" s="48">
        <v>2</v>
      </c>
      <c r="H460" s="48">
        <v>53</v>
      </c>
      <c r="I460" s="48">
        <v>1802</v>
      </c>
      <c r="J460" s="48">
        <v>719</v>
      </c>
      <c r="K460" s="48">
        <v>9236</v>
      </c>
      <c r="L460" s="48">
        <v>0</v>
      </c>
      <c r="M460" s="48">
        <v>1.5</v>
      </c>
      <c r="N460" s="48">
        <v>0</v>
      </c>
      <c r="O460" s="48">
        <v>0</v>
      </c>
      <c r="P460" s="48">
        <v>700</v>
      </c>
      <c r="Q460" s="48">
        <v>0</v>
      </c>
      <c r="R460" s="48">
        <v>0</v>
      </c>
      <c r="S460" s="48">
        <v>1907021</v>
      </c>
      <c r="T460" s="48">
        <v>1</v>
      </c>
      <c r="U460" s="48">
        <v>1903021</v>
      </c>
      <c r="V460" s="48">
        <v>3</v>
      </c>
      <c r="W460" s="48">
        <v>1904008</v>
      </c>
      <c r="X460" s="48">
        <v>3</v>
      </c>
      <c r="Y460" s="48">
        <v>1904011</v>
      </c>
      <c r="Z460" s="48">
        <v>3</v>
      </c>
      <c r="AC460" s="48">
        <v>4</v>
      </c>
      <c r="AD460" s="48">
        <v>4</v>
      </c>
      <c r="AE460" s="48">
        <v>1</v>
      </c>
      <c r="AF460" s="48">
        <v>1102021</v>
      </c>
    </row>
    <row r="461" spans="1:32" ht="14.25">
      <c r="A461" s="48">
        <v>1061221</v>
      </c>
      <c r="D461" s="48" t="s">
        <v>3879</v>
      </c>
      <c r="E461" s="48" t="s">
        <v>3781</v>
      </c>
      <c r="F461" s="48" t="s">
        <v>4308</v>
      </c>
      <c r="G461" s="48">
        <v>1</v>
      </c>
      <c r="H461" s="48">
        <v>53</v>
      </c>
      <c r="I461" s="48">
        <v>1317</v>
      </c>
      <c r="J461" s="48">
        <v>616</v>
      </c>
      <c r="K461" s="48">
        <v>5227</v>
      </c>
      <c r="L461" s="48">
        <v>0</v>
      </c>
      <c r="M461" s="48">
        <v>1.5</v>
      </c>
      <c r="N461" s="48">
        <v>0</v>
      </c>
      <c r="O461" s="48">
        <v>0</v>
      </c>
      <c r="P461" s="48">
        <v>700</v>
      </c>
      <c r="Q461" s="48">
        <v>0</v>
      </c>
      <c r="R461" s="48">
        <v>0</v>
      </c>
      <c r="S461" s="48">
        <v>1906001</v>
      </c>
      <c r="T461" s="48">
        <v>1</v>
      </c>
      <c r="U461" s="48">
        <v>1901001</v>
      </c>
      <c r="V461" s="48">
        <v>3</v>
      </c>
      <c r="W461" s="48">
        <v>1902001</v>
      </c>
      <c r="X461" s="48">
        <v>3</v>
      </c>
      <c r="AB461" s="48" t="s">
        <v>4309</v>
      </c>
      <c r="AF461" s="48">
        <v>1101001</v>
      </c>
    </row>
    <row r="462" spans="1:32" ht="14.25">
      <c r="A462" s="48">
        <v>1061222</v>
      </c>
      <c r="D462" s="48" t="s">
        <v>3881</v>
      </c>
      <c r="E462" s="48" t="s">
        <v>623</v>
      </c>
      <c r="F462" s="48" t="s">
        <v>4309</v>
      </c>
      <c r="G462" s="48">
        <v>2</v>
      </c>
      <c r="H462" s="48">
        <v>53</v>
      </c>
      <c r="I462" s="48">
        <v>1654</v>
      </c>
      <c r="J462" s="48">
        <v>662</v>
      </c>
      <c r="K462" s="48">
        <v>8299</v>
      </c>
      <c r="L462" s="48">
        <v>0</v>
      </c>
      <c r="M462" s="48">
        <v>1.5</v>
      </c>
      <c r="N462" s="48">
        <v>0</v>
      </c>
      <c r="O462" s="48">
        <v>0</v>
      </c>
      <c r="P462" s="48">
        <v>700</v>
      </c>
      <c r="Q462" s="48">
        <v>0</v>
      </c>
      <c r="R462" s="48">
        <v>0</v>
      </c>
      <c r="S462" s="48">
        <v>1907009</v>
      </c>
      <c r="T462" s="48">
        <v>1</v>
      </c>
      <c r="U462" s="48">
        <v>1903009</v>
      </c>
      <c r="V462" s="48">
        <v>3</v>
      </c>
      <c r="W462" s="48">
        <v>1904010</v>
      </c>
      <c r="X462" s="48">
        <v>3</v>
      </c>
      <c r="Y462" s="48">
        <v>1904014</v>
      </c>
      <c r="Z462" s="48">
        <v>3</v>
      </c>
      <c r="AC462" s="48">
        <v>4</v>
      </c>
      <c r="AD462" s="48">
        <v>4</v>
      </c>
      <c r="AE462" s="48">
        <v>2</v>
      </c>
      <c r="AF462" s="48">
        <v>1102009</v>
      </c>
    </row>
    <row r="463" spans="1:32" ht="14.25">
      <c r="A463" s="48">
        <v>1061231</v>
      </c>
      <c r="D463" s="48" t="s">
        <v>3879</v>
      </c>
      <c r="E463" s="48" t="s">
        <v>3853</v>
      </c>
      <c r="F463" s="48" t="s">
        <v>4310</v>
      </c>
      <c r="G463" s="48">
        <v>1</v>
      </c>
      <c r="H463" s="48">
        <v>53</v>
      </c>
      <c r="I463" s="48">
        <v>1317</v>
      </c>
      <c r="J463" s="48">
        <v>616</v>
      </c>
      <c r="K463" s="48">
        <v>5227</v>
      </c>
      <c r="L463" s="48">
        <v>0</v>
      </c>
      <c r="M463" s="48">
        <v>1.5</v>
      </c>
      <c r="N463" s="48">
        <v>0</v>
      </c>
      <c r="O463" s="48">
        <v>0</v>
      </c>
      <c r="P463" s="48">
        <v>700</v>
      </c>
      <c r="Q463" s="48">
        <v>0</v>
      </c>
      <c r="R463" s="48">
        <v>0</v>
      </c>
      <c r="S463" s="48">
        <v>1906011</v>
      </c>
      <c r="T463" s="48">
        <v>1</v>
      </c>
      <c r="U463" s="48">
        <v>1901011</v>
      </c>
      <c r="V463" s="48">
        <v>3</v>
      </c>
      <c r="W463" s="48">
        <v>1902011</v>
      </c>
      <c r="X463" s="48">
        <v>3</v>
      </c>
      <c r="AB463" s="48" t="s">
        <v>4311</v>
      </c>
      <c r="AF463" s="48">
        <v>1101011</v>
      </c>
    </row>
    <row r="464" spans="1:32" ht="14.25">
      <c r="A464" s="48">
        <v>1061232</v>
      </c>
      <c r="D464" s="48" t="s">
        <v>3881</v>
      </c>
      <c r="E464" s="48" t="s">
        <v>596</v>
      </c>
      <c r="F464" s="48" t="s">
        <v>4311</v>
      </c>
      <c r="G464" s="48">
        <v>2</v>
      </c>
      <c r="H464" s="48">
        <v>53</v>
      </c>
      <c r="I464" s="48">
        <v>1654</v>
      </c>
      <c r="J464" s="48">
        <v>662</v>
      </c>
      <c r="K464" s="48">
        <v>8299</v>
      </c>
      <c r="L464" s="48">
        <v>0</v>
      </c>
      <c r="M464" s="48">
        <v>1.5</v>
      </c>
      <c r="N464" s="48">
        <v>0</v>
      </c>
      <c r="O464" s="48">
        <v>0</v>
      </c>
      <c r="P464" s="48">
        <v>700</v>
      </c>
      <c r="Q464" s="48">
        <v>0</v>
      </c>
      <c r="R464" s="48">
        <v>0</v>
      </c>
      <c r="S464" s="48">
        <v>1907017</v>
      </c>
      <c r="T464" s="48">
        <v>1</v>
      </c>
      <c r="U464" s="48">
        <v>1903017</v>
      </c>
      <c r="V464" s="48">
        <v>3</v>
      </c>
      <c r="W464" s="48">
        <v>1904008</v>
      </c>
      <c r="X464" s="48">
        <v>3</v>
      </c>
      <c r="Y464" s="48">
        <v>1904010</v>
      </c>
      <c r="Z464" s="48">
        <v>3</v>
      </c>
      <c r="AC464" s="48">
        <v>4</v>
      </c>
      <c r="AD464" s="48">
        <v>4</v>
      </c>
      <c r="AE464" s="48">
        <v>3</v>
      </c>
      <c r="AF464" s="48">
        <v>1102017</v>
      </c>
    </row>
    <row r="465" spans="1:32" ht="14.25">
      <c r="A465" s="48">
        <v>1061311</v>
      </c>
      <c r="D465" s="48" t="s">
        <v>3879</v>
      </c>
      <c r="E465" s="48" t="s">
        <v>3823</v>
      </c>
      <c r="F465" s="48" t="s">
        <v>4312</v>
      </c>
      <c r="G465" s="48">
        <v>1</v>
      </c>
      <c r="H465" s="48">
        <v>54</v>
      </c>
      <c r="I465" s="48">
        <v>1528</v>
      </c>
      <c r="J465" s="48">
        <v>696</v>
      </c>
      <c r="K465" s="48">
        <v>5883</v>
      </c>
      <c r="L465" s="48">
        <v>0</v>
      </c>
      <c r="M465" s="48">
        <v>1.5</v>
      </c>
      <c r="N465" s="48">
        <v>0</v>
      </c>
      <c r="O465" s="48">
        <v>0</v>
      </c>
      <c r="P465" s="48">
        <v>700</v>
      </c>
      <c r="Q465" s="48">
        <v>0</v>
      </c>
      <c r="R465" s="48">
        <v>0</v>
      </c>
      <c r="S465" s="48">
        <v>1906009</v>
      </c>
      <c r="T465" s="48">
        <v>1</v>
      </c>
      <c r="U465" s="48">
        <v>1901009</v>
      </c>
      <c r="V465" s="48">
        <v>3</v>
      </c>
      <c r="W465" s="48">
        <v>1902009</v>
      </c>
      <c r="X465" s="48">
        <v>3</v>
      </c>
      <c r="AB465" s="48" t="s">
        <v>4313</v>
      </c>
      <c r="AF465" s="48">
        <v>1101009</v>
      </c>
    </row>
    <row r="466" spans="1:32" ht="14.25">
      <c r="A466" s="48">
        <v>1061312</v>
      </c>
      <c r="D466" s="48" t="s">
        <v>3881</v>
      </c>
      <c r="E466" s="48" t="s">
        <v>3824</v>
      </c>
      <c r="F466" s="48" t="s">
        <v>4313</v>
      </c>
      <c r="G466" s="48">
        <v>2</v>
      </c>
      <c r="H466" s="48">
        <v>54</v>
      </c>
      <c r="I466" s="48">
        <v>1920</v>
      </c>
      <c r="J466" s="48">
        <v>748</v>
      </c>
      <c r="K466" s="48">
        <v>9477</v>
      </c>
      <c r="L466" s="48">
        <v>0</v>
      </c>
      <c r="M466" s="48">
        <v>1.5</v>
      </c>
      <c r="N466" s="48">
        <v>0</v>
      </c>
      <c r="O466" s="48">
        <v>0</v>
      </c>
      <c r="P466" s="48">
        <v>700</v>
      </c>
      <c r="Q466" s="48">
        <v>0</v>
      </c>
      <c r="R466" s="48">
        <v>0</v>
      </c>
      <c r="S466" s="48">
        <v>1907014</v>
      </c>
      <c r="T466" s="48">
        <v>1</v>
      </c>
      <c r="U466" s="48">
        <v>1903014</v>
      </c>
      <c r="V466" s="48">
        <v>3</v>
      </c>
      <c r="W466" s="48">
        <v>1904002</v>
      </c>
      <c r="X466" s="48">
        <v>3</v>
      </c>
      <c r="Y466" s="48">
        <v>1904006</v>
      </c>
      <c r="Z466" s="48">
        <v>3</v>
      </c>
      <c r="AC466" s="48">
        <v>4</v>
      </c>
      <c r="AD466" s="48">
        <v>4</v>
      </c>
      <c r="AE466" s="48">
        <v>1</v>
      </c>
      <c r="AF466" s="48">
        <v>1102014</v>
      </c>
    </row>
    <row r="467" spans="1:32" ht="14.25">
      <c r="A467" s="48">
        <v>1061321</v>
      </c>
      <c r="D467" s="48" t="s">
        <v>3879</v>
      </c>
      <c r="E467" s="48" t="s">
        <v>3801</v>
      </c>
      <c r="F467" s="48" t="s">
        <v>4314</v>
      </c>
      <c r="G467" s="48">
        <v>1</v>
      </c>
      <c r="H467" s="48">
        <v>54</v>
      </c>
      <c r="I467" s="48">
        <v>1423</v>
      </c>
      <c r="J467" s="48">
        <v>644</v>
      </c>
      <c r="K467" s="48">
        <v>5348</v>
      </c>
      <c r="L467" s="48">
        <v>0</v>
      </c>
      <c r="M467" s="48">
        <v>1.5</v>
      </c>
      <c r="N467" s="48">
        <v>0</v>
      </c>
      <c r="O467" s="48">
        <v>0</v>
      </c>
      <c r="P467" s="48">
        <v>700</v>
      </c>
      <c r="Q467" s="48">
        <v>0</v>
      </c>
      <c r="R467" s="48">
        <v>0</v>
      </c>
      <c r="S467" s="48">
        <v>1906008</v>
      </c>
      <c r="T467" s="48">
        <v>1</v>
      </c>
      <c r="U467" s="48">
        <v>1901008</v>
      </c>
      <c r="V467" s="48">
        <v>3</v>
      </c>
      <c r="W467" s="48">
        <v>1902008</v>
      </c>
      <c r="X467" s="48">
        <v>3</v>
      </c>
      <c r="AB467" s="48" t="s">
        <v>4315</v>
      </c>
      <c r="AF467" s="48">
        <v>1101008</v>
      </c>
    </row>
    <row r="468" spans="1:32" ht="14.25">
      <c r="A468" s="48">
        <v>1061322</v>
      </c>
      <c r="D468" s="48" t="s">
        <v>3881</v>
      </c>
      <c r="E468" s="48" t="s">
        <v>3841</v>
      </c>
      <c r="F468" s="48" t="s">
        <v>4315</v>
      </c>
      <c r="G468" s="48">
        <v>2</v>
      </c>
      <c r="H468" s="48">
        <v>54</v>
      </c>
      <c r="I468" s="48">
        <v>1767</v>
      </c>
      <c r="J468" s="48">
        <v>689</v>
      </c>
      <c r="K468" s="48">
        <v>8511</v>
      </c>
      <c r="L468" s="48">
        <v>0</v>
      </c>
      <c r="M468" s="48">
        <v>1.5</v>
      </c>
      <c r="N468" s="48">
        <v>0</v>
      </c>
      <c r="O468" s="48">
        <v>0</v>
      </c>
      <c r="P468" s="48">
        <v>700</v>
      </c>
      <c r="Q468" s="48">
        <v>0</v>
      </c>
      <c r="R468" s="48">
        <v>0</v>
      </c>
      <c r="S468" s="48">
        <v>1907013</v>
      </c>
      <c r="T468" s="48">
        <v>1</v>
      </c>
      <c r="U468" s="48">
        <v>1903013</v>
      </c>
      <c r="V468" s="48">
        <v>3</v>
      </c>
      <c r="W468" s="48">
        <v>1904008</v>
      </c>
      <c r="X468" s="48">
        <v>3</v>
      </c>
      <c r="Y468" s="48">
        <v>1904010</v>
      </c>
      <c r="Z468" s="48">
        <v>3</v>
      </c>
      <c r="AC468" s="48">
        <v>4</v>
      </c>
      <c r="AD468" s="48">
        <v>4</v>
      </c>
      <c r="AE468" s="48">
        <v>3</v>
      </c>
      <c r="AF468" s="48">
        <v>1102013</v>
      </c>
    </row>
    <row r="469" spans="1:32" ht="14.25">
      <c r="A469" s="48">
        <v>1061331</v>
      </c>
      <c r="D469" s="48" t="s">
        <v>3879</v>
      </c>
      <c r="E469" s="48" t="s">
        <v>3839</v>
      </c>
      <c r="F469" s="48" t="s">
        <v>4316</v>
      </c>
      <c r="G469" s="48">
        <v>1</v>
      </c>
      <c r="H469" s="48">
        <v>54</v>
      </c>
      <c r="I469" s="48">
        <v>1423</v>
      </c>
      <c r="J469" s="48">
        <v>644</v>
      </c>
      <c r="K469" s="48">
        <v>5348</v>
      </c>
      <c r="L469" s="48">
        <v>0</v>
      </c>
      <c r="M469" s="48">
        <v>1.5</v>
      </c>
      <c r="N469" s="48">
        <v>0</v>
      </c>
      <c r="O469" s="48">
        <v>0</v>
      </c>
      <c r="P469" s="48">
        <v>700</v>
      </c>
      <c r="Q469" s="48">
        <v>0</v>
      </c>
      <c r="R469" s="48">
        <v>0</v>
      </c>
      <c r="S469" s="48">
        <v>1906012</v>
      </c>
      <c r="T469" s="48">
        <v>1</v>
      </c>
      <c r="U469" s="48">
        <v>1901012</v>
      </c>
      <c r="V469" s="48">
        <v>3</v>
      </c>
      <c r="W469" s="48">
        <v>1902012</v>
      </c>
      <c r="X469" s="48">
        <v>3</v>
      </c>
      <c r="AB469" s="48" t="s">
        <v>4317</v>
      </c>
      <c r="AF469" s="48">
        <v>1101012</v>
      </c>
    </row>
    <row r="470" spans="1:32" ht="14.25">
      <c r="A470" s="48">
        <v>1061332</v>
      </c>
      <c r="D470" s="48" t="s">
        <v>3881</v>
      </c>
      <c r="E470" s="48" t="s">
        <v>3840</v>
      </c>
      <c r="F470" s="48" t="s">
        <v>4317</v>
      </c>
      <c r="G470" s="48">
        <v>2</v>
      </c>
      <c r="H470" s="48">
        <v>54</v>
      </c>
      <c r="I470" s="48">
        <v>1767</v>
      </c>
      <c r="J470" s="48">
        <v>689</v>
      </c>
      <c r="K470" s="48">
        <v>8511</v>
      </c>
      <c r="L470" s="48">
        <v>0</v>
      </c>
      <c r="M470" s="48">
        <v>1.5</v>
      </c>
      <c r="N470" s="48">
        <v>0</v>
      </c>
      <c r="O470" s="48">
        <v>0</v>
      </c>
      <c r="P470" s="48">
        <v>700</v>
      </c>
      <c r="Q470" s="48">
        <v>0</v>
      </c>
      <c r="R470" s="48">
        <v>0</v>
      </c>
      <c r="S470" s="48">
        <v>1907018</v>
      </c>
      <c r="T470" s="48">
        <v>1</v>
      </c>
      <c r="U470" s="48">
        <v>1903018</v>
      </c>
      <c r="V470" s="48">
        <v>3</v>
      </c>
      <c r="W470" s="48">
        <v>1904012</v>
      </c>
      <c r="X470" s="48">
        <v>3</v>
      </c>
      <c r="Y470" s="48">
        <v>1904010</v>
      </c>
      <c r="Z470" s="48">
        <v>3</v>
      </c>
      <c r="AC470" s="48">
        <v>4</v>
      </c>
      <c r="AD470" s="48">
        <v>4</v>
      </c>
      <c r="AE470" s="48">
        <v>2</v>
      </c>
      <c r="AF470" s="48">
        <v>1102018</v>
      </c>
    </row>
    <row r="471" spans="1:32" ht="14.25">
      <c r="A471" s="48">
        <v>1061411</v>
      </c>
      <c r="D471" s="48" t="s">
        <v>3879</v>
      </c>
      <c r="E471" s="48" t="s">
        <v>3851</v>
      </c>
      <c r="F471" s="48" t="s">
        <v>4318</v>
      </c>
      <c r="G471" s="48">
        <v>1</v>
      </c>
      <c r="H471" s="48">
        <v>54</v>
      </c>
      <c r="I471" s="48">
        <v>1620</v>
      </c>
      <c r="J471" s="48">
        <v>696</v>
      </c>
      <c r="K471" s="48">
        <v>6047</v>
      </c>
      <c r="L471" s="48">
        <v>0</v>
      </c>
      <c r="M471" s="48">
        <v>1.5</v>
      </c>
      <c r="N471" s="48">
        <v>0</v>
      </c>
      <c r="O471" s="48">
        <v>0</v>
      </c>
      <c r="P471" s="48">
        <v>700</v>
      </c>
      <c r="Q471" s="48">
        <v>0</v>
      </c>
      <c r="R471" s="48">
        <v>0</v>
      </c>
      <c r="S471" s="48">
        <v>1906007</v>
      </c>
      <c r="T471" s="48">
        <v>1</v>
      </c>
      <c r="U471" s="48">
        <v>1901007</v>
      </c>
      <c r="V471" s="48">
        <v>3</v>
      </c>
      <c r="W471" s="48">
        <v>1902007</v>
      </c>
      <c r="X471" s="48">
        <v>3</v>
      </c>
      <c r="AB471" s="48" t="s">
        <v>4319</v>
      </c>
      <c r="AF471" s="48">
        <v>1101007</v>
      </c>
    </row>
    <row r="472" spans="1:32" ht="14.25">
      <c r="A472" s="48">
        <v>1061412</v>
      </c>
      <c r="D472" s="48" t="s">
        <v>3881</v>
      </c>
      <c r="E472" s="48" t="s">
        <v>623</v>
      </c>
      <c r="F472" s="48" t="s">
        <v>4319</v>
      </c>
      <c r="G472" s="48">
        <v>2</v>
      </c>
      <c r="H472" s="48">
        <v>54</v>
      </c>
      <c r="I472" s="48">
        <v>2012</v>
      </c>
      <c r="J472" s="48">
        <v>748</v>
      </c>
      <c r="K472" s="48">
        <v>9641</v>
      </c>
      <c r="L472" s="48">
        <v>0</v>
      </c>
      <c r="M472" s="48">
        <v>1.5</v>
      </c>
      <c r="N472" s="48">
        <v>0</v>
      </c>
      <c r="O472" s="48">
        <v>0</v>
      </c>
      <c r="P472" s="48">
        <v>700</v>
      </c>
      <c r="Q472" s="48">
        <v>0</v>
      </c>
      <c r="R472" s="48">
        <v>0</v>
      </c>
      <c r="S472" s="48">
        <v>1907009</v>
      </c>
      <c r="T472" s="48">
        <v>1</v>
      </c>
      <c r="U472" s="48">
        <v>1903009</v>
      </c>
      <c r="V472" s="48">
        <v>3</v>
      </c>
      <c r="W472" s="48">
        <v>1904010</v>
      </c>
      <c r="X472" s="48">
        <v>3</v>
      </c>
      <c r="Y472" s="48">
        <v>1904014</v>
      </c>
      <c r="Z472" s="48">
        <v>3</v>
      </c>
      <c r="AC472" s="48">
        <v>4</v>
      </c>
      <c r="AD472" s="48">
        <v>4</v>
      </c>
      <c r="AE472" s="48">
        <v>2</v>
      </c>
      <c r="AF472" s="48">
        <v>1102009</v>
      </c>
    </row>
    <row r="473" spans="1:32" ht="14.25">
      <c r="A473" s="48">
        <v>1061421</v>
      </c>
      <c r="D473" s="48" t="s">
        <v>3879</v>
      </c>
      <c r="E473" s="48" t="s">
        <v>3851</v>
      </c>
      <c r="F473" s="48" t="s">
        <v>4320</v>
      </c>
      <c r="G473" s="48">
        <v>1</v>
      </c>
      <c r="H473" s="48">
        <v>54</v>
      </c>
      <c r="I473" s="48">
        <v>1515</v>
      </c>
      <c r="J473" s="48">
        <v>644</v>
      </c>
      <c r="K473" s="48">
        <v>5512</v>
      </c>
      <c r="L473" s="48">
        <v>0</v>
      </c>
      <c r="M473" s="48">
        <v>1.5</v>
      </c>
      <c r="N473" s="48">
        <v>0</v>
      </c>
      <c r="O473" s="48">
        <v>0</v>
      </c>
      <c r="P473" s="48">
        <v>700</v>
      </c>
      <c r="Q473" s="48">
        <v>0</v>
      </c>
      <c r="R473" s="48">
        <v>0</v>
      </c>
      <c r="S473" s="48">
        <v>1906007</v>
      </c>
      <c r="T473" s="48">
        <v>1</v>
      </c>
      <c r="U473" s="48">
        <v>1901007</v>
      </c>
      <c r="V473" s="48">
        <v>3</v>
      </c>
      <c r="W473" s="48">
        <v>1902007</v>
      </c>
      <c r="X473" s="48">
        <v>3</v>
      </c>
      <c r="AB473" s="48" t="s">
        <v>4321</v>
      </c>
      <c r="AF473" s="48">
        <v>1101007</v>
      </c>
    </row>
    <row r="474" spans="1:32" ht="14.25">
      <c r="A474" s="48">
        <v>1061422</v>
      </c>
      <c r="D474" s="48" t="s">
        <v>3881</v>
      </c>
      <c r="E474" s="48" t="s">
        <v>616</v>
      </c>
      <c r="F474" s="48" t="s">
        <v>4321</v>
      </c>
      <c r="G474" s="48">
        <v>2</v>
      </c>
      <c r="H474" s="48">
        <v>54</v>
      </c>
      <c r="I474" s="48">
        <v>1859</v>
      </c>
      <c r="J474" s="48">
        <v>689</v>
      </c>
      <c r="K474" s="48">
        <v>8675</v>
      </c>
      <c r="L474" s="48">
        <v>0</v>
      </c>
      <c r="M474" s="48">
        <v>1.5</v>
      </c>
      <c r="N474" s="48">
        <v>0</v>
      </c>
      <c r="O474" s="48">
        <v>0</v>
      </c>
      <c r="P474" s="48">
        <v>700</v>
      </c>
      <c r="Q474" s="48">
        <v>0</v>
      </c>
      <c r="R474" s="48">
        <v>0</v>
      </c>
      <c r="S474" s="48">
        <v>1907003</v>
      </c>
      <c r="T474" s="48">
        <v>1</v>
      </c>
      <c r="U474" s="48">
        <v>1903003</v>
      </c>
      <c r="V474" s="48">
        <v>3</v>
      </c>
      <c r="W474" s="48">
        <v>1904008</v>
      </c>
      <c r="X474" s="48">
        <v>3</v>
      </c>
      <c r="Y474" s="48">
        <v>1904010</v>
      </c>
      <c r="Z474" s="48">
        <v>3</v>
      </c>
      <c r="AC474" s="48">
        <v>4</v>
      </c>
      <c r="AD474" s="48">
        <v>4</v>
      </c>
      <c r="AE474" s="48">
        <v>2</v>
      </c>
      <c r="AF474" s="48">
        <v>1102003</v>
      </c>
    </row>
    <row r="475" spans="1:32" ht="14.25">
      <c r="A475" s="48">
        <v>1061431</v>
      </c>
      <c r="D475" s="48" t="s">
        <v>3879</v>
      </c>
      <c r="E475" s="48" t="s">
        <v>3853</v>
      </c>
      <c r="F475" s="48" t="s">
        <v>4322</v>
      </c>
      <c r="G475" s="48">
        <v>1</v>
      </c>
      <c r="H475" s="48">
        <v>54</v>
      </c>
      <c r="I475" s="48">
        <v>1515</v>
      </c>
      <c r="J475" s="48">
        <v>644</v>
      </c>
      <c r="K475" s="48">
        <v>5512</v>
      </c>
      <c r="L475" s="48">
        <v>0</v>
      </c>
      <c r="M475" s="48">
        <v>1.5</v>
      </c>
      <c r="N475" s="48">
        <v>0</v>
      </c>
      <c r="O475" s="48">
        <v>0</v>
      </c>
      <c r="P475" s="48">
        <v>700</v>
      </c>
      <c r="Q475" s="48">
        <v>0</v>
      </c>
      <c r="R475" s="48">
        <v>0</v>
      </c>
      <c r="S475" s="48">
        <v>1906011</v>
      </c>
      <c r="T475" s="48">
        <v>1</v>
      </c>
      <c r="U475" s="48">
        <v>1901011</v>
      </c>
      <c r="V475" s="48">
        <v>3</v>
      </c>
      <c r="W475" s="48">
        <v>1902011</v>
      </c>
      <c r="X475" s="48">
        <v>3</v>
      </c>
      <c r="AB475" s="48" t="s">
        <v>4323</v>
      </c>
      <c r="AF475" s="48">
        <v>1101011</v>
      </c>
    </row>
    <row r="476" spans="1:32" ht="14.25">
      <c r="A476" s="48">
        <v>1061432</v>
      </c>
      <c r="D476" s="48" t="s">
        <v>3881</v>
      </c>
      <c r="E476" s="48" t="s">
        <v>596</v>
      </c>
      <c r="F476" s="48" t="s">
        <v>4323</v>
      </c>
      <c r="G476" s="48">
        <v>2</v>
      </c>
      <c r="H476" s="48">
        <v>54</v>
      </c>
      <c r="I476" s="48">
        <v>1859</v>
      </c>
      <c r="J476" s="48">
        <v>689</v>
      </c>
      <c r="K476" s="48">
        <v>8675</v>
      </c>
      <c r="L476" s="48">
        <v>0</v>
      </c>
      <c r="M476" s="48">
        <v>1.5</v>
      </c>
      <c r="N476" s="48">
        <v>0</v>
      </c>
      <c r="O476" s="48">
        <v>0</v>
      </c>
      <c r="P476" s="48">
        <v>700</v>
      </c>
      <c r="Q476" s="48">
        <v>0</v>
      </c>
      <c r="R476" s="48">
        <v>0</v>
      </c>
      <c r="S476" s="48">
        <v>1907017</v>
      </c>
      <c r="T476" s="48">
        <v>1</v>
      </c>
      <c r="U476" s="48">
        <v>1903017</v>
      </c>
      <c r="V476" s="48">
        <v>3</v>
      </c>
      <c r="W476" s="48">
        <v>1904008</v>
      </c>
      <c r="X476" s="48">
        <v>3</v>
      </c>
      <c r="Y476" s="48">
        <v>1904010</v>
      </c>
      <c r="Z476" s="48">
        <v>3</v>
      </c>
      <c r="AC476" s="48">
        <v>4</v>
      </c>
      <c r="AD476" s="48">
        <v>4</v>
      </c>
      <c r="AE476" s="48">
        <v>3</v>
      </c>
      <c r="AF476" s="48">
        <v>1102017</v>
      </c>
    </row>
    <row r="477" spans="1:32" ht="14.25">
      <c r="A477" s="48">
        <v>1061511</v>
      </c>
      <c r="D477" s="48" t="s">
        <v>3879</v>
      </c>
      <c r="E477" s="48" t="s">
        <v>1043</v>
      </c>
      <c r="F477" s="48" t="s">
        <v>4324</v>
      </c>
      <c r="G477" s="48">
        <v>1</v>
      </c>
      <c r="H477" s="48">
        <v>55</v>
      </c>
      <c r="I477" s="48">
        <v>1695</v>
      </c>
      <c r="J477" s="48">
        <v>719</v>
      </c>
      <c r="K477" s="48">
        <v>6264</v>
      </c>
      <c r="L477" s="48">
        <v>0</v>
      </c>
      <c r="M477" s="48">
        <v>1.5</v>
      </c>
      <c r="N477" s="48">
        <v>0</v>
      </c>
      <c r="O477" s="48">
        <v>0</v>
      </c>
      <c r="P477" s="48">
        <v>700</v>
      </c>
      <c r="Q477" s="48">
        <v>0</v>
      </c>
      <c r="R477" s="48">
        <v>0</v>
      </c>
      <c r="S477" s="48">
        <v>1906005</v>
      </c>
      <c r="T477" s="48">
        <v>1</v>
      </c>
      <c r="U477" s="48">
        <v>1901005</v>
      </c>
      <c r="V477" s="48">
        <v>3</v>
      </c>
      <c r="W477" s="48">
        <v>1902005</v>
      </c>
      <c r="X477" s="48">
        <v>3</v>
      </c>
      <c r="AB477" s="48" t="s">
        <v>4325</v>
      </c>
      <c r="AF477" s="48">
        <v>1101005</v>
      </c>
    </row>
    <row r="478" spans="1:32" ht="14.25">
      <c r="A478" s="48">
        <v>1061512</v>
      </c>
      <c r="D478" s="48" t="s">
        <v>3881</v>
      </c>
      <c r="E478" s="48" t="s">
        <v>603</v>
      </c>
      <c r="F478" s="48" t="s">
        <v>4325</v>
      </c>
      <c r="G478" s="48">
        <v>2</v>
      </c>
      <c r="H478" s="48">
        <v>55</v>
      </c>
      <c r="I478" s="48">
        <v>2094</v>
      </c>
      <c r="J478" s="48">
        <v>770</v>
      </c>
      <c r="K478" s="48">
        <v>9961</v>
      </c>
      <c r="L478" s="48">
        <v>0</v>
      </c>
      <c r="M478" s="48">
        <v>1.5</v>
      </c>
      <c r="N478" s="48">
        <v>0</v>
      </c>
      <c r="O478" s="48">
        <v>0</v>
      </c>
      <c r="P478" s="48">
        <v>700</v>
      </c>
      <c r="Q478" s="48">
        <v>0</v>
      </c>
      <c r="R478" s="48">
        <v>0</v>
      </c>
      <c r="S478" s="48">
        <v>1907001</v>
      </c>
      <c r="T478" s="48">
        <v>1</v>
      </c>
      <c r="U478" s="48">
        <v>1903001</v>
      </c>
      <c r="V478" s="48">
        <v>3</v>
      </c>
      <c r="W478" s="48">
        <v>1904001</v>
      </c>
      <c r="X478" s="48">
        <v>3</v>
      </c>
      <c r="Y478" s="48">
        <v>1904006</v>
      </c>
      <c r="Z478" s="48">
        <v>3</v>
      </c>
      <c r="AC478" s="48">
        <v>4</v>
      </c>
      <c r="AD478" s="48">
        <v>4</v>
      </c>
      <c r="AE478" s="48">
        <v>1</v>
      </c>
      <c r="AF478" s="48">
        <v>1102001</v>
      </c>
    </row>
    <row r="479" spans="1:32" ht="14.25">
      <c r="A479" s="48">
        <v>1061521</v>
      </c>
      <c r="D479" s="48" t="s">
        <v>3879</v>
      </c>
      <c r="E479" s="48" t="s">
        <v>513</v>
      </c>
      <c r="F479" s="48" t="s">
        <v>4326</v>
      </c>
      <c r="G479" s="48">
        <v>1</v>
      </c>
      <c r="H479" s="48">
        <v>55</v>
      </c>
      <c r="I479" s="48">
        <v>1586</v>
      </c>
      <c r="J479" s="48">
        <v>664</v>
      </c>
      <c r="K479" s="48">
        <v>5712</v>
      </c>
      <c r="L479" s="48">
        <v>0</v>
      </c>
      <c r="M479" s="48">
        <v>1.5</v>
      </c>
      <c r="N479" s="48">
        <v>0</v>
      </c>
      <c r="O479" s="48">
        <v>0</v>
      </c>
      <c r="P479" s="48">
        <v>700</v>
      </c>
      <c r="Q479" s="48">
        <v>0</v>
      </c>
      <c r="R479" s="48">
        <v>0</v>
      </c>
      <c r="S479" s="48">
        <v>1906004</v>
      </c>
      <c r="T479" s="48">
        <v>1</v>
      </c>
      <c r="U479" s="48">
        <v>1901004</v>
      </c>
      <c r="V479" s="48">
        <v>3</v>
      </c>
      <c r="W479" s="48">
        <v>1902004</v>
      </c>
      <c r="X479" s="48">
        <v>3</v>
      </c>
      <c r="AB479" s="48" t="s">
        <v>4327</v>
      </c>
      <c r="AF479" s="48">
        <v>1101004</v>
      </c>
    </row>
    <row r="480" spans="1:32" ht="14.25">
      <c r="A480" s="48">
        <v>1061522</v>
      </c>
      <c r="D480" s="48" t="s">
        <v>3881</v>
      </c>
      <c r="E480" s="48" t="s">
        <v>601</v>
      </c>
      <c r="F480" s="48" t="s">
        <v>4327</v>
      </c>
      <c r="G480" s="48">
        <v>2</v>
      </c>
      <c r="H480" s="48">
        <v>55</v>
      </c>
      <c r="I480" s="48">
        <v>1937</v>
      </c>
      <c r="J480" s="48">
        <v>709</v>
      </c>
      <c r="K480" s="48">
        <v>8967</v>
      </c>
      <c r="L480" s="48">
        <v>0</v>
      </c>
      <c r="M480" s="48">
        <v>1.5</v>
      </c>
      <c r="N480" s="48">
        <v>0</v>
      </c>
      <c r="O480" s="48">
        <v>0</v>
      </c>
      <c r="P480" s="48">
        <v>700</v>
      </c>
      <c r="Q480" s="48">
        <v>0</v>
      </c>
      <c r="R480" s="48">
        <v>0</v>
      </c>
      <c r="S480" s="48">
        <v>1907006</v>
      </c>
      <c r="T480" s="48">
        <v>1</v>
      </c>
      <c r="U480" s="48">
        <v>1903006</v>
      </c>
      <c r="V480" s="48">
        <v>3</v>
      </c>
      <c r="W480" s="48">
        <v>1904010</v>
      </c>
      <c r="X480" s="48">
        <v>3</v>
      </c>
      <c r="Y480" s="48">
        <v>1904008</v>
      </c>
      <c r="Z480" s="48">
        <v>3</v>
      </c>
      <c r="AC480" s="48">
        <v>4</v>
      </c>
      <c r="AD480" s="48">
        <v>4</v>
      </c>
      <c r="AE480" s="48">
        <v>2</v>
      </c>
      <c r="AF480" s="48">
        <v>1102006</v>
      </c>
    </row>
    <row r="481" spans="1:32" ht="14.25">
      <c r="A481" s="48">
        <v>1061531</v>
      </c>
      <c r="D481" s="48" t="s">
        <v>3879</v>
      </c>
      <c r="E481" s="48" t="s">
        <v>3851</v>
      </c>
      <c r="F481" s="48" t="s">
        <v>4328</v>
      </c>
      <c r="G481" s="48">
        <v>1</v>
      </c>
      <c r="H481" s="48">
        <v>55</v>
      </c>
      <c r="I481" s="48">
        <v>1586</v>
      </c>
      <c r="J481" s="48">
        <v>664</v>
      </c>
      <c r="K481" s="48">
        <v>5712</v>
      </c>
      <c r="L481" s="48">
        <v>0</v>
      </c>
      <c r="M481" s="48">
        <v>1.5</v>
      </c>
      <c r="N481" s="48">
        <v>0</v>
      </c>
      <c r="O481" s="48">
        <v>0</v>
      </c>
      <c r="P481" s="48">
        <v>700</v>
      </c>
      <c r="Q481" s="48">
        <v>0</v>
      </c>
      <c r="R481" s="48">
        <v>0</v>
      </c>
      <c r="S481" s="48">
        <v>1906007</v>
      </c>
      <c r="T481" s="48">
        <v>1</v>
      </c>
      <c r="U481" s="48">
        <v>1901007</v>
      </c>
      <c r="V481" s="48">
        <v>3</v>
      </c>
      <c r="W481" s="48">
        <v>1902007</v>
      </c>
      <c r="X481" s="48">
        <v>3</v>
      </c>
      <c r="AB481" s="48" t="s">
        <v>4329</v>
      </c>
      <c r="AF481" s="48">
        <v>1101007</v>
      </c>
    </row>
    <row r="482" spans="1:32" ht="14.25">
      <c r="A482" s="48">
        <v>1061532</v>
      </c>
      <c r="D482" s="48" t="s">
        <v>3881</v>
      </c>
      <c r="E482" s="48" t="s">
        <v>599</v>
      </c>
      <c r="F482" s="48" t="s">
        <v>4329</v>
      </c>
      <c r="G482" s="48">
        <v>2</v>
      </c>
      <c r="H482" s="48">
        <v>55</v>
      </c>
      <c r="I482" s="48">
        <v>1937</v>
      </c>
      <c r="J482" s="48">
        <v>709</v>
      </c>
      <c r="K482" s="48">
        <v>8967</v>
      </c>
      <c r="L482" s="48">
        <v>0</v>
      </c>
      <c r="M482" s="48">
        <v>1.5</v>
      </c>
      <c r="N482" s="48">
        <v>0</v>
      </c>
      <c r="O482" s="48">
        <v>0</v>
      </c>
      <c r="P482" s="48">
        <v>700</v>
      </c>
      <c r="Q482" s="48">
        <v>0</v>
      </c>
      <c r="R482" s="48">
        <v>0</v>
      </c>
      <c r="S482" s="48">
        <v>1907010</v>
      </c>
      <c r="T482" s="48">
        <v>1</v>
      </c>
      <c r="U482" s="48">
        <v>1903010</v>
      </c>
      <c r="V482" s="48">
        <v>3</v>
      </c>
      <c r="W482" s="48">
        <v>1904015</v>
      </c>
      <c r="X482" s="48">
        <v>3</v>
      </c>
      <c r="Y482" s="48">
        <v>1904012</v>
      </c>
      <c r="Z482" s="48">
        <v>3</v>
      </c>
      <c r="AC482" s="48">
        <v>4</v>
      </c>
      <c r="AD482" s="48">
        <v>4</v>
      </c>
      <c r="AE482" s="48">
        <v>3</v>
      </c>
      <c r="AF482" s="48">
        <v>1102010</v>
      </c>
    </row>
    <row r="483" spans="1:32" ht="14.25">
      <c r="A483" s="48">
        <v>1070111</v>
      </c>
      <c r="D483" s="48" t="s">
        <v>3879</v>
      </c>
      <c r="E483" s="48" t="s">
        <v>3839</v>
      </c>
      <c r="F483" s="48" t="s">
        <v>4330</v>
      </c>
      <c r="G483" s="48">
        <v>1</v>
      </c>
      <c r="H483" s="48">
        <v>57</v>
      </c>
      <c r="I483" s="48">
        <v>1915</v>
      </c>
      <c r="J483" s="48">
        <v>794</v>
      </c>
      <c r="K483" s="48">
        <v>6657</v>
      </c>
      <c r="L483" s="48">
        <v>0</v>
      </c>
      <c r="M483" s="48">
        <v>1.5</v>
      </c>
      <c r="N483" s="48">
        <v>0</v>
      </c>
      <c r="O483" s="48">
        <v>0</v>
      </c>
      <c r="P483" s="48">
        <v>700</v>
      </c>
      <c r="Q483" s="48">
        <v>0</v>
      </c>
      <c r="R483" s="48">
        <v>0</v>
      </c>
      <c r="S483" s="48">
        <v>1906012</v>
      </c>
      <c r="T483" s="48">
        <v>1</v>
      </c>
      <c r="U483" s="48">
        <v>1901012</v>
      </c>
      <c r="V483" s="48">
        <v>4</v>
      </c>
      <c r="W483" s="48">
        <v>1902012</v>
      </c>
      <c r="X483" s="48">
        <v>4</v>
      </c>
      <c r="AB483" s="48" t="s">
        <v>4331</v>
      </c>
      <c r="AF483" s="48">
        <v>1101012</v>
      </c>
    </row>
    <row r="484" spans="1:32" ht="14.25">
      <c r="A484" s="48">
        <v>1070112</v>
      </c>
      <c r="D484" s="48" t="s">
        <v>3881</v>
      </c>
      <c r="E484" s="48" t="s">
        <v>3840</v>
      </c>
      <c r="F484" s="48" t="s">
        <v>4331</v>
      </c>
      <c r="G484" s="48">
        <v>2</v>
      </c>
      <c r="H484" s="48">
        <v>57</v>
      </c>
      <c r="I484" s="48">
        <v>2331</v>
      </c>
      <c r="J484" s="48">
        <v>846</v>
      </c>
      <c r="K484" s="48">
        <v>10561</v>
      </c>
      <c r="L484" s="48">
        <v>0</v>
      </c>
      <c r="M484" s="48">
        <v>1.5</v>
      </c>
      <c r="N484" s="48">
        <v>0</v>
      </c>
      <c r="O484" s="48">
        <v>0</v>
      </c>
      <c r="P484" s="48">
        <v>700</v>
      </c>
      <c r="Q484" s="48">
        <v>0</v>
      </c>
      <c r="R484" s="48">
        <v>0</v>
      </c>
      <c r="S484" s="48">
        <v>1907018</v>
      </c>
      <c r="T484" s="48">
        <v>1</v>
      </c>
      <c r="U484" s="48">
        <v>1903018</v>
      </c>
      <c r="V484" s="48">
        <v>4</v>
      </c>
      <c r="W484" s="48">
        <v>1904012</v>
      </c>
      <c r="X484" s="48">
        <v>4</v>
      </c>
      <c r="Y484" s="48">
        <v>1904010</v>
      </c>
      <c r="Z484" s="48">
        <v>4</v>
      </c>
      <c r="AC484" s="48">
        <v>4</v>
      </c>
      <c r="AD484" s="48">
        <v>4</v>
      </c>
      <c r="AE484" s="48">
        <v>2</v>
      </c>
      <c r="AF484" s="48">
        <v>1102018</v>
      </c>
    </row>
    <row r="485" spans="1:32" ht="14.25">
      <c r="A485" s="48">
        <v>1070121</v>
      </c>
      <c r="D485" s="48" t="s">
        <v>3879</v>
      </c>
      <c r="E485" s="48" t="s">
        <v>3801</v>
      </c>
      <c r="F485" s="48" t="s">
        <v>4332</v>
      </c>
      <c r="G485" s="48">
        <v>1</v>
      </c>
      <c r="H485" s="48">
        <v>57</v>
      </c>
      <c r="I485" s="48">
        <v>1799</v>
      </c>
      <c r="J485" s="48">
        <v>735</v>
      </c>
      <c r="K485" s="48">
        <v>6072</v>
      </c>
      <c r="L485" s="48">
        <v>0</v>
      </c>
      <c r="M485" s="48">
        <v>1.5</v>
      </c>
      <c r="N485" s="48">
        <v>0</v>
      </c>
      <c r="O485" s="48">
        <v>0</v>
      </c>
      <c r="P485" s="48">
        <v>700</v>
      </c>
      <c r="Q485" s="48">
        <v>0</v>
      </c>
      <c r="R485" s="48">
        <v>0</v>
      </c>
      <c r="S485" s="48">
        <v>1906008</v>
      </c>
      <c r="T485" s="48">
        <v>1</v>
      </c>
      <c r="U485" s="48">
        <v>1901008</v>
      </c>
      <c r="V485" s="48">
        <v>4</v>
      </c>
      <c r="W485" s="48">
        <v>1902008</v>
      </c>
      <c r="X485" s="48">
        <v>4</v>
      </c>
      <c r="AB485" s="48" t="s">
        <v>4333</v>
      </c>
      <c r="AF485" s="48">
        <v>1101008</v>
      </c>
    </row>
    <row r="486" spans="1:32" ht="14.25">
      <c r="A486" s="48">
        <v>1070122</v>
      </c>
      <c r="D486" s="48" t="s">
        <v>3881</v>
      </c>
      <c r="E486" s="48" t="s">
        <v>3841</v>
      </c>
      <c r="F486" s="48" t="s">
        <v>4333</v>
      </c>
      <c r="G486" s="48">
        <v>2</v>
      </c>
      <c r="H486" s="48">
        <v>57</v>
      </c>
      <c r="I486" s="48">
        <v>2165</v>
      </c>
      <c r="J486" s="48">
        <v>780</v>
      </c>
      <c r="K486" s="48">
        <v>9509</v>
      </c>
      <c r="L486" s="48">
        <v>0</v>
      </c>
      <c r="M486" s="48">
        <v>1.5</v>
      </c>
      <c r="N486" s="48">
        <v>0</v>
      </c>
      <c r="O486" s="48">
        <v>0</v>
      </c>
      <c r="P486" s="48">
        <v>700</v>
      </c>
      <c r="Q486" s="48">
        <v>0</v>
      </c>
      <c r="R486" s="48">
        <v>0</v>
      </c>
      <c r="S486" s="48">
        <v>1907013</v>
      </c>
      <c r="T486" s="48">
        <v>1</v>
      </c>
      <c r="U486" s="48">
        <v>1903013</v>
      </c>
      <c r="V486" s="48">
        <v>4</v>
      </c>
      <c r="W486" s="48">
        <v>1904008</v>
      </c>
      <c r="X486" s="48">
        <v>4</v>
      </c>
      <c r="Y486" s="48">
        <v>1904010</v>
      </c>
      <c r="Z486" s="48">
        <v>4</v>
      </c>
      <c r="AC486" s="48">
        <v>4</v>
      </c>
      <c r="AD486" s="48">
        <v>4</v>
      </c>
      <c r="AE486" s="48">
        <v>3</v>
      </c>
      <c r="AF486" s="48">
        <v>1102013</v>
      </c>
    </row>
    <row r="487" spans="1:32" ht="14.25">
      <c r="A487" s="48">
        <v>1070131</v>
      </c>
      <c r="D487" s="48" t="s">
        <v>3879</v>
      </c>
      <c r="E487" s="48" t="s">
        <v>3838</v>
      </c>
      <c r="F487" s="48" t="s">
        <v>4334</v>
      </c>
      <c r="G487" s="48">
        <v>1</v>
      </c>
      <c r="H487" s="48">
        <v>57</v>
      </c>
      <c r="I487" s="48">
        <v>1799</v>
      </c>
      <c r="J487" s="48">
        <v>735</v>
      </c>
      <c r="K487" s="48">
        <v>6072</v>
      </c>
      <c r="L487" s="48">
        <v>0</v>
      </c>
      <c r="M487" s="48">
        <v>1.5</v>
      </c>
      <c r="N487" s="48">
        <v>0</v>
      </c>
      <c r="O487" s="48">
        <v>0</v>
      </c>
      <c r="P487" s="48">
        <v>700</v>
      </c>
      <c r="Q487" s="48">
        <v>0</v>
      </c>
      <c r="R487" s="48">
        <v>0</v>
      </c>
      <c r="S487" s="48">
        <v>1906013</v>
      </c>
      <c r="T487" s="48">
        <v>1</v>
      </c>
      <c r="U487" s="48">
        <v>1901013</v>
      </c>
      <c r="V487" s="48">
        <v>4</v>
      </c>
      <c r="W487" s="48">
        <v>1902013</v>
      </c>
      <c r="X487" s="48">
        <v>4</v>
      </c>
      <c r="AB487" s="48" t="s">
        <v>4335</v>
      </c>
      <c r="AF487" s="48">
        <v>1101013</v>
      </c>
    </row>
    <row r="488" spans="1:32" ht="14.25">
      <c r="A488" s="48">
        <v>1070132</v>
      </c>
      <c r="D488" s="48" t="s">
        <v>3881</v>
      </c>
      <c r="E488" s="48" t="s">
        <v>3818</v>
      </c>
      <c r="F488" s="48" t="s">
        <v>4335</v>
      </c>
      <c r="G488" s="48">
        <v>2</v>
      </c>
      <c r="H488" s="48">
        <v>57</v>
      </c>
      <c r="I488" s="48">
        <v>2165</v>
      </c>
      <c r="J488" s="48">
        <v>780</v>
      </c>
      <c r="K488" s="48">
        <v>9509</v>
      </c>
      <c r="L488" s="48">
        <v>0</v>
      </c>
      <c r="M488" s="48">
        <v>1.5</v>
      </c>
      <c r="N488" s="48">
        <v>0</v>
      </c>
      <c r="O488" s="48">
        <v>0</v>
      </c>
      <c r="P488" s="48">
        <v>700</v>
      </c>
      <c r="Q488" s="48">
        <v>0</v>
      </c>
      <c r="R488" s="48">
        <v>0</v>
      </c>
      <c r="S488" s="48">
        <v>1907019</v>
      </c>
      <c r="T488" s="48">
        <v>1</v>
      </c>
      <c r="U488" s="48">
        <v>1903019</v>
      </c>
      <c r="V488" s="48">
        <v>4</v>
      </c>
      <c r="W488" s="48">
        <v>1904014</v>
      </c>
      <c r="X488" s="48">
        <v>4</v>
      </c>
      <c r="Y488" s="48">
        <v>1904016</v>
      </c>
      <c r="Z488" s="48">
        <v>4</v>
      </c>
      <c r="AC488" s="48">
        <v>4</v>
      </c>
      <c r="AD488" s="48">
        <v>4</v>
      </c>
      <c r="AE488" s="48">
        <v>1</v>
      </c>
      <c r="AF488" s="48">
        <v>1102019</v>
      </c>
    </row>
    <row r="489" spans="1:32" ht="14.25">
      <c r="A489" s="48">
        <v>1070211</v>
      </c>
      <c r="D489" s="48" t="s">
        <v>3879</v>
      </c>
      <c r="E489" s="48" t="s">
        <v>3781</v>
      </c>
      <c r="F489" s="48" t="s">
        <v>4336</v>
      </c>
      <c r="G489" s="48">
        <v>1</v>
      </c>
      <c r="H489" s="48">
        <v>58</v>
      </c>
      <c r="I489" s="48">
        <v>2056</v>
      </c>
      <c r="J489" s="48">
        <v>839</v>
      </c>
      <c r="K489" s="48">
        <v>6991</v>
      </c>
      <c r="L489" s="48">
        <v>0</v>
      </c>
      <c r="M489" s="48">
        <v>1.5</v>
      </c>
      <c r="N489" s="48">
        <v>0</v>
      </c>
      <c r="O489" s="48">
        <v>0</v>
      </c>
      <c r="P489" s="48">
        <v>700</v>
      </c>
      <c r="Q489" s="48">
        <v>0</v>
      </c>
      <c r="R489" s="48">
        <v>0</v>
      </c>
      <c r="S489" s="48">
        <v>1906001</v>
      </c>
      <c r="T489" s="48">
        <v>1</v>
      </c>
      <c r="U489" s="48">
        <v>1901001</v>
      </c>
      <c r="V489" s="48">
        <v>4</v>
      </c>
      <c r="W489" s="48">
        <v>1902001</v>
      </c>
      <c r="X489" s="48">
        <v>4</v>
      </c>
      <c r="AB489" s="48" t="s">
        <v>4337</v>
      </c>
      <c r="AF489" s="48">
        <v>1101001</v>
      </c>
    </row>
    <row r="490" spans="1:32" ht="14.25">
      <c r="A490" s="48">
        <v>1070212</v>
      </c>
      <c r="D490" s="48" t="s">
        <v>3881</v>
      </c>
      <c r="E490" s="48" t="s">
        <v>597</v>
      </c>
      <c r="F490" s="48" t="s">
        <v>4337</v>
      </c>
      <c r="G490" s="48">
        <v>2</v>
      </c>
      <c r="H490" s="48">
        <v>58</v>
      </c>
      <c r="I490" s="48">
        <v>2481</v>
      </c>
      <c r="J490" s="48">
        <v>890</v>
      </c>
      <c r="K490" s="48">
        <v>10999</v>
      </c>
      <c r="L490" s="48">
        <v>0</v>
      </c>
      <c r="M490" s="48">
        <v>1.5</v>
      </c>
      <c r="N490" s="48">
        <v>0</v>
      </c>
      <c r="O490" s="48">
        <v>0</v>
      </c>
      <c r="P490" s="48">
        <v>700</v>
      </c>
      <c r="Q490" s="48">
        <v>0</v>
      </c>
      <c r="R490" s="48">
        <v>0</v>
      </c>
      <c r="S490" s="48">
        <v>1907002</v>
      </c>
      <c r="T490" s="48">
        <v>1</v>
      </c>
      <c r="U490" s="48">
        <v>1903002</v>
      </c>
      <c r="V490" s="48">
        <v>4</v>
      </c>
      <c r="W490" s="48">
        <v>1904004</v>
      </c>
      <c r="X490" s="48">
        <v>4</v>
      </c>
      <c r="Y490" s="48">
        <v>1904005</v>
      </c>
      <c r="Z490" s="48">
        <v>4</v>
      </c>
      <c r="AC490" s="48">
        <v>4</v>
      </c>
      <c r="AD490" s="48">
        <v>4</v>
      </c>
      <c r="AE490" s="48">
        <v>1</v>
      </c>
      <c r="AF490" s="48">
        <v>1102002</v>
      </c>
    </row>
    <row r="491" spans="1:32" ht="14.25">
      <c r="A491" s="48">
        <v>1070221</v>
      </c>
      <c r="D491" s="48" t="s">
        <v>3879</v>
      </c>
      <c r="E491" s="48" t="s">
        <v>3859</v>
      </c>
      <c r="F491" s="48" t="s">
        <v>4338</v>
      </c>
      <c r="G491" s="48">
        <v>1</v>
      </c>
      <c r="H491" s="48">
        <v>58</v>
      </c>
      <c r="I491" s="48">
        <v>1938</v>
      </c>
      <c r="J491" s="48">
        <v>777</v>
      </c>
      <c r="K491" s="48">
        <v>6390</v>
      </c>
      <c r="L491" s="48">
        <v>0</v>
      </c>
      <c r="M491" s="48">
        <v>1.5</v>
      </c>
      <c r="N491" s="48">
        <v>0</v>
      </c>
      <c r="O491" s="48">
        <v>0</v>
      </c>
      <c r="P491" s="48">
        <v>700</v>
      </c>
      <c r="Q491" s="48">
        <v>0</v>
      </c>
      <c r="R491" s="48">
        <v>0</v>
      </c>
      <c r="S491" s="48">
        <v>1906003</v>
      </c>
      <c r="T491" s="48">
        <v>1</v>
      </c>
      <c r="U491" s="48">
        <v>1901003</v>
      </c>
      <c r="V491" s="48">
        <v>4</v>
      </c>
      <c r="W491" s="48">
        <v>1902003</v>
      </c>
      <c r="X491" s="48">
        <v>4</v>
      </c>
      <c r="AB491" s="48" t="s">
        <v>4339</v>
      </c>
      <c r="AF491" s="48">
        <v>1101003</v>
      </c>
    </row>
    <row r="492" spans="1:32" ht="14.25">
      <c r="A492" s="48">
        <v>1070222</v>
      </c>
      <c r="D492" s="48" t="s">
        <v>3881</v>
      </c>
      <c r="E492" s="48" t="s">
        <v>3855</v>
      </c>
      <c r="F492" s="48" t="s">
        <v>4339</v>
      </c>
      <c r="G492" s="48">
        <v>2</v>
      </c>
      <c r="H492" s="48">
        <v>58</v>
      </c>
      <c r="I492" s="48">
        <v>2311</v>
      </c>
      <c r="J492" s="48">
        <v>822</v>
      </c>
      <c r="K492" s="48">
        <v>9918</v>
      </c>
      <c r="L492" s="48">
        <v>0</v>
      </c>
      <c r="M492" s="48">
        <v>1.5</v>
      </c>
      <c r="N492" s="48">
        <v>0</v>
      </c>
      <c r="O492" s="48">
        <v>0</v>
      </c>
      <c r="P492" s="48">
        <v>700</v>
      </c>
      <c r="Q492" s="48">
        <v>0</v>
      </c>
      <c r="R492" s="48">
        <v>0</v>
      </c>
      <c r="S492" s="48">
        <v>1907005</v>
      </c>
      <c r="T492" s="48">
        <v>1</v>
      </c>
      <c r="U492" s="48">
        <v>1903005</v>
      </c>
      <c r="V492" s="48">
        <v>4</v>
      </c>
      <c r="W492" s="48">
        <v>1904012</v>
      </c>
      <c r="X492" s="48">
        <v>4</v>
      </c>
      <c r="Y492" s="48">
        <v>1904014</v>
      </c>
      <c r="Z492" s="48">
        <v>4</v>
      </c>
      <c r="AC492" s="48">
        <v>4</v>
      </c>
      <c r="AD492" s="48">
        <v>4</v>
      </c>
      <c r="AE492" s="48">
        <v>3</v>
      </c>
      <c r="AF492" s="48">
        <v>1102005</v>
      </c>
    </row>
    <row r="493" spans="1:32" ht="14.25">
      <c r="A493" s="48">
        <v>1070231</v>
      </c>
      <c r="D493" s="48" t="s">
        <v>3879</v>
      </c>
      <c r="E493" s="48" t="s">
        <v>3849</v>
      </c>
      <c r="F493" s="48" t="s">
        <v>4340</v>
      </c>
      <c r="G493" s="48">
        <v>1</v>
      </c>
      <c r="H493" s="48">
        <v>58</v>
      </c>
      <c r="I493" s="48">
        <v>1938</v>
      </c>
      <c r="J493" s="48">
        <v>777</v>
      </c>
      <c r="K493" s="48">
        <v>6390</v>
      </c>
      <c r="L493" s="48">
        <v>0</v>
      </c>
      <c r="M493" s="48">
        <v>1.5</v>
      </c>
      <c r="N493" s="48">
        <v>0</v>
      </c>
      <c r="O493" s="48">
        <v>0</v>
      </c>
      <c r="P493" s="48">
        <v>700</v>
      </c>
      <c r="Q493" s="48">
        <v>0</v>
      </c>
      <c r="R493" s="48">
        <v>0</v>
      </c>
      <c r="S493" s="48">
        <v>1906014</v>
      </c>
      <c r="T493" s="48">
        <v>1</v>
      </c>
      <c r="U493" s="48">
        <v>1901014</v>
      </c>
      <c r="V493" s="48">
        <v>4</v>
      </c>
      <c r="W493" s="48">
        <v>1902014</v>
      </c>
      <c r="X493" s="48">
        <v>4</v>
      </c>
      <c r="AB493" s="48" t="s">
        <v>4341</v>
      </c>
      <c r="AF493" s="48">
        <v>1101014</v>
      </c>
    </row>
    <row r="494" spans="1:32" ht="14.25">
      <c r="A494" s="48">
        <v>1070232</v>
      </c>
      <c r="D494" s="48" t="s">
        <v>3881</v>
      </c>
      <c r="E494" s="48" t="s">
        <v>3850</v>
      </c>
      <c r="F494" s="48" t="s">
        <v>4341</v>
      </c>
      <c r="G494" s="48">
        <v>2</v>
      </c>
      <c r="H494" s="48">
        <v>58</v>
      </c>
      <c r="I494" s="48">
        <v>2311</v>
      </c>
      <c r="J494" s="48">
        <v>822</v>
      </c>
      <c r="K494" s="48">
        <v>9918</v>
      </c>
      <c r="L494" s="48">
        <v>0</v>
      </c>
      <c r="M494" s="48">
        <v>1.5</v>
      </c>
      <c r="N494" s="48">
        <v>0</v>
      </c>
      <c r="O494" s="48">
        <v>0</v>
      </c>
      <c r="P494" s="48">
        <v>700</v>
      </c>
      <c r="Q494" s="48">
        <v>0</v>
      </c>
      <c r="R494" s="48">
        <v>0</v>
      </c>
      <c r="S494" s="48">
        <v>1907020</v>
      </c>
      <c r="T494" s="48">
        <v>1</v>
      </c>
      <c r="U494" s="48">
        <v>1903020</v>
      </c>
      <c r="V494" s="48">
        <v>4</v>
      </c>
      <c r="W494" s="48">
        <v>1904008</v>
      </c>
      <c r="X494" s="48">
        <v>4</v>
      </c>
      <c r="Y494" s="48">
        <v>1904010</v>
      </c>
      <c r="Z494" s="48">
        <v>4</v>
      </c>
      <c r="AC494" s="48">
        <v>4</v>
      </c>
      <c r="AD494" s="48">
        <v>4</v>
      </c>
      <c r="AE494" s="48">
        <v>2</v>
      </c>
      <c r="AF494" s="48">
        <v>1102020</v>
      </c>
    </row>
    <row r="495" spans="1:32" ht="14.25">
      <c r="A495" s="48">
        <v>1070311</v>
      </c>
      <c r="D495" s="48" t="s">
        <v>3879</v>
      </c>
      <c r="E495" s="48" t="s">
        <v>3839</v>
      </c>
      <c r="F495" s="48" t="s">
        <v>4342</v>
      </c>
      <c r="G495" s="48">
        <v>1</v>
      </c>
      <c r="H495" s="48">
        <v>59</v>
      </c>
      <c r="I495" s="48">
        <v>2250</v>
      </c>
      <c r="J495" s="48">
        <v>889</v>
      </c>
      <c r="K495" s="48">
        <v>7326</v>
      </c>
      <c r="L495" s="48">
        <v>0</v>
      </c>
      <c r="M495" s="48">
        <v>1.5</v>
      </c>
      <c r="N495" s="48">
        <v>0</v>
      </c>
      <c r="O495" s="48">
        <v>0</v>
      </c>
      <c r="P495" s="48">
        <v>700</v>
      </c>
      <c r="Q495" s="48">
        <v>0</v>
      </c>
      <c r="R495" s="48">
        <v>0</v>
      </c>
      <c r="S495" s="48">
        <v>1906012</v>
      </c>
      <c r="T495" s="48">
        <v>1</v>
      </c>
      <c r="U495" s="48">
        <v>1901012</v>
      </c>
      <c r="V495" s="48">
        <v>4</v>
      </c>
      <c r="W495" s="48">
        <v>1902012</v>
      </c>
      <c r="X495" s="48">
        <v>4</v>
      </c>
      <c r="AB495" s="48" t="s">
        <v>4343</v>
      </c>
      <c r="AF495" s="48">
        <v>1101012</v>
      </c>
    </row>
    <row r="496" spans="1:32" ht="14.25">
      <c r="A496" s="48">
        <v>1070312</v>
      </c>
      <c r="D496" s="48" t="s">
        <v>3881</v>
      </c>
      <c r="E496" s="48" t="s">
        <v>3840</v>
      </c>
      <c r="F496" s="48" t="s">
        <v>4343</v>
      </c>
      <c r="G496" s="48">
        <v>2</v>
      </c>
      <c r="H496" s="48">
        <v>59</v>
      </c>
      <c r="I496" s="48">
        <v>2682</v>
      </c>
      <c r="J496" s="48">
        <v>941</v>
      </c>
      <c r="K496" s="48">
        <v>11437</v>
      </c>
      <c r="L496" s="48">
        <v>0</v>
      </c>
      <c r="M496" s="48">
        <v>1.5</v>
      </c>
      <c r="N496" s="48">
        <v>0</v>
      </c>
      <c r="O496" s="48">
        <v>0</v>
      </c>
      <c r="P496" s="48">
        <v>700</v>
      </c>
      <c r="Q496" s="48">
        <v>0</v>
      </c>
      <c r="R496" s="48">
        <v>0</v>
      </c>
      <c r="S496" s="48">
        <v>1907018</v>
      </c>
      <c r="T496" s="48">
        <v>1</v>
      </c>
      <c r="U496" s="48">
        <v>1903018</v>
      </c>
      <c r="V496" s="48">
        <v>4</v>
      </c>
      <c r="W496" s="48">
        <v>1904012</v>
      </c>
      <c r="X496" s="48">
        <v>4</v>
      </c>
      <c r="Y496" s="48">
        <v>1904010</v>
      </c>
      <c r="Z496" s="48">
        <v>4</v>
      </c>
      <c r="AC496" s="48">
        <v>4</v>
      </c>
      <c r="AD496" s="48">
        <v>4</v>
      </c>
      <c r="AE496" s="48">
        <v>2</v>
      </c>
      <c r="AF496" s="48">
        <v>1102018</v>
      </c>
    </row>
    <row r="497" spans="1:32" ht="14.25">
      <c r="A497" s="48">
        <v>1070321</v>
      </c>
      <c r="D497" s="48" t="s">
        <v>3879</v>
      </c>
      <c r="E497" s="48" t="s">
        <v>3801</v>
      </c>
      <c r="F497" s="48" t="s">
        <v>4344</v>
      </c>
      <c r="G497" s="48">
        <v>1</v>
      </c>
      <c r="H497" s="48">
        <v>59</v>
      </c>
      <c r="I497" s="48">
        <v>2128</v>
      </c>
      <c r="J497" s="48">
        <v>825</v>
      </c>
      <c r="K497" s="48">
        <v>6708</v>
      </c>
      <c r="L497" s="48">
        <v>0</v>
      </c>
      <c r="M497" s="48">
        <v>1.5</v>
      </c>
      <c r="N497" s="48">
        <v>0</v>
      </c>
      <c r="O497" s="48">
        <v>0</v>
      </c>
      <c r="P497" s="48">
        <v>700</v>
      </c>
      <c r="Q497" s="48">
        <v>0</v>
      </c>
      <c r="R497" s="48">
        <v>0</v>
      </c>
      <c r="S497" s="48">
        <v>1906008</v>
      </c>
      <c r="T497" s="48">
        <v>1</v>
      </c>
      <c r="U497" s="48">
        <v>1901008</v>
      </c>
      <c r="V497" s="48">
        <v>4</v>
      </c>
      <c r="W497" s="48">
        <v>1902008</v>
      </c>
      <c r="X497" s="48">
        <v>4</v>
      </c>
      <c r="AB497" s="48" t="s">
        <v>4345</v>
      </c>
      <c r="AF497" s="48">
        <v>1101008</v>
      </c>
    </row>
    <row r="498" spans="1:32" ht="14.25">
      <c r="A498" s="48">
        <v>1070322</v>
      </c>
      <c r="D498" s="48" t="s">
        <v>3881</v>
      </c>
      <c r="E498" s="48" t="s">
        <v>3841</v>
      </c>
      <c r="F498" s="48" t="s">
        <v>4345</v>
      </c>
      <c r="G498" s="48">
        <v>2</v>
      </c>
      <c r="H498" s="48">
        <v>59</v>
      </c>
      <c r="I498" s="48">
        <v>2508</v>
      </c>
      <c r="J498" s="48">
        <v>870</v>
      </c>
      <c r="K498" s="48">
        <v>10328</v>
      </c>
      <c r="L498" s="48">
        <v>0</v>
      </c>
      <c r="M498" s="48">
        <v>1.5</v>
      </c>
      <c r="N498" s="48">
        <v>0</v>
      </c>
      <c r="O498" s="48">
        <v>0</v>
      </c>
      <c r="P498" s="48">
        <v>700</v>
      </c>
      <c r="Q498" s="48">
        <v>0</v>
      </c>
      <c r="R498" s="48">
        <v>0</v>
      </c>
      <c r="S498" s="48">
        <v>1907013</v>
      </c>
      <c r="T498" s="48">
        <v>1</v>
      </c>
      <c r="U498" s="48">
        <v>1903013</v>
      </c>
      <c r="V498" s="48">
        <v>4</v>
      </c>
      <c r="W498" s="48">
        <v>1904008</v>
      </c>
      <c r="X498" s="48">
        <v>4</v>
      </c>
      <c r="Y498" s="48">
        <v>1904010</v>
      </c>
      <c r="Z498" s="48">
        <v>4</v>
      </c>
      <c r="AC498" s="48">
        <v>4</v>
      </c>
      <c r="AD498" s="48">
        <v>4</v>
      </c>
      <c r="AE498" s="48">
        <v>3</v>
      </c>
      <c r="AF498" s="48">
        <v>1102013</v>
      </c>
    </row>
    <row r="499" spans="1:32" ht="14.25">
      <c r="A499" s="48">
        <v>1070331</v>
      </c>
      <c r="D499" s="48" t="s">
        <v>3879</v>
      </c>
      <c r="E499" s="48" t="s">
        <v>3823</v>
      </c>
      <c r="F499" s="48" t="s">
        <v>4346</v>
      </c>
      <c r="G499" s="48">
        <v>1</v>
      </c>
      <c r="H499" s="48">
        <v>59</v>
      </c>
      <c r="I499" s="48">
        <v>2128</v>
      </c>
      <c r="J499" s="48">
        <v>825</v>
      </c>
      <c r="K499" s="48">
        <v>6708</v>
      </c>
      <c r="L499" s="48">
        <v>0</v>
      </c>
      <c r="M499" s="48">
        <v>1.5</v>
      </c>
      <c r="N499" s="48">
        <v>0</v>
      </c>
      <c r="O499" s="48">
        <v>0</v>
      </c>
      <c r="P499" s="48">
        <v>700</v>
      </c>
      <c r="Q499" s="48">
        <v>0</v>
      </c>
      <c r="R499" s="48">
        <v>0</v>
      </c>
      <c r="S499" s="48">
        <v>1906009</v>
      </c>
      <c r="T499" s="48">
        <v>1</v>
      </c>
      <c r="U499" s="48">
        <v>1901009</v>
      </c>
      <c r="V499" s="48">
        <v>4</v>
      </c>
      <c r="W499" s="48">
        <v>1902009</v>
      </c>
      <c r="X499" s="48">
        <v>4</v>
      </c>
      <c r="AB499" s="48" t="s">
        <v>4347</v>
      </c>
      <c r="AF499" s="48">
        <v>1101009</v>
      </c>
    </row>
    <row r="500" spans="1:32" ht="14.25">
      <c r="A500" s="48">
        <v>1070332</v>
      </c>
      <c r="D500" s="48" t="s">
        <v>3881</v>
      </c>
      <c r="E500" s="48" t="s">
        <v>3824</v>
      </c>
      <c r="F500" s="48" t="s">
        <v>4347</v>
      </c>
      <c r="G500" s="48">
        <v>2</v>
      </c>
      <c r="H500" s="48">
        <v>59</v>
      </c>
      <c r="I500" s="48">
        <v>2508</v>
      </c>
      <c r="J500" s="48">
        <v>870</v>
      </c>
      <c r="K500" s="48">
        <v>10328</v>
      </c>
      <c r="L500" s="48">
        <v>0</v>
      </c>
      <c r="M500" s="48">
        <v>1.5</v>
      </c>
      <c r="N500" s="48">
        <v>0</v>
      </c>
      <c r="O500" s="48">
        <v>0</v>
      </c>
      <c r="P500" s="48">
        <v>700</v>
      </c>
      <c r="Q500" s="48">
        <v>0</v>
      </c>
      <c r="R500" s="48">
        <v>0</v>
      </c>
      <c r="S500" s="48">
        <v>1907014</v>
      </c>
      <c r="T500" s="48">
        <v>1</v>
      </c>
      <c r="U500" s="48">
        <v>1903014</v>
      </c>
      <c r="V500" s="48">
        <v>4</v>
      </c>
      <c r="W500" s="48">
        <v>1904002</v>
      </c>
      <c r="X500" s="48">
        <v>4</v>
      </c>
      <c r="Y500" s="48">
        <v>1904006</v>
      </c>
      <c r="Z500" s="48">
        <v>4</v>
      </c>
      <c r="AC500" s="48">
        <v>4</v>
      </c>
      <c r="AD500" s="48">
        <v>4</v>
      </c>
      <c r="AE500" s="48">
        <v>1</v>
      </c>
      <c r="AF500" s="48">
        <v>1102014</v>
      </c>
    </row>
    <row r="501" spans="1:32" ht="14.25">
      <c r="A501" s="48">
        <v>1070411</v>
      </c>
      <c r="D501" s="48" t="s">
        <v>3879</v>
      </c>
      <c r="E501" s="48" t="s">
        <v>3832</v>
      </c>
      <c r="F501" s="48" t="s">
        <v>4348</v>
      </c>
      <c r="G501" s="48">
        <v>1</v>
      </c>
      <c r="H501" s="48">
        <v>60</v>
      </c>
      <c r="I501" s="48">
        <v>2442</v>
      </c>
      <c r="J501" s="48">
        <v>955</v>
      </c>
      <c r="K501" s="48">
        <v>8095</v>
      </c>
      <c r="L501" s="48">
        <v>0</v>
      </c>
      <c r="M501" s="48">
        <v>1.5</v>
      </c>
      <c r="N501" s="48">
        <v>0</v>
      </c>
      <c r="O501" s="48">
        <v>0</v>
      </c>
      <c r="P501" s="48">
        <v>950</v>
      </c>
      <c r="Q501" s="48">
        <v>0</v>
      </c>
      <c r="R501" s="48">
        <v>0</v>
      </c>
      <c r="S501" s="48">
        <v>1906015</v>
      </c>
      <c r="T501" s="48">
        <v>1</v>
      </c>
      <c r="U501" s="48">
        <v>1901015</v>
      </c>
      <c r="V501" s="48">
        <v>4</v>
      </c>
      <c r="W501" s="48">
        <v>1902015</v>
      </c>
      <c r="X501" s="48">
        <v>4</v>
      </c>
      <c r="AB501" s="48" t="s">
        <v>4349</v>
      </c>
      <c r="AF501" s="48">
        <v>1101015</v>
      </c>
    </row>
    <row r="502" spans="1:32" ht="14.25">
      <c r="A502" s="48">
        <v>1070412</v>
      </c>
      <c r="D502" s="48" t="s">
        <v>3881</v>
      </c>
      <c r="E502" s="48" t="s">
        <v>3833</v>
      </c>
      <c r="F502" s="48" t="s">
        <v>4349</v>
      </c>
      <c r="G502" s="48">
        <v>2</v>
      </c>
      <c r="H502" s="48">
        <v>60</v>
      </c>
      <c r="I502" s="48">
        <v>2911</v>
      </c>
      <c r="J502" s="48">
        <v>1012</v>
      </c>
      <c r="K502" s="48">
        <v>12609</v>
      </c>
      <c r="L502" s="48">
        <v>0</v>
      </c>
      <c r="M502" s="48">
        <v>1.5</v>
      </c>
      <c r="N502" s="48">
        <v>0</v>
      </c>
      <c r="O502" s="48">
        <v>0</v>
      </c>
      <c r="P502" s="48">
        <v>950</v>
      </c>
      <c r="Q502" s="48">
        <v>0</v>
      </c>
      <c r="R502" s="48">
        <v>0</v>
      </c>
      <c r="S502" s="48">
        <v>1907021</v>
      </c>
      <c r="T502" s="48">
        <v>1</v>
      </c>
      <c r="U502" s="48">
        <v>1903021</v>
      </c>
      <c r="V502" s="48">
        <v>4</v>
      </c>
      <c r="W502" s="48">
        <v>1904008</v>
      </c>
      <c r="X502" s="48">
        <v>4</v>
      </c>
      <c r="Y502" s="48">
        <v>1904011</v>
      </c>
      <c r="Z502" s="48">
        <v>4</v>
      </c>
      <c r="AC502" s="48">
        <v>4</v>
      </c>
      <c r="AD502" s="48">
        <v>4</v>
      </c>
      <c r="AE502" s="48">
        <v>1</v>
      </c>
      <c r="AF502" s="48">
        <v>1102021</v>
      </c>
    </row>
    <row r="503" spans="1:32" ht="14.25">
      <c r="A503" s="48">
        <v>1070421</v>
      </c>
      <c r="D503" s="48" t="s">
        <v>3879</v>
      </c>
      <c r="E503" s="48" t="s">
        <v>3781</v>
      </c>
      <c r="F503" s="48" t="s">
        <v>4350</v>
      </c>
      <c r="G503" s="48">
        <v>1</v>
      </c>
      <c r="H503" s="48">
        <v>60</v>
      </c>
      <c r="I503" s="48">
        <v>2310</v>
      </c>
      <c r="J503" s="48">
        <v>891</v>
      </c>
      <c r="K503" s="48">
        <v>7428</v>
      </c>
      <c r="L503" s="48">
        <v>0</v>
      </c>
      <c r="M503" s="48">
        <v>1.5</v>
      </c>
      <c r="N503" s="48">
        <v>0</v>
      </c>
      <c r="O503" s="48">
        <v>0</v>
      </c>
      <c r="P503" s="48">
        <v>950</v>
      </c>
      <c r="Q503" s="48">
        <v>0</v>
      </c>
      <c r="R503" s="48">
        <v>0</v>
      </c>
      <c r="S503" s="48">
        <v>1906001</v>
      </c>
      <c r="T503" s="48">
        <v>1</v>
      </c>
      <c r="U503" s="48">
        <v>1901001</v>
      </c>
      <c r="V503" s="48">
        <v>4</v>
      </c>
      <c r="W503" s="48">
        <v>1902001</v>
      </c>
      <c r="X503" s="48">
        <v>4</v>
      </c>
      <c r="AB503" s="48" t="s">
        <v>4351</v>
      </c>
      <c r="AF503" s="48">
        <v>1101001</v>
      </c>
    </row>
    <row r="504" spans="1:32" ht="14.25">
      <c r="A504" s="48">
        <v>1070422</v>
      </c>
      <c r="D504" s="48" t="s">
        <v>3881</v>
      </c>
      <c r="E504" s="48" t="s">
        <v>623</v>
      </c>
      <c r="F504" s="48" t="s">
        <v>4351</v>
      </c>
      <c r="G504" s="48">
        <v>2</v>
      </c>
      <c r="H504" s="48">
        <v>60</v>
      </c>
      <c r="I504" s="48">
        <v>2723</v>
      </c>
      <c r="J504" s="48">
        <v>941</v>
      </c>
      <c r="K504" s="48">
        <v>11400</v>
      </c>
      <c r="L504" s="48">
        <v>0</v>
      </c>
      <c r="M504" s="48">
        <v>1.5</v>
      </c>
      <c r="N504" s="48">
        <v>0</v>
      </c>
      <c r="O504" s="48">
        <v>0</v>
      </c>
      <c r="P504" s="48">
        <v>950</v>
      </c>
      <c r="Q504" s="48">
        <v>0</v>
      </c>
      <c r="R504" s="48">
        <v>0</v>
      </c>
      <c r="S504" s="48">
        <v>1907009</v>
      </c>
      <c r="T504" s="48">
        <v>1</v>
      </c>
      <c r="U504" s="48">
        <v>1903009</v>
      </c>
      <c r="V504" s="48">
        <v>4</v>
      </c>
      <c r="W504" s="48">
        <v>1904010</v>
      </c>
      <c r="X504" s="48">
        <v>4</v>
      </c>
      <c r="Y504" s="48">
        <v>1904014</v>
      </c>
      <c r="Z504" s="48">
        <v>4</v>
      </c>
      <c r="AC504" s="48">
        <v>4</v>
      </c>
      <c r="AD504" s="48">
        <v>4</v>
      </c>
      <c r="AE504" s="48">
        <v>2</v>
      </c>
      <c r="AF504" s="48">
        <v>1102009</v>
      </c>
    </row>
    <row r="505" spans="1:32" ht="14.25">
      <c r="A505" s="48">
        <v>1070431</v>
      </c>
      <c r="D505" s="48" t="s">
        <v>3879</v>
      </c>
      <c r="E505" s="48" t="s">
        <v>3853</v>
      </c>
      <c r="F505" s="48" t="s">
        <v>4352</v>
      </c>
      <c r="G505" s="48">
        <v>1</v>
      </c>
      <c r="H505" s="48">
        <v>60</v>
      </c>
      <c r="I505" s="48">
        <v>2310</v>
      </c>
      <c r="J505" s="48">
        <v>891</v>
      </c>
      <c r="K505" s="48">
        <v>7428</v>
      </c>
      <c r="L505" s="48">
        <v>0</v>
      </c>
      <c r="M505" s="48">
        <v>1.5</v>
      </c>
      <c r="N505" s="48">
        <v>0</v>
      </c>
      <c r="O505" s="48">
        <v>0</v>
      </c>
      <c r="P505" s="48">
        <v>950</v>
      </c>
      <c r="Q505" s="48">
        <v>0</v>
      </c>
      <c r="R505" s="48">
        <v>0</v>
      </c>
      <c r="S505" s="48">
        <v>1906011</v>
      </c>
      <c r="T505" s="48">
        <v>1</v>
      </c>
      <c r="U505" s="48">
        <v>1901011</v>
      </c>
      <c r="V505" s="48">
        <v>4</v>
      </c>
      <c r="W505" s="48">
        <v>1902011</v>
      </c>
      <c r="X505" s="48">
        <v>4</v>
      </c>
      <c r="AB505" s="48" t="s">
        <v>4353</v>
      </c>
      <c r="AF505" s="48">
        <v>1101011</v>
      </c>
    </row>
    <row r="506" spans="1:32" ht="14.25">
      <c r="A506" s="48">
        <v>1070432</v>
      </c>
      <c r="D506" s="48" t="s">
        <v>3881</v>
      </c>
      <c r="E506" s="48" t="s">
        <v>596</v>
      </c>
      <c r="F506" s="48" t="s">
        <v>4353</v>
      </c>
      <c r="G506" s="48">
        <v>2</v>
      </c>
      <c r="H506" s="48">
        <v>60</v>
      </c>
      <c r="I506" s="48">
        <v>2723</v>
      </c>
      <c r="J506" s="48">
        <v>941</v>
      </c>
      <c r="K506" s="48">
        <v>11400</v>
      </c>
      <c r="L506" s="48">
        <v>0</v>
      </c>
      <c r="M506" s="48">
        <v>1.5</v>
      </c>
      <c r="N506" s="48">
        <v>0</v>
      </c>
      <c r="O506" s="48">
        <v>0</v>
      </c>
      <c r="P506" s="48">
        <v>950</v>
      </c>
      <c r="Q506" s="48">
        <v>0</v>
      </c>
      <c r="R506" s="48">
        <v>0</v>
      </c>
      <c r="S506" s="48">
        <v>1907017</v>
      </c>
      <c r="T506" s="48">
        <v>1</v>
      </c>
      <c r="U506" s="48">
        <v>1903017</v>
      </c>
      <c r="V506" s="48">
        <v>4</v>
      </c>
      <c r="W506" s="48">
        <v>1904008</v>
      </c>
      <c r="X506" s="48">
        <v>4</v>
      </c>
      <c r="Y506" s="48">
        <v>1904010</v>
      </c>
      <c r="Z506" s="48">
        <v>4</v>
      </c>
      <c r="AC506" s="48">
        <v>4</v>
      </c>
      <c r="AD506" s="48">
        <v>4</v>
      </c>
      <c r="AE506" s="48">
        <v>3</v>
      </c>
      <c r="AF506" s="48">
        <v>1102017</v>
      </c>
    </row>
    <row r="507" spans="1:32" ht="14.25">
      <c r="A507" s="48">
        <v>1070511</v>
      </c>
      <c r="D507" s="48" t="s">
        <v>3879</v>
      </c>
      <c r="E507" s="48" t="s">
        <v>3748</v>
      </c>
      <c r="F507" s="48" t="s">
        <v>4354</v>
      </c>
      <c r="G507" s="48">
        <v>1</v>
      </c>
      <c r="H507" s="48">
        <v>60</v>
      </c>
      <c r="I507" s="48">
        <v>2515</v>
      </c>
      <c r="J507" s="48">
        <v>976</v>
      </c>
      <c r="K507" s="48">
        <v>8510</v>
      </c>
      <c r="L507" s="48">
        <v>0</v>
      </c>
      <c r="M507" s="48">
        <v>1.5</v>
      </c>
      <c r="N507" s="48">
        <v>0</v>
      </c>
      <c r="O507" s="48">
        <v>0</v>
      </c>
      <c r="P507" s="48">
        <v>950</v>
      </c>
      <c r="Q507" s="48">
        <v>0</v>
      </c>
      <c r="R507" s="48">
        <v>0</v>
      </c>
      <c r="S507" s="48">
        <v>1906006</v>
      </c>
      <c r="T507" s="48">
        <v>1</v>
      </c>
      <c r="U507" s="48">
        <v>1901006</v>
      </c>
      <c r="V507" s="48">
        <v>4</v>
      </c>
      <c r="W507" s="48">
        <v>1902006</v>
      </c>
      <c r="X507" s="48">
        <v>4</v>
      </c>
      <c r="AB507" s="48" t="s">
        <v>4355</v>
      </c>
      <c r="AF507" s="48">
        <v>1101006</v>
      </c>
    </row>
    <row r="508" spans="1:32" ht="14.25">
      <c r="A508" s="48">
        <v>1070512</v>
      </c>
      <c r="D508" s="48" t="s">
        <v>3881</v>
      </c>
      <c r="E508" s="48" t="s">
        <v>826</v>
      </c>
      <c r="F508" s="48" t="s">
        <v>4355</v>
      </c>
      <c r="G508" s="48">
        <v>2</v>
      </c>
      <c r="H508" s="48">
        <v>60</v>
      </c>
      <c r="I508" s="48">
        <v>2984</v>
      </c>
      <c r="J508" s="48">
        <v>1033</v>
      </c>
      <c r="K508" s="48">
        <v>13024</v>
      </c>
      <c r="L508" s="48">
        <v>0</v>
      </c>
      <c r="M508" s="48">
        <v>1.5</v>
      </c>
      <c r="N508" s="48">
        <v>0</v>
      </c>
      <c r="O508" s="48">
        <v>0</v>
      </c>
      <c r="P508" s="48">
        <v>950</v>
      </c>
      <c r="Q508" s="48">
        <v>0</v>
      </c>
      <c r="R508" s="48">
        <v>0</v>
      </c>
      <c r="S508" s="48">
        <v>1907007</v>
      </c>
      <c r="T508" s="48">
        <v>1</v>
      </c>
      <c r="U508" s="48">
        <v>1903007</v>
      </c>
      <c r="V508" s="48">
        <v>4</v>
      </c>
      <c r="W508" s="48">
        <v>1904002</v>
      </c>
      <c r="X508" s="48">
        <v>4</v>
      </c>
      <c r="Y508" s="48">
        <v>1904006</v>
      </c>
      <c r="Z508" s="48">
        <v>4</v>
      </c>
      <c r="AC508" s="48">
        <v>4</v>
      </c>
      <c r="AD508" s="48">
        <v>4</v>
      </c>
      <c r="AE508" s="48">
        <v>1</v>
      </c>
      <c r="AF508" s="48">
        <v>1102007</v>
      </c>
    </row>
    <row r="509" spans="1:32" ht="14.25">
      <c r="A509" s="48">
        <v>1070521</v>
      </c>
      <c r="D509" s="48" t="s">
        <v>3879</v>
      </c>
      <c r="E509" s="48" t="s">
        <v>3859</v>
      </c>
      <c r="F509" s="48" t="s">
        <v>4356</v>
      </c>
      <c r="G509" s="48">
        <v>1</v>
      </c>
      <c r="H509" s="48">
        <v>60</v>
      </c>
      <c r="I509" s="48">
        <v>2383</v>
      </c>
      <c r="J509" s="48">
        <v>912</v>
      </c>
      <c r="K509" s="48">
        <v>7843</v>
      </c>
      <c r="L509" s="48">
        <v>0</v>
      </c>
      <c r="M509" s="48">
        <v>1.5</v>
      </c>
      <c r="N509" s="48">
        <v>0</v>
      </c>
      <c r="O509" s="48">
        <v>0</v>
      </c>
      <c r="P509" s="48">
        <v>950</v>
      </c>
      <c r="Q509" s="48">
        <v>0</v>
      </c>
      <c r="R509" s="48">
        <v>0</v>
      </c>
      <c r="S509" s="48">
        <v>1906003</v>
      </c>
      <c r="T509" s="48">
        <v>1</v>
      </c>
      <c r="U509" s="48">
        <v>1901003</v>
      </c>
      <c r="V509" s="48">
        <v>4</v>
      </c>
      <c r="W509" s="48">
        <v>1902003</v>
      </c>
      <c r="X509" s="48">
        <v>4</v>
      </c>
      <c r="AB509" s="48" t="s">
        <v>4357</v>
      </c>
      <c r="AF509" s="48">
        <v>1101003</v>
      </c>
    </row>
    <row r="510" spans="1:32" ht="14.25">
      <c r="A510" s="48">
        <v>1070522</v>
      </c>
      <c r="D510" s="48" t="s">
        <v>3881</v>
      </c>
      <c r="E510" s="48" t="s">
        <v>3855</v>
      </c>
      <c r="F510" s="48" t="s">
        <v>4357</v>
      </c>
      <c r="G510" s="48">
        <v>2</v>
      </c>
      <c r="H510" s="48">
        <v>60</v>
      </c>
      <c r="I510" s="48">
        <v>2796</v>
      </c>
      <c r="J510" s="48">
        <v>962</v>
      </c>
      <c r="K510" s="48">
        <v>11815</v>
      </c>
      <c r="L510" s="48">
        <v>0</v>
      </c>
      <c r="M510" s="48">
        <v>1.5</v>
      </c>
      <c r="N510" s="48">
        <v>0</v>
      </c>
      <c r="O510" s="48">
        <v>0</v>
      </c>
      <c r="P510" s="48">
        <v>950</v>
      </c>
      <c r="Q510" s="48">
        <v>0</v>
      </c>
      <c r="R510" s="48">
        <v>0</v>
      </c>
      <c r="S510" s="48">
        <v>1907005</v>
      </c>
      <c r="T510" s="48">
        <v>1</v>
      </c>
      <c r="U510" s="48">
        <v>1903005</v>
      </c>
      <c r="V510" s="48">
        <v>4</v>
      </c>
      <c r="W510" s="48">
        <v>1904012</v>
      </c>
      <c r="X510" s="48">
        <v>4</v>
      </c>
      <c r="Y510" s="48">
        <v>1904014</v>
      </c>
      <c r="Z510" s="48">
        <v>4</v>
      </c>
      <c r="AC510" s="48">
        <v>4</v>
      </c>
      <c r="AD510" s="48">
        <v>4</v>
      </c>
      <c r="AE510" s="48">
        <v>3</v>
      </c>
      <c r="AF510" s="48">
        <v>1102005</v>
      </c>
    </row>
    <row r="511" spans="1:32" ht="14.25">
      <c r="A511" s="48">
        <v>1070531</v>
      </c>
      <c r="D511" s="48" t="s">
        <v>3879</v>
      </c>
      <c r="E511" s="48" t="s">
        <v>3839</v>
      </c>
      <c r="F511" s="48" t="s">
        <v>4358</v>
      </c>
      <c r="G511" s="48">
        <v>1</v>
      </c>
      <c r="H511" s="48">
        <v>60</v>
      </c>
      <c r="I511" s="48">
        <v>2383</v>
      </c>
      <c r="J511" s="48">
        <v>912</v>
      </c>
      <c r="K511" s="48">
        <v>7843</v>
      </c>
      <c r="L511" s="48">
        <v>0</v>
      </c>
      <c r="M511" s="48">
        <v>1.5</v>
      </c>
      <c r="N511" s="48">
        <v>0</v>
      </c>
      <c r="O511" s="48">
        <v>0</v>
      </c>
      <c r="P511" s="48">
        <v>950</v>
      </c>
      <c r="Q511" s="48">
        <v>0</v>
      </c>
      <c r="R511" s="48">
        <v>0</v>
      </c>
      <c r="S511" s="48">
        <v>1906012</v>
      </c>
      <c r="T511" s="48">
        <v>1</v>
      </c>
      <c r="U511" s="48">
        <v>1901012</v>
      </c>
      <c r="V511" s="48">
        <v>4</v>
      </c>
      <c r="W511" s="48">
        <v>1902012</v>
      </c>
      <c r="X511" s="48">
        <v>4</v>
      </c>
      <c r="AB511" s="48" t="s">
        <v>4359</v>
      </c>
      <c r="AF511" s="48">
        <v>1101012</v>
      </c>
    </row>
    <row r="512" spans="1:32" ht="14.25">
      <c r="A512" s="48">
        <v>1070532</v>
      </c>
      <c r="D512" s="48" t="s">
        <v>3881</v>
      </c>
      <c r="E512" s="48" t="s">
        <v>3840</v>
      </c>
      <c r="F512" s="48" t="s">
        <v>4359</v>
      </c>
      <c r="G512" s="48">
        <v>2</v>
      </c>
      <c r="H512" s="48">
        <v>60</v>
      </c>
      <c r="I512" s="48">
        <v>2796</v>
      </c>
      <c r="J512" s="48">
        <v>962</v>
      </c>
      <c r="K512" s="48">
        <v>11815</v>
      </c>
      <c r="L512" s="48">
        <v>0</v>
      </c>
      <c r="M512" s="48">
        <v>1.5</v>
      </c>
      <c r="N512" s="48">
        <v>0</v>
      </c>
      <c r="O512" s="48">
        <v>0</v>
      </c>
      <c r="P512" s="48">
        <v>950</v>
      </c>
      <c r="Q512" s="48">
        <v>0</v>
      </c>
      <c r="R512" s="48">
        <v>0</v>
      </c>
      <c r="S512" s="48">
        <v>1907018</v>
      </c>
      <c r="T512" s="48">
        <v>1</v>
      </c>
      <c r="U512" s="48">
        <v>1903018</v>
      </c>
      <c r="V512" s="48">
        <v>4</v>
      </c>
      <c r="W512" s="48">
        <v>1904012</v>
      </c>
      <c r="X512" s="48">
        <v>4</v>
      </c>
      <c r="Y512" s="48">
        <v>1904010</v>
      </c>
      <c r="Z512" s="48">
        <v>4</v>
      </c>
      <c r="AC512" s="48">
        <v>4</v>
      </c>
      <c r="AD512" s="48">
        <v>4</v>
      </c>
      <c r="AE512" s="48">
        <v>2</v>
      </c>
      <c r="AF512" s="48">
        <v>1102018</v>
      </c>
    </row>
    <row r="513" spans="1:32" ht="14.25">
      <c r="A513" s="48">
        <v>1070611</v>
      </c>
      <c r="D513" s="48" t="s">
        <v>3879</v>
      </c>
      <c r="E513" s="48" t="s">
        <v>3823</v>
      </c>
      <c r="F513" s="48" t="s">
        <v>4360</v>
      </c>
      <c r="G513" s="48">
        <v>1</v>
      </c>
      <c r="H513" s="48">
        <v>61</v>
      </c>
      <c r="I513" s="48">
        <v>2635</v>
      </c>
      <c r="J513" s="48">
        <v>1010</v>
      </c>
      <c r="K513" s="48">
        <v>8675</v>
      </c>
      <c r="L513" s="48">
        <v>0</v>
      </c>
      <c r="M513" s="48">
        <v>1.5</v>
      </c>
      <c r="N513" s="48">
        <v>0</v>
      </c>
      <c r="O513" s="48">
        <v>0</v>
      </c>
      <c r="P513" s="48">
        <v>950</v>
      </c>
      <c r="Q513" s="48">
        <v>0</v>
      </c>
      <c r="R513" s="48">
        <v>0</v>
      </c>
      <c r="S513" s="48">
        <v>1906009</v>
      </c>
      <c r="T513" s="48">
        <v>1</v>
      </c>
      <c r="U513" s="48">
        <v>1901009</v>
      </c>
      <c r="V513" s="48">
        <v>4</v>
      </c>
      <c r="W513" s="48">
        <v>1902009</v>
      </c>
      <c r="X513" s="48">
        <v>4</v>
      </c>
      <c r="AB513" s="48" t="s">
        <v>4361</v>
      </c>
      <c r="AF513" s="48">
        <v>1101009</v>
      </c>
    </row>
    <row r="514" spans="1:32" ht="14.25">
      <c r="A514" s="48">
        <v>1070612</v>
      </c>
      <c r="D514" s="48" t="s">
        <v>3881</v>
      </c>
      <c r="E514" s="48" t="s">
        <v>3824</v>
      </c>
      <c r="F514" s="48" t="s">
        <v>4361</v>
      </c>
      <c r="G514" s="48">
        <v>2</v>
      </c>
      <c r="H514" s="48">
        <v>61</v>
      </c>
      <c r="I514" s="48">
        <v>3114</v>
      </c>
      <c r="J514" s="48">
        <v>1067</v>
      </c>
      <c r="K514" s="48">
        <v>13313</v>
      </c>
      <c r="L514" s="48">
        <v>0</v>
      </c>
      <c r="M514" s="48">
        <v>1.5</v>
      </c>
      <c r="N514" s="48">
        <v>0</v>
      </c>
      <c r="O514" s="48">
        <v>0</v>
      </c>
      <c r="P514" s="48">
        <v>950</v>
      </c>
      <c r="Q514" s="48">
        <v>0</v>
      </c>
      <c r="R514" s="48">
        <v>0</v>
      </c>
      <c r="S514" s="48">
        <v>1907014</v>
      </c>
      <c r="T514" s="48">
        <v>1</v>
      </c>
      <c r="U514" s="48">
        <v>1903014</v>
      </c>
      <c r="V514" s="48">
        <v>4</v>
      </c>
      <c r="W514" s="48">
        <v>1904002</v>
      </c>
      <c r="X514" s="48">
        <v>4</v>
      </c>
      <c r="Y514" s="48">
        <v>1904006</v>
      </c>
      <c r="Z514" s="48">
        <v>4</v>
      </c>
      <c r="AC514" s="48">
        <v>4</v>
      </c>
      <c r="AD514" s="48">
        <v>4</v>
      </c>
      <c r="AE514" s="48">
        <v>1</v>
      </c>
      <c r="AF514" s="48">
        <v>1102014</v>
      </c>
    </row>
    <row r="515" spans="1:32" ht="14.25">
      <c r="A515" s="48">
        <v>1070621</v>
      </c>
      <c r="D515" s="48" t="s">
        <v>3879</v>
      </c>
      <c r="E515" s="48" t="s">
        <v>3801</v>
      </c>
      <c r="F515" s="48" t="s">
        <v>4362</v>
      </c>
      <c r="G515" s="48">
        <v>1</v>
      </c>
      <c r="H515" s="48">
        <v>61</v>
      </c>
      <c r="I515" s="48">
        <v>2499</v>
      </c>
      <c r="J515" s="48">
        <v>944</v>
      </c>
      <c r="K515" s="48">
        <v>7988</v>
      </c>
      <c r="L515" s="48">
        <v>0</v>
      </c>
      <c r="M515" s="48">
        <v>1.5</v>
      </c>
      <c r="N515" s="48">
        <v>0</v>
      </c>
      <c r="O515" s="48">
        <v>0</v>
      </c>
      <c r="P515" s="48">
        <v>950</v>
      </c>
      <c r="Q515" s="48">
        <v>0</v>
      </c>
      <c r="R515" s="48">
        <v>0</v>
      </c>
      <c r="S515" s="48">
        <v>1906008</v>
      </c>
      <c r="T515" s="48">
        <v>1</v>
      </c>
      <c r="U515" s="48">
        <v>1901008</v>
      </c>
      <c r="V515" s="48">
        <v>4</v>
      </c>
      <c r="W515" s="48">
        <v>1902008</v>
      </c>
      <c r="X515" s="48">
        <v>4</v>
      </c>
      <c r="AB515" s="48" t="s">
        <v>4363</v>
      </c>
      <c r="AF515" s="48">
        <v>1101008</v>
      </c>
    </row>
    <row r="516" spans="1:32" ht="14.25">
      <c r="A516" s="48">
        <v>1070622</v>
      </c>
      <c r="D516" s="48" t="s">
        <v>3881</v>
      </c>
      <c r="E516" s="48" t="s">
        <v>3841</v>
      </c>
      <c r="F516" s="48" t="s">
        <v>4363</v>
      </c>
      <c r="G516" s="48">
        <v>2</v>
      </c>
      <c r="H516" s="48">
        <v>61</v>
      </c>
      <c r="I516" s="48">
        <v>2833</v>
      </c>
      <c r="J516" s="48">
        <v>976</v>
      </c>
      <c r="K516" s="48">
        <v>12069</v>
      </c>
      <c r="L516" s="48">
        <v>0</v>
      </c>
      <c r="M516" s="48">
        <v>1.5</v>
      </c>
      <c r="N516" s="48">
        <v>0</v>
      </c>
      <c r="O516" s="48">
        <v>0</v>
      </c>
      <c r="P516" s="48">
        <v>950</v>
      </c>
      <c r="Q516" s="48">
        <v>0</v>
      </c>
      <c r="R516" s="48">
        <v>0</v>
      </c>
      <c r="S516" s="48">
        <v>1907013</v>
      </c>
      <c r="T516" s="48">
        <v>1</v>
      </c>
      <c r="U516" s="48">
        <v>1903013</v>
      </c>
      <c r="V516" s="48">
        <v>4</v>
      </c>
      <c r="W516" s="48">
        <v>1904008</v>
      </c>
      <c r="X516" s="48">
        <v>4</v>
      </c>
      <c r="Y516" s="48">
        <v>1904010</v>
      </c>
      <c r="Z516" s="48">
        <v>4</v>
      </c>
      <c r="AC516" s="48">
        <v>4</v>
      </c>
      <c r="AD516" s="48">
        <v>4</v>
      </c>
      <c r="AE516" s="48">
        <v>3</v>
      </c>
      <c r="AF516" s="48">
        <v>1102013</v>
      </c>
    </row>
    <row r="517" spans="1:32" ht="14.25">
      <c r="A517" s="48">
        <v>1070631</v>
      </c>
      <c r="D517" s="48" t="s">
        <v>3879</v>
      </c>
      <c r="E517" s="48" t="s">
        <v>3839</v>
      </c>
      <c r="F517" s="48" t="s">
        <v>4364</v>
      </c>
      <c r="G517" s="48">
        <v>1</v>
      </c>
      <c r="H517" s="48">
        <v>61</v>
      </c>
      <c r="I517" s="48">
        <v>2499</v>
      </c>
      <c r="J517" s="48">
        <v>944</v>
      </c>
      <c r="K517" s="48">
        <v>7988</v>
      </c>
      <c r="L517" s="48">
        <v>0</v>
      </c>
      <c r="M517" s="48">
        <v>1.5</v>
      </c>
      <c r="N517" s="48">
        <v>0</v>
      </c>
      <c r="O517" s="48">
        <v>0</v>
      </c>
      <c r="P517" s="48">
        <v>950</v>
      </c>
      <c r="Q517" s="48">
        <v>0</v>
      </c>
      <c r="R517" s="48">
        <v>0</v>
      </c>
      <c r="S517" s="48">
        <v>1906012</v>
      </c>
      <c r="T517" s="48">
        <v>1</v>
      </c>
      <c r="U517" s="48">
        <v>1901012</v>
      </c>
      <c r="V517" s="48">
        <v>4</v>
      </c>
      <c r="W517" s="48">
        <v>1902012</v>
      </c>
      <c r="X517" s="48">
        <v>4</v>
      </c>
      <c r="AB517" s="48" t="s">
        <v>4365</v>
      </c>
      <c r="AF517" s="48">
        <v>1101012</v>
      </c>
    </row>
    <row r="518" spans="1:32" ht="14.25">
      <c r="A518" s="48">
        <v>1070632</v>
      </c>
      <c r="D518" s="48" t="s">
        <v>3881</v>
      </c>
      <c r="E518" s="48" t="s">
        <v>3840</v>
      </c>
      <c r="F518" s="48" t="s">
        <v>4365</v>
      </c>
      <c r="G518" s="48">
        <v>2</v>
      </c>
      <c r="H518" s="48">
        <v>61</v>
      </c>
      <c r="I518" s="48">
        <v>2833</v>
      </c>
      <c r="J518" s="48">
        <v>976</v>
      </c>
      <c r="K518" s="48">
        <v>12069</v>
      </c>
      <c r="L518" s="48">
        <v>0</v>
      </c>
      <c r="M518" s="48">
        <v>1.5</v>
      </c>
      <c r="N518" s="48">
        <v>0</v>
      </c>
      <c r="O518" s="48">
        <v>0</v>
      </c>
      <c r="P518" s="48">
        <v>950</v>
      </c>
      <c r="Q518" s="48">
        <v>0</v>
      </c>
      <c r="R518" s="48">
        <v>0</v>
      </c>
      <c r="S518" s="48">
        <v>1907018</v>
      </c>
      <c r="T518" s="48">
        <v>1</v>
      </c>
      <c r="U518" s="48">
        <v>1903018</v>
      </c>
      <c r="V518" s="48">
        <v>4</v>
      </c>
      <c r="W518" s="48">
        <v>1904012</v>
      </c>
      <c r="X518" s="48">
        <v>4</v>
      </c>
      <c r="Y518" s="48">
        <v>1904010</v>
      </c>
      <c r="Z518" s="48">
        <v>4</v>
      </c>
      <c r="AC518" s="48">
        <v>4</v>
      </c>
      <c r="AD518" s="48">
        <v>4</v>
      </c>
      <c r="AE518" s="48">
        <v>2</v>
      </c>
      <c r="AF518" s="48">
        <v>1102018</v>
      </c>
    </row>
    <row r="519" spans="1:32" ht="14.25">
      <c r="A519" s="48">
        <v>1070711</v>
      </c>
      <c r="D519" s="48" t="s">
        <v>3879</v>
      </c>
      <c r="E519" s="48" t="s">
        <v>3851</v>
      </c>
      <c r="F519" s="48" t="s">
        <v>4366</v>
      </c>
      <c r="G519" s="48">
        <v>1</v>
      </c>
      <c r="H519" s="48">
        <v>61</v>
      </c>
      <c r="I519" s="48">
        <v>2635</v>
      </c>
      <c r="J519" s="48">
        <v>1096</v>
      </c>
      <c r="K519" s="48">
        <v>8762</v>
      </c>
      <c r="L519" s="48">
        <v>0</v>
      </c>
      <c r="M519" s="48">
        <v>1.5</v>
      </c>
      <c r="N519" s="48">
        <v>0</v>
      </c>
      <c r="O519" s="48">
        <v>0</v>
      </c>
      <c r="P519" s="48">
        <v>950</v>
      </c>
      <c r="Q519" s="48">
        <v>0</v>
      </c>
      <c r="R519" s="48">
        <v>0</v>
      </c>
      <c r="S519" s="48">
        <v>1906007</v>
      </c>
      <c r="T519" s="48">
        <v>1</v>
      </c>
      <c r="U519" s="48">
        <v>1901007</v>
      </c>
      <c r="V519" s="48">
        <v>4</v>
      </c>
      <c r="W519" s="48">
        <v>1902007</v>
      </c>
      <c r="X519" s="48">
        <v>4</v>
      </c>
      <c r="AB519" s="48" t="s">
        <v>4367</v>
      </c>
      <c r="AF519" s="48">
        <v>1101007</v>
      </c>
    </row>
    <row r="520" spans="1:32" ht="14.25">
      <c r="A520" s="48">
        <v>1070712</v>
      </c>
      <c r="D520" s="48" t="s">
        <v>3881</v>
      </c>
      <c r="E520" s="48" t="s">
        <v>623</v>
      </c>
      <c r="F520" s="48" t="s">
        <v>4367</v>
      </c>
      <c r="G520" s="48">
        <v>2</v>
      </c>
      <c r="H520" s="48">
        <v>61</v>
      </c>
      <c r="I520" s="48">
        <v>3114</v>
      </c>
      <c r="J520" s="48">
        <v>1153</v>
      </c>
      <c r="K520" s="48">
        <v>13400</v>
      </c>
      <c r="L520" s="48">
        <v>0</v>
      </c>
      <c r="M520" s="48">
        <v>1.5</v>
      </c>
      <c r="N520" s="48">
        <v>0</v>
      </c>
      <c r="O520" s="48">
        <v>0</v>
      </c>
      <c r="P520" s="48">
        <v>950</v>
      </c>
      <c r="Q520" s="48">
        <v>0</v>
      </c>
      <c r="R520" s="48">
        <v>0</v>
      </c>
      <c r="S520" s="48">
        <v>1907009</v>
      </c>
      <c r="T520" s="48">
        <v>1</v>
      </c>
      <c r="U520" s="48">
        <v>1903009</v>
      </c>
      <c r="V520" s="48">
        <v>4</v>
      </c>
      <c r="W520" s="48">
        <v>1904010</v>
      </c>
      <c r="X520" s="48">
        <v>4</v>
      </c>
      <c r="Y520" s="48">
        <v>1904014</v>
      </c>
      <c r="Z520" s="48">
        <v>4</v>
      </c>
      <c r="AC520" s="48">
        <v>4</v>
      </c>
      <c r="AD520" s="48">
        <v>4</v>
      </c>
      <c r="AE520" s="48">
        <v>2</v>
      </c>
      <c r="AF520" s="48">
        <v>1102009</v>
      </c>
    </row>
    <row r="521" spans="1:32" ht="14.25">
      <c r="A521" s="48">
        <v>1070721</v>
      </c>
      <c r="D521" s="48" t="s">
        <v>3879</v>
      </c>
      <c r="E521" s="48" t="s">
        <v>3851</v>
      </c>
      <c r="F521" s="48" t="s">
        <v>4368</v>
      </c>
      <c r="G521" s="48">
        <v>1</v>
      </c>
      <c r="H521" s="48">
        <v>61</v>
      </c>
      <c r="I521" s="48">
        <v>2499</v>
      </c>
      <c r="J521" s="48">
        <v>1030</v>
      </c>
      <c r="K521" s="48">
        <v>8075</v>
      </c>
      <c r="L521" s="48">
        <v>0</v>
      </c>
      <c r="M521" s="48">
        <v>1.5</v>
      </c>
      <c r="N521" s="48">
        <v>0</v>
      </c>
      <c r="O521" s="48">
        <v>0</v>
      </c>
      <c r="P521" s="48">
        <v>950</v>
      </c>
      <c r="Q521" s="48">
        <v>0</v>
      </c>
      <c r="R521" s="48">
        <v>0</v>
      </c>
      <c r="S521" s="48">
        <v>1906007</v>
      </c>
      <c r="T521" s="48">
        <v>1</v>
      </c>
      <c r="U521" s="48">
        <v>1901007</v>
      </c>
      <c r="V521" s="48">
        <v>4</v>
      </c>
      <c r="W521" s="48">
        <v>1902007</v>
      </c>
      <c r="X521" s="48">
        <v>4</v>
      </c>
      <c r="AB521" s="48" t="s">
        <v>4369</v>
      </c>
      <c r="AF521" s="48">
        <v>1101007</v>
      </c>
    </row>
    <row r="522" spans="1:32" ht="14.25">
      <c r="A522" s="48">
        <v>1070722</v>
      </c>
      <c r="D522" s="48" t="s">
        <v>3881</v>
      </c>
      <c r="E522" s="48" t="s">
        <v>616</v>
      </c>
      <c r="F522" s="48" t="s">
        <v>4369</v>
      </c>
      <c r="G522" s="48">
        <v>2</v>
      </c>
      <c r="H522" s="48">
        <v>61</v>
      </c>
      <c r="I522" s="48">
        <v>2833</v>
      </c>
      <c r="J522" s="48">
        <v>976</v>
      </c>
      <c r="K522" s="48">
        <v>12069</v>
      </c>
      <c r="L522" s="48">
        <v>0</v>
      </c>
      <c r="M522" s="48">
        <v>1.5</v>
      </c>
      <c r="N522" s="48">
        <v>0</v>
      </c>
      <c r="O522" s="48">
        <v>0</v>
      </c>
      <c r="P522" s="48">
        <v>950</v>
      </c>
      <c r="Q522" s="48">
        <v>0</v>
      </c>
      <c r="R522" s="48">
        <v>0</v>
      </c>
      <c r="S522" s="48">
        <v>1907003</v>
      </c>
      <c r="T522" s="48">
        <v>1</v>
      </c>
      <c r="U522" s="48">
        <v>1903003</v>
      </c>
      <c r="V522" s="48">
        <v>4</v>
      </c>
      <c r="W522" s="48">
        <v>1904008</v>
      </c>
      <c r="X522" s="48">
        <v>4</v>
      </c>
      <c r="Y522" s="48">
        <v>1904010</v>
      </c>
      <c r="Z522" s="48">
        <v>4</v>
      </c>
      <c r="AC522" s="48">
        <v>4</v>
      </c>
      <c r="AD522" s="48">
        <v>4</v>
      </c>
      <c r="AE522" s="48">
        <v>2</v>
      </c>
      <c r="AF522" s="48">
        <v>1102003</v>
      </c>
    </row>
    <row r="523" spans="1:32" ht="14.25">
      <c r="A523" s="48">
        <v>1070731</v>
      </c>
      <c r="D523" s="48" t="s">
        <v>3879</v>
      </c>
      <c r="E523" s="48" t="s">
        <v>3853</v>
      </c>
      <c r="F523" s="48" t="s">
        <v>4370</v>
      </c>
      <c r="G523" s="48">
        <v>1</v>
      </c>
      <c r="H523" s="48">
        <v>61</v>
      </c>
      <c r="I523" s="48">
        <v>2499</v>
      </c>
      <c r="J523" s="48">
        <v>1030</v>
      </c>
      <c r="K523" s="48">
        <v>8075</v>
      </c>
      <c r="L523" s="48">
        <v>0</v>
      </c>
      <c r="M523" s="48">
        <v>1.5</v>
      </c>
      <c r="N523" s="48">
        <v>0</v>
      </c>
      <c r="O523" s="48">
        <v>0</v>
      </c>
      <c r="P523" s="48">
        <v>950</v>
      </c>
      <c r="Q523" s="48">
        <v>0</v>
      </c>
      <c r="R523" s="48">
        <v>0</v>
      </c>
      <c r="S523" s="48">
        <v>1906011</v>
      </c>
      <c r="T523" s="48">
        <v>1</v>
      </c>
      <c r="U523" s="48">
        <v>1901011</v>
      </c>
      <c r="V523" s="48">
        <v>4</v>
      </c>
      <c r="W523" s="48">
        <v>1902011</v>
      </c>
      <c r="X523" s="48">
        <v>4</v>
      </c>
      <c r="AB523" s="48" t="s">
        <v>4371</v>
      </c>
      <c r="AF523" s="48">
        <v>1101011</v>
      </c>
    </row>
    <row r="524" spans="1:32" ht="14.25">
      <c r="A524" s="48">
        <v>1070732</v>
      </c>
      <c r="D524" s="48" t="s">
        <v>3881</v>
      </c>
      <c r="E524" s="48" t="s">
        <v>596</v>
      </c>
      <c r="F524" s="48" t="s">
        <v>4371</v>
      </c>
      <c r="G524" s="48">
        <v>2</v>
      </c>
      <c r="H524" s="48">
        <v>61</v>
      </c>
      <c r="I524" s="48">
        <v>2833</v>
      </c>
      <c r="J524" s="48">
        <v>976</v>
      </c>
      <c r="K524" s="48">
        <v>12069</v>
      </c>
      <c r="L524" s="48">
        <v>0</v>
      </c>
      <c r="M524" s="48">
        <v>1.5</v>
      </c>
      <c r="N524" s="48">
        <v>0</v>
      </c>
      <c r="O524" s="48">
        <v>0</v>
      </c>
      <c r="P524" s="48">
        <v>950</v>
      </c>
      <c r="Q524" s="48">
        <v>0</v>
      </c>
      <c r="R524" s="48">
        <v>0</v>
      </c>
      <c r="S524" s="48">
        <v>1907017</v>
      </c>
      <c r="T524" s="48">
        <v>1</v>
      </c>
      <c r="U524" s="48">
        <v>1903017</v>
      </c>
      <c r="V524" s="48">
        <v>4</v>
      </c>
      <c r="W524" s="48">
        <v>1904008</v>
      </c>
      <c r="X524" s="48">
        <v>4</v>
      </c>
      <c r="Y524" s="48">
        <v>1904010</v>
      </c>
      <c r="Z524" s="48">
        <v>4</v>
      </c>
      <c r="AC524" s="48">
        <v>4</v>
      </c>
      <c r="AD524" s="48">
        <v>4</v>
      </c>
      <c r="AE524" s="48">
        <v>3</v>
      </c>
      <c r="AF524" s="48">
        <v>1102017</v>
      </c>
    </row>
    <row r="525" spans="1:32" ht="14.25">
      <c r="A525" s="48">
        <v>1070811</v>
      </c>
      <c r="D525" s="48" t="s">
        <v>3879</v>
      </c>
      <c r="E525" s="48" t="s">
        <v>3851</v>
      </c>
      <c r="F525" s="48" t="s">
        <v>4372</v>
      </c>
      <c r="G525" s="48">
        <v>1</v>
      </c>
      <c r="H525" s="48">
        <v>62</v>
      </c>
      <c r="I525" s="48">
        <v>2733</v>
      </c>
      <c r="J525" s="48">
        <v>1125</v>
      </c>
      <c r="K525" s="48">
        <v>8927</v>
      </c>
      <c r="L525" s="48">
        <v>0</v>
      </c>
      <c r="M525" s="48">
        <v>1.5</v>
      </c>
      <c r="N525" s="48">
        <v>0</v>
      </c>
      <c r="O525" s="48">
        <v>0</v>
      </c>
      <c r="P525" s="48">
        <v>950</v>
      </c>
      <c r="Q525" s="48">
        <v>0</v>
      </c>
      <c r="R525" s="48">
        <v>0</v>
      </c>
      <c r="S525" s="48">
        <v>1906007</v>
      </c>
      <c r="T525" s="48">
        <v>1</v>
      </c>
      <c r="U525" s="48">
        <v>1901007</v>
      </c>
      <c r="V525" s="48">
        <v>4</v>
      </c>
      <c r="W525" s="48">
        <v>1902007</v>
      </c>
      <c r="X525" s="48">
        <v>4</v>
      </c>
      <c r="AB525" s="48" t="s">
        <v>4373</v>
      </c>
      <c r="AF525" s="48">
        <v>1101007</v>
      </c>
    </row>
    <row r="526" spans="1:32" ht="14.25">
      <c r="A526" s="48">
        <v>1070812</v>
      </c>
      <c r="D526" s="48" t="s">
        <v>3881</v>
      </c>
      <c r="E526" s="48" t="s">
        <v>613</v>
      </c>
      <c r="F526" s="48" t="s">
        <v>4373</v>
      </c>
      <c r="G526" s="48">
        <v>2</v>
      </c>
      <c r="H526" s="48">
        <v>62</v>
      </c>
      <c r="I526" s="48">
        <v>3221</v>
      </c>
      <c r="J526" s="48">
        <v>1182</v>
      </c>
      <c r="K526" s="48">
        <v>13689</v>
      </c>
      <c r="L526" s="48">
        <v>0</v>
      </c>
      <c r="M526" s="48">
        <v>1.5</v>
      </c>
      <c r="N526" s="48">
        <v>0</v>
      </c>
      <c r="O526" s="48">
        <v>0</v>
      </c>
      <c r="P526" s="48">
        <v>950</v>
      </c>
      <c r="Q526" s="48">
        <v>0</v>
      </c>
      <c r="R526" s="48">
        <v>0</v>
      </c>
      <c r="S526" s="48">
        <v>1907012</v>
      </c>
      <c r="T526" s="48">
        <v>1</v>
      </c>
      <c r="U526" s="48">
        <v>1903012</v>
      </c>
      <c r="V526" s="48">
        <v>4</v>
      </c>
      <c r="W526" s="48">
        <v>1904004</v>
      </c>
      <c r="X526" s="48">
        <v>4</v>
      </c>
      <c r="Y526" s="48">
        <v>1904005</v>
      </c>
      <c r="Z526" s="48">
        <v>4</v>
      </c>
      <c r="AC526" s="48">
        <v>4</v>
      </c>
      <c r="AD526" s="48">
        <v>4</v>
      </c>
      <c r="AE526" s="48">
        <v>1</v>
      </c>
      <c r="AF526" s="48">
        <v>1102012</v>
      </c>
    </row>
    <row r="527" spans="1:32" ht="14.25">
      <c r="A527" s="48">
        <v>1070821</v>
      </c>
      <c r="D527" s="48" t="s">
        <v>3879</v>
      </c>
      <c r="E527" s="48" t="s">
        <v>1043</v>
      </c>
      <c r="F527" s="48" t="s">
        <v>4374</v>
      </c>
      <c r="G527" s="48">
        <v>1</v>
      </c>
      <c r="H527" s="48">
        <v>62</v>
      </c>
      <c r="I527" s="48">
        <v>2593</v>
      </c>
      <c r="J527" s="48">
        <v>1057</v>
      </c>
      <c r="K527" s="48">
        <v>8220</v>
      </c>
      <c r="L527" s="48">
        <v>0</v>
      </c>
      <c r="M527" s="48">
        <v>1.5</v>
      </c>
      <c r="N527" s="48">
        <v>0</v>
      </c>
      <c r="O527" s="48">
        <v>0</v>
      </c>
      <c r="P527" s="48">
        <v>950</v>
      </c>
      <c r="Q527" s="48">
        <v>0</v>
      </c>
      <c r="R527" s="48">
        <v>0</v>
      </c>
      <c r="S527" s="48">
        <v>1906005</v>
      </c>
      <c r="T527" s="48">
        <v>1</v>
      </c>
      <c r="U527" s="48">
        <v>1901005</v>
      </c>
      <c r="V527" s="48">
        <v>4</v>
      </c>
      <c r="W527" s="48">
        <v>1902005</v>
      </c>
      <c r="X527" s="48">
        <v>4</v>
      </c>
      <c r="AB527" s="48" t="s">
        <v>4375</v>
      </c>
      <c r="AF527" s="48">
        <v>1101005</v>
      </c>
    </row>
    <row r="528" spans="1:32" ht="14.25">
      <c r="A528" s="48">
        <v>1070822</v>
      </c>
      <c r="D528" s="48" t="s">
        <v>3881</v>
      </c>
      <c r="E528" s="48" t="s">
        <v>612</v>
      </c>
      <c r="F528" s="48" t="s">
        <v>4375</v>
      </c>
      <c r="G528" s="48">
        <v>2</v>
      </c>
      <c r="H528" s="48">
        <v>62</v>
      </c>
      <c r="I528" s="48">
        <v>2870</v>
      </c>
      <c r="J528" s="48">
        <v>990</v>
      </c>
      <c r="K528" s="48">
        <v>12323</v>
      </c>
      <c r="L528" s="48">
        <v>0</v>
      </c>
      <c r="M528" s="48">
        <v>1.5</v>
      </c>
      <c r="N528" s="48">
        <v>0</v>
      </c>
      <c r="O528" s="48">
        <v>0</v>
      </c>
      <c r="P528" s="48">
        <v>950</v>
      </c>
      <c r="Q528" s="48">
        <v>0</v>
      </c>
      <c r="R528" s="48">
        <v>0</v>
      </c>
      <c r="S528" s="48">
        <v>1907011</v>
      </c>
      <c r="T528" s="48">
        <v>1</v>
      </c>
      <c r="U528" s="48">
        <v>1903011</v>
      </c>
      <c r="V528" s="48">
        <v>4</v>
      </c>
      <c r="W528" s="48">
        <v>1904016</v>
      </c>
      <c r="X528" s="48">
        <v>4</v>
      </c>
      <c r="Y528" s="48">
        <v>1904012</v>
      </c>
      <c r="Z528" s="48">
        <v>4</v>
      </c>
      <c r="AC528" s="48">
        <v>4</v>
      </c>
      <c r="AD528" s="48">
        <v>4</v>
      </c>
      <c r="AE528" s="48">
        <v>2</v>
      </c>
      <c r="AF528" s="48">
        <v>1102011</v>
      </c>
    </row>
    <row r="529" spans="1:32" ht="14.25">
      <c r="A529" s="48">
        <v>1070831</v>
      </c>
      <c r="D529" s="48" t="s">
        <v>3879</v>
      </c>
      <c r="E529" s="48" t="s">
        <v>1044</v>
      </c>
      <c r="F529" s="48" t="s">
        <v>4376</v>
      </c>
      <c r="G529" s="48">
        <v>1</v>
      </c>
      <c r="H529" s="48">
        <v>62</v>
      </c>
      <c r="I529" s="48">
        <v>2593</v>
      </c>
      <c r="J529" s="48">
        <v>1057</v>
      </c>
      <c r="K529" s="48">
        <v>8220</v>
      </c>
      <c r="L529" s="48">
        <v>0</v>
      </c>
      <c r="M529" s="48">
        <v>1.5</v>
      </c>
      <c r="N529" s="48">
        <v>0</v>
      </c>
      <c r="O529" s="48">
        <v>0</v>
      </c>
      <c r="P529" s="48">
        <v>950</v>
      </c>
      <c r="Q529" s="48">
        <v>0</v>
      </c>
      <c r="R529" s="48">
        <v>0</v>
      </c>
      <c r="S529" s="48">
        <v>1906010</v>
      </c>
      <c r="T529" s="48">
        <v>1</v>
      </c>
      <c r="U529" s="48">
        <v>1901010</v>
      </c>
      <c r="V529" s="48">
        <v>4</v>
      </c>
      <c r="W529" s="48">
        <v>1902010</v>
      </c>
      <c r="X529" s="48">
        <v>4</v>
      </c>
      <c r="AB529" s="48" t="s">
        <v>4377</v>
      </c>
      <c r="AF529" s="48">
        <v>1101010</v>
      </c>
    </row>
    <row r="530" spans="1:32" ht="14.25">
      <c r="A530" s="48">
        <v>1070832</v>
      </c>
      <c r="D530" s="48" t="s">
        <v>3881</v>
      </c>
      <c r="E530" s="48" t="s">
        <v>618</v>
      </c>
      <c r="F530" s="48" t="s">
        <v>4377</v>
      </c>
      <c r="G530" s="48">
        <v>2</v>
      </c>
      <c r="H530" s="48">
        <v>62</v>
      </c>
      <c r="I530" s="48">
        <v>2870</v>
      </c>
      <c r="J530" s="48">
        <v>990</v>
      </c>
      <c r="K530" s="48">
        <v>12323</v>
      </c>
      <c r="L530" s="48">
        <v>0</v>
      </c>
      <c r="M530" s="48">
        <v>1.5</v>
      </c>
      <c r="N530" s="48">
        <v>0</v>
      </c>
      <c r="O530" s="48">
        <v>0</v>
      </c>
      <c r="P530" s="48">
        <v>950</v>
      </c>
      <c r="Q530" s="48">
        <v>0</v>
      </c>
      <c r="R530" s="48">
        <v>0</v>
      </c>
      <c r="S530" s="48">
        <v>1907016</v>
      </c>
      <c r="T530" s="48">
        <v>1</v>
      </c>
      <c r="U530" s="48">
        <v>1903016</v>
      </c>
      <c r="V530" s="48">
        <v>4</v>
      </c>
      <c r="W530" s="48">
        <v>1904014</v>
      </c>
      <c r="X530" s="48">
        <v>4</v>
      </c>
      <c r="Y530" s="48">
        <v>1904016</v>
      </c>
      <c r="Z530" s="48">
        <v>4</v>
      </c>
      <c r="AC530" s="48">
        <v>4</v>
      </c>
      <c r="AD530" s="48">
        <v>4</v>
      </c>
      <c r="AE530" s="48">
        <v>3</v>
      </c>
      <c r="AF530" s="48">
        <v>1102016</v>
      </c>
    </row>
    <row r="531" spans="1:32" ht="14.25">
      <c r="A531" s="48">
        <v>1070911</v>
      </c>
      <c r="D531" s="48" t="s">
        <v>3879</v>
      </c>
      <c r="E531" s="48" t="s">
        <v>3839</v>
      </c>
      <c r="F531" s="48" t="s">
        <v>4378</v>
      </c>
      <c r="G531" s="48">
        <v>1</v>
      </c>
      <c r="H531" s="48">
        <v>62</v>
      </c>
      <c r="I531" s="48">
        <v>2820</v>
      </c>
      <c r="J531" s="48">
        <v>1125</v>
      </c>
      <c r="K531" s="48">
        <v>9187</v>
      </c>
      <c r="L531" s="48">
        <v>0</v>
      </c>
      <c r="M531" s="48">
        <v>1.5</v>
      </c>
      <c r="N531" s="48">
        <v>0</v>
      </c>
      <c r="O531" s="48">
        <v>0</v>
      </c>
      <c r="P531" s="48">
        <v>950</v>
      </c>
      <c r="Q531" s="48">
        <v>0</v>
      </c>
      <c r="R531" s="48">
        <v>0</v>
      </c>
      <c r="S531" s="48">
        <v>1906012</v>
      </c>
      <c r="T531" s="48">
        <v>1</v>
      </c>
      <c r="U531" s="48">
        <v>1901012</v>
      </c>
      <c r="V531" s="48">
        <v>4</v>
      </c>
      <c r="W531" s="48">
        <v>1902012</v>
      </c>
      <c r="X531" s="48">
        <v>4</v>
      </c>
      <c r="AB531" s="48" t="s">
        <v>4379</v>
      </c>
      <c r="AF531" s="48">
        <v>1101012</v>
      </c>
    </row>
    <row r="532" spans="1:32" ht="14.25">
      <c r="A532" s="48">
        <v>1070912</v>
      </c>
      <c r="D532" s="48" t="s">
        <v>3881</v>
      </c>
      <c r="E532" s="48" t="s">
        <v>3840</v>
      </c>
      <c r="F532" s="48" t="s">
        <v>4379</v>
      </c>
      <c r="G532" s="48">
        <v>2</v>
      </c>
      <c r="H532" s="48">
        <v>62</v>
      </c>
      <c r="I532" s="48">
        <v>3308</v>
      </c>
      <c r="J532" s="48">
        <v>1182</v>
      </c>
      <c r="K532" s="48">
        <v>13949</v>
      </c>
      <c r="L532" s="48">
        <v>0</v>
      </c>
      <c r="M532" s="48">
        <v>1.5</v>
      </c>
      <c r="N532" s="48">
        <v>0</v>
      </c>
      <c r="O532" s="48">
        <v>0</v>
      </c>
      <c r="P532" s="48">
        <v>950</v>
      </c>
      <c r="Q532" s="48">
        <v>0</v>
      </c>
      <c r="R532" s="48">
        <v>0</v>
      </c>
      <c r="S532" s="48">
        <v>1907018</v>
      </c>
      <c r="T532" s="48">
        <v>1</v>
      </c>
      <c r="U532" s="48">
        <v>1903018</v>
      </c>
      <c r="V532" s="48">
        <v>4</v>
      </c>
      <c r="W532" s="48">
        <v>1904012</v>
      </c>
      <c r="X532" s="48">
        <v>4</v>
      </c>
      <c r="Y532" s="48">
        <v>1904010</v>
      </c>
      <c r="Z532" s="48">
        <v>4</v>
      </c>
      <c r="AC532" s="48">
        <v>4</v>
      </c>
      <c r="AD532" s="48">
        <v>4</v>
      </c>
      <c r="AE532" s="48">
        <v>2</v>
      </c>
      <c r="AF532" s="48">
        <v>1102018</v>
      </c>
    </row>
    <row r="533" spans="1:32" ht="14.25">
      <c r="A533" s="48">
        <v>1070921</v>
      </c>
      <c r="D533" s="48" t="s">
        <v>3879</v>
      </c>
      <c r="E533" s="48" t="s">
        <v>3801</v>
      </c>
      <c r="F533" s="48" t="s">
        <v>4380</v>
      </c>
      <c r="G533" s="48">
        <v>1</v>
      </c>
      <c r="H533" s="48">
        <v>62</v>
      </c>
      <c r="I533" s="48">
        <v>2680</v>
      </c>
      <c r="J533" s="48">
        <v>1057</v>
      </c>
      <c r="K533" s="48">
        <v>8480</v>
      </c>
      <c r="L533" s="48">
        <v>0</v>
      </c>
      <c r="M533" s="48">
        <v>1.5</v>
      </c>
      <c r="N533" s="48">
        <v>0</v>
      </c>
      <c r="O533" s="48">
        <v>0</v>
      </c>
      <c r="P533" s="48">
        <v>950</v>
      </c>
      <c r="Q533" s="48">
        <v>0</v>
      </c>
      <c r="R533" s="48">
        <v>0</v>
      </c>
      <c r="S533" s="48">
        <v>1906008</v>
      </c>
      <c r="T533" s="48">
        <v>1</v>
      </c>
      <c r="U533" s="48">
        <v>1901008</v>
      </c>
      <c r="V533" s="48">
        <v>4</v>
      </c>
      <c r="W533" s="48">
        <v>1902008</v>
      </c>
      <c r="X533" s="48">
        <v>4</v>
      </c>
      <c r="AB533" s="48" t="s">
        <v>4381</v>
      </c>
      <c r="AF533" s="48">
        <v>1101008</v>
      </c>
    </row>
    <row r="534" spans="1:32" ht="14.25">
      <c r="A534" s="48">
        <v>1070922</v>
      </c>
      <c r="D534" s="48" t="s">
        <v>3881</v>
      </c>
      <c r="E534" s="48" t="s">
        <v>3841</v>
      </c>
      <c r="F534" s="48" t="s">
        <v>4381</v>
      </c>
      <c r="G534" s="48">
        <v>2</v>
      </c>
      <c r="H534" s="48">
        <v>62</v>
      </c>
      <c r="I534" s="48">
        <v>2870</v>
      </c>
      <c r="J534" s="48">
        <v>990</v>
      </c>
      <c r="K534" s="48">
        <v>12323</v>
      </c>
      <c r="L534" s="48">
        <v>0</v>
      </c>
      <c r="M534" s="48">
        <v>1.5</v>
      </c>
      <c r="N534" s="48">
        <v>0</v>
      </c>
      <c r="O534" s="48">
        <v>0</v>
      </c>
      <c r="P534" s="48">
        <v>950</v>
      </c>
      <c r="Q534" s="48">
        <v>0</v>
      </c>
      <c r="R534" s="48">
        <v>0</v>
      </c>
      <c r="S534" s="48">
        <v>1907013</v>
      </c>
      <c r="T534" s="48">
        <v>1</v>
      </c>
      <c r="U534" s="48">
        <v>1903013</v>
      </c>
      <c r="V534" s="48">
        <v>4</v>
      </c>
      <c r="W534" s="48">
        <v>1904008</v>
      </c>
      <c r="X534" s="48">
        <v>4</v>
      </c>
      <c r="Y534" s="48">
        <v>1904010</v>
      </c>
      <c r="Z534" s="48">
        <v>4</v>
      </c>
      <c r="AC534" s="48">
        <v>4</v>
      </c>
      <c r="AD534" s="48">
        <v>4</v>
      </c>
      <c r="AE534" s="48">
        <v>3</v>
      </c>
      <c r="AF534" s="48">
        <v>1102013</v>
      </c>
    </row>
    <row r="535" spans="1:32" ht="14.25">
      <c r="A535" s="48">
        <v>1070931</v>
      </c>
      <c r="D535" s="48" t="s">
        <v>3879</v>
      </c>
      <c r="E535" s="48" t="s">
        <v>3823</v>
      </c>
      <c r="F535" s="48" t="s">
        <v>4382</v>
      </c>
      <c r="G535" s="48">
        <v>1</v>
      </c>
      <c r="H535" s="48">
        <v>62</v>
      </c>
      <c r="I535" s="48">
        <v>2680</v>
      </c>
      <c r="J535" s="48">
        <v>1057</v>
      </c>
      <c r="K535" s="48">
        <v>8480</v>
      </c>
      <c r="L535" s="48">
        <v>0</v>
      </c>
      <c r="M535" s="48">
        <v>1.5</v>
      </c>
      <c r="N535" s="48">
        <v>0</v>
      </c>
      <c r="O535" s="48">
        <v>0</v>
      </c>
      <c r="P535" s="48">
        <v>950</v>
      </c>
      <c r="Q535" s="48">
        <v>0</v>
      </c>
      <c r="R535" s="48">
        <v>0</v>
      </c>
      <c r="S535" s="48">
        <v>1906009</v>
      </c>
      <c r="T535" s="48">
        <v>1</v>
      </c>
      <c r="U535" s="48">
        <v>1901009</v>
      </c>
      <c r="V535" s="48">
        <v>4</v>
      </c>
      <c r="W535" s="48">
        <v>1902009</v>
      </c>
      <c r="X535" s="48">
        <v>4</v>
      </c>
      <c r="AB535" s="48" t="s">
        <v>4383</v>
      </c>
      <c r="AF535" s="48">
        <v>1101009</v>
      </c>
    </row>
    <row r="536" spans="1:32" ht="14.25">
      <c r="A536" s="48">
        <v>1070932</v>
      </c>
      <c r="D536" s="48" t="s">
        <v>3881</v>
      </c>
      <c r="E536" s="48" t="s">
        <v>3824</v>
      </c>
      <c r="F536" s="48" t="s">
        <v>4383</v>
      </c>
      <c r="G536" s="48">
        <v>2</v>
      </c>
      <c r="H536" s="48">
        <v>62</v>
      </c>
      <c r="I536" s="48">
        <v>2870</v>
      </c>
      <c r="J536" s="48">
        <v>990</v>
      </c>
      <c r="K536" s="48">
        <v>12323</v>
      </c>
      <c r="L536" s="48">
        <v>0</v>
      </c>
      <c r="M536" s="48">
        <v>1.5</v>
      </c>
      <c r="N536" s="48">
        <v>0</v>
      </c>
      <c r="O536" s="48">
        <v>0</v>
      </c>
      <c r="P536" s="48">
        <v>950</v>
      </c>
      <c r="Q536" s="48">
        <v>0</v>
      </c>
      <c r="R536" s="48">
        <v>0</v>
      </c>
      <c r="S536" s="48">
        <v>1907014</v>
      </c>
      <c r="T536" s="48">
        <v>1</v>
      </c>
      <c r="U536" s="48">
        <v>1903014</v>
      </c>
      <c r="V536" s="48">
        <v>4</v>
      </c>
      <c r="W536" s="48">
        <v>1904002</v>
      </c>
      <c r="X536" s="48">
        <v>4</v>
      </c>
      <c r="Y536" s="48">
        <v>1904006</v>
      </c>
      <c r="Z536" s="48">
        <v>4</v>
      </c>
      <c r="AC536" s="48">
        <v>4</v>
      </c>
      <c r="AD536" s="48">
        <v>4</v>
      </c>
      <c r="AE536" s="48">
        <v>1</v>
      </c>
      <c r="AF536" s="48">
        <v>1102014</v>
      </c>
    </row>
    <row r="537" spans="1:32" ht="14.25">
      <c r="A537" s="48">
        <v>1071011</v>
      </c>
      <c r="D537" s="48" t="s">
        <v>3879</v>
      </c>
      <c r="E537" s="48" t="s">
        <v>3781</v>
      </c>
      <c r="F537" s="48" t="s">
        <v>4384</v>
      </c>
      <c r="G537" s="48">
        <v>1</v>
      </c>
      <c r="H537" s="48">
        <v>63</v>
      </c>
      <c r="I537" s="48">
        <v>2853</v>
      </c>
      <c r="J537" s="48">
        <v>1185</v>
      </c>
      <c r="K537" s="48">
        <v>9612</v>
      </c>
      <c r="L537" s="48">
        <v>0</v>
      </c>
      <c r="M537" s="48">
        <v>1.5</v>
      </c>
      <c r="N537" s="48">
        <v>0</v>
      </c>
      <c r="O537" s="48">
        <v>0</v>
      </c>
      <c r="P537" s="48">
        <v>950</v>
      </c>
      <c r="Q537" s="48">
        <v>0</v>
      </c>
      <c r="R537" s="48">
        <v>0</v>
      </c>
      <c r="S537" s="48">
        <v>1906001</v>
      </c>
      <c r="T537" s="48">
        <v>1</v>
      </c>
      <c r="U537" s="48">
        <v>1901001</v>
      </c>
      <c r="V537" s="48">
        <v>4</v>
      </c>
      <c r="W537" s="48">
        <v>1902001</v>
      </c>
      <c r="X537" s="48">
        <v>4</v>
      </c>
      <c r="AB537" s="48" t="s">
        <v>4385</v>
      </c>
      <c r="AF537" s="48">
        <v>1101001</v>
      </c>
    </row>
    <row r="538" spans="1:32" ht="14.25">
      <c r="A538" s="48">
        <v>1071012</v>
      </c>
      <c r="D538" s="48" t="s">
        <v>3881</v>
      </c>
      <c r="E538" s="48" t="s">
        <v>597</v>
      </c>
      <c r="F538" s="48" t="s">
        <v>4385</v>
      </c>
      <c r="G538" s="48">
        <v>2</v>
      </c>
      <c r="H538" s="48">
        <v>63</v>
      </c>
      <c r="I538" s="48">
        <v>3351</v>
      </c>
      <c r="J538" s="48">
        <v>1242</v>
      </c>
      <c r="K538" s="48">
        <v>14499</v>
      </c>
      <c r="L538" s="48">
        <v>0</v>
      </c>
      <c r="M538" s="48">
        <v>1.5</v>
      </c>
      <c r="N538" s="48">
        <v>0</v>
      </c>
      <c r="O538" s="48">
        <v>0</v>
      </c>
      <c r="P538" s="48">
        <v>950</v>
      </c>
      <c r="Q538" s="48">
        <v>0</v>
      </c>
      <c r="R538" s="48">
        <v>0</v>
      </c>
      <c r="S538" s="48">
        <v>1907002</v>
      </c>
      <c r="T538" s="48">
        <v>1</v>
      </c>
      <c r="U538" s="48">
        <v>1903002</v>
      </c>
      <c r="V538" s="48">
        <v>4</v>
      </c>
      <c r="W538" s="48">
        <v>1904004</v>
      </c>
      <c r="X538" s="48">
        <v>4</v>
      </c>
      <c r="Y538" s="48">
        <v>1904005</v>
      </c>
      <c r="Z538" s="48">
        <v>4</v>
      </c>
      <c r="AC538" s="48">
        <v>4</v>
      </c>
      <c r="AD538" s="48">
        <v>4</v>
      </c>
      <c r="AE538" s="48">
        <v>1</v>
      </c>
      <c r="AF538" s="48">
        <v>1102002</v>
      </c>
    </row>
    <row r="539" spans="1:32" ht="14.25">
      <c r="A539" s="48">
        <v>1071021</v>
      </c>
      <c r="D539" s="48" t="s">
        <v>3879</v>
      </c>
      <c r="E539" s="48" t="s">
        <v>3859</v>
      </c>
      <c r="F539" s="48" t="s">
        <v>4386</v>
      </c>
      <c r="G539" s="48">
        <v>1</v>
      </c>
      <c r="H539" s="48">
        <v>63</v>
      </c>
      <c r="I539" s="48">
        <v>2708</v>
      </c>
      <c r="J539" s="48">
        <v>1114</v>
      </c>
      <c r="K539" s="48">
        <v>8885</v>
      </c>
      <c r="L539" s="48">
        <v>0</v>
      </c>
      <c r="M539" s="48">
        <v>1.5</v>
      </c>
      <c r="N539" s="48">
        <v>0</v>
      </c>
      <c r="O539" s="48">
        <v>0</v>
      </c>
      <c r="P539" s="48">
        <v>950</v>
      </c>
      <c r="Q539" s="48">
        <v>0</v>
      </c>
      <c r="R539" s="48">
        <v>0</v>
      </c>
      <c r="S539" s="48">
        <v>1906003</v>
      </c>
      <c r="T539" s="48">
        <v>1</v>
      </c>
      <c r="U539" s="48">
        <v>1901003</v>
      </c>
      <c r="V539" s="48">
        <v>4</v>
      </c>
      <c r="W539" s="48">
        <v>1902003</v>
      </c>
      <c r="X539" s="48">
        <v>4</v>
      </c>
      <c r="AB539" s="48" t="s">
        <v>4387</v>
      </c>
      <c r="AF539" s="48">
        <v>1101003</v>
      </c>
    </row>
    <row r="540" spans="1:32" ht="14.25">
      <c r="A540" s="48">
        <v>1071022</v>
      </c>
      <c r="D540" s="48" t="s">
        <v>3881</v>
      </c>
      <c r="E540" s="48" t="s">
        <v>3855</v>
      </c>
      <c r="F540" s="48" t="s">
        <v>4387</v>
      </c>
      <c r="G540" s="48">
        <v>2</v>
      </c>
      <c r="H540" s="48">
        <v>63</v>
      </c>
      <c r="I540" s="48">
        <v>2907</v>
      </c>
      <c r="J540" s="48">
        <v>1005</v>
      </c>
      <c r="K540" s="48">
        <v>12577</v>
      </c>
      <c r="L540" s="48">
        <v>0</v>
      </c>
      <c r="M540" s="48">
        <v>1.5</v>
      </c>
      <c r="N540" s="48">
        <v>0</v>
      </c>
      <c r="O540" s="48">
        <v>0</v>
      </c>
      <c r="P540" s="48">
        <v>950</v>
      </c>
      <c r="Q540" s="48">
        <v>0</v>
      </c>
      <c r="R540" s="48">
        <v>0</v>
      </c>
      <c r="S540" s="48">
        <v>1907005</v>
      </c>
      <c r="T540" s="48">
        <v>1</v>
      </c>
      <c r="U540" s="48">
        <v>1903005</v>
      </c>
      <c r="V540" s="48">
        <v>4</v>
      </c>
      <c r="W540" s="48">
        <v>1904012</v>
      </c>
      <c r="X540" s="48">
        <v>4</v>
      </c>
      <c r="Y540" s="48">
        <v>1904014</v>
      </c>
      <c r="Z540" s="48">
        <v>4</v>
      </c>
      <c r="AC540" s="48">
        <v>4</v>
      </c>
      <c r="AD540" s="48">
        <v>4</v>
      </c>
      <c r="AE540" s="48">
        <v>3</v>
      </c>
      <c r="AF540" s="48">
        <v>1102005</v>
      </c>
    </row>
    <row r="541" spans="1:32" ht="14.25">
      <c r="A541" s="48">
        <v>1071031</v>
      </c>
      <c r="D541" s="48" t="s">
        <v>3879</v>
      </c>
      <c r="E541" s="48" t="s">
        <v>3849</v>
      </c>
      <c r="F541" s="48" t="s">
        <v>4388</v>
      </c>
      <c r="G541" s="48">
        <v>1</v>
      </c>
      <c r="H541" s="48">
        <v>63</v>
      </c>
      <c r="I541" s="48">
        <v>2708</v>
      </c>
      <c r="J541" s="48">
        <v>1114</v>
      </c>
      <c r="K541" s="48">
        <v>8885</v>
      </c>
      <c r="L541" s="48">
        <v>0</v>
      </c>
      <c r="M541" s="48">
        <v>1.5</v>
      </c>
      <c r="N541" s="48">
        <v>0</v>
      </c>
      <c r="O541" s="48">
        <v>0</v>
      </c>
      <c r="P541" s="48">
        <v>950</v>
      </c>
      <c r="Q541" s="48">
        <v>0</v>
      </c>
      <c r="R541" s="48">
        <v>0</v>
      </c>
      <c r="S541" s="48">
        <v>1906014</v>
      </c>
      <c r="T541" s="48">
        <v>1</v>
      </c>
      <c r="U541" s="48">
        <v>1901014</v>
      </c>
      <c r="V541" s="48">
        <v>4</v>
      </c>
      <c r="W541" s="48">
        <v>1902014</v>
      </c>
      <c r="X541" s="48">
        <v>4</v>
      </c>
      <c r="AB541" s="48" t="s">
        <v>4389</v>
      </c>
      <c r="AF541" s="48">
        <v>1101014</v>
      </c>
    </row>
    <row r="542" spans="1:32" ht="14.25">
      <c r="A542" s="48">
        <v>1071032</v>
      </c>
      <c r="D542" s="48" t="s">
        <v>3881</v>
      </c>
      <c r="E542" s="48" t="s">
        <v>3850</v>
      </c>
      <c r="F542" s="48" t="s">
        <v>4389</v>
      </c>
      <c r="G542" s="48">
        <v>2</v>
      </c>
      <c r="H542" s="48">
        <v>63</v>
      </c>
      <c r="I542" s="48">
        <v>2907</v>
      </c>
      <c r="J542" s="48">
        <v>1005</v>
      </c>
      <c r="K542" s="48">
        <v>12577</v>
      </c>
      <c r="L542" s="48">
        <v>0</v>
      </c>
      <c r="M542" s="48">
        <v>1.5</v>
      </c>
      <c r="N542" s="48">
        <v>0</v>
      </c>
      <c r="O542" s="48">
        <v>0</v>
      </c>
      <c r="P542" s="48">
        <v>950</v>
      </c>
      <c r="Q542" s="48">
        <v>0</v>
      </c>
      <c r="R542" s="48">
        <v>0</v>
      </c>
      <c r="S542" s="48">
        <v>1907020</v>
      </c>
      <c r="T542" s="48">
        <v>1</v>
      </c>
      <c r="U542" s="48">
        <v>1903020</v>
      </c>
      <c r="V542" s="48">
        <v>4</v>
      </c>
      <c r="W542" s="48">
        <v>1904008</v>
      </c>
      <c r="X542" s="48">
        <v>4</v>
      </c>
      <c r="Y542" s="48">
        <v>1904010</v>
      </c>
      <c r="Z542" s="48">
        <v>4</v>
      </c>
      <c r="AC542" s="48">
        <v>4</v>
      </c>
      <c r="AD542" s="48">
        <v>4</v>
      </c>
      <c r="AE542" s="48">
        <v>2</v>
      </c>
      <c r="AF542" s="48">
        <v>1102020</v>
      </c>
    </row>
    <row r="543" spans="1:32" ht="14.25">
      <c r="A543" s="48">
        <v>1071111</v>
      </c>
      <c r="D543" s="48" t="s">
        <v>3879</v>
      </c>
      <c r="E543" s="48" t="s">
        <v>3839</v>
      </c>
      <c r="F543" s="48" t="s">
        <v>4390</v>
      </c>
      <c r="G543" s="48">
        <v>1</v>
      </c>
      <c r="H543" s="48">
        <v>63</v>
      </c>
      <c r="I543" s="48">
        <v>2853</v>
      </c>
      <c r="J543" s="48">
        <v>1250</v>
      </c>
      <c r="K543" s="48">
        <v>9677</v>
      </c>
      <c r="L543" s="48">
        <v>0</v>
      </c>
      <c r="M543" s="48">
        <v>1.5</v>
      </c>
      <c r="N543" s="48">
        <v>0</v>
      </c>
      <c r="O543" s="48">
        <v>0</v>
      </c>
      <c r="P543" s="48">
        <v>950</v>
      </c>
      <c r="Q543" s="48">
        <v>0</v>
      </c>
      <c r="R543" s="48">
        <v>0</v>
      </c>
      <c r="S543" s="48">
        <v>1906012</v>
      </c>
      <c r="T543" s="48">
        <v>1</v>
      </c>
      <c r="U543" s="48">
        <v>1901012</v>
      </c>
      <c r="V543" s="48">
        <v>4</v>
      </c>
      <c r="W543" s="48">
        <v>1902012</v>
      </c>
      <c r="X543" s="48">
        <v>4</v>
      </c>
      <c r="AB543" s="48" t="s">
        <v>4391</v>
      </c>
      <c r="AF543" s="48">
        <v>1101012</v>
      </c>
    </row>
    <row r="544" spans="1:32" ht="14.25">
      <c r="A544" s="48">
        <v>1071112</v>
      </c>
      <c r="D544" s="48" t="s">
        <v>3881</v>
      </c>
      <c r="E544" s="48" t="s">
        <v>3840</v>
      </c>
      <c r="F544" s="48" t="s">
        <v>4391</v>
      </c>
      <c r="G544" s="48">
        <v>2</v>
      </c>
      <c r="H544" s="48">
        <v>63</v>
      </c>
      <c r="I544" s="48">
        <v>3351</v>
      </c>
      <c r="J544" s="48">
        <v>1307</v>
      </c>
      <c r="K544" s="48">
        <v>14564</v>
      </c>
      <c r="L544" s="48">
        <v>0</v>
      </c>
      <c r="M544" s="48">
        <v>1.5</v>
      </c>
      <c r="N544" s="48">
        <v>0</v>
      </c>
      <c r="O544" s="48">
        <v>0</v>
      </c>
      <c r="P544" s="48">
        <v>950</v>
      </c>
      <c r="Q544" s="48">
        <v>0</v>
      </c>
      <c r="R544" s="48">
        <v>0</v>
      </c>
      <c r="S544" s="48">
        <v>1907018</v>
      </c>
      <c r="T544" s="48">
        <v>1</v>
      </c>
      <c r="U544" s="48">
        <v>1903018</v>
      </c>
      <c r="V544" s="48">
        <v>4</v>
      </c>
      <c r="W544" s="48">
        <v>1904012</v>
      </c>
      <c r="X544" s="48">
        <v>4</v>
      </c>
      <c r="Y544" s="48">
        <v>1904010</v>
      </c>
      <c r="Z544" s="48">
        <v>4</v>
      </c>
      <c r="AC544" s="48">
        <v>4</v>
      </c>
      <c r="AD544" s="48">
        <v>4</v>
      </c>
      <c r="AE544" s="48">
        <v>2</v>
      </c>
      <c r="AF544" s="48">
        <v>1102018</v>
      </c>
    </row>
    <row r="545" spans="1:32" ht="14.25">
      <c r="A545" s="48">
        <v>1071121</v>
      </c>
      <c r="D545" s="48" t="s">
        <v>3879</v>
      </c>
      <c r="E545" s="48" t="s">
        <v>3801</v>
      </c>
      <c r="F545" s="48" t="s">
        <v>4392</v>
      </c>
      <c r="G545" s="48">
        <v>1</v>
      </c>
      <c r="H545" s="48">
        <v>63</v>
      </c>
      <c r="I545" s="48">
        <v>2708</v>
      </c>
      <c r="J545" s="48">
        <v>1179</v>
      </c>
      <c r="K545" s="48">
        <v>8950</v>
      </c>
      <c r="L545" s="48">
        <v>0</v>
      </c>
      <c r="M545" s="48">
        <v>1.5</v>
      </c>
      <c r="N545" s="48">
        <v>0</v>
      </c>
      <c r="O545" s="48">
        <v>0</v>
      </c>
      <c r="P545" s="48">
        <v>950</v>
      </c>
      <c r="Q545" s="48">
        <v>0</v>
      </c>
      <c r="R545" s="48">
        <v>0</v>
      </c>
      <c r="S545" s="48">
        <v>1906008</v>
      </c>
      <c r="T545" s="48">
        <v>1</v>
      </c>
      <c r="U545" s="48">
        <v>1901008</v>
      </c>
      <c r="V545" s="48">
        <v>4</v>
      </c>
      <c r="W545" s="48">
        <v>1902008</v>
      </c>
      <c r="X545" s="48">
        <v>4</v>
      </c>
      <c r="AB545" s="48" t="s">
        <v>4393</v>
      </c>
      <c r="AF545" s="48">
        <v>1101008</v>
      </c>
    </row>
    <row r="546" spans="1:32" ht="14.25">
      <c r="A546" s="48">
        <v>1071122</v>
      </c>
      <c r="D546" s="48" t="s">
        <v>3881</v>
      </c>
      <c r="E546" s="48" t="s">
        <v>3841</v>
      </c>
      <c r="F546" s="48" t="s">
        <v>4393</v>
      </c>
      <c r="G546" s="48">
        <v>2</v>
      </c>
      <c r="H546" s="48">
        <v>63</v>
      </c>
      <c r="I546" s="48">
        <v>2907</v>
      </c>
      <c r="J546" s="48">
        <v>1005</v>
      </c>
      <c r="K546" s="48">
        <v>12577</v>
      </c>
      <c r="L546" s="48">
        <v>0</v>
      </c>
      <c r="M546" s="48">
        <v>1.5</v>
      </c>
      <c r="N546" s="48">
        <v>0</v>
      </c>
      <c r="O546" s="48">
        <v>0</v>
      </c>
      <c r="P546" s="48">
        <v>950</v>
      </c>
      <c r="Q546" s="48">
        <v>0</v>
      </c>
      <c r="R546" s="48">
        <v>0</v>
      </c>
      <c r="S546" s="48">
        <v>1907013</v>
      </c>
      <c r="T546" s="48">
        <v>1</v>
      </c>
      <c r="U546" s="48">
        <v>1903013</v>
      </c>
      <c r="V546" s="48">
        <v>4</v>
      </c>
      <c r="W546" s="48">
        <v>1904008</v>
      </c>
      <c r="X546" s="48">
        <v>4</v>
      </c>
      <c r="Y546" s="48">
        <v>1904010</v>
      </c>
      <c r="Z546" s="48">
        <v>4</v>
      </c>
      <c r="AC546" s="48">
        <v>4</v>
      </c>
      <c r="AD546" s="48">
        <v>4</v>
      </c>
      <c r="AE546" s="48">
        <v>3</v>
      </c>
      <c r="AF546" s="48">
        <v>1102013</v>
      </c>
    </row>
    <row r="547" spans="1:32" ht="14.25">
      <c r="A547" s="48">
        <v>1071131</v>
      </c>
      <c r="D547" s="48" t="s">
        <v>3879</v>
      </c>
      <c r="E547" s="48" t="s">
        <v>3823</v>
      </c>
      <c r="F547" s="48" t="s">
        <v>4394</v>
      </c>
      <c r="G547" s="48">
        <v>1</v>
      </c>
      <c r="H547" s="48">
        <v>63</v>
      </c>
      <c r="I547" s="48">
        <v>2708</v>
      </c>
      <c r="J547" s="48">
        <v>1179</v>
      </c>
      <c r="K547" s="48">
        <v>8950</v>
      </c>
      <c r="L547" s="48">
        <v>0</v>
      </c>
      <c r="M547" s="48">
        <v>1.5</v>
      </c>
      <c r="N547" s="48">
        <v>0</v>
      </c>
      <c r="O547" s="48">
        <v>0</v>
      </c>
      <c r="P547" s="48">
        <v>950</v>
      </c>
      <c r="Q547" s="48">
        <v>0</v>
      </c>
      <c r="R547" s="48">
        <v>0</v>
      </c>
      <c r="S547" s="48">
        <v>1906009</v>
      </c>
      <c r="T547" s="48">
        <v>1</v>
      </c>
      <c r="U547" s="48">
        <v>1901009</v>
      </c>
      <c r="V547" s="48">
        <v>4</v>
      </c>
      <c r="W547" s="48">
        <v>1902009</v>
      </c>
      <c r="X547" s="48">
        <v>4</v>
      </c>
      <c r="AB547" s="48" t="s">
        <v>4395</v>
      </c>
      <c r="AF547" s="48">
        <v>1101009</v>
      </c>
    </row>
    <row r="548" spans="1:32" ht="14.25">
      <c r="A548" s="48">
        <v>1071132</v>
      </c>
      <c r="D548" s="48" t="s">
        <v>3881</v>
      </c>
      <c r="E548" s="48" t="s">
        <v>3824</v>
      </c>
      <c r="F548" s="48" t="s">
        <v>4395</v>
      </c>
      <c r="G548" s="48">
        <v>2</v>
      </c>
      <c r="H548" s="48">
        <v>63</v>
      </c>
      <c r="I548" s="48">
        <v>2907</v>
      </c>
      <c r="J548" s="48">
        <v>1005</v>
      </c>
      <c r="K548" s="48">
        <v>12577</v>
      </c>
      <c r="L548" s="48">
        <v>0</v>
      </c>
      <c r="M548" s="48">
        <v>1.5</v>
      </c>
      <c r="N548" s="48">
        <v>0</v>
      </c>
      <c r="O548" s="48">
        <v>0</v>
      </c>
      <c r="P548" s="48">
        <v>950</v>
      </c>
      <c r="Q548" s="48">
        <v>0</v>
      </c>
      <c r="R548" s="48">
        <v>0</v>
      </c>
      <c r="S548" s="48">
        <v>1907014</v>
      </c>
      <c r="T548" s="48">
        <v>1</v>
      </c>
      <c r="U548" s="48">
        <v>1903014</v>
      </c>
      <c r="V548" s="48">
        <v>4</v>
      </c>
      <c r="W548" s="48">
        <v>1904002</v>
      </c>
      <c r="X548" s="48">
        <v>4</v>
      </c>
      <c r="Y548" s="48">
        <v>1904006</v>
      </c>
      <c r="Z548" s="48">
        <v>4</v>
      </c>
      <c r="AC548" s="48">
        <v>4</v>
      </c>
      <c r="AD548" s="48">
        <v>4</v>
      </c>
      <c r="AE548" s="48">
        <v>1</v>
      </c>
      <c r="AF548" s="48">
        <v>1102014</v>
      </c>
    </row>
    <row r="549" spans="1:32" ht="14.25">
      <c r="A549" s="48">
        <v>1071211</v>
      </c>
      <c r="D549" s="48" t="s">
        <v>3879</v>
      </c>
      <c r="E549" s="48" t="s">
        <v>3832</v>
      </c>
      <c r="F549" s="48" t="s">
        <v>4396</v>
      </c>
      <c r="G549" s="48">
        <v>1</v>
      </c>
      <c r="H549" s="48">
        <v>63</v>
      </c>
      <c r="I549" s="48">
        <v>2853</v>
      </c>
      <c r="J549" s="48">
        <v>1283</v>
      </c>
      <c r="K549" s="48">
        <v>9873</v>
      </c>
      <c r="L549" s="48">
        <v>0</v>
      </c>
      <c r="M549" s="48">
        <v>1.5</v>
      </c>
      <c r="N549" s="48">
        <v>0</v>
      </c>
      <c r="O549" s="48">
        <v>0</v>
      </c>
      <c r="P549" s="48">
        <v>950</v>
      </c>
      <c r="Q549" s="48">
        <v>0</v>
      </c>
      <c r="R549" s="48">
        <v>0</v>
      </c>
      <c r="S549" s="48">
        <v>1906015</v>
      </c>
      <c r="T549" s="48">
        <v>1</v>
      </c>
      <c r="U549" s="48">
        <v>1901015</v>
      </c>
      <c r="V549" s="48">
        <v>4</v>
      </c>
      <c r="W549" s="48">
        <v>1902015</v>
      </c>
      <c r="X549" s="48">
        <v>4</v>
      </c>
      <c r="AB549" s="48" t="s">
        <v>4397</v>
      </c>
      <c r="AF549" s="48">
        <v>1101015</v>
      </c>
    </row>
    <row r="550" spans="1:32" ht="14.25">
      <c r="A550" s="48">
        <v>1071212</v>
      </c>
      <c r="D550" s="48" t="s">
        <v>3881</v>
      </c>
      <c r="E550" s="48" t="s">
        <v>3833</v>
      </c>
      <c r="F550" s="48" t="s">
        <v>4397</v>
      </c>
      <c r="G550" s="48">
        <v>2</v>
      </c>
      <c r="H550" s="48">
        <v>63</v>
      </c>
      <c r="I550" s="48">
        <v>3351</v>
      </c>
      <c r="J550" s="48">
        <v>1340</v>
      </c>
      <c r="K550" s="48">
        <v>14760</v>
      </c>
      <c r="L550" s="48">
        <v>0</v>
      </c>
      <c r="M550" s="48">
        <v>1.5</v>
      </c>
      <c r="N550" s="48">
        <v>0</v>
      </c>
      <c r="O550" s="48">
        <v>0</v>
      </c>
      <c r="P550" s="48">
        <v>950</v>
      </c>
      <c r="Q550" s="48">
        <v>0</v>
      </c>
      <c r="R550" s="48">
        <v>0</v>
      </c>
      <c r="S550" s="48">
        <v>1907021</v>
      </c>
      <c r="T550" s="48">
        <v>1</v>
      </c>
      <c r="U550" s="48">
        <v>1903021</v>
      </c>
      <c r="V550" s="48">
        <v>4</v>
      </c>
      <c r="W550" s="48">
        <v>1904008</v>
      </c>
      <c r="X550" s="48">
        <v>4</v>
      </c>
      <c r="Y550" s="48">
        <v>1904011</v>
      </c>
      <c r="Z550" s="48">
        <v>4</v>
      </c>
      <c r="AC550" s="48">
        <v>4</v>
      </c>
      <c r="AD550" s="48">
        <v>4</v>
      </c>
      <c r="AE550" s="48">
        <v>1</v>
      </c>
      <c r="AF550" s="48">
        <v>1102021</v>
      </c>
    </row>
    <row r="551" spans="1:32" ht="14.25">
      <c r="A551" s="48">
        <v>1071221</v>
      </c>
      <c r="D551" s="48" t="s">
        <v>3879</v>
      </c>
      <c r="E551" s="48" t="s">
        <v>3781</v>
      </c>
      <c r="F551" s="48" t="s">
        <v>4398</v>
      </c>
      <c r="G551" s="48">
        <v>1</v>
      </c>
      <c r="H551" s="48">
        <v>63</v>
      </c>
      <c r="I551" s="48">
        <v>2708</v>
      </c>
      <c r="J551" s="48">
        <v>1212</v>
      </c>
      <c r="K551" s="48">
        <v>9146</v>
      </c>
      <c r="L551" s="48">
        <v>0</v>
      </c>
      <c r="M551" s="48">
        <v>1.5</v>
      </c>
      <c r="N551" s="48">
        <v>0</v>
      </c>
      <c r="O551" s="48">
        <v>0</v>
      </c>
      <c r="P551" s="48">
        <v>950</v>
      </c>
      <c r="Q551" s="48">
        <v>0</v>
      </c>
      <c r="R551" s="48">
        <v>0</v>
      </c>
      <c r="S551" s="48">
        <v>1906001</v>
      </c>
      <c r="T551" s="48">
        <v>1</v>
      </c>
      <c r="U551" s="48">
        <v>1901001</v>
      </c>
      <c r="V551" s="48">
        <v>4</v>
      </c>
      <c r="W551" s="48">
        <v>1902001</v>
      </c>
      <c r="X551" s="48">
        <v>4</v>
      </c>
      <c r="AB551" s="48" t="s">
        <v>4399</v>
      </c>
      <c r="AF551" s="48">
        <v>1101001</v>
      </c>
    </row>
    <row r="552" spans="1:32" ht="14.25">
      <c r="A552" s="48">
        <v>1071222</v>
      </c>
      <c r="D552" s="48" t="s">
        <v>3881</v>
      </c>
      <c r="E552" s="48" t="s">
        <v>623</v>
      </c>
      <c r="F552" s="48" t="s">
        <v>4399</v>
      </c>
      <c r="G552" s="48">
        <v>2</v>
      </c>
      <c r="H552" s="48">
        <v>63</v>
      </c>
      <c r="I552" s="48">
        <v>2907</v>
      </c>
      <c r="J552" s="48">
        <v>1005</v>
      </c>
      <c r="K552" s="48">
        <v>12577</v>
      </c>
      <c r="L552" s="48">
        <v>0</v>
      </c>
      <c r="M552" s="48">
        <v>1.5</v>
      </c>
      <c r="N552" s="48">
        <v>0</v>
      </c>
      <c r="O552" s="48">
        <v>0</v>
      </c>
      <c r="P552" s="48">
        <v>950</v>
      </c>
      <c r="Q552" s="48">
        <v>0</v>
      </c>
      <c r="R552" s="48">
        <v>0</v>
      </c>
      <c r="S552" s="48">
        <v>1907009</v>
      </c>
      <c r="T552" s="48">
        <v>1</v>
      </c>
      <c r="U552" s="48">
        <v>1903009</v>
      </c>
      <c r="V552" s="48">
        <v>4</v>
      </c>
      <c r="W552" s="48">
        <v>1904010</v>
      </c>
      <c r="X552" s="48">
        <v>4</v>
      </c>
      <c r="Y552" s="48">
        <v>1904014</v>
      </c>
      <c r="Z552" s="48">
        <v>4</v>
      </c>
      <c r="AC552" s="48">
        <v>4</v>
      </c>
      <c r="AD552" s="48">
        <v>4</v>
      </c>
      <c r="AE552" s="48">
        <v>2</v>
      </c>
      <c r="AF552" s="48">
        <v>1102009</v>
      </c>
    </row>
    <row r="553" spans="1:32" ht="14.25">
      <c r="A553" s="48">
        <v>1071231</v>
      </c>
      <c r="D553" s="48" t="s">
        <v>3879</v>
      </c>
      <c r="E553" s="48" t="s">
        <v>3853</v>
      </c>
      <c r="F553" s="48" t="s">
        <v>4400</v>
      </c>
      <c r="G553" s="48">
        <v>1</v>
      </c>
      <c r="H553" s="48">
        <v>63</v>
      </c>
      <c r="I553" s="48">
        <v>2708</v>
      </c>
      <c r="J553" s="48">
        <v>1212</v>
      </c>
      <c r="K553" s="48">
        <v>9146</v>
      </c>
      <c r="L553" s="48">
        <v>0</v>
      </c>
      <c r="M553" s="48">
        <v>1.5</v>
      </c>
      <c r="N553" s="48">
        <v>0</v>
      </c>
      <c r="O553" s="48">
        <v>0</v>
      </c>
      <c r="P553" s="48">
        <v>950</v>
      </c>
      <c r="Q553" s="48">
        <v>0</v>
      </c>
      <c r="R553" s="48">
        <v>0</v>
      </c>
      <c r="S553" s="48">
        <v>1906011</v>
      </c>
      <c r="T553" s="48">
        <v>1</v>
      </c>
      <c r="U553" s="48">
        <v>1901011</v>
      </c>
      <c r="V553" s="48">
        <v>4</v>
      </c>
      <c r="W553" s="48">
        <v>1902011</v>
      </c>
      <c r="X553" s="48">
        <v>4</v>
      </c>
      <c r="AB553" s="48" t="s">
        <v>4401</v>
      </c>
      <c r="AF553" s="48">
        <v>1101011</v>
      </c>
    </row>
    <row r="554" spans="1:32" ht="14.25">
      <c r="A554" s="48">
        <v>1071232</v>
      </c>
      <c r="D554" s="48" t="s">
        <v>3881</v>
      </c>
      <c r="E554" s="48" t="s">
        <v>596</v>
      </c>
      <c r="F554" s="48" t="s">
        <v>4401</v>
      </c>
      <c r="G554" s="48">
        <v>2</v>
      </c>
      <c r="H554" s="48">
        <v>63</v>
      </c>
      <c r="I554" s="48">
        <v>2907</v>
      </c>
      <c r="J554" s="48">
        <v>1005</v>
      </c>
      <c r="K554" s="48">
        <v>12577</v>
      </c>
      <c r="L554" s="48">
        <v>0</v>
      </c>
      <c r="M554" s="48">
        <v>1.5</v>
      </c>
      <c r="N554" s="48">
        <v>0</v>
      </c>
      <c r="O554" s="48">
        <v>0</v>
      </c>
      <c r="P554" s="48">
        <v>950</v>
      </c>
      <c r="Q554" s="48">
        <v>0</v>
      </c>
      <c r="R554" s="48">
        <v>0</v>
      </c>
      <c r="S554" s="48">
        <v>1907017</v>
      </c>
      <c r="T554" s="48">
        <v>1</v>
      </c>
      <c r="U554" s="48">
        <v>1903017</v>
      </c>
      <c r="V554" s="48">
        <v>4</v>
      </c>
      <c r="W554" s="48">
        <v>1904008</v>
      </c>
      <c r="X554" s="48">
        <v>4</v>
      </c>
      <c r="Y554" s="48">
        <v>1904010</v>
      </c>
      <c r="Z554" s="48">
        <v>4</v>
      </c>
      <c r="AC554" s="48">
        <v>4</v>
      </c>
      <c r="AD554" s="48">
        <v>4</v>
      </c>
      <c r="AE554" s="48">
        <v>3</v>
      </c>
      <c r="AF554" s="48">
        <v>1102017</v>
      </c>
    </row>
    <row r="555" spans="1:32" ht="14.25">
      <c r="A555" s="48">
        <v>1071311</v>
      </c>
      <c r="D555" s="48" t="s">
        <v>3879</v>
      </c>
      <c r="E555" s="48" t="s">
        <v>3823</v>
      </c>
      <c r="F555" s="48" t="s">
        <v>4402</v>
      </c>
      <c r="G555" s="48">
        <v>1</v>
      </c>
      <c r="H555" s="48">
        <v>64</v>
      </c>
      <c r="I555" s="48">
        <v>2951</v>
      </c>
      <c r="J555" s="48">
        <v>1299</v>
      </c>
      <c r="K555" s="48">
        <v>10234</v>
      </c>
      <c r="L555" s="48">
        <v>0</v>
      </c>
      <c r="M555" s="48">
        <v>1.5</v>
      </c>
      <c r="N555" s="48">
        <v>0</v>
      </c>
      <c r="O555" s="48">
        <v>0</v>
      </c>
      <c r="P555" s="48">
        <v>950</v>
      </c>
      <c r="Q555" s="48">
        <v>0</v>
      </c>
      <c r="R555" s="48">
        <v>0</v>
      </c>
      <c r="S555" s="48">
        <v>1906009</v>
      </c>
      <c r="T555" s="48">
        <v>1</v>
      </c>
      <c r="U555" s="48">
        <v>1901009</v>
      </c>
      <c r="V555" s="48">
        <v>4</v>
      </c>
      <c r="W555" s="48">
        <v>1902009</v>
      </c>
      <c r="X555" s="48">
        <v>4</v>
      </c>
      <c r="AB555" s="48" t="s">
        <v>4403</v>
      </c>
      <c r="AF555" s="48">
        <v>1101009</v>
      </c>
    </row>
    <row r="556" spans="1:32" ht="14.25">
      <c r="A556" s="48">
        <v>1071312</v>
      </c>
      <c r="D556" s="48" t="s">
        <v>3881</v>
      </c>
      <c r="E556" s="48" t="s">
        <v>3824</v>
      </c>
      <c r="F556" s="48" t="s">
        <v>4403</v>
      </c>
      <c r="G556" s="48">
        <v>2</v>
      </c>
      <c r="H556" s="48">
        <v>64</v>
      </c>
      <c r="I556" s="48">
        <v>3459</v>
      </c>
      <c r="J556" s="48">
        <v>1356</v>
      </c>
      <c r="K556" s="48">
        <v>15245</v>
      </c>
      <c r="L556" s="48">
        <v>0</v>
      </c>
      <c r="M556" s="48">
        <v>1.5</v>
      </c>
      <c r="N556" s="48">
        <v>0</v>
      </c>
      <c r="O556" s="48">
        <v>0</v>
      </c>
      <c r="P556" s="48">
        <v>950</v>
      </c>
      <c r="Q556" s="48">
        <v>0</v>
      </c>
      <c r="R556" s="48">
        <v>0</v>
      </c>
      <c r="S556" s="48">
        <v>1907014</v>
      </c>
      <c r="T556" s="48">
        <v>1</v>
      </c>
      <c r="U556" s="48">
        <v>1903014</v>
      </c>
      <c r="V556" s="48">
        <v>4</v>
      </c>
      <c r="W556" s="48">
        <v>1904002</v>
      </c>
      <c r="X556" s="48">
        <v>4</v>
      </c>
      <c r="Y556" s="48">
        <v>1904006</v>
      </c>
      <c r="Z556" s="48">
        <v>4</v>
      </c>
      <c r="AC556" s="48">
        <v>4</v>
      </c>
      <c r="AD556" s="48">
        <v>4</v>
      </c>
      <c r="AE556" s="48">
        <v>1</v>
      </c>
      <c r="AF556" s="48">
        <v>1102014</v>
      </c>
    </row>
    <row r="557" spans="1:32" ht="14.25">
      <c r="A557" s="48">
        <v>1071321</v>
      </c>
      <c r="D557" s="48" t="s">
        <v>3879</v>
      </c>
      <c r="E557" s="48" t="s">
        <v>3801</v>
      </c>
      <c r="F557" s="48" t="s">
        <v>4404</v>
      </c>
      <c r="G557" s="48">
        <v>1</v>
      </c>
      <c r="H557" s="48">
        <v>64</v>
      </c>
      <c r="I557" s="48">
        <v>2802</v>
      </c>
      <c r="J557" s="48">
        <v>1227</v>
      </c>
      <c r="K557" s="48">
        <v>9487</v>
      </c>
      <c r="L557" s="48">
        <v>0</v>
      </c>
      <c r="M557" s="48">
        <v>1.5</v>
      </c>
      <c r="N557" s="48">
        <v>0</v>
      </c>
      <c r="O557" s="48">
        <v>0</v>
      </c>
      <c r="P557" s="48">
        <v>950</v>
      </c>
      <c r="Q557" s="48">
        <v>0</v>
      </c>
      <c r="R557" s="48">
        <v>0</v>
      </c>
      <c r="S557" s="48">
        <v>1906008</v>
      </c>
      <c r="T557" s="48">
        <v>1</v>
      </c>
      <c r="U557" s="48">
        <v>1901008</v>
      </c>
      <c r="V557" s="48">
        <v>4</v>
      </c>
      <c r="W557" s="48">
        <v>1902008</v>
      </c>
      <c r="X557" s="48">
        <v>4</v>
      </c>
      <c r="AB557" s="48" t="s">
        <v>4405</v>
      </c>
      <c r="AF557" s="48">
        <v>1101008</v>
      </c>
    </row>
    <row r="558" spans="1:32" ht="14.25">
      <c r="A558" s="48">
        <v>1071322</v>
      </c>
      <c r="D558" s="48" t="s">
        <v>3881</v>
      </c>
      <c r="E558" s="48" t="s">
        <v>3841</v>
      </c>
      <c r="F558" s="48" t="s">
        <v>4405</v>
      </c>
      <c r="G558" s="48">
        <v>2</v>
      </c>
      <c r="H558" s="48">
        <v>64</v>
      </c>
      <c r="I558" s="48">
        <v>2944</v>
      </c>
      <c r="J558" s="48">
        <v>1019</v>
      </c>
      <c r="K558" s="48">
        <v>12831</v>
      </c>
      <c r="L558" s="48">
        <v>0</v>
      </c>
      <c r="M558" s="48">
        <v>1.5</v>
      </c>
      <c r="N558" s="48">
        <v>0</v>
      </c>
      <c r="O558" s="48">
        <v>0</v>
      </c>
      <c r="P558" s="48">
        <v>950</v>
      </c>
      <c r="Q558" s="48">
        <v>0</v>
      </c>
      <c r="R558" s="48">
        <v>0</v>
      </c>
      <c r="S558" s="48">
        <v>1907013</v>
      </c>
      <c r="T558" s="48">
        <v>1</v>
      </c>
      <c r="U558" s="48">
        <v>1903013</v>
      </c>
      <c r="V558" s="48">
        <v>4</v>
      </c>
      <c r="W558" s="48">
        <v>1904008</v>
      </c>
      <c r="X558" s="48">
        <v>4</v>
      </c>
      <c r="Y558" s="48">
        <v>1904010</v>
      </c>
      <c r="Z558" s="48">
        <v>4</v>
      </c>
      <c r="AC558" s="48">
        <v>4</v>
      </c>
      <c r="AD558" s="48">
        <v>4</v>
      </c>
      <c r="AE558" s="48">
        <v>3</v>
      </c>
      <c r="AF558" s="48">
        <v>1102013</v>
      </c>
    </row>
    <row r="559" spans="1:32" ht="14.25">
      <c r="A559" s="48">
        <v>1071331</v>
      </c>
      <c r="D559" s="48" t="s">
        <v>3879</v>
      </c>
      <c r="E559" s="48" t="s">
        <v>3839</v>
      </c>
      <c r="F559" s="48" t="s">
        <v>4406</v>
      </c>
      <c r="G559" s="48">
        <v>1</v>
      </c>
      <c r="H559" s="48">
        <v>64</v>
      </c>
      <c r="I559" s="48">
        <v>2802</v>
      </c>
      <c r="J559" s="48">
        <v>1227</v>
      </c>
      <c r="K559" s="48">
        <v>9487</v>
      </c>
      <c r="L559" s="48">
        <v>0</v>
      </c>
      <c r="M559" s="48">
        <v>1.5</v>
      </c>
      <c r="N559" s="48">
        <v>0</v>
      </c>
      <c r="O559" s="48">
        <v>0</v>
      </c>
      <c r="P559" s="48">
        <v>950</v>
      </c>
      <c r="Q559" s="48">
        <v>0</v>
      </c>
      <c r="R559" s="48">
        <v>0</v>
      </c>
      <c r="S559" s="48">
        <v>1906012</v>
      </c>
      <c r="T559" s="48">
        <v>1</v>
      </c>
      <c r="U559" s="48">
        <v>1901012</v>
      </c>
      <c r="V559" s="48">
        <v>4</v>
      </c>
      <c r="W559" s="48">
        <v>1902012</v>
      </c>
      <c r="X559" s="48">
        <v>4</v>
      </c>
      <c r="AB559" s="48" t="s">
        <v>4407</v>
      </c>
      <c r="AF559" s="48">
        <v>1101012</v>
      </c>
    </row>
    <row r="560" spans="1:32" ht="14.25">
      <c r="A560" s="48">
        <v>1071332</v>
      </c>
      <c r="D560" s="48" t="s">
        <v>3881</v>
      </c>
      <c r="E560" s="48" t="s">
        <v>3840</v>
      </c>
      <c r="F560" s="48" t="s">
        <v>4407</v>
      </c>
      <c r="G560" s="48">
        <v>2</v>
      </c>
      <c r="H560" s="48">
        <v>64</v>
      </c>
      <c r="I560" s="48">
        <v>2944</v>
      </c>
      <c r="J560" s="48">
        <v>1019</v>
      </c>
      <c r="K560" s="48">
        <v>12831</v>
      </c>
      <c r="L560" s="48">
        <v>0</v>
      </c>
      <c r="M560" s="48">
        <v>1.5</v>
      </c>
      <c r="N560" s="48">
        <v>0</v>
      </c>
      <c r="O560" s="48">
        <v>0</v>
      </c>
      <c r="P560" s="48">
        <v>950</v>
      </c>
      <c r="Q560" s="48">
        <v>0</v>
      </c>
      <c r="R560" s="48">
        <v>0</v>
      </c>
      <c r="S560" s="48">
        <v>1907018</v>
      </c>
      <c r="T560" s="48">
        <v>1</v>
      </c>
      <c r="U560" s="48">
        <v>1903018</v>
      </c>
      <c r="V560" s="48">
        <v>4</v>
      </c>
      <c r="W560" s="48">
        <v>1904012</v>
      </c>
      <c r="X560" s="48">
        <v>4</v>
      </c>
      <c r="Y560" s="48">
        <v>1904010</v>
      </c>
      <c r="Z560" s="48">
        <v>4</v>
      </c>
      <c r="AC560" s="48">
        <v>4</v>
      </c>
      <c r="AD560" s="48">
        <v>4</v>
      </c>
      <c r="AE560" s="48">
        <v>2</v>
      </c>
      <c r="AF560" s="48">
        <v>1102018</v>
      </c>
    </row>
    <row r="561" spans="1:32" ht="14.25">
      <c r="A561" s="48">
        <v>1071411</v>
      </c>
      <c r="D561" s="48" t="s">
        <v>3879</v>
      </c>
      <c r="E561" s="48" t="s">
        <v>3851</v>
      </c>
      <c r="F561" s="48" t="s">
        <v>4408</v>
      </c>
      <c r="G561" s="48">
        <v>1</v>
      </c>
      <c r="H561" s="48">
        <v>64</v>
      </c>
      <c r="I561" s="48">
        <v>3124</v>
      </c>
      <c r="J561" s="48">
        <v>1321</v>
      </c>
      <c r="K561" s="48">
        <v>10234</v>
      </c>
      <c r="L561" s="48">
        <v>0</v>
      </c>
      <c r="M561" s="48">
        <v>1.5</v>
      </c>
      <c r="N561" s="48">
        <v>0</v>
      </c>
      <c r="O561" s="48">
        <v>0</v>
      </c>
      <c r="P561" s="48">
        <v>950</v>
      </c>
      <c r="Q561" s="48">
        <v>0</v>
      </c>
      <c r="R561" s="48">
        <v>0</v>
      </c>
      <c r="S561" s="48">
        <v>1906007</v>
      </c>
      <c r="T561" s="48">
        <v>1</v>
      </c>
      <c r="U561" s="48">
        <v>1901007</v>
      </c>
      <c r="V561" s="48">
        <v>4</v>
      </c>
      <c r="W561" s="48">
        <v>1902007</v>
      </c>
      <c r="X561" s="48">
        <v>4</v>
      </c>
      <c r="AB561" s="48" t="s">
        <v>4409</v>
      </c>
      <c r="AF561" s="48">
        <v>1101007</v>
      </c>
    </row>
    <row r="562" spans="1:32" ht="14.25">
      <c r="A562" s="48">
        <v>1071412</v>
      </c>
      <c r="D562" s="48" t="s">
        <v>3881</v>
      </c>
      <c r="E562" s="48" t="s">
        <v>623</v>
      </c>
      <c r="F562" s="48" t="s">
        <v>4409</v>
      </c>
      <c r="G562" s="48">
        <v>2</v>
      </c>
      <c r="H562" s="48">
        <v>64</v>
      </c>
      <c r="I562" s="48">
        <v>3632</v>
      </c>
      <c r="J562" s="48">
        <v>1378</v>
      </c>
      <c r="K562" s="48">
        <v>15245</v>
      </c>
      <c r="L562" s="48">
        <v>0</v>
      </c>
      <c r="M562" s="48">
        <v>1.5</v>
      </c>
      <c r="N562" s="48">
        <v>0</v>
      </c>
      <c r="O562" s="48">
        <v>0</v>
      </c>
      <c r="P562" s="48">
        <v>950</v>
      </c>
      <c r="Q562" s="48">
        <v>0</v>
      </c>
      <c r="R562" s="48">
        <v>0</v>
      </c>
      <c r="S562" s="48">
        <v>1907009</v>
      </c>
      <c r="T562" s="48">
        <v>1</v>
      </c>
      <c r="U562" s="48">
        <v>1903009</v>
      </c>
      <c r="V562" s="48">
        <v>4</v>
      </c>
      <c r="W562" s="48">
        <v>1904010</v>
      </c>
      <c r="X562" s="48">
        <v>4</v>
      </c>
      <c r="Y562" s="48">
        <v>1904014</v>
      </c>
      <c r="Z562" s="48">
        <v>4</v>
      </c>
      <c r="AC562" s="48">
        <v>4</v>
      </c>
      <c r="AD562" s="48">
        <v>4</v>
      </c>
      <c r="AE562" s="48">
        <v>2</v>
      </c>
      <c r="AF562" s="48">
        <v>1102009</v>
      </c>
    </row>
    <row r="563" spans="1:32" ht="14.25">
      <c r="A563" s="48">
        <v>1071421</v>
      </c>
      <c r="D563" s="48" t="s">
        <v>3879</v>
      </c>
      <c r="E563" s="48" t="s">
        <v>3851</v>
      </c>
      <c r="F563" s="48" t="s">
        <v>4410</v>
      </c>
      <c r="G563" s="48">
        <v>1</v>
      </c>
      <c r="H563" s="48">
        <v>64</v>
      </c>
      <c r="I563" s="48">
        <v>2975</v>
      </c>
      <c r="J563" s="48">
        <v>1249</v>
      </c>
      <c r="K563" s="48">
        <v>9487</v>
      </c>
      <c r="L563" s="48">
        <v>0</v>
      </c>
      <c r="M563" s="48">
        <v>1.5</v>
      </c>
      <c r="N563" s="48">
        <v>0</v>
      </c>
      <c r="O563" s="48">
        <v>0</v>
      </c>
      <c r="P563" s="48">
        <v>950</v>
      </c>
      <c r="Q563" s="48">
        <v>0</v>
      </c>
      <c r="R563" s="48">
        <v>0</v>
      </c>
      <c r="S563" s="48">
        <v>1906007</v>
      </c>
      <c r="T563" s="48">
        <v>1</v>
      </c>
      <c r="U563" s="48">
        <v>1901007</v>
      </c>
      <c r="V563" s="48">
        <v>4</v>
      </c>
      <c r="W563" s="48">
        <v>1902007</v>
      </c>
      <c r="X563" s="48">
        <v>4</v>
      </c>
      <c r="AB563" s="48" t="s">
        <v>4411</v>
      </c>
      <c r="AF563" s="48">
        <v>1101007</v>
      </c>
    </row>
    <row r="564" spans="1:32" ht="14.25">
      <c r="A564" s="48">
        <v>1071422</v>
      </c>
      <c r="D564" s="48" t="s">
        <v>3881</v>
      </c>
      <c r="E564" s="48" t="s">
        <v>616</v>
      </c>
      <c r="F564" s="48" t="s">
        <v>4411</v>
      </c>
      <c r="G564" s="48">
        <v>2</v>
      </c>
      <c r="H564" s="48">
        <v>64</v>
      </c>
      <c r="I564" s="48">
        <v>2944</v>
      </c>
      <c r="J564" s="48">
        <v>1019</v>
      </c>
      <c r="K564" s="48">
        <v>12831</v>
      </c>
      <c r="L564" s="48">
        <v>0</v>
      </c>
      <c r="M564" s="48">
        <v>1.5</v>
      </c>
      <c r="N564" s="48">
        <v>0</v>
      </c>
      <c r="O564" s="48">
        <v>0</v>
      </c>
      <c r="P564" s="48">
        <v>950</v>
      </c>
      <c r="Q564" s="48">
        <v>0</v>
      </c>
      <c r="R564" s="48">
        <v>0</v>
      </c>
      <c r="S564" s="48">
        <v>1907003</v>
      </c>
      <c r="T564" s="48">
        <v>1</v>
      </c>
      <c r="U564" s="48">
        <v>1903003</v>
      </c>
      <c r="V564" s="48">
        <v>4</v>
      </c>
      <c r="W564" s="48">
        <v>1904008</v>
      </c>
      <c r="X564" s="48">
        <v>4</v>
      </c>
      <c r="Y564" s="48">
        <v>1904010</v>
      </c>
      <c r="Z564" s="48">
        <v>4</v>
      </c>
      <c r="AC564" s="48">
        <v>4</v>
      </c>
      <c r="AD564" s="48">
        <v>4</v>
      </c>
      <c r="AE564" s="48">
        <v>2</v>
      </c>
      <c r="AF564" s="48">
        <v>1102003</v>
      </c>
    </row>
    <row r="565" spans="1:32" ht="14.25">
      <c r="A565" s="48">
        <v>1071431</v>
      </c>
      <c r="D565" s="48" t="s">
        <v>3879</v>
      </c>
      <c r="E565" s="48" t="s">
        <v>3853</v>
      </c>
      <c r="F565" s="48" t="s">
        <v>4412</v>
      </c>
      <c r="G565" s="48">
        <v>1</v>
      </c>
      <c r="H565" s="48">
        <v>64</v>
      </c>
      <c r="I565" s="48">
        <v>2975</v>
      </c>
      <c r="J565" s="48">
        <v>1249</v>
      </c>
      <c r="K565" s="48">
        <v>9487</v>
      </c>
      <c r="L565" s="48">
        <v>0</v>
      </c>
      <c r="M565" s="48">
        <v>1.5</v>
      </c>
      <c r="N565" s="48">
        <v>0</v>
      </c>
      <c r="O565" s="48">
        <v>0</v>
      </c>
      <c r="P565" s="48">
        <v>950</v>
      </c>
      <c r="Q565" s="48">
        <v>0</v>
      </c>
      <c r="R565" s="48">
        <v>0</v>
      </c>
      <c r="S565" s="48">
        <v>1906011</v>
      </c>
      <c r="T565" s="48">
        <v>1</v>
      </c>
      <c r="U565" s="48">
        <v>1901011</v>
      </c>
      <c r="V565" s="48">
        <v>4</v>
      </c>
      <c r="W565" s="48">
        <v>1902011</v>
      </c>
      <c r="X565" s="48">
        <v>4</v>
      </c>
      <c r="AB565" s="48" t="s">
        <v>4413</v>
      </c>
      <c r="AF565" s="48">
        <v>1101011</v>
      </c>
    </row>
    <row r="566" spans="1:32" ht="14.25">
      <c r="A566" s="48">
        <v>1071432</v>
      </c>
      <c r="D566" s="48" t="s">
        <v>3881</v>
      </c>
      <c r="E566" s="48" t="s">
        <v>596</v>
      </c>
      <c r="F566" s="48" t="s">
        <v>4413</v>
      </c>
      <c r="G566" s="48">
        <v>2</v>
      </c>
      <c r="H566" s="48">
        <v>64</v>
      </c>
      <c r="I566" s="48">
        <v>2944</v>
      </c>
      <c r="J566" s="48">
        <v>1019</v>
      </c>
      <c r="K566" s="48">
        <v>12831</v>
      </c>
      <c r="L566" s="48">
        <v>0</v>
      </c>
      <c r="M566" s="48">
        <v>1.5</v>
      </c>
      <c r="N566" s="48">
        <v>0</v>
      </c>
      <c r="O566" s="48">
        <v>0</v>
      </c>
      <c r="P566" s="48">
        <v>950</v>
      </c>
      <c r="Q566" s="48">
        <v>0</v>
      </c>
      <c r="R566" s="48">
        <v>0</v>
      </c>
      <c r="S566" s="48">
        <v>1907017</v>
      </c>
      <c r="T566" s="48">
        <v>1</v>
      </c>
      <c r="U566" s="48">
        <v>1903017</v>
      </c>
      <c r="V566" s="48">
        <v>4</v>
      </c>
      <c r="W566" s="48">
        <v>1904008</v>
      </c>
      <c r="X566" s="48">
        <v>4</v>
      </c>
      <c r="Y566" s="48">
        <v>1904010</v>
      </c>
      <c r="Z566" s="48">
        <v>4</v>
      </c>
      <c r="AC566" s="48">
        <v>4</v>
      </c>
      <c r="AD566" s="48">
        <v>4</v>
      </c>
      <c r="AE566" s="48">
        <v>3</v>
      </c>
      <c r="AF566" s="48">
        <v>1102017</v>
      </c>
    </row>
    <row r="567" spans="1:32" ht="14.25">
      <c r="A567" s="48">
        <v>1071511</v>
      </c>
      <c r="D567" s="48" t="s">
        <v>3879</v>
      </c>
      <c r="E567" s="48" t="s">
        <v>1043</v>
      </c>
      <c r="F567" s="48" t="s">
        <v>4414</v>
      </c>
      <c r="G567" s="48">
        <v>1</v>
      </c>
      <c r="H567" s="48">
        <v>65</v>
      </c>
      <c r="I567" s="48">
        <v>3222</v>
      </c>
      <c r="J567" s="48">
        <v>1351</v>
      </c>
      <c r="K567" s="48">
        <v>10399</v>
      </c>
      <c r="L567" s="48">
        <v>0</v>
      </c>
      <c r="M567" s="48">
        <v>1.5</v>
      </c>
      <c r="N567" s="48">
        <v>0</v>
      </c>
      <c r="O567" s="48">
        <v>0</v>
      </c>
      <c r="P567" s="48">
        <v>950</v>
      </c>
      <c r="Q567" s="48">
        <v>0</v>
      </c>
      <c r="R567" s="48">
        <v>0</v>
      </c>
      <c r="S567" s="48">
        <v>1906005</v>
      </c>
      <c r="T567" s="48">
        <v>1</v>
      </c>
      <c r="U567" s="48">
        <v>1901005</v>
      </c>
      <c r="V567" s="48">
        <v>4</v>
      </c>
      <c r="W567" s="48">
        <v>1902005</v>
      </c>
      <c r="X567" s="48">
        <v>4</v>
      </c>
      <c r="AB567" s="48" t="s">
        <v>4415</v>
      </c>
      <c r="AF567" s="48">
        <v>1101005</v>
      </c>
    </row>
    <row r="568" spans="1:32" ht="14.25">
      <c r="A568" s="48">
        <v>1071512</v>
      </c>
      <c r="D568" s="48" t="s">
        <v>3881</v>
      </c>
      <c r="E568" s="48" t="s">
        <v>603</v>
      </c>
      <c r="F568" s="48" t="s">
        <v>4415</v>
      </c>
      <c r="G568" s="48">
        <v>2</v>
      </c>
      <c r="H568" s="48">
        <v>65</v>
      </c>
      <c r="I568" s="48">
        <v>3740</v>
      </c>
      <c r="J568" s="48">
        <v>1408</v>
      </c>
      <c r="K568" s="48">
        <v>15534</v>
      </c>
      <c r="L568" s="48">
        <v>0</v>
      </c>
      <c r="M568" s="48">
        <v>1.5</v>
      </c>
      <c r="N568" s="48">
        <v>0</v>
      </c>
      <c r="O568" s="48">
        <v>0</v>
      </c>
      <c r="P568" s="48">
        <v>950</v>
      </c>
      <c r="Q568" s="48">
        <v>0</v>
      </c>
      <c r="R568" s="48">
        <v>0</v>
      </c>
      <c r="S568" s="48">
        <v>1907001</v>
      </c>
      <c r="T568" s="48">
        <v>1</v>
      </c>
      <c r="U568" s="48">
        <v>1903001</v>
      </c>
      <c r="V568" s="48">
        <v>4</v>
      </c>
      <c r="W568" s="48">
        <v>1904001</v>
      </c>
      <c r="X568" s="48">
        <v>4</v>
      </c>
      <c r="Y568" s="48">
        <v>1904006</v>
      </c>
      <c r="Z568" s="48">
        <v>4</v>
      </c>
      <c r="AC568" s="48">
        <v>4</v>
      </c>
      <c r="AD568" s="48">
        <v>4</v>
      </c>
      <c r="AE568" s="48">
        <v>1</v>
      </c>
      <c r="AF568" s="48">
        <v>1102001</v>
      </c>
    </row>
    <row r="569" spans="1:32" ht="14.25">
      <c r="A569" s="48">
        <v>1071521</v>
      </c>
      <c r="D569" s="48" t="s">
        <v>3879</v>
      </c>
      <c r="E569" s="48" t="s">
        <v>513</v>
      </c>
      <c r="F569" s="48" t="s">
        <v>4416</v>
      </c>
      <c r="G569" s="48">
        <v>1</v>
      </c>
      <c r="H569" s="48">
        <v>65</v>
      </c>
      <c r="I569" s="48">
        <v>3068</v>
      </c>
      <c r="J569" s="48">
        <v>1276</v>
      </c>
      <c r="K569" s="48">
        <v>9633</v>
      </c>
      <c r="L569" s="48">
        <v>0</v>
      </c>
      <c r="M569" s="48">
        <v>1.5</v>
      </c>
      <c r="N569" s="48">
        <v>0</v>
      </c>
      <c r="O569" s="48">
        <v>0</v>
      </c>
      <c r="P569" s="48">
        <v>950</v>
      </c>
      <c r="Q569" s="48">
        <v>0</v>
      </c>
      <c r="R569" s="48">
        <v>0</v>
      </c>
      <c r="S569" s="48">
        <v>1906004</v>
      </c>
      <c r="T569" s="48">
        <v>1</v>
      </c>
      <c r="U569" s="48">
        <v>1901004</v>
      </c>
      <c r="V569" s="48">
        <v>4</v>
      </c>
      <c r="W569" s="48">
        <v>1902004</v>
      </c>
      <c r="X569" s="48">
        <v>4</v>
      </c>
      <c r="AB569" s="48" t="s">
        <v>4417</v>
      </c>
      <c r="AF569" s="48">
        <v>1101004</v>
      </c>
    </row>
    <row r="570" spans="1:32" ht="14.25">
      <c r="A570" s="48">
        <v>1071522</v>
      </c>
      <c r="D570" s="48" t="s">
        <v>3881</v>
      </c>
      <c r="E570" s="48" t="s">
        <v>601</v>
      </c>
      <c r="F570" s="48" t="s">
        <v>4417</v>
      </c>
      <c r="G570" s="48">
        <v>2</v>
      </c>
      <c r="H570" s="48">
        <v>65</v>
      </c>
      <c r="I570" s="48">
        <v>2981</v>
      </c>
      <c r="J570" s="48">
        <v>1033</v>
      </c>
      <c r="K570" s="48">
        <v>13085</v>
      </c>
      <c r="L570" s="48">
        <v>0</v>
      </c>
      <c r="M570" s="48">
        <v>1.5</v>
      </c>
      <c r="N570" s="48">
        <v>0</v>
      </c>
      <c r="O570" s="48">
        <v>0</v>
      </c>
      <c r="P570" s="48">
        <v>950</v>
      </c>
      <c r="Q570" s="48">
        <v>0</v>
      </c>
      <c r="R570" s="48">
        <v>0</v>
      </c>
      <c r="S570" s="48">
        <v>1907006</v>
      </c>
      <c r="T570" s="48">
        <v>1</v>
      </c>
      <c r="U570" s="48">
        <v>1903006</v>
      </c>
      <c r="V570" s="48">
        <v>4</v>
      </c>
      <c r="W570" s="48">
        <v>1904010</v>
      </c>
      <c r="X570" s="48">
        <v>4</v>
      </c>
      <c r="Y570" s="48">
        <v>1904008</v>
      </c>
      <c r="Z570" s="48">
        <v>4</v>
      </c>
      <c r="AC570" s="48">
        <v>4</v>
      </c>
      <c r="AD570" s="48">
        <v>4</v>
      </c>
      <c r="AE570" s="48">
        <v>2</v>
      </c>
      <c r="AF570" s="48">
        <v>1102006</v>
      </c>
    </row>
    <row r="571" spans="1:32" ht="14.25">
      <c r="A571" s="48">
        <v>1071531</v>
      </c>
      <c r="D571" s="48" t="s">
        <v>3879</v>
      </c>
      <c r="E571" s="48" t="s">
        <v>3851</v>
      </c>
      <c r="F571" s="48" t="s">
        <v>4418</v>
      </c>
      <c r="G571" s="48">
        <v>1</v>
      </c>
      <c r="H571" s="48">
        <v>65</v>
      </c>
      <c r="I571" s="48">
        <v>3068</v>
      </c>
      <c r="J571" s="48">
        <v>1276</v>
      </c>
      <c r="K571" s="48">
        <v>9633</v>
      </c>
      <c r="L571" s="48">
        <v>0</v>
      </c>
      <c r="M571" s="48">
        <v>1.5</v>
      </c>
      <c r="N571" s="48">
        <v>0</v>
      </c>
      <c r="O571" s="48">
        <v>0</v>
      </c>
      <c r="P571" s="48">
        <v>950</v>
      </c>
      <c r="Q571" s="48">
        <v>0</v>
      </c>
      <c r="R571" s="48">
        <v>0</v>
      </c>
      <c r="S571" s="48">
        <v>1906007</v>
      </c>
      <c r="T571" s="48">
        <v>1</v>
      </c>
      <c r="U571" s="48">
        <v>1901007</v>
      </c>
      <c r="V571" s="48">
        <v>4</v>
      </c>
      <c r="W571" s="48">
        <v>1902007</v>
      </c>
      <c r="X571" s="48">
        <v>4</v>
      </c>
      <c r="AB571" s="48" t="s">
        <v>4419</v>
      </c>
      <c r="AF571" s="48">
        <v>1101007</v>
      </c>
    </row>
    <row r="572" spans="1:32" ht="14.25">
      <c r="A572" s="48">
        <v>1071532</v>
      </c>
      <c r="D572" s="48" t="s">
        <v>3881</v>
      </c>
      <c r="E572" s="48" t="s">
        <v>599</v>
      </c>
      <c r="F572" s="48" t="s">
        <v>4419</v>
      </c>
      <c r="G572" s="48">
        <v>2</v>
      </c>
      <c r="H572" s="48">
        <v>65</v>
      </c>
      <c r="I572" s="48">
        <v>2981</v>
      </c>
      <c r="J572" s="48">
        <v>1033</v>
      </c>
      <c r="K572" s="48">
        <v>13085</v>
      </c>
      <c r="L572" s="48">
        <v>0</v>
      </c>
      <c r="M572" s="48">
        <v>1.5</v>
      </c>
      <c r="N572" s="48">
        <v>0</v>
      </c>
      <c r="O572" s="48">
        <v>0</v>
      </c>
      <c r="P572" s="48">
        <v>950</v>
      </c>
      <c r="Q572" s="48">
        <v>0</v>
      </c>
      <c r="R572" s="48">
        <v>0</v>
      </c>
      <c r="S572" s="48">
        <v>1907010</v>
      </c>
      <c r="T572" s="48">
        <v>1</v>
      </c>
      <c r="U572" s="48">
        <v>1903010</v>
      </c>
      <c r="V572" s="48">
        <v>4</v>
      </c>
      <c r="W572" s="48">
        <v>1904015</v>
      </c>
      <c r="X572" s="48">
        <v>4</v>
      </c>
      <c r="Y572" s="48">
        <v>1904012</v>
      </c>
      <c r="Z572" s="48">
        <v>4</v>
      </c>
      <c r="AC572" s="48">
        <v>4</v>
      </c>
      <c r="AD572" s="48">
        <v>4</v>
      </c>
      <c r="AE572" s="48">
        <v>3</v>
      </c>
      <c r="AF572" s="48">
        <v>1102010</v>
      </c>
    </row>
    <row r="573" spans="1:32" ht="14.25">
      <c r="A573" s="48">
        <v>1080111</v>
      </c>
      <c r="D573" s="48" t="s">
        <v>3879</v>
      </c>
      <c r="E573" s="48" t="s">
        <v>3839</v>
      </c>
      <c r="F573" s="48" t="s">
        <v>4420</v>
      </c>
      <c r="G573" s="48">
        <v>1</v>
      </c>
      <c r="H573" s="48">
        <v>67</v>
      </c>
      <c r="I573" s="48">
        <v>3700</v>
      </c>
      <c r="J573" s="48">
        <v>1500</v>
      </c>
      <c r="K573" s="48">
        <v>11380</v>
      </c>
      <c r="L573" s="48">
        <v>0</v>
      </c>
      <c r="M573" s="48">
        <v>1.5</v>
      </c>
      <c r="N573" s="48">
        <v>0</v>
      </c>
      <c r="O573" s="48">
        <v>0</v>
      </c>
      <c r="P573" s="48">
        <v>950</v>
      </c>
      <c r="Q573" s="48">
        <v>0</v>
      </c>
      <c r="R573" s="48">
        <v>0</v>
      </c>
      <c r="S573" s="48">
        <v>1906012</v>
      </c>
      <c r="T573" s="48">
        <v>1</v>
      </c>
      <c r="U573" s="48">
        <v>1901012</v>
      </c>
      <c r="V573" s="48">
        <v>5</v>
      </c>
      <c r="W573" s="48">
        <v>1902012</v>
      </c>
      <c r="X573" s="48">
        <v>5</v>
      </c>
      <c r="AB573" s="48" t="s">
        <v>4421</v>
      </c>
      <c r="AF573" s="48">
        <v>1101012</v>
      </c>
    </row>
    <row r="574" spans="1:32" ht="14.25">
      <c r="A574" s="48">
        <v>1080112</v>
      </c>
      <c r="D574" s="48" t="s">
        <v>3881</v>
      </c>
      <c r="E574" s="48" t="s">
        <v>3840</v>
      </c>
      <c r="F574" s="48" t="s">
        <v>4421</v>
      </c>
      <c r="G574" s="48">
        <v>2</v>
      </c>
      <c r="H574" s="48">
        <v>67</v>
      </c>
      <c r="I574" s="48">
        <v>3999</v>
      </c>
      <c r="J574" s="48">
        <v>1441</v>
      </c>
      <c r="K574" s="48">
        <v>16330</v>
      </c>
      <c r="L574" s="48">
        <v>0</v>
      </c>
      <c r="M574" s="48">
        <v>1.5</v>
      </c>
      <c r="N574" s="48">
        <v>0</v>
      </c>
      <c r="O574" s="48">
        <v>0</v>
      </c>
      <c r="P574" s="48">
        <v>950</v>
      </c>
      <c r="Q574" s="48">
        <v>0</v>
      </c>
      <c r="R574" s="48">
        <v>0</v>
      </c>
      <c r="S574" s="48">
        <v>1907018</v>
      </c>
      <c r="T574" s="48">
        <v>1</v>
      </c>
      <c r="U574" s="48">
        <v>1903018</v>
      </c>
      <c r="V574" s="48">
        <v>5</v>
      </c>
      <c r="W574" s="48">
        <v>1904012</v>
      </c>
      <c r="X574" s="48">
        <v>5</v>
      </c>
      <c r="Y574" s="48">
        <v>1904010</v>
      </c>
      <c r="Z574" s="48">
        <v>5</v>
      </c>
      <c r="AC574" s="48">
        <v>4</v>
      </c>
      <c r="AD574" s="48">
        <v>4</v>
      </c>
      <c r="AE574" s="48">
        <v>2</v>
      </c>
      <c r="AF574" s="48">
        <v>1102018</v>
      </c>
    </row>
    <row r="575" spans="1:32" ht="14.25">
      <c r="A575" s="48">
        <v>1080121</v>
      </c>
      <c r="D575" s="48" t="s">
        <v>3879</v>
      </c>
      <c r="E575" s="48" t="s">
        <v>3801</v>
      </c>
      <c r="F575" s="48" t="s">
        <v>4422</v>
      </c>
      <c r="G575" s="48">
        <v>1</v>
      </c>
      <c r="H575" s="48">
        <v>67</v>
      </c>
      <c r="I575" s="48">
        <v>3538</v>
      </c>
      <c r="J575" s="48">
        <v>1420</v>
      </c>
      <c r="K575" s="48">
        <v>10574</v>
      </c>
      <c r="L575" s="48">
        <v>0</v>
      </c>
      <c r="M575" s="48">
        <v>1.5</v>
      </c>
      <c r="N575" s="48">
        <v>0</v>
      </c>
      <c r="O575" s="48">
        <v>0</v>
      </c>
      <c r="P575" s="48">
        <v>950</v>
      </c>
      <c r="Q575" s="48">
        <v>0</v>
      </c>
      <c r="R575" s="48">
        <v>0</v>
      </c>
      <c r="S575" s="48">
        <v>1906008</v>
      </c>
      <c r="T575" s="48">
        <v>1</v>
      </c>
      <c r="U575" s="48">
        <v>1901008</v>
      </c>
      <c r="V575" s="48">
        <v>5</v>
      </c>
      <c r="W575" s="48">
        <v>1902008</v>
      </c>
      <c r="X575" s="48">
        <v>5</v>
      </c>
      <c r="AB575" s="48" t="s">
        <v>4423</v>
      </c>
      <c r="AF575" s="48">
        <v>1101008</v>
      </c>
    </row>
    <row r="576" spans="1:32" ht="14.25">
      <c r="A576" s="48">
        <v>1080122</v>
      </c>
      <c r="D576" s="48" t="s">
        <v>3881</v>
      </c>
      <c r="E576" s="48" t="s">
        <v>3841</v>
      </c>
      <c r="F576" s="48" t="s">
        <v>4423</v>
      </c>
      <c r="G576" s="48">
        <v>2</v>
      </c>
      <c r="H576" s="48">
        <v>67</v>
      </c>
      <c r="I576" s="48">
        <v>3056</v>
      </c>
      <c r="J576" s="48">
        <v>1062</v>
      </c>
      <c r="K576" s="48">
        <v>13593</v>
      </c>
      <c r="L576" s="48">
        <v>0</v>
      </c>
      <c r="M576" s="48">
        <v>1.5</v>
      </c>
      <c r="N576" s="48">
        <v>0</v>
      </c>
      <c r="O576" s="48">
        <v>0</v>
      </c>
      <c r="P576" s="48">
        <v>950</v>
      </c>
      <c r="Q576" s="48">
        <v>0</v>
      </c>
      <c r="R576" s="48">
        <v>0</v>
      </c>
      <c r="S576" s="48">
        <v>1907013</v>
      </c>
      <c r="T576" s="48">
        <v>1</v>
      </c>
      <c r="U576" s="48">
        <v>1903013</v>
      </c>
      <c r="V576" s="48">
        <v>5</v>
      </c>
      <c r="W576" s="48">
        <v>1904008</v>
      </c>
      <c r="X576" s="48">
        <v>5</v>
      </c>
      <c r="Y576" s="48">
        <v>1904010</v>
      </c>
      <c r="Z576" s="48">
        <v>5</v>
      </c>
      <c r="AC576" s="48">
        <v>4</v>
      </c>
      <c r="AD576" s="48">
        <v>4</v>
      </c>
      <c r="AE576" s="48">
        <v>3</v>
      </c>
      <c r="AF576" s="48">
        <v>1102013</v>
      </c>
    </row>
    <row r="577" spans="1:32" ht="14.25">
      <c r="A577" s="48">
        <v>1080131</v>
      </c>
      <c r="D577" s="48" t="s">
        <v>3879</v>
      </c>
      <c r="E577" s="48" t="s">
        <v>3838</v>
      </c>
      <c r="F577" s="48" t="s">
        <v>4424</v>
      </c>
      <c r="G577" s="48">
        <v>1</v>
      </c>
      <c r="H577" s="48">
        <v>67</v>
      </c>
      <c r="I577" s="48">
        <v>3538</v>
      </c>
      <c r="J577" s="48">
        <v>1420</v>
      </c>
      <c r="K577" s="48">
        <v>10574</v>
      </c>
      <c r="L577" s="48">
        <v>0</v>
      </c>
      <c r="M577" s="48">
        <v>1.5</v>
      </c>
      <c r="N577" s="48">
        <v>0</v>
      </c>
      <c r="O577" s="48">
        <v>0</v>
      </c>
      <c r="P577" s="48">
        <v>950</v>
      </c>
      <c r="Q577" s="48">
        <v>0</v>
      </c>
      <c r="R577" s="48">
        <v>0</v>
      </c>
      <c r="S577" s="48">
        <v>1906013</v>
      </c>
      <c r="T577" s="48">
        <v>1</v>
      </c>
      <c r="U577" s="48">
        <v>1901013</v>
      </c>
      <c r="V577" s="48">
        <v>5</v>
      </c>
      <c r="W577" s="48">
        <v>1902013</v>
      </c>
      <c r="X577" s="48">
        <v>5</v>
      </c>
      <c r="AB577" s="48" t="s">
        <v>4425</v>
      </c>
      <c r="AF577" s="48">
        <v>1101013</v>
      </c>
    </row>
    <row r="578" spans="1:32" ht="14.25">
      <c r="A578" s="48">
        <v>1080132</v>
      </c>
      <c r="D578" s="48" t="s">
        <v>3881</v>
      </c>
      <c r="E578" s="48" t="s">
        <v>3818</v>
      </c>
      <c r="F578" s="48" t="s">
        <v>4425</v>
      </c>
      <c r="G578" s="48">
        <v>2</v>
      </c>
      <c r="H578" s="48">
        <v>67</v>
      </c>
      <c r="I578" s="48">
        <v>3295</v>
      </c>
      <c r="J578" s="48">
        <v>1178</v>
      </c>
      <c r="K578" s="48">
        <v>14027</v>
      </c>
      <c r="L578" s="48">
        <v>0</v>
      </c>
      <c r="M578" s="48">
        <v>1.5</v>
      </c>
      <c r="N578" s="48">
        <v>0</v>
      </c>
      <c r="O578" s="48">
        <v>0</v>
      </c>
      <c r="P578" s="48">
        <v>950</v>
      </c>
      <c r="Q578" s="48">
        <v>0</v>
      </c>
      <c r="R578" s="48">
        <v>0</v>
      </c>
      <c r="S578" s="48">
        <v>1907019</v>
      </c>
      <c r="T578" s="48">
        <v>1</v>
      </c>
      <c r="U578" s="48">
        <v>1903019</v>
      </c>
      <c r="V578" s="48">
        <v>5</v>
      </c>
      <c r="W578" s="48">
        <v>1904014</v>
      </c>
      <c r="X578" s="48">
        <v>5</v>
      </c>
      <c r="Y578" s="48">
        <v>1904016</v>
      </c>
      <c r="Z578" s="48">
        <v>5</v>
      </c>
      <c r="AC578" s="48">
        <v>4</v>
      </c>
      <c r="AD578" s="48">
        <v>4</v>
      </c>
      <c r="AE578" s="48">
        <v>1</v>
      </c>
      <c r="AF578" s="48">
        <v>1102019</v>
      </c>
    </row>
    <row r="579" spans="1:32" ht="14.25">
      <c r="A579" s="48">
        <v>1080211</v>
      </c>
      <c r="D579" s="48" t="s">
        <v>3879</v>
      </c>
      <c r="E579" s="48" t="s">
        <v>3781</v>
      </c>
      <c r="F579" s="48" t="s">
        <v>4426</v>
      </c>
      <c r="G579" s="48">
        <v>1</v>
      </c>
      <c r="H579" s="48">
        <v>68</v>
      </c>
      <c r="I579" s="48">
        <v>3971</v>
      </c>
      <c r="J579" s="48">
        <v>1679</v>
      </c>
      <c r="K579" s="48">
        <v>12327</v>
      </c>
      <c r="L579" s="48">
        <v>0</v>
      </c>
      <c r="M579" s="48">
        <v>1.5</v>
      </c>
      <c r="N579" s="48">
        <v>0</v>
      </c>
      <c r="O579" s="48">
        <v>0</v>
      </c>
      <c r="P579" s="48">
        <v>950</v>
      </c>
      <c r="Q579" s="48">
        <v>0</v>
      </c>
      <c r="R579" s="48">
        <v>0</v>
      </c>
      <c r="S579" s="48">
        <v>1906001</v>
      </c>
      <c r="T579" s="48">
        <v>1</v>
      </c>
      <c r="U579" s="48">
        <v>1901001</v>
      </c>
      <c r="V579" s="48">
        <v>5</v>
      </c>
      <c r="W579" s="48">
        <v>1902001</v>
      </c>
      <c r="X579" s="48">
        <v>5</v>
      </c>
      <c r="AB579" s="48" t="s">
        <v>4427</v>
      </c>
      <c r="AF579" s="48">
        <v>1101001</v>
      </c>
    </row>
    <row r="580" spans="1:32" ht="14.25">
      <c r="A580" s="48">
        <v>1080212</v>
      </c>
      <c r="D580" s="48" t="s">
        <v>3881</v>
      </c>
      <c r="E580" s="48" t="s">
        <v>597</v>
      </c>
      <c r="F580" s="48" t="s">
        <v>4427</v>
      </c>
      <c r="G580" s="48">
        <v>2</v>
      </c>
      <c r="H580" s="48">
        <v>68</v>
      </c>
      <c r="I580" s="48">
        <v>4042</v>
      </c>
      <c r="J580" s="48">
        <v>1457</v>
      </c>
      <c r="K580" s="48">
        <v>16619</v>
      </c>
      <c r="L580" s="48">
        <v>0</v>
      </c>
      <c r="M580" s="48">
        <v>1.5</v>
      </c>
      <c r="N580" s="48">
        <v>0</v>
      </c>
      <c r="O580" s="48">
        <v>0</v>
      </c>
      <c r="P580" s="48">
        <v>950</v>
      </c>
      <c r="Q580" s="48">
        <v>0</v>
      </c>
      <c r="R580" s="48">
        <v>0</v>
      </c>
      <c r="S580" s="48">
        <v>1907002</v>
      </c>
      <c r="T580" s="48">
        <v>1</v>
      </c>
      <c r="U580" s="48">
        <v>1903002</v>
      </c>
      <c r="V580" s="48">
        <v>5</v>
      </c>
      <c r="W580" s="48">
        <v>1904004</v>
      </c>
      <c r="X580" s="48">
        <v>5</v>
      </c>
      <c r="Y580" s="48">
        <v>1904005</v>
      </c>
      <c r="Z580" s="48">
        <v>5</v>
      </c>
      <c r="AC580" s="48">
        <v>4</v>
      </c>
      <c r="AD580" s="48">
        <v>4</v>
      </c>
      <c r="AE580" s="48">
        <v>1</v>
      </c>
      <c r="AF580" s="48">
        <v>1102002</v>
      </c>
    </row>
    <row r="581" spans="1:32" ht="14.25">
      <c r="A581" s="48">
        <v>1080221</v>
      </c>
      <c r="D581" s="48" t="s">
        <v>3879</v>
      </c>
      <c r="E581" s="48" t="s">
        <v>3859</v>
      </c>
      <c r="F581" s="48" t="s">
        <v>4428</v>
      </c>
      <c r="G581" s="48">
        <v>1</v>
      </c>
      <c r="H581" s="48">
        <v>68</v>
      </c>
      <c r="I581" s="48">
        <v>3804</v>
      </c>
      <c r="J581" s="48">
        <v>1598</v>
      </c>
      <c r="K581" s="48">
        <v>11501</v>
      </c>
      <c r="L581" s="48">
        <v>0</v>
      </c>
      <c r="M581" s="48">
        <v>1.5</v>
      </c>
      <c r="N581" s="48">
        <v>0</v>
      </c>
      <c r="O581" s="48">
        <v>0</v>
      </c>
      <c r="P581" s="48">
        <v>950</v>
      </c>
      <c r="Q581" s="48">
        <v>0</v>
      </c>
      <c r="R581" s="48">
        <v>0</v>
      </c>
      <c r="S581" s="48">
        <v>1906003</v>
      </c>
      <c r="T581" s="48">
        <v>1</v>
      </c>
      <c r="U581" s="48">
        <v>1901003</v>
      </c>
      <c r="V581" s="48">
        <v>5</v>
      </c>
      <c r="W581" s="48">
        <v>1902003</v>
      </c>
      <c r="X581" s="48">
        <v>5</v>
      </c>
      <c r="AB581" s="48" t="s">
        <v>4429</v>
      </c>
      <c r="AF581" s="48">
        <v>1101003</v>
      </c>
    </row>
    <row r="582" spans="1:32" ht="14.25">
      <c r="A582" s="48">
        <v>1080222</v>
      </c>
      <c r="D582" s="48" t="s">
        <v>3881</v>
      </c>
      <c r="E582" s="48" t="s">
        <v>3855</v>
      </c>
      <c r="F582" s="48" t="s">
        <v>4429</v>
      </c>
      <c r="G582" s="48">
        <v>2</v>
      </c>
      <c r="H582" s="48">
        <v>68</v>
      </c>
      <c r="I582" s="48">
        <v>3093</v>
      </c>
      <c r="J582" s="48">
        <v>1076</v>
      </c>
      <c r="K582" s="48">
        <v>13848</v>
      </c>
      <c r="L582" s="48">
        <v>0</v>
      </c>
      <c r="M582" s="48">
        <v>1.5</v>
      </c>
      <c r="N582" s="48">
        <v>0</v>
      </c>
      <c r="O582" s="48">
        <v>0</v>
      </c>
      <c r="P582" s="48">
        <v>950</v>
      </c>
      <c r="Q582" s="48">
        <v>0</v>
      </c>
      <c r="R582" s="48">
        <v>0</v>
      </c>
      <c r="S582" s="48">
        <v>1907005</v>
      </c>
      <c r="T582" s="48">
        <v>1</v>
      </c>
      <c r="U582" s="48">
        <v>1903005</v>
      </c>
      <c r="V582" s="48">
        <v>5</v>
      </c>
      <c r="W582" s="48">
        <v>1904012</v>
      </c>
      <c r="X582" s="48">
        <v>5</v>
      </c>
      <c r="Y582" s="48">
        <v>1904014</v>
      </c>
      <c r="Z582" s="48">
        <v>5</v>
      </c>
      <c r="AC582" s="48">
        <v>4</v>
      </c>
      <c r="AD582" s="48">
        <v>4</v>
      </c>
      <c r="AE582" s="48">
        <v>3</v>
      </c>
      <c r="AF582" s="48">
        <v>1102005</v>
      </c>
    </row>
    <row r="583" spans="1:32" ht="14.25">
      <c r="A583" s="48">
        <v>1080231</v>
      </c>
      <c r="D583" s="48" t="s">
        <v>3879</v>
      </c>
      <c r="E583" s="48" t="s">
        <v>3849</v>
      </c>
      <c r="F583" s="48" t="s">
        <v>4430</v>
      </c>
      <c r="G583" s="48">
        <v>1</v>
      </c>
      <c r="H583" s="48">
        <v>68</v>
      </c>
      <c r="I583" s="48">
        <v>3804</v>
      </c>
      <c r="J583" s="48">
        <v>1598</v>
      </c>
      <c r="K583" s="48">
        <v>11501</v>
      </c>
      <c r="L583" s="48">
        <v>0</v>
      </c>
      <c r="M583" s="48">
        <v>1.5</v>
      </c>
      <c r="N583" s="48">
        <v>0</v>
      </c>
      <c r="O583" s="48">
        <v>0</v>
      </c>
      <c r="P583" s="48">
        <v>950</v>
      </c>
      <c r="Q583" s="48">
        <v>0</v>
      </c>
      <c r="R583" s="48">
        <v>0</v>
      </c>
      <c r="S583" s="48">
        <v>1906014</v>
      </c>
      <c r="T583" s="48">
        <v>1</v>
      </c>
      <c r="U583" s="48">
        <v>1901014</v>
      </c>
      <c r="V583" s="48">
        <v>5</v>
      </c>
      <c r="W583" s="48">
        <v>1902014</v>
      </c>
      <c r="X583" s="48">
        <v>5</v>
      </c>
      <c r="AB583" s="48" t="s">
        <v>4431</v>
      </c>
      <c r="AF583" s="48">
        <v>1101014</v>
      </c>
    </row>
    <row r="584" spans="1:32" ht="14.25">
      <c r="A584" s="48">
        <v>1080232</v>
      </c>
      <c r="D584" s="48" t="s">
        <v>3881</v>
      </c>
      <c r="E584" s="48" t="s">
        <v>3850</v>
      </c>
      <c r="F584" s="48" t="s">
        <v>4431</v>
      </c>
      <c r="G584" s="48">
        <v>2</v>
      </c>
      <c r="H584" s="48">
        <v>68</v>
      </c>
      <c r="I584" s="48">
        <v>3570</v>
      </c>
      <c r="J584" s="48">
        <v>1355</v>
      </c>
      <c r="K584" s="48">
        <v>15064</v>
      </c>
      <c r="L584" s="48">
        <v>0</v>
      </c>
      <c r="M584" s="48">
        <v>1.5</v>
      </c>
      <c r="N584" s="48">
        <v>0</v>
      </c>
      <c r="O584" s="48">
        <v>0</v>
      </c>
      <c r="P584" s="48">
        <v>950</v>
      </c>
      <c r="Q584" s="48">
        <v>0</v>
      </c>
      <c r="R584" s="48">
        <v>0</v>
      </c>
      <c r="S584" s="48">
        <v>1907020</v>
      </c>
      <c r="T584" s="48">
        <v>1</v>
      </c>
      <c r="U584" s="48">
        <v>1903020</v>
      </c>
      <c r="V584" s="48">
        <v>5</v>
      </c>
      <c r="W584" s="48">
        <v>1904008</v>
      </c>
      <c r="X584" s="48">
        <v>5</v>
      </c>
      <c r="Y584" s="48">
        <v>1904010</v>
      </c>
      <c r="Z584" s="48">
        <v>5</v>
      </c>
      <c r="AC584" s="48">
        <v>4</v>
      </c>
      <c r="AD584" s="48">
        <v>4</v>
      </c>
      <c r="AE584" s="48">
        <v>2</v>
      </c>
      <c r="AF584" s="48">
        <v>1102020</v>
      </c>
    </row>
    <row r="585" spans="1:32" ht="14.25">
      <c r="A585" s="48">
        <v>1080311</v>
      </c>
      <c r="D585" s="48" t="s">
        <v>3879</v>
      </c>
      <c r="E585" s="48" t="s">
        <v>3839</v>
      </c>
      <c r="F585" s="48" t="s">
        <v>4432</v>
      </c>
      <c r="G585" s="48">
        <v>1</v>
      </c>
      <c r="H585" s="48">
        <v>69</v>
      </c>
      <c r="I585" s="48">
        <v>4394</v>
      </c>
      <c r="J585" s="48">
        <v>1825</v>
      </c>
      <c r="K585" s="48">
        <v>12796</v>
      </c>
      <c r="L585" s="48">
        <v>0</v>
      </c>
      <c r="M585" s="48">
        <v>1.5</v>
      </c>
      <c r="N585" s="48">
        <v>0</v>
      </c>
      <c r="O585" s="48">
        <v>0</v>
      </c>
      <c r="P585" s="48">
        <v>950</v>
      </c>
      <c r="Q585" s="48">
        <v>0</v>
      </c>
      <c r="R585" s="48">
        <v>0</v>
      </c>
      <c r="S585" s="48">
        <v>1906012</v>
      </c>
      <c r="T585" s="48">
        <v>1</v>
      </c>
      <c r="U585" s="48">
        <v>1901012</v>
      </c>
      <c r="V585" s="48">
        <v>5</v>
      </c>
      <c r="W585" s="48">
        <v>1902012</v>
      </c>
      <c r="X585" s="48">
        <v>5</v>
      </c>
      <c r="AB585" s="48" t="s">
        <v>4433</v>
      </c>
      <c r="AF585" s="48">
        <v>1101012</v>
      </c>
    </row>
    <row r="586" spans="1:32" ht="14.25">
      <c r="A586" s="48">
        <v>1080312</v>
      </c>
      <c r="D586" s="48" t="s">
        <v>3881</v>
      </c>
      <c r="E586" s="48" t="s">
        <v>3840</v>
      </c>
      <c r="F586" s="48" t="s">
        <v>4433</v>
      </c>
      <c r="G586" s="48">
        <v>2</v>
      </c>
      <c r="H586" s="48">
        <v>69</v>
      </c>
      <c r="I586" s="48">
        <v>4085</v>
      </c>
      <c r="J586" s="48">
        <v>1474</v>
      </c>
      <c r="K586" s="48">
        <v>16908</v>
      </c>
      <c r="L586" s="48">
        <v>0</v>
      </c>
      <c r="M586" s="48">
        <v>1.5</v>
      </c>
      <c r="N586" s="48">
        <v>0</v>
      </c>
      <c r="O586" s="48">
        <v>0</v>
      </c>
      <c r="P586" s="48">
        <v>950</v>
      </c>
      <c r="Q586" s="48">
        <v>0</v>
      </c>
      <c r="R586" s="48">
        <v>0</v>
      </c>
      <c r="S586" s="48">
        <v>1907018</v>
      </c>
      <c r="T586" s="48">
        <v>1</v>
      </c>
      <c r="U586" s="48">
        <v>1903018</v>
      </c>
      <c r="V586" s="48">
        <v>5</v>
      </c>
      <c r="W586" s="48">
        <v>1904012</v>
      </c>
      <c r="X586" s="48">
        <v>5</v>
      </c>
      <c r="Y586" s="48">
        <v>1904010</v>
      </c>
      <c r="Z586" s="48">
        <v>5</v>
      </c>
      <c r="AC586" s="48">
        <v>4</v>
      </c>
      <c r="AD586" s="48">
        <v>4</v>
      </c>
      <c r="AE586" s="48">
        <v>2</v>
      </c>
      <c r="AF586" s="48">
        <v>1102018</v>
      </c>
    </row>
    <row r="587" spans="1:32" ht="14.25">
      <c r="A587" s="48">
        <v>1080321</v>
      </c>
      <c r="D587" s="48" t="s">
        <v>3879</v>
      </c>
      <c r="E587" s="48" t="s">
        <v>3801</v>
      </c>
      <c r="F587" s="48" t="s">
        <v>4434</v>
      </c>
      <c r="G587" s="48">
        <v>1</v>
      </c>
      <c r="H587" s="48">
        <v>69</v>
      </c>
      <c r="I587" s="48">
        <v>4223</v>
      </c>
      <c r="J587" s="48">
        <v>1741</v>
      </c>
      <c r="K587" s="48">
        <v>11950</v>
      </c>
      <c r="L587" s="48">
        <v>0</v>
      </c>
      <c r="M587" s="48">
        <v>1.5</v>
      </c>
      <c r="N587" s="48">
        <v>0</v>
      </c>
      <c r="O587" s="48">
        <v>0</v>
      </c>
      <c r="P587" s="48">
        <v>950</v>
      </c>
      <c r="Q587" s="48">
        <v>0</v>
      </c>
      <c r="R587" s="48">
        <v>0</v>
      </c>
      <c r="S587" s="48">
        <v>1906008</v>
      </c>
      <c r="T587" s="48">
        <v>1</v>
      </c>
      <c r="U587" s="48">
        <v>1901008</v>
      </c>
      <c r="V587" s="48">
        <v>5</v>
      </c>
      <c r="W587" s="48">
        <v>1902008</v>
      </c>
      <c r="X587" s="48">
        <v>5</v>
      </c>
      <c r="AB587" s="48" t="s">
        <v>4435</v>
      </c>
      <c r="AF587" s="48">
        <v>1101008</v>
      </c>
    </row>
    <row r="588" spans="1:32" ht="14.25">
      <c r="A588" s="48">
        <v>1080322</v>
      </c>
      <c r="D588" s="48" t="s">
        <v>3881</v>
      </c>
      <c r="E588" s="48" t="s">
        <v>3841</v>
      </c>
      <c r="F588" s="48" t="s">
        <v>4435</v>
      </c>
      <c r="G588" s="48">
        <v>2</v>
      </c>
      <c r="H588" s="48">
        <v>69</v>
      </c>
      <c r="I588" s="48">
        <v>3282</v>
      </c>
      <c r="J588" s="48">
        <v>1207</v>
      </c>
      <c r="K588" s="48">
        <v>14189</v>
      </c>
      <c r="L588" s="48">
        <v>0</v>
      </c>
      <c r="M588" s="48">
        <v>1.5</v>
      </c>
      <c r="N588" s="48">
        <v>0</v>
      </c>
      <c r="O588" s="48">
        <v>0</v>
      </c>
      <c r="P588" s="48">
        <v>950</v>
      </c>
      <c r="Q588" s="48">
        <v>0</v>
      </c>
      <c r="R588" s="48">
        <v>0</v>
      </c>
      <c r="S588" s="48">
        <v>1907013</v>
      </c>
      <c r="T588" s="48">
        <v>1</v>
      </c>
      <c r="U588" s="48">
        <v>1903013</v>
      </c>
      <c r="V588" s="48">
        <v>5</v>
      </c>
      <c r="W588" s="48">
        <v>1904008</v>
      </c>
      <c r="X588" s="48">
        <v>5</v>
      </c>
      <c r="Y588" s="48">
        <v>1904010</v>
      </c>
      <c r="Z588" s="48">
        <v>5</v>
      </c>
      <c r="AC588" s="48">
        <v>4</v>
      </c>
      <c r="AD588" s="48">
        <v>4</v>
      </c>
      <c r="AE588" s="48">
        <v>3</v>
      </c>
      <c r="AF588" s="48">
        <v>1102013</v>
      </c>
    </row>
    <row r="589" spans="1:32" ht="14.25">
      <c r="A589" s="48">
        <v>1080331</v>
      </c>
      <c r="D589" s="48" t="s">
        <v>3879</v>
      </c>
      <c r="E589" s="48" t="s">
        <v>3823</v>
      </c>
      <c r="F589" s="48" t="s">
        <v>4436</v>
      </c>
      <c r="G589" s="48">
        <v>1</v>
      </c>
      <c r="H589" s="48">
        <v>69</v>
      </c>
      <c r="I589" s="48">
        <v>4223</v>
      </c>
      <c r="J589" s="48">
        <v>1741</v>
      </c>
      <c r="K589" s="48">
        <v>11950</v>
      </c>
      <c r="L589" s="48">
        <v>0</v>
      </c>
      <c r="M589" s="48">
        <v>1.5</v>
      </c>
      <c r="N589" s="48">
        <v>0</v>
      </c>
      <c r="O589" s="48">
        <v>0</v>
      </c>
      <c r="P589" s="48">
        <v>950</v>
      </c>
      <c r="Q589" s="48">
        <v>0</v>
      </c>
      <c r="R589" s="48">
        <v>0</v>
      </c>
      <c r="S589" s="48">
        <v>1906009</v>
      </c>
      <c r="T589" s="48">
        <v>1</v>
      </c>
      <c r="U589" s="48">
        <v>1901009</v>
      </c>
      <c r="V589" s="48">
        <v>5</v>
      </c>
      <c r="W589" s="48">
        <v>1902009</v>
      </c>
      <c r="X589" s="48">
        <v>5</v>
      </c>
      <c r="AB589" s="48" t="s">
        <v>4437</v>
      </c>
      <c r="AF589" s="48">
        <v>1101009</v>
      </c>
    </row>
    <row r="590" spans="1:32" ht="14.25">
      <c r="A590" s="48">
        <v>1080332</v>
      </c>
      <c r="D590" s="48" t="s">
        <v>3881</v>
      </c>
      <c r="E590" s="48" t="s">
        <v>3824</v>
      </c>
      <c r="F590" s="48" t="s">
        <v>4437</v>
      </c>
      <c r="G590" s="48">
        <v>2</v>
      </c>
      <c r="H590" s="48">
        <v>69</v>
      </c>
      <c r="I590" s="48">
        <v>3845</v>
      </c>
      <c r="J590" s="48">
        <v>1383</v>
      </c>
      <c r="K590" s="48">
        <v>15535</v>
      </c>
      <c r="L590" s="48">
        <v>0</v>
      </c>
      <c r="M590" s="48">
        <v>1.5</v>
      </c>
      <c r="N590" s="48">
        <v>0</v>
      </c>
      <c r="O590" s="48">
        <v>0</v>
      </c>
      <c r="P590" s="48">
        <v>950</v>
      </c>
      <c r="Q590" s="48">
        <v>0</v>
      </c>
      <c r="R590" s="48">
        <v>0</v>
      </c>
      <c r="S590" s="48">
        <v>1907014</v>
      </c>
      <c r="T590" s="48">
        <v>1</v>
      </c>
      <c r="U590" s="48">
        <v>1903014</v>
      </c>
      <c r="V590" s="48">
        <v>5</v>
      </c>
      <c r="W590" s="48">
        <v>1904002</v>
      </c>
      <c r="X590" s="48">
        <v>5</v>
      </c>
      <c r="Y590" s="48">
        <v>1904006</v>
      </c>
      <c r="Z590" s="48">
        <v>5</v>
      </c>
      <c r="AC590" s="48">
        <v>4</v>
      </c>
      <c r="AD590" s="48">
        <v>4</v>
      </c>
      <c r="AE590" s="48">
        <v>1</v>
      </c>
      <c r="AF590" s="48">
        <v>1102014</v>
      </c>
    </row>
    <row r="591" spans="1:32" ht="14.25">
      <c r="A591" s="48">
        <v>1080411</v>
      </c>
      <c r="D591" s="48" t="s">
        <v>3879</v>
      </c>
      <c r="E591" s="48" t="s">
        <v>3832</v>
      </c>
      <c r="F591" s="48" t="s">
        <v>4438</v>
      </c>
      <c r="G591" s="48">
        <v>1</v>
      </c>
      <c r="H591" s="48">
        <v>70</v>
      </c>
      <c r="I591" s="48">
        <v>4645</v>
      </c>
      <c r="J591" s="48">
        <v>2015</v>
      </c>
      <c r="K591" s="48">
        <v>14268</v>
      </c>
      <c r="L591" s="48">
        <v>0</v>
      </c>
      <c r="M591" s="48">
        <v>1.5</v>
      </c>
      <c r="N591" s="48">
        <v>0</v>
      </c>
      <c r="O591" s="48">
        <v>0</v>
      </c>
      <c r="P591" s="48">
        <v>1200</v>
      </c>
      <c r="Q591" s="48">
        <v>0</v>
      </c>
      <c r="R591" s="48">
        <v>0</v>
      </c>
      <c r="S591" s="48">
        <v>1906015</v>
      </c>
      <c r="T591" s="48">
        <v>1</v>
      </c>
      <c r="U591" s="48">
        <v>1901015</v>
      </c>
      <c r="V591" s="48">
        <v>5</v>
      </c>
      <c r="W591" s="48">
        <v>1902015</v>
      </c>
      <c r="X591" s="48">
        <v>5</v>
      </c>
      <c r="AB591" s="48" t="s">
        <v>4439</v>
      </c>
      <c r="AF591" s="48">
        <v>1101015</v>
      </c>
    </row>
    <row r="592" spans="1:32" ht="14.25">
      <c r="A592" s="48">
        <v>1080412</v>
      </c>
      <c r="D592" s="48" t="s">
        <v>3881</v>
      </c>
      <c r="E592" s="48" t="s">
        <v>3833</v>
      </c>
      <c r="F592" s="48" t="s">
        <v>4439</v>
      </c>
      <c r="G592" s="48">
        <v>2</v>
      </c>
      <c r="H592" s="48">
        <v>70</v>
      </c>
      <c r="I592" s="48">
        <v>4230</v>
      </c>
      <c r="J592" s="48">
        <v>1531</v>
      </c>
      <c r="K592" s="48">
        <v>17913</v>
      </c>
      <c r="L592" s="48">
        <v>0</v>
      </c>
      <c r="M592" s="48">
        <v>1.5</v>
      </c>
      <c r="N592" s="48">
        <v>0</v>
      </c>
      <c r="O592" s="48">
        <v>0</v>
      </c>
      <c r="P592" s="48">
        <v>1200</v>
      </c>
      <c r="Q592" s="48">
        <v>0</v>
      </c>
      <c r="R592" s="48">
        <v>0</v>
      </c>
      <c r="S592" s="48">
        <v>1907021</v>
      </c>
      <c r="T592" s="48">
        <v>1</v>
      </c>
      <c r="U592" s="48">
        <v>1903021</v>
      </c>
      <c r="V592" s="48">
        <v>5</v>
      </c>
      <c r="W592" s="48">
        <v>1904008</v>
      </c>
      <c r="X592" s="48">
        <v>5</v>
      </c>
      <c r="Y592" s="48">
        <v>1904011</v>
      </c>
      <c r="Z592" s="48">
        <v>5</v>
      </c>
      <c r="AC592" s="48">
        <v>4</v>
      </c>
      <c r="AD592" s="48">
        <v>4</v>
      </c>
      <c r="AE592" s="48">
        <v>1</v>
      </c>
      <c r="AF592" s="48">
        <v>1102021</v>
      </c>
    </row>
    <row r="593" spans="1:32" ht="14.25">
      <c r="A593" s="48">
        <v>1080421</v>
      </c>
      <c r="D593" s="48" t="s">
        <v>3879</v>
      </c>
      <c r="E593" s="48" t="s">
        <v>3781</v>
      </c>
      <c r="F593" s="48" t="s">
        <v>4440</v>
      </c>
      <c r="G593" s="48">
        <v>1</v>
      </c>
      <c r="H593" s="48">
        <v>70</v>
      </c>
      <c r="I593" s="48">
        <v>4466</v>
      </c>
      <c r="J593" s="48">
        <v>1927</v>
      </c>
      <c r="K593" s="48">
        <v>13363</v>
      </c>
      <c r="L593" s="48">
        <v>0</v>
      </c>
      <c r="M593" s="48">
        <v>1.5</v>
      </c>
      <c r="N593" s="48">
        <v>0</v>
      </c>
      <c r="O593" s="48">
        <v>0</v>
      </c>
      <c r="P593" s="48">
        <v>1200</v>
      </c>
      <c r="Q593" s="48">
        <v>0</v>
      </c>
      <c r="R593" s="48">
        <v>0</v>
      </c>
      <c r="S593" s="48">
        <v>1906001</v>
      </c>
      <c r="T593" s="48">
        <v>1</v>
      </c>
      <c r="U593" s="48">
        <v>1901001</v>
      </c>
      <c r="V593" s="48">
        <v>5</v>
      </c>
      <c r="W593" s="48">
        <v>1902001</v>
      </c>
      <c r="X593" s="48">
        <v>5</v>
      </c>
      <c r="AB593" s="48" t="s">
        <v>4441</v>
      </c>
      <c r="AF593" s="48">
        <v>1101001</v>
      </c>
    </row>
    <row r="594" spans="1:32" ht="14.25">
      <c r="A594" s="48">
        <v>1080422</v>
      </c>
      <c r="D594" s="48" t="s">
        <v>3881</v>
      </c>
      <c r="E594" s="48" t="s">
        <v>623</v>
      </c>
      <c r="F594" s="48" t="s">
        <v>4441</v>
      </c>
      <c r="G594" s="48">
        <v>2</v>
      </c>
      <c r="H594" s="48">
        <v>70</v>
      </c>
      <c r="I594" s="48">
        <v>3567</v>
      </c>
      <c r="J594" s="48">
        <v>1400</v>
      </c>
      <c r="K594" s="48">
        <v>16053</v>
      </c>
      <c r="L594" s="48">
        <v>0</v>
      </c>
      <c r="M594" s="48">
        <v>1.5</v>
      </c>
      <c r="N594" s="48">
        <v>0</v>
      </c>
      <c r="O594" s="48">
        <v>0</v>
      </c>
      <c r="P594" s="48">
        <v>1200</v>
      </c>
      <c r="Q594" s="48">
        <v>0</v>
      </c>
      <c r="R594" s="48">
        <v>0</v>
      </c>
      <c r="S594" s="48">
        <v>1907009</v>
      </c>
      <c r="T594" s="48">
        <v>1</v>
      </c>
      <c r="U594" s="48">
        <v>1903009</v>
      </c>
      <c r="V594" s="48">
        <v>5</v>
      </c>
      <c r="W594" s="48">
        <v>1904010</v>
      </c>
      <c r="X594" s="48">
        <v>5</v>
      </c>
      <c r="Y594" s="48">
        <v>1904014</v>
      </c>
      <c r="Z594" s="48">
        <v>5</v>
      </c>
      <c r="AC594" s="48">
        <v>4</v>
      </c>
      <c r="AD594" s="48">
        <v>4</v>
      </c>
      <c r="AE594" s="48">
        <v>2</v>
      </c>
      <c r="AF594" s="48">
        <v>1102009</v>
      </c>
    </row>
    <row r="595" spans="1:32" ht="14.25">
      <c r="A595" s="48">
        <v>1080431</v>
      </c>
      <c r="D595" s="48" t="s">
        <v>3879</v>
      </c>
      <c r="E595" s="48" t="s">
        <v>3853</v>
      </c>
      <c r="F595" s="48" t="s">
        <v>4442</v>
      </c>
      <c r="G595" s="48">
        <v>1</v>
      </c>
      <c r="H595" s="48">
        <v>70</v>
      </c>
      <c r="I595" s="48">
        <v>4466</v>
      </c>
      <c r="J595" s="48">
        <v>1927</v>
      </c>
      <c r="K595" s="48">
        <v>13363</v>
      </c>
      <c r="L595" s="48">
        <v>0</v>
      </c>
      <c r="M595" s="48">
        <v>1.5</v>
      </c>
      <c r="N595" s="48">
        <v>0</v>
      </c>
      <c r="O595" s="48">
        <v>0</v>
      </c>
      <c r="P595" s="48">
        <v>1200</v>
      </c>
      <c r="Q595" s="48">
        <v>0</v>
      </c>
      <c r="R595" s="48">
        <v>0</v>
      </c>
      <c r="S595" s="48">
        <v>1906011</v>
      </c>
      <c r="T595" s="48">
        <v>1</v>
      </c>
      <c r="U595" s="48">
        <v>1901011</v>
      </c>
      <c r="V595" s="48">
        <v>5</v>
      </c>
      <c r="W595" s="48">
        <v>1902011</v>
      </c>
      <c r="X595" s="48">
        <v>5</v>
      </c>
      <c r="AB595" s="48" t="s">
        <v>4443</v>
      </c>
      <c r="AF595" s="48">
        <v>1101011</v>
      </c>
    </row>
    <row r="596" spans="1:32" ht="14.25">
      <c r="A596" s="48">
        <v>1080432</v>
      </c>
      <c r="D596" s="48" t="s">
        <v>3881</v>
      </c>
      <c r="E596" s="48" t="s">
        <v>596</v>
      </c>
      <c r="F596" s="48" t="s">
        <v>4443</v>
      </c>
      <c r="G596" s="48">
        <v>2</v>
      </c>
      <c r="H596" s="48">
        <v>70</v>
      </c>
      <c r="I596" s="48">
        <v>3978</v>
      </c>
      <c r="J596" s="48">
        <v>1435</v>
      </c>
      <c r="K596" s="48">
        <v>16422</v>
      </c>
      <c r="L596" s="48">
        <v>0</v>
      </c>
      <c r="M596" s="48">
        <v>1.5</v>
      </c>
      <c r="N596" s="48">
        <v>0</v>
      </c>
      <c r="O596" s="48">
        <v>0</v>
      </c>
      <c r="P596" s="48">
        <v>1200</v>
      </c>
      <c r="Q596" s="48">
        <v>0</v>
      </c>
      <c r="R596" s="48">
        <v>0</v>
      </c>
      <c r="S596" s="48">
        <v>1907017</v>
      </c>
      <c r="T596" s="48">
        <v>1</v>
      </c>
      <c r="U596" s="48">
        <v>1903017</v>
      </c>
      <c r="V596" s="48">
        <v>5</v>
      </c>
      <c r="W596" s="48">
        <v>1904008</v>
      </c>
      <c r="X596" s="48">
        <v>5</v>
      </c>
      <c r="Y596" s="48">
        <v>1904010</v>
      </c>
      <c r="Z596" s="48">
        <v>5</v>
      </c>
      <c r="AC596" s="48">
        <v>4</v>
      </c>
      <c r="AD596" s="48">
        <v>4</v>
      </c>
      <c r="AE596" s="48">
        <v>3</v>
      </c>
      <c r="AF596" s="48">
        <v>1102017</v>
      </c>
    </row>
    <row r="597" spans="1:32" ht="14.25">
      <c r="A597" s="48">
        <v>1080511</v>
      </c>
      <c r="D597" s="48" t="s">
        <v>3879</v>
      </c>
      <c r="E597" s="48" t="s">
        <v>3748</v>
      </c>
      <c r="F597" s="48" t="s">
        <v>4444</v>
      </c>
      <c r="G597" s="48">
        <v>1</v>
      </c>
      <c r="H597" s="48">
        <v>70</v>
      </c>
      <c r="I597" s="48">
        <v>5056</v>
      </c>
      <c r="J597" s="48">
        <v>2180</v>
      </c>
      <c r="K597" s="48">
        <v>14680</v>
      </c>
      <c r="L597" s="48">
        <v>0</v>
      </c>
      <c r="M597" s="48">
        <v>1.5</v>
      </c>
      <c r="N597" s="48">
        <v>0</v>
      </c>
      <c r="O597" s="48">
        <v>0</v>
      </c>
      <c r="P597" s="48">
        <v>1200</v>
      </c>
      <c r="Q597" s="48">
        <v>0</v>
      </c>
      <c r="R597" s="48">
        <v>0</v>
      </c>
      <c r="S597" s="48">
        <v>1906006</v>
      </c>
      <c r="T597" s="48">
        <v>1</v>
      </c>
      <c r="U597" s="48">
        <v>1901006</v>
      </c>
      <c r="V597" s="48">
        <v>5</v>
      </c>
      <c r="W597" s="48">
        <v>1902006</v>
      </c>
      <c r="X597" s="48">
        <v>5</v>
      </c>
      <c r="AB597" s="48" t="s">
        <v>4445</v>
      </c>
      <c r="AF597" s="48">
        <v>1101006</v>
      </c>
    </row>
    <row r="598" spans="1:32" ht="14.25">
      <c r="A598" s="48">
        <v>1080512</v>
      </c>
      <c r="D598" s="48" t="s">
        <v>3881</v>
      </c>
      <c r="E598" s="48" t="s">
        <v>826</v>
      </c>
      <c r="F598" s="48" t="s">
        <v>4445</v>
      </c>
      <c r="G598" s="48">
        <v>2</v>
      </c>
      <c r="H598" s="48">
        <v>70</v>
      </c>
      <c r="I598" s="48">
        <v>4230</v>
      </c>
      <c r="J598" s="48">
        <v>1596</v>
      </c>
      <c r="K598" s="48">
        <v>17978</v>
      </c>
      <c r="L598" s="48">
        <v>0</v>
      </c>
      <c r="M598" s="48">
        <v>1.5</v>
      </c>
      <c r="N598" s="48">
        <v>0</v>
      </c>
      <c r="O598" s="48">
        <v>0</v>
      </c>
      <c r="P598" s="48">
        <v>1200</v>
      </c>
      <c r="Q598" s="48">
        <v>0</v>
      </c>
      <c r="R598" s="48">
        <v>0</v>
      </c>
      <c r="S598" s="48">
        <v>1907007</v>
      </c>
      <c r="T598" s="48">
        <v>1</v>
      </c>
      <c r="U598" s="48">
        <v>1903007</v>
      </c>
      <c r="V598" s="48">
        <v>5</v>
      </c>
      <c r="W598" s="48">
        <v>1904002</v>
      </c>
      <c r="X598" s="48">
        <v>5</v>
      </c>
      <c r="Y598" s="48">
        <v>1904006</v>
      </c>
      <c r="Z598" s="48">
        <v>5</v>
      </c>
      <c r="AC598" s="48">
        <v>4</v>
      </c>
      <c r="AD598" s="48">
        <v>4</v>
      </c>
      <c r="AE598" s="48">
        <v>1</v>
      </c>
      <c r="AF598" s="48">
        <v>1102007</v>
      </c>
    </row>
    <row r="599" spans="1:32" ht="14.25">
      <c r="A599" s="48">
        <v>1080521</v>
      </c>
      <c r="D599" s="48" t="s">
        <v>3879</v>
      </c>
      <c r="E599" s="48" t="s">
        <v>3859</v>
      </c>
      <c r="F599" s="48" t="s">
        <v>4446</v>
      </c>
      <c r="G599" s="48">
        <v>1</v>
      </c>
      <c r="H599" s="48">
        <v>70</v>
      </c>
      <c r="I599" s="48">
        <v>4877</v>
      </c>
      <c r="J599" s="48">
        <v>2092</v>
      </c>
      <c r="K599" s="48">
        <v>13775</v>
      </c>
      <c r="L599" s="48">
        <v>0</v>
      </c>
      <c r="M599" s="48">
        <v>1.5</v>
      </c>
      <c r="N599" s="48">
        <v>0</v>
      </c>
      <c r="O599" s="48">
        <v>0</v>
      </c>
      <c r="P599" s="48">
        <v>1200</v>
      </c>
      <c r="Q599" s="48">
        <v>0</v>
      </c>
      <c r="R599" s="48">
        <v>0</v>
      </c>
      <c r="S599" s="48">
        <v>1906003</v>
      </c>
      <c r="T599" s="48">
        <v>1</v>
      </c>
      <c r="U599" s="48">
        <v>1901003</v>
      </c>
      <c r="V599" s="48">
        <v>5</v>
      </c>
      <c r="W599" s="48">
        <v>1902003</v>
      </c>
      <c r="X599" s="48">
        <v>5</v>
      </c>
      <c r="AB599" s="48" t="s">
        <v>4447</v>
      </c>
      <c r="AF599" s="48">
        <v>1101003</v>
      </c>
    </row>
    <row r="600" spans="1:32" ht="14.25">
      <c r="A600" s="48">
        <v>1080522</v>
      </c>
      <c r="D600" s="48" t="s">
        <v>3881</v>
      </c>
      <c r="E600" s="48" t="s">
        <v>3855</v>
      </c>
      <c r="F600" s="48" t="s">
        <v>4447</v>
      </c>
      <c r="G600" s="48">
        <v>2</v>
      </c>
      <c r="H600" s="48">
        <v>70</v>
      </c>
      <c r="I600" s="48">
        <v>3978</v>
      </c>
      <c r="J600" s="48">
        <v>1435</v>
      </c>
      <c r="K600" s="48">
        <v>16270</v>
      </c>
      <c r="L600" s="48">
        <v>0</v>
      </c>
      <c r="M600" s="48">
        <v>1.5</v>
      </c>
      <c r="N600" s="48">
        <v>0</v>
      </c>
      <c r="O600" s="48">
        <v>0</v>
      </c>
      <c r="P600" s="48">
        <v>1200</v>
      </c>
      <c r="Q600" s="48">
        <v>0</v>
      </c>
      <c r="R600" s="48">
        <v>0</v>
      </c>
      <c r="S600" s="48">
        <v>1907005</v>
      </c>
      <c r="T600" s="48">
        <v>1</v>
      </c>
      <c r="U600" s="48">
        <v>1903005</v>
      </c>
      <c r="V600" s="48">
        <v>5</v>
      </c>
      <c r="W600" s="48">
        <v>1904012</v>
      </c>
      <c r="X600" s="48">
        <v>5</v>
      </c>
      <c r="Y600" s="48">
        <v>1904014</v>
      </c>
      <c r="Z600" s="48">
        <v>5</v>
      </c>
      <c r="AC600" s="48">
        <v>4</v>
      </c>
      <c r="AD600" s="48">
        <v>4</v>
      </c>
      <c r="AE600" s="48">
        <v>3</v>
      </c>
      <c r="AF600" s="48">
        <v>1102005</v>
      </c>
    </row>
    <row r="601" spans="1:32" ht="14.25">
      <c r="A601" s="48">
        <v>1080531</v>
      </c>
      <c r="D601" s="48" t="s">
        <v>3879</v>
      </c>
      <c r="E601" s="48" t="s">
        <v>3839</v>
      </c>
      <c r="F601" s="48" t="s">
        <v>4448</v>
      </c>
      <c r="G601" s="48">
        <v>1</v>
      </c>
      <c r="H601" s="48">
        <v>70</v>
      </c>
      <c r="I601" s="48">
        <v>4877</v>
      </c>
      <c r="J601" s="48">
        <v>2092</v>
      </c>
      <c r="K601" s="48">
        <v>13775</v>
      </c>
      <c r="L601" s="48">
        <v>0</v>
      </c>
      <c r="M601" s="48">
        <v>1.5</v>
      </c>
      <c r="N601" s="48">
        <v>0</v>
      </c>
      <c r="O601" s="48">
        <v>0</v>
      </c>
      <c r="P601" s="48">
        <v>1200</v>
      </c>
      <c r="Q601" s="48">
        <v>0</v>
      </c>
      <c r="R601" s="48">
        <v>0</v>
      </c>
      <c r="S601" s="48">
        <v>1906012</v>
      </c>
      <c r="T601" s="48">
        <v>1</v>
      </c>
      <c r="U601" s="48">
        <v>1901012</v>
      </c>
      <c r="V601" s="48">
        <v>5</v>
      </c>
      <c r="W601" s="48">
        <v>1902012</v>
      </c>
      <c r="X601" s="48">
        <v>5</v>
      </c>
      <c r="AB601" s="48" t="s">
        <v>4449</v>
      </c>
      <c r="AF601" s="48">
        <v>1101012</v>
      </c>
    </row>
    <row r="602" spans="1:32" ht="14.25">
      <c r="A602" s="48">
        <v>1080532</v>
      </c>
      <c r="D602" s="48" t="s">
        <v>3881</v>
      </c>
      <c r="E602" s="48" t="s">
        <v>3840</v>
      </c>
      <c r="F602" s="48" t="s">
        <v>4449</v>
      </c>
      <c r="G602" s="48">
        <v>2</v>
      </c>
      <c r="H602" s="48">
        <v>70</v>
      </c>
      <c r="I602" s="48">
        <v>3978</v>
      </c>
      <c r="J602" s="48">
        <v>1500</v>
      </c>
      <c r="K602" s="48">
        <v>16552</v>
      </c>
      <c r="L602" s="48">
        <v>0</v>
      </c>
      <c r="M602" s="48">
        <v>1.5</v>
      </c>
      <c r="N602" s="48">
        <v>0</v>
      </c>
      <c r="O602" s="48">
        <v>0</v>
      </c>
      <c r="P602" s="48">
        <v>1200</v>
      </c>
      <c r="Q602" s="48">
        <v>0</v>
      </c>
      <c r="R602" s="48">
        <v>0</v>
      </c>
      <c r="S602" s="48">
        <v>1907018</v>
      </c>
      <c r="T602" s="48">
        <v>1</v>
      </c>
      <c r="U602" s="48">
        <v>1903018</v>
      </c>
      <c r="V602" s="48">
        <v>5</v>
      </c>
      <c r="W602" s="48">
        <v>1904012</v>
      </c>
      <c r="X602" s="48">
        <v>5</v>
      </c>
      <c r="Y602" s="48">
        <v>1904010</v>
      </c>
      <c r="Z602" s="48">
        <v>5</v>
      </c>
      <c r="AC602" s="48">
        <v>4</v>
      </c>
      <c r="AD602" s="48">
        <v>4</v>
      </c>
      <c r="AE602" s="48">
        <v>2</v>
      </c>
      <c r="AF602" s="48">
        <v>1102018</v>
      </c>
    </row>
    <row r="603" spans="1:32" ht="14.25">
      <c r="A603" s="48">
        <v>1080611</v>
      </c>
      <c r="D603" s="48" t="s">
        <v>3879</v>
      </c>
      <c r="E603" s="48" t="s">
        <v>3823</v>
      </c>
      <c r="F603" s="48" t="s">
        <v>4450</v>
      </c>
      <c r="G603" s="48">
        <v>1</v>
      </c>
      <c r="H603" s="48">
        <v>71</v>
      </c>
      <c r="I603" s="48">
        <v>5618</v>
      </c>
      <c r="J603" s="48">
        <v>2314</v>
      </c>
      <c r="K603" s="48">
        <v>15115</v>
      </c>
      <c r="L603" s="48">
        <v>0</v>
      </c>
      <c r="M603" s="48">
        <v>1.5</v>
      </c>
      <c r="N603" s="48">
        <v>0</v>
      </c>
      <c r="O603" s="48">
        <v>0</v>
      </c>
      <c r="P603" s="48">
        <v>1200</v>
      </c>
      <c r="Q603" s="48">
        <v>0</v>
      </c>
      <c r="R603" s="48">
        <v>0</v>
      </c>
      <c r="S603" s="48">
        <v>1906009</v>
      </c>
      <c r="T603" s="48">
        <v>1</v>
      </c>
      <c r="U603" s="48">
        <v>1901009</v>
      </c>
      <c r="V603" s="48">
        <v>5</v>
      </c>
      <c r="W603" s="48">
        <v>1902009</v>
      </c>
      <c r="X603" s="48">
        <v>5</v>
      </c>
      <c r="AB603" s="48" t="s">
        <v>4451</v>
      </c>
      <c r="AF603" s="48">
        <v>1101009</v>
      </c>
    </row>
    <row r="604" spans="1:32" ht="14.25">
      <c r="A604" s="48">
        <v>1080612</v>
      </c>
      <c r="D604" s="48" t="s">
        <v>3881</v>
      </c>
      <c r="E604" s="48" t="s">
        <v>3824</v>
      </c>
      <c r="F604" s="48" t="s">
        <v>4451</v>
      </c>
      <c r="G604" s="48">
        <v>2</v>
      </c>
      <c r="H604" s="48">
        <v>71</v>
      </c>
      <c r="I604" s="48">
        <v>4544</v>
      </c>
      <c r="J604" s="48">
        <v>1633</v>
      </c>
      <c r="K604" s="48">
        <v>18501</v>
      </c>
      <c r="L604" s="48">
        <v>0</v>
      </c>
      <c r="M604" s="48">
        <v>1.5</v>
      </c>
      <c r="N604" s="48">
        <v>0</v>
      </c>
      <c r="O604" s="48">
        <v>0</v>
      </c>
      <c r="P604" s="48">
        <v>1200</v>
      </c>
      <c r="Q604" s="48">
        <v>0</v>
      </c>
      <c r="R604" s="48">
        <v>0</v>
      </c>
      <c r="S604" s="48">
        <v>1907014</v>
      </c>
      <c r="T604" s="48">
        <v>1</v>
      </c>
      <c r="U604" s="48">
        <v>1903014</v>
      </c>
      <c r="V604" s="48">
        <v>5</v>
      </c>
      <c r="W604" s="48">
        <v>1904002</v>
      </c>
      <c r="X604" s="48">
        <v>5</v>
      </c>
      <c r="Y604" s="48">
        <v>1904006</v>
      </c>
      <c r="Z604" s="48">
        <v>5</v>
      </c>
      <c r="AC604" s="48">
        <v>4</v>
      </c>
      <c r="AD604" s="48">
        <v>4</v>
      </c>
      <c r="AE604" s="48">
        <v>1</v>
      </c>
      <c r="AF604" s="48">
        <v>1102014</v>
      </c>
    </row>
    <row r="605" spans="1:32" ht="14.25">
      <c r="A605" s="48">
        <v>1080621</v>
      </c>
      <c r="D605" s="48" t="s">
        <v>3879</v>
      </c>
      <c r="E605" s="48" t="s">
        <v>3801</v>
      </c>
      <c r="F605" s="48" t="s">
        <v>4452</v>
      </c>
      <c r="G605" s="48">
        <v>1</v>
      </c>
      <c r="H605" s="48">
        <v>71</v>
      </c>
      <c r="I605" s="48">
        <v>5433</v>
      </c>
      <c r="J605" s="48">
        <v>2224</v>
      </c>
      <c r="K605" s="48">
        <v>14185</v>
      </c>
      <c r="L605" s="48">
        <v>0</v>
      </c>
      <c r="M605" s="48">
        <v>1.5</v>
      </c>
      <c r="N605" s="48">
        <v>0</v>
      </c>
      <c r="O605" s="48">
        <v>0</v>
      </c>
      <c r="P605" s="48">
        <v>1200</v>
      </c>
      <c r="Q605" s="48">
        <v>0</v>
      </c>
      <c r="R605" s="48">
        <v>0</v>
      </c>
      <c r="S605" s="48">
        <v>1906008</v>
      </c>
      <c r="T605" s="48">
        <v>1</v>
      </c>
      <c r="U605" s="48">
        <v>1901008</v>
      </c>
      <c r="V605" s="48">
        <v>5</v>
      </c>
      <c r="W605" s="48">
        <v>1902008</v>
      </c>
      <c r="X605" s="48">
        <v>5</v>
      </c>
      <c r="AB605" s="48" t="s">
        <v>4453</v>
      </c>
      <c r="AF605" s="48">
        <v>1101008</v>
      </c>
    </row>
    <row r="606" spans="1:32" ht="14.25">
      <c r="A606" s="48">
        <v>1080622</v>
      </c>
      <c r="D606" s="48" t="s">
        <v>3881</v>
      </c>
      <c r="E606" s="48" t="s">
        <v>3841</v>
      </c>
      <c r="F606" s="48" t="s">
        <v>4453</v>
      </c>
      <c r="G606" s="48">
        <v>2</v>
      </c>
      <c r="H606" s="48">
        <v>71</v>
      </c>
      <c r="I606" s="48">
        <v>4155</v>
      </c>
      <c r="J606" s="48">
        <v>1535</v>
      </c>
      <c r="K606" s="48">
        <v>16652</v>
      </c>
      <c r="L606" s="48">
        <v>0</v>
      </c>
      <c r="M606" s="48">
        <v>1.5</v>
      </c>
      <c r="N606" s="48">
        <v>0</v>
      </c>
      <c r="O606" s="48">
        <v>0</v>
      </c>
      <c r="P606" s="48">
        <v>1200</v>
      </c>
      <c r="Q606" s="48">
        <v>0</v>
      </c>
      <c r="R606" s="48">
        <v>0</v>
      </c>
      <c r="S606" s="48">
        <v>1907013</v>
      </c>
      <c r="T606" s="48">
        <v>1</v>
      </c>
      <c r="U606" s="48">
        <v>1903013</v>
      </c>
      <c r="V606" s="48">
        <v>5</v>
      </c>
      <c r="W606" s="48">
        <v>1904008</v>
      </c>
      <c r="X606" s="48">
        <v>5</v>
      </c>
      <c r="Y606" s="48">
        <v>1904010</v>
      </c>
      <c r="Z606" s="48">
        <v>5</v>
      </c>
      <c r="AC606" s="48">
        <v>4</v>
      </c>
      <c r="AD606" s="48">
        <v>4</v>
      </c>
      <c r="AE606" s="48">
        <v>3</v>
      </c>
      <c r="AF606" s="48">
        <v>1102013</v>
      </c>
    </row>
    <row r="607" spans="1:32" ht="14.25">
      <c r="A607" s="48">
        <v>1080631</v>
      </c>
      <c r="D607" s="48" t="s">
        <v>3879</v>
      </c>
      <c r="E607" s="48" t="s">
        <v>3839</v>
      </c>
      <c r="F607" s="48" t="s">
        <v>4454</v>
      </c>
      <c r="G607" s="48">
        <v>1</v>
      </c>
      <c r="H607" s="48">
        <v>71</v>
      </c>
      <c r="I607" s="48">
        <v>5433</v>
      </c>
      <c r="J607" s="48">
        <v>2224</v>
      </c>
      <c r="K607" s="48">
        <v>14185</v>
      </c>
      <c r="L607" s="48">
        <v>0</v>
      </c>
      <c r="M607" s="48">
        <v>1.5</v>
      </c>
      <c r="N607" s="48">
        <v>0</v>
      </c>
      <c r="O607" s="48">
        <v>0</v>
      </c>
      <c r="P607" s="48">
        <v>1200</v>
      </c>
      <c r="Q607" s="48">
        <v>0</v>
      </c>
      <c r="R607" s="48">
        <v>0</v>
      </c>
      <c r="S607" s="48">
        <v>1906012</v>
      </c>
      <c r="T607" s="48">
        <v>1</v>
      </c>
      <c r="U607" s="48">
        <v>1901012</v>
      </c>
      <c r="V607" s="48">
        <v>5</v>
      </c>
      <c r="W607" s="48">
        <v>1902012</v>
      </c>
      <c r="X607" s="48">
        <v>5</v>
      </c>
      <c r="AB607" s="48" t="s">
        <v>4455</v>
      </c>
      <c r="AF607" s="48">
        <v>1101012</v>
      </c>
    </row>
    <row r="608" spans="1:32" ht="14.25">
      <c r="A608" s="48">
        <v>1080632</v>
      </c>
      <c r="D608" s="48" t="s">
        <v>3881</v>
      </c>
      <c r="E608" s="48" t="s">
        <v>3840</v>
      </c>
      <c r="F608" s="48" t="s">
        <v>4455</v>
      </c>
      <c r="G608" s="48">
        <v>2</v>
      </c>
      <c r="H608" s="48">
        <v>71</v>
      </c>
      <c r="I608" s="48">
        <v>4155</v>
      </c>
      <c r="J608" s="48">
        <v>1535</v>
      </c>
      <c r="K608" s="48">
        <v>16869</v>
      </c>
      <c r="L608" s="48">
        <v>0</v>
      </c>
      <c r="M608" s="48">
        <v>1.5</v>
      </c>
      <c r="N608" s="48">
        <v>0</v>
      </c>
      <c r="O608" s="48">
        <v>0</v>
      </c>
      <c r="P608" s="48">
        <v>1200</v>
      </c>
      <c r="Q608" s="48">
        <v>0</v>
      </c>
      <c r="R608" s="48">
        <v>0</v>
      </c>
      <c r="S608" s="48">
        <v>1907018</v>
      </c>
      <c r="T608" s="48">
        <v>1</v>
      </c>
      <c r="U608" s="48">
        <v>1903018</v>
      </c>
      <c r="V608" s="48">
        <v>5</v>
      </c>
      <c r="W608" s="48">
        <v>1904012</v>
      </c>
      <c r="X608" s="48">
        <v>5</v>
      </c>
      <c r="Y608" s="48">
        <v>1904010</v>
      </c>
      <c r="Z608" s="48">
        <v>5</v>
      </c>
      <c r="AC608" s="48">
        <v>4</v>
      </c>
      <c r="AD608" s="48">
        <v>4</v>
      </c>
      <c r="AE608" s="48">
        <v>2</v>
      </c>
      <c r="AF608" s="48">
        <v>1102018</v>
      </c>
    </row>
    <row r="609" spans="1:32" ht="14.25">
      <c r="A609" s="48">
        <v>1080711</v>
      </c>
      <c r="D609" s="48" t="s">
        <v>3879</v>
      </c>
      <c r="E609" s="48" t="s">
        <v>3851</v>
      </c>
      <c r="F609" s="48" t="s">
        <v>4456</v>
      </c>
      <c r="G609" s="48">
        <v>1</v>
      </c>
      <c r="H609" s="48">
        <v>71</v>
      </c>
      <c r="I609" s="48">
        <v>5748</v>
      </c>
      <c r="J609" s="48">
        <v>2314</v>
      </c>
      <c r="K609" s="48">
        <v>15278</v>
      </c>
      <c r="L609" s="48">
        <v>0</v>
      </c>
      <c r="M609" s="48">
        <v>1.5</v>
      </c>
      <c r="N609" s="48">
        <v>0</v>
      </c>
      <c r="O609" s="48">
        <v>0</v>
      </c>
      <c r="P609" s="48">
        <v>1200</v>
      </c>
      <c r="Q609" s="48">
        <v>0</v>
      </c>
      <c r="R609" s="48">
        <v>0</v>
      </c>
      <c r="S609" s="48">
        <v>1906007</v>
      </c>
      <c r="T609" s="48">
        <v>1</v>
      </c>
      <c r="U609" s="48">
        <v>1901007</v>
      </c>
      <c r="V609" s="48">
        <v>5</v>
      </c>
      <c r="W609" s="48">
        <v>1902007</v>
      </c>
      <c r="X609" s="48">
        <v>5</v>
      </c>
      <c r="AB609" s="48" t="s">
        <v>4457</v>
      </c>
      <c r="AF609" s="48">
        <v>1101007</v>
      </c>
    </row>
    <row r="610" spans="1:32" ht="14.25">
      <c r="A610" s="48">
        <v>1080712</v>
      </c>
      <c r="D610" s="48" t="s">
        <v>3881</v>
      </c>
      <c r="E610" s="48" t="s">
        <v>623</v>
      </c>
      <c r="F610" s="48" t="s">
        <v>4457</v>
      </c>
      <c r="G610" s="48">
        <v>2</v>
      </c>
      <c r="H610" s="48">
        <v>71</v>
      </c>
      <c r="I610" s="48">
        <v>4544</v>
      </c>
      <c r="J610" s="48">
        <v>1633</v>
      </c>
      <c r="K610" s="48">
        <v>18501</v>
      </c>
      <c r="L610" s="48">
        <v>0</v>
      </c>
      <c r="M610" s="48">
        <v>1.5</v>
      </c>
      <c r="N610" s="48">
        <v>0</v>
      </c>
      <c r="O610" s="48">
        <v>0</v>
      </c>
      <c r="P610" s="48">
        <v>1200</v>
      </c>
      <c r="Q610" s="48">
        <v>0</v>
      </c>
      <c r="R610" s="48">
        <v>0</v>
      </c>
      <c r="S610" s="48">
        <v>1907009</v>
      </c>
      <c r="T610" s="48">
        <v>1</v>
      </c>
      <c r="U610" s="48">
        <v>1903009</v>
      </c>
      <c r="V610" s="48">
        <v>5</v>
      </c>
      <c r="W610" s="48">
        <v>1904010</v>
      </c>
      <c r="X610" s="48">
        <v>5</v>
      </c>
      <c r="Y610" s="48">
        <v>1904014</v>
      </c>
      <c r="Z610" s="48">
        <v>5</v>
      </c>
      <c r="AC610" s="48">
        <v>4</v>
      </c>
      <c r="AD610" s="48">
        <v>4</v>
      </c>
      <c r="AE610" s="48">
        <v>2</v>
      </c>
      <c r="AF610" s="48">
        <v>1102009</v>
      </c>
    </row>
    <row r="611" spans="1:32" ht="14.25">
      <c r="A611" s="48">
        <v>1080721</v>
      </c>
      <c r="D611" s="48" t="s">
        <v>3879</v>
      </c>
      <c r="E611" s="48" t="s">
        <v>3851</v>
      </c>
      <c r="F611" s="48" t="s">
        <v>4458</v>
      </c>
      <c r="G611" s="48">
        <v>1</v>
      </c>
      <c r="H611" s="48">
        <v>71</v>
      </c>
      <c r="I611" s="48">
        <v>5563</v>
      </c>
      <c r="J611" s="48">
        <v>2224</v>
      </c>
      <c r="K611" s="48">
        <v>14348</v>
      </c>
      <c r="L611" s="48">
        <v>0</v>
      </c>
      <c r="M611" s="48">
        <v>1.5</v>
      </c>
      <c r="N611" s="48">
        <v>0</v>
      </c>
      <c r="O611" s="48">
        <v>0</v>
      </c>
      <c r="P611" s="48">
        <v>1200</v>
      </c>
      <c r="Q611" s="48">
        <v>0</v>
      </c>
      <c r="R611" s="48">
        <v>0</v>
      </c>
      <c r="S611" s="48">
        <v>1906007</v>
      </c>
      <c r="T611" s="48">
        <v>1</v>
      </c>
      <c r="U611" s="48">
        <v>1901007</v>
      </c>
      <c r="V611" s="48">
        <v>5</v>
      </c>
      <c r="W611" s="48">
        <v>1902007</v>
      </c>
      <c r="X611" s="48">
        <v>5</v>
      </c>
      <c r="AB611" s="48" t="s">
        <v>4459</v>
      </c>
      <c r="AF611" s="48">
        <v>1101007</v>
      </c>
    </row>
    <row r="612" spans="1:32" ht="14.25">
      <c r="A612" s="48">
        <v>1080722</v>
      </c>
      <c r="D612" s="48" t="s">
        <v>3881</v>
      </c>
      <c r="E612" s="48" t="s">
        <v>616</v>
      </c>
      <c r="F612" s="48" t="s">
        <v>4459</v>
      </c>
      <c r="G612" s="48">
        <v>2</v>
      </c>
      <c r="H612" s="48">
        <v>71</v>
      </c>
      <c r="I612" s="48">
        <v>4155</v>
      </c>
      <c r="J612" s="48">
        <v>1535</v>
      </c>
      <c r="K612" s="48">
        <v>16652</v>
      </c>
      <c r="L612" s="48">
        <v>0</v>
      </c>
      <c r="M612" s="48">
        <v>1.5</v>
      </c>
      <c r="N612" s="48">
        <v>0</v>
      </c>
      <c r="O612" s="48">
        <v>0</v>
      </c>
      <c r="P612" s="48">
        <v>1200</v>
      </c>
      <c r="Q612" s="48">
        <v>0</v>
      </c>
      <c r="R612" s="48">
        <v>0</v>
      </c>
      <c r="S612" s="48">
        <v>1907003</v>
      </c>
      <c r="T612" s="48">
        <v>1</v>
      </c>
      <c r="U612" s="48">
        <v>1903003</v>
      </c>
      <c r="V612" s="48">
        <v>5</v>
      </c>
      <c r="W612" s="48">
        <v>1904008</v>
      </c>
      <c r="X612" s="48">
        <v>5</v>
      </c>
      <c r="Y612" s="48">
        <v>1904010</v>
      </c>
      <c r="Z612" s="48">
        <v>5</v>
      </c>
      <c r="AC612" s="48">
        <v>4</v>
      </c>
      <c r="AD612" s="48">
        <v>4</v>
      </c>
      <c r="AE612" s="48">
        <v>2</v>
      </c>
      <c r="AF612" s="48">
        <v>1102003</v>
      </c>
    </row>
    <row r="613" spans="1:32" ht="14.25">
      <c r="A613" s="48">
        <v>1080731</v>
      </c>
      <c r="D613" s="48" t="s">
        <v>3879</v>
      </c>
      <c r="E613" s="48" t="s">
        <v>3853</v>
      </c>
      <c r="F613" s="48" t="s">
        <v>4460</v>
      </c>
      <c r="G613" s="48">
        <v>1</v>
      </c>
      <c r="H613" s="48">
        <v>71</v>
      </c>
      <c r="I613" s="48">
        <v>5563</v>
      </c>
      <c r="J613" s="48">
        <v>2224</v>
      </c>
      <c r="K613" s="48">
        <v>14348</v>
      </c>
      <c r="L613" s="48">
        <v>0</v>
      </c>
      <c r="M613" s="48">
        <v>1.5</v>
      </c>
      <c r="N613" s="48">
        <v>0</v>
      </c>
      <c r="O613" s="48">
        <v>0</v>
      </c>
      <c r="P613" s="48">
        <v>1200</v>
      </c>
      <c r="Q613" s="48">
        <v>0</v>
      </c>
      <c r="R613" s="48">
        <v>0</v>
      </c>
      <c r="S613" s="48">
        <v>1906011</v>
      </c>
      <c r="T613" s="48">
        <v>1</v>
      </c>
      <c r="U613" s="48">
        <v>1901011</v>
      </c>
      <c r="V613" s="48">
        <v>5</v>
      </c>
      <c r="W613" s="48">
        <v>1902011</v>
      </c>
      <c r="X613" s="48">
        <v>5</v>
      </c>
      <c r="AB613" s="48" t="s">
        <v>4461</v>
      </c>
      <c r="AF613" s="48">
        <v>1101011</v>
      </c>
    </row>
    <row r="614" spans="1:32" ht="14.25">
      <c r="A614" s="48">
        <v>1080732</v>
      </c>
      <c r="D614" s="48" t="s">
        <v>3881</v>
      </c>
      <c r="E614" s="48" t="s">
        <v>596</v>
      </c>
      <c r="F614" s="48" t="s">
        <v>4461</v>
      </c>
      <c r="G614" s="48">
        <v>2</v>
      </c>
      <c r="H614" s="48">
        <v>71</v>
      </c>
      <c r="I614" s="48">
        <v>4285</v>
      </c>
      <c r="J614" s="48">
        <v>1535</v>
      </c>
      <c r="K614" s="48">
        <v>17032</v>
      </c>
      <c r="L614" s="48">
        <v>0</v>
      </c>
      <c r="M614" s="48">
        <v>1.5</v>
      </c>
      <c r="N614" s="48">
        <v>0</v>
      </c>
      <c r="O614" s="48">
        <v>0</v>
      </c>
      <c r="P614" s="48">
        <v>1200</v>
      </c>
      <c r="Q614" s="48">
        <v>0</v>
      </c>
      <c r="R614" s="48">
        <v>0</v>
      </c>
      <c r="S614" s="48">
        <v>1907017</v>
      </c>
      <c r="T614" s="48">
        <v>1</v>
      </c>
      <c r="U614" s="48">
        <v>1903017</v>
      </c>
      <c r="V614" s="48">
        <v>5</v>
      </c>
      <c r="W614" s="48">
        <v>1904008</v>
      </c>
      <c r="X614" s="48">
        <v>5</v>
      </c>
      <c r="Y614" s="48">
        <v>1904010</v>
      </c>
      <c r="Z614" s="48">
        <v>5</v>
      </c>
      <c r="AC614" s="48">
        <v>4</v>
      </c>
      <c r="AD614" s="48">
        <v>4</v>
      </c>
      <c r="AE614" s="48">
        <v>3</v>
      </c>
      <c r="AF614" s="48">
        <v>1102017</v>
      </c>
    </row>
    <row r="615" spans="1:32" ht="14.25">
      <c r="A615" s="48">
        <v>1080811</v>
      </c>
      <c r="D615" s="48" t="s">
        <v>3879</v>
      </c>
      <c r="E615" s="48" t="s">
        <v>3851</v>
      </c>
      <c r="F615" s="48" t="s">
        <v>4462</v>
      </c>
      <c r="G615" s="48">
        <v>1</v>
      </c>
      <c r="H615" s="48">
        <v>72</v>
      </c>
      <c r="I615" s="48">
        <v>5920</v>
      </c>
      <c r="J615" s="48">
        <v>2335</v>
      </c>
      <c r="K615" s="48">
        <v>15648</v>
      </c>
      <c r="L615" s="48">
        <v>0</v>
      </c>
      <c r="M615" s="48">
        <v>1.5</v>
      </c>
      <c r="N615" s="48">
        <v>0</v>
      </c>
      <c r="O615" s="48">
        <v>0</v>
      </c>
      <c r="P615" s="48">
        <v>1200</v>
      </c>
      <c r="Q615" s="48">
        <v>0</v>
      </c>
      <c r="R615" s="48">
        <v>0</v>
      </c>
      <c r="S615" s="48">
        <v>1906007</v>
      </c>
      <c r="T615" s="48">
        <v>1</v>
      </c>
      <c r="U615" s="48">
        <v>1901007</v>
      </c>
      <c r="V615" s="48">
        <v>5</v>
      </c>
      <c r="W615" s="48">
        <v>1902007</v>
      </c>
      <c r="X615" s="48">
        <v>5</v>
      </c>
      <c r="AB615" s="48" t="s">
        <v>4463</v>
      </c>
      <c r="AF615" s="48">
        <v>1101007</v>
      </c>
    </row>
    <row r="616" spans="1:32" ht="14.25">
      <c r="A616" s="48">
        <v>1080812</v>
      </c>
      <c r="D616" s="48" t="s">
        <v>3881</v>
      </c>
      <c r="E616" s="48" t="s">
        <v>613</v>
      </c>
      <c r="F616" s="48" t="s">
        <v>4463</v>
      </c>
      <c r="G616" s="48">
        <v>2</v>
      </c>
      <c r="H616" s="48">
        <v>72</v>
      </c>
      <c r="I616" s="48">
        <v>4599</v>
      </c>
      <c r="J616" s="48">
        <v>1654</v>
      </c>
      <c r="K616" s="48">
        <v>18862</v>
      </c>
      <c r="L616" s="48">
        <v>0</v>
      </c>
      <c r="M616" s="48">
        <v>1.5</v>
      </c>
      <c r="N616" s="48">
        <v>0</v>
      </c>
      <c r="O616" s="48">
        <v>0</v>
      </c>
      <c r="P616" s="48">
        <v>1200</v>
      </c>
      <c r="Q616" s="48">
        <v>0</v>
      </c>
      <c r="R616" s="48">
        <v>0</v>
      </c>
      <c r="S616" s="48">
        <v>1907012</v>
      </c>
      <c r="T616" s="48">
        <v>1</v>
      </c>
      <c r="U616" s="48">
        <v>1903012</v>
      </c>
      <c r="V616" s="48">
        <v>5</v>
      </c>
      <c r="W616" s="48">
        <v>1904004</v>
      </c>
      <c r="X616" s="48">
        <v>5</v>
      </c>
      <c r="Y616" s="48">
        <v>1904005</v>
      </c>
      <c r="Z616" s="48">
        <v>5</v>
      </c>
      <c r="AC616" s="48">
        <v>4</v>
      </c>
      <c r="AD616" s="48">
        <v>4</v>
      </c>
      <c r="AE616" s="48">
        <v>1</v>
      </c>
      <c r="AF616" s="48">
        <v>1102012</v>
      </c>
    </row>
    <row r="617" spans="1:32" ht="14.25">
      <c r="A617" s="48">
        <v>1080821</v>
      </c>
      <c r="D617" s="48" t="s">
        <v>3879</v>
      </c>
      <c r="E617" s="48" t="s">
        <v>1043</v>
      </c>
      <c r="F617" s="48" t="s">
        <v>4464</v>
      </c>
      <c r="G617" s="48">
        <v>1</v>
      </c>
      <c r="H617" s="48">
        <v>72</v>
      </c>
      <c r="I617" s="48">
        <v>5730</v>
      </c>
      <c r="J617" s="48">
        <v>2243</v>
      </c>
      <c r="K617" s="48">
        <v>14692</v>
      </c>
      <c r="L617" s="48">
        <v>0</v>
      </c>
      <c r="M617" s="48">
        <v>1.5</v>
      </c>
      <c r="N617" s="48">
        <v>0</v>
      </c>
      <c r="O617" s="48">
        <v>0</v>
      </c>
      <c r="P617" s="48">
        <v>1200</v>
      </c>
      <c r="Q617" s="48">
        <v>0</v>
      </c>
      <c r="R617" s="48">
        <v>0</v>
      </c>
      <c r="S617" s="48">
        <v>1906005</v>
      </c>
      <c r="T617" s="48">
        <v>1</v>
      </c>
      <c r="U617" s="48">
        <v>1901005</v>
      </c>
      <c r="V617" s="48">
        <v>5</v>
      </c>
      <c r="W617" s="48">
        <v>1902005</v>
      </c>
      <c r="X617" s="48">
        <v>5</v>
      </c>
      <c r="AB617" s="48" t="s">
        <v>4465</v>
      </c>
      <c r="AF617" s="48">
        <v>1101005</v>
      </c>
    </row>
    <row r="618" spans="1:32" ht="14.25">
      <c r="A618" s="48">
        <v>1080822</v>
      </c>
      <c r="D618" s="48" t="s">
        <v>3881</v>
      </c>
      <c r="E618" s="48" t="s">
        <v>612</v>
      </c>
      <c r="F618" s="48" t="s">
        <v>4465</v>
      </c>
      <c r="G618" s="48">
        <v>2</v>
      </c>
      <c r="H618" s="48">
        <v>72</v>
      </c>
      <c r="I618" s="48">
        <v>4333</v>
      </c>
      <c r="J618" s="48">
        <v>1554</v>
      </c>
      <c r="K618" s="48">
        <v>17132</v>
      </c>
      <c r="L618" s="48">
        <v>0</v>
      </c>
      <c r="M618" s="48">
        <v>1.5</v>
      </c>
      <c r="N618" s="48">
        <v>0</v>
      </c>
      <c r="O618" s="48">
        <v>0</v>
      </c>
      <c r="P618" s="48">
        <v>1200</v>
      </c>
      <c r="Q618" s="48">
        <v>0</v>
      </c>
      <c r="R618" s="48">
        <v>0</v>
      </c>
      <c r="S618" s="48">
        <v>1907011</v>
      </c>
      <c r="T618" s="48">
        <v>1</v>
      </c>
      <c r="U618" s="48">
        <v>1903011</v>
      </c>
      <c r="V618" s="48">
        <v>5</v>
      </c>
      <c r="W618" s="48">
        <v>1904016</v>
      </c>
      <c r="X618" s="48">
        <v>5</v>
      </c>
      <c r="Y618" s="48">
        <v>1904012</v>
      </c>
      <c r="Z618" s="48">
        <v>5</v>
      </c>
      <c r="AC618" s="48">
        <v>4</v>
      </c>
      <c r="AD618" s="48">
        <v>4</v>
      </c>
      <c r="AE618" s="48">
        <v>2</v>
      </c>
      <c r="AF618" s="48">
        <v>1102011</v>
      </c>
    </row>
    <row r="619" spans="1:32" ht="14.25">
      <c r="A619" s="48">
        <v>1080831</v>
      </c>
      <c r="D619" s="48" t="s">
        <v>3879</v>
      </c>
      <c r="E619" s="48" t="s">
        <v>1044</v>
      </c>
      <c r="F619" s="48" t="s">
        <v>4466</v>
      </c>
      <c r="G619" s="48">
        <v>1</v>
      </c>
      <c r="H619" s="48">
        <v>72</v>
      </c>
      <c r="I619" s="48">
        <v>5730</v>
      </c>
      <c r="J619" s="48">
        <v>2243</v>
      </c>
      <c r="K619" s="48">
        <v>14692</v>
      </c>
      <c r="L619" s="48">
        <v>0</v>
      </c>
      <c r="M619" s="48">
        <v>1.5</v>
      </c>
      <c r="N619" s="48">
        <v>0</v>
      </c>
      <c r="O619" s="48">
        <v>0</v>
      </c>
      <c r="P619" s="48">
        <v>1200</v>
      </c>
      <c r="Q619" s="48">
        <v>0</v>
      </c>
      <c r="R619" s="48">
        <v>0</v>
      </c>
      <c r="S619" s="48">
        <v>1906010</v>
      </c>
      <c r="T619" s="48">
        <v>1</v>
      </c>
      <c r="U619" s="48">
        <v>1901010</v>
      </c>
      <c r="V619" s="48">
        <v>5</v>
      </c>
      <c r="W619" s="48">
        <v>1902010</v>
      </c>
      <c r="X619" s="48">
        <v>5</v>
      </c>
      <c r="AB619" s="48" t="s">
        <v>4467</v>
      </c>
      <c r="AF619" s="48">
        <v>1101010</v>
      </c>
    </row>
    <row r="620" spans="1:32" ht="14.25">
      <c r="A620" s="48">
        <v>1080832</v>
      </c>
      <c r="D620" s="48" t="s">
        <v>3881</v>
      </c>
      <c r="E620" s="48" t="s">
        <v>618</v>
      </c>
      <c r="F620" s="48" t="s">
        <v>4467</v>
      </c>
      <c r="G620" s="48">
        <v>2</v>
      </c>
      <c r="H620" s="48">
        <v>72</v>
      </c>
      <c r="I620" s="48">
        <v>4333</v>
      </c>
      <c r="J620" s="48">
        <v>1554</v>
      </c>
      <c r="K620" s="48">
        <v>17349</v>
      </c>
      <c r="L620" s="48">
        <v>0</v>
      </c>
      <c r="M620" s="48">
        <v>1.5</v>
      </c>
      <c r="N620" s="48">
        <v>0</v>
      </c>
      <c r="O620" s="48">
        <v>0</v>
      </c>
      <c r="P620" s="48">
        <v>1200</v>
      </c>
      <c r="Q620" s="48">
        <v>0</v>
      </c>
      <c r="R620" s="48">
        <v>0</v>
      </c>
      <c r="S620" s="48">
        <v>1907016</v>
      </c>
      <c r="T620" s="48">
        <v>1</v>
      </c>
      <c r="U620" s="48">
        <v>1903016</v>
      </c>
      <c r="V620" s="48">
        <v>5</v>
      </c>
      <c r="W620" s="48">
        <v>1904014</v>
      </c>
      <c r="X620" s="48">
        <v>5</v>
      </c>
      <c r="Y620" s="48">
        <v>1904016</v>
      </c>
      <c r="Z620" s="48">
        <v>5</v>
      </c>
      <c r="AC620" s="48">
        <v>4</v>
      </c>
      <c r="AD620" s="48">
        <v>4</v>
      </c>
      <c r="AE620" s="48">
        <v>3</v>
      </c>
      <c r="AF620" s="48">
        <v>1102016</v>
      </c>
    </row>
    <row r="621" spans="1:32" ht="14.25">
      <c r="A621" s="48">
        <v>1080911</v>
      </c>
      <c r="D621" s="48" t="s">
        <v>3879</v>
      </c>
      <c r="E621" s="48" t="s">
        <v>3839</v>
      </c>
      <c r="F621" s="48" t="s">
        <v>4468</v>
      </c>
      <c r="G621" s="48">
        <v>1</v>
      </c>
      <c r="H621" s="48">
        <v>72</v>
      </c>
      <c r="I621" s="48">
        <v>5985</v>
      </c>
      <c r="J621" s="48">
        <v>2335</v>
      </c>
      <c r="K621" s="48">
        <v>15843</v>
      </c>
      <c r="L621" s="48">
        <v>0</v>
      </c>
      <c r="M621" s="48">
        <v>1.5</v>
      </c>
      <c r="N621" s="48">
        <v>0</v>
      </c>
      <c r="O621" s="48">
        <v>0</v>
      </c>
      <c r="P621" s="48">
        <v>1200</v>
      </c>
      <c r="Q621" s="48">
        <v>0</v>
      </c>
      <c r="R621" s="48">
        <v>0</v>
      </c>
      <c r="S621" s="48">
        <v>1906012</v>
      </c>
      <c r="T621" s="48">
        <v>1</v>
      </c>
      <c r="U621" s="48">
        <v>1901012</v>
      </c>
      <c r="V621" s="48">
        <v>5</v>
      </c>
      <c r="W621" s="48">
        <v>1902012</v>
      </c>
      <c r="X621" s="48">
        <v>5</v>
      </c>
      <c r="AB621" s="48" t="s">
        <v>4469</v>
      </c>
      <c r="AF621" s="48">
        <v>1101012</v>
      </c>
    </row>
    <row r="622" spans="1:32" ht="14.25">
      <c r="A622" s="48">
        <v>1080912</v>
      </c>
      <c r="D622" s="48" t="s">
        <v>3881</v>
      </c>
      <c r="E622" s="48" t="s">
        <v>3840</v>
      </c>
      <c r="F622" s="48" t="s">
        <v>4469</v>
      </c>
      <c r="G622" s="48">
        <v>2</v>
      </c>
      <c r="H622" s="48">
        <v>72</v>
      </c>
      <c r="I622" s="48">
        <v>4664</v>
      </c>
      <c r="J622" s="48">
        <v>1654</v>
      </c>
      <c r="K622" s="48">
        <v>19057</v>
      </c>
      <c r="L622" s="48">
        <v>0</v>
      </c>
      <c r="M622" s="48">
        <v>1.5</v>
      </c>
      <c r="N622" s="48">
        <v>0</v>
      </c>
      <c r="O622" s="48">
        <v>0</v>
      </c>
      <c r="P622" s="48">
        <v>1200</v>
      </c>
      <c r="Q622" s="48">
        <v>0</v>
      </c>
      <c r="R622" s="48">
        <v>0</v>
      </c>
      <c r="S622" s="48">
        <v>1907018</v>
      </c>
      <c r="T622" s="48">
        <v>1</v>
      </c>
      <c r="U622" s="48">
        <v>1903018</v>
      </c>
      <c r="V622" s="48">
        <v>5</v>
      </c>
      <c r="W622" s="48">
        <v>1904012</v>
      </c>
      <c r="X622" s="48">
        <v>5</v>
      </c>
      <c r="Y622" s="48">
        <v>1904010</v>
      </c>
      <c r="Z622" s="48">
        <v>5</v>
      </c>
      <c r="AC622" s="48">
        <v>4</v>
      </c>
      <c r="AD622" s="48">
        <v>4</v>
      </c>
      <c r="AE622" s="48">
        <v>2</v>
      </c>
      <c r="AF622" s="48">
        <v>1102018</v>
      </c>
    </row>
    <row r="623" spans="1:32" ht="14.25">
      <c r="A623" s="48">
        <v>1080921</v>
      </c>
      <c r="D623" s="48" t="s">
        <v>3879</v>
      </c>
      <c r="E623" s="48" t="s">
        <v>3801</v>
      </c>
      <c r="F623" s="48" t="s">
        <v>4470</v>
      </c>
      <c r="G623" s="48">
        <v>1</v>
      </c>
      <c r="H623" s="48">
        <v>72</v>
      </c>
      <c r="I623" s="48">
        <v>5795</v>
      </c>
      <c r="J623" s="48">
        <v>2243</v>
      </c>
      <c r="K623" s="48">
        <v>14887</v>
      </c>
      <c r="L623" s="48">
        <v>0</v>
      </c>
      <c r="M623" s="48">
        <v>1.5</v>
      </c>
      <c r="N623" s="48">
        <v>0</v>
      </c>
      <c r="O623" s="48">
        <v>0</v>
      </c>
      <c r="P623" s="48">
        <v>1200</v>
      </c>
      <c r="Q623" s="48">
        <v>0</v>
      </c>
      <c r="R623" s="48">
        <v>0</v>
      </c>
      <c r="S623" s="48">
        <v>1906008</v>
      </c>
      <c r="T623" s="48">
        <v>1</v>
      </c>
      <c r="U623" s="48">
        <v>1901008</v>
      </c>
      <c r="V623" s="48">
        <v>5</v>
      </c>
      <c r="W623" s="48">
        <v>1902008</v>
      </c>
      <c r="X623" s="48">
        <v>5</v>
      </c>
      <c r="AB623" s="48" t="s">
        <v>4471</v>
      </c>
      <c r="AF623" s="48">
        <v>1101008</v>
      </c>
    </row>
    <row r="624" spans="1:32" ht="14.25">
      <c r="A624" s="48">
        <v>1080922</v>
      </c>
      <c r="D624" s="48" t="s">
        <v>3881</v>
      </c>
      <c r="E624" s="48" t="s">
        <v>3841</v>
      </c>
      <c r="F624" s="48" t="s">
        <v>4471</v>
      </c>
      <c r="G624" s="48">
        <v>2</v>
      </c>
      <c r="H624" s="48">
        <v>72</v>
      </c>
      <c r="I624" s="48">
        <v>4333</v>
      </c>
      <c r="J624" s="48">
        <v>1554</v>
      </c>
      <c r="K624" s="48">
        <v>17132</v>
      </c>
      <c r="L624" s="48">
        <v>0</v>
      </c>
      <c r="M624" s="48">
        <v>1.5</v>
      </c>
      <c r="N624" s="48">
        <v>0</v>
      </c>
      <c r="O624" s="48">
        <v>0</v>
      </c>
      <c r="P624" s="48">
        <v>1200</v>
      </c>
      <c r="Q624" s="48">
        <v>0</v>
      </c>
      <c r="R624" s="48">
        <v>0</v>
      </c>
      <c r="S624" s="48">
        <v>1907013</v>
      </c>
      <c r="T624" s="48">
        <v>1</v>
      </c>
      <c r="U624" s="48">
        <v>1903013</v>
      </c>
      <c r="V624" s="48">
        <v>5</v>
      </c>
      <c r="W624" s="48">
        <v>1904008</v>
      </c>
      <c r="X624" s="48">
        <v>5</v>
      </c>
      <c r="Y624" s="48">
        <v>1904010</v>
      </c>
      <c r="Z624" s="48">
        <v>5</v>
      </c>
      <c r="AC624" s="48">
        <v>4</v>
      </c>
      <c r="AD624" s="48">
        <v>4</v>
      </c>
      <c r="AE624" s="48">
        <v>3</v>
      </c>
      <c r="AF624" s="48">
        <v>1102013</v>
      </c>
    </row>
    <row r="625" spans="1:32" ht="14.25">
      <c r="A625" s="48">
        <v>1080931</v>
      </c>
      <c r="D625" s="48" t="s">
        <v>3879</v>
      </c>
      <c r="E625" s="48" t="s">
        <v>3823</v>
      </c>
      <c r="F625" s="48" t="s">
        <v>4472</v>
      </c>
      <c r="G625" s="48">
        <v>1</v>
      </c>
      <c r="H625" s="48">
        <v>72</v>
      </c>
      <c r="I625" s="48">
        <v>5795</v>
      </c>
      <c r="J625" s="48">
        <v>2243</v>
      </c>
      <c r="K625" s="48">
        <v>14887</v>
      </c>
      <c r="L625" s="48">
        <v>0</v>
      </c>
      <c r="M625" s="48">
        <v>1.5</v>
      </c>
      <c r="N625" s="48">
        <v>0</v>
      </c>
      <c r="O625" s="48">
        <v>0</v>
      </c>
      <c r="P625" s="48">
        <v>1200</v>
      </c>
      <c r="Q625" s="48">
        <v>0</v>
      </c>
      <c r="R625" s="48">
        <v>0</v>
      </c>
      <c r="S625" s="48">
        <v>1906009</v>
      </c>
      <c r="T625" s="48">
        <v>1</v>
      </c>
      <c r="U625" s="48">
        <v>1901009</v>
      </c>
      <c r="V625" s="48">
        <v>5</v>
      </c>
      <c r="W625" s="48">
        <v>1902009</v>
      </c>
      <c r="X625" s="48">
        <v>5</v>
      </c>
      <c r="AB625" s="48" t="s">
        <v>4473</v>
      </c>
      <c r="AF625" s="48">
        <v>1101009</v>
      </c>
    </row>
    <row r="626" spans="1:32" ht="14.25">
      <c r="A626" s="48">
        <v>1080932</v>
      </c>
      <c r="D626" s="48" t="s">
        <v>3881</v>
      </c>
      <c r="E626" s="48" t="s">
        <v>3824</v>
      </c>
      <c r="F626" s="48" t="s">
        <v>4473</v>
      </c>
      <c r="G626" s="48">
        <v>2</v>
      </c>
      <c r="H626" s="48">
        <v>72</v>
      </c>
      <c r="I626" s="48">
        <v>4333</v>
      </c>
      <c r="J626" s="48">
        <v>1554</v>
      </c>
      <c r="K626" s="48">
        <v>17349</v>
      </c>
      <c r="L626" s="48">
        <v>0</v>
      </c>
      <c r="M626" s="48">
        <v>1.5</v>
      </c>
      <c r="N626" s="48">
        <v>0</v>
      </c>
      <c r="O626" s="48">
        <v>0</v>
      </c>
      <c r="P626" s="48">
        <v>1200</v>
      </c>
      <c r="Q626" s="48">
        <v>0</v>
      </c>
      <c r="R626" s="48">
        <v>0</v>
      </c>
      <c r="S626" s="48">
        <v>1907014</v>
      </c>
      <c r="T626" s="48">
        <v>1</v>
      </c>
      <c r="U626" s="48">
        <v>1903014</v>
      </c>
      <c r="V626" s="48">
        <v>5</v>
      </c>
      <c r="W626" s="48">
        <v>1904002</v>
      </c>
      <c r="X626" s="48">
        <v>5</v>
      </c>
      <c r="Y626" s="48">
        <v>1904006</v>
      </c>
      <c r="Z626" s="48">
        <v>5</v>
      </c>
      <c r="AC626" s="48">
        <v>4</v>
      </c>
      <c r="AD626" s="48">
        <v>4</v>
      </c>
      <c r="AE626" s="48">
        <v>1</v>
      </c>
      <c r="AF626" s="48">
        <v>1102014</v>
      </c>
    </row>
    <row r="627" spans="1:32" ht="14.25">
      <c r="A627" s="48">
        <v>1081011</v>
      </c>
      <c r="D627" s="48" t="s">
        <v>3879</v>
      </c>
      <c r="E627" s="48" t="s">
        <v>3781</v>
      </c>
      <c r="F627" s="48" t="s">
        <v>4474</v>
      </c>
      <c r="G627" s="48">
        <v>1</v>
      </c>
      <c r="H627" s="48">
        <v>73</v>
      </c>
      <c r="I627" s="48">
        <v>6092</v>
      </c>
      <c r="J627" s="48">
        <v>2356</v>
      </c>
      <c r="K627" s="48">
        <v>16245</v>
      </c>
      <c r="L627" s="48">
        <v>0</v>
      </c>
      <c r="M627" s="48">
        <v>1.5</v>
      </c>
      <c r="N627" s="48">
        <v>0</v>
      </c>
      <c r="O627" s="48">
        <v>0</v>
      </c>
      <c r="P627" s="48">
        <v>1200</v>
      </c>
      <c r="Q627" s="48">
        <v>0</v>
      </c>
      <c r="R627" s="48">
        <v>0</v>
      </c>
      <c r="S627" s="48">
        <v>1906001</v>
      </c>
      <c r="T627" s="48">
        <v>1</v>
      </c>
      <c r="U627" s="48">
        <v>1901001</v>
      </c>
      <c r="V627" s="48">
        <v>5</v>
      </c>
      <c r="W627" s="48">
        <v>1902001</v>
      </c>
      <c r="X627" s="48">
        <v>5</v>
      </c>
      <c r="AB627" s="48" t="s">
        <v>4475</v>
      </c>
      <c r="AF627" s="48">
        <v>1101001</v>
      </c>
    </row>
    <row r="628" spans="1:32" ht="14.25">
      <c r="A628" s="48">
        <v>1081012</v>
      </c>
      <c r="D628" s="48" t="s">
        <v>3881</v>
      </c>
      <c r="E628" s="48" t="s">
        <v>597</v>
      </c>
      <c r="F628" s="48" t="s">
        <v>4475</v>
      </c>
      <c r="G628" s="48">
        <v>2</v>
      </c>
      <c r="H628" s="48">
        <v>73</v>
      </c>
      <c r="I628" s="48">
        <v>4718</v>
      </c>
      <c r="J628" s="48">
        <v>1675</v>
      </c>
      <c r="K628" s="48">
        <v>19418</v>
      </c>
      <c r="L628" s="48">
        <v>0</v>
      </c>
      <c r="M628" s="48">
        <v>1.5</v>
      </c>
      <c r="N628" s="48">
        <v>0</v>
      </c>
      <c r="O628" s="48">
        <v>0</v>
      </c>
      <c r="P628" s="48">
        <v>1200</v>
      </c>
      <c r="Q628" s="48">
        <v>0</v>
      </c>
      <c r="R628" s="48">
        <v>0</v>
      </c>
      <c r="S628" s="48">
        <v>1907002</v>
      </c>
      <c r="T628" s="48">
        <v>1</v>
      </c>
      <c r="U628" s="48">
        <v>1903002</v>
      </c>
      <c r="V628" s="48">
        <v>5</v>
      </c>
      <c r="W628" s="48">
        <v>1904004</v>
      </c>
      <c r="X628" s="48">
        <v>5</v>
      </c>
      <c r="Y628" s="48">
        <v>1904005</v>
      </c>
      <c r="Z628" s="48">
        <v>5</v>
      </c>
      <c r="AC628" s="48">
        <v>4</v>
      </c>
      <c r="AD628" s="48">
        <v>4</v>
      </c>
      <c r="AE628" s="48">
        <v>1</v>
      </c>
      <c r="AF628" s="48">
        <v>1102002</v>
      </c>
    </row>
    <row r="629" spans="1:32" ht="14.25">
      <c r="A629" s="48">
        <v>1081021</v>
      </c>
      <c r="D629" s="48" t="s">
        <v>3879</v>
      </c>
      <c r="E629" s="48" t="s">
        <v>3859</v>
      </c>
      <c r="F629" s="48" t="s">
        <v>4476</v>
      </c>
      <c r="G629" s="48">
        <v>1</v>
      </c>
      <c r="H629" s="48">
        <v>73</v>
      </c>
      <c r="I629" s="48">
        <v>5896</v>
      </c>
      <c r="J629" s="48">
        <v>2261</v>
      </c>
      <c r="K629" s="48">
        <v>15264</v>
      </c>
      <c r="L629" s="48">
        <v>0</v>
      </c>
      <c r="M629" s="48">
        <v>1.5</v>
      </c>
      <c r="N629" s="48">
        <v>0</v>
      </c>
      <c r="O629" s="48">
        <v>0</v>
      </c>
      <c r="P629" s="48">
        <v>1200</v>
      </c>
      <c r="Q629" s="48">
        <v>0</v>
      </c>
      <c r="R629" s="48">
        <v>0</v>
      </c>
      <c r="S629" s="48">
        <v>1906003</v>
      </c>
      <c r="T629" s="48">
        <v>1</v>
      </c>
      <c r="U629" s="48">
        <v>1901003</v>
      </c>
      <c r="V629" s="48">
        <v>5</v>
      </c>
      <c r="W629" s="48">
        <v>1902003</v>
      </c>
      <c r="X629" s="48">
        <v>5</v>
      </c>
      <c r="AB629" s="48" t="s">
        <v>4477</v>
      </c>
      <c r="AF629" s="48">
        <v>1101003</v>
      </c>
    </row>
    <row r="630" spans="1:32" ht="14.25">
      <c r="A630" s="48">
        <v>1081022</v>
      </c>
      <c r="D630" s="48" t="s">
        <v>3881</v>
      </c>
      <c r="E630" s="48" t="s">
        <v>3855</v>
      </c>
      <c r="F630" s="48" t="s">
        <v>4477</v>
      </c>
      <c r="G630" s="48">
        <v>2</v>
      </c>
      <c r="H630" s="48">
        <v>73</v>
      </c>
      <c r="I630" s="48">
        <v>4380</v>
      </c>
      <c r="J630" s="48">
        <v>1572</v>
      </c>
      <c r="K630" s="48">
        <v>17449</v>
      </c>
      <c r="L630" s="48">
        <v>0</v>
      </c>
      <c r="M630" s="48">
        <v>1.5</v>
      </c>
      <c r="N630" s="48">
        <v>0</v>
      </c>
      <c r="O630" s="48">
        <v>0</v>
      </c>
      <c r="P630" s="48">
        <v>1200</v>
      </c>
      <c r="Q630" s="48">
        <v>0</v>
      </c>
      <c r="R630" s="48">
        <v>0</v>
      </c>
      <c r="S630" s="48">
        <v>1907005</v>
      </c>
      <c r="T630" s="48">
        <v>1</v>
      </c>
      <c r="U630" s="48">
        <v>1903005</v>
      </c>
      <c r="V630" s="48">
        <v>5</v>
      </c>
      <c r="W630" s="48">
        <v>1904012</v>
      </c>
      <c r="X630" s="48">
        <v>5</v>
      </c>
      <c r="Y630" s="48">
        <v>1904014</v>
      </c>
      <c r="Z630" s="48">
        <v>5</v>
      </c>
      <c r="AC630" s="48">
        <v>4</v>
      </c>
      <c r="AD630" s="48">
        <v>4</v>
      </c>
      <c r="AE630" s="48">
        <v>3</v>
      </c>
      <c r="AF630" s="48">
        <v>1102005</v>
      </c>
    </row>
    <row r="631" spans="1:32" ht="14.25">
      <c r="A631" s="48">
        <v>1081031</v>
      </c>
      <c r="D631" s="48" t="s">
        <v>3879</v>
      </c>
      <c r="E631" s="48" t="s">
        <v>3849</v>
      </c>
      <c r="F631" s="48" t="s">
        <v>4478</v>
      </c>
      <c r="G631" s="48">
        <v>1</v>
      </c>
      <c r="H631" s="48">
        <v>73</v>
      </c>
      <c r="I631" s="48">
        <v>5896</v>
      </c>
      <c r="J631" s="48">
        <v>2261</v>
      </c>
      <c r="K631" s="48">
        <v>15264</v>
      </c>
      <c r="L631" s="48">
        <v>0</v>
      </c>
      <c r="M631" s="48">
        <v>1.5</v>
      </c>
      <c r="N631" s="48">
        <v>0</v>
      </c>
      <c r="O631" s="48">
        <v>0</v>
      </c>
      <c r="P631" s="48">
        <v>1200</v>
      </c>
      <c r="Q631" s="48">
        <v>0</v>
      </c>
      <c r="R631" s="48">
        <v>0</v>
      </c>
      <c r="S631" s="48">
        <v>1906014</v>
      </c>
      <c r="T631" s="48">
        <v>1</v>
      </c>
      <c r="U631" s="48">
        <v>1901014</v>
      </c>
      <c r="V631" s="48">
        <v>5</v>
      </c>
      <c r="W631" s="48">
        <v>1902014</v>
      </c>
      <c r="X631" s="48">
        <v>5</v>
      </c>
      <c r="AB631" s="48" t="s">
        <v>4479</v>
      </c>
      <c r="AF631" s="48">
        <v>1101014</v>
      </c>
    </row>
    <row r="632" spans="1:32" ht="14.25">
      <c r="A632" s="48">
        <v>1081032</v>
      </c>
      <c r="D632" s="48" t="s">
        <v>3881</v>
      </c>
      <c r="E632" s="48" t="s">
        <v>3850</v>
      </c>
      <c r="F632" s="48" t="s">
        <v>4479</v>
      </c>
      <c r="G632" s="48">
        <v>2</v>
      </c>
      <c r="H632" s="48">
        <v>73</v>
      </c>
      <c r="I632" s="48">
        <v>4445</v>
      </c>
      <c r="J632" s="48">
        <v>1572</v>
      </c>
      <c r="K632" s="48">
        <v>17861</v>
      </c>
      <c r="L632" s="48">
        <v>0</v>
      </c>
      <c r="M632" s="48">
        <v>1.5</v>
      </c>
      <c r="N632" s="48">
        <v>0</v>
      </c>
      <c r="O632" s="48">
        <v>0</v>
      </c>
      <c r="P632" s="48">
        <v>1200</v>
      </c>
      <c r="Q632" s="48">
        <v>0</v>
      </c>
      <c r="R632" s="48">
        <v>0</v>
      </c>
      <c r="S632" s="48">
        <v>1907020</v>
      </c>
      <c r="T632" s="48">
        <v>1</v>
      </c>
      <c r="U632" s="48">
        <v>1903020</v>
      </c>
      <c r="V632" s="48">
        <v>5</v>
      </c>
      <c r="W632" s="48">
        <v>1904008</v>
      </c>
      <c r="X632" s="48">
        <v>5</v>
      </c>
      <c r="Y632" s="48">
        <v>1904010</v>
      </c>
      <c r="Z632" s="48">
        <v>5</v>
      </c>
      <c r="AC632" s="48">
        <v>4</v>
      </c>
      <c r="AD632" s="48">
        <v>4</v>
      </c>
      <c r="AE632" s="48">
        <v>2</v>
      </c>
      <c r="AF632" s="48">
        <v>1102020</v>
      </c>
    </row>
    <row r="633" spans="1:32" ht="14.25">
      <c r="A633" s="48">
        <v>1081111</v>
      </c>
      <c r="D633" s="48" t="s">
        <v>3879</v>
      </c>
      <c r="E633" s="48" t="s">
        <v>3839</v>
      </c>
      <c r="F633" s="48" t="s">
        <v>4480</v>
      </c>
      <c r="G633" s="48">
        <v>1</v>
      </c>
      <c r="H633" s="48">
        <v>73</v>
      </c>
      <c r="I633" s="48">
        <v>6157</v>
      </c>
      <c r="J633" s="48">
        <v>2356</v>
      </c>
      <c r="K633" s="48">
        <v>16440</v>
      </c>
      <c r="L633" s="48">
        <v>0</v>
      </c>
      <c r="M633" s="48">
        <v>1.5</v>
      </c>
      <c r="N633" s="48">
        <v>0</v>
      </c>
      <c r="O633" s="48">
        <v>0</v>
      </c>
      <c r="P633" s="48">
        <v>1200</v>
      </c>
      <c r="Q633" s="48">
        <v>0</v>
      </c>
      <c r="R633" s="48">
        <v>0</v>
      </c>
      <c r="S633" s="48">
        <v>1906012</v>
      </c>
      <c r="T633" s="48">
        <v>1</v>
      </c>
      <c r="U633" s="48">
        <v>1901012</v>
      </c>
      <c r="V633" s="48">
        <v>5</v>
      </c>
      <c r="W633" s="48">
        <v>1902012</v>
      </c>
      <c r="X633" s="48">
        <v>5</v>
      </c>
      <c r="AB633" s="48" t="s">
        <v>4481</v>
      </c>
      <c r="AF633" s="48">
        <v>1101012</v>
      </c>
    </row>
    <row r="634" spans="1:32" ht="14.25">
      <c r="A634" s="48">
        <v>1081112</v>
      </c>
      <c r="D634" s="48" t="s">
        <v>3881</v>
      </c>
      <c r="E634" s="48" t="s">
        <v>3840</v>
      </c>
      <c r="F634" s="48" t="s">
        <v>4481</v>
      </c>
      <c r="G634" s="48">
        <v>2</v>
      </c>
      <c r="H634" s="48">
        <v>73</v>
      </c>
      <c r="I634" s="48">
        <v>4718</v>
      </c>
      <c r="J634" s="48">
        <v>1675</v>
      </c>
      <c r="K634" s="48">
        <v>19418</v>
      </c>
      <c r="L634" s="48">
        <v>0</v>
      </c>
      <c r="M634" s="48">
        <v>1.5</v>
      </c>
      <c r="N634" s="48">
        <v>0</v>
      </c>
      <c r="O634" s="48">
        <v>0</v>
      </c>
      <c r="P634" s="48">
        <v>1200</v>
      </c>
      <c r="Q634" s="48">
        <v>0</v>
      </c>
      <c r="R634" s="48">
        <v>0</v>
      </c>
      <c r="S634" s="48">
        <v>1907018</v>
      </c>
      <c r="T634" s="48">
        <v>1</v>
      </c>
      <c r="U634" s="48">
        <v>1903018</v>
      </c>
      <c r="V634" s="48">
        <v>5</v>
      </c>
      <c r="W634" s="48">
        <v>1904012</v>
      </c>
      <c r="X634" s="48">
        <v>5</v>
      </c>
      <c r="Y634" s="48">
        <v>1904010</v>
      </c>
      <c r="Z634" s="48">
        <v>5</v>
      </c>
      <c r="AC634" s="48">
        <v>4</v>
      </c>
      <c r="AD634" s="48">
        <v>4</v>
      </c>
      <c r="AE634" s="48">
        <v>2</v>
      </c>
      <c r="AF634" s="48">
        <v>1102018</v>
      </c>
    </row>
    <row r="635" spans="1:32" ht="14.25">
      <c r="A635" s="48">
        <v>1081121</v>
      </c>
      <c r="D635" s="48" t="s">
        <v>3879</v>
      </c>
      <c r="E635" s="48" t="s">
        <v>3801</v>
      </c>
      <c r="F635" s="48" t="s">
        <v>4482</v>
      </c>
      <c r="G635" s="48">
        <v>1</v>
      </c>
      <c r="H635" s="48">
        <v>73</v>
      </c>
      <c r="I635" s="48">
        <v>5961</v>
      </c>
      <c r="J635" s="48">
        <v>2261</v>
      </c>
      <c r="K635" s="48">
        <v>15459</v>
      </c>
      <c r="L635" s="48">
        <v>0</v>
      </c>
      <c r="M635" s="48">
        <v>1.5</v>
      </c>
      <c r="N635" s="48">
        <v>0</v>
      </c>
      <c r="O635" s="48">
        <v>0</v>
      </c>
      <c r="P635" s="48">
        <v>1200</v>
      </c>
      <c r="Q635" s="48">
        <v>0</v>
      </c>
      <c r="R635" s="48">
        <v>0</v>
      </c>
      <c r="S635" s="48">
        <v>1906008</v>
      </c>
      <c r="T635" s="48">
        <v>1</v>
      </c>
      <c r="U635" s="48">
        <v>1901008</v>
      </c>
      <c r="V635" s="48">
        <v>5</v>
      </c>
      <c r="W635" s="48">
        <v>1902008</v>
      </c>
      <c r="X635" s="48">
        <v>5</v>
      </c>
      <c r="AB635" s="48" t="s">
        <v>4483</v>
      </c>
      <c r="AF635" s="48">
        <v>1101008</v>
      </c>
    </row>
    <row r="636" spans="1:32" ht="14.25">
      <c r="A636" s="48">
        <v>1081122</v>
      </c>
      <c r="D636" s="48" t="s">
        <v>3881</v>
      </c>
      <c r="E636" s="48" t="s">
        <v>3841</v>
      </c>
      <c r="F636" s="48" t="s">
        <v>4483</v>
      </c>
      <c r="G636" s="48">
        <v>2</v>
      </c>
      <c r="H636" s="48">
        <v>73</v>
      </c>
      <c r="I636" s="48">
        <v>4445</v>
      </c>
      <c r="J636" s="48">
        <v>1572</v>
      </c>
      <c r="K636" s="48">
        <v>17644</v>
      </c>
      <c r="L636" s="48">
        <v>0</v>
      </c>
      <c r="M636" s="48">
        <v>1.5</v>
      </c>
      <c r="N636" s="48">
        <v>0</v>
      </c>
      <c r="O636" s="48">
        <v>0</v>
      </c>
      <c r="P636" s="48">
        <v>1200</v>
      </c>
      <c r="Q636" s="48">
        <v>0</v>
      </c>
      <c r="R636" s="48">
        <v>0</v>
      </c>
      <c r="S636" s="48">
        <v>1907013</v>
      </c>
      <c r="T636" s="48">
        <v>1</v>
      </c>
      <c r="U636" s="48">
        <v>1903013</v>
      </c>
      <c r="V636" s="48">
        <v>5</v>
      </c>
      <c r="W636" s="48">
        <v>1904008</v>
      </c>
      <c r="X636" s="48">
        <v>5</v>
      </c>
      <c r="Y636" s="48">
        <v>1904010</v>
      </c>
      <c r="Z636" s="48">
        <v>5</v>
      </c>
      <c r="AC636" s="48">
        <v>4</v>
      </c>
      <c r="AD636" s="48">
        <v>4</v>
      </c>
      <c r="AE636" s="48">
        <v>3</v>
      </c>
      <c r="AF636" s="48">
        <v>1102013</v>
      </c>
    </row>
    <row r="637" spans="1:32" ht="14.25">
      <c r="A637" s="48">
        <v>1081131</v>
      </c>
      <c r="D637" s="48" t="s">
        <v>3879</v>
      </c>
      <c r="E637" s="48" t="s">
        <v>3823</v>
      </c>
      <c r="F637" s="48" t="s">
        <v>4484</v>
      </c>
      <c r="G637" s="48">
        <v>1</v>
      </c>
      <c r="H637" s="48">
        <v>73</v>
      </c>
      <c r="I637" s="48">
        <v>5961</v>
      </c>
      <c r="J637" s="48">
        <v>2261</v>
      </c>
      <c r="K637" s="48">
        <v>15459</v>
      </c>
      <c r="L637" s="48">
        <v>0</v>
      </c>
      <c r="M637" s="48">
        <v>1.5</v>
      </c>
      <c r="N637" s="48">
        <v>0</v>
      </c>
      <c r="O637" s="48">
        <v>0</v>
      </c>
      <c r="P637" s="48">
        <v>1200</v>
      </c>
      <c r="Q637" s="48">
        <v>0</v>
      </c>
      <c r="R637" s="48">
        <v>0</v>
      </c>
      <c r="S637" s="48">
        <v>1906009</v>
      </c>
      <c r="T637" s="48">
        <v>1</v>
      </c>
      <c r="U637" s="48">
        <v>1901009</v>
      </c>
      <c r="V637" s="48">
        <v>5</v>
      </c>
      <c r="W637" s="48">
        <v>1902009</v>
      </c>
      <c r="X637" s="48">
        <v>5</v>
      </c>
      <c r="AB637" s="48" t="s">
        <v>4485</v>
      </c>
      <c r="AF637" s="48">
        <v>1101009</v>
      </c>
    </row>
    <row r="638" spans="1:32" ht="14.25">
      <c r="A638" s="48">
        <v>1081132</v>
      </c>
      <c r="D638" s="48" t="s">
        <v>3881</v>
      </c>
      <c r="E638" s="48" t="s">
        <v>3824</v>
      </c>
      <c r="F638" s="48" t="s">
        <v>4485</v>
      </c>
      <c r="G638" s="48">
        <v>2</v>
      </c>
      <c r="H638" s="48">
        <v>73</v>
      </c>
      <c r="I638" s="48">
        <v>4445</v>
      </c>
      <c r="J638" s="48">
        <v>1572</v>
      </c>
      <c r="K638" s="48">
        <v>17861</v>
      </c>
      <c r="L638" s="48">
        <v>0</v>
      </c>
      <c r="M638" s="48">
        <v>1.5</v>
      </c>
      <c r="N638" s="48">
        <v>0</v>
      </c>
      <c r="O638" s="48">
        <v>0</v>
      </c>
      <c r="P638" s="48">
        <v>1200</v>
      </c>
      <c r="Q638" s="48">
        <v>0</v>
      </c>
      <c r="R638" s="48">
        <v>0</v>
      </c>
      <c r="S638" s="48">
        <v>1907014</v>
      </c>
      <c r="T638" s="48">
        <v>1</v>
      </c>
      <c r="U638" s="48">
        <v>1903014</v>
      </c>
      <c r="V638" s="48">
        <v>5</v>
      </c>
      <c r="W638" s="48">
        <v>1904002</v>
      </c>
      <c r="X638" s="48">
        <v>5</v>
      </c>
      <c r="Y638" s="48">
        <v>1904006</v>
      </c>
      <c r="Z638" s="48">
        <v>5</v>
      </c>
      <c r="AC638" s="48">
        <v>4</v>
      </c>
      <c r="AD638" s="48">
        <v>4</v>
      </c>
      <c r="AE638" s="48">
        <v>1</v>
      </c>
      <c r="AF638" s="48">
        <v>1102014</v>
      </c>
    </row>
    <row r="639" spans="1:32" ht="14.25">
      <c r="A639" s="48">
        <v>1081211</v>
      </c>
      <c r="D639" s="48" t="s">
        <v>3879</v>
      </c>
      <c r="E639" s="48" t="s">
        <v>3832</v>
      </c>
      <c r="F639" s="48" t="s">
        <v>4486</v>
      </c>
      <c r="G639" s="48">
        <v>1</v>
      </c>
      <c r="H639" s="48">
        <v>73</v>
      </c>
      <c r="I639" s="48">
        <v>6222</v>
      </c>
      <c r="J639" s="48">
        <v>2369</v>
      </c>
      <c r="K639" s="48">
        <v>16440</v>
      </c>
      <c r="L639" s="48">
        <v>0</v>
      </c>
      <c r="M639" s="48">
        <v>1.5</v>
      </c>
      <c r="N639" s="48">
        <v>0</v>
      </c>
      <c r="O639" s="48">
        <v>0</v>
      </c>
      <c r="P639" s="48">
        <v>1200</v>
      </c>
      <c r="Q639" s="48">
        <v>0</v>
      </c>
      <c r="R639" s="48">
        <v>0</v>
      </c>
      <c r="S639" s="48">
        <v>1906015</v>
      </c>
      <c r="T639" s="48">
        <v>1</v>
      </c>
      <c r="U639" s="48">
        <v>1901015</v>
      </c>
      <c r="V639" s="48">
        <v>5</v>
      </c>
      <c r="W639" s="48">
        <v>1902015</v>
      </c>
      <c r="X639" s="48">
        <v>5</v>
      </c>
      <c r="AB639" s="48" t="s">
        <v>4487</v>
      </c>
      <c r="AF639" s="48">
        <v>1101015</v>
      </c>
    </row>
    <row r="640" spans="1:32" ht="14.25">
      <c r="A640" s="48">
        <v>1081212</v>
      </c>
      <c r="D640" s="48" t="s">
        <v>3881</v>
      </c>
      <c r="E640" s="48" t="s">
        <v>3833</v>
      </c>
      <c r="F640" s="48" t="s">
        <v>4487</v>
      </c>
      <c r="G640" s="48">
        <v>2</v>
      </c>
      <c r="H640" s="48">
        <v>73</v>
      </c>
      <c r="I640" s="48">
        <v>4783</v>
      </c>
      <c r="J640" s="48">
        <v>1688</v>
      </c>
      <c r="K640" s="48">
        <v>19418</v>
      </c>
      <c r="L640" s="48">
        <v>0</v>
      </c>
      <c r="M640" s="48">
        <v>1.5</v>
      </c>
      <c r="N640" s="48">
        <v>0</v>
      </c>
      <c r="O640" s="48">
        <v>0</v>
      </c>
      <c r="P640" s="48">
        <v>1200</v>
      </c>
      <c r="Q640" s="48">
        <v>0</v>
      </c>
      <c r="R640" s="48">
        <v>0</v>
      </c>
      <c r="S640" s="48">
        <v>1907021</v>
      </c>
      <c r="T640" s="48">
        <v>1</v>
      </c>
      <c r="U640" s="48">
        <v>1903021</v>
      </c>
      <c r="V640" s="48">
        <v>5</v>
      </c>
      <c r="W640" s="48">
        <v>1904008</v>
      </c>
      <c r="X640" s="48">
        <v>5</v>
      </c>
      <c r="Y640" s="48">
        <v>1904011</v>
      </c>
      <c r="Z640" s="48">
        <v>5</v>
      </c>
      <c r="AC640" s="48">
        <v>4</v>
      </c>
      <c r="AD640" s="48">
        <v>4</v>
      </c>
      <c r="AE640" s="48">
        <v>1</v>
      </c>
      <c r="AF640" s="48">
        <v>1102021</v>
      </c>
    </row>
    <row r="641" spans="1:32" ht="14.25">
      <c r="A641" s="48">
        <v>1081221</v>
      </c>
      <c r="D641" s="48" t="s">
        <v>3879</v>
      </c>
      <c r="E641" s="48" t="s">
        <v>3781</v>
      </c>
      <c r="F641" s="48" t="s">
        <v>4488</v>
      </c>
      <c r="G641" s="48">
        <v>1</v>
      </c>
      <c r="H641" s="48">
        <v>73</v>
      </c>
      <c r="I641" s="48">
        <v>6026</v>
      </c>
      <c r="J641" s="48">
        <v>2274</v>
      </c>
      <c r="K641" s="48">
        <v>15459</v>
      </c>
      <c r="L641" s="48">
        <v>0</v>
      </c>
      <c r="M641" s="48">
        <v>1.5</v>
      </c>
      <c r="N641" s="48">
        <v>0</v>
      </c>
      <c r="O641" s="48">
        <v>0</v>
      </c>
      <c r="P641" s="48">
        <v>1200</v>
      </c>
      <c r="Q641" s="48">
        <v>0</v>
      </c>
      <c r="R641" s="48">
        <v>0</v>
      </c>
      <c r="S641" s="48">
        <v>1906001</v>
      </c>
      <c r="T641" s="48">
        <v>1</v>
      </c>
      <c r="U641" s="48">
        <v>1901001</v>
      </c>
      <c r="V641" s="48">
        <v>5</v>
      </c>
      <c r="W641" s="48">
        <v>1902001</v>
      </c>
      <c r="X641" s="48">
        <v>5</v>
      </c>
      <c r="AB641" s="48" t="s">
        <v>4489</v>
      </c>
      <c r="AF641" s="48">
        <v>1101001</v>
      </c>
    </row>
    <row r="642" spans="1:32" ht="14.25">
      <c r="A642" s="48">
        <v>1081222</v>
      </c>
      <c r="D642" s="48" t="s">
        <v>3881</v>
      </c>
      <c r="E642" s="48" t="s">
        <v>623</v>
      </c>
      <c r="F642" s="48" t="s">
        <v>4489</v>
      </c>
      <c r="G642" s="48">
        <v>2</v>
      </c>
      <c r="H642" s="48">
        <v>73</v>
      </c>
      <c r="I642" s="48">
        <v>4445</v>
      </c>
      <c r="J642" s="48">
        <v>1572</v>
      </c>
      <c r="K642" s="48">
        <v>17644</v>
      </c>
      <c r="L642" s="48">
        <v>0</v>
      </c>
      <c r="M642" s="48">
        <v>1.5</v>
      </c>
      <c r="N642" s="48">
        <v>0</v>
      </c>
      <c r="O642" s="48">
        <v>0</v>
      </c>
      <c r="P642" s="48">
        <v>1200</v>
      </c>
      <c r="Q642" s="48">
        <v>0</v>
      </c>
      <c r="R642" s="48">
        <v>0</v>
      </c>
      <c r="S642" s="48">
        <v>1907009</v>
      </c>
      <c r="T642" s="48">
        <v>1</v>
      </c>
      <c r="U642" s="48">
        <v>1903009</v>
      </c>
      <c r="V642" s="48">
        <v>5</v>
      </c>
      <c r="W642" s="48">
        <v>1904010</v>
      </c>
      <c r="X642" s="48">
        <v>5</v>
      </c>
      <c r="Y642" s="48">
        <v>1904014</v>
      </c>
      <c r="Z642" s="48">
        <v>5</v>
      </c>
      <c r="AC642" s="48">
        <v>4</v>
      </c>
      <c r="AD642" s="48">
        <v>4</v>
      </c>
      <c r="AE642" s="48">
        <v>2</v>
      </c>
      <c r="AF642" s="48">
        <v>1102009</v>
      </c>
    </row>
    <row r="643" spans="1:32" ht="14.25">
      <c r="A643" s="48">
        <v>1081231</v>
      </c>
      <c r="D643" s="48" t="s">
        <v>3879</v>
      </c>
      <c r="E643" s="48" t="s">
        <v>3853</v>
      </c>
      <c r="F643" s="48" t="s">
        <v>4490</v>
      </c>
      <c r="G643" s="48">
        <v>1</v>
      </c>
      <c r="H643" s="48">
        <v>73</v>
      </c>
      <c r="I643" s="48">
        <v>6026</v>
      </c>
      <c r="J643" s="48">
        <v>2274</v>
      </c>
      <c r="K643" s="48">
        <v>15459</v>
      </c>
      <c r="L643" s="48">
        <v>0</v>
      </c>
      <c r="M643" s="48">
        <v>1.5</v>
      </c>
      <c r="N643" s="48">
        <v>0</v>
      </c>
      <c r="O643" s="48">
        <v>0</v>
      </c>
      <c r="P643" s="48">
        <v>1200</v>
      </c>
      <c r="Q643" s="48">
        <v>0</v>
      </c>
      <c r="R643" s="48">
        <v>0</v>
      </c>
      <c r="S643" s="48">
        <v>1906011</v>
      </c>
      <c r="T643" s="48">
        <v>1</v>
      </c>
      <c r="U643" s="48">
        <v>1901011</v>
      </c>
      <c r="V643" s="48">
        <v>5</v>
      </c>
      <c r="W643" s="48">
        <v>1902011</v>
      </c>
      <c r="X643" s="48">
        <v>5</v>
      </c>
      <c r="AB643" s="48" t="s">
        <v>4491</v>
      </c>
      <c r="AF643" s="48">
        <v>1101011</v>
      </c>
    </row>
    <row r="644" spans="1:32" ht="14.25">
      <c r="A644" s="48">
        <v>1081232</v>
      </c>
      <c r="D644" s="48" t="s">
        <v>3881</v>
      </c>
      <c r="E644" s="48" t="s">
        <v>596</v>
      </c>
      <c r="F644" s="48" t="s">
        <v>4491</v>
      </c>
      <c r="G644" s="48">
        <v>2</v>
      </c>
      <c r="H644" s="48">
        <v>73</v>
      </c>
      <c r="I644" s="48">
        <v>4445</v>
      </c>
      <c r="J644" s="48">
        <v>1572</v>
      </c>
      <c r="K644" s="48">
        <v>17861</v>
      </c>
      <c r="L644" s="48">
        <v>0</v>
      </c>
      <c r="M644" s="48">
        <v>1.5</v>
      </c>
      <c r="N644" s="48">
        <v>0</v>
      </c>
      <c r="O644" s="48">
        <v>0</v>
      </c>
      <c r="P644" s="48">
        <v>1200</v>
      </c>
      <c r="Q644" s="48">
        <v>0</v>
      </c>
      <c r="R644" s="48">
        <v>0</v>
      </c>
      <c r="S644" s="48">
        <v>1907017</v>
      </c>
      <c r="T644" s="48">
        <v>1</v>
      </c>
      <c r="U644" s="48">
        <v>1903017</v>
      </c>
      <c r="V644" s="48">
        <v>5</v>
      </c>
      <c r="W644" s="48">
        <v>1904008</v>
      </c>
      <c r="X644" s="48">
        <v>5</v>
      </c>
      <c r="Y644" s="48">
        <v>1904010</v>
      </c>
      <c r="Z644" s="48">
        <v>5</v>
      </c>
      <c r="AC644" s="48">
        <v>4</v>
      </c>
      <c r="AD644" s="48">
        <v>4</v>
      </c>
      <c r="AE644" s="48">
        <v>3</v>
      </c>
      <c r="AF644" s="48">
        <v>1102017</v>
      </c>
    </row>
    <row r="645" spans="1:32" ht="14.25">
      <c r="A645" s="48">
        <v>1081311</v>
      </c>
      <c r="D645" s="48" t="s">
        <v>3879</v>
      </c>
      <c r="E645" s="48" t="s">
        <v>3823</v>
      </c>
      <c r="F645" s="48" t="s">
        <v>4492</v>
      </c>
      <c r="G645" s="48">
        <v>1</v>
      </c>
      <c r="H645" s="48">
        <v>74</v>
      </c>
      <c r="I645" s="48">
        <v>6329</v>
      </c>
      <c r="J645" s="48">
        <v>2403</v>
      </c>
      <c r="K645" s="48">
        <v>16647</v>
      </c>
      <c r="L645" s="48">
        <v>0</v>
      </c>
      <c r="M645" s="48">
        <v>1.5</v>
      </c>
      <c r="N645" s="48">
        <v>0</v>
      </c>
      <c r="O645" s="48">
        <v>0</v>
      </c>
      <c r="P645" s="48">
        <v>1200</v>
      </c>
      <c r="Q645" s="48">
        <v>0</v>
      </c>
      <c r="R645" s="48">
        <v>0</v>
      </c>
      <c r="S645" s="48">
        <v>1906009</v>
      </c>
      <c r="T645" s="48">
        <v>1</v>
      </c>
      <c r="U645" s="48">
        <v>1901009</v>
      </c>
      <c r="V645" s="48">
        <v>5</v>
      </c>
      <c r="W645" s="48">
        <v>1902009</v>
      </c>
      <c r="X645" s="48">
        <v>5</v>
      </c>
      <c r="AB645" s="48" t="s">
        <v>4493</v>
      </c>
      <c r="AF645" s="48">
        <v>1101009</v>
      </c>
    </row>
    <row r="646" spans="1:32" ht="14.25">
      <c r="A646" s="48">
        <v>1081312</v>
      </c>
      <c r="D646" s="48" t="s">
        <v>3881</v>
      </c>
      <c r="E646" s="48" t="s">
        <v>3824</v>
      </c>
      <c r="F646" s="48" t="s">
        <v>4493</v>
      </c>
      <c r="G646" s="48">
        <v>2</v>
      </c>
      <c r="H646" s="48">
        <v>74</v>
      </c>
      <c r="I646" s="48">
        <v>4902</v>
      </c>
      <c r="J646" s="48">
        <v>1722</v>
      </c>
      <c r="K646" s="48">
        <v>19779</v>
      </c>
      <c r="L646" s="48">
        <v>0</v>
      </c>
      <c r="M646" s="48">
        <v>1.5</v>
      </c>
      <c r="N646" s="48">
        <v>0</v>
      </c>
      <c r="O646" s="48">
        <v>0</v>
      </c>
      <c r="P646" s="48">
        <v>1200</v>
      </c>
      <c r="Q646" s="48">
        <v>0</v>
      </c>
      <c r="R646" s="48">
        <v>0</v>
      </c>
      <c r="S646" s="48">
        <v>1907014</v>
      </c>
      <c r="T646" s="48">
        <v>1</v>
      </c>
      <c r="U646" s="48">
        <v>1903014</v>
      </c>
      <c r="V646" s="48">
        <v>5</v>
      </c>
      <c r="W646" s="48">
        <v>1904002</v>
      </c>
      <c r="X646" s="48">
        <v>5</v>
      </c>
      <c r="Y646" s="48">
        <v>1904006</v>
      </c>
      <c r="Z646" s="48">
        <v>5</v>
      </c>
      <c r="AC646" s="48">
        <v>4</v>
      </c>
      <c r="AD646" s="48">
        <v>4</v>
      </c>
      <c r="AE646" s="48">
        <v>1</v>
      </c>
      <c r="AF646" s="48">
        <v>1102014</v>
      </c>
    </row>
    <row r="647" spans="1:32" ht="14.25">
      <c r="A647" s="48">
        <v>1081321</v>
      </c>
      <c r="D647" s="48" t="s">
        <v>3879</v>
      </c>
      <c r="E647" s="48" t="s">
        <v>3801</v>
      </c>
      <c r="F647" s="48" t="s">
        <v>4494</v>
      </c>
      <c r="G647" s="48">
        <v>1</v>
      </c>
      <c r="H647" s="48">
        <v>74</v>
      </c>
      <c r="I647" s="48">
        <v>6127</v>
      </c>
      <c r="J647" s="48">
        <v>2306</v>
      </c>
      <c r="K647" s="48">
        <v>15640</v>
      </c>
      <c r="L647" s="48">
        <v>0</v>
      </c>
      <c r="M647" s="48">
        <v>1.5</v>
      </c>
      <c r="N647" s="48">
        <v>0</v>
      </c>
      <c r="O647" s="48">
        <v>0</v>
      </c>
      <c r="P647" s="48">
        <v>1200</v>
      </c>
      <c r="Q647" s="48">
        <v>0</v>
      </c>
      <c r="R647" s="48">
        <v>0</v>
      </c>
      <c r="S647" s="48">
        <v>1906008</v>
      </c>
      <c r="T647" s="48">
        <v>1</v>
      </c>
      <c r="U647" s="48">
        <v>1901008</v>
      </c>
      <c r="V647" s="48">
        <v>5</v>
      </c>
      <c r="W647" s="48">
        <v>1902008</v>
      </c>
      <c r="X647" s="48">
        <v>5</v>
      </c>
      <c r="AB647" s="48" t="s">
        <v>4495</v>
      </c>
      <c r="AF647" s="48">
        <v>1101008</v>
      </c>
    </row>
    <row r="648" spans="1:32" ht="14.25">
      <c r="A648" s="48">
        <v>1081322</v>
      </c>
      <c r="D648" s="48" t="s">
        <v>3881</v>
      </c>
      <c r="E648" s="48" t="s">
        <v>3841</v>
      </c>
      <c r="F648" s="48" t="s">
        <v>4495</v>
      </c>
      <c r="G648" s="48">
        <v>2</v>
      </c>
      <c r="H648" s="48">
        <v>74</v>
      </c>
      <c r="I648" s="48">
        <v>4492</v>
      </c>
      <c r="J648" s="48">
        <v>1591</v>
      </c>
      <c r="K648" s="48">
        <v>17961</v>
      </c>
      <c r="L648" s="48">
        <v>0</v>
      </c>
      <c r="M648" s="48">
        <v>1.5</v>
      </c>
      <c r="N648" s="48">
        <v>0</v>
      </c>
      <c r="O648" s="48">
        <v>0</v>
      </c>
      <c r="P648" s="48">
        <v>1200</v>
      </c>
      <c r="Q648" s="48">
        <v>0</v>
      </c>
      <c r="R648" s="48">
        <v>0</v>
      </c>
      <c r="S648" s="48">
        <v>1907013</v>
      </c>
      <c r="T648" s="48">
        <v>1</v>
      </c>
      <c r="U648" s="48">
        <v>1903013</v>
      </c>
      <c r="V648" s="48">
        <v>5</v>
      </c>
      <c r="W648" s="48">
        <v>1904008</v>
      </c>
      <c r="X648" s="48">
        <v>5</v>
      </c>
      <c r="Y648" s="48">
        <v>1904010</v>
      </c>
      <c r="Z648" s="48">
        <v>5</v>
      </c>
      <c r="AC648" s="48">
        <v>4</v>
      </c>
      <c r="AD648" s="48">
        <v>4</v>
      </c>
      <c r="AE648" s="48">
        <v>3</v>
      </c>
      <c r="AF648" s="48">
        <v>1102013</v>
      </c>
    </row>
    <row r="649" spans="1:32" ht="14.25">
      <c r="A649" s="48">
        <v>1081331</v>
      </c>
      <c r="D649" s="48" t="s">
        <v>3879</v>
      </c>
      <c r="E649" s="48" t="s">
        <v>3839</v>
      </c>
      <c r="F649" s="48" t="s">
        <v>4496</v>
      </c>
      <c r="G649" s="48">
        <v>1</v>
      </c>
      <c r="H649" s="48">
        <v>74</v>
      </c>
      <c r="I649" s="48">
        <v>6127</v>
      </c>
      <c r="J649" s="48">
        <v>2306</v>
      </c>
      <c r="K649" s="48">
        <v>15640</v>
      </c>
      <c r="L649" s="48">
        <v>0</v>
      </c>
      <c r="M649" s="48">
        <v>1.5</v>
      </c>
      <c r="N649" s="48">
        <v>0</v>
      </c>
      <c r="O649" s="48">
        <v>0</v>
      </c>
      <c r="P649" s="48">
        <v>1200</v>
      </c>
      <c r="Q649" s="48">
        <v>0</v>
      </c>
      <c r="R649" s="48">
        <v>0</v>
      </c>
      <c r="S649" s="48">
        <v>1906012</v>
      </c>
      <c r="T649" s="48">
        <v>1</v>
      </c>
      <c r="U649" s="48">
        <v>1901012</v>
      </c>
      <c r="V649" s="48">
        <v>5</v>
      </c>
      <c r="W649" s="48">
        <v>1902012</v>
      </c>
      <c r="X649" s="48">
        <v>5</v>
      </c>
      <c r="AB649" s="48" t="s">
        <v>4497</v>
      </c>
      <c r="AF649" s="48">
        <v>1101012</v>
      </c>
    </row>
    <row r="650" spans="1:32" ht="14.25">
      <c r="A650" s="48">
        <v>1081332</v>
      </c>
      <c r="D650" s="48" t="s">
        <v>3881</v>
      </c>
      <c r="E650" s="48" t="s">
        <v>3840</v>
      </c>
      <c r="F650" s="48" t="s">
        <v>4497</v>
      </c>
      <c r="G650" s="48">
        <v>2</v>
      </c>
      <c r="H650" s="48">
        <v>74</v>
      </c>
      <c r="I650" s="48">
        <v>4492</v>
      </c>
      <c r="J650" s="48">
        <v>1591</v>
      </c>
      <c r="K650" s="48">
        <v>18178</v>
      </c>
      <c r="L650" s="48">
        <v>0</v>
      </c>
      <c r="M650" s="48">
        <v>1.5</v>
      </c>
      <c r="N650" s="48">
        <v>0</v>
      </c>
      <c r="O650" s="48">
        <v>0</v>
      </c>
      <c r="P650" s="48">
        <v>1200</v>
      </c>
      <c r="Q650" s="48">
        <v>0</v>
      </c>
      <c r="R650" s="48">
        <v>0</v>
      </c>
      <c r="S650" s="48">
        <v>1907018</v>
      </c>
      <c r="T650" s="48">
        <v>1</v>
      </c>
      <c r="U650" s="48">
        <v>1903018</v>
      </c>
      <c r="V650" s="48">
        <v>5</v>
      </c>
      <c r="W650" s="48">
        <v>1904012</v>
      </c>
      <c r="X650" s="48">
        <v>5</v>
      </c>
      <c r="Y650" s="48">
        <v>1904010</v>
      </c>
      <c r="Z650" s="48">
        <v>5</v>
      </c>
      <c r="AC650" s="48">
        <v>4</v>
      </c>
      <c r="AD650" s="48">
        <v>4</v>
      </c>
      <c r="AE650" s="48">
        <v>2</v>
      </c>
      <c r="AF650" s="48">
        <v>1102018</v>
      </c>
    </row>
    <row r="651" spans="1:32" ht="14.25">
      <c r="A651" s="48">
        <v>1081411</v>
      </c>
      <c r="D651" s="48" t="s">
        <v>3879</v>
      </c>
      <c r="E651" s="48" t="s">
        <v>3851</v>
      </c>
      <c r="F651" s="48" t="s">
        <v>4498</v>
      </c>
      <c r="G651" s="48">
        <v>1</v>
      </c>
      <c r="H651" s="48">
        <v>74</v>
      </c>
      <c r="I651" s="48">
        <v>6394</v>
      </c>
      <c r="J651" s="48">
        <v>2416</v>
      </c>
      <c r="K651" s="48">
        <v>16647</v>
      </c>
      <c r="L651" s="48">
        <v>0</v>
      </c>
      <c r="M651" s="48">
        <v>1.5</v>
      </c>
      <c r="N651" s="48">
        <v>0</v>
      </c>
      <c r="O651" s="48">
        <v>0</v>
      </c>
      <c r="P651" s="48">
        <v>1200</v>
      </c>
      <c r="Q651" s="48">
        <v>0</v>
      </c>
      <c r="R651" s="48">
        <v>0</v>
      </c>
      <c r="S651" s="48">
        <v>1906007</v>
      </c>
      <c r="T651" s="48">
        <v>1</v>
      </c>
      <c r="U651" s="48">
        <v>1901007</v>
      </c>
      <c r="V651" s="48">
        <v>5</v>
      </c>
      <c r="W651" s="48">
        <v>1902007</v>
      </c>
      <c r="X651" s="48">
        <v>5</v>
      </c>
      <c r="AB651" s="48" t="s">
        <v>4499</v>
      </c>
      <c r="AF651" s="48">
        <v>1101007</v>
      </c>
    </row>
    <row r="652" spans="1:32" ht="14.25">
      <c r="A652" s="48">
        <v>1081412</v>
      </c>
      <c r="D652" s="48" t="s">
        <v>3881</v>
      </c>
      <c r="E652" s="48" t="s">
        <v>623</v>
      </c>
      <c r="F652" s="48" t="s">
        <v>4499</v>
      </c>
      <c r="G652" s="48">
        <v>2</v>
      </c>
      <c r="H652" s="48">
        <v>74</v>
      </c>
      <c r="I652" s="48">
        <v>4902</v>
      </c>
      <c r="J652" s="48">
        <v>1722</v>
      </c>
      <c r="K652" s="48">
        <v>19779</v>
      </c>
      <c r="L652" s="48">
        <v>0</v>
      </c>
      <c r="M652" s="48">
        <v>1.5</v>
      </c>
      <c r="N652" s="48">
        <v>0</v>
      </c>
      <c r="O652" s="48">
        <v>0</v>
      </c>
      <c r="P652" s="48">
        <v>1200</v>
      </c>
      <c r="Q652" s="48">
        <v>0</v>
      </c>
      <c r="R652" s="48">
        <v>0</v>
      </c>
      <c r="S652" s="48">
        <v>1907009</v>
      </c>
      <c r="T652" s="48">
        <v>1</v>
      </c>
      <c r="U652" s="48">
        <v>1903009</v>
      </c>
      <c r="V652" s="48">
        <v>5</v>
      </c>
      <c r="W652" s="48">
        <v>1904010</v>
      </c>
      <c r="X652" s="48">
        <v>5</v>
      </c>
      <c r="Y652" s="48">
        <v>1904014</v>
      </c>
      <c r="Z652" s="48">
        <v>5</v>
      </c>
      <c r="AC652" s="48">
        <v>4</v>
      </c>
      <c r="AD652" s="48">
        <v>4</v>
      </c>
      <c r="AE652" s="48">
        <v>2</v>
      </c>
      <c r="AF652" s="48">
        <v>1102009</v>
      </c>
    </row>
    <row r="653" spans="1:32" ht="14.25">
      <c r="A653" s="48">
        <v>1081421</v>
      </c>
      <c r="D653" s="48" t="s">
        <v>3879</v>
      </c>
      <c r="E653" s="48" t="s">
        <v>3851</v>
      </c>
      <c r="F653" s="48" t="s">
        <v>4500</v>
      </c>
      <c r="G653" s="48">
        <v>1</v>
      </c>
      <c r="H653" s="48">
        <v>74</v>
      </c>
      <c r="I653" s="48">
        <v>6192</v>
      </c>
      <c r="J653" s="48">
        <v>2319</v>
      </c>
      <c r="K653" s="48">
        <v>15640</v>
      </c>
      <c r="L653" s="48">
        <v>0</v>
      </c>
      <c r="M653" s="48">
        <v>1.5</v>
      </c>
      <c r="N653" s="48">
        <v>0</v>
      </c>
      <c r="O653" s="48">
        <v>0</v>
      </c>
      <c r="P653" s="48">
        <v>1200</v>
      </c>
      <c r="Q653" s="48">
        <v>0</v>
      </c>
      <c r="R653" s="48">
        <v>0</v>
      </c>
      <c r="S653" s="48">
        <v>1906007</v>
      </c>
      <c r="T653" s="48">
        <v>1</v>
      </c>
      <c r="U653" s="48">
        <v>1901007</v>
      </c>
      <c r="V653" s="48">
        <v>5</v>
      </c>
      <c r="W653" s="48">
        <v>1902007</v>
      </c>
      <c r="X653" s="48">
        <v>5</v>
      </c>
      <c r="AB653" s="48" t="s">
        <v>4501</v>
      </c>
      <c r="AF653" s="48">
        <v>1101007</v>
      </c>
    </row>
    <row r="654" spans="1:32" ht="14.25">
      <c r="A654" s="48">
        <v>1081422</v>
      </c>
      <c r="D654" s="48" t="s">
        <v>3881</v>
      </c>
      <c r="E654" s="48" t="s">
        <v>616</v>
      </c>
      <c r="F654" s="48" t="s">
        <v>4501</v>
      </c>
      <c r="G654" s="48">
        <v>2</v>
      </c>
      <c r="H654" s="48">
        <v>74</v>
      </c>
      <c r="I654" s="48">
        <v>4492</v>
      </c>
      <c r="J654" s="48">
        <v>1591</v>
      </c>
      <c r="K654" s="48">
        <v>17961</v>
      </c>
      <c r="L654" s="48">
        <v>0</v>
      </c>
      <c r="M654" s="48">
        <v>1.5</v>
      </c>
      <c r="N654" s="48">
        <v>0</v>
      </c>
      <c r="O654" s="48">
        <v>0</v>
      </c>
      <c r="P654" s="48">
        <v>1200</v>
      </c>
      <c r="Q654" s="48">
        <v>0</v>
      </c>
      <c r="R654" s="48">
        <v>0</v>
      </c>
      <c r="S654" s="48">
        <v>1907003</v>
      </c>
      <c r="T654" s="48">
        <v>1</v>
      </c>
      <c r="U654" s="48">
        <v>1903003</v>
      </c>
      <c r="V654" s="48">
        <v>5</v>
      </c>
      <c r="W654" s="48">
        <v>1904008</v>
      </c>
      <c r="X654" s="48">
        <v>5</v>
      </c>
      <c r="Y654" s="48">
        <v>1904010</v>
      </c>
      <c r="Z654" s="48">
        <v>5</v>
      </c>
      <c r="AC654" s="48">
        <v>4</v>
      </c>
      <c r="AD654" s="48">
        <v>4</v>
      </c>
      <c r="AE654" s="48">
        <v>2</v>
      </c>
      <c r="AF654" s="48">
        <v>1102003</v>
      </c>
    </row>
    <row r="655" spans="1:32" ht="14.25">
      <c r="A655" s="48">
        <v>1081431</v>
      </c>
      <c r="D655" s="48" t="s">
        <v>3879</v>
      </c>
      <c r="E655" s="48" t="s">
        <v>3853</v>
      </c>
      <c r="F655" s="48" t="s">
        <v>4502</v>
      </c>
      <c r="G655" s="48">
        <v>1</v>
      </c>
      <c r="H655" s="48">
        <v>74</v>
      </c>
      <c r="I655" s="48">
        <v>6192</v>
      </c>
      <c r="J655" s="48">
        <v>2319</v>
      </c>
      <c r="K655" s="48">
        <v>15640</v>
      </c>
      <c r="L655" s="48">
        <v>0</v>
      </c>
      <c r="M655" s="48">
        <v>1.5</v>
      </c>
      <c r="N655" s="48">
        <v>0</v>
      </c>
      <c r="O655" s="48">
        <v>0</v>
      </c>
      <c r="P655" s="48">
        <v>1200</v>
      </c>
      <c r="Q655" s="48">
        <v>0</v>
      </c>
      <c r="R655" s="48">
        <v>0</v>
      </c>
      <c r="S655" s="48">
        <v>1906011</v>
      </c>
      <c r="T655" s="48">
        <v>1</v>
      </c>
      <c r="U655" s="48">
        <v>1901011</v>
      </c>
      <c r="V655" s="48">
        <v>5</v>
      </c>
      <c r="W655" s="48">
        <v>1902011</v>
      </c>
      <c r="X655" s="48">
        <v>5</v>
      </c>
      <c r="AB655" s="48" t="s">
        <v>4503</v>
      </c>
      <c r="AF655" s="48">
        <v>1101011</v>
      </c>
    </row>
    <row r="656" spans="1:32" ht="14.25">
      <c r="A656" s="48">
        <v>1081432</v>
      </c>
      <c r="D656" s="48" t="s">
        <v>3881</v>
      </c>
      <c r="E656" s="48" t="s">
        <v>596</v>
      </c>
      <c r="F656" s="48" t="s">
        <v>4503</v>
      </c>
      <c r="G656" s="48">
        <v>2</v>
      </c>
      <c r="H656" s="48">
        <v>74</v>
      </c>
      <c r="I656" s="48">
        <v>4557</v>
      </c>
      <c r="J656" s="48">
        <v>1604</v>
      </c>
      <c r="K656" s="48">
        <v>18178</v>
      </c>
      <c r="L656" s="48">
        <v>0</v>
      </c>
      <c r="M656" s="48">
        <v>1.5</v>
      </c>
      <c r="N656" s="48">
        <v>0</v>
      </c>
      <c r="O656" s="48">
        <v>0</v>
      </c>
      <c r="P656" s="48">
        <v>1200</v>
      </c>
      <c r="Q656" s="48">
        <v>0</v>
      </c>
      <c r="R656" s="48">
        <v>0</v>
      </c>
      <c r="S656" s="48">
        <v>1907017</v>
      </c>
      <c r="T656" s="48">
        <v>1</v>
      </c>
      <c r="U656" s="48">
        <v>1903017</v>
      </c>
      <c r="V656" s="48">
        <v>5</v>
      </c>
      <c r="W656" s="48">
        <v>1904008</v>
      </c>
      <c r="X656" s="48">
        <v>5</v>
      </c>
      <c r="Y656" s="48">
        <v>1904010</v>
      </c>
      <c r="Z656" s="48">
        <v>5</v>
      </c>
      <c r="AC656" s="48">
        <v>4</v>
      </c>
      <c r="AD656" s="48">
        <v>4</v>
      </c>
      <c r="AE656" s="48">
        <v>3</v>
      </c>
      <c r="AF656" s="48">
        <v>1102017</v>
      </c>
    </row>
    <row r="657" spans="1:32" ht="14.25">
      <c r="A657" s="48">
        <v>1081511</v>
      </c>
      <c r="D657" s="48" t="s">
        <v>3879</v>
      </c>
      <c r="E657" s="48" t="s">
        <v>1043</v>
      </c>
      <c r="F657" s="48" t="s">
        <v>4504</v>
      </c>
      <c r="G657" s="48">
        <v>1</v>
      </c>
      <c r="H657" s="48">
        <v>75</v>
      </c>
      <c r="I657" s="48">
        <v>6565</v>
      </c>
      <c r="J657" s="48">
        <v>2463</v>
      </c>
      <c r="K657" s="48">
        <v>16853</v>
      </c>
      <c r="L657" s="48">
        <v>0</v>
      </c>
      <c r="M657" s="48">
        <v>1.5</v>
      </c>
      <c r="N657" s="48">
        <v>0</v>
      </c>
      <c r="O657" s="48">
        <v>0</v>
      </c>
      <c r="P657" s="48">
        <v>1200</v>
      </c>
      <c r="Q657" s="48">
        <v>0</v>
      </c>
      <c r="R657" s="48">
        <v>0</v>
      </c>
      <c r="S657" s="48">
        <v>1906005</v>
      </c>
      <c r="T657" s="48">
        <v>1</v>
      </c>
      <c r="U657" s="48">
        <v>1901005</v>
      </c>
      <c r="V657" s="48">
        <v>5</v>
      </c>
      <c r="W657" s="48">
        <v>1902005</v>
      </c>
      <c r="X657" s="48">
        <v>5</v>
      </c>
      <c r="AB657" s="48" t="s">
        <v>4505</v>
      </c>
      <c r="AF657" s="48">
        <v>1101005</v>
      </c>
    </row>
    <row r="658" spans="1:32" ht="14.25">
      <c r="A658" s="48">
        <v>1081512</v>
      </c>
      <c r="D658" s="48" t="s">
        <v>3881</v>
      </c>
      <c r="E658" s="48" t="s">
        <v>603</v>
      </c>
      <c r="F658" s="48" t="s">
        <v>4505</v>
      </c>
      <c r="G658" s="48">
        <v>2</v>
      </c>
      <c r="H658" s="48">
        <v>75</v>
      </c>
      <c r="I658" s="48">
        <v>4957</v>
      </c>
      <c r="J658" s="48">
        <v>1743</v>
      </c>
      <c r="K658" s="48">
        <v>20140</v>
      </c>
      <c r="L658" s="48">
        <v>0</v>
      </c>
      <c r="M658" s="48">
        <v>1.5</v>
      </c>
      <c r="N658" s="48">
        <v>0</v>
      </c>
      <c r="O658" s="48">
        <v>0</v>
      </c>
      <c r="P658" s="48">
        <v>1200</v>
      </c>
      <c r="Q658" s="48">
        <v>0</v>
      </c>
      <c r="R658" s="48">
        <v>0</v>
      </c>
      <c r="S658" s="48">
        <v>1907001</v>
      </c>
      <c r="T658" s="48">
        <v>1</v>
      </c>
      <c r="U658" s="48">
        <v>1903001</v>
      </c>
      <c r="V658" s="48">
        <v>5</v>
      </c>
      <c r="W658" s="48">
        <v>1904001</v>
      </c>
      <c r="X658" s="48">
        <v>5</v>
      </c>
      <c r="Y658" s="48">
        <v>1904006</v>
      </c>
      <c r="Z658" s="48">
        <v>5</v>
      </c>
      <c r="AC658" s="48">
        <v>4</v>
      </c>
      <c r="AD658" s="48">
        <v>4</v>
      </c>
      <c r="AE658" s="48">
        <v>1</v>
      </c>
      <c r="AF658" s="48">
        <v>1102001</v>
      </c>
    </row>
    <row r="659" spans="1:32" ht="14.25">
      <c r="A659" s="48">
        <v>1081521</v>
      </c>
      <c r="D659" s="48" t="s">
        <v>3879</v>
      </c>
      <c r="E659" s="48" t="s">
        <v>513</v>
      </c>
      <c r="F659" s="48" t="s">
        <v>4506</v>
      </c>
      <c r="G659" s="48">
        <v>1</v>
      </c>
      <c r="H659" s="48">
        <v>75</v>
      </c>
      <c r="I659" s="48">
        <v>6359</v>
      </c>
      <c r="J659" s="48">
        <v>2364</v>
      </c>
      <c r="K659" s="48">
        <v>15822</v>
      </c>
      <c r="L659" s="48">
        <v>0</v>
      </c>
      <c r="M659" s="48">
        <v>1.5</v>
      </c>
      <c r="N659" s="48">
        <v>0</v>
      </c>
      <c r="O659" s="48">
        <v>0</v>
      </c>
      <c r="P659" s="48">
        <v>1200</v>
      </c>
      <c r="Q659" s="48">
        <v>0</v>
      </c>
      <c r="R659" s="48">
        <v>0</v>
      </c>
      <c r="S659" s="48">
        <v>1906004</v>
      </c>
      <c r="T659" s="48">
        <v>1</v>
      </c>
      <c r="U659" s="48">
        <v>1901004</v>
      </c>
      <c r="V659" s="48">
        <v>5</v>
      </c>
      <c r="W659" s="48">
        <v>1902004</v>
      </c>
      <c r="X659" s="48">
        <v>5</v>
      </c>
      <c r="AB659" s="48" t="s">
        <v>4507</v>
      </c>
      <c r="AF659" s="48">
        <v>1101004</v>
      </c>
    </row>
    <row r="660" spans="1:32" ht="14.25">
      <c r="A660" s="48">
        <v>1081522</v>
      </c>
      <c r="D660" s="48" t="s">
        <v>3881</v>
      </c>
      <c r="E660" s="48" t="s">
        <v>601</v>
      </c>
      <c r="F660" s="48" t="s">
        <v>4507</v>
      </c>
      <c r="G660" s="48">
        <v>2</v>
      </c>
      <c r="H660" s="48">
        <v>75</v>
      </c>
      <c r="I660" s="48">
        <v>4604</v>
      </c>
      <c r="J660" s="48">
        <v>1623</v>
      </c>
      <c r="K660" s="48">
        <v>18277</v>
      </c>
      <c r="L660" s="48">
        <v>0</v>
      </c>
      <c r="M660" s="48">
        <v>1.5</v>
      </c>
      <c r="N660" s="48">
        <v>0</v>
      </c>
      <c r="O660" s="48">
        <v>0</v>
      </c>
      <c r="P660" s="48">
        <v>1200</v>
      </c>
      <c r="Q660" s="48">
        <v>0</v>
      </c>
      <c r="R660" s="48">
        <v>0</v>
      </c>
      <c r="S660" s="48">
        <v>1907006</v>
      </c>
      <c r="T660" s="48">
        <v>1</v>
      </c>
      <c r="U660" s="48">
        <v>1903006</v>
      </c>
      <c r="V660" s="48">
        <v>5</v>
      </c>
      <c r="W660" s="48">
        <v>1904010</v>
      </c>
      <c r="X660" s="48">
        <v>5</v>
      </c>
      <c r="Y660" s="48">
        <v>1904008</v>
      </c>
      <c r="Z660" s="48">
        <v>5</v>
      </c>
      <c r="AC660" s="48">
        <v>4</v>
      </c>
      <c r="AD660" s="48">
        <v>4</v>
      </c>
      <c r="AE660" s="48">
        <v>2</v>
      </c>
      <c r="AF660" s="48">
        <v>1102006</v>
      </c>
    </row>
    <row r="661" spans="1:32" ht="14.25">
      <c r="A661" s="48">
        <v>1081531</v>
      </c>
      <c r="D661" s="48" t="s">
        <v>3879</v>
      </c>
      <c r="E661" s="48" t="s">
        <v>3851</v>
      </c>
      <c r="F661" s="48" t="s">
        <v>4508</v>
      </c>
      <c r="G661" s="48">
        <v>1</v>
      </c>
      <c r="H661" s="48">
        <v>75</v>
      </c>
      <c r="I661" s="48">
        <v>6359</v>
      </c>
      <c r="J661" s="48">
        <v>2364</v>
      </c>
      <c r="K661" s="48">
        <v>15822</v>
      </c>
      <c r="L661" s="48">
        <v>0</v>
      </c>
      <c r="M661" s="48">
        <v>1.5</v>
      </c>
      <c r="N661" s="48">
        <v>0</v>
      </c>
      <c r="O661" s="48">
        <v>0</v>
      </c>
      <c r="P661" s="48">
        <v>1200</v>
      </c>
      <c r="Q661" s="48">
        <v>0</v>
      </c>
      <c r="R661" s="48">
        <v>0</v>
      </c>
      <c r="S661" s="48">
        <v>1906007</v>
      </c>
      <c r="T661" s="48">
        <v>1</v>
      </c>
      <c r="U661" s="48">
        <v>1901007</v>
      </c>
      <c r="V661" s="48">
        <v>5</v>
      </c>
      <c r="W661" s="48">
        <v>1902007</v>
      </c>
      <c r="X661" s="48">
        <v>5</v>
      </c>
      <c r="AB661" s="48" t="s">
        <v>4509</v>
      </c>
      <c r="AF661" s="48">
        <v>1101007</v>
      </c>
    </row>
    <row r="662" spans="1:32" ht="14.25">
      <c r="A662" s="48">
        <v>1081532</v>
      </c>
      <c r="D662" s="48" t="s">
        <v>3881</v>
      </c>
      <c r="E662" s="48" t="s">
        <v>599</v>
      </c>
      <c r="F662" s="48" t="s">
        <v>4509</v>
      </c>
      <c r="G662" s="48">
        <v>2</v>
      </c>
      <c r="H662" s="48">
        <v>75</v>
      </c>
      <c r="I662" s="48">
        <v>4669</v>
      </c>
      <c r="J662" s="48">
        <v>1636</v>
      </c>
      <c r="K662" s="48">
        <v>18494</v>
      </c>
      <c r="L662" s="48">
        <v>0</v>
      </c>
      <c r="M662" s="48">
        <v>1.5</v>
      </c>
      <c r="N662" s="48">
        <v>0</v>
      </c>
      <c r="O662" s="48">
        <v>0</v>
      </c>
      <c r="P662" s="48">
        <v>1200</v>
      </c>
      <c r="Q662" s="48">
        <v>0</v>
      </c>
      <c r="R662" s="48">
        <v>0</v>
      </c>
      <c r="S662" s="48">
        <v>1907010</v>
      </c>
      <c r="T662" s="48">
        <v>1</v>
      </c>
      <c r="U662" s="48">
        <v>1903010</v>
      </c>
      <c r="V662" s="48">
        <v>5</v>
      </c>
      <c r="W662" s="48">
        <v>1904015</v>
      </c>
      <c r="X662" s="48">
        <v>5</v>
      </c>
      <c r="Y662" s="48">
        <v>1904012</v>
      </c>
      <c r="Z662" s="48">
        <v>5</v>
      </c>
      <c r="AC662" s="48">
        <v>4</v>
      </c>
      <c r="AD662" s="48">
        <v>4</v>
      </c>
      <c r="AE662" s="48">
        <v>3</v>
      </c>
      <c r="AF662" s="48">
        <v>1102010</v>
      </c>
    </row>
    <row r="663" spans="1:32" ht="14.25">
      <c r="A663" s="48">
        <v>1090111</v>
      </c>
      <c r="D663" s="48" t="s">
        <v>3879</v>
      </c>
      <c r="E663" s="48" t="s">
        <v>3839</v>
      </c>
      <c r="F663" s="48" t="s">
        <v>4510</v>
      </c>
      <c r="G663" s="48">
        <v>1</v>
      </c>
      <c r="H663" s="48">
        <v>77</v>
      </c>
      <c r="I663" s="48">
        <v>7137</v>
      </c>
      <c r="J663" s="48">
        <v>3278</v>
      </c>
      <c r="K663" s="48">
        <v>21139</v>
      </c>
      <c r="L663" s="48">
        <v>0</v>
      </c>
      <c r="M663" s="48">
        <v>1.5</v>
      </c>
      <c r="N663" s="48">
        <v>0</v>
      </c>
      <c r="O663" s="48">
        <v>0</v>
      </c>
      <c r="P663" s="48">
        <v>1200</v>
      </c>
      <c r="Q663" s="48">
        <v>0</v>
      </c>
      <c r="R663" s="48">
        <v>0</v>
      </c>
      <c r="S663" s="48">
        <v>1906012</v>
      </c>
      <c r="T663" s="48">
        <v>1</v>
      </c>
      <c r="U663" s="48">
        <v>1901012</v>
      </c>
      <c r="V663" s="48">
        <v>5</v>
      </c>
      <c r="W663" s="48">
        <v>1902012</v>
      </c>
      <c r="X663" s="48">
        <v>5</v>
      </c>
      <c r="AB663" s="48" t="s">
        <v>4511</v>
      </c>
      <c r="AF663" s="48">
        <v>1101012</v>
      </c>
    </row>
    <row r="664" spans="1:32" ht="14.25">
      <c r="A664" s="48">
        <v>1090112</v>
      </c>
      <c r="D664" s="48" t="s">
        <v>3881</v>
      </c>
      <c r="E664" s="48" t="s">
        <v>3840</v>
      </c>
      <c r="F664" s="48" t="s">
        <v>4511</v>
      </c>
      <c r="G664" s="48">
        <v>2</v>
      </c>
      <c r="H664" s="48">
        <v>77</v>
      </c>
      <c r="I664" s="48">
        <v>5421</v>
      </c>
      <c r="J664" s="48">
        <v>2097</v>
      </c>
      <c r="K664" s="48">
        <v>25402</v>
      </c>
      <c r="L664" s="48">
        <v>0</v>
      </c>
      <c r="M664" s="48">
        <v>1.5</v>
      </c>
      <c r="N664" s="48">
        <v>0</v>
      </c>
      <c r="O664" s="48">
        <v>0</v>
      </c>
      <c r="P664" s="48">
        <v>1200</v>
      </c>
      <c r="Q664" s="48">
        <v>0</v>
      </c>
      <c r="R664" s="48">
        <v>0</v>
      </c>
      <c r="S664" s="48">
        <v>1907018</v>
      </c>
      <c r="T664" s="48">
        <v>1</v>
      </c>
      <c r="U664" s="48">
        <v>1903018</v>
      </c>
      <c r="V664" s="48">
        <v>5</v>
      </c>
      <c r="W664" s="48">
        <v>1904012</v>
      </c>
      <c r="X664" s="48">
        <v>5</v>
      </c>
      <c r="Y664" s="48">
        <v>1904010</v>
      </c>
      <c r="Z664" s="48">
        <v>5</v>
      </c>
      <c r="AC664" s="48">
        <v>4</v>
      </c>
      <c r="AD664" s="48">
        <v>4</v>
      </c>
      <c r="AE664" s="48">
        <v>2</v>
      </c>
      <c r="AF664" s="48">
        <v>1102018</v>
      </c>
    </row>
    <row r="665" spans="1:32" ht="14.25">
      <c r="A665" s="48">
        <v>1090121</v>
      </c>
      <c r="D665" s="48" t="s">
        <v>3879</v>
      </c>
      <c r="E665" s="48" t="s">
        <v>3801</v>
      </c>
      <c r="F665" s="48" t="s">
        <v>4512</v>
      </c>
      <c r="G665" s="48">
        <v>1</v>
      </c>
      <c r="H665" s="48">
        <v>77</v>
      </c>
      <c r="I665" s="48">
        <v>6899</v>
      </c>
      <c r="J665" s="48">
        <v>3166</v>
      </c>
      <c r="K665" s="48">
        <v>19959</v>
      </c>
      <c r="L665" s="48">
        <v>0</v>
      </c>
      <c r="M665" s="48">
        <v>1.5</v>
      </c>
      <c r="N665" s="48">
        <v>0</v>
      </c>
      <c r="O665" s="48">
        <v>0</v>
      </c>
      <c r="P665" s="48">
        <v>1200</v>
      </c>
      <c r="Q665" s="48">
        <v>0</v>
      </c>
      <c r="R665" s="48">
        <v>0</v>
      </c>
      <c r="S665" s="48">
        <v>1906008</v>
      </c>
      <c r="T665" s="48">
        <v>1</v>
      </c>
      <c r="U665" s="48">
        <v>1901008</v>
      </c>
      <c r="V665" s="48">
        <v>5</v>
      </c>
      <c r="W665" s="48">
        <v>1902008</v>
      </c>
      <c r="X665" s="48">
        <v>5</v>
      </c>
      <c r="AB665" s="48" t="s">
        <v>4513</v>
      </c>
      <c r="AF665" s="48">
        <v>1101008</v>
      </c>
    </row>
    <row r="666" spans="1:32" ht="14.25">
      <c r="A666" s="48">
        <v>1090122</v>
      </c>
      <c r="D666" s="48" t="s">
        <v>3881</v>
      </c>
      <c r="E666" s="48" t="s">
        <v>3841</v>
      </c>
      <c r="F666" s="48" t="s">
        <v>4513</v>
      </c>
      <c r="G666" s="48">
        <v>2</v>
      </c>
      <c r="H666" s="48">
        <v>77</v>
      </c>
      <c r="I666" s="48">
        <v>4961</v>
      </c>
      <c r="J666" s="48">
        <v>1976</v>
      </c>
      <c r="K666" s="48">
        <v>22648</v>
      </c>
      <c r="L666" s="48">
        <v>0</v>
      </c>
      <c r="M666" s="48">
        <v>1.5</v>
      </c>
      <c r="N666" s="48">
        <v>0</v>
      </c>
      <c r="O666" s="48">
        <v>0</v>
      </c>
      <c r="P666" s="48">
        <v>1200</v>
      </c>
      <c r="Q666" s="48">
        <v>0</v>
      </c>
      <c r="R666" s="48">
        <v>0</v>
      </c>
      <c r="S666" s="48">
        <v>1907013</v>
      </c>
      <c r="T666" s="48">
        <v>1</v>
      </c>
      <c r="U666" s="48">
        <v>1903013</v>
      </c>
      <c r="V666" s="48">
        <v>5</v>
      </c>
      <c r="W666" s="48">
        <v>1904008</v>
      </c>
      <c r="X666" s="48">
        <v>5</v>
      </c>
      <c r="Y666" s="48">
        <v>1904010</v>
      </c>
      <c r="Z666" s="48">
        <v>5</v>
      </c>
      <c r="AC666" s="48">
        <v>4</v>
      </c>
      <c r="AD666" s="48">
        <v>4</v>
      </c>
      <c r="AE666" s="48">
        <v>3</v>
      </c>
      <c r="AF666" s="48">
        <v>1102013</v>
      </c>
    </row>
    <row r="667" spans="1:32" ht="14.25">
      <c r="A667" s="48">
        <v>1090131</v>
      </c>
      <c r="D667" s="48" t="s">
        <v>3879</v>
      </c>
      <c r="E667" s="48" t="s">
        <v>3838</v>
      </c>
      <c r="F667" s="48" t="s">
        <v>4514</v>
      </c>
      <c r="G667" s="48">
        <v>1</v>
      </c>
      <c r="H667" s="48">
        <v>77</v>
      </c>
      <c r="I667" s="48">
        <v>6899</v>
      </c>
      <c r="J667" s="48">
        <v>3166</v>
      </c>
      <c r="K667" s="48">
        <v>19959</v>
      </c>
      <c r="L667" s="48">
        <v>0</v>
      </c>
      <c r="M667" s="48">
        <v>1.5</v>
      </c>
      <c r="N667" s="48">
        <v>0</v>
      </c>
      <c r="O667" s="48">
        <v>0</v>
      </c>
      <c r="P667" s="48">
        <v>1200</v>
      </c>
      <c r="Q667" s="48">
        <v>0</v>
      </c>
      <c r="R667" s="48">
        <v>0</v>
      </c>
      <c r="S667" s="48">
        <v>1906013</v>
      </c>
      <c r="T667" s="48">
        <v>1</v>
      </c>
      <c r="U667" s="48">
        <v>1901013</v>
      </c>
      <c r="V667" s="48">
        <v>5</v>
      </c>
      <c r="W667" s="48">
        <v>1902013</v>
      </c>
      <c r="X667" s="48">
        <v>5</v>
      </c>
      <c r="AB667" s="48" t="s">
        <v>4515</v>
      </c>
      <c r="AF667" s="48">
        <v>1101013</v>
      </c>
    </row>
    <row r="668" spans="1:32" ht="14.25">
      <c r="A668" s="48">
        <v>1090132</v>
      </c>
      <c r="D668" s="48" t="s">
        <v>3881</v>
      </c>
      <c r="E668" s="48" t="s">
        <v>3818</v>
      </c>
      <c r="F668" s="48" t="s">
        <v>4515</v>
      </c>
      <c r="G668" s="48">
        <v>2</v>
      </c>
      <c r="H668" s="48">
        <v>77</v>
      </c>
      <c r="I668" s="48">
        <v>5091</v>
      </c>
      <c r="J668" s="48">
        <v>1976</v>
      </c>
      <c r="K668" s="48">
        <v>23385</v>
      </c>
      <c r="L668" s="48">
        <v>0</v>
      </c>
      <c r="M668" s="48">
        <v>1.5</v>
      </c>
      <c r="N668" s="48">
        <v>0</v>
      </c>
      <c r="O668" s="48">
        <v>0</v>
      </c>
      <c r="P668" s="48">
        <v>1200</v>
      </c>
      <c r="Q668" s="48">
        <v>0</v>
      </c>
      <c r="R668" s="48">
        <v>0</v>
      </c>
      <c r="S668" s="48">
        <v>1907019</v>
      </c>
      <c r="T668" s="48">
        <v>1</v>
      </c>
      <c r="U668" s="48">
        <v>1903019</v>
      </c>
      <c r="V668" s="48">
        <v>5</v>
      </c>
      <c r="W668" s="48">
        <v>1904014</v>
      </c>
      <c r="X668" s="48">
        <v>5</v>
      </c>
      <c r="Y668" s="48">
        <v>1904016</v>
      </c>
      <c r="Z668" s="48">
        <v>5</v>
      </c>
      <c r="AC668" s="48">
        <v>4</v>
      </c>
      <c r="AD668" s="48">
        <v>4</v>
      </c>
      <c r="AE668" s="48">
        <v>1</v>
      </c>
      <c r="AF668" s="48">
        <v>1102019</v>
      </c>
    </row>
    <row r="669" spans="1:32" ht="14.25">
      <c r="A669" s="48">
        <v>1090211</v>
      </c>
      <c r="D669" s="48" t="s">
        <v>3879</v>
      </c>
      <c r="E669" s="48" t="s">
        <v>3781</v>
      </c>
      <c r="F669" s="48" t="s">
        <v>4516</v>
      </c>
      <c r="G669" s="48">
        <v>1</v>
      </c>
      <c r="H669" s="48">
        <v>78</v>
      </c>
      <c r="I669" s="48">
        <v>7507</v>
      </c>
      <c r="J669" s="48">
        <v>3340</v>
      </c>
      <c r="K669" s="48">
        <v>21755</v>
      </c>
      <c r="L669" s="48">
        <v>0</v>
      </c>
      <c r="M669" s="48">
        <v>1.5</v>
      </c>
      <c r="N669" s="48">
        <v>0</v>
      </c>
      <c r="O669" s="48">
        <v>0</v>
      </c>
      <c r="P669" s="48">
        <v>1200</v>
      </c>
      <c r="Q669" s="48">
        <v>0</v>
      </c>
      <c r="R669" s="48">
        <v>0</v>
      </c>
      <c r="S669" s="48">
        <v>1906001</v>
      </c>
      <c r="T669" s="48">
        <v>1</v>
      </c>
      <c r="U669" s="48">
        <v>1901001</v>
      </c>
      <c r="V669" s="48">
        <v>5</v>
      </c>
      <c r="W669" s="48">
        <v>1902001</v>
      </c>
      <c r="X669" s="48">
        <v>5</v>
      </c>
      <c r="AB669" s="48" t="s">
        <v>4517</v>
      </c>
      <c r="AF669" s="48">
        <v>1101001</v>
      </c>
    </row>
    <row r="670" spans="1:32" ht="14.25">
      <c r="A670" s="48">
        <v>1090212</v>
      </c>
      <c r="D670" s="48" t="s">
        <v>3881</v>
      </c>
      <c r="E670" s="48" t="s">
        <v>597</v>
      </c>
      <c r="F670" s="48" t="s">
        <v>4517</v>
      </c>
      <c r="G670" s="48">
        <v>2</v>
      </c>
      <c r="H670" s="48">
        <v>78</v>
      </c>
      <c r="I670" s="48">
        <v>5675</v>
      </c>
      <c r="J670" s="48">
        <v>2159</v>
      </c>
      <c r="K670" s="48">
        <v>25840</v>
      </c>
      <c r="L670" s="48">
        <v>0</v>
      </c>
      <c r="M670" s="48">
        <v>1.5</v>
      </c>
      <c r="N670" s="48">
        <v>0</v>
      </c>
      <c r="O670" s="48">
        <v>0</v>
      </c>
      <c r="P670" s="48">
        <v>1200</v>
      </c>
      <c r="Q670" s="48">
        <v>0</v>
      </c>
      <c r="R670" s="48">
        <v>0</v>
      </c>
      <c r="S670" s="48">
        <v>1907002</v>
      </c>
      <c r="T670" s="48">
        <v>1</v>
      </c>
      <c r="U670" s="48">
        <v>1903002</v>
      </c>
      <c r="V670" s="48">
        <v>5</v>
      </c>
      <c r="W670" s="48">
        <v>1904004</v>
      </c>
      <c r="X670" s="48">
        <v>5</v>
      </c>
      <c r="Y670" s="48">
        <v>1904005</v>
      </c>
      <c r="Z670" s="48">
        <v>5</v>
      </c>
      <c r="AC670" s="48">
        <v>4</v>
      </c>
      <c r="AD670" s="48">
        <v>4</v>
      </c>
      <c r="AE670" s="48">
        <v>1</v>
      </c>
      <c r="AF670" s="48">
        <v>1102002</v>
      </c>
    </row>
    <row r="671" spans="1:32" ht="14.25">
      <c r="A671" s="48">
        <v>1090221</v>
      </c>
      <c r="D671" s="48" t="s">
        <v>3879</v>
      </c>
      <c r="E671" s="48" t="s">
        <v>3859</v>
      </c>
      <c r="F671" s="48" t="s">
        <v>4518</v>
      </c>
      <c r="G671" s="48">
        <v>1</v>
      </c>
      <c r="H671" s="48">
        <v>78</v>
      </c>
      <c r="I671" s="48">
        <v>7264</v>
      </c>
      <c r="J671" s="48">
        <v>3225</v>
      </c>
      <c r="K671" s="48">
        <v>20547</v>
      </c>
      <c r="L671" s="48">
        <v>0</v>
      </c>
      <c r="M671" s="48">
        <v>1.5</v>
      </c>
      <c r="N671" s="48">
        <v>0</v>
      </c>
      <c r="O671" s="48">
        <v>0</v>
      </c>
      <c r="P671" s="48">
        <v>1200</v>
      </c>
      <c r="Q671" s="48">
        <v>0</v>
      </c>
      <c r="R671" s="48">
        <v>0</v>
      </c>
      <c r="S671" s="48">
        <v>1906003</v>
      </c>
      <c r="T671" s="48">
        <v>1</v>
      </c>
      <c r="U671" s="48">
        <v>1901003</v>
      </c>
      <c r="V671" s="48">
        <v>5</v>
      </c>
      <c r="W671" s="48">
        <v>1902003</v>
      </c>
      <c r="X671" s="48">
        <v>5</v>
      </c>
      <c r="AB671" s="48" t="s">
        <v>4519</v>
      </c>
      <c r="AF671" s="48">
        <v>1101003</v>
      </c>
    </row>
    <row r="672" spans="1:32" ht="14.25">
      <c r="A672" s="48">
        <v>1090222</v>
      </c>
      <c r="D672" s="48" t="s">
        <v>3881</v>
      </c>
      <c r="E672" s="48" t="s">
        <v>3855</v>
      </c>
      <c r="F672" s="48" t="s">
        <v>4519</v>
      </c>
      <c r="G672" s="48">
        <v>2</v>
      </c>
      <c r="H672" s="48">
        <v>78</v>
      </c>
      <c r="I672" s="48">
        <v>5143</v>
      </c>
      <c r="J672" s="48">
        <v>1996</v>
      </c>
      <c r="K672" s="48">
        <v>23423</v>
      </c>
      <c r="L672" s="48">
        <v>0</v>
      </c>
      <c r="M672" s="48">
        <v>1.5</v>
      </c>
      <c r="N672" s="48">
        <v>0</v>
      </c>
      <c r="O672" s="48">
        <v>0</v>
      </c>
      <c r="P672" s="48">
        <v>1200</v>
      </c>
      <c r="Q672" s="48">
        <v>0</v>
      </c>
      <c r="R672" s="48">
        <v>0</v>
      </c>
      <c r="S672" s="48">
        <v>1907005</v>
      </c>
      <c r="T672" s="48">
        <v>1</v>
      </c>
      <c r="U672" s="48">
        <v>1903005</v>
      </c>
      <c r="V672" s="48">
        <v>5</v>
      </c>
      <c r="W672" s="48">
        <v>1904012</v>
      </c>
      <c r="X672" s="48">
        <v>5</v>
      </c>
      <c r="Y672" s="48">
        <v>1904014</v>
      </c>
      <c r="Z672" s="48">
        <v>5</v>
      </c>
      <c r="AC672" s="48">
        <v>4</v>
      </c>
      <c r="AD672" s="48">
        <v>4</v>
      </c>
      <c r="AE672" s="48">
        <v>3</v>
      </c>
      <c r="AF672" s="48">
        <v>1102005</v>
      </c>
    </row>
    <row r="673" spans="1:32" ht="14.25">
      <c r="A673" s="48">
        <v>1090231</v>
      </c>
      <c r="D673" s="48" t="s">
        <v>3879</v>
      </c>
      <c r="E673" s="48" t="s">
        <v>3849</v>
      </c>
      <c r="F673" s="48" t="s">
        <v>4520</v>
      </c>
      <c r="G673" s="48">
        <v>1</v>
      </c>
      <c r="H673" s="48">
        <v>78</v>
      </c>
      <c r="I673" s="48">
        <v>7264</v>
      </c>
      <c r="J673" s="48">
        <v>3225</v>
      </c>
      <c r="K673" s="48">
        <v>20547</v>
      </c>
      <c r="L673" s="48">
        <v>0</v>
      </c>
      <c r="M673" s="48">
        <v>1.5</v>
      </c>
      <c r="N673" s="48">
        <v>0</v>
      </c>
      <c r="O673" s="48">
        <v>0</v>
      </c>
      <c r="P673" s="48">
        <v>1200</v>
      </c>
      <c r="Q673" s="48">
        <v>0</v>
      </c>
      <c r="R673" s="48">
        <v>0</v>
      </c>
      <c r="S673" s="48">
        <v>1906014</v>
      </c>
      <c r="T673" s="48">
        <v>1</v>
      </c>
      <c r="U673" s="48">
        <v>1901014</v>
      </c>
      <c r="V673" s="48">
        <v>5</v>
      </c>
      <c r="W673" s="48">
        <v>1902014</v>
      </c>
      <c r="X673" s="48">
        <v>5</v>
      </c>
      <c r="AB673" s="48" t="s">
        <v>4521</v>
      </c>
      <c r="AF673" s="48">
        <v>1101014</v>
      </c>
    </row>
    <row r="674" spans="1:32" ht="14.25">
      <c r="A674" s="48">
        <v>1090232</v>
      </c>
      <c r="D674" s="48" t="s">
        <v>3881</v>
      </c>
      <c r="E674" s="48" t="s">
        <v>3850</v>
      </c>
      <c r="F674" s="48" t="s">
        <v>4521</v>
      </c>
      <c r="G674" s="48">
        <v>2</v>
      </c>
      <c r="H674" s="48">
        <v>78</v>
      </c>
      <c r="I674" s="48">
        <v>5143</v>
      </c>
      <c r="J674" s="48">
        <v>1996</v>
      </c>
      <c r="K674" s="48">
        <v>23770</v>
      </c>
      <c r="L674" s="48">
        <v>0</v>
      </c>
      <c r="M674" s="48">
        <v>1.5</v>
      </c>
      <c r="N674" s="48">
        <v>0</v>
      </c>
      <c r="O674" s="48">
        <v>0</v>
      </c>
      <c r="P674" s="48">
        <v>1200</v>
      </c>
      <c r="Q674" s="48">
        <v>0</v>
      </c>
      <c r="R674" s="48">
        <v>0</v>
      </c>
      <c r="S674" s="48">
        <v>1907020</v>
      </c>
      <c r="T674" s="48">
        <v>1</v>
      </c>
      <c r="U674" s="48">
        <v>1903020</v>
      </c>
      <c r="V674" s="48">
        <v>5</v>
      </c>
      <c r="W674" s="48">
        <v>1904008</v>
      </c>
      <c r="X674" s="48">
        <v>5</v>
      </c>
      <c r="Y674" s="48">
        <v>1904010</v>
      </c>
      <c r="Z674" s="48">
        <v>5</v>
      </c>
      <c r="AC674" s="48">
        <v>4</v>
      </c>
      <c r="AD674" s="48">
        <v>4</v>
      </c>
      <c r="AE674" s="48">
        <v>2</v>
      </c>
      <c r="AF674" s="48">
        <v>1102020</v>
      </c>
    </row>
    <row r="675" spans="1:32" ht="14.25">
      <c r="A675" s="48">
        <v>1090311</v>
      </c>
      <c r="D675" s="48" t="s">
        <v>3879</v>
      </c>
      <c r="E675" s="48" t="s">
        <v>3839</v>
      </c>
      <c r="F675" s="48" t="s">
        <v>4522</v>
      </c>
      <c r="G675" s="48">
        <v>1</v>
      </c>
      <c r="H675" s="48">
        <v>79</v>
      </c>
      <c r="I675" s="48">
        <v>7943</v>
      </c>
      <c r="J675" s="48">
        <v>3431</v>
      </c>
      <c r="K675" s="48">
        <v>21981</v>
      </c>
      <c r="L675" s="48">
        <v>0</v>
      </c>
      <c r="M675" s="48">
        <v>1.5</v>
      </c>
      <c r="N675" s="48">
        <v>0</v>
      </c>
      <c r="O675" s="48">
        <v>0</v>
      </c>
      <c r="P675" s="48">
        <v>1200</v>
      </c>
      <c r="Q675" s="48">
        <v>0</v>
      </c>
      <c r="R675" s="48">
        <v>0</v>
      </c>
      <c r="S675" s="48">
        <v>1906012</v>
      </c>
      <c r="T675" s="48">
        <v>1</v>
      </c>
      <c r="U675" s="48">
        <v>1901012</v>
      </c>
      <c r="V675" s="48">
        <v>5</v>
      </c>
      <c r="W675" s="48">
        <v>1902012</v>
      </c>
      <c r="X675" s="48">
        <v>5</v>
      </c>
      <c r="AB675" s="48" t="s">
        <v>4523</v>
      </c>
      <c r="AF675" s="48">
        <v>1101012</v>
      </c>
    </row>
    <row r="676" spans="1:32" ht="14.25">
      <c r="A676" s="48">
        <v>1090312</v>
      </c>
      <c r="D676" s="48" t="s">
        <v>3881</v>
      </c>
      <c r="E676" s="48" t="s">
        <v>3840</v>
      </c>
      <c r="F676" s="48" t="s">
        <v>4523</v>
      </c>
      <c r="G676" s="48">
        <v>2</v>
      </c>
      <c r="H676" s="48">
        <v>79</v>
      </c>
      <c r="I676" s="48">
        <v>5929</v>
      </c>
      <c r="J676" s="48">
        <v>2211</v>
      </c>
      <c r="K676" s="48">
        <v>26279</v>
      </c>
      <c r="L676" s="48">
        <v>0</v>
      </c>
      <c r="M676" s="48">
        <v>1.5</v>
      </c>
      <c r="N676" s="48">
        <v>0</v>
      </c>
      <c r="O676" s="48">
        <v>0</v>
      </c>
      <c r="P676" s="48">
        <v>1200</v>
      </c>
      <c r="Q676" s="48">
        <v>0</v>
      </c>
      <c r="R676" s="48">
        <v>0</v>
      </c>
      <c r="S676" s="48">
        <v>1907018</v>
      </c>
      <c r="T676" s="48">
        <v>1</v>
      </c>
      <c r="U676" s="48">
        <v>1903018</v>
      </c>
      <c r="V676" s="48">
        <v>5</v>
      </c>
      <c r="W676" s="48">
        <v>1904012</v>
      </c>
      <c r="X676" s="48">
        <v>5</v>
      </c>
      <c r="Y676" s="48">
        <v>1904010</v>
      </c>
      <c r="Z676" s="48">
        <v>5</v>
      </c>
      <c r="AC676" s="48">
        <v>4</v>
      </c>
      <c r="AD676" s="48">
        <v>4</v>
      </c>
      <c r="AE676" s="48">
        <v>2</v>
      </c>
      <c r="AF676" s="48">
        <v>1102018</v>
      </c>
    </row>
    <row r="677" spans="1:32" ht="14.25">
      <c r="A677" s="48">
        <v>1090321</v>
      </c>
      <c r="D677" s="48" t="s">
        <v>3879</v>
      </c>
      <c r="E677" s="48" t="s">
        <v>3801</v>
      </c>
      <c r="F677" s="48" t="s">
        <v>4524</v>
      </c>
      <c r="G677" s="48">
        <v>1</v>
      </c>
      <c r="H677" s="48">
        <v>79</v>
      </c>
      <c r="I677" s="48">
        <v>7693</v>
      </c>
      <c r="J677" s="48">
        <v>3313</v>
      </c>
      <c r="K677" s="48">
        <v>20745</v>
      </c>
      <c r="L677" s="48">
        <v>0</v>
      </c>
      <c r="M677" s="48">
        <v>1.5</v>
      </c>
      <c r="N677" s="48">
        <v>0</v>
      </c>
      <c r="O677" s="48">
        <v>0</v>
      </c>
      <c r="P677" s="48">
        <v>1200</v>
      </c>
      <c r="Q677" s="48">
        <v>0</v>
      </c>
      <c r="R677" s="48">
        <v>0</v>
      </c>
      <c r="S677" s="48">
        <v>1906008</v>
      </c>
      <c r="T677" s="48">
        <v>1</v>
      </c>
      <c r="U677" s="48">
        <v>1901008</v>
      </c>
      <c r="V677" s="48">
        <v>5</v>
      </c>
      <c r="W677" s="48">
        <v>1902008</v>
      </c>
      <c r="X677" s="48">
        <v>5</v>
      </c>
      <c r="AB677" s="48" t="s">
        <v>4525</v>
      </c>
      <c r="AF677" s="48">
        <v>1101008</v>
      </c>
    </row>
    <row r="678" spans="1:32" ht="14.25">
      <c r="A678" s="48">
        <v>1090322</v>
      </c>
      <c r="D678" s="48" t="s">
        <v>3881</v>
      </c>
      <c r="E678" s="48" t="s">
        <v>3841</v>
      </c>
      <c r="F678" s="48" t="s">
        <v>4525</v>
      </c>
      <c r="G678" s="48">
        <v>2</v>
      </c>
      <c r="H678" s="48">
        <v>79</v>
      </c>
      <c r="I678" s="48">
        <v>5194</v>
      </c>
      <c r="J678" s="48">
        <v>2017</v>
      </c>
      <c r="K678" s="48">
        <v>23808</v>
      </c>
      <c r="L678" s="48">
        <v>0</v>
      </c>
      <c r="M678" s="48">
        <v>1.5</v>
      </c>
      <c r="N678" s="48">
        <v>0</v>
      </c>
      <c r="O678" s="48">
        <v>0</v>
      </c>
      <c r="P678" s="48">
        <v>1200</v>
      </c>
      <c r="Q678" s="48">
        <v>0</v>
      </c>
      <c r="R678" s="48">
        <v>0</v>
      </c>
      <c r="S678" s="48">
        <v>1907013</v>
      </c>
      <c r="T678" s="48">
        <v>1</v>
      </c>
      <c r="U678" s="48">
        <v>1903013</v>
      </c>
      <c r="V678" s="48">
        <v>5</v>
      </c>
      <c r="W678" s="48">
        <v>1904008</v>
      </c>
      <c r="X678" s="48">
        <v>5</v>
      </c>
      <c r="Y678" s="48">
        <v>1904010</v>
      </c>
      <c r="Z678" s="48">
        <v>5</v>
      </c>
      <c r="AC678" s="48">
        <v>4</v>
      </c>
      <c r="AD678" s="48">
        <v>4</v>
      </c>
      <c r="AE678" s="48">
        <v>3</v>
      </c>
      <c r="AF678" s="48">
        <v>1102013</v>
      </c>
    </row>
    <row r="679" spans="1:32" ht="14.25">
      <c r="A679" s="48">
        <v>1090331</v>
      </c>
      <c r="D679" s="48" t="s">
        <v>3879</v>
      </c>
      <c r="E679" s="48" t="s">
        <v>3823</v>
      </c>
      <c r="F679" s="48" t="s">
        <v>4526</v>
      </c>
      <c r="G679" s="48">
        <v>1</v>
      </c>
      <c r="H679" s="48">
        <v>79</v>
      </c>
      <c r="I679" s="48">
        <v>7693</v>
      </c>
      <c r="J679" s="48">
        <v>3313</v>
      </c>
      <c r="K679" s="48">
        <v>20745</v>
      </c>
      <c r="L679" s="48">
        <v>0</v>
      </c>
      <c r="M679" s="48">
        <v>1.5</v>
      </c>
      <c r="N679" s="48">
        <v>0</v>
      </c>
      <c r="O679" s="48">
        <v>0</v>
      </c>
      <c r="P679" s="48">
        <v>1200</v>
      </c>
      <c r="Q679" s="48">
        <v>0</v>
      </c>
      <c r="R679" s="48">
        <v>0</v>
      </c>
      <c r="S679" s="48">
        <v>1906009</v>
      </c>
      <c r="T679" s="48">
        <v>1</v>
      </c>
      <c r="U679" s="48">
        <v>1901009</v>
      </c>
      <c r="V679" s="48">
        <v>5</v>
      </c>
      <c r="W679" s="48">
        <v>1902009</v>
      </c>
      <c r="X679" s="48">
        <v>5</v>
      </c>
      <c r="AB679" s="48" t="s">
        <v>4527</v>
      </c>
      <c r="AF679" s="48">
        <v>1101009</v>
      </c>
    </row>
    <row r="680" spans="1:32" ht="14.25">
      <c r="A680" s="48">
        <v>1090332</v>
      </c>
      <c r="D680" s="48" t="s">
        <v>3881</v>
      </c>
      <c r="E680" s="48" t="s">
        <v>3824</v>
      </c>
      <c r="F680" s="48" t="s">
        <v>4527</v>
      </c>
      <c r="G680" s="48">
        <v>2</v>
      </c>
      <c r="H680" s="48">
        <v>79</v>
      </c>
      <c r="I680" s="48">
        <v>5389</v>
      </c>
      <c r="J680" s="48">
        <v>2056</v>
      </c>
      <c r="K680" s="48">
        <v>24155</v>
      </c>
      <c r="L680" s="48">
        <v>0</v>
      </c>
      <c r="M680" s="48">
        <v>1.5</v>
      </c>
      <c r="N680" s="48">
        <v>0</v>
      </c>
      <c r="O680" s="48">
        <v>0</v>
      </c>
      <c r="P680" s="48">
        <v>1200</v>
      </c>
      <c r="Q680" s="48">
        <v>0</v>
      </c>
      <c r="R680" s="48">
        <v>0</v>
      </c>
      <c r="S680" s="48">
        <v>1907014</v>
      </c>
      <c r="T680" s="48">
        <v>1</v>
      </c>
      <c r="U680" s="48">
        <v>1903014</v>
      </c>
      <c r="V680" s="48">
        <v>5</v>
      </c>
      <c r="W680" s="48">
        <v>1904002</v>
      </c>
      <c r="X680" s="48">
        <v>5</v>
      </c>
      <c r="Y680" s="48">
        <v>1904006</v>
      </c>
      <c r="Z680" s="48">
        <v>5</v>
      </c>
      <c r="AC680" s="48">
        <v>4</v>
      </c>
      <c r="AD680" s="48">
        <v>4</v>
      </c>
      <c r="AE680" s="48">
        <v>1</v>
      </c>
      <c r="AF680" s="48">
        <v>1102014</v>
      </c>
    </row>
    <row r="681" spans="1:32" ht="14.25">
      <c r="A681" s="48">
        <v>1090411</v>
      </c>
      <c r="D681" s="48" t="s">
        <v>3879</v>
      </c>
      <c r="E681" s="48" t="s">
        <v>3832</v>
      </c>
      <c r="F681" s="48" t="s">
        <v>4528</v>
      </c>
      <c r="G681" s="48">
        <v>1</v>
      </c>
      <c r="H681" s="48">
        <v>80</v>
      </c>
      <c r="I681" s="48">
        <v>8462</v>
      </c>
      <c r="J681" s="48">
        <v>3564</v>
      </c>
      <c r="K681" s="48">
        <v>22650</v>
      </c>
      <c r="L681" s="48">
        <v>0</v>
      </c>
      <c r="M681" s="48">
        <v>1.5</v>
      </c>
      <c r="N681" s="48">
        <v>0</v>
      </c>
      <c r="O681" s="48">
        <v>0</v>
      </c>
      <c r="P681" s="48">
        <v>1500</v>
      </c>
      <c r="Q681" s="48">
        <v>0</v>
      </c>
      <c r="R681" s="48">
        <v>0</v>
      </c>
      <c r="S681" s="48">
        <v>1906015</v>
      </c>
      <c r="T681" s="48">
        <v>1</v>
      </c>
      <c r="U681" s="48">
        <v>1901015</v>
      </c>
      <c r="V681" s="48">
        <v>5</v>
      </c>
      <c r="W681" s="48">
        <v>1902015</v>
      </c>
      <c r="X681" s="48">
        <v>5</v>
      </c>
      <c r="AB681" s="48" t="s">
        <v>4529</v>
      </c>
      <c r="AF681" s="48">
        <v>1101015</v>
      </c>
    </row>
    <row r="682" spans="1:32" ht="14.25">
      <c r="A682" s="48">
        <v>1090412</v>
      </c>
      <c r="D682" s="48" t="s">
        <v>3881</v>
      </c>
      <c r="E682" s="48" t="s">
        <v>3833</v>
      </c>
      <c r="F682" s="48" t="s">
        <v>4529</v>
      </c>
      <c r="G682" s="48">
        <v>2</v>
      </c>
      <c r="H682" s="48">
        <v>80</v>
      </c>
      <c r="I682" s="48">
        <v>6110</v>
      </c>
      <c r="J682" s="48">
        <v>2282</v>
      </c>
      <c r="K682" s="48">
        <v>27692</v>
      </c>
      <c r="L682" s="48">
        <v>0</v>
      </c>
      <c r="M682" s="48">
        <v>1.5</v>
      </c>
      <c r="N682" s="48">
        <v>0</v>
      </c>
      <c r="O682" s="48">
        <v>0</v>
      </c>
      <c r="P682" s="48">
        <v>1500</v>
      </c>
      <c r="Q682" s="48">
        <v>0</v>
      </c>
      <c r="R682" s="48">
        <v>0</v>
      </c>
      <c r="S682" s="48">
        <v>1907021</v>
      </c>
      <c r="T682" s="48">
        <v>1</v>
      </c>
      <c r="U682" s="48">
        <v>1903021</v>
      </c>
      <c r="V682" s="48">
        <v>5</v>
      </c>
      <c r="W682" s="48">
        <v>1904008</v>
      </c>
      <c r="X682" s="48">
        <v>5</v>
      </c>
      <c r="Y682" s="48">
        <v>1904011</v>
      </c>
      <c r="Z682" s="48">
        <v>5</v>
      </c>
      <c r="AC682" s="48">
        <v>4</v>
      </c>
      <c r="AD682" s="48">
        <v>4</v>
      </c>
      <c r="AE682" s="48">
        <v>1</v>
      </c>
      <c r="AF682" s="48">
        <v>1102021</v>
      </c>
    </row>
    <row r="683" spans="1:32" ht="14.25">
      <c r="A683" s="48">
        <v>1090421</v>
      </c>
      <c r="D683" s="48" t="s">
        <v>3879</v>
      </c>
      <c r="E683" s="48" t="s">
        <v>3781</v>
      </c>
      <c r="F683" s="48" t="s">
        <v>4530</v>
      </c>
      <c r="G683" s="48">
        <v>1</v>
      </c>
      <c r="H683" s="48">
        <v>80</v>
      </c>
      <c r="I683" s="48">
        <v>8202</v>
      </c>
      <c r="J683" s="48">
        <v>3435</v>
      </c>
      <c r="K683" s="48">
        <v>21339</v>
      </c>
      <c r="L683" s="48">
        <v>0</v>
      </c>
      <c r="M683" s="48">
        <v>1.5</v>
      </c>
      <c r="N683" s="48">
        <v>0</v>
      </c>
      <c r="O683" s="48">
        <v>0</v>
      </c>
      <c r="P683" s="48">
        <v>1500</v>
      </c>
      <c r="Q683" s="48">
        <v>0</v>
      </c>
      <c r="R683" s="48">
        <v>0</v>
      </c>
      <c r="S683" s="48">
        <v>1906001</v>
      </c>
      <c r="T683" s="48">
        <v>1</v>
      </c>
      <c r="U683" s="48">
        <v>1901001</v>
      </c>
      <c r="V683" s="48">
        <v>5</v>
      </c>
      <c r="W683" s="48">
        <v>1902001</v>
      </c>
      <c r="X683" s="48">
        <v>5</v>
      </c>
      <c r="AB683" s="48" t="s">
        <v>4531</v>
      </c>
      <c r="AF683" s="48">
        <v>1101001</v>
      </c>
    </row>
    <row r="684" spans="1:32" ht="14.25">
      <c r="A684" s="48">
        <v>1090422</v>
      </c>
      <c r="D684" s="48" t="s">
        <v>3881</v>
      </c>
      <c r="E684" s="48" t="s">
        <v>623</v>
      </c>
      <c r="F684" s="48" t="s">
        <v>4531</v>
      </c>
      <c r="G684" s="48">
        <v>2</v>
      </c>
      <c r="H684" s="48">
        <v>80</v>
      </c>
      <c r="I684" s="48">
        <v>5555</v>
      </c>
      <c r="J684" s="48">
        <v>2115</v>
      </c>
      <c r="K684" s="48">
        <v>25060</v>
      </c>
      <c r="L684" s="48">
        <v>0</v>
      </c>
      <c r="M684" s="48">
        <v>1.5</v>
      </c>
      <c r="N684" s="48">
        <v>0</v>
      </c>
      <c r="O684" s="48">
        <v>0</v>
      </c>
      <c r="P684" s="48">
        <v>1500</v>
      </c>
      <c r="Q684" s="48">
        <v>0</v>
      </c>
      <c r="R684" s="48">
        <v>0</v>
      </c>
      <c r="S684" s="48">
        <v>1907009</v>
      </c>
      <c r="T684" s="48">
        <v>1</v>
      </c>
      <c r="U684" s="48">
        <v>1903009</v>
      </c>
      <c r="V684" s="48">
        <v>5</v>
      </c>
      <c r="W684" s="48">
        <v>1904010</v>
      </c>
      <c r="X684" s="48">
        <v>5</v>
      </c>
      <c r="Y684" s="48">
        <v>1904014</v>
      </c>
      <c r="Z684" s="48">
        <v>5</v>
      </c>
      <c r="AC684" s="48">
        <v>4</v>
      </c>
      <c r="AD684" s="48">
        <v>4</v>
      </c>
      <c r="AE684" s="48">
        <v>2</v>
      </c>
      <c r="AF684" s="48">
        <v>1102009</v>
      </c>
    </row>
    <row r="685" spans="1:32" ht="14.25">
      <c r="A685" s="48">
        <v>1090431</v>
      </c>
      <c r="D685" s="48" t="s">
        <v>3879</v>
      </c>
      <c r="E685" s="48" t="s">
        <v>3853</v>
      </c>
      <c r="F685" s="48" t="s">
        <v>4532</v>
      </c>
      <c r="G685" s="48">
        <v>1</v>
      </c>
      <c r="H685" s="48">
        <v>80</v>
      </c>
      <c r="I685" s="48">
        <v>8202</v>
      </c>
      <c r="J685" s="48">
        <v>3435</v>
      </c>
      <c r="K685" s="48">
        <v>21339</v>
      </c>
      <c r="L685" s="48">
        <v>0</v>
      </c>
      <c r="M685" s="48">
        <v>1.5</v>
      </c>
      <c r="N685" s="48">
        <v>0</v>
      </c>
      <c r="O685" s="48">
        <v>0</v>
      </c>
      <c r="P685" s="48">
        <v>1500</v>
      </c>
      <c r="Q685" s="48">
        <v>0</v>
      </c>
      <c r="R685" s="48">
        <v>0</v>
      </c>
      <c r="S685" s="48">
        <v>1906011</v>
      </c>
      <c r="T685" s="48">
        <v>1</v>
      </c>
      <c r="U685" s="48">
        <v>1901011</v>
      </c>
      <c r="V685" s="48">
        <v>5</v>
      </c>
      <c r="W685" s="48">
        <v>1902011</v>
      </c>
      <c r="X685" s="48">
        <v>5</v>
      </c>
      <c r="AB685" s="48" t="s">
        <v>4533</v>
      </c>
      <c r="AF685" s="48">
        <v>1101011</v>
      </c>
    </row>
    <row r="686" spans="1:32" ht="14.25">
      <c r="A686" s="48">
        <v>1090432</v>
      </c>
      <c r="D686" s="48" t="s">
        <v>3881</v>
      </c>
      <c r="E686" s="48" t="s">
        <v>596</v>
      </c>
      <c r="F686" s="48" t="s">
        <v>4533</v>
      </c>
      <c r="G686" s="48">
        <v>2</v>
      </c>
      <c r="H686" s="48">
        <v>80</v>
      </c>
      <c r="I686" s="48">
        <v>5750</v>
      </c>
      <c r="J686" s="48">
        <v>2144</v>
      </c>
      <c r="K686" s="48">
        <v>25407</v>
      </c>
      <c r="L686" s="48">
        <v>0</v>
      </c>
      <c r="M686" s="48">
        <v>1.5</v>
      </c>
      <c r="N686" s="48">
        <v>0</v>
      </c>
      <c r="O686" s="48">
        <v>0</v>
      </c>
      <c r="P686" s="48">
        <v>1500</v>
      </c>
      <c r="Q686" s="48">
        <v>0</v>
      </c>
      <c r="R686" s="48">
        <v>0</v>
      </c>
      <c r="S686" s="48">
        <v>1907017</v>
      </c>
      <c r="T686" s="48">
        <v>1</v>
      </c>
      <c r="U686" s="48">
        <v>1903017</v>
      </c>
      <c r="V686" s="48">
        <v>5</v>
      </c>
      <c r="W686" s="48">
        <v>1904008</v>
      </c>
      <c r="X686" s="48">
        <v>5</v>
      </c>
      <c r="Y686" s="48">
        <v>1904010</v>
      </c>
      <c r="Z686" s="48">
        <v>5</v>
      </c>
      <c r="AC686" s="48">
        <v>4</v>
      </c>
      <c r="AD686" s="48">
        <v>4</v>
      </c>
      <c r="AE686" s="48">
        <v>3</v>
      </c>
      <c r="AF686" s="48">
        <v>1102017</v>
      </c>
    </row>
    <row r="687" spans="1:32" ht="14.25">
      <c r="A687" s="48">
        <v>1090511</v>
      </c>
      <c r="D687" s="48" t="s">
        <v>3879</v>
      </c>
      <c r="E687" s="48" t="s">
        <v>3748</v>
      </c>
      <c r="F687" s="48" t="s">
        <v>4534</v>
      </c>
      <c r="G687" s="48">
        <v>1</v>
      </c>
      <c r="H687" s="48">
        <v>80</v>
      </c>
      <c r="I687" s="48">
        <v>8823</v>
      </c>
      <c r="J687" s="48">
        <v>3605</v>
      </c>
      <c r="K687" s="48">
        <v>22650</v>
      </c>
      <c r="L687" s="48">
        <v>0</v>
      </c>
      <c r="M687" s="48">
        <v>1.5</v>
      </c>
      <c r="N687" s="48">
        <v>0</v>
      </c>
      <c r="O687" s="48">
        <v>0</v>
      </c>
      <c r="P687" s="48">
        <v>1500</v>
      </c>
      <c r="Q687" s="48">
        <v>0</v>
      </c>
      <c r="R687" s="48">
        <v>0</v>
      </c>
      <c r="S687" s="48">
        <v>1906006</v>
      </c>
      <c r="T687" s="48">
        <v>1</v>
      </c>
      <c r="U687" s="48">
        <v>1901006</v>
      </c>
      <c r="V687" s="48">
        <v>5</v>
      </c>
      <c r="W687" s="48">
        <v>1902006</v>
      </c>
      <c r="X687" s="48">
        <v>5</v>
      </c>
      <c r="AB687" s="48" t="s">
        <v>4535</v>
      </c>
      <c r="AF687" s="48">
        <v>1101006</v>
      </c>
    </row>
    <row r="688" spans="1:32" ht="14.25">
      <c r="A688" s="48">
        <v>1090512</v>
      </c>
      <c r="D688" s="48" t="s">
        <v>3881</v>
      </c>
      <c r="E688" s="48" t="s">
        <v>826</v>
      </c>
      <c r="F688" s="48" t="s">
        <v>4535</v>
      </c>
      <c r="G688" s="48">
        <v>2</v>
      </c>
      <c r="H688" s="48">
        <v>80</v>
      </c>
      <c r="I688" s="48">
        <v>6276</v>
      </c>
      <c r="J688" s="48">
        <v>2294</v>
      </c>
      <c r="K688" s="48">
        <v>27692</v>
      </c>
      <c r="L688" s="48">
        <v>0</v>
      </c>
      <c r="M688" s="48">
        <v>1.5</v>
      </c>
      <c r="N688" s="48">
        <v>0</v>
      </c>
      <c r="O688" s="48">
        <v>0</v>
      </c>
      <c r="P688" s="48">
        <v>1500</v>
      </c>
      <c r="Q688" s="48">
        <v>0</v>
      </c>
      <c r="R688" s="48">
        <v>0</v>
      </c>
      <c r="S688" s="48">
        <v>1907007</v>
      </c>
      <c r="T688" s="48">
        <v>1</v>
      </c>
      <c r="U688" s="48">
        <v>1903007</v>
      </c>
      <c r="V688" s="48">
        <v>5</v>
      </c>
      <c r="W688" s="48">
        <v>1904002</v>
      </c>
      <c r="X688" s="48">
        <v>5</v>
      </c>
      <c r="Y688" s="48">
        <v>1904006</v>
      </c>
      <c r="Z688" s="48">
        <v>5</v>
      </c>
      <c r="AC688" s="48">
        <v>4</v>
      </c>
      <c r="AD688" s="48">
        <v>4</v>
      </c>
      <c r="AE688" s="48">
        <v>1</v>
      </c>
      <c r="AF688" s="48">
        <v>1102007</v>
      </c>
    </row>
    <row r="689" spans="1:32" ht="14.25">
      <c r="A689" s="48">
        <v>1090521</v>
      </c>
      <c r="D689" s="48" t="s">
        <v>3879</v>
      </c>
      <c r="E689" s="48" t="s">
        <v>3859</v>
      </c>
      <c r="F689" s="48" t="s">
        <v>4536</v>
      </c>
      <c r="G689" s="48">
        <v>1</v>
      </c>
      <c r="H689" s="48">
        <v>80</v>
      </c>
      <c r="I689" s="48">
        <v>8563</v>
      </c>
      <c r="J689" s="48">
        <v>3476</v>
      </c>
      <c r="K689" s="48">
        <v>21339</v>
      </c>
      <c r="L689" s="48">
        <v>0</v>
      </c>
      <c r="M689" s="48">
        <v>1.5</v>
      </c>
      <c r="N689" s="48">
        <v>0</v>
      </c>
      <c r="O689" s="48">
        <v>0</v>
      </c>
      <c r="P689" s="48">
        <v>1500</v>
      </c>
      <c r="Q689" s="48">
        <v>0</v>
      </c>
      <c r="R689" s="48">
        <v>0</v>
      </c>
      <c r="S689" s="48">
        <v>1906003</v>
      </c>
      <c r="T689" s="48">
        <v>1</v>
      </c>
      <c r="U689" s="48">
        <v>1901003</v>
      </c>
      <c r="V689" s="48">
        <v>5</v>
      </c>
      <c r="W689" s="48">
        <v>1902003</v>
      </c>
      <c r="X689" s="48">
        <v>5</v>
      </c>
      <c r="AB689" s="48" t="s">
        <v>4537</v>
      </c>
      <c r="AF689" s="48">
        <v>1101003</v>
      </c>
    </row>
    <row r="690" spans="1:32" ht="14.25">
      <c r="A690" s="48">
        <v>1090522</v>
      </c>
      <c r="D690" s="48" t="s">
        <v>3881</v>
      </c>
      <c r="E690" s="48" t="s">
        <v>3855</v>
      </c>
      <c r="F690" s="48" t="s">
        <v>4537</v>
      </c>
      <c r="G690" s="48">
        <v>2</v>
      </c>
      <c r="H690" s="48">
        <v>80</v>
      </c>
      <c r="I690" s="48">
        <v>5916</v>
      </c>
      <c r="J690" s="48">
        <v>2156</v>
      </c>
      <c r="K690" s="48">
        <v>25060</v>
      </c>
      <c r="L690" s="48">
        <v>0</v>
      </c>
      <c r="M690" s="48">
        <v>1.5</v>
      </c>
      <c r="N690" s="48">
        <v>0</v>
      </c>
      <c r="O690" s="48">
        <v>0</v>
      </c>
      <c r="P690" s="48">
        <v>1500</v>
      </c>
      <c r="Q690" s="48">
        <v>0</v>
      </c>
      <c r="R690" s="48">
        <v>0</v>
      </c>
      <c r="S690" s="48">
        <v>1907005</v>
      </c>
      <c r="T690" s="48">
        <v>1</v>
      </c>
      <c r="U690" s="48">
        <v>1903005</v>
      </c>
      <c r="V690" s="48">
        <v>5</v>
      </c>
      <c r="W690" s="48">
        <v>1904012</v>
      </c>
      <c r="X690" s="48">
        <v>5</v>
      </c>
      <c r="Y690" s="48">
        <v>1904014</v>
      </c>
      <c r="Z690" s="48">
        <v>5</v>
      </c>
      <c r="AC690" s="48">
        <v>4</v>
      </c>
      <c r="AD690" s="48">
        <v>4</v>
      </c>
      <c r="AE690" s="48">
        <v>3</v>
      </c>
      <c r="AF690" s="48">
        <v>1102005</v>
      </c>
    </row>
    <row r="691" spans="1:32" ht="14.25">
      <c r="A691" s="48">
        <v>1090531</v>
      </c>
      <c r="D691" s="48" t="s">
        <v>3879</v>
      </c>
      <c r="E691" s="48" t="s">
        <v>3839</v>
      </c>
      <c r="F691" s="48" t="s">
        <v>4538</v>
      </c>
      <c r="G691" s="48">
        <v>1</v>
      </c>
      <c r="H691" s="48">
        <v>80</v>
      </c>
      <c r="I691" s="48">
        <v>8563</v>
      </c>
      <c r="J691" s="48">
        <v>3476</v>
      </c>
      <c r="K691" s="48">
        <v>21339</v>
      </c>
      <c r="L691" s="48">
        <v>0</v>
      </c>
      <c r="M691" s="48">
        <v>1.5</v>
      </c>
      <c r="N691" s="48">
        <v>0</v>
      </c>
      <c r="O691" s="48">
        <v>0</v>
      </c>
      <c r="P691" s="48">
        <v>1500</v>
      </c>
      <c r="Q691" s="48">
        <v>0</v>
      </c>
      <c r="R691" s="48">
        <v>0</v>
      </c>
      <c r="S691" s="48">
        <v>1906012</v>
      </c>
      <c r="T691" s="48">
        <v>1</v>
      </c>
      <c r="U691" s="48">
        <v>1901012</v>
      </c>
      <c r="V691" s="48">
        <v>5</v>
      </c>
      <c r="W691" s="48">
        <v>1902012</v>
      </c>
      <c r="X691" s="48">
        <v>5</v>
      </c>
      <c r="AB691" s="48" t="s">
        <v>4539</v>
      </c>
      <c r="AF691" s="48">
        <v>1101012</v>
      </c>
    </row>
    <row r="692" spans="1:32" ht="14.25">
      <c r="A692" s="48">
        <v>1090532</v>
      </c>
      <c r="D692" s="48" t="s">
        <v>3881</v>
      </c>
      <c r="E692" s="48" t="s">
        <v>3840</v>
      </c>
      <c r="F692" s="48" t="s">
        <v>4539</v>
      </c>
      <c r="G692" s="48">
        <v>2</v>
      </c>
      <c r="H692" s="48">
        <v>80</v>
      </c>
      <c r="I692" s="48">
        <v>5916</v>
      </c>
      <c r="J692" s="48">
        <v>2156</v>
      </c>
      <c r="K692" s="48">
        <v>25407</v>
      </c>
      <c r="L692" s="48">
        <v>0</v>
      </c>
      <c r="M692" s="48">
        <v>1.5</v>
      </c>
      <c r="N692" s="48">
        <v>0</v>
      </c>
      <c r="O692" s="48">
        <v>0</v>
      </c>
      <c r="P692" s="48">
        <v>1500</v>
      </c>
      <c r="Q692" s="48">
        <v>0</v>
      </c>
      <c r="R692" s="48">
        <v>0</v>
      </c>
      <c r="S692" s="48">
        <v>1907018</v>
      </c>
      <c r="T692" s="48">
        <v>1</v>
      </c>
      <c r="U692" s="48">
        <v>1903018</v>
      </c>
      <c r="V692" s="48">
        <v>5</v>
      </c>
      <c r="W692" s="48">
        <v>1904012</v>
      </c>
      <c r="X692" s="48">
        <v>5</v>
      </c>
      <c r="Y692" s="48">
        <v>1904010</v>
      </c>
      <c r="Z692" s="48">
        <v>5</v>
      </c>
      <c r="AC692" s="48">
        <v>4</v>
      </c>
      <c r="AD692" s="48">
        <v>4</v>
      </c>
      <c r="AE692" s="48">
        <v>2</v>
      </c>
      <c r="AF692" s="48">
        <v>1102018</v>
      </c>
    </row>
    <row r="693" spans="1:32" ht="14.25">
      <c r="A693" s="48">
        <v>1090611</v>
      </c>
      <c r="D693" s="48" t="s">
        <v>3879</v>
      </c>
      <c r="E693" s="48" t="s">
        <v>3823</v>
      </c>
      <c r="F693" s="48" t="s">
        <v>4540</v>
      </c>
      <c r="G693" s="48">
        <v>1</v>
      </c>
      <c r="H693" s="48">
        <v>81</v>
      </c>
      <c r="I693" s="48">
        <v>8957</v>
      </c>
      <c r="J693" s="48">
        <v>3645</v>
      </c>
      <c r="K693" s="48">
        <v>22906</v>
      </c>
      <c r="L693" s="48">
        <v>0</v>
      </c>
      <c r="M693" s="48">
        <v>1.5</v>
      </c>
      <c r="N693" s="48">
        <v>0</v>
      </c>
      <c r="O693" s="48">
        <v>0</v>
      </c>
      <c r="P693" s="48">
        <v>1500</v>
      </c>
      <c r="Q693" s="48">
        <v>0</v>
      </c>
      <c r="R693" s="48">
        <v>0</v>
      </c>
      <c r="S693" s="48">
        <v>1906009</v>
      </c>
      <c r="T693" s="48">
        <v>1</v>
      </c>
      <c r="U693" s="48">
        <v>1901009</v>
      </c>
      <c r="V693" s="48">
        <v>5</v>
      </c>
      <c r="W693" s="48">
        <v>1902009</v>
      </c>
      <c r="X693" s="48">
        <v>5</v>
      </c>
      <c r="AB693" s="48" t="s">
        <v>4541</v>
      </c>
      <c r="AF693" s="48">
        <v>1101009</v>
      </c>
    </row>
    <row r="694" spans="1:32" ht="14.25">
      <c r="A694" s="48">
        <v>1090612</v>
      </c>
      <c r="D694" s="48" t="s">
        <v>3881</v>
      </c>
      <c r="E694" s="48" t="s">
        <v>3824</v>
      </c>
      <c r="F694" s="48" t="s">
        <v>4541</v>
      </c>
      <c r="G694" s="48">
        <v>2</v>
      </c>
      <c r="H694" s="48">
        <v>81</v>
      </c>
      <c r="I694" s="48">
        <v>6425</v>
      </c>
      <c r="J694" s="48">
        <v>2334</v>
      </c>
      <c r="K694" s="48">
        <v>28189</v>
      </c>
      <c r="L694" s="48">
        <v>0</v>
      </c>
      <c r="M694" s="48">
        <v>1.5</v>
      </c>
      <c r="N694" s="48">
        <v>0</v>
      </c>
      <c r="O694" s="48">
        <v>0</v>
      </c>
      <c r="P694" s="48">
        <v>1500</v>
      </c>
      <c r="Q694" s="48">
        <v>0</v>
      </c>
      <c r="R694" s="48">
        <v>0</v>
      </c>
      <c r="S694" s="48">
        <v>1907014</v>
      </c>
      <c r="T694" s="48">
        <v>1</v>
      </c>
      <c r="U694" s="48">
        <v>1903014</v>
      </c>
      <c r="V694" s="48">
        <v>5</v>
      </c>
      <c r="W694" s="48">
        <v>1904002</v>
      </c>
      <c r="X694" s="48">
        <v>5</v>
      </c>
      <c r="Y694" s="48">
        <v>1904006</v>
      </c>
      <c r="Z694" s="48">
        <v>5</v>
      </c>
      <c r="AC694" s="48">
        <v>4</v>
      </c>
      <c r="AD694" s="48">
        <v>4</v>
      </c>
      <c r="AE694" s="48">
        <v>1</v>
      </c>
      <c r="AF694" s="48">
        <v>1102014</v>
      </c>
    </row>
    <row r="695" spans="1:32" ht="14.25">
      <c r="A695" s="48">
        <v>1090621</v>
      </c>
      <c r="D695" s="48" t="s">
        <v>3879</v>
      </c>
      <c r="E695" s="48" t="s">
        <v>3801</v>
      </c>
      <c r="F695" s="48" t="s">
        <v>4542</v>
      </c>
      <c r="G695" s="48">
        <v>1</v>
      </c>
      <c r="H695" s="48">
        <v>81</v>
      </c>
      <c r="I695" s="48">
        <v>8689</v>
      </c>
      <c r="J695" s="48">
        <v>3514</v>
      </c>
      <c r="K695" s="48">
        <v>21563</v>
      </c>
      <c r="L695" s="48">
        <v>0</v>
      </c>
      <c r="M695" s="48">
        <v>1.5</v>
      </c>
      <c r="N695" s="48">
        <v>0</v>
      </c>
      <c r="O695" s="48">
        <v>0</v>
      </c>
      <c r="P695" s="48">
        <v>1500</v>
      </c>
      <c r="Q695" s="48">
        <v>0</v>
      </c>
      <c r="R695" s="48">
        <v>0</v>
      </c>
      <c r="S695" s="48">
        <v>1906008</v>
      </c>
      <c r="T695" s="48">
        <v>1</v>
      </c>
      <c r="U695" s="48">
        <v>1901008</v>
      </c>
      <c r="V695" s="48">
        <v>5</v>
      </c>
      <c r="W695" s="48">
        <v>1902008</v>
      </c>
      <c r="X695" s="48">
        <v>5</v>
      </c>
      <c r="AB695" s="48" t="s">
        <v>4543</v>
      </c>
      <c r="AF695" s="48">
        <v>1101008</v>
      </c>
    </row>
    <row r="696" spans="1:32" ht="14.25">
      <c r="A696" s="48">
        <v>1090622</v>
      </c>
      <c r="D696" s="48" t="s">
        <v>3881</v>
      </c>
      <c r="E696" s="48" t="s">
        <v>3841</v>
      </c>
      <c r="F696" s="48" t="s">
        <v>4543</v>
      </c>
      <c r="G696" s="48">
        <v>2</v>
      </c>
      <c r="H696" s="48">
        <v>81</v>
      </c>
      <c r="I696" s="48">
        <v>6055</v>
      </c>
      <c r="J696" s="48">
        <v>2193</v>
      </c>
      <c r="K696" s="48">
        <v>25497</v>
      </c>
      <c r="L696" s="48">
        <v>0</v>
      </c>
      <c r="M696" s="48">
        <v>1.5</v>
      </c>
      <c r="N696" s="48">
        <v>0</v>
      </c>
      <c r="O696" s="48">
        <v>0</v>
      </c>
      <c r="P696" s="48">
        <v>1500</v>
      </c>
      <c r="Q696" s="48">
        <v>0</v>
      </c>
      <c r="R696" s="48">
        <v>0</v>
      </c>
      <c r="S696" s="48">
        <v>1907013</v>
      </c>
      <c r="T696" s="48">
        <v>1</v>
      </c>
      <c r="U696" s="48">
        <v>1903013</v>
      </c>
      <c r="V696" s="48">
        <v>5</v>
      </c>
      <c r="W696" s="48">
        <v>1904008</v>
      </c>
      <c r="X696" s="48">
        <v>5</v>
      </c>
      <c r="Y696" s="48">
        <v>1904010</v>
      </c>
      <c r="Z696" s="48">
        <v>5</v>
      </c>
      <c r="AC696" s="48">
        <v>4</v>
      </c>
      <c r="AD696" s="48">
        <v>4</v>
      </c>
      <c r="AE696" s="48">
        <v>3</v>
      </c>
      <c r="AF696" s="48">
        <v>1102013</v>
      </c>
    </row>
    <row r="697" spans="1:32" ht="14.25">
      <c r="A697" s="48">
        <v>1090631</v>
      </c>
      <c r="D697" s="48" t="s">
        <v>3879</v>
      </c>
      <c r="E697" s="48" t="s">
        <v>3839</v>
      </c>
      <c r="F697" s="48" t="s">
        <v>4544</v>
      </c>
      <c r="G697" s="48">
        <v>1</v>
      </c>
      <c r="H697" s="48">
        <v>81</v>
      </c>
      <c r="I697" s="48">
        <v>8689</v>
      </c>
      <c r="J697" s="48">
        <v>3514</v>
      </c>
      <c r="K697" s="48">
        <v>21563</v>
      </c>
      <c r="L697" s="48">
        <v>0</v>
      </c>
      <c r="M697" s="48">
        <v>1.5</v>
      </c>
      <c r="N697" s="48">
        <v>0</v>
      </c>
      <c r="O697" s="48">
        <v>0</v>
      </c>
      <c r="P697" s="48">
        <v>1500</v>
      </c>
      <c r="Q697" s="48">
        <v>0</v>
      </c>
      <c r="R697" s="48">
        <v>0</v>
      </c>
      <c r="S697" s="48">
        <v>1906012</v>
      </c>
      <c r="T697" s="48">
        <v>1</v>
      </c>
      <c r="U697" s="48">
        <v>1901012</v>
      </c>
      <c r="V697" s="48">
        <v>5</v>
      </c>
      <c r="W697" s="48">
        <v>1902012</v>
      </c>
      <c r="X697" s="48">
        <v>5</v>
      </c>
      <c r="AB697" s="48" t="s">
        <v>4545</v>
      </c>
      <c r="AF697" s="48">
        <v>1101012</v>
      </c>
    </row>
    <row r="698" spans="1:32" ht="14.25">
      <c r="A698" s="48">
        <v>1090632</v>
      </c>
      <c r="D698" s="48" t="s">
        <v>3881</v>
      </c>
      <c r="E698" s="48" t="s">
        <v>3840</v>
      </c>
      <c r="F698" s="48" t="s">
        <v>4545</v>
      </c>
      <c r="G698" s="48">
        <v>2</v>
      </c>
      <c r="H698" s="48">
        <v>81</v>
      </c>
      <c r="I698" s="48">
        <v>6055</v>
      </c>
      <c r="J698" s="48">
        <v>2193</v>
      </c>
      <c r="K698" s="48">
        <v>25844</v>
      </c>
      <c r="L698" s="48">
        <v>0</v>
      </c>
      <c r="M698" s="48">
        <v>1.5</v>
      </c>
      <c r="N698" s="48">
        <v>0</v>
      </c>
      <c r="O698" s="48">
        <v>0</v>
      </c>
      <c r="P698" s="48">
        <v>1500</v>
      </c>
      <c r="Q698" s="48">
        <v>0</v>
      </c>
      <c r="R698" s="48">
        <v>0</v>
      </c>
      <c r="S698" s="48">
        <v>1907018</v>
      </c>
      <c r="T698" s="48">
        <v>1</v>
      </c>
      <c r="U698" s="48">
        <v>1903018</v>
      </c>
      <c r="V698" s="48">
        <v>5</v>
      </c>
      <c r="W698" s="48">
        <v>1904012</v>
      </c>
      <c r="X698" s="48">
        <v>5</v>
      </c>
      <c r="Y698" s="48">
        <v>1904010</v>
      </c>
      <c r="Z698" s="48">
        <v>5</v>
      </c>
      <c r="AC698" s="48">
        <v>4</v>
      </c>
      <c r="AD698" s="48">
        <v>4</v>
      </c>
      <c r="AE698" s="48">
        <v>2</v>
      </c>
      <c r="AF698" s="48">
        <v>1102018</v>
      </c>
    </row>
    <row r="699" spans="1:32" ht="14.25">
      <c r="A699" s="48">
        <v>1090711</v>
      </c>
      <c r="D699" s="48" t="s">
        <v>3879</v>
      </c>
      <c r="E699" s="48" t="s">
        <v>3851</v>
      </c>
      <c r="F699" s="48" t="s">
        <v>4546</v>
      </c>
      <c r="G699" s="48">
        <v>1</v>
      </c>
      <c r="H699" s="48">
        <v>81</v>
      </c>
      <c r="I699" s="48">
        <v>9012</v>
      </c>
      <c r="J699" s="48">
        <v>3669</v>
      </c>
      <c r="K699" s="48">
        <v>22906</v>
      </c>
      <c r="L699" s="48">
        <v>0</v>
      </c>
      <c r="M699" s="48">
        <v>1.5</v>
      </c>
      <c r="N699" s="48">
        <v>0</v>
      </c>
      <c r="O699" s="48">
        <v>0</v>
      </c>
      <c r="P699" s="48">
        <v>1500</v>
      </c>
      <c r="Q699" s="48">
        <v>0</v>
      </c>
      <c r="R699" s="48">
        <v>0</v>
      </c>
      <c r="S699" s="48">
        <v>1906007</v>
      </c>
      <c r="T699" s="48">
        <v>1</v>
      </c>
      <c r="U699" s="48">
        <v>1901007</v>
      </c>
      <c r="V699" s="48">
        <v>5</v>
      </c>
      <c r="W699" s="48">
        <v>1902007</v>
      </c>
      <c r="X699" s="48">
        <v>5</v>
      </c>
      <c r="AB699" s="48" t="s">
        <v>4547</v>
      </c>
      <c r="AF699" s="48">
        <v>1101007</v>
      </c>
    </row>
    <row r="700" spans="1:32" ht="14.25">
      <c r="A700" s="48">
        <v>1090712</v>
      </c>
      <c r="D700" s="48" t="s">
        <v>3881</v>
      </c>
      <c r="E700" s="48" t="s">
        <v>623</v>
      </c>
      <c r="F700" s="48" t="s">
        <v>4547</v>
      </c>
      <c r="G700" s="48">
        <v>2</v>
      </c>
      <c r="H700" s="48">
        <v>81</v>
      </c>
      <c r="I700" s="48">
        <v>6480</v>
      </c>
      <c r="J700" s="48">
        <v>2358</v>
      </c>
      <c r="K700" s="48">
        <v>28189</v>
      </c>
      <c r="L700" s="48">
        <v>0</v>
      </c>
      <c r="M700" s="48">
        <v>1.5</v>
      </c>
      <c r="N700" s="48">
        <v>0</v>
      </c>
      <c r="O700" s="48">
        <v>0</v>
      </c>
      <c r="P700" s="48">
        <v>1500</v>
      </c>
      <c r="Q700" s="48">
        <v>0</v>
      </c>
      <c r="R700" s="48">
        <v>0</v>
      </c>
      <c r="S700" s="48">
        <v>1907009</v>
      </c>
      <c r="T700" s="48">
        <v>1</v>
      </c>
      <c r="U700" s="48">
        <v>1903009</v>
      </c>
      <c r="V700" s="48">
        <v>5</v>
      </c>
      <c r="W700" s="48">
        <v>1904010</v>
      </c>
      <c r="X700" s="48">
        <v>5</v>
      </c>
      <c r="Y700" s="48">
        <v>1904014</v>
      </c>
      <c r="Z700" s="48">
        <v>5</v>
      </c>
      <c r="AC700" s="48">
        <v>4</v>
      </c>
      <c r="AD700" s="48">
        <v>4</v>
      </c>
      <c r="AE700" s="48">
        <v>2</v>
      </c>
      <c r="AF700" s="48">
        <v>1102009</v>
      </c>
    </row>
    <row r="701" spans="1:32" ht="14.25">
      <c r="A701" s="48">
        <v>1090721</v>
      </c>
      <c r="D701" s="48" t="s">
        <v>3879</v>
      </c>
      <c r="E701" s="48" t="s">
        <v>3851</v>
      </c>
      <c r="F701" s="48" t="s">
        <v>4548</v>
      </c>
      <c r="G701" s="48">
        <v>1</v>
      </c>
      <c r="H701" s="48">
        <v>81</v>
      </c>
      <c r="I701" s="48">
        <v>8744</v>
      </c>
      <c r="J701" s="48">
        <v>3538</v>
      </c>
      <c r="K701" s="48">
        <v>21563</v>
      </c>
      <c r="L701" s="48">
        <v>0</v>
      </c>
      <c r="M701" s="48">
        <v>1.5</v>
      </c>
      <c r="N701" s="48">
        <v>0</v>
      </c>
      <c r="O701" s="48">
        <v>0</v>
      </c>
      <c r="P701" s="48">
        <v>1500</v>
      </c>
      <c r="Q701" s="48">
        <v>0</v>
      </c>
      <c r="R701" s="48">
        <v>0</v>
      </c>
      <c r="S701" s="48">
        <v>1906007</v>
      </c>
      <c r="T701" s="48">
        <v>1</v>
      </c>
      <c r="U701" s="48">
        <v>1901007</v>
      </c>
      <c r="V701" s="48">
        <v>5</v>
      </c>
      <c r="W701" s="48">
        <v>1902007</v>
      </c>
      <c r="X701" s="48">
        <v>5</v>
      </c>
      <c r="AB701" s="48" t="s">
        <v>4549</v>
      </c>
      <c r="AF701" s="48">
        <v>1101007</v>
      </c>
    </row>
    <row r="702" spans="1:32" ht="14.25">
      <c r="A702" s="48">
        <v>1090722</v>
      </c>
      <c r="D702" s="48" t="s">
        <v>3881</v>
      </c>
      <c r="E702" s="48" t="s">
        <v>616</v>
      </c>
      <c r="F702" s="48" t="s">
        <v>4549</v>
      </c>
      <c r="G702" s="48">
        <v>2</v>
      </c>
      <c r="H702" s="48">
        <v>81</v>
      </c>
      <c r="I702" s="48">
        <v>6110</v>
      </c>
      <c r="J702" s="48">
        <v>2217</v>
      </c>
      <c r="K702" s="48">
        <v>25497</v>
      </c>
      <c r="L702" s="48">
        <v>0</v>
      </c>
      <c r="M702" s="48">
        <v>1.5</v>
      </c>
      <c r="N702" s="48">
        <v>0</v>
      </c>
      <c r="O702" s="48">
        <v>0</v>
      </c>
      <c r="P702" s="48">
        <v>1500</v>
      </c>
      <c r="Q702" s="48">
        <v>0</v>
      </c>
      <c r="R702" s="48">
        <v>0</v>
      </c>
      <c r="S702" s="48">
        <v>1907003</v>
      </c>
      <c r="T702" s="48">
        <v>1</v>
      </c>
      <c r="U702" s="48">
        <v>1903003</v>
      </c>
      <c r="V702" s="48">
        <v>5</v>
      </c>
      <c r="W702" s="48">
        <v>1904008</v>
      </c>
      <c r="X702" s="48">
        <v>5</v>
      </c>
      <c r="Y702" s="48">
        <v>1904010</v>
      </c>
      <c r="Z702" s="48">
        <v>5</v>
      </c>
      <c r="AC702" s="48">
        <v>4</v>
      </c>
      <c r="AD702" s="48">
        <v>4</v>
      </c>
      <c r="AE702" s="48">
        <v>2</v>
      </c>
      <c r="AF702" s="48">
        <v>1102003</v>
      </c>
    </row>
    <row r="703" spans="1:32" ht="14.25">
      <c r="A703" s="48">
        <v>1090731</v>
      </c>
      <c r="D703" s="48" t="s">
        <v>3879</v>
      </c>
      <c r="E703" s="48" t="s">
        <v>3853</v>
      </c>
      <c r="F703" s="48" t="s">
        <v>4550</v>
      </c>
      <c r="G703" s="48">
        <v>1</v>
      </c>
      <c r="H703" s="48">
        <v>81</v>
      </c>
      <c r="I703" s="48">
        <v>8744</v>
      </c>
      <c r="J703" s="48">
        <v>3538</v>
      </c>
      <c r="K703" s="48">
        <v>21563</v>
      </c>
      <c r="L703" s="48">
        <v>0</v>
      </c>
      <c r="M703" s="48">
        <v>1.5</v>
      </c>
      <c r="N703" s="48">
        <v>0</v>
      </c>
      <c r="O703" s="48">
        <v>0</v>
      </c>
      <c r="P703" s="48">
        <v>1500</v>
      </c>
      <c r="Q703" s="48">
        <v>0</v>
      </c>
      <c r="R703" s="48">
        <v>0</v>
      </c>
      <c r="S703" s="48">
        <v>1906011</v>
      </c>
      <c r="T703" s="48">
        <v>1</v>
      </c>
      <c r="U703" s="48">
        <v>1901011</v>
      </c>
      <c r="V703" s="48">
        <v>5</v>
      </c>
      <c r="W703" s="48">
        <v>1902011</v>
      </c>
      <c r="X703" s="48">
        <v>5</v>
      </c>
      <c r="AB703" s="48" t="s">
        <v>4551</v>
      </c>
      <c r="AF703" s="48">
        <v>1101011</v>
      </c>
    </row>
    <row r="704" spans="1:32" ht="14.25">
      <c r="A704" s="48">
        <v>1090732</v>
      </c>
      <c r="D704" s="48" t="s">
        <v>3881</v>
      </c>
      <c r="E704" s="48" t="s">
        <v>596</v>
      </c>
      <c r="F704" s="48" t="s">
        <v>4551</v>
      </c>
      <c r="G704" s="48">
        <v>2</v>
      </c>
      <c r="H704" s="48">
        <v>81</v>
      </c>
      <c r="I704" s="48">
        <v>6110</v>
      </c>
      <c r="J704" s="48">
        <v>2217</v>
      </c>
      <c r="K704" s="48">
        <v>25844</v>
      </c>
      <c r="L704" s="48">
        <v>0</v>
      </c>
      <c r="M704" s="48">
        <v>1.5</v>
      </c>
      <c r="N704" s="48">
        <v>0</v>
      </c>
      <c r="O704" s="48">
        <v>0</v>
      </c>
      <c r="P704" s="48">
        <v>1500</v>
      </c>
      <c r="Q704" s="48">
        <v>0</v>
      </c>
      <c r="R704" s="48">
        <v>0</v>
      </c>
      <c r="S704" s="48">
        <v>1907017</v>
      </c>
      <c r="T704" s="48">
        <v>1</v>
      </c>
      <c r="U704" s="48">
        <v>1903017</v>
      </c>
      <c r="V704" s="48">
        <v>5</v>
      </c>
      <c r="W704" s="48">
        <v>1904008</v>
      </c>
      <c r="X704" s="48">
        <v>5</v>
      </c>
      <c r="Y704" s="48">
        <v>1904010</v>
      </c>
      <c r="Z704" s="48">
        <v>5</v>
      </c>
      <c r="AC704" s="48">
        <v>4</v>
      </c>
      <c r="AD704" s="48">
        <v>4</v>
      </c>
      <c r="AE704" s="48">
        <v>3</v>
      </c>
      <c r="AF704" s="48">
        <v>1102017</v>
      </c>
    </row>
    <row r="705" spans="1:32" ht="14.25">
      <c r="A705" s="48">
        <v>1090811</v>
      </c>
      <c r="D705" s="48" t="s">
        <v>3879</v>
      </c>
      <c r="E705" s="48" t="s">
        <v>3851</v>
      </c>
      <c r="F705" s="48" t="s">
        <v>4552</v>
      </c>
      <c r="G705" s="48">
        <v>1</v>
      </c>
      <c r="H705" s="48">
        <v>82</v>
      </c>
      <c r="I705" s="48">
        <v>9103</v>
      </c>
      <c r="J705" s="48">
        <v>3710</v>
      </c>
      <c r="K705" s="48">
        <v>23161</v>
      </c>
      <c r="L705" s="48">
        <v>0</v>
      </c>
      <c r="M705" s="48">
        <v>1.5</v>
      </c>
      <c r="N705" s="48">
        <v>0</v>
      </c>
      <c r="O705" s="48">
        <v>0</v>
      </c>
      <c r="P705" s="48">
        <v>1500</v>
      </c>
      <c r="Q705" s="48">
        <v>0</v>
      </c>
      <c r="R705" s="48">
        <v>0</v>
      </c>
      <c r="S705" s="48">
        <v>1906007</v>
      </c>
      <c r="T705" s="48">
        <v>1</v>
      </c>
      <c r="U705" s="48">
        <v>1901007</v>
      </c>
      <c r="V705" s="48">
        <v>5</v>
      </c>
      <c r="W705" s="48">
        <v>1902007</v>
      </c>
      <c r="X705" s="48">
        <v>5</v>
      </c>
      <c r="AB705" s="48" t="s">
        <v>4553</v>
      </c>
      <c r="AF705" s="48">
        <v>1101007</v>
      </c>
    </row>
    <row r="706" spans="1:32" ht="14.25">
      <c r="A706" s="48">
        <v>1090812</v>
      </c>
      <c r="D706" s="48" t="s">
        <v>3881</v>
      </c>
      <c r="E706" s="48" t="s">
        <v>613</v>
      </c>
      <c r="F706" s="48" t="s">
        <v>4553</v>
      </c>
      <c r="G706" s="48">
        <v>2</v>
      </c>
      <c r="H706" s="48">
        <v>82</v>
      </c>
      <c r="I706" s="48">
        <v>6586</v>
      </c>
      <c r="J706" s="48">
        <v>2399</v>
      </c>
      <c r="K706" s="48">
        <v>28685</v>
      </c>
      <c r="L706" s="48">
        <v>0</v>
      </c>
      <c r="M706" s="48">
        <v>1.5</v>
      </c>
      <c r="N706" s="48">
        <v>0</v>
      </c>
      <c r="O706" s="48">
        <v>0</v>
      </c>
      <c r="P706" s="48">
        <v>1500</v>
      </c>
      <c r="Q706" s="48">
        <v>0</v>
      </c>
      <c r="R706" s="48">
        <v>0</v>
      </c>
      <c r="S706" s="48">
        <v>1907012</v>
      </c>
      <c r="T706" s="48">
        <v>1</v>
      </c>
      <c r="U706" s="48">
        <v>1903012</v>
      </c>
      <c r="V706" s="48">
        <v>5</v>
      </c>
      <c r="W706" s="48">
        <v>1904004</v>
      </c>
      <c r="X706" s="48">
        <v>5</v>
      </c>
      <c r="Y706" s="48">
        <v>1904005</v>
      </c>
      <c r="Z706" s="48">
        <v>5</v>
      </c>
      <c r="AC706" s="48">
        <v>4</v>
      </c>
      <c r="AD706" s="48">
        <v>4</v>
      </c>
      <c r="AE706" s="48">
        <v>1</v>
      </c>
      <c r="AF706" s="48">
        <v>1102012</v>
      </c>
    </row>
    <row r="707" spans="1:32" ht="14.25">
      <c r="A707" s="48">
        <v>1090821</v>
      </c>
      <c r="D707" s="48" t="s">
        <v>3879</v>
      </c>
      <c r="E707" s="48" t="s">
        <v>1043</v>
      </c>
      <c r="F707" s="48" t="s">
        <v>4554</v>
      </c>
      <c r="G707" s="48">
        <v>1</v>
      </c>
      <c r="H707" s="48">
        <v>82</v>
      </c>
      <c r="I707" s="48">
        <v>8828</v>
      </c>
      <c r="J707" s="48">
        <v>3577</v>
      </c>
      <c r="K707" s="48">
        <v>21787</v>
      </c>
      <c r="L707" s="48">
        <v>0</v>
      </c>
      <c r="M707" s="48">
        <v>1.5</v>
      </c>
      <c r="N707" s="48">
        <v>0</v>
      </c>
      <c r="O707" s="48">
        <v>0</v>
      </c>
      <c r="P707" s="48">
        <v>1500</v>
      </c>
      <c r="Q707" s="48">
        <v>0</v>
      </c>
      <c r="R707" s="48">
        <v>0</v>
      </c>
      <c r="S707" s="48">
        <v>1906005</v>
      </c>
      <c r="T707" s="48">
        <v>1</v>
      </c>
      <c r="U707" s="48">
        <v>1901005</v>
      </c>
      <c r="V707" s="48">
        <v>5</v>
      </c>
      <c r="W707" s="48">
        <v>1902005</v>
      </c>
      <c r="X707" s="48">
        <v>5</v>
      </c>
      <c r="AB707" s="48" t="s">
        <v>4555</v>
      </c>
      <c r="AF707" s="48">
        <v>1101005</v>
      </c>
    </row>
    <row r="708" spans="1:32" ht="14.25">
      <c r="A708" s="48">
        <v>1090822</v>
      </c>
      <c r="D708" s="48" t="s">
        <v>3881</v>
      </c>
      <c r="E708" s="48" t="s">
        <v>612</v>
      </c>
      <c r="F708" s="48" t="s">
        <v>4555</v>
      </c>
      <c r="G708" s="48">
        <v>2</v>
      </c>
      <c r="H708" s="48">
        <v>82</v>
      </c>
      <c r="I708" s="48">
        <v>6207</v>
      </c>
      <c r="J708" s="48">
        <v>2256</v>
      </c>
      <c r="K708" s="48">
        <v>25934</v>
      </c>
      <c r="L708" s="48">
        <v>0</v>
      </c>
      <c r="M708" s="48">
        <v>1.5</v>
      </c>
      <c r="N708" s="48">
        <v>0</v>
      </c>
      <c r="O708" s="48">
        <v>0</v>
      </c>
      <c r="P708" s="48">
        <v>1500</v>
      </c>
      <c r="Q708" s="48">
        <v>0</v>
      </c>
      <c r="R708" s="48">
        <v>0</v>
      </c>
      <c r="S708" s="48">
        <v>1907011</v>
      </c>
      <c r="T708" s="48">
        <v>1</v>
      </c>
      <c r="U708" s="48">
        <v>1903011</v>
      </c>
      <c r="V708" s="48">
        <v>5</v>
      </c>
      <c r="W708" s="48">
        <v>1904016</v>
      </c>
      <c r="X708" s="48">
        <v>5</v>
      </c>
      <c r="Y708" s="48">
        <v>1904012</v>
      </c>
      <c r="Z708" s="48">
        <v>5</v>
      </c>
      <c r="AC708" s="48">
        <v>4</v>
      </c>
      <c r="AD708" s="48">
        <v>4</v>
      </c>
      <c r="AE708" s="48">
        <v>2</v>
      </c>
      <c r="AF708" s="48">
        <v>1102011</v>
      </c>
    </row>
    <row r="709" spans="1:32" ht="14.25">
      <c r="A709" s="48">
        <v>1090831</v>
      </c>
      <c r="D709" s="48" t="s">
        <v>3879</v>
      </c>
      <c r="E709" s="48" t="s">
        <v>1044</v>
      </c>
      <c r="F709" s="48" t="s">
        <v>4556</v>
      </c>
      <c r="G709" s="48">
        <v>1</v>
      </c>
      <c r="H709" s="48">
        <v>82</v>
      </c>
      <c r="I709" s="48">
        <v>8828</v>
      </c>
      <c r="J709" s="48">
        <v>3577</v>
      </c>
      <c r="K709" s="48">
        <v>21787</v>
      </c>
      <c r="L709" s="48">
        <v>0</v>
      </c>
      <c r="M709" s="48">
        <v>1.5</v>
      </c>
      <c r="N709" s="48">
        <v>0</v>
      </c>
      <c r="O709" s="48">
        <v>0</v>
      </c>
      <c r="P709" s="48">
        <v>1500</v>
      </c>
      <c r="Q709" s="48">
        <v>0</v>
      </c>
      <c r="R709" s="48">
        <v>0</v>
      </c>
      <c r="S709" s="48">
        <v>1906010</v>
      </c>
      <c r="T709" s="48">
        <v>1</v>
      </c>
      <c r="U709" s="48">
        <v>1901010</v>
      </c>
      <c r="V709" s="48">
        <v>5</v>
      </c>
      <c r="W709" s="48">
        <v>1902010</v>
      </c>
      <c r="X709" s="48">
        <v>5</v>
      </c>
      <c r="AB709" s="48" t="s">
        <v>4557</v>
      </c>
      <c r="AF709" s="48">
        <v>1101010</v>
      </c>
    </row>
    <row r="710" spans="1:32" ht="14.25">
      <c r="A710" s="48">
        <v>1090832</v>
      </c>
      <c r="D710" s="48" t="s">
        <v>3881</v>
      </c>
      <c r="E710" s="48" t="s">
        <v>618</v>
      </c>
      <c r="F710" s="48" t="s">
        <v>4557</v>
      </c>
      <c r="G710" s="48">
        <v>2</v>
      </c>
      <c r="H710" s="48">
        <v>82</v>
      </c>
      <c r="I710" s="48">
        <v>6207</v>
      </c>
      <c r="J710" s="48">
        <v>2256</v>
      </c>
      <c r="K710" s="48">
        <v>26281</v>
      </c>
      <c r="L710" s="48">
        <v>0</v>
      </c>
      <c r="M710" s="48">
        <v>1.5</v>
      </c>
      <c r="N710" s="48">
        <v>0</v>
      </c>
      <c r="O710" s="48">
        <v>0</v>
      </c>
      <c r="P710" s="48">
        <v>1500</v>
      </c>
      <c r="Q710" s="48">
        <v>0</v>
      </c>
      <c r="R710" s="48">
        <v>0</v>
      </c>
      <c r="S710" s="48">
        <v>1907016</v>
      </c>
      <c r="T710" s="48">
        <v>1</v>
      </c>
      <c r="U710" s="48">
        <v>1903016</v>
      </c>
      <c r="V710" s="48">
        <v>5</v>
      </c>
      <c r="W710" s="48">
        <v>1904014</v>
      </c>
      <c r="X710" s="48">
        <v>5</v>
      </c>
      <c r="Y710" s="48">
        <v>1904016</v>
      </c>
      <c r="Z710" s="48">
        <v>5</v>
      </c>
      <c r="AC710" s="48">
        <v>4</v>
      </c>
      <c r="AD710" s="48">
        <v>4</v>
      </c>
      <c r="AE710" s="48">
        <v>3</v>
      </c>
      <c r="AF710" s="48">
        <v>1102016</v>
      </c>
    </row>
    <row r="711" spans="1:32" ht="14.25">
      <c r="A711" s="48">
        <v>1090911</v>
      </c>
      <c r="D711" s="48" t="s">
        <v>3879</v>
      </c>
      <c r="E711" s="48" t="s">
        <v>3839</v>
      </c>
      <c r="F711" s="48" t="s">
        <v>4558</v>
      </c>
      <c r="G711" s="48">
        <v>1</v>
      </c>
      <c r="H711" s="48">
        <v>82</v>
      </c>
      <c r="I711" s="48">
        <v>9143</v>
      </c>
      <c r="J711" s="48">
        <v>3725</v>
      </c>
      <c r="K711" s="48">
        <v>23161</v>
      </c>
      <c r="L711" s="48">
        <v>0</v>
      </c>
      <c r="M711" s="48">
        <v>1.5</v>
      </c>
      <c r="N711" s="48">
        <v>0</v>
      </c>
      <c r="O711" s="48">
        <v>0</v>
      </c>
      <c r="P711" s="48">
        <v>1500</v>
      </c>
      <c r="Q711" s="48">
        <v>0</v>
      </c>
      <c r="R711" s="48">
        <v>0</v>
      </c>
      <c r="S711" s="48">
        <v>1906012</v>
      </c>
      <c r="T711" s="48">
        <v>1</v>
      </c>
      <c r="U711" s="48">
        <v>1901012</v>
      </c>
      <c r="V711" s="48">
        <v>5</v>
      </c>
      <c r="W711" s="48">
        <v>1902012</v>
      </c>
      <c r="X711" s="48">
        <v>5</v>
      </c>
      <c r="AB711" s="48" t="s">
        <v>4559</v>
      </c>
      <c r="AF711" s="48">
        <v>1101012</v>
      </c>
    </row>
    <row r="712" spans="1:32" ht="14.25">
      <c r="A712" s="48">
        <v>1090912</v>
      </c>
      <c r="D712" s="48" t="s">
        <v>3881</v>
      </c>
      <c r="E712" s="48" t="s">
        <v>3840</v>
      </c>
      <c r="F712" s="48" t="s">
        <v>4559</v>
      </c>
      <c r="G712" s="48">
        <v>2</v>
      </c>
      <c r="H712" s="48">
        <v>82</v>
      </c>
      <c r="I712" s="48">
        <v>6626</v>
      </c>
      <c r="J712" s="48">
        <v>2414</v>
      </c>
      <c r="K712" s="48">
        <v>28685</v>
      </c>
      <c r="L712" s="48">
        <v>0</v>
      </c>
      <c r="M712" s="48">
        <v>1.5</v>
      </c>
      <c r="N712" s="48">
        <v>0</v>
      </c>
      <c r="O712" s="48">
        <v>0</v>
      </c>
      <c r="P712" s="48">
        <v>1500</v>
      </c>
      <c r="Q712" s="48">
        <v>0</v>
      </c>
      <c r="R712" s="48">
        <v>0</v>
      </c>
      <c r="S712" s="48">
        <v>1907018</v>
      </c>
      <c r="T712" s="48">
        <v>1</v>
      </c>
      <c r="U712" s="48">
        <v>1903018</v>
      </c>
      <c r="V712" s="48">
        <v>5</v>
      </c>
      <c r="W712" s="48">
        <v>1904012</v>
      </c>
      <c r="X712" s="48">
        <v>5</v>
      </c>
      <c r="Y712" s="48">
        <v>1904010</v>
      </c>
      <c r="Z712" s="48">
        <v>5</v>
      </c>
      <c r="AC712" s="48">
        <v>4</v>
      </c>
      <c r="AD712" s="48">
        <v>4</v>
      </c>
      <c r="AE712" s="48">
        <v>2</v>
      </c>
      <c r="AF712" s="48">
        <v>1102018</v>
      </c>
    </row>
    <row r="713" spans="1:32" ht="14.25">
      <c r="A713" s="48">
        <v>1090921</v>
      </c>
      <c r="D713" s="48" t="s">
        <v>3879</v>
      </c>
      <c r="E713" s="48" t="s">
        <v>3801</v>
      </c>
      <c r="F713" s="48" t="s">
        <v>4560</v>
      </c>
      <c r="G713" s="48">
        <v>1</v>
      </c>
      <c r="H713" s="48">
        <v>82</v>
      </c>
      <c r="I713" s="48">
        <v>8868</v>
      </c>
      <c r="J713" s="48">
        <v>3592</v>
      </c>
      <c r="K713" s="48">
        <v>21787</v>
      </c>
      <c r="L713" s="48">
        <v>0</v>
      </c>
      <c r="M713" s="48">
        <v>1.5</v>
      </c>
      <c r="N713" s="48">
        <v>0</v>
      </c>
      <c r="O713" s="48">
        <v>0</v>
      </c>
      <c r="P713" s="48">
        <v>1500</v>
      </c>
      <c r="Q713" s="48">
        <v>0</v>
      </c>
      <c r="R713" s="48">
        <v>0</v>
      </c>
      <c r="S713" s="48">
        <v>1906008</v>
      </c>
      <c r="T713" s="48">
        <v>1</v>
      </c>
      <c r="U713" s="48">
        <v>1901008</v>
      </c>
      <c r="V713" s="48">
        <v>5</v>
      </c>
      <c r="W713" s="48">
        <v>1902008</v>
      </c>
      <c r="X713" s="48">
        <v>5</v>
      </c>
      <c r="AB713" s="48" t="s">
        <v>4561</v>
      </c>
      <c r="AF713" s="48">
        <v>1101008</v>
      </c>
    </row>
    <row r="714" spans="1:32" ht="14.25">
      <c r="A714" s="48">
        <v>1090922</v>
      </c>
      <c r="D714" s="48" t="s">
        <v>3881</v>
      </c>
      <c r="E714" s="48" t="s">
        <v>3841</v>
      </c>
      <c r="F714" s="48" t="s">
        <v>4561</v>
      </c>
      <c r="G714" s="48">
        <v>2</v>
      </c>
      <c r="H714" s="48">
        <v>82</v>
      </c>
      <c r="I714" s="48">
        <v>6247</v>
      </c>
      <c r="J714" s="48">
        <v>2271</v>
      </c>
      <c r="K714" s="48">
        <v>25934</v>
      </c>
      <c r="L714" s="48">
        <v>0</v>
      </c>
      <c r="M714" s="48">
        <v>1.5</v>
      </c>
      <c r="N714" s="48">
        <v>0</v>
      </c>
      <c r="O714" s="48">
        <v>0</v>
      </c>
      <c r="P714" s="48">
        <v>1500</v>
      </c>
      <c r="Q714" s="48">
        <v>0</v>
      </c>
      <c r="R714" s="48">
        <v>0</v>
      </c>
      <c r="S714" s="48">
        <v>1907013</v>
      </c>
      <c r="T714" s="48">
        <v>1</v>
      </c>
      <c r="U714" s="48">
        <v>1903013</v>
      </c>
      <c r="V714" s="48">
        <v>5</v>
      </c>
      <c r="W714" s="48">
        <v>1904008</v>
      </c>
      <c r="X714" s="48">
        <v>5</v>
      </c>
      <c r="Y714" s="48">
        <v>1904010</v>
      </c>
      <c r="Z714" s="48">
        <v>5</v>
      </c>
      <c r="AC714" s="48">
        <v>4</v>
      </c>
      <c r="AD714" s="48">
        <v>4</v>
      </c>
      <c r="AE714" s="48">
        <v>3</v>
      </c>
      <c r="AF714" s="48">
        <v>1102013</v>
      </c>
    </row>
    <row r="715" spans="1:32" ht="14.25">
      <c r="A715" s="48">
        <v>1090931</v>
      </c>
      <c r="D715" s="48" t="s">
        <v>3879</v>
      </c>
      <c r="E715" s="48" t="s">
        <v>3823</v>
      </c>
      <c r="F715" s="48" t="s">
        <v>4562</v>
      </c>
      <c r="G715" s="48">
        <v>1</v>
      </c>
      <c r="H715" s="48">
        <v>82</v>
      </c>
      <c r="I715" s="48">
        <v>8868</v>
      </c>
      <c r="J715" s="48">
        <v>3592</v>
      </c>
      <c r="K715" s="48">
        <v>21787</v>
      </c>
      <c r="L715" s="48">
        <v>0</v>
      </c>
      <c r="M715" s="48">
        <v>1.5</v>
      </c>
      <c r="N715" s="48">
        <v>0</v>
      </c>
      <c r="O715" s="48">
        <v>0</v>
      </c>
      <c r="P715" s="48">
        <v>1500</v>
      </c>
      <c r="Q715" s="48">
        <v>0</v>
      </c>
      <c r="R715" s="48">
        <v>0</v>
      </c>
      <c r="S715" s="48">
        <v>1906009</v>
      </c>
      <c r="T715" s="48">
        <v>1</v>
      </c>
      <c r="U715" s="48">
        <v>1901009</v>
      </c>
      <c r="V715" s="48">
        <v>5</v>
      </c>
      <c r="W715" s="48">
        <v>1902009</v>
      </c>
      <c r="X715" s="48">
        <v>5</v>
      </c>
      <c r="AB715" s="48" t="s">
        <v>4563</v>
      </c>
      <c r="AF715" s="48">
        <v>1101009</v>
      </c>
    </row>
    <row r="716" spans="1:32" ht="14.25">
      <c r="A716" s="48">
        <v>1090932</v>
      </c>
      <c r="D716" s="48" t="s">
        <v>3881</v>
      </c>
      <c r="E716" s="48" t="s">
        <v>3824</v>
      </c>
      <c r="F716" s="48" t="s">
        <v>4563</v>
      </c>
      <c r="G716" s="48">
        <v>2</v>
      </c>
      <c r="H716" s="48">
        <v>82</v>
      </c>
      <c r="I716" s="48">
        <v>6247</v>
      </c>
      <c r="J716" s="48">
        <v>2271</v>
      </c>
      <c r="K716" s="48">
        <v>26281</v>
      </c>
      <c r="L716" s="48">
        <v>0</v>
      </c>
      <c r="M716" s="48">
        <v>1.5</v>
      </c>
      <c r="N716" s="48">
        <v>0</v>
      </c>
      <c r="O716" s="48">
        <v>0</v>
      </c>
      <c r="P716" s="48">
        <v>1500</v>
      </c>
      <c r="Q716" s="48">
        <v>0</v>
      </c>
      <c r="R716" s="48">
        <v>0</v>
      </c>
      <c r="S716" s="48">
        <v>1907014</v>
      </c>
      <c r="T716" s="48">
        <v>1</v>
      </c>
      <c r="U716" s="48">
        <v>1903014</v>
      </c>
      <c r="V716" s="48">
        <v>5</v>
      </c>
      <c r="W716" s="48">
        <v>1904002</v>
      </c>
      <c r="X716" s="48">
        <v>5</v>
      </c>
      <c r="Y716" s="48">
        <v>1904006</v>
      </c>
      <c r="Z716" s="48">
        <v>5</v>
      </c>
      <c r="AC716" s="48">
        <v>4</v>
      </c>
      <c r="AD716" s="48">
        <v>4</v>
      </c>
      <c r="AE716" s="48">
        <v>1</v>
      </c>
      <c r="AF716" s="48">
        <v>1102014</v>
      </c>
    </row>
    <row r="717" spans="1:32" ht="14.25">
      <c r="A717" s="48">
        <v>1091011</v>
      </c>
      <c r="D717" s="48" t="s">
        <v>3879</v>
      </c>
      <c r="E717" s="48" t="s">
        <v>3781</v>
      </c>
      <c r="F717" s="48" t="s">
        <v>4564</v>
      </c>
      <c r="G717" s="48">
        <v>1</v>
      </c>
      <c r="H717" s="48">
        <v>83</v>
      </c>
      <c r="I717" s="48">
        <v>9454</v>
      </c>
      <c r="J717" s="48">
        <v>3750</v>
      </c>
      <c r="K717" s="48">
        <v>23741</v>
      </c>
      <c r="L717" s="48">
        <v>0</v>
      </c>
      <c r="M717" s="48">
        <v>1.5</v>
      </c>
      <c r="N717" s="48">
        <v>0</v>
      </c>
      <c r="O717" s="48">
        <v>0</v>
      </c>
      <c r="P717" s="48">
        <v>1500</v>
      </c>
      <c r="Q717" s="48">
        <v>0</v>
      </c>
      <c r="R717" s="48">
        <v>0</v>
      </c>
      <c r="S717" s="48">
        <v>1906001</v>
      </c>
      <c r="T717" s="48">
        <v>1</v>
      </c>
      <c r="U717" s="48">
        <v>1901001</v>
      </c>
      <c r="V717" s="48">
        <v>5</v>
      </c>
      <c r="W717" s="48">
        <v>1902001</v>
      </c>
      <c r="X717" s="48">
        <v>5</v>
      </c>
      <c r="AB717" s="48" t="s">
        <v>4565</v>
      </c>
      <c r="AF717" s="48">
        <v>1101001</v>
      </c>
    </row>
    <row r="718" spans="1:32" ht="14.25">
      <c r="A718" s="48">
        <v>1091012</v>
      </c>
      <c r="D718" s="48" t="s">
        <v>3881</v>
      </c>
      <c r="E718" s="48" t="s">
        <v>597</v>
      </c>
      <c r="F718" s="48" t="s">
        <v>4565</v>
      </c>
      <c r="G718" s="48">
        <v>2</v>
      </c>
      <c r="H718" s="48">
        <v>83</v>
      </c>
      <c r="I718" s="48">
        <v>6823</v>
      </c>
      <c r="J718" s="48">
        <v>2439</v>
      </c>
      <c r="K718" s="48">
        <v>29343</v>
      </c>
      <c r="L718" s="48">
        <v>0</v>
      </c>
      <c r="M718" s="48">
        <v>1.5</v>
      </c>
      <c r="N718" s="48">
        <v>0</v>
      </c>
      <c r="O718" s="48">
        <v>0</v>
      </c>
      <c r="P718" s="48">
        <v>1500</v>
      </c>
      <c r="Q718" s="48">
        <v>0</v>
      </c>
      <c r="R718" s="48">
        <v>0</v>
      </c>
      <c r="S718" s="48">
        <v>1907002</v>
      </c>
      <c r="T718" s="48">
        <v>1</v>
      </c>
      <c r="U718" s="48">
        <v>1903002</v>
      </c>
      <c r="V718" s="48">
        <v>5</v>
      </c>
      <c r="W718" s="48">
        <v>1904004</v>
      </c>
      <c r="X718" s="48">
        <v>5</v>
      </c>
      <c r="Y718" s="48">
        <v>1904005</v>
      </c>
      <c r="Z718" s="48">
        <v>5</v>
      </c>
      <c r="AC718" s="48">
        <v>4</v>
      </c>
      <c r="AD718" s="48">
        <v>4</v>
      </c>
      <c r="AE718" s="48">
        <v>1</v>
      </c>
      <c r="AF718" s="48">
        <v>1102002</v>
      </c>
    </row>
    <row r="719" spans="1:32" ht="14.25">
      <c r="A719" s="48">
        <v>1091021</v>
      </c>
      <c r="D719" s="48" t="s">
        <v>3879</v>
      </c>
      <c r="E719" s="48" t="s">
        <v>3859</v>
      </c>
      <c r="F719" s="48" t="s">
        <v>4566</v>
      </c>
      <c r="G719" s="48">
        <v>1</v>
      </c>
      <c r="H719" s="48">
        <v>83</v>
      </c>
      <c r="I719" s="48">
        <v>9172</v>
      </c>
      <c r="J719" s="48">
        <v>3615</v>
      </c>
      <c r="K719" s="48">
        <v>22336</v>
      </c>
      <c r="L719" s="48">
        <v>0</v>
      </c>
      <c r="M719" s="48">
        <v>1.5</v>
      </c>
      <c r="N719" s="48">
        <v>0</v>
      </c>
      <c r="O719" s="48">
        <v>0</v>
      </c>
      <c r="P719" s="48">
        <v>1500</v>
      </c>
      <c r="Q719" s="48">
        <v>0</v>
      </c>
      <c r="R719" s="48">
        <v>0</v>
      </c>
      <c r="S719" s="48">
        <v>1906003</v>
      </c>
      <c r="T719" s="48">
        <v>1</v>
      </c>
      <c r="U719" s="48">
        <v>1901003</v>
      </c>
      <c r="V719" s="48">
        <v>5</v>
      </c>
      <c r="W719" s="48">
        <v>1902003</v>
      </c>
      <c r="X719" s="48">
        <v>5</v>
      </c>
      <c r="AB719" s="48" t="s">
        <v>4567</v>
      </c>
      <c r="AF719" s="48">
        <v>1101003</v>
      </c>
    </row>
    <row r="720" spans="1:32" ht="14.25">
      <c r="A720" s="48">
        <v>1091022</v>
      </c>
      <c r="D720" s="48" t="s">
        <v>3881</v>
      </c>
      <c r="E720" s="48" t="s">
        <v>3855</v>
      </c>
      <c r="F720" s="48" t="s">
        <v>4567</v>
      </c>
      <c r="G720" s="48">
        <v>2</v>
      </c>
      <c r="H720" s="48">
        <v>83</v>
      </c>
      <c r="I720" s="48">
        <v>6305</v>
      </c>
      <c r="J720" s="48">
        <v>2294</v>
      </c>
      <c r="K720" s="48">
        <v>26372</v>
      </c>
      <c r="L720" s="48">
        <v>0</v>
      </c>
      <c r="M720" s="48">
        <v>1.5</v>
      </c>
      <c r="N720" s="48">
        <v>0</v>
      </c>
      <c r="O720" s="48">
        <v>0</v>
      </c>
      <c r="P720" s="48">
        <v>1500</v>
      </c>
      <c r="Q720" s="48">
        <v>0</v>
      </c>
      <c r="R720" s="48">
        <v>0</v>
      </c>
      <c r="S720" s="48">
        <v>1907005</v>
      </c>
      <c r="T720" s="48">
        <v>1</v>
      </c>
      <c r="U720" s="48">
        <v>1903005</v>
      </c>
      <c r="V720" s="48">
        <v>5</v>
      </c>
      <c r="W720" s="48">
        <v>1904012</v>
      </c>
      <c r="X720" s="48">
        <v>5</v>
      </c>
      <c r="Y720" s="48">
        <v>1904014</v>
      </c>
      <c r="Z720" s="48">
        <v>5</v>
      </c>
      <c r="AC720" s="48">
        <v>4</v>
      </c>
      <c r="AD720" s="48">
        <v>4</v>
      </c>
      <c r="AE720" s="48">
        <v>3</v>
      </c>
      <c r="AF720" s="48">
        <v>1102005</v>
      </c>
    </row>
    <row r="721" spans="1:32" ht="14.25">
      <c r="A721" s="48">
        <v>1091031</v>
      </c>
      <c r="D721" s="48" t="s">
        <v>3879</v>
      </c>
      <c r="E721" s="48" t="s">
        <v>3849</v>
      </c>
      <c r="F721" s="48" t="s">
        <v>4568</v>
      </c>
      <c r="G721" s="48">
        <v>1</v>
      </c>
      <c r="H721" s="48">
        <v>83</v>
      </c>
      <c r="I721" s="48">
        <v>9172</v>
      </c>
      <c r="J721" s="48">
        <v>3615</v>
      </c>
      <c r="K721" s="48">
        <v>22336</v>
      </c>
      <c r="L721" s="48">
        <v>0</v>
      </c>
      <c r="M721" s="48">
        <v>1.5</v>
      </c>
      <c r="N721" s="48">
        <v>0</v>
      </c>
      <c r="O721" s="48">
        <v>0</v>
      </c>
      <c r="P721" s="48">
        <v>1500</v>
      </c>
      <c r="Q721" s="48">
        <v>0</v>
      </c>
      <c r="R721" s="48">
        <v>0</v>
      </c>
      <c r="S721" s="48">
        <v>1906014</v>
      </c>
      <c r="T721" s="48">
        <v>1</v>
      </c>
      <c r="U721" s="48">
        <v>1901014</v>
      </c>
      <c r="V721" s="48">
        <v>5</v>
      </c>
      <c r="W721" s="48">
        <v>1902014</v>
      </c>
      <c r="X721" s="48">
        <v>5</v>
      </c>
      <c r="AB721" s="48" t="s">
        <v>4569</v>
      </c>
      <c r="AF721" s="48">
        <v>1101014</v>
      </c>
    </row>
    <row r="722" spans="1:32" ht="14.25">
      <c r="A722" s="48">
        <v>1091032</v>
      </c>
      <c r="D722" s="48" t="s">
        <v>3881</v>
      </c>
      <c r="E722" s="48" t="s">
        <v>3850</v>
      </c>
      <c r="F722" s="48" t="s">
        <v>4569</v>
      </c>
      <c r="G722" s="48">
        <v>2</v>
      </c>
      <c r="H722" s="48">
        <v>83</v>
      </c>
      <c r="I722" s="48">
        <v>6435</v>
      </c>
      <c r="J722" s="48">
        <v>2294</v>
      </c>
      <c r="K722" s="48">
        <v>26881</v>
      </c>
      <c r="L722" s="48">
        <v>0</v>
      </c>
      <c r="M722" s="48">
        <v>1.5</v>
      </c>
      <c r="N722" s="48">
        <v>0</v>
      </c>
      <c r="O722" s="48">
        <v>0</v>
      </c>
      <c r="P722" s="48">
        <v>1500</v>
      </c>
      <c r="Q722" s="48">
        <v>0</v>
      </c>
      <c r="R722" s="48">
        <v>0</v>
      </c>
      <c r="S722" s="48">
        <v>1907020</v>
      </c>
      <c r="T722" s="48">
        <v>1</v>
      </c>
      <c r="U722" s="48">
        <v>1903020</v>
      </c>
      <c r="V722" s="48">
        <v>5</v>
      </c>
      <c r="W722" s="48">
        <v>1904008</v>
      </c>
      <c r="X722" s="48">
        <v>5</v>
      </c>
      <c r="Y722" s="48">
        <v>1904010</v>
      </c>
      <c r="Z722" s="48">
        <v>5</v>
      </c>
      <c r="AC722" s="48">
        <v>4</v>
      </c>
      <c r="AD722" s="48">
        <v>4</v>
      </c>
      <c r="AE722" s="48">
        <v>2</v>
      </c>
      <c r="AF722" s="48">
        <v>1102020</v>
      </c>
    </row>
    <row r="723" spans="1:32" ht="14.25">
      <c r="A723" s="48">
        <v>1091111</v>
      </c>
      <c r="D723" s="48" t="s">
        <v>3879</v>
      </c>
      <c r="E723" s="48" t="s">
        <v>3839</v>
      </c>
      <c r="F723" s="48" t="s">
        <v>4570</v>
      </c>
      <c r="G723" s="48">
        <v>1</v>
      </c>
      <c r="H723" s="48">
        <v>83</v>
      </c>
      <c r="I723" s="48">
        <v>9584</v>
      </c>
      <c r="J723" s="48">
        <v>3814</v>
      </c>
      <c r="K723" s="48">
        <v>23968</v>
      </c>
      <c r="L723" s="48">
        <v>0</v>
      </c>
      <c r="M723" s="48">
        <v>1.5</v>
      </c>
      <c r="N723" s="48">
        <v>0</v>
      </c>
      <c r="O723" s="48">
        <v>0</v>
      </c>
      <c r="P723" s="48">
        <v>1500</v>
      </c>
      <c r="Q723" s="48">
        <v>0</v>
      </c>
      <c r="R723" s="48">
        <v>0</v>
      </c>
      <c r="S723" s="48">
        <v>1906012</v>
      </c>
      <c r="T723" s="48">
        <v>1</v>
      </c>
      <c r="U723" s="48">
        <v>1901012</v>
      </c>
      <c r="V723" s="48">
        <v>5</v>
      </c>
      <c r="W723" s="48">
        <v>1902012</v>
      </c>
      <c r="X723" s="48">
        <v>5</v>
      </c>
      <c r="AB723" s="48" t="s">
        <v>4571</v>
      </c>
      <c r="AF723" s="48">
        <v>1101012</v>
      </c>
    </row>
    <row r="724" spans="1:32" ht="14.25">
      <c r="A724" s="48">
        <v>1091112</v>
      </c>
      <c r="D724" s="48" t="s">
        <v>3881</v>
      </c>
      <c r="E724" s="48" t="s">
        <v>3840</v>
      </c>
      <c r="F724" s="48" t="s">
        <v>4571</v>
      </c>
      <c r="G724" s="48">
        <v>2</v>
      </c>
      <c r="H724" s="48">
        <v>83</v>
      </c>
      <c r="I724" s="48">
        <v>6823</v>
      </c>
      <c r="J724" s="48">
        <v>2503</v>
      </c>
      <c r="K724" s="48">
        <v>29408</v>
      </c>
      <c r="L724" s="48">
        <v>0</v>
      </c>
      <c r="M724" s="48">
        <v>1.5</v>
      </c>
      <c r="N724" s="48">
        <v>0</v>
      </c>
      <c r="O724" s="48">
        <v>0</v>
      </c>
      <c r="P724" s="48">
        <v>1500</v>
      </c>
      <c r="Q724" s="48">
        <v>0</v>
      </c>
      <c r="R724" s="48">
        <v>0</v>
      </c>
      <c r="S724" s="48">
        <v>1907018</v>
      </c>
      <c r="T724" s="48">
        <v>1</v>
      </c>
      <c r="U724" s="48">
        <v>1903018</v>
      </c>
      <c r="V724" s="48">
        <v>5</v>
      </c>
      <c r="W724" s="48">
        <v>1904012</v>
      </c>
      <c r="X724" s="48">
        <v>5</v>
      </c>
      <c r="Y724" s="48">
        <v>1904010</v>
      </c>
      <c r="Z724" s="48">
        <v>5</v>
      </c>
      <c r="AC724" s="48">
        <v>4</v>
      </c>
      <c r="AD724" s="48">
        <v>4</v>
      </c>
      <c r="AE724" s="48">
        <v>2</v>
      </c>
      <c r="AF724" s="48">
        <v>1102018</v>
      </c>
    </row>
    <row r="725" spans="1:32" ht="14.25">
      <c r="A725" s="48">
        <v>1091121</v>
      </c>
      <c r="D725" s="48" t="s">
        <v>3879</v>
      </c>
      <c r="E725" s="48" t="s">
        <v>3801</v>
      </c>
      <c r="F725" s="48" t="s">
        <v>4572</v>
      </c>
      <c r="G725" s="48">
        <v>1</v>
      </c>
      <c r="H725" s="48">
        <v>83</v>
      </c>
      <c r="I725" s="48">
        <v>9302</v>
      </c>
      <c r="J725" s="48">
        <v>3679</v>
      </c>
      <c r="K725" s="48">
        <v>22563</v>
      </c>
      <c r="L725" s="48">
        <v>0</v>
      </c>
      <c r="M725" s="48">
        <v>1.5</v>
      </c>
      <c r="N725" s="48">
        <v>0</v>
      </c>
      <c r="O725" s="48">
        <v>0</v>
      </c>
      <c r="P725" s="48">
        <v>1500</v>
      </c>
      <c r="Q725" s="48">
        <v>0</v>
      </c>
      <c r="R725" s="48">
        <v>0</v>
      </c>
      <c r="S725" s="48">
        <v>1906008</v>
      </c>
      <c r="T725" s="48">
        <v>1</v>
      </c>
      <c r="U725" s="48">
        <v>1901008</v>
      </c>
      <c r="V725" s="48">
        <v>5</v>
      </c>
      <c r="W725" s="48">
        <v>1902008</v>
      </c>
      <c r="X725" s="48">
        <v>5</v>
      </c>
      <c r="AB725" s="48" t="s">
        <v>4573</v>
      </c>
      <c r="AF725" s="48">
        <v>1101008</v>
      </c>
    </row>
    <row r="726" spans="1:32" ht="14.25">
      <c r="A726" s="48">
        <v>1091122</v>
      </c>
      <c r="D726" s="48" t="s">
        <v>3881</v>
      </c>
      <c r="E726" s="48" t="s">
        <v>3841</v>
      </c>
      <c r="F726" s="48" t="s">
        <v>4573</v>
      </c>
      <c r="G726" s="48">
        <v>2</v>
      </c>
      <c r="H726" s="48">
        <v>83</v>
      </c>
      <c r="I726" s="48">
        <v>6435</v>
      </c>
      <c r="J726" s="48">
        <v>2294</v>
      </c>
      <c r="K726" s="48">
        <v>26534</v>
      </c>
      <c r="L726" s="48">
        <v>0</v>
      </c>
      <c r="M726" s="48">
        <v>1.5</v>
      </c>
      <c r="N726" s="48">
        <v>0</v>
      </c>
      <c r="O726" s="48">
        <v>0</v>
      </c>
      <c r="P726" s="48">
        <v>1500</v>
      </c>
      <c r="Q726" s="48">
        <v>0</v>
      </c>
      <c r="R726" s="48">
        <v>0</v>
      </c>
      <c r="S726" s="48">
        <v>1907013</v>
      </c>
      <c r="T726" s="48">
        <v>1</v>
      </c>
      <c r="U726" s="48">
        <v>1903013</v>
      </c>
      <c r="V726" s="48">
        <v>5</v>
      </c>
      <c r="W726" s="48">
        <v>1904008</v>
      </c>
      <c r="X726" s="48">
        <v>5</v>
      </c>
      <c r="Y726" s="48">
        <v>1904010</v>
      </c>
      <c r="Z726" s="48">
        <v>5</v>
      </c>
      <c r="AC726" s="48">
        <v>4</v>
      </c>
      <c r="AD726" s="48">
        <v>4</v>
      </c>
      <c r="AE726" s="48">
        <v>3</v>
      </c>
      <c r="AF726" s="48">
        <v>1102013</v>
      </c>
    </row>
    <row r="727" spans="1:32" ht="14.25">
      <c r="A727" s="48">
        <v>1091131</v>
      </c>
      <c r="D727" s="48" t="s">
        <v>3879</v>
      </c>
      <c r="E727" s="48" t="s">
        <v>3823</v>
      </c>
      <c r="F727" s="48" t="s">
        <v>4574</v>
      </c>
      <c r="G727" s="48">
        <v>1</v>
      </c>
      <c r="H727" s="48">
        <v>83</v>
      </c>
      <c r="I727" s="48">
        <v>9302</v>
      </c>
      <c r="J727" s="48">
        <v>3679</v>
      </c>
      <c r="K727" s="48">
        <v>22563</v>
      </c>
      <c r="L727" s="48">
        <v>0</v>
      </c>
      <c r="M727" s="48">
        <v>1.5</v>
      </c>
      <c r="N727" s="48">
        <v>0</v>
      </c>
      <c r="O727" s="48">
        <v>0</v>
      </c>
      <c r="P727" s="48">
        <v>1500</v>
      </c>
      <c r="Q727" s="48">
        <v>0</v>
      </c>
      <c r="R727" s="48">
        <v>0</v>
      </c>
      <c r="S727" s="48">
        <v>1906009</v>
      </c>
      <c r="T727" s="48">
        <v>1</v>
      </c>
      <c r="U727" s="48">
        <v>1901009</v>
      </c>
      <c r="V727" s="48">
        <v>5</v>
      </c>
      <c r="W727" s="48">
        <v>1902009</v>
      </c>
      <c r="X727" s="48">
        <v>5</v>
      </c>
      <c r="AB727" s="48" t="s">
        <v>4575</v>
      </c>
      <c r="AF727" s="48">
        <v>1101009</v>
      </c>
    </row>
    <row r="728" spans="1:32" ht="14.25">
      <c r="A728" s="48">
        <v>1091132</v>
      </c>
      <c r="D728" s="48" t="s">
        <v>3881</v>
      </c>
      <c r="E728" s="48" t="s">
        <v>3824</v>
      </c>
      <c r="F728" s="48" t="s">
        <v>4575</v>
      </c>
      <c r="G728" s="48">
        <v>2</v>
      </c>
      <c r="H728" s="48">
        <v>83</v>
      </c>
      <c r="I728" s="48">
        <v>6435</v>
      </c>
      <c r="J728" s="48">
        <v>2294</v>
      </c>
      <c r="K728" s="48">
        <v>26881</v>
      </c>
      <c r="L728" s="48">
        <v>0</v>
      </c>
      <c r="M728" s="48">
        <v>1.5</v>
      </c>
      <c r="N728" s="48">
        <v>0</v>
      </c>
      <c r="O728" s="48">
        <v>0</v>
      </c>
      <c r="P728" s="48">
        <v>1500</v>
      </c>
      <c r="Q728" s="48">
        <v>0</v>
      </c>
      <c r="R728" s="48">
        <v>0</v>
      </c>
      <c r="S728" s="48">
        <v>1907014</v>
      </c>
      <c r="T728" s="48">
        <v>1</v>
      </c>
      <c r="U728" s="48">
        <v>1903014</v>
      </c>
      <c r="V728" s="48">
        <v>5</v>
      </c>
      <c r="W728" s="48">
        <v>1904002</v>
      </c>
      <c r="X728" s="48">
        <v>5</v>
      </c>
      <c r="Y728" s="48">
        <v>1904006</v>
      </c>
      <c r="Z728" s="48">
        <v>5</v>
      </c>
      <c r="AC728" s="48">
        <v>4</v>
      </c>
      <c r="AD728" s="48">
        <v>4</v>
      </c>
      <c r="AE728" s="48">
        <v>1</v>
      </c>
      <c r="AF728" s="48">
        <v>1102014</v>
      </c>
    </row>
    <row r="729" spans="1:32" ht="14.25">
      <c r="A729" s="48">
        <v>1091211</v>
      </c>
      <c r="D729" s="48" t="s">
        <v>3879</v>
      </c>
      <c r="E729" s="48" t="s">
        <v>3832</v>
      </c>
      <c r="F729" s="48" t="s">
        <v>4576</v>
      </c>
      <c r="G729" s="48">
        <v>1</v>
      </c>
      <c r="H729" s="48">
        <v>83</v>
      </c>
      <c r="I729" s="48">
        <v>9584</v>
      </c>
      <c r="J729" s="48">
        <v>3942</v>
      </c>
      <c r="K729" s="48">
        <v>24163</v>
      </c>
      <c r="L729" s="48">
        <v>0</v>
      </c>
      <c r="M729" s="48">
        <v>1.5</v>
      </c>
      <c r="N729" s="48">
        <v>0</v>
      </c>
      <c r="O729" s="48">
        <v>0</v>
      </c>
      <c r="P729" s="48">
        <v>1500</v>
      </c>
      <c r="Q729" s="48">
        <v>0</v>
      </c>
      <c r="R729" s="48">
        <v>0</v>
      </c>
      <c r="S729" s="48">
        <v>1906015</v>
      </c>
      <c r="T729" s="48">
        <v>1</v>
      </c>
      <c r="U729" s="48">
        <v>1901015</v>
      </c>
      <c r="V729" s="48">
        <v>5</v>
      </c>
      <c r="W729" s="48">
        <v>1902015</v>
      </c>
      <c r="X729" s="48">
        <v>5</v>
      </c>
      <c r="AB729" s="48" t="s">
        <v>4577</v>
      </c>
      <c r="AF729" s="48">
        <v>1101015</v>
      </c>
    </row>
    <row r="730" spans="1:32" ht="14.25">
      <c r="A730" s="48">
        <v>1091212</v>
      </c>
      <c r="D730" s="48" t="s">
        <v>3881</v>
      </c>
      <c r="E730" s="48" t="s">
        <v>3833</v>
      </c>
      <c r="F730" s="48" t="s">
        <v>4577</v>
      </c>
      <c r="G730" s="48">
        <v>2</v>
      </c>
      <c r="H730" s="48">
        <v>83</v>
      </c>
      <c r="I730" s="48">
        <v>6823</v>
      </c>
      <c r="J730" s="48">
        <v>2503</v>
      </c>
      <c r="K730" s="48">
        <v>29408</v>
      </c>
      <c r="L730" s="48">
        <v>0</v>
      </c>
      <c r="M730" s="48">
        <v>1.5</v>
      </c>
      <c r="N730" s="48">
        <v>0</v>
      </c>
      <c r="O730" s="48">
        <v>0</v>
      </c>
      <c r="P730" s="48">
        <v>1500</v>
      </c>
      <c r="Q730" s="48">
        <v>0</v>
      </c>
      <c r="R730" s="48">
        <v>0</v>
      </c>
      <c r="S730" s="48">
        <v>1907021</v>
      </c>
      <c r="T730" s="48">
        <v>1</v>
      </c>
      <c r="U730" s="48">
        <v>1903021</v>
      </c>
      <c r="V730" s="48">
        <v>5</v>
      </c>
      <c r="W730" s="48">
        <v>1904008</v>
      </c>
      <c r="X730" s="48">
        <v>5</v>
      </c>
      <c r="Y730" s="48">
        <v>1904011</v>
      </c>
      <c r="Z730" s="48">
        <v>5</v>
      </c>
      <c r="AC730" s="48">
        <v>4</v>
      </c>
      <c r="AD730" s="48">
        <v>4</v>
      </c>
      <c r="AE730" s="48">
        <v>1</v>
      </c>
      <c r="AF730" s="48">
        <v>1102021</v>
      </c>
    </row>
    <row r="731" spans="1:32" ht="14.25">
      <c r="A731" s="48">
        <v>1091221</v>
      </c>
      <c r="D731" s="48" t="s">
        <v>3879</v>
      </c>
      <c r="E731" s="48" t="s">
        <v>3781</v>
      </c>
      <c r="F731" s="48" t="s">
        <v>4578</v>
      </c>
      <c r="G731" s="48">
        <v>1</v>
      </c>
      <c r="H731" s="48">
        <v>83</v>
      </c>
      <c r="I731" s="48">
        <v>9302</v>
      </c>
      <c r="J731" s="48">
        <v>3807</v>
      </c>
      <c r="K731" s="48">
        <v>22758</v>
      </c>
      <c r="L731" s="48">
        <v>0</v>
      </c>
      <c r="M731" s="48">
        <v>1.5</v>
      </c>
      <c r="N731" s="48">
        <v>0</v>
      </c>
      <c r="O731" s="48">
        <v>0</v>
      </c>
      <c r="P731" s="48">
        <v>1500</v>
      </c>
      <c r="Q731" s="48">
        <v>0</v>
      </c>
      <c r="R731" s="48">
        <v>0</v>
      </c>
      <c r="S731" s="48">
        <v>1906001</v>
      </c>
      <c r="T731" s="48">
        <v>1</v>
      </c>
      <c r="U731" s="48">
        <v>1901001</v>
      </c>
      <c r="V731" s="48">
        <v>5</v>
      </c>
      <c r="W731" s="48">
        <v>1902001</v>
      </c>
      <c r="X731" s="48">
        <v>5</v>
      </c>
      <c r="AB731" s="48" t="s">
        <v>4579</v>
      </c>
      <c r="AF731" s="48">
        <v>1101001</v>
      </c>
    </row>
    <row r="732" spans="1:32" ht="14.25">
      <c r="A732" s="48">
        <v>1091222</v>
      </c>
      <c r="D732" s="48" t="s">
        <v>3881</v>
      </c>
      <c r="E732" s="48" t="s">
        <v>623</v>
      </c>
      <c r="F732" s="48" t="s">
        <v>4579</v>
      </c>
      <c r="G732" s="48">
        <v>2</v>
      </c>
      <c r="H732" s="48">
        <v>83</v>
      </c>
      <c r="I732" s="48">
        <v>6435</v>
      </c>
      <c r="J732" s="48">
        <v>2358</v>
      </c>
      <c r="K732" s="48">
        <v>26599</v>
      </c>
      <c r="L732" s="48">
        <v>0</v>
      </c>
      <c r="M732" s="48">
        <v>1.5</v>
      </c>
      <c r="N732" s="48">
        <v>0</v>
      </c>
      <c r="O732" s="48">
        <v>0</v>
      </c>
      <c r="P732" s="48">
        <v>1500</v>
      </c>
      <c r="Q732" s="48">
        <v>0</v>
      </c>
      <c r="R732" s="48">
        <v>0</v>
      </c>
      <c r="S732" s="48">
        <v>1907009</v>
      </c>
      <c r="T732" s="48">
        <v>1</v>
      </c>
      <c r="U732" s="48">
        <v>1903009</v>
      </c>
      <c r="V732" s="48">
        <v>5</v>
      </c>
      <c r="W732" s="48">
        <v>1904010</v>
      </c>
      <c r="X732" s="48">
        <v>5</v>
      </c>
      <c r="Y732" s="48">
        <v>1904014</v>
      </c>
      <c r="Z732" s="48">
        <v>5</v>
      </c>
      <c r="AC732" s="48">
        <v>4</v>
      </c>
      <c r="AD732" s="48">
        <v>4</v>
      </c>
      <c r="AE732" s="48">
        <v>2</v>
      </c>
      <c r="AF732" s="48">
        <v>1102009</v>
      </c>
    </row>
    <row r="733" spans="1:32" ht="14.25">
      <c r="A733" s="48">
        <v>1091231</v>
      </c>
      <c r="D733" s="48" t="s">
        <v>3879</v>
      </c>
      <c r="E733" s="48" t="s">
        <v>3853</v>
      </c>
      <c r="F733" s="48" t="s">
        <v>4580</v>
      </c>
      <c r="G733" s="48">
        <v>1</v>
      </c>
      <c r="H733" s="48">
        <v>83</v>
      </c>
      <c r="I733" s="48">
        <v>9302</v>
      </c>
      <c r="J733" s="48">
        <v>3807</v>
      </c>
      <c r="K733" s="48">
        <v>22758</v>
      </c>
      <c r="L733" s="48">
        <v>0</v>
      </c>
      <c r="M733" s="48">
        <v>1.5</v>
      </c>
      <c r="N733" s="48">
        <v>0</v>
      </c>
      <c r="O733" s="48">
        <v>0</v>
      </c>
      <c r="P733" s="48">
        <v>1500</v>
      </c>
      <c r="Q733" s="48">
        <v>0</v>
      </c>
      <c r="R733" s="48">
        <v>0</v>
      </c>
      <c r="S733" s="48">
        <v>1906011</v>
      </c>
      <c r="T733" s="48">
        <v>1</v>
      </c>
      <c r="U733" s="48">
        <v>1901011</v>
      </c>
      <c r="V733" s="48">
        <v>5</v>
      </c>
      <c r="W733" s="48">
        <v>1902011</v>
      </c>
      <c r="X733" s="48">
        <v>5</v>
      </c>
      <c r="AB733" s="48" t="s">
        <v>4581</v>
      </c>
      <c r="AF733" s="48">
        <v>1101011</v>
      </c>
    </row>
    <row r="734" spans="1:32" ht="14.25">
      <c r="A734" s="48">
        <v>1091232</v>
      </c>
      <c r="D734" s="48" t="s">
        <v>3881</v>
      </c>
      <c r="E734" s="48" t="s">
        <v>596</v>
      </c>
      <c r="F734" s="48" t="s">
        <v>4581</v>
      </c>
      <c r="G734" s="48">
        <v>2</v>
      </c>
      <c r="H734" s="48">
        <v>83</v>
      </c>
      <c r="I734" s="48">
        <v>6435</v>
      </c>
      <c r="J734" s="48">
        <v>2358</v>
      </c>
      <c r="K734" s="48">
        <v>27011</v>
      </c>
      <c r="L734" s="48">
        <v>0</v>
      </c>
      <c r="M734" s="48">
        <v>1.5</v>
      </c>
      <c r="N734" s="48">
        <v>0</v>
      </c>
      <c r="O734" s="48">
        <v>0</v>
      </c>
      <c r="P734" s="48">
        <v>1500</v>
      </c>
      <c r="Q734" s="48">
        <v>0</v>
      </c>
      <c r="R734" s="48">
        <v>0</v>
      </c>
      <c r="S734" s="48">
        <v>1907017</v>
      </c>
      <c r="T734" s="48">
        <v>1</v>
      </c>
      <c r="U734" s="48">
        <v>1903017</v>
      </c>
      <c r="V734" s="48">
        <v>5</v>
      </c>
      <c r="W734" s="48">
        <v>1904008</v>
      </c>
      <c r="X734" s="48">
        <v>5</v>
      </c>
      <c r="Y734" s="48">
        <v>1904010</v>
      </c>
      <c r="Z734" s="48">
        <v>5</v>
      </c>
      <c r="AC734" s="48">
        <v>4</v>
      </c>
      <c r="AD734" s="48">
        <v>4</v>
      </c>
      <c r="AE734" s="48">
        <v>3</v>
      </c>
      <c r="AF734" s="48">
        <v>1102017</v>
      </c>
    </row>
    <row r="735" spans="1:32" ht="14.25">
      <c r="A735" s="48">
        <v>1091311</v>
      </c>
      <c r="D735" s="48" t="s">
        <v>3879</v>
      </c>
      <c r="E735" s="48" t="s">
        <v>3823</v>
      </c>
      <c r="F735" s="48" t="s">
        <v>4582</v>
      </c>
      <c r="G735" s="48">
        <v>1</v>
      </c>
      <c r="H735" s="48">
        <v>84</v>
      </c>
      <c r="I735" s="48">
        <v>9636</v>
      </c>
      <c r="J735" s="48">
        <v>4098</v>
      </c>
      <c r="K735" s="48">
        <v>24549</v>
      </c>
      <c r="L735" s="48">
        <v>0</v>
      </c>
      <c r="M735" s="48">
        <v>1.5</v>
      </c>
      <c r="N735" s="48">
        <v>0</v>
      </c>
      <c r="O735" s="48">
        <v>0</v>
      </c>
      <c r="P735" s="48">
        <v>1500</v>
      </c>
      <c r="Q735" s="48">
        <v>0</v>
      </c>
      <c r="R735" s="48">
        <v>0</v>
      </c>
      <c r="S735" s="48">
        <v>1906009</v>
      </c>
      <c r="T735" s="48">
        <v>1</v>
      </c>
      <c r="U735" s="48">
        <v>1901009</v>
      </c>
      <c r="V735" s="48">
        <v>5</v>
      </c>
      <c r="W735" s="48">
        <v>1902009</v>
      </c>
      <c r="X735" s="48">
        <v>5</v>
      </c>
      <c r="AB735" s="48" t="s">
        <v>4583</v>
      </c>
      <c r="AF735" s="48">
        <v>1101009</v>
      </c>
    </row>
    <row r="736" spans="1:32" ht="14.25">
      <c r="A736" s="48">
        <v>1091312</v>
      </c>
      <c r="D736" s="48" t="s">
        <v>3881</v>
      </c>
      <c r="E736" s="48" t="s">
        <v>3824</v>
      </c>
      <c r="F736" s="48" t="s">
        <v>4583</v>
      </c>
      <c r="G736" s="48">
        <v>2</v>
      </c>
      <c r="H736" s="48">
        <v>84</v>
      </c>
      <c r="I736" s="48">
        <v>6890</v>
      </c>
      <c r="J736" s="48">
        <v>2658</v>
      </c>
      <c r="K736" s="48">
        <v>30035</v>
      </c>
      <c r="L736" s="48">
        <v>0</v>
      </c>
      <c r="M736" s="48">
        <v>1.5</v>
      </c>
      <c r="N736" s="48">
        <v>0</v>
      </c>
      <c r="O736" s="48">
        <v>0</v>
      </c>
      <c r="P736" s="48">
        <v>1500</v>
      </c>
      <c r="Q736" s="48">
        <v>0</v>
      </c>
      <c r="R736" s="48">
        <v>0</v>
      </c>
      <c r="S736" s="48">
        <v>1907014</v>
      </c>
      <c r="T736" s="48">
        <v>1</v>
      </c>
      <c r="U736" s="48">
        <v>1903014</v>
      </c>
      <c r="V736" s="48">
        <v>5</v>
      </c>
      <c r="W736" s="48">
        <v>1904002</v>
      </c>
      <c r="X736" s="48">
        <v>5</v>
      </c>
      <c r="Y736" s="48">
        <v>1904006</v>
      </c>
      <c r="Z736" s="48">
        <v>5</v>
      </c>
      <c r="AC736" s="48">
        <v>4</v>
      </c>
      <c r="AD736" s="48">
        <v>4</v>
      </c>
      <c r="AE736" s="48">
        <v>1</v>
      </c>
      <c r="AF736" s="48">
        <v>1102014</v>
      </c>
    </row>
    <row r="737" spans="1:32" ht="14.25">
      <c r="A737" s="48">
        <v>1091321</v>
      </c>
      <c r="D737" s="48" t="s">
        <v>3879</v>
      </c>
      <c r="E737" s="48" t="s">
        <v>3801</v>
      </c>
      <c r="F737" s="48" t="s">
        <v>4584</v>
      </c>
      <c r="G737" s="48">
        <v>1</v>
      </c>
      <c r="H737" s="48">
        <v>84</v>
      </c>
      <c r="I737" s="48">
        <v>9347</v>
      </c>
      <c r="J737" s="48">
        <v>3960</v>
      </c>
      <c r="K737" s="48">
        <v>23112</v>
      </c>
      <c r="L737" s="48">
        <v>0</v>
      </c>
      <c r="M737" s="48">
        <v>1.5</v>
      </c>
      <c r="N737" s="48">
        <v>0</v>
      </c>
      <c r="O737" s="48">
        <v>0</v>
      </c>
      <c r="P737" s="48">
        <v>1500</v>
      </c>
      <c r="Q737" s="48">
        <v>0</v>
      </c>
      <c r="R737" s="48">
        <v>0</v>
      </c>
      <c r="S737" s="48">
        <v>1906008</v>
      </c>
      <c r="T737" s="48">
        <v>1</v>
      </c>
      <c r="U737" s="48">
        <v>1901008</v>
      </c>
      <c r="V737" s="48">
        <v>5</v>
      </c>
      <c r="W737" s="48">
        <v>1902008</v>
      </c>
      <c r="X737" s="48">
        <v>5</v>
      </c>
      <c r="AB737" s="48" t="s">
        <v>4585</v>
      </c>
      <c r="AF737" s="48">
        <v>1101008</v>
      </c>
    </row>
    <row r="738" spans="1:32" ht="14.25">
      <c r="A738" s="48">
        <v>1091322</v>
      </c>
      <c r="D738" s="48" t="s">
        <v>3881</v>
      </c>
      <c r="E738" s="48" t="s">
        <v>3841</v>
      </c>
      <c r="F738" s="48" t="s">
        <v>4585</v>
      </c>
      <c r="G738" s="48">
        <v>2</v>
      </c>
      <c r="H738" s="48">
        <v>84</v>
      </c>
      <c r="I738" s="48">
        <v>6493</v>
      </c>
      <c r="J738" s="48">
        <v>2381</v>
      </c>
      <c r="K738" s="48">
        <v>27036</v>
      </c>
      <c r="L738" s="48">
        <v>0</v>
      </c>
      <c r="M738" s="48">
        <v>1.5</v>
      </c>
      <c r="N738" s="48">
        <v>0</v>
      </c>
      <c r="O738" s="48">
        <v>0</v>
      </c>
      <c r="P738" s="48">
        <v>1500</v>
      </c>
      <c r="Q738" s="48">
        <v>0</v>
      </c>
      <c r="R738" s="48">
        <v>0</v>
      </c>
      <c r="S738" s="48">
        <v>1907013</v>
      </c>
      <c r="T738" s="48">
        <v>1</v>
      </c>
      <c r="U738" s="48">
        <v>1903013</v>
      </c>
      <c r="V738" s="48">
        <v>5</v>
      </c>
      <c r="W738" s="48">
        <v>1904008</v>
      </c>
      <c r="X738" s="48">
        <v>5</v>
      </c>
      <c r="Y738" s="48">
        <v>1904010</v>
      </c>
      <c r="Z738" s="48">
        <v>5</v>
      </c>
      <c r="AC738" s="48">
        <v>4</v>
      </c>
      <c r="AD738" s="48">
        <v>4</v>
      </c>
      <c r="AE738" s="48">
        <v>3</v>
      </c>
      <c r="AF738" s="48">
        <v>1102013</v>
      </c>
    </row>
    <row r="739" spans="1:32" ht="14.25">
      <c r="A739" s="48">
        <v>1091331</v>
      </c>
      <c r="D739" s="48" t="s">
        <v>3879</v>
      </c>
      <c r="E739" s="48" t="s">
        <v>3839</v>
      </c>
      <c r="F739" s="48" t="s">
        <v>4586</v>
      </c>
      <c r="G739" s="48">
        <v>1</v>
      </c>
      <c r="H739" s="48">
        <v>84</v>
      </c>
      <c r="I739" s="48">
        <v>9347</v>
      </c>
      <c r="J739" s="48">
        <v>3960</v>
      </c>
      <c r="K739" s="48">
        <v>23112</v>
      </c>
      <c r="L739" s="48">
        <v>0</v>
      </c>
      <c r="M739" s="48">
        <v>1.5</v>
      </c>
      <c r="N739" s="48">
        <v>0</v>
      </c>
      <c r="O739" s="48">
        <v>0</v>
      </c>
      <c r="P739" s="48">
        <v>1500</v>
      </c>
      <c r="Q739" s="48">
        <v>0</v>
      </c>
      <c r="R739" s="48">
        <v>0</v>
      </c>
      <c r="S739" s="48">
        <v>1906012</v>
      </c>
      <c r="T739" s="48">
        <v>1</v>
      </c>
      <c r="U739" s="48">
        <v>1901012</v>
      </c>
      <c r="V739" s="48">
        <v>5</v>
      </c>
      <c r="W739" s="48">
        <v>1902012</v>
      </c>
      <c r="X739" s="48">
        <v>5</v>
      </c>
      <c r="AB739" s="48" t="s">
        <v>4587</v>
      </c>
      <c r="AF739" s="48">
        <v>1101012</v>
      </c>
    </row>
    <row r="740" spans="1:32" ht="14.25">
      <c r="A740" s="48">
        <v>1091332</v>
      </c>
      <c r="D740" s="48" t="s">
        <v>3881</v>
      </c>
      <c r="E740" s="48" t="s">
        <v>3840</v>
      </c>
      <c r="F740" s="48" t="s">
        <v>4587</v>
      </c>
      <c r="G740" s="48">
        <v>2</v>
      </c>
      <c r="H740" s="48">
        <v>84</v>
      </c>
      <c r="I740" s="48">
        <v>6493</v>
      </c>
      <c r="J740" s="48">
        <v>2381</v>
      </c>
      <c r="K740" s="48">
        <v>27448</v>
      </c>
      <c r="L740" s="48">
        <v>0</v>
      </c>
      <c r="M740" s="48">
        <v>1.5</v>
      </c>
      <c r="N740" s="48">
        <v>0</v>
      </c>
      <c r="O740" s="48">
        <v>0</v>
      </c>
      <c r="P740" s="48">
        <v>1500</v>
      </c>
      <c r="Q740" s="48">
        <v>0</v>
      </c>
      <c r="R740" s="48">
        <v>0</v>
      </c>
      <c r="S740" s="48">
        <v>1907018</v>
      </c>
      <c r="T740" s="48">
        <v>1</v>
      </c>
      <c r="U740" s="48">
        <v>1903018</v>
      </c>
      <c r="V740" s="48">
        <v>5</v>
      </c>
      <c r="W740" s="48">
        <v>1904012</v>
      </c>
      <c r="X740" s="48">
        <v>5</v>
      </c>
      <c r="Y740" s="48">
        <v>1904010</v>
      </c>
      <c r="Z740" s="48">
        <v>5</v>
      </c>
      <c r="AC740" s="48">
        <v>4</v>
      </c>
      <c r="AD740" s="48">
        <v>4</v>
      </c>
      <c r="AE740" s="48">
        <v>2</v>
      </c>
      <c r="AF740" s="48">
        <v>1102018</v>
      </c>
    </row>
    <row r="741" spans="1:32" ht="14.25">
      <c r="A741" s="48">
        <v>1091411</v>
      </c>
      <c r="D741" s="48" t="s">
        <v>3879</v>
      </c>
      <c r="E741" s="48" t="s">
        <v>3851</v>
      </c>
      <c r="F741" s="48" t="s">
        <v>4588</v>
      </c>
      <c r="G741" s="48">
        <v>1</v>
      </c>
      <c r="H741" s="48">
        <v>84</v>
      </c>
      <c r="I741" s="48">
        <v>9636</v>
      </c>
      <c r="J741" s="48">
        <v>4228</v>
      </c>
      <c r="K741" s="48">
        <v>24746</v>
      </c>
      <c r="L741" s="48">
        <v>0</v>
      </c>
      <c r="M741" s="48">
        <v>1.5</v>
      </c>
      <c r="N741" s="48">
        <v>0</v>
      </c>
      <c r="O741" s="48">
        <v>0</v>
      </c>
      <c r="P741" s="48">
        <v>1500</v>
      </c>
      <c r="Q741" s="48">
        <v>0</v>
      </c>
      <c r="R741" s="48">
        <v>0</v>
      </c>
      <c r="S741" s="48">
        <v>1906007</v>
      </c>
      <c r="T741" s="48">
        <v>1</v>
      </c>
      <c r="U741" s="48">
        <v>1901007</v>
      </c>
      <c r="V741" s="48">
        <v>5</v>
      </c>
      <c r="W741" s="48">
        <v>1902007</v>
      </c>
      <c r="X741" s="48">
        <v>5</v>
      </c>
      <c r="AB741" s="48" t="s">
        <v>4589</v>
      </c>
      <c r="AF741" s="48">
        <v>1101007</v>
      </c>
    </row>
    <row r="742" spans="1:32" ht="14.25">
      <c r="A742" s="48">
        <v>1091412</v>
      </c>
      <c r="D742" s="48" t="s">
        <v>3881</v>
      </c>
      <c r="E742" s="48" t="s">
        <v>623</v>
      </c>
      <c r="F742" s="48" t="s">
        <v>4589</v>
      </c>
      <c r="G742" s="48">
        <v>2</v>
      </c>
      <c r="H742" s="48">
        <v>84</v>
      </c>
      <c r="I742" s="48">
        <v>6890</v>
      </c>
      <c r="J742" s="48">
        <v>2723</v>
      </c>
      <c r="K742" s="48">
        <v>30101</v>
      </c>
      <c r="L742" s="48">
        <v>0</v>
      </c>
      <c r="M742" s="48">
        <v>1.5</v>
      </c>
      <c r="N742" s="48">
        <v>0</v>
      </c>
      <c r="O742" s="48">
        <v>0</v>
      </c>
      <c r="P742" s="48">
        <v>1500</v>
      </c>
      <c r="Q742" s="48">
        <v>0</v>
      </c>
      <c r="R742" s="48">
        <v>0</v>
      </c>
      <c r="S742" s="48">
        <v>1907009</v>
      </c>
      <c r="T742" s="48">
        <v>1</v>
      </c>
      <c r="U742" s="48">
        <v>1903009</v>
      </c>
      <c r="V742" s="48">
        <v>5</v>
      </c>
      <c r="W742" s="48">
        <v>1904010</v>
      </c>
      <c r="X742" s="48">
        <v>5</v>
      </c>
      <c r="Y742" s="48">
        <v>1904014</v>
      </c>
      <c r="Z742" s="48">
        <v>5</v>
      </c>
      <c r="AC742" s="48">
        <v>4</v>
      </c>
      <c r="AD742" s="48">
        <v>4</v>
      </c>
      <c r="AE742" s="48">
        <v>2</v>
      </c>
      <c r="AF742" s="48">
        <v>1102009</v>
      </c>
    </row>
    <row r="743" spans="1:32" ht="14.25">
      <c r="A743" s="48">
        <v>1091421</v>
      </c>
      <c r="D743" s="48" t="s">
        <v>3879</v>
      </c>
      <c r="E743" s="48" t="s">
        <v>3851</v>
      </c>
      <c r="F743" s="48" t="s">
        <v>4590</v>
      </c>
      <c r="G743" s="48">
        <v>1</v>
      </c>
      <c r="H743" s="48">
        <v>84</v>
      </c>
      <c r="I743" s="48">
        <v>9347</v>
      </c>
      <c r="J743" s="48">
        <v>4090</v>
      </c>
      <c r="K743" s="48">
        <v>23309</v>
      </c>
      <c r="L743" s="48">
        <v>0</v>
      </c>
      <c r="M743" s="48">
        <v>1.5</v>
      </c>
      <c r="N743" s="48">
        <v>0</v>
      </c>
      <c r="O743" s="48">
        <v>0</v>
      </c>
      <c r="P743" s="48">
        <v>1500</v>
      </c>
      <c r="Q743" s="48">
        <v>0</v>
      </c>
      <c r="R743" s="48">
        <v>0</v>
      </c>
      <c r="S743" s="48">
        <v>1906007</v>
      </c>
      <c r="T743" s="48">
        <v>1</v>
      </c>
      <c r="U743" s="48">
        <v>1901007</v>
      </c>
      <c r="V743" s="48">
        <v>5</v>
      </c>
      <c r="W743" s="48">
        <v>1902007</v>
      </c>
      <c r="X743" s="48">
        <v>5</v>
      </c>
      <c r="AB743" s="48" t="s">
        <v>4591</v>
      </c>
      <c r="AF743" s="48">
        <v>1101007</v>
      </c>
    </row>
    <row r="744" spans="1:32" ht="14.25">
      <c r="A744" s="48">
        <v>1091422</v>
      </c>
      <c r="D744" s="48" t="s">
        <v>3881</v>
      </c>
      <c r="E744" s="48" t="s">
        <v>616</v>
      </c>
      <c r="F744" s="48" t="s">
        <v>4591</v>
      </c>
      <c r="G744" s="48">
        <v>2</v>
      </c>
      <c r="H744" s="48">
        <v>84</v>
      </c>
      <c r="I744" s="48">
        <v>6493</v>
      </c>
      <c r="J744" s="48">
        <v>2381</v>
      </c>
      <c r="K744" s="48">
        <v>27036</v>
      </c>
      <c r="L744" s="48">
        <v>0</v>
      </c>
      <c r="M744" s="48">
        <v>1.5</v>
      </c>
      <c r="N744" s="48">
        <v>0</v>
      </c>
      <c r="O744" s="48">
        <v>0</v>
      </c>
      <c r="P744" s="48">
        <v>1500</v>
      </c>
      <c r="Q744" s="48">
        <v>0</v>
      </c>
      <c r="R744" s="48">
        <v>0</v>
      </c>
      <c r="S744" s="48">
        <v>1907003</v>
      </c>
      <c r="T744" s="48">
        <v>1</v>
      </c>
      <c r="U744" s="48">
        <v>1903003</v>
      </c>
      <c r="V744" s="48">
        <v>5</v>
      </c>
      <c r="W744" s="48">
        <v>1904008</v>
      </c>
      <c r="X744" s="48">
        <v>5</v>
      </c>
      <c r="Y744" s="48">
        <v>1904010</v>
      </c>
      <c r="Z744" s="48">
        <v>5</v>
      </c>
      <c r="AC744" s="48">
        <v>4</v>
      </c>
      <c r="AD744" s="48">
        <v>4</v>
      </c>
      <c r="AE744" s="48">
        <v>2</v>
      </c>
      <c r="AF744" s="48">
        <v>1102003</v>
      </c>
    </row>
    <row r="745" spans="1:32" ht="14.25">
      <c r="A745" s="48">
        <v>1091431</v>
      </c>
      <c r="D745" s="48" t="s">
        <v>3879</v>
      </c>
      <c r="E745" s="48" t="s">
        <v>3853</v>
      </c>
      <c r="F745" s="48" t="s">
        <v>4592</v>
      </c>
      <c r="G745" s="48">
        <v>1</v>
      </c>
      <c r="H745" s="48">
        <v>84</v>
      </c>
      <c r="I745" s="48">
        <v>9347</v>
      </c>
      <c r="J745" s="48">
        <v>4090</v>
      </c>
      <c r="K745" s="48">
        <v>23309</v>
      </c>
      <c r="L745" s="48">
        <v>0</v>
      </c>
      <c r="M745" s="48">
        <v>1.5</v>
      </c>
      <c r="N745" s="48">
        <v>0</v>
      </c>
      <c r="O745" s="48">
        <v>0</v>
      </c>
      <c r="P745" s="48">
        <v>1500</v>
      </c>
      <c r="Q745" s="48">
        <v>0</v>
      </c>
      <c r="R745" s="48">
        <v>0</v>
      </c>
      <c r="S745" s="48">
        <v>1906011</v>
      </c>
      <c r="T745" s="48">
        <v>1</v>
      </c>
      <c r="U745" s="48">
        <v>1901011</v>
      </c>
      <c r="V745" s="48">
        <v>5</v>
      </c>
      <c r="W745" s="48">
        <v>1902011</v>
      </c>
      <c r="X745" s="48">
        <v>5</v>
      </c>
      <c r="AB745" s="48" t="s">
        <v>4593</v>
      </c>
      <c r="AF745" s="48">
        <v>1101011</v>
      </c>
    </row>
    <row r="746" spans="1:32" ht="14.25">
      <c r="A746" s="48">
        <v>1091432</v>
      </c>
      <c r="D746" s="48" t="s">
        <v>3881</v>
      </c>
      <c r="E746" s="48" t="s">
        <v>596</v>
      </c>
      <c r="F746" s="48" t="s">
        <v>4593</v>
      </c>
      <c r="G746" s="48">
        <v>2</v>
      </c>
      <c r="H746" s="48">
        <v>84</v>
      </c>
      <c r="I746" s="48">
        <v>6493</v>
      </c>
      <c r="J746" s="48">
        <v>2446</v>
      </c>
      <c r="K746" s="48">
        <v>27579</v>
      </c>
      <c r="L746" s="48">
        <v>0</v>
      </c>
      <c r="M746" s="48">
        <v>1.5</v>
      </c>
      <c r="N746" s="48">
        <v>0</v>
      </c>
      <c r="O746" s="48">
        <v>0</v>
      </c>
      <c r="P746" s="48">
        <v>1500</v>
      </c>
      <c r="Q746" s="48">
        <v>0</v>
      </c>
      <c r="R746" s="48">
        <v>0</v>
      </c>
      <c r="S746" s="48">
        <v>1907017</v>
      </c>
      <c r="T746" s="48">
        <v>1</v>
      </c>
      <c r="U746" s="48">
        <v>1903017</v>
      </c>
      <c r="V746" s="48">
        <v>5</v>
      </c>
      <c r="W746" s="48">
        <v>1904008</v>
      </c>
      <c r="X746" s="48">
        <v>5</v>
      </c>
      <c r="Y746" s="48">
        <v>1904010</v>
      </c>
      <c r="Z746" s="48">
        <v>5</v>
      </c>
      <c r="AC746" s="48">
        <v>4</v>
      </c>
      <c r="AD746" s="48">
        <v>4</v>
      </c>
      <c r="AE746" s="48">
        <v>3</v>
      </c>
      <c r="AF746" s="48">
        <v>1102017</v>
      </c>
    </row>
    <row r="747" spans="1:32" ht="14.25">
      <c r="A747" s="48">
        <v>1091511</v>
      </c>
      <c r="D747" s="48" t="s">
        <v>3879</v>
      </c>
      <c r="E747" s="48" t="s">
        <v>1043</v>
      </c>
      <c r="F747" s="48" t="s">
        <v>4594</v>
      </c>
      <c r="G747" s="48">
        <v>1</v>
      </c>
      <c r="H747" s="48">
        <v>85</v>
      </c>
      <c r="I747" s="48">
        <v>9990</v>
      </c>
      <c r="J747" s="48">
        <v>4538</v>
      </c>
      <c r="K747" s="48">
        <v>26788</v>
      </c>
      <c r="L747" s="48">
        <v>0</v>
      </c>
      <c r="M747" s="48">
        <v>1.5</v>
      </c>
      <c r="N747" s="48">
        <v>0</v>
      </c>
      <c r="O747" s="48">
        <v>0</v>
      </c>
      <c r="P747" s="48">
        <v>1700</v>
      </c>
      <c r="Q747" s="48">
        <v>0</v>
      </c>
      <c r="R747" s="48">
        <v>0</v>
      </c>
      <c r="S747" s="48">
        <v>1906005</v>
      </c>
      <c r="T747" s="48">
        <v>1</v>
      </c>
      <c r="U747" s="48">
        <v>1901005</v>
      </c>
      <c r="V747" s="48">
        <v>5</v>
      </c>
      <c r="W747" s="48">
        <v>1902005</v>
      </c>
      <c r="X747" s="48">
        <v>5</v>
      </c>
      <c r="AB747" s="48" t="s">
        <v>4595</v>
      </c>
      <c r="AF747" s="48">
        <v>1101005</v>
      </c>
    </row>
    <row r="748" spans="1:32" ht="14.25">
      <c r="A748" s="48">
        <v>1091512</v>
      </c>
      <c r="D748" s="48" t="s">
        <v>3881</v>
      </c>
      <c r="E748" s="48" t="s">
        <v>603</v>
      </c>
      <c r="F748" s="48" t="s">
        <v>4595</v>
      </c>
      <c r="G748" s="48">
        <v>2</v>
      </c>
      <c r="H748" s="48">
        <v>85</v>
      </c>
      <c r="I748" s="48">
        <v>7360</v>
      </c>
      <c r="J748" s="48">
        <v>2908</v>
      </c>
      <c r="K748" s="48">
        <v>33656</v>
      </c>
      <c r="L748" s="48">
        <v>0</v>
      </c>
      <c r="M748" s="48">
        <v>1.5</v>
      </c>
      <c r="N748" s="48">
        <v>0</v>
      </c>
      <c r="O748" s="48">
        <v>0</v>
      </c>
      <c r="P748" s="48">
        <v>1700</v>
      </c>
      <c r="Q748" s="48">
        <v>0</v>
      </c>
      <c r="R748" s="48">
        <v>0</v>
      </c>
      <c r="S748" s="48">
        <v>1907001</v>
      </c>
      <c r="T748" s="48">
        <v>1</v>
      </c>
      <c r="U748" s="48">
        <v>1903001</v>
      </c>
      <c r="V748" s="48">
        <v>5</v>
      </c>
      <c r="W748" s="48">
        <v>1904001</v>
      </c>
      <c r="X748" s="48">
        <v>5</v>
      </c>
      <c r="Y748" s="48">
        <v>1904006</v>
      </c>
      <c r="Z748" s="48">
        <v>5</v>
      </c>
      <c r="AC748" s="48">
        <v>4</v>
      </c>
      <c r="AD748" s="48">
        <v>4</v>
      </c>
      <c r="AE748" s="48">
        <v>1</v>
      </c>
      <c r="AF748" s="48">
        <v>1102001</v>
      </c>
    </row>
    <row r="749" spans="1:32" ht="14.25">
      <c r="A749" s="48">
        <v>1091521</v>
      </c>
      <c r="D749" s="48" t="s">
        <v>3879</v>
      </c>
      <c r="E749" s="48" t="s">
        <v>513</v>
      </c>
      <c r="F749" s="48" t="s">
        <v>4596</v>
      </c>
      <c r="G749" s="48">
        <v>1</v>
      </c>
      <c r="H749" s="48">
        <v>85</v>
      </c>
      <c r="I749" s="48">
        <v>9662</v>
      </c>
      <c r="J749" s="48">
        <v>4376</v>
      </c>
      <c r="K749" s="48">
        <v>25140</v>
      </c>
      <c r="L749" s="48">
        <v>0</v>
      </c>
      <c r="M749" s="48">
        <v>1.5</v>
      </c>
      <c r="N749" s="48">
        <v>0</v>
      </c>
      <c r="O749" s="48">
        <v>0</v>
      </c>
      <c r="P749" s="48">
        <v>1700</v>
      </c>
      <c r="Q749" s="48">
        <v>0</v>
      </c>
      <c r="R749" s="48">
        <v>0</v>
      </c>
      <c r="S749" s="48">
        <v>1906004</v>
      </c>
      <c r="T749" s="48">
        <v>1</v>
      </c>
      <c r="U749" s="48">
        <v>1901004</v>
      </c>
      <c r="V749" s="48">
        <v>5</v>
      </c>
      <c r="W749" s="48">
        <v>1902004</v>
      </c>
      <c r="X749" s="48">
        <v>5</v>
      </c>
      <c r="AB749" s="48" t="s">
        <v>4597</v>
      </c>
      <c r="AF749" s="48">
        <v>1101004</v>
      </c>
    </row>
    <row r="750" spans="1:32" ht="14.25">
      <c r="A750" s="48">
        <v>1091522</v>
      </c>
      <c r="D750" s="48" t="s">
        <v>3881</v>
      </c>
      <c r="E750" s="48" t="s">
        <v>601</v>
      </c>
      <c r="F750" s="48" t="s">
        <v>4597</v>
      </c>
      <c r="G750" s="48">
        <v>2</v>
      </c>
      <c r="H750" s="48">
        <v>85</v>
      </c>
      <c r="I750" s="48">
        <v>6911</v>
      </c>
      <c r="J750" s="48">
        <v>2540</v>
      </c>
      <c r="K750" s="48">
        <v>30163</v>
      </c>
      <c r="L750" s="48">
        <v>0</v>
      </c>
      <c r="M750" s="48">
        <v>1.5</v>
      </c>
      <c r="N750" s="48">
        <v>0</v>
      </c>
      <c r="O750" s="48">
        <v>0</v>
      </c>
      <c r="P750" s="48">
        <v>1700</v>
      </c>
      <c r="Q750" s="48">
        <v>0</v>
      </c>
      <c r="R750" s="48">
        <v>0</v>
      </c>
      <c r="S750" s="48">
        <v>1907006</v>
      </c>
      <c r="T750" s="48">
        <v>1</v>
      </c>
      <c r="U750" s="48">
        <v>1903006</v>
      </c>
      <c r="V750" s="48">
        <v>5</v>
      </c>
      <c r="W750" s="48">
        <v>1904010</v>
      </c>
      <c r="X750" s="48">
        <v>5</v>
      </c>
      <c r="Y750" s="48">
        <v>1904008</v>
      </c>
      <c r="Z750" s="48">
        <v>5</v>
      </c>
      <c r="AC750" s="48">
        <v>4</v>
      </c>
      <c r="AD750" s="48">
        <v>4</v>
      </c>
      <c r="AE750" s="48">
        <v>2</v>
      </c>
      <c r="AF750" s="48">
        <v>1102006</v>
      </c>
    </row>
    <row r="751" spans="1:32" ht="14.25">
      <c r="A751" s="48">
        <v>1091531</v>
      </c>
      <c r="D751" s="48" t="s">
        <v>3879</v>
      </c>
      <c r="E751" s="48" t="s">
        <v>3851</v>
      </c>
      <c r="F751" s="48" t="s">
        <v>4598</v>
      </c>
      <c r="G751" s="48">
        <v>1</v>
      </c>
      <c r="H751" s="48">
        <v>85</v>
      </c>
      <c r="I751" s="48">
        <v>9662</v>
      </c>
      <c r="J751" s="48">
        <v>4376</v>
      </c>
      <c r="K751" s="48">
        <v>25140</v>
      </c>
      <c r="L751" s="48">
        <v>0</v>
      </c>
      <c r="M751" s="48">
        <v>1.5</v>
      </c>
      <c r="N751" s="48">
        <v>0</v>
      </c>
      <c r="O751" s="48">
        <v>0</v>
      </c>
      <c r="P751" s="48">
        <v>1700</v>
      </c>
      <c r="Q751" s="48">
        <v>0</v>
      </c>
      <c r="R751" s="48">
        <v>0</v>
      </c>
      <c r="S751" s="48">
        <v>1906007</v>
      </c>
      <c r="T751" s="48">
        <v>1</v>
      </c>
      <c r="U751" s="48">
        <v>1901007</v>
      </c>
      <c r="V751" s="48">
        <v>5</v>
      </c>
      <c r="W751" s="48">
        <v>1902007</v>
      </c>
      <c r="X751" s="48">
        <v>5</v>
      </c>
      <c r="AB751" s="48" t="s">
        <v>4599</v>
      </c>
      <c r="AF751" s="48">
        <v>1101007</v>
      </c>
    </row>
    <row r="752" spans="1:32" ht="14.25">
      <c r="A752" s="48">
        <v>1091532</v>
      </c>
      <c r="D752" s="48" t="s">
        <v>3881</v>
      </c>
      <c r="E752" s="48" t="s">
        <v>599</v>
      </c>
      <c r="F752" s="48" t="s">
        <v>4599</v>
      </c>
      <c r="G752" s="48">
        <v>2</v>
      </c>
      <c r="H752" s="48">
        <v>85</v>
      </c>
      <c r="I752" s="48">
        <v>6911</v>
      </c>
      <c r="J752" s="48">
        <v>2735</v>
      </c>
      <c r="K752" s="48">
        <v>30966</v>
      </c>
      <c r="L752" s="48">
        <v>0</v>
      </c>
      <c r="M752" s="48">
        <v>1.5</v>
      </c>
      <c r="N752" s="48">
        <v>0</v>
      </c>
      <c r="O752" s="48">
        <v>0</v>
      </c>
      <c r="P752" s="48">
        <v>1700</v>
      </c>
      <c r="Q752" s="48">
        <v>0</v>
      </c>
      <c r="R752" s="48">
        <v>0</v>
      </c>
      <c r="S752" s="48">
        <v>1907010</v>
      </c>
      <c r="T752" s="48">
        <v>1</v>
      </c>
      <c r="U752" s="48">
        <v>1903010</v>
      </c>
      <c r="V752" s="48">
        <v>5</v>
      </c>
      <c r="W752" s="48">
        <v>1904015</v>
      </c>
      <c r="X752" s="48">
        <v>5</v>
      </c>
      <c r="Y752" s="48">
        <v>1904012</v>
      </c>
      <c r="Z752" s="48">
        <v>5</v>
      </c>
      <c r="AC752" s="48">
        <v>4</v>
      </c>
      <c r="AD752" s="48">
        <v>4</v>
      </c>
      <c r="AE752" s="48">
        <v>3</v>
      </c>
      <c r="AF752" s="48">
        <v>1102010</v>
      </c>
    </row>
    <row r="753" spans="1:32" ht="14.25">
      <c r="A753" s="48">
        <v>1100111</v>
      </c>
      <c r="D753" s="48" t="s">
        <v>3879</v>
      </c>
      <c r="E753" s="48" t="s">
        <v>3839</v>
      </c>
      <c r="F753" s="48" t="s">
        <v>4600</v>
      </c>
      <c r="G753" s="48">
        <v>1</v>
      </c>
      <c r="H753" s="48">
        <v>87</v>
      </c>
      <c r="I753" s="48">
        <v>10518</v>
      </c>
      <c r="J753" s="48">
        <v>4909</v>
      </c>
      <c r="K753" s="48">
        <v>28292</v>
      </c>
      <c r="L753" s="48">
        <v>0</v>
      </c>
      <c r="M753" s="48">
        <v>1.5</v>
      </c>
      <c r="N753" s="48">
        <v>0</v>
      </c>
      <c r="O753" s="48">
        <v>0</v>
      </c>
      <c r="P753" s="48">
        <v>1700</v>
      </c>
      <c r="Q753" s="48">
        <v>0</v>
      </c>
      <c r="R753" s="48">
        <v>0</v>
      </c>
      <c r="S753" s="48">
        <v>1906012</v>
      </c>
      <c r="T753" s="48">
        <v>1</v>
      </c>
      <c r="U753" s="48">
        <v>1901012</v>
      </c>
      <c r="V753" s="48">
        <v>6</v>
      </c>
      <c r="W753" s="48">
        <v>1902012</v>
      </c>
      <c r="X753" s="48">
        <v>6</v>
      </c>
      <c r="AB753" s="48" t="s">
        <v>4601</v>
      </c>
      <c r="AF753" s="48">
        <v>1101012</v>
      </c>
    </row>
    <row r="754" spans="1:32" ht="14.25">
      <c r="A754" s="48">
        <v>1100112</v>
      </c>
      <c r="D754" s="48" t="s">
        <v>3881</v>
      </c>
      <c r="E754" s="48" t="s">
        <v>3840</v>
      </c>
      <c r="F754" s="48" t="s">
        <v>4601</v>
      </c>
      <c r="G754" s="48">
        <v>2</v>
      </c>
      <c r="H754" s="48">
        <v>87</v>
      </c>
      <c r="I754" s="48">
        <v>7924</v>
      </c>
      <c r="J754" s="48">
        <v>3084</v>
      </c>
      <c r="K754" s="48">
        <v>35535</v>
      </c>
      <c r="L754" s="48">
        <v>0</v>
      </c>
      <c r="M754" s="48">
        <v>1.5</v>
      </c>
      <c r="N754" s="48">
        <v>0</v>
      </c>
      <c r="O754" s="48">
        <v>0</v>
      </c>
      <c r="P754" s="48">
        <v>1700</v>
      </c>
      <c r="Q754" s="48">
        <v>0</v>
      </c>
      <c r="R754" s="48">
        <v>0</v>
      </c>
      <c r="S754" s="48">
        <v>1907018</v>
      </c>
      <c r="T754" s="48">
        <v>1</v>
      </c>
      <c r="U754" s="48">
        <v>1903018</v>
      </c>
      <c r="V754" s="48">
        <v>6</v>
      </c>
      <c r="W754" s="48">
        <v>1904012</v>
      </c>
      <c r="X754" s="48">
        <v>6</v>
      </c>
      <c r="Y754" s="48">
        <v>1904010</v>
      </c>
      <c r="Z754" s="48">
        <v>6</v>
      </c>
      <c r="AC754" s="48">
        <v>4</v>
      </c>
      <c r="AD754" s="48">
        <v>4</v>
      </c>
      <c r="AE754" s="48">
        <v>2</v>
      </c>
      <c r="AF754" s="48">
        <v>1102018</v>
      </c>
    </row>
    <row r="755" spans="1:32" ht="14.25">
      <c r="A755" s="48">
        <v>1100121</v>
      </c>
      <c r="D755" s="48" t="s">
        <v>3879</v>
      </c>
      <c r="E755" s="48" t="s">
        <v>3801</v>
      </c>
      <c r="F755" s="48" t="s">
        <v>4602</v>
      </c>
      <c r="G755" s="48">
        <v>1</v>
      </c>
      <c r="H755" s="48">
        <v>87</v>
      </c>
      <c r="I755" s="48">
        <v>10176</v>
      </c>
      <c r="J755" s="48">
        <v>4739</v>
      </c>
      <c r="K755" s="48">
        <v>26572</v>
      </c>
      <c r="L755" s="48">
        <v>0</v>
      </c>
      <c r="M755" s="48">
        <v>1.5</v>
      </c>
      <c r="N755" s="48">
        <v>0</v>
      </c>
      <c r="O755" s="48">
        <v>0</v>
      </c>
      <c r="P755" s="48">
        <v>1700</v>
      </c>
      <c r="Q755" s="48">
        <v>0</v>
      </c>
      <c r="R755" s="48">
        <v>0</v>
      </c>
      <c r="S755" s="48">
        <v>1906008</v>
      </c>
      <c r="T755" s="48">
        <v>1</v>
      </c>
      <c r="U755" s="48">
        <v>1901008</v>
      </c>
      <c r="V755" s="48">
        <v>6</v>
      </c>
      <c r="W755" s="48">
        <v>1902008</v>
      </c>
      <c r="X755" s="48">
        <v>6</v>
      </c>
      <c r="AB755" s="48" t="s">
        <v>4603</v>
      </c>
      <c r="AF755" s="48">
        <v>1101008</v>
      </c>
    </row>
    <row r="756" spans="1:32" ht="14.25">
      <c r="A756" s="48">
        <v>1100122</v>
      </c>
      <c r="D756" s="48" t="s">
        <v>3881</v>
      </c>
      <c r="E756" s="48" t="s">
        <v>3841</v>
      </c>
      <c r="F756" s="48" t="s">
        <v>4603</v>
      </c>
      <c r="G756" s="48">
        <v>2</v>
      </c>
      <c r="H756" s="48">
        <v>87</v>
      </c>
      <c r="I756" s="48">
        <v>7456</v>
      </c>
      <c r="J756" s="48">
        <v>2904</v>
      </c>
      <c r="K756" s="48">
        <v>32097</v>
      </c>
      <c r="L756" s="48">
        <v>0</v>
      </c>
      <c r="M756" s="48">
        <v>1.5</v>
      </c>
      <c r="N756" s="48">
        <v>0</v>
      </c>
      <c r="O756" s="48">
        <v>0</v>
      </c>
      <c r="P756" s="48">
        <v>1700</v>
      </c>
      <c r="Q756" s="48">
        <v>0</v>
      </c>
      <c r="R756" s="48">
        <v>0</v>
      </c>
      <c r="S756" s="48">
        <v>1907013</v>
      </c>
      <c r="T756" s="48">
        <v>1</v>
      </c>
      <c r="U756" s="48">
        <v>1903013</v>
      </c>
      <c r="V756" s="48">
        <v>6</v>
      </c>
      <c r="W756" s="48">
        <v>1904008</v>
      </c>
      <c r="X756" s="48">
        <v>6</v>
      </c>
      <c r="Y756" s="48">
        <v>1904010</v>
      </c>
      <c r="Z756" s="48">
        <v>6</v>
      </c>
      <c r="AC756" s="48">
        <v>4</v>
      </c>
      <c r="AD756" s="48">
        <v>4</v>
      </c>
      <c r="AE756" s="48">
        <v>3</v>
      </c>
      <c r="AF756" s="48">
        <v>1102013</v>
      </c>
    </row>
    <row r="757" spans="1:32" ht="14.25">
      <c r="A757" s="48">
        <v>1100131</v>
      </c>
      <c r="D757" s="48" t="s">
        <v>3879</v>
      </c>
      <c r="E757" s="48" t="s">
        <v>3838</v>
      </c>
      <c r="F757" s="48" t="s">
        <v>4604</v>
      </c>
      <c r="G757" s="48">
        <v>1</v>
      </c>
      <c r="H757" s="48">
        <v>87</v>
      </c>
      <c r="I757" s="48">
        <v>10176</v>
      </c>
      <c r="J757" s="48">
        <v>4739</v>
      </c>
      <c r="K757" s="48">
        <v>26572</v>
      </c>
      <c r="L757" s="48">
        <v>0</v>
      </c>
      <c r="M757" s="48">
        <v>1.5</v>
      </c>
      <c r="N757" s="48">
        <v>0</v>
      </c>
      <c r="O757" s="48">
        <v>0</v>
      </c>
      <c r="P757" s="48">
        <v>1700</v>
      </c>
      <c r="Q757" s="48">
        <v>0</v>
      </c>
      <c r="R757" s="48">
        <v>0</v>
      </c>
      <c r="S757" s="48">
        <v>1906013</v>
      </c>
      <c r="T757" s="48">
        <v>1</v>
      </c>
      <c r="U757" s="48">
        <v>1901013</v>
      </c>
      <c r="V757" s="48">
        <v>6</v>
      </c>
      <c r="W757" s="48">
        <v>1902013</v>
      </c>
      <c r="X757" s="48">
        <v>6</v>
      </c>
      <c r="AB757" s="48" t="s">
        <v>4605</v>
      </c>
      <c r="AF757" s="48">
        <v>1101013</v>
      </c>
    </row>
    <row r="758" spans="1:32" ht="14.25">
      <c r="A758" s="48">
        <v>1100132</v>
      </c>
      <c r="D758" s="48" t="s">
        <v>3881</v>
      </c>
      <c r="E758" s="48" t="s">
        <v>3818</v>
      </c>
      <c r="F758" s="48" t="s">
        <v>4605</v>
      </c>
      <c r="G758" s="48">
        <v>2</v>
      </c>
      <c r="H758" s="48">
        <v>87</v>
      </c>
      <c r="I758" s="48">
        <v>7456</v>
      </c>
      <c r="J758" s="48">
        <v>2904</v>
      </c>
      <c r="K758" s="48">
        <v>32704</v>
      </c>
      <c r="L758" s="48">
        <v>0</v>
      </c>
      <c r="M758" s="48">
        <v>1.5</v>
      </c>
      <c r="N758" s="48">
        <v>0</v>
      </c>
      <c r="O758" s="48">
        <v>0</v>
      </c>
      <c r="P758" s="48">
        <v>1700</v>
      </c>
      <c r="Q758" s="48">
        <v>0</v>
      </c>
      <c r="R758" s="48">
        <v>0</v>
      </c>
      <c r="S758" s="48">
        <v>1907019</v>
      </c>
      <c r="T758" s="48">
        <v>1</v>
      </c>
      <c r="U758" s="48">
        <v>1903019</v>
      </c>
      <c r="V758" s="48">
        <v>6</v>
      </c>
      <c r="W758" s="48">
        <v>1904014</v>
      </c>
      <c r="X758" s="48">
        <v>6</v>
      </c>
      <c r="Y758" s="48">
        <v>1904016</v>
      </c>
      <c r="Z758" s="48">
        <v>6</v>
      </c>
      <c r="AC758" s="48">
        <v>4</v>
      </c>
      <c r="AD758" s="48">
        <v>4</v>
      </c>
      <c r="AE758" s="48">
        <v>1</v>
      </c>
      <c r="AF758" s="48">
        <v>1102019</v>
      </c>
    </row>
    <row r="759" spans="1:32" ht="14.25">
      <c r="A759" s="48">
        <v>1100211</v>
      </c>
      <c r="D759" s="48" t="s">
        <v>3879</v>
      </c>
      <c r="E759" s="48" t="s">
        <v>3781</v>
      </c>
      <c r="F759" s="48" t="s">
        <v>4606</v>
      </c>
      <c r="G759" s="48">
        <v>1</v>
      </c>
      <c r="H759" s="48">
        <v>88</v>
      </c>
      <c r="I759" s="48">
        <v>10866</v>
      </c>
      <c r="J759" s="48">
        <v>5003</v>
      </c>
      <c r="K759" s="48">
        <v>28592</v>
      </c>
      <c r="L759" s="48">
        <v>0</v>
      </c>
      <c r="M759" s="48">
        <v>1.5</v>
      </c>
      <c r="N759" s="48">
        <v>0</v>
      </c>
      <c r="O759" s="48">
        <v>0</v>
      </c>
      <c r="P759" s="48">
        <v>1700</v>
      </c>
      <c r="Q759" s="48">
        <v>0</v>
      </c>
      <c r="R759" s="48">
        <v>0</v>
      </c>
      <c r="S759" s="48">
        <v>1906001</v>
      </c>
      <c r="T759" s="48">
        <v>1</v>
      </c>
      <c r="U759" s="48">
        <v>1901001</v>
      </c>
      <c r="V759" s="48">
        <v>6</v>
      </c>
      <c r="W759" s="48">
        <v>1902001</v>
      </c>
      <c r="X759" s="48">
        <v>6</v>
      </c>
      <c r="AB759" s="48" t="s">
        <v>4607</v>
      </c>
      <c r="AF759" s="48">
        <v>1101001</v>
      </c>
    </row>
    <row r="760" spans="1:32" ht="14.25">
      <c r="A760" s="48">
        <v>1100212</v>
      </c>
      <c r="D760" s="48" t="s">
        <v>3881</v>
      </c>
      <c r="E760" s="48" t="s">
        <v>597</v>
      </c>
      <c r="F760" s="48" t="s">
        <v>4607</v>
      </c>
      <c r="G760" s="48">
        <v>2</v>
      </c>
      <c r="H760" s="48">
        <v>88</v>
      </c>
      <c r="I760" s="48">
        <v>8160</v>
      </c>
      <c r="J760" s="48">
        <v>3152</v>
      </c>
      <c r="K760" s="48">
        <v>36121</v>
      </c>
      <c r="L760" s="48">
        <v>0</v>
      </c>
      <c r="M760" s="48">
        <v>1.5</v>
      </c>
      <c r="N760" s="48">
        <v>0</v>
      </c>
      <c r="O760" s="48">
        <v>0</v>
      </c>
      <c r="P760" s="48">
        <v>1700</v>
      </c>
      <c r="Q760" s="48">
        <v>0</v>
      </c>
      <c r="R760" s="48">
        <v>0</v>
      </c>
      <c r="S760" s="48">
        <v>1907002</v>
      </c>
      <c r="T760" s="48">
        <v>1</v>
      </c>
      <c r="U760" s="48">
        <v>1903002</v>
      </c>
      <c r="V760" s="48">
        <v>6</v>
      </c>
      <c r="W760" s="48">
        <v>1904004</v>
      </c>
      <c r="X760" s="48">
        <v>6</v>
      </c>
      <c r="Y760" s="48">
        <v>1904005</v>
      </c>
      <c r="Z760" s="48">
        <v>6</v>
      </c>
      <c r="AC760" s="48">
        <v>4</v>
      </c>
      <c r="AD760" s="48">
        <v>4</v>
      </c>
      <c r="AE760" s="48">
        <v>1</v>
      </c>
      <c r="AF760" s="48">
        <v>1102002</v>
      </c>
    </row>
    <row r="761" spans="1:32" ht="14.25">
      <c r="A761" s="48">
        <v>1100221</v>
      </c>
      <c r="D761" s="48" t="s">
        <v>3879</v>
      </c>
      <c r="E761" s="48" t="s">
        <v>3859</v>
      </c>
      <c r="F761" s="48" t="s">
        <v>4608</v>
      </c>
      <c r="G761" s="48">
        <v>1</v>
      </c>
      <c r="H761" s="48">
        <v>88</v>
      </c>
      <c r="I761" s="48">
        <v>10517</v>
      </c>
      <c r="J761" s="48">
        <v>4830</v>
      </c>
      <c r="K761" s="48">
        <v>26836</v>
      </c>
      <c r="L761" s="48">
        <v>0</v>
      </c>
      <c r="M761" s="48">
        <v>1.5</v>
      </c>
      <c r="N761" s="48">
        <v>0</v>
      </c>
      <c r="O761" s="48">
        <v>0</v>
      </c>
      <c r="P761" s="48">
        <v>1700</v>
      </c>
      <c r="Q761" s="48">
        <v>0</v>
      </c>
      <c r="R761" s="48">
        <v>0</v>
      </c>
      <c r="S761" s="48">
        <v>1906003</v>
      </c>
      <c r="T761" s="48">
        <v>1</v>
      </c>
      <c r="U761" s="48">
        <v>1901003</v>
      </c>
      <c r="V761" s="48">
        <v>6</v>
      </c>
      <c r="W761" s="48">
        <v>1902003</v>
      </c>
      <c r="X761" s="48">
        <v>6</v>
      </c>
      <c r="AB761" s="48" t="s">
        <v>4609</v>
      </c>
      <c r="AF761" s="48">
        <v>1101003</v>
      </c>
    </row>
    <row r="762" spans="1:32" ht="14.25">
      <c r="A762" s="48">
        <v>1100222</v>
      </c>
      <c r="D762" s="48" t="s">
        <v>3881</v>
      </c>
      <c r="E762" s="48" t="s">
        <v>3855</v>
      </c>
      <c r="F762" s="48" t="s">
        <v>4609</v>
      </c>
      <c r="G762" s="48">
        <v>2</v>
      </c>
      <c r="H762" s="48">
        <v>88</v>
      </c>
      <c r="I762" s="48">
        <v>7618</v>
      </c>
      <c r="J762" s="48">
        <v>2956</v>
      </c>
      <c r="K762" s="48">
        <v>32611</v>
      </c>
      <c r="L762" s="48">
        <v>0</v>
      </c>
      <c r="M762" s="48">
        <v>1.5</v>
      </c>
      <c r="N762" s="48">
        <v>0</v>
      </c>
      <c r="O762" s="48">
        <v>0</v>
      </c>
      <c r="P762" s="48">
        <v>1700</v>
      </c>
      <c r="Q762" s="48">
        <v>0</v>
      </c>
      <c r="R762" s="48">
        <v>0</v>
      </c>
      <c r="S762" s="48">
        <v>1907005</v>
      </c>
      <c r="T762" s="48">
        <v>1</v>
      </c>
      <c r="U762" s="48">
        <v>1903005</v>
      </c>
      <c r="V762" s="48">
        <v>6</v>
      </c>
      <c r="W762" s="48">
        <v>1904012</v>
      </c>
      <c r="X762" s="48">
        <v>6</v>
      </c>
      <c r="Y762" s="48">
        <v>1904014</v>
      </c>
      <c r="Z762" s="48">
        <v>6</v>
      </c>
      <c r="AC762" s="48">
        <v>4</v>
      </c>
      <c r="AD762" s="48">
        <v>4</v>
      </c>
      <c r="AE762" s="48">
        <v>3</v>
      </c>
      <c r="AF762" s="48">
        <v>1102005</v>
      </c>
    </row>
    <row r="763" spans="1:32" ht="14.25">
      <c r="A763" s="48">
        <v>1100231</v>
      </c>
      <c r="D763" s="48" t="s">
        <v>3879</v>
      </c>
      <c r="E763" s="48" t="s">
        <v>3849</v>
      </c>
      <c r="F763" s="48" t="s">
        <v>4610</v>
      </c>
      <c r="G763" s="48">
        <v>1</v>
      </c>
      <c r="H763" s="48">
        <v>88</v>
      </c>
      <c r="I763" s="48">
        <v>10517</v>
      </c>
      <c r="J763" s="48">
        <v>4830</v>
      </c>
      <c r="K763" s="48">
        <v>26836</v>
      </c>
      <c r="L763" s="48">
        <v>0</v>
      </c>
      <c r="M763" s="48">
        <v>1.5</v>
      </c>
      <c r="N763" s="48">
        <v>0</v>
      </c>
      <c r="O763" s="48">
        <v>0</v>
      </c>
      <c r="P763" s="48">
        <v>1700</v>
      </c>
      <c r="Q763" s="48">
        <v>0</v>
      </c>
      <c r="R763" s="48">
        <v>0</v>
      </c>
      <c r="S763" s="48">
        <v>1906014</v>
      </c>
      <c r="T763" s="48">
        <v>1</v>
      </c>
      <c r="U763" s="48">
        <v>1901014</v>
      </c>
      <c r="V763" s="48">
        <v>6</v>
      </c>
      <c r="W763" s="48">
        <v>1902014</v>
      </c>
      <c r="X763" s="48">
        <v>6</v>
      </c>
      <c r="AB763" s="48" t="s">
        <v>4611</v>
      </c>
      <c r="AF763" s="48">
        <v>1101014</v>
      </c>
    </row>
    <row r="764" spans="1:32" ht="14.25">
      <c r="A764" s="48">
        <v>1100232</v>
      </c>
      <c r="D764" s="48" t="s">
        <v>3881</v>
      </c>
      <c r="E764" s="48" t="s">
        <v>3850</v>
      </c>
      <c r="F764" s="48" t="s">
        <v>4611</v>
      </c>
      <c r="G764" s="48">
        <v>2</v>
      </c>
      <c r="H764" s="48">
        <v>88</v>
      </c>
      <c r="I764" s="48">
        <v>7618</v>
      </c>
      <c r="J764" s="48">
        <v>2956</v>
      </c>
      <c r="K764" s="48">
        <v>33218</v>
      </c>
      <c r="L764" s="48">
        <v>0</v>
      </c>
      <c r="M764" s="48">
        <v>1.5</v>
      </c>
      <c r="N764" s="48">
        <v>0</v>
      </c>
      <c r="O764" s="48">
        <v>0</v>
      </c>
      <c r="P764" s="48">
        <v>1700</v>
      </c>
      <c r="Q764" s="48">
        <v>0</v>
      </c>
      <c r="R764" s="48">
        <v>0</v>
      </c>
      <c r="S764" s="48">
        <v>1907020</v>
      </c>
      <c r="T764" s="48">
        <v>1</v>
      </c>
      <c r="U764" s="48">
        <v>1903020</v>
      </c>
      <c r="V764" s="48">
        <v>6</v>
      </c>
      <c r="W764" s="48">
        <v>1904008</v>
      </c>
      <c r="X764" s="48">
        <v>6</v>
      </c>
      <c r="Y764" s="48">
        <v>1904010</v>
      </c>
      <c r="Z764" s="48">
        <v>6</v>
      </c>
      <c r="AC764" s="48">
        <v>4</v>
      </c>
      <c r="AD764" s="48">
        <v>4</v>
      </c>
      <c r="AE764" s="48">
        <v>2</v>
      </c>
      <c r="AF764" s="48">
        <v>1102020</v>
      </c>
    </row>
    <row r="765" spans="1:32" ht="14.25">
      <c r="A765" s="48">
        <v>1100311</v>
      </c>
      <c r="D765" s="48" t="s">
        <v>3879</v>
      </c>
      <c r="E765" s="48" t="s">
        <v>3839</v>
      </c>
      <c r="F765" s="48" t="s">
        <v>4612</v>
      </c>
      <c r="G765" s="48">
        <v>1</v>
      </c>
      <c r="H765" s="48">
        <v>89</v>
      </c>
      <c r="I765" s="48">
        <v>11251</v>
      </c>
      <c r="J765" s="48">
        <v>5098</v>
      </c>
      <c r="K765" s="48">
        <v>28892</v>
      </c>
      <c r="L765" s="48">
        <v>0</v>
      </c>
      <c r="M765" s="48">
        <v>1.5</v>
      </c>
      <c r="N765" s="48">
        <v>0</v>
      </c>
      <c r="O765" s="48">
        <v>0</v>
      </c>
      <c r="P765" s="48">
        <v>1700</v>
      </c>
      <c r="Q765" s="48">
        <v>0</v>
      </c>
      <c r="R765" s="48">
        <v>0</v>
      </c>
      <c r="S765" s="48">
        <v>1906012</v>
      </c>
      <c r="T765" s="48">
        <v>1</v>
      </c>
      <c r="U765" s="48">
        <v>1901012</v>
      </c>
      <c r="V765" s="48">
        <v>6</v>
      </c>
      <c r="W765" s="48">
        <v>1902012</v>
      </c>
      <c r="X765" s="48">
        <v>6</v>
      </c>
      <c r="AB765" s="48" t="s">
        <v>4613</v>
      </c>
      <c r="AF765" s="48">
        <v>1101012</v>
      </c>
    </row>
    <row r="766" spans="1:32" ht="14.25">
      <c r="A766" s="48">
        <v>1100312</v>
      </c>
      <c r="D766" s="48" t="s">
        <v>3881</v>
      </c>
      <c r="E766" s="48" t="s">
        <v>3840</v>
      </c>
      <c r="F766" s="48" t="s">
        <v>4613</v>
      </c>
      <c r="G766" s="48">
        <v>2</v>
      </c>
      <c r="H766" s="48">
        <v>89</v>
      </c>
      <c r="I766" s="48">
        <v>8433</v>
      </c>
      <c r="J766" s="48">
        <v>3221</v>
      </c>
      <c r="K766" s="48">
        <v>36707</v>
      </c>
      <c r="L766" s="48">
        <v>0</v>
      </c>
      <c r="M766" s="48">
        <v>1.5</v>
      </c>
      <c r="N766" s="48">
        <v>0</v>
      </c>
      <c r="O766" s="48">
        <v>0</v>
      </c>
      <c r="P766" s="48">
        <v>1700</v>
      </c>
      <c r="Q766" s="48">
        <v>0</v>
      </c>
      <c r="R766" s="48">
        <v>0</v>
      </c>
      <c r="S766" s="48">
        <v>1907018</v>
      </c>
      <c r="T766" s="48">
        <v>1</v>
      </c>
      <c r="U766" s="48">
        <v>1903018</v>
      </c>
      <c r="V766" s="48">
        <v>6</v>
      </c>
      <c r="W766" s="48">
        <v>1904012</v>
      </c>
      <c r="X766" s="48">
        <v>6</v>
      </c>
      <c r="Y766" s="48">
        <v>1904010</v>
      </c>
      <c r="Z766" s="48">
        <v>6</v>
      </c>
      <c r="AC766" s="48">
        <v>4</v>
      </c>
      <c r="AD766" s="48">
        <v>4</v>
      </c>
      <c r="AE766" s="48">
        <v>2</v>
      </c>
      <c r="AF766" s="48">
        <v>1102018</v>
      </c>
    </row>
    <row r="767" spans="1:32" ht="14.25">
      <c r="A767" s="48">
        <v>1100321</v>
      </c>
      <c r="D767" s="48" t="s">
        <v>3879</v>
      </c>
      <c r="E767" s="48" t="s">
        <v>3801</v>
      </c>
      <c r="F767" s="48" t="s">
        <v>4614</v>
      </c>
      <c r="G767" s="48">
        <v>1</v>
      </c>
      <c r="H767" s="48">
        <v>89</v>
      </c>
      <c r="I767" s="48">
        <v>10894</v>
      </c>
      <c r="J767" s="48">
        <v>4921</v>
      </c>
      <c r="K767" s="48">
        <v>27100</v>
      </c>
      <c r="L767" s="48">
        <v>0</v>
      </c>
      <c r="M767" s="48">
        <v>1.5</v>
      </c>
      <c r="N767" s="48">
        <v>0</v>
      </c>
      <c r="O767" s="48">
        <v>0</v>
      </c>
      <c r="P767" s="48">
        <v>1700</v>
      </c>
      <c r="Q767" s="48">
        <v>0</v>
      </c>
      <c r="R767" s="48">
        <v>0</v>
      </c>
      <c r="S767" s="48">
        <v>1906008</v>
      </c>
      <c r="T767" s="48">
        <v>1</v>
      </c>
      <c r="U767" s="48">
        <v>1901008</v>
      </c>
      <c r="V767" s="48">
        <v>6</v>
      </c>
      <c r="W767" s="48">
        <v>1902008</v>
      </c>
      <c r="X767" s="48">
        <v>6</v>
      </c>
      <c r="AB767" s="48" t="s">
        <v>4615</v>
      </c>
      <c r="AF767" s="48">
        <v>1101008</v>
      </c>
    </row>
    <row r="768" spans="1:32" ht="14.25">
      <c r="A768" s="48">
        <v>1100322</v>
      </c>
      <c r="D768" s="48" t="s">
        <v>3881</v>
      </c>
      <c r="E768" s="48" t="s">
        <v>3841</v>
      </c>
      <c r="F768" s="48" t="s">
        <v>4615</v>
      </c>
      <c r="G768" s="48">
        <v>2</v>
      </c>
      <c r="H768" s="48">
        <v>89</v>
      </c>
      <c r="I768" s="48">
        <v>7687</v>
      </c>
      <c r="J768" s="48">
        <v>2982</v>
      </c>
      <c r="K768" s="48">
        <v>33126</v>
      </c>
      <c r="L768" s="48">
        <v>0</v>
      </c>
      <c r="M768" s="48">
        <v>1.5</v>
      </c>
      <c r="N768" s="48">
        <v>0</v>
      </c>
      <c r="O768" s="48">
        <v>0</v>
      </c>
      <c r="P768" s="48">
        <v>1700</v>
      </c>
      <c r="Q768" s="48">
        <v>0</v>
      </c>
      <c r="R768" s="48">
        <v>0</v>
      </c>
      <c r="S768" s="48">
        <v>1907013</v>
      </c>
      <c r="T768" s="48">
        <v>1</v>
      </c>
      <c r="U768" s="48">
        <v>1903013</v>
      </c>
      <c r="V768" s="48">
        <v>6</v>
      </c>
      <c r="W768" s="48">
        <v>1904008</v>
      </c>
      <c r="X768" s="48">
        <v>6</v>
      </c>
      <c r="Y768" s="48">
        <v>1904010</v>
      </c>
      <c r="Z768" s="48">
        <v>6</v>
      </c>
      <c r="AC768" s="48">
        <v>4</v>
      </c>
      <c r="AD768" s="48">
        <v>4</v>
      </c>
      <c r="AE768" s="48">
        <v>3</v>
      </c>
      <c r="AF768" s="48">
        <v>1102013</v>
      </c>
    </row>
    <row r="769" spans="1:32" ht="14.25">
      <c r="A769" s="48">
        <v>1100331</v>
      </c>
      <c r="D769" s="48" t="s">
        <v>3879</v>
      </c>
      <c r="E769" s="48" t="s">
        <v>3823</v>
      </c>
      <c r="F769" s="48" t="s">
        <v>4616</v>
      </c>
      <c r="G769" s="48">
        <v>1</v>
      </c>
      <c r="H769" s="48">
        <v>89</v>
      </c>
      <c r="I769" s="48">
        <v>10894</v>
      </c>
      <c r="J769" s="48">
        <v>4921</v>
      </c>
      <c r="K769" s="48">
        <v>27100</v>
      </c>
      <c r="L769" s="48">
        <v>0</v>
      </c>
      <c r="M769" s="48">
        <v>1.5</v>
      </c>
      <c r="N769" s="48">
        <v>0</v>
      </c>
      <c r="O769" s="48">
        <v>0</v>
      </c>
      <c r="P769" s="48">
        <v>1700</v>
      </c>
      <c r="Q769" s="48">
        <v>0</v>
      </c>
      <c r="R769" s="48">
        <v>0</v>
      </c>
      <c r="S769" s="48">
        <v>1906009</v>
      </c>
      <c r="T769" s="48">
        <v>1</v>
      </c>
      <c r="U769" s="48">
        <v>1901009</v>
      </c>
      <c r="V769" s="48">
        <v>6</v>
      </c>
      <c r="W769" s="48">
        <v>1902009</v>
      </c>
      <c r="X769" s="48">
        <v>6</v>
      </c>
      <c r="AB769" s="48" t="s">
        <v>4617</v>
      </c>
      <c r="AF769" s="48">
        <v>1101009</v>
      </c>
    </row>
    <row r="770" spans="1:32" ht="14.25">
      <c r="A770" s="48">
        <v>1100332</v>
      </c>
      <c r="D770" s="48" t="s">
        <v>3881</v>
      </c>
      <c r="E770" s="48" t="s">
        <v>3824</v>
      </c>
      <c r="F770" s="48" t="s">
        <v>4617</v>
      </c>
      <c r="G770" s="48">
        <v>2</v>
      </c>
      <c r="H770" s="48">
        <v>89</v>
      </c>
      <c r="I770" s="48">
        <v>7817</v>
      </c>
      <c r="J770" s="48">
        <v>3008</v>
      </c>
      <c r="K770" s="48">
        <v>33733</v>
      </c>
      <c r="L770" s="48">
        <v>0</v>
      </c>
      <c r="M770" s="48">
        <v>1.5</v>
      </c>
      <c r="N770" s="48">
        <v>0</v>
      </c>
      <c r="O770" s="48">
        <v>0</v>
      </c>
      <c r="P770" s="48">
        <v>1700</v>
      </c>
      <c r="Q770" s="48">
        <v>0</v>
      </c>
      <c r="R770" s="48">
        <v>0</v>
      </c>
      <c r="S770" s="48">
        <v>1907014</v>
      </c>
      <c r="T770" s="48">
        <v>1</v>
      </c>
      <c r="U770" s="48">
        <v>1903014</v>
      </c>
      <c r="V770" s="48">
        <v>6</v>
      </c>
      <c r="W770" s="48">
        <v>1904002</v>
      </c>
      <c r="X770" s="48">
        <v>6</v>
      </c>
      <c r="Y770" s="48">
        <v>1904006</v>
      </c>
      <c r="Z770" s="48">
        <v>6</v>
      </c>
      <c r="AC770" s="48">
        <v>4</v>
      </c>
      <c r="AD770" s="48">
        <v>4</v>
      </c>
      <c r="AE770" s="48">
        <v>1</v>
      </c>
      <c r="AF770" s="48">
        <v>1102014</v>
      </c>
    </row>
    <row r="771" spans="1:32" ht="14.25">
      <c r="A771" s="48">
        <v>1100411</v>
      </c>
      <c r="D771" s="48" t="s">
        <v>3879</v>
      </c>
      <c r="E771" s="48" t="s">
        <v>3832</v>
      </c>
      <c r="F771" s="48" t="s">
        <v>4618</v>
      </c>
      <c r="G771" s="48">
        <v>1</v>
      </c>
      <c r="H771" s="48">
        <v>90</v>
      </c>
      <c r="I771" s="48">
        <v>11696</v>
      </c>
      <c r="J771" s="48">
        <v>5223</v>
      </c>
      <c r="K771" s="48">
        <v>29492</v>
      </c>
      <c r="L771" s="48">
        <v>0</v>
      </c>
      <c r="M771" s="48">
        <v>1.5</v>
      </c>
      <c r="N771" s="48">
        <v>0</v>
      </c>
      <c r="O771" s="48">
        <v>0</v>
      </c>
      <c r="P771" s="48">
        <v>1900</v>
      </c>
      <c r="Q771" s="48">
        <v>0</v>
      </c>
      <c r="R771" s="48">
        <v>0</v>
      </c>
      <c r="S771" s="48">
        <v>1906015</v>
      </c>
      <c r="T771" s="48">
        <v>1</v>
      </c>
      <c r="U771" s="48">
        <v>1901015</v>
      </c>
      <c r="V771" s="48">
        <v>6</v>
      </c>
      <c r="W771" s="48">
        <v>1902015</v>
      </c>
      <c r="X771" s="48">
        <v>6</v>
      </c>
      <c r="AB771" s="48" t="s">
        <v>4619</v>
      </c>
      <c r="AF771" s="48">
        <v>1101015</v>
      </c>
    </row>
    <row r="772" spans="1:32" ht="14.25">
      <c r="A772" s="48">
        <v>1100412</v>
      </c>
      <c r="D772" s="48" t="s">
        <v>3881</v>
      </c>
      <c r="E772" s="48" t="s">
        <v>3833</v>
      </c>
      <c r="F772" s="48" t="s">
        <v>4619</v>
      </c>
      <c r="G772" s="48">
        <v>2</v>
      </c>
      <c r="H772" s="48">
        <v>90</v>
      </c>
      <c r="I772" s="48">
        <v>8598</v>
      </c>
      <c r="J772" s="48">
        <v>3285</v>
      </c>
      <c r="K772" s="48">
        <v>37952</v>
      </c>
      <c r="L772" s="48">
        <v>0</v>
      </c>
      <c r="M772" s="48">
        <v>1.5</v>
      </c>
      <c r="N772" s="48">
        <v>0</v>
      </c>
      <c r="O772" s="48">
        <v>0</v>
      </c>
      <c r="P772" s="48">
        <v>1900</v>
      </c>
      <c r="Q772" s="48">
        <v>0</v>
      </c>
      <c r="R772" s="48">
        <v>0</v>
      </c>
      <c r="S772" s="48">
        <v>1907021</v>
      </c>
      <c r="T772" s="48">
        <v>1</v>
      </c>
      <c r="U772" s="48">
        <v>1903021</v>
      </c>
      <c r="V772" s="48">
        <v>6</v>
      </c>
      <c r="W772" s="48">
        <v>1904008</v>
      </c>
      <c r="X772" s="48">
        <v>6</v>
      </c>
      <c r="Y772" s="48">
        <v>1904011</v>
      </c>
      <c r="Z772" s="48">
        <v>6</v>
      </c>
      <c r="AC772" s="48">
        <v>4</v>
      </c>
      <c r="AD772" s="48">
        <v>4</v>
      </c>
      <c r="AE772" s="48">
        <v>1</v>
      </c>
      <c r="AF772" s="48">
        <v>1102021</v>
      </c>
    </row>
    <row r="773" spans="1:32" ht="14.25">
      <c r="A773" s="48">
        <v>1100421</v>
      </c>
      <c r="D773" s="48" t="s">
        <v>3879</v>
      </c>
      <c r="E773" s="48" t="s">
        <v>3781</v>
      </c>
      <c r="F773" s="48" t="s">
        <v>4620</v>
      </c>
      <c r="G773" s="48">
        <v>1</v>
      </c>
      <c r="H773" s="48">
        <v>90</v>
      </c>
      <c r="I773" s="48">
        <v>11325</v>
      </c>
      <c r="J773" s="48">
        <v>5039</v>
      </c>
      <c r="K773" s="48">
        <v>27628</v>
      </c>
      <c r="L773" s="48">
        <v>0</v>
      </c>
      <c r="M773" s="48">
        <v>1.5</v>
      </c>
      <c r="N773" s="48">
        <v>0</v>
      </c>
      <c r="O773" s="48">
        <v>0</v>
      </c>
      <c r="P773" s="48">
        <v>1900</v>
      </c>
      <c r="Q773" s="48">
        <v>0</v>
      </c>
      <c r="R773" s="48">
        <v>0</v>
      </c>
      <c r="S773" s="48">
        <v>1906001</v>
      </c>
      <c r="T773" s="48">
        <v>1</v>
      </c>
      <c r="U773" s="48">
        <v>1901001</v>
      </c>
      <c r="V773" s="48">
        <v>6</v>
      </c>
      <c r="W773" s="48">
        <v>1902001</v>
      </c>
      <c r="X773" s="48">
        <v>6</v>
      </c>
      <c r="AB773" s="48" t="s">
        <v>4621</v>
      </c>
      <c r="AF773" s="48">
        <v>1101001</v>
      </c>
    </row>
    <row r="774" spans="1:32" ht="14.25">
      <c r="A774" s="48">
        <v>1100422</v>
      </c>
      <c r="D774" s="48" t="s">
        <v>3881</v>
      </c>
      <c r="E774" s="48" t="s">
        <v>623</v>
      </c>
      <c r="F774" s="48" t="s">
        <v>4621</v>
      </c>
      <c r="G774" s="48">
        <v>2</v>
      </c>
      <c r="H774" s="48">
        <v>90</v>
      </c>
      <c r="I774" s="48">
        <v>8026</v>
      </c>
      <c r="J774" s="48">
        <v>3079</v>
      </c>
      <c r="K774" s="48">
        <v>34224</v>
      </c>
      <c r="L774" s="48">
        <v>0</v>
      </c>
      <c r="M774" s="48">
        <v>1.5</v>
      </c>
      <c r="N774" s="48">
        <v>0</v>
      </c>
      <c r="O774" s="48">
        <v>0</v>
      </c>
      <c r="P774" s="48">
        <v>1900</v>
      </c>
      <c r="Q774" s="48">
        <v>0</v>
      </c>
      <c r="R774" s="48">
        <v>0</v>
      </c>
      <c r="S774" s="48">
        <v>1907009</v>
      </c>
      <c r="T774" s="48">
        <v>1</v>
      </c>
      <c r="U774" s="48">
        <v>1903009</v>
      </c>
      <c r="V774" s="48">
        <v>6</v>
      </c>
      <c r="W774" s="48">
        <v>1904010</v>
      </c>
      <c r="X774" s="48">
        <v>6</v>
      </c>
      <c r="Y774" s="48">
        <v>1904014</v>
      </c>
      <c r="Z774" s="48">
        <v>6</v>
      </c>
      <c r="AC774" s="48">
        <v>4</v>
      </c>
      <c r="AD774" s="48">
        <v>4</v>
      </c>
      <c r="AE774" s="48">
        <v>2</v>
      </c>
      <c r="AF774" s="48">
        <v>1102009</v>
      </c>
    </row>
    <row r="775" spans="1:32" ht="14.25">
      <c r="A775" s="48">
        <v>1100431</v>
      </c>
      <c r="D775" s="48" t="s">
        <v>3879</v>
      </c>
      <c r="E775" s="48" t="s">
        <v>3853</v>
      </c>
      <c r="F775" s="48" t="s">
        <v>4622</v>
      </c>
      <c r="G775" s="48">
        <v>1</v>
      </c>
      <c r="H775" s="48">
        <v>90</v>
      </c>
      <c r="I775" s="48">
        <v>11325</v>
      </c>
      <c r="J775" s="48">
        <v>5039</v>
      </c>
      <c r="K775" s="48">
        <v>27628</v>
      </c>
      <c r="L775" s="48">
        <v>0</v>
      </c>
      <c r="M775" s="48">
        <v>1.5</v>
      </c>
      <c r="N775" s="48">
        <v>0</v>
      </c>
      <c r="O775" s="48">
        <v>0</v>
      </c>
      <c r="P775" s="48">
        <v>1900</v>
      </c>
      <c r="Q775" s="48">
        <v>0</v>
      </c>
      <c r="R775" s="48">
        <v>0</v>
      </c>
      <c r="S775" s="48">
        <v>1906011</v>
      </c>
      <c r="T775" s="48">
        <v>1</v>
      </c>
      <c r="U775" s="48">
        <v>1901011</v>
      </c>
      <c r="V775" s="48">
        <v>6</v>
      </c>
      <c r="W775" s="48">
        <v>1902011</v>
      </c>
      <c r="X775" s="48">
        <v>6</v>
      </c>
      <c r="AB775" s="48" t="s">
        <v>4623</v>
      </c>
      <c r="AF775" s="48">
        <v>1101011</v>
      </c>
    </row>
    <row r="776" spans="1:32" ht="14.25">
      <c r="A776" s="48">
        <v>1100432</v>
      </c>
      <c r="D776" s="48" t="s">
        <v>3881</v>
      </c>
      <c r="E776" s="48" t="s">
        <v>596</v>
      </c>
      <c r="F776" s="48" t="s">
        <v>4623</v>
      </c>
      <c r="G776" s="48">
        <v>2</v>
      </c>
      <c r="H776" s="48">
        <v>90</v>
      </c>
      <c r="I776" s="48">
        <v>8091</v>
      </c>
      <c r="J776" s="48">
        <v>3092</v>
      </c>
      <c r="K776" s="48">
        <v>34831</v>
      </c>
      <c r="L776" s="48">
        <v>0</v>
      </c>
      <c r="M776" s="48">
        <v>1.5</v>
      </c>
      <c r="N776" s="48">
        <v>0</v>
      </c>
      <c r="O776" s="48">
        <v>0</v>
      </c>
      <c r="P776" s="48">
        <v>1900</v>
      </c>
      <c r="Q776" s="48">
        <v>0</v>
      </c>
      <c r="R776" s="48">
        <v>0</v>
      </c>
      <c r="S776" s="48">
        <v>1907017</v>
      </c>
      <c r="T776" s="48">
        <v>1</v>
      </c>
      <c r="U776" s="48">
        <v>1903017</v>
      </c>
      <c r="V776" s="48">
        <v>6</v>
      </c>
      <c r="W776" s="48">
        <v>1904008</v>
      </c>
      <c r="X776" s="48">
        <v>6</v>
      </c>
      <c r="Y776" s="48">
        <v>1904010</v>
      </c>
      <c r="Z776" s="48">
        <v>6</v>
      </c>
      <c r="AC776" s="48">
        <v>4</v>
      </c>
      <c r="AD776" s="48">
        <v>4</v>
      </c>
      <c r="AE776" s="48">
        <v>3</v>
      </c>
      <c r="AF776" s="48">
        <v>1102017</v>
      </c>
    </row>
    <row r="777" spans="1:32" ht="14.25">
      <c r="A777" s="48">
        <v>1100511</v>
      </c>
      <c r="D777" s="48" t="s">
        <v>3879</v>
      </c>
      <c r="E777" s="48" t="s">
        <v>3748</v>
      </c>
      <c r="F777" s="48" t="s">
        <v>4624</v>
      </c>
      <c r="G777" s="48">
        <v>1</v>
      </c>
      <c r="H777" s="48">
        <v>90</v>
      </c>
      <c r="I777" s="48">
        <v>11777</v>
      </c>
      <c r="J777" s="48">
        <v>5275</v>
      </c>
      <c r="K777" s="48">
        <v>29492</v>
      </c>
      <c r="L777" s="48">
        <v>0</v>
      </c>
      <c r="M777" s="48">
        <v>1.5</v>
      </c>
      <c r="N777" s="48">
        <v>0</v>
      </c>
      <c r="O777" s="48">
        <v>0</v>
      </c>
      <c r="P777" s="48">
        <v>1900</v>
      </c>
      <c r="Q777" s="48">
        <v>0</v>
      </c>
      <c r="R777" s="48">
        <v>0</v>
      </c>
      <c r="S777" s="48">
        <v>1906006</v>
      </c>
      <c r="T777" s="48">
        <v>1</v>
      </c>
      <c r="U777" s="48">
        <v>1901006</v>
      </c>
      <c r="V777" s="48">
        <v>6</v>
      </c>
      <c r="W777" s="48">
        <v>1902006</v>
      </c>
      <c r="X777" s="48">
        <v>6</v>
      </c>
      <c r="AB777" s="48" t="s">
        <v>4625</v>
      </c>
      <c r="AF777" s="48">
        <v>1101006</v>
      </c>
    </row>
    <row r="778" spans="1:32" ht="14.25">
      <c r="A778" s="48">
        <v>1100512</v>
      </c>
      <c r="D778" s="48" t="s">
        <v>3881</v>
      </c>
      <c r="E778" s="48" t="s">
        <v>826</v>
      </c>
      <c r="F778" s="48" t="s">
        <v>4625</v>
      </c>
      <c r="G778" s="48">
        <v>2</v>
      </c>
      <c r="H778" s="48">
        <v>90</v>
      </c>
      <c r="I778" s="48">
        <v>8614</v>
      </c>
      <c r="J778" s="48">
        <v>3324</v>
      </c>
      <c r="K778" s="48">
        <v>37952</v>
      </c>
      <c r="L778" s="48">
        <v>0</v>
      </c>
      <c r="M778" s="48">
        <v>1.5</v>
      </c>
      <c r="N778" s="48">
        <v>0</v>
      </c>
      <c r="O778" s="48">
        <v>0</v>
      </c>
      <c r="P778" s="48">
        <v>1900</v>
      </c>
      <c r="Q778" s="48">
        <v>0</v>
      </c>
      <c r="R778" s="48">
        <v>0</v>
      </c>
      <c r="S778" s="48">
        <v>1907007</v>
      </c>
      <c r="T778" s="48">
        <v>1</v>
      </c>
      <c r="U778" s="48">
        <v>1903007</v>
      </c>
      <c r="V778" s="48">
        <v>6</v>
      </c>
      <c r="W778" s="48">
        <v>1904002</v>
      </c>
      <c r="X778" s="48">
        <v>6</v>
      </c>
      <c r="Y778" s="48">
        <v>1904006</v>
      </c>
      <c r="Z778" s="48">
        <v>6</v>
      </c>
      <c r="AC778" s="48">
        <v>4</v>
      </c>
      <c r="AD778" s="48">
        <v>4</v>
      </c>
      <c r="AE778" s="48">
        <v>1</v>
      </c>
      <c r="AF778" s="48">
        <v>1102007</v>
      </c>
    </row>
    <row r="779" spans="1:32" ht="14.25">
      <c r="A779" s="48">
        <v>1100521</v>
      </c>
      <c r="D779" s="48" t="s">
        <v>3879</v>
      </c>
      <c r="E779" s="48" t="s">
        <v>3859</v>
      </c>
      <c r="F779" s="48" t="s">
        <v>4626</v>
      </c>
      <c r="G779" s="48">
        <v>1</v>
      </c>
      <c r="H779" s="48">
        <v>90</v>
      </c>
      <c r="I779" s="48">
        <v>11406</v>
      </c>
      <c r="J779" s="48">
        <v>5091</v>
      </c>
      <c r="K779" s="48">
        <v>27628</v>
      </c>
      <c r="L779" s="48">
        <v>0</v>
      </c>
      <c r="M779" s="48">
        <v>1.5</v>
      </c>
      <c r="N779" s="48">
        <v>0</v>
      </c>
      <c r="O779" s="48">
        <v>0</v>
      </c>
      <c r="P779" s="48">
        <v>1900</v>
      </c>
      <c r="Q779" s="48">
        <v>0</v>
      </c>
      <c r="R779" s="48">
        <v>0</v>
      </c>
      <c r="S779" s="48">
        <v>1906003</v>
      </c>
      <c r="T779" s="48">
        <v>1</v>
      </c>
      <c r="U779" s="48">
        <v>1901003</v>
      </c>
      <c r="V779" s="48">
        <v>6</v>
      </c>
      <c r="W779" s="48">
        <v>1902003</v>
      </c>
      <c r="X779" s="48">
        <v>6</v>
      </c>
      <c r="AB779" s="48" t="s">
        <v>4627</v>
      </c>
      <c r="AF779" s="48">
        <v>1101003</v>
      </c>
    </row>
    <row r="780" spans="1:32" ht="14.25">
      <c r="A780" s="48">
        <v>1100522</v>
      </c>
      <c r="D780" s="48" t="s">
        <v>3881</v>
      </c>
      <c r="E780" s="48" t="s">
        <v>3855</v>
      </c>
      <c r="F780" s="48" t="s">
        <v>4627</v>
      </c>
      <c r="G780" s="48">
        <v>2</v>
      </c>
      <c r="H780" s="48">
        <v>90</v>
      </c>
      <c r="I780" s="48">
        <v>8107</v>
      </c>
      <c r="J780" s="48">
        <v>3131</v>
      </c>
      <c r="K780" s="48">
        <v>34224</v>
      </c>
      <c r="L780" s="48">
        <v>0</v>
      </c>
      <c r="M780" s="48">
        <v>1.5</v>
      </c>
      <c r="N780" s="48">
        <v>0</v>
      </c>
      <c r="O780" s="48">
        <v>0</v>
      </c>
      <c r="P780" s="48">
        <v>1900</v>
      </c>
      <c r="Q780" s="48">
        <v>0</v>
      </c>
      <c r="R780" s="48">
        <v>0</v>
      </c>
      <c r="S780" s="48">
        <v>1907005</v>
      </c>
      <c r="T780" s="48">
        <v>1</v>
      </c>
      <c r="U780" s="48">
        <v>1903005</v>
      </c>
      <c r="V780" s="48">
        <v>6</v>
      </c>
      <c r="W780" s="48">
        <v>1904012</v>
      </c>
      <c r="X780" s="48">
        <v>6</v>
      </c>
      <c r="Y780" s="48">
        <v>1904014</v>
      </c>
      <c r="Z780" s="48">
        <v>6</v>
      </c>
      <c r="AC780" s="48">
        <v>4</v>
      </c>
      <c r="AD780" s="48">
        <v>4</v>
      </c>
      <c r="AE780" s="48">
        <v>3</v>
      </c>
      <c r="AF780" s="48">
        <v>1102005</v>
      </c>
    </row>
    <row r="781" spans="1:32" ht="14.25">
      <c r="A781" s="48">
        <v>1100531</v>
      </c>
      <c r="D781" s="48" t="s">
        <v>3879</v>
      </c>
      <c r="E781" s="48" t="s">
        <v>3839</v>
      </c>
      <c r="F781" s="48" t="s">
        <v>4628</v>
      </c>
      <c r="G781" s="48">
        <v>1</v>
      </c>
      <c r="H781" s="48">
        <v>90</v>
      </c>
      <c r="I781" s="48">
        <v>11406</v>
      </c>
      <c r="J781" s="48">
        <v>5091</v>
      </c>
      <c r="K781" s="48">
        <v>27628</v>
      </c>
      <c r="L781" s="48">
        <v>0</v>
      </c>
      <c r="M781" s="48">
        <v>1.5</v>
      </c>
      <c r="N781" s="48">
        <v>0</v>
      </c>
      <c r="O781" s="48">
        <v>0</v>
      </c>
      <c r="P781" s="48">
        <v>1900</v>
      </c>
      <c r="Q781" s="48">
        <v>0</v>
      </c>
      <c r="R781" s="48">
        <v>0</v>
      </c>
      <c r="S781" s="48">
        <v>1906012</v>
      </c>
      <c r="T781" s="48">
        <v>1</v>
      </c>
      <c r="U781" s="48">
        <v>1901012</v>
      </c>
      <c r="V781" s="48">
        <v>6</v>
      </c>
      <c r="W781" s="48">
        <v>1902012</v>
      </c>
      <c r="X781" s="48">
        <v>6</v>
      </c>
      <c r="AB781" s="48" t="s">
        <v>4629</v>
      </c>
      <c r="AF781" s="48">
        <v>1101012</v>
      </c>
    </row>
    <row r="782" spans="1:32" ht="14.25">
      <c r="A782" s="48">
        <v>1100532</v>
      </c>
      <c r="D782" s="48" t="s">
        <v>3881</v>
      </c>
      <c r="E782" s="48" t="s">
        <v>3840</v>
      </c>
      <c r="F782" s="48" t="s">
        <v>4629</v>
      </c>
      <c r="G782" s="48">
        <v>2</v>
      </c>
      <c r="H782" s="48">
        <v>90</v>
      </c>
      <c r="I782" s="48">
        <v>8107</v>
      </c>
      <c r="J782" s="48">
        <v>3131</v>
      </c>
      <c r="K782" s="48">
        <v>34831</v>
      </c>
      <c r="L782" s="48">
        <v>0</v>
      </c>
      <c r="M782" s="48">
        <v>1.5</v>
      </c>
      <c r="N782" s="48">
        <v>0</v>
      </c>
      <c r="O782" s="48">
        <v>0</v>
      </c>
      <c r="P782" s="48">
        <v>1900</v>
      </c>
      <c r="Q782" s="48">
        <v>0</v>
      </c>
      <c r="R782" s="48">
        <v>0</v>
      </c>
      <c r="S782" s="48">
        <v>1907018</v>
      </c>
      <c r="T782" s="48">
        <v>1</v>
      </c>
      <c r="U782" s="48">
        <v>1903018</v>
      </c>
      <c r="V782" s="48">
        <v>6</v>
      </c>
      <c r="W782" s="48">
        <v>1904012</v>
      </c>
      <c r="X782" s="48">
        <v>6</v>
      </c>
      <c r="Y782" s="48">
        <v>1904010</v>
      </c>
      <c r="Z782" s="48">
        <v>6</v>
      </c>
      <c r="AC782" s="48">
        <v>4</v>
      </c>
      <c r="AD782" s="48">
        <v>4</v>
      </c>
      <c r="AE782" s="48">
        <v>2</v>
      </c>
      <c r="AF782" s="48">
        <v>1102018</v>
      </c>
    </row>
    <row r="783" spans="1:32" ht="14.25">
      <c r="A783" s="48">
        <v>1100611</v>
      </c>
      <c r="D783" s="48" t="s">
        <v>3879</v>
      </c>
      <c r="E783" s="48" t="s">
        <v>3823</v>
      </c>
      <c r="F783" s="48" t="s">
        <v>4630</v>
      </c>
      <c r="G783" s="48">
        <v>1</v>
      </c>
      <c r="H783" s="48">
        <v>91</v>
      </c>
      <c r="I783" s="48">
        <v>12069</v>
      </c>
      <c r="J783" s="48">
        <v>5334</v>
      </c>
      <c r="K783" s="48">
        <v>29837</v>
      </c>
      <c r="L783" s="48">
        <v>0</v>
      </c>
      <c r="M783" s="48">
        <v>1.5</v>
      </c>
      <c r="N783" s="48">
        <v>0</v>
      </c>
      <c r="O783" s="48">
        <v>0</v>
      </c>
      <c r="P783" s="48">
        <v>1900</v>
      </c>
      <c r="Q783" s="48">
        <v>0</v>
      </c>
      <c r="R783" s="48">
        <v>0</v>
      </c>
      <c r="S783" s="48">
        <v>1906009</v>
      </c>
      <c r="T783" s="48">
        <v>1</v>
      </c>
      <c r="U783" s="48">
        <v>1901009</v>
      </c>
      <c r="V783" s="48">
        <v>6</v>
      </c>
      <c r="W783" s="48">
        <v>1902009</v>
      </c>
      <c r="X783" s="48">
        <v>6</v>
      </c>
      <c r="AB783" s="48" t="s">
        <v>4631</v>
      </c>
      <c r="AF783" s="48">
        <v>1101009</v>
      </c>
    </row>
    <row r="784" spans="1:32" ht="14.25">
      <c r="A784" s="48">
        <v>1100612</v>
      </c>
      <c r="D784" s="48" t="s">
        <v>3881</v>
      </c>
      <c r="E784" s="48" t="s">
        <v>3824</v>
      </c>
      <c r="F784" s="48" t="s">
        <v>4631</v>
      </c>
      <c r="G784" s="48">
        <v>2</v>
      </c>
      <c r="H784" s="48">
        <v>91</v>
      </c>
      <c r="I784" s="48">
        <v>8928</v>
      </c>
      <c r="J784" s="48">
        <v>3384</v>
      </c>
      <c r="K784" s="48">
        <v>38625</v>
      </c>
      <c r="L784" s="48">
        <v>0</v>
      </c>
      <c r="M784" s="48">
        <v>1.5</v>
      </c>
      <c r="N784" s="48">
        <v>0</v>
      </c>
      <c r="O784" s="48">
        <v>0</v>
      </c>
      <c r="P784" s="48">
        <v>1900</v>
      </c>
      <c r="Q784" s="48">
        <v>0</v>
      </c>
      <c r="R784" s="48">
        <v>0</v>
      </c>
      <c r="S784" s="48">
        <v>1907014</v>
      </c>
      <c r="T784" s="48">
        <v>1</v>
      </c>
      <c r="U784" s="48">
        <v>1903014</v>
      </c>
      <c r="V784" s="48">
        <v>6</v>
      </c>
      <c r="W784" s="48">
        <v>1904002</v>
      </c>
      <c r="X784" s="48">
        <v>6</v>
      </c>
      <c r="Y784" s="48">
        <v>1904006</v>
      </c>
      <c r="Z784" s="48">
        <v>6</v>
      </c>
      <c r="AC784" s="48">
        <v>4</v>
      </c>
      <c r="AD784" s="48">
        <v>4</v>
      </c>
      <c r="AE784" s="48">
        <v>1</v>
      </c>
      <c r="AF784" s="48">
        <v>1102014</v>
      </c>
    </row>
    <row r="785" spans="1:32" ht="14.25">
      <c r="A785" s="48">
        <v>1100621</v>
      </c>
      <c r="D785" s="48" t="s">
        <v>3879</v>
      </c>
      <c r="E785" s="48" t="s">
        <v>3801</v>
      </c>
      <c r="F785" s="48" t="s">
        <v>4632</v>
      </c>
      <c r="G785" s="48">
        <v>1</v>
      </c>
      <c r="H785" s="48">
        <v>91</v>
      </c>
      <c r="I785" s="48">
        <v>11690</v>
      </c>
      <c r="J785" s="48">
        <v>5146</v>
      </c>
      <c r="K785" s="48">
        <v>27932</v>
      </c>
      <c r="L785" s="48">
        <v>0</v>
      </c>
      <c r="M785" s="48">
        <v>1.5</v>
      </c>
      <c r="N785" s="48">
        <v>0</v>
      </c>
      <c r="O785" s="48">
        <v>0</v>
      </c>
      <c r="P785" s="48">
        <v>1900</v>
      </c>
      <c r="Q785" s="48">
        <v>0</v>
      </c>
      <c r="R785" s="48">
        <v>0</v>
      </c>
      <c r="S785" s="48">
        <v>1906008</v>
      </c>
      <c r="T785" s="48">
        <v>1</v>
      </c>
      <c r="U785" s="48">
        <v>1901008</v>
      </c>
      <c r="V785" s="48">
        <v>6</v>
      </c>
      <c r="W785" s="48">
        <v>1902008</v>
      </c>
      <c r="X785" s="48">
        <v>6</v>
      </c>
      <c r="AB785" s="48" t="s">
        <v>4633</v>
      </c>
      <c r="AF785" s="48">
        <v>1101008</v>
      </c>
    </row>
    <row r="786" spans="1:32" ht="14.25">
      <c r="A786" s="48">
        <v>1100622</v>
      </c>
      <c r="D786" s="48" t="s">
        <v>3881</v>
      </c>
      <c r="E786" s="48" t="s">
        <v>3841</v>
      </c>
      <c r="F786" s="48" t="s">
        <v>4633</v>
      </c>
      <c r="G786" s="48">
        <v>2</v>
      </c>
      <c r="H786" s="48">
        <v>91</v>
      </c>
      <c r="I786" s="48">
        <v>8410</v>
      </c>
      <c r="J786" s="48">
        <v>3186</v>
      </c>
      <c r="K786" s="48">
        <v>34815</v>
      </c>
      <c r="L786" s="48">
        <v>0</v>
      </c>
      <c r="M786" s="48">
        <v>1.5</v>
      </c>
      <c r="N786" s="48">
        <v>0</v>
      </c>
      <c r="O786" s="48">
        <v>0</v>
      </c>
      <c r="P786" s="48">
        <v>1900</v>
      </c>
      <c r="Q786" s="48">
        <v>0</v>
      </c>
      <c r="R786" s="48">
        <v>0</v>
      </c>
      <c r="S786" s="48">
        <v>1907013</v>
      </c>
      <c r="T786" s="48">
        <v>1</v>
      </c>
      <c r="U786" s="48">
        <v>1903013</v>
      </c>
      <c r="V786" s="48">
        <v>6</v>
      </c>
      <c r="W786" s="48">
        <v>1904008</v>
      </c>
      <c r="X786" s="48">
        <v>6</v>
      </c>
      <c r="Y786" s="48">
        <v>1904010</v>
      </c>
      <c r="Z786" s="48">
        <v>6</v>
      </c>
      <c r="AC786" s="48">
        <v>4</v>
      </c>
      <c r="AD786" s="48">
        <v>4</v>
      </c>
      <c r="AE786" s="48">
        <v>3</v>
      </c>
      <c r="AF786" s="48">
        <v>1102013</v>
      </c>
    </row>
    <row r="787" spans="1:32" ht="14.25">
      <c r="A787" s="48">
        <v>1100631</v>
      </c>
      <c r="D787" s="48" t="s">
        <v>3879</v>
      </c>
      <c r="E787" s="48" t="s">
        <v>3839</v>
      </c>
      <c r="F787" s="48" t="s">
        <v>4634</v>
      </c>
      <c r="G787" s="48">
        <v>1</v>
      </c>
      <c r="H787" s="48">
        <v>91</v>
      </c>
      <c r="I787" s="48">
        <v>11690</v>
      </c>
      <c r="J787" s="48">
        <v>5146</v>
      </c>
      <c r="K787" s="48">
        <v>27932</v>
      </c>
      <c r="L787" s="48">
        <v>0</v>
      </c>
      <c r="M787" s="48">
        <v>1.5</v>
      </c>
      <c r="N787" s="48">
        <v>0</v>
      </c>
      <c r="O787" s="48">
        <v>0</v>
      </c>
      <c r="P787" s="48">
        <v>1900</v>
      </c>
      <c r="Q787" s="48">
        <v>0</v>
      </c>
      <c r="R787" s="48">
        <v>0</v>
      </c>
      <c r="S787" s="48">
        <v>1906012</v>
      </c>
      <c r="T787" s="48">
        <v>1</v>
      </c>
      <c r="U787" s="48">
        <v>1901012</v>
      </c>
      <c r="V787" s="48">
        <v>6</v>
      </c>
      <c r="W787" s="48">
        <v>1902012</v>
      </c>
      <c r="X787" s="48">
        <v>6</v>
      </c>
      <c r="AB787" s="48" t="s">
        <v>4635</v>
      </c>
      <c r="AF787" s="48">
        <v>1101012</v>
      </c>
    </row>
    <row r="788" spans="1:32" ht="14.25">
      <c r="A788" s="48">
        <v>1100632</v>
      </c>
      <c r="D788" s="48" t="s">
        <v>3881</v>
      </c>
      <c r="E788" s="48" t="s">
        <v>3840</v>
      </c>
      <c r="F788" s="48" t="s">
        <v>4635</v>
      </c>
      <c r="G788" s="48">
        <v>2</v>
      </c>
      <c r="H788" s="48">
        <v>91</v>
      </c>
      <c r="I788" s="48">
        <v>8410</v>
      </c>
      <c r="J788" s="48">
        <v>3186</v>
      </c>
      <c r="K788" s="48">
        <v>35422</v>
      </c>
      <c r="L788" s="48">
        <v>0</v>
      </c>
      <c r="M788" s="48">
        <v>1.5</v>
      </c>
      <c r="N788" s="48">
        <v>0</v>
      </c>
      <c r="O788" s="48">
        <v>0</v>
      </c>
      <c r="P788" s="48">
        <v>1900</v>
      </c>
      <c r="Q788" s="48">
        <v>0</v>
      </c>
      <c r="R788" s="48">
        <v>0</v>
      </c>
      <c r="S788" s="48">
        <v>1907018</v>
      </c>
      <c r="T788" s="48">
        <v>1</v>
      </c>
      <c r="U788" s="48">
        <v>1903018</v>
      </c>
      <c r="V788" s="48">
        <v>6</v>
      </c>
      <c r="W788" s="48">
        <v>1904012</v>
      </c>
      <c r="X788" s="48">
        <v>6</v>
      </c>
      <c r="Y788" s="48">
        <v>1904010</v>
      </c>
      <c r="Z788" s="48">
        <v>6</v>
      </c>
      <c r="AC788" s="48">
        <v>4</v>
      </c>
      <c r="AD788" s="48">
        <v>4</v>
      </c>
      <c r="AE788" s="48">
        <v>2</v>
      </c>
      <c r="AF788" s="48">
        <v>1102018</v>
      </c>
    </row>
    <row r="789" spans="1:32" ht="14.25">
      <c r="A789" s="48">
        <v>1100711</v>
      </c>
      <c r="D789" s="48" t="s">
        <v>3879</v>
      </c>
      <c r="E789" s="48" t="s">
        <v>3851</v>
      </c>
      <c r="F789" s="48" t="s">
        <v>4636</v>
      </c>
      <c r="G789" s="48">
        <v>1</v>
      </c>
      <c r="H789" s="48">
        <v>91</v>
      </c>
      <c r="I789" s="48">
        <v>12124</v>
      </c>
      <c r="J789" s="48">
        <v>5357</v>
      </c>
      <c r="K789" s="48">
        <v>29837</v>
      </c>
      <c r="L789" s="48">
        <v>0</v>
      </c>
      <c r="M789" s="48">
        <v>1.5</v>
      </c>
      <c r="N789" s="48">
        <v>0</v>
      </c>
      <c r="O789" s="48">
        <v>0</v>
      </c>
      <c r="P789" s="48">
        <v>1900</v>
      </c>
      <c r="Q789" s="48">
        <v>0</v>
      </c>
      <c r="R789" s="48">
        <v>0</v>
      </c>
      <c r="S789" s="48">
        <v>1906007</v>
      </c>
      <c r="T789" s="48">
        <v>1</v>
      </c>
      <c r="U789" s="48">
        <v>1901007</v>
      </c>
      <c r="V789" s="48">
        <v>6</v>
      </c>
      <c r="W789" s="48">
        <v>1902007</v>
      </c>
      <c r="X789" s="48">
        <v>6</v>
      </c>
      <c r="AB789" s="48" t="s">
        <v>4637</v>
      </c>
      <c r="AF789" s="48">
        <v>1101007</v>
      </c>
    </row>
    <row r="790" spans="1:32" ht="14.25">
      <c r="A790" s="48">
        <v>1100712</v>
      </c>
      <c r="D790" s="48" t="s">
        <v>3881</v>
      </c>
      <c r="E790" s="48" t="s">
        <v>623</v>
      </c>
      <c r="F790" s="48" t="s">
        <v>4637</v>
      </c>
      <c r="G790" s="48">
        <v>2</v>
      </c>
      <c r="H790" s="48">
        <v>91</v>
      </c>
      <c r="I790" s="48">
        <v>8983</v>
      </c>
      <c r="J790" s="48">
        <v>3407</v>
      </c>
      <c r="K790" s="48">
        <v>38625</v>
      </c>
      <c r="L790" s="48">
        <v>0</v>
      </c>
      <c r="M790" s="48">
        <v>1.5</v>
      </c>
      <c r="N790" s="48">
        <v>0</v>
      </c>
      <c r="O790" s="48">
        <v>0</v>
      </c>
      <c r="P790" s="48">
        <v>1900</v>
      </c>
      <c r="Q790" s="48">
        <v>0</v>
      </c>
      <c r="R790" s="48">
        <v>0</v>
      </c>
      <c r="S790" s="48">
        <v>1907009</v>
      </c>
      <c r="T790" s="48">
        <v>1</v>
      </c>
      <c r="U790" s="48">
        <v>1903009</v>
      </c>
      <c r="V790" s="48">
        <v>6</v>
      </c>
      <c r="W790" s="48">
        <v>1904010</v>
      </c>
      <c r="X790" s="48">
        <v>6</v>
      </c>
      <c r="Y790" s="48">
        <v>1904014</v>
      </c>
      <c r="Z790" s="48">
        <v>6</v>
      </c>
      <c r="AC790" s="48">
        <v>4</v>
      </c>
      <c r="AD790" s="48">
        <v>4</v>
      </c>
      <c r="AE790" s="48">
        <v>2</v>
      </c>
      <c r="AF790" s="48">
        <v>1102009</v>
      </c>
    </row>
    <row r="791" spans="1:32" ht="14.25">
      <c r="A791" s="48">
        <v>1100721</v>
      </c>
      <c r="D791" s="48" t="s">
        <v>3879</v>
      </c>
      <c r="E791" s="48" t="s">
        <v>3851</v>
      </c>
      <c r="F791" s="48" t="s">
        <v>4638</v>
      </c>
      <c r="G791" s="48">
        <v>1</v>
      </c>
      <c r="H791" s="48">
        <v>91</v>
      </c>
      <c r="I791" s="48">
        <v>11745</v>
      </c>
      <c r="J791" s="48">
        <v>5169</v>
      </c>
      <c r="K791" s="48">
        <v>27932</v>
      </c>
      <c r="L791" s="48">
        <v>0</v>
      </c>
      <c r="M791" s="48">
        <v>1.5</v>
      </c>
      <c r="N791" s="48">
        <v>0</v>
      </c>
      <c r="O791" s="48">
        <v>0</v>
      </c>
      <c r="P791" s="48">
        <v>1900</v>
      </c>
      <c r="Q791" s="48">
        <v>0</v>
      </c>
      <c r="R791" s="48">
        <v>0</v>
      </c>
      <c r="S791" s="48">
        <v>1906007</v>
      </c>
      <c r="T791" s="48">
        <v>1</v>
      </c>
      <c r="U791" s="48">
        <v>1901007</v>
      </c>
      <c r="V791" s="48">
        <v>6</v>
      </c>
      <c r="W791" s="48">
        <v>1902007</v>
      </c>
      <c r="X791" s="48">
        <v>6</v>
      </c>
      <c r="AB791" s="48" t="s">
        <v>4639</v>
      </c>
      <c r="AF791" s="48">
        <v>1101007</v>
      </c>
    </row>
    <row r="792" spans="1:32" ht="14.25">
      <c r="A792" s="48">
        <v>1100722</v>
      </c>
      <c r="D792" s="48" t="s">
        <v>3881</v>
      </c>
      <c r="E792" s="48" t="s">
        <v>616</v>
      </c>
      <c r="F792" s="48" t="s">
        <v>4639</v>
      </c>
      <c r="G792" s="48">
        <v>2</v>
      </c>
      <c r="H792" s="48">
        <v>91</v>
      </c>
      <c r="I792" s="48">
        <v>8465</v>
      </c>
      <c r="J792" s="48">
        <v>3209</v>
      </c>
      <c r="K792" s="48">
        <v>34815</v>
      </c>
      <c r="L792" s="48">
        <v>0</v>
      </c>
      <c r="M792" s="48">
        <v>1.5</v>
      </c>
      <c r="N792" s="48">
        <v>0</v>
      </c>
      <c r="O792" s="48">
        <v>0</v>
      </c>
      <c r="P792" s="48">
        <v>1900</v>
      </c>
      <c r="Q792" s="48">
        <v>0</v>
      </c>
      <c r="R792" s="48">
        <v>0</v>
      </c>
      <c r="S792" s="48">
        <v>1907003</v>
      </c>
      <c r="T792" s="48">
        <v>1</v>
      </c>
      <c r="U792" s="48">
        <v>1903003</v>
      </c>
      <c r="V792" s="48">
        <v>6</v>
      </c>
      <c r="W792" s="48">
        <v>1904008</v>
      </c>
      <c r="X792" s="48">
        <v>6</v>
      </c>
      <c r="Y792" s="48">
        <v>1904010</v>
      </c>
      <c r="Z792" s="48">
        <v>6</v>
      </c>
      <c r="AC792" s="48">
        <v>4</v>
      </c>
      <c r="AD792" s="48">
        <v>4</v>
      </c>
      <c r="AE792" s="48">
        <v>2</v>
      </c>
      <c r="AF792" s="48">
        <v>1102003</v>
      </c>
    </row>
    <row r="793" spans="1:32" ht="14.25">
      <c r="A793" s="48">
        <v>1100731</v>
      </c>
      <c r="D793" s="48" t="s">
        <v>3879</v>
      </c>
      <c r="E793" s="48" t="s">
        <v>3853</v>
      </c>
      <c r="F793" s="48" t="s">
        <v>4640</v>
      </c>
      <c r="G793" s="48">
        <v>1</v>
      </c>
      <c r="H793" s="48">
        <v>91</v>
      </c>
      <c r="I793" s="48">
        <v>11745</v>
      </c>
      <c r="J793" s="48">
        <v>5169</v>
      </c>
      <c r="K793" s="48">
        <v>27932</v>
      </c>
      <c r="L793" s="48">
        <v>0</v>
      </c>
      <c r="M793" s="48">
        <v>1.5</v>
      </c>
      <c r="N793" s="48">
        <v>0</v>
      </c>
      <c r="O793" s="48">
        <v>0</v>
      </c>
      <c r="P793" s="48">
        <v>1900</v>
      </c>
      <c r="Q793" s="48">
        <v>0</v>
      </c>
      <c r="R793" s="48">
        <v>0</v>
      </c>
      <c r="S793" s="48">
        <v>1906011</v>
      </c>
      <c r="T793" s="48">
        <v>1</v>
      </c>
      <c r="U793" s="48">
        <v>1901011</v>
      </c>
      <c r="V793" s="48">
        <v>6</v>
      </c>
      <c r="W793" s="48">
        <v>1902011</v>
      </c>
      <c r="X793" s="48">
        <v>6</v>
      </c>
      <c r="AB793" s="48" t="s">
        <v>4641</v>
      </c>
      <c r="AF793" s="48">
        <v>1101011</v>
      </c>
    </row>
    <row r="794" spans="1:32" ht="14.25">
      <c r="A794" s="48">
        <v>1100732</v>
      </c>
      <c r="D794" s="48" t="s">
        <v>3881</v>
      </c>
      <c r="E794" s="48" t="s">
        <v>596</v>
      </c>
      <c r="F794" s="48" t="s">
        <v>4641</v>
      </c>
      <c r="G794" s="48">
        <v>2</v>
      </c>
      <c r="H794" s="48">
        <v>91</v>
      </c>
      <c r="I794" s="48">
        <v>8465</v>
      </c>
      <c r="J794" s="48">
        <v>3209</v>
      </c>
      <c r="K794" s="48">
        <v>35422</v>
      </c>
      <c r="L794" s="48">
        <v>0</v>
      </c>
      <c r="M794" s="48">
        <v>1.5</v>
      </c>
      <c r="N794" s="48">
        <v>0</v>
      </c>
      <c r="O794" s="48">
        <v>0</v>
      </c>
      <c r="P794" s="48">
        <v>1900</v>
      </c>
      <c r="Q794" s="48">
        <v>0</v>
      </c>
      <c r="R794" s="48">
        <v>0</v>
      </c>
      <c r="S794" s="48">
        <v>1907017</v>
      </c>
      <c r="T794" s="48">
        <v>1</v>
      </c>
      <c r="U794" s="48">
        <v>1903017</v>
      </c>
      <c r="V794" s="48">
        <v>6</v>
      </c>
      <c r="W794" s="48">
        <v>1904008</v>
      </c>
      <c r="X794" s="48">
        <v>6</v>
      </c>
      <c r="Y794" s="48">
        <v>1904010</v>
      </c>
      <c r="Z794" s="48">
        <v>6</v>
      </c>
      <c r="AC794" s="48">
        <v>4</v>
      </c>
      <c r="AD794" s="48">
        <v>4</v>
      </c>
      <c r="AE794" s="48">
        <v>3</v>
      </c>
      <c r="AF794" s="48">
        <v>1102017</v>
      </c>
    </row>
    <row r="795" spans="1:32" ht="14.25">
      <c r="A795" s="48">
        <v>1100811</v>
      </c>
      <c r="D795" s="48" t="s">
        <v>3879</v>
      </c>
      <c r="E795" s="48" t="s">
        <v>3851</v>
      </c>
      <c r="F795" s="48" t="s">
        <v>4642</v>
      </c>
      <c r="G795" s="48">
        <v>1</v>
      </c>
      <c r="H795" s="48">
        <v>92</v>
      </c>
      <c r="I795" s="48">
        <v>12241</v>
      </c>
      <c r="J795" s="48">
        <v>5412</v>
      </c>
      <c r="K795" s="48">
        <v>30183</v>
      </c>
      <c r="L795" s="48">
        <v>0</v>
      </c>
      <c r="M795" s="48">
        <v>1.5</v>
      </c>
      <c r="N795" s="48">
        <v>0</v>
      </c>
      <c r="O795" s="48">
        <v>0</v>
      </c>
      <c r="P795" s="48">
        <v>1900</v>
      </c>
      <c r="Q795" s="48">
        <v>0</v>
      </c>
      <c r="R795" s="48">
        <v>0</v>
      </c>
      <c r="S795" s="48">
        <v>1906007</v>
      </c>
      <c r="T795" s="48">
        <v>1</v>
      </c>
      <c r="U795" s="48">
        <v>1901007</v>
      </c>
      <c r="V795" s="48">
        <v>6</v>
      </c>
      <c r="W795" s="48">
        <v>1902007</v>
      </c>
      <c r="X795" s="48">
        <v>6</v>
      </c>
      <c r="AB795" s="48" t="s">
        <v>4643</v>
      </c>
      <c r="AF795" s="48">
        <v>1101007</v>
      </c>
    </row>
    <row r="796" spans="1:32" ht="14.25">
      <c r="A796" s="48">
        <v>1100812</v>
      </c>
      <c r="D796" s="48" t="s">
        <v>3881</v>
      </c>
      <c r="E796" s="48" t="s">
        <v>613</v>
      </c>
      <c r="F796" s="48" t="s">
        <v>4643</v>
      </c>
      <c r="G796" s="48">
        <v>2</v>
      </c>
      <c r="H796" s="48">
        <v>92</v>
      </c>
      <c r="I796" s="48">
        <v>9120</v>
      </c>
      <c r="J796" s="48">
        <v>3461</v>
      </c>
      <c r="K796" s="48">
        <v>39298</v>
      </c>
      <c r="L796" s="48">
        <v>0</v>
      </c>
      <c r="M796" s="48">
        <v>1.5</v>
      </c>
      <c r="N796" s="48">
        <v>0</v>
      </c>
      <c r="O796" s="48">
        <v>0</v>
      </c>
      <c r="P796" s="48">
        <v>1900</v>
      </c>
      <c r="Q796" s="48">
        <v>0</v>
      </c>
      <c r="R796" s="48">
        <v>0</v>
      </c>
      <c r="S796" s="48">
        <v>1907012</v>
      </c>
      <c r="T796" s="48">
        <v>1</v>
      </c>
      <c r="U796" s="48">
        <v>1903012</v>
      </c>
      <c r="V796" s="48">
        <v>6</v>
      </c>
      <c r="W796" s="48">
        <v>1904004</v>
      </c>
      <c r="X796" s="48">
        <v>6</v>
      </c>
      <c r="Y796" s="48">
        <v>1904005</v>
      </c>
      <c r="Z796" s="48">
        <v>6</v>
      </c>
      <c r="AC796" s="48">
        <v>4</v>
      </c>
      <c r="AD796" s="48">
        <v>4</v>
      </c>
      <c r="AE796" s="48">
        <v>1</v>
      </c>
      <c r="AF796" s="48">
        <v>1102012</v>
      </c>
    </row>
    <row r="797" spans="1:32" ht="14.25">
      <c r="A797" s="48">
        <v>1100821</v>
      </c>
      <c r="D797" s="48" t="s">
        <v>3879</v>
      </c>
      <c r="E797" s="48" t="s">
        <v>1043</v>
      </c>
      <c r="F797" s="48" t="s">
        <v>4644</v>
      </c>
      <c r="G797" s="48">
        <v>1</v>
      </c>
      <c r="H797" s="48">
        <v>92</v>
      </c>
      <c r="I797" s="48">
        <v>11853</v>
      </c>
      <c r="J797" s="48">
        <v>5219</v>
      </c>
      <c r="K797" s="48">
        <v>28235</v>
      </c>
      <c r="L797" s="48">
        <v>0</v>
      </c>
      <c r="M797" s="48">
        <v>1.5</v>
      </c>
      <c r="N797" s="48">
        <v>0</v>
      </c>
      <c r="O797" s="48">
        <v>0</v>
      </c>
      <c r="P797" s="48">
        <v>1900</v>
      </c>
      <c r="Q797" s="48">
        <v>0</v>
      </c>
      <c r="R797" s="48">
        <v>0</v>
      </c>
      <c r="S797" s="48">
        <v>1906005</v>
      </c>
      <c r="T797" s="48">
        <v>1</v>
      </c>
      <c r="U797" s="48">
        <v>1901005</v>
      </c>
      <c r="V797" s="48">
        <v>6</v>
      </c>
      <c r="W797" s="48">
        <v>1902005</v>
      </c>
      <c r="X797" s="48">
        <v>6</v>
      </c>
      <c r="AB797" s="48" t="s">
        <v>4645</v>
      </c>
      <c r="AF797" s="48">
        <v>1101005</v>
      </c>
    </row>
    <row r="798" spans="1:32" ht="14.25">
      <c r="A798" s="48">
        <v>1100822</v>
      </c>
      <c r="D798" s="48" t="s">
        <v>3881</v>
      </c>
      <c r="E798" s="48" t="s">
        <v>612</v>
      </c>
      <c r="F798" s="48" t="s">
        <v>4645</v>
      </c>
      <c r="G798" s="48">
        <v>2</v>
      </c>
      <c r="H798" s="48">
        <v>92</v>
      </c>
      <c r="I798" s="48">
        <v>8591</v>
      </c>
      <c r="J798" s="48">
        <v>3259</v>
      </c>
      <c r="K798" s="48">
        <v>35406</v>
      </c>
      <c r="L798" s="48">
        <v>0</v>
      </c>
      <c r="M798" s="48">
        <v>1.5</v>
      </c>
      <c r="N798" s="48">
        <v>0</v>
      </c>
      <c r="O798" s="48">
        <v>0</v>
      </c>
      <c r="P798" s="48">
        <v>1900</v>
      </c>
      <c r="Q798" s="48">
        <v>0</v>
      </c>
      <c r="R798" s="48">
        <v>0</v>
      </c>
      <c r="S798" s="48">
        <v>1907011</v>
      </c>
      <c r="T798" s="48">
        <v>1</v>
      </c>
      <c r="U798" s="48">
        <v>1903011</v>
      </c>
      <c r="V798" s="48">
        <v>6</v>
      </c>
      <c r="W798" s="48">
        <v>1904016</v>
      </c>
      <c r="X798" s="48">
        <v>6</v>
      </c>
      <c r="Y798" s="48">
        <v>1904012</v>
      </c>
      <c r="Z798" s="48">
        <v>6</v>
      </c>
      <c r="AC798" s="48">
        <v>4</v>
      </c>
      <c r="AD798" s="48">
        <v>4</v>
      </c>
      <c r="AE798" s="48">
        <v>2</v>
      </c>
      <c r="AF798" s="48">
        <v>1102011</v>
      </c>
    </row>
    <row r="799" spans="1:32" ht="14.25">
      <c r="A799" s="48">
        <v>1100831</v>
      </c>
      <c r="D799" s="48" t="s">
        <v>3879</v>
      </c>
      <c r="E799" s="48" t="s">
        <v>1044</v>
      </c>
      <c r="F799" s="48" t="s">
        <v>4646</v>
      </c>
      <c r="G799" s="48">
        <v>1</v>
      </c>
      <c r="H799" s="48">
        <v>92</v>
      </c>
      <c r="I799" s="48">
        <v>11853</v>
      </c>
      <c r="J799" s="48">
        <v>5219</v>
      </c>
      <c r="K799" s="48">
        <v>28235</v>
      </c>
      <c r="L799" s="48">
        <v>0</v>
      </c>
      <c r="M799" s="48">
        <v>1.5</v>
      </c>
      <c r="N799" s="48">
        <v>0</v>
      </c>
      <c r="O799" s="48">
        <v>0</v>
      </c>
      <c r="P799" s="48">
        <v>1900</v>
      </c>
      <c r="Q799" s="48">
        <v>0</v>
      </c>
      <c r="R799" s="48">
        <v>0</v>
      </c>
      <c r="S799" s="48">
        <v>1906010</v>
      </c>
      <c r="T799" s="48">
        <v>1</v>
      </c>
      <c r="U799" s="48">
        <v>1901010</v>
      </c>
      <c r="V799" s="48">
        <v>6</v>
      </c>
      <c r="W799" s="48">
        <v>1902010</v>
      </c>
      <c r="X799" s="48">
        <v>6</v>
      </c>
      <c r="AB799" s="48" t="s">
        <v>4647</v>
      </c>
      <c r="AF799" s="48">
        <v>1101010</v>
      </c>
    </row>
    <row r="800" spans="1:32" ht="14.25">
      <c r="A800" s="48">
        <v>1100832</v>
      </c>
      <c r="D800" s="48" t="s">
        <v>3881</v>
      </c>
      <c r="E800" s="48" t="s">
        <v>618</v>
      </c>
      <c r="F800" s="48" t="s">
        <v>4647</v>
      </c>
      <c r="G800" s="48">
        <v>2</v>
      </c>
      <c r="H800" s="48">
        <v>92</v>
      </c>
      <c r="I800" s="48">
        <v>8591</v>
      </c>
      <c r="J800" s="48">
        <v>3259</v>
      </c>
      <c r="K800" s="48">
        <v>36013</v>
      </c>
      <c r="L800" s="48">
        <v>0</v>
      </c>
      <c r="M800" s="48">
        <v>1.5</v>
      </c>
      <c r="N800" s="48">
        <v>0</v>
      </c>
      <c r="O800" s="48">
        <v>0</v>
      </c>
      <c r="P800" s="48">
        <v>1900</v>
      </c>
      <c r="Q800" s="48">
        <v>0</v>
      </c>
      <c r="R800" s="48">
        <v>0</v>
      </c>
      <c r="S800" s="48">
        <v>1907016</v>
      </c>
      <c r="T800" s="48">
        <v>1</v>
      </c>
      <c r="U800" s="48">
        <v>1903016</v>
      </c>
      <c r="V800" s="48">
        <v>6</v>
      </c>
      <c r="W800" s="48">
        <v>1904014</v>
      </c>
      <c r="X800" s="48">
        <v>6</v>
      </c>
      <c r="Y800" s="48">
        <v>1904016</v>
      </c>
      <c r="Z800" s="48">
        <v>6</v>
      </c>
      <c r="AC800" s="48">
        <v>4</v>
      </c>
      <c r="AD800" s="48">
        <v>4</v>
      </c>
      <c r="AE800" s="48">
        <v>3</v>
      </c>
      <c r="AF800" s="48">
        <v>1102016</v>
      </c>
    </row>
    <row r="801" spans="1:32" ht="14.25">
      <c r="A801" s="48">
        <v>1100911</v>
      </c>
      <c r="D801" s="48" t="s">
        <v>3879</v>
      </c>
      <c r="E801" s="48" t="s">
        <v>3839</v>
      </c>
      <c r="F801" s="48" t="s">
        <v>4648</v>
      </c>
      <c r="G801" s="48">
        <v>1</v>
      </c>
      <c r="H801" s="48">
        <v>92</v>
      </c>
      <c r="I801" s="48">
        <v>12280</v>
      </c>
      <c r="J801" s="48">
        <v>5428</v>
      </c>
      <c r="K801" s="48">
        <v>30183</v>
      </c>
      <c r="L801" s="48">
        <v>0</v>
      </c>
      <c r="M801" s="48">
        <v>1.5</v>
      </c>
      <c r="N801" s="48">
        <v>0</v>
      </c>
      <c r="O801" s="48">
        <v>0</v>
      </c>
      <c r="P801" s="48">
        <v>1900</v>
      </c>
      <c r="Q801" s="48">
        <v>0</v>
      </c>
      <c r="R801" s="48">
        <v>0</v>
      </c>
      <c r="S801" s="48">
        <v>1906012</v>
      </c>
      <c r="T801" s="48">
        <v>1</v>
      </c>
      <c r="U801" s="48">
        <v>1901012</v>
      </c>
      <c r="V801" s="48">
        <v>6</v>
      </c>
      <c r="W801" s="48">
        <v>1902012</v>
      </c>
      <c r="X801" s="48">
        <v>6</v>
      </c>
      <c r="AB801" s="48" t="s">
        <v>4649</v>
      </c>
      <c r="AF801" s="48">
        <v>1101012</v>
      </c>
    </row>
    <row r="802" spans="1:32" ht="14.25">
      <c r="A802" s="48">
        <v>1100912</v>
      </c>
      <c r="D802" s="48" t="s">
        <v>3881</v>
      </c>
      <c r="E802" s="48" t="s">
        <v>3840</v>
      </c>
      <c r="F802" s="48" t="s">
        <v>4649</v>
      </c>
      <c r="G802" s="48">
        <v>2</v>
      </c>
      <c r="H802" s="48">
        <v>92</v>
      </c>
      <c r="I802" s="48">
        <v>9159</v>
      </c>
      <c r="J802" s="48">
        <v>3477</v>
      </c>
      <c r="K802" s="48">
        <v>39298</v>
      </c>
      <c r="L802" s="48">
        <v>0</v>
      </c>
      <c r="M802" s="48">
        <v>1.5</v>
      </c>
      <c r="N802" s="48">
        <v>0</v>
      </c>
      <c r="O802" s="48">
        <v>0</v>
      </c>
      <c r="P802" s="48">
        <v>1900</v>
      </c>
      <c r="Q802" s="48">
        <v>0</v>
      </c>
      <c r="R802" s="48">
        <v>0</v>
      </c>
      <c r="S802" s="48">
        <v>1907018</v>
      </c>
      <c r="T802" s="48">
        <v>1</v>
      </c>
      <c r="U802" s="48">
        <v>1903018</v>
      </c>
      <c r="V802" s="48">
        <v>6</v>
      </c>
      <c r="W802" s="48">
        <v>1904012</v>
      </c>
      <c r="X802" s="48">
        <v>6</v>
      </c>
      <c r="Y802" s="48">
        <v>1904010</v>
      </c>
      <c r="Z802" s="48">
        <v>6</v>
      </c>
      <c r="AC802" s="48">
        <v>4</v>
      </c>
      <c r="AD802" s="48">
        <v>4</v>
      </c>
      <c r="AE802" s="48">
        <v>2</v>
      </c>
      <c r="AF802" s="48">
        <v>1102018</v>
      </c>
    </row>
    <row r="803" spans="1:32" ht="14.25">
      <c r="A803" s="48">
        <v>1100921</v>
      </c>
      <c r="D803" s="48" t="s">
        <v>3879</v>
      </c>
      <c r="E803" s="48" t="s">
        <v>3801</v>
      </c>
      <c r="F803" s="48" t="s">
        <v>4650</v>
      </c>
      <c r="G803" s="48">
        <v>1</v>
      </c>
      <c r="H803" s="48">
        <v>92</v>
      </c>
      <c r="I803" s="48">
        <v>11892</v>
      </c>
      <c r="J803" s="48">
        <v>5235</v>
      </c>
      <c r="K803" s="48">
        <v>28235</v>
      </c>
      <c r="L803" s="48">
        <v>0</v>
      </c>
      <c r="M803" s="48">
        <v>1.5</v>
      </c>
      <c r="N803" s="48">
        <v>0</v>
      </c>
      <c r="O803" s="48">
        <v>0</v>
      </c>
      <c r="P803" s="48">
        <v>1900</v>
      </c>
      <c r="Q803" s="48">
        <v>0</v>
      </c>
      <c r="R803" s="48">
        <v>0</v>
      </c>
      <c r="S803" s="48">
        <v>1906008</v>
      </c>
      <c r="T803" s="48">
        <v>1</v>
      </c>
      <c r="U803" s="48">
        <v>1901008</v>
      </c>
      <c r="V803" s="48">
        <v>6</v>
      </c>
      <c r="W803" s="48">
        <v>1902008</v>
      </c>
      <c r="X803" s="48">
        <v>6</v>
      </c>
      <c r="AB803" s="48" t="s">
        <v>4651</v>
      </c>
      <c r="AF803" s="48">
        <v>1101008</v>
      </c>
    </row>
    <row r="804" spans="1:32" ht="14.25">
      <c r="A804" s="48">
        <v>1100922</v>
      </c>
      <c r="D804" s="48" t="s">
        <v>3881</v>
      </c>
      <c r="E804" s="48" t="s">
        <v>3841</v>
      </c>
      <c r="F804" s="48" t="s">
        <v>4651</v>
      </c>
      <c r="G804" s="48">
        <v>2</v>
      </c>
      <c r="H804" s="48">
        <v>92</v>
      </c>
      <c r="I804" s="48">
        <v>8630</v>
      </c>
      <c r="J804" s="48">
        <v>3275</v>
      </c>
      <c r="K804" s="48">
        <v>35406</v>
      </c>
      <c r="L804" s="48">
        <v>0</v>
      </c>
      <c r="M804" s="48">
        <v>1.5</v>
      </c>
      <c r="N804" s="48">
        <v>0</v>
      </c>
      <c r="O804" s="48">
        <v>0</v>
      </c>
      <c r="P804" s="48">
        <v>1900</v>
      </c>
      <c r="Q804" s="48">
        <v>0</v>
      </c>
      <c r="R804" s="48">
        <v>0</v>
      </c>
      <c r="S804" s="48">
        <v>1907013</v>
      </c>
      <c r="T804" s="48">
        <v>1</v>
      </c>
      <c r="U804" s="48">
        <v>1903013</v>
      </c>
      <c r="V804" s="48">
        <v>6</v>
      </c>
      <c r="W804" s="48">
        <v>1904008</v>
      </c>
      <c r="X804" s="48">
        <v>6</v>
      </c>
      <c r="Y804" s="48">
        <v>1904010</v>
      </c>
      <c r="Z804" s="48">
        <v>6</v>
      </c>
      <c r="AC804" s="48">
        <v>4</v>
      </c>
      <c r="AD804" s="48">
        <v>4</v>
      </c>
      <c r="AE804" s="48">
        <v>3</v>
      </c>
      <c r="AF804" s="48">
        <v>1102013</v>
      </c>
    </row>
    <row r="805" spans="1:32" ht="14.25">
      <c r="A805" s="48">
        <v>1100931</v>
      </c>
      <c r="D805" s="48" t="s">
        <v>3879</v>
      </c>
      <c r="E805" s="48" t="s">
        <v>3823</v>
      </c>
      <c r="F805" s="48" t="s">
        <v>4652</v>
      </c>
      <c r="G805" s="48">
        <v>1</v>
      </c>
      <c r="H805" s="48">
        <v>92</v>
      </c>
      <c r="I805" s="48">
        <v>11892</v>
      </c>
      <c r="J805" s="48">
        <v>5235</v>
      </c>
      <c r="K805" s="48">
        <v>28235</v>
      </c>
      <c r="L805" s="48">
        <v>0</v>
      </c>
      <c r="M805" s="48">
        <v>1.5</v>
      </c>
      <c r="N805" s="48">
        <v>0</v>
      </c>
      <c r="O805" s="48">
        <v>0</v>
      </c>
      <c r="P805" s="48">
        <v>1900</v>
      </c>
      <c r="Q805" s="48">
        <v>0</v>
      </c>
      <c r="R805" s="48">
        <v>0</v>
      </c>
      <c r="S805" s="48">
        <v>1906009</v>
      </c>
      <c r="T805" s="48">
        <v>1</v>
      </c>
      <c r="U805" s="48">
        <v>1901009</v>
      </c>
      <c r="V805" s="48">
        <v>6</v>
      </c>
      <c r="W805" s="48">
        <v>1902009</v>
      </c>
      <c r="X805" s="48">
        <v>6</v>
      </c>
      <c r="AB805" s="48" t="s">
        <v>4653</v>
      </c>
      <c r="AF805" s="48">
        <v>1101009</v>
      </c>
    </row>
    <row r="806" spans="1:32" ht="14.25">
      <c r="A806" s="48">
        <v>1100932</v>
      </c>
      <c r="D806" s="48" t="s">
        <v>3881</v>
      </c>
      <c r="E806" s="48" t="s">
        <v>3824</v>
      </c>
      <c r="F806" s="48" t="s">
        <v>4653</v>
      </c>
      <c r="G806" s="48">
        <v>2</v>
      </c>
      <c r="H806" s="48">
        <v>92</v>
      </c>
      <c r="I806" s="48">
        <v>8630</v>
      </c>
      <c r="J806" s="48">
        <v>3275</v>
      </c>
      <c r="K806" s="48">
        <v>36013</v>
      </c>
      <c r="L806" s="48">
        <v>0</v>
      </c>
      <c r="M806" s="48">
        <v>1.5</v>
      </c>
      <c r="N806" s="48">
        <v>0</v>
      </c>
      <c r="O806" s="48">
        <v>0</v>
      </c>
      <c r="P806" s="48">
        <v>1900</v>
      </c>
      <c r="Q806" s="48">
        <v>0</v>
      </c>
      <c r="R806" s="48">
        <v>0</v>
      </c>
      <c r="S806" s="48">
        <v>1907014</v>
      </c>
      <c r="T806" s="48">
        <v>1</v>
      </c>
      <c r="U806" s="48">
        <v>1903014</v>
      </c>
      <c r="V806" s="48">
        <v>6</v>
      </c>
      <c r="W806" s="48">
        <v>1904002</v>
      </c>
      <c r="X806" s="48">
        <v>6</v>
      </c>
      <c r="Y806" s="48">
        <v>1904006</v>
      </c>
      <c r="Z806" s="48">
        <v>6</v>
      </c>
      <c r="AC806" s="48">
        <v>4</v>
      </c>
      <c r="AD806" s="48">
        <v>4</v>
      </c>
      <c r="AE806" s="48">
        <v>1</v>
      </c>
      <c r="AF806" s="48">
        <v>1102014</v>
      </c>
    </row>
    <row r="807" spans="1:32" ht="14.25">
      <c r="A807" s="48">
        <v>1101011</v>
      </c>
      <c r="D807" s="48" t="s">
        <v>3879</v>
      </c>
      <c r="E807" s="48" t="s">
        <v>3781</v>
      </c>
      <c r="F807" s="48" t="s">
        <v>4654</v>
      </c>
      <c r="G807" s="48">
        <v>1</v>
      </c>
      <c r="H807" s="48">
        <v>93</v>
      </c>
      <c r="I807" s="48">
        <v>12386</v>
      </c>
      <c r="J807" s="48">
        <v>5475</v>
      </c>
      <c r="K807" s="48">
        <v>30528</v>
      </c>
      <c r="L807" s="48">
        <v>0</v>
      </c>
      <c r="M807" s="48">
        <v>1.5</v>
      </c>
      <c r="N807" s="48">
        <v>0</v>
      </c>
      <c r="O807" s="48">
        <v>0</v>
      </c>
      <c r="P807" s="48">
        <v>1900</v>
      </c>
      <c r="Q807" s="48">
        <v>0</v>
      </c>
      <c r="R807" s="48">
        <v>0</v>
      </c>
      <c r="S807" s="48">
        <v>1906001</v>
      </c>
      <c r="T807" s="48">
        <v>1</v>
      </c>
      <c r="U807" s="48">
        <v>1901001</v>
      </c>
      <c r="V807" s="48">
        <v>6</v>
      </c>
      <c r="W807" s="48">
        <v>1902001</v>
      </c>
      <c r="X807" s="48">
        <v>6</v>
      </c>
      <c r="AB807" s="48" t="s">
        <v>4655</v>
      </c>
      <c r="AF807" s="48">
        <v>1101001</v>
      </c>
    </row>
    <row r="808" spans="1:32" ht="14.25">
      <c r="A808" s="48">
        <v>1101012</v>
      </c>
      <c r="D808" s="48" t="s">
        <v>3881</v>
      </c>
      <c r="E808" s="48" t="s">
        <v>597</v>
      </c>
      <c r="F808" s="48" t="s">
        <v>4655</v>
      </c>
      <c r="G808" s="48">
        <v>2</v>
      </c>
      <c r="H808" s="48">
        <v>93</v>
      </c>
      <c r="I808" s="48">
        <v>9286</v>
      </c>
      <c r="J808" s="48">
        <v>3524</v>
      </c>
      <c r="K808" s="48">
        <v>39970</v>
      </c>
      <c r="L808" s="48">
        <v>0</v>
      </c>
      <c r="M808" s="48">
        <v>1.5</v>
      </c>
      <c r="N808" s="48">
        <v>0</v>
      </c>
      <c r="O808" s="48">
        <v>0</v>
      </c>
      <c r="P808" s="48">
        <v>1900</v>
      </c>
      <c r="Q808" s="48">
        <v>0</v>
      </c>
      <c r="R808" s="48">
        <v>0</v>
      </c>
      <c r="S808" s="48">
        <v>1907002</v>
      </c>
      <c r="T808" s="48">
        <v>1</v>
      </c>
      <c r="U808" s="48">
        <v>1903002</v>
      </c>
      <c r="V808" s="48">
        <v>6</v>
      </c>
      <c r="W808" s="48">
        <v>1904004</v>
      </c>
      <c r="X808" s="48">
        <v>6</v>
      </c>
      <c r="Y808" s="48">
        <v>1904005</v>
      </c>
      <c r="Z808" s="48">
        <v>6</v>
      </c>
      <c r="AC808" s="48">
        <v>4</v>
      </c>
      <c r="AD808" s="48">
        <v>4</v>
      </c>
      <c r="AE808" s="48">
        <v>1</v>
      </c>
      <c r="AF808" s="48">
        <v>1102002</v>
      </c>
    </row>
    <row r="809" spans="1:32" ht="14.25">
      <c r="A809" s="48">
        <v>1101021</v>
      </c>
      <c r="D809" s="48" t="s">
        <v>3879</v>
      </c>
      <c r="E809" s="48" t="s">
        <v>3859</v>
      </c>
      <c r="F809" s="48" t="s">
        <v>4656</v>
      </c>
      <c r="G809" s="48">
        <v>1</v>
      </c>
      <c r="H809" s="48">
        <v>93</v>
      </c>
      <c r="I809" s="48">
        <v>11990</v>
      </c>
      <c r="J809" s="48">
        <v>5277</v>
      </c>
      <c r="K809" s="48">
        <v>28539</v>
      </c>
      <c r="L809" s="48">
        <v>0</v>
      </c>
      <c r="M809" s="48">
        <v>1.5</v>
      </c>
      <c r="N809" s="48">
        <v>0</v>
      </c>
      <c r="O809" s="48">
        <v>0</v>
      </c>
      <c r="P809" s="48">
        <v>1900</v>
      </c>
      <c r="Q809" s="48">
        <v>0</v>
      </c>
      <c r="R809" s="48">
        <v>0</v>
      </c>
      <c r="S809" s="48">
        <v>1906003</v>
      </c>
      <c r="T809" s="48">
        <v>1</v>
      </c>
      <c r="U809" s="48">
        <v>1901003</v>
      </c>
      <c r="V809" s="48">
        <v>6</v>
      </c>
      <c r="W809" s="48">
        <v>1902003</v>
      </c>
      <c r="X809" s="48">
        <v>6</v>
      </c>
      <c r="AB809" s="48" t="s">
        <v>4657</v>
      </c>
      <c r="AF809" s="48">
        <v>1101003</v>
      </c>
    </row>
    <row r="810" spans="1:32" ht="14.25">
      <c r="A810" s="48">
        <v>1101022</v>
      </c>
      <c r="D810" s="48" t="s">
        <v>3881</v>
      </c>
      <c r="E810" s="48" t="s">
        <v>3855</v>
      </c>
      <c r="F810" s="48" t="s">
        <v>4657</v>
      </c>
      <c r="G810" s="48">
        <v>2</v>
      </c>
      <c r="H810" s="48">
        <v>93</v>
      </c>
      <c r="I810" s="48">
        <v>8746</v>
      </c>
      <c r="J810" s="48">
        <v>3317</v>
      </c>
      <c r="K810" s="48">
        <v>35998</v>
      </c>
      <c r="L810" s="48">
        <v>0</v>
      </c>
      <c r="M810" s="48">
        <v>1.5</v>
      </c>
      <c r="N810" s="48">
        <v>0</v>
      </c>
      <c r="O810" s="48">
        <v>0</v>
      </c>
      <c r="P810" s="48">
        <v>1900</v>
      </c>
      <c r="Q810" s="48">
        <v>0</v>
      </c>
      <c r="R810" s="48">
        <v>0</v>
      </c>
      <c r="S810" s="48">
        <v>1907005</v>
      </c>
      <c r="T810" s="48">
        <v>1</v>
      </c>
      <c r="U810" s="48">
        <v>1903005</v>
      </c>
      <c r="V810" s="48">
        <v>6</v>
      </c>
      <c r="W810" s="48">
        <v>1904012</v>
      </c>
      <c r="X810" s="48">
        <v>6</v>
      </c>
      <c r="Y810" s="48">
        <v>1904014</v>
      </c>
      <c r="Z810" s="48">
        <v>6</v>
      </c>
      <c r="AC810" s="48">
        <v>4</v>
      </c>
      <c r="AD810" s="48">
        <v>4</v>
      </c>
      <c r="AE810" s="48">
        <v>3</v>
      </c>
      <c r="AF810" s="48">
        <v>1102005</v>
      </c>
    </row>
    <row r="811" spans="1:32" ht="14.25">
      <c r="A811" s="48">
        <v>1101031</v>
      </c>
      <c r="D811" s="48" t="s">
        <v>3879</v>
      </c>
      <c r="E811" s="48" t="s">
        <v>3849</v>
      </c>
      <c r="F811" s="48" t="s">
        <v>4658</v>
      </c>
      <c r="G811" s="48">
        <v>1</v>
      </c>
      <c r="H811" s="48">
        <v>93</v>
      </c>
      <c r="I811" s="48">
        <v>11990</v>
      </c>
      <c r="J811" s="48">
        <v>5277</v>
      </c>
      <c r="K811" s="48">
        <v>28539</v>
      </c>
      <c r="L811" s="48">
        <v>0</v>
      </c>
      <c r="M811" s="48">
        <v>1.5</v>
      </c>
      <c r="N811" s="48">
        <v>0</v>
      </c>
      <c r="O811" s="48">
        <v>0</v>
      </c>
      <c r="P811" s="48">
        <v>1900</v>
      </c>
      <c r="Q811" s="48">
        <v>0</v>
      </c>
      <c r="R811" s="48">
        <v>0</v>
      </c>
      <c r="S811" s="48">
        <v>1906014</v>
      </c>
      <c r="T811" s="48">
        <v>1</v>
      </c>
      <c r="U811" s="48">
        <v>1901014</v>
      </c>
      <c r="V811" s="48">
        <v>6</v>
      </c>
      <c r="W811" s="48">
        <v>1902014</v>
      </c>
      <c r="X811" s="48">
        <v>6</v>
      </c>
      <c r="AB811" s="48" t="s">
        <v>4659</v>
      </c>
      <c r="AF811" s="48">
        <v>1101014</v>
      </c>
    </row>
    <row r="812" spans="1:32" ht="14.25">
      <c r="A812" s="48">
        <v>1101032</v>
      </c>
      <c r="D812" s="48" t="s">
        <v>3881</v>
      </c>
      <c r="E812" s="48" t="s">
        <v>3850</v>
      </c>
      <c r="F812" s="48" t="s">
        <v>4659</v>
      </c>
      <c r="G812" s="48">
        <v>2</v>
      </c>
      <c r="H812" s="48">
        <v>93</v>
      </c>
      <c r="I812" s="48">
        <v>8746</v>
      </c>
      <c r="J812" s="48">
        <v>3317</v>
      </c>
      <c r="K812" s="48">
        <v>36605</v>
      </c>
      <c r="L812" s="48">
        <v>0</v>
      </c>
      <c r="M812" s="48">
        <v>1.5</v>
      </c>
      <c r="N812" s="48">
        <v>0</v>
      </c>
      <c r="O812" s="48">
        <v>0</v>
      </c>
      <c r="P812" s="48">
        <v>1900</v>
      </c>
      <c r="Q812" s="48">
        <v>0</v>
      </c>
      <c r="R812" s="48">
        <v>0</v>
      </c>
      <c r="S812" s="48">
        <v>1907020</v>
      </c>
      <c r="T812" s="48">
        <v>1</v>
      </c>
      <c r="U812" s="48">
        <v>1903020</v>
      </c>
      <c r="V812" s="48">
        <v>6</v>
      </c>
      <c r="W812" s="48">
        <v>1904008</v>
      </c>
      <c r="X812" s="48">
        <v>6</v>
      </c>
      <c r="Y812" s="48">
        <v>1904010</v>
      </c>
      <c r="Z812" s="48">
        <v>6</v>
      </c>
      <c r="AC812" s="48">
        <v>4</v>
      </c>
      <c r="AD812" s="48">
        <v>4</v>
      </c>
      <c r="AE812" s="48">
        <v>2</v>
      </c>
      <c r="AF812" s="48">
        <v>1102020</v>
      </c>
    </row>
    <row r="813" spans="1:32" ht="14.25">
      <c r="A813" s="48">
        <v>1101111</v>
      </c>
      <c r="D813" s="48" t="s">
        <v>3879</v>
      </c>
      <c r="E813" s="48" t="s">
        <v>3839</v>
      </c>
      <c r="F813" s="48" t="s">
        <v>4660</v>
      </c>
      <c r="G813" s="48">
        <v>1</v>
      </c>
      <c r="H813" s="48">
        <v>93</v>
      </c>
      <c r="I813" s="48">
        <v>12421</v>
      </c>
      <c r="J813" s="48">
        <v>5486</v>
      </c>
      <c r="K813" s="48">
        <v>30528</v>
      </c>
      <c r="L813" s="48">
        <v>0</v>
      </c>
      <c r="M813" s="48">
        <v>1.5</v>
      </c>
      <c r="N813" s="48">
        <v>0</v>
      </c>
      <c r="O813" s="48">
        <v>0</v>
      </c>
      <c r="P813" s="48">
        <v>1900</v>
      </c>
      <c r="Q813" s="48">
        <v>0</v>
      </c>
      <c r="R813" s="48">
        <v>0</v>
      </c>
      <c r="S813" s="48">
        <v>1906012</v>
      </c>
      <c r="T813" s="48">
        <v>1</v>
      </c>
      <c r="U813" s="48">
        <v>1901012</v>
      </c>
      <c r="V813" s="48">
        <v>6</v>
      </c>
      <c r="W813" s="48">
        <v>1902012</v>
      </c>
      <c r="X813" s="48">
        <v>6</v>
      </c>
      <c r="AB813" s="48" t="s">
        <v>4661</v>
      </c>
      <c r="AF813" s="48">
        <v>1101012</v>
      </c>
    </row>
    <row r="814" spans="1:32" ht="14.25">
      <c r="A814" s="48">
        <v>1101112</v>
      </c>
      <c r="D814" s="48" t="s">
        <v>3881</v>
      </c>
      <c r="E814" s="48" t="s">
        <v>3840</v>
      </c>
      <c r="F814" s="48" t="s">
        <v>4661</v>
      </c>
      <c r="G814" s="48">
        <v>2</v>
      </c>
      <c r="H814" s="48">
        <v>93</v>
      </c>
      <c r="I814" s="48">
        <v>9321</v>
      </c>
      <c r="J814" s="48">
        <v>3535</v>
      </c>
      <c r="K814" s="48">
        <v>39970</v>
      </c>
      <c r="L814" s="48">
        <v>0</v>
      </c>
      <c r="M814" s="48">
        <v>1.5</v>
      </c>
      <c r="N814" s="48">
        <v>0</v>
      </c>
      <c r="O814" s="48">
        <v>0</v>
      </c>
      <c r="P814" s="48">
        <v>1900</v>
      </c>
      <c r="Q814" s="48">
        <v>0</v>
      </c>
      <c r="R814" s="48">
        <v>0</v>
      </c>
      <c r="S814" s="48">
        <v>1907018</v>
      </c>
      <c r="T814" s="48">
        <v>1</v>
      </c>
      <c r="U814" s="48">
        <v>1903018</v>
      </c>
      <c r="V814" s="48">
        <v>6</v>
      </c>
      <c r="W814" s="48">
        <v>1904012</v>
      </c>
      <c r="X814" s="48">
        <v>6</v>
      </c>
      <c r="Y814" s="48">
        <v>1904010</v>
      </c>
      <c r="Z814" s="48">
        <v>6</v>
      </c>
      <c r="AC814" s="48">
        <v>4</v>
      </c>
      <c r="AD814" s="48">
        <v>4</v>
      </c>
      <c r="AE814" s="48">
        <v>2</v>
      </c>
      <c r="AF814" s="48">
        <v>1102018</v>
      </c>
    </row>
    <row r="815" spans="1:32" ht="14.25">
      <c r="A815" s="48">
        <v>1101121</v>
      </c>
      <c r="D815" s="48" t="s">
        <v>3879</v>
      </c>
      <c r="E815" s="48" t="s">
        <v>3801</v>
      </c>
      <c r="F815" s="48" t="s">
        <v>4662</v>
      </c>
      <c r="G815" s="48">
        <v>1</v>
      </c>
      <c r="H815" s="48">
        <v>93</v>
      </c>
      <c r="I815" s="48">
        <v>12025</v>
      </c>
      <c r="J815" s="48">
        <v>5288</v>
      </c>
      <c r="K815" s="48">
        <v>28539</v>
      </c>
      <c r="L815" s="48">
        <v>0</v>
      </c>
      <c r="M815" s="48">
        <v>1.5</v>
      </c>
      <c r="N815" s="48">
        <v>0</v>
      </c>
      <c r="O815" s="48">
        <v>0</v>
      </c>
      <c r="P815" s="48">
        <v>1900</v>
      </c>
      <c r="Q815" s="48">
        <v>0</v>
      </c>
      <c r="R815" s="48">
        <v>0</v>
      </c>
      <c r="S815" s="48">
        <v>1906008</v>
      </c>
      <c r="T815" s="48">
        <v>1</v>
      </c>
      <c r="U815" s="48">
        <v>1901008</v>
      </c>
      <c r="V815" s="48">
        <v>6</v>
      </c>
      <c r="W815" s="48">
        <v>1902008</v>
      </c>
      <c r="X815" s="48">
        <v>6</v>
      </c>
      <c r="AB815" s="48" t="s">
        <v>4663</v>
      </c>
      <c r="AF815" s="48">
        <v>1101008</v>
      </c>
    </row>
    <row r="816" spans="1:32" ht="14.25">
      <c r="A816" s="48">
        <v>1101122</v>
      </c>
      <c r="D816" s="48" t="s">
        <v>3881</v>
      </c>
      <c r="E816" s="48" t="s">
        <v>3841</v>
      </c>
      <c r="F816" s="48" t="s">
        <v>4663</v>
      </c>
      <c r="G816" s="48">
        <v>2</v>
      </c>
      <c r="H816" s="48">
        <v>93</v>
      </c>
      <c r="I816" s="48">
        <v>8781</v>
      </c>
      <c r="J816" s="48">
        <v>3328</v>
      </c>
      <c r="K816" s="48">
        <v>35998</v>
      </c>
      <c r="L816" s="48">
        <v>0</v>
      </c>
      <c r="M816" s="48">
        <v>1.5</v>
      </c>
      <c r="N816" s="48">
        <v>0</v>
      </c>
      <c r="O816" s="48">
        <v>0</v>
      </c>
      <c r="P816" s="48">
        <v>1900</v>
      </c>
      <c r="Q816" s="48">
        <v>0</v>
      </c>
      <c r="R816" s="48">
        <v>0</v>
      </c>
      <c r="S816" s="48">
        <v>1907013</v>
      </c>
      <c r="T816" s="48">
        <v>1</v>
      </c>
      <c r="U816" s="48">
        <v>1903013</v>
      </c>
      <c r="V816" s="48">
        <v>6</v>
      </c>
      <c r="W816" s="48">
        <v>1904008</v>
      </c>
      <c r="X816" s="48">
        <v>6</v>
      </c>
      <c r="Y816" s="48">
        <v>1904010</v>
      </c>
      <c r="Z816" s="48">
        <v>6</v>
      </c>
      <c r="AC816" s="48">
        <v>4</v>
      </c>
      <c r="AD816" s="48">
        <v>4</v>
      </c>
      <c r="AE816" s="48">
        <v>3</v>
      </c>
      <c r="AF816" s="48">
        <v>1102013</v>
      </c>
    </row>
    <row r="817" spans="1:32" ht="14.25">
      <c r="A817" s="48">
        <v>1101131</v>
      </c>
      <c r="D817" s="48" t="s">
        <v>3879</v>
      </c>
      <c r="E817" s="48" t="s">
        <v>3823</v>
      </c>
      <c r="F817" s="48" t="s">
        <v>4664</v>
      </c>
      <c r="G817" s="48">
        <v>1</v>
      </c>
      <c r="H817" s="48">
        <v>93</v>
      </c>
      <c r="I817" s="48">
        <v>12025</v>
      </c>
      <c r="J817" s="48">
        <v>5288</v>
      </c>
      <c r="K817" s="48">
        <v>28539</v>
      </c>
      <c r="L817" s="48">
        <v>0</v>
      </c>
      <c r="M817" s="48">
        <v>1.5</v>
      </c>
      <c r="N817" s="48">
        <v>0</v>
      </c>
      <c r="O817" s="48">
        <v>0</v>
      </c>
      <c r="P817" s="48">
        <v>1900</v>
      </c>
      <c r="Q817" s="48">
        <v>0</v>
      </c>
      <c r="R817" s="48">
        <v>0</v>
      </c>
      <c r="S817" s="48">
        <v>1906009</v>
      </c>
      <c r="T817" s="48">
        <v>1</v>
      </c>
      <c r="U817" s="48">
        <v>1901009</v>
      </c>
      <c r="V817" s="48">
        <v>6</v>
      </c>
      <c r="W817" s="48">
        <v>1902009</v>
      </c>
      <c r="X817" s="48">
        <v>6</v>
      </c>
      <c r="AB817" s="48" t="s">
        <v>4665</v>
      </c>
      <c r="AF817" s="48">
        <v>1101009</v>
      </c>
    </row>
    <row r="818" spans="1:32" ht="14.25">
      <c r="A818" s="48">
        <v>1101132</v>
      </c>
      <c r="D818" s="48" t="s">
        <v>3881</v>
      </c>
      <c r="E818" s="48" t="s">
        <v>3824</v>
      </c>
      <c r="F818" s="48" t="s">
        <v>4665</v>
      </c>
      <c r="G818" s="48">
        <v>2</v>
      </c>
      <c r="H818" s="48">
        <v>93</v>
      </c>
      <c r="I818" s="48">
        <v>8781</v>
      </c>
      <c r="J818" s="48">
        <v>3328</v>
      </c>
      <c r="K818" s="48">
        <v>36605</v>
      </c>
      <c r="L818" s="48">
        <v>0</v>
      </c>
      <c r="M818" s="48">
        <v>1.5</v>
      </c>
      <c r="N818" s="48">
        <v>0</v>
      </c>
      <c r="O818" s="48">
        <v>0</v>
      </c>
      <c r="P818" s="48">
        <v>1900</v>
      </c>
      <c r="Q818" s="48">
        <v>0</v>
      </c>
      <c r="R818" s="48">
        <v>0</v>
      </c>
      <c r="S818" s="48">
        <v>1907014</v>
      </c>
      <c r="T818" s="48">
        <v>1</v>
      </c>
      <c r="U818" s="48">
        <v>1903014</v>
      </c>
      <c r="V818" s="48">
        <v>6</v>
      </c>
      <c r="W818" s="48">
        <v>1904002</v>
      </c>
      <c r="X818" s="48">
        <v>6</v>
      </c>
      <c r="Y818" s="48">
        <v>1904006</v>
      </c>
      <c r="Z818" s="48">
        <v>6</v>
      </c>
      <c r="AC818" s="48">
        <v>4</v>
      </c>
      <c r="AD818" s="48">
        <v>4</v>
      </c>
      <c r="AE818" s="48">
        <v>1</v>
      </c>
      <c r="AF818" s="48">
        <v>1102014</v>
      </c>
    </row>
    <row r="819" spans="1:32" ht="14.25">
      <c r="A819" s="48">
        <v>1101211</v>
      </c>
      <c r="D819" s="48" t="s">
        <v>3879</v>
      </c>
      <c r="E819" s="48" t="s">
        <v>3832</v>
      </c>
      <c r="F819" s="48" t="s">
        <v>4666</v>
      </c>
      <c r="G819" s="48">
        <v>1</v>
      </c>
      <c r="H819" s="48">
        <v>93</v>
      </c>
      <c r="I819" s="48">
        <v>12441</v>
      </c>
      <c r="J819" s="48">
        <v>5496</v>
      </c>
      <c r="K819" s="48">
        <v>30726</v>
      </c>
      <c r="L819" s="48">
        <v>0</v>
      </c>
      <c r="M819" s="48">
        <v>1.5</v>
      </c>
      <c r="N819" s="48">
        <v>0</v>
      </c>
      <c r="O819" s="48">
        <v>0</v>
      </c>
      <c r="P819" s="48">
        <v>1900</v>
      </c>
      <c r="Q819" s="48">
        <v>0</v>
      </c>
      <c r="R819" s="48">
        <v>0</v>
      </c>
      <c r="S819" s="48">
        <v>1906015</v>
      </c>
      <c r="T819" s="48">
        <v>1</v>
      </c>
      <c r="U819" s="48">
        <v>1901015</v>
      </c>
      <c r="V819" s="48">
        <v>6</v>
      </c>
      <c r="W819" s="48">
        <v>1902015</v>
      </c>
      <c r="X819" s="48">
        <v>6</v>
      </c>
      <c r="AB819" s="48" t="s">
        <v>4667</v>
      </c>
      <c r="AF819" s="48">
        <v>1101015</v>
      </c>
    </row>
    <row r="820" spans="1:32" ht="14.25">
      <c r="A820" s="48">
        <v>1101212</v>
      </c>
      <c r="D820" s="48" t="s">
        <v>3881</v>
      </c>
      <c r="E820" s="48" t="s">
        <v>3833</v>
      </c>
      <c r="F820" s="48" t="s">
        <v>4667</v>
      </c>
      <c r="G820" s="48">
        <v>2</v>
      </c>
      <c r="H820" s="48">
        <v>93</v>
      </c>
      <c r="I820" s="48">
        <v>9341</v>
      </c>
      <c r="J820" s="48">
        <v>3545</v>
      </c>
      <c r="K820" s="48">
        <v>40168</v>
      </c>
      <c r="L820" s="48">
        <v>0</v>
      </c>
      <c r="M820" s="48">
        <v>1.5</v>
      </c>
      <c r="N820" s="48">
        <v>0</v>
      </c>
      <c r="O820" s="48">
        <v>0</v>
      </c>
      <c r="P820" s="48">
        <v>1900</v>
      </c>
      <c r="Q820" s="48">
        <v>0</v>
      </c>
      <c r="R820" s="48">
        <v>0</v>
      </c>
      <c r="S820" s="48">
        <v>1907021</v>
      </c>
      <c r="T820" s="48">
        <v>1</v>
      </c>
      <c r="U820" s="48">
        <v>1903021</v>
      </c>
      <c r="V820" s="48">
        <v>6</v>
      </c>
      <c r="W820" s="48">
        <v>1904008</v>
      </c>
      <c r="X820" s="48">
        <v>6</v>
      </c>
      <c r="Y820" s="48">
        <v>1904011</v>
      </c>
      <c r="Z820" s="48">
        <v>6</v>
      </c>
      <c r="AC820" s="48">
        <v>4</v>
      </c>
      <c r="AD820" s="48">
        <v>4</v>
      </c>
      <c r="AE820" s="48">
        <v>1</v>
      </c>
      <c r="AF820" s="48">
        <v>1102021</v>
      </c>
    </row>
    <row r="821" spans="1:32" ht="14.25">
      <c r="A821" s="48">
        <v>1101221</v>
      </c>
      <c r="D821" s="48" t="s">
        <v>3879</v>
      </c>
      <c r="E821" s="48" t="s">
        <v>3781</v>
      </c>
      <c r="F821" s="48" t="s">
        <v>4668</v>
      </c>
      <c r="G821" s="48">
        <v>1</v>
      </c>
      <c r="H821" s="48">
        <v>93</v>
      </c>
      <c r="I821" s="48">
        <v>12045</v>
      </c>
      <c r="J821" s="48">
        <v>5298</v>
      </c>
      <c r="K821" s="48">
        <v>28737</v>
      </c>
      <c r="L821" s="48">
        <v>0</v>
      </c>
      <c r="M821" s="48">
        <v>1.5</v>
      </c>
      <c r="N821" s="48">
        <v>0</v>
      </c>
      <c r="O821" s="48">
        <v>0</v>
      </c>
      <c r="P821" s="48">
        <v>1900</v>
      </c>
      <c r="Q821" s="48">
        <v>0</v>
      </c>
      <c r="R821" s="48">
        <v>0</v>
      </c>
      <c r="S821" s="48">
        <v>1906001</v>
      </c>
      <c r="T821" s="48">
        <v>1</v>
      </c>
      <c r="U821" s="48">
        <v>1901001</v>
      </c>
      <c r="V821" s="48">
        <v>6</v>
      </c>
      <c r="W821" s="48">
        <v>1902001</v>
      </c>
      <c r="X821" s="48">
        <v>6</v>
      </c>
      <c r="AB821" s="48" t="s">
        <v>4669</v>
      </c>
      <c r="AF821" s="48">
        <v>1101001</v>
      </c>
    </row>
    <row r="822" spans="1:32" ht="14.25">
      <c r="A822" s="48">
        <v>1101222</v>
      </c>
      <c r="D822" s="48" t="s">
        <v>3881</v>
      </c>
      <c r="E822" s="48" t="s">
        <v>623</v>
      </c>
      <c r="F822" s="48" t="s">
        <v>4669</v>
      </c>
      <c r="G822" s="48">
        <v>2</v>
      </c>
      <c r="H822" s="48">
        <v>93</v>
      </c>
      <c r="I822" s="48">
        <v>8801</v>
      </c>
      <c r="J822" s="48">
        <v>3338</v>
      </c>
      <c r="K822" s="48">
        <v>36196</v>
      </c>
      <c r="L822" s="48">
        <v>0</v>
      </c>
      <c r="M822" s="48">
        <v>1.5</v>
      </c>
      <c r="N822" s="48">
        <v>0</v>
      </c>
      <c r="O822" s="48">
        <v>0</v>
      </c>
      <c r="P822" s="48">
        <v>1900</v>
      </c>
      <c r="Q822" s="48">
        <v>0</v>
      </c>
      <c r="R822" s="48">
        <v>0</v>
      </c>
      <c r="S822" s="48">
        <v>1907009</v>
      </c>
      <c r="T822" s="48">
        <v>1</v>
      </c>
      <c r="U822" s="48">
        <v>1903009</v>
      </c>
      <c r="V822" s="48">
        <v>6</v>
      </c>
      <c r="W822" s="48">
        <v>1904010</v>
      </c>
      <c r="X822" s="48">
        <v>6</v>
      </c>
      <c r="Y822" s="48">
        <v>1904014</v>
      </c>
      <c r="Z822" s="48">
        <v>6</v>
      </c>
      <c r="AC822" s="48">
        <v>4</v>
      </c>
      <c r="AD822" s="48">
        <v>4</v>
      </c>
      <c r="AE822" s="48">
        <v>2</v>
      </c>
      <c r="AF822" s="48">
        <v>1102009</v>
      </c>
    </row>
    <row r="823" spans="1:32" ht="14.25">
      <c r="A823" s="48">
        <v>1101231</v>
      </c>
      <c r="D823" s="48" t="s">
        <v>3879</v>
      </c>
      <c r="E823" s="48" t="s">
        <v>3853</v>
      </c>
      <c r="F823" s="48" t="s">
        <v>4670</v>
      </c>
      <c r="G823" s="48">
        <v>1</v>
      </c>
      <c r="H823" s="48">
        <v>93</v>
      </c>
      <c r="I823" s="48">
        <v>12045</v>
      </c>
      <c r="J823" s="48">
        <v>5298</v>
      </c>
      <c r="K823" s="48">
        <v>28737</v>
      </c>
      <c r="L823" s="48">
        <v>0</v>
      </c>
      <c r="M823" s="48">
        <v>1.5</v>
      </c>
      <c r="N823" s="48">
        <v>0</v>
      </c>
      <c r="O823" s="48">
        <v>0</v>
      </c>
      <c r="P823" s="48">
        <v>1900</v>
      </c>
      <c r="Q823" s="48">
        <v>0</v>
      </c>
      <c r="R823" s="48">
        <v>0</v>
      </c>
      <c r="S823" s="48">
        <v>1906011</v>
      </c>
      <c r="T823" s="48">
        <v>1</v>
      </c>
      <c r="U823" s="48">
        <v>1901011</v>
      </c>
      <c r="V823" s="48">
        <v>6</v>
      </c>
      <c r="W823" s="48">
        <v>1902011</v>
      </c>
      <c r="X823" s="48">
        <v>6</v>
      </c>
      <c r="AB823" s="48" t="s">
        <v>4671</v>
      </c>
      <c r="AF823" s="48">
        <v>1101011</v>
      </c>
    </row>
    <row r="824" spans="1:32" ht="14.25">
      <c r="A824" s="48">
        <v>1101232</v>
      </c>
      <c r="D824" s="48" t="s">
        <v>3881</v>
      </c>
      <c r="E824" s="48" t="s">
        <v>596</v>
      </c>
      <c r="F824" s="48" t="s">
        <v>4671</v>
      </c>
      <c r="G824" s="48">
        <v>2</v>
      </c>
      <c r="H824" s="48">
        <v>93</v>
      </c>
      <c r="I824" s="48">
        <v>8801</v>
      </c>
      <c r="J824" s="48">
        <v>3338</v>
      </c>
      <c r="K824" s="48">
        <v>36803</v>
      </c>
      <c r="L824" s="48">
        <v>0</v>
      </c>
      <c r="M824" s="48">
        <v>1.5</v>
      </c>
      <c r="N824" s="48">
        <v>0</v>
      </c>
      <c r="O824" s="48">
        <v>0</v>
      </c>
      <c r="P824" s="48">
        <v>1900</v>
      </c>
      <c r="Q824" s="48">
        <v>0</v>
      </c>
      <c r="R824" s="48">
        <v>0</v>
      </c>
      <c r="S824" s="48">
        <v>1907017</v>
      </c>
      <c r="T824" s="48">
        <v>1</v>
      </c>
      <c r="U824" s="48">
        <v>1903017</v>
      </c>
      <c r="V824" s="48">
        <v>6</v>
      </c>
      <c r="W824" s="48">
        <v>1904008</v>
      </c>
      <c r="X824" s="48">
        <v>6</v>
      </c>
      <c r="Y824" s="48">
        <v>1904010</v>
      </c>
      <c r="Z824" s="48">
        <v>6</v>
      </c>
      <c r="AC824" s="48">
        <v>4</v>
      </c>
      <c r="AD824" s="48">
        <v>4</v>
      </c>
      <c r="AE824" s="48">
        <v>3</v>
      </c>
      <c r="AF824" s="48">
        <v>1102017</v>
      </c>
    </row>
    <row r="825" spans="1:32" ht="14.25">
      <c r="A825" s="48">
        <v>1101311</v>
      </c>
      <c r="D825" s="48" t="s">
        <v>3879</v>
      </c>
      <c r="E825" s="48" t="s">
        <v>3823</v>
      </c>
      <c r="F825" s="48" t="s">
        <v>4672</v>
      </c>
      <c r="G825" s="48">
        <v>1</v>
      </c>
      <c r="H825" s="48">
        <v>94</v>
      </c>
      <c r="I825" s="48">
        <v>12510</v>
      </c>
      <c r="J825" s="48">
        <v>5551</v>
      </c>
      <c r="K825" s="48">
        <v>31229</v>
      </c>
      <c r="L825" s="48">
        <v>0</v>
      </c>
      <c r="M825" s="48">
        <v>1.5</v>
      </c>
      <c r="N825" s="48">
        <v>0</v>
      </c>
      <c r="O825" s="48">
        <v>0</v>
      </c>
      <c r="P825" s="48">
        <v>1900</v>
      </c>
      <c r="Q825" s="48">
        <v>0</v>
      </c>
      <c r="R825" s="48">
        <v>0</v>
      </c>
      <c r="S825" s="48">
        <v>1906009</v>
      </c>
      <c r="T825" s="48">
        <v>1</v>
      </c>
      <c r="U825" s="48">
        <v>1901009</v>
      </c>
      <c r="V825" s="48">
        <v>6</v>
      </c>
      <c r="W825" s="48">
        <v>1902009</v>
      </c>
      <c r="X825" s="48">
        <v>6</v>
      </c>
      <c r="AB825" s="48" t="s">
        <v>4673</v>
      </c>
      <c r="AF825" s="48">
        <v>1101009</v>
      </c>
    </row>
    <row r="826" spans="1:32" ht="14.25">
      <c r="A826" s="48">
        <v>1101312</v>
      </c>
      <c r="D826" s="48" t="s">
        <v>3881</v>
      </c>
      <c r="E826" s="48" t="s">
        <v>3824</v>
      </c>
      <c r="F826" s="48" t="s">
        <v>4673</v>
      </c>
      <c r="G826" s="48">
        <v>2</v>
      </c>
      <c r="H826" s="48">
        <v>94</v>
      </c>
      <c r="I826" s="48">
        <v>9431</v>
      </c>
      <c r="J826" s="48">
        <v>3600</v>
      </c>
      <c r="K826" s="48">
        <v>40998</v>
      </c>
      <c r="L826" s="48">
        <v>0</v>
      </c>
      <c r="M826" s="48">
        <v>1.5</v>
      </c>
      <c r="N826" s="48">
        <v>0</v>
      </c>
      <c r="O826" s="48">
        <v>0</v>
      </c>
      <c r="P826" s="48">
        <v>1900</v>
      </c>
      <c r="Q826" s="48">
        <v>0</v>
      </c>
      <c r="R826" s="48">
        <v>0</v>
      </c>
      <c r="S826" s="48">
        <v>1907014</v>
      </c>
      <c r="T826" s="48">
        <v>1</v>
      </c>
      <c r="U826" s="48">
        <v>1903014</v>
      </c>
      <c r="V826" s="48">
        <v>6</v>
      </c>
      <c r="W826" s="48">
        <v>1904002</v>
      </c>
      <c r="X826" s="48">
        <v>6</v>
      </c>
      <c r="Y826" s="48">
        <v>1904006</v>
      </c>
      <c r="Z826" s="48">
        <v>6</v>
      </c>
      <c r="AC826" s="48">
        <v>4</v>
      </c>
      <c r="AD826" s="48">
        <v>4</v>
      </c>
      <c r="AE826" s="48">
        <v>1</v>
      </c>
      <c r="AF826" s="48">
        <v>1102014</v>
      </c>
    </row>
    <row r="827" spans="1:32" ht="14.25">
      <c r="A827" s="48">
        <v>1101321</v>
      </c>
      <c r="D827" s="48" t="s">
        <v>3879</v>
      </c>
      <c r="E827" s="48" t="s">
        <v>3801</v>
      </c>
      <c r="F827" s="48" t="s">
        <v>4674</v>
      </c>
      <c r="G827" s="48">
        <v>1</v>
      </c>
      <c r="H827" s="48">
        <v>94</v>
      </c>
      <c r="I827" s="48">
        <v>12106</v>
      </c>
      <c r="J827" s="48">
        <v>5348</v>
      </c>
      <c r="K827" s="48">
        <v>29197</v>
      </c>
      <c r="L827" s="48">
        <v>0</v>
      </c>
      <c r="M827" s="48">
        <v>1.5</v>
      </c>
      <c r="N827" s="48">
        <v>0</v>
      </c>
      <c r="O827" s="48">
        <v>0</v>
      </c>
      <c r="P827" s="48">
        <v>1900</v>
      </c>
      <c r="Q827" s="48">
        <v>0</v>
      </c>
      <c r="R827" s="48">
        <v>0</v>
      </c>
      <c r="S827" s="48">
        <v>1906008</v>
      </c>
      <c r="T827" s="48">
        <v>1</v>
      </c>
      <c r="U827" s="48">
        <v>1901008</v>
      </c>
      <c r="V827" s="48">
        <v>6</v>
      </c>
      <c r="W827" s="48">
        <v>1902008</v>
      </c>
      <c r="X827" s="48">
        <v>6</v>
      </c>
      <c r="AB827" s="48" t="s">
        <v>4675</v>
      </c>
      <c r="AF827" s="48">
        <v>1101008</v>
      </c>
    </row>
    <row r="828" spans="1:32" ht="14.25">
      <c r="A828" s="48">
        <v>1101322</v>
      </c>
      <c r="D828" s="48" t="s">
        <v>3881</v>
      </c>
      <c r="E828" s="48" t="s">
        <v>3841</v>
      </c>
      <c r="F828" s="48" t="s">
        <v>4675</v>
      </c>
      <c r="G828" s="48">
        <v>2</v>
      </c>
      <c r="H828" s="48">
        <v>94</v>
      </c>
      <c r="I828" s="48">
        <v>8880</v>
      </c>
      <c r="J828" s="48">
        <v>3388</v>
      </c>
      <c r="K828" s="48">
        <v>36944</v>
      </c>
      <c r="L828" s="48">
        <v>0</v>
      </c>
      <c r="M828" s="48">
        <v>1.5</v>
      </c>
      <c r="N828" s="48">
        <v>0</v>
      </c>
      <c r="O828" s="48">
        <v>0</v>
      </c>
      <c r="P828" s="48">
        <v>1900</v>
      </c>
      <c r="Q828" s="48">
        <v>0</v>
      </c>
      <c r="R828" s="48">
        <v>0</v>
      </c>
      <c r="S828" s="48">
        <v>1907013</v>
      </c>
      <c r="T828" s="48">
        <v>1</v>
      </c>
      <c r="U828" s="48">
        <v>1903013</v>
      </c>
      <c r="V828" s="48">
        <v>6</v>
      </c>
      <c r="W828" s="48">
        <v>1904008</v>
      </c>
      <c r="X828" s="48">
        <v>6</v>
      </c>
      <c r="Y828" s="48">
        <v>1904010</v>
      </c>
      <c r="Z828" s="48">
        <v>6</v>
      </c>
      <c r="AC828" s="48">
        <v>4</v>
      </c>
      <c r="AD828" s="48">
        <v>4</v>
      </c>
      <c r="AE828" s="48">
        <v>3</v>
      </c>
      <c r="AF828" s="48">
        <v>1102013</v>
      </c>
    </row>
    <row r="829" spans="1:32" ht="14.25">
      <c r="A829" s="48">
        <v>1101331</v>
      </c>
      <c r="D829" s="48" t="s">
        <v>3879</v>
      </c>
      <c r="E829" s="48" t="s">
        <v>3839</v>
      </c>
      <c r="F829" s="48" t="s">
        <v>4676</v>
      </c>
      <c r="G829" s="48">
        <v>1</v>
      </c>
      <c r="H829" s="48">
        <v>94</v>
      </c>
      <c r="I829" s="48">
        <v>12106</v>
      </c>
      <c r="J829" s="48">
        <v>5348</v>
      </c>
      <c r="K829" s="48">
        <v>29197</v>
      </c>
      <c r="L829" s="48">
        <v>0</v>
      </c>
      <c r="M829" s="48">
        <v>1.5</v>
      </c>
      <c r="N829" s="48">
        <v>0</v>
      </c>
      <c r="O829" s="48">
        <v>0</v>
      </c>
      <c r="P829" s="48">
        <v>1900</v>
      </c>
      <c r="Q829" s="48">
        <v>0</v>
      </c>
      <c r="R829" s="48">
        <v>0</v>
      </c>
      <c r="S829" s="48">
        <v>1906012</v>
      </c>
      <c r="T829" s="48">
        <v>1</v>
      </c>
      <c r="U829" s="48">
        <v>1901012</v>
      </c>
      <c r="V829" s="48">
        <v>6</v>
      </c>
      <c r="W829" s="48">
        <v>1902012</v>
      </c>
      <c r="X829" s="48">
        <v>6</v>
      </c>
      <c r="AB829" s="48" t="s">
        <v>4677</v>
      </c>
      <c r="AF829" s="48">
        <v>1101012</v>
      </c>
    </row>
    <row r="830" spans="1:32" ht="14.25">
      <c r="A830" s="48">
        <v>1101332</v>
      </c>
      <c r="D830" s="48" t="s">
        <v>3881</v>
      </c>
      <c r="E830" s="48" t="s">
        <v>3840</v>
      </c>
      <c r="F830" s="48" t="s">
        <v>4677</v>
      </c>
      <c r="G830" s="48">
        <v>2</v>
      </c>
      <c r="H830" s="48">
        <v>94</v>
      </c>
      <c r="I830" s="48">
        <v>8880</v>
      </c>
      <c r="J830" s="48">
        <v>3388</v>
      </c>
      <c r="K830" s="48">
        <v>37551</v>
      </c>
      <c r="L830" s="48">
        <v>0</v>
      </c>
      <c r="M830" s="48">
        <v>1.5</v>
      </c>
      <c r="N830" s="48">
        <v>0</v>
      </c>
      <c r="O830" s="48">
        <v>0</v>
      </c>
      <c r="P830" s="48">
        <v>1900</v>
      </c>
      <c r="Q830" s="48">
        <v>0</v>
      </c>
      <c r="R830" s="48">
        <v>0</v>
      </c>
      <c r="S830" s="48">
        <v>1907018</v>
      </c>
      <c r="T830" s="48">
        <v>1</v>
      </c>
      <c r="U830" s="48">
        <v>1903018</v>
      </c>
      <c r="V830" s="48">
        <v>6</v>
      </c>
      <c r="W830" s="48">
        <v>1904012</v>
      </c>
      <c r="X830" s="48">
        <v>6</v>
      </c>
      <c r="Y830" s="48">
        <v>1904010</v>
      </c>
      <c r="Z830" s="48">
        <v>6</v>
      </c>
      <c r="AC830" s="48">
        <v>4</v>
      </c>
      <c r="AD830" s="48">
        <v>4</v>
      </c>
      <c r="AE830" s="48">
        <v>2</v>
      </c>
      <c r="AF830" s="48">
        <v>1102018</v>
      </c>
    </row>
    <row r="831" spans="1:32" ht="14.25">
      <c r="A831" s="48">
        <v>1101411</v>
      </c>
      <c r="D831" s="48" t="s">
        <v>3879</v>
      </c>
      <c r="E831" s="48" t="s">
        <v>3851</v>
      </c>
      <c r="F831" s="48" t="s">
        <v>4678</v>
      </c>
      <c r="G831" s="48">
        <v>1</v>
      </c>
      <c r="H831" s="48">
        <v>94</v>
      </c>
      <c r="I831" s="48">
        <v>12529</v>
      </c>
      <c r="J831" s="48">
        <v>5561</v>
      </c>
      <c r="K831" s="48">
        <v>31426</v>
      </c>
      <c r="L831" s="48">
        <v>0</v>
      </c>
      <c r="M831" s="48">
        <v>1.5</v>
      </c>
      <c r="N831" s="48">
        <v>0</v>
      </c>
      <c r="O831" s="48">
        <v>0</v>
      </c>
      <c r="P831" s="48">
        <v>1900</v>
      </c>
      <c r="Q831" s="48">
        <v>0</v>
      </c>
      <c r="R831" s="48">
        <v>0</v>
      </c>
      <c r="S831" s="48">
        <v>1906007</v>
      </c>
      <c r="T831" s="48">
        <v>1</v>
      </c>
      <c r="U831" s="48">
        <v>1901007</v>
      </c>
      <c r="V831" s="48">
        <v>6</v>
      </c>
      <c r="W831" s="48">
        <v>1902007</v>
      </c>
      <c r="X831" s="48">
        <v>6</v>
      </c>
      <c r="AB831" s="48" t="s">
        <v>4679</v>
      </c>
      <c r="AF831" s="48">
        <v>1101007</v>
      </c>
    </row>
    <row r="832" spans="1:32" ht="14.25">
      <c r="A832" s="48">
        <v>1101412</v>
      </c>
      <c r="D832" s="48" t="s">
        <v>3881</v>
      </c>
      <c r="E832" s="48" t="s">
        <v>623</v>
      </c>
      <c r="F832" s="48" t="s">
        <v>4679</v>
      </c>
      <c r="G832" s="48">
        <v>2</v>
      </c>
      <c r="H832" s="48">
        <v>94</v>
      </c>
      <c r="I832" s="48">
        <v>9450</v>
      </c>
      <c r="J832" s="48">
        <v>3610</v>
      </c>
      <c r="K832" s="48">
        <v>41195</v>
      </c>
      <c r="L832" s="48">
        <v>0</v>
      </c>
      <c r="M832" s="48">
        <v>1.5</v>
      </c>
      <c r="N832" s="48">
        <v>0</v>
      </c>
      <c r="O832" s="48">
        <v>0</v>
      </c>
      <c r="P832" s="48">
        <v>1900</v>
      </c>
      <c r="Q832" s="48">
        <v>0</v>
      </c>
      <c r="R832" s="48">
        <v>0</v>
      </c>
      <c r="S832" s="48">
        <v>1907009</v>
      </c>
      <c r="T832" s="48">
        <v>1</v>
      </c>
      <c r="U832" s="48">
        <v>1903009</v>
      </c>
      <c r="V832" s="48">
        <v>6</v>
      </c>
      <c r="W832" s="48">
        <v>1904010</v>
      </c>
      <c r="X832" s="48">
        <v>6</v>
      </c>
      <c r="Y832" s="48">
        <v>1904014</v>
      </c>
      <c r="Z832" s="48">
        <v>6</v>
      </c>
      <c r="AC832" s="48">
        <v>4</v>
      </c>
      <c r="AD832" s="48">
        <v>4</v>
      </c>
      <c r="AE832" s="48">
        <v>2</v>
      </c>
      <c r="AF832" s="48">
        <v>1102009</v>
      </c>
    </row>
    <row r="833" spans="1:32" ht="14.25">
      <c r="A833" s="48">
        <v>1101421</v>
      </c>
      <c r="D833" s="48" t="s">
        <v>3879</v>
      </c>
      <c r="E833" s="48" t="s">
        <v>3851</v>
      </c>
      <c r="F833" s="48" t="s">
        <v>4680</v>
      </c>
      <c r="G833" s="48">
        <v>1</v>
      </c>
      <c r="H833" s="48">
        <v>94</v>
      </c>
      <c r="I833" s="48">
        <v>12125</v>
      </c>
      <c r="J833" s="48">
        <v>5358</v>
      </c>
      <c r="K833" s="48">
        <v>29394</v>
      </c>
      <c r="L833" s="48">
        <v>0</v>
      </c>
      <c r="M833" s="48">
        <v>1.5</v>
      </c>
      <c r="N833" s="48">
        <v>0</v>
      </c>
      <c r="O833" s="48">
        <v>0</v>
      </c>
      <c r="P833" s="48">
        <v>1900</v>
      </c>
      <c r="Q833" s="48">
        <v>0</v>
      </c>
      <c r="R833" s="48">
        <v>0</v>
      </c>
      <c r="S833" s="48">
        <v>1906007</v>
      </c>
      <c r="T833" s="48">
        <v>1</v>
      </c>
      <c r="U833" s="48">
        <v>1901007</v>
      </c>
      <c r="V833" s="48">
        <v>6</v>
      </c>
      <c r="W833" s="48">
        <v>1902007</v>
      </c>
      <c r="X833" s="48">
        <v>6</v>
      </c>
      <c r="AB833" s="48" t="s">
        <v>4681</v>
      </c>
      <c r="AF833" s="48">
        <v>1101007</v>
      </c>
    </row>
    <row r="834" spans="1:32" ht="14.25">
      <c r="A834" s="48">
        <v>1101422</v>
      </c>
      <c r="D834" s="48" t="s">
        <v>3881</v>
      </c>
      <c r="E834" s="48" t="s">
        <v>616</v>
      </c>
      <c r="F834" s="48" t="s">
        <v>4681</v>
      </c>
      <c r="G834" s="48">
        <v>2</v>
      </c>
      <c r="H834" s="48">
        <v>94</v>
      </c>
      <c r="I834" s="48">
        <v>8899</v>
      </c>
      <c r="J834" s="48">
        <v>3398</v>
      </c>
      <c r="K834" s="48">
        <v>37141</v>
      </c>
      <c r="L834" s="48">
        <v>0</v>
      </c>
      <c r="M834" s="48">
        <v>1.5</v>
      </c>
      <c r="N834" s="48">
        <v>0</v>
      </c>
      <c r="O834" s="48">
        <v>0</v>
      </c>
      <c r="P834" s="48">
        <v>1900</v>
      </c>
      <c r="Q834" s="48">
        <v>0</v>
      </c>
      <c r="R834" s="48">
        <v>0</v>
      </c>
      <c r="S834" s="48">
        <v>1907003</v>
      </c>
      <c r="T834" s="48">
        <v>1</v>
      </c>
      <c r="U834" s="48">
        <v>1903003</v>
      </c>
      <c r="V834" s="48">
        <v>6</v>
      </c>
      <c r="W834" s="48">
        <v>1904008</v>
      </c>
      <c r="X834" s="48">
        <v>6</v>
      </c>
      <c r="Y834" s="48">
        <v>1904010</v>
      </c>
      <c r="Z834" s="48">
        <v>6</v>
      </c>
      <c r="AC834" s="48">
        <v>4</v>
      </c>
      <c r="AD834" s="48">
        <v>4</v>
      </c>
      <c r="AE834" s="48">
        <v>2</v>
      </c>
      <c r="AF834" s="48">
        <v>1102003</v>
      </c>
    </row>
    <row r="835" spans="1:32" ht="14.25">
      <c r="A835" s="48">
        <v>1101431</v>
      </c>
      <c r="D835" s="48" t="s">
        <v>3879</v>
      </c>
      <c r="E835" s="48" t="s">
        <v>3853</v>
      </c>
      <c r="F835" s="48" t="s">
        <v>4682</v>
      </c>
      <c r="G835" s="48">
        <v>1</v>
      </c>
      <c r="H835" s="48">
        <v>94</v>
      </c>
      <c r="I835" s="48">
        <v>12125</v>
      </c>
      <c r="J835" s="48">
        <v>5358</v>
      </c>
      <c r="K835" s="48">
        <v>29394</v>
      </c>
      <c r="L835" s="48">
        <v>0</v>
      </c>
      <c r="M835" s="48">
        <v>1.5</v>
      </c>
      <c r="N835" s="48">
        <v>0</v>
      </c>
      <c r="O835" s="48">
        <v>0</v>
      </c>
      <c r="P835" s="48">
        <v>1900</v>
      </c>
      <c r="Q835" s="48">
        <v>0</v>
      </c>
      <c r="R835" s="48">
        <v>0</v>
      </c>
      <c r="S835" s="48">
        <v>1906011</v>
      </c>
      <c r="T835" s="48">
        <v>1</v>
      </c>
      <c r="U835" s="48">
        <v>1901011</v>
      </c>
      <c r="V835" s="48">
        <v>6</v>
      </c>
      <c r="W835" s="48">
        <v>1902011</v>
      </c>
      <c r="X835" s="48">
        <v>6</v>
      </c>
      <c r="AB835" s="48" t="s">
        <v>4683</v>
      </c>
      <c r="AF835" s="48">
        <v>1101011</v>
      </c>
    </row>
    <row r="836" spans="1:32" ht="14.25">
      <c r="A836" s="48">
        <v>1101432</v>
      </c>
      <c r="D836" s="48" t="s">
        <v>3881</v>
      </c>
      <c r="E836" s="48" t="s">
        <v>596</v>
      </c>
      <c r="F836" s="48" t="s">
        <v>4683</v>
      </c>
      <c r="G836" s="48">
        <v>2</v>
      </c>
      <c r="H836" s="48">
        <v>94</v>
      </c>
      <c r="I836" s="48">
        <v>8899</v>
      </c>
      <c r="J836" s="48">
        <v>3398</v>
      </c>
      <c r="K836" s="48">
        <v>37748</v>
      </c>
      <c r="L836" s="48">
        <v>0</v>
      </c>
      <c r="M836" s="48">
        <v>1.5</v>
      </c>
      <c r="N836" s="48">
        <v>0</v>
      </c>
      <c r="O836" s="48">
        <v>0</v>
      </c>
      <c r="P836" s="48">
        <v>1900</v>
      </c>
      <c r="Q836" s="48">
        <v>0</v>
      </c>
      <c r="R836" s="48">
        <v>0</v>
      </c>
      <c r="S836" s="48">
        <v>1907017</v>
      </c>
      <c r="T836" s="48">
        <v>1</v>
      </c>
      <c r="U836" s="48">
        <v>1903017</v>
      </c>
      <c r="V836" s="48">
        <v>6</v>
      </c>
      <c r="W836" s="48">
        <v>1904008</v>
      </c>
      <c r="X836" s="48">
        <v>6</v>
      </c>
      <c r="Y836" s="48">
        <v>1904010</v>
      </c>
      <c r="Z836" s="48">
        <v>6</v>
      </c>
      <c r="AC836" s="48">
        <v>4</v>
      </c>
      <c r="AD836" s="48">
        <v>4</v>
      </c>
      <c r="AE836" s="48">
        <v>3</v>
      </c>
      <c r="AF836" s="48">
        <v>1102017</v>
      </c>
    </row>
    <row r="837" spans="1:32" ht="14.25">
      <c r="A837" s="48">
        <v>1101511</v>
      </c>
      <c r="D837" s="48" t="s">
        <v>3879</v>
      </c>
      <c r="E837" s="48" t="s">
        <v>1043</v>
      </c>
      <c r="F837" s="48" t="s">
        <v>4684</v>
      </c>
      <c r="G837" s="48">
        <v>1</v>
      </c>
      <c r="H837" s="48">
        <v>95</v>
      </c>
      <c r="I837" s="48">
        <v>13185</v>
      </c>
      <c r="J837" s="48">
        <v>5693</v>
      </c>
      <c r="K837" s="48">
        <v>32114</v>
      </c>
      <c r="L837" s="48">
        <v>0</v>
      </c>
      <c r="M837" s="48">
        <v>1.5</v>
      </c>
      <c r="N837" s="48">
        <v>0</v>
      </c>
      <c r="O837" s="48">
        <v>0</v>
      </c>
      <c r="P837" s="48">
        <v>2150</v>
      </c>
      <c r="Q837" s="48">
        <v>0</v>
      </c>
      <c r="R837" s="48">
        <v>0</v>
      </c>
      <c r="S837" s="48">
        <v>1906005</v>
      </c>
      <c r="T837" s="48">
        <v>1</v>
      </c>
      <c r="U837" s="48">
        <v>1901005</v>
      </c>
      <c r="V837" s="48">
        <v>6</v>
      </c>
      <c r="W837" s="48">
        <v>1902005</v>
      </c>
      <c r="X837" s="48">
        <v>6</v>
      </c>
      <c r="AB837" s="48" t="s">
        <v>4685</v>
      </c>
      <c r="AF837" s="48">
        <v>1101005</v>
      </c>
    </row>
    <row r="838" spans="1:32" ht="14.25">
      <c r="A838" s="48">
        <v>1101512</v>
      </c>
      <c r="D838" s="48" t="s">
        <v>3881</v>
      </c>
      <c r="E838" s="48" t="s">
        <v>603</v>
      </c>
      <c r="F838" s="48" t="s">
        <v>4685</v>
      </c>
      <c r="G838" s="48">
        <v>2</v>
      </c>
      <c r="H838" s="48">
        <v>95</v>
      </c>
      <c r="I838" s="48">
        <v>9895</v>
      </c>
      <c r="J838" s="48">
        <v>3715</v>
      </c>
      <c r="K838" s="48">
        <v>42615</v>
      </c>
      <c r="L838" s="48">
        <v>0</v>
      </c>
      <c r="M838" s="48">
        <v>1.5</v>
      </c>
      <c r="N838" s="48">
        <v>0</v>
      </c>
      <c r="O838" s="48">
        <v>0</v>
      </c>
      <c r="P838" s="48">
        <v>2150</v>
      </c>
      <c r="Q838" s="48">
        <v>0</v>
      </c>
      <c r="R838" s="48">
        <v>0</v>
      </c>
      <c r="S838" s="48">
        <v>1907001</v>
      </c>
      <c r="T838" s="48">
        <v>1</v>
      </c>
      <c r="U838" s="48">
        <v>1903001</v>
      </c>
      <c r="V838" s="48">
        <v>6</v>
      </c>
      <c r="W838" s="48">
        <v>1904001</v>
      </c>
      <c r="X838" s="48">
        <v>6</v>
      </c>
      <c r="Y838" s="48">
        <v>1904006</v>
      </c>
      <c r="Z838" s="48">
        <v>6</v>
      </c>
      <c r="AC838" s="48">
        <v>4</v>
      </c>
      <c r="AD838" s="48">
        <v>4</v>
      </c>
      <c r="AE838" s="48">
        <v>1</v>
      </c>
      <c r="AF838" s="48">
        <v>1102001</v>
      </c>
    </row>
    <row r="839" spans="1:32" ht="14.25">
      <c r="A839" s="48">
        <v>1101521</v>
      </c>
      <c r="D839" s="48" t="s">
        <v>3879</v>
      </c>
      <c r="E839" s="48" t="s">
        <v>513</v>
      </c>
      <c r="F839" s="48" t="s">
        <v>4686</v>
      </c>
      <c r="G839" s="48">
        <v>1</v>
      </c>
      <c r="H839" s="48">
        <v>95</v>
      </c>
      <c r="I839" s="48">
        <v>12765</v>
      </c>
      <c r="J839" s="48">
        <v>5484</v>
      </c>
      <c r="K839" s="48">
        <v>30002</v>
      </c>
      <c r="L839" s="48">
        <v>0</v>
      </c>
      <c r="M839" s="48">
        <v>1.5</v>
      </c>
      <c r="N839" s="48">
        <v>0</v>
      </c>
      <c r="O839" s="48">
        <v>0</v>
      </c>
      <c r="P839" s="48">
        <v>2150</v>
      </c>
      <c r="Q839" s="48">
        <v>0</v>
      </c>
      <c r="R839" s="48">
        <v>0</v>
      </c>
      <c r="S839" s="48">
        <v>1906004</v>
      </c>
      <c r="T839" s="48">
        <v>1</v>
      </c>
      <c r="U839" s="48">
        <v>1901004</v>
      </c>
      <c r="V839" s="48">
        <v>6</v>
      </c>
      <c r="W839" s="48">
        <v>1902004</v>
      </c>
      <c r="X839" s="48">
        <v>6</v>
      </c>
      <c r="AB839" s="48" t="s">
        <v>4687</v>
      </c>
      <c r="AF839" s="48">
        <v>1101004</v>
      </c>
    </row>
    <row r="840" spans="1:32" ht="14.25">
      <c r="A840" s="48">
        <v>1101522</v>
      </c>
      <c r="D840" s="48" t="s">
        <v>3881</v>
      </c>
      <c r="E840" s="48" t="s">
        <v>601</v>
      </c>
      <c r="F840" s="48" t="s">
        <v>4687</v>
      </c>
      <c r="G840" s="48">
        <v>2</v>
      </c>
      <c r="H840" s="48">
        <v>95</v>
      </c>
      <c r="I840" s="48">
        <v>9194</v>
      </c>
      <c r="J840" s="48">
        <v>3480</v>
      </c>
      <c r="K840" s="48">
        <v>38394</v>
      </c>
      <c r="L840" s="48">
        <v>0</v>
      </c>
      <c r="M840" s="48">
        <v>1.5</v>
      </c>
      <c r="N840" s="48">
        <v>0</v>
      </c>
      <c r="O840" s="48">
        <v>0</v>
      </c>
      <c r="P840" s="48">
        <v>2150</v>
      </c>
      <c r="Q840" s="48">
        <v>0</v>
      </c>
      <c r="R840" s="48">
        <v>0</v>
      </c>
      <c r="S840" s="48">
        <v>1907006</v>
      </c>
      <c r="T840" s="48">
        <v>1</v>
      </c>
      <c r="U840" s="48">
        <v>1903006</v>
      </c>
      <c r="V840" s="48">
        <v>6</v>
      </c>
      <c r="W840" s="48">
        <v>1904010</v>
      </c>
      <c r="X840" s="48">
        <v>6</v>
      </c>
      <c r="Y840" s="48">
        <v>1904008</v>
      </c>
      <c r="Z840" s="48">
        <v>6</v>
      </c>
      <c r="AC840" s="48">
        <v>4</v>
      </c>
      <c r="AD840" s="48">
        <v>4</v>
      </c>
      <c r="AE840" s="48">
        <v>2</v>
      </c>
      <c r="AF840" s="48">
        <v>1102006</v>
      </c>
    </row>
    <row r="841" spans="1:32" ht="14.25">
      <c r="A841" s="48">
        <v>1101531</v>
      </c>
      <c r="D841" s="48" t="s">
        <v>3879</v>
      </c>
      <c r="E841" s="48" t="s">
        <v>3851</v>
      </c>
      <c r="F841" s="48" t="s">
        <v>4688</v>
      </c>
      <c r="G841" s="48">
        <v>1</v>
      </c>
      <c r="H841" s="48">
        <v>95</v>
      </c>
      <c r="I841" s="48">
        <v>12765</v>
      </c>
      <c r="J841" s="48">
        <v>5484</v>
      </c>
      <c r="K841" s="48">
        <v>30002</v>
      </c>
      <c r="L841" s="48">
        <v>0</v>
      </c>
      <c r="M841" s="48">
        <v>1.5</v>
      </c>
      <c r="N841" s="48">
        <v>0</v>
      </c>
      <c r="O841" s="48">
        <v>0</v>
      </c>
      <c r="P841" s="48">
        <v>2150</v>
      </c>
      <c r="Q841" s="48">
        <v>0</v>
      </c>
      <c r="R841" s="48">
        <v>0</v>
      </c>
      <c r="S841" s="48">
        <v>1906007</v>
      </c>
      <c r="T841" s="48">
        <v>1</v>
      </c>
      <c r="U841" s="48">
        <v>1901007</v>
      </c>
      <c r="V841" s="48">
        <v>6</v>
      </c>
      <c r="W841" s="48">
        <v>1902007</v>
      </c>
      <c r="X841" s="48">
        <v>6</v>
      </c>
      <c r="AB841" s="48" t="s">
        <v>4689</v>
      </c>
      <c r="AF841" s="48">
        <v>1101007</v>
      </c>
    </row>
    <row r="842" spans="1:32" ht="14.25">
      <c r="A842" s="48">
        <v>1101532</v>
      </c>
      <c r="D842" s="48" t="s">
        <v>3881</v>
      </c>
      <c r="E842" s="48" t="s">
        <v>599</v>
      </c>
      <c r="F842" s="48" t="s">
        <v>4689</v>
      </c>
      <c r="G842" s="48">
        <v>2</v>
      </c>
      <c r="H842" s="48">
        <v>95</v>
      </c>
      <c r="I842" s="48">
        <v>9194</v>
      </c>
      <c r="J842" s="48">
        <v>3480</v>
      </c>
      <c r="K842" s="48">
        <v>39001</v>
      </c>
      <c r="L842" s="48">
        <v>0</v>
      </c>
      <c r="M842" s="48">
        <v>1.5</v>
      </c>
      <c r="N842" s="48">
        <v>0</v>
      </c>
      <c r="O842" s="48">
        <v>0</v>
      </c>
      <c r="P842" s="48">
        <v>2150</v>
      </c>
      <c r="Q842" s="48">
        <v>0</v>
      </c>
      <c r="R842" s="48">
        <v>0</v>
      </c>
      <c r="S842" s="48">
        <v>1907010</v>
      </c>
      <c r="T842" s="48">
        <v>1</v>
      </c>
      <c r="U842" s="48">
        <v>1903010</v>
      </c>
      <c r="V842" s="48">
        <v>6</v>
      </c>
      <c r="W842" s="48">
        <v>1904015</v>
      </c>
      <c r="X842" s="48">
        <v>6</v>
      </c>
      <c r="Y842" s="48">
        <v>1904012</v>
      </c>
      <c r="Z842" s="48">
        <v>6</v>
      </c>
      <c r="AC842" s="48">
        <v>4</v>
      </c>
      <c r="AD842" s="48">
        <v>4</v>
      </c>
      <c r="AE842" s="48">
        <v>3</v>
      </c>
      <c r="AF842" s="48">
        <v>1102010</v>
      </c>
    </row>
    <row r="843" spans="1:32" ht="14.25">
      <c r="A843" s="48">
        <v>1110111</v>
      </c>
      <c r="D843" s="48" t="s">
        <v>3879</v>
      </c>
      <c r="E843" s="48" t="s">
        <v>3839</v>
      </c>
      <c r="F843" s="48" t="s">
        <v>4690</v>
      </c>
      <c r="G843" s="48">
        <v>1</v>
      </c>
      <c r="H843" s="48">
        <v>97</v>
      </c>
      <c r="I843" s="48">
        <v>14381</v>
      </c>
      <c r="J843" s="48">
        <v>5836</v>
      </c>
      <c r="K843" s="48">
        <v>35436</v>
      </c>
      <c r="L843" s="48">
        <v>0</v>
      </c>
      <c r="M843" s="48">
        <v>1.5</v>
      </c>
      <c r="N843" s="48">
        <v>0</v>
      </c>
      <c r="O843" s="48">
        <v>0</v>
      </c>
      <c r="P843" s="48">
        <v>2150</v>
      </c>
      <c r="Q843" s="48">
        <v>0</v>
      </c>
      <c r="R843" s="48">
        <v>0</v>
      </c>
      <c r="S843" s="48">
        <v>1906012</v>
      </c>
      <c r="T843" s="48">
        <v>1</v>
      </c>
      <c r="U843" s="48">
        <v>1901012</v>
      </c>
      <c r="V843" s="48">
        <v>6</v>
      </c>
      <c r="W843" s="48">
        <v>1902012</v>
      </c>
      <c r="X843" s="48">
        <v>6</v>
      </c>
      <c r="AB843" s="48" t="s">
        <v>4691</v>
      </c>
      <c r="AF843" s="48">
        <v>1101012</v>
      </c>
    </row>
    <row r="844" spans="1:32" ht="14.25">
      <c r="A844" s="48">
        <v>1110112</v>
      </c>
      <c r="D844" s="48" t="s">
        <v>3881</v>
      </c>
      <c r="E844" s="48" t="s">
        <v>3840</v>
      </c>
      <c r="F844" s="48" t="s">
        <v>4691</v>
      </c>
      <c r="G844" s="48">
        <v>2</v>
      </c>
      <c r="H844" s="48">
        <v>97</v>
      </c>
      <c r="I844" s="48">
        <v>10358</v>
      </c>
      <c r="J844" s="48">
        <v>3826</v>
      </c>
      <c r="K844" s="48">
        <v>45115</v>
      </c>
      <c r="L844" s="48">
        <v>0</v>
      </c>
      <c r="M844" s="48">
        <v>1.5</v>
      </c>
      <c r="N844" s="48">
        <v>0</v>
      </c>
      <c r="O844" s="48">
        <v>0</v>
      </c>
      <c r="P844" s="48">
        <v>2150</v>
      </c>
      <c r="Q844" s="48">
        <v>0</v>
      </c>
      <c r="R844" s="48">
        <v>0</v>
      </c>
      <c r="S844" s="48">
        <v>1907018</v>
      </c>
      <c r="T844" s="48">
        <v>1</v>
      </c>
      <c r="U844" s="48">
        <v>1903018</v>
      </c>
      <c r="V844" s="48">
        <v>6</v>
      </c>
      <c r="W844" s="48">
        <v>1904012</v>
      </c>
      <c r="X844" s="48">
        <v>6</v>
      </c>
      <c r="Y844" s="48">
        <v>1904010</v>
      </c>
      <c r="Z844" s="48">
        <v>6</v>
      </c>
      <c r="AC844" s="48">
        <v>4</v>
      </c>
      <c r="AD844" s="48">
        <v>4</v>
      </c>
      <c r="AE844" s="48">
        <v>2</v>
      </c>
      <c r="AF844" s="48">
        <v>1102018</v>
      </c>
    </row>
    <row r="845" spans="1:32" ht="14.25">
      <c r="A845" s="48">
        <v>1110121</v>
      </c>
      <c r="D845" s="48" t="s">
        <v>3879</v>
      </c>
      <c r="E845" s="48" t="s">
        <v>3801</v>
      </c>
      <c r="F845" s="48" t="s">
        <v>4692</v>
      </c>
      <c r="G845" s="48">
        <v>1</v>
      </c>
      <c r="H845" s="48">
        <v>97</v>
      </c>
      <c r="I845" s="48">
        <v>13942</v>
      </c>
      <c r="J845" s="48">
        <v>5618</v>
      </c>
      <c r="K845" s="48">
        <v>33230</v>
      </c>
      <c r="L845" s="48">
        <v>0</v>
      </c>
      <c r="M845" s="48">
        <v>1.5</v>
      </c>
      <c r="N845" s="48">
        <v>0</v>
      </c>
      <c r="O845" s="48">
        <v>0</v>
      </c>
      <c r="P845" s="48">
        <v>2150</v>
      </c>
      <c r="Q845" s="48">
        <v>0</v>
      </c>
      <c r="R845" s="48">
        <v>0</v>
      </c>
      <c r="S845" s="48">
        <v>1906008</v>
      </c>
      <c r="T845" s="48">
        <v>1</v>
      </c>
      <c r="U845" s="48">
        <v>1901008</v>
      </c>
      <c r="V845" s="48">
        <v>6</v>
      </c>
      <c r="W845" s="48">
        <v>1902008</v>
      </c>
      <c r="X845" s="48">
        <v>6</v>
      </c>
      <c r="AB845" s="48" t="s">
        <v>4693</v>
      </c>
      <c r="AF845" s="48">
        <v>1101008</v>
      </c>
    </row>
    <row r="846" spans="1:32" ht="14.25">
      <c r="A846" s="48">
        <v>1110122</v>
      </c>
      <c r="D846" s="48" t="s">
        <v>3881</v>
      </c>
      <c r="E846" s="48" t="s">
        <v>3841</v>
      </c>
      <c r="F846" s="48" t="s">
        <v>4693</v>
      </c>
      <c r="G846" s="48">
        <v>2</v>
      </c>
      <c r="H846" s="48">
        <v>97</v>
      </c>
      <c r="I846" s="48">
        <v>9762</v>
      </c>
      <c r="J846" s="48">
        <v>3565</v>
      </c>
      <c r="K846" s="48">
        <v>40515</v>
      </c>
      <c r="L846" s="48">
        <v>0</v>
      </c>
      <c r="M846" s="48">
        <v>1.5</v>
      </c>
      <c r="N846" s="48">
        <v>0</v>
      </c>
      <c r="O846" s="48">
        <v>0</v>
      </c>
      <c r="P846" s="48">
        <v>2150</v>
      </c>
      <c r="Q846" s="48">
        <v>0</v>
      </c>
      <c r="R846" s="48">
        <v>0</v>
      </c>
      <c r="S846" s="48">
        <v>1907013</v>
      </c>
      <c r="T846" s="48">
        <v>1</v>
      </c>
      <c r="U846" s="48">
        <v>1903013</v>
      </c>
      <c r="V846" s="48">
        <v>6</v>
      </c>
      <c r="W846" s="48">
        <v>1904008</v>
      </c>
      <c r="X846" s="48">
        <v>6</v>
      </c>
      <c r="Y846" s="48">
        <v>1904010</v>
      </c>
      <c r="Z846" s="48">
        <v>6</v>
      </c>
      <c r="AC846" s="48">
        <v>4</v>
      </c>
      <c r="AD846" s="48">
        <v>4</v>
      </c>
      <c r="AE846" s="48">
        <v>3</v>
      </c>
      <c r="AF846" s="48">
        <v>1102013</v>
      </c>
    </row>
    <row r="847" spans="1:32" ht="14.25">
      <c r="A847" s="48">
        <v>1110131</v>
      </c>
      <c r="D847" s="48" t="s">
        <v>3879</v>
      </c>
      <c r="E847" s="48" t="s">
        <v>3838</v>
      </c>
      <c r="F847" s="48" t="s">
        <v>4694</v>
      </c>
      <c r="G847" s="48">
        <v>1</v>
      </c>
      <c r="H847" s="48">
        <v>97</v>
      </c>
      <c r="I847" s="48">
        <v>13942</v>
      </c>
      <c r="J847" s="48">
        <v>5618</v>
      </c>
      <c r="K847" s="48">
        <v>33230</v>
      </c>
      <c r="L847" s="48">
        <v>0</v>
      </c>
      <c r="M847" s="48">
        <v>1.5</v>
      </c>
      <c r="N847" s="48">
        <v>0</v>
      </c>
      <c r="O847" s="48">
        <v>0</v>
      </c>
      <c r="P847" s="48">
        <v>2150</v>
      </c>
      <c r="Q847" s="48">
        <v>0</v>
      </c>
      <c r="R847" s="48">
        <v>0</v>
      </c>
      <c r="S847" s="48">
        <v>1906013</v>
      </c>
      <c r="T847" s="48">
        <v>1</v>
      </c>
      <c r="U847" s="48">
        <v>1901013</v>
      </c>
      <c r="V847" s="48">
        <v>6</v>
      </c>
      <c r="W847" s="48">
        <v>1902013</v>
      </c>
      <c r="X847" s="48">
        <v>6</v>
      </c>
      <c r="AB847" s="48" t="s">
        <v>4695</v>
      </c>
      <c r="AF847" s="48">
        <v>1101013</v>
      </c>
    </row>
    <row r="848" spans="1:32" ht="14.25">
      <c r="A848" s="48">
        <v>1110132</v>
      </c>
      <c r="D848" s="48" t="s">
        <v>3881</v>
      </c>
      <c r="E848" s="48" t="s">
        <v>3818</v>
      </c>
      <c r="F848" s="48" t="s">
        <v>4695</v>
      </c>
      <c r="G848" s="48">
        <v>2</v>
      </c>
      <c r="H848" s="48">
        <v>97</v>
      </c>
      <c r="I848" s="48">
        <v>9762</v>
      </c>
      <c r="J848" s="48">
        <v>3565</v>
      </c>
      <c r="K848" s="48">
        <v>41122</v>
      </c>
      <c r="L848" s="48">
        <v>0</v>
      </c>
      <c r="M848" s="48">
        <v>1.5</v>
      </c>
      <c r="N848" s="48">
        <v>0</v>
      </c>
      <c r="O848" s="48">
        <v>0</v>
      </c>
      <c r="P848" s="48">
        <v>2150</v>
      </c>
      <c r="Q848" s="48">
        <v>0</v>
      </c>
      <c r="R848" s="48">
        <v>0</v>
      </c>
      <c r="S848" s="48">
        <v>1907019</v>
      </c>
      <c r="T848" s="48">
        <v>1</v>
      </c>
      <c r="U848" s="48">
        <v>1903019</v>
      </c>
      <c r="V848" s="48">
        <v>6</v>
      </c>
      <c r="W848" s="48">
        <v>1904014</v>
      </c>
      <c r="X848" s="48">
        <v>6</v>
      </c>
      <c r="Y848" s="48">
        <v>1904016</v>
      </c>
      <c r="Z848" s="48">
        <v>6</v>
      </c>
      <c r="AC848" s="48">
        <v>4</v>
      </c>
      <c r="AD848" s="48">
        <v>4</v>
      </c>
      <c r="AE848" s="48">
        <v>1</v>
      </c>
      <c r="AF848" s="48">
        <v>1102019</v>
      </c>
    </row>
    <row r="849" spans="1:32" ht="14.25">
      <c r="A849" s="48">
        <v>1110211</v>
      </c>
      <c r="D849" s="48" t="s">
        <v>3879</v>
      </c>
      <c r="E849" s="48" t="s">
        <v>3781</v>
      </c>
      <c r="F849" s="48" t="s">
        <v>4696</v>
      </c>
      <c r="G849" s="48">
        <v>1</v>
      </c>
      <c r="H849" s="48">
        <v>98</v>
      </c>
      <c r="I849" s="48">
        <v>14459</v>
      </c>
      <c r="J849" s="48">
        <v>6038</v>
      </c>
      <c r="K849" s="48">
        <v>36803</v>
      </c>
      <c r="L849" s="48">
        <v>0</v>
      </c>
      <c r="M849" s="48">
        <v>1.5</v>
      </c>
      <c r="N849" s="48">
        <v>0</v>
      </c>
      <c r="O849" s="48">
        <v>0</v>
      </c>
      <c r="P849" s="48">
        <v>2150</v>
      </c>
      <c r="Q849" s="48">
        <v>0</v>
      </c>
      <c r="R849" s="48">
        <v>0</v>
      </c>
      <c r="S849" s="48">
        <v>1906001</v>
      </c>
      <c r="T849" s="48">
        <v>1</v>
      </c>
      <c r="U849" s="48">
        <v>1901001</v>
      </c>
      <c r="V849" s="48">
        <v>6</v>
      </c>
      <c r="W849" s="48">
        <v>1902001</v>
      </c>
      <c r="X849" s="48">
        <v>6</v>
      </c>
      <c r="AB849" s="48" t="s">
        <v>4697</v>
      </c>
      <c r="AF849" s="48">
        <v>1101001</v>
      </c>
    </row>
    <row r="850" spans="1:32" ht="14.25">
      <c r="A850" s="48">
        <v>1110212</v>
      </c>
      <c r="D850" s="48" t="s">
        <v>3881</v>
      </c>
      <c r="E850" s="48" t="s">
        <v>597</v>
      </c>
      <c r="F850" s="48" t="s">
        <v>4697</v>
      </c>
      <c r="G850" s="48">
        <v>2</v>
      </c>
      <c r="H850" s="48">
        <v>98</v>
      </c>
      <c r="I850" s="48">
        <v>10459</v>
      </c>
      <c r="J850" s="48">
        <v>3963</v>
      </c>
      <c r="K850" s="48">
        <v>46462</v>
      </c>
      <c r="L850" s="48">
        <v>0</v>
      </c>
      <c r="M850" s="48">
        <v>1.5</v>
      </c>
      <c r="N850" s="48">
        <v>0</v>
      </c>
      <c r="O850" s="48">
        <v>0</v>
      </c>
      <c r="P850" s="48">
        <v>2150</v>
      </c>
      <c r="Q850" s="48">
        <v>0</v>
      </c>
      <c r="R850" s="48">
        <v>0</v>
      </c>
      <c r="S850" s="48">
        <v>1907002</v>
      </c>
      <c r="T850" s="48">
        <v>1</v>
      </c>
      <c r="U850" s="48">
        <v>1903002</v>
      </c>
      <c r="V850" s="48">
        <v>6</v>
      </c>
      <c r="W850" s="48">
        <v>1904004</v>
      </c>
      <c r="X850" s="48">
        <v>6</v>
      </c>
      <c r="Y850" s="48">
        <v>1904005</v>
      </c>
      <c r="Z850" s="48">
        <v>6</v>
      </c>
      <c r="AC850" s="48">
        <v>4</v>
      </c>
      <c r="AD850" s="48">
        <v>4</v>
      </c>
      <c r="AE850" s="48">
        <v>1</v>
      </c>
      <c r="AF850" s="48">
        <v>1102002</v>
      </c>
    </row>
    <row r="851" spans="1:32" ht="14.25">
      <c r="A851" s="48">
        <v>1110221</v>
      </c>
      <c r="D851" s="48" t="s">
        <v>3879</v>
      </c>
      <c r="E851" s="48" t="s">
        <v>3859</v>
      </c>
      <c r="F851" s="48" t="s">
        <v>4698</v>
      </c>
      <c r="G851" s="48">
        <v>1</v>
      </c>
      <c r="H851" s="48">
        <v>98</v>
      </c>
      <c r="I851" s="48">
        <v>14010</v>
      </c>
      <c r="J851" s="48">
        <v>5815</v>
      </c>
      <c r="K851" s="48">
        <v>34550</v>
      </c>
      <c r="L851" s="48">
        <v>0</v>
      </c>
      <c r="M851" s="48">
        <v>1.5</v>
      </c>
      <c r="N851" s="48">
        <v>0</v>
      </c>
      <c r="O851" s="48">
        <v>0</v>
      </c>
      <c r="P851" s="48">
        <v>2150</v>
      </c>
      <c r="Q851" s="48">
        <v>0</v>
      </c>
      <c r="R851" s="48">
        <v>0</v>
      </c>
      <c r="S851" s="48">
        <v>1906003</v>
      </c>
      <c r="T851" s="48">
        <v>1</v>
      </c>
      <c r="U851" s="48">
        <v>1901003</v>
      </c>
      <c r="V851" s="48">
        <v>6</v>
      </c>
      <c r="W851" s="48">
        <v>1902003</v>
      </c>
      <c r="X851" s="48">
        <v>6</v>
      </c>
      <c r="AB851" s="48" t="s">
        <v>4699</v>
      </c>
      <c r="AF851" s="48">
        <v>1101003</v>
      </c>
    </row>
    <row r="852" spans="1:32" ht="14.25">
      <c r="A852" s="48">
        <v>1110222</v>
      </c>
      <c r="D852" s="48" t="s">
        <v>3881</v>
      </c>
      <c r="E852" s="48" t="s">
        <v>3855</v>
      </c>
      <c r="F852" s="48" t="s">
        <v>4699</v>
      </c>
      <c r="G852" s="48">
        <v>2</v>
      </c>
      <c r="H852" s="48">
        <v>98</v>
      </c>
      <c r="I852" s="48">
        <v>9851</v>
      </c>
      <c r="J852" s="48">
        <v>3600</v>
      </c>
      <c r="K852" s="48">
        <v>41185</v>
      </c>
      <c r="L852" s="48">
        <v>0</v>
      </c>
      <c r="M852" s="48">
        <v>1.5</v>
      </c>
      <c r="N852" s="48">
        <v>0</v>
      </c>
      <c r="O852" s="48">
        <v>0</v>
      </c>
      <c r="P852" s="48">
        <v>2150</v>
      </c>
      <c r="Q852" s="48">
        <v>0</v>
      </c>
      <c r="R852" s="48">
        <v>0</v>
      </c>
      <c r="S852" s="48">
        <v>1907005</v>
      </c>
      <c r="T852" s="48">
        <v>1</v>
      </c>
      <c r="U852" s="48">
        <v>1903005</v>
      </c>
      <c r="V852" s="48">
        <v>6</v>
      </c>
      <c r="W852" s="48">
        <v>1904012</v>
      </c>
      <c r="X852" s="48">
        <v>6</v>
      </c>
      <c r="Y852" s="48">
        <v>1904014</v>
      </c>
      <c r="Z852" s="48">
        <v>6</v>
      </c>
      <c r="AC852" s="48">
        <v>4</v>
      </c>
      <c r="AD852" s="48">
        <v>4</v>
      </c>
      <c r="AE852" s="48">
        <v>3</v>
      </c>
      <c r="AF852" s="48">
        <v>1102005</v>
      </c>
    </row>
    <row r="853" spans="1:32" ht="14.25">
      <c r="A853" s="48">
        <v>1110231</v>
      </c>
      <c r="D853" s="48" t="s">
        <v>3879</v>
      </c>
      <c r="E853" s="48" t="s">
        <v>3849</v>
      </c>
      <c r="F853" s="48" t="s">
        <v>4700</v>
      </c>
      <c r="G853" s="48">
        <v>1</v>
      </c>
      <c r="H853" s="48">
        <v>98</v>
      </c>
      <c r="I853" s="48">
        <v>14010</v>
      </c>
      <c r="J853" s="48">
        <v>5815</v>
      </c>
      <c r="K853" s="48">
        <v>34550</v>
      </c>
      <c r="L853" s="48">
        <v>0</v>
      </c>
      <c r="M853" s="48">
        <v>1.5</v>
      </c>
      <c r="N853" s="48">
        <v>0</v>
      </c>
      <c r="O853" s="48">
        <v>0</v>
      </c>
      <c r="P853" s="48">
        <v>2150</v>
      </c>
      <c r="Q853" s="48">
        <v>0</v>
      </c>
      <c r="R853" s="48">
        <v>0</v>
      </c>
      <c r="S853" s="48">
        <v>1906014</v>
      </c>
      <c r="T853" s="48">
        <v>1</v>
      </c>
      <c r="U853" s="48">
        <v>1901014</v>
      </c>
      <c r="V853" s="48">
        <v>6</v>
      </c>
      <c r="W853" s="48">
        <v>1902014</v>
      </c>
      <c r="X853" s="48">
        <v>6</v>
      </c>
      <c r="AB853" s="48" t="s">
        <v>4701</v>
      </c>
      <c r="AF853" s="48">
        <v>1101014</v>
      </c>
    </row>
    <row r="854" spans="1:32" ht="14.25">
      <c r="A854" s="48">
        <v>1110232</v>
      </c>
      <c r="D854" s="48" t="s">
        <v>3881</v>
      </c>
      <c r="E854" s="48" t="s">
        <v>3850</v>
      </c>
      <c r="F854" s="48" t="s">
        <v>4701</v>
      </c>
      <c r="G854" s="48">
        <v>2</v>
      </c>
      <c r="H854" s="48">
        <v>98</v>
      </c>
      <c r="I854" s="48">
        <v>9851</v>
      </c>
      <c r="J854" s="48">
        <v>3665</v>
      </c>
      <c r="K854" s="48">
        <v>42183</v>
      </c>
      <c r="L854" s="48">
        <v>0</v>
      </c>
      <c r="M854" s="48">
        <v>1.5</v>
      </c>
      <c r="N854" s="48">
        <v>0</v>
      </c>
      <c r="O854" s="48">
        <v>0</v>
      </c>
      <c r="P854" s="48">
        <v>2150</v>
      </c>
      <c r="Q854" s="48">
        <v>0</v>
      </c>
      <c r="R854" s="48">
        <v>0</v>
      </c>
      <c r="S854" s="48">
        <v>1907020</v>
      </c>
      <c r="T854" s="48">
        <v>1</v>
      </c>
      <c r="U854" s="48">
        <v>1903020</v>
      </c>
      <c r="V854" s="48">
        <v>6</v>
      </c>
      <c r="W854" s="48">
        <v>1904008</v>
      </c>
      <c r="X854" s="48">
        <v>6</v>
      </c>
      <c r="Y854" s="48">
        <v>1904010</v>
      </c>
      <c r="Z854" s="48">
        <v>6</v>
      </c>
      <c r="AC854" s="48">
        <v>4</v>
      </c>
      <c r="AD854" s="48">
        <v>4</v>
      </c>
      <c r="AE854" s="48">
        <v>2</v>
      </c>
      <c r="AF854" s="48">
        <v>1102020</v>
      </c>
    </row>
    <row r="855" spans="1:32" ht="14.25">
      <c r="A855" s="48">
        <v>1110311</v>
      </c>
      <c r="D855" s="48" t="s">
        <v>3879</v>
      </c>
      <c r="E855" s="48" t="s">
        <v>3839</v>
      </c>
      <c r="F855" s="48" t="s">
        <v>4702</v>
      </c>
      <c r="G855" s="48">
        <v>1</v>
      </c>
      <c r="H855" s="48">
        <v>99</v>
      </c>
      <c r="I855" s="48">
        <v>14537</v>
      </c>
      <c r="J855" s="48">
        <v>6239</v>
      </c>
      <c r="K855" s="48">
        <v>38170</v>
      </c>
      <c r="L855" s="48">
        <v>0</v>
      </c>
      <c r="M855" s="48">
        <v>1.5</v>
      </c>
      <c r="N855" s="48">
        <v>0</v>
      </c>
      <c r="O855" s="48">
        <v>0</v>
      </c>
      <c r="P855" s="48">
        <v>2150</v>
      </c>
      <c r="Q855" s="48">
        <v>0</v>
      </c>
      <c r="R855" s="48">
        <v>0</v>
      </c>
      <c r="S855" s="48">
        <v>1906012</v>
      </c>
      <c r="T855" s="48">
        <v>1</v>
      </c>
      <c r="U855" s="48">
        <v>1901012</v>
      </c>
      <c r="V855" s="48">
        <v>6</v>
      </c>
      <c r="W855" s="48">
        <v>1902012</v>
      </c>
      <c r="X855" s="48">
        <v>6</v>
      </c>
      <c r="AB855" s="48" t="s">
        <v>4703</v>
      </c>
      <c r="AF855" s="48">
        <v>1101012</v>
      </c>
    </row>
    <row r="856" spans="1:32" ht="14.25">
      <c r="A856" s="48">
        <v>1110312</v>
      </c>
      <c r="D856" s="48" t="s">
        <v>3881</v>
      </c>
      <c r="E856" s="48" t="s">
        <v>3840</v>
      </c>
      <c r="F856" s="48" t="s">
        <v>4703</v>
      </c>
      <c r="G856" s="48">
        <v>2</v>
      </c>
      <c r="H856" s="48">
        <v>99</v>
      </c>
      <c r="I856" s="48">
        <v>10561</v>
      </c>
      <c r="J856" s="48">
        <v>4003</v>
      </c>
      <c r="K856" s="48">
        <v>47223</v>
      </c>
      <c r="L856" s="48">
        <v>0</v>
      </c>
      <c r="M856" s="48">
        <v>1.5</v>
      </c>
      <c r="N856" s="48">
        <v>0</v>
      </c>
      <c r="O856" s="48">
        <v>0</v>
      </c>
      <c r="P856" s="48">
        <v>2150</v>
      </c>
      <c r="Q856" s="48">
        <v>0</v>
      </c>
      <c r="R856" s="48">
        <v>0</v>
      </c>
      <c r="S856" s="48">
        <v>1907018</v>
      </c>
      <c r="T856" s="48">
        <v>1</v>
      </c>
      <c r="U856" s="48">
        <v>1903018</v>
      </c>
      <c r="V856" s="48">
        <v>6</v>
      </c>
      <c r="W856" s="48">
        <v>1904012</v>
      </c>
      <c r="X856" s="48">
        <v>6</v>
      </c>
      <c r="Y856" s="48">
        <v>1904010</v>
      </c>
      <c r="Z856" s="48">
        <v>6</v>
      </c>
      <c r="AC856" s="48">
        <v>4</v>
      </c>
      <c r="AD856" s="48">
        <v>4</v>
      </c>
      <c r="AE856" s="48">
        <v>2</v>
      </c>
      <c r="AF856" s="48">
        <v>1102018</v>
      </c>
    </row>
    <row r="857" spans="1:32" ht="14.25">
      <c r="A857" s="48">
        <v>1110321</v>
      </c>
      <c r="D857" s="48" t="s">
        <v>3879</v>
      </c>
      <c r="E857" s="48" t="s">
        <v>3801</v>
      </c>
      <c r="F857" s="48" t="s">
        <v>4704</v>
      </c>
      <c r="G857" s="48">
        <v>1</v>
      </c>
      <c r="H857" s="48">
        <v>99</v>
      </c>
      <c r="I857" s="48">
        <v>14078</v>
      </c>
      <c r="J857" s="48">
        <v>6011</v>
      </c>
      <c r="K857" s="48">
        <v>35870</v>
      </c>
      <c r="L857" s="48">
        <v>0</v>
      </c>
      <c r="M857" s="48">
        <v>1.5</v>
      </c>
      <c r="N857" s="48">
        <v>0</v>
      </c>
      <c r="O857" s="48">
        <v>0</v>
      </c>
      <c r="P857" s="48">
        <v>2150</v>
      </c>
      <c r="Q857" s="48">
        <v>0</v>
      </c>
      <c r="R857" s="48">
        <v>0</v>
      </c>
      <c r="S857" s="48">
        <v>1906008</v>
      </c>
      <c r="T857" s="48">
        <v>1</v>
      </c>
      <c r="U857" s="48">
        <v>1901008</v>
      </c>
      <c r="V857" s="48">
        <v>6</v>
      </c>
      <c r="W857" s="48">
        <v>1902008</v>
      </c>
      <c r="X857" s="48">
        <v>6</v>
      </c>
      <c r="AB857" s="48" t="s">
        <v>4705</v>
      </c>
      <c r="AF857" s="48">
        <v>1101008</v>
      </c>
    </row>
    <row r="858" spans="1:32" ht="14.25">
      <c r="A858" s="48">
        <v>1110322</v>
      </c>
      <c r="D858" s="48" t="s">
        <v>3881</v>
      </c>
      <c r="E858" s="48" t="s">
        <v>3841</v>
      </c>
      <c r="F858" s="48" t="s">
        <v>4705</v>
      </c>
      <c r="G858" s="48">
        <v>2</v>
      </c>
      <c r="H858" s="48">
        <v>99</v>
      </c>
      <c r="I858" s="48">
        <v>9940</v>
      </c>
      <c r="J858" s="48">
        <v>3732</v>
      </c>
      <c r="K858" s="48">
        <v>42441</v>
      </c>
      <c r="L858" s="48">
        <v>0</v>
      </c>
      <c r="M858" s="48">
        <v>1.5</v>
      </c>
      <c r="N858" s="48">
        <v>0</v>
      </c>
      <c r="O858" s="48">
        <v>0</v>
      </c>
      <c r="P858" s="48">
        <v>2150</v>
      </c>
      <c r="Q858" s="48">
        <v>0</v>
      </c>
      <c r="R858" s="48">
        <v>0</v>
      </c>
      <c r="S858" s="48">
        <v>1907013</v>
      </c>
      <c r="T858" s="48">
        <v>1</v>
      </c>
      <c r="U858" s="48">
        <v>1903013</v>
      </c>
      <c r="V858" s="48">
        <v>6</v>
      </c>
      <c r="W858" s="48">
        <v>1904008</v>
      </c>
      <c r="X858" s="48">
        <v>6</v>
      </c>
      <c r="Y858" s="48">
        <v>1904010</v>
      </c>
      <c r="Z858" s="48">
        <v>6</v>
      </c>
      <c r="AC858" s="48">
        <v>4</v>
      </c>
      <c r="AD858" s="48">
        <v>4</v>
      </c>
      <c r="AE858" s="48">
        <v>3</v>
      </c>
      <c r="AF858" s="48">
        <v>1102013</v>
      </c>
    </row>
    <row r="859" spans="1:32" ht="14.25">
      <c r="A859" s="48">
        <v>1110331</v>
      </c>
      <c r="D859" s="48" t="s">
        <v>3879</v>
      </c>
      <c r="E859" s="48" t="s">
        <v>3823</v>
      </c>
      <c r="F859" s="48" t="s">
        <v>4706</v>
      </c>
      <c r="G859" s="48">
        <v>1</v>
      </c>
      <c r="H859" s="48">
        <v>99</v>
      </c>
      <c r="I859" s="48">
        <v>14078</v>
      </c>
      <c r="J859" s="48">
        <v>6011</v>
      </c>
      <c r="K859" s="48">
        <v>35870</v>
      </c>
      <c r="L859" s="48">
        <v>0</v>
      </c>
      <c r="M859" s="48">
        <v>1.5</v>
      </c>
      <c r="N859" s="48">
        <v>0</v>
      </c>
      <c r="O859" s="48">
        <v>0</v>
      </c>
      <c r="P859" s="48">
        <v>2150</v>
      </c>
      <c r="Q859" s="48">
        <v>0</v>
      </c>
      <c r="R859" s="48">
        <v>0</v>
      </c>
      <c r="S859" s="48">
        <v>1906009</v>
      </c>
      <c r="T859" s="48">
        <v>1</v>
      </c>
      <c r="U859" s="48">
        <v>1901009</v>
      </c>
      <c r="V859" s="48">
        <v>6</v>
      </c>
      <c r="W859" s="48">
        <v>1902009</v>
      </c>
      <c r="X859" s="48">
        <v>6</v>
      </c>
      <c r="AB859" s="48" t="s">
        <v>4707</v>
      </c>
      <c r="AF859" s="48">
        <v>1101009</v>
      </c>
    </row>
    <row r="860" spans="1:32" ht="14.25">
      <c r="A860" s="48">
        <v>1110332</v>
      </c>
      <c r="D860" s="48" t="s">
        <v>3881</v>
      </c>
      <c r="E860" s="48" t="s">
        <v>3824</v>
      </c>
      <c r="F860" s="48" t="s">
        <v>4707</v>
      </c>
      <c r="G860" s="48">
        <v>2</v>
      </c>
      <c r="H860" s="48">
        <v>99</v>
      </c>
      <c r="I860" s="48">
        <v>9940</v>
      </c>
      <c r="J860" s="48">
        <v>3764</v>
      </c>
      <c r="K860" s="48">
        <v>43244</v>
      </c>
      <c r="L860" s="48">
        <v>0</v>
      </c>
      <c r="M860" s="48">
        <v>1.5</v>
      </c>
      <c r="N860" s="48">
        <v>0</v>
      </c>
      <c r="O860" s="48">
        <v>0</v>
      </c>
      <c r="P860" s="48">
        <v>2150</v>
      </c>
      <c r="Q860" s="48">
        <v>0</v>
      </c>
      <c r="R860" s="48">
        <v>0</v>
      </c>
      <c r="S860" s="48">
        <v>1907014</v>
      </c>
      <c r="T860" s="48">
        <v>1</v>
      </c>
      <c r="U860" s="48">
        <v>1903014</v>
      </c>
      <c r="V860" s="48">
        <v>6</v>
      </c>
      <c r="W860" s="48">
        <v>1904002</v>
      </c>
      <c r="X860" s="48">
        <v>6</v>
      </c>
      <c r="Y860" s="48">
        <v>1904006</v>
      </c>
      <c r="Z860" s="48">
        <v>6</v>
      </c>
      <c r="AC860" s="48">
        <v>4</v>
      </c>
      <c r="AD860" s="48">
        <v>4</v>
      </c>
      <c r="AE860" s="48">
        <v>1</v>
      </c>
      <c r="AF860" s="48">
        <v>1102014</v>
      </c>
    </row>
    <row r="861" spans="1:32" ht="14.25">
      <c r="A861" s="48">
        <v>1110411</v>
      </c>
      <c r="D861" s="48" t="s">
        <v>3879</v>
      </c>
      <c r="E861" s="48" t="s">
        <v>3832</v>
      </c>
      <c r="F861" s="48" t="s">
        <v>4708</v>
      </c>
      <c r="G861" s="48">
        <v>1</v>
      </c>
      <c r="H861" s="48">
        <v>100</v>
      </c>
      <c r="I861" s="48">
        <v>14803</v>
      </c>
      <c r="J861" s="48">
        <v>6346</v>
      </c>
      <c r="K861" s="48">
        <v>39461</v>
      </c>
      <c r="L861" s="48">
        <v>0</v>
      </c>
      <c r="M861" s="48">
        <v>1.5</v>
      </c>
      <c r="N861" s="48">
        <v>0</v>
      </c>
      <c r="O861" s="48">
        <v>0</v>
      </c>
      <c r="P861" s="48">
        <v>2400</v>
      </c>
      <c r="Q861" s="48">
        <v>0</v>
      </c>
      <c r="R861" s="48">
        <v>0</v>
      </c>
      <c r="S861" s="48">
        <v>1906015</v>
      </c>
      <c r="T861" s="48">
        <v>1</v>
      </c>
      <c r="U861" s="48">
        <v>1901015</v>
      </c>
      <c r="V861" s="48">
        <v>6</v>
      </c>
      <c r="W861" s="48">
        <v>1902015</v>
      </c>
      <c r="X861" s="48">
        <v>6</v>
      </c>
      <c r="AB861" s="48" t="s">
        <v>4709</v>
      </c>
      <c r="AF861" s="48">
        <v>1101015</v>
      </c>
    </row>
    <row r="862" spans="1:32" ht="14.25">
      <c r="A862" s="48">
        <v>1110412</v>
      </c>
      <c r="D862" s="48" t="s">
        <v>3881</v>
      </c>
      <c r="E862" s="48" t="s">
        <v>3833</v>
      </c>
      <c r="F862" s="48" t="s">
        <v>4709</v>
      </c>
      <c r="G862" s="48">
        <v>2</v>
      </c>
      <c r="H862" s="48">
        <v>100</v>
      </c>
      <c r="I862" s="48">
        <v>10883</v>
      </c>
      <c r="J862" s="48">
        <v>4082</v>
      </c>
      <c r="K862" s="48">
        <v>49136</v>
      </c>
      <c r="L862" s="48">
        <v>0</v>
      </c>
      <c r="M862" s="48">
        <v>1.5</v>
      </c>
      <c r="N862" s="48">
        <v>0</v>
      </c>
      <c r="O862" s="48">
        <v>0</v>
      </c>
      <c r="P862" s="48">
        <v>2400</v>
      </c>
      <c r="Q862" s="48">
        <v>0</v>
      </c>
      <c r="R862" s="48">
        <v>0</v>
      </c>
      <c r="S862" s="48">
        <v>1907021</v>
      </c>
      <c r="T862" s="48">
        <v>1</v>
      </c>
      <c r="U862" s="48">
        <v>1903021</v>
      </c>
      <c r="V862" s="48">
        <v>6</v>
      </c>
      <c r="W862" s="48">
        <v>1904008</v>
      </c>
      <c r="X862" s="48">
        <v>6</v>
      </c>
      <c r="Y862" s="48">
        <v>1904011</v>
      </c>
      <c r="Z862" s="48">
        <v>6</v>
      </c>
      <c r="AC862" s="48">
        <v>4</v>
      </c>
      <c r="AD862" s="48">
        <v>4</v>
      </c>
      <c r="AE862" s="48">
        <v>1</v>
      </c>
      <c r="AF862" s="48">
        <v>1102021</v>
      </c>
    </row>
    <row r="863" spans="1:32" ht="14.25">
      <c r="A863" s="48">
        <v>1110421</v>
      </c>
      <c r="D863" s="48" t="s">
        <v>3879</v>
      </c>
      <c r="E863" s="48" t="s">
        <v>3781</v>
      </c>
      <c r="F863" s="48" t="s">
        <v>4710</v>
      </c>
      <c r="G863" s="48">
        <v>1</v>
      </c>
      <c r="H863" s="48">
        <v>100</v>
      </c>
      <c r="I863" s="48">
        <v>14326</v>
      </c>
      <c r="J863" s="48">
        <v>6109</v>
      </c>
      <c r="K863" s="48">
        <v>37068</v>
      </c>
      <c r="L863" s="48">
        <v>0</v>
      </c>
      <c r="M863" s="48">
        <v>1.5</v>
      </c>
      <c r="N863" s="48">
        <v>0</v>
      </c>
      <c r="O863" s="48">
        <v>0</v>
      </c>
      <c r="P863" s="48">
        <v>2400</v>
      </c>
      <c r="Q863" s="48">
        <v>0</v>
      </c>
      <c r="R863" s="48">
        <v>0</v>
      </c>
      <c r="S863" s="48">
        <v>1906001</v>
      </c>
      <c r="T863" s="48">
        <v>1</v>
      </c>
      <c r="U863" s="48">
        <v>1901001</v>
      </c>
      <c r="V863" s="48">
        <v>6</v>
      </c>
      <c r="W863" s="48">
        <v>1902001</v>
      </c>
      <c r="X863" s="48">
        <v>6</v>
      </c>
      <c r="AB863" s="48" t="s">
        <v>4711</v>
      </c>
      <c r="AF863" s="48">
        <v>1101001</v>
      </c>
    </row>
    <row r="864" spans="1:32" ht="14.25">
      <c r="A864" s="48">
        <v>1110422</v>
      </c>
      <c r="D864" s="48" t="s">
        <v>3881</v>
      </c>
      <c r="E864" s="48" t="s">
        <v>623</v>
      </c>
      <c r="F864" s="48" t="s">
        <v>4711</v>
      </c>
      <c r="G864" s="48">
        <v>2</v>
      </c>
      <c r="H864" s="48">
        <v>100</v>
      </c>
      <c r="I864" s="48">
        <v>10236</v>
      </c>
      <c r="J864" s="48">
        <v>3835</v>
      </c>
      <c r="K864" s="48">
        <v>44358</v>
      </c>
      <c r="L864" s="48">
        <v>0</v>
      </c>
      <c r="M864" s="48">
        <v>1.5</v>
      </c>
      <c r="N864" s="48">
        <v>0</v>
      </c>
      <c r="O864" s="48">
        <v>0</v>
      </c>
      <c r="P864" s="48">
        <v>2400</v>
      </c>
      <c r="Q864" s="48">
        <v>0</v>
      </c>
      <c r="R864" s="48">
        <v>0</v>
      </c>
      <c r="S864" s="48">
        <v>1907009</v>
      </c>
      <c r="T864" s="48">
        <v>1</v>
      </c>
      <c r="U864" s="48">
        <v>1903009</v>
      </c>
      <c r="V864" s="48">
        <v>6</v>
      </c>
      <c r="W864" s="48">
        <v>1904010</v>
      </c>
      <c r="X864" s="48">
        <v>6</v>
      </c>
      <c r="Y864" s="48">
        <v>1904014</v>
      </c>
      <c r="Z864" s="48">
        <v>6</v>
      </c>
      <c r="AC864" s="48">
        <v>4</v>
      </c>
      <c r="AD864" s="48">
        <v>4</v>
      </c>
      <c r="AE864" s="48">
        <v>2</v>
      </c>
      <c r="AF864" s="48">
        <v>1102009</v>
      </c>
    </row>
    <row r="865" spans="1:32" ht="14.25">
      <c r="A865" s="48">
        <v>1110431</v>
      </c>
      <c r="D865" s="48" t="s">
        <v>3879</v>
      </c>
      <c r="E865" s="48" t="s">
        <v>3853</v>
      </c>
      <c r="F865" s="48" t="s">
        <v>4712</v>
      </c>
      <c r="G865" s="48">
        <v>1</v>
      </c>
      <c r="H865" s="48">
        <v>100</v>
      </c>
      <c r="I865" s="48">
        <v>14326</v>
      </c>
      <c r="J865" s="48">
        <v>6109</v>
      </c>
      <c r="K865" s="48">
        <v>37068</v>
      </c>
      <c r="L865" s="48">
        <v>0</v>
      </c>
      <c r="M865" s="48">
        <v>1.5</v>
      </c>
      <c r="N865" s="48">
        <v>0</v>
      </c>
      <c r="O865" s="48">
        <v>0</v>
      </c>
      <c r="P865" s="48">
        <v>2400</v>
      </c>
      <c r="Q865" s="48">
        <v>0</v>
      </c>
      <c r="R865" s="48">
        <v>0</v>
      </c>
      <c r="S865" s="48">
        <v>1906011</v>
      </c>
      <c r="T865" s="48">
        <v>1</v>
      </c>
      <c r="U865" s="48">
        <v>1901011</v>
      </c>
      <c r="V865" s="48">
        <v>6</v>
      </c>
      <c r="W865" s="48">
        <v>1902011</v>
      </c>
      <c r="X865" s="48">
        <v>6</v>
      </c>
      <c r="AB865" s="48" t="s">
        <v>4713</v>
      </c>
      <c r="AF865" s="48">
        <v>1101011</v>
      </c>
    </row>
    <row r="866" spans="1:32" ht="14.25">
      <c r="A866" s="48">
        <v>1110432</v>
      </c>
      <c r="D866" s="48" t="s">
        <v>3881</v>
      </c>
      <c r="E866" s="48" t="s">
        <v>596</v>
      </c>
      <c r="F866" s="48" t="s">
        <v>4713</v>
      </c>
      <c r="G866" s="48">
        <v>2</v>
      </c>
      <c r="H866" s="48">
        <v>100</v>
      </c>
      <c r="I866" s="48">
        <v>10236</v>
      </c>
      <c r="J866" s="48">
        <v>3835</v>
      </c>
      <c r="K866" s="48">
        <v>44965</v>
      </c>
      <c r="L866" s="48">
        <v>0</v>
      </c>
      <c r="M866" s="48">
        <v>1.5</v>
      </c>
      <c r="N866" s="48">
        <v>0</v>
      </c>
      <c r="O866" s="48">
        <v>0</v>
      </c>
      <c r="P866" s="48">
        <v>2400</v>
      </c>
      <c r="Q866" s="48">
        <v>0</v>
      </c>
      <c r="R866" s="48">
        <v>0</v>
      </c>
      <c r="S866" s="48">
        <v>1907017</v>
      </c>
      <c r="T866" s="48">
        <v>1</v>
      </c>
      <c r="U866" s="48">
        <v>1903017</v>
      </c>
      <c r="V866" s="48">
        <v>6</v>
      </c>
      <c r="W866" s="48">
        <v>1904008</v>
      </c>
      <c r="X866" s="48">
        <v>6</v>
      </c>
      <c r="Y866" s="48">
        <v>1904010</v>
      </c>
      <c r="Z866" s="48">
        <v>6</v>
      </c>
      <c r="AC866" s="48">
        <v>4</v>
      </c>
      <c r="AD866" s="48">
        <v>4</v>
      </c>
      <c r="AE866" s="48">
        <v>3</v>
      </c>
      <c r="AF866" s="48">
        <v>1102017</v>
      </c>
    </row>
    <row r="867" spans="1:32" ht="14.25">
      <c r="A867" s="48">
        <v>1110511</v>
      </c>
      <c r="D867" s="48" t="s">
        <v>3879</v>
      </c>
      <c r="E867" s="48" t="s">
        <v>3748</v>
      </c>
      <c r="F867" s="48" t="s">
        <v>4714</v>
      </c>
      <c r="G867" s="48">
        <v>1</v>
      </c>
      <c r="H867" s="48">
        <v>100</v>
      </c>
      <c r="I867" s="48">
        <v>14898</v>
      </c>
      <c r="J867" s="48">
        <v>6386</v>
      </c>
      <c r="K867" s="48">
        <v>39876</v>
      </c>
      <c r="L867" s="48">
        <v>0</v>
      </c>
      <c r="M867" s="48">
        <v>1.5</v>
      </c>
      <c r="N867" s="48">
        <v>0</v>
      </c>
      <c r="O867" s="48">
        <v>0</v>
      </c>
      <c r="P867" s="48">
        <v>2400</v>
      </c>
      <c r="Q867" s="48">
        <v>0</v>
      </c>
      <c r="R867" s="48">
        <v>0</v>
      </c>
      <c r="S867" s="48">
        <v>1906006</v>
      </c>
      <c r="T867" s="48">
        <v>1</v>
      </c>
      <c r="U867" s="48">
        <v>1901006</v>
      </c>
      <c r="V867" s="48">
        <v>6</v>
      </c>
      <c r="W867" s="48">
        <v>1902006</v>
      </c>
      <c r="X867" s="48">
        <v>6</v>
      </c>
      <c r="AB867" s="48" t="s">
        <v>4715</v>
      </c>
      <c r="AF867" s="48">
        <v>1101006</v>
      </c>
    </row>
    <row r="868" spans="1:32" ht="14.25">
      <c r="A868" s="48">
        <v>1110512</v>
      </c>
      <c r="D868" s="48" t="s">
        <v>3881</v>
      </c>
      <c r="E868" s="48" t="s">
        <v>826</v>
      </c>
      <c r="F868" s="48" t="s">
        <v>4715</v>
      </c>
      <c r="G868" s="48">
        <v>2</v>
      </c>
      <c r="H868" s="48">
        <v>100</v>
      </c>
      <c r="I868" s="48">
        <v>10978</v>
      </c>
      <c r="J868" s="48">
        <v>4122</v>
      </c>
      <c r="K868" s="48">
        <v>49551</v>
      </c>
      <c r="L868" s="48">
        <v>0</v>
      </c>
      <c r="M868" s="48">
        <v>1.5</v>
      </c>
      <c r="N868" s="48">
        <v>0</v>
      </c>
      <c r="O868" s="48">
        <v>0</v>
      </c>
      <c r="P868" s="48">
        <v>2400</v>
      </c>
      <c r="Q868" s="48">
        <v>0</v>
      </c>
      <c r="R868" s="48">
        <v>0</v>
      </c>
      <c r="S868" s="48">
        <v>1907007</v>
      </c>
      <c r="T868" s="48">
        <v>1</v>
      </c>
      <c r="U868" s="48">
        <v>1903007</v>
      </c>
      <c r="V868" s="48">
        <v>6</v>
      </c>
      <c r="W868" s="48">
        <v>1904002</v>
      </c>
      <c r="X868" s="48">
        <v>6</v>
      </c>
      <c r="Y868" s="48">
        <v>1904006</v>
      </c>
      <c r="Z868" s="48">
        <v>6</v>
      </c>
      <c r="AC868" s="48">
        <v>4</v>
      </c>
      <c r="AD868" s="48">
        <v>4</v>
      </c>
      <c r="AE868" s="48">
        <v>1</v>
      </c>
      <c r="AF868" s="48">
        <v>1102007</v>
      </c>
    </row>
    <row r="869" spans="1:32" ht="14.25">
      <c r="A869" s="48">
        <v>1110521</v>
      </c>
      <c r="D869" s="48" t="s">
        <v>3879</v>
      </c>
      <c r="E869" s="48" t="s">
        <v>3859</v>
      </c>
      <c r="F869" s="48" t="s">
        <v>4716</v>
      </c>
      <c r="G869" s="48">
        <v>1</v>
      </c>
      <c r="H869" s="48">
        <v>100</v>
      </c>
      <c r="I869" s="48">
        <v>14421</v>
      </c>
      <c r="J869" s="48">
        <v>6149</v>
      </c>
      <c r="K869" s="48">
        <v>37483</v>
      </c>
      <c r="L869" s="48">
        <v>0</v>
      </c>
      <c r="M869" s="48">
        <v>1.5</v>
      </c>
      <c r="N869" s="48">
        <v>0</v>
      </c>
      <c r="O869" s="48">
        <v>0</v>
      </c>
      <c r="P869" s="48">
        <v>2400</v>
      </c>
      <c r="Q869" s="48">
        <v>0</v>
      </c>
      <c r="R869" s="48">
        <v>0</v>
      </c>
      <c r="S869" s="48">
        <v>1906003</v>
      </c>
      <c r="T869" s="48">
        <v>1</v>
      </c>
      <c r="U869" s="48">
        <v>1901003</v>
      </c>
      <c r="V869" s="48">
        <v>6</v>
      </c>
      <c r="W869" s="48">
        <v>1902003</v>
      </c>
      <c r="X869" s="48">
        <v>6</v>
      </c>
      <c r="AB869" s="48" t="s">
        <v>4717</v>
      </c>
      <c r="AF869" s="48">
        <v>1101003</v>
      </c>
    </row>
    <row r="870" spans="1:32" ht="14.25">
      <c r="A870" s="48">
        <v>1110522</v>
      </c>
      <c r="D870" s="48" t="s">
        <v>3881</v>
      </c>
      <c r="E870" s="48" t="s">
        <v>3855</v>
      </c>
      <c r="F870" s="48" t="s">
        <v>4717</v>
      </c>
      <c r="G870" s="48">
        <v>2</v>
      </c>
      <c r="H870" s="48">
        <v>100</v>
      </c>
      <c r="I870" s="48">
        <v>10331</v>
      </c>
      <c r="J870" s="48">
        <v>3875</v>
      </c>
      <c r="K870" s="48">
        <v>44773</v>
      </c>
      <c r="L870" s="48">
        <v>0</v>
      </c>
      <c r="M870" s="48">
        <v>1.5</v>
      </c>
      <c r="N870" s="48">
        <v>0</v>
      </c>
      <c r="O870" s="48">
        <v>0</v>
      </c>
      <c r="P870" s="48">
        <v>2400</v>
      </c>
      <c r="Q870" s="48">
        <v>0</v>
      </c>
      <c r="R870" s="48">
        <v>0</v>
      </c>
      <c r="S870" s="48">
        <v>1907005</v>
      </c>
      <c r="T870" s="48">
        <v>1</v>
      </c>
      <c r="U870" s="48">
        <v>1903005</v>
      </c>
      <c r="V870" s="48">
        <v>6</v>
      </c>
      <c r="W870" s="48">
        <v>1904012</v>
      </c>
      <c r="X870" s="48">
        <v>6</v>
      </c>
      <c r="Y870" s="48">
        <v>1904014</v>
      </c>
      <c r="Z870" s="48">
        <v>6</v>
      </c>
      <c r="AC870" s="48">
        <v>4</v>
      </c>
      <c r="AD870" s="48">
        <v>4</v>
      </c>
      <c r="AE870" s="48">
        <v>3</v>
      </c>
      <c r="AF870" s="48">
        <v>1102005</v>
      </c>
    </row>
    <row r="871" spans="1:32" ht="14.25">
      <c r="A871" s="48">
        <v>1110531</v>
      </c>
      <c r="D871" s="48" t="s">
        <v>3879</v>
      </c>
      <c r="E871" s="48" t="s">
        <v>3839</v>
      </c>
      <c r="F871" s="48" t="s">
        <v>4718</v>
      </c>
      <c r="G871" s="48">
        <v>1</v>
      </c>
      <c r="H871" s="48">
        <v>100</v>
      </c>
      <c r="I871" s="48">
        <v>14421</v>
      </c>
      <c r="J871" s="48">
        <v>6149</v>
      </c>
      <c r="K871" s="48">
        <v>37483</v>
      </c>
      <c r="L871" s="48">
        <v>0</v>
      </c>
      <c r="M871" s="48">
        <v>1.5</v>
      </c>
      <c r="N871" s="48">
        <v>0</v>
      </c>
      <c r="O871" s="48">
        <v>0</v>
      </c>
      <c r="P871" s="48">
        <v>2400</v>
      </c>
      <c r="Q871" s="48">
        <v>0</v>
      </c>
      <c r="R871" s="48">
        <v>0</v>
      </c>
      <c r="S871" s="48">
        <v>1906012</v>
      </c>
      <c r="T871" s="48">
        <v>1</v>
      </c>
      <c r="U871" s="48">
        <v>1901012</v>
      </c>
      <c r="V871" s="48">
        <v>6</v>
      </c>
      <c r="W871" s="48">
        <v>1902012</v>
      </c>
      <c r="X871" s="48">
        <v>6</v>
      </c>
      <c r="AB871" s="48" t="s">
        <v>4719</v>
      </c>
      <c r="AF871" s="48">
        <v>1101012</v>
      </c>
    </row>
    <row r="872" spans="1:32" ht="14.25">
      <c r="A872" s="48">
        <v>1110532</v>
      </c>
      <c r="D872" s="48" t="s">
        <v>3881</v>
      </c>
      <c r="E872" s="48" t="s">
        <v>3840</v>
      </c>
      <c r="F872" s="48" t="s">
        <v>4719</v>
      </c>
      <c r="G872" s="48">
        <v>2</v>
      </c>
      <c r="H872" s="48">
        <v>100</v>
      </c>
      <c r="I872" s="48">
        <v>10331</v>
      </c>
      <c r="J872" s="48">
        <v>3875</v>
      </c>
      <c r="K872" s="48">
        <v>45380</v>
      </c>
      <c r="L872" s="48">
        <v>0</v>
      </c>
      <c r="M872" s="48">
        <v>1.5</v>
      </c>
      <c r="N872" s="48">
        <v>0</v>
      </c>
      <c r="O872" s="48">
        <v>0</v>
      </c>
      <c r="P872" s="48">
        <v>2400</v>
      </c>
      <c r="Q872" s="48">
        <v>0</v>
      </c>
      <c r="R872" s="48">
        <v>0</v>
      </c>
      <c r="S872" s="48">
        <v>1907018</v>
      </c>
      <c r="T872" s="48">
        <v>1</v>
      </c>
      <c r="U872" s="48">
        <v>1903018</v>
      </c>
      <c r="V872" s="48">
        <v>6</v>
      </c>
      <c r="W872" s="48">
        <v>1904012</v>
      </c>
      <c r="X872" s="48">
        <v>6</v>
      </c>
      <c r="Y872" s="48">
        <v>1904010</v>
      </c>
      <c r="Z872" s="48">
        <v>6</v>
      </c>
      <c r="AC872" s="48">
        <v>4</v>
      </c>
      <c r="AD872" s="48">
        <v>4</v>
      </c>
      <c r="AE872" s="48">
        <v>2</v>
      </c>
      <c r="AF872" s="48">
        <v>1102018</v>
      </c>
    </row>
    <row r="873" spans="1:32" ht="14.25">
      <c r="A873" s="48">
        <v>1110611</v>
      </c>
      <c r="D873" s="48" t="s">
        <v>3879</v>
      </c>
      <c r="E873" s="48" t="s">
        <v>3823</v>
      </c>
      <c r="F873" s="48" t="s">
        <v>4720</v>
      </c>
      <c r="G873" s="48">
        <v>1</v>
      </c>
      <c r="H873" s="48">
        <v>101</v>
      </c>
      <c r="I873" s="48">
        <v>14990</v>
      </c>
      <c r="J873" s="48">
        <v>6688</v>
      </c>
      <c r="K873" s="48">
        <v>40670</v>
      </c>
      <c r="L873" s="48">
        <v>0</v>
      </c>
      <c r="M873" s="48">
        <v>1.5</v>
      </c>
      <c r="N873" s="48">
        <v>0</v>
      </c>
      <c r="O873" s="48">
        <v>0</v>
      </c>
      <c r="P873" s="48">
        <v>2400</v>
      </c>
      <c r="Q873" s="48">
        <v>0</v>
      </c>
      <c r="R873" s="48">
        <v>0</v>
      </c>
      <c r="S873" s="48">
        <v>1906009</v>
      </c>
      <c r="T873" s="48">
        <v>1</v>
      </c>
      <c r="U873" s="48">
        <v>1901009</v>
      </c>
      <c r="V873" s="48">
        <v>6</v>
      </c>
      <c r="W873" s="48">
        <v>1902009</v>
      </c>
      <c r="X873" s="48">
        <v>6</v>
      </c>
      <c r="AB873" s="48" t="s">
        <v>4721</v>
      </c>
      <c r="AF873" s="48">
        <v>1101009</v>
      </c>
    </row>
    <row r="874" spans="1:32" ht="14.25">
      <c r="A874" s="48">
        <v>1110612</v>
      </c>
      <c r="D874" s="48" t="s">
        <v>3881</v>
      </c>
      <c r="E874" s="48" t="s">
        <v>3824</v>
      </c>
      <c r="F874" s="48" t="s">
        <v>4721</v>
      </c>
      <c r="G874" s="48">
        <v>2</v>
      </c>
      <c r="H874" s="48">
        <v>101</v>
      </c>
      <c r="I874" s="48">
        <v>11097</v>
      </c>
      <c r="J874" s="48">
        <v>4424</v>
      </c>
      <c r="K874" s="48">
        <v>50758</v>
      </c>
      <c r="L874" s="48">
        <v>0</v>
      </c>
      <c r="M874" s="48">
        <v>1.5</v>
      </c>
      <c r="N874" s="48">
        <v>0</v>
      </c>
      <c r="O874" s="48">
        <v>0</v>
      </c>
      <c r="P874" s="48">
        <v>2400</v>
      </c>
      <c r="Q874" s="48">
        <v>0</v>
      </c>
      <c r="R874" s="48">
        <v>0</v>
      </c>
      <c r="S874" s="48">
        <v>1907014</v>
      </c>
      <c r="T874" s="48">
        <v>1</v>
      </c>
      <c r="U874" s="48">
        <v>1903014</v>
      </c>
      <c r="V874" s="48">
        <v>6</v>
      </c>
      <c r="W874" s="48">
        <v>1904002</v>
      </c>
      <c r="X874" s="48">
        <v>6</v>
      </c>
      <c r="Y874" s="48">
        <v>1904006</v>
      </c>
      <c r="Z874" s="48">
        <v>6</v>
      </c>
      <c r="AC874" s="48">
        <v>4</v>
      </c>
      <c r="AD874" s="48">
        <v>4</v>
      </c>
      <c r="AE874" s="48">
        <v>1</v>
      </c>
      <c r="AF874" s="48">
        <v>1102014</v>
      </c>
    </row>
    <row r="875" spans="1:32" ht="14.25">
      <c r="A875" s="48">
        <v>1110621</v>
      </c>
      <c r="D875" s="48" t="s">
        <v>3879</v>
      </c>
      <c r="E875" s="48" t="s">
        <v>3801</v>
      </c>
      <c r="F875" s="48" t="s">
        <v>4722</v>
      </c>
      <c r="G875" s="48">
        <v>1</v>
      </c>
      <c r="H875" s="48">
        <v>101</v>
      </c>
      <c r="I875" s="48">
        <v>14503</v>
      </c>
      <c r="J875" s="48">
        <v>6446</v>
      </c>
      <c r="K875" s="48">
        <v>38225</v>
      </c>
      <c r="L875" s="48">
        <v>0</v>
      </c>
      <c r="M875" s="48">
        <v>1.5</v>
      </c>
      <c r="N875" s="48">
        <v>0</v>
      </c>
      <c r="O875" s="48">
        <v>0</v>
      </c>
      <c r="P875" s="48">
        <v>2400</v>
      </c>
      <c r="Q875" s="48">
        <v>0</v>
      </c>
      <c r="R875" s="48">
        <v>0</v>
      </c>
      <c r="S875" s="48">
        <v>1906008</v>
      </c>
      <c r="T875" s="48">
        <v>1</v>
      </c>
      <c r="U875" s="48">
        <v>1901008</v>
      </c>
      <c r="V875" s="48">
        <v>6</v>
      </c>
      <c r="W875" s="48">
        <v>1902008</v>
      </c>
      <c r="X875" s="48">
        <v>6</v>
      </c>
      <c r="AB875" s="48" t="s">
        <v>4723</v>
      </c>
      <c r="AF875" s="48">
        <v>1101008</v>
      </c>
    </row>
    <row r="876" spans="1:32" ht="14.25">
      <c r="A876" s="48">
        <v>1110622</v>
      </c>
      <c r="D876" s="48" t="s">
        <v>3881</v>
      </c>
      <c r="E876" s="48" t="s">
        <v>3841</v>
      </c>
      <c r="F876" s="48" t="s">
        <v>4723</v>
      </c>
      <c r="G876" s="48">
        <v>2</v>
      </c>
      <c r="H876" s="48">
        <v>101</v>
      </c>
      <c r="I876" s="48">
        <v>10436</v>
      </c>
      <c r="J876" s="48">
        <v>3913</v>
      </c>
      <c r="K876" s="48">
        <v>45618</v>
      </c>
      <c r="L876" s="48">
        <v>0</v>
      </c>
      <c r="M876" s="48">
        <v>1.5</v>
      </c>
      <c r="N876" s="48">
        <v>0</v>
      </c>
      <c r="O876" s="48">
        <v>0</v>
      </c>
      <c r="P876" s="48">
        <v>2400</v>
      </c>
      <c r="Q876" s="48">
        <v>0</v>
      </c>
      <c r="R876" s="48">
        <v>0</v>
      </c>
      <c r="S876" s="48">
        <v>1907013</v>
      </c>
      <c r="T876" s="48">
        <v>1</v>
      </c>
      <c r="U876" s="48">
        <v>1903013</v>
      </c>
      <c r="V876" s="48">
        <v>6</v>
      </c>
      <c r="W876" s="48">
        <v>1904008</v>
      </c>
      <c r="X876" s="48">
        <v>6</v>
      </c>
      <c r="Y876" s="48">
        <v>1904010</v>
      </c>
      <c r="Z876" s="48">
        <v>6</v>
      </c>
      <c r="AC876" s="48">
        <v>4</v>
      </c>
      <c r="AD876" s="48">
        <v>4</v>
      </c>
      <c r="AE876" s="48">
        <v>3</v>
      </c>
      <c r="AF876" s="48">
        <v>1102013</v>
      </c>
    </row>
    <row r="877" spans="1:32" ht="14.25">
      <c r="A877" s="48">
        <v>1110631</v>
      </c>
      <c r="D877" s="48" t="s">
        <v>3879</v>
      </c>
      <c r="E877" s="48" t="s">
        <v>3839</v>
      </c>
      <c r="F877" s="48" t="s">
        <v>4724</v>
      </c>
      <c r="G877" s="48">
        <v>1</v>
      </c>
      <c r="H877" s="48">
        <v>101</v>
      </c>
      <c r="I877" s="48">
        <v>14503</v>
      </c>
      <c r="J877" s="48">
        <v>6446</v>
      </c>
      <c r="K877" s="48">
        <v>38225</v>
      </c>
      <c r="L877" s="48">
        <v>0</v>
      </c>
      <c r="M877" s="48">
        <v>1.5</v>
      </c>
      <c r="N877" s="48">
        <v>0</v>
      </c>
      <c r="O877" s="48">
        <v>0</v>
      </c>
      <c r="P877" s="48">
        <v>2400</v>
      </c>
      <c r="Q877" s="48">
        <v>0</v>
      </c>
      <c r="R877" s="48">
        <v>0</v>
      </c>
      <c r="S877" s="48">
        <v>1906012</v>
      </c>
      <c r="T877" s="48">
        <v>1</v>
      </c>
      <c r="U877" s="48">
        <v>1901012</v>
      </c>
      <c r="V877" s="48">
        <v>6</v>
      </c>
      <c r="W877" s="48">
        <v>1902012</v>
      </c>
      <c r="X877" s="48">
        <v>6</v>
      </c>
      <c r="AB877" s="48" t="s">
        <v>4725</v>
      </c>
      <c r="AF877" s="48">
        <v>1101012</v>
      </c>
    </row>
    <row r="878" spans="1:32" ht="14.25">
      <c r="A878" s="48">
        <v>1110632</v>
      </c>
      <c r="D878" s="48" t="s">
        <v>3881</v>
      </c>
      <c r="E878" s="48" t="s">
        <v>3840</v>
      </c>
      <c r="F878" s="48" t="s">
        <v>4725</v>
      </c>
      <c r="G878" s="48">
        <v>2</v>
      </c>
      <c r="H878" s="48">
        <v>101</v>
      </c>
      <c r="I878" s="48">
        <v>10436</v>
      </c>
      <c r="J878" s="48">
        <v>3913</v>
      </c>
      <c r="K878" s="48">
        <v>46225</v>
      </c>
      <c r="L878" s="48">
        <v>0</v>
      </c>
      <c r="M878" s="48">
        <v>1.5</v>
      </c>
      <c r="N878" s="48">
        <v>0</v>
      </c>
      <c r="O878" s="48">
        <v>0</v>
      </c>
      <c r="P878" s="48">
        <v>2400</v>
      </c>
      <c r="Q878" s="48">
        <v>0</v>
      </c>
      <c r="R878" s="48">
        <v>0</v>
      </c>
      <c r="S878" s="48">
        <v>1907018</v>
      </c>
      <c r="T878" s="48">
        <v>1</v>
      </c>
      <c r="U878" s="48">
        <v>1903018</v>
      </c>
      <c r="V878" s="48">
        <v>6</v>
      </c>
      <c r="W878" s="48">
        <v>1904012</v>
      </c>
      <c r="X878" s="48">
        <v>6</v>
      </c>
      <c r="Y878" s="48">
        <v>1904010</v>
      </c>
      <c r="Z878" s="48">
        <v>6</v>
      </c>
      <c r="AC878" s="48">
        <v>4</v>
      </c>
      <c r="AD878" s="48">
        <v>4</v>
      </c>
      <c r="AE878" s="48">
        <v>2</v>
      </c>
      <c r="AF878" s="48">
        <v>1102018</v>
      </c>
    </row>
    <row r="879" spans="1:32" ht="14.25">
      <c r="A879" s="48">
        <v>1110711</v>
      </c>
      <c r="D879" s="48" t="s">
        <v>3879</v>
      </c>
      <c r="E879" s="48" t="s">
        <v>3851</v>
      </c>
      <c r="F879" s="48" t="s">
        <v>4726</v>
      </c>
      <c r="G879" s="48">
        <v>1</v>
      </c>
      <c r="H879" s="48">
        <v>101</v>
      </c>
      <c r="I879" s="48">
        <v>14990</v>
      </c>
      <c r="J879" s="48">
        <v>7012</v>
      </c>
      <c r="K879" s="48">
        <v>41256</v>
      </c>
      <c r="L879" s="48">
        <v>0</v>
      </c>
      <c r="M879" s="48">
        <v>1.5</v>
      </c>
      <c r="N879" s="48">
        <v>0</v>
      </c>
      <c r="O879" s="48">
        <v>0</v>
      </c>
      <c r="P879" s="48">
        <v>2400</v>
      </c>
      <c r="Q879" s="48">
        <v>0</v>
      </c>
      <c r="R879" s="48">
        <v>0</v>
      </c>
      <c r="S879" s="48">
        <v>1906007</v>
      </c>
      <c r="T879" s="48">
        <v>1</v>
      </c>
      <c r="U879" s="48">
        <v>1901007</v>
      </c>
      <c r="V879" s="48">
        <v>6</v>
      </c>
      <c r="W879" s="48">
        <v>1902007</v>
      </c>
      <c r="X879" s="48">
        <v>6</v>
      </c>
      <c r="AB879" s="48" t="s">
        <v>4727</v>
      </c>
      <c r="AF879" s="48">
        <v>1101007</v>
      </c>
    </row>
    <row r="880" spans="1:32" ht="14.25">
      <c r="A880" s="48">
        <v>1110712</v>
      </c>
      <c r="D880" s="48" t="s">
        <v>3881</v>
      </c>
      <c r="E880" s="48" t="s">
        <v>623</v>
      </c>
      <c r="F880" s="48" t="s">
        <v>4727</v>
      </c>
      <c r="G880" s="48">
        <v>2</v>
      </c>
      <c r="H880" s="48">
        <v>101</v>
      </c>
      <c r="I880" s="48">
        <v>11097</v>
      </c>
      <c r="J880" s="48">
        <v>4489</v>
      </c>
      <c r="K880" s="48">
        <v>50823</v>
      </c>
      <c r="L880" s="48">
        <v>0</v>
      </c>
      <c r="M880" s="48">
        <v>1.5</v>
      </c>
      <c r="N880" s="48">
        <v>0</v>
      </c>
      <c r="O880" s="48">
        <v>0</v>
      </c>
      <c r="P880" s="48">
        <v>2400</v>
      </c>
      <c r="Q880" s="48">
        <v>0</v>
      </c>
      <c r="R880" s="48">
        <v>0</v>
      </c>
      <c r="S880" s="48">
        <v>1907009</v>
      </c>
      <c r="T880" s="48">
        <v>1</v>
      </c>
      <c r="U880" s="48">
        <v>1903009</v>
      </c>
      <c r="V880" s="48">
        <v>6</v>
      </c>
      <c r="W880" s="48">
        <v>1904010</v>
      </c>
      <c r="X880" s="48">
        <v>6</v>
      </c>
      <c r="Y880" s="48">
        <v>1904014</v>
      </c>
      <c r="Z880" s="48">
        <v>6</v>
      </c>
      <c r="AC880" s="48">
        <v>4</v>
      </c>
      <c r="AD880" s="48">
        <v>4</v>
      </c>
      <c r="AE880" s="48">
        <v>2</v>
      </c>
      <c r="AF880" s="48">
        <v>1102009</v>
      </c>
    </row>
    <row r="881" spans="1:32" ht="14.25">
      <c r="A881" s="48">
        <v>1110721</v>
      </c>
      <c r="D881" s="48" t="s">
        <v>3879</v>
      </c>
      <c r="E881" s="48" t="s">
        <v>3851</v>
      </c>
      <c r="F881" s="48" t="s">
        <v>4728</v>
      </c>
      <c r="G881" s="48">
        <v>1</v>
      </c>
      <c r="H881" s="48">
        <v>101</v>
      </c>
      <c r="I881" s="48">
        <v>14503</v>
      </c>
      <c r="J881" s="48">
        <v>6770</v>
      </c>
      <c r="K881" s="48">
        <v>38811</v>
      </c>
      <c r="L881" s="48">
        <v>0</v>
      </c>
      <c r="M881" s="48">
        <v>1.5</v>
      </c>
      <c r="N881" s="48">
        <v>0</v>
      </c>
      <c r="O881" s="48">
        <v>0</v>
      </c>
      <c r="P881" s="48">
        <v>2400</v>
      </c>
      <c r="Q881" s="48">
        <v>0</v>
      </c>
      <c r="R881" s="48">
        <v>0</v>
      </c>
      <c r="S881" s="48">
        <v>1906007</v>
      </c>
      <c r="T881" s="48">
        <v>1</v>
      </c>
      <c r="U881" s="48">
        <v>1901007</v>
      </c>
      <c r="V881" s="48">
        <v>6</v>
      </c>
      <c r="W881" s="48">
        <v>1902007</v>
      </c>
      <c r="X881" s="48">
        <v>6</v>
      </c>
      <c r="AB881" s="48" t="s">
        <v>4729</v>
      </c>
      <c r="AF881" s="48">
        <v>1101007</v>
      </c>
    </row>
    <row r="882" spans="1:32" ht="14.25">
      <c r="A882" s="48">
        <v>1110722</v>
      </c>
      <c r="D882" s="48" t="s">
        <v>3881</v>
      </c>
      <c r="E882" s="48" t="s">
        <v>616</v>
      </c>
      <c r="F882" s="48" t="s">
        <v>4729</v>
      </c>
      <c r="G882" s="48">
        <v>2</v>
      </c>
      <c r="H882" s="48">
        <v>101</v>
      </c>
      <c r="I882" s="48">
        <v>10436</v>
      </c>
      <c r="J882" s="48">
        <v>3913</v>
      </c>
      <c r="K882" s="48">
        <v>45618</v>
      </c>
      <c r="L882" s="48">
        <v>0</v>
      </c>
      <c r="M882" s="48">
        <v>1.5</v>
      </c>
      <c r="N882" s="48">
        <v>0</v>
      </c>
      <c r="O882" s="48">
        <v>0</v>
      </c>
      <c r="P882" s="48">
        <v>2400</v>
      </c>
      <c r="Q882" s="48">
        <v>0</v>
      </c>
      <c r="R882" s="48">
        <v>0</v>
      </c>
      <c r="S882" s="48">
        <v>1907003</v>
      </c>
      <c r="T882" s="48">
        <v>1</v>
      </c>
      <c r="U882" s="48">
        <v>1903003</v>
      </c>
      <c r="V882" s="48">
        <v>6</v>
      </c>
      <c r="W882" s="48">
        <v>1904008</v>
      </c>
      <c r="X882" s="48">
        <v>6</v>
      </c>
      <c r="Y882" s="48">
        <v>1904010</v>
      </c>
      <c r="Z882" s="48">
        <v>6</v>
      </c>
      <c r="AC882" s="48">
        <v>4</v>
      </c>
      <c r="AD882" s="48">
        <v>4</v>
      </c>
      <c r="AE882" s="48">
        <v>2</v>
      </c>
      <c r="AF882" s="48">
        <v>1102003</v>
      </c>
    </row>
    <row r="883" spans="1:32" ht="14.25">
      <c r="A883" s="48">
        <v>1110731</v>
      </c>
      <c r="D883" s="48" t="s">
        <v>3879</v>
      </c>
      <c r="E883" s="48" t="s">
        <v>3853</v>
      </c>
      <c r="F883" s="48" t="s">
        <v>4730</v>
      </c>
      <c r="G883" s="48">
        <v>1</v>
      </c>
      <c r="H883" s="48">
        <v>101</v>
      </c>
      <c r="I883" s="48">
        <v>14503</v>
      </c>
      <c r="J883" s="48">
        <v>6770</v>
      </c>
      <c r="K883" s="48">
        <v>38811</v>
      </c>
      <c r="L883" s="48">
        <v>0</v>
      </c>
      <c r="M883" s="48">
        <v>1.5</v>
      </c>
      <c r="N883" s="48">
        <v>0</v>
      </c>
      <c r="O883" s="48">
        <v>0</v>
      </c>
      <c r="P883" s="48">
        <v>2400</v>
      </c>
      <c r="Q883" s="48">
        <v>0</v>
      </c>
      <c r="R883" s="48">
        <v>0</v>
      </c>
      <c r="S883" s="48">
        <v>1906011</v>
      </c>
      <c r="T883" s="48">
        <v>1</v>
      </c>
      <c r="U883" s="48">
        <v>1901011</v>
      </c>
      <c r="V883" s="48">
        <v>6</v>
      </c>
      <c r="W883" s="48">
        <v>1902011</v>
      </c>
      <c r="X883" s="48">
        <v>6</v>
      </c>
      <c r="AB883" s="48" t="s">
        <v>4731</v>
      </c>
      <c r="AF883" s="48">
        <v>1101011</v>
      </c>
    </row>
    <row r="884" spans="1:32" ht="14.25">
      <c r="A884" s="48">
        <v>1110732</v>
      </c>
      <c r="D884" s="48" t="s">
        <v>3881</v>
      </c>
      <c r="E884" s="48" t="s">
        <v>596</v>
      </c>
      <c r="F884" s="48" t="s">
        <v>4731</v>
      </c>
      <c r="G884" s="48">
        <v>2</v>
      </c>
      <c r="H884" s="48">
        <v>101</v>
      </c>
      <c r="I884" s="48">
        <v>10436</v>
      </c>
      <c r="J884" s="48">
        <v>4172</v>
      </c>
      <c r="K884" s="48">
        <v>46746</v>
      </c>
      <c r="L884" s="48">
        <v>0</v>
      </c>
      <c r="M884" s="48">
        <v>1.5</v>
      </c>
      <c r="N884" s="48">
        <v>0</v>
      </c>
      <c r="O884" s="48">
        <v>0</v>
      </c>
      <c r="P884" s="48">
        <v>2400</v>
      </c>
      <c r="Q884" s="48">
        <v>0</v>
      </c>
      <c r="R884" s="48">
        <v>0</v>
      </c>
      <c r="S884" s="48">
        <v>1907017</v>
      </c>
      <c r="T884" s="48">
        <v>1</v>
      </c>
      <c r="U884" s="48">
        <v>1903017</v>
      </c>
      <c r="V884" s="48">
        <v>6</v>
      </c>
      <c r="W884" s="48">
        <v>1904008</v>
      </c>
      <c r="X884" s="48">
        <v>6</v>
      </c>
      <c r="Y884" s="48">
        <v>1904010</v>
      </c>
      <c r="Z884" s="48">
        <v>6</v>
      </c>
      <c r="AC884" s="48">
        <v>4</v>
      </c>
      <c r="AD884" s="48">
        <v>4</v>
      </c>
      <c r="AE884" s="48">
        <v>3</v>
      </c>
      <c r="AF884" s="48">
        <v>1102017</v>
      </c>
    </row>
    <row r="885" spans="1:32" ht="14.25">
      <c r="A885" s="48">
        <v>1110811</v>
      </c>
      <c r="D885" s="48" t="s">
        <v>3879</v>
      </c>
      <c r="E885" s="48" t="s">
        <v>3851</v>
      </c>
      <c r="F885" s="48" t="s">
        <v>4732</v>
      </c>
      <c r="G885" s="48">
        <v>1</v>
      </c>
      <c r="H885" s="48">
        <v>102</v>
      </c>
      <c r="I885" s="48">
        <v>15078</v>
      </c>
      <c r="J885" s="48">
        <v>7186</v>
      </c>
      <c r="K885" s="48">
        <v>41887</v>
      </c>
      <c r="L885" s="48">
        <v>0</v>
      </c>
      <c r="M885" s="48">
        <v>1.5</v>
      </c>
      <c r="N885" s="48">
        <v>0</v>
      </c>
      <c r="O885" s="48">
        <v>0</v>
      </c>
      <c r="P885" s="48">
        <v>2400</v>
      </c>
      <c r="Q885" s="48">
        <v>0</v>
      </c>
      <c r="R885" s="48">
        <v>0</v>
      </c>
      <c r="S885" s="48">
        <v>1906007</v>
      </c>
      <c r="T885" s="48">
        <v>1</v>
      </c>
      <c r="U885" s="48">
        <v>1901007</v>
      </c>
      <c r="V885" s="48">
        <v>6</v>
      </c>
      <c r="W885" s="48">
        <v>1902007</v>
      </c>
      <c r="X885" s="48">
        <v>6</v>
      </c>
      <c r="AB885" s="48" t="s">
        <v>4733</v>
      </c>
      <c r="AF885" s="48">
        <v>1101007</v>
      </c>
    </row>
    <row r="886" spans="1:32" ht="14.25">
      <c r="A886" s="48">
        <v>1110812</v>
      </c>
      <c r="D886" s="48" t="s">
        <v>3881</v>
      </c>
      <c r="E886" s="48" t="s">
        <v>613</v>
      </c>
      <c r="F886" s="48" t="s">
        <v>4733</v>
      </c>
      <c r="G886" s="48">
        <v>2</v>
      </c>
      <c r="H886" s="48">
        <v>102</v>
      </c>
      <c r="I886" s="48">
        <v>11211</v>
      </c>
      <c r="J886" s="48">
        <v>4532</v>
      </c>
      <c r="K886" s="48">
        <v>51671</v>
      </c>
      <c r="L886" s="48">
        <v>0</v>
      </c>
      <c r="M886" s="48">
        <v>1.5</v>
      </c>
      <c r="N886" s="48">
        <v>0</v>
      </c>
      <c r="O886" s="48">
        <v>0</v>
      </c>
      <c r="P886" s="48">
        <v>2400</v>
      </c>
      <c r="Q886" s="48">
        <v>0</v>
      </c>
      <c r="R886" s="48">
        <v>0</v>
      </c>
      <c r="S886" s="48">
        <v>1907012</v>
      </c>
      <c r="T886" s="48">
        <v>1</v>
      </c>
      <c r="U886" s="48">
        <v>1903012</v>
      </c>
      <c r="V886" s="48">
        <v>6</v>
      </c>
      <c r="W886" s="48">
        <v>1904004</v>
      </c>
      <c r="X886" s="48">
        <v>6</v>
      </c>
      <c r="Y886" s="48">
        <v>1904005</v>
      </c>
      <c r="Z886" s="48">
        <v>6</v>
      </c>
      <c r="AC886" s="48">
        <v>4</v>
      </c>
      <c r="AD886" s="48">
        <v>4</v>
      </c>
      <c r="AE886" s="48">
        <v>1</v>
      </c>
      <c r="AF886" s="48">
        <v>1102012</v>
      </c>
    </row>
    <row r="887" spans="1:32" ht="14.25">
      <c r="A887" s="48">
        <v>1110821</v>
      </c>
      <c r="D887" s="48" t="s">
        <v>3879</v>
      </c>
      <c r="E887" s="48" t="s">
        <v>1043</v>
      </c>
      <c r="F887" s="48" t="s">
        <v>4734</v>
      </c>
      <c r="G887" s="48">
        <v>1</v>
      </c>
      <c r="H887" s="48">
        <v>102</v>
      </c>
      <c r="I887" s="48">
        <v>14580</v>
      </c>
      <c r="J887" s="48">
        <v>6938</v>
      </c>
      <c r="K887" s="48">
        <v>39388</v>
      </c>
      <c r="L887" s="48">
        <v>0</v>
      </c>
      <c r="M887" s="48">
        <v>1.5</v>
      </c>
      <c r="N887" s="48">
        <v>0</v>
      </c>
      <c r="O887" s="48">
        <v>0</v>
      </c>
      <c r="P887" s="48">
        <v>2400</v>
      </c>
      <c r="Q887" s="48">
        <v>0</v>
      </c>
      <c r="R887" s="48">
        <v>0</v>
      </c>
      <c r="S887" s="48">
        <v>1906005</v>
      </c>
      <c r="T887" s="48">
        <v>1</v>
      </c>
      <c r="U887" s="48">
        <v>1901005</v>
      </c>
      <c r="V887" s="48">
        <v>6</v>
      </c>
      <c r="W887" s="48">
        <v>1902005</v>
      </c>
      <c r="X887" s="48">
        <v>6</v>
      </c>
      <c r="AB887" s="48" t="s">
        <v>4735</v>
      </c>
      <c r="AF887" s="48">
        <v>1101005</v>
      </c>
    </row>
    <row r="888" spans="1:32" ht="14.25">
      <c r="A888" s="48">
        <v>1110822</v>
      </c>
      <c r="D888" s="48" t="s">
        <v>3881</v>
      </c>
      <c r="E888" s="48" t="s">
        <v>612</v>
      </c>
      <c r="F888" s="48" t="s">
        <v>4735</v>
      </c>
      <c r="G888" s="48">
        <v>2</v>
      </c>
      <c r="H888" s="48">
        <v>102</v>
      </c>
      <c r="I888" s="48">
        <v>10536</v>
      </c>
      <c r="J888" s="48">
        <v>4016</v>
      </c>
      <c r="K888" s="48">
        <v>46429</v>
      </c>
      <c r="L888" s="48">
        <v>0</v>
      </c>
      <c r="M888" s="48">
        <v>1.5</v>
      </c>
      <c r="N888" s="48">
        <v>0</v>
      </c>
      <c r="O888" s="48">
        <v>0</v>
      </c>
      <c r="P888" s="48">
        <v>2400</v>
      </c>
      <c r="Q888" s="48">
        <v>0</v>
      </c>
      <c r="R888" s="48">
        <v>0</v>
      </c>
      <c r="S888" s="48">
        <v>1907011</v>
      </c>
      <c r="T888" s="48">
        <v>1</v>
      </c>
      <c r="U888" s="48">
        <v>1903011</v>
      </c>
      <c r="V888" s="48">
        <v>6</v>
      </c>
      <c r="W888" s="48">
        <v>1904016</v>
      </c>
      <c r="X888" s="48">
        <v>6</v>
      </c>
      <c r="Y888" s="48">
        <v>1904012</v>
      </c>
      <c r="Z888" s="48">
        <v>6</v>
      </c>
      <c r="AC888" s="48">
        <v>4</v>
      </c>
      <c r="AD888" s="48">
        <v>4</v>
      </c>
      <c r="AE888" s="48">
        <v>2</v>
      </c>
      <c r="AF888" s="48">
        <v>1102011</v>
      </c>
    </row>
    <row r="889" spans="1:32" ht="14.25">
      <c r="A889" s="48">
        <v>1110831</v>
      </c>
      <c r="D889" s="48" t="s">
        <v>3879</v>
      </c>
      <c r="E889" s="48" t="s">
        <v>1044</v>
      </c>
      <c r="F889" s="48" t="s">
        <v>4736</v>
      </c>
      <c r="G889" s="48">
        <v>1</v>
      </c>
      <c r="H889" s="48">
        <v>102</v>
      </c>
      <c r="I889" s="48">
        <v>14580</v>
      </c>
      <c r="J889" s="48">
        <v>6938</v>
      </c>
      <c r="K889" s="48">
        <v>39388</v>
      </c>
      <c r="L889" s="48">
        <v>0</v>
      </c>
      <c r="M889" s="48">
        <v>1.5</v>
      </c>
      <c r="N889" s="48">
        <v>0</v>
      </c>
      <c r="O889" s="48">
        <v>0</v>
      </c>
      <c r="P889" s="48">
        <v>2400</v>
      </c>
      <c r="Q889" s="48">
        <v>0</v>
      </c>
      <c r="R889" s="48">
        <v>0</v>
      </c>
      <c r="S889" s="48">
        <v>1906010</v>
      </c>
      <c r="T889" s="48">
        <v>1</v>
      </c>
      <c r="U889" s="48">
        <v>1901010</v>
      </c>
      <c r="V889" s="48">
        <v>6</v>
      </c>
      <c r="W889" s="48">
        <v>1902010</v>
      </c>
      <c r="X889" s="48">
        <v>6</v>
      </c>
      <c r="AB889" s="48" t="s">
        <v>4737</v>
      </c>
      <c r="AF889" s="48">
        <v>1101010</v>
      </c>
    </row>
    <row r="890" spans="1:32" ht="14.25">
      <c r="A890" s="48">
        <v>1110832</v>
      </c>
      <c r="D890" s="48" t="s">
        <v>3881</v>
      </c>
      <c r="E890" s="48" t="s">
        <v>618</v>
      </c>
      <c r="F890" s="48" t="s">
        <v>4737</v>
      </c>
      <c r="G890" s="48">
        <v>2</v>
      </c>
      <c r="H890" s="48">
        <v>102</v>
      </c>
      <c r="I890" s="48">
        <v>10536</v>
      </c>
      <c r="J890" s="48">
        <v>4275</v>
      </c>
      <c r="K890" s="48">
        <v>47622</v>
      </c>
      <c r="L890" s="48">
        <v>0</v>
      </c>
      <c r="M890" s="48">
        <v>1.5</v>
      </c>
      <c r="N890" s="48">
        <v>0</v>
      </c>
      <c r="O890" s="48">
        <v>0</v>
      </c>
      <c r="P890" s="48">
        <v>2400</v>
      </c>
      <c r="Q890" s="48">
        <v>0</v>
      </c>
      <c r="R890" s="48">
        <v>0</v>
      </c>
      <c r="S890" s="48">
        <v>1907016</v>
      </c>
      <c r="T890" s="48">
        <v>1</v>
      </c>
      <c r="U890" s="48">
        <v>1903016</v>
      </c>
      <c r="V890" s="48">
        <v>6</v>
      </c>
      <c r="W890" s="48">
        <v>1904014</v>
      </c>
      <c r="X890" s="48">
        <v>6</v>
      </c>
      <c r="Y890" s="48">
        <v>1904016</v>
      </c>
      <c r="Z890" s="48">
        <v>6</v>
      </c>
      <c r="AC890" s="48">
        <v>4</v>
      </c>
      <c r="AD890" s="48">
        <v>4</v>
      </c>
      <c r="AE890" s="48">
        <v>3</v>
      </c>
      <c r="AF890" s="48">
        <v>1102016</v>
      </c>
    </row>
    <row r="891" spans="1:32" ht="14.25">
      <c r="A891" s="48">
        <v>1110911</v>
      </c>
      <c r="D891" s="48" t="s">
        <v>3879</v>
      </c>
      <c r="E891" s="48" t="s">
        <v>3839</v>
      </c>
      <c r="F891" s="48" t="s">
        <v>4738</v>
      </c>
      <c r="G891" s="48">
        <v>1</v>
      </c>
      <c r="H891" s="48">
        <v>102</v>
      </c>
      <c r="I891" s="48">
        <v>15078</v>
      </c>
      <c r="J891" s="48">
        <v>7315</v>
      </c>
      <c r="K891" s="48">
        <v>42017</v>
      </c>
      <c r="L891" s="48">
        <v>0</v>
      </c>
      <c r="M891" s="48">
        <v>1.5</v>
      </c>
      <c r="N891" s="48">
        <v>0</v>
      </c>
      <c r="O891" s="48">
        <v>0</v>
      </c>
      <c r="P891" s="48">
        <v>2400</v>
      </c>
      <c r="Q891" s="48">
        <v>0</v>
      </c>
      <c r="R891" s="48">
        <v>0</v>
      </c>
      <c r="S891" s="48">
        <v>1906012</v>
      </c>
      <c r="T891" s="48">
        <v>1</v>
      </c>
      <c r="U891" s="48">
        <v>1901012</v>
      </c>
      <c r="V891" s="48">
        <v>6</v>
      </c>
      <c r="W891" s="48">
        <v>1902012</v>
      </c>
      <c r="X891" s="48">
        <v>6</v>
      </c>
      <c r="AB891" s="48" t="s">
        <v>4739</v>
      </c>
      <c r="AF891" s="48">
        <v>1101012</v>
      </c>
    </row>
    <row r="892" spans="1:32" ht="14.25">
      <c r="A892" s="48">
        <v>1110912</v>
      </c>
      <c r="D892" s="48" t="s">
        <v>3881</v>
      </c>
      <c r="E892" s="48" t="s">
        <v>3840</v>
      </c>
      <c r="F892" s="48" t="s">
        <v>4739</v>
      </c>
      <c r="G892" s="48">
        <v>2</v>
      </c>
      <c r="H892" s="48">
        <v>102</v>
      </c>
      <c r="I892" s="48">
        <v>11211</v>
      </c>
      <c r="J892" s="48">
        <v>4532</v>
      </c>
      <c r="K892" s="48">
        <v>51671</v>
      </c>
      <c r="L892" s="48">
        <v>0</v>
      </c>
      <c r="M892" s="48">
        <v>1.5</v>
      </c>
      <c r="N892" s="48">
        <v>0</v>
      </c>
      <c r="O892" s="48">
        <v>0</v>
      </c>
      <c r="P892" s="48">
        <v>2400</v>
      </c>
      <c r="Q892" s="48">
        <v>0</v>
      </c>
      <c r="R892" s="48">
        <v>0</v>
      </c>
      <c r="S892" s="48">
        <v>1907018</v>
      </c>
      <c r="T892" s="48">
        <v>1</v>
      </c>
      <c r="U892" s="48">
        <v>1903018</v>
      </c>
      <c r="V892" s="48">
        <v>6</v>
      </c>
      <c r="W892" s="48">
        <v>1904012</v>
      </c>
      <c r="X892" s="48">
        <v>6</v>
      </c>
      <c r="Y892" s="48">
        <v>1904010</v>
      </c>
      <c r="Z892" s="48">
        <v>6</v>
      </c>
      <c r="AC892" s="48">
        <v>4</v>
      </c>
      <c r="AD892" s="48">
        <v>4</v>
      </c>
      <c r="AE892" s="48">
        <v>2</v>
      </c>
      <c r="AF892" s="48">
        <v>1102018</v>
      </c>
    </row>
    <row r="893" spans="1:32" ht="14.25">
      <c r="A893" s="48">
        <v>1110921</v>
      </c>
      <c r="D893" s="48" t="s">
        <v>3879</v>
      </c>
      <c r="E893" s="48" t="s">
        <v>3801</v>
      </c>
      <c r="F893" s="48" t="s">
        <v>4740</v>
      </c>
      <c r="G893" s="48">
        <v>1</v>
      </c>
      <c r="H893" s="48">
        <v>102</v>
      </c>
      <c r="I893" s="48">
        <v>14580</v>
      </c>
      <c r="J893" s="48">
        <v>7067</v>
      </c>
      <c r="K893" s="48">
        <v>39518</v>
      </c>
      <c r="L893" s="48">
        <v>0</v>
      </c>
      <c r="M893" s="48">
        <v>1.5</v>
      </c>
      <c r="N893" s="48">
        <v>0</v>
      </c>
      <c r="O893" s="48">
        <v>0</v>
      </c>
      <c r="P893" s="48">
        <v>2400</v>
      </c>
      <c r="Q893" s="48">
        <v>0</v>
      </c>
      <c r="R893" s="48">
        <v>0</v>
      </c>
      <c r="S893" s="48">
        <v>1906008</v>
      </c>
      <c r="T893" s="48">
        <v>1</v>
      </c>
      <c r="U893" s="48">
        <v>1901008</v>
      </c>
      <c r="V893" s="48">
        <v>6</v>
      </c>
      <c r="W893" s="48">
        <v>1902008</v>
      </c>
      <c r="X893" s="48">
        <v>6</v>
      </c>
      <c r="AB893" s="48" t="s">
        <v>4741</v>
      </c>
      <c r="AF893" s="48">
        <v>1101008</v>
      </c>
    </row>
    <row r="894" spans="1:32" ht="14.25">
      <c r="A894" s="48">
        <v>1110922</v>
      </c>
      <c r="D894" s="48" t="s">
        <v>3881</v>
      </c>
      <c r="E894" s="48" t="s">
        <v>3841</v>
      </c>
      <c r="F894" s="48" t="s">
        <v>4741</v>
      </c>
      <c r="G894" s="48">
        <v>2</v>
      </c>
      <c r="H894" s="48">
        <v>102</v>
      </c>
      <c r="I894" s="48">
        <v>10536</v>
      </c>
      <c r="J894" s="48">
        <v>4145</v>
      </c>
      <c r="K894" s="48">
        <v>46559</v>
      </c>
      <c r="L894" s="48">
        <v>0</v>
      </c>
      <c r="M894" s="48">
        <v>1.5</v>
      </c>
      <c r="N894" s="48">
        <v>0</v>
      </c>
      <c r="O894" s="48">
        <v>0</v>
      </c>
      <c r="P894" s="48">
        <v>2400</v>
      </c>
      <c r="Q894" s="48">
        <v>0</v>
      </c>
      <c r="R894" s="48">
        <v>0</v>
      </c>
      <c r="S894" s="48">
        <v>1907013</v>
      </c>
      <c r="T894" s="48">
        <v>1</v>
      </c>
      <c r="U894" s="48">
        <v>1903013</v>
      </c>
      <c r="V894" s="48">
        <v>6</v>
      </c>
      <c r="W894" s="48">
        <v>1904008</v>
      </c>
      <c r="X894" s="48">
        <v>6</v>
      </c>
      <c r="Y894" s="48">
        <v>1904010</v>
      </c>
      <c r="Z894" s="48">
        <v>6</v>
      </c>
      <c r="AC894" s="48">
        <v>4</v>
      </c>
      <c r="AD894" s="48">
        <v>4</v>
      </c>
      <c r="AE894" s="48">
        <v>3</v>
      </c>
      <c r="AF894" s="48">
        <v>1102013</v>
      </c>
    </row>
    <row r="895" spans="1:32" ht="14.25">
      <c r="A895" s="48">
        <v>1110931</v>
      </c>
      <c r="D895" s="48" t="s">
        <v>3879</v>
      </c>
      <c r="E895" s="48" t="s">
        <v>3823</v>
      </c>
      <c r="F895" s="48" t="s">
        <v>4742</v>
      </c>
      <c r="G895" s="48">
        <v>1</v>
      </c>
      <c r="H895" s="48">
        <v>102</v>
      </c>
      <c r="I895" s="48">
        <v>14580</v>
      </c>
      <c r="J895" s="48">
        <v>7067</v>
      </c>
      <c r="K895" s="48">
        <v>39518</v>
      </c>
      <c r="L895" s="48">
        <v>0</v>
      </c>
      <c r="M895" s="48">
        <v>1.5</v>
      </c>
      <c r="N895" s="48">
        <v>0</v>
      </c>
      <c r="O895" s="48">
        <v>0</v>
      </c>
      <c r="P895" s="48">
        <v>2400</v>
      </c>
      <c r="Q895" s="48">
        <v>0</v>
      </c>
      <c r="R895" s="48">
        <v>0</v>
      </c>
      <c r="S895" s="48">
        <v>1906009</v>
      </c>
      <c r="T895" s="48">
        <v>1</v>
      </c>
      <c r="U895" s="48">
        <v>1901009</v>
      </c>
      <c r="V895" s="48">
        <v>6</v>
      </c>
      <c r="W895" s="48">
        <v>1902009</v>
      </c>
      <c r="X895" s="48">
        <v>6</v>
      </c>
      <c r="AB895" s="48" t="s">
        <v>4743</v>
      </c>
      <c r="AF895" s="48">
        <v>1101009</v>
      </c>
    </row>
    <row r="896" spans="1:32" ht="14.25">
      <c r="A896" s="48">
        <v>1110932</v>
      </c>
      <c r="D896" s="48" t="s">
        <v>3881</v>
      </c>
      <c r="E896" s="48" t="s">
        <v>3824</v>
      </c>
      <c r="F896" s="48" t="s">
        <v>4743</v>
      </c>
      <c r="G896" s="48">
        <v>2</v>
      </c>
      <c r="H896" s="48">
        <v>102</v>
      </c>
      <c r="I896" s="48">
        <v>10536</v>
      </c>
      <c r="J896" s="48">
        <v>4275</v>
      </c>
      <c r="K896" s="48">
        <v>47622</v>
      </c>
      <c r="L896" s="48">
        <v>0</v>
      </c>
      <c r="M896" s="48">
        <v>1.5</v>
      </c>
      <c r="N896" s="48">
        <v>0</v>
      </c>
      <c r="O896" s="48">
        <v>0</v>
      </c>
      <c r="P896" s="48">
        <v>2400</v>
      </c>
      <c r="Q896" s="48">
        <v>0</v>
      </c>
      <c r="R896" s="48">
        <v>0</v>
      </c>
      <c r="S896" s="48">
        <v>1907014</v>
      </c>
      <c r="T896" s="48">
        <v>1</v>
      </c>
      <c r="U896" s="48">
        <v>1903014</v>
      </c>
      <c r="V896" s="48">
        <v>6</v>
      </c>
      <c r="W896" s="48">
        <v>1904002</v>
      </c>
      <c r="X896" s="48">
        <v>6</v>
      </c>
      <c r="Y896" s="48">
        <v>1904006</v>
      </c>
      <c r="Z896" s="48">
        <v>6</v>
      </c>
      <c r="AC896" s="48">
        <v>4</v>
      </c>
      <c r="AD896" s="48">
        <v>4</v>
      </c>
      <c r="AE896" s="48">
        <v>1</v>
      </c>
      <c r="AF896" s="48">
        <v>1102014</v>
      </c>
    </row>
    <row r="897" spans="1:32" ht="14.25">
      <c r="A897" s="48">
        <v>1111011</v>
      </c>
      <c r="D897" s="48" t="s">
        <v>3879</v>
      </c>
      <c r="E897" s="48" t="s">
        <v>3781</v>
      </c>
      <c r="F897" s="48" t="s">
        <v>4744</v>
      </c>
      <c r="G897" s="48">
        <v>1</v>
      </c>
      <c r="H897" s="48">
        <v>103</v>
      </c>
      <c r="I897" s="48">
        <v>15166</v>
      </c>
      <c r="J897" s="48">
        <v>7488</v>
      </c>
      <c r="K897" s="48">
        <v>42582</v>
      </c>
      <c r="L897" s="48">
        <v>0</v>
      </c>
      <c r="M897" s="48">
        <v>1.5</v>
      </c>
      <c r="N897" s="48">
        <v>0</v>
      </c>
      <c r="O897" s="48">
        <v>0</v>
      </c>
      <c r="P897" s="48">
        <v>2400</v>
      </c>
      <c r="Q897" s="48">
        <v>0</v>
      </c>
      <c r="R897" s="48">
        <v>0</v>
      </c>
      <c r="S897" s="48">
        <v>1906001</v>
      </c>
      <c r="T897" s="48">
        <v>1</v>
      </c>
      <c r="U897" s="48">
        <v>1901001</v>
      </c>
      <c r="V897" s="48">
        <v>6</v>
      </c>
      <c r="W897" s="48">
        <v>1902001</v>
      </c>
      <c r="X897" s="48">
        <v>6</v>
      </c>
      <c r="AB897" s="48" t="s">
        <v>4745</v>
      </c>
      <c r="AF897" s="48">
        <v>1101001</v>
      </c>
    </row>
    <row r="898" spans="1:32" ht="14.25">
      <c r="A898" s="48">
        <v>1111012</v>
      </c>
      <c r="D898" s="48" t="s">
        <v>3881</v>
      </c>
      <c r="E898" s="48" t="s">
        <v>597</v>
      </c>
      <c r="F898" s="48" t="s">
        <v>4745</v>
      </c>
      <c r="G898" s="48">
        <v>2</v>
      </c>
      <c r="H898" s="48">
        <v>103</v>
      </c>
      <c r="I898" s="48">
        <v>11325</v>
      </c>
      <c r="J898" s="48">
        <v>4575</v>
      </c>
      <c r="K898" s="48">
        <v>52519</v>
      </c>
      <c r="L898" s="48">
        <v>0</v>
      </c>
      <c r="M898" s="48">
        <v>1.5</v>
      </c>
      <c r="N898" s="48">
        <v>0</v>
      </c>
      <c r="O898" s="48">
        <v>0</v>
      </c>
      <c r="P898" s="48">
        <v>2400</v>
      </c>
      <c r="Q898" s="48">
        <v>0</v>
      </c>
      <c r="R898" s="48">
        <v>0</v>
      </c>
      <c r="S898" s="48">
        <v>1907002</v>
      </c>
      <c r="T898" s="48">
        <v>1</v>
      </c>
      <c r="U898" s="48">
        <v>1903002</v>
      </c>
      <c r="V898" s="48">
        <v>6</v>
      </c>
      <c r="W898" s="48">
        <v>1904004</v>
      </c>
      <c r="X898" s="48">
        <v>6</v>
      </c>
      <c r="Y898" s="48">
        <v>1904005</v>
      </c>
      <c r="Z898" s="48">
        <v>6</v>
      </c>
      <c r="AC898" s="48">
        <v>4</v>
      </c>
      <c r="AD898" s="48">
        <v>4</v>
      </c>
      <c r="AE898" s="48">
        <v>1</v>
      </c>
      <c r="AF898" s="48">
        <v>1102002</v>
      </c>
    </row>
    <row r="899" spans="1:32" ht="14.25">
      <c r="A899" s="48">
        <v>1111021</v>
      </c>
      <c r="D899" s="48" t="s">
        <v>3879</v>
      </c>
      <c r="E899" s="48" t="s">
        <v>3859</v>
      </c>
      <c r="F899" s="48" t="s">
        <v>4746</v>
      </c>
      <c r="G899" s="48">
        <v>1</v>
      </c>
      <c r="H899" s="48">
        <v>103</v>
      </c>
      <c r="I899" s="48">
        <v>14657</v>
      </c>
      <c r="J899" s="48">
        <v>7236</v>
      </c>
      <c r="K899" s="48">
        <v>40031</v>
      </c>
      <c r="L899" s="48">
        <v>0</v>
      </c>
      <c r="M899" s="48">
        <v>1.5</v>
      </c>
      <c r="N899" s="48">
        <v>0</v>
      </c>
      <c r="O899" s="48">
        <v>0</v>
      </c>
      <c r="P899" s="48">
        <v>2400</v>
      </c>
      <c r="Q899" s="48">
        <v>0</v>
      </c>
      <c r="R899" s="48">
        <v>0</v>
      </c>
      <c r="S899" s="48">
        <v>1906003</v>
      </c>
      <c r="T899" s="48">
        <v>1</v>
      </c>
      <c r="U899" s="48">
        <v>1901003</v>
      </c>
      <c r="V899" s="48">
        <v>6</v>
      </c>
      <c r="W899" s="48">
        <v>1902003</v>
      </c>
      <c r="X899" s="48">
        <v>6</v>
      </c>
      <c r="AB899" s="48" t="s">
        <v>4747</v>
      </c>
      <c r="AF899" s="48">
        <v>1101003</v>
      </c>
    </row>
    <row r="900" spans="1:32" ht="14.25">
      <c r="A900" s="48">
        <v>1111022</v>
      </c>
      <c r="D900" s="48" t="s">
        <v>3881</v>
      </c>
      <c r="E900" s="48" t="s">
        <v>3855</v>
      </c>
      <c r="F900" s="48" t="s">
        <v>4747</v>
      </c>
      <c r="G900" s="48">
        <v>2</v>
      </c>
      <c r="H900" s="48">
        <v>103</v>
      </c>
      <c r="I900" s="48">
        <v>10636</v>
      </c>
      <c r="J900" s="48">
        <v>4314</v>
      </c>
      <c r="K900" s="48">
        <v>47435</v>
      </c>
      <c r="L900" s="48">
        <v>0</v>
      </c>
      <c r="M900" s="48">
        <v>1.5</v>
      </c>
      <c r="N900" s="48">
        <v>0</v>
      </c>
      <c r="O900" s="48">
        <v>0</v>
      </c>
      <c r="P900" s="48">
        <v>2400</v>
      </c>
      <c r="Q900" s="48">
        <v>0</v>
      </c>
      <c r="R900" s="48">
        <v>0</v>
      </c>
      <c r="S900" s="48">
        <v>1907005</v>
      </c>
      <c r="T900" s="48">
        <v>1</v>
      </c>
      <c r="U900" s="48">
        <v>1903005</v>
      </c>
      <c r="V900" s="48">
        <v>6</v>
      </c>
      <c r="W900" s="48">
        <v>1904012</v>
      </c>
      <c r="X900" s="48">
        <v>6</v>
      </c>
      <c r="Y900" s="48">
        <v>1904014</v>
      </c>
      <c r="Z900" s="48">
        <v>6</v>
      </c>
      <c r="AC900" s="48">
        <v>4</v>
      </c>
      <c r="AD900" s="48">
        <v>4</v>
      </c>
      <c r="AE900" s="48">
        <v>3</v>
      </c>
      <c r="AF900" s="48">
        <v>1102005</v>
      </c>
    </row>
    <row r="901" spans="1:32" ht="14.25">
      <c r="A901" s="48">
        <v>1111031</v>
      </c>
      <c r="D901" s="48" t="s">
        <v>3879</v>
      </c>
      <c r="E901" s="48" t="s">
        <v>3849</v>
      </c>
      <c r="F901" s="48" t="s">
        <v>4748</v>
      </c>
      <c r="G901" s="48">
        <v>1</v>
      </c>
      <c r="H901" s="48">
        <v>103</v>
      </c>
      <c r="I901" s="48">
        <v>14657</v>
      </c>
      <c r="J901" s="48">
        <v>7236</v>
      </c>
      <c r="K901" s="48">
        <v>40031</v>
      </c>
      <c r="L901" s="48">
        <v>0</v>
      </c>
      <c r="M901" s="48">
        <v>1.5</v>
      </c>
      <c r="N901" s="48">
        <v>0</v>
      </c>
      <c r="O901" s="48">
        <v>0</v>
      </c>
      <c r="P901" s="48">
        <v>2400</v>
      </c>
      <c r="Q901" s="48">
        <v>0</v>
      </c>
      <c r="R901" s="48">
        <v>0</v>
      </c>
      <c r="S901" s="48">
        <v>1906014</v>
      </c>
      <c r="T901" s="48">
        <v>1</v>
      </c>
      <c r="U901" s="48">
        <v>1901014</v>
      </c>
      <c r="V901" s="48">
        <v>6</v>
      </c>
      <c r="W901" s="48">
        <v>1902014</v>
      </c>
      <c r="X901" s="48">
        <v>6</v>
      </c>
      <c r="AB901" s="48" t="s">
        <v>4749</v>
      </c>
      <c r="AF901" s="48">
        <v>1101014</v>
      </c>
    </row>
    <row r="902" spans="1:32" ht="14.25">
      <c r="A902" s="48">
        <v>1111032</v>
      </c>
      <c r="D902" s="48" t="s">
        <v>3881</v>
      </c>
      <c r="E902" s="48" t="s">
        <v>3850</v>
      </c>
      <c r="F902" s="48" t="s">
        <v>4749</v>
      </c>
      <c r="G902" s="48">
        <v>2</v>
      </c>
      <c r="H902" s="48">
        <v>103</v>
      </c>
      <c r="I902" s="48">
        <v>10636</v>
      </c>
      <c r="J902" s="48">
        <v>4314</v>
      </c>
      <c r="K902" s="48">
        <v>48368</v>
      </c>
      <c r="L902" s="48">
        <v>0</v>
      </c>
      <c r="M902" s="48">
        <v>1.5</v>
      </c>
      <c r="N902" s="48">
        <v>0</v>
      </c>
      <c r="O902" s="48">
        <v>0</v>
      </c>
      <c r="P902" s="48">
        <v>2400</v>
      </c>
      <c r="Q902" s="48">
        <v>0</v>
      </c>
      <c r="R902" s="48">
        <v>0</v>
      </c>
      <c r="S902" s="48">
        <v>1907020</v>
      </c>
      <c r="T902" s="48">
        <v>1</v>
      </c>
      <c r="U902" s="48">
        <v>1903020</v>
      </c>
      <c r="V902" s="48">
        <v>6</v>
      </c>
      <c r="W902" s="48">
        <v>1904008</v>
      </c>
      <c r="X902" s="48">
        <v>6</v>
      </c>
      <c r="Y902" s="48">
        <v>1904010</v>
      </c>
      <c r="Z902" s="48">
        <v>6</v>
      </c>
      <c r="AC902" s="48">
        <v>4</v>
      </c>
      <c r="AD902" s="48">
        <v>4</v>
      </c>
      <c r="AE902" s="48">
        <v>2</v>
      </c>
      <c r="AF902" s="48">
        <v>1102020</v>
      </c>
    </row>
    <row r="903" spans="1:32" ht="14.25">
      <c r="A903" s="48">
        <v>1111111</v>
      </c>
      <c r="D903" s="48" t="s">
        <v>3879</v>
      </c>
      <c r="E903" s="48" t="s">
        <v>3839</v>
      </c>
      <c r="F903" s="48" t="s">
        <v>4750</v>
      </c>
      <c r="G903" s="48">
        <v>1</v>
      </c>
      <c r="H903" s="48">
        <v>103</v>
      </c>
      <c r="I903" s="48">
        <v>15276</v>
      </c>
      <c r="J903" s="48">
        <v>7488</v>
      </c>
      <c r="K903" s="48">
        <v>42701</v>
      </c>
      <c r="L903" s="48">
        <v>0</v>
      </c>
      <c r="M903" s="48">
        <v>1.5</v>
      </c>
      <c r="N903" s="48">
        <v>0</v>
      </c>
      <c r="O903" s="48">
        <v>0</v>
      </c>
      <c r="P903" s="48">
        <v>2400</v>
      </c>
      <c r="Q903" s="48">
        <v>0</v>
      </c>
      <c r="R903" s="48">
        <v>0</v>
      </c>
      <c r="S903" s="48">
        <v>1906012</v>
      </c>
      <c r="T903" s="48">
        <v>1</v>
      </c>
      <c r="U903" s="48">
        <v>1901012</v>
      </c>
      <c r="V903" s="48">
        <v>6</v>
      </c>
      <c r="W903" s="48">
        <v>1902012</v>
      </c>
      <c r="X903" s="48">
        <v>6</v>
      </c>
      <c r="AB903" s="48" t="s">
        <v>4751</v>
      </c>
      <c r="AF903" s="48">
        <v>1101012</v>
      </c>
    </row>
    <row r="904" spans="1:32" ht="14.25">
      <c r="A904" s="48">
        <v>1111112</v>
      </c>
      <c r="D904" s="48" t="s">
        <v>3881</v>
      </c>
      <c r="E904" s="48" t="s">
        <v>3840</v>
      </c>
      <c r="F904" s="48" t="s">
        <v>4751</v>
      </c>
      <c r="G904" s="48">
        <v>2</v>
      </c>
      <c r="H904" s="48">
        <v>103</v>
      </c>
      <c r="I904" s="48">
        <v>11435</v>
      </c>
      <c r="J904" s="48">
        <v>4575</v>
      </c>
      <c r="K904" s="48">
        <v>52638</v>
      </c>
      <c r="L904" s="48">
        <v>0</v>
      </c>
      <c r="M904" s="48">
        <v>1.5</v>
      </c>
      <c r="N904" s="48">
        <v>0</v>
      </c>
      <c r="O904" s="48">
        <v>0</v>
      </c>
      <c r="P904" s="48">
        <v>2400</v>
      </c>
      <c r="Q904" s="48">
        <v>0</v>
      </c>
      <c r="R904" s="48">
        <v>0</v>
      </c>
      <c r="S904" s="48">
        <v>1907018</v>
      </c>
      <c r="T904" s="48">
        <v>1</v>
      </c>
      <c r="U904" s="48">
        <v>1903018</v>
      </c>
      <c r="V904" s="48">
        <v>6</v>
      </c>
      <c r="W904" s="48">
        <v>1904012</v>
      </c>
      <c r="X904" s="48">
        <v>6</v>
      </c>
      <c r="Y904" s="48">
        <v>1904010</v>
      </c>
      <c r="Z904" s="48">
        <v>6</v>
      </c>
      <c r="AC904" s="48">
        <v>4</v>
      </c>
      <c r="AD904" s="48">
        <v>4</v>
      </c>
      <c r="AE904" s="48">
        <v>2</v>
      </c>
      <c r="AF904" s="48">
        <v>1102018</v>
      </c>
    </row>
    <row r="905" spans="1:32" ht="14.25">
      <c r="A905" s="48">
        <v>1111121</v>
      </c>
      <c r="D905" s="48" t="s">
        <v>3879</v>
      </c>
      <c r="E905" s="48" t="s">
        <v>3801</v>
      </c>
      <c r="F905" s="48" t="s">
        <v>4752</v>
      </c>
      <c r="G905" s="48">
        <v>1</v>
      </c>
      <c r="H905" s="48">
        <v>103</v>
      </c>
      <c r="I905" s="48">
        <v>14767</v>
      </c>
      <c r="J905" s="48">
        <v>7236</v>
      </c>
      <c r="K905" s="48">
        <v>40150</v>
      </c>
      <c r="L905" s="48">
        <v>0</v>
      </c>
      <c r="M905" s="48">
        <v>1.5</v>
      </c>
      <c r="N905" s="48">
        <v>0</v>
      </c>
      <c r="O905" s="48">
        <v>0</v>
      </c>
      <c r="P905" s="48">
        <v>2400</v>
      </c>
      <c r="Q905" s="48">
        <v>0</v>
      </c>
      <c r="R905" s="48">
        <v>0</v>
      </c>
      <c r="S905" s="48">
        <v>1906008</v>
      </c>
      <c r="T905" s="48">
        <v>1</v>
      </c>
      <c r="U905" s="48">
        <v>1901008</v>
      </c>
      <c r="V905" s="48">
        <v>6</v>
      </c>
      <c r="W905" s="48">
        <v>1902008</v>
      </c>
      <c r="X905" s="48">
        <v>6</v>
      </c>
      <c r="AB905" s="48" t="s">
        <v>4753</v>
      </c>
      <c r="AF905" s="48">
        <v>1101008</v>
      </c>
    </row>
    <row r="906" spans="1:32" ht="14.25">
      <c r="A906" s="48">
        <v>1111122</v>
      </c>
      <c r="D906" s="48" t="s">
        <v>3881</v>
      </c>
      <c r="E906" s="48" t="s">
        <v>3841</v>
      </c>
      <c r="F906" s="48" t="s">
        <v>4753</v>
      </c>
      <c r="G906" s="48">
        <v>2</v>
      </c>
      <c r="H906" s="48">
        <v>103</v>
      </c>
      <c r="I906" s="48">
        <v>10746</v>
      </c>
      <c r="J906" s="48">
        <v>4314</v>
      </c>
      <c r="K906" s="48">
        <v>47554</v>
      </c>
      <c r="L906" s="48">
        <v>0</v>
      </c>
      <c r="M906" s="48">
        <v>1.5</v>
      </c>
      <c r="N906" s="48">
        <v>0</v>
      </c>
      <c r="O906" s="48">
        <v>0</v>
      </c>
      <c r="P906" s="48">
        <v>2400</v>
      </c>
      <c r="Q906" s="48">
        <v>0</v>
      </c>
      <c r="R906" s="48">
        <v>0</v>
      </c>
      <c r="S906" s="48">
        <v>1907013</v>
      </c>
      <c r="T906" s="48">
        <v>1</v>
      </c>
      <c r="U906" s="48">
        <v>1903013</v>
      </c>
      <c r="V906" s="48">
        <v>6</v>
      </c>
      <c r="W906" s="48">
        <v>1904008</v>
      </c>
      <c r="X906" s="48">
        <v>6</v>
      </c>
      <c r="Y906" s="48">
        <v>1904010</v>
      </c>
      <c r="Z906" s="48">
        <v>6</v>
      </c>
      <c r="AC906" s="48">
        <v>4</v>
      </c>
      <c r="AD906" s="48">
        <v>4</v>
      </c>
      <c r="AE906" s="48">
        <v>3</v>
      </c>
      <c r="AF906" s="48">
        <v>1102013</v>
      </c>
    </row>
    <row r="907" spans="1:32" ht="14.25">
      <c r="A907" s="48">
        <v>1111131</v>
      </c>
      <c r="D907" s="48" t="s">
        <v>3879</v>
      </c>
      <c r="E907" s="48" t="s">
        <v>3823</v>
      </c>
      <c r="F907" s="48" t="s">
        <v>4754</v>
      </c>
      <c r="G907" s="48">
        <v>1</v>
      </c>
      <c r="H907" s="48">
        <v>103</v>
      </c>
      <c r="I907" s="48">
        <v>14767</v>
      </c>
      <c r="J907" s="48">
        <v>7236</v>
      </c>
      <c r="K907" s="48">
        <v>40150</v>
      </c>
      <c r="L907" s="48">
        <v>0</v>
      </c>
      <c r="M907" s="48">
        <v>1.5</v>
      </c>
      <c r="N907" s="48">
        <v>0</v>
      </c>
      <c r="O907" s="48">
        <v>0</v>
      </c>
      <c r="P907" s="48">
        <v>2400</v>
      </c>
      <c r="Q907" s="48">
        <v>0</v>
      </c>
      <c r="R907" s="48">
        <v>0</v>
      </c>
      <c r="S907" s="48">
        <v>1906009</v>
      </c>
      <c r="T907" s="48">
        <v>1</v>
      </c>
      <c r="U907" s="48">
        <v>1901009</v>
      </c>
      <c r="V907" s="48">
        <v>6</v>
      </c>
      <c r="W907" s="48">
        <v>1902009</v>
      </c>
      <c r="X907" s="48">
        <v>6</v>
      </c>
      <c r="AB907" s="48" t="s">
        <v>4755</v>
      </c>
      <c r="AF907" s="48">
        <v>1101009</v>
      </c>
    </row>
    <row r="908" spans="1:32" ht="14.25">
      <c r="A908" s="48">
        <v>1111132</v>
      </c>
      <c r="D908" s="48" t="s">
        <v>3881</v>
      </c>
      <c r="E908" s="48" t="s">
        <v>3824</v>
      </c>
      <c r="F908" s="48" t="s">
        <v>4755</v>
      </c>
      <c r="G908" s="48">
        <v>2</v>
      </c>
      <c r="H908" s="48">
        <v>103</v>
      </c>
      <c r="I908" s="48">
        <v>10746</v>
      </c>
      <c r="J908" s="48">
        <v>4314</v>
      </c>
      <c r="K908" s="48">
        <v>48487</v>
      </c>
      <c r="L908" s="48">
        <v>0</v>
      </c>
      <c r="M908" s="48">
        <v>1.5</v>
      </c>
      <c r="N908" s="48">
        <v>0</v>
      </c>
      <c r="O908" s="48">
        <v>0</v>
      </c>
      <c r="P908" s="48">
        <v>2400</v>
      </c>
      <c r="Q908" s="48">
        <v>0</v>
      </c>
      <c r="R908" s="48">
        <v>0</v>
      </c>
      <c r="S908" s="48">
        <v>1907014</v>
      </c>
      <c r="T908" s="48">
        <v>1</v>
      </c>
      <c r="U908" s="48">
        <v>1903014</v>
      </c>
      <c r="V908" s="48">
        <v>6</v>
      </c>
      <c r="W908" s="48">
        <v>1904002</v>
      </c>
      <c r="X908" s="48">
        <v>6</v>
      </c>
      <c r="Y908" s="48">
        <v>1904006</v>
      </c>
      <c r="Z908" s="48">
        <v>6</v>
      </c>
      <c r="AC908" s="48">
        <v>4</v>
      </c>
      <c r="AD908" s="48">
        <v>4</v>
      </c>
      <c r="AE908" s="48">
        <v>1</v>
      </c>
      <c r="AF908" s="48">
        <v>1102014</v>
      </c>
    </row>
    <row r="909" spans="1:32" ht="14.25">
      <c r="A909" s="48">
        <v>1111211</v>
      </c>
      <c r="D909" s="48" t="s">
        <v>3879</v>
      </c>
      <c r="E909" s="48" t="s">
        <v>3832</v>
      </c>
      <c r="F909" s="48" t="s">
        <v>4756</v>
      </c>
      <c r="G909" s="48">
        <v>1</v>
      </c>
      <c r="H909" s="48">
        <v>103</v>
      </c>
      <c r="I909" s="48">
        <v>15386</v>
      </c>
      <c r="J909" s="48">
        <v>7488</v>
      </c>
      <c r="K909" s="48">
        <v>42819</v>
      </c>
      <c r="L909" s="48">
        <v>0</v>
      </c>
      <c r="M909" s="48">
        <v>1.5</v>
      </c>
      <c r="N909" s="48">
        <v>0</v>
      </c>
      <c r="O909" s="48">
        <v>0</v>
      </c>
      <c r="P909" s="48">
        <v>2400</v>
      </c>
      <c r="Q909" s="48">
        <v>0</v>
      </c>
      <c r="R909" s="48">
        <v>0</v>
      </c>
      <c r="S909" s="48">
        <v>1906015</v>
      </c>
      <c r="T909" s="48">
        <v>1</v>
      </c>
      <c r="U909" s="48">
        <v>1901015</v>
      </c>
      <c r="V909" s="48">
        <v>6</v>
      </c>
      <c r="W909" s="48">
        <v>1902015</v>
      </c>
      <c r="X909" s="48">
        <v>6</v>
      </c>
      <c r="AB909" s="48" t="s">
        <v>4757</v>
      </c>
      <c r="AF909" s="48">
        <v>1101015</v>
      </c>
    </row>
    <row r="910" spans="1:32" ht="14.25">
      <c r="A910" s="48">
        <v>1111212</v>
      </c>
      <c r="D910" s="48" t="s">
        <v>3881</v>
      </c>
      <c r="E910" s="48" t="s">
        <v>3833</v>
      </c>
      <c r="F910" s="48" t="s">
        <v>4757</v>
      </c>
      <c r="G910" s="48">
        <v>2</v>
      </c>
      <c r="H910" s="48">
        <v>103</v>
      </c>
      <c r="I910" s="48">
        <v>11545</v>
      </c>
      <c r="J910" s="48">
        <v>4575</v>
      </c>
      <c r="K910" s="48">
        <v>52756</v>
      </c>
      <c r="L910" s="48">
        <v>0</v>
      </c>
      <c r="M910" s="48">
        <v>1.5</v>
      </c>
      <c r="N910" s="48">
        <v>0</v>
      </c>
      <c r="O910" s="48">
        <v>0</v>
      </c>
      <c r="P910" s="48">
        <v>2400</v>
      </c>
      <c r="Q910" s="48">
        <v>0</v>
      </c>
      <c r="R910" s="48">
        <v>0</v>
      </c>
      <c r="S910" s="48">
        <v>1907021</v>
      </c>
      <c r="T910" s="48">
        <v>1</v>
      </c>
      <c r="U910" s="48">
        <v>1903021</v>
      </c>
      <c r="V910" s="48">
        <v>6</v>
      </c>
      <c r="W910" s="48">
        <v>1904008</v>
      </c>
      <c r="X910" s="48">
        <v>6</v>
      </c>
      <c r="Y910" s="48">
        <v>1904011</v>
      </c>
      <c r="Z910" s="48">
        <v>6</v>
      </c>
      <c r="AC910" s="48">
        <v>4</v>
      </c>
      <c r="AD910" s="48">
        <v>4</v>
      </c>
      <c r="AE910" s="48">
        <v>1</v>
      </c>
      <c r="AF910" s="48">
        <v>1102021</v>
      </c>
    </row>
    <row r="911" spans="1:32" ht="14.25">
      <c r="A911" s="48">
        <v>1111221</v>
      </c>
      <c r="D911" s="48" t="s">
        <v>3879</v>
      </c>
      <c r="E911" s="48" t="s">
        <v>3781</v>
      </c>
      <c r="F911" s="48" t="s">
        <v>4758</v>
      </c>
      <c r="G911" s="48">
        <v>1</v>
      </c>
      <c r="H911" s="48">
        <v>103</v>
      </c>
      <c r="I911" s="48">
        <v>14877</v>
      </c>
      <c r="J911" s="48">
        <v>7236</v>
      </c>
      <c r="K911" s="48">
        <v>40268</v>
      </c>
      <c r="L911" s="48">
        <v>0</v>
      </c>
      <c r="M911" s="48">
        <v>1.5</v>
      </c>
      <c r="N911" s="48">
        <v>0</v>
      </c>
      <c r="O911" s="48">
        <v>0</v>
      </c>
      <c r="P911" s="48">
        <v>2400</v>
      </c>
      <c r="Q911" s="48">
        <v>0</v>
      </c>
      <c r="R911" s="48">
        <v>0</v>
      </c>
      <c r="S911" s="48">
        <v>1906001</v>
      </c>
      <c r="T911" s="48">
        <v>1</v>
      </c>
      <c r="U911" s="48">
        <v>1901001</v>
      </c>
      <c r="V911" s="48">
        <v>6</v>
      </c>
      <c r="W911" s="48">
        <v>1902001</v>
      </c>
      <c r="X911" s="48">
        <v>6</v>
      </c>
      <c r="AB911" s="48" t="s">
        <v>4759</v>
      </c>
      <c r="AF911" s="48">
        <v>1101001</v>
      </c>
    </row>
    <row r="912" spans="1:32" ht="14.25">
      <c r="A912" s="48">
        <v>1111222</v>
      </c>
      <c r="D912" s="48" t="s">
        <v>3881</v>
      </c>
      <c r="E912" s="48" t="s">
        <v>623</v>
      </c>
      <c r="F912" s="48" t="s">
        <v>4759</v>
      </c>
      <c r="G912" s="48">
        <v>2</v>
      </c>
      <c r="H912" s="48">
        <v>103</v>
      </c>
      <c r="I912" s="48">
        <v>10856</v>
      </c>
      <c r="J912" s="48">
        <v>4314</v>
      </c>
      <c r="K912" s="48">
        <v>47672</v>
      </c>
      <c r="L912" s="48">
        <v>0</v>
      </c>
      <c r="M912" s="48">
        <v>1.5</v>
      </c>
      <c r="N912" s="48">
        <v>0</v>
      </c>
      <c r="O912" s="48">
        <v>0</v>
      </c>
      <c r="P912" s="48">
        <v>2400</v>
      </c>
      <c r="Q912" s="48">
        <v>0</v>
      </c>
      <c r="R912" s="48">
        <v>0</v>
      </c>
      <c r="S912" s="48">
        <v>1907009</v>
      </c>
      <c r="T912" s="48">
        <v>1</v>
      </c>
      <c r="U912" s="48">
        <v>1903009</v>
      </c>
      <c r="V912" s="48">
        <v>6</v>
      </c>
      <c r="W912" s="48">
        <v>1904010</v>
      </c>
      <c r="X912" s="48">
        <v>6</v>
      </c>
      <c r="Y912" s="48">
        <v>1904014</v>
      </c>
      <c r="Z912" s="48">
        <v>6</v>
      </c>
      <c r="AC912" s="48">
        <v>4</v>
      </c>
      <c r="AD912" s="48">
        <v>4</v>
      </c>
      <c r="AE912" s="48">
        <v>2</v>
      </c>
      <c r="AF912" s="48">
        <v>1102009</v>
      </c>
    </row>
    <row r="913" spans="1:32" ht="14.25">
      <c r="A913" s="48">
        <v>1111231</v>
      </c>
      <c r="D913" s="48" t="s">
        <v>3879</v>
      </c>
      <c r="E913" s="48" t="s">
        <v>3853</v>
      </c>
      <c r="F913" s="48" t="s">
        <v>4760</v>
      </c>
      <c r="G913" s="48">
        <v>1</v>
      </c>
      <c r="H913" s="48">
        <v>103</v>
      </c>
      <c r="I913" s="48">
        <v>14877</v>
      </c>
      <c r="J913" s="48">
        <v>7236</v>
      </c>
      <c r="K913" s="48">
        <v>40268</v>
      </c>
      <c r="L913" s="48">
        <v>0</v>
      </c>
      <c r="M913" s="48">
        <v>1.5</v>
      </c>
      <c r="N913" s="48">
        <v>0</v>
      </c>
      <c r="O913" s="48">
        <v>0</v>
      </c>
      <c r="P913" s="48">
        <v>2400</v>
      </c>
      <c r="Q913" s="48">
        <v>0</v>
      </c>
      <c r="R913" s="48">
        <v>0</v>
      </c>
      <c r="S913" s="48">
        <v>1906011</v>
      </c>
      <c r="T913" s="48">
        <v>1</v>
      </c>
      <c r="U913" s="48">
        <v>1901011</v>
      </c>
      <c r="V913" s="48">
        <v>6</v>
      </c>
      <c r="W913" s="48">
        <v>1902011</v>
      </c>
      <c r="X913" s="48">
        <v>6</v>
      </c>
      <c r="AB913" s="48" t="s">
        <v>4761</v>
      </c>
      <c r="AF913" s="48">
        <v>1101011</v>
      </c>
    </row>
    <row r="914" spans="1:32" ht="14.25">
      <c r="A914" s="48">
        <v>1111232</v>
      </c>
      <c r="D914" s="48" t="s">
        <v>3881</v>
      </c>
      <c r="E914" s="48" t="s">
        <v>596</v>
      </c>
      <c r="F914" s="48" t="s">
        <v>4761</v>
      </c>
      <c r="G914" s="48">
        <v>2</v>
      </c>
      <c r="H914" s="48">
        <v>103</v>
      </c>
      <c r="I914" s="48">
        <v>10856</v>
      </c>
      <c r="J914" s="48">
        <v>4314</v>
      </c>
      <c r="K914" s="48">
        <v>48605</v>
      </c>
      <c r="L914" s="48">
        <v>0</v>
      </c>
      <c r="M914" s="48">
        <v>1.5</v>
      </c>
      <c r="N914" s="48">
        <v>0</v>
      </c>
      <c r="O914" s="48">
        <v>0</v>
      </c>
      <c r="P914" s="48">
        <v>2400</v>
      </c>
      <c r="Q914" s="48">
        <v>0</v>
      </c>
      <c r="R914" s="48">
        <v>0</v>
      </c>
      <c r="S914" s="48">
        <v>1907017</v>
      </c>
      <c r="T914" s="48">
        <v>1</v>
      </c>
      <c r="U914" s="48">
        <v>1903017</v>
      </c>
      <c r="V914" s="48">
        <v>6</v>
      </c>
      <c r="W914" s="48">
        <v>1904008</v>
      </c>
      <c r="X914" s="48">
        <v>6</v>
      </c>
      <c r="Y914" s="48">
        <v>1904010</v>
      </c>
      <c r="Z914" s="48">
        <v>6</v>
      </c>
      <c r="AC914" s="48">
        <v>4</v>
      </c>
      <c r="AD914" s="48">
        <v>4</v>
      </c>
      <c r="AE914" s="48">
        <v>3</v>
      </c>
      <c r="AF914" s="48">
        <v>1102017</v>
      </c>
    </row>
    <row r="915" spans="1:32" ht="14.25">
      <c r="A915" s="48">
        <v>1111311</v>
      </c>
      <c r="D915" s="48" t="s">
        <v>3879</v>
      </c>
      <c r="E915" s="48" t="s">
        <v>3823</v>
      </c>
      <c r="F915" s="48" t="s">
        <v>4762</v>
      </c>
      <c r="G915" s="48">
        <v>1</v>
      </c>
      <c r="H915" s="48">
        <v>104</v>
      </c>
      <c r="I915" s="48">
        <v>15473</v>
      </c>
      <c r="J915" s="48">
        <v>7570</v>
      </c>
      <c r="K915" s="48">
        <v>43373</v>
      </c>
      <c r="L915" s="48">
        <v>0</v>
      </c>
      <c r="M915" s="48">
        <v>1.5</v>
      </c>
      <c r="N915" s="48">
        <v>0</v>
      </c>
      <c r="O915" s="48">
        <v>0</v>
      </c>
      <c r="P915" s="48">
        <v>2400</v>
      </c>
      <c r="Q915" s="48">
        <v>0</v>
      </c>
      <c r="R915" s="48">
        <v>0</v>
      </c>
      <c r="S915" s="48">
        <v>1906009</v>
      </c>
      <c r="T915" s="48">
        <v>1</v>
      </c>
      <c r="U915" s="48">
        <v>1901009</v>
      </c>
      <c r="V915" s="48">
        <v>6</v>
      </c>
      <c r="W915" s="48">
        <v>1902009</v>
      </c>
      <c r="X915" s="48">
        <v>6</v>
      </c>
      <c r="AB915" s="48" t="s">
        <v>4763</v>
      </c>
      <c r="AF915" s="48">
        <v>1101009</v>
      </c>
    </row>
    <row r="916" spans="1:32" ht="14.25">
      <c r="A916" s="48">
        <v>1111312</v>
      </c>
      <c r="D916" s="48" t="s">
        <v>3881</v>
      </c>
      <c r="E916" s="48" t="s">
        <v>3824</v>
      </c>
      <c r="F916" s="48" t="s">
        <v>4763</v>
      </c>
      <c r="G916" s="48">
        <v>2</v>
      </c>
      <c r="H916" s="48">
        <v>104</v>
      </c>
      <c r="I916" s="48">
        <v>11659</v>
      </c>
      <c r="J916" s="48">
        <v>4658</v>
      </c>
      <c r="K916" s="48">
        <v>53722</v>
      </c>
      <c r="L916" s="48">
        <v>0</v>
      </c>
      <c r="M916" s="48">
        <v>1.5</v>
      </c>
      <c r="N916" s="48">
        <v>0</v>
      </c>
      <c r="O916" s="48">
        <v>0</v>
      </c>
      <c r="P916" s="48">
        <v>2400</v>
      </c>
      <c r="Q916" s="48">
        <v>0</v>
      </c>
      <c r="R916" s="48">
        <v>0</v>
      </c>
      <c r="S916" s="48">
        <v>1907014</v>
      </c>
      <c r="T916" s="48">
        <v>1</v>
      </c>
      <c r="U916" s="48">
        <v>1903014</v>
      </c>
      <c r="V916" s="48">
        <v>6</v>
      </c>
      <c r="W916" s="48">
        <v>1904002</v>
      </c>
      <c r="X916" s="48">
        <v>6</v>
      </c>
      <c r="Y916" s="48">
        <v>1904006</v>
      </c>
      <c r="Z916" s="48">
        <v>6</v>
      </c>
      <c r="AC916" s="48">
        <v>4</v>
      </c>
      <c r="AD916" s="48">
        <v>4</v>
      </c>
      <c r="AE916" s="48">
        <v>1</v>
      </c>
      <c r="AF916" s="48">
        <v>1102014</v>
      </c>
    </row>
    <row r="917" spans="1:32" ht="14.25">
      <c r="A917" s="48">
        <v>1111321</v>
      </c>
      <c r="D917" s="48" t="s">
        <v>3879</v>
      </c>
      <c r="E917" s="48" t="s">
        <v>3801</v>
      </c>
      <c r="F917" s="48" t="s">
        <v>4764</v>
      </c>
      <c r="G917" s="48">
        <v>1</v>
      </c>
      <c r="H917" s="48">
        <v>104</v>
      </c>
      <c r="I917" s="48">
        <v>14954</v>
      </c>
      <c r="J917" s="48">
        <v>7313</v>
      </c>
      <c r="K917" s="48">
        <v>40769</v>
      </c>
      <c r="L917" s="48">
        <v>0</v>
      </c>
      <c r="M917" s="48">
        <v>1.5</v>
      </c>
      <c r="N917" s="48">
        <v>0</v>
      </c>
      <c r="O917" s="48">
        <v>0</v>
      </c>
      <c r="P917" s="48">
        <v>2400</v>
      </c>
      <c r="Q917" s="48">
        <v>0</v>
      </c>
      <c r="R917" s="48">
        <v>0</v>
      </c>
      <c r="S917" s="48">
        <v>1906008</v>
      </c>
      <c r="T917" s="48">
        <v>1</v>
      </c>
      <c r="U917" s="48">
        <v>1901008</v>
      </c>
      <c r="V917" s="48">
        <v>6</v>
      </c>
      <c r="W917" s="48">
        <v>1902008</v>
      </c>
      <c r="X917" s="48">
        <v>6</v>
      </c>
      <c r="AB917" s="48" t="s">
        <v>4765</v>
      </c>
      <c r="AF917" s="48">
        <v>1101008</v>
      </c>
    </row>
    <row r="918" spans="1:32" ht="14.25">
      <c r="A918" s="48">
        <v>1111322</v>
      </c>
      <c r="D918" s="48" t="s">
        <v>3881</v>
      </c>
      <c r="E918" s="48" t="s">
        <v>3841</v>
      </c>
      <c r="F918" s="48" t="s">
        <v>4765</v>
      </c>
      <c r="G918" s="48">
        <v>2</v>
      </c>
      <c r="H918" s="48">
        <v>104</v>
      </c>
      <c r="I918" s="48">
        <v>10956</v>
      </c>
      <c r="J918" s="48">
        <v>4391</v>
      </c>
      <c r="K918" s="48">
        <v>48536</v>
      </c>
      <c r="L918" s="48">
        <v>0</v>
      </c>
      <c r="M918" s="48">
        <v>1.5</v>
      </c>
      <c r="N918" s="48">
        <v>0</v>
      </c>
      <c r="O918" s="48">
        <v>0</v>
      </c>
      <c r="P918" s="48">
        <v>2400</v>
      </c>
      <c r="Q918" s="48">
        <v>0</v>
      </c>
      <c r="R918" s="48">
        <v>0</v>
      </c>
      <c r="S918" s="48">
        <v>1907013</v>
      </c>
      <c r="T918" s="48">
        <v>1</v>
      </c>
      <c r="U918" s="48">
        <v>1903013</v>
      </c>
      <c r="V918" s="48">
        <v>6</v>
      </c>
      <c r="W918" s="48">
        <v>1904008</v>
      </c>
      <c r="X918" s="48">
        <v>6</v>
      </c>
      <c r="Y918" s="48">
        <v>1904010</v>
      </c>
      <c r="Z918" s="48">
        <v>6</v>
      </c>
      <c r="AC918" s="48">
        <v>4</v>
      </c>
      <c r="AD918" s="48">
        <v>4</v>
      </c>
      <c r="AE918" s="48">
        <v>3</v>
      </c>
      <c r="AF918" s="48">
        <v>1102013</v>
      </c>
    </row>
    <row r="919" spans="1:32" ht="14.25">
      <c r="A919" s="48">
        <v>1111331</v>
      </c>
      <c r="D919" s="48" t="s">
        <v>3879</v>
      </c>
      <c r="E919" s="48" t="s">
        <v>3839</v>
      </c>
      <c r="F919" s="48" t="s">
        <v>4766</v>
      </c>
      <c r="G919" s="48">
        <v>1</v>
      </c>
      <c r="H919" s="48">
        <v>104</v>
      </c>
      <c r="I919" s="48">
        <v>14954</v>
      </c>
      <c r="J919" s="48">
        <v>7313</v>
      </c>
      <c r="K919" s="48">
        <v>40769</v>
      </c>
      <c r="L919" s="48">
        <v>0</v>
      </c>
      <c r="M919" s="48">
        <v>1.5</v>
      </c>
      <c r="N919" s="48">
        <v>0</v>
      </c>
      <c r="O919" s="48">
        <v>0</v>
      </c>
      <c r="P919" s="48">
        <v>2400</v>
      </c>
      <c r="Q919" s="48">
        <v>0</v>
      </c>
      <c r="R919" s="48">
        <v>0</v>
      </c>
      <c r="S919" s="48">
        <v>1906012</v>
      </c>
      <c r="T919" s="48">
        <v>1</v>
      </c>
      <c r="U919" s="48">
        <v>1901012</v>
      </c>
      <c r="V919" s="48">
        <v>6</v>
      </c>
      <c r="W919" s="48">
        <v>1902012</v>
      </c>
      <c r="X919" s="48">
        <v>6</v>
      </c>
      <c r="AB919" s="48" t="s">
        <v>4767</v>
      </c>
      <c r="AF919" s="48">
        <v>1101012</v>
      </c>
    </row>
    <row r="920" spans="1:32" ht="14.25">
      <c r="A920" s="48">
        <v>1111332</v>
      </c>
      <c r="D920" s="48" t="s">
        <v>3881</v>
      </c>
      <c r="E920" s="48" t="s">
        <v>3840</v>
      </c>
      <c r="F920" s="48" t="s">
        <v>4767</v>
      </c>
      <c r="G920" s="48">
        <v>2</v>
      </c>
      <c r="H920" s="48">
        <v>104</v>
      </c>
      <c r="I920" s="48">
        <v>10956</v>
      </c>
      <c r="J920" s="48">
        <v>4391</v>
      </c>
      <c r="K920" s="48">
        <v>49469</v>
      </c>
      <c r="L920" s="48">
        <v>0</v>
      </c>
      <c r="M920" s="48">
        <v>1.5</v>
      </c>
      <c r="N920" s="48">
        <v>0</v>
      </c>
      <c r="O920" s="48">
        <v>0</v>
      </c>
      <c r="P920" s="48">
        <v>2400</v>
      </c>
      <c r="Q920" s="48">
        <v>0</v>
      </c>
      <c r="R920" s="48">
        <v>0</v>
      </c>
      <c r="S920" s="48">
        <v>1907018</v>
      </c>
      <c r="T920" s="48">
        <v>1</v>
      </c>
      <c r="U920" s="48">
        <v>1903018</v>
      </c>
      <c r="V920" s="48">
        <v>6</v>
      </c>
      <c r="W920" s="48">
        <v>1904012</v>
      </c>
      <c r="X920" s="48">
        <v>6</v>
      </c>
      <c r="Y920" s="48">
        <v>1904010</v>
      </c>
      <c r="Z920" s="48">
        <v>6</v>
      </c>
      <c r="AC920" s="48">
        <v>4</v>
      </c>
      <c r="AD920" s="48">
        <v>4</v>
      </c>
      <c r="AE920" s="48">
        <v>2</v>
      </c>
      <c r="AF920" s="48">
        <v>1102018</v>
      </c>
    </row>
    <row r="921" spans="1:32" ht="14.25">
      <c r="A921" s="48">
        <v>1111411</v>
      </c>
      <c r="D921" s="48" t="s">
        <v>3879</v>
      </c>
      <c r="E921" s="48" t="s">
        <v>3851</v>
      </c>
      <c r="F921" s="48" t="s">
        <v>4768</v>
      </c>
      <c r="G921" s="48">
        <v>1</v>
      </c>
      <c r="H921" s="48">
        <v>104</v>
      </c>
      <c r="I921" s="48">
        <v>15479</v>
      </c>
      <c r="J921" s="48">
        <v>7589</v>
      </c>
      <c r="K921" s="48">
        <v>43530</v>
      </c>
      <c r="L921" s="48">
        <v>0</v>
      </c>
      <c r="M921" s="48">
        <v>1.5</v>
      </c>
      <c r="N921" s="48">
        <v>0</v>
      </c>
      <c r="O921" s="48">
        <v>0</v>
      </c>
      <c r="P921" s="48">
        <v>2400</v>
      </c>
      <c r="Q921" s="48">
        <v>0</v>
      </c>
      <c r="R921" s="48">
        <v>0</v>
      </c>
      <c r="S921" s="48">
        <v>1906007</v>
      </c>
      <c r="T921" s="48">
        <v>1</v>
      </c>
      <c r="U921" s="48">
        <v>1901007</v>
      </c>
      <c r="V921" s="48">
        <v>6</v>
      </c>
      <c r="W921" s="48">
        <v>1902007</v>
      </c>
      <c r="X921" s="48">
        <v>6</v>
      </c>
      <c r="AB921" s="48" t="s">
        <v>4769</v>
      </c>
      <c r="AF921" s="48">
        <v>1101007</v>
      </c>
    </row>
    <row r="922" spans="1:32" ht="14.25">
      <c r="A922" s="48">
        <v>1111412</v>
      </c>
      <c r="D922" s="48" t="s">
        <v>3881</v>
      </c>
      <c r="E922" s="48" t="s">
        <v>623</v>
      </c>
      <c r="F922" s="48" t="s">
        <v>4769</v>
      </c>
      <c r="G922" s="48">
        <v>2</v>
      </c>
      <c r="H922" s="48">
        <v>104</v>
      </c>
      <c r="I922" s="48">
        <v>11665</v>
      </c>
      <c r="J922" s="48">
        <v>4677</v>
      </c>
      <c r="K922" s="48">
        <v>53879</v>
      </c>
      <c r="L922" s="48">
        <v>0</v>
      </c>
      <c r="M922" s="48">
        <v>1.5</v>
      </c>
      <c r="N922" s="48">
        <v>0</v>
      </c>
      <c r="O922" s="48">
        <v>0</v>
      </c>
      <c r="P922" s="48">
        <v>2400</v>
      </c>
      <c r="Q922" s="48">
        <v>0</v>
      </c>
      <c r="R922" s="48">
        <v>0</v>
      </c>
      <c r="S922" s="48">
        <v>1907009</v>
      </c>
      <c r="T922" s="48">
        <v>1</v>
      </c>
      <c r="U922" s="48">
        <v>1903009</v>
      </c>
      <c r="V922" s="48">
        <v>6</v>
      </c>
      <c r="W922" s="48">
        <v>1904010</v>
      </c>
      <c r="X922" s="48">
        <v>6</v>
      </c>
      <c r="Y922" s="48">
        <v>1904014</v>
      </c>
      <c r="Z922" s="48">
        <v>6</v>
      </c>
      <c r="AC922" s="48">
        <v>4</v>
      </c>
      <c r="AD922" s="48">
        <v>4</v>
      </c>
      <c r="AE922" s="48">
        <v>2</v>
      </c>
      <c r="AF922" s="48">
        <v>1102009</v>
      </c>
    </row>
    <row r="923" spans="1:32" ht="14.25">
      <c r="A923" s="48">
        <v>1111421</v>
      </c>
      <c r="D923" s="48" t="s">
        <v>3879</v>
      </c>
      <c r="E923" s="48" t="s">
        <v>3851</v>
      </c>
      <c r="F923" s="48" t="s">
        <v>4770</v>
      </c>
      <c r="G923" s="48">
        <v>1</v>
      </c>
      <c r="H923" s="48">
        <v>104</v>
      </c>
      <c r="I923" s="48">
        <v>14960</v>
      </c>
      <c r="J923" s="48">
        <v>7332</v>
      </c>
      <c r="K923" s="48">
        <v>40926</v>
      </c>
      <c r="L923" s="48">
        <v>0</v>
      </c>
      <c r="M923" s="48">
        <v>1.5</v>
      </c>
      <c r="N923" s="48">
        <v>0</v>
      </c>
      <c r="O923" s="48">
        <v>0</v>
      </c>
      <c r="P923" s="48">
        <v>2400</v>
      </c>
      <c r="Q923" s="48">
        <v>0</v>
      </c>
      <c r="R923" s="48">
        <v>0</v>
      </c>
      <c r="S923" s="48">
        <v>1906007</v>
      </c>
      <c r="T923" s="48">
        <v>1</v>
      </c>
      <c r="U923" s="48">
        <v>1901007</v>
      </c>
      <c r="V923" s="48">
        <v>6</v>
      </c>
      <c r="W923" s="48">
        <v>1902007</v>
      </c>
      <c r="X923" s="48">
        <v>6</v>
      </c>
      <c r="AB923" s="48" t="s">
        <v>4771</v>
      </c>
      <c r="AF923" s="48">
        <v>1101007</v>
      </c>
    </row>
    <row r="924" spans="1:32" ht="14.25">
      <c r="A924" s="48">
        <v>1111422</v>
      </c>
      <c r="D924" s="48" t="s">
        <v>3881</v>
      </c>
      <c r="E924" s="48" t="s">
        <v>616</v>
      </c>
      <c r="F924" s="48" t="s">
        <v>4771</v>
      </c>
      <c r="G924" s="48">
        <v>2</v>
      </c>
      <c r="H924" s="48">
        <v>104</v>
      </c>
      <c r="I924" s="48">
        <v>10962</v>
      </c>
      <c r="J924" s="48">
        <v>4410</v>
      </c>
      <c r="K924" s="48">
        <v>48693</v>
      </c>
      <c r="L924" s="48">
        <v>0</v>
      </c>
      <c r="M924" s="48">
        <v>1.5</v>
      </c>
      <c r="N924" s="48">
        <v>0</v>
      </c>
      <c r="O924" s="48">
        <v>0</v>
      </c>
      <c r="P924" s="48">
        <v>2400</v>
      </c>
      <c r="Q924" s="48">
        <v>0</v>
      </c>
      <c r="R924" s="48">
        <v>0</v>
      </c>
      <c r="S924" s="48">
        <v>1907003</v>
      </c>
      <c r="T924" s="48">
        <v>1</v>
      </c>
      <c r="U924" s="48">
        <v>1903003</v>
      </c>
      <c r="V924" s="48">
        <v>6</v>
      </c>
      <c r="W924" s="48">
        <v>1904008</v>
      </c>
      <c r="X924" s="48">
        <v>6</v>
      </c>
      <c r="Y924" s="48">
        <v>1904010</v>
      </c>
      <c r="Z924" s="48">
        <v>6</v>
      </c>
      <c r="AC924" s="48">
        <v>4</v>
      </c>
      <c r="AD924" s="48">
        <v>4</v>
      </c>
      <c r="AE924" s="48">
        <v>2</v>
      </c>
      <c r="AF924" s="48">
        <v>1102003</v>
      </c>
    </row>
    <row r="925" spans="1:32" ht="14.25">
      <c r="A925" s="48">
        <v>1111431</v>
      </c>
      <c r="D925" s="48" t="s">
        <v>3879</v>
      </c>
      <c r="E925" s="48" t="s">
        <v>3853</v>
      </c>
      <c r="F925" s="48" t="s">
        <v>4772</v>
      </c>
      <c r="G925" s="48">
        <v>1</v>
      </c>
      <c r="H925" s="48">
        <v>104</v>
      </c>
      <c r="I925" s="48">
        <v>14960</v>
      </c>
      <c r="J925" s="48">
        <v>7332</v>
      </c>
      <c r="K925" s="48">
        <v>40926</v>
      </c>
      <c r="L925" s="48">
        <v>0</v>
      </c>
      <c r="M925" s="48">
        <v>1.5</v>
      </c>
      <c r="N925" s="48">
        <v>0</v>
      </c>
      <c r="O925" s="48">
        <v>0</v>
      </c>
      <c r="P925" s="48">
        <v>2400</v>
      </c>
      <c r="Q925" s="48">
        <v>0</v>
      </c>
      <c r="R925" s="48">
        <v>0</v>
      </c>
      <c r="S925" s="48">
        <v>1906011</v>
      </c>
      <c r="T925" s="48">
        <v>1</v>
      </c>
      <c r="U925" s="48">
        <v>1901011</v>
      </c>
      <c r="V925" s="48">
        <v>6</v>
      </c>
      <c r="W925" s="48">
        <v>1902011</v>
      </c>
      <c r="X925" s="48">
        <v>6</v>
      </c>
      <c r="AB925" s="48" t="s">
        <v>4773</v>
      </c>
      <c r="AF925" s="48">
        <v>1101011</v>
      </c>
    </row>
    <row r="926" spans="1:32" ht="14.25">
      <c r="A926" s="48">
        <v>1111432</v>
      </c>
      <c r="D926" s="48" t="s">
        <v>3881</v>
      </c>
      <c r="E926" s="48" t="s">
        <v>596</v>
      </c>
      <c r="F926" s="48" t="s">
        <v>4773</v>
      </c>
      <c r="G926" s="48">
        <v>2</v>
      </c>
      <c r="H926" s="48">
        <v>104</v>
      </c>
      <c r="I926" s="48">
        <v>10962</v>
      </c>
      <c r="J926" s="48">
        <v>4410</v>
      </c>
      <c r="K926" s="48">
        <v>49626</v>
      </c>
      <c r="L926" s="48">
        <v>0</v>
      </c>
      <c r="M926" s="48">
        <v>1.5</v>
      </c>
      <c r="N926" s="48">
        <v>0</v>
      </c>
      <c r="O926" s="48">
        <v>0</v>
      </c>
      <c r="P926" s="48">
        <v>2400</v>
      </c>
      <c r="Q926" s="48">
        <v>0</v>
      </c>
      <c r="R926" s="48">
        <v>0</v>
      </c>
      <c r="S926" s="48">
        <v>1907017</v>
      </c>
      <c r="T926" s="48">
        <v>1</v>
      </c>
      <c r="U926" s="48">
        <v>1903017</v>
      </c>
      <c r="V926" s="48">
        <v>6</v>
      </c>
      <c r="W926" s="48">
        <v>1904008</v>
      </c>
      <c r="X926" s="48">
        <v>6</v>
      </c>
      <c r="Y926" s="48">
        <v>1904010</v>
      </c>
      <c r="Z926" s="48">
        <v>6</v>
      </c>
      <c r="AC926" s="48">
        <v>4</v>
      </c>
      <c r="AD926" s="48">
        <v>4</v>
      </c>
      <c r="AE926" s="48">
        <v>3</v>
      </c>
      <c r="AF926" s="48">
        <v>1102017</v>
      </c>
    </row>
    <row r="927" spans="1:32" ht="14.25">
      <c r="A927" s="48">
        <v>1111511</v>
      </c>
      <c r="D927" s="48" t="s">
        <v>3879</v>
      </c>
      <c r="E927" s="48" t="s">
        <v>1043</v>
      </c>
      <c r="F927" s="48" t="s">
        <v>4774</v>
      </c>
      <c r="G927" s="48">
        <v>1</v>
      </c>
      <c r="H927" s="48">
        <v>105</v>
      </c>
      <c r="I927" s="48">
        <v>16183</v>
      </c>
      <c r="J927" s="48">
        <v>7677</v>
      </c>
      <c r="K927" s="48">
        <v>45247</v>
      </c>
      <c r="L927" s="48">
        <v>0</v>
      </c>
      <c r="M927" s="48">
        <v>1.5</v>
      </c>
      <c r="N927" s="48">
        <v>0</v>
      </c>
      <c r="O927" s="48">
        <v>0</v>
      </c>
      <c r="P927" s="48">
        <v>2700</v>
      </c>
      <c r="Q927" s="48">
        <v>0</v>
      </c>
      <c r="R927" s="48">
        <v>0</v>
      </c>
      <c r="S927" s="48">
        <v>1906005</v>
      </c>
      <c r="T927" s="48">
        <v>1</v>
      </c>
      <c r="U927" s="48">
        <v>1901005</v>
      </c>
      <c r="V927" s="48">
        <v>6</v>
      </c>
      <c r="W927" s="48">
        <v>1902005</v>
      </c>
      <c r="X927" s="48">
        <v>6</v>
      </c>
      <c r="AB927" s="48" t="s">
        <v>4775</v>
      </c>
      <c r="AF927" s="48">
        <v>1101005</v>
      </c>
    </row>
    <row r="928" spans="1:32" ht="14.25">
      <c r="A928" s="48">
        <v>1111512</v>
      </c>
      <c r="D928" s="48" t="s">
        <v>3881</v>
      </c>
      <c r="E928" s="48" t="s">
        <v>603</v>
      </c>
      <c r="F928" s="48" t="s">
        <v>4775</v>
      </c>
      <c r="G928" s="48">
        <v>2</v>
      </c>
      <c r="H928" s="48">
        <v>105</v>
      </c>
      <c r="I928" s="48">
        <v>12168</v>
      </c>
      <c r="J928" s="48">
        <v>4770</v>
      </c>
      <c r="K928" s="48">
        <v>56174</v>
      </c>
      <c r="L928" s="48">
        <v>0</v>
      </c>
      <c r="M928" s="48">
        <v>1.5</v>
      </c>
      <c r="N928" s="48">
        <v>0</v>
      </c>
      <c r="O928" s="48">
        <v>0</v>
      </c>
      <c r="P928" s="48">
        <v>2700</v>
      </c>
      <c r="Q928" s="48">
        <v>0</v>
      </c>
      <c r="R928" s="48">
        <v>0</v>
      </c>
      <c r="S928" s="48">
        <v>1907001</v>
      </c>
      <c r="T928" s="48">
        <v>1</v>
      </c>
      <c r="U928" s="48">
        <v>1903001</v>
      </c>
      <c r="V928" s="48">
        <v>6</v>
      </c>
      <c r="W928" s="48">
        <v>1904001</v>
      </c>
      <c r="X928" s="48">
        <v>6</v>
      </c>
      <c r="Y928" s="48">
        <v>1904006</v>
      </c>
      <c r="Z928" s="48">
        <v>6</v>
      </c>
      <c r="AC928" s="48">
        <v>4</v>
      </c>
      <c r="AD928" s="48">
        <v>4</v>
      </c>
      <c r="AE928" s="48">
        <v>1</v>
      </c>
      <c r="AF928" s="48">
        <v>1102001</v>
      </c>
    </row>
    <row r="929" spans="1:32" ht="14.25">
      <c r="A929" s="48">
        <v>1111521</v>
      </c>
      <c r="D929" s="48" t="s">
        <v>3879</v>
      </c>
      <c r="E929" s="48" t="s">
        <v>513</v>
      </c>
      <c r="F929" s="48" t="s">
        <v>4776</v>
      </c>
      <c r="G929" s="48">
        <v>1</v>
      </c>
      <c r="H929" s="48">
        <v>105</v>
      </c>
      <c r="I929" s="48">
        <v>15644</v>
      </c>
      <c r="J929" s="48">
        <v>7409</v>
      </c>
      <c r="K929" s="48">
        <v>42541</v>
      </c>
      <c r="L929" s="48">
        <v>0</v>
      </c>
      <c r="M929" s="48">
        <v>1.5</v>
      </c>
      <c r="N929" s="48">
        <v>0</v>
      </c>
      <c r="O929" s="48">
        <v>0</v>
      </c>
      <c r="P929" s="48">
        <v>2700</v>
      </c>
      <c r="Q929" s="48">
        <v>0</v>
      </c>
      <c r="R929" s="48">
        <v>0</v>
      </c>
      <c r="S929" s="48">
        <v>1906004</v>
      </c>
      <c r="T929" s="48">
        <v>1</v>
      </c>
      <c r="U929" s="48">
        <v>1901004</v>
      </c>
      <c r="V929" s="48">
        <v>6</v>
      </c>
      <c r="W929" s="48">
        <v>1902004</v>
      </c>
      <c r="X929" s="48">
        <v>6</v>
      </c>
      <c r="AB929" s="48" t="s">
        <v>4777</v>
      </c>
      <c r="AF929" s="48">
        <v>1101004</v>
      </c>
    </row>
    <row r="930" spans="1:32" ht="14.25">
      <c r="A930" s="48">
        <v>1111522</v>
      </c>
      <c r="D930" s="48" t="s">
        <v>3881</v>
      </c>
      <c r="E930" s="48" t="s">
        <v>601</v>
      </c>
      <c r="F930" s="48" t="s">
        <v>4777</v>
      </c>
      <c r="G930" s="48">
        <v>2</v>
      </c>
      <c r="H930" s="48">
        <v>105</v>
      </c>
      <c r="I930" s="48">
        <v>11310</v>
      </c>
      <c r="J930" s="48">
        <v>4489</v>
      </c>
      <c r="K930" s="48">
        <v>50613</v>
      </c>
      <c r="L930" s="48">
        <v>0</v>
      </c>
      <c r="M930" s="48">
        <v>1.5</v>
      </c>
      <c r="N930" s="48">
        <v>0</v>
      </c>
      <c r="O930" s="48">
        <v>0</v>
      </c>
      <c r="P930" s="48">
        <v>2700</v>
      </c>
      <c r="Q930" s="48">
        <v>0</v>
      </c>
      <c r="R930" s="48">
        <v>0</v>
      </c>
      <c r="S930" s="48">
        <v>1907006</v>
      </c>
      <c r="T930" s="48">
        <v>1</v>
      </c>
      <c r="U930" s="48">
        <v>1903006</v>
      </c>
      <c r="V930" s="48">
        <v>6</v>
      </c>
      <c r="W930" s="48">
        <v>1904010</v>
      </c>
      <c r="X930" s="48">
        <v>6</v>
      </c>
      <c r="Y930" s="48">
        <v>1904008</v>
      </c>
      <c r="Z930" s="48">
        <v>6</v>
      </c>
      <c r="AC930" s="48">
        <v>4</v>
      </c>
      <c r="AD930" s="48">
        <v>4</v>
      </c>
      <c r="AE930" s="48">
        <v>2</v>
      </c>
      <c r="AF930" s="48">
        <v>1102006</v>
      </c>
    </row>
    <row r="931" spans="1:32" ht="14.25">
      <c r="A931" s="48">
        <v>1111531</v>
      </c>
      <c r="D931" s="48" t="s">
        <v>3879</v>
      </c>
      <c r="E931" s="48" t="s">
        <v>3851</v>
      </c>
      <c r="F931" s="48" t="s">
        <v>4778</v>
      </c>
      <c r="G931" s="48">
        <v>1</v>
      </c>
      <c r="H931" s="48">
        <v>105</v>
      </c>
      <c r="I931" s="48">
        <v>15644</v>
      </c>
      <c r="J931" s="48">
        <v>7409</v>
      </c>
      <c r="K931" s="48">
        <v>42541</v>
      </c>
      <c r="L931" s="48">
        <v>0</v>
      </c>
      <c r="M931" s="48">
        <v>1.5</v>
      </c>
      <c r="N931" s="48">
        <v>0</v>
      </c>
      <c r="O931" s="48">
        <v>0</v>
      </c>
      <c r="P931" s="48">
        <v>2700</v>
      </c>
      <c r="Q931" s="48">
        <v>0</v>
      </c>
      <c r="R931" s="48">
        <v>0</v>
      </c>
      <c r="S931" s="48">
        <v>1906007</v>
      </c>
      <c r="T931" s="48">
        <v>1</v>
      </c>
      <c r="U931" s="48">
        <v>1901007</v>
      </c>
      <c r="V931" s="48">
        <v>6</v>
      </c>
      <c r="W931" s="48">
        <v>1902007</v>
      </c>
      <c r="X931" s="48">
        <v>6</v>
      </c>
      <c r="AB931" s="48" t="s">
        <v>4779</v>
      </c>
      <c r="AF931" s="48">
        <v>1101007</v>
      </c>
    </row>
    <row r="932" spans="1:32" ht="14.25">
      <c r="A932" s="48">
        <v>1111532</v>
      </c>
      <c r="D932" s="48" t="s">
        <v>3881</v>
      </c>
      <c r="E932" s="48" t="s">
        <v>599</v>
      </c>
      <c r="F932" s="48" t="s">
        <v>4779</v>
      </c>
      <c r="G932" s="48">
        <v>2</v>
      </c>
      <c r="H932" s="48">
        <v>105</v>
      </c>
      <c r="I932" s="48">
        <v>11310</v>
      </c>
      <c r="J932" s="48">
        <v>4489</v>
      </c>
      <c r="K932" s="48">
        <v>51546</v>
      </c>
      <c r="L932" s="48">
        <v>0</v>
      </c>
      <c r="M932" s="48">
        <v>1.5</v>
      </c>
      <c r="N932" s="48">
        <v>0</v>
      </c>
      <c r="O932" s="48">
        <v>0</v>
      </c>
      <c r="P932" s="48">
        <v>2700</v>
      </c>
      <c r="Q932" s="48">
        <v>0</v>
      </c>
      <c r="R932" s="48">
        <v>0</v>
      </c>
      <c r="S932" s="48">
        <v>1907010</v>
      </c>
      <c r="T932" s="48">
        <v>1</v>
      </c>
      <c r="U932" s="48">
        <v>1903010</v>
      </c>
      <c r="V932" s="48">
        <v>6</v>
      </c>
      <c r="W932" s="48">
        <v>1904015</v>
      </c>
      <c r="X932" s="48">
        <v>6</v>
      </c>
      <c r="Y932" s="48">
        <v>1904012</v>
      </c>
      <c r="Z932" s="48">
        <v>6</v>
      </c>
      <c r="AC932" s="48">
        <v>4</v>
      </c>
      <c r="AD932" s="48">
        <v>4</v>
      </c>
      <c r="AE932" s="48">
        <v>3</v>
      </c>
      <c r="AF932" s="48">
        <v>1102010</v>
      </c>
    </row>
    <row r="933" spans="1:32" ht="14.25">
      <c r="A933" s="48">
        <v>1120111</v>
      </c>
      <c r="D933" s="48" t="s">
        <v>3879</v>
      </c>
      <c r="E933" s="48" t="s">
        <v>3839</v>
      </c>
      <c r="F933" s="48" t="s">
        <v>4780</v>
      </c>
      <c r="G933" s="48">
        <v>1</v>
      </c>
      <c r="H933" s="48">
        <v>107</v>
      </c>
      <c r="I933" s="48">
        <v>17234</v>
      </c>
      <c r="J933" s="48">
        <v>7909</v>
      </c>
      <c r="K933" s="48">
        <v>46829</v>
      </c>
      <c r="L933" s="48">
        <v>0</v>
      </c>
      <c r="M933" s="48">
        <v>1.5</v>
      </c>
      <c r="N933" s="48">
        <v>0</v>
      </c>
      <c r="O933" s="48">
        <v>0</v>
      </c>
      <c r="P933" s="48">
        <v>2700</v>
      </c>
      <c r="Q933" s="48">
        <v>0</v>
      </c>
      <c r="R933" s="48">
        <v>0</v>
      </c>
      <c r="S933" s="48">
        <v>1906012</v>
      </c>
      <c r="T933" s="48">
        <v>1</v>
      </c>
      <c r="U933" s="48">
        <v>1901012</v>
      </c>
      <c r="V933" s="48">
        <v>7</v>
      </c>
      <c r="W933" s="48">
        <v>1902012</v>
      </c>
      <c r="X933" s="48">
        <v>7</v>
      </c>
      <c r="AB933" s="48" t="s">
        <v>4781</v>
      </c>
      <c r="AF933" s="48">
        <v>1101012</v>
      </c>
    </row>
    <row r="934" spans="1:32" ht="14.25">
      <c r="A934" s="48">
        <v>1120112</v>
      </c>
      <c r="D934" s="48" t="s">
        <v>3881</v>
      </c>
      <c r="E934" s="48" t="s">
        <v>3840</v>
      </c>
      <c r="F934" s="48" t="s">
        <v>4781</v>
      </c>
      <c r="G934" s="48">
        <v>2</v>
      </c>
      <c r="H934" s="48">
        <v>107</v>
      </c>
      <c r="I934" s="48">
        <v>12887</v>
      </c>
      <c r="J934" s="48">
        <v>4976</v>
      </c>
      <c r="K934" s="48">
        <v>58342</v>
      </c>
      <c r="L934" s="48">
        <v>0</v>
      </c>
      <c r="M934" s="48">
        <v>1.5</v>
      </c>
      <c r="N934" s="48">
        <v>0</v>
      </c>
      <c r="O934" s="48">
        <v>0</v>
      </c>
      <c r="P934" s="48">
        <v>2700</v>
      </c>
      <c r="Q934" s="48">
        <v>0</v>
      </c>
      <c r="R934" s="48">
        <v>0</v>
      </c>
      <c r="S934" s="48">
        <v>1907018</v>
      </c>
      <c r="T934" s="48">
        <v>1</v>
      </c>
      <c r="U934" s="48">
        <v>1903018</v>
      </c>
      <c r="V934" s="48">
        <v>7</v>
      </c>
      <c r="W934" s="48">
        <v>1904012</v>
      </c>
      <c r="X934" s="48">
        <v>7</v>
      </c>
      <c r="Y934" s="48">
        <v>1904010</v>
      </c>
      <c r="Z934" s="48">
        <v>7</v>
      </c>
      <c r="AC934" s="48">
        <v>4</v>
      </c>
      <c r="AD934" s="48">
        <v>4</v>
      </c>
      <c r="AE934" s="48">
        <v>2</v>
      </c>
      <c r="AF934" s="48">
        <v>1102018</v>
      </c>
    </row>
    <row r="935" spans="1:32" ht="14.25">
      <c r="A935" s="48">
        <v>1120121</v>
      </c>
      <c r="D935" s="48" t="s">
        <v>3879</v>
      </c>
      <c r="E935" s="48" t="s">
        <v>3801</v>
      </c>
      <c r="F935" s="48" t="s">
        <v>4782</v>
      </c>
      <c r="G935" s="48">
        <v>1</v>
      </c>
      <c r="H935" s="48">
        <v>107</v>
      </c>
      <c r="I935" s="48">
        <v>16671</v>
      </c>
      <c r="J935" s="48">
        <v>7629</v>
      </c>
      <c r="K935" s="48">
        <v>44007</v>
      </c>
      <c r="L935" s="48">
        <v>0</v>
      </c>
      <c r="M935" s="48">
        <v>1.5</v>
      </c>
      <c r="N935" s="48">
        <v>0</v>
      </c>
      <c r="O935" s="48">
        <v>0</v>
      </c>
      <c r="P935" s="48">
        <v>2700</v>
      </c>
      <c r="Q935" s="48">
        <v>0</v>
      </c>
      <c r="R935" s="48">
        <v>0</v>
      </c>
      <c r="S935" s="48">
        <v>1906008</v>
      </c>
      <c r="T935" s="48">
        <v>1</v>
      </c>
      <c r="U935" s="48">
        <v>1901008</v>
      </c>
      <c r="V935" s="48">
        <v>7</v>
      </c>
      <c r="W935" s="48">
        <v>1902008</v>
      </c>
      <c r="X935" s="48">
        <v>7</v>
      </c>
      <c r="AB935" s="48" t="s">
        <v>4783</v>
      </c>
      <c r="AF935" s="48">
        <v>1101008</v>
      </c>
    </row>
    <row r="936" spans="1:32" ht="14.25">
      <c r="A936" s="48">
        <v>1120122</v>
      </c>
      <c r="D936" s="48" t="s">
        <v>3881</v>
      </c>
      <c r="E936" s="48" t="s">
        <v>3841</v>
      </c>
      <c r="F936" s="48" t="s">
        <v>4783</v>
      </c>
      <c r="G936" s="48">
        <v>2</v>
      </c>
      <c r="H936" s="48">
        <v>107</v>
      </c>
      <c r="I936" s="48">
        <v>11932</v>
      </c>
      <c r="J936" s="48">
        <v>4644</v>
      </c>
      <c r="K936" s="48">
        <v>52719</v>
      </c>
      <c r="L936" s="48">
        <v>0</v>
      </c>
      <c r="M936" s="48">
        <v>1.5</v>
      </c>
      <c r="N936" s="48">
        <v>0</v>
      </c>
      <c r="O936" s="48">
        <v>0</v>
      </c>
      <c r="P936" s="48">
        <v>2700</v>
      </c>
      <c r="Q936" s="48">
        <v>0</v>
      </c>
      <c r="R936" s="48">
        <v>0</v>
      </c>
      <c r="S936" s="48">
        <v>1907013</v>
      </c>
      <c r="T936" s="48">
        <v>1</v>
      </c>
      <c r="U936" s="48">
        <v>1903013</v>
      </c>
      <c r="V936" s="48">
        <v>7</v>
      </c>
      <c r="W936" s="48">
        <v>1904008</v>
      </c>
      <c r="X936" s="48">
        <v>7</v>
      </c>
      <c r="Y936" s="48">
        <v>1904010</v>
      </c>
      <c r="Z936" s="48">
        <v>7</v>
      </c>
      <c r="AC936" s="48">
        <v>4</v>
      </c>
      <c r="AD936" s="48">
        <v>4</v>
      </c>
      <c r="AE936" s="48">
        <v>3</v>
      </c>
      <c r="AF936" s="48">
        <v>1102013</v>
      </c>
    </row>
    <row r="937" spans="1:32" ht="14.25">
      <c r="A937" s="48">
        <v>1120131</v>
      </c>
      <c r="D937" s="48" t="s">
        <v>3879</v>
      </c>
      <c r="E937" s="48" t="s">
        <v>3838</v>
      </c>
      <c r="F937" s="48" t="s">
        <v>4784</v>
      </c>
      <c r="G937" s="48">
        <v>1</v>
      </c>
      <c r="H937" s="48">
        <v>107</v>
      </c>
      <c r="I937" s="48">
        <v>16671</v>
      </c>
      <c r="J937" s="48">
        <v>7629</v>
      </c>
      <c r="K937" s="48">
        <v>44007</v>
      </c>
      <c r="L937" s="48">
        <v>0</v>
      </c>
      <c r="M937" s="48">
        <v>1.5</v>
      </c>
      <c r="N937" s="48">
        <v>0</v>
      </c>
      <c r="O937" s="48">
        <v>0</v>
      </c>
      <c r="P937" s="48">
        <v>2700</v>
      </c>
      <c r="Q937" s="48">
        <v>0</v>
      </c>
      <c r="R937" s="48">
        <v>0</v>
      </c>
      <c r="S937" s="48">
        <v>1906013</v>
      </c>
      <c r="T937" s="48">
        <v>1</v>
      </c>
      <c r="U937" s="48">
        <v>1901013</v>
      </c>
      <c r="V937" s="48">
        <v>7</v>
      </c>
      <c r="W937" s="48">
        <v>1902013</v>
      </c>
      <c r="X937" s="48">
        <v>7</v>
      </c>
      <c r="AB937" s="48" t="s">
        <v>4785</v>
      </c>
      <c r="AF937" s="48">
        <v>1101013</v>
      </c>
    </row>
    <row r="938" spans="1:32" ht="14.25">
      <c r="A938" s="48">
        <v>1120132</v>
      </c>
      <c r="D938" s="48" t="s">
        <v>3881</v>
      </c>
      <c r="E938" s="48" t="s">
        <v>3818</v>
      </c>
      <c r="F938" s="48" t="s">
        <v>4785</v>
      </c>
      <c r="G938" s="48">
        <v>2</v>
      </c>
      <c r="H938" s="48">
        <v>107</v>
      </c>
      <c r="I938" s="48">
        <v>11932</v>
      </c>
      <c r="J938" s="48">
        <v>4644</v>
      </c>
      <c r="K938" s="48">
        <v>53652</v>
      </c>
      <c r="L938" s="48">
        <v>0</v>
      </c>
      <c r="M938" s="48">
        <v>1.5</v>
      </c>
      <c r="N938" s="48">
        <v>0</v>
      </c>
      <c r="O938" s="48">
        <v>0</v>
      </c>
      <c r="P938" s="48">
        <v>2700</v>
      </c>
      <c r="Q938" s="48">
        <v>0</v>
      </c>
      <c r="R938" s="48">
        <v>0</v>
      </c>
      <c r="S938" s="48">
        <v>1907019</v>
      </c>
      <c r="T938" s="48">
        <v>1</v>
      </c>
      <c r="U938" s="48">
        <v>1903019</v>
      </c>
      <c r="V938" s="48">
        <v>7</v>
      </c>
      <c r="W938" s="48">
        <v>1904014</v>
      </c>
      <c r="X938" s="48">
        <v>7</v>
      </c>
      <c r="Y938" s="48">
        <v>1904016</v>
      </c>
      <c r="Z938" s="48">
        <v>7</v>
      </c>
      <c r="AC938" s="48">
        <v>4</v>
      </c>
      <c r="AD938" s="48">
        <v>4</v>
      </c>
      <c r="AE938" s="48">
        <v>1</v>
      </c>
      <c r="AF938" s="48">
        <v>1102019</v>
      </c>
    </row>
    <row r="939" spans="1:32" ht="14.25">
      <c r="A939" s="48">
        <v>1120211</v>
      </c>
      <c r="D939" s="48" t="s">
        <v>3879</v>
      </c>
      <c r="E939" s="48" t="s">
        <v>3781</v>
      </c>
      <c r="F939" s="48" t="s">
        <v>4786</v>
      </c>
      <c r="G939" s="48">
        <v>1</v>
      </c>
      <c r="H939" s="48">
        <v>108</v>
      </c>
      <c r="I939" s="48">
        <v>17655</v>
      </c>
      <c r="J939" s="48">
        <v>8022</v>
      </c>
      <c r="K939" s="48">
        <v>47309</v>
      </c>
      <c r="L939" s="48">
        <v>0</v>
      </c>
      <c r="M939" s="48">
        <v>1.5</v>
      </c>
      <c r="N939" s="48">
        <v>0</v>
      </c>
      <c r="O939" s="48">
        <v>0</v>
      </c>
      <c r="P939" s="48">
        <v>2700</v>
      </c>
      <c r="Q939" s="48">
        <v>0</v>
      </c>
      <c r="R939" s="48">
        <v>0</v>
      </c>
      <c r="S939" s="48">
        <v>1906001</v>
      </c>
      <c r="T939" s="48">
        <v>1</v>
      </c>
      <c r="U939" s="48">
        <v>1901001</v>
      </c>
      <c r="V939" s="48">
        <v>7</v>
      </c>
      <c r="W939" s="48">
        <v>1902001</v>
      </c>
      <c r="X939" s="48">
        <v>7</v>
      </c>
      <c r="AB939" s="48" t="s">
        <v>4787</v>
      </c>
      <c r="AF939" s="48">
        <v>1101001</v>
      </c>
    </row>
    <row r="940" spans="1:32" ht="14.25">
      <c r="A940" s="48">
        <v>1120212</v>
      </c>
      <c r="D940" s="48" t="s">
        <v>3881</v>
      </c>
      <c r="E940" s="48" t="s">
        <v>597</v>
      </c>
      <c r="F940" s="48" t="s">
        <v>4787</v>
      </c>
      <c r="G940" s="48">
        <v>2</v>
      </c>
      <c r="H940" s="48">
        <v>108</v>
      </c>
      <c r="I940" s="48">
        <v>13141</v>
      </c>
      <c r="J940" s="48">
        <v>5050</v>
      </c>
      <c r="K940" s="48">
        <v>59278</v>
      </c>
      <c r="L940" s="48">
        <v>0</v>
      </c>
      <c r="M940" s="48">
        <v>1.5</v>
      </c>
      <c r="N940" s="48">
        <v>0</v>
      </c>
      <c r="O940" s="48">
        <v>0</v>
      </c>
      <c r="P940" s="48">
        <v>2700</v>
      </c>
      <c r="Q940" s="48">
        <v>0</v>
      </c>
      <c r="R940" s="48">
        <v>0</v>
      </c>
      <c r="S940" s="48">
        <v>1907002</v>
      </c>
      <c r="T940" s="48">
        <v>1</v>
      </c>
      <c r="U940" s="48">
        <v>1903002</v>
      </c>
      <c r="V940" s="48">
        <v>7</v>
      </c>
      <c r="W940" s="48">
        <v>1904004</v>
      </c>
      <c r="X940" s="48">
        <v>7</v>
      </c>
      <c r="Y940" s="48">
        <v>1904005</v>
      </c>
      <c r="Z940" s="48">
        <v>7</v>
      </c>
      <c r="AC940" s="48">
        <v>4</v>
      </c>
      <c r="AD940" s="48">
        <v>4</v>
      </c>
      <c r="AE940" s="48">
        <v>1</v>
      </c>
      <c r="AF940" s="48">
        <v>1102002</v>
      </c>
    </row>
    <row r="941" spans="1:32" ht="14.25">
      <c r="A941" s="48">
        <v>1120221</v>
      </c>
      <c r="D941" s="48" t="s">
        <v>3879</v>
      </c>
      <c r="E941" s="48" t="s">
        <v>3859</v>
      </c>
      <c r="F941" s="48" t="s">
        <v>4788</v>
      </c>
      <c r="G941" s="48">
        <v>1</v>
      </c>
      <c r="H941" s="48">
        <v>108</v>
      </c>
      <c r="I941" s="48">
        <v>17080</v>
      </c>
      <c r="J941" s="48">
        <v>7736</v>
      </c>
      <c r="K941" s="48">
        <v>44430</v>
      </c>
      <c r="L941" s="48">
        <v>0</v>
      </c>
      <c r="M941" s="48">
        <v>1.5</v>
      </c>
      <c r="N941" s="48">
        <v>0</v>
      </c>
      <c r="O941" s="48">
        <v>0</v>
      </c>
      <c r="P941" s="48">
        <v>2700</v>
      </c>
      <c r="Q941" s="48">
        <v>0</v>
      </c>
      <c r="R941" s="48">
        <v>0</v>
      </c>
      <c r="S941" s="48">
        <v>1906003</v>
      </c>
      <c r="T941" s="48">
        <v>1</v>
      </c>
      <c r="U941" s="48">
        <v>1901003</v>
      </c>
      <c r="V941" s="48">
        <v>7</v>
      </c>
      <c r="W941" s="48">
        <v>1902003</v>
      </c>
      <c r="X941" s="48">
        <v>7</v>
      </c>
      <c r="AB941" s="48" t="s">
        <v>4789</v>
      </c>
      <c r="AF941" s="48">
        <v>1101003</v>
      </c>
    </row>
    <row r="942" spans="1:32" ht="14.25">
      <c r="A942" s="48">
        <v>1120222</v>
      </c>
      <c r="D942" s="48" t="s">
        <v>3881</v>
      </c>
      <c r="E942" s="48" t="s">
        <v>3855</v>
      </c>
      <c r="F942" s="48" t="s">
        <v>4789</v>
      </c>
      <c r="G942" s="48">
        <v>2</v>
      </c>
      <c r="H942" s="48">
        <v>108</v>
      </c>
      <c r="I942" s="48">
        <v>12042</v>
      </c>
      <c r="J942" s="48">
        <v>4686</v>
      </c>
      <c r="K942" s="48">
        <v>53543</v>
      </c>
      <c r="L942" s="48">
        <v>0</v>
      </c>
      <c r="M942" s="48">
        <v>1.5</v>
      </c>
      <c r="N942" s="48">
        <v>0</v>
      </c>
      <c r="O942" s="48">
        <v>0</v>
      </c>
      <c r="P942" s="48">
        <v>2700</v>
      </c>
      <c r="Q942" s="48">
        <v>0</v>
      </c>
      <c r="R942" s="48">
        <v>0</v>
      </c>
      <c r="S942" s="48">
        <v>1907005</v>
      </c>
      <c r="T942" s="48">
        <v>1</v>
      </c>
      <c r="U942" s="48">
        <v>1903005</v>
      </c>
      <c r="V942" s="48">
        <v>7</v>
      </c>
      <c r="W942" s="48">
        <v>1904012</v>
      </c>
      <c r="X942" s="48">
        <v>7</v>
      </c>
      <c r="Y942" s="48">
        <v>1904014</v>
      </c>
      <c r="Z942" s="48">
        <v>7</v>
      </c>
      <c r="AC942" s="48">
        <v>4</v>
      </c>
      <c r="AD942" s="48">
        <v>4</v>
      </c>
      <c r="AE942" s="48">
        <v>3</v>
      </c>
      <c r="AF942" s="48">
        <v>1102005</v>
      </c>
    </row>
    <row r="943" spans="1:32" ht="14.25">
      <c r="A943" s="48">
        <v>1120231</v>
      </c>
      <c r="D943" s="48" t="s">
        <v>3879</v>
      </c>
      <c r="E943" s="48" t="s">
        <v>3849</v>
      </c>
      <c r="F943" s="48" t="s">
        <v>4790</v>
      </c>
      <c r="G943" s="48">
        <v>1</v>
      </c>
      <c r="H943" s="48">
        <v>108</v>
      </c>
      <c r="I943" s="48">
        <v>17080</v>
      </c>
      <c r="J943" s="48">
        <v>7736</v>
      </c>
      <c r="K943" s="48">
        <v>44430</v>
      </c>
      <c r="L943" s="48">
        <v>0</v>
      </c>
      <c r="M943" s="48">
        <v>1.5</v>
      </c>
      <c r="N943" s="48">
        <v>0</v>
      </c>
      <c r="O943" s="48">
        <v>0</v>
      </c>
      <c r="P943" s="48">
        <v>2700</v>
      </c>
      <c r="Q943" s="48">
        <v>0</v>
      </c>
      <c r="R943" s="48">
        <v>0</v>
      </c>
      <c r="S943" s="48">
        <v>1906014</v>
      </c>
      <c r="T943" s="48">
        <v>1</v>
      </c>
      <c r="U943" s="48">
        <v>1901014</v>
      </c>
      <c r="V943" s="48">
        <v>7</v>
      </c>
      <c r="W943" s="48">
        <v>1902014</v>
      </c>
      <c r="X943" s="48">
        <v>7</v>
      </c>
      <c r="AB943" s="48" t="s">
        <v>4791</v>
      </c>
      <c r="AF943" s="48">
        <v>1101014</v>
      </c>
    </row>
    <row r="944" spans="1:32" ht="14.25">
      <c r="A944" s="48">
        <v>1120232</v>
      </c>
      <c r="D944" s="48" t="s">
        <v>3881</v>
      </c>
      <c r="E944" s="48" t="s">
        <v>3850</v>
      </c>
      <c r="F944" s="48" t="s">
        <v>4791</v>
      </c>
      <c r="G944" s="48">
        <v>2</v>
      </c>
      <c r="H944" s="48">
        <v>108</v>
      </c>
      <c r="I944" s="48">
        <v>12237</v>
      </c>
      <c r="J944" s="48">
        <v>4725</v>
      </c>
      <c r="K944" s="48">
        <v>54476</v>
      </c>
      <c r="L944" s="48">
        <v>0</v>
      </c>
      <c r="M944" s="48">
        <v>1.5</v>
      </c>
      <c r="N944" s="48">
        <v>0</v>
      </c>
      <c r="O944" s="48">
        <v>0</v>
      </c>
      <c r="P944" s="48">
        <v>2700</v>
      </c>
      <c r="Q944" s="48">
        <v>0</v>
      </c>
      <c r="R944" s="48">
        <v>0</v>
      </c>
      <c r="S944" s="48">
        <v>1907020</v>
      </c>
      <c r="T944" s="48">
        <v>1</v>
      </c>
      <c r="U944" s="48">
        <v>1903020</v>
      </c>
      <c r="V944" s="48">
        <v>7</v>
      </c>
      <c r="W944" s="48">
        <v>1904008</v>
      </c>
      <c r="X944" s="48">
        <v>7</v>
      </c>
      <c r="Y944" s="48">
        <v>1904010</v>
      </c>
      <c r="Z944" s="48">
        <v>7</v>
      </c>
      <c r="AC944" s="48">
        <v>4</v>
      </c>
      <c r="AD944" s="48">
        <v>4</v>
      </c>
      <c r="AE944" s="48">
        <v>2</v>
      </c>
      <c r="AF944" s="48">
        <v>1102020</v>
      </c>
    </row>
    <row r="945" spans="1:32" ht="14.25">
      <c r="A945" s="48">
        <v>1120311</v>
      </c>
      <c r="D945" s="48" t="s">
        <v>3879</v>
      </c>
      <c r="E945" s="48" t="s">
        <v>3839</v>
      </c>
      <c r="F945" s="48" t="s">
        <v>4792</v>
      </c>
      <c r="G945" s="48">
        <v>1</v>
      </c>
      <c r="H945" s="48">
        <v>109</v>
      </c>
      <c r="I945" s="48">
        <v>18076</v>
      </c>
      <c r="J945" s="48">
        <v>8135</v>
      </c>
      <c r="K945" s="48">
        <v>47789</v>
      </c>
      <c r="L945" s="48">
        <v>0</v>
      </c>
      <c r="M945" s="48">
        <v>1.5</v>
      </c>
      <c r="N945" s="48">
        <v>0</v>
      </c>
      <c r="O945" s="48">
        <v>0</v>
      </c>
      <c r="P945" s="48">
        <v>2700</v>
      </c>
      <c r="Q945" s="48">
        <v>0</v>
      </c>
      <c r="R945" s="48">
        <v>0</v>
      </c>
      <c r="S945" s="48">
        <v>1906012</v>
      </c>
      <c r="T945" s="48">
        <v>1</v>
      </c>
      <c r="U945" s="48">
        <v>1901012</v>
      </c>
      <c r="V945" s="48">
        <v>7</v>
      </c>
      <c r="W945" s="48">
        <v>1902012</v>
      </c>
      <c r="X945" s="48">
        <v>7</v>
      </c>
      <c r="AB945" s="48" t="s">
        <v>4793</v>
      </c>
      <c r="AF945" s="48">
        <v>1101012</v>
      </c>
    </row>
    <row r="946" spans="1:32" ht="14.25">
      <c r="A946" s="48">
        <v>1120312</v>
      </c>
      <c r="D946" s="48" t="s">
        <v>3881</v>
      </c>
      <c r="E946" s="48" t="s">
        <v>3840</v>
      </c>
      <c r="F946" s="48" t="s">
        <v>4793</v>
      </c>
      <c r="G946" s="48">
        <v>2</v>
      </c>
      <c r="H946" s="48">
        <v>109</v>
      </c>
      <c r="I946" s="48">
        <v>13266</v>
      </c>
      <c r="J946" s="48">
        <v>5098</v>
      </c>
      <c r="K946" s="48">
        <v>60214</v>
      </c>
      <c r="L946" s="48">
        <v>0</v>
      </c>
      <c r="M946" s="48">
        <v>1.5</v>
      </c>
      <c r="N946" s="48">
        <v>0</v>
      </c>
      <c r="O946" s="48">
        <v>0</v>
      </c>
      <c r="P946" s="48">
        <v>2700</v>
      </c>
      <c r="Q946" s="48">
        <v>0</v>
      </c>
      <c r="R946" s="48">
        <v>0</v>
      </c>
      <c r="S946" s="48">
        <v>1907018</v>
      </c>
      <c r="T946" s="48">
        <v>1</v>
      </c>
      <c r="U946" s="48">
        <v>1903018</v>
      </c>
      <c r="V946" s="48">
        <v>7</v>
      </c>
      <c r="W946" s="48">
        <v>1904012</v>
      </c>
      <c r="X946" s="48">
        <v>7</v>
      </c>
      <c r="Y946" s="48">
        <v>1904010</v>
      </c>
      <c r="Z946" s="48">
        <v>7</v>
      </c>
      <c r="AC946" s="48">
        <v>4</v>
      </c>
      <c r="AD946" s="48">
        <v>4</v>
      </c>
      <c r="AE946" s="48">
        <v>2</v>
      </c>
      <c r="AF946" s="48">
        <v>1102018</v>
      </c>
    </row>
    <row r="947" spans="1:32" ht="14.25">
      <c r="A947" s="48">
        <v>1120321</v>
      </c>
      <c r="D947" s="48" t="s">
        <v>3879</v>
      </c>
      <c r="E947" s="48" t="s">
        <v>3801</v>
      </c>
      <c r="F947" s="48" t="s">
        <v>4794</v>
      </c>
      <c r="G947" s="48">
        <v>1</v>
      </c>
      <c r="H947" s="48">
        <v>109</v>
      </c>
      <c r="I947" s="48">
        <v>17489</v>
      </c>
      <c r="J947" s="48">
        <v>7843</v>
      </c>
      <c r="K947" s="48">
        <v>44852</v>
      </c>
      <c r="L947" s="48">
        <v>0</v>
      </c>
      <c r="M947" s="48">
        <v>1.5</v>
      </c>
      <c r="N947" s="48">
        <v>0</v>
      </c>
      <c r="O947" s="48">
        <v>0</v>
      </c>
      <c r="P947" s="48">
        <v>2700</v>
      </c>
      <c r="Q947" s="48">
        <v>0</v>
      </c>
      <c r="R947" s="48">
        <v>0</v>
      </c>
      <c r="S947" s="48">
        <v>1906008</v>
      </c>
      <c r="T947" s="48">
        <v>1</v>
      </c>
      <c r="U947" s="48">
        <v>1901008</v>
      </c>
      <c r="V947" s="48">
        <v>7</v>
      </c>
      <c r="W947" s="48">
        <v>1902008</v>
      </c>
      <c r="X947" s="48">
        <v>7</v>
      </c>
      <c r="AB947" s="48" t="s">
        <v>4795</v>
      </c>
      <c r="AF947" s="48">
        <v>1101008</v>
      </c>
    </row>
    <row r="948" spans="1:32" ht="14.25">
      <c r="A948" s="48">
        <v>1120322</v>
      </c>
      <c r="D948" s="48" t="s">
        <v>3881</v>
      </c>
      <c r="E948" s="48" t="s">
        <v>3841</v>
      </c>
      <c r="F948" s="48" t="s">
        <v>4795</v>
      </c>
      <c r="G948" s="48">
        <v>2</v>
      </c>
      <c r="H948" s="48">
        <v>109</v>
      </c>
      <c r="I948" s="48">
        <v>12346</v>
      </c>
      <c r="J948" s="48">
        <v>4767</v>
      </c>
      <c r="K948" s="48">
        <v>54367</v>
      </c>
      <c r="L948" s="48">
        <v>0</v>
      </c>
      <c r="M948" s="48">
        <v>1.5</v>
      </c>
      <c r="N948" s="48">
        <v>0</v>
      </c>
      <c r="O948" s="48">
        <v>0</v>
      </c>
      <c r="P948" s="48">
        <v>2700</v>
      </c>
      <c r="Q948" s="48">
        <v>0</v>
      </c>
      <c r="R948" s="48">
        <v>0</v>
      </c>
      <c r="S948" s="48">
        <v>1907013</v>
      </c>
      <c r="T948" s="48">
        <v>1</v>
      </c>
      <c r="U948" s="48">
        <v>1903013</v>
      </c>
      <c r="V948" s="48">
        <v>7</v>
      </c>
      <c r="W948" s="48">
        <v>1904008</v>
      </c>
      <c r="X948" s="48">
        <v>7</v>
      </c>
      <c r="Y948" s="48">
        <v>1904010</v>
      </c>
      <c r="Z948" s="48">
        <v>7</v>
      </c>
      <c r="AC948" s="48">
        <v>4</v>
      </c>
      <c r="AD948" s="48">
        <v>4</v>
      </c>
      <c r="AE948" s="48">
        <v>3</v>
      </c>
      <c r="AF948" s="48">
        <v>1102013</v>
      </c>
    </row>
    <row r="949" spans="1:32" ht="14.25">
      <c r="A949" s="48">
        <v>1120331</v>
      </c>
      <c r="D949" s="48" t="s">
        <v>3879</v>
      </c>
      <c r="E949" s="48" t="s">
        <v>3823</v>
      </c>
      <c r="F949" s="48" t="s">
        <v>4796</v>
      </c>
      <c r="G949" s="48">
        <v>1</v>
      </c>
      <c r="H949" s="48">
        <v>109</v>
      </c>
      <c r="I949" s="48">
        <v>17489</v>
      </c>
      <c r="J949" s="48">
        <v>7843</v>
      </c>
      <c r="K949" s="48">
        <v>44852</v>
      </c>
      <c r="L949" s="48">
        <v>0</v>
      </c>
      <c r="M949" s="48">
        <v>1.5</v>
      </c>
      <c r="N949" s="48">
        <v>0</v>
      </c>
      <c r="O949" s="48">
        <v>0</v>
      </c>
      <c r="P949" s="48">
        <v>2700</v>
      </c>
      <c r="Q949" s="48">
        <v>0</v>
      </c>
      <c r="R949" s="48">
        <v>0</v>
      </c>
      <c r="S949" s="48">
        <v>1906009</v>
      </c>
      <c r="T949" s="48">
        <v>1</v>
      </c>
      <c r="U949" s="48">
        <v>1901009</v>
      </c>
      <c r="V949" s="48">
        <v>7</v>
      </c>
      <c r="W949" s="48">
        <v>1902009</v>
      </c>
      <c r="X949" s="48">
        <v>7</v>
      </c>
      <c r="AB949" s="48" t="s">
        <v>4797</v>
      </c>
      <c r="AF949" s="48">
        <v>1101009</v>
      </c>
    </row>
    <row r="950" spans="1:32" ht="14.25">
      <c r="A950" s="48">
        <v>1120332</v>
      </c>
      <c r="D950" s="48" t="s">
        <v>3881</v>
      </c>
      <c r="E950" s="48" t="s">
        <v>3824</v>
      </c>
      <c r="F950" s="48" t="s">
        <v>4797</v>
      </c>
      <c r="G950" s="48">
        <v>2</v>
      </c>
      <c r="H950" s="48">
        <v>109</v>
      </c>
      <c r="I950" s="48">
        <v>12476</v>
      </c>
      <c r="J950" s="48">
        <v>4793</v>
      </c>
      <c r="K950" s="48">
        <v>55300</v>
      </c>
      <c r="L950" s="48">
        <v>0</v>
      </c>
      <c r="M950" s="48">
        <v>1.5</v>
      </c>
      <c r="N950" s="48">
        <v>0</v>
      </c>
      <c r="O950" s="48">
        <v>0</v>
      </c>
      <c r="P950" s="48">
        <v>2700</v>
      </c>
      <c r="Q950" s="48">
        <v>0</v>
      </c>
      <c r="R950" s="48">
        <v>0</v>
      </c>
      <c r="S950" s="48">
        <v>1907014</v>
      </c>
      <c r="T950" s="48">
        <v>1</v>
      </c>
      <c r="U950" s="48">
        <v>1903014</v>
      </c>
      <c r="V950" s="48">
        <v>7</v>
      </c>
      <c r="W950" s="48">
        <v>1904002</v>
      </c>
      <c r="X950" s="48">
        <v>7</v>
      </c>
      <c r="Y950" s="48">
        <v>1904006</v>
      </c>
      <c r="Z950" s="48">
        <v>7</v>
      </c>
      <c r="AC950" s="48">
        <v>4</v>
      </c>
      <c r="AD950" s="48">
        <v>4</v>
      </c>
      <c r="AE950" s="48">
        <v>1</v>
      </c>
      <c r="AF950" s="48">
        <v>1102014</v>
      </c>
    </row>
    <row r="951" spans="1:32" ht="14.25">
      <c r="A951" s="48">
        <v>1120411</v>
      </c>
      <c r="D951" s="48" t="s">
        <v>3879</v>
      </c>
      <c r="E951" s="48" t="s">
        <v>3832</v>
      </c>
      <c r="F951" s="48" t="s">
        <v>4798</v>
      </c>
      <c r="G951" s="48">
        <v>1</v>
      </c>
      <c r="H951" s="48">
        <v>110</v>
      </c>
      <c r="I951" s="48">
        <v>18564</v>
      </c>
      <c r="J951" s="48">
        <v>8269</v>
      </c>
      <c r="K951" s="48">
        <v>48749</v>
      </c>
      <c r="L951" s="48">
        <v>0</v>
      </c>
      <c r="M951" s="48">
        <v>1.5</v>
      </c>
      <c r="N951" s="48">
        <v>0</v>
      </c>
      <c r="O951" s="48">
        <v>0</v>
      </c>
      <c r="P951" s="48">
        <v>3000</v>
      </c>
      <c r="Q951" s="48">
        <v>0</v>
      </c>
      <c r="R951" s="48">
        <v>0</v>
      </c>
      <c r="S951" s="48">
        <v>1906015</v>
      </c>
      <c r="T951" s="48">
        <v>1</v>
      </c>
      <c r="U951" s="48">
        <v>1901015</v>
      </c>
      <c r="V951" s="48">
        <v>7</v>
      </c>
      <c r="W951" s="48">
        <v>1902015</v>
      </c>
      <c r="X951" s="48">
        <v>7</v>
      </c>
      <c r="AB951" s="48" t="s">
        <v>4799</v>
      </c>
      <c r="AF951" s="48">
        <v>1101015</v>
      </c>
    </row>
    <row r="952" spans="1:32" ht="14.25">
      <c r="A952" s="48">
        <v>1120412</v>
      </c>
      <c r="D952" s="48" t="s">
        <v>3881</v>
      </c>
      <c r="E952" s="48" t="s">
        <v>3833</v>
      </c>
      <c r="F952" s="48" t="s">
        <v>4799</v>
      </c>
      <c r="G952" s="48">
        <v>2</v>
      </c>
      <c r="H952" s="48">
        <v>110</v>
      </c>
      <c r="I952" s="48">
        <v>13691</v>
      </c>
      <c r="J952" s="48">
        <v>5210</v>
      </c>
      <c r="K952" s="48">
        <v>62164</v>
      </c>
      <c r="L952" s="48">
        <v>0</v>
      </c>
      <c r="M952" s="48">
        <v>1.5</v>
      </c>
      <c r="N952" s="48">
        <v>0</v>
      </c>
      <c r="O952" s="48">
        <v>0</v>
      </c>
      <c r="P952" s="48">
        <v>3000</v>
      </c>
      <c r="Q952" s="48">
        <v>0</v>
      </c>
      <c r="R952" s="48">
        <v>0</v>
      </c>
      <c r="S952" s="48">
        <v>1907021</v>
      </c>
      <c r="T952" s="48">
        <v>1</v>
      </c>
      <c r="U952" s="48">
        <v>1903021</v>
      </c>
      <c r="V952" s="48">
        <v>7</v>
      </c>
      <c r="W952" s="48">
        <v>1904008</v>
      </c>
      <c r="X952" s="48">
        <v>7</v>
      </c>
      <c r="Y952" s="48">
        <v>1904011</v>
      </c>
      <c r="Z952" s="48">
        <v>7</v>
      </c>
      <c r="AC952" s="48">
        <v>4</v>
      </c>
      <c r="AD952" s="48">
        <v>4</v>
      </c>
      <c r="AE952" s="48">
        <v>1</v>
      </c>
      <c r="AF952" s="48">
        <v>1102021</v>
      </c>
    </row>
    <row r="953" spans="1:32" ht="14.25">
      <c r="A953" s="48">
        <v>1120421</v>
      </c>
      <c r="D953" s="48" t="s">
        <v>3879</v>
      </c>
      <c r="E953" s="48" t="s">
        <v>3781</v>
      </c>
      <c r="F953" s="48" t="s">
        <v>4800</v>
      </c>
      <c r="G953" s="48">
        <v>1</v>
      </c>
      <c r="H953" s="48">
        <v>110</v>
      </c>
      <c r="I953" s="48">
        <v>17955</v>
      </c>
      <c r="J953" s="48">
        <v>7966</v>
      </c>
      <c r="K953" s="48">
        <v>45697</v>
      </c>
      <c r="L953" s="48">
        <v>0</v>
      </c>
      <c r="M953" s="48">
        <v>1.5</v>
      </c>
      <c r="N953" s="48">
        <v>0</v>
      </c>
      <c r="O953" s="48">
        <v>0</v>
      </c>
      <c r="P953" s="48">
        <v>3000</v>
      </c>
      <c r="Q953" s="48">
        <v>0</v>
      </c>
      <c r="R953" s="48">
        <v>0</v>
      </c>
      <c r="S953" s="48">
        <v>1906001</v>
      </c>
      <c r="T953" s="48">
        <v>1</v>
      </c>
      <c r="U953" s="48">
        <v>1901001</v>
      </c>
      <c r="V953" s="48">
        <v>7</v>
      </c>
      <c r="W953" s="48">
        <v>1902001</v>
      </c>
      <c r="X953" s="48">
        <v>7</v>
      </c>
      <c r="AB953" s="48" t="s">
        <v>4801</v>
      </c>
      <c r="AF953" s="48">
        <v>1101001</v>
      </c>
    </row>
    <row r="954" spans="1:32" ht="14.25">
      <c r="A954" s="48">
        <v>1120422</v>
      </c>
      <c r="D954" s="48" t="s">
        <v>3881</v>
      </c>
      <c r="E954" s="48" t="s">
        <v>623</v>
      </c>
      <c r="F954" s="48" t="s">
        <v>4801</v>
      </c>
      <c r="G954" s="48">
        <v>2</v>
      </c>
      <c r="H954" s="48">
        <v>110</v>
      </c>
      <c r="I954" s="48">
        <v>12872</v>
      </c>
      <c r="J954" s="48">
        <v>4895</v>
      </c>
      <c r="K954" s="48">
        <v>56082</v>
      </c>
      <c r="L954" s="48">
        <v>0</v>
      </c>
      <c r="M954" s="48">
        <v>1.5</v>
      </c>
      <c r="N954" s="48">
        <v>0</v>
      </c>
      <c r="O954" s="48">
        <v>0</v>
      </c>
      <c r="P954" s="48">
        <v>3000</v>
      </c>
      <c r="Q954" s="48">
        <v>0</v>
      </c>
      <c r="R954" s="48">
        <v>0</v>
      </c>
      <c r="S954" s="48">
        <v>1907009</v>
      </c>
      <c r="T954" s="48">
        <v>1</v>
      </c>
      <c r="U954" s="48">
        <v>1903009</v>
      </c>
      <c r="V954" s="48">
        <v>7</v>
      </c>
      <c r="W954" s="48">
        <v>1904010</v>
      </c>
      <c r="X954" s="48">
        <v>7</v>
      </c>
      <c r="Y954" s="48">
        <v>1904014</v>
      </c>
      <c r="Z954" s="48">
        <v>7</v>
      </c>
      <c r="AC954" s="48">
        <v>4</v>
      </c>
      <c r="AD954" s="48">
        <v>4</v>
      </c>
      <c r="AE954" s="48">
        <v>2</v>
      </c>
      <c r="AF954" s="48">
        <v>1102009</v>
      </c>
    </row>
    <row r="955" spans="1:32" ht="14.25">
      <c r="A955" s="48">
        <v>1120431</v>
      </c>
      <c r="D955" s="48" t="s">
        <v>3879</v>
      </c>
      <c r="E955" s="48" t="s">
        <v>3853</v>
      </c>
      <c r="F955" s="48" t="s">
        <v>4802</v>
      </c>
      <c r="G955" s="48">
        <v>1</v>
      </c>
      <c r="H955" s="48">
        <v>110</v>
      </c>
      <c r="I955" s="48">
        <v>17955</v>
      </c>
      <c r="J955" s="48">
        <v>7966</v>
      </c>
      <c r="K955" s="48">
        <v>45697</v>
      </c>
      <c r="L955" s="48">
        <v>0</v>
      </c>
      <c r="M955" s="48">
        <v>1.5</v>
      </c>
      <c r="N955" s="48">
        <v>0</v>
      </c>
      <c r="O955" s="48">
        <v>0</v>
      </c>
      <c r="P955" s="48">
        <v>3000</v>
      </c>
      <c r="Q955" s="48">
        <v>0</v>
      </c>
      <c r="R955" s="48">
        <v>0</v>
      </c>
      <c r="S955" s="48">
        <v>1906011</v>
      </c>
      <c r="T955" s="48">
        <v>1</v>
      </c>
      <c r="U955" s="48">
        <v>1901011</v>
      </c>
      <c r="V955" s="48">
        <v>7</v>
      </c>
      <c r="W955" s="48">
        <v>1902011</v>
      </c>
      <c r="X955" s="48">
        <v>7</v>
      </c>
      <c r="AB955" s="48" t="s">
        <v>4803</v>
      </c>
      <c r="AF955" s="48">
        <v>1101011</v>
      </c>
    </row>
    <row r="956" spans="1:32" ht="14.25">
      <c r="A956" s="48">
        <v>1120432</v>
      </c>
      <c r="D956" s="48" t="s">
        <v>3881</v>
      </c>
      <c r="E956" s="48" t="s">
        <v>596</v>
      </c>
      <c r="F956" s="48" t="s">
        <v>4803</v>
      </c>
      <c r="G956" s="48">
        <v>2</v>
      </c>
      <c r="H956" s="48">
        <v>110</v>
      </c>
      <c r="I956" s="48">
        <v>12872</v>
      </c>
      <c r="J956" s="48">
        <v>4895</v>
      </c>
      <c r="K956" s="48">
        <v>57015</v>
      </c>
      <c r="L956" s="48">
        <v>0</v>
      </c>
      <c r="M956" s="48">
        <v>1.5</v>
      </c>
      <c r="N956" s="48">
        <v>0</v>
      </c>
      <c r="O956" s="48">
        <v>0</v>
      </c>
      <c r="P956" s="48">
        <v>3000</v>
      </c>
      <c r="Q956" s="48">
        <v>0</v>
      </c>
      <c r="R956" s="48">
        <v>0</v>
      </c>
      <c r="S956" s="48">
        <v>1907017</v>
      </c>
      <c r="T956" s="48">
        <v>1</v>
      </c>
      <c r="U956" s="48">
        <v>1903017</v>
      </c>
      <c r="V956" s="48">
        <v>7</v>
      </c>
      <c r="W956" s="48">
        <v>1904008</v>
      </c>
      <c r="X956" s="48">
        <v>7</v>
      </c>
      <c r="Y956" s="48">
        <v>1904010</v>
      </c>
      <c r="Z956" s="48">
        <v>7</v>
      </c>
      <c r="AC956" s="48">
        <v>4</v>
      </c>
      <c r="AD956" s="48">
        <v>4</v>
      </c>
      <c r="AE956" s="48">
        <v>3</v>
      </c>
      <c r="AF956" s="48">
        <v>1102017</v>
      </c>
    </row>
    <row r="957" spans="1:32" ht="14.25">
      <c r="A957" s="48">
        <v>1120511</v>
      </c>
      <c r="D957" s="48" t="s">
        <v>3879</v>
      </c>
      <c r="E957" s="48" t="s">
        <v>3748</v>
      </c>
      <c r="F957" s="48" t="s">
        <v>4804</v>
      </c>
      <c r="G957" s="48">
        <v>1</v>
      </c>
      <c r="H957" s="48">
        <v>110</v>
      </c>
      <c r="I957" s="48">
        <v>18785</v>
      </c>
      <c r="J957" s="48">
        <v>8305</v>
      </c>
      <c r="K957" s="48">
        <v>48749</v>
      </c>
      <c r="L957" s="48">
        <v>0</v>
      </c>
      <c r="M957" s="48">
        <v>1.5</v>
      </c>
      <c r="N957" s="48">
        <v>0</v>
      </c>
      <c r="O957" s="48">
        <v>0</v>
      </c>
      <c r="P957" s="48">
        <v>3000</v>
      </c>
      <c r="Q957" s="48">
        <v>0</v>
      </c>
      <c r="R957" s="48">
        <v>0</v>
      </c>
      <c r="S957" s="48">
        <v>1906006</v>
      </c>
      <c r="T957" s="48">
        <v>1</v>
      </c>
      <c r="U957" s="48">
        <v>1901006</v>
      </c>
      <c r="V957" s="48">
        <v>7</v>
      </c>
      <c r="W957" s="48">
        <v>1902006</v>
      </c>
      <c r="X957" s="48">
        <v>7</v>
      </c>
      <c r="AB957" s="48" t="s">
        <v>4805</v>
      </c>
      <c r="AF957" s="48">
        <v>1101006</v>
      </c>
    </row>
    <row r="958" spans="1:32" ht="14.25">
      <c r="A958" s="48">
        <v>1120512</v>
      </c>
      <c r="D958" s="48" t="s">
        <v>3881</v>
      </c>
      <c r="E958" s="48" t="s">
        <v>826</v>
      </c>
      <c r="F958" s="48" t="s">
        <v>4805</v>
      </c>
      <c r="G958" s="48">
        <v>2</v>
      </c>
      <c r="H958" s="48">
        <v>110</v>
      </c>
      <c r="I958" s="48">
        <v>13912</v>
      </c>
      <c r="J958" s="48">
        <v>5246</v>
      </c>
      <c r="K958" s="48">
        <v>62164</v>
      </c>
      <c r="L958" s="48">
        <v>0</v>
      </c>
      <c r="M958" s="48">
        <v>1.5</v>
      </c>
      <c r="N958" s="48">
        <v>0</v>
      </c>
      <c r="O958" s="48">
        <v>0</v>
      </c>
      <c r="P958" s="48">
        <v>3000</v>
      </c>
      <c r="Q958" s="48">
        <v>0</v>
      </c>
      <c r="R958" s="48">
        <v>0</v>
      </c>
      <c r="S958" s="48">
        <v>1907007</v>
      </c>
      <c r="T958" s="48">
        <v>1</v>
      </c>
      <c r="U958" s="48">
        <v>1903007</v>
      </c>
      <c r="V958" s="48">
        <v>7</v>
      </c>
      <c r="W958" s="48">
        <v>1904002</v>
      </c>
      <c r="X958" s="48">
        <v>7</v>
      </c>
      <c r="Y958" s="48">
        <v>1904006</v>
      </c>
      <c r="Z958" s="48">
        <v>7</v>
      </c>
      <c r="AC958" s="48">
        <v>4</v>
      </c>
      <c r="AD958" s="48">
        <v>4</v>
      </c>
      <c r="AE958" s="48">
        <v>1</v>
      </c>
      <c r="AF958" s="48">
        <v>1102007</v>
      </c>
    </row>
    <row r="959" spans="1:32" ht="14.25">
      <c r="A959" s="48">
        <v>1120521</v>
      </c>
      <c r="D959" s="48" t="s">
        <v>3879</v>
      </c>
      <c r="E959" s="48" t="s">
        <v>3859</v>
      </c>
      <c r="F959" s="48" t="s">
        <v>4806</v>
      </c>
      <c r="G959" s="48">
        <v>1</v>
      </c>
      <c r="H959" s="48">
        <v>110</v>
      </c>
      <c r="I959" s="48">
        <v>18176</v>
      </c>
      <c r="J959" s="48">
        <v>8002</v>
      </c>
      <c r="K959" s="48">
        <v>45697</v>
      </c>
      <c r="L959" s="48">
        <v>0</v>
      </c>
      <c r="M959" s="48">
        <v>1.5</v>
      </c>
      <c r="N959" s="48">
        <v>0</v>
      </c>
      <c r="O959" s="48">
        <v>0</v>
      </c>
      <c r="P959" s="48">
        <v>3000</v>
      </c>
      <c r="Q959" s="48">
        <v>0</v>
      </c>
      <c r="R959" s="48">
        <v>0</v>
      </c>
      <c r="S959" s="48">
        <v>1906003</v>
      </c>
      <c r="T959" s="48">
        <v>1</v>
      </c>
      <c r="U959" s="48">
        <v>1901003</v>
      </c>
      <c r="V959" s="48">
        <v>7</v>
      </c>
      <c r="W959" s="48">
        <v>1902003</v>
      </c>
      <c r="X959" s="48">
        <v>7</v>
      </c>
      <c r="AB959" s="48" t="s">
        <v>4807</v>
      </c>
      <c r="AF959" s="48">
        <v>1101003</v>
      </c>
    </row>
    <row r="960" spans="1:32" ht="14.25">
      <c r="A960" s="48">
        <v>1120522</v>
      </c>
      <c r="D960" s="48" t="s">
        <v>3881</v>
      </c>
      <c r="E960" s="48" t="s">
        <v>3855</v>
      </c>
      <c r="F960" s="48" t="s">
        <v>4807</v>
      </c>
      <c r="G960" s="48">
        <v>2</v>
      </c>
      <c r="H960" s="48">
        <v>110</v>
      </c>
      <c r="I960" s="48">
        <v>13093</v>
      </c>
      <c r="J960" s="48">
        <v>4931</v>
      </c>
      <c r="K960" s="48">
        <v>56082</v>
      </c>
      <c r="L960" s="48">
        <v>0</v>
      </c>
      <c r="M960" s="48">
        <v>1.5</v>
      </c>
      <c r="N960" s="48">
        <v>0</v>
      </c>
      <c r="O960" s="48">
        <v>0</v>
      </c>
      <c r="P960" s="48">
        <v>3000</v>
      </c>
      <c r="Q960" s="48">
        <v>0</v>
      </c>
      <c r="R960" s="48">
        <v>0</v>
      </c>
      <c r="S960" s="48">
        <v>1907005</v>
      </c>
      <c r="T960" s="48">
        <v>1</v>
      </c>
      <c r="U960" s="48">
        <v>1903005</v>
      </c>
      <c r="V960" s="48">
        <v>7</v>
      </c>
      <c r="W960" s="48">
        <v>1904012</v>
      </c>
      <c r="X960" s="48">
        <v>7</v>
      </c>
      <c r="Y960" s="48">
        <v>1904014</v>
      </c>
      <c r="Z960" s="48">
        <v>7</v>
      </c>
      <c r="AC960" s="48">
        <v>4</v>
      </c>
      <c r="AD960" s="48">
        <v>4</v>
      </c>
      <c r="AE960" s="48">
        <v>3</v>
      </c>
      <c r="AF960" s="48">
        <v>1102005</v>
      </c>
    </row>
    <row r="961" spans="1:32" ht="14.25">
      <c r="A961" s="48">
        <v>1120531</v>
      </c>
      <c r="D961" s="48" t="s">
        <v>3879</v>
      </c>
      <c r="E961" s="48" t="s">
        <v>3839</v>
      </c>
      <c r="F961" s="48" t="s">
        <v>4808</v>
      </c>
      <c r="G961" s="48">
        <v>1</v>
      </c>
      <c r="H961" s="48">
        <v>110</v>
      </c>
      <c r="I961" s="48">
        <v>18176</v>
      </c>
      <c r="J961" s="48">
        <v>8002</v>
      </c>
      <c r="K961" s="48">
        <v>45697</v>
      </c>
      <c r="L961" s="48">
        <v>0</v>
      </c>
      <c r="M961" s="48">
        <v>1.5</v>
      </c>
      <c r="N961" s="48">
        <v>0</v>
      </c>
      <c r="O961" s="48">
        <v>0</v>
      </c>
      <c r="P961" s="48">
        <v>3000</v>
      </c>
      <c r="Q961" s="48">
        <v>0</v>
      </c>
      <c r="R961" s="48">
        <v>0</v>
      </c>
      <c r="S961" s="48">
        <v>1906012</v>
      </c>
      <c r="T961" s="48">
        <v>1</v>
      </c>
      <c r="U961" s="48">
        <v>1901012</v>
      </c>
      <c r="V961" s="48">
        <v>7</v>
      </c>
      <c r="W961" s="48">
        <v>1902012</v>
      </c>
      <c r="X961" s="48">
        <v>7</v>
      </c>
      <c r="AB961" s="48" t="s">
        <v>4809</v>
      </c>
      <c r="AF961" s="48">
        <v>1101012</v>
      </c>
    </row>
    <row r="962" spans="1:32" ht="14.25">
      <c r="A962" s="48">
        <v>1120532</v>
      </c>
      <c r="D962" s="48" t="s">
        <v>3881</v>
      </c>
      <c r="E962" s="48" t="s">
        <v>3840</v>
      </c>
      <c r="F962" s="48" t="s">
        <v>4809</v>
      </c>
      <c r="G962" s="48">
        <v>2</v>
      </c>
      <c r="H962" s="48">
        <v>110</v>
      </c>
      <c r="I962" s="48">
        <v>13093</v>
      </c>
      <c r="J962" s="48">
        <v>4931</v>
      </c>
      <c r="K962" s="48">
        <v>57015</v>
      </c>
      <c r="L962" s="48">
        <v>0</v>
      </c>
      <c r="M962" s="48">
        <v>1.5</v>
      </c>
      <c r="N962" s="48">
        <v>0</v>
      </c>
      <c r="O962" s="48">
        <v>0</v>
      </c>
      <c r="P962" s="48">
        <v>3000</v>
      </c>
      <c r="Q962" s="48">
        <v>0</v>
      </c>
      <c r="R962" s="48">
        <v>0</v>
      </c>
      <c r="S962" s="48">
        <v>1907018</v>
      </c>
      <c r="T962" s="48">
        <v>1</v>
      </c>
      <c r="U962" s="48">
        <v>1903018</v>
      </c>
      <c r="V962" s="48">
        <v>7</v>
      </c>
      <c r="W962" s="48">
        <v>1904012</v>
      </c>
      <c r="X962" s="48">
        <v>7</v>
      </c>
      <c r="Y962" s="48">
        <v>1904010</v>
      </c>
      <c r="Z962" s="48">
        <v>7</v>
      </c>
      <c r="AC962" s="48">
        <v>4</v>
      </c>
      <c r="AD962" s="48">
        <v>4</v>
      </c>
      <c r="AE962" s="48">
        <v>2</v>
      </c>
      <c r="AF962" s="48">
        <v>1102018</v>
      </c>
    </row>
    <row r="963" spans="1:32" ht="14.25">
      <c r="A963" s="48">
        <v>1120611</v>
      </c>
      <c r="D963" s="48" t="s">
        <v>3879</v>
      </c>
      <c r="E963" s="48" t="s">
        <v>3823</v>
      </c>
      <c r="F963" s="48" t="s">
        <v>4810</v>
      </c>
      <c r="G963" s="48">
        <v>1</v>
      </c>
      <c r="H963" s="48">
        <v>111</v>
      </c>
      <c r="I963" s="48">
        <v>18998</v>
      </c>
      <c r="J963" s="48">
        <v>8399</v>
      </c>
      <c r="K963" s="48">
        <v>49274</v>
      </c>
      <c r="L963" s="48">
        <v>0</v>
      </c>
      <c r="M963" s="48">
        <v>1.5</v>
      </c>
      <c r="N963" s="48">
        <v>0</v>
      </c>
      <c r="O963" s="48">
        <v>0</v>
      </c>
      <c r="P963" s="48">
        <v>3000</v>
      </c>
      <c r="Q963" s="48">
        <v>0</v>
      </c>
      <c r="R963" s="48">
        <v>0</v>
      </c>
      <c r="S963" s="48">
        <v>1906009</v>
      </c>
      <c r="T963" s="48">
        <v>1</v>
      </c>
      <c r="U963" s="48">
        <v>1901009</v>
      </c>
      <c r="V963" s="48">
        <v>7</v>
      </c>
      <c r="W963" s="48">
        <v>1902009</v>
      </c>
      <c r="X963" s="48">
        <v>7</v>
      </c>
      <c r="AB963" s="48" t="s">
        <v>4811</v>
      </c>
      <c r="AF963" s="48">
        <v>1101009</v>
      </c>
    </row>
    <row r="964" spans="1:32" ht="14.25">
      <c r="A964" s="48">
        <v>1120612</v>
      </c>
      <c r="D964" s="48" t="s">
        <v>3881</v>
      </c>
      <c r="E964" s="48" t="s">
        <v>3824</v>
      </c>
      <c r="F964" s="48" t="s">
        <v>4811</v>
      </c>
      <c r="G964" s="48">
        <v>2</v>
      </c>
      <c r="H964" s="48">
        <v>111</v>
      </c>
      <c r="I964" s="48">
        <v>14158</v>
      </c>
      <c r="J964" s="48">
        <v>5341</v>
      </c>
      <c r="K964" s="48">
        <v>63187</v>
      </c>
      <c r="L964" s="48">
        <v>0</v>
      </c>
      <c r="M964" s="48">
        <v>1.5</v>
      </c>
      <c r="N964" s="48">
        <v>0</v>
      </c>
      <c r="O964" s="48">
        <v>0</v>
      </c>
      <c r="P964" s="48">
        <v>3000</v>
      </c>
      <c r="Q964" s="48">
        <v>0</v>
      </c>
      <c r="R964" s="48">
        <v>0</v>
      </c>
      <c r="S964" s="48">
        <v>1907014</v>
      </c>
      <c r="T964" s="48">
        <v>1</v>
      </c>
      <c r="U964" s="48">
        <v>1903014</v>
      </c>
      <c r="V964" s="48">
        <v>7</v>
      </c>
      <c r="W964" s="48">
        <v>1904002</v>
      </c>
      <c r="X964" s="48">
        <v>7</v>
      </c>
      <c r="Y964" s="48">
        <v>1904006</v>
      </c>
      <c r="Z964" s="48">
        <v>7</v>
      </c>
      <c r="AC964" s="48">
        <v>4</v>
      </c>
      <c r="AD964" s="48">
        <v>4</v>
      </c>
      <c r="AE964" s="48">
        <v>1</v>
      </c>
      <c r="AF964" s="48">
        <v>1102014</v>
      </c>
    </row>
    <row r="965" spans="1:32" ht="14.25">
      <c r="A965" s="48">
        <v>1120621</v>
      </c>
      <c r="D965" s="48" t="s">
        <v>3879</v>
      </c>
      <c r="E965" s="48" t="s">
        <v>3801</v>
      </c>
      <c r="F965" s="48" t="s">
        <v>4812</v>
      </c>
      <c r="G965" s="48">
        <v>1</v>
      </c>
      <c r="H965" s="48">
        <v>111</v>
      </c>
      <c r="I965" s="48">
        <v>18377</v>
      </c>
      <c r="J965" s="48">
        <v>8091</v>
      </c>
      <c r="K965" s="48">
        <v>46159</v>
      </c>
      <c r="L965" s="48">
        <v>0</v>
      </c>
      <c r="M965" s="48">
        <v>1.5</v>
      </c>
      <c r="N965" s="48">
        <v>0</v>
      </c>
      <c r="O965" s="48">
        <v>0</v>
      </c>
      <c r="P965" s="48">
        <v>3000</v>
      </c>
      <c r="Q965" s="48">
        <v>0</v>
      </c>
      <c r="R965" s="48">
        <v>0</v>
      </c>
      <c r="S965" s="48">
        <v>1906008</v>
      </c>
      <c r="T965" s="48">
        <v>1</v>
      </c>
      <c r="U965" s="48">
        <v>1901008</v>
      </c>
      <c r="V965" s="48">
        <v>7</v>
      </c>
      <c r="W965" s="48">
        <v>1902008</v>
      </c>
      <c r="X965" s="48">
        <v>7</v>
      </c>
      <c r="AB965" s="48" t="s">
        <v>4813</v>
      </c>
      <c r="AF965" s="48">
        <v>1101008</v>
      </c>
    </row>
    <row r="966" spans="1:32" ht="14.25">
      <c r="A966" s="48">
        <v>1120622</v>
      </c>
      <c r="D966" s="48" t="s">
        <v>3881</v>
      </c>
      <c r="E966" s="48" t="s">
        <v>3841</v>
      </c>
      <c r="F966" s="48" t="s">
        <v>4813</v>
      </c>
      <c r="G966" s="48">
        <v>2</v>
      </c>
      <c r="H966" s="48">
        <v>111</v>
      </c>
      <c r="I966" s="48">
        <v>13321</v>
      </c>
      <c r="J966" s="48">
        <v>5020</v>
      </c>
      <c r="K966" s="48">
        <v>56982</v>
      </c>
      <c r="L966" s="48">
        <v>0</v>
      </c>
      <c r="M966" s="48">
        <v>1.5</v>
      </c>
      <c r="N966" s="48">
        <v>0</v>
      </c>
      <c r="O966" s="48">
        <v>0</v>
      </c>
      <c r="P966" s="48">
        <v>3000</v>
      </c>
      <c r="Q966" s="48">
        <v>0</v>
      </c>
      <c r="R966" s="48">
        <v>0</v>
      </c>
      <c r="S966" s="48">
        <v>1907013</v>
      </c>
      <c r="T966" s="48">
        <v>1</v>
      </c>
      <c r="U966" s="48">
        <v>1903013</v>
      </c>
      <c r="V966" s="48">
        <v>7</v>
      </c>
      <c r="W966" s="48">
        <v>1904008</v>
      </c>
      <c r="X966" s="48">
        <v>7</v>
      </c>
      <c r="Y966" s="48">
        <v>1904010</v>
      </c>
      <c r="Z966" s="48">
        <v>7</v>
      </c>
      <c r="AC966" s="48">
        <v>4</v>
      </c>
      <c r="AD966" s="48">
        <v>4</v>
      </c>
      <c r="AE966" s="48">
        <v>3</v>
      </c>
      <c r="AF966" s="48">
        <v>1102013</v>
      </c>
    </row>
    <row r="967" spans="1:32" ht="14.25">
      <c r="A967" s="48">
        <v>1120631</v>
      </c>
      <c r="D967" s="48" t="s">
        <v>3879</v>
      </c>
      <c r="E967" s="48" t="s">
        <v>3839</v>
      </c>
      <c r="F967" s="48" t="s">
        <v>4814</v>
      </c>
      <c r="G967" s="48">
        <v>1</v>
      </c>
      <c r="H967" s="48">
        <v>111</v>
      </c>
      <c r="I967" s="48">
        <v>18377</v>
      </c>
      <c r="J967" s="48">
        <v>8091</v>
      </c>
      <c r="K967" s="48">
        <v>46159</v>
      </c>
      <c r="L967" s="48">
        <v>0</v>
      </c>
      <c r="M967" s="48">
        <v>1.5</v>
      </c>
      <c r="N967" s="48">
        <v>0</v>
      </c>
      <c r="O967" s="48">
        <v>0</v>
      </c>
      <c r="P967" s="48">
        <v>3000</v>
      </c>
      <c r="Q967" s="48">
        <v>0</v>
      </c>
      <c r="R967" s="48">
        <v>0</v>
      </c>
      <c r="S967" s="48">
        <v>1906012</v>
      </c>
      <c r="T967" s="48">
        <v>1</v>
      </c>
      <c r="U967" s="48">
        <v>1901012</v>
      </c>
      <c r="V967" s="48">
        <v>7</v>
      </c>
      <c r="W967" s="48">
        <v>1902012</v>
      </c>
      <c r="X967" s="48">
        <v>7</v>
      </c>
      <c r="AB967" s="48" t="s">
        <v>4815</v>
      </c>
      <c r="AF967" s="48">
        <v>1101012</v>
      </c>
    </row>
    <row r="968" spans="1:32" ht="14.25">
      <c r="A968" s="48">
        <v>1120632</v>
      </c>
      <c r="D968" s="48" t="s">
        <v>3881</v>
      </c>
      <c r="E968" s="48" t="s">
        <v>3840</v>
      </c>
      <c r="F968" s="48" t="s">
        <v>4815</v>
      </c>
      <c r="G968" s="48">
        <v>2</v>
      </c>
      <c r="H968" s="48">
        <v>111</v>
      </c>
      <c r="I968" s="48">
        <v>13321</v>
      </c>
      <c r="J968" s="48">
        <v>5020</v>
      </c>
      <c r="K968" s="48">
        <v>57915</v>
      </c>
      <c r="L968" s="48">
        <v>0</v>
      </c>
      <c r="M968" s="48">
        <v>1.5</v>
      </c>
      <c r="N968" s="48">
        <v>0</v>
      </c>
      <c r="O968" s="48">
        <v>0</v>
      </c>
      <c r="P968" s="48">
        <v>3000</v>
      </c>
      <c r="Q968" s="48">
        <v>0</v>
      </c>
      <c r="R968" s="48">
        <v>0</v>
      </c>
      <c r="S968" s="48">
        <v>1907018</v>
      </c>
      <c r="T968" s="48">
        <v>1</v>
      </c>
      <c r="U968" s="48">
        <v>1903018</v>
      </c>
      <c r="V968" s="48">
        <v>7</v>
      </c>
      <c r="W968" s="48">
        <v>1904012</v>
      </c>
      <c r="X968" s="48">
        <v>7</v>
      </c>
      <c r="Y968" s="48">
        <v>1904010</v>
      </c>
      <c r="Z968" s="48">
        <v>7</v>
      </c>
      <c r="AC968" s="48">
        <v>4</v>
      </c>
      <c r="AD968" s="48">
        <v>4</v>
      </c>
      <c r="AE968" s="48">
        <v>2</v>
      </c>
      <c r="AF968" s="48">
        <v>1102018</v>
      </c>
    </row>
    <row r="969" spans="1:32" ht="14.25">
      <c r="A969" s="48">
        <v>1120711</v>
      </c>
      <c r="D969" s="48" t="s">
        <v>3879</v>
      </c>
      <c r="E969" s="48" t="s">
        <v>3851</v>
      </c>
      <c r="F969" s="48" t="s">
        <v>4816</v>
      </c>
      <c r="G969" s="48">
        <v>1</v>
      </c>
      <c r="H969" s="48">
        <v>111</v>
      </c>
      <c r="I969" s="48">
        <v>19035</v>
      </c>
      <c r="J969" s="48">
        <v>8413</v>
      </c>
      <c r="K969" s="48">
        <v>49274</v>
      </c>
      <c r="L969" s="48">
        <v>0</v>
      </c>
      <c r="M969" s="48">
        <v>1.5</v>
      </c>
      <c r="N969" s="48">
        <v>0</v>
      </c>
      <c r="O969" s="48">
        <v>0</v>
      </c>
      <c r="P969" s="48">
        <v>3000</v>
      </c>
      <c r="Q969" s="48">
        <v>0</v>
      </c>
      <c r="R969" s="48">
        <v>0</v>
      </c>
      <c r="S969" s="48">
        <v>1906007</v>
      </c>
      <c r="T969" s="48">
        <v>1</v>
      </c>
      <c r="U969" s="48">
        <v>1901007</v>
      </c>
      <c r="V969" s="48">
        <v>7</v>
      </c>
      <c r="W969" s="48">
        <v>1902007</v>
      </c>
      <c r="X969" s="48">
        <v>7</v>
      </c>
      <c r="AB969" s="48" t="s">
        <v>4817</v>
      </c>
      <c r="AF969" s="48">
        <v>1101007</v>
      </c>
    </row>
    <row r="970" spans="1:32" ht="14.25">
      <c r="A970" s="48">
        <v>1120712</v>
      </c>
      <c r="D970" s="48" t="s">
        <v>3881</v>
      </c>
      <c r="E970" s="48" t="s">
        <v>623</v>
      </c>
      <c r="F970" s="48" t="s">
        <v>4817</v>
      </c>
      <c r="G970" s="48">
        <v>2</v>
      </c>
      <c r="H970" s="48">
        <v>111</v>
      </c>
      <c r="I970" s="48">
        <v>14195</v>
      </c>
      <c r="J970" s="48">
        <v>5355</v>
      </c>
      <c r="K970" s="48">
        <v>63187</v>
      </c>
      <c r="L970" s="48">
        <v>0</v>
      </c>
      <c r="M970" s="48">
        <v>1.5</v>
      </c>
      <c r="N970" s="48">
        <v>0</v>
      </c>
      <c r="O970" s="48">
        <v>0</v>
      </c>
      <c r="P970" s="48">
        <v>3000</v>
      </c>
      <c r="Q970" s="48">
        <v>0</v>
      </c>
      <c r="R970" s="48">
        <v>0</v>
      </c>
      <c r="S970" s="48">
        <v>1907009</v>
      </c>
      <c r="T970" s="48">
        <v>1</v>
      </c>
      <c r="U970" s="48">
        <v>1903009</v>
      </c>
      <c r="V970" s="48">
        <v>7</v>
      </c>
      <c r="W970" s="48">
        <v>1904010</v>
      </c>
      <c r="X970" s="48">
        <v>7</v>
      </c>
      <c r="Y970" s="48">
        <v>1904014</v>
      </c>
      <c r="Z970" s="48">
        <v>7</v>
      </c>
      <c r="AC970" s="48">
        <v>4</v>
      </c>
      <c r="AD970" s="48">
        <v>4</v>
      </c>
      <c r="AE970" s="48">
        <v>2</v>
      </c>
      <c r="AF970" s="48">
        <v>1102009</v>
      </c>
    </row>
    <row r="971" spans="1:32" ht="14.25">
      <c r="A971" s="48">
        <v>1120721</v>
      </c>
      <c r="D971" s="48" t="s">
        <v>3879</v>
      </c>
      <c r="E971" s="48" t="s">
        <v>3851</v>
      </c>
      <c r="F971" s="48" t="s">
        <v>4818</v>
      </c>
      <c r="G971" s="48">
        <v>1</v>
      </c>
      <c r="H971" s="48">
        <v>111</v>
      </c>
      <c r="I971" s="48">
        <v>18414</v>
      </c>
      <c r="J971" s="48">
        <v>8105</v>
      </c>
      <c r="K971" s="48">
        <v>46159</v>
      </c>
      <c r="L971" s="48">
        <v>0</v>
      </c>
      <c r="M971" s="48">
        <v>1.5</v>
      </c>
      <c r="N971" s="48">
        <v>0</v>
      </c>
      <c r="O971" s="48">
        <v>0</v>
      </c>
      <c r="P971" s="48">
        <v>3000</v>
      </c>
      <c r="Q971" s="48">
        <v>0</v>
      </c>
      <c r="R971" s="48">
        <v>0</v>
      </c>
      <c r="S971" s="48">
        <v>1906007</v>
      </c>
      <c r="T971" s="48">
        <v>1</v>
      </c>
      <c r="U971" s="48">
        <v>1901007</v>
      </c>
      <c r="V971" s="48">
        <v>7</v>
      </c>
      <c r="W971" s="48">
        <v>1902007</v>
      </c>
      <c r="X971" s="48">
        <v>7</v>
      </c>
      <c r="AB971" s="48" t="s">
        <v>4819</v>
      </c>
      <c r="AF971" s="48">
        <v>1101007</v>
      </c>
    </row>
    <row r="972" spans="1:32" ht="14.25">
      <c r="A972" s="48">
        <v>1120722</v>
      </c>
      <c r="D972" s="48" t="s">
        <v>3881</v>
      </c>
      <c r="E972" s="48" t="s">
        <v>616</v>
      </c>
      <c r="F972" s="48" t="s">
        <v>4819</v>
      </c>
      <c r="G972" s="48">
        <v>2</v>
      </c>
      <c r="H972" s="48">
        <v>111</v>
      </c>
      <c r="I972" s="48">
        <v>13358</v>
      </c>
      <c r="J972" s="48">
        <v>5034</v>
      </c>
      <c r="K972" s="48">
        <v>56982</v>
      </c>
      <c r="L972" s="48">
        <v>0</v>
      </c>
      <c r="M972" s="48">
        <v>1.5</v>
      </c>
      <c r="N972" s="48">
        <v>0</v>
      </c>
      <c r="O972" s="48">
        <v>0</v>
      </c>
      <c r="P972" s="48">
        <v>3000</v>
      </c>
      <c r="Q972" s="48">
        <v>0</v>
      </c>
      <c r="R972" s="48">
        <v>0</v>
      </c>
      <c r="S972" s="48">
        <v>1907003</v>
      </c>
      <c r="T972" s="48">
        <v>1</v>
      </c>
      <c r="U972" s="48">
        <v>1903003</v>
      </c>
      <c r="V972" s="48">
        <v>7</v>
      </c>
      <c r="W972" s="48">
        <v>1904008</v>
      </c>
      <c r="X972" s="48">
        <v>7</v>
      </c>
      <c r="Y972" s="48">
        <v>1904010</v>
      </c>
      <c r="Z972" s="48">
        <v>7</v>
      </c>
      <c r="AC972" s="48">
        <v>4</v>
      </c>
      <c r="AD972" s="48">
        <v>4</v>
      </c>
      <c r="AE972" s="48">
        <v>2</v>
      </c>
      <c r="AF972" s="48">
        <v>1102003</v>
      </c>
    </row>
    <row r="973" spans="1:32" ht="14.25">
      <c r="A973" s="48">
        <v>1120731</v>
      </c>
      <c r="D973" s="48" t="s">
        <v>3879</v>
      </c>
      <c r="E973" s="48" t="s">
        <v>3853</v>
      </c>
      <c r="F973" s="48" t="s">
        <v>4820</v>
      </c>
      <c r="G973" s="48">
        <v>1</v>
      </c>
      <c r="H973" s="48">
        <v>111</v>
      </c>
      <c r="I973" s="48">
        <v>18414</v>
      </c>
      <c r="J973" s="48">
        <v>8105</v>
      </c>
      <c r="K973" s="48">
        <v>46159</v>
      </c>
      <c r="L973" s="48">
        <v>0</v>
      </c>
      <c r="M973" s="48">
        <v>1.5</v>
      </c>
      <c r="N973" s="48">
        <v>0</v>
      </c>
      <c r="O973" s="48">
        <v>0</v>
      </c>
      <c r="P973" s="48">
        <v>3000</v>
      </c>
      <c r="Q973" s="48">
        <v>0</v>
      </c>
      <c r="R973" s="48">
        <v>0</v>
      </c>
      <c r="S973" s="48">
        <v>1906011</v>
      </c>
      <c r="T973" s="48">
        <v>1</v>
      </c>
      <c r="U973" s="48">
        <v>1901011</v>
      </c>
      <c r="V973" s="48">
        <v>7</v>
      </c>
      <c r="W973" s="48">
        <v>1902011</v>
      </c>
      <c r="X973" s="48">
        <v>7</v>
      </c>
      <c r="AB973" s="48" t="s">
        <v>4821</v>
      </c>
      <c r="AF973" s="48">
        <v>1101011</v>
      </c>
    </row>
    <row r="974" spans="1:32" ht="14.25">
      <c r="A974" s="48">
        <v>1120732</v>
      </c>
      <c r="D974" s="48" t="s">
        <v>3881</v>
      </c>
      <c r="E974" s="48" t="s">
        <v>596</v>
      </c>
      <c r="F974" s="48" t="s">
        <v>4821</v>
      </c>
      <c r="G974" s="48">
        <v>2</v>
      </c>
      <c r="H974" s="48">
        <v>111</v>
      </c>
      <c r="I974" s="48">
        <v>13358</v>
      </c>
      <c r="J974" s="48">
        <v>5034</v>
      </c>
      <c r="K974" s="48">
        <v>57915</v>
      </c>
      <c r="L974" s="48">
        <v>0</v>
      </c>
      <c r="M974" s="48">
        <v>1.5</v>
      </c>
      <c r="N974" s="48">
        <v>0</v>
      </c>
      <c r="O974" s="48">
        <v>0</v>
      </c>
      <c r="P974" s="48">
        <v>3000</v>
      </c>
      <c r="Q974" s="48">
        <v>0</v>
      </c>
      <c r="R974" s="48">
        <v>0</v>
      </c>
      <c r="S974" s="48">
        <v>1907017</v>
      </c>
      <c r="T974" s="48">
        <v>1</v>
      </c>
      <c r="U974" s="48">
        <v>1903017</v>
      </c>
      <c r="V974" s="48">
        <v>7</v>
      </c>
      <c r="W974" s="48">
        <v>1904008</v>
      </c>
      <c r="X974" s="48">
        <v>7</v>
      </c>
      <c r="Y974" s="48">
        <v>1904010</v>
      </c>
      <c r="Z974" s="48">
        <v>7</v>
      </c>
      <c r="AC974" s="48">
        <v>4</v>
      </c>
      <c r="AD974" s="48">
        <v>4</v>
      </c>
      <c r="AE974" s="48">
        <v>3</v>
      </c>
      <c r="AF974" s="48">
        <v>1102017</v>
      </c>
    </row>
    <row r="975" spans="1:32" ht="14.25">
      <c r="A975" s="48">
        <v>1120811</v>
      </c>
      <c r="D975" s="48" t="s">
        <v>3879</v>
      </c>
      <c r="E975" s="48" t="s">
        <v>3851</v>
      </c>
      <c r="F975" s="48" t="s">
        <v>4822</v>
      </c>
      <c r="G975" s="48">
        <v>1</v>
      </c>
      <c r="H975" s="48">
        <v>112</v>
      </c>
      <c r="I975" s="48">
        <v>19180</v>
      </c>
      <c r="J975" s="48">
        <v>8482</v>
      </c>
      <c r="K975" s="48">
        <v>49800</v>
      </c>
      <c r="L975" s="48">
        <v>0</v>
      </c>
      <c r="M975" s="48">
        <v>1.5</v>
      </c>
      <c r="N975" s="48">
        <v>0</v>
      </c>
      <c r="O975" s="48">
        <v>0</v>
      </c>
      <c r="P975" s="48">
        <v>3000</v>
      </c>
      <c r="Q975" s="48">
        <v>0</v>
      </c>
      <c r="R975" s="48">
        <v>0</v>
      </c>
      <c r="S975" s="48">
        <v>1906007</v>
      </c>
      <c r="T975" s="48">
        <v>1</v>
      </c>
      <c r="U975" s="48">
        <v>1901007</v>
      </c>
      <c r="V975" s="48">
        <v>7</v>
      </c>
      <c r="W975" s="48">
        <v>1902007</v>
      </c>
      <c r="X975" s="48">
        <v>7</v>
      </c>
      <c r="AB975" s="48" t="s">
        <v>4823</v>
      </c>
      <c r="AF975" s="48">
        <v>1101007</v>
      </c>
    </row>
    <row r="976" spans="1:32" ht="14.25">
      <c r="A976" s="48">
        <v>1120812</v>
      </c>
      <c r="D976" s="48" t="s">
        <v>3881</v>
      </c>
      <c r="E976" s="48" t="s">
        <v>613</v>
      </c>
      <c r="F976" s="48" t="s">
        <v>4823</v>
      </c>
      <c r="G976" s="48">
        <v>2</v>
      </c>
      <c r="H976" s="48">
        <v>112</v>
      </c>
      <c r="I976" s="48">
        <v>14371</v>
      </c>
      <c r="J976" s="48">
        <v>5423</v>
      </c>
      <c r="K976" s="48">
        <v>64210</v>
      </c>
      <c r="L976" s="48">
        <v>0</v>
      </c>
      <c r="M976" s="48">
        <v>1.5</v>
      </c>
      <c r="N976" s="48">
        <v>0</v>
      </c>
      <c r="O976" s="48">
        <v>0</v>
      </c>
      <c r="P976" s="48">
        <v>3000</v>
      </c>
      <c r="Q976" s="48">
        <v>0</v>
      </c>
      <c r="R976" s="48">
        <v>0</v>
      </c>
      <c r="S976" s="48">
        <v>1907012</v>
      </c>
      <c r="T976" s="48">
        <v>1</v>
      </c>
      <c r="U976" s="48">
        <v>1903012</v>
      </c>
      <c r="V976" s="48">
        <v>7</v>
      </c>
      <c r="W976" s="48">
        <v>1904004</v>
      </c>
      <c r="X976" s="48">
        <v>7</v>
      </c>
      <c r="Y976" s="48">
        <v>1904005</v>
      </c>
      <c r="Z976" s="48">
        <v>7</v>
      </c>
      <c r="AC976" s="48">
        <v>4</v>
      </c>
      <c r="AD976" s="48">
        <v>4</v>
      </c>
      <c r="AE976" s="48">
        <v>1</v>
      </c>
      <c r="AF976" s="48">
        <v>1102012</v>
      </c>
    </row>
    <row r="977" spans="1:32" ht="14.25">
      <c r="A977" s="48">
        <v>1120821</v>
      </c>
      <c r="D977" s="48" t="s">
        <v>3879</v>
      </c>
      <c r="E977" s="48" t="s">
        <v>1043</v>
      </c>
      <c r="F977" s="48" t="s">
        <v>4824</v>
      </c>
      <c r="G977" s="48">
        <v>1</v>
      </c>
      <c r="H977" s="48">
        <v>112</v>
      </c>
      <c r="I977" s="48">
        <v>18545</v>
      </c>
      <c r="J977" s="48">
        <v>8168</v>
      </c>
      <c r="K977" s="48">
        <v>46621</v>
      </c>
      <c r="L977" s="48">
        <v>0</v>
      </c>
      <c r="M977" s="48">
        <v>1.5</v>
      </c>
      <c r="N977" s="48">
        <v>0</v>
      </c>
      <c r="O977" s="48">
        <v>0</v>
      </c>
      <c r="P977" s="48">
        <v>3000</v>
      </c>
      <c r="Q977" s="48">
        <v>0</v>
      </c>
      <c r="R977" s="48">
        <v>0</v>
      </c>
      <c r="S977" s="48">
        <v>1906005</v>
      </c>
      <c r="T977" s="48">
        <v>1</v>
      </c>
      <c r="U977" s="48">
        <v>1901005</v>
      </c>
      <c r="V977" s="48">
        <v>7</v>
      </c>
      <c r="W977" s="48">
        <v>1902005</v>
      </c>
      <c r="X977" s="48">
        <v>7</v>
      </c>
      <c r="AB977" s="48" t="s">
        <v>4825</v>
      </c>
      <c r="AF977" s="48">
        <v>1101005</v>
      </c>
    </row>
    <row r="978" spans="1:32" ht="14.25">
      <c r="A978" s="48">
        <v>1120822</v>
      </c>
      <c r="D978" s="48" t="s">
        <v>3881</v>
      </c>
      <c r="E978" s="48" t="s">
        <v>612</v>
      </c>
      <c r="F978" s="48" t="s">
        <v>4825</v>
      </c>
      <c r="G978" s="48">
        <v>2</v>
      </c>
      <c r="H978" s="48">
        <v>112</v>
      </c>
      <c r="I978" s="48">
        <v>13517</v>
      </c>
      <c r="J978" s="48">
        <v>5097</v>
      </c>
      <c r="K978" s="48">
        <v>57882</v>
      </c>
      <c r="L978" s="48">
        <v>0</v>
      </c>
      <c r="M978" s="48">
        <v>1.5</v>
      </c>
      <c r="N978" s="48">
        <v>0</v>
      </c>
      <c r="O978" s="48">
        <v>0</v>
      </c>
      <c r="P978" s="48">
        <v>3000</v>
      </c>
      <c r="Q978" s="48">
        <v>0</v>
      </c>
      <c r="R978" s="48">
        <v>0</v>
      </c>
      <c r="S978" s="48">
        <v>1907011</v>
      </c>
      <c r="T978" s="48">
        <v>1</v>
      </c>
      <c r="U978" s="48">
        <v>1903011</v>
      </c>
      <c r="V978" s="48">
        <v>7</v>
      </c>
      <c r="W978" s="48">
        <v>1904016</v>
      </c>
      <c r="X978" s="48">
        <v>7</v>
      </c>
      <c r="Y978" s="48">
        <v>1904012</v>
      </c>
      <c r="Z978" s="48">
        <v>7</v>
      </c>
      <c r="AC978" s="48">
        <v>4</v>
      </c>
      <c r="AD978" s="48">
        <v>4</v>
      </c>
      <c r="AE978" s="48">
        <v>2</v>
      </c>
      <c r="AF978" s="48">
        <v>1102011</v>
      </c>
    </row>
    <row r="979" spans="1:32" ht="14.25">
      <c r="A979" s="48">
        <v>1120831</v>
      </c>
      <c r="D979" s="48" t="s">
        <v>3879</v>
      </c>
      <c r="E979" s="48" t="s">
        <v>1044</v>
      </c>
      <c r="F979" s="48" t="s">
        <v>4826</v>
      </c>
      <c r="G979" s="48">
        <v>1</v>
      </c>
      <c r="H979" s="48">
        <v>112</v>
      </c>
      <c r="I979" s="48">
        <v>18545</v>
      </c>
      <c r="J979" s="48">
        <v>8168</v>
      </c>
      <c r="K979" s="48">
        <v>46621</v>
      </c>
      <c r="L979" s="48">
        <v>0</v>
      </c>
      <c r="M979" s="48">
        <v>1.5</v>
      </c>
      <c r="N979" s="48">
        <v>0</v>
      </c>
      <c r="O979" s="48">
        <v>0</v>
      </c>
      <c r="P979" s="48">
        <v>3000</v>
      </c>
      <c r="Q979" s="48">
        <v>0</v>
      </c>
      <c r="R979" s="48">
        <v>0</v>
      </c>
      <c r="S979" s="48">
        <v>1906010</v>
      </c>
      <c r="T979" s="48">
        <v>1</v>
      </c>
      <c r="U979" s="48">
        <v>1901010</v>
      </c>
      <c r="V979" s="48">
        <v>7</v>
      </c>
      <c r="W979" s="48">
        <v>1902010</v>
      </c>
      <c r="X979" s="48">
        <v>7</v>
      </c>
      <c r="AB979" s="48" t="s">
        <v>4827</v>
      </c>
      <c r="AF979" s="48">
        <v>1101010</v>
      </c>
    </row>
    <row r="980" spans="1:32" ht="14.25">
      <c r="A980" s="48">
        <v>1120832</v>
      </c>
      <c r="D980" s="48" t="s">
        <v>3881</v>
      </c>
      <c r="E980" s="48" t="s">
        <v>618</v>
      </c>
      <c r="F980" s="48" t="s">
        <v>4827</v>
      </c>
      <c r="G980" s="48">
        <v>2</v>
      </c>
      <c r="H980" s="48">
        <v>112</v>
      </c>
      <c r="I980" s="48">
        <v>13517</v>
      </c>
      <c r="J980" s="48">
        <v>5097</v>
      </c>
      <c r="K980" s="48">
        <v>58815</v>
      </c>
      <c r="L980" s="48">
        <v>0</v>
      </c>
      <c r="M980" s="48">
        <v>1.5</v>
      </c>
      <c r="N980" s="48">
        <v>0</v>
      </c>
      <c r="O980" s="48">
        <v>0</v>
      </c>
      <c r="P980" s="48">
        <v>3000</v>
      </c>
      <c r="Q980" s="48">
        <v>0</v>
      </c>
      <c r="R980" s="48">
        <v>0</v>
      </c>
      <c r="S980" s="48">
        <v>1907016</v>
      </c>
      <c r="T980" s="48">
        <v>1</v>
      </c>
      <c r="U980" s="48">
        <v>1903016</v>
      </c>
      <c r="V980" s="48">
        <v>7</v>
      </c>
      <c r="W980" s="48">
        <v>1904014</v>
      </c>
      <c r="X980" s="48">
        <v>7</v>
      </c>
      <c r="Y980" s="48">
        <v>1904016</v>
      </c>
      <c r="Z980" s="48">
        <v>7</v>
      </c>
      <c r="AC980" s="48">
        <v>4</v>
      </c>
      <c r="AD980" s="48">
        <v>4</v>
      </c>
      <c r="AE980" s="48">
        <v>3</v>
      </c>
      <c r="AF980" s="48">
        <v>1102016</v>
      </c>
    </row>
    <row r="981" spans="1:32" ht="14.25">
      <c r="A981" s="48">
        <v>1120911</v>
      </c>
      <c r="D981" s="48" t="s">
        <v>3879</v>
      </c>
      <c r="E981" s="48" t="s">
        <v>3839</v>
      </c>
      <c r="F981" s="48" t="s">
        <v>4828</v>
      </c>
      <c r="G981" s="48">
        <v>1</v>
      </c>
      <c r="H981" s="48">
        <v>112</v>
      </c>
      <c r="I981" s="48">
        <v>19273</v>
      </c>
      <c r="J981" s="48">
        <v>8482</v>
      </c>
      <c r="K981" s="48">
        <v>50074</v>
      </c>
      <c r="L981" s="48">
        <v>0</v>
      </c>
      <c r="M981" s="48">
        <v>1.5</v>
      </c>
      <c r="N981" s="48">
        <v>0</v>
      </c>
      <c r="O981" s="48">
        <v>0</v>
      </c>
      <c r="P981" s="48">
        <v>3000</v>
      </c>
      <c r="Q981" s="48">
        <v>0</v>
      </c>
      <c r="R981" s="48">
        <v>0</v>
      </c>
      <c r="S981" s="48">
        <v>1906012</v>
      </c>
      <c r="T981" s="48">
        <v>1</v>
      </c>
      <c r="U981" s="48">
        <v>1901012</v>
      </c>
      <c r="V981" s="48">
        <v>7</v>
      </c>
      <c r="W981" s="48">
        <v>1902012</v>
      </c>
      <c r="X981" s="48">
        <v>7</v>
      </c>
      <c r="AB981" s="48" t="s">
        <v>4829</v>
      </c>
      <c r="AF981" s="48">
        <v>1101012</v>
      </c>
    </row>
    <row r="982" spans="1:32" ht="14.25">
      <c r="A982" s="48">
        <v>1120912</v>
      </c>
      <c r="D982" s="48" t="s">
        <v>3881</v>
      </c>
      <c r="E982" s="48" t="s">
        <v>3840</v>
      </c>
      <c r="F982" s="48" t="s">
        <v>4829</v>
      </c>
      <c r="G982" s="48">
        <v>2</v>
      </c>
      <c r="H982" s="48">
        <v>112</v>
      </c>
      <c r="I982" s="48">
        <v>14464</v>
      </c>
      <c r="J982" s="48">
        <v>5423</v>
      </c>
      <c r="K982" s="48">
        <v>64484</v>
      </c>
      <c r="L982" s="48">
        <v>0</v>
      </c>
      <c r="M982" s="48">
        <v>1.5</v>
      </c>
      <c r="N982" s="48">
        <v>0</v>
      </c>
      <c r="O982" s="48">
        <v>0</v>
      </c>
      <c r="P982" s="48">
        <v>3000</v>
      </c>
      <c r="Q982" s="48">
        <v>0</v>
      </c>
      <c r="R982" s="48">
        <v>0</v>
      </c>
      <c r="S982" s="48">
        <v>1907018</v>
      </c>
      <c r="T982" s="48">
        <v>1</v>
      </c>
      <c r="U982" s="48">
        <v>1903018</v>
      </c>
      <c r="V982" s="48">
        <v>7</v>
      </c>
      <c r="W982" s="48">
        <v>1904012</v>
      </c>
      <c r="X982" s="48">
        <v>7</v>
      </c>
      <c r="Y982" s="48">
        <v>1904010</v>
      </c>
      <c r="Z982" s="48">
        <v>7</v>
      </c>
      <c r="AC982" s="48">
        <v>4</v>
      </c>
      <c r="AD982" s="48">
        <v>4</v>
      </c>
      <c r="AE982" s="48">
        <v>2</v>
      </c>
      <c r="AF982" s="48">
        <v>1102018</v>
      </c>
    </row>
    <row r="983" spans="1:32" ht="14.25">
      <c r="A983" s="48">
        <v>1120921</v>
      </c>
      <c r="D983" s="48" t="s">
        <v>3879</v>
      </c>
      <c r="E983" s="48" t="s">
        <v>3801</v>
      </c>
      <c r="F983" s="48" t="s">
        <v>4830</v>
      </c>
      <c r="G983" s="48">
        <v>1</v>
      </c>
      <c r="H983" s="48">
        <v>112</v>
      </c>
      <c r="I983" s="48">
        <v>18638</v>
      </c>
      <c r="J983" s="48">
        <v>8168</v>
      </c>
      <c r="K983" s="48">
        <v>46895</v>
      </c>
      <c r="L983" s="48">
        <v>0</v>
      </c>
      <c r="M983" s="48">
        <v>1.5</v>
      </c>
      <c r="N983" s="48">
        <v>0</v>
      </c>
      <c r="O983" s="48">
        <v>0</v>
      </c>
      <c r="P983" s="48">
        <v>3000</v>
      </c>
      <c r="Q983" s="48">
        <v>0</v>
      </c>
      <c r="R983" s="48">
        <v>0</v>
      </c>
      <c r="S983" s="48">
        <v>1906008</v>
      </c>
      <c r="T983" s="48">
        <v>1</v>
      </c>
      <c r="U983" s="48">
        <v>1901008</v>
      </c>
      <c r="V983" s="48">
        <v>7</v>
      </c>
      <c r="W983" s="48">
        <v>1902008</v>
      </c>
      <c r="X983" s="48">
        <v>7</v>
      </c>
      <c r="AB983" s="48" t="s">
        <v>4831</v>
      </c>
      <c r="AF983" s="48">
        <v>1101008</v>
      </c>
    </row>
    <row r="984" spans="1:32" ht="14.25">
      <c r="A984" s="48">
        <v>1120922</v>
      </c>
      <c r="D984" s="48" t="s">
        <v>3881</v>
      </c>
      <c r="E984" s="48" t="s">
        <v>3841</v>
      </c>
      <c r="F984" s="48" t="s">
        <v>4831</v>
      </c>
      <c r="G984" s="48">
        <v>2</v>
      </c>
      <c r="H984" s="48">
        <v>112</v>
      </c>
      <c r="I984" s="48">
        <v>13545</v>
      </c>
      <c r="J984" s="48">
        <v>5097</v>
      </c>
      <c r="K984" s="48">
        <v>57961</v>
      </c>
      <c r="L984" s="48">
        <v>0</v>
      </c>
      <c r="M984" s="48">
        <v>1.5</v>
      </c>
      <c r="N984" s="48">
        <v>0</v>
      </c>
      <c r="O984" s="48">
        <v>0</v>
      </c>
      <c r="P984" s="48">
        <v>3000</v>
      </c>
      <c r="Q984" s="48">
        <v>0</v>
      </c>
      <c r="R984" s="48">
        <v>0</v>
      </c>
      <c r="S984" s="48">
        <v>1907013</v>
      </c>
      <c r="T984" s="48">
        <v>1</v>
      </c>
      <c r="U984" s="48">
        <v>1903013</v>
      </c>
      <c r="V984" s="48">
        <v>7</v>
      </c>
      <c r="W984" s="48">
        <v>1904008</v>
      </c>
      <c r="X984" s="48">
        <v>7</v>
      </c>
      <c r="Y984" s="48">
        <v>1904010</v>
      </c>
      <c r="Z984" s="48">
        <v>7</v>
      </c>
      <c r="AC984" s="48">
        <v>4</v>
      </c>
      <c r="AD984" s="48">
        <v>4</v>
      </c>
      <c r="AE984" s="48">
        <v>3</v>
      </c>
      <c r="AF984" s="48">
        <v>1102013</v>
      </c>
    </row>
    <row r="985" spans="1:32" ht="14.25">
      <c r="A985" s="48">
        <v>1120931</v>
      </c>
      <c r="D985" s="48" t="s">
        <v>3879</v>
      </c>
      <c r="E985" s="48" t="s">
        <v>3823</v>
      </c>
      <c r="F985" s="48" t="s">
        <v>4832</v>
      </c>
      <c r="G985" s="48">
        <v>1</v>
      </c>
      <c r="H985" s="48">
        <v>112</v>
      </c>
      <c r="I985" s="48">
        <v>18638</v>
      </c>
      <c r="J985" s="48">
        <v>8168</v>
      </c>
      <c r="K985" s="48">
        <v>46895</v>
      </c>
      <c r="L985" s="48">
        <v>0</v>
      </c>
      <c r="M985" s="48">
        <v>1.5</v>
      </c>
      <c r="N985" s="48">
        <v>0</v>
      </c>
      <c r="O985" s="48">
        <v>0</v>
      </c>
      <c r="P985" s="48">
        <v>3000</v>
      </c>
      <c r="Q985" s="48">
        <v>0</v>
      </c>
      <c r="R985" s="48">
        <v>0</v>
      </c>
      <c r="S985" s="48">
        <v>1906009</v>
      </c>
      <c r="T985" s="48">
        <v>1</v>
      </c>
      <c r="U985" s="48">
        <v>1901009</v>
      </c>
      <c r="V985" s="48">
        <v>7</v>
      </c>
      <c r="W985" s="48">
        <v>1902009</v>
      </c>
      <c r="X985" s="48">
        <v>7</v>
      </c>
      <c r="AB985" s="48" t="s">
        <v>4833</v>
      </c>
      <c r="AF985" s="48">
        <v>1101009</v>
      </c>
    </row>
    <row r="986" spans="1:32" ht="14.25">
      <c r="A986" s="48">
        <v>1120932</v>
      </c>
      <c r="D986" s="48" t="s">
        <v>3881</v>
      </c>
      <c r="E986" s="48" t="s">
        <v>3824</v>
      </c>
      <c r="F986" s="48" t="s">
        <v>4833</v>
      </c>
      <c r="G986" s="48">
        <v>2</v>
      </c>
      <c r="H986" s="48">
        <v>112</v>
      </c>
      <c r="I986" s="48">
        <v>13545</v>
      </c>
      <c r="J986" s="48">
        <v>5097</v>
      </c>
      <c r="K986" s="48">
        <v>58894</v>
      </c>
      <c r="L986" s="48">
        <v>0</v>
      </c>
      <c r="M986" s="48">
        <v>1.5</v>
      </c>
      <c r="N986" s="48">
        <v>0</v>
      </c>
      <c r="O986" s="48">
        <v>0</v>
      </c>
      <c r="P986" s="48">
        <v>3000</v>
      </c>
      <c r="Q986" s="48">
        <v>0</v>
      </c>
      <c r="R986" s="48">
        <v>0</v>
      </c>
      <c r="S986" s="48">
        <v>1907014</v>
      </c>
      <c r="T986" s="48">
        <v>1</v>
      </c>
      <c r="U986" s="48">
        <v>1903014</v>
      </c>
      <c r="V986" s="48">
        <v>7</v>
      </c>
      <c r="W986" s="48">
        <v>1904002</v>
      </c>
      <c r="X986" s="48">
        <v>7</v>
      </c>
      <c r="Y986" s="48">
        <v>1904006</v>
      </c>
      <c r="Z986" s="48">
        <v>7</v>
      </c>
      <c r="AC986" s="48">
        <v>4</v>
      </c>
      <c r="AD986" s="48">
        <v>4</v>
      </c>
      <c r="AE986" s="48">
        <v>1</v>
      </c>
      <c r="AF986" s="48">
        <v>1102014</v>
      </c>
    </row>
    <row r="987" spans="1:32" ht="14.25">
      <c r="A987" s="48">
        <v>1121011</v>
      </c>
      <c r="D987" s="48" t="s">
        <v>3879</v>
      </c>
      <c r="E987" s="48" t="s">
        <v>3781</v>
      </c>
      <c r="F987" s="48" t="s">
        <v>4834</v>
      </c>
      <c r="G987" s="48">
        <v>1</v>
      </c>
      <c r="H987" s="48">
        <v>113</v>
      </c>
      <c r="I987" s="48">
        <v>19509</v>
      </c>
      <c r="J987" s="48">
        <v>8535</v>
      </c>
      <c r="K987" s="48">
        <v>50989</v>
      </c>
      <c r="L987" s="48">
        <v>0</v>
      </c>
      <c r="M987" s="48">
        <v>1.5</v>
      </c>
      <c r="N987" s="48">
        <v>0</v>
      </c>
      <c r="O987" s="48">
        <v>0</v>
      </c>
      <c r="P987" s="48">
        <v>3000</v>
      </c>
      <c r="Q987" s="48">
        <v>0</v>
      </c>
      <c r="R987" s="48">
        <v>0</v>
      </c>
      <c r="S987" s="48">
        <v>1906001</v>
      </c>
      <c r="T987" s="48">
        <v>1</v>
      </c>
      <c r="U987" s="48">
        <v>1901001</v>
      </c>
      <c r="V987" s="48">
        <v>7</v>
      </c>
      <c r="W987" s="48">
        <v>1902001</v>
      </c>
      <c r="X987" s="48">
        <v>7</v>
      </c>
      <c r="AB987" s="48" t="s">
        <v>4835</v>
      </c>
      <c r="AF987" s="48">
        <v>1101001</v>
      </c>
    </row>
    <row r="988" spans="1:32" ht="14.25">
      <c r="A988" s="48">
        <v>1121012</v>
      </c>
      <c r="D988" s="48" t="s">
        <v>3881</v>
      </c>
      <c r="E988" s="48" t="s">
        <v>597</v>
      </c>
      <c r="F988" s="48" t="s">
        <v>4835</v>
      </c>
      <c r="G988" s="48">
        <v>2</v>
      </c>
      <c r="H988" s="48">
        <v>113</v>
      </c>
      <c r="I988" s="48">
        <v>14601</v>
      </c>
      <c r="J988" s="48">
        <v>5476</v>
      </c>
      <c r="K988" s="48">
        <v>65507</v>
      </c>
      <c r="L988" s="48">
        <v>0</v>
      </c>
      <c r="M988" s="48">
        <v>1.5</v>
      </c>
      <c r="N988" s="48">
        <v>0</v>
      </c>
      <c r="O988" s="48">
        <v>0</v>
      </c>
      <c r="P988" s="48">
        <v>3000</v>
      </c>
      <c r="Q988" s="48">
        <v>0</v>
      </c>
      <c r="R988" s="48">
        <v>0</v>
      </c>
      <c r="S988" s="48">
        <v>1907002</v>
      </c>
      <c r="T988" s="48">
        <v>1</v>
      </c>
      <c r="U988" s="48">
        <v>1903002</v>
      </c>
      <c r="V988" s="48">
        <v>7</v>
      </c>
      <c r="W988" s="48">
        <v>1904004</v>
      </c>
      <c r="X988" s="48">
        <v>7</v>
      </c>
      <c r="Y988" s="48">
        <v>1904005</v>
      </c>
      <c r="Z988" s="48">
        <v>7</v>
      </c>
      <c r="AC988" s="48">
        <v>4</v>
      </c>
      <c r="AD988" s="48">
        <v>4</v>
      </c>
      <c r="AE988" s="48">
        <v>1</v>
      </c>
      <c r="AF988" s="48">
        <v>1102002</v>
      </c>
    </row>
    <row r="989" spans="1:32" ht="14.25">
      <c r="A989" s="48">
        <v>1121021</v>
      </c>
      <c r="D989" s="48" t="s">
        <v>3879</v>
      </c>
      <c r="E989" s="48" t="s">
        <v>3859</v>
      </c>
      <c r="F989" s="48" t="s">
        <v>4836</v>
      </c>
      <c r="G989" s="48">
        <v>1</v>
      </c>
      <c r="H989" s="48">
        <v>113</v>
      </c>
      <c r="I989" s="48">
        <v>18861</v>
      </c>
      <c r="J989" s="48">
        <v>8215</v>
      </c>
      <c r="K989" s="48">
        <v>47747</v>
      </c>
      <c r="L989" s="48">
        <v>0</v>
      </c>
      <c r="M989" s="48">
        <v>1.5</v>
      </c>
      <c r="N989" s="48">
        <v>0</v>
      </c>
      <c r="O989" s="48">
        <v>0</v>
      </c>
      <c r="P989" s="48">
        <v>3000</v>
      </c>
      <c r="Q989" s="48">
        <v>0</v>
      </c>
      <c r="R989" s="48">
        <v>0</v>
      </c>
      <c r="S989" s="48">
        <v>1906003</v>
      </c>
      <c r="T989" s="48">
        <v>1</v>
      </c>
      <c r="U989" s="48">
        <v>1901003</v>
      </c>
      <c r="V989" s="48">
        <v>7</v>
      </c>
      <c r="W989" s="48">
        <v>1902003</v>
      </c>
      <c r="X989" s="48">
        <v>7</v>
      </c>
      <c r="AB989" s="48" t="s">
        <v>4837</v>
      </c>
      <c r="AF989" s="48">
        <v>1101003</v>
      </c>
    </row>
    <row r="990" spans="1:32" ht="14.25">
      <c r="A990" s="48">
        <v>1121022</v>
      </c>
      <c r="D990" s="48" t="s">
        <v>3881</v>
      </c>
      <c r="E990" s="48" t="s">
        <v>3855</v>
      </c>
      <c r="F990" s="48" t="s">
        <v>4837</v>
      </c>
      <c r="G990" s="48">
        <v>2</v>
      </c>
      <c r="H990" s="48">
        <v>113</v>
      </c>
      <c r="I990" s="48">
        <v>13730</v>
      </c>
      <c r="J990" s="48">
        <v>5144</v>
      </c>
      <c r="K990" s="48">
        <v>59056</v>
      </c>
      <c r="L990" s="48">
        <v>0</v>
      </c>
      <c r="M990" s="48">
        <v>1.5</v>
      </c>
      <c r="N990" s="48">
        <v>0</v>
      </c>
      <c r="O990" s="48">
        <v>0</v>
      </c>
      <c r="P990" s="48">
        <v>3000</v>
      </c>
      <c r="Q990" s="48">
        <v>0</v>
      </c>
      <c r="R990" s="48">
        <v>0</v>
      </c>
      <c r="S990" s="48">
        <v>1907005</v>
      </c>
      <c r="T990" s="48">
        <v>1</v>
      </c>
      <c r="U990" s="48">
        <v>1903005</v>
      </c>
      <c r="V990" s="48">
        <v>7</v>
      </c>
      <c r="W990" s="48">
        <v>1904012</v>
      </c>
      <c r="X990" s="48">
        <v>7</v>
      </c>
      <c r="Y990" s="48">
        <v>1904014</v>
      </c>
      <c r="Z990" s="48">
        <v>7</v>
      </c>
      <c r="AC990" s="48">
        <v>4</v>
      </c>
      <c r="AD990" s="48">
        <v>4</v>
      </c>
      <c r="AE990" s="48">
        <v>3</v>
      </c>
      <c r="AF990" s="48">
        <v>1102005</v>
      </c>
    </row>
    <row r="991" spans="1:32" ht="14.25">
      <c r="A991" s="48">
        <v>1121031</v>
      </c>
      <c r="D991" s="48" t="s">
        <v>3879</v>
      </c>
      <c r="E991" s="48" t="s">
        <v>3849</v>
      </c>
      <c r="F991" s="48" t="s">
        <v>4838</v>
      </c>
      <c r="G991" s="48">
        <v>1</v>
      </c>
      <c r="H991" s="48">
        <v>113</v>
      </c>
      <c r="I991" s="48">
        <v>18861</v>
      </c>
      <c r="J991" s="48">
        <v>8215</v>
      </c>
      <c r="K991" s="48">
        <v>47747</v>
      </c>
      <c r="L991" s="48">
        <v>0</v>
      </c>
      <c r="M991" s="48">
        <v>1.5</v>
      </c>
      <c r="N991" s="48">
        <v>0</v>
      </c>
      <c r="O991" s="48">
        <v>0</v>
      </c>
      <c r="P991" s="48">
        <v>3000</v>
      </c>
      <c r="Q991" s="48">
        <v>0</v>
      </c>
      <c r="R991" s="48">
        <v>0</v>
      </c>
      <c r="S991" s="48">
        <v>1906014</v>
      </c>
      <c r="T991" s="48">
        <v>1</v>
      </c>
      <c r="U991" s="48">
        <v>1901014</v>
      </c>
      <c r="V991" s="48">
        <v>7</v>
      </c>
      <c r="W991" s="48">
        <v>1902014</v>
      </c>
      <c r="X991" s="48">
        <v>7</v>
      </c>
      <c r="AB991" s="48" t="s">
        <v>4839</v>
      </c>
      <c r="AF991" s="48">
        <v>1101014</v>
      </c>
    </row>
    <row r="992" spans="1:32" ht="14.25">
      <c r="A992" s="48">
        <v>1121032</v>
      </c>
      <c r="D992" s="48" t="s">
        <v>3881</v>
      </c>
      <c r="E992" s="48" t="s">
        <v>3850</v>
      </c>
      <c r="F992" s="48" t="s">
        <v>4839</v>
      </c>
      <c r="G992" s="48">
        <v>2</v>
      </c>
      <c r="H992" s="48">
        <v>113</v>
      </c>
      <c r="I992" s="48">
        <v>13730</v>
      </c>
      <c r="J992" s="48">
        <v>5144</v>
      </c>
      <c r="K992" s="48">
        <v>59989</v>
      </c>
      <c r="L992" s="48">
        <v>0</v>
      </c>
      <c r="M992" s="48">
        <v>1.5</v>
      </c>
      <c r="N992" s="48">
        <v>0</v>
      </c>
      <c r="O992" s="48">
        <v>0</v>
      </c>
      <c r="P992" s="48">
        <v>3000</v>
      </c>
      <c r="Q992" s="48">
        <v>0</v>
      </c>
      <c r="R992" s="48">
        <v>0</v>
      </c>
      <c r="S992" s="48">
        <v>1907020</v>
      </c>
      <c r="T992" s="48">
        <v>1</v>
      </c>
      <c r="U992" s="48">
        <v>1903020</v>
      </c>
      <c r="V992" s="48">
        <v>7</v>
      </c>
      <c r="W992" s="48">
        <v>1904008</v>
      </c>
      <c r="X992" s="48">
        <v>7</v>
      </c>
      <c r="Y992" s="48">
        <v>1904010</v>
      </c>
      <c r="Z992" s="48">
        <v>7</v>
      </c>
      <c r="AC992" s="48">
        <v>4</v>
      </c>
      <c r="AD992" s="48">
        <v>4</v>
      </c>
      <c r="AE992" s="48">
        <v>2</v>
      </c>
      <c r="AF992" s="48">
        <v>1102020</v>
      </c>
    </row>
    <row r="993" spans="1:32" ht="14.25">
      <c r="A993" s="48">
        <v>1121111</v>
      </c>
      <c r="D993" s="48" t="s">
        <v>3879</v>
      </c>
      <c r="E993" s="48" t="s">
        <v>3839</v>
      </c>
      <c r="F993" s="48" t="s">
        <v>4840</v>
      </c>
      <c r="G993" s="48">
        <v>1</v>
      </c>
      <c r="H993" s="48">
        <v>113</v>
      </c>
      <c r="I993" s="48">
        <v>19509</v>
      </c>
      <c r="J993" s="48">
        <v>8554</v>
      </c>
      <c r="K993" s="48">
        <v>51147</v>
      </c>
      <c r="L993" s="48">
        <v>0</v>
      </c>
      <c r="M993" s="48">
        <v>1.5</v>
      </c>
      <c r="N993" s="48">
        <v>0</v>
      </c>
      <c r="O993" s="48">
        <v>0</v>
      </c>
      <c r="P993" s="48">
        <v>3000</v>
      </c>
      <c r="Q993" s="48">
        <v>0</v>
      </c>
      <c r="R993" s="48">
        <v>0</v>
      </c>
      <c r="S993" s="48">
        <v>1906012</v>
      </c>
      <c r="T993" s="48">
        <v>1</v>
      </c>
      <c r="U993" s="48">
        <v>1901012</v>
      </c>
      <c r="V993" s="48">
        <v>7</v>
      </c>
      <c r="W993" s="48">
        <v>1902012</v>
      </c>
      <c r="X993" s="48">
        <v>7</v>
      </c>
      <c r="AB993" s="48" t="s">
        <v>4841</v>
      </c>
      <c r="AF993" s="48">
        <v>1101012</v>
      </c>
    </row>
    <row r="994" spans="1:32" ht="14.25">
      <c r="A994" s="48">
        <v>1121112</v>
      </c>
      <c r="D994" s="48" t="s">
        <v>3881</v>
      </c>
      <c r="E994" s="48" t="s">
        <v>3840</v>
      </c>
      <c r="F994" s="48" t="s">
        <v>4841</v>
      </c>
      <c r="G994" s="48">
        <v>2</v>
      </c>
      <c r="H994" s="48">
        <v>113</v>
      </c>
      <c r="I994" s="48">
        <v>14601</v>
      </c>
      <c r="J994" s="48">
        <v>5495</v>
      </c>
      <c r="K994" s="48">
        <v>65665</v>
      </c>
      <c r="L994" s="48">
        <v>0</v>
      </c>
      <c r="M994" s="48">
        <v>1.5</v>
      </c>
      <c r="N994" s="48">
        <v>0</v>
      </c>
      <c r="O994" s="48">
        <v>0</v>
      </c>
      <c r="P994" s="48">
        <v>3000</v>
      </c>
      <c r="Q994" s="48">
        <v>0</v>
      </c>
      <c r="R994" s="48">
        <v>0</v>
      </c>
      <c r="S994" s="48">
        <v>1907018</v>
      </c>
      <c r="T994" s="48">
        <v>1</v>
      </c>
      <c r="U994" s="48">
        <v>1903018</v>
      </c>
      <c r="V994" s="48">
        <v>7</v>
      </c>
      <c r="W994" s="48">
        <v>1904012</v>
      </c>
      <c r="X994" s="48">
        <v>7</v>
      </c>
      <c r="Y994" s="48">
        <v>1904010</v>
      </c>
      <c r="Z994" s="48">
        <v>7</v>
      </c>
      <c r="AC994" s="48">
        <v>4</v>
      </c>
      <c r="AD994" s="48">
        <v>4</v>
      </c>
      <c r="AE994" s="48">
        <v>2</v>
      </c>
      <c r="AF994" s="48">
        <v>1102018</v>
      </c>
    </row>
    <row r="995" spans="1:32" ht="14.25">
      <c r="A995" s="48">
        <v>1121121</v>
      </c>
      <c r="D995" s="48" t="s">
        <v>3879</v>
      </c>
      <c r="E995" s="48" t="s">
        <v>3801</v>
      </c>
      <c r="F995" s="48" t="s">
        <v>4842</v>
      </c>
      <c r="G995" s="48">
        <v>1</v>
      </c>
      <c r="H995" s="48">
        <v>113</v>
      </c>
      <c r="I995" s="48">
        <v>18861</v>
      </c>
      <c r="J995" s="48">
        <v>8234</v>
      </c>
      <c r="K995" s="48">
        <v>47905</v>
      </c>
      <c r="L995" s="48">
        <v>0</v>
      </c>
      <c r="M995" s="48">
        <v>1.5</v>
      </c>
      <c r="N995" s="48">
        <v>0</v>
      </c>
      <c r="O995" s="48">
        <v>0</v>
      </c>
      <c r="P995" s="48">
        <v>3000</v>
      </c>
      <c r="Q995" s="48">
        <v>0</v>
      </c>
      <c r="R995" s="48">
        <v>0</v>
      </c>
      <c r="S995" s="48">
        <v>1906008</v>
      </c>
      <c r="T995" s="48">
        <v>1</v>
      </c>
      <c r="U995" s="48">
        <v>1901008</v>
      </c>
      <c r="V995" s="48">
        <v>7</v>
      </c>
      <c r="W995" s="48">
        <v>1902008</v>
      </c>
      <c r="X995" s="48">
        <v>7</v>
      </c>
      <c r="AB995" s="48" t="s">
        <v>4843</v>
      </c>
      <c r="AF995" s="48">
        <v>1101008</v>
      </c>
    </row>
    <row r="996" spans="1:32" ht="14.25">
      <c r="A996" s="48">
        <v>1121122</v>
      </c>
      <c r="D996" s="48" t="s">
        <v>3881</v>
      </c>
      <c r="E996" s="48" t="s">
        <v>3841</v>
      </c>
      <c r="F996" s="48" t="s">
        <v>4843</v>
      </c>
      <c r="G996" s="48">
        <v>2</v>
      </c>
      <c r="H996" s="48">
        <v>113</v>
      </c>
      <c r="I996" s="48">
        <v>13730</v>
      </c>
      <c r="J996" s="48">
        <v>5163</v>
      </c>
      <c r="K996" s="48">
        <v>59214</v>
      </c>
      <c r="L996" s="48">
        <v>0</v>
      </c>
      <c r="M996" s="48">
        <v>1.5</v>
      </c>
      <c r="N996" s="48">
        <v>0</v>
      </c>
      <c r="O996" s="48">
        <v>0</v>
      </c>
      <c r="P996" s="48">
        <v>3000</v>
      </c>
      <c r="Q996" s="48">
        <v>0</v>
      </c>
      <c r="R996" s="48">
        <v>0</v>
      </c>
      <c r="S996" s="48">
        <v>1907013</v>
      </c>
      <c r="T996" s="48">
        <v>1</v>
      </c>
      <c r="U996" s="48">
        <v>1903013</v>
      </c>
      <c r="V996" s="48">
        <v>7</v>
      </c>
      <c r="W996" s="48">
        <v>1904008</v>
      </c>
      <c r="X996" s="48">
        <v>7</v>
      </c>
      <c r="Y996" s="48">
        <v>1904010</v>
      </c>
      <c r="Z996" s="48">
        <v>7</v>
      </c>
      <c r="AC996" s="48">
        <v>4</v>
      </c>
      <c r="AD996" s="48">
        <v>4</v>
      </c>
      <c r="AE996" s="48">
        <v>3</v>
      </c>
      <c r="AF996" s="48">
        <v>1102013</v>
      </c>
    </row>
    <row r="997" spans="1:32" ht="14.25">
      <c r="A997" s="48">
        <v>1121131</v>
      </c>
      <c r="D997" s="48" t="s">
        <v>3879</v>
      </c>
      <c r="E997" s="48" t="s">
        <v>3823</v>
      </c>
      <c r="F997" s="48" t="s">
        <v>4844</v>
      </c>
      <c r="G997" s="48">
        <v>1</v>
      </c>
      <c r="H997" s="48">
        <v>113</v>
      </c>
      <c r="I997" s="48">
        <v>18861</v>
      </c>
      <c r="J997" s="48">
        <v>8234</v>
      </c>
      <c r="K997" s="48">
        <v>47905</v>
      </c>
      <c r="L997" s="48">
        <v>0</v>
      </c>
      <c r="M997" s="48">
        <v>1.5</v>
      </c>
      <c r="N997" s="48">
        <v>0</v>
      </c>
      <c r="O997" s="48">
        <v>0</v>
      </c>
      <c r="P997" s="48">
        <v>3000</v>
      </c>
      <c r="Q997" s="48">
        <v>0</v>
      </c>
      <c r="R997" s="48">
        <v>0</v>
      </c>
      <c r="S997" s="48">
        <v>1906009</v>
      </c>
      <c r="T997" s="48">
        <v>1</v>
      </c>
      <c r="U997" s="48">
        <v>1901009</v>
      </c>
      <c r="V997" s="48">
        <v>7</v>
      </c>
      <c r="W997" s="48">
        <v>1902009</v>
      </c>
      <c r="X997" s="48">
        <v>7</v>
      </c>
      <c r="AB997" s="48" t="s">
        <v>4845</v>
      </c>
      <c r="AF997" s="48">
        <v>1101009</v>
      </c>
    </row>
    <row r="998" spans="1:32" ht="14.25">
      <c r="A998" s="48">
        <v>1121132</v>
      </c>
      <c r="D998" s="48" t="s">
        <v>3881</v>
      </c>
      <c r="E998" s="48" t="s">
        <v>3824</v>
      </c>
      <c r="F998" s="48" t="s">
        <v>4845</v>
      </c>
      <c r="G998" s="48">
        <v>2</v>
      </c>
      <c r="H998" s="48">
        <v>113</v>
      </c>
      <c r="I998" s="48">
        <v>13730</v>
      </c>
      <c r="J998" s="48">
        <v>5163</v>
      </c>
      <c r="K998" s="48">
        <v>60147</v>
      </c>
      <c r="L998" s="48">
        <v>0</v>
      </c>
      <c r="M998" s="48">
        <v>1.5</v>
      </c>
      <c r="N998" s="48">
        <v>0</v>
      </c>
      <c r="O998" s="48">
        <v>0</v>
      </c>
      <c r="P998" s="48">
        <v>3000</v>
      </c>
      <c r="Q998" s="48">
        <v>0</v>
      </c>
      <c r="R998" s="48">
        <v>0</v>
      </c>
      <c r="S998" s="48">
        <v>1907014</v>
      </c>
      <c r="T998" s="48">
        <v>1</v>
      </c>
      <c r="U998" s="48">
        <v>1903014</v>
      </c>
      <c r="V998" s="48">
        <v>7</v>
      </c>
      <c r="W998" s="48">
        <v>1904002</v>
      </c>
      <c r="X998" s="48">
        <v>7</v>
      </c>
      <c r="Y998" s="48">
        <v>1904006</v>
      </c>
      <c r="Z998" s="48">
        <v>7</v>
      </c>
      <c r="AC998" s="48">
        <v>4</v>
      </c>
      <c r="AD998" s="48">
        <v>4</v>
      </c>
      <c r="AE998" s="48">
        <v>1</v>
      </c>
      <c r="AF998" s="48">
        <v>1102014</v>
      </c>
    </row>
    <row r="999" spans="1:32" ht="14.25">
      <c r="A999" s="48">
        <v>1121211</v>
      </c>
      <c r="D999" s="48" t="s">
        <v>3879</v>
      </c>
      <c r="E999" s="48" t="s">
        <v>3832</v>
      </c>
      <c r="F999" s="48" t="s">
        <v>4846</v>
      </c>
      <c r="G999" s="48">
        <v>1</v>
      </c>
      <c r="H999" s="48">
        <v>113</v>
      </c>
      <c r="I999" s="48">
        <v>19509</v>
      </c>
      <c r="J999" s="48">
        <v>8574</v>
      </c>
      <c r="K999" s="48">
        <v>51305</v>
      </c>
      <c r="L999" s="48">
        <v>0</v>
      </c>
      <c r="M999" s="48">
        <v>1.5</v>
      </c>
      <c r="N999" s="48">
        <v>0</v>
      </c>
      <c r="O999" s="48">
        <v>0</v>
      </c>
      <c r="P999" s="48">
        <v>3000</v>
      </c>
      <c r="Q999" s="48">
        <v>0</v>
      </c>
      <c r="R999" s="48">
        <v>0</v>
      </c>
      <c r="S999" s="48">
        <v>1906015</v>
      </c>
      <c r="T999" s="48">
        <v>1</v>
      </c>
      <c r="U999" s="48">
        <v>1901015</v>
      </c>
      <c r="V999" s="48">
        <v>7</v>
      </c>
      <c r="W999" s="48">
        <v>1902015</v>
      </c>
      <c r="X999" s="48">
        <v>7</v>
      </c>
      <c r="AB999" s="48" t="s">
        <v>4847</v>
      </c>
      <c r="AF999" s="48">
        <v>1101015</v>
      </c>
    </row>
    <row r="1000" spans="1:32" ht="14.25">
      <c r="A1000" s="48">
        <v>1121212</v>
      </c>
      <c r="D1000" s="48" t="s">
        <v>3881</v>
      </c>
      <c r="E1000" s="48" t="s">
        <v>3833</v>
      </c>
      <c r="F1000" s="48" t="s">
        <v>4847</v>
      </c>
      <c r="G1000" s="48">
        <v>2</v>
      </c>
      <c r="H1000" s="48">
        <v>113</v>
      </c>
      <c r="I1000" s="48">
        <v>14601</v>
      </c>
      <c r="J1000" s="48">
        <v>5515</v>
      </c>
      <c r="K1000" s="48">
        <v>65823</v>
      </c>
      <c r="L1000" s="48">
        <v>0</v>
      </c>
      <c r="M1000" s="48">
        <v>1.5</v>
      </c>
      <c r="N1000" s="48">
        <v>0</v>
      </c>
      <c r="O1000" s="48">
        <v>0</v>
      </c>
      <c r="P1000" s="48">
        <v>3000</v>
      </c>
      <c r="Q1000" s="48">
        <v>0</v>
      </c>
      <c r="R1000" s="48">
        <v>0</v>
      </c>
      <c r="S1000" s="48">
        <v>1907021</v>
      </c>
      <c r="T1000" s="48">
        <v>1</v>
      </c>
      <c r="U1000" s="48">
        <v>1903021</v>
      </c>
      <c r="V1000" s="48">
        <v>7</v>
      </c>
      <c r="W1000" s="48">
        <v>1904008</v>
      </c>
      <c r="X1000" s="48">
        <v>7</v>
      </c>
      <c r="Y1000" s="48">
        <v>1904011</v>
      </c>
      <c r="Z1000" s="48">
        <v>7</v>
      </c>
      <c r="AC1000" s="48">
        <v>4</v>
      </c>
      <c r="AD1000" s="48">
        <v>4</v>
      </c>
      <c r="AE1000" s="48">
        <v>1</v>
      </c>
      <c r="AF1000" s="48">
        <v>1102021</v>
      </c>
    </row>
    <row r="1001" spans="1:32" ht="14.25">
      <c r="A1001" s="48">
        <v>1121221</v>
      </c>
      <c r="D1001" s="48" t="s">
        <v>3879</v>
      </c>
      <c r="E1001" s="48" t="s">
        <v>3781</v>
      </c>
      <c r="F1001" s="48" t="s">
        <v>4848</v>
      </c>
      <c r="G1001" s="48">
        <v>1</v>
      </c>
      <c r="H1001" s="48">
        <v>113</v>
      </c>
      <c r="I1001" s="48">
        <v>18861</v>
      </c>
      <c r="J1001" s="48">
        <v>8254</v>
      </c>
      <c r="K1001" s="48">
        <v>48063</v>
      </c>
      <c r="L1001" s="48">
        <v>0</v>
      </c>
      <c r="M1001" s="48">
        <v>1.5</v>
      </c>
      <c r="N1001" s="48">
        <v>0</v>
      </c>
      <c r="O1001" s="48">
        <v>0</v>
      </c>
      <c r="P1001" s="48">
        <v>3000</v>
      </c>
      <c r="Q1001" s="48">
        <v>0</v>
      </c>
      <c r="R1001" s="48">
        <v>0</v>
      </c>
      <c r="S1001" s="48">
        <v>1906001</v>
      </c>
      <c r="T1001" s="48">
        <v>1</v>
      </c>
      <c r="U1001" s="48">
        <v>1901001</v>
      </c>
      <c r="V1001" s="48">
        <v>7</v>
      </c>
      <c r="W1001" s="48">
        <v>1902001</v>
      </c>
      <c r="X1001" s="48">
        <v>7</v>
      </c>
      <c r="AB1001" s="48" t="s">
        <v>4849</v>
      </c>
      <c r="AF1001" s="48">
        <v>1101001</v>
      </c>
    </row>
    <row r="1002" spans="1:32" ht="14.25">
      <c r="A1002" s="48">
        <v>1121222</v>
      </c>
      <c r="D1002" s="48" t="s">
        <v>3881</v>
      </c>
      <c r="E1002" s="48" t="s">
        <v>623</v>
      </c>
      <c r="F1002" s="48" t="s">
        <v>4849</v>
      </c>
      <c r="G1002" s="48">
        <v>2</v>
      </c>
      <c r="H1002" s="48">
        <v>113</v>
      </c>
      <c r="I1002" s="48">
        <v>13730</v>
      </c>
      <c r="J1002" s="48">
        <v>5183</v>
      </c>
      <c r="K1002" s="48">
        <v>59372</v>
      </c>
      <c r="L1002" s="48">
        <v>0</v>
      </c>
      <c r="M1002" s="48">
        <v>1.5</v>
      </c>
      <c r="N1002" s="48">
        <v>0</v>
      </c>
      <c r="O1002" s="48">
        <v>0</v>
      </c>
      <c r="P1002" s="48">
        <v>3000</v>
      </c>
      <c r="Q1002" s="48">
        <v>0</v>
      </c>
      <c r="R1002" s="48">
        <v>0</v>
      </c>
      <c r="S1002" s="48">
        <v>1907009</v>
      </c>
      <c r="T1002" s="48">
        <v>1</v>
      </c>
      <c r="U1002" s="48">
        <v>1903009</v>
      </c>
      <c r="V1002" s="48">
        <v>7</v>
      </c>
      <c r="W1002" s="48">
        <v>1904010</v>
      </c>
      <c r="X1002" s="48">
        <v>7</v>
      </c>
      <c r="Y1002" s="48">
        <v>1904014</v>
      </c>
      <c r="Z1002" s="48">
        <v>7</v>
      </c>
      <c r="AC1002" s="48">
        <v>4</v>
      </c>
      <c r="AD1002" s="48">
        <v>4</v>
      </c>
      <c r="AE1002" s="48">
        <v>2</v>
      </c>
      <c r="AF1002" s="48">
        <v>1102009</v>
      </c>
    </row>
    <row r="1003" spans="1:32" ht="14.25">
      <c r="A1003" s="48">
        <v>1121231</v>
      </c>
      <c r="D1003" s="48" t="s">
        <v>3879</v>
      </c>
      <c r="E1003" s="48" t="s">
        <v>3853</v>
      </c>
      <c r="F1003" s="48" t="s">
        <v>4850</v>
      </c>
      <c r="G1003" s="48">
        <v>1</v>
      </c>
      <c r="H1003" s="48">
        <v>113</v>
      </c>
      <c r="I1003" s="48">
        <v>18861</v>
      </c>
      <c r="J1003" s="48">
        <v>8254</v>
      </c>
      <c r="K1003" s="48">
        <v>48063</v>
      </c>
      <c r="L1003" s="48">
        <v>0</v>
      </c>
      <c r="M1003" s="48">
        <v>1.5</v>
      </c>
      <c r="N1003" s="48">
        <v>0</v>
      </c>
      <c r="O1003" s="48">
        <v>0</v>
      </c>
      <c r="P1003" s="48">
        <v>3000</v>
      </c>
      <c r="Q1003" s="48">
        <v>0</v>
      </c>
      <c r="R1003" s="48">
        <v>0</v>
      </c>
      <c r="S1003" s="48">
        <v>1906011</v>
      </c>
      <c r="T1003" s="48">
        <v>1</v>
      </c>
      <c r="U1003" s="48">
        <v>1901011</v>
      </c>
      <c r="V1003" s="48">
        <v>7</v>
      </c>
      <c r="W1003" s="48">
        <v>1902011</v>
      </c>
      <c r="X1003" s="48">
        <v>7</v>
      </c>
      <c r="AB1003" s="48" t="s">
        <v>4851</v>
      </c>
      <c r="AF1003" s="48">
        <v>1101011</v>
      </c>
    </row>
    <row r="1004" spans="1:32" ht="14.25">
      <c r="A1004" s="48">
        <v>1121232</v>
      </c>
      <c r="D1004" s="48" t="s">
        <v>3881</v>
      </c>
      <c r="E1004" s="48" t="s">
        <v>596</v>
      </c>
      <c r="F1004" s="48" t="s">
        <v>4851</v>
      </c>
      <c r="G1004" s="48">
        <v>2</v>
      </c>
      <c r="H1004" s="48">
        <v>113</v>
      </c>
      <c r="I1004" s="48">
        <v>13730</v>
      </c>
      <c r="J1004" s="48">
        <v>5183</v>
      </c>
      <c r="K1004" s="48">
        <v>60305</v>
      </c>
      <c r="L1004" s="48">
        <v>0</v>
      </c>
      <c r="M1004" s="48">
        <v>1.5</v>
      </c>
      <c r="N1004" s="48">
        <v>0</v>
      </c>
      <c r="O1004" s="48">
        <v>0</v>
      </c>
      <c r="P1004" s="48">
        <v>3000</v>
      </c>
      <c r="Q1004" s="48">
        <v>0</v>
      </c>
      <c r="R1004" s="48">
        <v>0</v>
      </c>
      <c r="S1004" s="48">
        <v>1907017</v>
      </c>
      <c r="T1004" s="48">
        <v>1</v>
      </c>
      <c r="U1004" s="48">
        <v>1903017</v>
      </c>
      <c r="V1004" s="48">
        <v>7</v>
      </c>
      <c r="W1004" s="48">
        <v>1904008</v>
      </c>
      <c r="X1004" s="48">
        <v>7</v>
      </c>
      <c r="Y1004" s="48">
        <v>1904010</v>
      </c>
      <c r="Z1004" s="48">
        <v>7</v>
      </c>
      <c r="AC1004" s="48">
        <v>4</v>
      </c>
      <c r="AD1004" s="48">
        <v>4</v>
      </c>
      <c r="AE1004" s="48">
        <v>3</v>
      </c>
      <c r="AF1004" s="48">
        <v>1102017</v>
      </c>
    </row>
    <row r="1005" spans="1:32" ht="14.25">
      <c r="A1005" s="48">
        <v>1121311</v>
      </c>
      <c r="D1005" s="48" t="s">
        <v>3879</v>
      </c>
      <c r="E1005" s="48" t="s">
        <v>3823</v>
      </c>
      <c r="F1005" s="48" t="s">
        <v>4852</v>
      </c>
      <c r="G1005" s="48">
        <v>1</v>
      </c>
      <c r="H1005" s="48">
        <v>114</v>
      </c>
      <c r="I1005" s="48">
        <v>19634</v>
      </c>
      <c r="J1005" s="48">
        <v>8637</v>
      </c>
      <c r="K1005" s="48">
        <v>52028</v>
      </c>
      <c r="L1005" s="48">
        <v>0</v>
      </c>
      <c r="M1005" s="48">
        <v>1.5</v>
      </c>
      <c r="N1005" s="48">
        <v>0</v>
      </c>
      <c r="O1005" s="48">
        <v>0</v>
      </c>
      <c r="P1005" s="48">
        <v>3000</v>
      </c>
      <c r="Q1005" s="48">
        <v>0</v>
      </c>
      <c r="R1005" s="48">
        <v>0</v>
      </c>
      <c r="S1005" s="48">
        <v>1906009</v>
      </c>
      <c r="T1005" s="48">
        <v>1</v>
      </c>
      <c r="U1005" s="48">
        <v>1901009</v>
      </c>
      <c r="V1005" s="48">
        <v>7</v>
      </c>
      <c r="W1005" s="48">
        <v>1902009</v>
      </c>
      <c r="X1005" s="48">
        <v>7</v>
      </c>
      <c r="AB1005" s="48" t="s">
        <v>4853</v>
      </c>
      <c r="AF1005" s="48">
        <v>1101009</v>
      </c>
    </row>
    <row r="1006" spans="1:32" ht="14.25">
      <c r="A1006" s="48">
        <v>1121312</v>
      </c>
      <c r="D1006" s="48" t="s">
        <v>3881</v>
      </c>
      <c r="E1006" s="48" t="s">
        <v>3824</v>
      </c>
      <c r="F1006" s="48" t="s">
        <v>4853</v>
      </c>
      <c r="G1006" s="48">
        <v>2</v>
      </c>
      <c r="H1006" s="48">
        <v>114</v>
      </c>
      <c r="I1006" s="48">
        <v>14759</v>
      </c>
      <c r="J1006" s="48">
        <v>5578</v>
      </c>
      <c r="K1006" s="48">
        <v>67043</v>
      </c>
      <c r="L1006" s="48">
        <v>0</v>
      </c>
      <c r="M1006" s="48">
        <v>1.5</v>
      </c>
      <c r="N1006" s="48">
        <v>0</v>
      </c>
      <c r="O1006" s="48">
        <v>0</v>
      </c>
      <c r="P1006" s="48">
        <v>3000</v>
      </c>
      <c r="Q1006" s="48">
        <v>0</v>
      </c>
      <c r="R1006" s="48">
        <v>0</v>
      </c>
      <c r="S1006" s="48">
        <v>1907014</v>
      </c>
      <c r="T1006" s="48">
        <v>1</v>
      </c>
      <c r="U1006" s="48">
        <v>1903014</v>
      </c>
      <c r="V1006" s="48">
        <v>7</v>
      </c>
      <c r="W1006" s="48">
        <v>1904002</v>
      </c>
      <c r="X1006" s="48">
        <v>7</v>
      </c>
      <c r="Y1006" s="48">
        <v>1904006</v>
      </c>
      <c r="Z1006" s="48">
        <v>7</v>
      </c>
      <c r="AC1006" s="48">
        <v>4</v>
      </c>
      <c r="AD1006" s="48">
        <v>4</v>
      </c>
      <c r="AE1006" s="48">
        <v>1</v>
      </c>
      <c r="AF1006" s="48">
        <v>1102014</v>
      </c>
    </row>
    <row r="1007" spans="1:32" ht="14.25">
      <c r="A1007" s="48">
        <v>1121321</v>
      </c>
      <c r="D1007" s="48" t="s">
        <v>3879</v>
      </c>
      <c r="E1007" s="48" t="s">
        <v>3801</v>
      </c>
      <c r="F1007" s="48" t="s">
        <v>4854</v>
      </c>
      <c r="G1007" s="48">
        <v>1</v>
      </c>
      <c r="H1007" s="48">
        <v>114</v>
      </c>
      <c r="I1007" s="48">
        <v>18973</v>
      </c>
      <c r="J1007" s="48">
        <v>8310</v>
      </c>
      <c r="K1007" s="48">
        <v>48722</v>
      </c>
      <c r="L1007" s="48">
        <v>0</v>
      </c>
      <c r="M1007" s="48">
        <v>1.5</v>
      </c>
      <c r="N1007" s="48">
        <v>0</v>
      </c>
      <c r="O1007" s="48">
        <v>0</v>
      </c>
      <c r="P1007" s="48">
        <v>3000</v>
      </c>
      <c r="Q1007" s="48">
        <v>0</v>
      </c>
      <c r="R1007" s="48">
        <v>0</v>
      </c>
      <c r="S1007" s="48">
        <v>1906008</v>
      </c>
      <c r="T1007" s="48">
        <v>1</v>
      </c>
      <c r="U1007" s="48">
        <v>1901008</v>
      </c>
      <c r="V1007" s="48">
        <v>7</v>
      </c>
      <c r="W1007" s="48">
        <v>1902008</v>
      </c>
      <c r="X1007" s="48">
        <v>7</v>
      </c>
      <c r="AB1007" s="48" t="s">
        <v>4855</v>
      </c>
      <c r="AF1007" s="48">
        <v>1101008</v>
      </c>
    </row>
    <row r="1008" spans="1:32" ht="14.25">
      <c r="A1008" s="48">
        <v>1121322</v>
      </c>
      <c r="D1008" s="48" t="s">
        <v>3881</v>
      </c>
      <c r="E1008" s="48" t="s">
        <v>3841</v>
      </c>
      <c r="F1008" s="48" t="s">
        <v>4855</v>
      </c>
      <c r="G1008" s="48">
        <v>2</v>
      </c>
      <c r="H1008" s="48">
        <v>114</v>
      </c>
      <c r="I1008" s="48">
        <v>13870</v>
      </c>
      <c r="J1008" s="48">
        <v>5240</v>
      </c>
      <c r="K1008" s="48">
        <v>60469</v>
      </c>
      <c r="L1008" s="48">
        <v>0</v>
      </c>
      <c r="M1008" s="48">
        <v>1.5</v>
      </c>
      <c r="N1008" s="48">
        <v>0</v>
      </c>
      <c r="O1008" s="48">
        <v>0</v>
      </c>
      <c r="P1008" s="48">
        <v>3000</v>
      </c>
      <c r="Q1008" s="48">
        <v>0</v>
      </c>
      <c r="R1008" s="48">
        <v>0</v>
      </c>
      <c r="S1008" s="48">
        <v>1907013</v>
      </c>
      <c r="T1008" s="48">
        <v>1</v>
      </c>
      <c r="U1008" s="48">
        <v>1903013</v>
      </c>
      <c r="V1008" s="48">
        <v>7</v>
      </c>
      <c r="W1008" s="48">
        <v>1904008</v>
      </c>
      <c r="X1008" s="48">
        <v>7</v>
      </c>
      <c r="Y1008" s="48">
        <v>1904010</v>
      </c>
      <c r="Z1008" s="48">
        <v>7</v>
      </c>
      <c r="AC1008" s="48">
        <v>4</v>
      </c>
      <c r="AD1008" s="48">
        <v>4</v>
      </c>
      <c r="AE1008" s="48">
        <v>3</v>
      </c>
      <c r="AF1008" s="48">
        <v>1102013</v>
      </c>
    </row>
    <row r="1009" spans="1:32" ht="14.25">
      <c r="A1009" s="48">
        <v>1121331</v>
      </c>
      <c r="D1009" s="48" t="s">
        <v>3879</v>
      </c>
      <c r="E1009" s="48" t="s">
        <v>3839</v>
      </c>
      <c r="F1009" s="48" t="s">
        <v>4856</v>
      </c>
      <c r="G1009" s="48">
        <v>1</v>
      </c>
      <c r="H1009" s="48">
        <v>114</v>
      </c>
      <c r="I1009" s="48">
        <v>18973</v>
      </c>
      <c r="J1009" s="48">
        <v>8310</v>
      </c>
      <c r="K1009" s="48">
        <v>48722</v>
      </c>
      <c r="L1009" s="48">
        <v>0</v>
      </c>
      <c r="M1009" s="48">
        <v>1.5</v>
      </c>
      <c r="N1009" s="48">
        <v>0</v>
      </c>
      <c r="O1009" s="48">
        <v>0</v>
      </c>
      <c r="P1009" s="48">
        <v>3000</v>
      </c>
      <c r="Q1009" s="48">
        <v>0</v>
      </c>
      <c r="R1009" s="48">
        <v>0</v>
      </c>
      <c r="S1009" s="48">
        <v>1906012</v>
      </c>
      <c r="T1009" s="48">
        <v>1</v>
      </c>
      <c r="U1009" s="48">
        <v>1901012</v>
      </c>
      <c r="V1009" s="48">
        <v>7</v>
      </c>
      <c r="W1009" s="48">
        <v>1902012</v>
      </c>
      <c r="X1009" s="48">
        <v>7</v>
      </c>
      <c r="AB1009" s="48" t="s">
        <v>4857</v>
      </c>
      <c r="AF1009" s="48">
        <v>1101012</v>
      </c>
    </row>
    <row r="1010" spans="1:32" ht="14.25">
      <c r="A1010" s="48">
        <v>1121332</v>
      </c>
      <c r="D1010" s="48" t="s">
        <v>3881</v>
      </c>
      <c r="E1010" s="48" t="s">
        <v>3840</v>
      </c>
      <c r="F1010" s="48" t="s">
        <v>4857</v>
      </c>
      <c r="G1010" s="48">
        <v>2</v>
      </c>
      <c r="H1010" s="48">
        <v>114</v>
      </c>
      <c r="I1010" s="48">
        <v>13870</v>
      </c>
      <c r="J1010" s="48">
        <v>5240</v>
      </c>
      <c r="K1010" s="48">
        <v>61402</v>
      </c>
      <c r="L1010" s="48">
        <v>0</v>
      </c>
      <c r="M1010" s="48">
        <v>1.5</v>
      </c>
      <c r="N1010" s="48">
        <v>0</v>
      </c>
      <c r="O1010" s="48">
        <v>0</v>
      </c>
      <c r="P1010" s="48">
        <v>3000</v>
      </c>
      <c r="Q1010" s="48">
        <v>0</v>
      </c>
      <c r="R1010" s="48">
        <v>0</v>
      </c>
      <c r="S1010" s="48">
        <v>1907018</v>
      </c>
      <c r="T1010" s="48">
        <v>1</v>
      </c>
      <c r="U1010" s="48">
        <v>1903018</v>
      </c>
      <c r="V1010" s="48">
        <v>7</v>
      </c>
      <c r="W1010" s="48">
        <v>1904012</v>
      </c>
      <c r="X1010" s="48">
        <v>7</v>
      </c>
      <c r="Y1010" s="48">
        <v>1904010</v>
      </c>
      <c r="Z1010" s="48">
        <v>7</v>
      </c>
      <c r="AC1010" s="48">
        <v>4</v>
      </c>
      <c r="AD1010" s="48">
        <v>4</v>
      </c>
      <c r="AE1010" s="48">
        <v>2</v>
      </c>
      <c r="AF1010" s="48">
        <v>1102018</v>
      </c>
    </row>
    <row r="1011" spans="1:32" ht="14.25">
      <c r="A1011" s="48">
        <v>1121411</v>
      </c>
      <c r="D1011" s="48" t="s">
        <v>3879</v>
      </c>
      <c r="E1011" s="48" t="s">
        <v>3851</v>
      </c>
      <c r="F1011" s="48" t="s">
        <v>4858</v>
      </c>
      <c r="G1011" s="48">
        <v>1</v>
      </c>
      <c r="H1011" s="48">
        <v>114</v>
      </c>
      <c r="I1011" s="48">
        <v>19673</v>
      </c>
      <c r="J1011" s="48">
        <v>8637</v>
      </c>
      <c r="K1011" s="48">
        <v>52265</v>
      </c>
      <c r="L1011" s="48">
        <v>0</v>
      </c>
      <c r="M1011" s="48">
        <v>1.5</v>
      </c>
      <c r="N1011" s="48">
        <v>0</v>
      </c>
      <c r="O1011" s="48">
        <v>0</v>
      </c>
      <c r="P1011" s="48">
        <v>3000</v>
      </c>
      <c r="Q1011" s="48">
        <v>0</v>
      </c>
      <c r="R1011" s="48">
        <v>0</v>
      </c>
      <c r="S1011" s="48">
        <v>1906007</v>
      </c>
      <c r="T1011" s="48">
        <v>1</v>
      </c>
      <c r="U1011" s="48">
        <v>1901007</v>
      </c>
      <c r="V1011" s="48">
        <v>7</v>
      </c>
      <c r="W1011" s="48">
        <v>1902007</v>
      </c>
      <c r="X1011" s="48">
        <v>7</v>
      </c>
      <c r="AB1011" s="48" t="s">
        <v>4859</v>
      </c>
      <c r="AF1011" s="48">
        <v>1101007</v>
      </c>
    </row>
    <row r="1012" spans="1:32" ht="14.25">
      <c r="A1012" s="48">
        <v>1121412</v>
      </c>
      <c r="D1012" s="48" t="s">
        <v>3881</v>
      </c>
      <c r="E1012" s="48" t="s">
        <v>623</v>
      </c>
      <c r="F1012" s="48" t="s">
        <v>4859</v>
      </c>
      <c r="G1012" s="48">
        <v>2</v>
      </c>
      <c r="H1012" s="48">
        <v>114</v>
      </c>
      <c r="I1012" s="48">
        <v>14798</v>
      </c>
      <c r="J1012" s="48">
        <v>5578</v>
      </c>
      <c r="K1012" s="48">
        <v>67280</v>
      </c>
      <c r="L1012" s="48">
        <v>0</v>
      </c>
      <c r="M1012" s="48">
        <v>1.5</v>
      </c>
      <c r="N1012" s="48">
        <v>0</v>
      </c>
      <c r="O1012" s="48">
        <v>0</v>
      </c>
      <c r="P1012" s="48">
        <v>3000</v>
      </c>
      <c r="Q1012" s="48">
        <v>0</v>
      </c>
      <c r="R1012" s="48">
        <v>0</v>
      </c>
      <c r="S1012" s="48">
        <v>1907009</v>
      </c>
      <c r="T1012" s="48">
        <v>1</v>
      </c>
      <c r="U1012" s="48">
        <v>1903009</v>
      </c>
      <c r="V1012" s="48">
        <v>7</v>
      </c>
      <c r="W1012" s="48">
        <v>1904010</v>
      </c>
      <c r="X1012" s="48">
        <v>7</v>
      </c>
      <c r="Y1012" s="48">
        <v>1904014</v>
      </c>
      <c r="Z1012" s="48">
        <v>7</v>
      </c>
      <c r="AC1012" s="48">
        <v>4</v>
      </c>
      <c r="AD1012" s="48">
        <v>4</v>
      </c>
      <c r="AE1012" s="48">
        <v>2</v>
      </c>
      <c r="AF1012" s="48">
        <v>1102009</v>
      </c>
    </row>
    <row r="1013" spans="1:32" ht="14.25">
      <c r="A1013" s="48">
        <v>1121421</v>
      </c>
      <c r="D1013" s="48" t="s">
        <v>3879</v>
      </c>
      <c r="E1013" s="48" t="s">
        <v>3851</v>
      </c>
      <c r="F1013" s="48" t="s">
        <v>4860</v>
      </c>
      <c r="G1013" s="48">
        <v>1</v>
      </c>
      <c r="H1013" s="48">
        <v>114</v>
      </c>
      <c r="I1013" s="48">
        <v>19012</v>
      </c>
      <c r="J1013" s="48">
        <v>8310</v>
      </c>
      <c r="K1013" s="48">
        <v>48959</v>
      </c>
      <c r="L1013" s="48">
        <v>0</v>
      </c>
      <c r="M1013" s="48">
        <v>1.5</v>
      </c>
      <c r="N1013" s="48">
        <v>0</v>
      </c>
      <c r="O1013" s="48">
        <v>0</v>
      </c>
      <c r="P1013" s="48">
        <v>3000</v>
      </c>
      <c r="Q1013" s="48">
        <v>0</v>
      </c>
      <c r="R1013" s="48">
        <v>0</v>
      </c>
      <c r="S1013" s="48">
        <v>1906007</v>
      </c>
      <c r="T1013" s="48">
        <v>1</v>
      </c>
      <c r="U1013" s="48">
        <v>1901007</v>
      </c>
      <c r="V1013" s="48">
        <v>7</v>
      </c>
      <c r="W1013" s="48">
        <v>1902007</v>
      </c>
      <c r="X1013" s="48">
        <v>7</v>
      </c>
      <c r="AB1013" s="48" t="s">
        <v>4861</v>
      </c>
      <c r="AF1013" s="48">
        <v>1101007</v>
      </c>
    </row>
    <row r="1014" spans="1:32" ht="14.25">
      <c r="A1014" s="48">
        <v>1121422</v>
      </c>
      <c r="D1014" s="48" t="s">
        <v>3881</v>
      </c>
      <c r="E1014" s="48" t="s">
        <v>616</v>
      </c>
      <c r="F1014" s="48" t="s">
        <v>4861</v>
      </c>
      <c r="G1014" s="48">
        <v>2</v>
      </c>
      <c r="H1014" s="48">
        <v>114</v>
      </c>
      <c r="I1014" s="48">
        <v>13909</v>
      </c>
      <c r="J1014" s="48">
        <v>5240</v>
      </c>
      <c r="K1014" s="48">
        <v>60706</v>
      </c>
      <c r="L1014" s="48">
        <v>0</v>
      </c>
      <c r="M1014" s="48">
        <v>1.5</v>
      </c>
      <c r="N1014" s="48">
        <v>0</v>
      </c>
      <c r="O1014" s="48">
        <v>0</v>
      </c>
      <c r="P1014" s="48">
        <v>3000</v>
      </c>
      <c r="Q1014" s="48">
        <v>0</v>
      </c>
      <c r="R1014" s="48">
        <v>0</v>
      </c>
      <c r="S1014" s="48">
        <v>1907003</v>
      </c>
      <c r="T1014" s="48">
        <v>1</v>
      </c>
      <c r="U1014" s="48">
        <v>1903003</v>
      </c>
      <c r="V1014" s="48">
        <v>7</v>
      </c>
      <c r="W1014" s="48">
        <v>1904008</v>
      </c>
      <c r="X1014" s="48">
        <v>7</v>
      </c>
      <c r="Y1014" s="48">
        <v>1904010</v>
      </c>
      <c r="Z1014" s="48">
        <v>7</v>
      </c>
      <c r="AC1014" s="48">
        <v>4</v>
      </c>
      <c r="AD1014" s="48">
        <v>4</v>
      </c>
      <c r="AE1014" s="48">
        <v>2</v>
      </c>
      <c r="AF1014" s="48">
        <v>1102003</v>
      </c>
    </row>
    <row r="1015" spans="1:32" ht="14.25">
      <c r="A1015" s="48">
        <v>1121431</v>
      </c>
      <c r="D1015" s="48" t="s">
        <v>3879</v>
      </c>
      <c r="E1015" s="48" t="s">
        <v>3853</v>
      </c>
      <c r="F1015" s="48" t="s">
        <v>4862</v>
      </c>
      <c r="G1015" s="48">
        <v>1</v>
      </c>
      <c r="H1015" s="48">
        <v>114</v>
      </c>
      <c r="I1015" s="48">
        <v>19012</v>
      </c>
      <c r="J1015" s="48">
        <v>8310</v>
      </c>
      <c r="K1015" s="48">
        <v>48959</v>
      </c>
      <c r="L1015" s="48">
        <v>0</v>
      </c>
      <c r="M1015" s="48">
        <v>1.5</v>
      </c>
      <c r="N1015" s="48">
        <v>0</v>
      </c>
      <c r="O1015" s="48">
        <v>0</v>
      </c>
      <c r="P1015" s="48">
        <v>3000</v>
      </c>
      <c r="Q1015" s="48">
        <v>0</v>
      </c>
      <c r="R1015" s="48">
        <v>0</v>
      </c>
      <c r="S1015" s="48">
        <v>1906011</v>
      </c>
      <c r="T1015" s="48">
        <v>1</v>
      </c>
      <c r="U1015" s="48">
        <v>1901011</v>
      </c>
      <c r="V1015" s="48">
        <v>7</v>
      </c>
      <c r="W1015" s="48">
        <v>1902011</v>
      </c>
      <c r="X1015" s="48">
        <v>7</v>
      </c>
      <c r="AB1015" s="48" t="s">
        <v>4863</v>
      </c>
      <c r="AF1015" s="48">
        <v>1101011</v>
      </c>
    </row>
    <row r="1016" spans="1:32" ht="14.25">
      <c r="A1016" s="48">
        <v>1121432</v>
      </c>
      <c r="D1016" s="48" t="s">
        <v>3881</v>
      </c>
      <c r="E1016" s="48" t="s">
        <v>596</v>
      </c>
      <c r="F1016" s="48" t="s">
        <v>4863</v>
      </c>
      <c r="G1016" s="48">
        <v>2</v>
      </c>
      <c r="H1016" s="48">
        <v>114</v>
      </c>
      <c r="I1016" s="48">
        <v>13909</v>
      </c>
      <c r="J1016" s="48">
        <v>5240</v>
      </c>
      <c r="K1016" s="48">
        <v>61639</v>
      </c>
      <c r="L1016" s="48">
        <v>0</v>
      </c>
      <c r="M1016" s="48">
        <v>1.5</v>
      </c>
      <c r="N1016" s="48">
        <v>0</v>
      </c>
      <c r="O1016" s="48">
        <v>0</v>
      </c>
      <c r="P1016" s="48">
        <v>3000</v>
      </c>
      <c r="Q1016" s="48">
        <v>0</v>
      </c>
      <c r="R1016" s="48">
        <v>0</v>
      </c>
      <c r="S1016" s="48">
        <v>1907017</v>
      </c>
      <c r="T1016" s="48">
        <v>1</v>
      </c>
      <c r="U1016" s="48">
        <v>1903017</v>
      </c>
      <c r="V1016" s="48">
        <v>7</v>
      </c>
      <c r="W1016" s="48">
        <v>1904008</v>
      </c>
      <c r="X1016" s="48">
        <v>7</v>
      </c>
      <c r="Y1016" s="48">
        <v>1904010</v>
      </c>
      <c r="Z1016" s="48">
        <v>7</v>
      </c>
      <c r="AC1016" s="48">
        <v>4</v>
      </c>
      <c r="AD1016" s="48">
        <v>4</v>
      </c>
      <c r="AE1016" s="48">
        <v>3</v>
      </c>
      <c r="AF1016" s="48">
        <v>1102017</v>
      </c>
    </row>
    <row r="1017" spans="1:32" ht="14.25">
      <c r="A1017" s="48">
        <v>1121511</v>
      </c>
      <c r="D1017" s="48" t="s">
        <v>3879</v>
      </c>
      <c r="E1017" s="48" t="s">
        <v>1043</v>
      </c>
      <c r="F1017" s="48" t="s">
        <v>4864</v>
      </c>
      <c r="G1017" s="48">
        <v>1</v>
      </c>
      <c r="H1017" s="48">
        <v>115</v>
      </c>
      <c r="I1017" s="48">
        <v>20050</v>
      </c>
      <c r="J1017" s="48">
        <v>8741</v>
      </c>
      <c r="K1017" s="48">
        <v>53939</v>
      </c>
      <c r="L1017" s="48">
        <v>0</v>
      </c>
      <c r="M1017" s="48">
        <v>1.5</v>
      </c>
      <c r="N1017" s="48">
        <v>0</v>
      </c>
      <c r="O1017" s="48">
        <v>0</v>
      </c>
      <c r="P1017" s="48">
        <v>3400</v>
      </c>
      <c r="Q1017" s="48">
        <v>0</v>
      </c>
      <c r="R1017" s="48">
        <v>0</v>
      </c>
      <c r="S1017" s="48">
        <v>1906005</v>
      </c>
      <c r="T1017" s="48">
        <v>1</v>
      </c>
      <c r="U1017" s="48">
        <v>1901005</v>
      </c>
      <c r="V1017" s="48">
        <v>7</v>
      </c>
      <c r="W1017" s="48">
        <v>1902005</v>
      </c>
      <c r="X1017" s="48">
        <v>7</v>
      </c>
      <c r="AB1017" s="48" t="s">
        <v>4865</v>
      </c>
      <c r="AF1017" s="48">
        <v>1101005</v>
      </c>
    </row>
    <row r="1018" spans="1:32" ht="14.25">
      <c r="A1018" s="48">
        <v>1121512</v>
      </c>
      <c r="D1018" s="48" t="s">
        <v>3881</v>
      </c>
      <c r="E1018" s="48" t="s">
        <v>603</v>
      </c>
      <c r="F1018" s="48" t="s">
        <v>4865</v>
      </c>
      <c r="G1018" s="48">
        <v>2</v>
      </c>
      <c r="H1018" s="48">
        <v>115</v>
      </c>
      <c r="I1018" s="48">
        <v>15251</v>
      </c>
      <c r="J1018" s="48">
        <v>5690</v>
      </c>
      <c r="K1018" s="48">
        <v>70084</v>
      </c>
      <c r="L1018" s="48">
        <v>0</v>
      </c>
      <c r="M1018" s="48">
        <v>1.5</v>
      </c>
      <c r="N1018" s="48">
        <v>0</v>
      </c>
      <c r="O1018" s="48">
        <v>0</v>
      </c>
      <c r="P1018" s="48">
        <v>3400</v>
      </c>
      <c r="Q1018" s="48">
        <v>0</v>
      </c>
      <c r="R1018" s="48">
        <v>0</v>
      </c>
      <c r="S1018" s="48">
        <v>1907001</v>
      </c>
      <c r="T1018" s="48">
        <v>1</v>
      </c>
      <c r="U1018" s="48">
        <v>1903001</v>
      </c>
      <c r="V1018" s="48">
        <v>7</v>
      </c>
      <c r="W1018" s="48">
        <v>1904001</v>
      </c>
      <c r="X1018" s="48">
        <v>7</v>
      </c>
      <c r="Y1018" s="48">
        <v>1904006</v>
      </c>
      <c r="Z1018" s="48">
        <v>7</v>
      </c>
      <c r="AC1018" s="48">
        <v>4</v>
      </c>
      <c r="AD1018" s="48">
        <v>4</v>
      </c>
      <c r="AE1018" s="48">
        <v>1</v>
      </c>
      <c r="AF1018" s="48">
        <v>1102001</v>
      </c>
    </row>
    <row r="1019" spans="1:32" ht="14.25">
      <c r="A1019" s="48">
        <v>1121521</v>
      </c>
      <c r="D1019" s="48" t="s">
        <v>3879</v>
      </c>
      <c r="E1019" s="48" t="s">
        <v>513</v>
      </c>
      <c r="F1019" s="48" t="s">
        <v>4866</v>
      </c>
      <c r="G1019" s="48">
        <v>1</v>
      </c>
      <c r="H1019" s="48">
        <v>115</v>
      </c>
      <c r="I1019" s="48">
        <v>19366</v>
      </c>
      <c r="J1019" s="48">
        <v>8400</v>
      </c>
      <c r="K1019" s="48">
        <v>50509</v>
      </c>
      <c r="L1019" s="48">
        <v>0</v>
      </c>
      <c r="M1019" s="48">
        <v>1.5</v>
      </c>
      <c r="N1019" s="48">
        <v>0</v>
      </c>
      <c r="O1019" s="48">
        <v>0</v>
      </c>
      <c r="P1019" s="48">
        <v>3400</v>
      </c>
      <c r="Q1019" s="48">
        <v>0</v>
      </c>
      <c r="R1019" s="48">
        <v>0</v>
      </c>
      <c r="S1019" s="48">
        <v>1906004</v>
      </c>
      <c r="T1019" s="48">
        <v>1</v>
      </c>
      <c r="U1019" s="48">
        <v>1901004</v>
      </c>
      <c r="V1019" s="48">
        <v>7</v>
      </c>
      <c r="W1019" s="48">
        <v>1902004</v>
      </c>
      <c r="X1019" s="48">
        <v>7</v>
      </c>
      <c r="AB1019" s="48" t="s">
        <v>4867</v>
      </c>
      <c r="AF1019" s="48">
        <v>1101004</v>
      </c>
    </row>
    <row r="1020" spans="1:32" ht="14.25">
      <c r="A1020" s="48">
        <v>1121522</v>
      </c>
      <c r="D1020" s="48" t="s">
        <v>3881</v>
      </c>
      <c r="E1020" s="48" t="s">
        <v>601</v>
      </c>
      <c r="F1020" s="48" t="s">
        <v>4867</v>
      </c>
      <c r="G1020" s="48">
        <v>2</v>
      </c>
      <c r="H1020" s="48">
        <v>115</v>
      </c>
      <c r="I1020" s="48">
        <v>14202</v>
      </c>
      <c r="J1020" s="48">
        <v>5336</v>
      </c>
      <c r="K1020" s="48">
        <v>62860</v>
      </c>
      <c r="L1020" s="48">
        <v>0</v>
      </c>
      <c r="M1020" s="48">
        <v>1.5</v>
      </c>
      <c r="N1020" s="48">
        <v>0</v>
      </c>
      <c r="O1020" s="48">
        <v>0</v>
      </c>
      <c r="P1020" s="48">
        <v>3400</v>
      </c>
      <c r="Q1020" s="48">
        <v>0</v>
      </c>
      <c r="R1020" s="48">
        <v>0</v>
      </c>
      <c r="S1020" s="48">
        <v>1907006</v>
      </c>
      <c r="T1020" s="48">
        <v>1</v>
      </c>
      <c r="U1020" s="48">
        <v>1903006</v>
      </c>
      <c r="V1020" s="48">
        <v>7</v>
      </c>
      <c r="W1020" s="48">
        <v>1904010</v>
      </c>
      <c r="X1020" s="48">
        <v>7</v>
      </c>
      <c r="Y1020" s="48">
        <v>1904008</v>
      </c>
      <c r="Z1020" s="48">
        <v>7</v>
      </c>
      <c r="AC1020" s="48">
        <v>4</v>
      </c>
      <c r="AD1020" s="48">
        <v>4</v>
      </c>
      <c r="AE1020" s="48">
        <v>2</v>
      </c>
      <c r="AF1020" s="48">
        <v>1102006</v>
      </c>
    </row>
    <row r="1021" spans="1:32" ht="14.25">
      <c r="A1021" s="48">
        <v>1121531</v>
      </c>
      <c r="D1021" s="48" t="s">
        <v>3879</v>
      </c>
      <c r="E1021" s="48" t="s">
        <v>3851</v>
      </c>
      <c r="F1021" s="48" t="s">
        <v>4868</v>
      </c>
      <c r="G1021" s="48">
        <v>1</v>
      </c>
      <c r="H1021" s="48">
        <v>115</v>
      </c>
      <c r="I1021" s="48">
        <v>19366</v>
      </c>
      <c r="J1021" s="48">
        <v>8400</v>
      </c>
      <c r="K1021" s="48">
        <v>50509</v>
      </c>
      <c r="L1021" s="48">
        <v>0</v>
      </c>
      <c r="M1021" s="48">
        <v>1.5</v>
      </c>
      <c r="N1021" s="48">
        <v>0</v>
      </c>
      <c r="O1021" s="48">
        <v>0</v>
      </c>
      <c r="P1021" s="48">
        <v>3400</v>
      </c>
      <c r="Q1021" s="48">
        <v>0</v>
      </c>
      <c r="R1021" s="48">
        <v>0</v>
      </c>
      <c r="S1021" s="48">
        <v>1906007</v>
      </c>
      <c r="T1021" s="48">
        <v>1</v>
      </c>
      <c r="U1021" s="48">
        <v>1901007</v>
      </c>
      <c r="V1021" s="48">
        <v>7</v>
      </c>
      <c r="W1021" s="48">
        <v>1902007</v>
      </c>
      <c r="X1021" s="48">
        <v>7</v>
      </c>
      <c r="AB1021" s="48" t="s">
        <v>4869</v>
      </c>
      <c r="AF1021" s="48">
        <v>1101007</v>
      </c>
    </row>
    <row r="1022" spans="1:32" ht="14.25">
      <c r="A1022" s="48">
        <v>1121532</v>
      </c>
      <c r="D1022" s="48" t="s">
        <v>3881</v>
      </c>
      <c r="E1022" s="48" t="s">
        <v>599</v>
      </c>
      <c r="F1022" s="48" t="s">
        <v>4869</v>
      </c>
      <c r="G1022" s="48">
        <v>2</v>
      </c>
      <c r="H1022" s="48">
        <v>115</v>
      </c>
      <c r="I1022" s="48">
        <v>14202</v>
      </c>
      <c r="J1022" s="48">
        <v>5336</v>
      </c>
      <c r="K1022" s="48">
        <v>63793</v>
      </c>
      <c r="L1022" s="48">
        <v>0</v>
      </c>
      <c r="M1022" s="48">
        <v>1.5</v>
      </c>
      <c r="N1022" s="48">
        <v>0</v>
      </c>
      <c r="O1022" s="48">
        <v>0</v>
      </c>
      <c r="P1022" s="48">
        <v>3400</v>
      </c>
      <c r="Q1022" s="48">
        <v>0</v>
      </c>
      <c r="R1022" s="48">
        <v>0</v>
      </c>
      <c r="S1022" s="48">
        <v>1907010</v>
      </c>
      <c r="T1022" s="48">
        <v>1</v>
      </c>
      <c r="U1022" s="48">
        <v>1903010</v>
      </c>
      <c r="V1022" s="48">
        <v>7</v>
      </c>
      <c r="W1022" s="48">
        <v>1904015</v>
      </c>
      <c r="X1022" s="48">
        <v>7</v>
      </c>
      <c r="Y1022" s="48">
        <v>1904012</v>
      </c>
      <c r="Z1022" s="48">
        <v>7</v>
      </c>
      <c r="AC1022" s="48">
        <v>4</v>
      </c>
      <c r="AD1022" s="48">
        <v>4</v>
      </c>
      <c r="AE1022" s="48">
        <v>3</v>
      </c>
      <c r="AF1022" s="48">
        <v>1102010</v>
      </c>
    </row>
    <row r="1023" spans="1:32" ht="14.25">
      <c r="A1023" s="48">
        <v>1130111</v>
      </c>
      <c r="D1023" s="48" t="s">
        <v>3879</v>
      </c>
      <c r="E1023" s="48" t="s">
        <v>3839</v>
      </c>
      <c r="F1023" s="48" t="s">
        <v>4870</v>
      </c>
      <c r="G1023" s="48">
        <v>1</v>
      </c>
      <c r="H1023" s="48">
        <v>117</v>
      </c>
      <c r="I1023" s="48">
        <v>21682</v>
      </c>
      <c r="J1023" s="48">
        <v>9394</v>
      </c>
      <c r="K1023" s="48">
        <v>61791</v>
      </c>
      <c r="L1023" s="48">
        <v>0</v>
      </c>
      <c r="M1023" s="48">
        <v>1.5</v>
      </c>
      <c r="N1023" s="48">
        <v>0</v>
      </c>
      <c r="O1023" s="48">
        <v>0</v>
      </c>
      <c r="P1023" s="48">
        <v>3400</v>
      </c>
      <c r="Q1023" s="48">
        <v>0</v>
      </c>
      <c r="R1023" s="48">
        <v>0</v>
      </c>
      <c r="S1023" s="48">
        <v>1906012</v>
      </c>
      <c r="T1023" s="48">
        <v>1</v>
      </c>
      <c r="U1023" s="48">
        <v>1901012</v>
      </c>
      <c r="V1023" s="48">
        <v>7</v>
      </c>
      <c r="W1023" s="48">
        <v>1902012</v>
      </c>
      <c r="X1023" s="48">
        <v>7</v>
      </c>
      <c r="AB1023" s="48" t="s">
        <v>4871</v>
      </c>
      <c r="AF1023" s="48">
        <v>1101012</v>
      </c>
    </row>
    <row r="1024" spans="1:32" ht="14.25">
      <c r="A1024" s="48">
        <v>1130112</v>
      </c>
      <c r="D1024" s="48" t="s">
        <v>3881</v>
      </c>
      <c r="E1024" s="48" t="s">
        <v>3840</v>
      </c>
      <c r="F1024" s="48" t="s">
        <v>4871</v>
      </c>
      <c r="G1024" s="48">
        <v>2</v>
      </c>
      <c r="H1024" s="48">
        <v>117</v>
      </c>
      <c r="I1024" s="48">
        <v>17024</v>
      </c>
      <c r="J1024" s="48">
        <v>7154</v>
      </c>
      <c r="K1024" s="48">
        <v>82682</v>
      </c>
      <c r="L1024" s="48">
        <v>0</v>
      </c>
      <c r="M1024" s="48">
        <v>1.5</v>
      </c>
      <c r="N1024" s="48">
        <v>0</v>
      </c>
      <c r="O1024" s="48">
        <v>0</v>
      </c>
      <c r="P1024" s="48">
        <v>3400</v>
      </c>
      <c r="Q1024" s="48">
        <v>0</v>
      </c>
      <c r="R1024" s="48">
        <v>0</v>
      </c>
      <c r="S1024" s="48">
        <v>1907018</v>
      </c>
      <c r="T1024" s="48">
        <v>1</v>
      </c>
      <c r="U1024" s="48">
        <v>1903018</v>
      </c>
      <c r="V1024" s="48">
        <v>7</v>
      </c>
      <c r="W1024" s="48">
        <v>1904012</v>
      </c>
      <c r="X1024" s="48">
        <v>7</v>
      </c>
      <c r="Y1024" s="48">
        <v>1904010</v>
      </c>
      <c r="Z1024" s="48">
        <v>7</v>
      </c>
      <c r="AC1024" s="48">
        <v>4</v>
      </c>
      <c r="AD1024" s="48">
        <v>4</v>
      </c>
      <c r="AE1024" s="48">
        <v>2</v>
      </c>
      <c r="AF1024" s="48">
        <v>1102018</v>
      </c>
    </row>
    <row r="1025" spans="1:32" ht="14.25">
      <c r="A1025" s="48">
        <v>1130121</v>
      </c>
      <c r="D1025" s="48" t="s">
        <v>3879</v>
      </c>
      <c r="E1025" s="48" t="s">
        <v>3801</v>
      </c>
      <c r="F1025" s="48" t="s">
        <v>4872</v>
      </c>
      <c r="G1025" s="48">
        <v>1</v>
      </c>
      <c r="H1025" s="48">
        <v>117</v>
      </c>
      <c r="I1025" s="48">
        <v>20880</v>
      </c>
      <c r="J1025" s="48">
        <v>8994</v>
      </c>
      <c r="K1025" s="48">
        <v>57770</v>
      </c>
      <c r="L1025" s="48">
        <v>0</v>
      </c>
      <c r="M1025" s="48">
        <v>1.5</v>
      </c>
      <c r="N1025" s="48">
        <v>0</v>
      </c>
      <c r="O1025" s="48">
        <v>0</v>
      </c>
      <c r="P1025" s="48">
        <v>3400</v>
      </c>
      <c r="Q1025" s="48">
        <v>0</v>
      </c>
      <c r="R1025" s="48">
        <v>0</v>
      </c>
      <c r="S1025" s="48">
        <v>1906008</v>
      </c>
      <c r="T1025" s="48">
        <v>1</v>
      </c>
      <c r="U1025" s="48">
        <v>1901008</v>
      </c>
      <c r="V1025" s="48">
        <v>7</v>
      </c>
      <c r="W1025" s="48">
        <v>1902008</v>
      </c>
      <c r="X1025" s="48">
        <v>7</v>
      </c>
      <c r="AB1025" s="48" t="s">
        <v>4873</v>
      </c>
      <c r="AF1025" s="48">
        <v>1101008</v>
      </c>
    </row>
    <row r="1026" spans="1:32" ht="14.25">
      <c r="A1026" s="48">
        <v>1130122</v>
      </c>
      <c r="D1026" s="48" t="s">
        <v>3881</v>
      </c>
      <c r="E1026" s="48" t="s">
        <v>3841</v>
      </c>
      <c r="F1026" s="48" t="s">
        <v>4873</v>
      </c>
      <c r="G1026" s="48">
        <v>2</v>
      </c>
      <c r="H1026" s="48">
        <v>117</v>
      </c>
      <c r="I1026" s="48">
        <v>15908</v>
      </c>
      <c r="J1026" s="48">
        <v>6510</v>
      </c>
      <c r="K1026" s="48">
        <v>73696</v>
      </c>
      <c r="L1026" s="48">
        <v>0</v>
      </c>
      <c r="M1026" s="48">
        <v>1.5</v>
      </c>
      <c r="N1026" s="48">
        <v>0</v>
      </c>
      <c r="O1026" s="48">
        <v>0</v>
      </c>
      <c r="P1026" s="48">
        <v>3400</v>
      </c>
      <c r="Q1026" s="48">
        <v>0</v>
      </c>
      <c r="R1026" s="48">
        <v>0</v>
      </c>
      <c r="S1026" s="48">
        <v>1907013</v>
      </c>
      <c r="T1026" s="48">
        <v>1</v>
      </c>
      <c r="U1026" s="48">
        <v>1903013</v>
      </c>
      <c r="V1026" s="48">
        <v>7</v>
      </c>
      <c r="W1026" s="48">
        <v>1904008</v>
      </c>
      <c r="X1026" s="48">
        <v>7</v>
      </c>
      <c r="Y1026" s="48">
        <v>1904010</v>
      </c>
      <c r="Z1026" s="48">
        <v>7</v>
      </c>
      <c r="AC1026" s="48">
        <v>4</v>
      </c>
      <c r="AD1026" s="48">
        <v>4</v>
      </c>
      <c r="AE1026" s="48">
        <v>3</v>
      </c>
      <c r="AF1026" s="48">
        <v>1102013</v>
      </c>
    </row>
    <row r="1027" spans="1:32" ht="14.25">
      <c r="A1027" s="48">
        <v>1130131</v>
      </c>
      <c r="D1027" s="48" t="s">
        <v>3879</v>
      </c>
      <c r="E1027" s="48" t="s">
        <v>3838</v>
      </c>
      <c r="F1027" s="48" t="s">
        <v>4874</v>
      </c>
      <c r="G1027" s="48">
        <v>1</v>
      </c>
      <c r="H1027" s="48">
        <v>117</v>
      </c>
      <c r="I1027" s="48">
        <v>20880</v>
      </c>
      <c r="J1027" s="48">
        <v>8994</v>
      </c>
      <c r="K1027" s="48">
        <v>57770</v>
      </c>
      <c r="L1027" s="48">
        <v>0</v>
      </c>
      <c r="M1027" s="48">
        <v>1.5</v>
      </c>
      <c r="N1027" s="48">
        <v>0</v>
      </c>
      <c r="O1027" s="48">
        <v>0</v>
      </c>
      <c r="P1027" s="48">
        <v>3400</v>
      </c>
      <c r="Q1027" s="48">
        <v>0</v>
      </c>
      <c r="R1027" s="48">
        <v>0</v>
      </c>
      <c r="S1027" s="48">
        <v>1906013</v>
      </c>
      <c r="T1027" s="48">
        <v>1</v>
      </c>
      <c r="U1027" s="48">
        <v>1901013</v>
      </c>
      <c r="V1027" s="48">
        <v>7</v>
      </c>
      <c r="W1027" s="48">
        <v>1902013</v>
      </c>
      <c r="X1027" s="48">
        <v>7</v>
      </c>
      <c r="AB1027" s="48" t="s">
        <v>4875</v>
      </c>
      <c r="AF1027" s="48">
        <v>1101013</v>
      </c>
    </row>
    <row r="1028" spans="1:32" ht="14.25">
      <c r="A1028" s="48">
        <v>1130132</v>
      </c>
      <c r="D1028" s="48" t="s">
        <v>3881</v>
      </c>
      <c r="E1028" s="48" t="s">
        <v>3818</v>
      </c>
      <c r="F1028" s="48" t="s">
        <v>4875</v>
      </c>
      <c r="G1028" s="48">
        <v>2</v>
      </c>
      <c r="H1028" s="48">
        <v>117</v>
      </c>
      <c r="I1028" s="48">
        <v>15908</v>
      </c>
      <c r="J1028" s="48">
        <v>6543</v>
      </c>
      <c r="K1028" s="48">
        <v>74824</v>
      </c>
      <c r="L1028" s="48">
        <v>0</v>
      </c>
      <c r="M1028" s="48">
        <v>1.5</v>
      </c>
      <c r="N1028" s="48">
        <v>0</v>
      </c>
      <c r="O1028" s="48">
        <v>0</v>
      </c>
      <c r="P1028" s="48">
        <v>3400</v>
      </c>
      <c r="Q1028" s="48">
        <v>0</v>
      </c>
      <c r="R1028" s="48">
        <v>0</v>
      </c>
      <c r="S1028" s="48">
        <v>1907019</v>
      </c>
      <c r="T1028" s="48">
        <v>1</v>
      </c>
      <c r="U1028" s="48">
        <v>1903019</v>
      </c>
      <c r="V1028" s="48">
        <v>7</v>
      </c>
      <c r="W1028" s="48">
        <v>1904014</v>
      </c>
      <c r="X1028" s="48">
        <v>7</v>
      </c>
      <c r="Y1028" s="48">
        <v>1904016</v>
      </c>
      <c r="Z1028" s="48">
        <v>7</v>
      </c>
      <c r="AC1028" s="48">
        <v>4</v>
      </c>
      <c r="AD1028" s="48">
        <v>4</v>
      </c>
      <c r="AE1028" s="48">
        <v>1</v>
      </c>
      <c r="AF1028" s="48">
        <v>1102019</v>
      </c>
    </row>
    <row r="1029" spans="1:32" ht="14.25">
      <c r="A1029" s="48">
        <v>1130211</v>
      </c>
      <c r="D1029" s="48" t="s">
        <v>3879</v>
      </c>
      <c r="E1029" s="48" t="s">
        <v>3781</v>
      </c>
      <c r="F1029" s="48" t="s">
        <v>4876</v>
      </c>
      <c r="G1029" s="48">
        <v>1</v>
      </c>
      <c r="H1029" s="48">
        <v>118</v>
      </c>
      <c r="I1029" s="48">
        <v>21817</v>
      </c>
      <c r="J1029" s="48">
        <v>9623</v>
      </c>
      <c r="K1029" s="48">
        <v>63442</v>
      </c>
      <c r="L1029" s="48">
        <v>0</v>
      </c>
      <c r="M1029" s="48">
        <v>1.5</v>
      </c>
      <c r="N1029" s="48">
        <v>0</v>
      </c>
      <c r="O1029" s="48">
        <v>0</v>
      </c>
      <c r="P1029" s="48">
        <v>3400</v>
      </c>
      <c r="Q1029" s="48">
        <v>0</v>
      </c>
      <c r="R1029" s="48">
        <v>0</v>
      </c>
      <c r="S1029" s="48">
        <v>1906001</v>
      </c>
      <c r="T1029" s="48">
        <v>1</v>
      </c>
      <c r="U1029" s="48">
        <v>1901001</v>
      </c>
      <c r="V1029" s="48">
        <v>7</v>
      </c>
      <c r="W1029" s="48">
        <v>1902001</v>
      </c>
      <c r="X1029" s="48">
        <v>7</v>
      </c>
      <c r="AB1029" s="48" t="s">
        <v>4877</v>
      </c>
      <c r="AF1029" s="48">
        <v>1101001</v>
      </c>
    </row>
    <row r="1030" spans="1:32" ht="14.25">
      <c r="A1030" s="48">
        <v>1130212</v>
      </c>
      <c r="D1030" s="48" t="s">
        <v>3881</v>
      </c>
      <c r="E1030" s="48" t="s">
        <v>597</v>
      </c>
      <c r="F1030" s="48" t="s">
        <v>4877</v>
      </c>
      <c r="G1030" s="48">
        <v>2</v>
      </c>
      <c r="H1030" s="48">
        <v>118</v>
      </c>
      <c r="I1030" s="48">
        <v>17206</v>
      </c>
      <c r="J1030" s="48">
        <v>7238</v>
      </c>
      <c r="K1030" s="48">
        <v>84032</v>
      </c>
      <c r="L1030" s="48">
        <v>0</v>
      </c>
      <c r="M1030" s="48">
        <v>1.5</v>
      </c>
      <c r="N1030" s="48">
        <v>0</v>
      </c>
      <c r="O1030" s="48">
        <v>0</v>
      </c>
      <c r="P1030" s="48">
        <v>3400</v>
      </c>
      <c r="Q1030" s="48">
        <v>0</v>
      </c>
      <c r="R1030" s="48">
        <v>0</v>
      </c>
      <c r="S1030" s="48">
        <v>1907002</v>
      </c>
      <c r="T1030" s="48">
        <v>1</v>
      </c>
      <c r="U1030" s="48">
        <v>1903002</v>
      </c>
      <c r="V1030" s="48">
        <v>7</v>
      </c>
      <c r="W1030" s="48">
        <v>1904004</v>
      </c>
      <c r="X1030" s="48">
        <v>7</v>
      </c>
      <c r="Y1030" s="48">
        <v>1904005</v>
      </c>
      <c r="Z1030" s="48">
        <v>7</v>
      </c>
      <c r="AC1030" s="48">
        <v>4</v>
      </c>
      <c r="AD1030" s="48">
        <v>4</v>
      </c>
      <c r="AE1030" s="48">
        <v>1</v>
      </c>
      <c r="AF1030" s="48">
        <v>1102002</v>
      </c>
    </row>
    <row r="1031" spans="1:32" ht="14.25">
      <c r="A1031" s="48">
        <v>1130221</v>
      </c>
      <c r="D1031" s="48" t="s">
        <v>3879</v>
      </c>
      <c r="E1031" s="48" t="s">
        <v>3859</v>
      </c>
      <c r="F1031" s="48" t="s">
        <v>4878</v>
      </c>
      <c r="G1031" s="48">
        <v>1</v>
      </c>
      <c r="H1031" s="48">
        <v>118</v>
      </c>
      <c r="I1031" s="48">
        <v>20999</v>
      </c>
      <c r="J1031" s="48">
        <v>9215</v>
      </c>
      <c r="K1031" s="48">
        <v>59340</v>
      </c>
      <c r="L1031" s="48">
        <v>0</v>
      </c>
      <c r="M1031" s="48">
        <v>1.5</v>
      </c>
      <c r="N1031" s="48">
        <v>0</v>
      </c>
      <c r="O1031" s="48">
        <v>0</v>
      </c>
      <c r="P1031" s="48">
        <v>3400</v>
      </c>
      <c r="Q1031" s="48">
        <v>0</v>
      </c>
      <c r="R1031" s="48">
        <v>0</v>
      </c>
      <c r="S1031" s="48">
        <v>1906003</v>
      </c>
      <c r="T1031" s="48">
        <v>1</v>
      </c>
      <c r="U1031" s="48">
        <v>1901003</v>
      </c>
      <c r="V1031" s="48">
        <v>7</v>
      </c>
      <c r="W1031" s="48">
        <v>1902003</v>
      </c>
      <c r="X1031" s="48">
        <v>7</v>
      </c>
      <c r="AB1031" s="48" t="s">
        <v>4879</v>
      </c>
      <c r="AF1031" s="48">
        <v>1101003</v>
      </c>
    </row>
    <row r="1032" spans="1:32" ht="14.25">
      <c r="A1032" s="48">
        <v>1130222</v>
      </c>
      <c r="D1032" s="48" t="s">
        <v>3881</v>
      </c>
      <c r="E1032" s="48" t="s">
        <v>3855</v>
      </c>
      <c r="F1032" s="48" t="s">
        <v>4879</v>
      </c>
      <c r="G1032" s="48">
        <v>2</v>
      </c>
      <c r="H1032" s="48">
        <v>118</v>
      </c>
      <c r="I1032" s="48">
        <v>16068</v>
      </c>
      <c r="J1032" s="48">
        <v>6649</v>
      </c>
      <c r="K1032" s="48">
        <v>75274</v>
      </c>
      <c r="L1032" s="48">
        <v>0</v>
      </c>
      <c r="M1032" s="48">
        <v>1.5</v>
      </c>
      <c r="N1032" s="48">
        <v>0</v>
      </c>
      <c r="O1032" s="48">
        <v>0</v>
      </c>
      <c r="P1032" s="48">
        <v>3400</v>
      </c>
      <c r="Q1032" s="48">
        <v>0</v>
      </c>
      <c r="R1032" s="48">
        <v>0</v>
      </c>
      <c r="S1032" s="48">
        <v>1907005</v>
      </c>
      <c r="T1032" s="48">
        <v>1</v>
      </c>
      <c r="U1032" s="48">
        <v>1903005</v>
      </c>
      <c r="V1032" s="48">
        <v>7</v>
      </c>
      <c r="W1032" s="48">
        <v>1904012</v>
      </c>
      <c r="X1032" s="48">
        <v>7</v>
      </c>
      <c r="Y1032" s="48">
        <v>1904014</v>
      </c>
      <c r="Z1032" s="48">
        <v>7</v>
      </c>
      <c r="AC1032" s="48">
        <v>4</v>
      </c>
      <c r="AD1032" s="48">
        <v>4</v>
      </c>
      <c r="AE1032" s="48">
        <v>3</v>
      </c>
      <c r="AF1032" s="48">
        <v>1102005</v>
      </c>
    </row>
    <row r="1033" spans="1:32" ht="14.25">
      <c r="A1033" s="48">
        <v>1130231</v>
      </c>
      <c r="D1033" s="48" t="s">
        <v>3879</v>
      </c>
      <c r="E1033" s="48" t="s">
        <v>3849</v>
      </c>
      <c r="F1033" s="48" t="s">
        <v>4880</v>
      </c>
      <c r="G1033" s="48">
        <v>1</v>
      </c>
      <c r="H1033" s="48">
        <v>118</v>
      </c>
      <c r="I1033" s="48">
        <v>20999</v>
      </c>
      <c r="J1033" s="48">
        <v>9215</v>
      </c>
      <c r="K1033" s="48">
        <v>59340</v>
      </c>
      <c r="L1033" s="48">
        <v>0</v>
      </c>
      <c r="M1033" s="48">
        <v>1.5</v>
      </c>
      <c r="N1033" s="48">
        <v>0</v>
      </c>
      <c r="O1033" s="48">
        <v>0</v>
      </c>
      <c r="P1033" s="48">
        <v>3400</v>
      </c>
      <c r="Q1033" s="48">
        <v>0</v>
      </c>
      <c r="R1033" s="48">
        <v>0</v>
      </c>
      <c r="S1033" s="48">
        <v>1906014</v>
      </c>
      <c r="T1033" s="48">
        <v>1</v>
      </c>
      <c r="U1033" s="48">
        <v>1901014</v>
      </c>
      <c r="V1033" s="48">
        <v>7</v>
      </c>
      <c r="W1033" s="48">
        <v>1902014</v>
      </c>
      <c r="X1033" s="48">
        <v>7</v>
      </c>
      <c r="AB1033" s="48" t="s">
        <v>4881</v>
      </c>
      <c r="AF1033" s="48">
        <v>1101014</v>
      </c>
    </row>
    <row r="1034" spans="1:32" ht="14.25">
      <c r="A1034" s="48">
        <v>1130232</v>
      </c>
      <c r="D1034" s="48" t="s">
        <v>3881</v>
      </c>
      <c r="E1034" s="48" t="s">
        <v>3850</v>
      </c>
      <c r="F1034" s="48" t="s">
        <v>4881</v>
      </c>
      <c r="G1034" s="48">
        <v>2</v>
      </c>
      <c r="H1034" s="48">
        <v>118</v>
      </c>
      <c r="I1034" s="48">
        <v>16068</v>
      </c>
      <c r="J1034" s="48">
        <v>6714</v>
      </c>
      <c r="K1034" s="48">
        <v>76598</v>
      </c>
      <c r="L1034" s="48">
        <v>0</v>
      </c>
      <c r="M1034" s="48">
        <v>1.5</v>
      </c>
      <c r="N1034" s="48">
        <v>0</v>
      </c>
      <c r="O1034" s="48">
        <v>0</v>
      </c>
      <c r="P1034" s="48">
        <v>3400</v>
      </c>
      <c r="Q1034" s="48">
        <v>0</v>
      </c>
      <c r="R1034" s="48">
        <v>0</v>
      </c>
      <c r="S1034" s="48">
        <v>1907020</v>
      </c>
      <c r="T1034" s="48">
        <v>1</v>
      </c>
      <c r="U1034" s="48">
        <v>1903020</v>
      </c>
      <c r="V1034" s="48">
        <v>7</v>
      </c>
      <c r="W1034" s="48">
        <v>1904008</v>
      </c>
      <c r="X1034" s="48">
        <v>7</v>
      </c>
      <c r="Y1034" s="48">
        <v>1904010</v>
      </c>
      <c r="Z1034" s="48">
        <v>7</v>
      </c>
      <c r="AC1034" s="48">
        <v>4</v>
      </c>
      <c r="AD1034" s="48">
        <v>4</v>
      </c>
      <c r="AE1034" s="48">
        <v>2</v>
      </c>
      <c r="AF1034" s="48">
        <v>1102020</v>
      </c>
    </row>
    <row r="1035" spans="1:32" ht="14.25">
      <c r="A1035" s="48">
        <v>1130311</v>
      </c>
      <c r="D1035" s="48" t="s">
        <v>3879</v>
      </c>
      <c r="E1035" s="48" t="s">
        <v>3839</v>
      </c>
      <c r="F1035" s="48" t="s">
        <v>4882</v>
      </c>
      <c r="G1035" s="48">
        <v>1</v>
      </c>
      <c r="H1035" s="48">
        <v>119</v>
      </c>
      <c r="I1035" s="48">
        <v>21952</v>
      </c>
      <c r="J1035" s="48">
        <v>9852</v>
      </c>
      <c r="K1035" s="48">
        <v>65093</v>
      </c>
      <c r="L1035" s="48">
        <v>0</v>
      </c>
      <c r="M1035" s="48">
        <v>1.5</v>
      </c>
      <c r="N1035" s="48">
        <v>0</v>
      </c>
      <c r="O1035" s="48">
        <v>0</v>
      </c>
      <c r="P1035" s="48">
        <v>3400</v>
      </c>
      <c r="Q1035" s="48">
        <v>0</v>
      </c>
      <c r="R1035" s="48">
        <v>0</v>
      </c>
      <c r="S1035" s="48">
        <v>1906012</v>
      </c>
      <c r="T1035" s="48">
        <v>1</v>
      </c>
      <c r="U1035" s="48">
        <v>1901012</v>
      </c>
      <c r="V1035" s="48">
        <v>7</v>
      </c>
      <c r="W1035" s="48">
        <v>1902012</v>
      </c>
      <c r="X1035" s="48">
        <v>7</v>
      </c>
      <c r="AB1035" s="48" t="s">
        <v>4883</v>
      </c>
      <c r="AF1035" s="48">
        <v>1101012</v>
      </c>
    </row>
    <row r="1036" spans="1:32" ht="14.25">
      <c r="A1036" s="48">
        <v>1130312</v>
      </c>
      <c r="D1036" s="48" t="s">
        <v>3881</v>
      </c>
      <c r="E1036" s="48" t="s">
        <v>3840</v>
      </c>
      <c r="F1036" s="48" t="s">
        <v>4883</v>
      </c>
      <c r="G1036" s="48">
        <v>2</v>
      </c>
      <c r="H1036" s="48">
        <v>119</v>
      </c>
      <c r="I1036" s="48">
        <v>17388</v>
      </c>
      <c r="J1036" s="48">
        <v>7355</v>
      </c>
      <c r="K1036" s="48">
        <v>85577</v>
      </c>
      <c r="L1036" s="48">
        <v>0</v>
      </c>
      <c r="M1036" s="48">
        <v>1.5</v>
      </c>
      <c r="N1036" s="48">
        <v>0</v>
      </c>
      <c r="O1036" s="48">
        <v>0</v>
      </c>
      <c r="P1036" s="48">
        <v>3400</v>
      </c>
      <c r="Q1036" s="48">
        <v>0</v>
      </c>
      <c r="R1036" s="48">
        <v>0</v>
      </c>
      <c r="S1036" s="48">
        <v>1907018</v>
      </c>
      <c r="T1036" s="48">
        <v>1</v>
      </c>
      <c r="U1036" s="48">
        <v>1903018</v>
      </c>
      <c r="V1036" s="48">
        <v>7</v>
      </c>
      <c r="W1036" s="48">
        <v>1904012</v>
      </c>
      <c r="X1036" s="48">
        <v>7</v>
      </c>
      <c r="Y1036" s="48">
        <v>1904010</v>
      </c>
      <c r="Z1036" s="48">
        <v>7</v>
      </c>
      <c r="AC1036" s="48">
        <v>4</v>
      </c>
      <c r="AD1036" s="48">
        <v>4</v>
      </c>
      <c r="AE1036" s="48">
        <v>2</v>
      </c>
      <c r="AF1036" s="48">
        <v>1102018</v>
      </c>
    </row>
    <row r="1037" spans="1:32" ht="14.25">
      <c r="A1037" s="48">
        <v>1130321</v>
      </c>
      <c r="D1037" s="48" t="s">
        <v>3879</v>
      </c>
      <c r="E1037" s="48" t="s">
        <v>3801</v>
      </c>
      <c r="F1037" s="48" t="s">
        <v>4884</v>
      </c>
      <c r="G1037" s="48">
        <v>1</v>
      </c>
      <c r="H1037" s="48">
        <v>119</v>
      </c>
      <c r="I1037" s="48">
        <v>21118</v>
      </c>
      <c r="J1037" s="48">
        <v>9436</v>
      </c>
      <c r="K1037" s="48">
        <v>60910</v>
      </c>
      <c r="L1037" s="48">
        <v>0</v>
      </c>
      <c r="M1037" s="48">
        <v>1.5</v>
      </c>
      <c r="N1037" s="48">
        <v>0</v>
      </c>
      <c r="O1037" s="48">
        <v>0</v>
      </c>
      <c r="P1037" s="48">
        <v>3400</v>
      </c>
      <c r="Q1037" s="48">
        <v>0</v>
      </c>
      <c r="R1037" s="48">
        <v>0</v>
      </c>
      <c r="S1037" s="48">
        <v>1906008</v>
      </c>
      <c r="T1037" s="48">
        <v>1</v>
      </c>
      <c r="U1037" s="48">
        <v>1901008</v>
      </c>
      <c r="V1037" s="48">
        <v>7</v>
      </c>
      <c r="W1037" s="48">
        <v>1902008</v>
      </c>
      <c r="X1037" s="48">
        <v>7</v>
      </c>
      <c r="AB1037" s="48" t="s">
        <v>4885</v>
      </c>
      <c r="AF1037" s="48">
        <v>1101008</v>
      </c>
    </row>
    <row r="1038" spans="1:32" ht="14.25">
      <c r="A1038" s="48">
        <v>1130322</v>
      </c>
      <c r="D1038" s="48" t="s">
        <v>3881</v>
      </c>
      <c r="E1038" s="48" t="s">
        <v>3841</v>
      </c>
      <c r="F1038" s="48" t="s">
        <v>4885</v>
      </c>
      <c r="G1038" s="48">
        <v>2</v>
      </c>
      <c r="H1038" s="48">
        <v>119</v>
      </c>
      <c r="I1038" s="48">
        <v>16228</v>
      </c>
      <c r="J1038" s="48">
        <v>6820</v>
      </c>
      <c r="K1038" s="48">
        <v>77048</v>
      </c>
      <c r="L1038" s="48">
        <v>0</v>
      </c>
      <c r="M1038" s="48">
        <v>1.5</v>
      </c>
      <c r="N1038" s="48">
        <v>0</v>
      </c>
      <c r="O1038" s="48">
        <v>0</v>
      </c>
      <c r="P1038" s="48">
        <v>3400</v>
      </c>
      <c r="Q1038" s="48">
        <v>0</v>
      </c>
      <c r="R1038" s="48">
        <v>0</v>
      </c>
      <c r="S1038" s="48">
        <v>1907013</v>
      </c>
      <c r="T1038" s="48">
        <v>1</v>
      </c>
      <c r="U1038" s="48">
        <v>1903013</v>
      </c>
      <c r="V1038" s="48">
        <v>7</v>
      </c>
      <c r="W1038" s="48">
        <v>1904008</v>
      </c>
      <c r="X1038" s="48">
        <v>7</v>
      </c>
      <c r="Y1038" s="48">
        <v>1904010</v>
      </c>
      <c r="Z1038" s="48">
        <v>7</v>
      </c>
      <c r="AC1038" s="48">
        <v>4</v>
      </c>
      <c r="AD1038" s="48">
        <v>4</v>
      </c>
      <c r="AE1038" s="48">
        <v>3</v>
      </c>
      <c r="AF1038" s="48">
        <v>1102013</v>
      </c>
    </row>
    <row r="1039" spans="1:32" ht="14.25">
      <c r="A1039" s="48">
        <v>1130331</v>
      </c>
      <c r="D1039" s="48" t="s">
        <v>3879</v>
      </c>
      <c r="E1039" s="48" t="s">
        <v>3823</v>
      </c>
      <c r="F1039" s="48" t="s">
        <v>4886</v>
      </c>
      <c r="G1039" s="48">
        <v>1</v>
      </c>
      <c r="H1039" s="48">
        <v>119</v>
      </c>
      <c r="I1039" s="48">
        <v>21118</v>
      </c>
      <c r="J1039" s="48">
        <v>9436</v>
      </c>
      <c r="K1039" s="48">
        <v>60910</v>
      </c>
      <c r="L1039" s="48">
        <v>0</v>
      </c>
      <c r="M1039" s="48">
        <v>1.5</v>
      </c>
      <c r="N1039" s="48">
        <v>0</v>
      </c>
      <c r="O1039" s="48">
        <v>0</v>
      </c>
      <c r="P1039" s="48">
        <v>3400</v>
      </c>
      <c r="Q1039" s="48">
        <v>0</v>
      </c>
      <c r="R1039" s="48">
        <v>0</v>
      </c>
      <c r="S1039" s="48">
        <v>1906009</v>
      </c>
      <c r="T1039" s="48">
        <v>1</v>
      </c>
      <c r="U1039" s="48">
        <v>1901009</v>
      </c>
      <c r="V1039" s="48">
        <v>7</v>
      </c>
      <c r="W1039" s="48">
        <v>1902009</v>
      </c>
      <c r="X1039" s="48">
        <v>7</v>
      </c>
      <c r="AB1039" s="48" t="s">
        <v>4887</v>
      </c>
      <c r="AF1039" s="48">
        <v>1101009</v>
      </c>
    </row>
    <row r="1040" spans="1:32" ht="14.25">
      <c r="A1040" s="48">
        <v>1130332</v>
      </c>
      <c r="D1040" s="48" t="s">
        <v>3881</v>
      </c>
      <c r="E1040" s="48" t="s">
        <v>3824</v>
      </c>
      <c r="F1040" s="48" t="s">
        <v>4887</v>
      </c>
      <c r="G1040" s="48">
        <v>2</v>
      </c>
      <c r="H1040" s="48">
        <v>119</v>
      </c>
      <c r="I1040" s="48">
        <v>16228</v>
      </c>
      <c r="J1040" s="48">
        <v>6820</v>
      </c>
      <c r="K1040" s="48">
        <v>77981</v>
      </c>
      <c r="L1040" s="48">
        <v>0</v>
      </c>
      <c r="M1040" s="48">
        <v>1.5</v>
      </c>
      <c r="N1040" s="48">
        <v>0</v>
      </c>
      <c r="O1040" s="48">
        <v>0</v>
      </c>
      <c r="P1040" s="48">
        <v>3400</v>
      </c>
      <c r="Q1040" s="48">
        <v>0</v>
      </c>
      <c r="R1040" s="48">
        <v>0</v>
      </c>
      <c r="S1040" s="48">
        <v>1907014</v>
      </c>
      <c r="T1040" s="48">
        <v>1</v>
      </c>
      <c r="U1040" s="48">
        <v>1903014</v>
      </c>
      <c r="V1040" s="48">
        <v>7</v>
      </c>
      <c r="W1040" s="48">
        <v>1904002</v>
      </c>
      <c r="X1040" s="48">
        <v>7</v>
      </c>
      <c r="Y1040" s="48">
        <v>1904006</v>
      </c>
      <c r="Z1040" s="48">
        <v>7</v>
      </c>
      <c r="AC1040" s="48">
        <v>4</v>
      </c>
      <c r="AD1040" s="48">
        <v>4</v>
      </c>
      <c r="AE1040" s="48">
        <v>1</v>
      </c>
      <c r="AF1040" s="48">
        <v>1102014</v>
      </c>
    </row>
    <row r="1041" spans="1:32" ht="14.25">
      <c r="A1041" s="48">
        <v>1130411</v>
      </c>
      <c r="D1041" s="48" t="s">
        <v>3879</v>
      </c>
      <c r="E1041" s="48" t="s">
        <v>3832</v>
      </c>
      <c r="F1041" s="48" t="s">
        <v>4888</v>
      </c>
      <c r="G1041" s="48">
        <v>1</v>
      </c>
      <c r="H1041" s="48">
        <v>120</v>
      </c>
      <c r="I1041" s="48">
        <v>22336</v>
      </c>
      <c r="J1041" s="48">
        <v>9997</v>
      </c>
      <c r="K1041" s="48">
        <v>66759</v>
      </c>
      <c r="L1041" s="48">
        <v>0</v>
      </c>
      <c r="M1041" s="48">
        <v>1.5</v>
      </c>
      <c r="N1041" s="48">
        <v>0</v>
      </c>
      <c r="O1041" s="48">
        <v>0</v>
      </c>
      <c r="P1041" s="48">
        <v>3800</v>
      </c>
      <c r="Q1041" s="48">
        <v>0</v>
      </c>
      <c r="R1041" s="48">
        <v>0</v>
      </c>
      <c r="S1041" s="48">
        <v>1906015</v>
      </c>
      <c r="T1041" s="48">
        <v>1</v>
      </c>
      <c r="U1041" s="48">
        <v>1901015</v>
      </c>
      <c r="V1041" s="48">
        <v>7</v>
      </c>
      <c r="W1041" s="48">
        <v>1902015</v>
      </c>
      <c r="X1041" s="48">
        <v>7</v>
      </c>
      <c r="AB1041" s="48" t="s">
        <v>4889</v>
      </c>
      <c r="AF1041" s="48">
        <v>1101015</v>
      </c>
    </row>
    <row r="1042" spans="1:32" ht="14.25">
      <c r="A1042" s="48">
        <v>1130412</v>
      </c>
      <c r="D1042" s="48" t="s">
        <v>3881</v>
      </c>
      <c r="E1042" s="48" t="s">
        <v>3833</v>
      </c>
      <c r="F1042" s="48" t="s">
        <v>4889</v>
      </c>
      <c r="G1042" s="48">
        <v>2</v>
      </c>
      <c r="H1042" s="48">
        <v>120</v>
      </c>
      <c r="I1042" s="48">
        <v>17884</v>
      </c>
      <c r="J1042" s="48">
        <v>7542</v>
      </c>
      <c r="K1042" s="48">
        <v>88740</v>
      </c>
      <c r="L1042" s="48">
        <v>0</v>
      </c>
      <c r="M1042" s="48">
        <v>1.5</v>
      </c>
      <c r="N1042" s="48">
        <v>0</v>
      </c>
      <c r="O1042" s="48">
        <v>0</v>
      </c>
      <c r="P1042" s="48">
        <v>3800</v>
      </c>
      <c r="Q1042" s="48">
        <v>0</v>
      </c>
      <c r="R1042" s="48">
        <v>0</v>
      </c>
      <c r="S1042" s="48">
        <v>1907021</v>
      </c>
      <c r="T1042" s="48">
        <v>1</v>
      </c>
      <c r="U1042" s="48">
        <v>1903021</v>
      </c>
      <c r="V1042" s="48">
        <v>7</v>
      </c>
      <c r="W1042" s="48">
        <v>1904008</v>
      </c>
      <c r="X1042" s="48">
        <v>7</v>
      </c>
      <c r="Y1042" s="48">
        <v>1904011</v>
      </c>
      <c r="Z1042" s="48">
        <v>7</v>
      </c>
      <c r="AC1042" s="48">
        <v>4</v>
      </c>
      <c r="AD1042" s="48">
        <v>4</v>
      </c>
      <c r="AE1042" s="48">
        <v>1</v>
      </c>
      <c r="AF1042" s="48">
        <v>1102021</v>
      </c>
    </row>
    <row r="1043" spans="1:32" ht="14.25">
      <c r="A1043" s="48">
        <v>1130421</v>
      </c>
      <c r="D1043" s="48" t="s">
        <v>3879</v>
      </c>
      <c r="E1043" s="48" t="s">
        <v>3781</v>
      </c>
      <c r="F1043" s="48" t="s">
        <v>4890</v>
      </c>
      <c r="G1043" s="48">
        <v>1</v>
      </c>
      <c r="H1043" s="48">
        <v>120</v>
      </c>
      <c r="I1043" s="48">
        <v>21470</v>
      </c>
      <c r="J1043" s="48">
        <v>9565</v>
      </c>
      <c r="K1043" s="48">
        <v>62414</v>
      </c>
      <c r="L1043" s="48">
        <v>0</v>
      </c>
      <c r="M1043" s="48">
        <v>1.5</v>
      </c>
      <c r="N1043" s="48">
        <v>0</v>
      </c>
      <c r="O1043" s="48">
        <v>0</v>
      </c>
      <c r="P1043" s="48">
        <v>3800</v>
      </c>
      <c r="Q1043" s="48">
        <v>0</v>
      </c>
      <c r="R1043" s="48">
        <v>0</v>
      </c>
      <c r="S1043" s="48">
        <v>1906001</v>
      </c>
      <c r="T1043" s="48">
        <v>1</v>
      </c>
      <c r="U1043" s="48">
        <v>1901001</v>
      </c>
      <c r="V1043" s="48">
        <v>7</v>
      </c>
      <c r="W1043" s="48">
        <v>1902001</v>
      </c>
      <c r="X1043" s="48">
        <v>7</v>
      </c>
      <c r="AB1043" s="48" t="s">
        <v>4891</v>
      </c>
      <c r="AF1043" s="48">
        <v>1101001</v>
      </c>
    </row>
    <row r="1044" spans="1:32" ht="14.25">
      <c r="A1044" s="48">
        <v>1130422</v>
      </c>
      <c r="D1044" s="48" t="s">
        <v>3881</v>
      </c>
      <c r="E1044" s="48" t="s">
        <v>623</v>
      </c>
      <c r="F1044" s="48" t="s">
        <v>4891</v>
      </c>
      <c r="G1044" s="48">
        <v>2</v>
      </c>
      <c r="H1044" s="48">
        <v>120</v>
      </c>
      <c r="I1044" s="48">
        <v>16678</v>
      </c>
      <c r="J1044" s="48">
        <v>6987</v>
      </c>
      <c r="K1044" s="48">
        <v>79870</v>
      </c>
      <c r="L1044" s="48">
        <v>0</v>
      </c>
      <c r="M1044" s="48">
        <v>1.5</v>
      </c>
      <c r="N1044" s="48">
        <v>0</v>
      </c>
      <c r="O1044" s="48">
        <v>0</v>
      </c>
      <c r="P1044" s="48">
        <v>3800</v>
      </c>
      <c r="Q1044" s="48">
        <v>0</v>
      </c>
      <c r="R1044" s="48">
        <v>0</v>
      </c>
      <c r="S1044" s="48">
        <v>1907009</v>
      </c>
      <c r="T1044" s="48">
        <v>1</v>
      </c>
      <c r="U1044" s="48">
        <v>1903009</v>
      </c>
      <c r="V1044" s="48">
        <v>7</v>
      </c>
      <c r="W1044" s="48">
        <v>1904010</v>
      </c>
      <c r="X1044" s="48">
        <v>7</v>
      </c>
      <c r="Y1044" s="48">
        <v>1904014</v>
      </c>
      <c r="Z1044" s="48">
        <v>7</v>
      </c>
      <c r="AC1044" s="48">
        <v>4</v>
      </c>
      <c r="AD1044" s="48">
        <v>4</v>
      </c>
      <c r="AE1044" s="48">
        <v>2</v>
      </c>
      <c r="AF1044" s="48">
        <v>1102009</v>
      </c>
    </row>
    <row r="1045" spans="1:32" ht="14.25">
      <c r="A1045" s="48">
        <v>1130431</v>
      </c>
      <c r="D1045" s="48" t="s">
        <v>3879</v>
      </c>
      <c r="E1045" s="48" t="s">
        <v>3853</v>
      </c>
      <c r="F1045" s="48" t="s">
        <v>4892</v>
      </c>
      <c r="G1045" s="48">
        <v>1</v>
      </c>
      <c r="H1045" s="48">
        <v>120</v>
      </c>
      <c r="I1045" s="48">
        <v>21470</v>
      </c>
      <c r="J1045" s="48">
        <v>9565</v>
      </c>
      <c r="K1045" s="48">
        <v>62414</v>
      </c>
      <c r="L1045" s="48">
        <v>0</v>
      </c>
      <c r="M1045" s="48">
        <v>1.5</v>
      </c>
      <c r="N1045" s="48">
        <v>0</v>
      </c>
      <c r="O1045" s="48">
        <v>0</v>
      </c>
      <c r="P1045" s="48">
        <v>3800</v>
      </c>
      <c r="Q1045" s="48">
        <v>0</v>
      </c>
      <c r="R1045" s="48">
        <v>0</v>
      </c>
      <c r="S1045" s="48">
        <v>1906011</v>
      </c>
      <c r="T1045" s="48">
        <v>1</v>
      </c>
      <c r="U1045" s="48">
        <v>1901011</v>
      </c>
      <c r="V1045" s="48">
        <v>7</v>
      </c>
      <c r="W1045" s="48">
        <v>1902011</v>
      </c>
      <c r="X1045" s="48">
        <v>7</v>
      </c>
      <c r="AB1045" s="48" t="s">
        <v>4893</v>
      </c>
      <c r="AF1045" s="48">
        <v>1101011</v>
      </c>
    </row>
    <row r="1046" spans="1:32" ht="14.25">
      <c r="A1046" s="48">
        <v>1130432</v>
      </c>
      <c r="D1046" s="48" t="s">
        <v>3881</v>
      </c>
      <c r="E1046" s="48" t="s">
        <v>596</v>
      </c>
      <c r="F1046" s="48" t="s">
        <v>4893</v>
      </c>
      <c r="G1046" s="48">
        <v>2</v>
      </c>
      <c r="H1046" s="48">
        <v>120</v>
      </c>
      <c r="I1046" s="48">
        <v>16678</v>
      </c>
      <c r="J1046" s="48">
        <v>6987</v>
      </c>
      <c r="K1046" s="48">
        <v>80803</v>
      </c>
      <c r="L1046" s="48">
        <v>0</v>
      </c>
      <c r="M1046" s="48">
        <v>1.5</v>
      </c>
      <c r="N1046" s="48">
        <v>0</v>
      </c>
      <c r="O1046" s="48">
        <v>0</v>
      </c>
      <c r="P1046" s="48">
        <v>3800</v>
      </c>
      <c r="Q1046" s="48">
        <v>0</v>
      </c>
      <c r="R1046" s="48">
        <v>0</v>
      </c>
      <c r="S1046" s="48">
        <v>1907017</v>
      </c>
      <c r="T1046" s="48">
        <v>1</v>
      </c>
      <c r="U1046" s="48">
        <v>1903017</v>
      </c>
      <c r="V1046" s="48">
        <v>7</v>
      </c>
      <c r="W1046" s="48">
        <v>1904008</v>
      </c>
      <c r="X1046" s="48">
        <v>7</v>
      </c>
      <c r="Y1046" s="48">
        <v>1904010</v>
      </c>
      <c r="Z1046" s="48">
        <v>7</v>
      </c>
      <c r="AC1046" s="48">
        <v>4</v>
      </c>
      <c r="AD1046" s="48">
        <v>4</v>
      </c>
      <c r="AE1046" s="48">
        <v>3</v>
      </c>
      <c r="AF1046" s="48">
        <v>1102017</v>
      </c>
    </row>
    <row r="1047" spans="1:32" ht="14.25">
      <c r="A1047" s="48">
        <v>1130511</v>
      </c>
      <c r="D1047" s="48" t="s">
        <v>3879</v>
      </c>
      <c r="E1047" s="48" t="s">
        <v>3748</v>
      </c>
      <c r="F1047" s="48" t="s">
        <v>4894</v>
      </c>
      <c r="G1047" s="48">
        <v>1</v>
      </c>
      <c r="H1047" s="48">
        <v>120</v>
      </c>
      <c r="I1047" s="48">
        <v>22356</v>
      </c>
      <c r="J1047" s="48">
        <v>10046</v>
      </c>
      <c r="K1047" s="48">
        <v>66759</v>
      </c>
      <c r="L1047" s="48">
        <v>0</v>
      </c>
      <c r="M1047" s="48">
        <v>1.5</v>
      </c>
      <c r="N1047" s="48">
        <v>0</v>
      </c>
      <c r="O1047" s="48">
        <v>0</v>
      </c>
      <c r="P1047" s="48">
        <v>3800</v>
      </c>
      <c r="Q1047" s="48">
        <v>0</v>
      </c>
      <c r="R1047" s="48">
        <v>0</v>
      </c>
      <c r="S1047" s="48">
        <v>1906006</v>
      </c>
      <c r="T1047" s="48">
        <v>1</v>
      </c>
      <c r="U1047" s="48">
        <v>1901006</v>
      </c>
      <c r="V1047" s="48">
        <v>7</v>
      </c>
      <c r="W1047" s="48">
        <v>1902006</v>
      </c>
      <c r="X1047" s="48">
        <v>7</v>
      </c>
      <c r="AB1047" s="48" t="s">
        <v>4895</v>
      </c>
      <c r="AF1047" s="48">
        <v>1101006</v>
      </c>
    </row>
    <row r="1048" spans="1:32" ht="14.25">
      <c r="A1048" s="48">
        <v>1130512</v>
      </c>
      <c r="D1048" s="48" t="s">
        <v>3881</v>
      </c>
      <c r="E1048" s="48" t="s">
        <v>826</v>
      </c>
      <c r="F1048" s="48" t="s">
        <v>4895</v>
      </c>
      <c r="G1048" s="48">
        <v>2</v>
      </c>
      <c r="H1048" s="48">
        <v>120</v>
      </c>
      <c r="I1048" s="48">
        <v>17904</v>
      </c>
      <c r="J1048" s="48">
        <v>7591</v>
      </c>
      <c r="K1048" s="48">
        <v>88740</v>
      </c>
      <c r="L1048" s="48">
        <v>0</v>
      </c>
      <c r="M1048" s="48">
        <v>1.5</v>
      </c>
      <c r="N1048" s="48">
        <v>0</v>
      </c>
      <c r="O1048" s="48">
        <v>0</v>
      </c>
      <c r="P1048" s="48">
        <v>3800</v>
      </c>
      <c r="Q1048" s="48">
        <v>0</v>
      </c>
      <c r="R1048" s="48">
        <v>0</v>
      </c>
      <c r="S1048" s="48">
        <v>1907007</v>
      </c>
      <c r="T1048" s="48">
        <v>1</v>
      </c>
      <c r="U1048" s="48">
        <v>1903007</v>
      </c>
      <c r="V1048" s="48">
        <v>7</v>
      </c>
      <c r="W1048" s="48">
        <v>1904002</v>
      </c>
      <c r="X1048" s="48">
        <v>7</v>
      </c>
      <c r="Y1048" s="48">
        <v>1904006</v>
      </c>
      <c r="Z1048" s="48">
        <v>7</v>
      </c>
      <c r="AC1048" s="48">
        <v>4</v>
      </c>
      <c r="AD1048" s="48">
        <v>4</v>
      </c>
      <c r="AE1048" s="48">
        <v>1</v>
      </c>
      <c r="AF1048" s="48">
        <v>1102007</v>
      </c>
    </row>
    <row r="1049" spans="1:32" ht="14.25">
      <c r="A1049" s="48">
        <v>1130521</v>
      </c>
      <c r="D1049" s="48" t="s">
        <v>3879</v>
      </c>
      <c r="E1049" s="48" t="s">
        <v>3859</v>
      </c>
      <c r="F1049" s="48" t="s">
        <v>4896</v>
      </c>
      <c r="G1049" s="48">
        <v>1</v>
      </c>
      <c r="H1049" s="48">
        <v>120</v>
      </c>
      <c r="I1049" s="48">
        <v>21490</v>
      </c>
      <c r="J1049" s="48">
        <v>9614</v>
      </c>
      <c r="K1049" s="48">
        <v>62414</v>
      </c>
      <c r="L1049" s="48">
        <v>0</v>
      </c>
      <c r="M1049" s="48">
        <v>1.5</v>
      </c>
      <c r="N1049" s="48">
        <v>0</v>
      </c>
      <c r="O1049" s="48">
        <v>0</v>
      </c>
      <c r="P1049" s="48">
        <v>3800</v>
      </c>
      <c r="Q1049" s="48">
        <v>0</v>
      </c>
      <c r="R1049" s="48">
        <v>0</v>
      </c>
      <c r="S1049" s="48">
        <v>1906003</v>
      </c>
      <c r="T1049" s="48">
        <v>1</v>
      </c>
      <c r="U1049" s="48">
        <v>1901003</v>
      </c>
      <c r="V1049" s="48">
        <v>7</v>
      </c>
      <c r="W1049" s="48">
        <v>1902003</v>
      </c>
      <c r="X1049" s="48">
        <v>7</v>
      </c>
      <c r="AB1049" s="48" t="s">
        <v>4897</v>
      </c>
      <c r="AF1049" s="48">
        <v>1101003</v>
      </c>
    </row>
    <row r="1050" spans="1:32" ht="14.25">
      <c r="A1050" s="48">
        <v>1130522</v>
      </c>
      <c r="D1050" s="48" t="s">
        <v>3881</v>
      </c>
      <c r="E1050" s="48" t="s">
        <v>3855</v>
      </c>
      <c r="F1050" s="48" t="s">
        <v>4897</v>
      </c>
      <c r="G1050" s="48">
        <v>2</v>
      </c>
      <c r="H1050" s="48">
        <v>120</v>
      </c>
      <c r="I1050" s="48">
        <v>16698</v>
      </c>
      <c r="J1050" s="48">
        <v>7036</v>
      </c>
      <c r="K1050" s="48">
        <v>79870</v>
      </c>
      <c r="L1050" s="48">
        <v>0</v>
      </c>
      <c r="M1050" s="48">
        <v>1.5</v>
      </c>
      <c r="N1050" s="48">
        <v>0</v>
      </c>
      <c r="O1050" s="48">
        <v>0</v>
      </c>
      <c r="P1050" s="48">
        <v>3800</v>
      </c>
      <c r="Q1050" s="48">
        <v>0</v>
      </c>
      <c r="R1050" s="48">
        <v>0</v>
      </c>
      <c r="S1050" s="48">
        <v>1907005</v>
      </c>
      <c r="T1050" s="48">
        <v>1</v>
      </c>
      <c r="U1050" s="48">
        <v>1903005</v>
      </c>
      <c r="V1050" s="48">
        <v>7</v>
      </c>
      <c r="W1050" s="48">
        <v>1904012</v>
      </c>
      <c r="X1050" s="48">
        <v>7</v>
      </c>
      <c r="Y1050" s="48">
        <v>1904014</v>
      </c>
      <c r="Z1050" s="48">
        <v>7</v>
      </c>
      <c r="AC1050" s="48">
        <v>4</v>
      </c>
      <c r="AD1050" s="48">
        <v>4</v>
      </c>
      <c r="AE1050" s="48">
        <v>3</v>
      </c>
      <c r="AF1050" s="48">
        <v>1102005</v>
      </c>
    </row>
    <row r="1051" spans="1:32" ht="14.25">
      <c r="A1051" s="48">
        <v>1130531</v>
      </c>
      <c r="D1051" s="48" t="s">
        <v>3879</v>
      </c>
      <c r="E1051" s="48" t="s">
        <v>3839</v>
      </c>
      <c r="F1051" s="48" t="s">
        <v>4898</v>
      </c>
      <c r="G1051" s="48">
        <v>1</v>
      </c>
      <c r="H1051" s="48">
        <v>120</v>
      </c>
      <c r="I1051" s="48">
        <v>21490</v>
      </c>
      <c r="J1051" s="48">
        <v>9614</v>
      </c>
      <c r="K1051" s="48">
        <v>62414</v>
      </c>
      <c r="L1051" s="48">
        <v>0</v>
      </c>
      <c r="M1051" s="48">
        <v>1.5</v>
      </c>
      <c r="N1051" s="48">
        <v>0</v>
      </c>
      <c r="O1051" s="48">
        <v>0</v>
      </c>
      <c r="P1051" s="48">
        <v>3800</v>
      </c>
      <c r="Q1051" s="48">
        <v>0</v>
      </c>
      <c r="R1051" s="48">
        <v>0</v>
      </c>
      <c r="S1051" s="48">
        <v>1906012</v>
      </c>
      <c r="T1051" s="48">
        <v>1</v>
      </c>
      <c r="U1051" s="48">
        <v>1901012</v>
      </c>
      <c r="V1051" s="48">
        <v>7</v>
      </c>
      <c r="W1051" s="48">
        <v>1902012</v>
      </c>
      <c r="X1051" s="48">
        <v>7</v>
      </c>
      <c r="AB1051" s="48" t="s">
        <v>4899</v>
      </c>
      <c r="AF1051" s="48">
        <v>1101012</v>
      </c>
    </row>
    <row r="1052" spans="1:32" ht="14.25">
      <c r="A1052" s="48">
        <v>1130532</v>
      </c>
      <c r="D1052" s="48" t="s">
        <v>3881</v>
      </c>
      <c r="E1052" s="48" t="s">
        <v>3840</v>
      </c>
      <c r="F1052" s="48" t="s">
        <v>4899</v>
      </c>
      <c r="G1052" s="48">
        <v>2</v>
      </c>
      <c r="H1052" s="48">
        <v>120</v>
      </c>
      <c r="I1052" s="48">
        <v>16698</v>
      </c>
      <c r="J1052" s="48">
        <v>7036</v>
      </c>
      <c r="K1052" s="48">
        <v>80803</v>
      </c>
      <c r="L1052" s="48">
        <v>0</v>
      </c>
      <c r="M1052" s="48">
        <v>1.5</v>
      </c>
      <c r="N1052" s="48">
        <v>0</v>
      </c>
      <c r="O1052" s="48">
        <v>0</v>
      </c>
      <c r="P1052" s="48">
        <v>3800</v>
      </c>
      <c r="Q1052" s="48">
        <v>0</v>
      </c>
      <c r="R1052" s="48">
        <v>0</v>
      </c>
      <c r="S1052" s="48">
        <v>1907018</v>
      </c>
      <c r="T1052" s="48">
        <v>1</v>
      </c>
      <c r="U1052" s="48">
        <v>1903018</v>
      </c>
      <c r="V1052" s="48">
        <v>7</v>
      </c>
      <c r="W1052" s="48">
        <v>1904012</v>
      </c>
      <c r="X1052" s="48">
        <v>7</v>
      </c>
      <c r="Y1052" s="48">
        <v>1904010</v>
      </c>
      <c r="Z1052" s="48">
        <v>7</v>
      </c>
      <c r="AC1052" s="48">
        <v>4</v>
      </c>
      <c r="AD1052" s="48">
        <v>4</v>
      </c>
      <c r="AE1052" s="48">
        <v>2</v>
      </c>
      <c r="AF1052" s="48">
        <v>1102018</v>
      </c>
    </row>
    <row r="1053" spans="1:32" ht="14.25">
      <c r="A1053" s="48">
        <v>1130611</v>
      </c>
      <c r="D1053" s="48" t="s">
        <v>3879</v>
      </c>
      <c r="E1053" s="48" t="s">
        <v>3823</v>
      </c>
      <c r="F1053" s="48" t="s">
        <v>4900</v>
      </c>
      <c r="G1053" s="48">
        <v>1</v>
      </c>
      <c r="H1053" s="48">
        <v>121</v>
      </c>
      <c r="I1053" s="48">
        <v>22515</v>
      </c>
      <c r="J1053" s="48">
        <v>10245</v>
      </c>
      <c r="K1053" s="48">
        <v>67861</v>
      </c>
      <c r="L1053" s="48">
        <v>0</v>
      </c>
      <c r="M1053" s="48">
        <v>1.5</v>
      </c>
      <c r="N1053" s="48">
        <v>0</v>
      </c>
      <c r="O1053" s="48">
        <v>0</v>
      </c>
      <c r="P1053" s="48">
        <v>3800</v>
      </c>
      <c r="Q1053" s="48">
        <v>0</v>
      </c>
      <c r="R1053" s="48">
        <v>0</v>
      </c>
      <c r="S1053" s="48">
        <v>1906009</v>
      </c>
      <c r="T1053" s="48">
        <v>1</v>
      </c>
      <c r="U1053" s="48">
        <v>1901009</v>
      </c>
      <c r="V1053" s="48">
        <v>7</v>
      </c>
      <c r="W1053" s="48">
        <v>1902009</v>
      </c>
      <c r="X1053" s="48">
        <v>7</v>
      </c>
      <c r="AB1053" s="48" t="s">
        <v>4901</v>
      </c>
      <c r="AF1053" s="48">
        <v>1101009</v>
      </c>
    </row>
    <row r="1054" spans="1:32" ht="14.25">
      <c r="A1054" s="48">
        <v>1130612</v>
      </c>
      <c r="D1054" s="48" t="s">
        <v>3881</v>
      </c>
      <c r="E1054" s="48" t="s">
        <v>3824</v>
      </c>
      <c r="F1054" s="48" t="s">
        <v>4901</v>
      </c>
      <c r="G1054" s="48">
        <v>2</v>
      </c>
      <c r="H1054" s="48">
        <v>121</v>
      </c>
      <c r="I1054" s="48">
        <v>18116</v>
      </c>
      <c r="J1054" s="48">
        <v>7809</v>
      </c>
      <c r="K1054" s="48">
        <v>90600</v>
      </c>
      <c r="L1054" s="48">
        <v>0</v>
      </c>
      <c r="M1054" s="48">
        <v>1.5</v>
      </c>
      <c r="N1054" s="48">
        <v>0</v>
      </c>
      <c r="O1054" s="48">
        <v>0</v>
      </c>
      <c r="P1054" s="48">
        <v>3800</v>
      </c>
      <c r="Q1054" s="48">
        <v>0</v>
      </c>
      <c r="R1054" s="48">
        <v>0</v>
      </c>
      <c r="S1054" s="48">
        <v>1907014</v>
      </c>
      <c r="T1054" s="48">
        <v>1</v>
      </c>
      <c r="U1054" s="48">
        <v>1903014</v>
      </c>
      <c r="V1054" s="48">
        <v>7</v>
      </c>
      <c r="W1054" s="48">
        <v>1904002</v>
      </c>
      <c r="X1054" s="48">
        <v>7</v>
      </c>
      <c r="Y1054" s="48">
        <v>1904006</v>
      </c>
      <c r="Z1054" s="48">
        <v>7</v>
      </c>
      <c r="AC1054" s="48">
        <v>4</v>
      </c>
      <c r="AD1054" s="48">
        <v>4</v>
      </c>
      <c r="AE1054" s="48">
        <v>1</v>
      </c>
      <c r="AF1054" s="48">
        <v>1102014</v>
      </c>
    </row>
    <row r="1055" spans="1:32" ht="14.25">
      <c r="A1055" s="48">
        <v>1130621</v>
      </c>
      <c r="D1055" s="48" t="s">
        <v>3879</v>
      </c>
      <c r="E1055" s="48" t="s">
        <v>3801</v>
      </c>
      <c r="F1055" s="48" t="s">
        <v>4902</v>
      </c>
      <c r="G1055" s="48">
        <v>1</v>
      </c>
      <c r="H1055" s="48">
        <v>121</v>
      </c>
      <c r="I1055" s="48">
        <v>21629</v>
      </c>
      <c r="J1055" s="48">
        <v>9805</v>
      </c>
      <c r="K1055" s="48">
        <v>63424</v>
      </c>
      <c r="L1055" s="48">
        <v>0</v>
      </c>
      <c r="M1055" s="48">
        <v>1.5</v>
      </c>
      <c r="N1055" s="48">
        <v>0</v>
      </c>
      <c r="O1055" s="48">
        <v>0</v>
      </c>
      <c r="P1055" s="48">
        <v>3800</v>
      </c>
      <c r="Q1055" s="48">
        <v>0</v>
      </c>
      <c r="R1055" s="48">
        <v>0</v>
      </c>
      <c r="S1055" s="48">
        <v>1906008</v>
      </c>
      <c r="T1055" s="48">
        <v>1</v>
      </c>
      <c r="U1055" s="48">
        <v>1901008</v>
      </c>
      <c r="V1055" s="48">
        <v>7</v>
      </c>
      <c r="W1055" s="48">
        <v>1902008</v>
      </c>
      <c r="X1055" s="48">
        <v>7</v>
      </c>
      <c r="AB1055" s="48" t="s">
        <v>4903</v>
      </c>
      <c r="AF1055" s="48">
        <v>1101008</v>
      </c>
    </row>
    <row r="1056" spans="1:32" ht="14.25">
      <c r="A1056" s="48">
        <v>1130622</v>
      </c>
      <c r="D1056" s="48" t="s">
        <v>3881</v>
      </c>
      <c r="E1056" s="48" t="s">
        <v>3841</v>
      </c>
      <c r="F1056" s="48" t="s">
        <v>4903</v>
      </c>
      <c r="G1056" s="48">
        <v>2</v>
      </c>
      <c r="H1056" s="48">
        <v>121</v>
      </c>
      <c r="I1056" s="48">
        <v>16884</v>
      </c>
      <c r="J1056" s="48">
        <v>7179</v>
      </c>
      <c r="K1056" s="48">
        <v>81483</v>
      </c>
      <c r="L1056" s="48">
        <v>0</v>
      </c>
      <c r="M1056" s="48">
        <v>1.5</v>
      </c>
      <c r="N1056" s="48">
        <v>0</v>
      </c>
      <c r="O1056" s="48">
        <v>0</v>
      </c>
      <c r="P1056" s="48">
        <v>3800</v>
      </c>
      <c r="Q1056" s="48">
        <v>0</v>
      </c>
      <c r="R1056" s="48">
        <v>0</v>
      </c>
      <c r="S1056" s="48">
        <v>1907013</v>
      </c>
      <c r="T1056" s="48">
        <v>1</v>
      </c>
      <c r="U1056" s="48">
        <v>1903013</v>
      </c>
      <c r="V1056" s="48">
        <v>7</v>
      </c>
      <c r="W1056" s="48">
        <v>1904008</v>
      </c>
      <c r="X1056" s="48">
        <v>7</v>
      </c>
      <c r="Y1056" s="48">
        <v>1904010</v>
      </c>
      <c r="Z1056" s="48">
        <v>7</v>
      </c>
      <c r="AC1056" s="48">
        <v>4</v>
      </c>
      <c r="AD1056" s="48">
        <v>4</v>
      </c>
      <c r="AE1056" s="48">
        <v>3</v>
      </c>
      <c r="AF1056" s="48">
        <v>1102013</v>
      </c>
    </row>
    <row r="1057" spans="1:32" ht="14.25">
      <c r="A1057" s="48">
        <v>1130631</v>
      </c>
      <c r="D1057" s="48" t="s">
        <v>3879</v>
      </c>
      <c r="E1057" s="48" t="s">
        <v>3839</v>
      </c>
      <c r="F1057" s="48" t="s">
        <v>4904</v>
      </c>
      <c r="G1057" s="48">
        <v>1</v>
      </c>
      <c r="H1057" s="48">
        <v>121</v>
      </c>
      <c r="I1057" s="48">
        <v>21629</v>
      </c>
      <c r="J1057" s="48">
        <v>9805</v>
      </c>
      <c r="K1057" s="48">
        <v>63424</v>
      </c>
      <c r="L1057" s="48">
        <v>0</v>
      </c>
      <c r="M1057" s="48">
        <v>1.5</v>
      </c>
      <c r="N1057" s="48">
        <v>0</v>
      </c>
      <c r="O1057" s="48">
        <v>0</v>
      </c>
      <c r="P1057" s="48">
        <v>3800</v>
      </c>
      <c r="Q1057" s="48">
        <v>0</v>
      </c>
      <c r="R1057" s="48">
        <v>0</v>
      </c>
      <c r="S1057" s="48">
        <v>1906012</v>
      </c>
      <c r="T1057" s="48">
        <v>1</v>
      </c>
      <c r="U1057" s="48">
        <v>1901012</v>
      </c>
      <c r="V1057" s="48">
        <v>7</v>
      </c>
      <c r="W1057" s="48">
        <v>1902012</v>
      </c>
      <c r="X1057" s="48">
        <v>7</v>
      </c>
      <c r="AB1057" s="48" t="s">
        <v>4905</v>
      </c>
      <c r="AF1057" s="48">
        <v>1101012</v>
      </c>
    </row>
    <row r="1058" spans="1:32" ht="14.25">
      <c r="A1058" s="48">
        <v>1130632</v>
      </c>
      <c r="D1058" s="48" t="s">
        <v>3881</v>
      </c>
      <c r="E1058" s="48" t="s">
        <v>3840</v>
      </c>
      <c r="F1058" s="48" t="s">
        <v>4905</v>
      </c>
      <c r="G1058" s="48">
        <v>2</v>
      </c>
      <c r="H1058" s="48">
        <v>121</v>
      </c>
      <c r="I1058" s="48">
        <v>16884</v>
      </c>
      <c r="J1058" s="48">
        <v>7179</v>
      </c>
      <c r="K1058" s="48">
        <v>82416</v>
      </c>
      <c r="L1058" s="48">
        <v>0</v>
      </c>
      <c r="M1058" s="48">
        <v>1.5</v>
      </c>
      <c r="N1058" s="48">
        <v>0</v>
      </c>
      <c r="O1058" s="48">
        <v>0</v>
      </c>
      <c r="P1058" s="48">
        <v>3800</v>
      </c>
      <c r="Q1058" s="48">
        <v>0</v>
      </c>
      <c r="R1058" s="48">
        <v>0</v>
      </c>
      <c r="S1058" s="48">
        <v>1907018</v>
      </c>
      <c r="T1058" s="48">
        <v>1</v>
      </c>
      <c r="U1058" s="48">
        <v>1903018</v>
      </c>
      <c r="V1058" s="48">
        <v>7</v>
      </c>
      <c r="W1058" s="48">
        <v>1904012</v>
      </c>
      <c r="X1058" s="48">
        <v>7</v>
      </c>
      <c r="Y1058" s="48">
        <v>1904010</v>
      </c>
      <c r="Z1058" s="48">
        <v>7</v>
      </c>
      <c r="AC1058" s="48">
        <v>4</v>
      </c>
      <c r="AD1058" s="48">
        <v>4</v>
      </c>
      <c r="AE1058" s="48">
        <v>2</v>
      </c>
      <c r="AF1058" s="48">
        <v>1102018</v>
      </c>
    </row>
    <row r="1059" spans="1:32" ht="14.25">
      <c r="A1059" s="48">
        <v>1130711</v>
      </c>
      <c r="D1059" s="48" t="s">
        <v>3879</v>
      </c>
      <c r="E1059" s="48" t="s">
        <v>3851</v>
      </c>
      <c r="F1059" s="48" t="s">
        <v>4906</v>
      </c>
      <c r="G1059" s="48">
        <v>1</v>
      </c>
      <c r="H1059" s="48">
        <v>121</v>
      </c>
      <c r="I1059" s="48">
        <v>22515</v>
      </c>
      <c r="J1059" s="48">
        <v>10569</v>
      </c>
      <c r="K1059" s="48">
        <v>68251</v>
      </c>
      <c r="L1059" s="48">
        <v>0</v>
      </c>
      <c r="M1059" s="48">
        <v>1.5</v>
      </c>
      <c r="N1059" s="48">
        <v>0</v>
      </c>
      <c r="O1059" s="48">
        <v>0</v>
      </c>
      <c r="P1059" s="48">
        <v>3800</v>
      </c>
      <c r="Q1059" s="48">
        <v>0</v>
      </c>
      <c r="R1059" s="48">
        <v>0</v>
      </c>
      <c r="S1059" s="48">
        <v>1906007</v>
      </c>
      <c r="T1059" s="48">
        <v>1</v>
      </c>
      <c r="U1059" s="48">
        <v>1901007</v>
      </c>
      <c r="V1059" s="48">
        <v>7</v>
      </c>
      <c r="W1059" s="48">
        <v>1902007</v>
      </c>
      <c r="X1059" s="48">
        <v>7</v>
      </c>
      <c r="AB1059" s="48" t="s">
        <v>4907</v>
      </c>
      <c r="AF1059" s="48">
        <v>1101007</v>
      </c>
    </row>
    <row r="1060" spans="1:32" ht="14.25">
      <c r="A1060" s="48">
        <v>1130712</v>
      </c>
      <c r="D1060" s="48" t="s">
        <v>3881</v>
      </c>
      <c r="E1060" s="48" t="s">
        <v>623</v>
      </c>
      <c r="F1060" s="48" t="s">
        <v>4907</v>
      </c>
      <c r="G1060" s="48">
        <v>2</v>
      </c>
      <c r="H1060" s="48">
        <v>121</v>
      </c>
      <c r="I1060" s="48">
        <v>18116</v>
      </c>
      <c r="J1060" s="48">
        <v>8003</v>
      </c>
      <c r="K1060" s="48">
        <v>90795</v>
      </c>
      <c r="L1060" s="48">
        <v>0</v>
      </c>
      <c r="M1060" s="48">
        <v>1.5</v>
      </c>
      <c r="N1060" s="48">
        <v>0</v>
      </c>
      <c r="O1060" s="48">
        <v>0</v>
      </c>
      <c r="P1060" s="48">
        <v>3800</v>
      </c>
      <c r="Q1060" s="48">
        <v>0</v>
      </c>
      <c r="R1060" s="48">
        <v>0</v>
      </c>
      <c r="S1060" s="48">
        <v>1907009</v>
      </c>
      <c r="T1060" s="48">
        <v>1</v>
      </c>
      <c r="U1060" s="48">
        <v>1903009</v>
      </c>
      <c r="V1060" s="48">
        <v>7</v>
      </c>
      <c r="W1060" s="48">
        <v>1904010</v>
      </c>
      <c r="X1060" s="48">
        <v>7</v>
      </c>
      <c r="Y1060" s="48">
        <v>1904014</v>
      </c>
      <c r="Z1060" s="48">
        <v>7</v>
      </c>
      <c r="AC1060" s="48">
        <v>4</v>
      </c>
      <c r="AD1060" s="48">
        <v>4</v>
      </c>
      <c r="AE1060" s="48">
        <v>2</v>
      </c>
      <c r="AF1060" s="48">
        <v>1102009</v>
      </c>
    </row>
    <row r="1061" spans="1:32" ht="14.25">
      <c r="A1061" s="48">
        <v>1130721</v>
      </c>
      <c r="D1061" s="48" t="s">
        <v>3879</v>
      </c>
      <c r="E1061" s="48" t="s">
        <v>3851</v>
      </c>
      <c r="F1061" s="48" t="s">
        <v>4908</v>
      </c>
      <c r="G1061" s="48">
        <v>1</v>
      </c>
      <c r="H1061" s="48">
        <v>121</v>
      </c>
      <c r="I1061" s="48">
        <v>21629</v>
      </c>
      <c r="J1061" s="48">
        <v>10129</v>
      </c>
      <c r="K1061" s="48">
        <v>63814</v>
      </c>
      <c r="L1061" s="48">
        <v>0</v>
      </c>
      <c r="M1061" s="48">
        <v>1.5</v>
      </c>
      <c r="N1061" s="48">
        <v>0</v>
      </c>
      <c r="O1061" s="48">
        <v>0</v>
      </c>
      <c r="P1061" s="48">
        <v>3800</v>
      </c>
      <c r="Q1061" s="48">
        <v>0</v>
      </c>
      <c r="R1061" s="48">
        <v>0</v>
      </c>
      <c r="S1061" s="48">
        <v>1906007</v>
      </c>
      <c r="T1061" s="48">
        <v>1</v>
      </c>
      <c r="U1061" s="48">
        <v>1901007</v>
      </c>
      <c r="V1061" s="48">
        <v>7</v>
      </c>
      <c r="W1061" s="48">
        <v>1902007</v>
      </c>
      <c r="X1061" s="48">
        <v>7</v>
      </c>
      <c r="AB1061" s="48" t="s">
        <v>4909</v>
      </c>
      <c r="AF1061" s="48">
        <v>1101007</v>
      </c>
    </row>
    <row r="1062" spans="1:32" ht="14.25">
      <c r="A1062" s="48">
        <v>1130722</v>
      </c>
      <c r="D1062" s="48" t="s">
        <v>3881</v>
      </c>
      <c r="E1062" s="48" t="s">
        <v>616</v>
      </c>
      <c r="F1062" s="48" t="s">
        <v>4909</v>
      </c>
      <c r="G1062" s="48">
        <v>2</v>
      </c>
      <c r="H1062" s="48">
        <v>121</v>
      </c>
      <c r="I1062" s="48">
        <v>16884</v>
      </c>
      <c r="J1062" s="48">
        <v>7244</v>
      </c>
      <c r="K1062" s="48">
        <v>81548</v>
      </c>
      <c r="L1062" s="48">
        <v>0</v>
      </c>
      <c r="M1062" s="48">
        <v>1.5</v>
      </c>
      <c r="N1062" s="48">
        <v>0</v>
      </c>
      <c r="O1062" s="48">
        <v>0</v>
      </c>
      <c r="P1062" s="48">
        <v>3800</v>
      </c>
      <c r="Q1062" s="48">
        <v>0</v>
      </c>
      <c r="R1062" s="48">
        <v>0</v>
      </c>
      <c r="S1062" s="48">
        <v>1907003</v>
      </c>
      <c r="T1062" s="48">
        <v>1</v>
      </c>
      <c r="U1062" s="48">
        <v>1903003</v>
      </c>
      <c r="V1062" s="48">
        <v>7</v>
      </c>
      <c r="W1062" s="48">
        <v>1904008</v>
      </c>
      <c r="X1062" s="48">
        <v>7</v>
      </c>
      <c r="Y1062" s="48">
        <v>1904010</v>
      </c>
      <c r="Z1062" s="48">
        <v>7</v>
      </c>
      <c r="AC1062" s="48">
        <v>4</v>
      </c>
      <c r="AD1062" s="48">
        <v>4</v>
      </c>
      <c r="AE1062" s="48">
        <v>2</v>
      </c>
      <c r="AF1062" s="48">
        <v>1102003</v>
      </c>
    </row>
    <row r="1063" spans="1:32" ht="14.25">
      <c r="A1063" s="48">
        <v>1130731</v>
      </c>
      <c r="D1063" s="48" t="s">
        <v>3879</v>
      </c>
      <c r="E1063" s="48" t="s">
        <v>3853</v>
      </c>
      <c r="F1063" s="48" t="s">
        <v>4910</v>
      </c>
      <c r="G1063" s="48">
        <v>1</v>
      </c>
      <c r="H1063" s="48">
        <v>121</v>
      </c>
      <c r="I1063" s="48">
        <v>21629</v>
      </c>
      <c r="J1063" s="48">
        <v>10129</v>
      </c>
      <c r="K1063" s="48">
        <v>63814</v>
      </c>
      <c r="L1063" s="48">
        <v>0</v>
      </c>
      <c r="M1063" s="48">
        <v>1.5</v>
      </c>
      <c r="N1063" s="48">
        <v>0</v>
      </c>
      <c r="O1063" s="48">
        <v>0</v>
      </c>
      <c r="P1063" s="48">
        <v>3800</v>
      </c>
      <c r="Q1063" s="48">
        <v>0</v>
      </c>
      <c r="R1063" s="48">
        <v>0</v>
      </c>
      <c r="S1063" s="48">
        <v>1906011</v>
      </c>
      <c r="T1063" s="48">
        <v>1</v>
      </c>
      <c r="U1063" s="48">
        <v>1901011</v>
      </c>
      <c r="V1063" s="48">
        <v>7</v>
      </c>
      <c r="W1063" s="48">
        <v>1902011</v>
      </c>
      <c r="X1063" s="48">
        <v>7</v>
      </c>
      <c r="AB1063" s="48" t="s">
        <v>4911</v>
      </c>
      <c r="AF1063" s="48">
        <v>1101011</v>
      </c>
    </row>
    <row r="1064" spans="1:32" ht="14.25">
      <c r="A1064" s="48">
        <v>1130732</v>
      </c>
      <c r="D1064" s="48" t="s">
        <v>3881</v>
      </c>
      <c r="E1064" s="48" t="s">
        <v>596</v>
      </c>
      <c r="F1064" s="48" t="s">
        <v>4911</v>
      </c>
      <c r="G1064" s="48">
        <v>2</v>
      </c>
      <c r="H1064" s="48">
        <v>121</v>
      </c>
      <c r="I1064" s="48">
        <v>16884</v>
      </c>
      <c r="J1064" s="48">
        <v>7244</v>
      </c>
      <c r="K1064" s="48">
        <v>82546</v>
      </c>
      <c r="L1064" s="48">
        <v>0</v>
      </c>
      <c r="M1064" s="48">
        <v>1.5</v>
      </c>
      <c r="N1064" s="48">
        <v>0</v>
      </c>
      <c r="O1064" s="48">
        <v>0</v>
      </c>
      <c r="P1064" s="48">
        <v>3800</v>
      </c>
      <c r="Q1064" s="48">
        <v>0</v>
      </c>
      <c r="R1064" s="48">
        <v>0</v>
      </c>
      <c r="S1064" s="48">
        <v>1907017</v>
      </c>
      <c r="T1064" s="48">
        <v>1</v>
      </c>
      <c r="U1064" s="48">
        <v>1903017</v>
      </c>
      <c r="V1064" s="48">
        <v>7</v>
      </c>
      <c r="W1064" s="48">
        <v>1904008</v>
      </c>
      <c r="X1064" s="48">
        <v>7</v>
      </c>
      <c r="Y1064" s="48">
        <v>1904010</v>
      </c>
      <c r="Z1064" s="48">
        <v>7</v>
      </c>
      <c r="AC1064" s="48">
        <v>4</v>
      </c>
      <c r="AD1064" s="48">
        <v>4</v>
      </c>
      <c r="AE1064" s="48">
        <v>3</v>
      </c>
      <c r="AF1064" s="48">
        <v>1102017</v>
      </c>
    </row>
    <row r="1065" spans="1:32" ht="14.25">
      <c r="A1065" s="48">
        <v>1130811</v>
      </c>
      <c r="D1065" s="48" t="s">
        <v>3879</v>
      </c>
      <c r="E1065" s="48" t="s">
        <v>3851</v>
      </c>
      <c r="F1065" s="48" t="s">
        <v>4912</v>
      </c>
      <c r="G1065" s="48">
        <v>1</v>
      </c>
      <c r="H1065" s="48">
        <v>122</v>
      </c>
      <c r="I1065" s="48">
        <v>22667</v>
      </c>
      <c r="J1065" s="48">
        <v>10969</v>
      </c>
      <c r="K1065" s="48">
        <v>69533</v>
      </c>
      <c r="L1065" s="48">
        <v>0</v>
      </c>
      <c r="M1065" s="48">
        <v>1.5</v>
      </c>
      <c r="N1065" s="48">
        <v>0</v>
      </c>
      <c r="O1065" s="48">
        <v>0</v>
      </c>
      <c r="P1065" s="48">
        <v>3800</v>
      </c>
      <c r="Q1065" s="48">
        <v>0</v>
      </c>
      <c r="R1065" s="48">
        <v>0</v>
      </c>
      <c r="S1065" s="48">
        <v>1906007</v>
      </c>
      <c r="T1065" s="48">
        <v>1</v>
      </c>
      <c r="U1065" s="48">
        <v>1901007</v>
      </c>
      <c r="V1065" s="48">
        <v>7</v>
      </c>
      <c r="W1065" s="48">
        <v>1902007</v>
      </c>
      <c r="X1065" s="48">
        <v>7</v>
      </c>
      <c r="AB1065" s="48" t="s">
        <v>4913</v>
      </c>
      <c r="AF1065" s="48">
        <v>1101007</v>
      </c>
    </row>
    <row r="1066" spans="1:32" ht="14.25">
      <c r="A1066" s="48">
        <v>1130812</v>
      </c>
      <c r="D1066" s="48" t="s">
        <v>3881</v>
      </c>
      <c r="E1066" s="48" t="s">
        <v>613</v>
      </c>
      <c r="F1066" s="48" t="s">
        <v>4913</v>
      </c>
      <c r="G1066" s="48">
        <v>2</v>
      </c>
      <c r="H1066" s="48">
        <v>122</v>
      </c>
      <c r="I1066" s="48">
        <v>18322</v>
      </c>
      <c r="J1066" s="48">
        <v>8228</v>
      </c>
      <c r="K1066" s="48">
        <v>92445</v>
      </c>
      <c r="L1066" s="48">
        <v>0</v>
      </c>
      <c r="M1066" s="48">
        <v>1.5</v>
      </c>
      <c r="N1066" s="48">
        <v>0</v>
      </c>
      <c r="O1066" s="48">
        <v>0</v>
      </c>
      <c r="P1066" s="48">
        <v>3800</v>
      </c>
      <c r="Q1066" s="48">
        <v>0</v>
      </c>
      <c r="R1066" s="48">
        <v>0</v>
      </c>
      <c r="S1066" s="48">
        <v>1907012</v>
      </c>
      <c r="T1066" s="48">
        <v>1</v>
      </c>
      <c r="U1066" s="48">
        <v>1903012</v>
      </c>
      <c r="V1066" s="48">
        <v>7</v>
      </c>
      <c r="W1066" s="48">
        <v>1904004</v>
      </c>
      <c r="X1066" s="48">
        <v>7</v>
      </c>
      <c r="Y1066" s="48">
        <v>1904005</v>
      </c>
      <c r="Z1066" s="48">
        <v>7</v>
      </c>
      <c r="AC1066" s="48">
        <v>4</v>
      </c>
      <c r="AD1066" s="48">
        <v>4</v>
      </c>
      <c r="AE1066" s="48">
        <v>1</v>
      </c>
      <c r="AF1066" s="48">
        <v>1102012</v>
      </c>
    </row>
    <row r="1067" spans="1:32" ht="14.25">
      <c r="A1067" s="48">
        <v>1130821</v>
      </c>
      <c r="D1067" s="48" t="s">
        <v>3879</v>
      </c>
      <c r="E1067" s="48" t="s">
        <v>1043</v>
      </c>
      <c r="F1067" s="48" t="s">
        <v>4914</v>
      </c>
      <c r="G1067" s="48">
        <v>1</v>
      </c>
      <c r="H1067" s="48">
        <v>122</v>
      </c>
      <c r="I1067" s="48">
        <v>21763</v>
      </c>
      <c r="J1067" s="48">
        <v>10521</v>
      </c>
      <c r="K1067" s="48">
        <v>65005</v>
      </c>
      <c r="L1067" s="48">
        <v>0</v>
      </c>
      <c r="M1067" s="48">
        <v>1.5</v>
      </c>
      <c r="N1067" s="48">
        <v>0</v>
      </c>
      <c r="O1067" s="48">
        <v>0</v>
      </c>
      <c r="P1067" s="48">
        <v>3800</v>
      </c>
      <c r="Q1067" s="48">
        <v>0</v>
      </c>
      <c r="R1067" s="48">
        <v>0</v>
      </c>
      <c r="S1067" s="48">
        <v>1906005</v>
      </c>
      <c r="T1067" s="48">
        <v>1</v>
      </c>
      <c r="U1067" s="48">
        <v>1901005</v>
      </c>
      <c r="V1067" s="48">
        <v>7</v>
      </c>
      <c r="W1067" s="48">
        <v>1902005</v>
      </c>
      <c r="X1067" s="48">
        <v>7</v>
      </c>
      <c r="AB1067" s="48" t="s">
        <v>4915</v>
      </c>
      <c r="AF1067" s="48">
        <v>1101005</v>
      </c>
    </row>
    <row r="1068" spans="1:32" ht="14.25">
      <c r="A1068" s="48">
        <v>1130822</v>
      </c>
      <c r="D1068" s="48" t="s">
        <v>3881</v>
      </c>
      <c r="E1068" s="48" t="s">
        <v>612</v>
      </c>
      <c r="F1068" s="48" t="s">
        <v>4915</v>
      </c>
      <c r="G1068" s="48">
        <v>2</v>
      </c>
      <c r="H1068" s="48">
        <v>122</v>
      </c>
      <c r="I1068" s="48">
        <v>17065</v>
      </c>
      <c r="J1068" s="48">
        <v>7329</v>
      </c>
      <c r="K1068" s="48">
        <v>82884</v>
      </c>
      <c r="L1068" s="48">
        <v>0</v>
      </c>
      <c r="M1068" s="48">
        <v>1.5</v>
      </c>
      <c r="N1068" s="48">
        <v>0</v>
      </c>
      <c r="O1068" s="48">
        <v>0</v>
      </c>
      <c r="P1068" s="48">
        <v>3800</v>
      </c>
      <c r="Q1068" s="48">
        <v>0</v>
      </c>
      <c r="R1068" s="48">
        <v>0</v>
      </c>
      <c r="S1068" s="48">
        <v>1907011</v>
      </c>
      <c r="T1068" s="48">
        <v>1</v>
      </c>
      <c r="U1068" s="48">
        <v>1903011</v>
      </c>
      <c r="V1068" s="48">
        <v>7</v>
      </c>
      <c r="W1068" s="48">
        <v>1904016</v>
      </c>
      <c r="X1068" s="48">
        <v>7</v>
      </c>
      <c r="Y1068" s="48">
        <v>1904012</v>
      </c>
      <c r="Z1068" s="48">
        <v>7</v>
      </c>
      <c r="AC1068" s="48">
        <v>4</v>
      </c>
      <c r="AD1068" s="48">
        <v>4</v>
      </c>
      <c r="AE1068" s="48">
        <v>2</v>
      </c>
      <c r="AF1068" s="48">
        <v>1102011</v>
      </c>
    </row>
    <row r="1069" spans="1:32" ht="14.25">
      <c r="A1069" s="48">
        <v>1130831</v>
      </c>
      <c r="D1069" s="48" t="s">
        <v>3879</v>
      </c>
      <c r="E1069" s="48" t="s">
        <v>1044</v>
      </c>
      <c r="F1069" s="48" t="s">
        <v>4916</v>
      </c>
      <c r="G1069" s="48">
        <v>1</v>
      </c>
      <c r="H1069" s="48">
        <v>122</v>
      </c>
      <c r="I1069" s="48">
        <v>21763</v>
      </c>
      <c r="J1069" s="48">
        <v>10521</v>
      </c>
      <c r="K1069" s="48">
        <v>65005</v>
      </c>
      <c r="L1069" s="48">
        <v>0</v>
      </c>
      <c r="M1069" s="48">
        <v>1.5</v>
      </c>
      <c r="N1069" s="48">
        <v>0</v>
      </c>
      <c r="O1069" s="48">
        <v>0</v>
      </c>
      <c r="P1069" s="48">
        <v>3800</v>
      </c>
      <c r="Q1069" s="48">
        <v>0</v>
      </c>
      <c r="R1069" s="48">
        <v>0</v>
      </c>
      <c r="S1069" s="48">
        <v>1906010</v>
      </c>
      <c r="T1069" s="48">
        <v>1</v>
      </c>
      <c r="U1069" s="48">
        <v>1901010</v>
      </c>
      <c r="V1069" s="48">
        <v>7</v>
      </c>
      <c r="W1069" s="48">
        <v>1902010</v>
      </c>
      <c r="X1069" s="48">
        <v>7</v>
      </c>
      <c r="AB1069" s="48" t="s">
        <v>4917</v>
      </c>
      <c r="AF1069" s="48">
        <v>1101010</v>
      </c>
    </row>
    <row r="1070" spans="1:32" ht="14.25">
      <c r="A1070" s="48">
        <v>1130832</v>
      </c>
      <c r="D1070" s="48" t="s">
        <v>3881</v>
      </c>
      <c r="E1070" s="48" t="s">
        <v>618</v>
      </c>
      <c r="F1070" s="48" t="s">
        <v>4917</v>
      </c>
      <c r="G1070" s="48">
        <v>2</v>
      </c>
      <c r="H1070" s="48">
        <v>122</v>
      </c>
      <c r="I1070" s="48">
        <v>17065</v>
      </c>
      <c r="J1070" s="48">
        <v>7523</v>
      </c>
      <c r="K1070" s="48">
        <v>84273</v>
      </c>
      <c r="L1070" s="48">
        <v>0</v>
      </c>
      <c r="M1070" s="48">
        <v>1.5</v>
      </c>
      <c r="N1070" s="48">
        <v>0</v>
      </c>
      <c r="O1070" s="48">
        <v>0</v>
      </c>
      <c r="P1070" s="48">
        <v>3800</v>
      </c>
      <c r="Q1070" s="48">
        <v>0</v>
      </c>
      <c r="R1070" s="48">
        <v>0</v>
      </c>
      <c r="S1070" s="48">
        <v>1907016</v>
      </c>
      <c r="T1070" s="48">
        <v>1</v>
      </c>
      <c r="U1070" s="48">
        <v>1903016</v>
      </c>
      <c r="V1070" s="48">
        <v>7</v>
      </c>
      <c r="W1070" s="48">
        <v>1904014</v>
      </c>
      <c r="X1070" s="48">
        <v>7</v>
      </c>
      <c r="Y1070" s="48">
        <v>1904016</v>
      </c>
      <c r="Z1070" s="48">
        <v>7</v>
      </c>
      <c r="AC1070" s="48">
        <v>4</v>
      </c>
      <c r="AD1070" s="48">
        <v>4</v>
      </c>
      <c r="AE1070" s="48">
        <v>3</v>
      </c>
      <c r="AF1070" s="48">
        <v>1102016</v>
      </c>
    </row>
    <row r="1071" spans="1:32" ht="14.25">
      <c r="A1071" s="48">
        <v>1130911</v>
      </c>
      <c r="D1071" s="48" t="s">
        <v>3879</v>
      </c>
      <c r="E1071" s="48" t="s">
        <v>3839</v>
      </c>
      <c r="F1071" s="48" t="s">
        <v>4918</v>
      </c>
      <c r="G1071" s="48">
        <v>1</v>
      </c>
      <c r="H1071" s="48">
        <v>122</v>
      </c>
      <c r="I1071" s="48">
        <v>22667</v>
      </c>
      <c r="J1071" s="48">
        <v>11293</v>
      </c>
      <c r="K1071" s="48">
        <v>69988</v>
      </c>
      <c r="L1071" s="48">
        <v>0</v>
      </c>
      <c r="M1071" s="48">
        <v>1.5</v>
      </c>
      <c r="N1071" s="48">
        <v>0</v>
      </c>
      <c r="O1071" s="48">
        <v>0</v>
      </c>
      <c r="P1071" s="48">
        <v>3800</v>
      </c>
      <c r="Q1071" s="48">
        <v>0</v>
      </c>
      <c r="R1071" s="48">
        <v>0</v>
      </c>
      <c r="S1071" s="48">
        <v>1906012</v>
      </c>
      <c r="T1071" s="48">
        <v>1</v>
      </c>
      <c r="U1071" s="48">
        <v>1901012</v>
      </c>
      <c r="V1071" s="48">
        <v>7</v>
      </c>
      <c r="W1071" s="48">
        <v>1902012</v>
      </c>
      <c r="X1071" s="48">
        <v>7</v>
      </c>
      <c r="AB1071" s="48" t="s">
        <v>4919</v>
      </c>
      <c r="AF1071" s="48">
        <v>1101012</v>
      </c>
    </row>
    <row r="1072" spans="1:32" ht="14.25">
      <c r="A1072" s="48">
        <v>1130912</v>
      </c>
      <c r="D1072" s="48" t="s">
        <v>3881</v>
      </c>
      <c r="E1072" s="48" t="s">
        <v>3840</v>
      </c>
      <c r="F1072" s="48" t="s">
        <v>4919</v>
      </c>
      <c r="G1072" s="48">
        <v>2</v>
      </c>
      <c r="H1072" s="48">
        <v>122</v>
      </c>
      <c r="I1072" s="48">
        <v>18322</v>
      </c>
      <c r="J1072" s="48">
        <v>8228</v>
      </c>
      <c r="K1072" s="48">
        <v>92445</v>
      </c>
      <c r="L1072" s="48">
        <v>0</v>
      </c>
      <c r="M1072" s="48">
        <v>1.5</v>
      </c>
      <c r="N1072" s="48">
        <v>0</v>
      </c>
      <c r="O1072" s="48">
        <v>0</v>
      </c>
      <c r="P1072" s="48">
        <v>3800</v>
      </c>
      <c r="Q1072" s="48">
        <v>0</v>
      </c>
      <c r="R1072" s="48">
        <v>0</v>
      </c>
      <c r="S1072" s="48">
        <v>1907018</v>
      </c>
      <c r="T1072" s="48">
        <v>1</v>
      </c>
      <c r="U1072" s="48">
        <v>1903018</v>
      </c>
      <c r="V1072" s="48">
        <v>7</v>
      </c>
      <c r="W1072" s="48">
        <v>1904012</v>
      </c>
      <c r="X1072" s="48">
        <v>7</v>
      </c>
      <c r="Y1072" s="48">
        <v>1904010</v>
      </c>
      <c r="Z1072" s="48">
        <v>7</v>
      </c>
      <c r="AC1072" s="48">
        <v>4</v>
      </c>
      <c r="AD1072" s="48">
        <v>4</v>
      </c>
      <c r="AE1072" s="48">
        <v>2</v>
      </c>
      <c r="AF1072" s="48">
        <v>1102018</v>
      </c>
    </row>
    <row r="1073" spans="1:32" ht="14.25">
      <c r="A1073" s="48">
        <v>1130921</v>
      </c>
      <c r="D1073" s="48" t="s">
        <v>3879</v>
      </c>
      <c r="E1073" s="48" t="s">
        <v>3801</v>
      </c>
      <c r="F1073" s="48" t="s">
        <v>4920</v>
      </c>
      <c r="G1073" s="48">
        <v>1</v>
      </c>
      <c r="H1073" s="48">
        <v>122</v>
      </c>
      <c r="I1073" s="48">
        <v>21763</v>
      </c>
      <c r="J1073" s="48">
        <v>10845</v>
      </c>
      <c r="K1073" s="48">
        <v>65460</v>
      </c>
      <c r="L1073" s="48">
        <v>0</v>
      </c>
      <c r="M1073" s="48">
        <v>1.5</v>
      </c>
      <c r="N1073" s="48">
        <v>0</v>
      </c>
      <c r="O1073" s="48">
        <v>0</v>
      </c>
      <c r="P1073" s="48">
        <v>3800</v>
      </c>
      <c r="Q1073" s="48">
        <v>0</v>
      </c>
      <c r="R1073" s="48">
        <v>0</v>
      </c>
      <c r="S1073" s="48">
        <v>1906008</v>
      </c>
      <c r="T1073" s="48">
        <v>1</v>
      </c>
      <c r="U1073" s="48">
        <v>1901008</v>
      </c>
      <c r="V1073" s="48">
        <v>7</v>
      </c>
      <c r="W1073" s="48">
        <v>1902008</v>
      </c>
      <c r="X1073" s="48">
        <v>7</v>
      </c>
      <c r="AB1073" s="48" t="s">
        <v>4921</v>
      </c>
      <c r="AF1073" s="48">
        <v>1101008</v>
      </c>
    </row>
    <row r="1074" spans="1:32" ht="14.25">
      <c r="A1074" s="48">
        <v>1130922</v>
      </c>
      <c r="D1074" s="48" t="s">
        <v>3881</v>
      </c>
      <c r="E1074" s="48" t="s">
        <v>3841</v>
      </c>
      <c r="F1074" s="48" t="s">
        <v>4921</v>
      </c>
      <c r="G1074" s="48">
        <v>2</v>
      </c>
      <c r="H1074" s="48">
        <v>122</v>
      </c>
      <c r="I1074" s="48">
        <v>17065</v>
      </c>
      <c r="J1074" s="48">
        <v>7523</v>
      </c>
      <c r="K1074" s="48">
        <v>83079</v>
      </c>
      <c r="L1074" s="48">
        <v>0</v>
      </c>
      <c r="M1074" s="48">
        <v>1.5</v>
      </c>
      <c r="N1074" s="48">
        <v>0</v>
      </c>
      <c r="O1074" s="48">
        <v>0</v>
      </c>
      <c r="P1074" s="48">
        <v>3800</v>
      </c>
      <c r="Q1074" s="48">
        <v>0</v>
      </c>
      <c r="R1074" s="48">
        <v>0</v>
      </c>
      <c r="S1074" s="48">
        <v>1907013</v>
      </c>
      <c r="T1074" s="48">
        <v>1</v>
      </c>
      <c r="U1074" s="48">
        <v>1903013</v>
      </c>
      <c r="V1074" s="48">
        <v>7</v>
      </c>
      <c r="W1074" s="48">
        <v>1904008</v>
      </c>
      <c r="X1074" s="48">
        <v>7</v>
      </c>
      <c r="Y1074" s="48">
        <v>1904010</v>
      </c>
      <c r="Z1074" s="48">
        <v>7</v>
      </c>
      <c r="AC1074" s="48">
        <v>4</v>
      </c>
      <c r="AD1074" s="48">
        <v>4</v>
      </c>
      <c r="AE1074" s="48">
        <v>3</v>
      </c>
      <c r="AF1074" s="48">
        <v>1102013</v>
      </c>
    </row>
    <row r="1075" spans="1:32" ht="14.25">
      <c r="A1075" s="48">
        <v>1130931</v>
      </c>
      <c r="D1075" s="48" t="s">
        <v>3879</v>
      </c>
      <c r="E1075" s="48" t="s">
        <v>3823</v>
      </c>
      <c r="F1075" s="48" t="s">
        <v>4922</v>
      </c>
      <c r="G1075" s="48">
        <v>1</v>
      </c>
      <c r="H1075" s="48">
        <v>122</v>
      </c>
      <c r="I1075" s="48">
        <v>21763</v>
      </c>
      <c r="J1075" s="48">
        <v>10845</v>
      </c>
      <c r="K1075" s="48">
        <v>65460</v>
      </c>
      <c r="L1075" s="48">
        <v>0</v>
      </c>
      <c r="M1075" s="48">
        <v>1.5</v>
      </c>
      <c r="N1075" s="48">
        <v>0</v>
      </c>
      <c r="O1075" s="48">
        <v>0</v>
      </c>
      <c r="P1075" s="48">
        <v>3800</v>
      </c>
      <c r="Q1075" s="48">
        <v>0</v>
      </c>
      <c r="R1075" s="48">
        <v>0</v>
      </c>
      <c r="S1075" s="48">
        <v>1906009</v>
      </c>
      <c r="T1075" s="48">
        <v>1</v>
      </c>
      <c r="U1075" s="48">
        <v>1901009</v>
      </c>
      <c r="V1075" s="48">
        <v>7</v>
      </c>
      <c r="W1075" s="48">
        <v>1902009</v>
      </c>
      <c r="X1075" s="48">
        <v>7</v>
      </c>
      <c r="AB1075" s="48" t="s">
        <v>4923</v>
      </c>
      <c r="AF1075" s="48">
        <v>1101009</v>
      </c>
    </row>
    <row r="1076" spans="1:32" ht="14.25">
      <c r="A1076" s="48">
        <v>1130932</v>
      </c>
      <c r="D1076" s="48" t="s">
        <v>3881</v>
      </c>
      <c r="E1076" s="48" t="s">
        <v>3824</v>
      </c>
      <c r="F1076" s="48" t="s">
        <v>4923</v>
      </c>
      <c r="G1076" s="48">
        <v>2</v>
      </c>
      <c r="H1076" s="48">
        <v>122</v>
      </c>
      <c r="I1076" s="48">
        <v>17065</v>
      </c>
      <c r="J1076" s="48">
        <v>7653</v>
      </c>
      <c r="K1076" s="48">
        <v>84533</v>
      </c>
      <c r="L1076" s="48">
        <v>0</v>
      </c>
      <c r="M1076" s="48">
        <v>1.5</v>
      </c>
      <c r="N1076" s="48">
        <v>0</v>
      </c>
      <c r="O1076" s="48">
        <v>0</v>
      </c>
      <c r="P1076" s="48">
        <v>3800</v>
      </c>
      <c r="Q1076" s="48">
        <v>0</v>
      </c>
      <c r="R1076" s="48">
        <v>0</v>
      </c>
      <c r="S1076" s="48">
        <v>1907014</v>
      </c>
      <c r="T1076" s="48">
        <v>1</v>
      </c>
      <c r="U1076" s="48">
        <v>1903014</v>
      </c>
      <c r="V1076" s="48">
        <v>7</v>
      </c>
      <c r="W1076" s="48">
        <v>1904002</v>
      </c>
      <c r="X1076" s="48">
        <v>7</v>
      </c>
      <c r="Y1076" s="48">
        <v>1904006</v>
      </c>
      <c r="Z1076" s="48">
        <v>7</v>
      </c>
      <c r="AC1076" s="48">
        <v>4</v>
      </c>
      <c r="AD1076" s="48">
        <v>4</v>
      </c>
      <c r="AE1076" s="48">
        <v>1</v>
      </c>
      <c r="AF1076" s="48">
        <v>1102014</v>
      </c>
    </row>
    <row r="1077" spans="1:32" ht="14.25">
      <c r="A1077" s="48">
        <v>1131011</v>
      </c>
      <c r="D1077" s="48" t="s">
        <v>3879</v>
      </c>
      <c r="E1077" s="48" t="s">
        <v>3781</v>
      </c>
      <c r="F1077" s="48" t="s">
        <v>4924</v>
      </c>
      <c r="G1077" s="48">
        <v>1</v>
      </c>
      <c r="H1077" s="48">
        <v>123</v>
      </c>
      <c r="I1077" s="48">
        <v>22986</v>
      </c>
      <c r="J1077" s="48">
        <v>11498</v>
      </c>
      <c r="K1077" s="48">
        <v>71057</v>
      </c>
      <c r="L1077" s="48">
        <v>0</v>
      </c>
      <c r="M1077" s="48">
        <v>1.5</v>
      </c>
      <c r="N1077" s="48">
        <v>0</v>
      </c>
      <c r="O1077" s="48">
        <v>0</v>
      </c>
      <c r="P1077" s="48">
        <v>3800</v>
      </c>
      <c r="Q1077" s="48">
        <v>0</v>
      </c>
      <c r="R1077" s="48">
        <v>0</v>
      </c>
      <c r="S1077" s="48">
        <v>1906001</v>
      </c>
      <c r="T1077" s="48">
        <v>1</v>
      </c>
      <c r="U1077" s="48">
        <v>1901001</v>
      </c>
      <c r="V1077" s="48">
        <v>7</v>
      </c>
      <c r="W1077" s="48">
        <v>1902001</v>
      </c>
      <c r="X1077" s="48">
        <v>7</v>
      </c>
      <c r="AB1077" s="48" t="s">
        <v>4925</v>
      </c>
      <c r="AF1077" s="48">
        <v>1101001</v>
      </c>
    </row>
    <row r="1078" spans="1:32" ht="14.25">
      <c r="A1078" s="48">
        <v>1131012</v>
      </c>
      <c r="D1078" s="48" t="s">
        <v>3881</v>
      </c>
      <c r="E1078" s="48" t="s">
        <v>597</v>
      </c>
      <c r="F1078" s="48" t="s">
        <v>4925</v>
      </c>
      <c r="G1078" s="48">
        <v>2</v>
      </c>
      <c r="H1078" s="48">
        <v>123</v>
      </c>
      <c r="I1078" s="48">
        <v>18694</v>
      </c>
      <c r="J1078" s="48">
        <v>8322</v>
      </c>
      <c r="K1078" s="48">
        <v>94141</v>
      </c>
      <c r="L1078" s="48">
        <v>0</v>
      </c>
      <c r="M1078" s="48">
        <v>1.5</v>
      </c>
      <c r="N1078" s="48">
        <v>0</v>
      </c>
      <c r="O1078" s="48">
        <v>0</v>
      </c>
      <c r="P1078" s="48">
        <v>3800</v>
      </c>
      <c r="Q1078" s="48">
        <v>0</v>
      </c>
      <c r="R1078" s="48">
        <v>0</v>
      </c>
      <c r="S1078" s="48">
        <v>1907002</v>
      </c>
      <c r="T1078" s="48">
        <v>1</v>
      </c>
      <c r="U1078" s="48">
        <v>1903002</v>
      </c>
      <c r="V1078" s="48">
        <v>7</v>
      </c>
      <c r="W1078" s="48">
        <v>1904004</v>
      </c>
      <c r="X1078" s="48">
        <v>7</v>
      </c>
      <c r="Y1078" s="48">
        <v>1904005</v>
      </c>
      <c r="Z1078" s="48">
        <v>7</v>
      </c>
      <c r="AC1078" s="48">
        <v>4</v>
      </c>
      <c r="AD1078" s="48">
        <v>4</v>
      </c>
      <c r="AE1078" s="48">
        <v>1</v>
      </c>
      <c r="AF1078" s="48">
        <v>1102002</v>
      </c>
    </row>
    <row r="1079" spans="1:32" ht="14.25">
      <c r="A1079" s="48">
        <v>1131021</v>
      </c>
      <c r="D1079" s="48" t="s">
        <v>3879</v>
      </c>
      <c r="E1079" s="48" t="s">
        <v>3859</v>
      </c>
      <c r="F1079" s="48" t="s">
        <v>4926</v>
      </c>
      <c r="G1079" s="48">
        <v>1</v>
      </c>
      <c r="H1079" s="48">
        <v>123</v>
      </c>
      <c r="I1079" s="48">
        <v>22063</v>
      </c>
      <c r="J1079" s="48">
        <v>11042</v>
      </c>
      <c r="K1079" s="48">
        <v>66437</v>
      </c>
      <c r="L1079" s="48">
        <v>0</v>
      </c>
      <c r="M1079" s="48">
        <v>1.5</v>
      </c>
      <c r="N1079" s="48">
        <v>0</v>
      </c>
      <c r="O1079" s="48">
        <v>0</v>
      </c>
      <c r="P1079" s="48">
        <v>3800</v>
      </c>
      <c r="Q1079" s="48">
        <v>0</v>
      </c>
      <c r="R1079" s="48">
        <v>0</v>
      </c>
      <c r="S1079" s="48">
        <v>1906003</v>
      </c>
      <c r="T1079" s="48">
        <v>1</v>
      </c>
      <c r="U1079" s="48">
        <v>1901003</v>
      </c>
      <c r="V1079" s="48">
        <v>7</v>
      </c>
      <c r="W1079" s="48">
        <v>1902003</v>
      </c>
      <c r="X1079" s="48">
        <v>7</v>
      </c>
      <c r="AB1079" s="48" t="s">
        <v>4927</v>
      </c>
      <c r="AF1079" s="48">
        <v>1101003</v>
      </c>
    </row>
    <row r="1080" spans="1:32" ht="14.25">
      <c r="A1080" s="48">
        <v>1131022</v>
      </c>
      <c r="D1080" s="48" t="s">
        <v>3881</v>
      </c>
      <c r="E1080" s="48" t="s">
        <v>3855</v>
      </c>
      <c r="F1080" s="48" t="s">
        <v>4927</v>
      </c>
      <c r="G1080" s="48">
        <v>2</v>
      </c>
      <c r="H1080" s="48">
        <v>123</v>
      </c>
      <c r="I1080" s="48">
        <v>17411</v>
      </c>
      <c r="J1080" s="48">
        <v>7737</v>
      </c>
      <c r="K1080" s="48">
        <v>84724</v>
      </c>
      <c r="L1080" s="48">
        <v>0</v>
      </c>
      <c r="M1080" s="48">
        <v>1.5</v>
      </c>
      <c r="N1080" s="48">
        <v>0</v>
      </c>
      <c r="O1080" s="48">
        <v>0</v>
      </c>
      <c r="P1080" s="48">
        <v>3800</v>
      </c>
      <c r="Q1080" s="48">
        <v>0</v>
      </c>
      <c r="R1080" s="48">
        <v>0</v>
      </c>
      <c r="S1080" s="48">
        <v>1907005</v>
      </c>
      <c r="T1080" s="48">
        <v>1</v>
      </c>
      <c r="U1080" s="48">
        <v>1903005</v>
      </c>
      <c r="V1080" s="48">
        <v>7</v>
      </c>
      <c r="W1080" s="48">
        <v>1904012</v>
      </c>
      <c r="X1080" s="48">
        <v>7</v>
      </c>
      <c r="Y1080" s="48">
        <v>1904014</v>
      </c>
      <c r="Z1080" s="48">
        <v>7</v>
      </c>
      <c r="AC1080" s="48">
        <v>4</v>
      </c>
      <c r="AD1080" s="48">
        <v>4</v>
      </c>
      <c r="AE1080" s="48">
        <v>3</v>
      </c>
      <c r="AF1080" s="48">
        <v>1102005</v>
      </c>
    </row>
    <row r="1081" spans="1:32" ht="14.25">
      <c r="A1081" s="48">
        <v>1131031</v>
      </c>
      <c r="D1081" s="48" t="s">
        <v>3879</v>
      </c>
      <c r="E1081" s="48" t="s">
        <v>3849</v>
      </c>
      <c r="F1081" s="48" t="s">
        <v>4928</v>
      </c>
      <c r="G1081" s="48">
        <v>1</v>
      </c>
      <c r="H1081" s="48">
        <v>123</v>
      </c>
      <c r="I1081" s="48">
        <v>22063</v>
      </c>
      <c r="J1081" s="48">
        <v>11042</v>
      </c>
      <c r="K1081" s="48">
        <v>66437</v>
      </c>
      <c r="L1081" s="48">
        <v>0</v>
      </c>
      <c r="M1081" s="48">
        <v>1.5</v>
      </c>
      <c r="N1081" s="48">
        <v>0</v>
      </c>
      <c r="O1081" s="48">
        <v>0</v>
      </c>
      <c r="P1081" s="48">
        <v>3800</v>
      </c>
      <c r="Q1081" s="48">
        <v>0</v>
      </c>
      <c r="R1081" s="48">
        <v>0</v>
      </c>
      <c r="S1081" s="48">
        <v>1906014</v>
      </c>
      <c r="T1081" s="48">
        <v>1</v>
      </c>
      <c r="U1081" s="48">
        <v>1901014</v>
      </c>
      <c r="V1081" s="48">
        <v>7</v>
      </c>
      <c r="W1081" s="48">
        <v>1902014</v>
      </c>
      <c r="X1081" s="48">
        <v>7</v>
      </c>
      <c r="AB1081" s="48" t="s">
        <v>4929</v>
      </c>
      <c r="AF1081" s="48">
        <v>1101014</v>
      </c>
    </row>
    <row r="1082" spans="1:32" ht="14.25">
      <c r="A1082" s="48">
        <v>1131032</v>
      </c>
      <c r="D1082" s="48" t="s">
        <v>3881</v>
      </c>
      <c r="E1082" s="48" t="s">
        <v>3850</v>
      </c>
      <c r="F1082" s="48" t="s">
        <v>4929</v>
      </c>
      <c r="G1082" s="48">
        <v>2</v>
      </c>
      <c r="H1082" s="48">
        <v>123</v>
      </c>
      <c r="I1082" s="48">
        <v>17411</v>
      </c>
      <c r="J1082" s="48">
        <v>7737</v>
      </c>
      <c r="K1082" s="48">
        <v>86047</v>
      </c>
      <c r="L1082" s="48">
        <v>0</v>
      </c>
      <c r="M1082" s="48">
        <v>1.5</v>
      </c>
      <c r="N1082" s="48">
        <v>0</v>
      </c>
      <c r="O1082" s="48">
        <v>0</v>
      </c>
      <c r="P1082" s="48">
        <v>3800</v>
      </c>
      <c r="Q1082" s="48">
        <v>0</v>
      </c>
      <c r="R1082" s="48">
        <v>0</v>
      </c>
      <c r="S1082" s="48">
        <v>1907020</v>
      </c>
      <c r="T1082" s="48">
        <v>1</v>
      </c>
      <c r="U1082" s="48">
        <v>1903020</v>
      </c>
      <c r="V1082" s="48">
        <v>7</v>
      </c>
      <c r="W1082" s="48">
        <v>1904008</v>
      </c>
      <c r="X1082" s="48">
        <v>7</v>
      </c>
      <c r="Y1082" s="48">
        <v>1904010</v>
      </c>
      <c r="Z1082" s="48">
        <v>7</v>
      </c>
      <c r="AC1082" s="48">
        <v>4</v>
      </c>
      <c r="AD1082" s="48">
        <v>4</v>
      </c>
      <c r="AE1082" s="48">
        <v>2</v>
      </c>
      <c r="AF1082" s="48">
        <v>1102020</v>
      </c>
    </row>
    <row r="1083" spans="1:32" ht="14.25">
      <c r="A1083" s="48">
        <v>1131111</v>
      </c>
      <c r="D1083" s="48" t="s">
        <v>3879</v>
      </c>
      <c r="E1083" s="48" t="s">
        <v>3839</v>
      </c>
      <c r="F1083" s="48" t="s">
        <v>4930</v>
      </c>
      <c r="G1083" s="48">
        <v>1</v>
      </c>
      <c r="H1083" s="48">
        <v>123</v>
      </c>
      <c r="I1083" s="48">
        <v>23163</v>
      </c>
      <c r="J1083" s="48">
        <v>11498</v>
      </c>
      <c r="K1083" s="48">
        <v>71431</v>
      </c>
      <c r="L1083" s="48">
        <v>0</v>
      </c>
      <c r="M1083" s="48">
        <v>1.5</v>
      </c>
      <c r="N1083" s="48">
        <v>0</v>
      </c>
      <c r="O1083" s="48">
        <v>0</v>
      </c>
      <c r="P1083" s="48">
        <v>3800</v>
      </c>
      <c r="Q1083" s="48">
        <v>0</v>
      </c>
      <c r="R1083" s="48">
        <v>0</v>
      </c>
      <c r="S1083" s="48">
        <v>1906012</v>
      </c>
      <c r="T1083" s="48">
        <v>1</v>
      </c>
      <c r="U1083" s="48">
        <v>1901012</v>
      </c>
      <c r="V1083" s="48">
        <v>7</v>
      </c>
      <c r="W1083" s="48">
        <v>1902012</v>
      </c>
      <c r="X1083" s="48">
        <v>7</v>
      </c>
      <c r="AB1083" s="48" t="s">
        <v>4931</v>
      </c>
      <c r="AF1083" s="48">
        <v>1101012</v>
      </c>
    </row>
    <row r="1084" spans="1:32" ht="14.25">
      <c r="A1084" s="48">
        <v>1131112</v>
      </c>
      <c r="D1084" s="48" t="s">
        <v>3881</v>
      </c>
      <c r="E1084" s="48" t="s">
        <v>3840</v>
      </c>
      <c r="F1084" s="48" t="s">
        <v>4931</v>
      </c>
      <c r="G1084" s="48">
        <v>2</v>
      </c>
      <c r="H1084" s="48">
        <v>123</v>
      </c>
      <c r="I1084" s="48">
        <v>18871</v>
      </c>
      <c r="J1084" s="48">
        <v>8322</v>
      </c>
      <c r="K1084" s="48">
        <v>94515</v>
      </c>
      <c r="L1084" s="48">
        <v>0</v>
      </c>
      <c r="M1084" s="48">
        <v>1.5</v>
      </c>
      <c r="N1084" s="48">
        <v>0</v>
      </c>
      <c r="O1084" s="48">
        <v>0</v>
      </c>
      <c r="P1084" s="48">
        <v>3800</v>
      </c>
      <c r="Q1084" s="48">
        <v>0</v>
      </c>
      <c r="R1084" s="48">
        <v>0</v>
      </c>
      <c r="S1084" s="48">
        <v>1907018</v>
      </c>
      <c r="T1084" s="48">
        <v>1</v>
      </c>
      <c r="U1084" s="48">
        <v>1903018</v>
      </c>
      <c r="V1084" s="48">
        <v>7</v>
      </c>
      <c r="W1084" s="48">
        <v>1904012</v>
      </c>
      <c r="X1084" s="48">
        <v>7</v>
      </c>
      <c r="Y1084" s="48">
        <v>1904010</v>
      </c>
      <c r="Z1084" s="48">
        <v>7</v>
      </c>
      <c r="AC1084" s="48">
        <v>4</v>
      </c>
      <c r="AD1084" s="48">
        <v>4</v>
      </c>
      <c r="AE1084" s="48">
        <v>2</v>
      </c>
      <c r="AF1084" s="48">
        <v>1102018</v>
      </c>
    </row>
    <row r="1085" spans="1:32" ht="14.25">
      <c r="A1085" s="48">
        <v>1131121</v>
      </c>
      <c r="D1085" s="48" t="s">
        <v>3879</v>
      </c>
      <c r="E1085" s="48" t="s">
        <v>3801</v>
      </c>
      <c r="F1085" s="48" t="s">
        <v>4932</v>
      </c>
      <c r="G1085" s="48">
        <v>1</v>
      </c>
      <c r="H1085" s="48">
        <v>123</v>
      </c>
      <c r="I1085" s="48">
        <v>22240</v>
      </c>
      <c r="J1085" s="48">
        <v>11042</v>
      </c>
      <c r="K1085" s="48">
        <v>66811</v>
      </c>
      <c r="L1085" s="48">
        <v>0</v>
      </c>
      <c r="M1085" s="48">
        <v>1.5</v>
      </c>
      <c r="N1085" s="48">
        <v>0</v>
      </c>
      <c r="O1085" s="48">
        <v>0</v>
      </c>
      <c r="P1085" s="48">
        <v>3800</v>
      </c>
      <c r="Q1085" s="48">
        <v>0</v>
      </c>
      <c r="R1085" s="48">
        <v>0</v>
      </c>
      <c r="S1085" s="48">
        <v>1906008</v>
      </c>
      <c r="T1085" s="48">
        <v>1</v>
      </c>
      <c r="U1085" s="48">
        <v>1901008</v>
      </c>
      <c r="V1085" s="48">
        <v>7</v>
      </c>
      <c r="W1085" s="48">
        <v>1902008</v>
      </c>
      <c r="X1085" s="48">
        <v>7</v>
      </c>
      <c r="AB1085" s="48" t="s">
        <v>4933</v>
      </c>
      <c r="AF1085" s="48">
        <v>1101008</v>
      </c>
    </row>
    <row r="1086" spans="1:32" ht="14.25">
      <c r="A1086" s="48">
        <v>1131122</v>
      </c>
      <c r="D1086" s="48" t="s">
        <v>3881</v>
      </c>
      <c r="E1086" s="48" t="s">
        <v>3841</v>
      </c>
      <c r="F1086" s="48" t="s">
        <v>4933</v>
      </c>
      <c r="G1086" s="48">
        <v>2</v>
      </c>
      <c r="H1086" s="48">
        <v>123</v>
      </c>
      <c r="I1086" s="48">
        <v>17588</v>
      </c>
      <c r="J1086" s="48">
        <v>7737</v>
      </c>
      <c r="K1086" s="48">
        <v>85098</v>
      </c>
      <c r="L1086" s="48">
        <v>0</v>
      </c>
      <c r="M1086" s="48">
        <v>1.5</v>
      </c>
      <c r="N1086" s="48">
        <v>0</v>
      </c>
      <c r="O1086" s="48">
        <v>0</v>
      </c>
      <c r="P1086" s="48">
        <v>3800</v>
      </c>
      <c r="Q1086" s="48">
        <v>0</v>
      </c>
      <c r="R1086" s="48">
        <v>0</v>
      </c>
      <c r="S1086" s="48">
        <v>1907013</v>
      </c>
      <c r="T1086" s="48">
        <v>1</v>
      </c>
      <c r="U1086" s="48">
        <v>1903013</v>
      </c>
      <c r="V1086" s="48">
        <v>7</v>
      </c>
      <c r="W1086" s="48">
        <v>1904008</v>
      </c>
      <c r="X1086" s="48">
        <v>7</v>
      </c>
      <c r="Y1086" s="48">
        <v>1904010</v>
      </c>
      <c r="Z1086" s="48">
        <v>7</v>
      </c>
      <c r="AC1086" s="48">
        <v>4</v>
      </c>
      <c r="AD1086" s="48">
        <v>4</v>
      </c>
      <c r="AE1086" s="48">
        <v>3</v>
      </c>
      <c r="AF1086" s="48">
        <v>1102013</v>
      </c>
    </row>
    <row r="1087" spans="1:32" ht="14.25">
      <c r="A1087" s="48">
        <v>1131131</v>
      </c>
      <c r="D1087" s="48" t="s">
        <v>3879</v>
      </c>
      <c r="E1087" s="48" t="s">
        <v>3823</v>
      </c>
      <c r="F1087" s="48" t="s">
        <v>4934</v>
      </c>
      <c r="G1087" s="48">
        <v>1</v>
      </c>
      <c r="H1087" s="48">
        <v>123</v>
      </c>
      <c r="I1087" s="48">
        <v>22240</v>
      </c>
      <c r="J1087" s="48">
        <v>11042</v>
      </c>
      <c r="K1087" s="48">
        <v>66811</v>
      </c>
      <c r="L1087" s="48">
        <v>0</v>
      </c>
      <c r="M1087" s="48">
        <v>1.5</v>
      </c>
      <c r="N1087" s="48">
        <v>0</v>
      </c>
      <c r="O1087" s="48">
        <v>0</v>
      </c>
      <c r="P1087" s="48">
        <v>3800</v>
      </c>
      <c r="Q1087" s="48">
        <v>0</v>
      </c>
      <c r="R1087" s="48">
        <v>0</v>
      </c>
      <c r="S1087" s="48">
        <v>1906009</v>
      </c>
      <c r="T1087" s="48">
        <v>1</v>
      </c>
      <c r="U1087" s="48">
        <v>1901009</v>
      </c>
      <c r="V1087" s="48">
        <v>7</v>
      </c>
      <c r="W1087" s="48">
        <v>1902009</v>
      </c>
      <c r="X1087" s="48">
        <v>7</v>
      </c>
      <c r="AB1087" s="48" t="s">
        <v>4935</v>
      </c>
      <c r="AF1087" s="48">
        <v>1101009</v>
      </c>
    </row>
    <row r="1088" spans="1:32" ht="14.25">
      <c r="A1088" s="48">
        <v>1131132</v>
      </c>
      <c r="D1088" s="48" t="s">
        <v>3881</v>
      </c>
      <c r="E1088" s="48" t="s">
        <v>3824</v>
      </c>
      <c r="F1088" s="48" t="s">
        <v>4935</v>
      </c>
      <c r="G1088" s="48">
        <v>2</v>
      </c>
      <c r="H1088" s="48">
        <v>123</v>
      </c>
      <c r="I1088" s="48">
        <v>17588</v>
      </c>
      <c r="J1088" s="48">
        <v>7737</v>
      </c>
      <c r="K1088" s="48">
        <v>86421</v>
      </c>
      <c r="L1088" s="48">
        <v>0</v>
      </c>
      <c r="M1088" s="48">
        <v>1.5</v>
      </c>
      <c r="N1088" s="48">
        <v>0</v>
      </c>
      <c r="O1088" s="48">
        <v>0</v>
      </c>
      <c r="P1088" s="48">
        <v>3800</v>
      </c>
      <c r="Q1088" s="48">
        <v>0</v>
      </c>
      <c r="R1088" s="48">
        <v>0</v>
      </c>
      <c r="S1088" s="48">
        <v>1907014</v>
      </c>
      <c r="T1088" s="48">
        <v>1</v>
      </c>
      <c r="U1088" s="48">
        <v>1903014</v>
      </c>
      <c r="V1088" s="48">
        <v>7</v>
      </c>
      <c r="W1088" s="48">
        <v>1904002</v>
      </c>
      <c r="X1088" s="48">
        <v>7</v>
      </c>
      <c r="Y1088" s="48">
        <v>1904006</v>
      </c>
      <c r="Z1088" s="48">
        <v>7</v>
      </c>
      <c r="AC1088" s="48">
        <v>4</v>
      </c>
      <c r="AD1088" s="48">
        <v>4</v>
      </c>
      <c r="AE1088" s="48">
        <v>1</v>
      </c>
      <c r="AF1088" s="48">
        <v>1102014</v>
      </c>
    </row>
    <row r="1089" spans="1:32" ht="14.25">
      <c r="A1089" s="48">
        <v>1131211</v>
      </c>
      <c r="D1089" s="48" t="s">
        <v>3879</v>
      </c>
      <c r="E1089" s="48" t="s">
        <v>3832</v>
      </c>
      <c r="F1089" s="48" t="s">
        <v>4936</v>
      </c>
      <c r="G1089" s="48">
        <v>1</v>
      </c>
      <c r="H1089" s="48">
        <v>123</v>
      </c>
      <c r="I1089" s="48">
        <v>23175</v>
      </c>
      <c r="J1089" s="48">
        <v>11557</v>
      </c>
      <c r="K1089" s="48">
        <v>71806</v>
      </c>
      <c r="L1089" s="48">
        <v>0</v>
      </c>
      <c r="M1089" s="48">
        <v>1.5</v>
      </c>
      <c r="N1089" s="48">
        <v>0</v>
      </c>
      <c r="O1089" s="48">
        <v>0</v>
      </c>
      <c r="P1089" s="48">
        <v>3800</v>
      </c>
      <c r="Q1089" s="48">
        <v>0</v>
      </c>
      <c r="R1089" s="48">
        <v>0</v>
      </c>
      <c r="S1089" s="48">
        <v>1906015</v>
      </c>
      <c r="T1089" s="48">
        <v>1</v>
      </c>
      <c r="U1089" s="48">
        <v>1901015</v>
      </c>
      <c r="V1089" s="48">
        <v>7</v>
      </c>
      <c r="W1089" s="48">
        <v>1902015</v>
      </c>
      <c r="X1089" s="48">
        <v>7</v>
      </c>
      <c r="AB1089" s="48" t="s">
        <v>4937</v>
      </c>
      <c r="AF1089" s="48">
        <v>1101015</v>
      </c>
    </row>
    <row r="1090" spans="1:32" ht="14.25">
      <c r="A1090" s="48">
        <v>1131212</v>
      </c>
      <c r="D1090" s="48" t="s">
        <v>3881</v>
      </c>
      <c r="E1090" s="48" t="s">
        <v>3833</v>
      </c>
      <c r="F1090" s="48" t="s">
        <v>4937</v>
      </c>
      <c r="G1090" s="48">
        <v>2</v>
      </c>
      <c r="H1090" s="48">
        <v>123</v>
      </c>
      <c r="I1090" s="48">
        <v>18883</v>
      </c>
      <c r="J1090" s="48">
        <v>8381</v>
      </c>
      <c r="K1090" s="48">
        <v>94890</v>
      </c>
      <c r="L1090" s="48">
        <v>0</v>
      </c>
      <c r="M1090" s="48">
        <v>1.5</v>
      </c>
      <c r="N1090" s="48">
        <v>0</v>
      </c>
      <c r="O1090" s="48">
        <v>0</v>
      </c>
      <c r="P1090" s="48">
        <v>3800</v>
      </c>
      <c r="Q1090" s="48">
        <v>0</v>
      </c>
      <c r="R1090" s="48">
        <v>0</v>
      </c>
      <c r="S1090" s="48">
        <v>1907021</v>
      </c>
      <c r="T1090" s="48">
        <v>1</v>
      </c>
      <c r="U1090" s="48">
        <v>1903021</v>
      </c>
      <c r="V1090" s="48">
        <v>7</v>
      </c>
      <c r="W1090" s="48">
        <v>1904008</v>
      </c>
      <c r="X1090" s="48">
        <v>7</v>
      </c>
      <c r="Y1090" s="48">
        <v>1904011</v>
      </c>
      <c r="Z1090" s="48">
        <v>7</v>
      </c>
      <c r="AC1090" s="48">
        <v>4</v>
      </c>
      <c r="AD1090" s="48">
        <v>4</v>
      </c>
      <c r="AE1090" s="48">
        <v>1</v>
      </c>
      <c r="AF1090" s="48">
        <v>1102021</v>
      </c>
    </row>
    <row r="1091" spans="1:32" ht="14.25">
      <c r="A1091" s="48">
        <v>1131221</v>
      </c>
      <c r="D1091" s="48" t="s">
        <v>3879</v>
      </c>
      <c r="E1091" s="48" t="s">
        <v>3781</v>
      </c>
      <c r="F1091" s="48" t="s">
        <v>4938</v>
      </c>
      <c r="G1091" s="48">
        <v>1</v>
      </c>
      <c r="H1091" s="48">
        <v>123</v>
      </c>
      <c r="I1091" s="48">
        <v>22252</v>
      </c>
      <c r="J1091" s="48">
        <v>11101</v>
      </c>
      <c r="K1091" s="48">
        <v>67186</v>
      </c>
      <c r="L1091" s="48">
        <v>0</v>
      </c>
      <c r="M1091" s="48">
        <v>1.5</v>
      </c>
      <c r="N1091" s="48">
        <v>0</v>
      </c>
      <c r="O1091" s="48">
        <v>0</v>
      </c>
      <c r="P1091" s="48">
        <v>3800</v>
      </c>
      <c r="Q1091" s="48">
        <v>0</v>
      </c>
      <c r="R1091" s="48">
        <v>0</v>
      </c>
      <c r="S1091" s="48">
        <v>1906001</v>
      </c>
      <c r="T1091" s="48">
        <v>1</v>
      </c>
      <c r="U1091" s="48">
        <v>1901001</v>
      </c>
      <c r="V1091" s="48">
        <v>7</v>
      </c>
      <c r="W1091" s="48">
        <v>1902001</v>
      </c>
      <c r="X1091" s="48">
        <v>7</v>
      </c>
      <c r="AB1091" s="48" t="s">
        <v>4939</v>
      </c>
      <c r="AF1091" s="48">
        <v>1101001</v>
      </c>
    </row>
    <row r="1092" spans="1:32" ht="14.25">
      <c r="A1092" s="48">
        <v>1131222</v>
      </c>
      <c r="D1092" s="48" t="s">
        <v>3881</v>
      </c>
      <c r="E1092" s="48" t="s">
        <v>623</v>
      </c>
      <c r="F1092" s="48" t="s">
        <v>4939</v>
      </c>
      <c r="G1092" s="48">
        <v>2</v>
      </c>
      <c r="H1092" s="48">
        <v>123</v>
      </c>
      <c r="I1092" s="48">
        <v>17600</v>
      </c>
      <c r="J1092" s="48">
        <v>7796</v>
      </c>
      <c r="K1092" s="48">
        <v>85473</v>
      </c>
      <c r="L1092" s="48">
        <v>0</v>
      </c>
      <c r="M1092" s="48">
        <v>1.5</v>
      </c>
      <c r="N1092" s="48">
        <v>0</v>
      </c>
      <c r="O1092" s="48">
        <v>0</v>
      </c>
      <c r="P1092" s="48">
        <v>3800</v>
      </c>
      <c r="Q1092" s="48">
        <v>0</v>
      </c>
      <c r="R1092" s="48">
        <v>0</v>
      </c>
      <c r="S1092" s="48">
        <v>1907009</v>
      </c>
      <c r="T1092" s="48">
        <v>1</v>
      </c>
      <c r="U1092" s="48">
        <v>1903009</v>
      </c>
      <c r="V1092" s="48">
        <v>7</v>
      </c>
      <c r="W1092" s="48">
        <v>1904010</v>
      </c>
      <c r="X1092" s="48">
        <v>7</v>
      </c>
      <c r="Y1092" s="48">
        <v>1904014</v>
      </c>
      <c r="Z1092" s="48">
        <v>7</v>
      </c>
      <c r="AC1092" s="48">
        <v>4</v>
      </c>
      <c r="AD1092" s="48">
        <v>4</v>
      </c>
      <c r="AE1092" s="48">
        <v>2</v>
      </c>
      <c r="AF1092" s="48">
        <v>1102009</v>
      </c>
    </row>
    <row r="1093" spans="1:32" ht="14.25">
      <c r="A1093" s="48">
        <v>1131231</v>
      </c>
      <c r="D1093" s="48" t="s">
        <v>3879</v>
      </c>
      <c r="E1093" s="48" t="s">
        <v>3853</v>
      </c>
      <c r="F1093" s="48" t="s">
        <v>4940</v>
      </c>
      <c r="G1093" s="48">
        <v>1</v>
      </c>
      <c r="H1093" s="48">
        <v>123</v>
      </c>
      <c r="I1093" s="48">
        <v>22252</v>
      </c>
      <c r="J1093" s="48">
        <v>11101</v>
      </c>
      <c r="K1093" s="48">
        <v>67186</v>
      </c>
      <c r="L1093" s="48">
        <v>0</v>
      </c>
      <c r="M1093" s="48">
        <v>1.5</v>
      </c>
      <c r="N1093" s="48">
        <v>0</v>
      </c>
      <c r="O1093" s="48">
        <v>0</v>
      </c>
      <c r="P1093" s="48">
        <v>3800</v>
      </c>
      <c r="Q1093" s="48">
        <v>0</v>
      </c>
      <c r="R1093" s="48">
        <v>0</v>
      </c>
      <c r="S1093" s="48">
        <v>1906011</v>
      </c>
      <c r="T1093" s="48">
        <v>1</v>
      </c>
      <c r="U1093" s="48">
        <v>1901011</v>
      </c>
      <c r="V1093" s="48">
        <v>7</v>
      </c>
      <c r="W1093" s="48">
        <v>1902011</v>
      </c>
      <c r="X1093" s="48">
        <v>7</v>
      </c>
      <c r="AB1093" s="48" t="s">
        <v>4941</v>
      </c>
      <c r="AF1093" s="48">
        <v>1101011</v>
      </c>
    </row>
    <row r="1094" spans="1:32" ht="14.25">
      <c r="A1094" s="48">
        <v>1131232</v>
      </c>
      <c r="D1094" s="48" t="s">
        <v>3881</v>
      </c>
      <c r="E1094" s="48" t="s">
        <v>596</v>
      </c>
      <c r="F1094" s="48" t="s">
        <v>4941</v>
      </c>
      <c r="G1094" s="48">
        <v>2</v>
      </c>
      <c r="H1094" s="48">
        <v>123</v>
      </c>
      <c r="I1094" s="48">
        <v>17600</v>
      </c>
      <c r="J1094" s="48">
        <v>7796</v>
      </c>
      <c r="K1094" s="48">
        <v>86796</v>
      </c>
      <c r="L1094" s="48">
        <v>0</v>
      </c>
      <c r="M1094" s="48">
        <v>1.5</v>
      </c>
      <c r="N1094" s="48">
        <v>0</v>
      </c>
      <c r="O1094" s="48">
        <v>0</v>
      </c>
      <c r="P1094" s="48">
        <v>3800</v>
      </c>
      <c r="Q1094" s="48">
        <v>0</v>
      </c>
      <c r="R1094" s="48">
        <v>0</v>
      </c>
      <c r="S1094" s="48">
        <v>1907017</v>
      </c>
      <c r="T1094" s="48">
        <v>1</v>
      </c>
      <c r="U1094" s="48">
        <v>1903017</v>
      </c>
      <c r="V1094" s="48">
        <v>7</v>
      </c>
      <c r="W1094" s="48">
        <v>1904008</v>
      </c>
      <c r="X1094" s="48">
        <v>7</v>
      </c>
      <c r="Y1094" s="48">
        <v>1904010</v>
      </c>
      <c r="Z1094" s="48">
        <v>7</v>
      </c>
      <c r="AC1094" s="48">
        <v>4</v>
      </c>
      <c r="AD1094" s="48">
        <v>4</v>
      </c>
      <c r="AE1094" s="48">
        <v>3</v>
      </c>
      <c r="AF1094" s="48">
        <v>1102017</v>
      </c>
    </row>
    <row r="1095" spans="1:32" ht="14.25">
      <c r="A1095" s="48">
        <v>1131311</v>
      </c>
      <c r="D1095" s="48" t="s">
        <v>3879</v>
      </c>
      <c r="E1095" s="48" t="s">
        <v>3823</v>
      </c>
      <c r="F1095" s="48" t="s">
        <v>4942</v>
      </c>
      <c r="G1095" s="48">
        <v>1</v>
      </c>
      <c r="H1095" s="48">
        <v>124</v>
      </c>
      <c r="I1095" s="48">
        <v>23978</v>
      </c>
      <c r="J1095" s="48">
        <v>11715</v>
      </c>
      <c r="K1095" s="48">
        <v>72566</v>
      </c>
      <c r="L1095" s="48">
        <v>0</v>
      </c>
      <c r="M1095" s="48">
        <v>1.5</v>
      </c>
      <c r="N1095" s="48">
        <v>0</v>
      </c>
      <c r="O1095" s="48">
        <v>0</v>
      </c>
      <c r="P1095" s="48">
        <v>3800</v>
      </c>
      <c r="Q1095" s="48">
        <v>0</v>
      </c>
      <c r="R1095" s="48">
        <v>0</v>
      </c>
      <c r="S1095" s="48">
        <v>1906009</v>
      </c>
      <c r="T1095" s="48">
        <v>1</v>
      </c>
      <c r="U1095" s="48">
        <v>1901009</v>
      </c>
      <c r="V1095" s="48">
        <v>7</v>
      </c>
      <c r="W1095" s="48">
        <v>1902009</v>
      </c>
      <c r="X1095" s="48">
        <v>7</v>
      </c>
      <c r="AB1095" s="48" t="s">
        <v>4943</v>
      </c>
      <c r="AF1095" s="48">
        <v>1101009</v>
      </c>
    </row>
    <row r="1096" spans="1:32" ht="14.25">
      <c r="A1096" s="48">
        <v>1131312</v>
      </c>
      <c r="D1096" s="48" t="s">
        <v>3881</v>
      </c>
      <c r="E1096" s="48" t="s">
        <v>3824</v>
      </c>
      <c r="F1096" s="48" t="s">
        <v>4943</v>
      </c>
      <c r="G1096" s="48">
        <v>2</v>
      </c>
      <c r="H1096" s="48">
        <v>124</v>
      </c>
      <c r="I1096" s="48">
        <v>19609</v>
      </c>
      <c r="J1096" s="48">
        <v>8541</v>
      </c>
      <c r="K1096" s="48">
        <v>96408</v>
      </c>
      <c r="L1096" s="48">
        <v>0</v>
      </c>
      <c r="M1096" s="48">
        <v>1.5</v>
      </c>
      <c r="N1096" s="48">
        <v>0</v>
      </c>
      <c r="O1096" s="48">
        <v>0</v>
      </c>
      <c r="P1096" s="48">
        <v>3800</v>
      </c>
      <c r="Q1096" s="48">
        <v>0</v>
      </c>
      <c r="R1096" s="48">
        <v>0</v>
      </c>
      <c r="S1096" s="48">
        <v>1907014</v>
      </c>
      <c r="T1096" s="48">
        <v>1</v>
      </c>
      <c r="U1096" s="48">
        <v>1903014</v>
      </c>
      <c r="V1096" s="48">
        <v>7</v>
      </c>
      <c r="W1096" s="48">
        <v>1904002</v>
      </c>
      <c r="X1096" s="48">
        <v>7</v>
      </c>
      <c r="Y1096" s="48">
        <v>1904006</v>
      </c>
      <c r="Z1096" s="48">
        <v>7</v>
      </c>
      <c r="AC1096" s="48">
        <v>4</v>
      </c>
      <c r="AD1096" s="48">
        <v>4</v>
      </c>
      <c r="AE1096" s="48">
        <v>1</v>
      </c>
      <c r="AF1096" s="48">
        <v>1102014</v>
      </c>
    </row>
    <row r="1097" spans="1:32" ht="14.25">
      <c r="A1097" s="48">
        <v>1131321</v>
      </c>
      <c r="D1097" s="48" t="s">
        <v>3879</v>
      </c>
      <c r="E1097" s="48" t="s">
        <v>3801</v>
      </c>
      <c r="F1097" s="48" t="s">
        <v>4944</v>
      </c>
      <c r="G1097" s="48">
        <v>1</v>
      </c>
      <c r="H1097" s="48">
        <v>124</v>
      </c>
      <c r="I1097" s="48">
        <v>23035</v>
      </c>
      <c r="J1097" s="48">
        <v>11251</v>
      </c>
      <c r="K1097" s="48">
        <v>67854</v>
      </c>
      <c r="L1097" s="48">
        <v>0</v>
      </c>
      <c r="M1097" s="48">
        <v>1.5</v>
      </c>
      <c r="N1097" s="48">
        <v>0</v>
      </c>
      <c r="O1097" s="48">
        <v>0</v>
      </c>
      <c r="P1097" s="48">
        <v>3800</v>
      </c>
      <c r="Q1097" s="48">
        <v>0</v>
      </c>
      <c r="R1097" s="48">
        <v>0</v>
      </c>
      <c r="S1097" s="48">
        <v>1906008</v>
      </c>
      <c r="T1097" s="48">
        <v>1</v>
      </c>
      <c r="U1097" s="48">
        <v>1901008</v>
      </c>
      <c r="V1097" s="48">
        <v>7</v>
      </c>
      <c r="W1097" s="48">
        <v>1902008</v>
      </c>
      <c r="X1097" s="48">
        <v>7</v>
      </c>
      <c r="AB1097" s="48" t="s">
        <v>4945</v>
      </c>
      <c r="AF1097" s="48">
        <v>1101008</v>
      </c>
    </row>
    <row r="1098" spans="1:32" ht="14.25">
      <c r="A1098" s="48">
        <v>1131322</v>
      </c>
      <c r="D1098" s="48" t="s">
        <v>3881</v>
      </c>
      <c r="E1098" s="48" t="s">
        <v>3841</v>
      </c>
      <c r="F1098" s="48" t="s">
        <v>4945</v>
      </c>
      <c r="G1098" s="48">
        <v>2</v>
      </c>
      <c r="H1098" s="48">
        <v>124</v>
      </c>
      <c r="I1098" s="48">
        <v>17781</v>
      </c>
      <c r="J1098" s="48">
        <v>7880</v>
      </c>
      <c r="K1098" s="48">
        <v>86809</v>
      </c>
      <c r="L1098" s="48">
        <v>0</v>
      </c>
      <c r="M1098" s="48">
        <v>1.5</v>
      </c>
      <c r="N1098" s="48">
        <v>0</v>
      </c>
      <c r="O1098" s="48">
        <v>0</v>
      </c>
      <c r="P1098" s="48">
        <v>3800</v>
      </c>
      <c r="Q1098" s="48">
        <v>0</v>
      </c>
      <c r="R1098" s="48">
        <v>0</v>
      </c>
      <c r="S1098" s="48">
        <v>1907013</v>
      </c>
      <c r="T1098" s="48">
        <v>1</v>
      </c>
      <c r="U1098" s="48">
        <v>1903013</v>
      </c>
      <c r="V1098" s="48">
        <v>7</v>
      </c>
      <c r="W1098" s="48">
        <v>1904008</v>
      </c>
      <c r="X1098" s="48">
        <v>7</v>
      </c>
      <c r="Y1098" s="48">
        <v>1904010</v>
      </c>
      <c r="Z1098" s="48">
        <v>7</v>
      </c>
      <c r="AC1098" s="48">
        <v>4</v>
      </c>
      <c r="AD1098" s="48">
        <v>4</v>
      </c>
      <c r="AE1098" s="48">
        <v>3</v>
      </c>
      <c r="AF1098" s="48">
        <v>1102013</v>
      </c>
    </row>
    <row r="1099" spans="1:32" ht="14.25">
      <c r="A1099" s="48">
        <v>1131331</v>
      </c>
      <c r="D1099" s="48" t="s">
        <v>3879</v>
      </c>
      <c r="E1099" s="48" t="s">
        <v>3839</v>
      </c>
      <c r="F1099" s="48" t="s">
        <v>4946</v>
      </c>
      <c r="G1099" s="48">
        <v>1</v>
      </c>
      <c r="H1099" s="48">
        <v>124</v>
      </c>
      <c r="I1099" s="48">
        <v>23035</v>
      </c>
      <c r="J1099" s="48">
        <v>11251</v>
      </c>
      <c r="K1099" s="48">
        <v>67854</v>
      </c>
      <c r="L1099" s="48">
        <v>0</v>
      </c>
      <c r="M1099" s="48">
        <v>1.5</v>
      </c>
      <c r="N1099" s="48">
        <v>0</v>
      </c>
      <c r="O1099" s="48">
        <v>0</v>
      </c>
      <c r="P1099" s="48">
        <v>3800</v>
      </c>
      <c r="Q1099" s="48">
        <v>0</v>
      </c>
      <c r="R1099" s="48">
        <v>0</v>
      </c>
      <c r="S1099" s="48">
        <v>1906012</v>
      </c>
      <c r="T1099" s="48">
        <v>1</v>
      </c>
      <c r="U1099" s="48">
        <v>1901012</v>
      </c>
      <c r="V1099" s="48">
        <v>7</v>
      </c>
      <c r="W1099" s="48">
        <v>1902012</v>
      </c>
      <c r="X1099" s="48">
        <v>7</v>
      </c>
      <c r="AB1099" s="48" t="s">
        <v>4947</v>
      </c>
      <c r="AF1099" s="48">
        <v>1101012</v>
      </c>
    </row>
    <row r="1100" spans="1:32" ht="14.25">
      <c r="A1100" s="48">
        <v>1131332</v>
      </c>
      <c r="D1100" s="48" t="s">
        <v>3881</v>
      </c>
      <c r="E1100" s="48" t="s">
        <v>3840</v>
      </c>
      <c r="F1100" s="48" t="s">
        <v>4947</v>
      </c>
      <c r="G1100" s="48">
        <v>2</v>
      </c>
      <c r="H1100" s="48">
        <v>124</v>
      </c>
      <c r="I1100" s="48">
        <v>17911</v>
      </c>
      <c r="J1100" s="48">
        <v>7897</v>
      </c>
      <c r="K1100" s="48">
        <v>88132</v>
      </c>
      <c r="L1100" s="48">
        <v>0</v>
      </c>
      <c r="M1100" s="48">
        <v>1.5</v>
      </c>
      <c r="N1100" s="48">
        <v>0</v>
      </c>
      <c r="O1100" s="48">
        <v>0</v>
      </c>
      <c r="P1100" s="48">
        <v>3800</v>
      </c>
      <c r="Q1100" s="48">
        <v>0</v>
      </c>
      <c r="R1100" s="48">
        <v>0</v>
      </c>
      <c r="S1100" s="48">
        <v>1907018</v>
      </c>
      <c r="T1100" s="48">
        <v>1</v>
      </c>
      <c r="U1100" s="48">
        <v>1903018</v>
      </c>
      <c r="V1100" s="48">
        <v>7</v>
      </c>
      <c r="W1100" s="48">
        <v>1904012</v>
      </c>
      <c r="X1100" s="48">
        <v>7</v>
      </c>
      <c r="Y1100" s="48">
        <v>1904010</v>
      </c>
      <c r="Z1100" s="48">
        <v>7</v>
      </c>
      <c r="AC1100" s="48">
        <v>4</v>
      </c>
      <c r="AD1100" s="48">
        <v>4</v>
      </c>
      <c r="AE1100" s="48">
        <v>2</v>
      </c>
      <c r="AF1100" s="48">
        <v>1102018</v>
      </c>
    </row>
    <row r="1101" spans="1:32" ht="14.25">
      <c r="A1101" s="48">
        <v>1131411</v>
      </c>
      <c r="D1101" s="48" t="s">
        <v>3879</v>
      </c>
      <c r="E1101" s="48" t="s">
        <v>3851</v>
      </c>
      <c r="F1101" s="48" t="s">
        <v>4948</v>
      </c>
      <c r="G1101" s="48">
        <v>1</v>
      </c>
      <c r="H1101" s="48">
        <v>124</v>
      </c>
      <c r="I1101" s="48">
        <v>24628</v>
      </c>
      <c r="J1101" s="48">
        <v>11796</v>
      </c>
      <c r="K1101" s="48">
        <v>72566</v>
      </c>
      <c r="L1101" s="48">
        <v>0</v>
      </c>
      <c r="M1101" s="48">
        <v>1.5</v>
      </c>
      <c r="N1101" s="48">
        <v>0</v>
      </c>
      <c r="O1101" s="48">
        <v>0</v>
      </c>
      <c r="P1101" s="48">
        <v>3800</v>
      </c>
      <c r="Q1101" s="48">
        <v>0</v>
      </c>
      <c r="R1101" s="48">
        <v>0</v>
      </c>
      <c r="S1101" s="48">
        <v>1906007</v>
      </c>
      <c r="T1101" s="48">
        <v>1</v>
      </c>
      <c r="U1101" s="48">
        <v>1901007</v>
      </c>
      <c r="V1101" s="48">
        <v>7</v>
      </c>
      <c r="W1101" s="48">
        <v>1902007</v>
      </c>
      <c r="X1101" s="48">
        <v>7</v>
      </c>
      <c r="AB1101" s="48" t="s">
        <v>4949</v>
      </c>
      <c r="AF1101" s="48">
        <v>1101007</v>
      </c>
    </row>
    <row r="1102" spans="1:32" ht="14.25">
      <c r="A1102" s="48">
        <v>1131412</v>
      </c>
      <c r="D1102" s="48" t="s">
        <v>3881</v>
      </c>
      <c r="E1102" s="48" t="s">
        <v>623</v>
      </c>
      <c r="F1102" s="48" t="s">
        <v>4949</v>
      </c>
      <c r="G1102" s="48">
        <v>2</v>
      </c>
      <c r="H1102" s="48">
        <v>124</v>
      </c>
      <c r="I1102" s="48">
        <v>19609</v>
      </c>
      <c r="J1102" s="48">
        <v>8541</v>
      </c>
      <c r="K1102" s="48">
        <v>96408</v>
      </c>
      <c r="L1102" s="48">
        <v>0</v>
      </c>
      <c r="M1102" s="48">
        <v>1.5</v>
      </c>
      <c r="N1102" s="48">
        <v>0</v>
      </c>
      <c r="O1102" s="48">
        <v>0</v>
      </c>
      <c r="P1102" s="48">
        <v>3800</v>
      </c>
      <c r="Q1102" s="48">
        <v>0</v>
      </c>
      <c r="R1102" s="48">
        <v>0</v>
      </c>
      <c r="S1102" s="48">
        <v>1907009</v>
      </c>
      <c r="T1102" s="48">
        <v>1</v>
      </c>
      <c r="U1102" s="48">
        <v>1903009</v>
      </c>
      <c r="V1102" s="48">
        <v>7</v>
      </c>
      <c r="W1102" s="48">
        <v>1904010</v>
      </c>
      <c r="X1102" s="48">
        <v>7</v>
      </c>
      <c r="Y1102" s="48">
        <v>1904014</v>
      </c>
      <c r="Z1102" s="48">
        <v>7</v>
      </c>
      <c r="AC1102" s="48">
        <v>4</v>
      </c>
      <c r="AD1102" s="48">
        <v>4</v>
      </c>
      <c r="AE1102" s="48">
        <v>2</v>
      </c>
      <c r="AF1102" s="48">
        <v>1102009</v>
      </c>
    </row>
    <row r="1103" spans="1:32" ht="14.25">
      <c r="A1103" s="48">
        <v>1131421</v>
      </c>
      <c r="D1103" s="48" t="s">
        <v>3879</v>
      </c>
      <c r="E1103" s="48" t="s">
        <v>3851</v>
      </c>
      <c r="F1103" s="48" t="s">
        <v>4950</v>
      </c>
      <c r="G1103" s="48">
        <v>1</v>
      </c>
      <c r="H1103" s="48">
        <v>124</v>
      </c>
      <c r="I1103" s="48">
        <v>23685</v>
      </c>
      <c r="J1103" s="48">
        <v>11332</v>
      </c>
      <c r="K1103" s="48">
        <v>67854</v>
      </c>
      <c r="L1103" s="48">
        <v>0</v>
      </c>
      <c r="M1103" s="48">
        <v>1.5</v>
      </c>
      <c r="N1103" s="48">
        <v>0</v>
      </c>
      <c r="O1103" s="48">
        <v>0</v>
      </c>
      <c r="P1103" s="48">
        <v>3800</v>
      </c>
      <c r="Q1103" s="48">
        <v>0</v>
      </c>
      <c r="R1103" s="48">
        <v>0</v>
      </c>
      <c r="S1103" s="48">
        <v>1906007</v>
      </c>
      <c r="T1103" s="48">
        <v>1</v>
      </c>
      <c r="U1103" s="48">
        <v>1901007</v>
      </c>
      <c r="V1103" s="48">
        <v>7</v>
      </c>
      <c r="W1103" s="48">
        <v>1902007</v>
      </c>
      <c r="X1103" s="48">
        <v>7</v>
      </c>
      <c r="AB1103" s="48" t="s">
        <v>4951</v>
      </c>
      <c r="AF1103" s="48">
        <v>1101007</v>
      </c>
    </row>
    <row r="1104" spans="1:32" ht="14.25">
      <c r="A1104" s="48">
        <v>1131422</v>
      </c>
      <c r="D1104" s="48" t="s">
        <v>3881</v>
      </c>
      <c r="E1104" s="48" t="s">
        <v>616</v>
      </c>
      <c r="F1104" s="48" t="s">
        <v>4951</v>
      </c>
      <c r="G1104" s="48">
        <v>2</v>
      </c>
      <c r="H1104" s="48">
        <v>124</v>
      </c>
      <c r="I1104" s="48">
        <v>18041</v>
      </c>
      <c r="J1104" s="48">
        <v>7913</v>
      </c>
      <c r="K1104" s="48">
        <v>86809</v>
      </c>
      <c r="L1104" s="48">
        <v>0</v>
      </c>
      <c r="M1104" s="48">
        <v>1.5</v>
      </c>
      <c r="N1104" s="48">
        <v>0</v>
      </c>
      <c r="O1104" s="48">
        <v>0</v>
      </c>
      <c r="P1104" s="48">
        <v>3800</v>
      </c>
      <c r="Q1104" s="48">
        <v>0</v>
      </c>
      <c r="R1104" s="48">
        <v>0</v>
      </c>
      <c r="S1104" s="48">
        <v>1907003</v>
      </c>
      <c r="T1104" s="48">
        <v>1</v>
      </c>
      <c r="U1104" s="48">
        <v>1903003</v>
      </c>
      <c r="V1104" s="48">
        <v>7</v>
      </c>
      <c r="W1104" s="48">
        <v>1904008</v>
      </c>
      <c r="X1104" s="48">
        <v>7</v>
      </c>
      <c r="Y1104" s="48">
        <v>1904010</v>
      </c>
      <c r="Z1104" s="48">
        <v>7</v>
      </c>
      <c r="AC1104" s="48">
        <v>4</v>
      </c>
      <c r="AD1104" s="48">
        <v>4</v>
      </c>
      <c r="AE1104" s="48">
        <v>2</v>
      </c>
      <c r="AF1104" s="48">
        <v>1102003</v>
      </c>
    </row>
    <row r="1105" spans="1:32" ht="14.25">
      <c r="A1105" s="48">
        <v>1131431</v>
      </c>
      <c r="D1105" s="48" t="s">
        <v>3879</v>
      </c>
      <c r="E1105" s="48" t="s">
        <v>3853</v>
      </c>
      <c r="F1105" s="48" t="s">
        <v>4952</v>
      </c>
      <c r="G1105" s="48">
        <v>1</v>
      </c>
      <c r="H1105" s="48">
        <v>124</v>
      </c>
      <c r="I1105" s="48">
        <v>23685</v>
      </c>
      <c r="J1105" s="48">
        <v>11332</v>
      </c>
      <c r="K1105" s="48">
        <v>67854</v>
      </c>
      <c r="L1105" s="48">
        <v>0</v>
      </c>
      <c r="M1105" s="48">
        <v>1.5</v>
      </c>
      <c r="N1105" s="48">
        <v>0</v>
      </c>
      <c r="O1105" s="48">
        <v>0</v>
      </c>
      <c r="P1105" s="48">
        <v>3800</v>
      </c>
      <c r="Q1105" s="48">
        <v>0</v>
      </c>
      <c r="R1105" s="48">
        <v>0</v>
      </c>
      <c r="S1105" s="48">
        <v>1906011</v>
      </c>
      <c r="T1105" s="48">
        <v>1</v>
      </c>
      <c r="U1105" s="48">
        <v>1901011</v>
      </c>
      <c r="V1105" s="48">
        <v>7</v>
      </c>
      <c r="W1105" s="48">
        <v>1902011</v>
      </c>
      <c r="X1105" s="48">
        <v>7</v>
      </c>
      <c r="AB1105" s="48" t="s">
        <v>4953</v>
      </c>
      <c r="AF1105" s="48">
        <v>1101011</v>
      </c>
    </row>
    <row r="1106" spans="1:32" ht="14.25">
      <c r="A1106" s="48">
        <v>1131432</v>
      </c>
      <c r="D1106" s="48" t="s">
        <v>3881</v>
      </c>
      <c r="E1106" s="48" t="s">
        <v>596</v>
      </c>
      <c r="F1106" s="48" t="s">
        <v>4953</v>
      </c>
      <c r="G1106" s="48">
        <v>2</v>
      </c>
      <c r="H1106" s="48">
        <v>124</v>
      </c>
      <c r="I1106" s="48">
        <v>18301</v>
      </c>
      <c r="J1106" s="48">
        <v>7945</v>
      </c>
      <c r="K1106" s="48">
        <v>88132</v>
      </c>
      <c r="L1106" s="48">
        <v>0</v>
      </c>
      <c r="M1106" s="48">
        <v>1.5</v>
      </c>
      <c r="N1106" s="48">
        <v>0</v>
      </c>
      <c r="O1106" s="48">
        <v>0</v>
      </c>
      <c r="P1106" s="48">
        <v>3800</v>
      </c>
      <c r="Q1106" s="48">
        <v>0</v>
      </c>
      <c r="R1106" s="48">
        <v>0</v>
      </c>
      <c r="S1106" s="48">
        <v>1907017</v>
      </c>
      <c r="T1106" s="48">
        <v>1</v>
      </c>
      <c r="U1106" s="48">
        <v>1903017</v>
      </c>
      <c r="V1106" s="48">
        <v>7</v>
      </c>
      <c r="W1106" s="48">
        <v>1904008</v>
      </c>
      <c r="X1106" s="48">
        <v>7</v>
      </c>
      <c r="Y1106" s="48">
        <v>1904010</v>
      </c>
      <c r="Z1106" s="48">
        <v>7</v>
      </c>
      <c r="AC1106" s="48">
        <v>4</v>
      </c>
      <c r="AD1106" s="48">
        <v>4</v>
      </c>
      <c r="AE1106" s="48">
        <v>3</v>
      </c>
      <c r="AF1106" s="48">
        <v>1102017</v>
      </c>
    </row>
    <row r="1107" spans="1:32" ht="14.25">
      <c r="A1107" s="48">
        <v>1131511</v>
      </c>
      <c r="D1107" s="48" t="s">
        <v>3879</v>
      </c>
      <c r="E1107" s="48" t="s">
        <v>1043</v>
      </c>
      <c r="F1107" s="48" t="s">
        <v>4954</v>
      </c>
      <c r="G1107" s="48">
        <v>1</v>
      </c>
      <c r="H1107" s="48">
        <v>125</v>
      </c>
      <c r="I1107" s="48">
        <v>25225</v>
      </c>
      <c r="J1107" s="48">
        <v>11981</v>
      </c>
      <c r="K1107" s="48">
        <v>74260</v>
      </c>
      <c r="L1107" s="48">
        <v>0</v>
      </c>
      <c r="M1107" s="48">
        <v>1.5</v>
      </c>
      <c r="N1107" s="48">
        <v>0</v>
      </c>
      <c r="O1107" s="48">
        <v>0</v>
      </c>
      <c r="P1107" s="48">
        <v>4250</v>
      </c>
      <c r="Q1107" s="48">
        <v>0</v>
      </c>
      <c r="R1107" s="48">
        <v>0</v>
      </c>
      <c r="S1107" s="48">
        <v>1906005</v>
      </c>
      <c r="T1107" s="48">
        <v>1</v>
      </c>
      <c r="U1107" s="48">
        <v>1901005</v>
      </c>
      <c r="V1107" s="48">
        <v>7</v>
      </c>
      <c r="W1107" s="48">
        <v>1902005</v>
      </c>
      <c r="X1107" s="48">
        <v>7</v>
      </c>
      <c r="AB1107" s="48" t="s">
        <v>4955</v>
      </c>
      <c r="AF1107" s="48">
        <v>1101005</v>
      </c>
    </row>
    <row r="1108" spans="1:32" ht="14.25">
      <c r="A1108" s="48">
        <v>1131512</v>
      </c>
      <c r="D1108" s="48" t="s">
        <v>3881</v>
      </c>
      <c r="E1108" s="48" t="s">
        <v>603</v>
      </c>
      <c r="F1108" s="48" t="s">
        <v>4955</v>
      </c>
      <c r="G1108" s="48">
        <v>2</v>
      </c>
      <c r="H1108" s="48">
        <v>125</v>
      </c>
      <c r="I1108" s="48">
        <v>20068</v>
      </c>
      <c r="J1108" s="48">
        <v>8741</v>
      </c>
      <c r="K1108" s="48">
        <v>99769</v>
      </c>
      <c r="L1108" s="48">
        <v>0</v>
      </c>
      <c r="M1108" s="48">
        <v>1.5</v>
      </c>
      <c r="N1108" s="48">
        <v>0</v>
      </c>
      <c r="O1108" s="48">
        <v>0</v>
      </c>
      <c r="P1108" s="48">
        <v>4250</v>
      </c>
      <c r="Q1108" s="48">
        <v>0</v>
      </c>
      <c r="R1108" s="48">
        <v>0</v>
      </c>
      <c r="S1108" s="48">
        <v>1907001</v>
      </c>
      <c r="T1108" s="48">
        <v>1</v>
      </c>
      <c r="U1108" s="48">
        <v>1903001</v>
      </c>
      <c r="V1108" s="48">
        <v>7</v>
      </c>
      <c r="W1108" s="48">
        <v>1904001</v>
      </c>
      <c r="X1108" s="48">
        <v>7</v>
      </c>
      <c r="Y1108" s="48">
        <v>1904006</v>
      </c>
      <c r="Z1108" s="48">
        <v>7</v>
      </c>
      <c r="AC1108" s="48">
        <v>4</v>
      </c>
      <c r="AD1108" s="48">
        <v>4</v>
      </c>
      <c r="AE1108" s="48">
        <v>1</v>
      </c>
      <c r="AF1108" s="48">
        <v>1102001</v>
      </c>
    </row>
    <row r="1109" spans="1:32" ht="14.25">
      <c r="A1109" s="48">
        <v>1131521</v>
      </c>
      <c r="D1109" s="48" t="s">
        <v>3879</v>
      </c>
      <c r="E1109" s="48" t="s">
        <v>513</v>
      </c>
      <c r="F1109" s="48" t="s">
        <v>4956</v>
      </c>
      <c r="G1109" s="48">
        <v>1</v>
      </c>
      <c r="H1109" s="48">
        <v>125</v>
      </c>
      <c r="I1109" s="48">
        <v>24249</v>
      </c>
      <c r="J1109" s="48">
        <v>11495</v>
      </c>
      <c r="K1109" s="48">
        <v>69369</v>
      </c>
      <c r="L1109" s="48">
        <v>0</v>
      </c>
      <c r="M1109" s="48">
        <v>1.5</v>
      </c>
      <c r="N1109" s="48">
        <v>0</v>
      </c>
      <c r="O1109" s="48">
        <v>0</v>
      </c>
      <c r="P1109" s="48">
        <v>4250</v>
      </c>
      <c r="Q1109" s="48">
        <v>0</v>
      </c>
      <c r="R1109" s="48">
        <v>0</v>
      </c>
      <c r="S1109" s="48">
        <v>1906004</v>
      </c>
      <c r="T1109" s="48">
        <v>1</v>
      </c>
      <c r="U1109" s="48">
        <v>1901004</v>
      </c>
      <c r="V1109" s="48">
        <v>7</v>
      </c>
      <c r="W1109" s="48">
        <v>1902004</v>
      </c>
      <c r="X1109" s="48">
        <v>7</v>
      </c>
      <c r="AB1109" s="48" t="s">
        <v>4957</v>
      </c>
      <c r="AF1109" s="48">
        <v>1101004</v>
      </c>
    </row>
    <row r="1110" spans="1:32" ht="14.25">
      <c r="A1110" s="48">
        <v>1131522</v>
      </c>
      <c r="D1110" s="48" t="s">
        <v>3881</v>
      </c>
      <c r="E1110" s="48" t="s">
        <v>601</v>
      </c>
      <c r="F1110" s="48" t="s">
        <v>4957</v>
      </c>
      <c r="G1110" s="48">
        <v>2</v>
      </c>
      <c r="H1110" s="48">
        <v>125</v>
      </c>
      <c r="I1110" s="48">
        <v>18712</v>
      </c>
      <c r="J1110" s="48">
        <v>8116</v>
      </c>
      <c r="K1110" s="48">
        <v>89788</v>
      </c>
      <c r="L1110" s="48">
        <v>0</v>
      </c>
      <c r="M1110" s="48">
        <v>1.5</v>
      </c>
      <c r="N1110" s="48">
        <v>0</v>
      </c>
      <c r="O1110" s="48">
        <v>0</v>
      </c>
      <c r="P1110" s="48">
        <v>4250</v>
      </c>
      <c r="Q1110" s="48">
        <v>0</v>
      </c>
      <c r="R1110" s="48">
        <v>0</v>
      </c>
      <c r="S1110" s="48">
        <v>1907006</v>
      </c>
      <c r="T1110" s="48">
        <v>1</v>
      </c>
      <c r="U1110" s="48">
        <v>1903006</v>
      </c>
      <c r="V1110" s="48">
        <v>7</v>
      </c>
      <c r="W1110" s="48">
        <v>1904010</v>
      </c>
      <c r="X1110" s="48">
        <v>7</v>
      </c>
      <c r="Y1110" s="48">
        <v>1904008</v>
      </c>
      <c r="Z1110" s="48">
        <v>7</v>
      </c>
      <c r="AC1110" s="48">
        <v>4</v>
      </c>
      <c r="AD1110" s="48">
        <v>4</v>
      </c>
      <c r="AE1110" s="48">
        <v>2</v>
      </c>
      <c r="AF1110" s="48">
        <v>1102006</v>
      </c>
    </row>
    <row r="1111" spans="1:32" ht="14.25">
      <c r="A1111" s="48">
        <v>1131531</v>
      </c>
      <c r="D1111" s="48" t="s">
        <v>3879</v>
      </c>
      <c r="E1111" s="48" t="s">
        <v>3851</v>
      </c>
      <c r="F1111" s="48" t="s">
        <v>4958</v>
      </c>
      <c r="G1111" s="48">
        <v>1</v>
      </c>
      <c r="H1111" s="48">
        <v>125</v>
      </c>
      <c r="I1111" s="48">
        <v>24249</v>
      </c>
      <c r="J1111" s="48">
        <v>11495</v>
      </c>
      <c r="K1111" s="48">
        <v>69369</v>
      </c>
      <c r="L1111" s="48">
        <v>0</v>
      </c>
      <c r="M1111" s="48">
        <v>1.5</v>
      </c>
      <c r="N1111" s="48">
        <v>0</v>
      </c>
      <c r="O1111" s="48">
        <v>0</v>
      </c>
      <c r="P1111" s="48">
        <v>4250</v>
      </c>
      <c r="Q1111" s="48">
        <v>0</v>
      </c>
      <c r="R1111" s="48">
        <v>0</v>
      </c>
      <c r="S1111" s="48">
        <v>1906007</v>
      </c>
      <c r="T1111" s="48">
        <v>1</v>
      </c>
      <c r="U1111" s="48">
        <v>1901007</v>
      </c>
      <c r="V1111" s="48">
        <v>7</v>
      </c>
      <c r="W1111" s="48">
        <v>1902007</v>
      </c>
      <c r="X1111" s="48">
        <v>7</v>
      </c>
      <c r="AB1111" s="48" t="s">
        <v>4959</v>
      </c>
      <c r="AF1111" s="48">
        <v>1101007</v>
      </c>
    </row>
    <row r="1112" spans="1:32" ht="14.25">
      <c r="A1112" s="48">
        <v>1131532</v>
      </c>
      <c r="D1112" s="48" t="s">
        <v>3881</v>
      </c>
      <c r="E1112" s="48" t="s">
        <v>599</v>
      </c>
      <c r="F1112" s="48" t="s">
        <v>4959</v>
      </c>
      <c r="G1112" s="48">
        <v>2</v>
      </c>
      <c r="H1112" s="48">
        <v>125</v>
      </c>
      <c r="I1112" s="48">
        <v>18712</v>
      </c>
      <c r="J1112" s="48">
        <v>8116</v>
      </c>
      <c r="K1112" s="48">
        <v>91111</v>
      </c>
      <c r="L1112" s="48">
        <v>0</v>
      </c>
      <c r="M1112" s="48">
        <v>1.5</v>
      </c>
      <c r="N1112" s="48">
        <v>0</v>
      </c>
      <c r="O1112" s="48">
        <v>0</v>
      </c>
      <c r="P1112" s="48">
        <v>4250</v>
      </c>
      <c r="Q1112" s="48">
        <v>0</v>
      </c>
      <c r="R1112" s="48">
        <v>0</v>
      </c>
      <c r="S1112" s="48">
        <v>1907010</v>
      </c>
      <c r="T1112" s="48">
        <v>1</v>
      </c>
      <c r="U1112" s="48">
        <v>1903010</v>
      </c>
      <c r="V1112" s="48">
        <v>7</v>
      </c>
      <c r="W1112" s="48">
        <v>1904015</v>
      </c>
      <c r="X1112" s="48">
        <v>7</v>
      </c>
      <c r="Y1112" s="48">
        <v>1904012</v>
      </c>
      <c r="Z1112" s="48">
        <v>7</v>
      </c>
      <c r="AC1112" s="48">
        <v>4</v>
      </c>
      <c r="AD1112" s="48">
        <v>4</v>
      </c>
      <c r="AE1112" s="48">
        <v>3</v>
      </c>
      <c r="AF1112" s="48">
        <v>1102010</v>
      </c>
    </row>
    <row r="1113" spans="1:32" ht="14.25">
      <c r="A1113" s="48">
        <v>1140111</v>
      </c>
      <c r="D1113" s="48" t="s">
        <v>3879</v>
      </c>
      <c r="E1113" s="48" t="s">
        <v>3839</v>
      </c>
      <c r="F1113" s="48" t="s">
        <v>4960</v>
      </c>
      <c r="G1113" s="48">
        <v>1</v>
      </c>
      <c r="H1113" s="48">
        <v>127</v>
      </c>
      <c r="I1113" s="48">
        <v>28195</v>
      </c>
      <c r="J1113" s="48">
        <v>12281</v>
      </c>
      <c r="K1113" s="48">
        <v>81714</v>
      </c>
      <c r="L1113" s="48">
        <v>0</v>
      </c>
      <c r="M1113" s="48">
        <v>1.5</v>
      </c>
      <c r="N1113" s="48">
        <v>0</v>
      </c>
      <c r="O1113" s="48">
        <v>0</v>
      </c>
      <c r="P1113" s="48">
        <v>4250</v>
      </c>
      <c r="Q1113" s="48">
        <v>0</v>
      </c>
      <c r="R1113" s="48">
        <v>0</v>
      </c>
      <c r="S1113" s="48">
        <v>1906012</v>
      </c>
      <c r="T1113" s="48">
        <v>1</v>
      </c>
      <c r="U1113" s="48">
        <v>1901012</v>
      </c>
      <c r="V1113" s="48">
        <v>8</v>
      </c>
      <c r="W1113" s="48">
        <v>1902012</v>
      </c>
      <c r="X1113" s="48">
        <v>8</v>
      </c>
      <c r="AB1113" s="48" t="s">
        <v>4961</v>
      </c>
      <c r="AF1113" s="48">
        <v>1101012</v>
      </c>
    </row>
    <row r="1114" spans="1:32" ht="14.25">
      <c r="A1114" s="48">
        <v>1140112</v>
      </c>
      <c r="D1114" s="48" t="s">
        <v>3881</v>
      </c>
      <c r="E1114" s="48" t="s">
        <v>3840</v>
      </c>
      <c r="F1114" s="48" t="s">
        <v>4961</v>
      </c>
      <c r="G1114" s="48">
        <v>2</v>
      </c>
      <c r="H1114" s="48">
        <v>127</v>
      </c>
      <c r="I1114" s="48">
        <v>21661</v>
      </c>
      <c r="J1114" s="48">
        <v>9017</v>
      </c>
      <c r="K1114" s="48">
        <v>105853</v>
      </c>
      <c r="L1114" s="48">
        <v>0</v>
      </c>
      <c r="M1114" s="48">
        <v>1.5</v>
      </c>
      <c r="N1114" s="48">
        <v>0</v>
      </c>
      <c r="O1114" s="48">
        <v>0</v>
      </c>
      <c r="P1114" s="48">
        <v>4250</v>
      </c>
      <c r="Q1114" s="48">
        <v>0</v>
      </c>
      <c r="R1114" s="48">
        <v>0</v>
      </c>
      <c r="S1114" s="48">
        <v>1907018</v>
      </c>
      <c r="T1114" s="48">
        <v>1</v>
      </c>
      <c r="U1114" s="48">
        <v>1903018</v>
      </c>
      <c r="V1114" s="48">
        <v>8</v>
      </c>
      <c r="W1114" s="48">
        <v>1904012</v>
      </c>
      <c r="X1114" s="48">
        <v>8</v>
      </c>
      <c r="Y1114" s="48">
        <v>1904010</v>
      </c>
      <c r="Z1114" s="48">
        <v>8</v>
      </c>
      <c r="AC1114" s="48">
        <v>4</v>
      </c>
      <c r="AD1114" s="48">
        <v>4</v>
      </c>
      <c r="AE1114" s="48">
        <v>2</v>
      </c>
      <c r="AF1114" s="48">
        <v>1102018</v>
      </c>
    </row>
    <row r="1115" spans="1:32" ht="14.25">
      <c r="A1115" s="48">
        <v>1140121</v>
      </c>
      <c r="D1115" s="48" t="s">
        <v>3879</v>
      </c>
      <c r="E1115" s="48" t="s">
        <v>3801</v>
      </c>
      <c r="F1115" s="48" t="s">
        <v>4962</v>
      </c>
      <c r="G1115" s="48">
        <v>1</v>
      </c>
      <c r="H1115" s="48">
        <v>127</v>
      </c>
      <c r="I1115" s="48">
        <v>27179</v>
      </c>
      <c r="J1115" s="48">
        <v>11773</v>
      </c>
      <c r="K1115" s="48">
        <v>76621</v>
      </c>
      <c r="L1115" s="48">
        <v>0</v>
      </c>
      <c r="M1115" s="48">
        <v>1.5</v>
      </c>
      <c r="N1115" s="48">
        <v>0</v>
      </c>
      <c r="O1115" s="48">
        <v>0</v>
      </c>
      <c r="P1115" s="48">
        <v>4250</v>
      </c>
      <c r="Q1115" s="48">
        <v>0</v>
      </c>
      <c r="R1115" s="48">
        <v>0</v>
      </c>
      <c r="S1115" s="48">
        <v>1906008</v>
      </c>
      <c r="T1115" s="48">
        <v>1</v>
      </c>
      <c r="U1115" s="48">
        <v>1901008</v>
      </c>
      <c r="V1115" s="48">
        <v>8</v>
      </c>
      <c r="W1115" s="48">
        <v>1902008</v>
      </c>
      <c r="X1115" s="48">
        <v>8</v>
      </c>
      <c r="AB1115" s="48" t="s">
        <v>4963</v>
      </c>
      <c r="AF1115" s="48">
        <v>1101008</v>
      </c>
    </row>
    <row r="1116" spans="1:32" ht="14.25">
      <c r="A1116" s="48">
        <v>1140122</v>
      </c>
      <c r="D1116" s="48" t="s">
        <v>3881</v>
      </c>
      <c r="E1116" s="48" t="s">
        <v>3841</v>
      </c>
      <c r="F1116" s="48" t="s">
        <v>4963</v>
      </c>
      <c r="G1116" s="48">
        <v>2</v>
      </c>
      <c r="H1116" s="48">
        <v>127</v>
      </c>
      <c r="I1116" s="48">
        <v>19926</v>
      </c>
      <c r="J1116" s="48">
        <v>8365</v>
      </c>
      <c r="K1116" s="48">
        <v>94490</v>
      </c>
      <c r="L1116" s="48">
        <v>0</v>
      </c>
      <c r="M1116" s="48">
        <v>1.5</v>
      </c>
      <c r="N1116" s="48">
        <v>0</v>
      </c>
      <c r="O1116" s="48">
        <v>0</v>
      </c>
      <c r="P1116" s="48">
        <v>4250</v>
      </c>
      <c r="Q1116" s="48">
        <v>0</v>
      </c>
      <c r="R1116" s="48">
        <v>0</v>
      </c>
      <c r="S1116" s="48">
        <v>1907013</v>
      </c>
      <c r="T1116" s="48">
        <v>1</v>
      </c>
      <c r="U1116" s="48">
        <v>1903013</v>
      </c>
      <c r="V1116" s="48">
        <v>8</v>
      </c>
      <c r="W1116" s="48">
        <v>1904008</v>
      </c>
      <c r="X1116" s="48">
        <v>8</v>
      </c>
      <c r="Y1116" s="48">
        <v>1904010</v>
      </c>
      <c r="Z1116" s="48">
        <v>8</v>
      </c>
      <c r="AC1116" s="48">
        <v>4</v>
      </c>
      <c r="AD1116" s="48">
        <v>4</v>
      </c>
      <c r="AE1116" s="48">
        <v>3</v>
      </c>
      <c r="AF1116" s="48">
        <v>1102013</v>
      </c>
    </row>
    <row r="1117" spans="1:32" ht="14.25">
      <c r="A1117" s="48">
        <v>1140131</v>
      </c>
      <c r="D1117" s="48" t="s">
        <v>3879</v>
      </c>
      <c r="E1117" s="48" t="s">
        <v>3838</v>
      </c>
      <c r="F1117" s="48" t="s">
        <v>4964</v>
      </c>
      <c r="G1117" s="48">
        <v>1</v>
      </c>
      <c r="H1117" s="48">
        <v>127</v>
      </c>
      <c r="I1117" s="48">
        <v>27179</v>
      </c>
      <c r="J1117" s="48">
        <v>11773</v>
      </c>
      <c r="K1117" s="48">
        <v>76621</v>
      </c>
      <c r="L1117" s="48">
        <v>0</v>
      </c>
      <c r="M1117" s="48">
        <v>1.5</v>
      </c>
      <c r="N1117" s="48">
        <v>0</v>
      </c>
      <c r="O1117" s="48">
        <v>0</v>
      </c>
      <c r="P1117" s="48">
        <v>4250</v>
      </c>
      <c r="Q1117" s="48">
        <v>0</v>
      </c>
      <c r="R1117" s="48">
        <v>0</v>
      </c>
      <c r="S1117" s="48">
        <v>1906013</v>
      </c>
      <c r="T1117" s="48">
        <v>1</v>
      </c>
      <c r="U1117" s="48">
        <v>1901013</v>
      </c>
      <c r="V1117" s="48">
        <v>8</v>
      </c>
      <c r="W1117" s="48">
        <v>1902013</v>
      </c>
      <c r="X1117" s="48">
        <v>8</v>
      </c>
      <c r="AB1117" s="48" t="s">
        <v>4965</v>
      </c>
      <c r="AF1117" s="48">
        <v>1101013</v>
      </c>
    </row>
    <row r="1118" spans="1:32" ht="14.25">
      <c r="A1118" s="48">
        <v>1140132</v>
      </c>
      <c r="D1118" s="48" t="s">
        <v>3881</v>
      </c>
      <c r="E1118" s="48" t="s">
        <v>3818</v>
      </c>
      <c r="F1118" s="48" t="s">
        <v>4965</v>
      </c>
      <c r="G1118" s="48">
        <v>2</v>
      </c>
      <c r="H1118" s="48">
        <v>127</v>
      </c>
      <c r="I1118" s="48">
        <v>20251</v>
      </c>
      <c r="J1118" s="48">
        <v>8365</v>
      </c>
      <c r="K1118" s="48">
        <v>96790</v>
      </c>
      <c r="L1118" s="48">
        <v>0</v>
      </c>
      <c r="M1118" s="48">
        <v>1.5</v>
      </c>
      <c r="N1118" s="48">
        <v>0</v>
      </c>
      <c r="O1118" s="48">
        <v>0</v>
      </c>
      <c r="P1118" s="48">
        <v>4250</v>
      </c>
      <c r="Q1118" s="48">
        <v>0</v>
      </c>
      <c r="R1118" s="48">
        <v>0</v>
      </c>
      <c r="S1118" s="48">
        <v>1907019</v>
      </c>
      <c r="T1118" s="48">
        <v>1</v>
      </c>
      <c r="U1118" s="48">
        <v>1903019</v>
      </c>
      <c r="V1118" s="48">
        <v>8</v>
      </c>
      <c r="W1118" s="48">
        <v>1904014</v>
      </c>
      <c r="X1118" s="48">
        <v>8</v>
      </c>
      <c r="Y1118" s="48">
        <v>1904016</v>
      </c>
      <c r="Z1118" s="48">
        <v>8</v>
      </c>
      <c r="AC1118" s="48">
        <v>4</v>
      </c>
      <c r="AD1118" s="48">
        <v>4</v>
      </c>
      <c r="AE1118" s="48">
        <v>1</v>
      </c>
      <c r="AF1118" s="48">
        <v>1102019</v>
      </c>
    </row>
    <row r="1119" spans="1:32" ht="14.25">
      <c r="A1119" s="48">
        <v>1140211</v>
      </c>
      <c r="D1119" s="48" t="s">
        <v>3879</v>
      </c>
      <c r="E1119" s="48" t="s">
        <v>3781</v>
      </c>
      <c r="F1119" s="48" t="s">
        <v>4966</v>
      </c>
      <c r="G1119" s="48">
        <v>1</v>
      </c>
      <c r="H1119" s="48">
        <v>128</v>
      </c>
      <c r="I1119" s="48">
        <v>28689</v>
      </c>
      <c r="J1119" s="48">
        <v>12366</v>
      </c>
      <c r="K1119" s="48">
        <v>83535</v>
      </c>
      <c r="L1119" s="48">
        <v>0</v>
      </c>
      <c r="M1119" s="48">
        <v>1.5</v>
      </c>
      <c r="N1119" s="48">
        <v>0</v>
      </c>
      <c r="O1119" s="48">
        <v>0</v>
      </c>
      <c r="P1119" s="48">
        <v>4250</v>
      </c>
      <c r="Q1119" s="48">
        <v>0</v>
      </c>
      <c r="R1119" s="48">
        <v>0</v>
      </c>
      <c r="S1119" s="48">
        <v>1906001</v>
      </c>
      <c r="T1119" s="48">
        <v>1</v>
      </c>
      <c r="U1119" s="48">
        <v>1901001</v>
      </c>
      <c r="V1119" s="48">
        <v>8</v>
      </c>
      <c r="W1119" s="48">
        <v>1902001</v>
      </c>
      <c r="X1119" s="48">
        <v>8</v>
      </c>
      <c r="AB1119" s="48" t="s">
        <v>4967</v>
      </c>
      <c r="AF1119" s="48">
        <v>1101001</v>
      </c>
    </row>
    <row r="1120" spans="1:32" ht="14.25">
      <c r="A1120" s="48">
        <v>1140212</v>
      </c>
      <c r="D1120" s="48" t="s">
        <v>3881</v>
      </c>
      <c r="E1120" s="48" t="s">
        <v>597</v>
      </c>
      <c r="F1120" s="48" t="s">
        <v>4967</v>
      </c>
      <c r="G1120" s="48">
        <v>2</v>
      </c>
      <c r="H1120" s="48">
        <v>128</v>
      </c>
      <c r="I1120" s="48">
        <v>21889</v>
      </c>
      <c r="J1120" s="48">
        <v>9124</v>
      </c>
      <c r="K1120" s="48">
        <v>107541</v>
      </c>
      <c r="L1120" s="48">
        <v>0</v>
      </c>
      <c r="M1120" s="48">
        <v>1.5</v>
      </c>
      <c r="N1120" s="48">
        <v>0</v>
      </c>
      <c r="O1120" s="48">
        <v>0</v>
      </c>
      <c r="P1120" s="48">
        <v>4250</v>
      </c>
      <c r="Q1120" s="48">
        <v>0</v>
      </c>
      <c r="R1120" s="48">
        <v>0</v>
      </c>
      <c r="S1120" s="48">
        <v>1907002</v>
      </c>
      <c r="T1120" s="48">
        <v>1</v>
      </c>
      <c r="U1120" s="48">
        <v>1903002</v>
      </c>
      <c r="V1120" s="48">
        <v>8</v>
      </c>
      <c r="W1120" s="48">
        <v>1904004</v>
      </c>
      <c r="X1120" s="48">
        <v>8</v>
      </c>
      <c r="Y1120" s="48">
        <v>1904005</v>
      </c>
      <c r="Z1120" s="48">
        <v>8</v>
      </c>
      <c r="AC1120" s="48">
        <v>4</v>
      </c>
      <c r="AD1120" s="48">
        <v>4</v>
      </c>
      <c r="AE1120" s="48">
        <v>1</v>
      </c>
      <c r="AF1120" s="48">
        <v>1102002</v>
      </c>
    </row>
    <row r="1121" spans="1:32" ht="14.25">
      <c r="A1121" s="48">
        <v>1140221</v>
      </c>
      <c r="D1121" s="48" t="s">
        <v>3879</v>
      </c>
      <c r="E1121" s="48" t="s">
        <v>3859</v>
      </c>
      <c r="F1121" s="48" t="s">
        <v>4968</v>
      </c>
      <c r="G1121" s="48">
        <v>1</v>
      </c>
      <c r="H1121" s="48">
        <v>128</v>
      </c>
      <c r="I1121" s="48">
        <v>27652</v>
      </c>
      <c r="J1121" s="48">
        <v>11847</v>
      </c>
      <c r="K1121" s="48">
        <v>78340</v>
      </c>
      <c r="L1121" s="48">
        <v>0</v>
      </c>
      <c r="M1121" s="48">
        <v>1.5</v>
      </c>
      <c r="N1121" s="48">
        <v>0</v>
      </c>
      <c r="O1121" s="48">
        <v>0</v>
      </c>
      <c r="P1121" s="48">
        <v>4250</v>
      </c>
      <c r="Q1121" s="48">
        <v>0</v>
      </c>
      <c r="R1121" s="48">
        <v>0</v>
      </c>
      <c r="S1121" s="48">
        <v>1906003</v>
      </c>
      <c r="T1121" s="48">
        <v>1</v>
      </c>
      <c r="U1121" s="48">
        <v>1901003</v>
      </c>
      <c r="V1121" s="48">
        <v>8</v>
      </c>
      <c r="W1121" s="48">
        <v>1902003</v>
      </c>
      <c r="X1121" s="48">
        <v>8</v>
      </c>
      <c r="AB1121" s="48" t="s">
        <v>4969</v>
      </c>
      <c r="AF1121" s="48">
        <v>1101003</v>
      </c>
    </row>
    <row r="1122" spans="1:32" ht="14.25">
      <c r="A1122" s="48">
        <v>1140222</v>
      </c>
      <c r="D1122" s="48" t="s">
        <v>3881</v>
      </c>
      <c r="E1122" s="48" t="s">
        <v>3855</v>
      </c>
      <c r="F1122" s="48" t="s">
        <v>4969</v>
      </c>
      <c r="G1122" s="48">
        <v>2</v>
      </c>
      <c r="H1122" s="48">
        <v>128</v>
      </c>
      <c r="I1122" s="48">
        <v>20452</v>
      </c>
      <c r="J1122" s="48">
        <v>8458</v>
      </c>
      <c r="K1122" s="48">
        <v>96953</v>
      </c>
      <c r="L1122" s="48">
        <v>0</v>
      </c>
      <c r="M1122" s="48">
        <v>1.5</v>
      </c>
      <c r="N1122" s="48">
        <v>0</v>
      </c>
      <c r="O1122" s="48">
        <v>0</v>
      </c>
      <c r="P1122" s="48">
        <v>4250</v>
      </c>
      <c r="Q1122" s="48">
        <v>0</v>
      </c>
      <c r="R1122" s="48">
        <v>0</v>
      </c>
      <c r="S1122" s="48">
        <v>1907005</v>
      </c>
      <c r="T1122" s="48">
        <v>1</v>
      </c>
      <c r="U1122" s="48">
        <v>1903005</v>
      </c>
      <c r="V1122" s="48">
        <v>8</v>
      </c>
      <c r="W1122" s="48">
        <v>1904012</v>
      </c>
      <c r="X1122" s="48">
        <v>8</v>
      </c>
      <c r="Y1122" s="48">
        <v>1904014</v>
      </c>
      <c r="Z1122" s="48">
        <v>8</v>
      </c>
      <c r="AC1122" s="48">
        <v>4</v>
      </c>
      <c r="AD1122" s="48">
        <v>4</v>
      </c>
      <c r="AE1122" s="48">
        <v>3</v>
      </c>
      <c r="AF1122" s="48">
        <v>1102005</v>
      </c>
    </row>
    <row r="1123" spans="1:32" ht="14.25">
      <c r="A1123" s="48">
        <v>1140231</v>
      </c>
      <c r="D1123" s="48" t="s">
        <v>3879</v>
      </c>
      <c r="E1123" s="48" t="s">
        <v>3849</v>
      </c>
      <c r="F1123" s="48" t="s">
        <v>4970</v>
      </c>
      <c r="G1123" s="48">
        <v>1</v>
      </c>
      <c r="H1123" s="48">
        <v>128</v>
      </c>
      <c r="I1123" s="48">
        <v>27652</v>
      </c>
      <c r="J1123" s="48">
        <v>11847</v>
      </c>
      <c r="K1123" s="48">
        <v>78340</v>
      </c>
      <c r="L1123" s="48">
        <v>0</v>
      </c>
      <c r="M1123" s="48">
        <v>1.5</v>
      </c>
      <c r="N1123" s="48">
        <v>0</v>
      </c>
      <c r="O1123" s="48">
        <v>0</v>
      </c>
      <c r="P1123" s="48">
        <v>4250</v>
      </c>
      <c r="Q1123" s="48">
        <v>0</v>
      </c>
      <c r="R1123" s="48">
        <v>0</v>
      </c>
      <c r="S1123" s="48">
        <v>1906014</v>
      </c>
      <c r="T1123" s="48">
        <v>1</v>
      </c>
      <c r="U1123" s="48">
        <v>1901014</v>
      </c>
      <c r="V1123" s="48">
        <v>8</v>
      </c>
      <c r="W1123" s="48">
        <v>1902014</v>
      </c>
      <c r="X1123" s="48">
        <v>8</v>
      </c>
      <c r="AB1123" s="48" t="s">
        <v>4971</v>
      </c>
      <c r="AF1123" s="48">
        <v>1101014</v>
      </c>
    </row>
    <row r="1124" spans="1:32" ht="14.25">
      <c r="A1124" s="48">
        <v>1140232</v>
      </c>
      <c r="D1124" s="48" t="s">
        <v>3881</v>
      </c>
      <c r="E1124" s="48" t="s">
        <v>3850</v>
      </c>
      <c r="F1124" s="48" t="s">
        <v>4971</v>
      </c>
      <c r="G1124" s="48">
        <v>2</v>
      </c>
      <c r="H1124" s="48">
        <v>128</v>
      </c>
      <c r="I1124" s="48">
        <v>20452</v>
      </c>
      <c r="J1124" s="48">
        <v>8458</v>
      </c>
      <c r="K1124" s="48">
        <v>98276</v>
      </c>
      <c r="L1124" s="48">
        <v>0</v>
      </c>
      <c r="M1124" s="48">
        <v>1.5</v>
      </c>
      <c r="N1124" s="48">
        <v>0</v>
      </c>
      <c r="O1124" s="48">
        <v>0</v>
      </c>
      <c r="P1124" s="48">
        <v>4250</v>
      </c>
      <c r="Q1124" s="48">
        <v>0</v>
      </c>
      <c r="R1124" s="48">
        <v>0</v>
      </c>
      <c r="S1124" s="48">
        <v>1907020</v>
      </c>
      <c r="T1124" s="48">
        <v>1</v>
      </c>
      <c r="U1124" s="48">
        <v>1903020</v>
      </c>
      <c r="V1124" s="48">
        <v>8</v>
      </c>
      <c r="W1124" s="48">
        <v>1904008</v>
      </c>
      <c r="X1124" s="48">
        <v>8</v>
      </c>
      <c r="Y1124" s="48">
        <v>1904010</v>
      </c>
      <c r="Z1124" s="48">
        <v>8</v>
      </c>
      <c r="AC1124" s="48">
        <v>4</v>
      </c>
      <c r="AD1124" s="48">
        <v>4</v>
      </c>
      <c r="AE1124" s="48">
        <v>2</v>
      </c>
      <c r="AF1124" s="48">
        <v>1102020</v>
      </c>
    </row>
    <row r="1125" spans="1:32" ht="14.25">
      <c r="A1125" s="48">
        <v>1140311</v>
      </c>
      <c r="D1125" s="48" t="s">
        <v>3879</v>
      </c>
      <c r="E1125" s="48" t="s">
        <v>3839</v>
      </c>
      <c r="F1125" s="48" t="s">
        <v>4972</v>
      </c>
      <c r="G1125" s="48">
        <v>1</v>
      </c>
      <c r="H1125" s="48">
        <v>129</v>
      </c>
      <c r="I1125" s="48">
        <v>29183</v>
      </c>
      <c r="J1125" s="48">
        <v>12515</v>
      </c>
      <c r="K1125" s="48">
        <v>84379</v>
      </c>
      <c r="L1125" s="48">
        <v>0</v>
      </c>
      <c r="M1125" s="48">
        <v>1.5</v>
      </c>
      <c r="N1125" s="48">
        <v>0</v>
      </c>
      <c r="O1125" s="48">
        <v>0</v>
      </c>
      <c r="P1125" s="48">
        <v>4250</v>
      </c>
      <c r="Q1125" s="48">
        <v>0</v>
      </c>
      <c r="R1125" s="48">
        <v>0</v>
      </c>
      <c r="S1125" s="48">
        <v>1906012</v>
      </c>
      <c r="T1125" s="48">
        <v>1</v>
      </c>
      <c r="U1125" s="48">
        <v>1901012</v>
      </c>
      <c r="V1125" s="48">
        <v>8</v>
      </c>
      <c r="W1125" s="48">
        <v>1902012</v>
      </c>
      <c r="X1125" s="48">
        <v>8</v>
      </c>
      <c r="AB1125" s="48" t="s">
        <v>4973</v>
      </c>
      <c r="AF1125" s="48">
        <v>1101012</v>
      </c>
    </row>
    <row r="1126" spans="1:32" ht="14.25">
      <c r="A1126" s="48">
        <v>1140312</v>
      </c>
      <c r="D1126" s="48" t="s">
        <v>3881</v>
      </c>
      <c r="E1126" s="48" t="s">
        <v>3840</v>
      </c>
      <c r="F1126" s="48" t="s">
        <v>4973</v>
      </c>
      <c r="G1126" s="48">
        <v>2</v>
      </c>
      <c r="H1126" s="48">
        <v>129</v>
      </c>
      <c r="I1126" s="48">
        <v>22442</v>
      </c>
      <c r="J1126" s="48">
        <v>9294</v>
      </c>
      <c r="K1126" s="48">
        <v>109229</v>
      </c>
      <c r="L1126" s="48">
        <v>0</v>
      </c>
      <c r="M1126" s="48">
        <v>1.5</v>
      </c>
      <c r="N1126" s="48">
        <v>0</v>
      </c>
      <c r="O1126" s="48">
        <v>0</v>
      </c>
      <c r="P1126" s="48">
        <v>4250</v>
      </c>
      <c r="Q1126" s="48">
        <v>0</v>
      </c>
      <c r="R1126" s="48">
        <v>0</v>
      </c>
      <c r="S1126" s="48">
        <v>1907018</v>
      </c>
      <c r="T1126" s="48">
        <v>1</v>
      </c>
      <c r="U1126" s="48">
        <v>1903018</v>
      </c>
      <c r="V1126" s="48">
        <v>8</v>
      </c>
      <c r="W1126" s="48">
        <v>1904012</v>
      </c>
      <c r="X1126" s="48">
        <v>8</v>
      </c>
      <c r="Y1126" s="48">
        <v>1904010</v>
      </c>
      <c r="Z1126" s="48">
        <v>8</v>
      </c>
      <c r="AC1126" s="48">
        <v>4</v>
      </c>
      <c r="AD1126" s="48">
        <v>4</v>
      </c>
      <c r="AE1126" s="48">
        <v>2</v>
      </c>
      <c r="AF1126" s="48">
        <v>1102018</v>
      </c>
    </row>
    <row r="1127" spans="1:32" ht="14.25">
      <c r="A1127" s="48">
        <v>1140321</v>
      </c>
      <c r="D1127" s="48" t="s">
        <v>3879</v>
      </c>
      <c r="E1127" s="48" t="s">
        <v>3801</v>
      </c>
      <c r="F1127" s="48" t="s">
        <v>4974</v>
      </c>
      <c r="G1127" s="48">
        <v>1</v>
      </c>
      <c r="H1127" s="48">
        <v>129</v>
      </c>
      <c r="I1127" s="48">
        <v>28126</v>
      </c>
      <c r="J1127" s="48">
        <v>11986</v>
      </c>
      <c r="K1127" s="48">
        <v>79083</v>
      </c>
      <c r="L1127" s="48">
        <v>0</v>
      </c>
      <c r="M1127" s="48">
        <v>1.5</v>
      </c>
      <c r="N1127" s="48">
        <v>0</v>
      </c>
      <c r="O1127" s="48">
        <v>0</v>
      </c>
      <c r="P1127" s="48">
        <v>4250</v>
      </c>
      <c r="Q1127" s="48">
        <v>0</v>
      </c>
      <c r="R1127" s="48">
        <v>0</v>
      </c>
      <c r="S1127" s="48">
        <v>1906008</v>
      </c>
      <c r="T1127" s="48">
        <v>1</v>
      </c>
      <c r="U1127" s="48">
        <v>1901008</v>
      </c>
      <c r="V1127" s="48">
        <v>8</v>
      </c>
      <c r="W1127" s="48">
        <v>1902008</v>
      </c>
      <c r="X1127" s="48">
        <v>8</v>
      </c>
      <c r="AB1127" s="48" t="s">
        <v>4975</v>
      </c>
      <c r="AF1127" s="48">
        <v>1101008</v>
      </c>
    </row>
    <row r="1128" spans="1:32" ht="14.25">
      <c r="A1128" s="48">
        <v>1140322</v>
      </c>
      <c r="D1128" s="48" t="s">
        <v>3881</v>
      </c>
      <c r="E1128" s="48" t="s">
        <v>3841</v>
      </c>
      <c r="F1128" s="48" t="s">
        <v>4975</v>
      </c>
      <c r="G1128" s="48">
        <v>2</v>
      </c>
      <c r="H1128" s="48">
        <v>129</v>
      </c>
      <c r="I1128" s="48">
        <v>20652</v>
      </c>
      <c r="J1128" s="48">
        <v>8551</v>
      </c>
      <c r="K1128" s="48">
        <v>98439</v>
      </c>
      <c r="L1128" s="48">
        <v>0</v>
      </c>
      <c r="M1128" s="48">
        <v>1.5</v>
      </c>
      <c r="N1128" s="48">
        <v>0</v>
      </c>
      <c r="O1128" s="48">
        <v>0</v>
      </c>
      <c r="P1128" s="48">
        <v>4250</v>
      </c>
      <c r="Q1128" s="48">
        <v>0</v>
      </c>
      <c r="R1128" s="48">
        <v>0</v>
      </c>
      <c r="S1128" s="48">
        <v>1907013</v>
      </c>
      <c r="T1128" s="48">
        <v>1</v>
      </c>
      <c r="U1128" s="48">
        <v>1903013</v>
      </c>
      <c r="V1128" s="48">
        <v>8</v>
      </c>
      <c r="W1128" s="48">
        <v>1904008</v>
      </c>
      <c r="X1128" s="48">
        <v>8</v>
      </c>
      <c r="Y1128" s="48">
        <v>1904010</v>
      </c>
      <c r="Z1128" s="48">
        <v>8</v>
      </c>
      <c r="AC1128" s="48">
        <v>4</v>
      </c>
      <c r="AD1128" s="48">
        <v>4</v>
      </c>
      <c r="AE1128" s="48">
        <v>3</v>
      </c>
      <c r="AF1128" s="48">
        <v>1102013</v>
      </c>
    </row>
    <row r="1129" spans="1:32" ht="14.25">
      <c r="A1129" s="48">
        <v>1140331</v>
      </c>
      <c r="D1129" s="48" t="s">
        <v>3879</v>
      </c>
      <c r="E1129" s="48" t="s">
        <v>3823</v>
      </c>
      <c r="F1129" s="48" t="s">
        <v>4976</v>
      </c>
      <c r="G1129" s="48">
        <v>1</v>
      </c>
      <c r="H1129" s="48">
        <v>129</v>
      </c>
      <c r="I1129" s="48">
        <v>28126</v>
      </c>
      <c r="J1129" s="48">
        <v>11986</v>
      </c>
      <c r="K1129" s="48">
        <v>79083</v>
      </c>
      <c r="L1129" s="48">
        <v>0</v>
      </c>
      <c r="M1129" s="48">
        <v>1.5</v>
      </c>
      <c r="N1129" s="48">
        <v>0</v>
      </c>
      <c r="O1129" s="48">
        <v>0</v>
      </c>
      <c r="P1129" s="48">
        <v>4250</v>
      </c>
      <c r="Q1129" s="48">
        <v>0</v>
      </c>
      <c r="R1129" s="48">
        <v>0</v>
      </c>
      <c r="S1129" s="48">
        <v>1906009</v>
      </c>
      <c r="T1129" s="48">
        <v>1</v>
      </c>
      <c r="U1129" s="48">
        <v>1901009</v>
      </c>
      <c r="V1129" s="48">
        <v>8</v>
      </c>
      <c r="W1129" s="48">
        <v>1902009</v>
      </c>
      <c r="X1129" s="48">
        <v>8</v>
      </c>
      <c r="AB1129" s="48" t="s">
        <v>4977</v>
      </c>
      <c r="AF1129" s="48">
        <v>1101009</v>
      </c>
    </row>
    <row r="1130" spans="1:32" ht="14.25">
      <c r="A1130" s="48">
        <v>1140332</v>
      </c>
      <c r="D1130" s="48" t="s">
        <v>3881</v>
      </c>
      <c r="E1130" s="48" t="s">
        <v>3824</v>
      </c>
      <c r="F1130" s="48" t="s">
        <v>4977</v>
      </c>
      <c r="G1130" s="48">
        <v>2</v>
      </c>
      <c r="H1130" s="48">
        <v>129</v>
      </c>
      <c r="I1130" s="48">
        <v>20652</v>
      </c>
      <c r="J1130" s="48">
        <v>8551</v>
      </c>
      <c r="K1130" s="48">
        <v>99762</v>
      </c>
      <c r="L1130" s="48">
        <v>0</v>
      </c>
      <c r="M1130" s="48">
        <v>1.5</v>
      </c>
      <c r="N1130" s="48">
        <v>0</v>
      </c>
      <c r="O1130" s="48">
        <v>0</v>
      </c>
      <c r="P1130" s="48">
        <v>4250</v>
      </c>
      <c r="Q1130" s="48">
        <v>0</v>
      </c>
      <c r="R1130" s="48">
        <v>0</v>
      </c>
      <c r="S1130" s="48">
        <v>1907014</v>
      </c>
      <c r="T1130" s="48">
        <v>1</v>
      </c>
      <c r="U1130" s="48">
        <v>1903014</v>
      </c>
      <c r="V1130" s="48">
        <v>8</v>
      </c>
      <c r="W1130" s="48">
        <v>1904002</v>
      </c>
      <c r="X1130" s="48">
        <v>8</v>
      </c>
      <c r="Y1130" s="48">
        <v>1904006</v>
      </c>
      <c r="Z1130" s="48">
        <v>8</v>
      </c>
      <c r="AC1130" s="48">
        <v>4</v>
      </c>
      <c r="AD1130" s="48">
        <v>4</v>
      </c>
      <c r="AE1130" s="48">
        <v>1</v>
      </c>
      <c r="AF1130" s="48">
        <v>1102014</v>
      </c>
    </row>
    <row r="1131" spans="1:32" ht="14.25">
      <c r="A1131" s="48">
        <v>1140411</v>
      </c>
      <c r="D1131" s="48" t="s">
        <v>3879</v>
      </c>
      <c r="E1131" s="48" t="s">
        <v>3832</v>
      </c>
      <c r="F1131" s="48" t="s">
        <v>4978</v>
      </c>
      <c r="G1131" s="48">
        <v>1</v>
      </c>
      <c r="H1131" s="48">
        <v>130</v>
      </c>
      <c r="I1131" s="48">
        <v>29845</v>
      </c>
      <c r="J1131" s="48">
        <v>12745</v>
      </c>
      <c r="K1131" s="48">
        <v>86066</v>
      </c>
      <c r="L1131" s="48">
        <v>0</v>
      </c>
      <c r="M1131" s="48">
        <v>1.5</v>
      </c>
      <c r="N1131" s="48">
        <v>0</v>
      </c>
      <c r="O1131" s="48">
        <v>0</v>
      </c>
      <c r="P1131" s="48">
        <v>4750</v>
      </c>
      <c r="Q1131" s="48">
        <v>0</v>
      </c>
      <c r="R1131" s="48">
        <v>0</v>
      </c>
      <c r="S1131" s="48">
        <v>1906015</v>
      </c>
      <c r="T1131" s="48">
        <v>1</v>
      </c>
      <c r="U1131" s="48">
        <v>1901015</v>
      </c>
      <c r="V1131" s="48">
        <v>8</v>
      </c>
      <c r="W1131" s="48">
        <v>1902015</v>
      </c>
      <c r="X1131" s="48">
        <v>8</v>
      </c>
      <c r="AB1131" s="48" t="s">
        <v>4979</v>
      </c>
      <c r="AF1131" s="48">
        <v>1101015</v>
      </c>
    </row>
    <row r="1132" spans="1:32" ht="14.25">
      <c r="A1132" s="48">
        <v>1140412</v>
      </c>
      <c r="D1132" s="48" t="s">
        <v>3881</v>
      </c>
      <c r="E1132" s="48" t="s">
        <v>3833</v>
      </c>
      <c r="F1132" s="48" t="s">
        <v>4979</v>
      </c>
      <c r="G1132" s="48">
        <v>2</v>
      </c>
      <c r="H1132" s="48">
        <v>130</v>
      </c>
      <c r="I1132" s="48">
        <v>22915</v>
      </c>
      <c r="J1132" s="48">
        <v>9510</v>
      </c>
      <c r="K1132" s="48">
        <v>112749</v>
      </c>
      <c r="L1132" s="48">
        <v>0</v>
      </c>
      <c r="M1132" s="48">
        <v>1.5</v>
      </c>
      <c r="N1132" s="48">
        <v>0</v>
      </c>
      <c r="O1132" s="48">
        <v>0</v>
      </c>
      <c r="P1132" s="48">
        <v>4750</v>
      </c>
      <c r="Q1132" s="48">
        <v>0</v>
      </c>
      <c r="R1132" s="48">
        <v>0</v>
      </c>
      <c r="S1132" s="48">
        <v>1907021</v>
      </c>
      <c r="T1132" s="48">
        <v>1</v>
      </c>
      <c r="U1132" s="48">
        <v>1903021</v>
      </c>
      <c r="V1132" s="48">
        <v>8</v>
      </c>
      <c r="W1132" s="48">
        <v>1904008</v>
      </c>
      <c r="X1132" s="48">
        <v>8</v>
      </c>
      <c r="Y1132" s="48">
        <v>1904011</v>
      </c>
      <c r="Z1132" s="48">
        <v>8</v>
      </c>
      <c r="AC1132" s="48">
        <v>4</v>
      </c>
      <c r="AD1132" s="48">
        <v>4</v>
      </c>
      <c r="AE1132" s="48">
        <v>1</v>
      </c>
      <c r="AF1132" s="48">
        <v>1102021</v>
      </c>
    </row>
    <row r="1133" spans="1:32" ht="14.25">
      <c r="A1133" s="48">
        <v>1140421</v>
      </c>
      <c r="D1133" s="48" t="s">
        <v>3879</v>
      </c>
      <c r="E1133" s="48" t="s">
        <v>3781</v>
      </c>
      <c r="F1133" s="48" t="s">
        <v>4980</v>
      </c>
      <c r="G1133" s="48">
        <v>1</v>
      </c>
      <c r="H1133" s="48">
        <v>130</v>
      </c>
      <c r="I1133" s="48">
        <v>28748</v>
      </c>
      <c r="J1133" s="48">
        <v>12198</v>
      </c>
      <c r="K1133" s="48">
        <v>80568</v>
      </c>
      <c r="L1133" s="48">
        <v>0</v>
      </c>
      <c r="M1133" s="48">
        <v>1.5</v>
      </c>
      <c r="N1133" s="48">
        <v>0</v>
      </c>
      <c r="O1133" s="48">
        <v>0</v>
      </c>
      <c r="P1133" s="48">
        <v>4750</v>
      </c>
      <c r="Q1133" s="48">
        <v>0</v>
      </c>
      <c r="R1133" s="48">
        <v>0</v>
      </c>
      <c r="S1133" s="48">
        <v>1906001</v>
      </c>
      <c r="T1133" s="48">
        <v>1</v>
      </c>
      <c r="U1133" s="48">
        <v>1901001</v>
      </c>
      <c r="V1133" s="48">
        <v>8</v>
      </c>
      <c r="W1133" s="48">
        <v>1902001</v>
      </c>
      <c r="X1133" s="48">
        <v>8</v>
      </c>
      <c r="AB1133" s="48" t="s">
        <v>4981</v>
      </c>
      <c r="AF1133" s="48">
        <v>1101001</v>
      </c>
    </row>
    <row r="1134" spans="1:32" ht="14.25">
      <c r="A1134" s="48">
        <v>1140422</v>
      </c>
      <c r="D1134" s="48" t="s">
        <v>3881</v>
      </c>
      <c r="E1134" s="48" t="s">
        <v>623</v>
      </c>
      <c r="F1134" s="48" t="s">
        <v>4981</v>
      </c>
      <c r="G1134" s="48">
        <v>2</v>
      </c>
      <c r="H1134" s="48">
        <v>130</v>
      </c>
      <c r="I1134" s="48">
        <v>21068</v>
      </c>
      <c r="J1134" s="48">
        <v>8745</v>
      </c>
      <c r="K1134" s="48">
        <v>101535</v>
      </c>
      <c r="L1134" s="48">
        <v>0</v>
      </c>
      <c r="M1134" s="48">
        <v>1.5</v>
      </c>
      <c r="N1134" s="48">
        <v>0</v>
      </c>
      <c r="O1134" s="48">
        <v>0</v>
      </c>
      <c r="P1134" s="48">
        <v>4750</v>
      </c>
      <c r="Q1134" s="48">
        <v>0</v>
      </c>
      <c r="R1134" s="48">
        <v>0</v>
      </c>
      <c r="S1134" s="48">
        <v>1907009</v>
      </c>
      <c r="T1134" s="48">
        <v>1</v>
      </c>
      <c r="U1134" s="48">
        <v>1903009</v>
      </c>
      <c r="V1134" s="48">
        <v>8</v>
      </c>
      <c r="W1134" s="48">
        <v>1904010</v>
      </c>
      <c r="X1134" s="48">
        <v>8</v>
      </c>
      <c r="Y1134" s="48">
        <v>1904014</v>
      </c>
      <c r="Z1134" s="48">
        <v>8</v>
      </c>
      <c r="AC1134" s="48">
        <v>4</v>
      </c>
      <c r="AD1134" s="48">
        <v>4</v>
      </c>
      <c r="AE1134" s="48">
        <v>2</v>
      </c>
      <c r="AF1134" s="48">
        <v>1102009</v>
      </c>
    </row>
    <row r="1135" spans="1:32" ht="14.25">
      <c r="A1135" s="48">
        <v>1140431</v>
      </c>
      <c r="D1135" s="48" t="s">
        <v>3879</v>
      </c>
      <c r="E1135" s="48" t="s">
        <v>3853</v>
      </c>
      <c r="F1135" s="48" t="s">
        <v>4982</v>
      </c>
      <c r="G1135" s="48">
        <v>1</v>
      </c>
      <c r="H1135" s="48">
        <v>130</v>
      </c>
      <c r="I1135" s="48">
        <v>28748</v>
      </c>
      <c r="J1135" s="48">
        <v>12198</v>
      </c>
      <c r="K1135" s="48">
        <v>80568</v>
      </c>
      <c r="L1135" s="48">
        <v>0</v>
      </c>
      <c r="M1135" s="48">
        <v>1.5</v>
      </c>
      <c r="N1135" s="48">
        <v>0</v>
      </c>
      <c r="O1135" s="48">
        <v>0</v>
      </c>
      <c r="P1135" s="48">
        <v>4750</v>
      </c>
      <c r="Q1135" s="48">
        <v>0</v>
      </c>
      <c r="R1135" s="48">
        <v>0</v>
      </c>
      <c r="S1135" s="48">
        <v>1906011</v>
      </c>
      <c r="T1135" s="48">
        <v>1</v>
      </c>
      <c r="U1135" s="48">
        <v>1901011</v>
      </c>
      <c r="V1135" s="48">
        <v>8</v>
      </c>
      <c r="W1135" s="48">
        <v>1902011</v>
      </c>
      <c r="X1135" s="48">
        <v>8</v>
      </c>
      <c r="AB1135" s="48" t="s">
        <v>4983</v>
      </c>
      <c r="AF1135" s="48">
        <v>1101011</v>
      </c>
    </row>
    <row r="1136" spans="1:32" ht="14.25">
      <c r="A1136" s="48">
        <v>1140432</v>
      </c>
      <c r="D1136" s="48" t="s">
        <v>3881</v>
      </c>
      <c r="E1136" s="48" t="s">
        <v>596</v>
      </c>
      <c r="F1136" s="48" t="s">
        <v>4983</v>
      </c>
      <c r="G1136" s="48">
        <v>2</v>
      </c>
      <c r="H1136" s="48">
        <v>130</v>
      </c>
      <c r="I1136" s="48">
        <v>21393</v>
      </c>
      <c r="J1136" s="48">
        <v>8809</v>
      </c>
      <c r="K1136" s="48">
        <v>102858</v>
      </c>
      <c r="L1136" s="48">
        <v>0</v>
      </c>
      <c r="M1136" s="48">
        <v>1.5</v>
      </c>
      <c r="N1136" s="48">
        <v>0</v>
      </c>
      <c r="O1136" s="48">
        <v>0</v>
      </c>
      <c r="P1136" s="48">
        <v>4750</v>
      </c>
      <c r="Q1136" s="48">
        <v>0</v>
      </c>
      <c r="R1136" s="48">
        <v>0</v>
      </c>
      <c r="S1136" s="48">
        <v>1907017</v>
      </c>
      <c r="T1136" s="48">
        <v>1</v>
      </c>
      <c r="U1136" s="48">
        <v>1903017</v>
      </c>
      <c r="V1136" s="48">
        <v>8</v>
      </c>
      <c r="W1136" s="48">
        <v>1904008</v>
      </c>
      <c r="X1136" s="48">
        <v>8</v>
      </c>
      <c r="Y1136" s="48">
        <v>1904010</v>
      </c>
      <c r="Z1136" s="48">
        <v>8</v>
      </c>
      <c r="AC1136" s="48">
        <v>4</v>
      </c>
      <c r="AD1136" s="48">
        <v>4</v>
      </c>
      <c r="AE1136" s="48">
        <v>3</v>
      </c>
      <c r="AF1136" s="48">
        <v>1102017</v>
      </c>
    </row>
    <row r="1137" spans="1:32" ht="14.25">
      <c r="A1137" s="48">
        <v>1140511</v>
      </c>
      <c r="D1137" s="48" t="s">
        <v>3879</v>
      </c>
      <c r="E1137" s="48" t="s">
        <v>3748</v>
      </c>
      <c r="F1137" s="48" t="s">
        <v>4984</v>
      </c>
      <c r="G1137" s="48">
        <v>1</v>
      </c>
      <c r="H1137" s="48">
        <v>130</v>
      </c>
      <c r="I1137" s="48">
        <v>30170</v>
      </c>
      <c r="J1137" s="48">
        <v>12809</v>
      </c>
      <c r="K1137" s="48">
        <v>86066</v>
      </c>
      <c r="L1137" s="48">
        <v>0</v>
      </c>
      <c r="M1137" s="48">
        <v>1.5</v>
      </c>
      <c r="N1137" s="48">
        <v>0</v>
      </c>
      <c r="O1137" s="48">
        <v>0</v>
      </c>
      <c r="P1137" s="48">
        <v>4750</v>
      </c>
      <c r="Q1137" s="48">
        <v>0</v>
      </c>
      <c r="R1137" s="48">
        <v>0</v>
      </c>
      <c r="S1137" s="48">
        <v>1906006</v>
      </c>
      <c r="T1137" s="48">
        <v>1</v>
      </c>
      <c r="U1137" s="48">
        <v>1901006</v>
      </c>
      <c r="V1137" s="48">
        <v>8</v>
      </c>
      <c r="W1137" s="48">
        <v>1902006</v>
      </c>
      <c r="X1137" s="48">
        <v>8</v>
      </c>
      <c r="AB1137" s="48" t="s">
        <v>4985</v>
      </c>
      <c r="AF1137" s="48">
        <v>1101006</v>
      </c>
    </row>
    <row r="1138" spans="1:32" ht="14.25">
      <c r="A1138" s="48">
        <v>1140512</v>
      </c>
      <c r="D1138" s="48" t="s">
        <v>3881</v>
      </c>
      <c r="E1138" s="48" t="s">
        <v>826</v>
      </c>
      <c r="F1138" s="48" t="s">
        <v>4985</v>
      </c>
      <c r="G1138" s="48">
        <v>2</v>
      </c>
      <c r="H1138" s="48">
        <v>130</v>
      </c>
      <c r="I1138" s="48">
        <v>22915</v>
      </c>
      <c r="J1138" s="48">
        <v>9510</v>
      </c>
      <c r="K1138" s="48">
        <v>112749</v>
      </c>
      <c r="L1138" s="48">
        <v>0</v>
      </c>
      <c r="M1138" s="48">
        <v>1.5</v>
      </c>
      <c r="N1138" s="48">
        <v>0</v>
      </c>
      <c r="O1138" s="48">
        <v>0</v>
      </c>
      <c r="P1138" s="48">
        <v>4750</v>
      </c>
      <c r="Q1138" s="48">
        <v>0</v>
      </c>
      <c r="R1138" s="48">
        <v>0</v>
      </c>
      <c r="S1138" s="48">
        <v>1907007</v>
      </c>
      <c r="T1138" s="48">
        <v>1</v>
      </c>
      <c r="U1138" s="48">
        <v>1903007</v>
      </c>
      <c r="V1138" s="48">
        <v>8</v>
      </c>
      <c r="W1138" s="48">
        <v>1904002</v>
      </c>
      <c r="X1138" s="48">
        <v>8</v>
      </c>
      <c r="Y1138" s="48">
        <v>1904006</v>
      </c>
      <c r="Z1138" s="48">
        <v>8</v>
      </c>
      <c r="AC1138" s="48">
        <v>4</v>
      </c>
      <c r="AD1138" s="48">
        <v>4</v>
      </c>
      <c r="AE1138" s="48">
        <v>1</v>
      </c>
      <c r="AF1138" s="48">
        <v>1102007</v>
      </c>
    </row>
    <row r="1139" spans="1:32" ht="14.25">
      <c r="A1139" s="48">
        <v>1140521</v>
      </c>
      <c r="D1139" s="48" t="s">
        <v>3879</v>
      </c>
      <c r="E1139" s="48" t="s">
        <v>3859</v>
      </c>
      <c r="F1139" s="48" t="s">
        <v>4986</v>
      </c>
      <c r="G1139" s="48">
        <v>1</v>
      </c>
      <c r="H1139" s="48">
        <v>130</v>
      </c>
      <c r="I1139" s="48">
        <v>29073</v>
      </c>
      <c r="J1139" s="48">
        <v>12262</v>
      </c>
      <c r="K1139" s="48">
        <v>80568</v>
      </c>
      <c r="L1139" s="48">
        <v>0</v>
      </c>
      <c r="M1139" s="48">
        <v>1.5</v>
      </c>
      <c r="N1139" s="48">
        <v>0</v>
      </c>
      <c r="O1139" s="48">
        <v>0</v>
      </c>
      <c r="P1139" s="48">
        <v>4750</v>
      </c>
      <c r="Q1139" s="48">
        <v>0</v>
      </c>
      <c r="R1139" s="48">
        <v>0</v>
      </c>
      <c r="S1139" s="48">
        <v>1906003</v>
      </c>
      <c r="T1139" s="48">
        <v>1</v>
      </c>
      <c r="U1139" s="48">
        <v>1901003</v>
      </c>
      <c r="V1139" s="48">
        <v>8</v>
      </c>
      <c r="W1139" s="48">
        <v>1902003</v>
      </c>
      <c r="X1139" s="48">
        <v>8</v>
      </c>
      <c r="AB1139" s="48" t="s">
        <v>4987</v>
      </c>
      <c r="AF1139" s="48">
        <v>1101003</v>
      </c>
    </row>
    <row r="1140" spans="1:32" ht="14.25">
      <c r="A1140" s="48">
        <v>1140522</v>
      </c>
      <c r="D1140" s="48" t="s">
        <v>3881</v>
      </c>
      <c r="E1140" s="48" t="s">
        <v>3855</v>
      </c>
      <c r="F1140" s="48" t="s">
        <v>4987</v>
      </c>
      <c r="G1140" s="48">
        <v>2</v>
      </c>
      <c r="H1140" s="48">
        <v>130</v>
      </c>
      <c r="I1140" s="48">
        <v>21393</v>
      </c>
      <c r="J1140" s="48">
        <v>8809</v>
      </c>
      <c r="K1140" s="48">
        <v>101535</v>
      </c>
      <c r="L1140" s="48">
        <v>0</v>
      </c>
      <c r="M1140" s="48">
        <v>1.5</v>
      </c>
      <c r="N1140" s="48">
        <v>0</v>
      </c>
      <c r="O1140" s="48">
        <v>0</v>
      </c>
      <c r="P1140" s="48">
        <v>4750</v>
      </c>
      <c r="Q1140" s="48">
        <v>0</v>
      </c>
      <c r="R1140" s="48">
        <v>0</v>
      </c>
      <c r="S1140" s="48">
        <v>1907005</v>
      </c>
      <c r="T1140" s="48">
        <v>1</v>
      </c>
      <c r="U1140" s="48">
        <v>1903005</v>
      </c>
      <c r="V1140" s="48">
        <v>8</v>
      </c>
      <c r="W1140" s="48">
        <v>1904012</v>
      </c>
      <c r="X1140" s="48">
        <v>8</v>
      </c>
      <c r="Y1140" s="48">
        <v>1904014</v>
      </c>
      <c r="Z1140" s="48">
        <v>8</v>
      </c>
      <c r="AC1140" s="48">
        <v>4</v>
      </c>
      <c r="AD1140" s="48">
        <v>4</v>
      </c>
      <c r="AE1140" s="48">
        <v>3</v>
      </c>
      <c r="AF1140" s="48">
        <v>1102005</v>
      </c>
    </row>
    <row r="1141" spans="1:32" ht="14.25">
      <c r="A1141" s="48">
        <v>1140531</v>
      </c>
      <c r="D1141" s="48" t="s">
        <v>3879</v>
      </c>
      <c r="E1141" s="48" t="s">
        <v>3839</v>
      </c>
      <c r="F1141" s="48" t="s">
        <v>4988</v>
      </c>
      <c r="G1141" s="48">
        <v>1</v>
      </c>
      <c r="H1141" s="48">
        <v>130</v>
      </c>
      <c r="I1141" s="48">
        <v>29073</v>
      </c>
      <c r="J1141" s="48">
        <v>12262</v>
      </c>
      <c r="K1141" s="48">
        <v>80568</v>
      </c>
      <c r="L1141" s="48">
        <v>0</v>
      </c>
      <c r="M1141" s="48">
        <v>1.5</v>
      </c>
      <c r="N1141" s="48">
        <v>0</v>
      </c>
      <c r="O1141" s="48">
        <v>0</v>
      </c>
      <c r="P1141" s="48">
        <v>4750</v>
      </c>
      <c r="Q1141" s="48">
        <v>0</v>
      </c>
      <c r="R1141" s="48">
        <v>0</v>
      </c>
      <c r="S1141" s="48">
        <v>1906012</v>
      </c>
      <c r="T1141" s="48">
        <v>1</v>
      </c>
      <c r="U1141" s="48">
        <v>1901012</v>
      </c>
      <c r="V1141" s="48">
        <v>8</v>
      </c>
      <c r="W1141" s="48">
        <v>1902012</v>
      </c>
      <c r="X1141" s="48">
        <v>8</v>
      </c>
      <c r="AB1141" s="48" t="s">
        <v>4989</v>
      </c>
      <c r="AF1141" s="48">
        <v>1101012</v>
      </c>
    </row>
    <row r="1142" spans="1:32" ht="14.25">
      <c r="A1142" s="48">
        <v>1140532</v>
      </c>
      <c r="D1142" s="48" t="s">
        <v>3881</v>
      </c>
      <c r="E1142" s="48" t="s">
        <v>3840</v>
      </c>
      <c r="F1142" s="48" t="s">
        <v>4989</v>
      </c>
      <c r="G1142" s="48">
        <v>2</v>
      </c>
      <c r="H1142" s="48">
        <v>130</v>
      </c>
      <c r="I1142" s="48">
        <v>21393</v>
      </c>
      <c r="J1142" s="48">
        <v>8809</v>
      </c>
      <c r="K1142" s="48">
        <v>102858</v>
      </c>
      <c r="L1142" s="48">
        <v>0</v>
      </c>
      <c r="M1142" s="48">
        <v>1.5</v>
      </c>
      <c r="N1142" s="48">
        <v>0</v>
      </c>
      <c r="O1142" s="48">
        <v>0</v>
      </c>
      <c r="P1142" s="48">
        <v>4750</v>
      </c>
      <c r="Q1142" s="48">
        <v>0</v>
      </c>
      <c r="R1142" s="48">
        <v>0</v>
      </c>
      <c r="S1142" s="48">
        <v>1907018</v>
      </c>
      <c r="T1142" s="48">
        <v>1</v>
      </c>
      <c r="U1142" s="48">
        <v>1903018</v>
      </c>
      <c r="V1142" s="48">
        <v>8</v>
      </c>
      <c r="W1142" s="48">
        <v>1904012</v>
      </c>
      <c r="X1142" s="48">
        <v>8</v>
      </c>
      <c r="Y1142" s="48">
        <v>1904010</v>
      </c>
      <c r="Z1142" s="48">
        <v>8</v>
      </c>
      <c r="AC1142" s="48">
        <v>4</v>
      </c>
      <c r="AD1142" s="48">
        <v>4</v>
      </c>
      <c r="AE1142" s="48">
        <v>2</v>
      </c>
      <c r="AF1142" s="48">
        <v>1102018</v>
      </c>
    </row>
    <row r="1143" spans="1:32" ht="14.25">
      <c r="A1143" s="48">
        <v>1140611</v>
      </c>
      <c r="D1143" s="48" t="s">
        <v>3879</v>
      </c>
      <c r="E1143" s="48" t="s">
        <v>3823</v>
      </c>
      <c r="F1143" s="48" t="s">
        <v>4990</v>
      </c>
      <c r="G1143" s="48">
        <v>1</v>
      </c>
      <c r="H1143" s="48">
        <v>131</v>
      </c>
      <c r="I1143" s="48">
        <v>30356</v>
      </c>
      <c r="J1143" s="48">
        <v>13064</v>
      </c>
      <c r="K1143" s="48">
        <v>87972</v>
      </c>
      <c r="L1143" s="48">
        <v>0</v>
      </c>
      <c r="M1143" s="48">
        <v>1.5</v>
      </c>
      <c r="N1143" s="48">
        <v>0</v>
      </c>
      <c r="O1143" s="48">
        <v>0</v>
      </c>
      <c r="P1143" s="48">
        <v>4750</v>
      </c>
      <c r="Q1143" s="48">
        <v>0</v>
      </c>
      <c r="R1143" s="48">
        <v>0</v>
      </c>
      <c r="S1143" s="48">
        <v>1906009</v>
      </c>
      <c r="T1143" s="48">
        <v>1</v>
      </c>
      <c r="U1143" s="48">
        <v>1901009</v>
      </c>
      <c r="V1143" s="48">
        <v>8</v>
      </c>
      <c r="W1143" s="48">
        <v>1902009</v>
      </c>
      <c r="X1143" s="48">
        <v>8</v>
      </c>
      <c r="AB1143" s="48" t="s">
        <v>4991</v>
      </c>
      <c r="AF1143" s="48">
        <v>1101009</v>
      </c>
    </row>
    <row r="1144" spans="1:32" ht="14.25">
      <c r="A1144" s="48">
        <v>1140612</v>
      </c>
      <c r="D1144" s="48" t="s">
        <v>3881</v>
      </c>
      <c r="E1144" s="48" t="s">
        <v>3824</v>
      </c>
      <c r="F1144" s="48" t="s">
        <v>4991</v>
      </c>
      <c r="G1144" s="48">
        <v>2</v>
      </c>
      <c r="H1144" s="48">
        <v>131</v>
      </c>
      <c r="I1144" s="48">
        <v>23167</v>
      </c>
      <c r="J1144" s="48">
        <v>9788</v>
      </c>
      <c r="K1144" s="48">
        <v>115582</v>
      </c>
      <c r="L1144" s="48">
        <v>0</v>
      </c>
      <c r="M1144" s="48">
        <v>1.5</v>
      </c>
      <c r="N1144" s="48">
        <v>0</v>
      </c>
      <c r="O1144" s="48">
        <v>0</v>
      </c>
      <c r="P1144" s="48">
        <v>4750</v>
      </c>
      <c r="Q1144" s="48">
        <v>0</v>
      </c>
      <c r="R1144" s="48">
        <v>0</v>
      </c>
      <c r="S1144" s="48">
        <v>1907014</v>
      </c>
      <c r="T1144" s="48">
        <v>1</v>
      </c>
      <c r="U1144" s="48">
        <v>1903014</v>
      </c>
      <c r="V1144" s="48">
        <v>8</v>
      </c>
      <c r="W1144" s="48">
        <v>1904002</v>
      </c>
      <c r="X1144" s="48">
        <v>8</v>
      </c>
      <c r="Y1144" s="48">
        <v>1904006</v>
      </c>
      <c r="Z1144" s="48">
        <v>8</v>
      </c>
      <c r="AC1144" s="48">
        <v>4</v>
      </c>
      <c r="AD1144" s="48">
        <v>4</v>
      </c>
      <c r="AE1144" s="48">
        <v>1</v>
      </c>
      <c r="AF1144" s="48">
        <v>1102014</v>
      </c>
    </row>
    <row r="1145" spans="1:32" ht="14.25">
      <c r="A1145" s="48">
        <v>1140621</v>
      </c>
      <c r="D1145" s="48" t="s">
        <v>3879</v>
      </c>
      <c r="E1145" s="48" t="s">
        <v>3801</v>
      </c>
      <c r="F1145" s="48" t="s">
        <v>4992</v>
      </c>
      <c r="G1145" s="48">
        <v>1</v>
      </c>
      <c r="H1145" s="48">
        <v>131</v>
      </c>
      <c r="I1145" s="48">
        <v>29236</v>
      </c>
      <c r="J1145" s="48">
        <v>12506</v>
      </c>
      <c r="K1145" s="48">
        <v>82361</v>
      </c>
      <c r="L1145" s="48">
        <v>0</v>
      </c>
      <c r="M1145" s="48">
        <v>1.5</v>
      </c>
      <c r="N1145" s="48">
        <v>0</v>
      </c>
      <c r="O1145" s="48">
        <v>0</v>
      </c>
      <c r="P1145" s="48">
        <v>4750</v>
      </c>
      <c r="Q1145" s="48">
        <v>0</v>
      </c>
      <c r="R1145" s="48">
        <v>0</v>
      </c>
      <c r="S1145" s="48">
        <v>1906008</v>
      </c>
      <c r="T1145" s="48">
        <v>1</v>
      </c>
      <c r="U1145" s="48">
        <v>1901008</v>
      </c>
      <c r="V1145" s="48">
        <v>8</v>
      </c>
      <c r="W1145" s="48">
        <v>1902008</v>
      </c>
      <c r="X1145" s="48">
        <v>8</v>
      </c>
      <c r="AB1145" s="48" t="s">
        <v>4993</v>
      </c>
      <c r="AF1145" s="48">
        <v>1101008</v>
      </c>
    </row>
    <row r="1146" spans="1:32" ht="14.25">
      <c r="A1146" s="48">
        <v>1140622</v>
      </c>
      <c r="D1146" s="48" t="s">
        <v>3881</v>
      </c>
      <c r="E1146" s="48" t="s">
        <v>3841</v>
      </c>
      <c r="F1146" s="48" t="s">
        <v>4993</v>
      </c>
      <c r="G1146" s="48">
        <v>2</v>
      </c>
      <c r="H1146" s="48">
        <v>131</v>
      </c>
      <c r="I1146" s="48">
        <v>21614</v>
      </c>
      <c r="J1146" s="48">
        <v>8912</v>
      </c>
      <c r="K1146" s="48">
        <v>103168</v>
      </c>
      <c r="L1146" s="48">
        <v>0</v>
      </c>
      <c r="M1146" s="48">
        <v>1.5</v>
      </c>
      <c r="N1146" s="48">
        <v>0</v>
      </c>
      <c r="O1146" s="48">
        <v>0</v>
      </c>
      <c r="P1146" s="48">
        <v>4750</v>
      </c>
      <c r="Q1146" s="48">
        <v>0</v>
      </c>
      <c r="R1146" s="48">
        <v>0</v>
      </c>
      <c r="S1146" s="48">
        <v>1907013</v>
      </c>
      <c r="T1146" s="48">
        <v>1</v>
      </c>
      <c r="U1146" s="48">
        <v>1903013</v>
      </c>
      <c r="V1146" s="48">
        <v>8</v>
      </c>
      <c r="W1146" s="48">
        <v>1904008</v>
      </c>
      <c r="X1146" s="48">
        <v>8</v>
      </c>
      <c r="Y1146" s="48">
        <v>1904010</v>
      </c>
      <c r="Z1146" s="48">
        <v>8</v>
      </c>
      <c r="AC1146" s="48">
        <v>4</v>
      </c>
      <c r="AD1146" s="48">
        <v>4</v>
      </c>
      <c r="AE1146" s="48">
        <v>3</v>
      </c>
      <c r="AF1146" s="48">
        <v>1102013</v>
      </c>
    </row>
    <row r="1147" spans="1:32" ht="14.25">
      <c r="A1147" s="48">
        <v>1140631</v>
      </c>
      <c r="D1147" s="48" t="s">
        <v>3879</v>
      </c>
      <c r="E1147" s="48" t="s">
        <v>3839</v>
      </c>
      <c r="F1147" s="48" t="s">
        <v>4994</v>
      </c>
      <c r="G1147" s="48">
        <v>1</v>
      </c>
      <c r="H1147" s="48">
        <v>131</v>
      </c>
      <c r="I1147" s="48">
        <v>29236</v>
      </c>
      <c r="J1147" s="48">
        <v>12506</v>
      </c>
      <c r="K1147" s="48">
        <v>82361</v>
      </c>
      <c r="L1147" s="48">
        <v>0</v>
      </c>
      <c r="M1147" s="48">
        <v>1.5</v>
      </c>
      <c r="N1147" s="48">
        <v>0</v>
      </c>
      <c r="O1147" s="48">
        <v>0</v>
      </c>
      <c r="P1147" s="48">
        <v>4750</v>
      </c>
      <c r="Q1147" s="48">
        <v>0</v>
      </c>
      <c r="R1147" s="48">
        <v>0</v>
      </c>
      <c r="S1147" s="48">
        <v>1906012</v>
      </c>
      <c r="T1147" s="48">
        <v>1</v>
      </c>
      <c r="U1147" s="48">
        <v>1901012</v>
      </c>
      <c r="V1147" s="48">
        <v>8</v>
      </c>
      <c r="W1147" s="48">
        <v>1902012</v>
      </c>
      <c r="X1147" s="48">
        <v>8</v>
      </c>
      <c r="AB1147" s="48" t="s">
        <v>4995</v>
      </c>
      <c r="AF1147" s="48">
        <v>1101012</v>
      </c>
    </row>
    <row r="1148" spans="1:32" ht="14.25">
      <c r="A1148" s="48">
        <v>1140632</v>
      </c>
      <c r="D1148" s="48" t="s">
        <v>3881</v>
      </c>
      <c r="E1148" s="48" t="s">
        <v>3840</v>
      </c>
      <c r="F1148" s="48" t="s">
        <v>4995</v>
      </c>
      <c r="G1148" s="48">
        <v>2</v>
      </c>
      <c r="H1148" s="48">
        <v>131</v>
      </c>
      <c r="I1148" s="48">
        <v>21614</v>
      </c>
      <c r="J1148" s="48">
        <v>8912</v>
      </c>
      <c r="K1148" s="48">
        <v>104491</v>
      </c>
      <c r="L1148" s="48">
        <v>0</v>
      </c>
      <c r="M1148" s="48">
        <v>1.5</v>
      </c>
      <c r="N1148" s="48">
        <v>0</v>
      </c>
      <c r="O1148" s="48">
        <v>0</v>
      </c>
      <c r="P1148" s="48">
        <v>4750</v>
      </c>
      <c r="Q1148" s="48">
        <v>0</v>
      </c>
      <c r="R1148" s="48">
        <v>0</v>
      </c>
      <c r="S1148" s="48">
        <v>1907018</v>
      </c>
      <c r="T1148" s="48">
        <v>1</v>
      </c>
      <c r="U1148" s="48">
        <v>1903018</v>
      </c>
      <c r="V1148" s="48">
        <v>8</v>
      </c>
      <c r="W1148" s="48">
        <v>1904012</v>
      </c>
      <c r="X1148" s="48">
        <v>8</v>
      </c>
      <c r="Y1148" s="48">
        <v>1904010</v>
      </c>
      <c r="Z1148" s="48">
        <v>8</v>
      </c>
      <c r="AC1148" s="48">
        <v>4</v>
      </c>
      <c r="AD1148" s="48">
        <v>4</v>
      </c>
      <c r="AE1148" s="48">
        <v>2</v>
      </c>
      <c r="AF1148" s="48">
        <v>1102018</v>
      </c>
    </row>
    <row r="1149" spans="1:32" ht="14.25">
      <c r="A1149" s="48">
        <v>1140711</v>
      </c>
      <c r="D1149" s="48" t="s">
        <v>3879</v>
      </c>
      <c r="E1149" s="48" t="s">
        <v>3851</v>
      </c>
      <c r="F1149" s="48" t="s">
        <v>4996</v>
      </c>
      <c r="G1149" s="48">
        <v>1</v>
      </c>
      <c r="H1149" s="48">
        <v>131</v>
      </c>
      <c r="I1149" s="48">
        <v>30356</v>
      </c>
      <c r="J1149" s="48">
        <v>13226</v>
      </c>
      <c r="K1149" s="48">
        <v>88949</v>
      </c>
      <c r="L1149" s="48">
        <v>0</v>
      </c>
      <c r="M1149" s="48">
        <v>1.5</v>
      </c>
      <c r="N1149" s="48">
        <v>0</v>
      </c>
      <c r="O1149" s="48">
        <v>0</v>
      </c>
      <c r="P1149" s="48">
        <v>4750</v>
      </c>
      <c r="Q1149" s="48">
        <v>0</v>
      </c>
      <c r="R1149" s="48">
        <v>0</v>
      </c>
      <c r="S1149" s="48">
        <v>1906007</v>
      </c>
      <c r="T1149" s="48">
        <v>1</v>
      </c>
      <c r="U1149" s="48">
        <v>1901007</v>
      </c>
      <c r="V1149" s="48">
        <v>8</v>
      </c>
      <c r="W1149" s="48">
        <v>1902007</v>
      </c>
      <c r="X1149" s="48">
        <v>8</v>
      </c>
      <c r="AB1149" s="48" t="s">
        <v>4997</v>
      </c>
      <c r="AF1149" s="48">
        <v>1101007</v>
      </c>
    </row>
    <row r="1150" spans="1:32" ht="14.25">
      <c r="A1150" s="48">
        <v>1140712</v>
      </c>
      <c r="D1150" s="48" t="s">
        <v>3881</v>
      </c>
      <c r="E1150" s="48" t="s">
        <v>623</v>
      </c>
      <c r="F1150" s="48" t="s">
        <v>4997</v>
      </c>
      <c r="G1150" s="48">
        <v>2</v>
      </c>
      <c r="H1150" s="48">
        <v>131</v>
      </c>
      <c r="I1150" s="48">
        <v>23167</v>
      </c>
      <c r="J1150" s="48">
        <v>9788</v>
      </c>
      <c r="K1150" s="48">
        <v>115582</v>
      </c>
      <c r="L1150" s="48">
        <v>0</v>
      </c>
      <c r="M1150" s="48">
        <v>1.5</v>
      </c>
      <c r="N1150" s="48">
        <v>0</v>
      </c>
      <c r="O1150" s="48">
        <v>0</v>
      </c>
      <c r="P1150" s="48">
        <v>4750</v>
      </c>
      <c r="Q1150" s="48">
        <v>0</v>
      </c>
      <c r="R1150" s="48">
        <v>0</v>
      </c>
      <c r="S1150" s="48">
        <v>1907009</v>
      </c>
      <c r="T1150" s="48">
        <v>1</v>
      </c>
      <c r="U1150" s="48">
        <v>1903009</v>
      </c>
      <c r="V1150" s="48">
        <v>8</v>
      </c>
      <c r="W1150" s="48">
        <v>1904010</v>
      </c>
      <c r="X1150" s="48">
        <v>8</v>
      </c>
      <c r="Y1150" s="48">
        <v>1904014</v>
      </c>
      <c r="Z1150" s="48">
        <v>8</v>
      </c>
      <c r="AC1150" s="48">
        <v>4</v>
      </c>
      <c r="AD1150" s="48">
        <v>4</v>
      </c>
      <c r="AE1150" s="48">
        <v>2</v>
      </c>
      <c r="AF1150" s="48">
        <v>1102009</v>
      </c>
    </row>
    <row r="1151" spans="1:32" ht="14.25">
      <c r="A1151" s="48">
        <v>1140721</v>
      </c>
      <c r="D1151" s="48" t="s">
        <v>3879</v>
      </c>
      <c r="E1151" s="48" t="s">
        <v>3851</v>
      </c>
      <c r="F1151" s="48" t="s">
        <v>4998</v>
      </c>
      <c r="G1151" s="48">
        <v>1</v>
      </c>
      <c r="H1151" s="48">
        <v>131</v>
      </c>
      <c r="I1151" s="48">
        <v>29236</v>
      </c>
      <c r="J1151" s="48">
        <v>12668</v>
      </c>
      <c r="K1151" s="48">
        <v>83338</v>
      </c>
      <c r="L1151" s="48">
        <v>0</v>
      </c>
      <c r="M1151" s="48">
        <v>1.5</v>
      </c>
      <c r="N1151" s="48">
        <v>0</v>
      </c>
      <c r="O1151" s="48">
        <v>0</v>
      </c>
      <c r="P1151" s="48">
        <v>4750</v>
      </c>
      <c r="Q1151" s="48">
        <v>0</v>
      </c>
      <c r="R1151" s="48">
        <v>0</v>
      </c>
      <c r="S1151" s="48">
        <v>1906007</v>
      </c>
      <c r="T1151" s="48">
        <v>1</v>
      </c>
      <c r="U1151" s="48">
        <v>1901007</v>
      </c>
      <c r="V1151" s="48">
        <v>8</v>
      </c>
      <c r="W1151" s="48">
        <v>1902007</v>
      </c>
      <c r="X1151" s="48">
        <v>8</v>
      </c>
      <c r="AB1151" s="48" t="s">
        <v>4999</v>
      </c>
      <c r="AF1151" s="48">
        <v>1101007</v>
      </c>
    </row>
    <row r="1152" spans="1:32" ht="14.25">
      <c r="A1152" s="48">
        <v>1140722</v>
      </c>
      <c r="D1152" s="48" t="s">
        <v>3881</v>
      </c>
      <c r="E1152" s="48" t="s">
        <v>616</v>
      </c>
      <c r="F1152" s="48" t="s">
        <v>4999</v>
      </c>
      <c r="G1152" s="48">
        <v>2</v>
      </c>
      <c r="H1152" s="48">
        <v>131</v>
      </c>
      <c r="I1152" s="48">
        <v>21614</v>
      </c>
      <c r="J1152" s="48">
        <v>8912</v>
      </c>
      <c r="K1152" s="48">
        <v>103168</v>
      </c>
      <c r="L1152" s="48">
        <v>0</v>
      </c>
      <c r="M1152" s="48">
        <v>1.5</v>
      </c>
      <c r="N1152" s="48">
        <v>0</v>
      </c>
      <c r="O1152" s="48">
        <v>0</v>
      </c>
      <c r="P1152" s="48">
        <v>4750</v>
      </c>
      <c r="Q1152" s="48">
        <v>0</v>
      </c>
      <c r="R1152" s="48">
        <v>0</v>
      </c>
      <c r="S1152" s="48">
        <v>1907003</v>
      </c>
      <c r="T1152" s="48">
        <v>1</v>
      </c>
      <c r="U1152" s="48">
        <v>1903003</v>
      </c>
      <c r="V1152" s="48">
        <v>8</v>
      </c>
      <c r="W1152" s="48">
        <v>1904008</v>
      </c>
      <c r="X1152" s="48">
        <v>8</v>
      </c>
      <c r="Y1152" s="48">
        <v>1904010</v>
      </c>
      <c r="Z1152" s="48">
        <v>8</v>
      </c>
      <c r="AC1152" s="48">
        <v>4</v>
      </c>
      <c r="AD1152" s="48">
        <v>4</v>
      </c>
      <c r="AE1152" s="48">
        <v>2</v>
      </c>
      <c r="AF1152" s="48">
        <v>1102003</v>
      </c>
    </row>
    <row r="1153" spans="1:32" ht="14.25">
      <c r="A1153" s="48">
        <v>1140731</v>
      </c>
      <c r="D1153" s="48" t="s">
        <v>3879</v>
      </c>
      <c r="E1153" s="48" t="s">
        <v>3853</v>
      </c>
      <c r="F1153" s="48" t="s">
        <v>5000</v>
      </c>
      <c r="G1153" s="48">
        <v>1</v>
      </c>
      <c r="H1153" s="48">
        <v>131</v>
      </c>
      <c r="I1153" s="48">
        <v>29236</v>
      </c>
      <c r="J1153" s="48">
        <v>12668</v>
      </c>
      <c r="K1153" s="48">
        <v>83338</v>
      </c>
      <c r="L1153" s="48">
        <v>0</v>
      </c>
      <c r="M1153" s="48">
        <v>1.5</v>
      </c>
      <c r="N1153" s="48">
        <v>0</v>
      </c>
      <c r="O1153" s="48">
        <v>0</v>
      </c>
      <c r="P1153" s="48">
        <v>4750</v>
      </c>
      <c r="Q1153" s="48">
        <v>0</v>
      </c>
      <c r="R1153" s="48">
        <v>0</v>
      </c>
      <c r="S1153" s="48">
        <v>1906011</v>
      </c>
      <c r="T1153" s="48">
        <v>1</v>
      </c>
      <c r="U1153" s="48">
        <v>1901011</v>
      </c>
      <c r="V1153" s="48">
        <v>8</v>
      </c>
      <c r="W1153" s="48">
        <v>1902011</v>
      </c>
      <c r="X1153" s="48">
        <v>8</v>
      </c>
      <c r="AB1153" s="48" t="s">
        <v>5001</v>
      </c>
      <c r="AF1153" s="48">
        <v>1101011</v>
      </c>
    </row>
    <row r="1154" spans="1:32" ht="14.25">
      <c r="A1154" s="48">
        <v>1140732</v>
      </c>
      <c r="D1154" s="48" t="s">
        <v>3881</v>
      </c>
      <c r="E1154" s="48" t="s">
        <v>596</v>
      </c>
      <c r="F1154" s="48" t="s">
        <v>5001</v>
      </c>
      <c r="G1154" s="48">
        <v>2</v>
      </c>
      <c r="H1154" s="48">
        <v>131</v>
      </c>
      <c r="I1154" s="48">
        <v>21614</v>
      </c>
      <c r="J1154" s="48">
        <v>9074</v>
      </c>
      <c r="K1154" s="48">
        <v>105468</v>
      </c>
      <c r="L1154" s="48">
        <v>0</v>
      </c>
      <c r="M1154" s="48">
        <v>1.5</v>
      </c>
      <c r="N1154" s="48">
        <v>0</v>
      </c>
      <c r="O1154" s="48">
        <v>0</v>
      </c>
      <c r="P1154" s="48">
        <v>4750</v>
      </c>
      <c r="Q1154" s="48">
        <v>0</v>
      </c>
      <c r="R1154" s="48">
        <v>0</v>
      </c>
      <c r="S1154" s="48">
        <v>1907017</v>
      </c>
      <c r="T1154" s="48">
        <v>1</v>
      </c>
      <c r="U1154" s="48">
        <v>1903017</v>
      </c>
      <c r="V1154" s="48">
        <v>8</v>
      </c>
      <c r="W1154" s="48">
        <v>1904008</v>
      </c>
      <c r="X1154" s="48">
        <v>8</v>
      </c>
      <c r="Y1154" s="48">
        <v>1904010</v>
      </c>
      <c r="Z1154" s="48">
        <v>8</v>
      </c>
      <c r="AC1154" s="48">
        <v>4</v>
      </c>
      <c r="AD1154" s="48">
        <v>4</v>
      </c>
      <c r="AE1154" s="48">
        <v>3</v>
      </c>
      <c r="AF1154" s="48">
        <v>1102017</v>
      </c>
    </row>
    <row r="1155" spans="1:32" ht="14.25">
      <c r="A1155" s="48">
        <v>1140811</v>
      </c>
      <c r="D1155" s="48" t="s">
        <v>3879</v>
      </c>
      <c r="E1155" s="48" t="s">
        <v>3851</v>
      </c>
      <c r="F1155" s="48" t="s">
        <v>5002</v>
      </c>
      <c r="G1155" s="48">
        <v>1</v>
      </c>
      <c r="H1155" s="48">
        <v>132</v>
      </c>
      <c r="I1155" s="48">
        <v>30543</v>
      </c>
      <c r="J1155" s="48">
        <v>13481</v>
      </c>
      <c r="K1155" s="48">
        <v>90855</v>
      </c>
      <c r="L1155" s="48">
        <v>0</v>
      </c>
      <c r="M1155" s="48">
        <v>1.5</v>
      </c>
      <c r="N1155" s="48">
        <v>0</v>
      </c>
      <c r="O1155" s="48">
        <v>0</v>
      </c>
      <c r="P1155" s="48">
        <v>4750</v>
      </c>
      <c r="Q1155" s="48">
        <v>0</v>
      </c>
      <c r="R1155" s="48">
        <v>0</v>
      </c>
      <c r="S1155" s="48">
        <v>1906007</v>
      </c>
      <c r="T1155" s="48">
        <v>1</v>
      </c>
      <c r="U1155" s="48">
        <v>1901007</v>
      </c>
      <c r="V1155" s="48">
        <v>8</v>
      </c>
      <c r="W1155" s="48">
        <v>1902007</v>
      </c>
      <c r="X1155" s="48">
        <v>8</v>
      </c>
      <c r="AB1155" s="48" t="s">
        <v>5003</v>
      </c>
      <c r="AF1155" s="48">
        <v>1101007</v>
      </c>
    </row>
    <row r="1156" spans="1:32" ht="14.25">
      <c r="A1156" s="48">
        <v>1140812</v>
      </c>
      <c r="D1156" s="48" t="s">
        <v>3881</v>
      </c>
      <c r="E1156" s="48" t="s">
        <v>613</v>
      </c>
      <c r="F1156" s="48" t="s">
        <v>5003</v>
      </c>
      <c r="G1156" s="48">
        <v>2</v>
      </c>
      <c r="H1156" s="48">
        <v>132</v>
      </c>
      <c r="I1156" s="48">
        <v>23418</v>
      </c>
      <c r="J1156" s="48">
        <v>9905</v>
      </c>
      <c r="K1156" s="48">
        <v>117438</v>
      </c>
      <c r="L1156" s="48">
        <v>0</v>
      </c>
      <c r="M1156" s="48">
        <v>1.5</v>
      </c>
      <c r="N1156" s="48">
        <v>0</v>
      </c>
      <c r="O1156" s="48">
        <v>0</v>
      </c>
      <c r="P1156" s="48">
        <v>4750</v>
      </c>
      <c r="Q1156" s="48">
        <v>0</v>
      </c>
      <c r="R1156" s="48">
        <v>0</v>
      </c>
      <c r="S1156" s="48">
        <v>1907012</v>
      </c>
      <c r="T1156" s="48">
        <v>1</v>
      </c>
      <c r="U1156" s="48">
        <v>1903012</v>
      </c>
      <c r="V1156" s="48">
        <v>8</v>
      </c>
      <c r="W1156" s="48">
        <v>1904004</v>
      </c>
      <c r="X1156" s="48">
        <v>8</v>
      </c>
      <c r="Y1156" s="48">
        <v>1904005</v>
      </c>
      <c r="Z1156" s="48">
        <v>8</v>
      </c>
      <c r="AC1156" s="48">
        <v>4</v>
      </c>
      <c r="AD1156" s="48">
        <v>4</v>
      </c>
      <c r="AE1156" s="48">
        <v>1</v>
      </c>
      <c r="AF1156" s="48">
        <v>1102012</v>
      </c>
    </row>
    <row r="1157" spans="1:32" ht="14.25">
      <c r="A1157" s="48">
        <v>1140821</v>
      </c>
      <c r="D1157" s="48" t="s">
        <v>3879</v>
      </c>
      <c r="E1157" s="48" t="s">
        <v>1043</v>
      </c>
      <c r="F1157" s="48" t="s">
        <v>5004</v>
      </c>
      <c r="G1157" s="48">
        <v>1</v>
      </c>
      <c r="H1157" s="48">
        <v>132</v>
      </c>
      <c r="I1157" s="48">
        <v>29399</v>
      </c>
      <c r="J1157" s="48">
        <v>12913</v>
      </c>
      <c r="K1157" s="48">
        <v>85132</v>
      </c>
      <c r="L1157" s="48">
        <v>0</v>
      </c>
      <c r="M1157" s="48">
        <v>1.5</v>
      </c>
      <c r="N1157" s="48">
        <v>0</v>
      </c>
      <c r="O1157" s="48">
        <v>0</v>
      </c>
      <c r="P1157" s="48">
        <v>4750</v>
      </c>
      <c r="Q1157" s="48">
        <v>0</v>
      </c>
      <c r="R1157" s="48">
        <v>0</v>
      </c>
      <c r="S1157" s="48">
        <v>1906005</v>
      </c>
      <c r="T1157" s="48">
        <v>1</v>
      </c>
      <c r="U1157" s="48">
        <v>1901005</v>
      </c>
      <c r="V1157" s="48">
        <v>8</v>
      </c>
      <c r="W1157" s="48">
        <v>1902005</v>
      </c>
      <c r="X1157" s="48">
        <v>8</v>
      </c>
      <c r="AB1157" s="48" t="s">
        <v>5005</v>
      </c>
      <c r="AF1157" s="48">
        <v>1101005</v>
      </c>
    </row>
    <row r="1158" spans="1:32" ht="14.25">
      <c r="A1158" s="48">
        <v>1140822</v>
      </c>
      <c r="D1158" s="48" t="s">
        <v>3881</v>
      </c>
      <c r="E1158" s="48" t="s">
        <v>612</v>
      </c>
      <c r="F1158" s="48" t="s">
        <v>5005</v>
      </c>
      <c r="G1158" s="48">
        <v>2</v>
      </c>
      <c r="H1158" s="48">
        <v>132</v>
      </c>
      <c r="I1158" s="48">
        <v>21834</v>
      </c>
      <c r="J1158" s="48">
        <v>9177</v>
      </c>
      <c r="K1158" s="48">
        <v>105777</v>
      </c>
      <c r="L1158" s="48">
        <v>0</v>
      </c>
      <c r="M1158" s="48">
        <v>1.5</v>
      </c>
      <c r="N1158" s="48">
        <v>0</v>
      </c>
      <c r="O1158" s="48">
        <v>0</v>
      </c>
      <c r="P1158" s="48">
        <v>4750</v>
      </c>
      <c r="Q1158" s="48">
        <v>0</v>
      </c>
      <c r="R1158" s="48">
        <v>0</v>
      </c>
      <c r="S1158" s="48">
        <v>1907011</v>
      </c>
      <c r="T1158" s="48">
        <v>1</v>
      </c>
      <c r="U1158" s="48">
        <v>1903011</v>
      </c>
      <c r="V1158" s="48">
        <v>8</v>
      </c>
      <c r="W1158" s="48">
        <v>1904016</v>
      </c>
      <c r="X1158" s="48">
        <v>8</v>
      </c>
      <c r="Y1158" s="48">
        <v>1904012</v>
      </c>
      <c r="Z1158" s="48">
        <v>8</v>
      </c>
      <c r="AC1158" s="48">
        <v>4</v>
      </c>
      <c r="AD1158" s="48">
        <v>4</v>
      </c>
      <c r="AE1158" s="48">
        <v>2</v>
      </c>
      <c r="AF1158" s="48">
        <v>1102011</v>
      </c>
    </row>
    <row r="1159" spans="1:32" ht="14.25">
      <c r="A1159" s="48">
        <v>1140831</v>
      </c>
      <c r="D1159" s="48" t="s">
        <v>3879</v>
      </c>
      <c r="E1159" s="48" t="s">
        <v>1044</v>
      </c>
      <c r="F1159" s="48" t="s">
        <v>5006</v>
      </c>
      <c r="G1159" s="48">
        <v>1</v>
      </c>
      <c r="H1159" s="48">
        <v>132</v>
      </c>
      <c r="I1159" s="48">
        <v>29399</v>
      </c>
      <c r="J1159" s="48">
        <v>12913</v>
      </c>
      <c r="K1159" s="48">
        <v>85132</v>
      </c>
      <c r="L1159" s="48">
        <v>0</v>
      </c>
      <c r="M1159" s="48">
        <v>1.5</v>
      </c>
      <c r="N1159" s="48">
        <v>0</v>
      </c>
      <c r="O1159" s="48">
        <v>0</v>
      </c>
      <c r="P1159" s="48">
        <v>4750</v>
      </c>
      <c r="Q1159" s="48">
        <v>0</v>
      </c>
      <c r="R1159" s="48">
        <v>0</v>
      </c>
      <c r="S1159" s="48">
        <v>1906010</v>
      </c>
      <c r="T1159" s="48">
        <v>1</v>
      </c>
      <c r="U1159" s="48">
        <v>1901010</v>
      </c>
      <c r="V1159" s="48">
        <v>8</v>
      </c>
      <c r="W1159" s="48">
        <v>1902010</v>
      </c>
      <c r="X1159" s="48">
        <v>8</v>
      </c>
      <c r="AB1159" s="48" t="s">
        <v>5007</v>
      </c>
      <c r="AF1159" s="48">
        <v>1101010</v>
      </c>
    </row>
    <row r="1160" spans="1:32" ht="14.25">
      <c r="A1160" s="48">
        <v>1140832</v>
      </c>
      <c r="D1160" s="48" t="s">
        <v>3881</v>
      </c>
      <c r="E1160" s="48" t="s">
        <v>618</v>
      </c>
      <c r="F1160" s="48" t="s">
        <v>5007</v>
      </c>
      <c r="G1160" s="48">
        <v>2</v>
      </c>
      <c r="H1160" s="48">
        <v>132</v>
      </c>
      <c r="I1160" s="48">
        <v>21834</v>
      </c>
      <c r="J1160" s="48">
        <v>9177</v>
      </c>
      <c r="K1160" s="48">
        <v>107100</v>
      </c>
      <c r="L1160" s="48">
        <v>0</v>
      </c>
      <c r="M1160" s="48">
        <v>1.5</v>
      </c>
      <c r="N1160" s="48">
        <v>0</v>
      </c>
      <c r="O1160" s="48">
        <v>0</v>
      </c>
      <c r="P1160" s="48">
        <v>4750</v>
      </c>
      <c r="Q1160" s="48">
        <v>0</v>
      </c>
      <c r="R1160" s="48">
        <v>0</v>
      </c>
      <c r="S1160" s="48">
        <v>1907016</v>
      </c>
      <c r="T1160" s="48">
        <v>1</v>
      </c>
      <c r="U1160" s="48">
        <v>1903016</v>
      </c>
      <c r="V1160" s="48">
        <v>8</v>
      </c>
      <c r="W1160" s="48">
        <v>1904014</v>
      </c>
      <c r="X1160" s="48">
        <v>8</v>
      </c>
      <c r="Y1160" s="48">
        <v>1904016</v>
      </c>
      <c r="Z1160" s="48">
        <v>8</v>
      </c>
      <c r="AC1160" s="48">
        <v>4</v>
      </c>
      <c r="AD1160" s="48">
        <v>4</v>
      </c>
      <c r="AE1160" s="48">
        <v>3</v>
      </c>
      <c r="AF1160" s="48">
        <v>1102016</v>
      </c>
    </row>
    <row r="1161" spans="1:32" ht="14.25">
      <c r="A1161" s="48">
        <v>1140911</v>
      </c>
      <c r="D1161" s="48" t="s">
        <v>3879</v>
      </c>
      <c r="E1161" s="48" t="s">
        <v>3839</v>
      </c>
      <c r="F1161" s="48" t="s">
        <v>5008</v>
      </c>
      <c r="G1161" s="48">
        <v>1</v>
      </c>
      <c r="H1161" s="48">
        <v>132</v>
      </c>
      <c r="I1161" s="48">
        <v>30658</v>
      </c>
      <c r="J1161" s="48">
        <v>13490</v>
      </c>
      <c r="K1161" s="48">
        <v>91170</v>
      </c>
      <c r="L1161" s="48">
        <v>0</v>
      </c>
      <c r="M1161" s="48">
        <v>1.5</v>
      </c>
      <c r="N1161" s="48">
        <v>0</v>
      </c>
      <c r="O1161" s="48">
        <v>0</v>
      </c>
      <c r="P1161" s="48">
        <v>4750</v>
      </c>
      <c r="Q1161" s="48">
        <v>0</v>
      </c>
      <c r="R1161" s="48">
        <v>0</v>
      </c>
      <c r="S1161" s="48">
        <v>1906012</v>
      </c>
      <c r="T1161" s="48">
        <v>1</v>
      </c>
      <c r="U1161" s="48">
        <v>1901012</v>
      </c>
      <c r="V1161" s="48">
        <v>8</v>
      </c>
      <c r="W1161" s="48">
        <v>1902012</v>
      </c>
      <c r="X1161" s="48">
        <v>8</v>
      </c>
      <c r="AB1161" s="48" t="s">
        <v>5009</v>
      </c>
      <c r="AF1161" s="48">
        <v>1101012</v>
      </c>
    </row>
    <row r="1162" spans="1:32" ht="14.25">
      <c r="A1162" s="48">
        <v>1140912</v>
      </c>
      <c r="D1162" s="48" t="s">
        <v>3881</v>
      </c>
      <c r="E1162" s="48" t="s">
        <v>3840</v>
      </c>
      <c r="F1162" s="48" t="s">
        <v>5009</v>
      </c>
      <c r="G1162" s="48">
        <v>2</v>
      </c>
      <c r="H1162" s="48">
        <v>132</v>
      </c>
      <c r="I1162" s="48">
        <v>23533</v>
      </c>
      <c r="J1162" s="48">
        <v>9914</v>
      </c>
      <c r="K1162" s="48">
        <v>117753</v>
      </c>
      <c r="L1162" s="48">
        <v>0</v>
      </c>
      <c r="M1162" s="48">
        <v>1.5</v>
      </c>
      <c r="N1162" s="48">
        <v>0</v>
      </c>
      <c r="O1162" s="48">
        <v>0</v>
      </c>
      <c r="P1162" s="48">
        <v>4750</v>
      </c>
      <c r="Q1162" s="48">
        <v>0</v>
      </c>
      <c r="R1162" s="48">
        <v>0</v>
      </c>
      <c r="S1162" s="48">
        <v>1907018</v>
      </c>
      <c r="T1162" s="48">
        <v>1</v>
      </c>
      <c r="U1162" s="48">
        <v>1903018</v>
      </c>
      <c r="V1162" s="48">
        <v>8</v>
      </c>
      <c r="W1162" s="48">
        <v>1904012</v>
      </c>
      <c r="X1162" s="48">
        <v>8</v>
      </c>
      <c r="Y1162" s="48">
        <v>1904010</v>
      </c>
      <c r="Z1162" s="48">
        <v>8</v>
      </c>
      <c r="AC1162" s="48">
        <v>4</v>
      </c>
      <c r="AD1162" s="48">
        <v>4</v>
      </c>
      <c r="AE1162" s="48">
        <v>2</v>
      </c>
      <c r="AF1162" s="48">
        <v>1102018</v>
      </c>
    </row>
    <row r="1163" spans="1:32" ht="14.25">
      <c r="A1163" s="48">
        <v>1140921</v>
      </c>
      <c r="D1163" s="48" t="s">
        <v>3879</v>
      </c>
      <c r="E1163" s="48" t="s">
        <v>3801</v>
      </c>
      <c r="F1163" s="48" t="s">
        <v>5010</v>
      </c>
      <c r="G1163" s="48">
        <v>1</v>
      </c>
      <c r="H1163" s="48">
        <v>132</v>
      </c>
      <c r="I1163" s="48">
        <v>29514</v>
      </c>
      <c r="J1163" s="48">
        <v>12922</v>
      </c>
      <c r="K1163" s="48">
        <v>85447</v>
      </c>
      <c r="L1163" s="48">
        <v>0</v>
      </c>
      <c r="M1163" s="48">
        <v>1.5</v>
      </c>
      <c r="N1163" s="48">
        <v>0</v>
      </c>
      <c r="O1163" s="48">
        <v>0</v>
      </c>
      <c r="P1163" s="48">
        <v>4750</v>
      </c>
      <c r="Q1163" s="48">
        <v>0</v>
      </c>
      <c r="R1163" s="48">
        <v>0</v>
      </c>
      <c r="S1163" s="48">
        <v>1906008</v>
      </c>
      <c r="T1163" s="48">
        <v>1</v>
      </c>
      <c r="U1163" s="48">
        <v>1901008</v>
      </c>
      <c r="V1163" s="48">
        <v>8</v>
      </c>
      <c r="W1163" s="48">
        <v>1902008</v>
      </c>
      <c r="X1163" s="48">
        <v>8</v>
      </c>
      <c r="AB1163" s="48" t="s">
        <v>5011</v>
      </c>
      <c r="AF1163" s="48">
        <v>1101008</v>
      </c>
    </row>
    <row r="1164" spans="1:32" ht="14.25">
      <c r="A1164" s="48">
        <v>1140922</v>
      </c>
      <c r="D1164" s="48" t="s">
        <v>3881</v>
      </c>
      <c r="E1164" s="48" t="s">
        <v>3841</v>
      </c>
      <c r="F1164" s="48" t="s">
        <v>5011</v>
      </c>
      <c r="G1164" s="48">
        <v>2</v>
      </c>
      <c r="H1164" s="48">
        <v>132</v>
      </c>
      <c r="I1164" s="48">
        <v>21949</v>
      </c>
      <c r="J1164" s="48">
        <v>9186</v>
      </c>
      <c r="K1164" s="48">
        <v>106092</v>
      </c>
      <c r="L1164" s="48">
        <v>0</v>
      </c>
      <c r="M1164" s="48">
        <v>1.5</v>
      </c>
      <c r="N1164" s="48">
        <v>0</v>
      </c>
      <c r="O1164" s="48">
        <v>0</v>
      </c>
      <c r="P1164" s="48">
        <v>4750</v>
      </c>
      <c r="Q1164" s="48">
        <v>0</v>
      </c>
      <c r="R1164" s="48">
        <v>0</v>
      </c>
      <c r="S1164" s="48">
        <v>1907013</v>
      </c>
      <c r="T1164" s="48">
        <v>1</v>
      </c>
      <c r="U1164" s="48">
        <v>1903013</v>
      </c>
      <c r="V1164" s="48">
        <v>8</v>
      </c>
      <c r="W1164" s="48">
        <v>1904008</v>
      </c>
      <c r="X1164" s="48">
        <v>8</v>
      </c>
      <c r="Y1164" s="48">
        <v>1904010</v>
      </c>
      <c r="Z1164" s="48">
        <v>8</v>
      </c>
      <c r="AC1164" s="48">
        <v>4</v>
      </c>
      <c r="AD1164" s="48">
        <v>4</v>
      </c>
      <c r="AE1164" s="48">
        <v>3</v>
      </c>
      <c r="AF1164" s="48">
        <v>1102013</v>
      </c>
    </row>
    <row r="1165" spans="1:32" ht="14.25">
      <c r="A1165" s="48">
        <v>1140931</v>
      </c>
      <c r="D1165" s="48" t="s">
        <v>3879</v>
      </c>
      <c r="E1165" s="48" t="s">
        <v>3823</v>
      </c>
      <c r="F1165" s="48" t="s">
        <v>5012</v>
      </c>
      <c r="G1165" s="48">
        <v>1</v>
      </c>
      <c r="H1165" s="48">
        <v>132</v>
      </c>
      <c r="I1165" s="48">
        <v>29514</v>
      </c>
      <c r="J1165" s="48">
        <v>12922</v>
      </c>
      <c r="K1165" s="48">
        <v>85447</v>
      </c>
      <c r="L1165" s="48">
        <v>0</v>
      </c>
      <c r="M1165" s="48">
        <v>1.5</v>
      </c>
      <c r="N1165" s="48">
        <v>0</v>
      </c>
      <c r="O1165" s="48">
        <v>0</v>
      </c>
      <c r="P1165" s="48">
        <v>4750</v>
      </c>
      <c r="Q1165" s="48">
        <v>0</v>
      </c>
      <c r="R1165" s="48">
        <v>0</v>
      </c>
      <c r="S1165" s="48">
        <v>1906009</v>
      </c>
      <c r="T1165" s="48">
        <v>1</v>
      </c>
      <c r="U1165" s="48">
        <v>1901009</v>
      </c>
      <c r="V1165" s="48">
        <v>8</v>
      </c>
      <c r="W1165" s="48">
        <v>1902009</v>
      </c>
      <c r="X1165" s="48">
        <v>8</v>
      </c>
      <c r="AB1165" s="48" t="s">
        <v>5013</v>
      </c>
      <c r="AF1165" s="48">
        <v>1101009</v>
      </c>
    </row>
    <row r="1166" spans="1:32" ht="14.25">
      <c r="A1166" s="48">
        <v>1140932</v>
      </c>
      <c r="D1166" s="48" t="s">
        <v>3881</v>
      </c>
      <c r="E1166" s="48" t="s">
        <v>3824</v>
      </c>
      <c r="F1166" s="48" t="s">
        <v>5013</v>
      </c>
      <c r="G1166" s="48">
        <v>2</v>
      </c>
      <c r="H1166" s="48">
        <v>132</v>
      </c>
      <c r="I1166" s="48">
        <v>21949</v>
      </c>
      <c r="J1166" s="48">
        <v>9186</v>
      </c>
      <c r="K1166" s="48">
        <v>107415</v>
      </c>
      <c r="L1166" s="48">
        <v>0</v>
      </c>
      <c r="M1166" s="48">
        <v>1.5</v>
      </c>
      <c r="N1166" s="48">
        <v>0</v>
      </c>
      <c r="O1166" s="48">
        <v>0</v>
      </c>
      <c r="P1166" s="48">
        <v>4750</v>
      </c>
      <c r="Q1166" s="48">
        <v>0</v>
      </c>
      <c r="R1166" s="48">
        <v>0</v>
      </c>
      <c r="S1166" s="48">
        <v>1907014</v>
      </c>
      <c r="T1166" s="48">
        <v>1</v>
      </c>
      <c r="U1166" s="48">
        <v>1903014</v>
      </c>
      <c r="V1166" s="48">
        <v>8</v>
      </c>
      <c r="W1166" s="48">
        <v>1904002</v>
      </c>
      <c r="X1166" s="48">
        <v>8</v>
      </c>
      <c r="Y1166" s="48">
        <v>1904006</v>
      </c>
      <c r="Z1166" s="48">
        <v>8</v>
      </c>
      <c r="AC1166" s="48">
        <v>4</v>
      </c>
      <c r="AD1166" s="48">
        <v>4</v>
      </c>
      <c r="AE1166" s="48">
        <v>1</v>
      </c>
      <c r="AF1166" s="48">
        <v>1102014</v>
      </c>
    </row>
    <row r="1167" spans="1:32" ht="14.25">
      <c r="A1167" s="48">
        <v>1141011</v>
      </c>
      <c r="D1167" s="48" t="s">
        <v>3879</v>
      </c>
      <c r="E1167" s="48" t="s">
        <v>3781</v>
      </c>
      <c r="F1167" s="48" t="s">
        <v>5014</v>
      </c>
      <c r="G1167" s="48">
        <v>1</v>
      </c>
      <c r="H1167" s="48">
        <v>133</v>
      </c>
      <c r="I1167" s="48">
        <v>30878</v>
      </c>
      <c r="J1167" s="48">
        <v>13629</v>
      </c>
      <c r="K1167" s="48">
        <v>92099</v>
      </c>
      <c r="L1167" s="48">
        <v>0</v>
      </c>
      <c r="M1167" s="48">
        <v>1.5</v>
      </c>
      <c r="N1167" s="48">
        <v>0</v>
      </c>
      <c r="O1167" s="48">
        <v>0</v>
      </c>
      <c r="P1167" s="48">
        <v>4750</v>
      </c>
      <c r="Q1167" s="48">
        <v>0</v>
      </c>
      <c r="R1167" s="48">
        <v>0</v>
      </c>
      <c r="S1167" s="48">
        <v>1906001</v>
      </c>
      <c r="T1167" s="48">
        <v>1</v>
      </c>
      <c r="U1167" s="48">
        <v>1901001</v>
      </c>
      <c r="V1167" s="48">
        <v>8</v>
      </c>
      <c r="W1167" s="48">
        <v>1902001</v>
      </c>
      <c r="X1167" s="48">
        <v>8</v>
      </c>
      <c r="AB1167" s="48" t="s">
        <v>5015</v>
      </c>
      <c r="AF1167" s="48">
        <v>1101001</v>
      </c>
    </row>
    <row r="1168" spans="1:32" ht="14.25">
      <c r="A1168" s="48">
        <v>1141012</v>
      </c>
      <c r="D1168" s="48" t="s">
        <v>3881</v>
      </c>
      <c r="E1168" s="48" t="s">
        <v>597</v>
      </c>
      <c r="F1168" s="48" t="s">
        <v>5015</v>
      </c>
      <c r="G1168" s="48">
        <v>2</v>
      </c>
      <c r="H1168" s="48">
        <v>133</v>
      </c>
      <c r="I1168" s="48">
        <v>23819</v>
      </c>
      <c r="J1168" s="48">
        <v>10076</v>
      </c>
      <c r="K1168" s="48">
        <v>119610</v>
      </c>
      <c r="L1168" s="48">
        <v>0</v>
      </c>
      <c r="M1168" s="48">
        <v>1.5</v>
      </c>
      <c r="N1168" s="48">
        <v>0</v>
      </c>
      <c r="O1168" s="48">
        <v>0</v>
      </c>
      <c r="P1168" s="48">
        <v>4750</v>
      </c>
      <c r="Q1168" s="48">
        <v>0</v>
      </c>
      <c r="R1168" s="48">
        <v>0</v>
      </c>
      <c r="S1168" s="48">
        <v>1907002</v>
      </c>
      <c r="T1168" s="48">
        <v>1</v>
      </c>
      <c r="U1168" s="48">
        <v>1903002</v>
      </c>
      <c r="V1168" s="48">
        <v>8</v>
      </c>
      <c r="W1168" s="48">
        <v>1904004</v>
      </c>
      <c r="X1168" s="48">
        <v>8</v>
      </c>
      <c r="Y1168" s="48">
        <v>1904005</v>
      </c>
      <c r="Z1168" s="48">
        <v>8</v>
      </c>
      <c r="AC1168" s="48">
        <v>4</v>
      </c>
      <c r="AD1168" s="48">
        <v>4</v>
      </c>
      <c r="AE1168" s="48">
        <v>1</v>
      </c>
      <c r="AF1168" s="48">
        <v>1102002</v>
      </c>
    </row>
    <row r="1169" spans="1:32" ht="14.25">
      <c r="A1169" s="48">
        <v>1141021</v>
      </c>
      <c r="D1169" s="48" t="s">
        <v>3879</v>
      </c>
      <c r="E1169" s="48" t="s">
        <v>3859</v>
      </c>
      <c r="F1169" s="48" t="s">
        <v>5016</v>
      </c>
      <c r="G1169" s="48">
        <v>1</v>
      </c>
      <c r="H1169" s="48">
        <v>133</v>
      </c>
      <c r="I1169" s="48">
        <v>29712</v>
      </c>
      <c r="J1169" s="48">
        <v>13050</v>
      </c>
      <c r="K1169" s="48">
        <v>86264</v>
      </c>
      <c r="L1169" s="48">
        <v>0</v>
      </c>
      <c r="M1169" s="48">
        <v>1.5</v>
      </c>
      <c r="N1169" s="48">
        <v>0</v>
      </c>
      <c r="O1169" s="48">
        <v>0</v>
      </c>
      <c r="P1169" s="48">
        <v>4750</v>
      </c>
      <c r="Q1169" s="48">
        <v>0</v>
      </c>
      <c r="R1169" s="48">
        <v>0</v>
      </c>
      <c r="S1169" s="48">
        <v>1906003</v>
      </c>
      <c r="T1169" s="48">
        <v>1</v>
      </c>
      <c r="U1169" s="48">
        <v>1901003</v>
      </c>
      <c r="V1169" s="48">
        <v>8</v>
      </c>
      <c r="W1169" s="48">
        <v>1902003</v>
      </c>
      <c r="X1169" s="48">
        <v>8</v>
      </c>
      <c r="AB1169" s="48" t="s">
        <v>5017</v>
      </c>
      <c r="AF1169" s="48">
        <v>1101003</v>
      </c>
    </row>
    <row r="1170" spans="1:32" ht="14.25">
      <c r="A1170" s="48">
        <v>1141022</v>
      </c>
      <c r="D1170" s="48" t="s">
        <v>3881</v>
      </c>
      <c r="E1170" s="48" t="s">
        <v>3855</v>
      </c>
      <c r="F1170" s="48" t="s">
        <v>5017</v>
      </c>
      <c r="G1170" s="48">
        <v>2</v>
      </c>
      <c r="H1170" s="48">
        <v>133</v>
      </c>
      <c r="I1170" s="48">
        <v>22204</v>
      </c>
      <c r="J1170" s="48">
        <v>9334</v>
      </c>
      <c r="K1170" s="48">
        <v>107725</v>
      </c>
      <c r="L1170" s="48">
        <v>0</v>
      </c>
      <c r="M1170" s="48">
        <v>1.5</v>
      </c>
      <c r="N1170" s="48">
        <v>0</v>
      </c>
      <c r="O1170" s="48">
        <v>0</v>
      </c>
      <c r="P1170" s="48">
        <v>4750</v>
      </c>
      <c r="Q1170" s="48">
        <v>0</v>
      </c>
      <c r="R1170" s="48">
        <v>0</v>
      </c>
      <c r="S1170" s="48">
        <v>1907005</v>
      </c>
      <c r="T1170" s="48">
        <v>1</v>
      </c>
      <c r="U1170" s="48">
        <v>1903005</v>
      </c>
      <c r="V1170" s="48">
        <v>8</v>
      </c>
      <c r="W1170" s="48">
        <v>1904012</v>
      </c>
      <c r="X1170" s="48">
        <v>8</v>
      </c>
      <c r="Y1170" s="48">
        <v>1904014</v>
      </c>
      <c r="Z1170" s="48">
        <v>8</v>
      </c>
      <c r="AC1170" s="48">
        <v>4</v>
      </c>
      <c r="AD1170" s="48">
        <v>4</v>
      </c>
      <c r="AE1170" s="48">
        <v>3</v>
      </c>
      <c r="AF1170" s="48">
        <v>1102005</v>
      </c>
    </row>
    <row r="1171" spans="1:32" ht="14.25">
      <c r="A1171" s="48">
        <v>1141031</v>
      </c>
      <c r="D1171" s="48" t="s">
        <v>3879</v>
      </c>
      <c r="E1171" s="48" t="s">
        <v>3849</v>
      </c>
      <c r="F1171" s="48" t="s">
        <v>5018</v>
      </c>
      <c r="G1171" s="48">
        <v>1</v>
      </c>
      <c r="H1171" s="48">
        <v>133</v>
      </c>
      <c r="I1171" s="48">
        <v>29712</v>
      </c>
      <c r="J1171" s="48">
        <v>13050</v>
      </c>
      <c r="K1171" s="48">
        <v>86264</v>
      </c>
      <c r="L1171" s="48">
        <v>0</v>
      </c>
      <c r="M1171" s="48">
        <v>1.5</v>
      </c>
      <c r="N1171" s="48">
        <v>0</v>
      </c>
      <c r="O1171" s="48">
        <v>0</v>
      </c>
      <c r="P1171" s="48">
        <v>4750</v>
      </c>
      <c r="Q1171" s="48">
        <v>0</v>
      </c>
      <c r="R1171" s="48">
        <v>0</v>
      </c>
      <c r="S1171" s="48">
        <v>1906014</v>
      </c>
      <c r="T1171" s="48">
        <v>1</v>
      </c>
      <c r="U1171" s="48">
        <v>1901014</v>
      </c>
      <c r="V1171" s="48">
        <v>8</v>
      </c>
      <c r="W1171" s="48">
        <v>1902014</v>
      </c>
      <c r="X1171" s="48">
        <v>8</v>
      </c>
      <c r="AB1171" s="48" t="s">
        <v>5019</v>
      </c>
      <c r="AF1171" s="48">
        <v>1101014</v>
      </c>
    </row>
    <row r="1172" spans="1:32" ht="14.25">
      <c r="A1172" s="48">
        <v>1141032</v>
      </c>
      <c r="D1172" s="48" t="s">
        <v>3881</v>
      </c>
      <c r="E1172" s="48" t="s">
        <v>3850</v>
      </c>
      <c r="F1172" s="48" t="s">
        <v>5019</v>
      </c>
      <c r="G1172" s="48">
        <v>2</v>
      </c>
      <c r="H1172" s="48">
        <v>133</v>
      </c>
      <c r="I1172" s="48">
        <v>22204</v>
      </c>
      <c r="J1172" s="48">
        <v>9334</v>
      </c>
      <c r="K1172" s="48">
        <v>109048</v>
      </c>
      <c r="L1172" s="48">
        <v>0</v>
      </c>
      <c r="M1172" s="48">
        <v>1.5</v>
      </c>
      <c r="N1172" s="48">
        <v>0</v>
      </c>
      <c r="O1172" s="48">
        <v>0</v>
      </c>
      <c r="P1172" s="48">
        <v>4750</v>
      </c>
      <c r="Q1172" s="48">
        <v>0</v>
      </c>
      <c r="R1172" s="48">
        <v>0</v>
      </c>
      <c r="S1172" s="48">
        <v>1907020</v>
      </c>
      <c r="T1172" s="48">
        <v>1</v>
      </c>
      <c r="U1172" s="48">
        <v>1903020</v>
      </c>
      <c r="V1172" s="48">
        <v>8</v>
      </c>
      <c r="W1172" s="48">
        <v>1904008</v>
      </c>
      <c r="X1172" s="48">
        <v>8</v>
      </c>
      <c r="Y1172" s="48">
        <v>1904010</v>
      </c>
      <c r="Z1172" s="48">
        <v>8</v>
      </c>
      <c r="AC1172" s="48">
        <v>4</v>
      </c>
      <c r="AD1172" s="48">
        <v>4</v>
      </c>
      <c r="AE1172" s="48">
        <v>2</v>
      </c>
      <c r="AF1172" s="48">
        <v>1102020</v>
      </c>
    </row>
    <row r="1173" spans="1:32" ht="14.25">
      <c r="A1173" s="48">
        <v>1141111</v>
      </c>
      <c r="D1173" s="48" t="s">
        <v>3879</v>
      </c>
      <c r="E1173" s="48" t="s">
        <v>3839</v>
      </c>
      <c r="F1173" s="48" t="s">
        <v>5020</v>
      </c>
      <c r="G1173" s="48">
        <v>1</v>
      </c>
      <c r="H1173" s="48">
        <v>133</v>
      </c>
      <c r="I1173" s="48">
        <v>31117</v>
      </c>
      <c r="J1173" s="48">
        <v>13651</v>
      </c>
      <c r="K1173" s="48">
        <v>92099</v>
      </c>
      <c r="L1173" s="48">
        <v>0</v>
      </c>
      <c r="M1173" s="48">
        <v>1.5</v>
      </c>
      <c r="N1173" s="48">
        <v>0</v>
      </c>
      <c r="O1173" s="48">
        <v>0</v>
      </c>
      <c r="P1173" s="48">
        <v>4750</v>
      </c>
      <c r="Q1173" s="48">
        <v>0</v>
      </c>
      <c r="R1173" s="48">
        <v>0</v>
      </c>
      <c r="S1173" s="48">
        <v>1906012</v>
      </c>
      <c r="T1173" s="48">
        <v>1</v>
      </c>
      <c r="U1173" s="48">
        <v>1901012</v>
      </c>
      <c r="V1173" s="48">
        <v>8</v>
      </c>
      <c r="W1173" s="48">
        <v>1902012</v>
      </c>
      <c r="X1173" s="48">
        <v>8</v>
      </c>
      <c r="AB1173" s="48" t="s">
        <v>5021</v>
      </c>
      <c r="AF1173" s="48">
        <v>1101012</v>
      </c>
    </row>
    <row r="1174" spans="1:32" ht="14.25">
      <c r="A1174" s="48">
        <v>1141112</v>
      </c>
      <c r="D1174" s="48" t="s">
        <v>3881</v>
      </c>
      <c r="E1174" s="48" t="s">
        <v>3840</v>
      </c>
      <c r="F1174" s="48" t="s">
        <v>5021</v>
      </c>
      <c r="G1174" s="48">
        <v>2</v>
      </c>
      <c r="H1174" s="48">
        <v>133</v>
      </c>
      <c r="I1174" s="48">
        <v>24058</v>
      </c>
      <c r="J1174" s="48">
        <v>10098</v>
      </c>
      <c r="K1174" s="48">
        <v>119610</v>
      </c>
      <c r="L1174" s="48">
        <v>0</v>
      </c>
      <c r="M1174" s="48">
        <v>1.5</v>
      </c>
      <c r="N1174" s="48">
        <v>0</v>
      </c>
      <c r="O1174" s="48">
        <v>0</v>
      </c>
      <c r="P1174" s="48">
        <v>4750</v>
      </c>
      <c r="Q1174" s="48">
        <v>0</v>
      </c>
      <c r="R1174" s="48">
        <v>0</v>
      </c>
      <c r="S1174" s="48">
        <v>1907018</v>
      </c>
      <c r="T1174" s="48">
        <v>1</v>
      </c>
      <c r="U1174" s="48">
        <v>1903018</v>
      </c>
      <c r="V1174" s="48">
        <v>8</v>
      </c>
      <c r="W1174" s="48">
        <v>1904012</v>
      </c>
      <c r="X1174" s="48">
        <v>8</v>
      </c>
      <c r="Y1174" s="48">
        <v>1904010</v>
      </c>
      <c r="Z1174" s="48">
        <v>8</v>
      </c>
      <c r="AC1174" s="48">
        <v>4</v>
      </c>
      <c r="AD1174" s="48">
        <v>4</v>
      </c>
      <c r="AE1174" s="48">
        <v>2</v>
      </c>
      <c r="AF1174" s="48">
        <v>1102018</v>
      </c>
    </row>
    <row r="1175" spans="1:32" ht="14.25">
      <c r="A1175" s="48">
        <v>1141121</v>
      </c>
      <c r="D1175" s="48" t="s">
        <v>3879</v>
      </c>
      <c r="E1175" s="48" t="s">
        <v>3801</v>
      </c>
      <c r="F1175" s="48" t="s">
        <v>5022</v>
      </c>
      <c r="G1175" s="48">
        <v>1</v>
      </c>
      <c r="H1175" s="48">
        <v>133</v>
      </c>
      <c r="I1175" s="48">
        <v>29951</v>
      </c>
      <c r="J1175" s="48">
        <v>13072</v>
      </c>
      <c r="K1175" s="48">
        <v>86264</v>
      </c>
      <c r="L1175" s="48">
        <v>0</v>
      </c>
      <c r="M1175" s="48">
        <v>1.5</v>
      </c>
      <c r="N1175" s="48">
        <v>0</v>
      </c>
      <c r="O1175" s="48">
        <v>0</v>
      </c>
      <c r="P1175" s="48">
        <v>4750</v>
      </c>
      <c r="Q1175" s="48">
        <v>0</v>
      </c>
      <c r="R1175" s="48">
        <v>0</v>
      </c>
      <c r="S1175" s="48">
        <v>1906008</v>
      </c>
      <c r="T1175" s="48">
        <v>1</v>
      </c>
      <c r="U1175" s="48">
        <v>1901008</v>
      </c>
      <c r="V1175" s="48">
        <v>8</v>
      </c>
      <c r="W1175" s="48">
        <v>1902008</v>
      </c>
      <c r="X1175" s="48">
        <v>8</v>
      </c>
      <c r="AB1175" s="48" t="s">
        <v>5023</v>
      </c>
      <c r="AF1175" s="48">
        <v>1101008</v>
      </c>
    </row>
    <row r="1176" spans="1:32" ht="14.25">
      <c r="A1176" s="48">
        <v>1141122</v>
      </c>
      <c r="D1176" s="48" t="s">
        <v>3881</v>
      </c>
      <c r="E1176" s="48" t="s">
        <v>3841</v>
      </c>
      <c r="F1176" s="48" t="s">
        <v>5023</v>
      </c>
      <c r="G1176" s="48">
        <v>2</v>
      </c>
      <c r="H1176" s="48">
        <v>133</v>
      </c>
      <c r="I1176" s="48">
        <v>22443</v>
      </c>
      <c r="J1176" s="48">
        <v>9356</v>
      </c>
      <c r="K1176" s="48">
        <v>107725</v>
      </c>
      <c r="L1176" s="48">
        <v>0</v>
      </c>
      <c r="M1176" s="48">
        <v>1.5</v>
      </c>
      <c r="N1176" s="48">
        <v>0</v>
      </c>
      <c r="O1176" s="48">
        <v>0</v>
      </c>
      <c r="P1176" s="48">
        <v>4750</v>
      </c>
      <c r="Q1176" s="48">
        <v>0</v>
      </c>
      <c r="R1176" s="48">
        <v>0</v>
      </c>
      <c r="S1176" s="48">
        <v>1907013</v>
      </c>
      <c r="T1176" s="48">
        <v>1</v>
      </c>
      <c r="U1176" s="48">
        <v>1903013</v>
      </c>
      <c r="V1176" s="48">
        <v>8</v>
      </c>
      <c r="W1176" s="48">
        <v>1904008</v>
      </c>
      <c r="X1176" s="48">
        <v>8</v>
      </c>
      <c r="Y1176" s="48">
        <v>1904010</v>
      </c>
      <c r="Z1176" s="48">
        <v>8</v>
      </c>
      <c r="AC1176" s="48">
        <v>4</v>
      </c>
      <c r="AD1176" s="48">
        <v>4</v>
      </c>
      <c r="AE1176" s="48">
        <v>3</v>
      </c>
      <c r="AF1176" s="48">
        <v>1102013</v>
      </c>
    </row>
    <row r="1177" spans="1:32" ht="14.25">
      <c r="A1177" s="48">
        <v>1141131</v>
      </c>
      <c r="D1177" s="48" t="s">
        <v>3879</v>
      </c>
      <c r="E1177" s="48" t="s">
        <v>3823</v>
      </c>
      <c r="F1177" s="48" t="s">
        <v>5024</v>
      </c>
      <c r="G1177" s="48">
        <v>1</v>
      </c>
      <c r="H1177" s="48">
        <v>133</v>
      </c>
      <c r="I1177" s="48">
        <v>29951</v>
      </c>
      <c r="J1177" s="48">
        <v>13072</v>
      </c>
      <c r="K1177" s="48">
        <v>86264</v>
      </c>
      <c r="L1177" s="48">
        <v>0</v>
      </c>
      <c r="M1177" s="48">
        <v>1.5</v>
      </c>
      <c r="N1177" s="48">
        <v>0</v>
      </c>
      <c r="O1177" s="48">
        <v>0</v>
      </c>
      <c r="P1177" s="48">
        <v>4750</v>
      </c>
      <c r="Q1177" s="48">
        <v>0</v>
      </c>
      <c r="R1177" s="48">
        <v>0</v>
      </c>
      <c r="S1177" s="48">
        <v>1906009</v>
      </c>
      <c r="T1177" s="48">
        <v>1</v>
      </c>
      <c r="U1177" s="48">
        <v>1901009</v>
      </c>
      <c r="V1177" s="48">
        <v>8</v>
      </c>
      <c r="W1177" s="48">
        <v>1902009</v>
      </c>
      <c r="X1177" s="48">
        <v>8</v>
      </c>
      <c r="AB1177" s="48" t="s">
        <v>5025</v>
      </c>
      <c r="AF1177" s="48">
        <v>1101009</v>
      </c>
    </row>
    <row r="1178" spans="1:32" ht="14.25">
      <c r="A1178" s="48">
        <v>1141132</v>
      </c>
      <c r="D1178" s="48" t="s">
        <v>3881</v>
      </c>
      <c r="E1178" s="48" t="s">
        <v>3824</v>
      </c>
      <c r="F1178" s="48" t="s">
        <v>5025</v>
      </c>
      <c r="G1178" s="48">
        <v>2</v>
      </c>
      <c r="H1178" s="48">
        <v>133</v>
      </c>
      <c r="I1178" s="48">
        <v>22443</v>
      </c>
      <c r="J1178" s="48">
        <v>9356</v>
      </c>
      <c r="K1178" s="48">
        <v>109048</v>
      </c>
      <c r="L1178" s="48">
        <v>0</v>
      </c>
      <c r="M1178" s="48">
        <v>1.5</v>
      </c>
      <c r="N1178" s="48">
        <v>0</v>
      </c>
      <c r="O1178" s="48">
        <v>0</v>
      </c>
      <c r="P1178" s="48">
        <v>4750</v>
      </c>
      <c r="Q1178" s="48">
        <v>0</v>
      </c>
      <c r="R1178" s="48">
        <v>0</v>
      </c>
      <c r="S1178" s="48">
        <v>1907014</v>
      </c>
      <c r="T1178" s="48">
        <v>1</v>
      </c>
      <c r="U1178" s="48">
        <v>1903014</v>
      </c>
      <c r="V1178" s="48">
        <v>8</v>
      </c>
      <c r="W1178" s="48">
        <v>1904002</v>
      </c>
      <c r="X1178" s="48">
        <v>8</v>
      </c>
      <c r="Y1178" s="48">
        <v>1904006</v>
      </c>
      <c r="Z1178" s="48">
        <v>8</v>
      </c>
      <c r="AC1178" s="48">
        <v>4</v>
      </c>
      <c r="AD1178" s="48">
        <v>4</v>
      </c>
      <c r="AE1178" s="48">
        <v>1</v>
      </c>
      <c r="AF1178" s="48">
        <v>1102014</v>
      </c>
    </row>
    <row r="1179" spans="1:32" ht="14.25">
      <c r="A1179" s="48">
        <v>1141211</v>
      </c>
      <c r="D1179" s="48" t="s">
        <v>3879</v>
      </c>
      <c r="E1179" s="48" t="s">
        <v>3832</v>
      </c>
      <c r="F1179" s="48" t="s">
        <v>5026</v>
      </c>
      <c r="G1179" s="48">
        <v>1</v>
      </c>
      <c r="H1179" s="48">
        <v>133</v>
      </c>
      <c r="I1179" s="48">
        <v>31282</v>
      </c>
      <c r="J1179" s="48">
        <v>13702</v>
      </c>
      <c r="K1179" s="48">
        <v>92099</v>
      </c>
      <c r="L1179" s="48">
        <v>0</v>
      </c>
      <c r="M1179" s="48">
        <v>1.5</v>
      </c>
      <c r="N1179" s="48">
        <v>0</v>
      </c>
      <c r="O1179" s="48">
        <v>0</v>
      </c>
      <c r="P1179" s="48">
        <v>4750</v>
      </c>
      <c r="Q1179" s="48">
        <v>0</v>
      </c>
      <c r="R1179" s="48">
        <v>0</v>
      </c>
      <c r="S1179" s="48">
        <v>1906015</v>
      </c>
      <c r="T1179" s="48">
        <v>1</v>
      </c>
      <c r="U1179" s="48">
        <v>1901015</v>
      </c>
      <c r="V1179" s="48">
        <v>8</v>
      </c>
      <c r="W1179" s="48">
        <v>1902015</v>
      </c>
      <c r="X1179" s="48">
        <v>8</v>
      </c>
      <c r="AB1179" s="48" t="s">
        <v>5027</v>
      </c>
      <c r="AF1179" s="48">
        <v>1101015</v>
      </c>
    </row>
    <row r="1180" spans="1:32" ht="14.25">
      <c r="A1180" s="48">
        <v>1141212</v>
      </c>
      <c r="D1180" s="48" t="s">
        <v>3881</v>
      </c>
      <c r="E1180" s="48" t="s">
        <v>3833</v>
      </c>
      <c r="F1180" s="48" t="s">
        <v>5027</v>
      </c>
      <c r="G1180" s="48">
        <v>2</v>
      </c>
      <c r="H1180" s="48">
        <v>133</v>
      </c>
      <c r="I1180" s="48">
        <v>24223</v>
      </c>
      <c r="J1180" s="48">
        <v>10149</v>
      </c>
      <c r="K1180" s="48">
        <v>119610</v>
      </c>
      <c r="L1180" s="48">
        <v>0</v>
      </c>
      <c r="M1180" s="48">
        <v>1.5</v>
      </c>
      <c r="N1180" s="48">
        <v>0</v>
      </c>
      <c r="O1180" s="48">
        <v>0</v>
      </c>
      <c r="P1180" s="48">
        <v>4750</v>
      </c>
      <c r="Q1180" s="48">
        <v>0</v>
      </c>
      <c r="R1180" s="48">
        <v>0</v>
      </c>
      <c r="S1180" s="48">
        <v>1907021</v>
      </c>
      <c r="T1180" s="48">
        <v>1</v>
      </c>
      <c r="U1180" s="48">
        <v>1903021</v>
      </c>
      <c r="V1180" s="48">
        <v>8</v>
      </c>
      <c r="W1180" s="48">
        <v>1904008</v>
      </c>
      <c r="X1180" s="48">
        <v>8</v>
      </c>
      <c r="Y1180" s="48">
        <v>1904011</v>
      </c>
      <c r="Z1180" s="48">
        <v>8</v>
      </c>
      <c r="AC1180" s="48">
        <v>4</v>
      </c>
      <c r="AD1180" s="48">
        <v>4</v>
      </c>
      <c r="AE1180" s="48">
        <v>1</v>
      </c>
      <c r="AF1180" s="48">
        <v>1102021</v>
      </c>
    </row>
    <row r="1181" spans="1:32" ht="14.25">
      <c r="A1181" s="48">
        <v>1141221</v>
      </c>
      <c r="D1181" s="48" t="s">
        <v>3879</v>
      </c>
      <c r="E1181" s="48" t="s">
        <v>3781</v>
      </c>
      <c r="F1181" s="48" t="s">
        <v>5028</v>
      </c>
      <c r="G1181" s="48">
        <v>1</v>
      </c>
      <c r="H1181" s="48">
        <v>133</v>
      </c>
      <c r="I1181" s="48">
        <v>30116</v>
      </c>
      <c r="J1181" s="48">
        <v>13123</v>
      </c>
      <c r="K1181" s="48">
        <v>86264</v>
      </c>
      <c r="L1181" s="48">
        <v>0</v>
      </c>
      <c r="M1181" s="48">
        <v>1.5</v>
      </c>
      <c r="N1181" s="48">
        <v>0</v>
      </c>
      <c r="O1181" s="48">
        <v>0</v>
      </c>
      <c r="P1181" s="48">
        <v>4750</v>
      </c>
      <c r="Q1181" s="48">
        <v>0</v>
      </c>
      <c r="R1181" s="48">
        <v>0</v>
      </c>
      <c r="S1181" s="48">
        <v>1906001</v>
      </c>
      <c r="T1181" s="48">
        <v>1</v>
      </c>
      <c r="U1181" s="48">
        <v>1901001</v>
      </c>
      <c r="V1181" s="48">
        <v>8</v>
      </c>
      <c r="W1181" s="48">
        <v>1902001</v>
      </c>
      <c r="X1181" s="48">
        <v>8</v>
      </c>
      <c r="AB1181" s="48" t="s">
        <v>5029</v>
      </c>
      <c r="AF1181" s="48">
        <v>1101001</v>
      </c>
    </row>
    <row r="1182" spans="1:32" ht="14.25">
      <c r="A1182" s="48">
        <v>1141222</v>
      </c>
      <c r="D1182" s="48" t="s">
        <v>3881</v>
      </c>
      <c r="E1182" s="48" t="s">
        <v>623</v>
      </c>
      <c r="F1182" s="48" t="s">
        <v>5029</v>
      </c>
      <c r="G1182" s="48">
        <v>2</v>
      </c>
      <c r="H1182" s="48">
        <v>133</v>
      </c>
      <c r="I1182" s="48">
        <v>22608</v>
      </c>
      <c r="J1182" s="48">
        <v>9407</v>
      </c>
      <c r="K1182" s="48">
        <v>107725</v>
      </c>
      <c r="L1182" s="48">
        <v>0</v>
      </c>
      <c r="M1182" s="48">
        <v>1.5</v>
      </c>
      <c r="N1182" s="48">
        <v>0</v>
      </c>
      <c r="O1182" s="48">
        <v>0</v>
      </c>
      <c r="P1182" s="48">
        <v>4750</v>
      </c>
      <c r="Q1182" s="48">
        <v>0</v>
      </c>
      <c r="R1182" s="48">
        <v>0</v>
      </c>
      <c r="S1182" s="48">
        <v>1907009</v>
      </c>
      <c r="T1182" s="48">
        <v>1</v>
      </c>
      <c r="U1182" s="48">
        <v>1903009</v>
      </c>
      <c r="V1182" s="48">
        <v>8</v>
      </c>
      <c r="W1182" s="48">
        <v>1904010</v>
      </c>
      <c r="X1182" s="48">
        <v>8</v>
      </c>
      <c r="Y1182" s="48">
        <v>1904014</v>
      </c>
      <c r="Z1182" s="48">
        <v>8</v>
      </c>
      <c r="AC1182" s="48">
        <v>4</v>
      </c>
      <c r="AD1182" s="48">
        <v>4</v>
      </c>
      <c r="AE1182" s="48">
        <v>2</v>
      </c>
      <c r="AF1182" s="48">
        <v>1102009</v>
      </c>
    </row>
    <row r="1183" spans="1:32" ht="14.25">
      <c r="A1183" s="48">
        <v>1141231</v>
      </c>
      <c r="D1183" s="48" t="s">
        <v>3879</v>
      </c>
      <c r="E1183" s="48" t="s">
        <v>3853</v>
      </c>
      <c r="F1183" s="48" t="s">
        <v>5030</v>
      </c>
      <c r="G1183" s="48">
        <v>1</v>
      </c>
      <c r="H1183" s="48">
        <v>133</v>
      </c>
      <c r="I1183" s="48">
        <v>30116</v>
      </c>
      <c r="J1183" s="48">
        <v>13123</v>
      </c>
      <c r="K1183" s="48">
        <v>86264</v>
      </c>
      <c r="L1183" s="48">
        <v>0</v>
      </c>
      <c r="M1183" s="48">
        <v>1.5</v>
      </c>
      <c r="N1183" s="48">
        <v>0</v>
      </c>
      <c r="O1183" s="48">
        <v>0</v>
      </c>
      <c r="P1183" s="48">
        <v>4750</v>
      </c>
      <c r="Q1183" s="48">
        <v>0</v>
      </c>
      <c r="R1183" s="48">
        <v>0</v>
      </c>
      <c r="S1183" s="48">
        <v>1906011</v>
      </c>
      <c r="T1183" s="48">
        <v>1</v>
      </c>
      <c r="U1183" s="48">
        <v>1901011</v>
      </c>
      <c r="V1183" s="48">
        <v>8</v>
      </c>
      <c r="W1183" s="48">
        <v>1902011</v>
      </c>
      <c r="X1183" s="48">
        <v>8</v>
      </c>
      <c r="AB1183" s="48" t="s">
        <v>5031</v>
      </c>
      <c r="AF1183" s="48">
        <v>1101011</v>
      </c>
    </row>
    <row r="1184" spans="1:32" ht="14.25">
      <c r="A1184" s="48">
        <v>1141232</v>
      </c>
      <c r="D1184" s="48" t="s">
        <v>3881</v>
      </c>
      <c r="E1184" s="48" t="s">
        <v>596</v>
      </c>
      <c r="F1184" s="48" t="s">
        <v>5031</v>
      </c>
      <c r="G1184" s="48">
        <v>2</v>
      </c>
      <c r="H1184" s="48">
        <v>133</v>
      </c>
      <c r="I1184" s="48">
        <v>22608</v>
      </c>
      <c r="J1184" s="48">
        <v>9407</v>
      </c>
      <c r="K1184" s="48">
        <v>109048</v>
      </c>
      <c r="L1184" s="48">
        <v>0</v>
      </c>
      <c r="M1184" s="48">
        <v>1.5</v>
      </c>
      <c r="N1184" s="48">
        <v>0</v>
      </c>
      <c r="O1184" s="48">
        <v>0</v>
      </c>
      <c r="P1184" s="48">
        <v>4750</v>
      </c>
      <c r="Q1184" s="48">
        <v>0</v>
      </c>
      <c r="R1184" s="48">
        <v>0</v>
      </c>
      <c r="S1184" s="48">
        <v>1907017</v>
      </c>
      <c r="T1184" s="48">
        <v>1</v>
      </c>
      <c r="U1184" s="48">
        <v>1903017</v>
      </c>
      <c r="V1184" s="48">
        <v>8</v>
      </c>
      <c r="W1184" s="48">
        <v>1904008</v>
      </c>
      <c r="X1184" s="48">
        <v>8</v>
      </c>
      <c r="Y1184" s="48">
        <v>1904010</v>
      </c>
      <c r="Z1184" s="48">
        <v>8</v>
      </c>
      <c r="AC1184" s="48">
        <v>4</v>
      </c>
      <c r="AD1184" s="48">
        <v>4</v>
      </c>
      <c r="AE1184" s="48">
        <v>3</v>
      </c>
      <c r="AF1184" s="48">
        <v>1102017</v>
      </c>
    </row>
    <row r="1185" spans="1:32" ht="14.25">
      <c r="A1185" s="48">
        <v>1141311</v>
      </c>
      <c r="D1185" s="48" t="s">
        <v>3879</v>
      </c>
      <c r="E1185" s="48" t="s">
        <v>3823</v>
      </c>
      <c r="F1185" s="48" t="s">
        <v>5032</v>
      </c>
      <c r="G1185" s="48">
        <v>1</v>
      </c>
      <c r="H1185" s="48">
        <v>134</v>
      </c>
      <c r="I1185" s="48">
        <v>31575</v>
      </c>
      <c r="J1185" s="48">
        <v>13815</v>
      </c>
      <c r="K1185" s="48">
        <v>93382</v>
      </c>
      <c r="L1185" s="48">
        <v>0</v>
      </c>
      <c r="M1185" s="48">
        <v>1.5</v>
      </c>
      <c r="N1185" s="48">
        <v>0</v>
      </c>
      <c r="O1185" s="48">
        <v>0</v>
      </c>
      <c r="P1185" s="48">
        <v>4750</v>
      </c>
      <c r="Q1185" s="48">
        <v>0</v>
      </c>
      <c r="R1185" s="48">
        <v>0</v>
      </c>
      <c r="S1185" s="48">
        <v>1906009</v>
      </c>
      <c r="T1185" s="48">
        <v>1</v>
      </c>
      <c r="U1185" s="48">
        <v>1901009</v>
      </c>
      <c r="V1185" s="48">
        <v>8</v>
      </c>
      <c r="W1185" s="48">
        <v>1902009</v>
      </c>
      <c r="X1185" s="48">
        <v>8</v>
      </c>
      <c r="AB1185" s="48" t="s">
        <v>5033</v>
      </c>
      <c r="AF1185" s="48">
        <v>1101009</v>
      </c>
    </row>
    <row r="1186" spans="1:32" ht="14.25">
      <c r="A1186" s="48">
        <v>1141312</v>
      </c>
      <c r="D1186" s="48" t="s">
        <v>3881</v>
      </c>
      <c r="E1186" s="48" t="s">
        <v>3824</v>
      </c>
      <c r="F1186" s="48" t="s">
        <v>5033</v>
      </c>
      <c r="G1186" s="48">
        <v>2</v>
      </c>
      <c r="H1186" s="48">
        <v>134</v>
      </c>
      <c r="I1186" s="48">
        <v>24581</v>
      </c>
      <c r="J1186" s="48">
        <v>10285</v>
      </c>
      <c r="K1186" s="48">
        <v>121821</v>
      </c>
      <c r="L1186" s="48">
        <v>0</v>
      </c>
      <c r="M1186" s="48">
        <v>1.5</v>
      </c>
      <c r="N1186" s="48">
        <v>0</v>
      </c>
      <c r="O1186" s="48">
        <v>0</v>
      </c>
      <c r="P1186" s="48">
        <v>4750</v>
      </c>
      <c r="Q1186" s="48">
        <v>0</v>
      </c>
      <c r="R1186" s="48">
        <v>0</v>
      </c>
      <c r="S1186" s="48">
        <v>1907014</v>
      </c>
      <c r="T1186" s="48">
        <v>1</v>
      </c>
      <c r="U1186" s="48">
        <v>1903014</v>
      </c>
      <c r="V1186" s="48">
        <v>8</v>
      </c>
      <c r="W1186" s="48">
        <v>1904002</v>
      </c>
      <c r="X1186" s="48">
        <v>8</v>
      </c>
      <c r="Y1186" s="48">
        <v>1904006</v>
      </c>
      <c r="Z1186" s="48">
        <v>8</v>
      </c>
      <c r="AC1186" s="48">
        <v>4</v>
      </c>
      <c r="AD1186" s="48">
        <v>4</v>
      </c>
      <c r="AE1186" s="48">
        <v>1</v>
      </c>
      <c r="AF1186" s="48">
        <v>1102014</v>
      </c>
    </row>
    <row r="1187" spans="1:32" ht="14.25">
      <c r="A1187" s="48">
        <v>1141321</v>
      </c>
      <c r="D1187" s="48" t="s">
        <v>3879</v>
      </c>
      <c r="E1187" s="48" t="s">
        <v>3801</v>
      </c>
      <c r="F1187" s="48" t="s">
        <v>5034</v>
      </c>
      <c r="G1187" s="48">
        <v>1</v>
      </c>
      <c r="H1187" s="48">
        <v>134</v>
      </c>
      <c r="I1187" s="48">
        <v>30386</v>
      </c>
      <c r="J1187" s="48">
        <v>13225</v>
      </c>
      <c r="K1187" s="48">
        <v>87436</v>
      </c>
      <c r="L1187" s="48">
        <v>0</v>
      </c>
      <c r="M1187" s="48">
        <v>1.5</v>
      </c>
      <c r="N1187" s="48">
        <v>0</v>
      </c>
      <c r="O1187" s="48">
        <v>0</v>
      </c>
      <c r="P1187" s="48">
        <v>4750</v>
      </c>
      <c r="Q1187" s="48">
        <v>0</v>
      </c>
      <c r="R1187" s="48">
        <v>0</v>
      </c>
      <c r="S1187" s="48">
        <v>1906008</v>
      </c>
      <c r="T1187" s="48">
        <v>1</v>
      </c>
      <c r="U1187" s="48">
        <v>1901008</v>
      </c>
      <c r="V1187" s="48">
        <v>8</v>
      </c>
      <c r="W1187" s="48">
        <v>1902008</v>
      </c>
      <c r="X1187" s="48">
        <v>8</v>
      </c>
      <c r="AB1187" s="48" t="s">
        <v>5035</v>
      </c>
      <c r="AF1187" s="48">
        <v>1101008</v>
      </c>
    </row>
    <row r="1188" spans="1:32" ht="14.25">
      <c r="A1188" s="48">
        <v>1141322</v>
      </c>
      <c r="D1188" s="48" t="s">
        <v>3881</v>
      </c>
      <c r="E1188" s="48" t="s">
        <v>3841</v>
      </c>
      <c r="F1188" s="48" t="s">
        <v>5035</v>
      </c>
      <c r="G1188" s="48">
        <v>2</v>
      </c>
      <c r="H1188" s="48">
        <v>134</v>
      </c>
      <c r="I1188" s="48">
        <v>22935</v>
      </c>
      <c r="J1188" s="48">
        <v>9530</v>
      </c>
      <c r="K1188" s="48">
        <v>109712</v>
      </c>
      <c r="L1188" s="48">
        <v>0</v>
      </c>
      <c r="M1188" s="48">
        <v>1.5</v>
      </c>
      <c r="N1188" s="48">
        <v>0</v>
      </c>
      <c r="O1188" s="48">
        <v>0</v>
      </c>
      <c r="P1188" s="48">
        <v>4750</v>
      </c>
      <c r="Q1188" s="48">
        <v>0</v>
      </c>
      <c r="R1188" s="48">
        <v>0</v>
      </c>
      <c r="S1188" s="48">
        <v>1907013</v>
      </c>
      <c r="T1188" s="48">
        <v>1</v>
      </c>
      <c r="U1188" s="48">
        <v>1903013</v>
      </c>
      <c r="V1188" s="48">
        <v>8</v>
      </c>
      <c r="W1188" s="48">
        <v>1904008</v>
      </c>
      <c r="X1188" s="48">
        <v>8</v>
      </c>
      <c r="Y1188" s="48">
        <v>1904010</v>
      </c>
      <c r="Z1188" s="48">
        <v>8</v>
      </c>
      <c r="AC1188" s="48">
        <v>4</v>
      </c>
      <c r="AD1188" s="48">
        <v>4</v>
      </c>
      <c r="AE1188" s="48">
        <v>3</v>
      </c>
      <c r="AF1188" s="48">
        <v>1102013</v>
      </c>
    </row>
    <row r="1189" spans="1:32" ht="14.25">
      <c r="A1189" s="48">
        <v>1141331</v>
      </c>
      <c r="D1189" s="48" t="s">
        <v>3879</v>
      </c>
      <c r="E1189" s="48" t="s">
        <v>3839</v>
      </c>
      <c r="F1189" s="48" t="s">
        <v>5036</v>
      </c>
      <c r="G1189" s="48">
        <v>1</v>
      </c>
      <c r="H1189" s="48">
        <v>134</v>
      </c>
      <c r="I1189" s="48">
        <v>30386</v>
      </c>
      <c r="J1189" s="48">
        <v>13225</v>
      </c>
      <c r="K1189" s="48">
        <v>87436</v>
      </c>
      <c r="L1189" s="48">
        <v>0</v>
      </c>
      <c r="M1189" s="48">
        <v>1.5</v>
      </c>
      <c r="N1189" s="48">
        <v>0</v>
      </c>
      <c r="O1189" s="48">
        <v>0</v>
      </c>
      <c r="P1189" s="48">
        <v>4750</v>
      </c>
      <c r="Q1189" s="48">
        <v>0</v>
      </c>
      <c r="R1189" s="48">
        <v>0</v>
      </c>
      <c r="S1189" s="48">
        <v>1906012</v>
      </c>
      <c r="T1189" s="48">
        <v>1</v>
      </c>
      <c r="U1189" s="48">
        <v>1901012</v>
      </c>
      <c r="V1189" s="48">
        <v>8</v>
      </c>
      <c r="W1189" s="48">
        <v>1902012</v>
      </c>
      <c r="X1189" s="48">
        <v>8</v>
      </c>
      <c r="AB1189" s="48" t="s">
        <v>5037</v>
      </c>
      <c r="AF1189" s="48">
        <v>1101012</v>
      </c>
    </row>
    <row r="1190" spans="1:32" ht="14.25">
      <c r="A1190" s="48">
        <v>1141332</v>
      </c>
      <c r="D1190" s="48" t="s">
        <v>3881</v>
      </c>
      <c r="E1190" s="48" t="s">
        <v>3840</v>
      </c>
      <c r="F1190" s="48" t="s">
        <v>5037</v>
      </c>
      <c r="G1190" s="48">
        <v>2</v>
      </c>
      <c r="H1190" s="48">
        <v>134</v>
      </c>
      <c r="I1190" s="48">
        <v>22935</v>
      </c>
      <c r="J1190" s="48">
        <v>9530</v>
      </c>
      <c r="K1190" s="48">
        <v>111035</v>
      </c>
      <c r="L1190" s="48">
        <v>0</v>
      </c>
      <c r="M1190" s="48">
        <v>1.5</v>
      </c>
      <c r="N1190" s="48">
        <v>0</v>
      </c>
      <c r="O1190" s="48">
        <v>0</v>
      </c>
      <c r="P1190" s="48">
        <v>4750</v>
      </c>
      <c r="Q1190" s="48">
        <v>0</v>
      </c>
      <c r="R1190" s="48">
        <v>0</v>
      </c>
      <c r="S1190" s="48">
        <v>1907018</v>
      </c>
      <c r="T1190" s="48">
        <v>1</v>
      </c>
      <c r="U1190" s="48">
        <v>1903018</v>
      </c>
      <c r="V1190" s="48">
        <v>8</v>
      </c>
      <c r="W1190" s="48">
        <v>1904012</v>
      </c>
      <c r="X1190" s="48">
        <v>8</v>
      </c>
      <c r="Y1190" s="48">
        <v>1904010</v>
      </c>
      <c r="Z1190" s="48">
        <v>8</v>
      </c>
      <c r="AC1190" s="48">
        <v>4</v>
      </c>
      <c r="AD1190" s="48">
        <v>4</v>
      </c>
      <c r="AE1190" s="48">
        <v>2</v>
      </c>
      <c r="AF1190" s="48">
        <v>1102018</v>
      </c>
    </row>
    <row r="1191" spans="1:32" ht="14.25">
      <c r="A1191" s="48">
        <v>1141411</v>
      </c>
      <c r="D1191" s="48" t="s">
        <v>3879</v>
      </c>
      <c r="E1191" s="48" t="s">
        <v>3851</v>
      </c>
      <c r="F1191" s="48" t="s">
        <v>5038</v>
      </c>
      <c r="G1191" s="48">
        <v>1</v>
      </c>
      <c r="H1191" s="48">
        <v>134</v>
      </c>
      <c r="I1191" s="48">
        <v>31628</v>
      </c>
      <c r="J1191" s="48">
        <v>13851</v>
      </c>
      <c r="K1191" s="48">
        <v>93540</v>
      </c>
      <c r="L1191" s="48">
        <v>0</v>
      </c>
      <c r="M1191" s="48">
        <v>1.5</v>
      </c>
      <c r="N1191" s="48">
        <v>0</v>
      </c>
      <c r="O1191" s="48">
        <v>0</v>
      </c>
      <c r="P1191" s="48">
        <v>4750</v>
      </c>
      <c r="Q1191" s="48">
        <v>0</v>
      </c>
      <c r="R1191" s="48">
        <v>0</v>
      </c>
      <c r="S1191" s="48">
        <v>1906007</v>
      </c>
      <c r="T1191" s="48">
        <v>1</v>
      </c>
      <c r="U1191" s="48">
        <v>1901007</v>
      </c>
      <c r="V1191" s="48">
        <v>8</v>
      </c>
      <c r="W1191" s="48">
        <v>1902007</v>
      </c>
      <c r="X1191" s="48">
        <v>8</v>
      </c>
      <c r="AB1191" s="48" t="s">
        <v>5039</v>
      </c>
      <c r="AF1191" s="48">
        <v>1101007</v>
      </c>
    </row>
    <row r="1192" spans="1:32" ht="14.25">
      <c r="A1192" s="48">
        <v>1141412</v>
      </c>
      <c r="D1192" s="48" t="s">
        <v>3881</v>
      </c>
      <c r="E1192" s="48" t="s">
        <v>623</v>
      </c>
      <c r="F1192" s="48" t="s">
        <v>5039</v>
      </c>
      <c r="G1192" s="48">
        <v>2</v>
      </c>
      <c r="H1192" s="48">
        <v>134</v>
      </c>
      <c r="I1192" s="48">
        <v>24634</v>
      </c>
      <c r="J1192" s="48">
        <v>10321</v>
      </c>
      <c r="K1192" s="48">
        <v>121979</v>
      </c>
      <c r="L1192" s="48">
        <v>0</v>
      </c>
      <c r="M1192" s="48">
        <v>1.5</v>
      </c>
      <c r="N1192" s="48">
        <v>0</v>
      </c>
      <c r="O1192" s="48">
        <v>0</v>
      </c>
      <c r="P1192" s="48">
        <v>4750</v>
      </c>
      <c r="Q1192" s="48">
        <v>0</v>
      </c>
      <c r="R1192" s="48">
        <v>0</v>
      </c>
      <c r="S1192" s="48">
        <v>1907009</v>
      </c>
      <c r="T1192" s="48">
        <v>1</v>
      </c>
      <c r="U1192" s="48">
        <v>1903009</v>
      </c>
      <c r="V1192" s="48">
        <v>8</v>
      </c>
      <c r="W1192" s="48">
        <v>1904010</v>
      </c>
      <c r="X1192" s="48">
        <v>8</v>
      </c>
      <c r="Y1192" s="48">
        <v>1904014</v>
      </c>
      <c r="Z1192" s="48">
        <v>8</v>
      </c>
      <c r="AC1192" s="48">
        <v>4</v>
      </c>
      <c r="AD1192" s="48">
        <v>4</v>
      </c>
      <c r="AE1192" s="48">
        <v>2</v>
      </c>
      <c r="AF1192" s="48">
        <v>1102009</v>
      </c>
    </row>
    <row r="1193" spans="1:32" ht="14.25">
      <c r="A1193" s="48">
        <v>1141421</v>
      </c>
      <c r="D1193" s="48" t="s">
        <v>3879</v>
      </c>
      <c r="E1193" s="48" t="s">
        <v>3851</v>
      </c>
      <c r="F1193" s="48" t="s">
        <v>5040</v>
      </c>
      <c r="G1193" s="48">
        <v>1</v>
      </c>
      <c r="H1193" s="48">
        <v>134</v>
      </c>
      <c r="I1193" s="48">
        <v>30439</v>
      </c>
      <c r="J1193" s="48">
        <v>13261</v>
      </c>
      <c r="K1193" s="48">
        <v>87594</v>
      </c>
      <c r="L1193" s="48">
        <v>0</v>
      </c>
      <c r="M1193" s="48">
        <v>1.5</v>
      </c>
      <c r="N1193" s="48">
        <v>0</v>
      </c>
      <c r="O1193" s="48">
        <v>0</v>
      </c>
      <c r="P1193" s="48">
        <v>4750</v>
      </c>
      <c r="Q1193" s="48">
        <v>0</v>
      </c>
      <c r="R1193" s="48">
        <v>0</v>
      </c>
      <c r="S1193" s="48">
        <v>1906007</v>
      </c>
      <c r="T1193" s="48">
        <v>1</v>
      </c>
      <c r="U1193" s="48">
        <v>1901007</v>
      </c>
      <c r="V1193" s="48">
        <v>8</v>
      </c>
      <c r="W1193" s="48">
        <v>1902007</v>
      </c>
      <c r="X1193" s="48">
        <v>8</v>
      </c>
      <c r="AB1193" s="48" t="s">
        <v>5041</v>
      </c>
      <c r="AF1193" s="48">
        <v>1101007</v>
      </c>
    </row>
    <row r="1194" spans="1:32" ht="14.25">
      <c r="A1194" s="48">
        <v>1141422</v>
      </c>
      <c r="D1194" s="48" t="s">
        <v>3881</v>
      </c>
      <c r="E1194" s="48" t="s">
        <v>616</v>
      </c>
      <c r="F1194" s="48" t="s">
        <v>5041</v>
      </c>
      <c r="G1194" s="48">
        <v>2</v>
      </c>
      <c r="H1194" s="48">
        <v>134</v>
      </c>
      <c r="I1194" s="48">
        <v>22988</v>
      </c>
      <c r="J1194" s="48">
        <v>9566</v>
      </c>
      <c r="K1194" s="48">
        <v>109870</v>
      </c>
      <c r="L1194" s="48">
        <v>0</v>
      </c>
      <c r="M1194" s="48">
        <v>1.5</v>
      </c>
      <c r="N1194" s="48">
        <v>0</v>
      </c>
      <c r="O1194" s="48">
        <v>0</v>
      </c>
      <c r="P1194" s="48">
        <v>4750</v>
      </c>
      <c r="Q1194" s="48">
        <v>0</v>
      </c>
      <c r="R1194" s="48">
        <v>0</v>
      </c>
      <c r="S1194" s="48">
        <v>1907003</v>
      </c>
      <c r="T1194" s="48">
        <v>1</v>
      </c>
      <c r="U1194" s="48">
        <v>1903003</v>
      </c>
      <c r="V1194" s="48">
        <v>8</v>
      </c>
      <c r="W1194" s="48">
        <v>1904008</v>
      </c>
      <c r="X1194" s="48">
        <v>8</v>
      </c>
      <c r="Y1194" s="48">
        <v>1904010</v>
      </c>
      <c r="Z1194" s="48">
        <v>8</v>
      </c>
      <c r="AC1194" s="48">
        <v>4</v>
      </c>
      <c r="AD1194" s="48">
        <v>4</v>
      </c>
      <c r="AE1194" s="48">
        <v>2</v>
      </c>
      <c r="AF1194" s="48">
        <v>1102003</v>
      </c>
    </row>
    <row r="1195" spans="1:32" ht="14.25">
      <c r="A1195" s="48">
        <v>1141431</v>
      </c>
      <c r="D1195" s="48" t="s">
        <v>3879</v>
      </c>
      <c r="E1195" s="48" t="s">
        <v>3853</v>
      </c>
      <c r="F1195" s="48" t="s">
        <v>5042</v>
      </c>
      <c r="G1195" s="48">
        <v>1</v>
      </c>
      <c r="H1195" s="48">
        <v>134</v>
      </c>
      <c r="I1195" s="48">
        <v>30439</v>
      </c>
      <c r="J1195" s="48">
        <v>13261</v>
      </c>
      <c r="K1195" s="48">
        <v>87594</v>
      </c>
      <c r="L1195" s="48">
        <v>0</v>
      </c>
      <c r="M1195" s="48">
        <v>1.5</v>
      </c>
      <c r="N1195" s="48">
        <v>0</v>
      </c>
      <c r="O1195" s="48">
        <v>0</v>
      </c>
      <c r="P1195" s="48">
        <v>4750</v>
      </c>
      <c r="Q1195" s="48">
        <v>0</v>
      </c>
      <c r="R1195" s="48">
        <v>0</v>
      </c>
      <c r="S1195" s="48">
        <v>1906011</v>
      </c>
      <c r="T1195" s="48">
        <v>1</v>
      </c>
      <c r="U1195" s="48">
        <v>1901011</v>
      </c>
      <c r="V1195" s="48">
        <v>8</v>
      </c>
      <c r="W1195" s="48">
        <v>1902011</v>
      </c>
      <c r="X1195" s="48">
        <v>8</v>
      </c>
      <c r="AB1195" s="48" t="s">
        <v>5043</v>
      </c>
      <c r="AF1195" s="48">
        <v>1101011</v>
      </c>
    </row>
    <row r="1196" spans="1:32" ht="14.25">
      <c r="A1196" s="48">
        <v>1141432</v>
      </c>
      <c r="D1196" s="48" t="s">
        <v>3881</v>
      </c>
      <c r="E1196" s="48" t="s">
        <v>596</v>
      </c>
      <c r="F1196" s="48" t="s">
        <v>5043</v>
      </c>
      <c r="G1196" s="48">
        <v>2</v>
      </c>
      <c r="H1196" s="48">
        <v>134</v>
      </c>
      <c r="I1196" s="48">
        <v>22988</v>
      </c>
      <c r="J1196" s="48">
        <v>9566</v>
      </c>
      <c r="K1196" s="48">
        <v>111193</v>
      </c>
      <c r="L1196" s="48">
        <v>0</v>
      </c>
      <c r="M1196" s="48">
        <v>1.5</v>
      </c>
      <c r="N1196" s="48">
        <v>0</v>
      </c>
      <c r="O1196" s="48">
        <v>0</v>
      </c>
      <c r="P1196" s="48">
        <v>4750</v>
      </c>
      <c r="Q1196" s="48">
        <v>0</v>
      </c>
      <c r="R1196" s="48">
        <v>0</v>
      </c>
      <c r="S1196" s="48">
        <v>1907017</v>
      </c>
      <c r="T1196" s="48">
        <v>1</v>
      </c>
      <c r="U1196" s="48">
        <v>1903017</v>
      </c>
      <c r="V1196" s="48">
        <v>8</v>
      </c>
      <c r="W1196" s="48">
        <v>1904008</v>
      </c>
      <c r="X1196" s="48">
        <v>8</v>
      </c>
      <c r="Y1196" s="48">
        <v>1904010</v>
      </c>
      <c r="Z1196" s="48">
        <v>8</v>
      </c>
      <c r="AC1196" s="48">
        <v>4</v>
      </c>
      <c r="AD1196" s="48">
        <v>4</v>
      </c>
      <c r="AE1196" s="48">
        <v>3</v>
      </c>
      <c r="AF1196" s="48">
        <v>1102017</v>
      </c>
    </row>
    <row r="1197" spans="1:32" ht="14.25">
      <c r="A1197" s="48">
        <v>1141511</v>
      </c>
      <c r="D1197" s="48" t="s">
        <v>3879</v>
      </c>
      <c r="E1197" s="48" t="s">
        <v>1043</v>
      </c>
      <c r="F1197" s="48" t="s">
        <v>5044</v>
      </c>
      <c r="G1197" s="48">
        <v>1</v>
      </c>
      <c r="H1197" s="48">
        <v>135</v>
      </c>
      <c r="I1197" s="48">
        <v>33303</v>
      </c>
      <c r="J1197" s="48">
        <v>14238</v>
      </c>
      <c r="K1197" s="48">
        <v>95807</v>
      </c>
      <c r="L1197" s="48">
        <v>0</v>
      </c>
      <c r="M1197" s="48">
        <v>1.5</v>
      </c>
      <c r="N1197" s="48">
        <v>0</v>
      </c>
      <c r="O1197" s="48">
        <v>0</v>
      </c>
      <c r="P1197" s="48">
        <v>5300</v>
      </c>
      <c r="Q1197" s="48">
        <v>0</v>
      </c>
      <c r="R1197" s="48">
        <v>0</v>
      </c>
      <c r="S1197" s="48">
        <v>1906005</v>
      </c>
      <c r="T1197" s="48">
        <v>1</v>
      </c>
      <c r="U1197" s="48">
        <v>1901005</v>
      </c>
      <c r="V1197" s="48">
        <v>8</v>
      </c>
      <c r="W1197" s="48">
        <v>1902005</v>
      </c>
      <c r="X1197" s="48">
        <v>8</v>
      </c>
      <c r="AB1197" s="48" t="s">
        <v>5045</v>
      </c>
      <c r="AF1197" s="48">
        <v>1101005</v>
      </c>
    </row>
    <row r="1198" spans="1:32" ht="14.25">
      <c r="A1198" s="48">
        <v>1141512</v>
      </c>
      <c r="D1198" s="48" t="s">
        <v>3881</v>
      </c>
      <c r="E1198" s="48" t="s">
        <v>603</v>
      </c>
      <c r="F1198" s="48" t="s">
        <v>5045</v>
      </c>
      <c r="G1198" s="48">
        <v>2</v>
      </c>
      <c r="H1198" s="48">
        <v>135</v>
      </c>
      <c r="I1198" s="48">
        <v>25804</v>
      </c>
      <c r="J1198" s="48">
        <v>10682</v>
      </c>
      <c r="K1198" s="48">
        <v>126248</v>
      </c>
      <c r="L1198" s="48">
        <v>0</v>
      </c>
      <c r="M1198" s="48">
        <v>1.5</v>
      </c>
      <c r="N1198" s="48">
        <v>0</v>
      </c>
      <c r="O1198" s="48">
        <v>0</v>
      </c>
      <c r="P1198" s="48">
        <v>5300</v>
      </c>
      <c r="Q1198" s="48">
        <v>0</v>
      </c>
      <c r="R1198" s="48">
        <v>0</v>
      </c>
      <c r="S1198" s="48">
        <v>1907001</v>
      </c>
      <c r="T1198" s="48">
        <v>1</v>
      </c>
      <c r="U1198" s="48">
        <v>1903001</v>
      </c>
      <c r="V1198" s="48">
        <v>8</v>
      </c>
      <c r="W1198" s="48">
        <v>1904001</v>
      </c>
      <c r="X1198" s="48">
        <v>8</v>
      </c>
      <c r="Y1198" s="48">
        <v>1904006</v>
      </c>
      <c r="Z1198" s="48">
        <v>8</v>
      </c>
      <c r="AC1198" s="48">
        <v>4</v>
      </c>
      <c r="AD1198" s="48">
        <v>4</v>
      </c>
      <c r="AE1198" s="48">
        <v>1</v>
      </c>
      <c r="AF1198" s="48">
        <v>1102001</v>
      </c>
    </row>
    <row r="1199" spans="1:32" ht="14.25">
      <c r="A1199" s="48">
        <v>1141521</v>
      </c>
      <c r="D1199" s="48" t="s">
        <v>3879</v>
      </c>
      <c r="E1199" s="48" t="s">
        <v>513</v>
      </c>
      <c r="F1199" s="48" t="s">
        <v>5046</v>
      </c>
      <c r="G1199" s="48">
        <v>1</v>
      </c>
      <c r="H1199" s="48">
        <v>135</v>
      </c>
      <c r="I1199" s="48">
        <v>32072</v>
      </c>
      <c r="J1199" s="48">
        <v>13624</v>
      </c>
      <c r="K1199" s="48">
        <v>89640</v>
      </c>
      <c r="L1199" s="48">
        <v>0</v>
      </c>
      <c r="M1199" s="48">
        <v>1.5</v>
      </c>
      <c r="N1199" s="48">
        <v>0</v>
      </c>
      <c r="O1199" s="48">
        <v>0</v>
      </c>
      <c r="P1199" s="48">
        <v>5300</v>
      </c>
      <c r="Q1199" s="48">
        <v>0</v>
      </c>
      <c r="R1199" s="48">
        <v>0</v>
      </c>
      <c r="S1199" s="48">
        <v>1906004</v>
      </c>
      <c r="T1199" s="48">
        <v>1</v>
      </c>
      <c r="U1199" s="48">
        <v>1901004</v>
      </c>
      <c r="V1199" s="48">
        <v>8</v>
      </c>
      <c r="W1199" s="48">
        <v>1902004</v>
      </c>
      <c r="X1199" s="48">
        <v>8</v>
      </c>
      <c r="AB1199" s="48" t="s">
        <v>5047</v>
      </c>
      <c r="AF1199" s="48">
        <v>1101004</v>
      </c>
    </row>
    <row r="1200" spans="1:32" ht="14.25">
      <c r="A1200" s="48">
        <v>1141522</v>
      </c>
      <c r="D1200" s="48" t="s">
        <v>3881</v>
      </c>
      <c r="E1200" s="48" t="s">
        <v>601</v>
      </c>
      <c r="F1200" s="48" t="s">
        <v>5047</v>
      </c>
      <c r="G1200" s="48">
        <v>2</v>
      </c>
      <c r="H1200" s="48">
        <v>135</v>
      </c>
      <c r="I1200" s="48">
        <v>23450</v>
      </c>
      <c r="J1200" s="48">
        <v>9814</v>
      </c>
      <c r="K1200" s="48">
        <v>113681</v>
      </c>
      <c r="L1200" s="48">
        <v>0</v>
      </c>
      <c r="M1200" s="48">
        <v>1.5</v>
      </c>
      <c r="N1200" s="48">
        <v>0</v>
      </c>
      <c r="O1200" s="48">
        <v>0</v>
      </c>
      <c r="P1200" s="48">
        <v>5300</v>
      </c>
      <c r="Q1200" s="48">
        <v>0</v>
      </c>
      <c r="R1200" s="48">
        <v>0</v>
      </c>
      <c r="S1200" s="48">
        <v>1907006</v>
      </c>
      <c r="T1200" s="48">
        <v>1</v>
      </c>
      <c r="U1200" s="48">
        <v>1903006</v>
      </c>
      <c r="V1200" s="48">
        <v>8</v>
      </c>
      <c r="W1200" s="48">
        <v>1904010</v>
      </c>
      <c r="X1200" s="48">
        <v>8</v>
      </c>
      <c r="Y1200" s="48">
        <v>1904008</v>
      </c>
      <c r="Z1200" s="48">
        <v>8</v>
      </c>
      <c r="AC1200" s="48">
        <v>4</v>
      </c>
      <c r="AD1200" s="48">
        <v>4</v>
      </c>
      <c r="AE1200" s="48">
        <v>2</v>
      </c>
      <c r="AF1200" s="48">
        <v>1102006</v>
      </c>
    </row>
    <row r="1201" spans="1:32" ht="14.25">
      <c r="A1201" s="48">
        <v>1141531</v>
      </c>
      <c r="D1201" s="48" t="s">
        <v>3879</v>
      </c>
      <c r="E1201" s="48" t="s">
        <v>3851</v>
      </c>
      <c r="F1201" s="48" t="s">
        <v>5048</v>
      </c>
      <c r="G1201" s="48">
        <v>1</v>
      </c>
      <c r="H1201" s="48">
        <v>135</v>
      </c>
      <c r="I1201" s="48">
        <v>32072</v>
      </c>
      <c r="J1201" s="48">
        <v>13624</v>
      </c>
      <c r="K1201" s="48">
        <v>89640</v>
      </c>
      <c r="L1201" s="48">
        <v>0</v>
      </c>
      <c r="M1201" s="48">
        <v>1.5</v>
      </c>
      <c r="N1201" s="48">
        <v>0</v>
      </c>
      <c r="O1201" s="48">
        <v>0</v>
      </c>
      <c r="P1201" s="48">
        <v>5300</v>
      </c>
      <c r="Q1201" s="48">
        <v>0</v>
      </c>
      <c r="R1201" s="48">
        <v>0</v>
      </c>
      <c r="S1201" s="48">
        <v>1906007</v>
      </c>
      <c r="T1201" s="48">
        <v>1</v>
      </c>
      <c r="U1201" s="48">
        <v>1901007</v>
      </c>
      <c r="V1201" s="48">
        <v>8</v>
      </c>
      <c r="W1201" s="48">
        <v>1902007</v>
      </c>
      <c r="X1201" s="48">
        <v>8</v>
      </c>
      <c r="AB1201" s="48" t="s">
        <v>5049</v>
      </c>
      <c r="AF1201" s="48">
        <v>1101007</v>
      </c>
    </row>
    <row r="1202" spans="1:32" ht="14.25">
      <c r="A1202" s="48">
        <v>1141532</v>
      </c>
      <c r="D1202" s="48" t="s">
        <v>3881</v>
      </c>
      <c r="E1202" s="48" t="s">
        <v>599</v>
      </c>
      <c r="F1202" s="48" t="s">
        <v>5049</v>
      </c>
      <c r="G1202" s="48">
        <v>2</v>
      </c>
      <c r="H1202" s="48">
        <v>135</v>
      </c>
      <c r="I1202" s="48">
        <v>24100</v>
      </c>
      <c r="J1202" s="48">
        <v>9895</v>
      </c>
      <c r="K1202" s="48">
        <v>115004</v>
      </c>
      <c r="L1202" s="48">
        <v>0</v>
      </c>
      <c r="M1202" s="48">
        <v>1.5</v>
      </c>
      <c r="N1202" s="48">
        <v>0</v>
      </c>
      <c r="O1202" s="48">
        <v>0</v>
      </c>
      <c r="P1202" s="48">
        <v>5300</v>
      </c>
      <c r="Q1202" s="48">
        <v>0</v>
      </c>
      <c r="R1202" s="48">
        <v>0</v>
      </c>
      <c r="S1202" s="48">
        <v>1907010</v>
      </c>
      <c r="T1202" s="48">
        <v>1</v>
      </c>
      <c r="U1202" s="48">
        <v>1903010</v>
      </c>
      <c r="V1202" s="48">
        <v>8</v>
      </c>
      <c r="W1202" s="48">
        <v>1904015</v>
      </c>
      <c r="X1202" s="48">
        <v>8</v>
      </c>
      <c r="Y1202" s="48">
        <v>1904012</v>
      </c>
      <c r="Z1202" s="48">
        <v>8</v>
      </c>
      <c r="AC1202" s="48">
        <v>4</v>
      </c>
      <c r="AD1202" s="48">
        <v>4</v>
      </c>
      <c r="AE1202" s="48">
        <v>3</v>
      </c>
      <c r="AF1202" s="48">
        <v>1102010</v>
      </c>
    </row>
    <row r="1203" spans="1:32" ht="14.25">
      <c r="A1203" s="48">
        <v>1150111</v>
      </c>
      <c r="D1203" s="48" t="s">
        <v>3879</v>
      </c>
      <c r="E1203" s="48" t="s">
        <v>3839</v>
      </c>
      <c r="F1203" s="48" t="s">
        <v>5050</v>
      </c>
      <c r="G1203" s="48">
        <v>1</v>
      </c>
      <c r="H1203" s="48">
        <v>137</v>
      </c>
      <c r="I1203" s="48">
        <v>35372</v>
      </c>
      <c r="J1203" s="48">
        <v>15593</v>
      </c>
      <c r="K1203" s="48">
        <v>101327</v>
      </c>
      <c r="L1203" s="48">
        <v>0</v>
      </c>
      <c r="M1203" s="48">
        <v>1.5</v>
      </c>
      <c r="N1203" s="48">
        <v>0</v>
      </c>
      <c r="O1203" s="48">
        <v>0</v>
      </c>
      <c r="P1203" s="48">
        <v>5300</v>
      </c>
      <c r="Q1203" s="48">
        <v>0</v>
      </c>
      <c r="R1203" s="48">
        <v>0</v>
      </c>
      <c r="S1203" s="48">
        <v>1906012</v>
      </c>
      <c r="T1203" s="48">
        <v>1</v>
      </c>
      <c r="U1203" s="48">
        <v>1901012</v>
      </c>
      <c r="V1203" s="48">
        <v>9</v>
      </c>
      <c r="W1203" s="48">
        <v>1902012</v>
      </c>
      <c r="X1203" s="48">
        <v>9</v>
      </c>
      <c r="AB1203" s="48" t="s">
        <v>5051</v>
      </c>
      <c r="AF1203" s="48">
        <v>1101012</v>
      </c>
    </row>
    <row r="1204" spans="1:32" ht="14.25">
      <c r="A1204" s="48">
        <v>1150112</v>
      </c>
      <c r="D1204" s="48" t="s">
        <v>3881</v>
      </c>
      <c r="E1204" s="48" t="s">
        <v>3840</v>
      </c>
      <c r="F1204" s="48" t="s">
        <v>5051</v>
      </c>
      <c r="G1204" s="48">
        <v>2</v>
      </c>
      <c r="H1204" s="48">
        <v>137</v>
      </c>
      <c r="I1204" s="48">
        <v>27365</v>
      </c>
      <c r="J1204" s="48">
        <v>11358</v>
      </c>
      <c r="K1204" s="48">
        <v>132818</v>
      </c>
      <c r="L1204" s="48">
        <v>0</v>
      </c>
      <c r="M1204" s="48">
        <v>1.5</v>
      </c>
      <c r="N1204" s="48">
        <v>0</v>
      </c>
      <c r="O1204" s="48">
        <v>0</v>
      </c>
      <c r="P1204" s="48">
        <v>5300</v>
      </c>
      <c r="Q1204" s="48">
        <v>0</v>
      </c>
      <c r="R1204" s="48">
        <v>0</v>
      </c>
      <c r="S1204" s="48">
        <v>1907018</v>
      </c>
      <c r="T1204" s="48">
        <v>1</v>
      </c>
      <c r="U1204" s="48">
        <v>1903018</v>
      </c>
      <c r="V1204" s="48">
        <v>9</v>
      </c>
      <c r="W1204" s="48">
        <v>1904012</v>
      </c>
      <c r="X1204" s="48">
        <v>9</v>
      </c>
      <c r="Y1204" s="48">
        <v>1904010</v>
      </c>
      <c r="Z1204" s="48">
        <v>9</v>
      </c>
      <c r="AC1204" s="48">
        <v>4</v>
      </c>
      <c r="AD1204" s="48">
        <v>4</v>
      </c>
      <c r="AE1204" s="48">
        <v>2</v>
      </c>
      <c r="AF1204" s="48">
        <v>1102018</v>
      </c>
    </row>
    <row r="1205" spans="1:32" ht="14.25">
      <c r="A1205" s="48">
        <v>1150121</v>
      </c>
      <c r="D1205" s="48" t="s">
        <v>3879</v>
      </c>
      <c r="E1205" s="48" t="s">
        <v>3801</v>
      </c>
      <c r="F1205" s="48" t="s">
        <v>5052</v>
      </c>
      <c r="G1205" s="48">
        <v>1</v>
      </c>
      <c r="H1205" s="48">
        <v>137</v>
      </c>
      <c r="I1205" s="48">
        <v>34092</v>
      </c>
      <c r="J1205" s="48">
        <v>14954</v>
      </c>
      <c r="K1205" s="48">
        <v>94917</v>
      </c>
      <c r="L1205" s="48">
        <v>0</v>
      </c>
      <c r="M1205" s="48">
        <v>1.5</v>
      </c>
      <c r="N1205" s="48">
        <v>0</v>
      </c>
      <c r="O1205" s="48">
        <v>0</v>
      </c>
      <c r="P1205" s="48">
        <v>5300</v>
      </c>
      <c r="Q1205" s="48">
        <v>0</v>
      </c>
      <c r="R1205" s="48">
        <v>0</v>
      </c>
      <c r="S1205" s="48">
        <v>1906008</v>
      </c>
      <c r="T1205" s="48">
        <v>1</v>
      </c>
      <c r="U1205" s="48">
        <v>1901008</v>
      </c>
      <c r="V1205" s="48">
        <v>9</v>
      </c>
      <c r="W1205" s="48">
        <v>1902008</v>
      </c>
      <c r="X1205" s="48">
        <v>9</v>
      </c>
      <c r="AB1205" s="48" t="s">
        <v>5053</v>
      </c>
      <c r="AF1205" s="48">
        <v>1101008</v>
      </c>
    </row>
    <row r="1206" spans="1:32" ht="14.25">
      <c r="A1206" s="48">
        <v>1150122</v>
      </c>
      <c r="D1206" s="48" t="s">
        <v>3881</v>
      </c>
      <c r="E1206" s="48" t="s">
        <v>3841</v>
      </c>
      <c r="F1206" s="48" t="s">
        <v>5053</v>
      </c>
      <c r="G1206" s="48">
        <v>2</v>
      </c>
      <c r="H1206" s="48">
        <v>137</v>
      </c>
      <c r="I1206" s="48">
        <v>24945</v>
      </c>
      <c r="J1206" s="48">
        <v>10541</v>
      </c>
      <c r="K1206" s="48">
        <v>118951</v>
      </c>
      <c r="L1206" s="48">
        <v>0</v>
      </c>
      <c r="M1206" s="48">
        <v>1.5</v>
      </c>
      <c r="N1206" s="48">
        <v>0</v>
      </c>
      <c r="O1206" s="48">
        <v>0</v>
      </c>
      <c r="P1206" s="48">
        <v>5300</v>
      </c>
      <c r="Q1206" s="48">
        <v>0</v>
      </c>
      <c r="R1206" s="48">
        <v>0</v>
      </c>
      <c r="S1206" s="48">
        <v>1907013</v>
      </c>
      <c r="T1206" s="48">
        <v>1</v>
      </c>
      <c r="U1206" s="48">
        <v>1903013</v>
      </c>
      <c r="V1206" s="48">
        <v>9</v>
      </c>
      <c r="W1206" s="48">
        <v>1904008</v>
      </c>
      <c r="X1206" s="48">
        <v>9</v>
      </c>
      <c r="Y1206" s="48">
        <v>1904010</v>
      </c>
      <c r="Z1206" s="48">
        <v>9</v>
      </c>
      <c r="AC1206" s="48">
        <v>4</v>
      </c>
      <c r="AD1206" s="48">
        <v>4</v>
      </c>
      <c r="AE1206" s="48">
        <v>3</v>
      </c>
      <c r="AF1206" s="48">
        <v>1102013</v>
      </c>
    </row>
    <row r="1207" spans="1:32" ht="14.25">
      <c r="A1207" s="48">
        <v>1150131</v>
      </c>
      <c r="D1207" s="48" t="s">
        <v>3879</v>
      </c>
      <c r="E1207" s="48" t="s">
        <v>3838</v>
      </c>
      <c r="F1207" s="48" t="s">
        <v>5054</v>
      </c>
      <c r="G1207" s="48">
        <v>1</v>
      </c>
      <c r="H1207" s="48">
        <v>137</v>
      </c>
      <c r="I1207" s="48">
        <v>34092</v>
      </c>
      <c r="J1207" s="48">
        <v>14954</v>
      </c>
      <c r="K1207" s="48">
        <v>94917</v>
      </c>
      <c r="L1207" s="48">
        <v>0</v>
      </c>
      <c r="M1207" s="48">
        <v>1.5</v>
      </c>
      <c r="N1207" s="48">
        <v>0</v>
      </c>
      <c r="O1207" s="48">
        <v>0</v>
      </c>
      <c r="P1207" s="48">
        <v>5300</v>
      </c>
      <c r="Q1207" s="48">
        <v>0</v>
      </c>
      <c r="R1207" s="48">
        <v>0</v>
      </c>
      <c r="S1207" s="48">
        <v>1906013</v>
      </c>
      <c r="T1207" s="48">
        <v>1</v>
      </c>
      <c r="U1207" s="48">
        <v>1901013</v>
      </c>
      <c r="V1207" s="48">
        <v>9</v>
      </c>
      <c r="W1207" s="48">
        <v>1902013</v>
      </c>
      <c r="X1207" s="48">
        <v>9</v>
      </c>
      <c r="AB1207" s="48" t="s">
        <v>5055</v>
      </c>
      <c r="AF1207" s="48">
        <v>1101013</v>
      </c>
    </row>
    <row r="1208" spans="1:32" ht="14.25">
      <c r="A1208" s="48">
        <v>1150132</v>
      </c>
      <c r="D1208" s="48" t="s">
        <v>3881</v>
      </c>
      <c r="E1208" s="48" t="s">
        <v>3818</v>
      </c>
      <c r="F1208" s="48" t="s">
        <v>5055</v>
      </c>
      <c r="G1208" s="48">
        <v>2</v>
      </c>
      <c r="H1208" s="48">
        <v>137</v>
      </c>
      <c r="I1208" s="48">
        <v>24945</v>
      </c>
      <c r="J1208" s="48">
        <v>10541</v>
      </c>
      <c r="K1208" s="48">
        <v>120600</v>
      </c>
      <c r="L1208" s="48">
        <v>0</v>
      </c>
      <c r="M1208" s="48">
        <v>1.5</v>
      </c>
      <c r="N1208" s="48">
        <v>0</v>
      </c>
      <c r="O1208" s="48">
        <v>0</v>
      </c>
      <c r="P1208" s="48">
        <v>5300</v>
      </c>
      <c r="Q1208" s="48">
        <v>0</v>
      </c>
      <c r="R1208" s="48">
        <v>0</v>
      </c>
      <c r="S1208" s="48">
        <v>1907019</v>
      </c>
      <c r="T1208" s="48">
        <v>1</v>
      </c>
      <c r="U1208" s="48">
        <v>1903019</v>
      </c>
      <c r="V1208" s="48">
        <v>9</v>
      </c>
      <c r="W1208" s="48">
        <v>1904014</v>
      </c>
      <c r="X1208" s="48">
        <v>9</v>
      </c>
      <c r="Y1208" s="48">
        <v>1904016</v>
      </c>
      <c r="Z1208" s="48">
        <v>9</v>
      </c>
      <c r="AC1208" s="48">
        <v>4</v>
      </c>
      <c r="AD1208" s="48">
        <v>4</v>
      </c>
      <c r="AE1208" s="48">
        <v>1</v>
      </c>
      <c r="AF1208" s="48">
        <v>1102019</v>
      </c>
    </row>
    <row r="1209" spans="1:32" ht="14.25">
      <c r="A1209" s="48">
        <v>1150211</v>
      </c>
      <c r="D1209" s="48" t="s">
        <v>3879</v>
      </c>
      <c r="E1209" s="48" t="s">
        <v>3781</v>
      </c>
      <c r="F1209" s="48" t="s">
        <v>5056</v>
      </c>
      <c r="G1209" s="48">
        <v>1</v>
      </c>
      <c r="H1209" s="48">
        <v>138</v>
      </c>
      <c r="I1209" s="48">
        <v>36224</v>
      </c>
      <c r="J1209" s="48">
        <v>15694</v>
      </c>
      <c r="K1209" s="48">
        <v>103153</v>
      </c>
      <c r="L1209" s="48">
        <v>0</v>
      </c>
      <c r="M1209" s="48">
        <v>1.5</v>
      </c>
      <c r="N1209" s="48">
        <v>0</v>
      </c>
      <c r="O1209" s="48">
        <v>0</v>
      </c>
      <c r="P1209" s="48">
        <v>5300</v>
      </c>
      <c r="Q1209" s="48">
        <v>0</v>
      </c>
      <c r="R1209" s="48">
        <v>0</v>
      </c>
      <c r="S1209" s="48">
        <v>1906001</v>
      </c>
      <c r="T1209" s="48">
        <v>1</v>
      </c>
      <c r="U1209" s="48">
        <v>1901001</v>
      </c>
      <c r="V1209" s="48">
        <v>9</v>
      </c>
      <c r="W1209" s="48">
        <v>1902001</v>
      </c>
      <c r="X1209" s="48">
        <v>9</v>
      </c>
      <c r="AB1209" s="48" t="s">
        <v>5057</v>
      </c>
      <c r="AF1209" s="48">
        <v>1101001</v>
      </c>
    </row>
    <row r="1210" spans="1:32" ht="14.25">
      <c r="A1210" s="48">
        <v>1150212</v>
      </c>
      <c r="D1210" s="48" t="s">
        <v>3881</v>
      </c>
      <c r="E1210" s="48" t="s">
        <v>597</v>
      </c>
      <c r="F1210" s="48" t="s">
        <v>5057</v>
      </c>
      <c r="G1210" s="48">
        <v>2</v>
      </c>
      <c r="H1210" s="48">
        <v>138</v>
      </c>
      <c r="I1210" s="48">
        <v>27638</v>
      </c>
      <c r="J1210" s="48">
        <v>11484</v>
      </c>
      <c r="K1210" s="48">
        <v>134844</v>
      </c>
      <c r="L1210" s="48">
        <v>0</v>
      </c>
      <c r="M1210" s="48">
        <v>1.5</v>
      </c>
      <c r="N1210" s="48">
        <v>0</v>
      </c>
      <c r="O1210" s="48">
        <v>0</v>
      </c>
      <c r="P1210" s="48">
        <v>5300</v>
      </c>
      <c r="Q1210" s="48">
        <v>0</v>
      </c>
      <c r="R1210" s="48">
        <v>0</v>
      </c>
      <c r="S1210" s="48">
        <v>1907002</v>
      </c>
      <c r="T1210" s="48">
        <v>1</v>
      </c>
      <c r="U1210" s="48">
        <v>1903002</v>
      </c>
      <c r="V1210" s="48">
        <v>9</v>
      </c>
      <c r="W1210" s="48">
        <v>1904004</v>
      </c>
      <c r="X1210" s="48">
        <v>9</v>
      </c>
      <c r="Y1210" s="48">
        <v>1904005</v>
      </c>
      <c r="Z1210" s="48">
        <v>9</v>
      </c>
      <c r="AC1210" s="48">
        <v>4</v>
      </c>
      <c r="AD1210" s="48">
        <v>4</v>
      </c>
      <c r="AE1210" s="48">
        <v>1</v>
      </c>
      <c r="AF1210" s="48">
        <v>1102002</v>
      </c>
    </row>
    <row r="1211" spans="1:32" ht="14.25">
      <c r="A1211" s="48">
        <v>1150221</v>
      </c>
      <c r="D1211" s="48" t="s">
        <v>3879</v>
      </c>
      <c r="E1211" s="48" t="s">
        <v>3859</v>
      </c>
      <c r="F1211" s="48" t="s">
        <v>5058</v>
      </c>
      <c r="G1211" s="48">
        <v>1</v>
      </c>
      <c r="H1211" s="48">
        <v>138</v>
      </c>
      <c r="I1211" s="48">
        <v>34920</v>
      </c>
      <c r="J1211" s="48">
        <v>15043</v>
      </c>
      <c r="K1211" s="48">
        <v>96621</v>
      </c>
      <c r="L1211" s="48">
        <v>0</v>
      </c>
      <c r="M1211" s="48">
        <v>1.5</v>
      </c>
      <c r="N1211" s="48">
        <v>0</v>
      </c>
      <c r="O1211" s="48">
        <v>0</v>
      </c>
      <c r="P1211" s="48">
        <v>5300</v>
      </c>
      <c r="Q1211" s="48">
        <v>0</v>
      </c>
      <c r="R1211" s="48">
        <v>0</v>
      </c>
      <c r="S1211" s="48">
        <v>1906003</v>
      </c>
      <c r="T1211" s="48">
        <v>1</v>
      </c>
      <c r="U1211" s="48">
        <v>1901003</v>
      </c>
      <c r="V1211" s="48">
        <v>9</v>
      </c>
      <c r="W1211" s="48">
        <v>1902003</v>
      </c>
      <c r="X1211" s="48">
        <v>9</v>
      </c>
      <c r="AB1211" s="48" t="s">
        <v>5059</v>
      </c>
      <c r="AF1211" s="48">
        <v>1101003</v>
      </c>
    </row>
    <row r="1212" spans="1:32" ht="14.25">
      <c r="A1212" s="48">
        <v>1150222</v>
      </c>
      <c r="D1212" s="48" t="s">
        <v>3881</v>
      </c>
      <c r="E1212" s="48" t="s">
        <v>3855</v>
      </c>
      <c r="F1212" s="48" t="s">
        <v>5059</v>
      </c>
      <c r="G1212" s="48">
        <v>2</v>
      </c>
      <c r="H1212" s="48">
        <v>138</v>
      </c>
      <c r="I1212" s="48">
        <v>25186</v>
      </c>
      <c r="J1212" s="48">
        <v>10652</v>
      </c>
      <c r="K1212" s="48">
        <v>120733</v>
      </c>
      <c r="L1212" s="48">
        <v>0</v>
      </c>
      <c r="M1212" s="48">
        <v>1.5</v>
      </c>
      <c r="N1212" s="48">
        <v>0</v>
      </c>
      <c r="O1212" s="48">
        <v>0</v>
      </c>
      <c r="P1212" s="48">
        <v>5300</v>
      </c>
      <c r="Q1212" s="48">
        <v>0</v>
      </c>
      <c r="R1212" s="48">
        <v>0</v>
      </c>
      <c r="S1212" s="48">
        <v>1907005</v>
      </c>
      <c r="T1212" s="48">
        <v>1</v>
      </c>
      <c r="U1212" s="48">
        <v>1903005</v>
      </c>
      <c r="V1212" s="48">
        <v>9</v>
      </c>
      <c r="W1212" s="48">
        <v>1904012</v>
      </c>
      <c r="X1212" s="48">
        <v>9</v>
      </c>
      <c r="Y1212" s="48">
        <v>1904014</v>
      </c>
      <c r="Z1212" s="48">
        <v>9</v>
      </c>
      <c r="AC1212" s="48">
        <v>4</v>
      </c>
      <c r="AD1212" s="48">
        <v>4</v>
      </c>
      <c r="AE1212" s="48">
        <v>3</v>
      </c>
      <c r="AF1212" s="48">
        <v>1102005</v>
      </c>
    </row>
    <row r="1213" spans="1:32" ht="14.25">
      <c r="A1213" s="48">
        <v>1150231</v>
      </c>
      <c r="D1213" s="48" t="s">
        <v>3879</v>
      </c>
      <c r="E1213" s="48" t="s">
        <v>3849</v>
      </c>
      <c r="F1213" s="48" t="s">
        <v>5060</v>
      </c>
      <c r="G1213" s="48">
        <v>1</v>
      </c>
      <c r="H1213" s="48">
        <v>138</v>
      </c>
      <c r="I1213" s="48">
        <v>34920</v>
      </c>
      <c r="J1213" s="48">
        <v>15043</v>
      </c>
      <c r="K1213" s="48">
        <v>96621</v>
      </c>
      <c r="L1213" s="48">
        <v>0</v>
      </c>
      <c r="M1213" s="48">
        <v>1.5</v>
      </c>
      <c r="N1213" s="48">
        <v>0</v>
      </c>
      <c r="O1213" s="48">
        <v>0</v>
      </c>
      <c r="P1213" s="48">
        <v>5300</v>
      </c>
      <c r="Q1213" s="48">
        <v>0</v>
      </c>
      <c r="R1213" s="48">
        <v>0</v>
      </c>
      <c r="S1213" s="48">
        <v>1906014</v>
      </c>
      <c r="T1213" s="48">
        <v>1</v>
      </c>
      <c r="U1213" s="48">
        <v>1901014</v>
      </c>
      <c r="V1213" s="48">
        <v>9</v>
      </c>
      <c r="W1213" s="48">
        <v>1902014</v>
      </c>
      <c r="X1213" s="48">
        <v>9</v>
      </c>
      <c r="AB1213" s="48" t="s">
        <v>5061</v>
      </c>
      <c r="AF1213" s="48">
        <v>1101014</v>
      </c>
    </row>
    <row r="1214" spans="1:32" ht="14.25">
      <c r="A1214" s="48">
        <v>1150232</v>
      </c>
      <c r="D1214" s="48" t="s">
        <v>3881</v>
      </c>
      <c r="E1214" s="48" t="s">
        <v>3850</v>
      </c>
      <c r="F1214" s="48" t="s">
        <v>5061</v>
      </c>
      <c r="G1214" s="48">
        <v>2</v>
      </c>
      <c r="H1214" s="48">
        <v>138</v>
      </c>
      <c r="I1214" s="48">
        <v>25836</v>
      </c>
      <c r="J1214" s="48">
        <v>10652</v>
      </c>
      <c r="K1214" s="48">
        <v>123195</v>
      </c>
      <c r="L1214" s="48">
        <v>0</v>
      </c>
      <c r="M1214" s="48">
        <v>1.5</v>
      </c>
      <c r="N1214" s="48">
        <v>0</v>
      </c>
      <c r="O1214" s="48">
        <v>0</v>
      </c>
      <c r="P1214" s="48">
        <v>5300</v>
      </c>
      <c r="Q1214" s="48">
        <v>0</v>
      </c>
      <c r="R1214" s="48">
        <v>0</v>
      </c>
      <c r="S1214" s="48">
        <v>1907020</v>
      </c>
      <c r="T1214" s="48">
        <v>1</v>
      </c>
      <c r="U1214" s="48">
        <v>1903020</v>
      </c>
      <c r="V1214" s="48">
        <v>9</v>
      </c>
      <c r="W1214" s="48">
        <v>1904008</v>
      </c>
      <c r="X1214" s="48">
        <v>9</v>
      </c>
      <c r="Y1214" s="48">
        <v>1904010</v>
      </c>
      <c r="Z1214" s="48">
        <v>9</v>
      </c>
      <c r="AC1214" s="48">
        <v>4</v>
      </c>
      <c r="AD1214" s="48">
        <v>4</v>
      </c>
      <c r="AE1214" s="48">
        <v>2</v>
      </c>
      <c r="AF1214" s="48">
        <v>1102020</v>
      </c>
    </row>
    <row r="1215" spans="1:32" ht="14.25">
      <c r="A1215" s="48">
        <v>1150311</v>
      </c>
      <c r="D1215" s="48" t="s">
        <v>3879</v>
      </c>
      <c r="E1215" s="48" t="s">
        <v>3839</v>
      </c>
      <c r="F1215" s="48" t="s">
        <v>5062</v>
      </c>
      <c r="G1215" s="48">
        <v>1</v>
      </c>
      <c r="H1215" s="48">
        <v>139</v>
      </c>
      <c r="I1215" s="48">
        <v>37077</v>
      </c>
      <c r="J1215" s="48">
        <v>15795</v>
      </c>
      <c r="K1215" s="48">
        <v>104978</v>
      </c>
      <c r="L1215" s="48">
        <v>0</v>
      </c>
      <c r="M1215" s="48">
        <v>1.5</v>
      </c>
      <c r="N1215" s="48">
        <v>0</v>
      </c>
      <c r="O1215" s="48">
        <v>0</v>
      </c>
      <c r="P1215" s="48">
        <v>5300</v>
      </c>
      <c r="Q1215" s="48">
        <v>0</v>
      </c>
      <c r="R1215" s="48">
        <v>0</v>
      </c>
      <c r="S1215" s="48">
        <v>1906012</v>
      </c>
      <c r="T1215" s="48">
        <v>1</v>
      </c>
      <c r="U1215" s="48">
        <v>1901012</v>
      </c>
      <c r="V1215" s="48">
        <v>9</v>
      </c>
      <c r="W1215" s="48">
        <v>1902012</v>
      </c>
      <c r="X1215" s="48">
        <v>9</v>
      </c>
      <c r="AB1215" s="48" t="s">
        <v>5063</v>
      </c>
      <c r="AF1215" s="48">
        <v>1101012</v>
      </c>
    </row>
    <row r="1216" spans="1:32" ht="14.25">
      <c r="A1216" s="48">
        <v>1150312</v>
      </c>
      <c r="D1216" s="48" t="s">
        <v>3881</v>
      </c>
      <c r="E1216" s="48" t="s">
        <v>3840</v>
      </c>
      <c r="F1216" s="48" t="s">
        <v>5063</v>
      </c>
      <c r="G1216" s="48">
        <v>2</v>
      </c>
      <c r="H1216" s="48">
        <v>139</v>
      </c>
      <c r="I1216" s="48">
        <v>27911</v>
      </c>
      <c r="J1216" s="48">
        <v>11611</v>
      </c>
      <c r="K1216" s="48">
        <v>136869</v>
      </c>
      <c r="L1216" s="48">
        <v>0</v>
      </c>
      <c r="M1216" s="48">
        <v>1.5</v>
      </c>
      <c r="N1216" s="48">
        <v>0</v>
      </c>
      <c r="O1216" s="48">
        <v>0</v>
      </c>
      <c r="P1216" s="48">
        <v>5300</v>
      </c>
      <c r="Q1216" s="48">
        <v>0</v>
      </c>
      <c r="R1216" s="48">
        <v>0</v>
      </c>
      <c r="S1216" s="48">
        <v>1907018</v>
      </c>
      <c r="T1216" s="48">
        <v>1</v>
      </c>
      <c r="U1216" s="48">
        <v>1903018</v>
      </c>
      <c r="V1216" s="48">
        <v>9</v>
      </c>
      <c r="W1216" s="48">
        <v>1904012</v>
      </c>
      <c r="X1216" s="48">
        <v>9</v>
      </c>
      <c r="Y1216" s="48">
        <v>1904010</v>
      </c>
      <c r="Z1216" s="48">
        <v>9</v>
      </c>
      <c r="AC1216" s="48">
        <v>4</v>
      </c>
      <c r="AD1216" s="48">
        <v>4</v>
      </c>
      <c r="AE1216" s="48">
        <v>2</v>
      </c>
      <c r="AF1216" s="48">
        <v>1102018</v>
      </c>
    </row>
    <row r="1217" spans="1:32" ht="14.25">
      <c r="A1217" s="48">
        <v>1150321</v>
      </c>
      <c r="D1217" s="48" t="s">
        <v>3879</v>
      </c>
      <c r="E1217" s="48" t="s">
        <v>3801</v>
      </c>
      <c r="F1217" s="48" t="s">
        <v>5064</v>
      </c>
      <c r="G1217" s="48">
        <v>1</v>
      </c>
      <c r="H1217" s="48">
        <v>139</v>
      </c>
      <c r="I1217" s="48">
        <v>35748</v>
      </c>
      <c r="J1217" s="48">
        <v>15132</v>
      </c>
      <c r="K1217" s="48">
        <v>98325</v>
      </c>
      <c r="L1217" s="48">
        <v>0</v>
      </c>
      <c r="M1217" s="48">
        <v>1.5</v>
      </c>
      <c r="N1217" s="48">
        <v>0</v>
      </c>
      <c r="O1217" s="48">
        <v>0</v>
      </c>
      <c r="P1217" s="48">
        <v>5300</v>
      </c>
      <c r="Q1217" s="48">
        <v>0</v>
      </c>
      <c r="R1217" s="48">
        <v>0</v>
      </c>
      <c r="S1217" s="48">
        <v>1906008</v>
      </c>
      <c r="T1217" s="48">
        <v>1</v>
      </c>
      <c r="U1217" s="48">
        <v>1901008</v>
      </c>
      <c r="V1217" s="48">
        <v>9</v>
      </c>
      <c r="W1217" s="48">
        <v>1902008</v>
      </c>
      <c r="X1217" s="48">
        <v>9</v>
      </c>
      <c r="AB1217" s="48" t="s">
        <v>5065</v>
      </c>
      <c r="AF1217" s="48">
        <v>1101008</v>
      </c>
    </row>
    <row r="1218" spans="1:32" ht="14.25">
      <c r="A1218" s="48">
        <v>1150322</v>
      </c>
      <c r="D1218" s="48" t="s">
        <v>3881</v>
      </c>
      <c r="E1218" s="48" t="s">
        <v>3841</v>
      </c>
      <c r="F1218" s="48" t="s">
        <v>5065</v>
      </c>
      <c r="G1218" s="48">
        <v>2</v>
      </c>
      <c r="H1218" s="48">
        <v>139</v>
      </c>
      <c r="I1218" s="48">
        <v>26076</v>
      </c>
      <c r="J1218" s="48">
        <v>10763</v>
      </c>
      <c r="K1218" s="48">
        <v>123328</v>
      </c>
      <c r="L1218" s="48">
        <v>0</v>
      </c>
      <c r="M1218" s="48">
        <v>1.5</v>
      </c>
      <c r="N1218" s="48">
        <v>0</v>
      </c>
      <c r="O1218" s="48">
        <v>0</v>
      </c>
      <c r="P1218" s="48">
        <v>5300</v>
      </c>
      <c r="Q1218" s="48">
        <v>0</v>
      </c>
      <c r="R1218" s="48">
        <v>0</v>
      </c>
      <c r="S1218" s="48">
        <v>1907013</v>
      </c>
      <c r="T1218" s="48">
        <v>1</v>
      </c>
      <c r="U1218" s="48">
        <v>1903013</v>
      </c>
      <c r="V1218" s="48">
        <v>9</v>
      </c>
      <c r="W1218" s="48">
        <v>1904008</v>
      </c>
      <c r="X1218" s="48">
        <v>9</v>
      </c>
      <c r="Y1218" s="48">
        <v>1904010</v>
      </c>
      <c r="Z1218" s="48">
        <v>9</v>
      </c>
      <c r="AC1218" s="48">
        <v>4</v>
      </c>
      <c r="AD1218" s="48">
        <v>4</v>
      </c>
      <c r="AE1218" s="48">
        <v>3</v>
      </c>
      <c r="AF1218" s="48">
        <v>1102013</v>
      </c>
    </row>
    <row r="1219" spans="1:32" ht="14.25">
      <c r="A1219" s="48">
        <v>1150331</v>
      </c>
      <c r="D1219" s="48" t="s">
        <v>3879</v>
      </c>
      <c r="E1219" s="48" t="s">
        <v>3823</v>
      </c>
      <c r="F1219" s="48" t="s">
        <v>5066</v>
      </c>
      <c r="G1219" s="48">
        <v>1</v>
      </c>
      <c r="H1219" s="48">
        <v>139</v>
      </c>
      <c r="I1219" s="48">
        <v>35748</v>
      </c>
      <c r="J1219" s="48">
        <v>15132</v>
      </c>
      <c r="K1219" s="48">
        <v>98325</v>
      </c>
      <c r="L1219" s="48">
        <v>0</v>
      </c>
      <c r="M1219" s="48">
        <v>1.5</v>
      </c>
      <c r="N1219" s="48">
        <v>0</v>
      </c>
      <c r="O1219" s="48">
        <v>0</v>
      </c>
      <c r="P1219" s="48">
        <v>5300</v>
      </c>
      <c r="Q1219" s="48">
        <v>0</v>
      </c>
      <c r="R1219" s="48">
        <v>0</v>
      </c>
      <c r="S1219" s="48">
        <v>1906009</v>
      </c>
      <c r="T1219" s="48">
        <v>1</v>
      </c>
      <c r="U1219" s="48">
        <v>1901009</v>
      </c>
      <c r="V1219" s="48">
        <v>9</v>
      </c>
      <c r="W1219" s="48">
        <v>1902009</v>
      </c>
      <c r="X1219" s="48">
        <v>9</v>
      </c>
      <c r="AB1219" s="48" t="s">
        <v>5067</v>
      </c>
      <c r="AF1219" s="48">
        <v>1101009</v>
      </c>
    </row>
    <row r="1220" spans="1:32" ht="14.25">
      <c r="A1220" s="48">
        <v>1150332</v>
      </c>
      <c r="D1220" s="48" t="s">
        <v>3881</v>
      </c>
      <c r="E1220" s="48" t="s">
        <v>3824</v>
      </c>
      <c r="F1220" s="48" t="s">
        <v>5067</v>
      </c>
      <c r="G1220" s="48">
        <v>2</v>
      </c>
      <c r="H1220" s="48">
        <v>139</v>
      </c>
      <c r="I1220" s="48">
        <v>26076</v>
      </c>
      <c r="J1220" s="48">
        <v>10763</v>
      </c>
      <c r="K1220" s="48">
        <v>124977</v>
      </c>
      <c r="L1220" s="48">
        <v>0</v>
      </c>
      <c r="M1220" s="48">
        <v>1.5</v>
      </c>
      <c r="N1220" s="48">
        <v>0</v>
      </c>
      <c r="O1220" s="48">
        <v>0</v>
      </c>
      <c r="P1220" s="48">
        <v>5300</v>
      </c>
      <c r="Q1220" s="48">
        <v>0</v>
      </c>
      <c r="R1220" s="48">
        <v>0</v>
      </c>
      <c r="S1220" s="48">
        <v>1907014</v>
      </c>
      <c r="T1220" s="48">
        <v>1</v>
      </c>
      <c r="U1220" s="48">
        <v>1903014</v>
      </c>
      <c r="V1220" s="48">
        <v>9</v>
      </c>
      <c r="W1220" s="48">
        <v>1904002</v>
      </c>
      <c r="X1220" s="48">
        <v>9</v>
      </c>
      <c r="Y1220" s="48">
        <v>1904006</v>
      </c>
      <c r="Z1220" s="48">
        <v>9</v>
      </c>
      <c r="AC1220" s="48">
        <v>4</v>
      </c>
      <c r="AD1220" s="48">
        <v>4</v>
      </c>
      <c r="AE1220" s="48">
        <v>1</v>
      </c>
      <c r="AF1220" s="48">
        <v>1102014</v>
      </c>
    </row>
    <row r="1221" spans="1:32" ht="14.25">
      <c r="A1221" s="48">
        <v>1150411</v>
      </c>
      <c r="D1221" s="48" t="s">
        <v>3879</v>
      </c>
      <c r="E1221" s="48" t="s">
        <v>3832</v>
      </c>
      <c r="F1221" s="48" t="s">
        <v>5068</v>
      </c>
      <c r="G1221" s="48">
        <v>1</v>
      </c>
      <c r="H1221" s="48">
        <v>140</v>
      </c>
      <c r="I1221" s="48">
        <v>37537</v>
      </c>
      <c r="J1221" s="48">
        <v>16027</v>
      </c>
      <c r="K1221" s="48">
        <v>107398</v>
      </c>
      <c r="L1221" s="48">
        <v>0</v>
      </c>
      <c r="M1221" s="48">
        <v>1.5</v>
      </c>
      <c r="N1221" s="48">
        <v>0</v>
      </c>
      <c r="O1221" s="48">
        <v>0</v>
      </c>
      <c r="P1221" s="48">
        <v>6000</v>
      </c>
      <c r="Q1221" s="48">
        <v>0</v>
      </c>
      <c r="R1221" s="48">
        <v>0</v>
      </c>
      <c r="S1221" s="48">
        <v>1906015</v>
      </c>
      <c r="T1221" s="48">
        <v>1</v>
      </c>
      <c r="U1221" s="48">
        <v>1901015</v>
      </c>
      <c r="V1221" s="48">
        <v>9</v>
      </c>
      <c r="W1221" s="48">
        <v>1902015</v>
      </c>
      <c r="X1221" s="48">
        <v>9</v>
      </c>
      <c r="AB1221" s="48" t="s">
        <v>5069</v>
      </c>
      <c r="AF1221" s="48">
        <v>1101015</v>
      </c>
    </row>
    <row r="1222" spans="1:32" ht="14.25">
      <c r="A1222" s="48">
        <v>1150412</v>
      </c>
      <c r="D1222" s="48" t="s">
        <v>3881</v>
      </c>
      <c r="E1222" s="48" t="s">
        <v>3833</v>
      </c>
      <c r="F1222" s="48" t="s">
        <v>5069</v>
      </c>
      <c r="G1222" s="48">
        <v>2</v>
      </c>
      <c r="H1222" s="48">
        <v>140</v>
      </c>
      <c r="I1222" s="48">
        <v>28547</v>
      </c>
      <c r="J1222" s="48">
        <v>11911</v>
      </c>
      <c r="K1222" s="48">
        <v>141607</v>
      </c>
      <c r="L1222" s="48">
        <v>0</v>
      </c>
      <c r="M1222" s="48">
        <v>1.5</v>
      </c>
      <c r="N1222" s="48">
        <v>0</v>
      </c>
      <c r="O1222" s="48">
        <v>0</v>
      </c>
      <c r="P1222" s="48">
        <v>6000</v>
      </c>
      <c r="Q1222" s="48">
        <v>0</v>
      </c>
      <c r="R1222" s="48">
        <v>0</v>
      </c>
      <c r="S1222" s="48">
        <v>1907021</v>
      </c>
      <c r="T1222" s="48">
        <v>1</v>
      </c>
      <c r="U1222" s="48">
        <v>1903021</v>
      </c>
      <c r="V1222" s="48">
        <v>9</v>
      </c>
      <c r="W1222" s="48">
        <v>1904008</v>
      </c>
      <c r="X1222" s="48">
        <v>9</v>
      </c>
      <c r="Y1222" s="48">
        <v>1904011</v>
      </c>
      <c r="Z1222" s="48">
        <v>9</v>
      </c>
      <c r="AC1222" s="48">
        <v>4</v>
      </c>
      <c r="AD1222" s="48">
        <v>4</v>
      </c>
      <c r="AE1222" s="48">
        <v>1</v>
      </c>
      <c r="AF1222" s="48">
        <v>1102021</v>
      </c>
    </row>
    <row r="1223" spans="1:32" ht="14.25">
      <c r="A1223" s="48">
        <v>1150421</v>
      </c>
      <c r="D1223" s="48" t="s">
        <v>3879</v>
      </c>
      <c r="E1223" s="48" t="s">
        <v>3781</v>
      </c>
      <c r="F1223" s="48" t="s">
        <v>5070</v>
      </c>
      <c r="G1223" s="48">
        <v>1</v>
      </c>
      <c r="H1223" s="48">
        <v>140</v>
      </c>
      <c r="I1223" s="48">
        <v>36160</v>
      </c>
      <c r="J1223" s="48">
        <v>15340</v>
      </c>
      <c r="K1223" s="48">
        <v>100502</v>
      </c>
      <c r="L1223" s="48">
        <v>0</v>
      </c>
      <c r="M1223" s="48">
        <v>1.5</v>
      </c>
      <c r="N1223" s="48">
        <v>0</v>
      </c>
      <c r="O1223" s="48">
        <v>0</v>
      </c>
      <c r="P1223" s="48">
        <v>6000</v>
      </c>
      <c r="Q1223" s="48">
        <v>0</v>
      </c>
      <c r="R1223" s="48">
        <v>0</v>
      </c>
      <c r="S1223" s="48">
        <v>1906001</v>
      </c>
      <c r="T1223" s="48">
        <v>1</v>
      </c>
      <c r="U1223" s="48">
        <v>1901001</v>
      </c>
      <c r="V1223" s="48">
        <v>9</v>
      </c>
      <c r="W1223" s="48">
        <v>1902001</v>
      </c>
      <c r="X1223" s="48">
        <v>9</v>
      </c>
      <c r="AB1223" s="48" t="s">
        <v>5071</v>
      </c>
      <c r="AF1223" s="48">
        <v>1101001</v>
      </c>
    </row>
    <row r="1224" spans="1:32" ht="14.25">
      <c r="A1224" s="48">
        <v>1150422</v>
      </c>
      <c r="D1224" s="48" t="s">
        <v>3881</v>
      </c>
      <c r="E1224" s="48" t="s">
        <v>623</v>
      </c>
      <c r="F1224" s="48" t="s">
        <v>5071</v>
      </c>
      <c r="G1224" s="48">
        <v>2</v>
      </c>
      <c r="H1224" s="48">
        <v>140</v>
      </c>
      <c r="I1224" s="48">
        <v>26642</v>
      </c>
      <c r="J1224" s="48">
        <v>11030</v>
      </c>
      <c r="K1224" s="48">
        <v>127546</v>
      </c>
      <c r="L1224" s="48">
        <v>0</v>
      </c>
      <c r="M1224" s="48">
        <v>1.5</v>
      </c>
      <c r="N1224" s="48">
        <v>0</v>
      </c>
      <c r="O1224" s="48">
        <v>0</v>
      </c>
      <c r="P1224" s="48">
        <v>6000</v>
      </c>
      <c r="Q1224" s="48">
        <v>0</v>
      </c>
      <c r="R1224" s="48">
        <v>0</v>
      </c>
      <c r="S1224" s="48">
        <v>1907009</v>
      </c>
      <c r="T1224" s="48">
        <v>1</v>
      </c>
      <c r="U1224" s="48">
        <v>1903009</v>
      </c>
      <c r="V1224" s="48">
        <v>9</v>
      </c>
      <c r="W1224" s="48">
        <v>1904010</v>
      </c>
      <c r="X1224" s="48">
        <v>9</v>
      </c>
      <c r="Y1224" s="48">
        <v>1904014</v>
      </c>
      <c r="Z1224" s="48">
        <v>9</v>
      </c>
      <c r="AC1224" s="48">
        <v>4</v>
      </c>
      <c r="AD1224" s="48">
        <v>4</v>
      </c>
      <c r="AE1224" s="48">
        <v>2</v>
      </c>
      <c r="AF1224" s="48">
        <v>1102009</v>
      </c>
    </row>
    <row r="1225" spans="1:32" ht="14.25">
      <c r="A1225" s="48">
        <v>1150431</v>
      </c>
      <c r="D1225" s="48" t="s">
        <v>3879</v>
      </c>
      <c r="E1225" s="48" t="s">
        <v>3853</v>
      </c>
      <c r="F1225" s="48" t="s">
        <v>5072</v>
      </c>
      <c r="G1225" s="48">
        <v>1</v>
      </c>
      <c r="H1225" s="48">
        <v>140</v>
      </c>
      <c r="I1225" s="48">
        <v>36160</v>
      </c>
      <c r="J1225" s="48">
        <v>15340</v>
      </c>
      <c r="K1225" s="48">
        <v>100502</v>
      </c>
      <c r="L1225" s="48">
        <v>0</v>
      </c>
      <c r="M1225" s="48">
        <v>1.5</v>
      </c>
      <c r="N1225" s="48">
        <v>0</v>
      </c>
      <c r="O1225" s="48">
        <v>0</v>
      </c>
      <c r="P1225" s="48">
        <v>6000</v>
      </c>
      <c r="Q1225" s="48">
        <v>0</v>
      </c>
      <c r="R1225" s="48">
        <v>0</v>
      </c>
      <c r="S1225" s="48">
        <v>1906011</v>
      </c>
      <c r="T1225" s="48">
        <v>1</v>
      </c>
      <c r="U1225" s="48">
        <v>1901011</v>
      </c>
      <c r="V1225" s="48">
        <v>9</v>
      </c>
      <c r="W1225" s="48">
        <v>1902011</v>
      </c>
      <c r="X1225" s="48">
        <v>9</v>
      </c>
      <c r="AB1225" s="48" t="s">
        <v>5073</v>
      </c>
      <c r="AF1225" s="48">
        <v>1101011</v>
      </c>
    </row>
    <row r="1226" spans="1:32" ht="14.25">
      <c r="A1226" s="48">
        <v>1150432</v>
      </c>
      <c r="D1226" s="48" t="s">
        <v>3881</v>
      </c>
      <c r="E1226" s="48" t="s">
        <v>596</v>
      </c>
      <c r="F1226" s="48" t="s">
        <v>5073</v>
      </c>
      <c r="G1226" s="48">
        <v>2</v>
      </c>
      <c r="H1226" s="48">
        <v>140</v>
      </c>
      <c r="I1226" s="48">
        <v>26642</v>
      </c>
      <c r="J1226" s="48">
        <v>11030</v>
      </c>
      <c r="K1226" s="48">
        <v>129195</v>
      </c>
      <c r="L1226" s="48">
        <v>0</v>
      </c>
      <c r="M1226" s="48">
        <v>1.5</v>
      </c>
      <c r="N1226" s="48">
        <v>0</v>
      </c>
      <c r="O1226" s="48">
        <v>0</v>
      </c>
      <c r="P1226" s="48">
        <v>6000</v>
      </c>
      <c r="Q1226" s="48">
        <v>0</v>
      </c>
      <c r="R1226" s="48">
        <v>0</v>
      </c>
      <c r="S1226" s="48">
        <v>1907017</v>
      </c>
      <c r="T1226" s="48">
        <v>1</v>
      </c>
      <c r="U1226" s="48">
        <v>1903017</v>
      </c>
      <c r="V1226" s="48">
        <v>9</v>
      </c>
      <c r="W1226" s="48">
        <v>1904008</v>
      </c>
      <c r="X1226" s="48">
        <v>9</v>
      </c>
      <c r="Y1226" s="48">
        <v>1904010</v>
      </c>
      <c r="Z1226" s="48">
        <v>9</v>
      </c>
      <c r="AC1226" s="48">
        <v>4</v>
      </c>
      <c r="AD1226" s="48">
        <v>4</v>
      </c>
      <c r="AE1226" s="48">
        <v>3</v>
      </c>
      <c r="AF1226" s="48">
        <v>1102017</v>
      </c>
    </row>
    <row r="1227" spans="1:32" ht="14.25">
      <c r="A1227" s="48">
        <v>1150511</v>
      </c>
      <c r="D1227" s="48" t="s">
        <v>3879</v>
      </c>
      <c r="E1227" s="48" t="s">
        <v>3748</v>
      </c>
      <c r="F1227" s="48" t="s">
        <v>5074</v>
      </c>
      <c r="G1227" s="48">
        <v>1</v>
      </c>
      <c r="H1227" s="48">
        <v>140</v>
      </c>
      <c r="I1227" s="48">
        <v>37597</v>
      </c>
      <c r="J1227" s="48">
        <v>16047</v>
      </c>
      <c r="K1227" s="48">
        <v>107911</v>
      </c>
      <c r="L1227" s="48">
        <v>0</v>
      </c>
      <c r="M1227" s="48">
        <v>1.5</v>
      </c>
      <c r="N1227" s="48">
        <v>0</v>
      </c>
      <c r="O1227" s="48">
        <v>0</v>
      </c>
      <c r="P1227" s="48">
        <v>6000</v>
      </c>
      <c r="Q1227" s="48">
        <v>0</v>
      </c>
      <c r="R1227" s="48">
        <v>0</v>
      </c>
      <c r="S1227" s="48">
        <v>1906006</v>
      </c>
      <c r="T1227" s="48">
        <v>1</v>
      </c>
      <c r="U1227" s="48">
        <v>1901006</v>
      </c>
      <c r="V1227" s="48">
        <v>9</v>
      </c>
      <c r="W1227" s="48">
        <v>1902006</v>
      </c>
      <c r="X1227" s="48">
        <v>9</v>
      </c>
      <c r="AB1227" s="48" t="s">
        <v>5075</v>
      </c>
      <c r="AF1227" s="48">
        <v>1101006</v>
      </c>
    </row>
    <row r="1228" spans="1:32" ht="14.25">
      <c r="A1228" s="48">
        <v>1150512</v>
      </c>
      <c r="D1228" s="48" t="s">
        <v>3881</v>
      </c>
      <c r="E1228" s="48" t="s">
        <v>826</v>
      </c>
      <c r="F1228" s="48" t="s">
        <v>5075</v>
      </c>
      <c r="G1228" s="48">
        <v>2</v>
      </c>
      <c r="H1228" s="48">
        <v>140</v>
      </c>
      <c r="I1228" s="48">
        <v>28607</v>
      </c>
      <c r="J1228" s="48">
        <v>11931</v>
      </c>
      <c r="K1228" s="48">
        <v>142120</v>
      </c>
      <c r="L1228" s="48">
        <v>0</v>
      </c>
      <c r="M1228" s="48">
        <v>1.5</v>
      </c>
      <c r="N1228" s="48">
        <v>0</v>
      </c>
      <c r="O1228" s="48">
        <v>0</v>
      </c>
      <c r="P1228" s="48">
        <v>6000</v>
      </c>
      <c r="Q1228" s="48">
        <v>0</v>
      </c>
      <c r="R1228" s="48">
        <v>0</v>
      </c>
      <c r="S1228" s="48">
        <v>1907007</v>
      </c>
      <c r="T1228" s="48">
        <v>1</v>
      </c>
      <c r="U1228" s="48">
        <v>1903007</v>
      </c>
      <c r="V1228" s="48">
        <v>9</v>
      </c>
      <c r="W1228" s="48">
        <v>1904002</v>
      </c>
      <c r="X1228" s="48">
        <v>9</v>
      </c>
      <c r="Y1228" s="48">
        <v>1904006</v>
      </c>
      <c r="Z1228" s="48">
        <v>9</v>
      </c>
      <c r="AC1228" s="48">
        <v>4</v>
      </c>
      <c r="AD1228" s="48">
        <v>4</v>
      </c>
      <c r="AE1228" s="48">
        <v>1</v>
      </c>
      <c r="AF1228" s="48">
        <v>1102007</v>
      </c>
    </row>
    <row r="1229" spans="1:32" ht="14.25">
      <c r="A1229" s="48">
        <v>1150521</v>
      </c>
      <c r="D1229" s="48" t="s">
        <v>3879</v>
      </c>
      <c r="E1229" s="48" t="s">
        <v>3859</v>
      </c>
      <c r="F1229" s="48" t="s">
        <v>5076</v>
      </c>
      <c r="G1229" s="48">
        <v>1</v>
      </c>
      <c r="H1229" s="48">
        <v>140</v>
      </c>
      <c r="I1229" s="48">
        <v>36220</v>
      </c>
      <c r="J1229" s="48">
        <v>15360</v>
      </c>
      <c r="K1229" s="48">
        <v>101015</v>
      </c>
      <c r="L1229" s="48">
        <v>0</v>
      </c>
      <c r="M1229" s="48">
        <v>1.5</v>
      </c>
      <c r="N1229" s="48">
        <v>0</v>
      </c>
      <c r="O1229" s="48">
        <v>0</v>
      </c>
      <c r="P1229" s="48">
        <v>6000</v>
      </c>
      <c r="Q1229" s="48">
        <v>0</v>
      </c>
      <c r="R1229" s="48">
        <v>0</v>
      </c>
      <c r="S1229" s="48">
        <v>1906003</v>
      </c>
      <c r="T1229" s="48">
        <v>1</v>
      </c>
      <c r="U1229" s="48">
        <v>1901003</v>
      </c>
      <c r="V1229" s="48">
        <v>9</v>
      </c>
      <c r="W1229" s="48">
        <v>1902003</v>
      </c>
      <c r="X1229" s="48">
        <v>9</v>
      </c>
      <c r="AB1229" s="48" t="s">
        <v>5077</v>
      </c>
      <c r="AF1229" s="48">
        <v>1101003</v>
      </c>
    </row>
    <row r="1230" spans="1:32" ht="14.25">
      <c r="A1230" s="48">
        <v>1150522</v>
      </c>
      <c r="D1230" s="48" t="s">
        <v>3881</v>
      </c>
      <c r="E1230" s="48" t="s">
        <v>3855</v>
      </c>
      <c r="F1230" s="48" t="s">
        <v>5077</v>
      </c>
      <c r="G1230" s="48">
        <v>2</v>
      </c>
      <c r="H1230" s="48">
        <v>140</v>
      </c>
      <c r="I1230" s="48">
        <v>26702</v>
      </c>
      <c r="J1230" s="48">
        <v>11050</v>
      </c>
      <c r="K1230" s="48">
        <v>128059</v>
      </c>
      <c r="L1230" s="48">
        <v>0</v>
      </c>
      <c r="M1230" s="48">
        <v>1.5</v>
      </c>
      <c r="N1230" s="48">
        <v>0</v>
      </c>
      <c r="O1230" s="48">
        <v>0</v>
      </c>
      <c r="P1230" s="48">
        <v>6000</v>
      </c>
      <c r="Q1230" s="48">
        <v>0</v>
      </c>
      <c r="R1230" s="48">
        <v>0</v>
      </c>
      <c r="S1230" s="48">
        <v>1907005</v>
      </c>
      <c r="T1230" s="48">
        <v>1</v>
      </c>
      <c r="U1230" s="48">
        <v>1903005</v>
      </c>
      <c r="V1230" s="48">
        <v>9</v>
      </c>
      <c r="W1230" s="48">
        <v>1904012</v>
      </c>
      <c r="X1230" s="48">
        <v>9</v>
      </c>
      <c r="Y1230" s="48">
        <v>1904014</v>
      </c>
      <c r="Z1230" s="48">
        <v>9</v>
      </c>
      <c r="AC1230" s="48">
        <v>4</v>
      </c>
      <c r="AD1230" s="48">
        <v>4</v>
      </c>
      <c r="AE1230" s="48">
        <v>3</v>
      </c>
      <c r="AF1230" s="48">
        <v>1102005</v>
      </c>
    </row>
    <row r="1231" spans="1:32" ht="14.25">
      <c r="A1231" s="48">
        <v>1150531</v>
      </c>
      <c r="D1231" s="48" t="s">
        <v>3879</v>
      </c>
      <c r="E1231" s="48" t="s">
        <v>3839</v>
      </c>
      <c r="F1231" s="48" t="s">
        <v>5078</v>
      </c>
      <c r="G1231" s="48">
        <v>1</v>
      </c>
      <c r="H1231" s="48">
        <v>140</v>
      </c>
      <c r="I1231" s="48">
        <v>36220</v>
      </c>
      <c r="J1231" s="48">
        <v>15360</v>
      </c>
      <c r="K1231" s="48">
        <v>101015</v>
      </c>
      <c r="L1231" s="48">
        <v>0</v>
      </c>
      <c r="M1231" s="48">
        <v>1.5</v>
      </c>
      <c r="N1231" s="48">
        <v>0</v>
      </c>
      <c r="O1231" s="48">
        <v>0</v>
      </c>
      <c r="P1231" s="48">
        <v>6000</v>
      </c>
      <c r="Q1231" s="48">
        <v>0</v>
      </c>
      <c r="R1231" s="48">
        <v>0</v>
      </c>
      <c r="S1231" s="48">
        <v>1906012</v>
      </c>
      <c r="T1231" s="48">
        <v>1</v>
      </c>
      <c r="U1231" s="48">
        <v>1901012</v>
      </c>
      <c r="V1231" s="48">
        <v>9</v>
      </c>
      <c r="W1231" s="48">
        <v>1902012</v>
      </c>
      <c r="X1231" s="48">
        <v>9</v>
      </c>
      <c r="AB1231" s="48" t="s">
        <v>5079</v>
      </c>
      <c r="AF1231" s="48">
        <v>1101012</v>
      </c>
    </row>
    <row r="1232" spans="1:32" ht="14.25">
      <c r="A1232" s="48">
        <v>1150532</v>
      </c>
      <c r="D1232" s="48" t="s">
        <v>3881</v>
      </c>
      <c r="E1232" s="48" t="s">
        <v>3840</v>
      </c>
      <c r="F1232" s="48" t="s">
        <v>5079</v>
      </c>
      <c r="G1232" s="48">
        <v>2</v>
      </c>
      <c r="H1232" s="48">
        <v>140</v>
      </c>
      <c r="I1232" s="48">
        <v>26702</v>
      </c>
      <c r="J1232" s="48">
        <v>11050</v>
      </c>
      <c r="K1232" s="48">
        <v>129708</v>
      </c>
      <c r="L1232" s="48">
        <v>0</v>
      </c>
      <c r="M1232" s="48">
        <v>1.5</v>
      </c>
      <c r="N1232" s="48">
        <v>0</v>
      </c>
      <c r="O1232" s="48">
        <v>0</v>
      </c>
      <c r="P1232" s="48">
        <v>6000</v>
      </c>
      <c r="Q1232" s="48">
        <v>0</v>
      </c>
      <c r="R1232" s="48">
        <v>0</v>
      </c>
      <c r="S1232" s="48">
        <v>1907018</v>
      </c>
      <c r="T1232" s="48">
        <v>1</v>
      </c>
      <c r="U1232" s="48">
        <v>1903018</v>
      </c>
      <c r="V1232" s="48">
        <v>9</v>
      </c>
      <c r="W1232" s="48">
        <v>1904012</v>
      </c>
      <c r="X1232" s="48">
        <v>9</v>
      </c>
      <c r="Y1232" s="48">
        <v>1904010</v>
      </c>
      <c r="Z1232" s="48">
        <v>9</v>
      </c>
      <c r="AC1232" s="48">
        <v>4</v>
      </c>
      <c r="AD1232" s="48">
        <v>4</v>
      </c>
      <c r="AE1232" s="48">
        <v>2</v>
      </c>
      <c r="AF1232" s="48">
        <v>1102018</v>
      </c>
    </row>
    <row r="1233" spans="1:32" ht="14.25">
      <c r="A1233" s="48">
        <v>1150611</v>
      </c>
      <c r="D1233" s="48" t="s">
        <v>3879</v>
      </c>
      <c r="E1233" s="48" t="s">
        <v>3823</v>
      </c>
      <c r="F1233" s="48" t="s">
        <v>5080</v>
      </c>
      <c r="G1233" s="48">
        <v>1</v>
      </c>
      <c r="H1233" s="48">
        <v>141</v>
      </c>
      <c r="I1233" s="48">
        <v>38067</v>
      </c>
      <c r="J1233" s="48">
        <v>16166</v>
      </c>
      <c r="K1233" s="48">
        <v>109914</v>
      </c>
      <c r="L1233" s="48">
        <v>0</v>
      </c>
      <c r="M1233" s="48">
        <v>1.5</v>
      </c>
      <c r="N1233" s="48">
        <v>0</v>
      </c>
      <c r="O1233" s="48">
        <v>0</v>
      </c>
      <c r="P1233" s="48">
        <v>6000</v>
      </c>
      <c r="Q1233" s="48">
        <v>0</v>
      </c>
      <c r="R1233" s="48">
        <v>0</v>
      </c>
      <c r="S1233" s="48">
        <v>1906009</v>
      </c>
      <c r="T1233" s="48">
        <v>1</v>
      </c>
      <c r="U1233" s="48">
        <v>1901009</v>
      </c>
      <c r="V1233" s="48">
        <v>9</v>
      </c>
      <c r="W1233" s="48">
        <v>1902009</v>
      </c>
      <c r="X1233" s="48">
        <v>9</v>
      </c>
      <c r="AB1233" s="48" t="s">
        <v>5081</v>
      </c>
      <c r="AF1233" s="48">
        <v>1101009</v>
      </c>
    </row>
    <row r="1234" spans="1:32" ht="14.25">
      <c r="A1234" s="48">
        <v>1150612</v>
      </c>
      <c r="D1234" s="48" t="s">
        <v>3881</v>
      </c>
      <c r="E1234" s="48" t="s">
        <v>3824</v>
      </c>
      <c r="F1234" s="48" t="s">
        <v>5081</v>
      </c>
      <c r="G1234" s="48">
        <v>2</v>
      </c>
      <c r="H1234" s="48">
        <v>141</v>
      </c>
      <c r="I1234" s="48">
        <v>29030</v>
      </c>
      <c r="J1234" s="48">
        <v>12079</v>
      </c>
      <c r="K1234" s="48">
        <v>144915</v>
      </c>
      <c r="L1234" s="48">
        <v>0</v>
      </c>
      <c r="M1234" s="48">
        <v>1.5</v>
      </c>
      <c r="N1234" s="48">
        <v>0</v>
      </c>
      <c r="O1234" s="48">
        <v>0</v>
      </c>
      <c r="P1234" s="48">
        <v>6000</v>
      </c>
      <c r="Q1234" s="48">
        <v>0</v>
      </c>
      <c r="R1234" s="48">
        <v>0</v>
      </c>
      <c r="S1234" s="48">
        <v>1907014</v>
      </c>
      <c r="T1234" s="48">
        <v>1</v>
      </c>
      <c r="U1234" s="48">
        <v>1903014</v>
      </c>
      <c r="V1234" s="48">
        <v>9</v>
      </c>
      <c r="W1234" s="48">
        <v>1904002</v>
      </c>
      <c r="X1234" s="48">
        <v>9</v>
      </c>
      <c r="Y1234" s="48">
        <v>1904006</v>
      </c>
      <c r="Z1234" s="48">
        <v>9</v>
      </c>
      <c r="AC1234" s="48">
        <v>4</v>
      </c>
      <c r="AD1234" s="48">
        <v>4</v>
      </c>
      <c r="AE1234" s="48">
        <v>1</v>
      </c>
      <c r="AF1234" s="48">
        <v>1102014</v>
      </c>
    </row>
    <row r="1235" spans="1:32" ht="14.25">
      <c r="A1235" s="48">
        <v>1150621</v>
      </c>
      <c r="D1235" s="48" t="s">
        <v>3879</v>
      </c>
      <c r="E1235" s="48" t="s">
        <v>3801</v>
      </c>
      <c r="F1235" s="48" t="s">
        <v>5082</v>
      </c>
      <c r="G1235" s="48">
        <v>1</v>
      </c>
      <c r="H1235" s="48">
        <v>141</v>
      </c>
      <c r="I1235" s="48">
        <v>36662</v>
      </c>
      <c r="J1235" s="48">
        <v>15464</v>
      </c>
      <c r="K1235" s="48">
        <v>102877</v>
      </c>
      <c r="L1235" s="48">
        <v>0</v>
      </c>
      <c r="M1235" s="48">
        <v>1.5</v>
      </c>
      <c r="N1235" s="48">
        <v>0</v>
      </c>
      <c r="O1235" s="48">
        <v>0</v>
      </c>
      <c r="P1235" s="48">
        <v>6000</v>
      </c>
      <c r="Q1235" s="48">
        <v>0</v>
      </c>
      <c r="R1235" s="48">
        <v>0</v>
      </c>
      <c r="S1235" s="48">
        <v>1906008</v>
      </c>
      <c r="T1235" s="48">
        <v>1</v>
      </c>
      <c r="U1235" s="48">
        <v>1901008</v>
      </c>
      <c r="V1235" s="48">
        <v>9</v>
      </c>
      <c r="W1235" s="48">
        <v>1902008</v>
      </c>
      <c r="X1235" s="48">
        <v>9</v>
      </c>
      <c r="AB1235" s="48" t="s">
        <v>5083</v>
      </c>
      <c r="AF1235" s="48">
        <v>1101008</v>
      </c>
    </row>
    <row r="1236" spans="1:32" ht="14.25">
      <c r="A1236" s="48">
        <v>1150622</v>
      </c>
      <c r="D1236" s="48" t="s">
        <v>3881</v>
      </c>
      <c r="E1236" s="48" t="s">
        <v>3841</v>
      </c>
      <c r="F1236" s="48" t="s">
        <v>5083</v>
      </c>
      <c r="G1236" s="48">
        <v>2</v>
      </c>
      <c r="H1236" s="48">
        <v>141</v>
      </c>
      <c r="I1236" s="48">
        <v>27087</v>
      </c>
      <c r="J1236" s="48">
        <v>11180</v>
      </c>
      <c r="K1236" s="48">
        <v>130571</v>
      </c>
      <c r="L1236" s="48">
        <v>0</v>
      </c>
      <c r="M1236" s="48">
        <v>1.5</v>
      </c>
      <c r="N1236" s="48">
        <v>0</v>
      </c>
      <c r="O1236" s="48">
        <v>0</v>
      </c>
      <c r="P1236" s="48">
        <v>6000</v>
      </c>
      <c r="Q1236" s="48">
        <v>0</v>
      </c>
      <c r="R1236" s="48">
        <v>0</v>
      </c>
      <c r="S1236" s="48">
        <v>1907013</v>
      </c>
      <c r="T1236" s="48">
        <v>1</v>
      </c>
      <c r="U1236" s="48">
        <v>1903013</v>
      </c>
      <c r="V1236" s="48">
        <v>9</v>
      </c>
      <c r="W1236" s="48">
        <v>1904008</v>
      </c>
      <c r="X1236" s="48">
        <v>9</v>
      </c>
      <c r="Y1236" s="48">
        <v>1904010</v>
      </c>
      <c r="Z1236" s="48">
        <v>9</v>
      </c>
      <c r="AC1236" s="48">
        <v>4</v>
      </c>
      <c r="AD1236" s="48">
        <v>4</v>
      </c>
      <c r="AE1236" s="48">
        <v>3</v>
      </c>
      <c r="AF1236" s="48">
        <v>1102013</v>
      </c>
    </row>
    <row r="1237" spans="1:32" ht="14.25">
      <c r="A1237" s="48">
        <v>1150631</v>
      </c>
      <c r="D1237" s="48" t="s">
        <v>3879</v>
      </c>
      <c r="E1237" s="48" t="s">
        <v>3839</v>
      </c>
      <c r="F1237" s="48" t="s">
        <v>5084</v>
      </c>
      <c r="G1237" s="48">
        <v>1</v>
      </c>
      <c r="H1237" s="48">
        <v>141</v>
      </c>
      <c r="I1237" s="48">
        <v>36662</v>
      </c>
      <c r="J1237" s="48">
        <v>15464</v>
      </c>
      <c r="K1237" s="48">
        <v>102877</v>
      </c>
      <c r="L1237" s="48">
        <v>0</v>
      </c>
      <c r="M1237" s="48">
        <v>1.5</v>
      </c>
      <c r="N1237" s="48">
        <v>0</v>
      </c>
      <c r="O1237" s="48">
        <v>0</v>
      </c>
      <c r="P1237" s="48">
        <v>6000</v>
      </c>
      <c r="Q1237" s="48">
        <v>0</v>
      </c>
      <c r="R1237" s="48">
        <v>0</v>
      </c>
      <c r="S1237" s="48">
        <v>1906012</v>
      </c>
      <c r="T1237" s="48">
        <v>1</v>
      </c>
      <c r="U1237" s="48">
        <v>1901012</v>
      </c>
      <c r="V1237" s="48">
        <v>9</v>
      </c>
      <c r="W1237" s="48">
        <v>1902012</v>
      </c>
      <c r="X1237" s="48">
        <v>9</v>
      </c>
      <c r="AB1237" s="48" t="s">
        <v>5085</v>
      </c>
      <c r="AF1237" s="48">
        <v>1101012</v>
      </c>
    </row>
    <row r="1238" spans="1:32" ht="14.25">
      <c r="A1238" s="48">
        <v>1150632</v>
      </c>
      <c r="D1238" s="48" t="s">
        <v>3881</v>
      </c>
      <c r="E1238" s="48" t="s">
        <v>3840</v>
      </c>
      <c r="F1238" s="48" t="s">
        <v>5085</v>
      </c>
      <c r="G1238" s="48">
        <v>2</v>
      </c>
      <c r="H1238" s="48">
        <v>141</v>
      </c>
      <c r="I1238" s="48">
        <v>27087</v>
      </c>
      <c r="J1238" s="48">
        <v>11180</v>
      </c>
      <c r="K1238" s="48">
        <v>132220</v>
      </c>
      <c r="L1238" s="48">
        <v>0</v>
      </c>
      <c r="M1238" s="48">
        <v>1.5</v>
      </c>
      <c r="N1238" s="48">
        <v>0</v>
      </c>
      <c r="O1238" s="48">
        <v>0</v>
      </c>
      <c r="P1238" s="48">
        <v>6000</v>
      </c>
      <c r="Q1238" s="48">
        <v>0</v>
      </c>
      <c r="R1238" s="48">
        <v>0</v>
      </c>
      <c r="S1238" s="48">
        <v>1907018</v>
      </c>
      <c r="T1238" s="48">
        <v>1</v>
      </c>
      <c r="U1238" s="48">
        <v>1903018</v>
      </c>
      <c r="V1238" s="48">
        <v>9</v>
      </c>
      <c r="W1238" s="48">
        <v>1904012</v>
      </c>
      <c r="X1238" s="48">
        <v>9</v>
      </c>
      <c r="Y1238" s="48">
        <v>1904010</v>
      </c>
      <c r="Z1238" s="48">
        <v>9</v>
      </c>
      <c r="AC1238" s="48">
        <v>4</v>
      </c>
      <c r="AD1238" s="48">
        <v>4</v>
      </c>
      <c r="AE1238" s="48">
        <v>2</v>
      </c>
      <c r="AF1238" s="48">
        <v>1102018</v>
      </c>
    </row>
    <row r="1239" spans="1:32" ht="14.25">
      <c r="A1239" s="48">
        <v>1150711</v>
      </c>
      <c r="D1239" s="48" t="s">
        <v>3879</v>
      </c>
      <c r="E1239" s="48" t="s">
        <v>3851</v>
      </c>
      <c r="F1239" s="48" t="s">
        <v>5086</v>
      </c>
      <c r="G1239" s="48">
        <v>1</v>
      </c>
      <c r="H1239" s="48">
        <v>141</v>
      </c>
      <c r="I1239" s="48">
        <v>38392</v>
      </c>
      <c r="J1239" s="48">
        <v>16166</v>
      </c>
      <c r="K1239" s="48">
        <v>110890</v>
      </c>
      <c r="L1239" s="48">
        <v>0</v>
      </c>
      <c r="M1239" s="48">
        <v>1.5</v>
      </c>
      <c r="N1239" s="48">
        <v>0</v>
      </c>
      <c r="O1239" s="48">
        <v>0</v>
      </c>
      <c r="P1239" s="48">
        <v>6000</v>
      </c>
      <c r="Q1239" s="48">
        <v>0</v>
      </c>
      <c r="R1239" s="48">
        <v>0</v>
      </c>
      <c r="S1239" s="48">
        <v>1906007</v>
      </c>
      <c r="T1239" s="48">
        <v>1</v>
      </c>
      <c r="U1239" s="48">
        <v>1901007</v>
      </c>
      <c r="V1239" s="48">
        <v>9</v>
      </c>
      <c r="W1239" s="48">
        <v>1902007</v>
      </c>
      <c r="X1239" s="48">
        <v>9</v>
      </c>
      <c r="AB1239" s="48" t="s">
        <v>5087</v>
      </c>
      <c r="AF1239" s="48">
        <v>1101007</v>
      </c>
    </row>
    <row r="1240" spans="1:32" ht="14.25">
      <c r="A1240" s="48">
        <v>1150712</v>
      </c>
      <c r="D1240" s="48" t="s">
        <v>3881</v>
      </c>
      <c r="E1240" s="48" t="s">
        <v>623</v>
      </c>
      <c r="F1240" s="48" t="s">
        <v>5087</v>
      </c>
      <c r="G1240" s="48">
        <v>2</v>
      </c>
      <c r="H1240" s="48">
        <v>141</v>
      </c>
      <c r="I1240" s="48">
        <v>29290</v>
      </c>
      <c r="J1240" s="48">
        <v>12079</v>
      </c>
      <c r="K1240" s="48">
        <v>145696</v>
      </c>
      <c r="L1240" s="48">
        <v>0</v>
      </c>
      <c r="M1240" s="48">
        <v>1.5</v>
      </c>
      <c r="N1240" s="48">
        <v>0</v>
      </c>
      <c r="O1240" s="48">
        <v>0</v>
      </c>
      <c r="P1240" s="48">
        <v>6000</v>
      </c>
      <c r="Q1240" s="48">
        <v>0</v>
      </c>
      <c r="R1240" s="48">
        <v>0</v>
      </c>
      <c r="S1240" s="48">
        <v>1907009</v>
      </c>
      <c r="T1240" s="48">
        <v>1</v>
      </c>
      <c r="U1240" s="48">
        <v>1903009</v>
      </c>
      <c r="V1240" s="48">
        <v>9</v>
      </c>
      <c r="W1240" s="48">
        <v>1904010</v>
      </c>
      <c r="X1240" s="48">
        <v>9</v>
      </c>
      <c r="Y1240" s="48">
        <v>1904014</v>
      </c>
      <c r="Z1240" s="48">
        <v>9</v>
      </c>
      <c r="AC1240" s="48">
        <v>4</v>
      </c>
      <c r="AD1240" s="48">
        <v>4</v>
      </c>
      <c r="AE1240" s="48">
        <v>2</v>
      </c>
      <c r="AF1240" s="48">
        <v>1102009</v>
      </c>
    </row>
    <row r="1241" spans="1:32" ht="14.25">
      <c r="A1241" s="48">
        <v>1150721</v>
      </c>
      <c r="D1241" s="48" t="s">
        <v>3879</v>
      </c>
      <c r="E1241" s="48" t="s">
        <v>3851</v>
      </c>
      <c r="F1241" s="48" t="s">
        <v>5088</v>
      </c>
      <c r="G1241" s="48">
        <v>1</v>
      </c>
      <c r="H1241" s="48">
        <v>141</v>
      </c>
      <c r="I1241" s="48">
        <v>36987</v>
      </c>
      <c r="J1241" s="48">
        <v>15464</v>
      </c>
      <c r="K1241" s="48">
        <v>103853</v>
      </c>
      <c r="L1241" s="48">
        <v>0</v>
      </c>
      <c r="M1241" s="48">
        <v>1.5</v>
      </c>
      <c r="N1241" s="48">
        <v>0</v>
      </c>
      <c r="O1241" s="48">
        <v>0</v>
      </c>
      <c r="P1241" s="48">
        <v>6000</v>
      </c>
      <c r="Q1241" s="48">
        <v>0</v>
      </c>
      <c r="R1241" s="48">
        <v>0</v>
      </c>
      <c r="S1241" s="48">
        <v>1906007</v>
      </c>
      <c r="T1241" s="48">
        <v>1</v>
      </c>
      <c r="U1241" s="48">
        <v>1901007</v>
      </c>
      <c r="V1241" s="48">
        <v>9</v>
      </c>
      <c r="W1241" s="48">
        <v>1902007</v>
      </c>
      <c r="X1241" s="48">
        <v>9</v>
      </c>
      <c r="AB1241" s="48" t="s">
        <v>5089</v>
      </c>
      <c r="AF1241" s="48">
        <v>1101007</v>
      </c>
    </row>
    <row r="1242" spans="1:32" ht="14.25">
      <c r="A1242" s="48">
        <v>1150722</v>
      </c>
      <c r="D1242" s="48" t="s">
        <v>3881</v>
      </c>
      <c r="E1242" s="48" t="s">
        <v>616</v>
      </c>
      <c r="F1242" s="48" t="s">
        <v>5089</v>
      </c>
      <c r="G1242" s="48">
        <v>2</v>
      </c>
      <c r="H1242" s="48">
        <v>141</v>
      </c>
      <c r="I1242" s="48">
        <v>27087</v>
      </c>
      <c r="J1242" s="48">
        <v>11180</v>
      </c>
      <c r="K1242" s="48">
        <v>130571</v>
      </c>
      <c r="L1242" s="48">
        <v>0</v>
      </c>
      <c r="M1242" s="48">
        <v>1.5</v>
      </c>
      <c r="N1242" s="48">
        <v>0</v>
      </c>
      <c r="O1242" s="48">
        <v>0</v>
      </c>
      <c r="P1242" s="48">
        <v>6000</v>
      </c>
      <c r="Q1242" s="48">
        <v>0</v>
      </c>
      <c r="R1242" s="48">
        <v>0</v>
      </c>
      <c r="S1242" s="48">
        <v>1907003</v>
      </c>
      <c r="T1242" s="48">
        <v>1</v>
      </c>
      <c r="U1242" s="48">
        <v>1903003</v>
      </c>
      <c r="V1242" s="48">
        <v>9</v>
      </c>
      <c r="W1242" s="48">
        <v>1904008</v>
      </c>
      <c r="X1242" s="48">
        <v>9</v>
      </c>
      <c r="Y1242" s="48">
        <v>1904010</v>
      </c>
      <c r="Z1242" s="48">
        <v>9</v>
      </c>
      <c r="AC1242" s="48">
        <v>4</v>
      </c>
      <c r="AD1242" s="48">
        <v>4</v>
      </c>
      <c r="AE1242" s="48">
        <v>2</v>
      </c>
      <c r="AF1242" s="48">
        <v>1102003</v>
      </c>
    </row>
    <row r="1243" spans="1:32" ht="14.25">
      <c r="A1243" s="48">
        <v>1150731</v>
      </c>
      <c r="D1243" s="48" t="s">
        <v>3879</v>
      </c>
      <c r="E1243" s="48" t="s">
        <v>3853</v>
      </c>
      <c r="F1243" s="48" t="s">
        <v>5090</v>
      </c>
      <c r="G1243" s="48">
        <v>1</v>
      </c>
      <c r="H1243" s="48">
        <v>141</v>
      </c>
      <c r="I1243" s="48">
        <v>36987</v>
      </c>
      <c r="J1243" s="48">
        <v>15464</v>
      </c>
      <c r="K1243" s="48">
        <v>103853</v>
      </c>
      <c r="L1243" s="48">
        <v>0</v>
      </c>
      <c r="M1243" s="48">
        <v>1.5</v>
      </c>
      <c r="N1243" s="48">
        <v>0</v>
      </c>
      <c r="O1243" s="48">
        <v>0</v>
      </c>
      <c r="P1243" s="48">
        <v>6000</v>
      </c>
      <c r="Q1243" s="48">
        <v>0</v>
      </c>
      <c r="R1243" s="48">
        <v>0</v>
      </c>
      <c r="S1243" s="48">
        <v>1906011</v>
      </c>
      <c r="T1243" s="48">
        <v>1</v>
      </c>
      <c r="U1243" s="48">
        <v>1901011</v>
      </c>
      <c r="V1243" s="48">
        <v>9</v>
      </c>
      <c r="W1243" s="48">
        <v>1902011</v>
      </c>
      <c r="X1243" s="48">
        <v>9</v>
      </c>
      <c r="AB1243" s="48" t="s">
        <v>5091</v>
      </c>
      <c r="AF1243" s="48">
        <v>1101011</v>
      </c>
    </row>
    <row r="1244" spans="1:32" ht="14.25">
      <c r="A1244" s="48">
        <v>1150732</v>
      </c>
      <c r="D1244" s="48" t="s">
        <v>3881</v>
      </c>
      <c r="E1244" s="48" t="s">
        <v>596</v>
      </c>
      <c r="F1244" s="48" t="s">
        <v>5091</v>
      </c>
      <c r="G1244" s="48">
        <v>2</v>
      </c>
      <c r="H1244" s="48">
        <v>141</v>
      </c>
      <c r="I1244" s="48">
        <v>27152</v>
      </c>
      <c r="J1244" s="48">
        <v>11180</v>
      </c>
      <c r="K1244" s="48">
        <v>132415</v>
      </c>
      <c r="L1244" s="48">
        <v>0</v>
      </c>
      <c r="M1244" s="48">
        <v>1.5</v>
      </c>
      <c r="N1244" s="48">
        <v>0</v>
      </c>
      <c r="O1244" s="48">
        <v>0</v>
      </c>
      <c r="P1244" s="48">
        <v>6000</v>
      </c>
      <c r="Q1244" s="48">
        <v>0</v>
      </c>
      <c r="R1244" s="48">
        <v>0</v>
      </c>
      <c r="S1244" s="48">
        <v>1907017</v>
      </c>
      <c r="T1244" s="48">
        <v>1</v>
      </c>
      <c r="U1244" s="48">
        <v>1903017</v>
      </c>
      <c r="V1244" s="48">
        <v>9</v>
      </c>
      <c r="W1244" s="48">
        <v>1904008</v>
      </c>
      <c r="X1244" s="48">
        <v>9</v>
      </c>
      <c r="Y1244" s="48">
        <v>1904010</v>
      </c>
      <c r="Z1244" s="48">
        <v>9</v>
      </c>
      <c r="AC1244" s="48">
        <v>4</v>
      </c>
      <c r="AD1244" s="48">
        <v>4</v>
      </c>
      <c r="AE1244" s="48">
        <v>3</v>
      </c>
      <c r="AF1244" s="48">
        <v>1102017</v>
      </c>
    </row>
    <row r="1245" spans="1:32" ht="14.25">
      <c r="A1245" s="48">
        <v>1150811</v>
      </c>
      <c r="D1245" s="48" t="s">
        <v>3879</v>
      </c>
      <c r="E1245" s="48" t="s">
        <v>3851</v>
      </c>
      <c r="F1245" s="48" t="s">
        <v>5092</v>
      </c>
      <c r="G1245" s="48">
        <v>1</v>
      </c>
      <c r="H1245" s="48">
        <v>142</v>
      </c>
      <c r="I1245" s="48">
        <v>38953</v>
      </c>
      <c r="J1245" s="48">
        <v>16284</v>
      </c>
      <c r="K1245" s="48">
        <v>113048</v>
      </c>
      <c r="L1245" s="48">
        <v>0</v>
      </c>
      <c r="M1245" s="48">
        <v>1.5</v>
      </c>
      <c r="N1245" s="48">
        <v>0</v>
      </c>
      <c r="O1245" s="48">
        <v>0</v>
      </c>
      <c r="P1245" s="48">
        <v>6000</v>
      </c>
      <c r="Q1245" s="48">
        <v>0</v>
      </c>
      <c r="R1245" s="48">
        <v>0</v>
      </c>
      <c r="S1245" s="48">
        <v>1906007</v>
      </c>
      <c r="T1245" s="48">
        <v>1</v>
      </c>
      <c r="U1245" s="48">
        <v>1901007</v>
      </c>
      <c r="V1245" s="48">
        <v>9</v>
      </c>
      <c r="W1245" s="48">
        <v>1902007</v>
      </c>
      <c r="X1245" s="48">
        <v>9</v>
      </c>
      <c r="AB1245" s="48" t="s">
        <v>5093</v>
      </c>
      <c r="AF1245" s="48">
        <v>1101007</v>
      </c>
    </row>
    <row r="1246" spans="1:32" ht="14.25">
      <c r="A1246" s="48">
        <v>1150812</v>
      </c>
      <c r="D1246" s="48" t="s">
        <v>3881</v>
      </c>
      <c r="E1246" s="48" t="s">
        <v>613</v>
      </c>
      <c r="F1246" s="48" t="s">
        <v>5093</v>
      </c>
      <c r="G1246" s="48">
        <v>2</v>
      </c>
      <c r="H1246" s="48">
        <v>142</v>
      </c>
      <c r="I1246" s="48">
        <v>29609</v>
      </c>
      <c r="J1246" s="48">
        <v>12228</v>
      </c>
      <c r="K1246" s="48">
        <v>148058</v>
      </c>
      <c r="L1246" s="48">
        <v>0</v>
      </c>
      <c r="M1246" s="48">
        <v>1.5</v>
      </c>
      <c r="N1246" s="48">
        <v>0</v>
      </c>
      <c r="O1246" s="48">
        <v>0</v>
      </c>
      <c r="P1246" s="48">
        <v>6000</v>
      </c>
      <c r="Q1246" s="48">
        <v>0</v>
      </c>
      <c r="R1246" s="48">
        <v>0</v>
      </c>
      <c r="S1246" s="48">
        <v>1907012</v>
      </c>
      <c r="T1246" s="48">
        <v>1</v>
      </c>
      <c r="U1246" s="48">
        <v>1903012</v>
      </c>
      <c r="V1246" s="48">
        <v>9</v>
      </c>
      <c r="W1246" s="48">
        <v>1904004</v>
      </c>
      <c r="X1246" s="48">
        <v>9</v>
      </c>
      <c r="Y1246" s="48">
        <v>1904005</v>
      </c>
      <c r="Z1246" s="48">
        <v>9</v>
      </c>
      <c r="AC1246" s="48">
        <v>4</v>
      </c>
      <c r="AD1246" s="48">
        <v>4</v>
      </c>
      <c r="AE1246" s="48">
        <v>1</v>
      </c>
      <c r="AF1246" s="48">
        <v>1102012</v>
      </c>
    </row>
    <row r="1247" spans="1:32" ht="14.25">
      <c r="A1247" s="48">
        <v>1150821</v>
      </c>
      <c r="D1247" s="48" t="s">
        <v>3879</v>
      </c>
      <c r="E1247" s="48" t="s">
        <v>1043</v>
      </c>
      <c r="F1247" s="48" t="s">
        <v>5094</v>
      </c>
      <c r="G1247" s="48">
        <v>1</v>
      </c>
      <c r="H1247" s="48">
        <v>142</v>
      </c>
      <c r="I1247" s="48">
        <v>37520</v>
      </c>
      <c r="J1247" s="48">
        <v>15568</v>
      </c>
      <c r="K1247" s="48">
        <v>105868</v>
      </c>
      <c r="L1247" s="48">
        <v>0</v>
      </c>
      <c r="M1247" s="48">
        <v>1.5</v>
      </c>
      <c r="N1247" s="48">
        <v>0</v>
      </c>
      <c r="O1247" s="48">
        <v>0</v>
      </c>
      <c r="P1247" s="48">
        <v>6000</v>
      </c>
      <c r="Q1247" s="48">
        <v>0</v>
      </c>
      <c r="R1247" s="48">
        <v>0</v>
      </c>
      <c r="S1247" s="48">
        <v>1906005</v>
      </c>
      <c r="T1247" s="48">
        <v>1</v>
      </c>
      <c r="U1247" s="48">
        <v>1901005</v>
      </c>
      <c r="V1247" s="48">
        <v>9</v>
      </c>
      <c r="W1247" s="48">
        <v>1902005</v>
      </c>
      <c r="X1247" s="48">
        <v>9</v>
      </c>
      <c r="AB1247" s="48" t="s">
        <v>5095</v>
      </c>
      <c r="AF1247" s="48">
        <v>1101005</v>
      </c>
    </row>
    <row r="1248" spans="1:32" ht="14.25">
      <c r="A1248" s="48">
        <v>1150822</v>
      </c>
      <c r="D1248" s="48" t="s">
        <v>3881</v>
      </c>
      <c r="E1248" s="48" t="s">
        <v>612</v>
      </c>
      <c r="F1248" s="48" t="s">
        <v>5095</v>
      </c>
      <c r="G1248" s="48">
        <v>2</v>
      </c>
      <c r="H1248" s="48">
        <v>142</v>
      </c>
      <c r="I1248" s="48">
        <v>27497</v>
      </c>
      <c r="J1248" s="48">
        <v>11310</v>
      </c>
      <c r="K1248" s="48">
        <v>133040</v>
      </c>
      <c r="L1248" s="48">
        <v>0</v>
      </c>
      <c r="M1248" s="48">
        <v>1.5</v>
      </c>
      <c r="N1248" s="48">
        <v>0</v>
      </c>
      <c r="O1248" s="48">
        <v>0</v>
      </c>
      <c r="P1248" s="48">
        <v>6000</v>
      </c>
      <c r="Q1248" s="48">
        <v>0</v>
      </c>
      <c r="R1248" s="48">
        <v>0</v>
      </c>
      <c r="S1248" s="48">
        <v>1907011</v>
      </c>
      <c r="T1248" s="48">
        <v>1</v>
      </c>
      <c r="U1248" s="48">
        <v>1903011</v>
      </c>
      <c r="V1248" s="48">
        <v>9</v>
      </c>
      <c r="W1248" s="48">
        <v>1904016</v>
      </c>
      <c r="X1248" s="48">
        <v>9</v>
      </c>
      <c r="Y1248" s="48">
        <v>1904012</v>
      </c>
      <c r="Z1248" s="48">
        <v>9</v>
      </c>
      <c r="AC1248" s="48">
        <v>4</v>
      </c>
      <c r="AD1248" s="48">
        <v>4</v>
      </c>
      <c r="AE1248" s="48">
        <v>2</v>
      </c>
      <c r="AF1248" s="48">
        <v>1102011</v>
      </c>
    </row>
    <row r="1249" spans="1:32" ht="14.25">
      <c r="A1249" s="48">
        <v>1150831</v>
      </c>
      <c r="D1249" s="48" t="s">
        <v>3879</v>
      </c>
      <c r="E1249" s="48" t="s">
        <v>1044</v>
      </c>
      <c r="F1249" s="48" t="s">
        <v>5096</v>
      </c>
      <c r="G1249" s="48">
        <v>1</v>
      </c>
      <c r="H1249" s="48">
        <v>142</v>
      </c>
      <c r="I1249" s="48">
        <v>37520</v>
      </c>
      <c r="J1249" s="48">
        <v>15568</v>
      </c>
      <c r="K1249" s="48">
        <v>105868</v>
      </c>
      <c r="L1249" s="48">
        <v>0</v>
      </c>
      <c r="M1249" s="48">
        <v>1.5</v>
      </c>
      <c r="N1249" s="48">
        <v>0</v>
      </c>
      <c r="O1249" s="48">
        <v>0</v>
      </c>
      <c r="P1249" s="48">
        <v>6000</v>
      </c>
      <c r="Q1249" s="48">
        <v>0</v>
      </c>
      <c r="R1249" s="48">
        <v>0</v>
      </c>
      <c r="S1249" s="48">
        <v>1906010</v>
      </c>
      <c r="T1249" s="48">
        <v>1</v>
      </c>
      <c r="U1249" s="48">
        <v>1901010</v>
      </c>
      <c r="V1249" s="48">
        <v>9</v>
      </c>
      <c r="W1249" s="48">
        <v>1902010</v>
      </c>
      <c r="X1249" s="48">
        <v>9</v>
      </c>
      <c r="AB1249" s="48" t="s">
        <v>5097</v>
      </c>
      <c r="AF1249" s="48">
        <v>1101010</v>
      </c>
    </row>
    <row r="1250" spans="1:32" ht="14.25">
      <c r="A1250" s="48">
        <v>1150832</v>
      </c>
      <c r="D1250" s="48" t="s">
        <v>3881</v>
      </c>
      <c r="E1250" s="48" t="s">
        <v>618</v>
      </c>
      <c r="F1250" s="48" t="s">
        <v>5097</v>
      </c>
      <c r="G1250" s="48">
        <v>2</v>
      </c>
      <c r="H1250" s="48">
        <v>142</v>
      </c>
      <c r="I1250" s="48">
        <v>27627</v>
      </c>
      <c r="J1250" s="48">
        <v>11310</v>
      </c>
      <c r="K1250" s="48">
        <v>135080</v>
      </c>
      <c r="L1250" s="48">
        <v>0</v>
      </c>
      <c r="M1250" s="48">
        <v>1.5</v>
      </c>
      <c r="N1250" s="48">
        <v>0</v>
      </c>
      <c r="O1250" s="48">
        <v>0</v>
      </c>
      <c r="P1250" s="48">
        <v>6000</v>
      </c>
      <c r="Q1250" s="48">
        <v>0</v>
      </c>
      <c r="R1250" s="48">
        <v>0</v>
      </c>
      <c r="S1250" s="48">
        <v>1907016</v>
      </c>
      <c r="T1250" s="48">
        <v>1</v>
      </c>
      <c r="U1250" s="48">
        <v>1903016</v>
      </c>
      <c r="V1250" s="48">
        <v>9</v>
      </c>
      <c r="W1250" s="48">
        <v>1904014</v>
      </c>
      <c r="X1250" s="48">
        <v>9</v>
      </c>
      <c r="Y1250" s="48">
        <v>1904016</v>
      </c>
      <c r="Z1250" s="48">
        <v>9</v>
      </c>
      <c r="AC1250" s="48">
        <v>4</v>
      </c>
      <c r="AD1250" s="48">
        <v>4</v>
      </c>
      <c r="AE1250" s="48">
        <v>3</v>
      </c>
      <c r="AF1250" s="48">
        <v>1102016</v>
      </c>
    </row>
    <row r="1251" spans="1:32" ht="14.25">
      <c r="A1251" s="48">
        <v>1150911</v>
      </c>
      <c r="D1251" s="48" t="s">
        <v>3879</v>
      </c>
      <c r="E1251" s="48" t="s">
        <v>3839</v>
      </c>
      <c r="F1251" s="48" t="s">
        <v>5098</v>
      </c>
      <c r="G1251" s="48">
        <v>1</v>
      </c>
      <c r="H1251" s="48">
        <v>142</v>
      </c>
      <c r="I1251" s="48">
        <v>39083</v>
      </c>
      <c r="J1251" s="48">
        <v>16381</v>
      </c>
      <c r="K1251" s="48">
        <v>114024</v>
      </c>
      <c r="L1251" s="48">
        <v>0</v>
      </c>
      <c r="M1251" s="48">
        <v>1.5</v>
      </c>
      <c r="N1251" s="48">
        <v>0</v>
      </c>
      <c r="O1251" s="48">
        <v>0</v>
      </c>
      <c r="P1251" s="48">
        <v>6000</v>
      </c>
      <c r="Q1251" s="48">
        <v>0</v>
      </c>
      <c r="R1251" s="48">
        <v>0</v>
      </c>
      <c r="S1251" s="48">
        <v>1906012</v>
      </c>
      <c r="T1251" s="48">
        <v>1</v>
      </c>
      <c r="U1251" s="48">
        <v>1901012</v>
      </c>
      <c r="V1251" s="48">
        <v>9</v>
      </c>
      <c r="W1251" s="48">
        <v>1902012</v>
      </c>
      <c r="X1251" s="48">
        <v>9</v>
      </c>
      <c r="AB1251" s="48" t="s">
        <v>5099</v>
      </c>
      <c r="AF1251" s="48">
        <v>1101012</v>
      </c>
    </row>
    <row r="1252" spans="1:32" ht="14.25">
      <c r="A1252" s="48">
        <v>1150912</v>
      </c>
      <c r="D1252" s="48" t="s">
        <v>3881</v>
      </c>
      <c r="E1252" s="48" t="s">
        <v>3840</v>
      </c>
      <c r="F1252" s="48" t="s">
        <v>5099</v>
      </c>
      <c r="G1252" s="48">
        <v>2</v>
      </c>
      <c r="H1252" s="48">
        <v>142</v>
      </c>
      <c r="I1252" s="48">
        <v>29609</v>
      </c>
      <c r="J1252" s="48">
        <v>12325</v>
      </c>
      <c r="K1252" s="48">
        <v>148643</v>
      </c>
      <c r="L1252" s="48">
        <v>0</v>
      </c>
      <c r="M1252" s="48">
        <v>1.5</v>
      </c>
      <c r="N1252" s="48">
        <v>0</v>
      </c>
      <c r="O1252" s="48">
        <v>0</v>
      </c>
      <c r="P1252" s="48">
        <v>6000</v>
      </c>
      <c r="Q1252" s="48">
        <v>0</v>
      </c>
      <c r="R1252" s="48">
        <v>0</v>
      </c>
      <c r="S1252" s="48">
        <v>1907018</v>
      </c>
      <c r="T1252" s="48">
        <v>1</v>
      </c>
      <c r="U1252" s="48">
        <v>1903018</v>
      </c>
      <c r="V1252" s="48">
        <v>9</v>
      </c>
      <c r="W1252" s="48">
        <v>1904012</v>
      </c>
      <c r="X1252" s="48">
        <v>9</v>
      </c>
      <c r="Y1252" s="48">
        <v>1904010</v>
      </c>
      <c r="Z1252" s="48">
        <v>9</v>
      </c>
      <c r="AC1252" s="48">
        <v>4</v>
      </c>
      <c r="AD1252" s="48">
        <v>4</v>
      </c>
      <c r="AE1252" s="48">
        <v>2</v>
      </c>
      <c r="AF1252" s="48">
        <v>1102018</v>
      </c>
    </row>
    <row r="1253" spans="1:32" ht="14.25">
      <c r="A1253" s="48">
        <v>1150921</v>
      </c>
      <c r="D1253" s="48" t="s">
        <v>3879</v>
      </c>
      <c r="E1253" s="48" t="s">
        <v>3801</v>
      </c>
      <c r="F1253" s="48" t="s">
        <v>5100</v>
      </c>
      <c r="G1253" s="48">
        <v>1</v>
      </c>
      <c r="H1253" s="48">
        <v>142</v>
      </c>
      <c r="I1253" s="48">
        <v>37650</v>
      </c>
      <c r="J1253" s="48">
        <v>15665</v>
      </c>
      <c r="K1253" s="48">
        <v>106844</v>
      </c>
      <c r="L1253" s="48">
        <v>0</v>
      </c>
      <c r="M1253" s="48">
        <v>1.5</v>
      </c>
      <c r="N1253" s="48">
        <v>0</v>
      </c>
      <c r="O1253" s="48">
        <v>0</v>
      </c>
      <c r="P1253" s="48">
        <v>6000</v>
      </c>
      <c r="Q1253" s="48">
        <v>0</v>
      </c>
      <c r="R1253" s="48">
        <v>0</v>
      </c>
      <c r="S1253" s="48">
        <v>1906008</v>
      </c>
      <c r="T1253" s="48">
        <v>1</v>
      </c>
      <c r="U1253" s="48">
        <v>1901008</v>
      </c>
      <c r="V1253" s="48">
        <v>9</v>
      </c>
      <c r="W1253" s="48">
        <v>1902008</v>
      </c>
      <c r="X1253" s="48">
        <v>9</v>
      </c>
      <c r="AB1253" s="48" t="s">
        <v>5101</v>
      </c>
      <c r="AF1253" s="48">
        <v>1101008</v>
      </c>
    </row>
    <row r="1254" spans="1:32" ht="14.25">
      <c r="A1254" s="48">
        <v>1150922</v>
      </c>
      <c r="D1254" s="48" t="s">
        <v>3881</v>
      </c>
      <c r="E1254" s="48" t="s">
        <v>3841</v>
      </c>
      <c r="F1254" s="48" t="s">
        <v>5101</v>
      </c>
      <c r="G1254" s="48">
        <v>2</v>
      </c>
      <c r="H1254" s="48">
        <v>142</v>
      </c>
      <c r="I1254" s="48">
        <v>27627</v>
      </c>
      <c r="J1254" s="48">
        <v>11310</v>
      </c>
      <c r="K1254" s="48">
        <v>133431</v>
      </c>
      <c r="L1254" s="48">
        <v>0</v>
      </c>
      <c r="M1254" s="48">
        <v>1.5</v>
      </c>
      <c r="N1254" s="48">
        <v>0</v>
      </c>
      <c r="O1254" s="48">
        <v>0</v>
      </c>
      <c r="P1254" s="48">
        <v>6000</v>
      </c>
      <c r="Q1254" s="48">
        <v>0</v>
      </c>
      <c r="R1254" s="48">
        <v>0</v>
      </c>
      <c r="S1254" s="48">
        <v>1907013</v>
      </c>
      <c r="T1254" s="48">
        <v>1</v>
      </c>
      <c r="U1254" s="48">
        <v>1903013</v>
      </c>
      <c r="V1254" s="48">
        <v>9</v>
      </c>
      <c r="W1254" s="48">
        <v>1904008</v>
      </c>
      <c r="X1254" s="48">
        <v>9</v>
      </c>
      <c r="Y1254" s="48">
        <v>1904010</v>
      </c>
      <c r="Z1254" s="48">
        <v>9</v>
      </c>
      <c r="AC1254" s="48">
        <v>4</v>
      </c>
      <c r="AD1254" s="48">
        <v>4</v>
      </c>
      <c r="AE1254" s="48">
        <v>3</v>
      </c>
      <c r="AF1254" s="48">
        <v>1102013</v>
      </c>
    </row>
    <row r="1255" spans="1:32" ht="14.25">
      <c r="A1255" s="48">
        <v>1150931</v>
      </c>
      <c r="D1255" s="48" t="s">
        <v>3879</v>
      </c>
      <c r="E1255" s="48" t="s">
        <v>3823</v>
      </c>
      <c r="F1255" s="48" t="s">
        <v>5102</v>
      </c>
      <c r="G1255" s="48">
        <v>1</v>
      </c>
      <c r="H1255" s="48">
        <v>142</v>
      </c>
      <c r="I1255" s="48">
        <v>37650</v>
      </c>
      <c r="J1255" s="48">
        <v>15665</v>
      </c>
      <c r="K1255" s="48">
        <v>106844</v>
      </c>
      <c r="L1255" s="48">
        <v>0</v>
      </c>
      <c r="M1255" s="48">
        <v>1.5</v>
      </c>
      <c r="N1255" s="48">
        <v>0</v>
      </c>
      <c r="O1255" s="48">
        <v>0</v>
      </c>
      <c r="P1255" s="48">
        <v>6000</v>
      </c>
      <c r="Q1255" s="48">
        <v>0</v>
      </c>
      <c r="R1255" s="48">
        <v>0</v>
      </c>
      <c r="S1255" s="48">
        <v>1906009</v>
      </c>
      <c r="T1255" s="48">
        <v>1</v>
      </c>
      <c r="U1255" s="48">
        <v>1901009</v>
      </c>
      <c r="V1255" s="48">
        <v>9</v>
      </c>
      <c r="W1255" s="48">
        <v>1902009</v>
      </c>
      <c r="X1255" s="48">
        <v>9</v>
      </c>
      <c r="AB1255" s="48" t="s">
        <v>5103</v>
      </c>
      <c r="AF1255" s="48">
        <v>1101009</v>
      </c>
    </row>
    <row r="1256" spans="1:32" ht="14.25">
      <c r="A1256" s="48">
        <v>1150932</v>
      </c>
      <c r="D1256" s="48" t="s">
        <v>3881</v>
      </c>
      <c r="E1256" s="48" t="s">
        <v>3824</v>
      </c>
      <c r="F1256" s="48" t="s">
        <v>5103</v>
      </c>
      <c r="G1256" s="48">
        <v>2</v>
      </c>
      <c r="H1256" s="48">
        <v>142</v>
      </c>
      <c r="I1256" s="48">
        <v>27627</v>
      </c>
      <c r="J1256" s="48">
        <v>11310</v>
      </c>
      <c r="K1256" s="48">
        <v>135080</v>
      </c>
      <c r="L1256" s="48">
        <v>0</v>
      </c>
      <c r="M1256" s="48">
        <v>1.5</v>
      </c>
      <c r="N1256" s="48">
        <v>0</v>
      </c>
      <c r="O1256" s="48">
        <v>0</v>
      </c>
      <c r="P1256" s="48">
        <v>6000</v>
      </c>
      <c r="Q1256" s="48">
        <v>0</v>
      </c>
      <c r="R1256" s="48">
        <v>0</v>
      </c>
      <c r="S1256" s="48">
        <v>1907014</v>
      </c>
      <c r="T1256" s="48">
        <v>1</v>
      </c>
      <c r="U1256" s="48">
        <v>1903014</v>
      </c>
      <c r="V1256" s="48">
        <v>9</v>
      </c>
      <c r="W1256" s="48">
        <v>1904002</v>
      </c>
      <c r="X1256" s="48">
        <v>9</v>
      </c>
      <c r="Y1256" s="48">
        <v>1904006</v>
      </c>
      <c r="Z1256" s="48">
        <v>9</v>
      </c>
      <c r="AC1256" s="48">
        <v>4</v>
      </c>
      <c r="AD1256" s="48">
        <v>4</v>
      </c>
      <c r="AE1256" s="48">
        <v>1</v>
      </c>
      <c r="AF1256" s="48">
        <v>1102014</v>
      </c>
    </row>
    <row r="1257" spans="1:32" ht="14.25">
      <c r="A1257" s="48">
        <v>1151011</v>
      </c>
      <c r="D1257" s="48" t="s">
        <v>3879</v>
      </c>
      <c r="E1257" s="48" t="s">
        <v>3781</v>
      </c>
      <c r="F1257" s="48" t="s">
        <v>5104</v>
      </c>
      <c r="G1257" s="48">
        <v>1</v>
      </c>
      <c r="H1257" s="48">
        <v>143</v>
      </c>
      <c r="I1257" s="48">
        <v>39320</v>
      </c>
      <c r="J1257" s="48">
        <v>16662</v>
      </c>
      <c r="K1257" s="48">
        <v>116181</v>
      </c>
      <c r="L1257" s="48">
        <v>0</v>
      </c>
      <c r="M1257" s="48">
        <v>1.5</v>
      </c>
      <c r="N1257" s="48">
        <v>0</v>
      </c>
      <c r="O1257" s="48">
        <v>0</v>
      </c>
      <c r="P1257" s="48">
        <v>6000</v>
      </c>
      <c r="Q1257" s="48">
        <v>0</v>
      </c>
      <c r="R1257" s="48">
        <v>0</v>
      </c>
      <c r="S1257" s="48">
        <v>1906001</v>
      </c>
      <c r="T1257" s="48">
        <v>1</v>
      </c>
      <c r="U1257" s="48">
        <v>1901001</v>
      </c>
      <c r="V1257" s="48">
        <v>9</v>
      </c>
      <c r="W1257" s="48">
        <v>1902001</v>
      </c>
      <c r="X1257" s="48">
        <v>9</v>
      </c>
      <c r="AB1257" s="48" t="s">
        <v>5105</v>
      </c>
      <c r="AF1257" s="48">
        <v>1101001</v>
      </c>
    </row>
    <row r="1258" spans="1:32" ht="14.25">
      <c r="A1258" s="48">
        <v>1151012</v>
      </c>
      <c r="D1258" s="48" t="s">
        <v>3881</v>
      </c>
      <c r="E1258" s="48" t="s">
        <v>597</v>
      </c>
      <c r="F1258" s="48" t="s">
        <v>5105</v>
      </c>
      <c r="G1258" s="48">
        <v>2</v>
      </c>
      <c r="H1258" s="48">
        <v>143</v>
      </c>
      <c r="I1258" s="48">
        <v>29928</v>
      </c>
      <c r="J1258" s="48">
        <v>12538</v>
      </c>
      <c r="K1258" s="48">
        <v>151396</v>
      </c>
      <c r="L1258" s="48">
        <v>0</v>
      </c>
      <c r="M1258" s="48">
        <v>1.5</v>
      </c>
      <c r="N1258" s="48">
        <v>0</v>
      </c>
      <c r="O1258" s="48">
        <v>0</v>
      </c>
      <c r="P1258" s="48">
        <v>6000</v>
      </c>
      <c r="Q1258" s="48">
        <v>0</v>
      </c>
      <c r="R1258" s="48">
        <v>0</v>
      </c>
      <c r="S1258" s="48">
        <v>1907002</v>
      </c>
      <c r="T1258" s="48">
        <v>1</v>
      </c>
      <c r="U1258" s="48">
        <v>1903002</v>
      </c>
      <c r="V1258" s="48">
        <v>9</v>
      </c>
      <c r="W1258" s="48">
        <v>1904004</v>
      </c>
      <c r="X1258" s="48">
        <v>9</v>
      </c>
      <c r="Y1258" s="48">
        <v>1904005</v>
      </c>
      <c r="Z1258" s="48">
        <v>9</v>
      </c>
      <c r="AC1258" s="48">
        <v>4</v>
      </c>
      <c r="AD1258" s="48">
        <v>4</v>
      </c>
      <c r="AE1258" s="48">
        <v>1</v>
      </c>
      <c r="AF1258" s="48">
        <v>1102002</v>
      </c>
    </row>
    <row r="1259" spans="1:32" ht="14.25">
      <c r="A1259" s="48">
        <v>1151021</v>
      </c>
      <c r="D1259" s="48" t="s">
        <v>3879</v>
      </c>
      <c r="E1259" s="48" t="s">
        <v>3859</v>
      </c>
      <c r="F1259" s="48" t="s">
        <v>5106</v>
      </c>
      <c r="G1259" s="48">
        <v>1</v>
      </c>
      <c r="H1259" s="48">
        <v>143</v>
      </c>
      <c r="I1259" s="48">
        <v>37858</v>
      </c>
      <c r="J1259" s="48">
        <v>15931</v>
      </c>
      <c r="K1259" s="48">
        <v>108860</v>
      </c>
      <c r="L1259" s="48">
        <v>0</v>
      </c>
      <c r="M1259" s="48">
        <v>1.5</v>
      </c>
      <c r="N1259" s="48">
        <v>0</v>
      </c>
      <c r="O1259" s="48">
        <v>0</v>
      </c>
      <c r="P1259" s="48">
        <v>6000</v>
      </c>
      <c r="Q1259" s="48">
        <v>0</v>
      </c>
      <c r="R1259" s="48">
        <v>0</v>
      </c>
      <c r="S1259" s="48">
        <v>1906003</v>
      </c>
      <c r="T1259" s="48">
        <v>1</v>
      </c>
      <c r="U1259" s="48">
        <v>1901003</v>
      </c>
      <c r="V1259" s="48">
        <v>9</v>
      </c>
      <c r="W1259" s="48">
        <v>1902003</v>
      </c>
      <c r="X1259" s="48">
        <v>9</v>
      </c>
      <c r="AB1259" s="48" t="s">
        <v>5107</v>
      </c>
      <c r="AF1259" s="48">
        <v>1101003</v>
      </c>
    </row>
    <row r="1260" spans="1:32" ht="14.25">
      <c r="A1260" s="48">
        <v>1151022</v>
      </c>
      <c r="D1260" s="48" t="s">
        <v>3881</v>
      </c>
      <c r="E1260" s="48" t="s">
        <v>3855</v>
      </c>
      <c r="F1260" s="48" t="s">
        <v>5107</v>
      </c>
      <c r="G1260" s="48">
        <v>2</v>
      </c>
      <c r="H1260" s="48">
        <v>143</v>
      </c>
      <c r="I1260" s="48">
        <v>27908</v>
      </c>
      <c r="J1260" s="48">
        <v>11440</v>
      </c>
      <c r="K1260" s="48">
        <v>135511</v>
      </c>
      <c r="L1260" s="48">
        <v>0</v>
      </c>
      <c r="M1260" s="48">
        <v>1.5</v>
      </c>
      <c r="N1260" s="48">
        <v>0</v>
      </c>
      <c r="O1260" s="48">
        <v>0</v>
      </c>
      <c r="P1260" s="48">
        <v>6000</v>
      </c>
      <c r="Q1260" s="48">
        <v>0</v>
      </c>
      <c r="R1260" s="48">
        <v>0</v>
      </c>
      <c r="S1260" s="48">
        <v>1907005</v>
      </c>
      <c r="T1260" s="48">
        <v>1</v>
      </c>
      <c r="U1260" s="48">
        <v>1903005</v>
      </c>
      <c r="V1260" s="48">
        <v>9</v>
      </c>
      <c r="W1260" s="48">
        <v>1904012</v>
      </c>
      <c r="X1260" s="48">
        <v>9</v>
      </c>
      <c r="Y1260" s="48">
        <v>1904014</v>
      </c>
      <c r="Z1260" s="48">
        <v>9</v>
      </c>
      <c r="AC1260" s="48">
        <v>4</v>
      </c>
      <c r="AD1260" s="48">
        <v>4</v>
      </c>
      <c r="AE1260" s="48">
        <v>3</v>
      </c>
      <c r="AF1260" s="48">
        <v>1102005</v>
      </c>
    </row>
    <row r="1261" spans="1:32" ht="14.25">
      <c r="A1261" s="48">
        <v>1151031</v>
      </c>
      <c r="D1261" s="48" t="s">
        <v>3879</v>
      </c>
      <c r="E1261" s="48" t="s">
        <v>3849</v>
      </c>
      <c r="F1261" s="48" t="s">
        <v>5108</v>
      </c>
      <c r="G1261" s="48">
        <v>1</v>
      </c>
      <c r="H1261" s="48">
        <v>143</v>
      </c>
      <c r="I1261" s="48">
        <v>37858</v>
      </c>
      <c r="J1261" s="48">
        <v>15931</v>
      </c>
      <c r="K1261" s="48">
        <v>108860</v>
      </c>
      <c r="L1261" s="48">
        <v>0</v>
      </c>
      <c r="M1261" s="48">
        <v>1.5</v>
      </c>
      <c r="N1261" s="48">
        <v>0</v>
      </c>
      <c r="O1261" s="48">
        <v>0</v>
      </c>
      <c r="P1261" s="48">
        <v>6000</v>
      </c>
      <c r="Q1261" s="48">
        <v>0</v>
      </c>
      <c r="R1261" s="48">
        <v>0</v>
      </c>
      <c r="S1261" s="48">
        <v>1906014</v>
      </c>
      <c r="T1261" s="48">
        <v>1</v>
      </c>
      <c r="U1261" s="48">
        <v>1901014</v>
      </c>
      <c r="V1261" s="48">
        <v>9</v>
      </c>
      <c r="W1261" s="48">
        <v>1902014</v>
      </c>
      <c r="X1261" s="48">
        <v>9</v>
      </c>
      <c r="AB1261" s="48" t="s">
        <v>5109</v>
      </c>
      <c r="AF1261" s="48">
        <v>1101014</v>
      </c>
    </row>
    <row r="1262" spans="1:32" ht="14.25">
      <c r="A1262" s="48">
        <v>1151032</v>
      </c>
      <c r="D1262" s="48" t="s">
        <v>3881</v>
      </c>
      <c r="E1262" s="48" t="s">
        <v>3850</v>
      </c>
      <c r="F1262" s="48" t="s">
        <v>5109</v>
      </c>
      <c r="G1262" s="48">
        <v>2</v>
      </c>
      <c r="H1262" s="48">
        <v>143</v>
      </c>
      <c r="I1262" s="48">
        <v>27908</v>
      </c>
      <c r="J1262" s="48">
        <v>11537</v>
      </c>
      <c r="K1262" s="48">
        <v>137745</v>
      </c>
      <c r="L1262" s="48">
        <v>0</v>
      </c>
      <c r="M1262" s="48">
        <v>1.5</v>
      </c>
      <c r="N1262" s="48">
        <v>0</v>
      </c>
      <c r="O1262" s="48">
        <v>0</v>
      </c>
      <c r="P1262" s="48">
        <v>6000</v>
      </c>
      <c r="Q1262" s="48">
        <v>0</v>
      </c>
      <c r="R1262" s="48">
        <v>0</v>
      </c>
      <c r="S1262" s="48">
        <v>1907020</v>
      </c>
      <c r="T1262" s="48">
        <v>1</v>
      </c>
      <c r="U1262" s="48">
        <v>1903020</v>
      </c>
      <c r="V1262" s="48">
        <v>9</v>
      </c>
      <c r="W1262" s="48">
        <v>1904008</v>
      </c>
      <c r="X1262" s="48">
        <v>9</v>
      </c>
      <c r="Y1262" s="48">
        <v>1904010</v>
      </c>
      <c r="Z1262" s="48">
        <v>9</v>
      </c>
      <c r="AC1262" s="48">
        <v>4</v>
      </c>
      <c r="AD1262" s="48">
        <v>4</v>
      </c>
      <c r="AE1262" s="48">
        <v>2</v>
      </c>
      <c r="AF1262" s="48">
        <v>1102020</v>
      </c>
    </row>
    <row r="1263" spans="1:32" ht="14.25">
      <c r="A1263" s="48">
        <v>1151111</v>
      </c>
      <c r="D1263" s="48" t="s">
        <v>3879</v>
      </c>
      <c r="E1263" s="48" t="s">
        <v>3839</v>
      </c>
      <c r="F1263" s="48" t="s">
        <v>5110</v>
      </c>
      <c r="G1263" s="48">
        <v>1</v>
      </c>
      <c r="H1263" s="48">
        <v>143</v>
      </c>
      <c r="I1263" s="48">
        <v>39320</v>
      </c>
      <c r="J1263" s="48">
        <v>16824</v>
      </c>
      <c r="K1263" s="48">
        <v>117157</v>
      </c>
      <c r="L1263" s="48">
        <v>0</v>
      </c>
      <c r="M1263" s="48">
        <v>1.5</v>
      </c>
      <c r="N1263" s="48">
        <v>0</v>
      </c>
      <c r="O1263" s="48">
        <v>0</v>
      </c>
      <c r="P1263" s="48">
        <v>6000</v>
      </c>
      <c r="Q1263" s="48">
        <v>0</v>
      </c>
      <c r="R1263" s="48">
        <v>0</v>
      </c>
      <c r="S1263" s="48">
        <v>1906012</v>
      </c>
      <c r="T1263" s="48">
        <v>1</v>
      </c>
      <c r="U1263" s="48">
        <v>1901012</v>
      </c>
      <c r="V1263" s="48">
        <v>9</v>
      </c>
      <c r="W1263" s="48">
        <v>1902012</v>
      </c>
      <c r="X1263" s="48">
        <v>9</v>
      </c>
      <c r="AB1263" s="48" t="s">
        <v>5111</v>
      </c>
      <c r="AF1263" s="48">
        <v>1101012</v>
      </c>
    </row>
    <row r="1264" spans="1:32" ht="14.25">
      <c r="A1264" s="48">
        <v>1151112</v>
      </c>
      <c r="D1264" s="48" t="s">
        <v>3881</v>
      </c>
      <c r="E1264" s="48" t="s">
        <v>3840</v>
      </c>
      <c r="F1264" s="48" t="s">
        <v>5111</v>
      </c>
      <c r="G1264" s="48">
        <v>2</v>
      </c>
      <c r="H1264" s="48">
        <v>143</v>
      </c>
      <c r="I1264" s="48">
        <v>29928</v>
      </c>
      <c r="J1264" s="48">
        <v>12538</v>
      </c>
      <c r="K1264" s="48">
        <v>151396</v>
      </c>
      <c r="L1264" s="48">
        <v>0</v>
      </c>
      <c r="M1264" s="48">
        <v>1.5</v>
      </c>
      <c r="N1264" s="48">
        <v>0</v>
      </c>
      <c r="O1264" s="48">
        <v>0</v>
      </c>
      <c r="P1264" s="48">
        <v>6000</v>
      </c>
      <c r="Q1264" s="48">
        <v>0</v>
      </c>
      <c r="R1264" s="48">
        <v>0</v>
      </c>
      <c r="S1264" s="48">
        <v>1907018</v>
      </c>
      <c r="T1264" s="48">
        <v>1</v>
      </c>
      <c r="U1264" s="48">
        <v>1903018</v>
      </c>
      <c r="V1264" s="48">
        <v>9</v>
      </c>
      <c r="W1264" s="48">
        <v>1904012</v>
      </c>
      <c r="X1264" s="48">
        <v>9</v>
      </c>
      <c r="Y1264" s="48">
        <v>1904010</v>
      </c>
      <c r="Z1264" s="48">
        <v>9</v>
      </c>
      <c r="AC1264" s="48">
        <v>4</v>
      </c>
      <c r="AD1264" s="48">
        <v>4</v>
      </c>
      <c r="AE1264" s="48">
        <v>2</v>
      </c>
      <c r="AF1264" s="48">
        <v>1102018</v>
      </c>
    </row>
    <row r="1265" spans="1:32" ht="14.25">
      <c r="A1265" s="48">
        <v>1151121</v>
      </c>
      <c r="D1265" s="48" t="s">
        <v>3879</v>
      </c>
      <c r="E1265" s="48" t="s">
        <v>3801</v>
      </c>
      <c r="F1265" s="48" t="s">
        <v>5112</v>
      </c>
      <c r="G1265" s="48">
        <v>1</v>
      </c>
      <c r="H1265" s="48">
        <v>143</v>
      </c>
      <c r="I1265" s="48">
        <v>37858</v>
      </c>
      <c r="J1265" s="48">
        <v>16093</v>
      </c>
      <c r="K1265" s="48">
        <v>109836</v>
      </c>
      <c r="L1265" s="48">
        <v>0</v>
      </c>
      <c r="M1265" s="48">
        <v>1.5</v>
      </c>
      <c r="N1265" s="48">
        <v>0</v>
      </c>
      <c r="O1265" s="48">
        <v>0</v>
      </c>
      <c r="P1265" s="48">
        <v>6000</v>
      </c>
      <c r="Q1265" s="48">
        <v>0</v>
      </c>
      <c r="R1265" s="48">
        <v>0</v>
      </c>
      <c r="S1265" s="48">
        <v>1906008</v>
      </c>
      <c r="T1265" s="48">
        <v>1</v>
      </c>
      <c r="U1265" s="48">
        <v>1901008</v>
      </c>
      <c r="V1265" s="48">
        <v>9</v>
      </c>
      <c r="W1265" s="48">
        <v>1902008</v>
      </c>
      <c r="X1265" s="48">
        <v>9</v>
      </c>
      <c r="AB1265" s="48" t="s">
        <v>5113</v>
      </c>
      <c r="AF1265" s="48">
        <v>1101008</v>
      </c>
    </row>
    <row r="1266" spans="1:32" ht="14.25">
      <c r="A1266" s="48">
        <v>1151122</v>
      </c>
      <c r="D1266" s="48" t="s">
        <v>3881</v>
      </c>
      <c r="E1266" s="48" t="s">
        <v>3841</v>
      </c>
      <c r="F1266" s="48" t="s">
        <v>5113</v>
      </c>
      <c r="G1266" s="48">
        <v>2</v>
      </c>
      <c r="H1266" s="48">
        <v>143</v>
      </c>
      <c r="I1266" s="48">
        <v>27908</v>
      </c>
      <c r="J1266" s="48">
        <v>11537</v>
      </c>
      <c r="K1266" s="48">
        <v>136096</v>
      </c>
      <c r="L1266" s="48">
        <v>0</v>
      </c>
      <c r="M1266" s="48">
        <v>1.5</v>
      </c>
      <c r="N1266" s="48">
        <v>0</v>
      </c>
      <c r="O1266" s="48">
        <v>0</v>
      </c>
      <c r="P1266" s="48">
        <v>6000</v>
      </c>
      <c r="Q1266" s="48">
        <v>0</v>
      </c>
      <c r="R1266" s="48">
        <v>0</v>
      </c>
      <c r="S1266" s="48">
        <v>1907013</v>
      </c>
      <c r="T1266" s="48">
        <v>1</v>
      </c>
      <c r="U1266" s="48">
        <v>1903013</v>
      </c>
      <c r="V1266" s="48">
        <v>9</v>
      </c>
      <c r="W1266" s="48">
        <v>1904008</v>
      </c>
      <c r="X1266" s="48">
        <v>9</v>
      </c>
      <c r="Y1266" s="48">
        <v>1904010</v>
      </c>
      <c r="Z1266" s="48">
        <v>9</v>
      </c>
      <c r="AC1266" s="48">
        <v>4</v>
      </c>
      <c r="AD1266" s="48">
        <v>4</v>
      </c>
      <c r="AE1266" s="48">
        <v>3</v>
      </c>
      <c r="AF1266" s="48">
        <v>1102013</v>
      </c>
    </row>
    <row r="1267" spans="1:32" ht="14.25">
      <c r="A1267" s="48">
        <v>1151131</v>
      </c>
      <c r="D1267" s="48" t="s">
        <v>3879</v>
      </c>
      <c r="E1267" s="48" t="s">
        <v>3823</v>
      </c>
      <c r="F1267" s="48" t="s">
        <v>5114</v>
      </c>
      <c r="G1267" s="48">
        <v>1</v>
      </c>
      <c r="H1267" s="48">
        <v>143</v>
      </c>
      <c r="I1267" s="48">
        <v>37858</v>
      </c>
      <c r="J1267" s="48">
        <v>16093</v>
      </c>
      <c r="K1267" s="48">
        <v>109836</v>
      </c>
      <c r="L1267" s="48">
        <v>0</v>
      </c>
      <c r="M1267" s="48">
        <v>1.5</v>
      </c>
      <c r="N1267" s="48">
        <v>0</v>
      </c>
      <c r="O1267" s="48">
        <v>0</v>
      </c>
      <c r="P1267" s="48">
        <v>6000</v>
      </c>
      <c r="Q1267" s="48">
        <v>0</v>
      </c>
      <c r="R1267" s="48">
        <v>0</v>
      </c>
      <c r="S1267" s="48">
        <v>1906009</v>
      </c>
      <c r="T1267" s="48">
        <v>1</v>
      </c>
      <c r="U1267" s="48">
        <v>1901009</v>
      </c>
      <c r="V1267" s="48">
        <v>9</v>
      </c>
      <c r="W1267" s="48">
        <v>1902009</v>
      </c>
      <c r="X1267" s="48">
        <v>9</v>
      </c>
      <c r="AB1267" s="48" t="s">
        <v>5115</v>
      </c>
      <c r="AF1267" s="48">
        <v>1101009</v>
      </c>
    </row>
    <row r="1268" spans="1:32" ht="14.25">
      <c r="A1268" s="48">
        <v>1151132</v>
      </c>
      <c r="D1268" s="48" t="s">
        <v>3881</v>
      </c>
      <c r="E1268" s="48" t="s">
        <v>3824</v>
      </c>
      <c r="F1268" s="48" t="s">
        <v>5115</v>
      </c>
      <c r="G1268" s="48">
        <v>2</v>
      </c>
      <c r="H1268" s="48">
        <v>143</v>
      </c>
      <c r="I1268" s="48">
        <v>27908</v>
      </c>
      <c r="J1268" s="48">
        <v>11602</v>
      </c>
      <c r="K1268" s="48">
        <v>138136</v>
      </c>
      <c r="L1268" s="48">
        <v>0</v>
      </c>
      <c r="M1268" s="48">
        <v>1.5</v>
      </c>
      <c r="N1268" s="48">
        <v>0</v>
      </c>
      <c r="O1268" s="48">
        <v>0</v>
      </c>
      <c r="P1268" s="48">
        <v>6000</v>
      </c>
      <c r="Q1268" s="48">
        <v>0</v>
      </c>
      <c r="R1268" s="48">
        <v>0</v>
      </c>
      <c r="S1268" s="48">
        <v>1907014</v>
      </c>
      <c r="T1268" s="48">
        <v>1</v>
      </c>
      <c r="U1268" s="48">
        <v>1903014</v>
      </c>
      <c r="V1268" s="48">
        <v>9</v>
      </c>
      <c r="W1268" s="48">
        <v>1904002</v>
      </c>
      <c r="X1268" s="48">
        <v>9</v>
      </c>
      <c r="Y1268" s="48">
        <v>1904006</v>
      </c>
      <c r="Z1268" s="48">
        <v>9</v>
      </c>
      <c r="AC1268" s="48">
        <v>4</v>
      </c>
      <c r="AD1268" s="48">
        <v>4</v>
      </c>
      <c r="AE1268" s="48">
        <v>1</v>
      </c>
      <c r="AF1268" s="48">
        <v>1102014</v>
      </c>
    </row>
    <row r="1269" spans="1:32" ht="14.25">
      <c r="A1269" s="48">
        <v>1151211</v>
      </c>
      <c r="D1269" s="48" t="s">
        <v>3879</v>
      </c>
      <c r="E1269" s="48" t="s">
        <v>3832</v>
      </c>
      <c r="F1269" s="48" t="s">
        <v>5116</v>
      </c>
      <c r="G1269" s="48">
        <v>1</v>
      </c>
      <c r="H1269" s="48">
        <v>143</v>
      </c>
      <c r="I1269" s="48">
        <v>39403</v>
      </c>
      <c r="J1269" s="48">
        <v>16889</v>
      </c>
      <c r="K1269" s="48">
        <v>117785</v>
      </c>
      <c r="L1269" s="48">
        <v>0</v>
      </c>
      <c r="M1269" s="48">
        <v>1.5</v>
      </c>
      <c r="N1269" s="48">
        <v>0</v>
      </c>
      <c r="O1269" s="48">
        <v>0</v>
      </c>
      <c r="P1269" s="48">
        <v>6000</v>
      </c>
      <c r="Q1269" s="48">
        <v>0</v>
      </c>
      <c r="R1269" s="48">
        <v>0</v>
      </c>
      <c r="S1269" s="48">
        <v>1906015</v>
      </c>
      <c r="T1269" s="48">
        <v>1</v>
      </c>
      <c r="U1269" s="48">
        <v>1901015</v>
      </c>
      <c r="V1269" s="48">
        <v>9</v>
      </c>
      <c r="W1269" s="48">
        <v>1902015</v>
      </c>
      <c r="X1269" s="48">
        <v>9</v>
      </c>
      <c r="AB1269" s="48" t="s">
        <v>5117</v>
      </c>
      <c r="AF1269" s="48">
        <v>1101015</v>
      </c>
    </row>
    <row r="1270" spans="1:32" ht="14.25">
      <c r="A1270" s="48">
        <v>1151212</v>
      </c>
      <c r="D1270" s="48" t="s">
        <v>3881</v>
      </c>
      <c r="E1270" s="48" t="s">
        <v>3833</v>
      </c>
      <c r="F1270" s="48" t="s">
        <v>5117</v>
      </c>
      <c r="G1270" s="48">
        <v>2</v>
      </c>
      <c r="H1270" s="48">
        <v>143</v>
      </c>
      <c r="I1270" s="48">
        <v>30011</v>
      </c>
      <c r="J1270" s="48">
        <v>12538</v>
      </c>
      <c r="K1270" s="48">
        <v>151633</v>
      </c>
      <c r="L1270" s="48">
        <v>0</v>
      </c>
      <c r="M1270" s="48">
        <v>1.5</v>
      </c>
      <c r="N1270" s="48">
        <v>0</v>
      </c>
      <c r="O1270" s="48">
        <v>0</v>
      </c>
      <c r="P1270" s="48">
        <v>6000</v>
      </c>
      <c r="Q1270" s="48">
        <v>0</v>
      </c>
      <c r="R1270" s="48">
        <v>0</v>
      </c>
      <c r="S1270" s="48">
        <v>1907021</v>
      </c>
      <c r="T1270" s="48">
        <v>1</v>
      </c>
      <c r="U1270" s="48">
        <v>1903021</v>
      </c>
      <c r="V1270" s="48">
        <v>9</v>
      </c>
      <c r="W1270" s="48">
        <v>1904008</v>
      </c>
      <c r="X1270" s="48">
        <v>9</v>
      </c>
      <c r="Y1270" s="48">
        <v>1904011</v>
      </c>
      <c r="Z1270" s="48">
        <v>9</v>
      </c>
      <c r="AC1270" s="48">
        <v>4</v>
      </c>
      <c r="AD1270" s="48">
        <v>4</v>
      </c>
      <c r="AE1270" s="48">
        <v>1</v>
      </c>
      <c r="AF1270" s="48">
        <v>1102021</v>
      </c>
    </row>
    <row r="1271" spans="1:32" ht="14.25">
      <c r="A1271" s="48">
        <v>1151221</v>
      </c>
      <c r="D1271" s="48" t="s">
        <v>3879</v>
      </c>
      <c r="E1271" s="48" t="s">
        <v>3781</v>
      </c>
      <c r="F1271" s="48" t="s">
        <v>5118</v>
      </c>
      <c r="G1271" s="48">
        <v>1</v>
      </c>
      <c r="H1271" s="48">
        <v>143</v>
      </c>
      <c r="I1271" s="48">
        <v>37941</v>
      </c>
      <c r="J1271" s="48">
        <v>16158</v>
      </c>
      <c r="K1271" s="48">
        <v>110464</v>
      </c>
      <c r="L1271" s="48">
        <v>0</v>
      </c>
      <c r="M1271" s="48">
        <v>1.5</v>
      </c>
      <c r="N1271" s="48">
        <v>0</v>
      </c>
      <c r="O1271" s="48">
        <v>0</v>
      </c>
      <c r="P1271" s="48">
        <v>6000</v>
      </c>
      <c r="Q1271" s="48">
        <v>0</v>
      </c>
      <c r="R1271" s="48">
        <v>0</v>
      </c>
      <c r="S1271" s="48">
        <v>1906001</v>
      </c>
      <c r="T1271" s="48">
        <v>1</v>
      </c>
      <c r="U1271" s="48">
        <v>1901001</v>
      </c>
      <c r="V1271" s="48">
        <v>9</v>
      </c>
      <c r="W1271" s="48">
        <v>1902001</v>
      </c>
      <c r="X1271" s="48">
        <v>9</v>
      </c>
      <c r="AB1271" s="48" t="s">
        <v>5119</v>
      </c>
      <c r="AF1271" s="48">
        <v>1101001</v>
      </c>
    </row>
    <row r="1272" spans="1:32" ht="14.25">
      <c r="A1272" s="48">
        <v>1151222</v>
      </c>
      <c r="D1272" s="48" t="s">
        <v>3881</v>
      </c>
      <c r="E1272" s="48" t="s">
        <v>623</v>
      </c>
      <c r="F1272" s="48" t="s">
        <v>5119</v>
      </c>
      <c r="G1272" s="48">
        <v>2</v>
      </c>
      <c r="H1272" s="48">
        <v>143</v>
      </c>
      <c r="I1272" s="48">
        <v>27991</v>
      </c>
      <c r="J1272" s="48">
        <v>11602</v>
      </c>
      <c r="K1272" s="48">
        <v>136724</v>
      </c>
      <c r="L1272" s="48">
        <v>0</v>
      </c>
      <c r="M1272" s="48">
        <v>1.5</v>
      </c>
      <c r="N1272" s="48">
        <v>0</v>
      </c>
      <c r="O1272" s="48">
        <v>0</v>
      </c>
      <c r="P1272" s="48">
        <v>6000</v>
      </c>
      <c r="Q1272" s="48">
        <v>0</v>
      </c>
      <c r="R1272" s="48">
        <v>0</v>
      </c>
      <c r="S1272" s="48">
        <v>1907009</v>
      </c>
      <c r="T1272" s="48">
        <v>1</v>
      </c>
      <c r="U1272" s="48">
        <v>1903009</v>
      </c>
      <c r="V1272" s="48">
        <v>9</v>
      </c>
      <c r="W1272" s="48">
        <v>1904010</v>
      </c>
      <c r="X1272" s="48">
        <v>9</v>
      </c>
      <c r="Y1272" s="48">
        <v>1904014</v>
      </c>
      <c r="Z1272" s="48">
        <v>9</v>
      </c>
      <c r="AC1272" s="48">
        <v>4</v>
      </c>
      <c r="AD1272" s="48">
        <v>4</v>
      </c>
      <c r="AE1272" s="48">
        <v>2</v>
      </c>
      <c r="AF1272" s="48">
        <v>1102009</v>
      </c>
    </row>
    <row r="1273" spans="1:32" ht="14.25">
      <c r="A1273" s="48">
        <v>1151231</v>
      </c>
      <c r="D1273" s="48" t="s">
        <v>3879</v>
      </c>
      <c r="E1273" s="48" t="s">
        <v>3853</v>
      </c>
      <c r="F1273" s="48" t="s">
        <v>5120</v>
      </c>
      <c r="G1273" s="48">
        <v>1</v>
      </c>
      <c r="H1273" s="48">
        <v>143</v>
      </c>
      <c r="I1273" s="48">
        <v>37941</v>
      </c>
      <c r="J1273" s="48">
        <v>16158</v>
      </c>
      <c r="K1273" s="48">
        <v>110464</v>
      </c>
      <c r="L1273" s="48">
        <v>0</v>
      </c>
      <c r="M1273" s="48">
        <v>1.5</v>
      </c>
      <c r="N1273" s="48">
        <v>0</v>
      </c>
      <c r="O1273" s="48">
        <v>0</v>
      </c>
      <c r="P1273" s="48">
        <v>6000</v>
      </c>
      <c r="Q1273" s="48">
        <v>0</v>
      </c>
      <c r="R1273" s="48">
        <v>0</v>
      </c>
      <c r="S1273" s="48">
        <v>1906011</v>
      </c>
      <c r="T1273" s="48">
        <v>1</v>
      </c>
      <c r="U1273" s="48">
        <v>1901011</v>
      </c>
      <c r="V1273" s="48">
        <v>9</v>
      </c>
      <c r="W1273" s="48">
        <v>1902011</v>
      </c>
      <c r="X1273" s="48">
        <v>9</v>
      </c>
      <c r="AB1273" s="48" t="s">
        <v>5121</v>
      </c>
      <c r="AF1273" s="48">
        <v>1101011</v>
      </c>
    </row>
    <row r="1274" spans="1:32" ht="14.25">
      <c r="A1274" s="48">
        <v>1151232</v>
      </c>
      <c r="D1274" s="48" t="s">
        <v>3881</v>
      </c>
      <c r="E1274" s="48" t="s">
        <v>596</v>
      </c>
      <c r="F1274" s="48" t="s">
        <v>5121</v>
      </c>
      <c r="G1274" s="48">
        <v>2</v>
      </c>
      <c r="H1274" s="48">
        <v>143</v>
      </c>
      <c r="I1274" s="48">
        <v>27991</v>
      </c>
      <c r="J1274" s="48">
        <v>11602</v>
      </c>
      <c r="K1274" s="48">
        <v>138373</v>
      </c>
      <c r="L1274" s="48">
        <v>0</v>
      </c>
      <c r="M1274" s="48">
        <v>1.5</v>
      </c>
      <c r="N1274" s="48">
        <v>0</v>
      </c>
      <c r="O1274" s="48">
        <v>0</v>
      </c>
      <c r="P1274" s="48">
        <v>6000</v>
      </c>
      <c r="Q1274" s="48">
        <v>0</v>
      </c>
      <c r="R1274" s="48">
        <v>0</v>
      </c>
      <c r="S1274" s="48">
        <v>1907017</v>
      </c>
      <c r="T1274" s="48">
        <v>1</v>
      </c>
      <c r="U1274" s="48">
        <v>1903017</v>
      </c>
      <c r="V1274" s="48">
        <v>9</v>
      </c>
      <c r="W1274" s="48">
        <v>1904008</v>
      </c>
      <c r="X1274" s="48">
        <v>9</v>
      </c>
      <c r="Y1274" s="48">
        <v>1904010</v>
      </c>
      <c r="Z1274" s="48">
        <v>9</v>
      </c>
      <c r="AC1274" s="48">
        <v>4</v>
      </c>
      <c r="AD1274" s="48">
        <v>4</v>
      </c>
      <c r="AE1274" s="48">
        <v>3</v>
      </c>
      <c r="AF1274" s="48">
        <v>1102017</v>
      </c>
    </row>
    <row r="1275" spans="1:32" ht="14.25">
      <c r="A1275" s="48">
        <v>1151311</v>
      </c>
      <c r="D1275" s="48" t="s">
        <v>3879</v>
      </c>
      <c r="E1275" s="48" t="s">
        <v>3823</v>
      </c>
      <c r="F1275" s="48" t="s">
        <v>5122</v>
      </c>
      <c r="G1275" s="48">
        <v>1</v>
      </c>
      <c r="H1275" s="48">
        <v>144</v>
      </c>
      <c r="I1275" s="48">
        <v>39769</v>
      </c>
      <c r="J1275" s="48">
        <v>17039</v>
      </c>
      <c r="K1275" s="48">
        <v>118966</v>
      </c>
      <c r="L1275" s="48">
        <v>0</v>
      </c>
      <c r="M1275" s="48">
        <v>1.5</v>
      </c>
      <c r="N1275" s="48">
        <v>0</v>
      </c>
      <c r="O1275" s="48">
        <v>0</v>
      </c>
      <c r="P1275" s="48">
        <v>6000</v>
      </c>
      <c r="Q1275" s="48">
        <v>0</v>
      </c>
      <c r="R1275" s="48">
        <v>0</v>
      </c>
      <c r="S1275" s="48">
        <v>1906009</v>
      </c>
      <c r="T1275" s="48">
        <v>1</v>
      </c>
      <c r="U1275" s="48">
        <v>1901009</v>
      </c>
      <c r="V1275" s="48">
        <v>9</v>
      </c>
      <c r="W1275" s="48">
        <v>1902009</v>
      </c>
      <c r="X1275" s="48">
        <v>9</v>
      </c>
      <c r="AB1275" s="48" t="s">
        <v>5123</v>
      </c>
      <c r="AF1275" s="48">
        <v>1101009</v>
      </c>
    </row>
    <row r="1276" spans="1:32" ht="14.25">
      <c r="A1276" s="48">
        <v>1151312</v>
      </c>
      <c r="D1276" s="48" t="s">
        <v>3881</v>
      </c>
      <c r="E1276" s="48" t="s">
        <v>3824</v>
      </c>
      <c r="F1276" s="48" t="s">
        <v>5123</v>
      </c>
      <c r="G1276" s="48">
        <v>2</v>
      </c>
      <c r="H1276" s="48">
        <v>144</v>
      </c>
      <c r="I1276" s="48">
        <v>30460</v>
      </c>
      <c r="J1276" s="48">
        <v>12718</v>
      </c>
      <c r="K1276" s="48">
        <v>153995</v>
      </c>
      <c r="L1276" s="48">
        <v>0</v>
      </c>
      <c r="M1276" s="48">
        <v>1.5</v>
      </c>
      <c r="N1276" s="48">
        <v>0</v>
      </c>
      <c r="O1276" s="48">
        <v>0</v>
      </c>
      <c r="P1276" s="48">
        <v>6000</v>
      </c>
      <c r="Q1276" s="48">
        <v>0</v>
      </c>
      <c r="R1276" s="48">
        <v>0</v>
      </c>
      <c r="S1276" s="48">
        <v>1907014</v>
      </c>
      <c r="T1276" s="48">
        <v>1</v>
      </c>
      <c r="U1276" s="48">
        <v>1903014</v>
      </c>
      <c r="V1276" s="48">
        <v>9</v>
      </c>
      <c r="W1276" s="48">
        <v>1904002</v>
      </c>
      <c r="X1276" s="48">
        <v>9</v>
      </c>
      <c r="Y1276" s="48">
        <v>1904006</v>
      </c>
      <c r="Z1276" s="48">
        <v>9</v>
      </c>
      <c r="AC1276" s="48">
        <v>4</v>
      </c>
      <c r="AD1276" s="48">
        <v>4</v>
      </c>
      <c r="AE1276" s="48">
        <v>1</v>
      </c>
      <c r="AF1276" s="48">
        <v>1102014</v>
      </c>
    </row>
    <row r="1277" spans="1:32" ht="14.25">
      <c r="A1277" s="48">
        <v>1151321</v>
      </c>
      <c r="D1277" s="48" t="s">
        <v>3879</v>
      </c>
      <c r="E1277" s="48" t="s">
        <v>3801</v>
      </c>
      <c r="F1277" s="48" t="s">
        <v>5124</v>
      </c>
      <c r="G1277" s="48">
        <v>1</v>
      </c>
      <c r="H1277" s="48">
        <v>144</v>
      </c>
      <c r="I1277" s="48">
        <v>38278</v>
      </c>
      <c r="J1277" s="48">
        <v>16292</v>
      </c>
      <c r="K1277" s="48">
        <v>111503</v>
      </c>
      <c r="L1277" s="48">
        <v>0</v>
      </c>
      <c r="M1277" s="48">
        <v>1.5</v>
      </c>
      <c r="N1277" s="48">
        <v>0</v>
      </c>
      <c r="O1277" s="48">
        <v>0</v>
      </c>
      <c r="P1277" s="48">
        <v>6000</v>
      </c>
      <c r="Q1277" s="48">
        <v>0</v>
      </c>
      <c r="R1277" s="48">
        <v>0</v>
      </c>
      <c r="S1277" s="48">
        <v>1906008</v>
      </c>
      <c r="T1277" s="48">
        <v>1</v>
      </c>
      <c r="U1277" s="48">
        <v>1901008</v>
      </c>
      <c r="V1277" s="48">
        <v>9</v>
      </c>
      <c r="W1277" s="48">
        <v>1902008</v>
      </c>
      <c r="X1277" s="48">
        <v>9</v>
      </c>
      <c r="AB1277" s="48" t="s">
        <v>5125</v>
      </c>
      <c r="AF1277" s="48">
        <v>1101008</v>
      </c>
    </row>
    <row r="1278" spans="1:32" ht="14.25">
      <c r="A1278" s="48">
        <v>1151322</v>
      </c>
      <c r="D1278" s="48" t="s">
        <v>3881</v>
      </c>
      <c r="E1278" s="48" t="s">
        <v>3841</v>
      </c>
      <c r="F1278" s="48" t="s">
        <v>5125</v>
      </c>
      <c r="G1278" s="48">
        <v>2</v>
      </c>
      <c r="H1278" s="48">
        <v>144</v>
      </c>
      <c r="I1278" s="48">
        <v>28402</v>
      </c>
      <c r="J1278" s="48">
        <v>11763</v>
      </c>
      <c r="K1278" s="48">
        <v>138804</v>
      </c>
      <c r="L1278" s="48">
        <v>0</v>
      </c>
      <c r="M1278" s="48">
        <v>1.5</v>
      </c>
      <c r="N1278" s="48">
        <v>0</v>
      </c>
      <c r="O1278" s="48">
        <v>0</v>
      </c>
      <c r="P1278" s="48">
        <v>6000</v>
      </c>
      <c r="Q1278" s="48">
        <v>0</v>
      </c>
      <c r="R1278" s="48">
        <v>0</v>
      </c>
      <c r="S1278" s="48">
        <v>1907013</v>
      </c>
      <c r="T1278" s="48">
        <v>1</v>
      </c>
      <c r="U1278" s="48">
        <v>1903013</v>
      </c>
      <c r="V1278" s="48">
        <v>9</v>
      </c>
      <c r="W1278" s="48">
        <v>1904008</v>
      </c>
      <c r="X1278" s="48">
        <v>9</v>
      </c>
      <c r="Y1278" s="48">
        <v>1904010</v>
      </c>
      <c r="Z1278" s="48">
        <v>9</v>
      </c>
      <c r="AC1278" s="48">
        <v>4</v>
      </c>
      <c r="AD1278" s="48">
        <v>4</v>
      </c>
      <c r="AE1278" s="48">
        <v>3</v>
      </c>
      <c r="AF1278" s="48">
        <v>1102013</v>
      </c>
    </row>
    <row r="1279" spans="1:32" ht="14.25">
      <c r="A1279" s="48">
        <v>1151331</v>
      </c>
      <c r="D1279" s="48" t="s">
        <v>3879</v>
      </c>
      <c r="E1279" s="48" t="s">
        <v>3839</v>
      </c>
      <c r="F1279" s="48" t="s">
        <v>5126</v>
      </c>
      <c r="G1279" s="48">
        <v>1</v>
      </c>
      <c r="H1279" s="48">
        <v>144</v>
      </c>
      <c r="I1279" s="48">
        <v>38278</v>
      </c>
      <c r="J1279" s="48">
        <v>16292</v>
      </c>
      <c r="K1279" s="48">
        <v>111503</v>
      </c>
      <c r="L1279" s="48">
        <v>0</v>
      </c>
      <c r="M1279" s="48">
        <v>1.5</v>
      </c>
      <c r="N1279" s="48">
        <v>0</v>
      </c>
      <c r="O1279" s="48">
        <v>0</v>
      </c>
      <c r="P1279" s="48">
        <v>6000</v>
      </c>
      <c r="Q1279" s="48">
        <v>0</v>
      </c>
      <c r="R1279" s="48">
        <v>0</v>
      </c>
      <c r="S1279" s="48">
        <v>1906012</v>
      </c>
      <c r="T1279" s="48">
        <v>1</v>
      </c>
      <c r="U1279" s="48">
        <v>1901012</v>
      </c>
      <c r="V1279" s="48">
        <v>9</v>
      </c>
      <c r="W1279" s="48">
        <v>1902012</v>
      </c>
      <c r="X1279" s="48">
        <v>9</v>
      </c>
      <c r="AB1279" s="48" t="s">
        <v>5127</v>
      </c>
      <c r="AF1279" s="48">
        <v>1101012</v>
      </c>
    </row>
    <row r="1280" spans="1:32" ht="14.25">
      <c r="A1280" s="48">
        <v>1151332</v>
      </c>
      <c r="D1280" s="48" t="s">
        <v>3881</v>
      </c>
      <c r="E1280" s="48" t="s">
        <v>3840</v>
      </c>
      <c r="F1280" s="48" t="s">
        <v>5127</v>
      </c>
      <c r="G1280" s="48">
        <v>2</v>
      </c>
      <c r="H1280" s="48">
        <v>144</v>
      </c>
      <c r="I1280" s="48">
        <v>28402</v>
      </c>
      <c r="J1280" s="48">
        <v>11763</v>
      </c>
      <c r="K1280" s="48">
        <v>140453</v>
      </c>
      <c r="L1280" s="48">
        <v>0</v>
      </c>
      <c r="M1280" s="48">
        <v>1.5</v>
      </c>
      <c r="N1280" s="48">
        <v>0</v>
      </c>
      <c r="O1280" s="48">
        <v>0</v>
      </c>
      <c r="P1280" s="48">
        <v>6000</v>
      </c>
      <c r="Q1280" s="48">
        <v>0</v>
      </c>
      <c r="R1280" s="48">
        <v>0</v>
      </c>
      <c r="S1280" s="48">
        <v>1907018</v>
      </c>
      <c r="T1280" s="48">
        <v>1</v>
      </c>
      <c r="U1280" s="48">
        <v>1903018</v>
      </c>
      <c r="V1280" s="48">
        <v>9</v>
      </c>
      <c r="W1280" s="48">
        <v>1904012</v>
      </c>
      <c r="X1280" s="48">
        <v>9</v>
      </c>
      <c r="Y1280" s="48">
        <v>1904010</v>
      </c>
      <c r="Z1280" s="48">
        <v>9</v>
      </c>
      <c r="AC1280" s="48">
        <v>4</v>
      </c>
      <c r="AD1280" s="48">
        <v>4</v>
      </c>
      <c r="AE1280" s="48">
        <v>2</v>
      </c>
      <c r="AF1280" s="48">
        <v>1102018</v>
      </c>
    </row>
    <row r="1281" spans="1:32" ht="14.25">
      <c r="A1281" s="48">
        <v>1151411</v>
      </c>
      <c r="D1281" s="48" t="s">
        <v>3879</v>
      </c>
      <c r="E1281" s="48" t="s">
        <v>3851</v>
      </c>
      <c r="F1281" s="48" t="s">
        <v>5128</v>
      </c>
      <c r="G1281" s="48">
        <v>1</v>
      </c>
      <c r="H1281" s="48">
        <v>144</v>
      </c>
      <c r="I1281" s="48">
        <v>40289</v>
      </c>
      <c r="J1281" s="48">
        <v>17113</v>
      </c>
      <c r="K1281" s="48">
        <v>118966</v>
      </c>
      <c r="L1281" s="48">
        <v>0</v>
      </c>
      <c r="M1281" s="48">
        <v>1.5</v>
      </c>
      <c r="N1281" s="48">
        <v>0</v>
      </c>
      <c r="O1281" s="48">
        <v>0</v>
      </c>
      <c r="P1281" s="48">
        <v>6000</v>
      </c>
      <c r="Q1281" s="48">
        <v>0</v>
      </c>
      <c r="R1281" s="48">
        <v>0</v>
      </c>
      <c r="S1281" s="48">
        <v>1906007</v>
      </c>
      <c r="T1281" s="48">
        <v>1</v>
      </c>
      <c r="U1281" s="48">
        <v>1901007</v>
      </c>
      <c r="V1281" s="48">
        <v>9</v>
      </c>
      <c r="W1281" s="48">
        <v>1902007</v>
      </c>
      <c r="X1281" s="48">
        <v>9</v>
      </c>
      <c r="AB1281" s="48" t="s">
        <v>5129</v>
      </c>
      <c r="AF1281" s="48">
        <v>1101007</v>
      </c>
    </row>
    <row r="1282" spans="1:32" ht="14.25">
      <c r="A1282" s="48">
        <v>1151412</v>
      </c>
      <c r="D1282" s="48" t="s">
        <v>3881</v>
      </c>
      <c r="E1282" s="48" t="s">
        <v>623</v>
      </c>
      <c r="F1282" s="48" t="s">
        <v>5129</v>
      </c>
      <c r="G1282" s="48">
        <v>2</v>
      </c>
      <c r="H1282" s="48">
        <v>144</v>
      </c>
      <c r="I1282" s="48">
        <v>30720</v>
      </c>
      <c r="J1282" s="48">
        <v>12760</v>
      </c>
      <c r="K1282" s="48">
        <v>153995</v>
      </c>
      <c r="L1282" s="48">
        <v>0</v>
      </c>
      <c r="M1282" s="48">
        <v>1.5</v>
      </c>
      <c r="N1282" s="48">
        <v>0</v>
      </c>
      <c r="O1282" s="48">
        <v>0</v>
      </c>
      <c r="P1282" s="48">
        <v>6000</v>
      </c>
      <c r="Q1282" s="48">
        <v>0</v>
      </c>
      <c r="R1282" s="48">
        <v>0</v>
      </c>
      <c r="S1282" s="48">
        <v>1907009</v>
      </c>
      <c r="T1282" s="48">
        <v>1</v>
      </c>
      <c r="U1282" s="48">
        <v>1903009</v>
      </c>
      <c r="V1282" s="48">
        <v>9</v>
      </c>
      <c r="W1282" s="48">
        <v>1904010</v>
      </c>
      <c r="X1282" s="48">
        <v>9</v>
      </c>
      <c r="Y1282" s="48">
        <v>1904014</v>
      </c>
      <c r="Z1282" s="48">
        <v>9</v>
      </c>
      <c r="AC1282" s="48">
        <v>4</v>
      </c>
      <c r="AD1282" s="48">
        <v>4</v>
      </c>
      <c r="AE1282" s="48">
        <v>2</v>
      </c>
      <c r="AF1282" s="48">
        <v>1102009</v>
      </c>
    </row>
    <row r="1283" spans="1:32" ht="14.25">
      <c r="A1283" s="48">
        <v>1151421</v>
      </c>
      <c r="D1283" s="48" t="s">
        <v>3879</v>
      </c>
      <c r="E1283" s="48" t="s">
        <v>3851</v>
      </c>
      <c r="F1283" s="48" t="s">
        <v>5130</v>
      </c>
      <c r="G1283" s="48">
        <v>1</v>
      </c>
      <c r="H1283" s="48">
        <v>144</v>
      </c>
      <c r="I1283" s="48">
        <v>38798</v>
      </c>
      <c r="J1283" s="48">
        <v>16366</v>
      </c>
      <c r="K1283" s="48">
        <v>111503</v>
      </c>
      <c r="L1283" s="48">
        <v>0</v>
      </c>
      <c r="M1283" s="48">
        <v>1.5</v>
      </c>
      <c r="N1283" s="48">
        <v>0</v>
      </c>
      <c r="O1283" s="48">
        <v>0</v>
      </c>
      <c r="P1283" s="48">
        <v>6000</v>
      </c>
      <c r="Q1283" s="48">
        <v>0</v>
      </c>
      <c r="R1283" s="48">
        <v>0</v>
      </c>
      <c r="S1283" s="48">
        <v>1906007</v>
      </c>
      <c r="T1283" s="48">
        <v>1</v>
      </c>
      <c r="U1283" s="48">
        <v>1901007</v>
      </c>
      <c r="V1283" s="48">
        <v>9</v>
      </c>
      <c r="W1283" s="48">
        <v>1902007</v>
      </c>
      <c r="X1283" s="48">
        <v>9</v>
      </c>
      <c r="AB1283" s="48" t="s">
        <v>5131</v>
      </c>
      <c r="AF1283" s="48">
        <v>1101007</v>
      </c>
    </row>
    <row r="1284" spans="1:32" ht="14.25">
      <c r="A1284" s="48">
        <v>1151422</v>
      </c>
      <c r="D1284" s="48" t="s">
        <v>3881</v>
      </c>
      <c r="E1284" s="48" t="s">
        <v>616</v>
      </c>
      <c r="F1284" s="48" t="s">
        <v>5131</v>
      </c>
      <c r="G1284" s="48">
        <v>2</v>
      </c>
      <c r="H1284" s="48">
        <v>144</v>
      </c>
      <c r="I1284" s="48">
        <v>28532</v>
      </c>
      <c r="J1284" s="48">
        <v>11779</v>
      </c>
      <c r="K1284" s="48">
        <v>138804</v>
      </c>
      <c r="L1284" s="48">
        <v>0</v>
      </c>
      <c r="M1284" s="48">
        <v>1.5</v>
      </c>
      <c r="N1284" s="48">
        <v>0</v>
      </c>
      <c r="O1284" s="48">
        <v>0</v>
      </c>
      <c r="P1284" s="48">
        <v>6000</v>
      </c>
      <c r="Q1284" s="48">
        <v>0</v>
      </c>
      <c r="R1284" s="48">
        <v>0</v>
      </c>
      <c r="S1284" s="48">
        <v>1907003</v>
      </c>
      <c r="T1284" s="48">
        <v>1</v>
      </c>
      <c r="U1284" s="48">
        <v>1903003</v>
      </c>
      <c r="V1284" s="48">
        <v>9</v>
      </c>
      <c r="W1284" s="48">
        <v>1904008</v>
      </c>
      <c r="X1284" s="48">
        <v>9</v>
      </c>
      <c r="Y1284" s="48">
        <v>1904010</v>
      </c>
      <c r="Z1284" s="48">
        <v>9</v>
      </c>
      <c r="AC1284" s="48">
        <v>4</v>
      </c>
      <c r="AD1284" s="48">
        <v>4</v>
      </c>
      <c r="AE1284" s="48">
        <v>2</v>
      </c>
      <c r="AF1284" s="48">
        <v>1102003</v>
      </c>
    </row>
    <row r="1285" spans="1:32" ht="14.25">
      <c r="A1285" s="48">
        <v>1151431</v>
      </c>
      <c r="D1285" s="48" t="s">
        <v>3879</v>
      </c>
      <c r="E1285" s="48" t="s">
        <v>3853</v>
      </c>
      <c r="F1285" s="48" t="s">
        <v>5132</v>
      </c>
      <c r="G1285" s="48">
        <v>1</v>
      </c>
      <c r="H1285" s="48">
        <v>144</v>
      </c>
      <c r="I1285" s="48">
        <v>38798</v>
      </c>
      <c r="J1285" s="48">
        <v>16366</v>
      </c>
      <c r="K1285" s="48">
        <v>111503</v>
      </c>
      <c r="L1285" s="48">
        <v>0</v>
      </c>
      <c r="M1285" s="48">
        <v>1.5</v>
      </c>
      <c r="N1285" s="48">
        <v>0</v>
      </c>
      <c r="O1285" s="48">
        <v>0</v>
      </c>
      <c r="P1285" s="48">
        <v>6000</v>
      </c>
      <c r="Q1285" s="48">
        <v>0</v>
      </c>
      <c r="R1285" s="48">
        <v>0</v>
      </c>
      <c r="S1285" s="48">
        <v>1906011</v>
      </c>
      <c r="T1285" s="48">
        <v>1</v>
      </c>
      <c r="U1285" s="48">
        <v>1901011</v>
      </c>
      <c r="V1285" s="48">
        <v>9</v>
      </c>
      <c r="W1285" s="48">
        <v>1902011</v>
      </c>
      <c r="X1285" s="48">
        <v>9</v>
      </c>
      <c r="AB1285" s="48" t="s">
        <v>5133</v>
      </c>
      <c r="AF1285" s="48">
        <v>1101011</v>
      </c>
    </row>
    <row r="1286" spans="1:32" ht="14.25">
      <c r="A1286" s="48">
        <v>1151432</v>
      </c>
      <c r="D1286" s="48" t="s">
        <v>3881</v>
      </c>
      <c r="E1286" s="48" t="s">
        <v>596</v>
      </c>
      <c r="F1286" s="48" t="s">
        <v>5133</v>
      </c>
      <c r="G1286" s="48">
        <v>2</v>
      </c>
      <c r="H1286" s="48">
        <v>144</v>
      </c>
      <c r="I1286" s="48">
        <v>28532</v>
      </c>
      <c r="J1286" s="48">
        <v>11779</v>
      </c>
      <c r="K1286" s="48">
        <v>140453</v>
      </c>
      <c r="L1286" s="48">
        <v>0</v>
      </c>
      <c r="M1286" s="48">
        <v>1.5</v>
      </c>
      <c r="N1286" s="48">
        <v>0</v>
      </c>
      <c r="O1286" s="48">
        <v>0</v>
      </c>
      <c r="P1286" s="48">
        <v>6000</v>
      </c>
      <c r="Q1286" s="48">
        <v>0</v>
      </c>
      <c r="R1286" s="48">
        <v>0</v>
      </c>
      <c r="S1286" s="48">
        <v>1907017</v>
      </c>
      <c r="T1286" s="48">
        <v>1</v>
      </c>
      <c r="U1286" s="48">
        <v>1903017</v>
      </c>
      <c r="V1286" s="48">
        <v>9</v>
      </c>
      <c r="W1286" s="48">
        <v>1904008</v>
      </c>
      <c r="X1286" s="48">
        <v>9</v>
      </c>
      <c r="Y1286" s="48">
        <v>1904010</v>
      </c>
      <c r="Z1286" s="48">
        <v>9</v>
      </c>
      <c r="AC1286" s="48">
        <v>4</v>
      </c>
      <c r="AD1286" s="48">
        <v>4</v>
      </c>
      <c r="AE1286" s="48">
        <v>3</v>
      </c>
      <c r="AF1286" s="48">
        <v>1102017</v>
      </c>
    </row>
    <row r="1287" spans="1:32" ht="14.25">
      <c r="A1287" s="48">
        <v>1151511</v>
      </c>
      <c r="D1287" s="48" t="s">
        <v>3879</v>
      </c>
      <c r="E1287" s="48" t="s">
        <v>1043</v>
      </c>
      <c r="F1287" s="48" t="s">
        <v>5134</v>
      </c>
      <c r="G1287" s="48">
        <v>1</v>
      </c>
      <c r="H1287" s="48">
        <v>145</v>
      </c>
      <c r="I1287" s="48">
        <v>41500</v>
      </c>
      <c r="J1287" s="48">
        <v>17378</v>
      </c>
      <c r="K1287" s="48">
        <v>120147</v>
      </c>
      <c r="L1287" s="48">
        <v>0</v>
      </c>
      <c r="M1287" s="48">
        <v>1.5</v>
      </c>
      <c r="N1287" s="48">
        <v>0</v>
      </c>
      <c r="O1287" s="48">
        <v>0</v>
      </c>
      <c r="P1287" s="48">
        <v>6000</v>
      </c>
      <c r="Q1287" s="48">
        <v>0</v>
      </c>
      <c r="R1287" s="48">
        <v>0</v>
      </c>
      <c r="S1287" s="48">
        <v>1906005</v>
      </c>
      <c r="T1287" s="48">
        <v>1</v>
      </c>
      <c r="U1287" s="48">
        <v>1901005</v>
      </c>
      <c r="V1287" s="48">
        <v>9</v>
      </c>
      <c r="W1287" s="48">
        <v>1902005</v>
      </c>
      <c r="X1287" s="48">
        <v>9</v>
      </c>
      <c r="AB1287" s="48" t="s">
        <v>5135</v>
      </c>
      <c r="AF1287" s="48">
        <v>1101005</v>
      </c>
    </row>
    <row r="1288" spans="1:32" ht="14.25">
      <c r="A1288" s="48">
        <v>1151512</v>
      </c>
      <c r="D1288" s="48" t="s">
        <v>3881</v>
      </c>
      <c r="E1288" s="48" t="s">
        <v>603</v>
      </c>
      <c r="F1288" s="48" t="s">
        <v>5135</v>
      </c>
      <c r="G1288" s="48">
        <v>2</v>
      </c>
      <c r="H1288" s="48">
        <v>145</v>
      </c>
      <c r="I1288" s="48">
        <v>31884</v>
      </c>
      <c r="J1288" s="48">
        <v>13028</v>
      </c>
      <c r="K1288" s="48">
        <v>156357</v>
      </c>
      <c r="L1288" s="48">
        <v>0</v>
      </c>
      <c r="M1288" s="48">
        <v>1.5</v>
      </c>
      <c r="N1288" s="48">
        <v>0</v>
      </c>
      <c r="O1288" s="48">
        <v>0</v>
      </c>
      <c r="P1288" s="48">
        <v>6000</v>
      </c>
      <c r="Q1288" s="48">
        <v>0</v>
      </c>
      <c r="R1288" s="48">
        <v>0</v>
      </c>
      <c r="S1288" s="48">
        <v>1907001</v>
      </c>
      <c r="T1288" s="48">
        <v>1</v>
      </c>
      <c r="U1288" s="48">
        <v>1903001</v>
      </c>
      <c r="V1288" s="48">
        <v>9</v>
      </c>
      <c r="W1288" s="48">
        <v>1904001</v>
      </c>
      <c r="X1288" s="48">
        <v>9</v>
      </c>
      <c r="Y1288" s="48">
        <v>1904006</v>
      </c>
      <c r="Z1288" s="48">
        <v>9</v>
      </c>
      <c r="AC1288" s="48">
        <v>4</v>
      </c>
      <c r="AD1288" s="48">
        <v>4</v>
      </c>
      <c r="AE1288" s="48">
        <v>1</v>
      </c>
      <c r="AF1288" s="48">
        <v>1102001</v>
      </c>
    </row>
    <row r="1289" spans="1:32" ht="14.25">
      <c r="A1289" s="48">
        <v>1151521</v>
      </c>
      <c r="D1289" s="48" t="s">
        <v>3879</v>
      </c>
      <c r="E1289" s="48" t="s">
        <v>513</v>
      </c>
      <c r="F1289" s="48" t="s">
        <v>5136</v>
      </c>
      <c r="G1289" s="48">
        <v>1</v>
      </c>
      <c r="H1289" s="48">
        <v>145</v>
      </c>
      <c r="I1289" s="48">
        <v>39981</v>
      </c>
      <c r="J1289" s="48">
        <v>16616</v>
      </c>
      <c r="K1289" s="48">
        <v>112543</v>
      </c>
      <c r="L1289" s="48">
        <v>0</v>
      </c>
      <c r="M1289" s="48">
        <v>1.5</v>
      </c>
      <c r="N1289" s="48">
        <v>0</v>
      </c>
      <c r="O1289" s="48">
        <v>0</v>
      </c>
      <c r="P1289" s="48">
        <v>6000</v>
      </c>
      <c r="Q1289" s="48">
        <v>0</v>
      </c>
      <c r="R1289" s="48">
        <v>0</v>
      </c>
      <c r="S1289" s="48">
        <v>1906004</v>
      </c>
      <c r="T1289" s="48">
        <v>1</v>
      </c>
      <c r="U1289" s="48">
        <v>1901004</v>
      </c>
      <c r="V1289" s="48">
        <v>9</v>
      </c>
      <c r="W1289" s="48">
        <v>1902004</v>
      </c>
      <c r="X1289" s="48">
        <v>9</v>
      </c>
      <c r="AB1289" s="48" t="s">
        <v>5137</v>
      </c>
      <c r="AF1289" s="48">
        <v>1101004</v>
      </c>
    </row>
    <row r="1290" spans="1:32" ht="14.25">
      <c r="A1290" s="48">
        <v>1151522</v>
      </c>
      <c r="D1290" s="48" t="s">
        <v>3881</v>
      </c>
      <c r="E1290" s="48" t="s">
        <v>601</v>
      </c>
      <c r="F1290" s="48" t="s">
        <v>5137</v>
      </c>
      <c r="G1290" s="48">
        <v>2</v>
      </c>
      <c r="H1290" s="48">
        <v>145</v>
      </c>
      <c r="I1290" s="48">
        <v>28812</v>
      </c>
      <c r="J1290" s="48">
        <v>11909</v>
      </c>
      <c r="K1290" s="48">
        <v>140883</v>
      </c>
      <c r="L1290" s="48">
        <v>0</v>
      </c>
      <c r="M1290" s="48">
        <v>1.5</v>
      </c>
      <c r="N1290" s="48">
        <v>0</v>
      </c>
      <c r="O1290" s="48">
        <v>0</v>
      </c>
      <c r="P1290" s="48">
        <v>6000</v>
      </c>
      <c r="Q1290" s="48">
        <v>0</v>
      </c>
      <c r="R1290" s="48">
        <v>0</v>
      </c>
      <c r="S1290" s="48">
        <v>1907006</v>
      </c>
      <c r="T1290" s="48">
        <v>1</v>
      </c>
      <c r="U1290" s="48">
        <v>1903006</v>
      </c>
      <c r="V1290" s="48">
        <v>9</v>
      </c>
      <c r="W1290" s="48">
        <v>1904010</v>
      </c>
      <c r="X1290" s="48">
        <v>9</v>
      </c>
      <c r="Y1290" s="48">
        <v>1904008</v>
      </c>
      <c r="Z1290" s="48">
        <v>9</v>
      </c>
      <c r="AC1290" s="48">
        <v>4</v>
      </c>
      <c r="AD1290" s="48">
        <v>4</v>
      </c>
      <c r="AE1290" s="48">
        <v>2</v>
      </c>
      <c r="AF1290" s="48">
        <v>1102006</v>
      </c>
    </row>
    <row r="1291" spans="1:32" ht="14.25">
      <c r="A1291" s="48">
        <v>1151531</v>
      </c>
      <c r="D1291" s="48" t="s">
        <v>3879</v>
      </c>
      <c r="E1291" s="48" t="s">
        <v>3851</v>
      </c>
      <c r="F1291" s="48" t="s">
        <v>5138</v>
      </c>
      <c r="G1291" s="48">
        <v>1</v>
      </c>
      <c r="H1291" s="48">
        <v>145</v>
      </c>
      <c r="I1291" s="48">
        <v>39981</v>
      </c>
      <c r="J1291" s="48">
        <v>16616</v>
      </c>
      <c r="K1291" s="48">
        <v>112543</v>
      </c>
      <c r="L1291" s="48">
        <v>0</v>
      </c>
      <c r="M1291" s="48">
        <v>1.5</v>
      </c>
      <c r="N1291" s="48">
        <v>0</v>
      </c>
      <c r="O1291" s="48">
        <v>0</v>
      </c>
      <c r="P1291" s="48">
        <v>6000</v>
      </c>
      <c r="Q1291" s="48">
        <v>0</v>
      </c>
      <c r="R1291" s="48">
        <v>0</v>
      </c>
      <c r="S1291" s="48">
        <v>1906007</v>
      </c>
      <c r="T1291" s="48">
        <v>1</v>
      </c>
      <c r="U1291" s="48">
        <v>1901007</v>
      </c>
      <c r="V1291" s="48">
        <v>9</v>
      </c>
      <c r="W1291" s="48">
        <v>1902007</v>
      </c>
      <c r="X1291" s="48">
        <v>9</v>
      </c>
      <c r="AB1291" s="48" t="s">
        <v>5139</v>
      </c>
      <c r="AF1291" s="48">
        <v>1101007</v>
      </c>
    </row>
    <row r="1292" spans="1:32" ht="14.25">
      <c r="A1292" s="48">
        <v>1151532</v>
      </c>
      <c r="D1292" s="48" t="s">
        <v>3881</v>
      </c>
      <c r="E1292" s="48" t="s">
        <v>599</v>
      </c>
      <c r="F1292" s="48" t="s">
        <v>5139</v>
      </c>
      <c r="G1292" s="48">
        <v>2</v>
      </c>
      <c r="H1292" s="48">
        <v>145</v>
      </c>
      <c r="I1292" s="48">
        <v>28942</v>
      </c>
      <c r="J1292" s="48">
        <v>11935</v>
      </c>
      <c r="K1292" s="48">
        <v>142532</v>
      </c>
      <c r="L1292" s="48">
        <v>0</v>
      </c>
      <c r="M1292" s="48">
        <v>1.5</v>
      </c>
      <c r="N1292" s="48">
        <v>0</v>
      </c>
      <c r="O1292" s="48">
        <v>0</v>
      </c>
      <c r="P1292" s="48">
        <v>6000</v>
      </c>
      <c r="Q1292" s="48">
        <v>0</v>
      </c>
      <c r="R1292" s="48">
        <v>0</v>
      </c>
      <c r="S1292" s="48">
        <v>1907010</v>
      </c>
      <c r="T1292" s="48">
        <v>1</v>
      </c>
      <c r="U1292" s="48">
        <v>1903010</v>
      </c>
      <c r="V1292" s="48">
        <v>9</v>
      </c>
      <c r="W1292" s="48">
        <v>1904015</v>
      </c>
      <c r="X1292" s="48">
        <v>9</v>
      </c>
      <c r="Y1292" s="48">
        <v>1904012</v>
      </c>
      <c r="Z1292" s="48">
        <v>9</v>
      </c>
      <c r="AC1292" s="48">
        <v>4</v>
      </c>
      <c r="AD1292" s="48">
        <v>4</v>
      </c>
      <c r="AE1292" s="48">
        <v>3</v>
      </c>
      <c r="AF1292" s="48">
        <v>1102010</v>
      </c>
    </row>
    <row r="1293" spans="1:32" ht="14.25">
      <c r="A1293" s="48">
        <v>2010111</v>
      </c>
      <c r="D1293" s="48" t="s">
        <v>3879</v>
      </c>
      <c r="E1293" s="48" t="s">
        <v>3839</v>
      </c>
      <c r="F1293" s="48" t="s">
        <v>5140</v>
      </c>
      <c r="G1293" s="48">
        <v>1</v>
      </c>
      <c r="H1293" s="48">
        <v>10</v>
      </c>
      <c r="I1293" s="48">
        <v>60</v>
      </c>
      <c r="J1293" s="48">
        <v>16</v>
      </c>
      <c r="K1293" s="48">
        <v>348</v>
      </c>
      <c r="L1293" s="48">
        <v>0</v>
      </c>
      <c r="M1293" s="48">
        <v>1.5</v>
      </c>
      <c r="N1293" s="48">
        <v>0</v>
      </c>
      <c r="O1293" s="48">
        <v>0</v>
      </c>
      <c r="P1293" s="48">
        <v>150</v>
      </c>
      <c r="Q1293" s="48">
        <v>0</v>
      </c>
      <c r="R1293" s="48">
        <v>0</v>
      </c>
      <c r="S1293" s="48">
        <v>1906012</v>
      </c>
      <c r="T1293" s="48">
        <v>1</v>
      </c>
      <c r="U1293" s="48">
        <v>1901012</v>
      </c>
      <c r="V1293" s="48">
        <v>2</v>
      </c>
      <c r="W1293" s="48">
        <v>1902012</v>
      </c>
      <c r="X1293" s="48">
        <v>2</v>
      </c>
      <c r="AB1293" s="48" t="s">
        <v>5141</v>
      </c>
      <c r="AF1293" s="48">
        <v>1101012</v>
      </c>
    </row>
    <row r="1294" spans="1:32" ht="14.25">
      <c r="A1294" s="48">
        <v>2010112</v>
      </c>
      <c r="D1294" s="48" t="s">
        <v>3881</v>
      </c>
      <c r="E1294" s="48" t="s">
        <v>559</v>
      </c>
      <c r="F1294" s="48" t="s">
        <v>5141</v>
      </c>
      <c r="G1294" s="48">
        <v>2</v>
      </c>
      <c r="H1294" s="48">
        <v>10</v>
      </c>
      <c r="I1294" s="48">
        <v>114</v>
      </c>
      <c r="J1294" s="48">
        <v>37</v>
      </c>
      <c r="K1294" s="48">
        <v>451</v>
      </c>
      <c r="L1294" s="48">
        <v>0</v>
      </c>
      <c r="M1294" s="48">
        <v>1.5</v>
      </c>
      <c r="N1294" s="48">
        <v>0</v>
      </c>
      <c r="O1294" s="48">
        <v>0</v>
      </c>
      <c r="P1294" s="48">
        <v>150</v>
      </c>
      <c r="Q1294" s="48">
        <v>0</v>
      </c>
      <c r="R1294" s="48">
        <v>0</v>
      </c>
      <c r="S1294" s="48">
        <v>2007018</v>
      </c>
      <c r="T1294" s="48">
        <v>1</v>
      </c>
      <c r="U1294" s="48">
        <v>2003018</v>
      </c>
      <c r="V1294" s="48">
        <v>2</v>
      </c>
      <c r="W1294" s="48">
        <v>2004012</v>
      </c>
      <c r="X1294" s="48">
        <v>2</v>
      </c>
      <c r="Y1294" s="48">
        <v>2004010</v>
      </c>
      <c r="Z1294" s="48">
        <v>2</v>
      </c>
      <c r="AC1294" s="48">
        <v>4</v>
      </c>
      <c r="AD1294" s="48">
        <v>4</v>
      </c>
      <c r="AE1294" s="48">
        <v>2</v>
      </c>
      <c r="AF1294" s="48">
        <v>1102018</v>
      </c>
    </row>
    <row r="1295" spans="1:32" ht="14.25">
      <c r="A1295" s="48">
        <v>2010121</v>
      </c>
      <c r="D1295" s="48" t="s">
        <v>3879</v>
      </c>
      <c r="E1295" s="48" t="s">
        <v>3801</v>
      </c>
      <c r="F1295" s="48" t="s">
        <v>5142</v>
      </c>
      <c r="G1295" s="48">
        <v>1</v>
      </c>
      <c r="H1295" s="48">
        <v>10</v>
      </c>
      <c r="I1295" s="48">
        <v>60</v>
      </c>
      <c r="J1295" s="48">
        <v>16</v>
      </c>
      <c r="K1295" s="48">
        <v>348</v>
      </c>
      <c r="L1295" s="48">
        <v>0</v>
      </c>
      <c r="M1295" s="48">
        <v>1.5</v>
      </c>
      <c r="N1295" s="48">
        <v>0</v>
      </c>
      <c r="O1295" s="48">
        <v>0</v>
      </c>
      <c r="P1295" s="48">
        <v>150</v>
      </c>
      <c r="Q1295" s="48">
        <v>0</v>
      </c>
      <c r="R1295" s="48">
        <v>0</v>
      </c>
      <c r="S1295" s="48">
        <v>1906008</v>
      </c>
      <c r="T1295" s="48">
        <v>1</v>
      </c>
      <c r="U1295" s="48">
        <v>1901008</v>
      </c>
      <c r="V1295" s="48">
        <v>2</v>
      </c>
      <c r="W1295" s="48">
        <v>1902008</v>
      </c>
      <c r="X1295" s="48">
        <v>2</v>
      </c>
      <c r="AB1295" s="48" t="s">
        <v>5143</v>
      </c>
      <c r="AF1295" s="48">
        <v>1101008</v>
      </c>
    </row>
    <row r="1296" spans="1:32" ht="14.25">
      <c r="A1296" s="48">
        <v>2010122</v>
      </c>
      <c r="D1296" s="48" t="s">
        <v>3881</v>
      </c>
      <c r="E1296" s="48" t="s">
        <v>554</v>
      </c>
      <c r="F1296" s="48" t="s">
        <v>5143</v>
      </c>
      <c r="G1296" s="48">
        <v>2</v>
      </c>
      <c r="H1296" s="48">
        <v>10</v>
      </c>
      <c r="I1296" s="48">
        <v>127</v>
      </c>
      <c r="J1296" s="48">
        <v>39</v>
      </c>
      <c r="K1296" s="48">
        <v>495</v>
      </c>
      <c r="L1296" s="48">
        <v>0</v>
      </c>
      <c r="M1296" s="48">
        <v>1.5</v>
      </c>
      <c r="N1296" s="48">
        <v>0</v>
      </c>
      <c r="O1296" s="48">
        <v>0</v>
      </c>
      <c r="P1296" s="48">
        <v>150</v>
      </c>
      <c r="Q1296" s="48">
        <v>0</v>
      </c>
      <c r="R1296" s="48">
        <v>0</v>
      </c>
      <c r="S1296" s="48">
        <v>2007013</v>
      </c>
      <c r="T1296" s="48">
        <v>1</v>
      </c>
      <c r="U1296" s="48">
        <v>2003013</v>
      </c>
      <c r="V1296" s="48">
        <v>2</v>
      </c>
      <c r="W1296" s="48">
        <v>2004008</v>
      </c>
      <c r="X1296" s="48">
        <v>2</v>
      </c>
      <c r="Y1296" s="48">
        <v>2004010</v>
      </c>
      <c r="Z1296" s="48">
        <v>2</v>
      </c>
      <c r="AC1296" s="48">
        <v>4</v>
      </c>
      <c r="AD1296" s="48">
        <v>4</v>
      </c>
      <c r="AE1296" s="48">
        <v>3</v>
      </c>
      <c r="AF1296" s="48">
        <v>1102013</v>
      </c>
    </row>
    <row r="1297" spans="1:32" ht="14.25">
      <c r="A1297" s="48">
        <v>2010131</v>
      </c>
      <c r="D1297" s="48" t="s">
        <v>3879</v>
      </c>
      <c r="E1297" s="48" t="s">
        <v>3823</v>
      </c>
      <c r="F1297" s="48" t="s">
        <v>5144</v>
      </c>
      <c r="G1297" s="48">
        <v>1</v>
      </c>
      <c r="H1297" s="48">
        <v>10</v>
      </c>
      <c r="I1297" s="48">
        <v>53</v>
      </c>
      <c r="J1297" s="48">
        <v>16</v>
      </c>
      <c r="K1297" s="48">
        <v>316</v>
      </c>
      <c r="L1297" s="48">
        <v>0</v>
      </c>
      <c r="M1297" s="48">
        <v>1.5</v>
      </c>
      <c r="N1297" s="48">
        <v>0</v>
      </c>
      <c r="O1297" s="48">
        <v>0</v>
      </c>
      <c r="P1297" s="48">
        <v>150</v>
      </c>
      <c r="Q1297" s="48">
        <v>0</v>
      </c>
      <c r="R1297" s="48">
        <v>0</v>
      </c>
      <c r="S1297" s="48">
        <v>1906009</v>
      </c>
      <c r="T1297" s="48">
        <v>1</v>
      </c>
      <c r="U1297" s="48">
        <v>1901009</v>
      </c>
      <c r="V1297" s="48">
        <v>2</v>
      </c>
      <c r="W1297" s="48">
        <v>1902009</v>
      </c>
      <c r="X1297" s="48">
        <v>2</v>
      </c>
      <c r="AB1297" s="48" t="s">
        <v>5145</v>
      </c>
      <c r="AF1297" s="48">
        <v>1101009</v>
      </c>
    </row>
    <row r="1298" spans="1:32" ht="14.25">
      <c r="A1298" s="48">
        <v>2010132</v>
      </c>
      <c r="D1298" s="48" t="s">
        <v>3881</v>
      </c>
      <c r="E1298" s="48" t="s">
        <v>555</v>
      </c>
      <c r="F1298" s="48" t="s">
        <v>5145</v>
      </c>
      <c r="G1298" s="48">
        <v>2</v>
      </c>
      <c r="H1298" s="48">
        <v>10</v>
      </c>
      <c r="I1298" s="48">
        <v>114</v>
      </c>
      <c r="J1298" s="48">
        <v>37</v>
      </c>
      <c r="K1298" s="48">
        <v>451</v>
      </c>
      <c r="L1298" s="48">
        <v>0</v>
      </c>
      <c r="M1298" s="48">
        <v>1.5</v>
      </c>
      <c r="N1298" s="48">
        <v>0</v>
      </c>
      <c r="O1298" s="48">
        <v>0</v>
      </c>
      <c r="P1298" s="48">
        <v>150</v>
      </c>
      <c r="Q1298" s="48">
        <v>0</v>
      </c>
      <c r="R1298" s="48">
        <v>0</v>
      </c>
      <c r="S1298" s="48">
        <v>2007014</v>
      </c>
      <c r="T1298" s="48">
        <v>1</v>
      </c>
      <c r="U1298" s="48">
        <v>2003014</v>
      </c>
      <c r="V1298" s="48">
        <v>2</v>
      </c>
      <c r="W1298" s="48">
        <v>2004002</v>
      </c>
      <c r="X1298" s="48">
        <v>2</v>
      </c>
      <c r="Y1298" s="48">
        <v>2004006</v>
      </c>
      <c r="Z1298" s="48">
        <v>2</v>
      </c>
      <c r="AC1298" s="48">
        <v>4</v>
      </c>
      <c r="AD1298" s="48">
        <v>4</v>
      </c>
      <c r="AE1298" s="48">
        <v>1</v>
      </c>
      <c r="AF1298" s="48">
        <v>1102014</v>
      </c>
    </row>
    <row r="1299" spans="1:32" ht="14.25">
      <c r="A1299" s="48">
        <v>2010211</v>
      </c>
      <c r="D1299" s="48" t="s">
        <v>3879</v>
      </c>
      <c r="E1299" s="48" t="s">
        <v>3781</v>
      </c>
      <c r="F1299" s="48" t="s">
        <v>5146</v>
      </c>
      <c r="G1299" s="48">
        <v>1</v>
      </c>
      <c r="H1299" s="48">
        <v>11</v>
      </c>
      <c r="I1299" s="48">
        <v>67</v>
      </c>
      <c r="J1299" s="48">
        <v>19</v>
      </c>
      <c r="K1299" s="48">
        <v>381</v>
      </c>
      <c r="L1299" s="48">
        <v>0</v>
      </c>
      <c r="M1299" s="48">
        <v>1.5</v>
      </c>
      <c r="N1299" s="48">
        <v>0</v>
      </c>
      <c r="O1299" s="48">
        <v>0</v>
      </c>
      <c r="P1299" s="48">
        <v>150</v>
      </c>
      <c r="Q1299" s="48">
        <v>0</v>
      </c>
      <c r="R1299" s="48">
        <v>0</v>
      </c>
      <c r="S1299" s="48">
        <v>1906001</v>
      </c>
      <c r="T1299" s="48">
        <v>1</v>
      </c>
      <c r="U1299" s="48">
        <v>1901001</v>
      </c>
      <c r="V1299" s="48">
        <v>2</v>
      </c>
      <c r="W1299" s="48">
        <v>1902001</v>
      </c>
      <c r="X1299" s="48">
        <v>2</v>
      </c>
      <c r="AB1299" s="48" t="s">
        <v>5147</v>
      </c>
      <c r="AF1299" s="48">
        <v>1101001</v>
      </c>
    </row>
    <row r="1300" spans="1:32" ht="14.25">
      <c r="A1300" s="48">
        <v>2010212</v>
      </c>
      <c r="D1300" s="48" t="s">
        <v>3881</v>
      </c>
      <c r="E1300" s="48" t="s">
        <v>3852</v>
      </c>
      <c r="F1300" s="48" t="s">
        <v>5147</v>
      </c>
      <c r="G1300" s="48">
        <v>2</v>
      </c>
      <c r="H1300" s="48">
        <v>11</v>
      </c>
      <c r="I1300" s="48">
        <v>120</v>
      </c>
      <c r="J1300" s="48">
        <v>40</v>
      </c>
      <c r="K1300" s="48">
        <v>503</v>
      </c>
      <c r="L1300" s="48">
        <v>0</v>
      </c>
      <c r="M1300" s="48">
        <v>1.5</v>
      </c>
      <c r="N1300" s="48">
        <v>0</v>
      </c>
      <c r="O1300" s="48">
        <v>0</v>
      </c>
      <c r="P1300" s="48">
        <v>150</v>
      </c>
      <c r="Q1300" s="48">
        <v>0</v>
      </c>
      <c r="R1300" s="48">
        <v>0</v>
      </c>
      <c r="S1300" s="48">
        <v>2007002</v>
      </c>
      <c r="T1300" s="48">
        <v>1</v>
      </c>
      <c r="U1300" s="48">
        <v>2003002</v>
      </c>
      <c r="V1300" s="48">
        <v>2</v>
      </c>
      <c r="W1300" s="48">
        <v>2004004</v>
      </c>
      <c r="X1300" s="48">
        <v>2</v>
      </c>
      <c r="Y1300" s="48">
        <v>2004005</v>
      </c>
      <c r="Z1300" s="48">
        <v>2</v>
      </c>
      <c r="AC1300" s="48">
        <v>4</v>
      </c>
      <c r="AD1300" s="48">
        <v>4</v>
      </c>
      <c r="AE1300" s="48">
        <v>1</v>
      </c>
      <c r="AF1300" s="48">
        <v>1102002</v>
      </c>
    </row>
    <row r="1301" spans="1:32" ht="14.25">
      <c r="A1301" s="48">
        <v>2010221</v>
      </c>
      <c r="D1301" s="48" t="s">
        <v>3879</v>
      </c>
      <c r="E1301" s="48" t="s">
        <v>3859</v>
      </c>
      <c r="F1301" s="48" t="s">
        <v>5148</v>
      </c>
      <c r="G1301" s="48">
        <v>1</v>
      </c>
      <c r="H1301" s="48">
        <v>11</v>
      </c>
      <c r="I1301" s="48">
        <v>67</v>
      </c>
      <c r="J1301" s="48">
        <v>19</v>
      </c>
      <c r="K1301" s="48">
        <v>381</v>
      </c>
      <c r="L1301" s="48">
        <v>0</v>
      </c>
      <c r="M1301" s="48">
        <v>1.5</v>
      </c>
      <c r="N1301" s="48">
        <v>0</v>
      </c>
      <c r="O1301" s="48">
        <v>0</v>
      </c>
      <c r="P1301" s="48">
        <v>150</v>
      </c>
      <c r="Q1301" s="48">
        <v>0</v>
      </c>
      <c r="R1301" s="48">
        <v>0</v>
      </c>
      <c r="S1301" s="48">
        <v>1906003</v>
      </c>
      <c r="T1301" s="48">
        <v>1</v>
      </c>
      <c r="U1301" s="48">
        <v>1901003</v>
      </c>
      <c r="V1301" s="48">
        <v>2</v>
      </c>
      <c r="W1301" s="48">
        <v>1902003</v>
      </c>
      <c r="X1301" s="48">
        <v>2</v>
      </c>
      <c r="AB1301" s="48" t="s">
        <v>5149</v>
      </c>
      <c r="AF1301" s="48">
        <v>1101003</v>
      </c>
    </row>
    <row r="1302" spans="1:32" ht="14.25">
      <c r="A1302" s="48">
        <v>2010222</v>
      </c>
      <c r="D1302" s="48" t="s">
        <v>3881</v>
      </c>
      <c r="E1302" s="48" t="s">
        <v>546</v>
      </c>
      <c r="F1302" s="48" t="s">
        <v>5149</v>
      </c>
      <c r="G1302" s="48">
        <v>2</v>
      </c>
      <c r="H1302" s="48">
        <v>11</v>
      </c>
      <c r="I1302" s="48">
        <v>134</v>
      </c>
      <c r="J1302" s="48">
        <v>42</v>
      </c>
      <c r="K1302" s="48">
        <v>552</v>
      </c>
      <c r="L1302" s="48">
        <v>0</v>
      </c>
      <c r="M1302" s="48">
        <v>1.5</v>
      </c>
      <c r="N1302" s="48">
        <v>0</v>
      </c>
      <c r="O1302" s="48">
        <v>0</v>
      </c>
      <c r="P1302" s="48">
        <v>150</v>
      </c>
      <c r="Q1302" s="48">
        <v>0</v>
      </c>
      <c r="R1302" s="48">
        <v>0</v>
      </c>
      <c r="S1302" s="48">
        <v>2007005</v>
      </c>
      <c r="T1302" s="48">
        <v>1</v>
      </c>
      <c r="U1302" s="48">
        <v>2003005</v>
      </c>
      <c r="V1302" s="48">
        <v>2</v>
      </c>
      <c r="W1302" s="48">
        <v>2004012</v>
      </c>
      <c r="X1302" s="48">
        <v>2</v>
      </c>
      <c r="Y1302" s="48">
        <v>2004014</v>
      </c>
      <c r="Z1302" s="48">
        <v>2</v>
      </c>
      <c r="AC1302" s="48">
        <v>4</v>
      </c>
      <c r="AD1302" s="48">
        <v>4</v>
      </c>
      <c r="AE1302" s="48">
        <v>3</v>
      </c>
      <c r="AF1302" s="48">
        <v>1102005</v>
      </c>
    </row>
    <row r="1303" spans="1:32" ht="14.25">
      <c r="A1303" s="48">
        <v>2010231</v>
      </c>
      <c r="D1303" s="48" t="s">
        <v>3879</v>
      </c>
      <c r="E1303" s="48" t="s">
        <v>3849</v>
      </c>
      <c r="F1303" s="48" t="s">
        <v>5150</v>
      </c>
      <c r="G1303" s="48">
        <v>1</v>
      </c>
      <c r="H1303" s="48">
        <v>11</v>
      </c>
      <c r="I1303" s="48">
        <v>59</v>
      </c>
      <c r="J1303" s="48">
        <v>19</v>
      </c>
      <c r="K1303" s="48">
        <v>346</v>
      </c>
      <c r="L1303" s="48">
        <v>0</v>
      </c>
      <c r="M1303" s="48">
        <v>1.5</v>
      </c>
      <c r="N1303" s="48">
        <v>0</v>
      </c>
      <c r="O1303" s="48">
        <v>0</v>
      </c>
      <c r="P1303" s="48">
        <v>150</v>
      </c>
      <c r="Q1303" s="48">
        <v>0</v>
      </c>
      <c r="R1303" s="48">
        <v>0</v>
      </c>
      <c r="S1303" s="48">
        <v>1906014</v>
      </c>
      <c r="T1303" s="48">
        <v>1</v>
      </c>
      <c r="U1303" s="48">
        <v>1901014</v>
      </c>
      <c r="V1303" s="48">
        <v>2</v>
      </c>
      <c r="W1303" s="48">
        <v>1902014</v>
      </c>
      <c r="X1303" s="48">
        <v>2</v>
      </c>
      <c r="AB1303" s="48" t="s">
        <v>5151</v>
      </c>
      <c r="AF1303" s="48">
        <v>1101014</v>
      </c>
    </row>
    <row r="1304" spans="1:32" ht="14.25">
      <c r="A1304" s="48">
        <v>2010232</v>
      </c>
      <c r="D1304" s="48" t="s">
        <v>3881</v>
      </c>
      <c r="E1304" s="48" t="s">
        <v>561</v>
      </c>
      <c r="F1304" s="48" t="s">
        <v>5151</v>
      </c>
      <c r="G1304" s="48">
        <v>2</v>
      </c>
      <c r="H1304" s="48">
        <v>11</v>
      </c>
      <c r="I1304" s="48">
        <v>120</v>
      </c>
      <c r="J1304" s="48">
        <v>40</v>
      </c>
      <c r="K1304" s="48">
        <v>503</v>
      </c>
      <c r="L1304" s="48">
        <v>0</v>
      </c>
      <c r="M1304" s="48">
        <v>1.5</v>
      </c>
      <c r="N1304" s="48">
        <v>0</v>
      </c>
      <c r="O1304" s="48">
        <v>0</v>
      </c>
      <c r="P1304" s="48">
        <v>150</v>
      </c>
      <c r="Q1304" s="48">
        <v>0</v>
      </c>
      <c r="R1304" s="48">
        <v>0</v>
      </c>
      <c r="S1304" s="48">
        <v>2007020</v>
      </c>
      <c r="T1304" s="48">
        <v>1</v>
      </c>
      <c r="U1304" s="48">
        <v>2003020</v>
      </c>
      <c r="V1304" s="48">
        <v>2</v>
      </c>
      <c r="W1304" s="48">
        <v>2004008</v>
      </c>
      <c r="X1304" s="48">
        <v>2</v>
      </c>
      <c r="Y1304" s="48">
        <v>2004010</v>
      </c>
      <c r="Z1304" s="48">
        <v>2</v>
      </c>
      <c r="AC1304" s="48">
        <v>4</v>
      </c>
      <c r="AD1304" s="48">
        <v>4</v>
      </c>
      <c r="AE1304" s="48">
        <v>2</v>
      </c>
      <c r="AF1304" s="48">
        <v>1102020</v>
      </c>
    </row>
    <row r="1305" spans="1:32" ht="14.25">
      <c r="A1305" s="48">
        <v>2010311</v>
      </c>
      <c r="D1305" s="48" t="s">
        <v>3879</v>
      </c>
      <c r="E1305" s="48" t="s">
        <v>3839</v>
      </c>
      <c r="F1305" s="48" t="s">
        <v>5152</v>
      </c>
      <c r="G1305" s="48">
        <v>1</v>
      </c>
      <c r="H1305" s="48">
        <v>12</v>
      </c>
      <c r="I1305" s="48">
        <v>74</v>
      </c>
      <c r="J1305" s="48">
        <v>22</v>
      </c>
      <c r="K1305" s="48">
        <v>414</v>
      </c>
      <c r="L1305" s="48">
        <v>0</v>
      </c>
      <c r="M1305" s="48">
        <v>1.5</v>
      </c>
      <c r="N1305" s="48">
        <v>0</v>
      </c>
      <c r="O1305" s="48">
        <v>0</v>
      </c>
      <c r="P1305" s="48">
        <v>150</v>
      </c>
      <c r="Q1305" s="48">
        <v>0</v>
      </c>
      <c r="R1305" s="48">
        <v>0</v>
      </c>
      <c r="S1305" s="48">
        <v>1906012</v>
      </c>
      <c r="T1305" s="48">
        <v>1</v>
      </c>
      <c r="U1305" s="48">
        <v>1901012</v>
      </c>
      <c r="V1305" s="48">
        <v>2</v>
      </c>
      <c r="W1305" s="48">
        <v>1902012</v>
      </c>
      <c r="X1305" s="48">
        <v>2</v>
      </c>
      <c r="AB1305" s="48" t="s">
        <v>5153</v>
      </c>
      <c r="AF1305" s="48">
        <v>1101012</v>
      </c>
    </row>
    <row r="1306" spans="1:32" ht="14.25">
      <c r="A1306" s="48">
        <v>2010312</v>
      </c>
      <c r="D1306" s="48" t="s">
        <v>3881</v>
      </c>
      <c r="E1306" s="48" t="s">
        <v>559</v>
      </c>
      <c r="F1306" s="48" t="s">
        <v>5153</v>
      </c>
      <c r="G1306" s="48">
        <v>2</v>
      </c>
      <c r="H1306" s="48">
        <v>12</v>
      </c>
      <c r="I1306" s="48">
        <v>126</v>
      </c>
      <c r="J1306" s="48">
        <v>43</v>
      </c>
      <c r="K1306" s="48">
        <v>555</v>
      </c>
      <c r="L1306" s="48">
        <v>0</v>
      </c>
      <c r="M1306" s="48">
        <v>1.5</v>
      </c>
      <c r="N1306" s="48">
        <v>0</v>
      </c>
      <c r="O1306" s="48">
        <v>0</v>
      </c>
      <c r="P1306" s="48">
        <v>150</v>
      </c>
      <c r="Q1306" s="48">
        <v>0</v>
      </c>
      <c r="R1306" s="48">
        <v>0</v>
      </c>
      <c r="S1306" s="48">
        <v>2007018</v>
      </c>
      <c r="T1306" s="48">
        <v>1</v>
      </c>
      <c r="U1306" s="48">
        <v>2003018</v>
      </c>
      <c r="V1306" s="48">
        <v>2</v>
      </c>
      <c r="W1306" s="48">
        <v>2004012</v>
      </c>
      <c r="X1306" s="48">
        <v>2</v>
      </c>
      <c r="Y1306" s="48">
        <v>2004010</v>
      </c>
      <c r="Z1306" s="48">
        <v>2</v>
      </c>
      <c r="AC1306" s="48">
        <v>4</v>
      </c>
      <c r="AD1306" s="48">
        <v>4</v>
      </c>
      <c r="AE1306" s="48">
        <v>2</v>
      </c>
      <c r="AF1306" s="48">
        <v>1102018</v>
      </c>
    </row>
    <row r="1307" spans="1:32" ht="14.25">
      <c r="A1307" s="48">
        <v>2010321</v>
      </c>
      <c r="D1307" s="48" t="s">
        <v>3879</v>
      </c>
      <c r="E1307" s="48" t="s">
        <v>3801</v>
      </c>
      <c r="F1307" s="48" t="s">
        <v>5154</v>
      </c>
      <c r="G1307" s="48">
        <v>1</v>
      </c>
      <c r="H1307" s="48">
        <v>12</v>
      </c>
      <c r="I1307" s="48">
        <v>74</v>
      </c>
      <c r="J1307" s="48">
        <v>22</v>
      </c>
      <c r="K1307" s="48">
        <v>414</v>
      </c>
      <c r="L1307" s="48">
        <v>0</v>
      </c>
      <c r="M1307" s="48">
        <v>1.5</v>
      </c>
      <c r="N1307" s="48">
        <v>0</v>
      </c>
      <c r="O1307" s="48">
        <v>0</v>
      </c>
      <c r="P1307" s="48">
        <v>150</v>
      </c>
      <c r="Q1307" s="48">
        <v>0</v>
      </c>
      <c r="R1307" s="48">
        <v>0</v>
      </c>
      <c r="S1307" s="48">
        <v>1906008</v>
      </c>
      <c r="T1307" s="48">
        <v>1</v>
      </c>
      <c r="U1307" s="48">
        <v>1901008</v>
      </c>
      <c r="V1307" s="48">
        <v>2</v>
      </c>
      <c r="W1307" s="48">
        <v>1902008</v>
      </c>
      <c r="X1307" s="48">
        <v>2</v>
      </c>
      <c r="AB1307" s="48" t="s">
        <v>5155</v>
      </c>
      <c r="AF1307" s="48">
        <v>1101008</v>
      </c>
    </row>
    <row r="1308" spans="1:32" ht="14.25">
      <c r="A1308" s="48">
        <v>2010322</v>
      </c>
      <c r="D1308" s="48" t="s">
        <v>3881</v>
      </c>
      <c r="E1308" s="48" t="s">
        <v>554</v>
      </c>
      <c r="F1308" s="48" t="s">
        <v>5155</v>
      </c>
      <c r="G1308" s="48">
        <v>2</v>
      </c>
      <c r="H1308" s="48">
        <v>12</v>
      </c>
      <c r="I1308" s="48">
        <v>141</v>
      </c>
      <c r="J1308" s="48">
        <v>45</v>
      </c>
      <c r="K1308" s="48">
        <v>609</v>
      </c>
      <c r="L1308" s="48">
        <v>0</v>
      </c>
      <c r="M1308" s="48">
        <v>1.5</v>
      </c>
      <c r="N1308" s="48">
        <v>0</v>
      </c>
      <c r="O1308" s="48">
        <v>0</v>
      </c>
      <c r="P1308" s="48">
        <v>150</v>
      </c>
      <c r="Q1308" s="48">
        <v>0</v>
      </c>
      <c r="R1308" s="48">
        <v>0</v>
      </c>
      <c r="S1308" s="48">
        <v>2007013</v>
      </c>
      <c r="T1308" s="48">
        <v>1</v>
      </c>
      <c r="U1308" s="48">
        <v>2003013</v>
      </c>
      <c r="V1308" s="48">
        <v>2</v>
      </c>
      <c r="W1308" s="48">
        <v>2004008</v>
      </c>
      <c r="X1308" s="48">
        <v>2</v>
      </c>
      <c r="Y1308" s="48">
        <v>2004010</v>
      </c>
      <c r="Z1308" s="48">
        <v>2</v>
      </c>
      <c r="AC1308" s="48">
        <v>4</v>
      </c>
      <c r="AD1308" s="48">
        <v>4</v>
      </c>
      <c r="AE1308" s="48">
        <v>3</v>
      </c>
      <c r="AF1308" s="48">
        <v>1102013</v>
      </c>
    </row>
    <row r="1309" spans="1:32" ht="14.25">
      <c r="A1309" s="48">
        <v>2010331</v>
      </c>
      <c r="D1309" s="48" t="s">
        <v>3879</v>
      </c>
      <c r="E1309" s="48" t="s">
        <v>3823</v>
      </c>
      <c r="F1309" s="48" t="s">
        <v>5156</v>
      </c>
      <c r="G1309" s="48">
        <v>1</v>
      </c>
      <c r="H1309" s="48">
        <v>12</v>
      </c>
      <c r="I1309" s="48">
        <v>65</v>
      </c>
      <c r="J1309" s="48">
        <v>22</v>
      </c>
      <c r="K1309" s="48">
        <v>376</v>
      </c>
      <c r="L1309" s="48">
        <v>0</v>
      </c>
      <c r="M1309" s="48">
        <v>1.5</v>
      </c>
      <c r="N1309" s="48">
        <v>0</v>
      </c>
      <c r="O1309" s="48">
        <v>0</v>
      </c>
      <c r="P1309" s="48">
        <v>150</v>
      </c>
      <c r="Q1309" s="48">
        <v>0</v>
      </c>
      <c r="R1309" s="48">
        <v>0</v>
      </c>
      <c r="S1309" s="48">
        <v>1906009</v>
      </c>
      <c r="T1309" s="48">
        <v>1</v>
      </c>
      <c r="U1309" s="48">
        <v>1901009</v>
      </c>
      <c r="V1309" s="48">
        <v>2</v>
      </c>
      <c r="W1309" s="48">
        <v>1902009</v>
      </c>
      <c r="X1309" s="48">
        <v>2</v>
      </c>
      <c r="AB1309" s="48" t="s">
        <v>5157</v>
      </c>
      <c r="AF1309" s="48">
        <v>1101009</v>
      </c>
    </row>
    <row r="1310" spans="1:32" ht="14.25">
      <c r="A1310" s="48">
        <v>2010332</v>
      </c>
      <c r="D1310" s="48" t="s">
        <v>3881</v>
      </c>
      <c r="E1310" s="48" t="s">
        <v>555</v>
      </c>
      <c r="F1310" s="48" t="s">
        <v>5157</v>
      </c>
      <c r="G1310" s="48">
        <v>2</v>
      </c>
      <c r="H1310" s="48">
        <v>12</v>
      </c>
      <c r="I1310" s="48">
        <v>126</v>
      </c>
      <c r="J1310" s="48">
        <v>43</v>
      </c>
      <c r="K1310" s="48">
        <v>555</v>
      </c>
      <c r="L1310" s="48">
        <v>0</v>
      </c>
      <c r="M1310" s="48">
        <v>1.5</v>
      </c>
      <c r="N1310" s="48">
        <v>0</v>
      </c>
      <c r="O1310" s="48">
        <v>0</v>
      </c>
      <c r="P1310" s="48">
        <v>150</v>
      </c>
      <c r="Q1310" s="48">
        <v>0</v>
      </c>
      <c r="R1310" s="48">
        <v>0</v>
      </c>
      <c r="S1310" s="48">
        <v>2007014</v>
      </c>
      <c r="T1310" s="48">
        <v>1</v>
      </c>
      <c r="U1310" s="48">
        <v>2003014</v>
      </c>
      <c r="V1310" s="48">
        <v>2</v>
      </c>
      <c r="W1310" s="48">
        <v>2004002</v>
      </c>
      <c r="X1310" s="48">
        <v>2</v>
      </c>
      <c r="Y1310" s="48">
        <v>2004006</v>
      </c>
      <c r="Z1310" s="48">
        <v>2</v>
      </c>
      <c r="AC1310" s="48">
        <v>4</v>
      </c>
      <c r="AD1310" s="48">
        <v>4</v>
      </c>
      <c r="AE1310" s="48">
        <v>1</v>
      </c>
      <c r="AF1310" s="48">
        <v>1102014</v>
      </c>
    </row>
    <row r="1311" spans="1:32" ht="14.25">
      <c r="A1311" s="48">
        <v>2010411</v>
      </c>
      <c r="D1311" s="48" t="s">
        <v>3879</v>
      </c>
      <c r="E1311" s="48" t="s">
        <v>3832</v>
      </c>
      <c r="F1311" s="48" t="s">
        <v>5158</v>
      </c>
      <c r="G1311" s="48">
        <v>1</v>
      </c>
      <c r="H1311" s="48">
        <v>12</v>
      </c>
      <c r="I1311" s="48">
        <v>74</v>
      </c>
      <c r="J1311" s="48">
        <v>22</v>
      </c>
      <c r="K1311" s="48">
        <v>414</v>
      </c>
      <c r="L1311" s="48">
        <v>0</v>
      </c>
      <c r="M1311" s="48">
        <v>1.5</v>
      </c>
      <c r="N1311" s="48">
        <v>0</v>
      </c>
      <c r="O1311" s="48">
        <v>0</v>
      </c>
      <c r="P1311" s="48">
        <v>150</v>
      </c>
      <c r="Q1311" s="48">
        <v>0</v>
      </c>
      <c r="R1311" s="48">
        <v>0</v>
      </c>
      <c r="S1311" s="48">
        <v>1906015</v>
      </c>
      <c r="T1311" s="48">
        <v>1</v>
      </c>
      <c r="U1311" s="48">
        <v>1901015</v>
      </c>
      <c r="V1311" s="48">
        <v>2</v>
      </c>
      <c r="W1311" s="48">
        <v>1902015</v>
      </c>
      <c r="X1311" s="48">
        <v>2</v>
      </c>
      <c r="AB1311" s="48" t="s">
        <v>5159</v>
      </c>
      <c r="AF1311" s="48">
        <v>1101015</v>
      </c>
    </row>
    <row r="1312" spans="1:32" ht="14.25">
      <c r="A1312" s="48">
        <v>2010412</v>
      </c>
      <c r="D1312" s="48" t="s">
        <v>3881</v>
      </c>
      <c r="E1312" s="48" t="s">
        <v>562</v>
      </c>
      <c r="F1312" s="48" t="s">
        <v>5159</v>
      </c>
      <c r="G1312" s="48">
        <v>2</v>
      </c>
      <c r="H1312" s="48">
        <v>12</v>
      </c>
      <c r="I1312" s="48">
        <v>126</v>
      </c>
      <c r="J1312" s="48">
        <v>43</v>
      </c>
      <c r="K1312" s="48">
        <v>555</v>
      </c>
      <c r="L1312" s="48">
        <v>0</v>
      </c>
      <c r="M1312" s="48">
        <v>1.5</v>
      </c>
      <c r="N1312" s="48">
        <v>0</v>
      </c>
      <c r="O1312" s="48">
        <v>0</v>
      </c>
      <c r="P1312" s="48">
        <v>150</v>
      </c>
      <c r="Q1312" s="48">
        <v>0</v>
      </c>
      <c r="R1312" s="48">
        <v>0</v>
      </c>
      <c r="S1312" s="48">
        <v>2007021</v>
      </c>
      <c r="T1312" s="48">
        <v>1</v>
      </c>
      <c r="U1312" s="48">
        <v>2003021</v>
      </c>
      <c r="V1312" s="48">
        <v>2</v>
      </c>
      <c r="W1312" s="48">
        <v>2004008</v>
      </c>
      <c r="X1312" s="48">
        <v>2</v>
      </c>
      <c r="Y1312" s="48">
        <v>2004011</v>
      </c>
      <c r="Z1312" s="48">
        <v>2</v>
      </c>
      <c r="AC1312" s="48">
        <v>4</v>
      </c>
      <c r="AD1312" s="48">
        <v>4</v>
      </c>
      <c r="AE1312" s="48">
        <v>1</v>
      </c>
      <c r="AF1312" s="48">
        <v>1102021</v>
      </c>
    </row>
    <row r="1313" spans="1:32" ht="14.25">
      <c r="A1313" s="48">
        <v>2010421</v>
      </c>
      <c r="D1313" s="48" t="s">
        <v>3879</v>
      </c>
      <c r="E1313" s="48" t="s">
        <v>3781</v>
      </c>
      <c r="F1313" s="48" t="s">
        <v>5160</v>
      </c>
      <c r="G1313" s="48">
        <v>1</v>
      </c>
      <c r="H1313" s="48">
        <v>12</v>
      </c>
      <c r="I1313" s="48">
        <v>74</v>
      </c>
      <c r="J1313" s="48">
        <v>22</v>
      </c>
      <c r="K1313" s="48">
        <v>414</v>
      </c>
      <c r="L1313" s="48">
        <v>0</v>
      </c>
      <c r="M1313" s="48">
        <v>1.5</v>
      </c>
      <c r="N1313" s="48">
        <v>0</v>
      </c>
      <c r="O1313" s="48">
        <v>0</v>
      </c>
      <c r="P1313" s="48">
        <v>150</v>
      </c>
      <c r="Q1313" s="48">
        <v>0</v>
      </c>
      <c r="R1313" s="48">
        <v>0</v>
      </c>
      <c r="S1313" s="48">
        <v>1906001</v>
      </c>
      <c r="T1313" s="48">
        <v>1</v>
      </c>
      <c r="U1313" s="48">
        <v>1901001</v>
      </c>
      <c r="V1313" s="48">
        <v>2</v>
      </c>
      <c r="W1313" s="48">
        <v>1902001</v>
      </c>
      <c r="X1313" s="48">
        <v>2</v>
      </c>
      <c r="AB1313" s="48" t="s">
        <v>5161</v>
      </c>
      <c r="AF1313" s="48">
        <v>1101001</v>
      </c>
    </row>
    <row r="1314" spans="1:32" ht="14.25">
      <c r="A1314" s="48">
        <v>2010422</v>
      </c>
      <c r="D1314" s="48" t="s">
        <v>3881</v>
      </c>
      <c r="E1314" s="48" t="s">
        <v>550</v>
      </c>
      <c r="F1314" s="48" t="s">
        <v>5161</v>
      </c>
      <c r="G1314" s="48">
        <v>2</v>
      </c>
      <c r="H1314" s="48">
        <v>12</v>
      </c>
      <c r="I1314" s="48">
        <v>141</v>
      </c>
      <c r="J1314" s="48">
        <v>45</v>
      </c>
      <c r="K1314" s="48">
        <v>609</v>
      </c>
      <c r="L1314" s="48">
        <v>0</v>
      </c>
      <c r="M1314" s="48">
        <v>1.5</v>
      </c>
      <c r="N1314" s="48">
        <v>0</v>
      </c>
      <c r="O1314" s="48">
        <v>0</v>
      </c>
      <c r="P1314" s="48">
        <v>150</v>
      </c>
      <c r="Q1314" s="48">
        <v>0</v>
      </c>
      <c r="R1314" s="48">
        <v>0</v>
      </c>
      <c r="S1314" s="48">
        <v>2007009</v>
      </c>
      <c r="T1314" s="48">
        <v>1</v>
      </c>
      <c r="U1314" s="48">
        <v>2003009</v>
      </c>
      <c r="V1314" s="48">
        <v>2</v>
      </c>
      <c r="W1314" s="48">
        <v>2004010</v>
      </c>
      <c r="X1314" s="48">
        <v>2</v>
      </c>
      <c r="Y1314" s="48">
        <v>2004014</v>
      </c>
      <c r="Z1314" s="48">
        <v>2</v>
      </c>
      <c r="AC1314" s="48">
        <v>4</v>
      </c>
      <c r="AD1314" s="48">
        <v>4</v>
      </c>
      <c r="AE1314" s="48">
        <v>2</v>
      </c>
      <c r="AF1314" s="48">
        <v>1102009</v>
      </c>
    </row>
    <row r="1315" spans="1:32" ht="14.25">
      <c r="A1315" s="48">
        <v>2010431</v>
      </c>
      <c r="D1315" s="48" t="s">
        <v>3879</v>
      </c>
      <c r="E1315" s="48" t="s">
        <v>3853</v>
      </c>
      <c r="F1315" s="48" t="s">
        <v>5162</v>
      </c>
      <c r="G1315" s="48">
        <v>1</v>
      </c>
      <c r="H1315" s="48">
        <v>12</v>
      </c>
      <c r="I1315" s="48">
        <v>65</v>
      </c>
      <c r="J1315" s="48">
        <v>22</v>
      </c>
      <c r="K1315" s="48">
        <v>376</v>
      </c>
      <c r="L1315" s="48">
        <v>0</v>
      </c>
      <c r="M1315" s="48">
        <v>1.5</v>
      </c>
      <c r="N1315" s="48">
        <v>0</v>
      </c>
      <c r="O1315" s="48">
        <v>0</v>
      </c>
      <c r="P1315" s="48">
        <v>150</v>
      </c>
      <c r="Q1315" s="48">
        <v>0</v>
      </c>
      <c r="R1315" s="48">
        <v>0</v>
      </c>
      <c r="S1315" s="48">
        <v>1906011</v>
      </c>
      <c r="T1315" s="48">
        <v>1</v>
      </c>
      <c r="U1315" s="48">
        <v>1901011</v>
      </c>
      <c r="V1315" s="48">
        <v>2</v>
      </c>
      <c r="W1315" s="48">
        <v>1902011</v>
      </c>
      <c r="X1315" s="48">
        <v>2</v>
      </c>
      <c r="AB1315" s="48" t="s">
        <v>5163</v>
      </c>
      <c r="AF1315" s="48">
        <v>1101011</v>
      </c>
    </row>
    <row r="1316" spans="1:32" ht="14.25">
      <c r="A1316" s="48">
        <v>2010432</v>
      </c>
      <c r="D1316" s="48" t="s">
        <v>3881</v>
      </c>
      <c r="E1316" s="48" t="s">
        <v>558</v>
      </c>
      <c r="F1316" s="48" t="s">
        <v>5163</v>
      </c>
      <c r="G1316" s="48">
        <v>2</v>
      </c>
      <c r="H1316" s="48">
        <v>12</v>
      </c>
      <c r="I1316" s="48">
        <v>126</v>
      </c>
      <c r="J1316" s="48">
        <v>43</v>
      </c>
      <c r="K1316" s="48">
        <v>555</v>
      </c>
      <c r="L1316" s="48">
        <v>0</v>
      </c>
      <c r="M1316" s="48">
        <v>1.5</v>
      </c>
      <c r="N1316" s="48">
        <v>0</v>
      </c>
      <c r="O1316" s="48">
        <v>0</v>
      </c>
      <c r="P1316" s="48">
        <v>150</v>
      </c>
      <c r="Q1316" s="48">
        <v>0</v>
      </c>
      <c r="R1316" s="48">
        <v>0</v>
      </c>
      <c r="S1316" s="48">
        <v>2007017</v>
      </c>
      <c r="T1316" s="48">
        <v>1</v>
      </c>
      <c r="U1316" s="48">
        <v>2003017</v>
      </c>
      <c r="V1316" s="48">
        <v>2</v>
      </c>
      <c r="W1316" s="48">
        <v>2004008</v>
      </c>
      <c r="X1316" s="48">
        <v>2</v>
      </c>
      <c r="Y1316" s="48">
        <v>2004010</v>
      </c>
      <c r="Z1316" s="48">
        <v>2</v>
      </c>
      <c r="AC1316" s="48">
        <v>4</v>
      </c>
      <c r="AD1316" s="48">
        <v>4</v>
      </c>
      <c r="AE1316" s="48">
        <v>3</v>
      </c>
      <c r="AF1316" s="48">
        <v>1102017</v>
      </c>
    </row>
    <row r="1317" spans="1:32" ht="14.25">
      <c r="A1317" s="48">
        <v>2010511</v>
      </c>
      <c r="D1317" s="48" t="s">
        <v>3879</v>
      </c>
      <c r="E1317" s="48" t="s">
        <v>3748</v>
      </c>
      <c r="F1317" s="48" t="s">
        <v>5164</v>
      </c>
      <c r="G1317" s="48">
        <v>1</v>
      </c>
      <c r="H1317" s="48">
        <v>13</v>
      </c>
      <c r="I1317" s="48">
        <v>81</v>
      </c>
      <c r="J1317" s="48">
        <v>25</v>
      </c>
      <c r="K1317" s="48">
        <v>447</v>
      </c>
      <c r="L1317" s="48">
        <v>0</v>
      </c>
      <c r="M1317" s="48">
        <v>1.5</v>
      </c>
      <c r="N1317" s="48">
        <v>0</v>
      </c>
      <c r="O1317" s="48">
        <v>0</v>
      </c>
      <c r="P1317" s="48">
        <v>150</v>
      </c>
      <c r="Q1317" s="48">
        <v>0</v>
      </c>
      <c r="R1317" s="48">
        <v>0</v>
      </c>
      <c r="S1317" s="48">
        <v>1906006</v>
      </c>
      <c r="T1317" s="48">
        <v>1</v>
      </c>
      <c r="U1317" s="48">
        <v>1901006</v>
      </c>
      <c r="V1317" s="48">
        <v>2</v>
      </c>
      <c r="W1317" s="48">
        <v>1902006</v>
      </c>
      <c r="X1317" s="48">
        <v>2</v>
      </c>
      <c r="AB1317" s="48" t="s">
        <v>5165</v>
      </c>
      <c r="AF1317" s="48">
        <v>1101006</v>
      </c>
    </row>
    <row r="1318" spans="1:32" ht="14.25">
      <c r="A1318" s="48">
        <v>2010512</v>
      </c>
      <c r="D1318" s="48" t="s">
        <v>3881</v>
      </c>
      <c r="E1318" s="48" t="s">
        <v>548</v>
      </c>
      <c r="F1318" s="48" t="s">
        <v>5165</v>
      </c>
      <c r="G1318" s="48">
        <v>2</v>
      </c>
      <c r="H1318" s="48">
        <v>13</v>
      </c>
      <c r="I1318" s="48">
        <v>132</v>
      </c>
      <c r="J1318" s="48">
        <v>46</v>
      </c>
      <c r="K1318" s="48">
        <v>607</v>
      </c>
      <c r="L1318" s="48">
        <v>0</v>
      </c>
      <c r="M1318" s="48">
        <v>1.5</v>
      </c>
      <c r="N1318" s="48">
        <v>0</v>
      </c>
      <c r="O1318" s="48">
        <v>0</v>
      </c>
      <c r="P1318" s="48">
        <v>150</v>
      </c>
      <c r="Q1318" s="48">
        <v>0</v>
      </c>
      <c r="R1318" s="48">
        <v>0</v>
      </c>
      <c r="S1318" s="48">
        <v>2007007</v>
      </c>
      <c r="T1318" s="48">
        <v>1</v>
      </c>
      <c r="U1318" s="48">
        <v>2003007</v>
      </c>
      <c r="V1318" s="48">
        <v>2</v>
      </c>
      <c r="W1318" s="48">
        <v>2004002</v>
      </c>
      <c r="X1318" s="48">
        <v>2</v>
      </c>
      <c r="Y1318" s="48">
        <v>2004006</v>
      </c>
      <c r="Z1318" s="48">
        <v>2</v>
      </c>
      <c r="AC1318" s="48">
        <v>4</v>
      </c>
      <c r="AD1318" s="48">
        <v>4</v>
      </c>
      <c r="AE1318" s="48">
        <v>1</v>
      </c>
      <c r="AF1318" s="48">
        <v>1102007</v>
      </c>
    </row>
    <row r="1319" spans="1:32" ht="14.25">
      <c r="A1319" s="48">
        <v>2010521</v>
      </c>
      <c r="D1319" s="48" t="s">
        <v>3879</v>
      </c>
      <c r="E1319" s="48" t="s">
        <v>3859</v>
      </c>
      <c r="F1319" s="48" t="s">
        <v>5166</v>
      </c>
      <c r="G1319" s="48">
        <v>1</v>
      </c>
      <c r="H1319" s="48">
        <v>13</v>
      </c>
      <c r="I1319" s="48">
        <v>81</v>
      </c>
      <c r="J1319" s="48">
        <v>25</v>
      </c>
      <c r="K1319" s="48">
        <v>447</v>
      </c>
      <c r="L1319" s="48">
        <v>0</v>
      </c>
      <c r="M1319" s="48">
        <v>1.5</v>
      </c>
      <c r="N1319" s="48">
        <v>0</v>
      </c>
      <c r="O1319" s="48">
        <v>0</v>
      </c>
      <c r="P1319" s="48">
        <v>150</v>
      </c>
      <c r="Q1319" s="48">
        <v>0</v>
      </c>
      <c r="R1319" s="48">
        <v>0</v>
      </c>
      <c r="S1319" s="48">
        <v>1906003</v>
      </c>
      <c r="T1319" s="48">
        <v>1</v>
      </c>
      <c r="U1319" s="48">
        <v>1901003</v>
      </c>
      <c r="V1319" s="48">
        <v>2</v>
      </c>
      <c r="W1319" s="48">
        <v>1902003</v>
      </c>
      <c r="X1319" s="48">
        <v>2</v>
      </c>
      <c r="AB1319" s="48" t="s">
        <v>5167</v>
      </c>
      <c r="AF1319" s="48">
        <v>1101003</v>
      </c>
    </row>
    <row r="1320" spans="1:32" ht="14.25">
      <c r="A1320" s="48">
        <v>2010522</v>
      </c>
      <c r="D1320" s="48" t="s">
        <v>3881</v>
      </c>
      <c r="E1320" s="48" t="s">
        <v>546</v>
      </c>
      <c r="F1320" s="48" t="s">
        <v>5167</v>
      </c>
      <c r="G1320" s="48">
        <v>2</v>
      </c>
      <c r="H1320" s="48">
        <v>13</v>
      </c>
      <c r="I1320" s="48">
        <v>148</v>
      </c>
      <c r="J1320" s="48">
        <v>48</v>
      </c>
      <c r="K1320" s="48">
        <v>666</v>
      </c>
      <c r="L1320" s="48">
        <v>0</v>
      </c>
      <c r="M1320" s="48">
        <v>1.5</v>
      </c>
      <c r="N1320" s="48">
        <v>0</v>
      </c>
      <c r="O1320" s="48">
        <v>0</v>
      </c>
      <c r="P1320" s="48">
        <v>150</v>
      </c>
      <c r="Q1320" s="48">
        <v>0</v>
      </c>
      <c r="R1320" s="48">
        <v>0</v>
      </c>
      <c r="S1320" s="48">
        <v>2007005</v>
      </c>
      <c r="T1320" s="48">
        <v>1</v>
      </c>
      <c r="U1320" s="48">
        <v>2003005</v>
      </c>
      <c r="V1320" s="48">
        <v>2</v>
      </c>
      <c r="W1320" s="48">
        <v>2004012</v>
      </c>
      <c r="X1320" s="48">
        <v>2</v>
      </c>
      <c r="Y1320" s="48">
        <v>2004014</v>
      </c>
      <c r="Z1320" s="48">
        <v>2</v>
      </c>
      <c r="AC1320" s="48">
        <v>4</v>
      </c>
      <c r="AD1320" s="48">
        <v>4</v>
      </c>
      <c r="AE1320" s="48">
        <v>3</v>
      </c>
      <c r="AF1320" s="48">
        <v>1102005</v>
      </c>
    </row>
    <row r="1321" spans="1:32" ht="14.25">
      <c r="A1321" s="48">
        <v>2010531</v>
      </c>
      <c r="D1321" s="48" t="s">
        <v>3879</v>
      </c>
      <c r="E1321" s="48" t="s">
        <v>3839</v>
      </c>
      <c r="F1321" s="48" t="s">
        <v>5168</v>
      </c>
      <c r="G1321" s="48">
        <v>1</v>
      </c>
      <c r="H1321" s="48">
        <v>13</v>
      </c>
      <c r="I1321" s="48">
        <v>71</v>
      </c>
      <c r="J1321" s="48">
        <v>25</v>
      </c>
      <c r="K1321" s="48">
        <v>406</v>
      </c>
      <c r="L1321" s="48">
        <v>0</v>
      </c>
      <c r="M1321" s="48">
        <v>1.5</v>
      </c>
      <c r="N1321" s="48">
        <v>0</v>
      </c>
      <c r="O1321" s="48">
        <v>0</v>
      </c>
      <c r="P1321" s="48">
        <v>150</v>
      </c>
      <c r="Q1321" s="48">
        <v>0</v>
      </c>
      <c r="R1321" s="48">
        <v>0</v>
      </c>
      <c r="S1321" s="48">
        <v>1906012</v>
      </c>
      <c r="T1321" s="48">
        <v>1</v>
      </c>
      <c r="U1321" s="48">
        <v>1901012</v>
      </c>
      <c r="V1321" s="48">
        <v>2</v>
      </c>
      <c r="W1321" s="48">
        <v>1902012</v>
      </c>
      <c r="X1321" s="48">
        <v>2</v>
      </c>
      <c r="AB1321" s="48" t="s">
        <v>5169</v>
      </c>
      <c r="AF1321" s="48">
        <v>1101012</v>
      </c>
    </row>
    <row r="1322" spans="1:32" ht="14.25">
      <c r="A1322" s="48">
        <v>2010532</v>
      </c>
      <c r="D1322" s="48" t="s">
        <v>3881</v>
      </c>
      <c r="E1322" s="48" t="s">
        <v>559</v>
      </c>
      <c r="F1322" s="48" t="s">
        <v>5169</v>
      </c>
      <c r="G1322" s="48">
        <v>2</v>
      </c>
      <c r="H1322" s="48">
        <v>13</v>
      </c>
      <c r="I1322" s="48">
        <v>132</v>
      </c>
      <c r="J1322" s="48">
        <v>46</v>
      </c>
      <c r="K1322" s="48">
        <v>607</v>
      </c>
      <c r="L1322" s="48">
        <v>0</v>
      </c>
      <c r="M1322" s="48">
        <v>1.5</v>
      </c>
      <c r="N1322" s="48">
        <v>0</v>
      </c>
      <c r="O1322" s="48">
        <v>0</v>
      </c>
      <c r="P1322" s="48">
        <v>150</v>
      </c>
      <c r="Q1322" s="48">
        <v>0</v>
      </c>
      <c r="R1322" s="48">
        <v>0</v>
      </c>
      <c r="S1322" s="48">
        <v>2007018</v>
      </c>
      <c r="T1322" s="48">
        <v>1</v>
      </c>
      <c r="U1322" s="48">
        <v>2003018</v>
      </c>
      <c r="V1322" s="48">
        <v>2</v>
      </c>
      <c r="W1322" s="48">
        <v>2004012</v>
      </c>
      <c r="X1322" s="48">
        <v>2</v>
      </c>
      <c r="Y1322" s="48">
        <v>2004010</v>
      </c>
      <c r="Z1322" s="48">
        <v>2</v>
      </c>
      <c r="AC1322" s="48">
        <v>4</v>
      </c>
      <c r="AD1322" s="48">
        <v>4</v>
      </c>
      <c r="AE1322" s="48">
        <v>2</v>
      </c>
      <c r="AF1322" s="48">
        <v>1102018</v>
      </c>
    </row>
    <row r="1323" spans="1:32" ht="14.25">
      <c r="A1323" s="48">
        <v>2010611</v>
      </c>
      <c r="D1323" s="48" t="s">
        <v>3879</v>
      </c>
      <c r="E1323" s="48" t="s">
        <v>3823</v>
      </c>
      <c r="F1323" s="48" t="s">
        <v>5170</v>
      </c>
      <c r="G1323" s="48">
        <v>1</v>
      </c>
      <c r="H1323" s="48">
        <v>13</v>
      </c>
      <c r="I1323" s="48">
        <v>81</v>
      </c>
      <c r="J1323" s="48">
        <v>25</v>
      </c>
      <c r="K1323" s="48">
        <v>447</v>
      </c>
      <c r="L1323" s="48">
        <v>0</v>
      </c>
      <c r="M1323" s="48">
        <v>1.5</v>
      </c>
      <c r="N1323" s="48">
        <v>0</v>
      </c>
      <c r="O1323" s="48">
        <v>0</v>
      </c>
      <c r="P1323" s="48">
        <v>150</v>
      </c>
      <c r="Q1323" s="48">
        <v>0</v>
      </c>
      <c r="R1323" s="48">
        <v>0</v>
      </c>
      <c r="S1323" s="48">
        <v>1906009</v>
      </c>
      <c r="T1323" s="48">
        <v>1</v>
      </c>
      <c r="U1323" s="48">
        <v>1901009</v>
      </c>
      <c r="V1323" s="48">
        <v>2</v>
      </c>
      <c r="W1323" s="48">
        <v>1902009</v>
      </c>
      <c r="X1323" s="48">
        <v>2</v>
      </c>
      <c r="AB1323" s="48" t="s">
        <v>5171</v>
      </c>
      <c r="AF1323" s="48">
        <v>1101009</v>
      </c>
    </row>
    <row r="1324" spans="1:32" ht="14.25">
      <c r="A1324" s="48">
        <v>2010612</v>
      </c>
      <c r="D1324" s="48" t="s">
        <v>3881</v>
      </c>
      <c r="E1324" s="48" t="s">
        <v>555</v>
      </c>
      <c r="F1324" s="48" t="s">
        <v>5171</v>
      </c>
      <c r="G1324" s="48">
        <v>2</v>
      </c>
      <c r="H1324" s="48">
        <v>13</v>
      </c>
      <c r="I1324" s="48">
        <v>132</v>
      </c>
      <c r="J1324" s="48">
        <v>46</v>
      </c>
      <c r="K1324" s="48">
        <v>607</v>
      </c>
      <c r="L1324" s="48">
        <v>0</v>
      </c>
      <c r="M1324" s="48">
        <v>1.5</v>
      </c>
      <c r="N1324" s="48">
        <v>0</v>
      </c>
      <c r="O1324" s="48">
        <v>0</v>
      </c>
      <c r="P1324" s="48">
        <v>150</v>
      </c>
      <c r="Q1324" s="48">
        <v>0</v>
      </c>
      <c r="R1324" s="48">
        <v>0</v>
      </c>
      <c r="S1324" s="48">
        <v>2007014</v>
      </c>
      <c r="T1324" s="48">
        <v>1</v>
      </c>
      <c r="U1324" s="48">
        <v>2003014</v>
      </c>
      <c r="V1324" s="48">
        <v>2</v>
      </c>
      <c r="W1324" s="48">
        <v>2004002</v>
      </c>
      <c r="X1324" s="48">
        <v>2</v>
      </c>
      <c r="Y1324" s="48">
        <v>2004006</v>
      </c>
      <c r="Z1324" s="48">
        <v>2</v>
      </c>
      <c r="AC1324" s="48">
        <v>4</v>
      </c>
      <c r="AD1324" s="48">
        <v>4</v>
      </c>
      <c r="AE1324" s="48">
        <v>1</v>
      </c>
      <c r="AF1324" s="48">
        <v>1102014</v>
      </c>
    </row>
    <row r="1325" spans="1:32" ht="14.25">
      <c r="A1325" s="48">
        <v>2010621</v>
      </c>
      <c r="D1325" s="48" t="s">
        <v>3879</v>
      </c>
      <c r="E1325" s="48" t="s">
        <v>3801</v>
      </c>
      <c r="F1325" s="48" t="s">
        <v>5172</v>
      </c>
      <c r="G1325" s="48">
        <v>1</v>
      </c>
      <c r="H1325" s="48">
        <v>13</v>
      </c>
      <c r="I1325" s="48">
        <v>81</v>
      </c>
      <c r="J1325" s="48">
        <v>25</v>
      </c>
      <c r="K1325" s="48">
        <v>447</v>
      </c>
      <c r="L1325" s="48">
        <v>0</v>
      </c>
      <c r="M1325" s="48">
        <v>1.5</v>
      </c>
      <c r="N1325" s="48">
        <v>0</v>
      </c>
      <c r="O1325" s="48">
        <v>0</v>
      </c>
      <c r="P1325" s="48">
        <v>150</v>
      </c>
      <c r="Q1325" s="48">
        <v>0</v>
      </c>
      <c r="R1325" s="48">
        <v>0</v>
      </c>
      <c r="S1325" s="48">
        <v>1906008</v>
      </c>
      <c r="T1325" s="48">
        <v>1</v>
      </c>
      <c r="U1325" s="48">
        <v>1901008</v>
      </c>
      <c r="V1325" s="48">
        <v>2</v>
      </c>
      <c r="W1325" s="48">
        <v>1902008</v>
      </c>
      <c r="X1325" s="48">
        <v>2</v>
      </c>
      <c r="AB1325" s="48" t="s">
        <v>5173</v>
      </c>
      <c r="AF1325" s="48">
        <v>1101008</v>
      </c>
    </row>
    <row r="1326" spans="1:32" ht="14.25">
      <c r="A1326" s="48">
        <v>2010622</v>
      </c>
      <c r="D1326" s="48" t="s">
        <v>3881</v>
      </c>
      <c r="E1326" s="48" t="s">
        <v>554</v>
      </c>
      <c r="F1326" s="48" t="s">
        <v>5173</v>
      </c>
      <c r="G1326" s="48">
        <v>2</v>
      </c>
      <c r="H1326" s="48">
        <v>13</v>
      </c>
      <c r="I1326" s="48">
        <v>148</v>
      </c>
      <c r="J1326" s="48">
        <v>48</v>
      </c>
      <c r="K1326" s="48">
        <v>666</v>
      </c>
      <c r="L1326" s="48">
        <v>0</v>
      </c>
      <c r="M1326" s="48">
        <v>1.5</v>
      </c>
      <c r="N1326" s="48">
        <v>0</v>
      </c>
      <c r="O1326" s="48">
        <v>0</v>
      </c>
      <c r="P1326" s="48">
        <v>150</v>
      </c>
      <c r="Q1326" s="48">
        <v>0</v>
      </c>
      <c r="R1326" s="48">
        <v>0</v>
      </c>
      <c r="S1326" s="48">
        <v>2007013</v>
      </c>
      <c r="T1326" s="48">
        <v>1</v>
      </c>
      <c r="U1326" s="48">
        <v>2003013</v>
      </c>
      <c r="V1326" s="48">
        <v>2</v>
      </c>
      <c r="W1326" s="48">
        <v>2004008</v>
      </c>
      <c r="X1326" s="48">
        <v>2</v>
      </c>
      <c r="Y1326" s="48">
        <v>2004010</v>
      </c>
      <c r="Z1326" s="48">
        <v>2</v>
      </c>
      <c r="AC1326" s="48">
        <v>4</v>
      </c>
      <c r="AD1326" s="48">
        <v>4</v>
      </c>
      <c r="AE1326" s="48">
        <v>3</v>
      </c>
      <c r="AF1326" s="48">
        <v>1102013</v>
      </c>
    </row>
    <row r="1327" spans="1:32" ht="14.25">
      <c r="A1327" s="48">
        <v>2010631</v>
      </c>
      <c r="D1327" s="48" t="s">
        <v>3879</v>
      </c>
      <c r="E1327" s="48" t="s">
        <v>3839</v>
      </c>
      <c r="F1327" s="48" t="s">
        <v>5174</v>
      </c>
      <c r="G1327" s="48">
        <v>1</v>
      </c>
      <c r="H1327" s="48">
        <v>13</v>
      </c>
      <c r="I1327" s="48">
        <v>71</v>
      </c>
      <c r="J1327" s="48">
        <v>25</v>
      </c>
      <c r="K1327" s="48">
        <v>406</v>
      </c>
      <c r="L1327" s="48">
        <v>0</v>
      </c>
      <c r="M1327" s="48">
        <v>1.5</v>
      </c>
      <c r="N1327" s="48">
        <v>0</v>
      </c>
      <c r="O1327" s="48">
        <v>0</v>
      </c>
      <c r="P1327" s="48">
        <v>150</v>
      </c>
      <c r="Q1327" s="48">
        <v>0</v>
      </c>
      <c r="R1327" s="48">
        <v>0</v>
      </c>
      <c r="S1327" s="48">
        <v>1906012</v>
      </c>
      <c r="T1327" s="48">
        <v>1</v>
      </c>
      <c r="U1327" s="48">
        <v>1901012</v>
      </c>
      <c r="V1327" s="48">
        <v>2</v>
      </c>
      <c r="W1327" s="48">
        <v>1902012</v>
      </c>
      <c r="X1327" s="48">
        <v>2</v>
      </c>
      <c r="AB1327" s="48" t="s">
        <v>5175</v>
      </c>
      <c r="AF1327" s="48">
        <v>1101012</v>
      </c>
    </row>
    <row r="1328" spans="1:32" ht="14.25">
      <c r="A1328" s="48">
        <v>2010632</v>
      </c>
      <c r="D1328" s="48" t="s">
        <v>3881</v>
      </c>
      <c r="E1328" s="48" t="s">
        <v>559</v>
      </c>
      <c r="F1328" s="48" t="s">
        <v>5175</v>
      </c>
      <c r="G1328" s="48">
        <v>2</v>
      </c>
      <c r="H1328" s="48">
        <v>13</v>
      </c>
      <c r="I1328" s="48">
        <v>132</v>
      </c>
      <c r="J1328" s="48">
        <v>46</v>
      </c>
      <c r="K1328" s="48">
        <v>607</v>
      </c>
      <c r="L1328" s="48">
        <v>0</v>
      </c>
      <c r="M1328" s="48">
        <v>1.5</v>
      </c>
      <c r="N1328" s="48">
        <v>0</v>
      </c>
      <c r="O1328" s="48">
        <v>0</v>
      </c>
      <c r="P1328" s="48">
        <v>150</v>
      </c>
      <c r="Q1328" s="48">
        <v>0</v>
      </c>
      <c r="R1328" s="48">
        <v>0</v>
      </c>
      <c r="S1328" s="48">
        <v>2007018</v>
      </c>
      <c r="T1328" s="48">
        <v>1</v>
      </c>
      <c r="U1328" s="48">
        <v>2003018</v>
      </c>
      <c r="V1328" s="48">
        <v>2</v>
      </c>
      <c r="W1328" s="48">
        <v>2004012</v>
      </c>
      <c r="X1328" s="48">
        <v>2</v>
      </c>
      <c r="Y1328" s="48">
        <v>2004010</v>
      </c>
      <c r="Z1328" s="48">
        <v>2</v>
      </c>
      <c r="AC1328" s="48">
        <v>4</v>
      </c>
      <c r="AD1328" s="48">
        <v>4</v>
      </c>
      <c r="AE1328" s="48">
        <v>2</v>
      </c>
      <c r="AF1328" s="48">
        <v>1102018</v>
      </c>
    </row>
    <row r="1329" spans="1:32" ht="14.25">
      <c r="A1329" s="48">
        <v>2010711</v>
      </c>
      <c r="D1329" s="48" t="s">
        <v>3879</v>
      </c>
      <c r="E1329" s="48" t="s">
        <v>3838</v>
      </c>
      <c r="F1329" s="48" t="s">
        <v>5176</v>
      </c>
      <c r="G1329" s="48">
        <v>1</v>
      </c>
      <c r="H1329" s="48">
        <v>14</v>
      </c>
      <c r="I1329" s="48">
        <v>88</v>
      </c>
      <c r="J1329" s="48">
        <v>28</v>
      </c>
      <c r="K1329" s="48">
        <v>480</v>
      </c>
      <c r="L1329" s="48">
        <v>0</v>
      </c>
      <c r="M1329" s="48">
        <v>1.5</v>
      </c>
      <c r="N1329" s="48">
        <v>0</v>
      </c>
      <c r="O1329" s="48">
        <v>0</v>
      </c>
      <c r="P1329" s="48">
        <v>150</v>
      </c>
      <c r="Q1329" s="48">
        <v>0</v>
      </c>
      <c r="R1329" s="48">
        <v>0</v>
      </c>
      <c r="S1329" s="48">
        <v>1906013</v>
      </c>
      <c r="T1329" s="48">
        <v>1</v>
      </c>
      <c r="U1329" s="48">
        <v>1901013</v>
      </c>
      <c r="V1329" s="48">
        <v>2</v>
      </c>
      <c r="W1329" s="48">
        <v>1902013</v>
      </c>
      <c r="X1329" s="48">
        <v>2</v>
      </c>
      <c r="AB1329" s="48" t="s">
        <v>5177</v>
      </c>
      <c r="AF1329" s="48">
        <v>1101013</v>
      </c>
    </row>
    <row r="1330" spans="1:32" ht="14.25">
      <c r="A1330" s="48">
        <v>2010712</v>
      </c>
      <c r="D1330" s="48" t="s">
        <v>3881</v>
      </c>
      <c r="E1330" s="48" t="s">
        <v>560</v>
      </c>
      <c r="F1330" s="48" t="s">
        <v>5177</v>
      </c>
      <c r="G1330" s="48">
        <v>2</v>
      </c>
      <c r="H1330" s="48">
        <v>14</v>
      </c>
      <c r="I1330" s="48">
        <v>138</v>
      </c>
      <c r="J1330" s="48">
        <v>49</v>
      </c>
      <c r="K1330" s="48">
        <v>659</v>
      </c>
      <c r="L1330" s="48">
        <v>0</v>
      </c>
      <c r="M1330" s="48">
        <v>1.5</v>
      </c>
      <c r="N1330" s="48">
        <v>0</v>
      </c>
      <c r="O1330" s="48">
        <v>0</v>
      </c>
      <c r="P1330" s="48">
        <v>150</v>
      </c>
      <c r="Q1330" s="48">
        <v>0</v>
      </c>
      <c r="R1330" s="48">
        <v>0</v>
      </c>
      <c r="S1330" s="48">
        <v>2007019</v>
      </c>
      <c r="T1330" s="48">
        <v>1</v>
      </c>
      <c r="U1330" s="48">
        <v>2003019</v>
      </c>
      <c r="V1330" s="48">
        <v>2</v>
      </c>
      <c r="W1330" s="48">
        <v>2004014</v>
      </c>
      <c r="X1330" s="48">
        <v>2</v>
      </c>
      <c r="Y1330" s="48">
        <v>2004016</v>
      </c>
      <c r="Z1330" s="48">
        <v>2</v>
      </c>
      <c r="AC1330" s="48">
        <v>4</v>
      </c>
      <c r="AD1330" s="48">
        <v>4</v>
      </c>
      <c r="AE1330" s="48">
        <v>1</v>
      </c>
      <c r="AF1330" s="48">
        <v>1102019</v>
      </c>
    </row>
    <row r="1331" spans="1:32" ht="14.25">
      <c r="A1331" s="48">
        <v>2010721</v>
      </c>
      <c r="D1331" s="48" t="s">
        <v>3879</v>
      </c>
      <c r="E1331" s="48" t="s">
        <v>3851</v>
      </c>
      <c r="F1331" s="48" t="s">
        <v>5178</v>
      </c>
      <c r="G1331" s="48">
        <v>1</v>
      </c>
      <c r="H1331" s="48">
        <v>14</v>
      </c>
      <c r="I1331" s="48">
        <v>88</v>
      </c>
      <c r="J1331" s="48">
        <v>28</v>
      </c>
      <c r="K1331" s="48">
        <v>480</v>
      </c>
      <c r="L1331" s="48">
        <v>0</v>
      </c>
      <c r="M1331" s="48">
        <v>1.5</v>
      </c>
      <c r="N1331" s="48">
        <v>0</v>
      </c>
      <c r="O1331" s="48">
        <v>0</v>
      </c>
      <c r="P1331" s="48">
        <v>150</v>
      </c>
      <c r="Q1331" s="48">
        <v>0</v>
      </c>
      <c r="R1331" s="48">
        <v>0</v>
      </c>
      <c r="S1331" s="48">
        <v>1906007</v>
      </c>
      <c r="T1331" s="48">
        <v>1</v>
      </c>
      <c r="U1331" s="48">
        <v>1901007</v>
      </c>
      <c r="V1331" s="48">
        <v>2</v>
      </c>
      <c r="W1331" s="48">
        <v>1902007</v>
      </c>
      <c r="X1331" s="48">
        <v>2</v>
      </c>
      <c r="AB1331" s="48" t="s">
        <v>5179</v>
      </c>
      <c r="AF1331" s="48">
        <v>1101007</v>
      </c>
    </row>
    <row r="1332" spans="1:32" ht="14.25">
      <c r="A1332" s="48">
        <v>2010722</v>
      </c>
      <c r="D1332" s="48" t="s">
        <v>3881</v>
      </c>
      <c r="E1332" s="48" t="s">
        <v>544</v>
      </c>
      <c r="F1332" s="48" t="s">
        <v>5179</v>
      </c>
      <c r="G1332" s="48">
        <v>2</v>
      </c>
      <c r="H1332" s="48">
        <v>14</v>
      </c>
      <c r="I1332" s="48">
        <v>155</v>
      </c>
      <c r="J1332" s="48">
        <v>51</v>
      </c>
      <c r="K1332" s="48">
        <v>723</v>
      </c>
      <c r="L1332" s="48">
        <v>0</v>
      </c>
      <c r="M1332" s="48">
        <v>1.5</v>
      </c>
      <c r="N1332" s="48">
        <v>0</v>
      </c>
      <c r="O1332" s="48">
        <v>0</v>
      </c>
      <c r="P1332" s="48">
        <v>150</v>
      </c>
      <c r="Q1332" s="48">
        <v>0</v>
      </c>
      <c r="R1332" s="48">
        <v>0</v>
      </c>
      <c r="S1332" s="48">
        <v>2007003</v>
      </c>
      <c r="T1332" s="48">
        <v>1</v>
      </c>
      <c r="U1332" s="48">
        <v>2003003</v>
      </c>
      <c r="V1332" s="48">
        <v>2</v>
      </c>
      <c r="W1332" s="48">
        <v>2004008</v>
      </c>
      <c r="X1332" s="48">
        <v>2</v>
      </c>
      <c r="Y1332" s="48">
        <v>2004010</v>
      </c>
      <c r="Z1332" s="48">
        <v>2</v>
      </c>
      <c r="AC1332" s="48">
        <v>4</v>
      </c>
      <c r="AD1332" s="48">
        <v>4</v>
      </c>
      <c r="AE1332" s="48">
        <v>2</v>
      </c>
      <c r="AF1332" s="48">
        <v>1102003</v>
      </c>
    </row>
    <row r="1333" spans="1:32" ht="14.25">
      <c r="A1333" s="48">
        <v>2010731</v>
      </c>
      <c r="D1333" s="48" t="s">
        <v>3879</v>
      </c>
      <c r="E1333" s="48" t="s">
        <v>3853</v>
      </c>
      <c r="F1333" s="48" t="s">
        <v>5180</v>
      </c>
      <c r="G1333" s="48">
        <v>1</v>
      </c>
      <c r="H1333" s="48">
        <v>14</v>
      </c>
      <c r="I1333" s="48">
        <v>77</v>
      </c>
      <c r="J1333" s="48">
        <v>28</v>
      </c>
      <c r="K1333" s="48">
        <v>436</v>
      </c>
      <c r="L1333" s="48">
        <v>0</v>
      </c>
      <c r="M1333" s="48">
        <v>1.5</v>
      </c>
      <c r="N1333" s="48">
        <v>0</v>
      </c>
      <c r="O1333" s="48">
        <v>0</v>
      </c>
      <c r="P1333" s="48">
        <v>150</v>
      </c>
      <c r="Q1333" s="48">
        <v>0</v>
      </c>
      <c r="R1333" s="48">
        <v>0</v>
      </c>
      <c r="S1333" s="48">
        <v>1906011</v>
      </c>
      <c r="T1333" s="48">
        <v>1</v>
      </c>
      <c r="U1333" s="48">
        <v>1901011</v>
      </c>
      <c r="V1333" s="48">
        <v>2</v>
      </c>
      <c r="W1333" s="48">
        <v>1902011</v>
      </c>
      <c r="X1333" s="48">
        <v>2</v>
      </c>
      <c r="AB1333" s="48" t="s">
        <v>5181</v>
      </c>
      <c r="AF1333" s="48">
        <v>1101011</v>
      </c>
    </row>
    <row r="1334" spans="1:32" ht="14.25">
      <c r="A1334" s="48">
        <v>2010732</v>
      </c>
      <c r="D1334" s="48" t="s">
        <v>3881</v>
      </c>
      <c r="E1334" s="48" t="s">
        <v>558</v>
      </c>
      <c r="F1334" s="48" t="s">
        <v>5181</v>
      </c>
      <c r="G1334" s="48">
        <v>2</v>
      </c>
      <c r="H1334" s="48">
        <v>14</v>
      </c>
      <c r="I1334" s="48">
        <v>138</v>
      </c>
      <c r="J1334" s="48">
        <v>49</v>
      </c>
      <c r="K1334" s="48">
        <v>659</v>
      </c>
      <c r="L1334" s="48">
        <v>0</v>
      </c>
      <c r="M1334" s="48">
        <v>1.5</v>
      </c>
      <c r="N1334" s="48">
        <v>0</v>
      </c>
      <c r="O1334" s="48">
        <v>0</v>
      </c>
      <c r="P1334" s="48">
        <v>150</v>
      </c>
      <c r="Q1334" s="48">
        <v>0</v>
      </c>
      <c r="R1334" s="48">
        <v>0</v>
      </c>
      <c r="S1334" s="48">
        <v>2007017</v>
      </c>
      <c r="T1334" s="48">
        <v>1</v>
      </c>
      <c r="U1334" s="48">
        <v>2003017</v>
      </c>
      <c r="V1334" s="48">
        <v>2</v>
      </c>
      <c r="W1334" s="48">
        <v>2004008</v>
      </c>
      <c r="X1334" s="48">
        <v>2</v>
      </c>
      <c r="Y1334" s="48">
        <v>2004010</v>
      </c>
      <c r="Z1334" s="48">
        <v>2</v>
      </c>
      <c r="AC1334" s="48">
        <v>4</v>
      </c>
      <c r="AD1334" s="48">
        <v>4</v>
      </c>
      <c r="AE1334" s="48">
        <v>3</v>
      </c>
      <c r="AF1334" s="48">
        <v>1102017</v>
      </c>
    </row>
    <row r="1335" spans="1:32" ht="14.25">
      <c r="A1335" s="48">
        <v>2010811</v>
      </c>
      <c r="D1335" s="48" t="s">
        <v>3879</v>
      </c>
      <c r="E1335" s="48" t="s">
        <v>3823</v>
      </c>
      <c r="F1335" s="48" t="s">
        <v>5182</v>
      </c>
      <c r="G1335" s="48">
        <v>1</v>
      </c>
      <c r="H1335" s="48">
        <v>14</v>
      </c>
      <c r="I1335" s="48">
        <v>88</v>
      </c>
      <c r="J1335" s="48">
        <v>28</v>
      </c>
      <c r="K1335" s="48">
        <v>480</v>
      </c>
      <c r="L1335" s="48">
        <v>0</v>
      </c>
      <c r="M1335" s="48">
        <v>1.5</v>
      </c>
      <c r="N1335" s="48">
        <v>0</v>
      </c>
      <c r="O1335" s="48">
        <v>0</v>
      </c>
      <c r="P1335" s="48">
        <v>150</v>
      </c>
      <c r="Q1335" s="48">
        <v>0</v>
      </c>
      <c r="R1335" s="48">
        <v>0</v>
      </c>
      <c r="S1335" s="48">
        <v>1906009</v>
      </c>
      <c r="T1335" s="48">
        <v>1</v>
      </c>
      <c r="U1335" s="48">
        <v>1901009</v>
      </c>
      <c r="V1335" s="48">
        <v>2</v>
      </c>
      <c r="W1335" s="48">
        <v>1902009</v>
      </c>
      <c r="X1335" s="48">
        <v>2</v>
      </c>
      <c r="AB1335" s="48" t="s">
        <v>5183</v>
      </c>
      <c r="AF1335" s="48">
        <v>1101009</v>
      </c>
    </row>
    <row r="1336" spans="1:32" ht="14.25">
      <c r="A1336" s="48">
        <v>2010812</v>
      </c>
      <c r="D1336" s="48" t="s">
        <v>3881</v>
      </c>
      <c r="E1336" s="48" t="s">
        <v>555</v>
      </c>
      <c r="F1336" s="48" t="s">
        <v>5183</v>
      </c>
      <c r="G1336" s="48">
        <v>2</v>
      </c>
      <c r="H1336" s="48">
        <v>14</v>
      </c>
      <c r="I1336" s="48">
        <v>138</v>
      </c>
      <c r="J1336" s="48">
        <v>49</v>
      </c>
      <c r="K1336" s="48">
        <v>659</v>
      </c>
      <c r="L1336" s="48">
        <v>0</v>
      </c>
      <c r="M1336" s="48">
        <v>1.5</v>
      </c>
      <c r="N1336" s="48">
        <v>0</v>
      </c>
      <c r="O1336" s="48">
        <v>0</v>
      </c>
      <c r="P1336" s="48">
        <v>150</v>
      </c>
      <c r="Q1336" s="48">
        <v>0</v>
      </c>
      <c r="R1336" s="48">
        <v>0</v>
      </c>
      <c r="S1336" s="48">
        <v>2007014</v>
      </c>
      <c r="T1336" s="48">
        <v>1</v>
      </c>
      <c r="U1336" s="48">
        <v>2003014</v>
      </c>
      <c r="V1336" s="48">
        <v>2</v>
      </c>
      <c r="W1336" s="48">
        <v>2004002</v>
      </c>
      <c r="X1336" s="48">
        <v>2</v>
      </c>
      <c r="Y1336" s="48">
        <v>2004006</v>
      </c>
      <c r="Z1336" s="48">
        <v>2</v>
      </c>
      <c r="AC1336" s="48">
        <v>4</v>
      </c>
      <c r="AD1336" s="48">
        <v>4</v>
      </c>
      <c r="AE1336" s="48">
        <v>1</v>
      </c>
      <c r="AF1336" s="48">
        <v>1102014</v>
      </c>
    </row>
    <row r="1337" spans="1:32" ht="14.25">
      <c r="A1337" s="48">
        <v>2010821</v>
      </c>
      <c r="D1337" s="48" t="s">
        <v>3879</v>
      </c>
      <c r="E1337" s="48" t="s">
        <v>3801</v>
      </c>
      <c r="F1337" s="48" t="s">
        <v>5184</v>
      </c>
      <c r="G1337" s="48">
        <v>1</v>
      </c>
      <c r="H1337" s="48">
        <v>14</v>
      </c>
      <c r="I1337" s="48">
        <v>88</v>
      </c>
      <c r="J1337" s="48">
        <v>28</v>
      </c>
      <c r="K1337" s="48">
        <v>480</v>
      </c>
      <c r="L1337" s="48">
        <v>0</v>
      </c>
      <c r="M1337" s="48">
        <v>1.5</v>
      </c>
      <c r="N1337" s="48">
        <v>0</v>
      </c>
      <c r="O1337" s="48">
        <v>0</v>
      </c>
      <c r="P1337" s="48">
        <v>150</v>
      </c>
      <c r="Q1337" s="48">
        <v>0</v>
      </c>
      <c r="R1337" s="48">
        <v>0</v>
      </c>
      <c r="S1337" s="48">
        <v>1906008</v>
      </c>
      <c r="T1337" s="48">
        <v>1</v>
      </c>
      <c r="U1337" s="48">
        <v>1901008</v>
      </c>
      <c r="V1337" s="48">
        <v>2</v>
      </c>
      <c r="W1337" s="48">
        <v>1902008</v>
      </c>
      <c r="X1337" s="48">
        <v>2</v>
      </c>
      <c r="AB1337" s="48" t="s">
        <v>5185</v>
      </c>
      <c r="AF1337" s="48">
        <v>1101008</v>
      </c>
    </row>
    <row r="1338" spans="1:32" ht="14.25">
      <c r="A1338" s="48">
        <v>2010822</v>
      </c>
      <c r="D1338" s="48" t="s">
        <v>3881</v>
      </c>
      <c r="E1338" s="48" t="s">
        <v>554</v>
      </c>
      <c r="F1338" s="48" t="s">
        <v>5185</v>
      </c>
      <c r="G1338" s="48">
        <v>2</v>
      </c>
      <c r="H1338" s="48">
        <v>14</v>
      </c>
      <c r="I1338" s="48">
        <v>155</v>
      </c>
      <c r="J1338" s="48">
        <v>51</v>
      </c>
      <c r="K1338" s="48">
        <v>723</v>
      </c>
      <c r="L1338" s="48">
        <v>0</v>
      </c>
      <c r="M1338" s="48">
        <v>1.5</v>
      </c>
      <c r="N1338" s="48">
        <v>0</v>
      </c>
      <c r="O1338" s="48">
        <v>0</v>
      </c>
      <c r="P1338" s="48">
        <v>150</v>
      </c>
      <c r="Q1338" s="48">
        <v>0</v>
      </c>
      <c r="R1338" s="48">
        <v>0</v>
      </c>
      <c r="S1338" s="48">
        <v>2007013</v>
      </c>
      <c r="T1338" s="48">
        <v>1</v>
      </c>
      <c r="U1338" s="48">
        <v>2003013</v>
      </c>
      <c r="V1338" s="48">
        <v>2</v>
      </c>
      <c r="W1338" s="48">
        <v>2004008</v>
      </c>
      <c r="X1338" s="48">
        <v>2</v>
      </c>
      <c r="Y1338" s="48">
        <v>2004010</v>
      </c>
      <c r="Z1338" s="48">
        <v>2</v>
      </c>
      <c r="AC1338" s="48">
        <v>4</v>
      </c>
      <c r="AD1338" s="48">
        <v>4</v>
      </c>
      <c r="AE1338" s="48">
        <v>3</v>
      </c>
      <c r="AF1338" s="48">
        <v>1102013</v>
      </c>
    </row>
    <row r="1339" spans="1:32" ht="14.25">
      <c r="A1339" s="48">
        <v>2010831</v>
      </c>
      <c r="D1339" s="48" t="s">
        <v>3879</v>
      </c>
      <c r="E1339" s="48" t="s">
        <v>3839</v>
      </c>
      <c r="F1339" s="48" t="s">
        <v>5186</v>
      </c>
      <c r="G1339" s="48">
        <v>1</v>
      </c>
      <c r="H1339" s="48">
        <v>14</v>
      </c>
      <c r="I1339" s="48">
        <v>77</v>
      </c>
      <c r="J1339" s="48">
        <v>28</v>
      </c>
      <c r="K1339" s="48">
        <v>436</v>
      </c>
      <c r="L1339" s="48">
        <v>0</v>
      </c>
      <c r="M1339" s="48">
        <v>1.5</v>
      </c>
      <c r="N1339" s="48">
        <v>0</v>
      </c>
      <c r="O1339" s="48">
        <v>0</v>
      </c>
      <c r="P1339" s="48">
        <v>150</v>
      </c>
      <c r="Q1339" s="48">
        <v>0</v>
      </c>
      <c r="R1339" s="48">
        <v>0</v>
      </c>
      <c r="S1339" s="48">
        <v>1906012</v>
      </c>
      <c r="T1339" s="48">
        <v>1</v>
      </c>
      <c r="U1339" s="48">
        <v>1901012</v>
      </c>
      <c r="V1339" s="48">
        <v>2</v>
      </c>
      <c r="W1339" s="48">
        <v>1902012</v>
      </c>
      <c r="X1339" s="48">
        <v>2</v>
      </c>
      <c r="AB1339" s="48" t="s">
        <v>5187</v>
      </c>
      <c r="AF1339" s="48">
        <v>1101012</v>
      </c>
    </row>
    <row r="1340" spans="1:32" ht="14.25">
      <c r="A1340" s="48">
        <v>2010832</v>
      </c>
      <c r="D1340" s="48" t="s">
        <v>3881</v>
      </c>
      <c r="E1340" s="48" t="s">
        <v>559</v>
      </c>
      <c r="F1340" s="48" t="s">
        <v>5187</v>
      </c>
      <c r="G1340" s="48">
        <v>2</v>
      </c>
      <c r="H1340" s="48">
        <v>14</v>
      </c>
      <c r="I1340" s="48">
        <v>138</v>
      </c>
      <c r="J1340" s="48">
        <v>49</v>
      </c>
      <c r="K1340" s="48">
        <v>659</v>
      </c>
      <c r="L1340" s="48">
        <v>0</v>
      </c>
      <c r="M1340" s="48">
        <v>1.5</v>
      </c>
      <c r="N1340" s="48">
        <v>0</v>
      </c>
      <c r="O1340" s="48">
        <v>0</v>
      </c>
      <c r="P1340" s="48">
        <v>150</v>
      </c>
      <c r="Q1340" s="48">
        <v>0</v>
      </c>
      <c r="R1340" s="48">
        <v>0</v>
      </c>
      <c r="S1340" s="48">
        <v>2007018</v>
      </c>
      <c r="T1340" s="48">
        <v>1</v>
      </c>
      <c r="U1340" s="48">
        <v>2003018</v>
      </c>
      <c r="V1340" s="48">
        <v>2</v>
      </c>
      <c r="W1340" s="48">
        <v>2004012</v>
      </c>
      <c r="X1340" s="48">
        <v>2</v>
      </c>
      <c r="Y1340" s="48">
        <v>2004010</v>
      </c>
      <c r="Z1340" s="48">
        <v>2</v>
      </c>
      <c r="AC1340" s="48">
        <v>4</v>
      </c>
      <c r="AD1340" s="48">
        <v>4</v>
      </c>
      <c r="AE1340" s="48">
        <v>2</v>
      </c>
      <c r="AF1340" s="48">
        <v>1102018</v>
      </c>
    </row>
    <row r="1341" spans="1:32" ht="14.25">
      <c r="A1341" s="48">
        <v>2010911</v>
      </c>
      <c r="D1341" s="48" t="s">
        <v>3879</v>
      </c>
      <c r="E1341" s="48" t="s">
        <v>3851</v>
      </c>
      <c r="F1341" s="48" t="s">
        <v>5188</v>
      </c>
      <c r="G1341" s="48">
        <v>1</v>
      </c>
      <c r="H1341" s="48">
        <v>15</v>
      </c>
      <c r="I1341" s="48">
        <v>65</v>
      </c>
      <c r="J1341" s="48">
        <v>21</v>
      </c>
      <c r="K1341" s="48">
        <v>381</v>
      </c>
      <c r="L1341" s="48">
        <v>0</v>
      </c>
      <c r="M1341" s="48">
        <v>1.5</v>
      </c>
      <c r="N1341" s="48">
        <v>0</v>
      </c>
      <c r="O1341" s="48">
        <v>0</v>
      </c>
      <c r="P1341" s="48">
        <v>250</v>
      </c>
      <c r="Q1341" s="48">
        <v>0</v>
      </c>
      <c r="R1341" s="48">
        <v>0</v>
      </c>
      <c r="S1341" s="48">
        <v>1906007</v>
      </c>
      <c r="T1341" s="48">
        <v>1</v>
      </c>
      <c r="U1341" s="48">
        <v>1901007</v>
      </c>
      <c r="V1341" s="48">
        <v>2</v>
      </c>
      <c r="W1341" s="48">
        <v>1902007</v>
      </c>
      <c r="X1341" s="48">
        <v>2</v>
      </c>
      <c r="AB1341" s="48" t="s">
        <v>5189</v>
      </c>
      <c r="AF1341" s="48">
        <v>1101007</v>
      </c>
    </row>
    <row r="1342" spans="1:32" ht="14.25">
      <c r="A1342" s="48">
        <v>2010912</v>
      </c>
      <c r="D1342" s="48" t="s">
        <v>3881</v>
      </c>
      <c r="E1342" s="48" t="s">
        <v>553</v>
      </c>
      <c r="F1342" s="48" t="s">
        <v>5189</v>
      </c>
      <c r="G1342" s="48">
        <v>2</v>
      </c>
      <c r="H1342" s="48">
        <v>15</v>
      </c>
      <c r="I1342" s="48">
        <v>124</v>
      </c>
      <c r="J1342" s="48">
        <v>42</v>
      </c>
      <c r="K1342" s="48">
        <v>539</v>
      </c>
      <c r="L1342" s="48">
        <v>0</v>
      </c>
      <c r="M1342" s="48">
        <v>1.5</v>
      </c>
      <c r="N1342" s="48">
        <v>0</v>
      </c>
      <c r="O1342" s="48">
        <v>0</v>
      </c>
      <c r="P1342" s="48">
        <v>250</v>
      </c>
      <c r="Q1342" s="48">
        <v>0</v>
      </c>
      <c r="R1342" s="48">
        <v>0</v>
      </c>
      <c r="S1342" s="48">
        <v>2007012</v>
      </c>
      <c r="T1342" s="48">
        <v>1</v>
      </c>
      <c r="U1342" s="48">
        <v>2003012</v>
      </c>
      <c r="V1342" s="48">
        <v>2</v>
      </c>
      <c r="W1342" s="48">
        <v>2004004</v>
      </c>
      <c r="X1342" s="48">
        <v>2</v>
      </c>
      <c r="Y1342" s="48">
        <v>2004005</v>
      </c>
      <c r="Z1342" s="48">
        <v>2</v>
      </c>
      <c r="AC1342" s="48">
        <v>4</v>
      </c>
      <c r="AD1342" s="48">
        <v>4</v>
      </c>
      <c r="AE1342" s="48">
        <v>1</v>
      </c>
      <c r="AF1342" s="48">
        <v>1102012</v>
      </c>
    </row>
    <row r="1343" spans="1:32" ht="14.25">
      <c r="A1343" s="48">
        <v>2010921</v>
      </c>
      <c r="D1343" s="48" t="s">
        <v>3879</v>
      </c>
      <c r="E1343" s="48" t="s">
        <v>1043</v>
      </c>
      <c r="F1343" s="48" t="s">
        <v>5190</v>
      </c>
      <c r="G1343" s="48">
        <v>1</v>
      </c>
      <c r="H1343" s="48">
        <v>15</v>
      </c>
      <c r="I1343" s="48">
        <v>65</v>
      </c>
      <c r="J1343" s="48">
        <v>21</v>
      </c>
      <c r="K1343" s="48">
        <v>381</v>
      </c>
      <c r="L1343" s="48">
        <v>0</v>
      </c>
      <c r="M1343" s="48">
        <v>1.5</v>
      </c>
      <c r="N1343" s="48">
        <v>0</v>
      </c>
      <c r="O1343" s="48">
        <v>0</v>
      </c>
      <c r="P1343" s="48">
        <v>250</v>
      </c>
      <c r="Q1343" s="48">
        <v>0</v>
      </c>
      <c r="R1343" s="48">
        <v>0</v>
      </c>
      <c r="S1343" s="48">
        <v>1906005</v>
      </c>
      <c r="T1343" s="48">
        <v>1</v>
      </c>
      <c r="U1343" s="48">
        <v>1901005</v>
      </c>
      <c r="V1343" s="48">
        <v>2</v>
      </c>
      <c r="W1343" s="48">
        <v>1902005</v>
      </c>
      <c r="X1343" s="48">
        <v>2</v>
      </c>
      <c r="AB1343" s="48" t="s">
        <v>5191</v>
      </c>
      <c r="AF1343" s="48">
        <v>1101005</v>
      </c>
    </row>
    <row r="1344" spans="1:32" ht="14.25">
      <c r="A1344" s="48">
        <v>2010922</v>
      </c>
      <c r="D1344" s="48" t="s">
        <v>3881</v>
      </c>
      <c r="E1344" s="48" t="s">
        <v>552</v>
      </c>
      <c r="F1344" s="48" t="s">
        <v>5191</v>
      </c>
      <c r="G1344" s="48">
        <v>2</v>
      </c>
      <c r="H1344" s="48">
        <v>15</v>
      </c>
      <c r="I1344" s="48">
        <v>136</v>
      </c>
      <c r="J1344" s="48">
        <v>46</v>
      </c>
      <c r="K1344" s="48">
        <v>593</v>
      </c>
      <c r="L1344" s="48">
        <v>0</v>
      </c>
      <c r="M1344" s="48">
        <v>1.5</v>
      </c>
      <c r="N1344" s="48">
        <v>0</v>
      </c>
      <c r="O1344" s="48">
        <v>0</v>
      </c>
      <c r="P1344" s="48">
        <v>250</v>
      </c>
      <c r="Q1344" s="48">
        <v>0</v>
      </c>
      <c r="R1344" s="48">
        <v>0</v>
      </c>
      <c r="S1344" s="48">
        <v>2007011</v>
      </c>
      <c r="T1344" s="48">
        <v>1</v>
      </c>
      <c r="U1344" s="48">
        <v>2003011</v>
      </c>
      <c r="V1344" s="48">
        <v>2</v>
      </c>
      <c r="W1344" s="48">
        <v>2004016</v>
      </c>
      <c r="X1344" s="48">
        <v>2</v>
      </c>
      <c r="Y1344" s="48">
        <v>2004012</v>
      </c>
      <c r="Z1344" s="48">
        <v>2</v>
      </c>
      <c r="AC1344" s="48">
        <v>4</v>
      </c>
      <c r="AD1344" s="48">
        <v>4</v>
      </c>
      <c r="AE1344" s="48">
        <v>2</v>
      </c>
      <c r="AF1344" s="48">
        <v>1102011</v>
      </c>
    </row>
    <row r="1345" spans="1:32" ht="14.25">
      <c r="A1345" s="48">
        <v>2010931</v>
      </c>
      <c r="D1345" s="48" t="s">
        <v>3879</v>
      </c>
      <c r="E1345" s="48" t="s">
        <v>1044</v>
      </c>
      <c r="F1345" s="48" t="s">
        <v>5192</v>
      </c>
      <c r="G1345" s="48">
        <v>1</v>
      </c>
      <c r="H1345" s="48">
        <v>15</v>
      </c>
      <c r="I1345" s="48">
        <v>59</v>
      </c>
      <c r="J1345" s="48">
        <v>19</v>
      </c>
      <c r="K1345" s="48">
        <v>346</v>
      </c>
      <c r="L1345" s="48">
        <v>0</v>
      </c>
      <c r="M1345" s="48">
        <v>1.5</v>
      </c>
      <c r="N1345" s="48">
        <v>0</v>
      </c>
      <c r="O1345" s="48">
        <v>0</v>
      </c>
      <c r="P1345" s="48">
        <v>250</v>
      </c>
      <c r="Q1345" s="48">
        <v>0</v>
      </c>
      <c r="R1345" s="48">
        <v>0</v>
      </c>
      <c r="S1345" s="48">
        <v>1906010</v>
      </c>
      <c r="T1345" s="48">
        <v>1</v>
      </c>
      <c r="U1345" s="48">
        <v>1901010</v>
      </c>
      <c r="V1345" s="48">
        <v>2</v>
      </c>
      <c r="W1345" s="48">
        <v>1902010</v>
      </c>
      <c r="X1345" s="48">
        <v>2</v>
      </c>
      <c r="AB1345" s="48" t="s">
        <v>5193</v>
      </c>
      <c r="AF1345" s="48">
        <v>1101010</v>
      </c>
    </row>
    <row r="1346" spans="1:32" ht="14.25">
      <c r="A1346" s="48">
        <v>2010932</v>
      </c>
      <c r="D1346" s="48" t="s">
        <v>3881</v>
      </c>
      <c r="E1346" s="48" t="s">
        <v>557</v>
      </c>
      <c r="F1346" s="48" t="s">
        <v>5193</v>
      </c>
      <c r="G1346" s="48">
        <v>2</v>
      </c>
      <c r="H1346" s="48">
        <v>15</v>
      </c>
      <c r="I1346" s="48">
        <v>124</v>
      </c>
      <c r="J1346" s="48">
        <v>42</v>
      </c>
      <c r="K1346" s="48">
        <v>539</v>
      </c>
      <c r="L1346" s="48">
        <v>0</v>
      </c>
      <c r="M1346" s="48">
        <v>1.5</v>
      </c>
      <c r="N1346" s="48">
        <v>0</v>
      </c>
      <c r="O1346" s="48">
        <v>0</v>
      </c>
      <c r="P1346" s="48">
        <v>250</v>
      </c>
      <c r="Q1346" s="48">
        <v>0</v>
      </c>
      <c r="R1346" s="48">
        <v>0</v>
      </c>
      <c r="S1346" s="48">
        <v>2007016</v>
      </c>
      <c r="T1346" s="48">
        <v>1</v>
      </c>
      <c r="U1346" s="48">
        <v>2003016</v>
      </c>
      <c r="V1346" s="48">
        <v>2</v>
      </c>
      <c r="W1346" s="48">
        <v>2004014</v>
      </c>
      <c r="X1346" s="48">
        <v>2</v>
      </c>
      <c r="Y1346" s="48">
        <v>2004016</v>
      </c>
      <c r="Z1346" s="48">
        <v>2</v>
      </c>
      <c r="AC1346" s="48">
        <v>4</v>
      </c>
      <c r="AD1346" s="48">
        <v>4</v>
      </c>
      <c r="AE1346" s="48">
        <v>3</v>
      </c>
      <c r="AF1346" s="48">
        <v>1102016</v>
      </c>
    </row>
    <row r="1347" spans="1:32" ht="14.25">
      <c r="A1347" s="48">
        <v>2020111</v>
      </c>
      <c r="D1347" s="48" t="s">
        <v>3879</v>
      </c>
      <c r="E1347" s="48" t="s">
        <v>3839</v>
      </c>
      <c r="F1347" s="48" t="s">
        <v>5194</v>
      </c>
      <c r="G1347" s="48">
        <v>1</v>
      </c>
      <c r="H1347" s="48">
        <v>15</v>
      </c>
      <c r="I1347" s="48">
        <v>71</v>
      </c>
      <c r="J1347" s="48">
        <v>23</v>
      </c>
      <c r="K1347" s="48">
        <v>419</v>
      </c>
      <c r="L1347" s="48">
        <v>0</v>
      </c>
      <c r="M1347" s="48">
        <v>1.5</v>
      </c>
      <c r="N1347" s="48">
        <v>0</v>
      </c>
      <c r="O1347" s="48">
        <v>0</v>
      </c>
      <c r="P1347" s="48">
        <v>250</v>
      </c>
      <c r="Q1347" s="48">
        <v>0</v>
      </c>
      <c r="R1347" s="48">
        <v>0</v>
      </c>
      <c r="S1347" s="48">
        <v>1906012</v>
      </c>
      <c r="T1347" s="48">
        <v>1</v>
      </c>
      <c r="U1347" s="48">
        <v>1901012</v>
      </c>
      <c r="V1347" s="48">
        <v>2</v>
      </c>
      <c r="W1347" s="48">
        <v>1902012</v>
      </c>
      <c r="X1347" s="48">
        <v>2</v>
      </c>
      <c r="AB1347" s="48" t="s">
        <v>5195</v>
      </c>
      <c r="AF1347" s="48">
        <v>1101012</v>
      </c>
    </row>
    <row r="1348" spans="1:32" ht="14.25">
      <c r="A1348" s="48">
        <v>2020112</v>
      </c>
      <c r="D1348" s="48" t="s">
        <v>3881</v>
      </c>
      <c r="E1348" s="48" t="s">
        <v>559</v>
      </c>
      <c r="F1348" s="48" t="s">
        <v>5195</v>
      </c>
      <c r="G1348" s="48">
        <v>2</v>
      </c>
      <c r="H1348" s="48">
        <v>15</v>
      </c>
      <c r="I1348" s="48">
        <v>171</v>
      </c>
      <c r="J1348" s="48">
        <v>50</v>
      </c>
      <c r="K1348" s="48">
        <v>652</v>
      </c>
      <c r="L1348" s="48">
        <v>0</v>
      </c>
      <c r="M1348" s="48">
        <v>1.5</v>
      </c>
      <c r="N1348" s="48">
        <v>0</v>
      </c>
      <c r="O1348" s="48">
        <v>0</v>
      </c>
      <c r="P1348" s="48">
        <v>250</v>
      </c>
      <c r="Q1348" s="48">
        <v>0</v>
      </c>
      <c r="R1348" s="48">
        <v>0</v>
      </c>
      <c r="S1348" s="48">
        <v>2007018</v>
      </c>
      <c r="T1348" s="48">
        <v>1</v>
      </c>
      <c r="U1348" s="48">
        <v>2003018</v>
      </c>
      <c r="V1348" s="48">
        <v>2</v>
      </c>
      <c r="W1348" s="48">
        <v>2004012</v>
      </c>
      <c r="X1348" s="48">
        <v>2</v>
      </c>
      <c r="Y1348" s="48">
        <v>2004010</v>
      </c>
      <c r="Z1348" s="48">
        <v>2</v>
      </c>
      <c r="AC1348" s="48">
        <v>4</v>
      </c>
      <c r="AD1348" s="48">
        <v>4</v>
      </c>
      <c r="AE1348" s="48">
        <v>2</v>
      </c>
      <c r="AF1348" s="48">
        <v>1102018</v>
      </c>
    </row>
    <row r="1349" spans="1:32" ht="14.25">
      <c r="A1349" s="48">
        <v>2020121</v>
      </c>
      <c r="D1349" s="48" t="s">
        <v>3879</v>
      </c>
      <c r="E1349" s="48" t="s">
        <v>3801</v>
      </c>
      <c r="F1349" s="48" t="s">
        <v>5196</v>
      </c>
      <c r="G1349" s="48">
        <v>1</v>
      </c>
      <c r="H1349" s="48">
        <v>15</v>
      </c>
      <c r="I1349" s="48">
        <v>71</v>
      </c>
      <c r="J1349" s="48">
        <v>23</v>
      </c>
      <c r="K1349" s="48">
        <v>419</v>
      </c>
      <c r="L1349" s="48">
        <v>0</v>
      </c>
      <c r="M1349" s="48">
        <v>1.5</v>
      </c>
      <c r="N1349" s="48">
        <v>0</v>
      </c>
      <c r="O1349" s="48">
        <v>0</v>
      </c>
      <c r="P1349" s="48">
        <v>250</v>
      </c>
      <c r="Q1349" s="48">
        <v>0</v>
      </c>
      <c r="R1349" s="48">
        <v>0</v>
      </c>
      <c r="S1349" s="48">
        <v>1906008</v>
      </c>
      <c r="T1349" s="48">
        <v>1</v>
      </c>
      <c r="U1349" s="48">
        <v>1901008</v>
      </c>
      <c r="V1349" s="48">
        <v>2</v>
      </c>
      <c r="W1349" s="48">
        <v>1902008</v>
      </c>
      <c r="X1349" s="48">
        <v>2</v>
      </c>
      <c r="AB1349" s="48" t="s">
        <v>5197</v>
      </c>
      <c r="AF1349" s="48">
        <v>1101008</v>
      </c>
    </row>
    <row r="1350" spans="1:32" ht="14.25">
      <c r="A1350" s="48">
        <v>2020122</v>
      </c>
      <c r="D1350" s="48" t="s">
        <v>3881</v>
      </c>
      <c r="E1350" s="48" t="s">
        <v>554</v>
      </c>
      <c r="F1350" s="48" t="s">
        <v>5197</v>
      </c>
      <c r="G1350" s="48">
        <v>2</v>
      </c>
      <c r="H1350" s="48">
        <v>15</v>
      </c>
      <c r="I1350" s="48">
        <v>171</v>
      </c>
      <c r="J1350" s="48">
        <v>50</v>
      </c>
      <c r="K1350" s="48">
        <v>652</v>
      </c>
      <c r="L1350" s="48">
        <v>0</v>
      </c>
      <c r="M1350" s="48">
        <v>1.5</v>
      </c>
      <c r="N1350" s="48">
        <v>0</v>
      </c>
      <c r="O1350" s="48">
        <v>0</v>
      </c>
      <c r="P1350" s="48">
        <v>250</v>
      </c>
      <c r="Q1350" s="48">
        <v>0</v>
      </c>
      <c r="R1350" s="48">
        <v>0</v>
      </c>
      <c r="S1350" s="48">
        <v>2007013</v>
      </c>
      <c r="T1350" s="48">
        <v>1</v>
      </c>
      <c r="U1350" s="48">
        <v>2003013</v>
      </c>
      <c r="V1350" s="48">
        <v>2</v>
      </c>
      <c r="W1350" s="48">
        <v>2004008</v>
      </c>
      <c r="X1350" s="48">
        <v>2</v>
      </c>
      <c r="Y1350" s="48">
        <v>2004010</v>
      </c>
      <c r="Z1350" s="48">
        <v>2</v>
      </c>
      <c r="AC1350" s="48">
        <v>4</v>
      </c>
      <c r="AD1350" s="48">
        <v>4</v>
      </c>
      <c r="AE1350" s="48">
        <v>3</v>
      </c>
      <c r="AF1350" s="48">
        <v>1102013</v>
      </c>
    </row>
    <row r="1351" spans="1:32" ht="14.25">
      <c r="A1351" s="48">
        <v>2020131</v>
      </c>
      <c r="D1351" s="48" t="s">
        <v>3879</v>
      </c>
      <c r="E1351" s="48" t="s">
        <v>3823</v>
      </c>
      <c r="F1351" s="48" t="s">
        <v>5198</v>
      </c>
      <c r="G1351" s="48">
        <v>1</v>
      </c>
      <c r="H1351" s="48">
        <v>15</v>
      </c>
      <c r="I1351" s="48">
        <v>64</v>
      </c>
      <c r="J1351" s="48">
        <v>20</v>
      </c>
      <c r="K1351" s="48">
        <v>380</v>
      </c>
      <c r="L1351" s="48">
        <v>0</v>
      </c>
      <c r="M1351" s="48">
        <v>1.5</v>
      </c>
      <c r="N1351" s="48">
        <v>0</v>
      </c>
      <c r="O1351" s="48">
        <v>0</v>
      </c>
      <c r="P1351" s="48">
        <v>250</v>
      </c>
      <c r="Q1351" s="48">
        <v>0</v>
      </c>
      <c r="R1351" s="48">
        <v>0</v>
      </c>
      <c r="S1351" s="48">
        <v>1906009</v>
      </c>
      <c r="T1351" s="48">
        <v>1</v>
      </c>
      <c r="U1351" s="48">
        <v>1901009</v>
      </c>
      <c r="V1351" s="48">
        <v>2</v>
      </c>
      <c r="W1351" s="48">
        <v>1902009</v>
      </c>
      <c r="X1351" s="48">
        <v>2</v>
      </c>
      <c r="AB1351" s="48" t="s">
        <v>5199</v>
      </c>
      <c r="AF1351" s="48">
        <v>1101009</v>
      </c>
    </row>
    <row r="1352" spans="1:32" ht="14.25">
      <c r="A1352" s="48">
        <v>2020132</v>
      </c>
      <c r="D1352" s="48" t="s">
        <v>3881</v>
      </c>
      <c r="E1352" s="48" t="s">
        <v>555</v>
      </c>
      <c r="F1352" s="48" t="s">
        <v>5199</v>
      </c>
      <c r="G1352" s="48">
        <v>2</v>
      </c>
      <c r="H1352" s="48">
        <v>15</v>
      </c>
      <c r="I1352" s="48">
        <v>155</v>
      </c>
      <c r="J1352" s="48">
        <v>46</v>
      </c>
      <c r="K1352" s="48">
        <v>592</v>
      </c>
      <c r="L1352" s="48">
        <v>0</v>
      </c>
      <c r="M1352" s="48">
        <v>1.5</v>
      </c>
      <c r="N1352" s="48">
        <v>0</v>
      </c>
      <c r="O1352" s="48">
        <v>0</v>
      </c>
      <c r="P1352" s="48">
        <v>250</v>
      </c>
      <c r="Q1352" s="48">
        <v>0</v>
      </c>
      <c r="R1352" s="48">
        <v>0</v>
      </c>
      <c r="S1352" s="48">
        <v>2007014</v>
      </c>
      <c r="T1352" s="48">
        <v>1</v>
      </c>
      <c r="U1352" s="48">
        <v>2003014</v>
      </c>
      <c r="V1352" s="48">
        <v>2</v>
      </c>
      <c r="W1352" s="48">
        <v>2004002</v>
      </c>
      <c r="X1352" s="48">
        <v>2</v>
      </c>
      <c r="Y1352" s="48">
        <v>2004006</v>
      </c>
      <c r="Z1352" s="48">
        <v>2</v>
      </c>
      <c r="AC1352" s="48">
        <v>4</v>
      </c>
      <c r="AD1352" s="48">
        <v>4</v>
      </c>
      <c r="AE1352" s="48">
        <v>1</v>
      </c>
      <c r="AF1352" s="48">
        <v>1102014</v>
      </c>
    </row>
    <row r="1353" spans="1:32" ht="14.25">
      <c r="A1353" s="48">
        <v>2020211</v>
      </c>
      <c r="D1353" s="48" t="s">
        <v>3879</v>
      </c>
      <c r="E1353" s="48" t="s">
        <v>3781</v>
      </c>
      <c r="F1353" s="48" t="s">
        <v>5200</v>
      </c>
      <c r="G1353" s="48">
        <v>1</v>
      </c>
      <c r="H1353" s="48">
        <v>16</v>
      </c>
      <c r="I1353" s="48">
        <v>81</v>
      </c>
      <c r="J1353" s="48">
        <v>27</v>
      </c>
      <c r="K1353" s="48">
        <v>467</v>
      </c>
      <c r="L1353" s="48">
        <v>0</v>
      </c>
      <c r="M1353" s="48">
        <v>1.5</v>
      </c>
      <c r="N1353" s="48">
        <v>0</v>
      </c>
      <c r="O1353" s="48">
        <v>0</v>
      </c>
      <c r="P1353" s="48">
        <v>250</v>
      </c>
      <c r="Q1353" s="48">
        <v>0</v>
      </c>
      <c r="R1353" s="48">
        <v>0</v>
      </c>
      <c r="S1353" s="48">
        <v>1906001</v>
      </c>
      <c r="T1353" s="48">
        <v>1</v>
      </c>
      <c r="U1353" s="48">
        <v>1901001</v>
      </c>
      <c r="V1353" s="48">
        <v>2</v>
      </c>
      <c r="W1353" s="48">
        <v>1902001</v>
      </c>
      <c r="X1353" s="48">
        <v>2</v>
      </c>
      <c r="AB1353" s="48" t="s">
        <v>5201</v>
      </c>
      <c r="AF1353" s="48">
        <v>1101001</v>
      </c>
    </row>
    <row r="1354" spans="1:32" ht="14.25">
      <c r="A1354" s="48">
        <v>2020212</v>
      </c>
      <c r="D1354" s="48" t="s">
        <v>3881</v>
      </c>
      <c r="E1354" s="48" t="s">
        <v>3852</v>
      </c>
      <c r="F1354" s="48" t="s">
        <v>5201</v>
      </c>
      <c r="G1354" s="48">
        <v>2</v>
      </c>
      <c r="H1354" s="48">
        <v>16</v>
      </c>
      <c r="I1354" s="48">
        <v>183</v>
      </c>
      <c r="J1354" s="48">
        <v>55</v>
      </c>
      <c r="K1354" s="48">
        <v>737</v>
      </c>
      <c r="L1354" s="48">
        <v>0</v>
      </c>
      <c r="M1354" s="48">
        <v>1.5</v>
      </c>
      <c r="N1354" s="48">
        <v>0</v>
      </c>
      <c r="O1354" s="48">
        <v>0</v>
      </c>
      <c r="P1354" s="48">
        <v>250</v>
      </c>
      <c r="Q1354" s="48">
        <v>0</v>
      </c>
      <c r="R1354" s="48">
        <v>0</v>
      </c>
      <c r="S1354" s="48">
        <v>2007002</v>
      </c>
      <c r="T1354" s="48">
        <v>1</v>
      </c>
      <c r="U1354" s="48">
        <v>2003002</v>
      </c>
      <c r="V1354" s="48">
        <v>2</v>
      </c>
      <c r="W1354" s="48">
        <v>2004004</v>
      </c>
      <c r="X1354" s="48">
        <v>2</v>
      </c>
      <c r="Y1354" s="48">
        <v>2004005</v>
      </c>
      <c r="Z1354" s="48">
        <v>2</v>
      </c>
      <c r="AC1354" s="48">
        <v>4</v>
      </c>
      <c r="AD1354" s="48">
        <v>4</v>
      </c>
      <c r="AE1354" s="48">
        <v>1</v>
      </c>
      <c r="AF1354" s="48">
        <v>1102002</v>
      </c>
    </row>
    <row r="1355" spans="1:32" ht="14.25">
      <c r="A1355" s="48">
        <v>2020221</v>
      </c>
      <c r="D1355" s="48" t="s">
        <v>3879</v>
      </c>
      <c r="E1355" s="48" t="s">
        <v>3859</v>
      </c>
      <c r="F1355" s="48" t="s">
        <v>5202</v>
      </c>
      <c r="G1355" s="48">
        <v>1</v>
      </c>
      <c r="H1355" s="48">
        <v>16</v>
      </c>
      <c r="I1355" s="48">
        <v>81</v>
      </c>
      <c r="J1355" s="48">
        <v>27</v>
      </c>
      <c r="K1355" s="48">
        <v>467</v>
      </c>
      <c r="L1355" s="48">
        <v>0</v>
      </c>
      <c r="M1355" s="48">
        <v>1.5</v>
      </c>
      <c r="N1355" s="48">
        <v>0</v>
      </c>
      <c r="O1355" s="48">
        <v>0</v>
      </c>
      <c r="P1355" s="48">
        <v>250</v>
      </c>
      <c r="Q1355" s="48">
        <v>0</v>
      </c>
      <c r="R1355" s="48">
        <v>0</v>
      </c>
      <c r="S1355" s="48">
        <v>1906003</v>
      </c>
      <c r="T1355" s="48">
        <v>1</v>
      </c>
      <c r="U1355" s="48">
        <v>1901003</v>
      </c>
      <c r="V1355" s="48">
        <v>2</v>
      </c>
      <c r="W1355" s="48">
        <v>1902003</v>
      </c>
      <c r="X1355" s="48">
        <v>2</v>
      </c>
      <c r="AB1355" s="48" t="s">
        <v>5203</v>
      </c>
      <c r="AF1355" s="48">
        <v>1101003</v>
      </c>
    </row>
    <row r="1356" spans="1:32" ht="14.25">
      <c r="A1356" s="48">
        <v>2020222</v>
      </c>
      <c r="D1356" s="48" t="s">
        <v>3881</v>
      </c>
      <c r="E1356" s="48" t="s">
        <v>546</v>
      </c>
      <c r="F1356" s="48" t="s">
        <v>5203</v>
      </c>
      <c r="G1356" s="48">
        <v>2</v>
      </c>
      <c r="H1356" s="48">
        <v>16</v>
      </c>
      <c r="I1356" s="48">
        <v>183</v>
      </c>
      <c r="J1356" s="48">
        <v>55</v>
      </c>
      <c r="K1356" s="48">
        <v>737</v>
      </c>
      <c r="L1356" s="48">
        <v>0</v>
      </c>
      <c r="M1356" s="48">
        <v>1.5</v>
      </c>
      <c r="N1356" s="48">
        <v>0</v>
      </c>
      <c r="O1356" s="48">
        <v>0</v>
      </c>
      <c r="P1356" s="48">
        <v>250</v>
      </c>
      <c r="Q1356" s="48">
        <v>0</v>
      </c>
      <c r="R1356" s="48">
        <v>0</v>
      </c>
      <c r="S1356" s="48">
        <v>2007005</v>
      </c>
      <c r="T1356" s="48">
        <v>1</v>
      </c>
      <c r="U1356" s="48">
        <v>2003005</v>
      </c>
      <c r="V1356" s="48">
        <v>2</v>
      </c>
      <c r="W1356" s="48">
        <v>2004012</v>
      </c>
      <c r="X1356" s="48">
        <v>2</v>
      </c>
      <c r="Y1356" s="48">
        <v>2004014</v>
      </c>
      <c r="Z1356" s="48">
        <v>2</v>
      </c>
      <c r="AC1356" s="48">
        <v>4</v>
      </c>
      <c r="AD1356" s="48">
        <v>4</v>
      </c>
      <c r="AE1356" s="48">
        <v>3</v>
      </c>
      <c r="AF1356" s="48">
        <v>1102005</v>
      </c>
    </row>
    <row r="1357" spans="1:32" ht="14.25">
      <c r="A1357" s="48">
        <v>2020231</v>
      </c>
      <c r="D1357" s="48" t="s">
        <v>3879</v>
      </c>
      <c r="E1357" s="48" t="s">
        <v>3849</v>
      </c>
      <c r="F1357" s="48" t="s">
        <v>5204</v>
      </c>
      <c r="G1357" s="48">
        <v>1</v>
      </c>
      <c r="H1357" s="48">
        <v>16</v>
      </c>
      <c r="I1357" s="48">
        <v>73</v>
      </c>
      <c r="J1357" s="48">
        <v>25</v>
      </c>
      <c r="K1357" s="48">
        <v>424</v>
      </c>
      <c r="L1357" s="48">
        <v>0</v>
      </c>
      <c r="M1357" s="48">
        <v>1.5</v>
      </c>
      <c r="N1357" s="48">
        <v>0</v>
      </c>
      <c r="O1357" s="48">
        <v>0</v>
      </c>
      <c r="P1357" s="48">
        <v>250</v>
      </c>
      <c r="Q1357" s="48">
        <v>0</v>
      </c>
      <c r="R1357" s="48">
        <v>0</v>
      </c>
      <c r="S1357" s="48">
        <v>1906014</v>
      </c>
      <c r="T1357" s="48">
        <v>1</v>
      </c>
      <c r="U1357" s="48">
        <v>1901014</v>
      </c>
      <c r="V1357" s="48">
        <v>2</v>
      </c>
      <c r="W1357" s="48">
        <v>1902014</v>
      </c>
      <c r="X1357" s="48">
        <v>2</v>
      </c>
      <c r="AB1357" s="48" t="s">
        <v>5205</v>
      </c>
      <c r="AF1357" s="48">
        <v>1101014</v>
      </c>
    </row>
    <row r="1358" spans="1:32" ht="14.25">
      <c r="A1358" s="48">
        <v>2020232</v>
      </c>
      <c r="D1358" s="48" t="s">
        <v>3881</v>
      </c>
      <c r="E1358" s="48" t="s">
        <v>561</v>
      </c>
      <c r="F1358" s="48" t="s">
        <v>5205</v>
      </c>
      <c r="G1358" s="48">
        <v>2</v>
      </c>
      <c r="H1358" s="48">
        <v>16</v>
      </c>
      <c r="I1358" s="48">
        <v>167</v>
      </c>
      <c r="J1358" s="48">
        <v>50</v>
      </c>
      <c r="K1358" s="48">
        <v>669</v>
      </c>
      <c r="L1358" s="48">
        <v>0</v>
      </c>
      <c r="M1358" s="48">
        <v>1.5</v>
      </c>
      <c r="N1358" s="48">
        <v>0</v>
      </c>
      <c r="O1358" s="48">
        <v>0</v>
      </c>
      <c r="P1358" s="48">
        <v>250</v>
      </c>
      <c r="Q1358" s="48">
        <v>0</v>
      </c>
      <c r="R1358" s="48">
        <v>0</v>
      </c>
      <c r="S1358" s="48">
        <v>2007020</v>
      </c>
      <c r="T1358" s="48">
        <v>1</v>
      </c>
      <c r="U1358" s="48">
        <v>2003020</v>
      </c>
      <c r="V1358" s="48">
        <v>2</v>
      </c>
      <c r="W1358" s="48">
        <v>2004008</v>
      </c>
      <c r="X1358" s="48">
        <v>2</v>
      </c>
      <c r="Y1358" s="48">
        <v>2004010</v>
      </c>
      <c r="Z1358" s="48">
        <v>2</v>
      </c>
      <c r="AC1358" s="48">
        <v>4</v>
      </c>
      <c r="AD1358" s="48">
        <v>4</v>
      </c>
      <c r="AE1358" s="48">
        <v>2</v>
      </c>
      <c r="AF1358" s="48">
        <v>1102020</v>
      </c>
    </row>
    <row r="1359" spans="1:32" ht="14.25">
      <c r="A1359" s="48">
        <v>2020311</v>
      </c>
      <c r="D1359" s="48" t="s">
        <v>3879</v>
      </c>
      <c r="E1359" s="48" t="s">
        <v>3839</v>
      </c>
      <c r="F1359" s="48" t="s">
        <v>5206</v>
      </c>
      <c r="G1359" s="48">
        <v>1</v>
      </c>
      <c r="H1359" s="48">
        <v>17</v>
      </c>
      <c r="I1359" s="48">
        <v>91</v>
      </c>
      <c r="J1359" s="48">
        <v>31</v>
      </c>
      <c r="K1359" s="48">
        <v>515</v>
      </c>
      <c r="L1359" s="48">
        <v>0</v>
      </c>
      <c r="M1359" s="48">
        <v>1.5</v>
      </c>
      <c r="N1359" s="48">
        <v>0</v>
      </c>
      <c r="O1359" s="48">
        <v>0</v>
      </c>
      <c r="P1359" s="48">
        <v>250</v>
      </c>
      <c r="Q1359" s="48">
        <v>0</v>
      </c>
      <c r="R1359" s="48">
        <v>0</v>
      </c>
      <c r="S1359" s="48">
        <v>1906012</v>
      </c>
      <c r="T1359" s="48">
        <v>1</v>
      </c>
      <c r="U1359" s="48">
        <v>1901012</v>
      </c>
      <c r="V1359" s="48">
        <v>2</v>
      </c>
      <c r="W1359" s="48">
        <v>1902012</v>
      </c>
      <c r="X1359" s="48">
        <v>2</v>
      </c>
      <c r="AB1359" s="48" t="s">
        <v>5207</v>
      </c>
      <c r="AF1359" s="48">
        <v>1101012</v>
      </c>
    </row>
    <row r="1360" spans="1:32" ht="14.25">
      <c r="A1360" s="48">
        <v>2020312</v>
      </c>
      <c r="D1360" s="48" t="s">
        <v>3881</v>
      </c>
      <c r="E1360" s="48" t="s">
        <v>559</v>
      </c>
      <c r="F1360" s="48" t="s">
        <v>5207</v>
      </c>
      <c r="G1360" s="48">
        <v>2</v>
      </c>
      <c r="H1360" s="48">
        <v>17</v>
      </c>
      <c r="I1360" s="48">
        <v>196</v>
      </c>
      <c r="J1360" s="48">
        <v>59</v>
      </c>
      <c r="K1360" s="48">
        <v>821</v>
      </c>
      <c r="L1360" s="48">
        <v>0</v>
      </c>
      <c r="M1360" s="48">
        <v>1.5</v>
      </c>
      <c r="N1360" s="48">
        <v>0</v>
      </c>
      <c r="O1360" s="48">
        <v>0</v>
      </c>
      <c r="P1360" s="48">
        <v>250</v>
      </c>
      <c r="Q1360" s="48">
        <v>0</v>
      </c>
      <c r="R1360" s="48">
        <v>0</v>
      </c>
      <c r="S1360" s="48">
        <v>2007018</v>
      </c>
      <c r="T1360" s="48">
        <v>1</v>
      </c>
      <c r="U1360" s="48">
        <v>2003018</v>
      </c>
      <c r="V1360" s="48">
        <v>2</v>
      </c>
      <c r="W1360" s="48">
        <v>2004012</v>
      </c>
      <c r="X1360" s="48">
        <v>2</v>
      </c>
      <c r="Y1360" s="48">
        <v>2004010</v>
      </c>
      <c r="Z1360" s="48">
        <v>2</v>
      </c>
      <c r="AC1360" s="48">
        <v>4</v>
      </c>
      <c r="AD1360" s="48">
        <v>4</v>
      </c>
      <c r="AE1360" s="48">
        <v>2</v>
      </c>
      <c r="AF1360" s="48">
        <v>1102018</v>
      </c>
    </row>
    <row r="1361" spans="1:32" ht="14.25">
      <c r="A1361" s="48">
        <v>2020321</v>
      </c>
      <c r="D1361" s="48" t="s">
        <v>3879</v>
      </c>
      <c r="E1361" s="48" t="s">
        <v>3801</v>
      </c>
      <c r="F1361" s="48" t="s">
        <v>5208</v>
      </c>
      <c r="G1361" s="48">
        <v>1</v>
      </c>
      <c r="H1361" s="48">
        <v>17</v>
      </c>
      <c r="I1361" s="48">
        <v>91</v>
      </c>
      <c r="J1361" s="48">
        <v>31</v>
      </c>
      <c r="K1361" s="48">
        <v>515</v>
      </c>
      <c r="L1361" s="48">
        <v>0</v>
      </c>
      <c r="M1361" s="48">
        <v>1.5</v>
      </c>
      <c r="N1361" s="48">
        <v>0</v>
      </c>
      <c r="O1361" s="48">
        <v>0</v>
      </c>
      <c r="P1361" s="48">
        <v>250</v>
      </c>
      <c r="Q1361" s="48">
        <v>0</v>
      </c>
      <c r="R1361" s="48">
        <v>0</v>
      </c>
      <c r="S1361" s="48">
        <v>1906008</v>
      </c>
      <c r="T1361" s="48">
        <v>1</v>
      </c>
      <c r="U1361" s="48">
        <v>1901008</v>
      </c>
      <c r="V1361" s="48">
        <v>2</v>
      </c>
      <c r="W1361" s="48">
        <v>1902008</v>
      </c>
      <c r="X1361" s="48">
        <v>2</v>
      </c>
      <c r="AB1361" s="48" t="s">
        <v>5209</v>
      </c>
      <c r="AF1361" s="48">
        <v>1101008</v>
      </c>
    </row>
    <row r="1362" spans="1:32" ht="14.25">
      <c r="A1362" s="48">
        <v>2020322</v>
      </c>
      <c r="D1362" s="48" t="s">
        <v>3881</v>
      </c>
      <c r="E1362" s="48" t="s">
        <v>554</v>
      </c>
      <c r="F1362" s="48" t="s">
        <v>5209</v>
      </c>
      <c r="G1362" s="48">
        <v>2</v>
      </c>
      <c r="H1362" s="48">
        <v>17</v>
      </c>
      <c r="I1362" s="48">
        <v>196</v>
      </c>
      <c r="J1362" s="48">
        <v>59</v>
      </c>
      <c r="K1362" s="48">
        <v>821</v>
      </c>
      <c r="L1362" s="48">
        <v>0</v>
      </c>
      <c r="M1362" s="48">
        <v>1.5</v>
      </c>
      <c r="N1362" s="48">
        <v>0</v>
      </c>
      <c r="O1362" s="48">
        <v>0</v>
      </c>
      <c r="P1362" s="48">
        <v>250</v>
      </c>
      <c r="Q1362" s="48">
        <v>0</v>
      </c>
      <c r="R1362" s="48">
        <v>0</v>
      </c>
      <c r="S1362" s="48">
        <v>2007013</v>
      </c>
      <c r="T1362" s="48">
        <v>1</v>
      </c>
      <c r="U1362" s="48">
        <v>2003013</v>
      </c>
      <c r="V1362" s="48">
        <v>2</v>
      </c>
      <c r="W1362" s="48">
        <v>2004008</v>
      </c>
      <c r="X1362" s="48">
        <v>2</v>
      </c>
      <c r="Y1362" s="48">
        <v>2004010</v>
      </c>
      <c r="Z1362" s="48">
        <v>2</v>
      </c>
      <c r="AC1362" s="48">
        <v>4</v>
      </c>
      <c r="AD1362" s="48">
        <v>4</v>
      </c>
      <c r="AE1362" s="48">
        <v>3</v>
      </c>
      <c r="AF1362" s="48">
        <v>1102013</v>
      </c>
    </row>
    <row r="1363" spans="1:32" ht="14.25">
      <c r="A1363" s="48">
        <v>2020331</v>
      </c>
      <c r="D1363" s="48" t="s">
        <v>3879</v>
      </c>
      <c r="E1363" s="48" t="s">
        <v>3823</v>
      </c>
      <c r="F1363" s="48" t="s">
        <v>5210</v>
      </c>
      <c r="G1363" s="48">
        <v>1</v>
      </c>
      <c r="H1363" s="48">
        <v>17</v>
      </c>
      <c r="I1363" s="48">
        <v>82</v>
      </c>
      <c r="J1363" s="48">
        <v>29</v>
      </c>
      <c r="K1363" s="48">
        <v>468</v>
      </c>
      <c r="L1363" s="48">
        <v>0</v>
      </c>
      <c r="M1363" s="48">
        <v>1.5</v>
      </c>
      <c r="N1363" s="48">
        <v>0</v>
      </c>
      <c r="O1363" s="48">
        <v>0</v>
      </c>
      <c r="P1363" s="48">
        <v>250</v>
      </c>
      <c r="Q1363" s="48">
        <v>0</v>
      </c>
      <c r="R1363" s="48">
        <v>0</v>
      </c>
      <c r="S1363" s="48">
        <v>1906009</v>
      </c>
      <c r="T1363" s="48">
        <v>1</v>
      </c>
      <c r="U1363" s="48">
        <v>1901009</v>
      </c>
      <c r="V1363" s="48">
        <v>2</v>
      </c>
      <c r="W1363" s="48">
        <v>1902009</v>
      </c>
      <c r="X1363" s="48">
        <v>2</v>
      </c>
      <c r="AB1363" s="48" t="s">
        <v>5211</v>
      </c>
      <c r="AF1363" s="48">
        <v>1101009</v>
      </c>
    </row>
    <row r="1364" spans="1:32" ht="14.25">
      <c r="A1364" s="48">
        <v>2020332</v>
      </c>
      <c r="D1364" s="48" t="s">
        <v>3881</v>
      </c>
      <c r="E1364" s="48" t="s">
        <v>555</v>
      </c>
      <c r="F1364" s="48" t="s">
        <v>5211</v>
      </c>
      <c r="G1364" s="48">
        <v>2</v>
      </c>
      <c r="H1364" s="48">
        <v>17</v>
      </c>
      <c r="I1364" s="48">
        <v>178</v>
      </c>
      <c r="J1364" s="48">
        <v>55</v>
      </c>
      <c r="K1364" s="48">
        <v>746</v>
      </c>
      <c r="L1364" s="48">
        <v>0</v>
      </c>
      <c r="M1364" s="48">
        <v>1.5</v>
      </c>
      <c r="N1364" s="48">
        <v>0</v>
      </c>
      <c r="O1364" s="48">
        <v>0</v>
      </c>
      <c r="P1364" s="48">
        <v>250</v>
      </c>
      <c r="Q1364" s="48">
        <v>0</v>
      </c>
      <c r="R1364" s="48">
        <v>0</v>
      </c>
      <c r="S1364" s="48">
        <v>2007014</v>
      </c>
      <c r="T1364" s="48">
        <v>1</v>
      </c>
      <c r="U1364" s="48">
        <v>2003014</v>
      </c>
      <c r="V1364" s="48">
        <v>2</v>
      </c>
      <c r="W1364" s="48">
        <v>2004002</v>
      </c>
      <c r="X1364" s="48">
        <v>2</v>
      </c>
      <c r="Y1364" s="48">
        <v>2004006</v>
      </c>
      <c r="Z1364" s="48">
        <v>2</v>
      </c>
      <c r="AC1364" s="48">
        <v>4</v>
      </c>
      <c r="AD1364" s="48">
        <v>4</v>
      </c>
      <c r="AE1364" s="48">
        <v>1</v>
      </c>
      <c r="AF1364" s="48">
        <v>1102014</v>
      </c>
    </row>
    <row r="1365" spans="1:32" ht="14.25">
      <c r="A1365" s="48">
        <v>2020411</v>
      </c>
      <c r="D1365" s="48" t="s">
        <v>3879</v>
      </c>
      <c r="E1365" s="48" t="s">
        <v>3832</v>
      </c>
      <c r="F1365" s="48" t="s">
        <v>5212</v>
      </c>
      <c r="G1365" s="48">
        <v>1</v>
      </c>
      <c r="H1365" s="48">
        <v>18</v>
      </c>
      <c r="I1365" s="48">
        <v>106</v>
      </c>
      <c r="J1365" s="48">
        <v>49</v>
      </c>
      <c r="K1365" s="48">
        <v>564</v>
      </c>
      <c r="L1365" s="48">
        <v>0</v>
      </c>
      <c r="M1365" s="48">
        <v>1.5</v>
      </c>
      <c r="N1365" s="48">
        <v>0</v>
      </c>
      <c r="O1365" s="48">
        <v>0</v>
      </c>
      <c r="P1365" s="48">
        <v>250</v>
      </c>
      <c r="Q1365" s="48">
        <v>0</v>
      </c>
      <c r="R1365" s="48">
        <v>0</v>
      </c>
      <c r="S1365" s="48">
        <v>1906015</v>
      </c>
      <c r="T1365" s="48">
        <v>1</v>
      </c>
      <c r="U1365" s="48">
        <v>1901015</v>
      </c>
      <c r="V1365" s="48">
        <v>2</v>
      </c>
      <c r="W1365" s="48">
        <v>1902015</v>
      </c>
      <c r="X1365" s="48">
        <v>2</v>
      </c>
      <c r="AB1365" s="48" t="s">
        <v>5213</v>
      </c>
      <c r="AF1365" s="48">
        <v>1101015</v>
      </c>
    </row>
    <row r="1366" spans="1:32" ht="14.25">
      <c r="A1366" s="48">
        <v>2020412</v>
      </c>
      <c r="D1366" s="48" t="s">
        <v>3881</v>
      </c>
      <c r="E1366" s="48" t="s">
        <v>562</v>
      </c>
      <c r="F1366" s="48" t="s">
        <v>5213</v>
      </c>
      <c r="G1366" s="48">
        <v>2</v>
      </c>
      <c r="H1366" s="48">
        <v>18</v>
      </c>
      <c r="I1366" s="48">
        <v>214</v>
      </c>
      <c r="J1366" s="48">
        <v>76</v>
      </c>
      <c r="K1366" s="48">
        <v>906</v>
      </c>
      <c r="L1366" s="48">
        <v>0</v>
      </c>
      <c r="M1366" s="48">
        <v>1.5</v>
      </c>
      <c r="N1366" s="48">
        <v>0</v>
      </c>
      <c r="O1366" s="48">
        <v>0</v>
      </c>
      <c r="P1366" s="48">
        <v>250</v>
      </c>
      <c r="Q1366" s="48">
        <v>0</v>
      </c>
      <c r="R1366" s="48">
        <v>0</v>
      </c>
      <c r="S1366" s="48">
        <v>2007021</v>
      </c>
      <c r="T1366" s="48">
        <v>1</v>
      </c>
      <c r="U1366" s="48">
        <v>2003021</v>
      </c>
      <c r="V1366" s="48">
        <v>2</v>
      </c>
      <c r="W1366" s="48">
        <v>2004008</v>
      </c>
      <c r="X1366" s="48">
        <v>2</v>
      </c>
      <c r="Y1366" s="48">
        <v>2004011</v>
      </c>
      <c r="Z1366" s="48">
        <v>2</v>
      </c>
      <c r="AC1366" s="48">
        <v>4</v>
      </c>
      <c r="AD1366" s="48">
        <v>4</v>
      </c>
      <c r="AE1366" s="48">
        <v>1</v>
      </c>
      <c r="AF1366" s="48">
        <v>1102021</v>
      </c>
    </row>
    <row r="1367" spans="1:32" ht="14.25">
      <c r="A1367" s="48">
        <v>2020421</v>
      </c>
      <c r="D1367" s="48" t="s">
        <v>3879</v>
      </c>
      <c r="E1367" s="48" t="s">
        <v>3781</v>
      </c>
      <c r="F1367" s="48" t="s">
        <v>5214</v>
      </c>
      <c r="G1367" s="48">
        <v>1</v>
      </c>
      <c r="H1367" s="48">
        <v>18</v>
      </c>
      <c r="I1367" s="48">
        <v>106</v>
      </c>
      <c r="J1367" s="48">
        <v>49</v>
      </c>
      <c r="K1367" s="48">
        <v>564</v>
      </c>
      <c r="L1367" s="48">
        <v>0</v>
      </c>
      <c r="M1367" s="48">
        <v>1.5</v>
      </c>
      <c r="N1367" s="48">
        <v>0</v>
      </c>
      <c r="O1367" s="48">
        <v>0</v>
      </c>
      <c r="P1367" s="48">
        <v>250</v>
      </c>
      <c r="Q1367" s="48">
        <v>0</v>
      </c>
      <c r="R1367" s="48">
        <v>0</v>
      </c>
      <c r="S1367" s="48">
        <v>1906001</v>
      </c>
      <c r="T1367" s="48">
        <v>1</v>
      </c>
      <c r="U1367" s="48">
        <v>1901001</v>
      </c>
      <c r="V1367" s="48">
        <v>2</v>
      </c>
      <c r="W1367" s="48">
        <v>1902001</v>
      </c>
      <c r="X1367" s="48">
        <v>2</v>
      </c>
      <c r="AB1367" s="48" t="s">
        <v>5215</v>
      </c>
      <c r="AF1367" s="48">
        <v>1101001</v>
      </c>
    </row>
    <row r="1368" spans="1:32" ht="14.25">
      <c r="A1368" s="48">
        <v>2020422</v>
      </c>
      <c r="D1368" s="48" t="s">
        <v>3881</v>
      </c>
      <c r="E1368" s="48" t="s">
        <v>550</v>
      </c>
      <c r="F1368" s="48" t="s">
        <v>5215</v>
      </c>
      <c r="G1368" s="48">
        <v>2</v>
      </c>
      <c r="H1368" s="48">
        <v>18</v>
      </c>
      <c r="I1368" s="48">
        <v>214</v>
      </c>
      <c r="J1368" s="48">
        <v>76</v>
      </c>
      <c r="K1368" s="48">
        <v>906</v>
      </c>
      <c r="L1368" s="48">
        <v>0</v>
      </c>
      <c r="M1368" s="48">
        <v>1.5</v>
      </c>
      <c r="N1368" s="48">
        <v>0</v>
      </c>
      <c r="O1368" s="48">
        <v>0</v>
      </c>
      <c r="P1368" s="48">
        <v>250</v>
      </c>
      <c r="Q1368" s="48">
        <v>0</v>
      </c>
      <c r="R1368" s="48">
        <v>0</v>
      </c>
      <c r="S1368" s="48">
        <v>2007009</v>
      </c>
      <c r="T1368" s="48">
        <v>1</v>
      </c>
      <c r="U1368" s="48">
        <v>2003009</v>
      </c>
      <c r="V1368" s="48">
        <v>2</v>
      </c>
      <c r="W1368" s="48">
        <v>2004010</v>
      </c>
      <c r="X1368" s="48">
        <v>2</v>
      </c>
      <c r="Y1368" s="48">
        <v>2004014</v>
      </c>
      <c r="Z1368" s="48">
        <v>2</v>
      </c>
      <c r="AC1368" s="48">
        <v>4</v>
      </c>
      <c r="AD1368" s="48">
        <v>4</v>
      </c>
      <c r="AE1368" s="48">
        <v>2</v>
      </c>
      <c r="AF1368" s="48">
        <v>1102009</v>
      </c>
    </row>
    <row r="1369" spans="1:32" ht="14.25">
      <c r="A1369" s="48">
        <v>2020431</v>
      </c>
      <c r="D1369" s="48" t="s">
        <v>3879</v>
      </c>
      <c r="E1369" s="48" t="s">
        <v>3853</v>
      </c>
      <c r="F1369" s="48" t="s">
        <v>5216</v>
      </c>
      <c r="G1369" s="48">
        <v>1</v>
      </c>
      <c r="H1369" s="48">
        <v>18</v>
      </c>
      <c r="I1369" s="48">
        <v>96</v>
      </c>
      <c r="J1369" s="48">
        <v>47</v>
      </c>
      <c r="K1369" s="48">
        <v>512</v>
      </c>
      <c r="L1369" s="48">
        <v>0</v>
      </c>
      <c r="M1369" s="48">
        <v>1.5</v>
      </c>
      <c r="N1369" s="48">
        <v>0</v>
      </c>
      <c r="O1369" s="48">
        <v>0</v>
      </c>
      <c r="P1369" s="48">
        <v>250</v>
      </c>
      <c r="Q1369" s="48">
        <v>0</v>
      </c>
      <c r="R1369" s="48">
        <v>0</v>
      </c>
      <c r="S1369" s="48">
        <v>1906011</v>
      </c>
      <c r="T1369" s="48">
        <v>1</v>
      </c>
      <c r="U1369" s="48">
        <v>1901011</v>
      </c>
      <c r="V1369" s="48">
        <v>2</v>
      </c>
      <c r="W1369" s="48">
        <v>1902011</v>
      </c>
      <c r="X1369" s="48">
        <v>2</v>
      </c>
      <c r="AB1369" s="48" t="s">
        <v>5217</v>
      </c>
      <c r="AF1369" s="48">
        <v>1101011</v>
      </c>
    </row>
    <row r="1370" spans="1:32" ht="14.25">
      <c r="A1370" s="48">
        <v>2020432</v>
      </c>
      <c r="D1370" s="48" t="s">
        <v>3881</v>
      </c>
      <c r="E1370" s="48" t="s">
        <v>558</v>
      </c>
      <c r="F1370" s="48" t="s">
        <v>5217</v>
      </c>
      <c r="G1370" s="48">
        <v>2</v>
      </c>
      <c r="H1370" s="48">
        <v>18</v>
      </c>
      <c r="I1370" s="48">
        <v>195</v>
      </c>
      <c r="J1370" s="48">
        <v>72</v>
      </c>
      <c r="K1370" s="48">
        <v>823</v>
      </c>
      <c r="L1370" s="48">
        <v>0</v>
      </c>
      <c r="M1370" s="48">
        <v>1.5</v>
      </c>
      <c r="N1370" s="48">
        <v>0</v>
      </c>
      <c r="O1370" s="48">
        <v>0</v>
      </c>
      <c r="P1370" s="48">
        <v>250</v>
      </c>
      <c r="Q1370" s="48">
        <v>0</v>
      </c>
      <c r="R1370" s="48">
        <v>0</v>
      </c>
      <c r="S1370" s="48">
        <v>2007017</v>
      </c>
      <c r="T1370" s="48">
        <v>1</v>
      </c>
      <c r="U1370" s="48">
        <v>2003017</v>
      </c>
      <c r="V1370" s="48">
        <v>2</v>
      </c>
      <c r="W1370" s="48">
        <v>2004008</v>
      </c>
      <c r="X1370" s="48">
        <v>2</v>
      </c>
      <c r="Y1370" s="48">
        <v>2004010</v>
      </c>
      <c r="Z1370" s="48">
        <v>2</v>
      </c>
      <c r="AC1370" s="48">
        <v>4</v>
      </c>
      <c r="AD1370" s="48">
        <v>4</v>
      </c>
      <c r="AE1370" s="48">
        <v>3</v>
      </c>
      <c r="AF1370" s="48">
        <v>1102017</v>
      </c>
    </row>
    <row r="1371" spans="1:32" ht="14.25">
      <c r="A1371" s="48">
        <v>2020511</v>
      </c>
      <c r="D1371" s="48" t="s">
        <v>3879</v>
      </c>
      <c r="E1371" s="48" t="s">
        <v>3748</v>
      </c>
      <c r="F1371" s="48" t="s">
        <v>5218</v>
      </c>
      <c r="G1371" s="48">
        <v>1</v>
      </c>
      <c r="H1371" s="48">
        <v>19</v>
      </c>
      <c r="I1371" s="48">
        <v>116</v>
      </c>
      <c r="J1371" s="48">
        <v>53</v>
      </c>
      <c r="K1371" s="48">
        <v>612</v>
      </c>
      <c r="L1371" s="48">
        <v>0</v>
      </c>
      <c r="M1371" s="48">
        <v>1.5</v>
      </c>
      <c r="N1371" s="48">
        <v>0</v>
      </c>
      <c r="O1371" s="48">
        <v>0</v>
      </c>
      <c r="P1371" s="48">
        <v>250</v>
      </c>
      <c r="Q1371" s="48">
        <v>0</v>
      </c>
      <c r="R1371" s="48">
        <v>0</v>
      </c>
      <c r="S1371" s="48">
        <v>1906006</v>
      </c>
      <c r="T1371" s="48">
        <v>1</v>
      </c>
      <c r="U1371" s="48">
        <v>1901006</v>
      </c>
      <c r="V1371" s="48">
        <v>2</v>
      </c>
      <c r="W1371" s="48">
        <v>1902006</v>
      </c>
      <c r="X1371" s="48">
        <v>2</v>
      </c>
      <c r="AB1371" s="48" t="s">
        <v>5219</v>
      </c>
      <c r="AF1371" s="48">
        <v>1101006</v>
      </c>
    </row>
    <row r="1372" spans="1:32" ht="14.25">
      <c r="A1372" s="48">
        <v>2020512</v>
      </c>
      <c r="D1372" s="48" t="s">
        <v>3881</v>
      </c>
      <c r="E1372" s="48" t="s">
        <v>548</v>
      </c>
      <c r="F1372" s="48" t="s">
        <v>5219</v>
      </c>
      <c r="G1372" s="48">
        <v>2</v>
      </c>
      <c r="H1372" s="48">
        <v>19</v>
      </c>
      <c r="I1372" s="48">
        <v>227</v>
      </c>
      <c r="J1372" s="48">
        <v>81</v>
      </c>
      <c r="K1372" s="48">
        <v>991</v>
      </c>
      <c r="L1372" s="48">
        <v>0</v>
      </c>
      <c r="M1372" s="48">
        <v>1.5</v>
      </c>
      <c r="N1372" s="48">
        <v>0</v>
      </c>
      <c r="O1372" s="48">
        <v>0</v>
      </c>
      <c r="P1372" s="48">
        <v>250</v>
      </c>
      <c r="Q1372" s="48">
        <v>0</v>
      </c>
      <c r="R1372" s="48">
        <v>0</v>
      </c>
      <c r="S1372" s="48">
        <v>2007007</v>
      </c>
      <c r="T1372" s="48">
        <v>1</v>
      </c>
      <c r="U1372" s="48">
        <v>2003007</v>
      </c>
      <c r="V1372" s="48">
        <v>2</v>
      </c>
      <c r="W1372" s="48">
        <v>2004002</v>
      </c>
      <c r="X1372" s="48">
        <v>2</v>
      </c>
      <c r="Y1372" s="48">
        <v>2004006</v>
      </c>
      <c r="Z1372" s="48">
        <v>2</v>
      </c>
      <c r="AC1372" s="48">
        <v>4</v>
      </c>
      <c r="AD1372" s="48">
        <v>4</v>
      </c>
      <c r="AE1372" s="48">
        <v>1</v>
      </c>
      <c r="AF1372" s="48">
        <v>1102007</v>
      </c>
    </row>
    <row r="1373" spans="1:32" ht="14.25">
      <c r="A1373" s="48">
        <v>2020521</v>
      </c>
      <c r="D1373" s="48" t="s">
        <v>3879</v>
      </c>
      <c r="E1373" s="48" t="s">
        <v>3859</v>
      </c>
      <c r="F1373" s="48" t="s">
        <v>5220</v>
      </c>
      <c r="G1373" s="48">
        <v>1</v>
      </c>
      <c r="H1373" s="48">
        <v>19</v>
      </c>
      <c r="I1373" s="48">
        <v>116</v>
      </c>
      <c r="J1373" s="48">
        <v>53</v>
      </c>
      <c r="K1373" s="48">
        <v>612</v>
      </c>
      <c r="L1373" s="48">
        <v>0</v>
      </c>
      <c r="M1373" s="48">
        <v>1.5</v>
      </c>
      <c r="N1373" s="48">
        <v>0</v>
      </c>
      <c r="O1373" s="48">
        <v>0</v>
      </c>
      <c r="P1373" s="48">
        <v>250</v>
      </c>
      <c r="Q1373" s="48">
        <v>0</v>
      </c>
      <c r="R1373" s="48">
        <v>0</v>
      </c>
      <c r="S1373" s="48">
        <v>1906003</v>
      </c>
      <c r="T1373" s="48">
        <v>1</v>
      </c>
      <c r="U1373" s="48">
        <v>1901003</v>
      </c>
      <c r="V1373" s="48">
        <v>2</v>
      </c>
      <c r="W1373" s="48">
        <v>1902003</v>
      </c>
      <c r="X1373" s="48">
        <v>2</v>
      </c>
      <c r="AB1373" s="48" t="s">
        <v>5221</v>
      </c>
      <c r="AF1373" s="48">
        <v>1101003</v>
      </c>
    </row>
    <row r="1374" spans="1:32" ht="14.25">
      <c r="A1374" s="48">
        <v>2020522</v>
      </c>
      <c r="D1374" s="48" t="s">
        <v>3881</v>
      </c>
      <c r="E1374" s="48" t="s">
        <v>546</v>
      </c>
      <c r="F1374" s="48" t="s">
        <v>5221</v>
      </c>
      <c r="G1374" s="48">
        <v>2</v>
      </c>
      <c r="H1374" s="48">
        <v>19</v>
      </c>
      <c r="I1374" s="48">
        <v>227</v>
      </c>
      <c r="J1374" s="48">
        <v>81</v>
      </c>
      <c r="K1374" s="48">
        <v>991</v>
      </c>
      <c r="L1374" s="48">
        <v>0</v>
      </c>
      <c r="M1374" s="48">
        <v>1.5</v>
      </c>
      <c r="N1374" s="48">
        <v>0</v>
      </c>
      <c r="O1374" s="48">
        <v>0</v>
      </c>
      <c r="P1374" s="48">
        <v>250</v>
      </c>
      <c r="Q1374" s="48">
        <v>0</v>
      </c>
      <c r="R1374" s="48">
        <v>0</v>
      </c>
      <c r="S1374" s="48">
        <v>2007005</v>
      </c>
      <c r="T1374" s="48">
        <v>1</v>
      </c>
      <c r="U1374" s="48">
        <v>2003005</v>
      </c>
      <c r="V1374" s="48">
        <v>2</v>
      </c>
      <c r="W1374" s="48">
        <v>2004012</v>
      </c>
      <c r="X1374" s="48">
        <v>2</v>
      </c>
      <c r="Y1374" s="48">
        <v>2004014</v>
      </c>
      <c r="Z1374" s="48">
        <v>2</v>
      </c>
      <c r="AC1374" s="48">
        <v>4</v>
      </c>
      <c r="AD1374" s="48">
        <v>4</v>
      </c>
      <c r="AE1374" s="48">
        <v>3</v>
      </c>
      <c r="AF1374" s="48">
        <v>1102005</v>
      </c>
    </row>
    <row r="1375" spans="1:32" ht="14.25">
      <c r="A1375" s="48">
        <v>2020531</v>
      </c>
      <c r="D1375" s="48" t="s">
        <v>3879</v>
      </c>
      <c r="E1375" s="48" t="s">
        <v>3839</v>
      </c>
      <c r="F1375" s="48" t="s">
        <v>5222</v>
      </c>
      <c r="G1375" s="48">
        <v>1</v>
      </c>
      <c r="H1375" s="48">
        <v>19</v>
      </c>
      <c r="I1375" s="48">
        <v>105</v>
      </c>
      <c r="J1375" s="48">
        <v>51</v>
      </c>
      <c r="K1375" s="48">
        <v>556</v>
      </c>
      <c r="L1375" s="48">
        <v>0</v>
      </c>
      <c r="M1375" s="48">
        <v>1.5</v>
      </c>
      <c r="N1375" s="48">
        <v>0</v>
      </c>
      <c r="O1375" s="48">
        <v>0</v>
      </c>
      <c r="P1375" s="48">
        <v>250</v>
      </c>
      <c r="Q1375" s="48">
        <v>0</v>
      </c>
      <c r="R1375" s="48">
        <v>0</v>
      </c>
      <c r="S1375" s="48">
        <v>1906012</v>
      </c>
      <c r="T1375" s="48">
        <v>1</v>
      </c>
      <c r="U1375" s="48">
        <v>1901012</v>
      </c>
      <c r="V1375" s="48">
        <v>2</v>
      </c>
      <c r="W1375" s="48">
        <v>1902012</v>
      </c>
      <c r="X1375" s="48">
        <v>2</v>
      </c>
      <c r="AB1375" s="48" t="s">
        <v>5223</v>
      </c>
      <c r="AF1375" s="48">
        <v>1101012</v>
      </c>
    </row>
    <row r="1376" spans="1:32" ht="14.25">
      <c r="A1376" s="48">
        <v>2020532</v>
      </c>
      <c r="D1376" s="48" t="s">
        <v>3881</v>
      </c>
      <c r="E1376" s="48" t="s">
        <v>559</v>
      </c>
      <c r="F1376" s="48" t="s">
        <v>5223</v>
      </c>
      <c r="G1376" s="48">
        <v>2</v>
      </c>
      <c r="H1376" s="48">
        <v>19</v>
      </c>
      <c r="I1376" s="48">
        <v>206</v>
      </c>
      <c r="J1376" s="48">
        <v>76</v>
      </c>
      <c r="K1376" s="48">
        <v>900</v>
      </c>
      <c r="L1376" s="48">
        <v>0</v>
      </c>
      <c r="M1376" s="48">
        <v>1.5</v>
      </c>
      <c r="N1376" s="48">
        <v>0</v>
      </c>
      <c r="O1376" s="48">
        <v>0</v>
      </c>
      <c r="P1376" s="48">
        <v>250</v>
      </c>
      <c r="Q1376" s="48">
        <v>0</v>
      </c>
      <c r="R1376" s="48">
        <v>0</v>
      </c>
      <c r="S1376" s="48">
        <v>2007018</v>
      </c>
      <c r="T1376" s="48">
        <v>1</v>
      </c>
      <c r="U1376" s="48">
        <v>2003018</v>
      </c>
      <c r="V1376" s="48">
        <v>2</v>
      </c>
      <c r="W1376" s="48">
        <v>2004012</v>
      </c>
      <c r="X1376" s="48">
        <v>2</v>
      </c>
      <c r="Y1376" s="48">
        <v>2004010</v>
      </c>
      <c r="Z1376" s="48">
        <v>2</v>
      </c>
      <c r="AC1376" s="48">
        <v>4</v>
      </c>
      <c r="AD1376" s="48">
        <v>4</v>
      </c>
      <c r="AE1376" s="48">
        <v>2</v>
      </c>
      <c r="AF1376" s="48">
        <v>1102018</v>
      </c>
    </row>
    <row r="1377" spans="1:32" ht="14.25">
      <c r="A1377" s="48">
        <v>2020611</v>
      </c>
      <c r="D1377" s="48" t="s">
        <v>3879</v>
      </c>
      <c r="E1377" s="48" t="s">
        <v>3823</v>
      </c>
      <c r="F1377" s="48" t="s">
        <v>5224</v>
      </c>
      <c r="G1377" s="48">
        <v>1</v>
      </c>
      <c r="H1377" s="48">
        <v>20</v>
      </c>
      <c r="I1377" s="48">
        <v>126</v>
      </c>
      <c r="J1377" s="48">
        <v>58</v>
      </c>
      <c r="K1377" s="48">
        <v>661</v>
      </c>
      <c r="L1377" s="48">
        <v>0</v>
      </c>
      <c r="M1377" s="48">
        <v>1.5</v>
      </c>
      <c r="N1377" s="48">
        <v>0</v>
      </c>
      <c r="O1377" s="48">
        <v>0</v>
      </c>
      <c r="P1377" s="48">
        <v>250</v>
      </c>
      <c r="Q1377" s="48">
        <v>0</v>
      </c>
      <c r="R1377" s="48">
        <v>0</v>
      </c>
      <c r="S1377" s="48">
        <v>1906009</v>
      </c>
      <c r="T1377" s="48">
        <v>1</v>
      </c>
      <c r="U1377" s="48">
        <v>1901009</v>
      </c>
      <c r="V1377" s="48">
        <v>2</v>
      </c>
      <c r="W1377" s="48">
        <v>1902009</v>
      </c>
      <c r="X1377" s="48">
        <v>2</v>
      </c>
      <c r="AB1377" s="48" t="s">
        <v>5225</v>
      </c>
      <c r="AF1377" s="48">
        <v>1101009</v>
      </c>
    </row>
    <row r="1378" spans="1:32" ht="14.25">
      <c r="A1378" s="48">
        <v>2020612</v>
      </c>
      <c r="D1378" s="48" t="s">
        <v>3881</v>
      </c>
      <c r="E1378" s="48" t="s">
        <v>555</v>
      </c>
      <c r="F1378" s="48" t="s">
        <v>5225</v>
      </c>
      <c r="G1378" s="48">
        <v>2</v>
      </c>
      <c r="H1378" s="48">
        <v>20</v>
      </c>
      <c r="I1378" s="48">
        <v>240</v>
      </c>
      <c r="J1378" s="48">
        <v>85</v>
      </c>
      <c r="K1378" s="48">
        <v>1075</v>
      </c>
      <c r="L1378" s="48">
        <v>0</v>
      </c>
      <c r="M1378" s="48">
        <v>1.5</v>
      </c>
      <c r="N1378" s="48">
        <v>0</v>
      </c>
      <c r="O1378" s="48">
        <v>0</v>
      </c>
      <c r="P1378" s="48">
        <v>250</v>
      </c>
      <c r="Q1378" s="48">
        <v>0</v>
      </c>
      <c r="R1378" s="48">
        <v>0</v>
      </c>
      <c r="S1378" s="48">
        <v>2007014</v>
      </c>
      <c r="T1378" s="48">
        <v>1</v>
      </c>
      <c r="U1378" s="48">
        <v>2003014</v>
      </c>
      <c r="V1378" s="48">
        <v>2</v>
      </c>
      <c r="W1378" s="48">
        <v>2004002</v>
      </c>
      <c r="X1378" s="48">
        <v>2</v>
      </c>
      <c r="Y1378" s="48">
        <v>2004006</v>
      </c>
      <c r="Z1378" s="48">
        <v>2</v>
      </c>
      <c r="AC1378" s="48">
        <v>4</v>
      </c>
      <c r="AD1378" s="48">
        <v>4</v>
      </c>
      <c r="AE1378" s="48">
        <v>1</v>
      </c>
      <c r="AF1378" s="48">
        <v>1102014</v>
      </c>
    </row>
    <row r="1379" spans="1:32" ht="14.25">
      <c r="A1379" s="48">
        <v>2020621</v>
      </c>
      <c r="D1379" s="48" t="s">
        <v>3879</v>
      </c>
      <c r="E1379" s="48" t="s">
        <v>3801</v>
      </c>
      <c r="F1379" s="48" t="s">
        <v>5226</v>
      </c>
      <c r="G1379" s="48">
        <v>1</v>
      </c>
      <c r="H1379" s="48">
        <v>20</v>
      </c>
      <c r="I1379" s="48">
        <v>126</v>
      </c>
      <c r="J1379" s="48">
        <v>58</v>
      </c>
      <c r="K1379" s="48">
        <v>661</v>
      </c>
      <c r="L1379" s="48">
        <v>0</v>
      </c>
      <c r="M1379" s="48">
        <v>1.5</v>
      </c>
      <c r="N1379" s="48">
        <v>0</v>
      </c>
      <c r="O1379" s="48">
        <v>0</v>
      </c>
      <c r="P1379" s="48">
        <v>250</v>
      </c>
      <c r="Q1379" s="48">
        <v>0</v>
      </c>
      <c r="R1379" s="48">
        <v>0</v>
      </c>
      <c r="S1379" s="48">
        <v>1906008</v>
      </c>
      <c r="T1379" s="48">
        <v>1</v>
      </c>
      <c r="U1379" s="48">
        <v>1901008</v>
      </c>
      <c r="V1379" s="48">
        <v>2</v>
      </c>
      <c r="W1379" s="48">
        <v>1902008</v>
      </c>
      <c r="X1379" s="48">
        <v>2</v>
      </c>
      <c r="AB1379" s="48" t="s">
        <v>5227</v>
      </c>
      <c r="AF1379" s="48">
        <v>1101008</v>
      </c>
    </row>
    <row r="1380" spans="1:32" ht="14.25">
      <c r="A1380" s="48">
        <v>2020622</v>
      </c>
      <c r="D1380" s="48" t="s">
        <v>3881</v>
      </c>
      <c r="E1380" s="48" t="s">
        <v>554</v>
      </c>
      <c r="F1380" s="48" t="s">
        <v>5227</v>
      </c>
      <c r="G1380" s="48">
        <v>2</v>
      </c>
      <c r="H1380" s="48">
        <v>20</v>
      </c>
      <c r="I1380" s="48">
        <v>240</v>
      </c>
      <c r="J1380" s="48">
        <v>85</v>
      </c>
      <c r="K1380" s="48">
        <v>1075</v>
      </c>
      <c r="L1380" s="48">
        <v>0</v>
      </c>
      <c r="M1380" s="48">
        <v>1.5</v>
      </c>
      <c r="N1380" s="48">
        <v>0</v>
      </c>
      <c r="O1380" s="48">
        <v>0</v>
      </c>
      <c r="P1380" s="48">
        <v>250</v>
      </c>
      <c r="Q1380" s="48">
        <v>0</v>
      </c>
      <c r="R1380" s="48">
        <v>0</v>
      </c>
      <c r="S1380" s="48">
        <v>2007013</v>
      </c>
      <c r="T1380" s="48">
        <v>1</v>
      </c>
      <c r="U1380" s="48">
        <v>2003013</v>
      </c>
      <c r="V1380" s="48">
        <v>2</v>
      </c>
      <c r="W1380" s="48">
        <v>2004008</v>
      </c>
      <c r="X1380" s="48">
        <v>2</v>
      </c>
      <c r="Y1380" s="48">
        <v>2004010</v>
      </c>
      <c r="Z1380" s="48">
        <v>2</v>
      </c>
      <c r="AC1380" s="48">
        <v>4</v>
      </c>
      <c r="AD1380" s="48">
        <v>4</v>
      </c>
      <c r="AE1380" s="48">
        <v>3</v>
      </c>
      <c r="AF1380" s="48">
        <v>1102013</v>
      </c>
    </row>
    <row r="1381" spans="1:32" ht="14.25">
      <c r="A1381" s="48">
        <v>2020631</v>
      </c>
      <c r="D1381" s="48" t="s">
        <v>3879</v>
      </c>
      <c r="E1381" s="48" t="s">
        <v>3839</v>
      </c>
      <c r="F1381" s="48" t="s">
        <v>5228</v>
      </c>
      <c r="G1381" s="48">
        <v>1</v>
      </c>
      <c r="H1381" s="48">
        <v>20</v>
      </c>
      <c r="I1381" s="48">
        <v>113</v>
      </c>
      <c r="J1381" s="48">
        <v>55</v>
      </c>
      <c r="K1381" s="48">
        <v>600</v>
      </c>
      <c r="L1381" s="48">
        <v>0</v>
      </c>
      <c r="M1381" s="48">
        <v>1.5</v>
      </c>
      <c r="N1381" s="48">
        <v>0</v>
      </c>
      <c r="O1381" s="48">
        <v>0</v>
      </c>
      <c r="P1381" s="48">
        <v>250</v>
      </c>
      <c r="Q1381" s="48">
        <v>0</v>
      </c>
      <c r="R1381" s="48">
        <v>0</v>
      </c>
      <c r="S1381" s="48">
        <v>1906012</v>
      </c>
      <c r="T1381" s="48">
        <v>1</v>
      </c>
      <c r="U1381" s="48">
        <v>1901012</v>
      </c>
      <c r="V1381" s="48">
        <v>2</v>
      </c>
      <c r="W1381" s="48">
        <v>1902012</v>
      </c>
      <c r="X1381" s="48">
        <v>2</v>
      </c>
      <c r="AB1381" s="48" t="s">
        <v>5229</v>
      </c>
      <c r="AF1381" s="48">
        <v>1101012</v>
      </c>
    </row>
    <row r="1382" spans="1:32" ht="14.25">
      <c r="A1382" s="48">
        <v>2020632</v>
      </c>
      <c r="D1382" s="48" t="s">
        <v>3881</v>
      </c>
      <c r="E1382" s="48" t="s">
        <v>559</v>
      </c>
      <c r="F1382" s="48" t="s">
        <v>5229</v>
      </c>
      <c r="G1382" s="48">
        <v>2</v>
      </c>
      <c r="H1382" s="48">
        <v>20</v>
      </c>
      <c r="I1382" s="48">
        <v>218</v>
      </c>
      <c r="J1382" s="48">
        <v>81</v>
      </c>
      <c r="K1382" s="48">
        <v>977</v>
      </c>
      <c r="L1382" s="48">
        <v>0</v>
      </c>
      <c r="M1382" s="48">
        <v>1.5</v>
      </c>
      <c r="N1382" s="48">
        <v>0</v>
      </c>
      <c r="O1382" s="48">
        <v>0</v>
      </c>
      <c r="P1382" s="48">
        <v>250</v>
      </c>
      <c r="Q1382" s="48">
        <v>0</v>
      </c>
      <c r="R1382" s="48">
        <v>0</v>
      </c>
      <c r="S1382" s="48">
        <v>2007018</v>
      </c>
      <c r="T1382" s="48">
        <v>1</v>
      </c>
      <c r="U1382" s="48">
        <v>2003018</v>
      </c>
      <c r="V1382" s="48">
        <v>2</v>
      </c>
      <c r="W1382" s="48">
        <v>2004012</v>
      </c>
      <c r="X1382" s="48">
        <v>2</v>
      </c>
      <c r="Y1382" s="48">
        <v>2004010</v>
      </c>
      <c r="Z1382" s="48">
        <v>2</v>
      </c>
      <c r="AC1382" s="48">
        <v>4</v>
      </c>
      <c r="AD1382" s="48">
        <v>4</v>
      </c>
      <c r="AE1382" s="48">
        <v>2</v>
      </c>
      <c r="AF1382" s="48">
        <v>1102018</v>
      </c>
    </row>
    <row r="1383" spans="1:32" ht="14.25">
      <c r="A1383" s="48">
        <v>2020711</v>
      </c>
      <c r="D1383" s="48" t="s">
        <v>3879</v>
      </c>
      <c r="E1383" s="48" t="s">
        <v>3851</v>
      </c>
      <c r="F1383" s="48" t="s">
        <v>5230</v>
      </c>
      <c r="G1383" s="48">
        <v>1</v>
      </c>
      <c r="H1383" s="48">
        <v>21</v>
      </c>
      <c r="I1383" s="48">
        <v>151</v>
      </c>
      <c r="J1383" s="48">
        <v>62</v>
      </c>
      <c r="K1383" s="48">
        <v>788</v>
      </c>
      <c r="L1383" s="48">
        <v>0</v>
      </c>
      <c r="M1383" s="48">
        <v>1.5</v>
      </c>
      <c r="N1383" s="48">
        <v>0</v>
      </c>
      <c r="O1383" s="48">
        <v>0</v>
      </c>
      <c r="P1383" s="48">
        <v>250</v>
      </c>
      <c r="Q1383" s="48">
        <v>0</v>
      </c>
      <c r="R1383" s="48">
        <v>0</v>
      </c>
      <c r="S1383" s="48">
        <v>1906007</v>
      </c>
      <c r="T1383" s="48">
        <v>1</v>
      </c>
      <c r="U1383" s="48">
        <v>1901007</v>
      </c>
      <c r="V1383" s="48">
        <v>2</v>
      </c>
      <c r="W1383" s="48">
        <v>1902007</v>
      </c>
      <c r="X1383" s="48">
        <v>2</v>
      </c>
      <c r="AB1383" s="48" t="s">
        <v>5231</v>
      </c>
      <c r="AF1383" s="48">
        <v>1101007</v>
      </c>
    </row>
    <row r="1384" spans="1:32" ht="14.25">
      <c r="A1384" s="48">
        <v>2020712</v>
      </c>
      <c r="D1384" s="48" t="s">
        <v>3881</v>
      </c>
      <c r="E1384" s="48" t="s">
        <v>550</v>
      </c>
      <c r="F1384" s="48" t="s">
        <v>5231</v>
      </c>
      <c r="G1384" s="48">
        <v>2</v>
      </c>
      <c r="H1384" s="48">
        <v>21</v>
      </c>
      <c r="I1384" s="48">
        <v>269</v>
      </c>
      <c r="J1384" s="48">
        <v>90</v>
      </c>
      <c r="K1384" s="48">
        <v>1239</v>
      </c>
      <c r="L1384" s="48">
        <v>0</v>
      </c>
      <c r="M1384" s="48">
        <v>1.5</v>
      </c>
      <c r="N1384" s="48">
        <v>0</v>
      </c>
      <c r="O1384" s="48">
        <v>0</v>
      </c>
      <c r="P1384" s="48">
        <v>250</v>
      </c>
      <c r="Q1384" s="48">
        <v>0</v>
      </c>
      <c r="R1384" s="48">
        <v>0</v>
      </c>
      <c r="S1384" s="48">
        <v>2007009</v>
      </c>
      <c r="T1384" s="48">
        <v>1</v>
      </c>
      <c r="U1384" s="48">
        <v>2003009</v>
      </c>
      <c r="V1384" s="48">
        <v>2</v>
      </c>
      <c r="W1384" s="48">
        <v>2004010</v>
      </c>
      <c r="X1384" s="48">
        <v>2</v>
      </c>
      <c r="Y1384" s="48">
        <v>2004014</v>
      </c>
      <c r="Z1384" s="48">
        <v>2</v>
      </c>
      <c r="AC1384" s="48">
        <v>4</v>
      </c>
      <c r="AD1384" s="48">
        <v>4</v>
      </c>
      <c r="AE1384" s="48">
        <v>2</v>
      </c>
      <c r="AF1384" s="48">
        <v>1102009</v>
      </c>
    </row>
    <row r="1385" spans="1:32" ht="14.25">
      <c r="A1385" s="48">
        <v>2020721</v>
      </c>
      <c r="D1385" s="48" t="s">
        <v>3879</v>
      </c>
      <c r="E1385" s="48" t="s">
        <v>3851</v>
      </c>
      <c r="F1385" s="48" t="s">
        <v>5232</v>
      </c>
      <c r="G1385" s="48">
        <v>1</v>
      </c>
      <c r="H1385" s="48">
        <v>21</v>
      </c>
      <c r="I1385" s="48">
        <v>151</v>
      </c>
      <c r="J1385" s="48">
        <v>62</v>
      </c>
      <c r="K1385" s="48">
        <v>788</v>
      </c>
      <c r="L1385" s="48">
        <v>0</v>
      </c>
      <c r="M1385" s="48">
        <v>1.5</v>
      </c>
      <c r="N1385" s="48">
        <v>0</v>
      </c>
      <c r="O1385" s="48">
        <v>0</v>
      </c>
      <c r="P1385" s="48">
        <v>250</v>
      </c>
      <c r="Q1385" s="48">
        <v>0</v>
      </c>
      <c r="R1385" s="48">
        <v>0</v>
      </c>
      <c r="S1385" s="48">
        <v>1906007</v>
      </c>
      <c r="T1385" s="48">
        <v>1</v>
      </c>
      <c r="U1385" s="48">
        <v>1901007</v>
      </c>
      <c r="V1385" s="48">
        <v>2</v>
      </c>
      <c r="W1385" s="48">
        <v>1902007</v>
      </c>
      <c r="X1385" s="48">
        <v>2</v>
      </c>
      <c r="AB1385" s="48" t="s">
        <v>5233</v>
      </c>
      <c r="AF1385" s="48">
        <v>1101007</v>
      </c>
    </row>
    <row r="1386" spans="1:32" ht="14.25">
      <c r="A1386" s="48">
        <v>2020722</v>
      </c>
      <c r="D1386" s="48" t="s">
        <v>3881</v>
      </c>
      <c r="E1386" s="48" t="s">
        <v>544</v>
      </c>
      <c r="F1386" s="48" t="s">
        <v>5233</v>
      </c>
      <c r="G1386" s="48">
        <v>2</v>
      </c>
      <c r="H1386" s="48">
        <v>21</v>
      </c>
      <c r="I1386" s="48">
        <v>269</v>
      </c>
      <c r="J1386" s="48">
        <v>90</v>
      </c>
      <c r="K1386" s="48">
        <v>1239</v>
      </c>
      <c r="L1386" s="48">
        <v>0</v>
      </c>
      <c r="M1386" s="48">
        <v>1.5</v>
      </c>
      <c r="N1386" s="48">
        <v>0</v>
      </c>
      <c r="O1386" s="48">
        <v>0</v>
      </c>
      <c r="P1386" s="48">
        <v>250</v>
      </c>
      <c r="Q1386" s="48">
        <v>0</v>
      </c>
      <c r="R1386" s="48">
        <v>0</v>
      </c>
      <c r="S1386" s="48">
        <v>2007003</v>
      </c>
      <c r="T1386" s="48">
        <v>1</v>
      </c>
      <c r="U1386" s="48">
        <v>2003003</v>
      </c>
      <c r="V1386" s="48">
        <v>2</v>
      </c>
      <c r="W1386" s="48">
        <v>2004008</v>
      </c>
      <c r="X1386" s="48">
        <v>2</v>
      </c>
      <c r="Y1386" s="48">
        <v>2004010</v>
      </c>
      <c r="Z1386" s="48">
        <v>2</v>
      </c>
      <c r="AC1386" s="48">
        <v>4</v>
      </c>
      <c r="AD1386" s="48">
        <v>4</v>
      </c>
      <c r="AE1386" s="48">
        <v>2</v>
      </c>
      <c r="AF1386" s="48">
        <v>1102003</v>
      </c>
    </row>
    <row r="1387" spans="1:32" ht="14.25">
      <c r="A1387" s="48">
        <v>2020731</v>
      </c>
      <c r="D1387" s="48" t="s">
        <v>3879</v>
      </c>
      <c r="E1387" s="48" t="s">
        <v>3853</v>
      </c>
      <c r="F1387" s="48" t="s">
        <v>5234</v>
      </c>
      <c r="G1387" s="48">
        <v>1</v>
      </c>
      <c r="H1387" s="48">
        <v>21</v>
      </c>
      <c r="I1387" s="48">
        <v>138</v>
      </c>
      <c r="J1387" s="48">
        <v>60</v>
      </c>
      <c r="K1387" s="48">
        <v>723</v>
      </c>
      <c r="L1387" s="48">
        <v>0</v>
      </c>
      <c r="M1387" s="48">
        <v>1.5</v>
      </c>
      <c r="N1387" s="48">
        <v>0</v>
      </c>
      <c r="O1387" s="48">
        <v>0</v>
      </c>
      <c r="P1387" s="48">
        <v>250</v>
      </c>
      <c r="Q1387" s="48">
        <v>0</v>
      </c>
      <c r="R1387" s="48">
        <v>0</v>
      </c>
      <c r="S1387" s="48">
        <v>1906011</v>
      </c>
      <c r="T1387" s="48">
        <v>1</v>
      </c>
      <c r="U1387" s="48">
        <v>1901011</v>
      </c>
      <c r="V1387" s="48">
        <v>2</v>
      </c>
      <c r="W1387" s="48">
        <v>1902011</v>
      </c>
      <c r="X1387" s="48">
        <v>2</v>
      </c>
      <c r="AB1387" s="48" t="s">
        <v>5235</v>
      </c>
      <c r="AF1387" s="48">
        <v>1101011</v>
      </c>
    </row>
    <row r="1388" spans="1:32" ht="14.25">
      <c r="A1388" s="48">
        <v>2020732</v>
      </c>
      <c r="D1388" s="48" t="s">
        <v>3881</v>
      </c>
      <c r="E1388" s="48" t="s">
        <v>558</v>
      </c>
      <c r="F1388" s="48" t="s">
        <v>5235</v>
      </c>
      <c r="G1388" s="48">
        <v>2</v>
      </c>
      <c r="H1388" s="48">
        <v>21</v>
      </c>
      <c r="I1388" s="48">
        <v>245</v>
      </c>
      <c r="J1388" s="48">
        <v>85</v>
      </c>
      <c r="K1388" s="48">
        <v>1133</v>
      </c>
      <c r="L1388" s="48">
        <v>0</v>
      </c>
      <c r="M1388" s="48">
        <v>1.5</v>
      </c>
      <c r="N1388" s="48">
        <v>0</v>
      </c>
      <c r="O1388" s="48">
        <v>0</v>
      </c>
      <c r="P1388" s="48">
        <v>250</v>
      </c>
      <c r="Q1388" s="48">
        <v>0</v>
      </c>
      <c r="R1388" s="48">
        <v>0</v>
      </c>
      <c r="S1388" s="48">
        <v>2007017</v>
      </c>
      <c r="T1388" s="48">
        <v>1</v>
      </c>
      <c r="U1388" s="48">
        <v>2003017</v>
      </c>
      <c r="V1388" s="48">
        <v>2</v>
      </c>
      <c r="W1388" s="48">
        <v>2004008</v>
      </c>
      <c r="X1388" s="48">
        <v>2</v>
      </c>
      <c r="Y1388" s="48">
        <v>2004010</v>
      </c>
      <c r="Z1388" s="48">
        <v>2</v>
      </c>
      <c r="AC1388" s="48">
        <v>4</v>
      </c>
      <c r="AD1388" s="48">
        <v>4</v>
      </c>
      <c r="AE1388" s="48">
        <v>3</v>
      </c>
      <c r="AF1388" s="48">
        <v>1102017</v>
      </c>
    </row>
    <row r="1389" spans="1:32" ht="14.25">
      <c r="A1389" s="48">
        <v>2020811</v>
      </c>
      <c r="D1389" s="48" t="s">
        <v>3879</v>
      </c>
      <c r="E1389" s="48" t="s">
        <v>3823</v>
      </c>
      <c r="F1389" s="48" t="s">
        <v>5236</v>
      </c>
      <c r="G1389" s="48">
        <v>1</v>
      </c>
      <c r="H1389" s="48">
        <v>22</v>
      </c>
      <c r="I1389" s="48">
        <v>161</v>
      </c>
      <c r="J1389" s="48">
        <v>66</v>
      </c>
      <c r="K1389" s="48">
        <v>836</v>
      </c>
      <c r="L1389" s="48">
        <v>0</v>
      </c>
      <c r="M1389" s="48">
        <v>1.5</v>
      </c>
      <c r="N1389" s="48">
        <v>0</v>
      </c>
      <c r="O1389" s="48">
        <v>0</v>
      </c>
      <c r="P1389" s="48">
        <v>250</v>
      </c>
      <c r="Q1389" s="48">
        <v>0</v>
      </c>
      <c r="R1389" s="48">
        <v>0</v>
      </c>
      <c r="S1389" s="48">
        <v>1906009</v>
      </c>
      <c r="T1389" s="48">
        <v>1</v>
      </c>
      <c r="U1389" s="48">
        <v>1901009</v>
      </c>
      <c r="V1389" s="48">
        <v>2</v>
      </c>
      <c r="W1389" s="48">
        <v>1902009</v>
      </c>
      <c r="X1389" s="48">
        <v>2</v>
      </c>
      <c r="AB1389" s="48" t="s">
        <v>5237</v>
      </c>
      <c r="AF1389" s="48">
        <v>1101009</v>
      </c>
    </row>
    <row r="1390" spans="1:32" ht="14.25">
      <c r="A1390" s="48">
        <v>2020812</v>
      </c>
      <c r="D1390" s="48" t="s">
        <v>3881</v>
      </c>
      <c r="E1390" s="48" t="s">
        <v>555</v>
      </c>
      <c r="F1390" s="48" t="s">
        <v>5237</v>
      </c>
      <c r="G1390" s="48">
        <v>2</v>
      </c>
      <c r="H1390" s="48">
        <v>22</v>
      </c>
      <c r="I1390" s="48">
        <v>282</v>
      </c>
      <c r="J1390" s="48">
        <v>94</v>
      </c>
      <c r="K1390" s="48">
        <v>1324</v>
      </c>
      <c r="L1390" s="48">
        <v>0</v>
      </c>
      <c r="M1390" s="48">
        <v>1.5</v>
      </c>
      <c r="N1390" s="48">
        <v>0</v>
      </c>
      <c r="O1390" s="48">
        <v>0</v>
      </c>
      <c r="P1390" s="48">
        <v>250</v>
      </c>
      <c r="Q1390" s="48">
        <v>0</v>
      </c>
      <c r="R1390" s="48">
        <v>0</v>
      </c>
      <c r="S1390" s="48">
        <v>2007014</v>
      </c>
      <c r="T1390" s="48">
        <v>1</v>
      </c>
      <c r="U1390" s="48">
        <v>2003014</v>
      </c>
      <c r="V1390" s="48">
        <v>2</v>
      </c>
      <c r="W1390" s="48">
        <v>2004002</v>
      </c>
      <c r="X1390" s="48">
        <v>2</v>
      </c>
      <c r="Y1390" s="48">
        <v>2004006</v>
      </c>
      <c r="Z1390" s="48">
        <v>2</v>
      </c>
      <c r="AC1390" s="48">
        <v>4</v>
      </c>
      <c r="AD1390" s="48">
        <v>4</v>
      </c>
      <c r="AE1390" s="48">
        <v>1</v>
      </c>
      <c r="AF1390" s="48">
        <v>1102014</v>
      </c>
    </row>
    <row r="1391" spans="1:32" ht="14.25">
      <c r="A1391" s="48">
        <v>2020821</v>
      </c>
      <c r="D1391" s="48" t="s">
        <v>3879</v>
      </c>
      <c r="E1391" s="48" t="s">
        <v>3801</v>
      </c>
      <c r="F1391" s="48" t="s">
        <v>5238</v>
      </c>
      <c r="G1391" s="48">
        <v>1</v>
      </c>
      <c r="H1391" s="48">
        <v>22</v>
      </c>
      <c r="I1391" s="48">
        <v>161</v>
      </c>
      <c r="J1391" s="48">
        <v>66</v>
      </c>
      <c r="K1391" s="48">
        <v>836</v>
      </c>
      <c r="L1391" s="48">
        <v>0</v>
      </c>
      <c r="M1391" s="48">
        <v>1.5</v>
      </c>
      <c r="N1391" s="48">
        <v>0</v>
      </c>
      <c r="O1391" s="48">
        <v>0</v>
      </c>
      <c r="P1391" s="48">
        <v>250</v>
      </c>
      <c r="Q1391" s="48">
        <v>0</v>
      </c>
      <c r="R1391" s="48">
        <v>0</v>
      </c>
      <c r="S1391" s="48">
        <v>1906008</v>
      </c>
      <c r="T1391" s="48">
        <v>1</v>
      </c>
      <c r="U1391" s="48">
        <v>1901008</v>
      </c>
      <c r="V1391" s="48">
        <v>2</v>
      </c>
      <c r="W1391" s="48">
        <v>1902008</v>
      </c>
      <c r="X1391" s="48">
        <v>2</v>
      </c>
      <c r="AB1391" s="48" t="s">
        <v>5239</v>
      </c>
      <c r="AF1391" s="48">
        <v>1101008</v>
      </c>
    </row>
    <row r="1392" spans="1:32" ht="14.25">
      <c r="A1392" s="48">
        <v>2020822</v>
      </c>
      <c r="D1392" s="48" t="s">
        <v>3881</v>
      </c>
      <c r="E1392" s="48" t="s">
        <v>554</v>
      </c>
      <c r="F1392" s="48" t="s">
        <v>5239</v>
      </c>
      <c r="G1392" s="48">
        <v>2</v>
      </c>
      <c r="H1392" s="48">
        <v>22</v>
      </c>
      <c r="I1392" s="48">
        <v>282</v>
      </c>
      <c r="J1392" s="48">
        <v>94</v>
      </c>
      <c r="K1392" s="48">
        <v>1324</v>
      </c>
      <c r="L1392" s="48">
        <v>0</v>
      </c>
      <c r="M1392" s="48">
        <v>1.5</v>
      </c>
      <c r="N1392" s="48">
        <v>0</v>
      </c>
      <c r="O1392" s="48">
        <v>0</v>
      </c>
      <c r="P1392" s="48">
        <v>250</v>
      </c>
      <c r="Q1392" s="48">
        <v>0</v>
      </c>
      <c r="R1392" s="48">
        <v>0</v>
      </c>
      <c r="S1392" s="48">
        <v>2007013</v>
      </c>
      <c r="T1392" s="48">
        <v>1</v>
      </c>
      <c r="U1392" s="48">
        <v>2003013</v>
      </c>
      <c r="V1392" s="48">
        <v>2</v>
      </c>
      <c r="W1392" s="48">
        <v>2004008</v>
      </c>
      <c r="X1392" s="48">
        <v>2</v>
      </c>
      <c r="Y1392" s="48">
        <v>2004010</v>
      </c>
      <c r="Z1392" s="48">
        <v>2</v>
      </c>
      <c r="AC1392" s="48">
        <v>4</v>
      </c>
      <c r="AD1392" s="48">
        <v>4</v>
      </c>
      <c r="AE1392" s="48">
        <v>3</v>
      </c>
      <c r="AF1392" s="48">
        <v>1102013</v>
      </c>
    </row>
    <row r="1393" spans="1:32" ht="14.25">
      <c r="A1393" s="48">
        <v>2020831</v>
      </c>
      <c r="D1393" s="48" t="s">
        <v>3879</v>
      </c>
      <c r="E1393" s="48" t="s">
        <v>3839</v>
      </c>
      <c r="F1393" s="48" t="s">
        <v>5240</v>
      </c>
      <c r="G1393" s="48">
        <v>1</v>
      </c>
      <c r="H1393" s="48">
        <v>22</v>
      </c>
      <c r="I1393" s="48">
        <v>147</v>
      </c>
      <c r="J1393" s="48">
        <v>64</v>
      </c>
      <c r="K1393" s="48">
        <v>767</v>
      </c>
      <c r="L1393" s="48">
        <v>0</v>
      </c>
      <c r="M1393" s="48">
        <v>1.5</v>
      </c>
      <c r="N1393" s="48">
        <v>0</v>
      </c>
      <c r="O1393" s="48">
        <v>0</v>
      </c>
      <c r="P1393" s="48">
        <v>250</v>
      </c>
      <c r="Q1393" s="48">
        <v>0</v>
      </c>
      <c r="R1393" s="48">
        <v>0</v>
      </c>
      <c r="S1393" s="48">
        <v>1906012</v>
      </c>
      <c r="T1393" s="48">
        <v>1</v>
      </c>
      <c r="U1393" s="48">
        <v>1901012</v>
      </c>
      <c r="V1393" s="48">
        <v>2</v>
      </c>
      <c r="W1393" s="48">
        <v>1902012</v>
      </c>
      <c r="X1393" s="48">
        <v>2</v>
      </c>
      <c r="AB1393" s="48" t="s">
        <v>5241</v>
      </c>
      <c r="AF1393" s="48">
        <v>1101012</v>
      </c>
    </row>
    <row r="1394" spans="1:32" ht="14.25">
      <c r="A1394" s="48">
        <v>2020832</v>
      </c>
      <c r="D1394" s="48" t="s">
        <v>3881</v>
      </c>
      <c r="E1394" s="48" t="s">
        <v>559</v>
      </c>
      <c r="F1394" s="48" t="s">
        <v>5241</v>
      </c>
      <c r="G1394" s="48">
        <v>2</v>
      </c>
      <c r="H1394" s="48">
        <v>22</v>
      </c>
      <c r="I1394" s="48">
        <v>256</v>
      </c>
      <c r="J1394" s="48">
        <v>90</v>
      </c>
      <c r="K1394" s="48">
        <v>1210</v>
      </c>
      <c r="L1394" s="48">
        <v>0</v>
      </c>
      <c r="M1394" s="48">
        <v>1.5</v>
      </c>
      <c r="N1394" s="48">
        <v>0</v>
      </c>
      <c r="O1394" s="48">
        <v>0</v>
      </c>
      <c r="P1394" s="48">
        <v>250</v>
      </c>
      <c r="Q1394" s="48">
        <v>0</v>
      </c>
      <c r="R1394" s="48">
        <v>0</v>
      </c>
      <c r="S1394" s="48">
        <v>2007018</v>
      </c>
      <c r="T1394" s="48">
        <v>1</v>
      </c>
      <c r="U1394" s="48">
        <v>2003018</v>
      </c>
      <c r="V1394" s="48">
        <v>2</v>
      </c>
      <c r="W1394" s="48">
        <v>2004012</v>
      </c>
      <c r="X1394" s="48">
        <v>2</v>
      </c>
      <c r="Y1394" s="48">
        <v>2004010</v>
      </c>
      <c r="Z1394" s="48">
        <v>2</v>
      </c>
      <c r="AC1394" s="48">
        <v>4</v>
      </c>
      <c r="AD1394" s="48">
        <v>4</v>
      </c>
      <c r="AE1394" s="48">
        <v>2</v>
      </c>
      <c r="AF1394" s="48">
        <v>1102018</v>
      </c>
    </row>
    <row r="1395" spans="1:32" ht="14.25">
      <c r="A1395" s="48">
        <v>2020911</v>
      </c>
      <c r="D1395" s="48" t="s">
        <v>3879</v>
      </c>
      <c r="E1395" s="48" t="s">
        <v>3851</v>
      </c>
      <c r="F1395" s="48" t="s">
        <v>5242</v>
      </c>
      <c r="G1395" s="48">
        <v>1</v>
      </c>
      <c r="H1395" s="48">
        <v>23</v>
      </c>
      <c r="I1395" s="48">
        <v>171</v>
      </c>
      <c r="J1395" s="48">
        <v>71</v>
      </c>
      <c r="K1395" s="48">
        <v>885</v>
      </c>
      <c r="L1395" s="48">
        <v>0</v>
      </c>
      <c r="M1395" s="48">
        <v>1.5</v>
      </c>
      <c r="N1395" s="48">
        <v>0</v>
      </c>
      <c r="O1395" s="48">
        <v>0</v>
      </c>
      <c r="P1395" s="48">
        <v>250</v>
      </c>
      <c r="Q1395" s="48">
        <v>0</v>
      </c>
      <c r="R1395" s="48">
        <v>0</v>
      </c>
      <c r="S1395" s="48">
        <v>1906007</v>
      </c>
      <c r="T1395" s="48">
        <v>1</v>
      </c>
      <c r="U1395" s="48">
        <v>1901007</v>
      </c>
      <c r="V1395" s="48">
        <v>2</v>
      </c>
      <c r="W1395" s="48">
        <v>1902007</v>
      </c>
      <c r="X1395" s="48">
        <v>2</v>
      </c>
      <c r="AB1395" s="48" t="s">
        <v>5243</v>
      </c>
      <c r="AF1395" s="48">
        <v>1101007</v>
      </c>
    </row>
    <row r="1396" spans="1:32" ht="14.25">
      <c r="A1396" s="48">
        <v>2020912</v>
      </c>
      <c r="D1396" s="48" t="s">
        <v>3881</v>
      </c>
      <c r="E1396" s="48" t="s">
        <v>553</v>
      </c>
      <c r="F1396" s="48" t="s">
        <v>5243</v>
      </c>
      <c r="G1396" s="48">
        <v>2</v>
      </c>
      <c r="H1396" s="48">
        <v>23</v>
      </c>
      <c r="I1396" s="48">
        <v>295</v>
      </c>
      <c r="J1396" s="48">
        <v>98</v>
      </c>
      <c r="K1396" s="48">
        <v>1408</v>
      </c>
      <c r="L1396" s="48">
        <v>0</v>
      </c>
      <c r="M1396" s="48">
        <v>1.5</v>
      </c>
      <c r="N1396" s="48">
        <v>0</v>
      </c>
      <c r="O1396" s="48">
        <v>0</v>
      </c>
      <c r="P1396" s="48">
        <v>250</v>
      </c>
      <c r="Q1396" s="48">
        <v>0</v>
      </c>
      <c r="R1396" s="48">
        <v>0</v>
      </c>
      <c r="S1396" s="48">
        <v>2007012</v>
      </c>
      <c r="T1396" s="48">
        <v>1</v>
      </c>
      <c r="U1396" s="48">
        <v>2003012</v>
      </c>
      <c r="V1396" s="48">
        <v>2</v>
      </c>
      <c r="W1396" s="48">
        <v>2004004</v>
      </c>
      <c r="X1396" s="48">
        <v>2</v>
      </c>
      <c r="Y1396" s="48">
        <v>2004005</v>
      </c>
      <c r="Z1396" s="48">
        <v>2</v>
      </c>
      <c r="AC1396" s="48">
        <v>4</v>
      </c>
      <c r="AD1396" s="48">
        <v>4</v>
      </c>
      <c r="AE1396" s="48">
        <v>1</v>
      </c>
      <c r="AF1396" s="48">
        <v>1102012</v>
      </c>
    </row>
    <row r="1397" spans="1:32" ht="14.25">
      <c r="A1397" s="48">
        <v>2020921</v>
      </c>
      <c r="D1397" s="48" t="s">
        <v>3879</v>
      </c>
      <c r="E1397" s="48" t="s">
        <v>1043</v>
      </c>
      <c r="F1397" s="48" t="s">
        <v>5244</v>
      </c>
      <c r="G1397" s="48">
        <v>1</v>
      </c>
      <c r="H1397" s="48">
        <v>23</v>
      </c>
      <c r="I1397" s="48">
        <v>171</v>
      </c>
      <c r="J1397" s="48">
        <v>71</v>
      </c>
      <c r="K1397" s="48">
        <v>885</v>
      </c>
      <c r="L1397" s="48">
        <v>0</v>
      </c>
      <c r="M1397" s="48">
        <v>1.5</v>
      </c>
      <c r="N1397" s="48">
        <v>0</v>
      </c>
      <c r="O1397" s="48">
        <v>0</v>
      </c>
      <c r="P1397" s="48">
        <v>250</v>
      </c>
      <c r="Q1397" s="48">
        <v>0</v>
      </c>
      <c r="R1397" s="48">
        <v>0</v>
      </c>
      <c r="S1397" s="48">
        <v>1906005</v>
      </c>
      <c r="T1397" s="48">
        <v>1</v>
      </c>
      <c r="U1397" s="48">
        <v>1901005</v>
      </c>
      <c r="V1397" s="48">
        <v>2</v>
      </c>
      <c r="W1397" s="48">
        <v>1902005</v>
      </c>
      <c r="X1397" s="48">
        <v>2</v>
      </c>
      <c r="AB1397" s="48" t="s">
        <v>5245</v>
      </c>
      <c r="AF1397" s="48">
        <v>1101005</v>
      </c>
    </row>
    <row r="1398" spans="1:32" ht="14.25">
      <c r="A1398" s="48">
        <v>2020922</v>
      </c>
      <c r="D1398" s="48" t="s">
        <v>3881</v>
      </c>
      <c r="E1398" s="48" t="s">
        <v>552</v>
      </c>
      <c r="F1398" s="48" t="s">
        <v>5245</v>
      </c>
      <c r="G1398" s="48">
        <v>2</v>
      </c>
      <c r="H1398" s="48">
        <v>23</v>
      </c>
      <c r="I1398" s="48">
        <v>295</v>
      </c>
      <c r="J1398" s="48">
        <v>98</v>
      </c>
      <c r="K1398" s="48">
        <v>1408</v>
      </c>
      <c r="L1398" s="48">
        <v>0</v>
      </c>
      <c r="M1398" s="48">
        <v>1.5</v>
      </c>
      <c r="N1398" s="48">
        <v>0</v>
      </c>
      <c r="O1398" s="48">
        <v>0</v>
      </c>
      <c r="P1398" s="48">
        <v>250</v>
      </c>
      <c r="Q1398" s="48">
        <v>0</v>
      </c>
      <c r="R1398" s="48">
        <v>0</v>
      </c>
      <c r="S1398" s="48">
        <v>2007011</v>
      </c>
      <c r="T1398" s="48">
        <v>1</v>
      </c>
      <c r="U1398" s="48">
        <v>2003011</v>
      </c>
      <c r="V1398" s="48">
        <v>2</v>
      </c>
      <c r="W1398" s="48">
        <v>2004016</v>
      </c>
      <c r="X1398" s="48">
        <v>2</v>
      </c>
      <c r="Y1398" s="48">
        <v>2004012</v>
      </c>
      <c r="Z1398" s="48">
        <v>2</v>
      </c>
      <c r="AC1398" s="48">
        <v>4</v>
      </c>
      <c r="AD1398" s="48">
        <v>4</v>
      </c>
      <c r="AE1398" s="48">
        <v>2</v>
      </c>
      <c r="AF1398" s="48">
        <v>1102011</v>
      </c>
    </row>
    <row r="1399" spans="1:32" ht="14.25">
      <c r="A1399" s="48">
        <v>2020931</v>
      </c>
      <c r="D1399" s="48" t="s">
        <v>3879</v>
      </c>
      <c r="E1399" s="48" t="s">
        <v>1044</v>
      </c>
      <c r="F1399" s="48" t="s">
        <v>5246</v>
      </c>
      <c r="G1399" s="48">
        <v>1</v>
      </c>
      <c r="H1399" s="48">
        <v>23</v>
      </c>
      <c r="I1399" s="48">
        <v>171</v>
      </c>
      <c r="J1399" s="48">
        <v>71</v>
      </c>
      <c r="K1399" s="48">
        <v>885</v>
      </c>
      <c r="L1399" s="48">
        <v>0</v>
      </c>
      <c r="M1399" s="48">
        <v>1.5</v>
      </c>
      <c r="N1399" s="48">
        <v>0</v>
      </c>
      <c r="O1399" s="48">
        <v>0</v>
      </c>
      <c r="P1399" s="48">
        <v>250</v>
      </c>
      <c r="Q1399" s="48">
        <v>0</v>
      </c>
      <c r="R1399" s="48">
        <v>0</v>
      </c>
      <c r="S1399" s="48">
        <v>1906010</v>
      </c>
      <c r="T1399" s="48">
        <v>1</v>
      </c>
      <c r="U1399" s="48">
        <v>1901010</v>
      </c>
      <c r="V1399" s="48">
        <v>2</v>
      </c>
      <c r="W1399" s="48">
        <v>1902010</v>
      </c>
      <c r="X1399" s="48">
        <v>2</v>
      </c>
      <c r="AB1399" s="48" t="s">
        <v>5247</v>
      </c>
      <c r="AF1399" s="48">
        <v>1101010</v>
      </c>
    </row>
    <row r="1400" spans="1:32" ht="14.25">
      <c r="A1400" s="48">
        <v>2020932</v>
      </c>
      <c r="D1400" s="48" t="s">
        <v>3881</v>
      </c>
      <c r="E1400" s="48" t="s">
        <v>557</v>
      </c>
      <c r="F1400" s="48" t="s">
        <v>5247</v>
      </c>
      <c r="G1400" s="48">
        <v>2</v>
      </c>
      <c r="H1400" s="48">
        <v>23</v>
      </c>
      <c r="I1400" s="48">
        <v>273</v>
      </c>
      <c r="J1400" s="48">
        <v>94</v>
      </c>
      <c r="K1400" s="48">
        <v>1287</v>
      </c>
      <c r="L1400" s="48">
        <v>0</v>
      </c>
      <c r="M1400" s="48">
        <v>1.5</v>
      </c>
      <c r="N1400" s="48">
        <v>0</v>
      </c>
      <c r="O1400" s="48">
        <v>0</v>
      </c>
      <c r="P1400" s="48">
        <v>250</v>
      </c>
      <c r="Q1400" s="48">
        <v>0</v>
      </c>
      <c r="R1400" s="48">
        <v>0</v>
      </c>
      <c r="S1400" s="48">
        <v>2007016</v>
      </c>
      <c r="T1400" s="48">
        <v>1</v>
      </c>
      <c r="U1400" s="48">
        <v>2003016</v>
      </c>
      <c r="V1400" s="48">
        <v>2</v>
      </c>
      <c r="W1400" s="48">
        <v>2004014</v>
      </c>
      <c r="X1400" s="48">
        <v>2</v>
      </c>
      <c r="Y1400" s="48">
        <v>2004016</v>
      </c>
      <c r="Z1400" s="48">
        <v>2</v>
      </c>
      <c r="AC1400" s="48">
        <v>4</v>
      </c>
      <c r="AD1400" s="48">
        <v>4</v>
      </c>
      <c r="AE1400" s="48">
        <v>3</v>
      </c>
      <c r="AF1400" s="48">
        <v>1102016</v>
      </c>
    </row>
    <row r="1401" spans="1:32" ht="14.25">
      <c r="A1401" s="48">
        <v>2030111</v>
      </c>
      <c r="D1401" s="48" t="s">
        <v>3879</v>
      </c>
      <c r="E1401" s="48" t="s">
        <v>3839</v>
      </c>
      <c r="F1401" s="48" t="s">
        <v>5248</v>
      </c>
      <c r="G1401" s="48">
        <v>1</v>
      </c>
      <c r="H1401" s="48">
        <v>25</v>
      </c>
      <c r="I1401" s="48">
        <v>195</v>
      </c>
      <c r="J1401" s="48">
        <v>90</v>
      </c>
      <c r="K1401" s="48">
        <v>982</v>
      </c>
      <c r="L1401" s="48">
        <v>0</v>
      </c>
      <c r="M1401" s="48">
        <v>1.5</v>
      </c>
      <c r="N1401" s="48">
        <v>0</v>
      </c>
      <c r="O1401" s="48">
        <v>0</v>
      </c>
      <c r="P1401" s="48">
        <v>250</v>
      </c>
      <c r="Q1401" s="48">
        <v>0</v>
      </c>
      <c r="R1401" s="48">
        <v>0</v>
      </c>
      <c r="S1401" s="48">
        <v>1906012</v>
      </c>
      <c r="T1401" s="48">
        <v>1</v>
      </c>
      <c r="U1401" s="48">
        <v>1901012</v>
      </c>
      <c r="V1401" s="48">
        <v>2</v>
      </c>
      <c r="W1401" s="48">
        <v>1902012</v>
      </c>
      <c r="X1401" s="48">
        <v>2</v>
      </c>
      <c r="AB1401" s="48" t="s">
        <v>5249</v>
      </c>
      <c r="AF1401" s="48">
        <v>1101012</v>
      </c>
    </row>
    <row r="1402" spans="1:32" ht="14.25">
      <c r="A1402" s="48">
        <v>2030112</v>
      </c>
      <c r="D1402" s="48" t="s">
        <v>3881</v>
      </c>
      <c r="E1402" s="48" t="s">
        <v>559</v>
      </c>
      <c r="F1402" s="48" t="s">
        <v>5249</v>
      </c>
      <c r="G1402" s="48">
        <v>2</v>
      </c>
      <c r="H1402" s="48">
        <v>25</v>
      </c>
      <c r="I1402" s="48">
        <v>324</v>
      </c>
      <c r="J1402" s="48">
        <v>117</v>
      </c>
      <c r="K1402" s="48">
        <v>1578</v>
      </c>
      <c r="L1402" s="48">
        <v>0</v>
      </c>
      <c r="M1402" s="48">
        <v>1.5</v>
      </c>
      <c r="N1402" s="48">
        <v>0</v>
      </c>
      <c r="O1402" s="48">
        <v>0</v>
      </c>
      <c r="P1402" s="48">
        <v>250</v>
      </c>
      <c r="Q1402" s="48">
        <v>0</v>
      </c>
      <c r="R1402" s="48">
        <v>0</v>
      </c>
      <c r="S1402" s="48">
        <v>2007018</v>
      </c>
      <c r="T1402" s="48">
        <v>1</v>
      </c>
      <c r="U1402" s="48">
        <v>2003018</v>
      </c>
      <c r="V1402" s="48">
        <v>2</v>
      </c>
      <c r="W1402" s="48">
        <v>2004012</v>
      </c>
      <c r="X1402" s="48">
        <v>2</v>
      </c>
      <c r="Y1402" s="48">
        <v>2004010</v>
      </c>
      <c r="Z1402" s="48">
        <v>2</v>
      </c>
      <c r="AC1402" s="48">
        <v>4</v>
      </c>
      <c r="AD1402" s="48">
        <v>4</v>
      </c>
      <c r="AE1402" s="48">
        <v>2</v>
      </c>
      <c r="AF1402" s="48">
        <v>1102018</v>
      </c>
    </row>
    <row r="1403" spans="1:32" ht="14.25">
      <c r="A1403" s="48">
        <v>2030121</v>
      </c>
      <c r="D1403" s="48" t="s">
        <v>3879</v>
      </c>
      <c r="E1403" s="48" t="s">
        <v>3801</v>
      </c>
      <c r="F1403" s="48" t="s">
        <v>5250</v>
      </c>
      <c r="G1403" s="48">
        <v>1</v>
      </c>
      <c r="H1403" s="48">
        <v>25</v>
      </c>
      <c r="I1403" s="48">
        <v>195</v>
      </c>
      <c r="J1403" s="48">
        <v>90</v>
      </c>
      <c r="K1403" s="48">
        <v>982</v>
      </c>
      <c r="L1403" s="48">
        <v>0</v>
      </c>
      <c r="M1403" s="48">
        <v>1.5</v>
      </c>
      <c r="N1403" s="48">
        <v>0</v>
      </c>
      <c r="O1403" s="48">
        <v>0</v>
      </c>
      <c r="P1403" s="48">
        <v>250</v>
      </c>
      <c r="Q1403" s="48">
        <v>0</v>
      </c>
      <c r="R1403" s="48">
        <v>0</v>
      </c>
      <c r="S1403" s="48">
        <v>1906008</v>
      </c>
      <c r="T1403" s="48">
        <v>1</v>
      </c>
      <c r="U1403" s="48">
        <v>1901008</v>
      </c>
      <c r="V1403" s="48">
        <v>2</v>
      </c>
      <c r="W1403" s="48">
        <v>1902008</v>
      </c>
      <c r="X1403" s="48">
        <v>2</v>
      </c>
      <c r="AB1403" s="48" t="s">
        <v>5251</v>
      </c>
      <c r="AF1403" s="48">
        <v>1101008</v>
      </c>
    </row>
    <row r="1404" spans="1:32" ht="14.25">
      <c r="A1404" s="48">
        <v>2030122</v>
      </c>
      <c r="D1404" s="48" t="s">
        <v>3881</v>
      </c>
      <c r="E1404" s="48" t="s">
        <v>554</v>
      </c>
      <c r="F1404" s="48" t="s">
        <v>5251</v>
      </c>
      <c r="G1404" s="48">
        <v>2</v>
      </c>
      <c r="H1404" s="48">
        <v>25</v>
      </c>
      <c r="I1404" s="48">
        <v>324</v>
      </c>
      <c r="J1404" s="48">
        <v>117</v>
      </c>
      <c r="K1404" s="48">
        <v>1578</v>
      </c>
      <c r="L1404" s="48">
        <v>0</v>
      </c>
      <c r="M1404" s="48">
        <v>1.5</v>
      </c>
      <c r="N1404" s="48">
        <v>0</v>
      </c>
      <c r="O1404" s="48">
        <v>0</v>
      </c>
      <c r="P1404" s="48">
        <v>250</v>
      </c>
      <c r="Q1404" s="48">
        <v>0</v>
      </c>
      <c r="R1404" s="48">
        <v>0</v>
      </c>
      <c r="S1404" s="48">
        <v>2007013</v>
      </c>
      <c r="T1404" s="48">
        <v>1</v>
      </c>
      <c r="U1404" s="48">
        <v>2003013</v>
      </c>
      <c r="V1404" s="48">
        <v>2</v>
      </c>
      <c r="W1404" s="48">
        <v>2004008</v>
      </c>
      <c r="X1404" s="48">
        <v>2</v>
      </c>
      <c r="Y1404" s="48">
        <v>2004010</v>
      </c>
      <c r="Z1404" s="48">
        <v>2</v>
      </c>
      <c r="AC1404" s="48">
        <v>4</v>
      </c>
      <c r="AD1404" s="48">
        <v>4</v>
      </c>
      <c r="AE1404" s="48">
        <v>3</v>
      </c>
      <c r="AF1404" s="48">
        <v>1102013</v>
      </c>
    </row>
    <row r="1405" spans="1:32" ht="14.25">
      <c r="A1405" s="48">
        <v>2030131</v>
      </c>
      <c r="D1405" s="48" t="s">
        <v>3879</v>
      </c>
      <c r="E1405" s="48" t="s">
        <v>3823</v>
      </c>
      <c r="F1405" s="48" t="s">
        <v>5252</v>
      </c>
      <c r="G1405" s="48">
        <v>1</v>
      </c>
      <c r="H1405" s="48">
        <v>25</v>
      </c>
      <c r="I1405" s="48">
        <v>195</v>
      </c>
      <c r="J1405" s="48">
        <v>90</v>
      </c>
      <c r="K1405" s="48">
        <v>982</v>
      </c>
      <c r="L1405" s="48">
        <v>0</v>
      </c>
      <c r="M1405" s="48">
        <v>1.5</v>
      </c>
      <c r="N1405" s="48">
        <v>0</v>
      </c>
      <c r="O1405" s="48">
        <v>0</v>
      </c>
      <c r="P1405" s="48">
        <v>250</v>
      </c>
      <c r="Q1405" s="48">
        <v>0</v>
      </c>
      <c r="R1405" s="48">
        <v>0</v>
      </c>
      <c r="S1405" s="48">
        <v>1906009</v>
      </c>
      <c r="T1405" s="48">
        <v>1</v>
      </c>
      <c r="U1405" s="48">
        <v>1901009</v>
      </c>
      <c r="V1405" s="48">
        <v>2</v>
      </c>
      <c r="W1405" s="48">
        <v>1902009</v>
      </c>
      <c r="X1405" s="48">
        <v>2</v>
      </c>
      <c r="AB1405" s="48" t="s">
        <v>5253</v>
      </c>
      <c r="AF1405" s="48">
        <v>1101009</v>
      </c>
    </row>
    <row r="1406" spans="1:32" ht="14.25">
      <c r="A1406" s="48">
        <v>2030132</v>
      </c>
      <c r="D1406" s="48" t="s">
        <v>3881</v>
      </c>
      <c r="E1406" s="48" t="s">
        <v>555</v>
      </c>
      <c r="F1406" s="48" t="s">
        <v>5253</v>
      </c>
      <c r="G1406" s="48">
        <v>2</v>
      </c>
      <c r="H1406" s="48">
        <v>25</v>
      </c>
      <c r="I1406" s="48">
        <v>324</v>
      </c>
      <c r="J1406" s="48">
        <v>117</v>
      </c>
      <c r="K1406" s="48">
        <v>1578</v>
      </c>
      <c r="L1406" s="48">
        <v>0</v>
      </c>
      <c r="M1406" s="48">
        <v>1.5</v>
      </c>
      <c r="N1406" s="48">
        <v>0</v>
      </c>
      <c r="O1406" s="48">
        <v>0</v>
      </c>
      <c r="P1406" s="48">
        <v>250</v>
      </c>
      <c r="Q1406" s="48">
        <v>0</v>
      </c>
      <c r="R1406" s="48">
        <v>0</v>
      </c>
      <c r="S1406" s="48">
        <v>2007014</v>
      </c>
      <c r="T1406" s="48">
        <v>1</v>
      </c>
      <c r="U1406" s="48">
        <v>2003014</v>
      </c>
      <c r="V1406" s="48">
        <v>2</v>
      </c>
      <c r="W1406" s="48">
        <v>2004002</v>
      </c>
      <c r="X1406" s="48">
        <v>2</v>
      </c>
      <c r="Y1406" s="48">
        <v>2004006</v>
      </c>
      <c r="Z1406" s="48">
        <v>2</v>
      </c>
      <c r="AC1406" s="48">
        <v>4</v>
      </c>
      <c r="AD1406" s="48">
        <v>4</v>
      </c>
      <c r="AE1406" s="48">
        <v>1</v>
      </c>
      <c r="AF1406" s="48">
        <v>1102014</v>
      </c>
    </row>
    <row r="1407" spans="1:32" ht="14.25">
      <c r="A1407" s="48">
        <v>2030211</v>
      </c>
      <c r="D1407" s="48" t="s">
        <v>3879</v>
      </c>
      <c r="E1407" s="48" t="s">
        <v>3781</v>
      </c>
      <c r="F1407" s="48" t="s">
        <v>5254</v>
      </c>
      <c r="G1407" s="48">
        <v>1</v>
      </c>
      <c r="H1407" s="48">
        <v>26</v>
      </c>
      <c r="I1407" s="48">
        <v>205</v>
      </c>
      <c r="J1407" s="48">
        <v>94</v>
      </c>
      <c r="K1407" s="48">
        <v>1030</v>
      </c>
      <c r="L1407" s="48">
        <v>0</v>
      </c>
      <c r="M1407" s="48">
        <v>1.5</v>
      </c>
      <c r="N1407" s="48">
        <v>0</v>
      </c>
      <c r="O1407" s="48">
        <v>0</v>
      </c>
      <c r="P1407" s="48">
        <v>250</v>
      </c>
      <c r="Q1407" s="48">
        <v>0</v>
      </c>
      <c r="R1407" s="48">
        <v>0</v>
      </c>
      <c r="S1407" s="48">
        <v>1906001</v>
      </c>
      <c r="T1407" s="48">
        <v>1</v>
      </c>
      <c r="U1407" s="48">
        <v>1901001</v>
      </c>
      <c r="V1407" s="48">
        <v>2</v>
      </c>
      <c r="W1407" s="48">
        <v>1902001</v>
      </c>
      <c r="X1407" s="48">
        <v>2</v>
      </c>
      <c r="AB1407" s="48" t="s">
        <v>5255</v>
      </c>
      <c r="AF1407" s="48">
        <v>1101001</v>
      </c>
    </row>
    <row r="1408" spans="1:32" ht="14.25">
      <c r="A1408" s="48">
        <v>2030212</v>
      </c>
      <c r="D1408" s="48" t="s">
        <v>3881</v>
      </c>
      <c r="E1408" s="48" t="s">
        <v>3852</v>
      </c>
      <c r="F1408" s="48" t="s">
        <v>5255</v>
      </c>
      <c r="G1408" s="48">
        <v>2</v>
      </c>
      <c r="H1408" s="48">
        <v>26</v>
      </c>
      <c r="I1408" s="48">
        <v>337</v>
      </c>
      <c r="J1408" s="48">
        <v>122</v>
      </c>
      <c r="K1408" s="48">
        <v>1663</v>
      </c>
      <c r="L1408" s="48">
        <v>0</v>
      </c>
      <c r="M1408" s="48">
        <v>1.5</v>
      </c>
      <c r="N1408" s="48">
        <v>0</v>
      </c>
      <c r="O1408" s="48">
        <v>0</v>
      </c>
      <c r="P1408" s="48">
        <v>250</v>
      </c>
      <c r="Q1408" s="48">
        <v>0</v>
      </c>
      <c r="R1408" s="48">
        <v>0</v>
      </c>
      <c r="S1408" s="48">
        <v>2007002</v>
      </c>
      <c r="T1408" s="48">
        <v>1</v>
      </c>
      <c r="U1408" s="48">
        <v>2003002</v>
      </c>
      <c r="V1408" s="48">
        <v>2</v>
      </c>
      <c r="W1408" s="48">
        <v>2004004</v>
      </c>
      <c r="X1408" s="48">
        <v>2</v>
      </c>
      <c r="Y1408" s="48">
        <v>2004005</v>
      </c>
      <c r="Z1408" s="48">
        <v>2</v>
      </c>
      <c r="AC1408" s="48">
        <v>4</v>
      </c>
      <c r="AD1408" s="48">
        <v>4</v>
      </c>
      <c r="AE1408" s="48">
        <v>1</v>
      </c>
      <c r="AF1408" s="48">
        <v>1102002</v>
      </c>
    </row>
    <row r="1409" spans="1:32" ht="14.25">
      <c r="A1409" s="48">
        <v>2030221</v>
      </c>
      <c r="D1409" s="48" t="s">
        <v>3879</v>
      </c>
      <c r="E1409" s="48" t="s">
        <v>3859</v>
      </c>
      <c r="F1409" s="48" t="s">
        <v>5256</v>
      </c>
      <c r="G1409" s="48">
        <v>1</v>
      </c>
      <c r="H1409" s="48">
        <v>26</v>
      </c>
      <c r="I1409" s="48">
        <v>205</v>
      </c>
      <c r="J1409" s="48">
        <v>94</v>
      </c>
      <c r="K1409" s="48">
        <v>1030</v>
      </c>
      <c r="L1409" s="48">
        <v>0</v>
      </c>
      <c r="M1409" s="48">
        <v>1.5</v>
      </c>
      <c r="N1409" s="48">
        <v>0</v>
      </c>
      <c r="O1409" s="48">
        <v>0</v>
      </c>
      <c r="P1409" s="48">
        <v>250</v>
      </c>
      <c r="Q1409" s="48">
        <v>0</v>
      </c>
      <c r="R1409" s="48">
        <v>0</v>
      </c>
      <c r="S1409" s="48">
        <v>1906003</v>
      </c>
      <c r="T1409" s="48">
        <v>1</v>
      </c>
      <c r="U1409" s="48">
        <v>1901003</v>
      </c>
      <c r="V1409" s="48">
        <v>2</v>
      </c>
      <c r="W1409" s="48">
        <v>1902003</v>
      </c>
      <c r="X1409" s="48">
        <v>2</v>
      </c>
      <c r="AB1409" s="48" t="s">
        <v>5257</v>
      </c>
      <c r="AF1409" s="48">
        <v>1101003</v>
      </c>
    </row>
    <row r="1410" spans="1:32" ht="14.25">
      <c r="A1410" s="48">
        <v>2030222</v>
      </c>
      <c r="D1410" s="48" t="s">
        <v>3881</v>
      </c>
      <c r="E1410" s="48" t="s">
        <v>546</v>
      </c>
      <c r="F1410" s="48" t="s">
        <v>5257</v>
      </c>
      <c r="G1410" s="48">
        <v>2</v>
      </c>
      <c r="H1410" s="48">
        <v>26</v>
      </c>
      <c r="I1410" s="48">
        <v>337</v>
      </c>
      <c r="J1410" s="48">
        <v>122</v>
      </c>
      <c r="K1410" s="48">
        <v>1663</v>
      </c>
      <c r="L1410" s="48">
        <v>0</v>
      </c>
      <c r="M1410" s="48">
        <v>1.5</v>
      </c>
      <c r="N1410" s="48">
        <v>0</v>
      </c>
      <c r="O1410" s="48">
        <v>0</v>
      </c>
      <c r="P1410" s="48">
        <v>250</v>
      </c>
      <c r="Q1410" s="48">
        <v>0</v>
      </c>
      <c r="R1410" s="48">
        <v>0</v>
      </c>
      <c r="S1410" s="48">
        <v>2007005</v>
      </c>
      <c r="T1410" s="48">
        <v>1</v>
      </c>
      <c r="U1410" s="48">
        <v>2003005</v>
      </c>
      <c r="V1410" s="48">
        <v>2</v>
      </c>
      <c r="W1410" s="48">
        <v>2004012</v>
      </c>
      <c r="X1410" s="48">
        <v>2</v>
      </c>
      <c r="Y1410" s="48">
        <v>2004014</v>
      </c>
      <c r="Z1410" s="48">
        <v>2</v>
      </c>
      <c r="AC1410" s="48">
        <v>4</v>
      </c>
      <c r="AD1410" s="48">
        <v>4</v>
      </c>
      <c r="AE1410" s="48">
        <v>3</v>
      </c>
      <c r="AF1410" s="48">
        <v>1102005</v>
      </c>
    </row>
    <row r="1411" spans="1:32" ht="14.25">
      <c r="A1411" s="48">
        <v>2030231</v>
      </c>
      <c r="D1411" s="48" t="s">
        <v>3879</v>
      </c>
      <c r="E1411" s="48" t="s">
        <v>3849</v>
      </c>
      <c r="F1411" s="48" t="s">
        <v>5258</v>
      </c>
      <c r="G1411" s="48">
        <v>1</v>
      </c>
      <c r="H1411" s="48">
        <v>26</v>
      </c>
      <c r="I1411" s="48">
        <v>205</v>
      </c>
      <c r="J1411" s="48">
        <v>94</v>
      </c>
      <c r="K1411" s="48">
        <v>1030</v>
      </c>
      <c r="L1411" s="48">
        <v>0</v>
      </c>
      <c r="M1411" s="48">
        <v>1.5</v>
      </c>
      <c r="N1411" s="48">
        <v>0</v>
      </c>
      <c r="O1411" s="48">
        <v>0</v>
      </c>
      <c r="P1411" s="48">
        <v>250</v>
      </c>
      <c r="Q1411" s="48">
        <v>0</v>
      </c>
      <c r="R1411" s="48">
        <v>0</v>
      </c>
      <c r="S1411" s="48">
        <v>1906014</v>
      </c>
      <c r="T1411" s="48">
        <v>1</v>
      </c>
      <c r="U1411" s="48">
        <v>1901014</v>
      </c>
      <c r="V1411" s="48">
        <v>2</v>
      </c>
      <c r="W1411" s="48">
        <v>1902014</v>
      </c>
      <c r="X1411" s="48">
        <v>2</v>
      </c>
      <c r="AB1411" s="48" t="s">
        <v>5259</v>
      </c>
      <c r="AF1411" s="48">
        <v>1101014</v>
      </c>
    </row>
    <row r="1412" spans="1:32" ht="14.25">
      <c r="A1412" s="48">
        <v>2030232</v>
      </c>
      <c r="D1412" s="48" t="s">
        <v>3881</v>
      </c>
      <c r="E1412" s="48" t="s">
        <v>561</v>
      </c>
      <c r="F1412" s="48" t="s">
        <v>5259</v>
      </c>
      <c r="G1412" s="48">
        <v>2</v>
      </c>
      <c r="H1412" s="48">
        <v>26</v>
      </c>
      <c r="I1412" s="48">
        <v>337</v>
      </c>
      <c r="J1412" s="48">
        <v>122</v>
      </c>
      <c r="K1412" s="48">
        <v>1663</v>
      </c>
      <c r="L1412" s="48">
        <v>0</v>
      </c>
      <c r="M1412" s="48">
        <v>1.5</v>
      </c>
      <c r="N1412" s="48">
        <v>0</v>
      </c>
      <c r="O1412" s="48">
        <v>0</v>
      </c>
      <c r="P1412" s="48">
        <v>250</v>
      </c>
      <c r="Q1412" s="48">
        <v>0</v>
      </c>
      <c r="R1412" s="48">
        <v>0</v>
      </c>
      <c r="S1412" s="48">
        <v>2007020</v>
      </c>
      <c r="T1412" s="48">
        <v>1</v>
      </c>
      <c r="U1412" s="48">
        <v>2003020</v>
      </c>
      <c r="V1412" s="48">
        <v>2</v>
      </c>
      <c r="W1412" s="48">
        <v>2004008</v>
      </c>
      <c r="X1412" s="48">
        <v>2</v>
      </c>
      <c r="Y1412" s="48">
        <v>2004010</v>
      </c>
      <c r="Z1412" s="48">
        <v>2</v>
      </c>
      <c r="AC1412" s="48">
        <v>4</v>
      </c>
      <c r="AD1412" s="48">
        <v>4</v>
      </c>
      <c r="AE1412" s="48">
        <v>2</v>
      </c>
      <c r="AF1412" s="48">
        <v>1102020</v>
      </c>
    </row>
    <row r="1413" spans="1:32" ht="14.25">
      <c r="A1413" s="48">
        <v>2030311</v>
      </c>
      <c r="D1413" s="48" t="s">
        <v>3879</v>
      </c>
      <c r="E1413" s="48" t="s">
        <v>3839</v>
      </c>
      <c r="F1413" s="48" t="s">
        <v>5260</v>
      </c>
      <c r="G1413" s="48">
        <v>1</v>
      </c>
      <c r="H1413" s="48">
        <v>27</v>
      </c>
      <c r="I1413" s="48">
        <v>227</v>
      </c>
      <c r="J1413" s="48">
        <v>98</v>
      </c>
      <c r="K1413" s="48">
        <v>1137</v>
      </c>
      <c r="L1413" s="48">
        <v>0</v>
      </c>
      <c r="M1413" s="48">
        <v>1.5</v>
      </c>
      <c r="N1413" s="48">
        <v>0</v>
      </c>
      <c r="O1413" s="48">
        <v>0</v>
      </c>
      <c r="P1413" s="48">
        <v>250</v>
      </c>
      <c r="Q1413" s="48">
        <v>0</v>
      </c>
      <c r="R1413" s="48">
        <v>0</v>
      </c>
      <c r="S1413" s="48">
        <v>1906012</v>
      </c>
      <c r="T1413" s="48">
        <v>1</v>
      </c>
      <c r="U1413" s="48">
        <v>1901012</v>
      </c>
      <c r="V1413" s="48">
        <v>2</v>
      </c>
      <c r="W1413" s="48">
        <v>1902012</v>
      </c>
      <c r="X1413" s="48">
        <v>2</v>
      </c>
      <c r="AB1413" s="48" t="s">
        <v>5261</v>
      </c>
      <c r="AF1413" s="48">
        <v>1101012</v>
      </c>
    </row>
    <row r="1414" spans="1:32" ht="14.25">
      <c r="A1414" s="48">
        <v>2030312</v>
      </c>
      <c r="D1414" s="48" t="s">
        <v>3881</v>
      </c>
      <c r="E1414" s="48" t="s">
        <v>559</v>
      </c>
      <c r="F1414" s="48" t="s">
        <v>5261</v>
      </c>
      <c r="G1414" s="48">
        <v>2</v>
      </c>
      <c r="H1414" s="48">
        <v>27</v>
      </c>
      <c r="I1414" s="48">
        <v>362</v>
      </c>
      <c r="J1414" s="48">
        <v>126</v>
      </c>
      <c r="K1414" s="48">
        <v>1806</v>
      </c>
      <c r="L1414" s="48">
        <v>0</v>
      </c>
      <c r="M1414" s="48">
        <v>1.5</v>
      </c>
      <c r="N1414" s="48">
        <v>0</v>
      </c>
      <c r="O1414" s="48">
        <v>0</v>
      </c>
      <c r="P1414" s="48">
        <v>250</v>
      </c>
      <c r="Q1414" s="48">
        <v>0</v>
      </c>
      <c r="R1414" s="48">
        <v>0</v>
      </c>
      <c r="S1414" s="48">
        <v>2007018</v>
      </c>
      <c r="T1414" s="48">
        <v>1</v>
      </c>
      <c r="U1414" s="48">
        <v>2003018</v>
      </c>
      <c r="V1414" s="48">
        <v>2</v>
      </c>
      <c r="W1414" s="48">
        <v>2004012</v>
      </c>
      <c r="X1414" s="48">
        <v>2</v>
      </c>
      <c r="Y1414" s="48">
        <v>2004010</v>
      </c>
      <c r="Z1414" s="48">
        <v>2</v>
      </c>
      <c r="AC1414" s="48">
        <v>4</v>
      </c>
      <c r="AD1414" s="48">
        <v>4</v>
      </c>
      <c r="AE1414" s="48">
        <v>2</v>
      </c>
      <c r="AF1414" s="48">
        <v>1102018</v>
      </c>
    </row>
    <row r="1415" spans="1:32" ht="14.25">
      <c r="A1415" s="48">
        <v>2030321</v>
      </c>
      <c r="D1415" s="48" t="s">
        <v>3879</v>
      </c>
      <c r="E1415" s="48" t="s">
        <v>3801</v>
      </c>
      <c r="F1415" s="48" t="s">
        <v>5262</v>
      </c>
      <c r="G1415" s="48">
        <v>1</v>
      </c>
      <c r="H1415" s="48">
        <v>27</v>
      </c>
      <c r="I1415" s="48">
        <v>227</v>
      </c>
      <c r="J1415" s="48">
        <v>98</v>
      </c>
      <c r="K1415" s="48">
        <v>1137</v>
      </c>
      <c r="L1415" s="48">
        <v>0</v>
      </c>
      <c r="M1415" s="48">
        <v>1.5</v>
      </c>
      <c r="N1415" s="48">
        <v>0</v>
      </c>
      <c r="O1415" s="48">
        <v>0</v>
      </c>
      <c r="P1415" s="48">
        <v>250</v>
      </c>
      <c r="Q1415" s="48">
        <v>0</v>
      </c>
      <c r="R1415" s="48">
        <v>0</v>
      </c>
      <c r="S1415" s="48">
        <v>1906008</v>
      </c>
      <c r="T1415" s="48">
        <v>1</v>
      </c>
      <c r="U1415" s="48">
        <v>1901008</v>
      </c>
      <c r="V1415" s="48">
        <v>2</v>
      </c>
      <c r="W1415" s="48">
        <v>1902008</v>
      </c>
      <c r="X1415" s="48">
        <v>2</v>
      </c>
      <c r="AB1415" s="48" t="s">
        <v>5263</v>
      </c>
      <c r="AF1415" s="48">
        <v>1101008</v>
      </c>
    </row>
    <row r="1416" spans="1:32" ht="14.25">
      <c r="A1416" s="48">
        <v>2030322</v>
      </c>
      <c r="D1416" s="48" t="s">
        <v>3881</v>
      </c>
      <c r="E1416" s="48" t="s">
        <v>554</v>
      </c>
      <c r="F1416" s="48" t="s">
        <v>5263</v>
      </c>
      <c r="G1416" s="48">
        <v>2</v>
      </c>
      <c r="H1416" s="48">
        <v>27</v>
      </c>
      <c r="I1416" s="48">
        <v>362</v>
      </c>
      <c r="J1416" s="48">
        <v>126</v>
      </c>
      <c r="K1416" s="48">
        <v>1806</v>
      </c>
      <c r="L1416" s="48">
        <v>0</v>
      </c>
      <c r="M1416" s="48">
        <v>1.5</v>
      </c>
      <c r="N1416" s="48">
        <v>0</v>
      </c>
      <c r="O1416" s="48">
        <v>0</v>
      </c>
      <c r="P1416" s="48">
        <v>250</v>
      </c>
      <c r="Q1416" s="48">
        <v>0</v>
      </c>
      <c r="R1416" s="48">
        <v>0</v>
      </c>
      <c r="S1416" s="48">
        <v>2007013</v>
      </c>
      <c r="T1416" s="48">
        <v>1</v>
      </c>
      <c r="U1416" s="48">
        <v>2003013</v>
      </c>
      <c r="V1416" s="48">
        <v>2</v>
      </c>
      <c r="W1416" s="48">
        <v>2004008</v>
      </c>
      <c r="X1416" s="48">
        <v>2</v>
      </c>
      <c r="Y1416" s="48">
        <v>2004010</v>
      </c>
      <c r="Z1416" s="48">
        <v>2</v>
      </c>
      <c r="AC1416" s="48">
        <v>4</v>
      </c>
      <c r="AD1416" s="48">
        <v>4</v>
      </c>
      <c r="AE1416" s="48">
        <v>3</v>
      </c>
      <c r="AF1416" s="48">
        <v>1102013</v>
      </c>
    </row>
    <row r="1417" spans="1:32" ht="14.25">
      <c r="A1417" s="48">
        <v>2030331</v>
      </c>
      <c r="D1417" s="48" t="s">
        <v>3879</v>
      </c>
      <c r="E1417" s="48" t="s">
        <v>3823</v>
      </c>
      <c r="F1417" s="48" t="s">
        <v>5264</v>
      </c>
      <c r="G1417" s="48">
        <v>1</v>
      </c>
      <c r="H1417" s="48">
        <v>27</v>
      </c>
      <c r="I1417" s="48">
        <v>227</v>
      </c>
      <c r="J1417" s="48">
        <v>98</v>
      </c>
      <c r="K1417" s="48">
        <v>1137</v>
      </c>
      <c r="L1417" s="48">
        <v>0</v>
      </c>
      <c r="M1417" s="48">
        <v>1.5</v>
      </c>
      <c r="N1417" s="48">
        <v>0</v>
      </c>
      <c r="O1417" s="48">
        <v>0</v>
      </c>
      <c r="P1417" s="48">
        <v>250</v>
      </c>
      <c r="Q1417" s="48">
        <v>0</v>
      </c>
      <c r="R1417" s="48">
        <v>0</v>
      </c>
      <c r="S1417" s="48">
        <v>1906009</v>
      </c>
      <c r="T1417" s="48">
        <v>1</v>
      </c>
      <c r="U1417" s="48">
        <v>1901009</v>
      </c>
      <c r="V1417" s="48">
        <v>2</v>
      </c>
      <c r="W1417" s="48">
        <v>1902009</v>
      </c>
      <c r="X1417" s="48">
        <v>2</v>
      </c>
      <c r="AB1417" s="48" t="s">
        <v>5265</v>
      </c>
      <c r="AF1417" s="48">
        <v>1101009</v>
      </c>
    </row>
    <row r="1418" spans="1:32" ht="14.25">
      <c r="A1418" s="48">
        <v>2030332</v>
      </c>
      <c r="D1418" s="48" t="s">
        <v>3881</v>
      </c>
      <c r="E1418" s="48" t="s">
        <v>555</v>
      </c>
      <c r="F1418" s="48" t="s">
        <v>5265</v>
      </c>
      <c r="G1418" s="48">
        <v>2</v>
      </c>
      <c r="H1418" s="48">
        <v>27</v>
      </c>
      <c r="I1418" s="48">
        <v>362</v>
      </c>
      <c r="J1418" s="48">
        <v>126</v>
      </c>
      <c r="K1418" s="48">
        <v>1806</v>
      </c>
      <c r="L1418" s="48">
        <v>0</v>
      </c>
      <c r="M1418" s="48">
        <v>1.5</v>
      </c>
      <c r="N1418" s="48">
        <v>0</v>
      </c>
      <c r="O1418" s="48">
        <v>0</v>
      </c>
      <c r="P1418" s="48">
        <v>250</v>
      </c>
      <c r="Q1418" s="48">
        <v>0</v>
      </c>
      <c r="R1418" s="48">
        <v>0</v>
      </c>
      <c r="S1418" s="48">
        <v>2007014</v>
      </c>
      <c r="T1418" s="48">
        <v>1</v>
      </c>
      <c r="U1418" s="48">
        <v>2003014</v>
      </c>
      <c r="V1418" s="48">
        <v>2</v>
      </c>
      <c r="W1418" s="48">
        <v>2004002</v>
      </c>
      <c r="X1418" s="48">
        <v>2</v>
      </c>
      <c r="Y1418" s="48">
        <v>2004006</v>
      </c>
      <c r="Z1418" s="48">
        <v>2</v>
      </c>
      <c r="AC1418" s="48">
        <v>4</v>
      </c>
      <c r="AD1418" s="48">
        <v>4</v>
      </c>
      <c r="AE1418" s="48">
        <v>1</v>
      </c>
      <c r="AF1418" s="48">
        <v>1102014</v>
      </c>
    </row>
    <row r="1419" spans="1:32" ht="14.25">
      <c r="A1419" s="48">
        <v>2030411</v>
      </c>
      <c r="D1419" s="48" t="s">
        <v>3879</v>
      </c>
      <c r="E1419" s="48" t="s">
        <v>3832</v>
      </c>
      <c r="F1419" s="48" t="s">
        <v>5266</v>
      </c>
      <c r="G1419" s="48">
        <v>1</v>
      </c>
      <c r="H1419" s="48">
        <v>28</v>
      </c>
      <c r="I1419" s="48">
        <v>237</v>
      </c>
      <c r="J1419" s="48">
        <v>103</v>
      </c>
      <c r="K1419" s="48">
        <v>1186</v>
      </c>
      <c r="L1419" s="48">
        <v>0</v>
      </c>
      <c r="M1419" s="48">
        <v>1.5</v>
      </c>
      <c r="N1419" s="48">
        <v>0</v>
      </c>
      <c r="O1419" s="48">
        <v>0</v>
      </c>
      <c r="P1419" s="48">
        <v>250</v>
      </c>
      <c r="Q1419" s="48">
        <v>0</v>
      </c>
      <c r="R1419" s="48">
        <v>0</v>
      </c>
      <c r="S1419" s="48">
        <v>1906015</v>
      </c>
      <c r="T1419" s="48">
        <v>1</v>
      </c>
      <c r="U1419" s="48">
        <v>1901015</v>
      </c>
      <c r="V1419" s="48">
        <v>2</v>
      </c>
      <c r="W1419" s="48">
        <v>1902015</v>
      </c>
      <c r="X1419" s="48">
        <v>2</v>
      </c>
      <c r="AB1419" s="48" t="s">
        <v>5267</v>
      </c>
      <c r="AF1419" s="48">
        <v>1101015</v>
      </c>
    </row>
    <row r="1420" spans="1:32" ht="14.25">
      <c r="A1420" s="48">
        <v>2030412</v>
      </c>
      <c r="D1420" s="48" t="s">
        <v>3881</v>
      </c>
      <c r="E1420" s="48" t="s">
        <v>562</v>
      </c>
      <c r="F1420" s="48" t="s">
        <v>5267</v>
      </c>
      <c r="G1420" s="48">
        <v>2</v>
      </c>
      <c r="H1420" s="48">
        <v>28</v>
      </c>
      <c r="I1420" s="48">
        <v>375</v>
      </c>
      <c r="J1420" s="48">
        <v>130</v>
      </c>
      <c r="K1420" s="48">
        <v>1891</v>
      </c>
      <c r="L1420" s="48">
        <v>0</v>
      </c>
      <c r="M1420" s="48">
        <v>1.5</v>
      </c>
      <c r="N1420" s="48">
        <v>0</v>
      </c>
      <c r="O1420" s="48">
        <v>0</v>
      </c>
      <c r="P1420" s="48">
        <v>250</v>
      </c>
      <c r="Q1420" s="48">
        <v>0</v>
      </c>
      <c r="R1420" s="48">
        <v>0</v>
      </c>
      <c r="S1420" s="48">
        <v>2007021</v>
      </c>
      <c r="T1420" s="48">
        <v>1</v>
      </c>
      <c r="U1420" s="48">
        <v>2003021</v>
      </c>
      <c r="V1420" s="48">
        <v>2</v>
      </c>
      <c r="W1420" s="48">
        <v>2004008</v>
      </c>
      <c r="X1420" s="48">
        <v>2</v>
      </c>
      <c r="Y1420" s="48">
        <v>2004011</v>
      </c>
      <c r="Z1420" s="48">
        <v>2</v>
      </c>
      <c r="AC1420" s="48">
        <v>4</v>
      </c>
      <c r="AD1420" s="48">
        <v>4</v>
      </c>
      <c r="AE1420" s="48">
        <v>1</v>
      </c>
      <c r="AF1420" s="48">
        <v>1102021</v>
      </c>
    </row>
    <row r="1421" spans="1:32" ht="14.25">
      <c r="A1421" s="48">
        <v>2030421</v>
      </c>
      <c r="D1421" s="48" t="s">
        <v>3879</v>
      </c>
      <c r="E1421" s="48" t="s">
        <v>3781</v>
      </c>
      <c r="F1421" s="48" t="s">
        <v>5268</v>
      </c>
      <c r="G1421" s="48">
        <v>1</v>
      </c>
      <c r="H1421" s="48">
        <v>28</v>
      </c>
      <c r="I1421" s="48">
        <v>237</v>
      </c>
      <c r="J1421" s="48">
        <v>103</v>
      </c>
      <c r="K1421" s="48">
        <v>1186</v>
      </c>
      <c r="L1421" s="48">
        <v>0</v>
      </c>
      <c r="M1421" s="48">
        <v>1.5</v>
      </c>
      <c r="N1421" s="48">
        <v>0</v>
      </c>
      <c r="O1421" s="48">
        <v>0</v>
      </c>
      <c r="P1421" s="48">
        <v>250</v>
      </c>
      <c r="Q1421" s="48">
        <v>0</v>
      </c>
      <c r="R1421" s="48">
        <v>0</v>
      </c>
      <c r="S1421" s="48">
        <v>1906001</v>
      </c>
      <c r="T1421" s="48">
        <v>1</v>
      </c>
      <c r="U1421" s="48">
        <v>1901001</v>
      </c>
      <c r="V1421" s="48">
        <v>2</v>
      </c>
      <c r="W1421" s="48">
        <v>1902001</v>
      </c>
      <c r="X1421" s="48">
        <v>2</v>
      </c>
      <c r="AB1421" s="48" t="s">
        <v>5269</v>
      </c>
      <c r="AF1421" s="48">
        <v>1101001</v>
      </c>
    </row>
    <row r="1422" spans="1:32" ht="14.25">
      <c r="A1422" s="48">
        <v>2030422</v>
      </c>
      <c r="D1422" s="48" t="s">
        <v>3881</v>
      </c>
      <c r="E1422" s="48" t="s">
        <v>550</v>
      </c>
      <c r="F1422" s="48" t="s">
        <v>5269</v>
      </c>
      <c r="G1422" s="48">
        <v>2</v>
      </c>
      <c r="H1422" s="48">
        <v>28</v>
      </c>
      <c r="I1422" s="48">
        <v>375</v>
      </c>
      <c r="J1422" s="48">
        <v>130</v>
      </c>
      <c r="K1422" s="48">
        <v>1891</v>
      </c>
      <c r="L1422" s="48">
        <v>0</v>
      </c>
      <c r="M1422" s="48">
        <v>1.5</v>
      </c>
      <c r="N1422" s="48">
        <v>0</v>
      </c>
      <c r="O1422" s="48">
        <v>0</v>
      </c>
      <c r="P1422" s="48">
        <v>250</v>
      </c>
      <c r="Q1422" s="48">
        <v>0</v>
      </c>
      <c r="R1422" s="48">
        <v>0</v>
      </c>
      <c r="S1422" s="48">
        <v>2007009</v>
      </c>
      <c r="T1422" s="48">
        <v>1</v>
      </c>
      <c r="U1422" s="48">
        <v>2003009</v>
      </c>
      <c r="V1422" s="48">
        <v>2</v>
      </c>
      <c r="W1422" s="48">
        <v>2004010</v>
      </c>
      <c r="X1422" s="48">
        <v>2</v>
      </c>
      <c r="Y1422" s="48">
        <v>2004014</v>
      </c>
      <c r="Z1422" s="48">
        <v>2</v>
      </c>
      <c r="AC1422" s="48">
        <v>4</v>
      </c>
      <c r="AD1422" s="48">
        <v>4</v>
      </c>
      <c r="AE1422" s="48">
        <v>2</v>
      </c>
      <c r="AF1422" s="48">
        <v>1102009</v>
      </c>
    </row>
    <row r="1423" spans="1:32" ht="14.25">
      <c r="A1423" s="48">
        <v>2030431</v>
      </c>
      <c r="D1423" s="48" t="s">
        <v>3879</v>
      </c>
      <c r="E1423" s="48" t="s">
        <v>3853</v>
      </c>
      <c r="F1423" s="48" t="s">
        <v>5270</v>
      </c>
      <c r="G1423" s="48">
        <v>1</v>
      </c>
      <c r="H1423" s="48">
        <v>28</v>
      </c>
      <c r="I1423" s="48">
        <v>237</v>
      </c>
      <c r="J1423" s="48">
        <v>103</v>
      </c>
      <c r="K1423" s="48">
        <v>1186</v>
      </c>
      <c r="L1423" s="48">
        <v>0</v>
      </c>
      <c r="M1423" s="48">
        <v>1.5</v>
      </c>
      <c r="N1423" s="48">
        <v>0</v>
      </c>
      <c r="O1423" s="48">
        <v>0</v>
      </c>
      <c r="P1423" s="48">
        <v>250</v>
      </c>
      <c r="Q1423" s="48">
        <v>0</v>
      </c>
      <c r="R1423" s="48">
        <v>0</v>
      </c>
      <c r="S1423" s="48">
        <v>1906011</v>
      </c>
      <c r="T1423" s="48">
        <v>1</v>
      </c>
      <c r="U1423" s="48">
        <v>1901011</v>
      </c>
      <c r="V1423" s="48">
        <v>2</v>
      </c>
      <c r="W1423" s="48">
        <v>1902011</v>
      </c>
      <c r="X1423" s="48">
        <v>2</v>
      </c>
      <c r="AB1423" s="48" t="s">
        <v>5271</v>
      </c>
      <c r="AF1423" s="48">
        <v>1101011</v>
      </c>
    </row>
    <row r="1424" spans="1:32" ht="14.25">
      <c r="A1424" s="48">
        <v>2030432</v>
      </c>
      <c r="D1424" s="48" t="s">
        <v>3881</v>
      </c>
      <c r="E1424" s="48" t="s">
        <v>558</v>
      </c>
      <c r="F1424" s="48" t="s">
        <v>5271</v>
      </c>
      <c r="G1424" s="48">
        <v>2</v>
      </c>
      <c r="H1424" s="48">
        <v>28</v>
      </c>
      <c r="I1424" s="48">
        <v>375</v>
      </c>
      <c r="J1424" s="48">
        <v>130</v>
      </c>
      <c r="K1424" s="48">
        <v>1891</v>
      </c>
      <c r="L1424" s="48">
        <v>0</v>
      </c>
      <c r="M1424" s="48">
        <v>1.5</v>
      </c>
      <c r="N1424" s="48">
        <v>0</v>
      </c>
      <c r="O1424" s="48">
        <v>0</v>
      </c>
      <c r="P1424" s="48">
        <v>250</v>
      </c>
      <c r="Q1424" s="48">
        <v>0</v>
      </c>
      <c r="R1424" s="48">
        <v>0</v>
      </c>
      <c r="S1424" s="48">
        <v>2007017</v>
      </c>
      <c r="T1424" s="48">
        <v>1</v>
      </c>
      <c r="U1424" s="48">
        <v>2003017</v>
      </c>
      <c r="V1424" s="48">
        <v>2</v>
      </c>
      <c r="W1424" s="48">
        <v>2004008</v>
      </c>
      <c r="X1424" s="48">
        <v>2</v>
      </c>
      <c r="Y1424" s="48">
        <v>2004010</v>
      </c>
      <c r="Z1424" s="48">
        <v>2</v>
      </c>
      <c r="AC1424" s="48">
        <v>4</v>
      </c>
      <c r="AD1424" s="48">
        <v>4</v>
      </c>
      <c r="AE1424" s="48">
        <v>3</v>
      </c>
      <c r="AF1424" s="48">
        <v>1102017</v>
      </c>
    </row>
    <row r="1425" spans="1:32" ht="14.25">
      <c r="A1425" s="48">
        <v>2030511</v>
      </c>
      <c r="D1425" s="48" t="s">
        <v>3879</v>
      </c>
      <c r="E1425" s="48" t="s">
        <v>3748</v>
      </c>
      <c r="F1425" s="48" t="s">
        <v>5272</v>
      </c>
      <c r="G1425" s="48">
        <v>1</v>
      </c>
      <c r="H1425" s="48">
        <v>29</v>
      </c>
      <c r="I1425" s="48">
        <v>271</v>
      </c>
      <c r="J1425" s="48">
        <v>115</v>
      </c>
      <c r="K1425" s="48">
        <v>1234</v>
      </c>
      <c r="L1425" s="48">
        <v>0</v>
      </c>
      <c r="M1425" s="48">
        <v>1.5</v>
      </c>
      <c r="N1425" s="48">
        <v>0</v>
      </c>
      <c r="O1425" s="48">
        <v>0</v>
      </c>
      <c r="P1425" s="48">
        <v>250</v>
      </c>
      <c r="Q1425" s="48">
        <v>0</v>
      </c>
      <c r="R1425" s="48">
        <v>0</v>
      </c>
      <c r="S1425" s="48">
        <v>1906006</v>
      </c>
      <c r="T1425" s="48">
        <v>1</v>
      </c>
      <c r="U1425" s="48">
        <v>1901006</v>
      </c>
      <c r="V1425" s="48">
        <v>2</v>
      </c>
      <c r="W1425" s="48">
        <v>1902006</v>
      </c>
      <c r="X1425" s="48">
        <v>2</v>
      </c>
      <c r="AB1425" s="48" t="s">
        <v>5273</v>
      </c>
      <c r="AF1425" s="48">
        <v>1101006</v>
      </c>
    </row>
    <row r="1426" spans="1:32" ht="14.25">
      <c r="A1426" s="48">
        <v>2030512</v>
      </c>
      <c r="D1426" s="48" t="s">
        <v>3881</v>
      </c>
      <c r="E1426" s="48" t="s">
        <v>548</v>
      </c>
      <c r="F1426" s="48" t="s">
        <v>5273</v>
      </c>
      <c r="G1426" s="48">
        <v>2</v>
      </c>
      <c r="H1426" s="48">
        <v>29</v>
      </c>
      <c r="I1426" s="48">
        <v>412</v>
      </c>
      <c r="J1426" s="48">
        <v>143</v>
      </c>
      <c r="K1426" s="48">
        <v>1976</v>
      </c>
      <c r="L1426" s="48">
        <v>0</v>
      </c>
      <c r="M1426" s="48">
        <v>1.5</v>
      </c>
      <c r="N1426" s="48">
        <v>0</v>
      </c>
      <c r="O1426" s="48">
        <v>0</v>
      </c>
      <c r="P1426" s="48">
        <v>250</v>
      </c>
      <c r="Q1426" s="48">
        <v>0</v>
      </c>
      <c r="R1426" s="48">
        <v>0</v>
      </c>
      <c r="S1426" s="48">
        <v>2007007</v>
      </c>
      <c r="T1426" s="48">
        <v>1</v>
      </c>
      <c r="U1426" s="48">
        <v>2003007</v>
      </c>
      <c r="V1426" s="48">
        <v>2</v>
      </c>
      <c r="W1426" s="48">
        <v>2004002</v>
      </c>
      <c r="X1426" s="48">
        <v>2</v>
      </c>
      <c r="Y1426" s="48">
        <v>2004006</v>
      </c>
      <c r="Z1426" s="48">
        <v>2</v>
      </c>
      <c r="AC1426" s="48">
        <v>4</v>
      </c>
      <c r="AD1426" s="48">
        <v>4</v>
      </c>
      <c r="AE1426" s="48">
        <v>1</v>
      </c>
      <c r="AF1426" s="48">
        <v>1102007</v>
      </c>
    </row>
    <row r="1427" spans="1:32" ht="14.25">
      <c r="A1427" s="48">
        <v>2030521</v>
      </c>
      <c r="D1427" s="48" t="s">
        <v>3879</v>
      </c>
      <c r="E1427" s="48" t="s">
        <v>3859</v>
      </c>
      <c r="F1427" s="48" t="s">
        <v>5274</v>
      </c>
      <c r="G1427" s="48">
        <v>1</v>
      </c>
      <c r="H1427" s="48">
        <v>29</v>
      </c>
      <c r="I1427" s="48">
        <v>271</v>
      </c>
      <c r="J1427" s="48">
        <v>115</v>
      </c>
      <c r="K1427" s="48">
        <v>1234</v>
      </c>
      <c r="L1427" s="48">
        <v>0</v>
      </c>
      <c r="M1427" s="48">
        <v>1.5</v>
      </c>
      <c r="N1427" s="48">
        <v>0</v>
      </c>
      <c r="O1427" s="48">
        <v>0</v>
      </c>
      <c r="P1427" s="48">
        <v>250</v>
      </c>
      <c r="Q1427" s="48">
        <v>0</v>
      </c>
      <c r="R1427" s="48">
        <v>0</v>
      </c>
      <c r="S1427" s="48">
        <v>1906003</v>
      </c>
      <c r="T1427" s="48">
        <v>1</v>
      </c>
      <c r="U1427" s="48">
        <v>1901003</v>
      </c>
      <c r="V1427" s="48">
        <v>2</v>
      </c>
      <c r="W1427" s="48">
        <v>1902003</v>
      </c>
      <c r="X1427" s="48">
        <v>2</v>
      </c>
      <c r="AB1427" s="48" t="s">
        <v>5275</v>
      </c>
      <c r="AF1427" s="48">
        <v>1101003</v>
      </c>
    </row>
    <row r="1428" spans="1:32" ht="14.25">
      <c r="A1428" s="48">
        <v>2030522</v>
      </c>
      <c r="D1428" s="48" t="s">
        <v>3881</v>
      </c>
      <c r="E1428" s="48" t="s">
        <v>546</v>
      </c>
      <c r="F1428" s="48" t="s">
        <v>5275</v>
      </c>
      <c r="G1428" s="48">
        <v>2</v>
      </c>
      <c r="H1428" s="48">
        <v>29</v>
      </c>
      <c r="I1428" s="48">
        <v>412</v>
      </c>
      <c r="J1428" s="48">
        <v>143</v>
      </c>
      <c r="K1428" s="48">
        <v>1976</v>
      </c>
      <c r="L1428" s="48">
        <v>0</v>
      </c>
      <c r="M1428" s="48">
        <v>1.5</v>
      </c>
      <c r="N1428" s="48">
        <v>0</v>
      </c>
      <c r="O1428" s="48">
        <v>0</v>
      </c>
      <c r="P1428" s="48">
        <v>250</v>
      </c>
      <c r="Q1428" s="48">
        <v>0</v>
      </c>
      <c r="R1428" s="48">
        <v>0</v>
      </c>
      <c r="S1428" s="48">
        <v>2007005</v>
      </c>
      <c r="T1428" s="48">
        <v>1</v>
      </c>
      <c r="U1428" s="48">
        <v>2003005</v>
      </c>
      <c r="V1428" s="48">
        <v>2</v>
      </c>
      <c r="W1428" s="48">
        <v>2004012</v>
      </c>
      <c r="X1428" s="48">
        <v>2</v>
      </c>
      <c r="Y1428" s="48">
        <v>2004014</v>
      </c>
      <c r="Z1428" s="48">
        <v>2</v>
      </c>
      <c r="AC1428" s="48">
        <v>4</v>
      </c>
      <c r="AD1428" s="48">
        <v>4</v>
      </c>
      <c r="AE1428" s="48">
        <v>3</v>
      </c>
      <c r="AF1428" s="48">
        <v>1102005</v>
      </c>
    </row>
    <row r="1429" spans="1:32" ht="14.25">
      <c r="A1429" s="48">
        <v>2030531</v>
      </c>
      <c r="D1429" s="48" t="s">
        <v>3879</v>
      </c>
      <c r="E1429" s="48" t="s">
        <v>3839</v>
      </c>
      <c r="F1429" s="48" t="s">
        <v>5276</v>
      </c>
      <c r="G1429" s="48">
        <v>1</v>
      </c>
      <c r="H1429" s="48">
        <v>29</v>
      </c>
      <c r="I1429" s="48">
        <v>271</v>
      </c>
      <c r="J1429" s="48">
        <v>115</v>
      </c>
      <c r="K1429" s="48">
        <v>1234</v>
      </c>
      <c r="L1429" s="48">
        <v>0</v>
      </c>
      <c r="M1429" s="48">
        <v>1.5</v>
      </c>
      <c r="N1429" s="48">
        <v>0</v>
      </c>
      <c r="O1429" s="48">
        <v>0</v>
      </c>
      <c r="P1429" s="48">
        <v>250</v>
      </c>
      <c r="Q1429" s="48">
        <v>0</v>
      </c>
      <c r="R1429" s="48">
        <v>0</v>
      </c>
      <c r="S1429" s="48">
        <v>1906012</v>
      </c>
      <c r="T1429" s="48">
        <v>1</v>
      </c>
      <c r="U1429" s="48">
        <v>1901012</v>
      </c>
      <c r="V1429" s="48">
        <v>2</v>
      </c>
      <c r="W1429" s="48">
        <v>1902012</v>
      </c>
      <c r="X1429" s="48">
        <v>2</v>
      </c>
      <c r="AB1429" s="48" t="s">
        <v>5277</v>
      </c>
      <c r="AF1429" s="48">
        <v>1101012</v>
      </c>
    </row>
    <row r="1430" spans="1:32" ht="14.25">
      <c r="A1430" s="48">
        <v>2030532</v>
      </c>
      <c r="D1430" s="48" t="s">
        <v>3881</v>
      </c>
      <c r="E1430" s="48" t="s">
        <v>559</v>
      </c>
      <c r="F1430" s="48" t="s">
        <v>5277</v>
      </c>
      <c r="G1430" s="48">
        <v>2</v>
      </c>
      <c r="H1430" s="48">
        <v>29</v>
      </c>
      <c r="I1430" s="48">
        <v>412</v>
      </c>
      <c r="J1430" s="48">
        <v>143</v>
      </c>
      <c r="K1430" s="48">
        <v>1976</v>
      </c>
      <c r="L1430" s="48">
        <v>0</v>
      </c>
      <c r="M1430" s="48">
        <v>1.5</v>
      </c>
      <c r="N1430" s="48">
        <v>0</v>
      </c>
      <c r="O1430" s="48">
        <v>0</v>
      </c>
      <c r="P1430" s="48">
        <v>250</v>
      </c>
      <c r="Q1430" s="48">
        <v>0</v>
      </c>
      <c r="R1430" s="48">
        <v>0</v>
      </c>
      <c r="S1430" s="48">
        <v>2007018</v>
      </c>
      <c r="T1430" s="48">
        <v>1</v>
      </c>
      <c r="U1430" s="48">
        <v>2003018</v>
      </c>
      <c r="V1430" s="48">
        <v>2</v>
      </c>
      <c r="W1430" s="48">
        <v>2004012</v>
      </c>
      <c r="X1430" s="48">
        <v>2</v>
      </c>
      <c r="Y1430" s="48">
        <v>2004010</v>
      </c>
      <c r="Z1430" s="48">
        <v>2</v>
      </c>
      <c r="AC1430" s="48">
        <v>4</v>
      </c>
      <c r="AD1430" s="48">
        <v>4</v>
      </c>
      <c r="AE1430" s="48">
        <v>2</v>
      </c>
      <c r="AF1430" s="48">
        <v>1102018</v>
      </c>
    </row>
    <row r="1431" spans="1:32" ht="14.25">
      <c r="A1431" s="48">
        <v>2030611</v>
      </c>
      <c r="D1431" s="48" t="s">
        <v>3879</v>
      </c>
      <c r="E1431" s="48" t="s">
        <v>3823</v>
      </c>
      <c r="F1431" s="48" t="s">
        <v>5278</v>
      </c>
      <c r="G1431" s="48">
        <v>1</v>
      </c>
      <c r="H1431" s="48">
        <v>30</v>
      </c>
      <c r="I1431" s="48">
        <v>257</v>
      </c>
      <c r="J1431" s="48">
        <v>116</v>
      </c>
      <c r="K1431" s="48">
        <v>1186</v>
      </c>
      <c r="L1431" s="48">
        <v>0</v>
      </c>
      <c r="M1431" s="48">
        <v>1.5</v>
      </c>
      <c r="N1431" s="48">
        <v>0</v>
      </c>
      <c r="O1431" s="48">
        <v>0</v>
      </c>
      <c r="P1431" s="48">
        <v>400</v>
      </c>
      <c r="Q1431" s="48">
        <v>0</v>
      </c>
      <c r="R1431" s="48">
        <v>0</v>
      </c>
      <c r="S1431" s="48">
        <v>1906009</v>
      </c>
      <c r="T1431" s="48">
        <v>1</v>
      </c>
      <c r="U1431" s="48">
        <v>1901009</v>
      </c>
      <c r="V1431" s="48">
        <v>2</v>
      </c>
      <c r="W1431" s="48">
        <v>1902009</v>
      </c>
      <c r="X1431" s="48">
        <v>2</v>
      </c>
      <c r="AB1431" s="48" t="s">
        <v>5279</v>
      </c>
      <c r="AF1431" s="48">
        <v>1101009</v>
      </c>
    </row>
    <row r="1432" spans="1:32" ht="14.25">
      <c r="A1432" s="48">
        <v>2030612</v>
      </c>
      <c r="D1432" s="48" t="s">
        <v>3881</v>
      </c>
      <c r="E1432" s="48" t="s">
        <v>555</v>
      </c>
      <c r="F1432" s="48" t="s">
        <v>5279</v>
      </c>
      <c r="G1432" s="48">
        <v>2</v>
      </c>
      <c r="H1432" s="48">
        <v>30</v>
      </c>
      <c r="I1432" s="48">
        <v>410</v>
      </c>
      <c r="J1432" s="48">
        <v>152</v>
      </c>
      <c r="K1432" s="48">
        <v>2017</v>
      </c>
      <c r="L1432" s="48">
        <v>0</v>
      </c>
      <c r="M1432" s="48">
        <v>1.5</v>
      </c>
      <c r="N1432" s="48">
        <v>0</v>
      </c>
      <c r="O1432" s="48">
        <v>0</v>
      </c>
      <c r="P1432" s="48">
        <v>400</v>
      </c>
      <c r="Q1432" s="48">
        <v>0</v>
      </c>
      <c r="R1432" s="48">
        <v>0</v>
      </c>
      <c r="S1432" s="48">
        <v>2007014</v>
      </c>
      <c r="T1432" s="48">
        <v>1</v>
      </c>
      <c r="U1432" s="48">
        <v>2003014</v>
      </c>
      <c r="V1432" s="48">
        <v>2</v>
      </c>
      <c r="W1432" s="48">
        <v>2004002</v>
      </c>
      <c r="X1432" s="48">
        <v>2</v>
      </c>
      <c r="Y1432" s="48">
        <v>2004006</v>
      </c>
      <c r="Z1432" s="48">
        <v>2</v>
      </c>
      <c r="AC1432" s="48">
        <v>4</v>
      </c>
      <c r="AD1432" s="48">
        <v>4</v>
      </c>
      <c r="AE1432" s="48">
        <v>1</v>
      </c>
      <c r="AF1432" s="48">
        <v>1102014</v>
      </c>
    </row>
    <row r="1433" spans="1:32" ht="14.25">
      <c r="A1433" s="48">
        <v>2030621</v>
      </c>
      <c r="D1433" s="48" t="s">
        <v>3879</v>
      </c>
      <c r="E1433" s="48" t="s">
        <v>3801</v>
      </c>
      <c r="F1433" s="48" t="s">
        <v>5280</v>
      </c>
      <c r="G1433" s="48">
        <v>1</v>
      </c>
      <c r="H1433" s="48">
        <v>30</v>
      </c>
      <c r="I1433" s="48">
        <v>257</v>
      </c>
      <c r="J1433" s="48">
        <v>116</v>
      </c>
      <c r="K1433" s="48">
        <v>1186</v>
      </c>
      <c r="L1433" s="48">
        <v>0</v>
      </c>
      <c r="M1433" s="48">
        <v>1.5</v>
      </c>
      <c r="N1433" s="48">
        <v>0</v>
      </c>
      <c r="O1433" s="48">
        <v>0</v>
      </c>
      <c r="P1433" s="48">
        <v>400</v>
      </c>
      <c r="Q1433" s="48">
        <v>0</v>
      </c>
      <c r="R1433" s="48">
        <v>0</v>
      </c>
      <c r="S1433" s="48">
        <v>1906008</v>
      </c>
      <c r="T1433" s="48">
        <v>1</v>
      </c>
      <c r="U1433" s="48">
        <v>1901008</v>
      </c>
      <c r="V1433" s="48">
        <v>2</v>
      </c>
      <c r="W1433" s="48">
        <v>1902008</v>
      </c>
      <c r="X1433" s="48">
        <v>2</v>
      </c>
      <c r="AB1433" s="48" t="s">
        <v>5281</v>
      </c>
      <c r="AF1433" s="48">
        <v>1101008</v>
      </c>
    </row>
    <row r="1434" spans="1:32" ht="14.25">
      <c r="A1434" s="48">
        <v>2030622</v>
      </c>
      <c r="D1434" s="48" t="s">
        <v>3881</v>
      </c>
      <c r="E1434" s="48" t="s">
        <v>554</v>
      </c>
      <c r="F1434" s="48" t="s">
        <v>5281</v>
      </c>
      <c r="G1434" s="48">
        <v>2</v>
      </c>
      <c r="H1434" s="48">
        <v>30</v>
      </c>
      <c r="I1434" s="48">
        <v>410</v>
      </c>
      <c r="J1434" s="48">
        <v>152</v>
      </c>
      <c r="K1434" s="48">
        <v>2017</v>
      </c>
      <c r="L1434" s="48">
        <v>0</v>
      </c>
      <c r="M1434" s="48">
        <v>1.5</v>
      </c>
      <c r="N1434" s="48">
        <v>0</v>
      </c>
      <c r="O1434" s="48">
        <v>0</v>
      </c>
      <c r="P1434" s="48">
        <v>400</v>
      </c>
      <c r="Q1434" s="48">
        <v>0</v>
      </c>
      <c r="R1434" s="48">
        <v>0</v>
      </c>
      <c r="S1434" s="48">
        <v>2007013</v>
      </c>
      <c r="T1434" s="48">
        <v>1</v>
      </c>
      <c r="U1434" s="48">
        <v>2003013</v>
      </c>
      <c r="V1434" s="48">
        <v>2</v>
      </c>
      <c r="W1434" s="48">
        <v>2004008</v>
      </c>
      <c r="X1434" s="48">
        <v>2</v>
      </c>
      <c r="Y1434" s="48">
        <v>2004010</v>
      </c>
      <c r="Z1434" s="48">
        <v>2</v>
      </c>
      <c r="AC1434" s="48">
        <v>4</v>
      </c>
      <c r="AD1434" s="48">
        <v>4</v>
      </c>
      <c r="AE1434" s="48">
        <v>3</v>
      </c>
      <c r="AF1434" s="48">
        <v>1102013</v>
      </c>
    </row>
    <row r="1435" spans="1:32" ht="14.25">
      <c r="A1435" s="48">
        <v>2030631</v>
      </c>
      <c r="D1435" s="48" t="s">
        <v>3879</v>
      </c>
      <c r="E1435" s="48" t="s">
        <v>3839</v>
      </c>
      <c r="F1435" s="48" t="s">
        <v>5282</v>
      </c>
      <c r="G1435" s="48">
        <v>1</v>
      </c>
      <c r="H1435" s="48">
        <v>30</v>
      </c>
      <c r="I1435" s="48">
        <v>257</v>
      </c>
      <c r="J1435" s="48">
        <v>116</v>
      </c>
      <c r="K1435" s="48">
        <v>1186</v>
      </c>
      <c r="L1435" s="48">
        <v>0</v>
      </c>
      <c r="M1435" s="48">
        <v>1.5</v>
      </c>
      <c r="N1435" s="48">
        <v>0</v>
      </c>
      <c r="O1435" s="48">
        <v>0</v>
      </c>
      <c r="P1435" s="48">
        <v>400</v>
      </c>
      <c r="Q1435" s="48">
        <v>0</v>
      </c>
      <c r="R1435" s="48">
        <v>0</v>
      </c>
      <c r="S1435" s="48">
        <v>1906012</v>
      </c>
      <c r="T1435" s="48">
        <v>1</v>
      </c>
      <c r="U1435" s="48">
        <v>1901012</v>
      </c>
      <c r="V1435" s="48">
        <v>2</v>
      </c>
      <c r="W1435" s="48">
        <v>1902012</v>
      </c>
      <c r="X1435" s="48">
        <v>2</v>
      </c>
      <c r="AB1435" s="48" t="s">
        <v>5283</v>
      </c>
      <c r="AF1435" s="48">
        <v>1101012</v>
      </c>
    </row>
    <row r="1436" spans="1:32" ht="14.25">
      <c r="A1436" s="48">
        <v>2030632</v>
      </c>
      <c r="D1436" s="48" t="s">
        <v>3881</v>
      </c>
      <c r="E1436" s="48" t="s">
        <v>559</v>
      </c>
      <c r="F1436" s="48" t="s">
        <v>5283</v>
      </c>
      <c r="G1436" s="48">
        <v>2</v>
      </c>
      <c r="H1436" s="48">
        <v>30</v>
      </c>
      <c r="I1436" s="48">
        <v>410</v>
      </c>
      <c r="J1436" s="48">
        <v>152</v>
      </c>
      <c r="K1436" s="48">
        <v>2017</v>
      </c>
      <c r="L1436" s="48">
        <v>0</v>
      </c>
      <c r="M1436" s="48">
        <v>1.5</v>
      </c>
      <c r="N1436" s="48">
        <v>0</v>
      </c>
      <c r="O1436" s="48">
        <v>0</v>
      </c>
      <c r="P1436" s="48">
        <v>400</v>
      </c>
      <c r="Q1436" s="48">
        <v>0</v>
      </c>
      <c r="R1436" s="48">
        <v>0</v>
      </c>
      <c r="S1436" s="48">
        <v>2007018</v>
      </c>
      <c r="T1436" s="48">
        <v>1</v>
      </c>
      <c r="U1436" s="48">
        <v>2003018</v>
      </c>
      <c r="V1436" s="48">
        <v>2</v>
      </c>
      <c r="W1436" s="48">
        <v>2004012</v>
      </c>
      <c r="X1436" s="48">
        <v>2</v>
      </c>
      <c r="Y1436" s="48">
        <v>2004010</v>
      </c>
      <c r="Z1436" s="48">
        <v>2</v>
      </c>
      <c r="AC1436" s="48">
        <v>4</v>
      </c>
      <c r="AD1436" s="48">
        <v>4</v>
      </c>
      <c r="AE1436" s="48">
        <v>2</v>
      </c>
      <c r="AF1436" s="48">
        <v>1102018</v>
      </c>
    </row>
    <row r="1437" spans="1:32" ht="14.25">
      <c r="A1437" s="48">
        <v>2030711</v>
      </c>
      <c r="D1437" s="48" t="s">
        <v>3879</v>
      </c>
      <c r="E1437" s="48" t="s">
        <v>3838</v>
      </c>
      <c r="F1437" s="48" t="s">
        <v>5284</v>
      </c>
      <c r="G1437" s="48">
        <v>1</v>
      </c>
      <c r="H1437" s="48">
        <v>31</v>
      </c>
      <c r="I1437" s="48">
        <v>289</v>
      </c>
      <c r="J1437" s="48">
        <v>130</v>
      </c>
      <c r="K1437" s="48">
        <v>1258</v>
      </c>
      <c r="L1437" s="48">
        <v>0</v>
      </c>
      <c r="M1437" s="48">
        <v>1.5</v>
      </c>
      <c r="N1437" s="48">
        <v>0</v>
      </c>
      <c r="O1437" s="48">
        <v>0</v>
      </c>
      <c r="P1437" s="48">
        <v>400</v>
      </c>
      <c r="Q1437" s="48">
        <v>0</v>
      </c>
      <c r="R1437" s="48">
        <v>0</v>
      </c>
      <c r="S1437" s="48">
        <v>1906013</v>
      </c>
      <c r="T1437" s="48">
        <v>1</v>
      </c>
      <c r="U1437" s="48">
        <v>1901013</v>
      </c>
      <c r="V1437" s="48">
        <v>2</v>
      </c>
      <c r="W1437" s="48">
        <v>1902013</v>
      </c>
      <c r="X1437" s="48">
        <v>2</v>
      </c>
      <c r="AB1437" s="48" t="s">
        <v>5285</v>
      </c>
      <c r="AF1437" s="48">
        <v>1101013</v>
      </c>
    </row>
    <row r="1438" spans="1:32" ht="14.25">
      <c r="A1438" s="48">
        <v>2030712</v>
      </c>
      <c r="D1438" s="48" t="s">
        <v>3881</v>
      </c>
      <c r="E1438" s="48" t="s">
        <v>560</v>
      </c>
      <c r="F1438" s="48" t="s">
        <v>5285</v>
      </c>
      <c r="G1438" s="48">
        <v>2</v>
      </c>
      <c r="H1438" s="48">
        <v>31</v>
      </c>
      <c r="I1438" s="48">
        <v>446</v>
      </c>
      <c r="J1438" s="48">
        <v>165</v>
      </c>
      <c r="K1438" s="48">
        <v>2145</v>
      </c>
      <c r="L1438" s="48">
        <v>0</v>
      </c>
      <c r="M1438" s="48">
        <v>1.5</v>
      </c>
      <c r="N1438" s="48">
        <v>0</v>
      </c>
      <c r="O1438" s="48">
        <v>0</v>
      </c>
      <c r="P1438" s="48">
        <v>400</v>
      </c>
      <c r="Q1438" s="48">
        <v>0</v>
      </c>
      <c r="R1438" s="48">
        <v>0</v>
      </c>
      <c r="S1438" s="48">
        <v>2007019</v>
      </c>
      <c r="T1438" s="48">
        <v>1</v>
      </c>
      <c r="U1438" s="48">
        <v>2003019</v>
      </c>
      <c r="V1438" s="48">
        <v>2</v>
      </c>
      <c r="W1438" s="48">
        <v>2004014</v>
      </c>
      <c r="X1438" s="48">
        <v>2</v>
      </c>
      <c r="Y1438" s="48">
        <v>2004016</v>
      </c>
      <c r="Z1438" s="48">
        <v>2</v>
      </c>
      <c r="AC1438" s="48">
        <v>4</v>
      </c>
      <c r="AD1438" s="48">
        <v>4</v>
      </c>
      <c r="AE1438" s="48">
        <v>1</v>
      </c>
      <c r="AF1438" s="48">
        <v>1102019</v>
      </c>
    </row>
    <row r="1439" spans="1:32" ht="14.25">
      <c r="A1439" s="48">
        <v>2030721</v>
      </c>
      <c r="D1439" s="48" t="s">
        <v>3879</v>
      </c>
      <c r="E1439" s="48" t="s">
        <v>3851</v>
      </c>
      <c r="F1439" s="48" t="s">
        <v>5286</v>
      </c>
      <c r="G1439" s="48">
        <v>1</v>
      </c>
      <c r="H1439" s="48">
        <v>31</v>
      </c>
      <c r="I1439" s="48">
        <v>289</v>
      </c>
      <c r="J1439" s="48">
        <v>130</v>
      </c>
      <c r="K1439" s="48">
        <v>1258</v>
      </c>
      <c r="L1439" s="48">
        <v>0</v>
      </c>
      <c r="M1439" s="48">
        <v>1.5</v>
      </c>
      <c r="N1439" s="48">
        <v>0</v>
      </c>
      <c r="O1439" s="48">
        <v>0</v>
      </c>
      <c r="P1439" s="48">
        <v>400</v>
      </c>
      <c r="Q1439" s="48">
        <v>0</v>
      </c>
      <c r="R1439" s="48">
        <v>0</v>
      </c>
      <c r="S1439" s="48">
        <v>1906007</v>
      </c>
      <c r="T1439" s="48">
        <v>1</v>
      </c>
      <c r="U1439" s="48">
        <v>1901007</v>
      </c>
      <c r="V1439" s="48">
        <v>2</v>
      </c>
      <c r="W1439" s="48">
        <v>1902007</v>
      </c>
      <c r="X1439" s="48">
        <v>2</v>
      </c>
      <c r="AB1439" s="48" t="s">
        <v>5287</v>
      </c>
      <c r="AF1439" s="48">
        <v>1101007</v>
      </c>
    </row>
    <row r="1440" spans="1:32" ht="14.25">
      <c r="A1440" s="48">
        <v>2030722</v>
      </c>
      <c r="D1440" s="48" t="s">
        <v>3881</v>
      </c>
      <c r="E1440" s="48" t="s">
        <v>544</v>
      </c>
      <c r="F1440" s="48" t="s">
        <v>5287</v>
      </c>
      <c r="G1440" s="48">
        <v>2</v>
      </c>
      <c r="H1440" s="48">
        <v>31</v>
      </c>
      <c r="I1440" s="48">
        <v>446</v>
      </c>
      <c r="J1440" s="48">
        <v>165</v>
      </c>
      <c r="K1440" s="48">
        <v>2145</v>
      </c>
      <c r="L1440" s="48">
        <v>0</v>
      </c>
      <c r="M1440" s="48">
        <v>1.5</v>
      </c>
      <c r="N1440" s="48">
        <v>0</v>
      </c>
      <c r="O1440" s="48">
        <v>0</v>
      </c>
      <c r="P1440" s="48">
        <v>400</v>
      </c>
      <c r="Q1440" s="48">
        <v>0</v>
      </c>
      <c r="R1440" s="48">
        <v>0</v>
      </c>
      <c r="S1440" s="48">
        <v>2007003</v>
      </c>
      <c r="T1440" s="48">
        <v>1</v>
      </c>
      <c r="U1440" s="48">
        <v>2003003</v>
      </c>
      <c r="V1440" s="48">
        <v>2</v>
      </c>
      <c r="W1440" s="48">
        <v>2004008</v>
      </c>
      <c r="X1440" s="48">
        <v>2</v>
      </c>
      <c r="Y1440" s="48">
        <v>2004010</v>
      </c>
      <c r="Z1440" s="48">
        <v>2</v>
      </c>
      <c r="AC1440" s="48">
        <v>4</v>
      </c>
      <c r="AD1440" s="48">
        <v>4</v>
      </c>
      <c r="AE1440" s="48">
        <v>2</v>
      </c>
      <c r="AF1440" s="48">
        <v>1102003</v>
      </c>
    </row>
    <row r="1441" spans="1:32" ht="14.25">
      <c r="A1441" s="48">
        <v>2030731</v>
      </c>
      <c r="D1441" s="48" t="s">
        <v>3879</v>
      </c>
      <c r="E1441" s="48" t="s">
        <v>3853</v>
      </c>
      <c r="F1441" s="48" t="s">
        <v>5288</v>
      </c>
      <c r="G1441" s="48">
        <v>1</v>
      </c>
      <c r="H1441" s="48">
        <v>31</v>
      </c>
      <c r="I1441" s="48">
        <v>289</v>
      </c>
      <c r="J1441" s="48">
        <v>130</v>
      </c>
      <c r="K1441" s="48">
        <v>1258</v>
      </c>
      <c r="L1441" s="48">
        <v>0</v>
      </c>
      <c r="M1441" s="48">
        <v>1.5</v>
      </c>
      <c r="N1441" s="48">
        <v>0</v>
      </c>
      <c r="O1441" s="48">
        <v>0</v>
      </c>
      <c r="P1441" s="48">
        <v>400</v>
      </c>
      <c r="Q1441" s="48">
        <v>0</v>
      </c>
      <c r="R1441" s="48">
        <v>0</v>
      </c>
      <c r="S1441" s="48">
        <v>1906011</v>
      </c>
      <c r="T1441" s="48">
        <v>1</v>
      </c>
      <c r="U1441" s="48">
        <v>1901011</v>
      </c>
      <c r="V1441" s="48">
        <v>2</v>
      </c>
      <c r="W1441" s="48">
        <v>1902011</v>
      </c>
      <c r="X1441" s="48">
        <v>2</v>
      </c>
      <c r="AB1441" s="48" t="s">
        <v>5289</v>
      </c>
      <c r="AF1441" s="48">
        <v>1101011</v>
      </c>
    </row>
    <row r="1442" spans="1:32" ht="14.25">
      <c r="A1442" s="48">
        <v>2030732</v>
      </c>
      <c r="D1442" s="48" t="s">
        <v>3881</v>
      </c>
      <c r="E1442" s="48" t="s">
        <v>558</v>
      </c>
      <c r="F1442" s="48" t="s">
        <v>5289</v>
      </c>
      <c r="G1442" s="48">
        <v>2</v>
      </c>
      <c r="H1442" s="48">
        <v>31</v>
      </c>
      <c r="I1442" s="48">
        <v>446</v>
      </c>
      <c r="J1442" s="48">
        <v>165</v>
      </c>
      <c r="K1442" s="48">
        <v>2145</v>
      </c>
      <c r="L1442" s="48">
        <v>0</v>
      </c>
      <c r="M1442" s="48">
        <v>1.5</v>
      </c>
      <c r="N1442" s="48">
        <v>0</v>
      </c>
      <c r="O1442" s="48">
        <v>0</v>
      </c>
      <c r="P1442" s="48">
        <v>400</v>
      </c>
      <c r="Q1442" s="48">
        <v>0</v>
      </c>
      <c r="R1442" s="48">
        <v>0</v>
      </c>
      <c r="S1442" s="48">
        <v>2007017</v>
      </c>
      <c r="T1442" s="48">
        <v>1</v>
      </c>
      <c r="U1442" s="48">
        <v>2003017</v>
      </c>
      <c r="V1442" s="48">
        <v>2</v>
      </c>
      <c r="W1442" s="48">
        <v>2004008</v>
      </c>
      <c r="X1442" s="48">
        <v>2</v>
      </c>
      <c r="Y1442" s="48">
        <v>2004010</v>
      </c>
      <c r="Z1442" s="48">
        <v>2</v>
      </c>
      <c r="AC1442" s="48">
        <v>4</v>
      </c>
      <c r="AD1442" s="48">
        <v>4</v>
      </c>
      <c r="AE1442" s="48">
        <v>3</v>
      </c>
      <c r="AF1442" s="48">
        <v>1102017</v>
      </c>
    </row>
    <row r="1443" spans="1:32" ht="14.25">
      <c r="A1443" s="48">
        <v>2030811</v>
      </c>
      <c r="D1443" s="48" t="s">
        <v>3879</v>
      </c>
      <c r="E1443" s="48" t="s">
        <v>3748</v>
      </c>
      <c r="F1443" s="48" t="s">
        <v>5290</v>
      </c>
      <c r="G1443" s="48">
        <v>1</v>
      </c>
      <c r="H1443" s="48">
        <v>32</v>
      </c>
      <c r="I1443" s="48">
        <v>303</v>
      </c>
      <c r="J1443" s="48">
        <v>138</v>
      </c>
      <c r="K1443" s="48">
        <v>1331</v>
      </c>
      <c r="L1443" s="48">
        <v>0</v>
      </c>
      <c r="M1443" s="48">
        <v>1.5</v>
      </c>
      <c r="N1443" s="48">
        <v>0</v>
      </c>
      <c r="O1443" s="48">
        <v>0</v>
      </c>
      <c r="P1443" s="48">
        <v>400</v>
      </c>
      <c r="Q1443" s="48">
        <v>0</v>
      </c>
      <c r="R1443" s="48">
        <v>0</v>
      </c>
      <c r="S1443" s="48">
        <v>1906006</v>
      </c>
      <c r="T1443" s="48">
        <v>1</v>
      </c>
      <c r="U1443" s="48">
        <v>1901006</v>
      </c>
      <c r="V1443" s="48">
        <v>2</v>
      </c>
      <c r="W1443" s="48">
        <v>1902006</v>
      </c>
      <c r="X1443" s="48">
        <v>2</v>
      </c>
      <c r="AB1443" s="48" t="s">
        <v>5291</v>
      </c>
      <c r="AF1443" s="48">
        <v>1101006</v>
      </c>
    </row>
    <row r="1444" spans="1:32" ht="14.25">
      <c r="A1444" s="48">
        <v>2030812</v>
      </c>
      <c r="D1444" s="48" t="s">
        <v>3881</v>
      </c>
      <c r="E1444" s="48" t="s">
        <v>548</v>
      </c>
      <c r="F1444" s="48" t="s">
        <v>5291</v>
      </c>
      <c r="G1444" s="48">
        <v>2</v>
      </c>
      <c r="H1444" s="48">
        <v>32</v>
      </c>
      <c r="I1444" s="48">
        <v>464</v>
      </c>
      <c r="J1444" s="48">
        <v>173</v>
      </c>
      <c r="K1444" s="48">
        <v>2273</v>
      </c>
      <c r="L1444" s="48">
        <v>0</v>
      </c>
      <c r="M1444" s="48">
        <v>1.5</v>
      </c>
      <c r="N1444" s="48">
        <v>0</v>
      </c>
      <c r="O1444" s="48">
        <v>0</v>
      </c>
      <c r="P1444" s="48">
        <v>400</v>
      </c>
      <c r="Q1444" s="48">
        <v>0</v>
      </c>
      <c r="R1444" s="48">
        <v>0</v>
      </c>
      <c r="S1444" s="48">
        <v>2007007</v>
      </c>
      <c r="T1444" s="48">
        <v>1</v>
      </c>
      <c r="U1444" s="48">
        <v>2003007</v>
      </c>
      <c r="V1444" s="48">
        <v>2</v>
      </c>
      <c r="W1444" s="48">
        <v>2004002</v>
      </c>
      <c r="X1444" s="48">
        <v>2</v>
      </c>
      <c r="Y1444" s="48">
        <v>2004006</v>
      </c>
      <c r="Z1444" s="48">
        <v>2</v>
      </c>
      <c r="AC1444" s="48">
        <v>4</v>
      </c>
      <c r="AD1444" s="48">
        <v>4</v>
      </c>
      <c r="AE1444" s="48">
        <v>1</v>
      </c>
      <c r="AF1444" s="48">
        <v>1102007</v>
      </c>
    </row>
    <row r="1445" spans="1:32" ht="14.25">
      <c r="A1445" s="48">
        <v>2030821</v>
      </c>
      <c r="D1445" s="48" t="s">
        <v>3879</v>
      </c>
      <c r="E1445" s="48" t="s">
        <v>1043</v>
      </c>
      <c r="F1445" s="48" t="s">
        <v>5292</v>
      </c>
      <c r="G1445" s="48">
        <v>1</v>
      </c>
      <c r="H1445" s="48">
        <v>32</v>
      </c>
      <c r="I1445" s="48">
        <v>303</v>
      </c>
      <c r="J1445" s="48">
        <v>138</v>
      </c>
      <c r="K1445" s="48">
        <v>1331</v>
      </c>
      <c r="L1445" s="48">
        <v>0</v>
      </c>
      <c r="M1445" s="48">
        <v>1.5</v>
      </c>
      <c r="N1445" s="48">
        <v>0</v>
      </c>
      <c r="O1445" s="48">
        <v>0</v>
      </c>
      <c r="P1445" s="48">
        <v>400</v>
      </c>
      <c r="Q1445" s="48">
        <v>0</v>
      </c>
      <c r="R1445" s="48">
        <v>0</v>
      </c>
      <c r="S1445" s="48">
        <v>1906005</v>
      </c>
      <c r="T1445" s="48">
        <v>1</v>
      </c>
      <c r="U1445" s="48">
        <v>1901005</v>
      </c>
      <c r="V1445" s="48">
        <v>2</v>
      </c>
      <c r="W1445" s="48">
        <v>1902005</v>
      </c>
      <c r="X1445" s="48">
        <v>2</v>
      </c>
      <c r="AB1445" s="48" t="s">
        <v>5293</v>
      </c>
      <c r="AF1445" s="48">
        <v>1101005</v>
      </c>
    </row>
    <row r="1446" spans="1:32" ht="14.25">
      <c r="A1446" s="48">
        <v>2030822</v>
      </c>
      <c r="D1446" s="48" t="s">
        <v>3881</v>
      </c>
      <c r="E1446" s="48" t="s">
        <v>552</v>
      </c>
      <c r="F1446" s="48" t="s">
        <v>5293</v>
      </c>
      <c r="G1446" s="48">
        <v>2</v>
      </c>
      <c r="H1446" s="48">
        <v>32</v>
      </c>
      <c r="I1446" s="48">
        <v>464</v>
      </c>
      <c r="J1446" s="48">
        <v>173</v>
      </c>
      <c r="K1446" s="48">
        <v>2273</v>
      </c>
      <c r="L1446" s="48">
        <v>0</v>
      </c>
      <c r="M1446" s="48">
        <v>1.5</v>
      </c>
      <c r="N1446" s="48">
        <v>0</v>
      </c>
      <c r="O1446" s="48">
        <v>0</v>
      </c>
      <c r="P1446" s="48">
        <v>400</v>
      </c>
      <c r="Q1446" s="48">
        <v>0</v>
      </c>
      <c r="R1446" s="48">
        <v>0</v>
      </c>
      <c r="S1446" s="48">
        <v>2007011</v>
      </c>
      <c r="T1446" s="48">
        <v>1</v>
      </c>
      <c r="U1446" s="48">
        <v>2003011</v>
      </c>
      <c r="V1446" s="48">
        <v>2</v>
      </c>
      <c r="W1446" s="48">
        <v>2004016</v>
      </c>
      <c r="X1446" s="48">
        <v>2</v>
      </c>
      <c r="Y1446" s="48">
        <v>2004012</v>
      </c>
      <c r="Z1446" s="48">
        <v>2</v>
      </c>
      <c r="AC1446" s="48">
        <v>4</v>
      </c>
      <c r="AD1446" s="48">
        <v>4</v>
      </c>
      <c r="AE1446" s="48">
        <v>2</v>
      </c>
      <c r="AF1446" s="48">
        <v>1102011</v>
      </c>
    </row>
    <row r="1447" spans="1:32" ht="14.25">
      <c r="A1447" s="48">
        <v>2030831</v>
      </c>
      <c r="D1447" s="48" t="s">
        <v>3879</v>
      </c>
      <c r="E1447" s="48" t="s">
        <v>3851</v>
      </c>
      <c r="F1447" s="48" t="s">
        <v>5294</v>
      </c>
      <c r="G1447" s="48">
        <v>1</v>
      </c>
      <c r="H1447" s="48">
        <v>32</v>
      </c>
      <c r="I1447" s="48">
        <v>303</v>
      </c>
      <c r="J1447" s="48">
        <v>138</v>
      </c>
      <c r="K1447" s="48">
        <v>1331</v>
      </c>
      <c r="L1447" s="48">
        <v>0</v>
      </c>
      <c r="M1447" s="48">
        <v>1.5</v>
      </c>
      <c r="N1447" s="48">
        <v>0</v>
      </c>
      <c r="O1447" s="48">
        <v>0</v>
      </c>
      <c r="P1447" s="48">
        <v>400</v>
      </c>
      <c r="Q1447" s="48">
        <v>0</v>
      </c>
      <c r="R1447" s="48">
        <v>0</v>
      </c>
      <c r="S1447" s="48">
        <v>1906007</v>
      </c>
      <c r="T1447" s="48">
        <v>1</v>
      </c>
      <c r="U1447" s="48">
        <v>1901007</v>
      </c>
      <c r="V1447" s="48">
        <v>2</v>
      </c>
      <c r="W1447" s="48">
        <v>1902007</v>
      </c>
      <c r="X1447" s="48">
        <v>2</v>
      </c>
      <c r="AB1447" s="48" t="s">
        <v>5295</v>
      </c>
      <c r="AF1447" s="48">
        <v>1101007</v>
      </c>
    </row>
    <row r="1448" spans="1:32" ht="14.25">
      <c r="A1448" s="48">
        <v>2030832</v>
      </c>
      <c r="D1448" s="48" t="s">
        <v>3881</v>
      </c>
      <c r="E1448" s="48" t="s">
        <v>551</v>
      </c>
      <c r="F1448" s="48" t="s">
        <v>5295</v>
      </c>
      <c r="G1448" s="48">
        <v>2</v>
      </c>
      <c r="H1448" s="48">
        <v>32</v>
      </c>
      <c r="I1448" s="48">
        <v>464</v>
      </c>
      <c r="J1448" s="48">
        <v>173</v>
      </c>
      <c r="K1448" s="48">
        <v>2273</v>
      </c>
      <c r="L1448" s="48">
        <v>0</v>
      </c>
      <c r="M1448" s="48">
        <v>1.5</v>
      </c>
      <c r="N1448" s="48">
        <v>0</v>
      </c>
      <c r="O1448" s="48">
        <v>0</v>
      </c>
      <c r="P1448" s="48">
        <v>400</v>
      </c>
      <c r="Q1448" s="48">
        <v>0</v>
      </c>
      <c r="R1448" s="48">
        <v>0</v>
      </c>
      <c r="S1448" s="48">
        <v>2007010</v>
      </c>
      <c r="T1448" s="48">
        <v>1</v>
      </c>
      <c r="U1448" s="48">
        <v>2003010</v>
      </c>
      <c r="V1448" s="48">
        <v>2</v>
      </c>
      <c r="W1448" s="48">
        <v>2004015</v>
      </c>
      <c r="X1448" s="48">
        <v>2</v>
      </c>
      <c r="Y1448" s="48">
        <v>2004012</v>
      </c>
      <c r="Z1448" s="48">
        <v>2</v>
      </c>
      <c r="AC1448" s="48">
        <v>4</v>
      </c>
      <c r="AD1448" s="48">
        <v>4</v>
      </c>
      <c r="AE1448" s="48">
        <v>3</v>
      </c>
      <c r="AF1448" s="48">
        <v>1102010</v>
      </c>
    </row>
    <row r="1449" spans="1:32" ht="14.25">
      <c r="A1449" s="48">
        <v>2030911</v>
      </c>
      <c r="D1449" s="48" t="s">
        <v>3879</v>
      </c>
      <c r="E1449" s="48" t="s">
        <v>3839</v>
      </c>
      <c r="F1449" s="48" t="s">
        <v>5296</v>
      </c>
      <c r="G1449" s="48">
        <v>1</v>
      </c>
      <c r="H1449" s="48">
        <v>33</v>
      </c>
      <c r="I1449" s="48">
        <v>325</v>
      </c>
      <c r="J1449" s="48">
        <v>145</v>
      </c>
      <c r="K1449" s="48">
        <v>1535</v>
      </c>
      <c r="L1449" s="48">
        <v>0</v>
      </c>
      <c r="M1449" s="48">
        <v>1.5</v>
      </c>
      <c r="N1449" s="48">
        <v>0</v>
      </c>
      <c r="O1449" s="48">
        <v>0</v>
      </c>
      <c r="P1449" s="48">
        <v>400</v>
      </c>
      <c r="Q1449" s="48">
        <v>0</v>
      </c>
      <c r="R1449" s="48">
        <v>0</v>
      </c>
      <c r="S1449" s="48">
        <v>1906012</v>
      </c>
      <c r="T1449" s="48">
        <v>1</v>
      </c>
      <c r="U1449" s="48">
        <v>1901012</v>
      </c>
      <c r="V1449" s="48">
        <v>2</v>
      </c>
      <c r="W1449" s="48">
        <v>1902012</v>
      </c>
      <c r="X1449" s="48">
        <v>2</v>
      </c>
      <c r="AB1449" s="48" t="s">
        <v>5297</v>
      </c>
      <c r="AF1449" s="48">
        <v>1101012</v>
      </c>
    </row>
    <row r="1450" spans="1:32" ht="14.25">
      <c r="A1450" s="48">
        <v>2030912</v>
      </c>
      <c r="D1450" s="48" t="s">
        <v>3881</v>
      </c>
      <c r="E1450" s="48" t="s">
        <v>559</v>
      </c>
      <c r="F1450" s="48" t="s">
        <v>5297</v>
      </c>
      <c r="G1450" s="48">
        <v>2</v>
      </c>
      <c r="H1450" s="48">
        <v>33</v>
      </c>
      <c r="I1450" s="48">
        <v>491</v>
      </c>
      <c r="J1450" s="48">
        <v>181</v>
      </c>
      <c r="K1450" s="48">
        <v>2531</v>
      </c>
      <c r="L1450" s="48">
        <v>0</v>
      </c>
      <c r="M1450" s="48">
        <v>1.5</v>
      </c>
      <c r="N1450" s="48">
        <v>0</v>
      </c>
      <c r="O1450" s="48">
        <v>0</v>
      </c>
      <c r="P1450" s="48">
        <v>400</v>
      </c>
      <c r="Q1450" s="48">
        <v>0</v>
      </c>
      <c r="R1450" s="48">
        <v>0</v>
      </c>
      <c r="S1450" s="48">
        <v>2007018</v>
      </c>
      <c r="T1450" s="48">
        <v>1</v>
      </c>
      <c r="U1450" s="48">
        <v>2003018</v>
      </c>
      <c r="V1450" s="48">
        <v>2</v>
      </c>
      <c r="W1450" s="48">
        <v>2004012</v>
      </c>
      <c r="X1450" s="48">
        <v>2</v>
      </c>
      <c r="Y1450" s="48">
        <v>2004010</v>
      </c>
      <c r="Z1450" s="48">
        <v>2</v>
      </c>
      <c r="AC1450" s="48">
        <v>4</v>
      </c>
      <c r="AD1450" s="48">
        <v>4</v>
      </c>
      <c r="AE1450" s="48">
        <v>2</v>
      </c>
      <c r="AF1450" s="48">
        <v>1102018</v>
      </c>
    </row>
    <row r="1451" spans="1:32" ht="14.25">
      <c r="A1451" s="48">
        <v>2030921</v>
      </c>
      <c r="D1451" s="48" t="s">
        <v>3879</v>
      </c>
      <c r="E1451" s="48" t="s">
        <v>3801</v>
      </c>
      <c r="F1451" s="48" t="s">
        <v>5298</v>
      </c>
      <c r="G1451" s="48">
        <v>1</v>
      </c>
      <c r="H1451" s="48">
        <v>33</v>
      </c>
      <c r="I1451" s="48">
        <v>325</v>
      </c>
      <c r="J1451" s="48">
        <v>145</v>
      </c>
      <c r="K1451" s="48">
        <v>1535</v>
      </c>
      <c r="L1451" s="48">
        <v>0</v>
      </c>
      <c r="M1451" s="48">
        <v>1.5</v>
      </c>
      <c r="N1451" s="48">
        <v>0</v>
      </c>
      <c r="O1451" s="48">
        <v>0</v>
      </c>
      <c r="P1451" s="48">
        <v>400</v>
      </c>
      <c r="Q1451" s="48">
        <v>0</v>
      </c>
      <c r="R1451" s="48">
        <v>0</v>
      </c>
      <c r="S1451" s="48">
        <v>1906008</v>
      </c>
      <c r="T1451" s="48">
        <v>1</v>
      </c>
      <c r="U1451" s="48">
        <v>1901008</v>
      </c>
      <c r="V1451" s="48">
        <v>2</v>
      </c>
      <c r="W1451" s="48">
        <v>1902008</v>
      </c>
      <c r="X1451" s="48">
        <v>2</v>
      </c>
      <c r="AB1451" s="48" t="s">
        <v>5299</v>
      </c>
      <c r="AF1451" s="48">
        <v>1101008</v>
      </c>
    </row>
    <row r="1452" spans="1:32" ht="14.25">
      <c r="A1452" s="48">
        <v>2030922</v>
      </c>
      <c r="D1452" s="48" t="s">
        <v>3881</v>
      </c>
      <c r="E1452" s="48" t="s">
        <v>554</v>
      </c>
      <c r="F1452" s="48" t="s">
        <v>5299</v>
      </c>
      <c r="G1452" s="48">
        <v>2</v>
      </c>
      <c r="H1452" s="48">
        <v>33</v>
      </c>
      <c r="I1452" s="48">
        <v>491</v>
      </c>
      <c r="J1452" s="48">
        <v>181</v>
      </c>
      <c r="K1452" s="48">
        <v>2531</v>
      </c>
      <c r="L1452" s="48">
        <v>0</v>
      </c>
      <c r="M1452" s="48">
        <v>1.5</v>
      </c>
      <c r="N1452" s="48">
        <v>0</v>
      </c>
      <c r="O1452" s="48">
        <v>0</v>
      </c>
      <c r="P1452" s="48">
        <v>400</v>
      </c>
      <c r="Q1452" s="48">
        <v>0</v>
      </c>
      <c r="R1452" s="48">
        <v>0</v>
      </c>
      <c r="S1452" s="48">
        <v>2007013</v>
      </c>
      <c r="T1452" s="48">
        <v>1</v>
      </c>
      <c r="U1452" s="48">
        <v>2003013</v>
      </c>
      <c r="V1452" s="48">
        <v>2</v>
      </c>
      <c r="W1452" s="48">
        <v>2004008</v>
      </c>
      <c r="X1452" s="48">
        <v>2</v>
      </c>
      <c r="Y1452" s="48">
        <v>2004010</v>
      </c>
      <c r="Z1452" s="48">
        <v>2</v>
      </c>
      <c r="AC1452" s="48">
        <v>4</v>
      </c>
      <c r="AD1452" s="48">
        <v>4</v>
      </c>
      <c r="AE1452" s="48">
        <v>3</v>
      </c>
      <c r="AF1452" s="48">
        <v>1102013</v>
      </c>
    </row>
    <row r="1453" spans="1:32" ht="14.25">
      <c r="A1453" s="48">
        <v>2030931</v>
      </c>
      <c r="D1453" s="48" t="s">
        <v>3879</v>
      </c>
      <c r="E1453" s="48" t="s">
        <v>3823</v>
      </c>
      <c r="F1453" s="48" t="s">
        <v>5300</v>
      </c>
      <c r="G1453" s="48">
        <v>1</v>
      </c>
      <c r="H1453" s="48">
        <v>33</v>
      </c>
      <c r="I1453" s="48">
        <v>325</v>
      </c>
      <c r="J1453" s="48">
        <v>145</v>
      </c>
      <c r="K1453" s="48">
        <v>1535</v>
      </c>
      <c r="L1453" s="48">
        <v>0</v>
      </c>
      <c r="M1453" s="48">
        <v>1.5</v>
      </c>
      <c r="N1453" s="48">
        <v>0</v>
      </c>
      <c r="O1453" s="48">
        <v>0</v>
      </c>
      <c r="P1453" s="48">
        <v>400</v>
      </c>
      <c r="Q1453" s="48">
        <v>0</v>
      </c>
      <c r="R1453" s="48">
        <v>0</v>
      </c>
      <c r="S1453" s="48">
        <v>1906009</v>
      </c>
      <c r="T1453" s="48">
        <v>1</v>
      </c>
      <c r="U1453" s="48">
        <v>1901009</v>
      </c>
      <c r="V1453" s="48">
        <v>2</v>
      </c>
      <c r="W1453" s="48">
        <v>1902009</v>
      </c>
      <c r="X1453" s="48">
        <v>2</v>
      </c>
      <c r="AB1453" s="48" t="s">
        <v>5301</v>
      </c>
      <c r="AF1453" s="48">
        <v>1101009</v>
      </c>
    </row>
    <row r="1454" spans="1:32" ht="14.25">
      <c r="A1454" s="48">
        <v>2030932</v>
      </c>
      <c r="D1454" s="48" t="s">
        <v>3881</v>
      </c>
      <c r="E1454" s="48" t="s">
        <v>555</v>
      </c>
      <c r="F1454" s="48" t="s">
        <v>5301</v>
      </c>
      <c r="G1454" s="48">
        <v>2</v>
      </c>
      <c r="H1454" s="48">
        <v>33</v>
      </c>
      <c r="I1454" s="48">
        <v>491</v>
      </c>
      <c r="J1454" s="48">
        <v>181</v>
      </c>
      <c r="K1454" s="48">
        <v>2531</v>
      </c>
      <c r="L1454" s="48">
        <v>0</v>
      </c>
      <c r="M1454" s="48">
        <v>1.5</v>
      </c>
      <c r="N1454" s="48">
        <v>0</v>
      </c>
      <c r="O1454" s="48">
        <v>0</v>
      </c>
      <c r="P1454" s="48">
        <v>400</v>
      </c>
      <c r="Q1454" s="48">
        <v>0</v>
      </c>
      <c r="R1454" s="48">
        <v>0</v>
      </c>
      <c r="S1454" s="48">
        <v>2007014</v>
      </c>
      <c r="T1454" s="48">
        <v>1</v>
      </c>
      <c r="U1454" s="48">
        <v>2003014</v>
      </c>
      <c r="V1454" s="48">
        <v>2</v>
      </c>
      <c r="W1454" s="48">
        <v>2004002</v>
      </c>
      <c r="X1454" s="48">
        <v>2</v>
      </c>
      <c r="Y1454" s="48">
        <v>2004006</v>
      </c>
      <c r="Z1454" s="48">
        <v>2</v>
      </c>
      <c r="AC1454" s="48">
        <v>4</v>
      </c>
      <c r="AD1454" s="48">
        <v>4</v>
      </c>
      <c r="AE1454" s="48">
        <v>1</v>
      </c>
      <c r="AF1454" s="48">
        <v>1102014</v>
      </c>
    </row>
    <row r="1455" spans="1:32" ht="14.25">
      <c r="A1455" s="48">
        <v>2040111</v>
      </c>
      <c r="D1455" s="48" t="s">
        <v>3879</v>
      </c>
      <c r="E1455" s="48" t="s">
        <v>3839</v>
      </c>
      <c r="F1455" s="48" t="s">
        <v>5302</v>
      </c>
      <c r="G1455" s="48">
        <v>1</v>
      </c>
      <c r="H1455" s="48">
        <v>35</v>
      </c>
      <c r="I1455" s="48">
        <v>378</v>
      </c>
      <c r="J1455" s="48">
        <v>172</v>
      </c>
      <c r="K1455" s="48">
        <v>1808</v>
      </c>
      <c r="L1455" s="48">
        <v>0</v>
      </c>
      <c r="M1455" s="48">
        <v>1.5</v>
      </c>
      <c r="N1455" s="48">
        <v>0</v>
      </c>
      <c r="O1455" s="48">
        <v>0</v>
      </c>
      <c r="P1455" s="48">
        <v>400</v>
      </c>
      <c r="Q1455" s="48">
        <v>0</v>
      </c>
      <c r="R1455" s="48">
        <v>0</v>
      </c>
      <c r="S1455" s="48">
        <v>1906012</v>
      </c>
      <c r="T1455" s="48">
        <v>1</v>
      </c>
      <c r="U1455" s="48">
        <v>1901012</v>
      </c>
      <c r="V1455" s="48">
        <v>2</v>
      </c>
      <c r="W1455" s="48">
        <v>1902012</v>
      </c>
      <c r="X1455" s="48">
        <v>2</v>
      </c>
      <c r="AB1455" s="48" t="s">
        <v>5303</v>
      </c>
      <c r="AF1455" s="48">
        <v>1101012</v>
      </c>
    </row>
    <row r="1456" spans="1:32" ht="14.25">
      <c r="A1456" s="48">
        <v>2040112</v>
      </c>
      <c r="D1456" s="48" t="s">
        <v>3881</v>
      </c>
      <c r="E1456" s="48" t="s">
        <v>559</v>
      </c>
      <c r="F1456" s="48" t="s">
        <v>5303</v>
      </c>
      <c r="G1456" s="48">
        <v>2</v>
      </c>
      <c r="H1456" s="48">
        <v>35</v>
      </c>
      <c r="I1456" s="48">
        <v>568</v>
      </c>
      <c r="J1456" s="48">
        <v>211</v>
      </c>
      <c r="K1456" s="48">
        <v>3323</v>
      </c>
      <c r="L1456" s="48">
        <v>0</v>
      </c>
      <c r="M1456" s="48">
        <v>1.5</v>
      </c>
      <c r="N1456" s="48">
        <v>0</v>
      </c>
      <c r="O1456" s="48">
        <v>0</v>
      </c>
      <c r="P1456" s="48">
        <v>400</v>
      </c>
      <c r="Q1456" s="48">
        <v>0</v>
      </c>
      <c r="R1456" s="48">
        <v>0</v>
      </c>
      <c r="S1456" s="48">
        <v>2007018</v>
      </c>
      <c r="T1456" s="48">
        <v>1</v>
      </c>
      <c r="U1456" s="48">
        <v>2003018</v>
      </c>
      <c r="V1456" s="48">
        <v>2</v>
      </c>
      <c r="W1456" s="48">
        <v>2004012</v>
      </c>
      <c r="X1456" s="48">
        <v>2</v>
      </c>
      <c r="Y1456" s="48">
        <v>2004010</v>
      </c>
      <c r="Z1456" s="48">
        <v>2</v>
      </c>
      <c r="AC1456" s="48">
        <v>4</v>
      </c>
      <c r="AD1456" s="48">
        <v>4</v>
      </c>
      <c r="AE1456" s="48">
        <v>2</v>
      </c>
      <c r="AF1456" s="48">
        <v>1102018</v>
      </c>
    </row>
    <row r="1457" spans="1:32" ht="14.25">
      <c r="A1457" s="48">
        <v>2040121</v>
      </c>
      <c r="D1457" s="48" t="s">
        <v>3879</v>
      </c>
      <c r="E1457" s="48" t="s">
        <v>3801</v>
      </c>
      <c r="F1457" s="48" t="s">
        <v>5304</v>
      </c>
      <c r="G1457" s="48">
        <v>1</v>
      </c>
      <c r="H1457" s="48">
        <v>35</v>
      </c>
      <c r="I1457" s="48">
        <v>378</v>
      </c>
      <c r="J1457" s="48">
        <v>172</v>
      </c>
      <c r="K1457" s="48">
        <v>1808</v>
      </c>
      <c r="L1457" s="48">
        <v>0</v>
      </c>
      <c r="M1457" s="48">
        <v>1.5</v>
      </c>
      <c r="N1457" s="48">
        <v>0</v>
      </c>
      <c r="O1457" s="48">
        <v>0</v>
      </c>
      <c r="P1457" s="48">
        <v>400</v>
      </c>
      <c r="Q1457" s="48">
        <v>0</v>
      </c>
      <c r="R1457" s="48">
        <v>0</v>
      </c>
      <c r="S1457" s="48">
        <v>1906008</v>
      </c>
      <c r="T1457" s="48">
        <v>1</v>
      </c>
      <c r="U1457" s="48">
        <v>1901008</v>
      </c>
      <c r="V1457" s="48">
        <v>2</v>
      </c>
      <c r="W1457" s="48">
        <v>1902008</v>
      </c>
      <c r="X1457" s="48">
        <v>2</v>
      </c>
      <c r="AB1457" s="48" t="s">
        <v>5305</v>
      </c>
      <c r="AF1457" s="48">
        <v>1101008</v>
      </c>
    </row>
    <row r="1458" spans="1:32" ht="14.25">
      <c r="A1458" s="48">
        <v>2040122</v>
      </c>
      <c r="D1458" s="48" t="s">
        <v>3881</v>
      </c>
      <c r="E1458" s="48" t="s">
        <v>554</v>
      </c>
      <c r="F1458" s="48" t="s">
        <v>5305</v>
      </c>
      <c r="G1458" s="48">
        <v>2</v>
      </c>
      <c r="H1458" s="48">
        <v>35</v>
      </c>
      <c r="I1458" s="48">
        <v>568</v>
      </c>
      <c r="J1458" s="48">
        <v>211</v>
      </c>
      <c r="K1458" s="48">
        <v>3323</v>
      </c>
      <c r="L1458" s="48">
        <v>0</v>
      </c>
      <c r="M1458" s="48">
        <v>1.5</v>
      </c>
      <c r="N1458" s="48">
        <v>0</v>
      </c>
      <c r="O1458" s="48">
        <v>0</v>
      </c>
      <c r="P1458" s="48">
        <v>400</v>
      </c>
      <c r="Q1458" s="48">
        <v>0</v>
      </c>
      <c r="R1458" s="48">
        <v>0</v>
      </c>
      <c r="S1458" s="48">
        <v>2007013</v>
      </c>
      <c r="T1458" s="48">
        <v>1</v>
      </c>
      <c r="U1458" s="48">
        <v>2003013</v>
      </c>
      <c r="V1458" s="48">
        <v>2</v>
      </c>
      <c r="W1458" s="48">
        <v>2004008</v>
      </c>
      <c r="X1458" s="48">
        <v>2</v>
      </c>
      <c r="Y1458" s="48">
        <v>2004010</v>
      </c>
      <c r="Z1458" s="48">
        <v>2</v>
      </c>
      <c r="AC1458" s="48">
        <v>4</v>
      </c>
      <c r="AD1458" s="48">
        <v>4</v>
      </c>
      <c r="AE1458" s="48">
        <v>3</v>
      </c>
      <c r="AF1458" s="48">
        <v>1102013</v>
      </c>
    </row>
    <row r="1459" spans="1:32" ht="14.25">
      <c r="A1459" s="48">
        <v>2040131</v>
      </c>
      <c r="D1459" s="48" t="s">
        <v>3879</v>
      </c>
      <c r="E1459" s="48" t="s">
        <v>3838</v>
      </c>
      <c r="F1459" s="48" t="s">
        <v>5306</v>
      </c>
      <c r="G1459" s="48">
        <v>1</v>
      </c>
      <c r="H1459" s="48">
        <v>35</v>
      </c>
      <c r="I1459" s="48">
        <v>378</v>
      </c>
      <c r="J1459" s="48">
        <v>172</v>
      </c>
      <c r="K1459" s="48">
        <v>1808</v>
      </c>
      <c r="L1459" s="48">
        <v>0</v>
      </c>
      <c r="M1459" s="48">
        <v>1.5</v>
      </c>
      <c r="N1459" s="48">
        <v>0</v>
      </c>
      <c r="O1459" s="48">
        <v>0</v>
      </c>
      <c r="P1459" s="48">
        <v>400</v>
      </c>
      <c r="Q1459" s="48">
        <v>0</v>
      </c>
      <c r="R1459" s="48">
        <v>0</v>
      </c>
      <c r="S1459" s="48">
        <v>1906013</v>
      </c>
      <c r="T1459" s="48">
        <v>1</v>
      </c>
      <c r="U1459" s="48">
        <v>1901013</v>
      </c>
      <c r="V1459" s="48">
        <v>2</v>
      </c>
      <c r="W1459" s="48">
        <v>1902013</v>
      </c>
      <c r="X1459" s="48">
        <v>2</v>
      </c>
      <c r="AB1459" s="48" t="s">
        <v>5307</v>
      </c>
      <c r="AF1459" s="48">
        <v>1101013</v>
      </c>
    </row>
    <row r="1460" spans="1:32" ht="14.25">
      <c r="A1460" s="48">
        <v>2040132</v>
      </c>
      <c r="D1460" s="48" t="s">
        <v>3881</v>
      </c>
      <c r="E1460" s="48" t="s">
        <v>560</v>
      </c>
      <c r="F1460" s="48" t="s">
        <v>5307</v>
      </c>
      <c r="G1460" s="48">
        <v>2</v>
      </c>
      <c r="H1460" s="48">
        <v>35</v>
      </c>
      <c r="I1460" s="48">
        <v>568</v>
      </c>
      <c r="J1460" s="48">
        <v>211</v>
      </c>
      <c r="K1460" s="48">
        <v>3323</v>
      </c>
      <c r="L1460" s="48">
        <v>0</v>
      </c>
      <c r="M1460" s="48">
        <v>1.5</v>
      </c>
      <c r="N1460" s="48">
        <v>0</v>
      </c>
      <c r="O1460" s="48">
        <v>0</v>
      </c>
      <c r="P1460" s="48">
        <v>400</v>
      </c>
      <c r="Q1460" s="48">
        <v>0</v>
      </c>
      <c r="R1460" s="48">
        <v>0</v>
      </c>
      <c r="S1460" s="48">
        <v>2007019</v>
      </c>
      <c r="T1460" s="48">
        <v>1</v>
      </c>
      <c r="U1460" s="48">
        <v>2003019</v>
      </c>
      <c r="V1460" s="48">
        <v>2</v>
      </c>
      <c r="W1460" s="48">
        <v>2004014</v>
      </c>
      <c r="X1460" s="48">
        <v>2</v>
      </c>
      <c r="Y1460" s="48">
        <v>2004016</v>
      </c>
      <c r="Z1460" s="48">
        <v>2</v>
      </c>
      <c r="AC1460" s="48">
        <v>4</v>
      </c>
      <c r="AD1460" s="48">
        <v>4</v>
      </c>
      <c r="AE1460" s="48">
        <v>1</v>
      </c>
      <c r="AF1460" s="48">
        <v>1102019</v>
      </c>
    </row>
    <row r="1461" spans="1:32" ht="14.25">
      <c r="A1461" s="48">
        <v>2040211</v>
      </c>
      <c r="D1461" s="48" t="s">
        <v>3879</v>
      </c>
      <c r="E1461" s="48" t="s">
        <v>3781</v>
      </c>
      <c r="F1461" s="48" t="s">
        <v>5308</v>
      </c>
      <c r="G1461" s="48">
        <v>1</v>
      </c>
      <c r="H1461" s="48">
        <v>36</v>
      </c>
      <c r="I1461" s="48">
        <v>400</v>
      </c>
      <c r="J1461" s="48">
        <v>181</v>
      </c>
      <c r="K1461" s="48">
        <v>1986</v>
      </c>
      <c r="L1461" s="48">
        <v>0</v>
      </c>
      <c r="M1461" s="48">
        <v>1.5</v>
      </c>
      <c r="N1461" s="48">
        <v>0</v>
      </c>
      <c r="O1461" s="48">
        <v>0</v>
      </c>
      <c r="P1461" s="48">
        <v>400</v>
      </c>
      <c r="Q1461" s="48">
        <v>0</v>
      </c>
      <c r="R1461" s="48">
        <v>0</v>
      </c>
      <c r="S1461" s="48">
        <v>1906001</v>
      </c>
      <c r="T1461" s="48">
        <v>1</v>
      </c>
      <c r="U1461" s="48">
        <v>1901001</v>
      </c>
      <c r="V1461" s="48">
        <v>2</v>
      </c>
      <c r="W1461" s="48">
        <v>1902001</v>
      </c>
      <c r="X1461" s="48">
        <v>2</v>
      </c>
      <c r="AB1461" s="48" t="s">
        <v>5309</v>
      </c>
      <c r="AF1461" s="48">
        <v>1101001</v>
      </c>
    </row>
    <row r="1462" spans="1:32" ht="14.25">
      <c r="A1462" s="48">
        <v>2040212</v>
      </c>
      <c r="D1462" s="48" t="s">
        <v>3881</v>
      </c>
      <c r="E1462" s="48" t="s">
        <v>3852</v>
      </c>
      <c r="F1462" s="48" t="s">
        <v>5309</v>
      </c>
      <c r="G1462" s="48">
        <v>2</v>
      </c>
      <c r="H1462" s="48">
        <v>36</v>
      </c>
      <c r="I1462" s="48">
        <v>594</v>
      </c>
      <c r="J1462" s="48">
        <v>219</v>
      </c>
      <c r="K1462" s="48">
        <v>3577</v>
      </c>
      <c r="L1462" s="48">
        <v>0</v>
      </c>
      <c r="M1462" s="48">
        <v>1.5</v>
      </c>
      <c r="N1462" s="48">
        <v>0</v>
      </c>
      <c r="O1462" s="48">
        <v>0</v>
      </c>
      <c r="P1462" s="48">
        <v>400</v>
      </c>
      <c r="Q1462" s="48">
        <v>0</v>
      </c>
      <c r="R1462" s="48">
        <v>0</v>
      </c>
      <c r="S1462" s="48">
        <v>2007002</v>
      </c>
      <c r="T1462" s="48">
        <v>1</v>
      </c>
      <c r="U1462" s="48">
        <v>2003002</v>
      </c>
      <c r="V1462" s="48">
        <v>2</v>
      </c>
      <c r="W1462" s="48">
        <v>2004004</v>
      </c>
      <c r="X1462" s="48">
        <v>2</v>
      </c>
      <c r="Y1462" s="48">
        <v>2004005</v>
      </c>
      <c r="Z1462" s="48">
        <v>2</v>
      </c>
      <c r="AC1462" s="48">
        <v>4</v>
      </c>
      <c r="AD1462" s="48">
        <v>4</v>
      </c>
      <c r="AE1462" s="48">
        <v>1</v>
      </c>
      <c r="AF1462" s="48">
        <v>1102002</v>
      </c>
    </row>
    <row r="1463" spans="1:32" ht="14.25">
      <c r="A1463" s="48">
        <v>2040221</v>
      </c>
      <c r="D1463" s="48" t="s">
        <v>3879</v>
      </c>
      <c r="E1463" s="48" t="s">
        <v>3859</v>
      </c>
      <c r="F1463" s="48" t="s">
        <v>5310</v>
      </c>
      <c r="G1463" s="48">
        <v>1</v>
      </c>
      <c r="H1463" s="48">
        <v>36</v>
      </c>
      <c r="I1463" s="48">
        <v>400</v>
      </c>
      <c r="J1463" s="48">
        <v>181</v>
      </c>
      <c r="K1463" s="48">
        <v>1986</v>
      </c>
      <c r="L1463" s="48">
        <v>0</v>
      </c>
      <c r="M1463" s="48">
        <v>1.5</v>
      </c>
      <c r="N1463" s="48">
        <v>0</v>
      </c>
      <c r="O1463" s="48">
        <v>0</v>
      </c>
      <c r="P1463" s="48">
        <v>400</v>
      </c>
      <c r="Q1463" s="48">
        <v>0</v>
      </c>
      <c r="R1463" s="48">
        <v>0</v>
      </c>
      <c r="S1463" s="48">
        <v>1906003</v>
      </c>
      <c r="T1463" s="48">
        <v>1</v>
      </c>
      <c r="U1463" s="48">
        <v>1901003</v>
      </c>
      <c r="V1463" s="48">
        <v>2</v>
      </c>
      <c r="W1463" s="48">
        <v>1902003</v>
      </c>
      <c r="X1463" s="48">
        <v>2</v>
      </c>
      <c r="AB1463" s="48" t="s">
        <v>5311</v>
      </c>
      <c r="AF1463" s="48">
        <v>1101003</v>
      </c>
    </row>
    <row r="1464" spans="1:32" ht="14.25">
      <c r="A1464" s="48">
        <v>2040222</v>
      </c>
      <c r="D1464" s="48" t="s">
        <v>3881</v>
      </c>
      <c r="E1464" s="48" t="s">
        <v>546</v>
      </c>
      <c r="F1464" s="48" t="s">
        <v>5311</v>
      </c>
      <c r="G1464" s="48">
        <v>2</v>
      </c>
      <c r="H1464" s="48">
        <v>36</v>
      </c>
      <c r="I1464" s="48">
        <v>594</v>
      </c>
      <c r="J1464" s="48">
        <v>219</v>
      </c>
      <c r="K1464" s="48">
        <v>3577</v>
      </c>
      <c r="L1464" s="48">
        <v>0</v>
      </c>
      <c r="M1464" s="48">
        <v>1.5</v>
      </c>
      <c r="N1464" s="48">
        <v>0</v>
      </c>
      <c r="O1464" s="48">
        <v>0</v>
      </c>
      <c r="P1464" s="48">
        <v>400</v>
      </c>
      <c r="Q1464" s="48">
        <v>0</v>
      </c>
      <c r="R1464" s="48">
        <v>0</v>
      </c>
      <c r="S1464" s="48">
        <v>2007005</v>
      </c>
      <c r="T1464" s="48">
        <v>1</v>
      </c>
      <c r="U1464" s="48">
        <v>2003005</v>
      </c>
      <c r="V1464" s="48">
        <v>2</v>
      </c>
      <c r="W1464" s="48">
        <v>2004012</v>
      </c>
      <c r="X1464" s="48">
        <v>2</v>
      </c>
      <c r="Y1464" s="48">
        <v>2004014</v>
      </c>
      <c r="Z1464" s="48">
        <v>2</v>
      </c>
      <c r="AC1464" s="48">
        <v>4</v>
      </c>
      <c r="AD1464" s="48">
        <v>4</v>
      </c>
      <c r="AE1464" s="48">
        <v>3</v>
      </c>
      <c r="AF1464" s="48">
        <v>1102005</v>
      </c>
    </row>
    <row r="1465" spans="1:32" ht="14.25">
      <c r="A1465" s="48">
        <v>2040231</v>
      </c>
      <c r="D1465" s="48" t="s">
        <v>3879</v>
      </c>
      <c r="E1465" s="48" t="s">
        <v>3849</v>
      </c>
      <c r="F1465" s="48" t="s">
        <v>5312</v>
      </c>
      <c r="G1465" s="48">
        <v>1</v>
      </c>
      <c r="H1465" s="48">
        <v>36</v>
      </c>
      <c r="I1465" s="48">
        <v>400</v>
      </c>
      <c r="J1465" s="48">
        <v>181</v>
      </c>
      <c r="K1465" s="48">
        <v>1986</v>
      </c>
      <c r="L1465" s="48">
        <v>0</v>
      </c>
      <c r="M1465" s="48">
        <v>1.5</v>
      </c>
      <c r="N1465" s="48">
        <v>0</v>
      </c>
      <c r="O1465" s="48">
        <v>0</v>
      </c>
      <c r="P1465" s="48">
        <v>400</v>
      </c>
      <c r="Q1465" s="48">
        <v>0</v>
      </c>
      <c r="R1465" s="48">
        <v>0</v>
      </c>
      <c r="S1465" s="48">
        <v>1906014</v>
      </c>
      <c r="T1465" s="48">
        <v>1</v>
      </c>
      <c r="U1465" s="48">
        <v>1901014</v>
      </c>
      <c r="V1465" s="48">
        <v>2</v>
      </c>
      <c r="W1465" s="48">
        <v>1902014</v>
      </c>
      <c r="X1465" s="48">
        <v>2</v>
      </c>
      <c r="AB1465" s="48" t="s">
        <v>5313</v>
      </c>
      <c r="AF1465" s="48">
        <v>1101014</v>
      </c>
    </row>
    <row r="1466" spans="1:32" ht="14.25">
      <c r="A1466" s="48">
        <v>2040232</v>
      </c>
      <c r="D1466" s="48" t="s">
        <v>3881</v>
      </c>
      <c r="E1466" s="48" t="s">
        <v>561</v>
      </c>
      <c r="F1466" s="48" t="s">
        <v>5313</v>
      </c>
      <c r="G1466" s="48">
        <v>2</v>
      </c>
      <c r="H1466" s="48">
        <v>36</v>
      </c>
      <c r="I1466" s="48">
        <v>594</v>
      </c>
      <c r="J1466" s="48">
        <v>219</v>
      </c>
      <c r="K1466" s="48">
        <v>3577</v>
      </c>
      <c r="L1466" s="48">
        <v>0</v>
      </c>
      <c r="M1466" s="48">
        <v>1.5</v>
      </c>
      <c r="N1466" s="48">
        <v>0</v>
      </c>
      <c r="O1466" s="48">
        <v>0</v>
      </c>
      <c r="P1466" s="48">
        <v>400</v>
      </c>
      <c r="Q1466" s="48">
        <v>0</v>
      </c>
      <c r="R1466" s="48">
        <v>0</v>
      </c>
      <c r="S1466" s="48">
        <v>2007020</v>
      </c>
      <c r="T1466" s="48">
        <v>1</v>
      </c>
      <c r="U1466" s="48">
        <v>2003020</v>
      </c>
      <c r="V1466" s="48">
        <v>2</v>
      </c>
      <c r="W1466" s="48">
        <v>2004008</v>
      </c>
      <c r="X1466" s="48">
        <v>2</v>
      </c>
      <c r="Y1466" s="48">
        <v>2004010</v>
      </c>
      <c r="Z1466" s="48">
        <v>2</v>
      </c>
      <c r="AC1466" s="48">
        <v>4</v>
      </c>
      <c r="AD1466" s="48">
        <v>4</v>
      </c>
      <c r="AE1466" s="48">
        <v>2</v>
      </c>
      <c r="AF1466" s="48">
        <v>1102020</v>
      </c>
    </row>
    <row r="1467" spans="1:32" ht="14.25">
      <c r="A1467" s="48">
        <v>2040311</v>
      </c>
      <c r="D1467" s="48" t="s">
        <v>3879</v>
      </c>
      <c r="E1467" s="48" t="s">
        <v>3839</v>
      </c>
      <c r="F1467" s="48" t="s">
        <v>5314</v>
      </c>
      <c r="G1467" s="48">
        <v>1</v>
      </c>
      <c r="H1467" s="48">
        <v>37</v>
      </c>
      <c r="I1467" s="48">
        <v>416</v>
      </c>
      <c r="J1467" s="48">
        <v>189</v>
      </c>
      <c r="K1467" s="48">
        <v>2066</v>
      </c>
      <c r="L1467" s="48">
        <v>0</v>
      </c>
      <c r="M1467" s="48">
        <v>1.5</v>
      </c>
      <c r="N1467" s="48">
        <v>0</v>
      </c>
      <c r="O1467" s="48">
        <v>0</v>
      </c>
      <c r="P1467" s="48">
        <v>400</v>
      </c>
      <c r="Q1467" s="48">
        <v>0</v>
      </c>
      <c r="R1467" s="48">
        <v>0</v>
      </c>
      <c r="S1467" s="48">
        <v>1906012</v>
      </c>
      <c r="T1467" s="48">
        <v>1</v>
      </c>
      <c r="U1467" s="48">
        <v>1901012</v>
      </c>
      <c r="V1467" s="48">
        <v>2</v>
      </c>
      <c r="W1467" s="48">
        <v>1902012</v>
      </c>
      <c r="X1467" s="48">
        <v>2</v>
      </c>
      <c r="AB1467" s="48" t="s">
        <v>5315</v>
      </c>
      <c r="AF1467" s="48">
        <v>1101012</v>
      </c>
    </row>
    <row r="1468" spans="1:32" ht="14.25">
      <c r="A1468" s="48">
        <v>2040312</v>
      </c>
      <c r="D1468" s="48" t="s">
        <v>3881</v>
      </c>
      <c r="E1468" s="48" t="s">
        <v>559</v>
      </c>
      <c r="F1468" s="48" t="s">
        <v>5315</v>
      </c>
      <c r="G1468" s="48">
        <v>2</v>
      </c>
      <c r="H1468" s="48">
        <v>37</v>
      </c>
      <c r="I1468" s="48">
        <v>615</v>
      </c>
      <c r="J1468" s="48">
        <v>227</v>
      </c>
      <c r="K1468" s="48">
        <v>3732</v>
      </c>
      <c r="L1468" s="48">
        <v>0</v>
      </c>
      <c r="M1468" s="48">
        <v>1.5</v>
      </c>
      <c r="N1468" s="48">
        <v>0</v>
      </c>
      <c r="O1468" s="48">
        <v>0</v>
      </c>
      <c r="P1468" s="48">
        <v>400</v>
      </c>
      <c r="Q1468" s="48">
        <v>0</v>
      </c>
      <c r="R1468" s="48">
        <v>0</v>
      </c>
      <c r="S1468" s="48">
        <v>2007018</v>
      </c>
      <c r="T1468" s="48">
        <v>1</v>
      </c>
      <c r="U1468" s="48">
        <v>2003018</v>
      </c>
      <c r="V1468" s="48">
        <v>2</v>
      </c>
      <c r="W1468" s="48">
        <v>2004012</v>
      </c>
      <c r="X1468" s="48">
        <v>2</v>
      </c>
      <c r="Y1468" s="48">
        <v>2004010</v>
      </c>
      <c r="Z1468" s="48">
        <v>2</v>
      </c>
      <c r="AC1468" s="48">
        <v>4</v>
      </c>
      <c r="AD1468" s="48">
        <v>4</v>
      </c>
      <c r="AE1468" s="48">
        <v>2</v>
      </c>
      <c r="AF1468" s="48">
        <v>1102018</v>
      </c>
    </row>
    <row r="1469" spans="1:32" ht="14.25">
      <c r="A1469" s="48">
        <v>2040321</v>
      </c>
      <c r="D1469" s="48" t="s">
        <v>3879</v>
      </c>
      <c r="E1469" s="48" t="s">
        <v>3801</v>
      </c>
      <c r="F1469" s="48" t="s">
        <v>5316</v>
      </c>
      <c r="G1469" s="48">
        <v>1</v>
      </c>
      <c r="H1469" s="48">
        <v>37</v>
      </c>
      <c r="I1469" s="48">
        <v>416</v>
      </c>
      <c r="J1469" s="48">
        <v>189</v>
      </c>
      <c r="K1469" s="48">
        <v>2066</v>
      </c>
      <c r="L1469" s="48">
        <v>0</v>
      </c>
      <c r="M1469" s="48">
        <v>1.5</v>
      </c>
      <c r="N1469" s="48">
        <v>0</v>
      </c>
      <c r="O1469" s="48">
        <v>0</v>
      </c>
      <c r="P1469" s="48">
        <v>400</v>
      </c>
      <c r="Q1469" s="48">
        <v>0</v>
      </c>
      <c r="R1469" s="48">
        <v>0</v>
      </c>
      <c r="S1469" s="48">
        <v>1906008</v>
      </c>
      <c r="T1469" s="48">
        <v>1</v>
      </c>
      <c r="U1469" s="48">
        <v>1901008</v>
      </c>
      <c r="V1469" s="48">
        <v>2</v>
      </c>
      <c r="W1469" s="48">
        <v>1902008</v>
      </c>
      <c r="X1469" s="48">
        <v>2</v>
      </c>
      <c r="AB1469" s="48" t="s">
        <v>5317</v>
      </c>
      <c r="AF1469" s="48">
        <v>1101008</v>
      </c>
    </row>
    <row r="1470" spans="1:32" ht="14.25">
      <c r="A1470" s="48">
        <v>2040322</v>
      </c>
      <c r="D1470" s="48" t="s">
        <v>3881</v>
      </c>
      <c r="E1470" s="48" t="s">
        <v>554</v>
      </c>
      <c r="F1470" s="48" t="s">
        <v>5317</v>
      </c>
      <c r="G1470" s="48">
        <v>2</v>
      </c>
      <c r="H1470" s="48">
        <v>37</v>
      </c>
      <c r="I1470" s="48">
        <v>615</v>
      </c>
      <c r="J1470" s="48">
        <v>227</v>
      </c>
      <c r="K1470" s="48">
        <v>3732</v>
      </c>
      <c r="L1470" s="48">
        <v>0</v>
      </c>
      <c r="M1470" s="48">
        <v>1.5</v>
      </c>
      <c r="N1470" s="48">
        <v>0</v>
      </c>
      <c r="O1470" s="48">
        <v>0</v>
      </c>
      <c r="P1470" s="48">
        <v>400</v>
      </c>
      <c r="Q1470" s="48">
        <v>0</v>
      </c>
      <c r="R1470" s="48">
        <v>0</v>
      </c>
      <c r="S1470" s="48">
        <v>2007013</v>
      </c>
      <c r="T1470" s="48">
        <v>1</v>
      </c>
      <c r="U1470" s="48">
        <v>2003013</v>
      </c>
      <c r="V1470" s="48">
        <v>2</v>
      </c>
      <c r="W1470" s="48">
        <v>2004008</v>
      </c>
      <c r="X1470" s="48">
        <v>2</v>
      </c>
      <c r="Y1470" s="48">
        <v>2004010</v>
      </c>
      <c r="Z1470" s="48">
        <v>2</v>
      </c>
      <c r="AC1470" s="48">
        <v>4</v>
      </c>
      <c r="AD1470" s="48">
        <v>4</v>
      </c>
      <c r="AE1470" s="48">
        <v>3</v>
      </c>
      <c r="AF1470" s="48">
        <v>1102013</v>
      </c>
    </row>
    <row r="1471" spans="1:32" ht="14.25">
      <c r="A1471" s="48">
        <v>2040331</v>
      </c>
      <c r="D1471" s="48" t="s">
        <v>3879</v>
      </c>
      <c r="E1471" s="48" t="s">
        <v>3823</v>
      </c>
      <c r="F1471" s="48" t="s">
        <v>5318</v>
      </c>
      <c r="G1471" s="48">
        <v>1</v>
      </c>
      <c r="H1471" s="48">
        <v>37</v>
      </c>
      <c r="I1471" s="48">
        <v>416</v>
      </c>
      <c r="J1471" s="48">
        <v>189</v>
      </c>
      <c r="K1471" s="48">
        <v>2066</v>
      </c>
      <c r="L1471" s="48">
        <v>0</v>
      </c>
      <c r="M1471" s="48">
        <v>1.5</v>
      </c>
      <c r="N1471" s="48">
        <v>0</v>
      </c>
      <c r="O1471" s="48">
        <v>0</v>
      </c>
      <c r="P1471" s="48">
        <v>400</v>
      </c>
      <c r="Q1471" s="48">
        <v>0</v>
      </c>
      <c r="R1471" s="48">
        <v>0</v>
      </c>
      <c r="S1471" s="48">
        <v>1906009</v>
      </c>
      <c r="T1471" s="48">
        <v>1</v>
      </c>
      <c r="U1471" s="48">
        <v>1901009</v>
      </c>
      <c r="V1471" s="48">
        <v>2</v>
      </c>
      <c r="W1471" s="48">
        <v>1902009</v>
      </c>
      <c r="X1471" s="48">
        <v>2</v>
      </c>
      <c r="AB1471" s="48" t="s">
        <v>5319</v>
      </c>
      <c r="AF1471" s="48">
        <v>1101009</v>
      </c>
    </row>
    <row r="1472" spans="1:32" ht="14.25">
      <c r="A1472" s="48">
        <v>2040332</v>
      </c>
      <c r="D1472" s="48" t="s">
        <v>3881</v>
      </c>
      <c r="E1472" s="48" t="s">
        <v>555</v>
      </c>
      <c r="F1472" s="48" t="s">
        <v>5319</v>
      </c>
      <c r="G1472" s="48">
        <v>2</v>
      </c>
      <c r="H1472" s="48">
        <v>37</v>
      </c>
      <c r="I1472" s="48">
        <v>615</v>
      </c>
      <c r="J1472" s="48">
        <v>227</v>
      </c>
      <c r="K1472" s="48">
        <v>3732</v>
      </c>
      <c r="L1472" s="48">
        <v>0</v>
      </c>
      <c r="M1472" s="48">
        <v>1.5</v>
      </c>
      <c r="N1472" s="48">
        <v>0</v>
      </c>
      <c r="O1472" s="48">
        <v>0</v>
      </c>
      <c r="P1472" s="48">
        <v>400</v>
      </c>
      <c r="Q1472" s="48">
        <v>0</v>
      </c>
      <c r="R1472" s="48">
        <v>0</v>
      </c>
      <c r="S1472" s="48">
        <v>2007014</v>
      </c>
      <c r="T1472" s="48">
        <v>1</v>
      </c>
      <c r="U1472" s="48">
        <v>2003014</v>
      </c>
      <c r="V1472" s="48">
        <v>2</v>
      </c>
      <c r="W1472" s="48">
        <v>2004002</v>
      </c>
      <c r="X1472" s="48">
        <v>2</v>
      </c>
      <c r="Y1472" s="48">
        <v>2004006</v>
      </c>
      <c r="Z1472" s="48">
        <v>2</v>
      </c>
      <c r="AC1472" s="48">
        <v>4</v>
      </c>
      <c r="AD1472" s="48">
        <v>4</v>
      </c>
      <c r="AE1472" s="48">
        <v>1</v>
      </c>
      <c r="AF1472" s="48">
        <v>1102014</v>
      </c>
    </row>
    <row r="1473" spans="1:32" ht="14.25">
      <c r="A1473" s="48">
        <v>2040411</v>
      </c>
      <c r="D1473" s="48" t="s">
        <v>3879</v>
      </c>
      <c r="E1473" s="48" t="s">
        <v>3832</v>
      </c>
      <c r="F1473" s="48" t="s">
        <v>5320</v>
      </c>
      <c r="G1473" s="48">
        <v>1</v>
      </c>
      <c r="H1473" s="48">
        <v>38</v>
      </c>
      <c r="I1473" s="48">
        <v>431</v>
      </c>
      <c r="J1473" s="48">
        <v>197</v>
      </c>
      <c r="K1473" s="48">
        <v>2145</v>
      </c>
      <c r="L1473" s="48">
        <v>0</v>
      </c>
      <c r="M1473" s="48">
        <v>1.5</v>
      </c>
      <c r="N1473" s="48">
        <v>0</v>
      </c>
      <c r="O1473" s="48">
        <v>0</v>
      </c>
      <c r="P1473" s="48">
        <v>400</v>
      </c>
      <c r="Q1473" s="48">
        <v>0</v>
      </c>
      <c r="R1473" s="48">
        <v>0</v>
      </c>
      <c r="S1473" s="48">
        <v>1906015</v>
      </c>
      <c r="T1473" s="48">
        <v>1</v>
      </c>
      <c r="U1473" s="48">
        <v>1901015</v>
      </c>
      <c r="V1473" s="48">
        <v>2</v>
      </c>
      <c r="W1473" s="48">
        <v>1902015</v>
      </c>
      <c r="X1473" s="48">
        <v>2</v>
      </c>
      <c r="AB1473" s="48" t="s">
        <v>5321</v>
      </c>
      <c r="AF1473" s="48">
        <v>1101015</v>
      </c>
    </row>
    <row r="1474" spans="1:32" ht="14.25">
      <c r="A1474" s="48">
        <v>2040412</v>
      </c>
      <c r="D1474" s="48" t="s">
        <v>3881</v>
      </c>
      <c r="E1474" s="48" t="s">
        <v>562</v>
      </c>
      <c r="F1474" s="48" t="s">
        <v>5321</v>
      </c>
      <c r="G1474" s="48">
        <v>2</v>
      </c>
      <c r="H1474" s="48">
        <v>38</v>
      </c>
      <c r="I1474" s="48">
        <v>635</v>
      </c>
      <c r="J1474" s="48">
        <v>236</v>
      </c>
      <c r="K1474" s="48">
        <v>3887</v>
      </c>
      <c r="L1474" s="48">
        <v>0</v>
      </c>
      <c r="M1474" s="48">
        <v>1.5</v>
      </c>
      <c r="N1474" s="48">
        <v>0</v>
      </c>
      <c r="O1474" s="48">
        <v>0</v>
      </c>
      <c r="P1474" s="48">
        <v>400</v>
      </c>
      <c r="Q1474" s="48">
        <v>0</v>
      </c>
      <c r="R1474" s="48">
        <v>0</v>
      </c>
      <c r="S1474" s="48">
        <v>2007021</v>
      </c>
      <c r="T1474" s="48">
        <v>1</v>
      </c>
      <c r="U1474" s="48">
        <v>2003021</v>
      </c>
      <c r="V1474" s="48">
        <v>2</v>
      </c>
      <c r="W1474" s="48">
        <v>2004008</v>
      </c>
      <c r="X1474" s="48">
        <v>2</v>
      </c>
      <c r="Y1474" s="48">
        <v>2004011</v>
      </c>
      <c r="Z1474" s="48">
        <v>2</v>
      </c>
      <c r="AC1474" s="48">
        <v>4</v>
      </c>
      <c r="AD1474" s="48">
        <v>4</v>
      </c>
      <c r="AE1474" s="48">
        <v>1</v>
      </c>
      <c r="AF1474" s="48">
        <v>1102021</v>
      </c>
    </row>
    <row r="1475" spans="1:32" ht="14.25">
      <c r="A1475" s="48">
        <v>2040421</v>
      </c>
      <c r="D1475" s="48" t="s">
        <v>3879</v>
      </c>
      <c r="E1475" s="48" t="s">
        <v>3781</v>
      </c>
      <c r="F1475" s="48" t="s">
        <v>5322</v>
      </c>
      <c r="G1475" s="48">
        <v>1</v>
      </c>
      <c r="H1475" s="48">
        <v>38</v>
      </c>
      <c r="I1475" s="48">
        <v>431</v>
      </c>
      <c r="J1475" s="48">
        <v>197</v>
      </c>
      <c r="K1475" s="48">
        <v>2145</v>
      </c>
      <c r="L1475" s="48">
        <v>0</v>
      </c>
      <c r="M1475" s="48">
        <v>1.5</v>
      </c>
      <c r="N1475" s="48">
        <v>0</v>
      </c>
      <c r="O1475" s="48">
        <v>0</v>
      </c>
      <c r="P1475" s="48">
        <v>400</v>
      </c>
      <c r="Q1475" s="48">
        <v>0</v>
      </c>
      <c r="R1475" s="48">
        <v>0</v>
      </c>
      <c r="S1475" s="48">
        <v>1906001</v>
      </c>
      <c r="T1475" s="48">
        <v>1</v>
      </c>
      <c r="U1475" s="48">
        <v>1901001</v>
      </c>
      <c r="V1475" s="48">
        <v>2</v>
      </c>
      <c r="W1475" s="48">
        <v>1902001</v>
      </c>
      <c r="X1475" s="48">
        <v>2</v>
      </c>
      <c r="AB1475" s="48" t="s">
        <v>5323</v>
      </c>
      <c r="AF1475" s="48">
        <v>1101001</v>
      </c>
    </row>
    <row r="1476" spans="1:32" ht="14.25">
      <c r="A1476" s="48">
        <v>2040422</v>
      </c>
      <c r="D1476" s="48" t="s">
        <v>3881</v>
      </c>
      <c r="E1476" s="48" t="s">
        <v>550</v>
      </c>
      <c r="F1476" s="48" t="s">
        <v>5323</v>
      </c>
      <c r="G1476" s="48">
        <v>2</v>
      </c>
      <c r="H1476" s="48">
        <v>38</v>
      </c>
      <c r="I1476" s="48">
        <v>635</v>
      </c>
      <c r="J1476" s="48">
        <v>236</v>
      </c>
      <c r="K1476" s="48">
        <v>3887</v>
      </c>
      <c r="L1476" s="48">
        <v>0</v>
      </c>
      <c r="M1476" s="48">
        <v>1.5</v>
      </c>
      <c r="N1476" s="48">
        <v>0</v>
      </c>
      <c r="O1476" s="48">
        <v>0</v>
      </c>
      <c r="P1476" s="48">
        <v>400</v>
      </c>
      <c r="Q1476" s="48">
        <v>0</v>
      </c>
      <c r="R1476" s="48">
        <v>0</v>
      </c>
      <c r="S1476" s="48">
        <v>2007009</v>
      </c>
      <c r="T1476" s="48">
        <v>1</v>
      </c>
      <c r="U1476" s="48">
        <v>2003009</v>
      </c>
      <c r="V1476" s="48">
        <v>2</v>
      </c>
      <c r="W1476" s="48">
        <v>2004010</v>
      </c>
      <c r="X1476" s="48">
        <v>2</v>
      </c>
      <c r="Y1476" s="48">
        <v>2004014</v>
      </c>
      <c r="Z1476" s="48">
        <v>2</v>
      </c>
      <c r="AC1476" s="48">
        <v>4</v>
      </c>
      <c r="AD1476" s="48">
        <v>4</v>
      </c>
      <c r="AE1476" s="48">
        <v>2</v>
      </c>
      <c r="AF1476" s="48">
        <v>1102009</v>
      </c>
    </row>
    <row r="1477" spans="1:32" ht="14.25">
      <c r="A1477" s="48">
        <v>2040431</v>
      </c>
      <c r="D1477" s="48" t="s">
        <v>3879</v>
      </c>
      <c r="E1477" s="48" t="s">
        <v>3853</v>
      </c>
      <c r="F1477" s="48" t="s">
        <v>5324</v>
      </c>
      <c r="G1477" s="48">
        <v>1</v>
      </c>
      <c r="H1477" s="48">
        <v>38</v>
      </c>
      <c r="I1477" s="48">
        <v>431</v>
      </c>
      <c r="J1477" s="48">
        <v>197</v>
      </c>
      <c r="K1477" s="48">
        <v>2145</v>
      </c>
      <c r="L1477" s="48">
        <v>0</v>
      </c>
      <c r="M1477" s="48">
        <v>1.5</v>
      </c>
      <c r="N1477" s="48">
        <v>0</v>
      </c>
      <c r="O1477" s="48">
        <v>0</v>
      </c>
      <c r="P1477" s="48">
        <v>400</v>
      </c>
      <c r="Q1477" s="48">
        <v>0</v>
      </c>
      <c r="R1477" s="48">
        <v>0</v>
      </c>
      <c r="S1477" s="48">
        <v>1906011</v>
      </c>
      <c r="T1477" s="48">
        <v>1</v>
      </c>
      <c r="U1477" s="48">
        <v>1901011</v>
      </c>
      <c r="V1477" s="48">
        <v>2</v>
      </c>
      <c r="W1477" s="48">
        <v>1902011</v>
      </c>
      <c r="X1477" s="48">
        <v>2</v>
      </c>
      <c r="AB1477" s="48" t="s">
        <v>5325</v>
      </c>
      <c r="AF1477" s="48">
        <v>1101011</v>
      </c>
    </row>
    <row r="1478" spans="1:32" ht="14.25">
      <c r="A1478" s="48">
        <v>2040432</v>
      </c>
      <c r="D1478" s="48" t="s">
        <v>3881</v>
      </c>
      <c r="E1478" s="48" t="s">
        <v>558</v>
      </c>
      <c r="F1478" s="48" t="s">
        <v>5325</v>
      </c>
      <c r="G1478" s="48">
        <v>2</v>
      </c>
      <c r="H1478" s="48">
        <v>38</v>
      </c>
      <c r="I1478" s="48">
        <v>635</v>
      </c>
      <c r="J1478" s="48">
        <v>236</v>
      </c>
      <c r="K1478" s="48">
        <v>3887</v>
      </c>
      <c r="L1478" s="48">
        <v>0</v>
      </c>
      <c r="M1478" s="48">
        <v>1.5</v>
      </c>
      <c r="N1478" s="48">
        <v>0</v>
      </c>
      <c r="O1478" s="48">
        <v>0</v>
      </c>
      <c r="P1478" s="48">
        <v>400</v>
      </c>
      <c r="Q1478" s="48">
        <v>0</v>
      </c>
      <c r="R1478" s="48">
        <v>0</v>
      </c>
      <c r="S1478" s="48">
        <v>2007017</v>
      </c>
      <c r="T1478" s="48">
        <v>1</v>
      </c>
      <c r="U1478" s="48">
        <v>2003017</v>
      </c>
      <c r="V1478" s="48">
        <v>2</v>
      </c>
      <c r="W1478" s="48">
        <v>2004008</v>
      </c>
      <c r="X1478" s="48">
        <v>2</v>
      </c>
      <c r="Y1478" s="48">
        <v>2004010</v>
      </c>
      <c r="Z1478" s="48">
        <v>2</v>
      </c>
      <c r="AC1478" s="48">
        <v>4</v>
      </c>
      <c r="AD1478" s="48">
        <v>4</v>
      </c>
      <c r="AE1478" s="48">
        <v>3</v>
      </c>
      <c r="AF1478" s="48">
        <v>1102017</v>
      </c>
    </row>
    <row r="1479" spans="1:32" ht="14.25">
      <c r="A1479" s="48">
        <v>2040511</v>
      </c>
      <c r="D1479" s="48" t="s">
        <v>3879</v>
      </c>
      <c r="E1479" s="48" t="s">
        <v>3748</v>
      </c>
      <c r="F1479" s="48" t="s">
        <v>5326</v>
      </c>
      <c r="G1479" s="48">
        <v>1</v>
      </c>
      <c r="H1479" s="48">
        <v>39</v>
      </c>
      <c r="I1479" s="48">
        <v>451</v>
      </c>
      <c r="J1479" s="48">
        <v>216</v>
      </c>
      <c r="K1479" s="48">
        <v>2224</v>
      </c>
      <c r="L1479" s="48">
        <v>0</v>
      </c>
      <c r="M1479" s="48">
        <v>1.5</v>
      </c>
      <c r="N1479" s="48">
        <v>0</v>
      </c>
      <c r="O1479" s="48">
        <v>0</v>
      </c>
      <c r="P1479" s="48">
        <v>400</v>
      </c>
      <c r="Q1479" s="48">
        <v>0</v>
      </c>
      <c r="R1479" s="48">
        <v>0</v>
      </c>
      <c r="S1479" s="48">
        <v>1906006</v>
      </c>
      <c r="T1479" s="48">
        <v>1</v>
      </c>
      <c r="U1479" s="48">
        <v>1901006</v>
      </c>
      <c r="V1479" s="48">
        <v>2</v>
      </c>
      <c r="W1479" s="48">
        <v>1902006</v>
      </c>
      <c r="X1479" s="48">
        <v>2</v>
      </c>
      <c r="AB1479" s="48" t="s">
        <v>5327</v>
      </c>
      <c r="AF1479" s="48">
        <v>1101006</v>
      </c>
    </row>
    <row r="1480" spans="1:32" ht="14.25">
      <c r="A1480" s="48">
        <v>2040512</v>
      </c>
      <c r="D1480" s="48" t="s">
        <v>3881</v>
      </c>
      <c r="E1480" s="48" t="s">
        <v>548</v>
      </c>
      <c r="F1480" s="48" t="s">
        <v>5327</v>
      </c>
      <c r="G1480" s="48">
        <v>2</v>
      </c>
      <c r="H1480" s="48">
        <v>39</v>
      </c>
      <c r="I1480" s="48">
        <v>659</v>
      </c>
      <c r="J1480" s="48">
        <v>254</v>
      </c>
      <c r="K1480" s="48">
        <v>4042</v>
      </c>
      <c r="L1480" s="48">
        <v>0</v>
      </c>
      <c r="M1480" s="48">
        <v>1.5</v>
      </c>
      <c r="N1480" s="48">
        <v>0</v>
      </c>
      <c r="O1480" s="48">
        <v>0</v>
      </c>
      <c r="P1480" s="48">
        <v>400</v>
      </c>
      <c r="Q1480" s="48">
        <v>0</v>
      </c>
      <c r="R1480" s="48">
        <v>0</v>
      </c>
      <c r="S1480" s="48">
        <v>2007007</v>
      </c>
      <c r="T1480" s="48">
        <v>1</v>
      </c>
      <c r="U1480" s="48">
        <v>2003007</v>
      </c>
      <c r="V1480" s="48">
        <v>2</v>
      </c>
      <c r="W1480" s="48">
        <v>2004002</v>
      </c>
      <c r="X1480" s="48">
        <v>2</v>
      </c>
      <c r="Y1480" s="48">
        <v>2004006</v>
      </c>
      <c r="Z1480" s="48">
        <v>2</v>
      </c>
      <c r="AC1480" s="48">
        <v>4</v>
      </c>
      <c r="AD1480" s="48">
        <v>4</v>
      </c>
      <c r="AE1480" s="48">
        <v>1</v>
      </c>
      <c r="AF1480" s="48">
        <v>1102007</v>
      </c>
    </row>
    <row r="1481" spans="1:32" ht="14.25">
      <c r="A1481" s="48">
        <v>2040521</v>
      </c>
      <c r="D1481" s="48" t="s">
        <v>3879</v>
      </c>
      <c r="E1481" s="48" t="s">
        <v>3859</v>
      </c>
      <c r="F1481" s="48" t="s">
        <v>5328</v>
      </c>
      <c r="G1481" s="48">
        <v>1</v>
      </c>
      <c r="H1481" s="48">
        <v>39</v>
      </c>
      <c r="I1481" s="48">
        <v>451</v>
      </c>
      <c r="J1481" s="48">
        <v>216</v>
      </c>
      <c r="K1481" s="48">
        <v>2224</v>
      </c>
      <c r="L1481" s="48">
        <v>0</v>
      </c>
      <c r="M1481" s="48">
        <v>1.5</v>
      </c>
      <c r="N1481" s="48">
        <v>0</v>
      </c>
      <c r="O1481" s="48">
        <v>0</v>
      </c>
      <c r="P1481" s="48">
        <v>400</v>
      </c>
      <c r="Q1481" s="48">
        <v>0</v>
      </c>
      <c r="R1481" s="48">
        <v>0</v>
      </c>
      <c r="S1481" s="48">
        <v>1906003</v>
      </c>
      <c r="T1481" s="48">
        <v>1</v>
      </c>
      <c r="U1481" s="48">
        <v>1901003</v>
      </c>
      <c r="V1481" s="48">
        <v>2</v>
      </c>
      <c r="W1481" s="48">
        <v>1902003</v>
      </c>
      <c r="X1481" s="48">
        <v>2</v>
      </c>
      <c r="AB1481" s="48" t="s">
        <v>5329</v>
      </c>
      <c r="AF1481" s="48">
        <v>1101003</v>
      </c>
    </row>
    <row r="1482" spans="1:32" ht="14.25">
      <c r="A1482" s="48">
        <v>2040522</v>
      </c>
      <c r="D1482" s="48" t="s">
        <v>3881</v>
      </c>
      <c r="E1482" s="48" t="s">
        <v>546</v>
      </c>
      <c r="F1482" s="48" t="s">
        <v>5329</v>
      </c>
      <c r="G1482" s="48">
        <v>2</v>
      </c>
      <c r="H1482" s="48">
        <v>39</v>
      </c>
      <c r="I1482" s="48">
        <v>659</v>
      </c>
      <c r="J1482" s="48">
        <v>254</v>
      </c>
      <c r="K1482" s="48">
        <v>4042</v>
      </c>
      <c r="L1482" s="48">
        <v>0</v>
      </c>
      <c r="M1482" s="48">
        <v>1.5</v>
      </c>
      <c r="N1482" s="48">
        <v>0</v>
      </c>
      <c r="O1482" s="48">
        <v>0</v>
      </c>
      <c r="P1482" s="48">
        <v>400</v>
      </c>
      <c r="Q1482" s="48">
        <v>0</v>
      </c>
      <c r="R1482" s="48">
        <v>0</v>
      </c>
      <c r="S1482" s="48">
        <v>2007005</v>
      </c>
      <c r="T1482" s="48">
        <v>1</v>
      </c>
      <c r="U1482" s="48">
        <v>2003005</v>
      </c>
      <c r="V1482" s="48">
        <v>2</v>
      </c>
      <c r="W1482" s="48">
        <v>2004012</v>
      </c>
      <c r="X1482" s="48">
        <v>2</v>
      </c>
      <c r="Y1482" s="48">
        <v>2004014</v>
      </c>
      <c r="Z1482" s="48">
        <v>2</v>
      </c>
      <c r="AC1482" s="48">
        <v>4</v>
      </c>
      <c r="AD1482" s="48">
        <v>4</v>
      </c>
      <c r="AE1482" s="48">
        <v>3</v>
      </c>
      <c r="AF1482" s="48">
        <v>1102005</v>
      </c>
    </row>
    <row r="1483" spans="1:32" ht="14.25">
      <c r="A1483" s="48">
        <v>2040531</v>
      </c>
      <c r="D1483" s="48" t="s">
        <v>3879</v>
      </c>
      <c r="E1483" s="48" t="s">
        <v>3839</v>
      </c>
      <c r="F1483" s="48" t="s">
        <v>5330</v>
      </c>
      <c r="G1483" s="48">
        <v>1</v>
      </c>
      <c r="H1483" s="48">
        <v>39</v>
      </c>
      <c r="I1483" s="48">
        <v>451</v>
      </c>
      <c r="J1483" s="48">
        <v>216</v>
      </c>
      <c r="K1483" s="48">
        <v>2224</v>
      </c>
      <c r="L1483" s="48">
        <v>0</v>
      </c>
      <c r="M1483" s="48">
        <v>1.5</v>
      </c>
      <c r="N1483" s="48">
        <v>0</v>
      </c>
      <c r="O1483" s="48">
        <v>0</v>
      </c>
      <c r="P1483" s="48">
        <v>400</v>
      </c>
      <c r="Q1483" s="48">
        <v>0</v>
      </c>
      <c r="R1483" s="48">
        <v>0</v>
      </c>
      <c r="S1483" s="48">
        <v>1906012</v>
      </c>
      <c r="T1483" s="48">
        <v>1</v>
      </c>
      <c r="U1483" s="48">
        <v>1901012</v>
      </c>
      <c r="V1483" s="48">
        <v>2</v>
      </c>
      <c r="W1483" s="48">
        <v>1902012</v>
      </c>
      <c r="X1483" s="48">
        <v>2</v>
      </c>
      <c r="AB1483" s="48" t="s">
        <v>5331</v>
      </c>
      <c r="AF1483" s="48">
        <v>1101012</v>
      </c>
    </row>
    <row r="1484" spans="1:32" ht="14.25">
      <c r="A1484" s="48">
        <v>2040532</v>
      </c>
      <c r="D1484" s="48" t="s">
        <v>3881</v>
      </c>
      <c r="E1484" s="48" t="s">
        <v>559</v>
      </c>
      <c r="F1484" s="48" t="s">
        <v>5331</v>
      </c>
      <c r="G1484" s="48">
        <v>2</v>
      </c>
      <c r="H1484" s="48">
        <v>39</v>
      </c>
      <c r="I1484" s="48">
        <v>659</v>
      </c>
      <c r="J1484" s="48">
        <v>254</v>
      </c>
      <c r="K1484" s="48">
        <v>4042</v>
      </c>
      <c r="L1484" s="48">
        <v>0</v>
      </c>
      <c r="M1484" s="48">
        <v>1.5</v>
      </c>
      <c r="N1484" s="48">
        <v>0</v>
      </c>
      <c r="O1484" s="48">
        <v>0</v>
      </c>
      <c r="P1484" s="48">
        <v>400</v>
      </c>
      <c r="Q1484" s="48">
        <v>0</v>
      </c>
      <c r="R1484" s="48">
        <v>0</v>
      </c>
      <c r="S1484" s="48">
        <v>2007018</v>
      </c>
      <c r="T1484" s="48">
        <v>1</v>
      </c>
      <c r="U1484" s="48">
        <v>2003018</v>
      </c>
      <c r="V1484" s="48">
        <v>2</v>
      </c>
      <c r="W1484" s="48">
        <v>2004012</v>
      </c>
      <c r="X1484" s="48">
        <v>2</v>
      </c>
      <c r="Y1484" s="48">
        <v>2004010</v>
      </c>
      <c r="Z1484" s="48">
        <v>2</v>
      </c>
      <c r="AC1484" s="48">
        <v>4</v>
      </c>
      <c r="AD1484" s="48">
        <v>4</v>
      </c>
      <c r="AE1484" s="48">
        <v>2</v>
      </c>
      <c r="AF1484" s="48">
        <v>1102018</v>
      </c>
    </row>
    <row r="1485" spans="1:32" ht="14.25">
      <c r="A1485" s="48">
        <v>2040611</v>
      </c>
      <c r="D1485" s="48" t="s">
        <v>3879</v>
      </c>
      <c r="E1485" s="48" t="s">
        <v>3823</v>
      </c>
      <c r="F1485" s="48" t="s">
        <v>5332</v>
      </c>
      <c r="G1485" s="48">
        <v>1</v>
      </c>
      <c r="H1485" s="48">
        <v>40</v>
      </c>
      <c r="I1485" s="48">
        <v>580</v>
      </c>
      <c r="J1485" s="48">
        <v>275</v>
      </c>
      <c r="K1485" s="48">
        <v>2858</v>
      </c>
      <c r="L1485" s="48">
        <v>0</v>
      </c>
      <c r="M1485" s="48">
        <v>1.5</v>
      </c>
      <c r="N1485" s="48">
        <v>0</v>
      </c>
      <c r="O1485" s="48">
        <v>0</v>
      </c>
      <c r="P1485" s="48">
        <v>550</v>
      </c>
      <c r="Q1485" s="48">
        <v>0</v>
      </c>
      <c r="R1485" s="48">
        <v>0</v>
      </c>
      <c r="S1485" s="48">
        <v>1906009</v>
      </c>
      <c r="T1485" s="48">
        <v>1</v>
      </c>
      <c r="U1485" s="48">
        <v>1901009</v>
      </c>
      <c r="V1485" s="48">
        <v>2</v>
      </c>
      <c r="W1485" s="48">
        <v>1902009</v>
      </c>
      <c r="X1485" s="48">
        <v>2</v>
      </c>
      <c r="AB1485" s="48" t="s">
        <v>5333</v>
      </c>
      <c r="AF1485" s="48">
        <v>1101009</v>
      </c>
    </row>
    <row r="1486" spans="1:32" ht="14.25">
      <c r="A1486" s="48">
        <v>2040612</v>
      </c>
      <c r="D1486" s="48" t="s">
        <v>3881</v>
      </c>
      <c r="E1486" s="48" t="s">
        <v>555</v>
      </c>
      <c r="F1486" s="48" t="s">
        <v>5333</v>
      </c>
      <c r="G1486" s="48">
        <v>2</v>
      </c>
      <c r="H1486" s="48">
        <v>40</v>
      </c>
      <c r="I1486" s="48">
        <v>837</v>
      </c>
      <c r="J1486" s="48">
        <v>319</v>
      </c>
      <c r="K1486" s="48">
        <v>5366</v>
      </c>
      <c r="L1486" s="48">
        <v>0</v>
      </c>
      <c r="M1486" s="48">
        <v>1.5</v>
      </c>
      <c r="N1486" s="48">
        <v>0</v>
      </c>
      <c r="O1486" s="48">
        <v>0</v>
      </c>
      <c r="P1486" s="48">
        <v>550</v>
      </c>
      <c r="Q1486" s="48">
        <v>0</v>
      </c>
      <c r="R1486" s="48">
        <v>0</v>
      </c>
      <c r="S1486" s="48">
        <v>2007014</v>
      </c>
      <c r="T1486" s="48">
        <v>1</v>
      </c>
      <c r="U1486" s="48">
        <v>2003014</v>
      </c>
      <c r="V1486" s="48">
        <v>2</v>
      </c>
      <c r="W1486" s="48">
        <v>2004002</v>
      </c>
      <c r="X1486" s="48">
        <v>2</v>
      </c>
      <c r="Y1486" s="48">
        <v>2004006</v>
      </c>
      <c r="Z1486" s="48">
        <v>2</v>
      </c>
      <c r="AC1486" s="48">
        <v>4</v>
      </c>
      <c r="AD1486" s="48">
        <v>4</v>
      </c>
      <c r="AE1486" s="48">
        <v>1</v>
      </c>
      <c r="AF1486" s="48">
        <v>1102014</v>
      </c>
    </row>
    <row r="1487" spans="1:32" ht="14.25">
      <c r="A1487" s="48">
        <v>2040621</v>
      </c>
      <c r="D1487" s="48" t="s">
        <v>3879</v>
      </c>
      <c r="E1487" s="48" t="s">
        <v>3801</v>
      </c>
      <c r="F1487" s="48" t="s">
        <v>5334</v>
      </c>
      <c r="G1487" s="48">
        <v>1</v>
      </c>
      <c r="H1487" s="48">
        <v>40</v>
      </c>
      <c r="I1487" s="48">
        <v>580</v>
      </c>
      <c r="J1487" s="48">
        <v>275</v>
      </c>
      <c r="K1487" s="48">
        <v>2858</v>
      </c>
      <c r="L1487" s="48">
        <v>0</v>
      </c>
      <c r="M1487" s="48">
        <v>1.5</v>
      </c>
      <c r="N1487" s="48">
        <v>0</v>
      </c>
      <c r="O1487" s="48">
        <v>0</v>
      </c>
      <c r="P1487" s="48">
        <v>550</v>
      </c>
      <c r="Q1487" s="48">
        <v>0</v>
      </c>
      <c r="R1487" s="48">
        <v>0</v>
      </c>
      <c r="S1487" s="48">
        <v>1906008</v>
      </c>
      <c r="T1487" s="48">
        <v>1</v>
      </c>
      <c r="U1487" s="48">
        <v>1901008</v>
      </c>
      <c r="V1487" s="48">
        <v>2</v>
      </c>
      <c r="W1487" s="48">
        <v>1902008</v>
      </c>
      <c r="X1487" s="48">
        <v>2</v>
      </c>
      <c r="AB1487" s="48" t="s">
        <v>5335</v>
      </c>
      <c r="AF1487" s="48">
        <v>1101008</v>
      </c>
    </row>
    <row r="1488" spans="1:32" ht="14.25">
      <c r="A1488" s="48">
        <v>2040622</v>
      </c>
      <c r="D1488" s="48" t="s">
        <v>3881</v>
      </c>
      <c r="E1488" s="48" t="s">
        <v>554</v>
      </c>
      <c r="F1488" s="48" t="s">
        <v>5335</v>
      </c>
      <c r="G1488" s="48">
        <v>2</v>
      </c>
      <c r="H1488" s="48">
        <v>40</v>
      </c>
      <c r="I1488" s="48">
        <v>837</v>
      </c>
      <c r="J1488" s="48">
        <v>319</v>
      </c>
      <c r="K1488" s="48">
        <v>5366</v>
      </c>
      <c r="L1488" s="48">
        <v>0</v>
      </c>
      <c r="M1488" s="48">
        <v>1.5</v>
      </c>
      <c r="N1488" s="48">
        <v>0</v>
      </c>
      <c r="O1488" s="48">
        <v>0</v>
      </c>
      <c r="P1488" s="48">
        <v>550</v>
      </c>
      <c r="Q1488" s="48">
        <v>0</v>
      </c>
      <c r="R1488" s="48">
        <v>0</v>
      </c>
      <c r="S1488" s="48">
        <v>2007013</v>
      </c>
      <c r="T1488" s="48">
        <v>1</v>
      </c>
      <c r="U1488" s="48">
        <v>2003013</v>
      </c>
      <c r="V1488" s="48">
        <v>2</v>
      </c>
      <c r="W1488" s="48">
        <v>2004008</v>
      </c>
      <c r="X1488" s="48">
        <v>2</v>
      </c>
      <c r="Y1488" s="48">
        <v>2004010</v>
      </c>
      <c r="Z1488" s="48">
        <v>2</v>
      </c>
      <c r="AC1488" s="48">
        <v>4</v>
      </c>
      <c r="AD1488" s="48">
        <v>4</v>
      </c>
      <c r="AE1488" s="48">
        <v>3</v>
      </c>
      <c r="AF1488" s="48">
        <v>1102013</v>
      </c>
    </row>
    <row r="1489" spans="1:32" ht="14.25">
      <c r="A1489" s="48">
        <v>2040631</v>
      </c>
      <c r="D1489" s="48" t="s">
        <v>3879</v>
      </c>
      <c r="E1489" s="48" t="s">
        <v>3839</v>
      </c>
      <c r="F1489" s="48" t="s">
        <v>5336</v>
      </c>
      <c r="G1489" s="48">
        <v>1</v>
      </c>
      <c r="H1489" s="48">
        <v>40</v>
      </c>
      <c r="I1489" s="48">
        <v>580</v>
      </c>
      <c r="J1489" s="48">
        <v>275</v>
      </c>
      <c r="K1489" s="48">
        <v>2858</v>
      </c>
      <c r="L1489" s="48">
        <v>0</v>
      </c>
      <c r="M1489" s="48">
        <v>1.5</v>
      </c>
      <c r="N1489" s="48">
        <v>0</v>
      </c>
      <c r="O1489" s="48">
        <v>0</v>
      </c>
      <c r="P1489" s="48">
        <v>550</v>
      </c>
      <c r="Q1489" s="48">
        <v>0</v>
      </c>
      <c r="R1489" s="48">
        <v>0</v>
      </c>
      <c r="S1489" s="48">
        <v>1906012</v>
      </c>
      <c r="T1489" s="48">
        <v>1</v>
      </c>
      <c r="U1489" s="48">
        <v>1901012</v>
      </c>
      <c r="V1489" s="48">
        <v>2</v>
      </c>
      <c r="W1489" s="48">
        <v>1902012</v>
      </c>
      <c r="X1489" s="48">
        <v>2</v>
      </c>
      <c r="AB1489" s="48" t="s">
        <v>5337</v>
      </c>
      <c r="AF1489" s="48">
        <v>1101012</v>
      </c>
    </row>
    <row r="1490" spans="1:32" ht="14.25">
      <c r="A1490" s="48">
        <v>2040632</v>
      </c>
      <c r="D1490" s="48" t="s">
        <v>3881</v>
      </c>
      <c r="E1490" s="48" t="s">
        <v>559</v>
      </c>
      <c r="F1490" s="48" t="s">
        <v>5337</v>
      </c>
      <c r="G1490" s="48">
        <v>2</v>
      </c>
      <c r="H1490" s="48">
        <v>40</v>
      </c>
      <c r="I1490" s="48">
        <v>837</v>
      </c>
      <c r="J1490" s="48">
        <v>319</v>
      </c>
      <c r="K1490" s="48">
        <v>5366</v>
      </c>
      <c r="L1490" s="48">
        <v>0</v>
      </c>
      <c r="M1490" s="48">
        <v>1.5</v>
      </c>
      <c r="N1490" s="48">
        <v>0</v>
      </c>
      <c r="O1490" s="48">
        <v>0</v>
      </c>
      <c r="P1490" s="48">
        <v>550</v>
      </c>
      <c r="Q1490" s="48">
        <v>0</v>
      </c>
      <c r="R1490" s="48">
        <v>0</v>
      </c>
      <c r="S1490" s="48">
        <v>2007018</v>
      </c>
      <c r="T1490" s="48">
        <v>1</v>
      </c>
      <c r="U1490" s="48">
        <v>2003018</v>
      </c>
      <c r="V1490" s="48">
        <v>2</v>
      </c>
      <c r="W1490" s="48">
        <v>2004012</v>
      </c>
      <c r="X1490" s="48">
        <v>2</v>
      </c>
      <c r="Y1490" s="48">
        <v>2004010</v>
      </c>
      <c r="Z1490" s="48">
        <v>2</v>
      </c>
      <c r="AC1490" s="48">
        <v>4</v>
      </c>
      <c r="AD1490" s="48">
        <v>4</v>
      </c>
      <c r="AE1490" s="48">
        <v>2</v>
      </c>
      <c r="AF1490" s="48">
        <v>1102018</v>
      </c>
    </row>
    <row r="1491" spans="1:32" ht="14.25">
      <c r="A1491" s="48">
        <v>2040711</v>
      </c>
      <c r="D1491" s="48" t="s">
        <v>3879</v>
      </c>
      <c r="E1491" s="48" t="s">
        <v>3838</v>
      </c>
      <c r="F1491" s="48" t="s">
        <v>5338</v>
      </c>
      <c r="G1491" s="48">
        <v>1</v>
      </c>
      <c r="H1491" s="48">
        <v>41</v>
      </c>
      <c r="I1491" s="48">
        <v>620</v>
      </c>
      <c r="J1491" s="48">
        <v>291</v>
      </c>
      <c r="K1491" s="48">
        <v>2963</v>
      </c>
      <c r="L1491" s="48">
        <v>0</v>
      </c>
      <c r="M1491" s="48">
        <v>1.5</v>
      </c>
      <c r="N1491" s="48">
        <v>0</v>
      </c>
      <c r="O1491" s="48">
        <v>0</v>
      </c>
      <c r="P1491" s="48">
        <v>550</v>
      </c>
      <c r="Q1491" s="48">
        <v>0</v>
      </c>
      <c r="R1491" s="48">
        <v>0</v>
      </c>
      <c r="S1491" s="48">
        <v>1906013</v>
      </c>
      <c r="T1491" s="48">
        <v>1</v>
      </c>
      <c r="U1491" s="48">
        <v>1901013</v>
      </c>
      <c r="V1491" s="48">
        <v>2</v>
      </c>
      <c r="W1491" s="48">
        <v>1902013</v>
      </c>
      <c r="X1491" s="48">
        <v>2</v>
      </c>
      <c r="AB1491" s="48" t="s">
        <v>5339</v>
      </c>
      <c r="AF1491" s="48">
        <v>1101013</v>
      </c>
    </row>
    <row r="1492" spans="1:32" ht="14.25">
      <c r="A1492" s="48">
        <v>2040712</v>
      </c>
      <c r="D1492" s="48" t="s">
        <v>3881</v>
      </c>
      <c r="E1492" s="48" t="s">
        <v>560</v>
      </c>
      <c r="F1492" s="48" t="s">
        <v>5339</v>
      </c>
      <c r="G1492" s="48">
        <v>2</v>
      </c>
      <c r="H1492" s="48">
        <v>41</v>
      </c>
      <c r="I1492" s="48">
        <v>883</v>
      </c>
      <c r="J1492" s="48">
        <v>336</v>
      </c>
      <c r="K1492" s="48">
        <v>5571</v>
      </c>
      <c r="L1492" s="48">
        <v>0</v>
      </c>
      <c r="M1492" s="48">
        <v>1.5</v>
      </c>
      <c r="N1492" s="48">
        <v>0</v>
      </c>
      <c r="O1492" s="48">
        <v>0</v>
      </c>
      <c r="P1492" s="48">
        <v>550</v>
      </c>
      <c r="Q1492" s="48">
        <v>0</v>
      </c>
      <c r="R1492" s="48">
        <v>0</v>
      </c>
      <c r="S1492" s="48">
        <v>2007019</v>
      </c>
      <c r="T1492" s="48">
        <v>1</v>
      </c>
      <c r="U1492" s="48">
        <v>2003019</v>
      </c>
      <c r="V1492" s="48">
        <v>2</v>
      </c>
      <c r="W1492" s="48">
        <v>2004014</v>
      </c>
      <c r="X1492" s="48">
        <v>2</v>
      </c>
      <c r="Y1492" s="48">
        <v>2004016</v>
      </c>
      <c r="Z1492" s="48">
        <v>2</v>
      </c>
      <c r="AC1492" s="48">
        <v>4</v>
      </c>
      <c r="AD1492" s="48">
        <v>4</v>
      </c>
      <c r="AE1492" s="48">
        <v>1</v>
      </c>
      <c r="AF1492" s="48">
        <v>1102019</v>
      </c>
    </row>
    <row r="1493" spans="1:32" ht="14.25">
      <c r="A1493" s="48">
        <v>2040721</v>
      </c>
      <c r="D1493" s="48" t="s">
        <v>3879</v>
      </c>
      <c r="E1493" s="48" t="s">
        <v>3851</v>
      </c>
      <c r="F1493" s="48" t="s">
        <v>5340</v>
      </c>
      <c r="G1493" s="48">
        <v>1</v>
      </c>
      <c r="H1493" s="48">
        <v>41</v>
      </c>
      <c r="I1493" s="48">
        <v>620</v>
      </c>
      <c r="J1493" s="48">
        <v>291</v>
      </c>
      <c r="K1493" s="48">
        <v>2963</v>
      </c>
      <c r="L1493" s="48">
        <v>0</v>
      </c>
      <c r="M1493" s="48">
        <v>1.5</v>
      </c>
      <c r="N1493" s="48">
        <v>0</v>
      </c>
      <c r="O1493" s="48">
        <v>0</v>
      </c>
      <c r="P1493" s="48">
        <v>550</v>
      </c>
      <c r="Q1493" s="48">
        <v>0</v>
      </c>
      <c r="R1493" s="48">
        <v>0</v>
      </c>
      <c r="S1493" s="48">
        <v>1906007</v>
      </c>
      <c r="T1493" s="48">
        <v>1</v>
      </c>
      <c r="U1493" s="48">
        <v>1901007</v>
      </c>
      <c r="V1493" s="48">
        <v>2</v>
      </c>
      <c r="W1493" s="48">
        <v>1902007</v>
      </c>
      <c r="X1493" s="48">
        <v>2</v>
      </c>
      <c r="AB1493" s="48" t="s">
        <v>5341</v>
      </c>
      <c r="AF1493" s="48">
        <v>1101007</v>
      </c>
    </row>
    <row r="1494" spans="1:32" ht="14.25">
      <c r="A1494" s="48">
        <v>2040722</v>
      </c>
      <c r="D1494" s="48" t="s">
        <v>3881</v>
      </c>
      <c r="E1494" s="48" t="s">
        <v>544</v>
      </c>
      <c r="F1494" s="48" t="s">
        <v>5341</v>
      </c>
      <c r="G1494" s="48">
        <v>2</v>
      </c>
      <c r="H1494" s="48">
        <v>41</v>
      </c>
      <c r="I1494" s="48">
        <v>883</v>
      </c>
      <c r="J1494" s="48">
        <v>336</v>
      </c>
      <c r="K1494" s="48">
        <v>5571</v>
      </c>
      <c r="L1494" s="48">
        <v>0</v>
      </c>
      <c r="M1494" s="48">
        <v>1.5</v>
      </c>
      <c r="N1494" s="48">
        <v>0</v>
      </c>
      <c r="O1494" s="48">
        <v>0</v>
      </c>
      <c r="P1494" s="48">
        <v>550</v>
      </c>
      <c r="Q1494" s="48">
        <v>0</v>
      </c>
      <c r="R1494" s="48">
        <v>0</v>
      </c>
      <c r="S1494" s="48">
        <v>2007003</v>
      </c>
      <c r="T1494" s="48">
        <v>1</v>
      </c>
      <c r="U1494" s="48">
        <v>2003003</v>
      </c>
      <c r="V1494" s="48">
        <v>2</v>
      </c>
      <c r="W1494" s="48">
        <v>2004008</v>
      </c>
      <c r="X1494" s="48">
        <v>2</v>
      </c>
      <c r="Y1494" s="48">
        <v>2004010</v>
      </c>
      <c r="Z1494" s="48">
        <v>2</v>
      </c>
      <c r="AC1494" s="48">
        <v>4</v>
      </c>
      <c r="AD1494" s="48">
        <v>4</v>
      </c>
      <c r="AE1494" s="48">
        <v>2</v>
      </c>
      <c r="AF1494" s="48">
        <v>1102003</v>
      </c>
    </row>
    <row r="1495" spans="1:32" ht="14.25">
      <c r="A1495" s="48">
        <v>2040731</v>
      </c>
      <c r="D1495" s="48" t="s">
        <v>3879</v>
      </c>
      <c r="E1495" s="48" t="s">
        <v>3853</v>
      </c>
      <c r="F1495" s="48" t="s">
        <v>5342</v>
      </c>
      <c r="G1495" s="48">
        <v>1</v>
      </c>
      <c r="H1495" s="48">
        <v>41</v>
      </c>
      <c r="I1495" s="48">
        <v>620</v>
      </c>
      <c r="J1495" s="48">
        <v>291</v>
      </c>
      <c r="K1495" s="48">
        <v>2963</v>
      </c>
      <c r="L1495" s="48">
        <v>0</v>
      </c>
      <c r="M1495" s="48">
        <v>1.5</v>
      </c>
      <c r="N1495" s="48">
        <v>0</v>
      </c>
      <c r="O1495" s="48">
        <v>0</v>
      </c>
      <c r="P1495" s="48">
        <v>550</v>
      </c>
      <c r="Q1495" s="48">
        <v>0</v>
      </c>
      <c r="R1495" s="48">
        <v>0</v>
      </c>
      <c r="S1495" s="48">
        <v>1906011</v>
      </c>
      <c r="T1495" s="48">
        <v>1</v>
      </c>
      <c r="U1495" s="48">
        <v>1901011</v>
      </c>
      <c r="V1495" s="48">
        <v>2</v>
      </c>
      <c r="W1495" s="48">
        <v>1902011</v>
      </c>
      <c r="X1495" s="48">
        <v>2</v>
      </c>
      <c r="AB1495" s="48" t="s">
        <v>5343</v>
      </c>
      <c r="AF1495" s="48">
        <v>1101011</v>
      </c>
    </row>
    <row r="1496" spans="1:32" ht="14.25">
      <c r="A1496" s="48">
        <v>2040732</v>
      </c>
      <c r="D1496" s="48" t="s">
        <v>3881</v>
      </c>
      <c r="E1496" s="48" t="s">
        <v>558</v>
      </c>
      <c r="F1496" s="48" t="s">
        <v>5343</v>
      </c>
      <c r="G1496" s="48">
        <v>2</v>
      </c>
      <c r="H1496" s="48">
        <v>41</v>
      </c>
      <c r="I1496" s="48">
        <v>883</v>
      </c>
      <c r="J1496" s="48">
        <v>336</v>
      </c>
      <c r="K1496" s="48">
        <v>5571</v>
      </c>
      <c r="L1496" s="48">
        <v>0</v>
      </c>
      <c r="M1496" s="48">
        <v>1.5</v>
      </c>
      <c r="N1496" s="48">
        <v>0</v>
      </c>
      <c r="O1496" s="48">
        <v>0</v>
      </c>
      <c r="P1496" s="48">
        <v>550</v>
      </c>
      <c r="Q1496" s="48">
        <v>0</v>
      </c>
      <c r="R1496" s="48">
        <v>0</v>
      </c>
      <c r="S1496" s="48">
        <v>2007017</v>
      </c>
      <c r="T1496" s="48">
        <v>1</v>
      </c>
      <c r="U1496" s="48">
        <v>2003017</v>
      </c>
      <c r="V1496" s="48">
        <v>2</v>
      </c>
      <c r="W1496" s="48">
        <v>2004008</v>
      </c>
      <c r="X1496" s="48">
        <v>2</v>
      </c>
      <c r="Y1496" s="48">
        <v>2004010</v>
      </c>
      <c r="Z1496" s="48">
        <v>2</v>
      </c>
      <c r="AC1496" s="48">
        <v>4</v>
      </c>
      <c r="AD1496" s="48">
        <v>4</v>
      </c>
      <c r="AE1496" s="48">
        <v>3</v>
      </c>
      <c r="AF1496" s="48">
        <v>1102017</v>
      </c>
    </row>
    <row r="1497" spans="1:32" ht="14.25">
      <c r="A1497" s="48">
        <v>2040811</v>
      </c>
      <c r="D1497" s="48" t="s">
        <v>3879</v>
      </c>
      <c r="E1497" s="48" t="s">
        <v>3851</v>
      </c>
      <c r="F1497" s="48" t="s">
        <v>5344</v>
      </c>
      <c r="G1497" s="48">
        <v>1</v>
      </c>
      <c r="H1497" s="48">
        <v>42</v>
      </c>
      <c r="I1497" s="48">
        <v>642</v>
      </c>
      <c r="J1497" s="48">
        <v>302</v>
      </c>
      <c r="K1497" s="48">
        <v>3069</v>
      </c>
      <c r="L1497" s="48">
        <v>0</v>
      </c>
      <c r="M1497" s="48">
        <v>1.5</v>
      </c>
      <c r="N1497" s="48">
        <v>0</v>
      </c>
      <c r="O1497" s="48">
        <v>0</v>
      </c>
      <c r="P1497" s="48">
        <v>550</v>
      </c>
      <c r="Q1497" s="48">
        <v>0</v>
      </c>
      <c r="R1497" s="48">
        <v>0</v>
      </c>
      <c r="S1497" s="48">
        <v>1906007</v>
      </c>
      <c r="T1497" s="48">
        <v>1</v>
      </c>
      <c r="U1497" s="48">
        <v>1901007</v>
      </c>
      <c r="V1497" s="48">
        <v>2</v>
      </c>
      <c r="W1497" s="48">
        <v>1902007</v>
      </c>
      <c r="X1497" s="48">
        <v>2</v>
      </c>
      <c r="AB1497" s="48" t="s">
        <v>5345</v>
      </c>
      <c r="AF1497" s="48">
        <v>1101007</v>
      </c>
    </row>
    <row r="1498" spans="1:32" ht="14.25">
      <c r="A1498" s="48">
        <v>2040812</v>
      </c>
      <c r="D1498" s="48" t="s">
        <v>3881</v>
      </c>
      <c r="E1498" s="48" t="s">
        <v>553</v>
      </c>
      <c r="F1498" s="48" t="s">
        <v>5345</v>
      </c>
      <c r="G1498" s="48">
        <v>2</v>
      </c>
      <c r="H1498" s="48">
        <v>42</v>
      </c>
      <c r="I1498" s="48">
        <v>912</v>
      </c>
      <c r="J1498" s="48">
        <v>347</v>
      </c>
      <c r="K1498" s="48">
        <v>5777</v>
      </c>
      <c r="L1498" s="48">
        <v>0</v>
      </c>
      <c r="M1498" s="48">
        <v>1.5</v>
      </c>
      <c r="N1498" s="48">
        <v>0</v>
      </c>
      <c r="O1498" s="48">
        <v>0</v>
      </c>
      <c r="P1498" s="48">
        <v>550</v>
      </c>
      <c r="Q1498" s="48">
        <v>0</v>
      </c>
      <c r="R1498" s="48">
        <v>0</v>
      </c>
      <c r="S1498" s="48">
        <v>2007012</v>
      </c>
      <c r="T1498" s="48">
        <v>1</v>
      </c>
      <c r="U1498" s="48">
        <v>2003012</v>
      </c>
      <c r="V1498" s="48">
        <v>2</v>
      </c>
      <c r="W1498" s="48">
        <v>2004004</v>
      </c>
      <c r="X1498" s="48">
        <v>2</v>
      </c>
      <c r="Y1498" s="48">
        <v>2004005</v>
      </c>
      <c r="Z1498" s="48">
        <v>2</v>
      </c>
      <c r="AC1498" s="48">
        <v>4</v>
      </c>
      <c r="AD1498" s="48">
        <v>4</v>
      </c>
      <c r="AE1498" s="48">
        <v>1</v>
      </c>
      <c r="AF1498" s="48">
        <v>1102012</v>
      </c>
    </row>
    <row r="1499" spans="1:32" ht="14.25">
      <c r="A1499" s="48">
        <v>2040821</v>
      </c>
      <c r="D1499" s="48" t="s">
        <v>3879</v>
      </c>
      <c r="E1499" s="48" t="s">
        <v>1043</v>
      </c>
      <c r="F1499" s="48" t="s">
        <v>5346</v>
      </c>
      <c r="G1499" s="48">
        <v>1</v>
      </c>
      <c r="H1499" s="48">
        <v>42</v>
      </c>
      <c r="I1499" s="48">
        <v>642</v>
      </c>
      <c r="J1499" s="48">
        <v>302</v>
      </c>
      <c r="K1499" s="48">
        <v>3069</v>
      </c>
      <c r="L1499" s="48">
        <v>0</v>
      </c>
      <c r="M1499" s="48">
        <v>1.5</v>
      </c>
      <c r="N1499" s="48">
        <v>0</v>
      </c>
      <c r="O1499" s="48">
        <v>0</v>
      </c>
      <c r="P1499" s="48">
        <v>550</v>
      </c>
      <c r="Q1499" s="48">
        <v>0</v>
      </c>
      <c r="R1499" s="48">
        <v>0</v>
      </c>
      <c r="S1499" s="48">
        <v>1906005</v>
      </c>
      <c r="T1499" s="48">
        <v>1</v>
      </c>
      <c r="U1499" s="48">
        <v>1901005</v>
      </c>
      <c r="V1499" s="48">
        <v>2</v>
      </c>
      <c r="W1499" s="48">
        <v>1902005</v>
      </c>
      <c r="X1499" s="48">
        <v>2</v>
      </c>
      <c r="AB1499" s="48" t="s">
        <v>5347</v>
      </c>
      <c r="AF1499" s="48">
        <v>1101005</v>
      </c>
    </row>
    <row r="1500" spans="1:32" ht="14.25">
      <c r="A1500" s="48">
        <v>2040822</v>
      </c>
      <c r="D1500" s="48" t="s">
        <v>3881</v>
      </c>
      <c r="E1500" s="48" t="s">
        <v>552</v>
      </c>
      <c r="F1500" s="48" t="s">
        <v>5347</v>
      </c>
      <c r="G1500" s="48">
        <v>2</v>
      </c>
      <c r="H1500" s="48">
        <v>42</v>
      </c>
      <c r="I1500" s="48">
        <v>912</v>
      </c>
      <c r="J1500" s="48">
        <v>347</v>
      </c>
      <c r="K1500" s="48">
        <v>5777</v>
      </c>
      <c r="L1500" s="48">
        <v>0</v>
      </c>
      <c r="M1500" s="48">
        <v>1.5</v>
      </c>
      <c r="N1500" s="48">
        <v>0</v>
      </c>
      <c r="O1500" s="48">
        <v>0</v>
      </c>
      <c r="P1500" s="48">
        <v>550</v>
      </c>
      <c r="Q1500" s="48">
        <v>0</v>
      </c>
      <c r="R1500" s="48">
        <v>0</v>
      </c>
      <c r="S1500" s="48">
        <v>2007011</v>
      </c>
      <c r="T1500" s="48">
        <v>1</v>
      </c>
      <c r="U1500" s="48">
        <v>2003011</v>
      </c>
      <c r="V1500" s="48">
        <v>2</v>
      </c>
      <c r="W1500" s="48">
        <v>2004016</v>
      </c>
      <c r="X1500" s="48">
        <v>2</v>
      </c>
      <c r="Y1500" s="48">
        <v>2004012</v>
      </c>
      <c r="Z1500" s="48">
        <v>2</v>
      </c>
      <c r="AC1500" s="48">
        <v>4</v>
      </c>
      <c r="AD1500" s="48">
        <v>4</v>
      </c>
      <c r="AE1500" s="48">
        <v>2</v>
      </c>
      <c r="AF1500" s="48">
        <v>1102011</v>
      </c>
    </row>
    <row r="1501" spans="1:32" ht="14.25">
      <c r="A1501" s="48">
        <v>2040831</v>
      </c>
      <c r="D1501" s="48" t="s">
        <v>3879</v>
      </c>
      <c r="E1501" s="48" t="s">
        <v>1044</v>
      </c>
      <c r="F1501" s="48" t="s">
        <v>5348</v>
      </c>
      <c r="G1501" s="48">
        <v>1</v>
      </c>
      <c r="H1501" s="48">
        <v>42</v>
      </c>
      <c r="I1501" s="48">
        <v>642</v>
      </c>
      <c r="J1501" s="48">
        <v>302</v>
      </c>
      <c r="K1501" s="48">
        <v>3069</v>
      </c>
      <c r="L1501" s="48">
        <v>0</v>
      </c>
      <c r="M1501" s="48">
        <v>1.5</v>
      </c>
      <c r="N1501" s="48">
        <v>0</v>
      </c>
      <c r="O1501" s="48">
        <v>0</v>
      </c>
      <c r="P1501" s="48">
        <v>550</v>
      </c>
      <c r="Q1501" s="48">
        <v>0</v>
      </c>
      <c r="R1501" s="48">
        <v>0</v>
      </c>
      <c r="S1501" s="48">
        <v>1906010</v>
      </c>
      <c r="T1501" s="48">
        <v>1</v>
      </c>
      <c r="U1501" s="48">
        <v>1901010</v>
      </c>
      <c r="V1501" s="48">
        <v>2</v>
      </c>
      <c r="W1501" s="48">
        <v>1902010</v>
      </c>
      <c r="X1501" s="48">
        <v>2</v>
      </c>
      <c r="AB1501" s="48" t="s">
        <v>5349</v>
      </c>
      <c r="AF1501" s="48">
        <v>1101010</v>
      </c>
    </row>
    <row r="1502" spans="1:32" ht="14.25">
      <c r="A1502" s="48">
        <v>2040832</v>
      </c>
      <c r="D1502" s="48" t="s">
        <v>3881</v>
      </c>
      <c r="E1502" s="48" t="s">
        <v>557</v>
      </c>
      <c r="F1502" s="48" t="s">
        <v>5349</v>
      </c>
      <c r="G1502" s="48">
        <v>2</v>
      </c>
      <c r="H1502" s="48">
        <v>42</v>
      </c>
      <c r="I1502" s="48">
        <v>912</v>
      </c>
      <c r="J1502" s="48">
        <v>347</v>
      </c>
      <c r="K1502" s="48">
        <v>5777</v>
      </c>
      <c r="L1502" s="48">
        <v>0</v>
      </c>
      <c r="M1502" s="48">
        <v>1.5</v>
      </c>
      <c r="N1502" s="48">
        <v>0</v>
      </c>
      <c r="O1502" s="48">
        <v>0</v>
      </c>
      <c r="P1502" s="48">
        <v>550</v>
      </c>
      <c r="Q1502" s="48">
        <v>0</v>
      </c>
      <c r="R1502" s="48">
        <v>0</v>
      </c>
      <c r="S1502" s="48">
        <v>2007016</v>
      </c>
      <c r="T1502" s="48">
        <v>1</v>
      </c>
      <c r="U1502" s="48">
        <v>2003016</v>
      </c>
      <c r="V1502" s="48">
        <v>2</v>
      </c>
      <c r="W1502" s="48">
        <v>2004014</v>
      </c>
      <c r="X1502" s="48">
        <v>2</v>
      </c>
      <c r="Y1502" s="48">
        <v>2004016</v>
      </c>
      <c r="Z1502" s="48">
        <v>2</v>
      </c>
      <c r="AC1502" s="48">
        <v>4</v>
      </c>
      <c r="AD1502" s="48">
        <v>4</v>
      </c>
      <c r="AE1502" s="48">
        <v>3</v>
      </c>
      <c r="AF1502" s="48">
        <v>1102016</v>
      </c>
    </row>
    <row r="1503" spans="1:32" ht="14.25">
      <c r="A1503" s="48">
        <v>2040911</v>
      </c>
      <c r="D1503" s="48" t="s">
        <v>3879</v>
      </c>
      <c r="E1503" s="48" t="s">
        <v>3839</v>
      </c>
      <c r="F1503" s="48" t="s">
        <v>5350</v>
      </c>
      <c r="G1503" s="48">
        <v>1</v>
      </c>
      <c r="H1503" s="48">
        <v>43</v>
      </c>
      <c r="I1503" s="48">
        <v>674</v>
      </c>
      <c r="J1503" s="48">
        <v>313</v>
      </c>
      <c r="K1503" s="48">
        <v>3233</v>
      </c>
      <c r="L1503" s="48">
        <v>0</v>
      </c>
      <c r="M1503" s="48">
        <v>1.5</v>
      </c>
      <c r="N1503" s="48">
        <v>0</v>
      </c>
      <c r="O1503" s="48">
        <v>0</v>
      </c>
      <c r="P1503" s="48">
        <v>550</v>
      </c>
      <c r="Q1503" s="48">
        <v>0</v>
      </c>
      <c r="R1503" s="48">
        <v>0</v>
      </c>
      <c r="S1503" s="48">
        <v>1906012</v>
      </c>
      <c r="T1503" s="48">
        <v>1</v>
      </c>
      <c r="U1503" s="48">
        <v>1901012</v>
      </c>
      <c r="V1503" s="48">
        <v>2</v>
      </c>
      <c r="W1503" s="48">
        <v>1902012</v>
      </c>
      <c r="X1503" s="48">
        <v>2</v>
      </c>
      <c r="AB1503" s="48" t="s">
        <v>5351</v>
      </c>
      <c r="AF1503" s="48">
        <v>1101012</v>
      </c>
    </row>
    <row r="1504" spans="1:32" ht="14.25">
      <c r="A1504" s="48">
        <v>2040912</v>
      </c>
      <c r="D1504" s="48" t="s">
        <v>3881</v>
      </c>
      <c r="E1504" s="48" t="s">
        <v>559</v>
      </c>
      <c r="F1504" s="48" t="s">
        <v>5351</v>
      </c>
      <c r="G1504" s="48">
        <v>2</v>
      </c>
      <c r="H1504" s="48">
        <v>43</v>
      </c>
      <c r="I1504" s="48">
        <v>951</v>
      </c>
      <c r="J1504" s="48">
        <v>357</v>
      </c>
      <c r="K1504" s="48">
        <v>6042</v>
      </c>
      <c r="L1504" s="48">
        <v>0</v>
      </c>
      <c r="M1504" s="48">
        <v>1.5</v>
      </c>
      <c r="N1504" s="48">
        <v>0</v>
      </c>
      <c r="O1504" s="48">
        <v>0</v>
      </c>
      <c r="P1504" s="48">
        <v>550</v>
      </c>
      <c r="Q1504" s="48">
        <v>0</v>
      </c>
      <c r="R1504" s="48">
        <v>0</v>
      </c>
      <c r="S1504" s="48">
        <v>2007018</v>
      </c>
      <c r="T1504" s="48">
        <v>1</v>
      </c>
      <c r="U1504" s="48">
        <v>2003018</v>
      </c>
      <c r="V1504" s="48">
        <v>2</v>
      </c>
      <c r="W1504" s="48">
        <v>2004012</v>
      </c>
      <c r="X1504" s="48">
        <v>2</v>
      </c>
      <c r="Y1504" s="48">
        <v>2004010</v>
      </c>
      <c r="Z1504" s="48">
        <v>2</v>
      </c>
      <c r="AC1504" s="48">
        <v>4</v>
      </c>
      <c r="AD1504" s="48">
        <v>4</v>
      </c>
      <c r="AE1504" s="48">
        <v>2</v>
      </c>
      <c r="AF1504" s="48">
        <v>1102018</v>
      </c>
    </row>
    <row r="1505" spans="1:32" ht="14.25">
      <c r="A1505" s="48">
        <v>2040921</v>
      </c>
      <c r="D1505" s="48" t="s">
        <v>3879</v>
      </c>
      <c r="E1505" s="48" t="s">
        <v>3801</v>
      </c>
      <c r="F1505" s="48" t="s">
        <v>5352</v>
      </c>
      <c r="G1505" s="48">
        <v>1</v>
      </c>
      <c r="H1505" s="48">
        <v>43</v>
      </c>
      <c r="I1505" s="48">
        <v>674</v>
      </c>
      <c r="J1505" s="48">
        <v>313</v>
      </c>
      <c r="K1505" s="48">
        <v>3233</v>
      </c>
      <c r="L1505" s="48">
        <v>0</v>
      </c>
      <c r="M1505" s="48">
        <v>1.5</v>
      </c>
      <c r="N1505" s="48">
        <v>0</v>
      </c>
      <c r="O1505" s="48">
        <v>0</v>
      </c>
      <c r="P1505" s="48">
        <v>550</v>
      </c>
      <c r="Q1505" s="48">
        <v>0</v>
      </c>
      <c r="R1505" s="48">
        <v>0</v>
      </c>
      <c r="S1505" s="48">
        <v>1906008</v>
      </c>
      <c r="T1505" s="48">
        <v>1</v>
      </c>
      <c r="U1505" s="48">
        <v>1901008</v>
      </c>
      <c r="V1505" s="48">
        <v>2</v>
      </c>
      <c r="W1505" s="48">
        <v>1902008</v>
      </c>
      <c r="X1505" s="48">
        <v>2</v>
      </c>
      <c r="AB1505" s="48" t="s">
        <v>5353</v>
      </c>
      <c r="AF1505" s="48">
        <v>1101008</v>
      </c>
    </row>
    <row r="1506" spans="1:32" ht="14.25">
      <c r="A1506" s="48">
        <v>2040922</v>
      </c>
      <c r="D1506" s="48" t="s">
        <v>3881</v>
      </c>
      <c r="E1506" s="48" t="s">
        <v>554</v>
      </c>
      <c r="F1506" s="48" t="s">
        <v>5353</v>
      </c>
      <c r="G1506" s="48">
        <v>2</v>
      </c>
      <c r="H1506" s="48">
        <v>43</v>
      </c>
      <c r="I1506" s="48">
        <v>951</v>
      </c>
      <c r="J1506" s="48">
        <v>357</v>
      </c>
      <c r="K1506" s="48">
        <v>6042</v>
      </c>
      <c r="L1506" s="48">
        <v>0</v>
      </c>
      <c r="M1506" s="48">
        <v>1.5</v>
      </c>
      <c r="N1506" s="48">
        <v>0</v>
      </c>
      <c r="O1506" s="48">
        <v>0</v>
      </c>
      <c r="P1506" s="48">
        <v>550</v>
      </c>
      <c r="Q1506" s="48">
        <v>0</v>
      </c>
      <c r="R1506" s="48">
        <v>0</v>
      </c>
      <c r="S1506" s="48">
        <v>2007013</v>
      </c>
      <c r="T1506" s="48">
        <v>1</v>
      </c>
      <c r="U1506" s="48">
        <v>2003013</v>
      </c>
      <c r="V1506" s="48">
        <v>2</v>
      </c>
      <c r="W1506" s="48">
        <v>2004008</v>
      </c>
      <c r="X1506" s="48">
        <v>2</v>
      </c>
      <c r="Y1506" s="48">
        <v>2004010</v>
      </c>
      <c r="Z1506" s="48">
        <v>2</v>
      </c>
      <c r="AC1506" s="48">
        <v>4</v>
      </c>
      <c r="AD1506" s="48">
        <v>4</v>
      </c>
      <c r="AE1506" s="48">
        <v>3</v>
      </c>
      <c r="AF1506" s="48">
        <v>1102013</v>
      </c>
    </row>
    <row r="1507" spans="1:32" ht="14.25">
      <c r="A1507" s="48">
        <v>2040931</v>
      </c>
      <c r="D1507" s="48" t="s">
        <v>3879</v>
      </c>
      <c r="E1507" s="48" t="s">
        <v>3823</v>
      </c>
      <c r="F1507" s="48" t="s">
        <v>5354</v>
      </c>
      <c r="G1507" s="48">
        <v>1</v>
      </c>
      <c r="H1507" s="48">
        <v>43</v>
      </c>
      <c r="I1507" s="48">
        <v>674</v>
      </c>
      <c r="J1507" s="48">
        <v>313</v>
      </c>
      <c r="K1507" s="48">
        <v>3233</v>
      </c>
      <c r="L1507" s="48">
        <v>0</v>
      </c>
      <c r="M1507" s="48">
        <v>1.5</v>
      </c>
      <c r="N1507" s="48">
        <v>0</v>
      </c>
      <c r="O1507" s="48">
        <v>0</v>
      </c>
      <c r="P1507" s="48">
        <v>550</v>
      </c>
      <c r="Q1507" s="48">
        <v>0</v>
      </c>
      <c r="R1507" s="48">
        <v>0</v>
      </c>
      <c r="S1507" s="48">
        <v>1906009</v>
      </c>
      <c r="T1507" s="48">
        <v>1</v>
      </c>
      <c r="U1507" s="48">
        <v>1901009</v>
      </c>
      <c r="V1507" s="48">
        <v>2</v>
      </c>
      <c r="W1507" s="48">
        <v>1902009</v>
      </c>
      <c r="X1507" s="48">
        <v>2</v>
      </c>
      <c r="AB1507" s="48" t="s">
        <v>5355</v>
      </c>
      <c r="AF1507" s="48">
        <v>1101009</v>
      </c>
    </row>
    <row r="1508" spans="1:32" ht="14.25">
      <c r="A1508" s="48">
        <v>2040932</v>
      </c>
      <c r="D1508" s="48" t="s">
        <v>3881</v>
      </c>
      <c r="E1508" s="48" t="s">
        <v>555</v>
      </c>
      <c r="F1508" s="48" t="s">
        <v>5355</v>
      </c>
      <c r="G1508" s="48">
        <v>2</v>
      </c>
      <c r="H1508" s="48">
        <v>43</v>
      </c>
      <c r="I1508" s="48">
        <v>951</v>
      </c>
      <c r="J1508" s="48">
        <v>357</v>
      </c>
      <c r="K1508" s="48">
        <v>6042</v>
      </c>
      <c r="L1508" s="48">
        <v>0</v>
      </c>
      <c r="M1508" s="48">
        <v>1.5</v>
      </c>
      <c r="N1508" s="48">
        <v>0</v>
      </c>
      <c r="O1508" s="48">
        <v>0</v>
      </c>
      <c r="P1508" s="48">
        <v>550</v>
      </c>
      <c r="Q1508" s="48">
        <v>0</v>
      </c>
      <c r="R1508" s="48">
        <v>0</v>
      </c>
      <c r="S1508" s="48">
        <v>2007014</v>
      </c>
      <c r="T1508" s="48">
        <v>1</v>
      </c>
      <c r="U1508" s="48">
        <v>2003014</v>
      </c>
      <c r="V1508" s="48">
        <v>2</v>
      </c>
      <c r="W1508" s="48">
        <v>2004002</v>
      </c>
      <c r="X1508" s="48">
        <v>2</v>
      </c>
      <c r="Y1508" s="48">
        <v>2004006</v>
      </c>
      <c r="Z1508" s="48">
        <v>2</v>
      </c>
      <c r="AC1508" s="48">
        <v>4</v>
      </c>
      <c r="AD1508" s="48">
        <v>4</v>
      </c>
      <c r="AE1508" s="48">
        <v>1</v>
      </c>
      <c r="AF1508" s="48">
        <v>1102014</v>
      </c>
    </row>
    <row r="1509" spans="1:32" ht="14.25">
      <c r="A1509" s="48">
        <v>2050111</v>
      </c>
      <c r="D1509" s="48" t="s">
        <v>3879</v>
      </c>
      <c r="E1509" s="48" t="s">
        <v>3839</v>
      </c>
      <c r="F1509" s="48" t="s">
        <v>5356</v>
      </c>
      <c r="G1509" s="48">
        <v>1</v>
      </c>
      <c r="H1509" s="48">
        <v>45</v>
      </c>
      <c r="I1509" s="48">
        <v>795</v>
      </c>
      <c r="J1509" s="48">
        <v>372</v>
      </c>
      <c r="K1509" s="48">
        <v>3856</v>
      </c>
      <c r="L1509" s="48">
        <v>0</v>
      </c>
      <c r="M1509" s="48">
        <v>1.5</v>
      </c>
      <c r="N1509" s="48">
        <v>0</v>
      </c>
      <c r="O1509" s="48">
        <v>0</v>
      </c>
      <c r="P1509" s="48">
        <v>550</v>
      </c>
      <c r="Q1509" s="48">
        <v>0</v>
      </c>
      <c r="R1509" s="48">
        <v>0</v>
      </c>
      <c r="S1509" s="48">
        <v>1906012</v>
      </c>
      <c r="T1509" s="48">
        <v>1</v>
      </c>
      <c r="U1509" s="48">
        <v>1901012</v>
      </c>
      <c r="V1509" s="48">
        <v>3</v>
      </c>
      <c r="W1509" s="48">
        <v>1902012</v>
      </c>
      <c r="X1509" s="48">
        <v>3</v>
      </c>
      <c r="AB1509" s="48" t="s">
        <v>5357</v>
      </c>
      <c r="AF1509" s="48">
        <v>1101012</v>
      </c>
    </row>
    <row r="1510" spans="1:32" ht="14.25">
      <c r="A1510" s="48">
        <v>2050112</v>
      </c>
      <c r="D1510" s="48" t="s">
        <v>3881</v>
      </c>
      <c r="E1510" s="48" t="s">
        <v>559</v>
      </c>
      <c r="F1510" s="48" t="s">
        <v>5357</v>
      </c>
      <c r="G1510" s="48">
        <v>2</v>
      </c>
      <c r="H1510" s="48">
        <v>45</v>
      </c>
      <c r="I1510" s="48">
        <v>1124</v>
      </c>
      <c r="J1510" s="48">
        <v>422</v>
      </c>
      <c r="K1510" s="48">
        <v>7276</v>
      </c>
      <c r="L1510" s="48">
        <v>0</v>
      </c>
      <c r="M1510" s="48">
        <v>1.5</v>
      </c>
      <c r="N1510" s="48">
        <v>0</v>
      </c>
      <c r="O1510" s="48">
        <v>0</v>
      </c>
      <c r="P1510" s="48">
        <v>550</v>
      </c>
      <c r="Q1510" s="48">
        <v>0</v>
      </c>
      <c r="R1510" s="48">
        <v>0</v>
      </c>
      <c r="S1510" s="48">
        <v>2007018</v>
      </c>
      <c r="T1510" s="48">
        <v>1</v>
      </c>
      <c r="U1510" s="48">
        <v>2003018</v>
      </c>
      <c r="V1510" s="48">
        <v>3</v>
      </c>
      <c r="W1510" s="48">
        <v>2004012</v>
      </c>
      <c r="X1510" s="48">
        <v>3</v>
      </c>
      <c r="Y1510" s="48">
        <v>2004010</v>
      </c>
      <c r="Z1510" s="48">
        <v>3</v>
      </c>
      <c r="AC1510" s="48">
        <v>4</v>
      </c>
      <c r="AD1510" s="48">
        <v>4</v>
      </c>
      <c r="AE1510" s="48">
        <v>2</v>
      </c>
      <c r="AF1510" s="48">
        <v>1102018</v>
      </c>
    </row>
    <row r="1511" spans="1:32" ht="14.25">
      <c r="A1511" s="48">
        <v>2050121</v>
      </c>
      <c r="D1511" s="48" t="s">
        <v>3879</v>
      </c>
      <c r="E1511" s="48" t="s">
        <v>3801</v>
      </c>
      <c r="F1511" s="48" t="s">
        <v>5358</v>
      </c>
      <c r="G1511" s="48">
        <v>1</v>
      </c>
      <c r="H1511" s="48">
        <v>45</v>
      </c>
      <c r="I1511" s="48">
        <v>717</v>
      </c>
      <c r="J1511" s="48">
        <v>335</v>
      </c>
      <c r="K1511" s="48">
        <v>3445</v>
      </c>
      <c r="L1511" s="48">
        <v>0</v>
      </c>
      <c r="M1511" s="48">
        <v>1.5</v>
      </c>
      <c r="N1511" s="48">
        <v>0</v>
      </c>
      <c r="O1511" s="48">
        <v>0</v>
      </c>
      <c r="P1511" s="48">
        <v>550</v>
      </c>
      <c r="Q1511" s="48">
        <v>0</v>
      </c>
      <c r="R1511" s="48">
        <v>0</v>
      </c>
      <c r="S1511" s="48">
        <v>1906008</v>
      </c>
      <c r="T1511" s="48">
        <v>1</v>
      </c>
      <c r="U1511" s="48">
        <v>1901008</v>
      </c>
      <c r="V1511" s="48">
        <v>3</v>
      </c>
      <c r="W1511" s="48">
        <v>1902008</v>
      </c>
      <c r="X1511" s="48">
        <v>3</v>
      </c>
      <c r="AB1511" s="48" t="s">
        <v>5359</v>
      </c>
      <c r="AF1511" s="48">
        <v>1101008</v>
      </c>
    </row>
    <row r="1512" spans="1:32" ht="14.25">
      <c r="A1512" s="48">
        <v>2050122</v>
      </c>
      <c r="D1512" s="48" t="s">
        <v>3881</v>
      </c>
      <c r="E1512" s="48" t="s">
        <v>554</v>
      </c>
      <c r="F1512" s="48" t="s">
        <v>5359</v>
      </c>
      <c r="G1512" s="48">
        <v>2</v>
      </c>
      <c r="H1512" s="48">
        <v>45</v>
      </c>
      <c r="I1512" s="48">
        <v>1007</v>
      </c>
      <c r="J1512" s="48">
        <v>379</v>
      </c>
      <c r="K1512" s="48">
        <v>6454</v>
      </c>
      <c r="L1512" s="48">
        <v>0</v>
      </c>
      <c r="M1512" s="48">
        <v>1.5</v>
      </c>
      <c r="N1512" s="48">
        <v>0</v>
      </c>
      <c r="O1512" s="48">
        <v>0</v>
      </c>
      <c r="P1512" s="48">
        <v>550</v>
      </c>
      <c r="Q1512" s="48">
        <v>0</v>
      </c>
      <c r="R1512" s="48">
        <v>0</v>
      </c>
      <c r="S1512" s="48">
        <v>2007013</v>
      </c>
      <c r="T1512" s="48">
        <v>1</v>
      </c>
      <c r="U1512" s="48">
        <v>2003013</v>
      </c>
      <c r="V1512" s="48">
        <v>3</v>
      </c>
      <c r="W1512" s="48">
        <v>2004008</v>
      </c>
      <c r="X1512" s="48">
        <v>3</v>
      </c>
      <c r="Y1512" s="48">
        <v>2004010</v>
      </c>
      <c r="Z1512" s="48">
        <v>3</v>
      </c>
      <c r="AC1512" s="48">
        <v>4</v>
      </c>
      <c r="AD1512" s="48">
        <v>4</v>
      </c>
      <c r="AE1512" s="48">
        <v>3</v>
      </c>
      <c r="AF1512" s="48">
        <v>1102013</v>
      </c>
    </row>
    <row r="1513" spans="1:32" ht="14.25">
      <c r="A1513" s="48">
        <v>2050131</v>
      </c>
      <c r="D1513" s="48" t="s">
        <v>3879</v>
      </c>
      <c r="E1513" s="48" t="s">
        <v>3823</v>
      </c>
      <c r="F1513" s="48" t="s">
        <v>5360</v>
      </c>
      <c r="G1513" s="48">
        <v>1</v>
      </c>
      <c r="H1513" s="48">
        <v>45</v>
      </c>
      <c r="I1513" s="48">
        <v>717</v>
      </c>
      <c r="J1513" s="48">
        <v>335</v>
      </c>
      <c r="K1513" s="48">
        <v>3445</v>
      </c>
      <c r="L1513" s="48">
        <v>0</v>
      </c>
      <c r="M1513" s="48">
        <v>1.5</v>
      </c>
      <c r="N1513" s="48">
        <v>0</v>
      </c>
      <c r="O1513" s="48">
        <v>0</v>
      </c>
      <c r="P1513" s="48">
        <v>550</v>
      </c>
      <c r="Q1513" s="48">
        <v>0</v>
      </c>
      <c r="R1513" s="48">
        <v>0</v>
      </c>
      <c r="S1513" s="48">
        <v>1906009</v>
      </c>
      <c r="T1513" s="48">
        <v>1</v>
      </c>
      <c r="U1513" s="48">
        <v>1901009</v>
      </c>
      <c r="V1513" s="48">
        <v>3</v>
      </c>
      <c r="W1513" s="48">
        <v>1902009</v>
      </c>
      <c r="X1513" s="48">
        <v>3</v>
      </c>
      <c r="AB1513" s="48" t="s">
        <v>5361</v>
      </c>
      <c r="AF1513" s="48">
        <v>1101009</v>
      </c>
    </row>
    <row r="1514" spans="1:32" ht="14.25">
      <c r="A1514" s="48">
        <v>2050132</v>
      </c>
      <c r="D1514" s="48" t="s">
        <v>3881</v>
      </c>
      <c r="E1514" s="48" t="s">
        <v>555</v>
      </c>
      <c r="F1514" s="48" t="s">
        <v>5361</v>
      </c>
      <c r="G1514" s="48">
        <v>2</v>
      </c>
      <c r="H1514" s="48">
        <v>45</v>
      </c>
      <c r="I1514" s="48">
        <v>1007</v>
      </c>
      <c r="J1514" s="48">
        <v>379</v>
      </c>
      <c r="K1514" s="48">
        <v>6454</v>
      </c>
      <c r="L1514" s="48">
        <v>0</v>
      </c>
      <c r="M1514" s="48">
        <v>1.5</v>
      </c>
      <c r="N1514" s="48">
        <v>0</v>
      </c>
      <c r="O1514" s="48">
        <v>0</v>
      </c>
      <c r="P1514" s="48">
        <v>550</v>
      </c>
      <c r="Q1514" s="48">
        <v>0</v>
      </c>
      <c r="R1514" s="48">
        <v>0</v>
      </c>
      <c r="S1514" s="48">
        <v>2007014</v>
      </c>
      <c r="T1514" s="48">
        <v>1</v>
      </c>
      <c r="U1514" s="48">
        <v>2003014</v>
      </c>
      <c r="V1514" s="48">
        <v>3</v>
      </c>
      <c r="W1514" s="48">
        <v>2004002</v>
      </c>
      <c r="X1514" s="48">
        <v>3</v>
      </c>
      <c r="Y1514" s="48">
        <v>2004006</v>
      </c>
      <c r="Z1514" s="48">
        <v>3</v>
      </c>
      <c r="AC1514" s="48">
        <v>4</v>
      </c>
      <c r="AD1514" s="48">
        <v>4</v>
      </c>
      <c r="AE1514" s="48">
        <v>1</v>
      </c>
      <c r="AF1514" s="48">
        <v>1102014</v>
      </c>
    </row>
    <row r="1515" spans="1:32" ht="14.25">
      <c r="A1515" s="48">
        <v>2050211</v>
      </c>
      <c r="D1515" s="48" t="s">
        <v>3879</v>
      </c>
      <c r="E1515" s="48" t="s">
        <v>3781</v>
      </c>
      <c r="F1515" s="48" t="s">
        <v>5362</v>
      </c>
      <c r="G1515" s="48">
        <v>1</v>
      </c>
      <c r="H1515" s="48">
        <v>46</v>
      </c>
      <c r="I1515" s="48">
        <v>823</v>
      </c>
      <c r="J1515" s="48">
        <v>394</v>
      </c>
      <c r="K1515" s="48">
        <v>3976</v>
      </c>
      <c r="L1515" s="48">
        <v>0</v>
      </c>
      <c r="M1515" s="48">
        <v>1.5</v>
      </c>
      <c r="N1515" s="48">
        <v>0</v>
      </c>
      <c r="O1515" s="48">
        <v>0</v>
      </c>
      <c r="P1515" s="48">
        <v>550</v>
      </c>
      <c r="Q1515" s="48">
        <v>0</v>
      </c>
      <c r="R1515" s="48">
        <v>0</v>
      </c>
      <c r="S1515" s="48">
        <v>1906001</v>
      </c>
      <c r="T1515" s="48">
        <v>1</v>
      </c>
      <c r="U1515" s="48">
        <v>1901001</v>
      </c>
      <c r="V1515" s="48">
        <v>3</v>
      </c>
      <c r="W1515" s="48">
        <v>1902001</v>
      </c>
      <c r="X1515" s="48">
        <v>3</v>
      </c>
      <c r="AB1515" s="48" t="s">
        <v>5363</v>
      </c>
      <c r="AF1515" s="48">
        <v>1101001</v>
      </c>
    </row>
    <row r="1516" spans="1:32" ht="14.25">
      <c r="A1516" s="48">
        <v>2050212</v>
      </c>
      <c r="D1516" s="48" t="s">
        <v>3881</v>
      </c>
      <c r="E1516" s="48" t="s">
        <v>3852</v>
      </c>
      <c r="F1516" s="48" t="s">
        <v>5363</v>
      </c>
      <c r="G1516" s="48">
        <v>2</v>
      </c>
      <c r="H1516" s="48">
        <v>46</v>
      </c>
      <c r="I1516" s="48">
        <v>1159</v>
      </c>
      <c r="J1516" s="48">
        <v>444</v>
      </c>
      <c r="K1516" s="48">
        <v>7510</v>
      </c>
      <c r="L1516" s="48">
        <v>0</v>
      </c>
      <c r="M1516" s="48">
        <v>1.5</v>
      </c>
      <c r="N1516" s="48">
        <v>0</v>
      </c>
      <c r="O1516" s="48">
        <v>0</v>
      </c>
      <c r="P1516" s="48">
        <v>550</v>
      </c>
      <c r="Q1516" s="48">
        <v>0</v>
      </c>
      <c r="R1516" s="48">
        <v>0</v>
      </c>
      <c r="S1516" s="48">
        <v>2007002</v>
      </c>
      <c r="T1516" s="48">
        <v>1</v>
      </c>
      <c r="U1516" s="48">
        <v>2003002</v>
      </c>
      <c r="V1516" s="48">
        <v>3</v>
      </c>
      <c r="W1516" s="48">
        <v>2004004</v>
      </c>
      <c r="X1516" s="48">
        <v>3</v>
      </c>
      <c r="Y1516" s="48">
        <v>2004005</v>
      </c>
      <c r="Z1516" s="48">
        <v>3</v>
      </c>
      <c r="AC1516" s="48">
        <v>4</v>
      </c>
      <c r="AD1516" s="48">
        <v>4</v>
      </c>
      <c r="AE1516" s="48">
        <v>1</v>
      </c>
      <c r="AF1516" s="48">
        <v>1102002</v>
      </c>
    </row>
    <row r="1517" spans="1:32" ht="14.25">
      <c r="A1517" s="48">
        <v>2050221</v>
      </c>
      <c r="D1517" s="48" t="s">
        <v>3879</v>
      </c>
      <c r="E1517" s="48" t="s">
        <v>3859</v>
      </c>
      <c r="F1517" s="48" t="s">
        <v>5364</v>
      </c>
      <c r="G1517" s="48">
        <v>1</v>
      </c>
      <c r="H1517" s="48">
        <v>46</v>
      </c>
      <c r="I1517" s="48">
        <v>743</v>
      </c>
      <c r="J1517" s="48">
        <v>355</v>
      </c>
      <c r="K1517" s="48">
        <v>3550</v>
      </c>
      <c r="L1517" s="48">
        <v>0</v>
      </c>
      <c r="M1517" s="48">
        <v>1.5</v>
      </c>
      <c r="N1517" s="48">
        <v>0</v>
      </c>
      <c r="O1517" s="48">
        <v>0</v>
      </c>
      <c r="P1517" s="48">
        <v>550</v>
      </c>
      <c r="Q1517" s="48">
        <v>0</v>
      </c>
      <c r="R1517" s="48">
        <v>0</v>
      </c>
      <c r="S1517" s="48">
        <v>1906003</v>
      </c>
      <c r="T1517" s="48">
        <v>1</v>
      </c>
      <c r="U1517" s="48">
        <v>1901003</v>
      </c>
      <c r="V1517" s="48">
        <v>3</v>
      </c>
      <c r="W1517" s="48">
        <v>1902003</v>
      </c>
      <c r="X1517" s="48">
        <v>3</v>
      </c>
      <c r="AB1517" s="48" t="s">
        <v>5365</v>
      </c>
      <c r="AF1517" s="48">
        <v>1101003</v>
      </c>
    </row>
    <row r="1518" spans="1:32" ht="14.25">
      <c r="A1518" s="48">
        <v>2050222</v>
      </c>
      <c r="D1518" s="48" t="s">
        <v>3881</v>
      </c>
      <c r="E1518" s="48" t="s">
        <v>546</v>
      </c>
      <c r="F1518" s="48" t="s">
        <v>5365</v>
      </c>
      <c r="G1518" s="48">
        <v>2</v>
      </c>
      <c r="H1518" s="48">
        <v>46</v>
      </c>
      <c r="I1518" s="48">
        <v>1039</v>
      </c>
      <c r="J1518" s="48">
        <v>400</v>
      </c>
      <c r="K1518" s="48">
        <v>6660</v>
      </c>
      <c r="L1518" s="48">
        <v>0</v>
      </c>
      <c r="M1518" s="48">
        <v>1.5</v>
      </c>
      <c r="N1518" s="48">
        <v>0</v>
      </c>
      <c r="O1518" s="48">
        <v>0</v>
      </c>
      <c r="P1518" s="48">
        <v>550</v>
      </c>
      <c r="Q1518" s="48">
        <v>0</v>
      </c>
      <c r="R1518" s="48">
        <v>0</v>
      </c>
      <c r="S1518" s="48">
        <v>2007005</v>
      </c>
      <c r="T1518" s="48">
        <v>1</v>
      </c>
      <c r="U1518" s="48">
        <v>2003005</v>
      </c>
      <c r="V1518" s="48">
        <v>3</v>
      </c>
      <c r="W1518" s="48">
        <v>2004012</v>
      </c>
      <c r="X1518" s="48">
        <v>3</v>
      </c>
      <c r="Y1518" s="48">
        <v>2004014</v>
      </c>
      <c r="Z1518" s="48">
        <v>3</v>
      </c>
      <c r="AC1518" s="48">
        <v>4</v>
      </c>
      <c r="AD1518" s="48">
        <v>4</v>
      </c>
      <c r="AE1518" s="48">
        <v>3</v>
      </c>
      <c r="AF1518" s="48">
        <v>1102005</v>
      </c>
    </row>
    <row r="1519" spans="1:32" ht="14.25">
      <c r="A1519" s="48">
        <v>2050231</v>
      </c>
      <c r="D1519" s="48" t="s">
        <v>3879</v>
      </c>
      <c r="E1519" s="48" t="s">
        <v>3849</v>
      </c>
      <c r="F1519" s="48" t="s">
        <v>5366</v>
      </c>
      <c r="G1519" s="48">
        <v>1</v>
      </c>
      <c r="H1519" s="48">
        <v>46</v>
      </c>
      <c r="I1519" s="48">
        <v>743</v>
      </c>
      <c r="J1519" s="48">
        <v>355</v>
      </c>
      <c r="K1519" s="48">
        <v>3550</v>
      </c>
      <c r="L1519" s="48">
        <v>0</v>
      </c>
      <c r="M1519" s="48">
        <v>1.5</v>
      </c>
      <c r="N1519" s="48">
        <v>0</v>
      </c>
      <c r="O1519" s="48">
        <v>0</v>
      </c>
      <c r="P1519" s="48">
        <v>550</v>
      </c>
      <c r="Q1519" s="48">
        <v>0</v>
      </c>
      <c r="R1519" s="48">
        <v>0</v>
      </c>
      <c r="S1519" s="48">
        <v>1906014</v>
      </c>
      <c r="T1519" s="48">
        <v>1</v>
      </c>
      <c r="U1519" s="48">
        <v>1901014</v>
      </c>
      <c r="V1519" s="48">
        <v>3</v>
      </c>
      <c r="W1519" s="48">
        <v>1902014</v>
      </c>
      <c r="X1519" s="48">
        <v>3</v>
      </c>
      <c r="AB1519" s="48" t="s">
        <v>5367</v>
      </c>
      <c r="AF1519" s="48">
        <v>1101014</v>
      </c>
    </row>
    <row r="1520" spans="1:32" ht="14.25">
      <c r="A1520" s="48">
        <v>2050232</v>
      </c>
      <c r="D1520" s="48" t="s">
        <v>3881</v>
      </c>
      <c r="E1520" s="48" t="s">
        <v>561</v>
      </c>
      <c r="F1520" s="48" t="s">
        <v>5367</v>
      </c>
      <c r="G1520" s="48">
        <v>2</v>
      </c>
      <c r="H1520" s="48">
        <v>46</v>
      </c>
      <c r="I1520" s="48">
        <v>1039</v>
      </c>
      <c r="J1520" s="48">
        <v>400</v>
      </c>
      <c r="K1520" s="48">
        <v>6660</v>
      </c>
      <c r="L1520" s="48">
        <v>0</v>
      </c>
      <c r="M1520" s="48">
        <v>1.5</v>
      </c>
      <c r="N1520" s="48">
        <v>0</v>
      </c>
      <c r="O1520" s="48">
        <v>0</v>
      </c>
      <c r="P1520" s="48">
        <v>550</v>
      </c>
      <c r="Q1520" s="48">
        <v>0</v>
      </c>
      <c r="R1520" s="48">
        <v>0</v>
      </c>
      <c r="S1520" s="48">
        <v>2007020</v>
      </c>
      <c r="T1520" s="48">
        <v>1</v>
      </c>
      <c r="U1520" s="48">
        <v>2003020</v>
      </c>
      <c r="V1520" s="48">
        <v>3</v>
      </c>
      <c r="W1520" s="48">
        <v>2004008</v>
      </c>
      <c r="X1520" s="48">
        <v>3</v>
      </c>
      <c r="Y1520" s="48">
        <v>2004010</v>
      </c>
      <c r="Z1520" s="48">
        <v>3</v>
      </c>
      <c r="AC1520" s="48">
        <v>4</v>
      </c>
      <c r="AD1520" s="48">
        <v>4</v>
      </c>
      <c r="AE1520" s="48">
        <v>2</v>
      </c>
      <c r="AF1520" s="48">
        <v>1102020</v>
      </c>
    </row>
    <row r="1521" spans="1:32" ht="14.25">
      <c r="A1521" s="48">
        <v>2050311</v>
      </c>
      <c r="D1521" s="48" t="s">
        <v>3879</v>
      </c>
      <c r="E1521" s="48" t="s">
        <v>3839</v>
      </c>
      <c r="F1521" s="48" t="s">
        <v>5368</v>
      </c>
      <c r="G1521" s="48">
        <v>1</v>
      </c>
      <c r="H1521" s="48">
        <v>46</v>
      </c>
      <c r="I1521" s="48">
        <v>823</v>
      </c>
      <c r="J1521" s="48">
        <v>394</v>
      </c>
      <c r="K1521" s="48">
        <v>3976</v>
      </c>
      <c r="L1521" s="48">
        <v>0</v>
      </c>
      <c r="M1521" s="48">
        <v>1.5</v>
      </c>
      <c r="N1521" s="48">
        <v>0</v>
      </c>
      <c r="O1521" s="48">
        <v>0</v>
      </c>
      <c r="P1521" s="48">
        <v>550</v>
      </c>
      <c r="Q1521" s="48">
        <v>0</v>
      </c>
      <c r="R1521" s="48">
        <v>0</v>
      </c>
      <c r="S1521" s="48">
        <v>1906012</v>
      </c>
      <c r="T1521" s="48">
        <v>1</v>
      </c>
      <c r="U1521" s="48">
        <v>1901012</v>
      </c>
      <c r="V1521" s="48">
        <v>3</v>
      </c>
      <c r="W1521" s="48">
        <v>1902012</v>
      </c>
      <c r="X1521" s="48">
        <v>3</v>
      </c>
      <c r="AB1521" s="48" t="s">
        <v>5369</v>
      </c>
      <c r="AF1521" s="48">
        <v>1101012</v>
      </c>
    </row>
    <row r="1522" spans="1:32" ht="14.25">
      <c r="A1522" s="48">
        <v>2050312</v>
      </c>
      <c r="D1522" s="48" t="s">
        <v>3881</v>
      </c>
      <c r="E1522" s="48" t="s">
        <v>559</v>
      </c>
      <c r="F1522" s="48" t="s">
        <v>5369</v>
      </c>
      <c r="G1522" s="48">
        <v>2</v>
      </c>
      <c r="H1522" s="48">
        <v>46</v>
      </c>
      <c r="I1522" s="48">
        <v>1159</v>
      </c>
      <c r="J1522" s="48">
        <v>444</v>
      </c>
      <c r="K1522" s="48">
        <v>7510</v>
      </c>
      <c r="L1522" s="48">
        <v>0</v>
      </c>
      <c r="M1522" s="48">
        <v>1.5</v>
      </c>
      <c r="N1522" s="48">
        <v>0</v>
      </c>
      <c r="O1522" s="48">
        <v>0</v>
      </c>
      <c r="P1522" s="48">
        <v>550</v>
      </c>
      <c r="Q1522" s="48">
        <v>0</v>
      </c>
      <c r="R1522" s="48">
        <v>0</v>
      </c>
      <c r="S1522" s="48">
        <v>2007018</v>
      </c>
      <c r="T1522" s="48">
        <v>1</v>
      </c>
      <c r="U1522" s="48">
        <v>2003018</v>
      </c>
      <c r="V1522" s="48">
        <v>3</v>
      </c>
      <c r="W1522" s="48">
        <v>2004012</v>
      </c>
      <c r="X1522" s="48">
        <v>3</v>
      </c>
      <c r="Y1522" s="48">
        <v>2004010</v>
      </c>
      <c r="Z1522" s="48">
        <v>3</v>
      </c>
      <c r="AC1522" s="48">
        <v>4</v>
      </c>
      <c r="AD1522" s="48">
        <v>4</v>
      </c>
      <c r="AE1522" s="48">
        <v>2</v>
      </c>
      <c r="AF1522" s="48">
        <v>1102018</v>
      </c>
    </row>
    <row r="1523" spans="1:32" ht="14.25">
      <c r="A1523" s="48">
        <v>2050321</v>
      </c>
      <c r="D1523" s="48" t="s">
        <v>3879</v>
      </c>
      <c r="E1523" s="48" t="s">
        <v>3801</v>
      </c>
      <c r="F1523" s="48" t="s">
        <v>5370</v>
      </c>
      <c r="G1523" s="48">
        <v>1</v>
      </c>
      <c r="H1523" s="48">
        <v>46</v>
      </c>
      <c r="I1523" s="48">
        <v>743</v>
      </c>
      <c r="J1523" s="48">
        <v>355</v>
      </c>
      <c r="K1523" s="48">
        <v>3550</v>
      </c>
      <c r="L1523" s="48">
        <v>0</v>
      </c>
      <c r="M1523" s="48">
        <v>1.5</v>
      </c>
      <c r="N1523" s="48">
        <v>0</v>
      </c>
      <c r="O1523" s="48">
        <v>0</v>
      </c>
      <c r="P1523" s="48">
        <v>550</v>
      </c>
      <c r="Q1523" s="48">
        <v>0</v>
      </c>
      <c r="R1523" s="48">
        <v>0</v>
      </c>
      <c r="S1523" s="48">
        <v>1906008</v>
      </c>
      <c r="T1523" s="48">
        <v>1</v>
      </c>
      <c r="U1523" s="48">
        <v>1901008</v>
      </c>
      <c r="V1523" s="48">
        <v>3</v>
      </c>
      <c r="W1523" s="48">
        <v>1902008</v>
      </c>
      <c r="X1523" s="48">
        <v>3</v>
      </c>
      <c r="AB1523" s="48" t="s">
        <v>5371</v>
      </c>
      <c r="AF1523" s="48">
        <v>1101008</v>
      </c>
    </row>
    <row r="1524" spans="1:32" ht="14.25">
      <c r="A1524" s="48">
        <v>2050322</v>
      </c>
      <c r="D1524" s="48" t="s">
        <v>3881</v>
      </c>
      <c r="E1524" s="48" t="s">
        <v>554</v>
      </c>
      <c r="F1524" s="48" t="s">
        <v>5371</v>
      </c>
      <c r="G1524" s="48">
        <v>2</v>
      </c>
      <c r="H1524" s="48">
        <v>46</v>
      </c>
      <c r="I1524" s="48">
        <v>1039</v>
      </c>
      <c r="J1524" s="48">
        <v>400</v>
      </c>
      <c r="K1524" s="48">
        <v>6660</v>
      </c>
      <c r="L1524" s="48">
        <v>0</v>
      </c>
      <c r="M1524" s="48">
        <v>1.5</v>
      </c>
      <c r="N1524" s="48">
        <v>0</v>
      </c>
      <c r="O1524" s="48">
        <v>0</v>
      </c>
      <c r="P1524" s="48">
        <v>550</v>
      </c>
      <c r="Q1524" s="48">
        <v>0</v>
      </c>
      <c r="R1524" s="48">
        <v>0</v>
      </c>
      <c r="S1524" s="48">
        <v>2007013</v>
      </c>
      <c r="T1524" s="48">
        <v>1</v>
      </c>
      <c r="U1524" s="48">
        <v>2003013</v>
      </c>
      <c r="V1524" s="48">
        <v>3</v>
      </c>
      <c r="W1524" s="48">
        <v>2004008</v>
      </c>
      <c r="X1524" s="48">
        <v>3</v>
      </c>
      <c r="Y1524" s="48">
        <v>2004010</v>
      </c>
      <c r="Z1524" s="48">
        <v>3</v>
      </c>
      <c r="AC1524" s="48">
        <v>4</v>
      </c>
      <c r="AD1524" s="48">
        <v>4</v>
      </c>
      <c r="AE1524" s="48">
        <v>3</v>
      </c>
      <c r="AF1524" s="48">
        <v>1102013</v>
      </c>
    </row>
    <row r="1525" spans="1:32" ht="14.25">
      <c r="A1525" s="48">
        <v>2050331</v>
      </c>
      <c r="D1525" s="48" t="s">
        <v>3879</v>
      </c>
      <c r="E1525" s="48" t="s">
        <v>3823</v>
      </c>
      <c r="F1525" s="48" t="s">
        <v>5372</v>
      </c>
      <c r="G1525" s="48">
        <v>1</v>
      </c>
      <c r="H1525" s="48">
        <v>46</v>
      </c>
      <c r="I1525" s="48">
        <v>743</v>
      </c>
      <c r="J1525" s="48">
        <v>355</v>
      </c>
      <c r="K1525" s="48">
        <v>3550</v>
      </c>
      <c r="L1525" s="48">
        <v>0</v>
      </c>
      <c r="M1525" s="48">
        <v>1.5</v>
      </c>
      <c r="N1525" s="48">
        <v>0</v>
      </c>
      <c r="O1525" s="48">
        <v>0</v>
      </c>
      <c r="P1525" s="48">
        <v>550</v>
      </c>
      <c r="Q1525" s="48">
        <v>0</v>
      </c>
      <c r="R1525" s="48">
        <v>0</v>
      </c>
      <c r="S1525" s="48">
        <v>1906009</v>
      </c>
      <c r="T1525" s="48">
        <v>1</v>
      </c>
      <c r="U1525" s="48">
        <v>1901009</v>
      </c>
      <c r="V1525" s="48">
        <v>3</v>
      </c>
      <c r="W1525" s="48">
        <v>1902009</v>
      </c>
      <c r="X1525" s="48">
        <v>3</v>
      </c>
      <c r="AB1525" s="48" t="s">
        <v>5373</v>
      </c>
      <c r="AF1525" s="48">
        <v>1101009</v>
      </c>
    </row>
    <row r="1526" spans="1:32" ht="14.25">
      <c r="A1526" s="48">
        <v>2050332</v>
      </c>
      <c r="D1526" s="48" t="s">
        <v>3881</v>
      </c>
      <c r="E1526" s="48" t="s">
        <v>555</v>
      </c>
      <c r="F1526" s="48" t="s">
        <v>5373</v>
      </c>
      <c r="G1526" s="48">
        <v>2</v>
      </c>
      <c r="H1526" s="48">
        <v>46</v>
      </c>
      <c r="I1526" s="48">
        <v>1039</v>
      </c>
      <c r="J1526" s="48">
        <v>400</v>
      </c>
      <c r="K1526" s="48">
        <v>6660</v>
      </c>
      <c r="L1526" s="48">
        <v>0</v>
      </c>
      <c r="M1526" s="48">
        <v>1.5</v>
      </c>
      <c r="N1526" s="48">
        <v>0</v>
      </c>
      <c r="O1526" s="48">
        <v>0</v>
      </c>
      <c r="P1526" s="48">
        <v>550</v>
      </c>
      <c r="Q1526" s="48">
        <v>0</v>
      </c>
      <c r="R1526" s="48">
        <v>0</v>
      </c>
      <c r="S1526" s="48">
        <v>2007014</v>
      </c>
      <c r="T1526" s="48">
        <v>1</v>
      </c>
      <c r="U1526" s="48">
        <v>2003014</v>
      </c>
      <c r="V1526" s="48">
        <v>3</v>
      </c>
      <c r="W1526" s="48">
        <v>2004002</v>
      </c>
      <c r="X1526" s="48">
        <v>3</v>
      </c>
      <c r="Y1526" s="48">
        <v>2004006</v>
      </c>
      <c r="Z1526" s="48">
        <v>3</v>
      </c>
      <c r="AC1526" s="48">
        <v>4</v>
      </c>
      <c r="AD1526" s="48">
        <v>4</v>
      </c>
      <c r="AE1526" s="48">
        <v>1</v>
      </c>
      <c r="AF1526" s="48">
        <v>1102014</v>
      </c>
    </row>
    <row r="1527" spans="1:32" ht="14.25">
      <c r="A1527" s="48">
        <v>2050411</v>
      </c>
      <c r="D1527" s="48" t="s">
        <v>3879</v>
      </c>
      <c r="E1527" s="48" t="s">
        <v>3832</v>
      </c>
      <c r="F1527" s="48" t="s">
        <v>5374</v>
      </c>
      <c r="G1527" s="48">
        <v>1</v>
      </c>
      <c r="H1527" s="48">
        <v>47</v>
      </c>
      <c r="I1527" s="48">
        <v>851</v>
      </c>
      <c r="J1527" s="48">
        <v>415</v>
      </c>
      <c r="K1527" s="48">
        <v>4096</v>
      </c>
      <c r="L1527" s="48">
        <v>0</v>
      </c>
      <c r="M1527" s="48">
        <v>1.5</v>
      </c>
      <c r="N1527" s="48">
        <v>0</v>
      </c>
      <c r="O1527" s="48">
        <v>0</v>
      </c>
      <c r="P1527" s="48">
        <v>550</v>
      </c>
      <c r="Q1527" s="48">
        <v>0</v>
      </c>
      <c r="R1527" s="48">
        <v>0</v>
      </c>
      <c r="S1527" s="48">
        <v>1906015</v>
      </c>
      <c r="T1527" s="48">
        <v>1</v>
      </c>
      <c r="U1527" s="48">
        <v>1901015</v>
      </c>
      <c r="V1527" s="48">
        <v>3</v>
      </c>
      <c r="W1527" s="48">
        <v>1902015</v>
      </c>
      <c r="X1527" s="48">
        <v>3</v>
      </c>
      <c r="AB1527" s="48" t="s">
        <v>5375</v>
      </c>
      <c r="AF1527" s="48">
        <v>1101015</v>
      </c>
    </row>
    <row r="1528" spans="1:32" ht="14.25">
      <c r="A1528" s="48">
        <v>2050412</v>
      </c>
      <c r="D1528" s="48" t="s">
        <v>3881</v>
      </c>
      <c r="E1528" s="48" t="s">
        <v>562</v>
      </c>
      <c r="F1528" s="48" t="s">
        <v>5375</v>
      </c>
      <c r="G1528" s="48">
        <v>2</v>
      </c>
      <c r="H1528" s="48">
        <v>47</v>
      </c>
      <c r="I1528" s="48">
        <v>1194</v>
      </c>
      <c r="J1528" s="48">
        <v>465</v>
      </c>
      <c r="K1528" s="48">
        <v>7744</v>
      </c>
      <c r="L1528" s="48">
        <v>0</v>
      </c>
      <c r="M1528" s="48">
        <v>1.5</v>
      </c>
      <c r="N1528" s="48">
        <v>0</v>
      </c>
      <c r="O1528" s="48">
        <v>0</v>
      </c>
      <c r="P1528" s="48">
        <v>550</v>
      </c>
      <c r="Q1528" s="48">
        <v>0</v>
      </c>
      <c r="R1528" s="48">
        <v>0</v>
      </c>
      <c r="S1528" s="48">
        <v>2007021</v>
      </c>
      <c r="T1528" s="48">
        <v>1</v>
      </c>
      <c r="U1528" s="48">
        <v>2003021</v>
      </c>
      <c r="V1528" s="48">
        <v>3</v>
      </c>
      <c r="W1528" s="48">
        <v>2004008</v>
      </c>
      <c r="X1528" s="48">
        <v>3</v>
      </c>
      <c r="Y1528" s="48">
        <v>2004011</v>
      </c>
      <c r="Z1528" s="48">
        <v>3</v>
      </c>
      <c r="AC1528" s="48">
        <v>4</v>
      </c>
      <c r="AD1528" s="48">
        <v>4</v>
      </c>
      <c r="AE1528" s="48">
        <v>1</v>
      </c>
      <c r="AF1528" s="48">
        <v>1102021</v>
      </c>
    </row>
    <row r="1529" spans="1:32" ht="14.25">
      <c r="A1529" s="48">
        <v>2050421</v>
      </c>
      <c r="D1529" s="48" t="s">
        <v>3879</v>
      </c>
      <c r="E1529" s="48" t="s">
        <v>3781</v>
      </c>
      <c r="F1529" s="48" t="s">
        <v>5376</v>
      </c>
      <c r="G1529" s="48">
        <v>1</v>
      </c>
      <c r="H1529" s="48">
        <v>47</v>
      </c>
      <c r="I1529" s="48">
        <v>769</v>
      </c>
      <c r="J1529" s="48">
        <v>375</v>
      </c>
      <c r="K1529" s="48">
        <v>3656</v>
      </c>
      <c r="L1529" s="48">
        <v>0</v>
      </c>
      <c r="M1529" s="48">
        <v>1.5</v>
      </c>
      <c r="N1529" s="48">
        <v>0</v>
      </c>
      <c r="O1529" s="48">
        <v>0</v>
      </c>
      <c r="P1529" s="48">
        <v>550</v>
      </c>
      <c r="Q1529" s="48">
        <v>0</v>
      </c>
      <c r="R1529" s="48">
        <v>0</v>
      </c>
      <c r="S1529" s="48">
        <v>1906001</v>
      </c>
      <c r="T1529" s="48">
        <v>1</v>
      </c>
      <c r="U1529" s="48">
        <v>1901001</v>
      </c>
      <c r="V1529" s="48">
        <v>3</v>
      </c>
      <c r="W1529" s="48">
        <v>1902001</v>
      </c>
      <c r="X1529" s="48">
        <v>3</v>
      </c>
      <c r="AB1529" s="48" t="s">
        <v>5377</v>
      </c>
      <c r="AF1529" s="48">
        <v>1101001</v>
      </c>
    </row>
    <row r="1530" spans="1:32" ht="14.25">
      <c r="A1530" s="48">
        <v>2050422</v>
      </c>
      <c r="D1530" s="48" t="s">
        <v>3881</v>
      </c>
      <c r="E1530" s="48" t="s">
        <v>550</v>
      </c>
      <c r="F1530" s="48" t="s">
        <v>5377</v>
      </c>
      <c r="G1530" s="48">
        <v>2</v>
      </c>
      <c r="H1530" s="48">
        <v>47</v>
      </c>
      <c r="I1530" s="48">
        <v>1071</v>
      </c>
      <c r="J1530" s="48">
        <v>420</v>
      </c>
      <c r="K1530" s="48">
        <v>6866</v>
      </c>
      <c r="L1530" s="48">
        <v>0</v>
      </c>
      <c r="M1530" s="48">
        <v>1.5</v>
      </c>
      <c r="N1530" s="48">
        <v>0</v>
      </c>
      <c r="O1530" s="48">
        <v>0</v>
      </c>
      <c r="P1530" s="48">
        <v>550</v>
      </c>
      <c r="Q1530" s="48">
        <v>0</v>
      </c>
      <c r="R1530" s="48">
        <v>0</v>
      </c>
      <c r="S1530" s="48">
        <v>2007009</v>
      </c>
      <c r="T1530" s="48">
        <v>1</v>
      </c>
      <c r="U1530" s="48">
        <v>2003009</v>
      </c>
      <c r="V1530" s="48">
        <v>3</v>
      </c>
      <c r="W1530" s="48">
        <v>2004010</v>
      </c>
      <c r="X1530" s="48">
        <v>3</v>
      </c>
      <c r="Y1530" s="48">
        <v>2004014</v>
      </c>
      <c r="Z1530" s="48">
        <v>3</v>
      </c>
      <c r="AC1530" s="48">
        <v>4</v>
      </c>
      <c r="AD1530" s="48">
        <v>4</v>
      </c>
      <c r="AE1530" s="48">
        <v>2</v>
      </c>
      <c r="AF1530" s="48">
        <v>1102009</v>
      </c>
    </row>
    <row r="1531" spans="1:32" ht="14.25">
      <c r="A1531" s="48">
        <v>2050431</v>
      </c>
      <c r="D1531" s="48" t="s">
        <v>3879</v>
      </c>
      <c r="E1531" s="48" t="s">
        <v>3853</v>
      </c>
      <c r="F1531" s="48" t="s">
        <v>5378</v>
      </c>
      <c r="G1531" s="48">
        <v>1</v>
      </c>
      <c r="H1531" s="48">
        <v>47</v>
      </c>
      <c r="I1531" s="48">
        <v>769</v>
      </c>
      <c r="J1531" s="48">
        <v>375</v>
      </c>
      <c r="K1531" s="48">
        <v>3656</v>
      </c>
      <c r="L1531" s="48">
        <v>0</v>
      </c>
      <c r="M1531" s="48">
        <v>1.5</v>
      </c>
      <c r="N1531" s="48">
        <v>0</v>
      </c>
      <c r="O1531" s="48">
        <v>0</v>
      </c>
      <c r="P1531" s="48">
        <v>550</v>
      </c>
      <c r="Q1531" s="48">
        <v>0</v>
      </c>
      <c r="R1531" s="48">
        <v>0</v>
      </c>
      <c r="S1531" s="48">
        <v>1906011</v>
      </c>
      <c r="T1531" s="48">
        <v>1</v>
      </c>
      <c r="U1531" s="48">
        <v>1901011</v>
      </c>
      <c r="V1531" s="48">
        <v>3</v>
      </c>
      <c r="W1531" s="48">
        <v>1902011</v>
      </c>
      <c r="X1531" s="48">
        <v>3</v>
      </c>
      <c r="AB1531" s="48" t="s">
        <v>5379</v>
      </c>
      <c r="AF1531" s="48">
        <v>1101011</v>
      </c>
    </row>
    <row r="1532" spans="1:32" ht="14.25">
      <c r="A1532" s="48">
        <v>2050432</v>
      </c>
      <c r="D1532" s="48" t="s">
        <v>3881</v>
      </c>
      <c r="E1532" s="48" t="s">
        <v>558</v>
      </c>
      <c r="F1532" s="48" t="s">
        <v>5379</v>
      </c>
      <c r="G1532" s="48">
        <v>2</v>
      </c>
      <c r="H1532" s="48">
        <v>47</v>
      </c>
      <c r="I1532" s="48">
        <v>1071</v>
      </c>
      <c r="J1532" s="48">
        <v>420</v>
      </c>
      <c r="K1532" s="48">
        <v>6866</v>
      </c>
      <c r="L1532" s="48">
        <v>0</v>
      </c>
      <c r="M1532" s="48">
        <v>1.5</v>
      </c>
      <c r="N1532" s="48">
        <v>0</v>
      </c>
      <c r="O1532" s="48">
        <v>0</v>
      </c>
      <c r="P1532" s="48">
        <v>550</v>
      </c>
      <c r="Q1532" s="48">
        <v>0</v>
      </c>
      <c r="R1532" s="48">
        <v>0</v>
      </c>
      <c r="S1532" s="48">
        <v>2007017</v>
      </c>
      <c r="T1532" s="48">
        <v>1</v>
      </c>
      <c r="U1532" s="48">
        <v>2003017</v>
      </c>
      <c r="V1532" s="48">
        <v>3</v>
      </c>
      <c r="W1532" s="48">
        <v>2004008</v>
      </c>
      <c r="X1532" s="48">
        <v>3</v>
      </c>
      <c r="Y1532" s="48">
        <v>2004010</v>
      </c>
      <c r="Z1532" s="48">
        <v>3</v>
      </c>
      <c r="AC1532" s="48">
        <v>4</v>
      </c>
      <c r="AD1532" s="48">
        <v>4</v>
      </c>
      <c r="AE1532" s="48">
        <v>3</v>
      </c>
      <c r="AF1532" s="48">
        <v>1102017</v>
      </c>
    </row>
    <row r="1533" spans="1:32" ht="14.25">
      <c r="A1533" s="48">
        <v>2050511</v>
      </c>
      <c r="D1533" s="48" t="s">
        <v>3879</v>
      </c>
      <c r="E1533" s="48" t="s">
        <v>3748</v>
      </c>
      <c r="F1533" s="48" t="s">
        <v>5380</v>
      </c>
      <c r="G1533" s="48">
        <v>1</v>
      </c>
      <c r="H1533" s="48">
        <v>47</v>
      </c>
      <c r="I1533" s="48">
        <v>851</v>
      </c>
      <c r="J1533" s="48">
        <v>415</v>
      </c>
      <c r="K1533" s="48">
        <v>4096</v>
      </c>
      <c r="L1533" s="48">
        <v>0</v>
      </c>
      <c r="M1533" s="48">
        <v>1.5</v>
      </c>
      <c r="N1533" s="48">
        <v>0</v>
      </c>
      <c r="O1533" s="48">
        <v>0</v>
      </c>
      <c r="P1533" s="48">
        <v>550</v>
      </c>
      <c r="Q1533" s="48">
        <v>0</v>
      </c>
      <c r="R1533" s="48">
        <v>0</v>
      </c>
      <c r="S1533" s="48">
        <v>1906006</v>
      </c>
      <c r="T1533" s="48">
        <v>1</v>
      </c>
      <c r="U1533" s="48">
        <v>1901006</v>
      </c>
      <c r="V1533" s="48">
        <v>3</v>
      </c>
      <c r="W1533" s="48">
        <v>1902006</v>
      </c>
      <c r="X1533" s="48">
        <v>3</v>
      </c>
      <c r="AB1533" s="48" t="s">
        <v>5381</v>
      </c>
      <c r="AF1533" s="48">
        <v>1101006</v>
      </c>
    </row>
    <row r="1534" spans="1:32" ht="14.25">
      <c r="A1534" s="48">
        <v>2050512</v>
      </c>
      <c r="D1534" s="48" t="s">
        <v>3881</v>
      </c>
      <c r="E1534" s="48" t="s">
        <v>548</v>
      </c>
      <c r="F1534" s="48" t="s">
        <v>5381</v>
      </c>
      <c r="G1534" s="48">
        <v>2</v>
      </c>
      <c r="H1534" s="48">
        <v>47</v>
      </c>
      <c r="I1534" s="48">
        <v>1194</v>
      </c>
      <c r="J1534" s="48">
        <v>465</v>
      </c>
      <c r="K1534" s="48">
        <v>7744</v>
      </c>
      <c r="L1534" s="48">
        <v>0</v>
      </c>
      <c r="M1534" s="48">
        <v>1.5</v>
      </c>
      <c r="N1534" s="48">
        <v>0</v>
      </c>
      <c r="O1534" s="48">
        <v>0</v>
      </c>
      <c r="P1534" s="48">
        <v>550</v>
      </c>
      <c r="Q1534" s="48">
        <v>0</v>
      </c>
      <c r="R1534" s="48">
        <v>0</v>
      </c>
      <c r="S1534" s="48">
        <v>2007007</v>
      </c>
      <c r="T1534" s="48">
        <v>1</v>
      </c>
      <c r="U1534" s="48">
        <v>2003007</v>
      </c>
      <c r="V1534" s="48">
        <v>3</v>
      </c>
      <c r="W1534" s="48">
        <v>2004002</v>
      </c>
      <c r="X1534" s="48">
        <v>3</v>
      </c>
      <c r="Y1534" s="48">
        <v>2004006</v>
      </c>
      <c r="Z1534" s="48">
        <v>3</v>
      </c>
      <c r="AC1534" s="48">
        <v>4</v>
      </c>
      <c r="AD1534" s="48">
        <v>4</v>
      </c>
      <c r="AE1534" s="48">
        <v>1</v>
      </c>
      <c r="AF1534" s="48">
        <v>1102007</v>
      </c>
    </row>
    <row r="1535" spans="1:32" ht="14.25">
      <c r="A1535" s="48">
        <v>2050521</v>
      </c>
      <c r="D1535" s="48" t="s">
        <v>3879</v>
      </c>
      <c r="E1535" s="48" t="s">
        <v>3859</v>
      </c>
      <c r="F1535" s="48" t="s">
        <v>5382</v>
      </c>
      <c r="G1535" s="48">
        <v>1</v>
      </c>
      <c r="H1535" s="48">
        <v>47</v>
      </c>
      <c r="I1535" s="48">
        <v>769</v>
      </c>
      <c r="J1535" s="48">
        <v>375</v>
      </c>
      <c r="K1535" s="48">
        <v>3656</v>
      </c>
      <c r="L1535" s="48">
        <v>0</v>
      </c>
      <c r="M1535" s="48">
        <v>1.5</v>
      </c>
      <c r="N1535" s="48">
        <v>0</v>
      </c>
      <c r="O1535" s="48">
        <v>0</v>
      </c>
      <c r="P1535" s="48">
        <v>550</v>
      </c>
      <c r="Q1535" s="48">
        <v>0</v>
      </c>
      <c r="R1535" s="48">
        <v>0</v>
      </c>
      <c r="S1535" s="48">
        <v>1906003</v>
      </c>
      <c r="T1535" s="48">
        <v>1</v>
      </c>
      <c r="U1535" s="48">
        <v>1901003</v>
      </c>
      <c r="V1535" s="48">
        <v>3</v>
      </c>
      <c r="W1535" s="48">
        <v>1902003</v>
      </c>
      <c r="X1535" s="48">
        <v>3</v>
      </c>
      <c r="AB1535" s="48" t="s">
        <v>5383</v>
      </c>
      <c r="AF1535" s="48">
        <v>1101003</v>
      </c>
    </row>
    <row r="1536" spans="1:32" ht="14.25">
      <c r="A1536" s="48">
        <v>2050522</v>
      </c>
      <c r="D1536" s="48" t="s">
        <v>3881</v>
      </c>
      <c r="E1536" s="48" t="s">
        <v>546</v>
      </c>
      <c r="F1536" s="48" t="s">
        <v>5383</v>
      </c>
      <c r="G1536" s="48">
        <v>2</v>
      </c>
      <c r="H1536" s="48">
        <v>47</v>
      </c>
      <c r="I1536" s="48">
        <v>1071</v>
      </c>
      <c r="J1536" s="48">
        <v>420</v>
      </c>
      <c r="K1536" s="48">
        <v>6866</v>
      </c>
      <c r="L1536" s="48">
        <v>0</v>
      </c>
      <c r="M1536" s="48">
        <v>1.5</v>
      </c>
      <c r="N1536" s="48">
        <v>0</v>
      </c>
      <c r="O1536" s="48">
        <v>0</v>
      </c>
      <c r="P1536" s="48">
        <v>550</v>
      </c>
      <c r="Q1536" s="48">
        <v>0</v>
      </c>
      <c r="R1536" s="48">
        <v>0</v>
      </c>
      <c r="S1536" s="48">
        <v>2007005</v>
      </c>
      <c r="T1536" s="48">
        <v>1</v>
      </c>
      <c r="U1536" s="48">
        <v>2003005</v>
      </c>
      <c r="V1536" s="48">
        <v>3</v>
      </c>
      <c r="W1536" s="48">
        <v>2004012</v>
      </c>
      <c r="X1536" s="48">
        <v>3</v>
      </c>
      <c r="Y1536" s="48">
        <v>2004014</v>
      </c>
      <c r="Z1536" s="48">
        <v>3</v>
      </c>
      <c r="AC1536" s="48">
        <v>4</v>
      </c>
      <c r="AD1536" s="48">
        <v>4</v>
      </c>
      <c r="AE1536" s="48">
        <v>3</v>
      </c>
      <c r="AF1536" s="48">
        <v>1102005</v>
      </c>
    </row>
    <row r="1537" spans="1:32" ht="14.25">
      <c r="A1537" s="48">
        <v>2050531</v>
      </c>
      <c r="D1537" s="48" t="s">
        <v>3879</v>
      </c>
      <c r="E1537" s="48" t="s">
        <v>3839</v>
      </c>
      <c r="F1537" s="48" t="s">
        <v>5384</v>
      </c>
      <c r="G1537" s="48">
        <v>1</v>
      </c>
      <c r="H1537" s="48">
        <v>47</v>
      </c>
      <c r="I1537" s="48">
        <v>769</v>
      </c>
      <c r="J1537" s="48">
        <v>375</v>
      </c>
      <c r="K1537" s="48">
        <v>3656</v>
      </c>
      <c r="L1537" s="48">
        <v>0</v>
      </c>
      <c r="M1537" s="48">
        <v>1.5</v>
      </c>
      <c r="N1537" s="48">
        <v>0</v>
      </c>
      <c r="O1537" s="48">
        <v>0</v>
      </c>
      <c r="P1537" s="48">
        <v>550</v>
      </c>
      <c r="Q1537" s="48">
        <v>0</v>
      </c>
      <c r="R1537" s="48">
        <v>0</v>
      </c>
      <c r="S1537" s="48">
        <v>1906012</v>
      </c>
      <c r="T1537" s="48">
        <v>1</v>
      </c>
      <c r="U1537" s="48">
        <v>1901012</v>
      </c>
      <c r="V1537" s="48">
        <v>3</v>
      </c>
      <c r="W1537" s="48">
        <v>1902012</v>
      </c>
      <c r="X1537" s="48">
        <v>3</v>
      </c>
      <c r="AB1537" s="48" t="s">
        <v>5385</v>
      </c>
      <c r="AF1537" s="48">
        <v>1101012</v>
      </c>
    </row>
    <row r="1538" spans="1:32" ht="14.25">
      <c r="A1538" s="48">
        <v>2050532</v>
      </c>
      <c r="D1538" s="48" t="s">
        <v>3881</v>
      </c>
      <c r="E1538" s="48" t="s">
        <v>559</v>
      </c>
      <c r="F1538" s="48" t="s">
        <v>5385</v>
      </c>
      <c r="G1538" s="48">
        <v>2</v>
      </c>
      <c r="H1538" s="48">
        <v>47</v>
      </c>
      <c r="I1538" s="48">
        <v>1071</v>
      </c>
      <c r="J1538" s="48">
        <v>420</v>
      </c>
      <c r="K1538" s="48">
        <v>6866</v>
      </c>
      <c r="L1538" s="48">
        <v>0</v>
      </c>
      <c r="M1538" s="48">
        <v>1.5</v>
      </c>
      <c r="N1538" s="48">
        <v>0</v>
      </c>
      <c r="O1538" s="48">
        <v>0</v>
      </c>
      <c r="P1538" s="48">
        <v>550</v>
      </c>
      <c r="Q1538" s="48">
        <v>0</v>
      </c>
      <c r="R1538" s="48">
        <v>0</v>
      </c>
      <c r="S1538" s="48">
        <v>2007018</v>
      </c>
      <c r="T1538" s="48">
        <v>1</v>
      </c>
      <c r="U1538" s="48">
        <v>2003018</v>
      </c>
      <c r="V1538" s="48">
        <v>3</v>
      </c>
      <c r="W1538" s="48">
        <v>2004012</v>
      </c>
      <c r="X1538" s="48">
        <v>3</v>
      </c>
      <c r="Y1538" s="48">
        <v>2004010</v>
      </c>
      <c r="Z1538" s="48">
        <v>3</v>
      </c>
      <c r="AC1538" s="48">
        <v>4</v>
      </c>
      <c r="AD1538" s="48">
        <v>4</v>
      </c>
      <c r="AE1538" s="48">
        <v>2</v>
      </c>
      <c r="AF1538" s="48">
        <v>1102018</v>
      </c>
    </row>
    <row r="1539" spans="1:32" ht="14.25">
      <c r="A1539" s="48">
        <v>2050611</v>
      </c>
      <c r="D1539" s="48" t="s">
        <v>3879</v>
      </c>
      <c r="E1539" s="48" t="s">
        <v>3823</v>
      </c>
      <c r="F1539" s="48" t="s">
        <v>5386</v>
      </c>
      <c r="G1539" s="48">
        <v>1</v>
      </c>
      <c r="H1539" s="48">
        <v>48</v>
      </c>
      <c r="I1539" s="48">
        <v>893</v>
      </c>
      <c r="J1539" s="48">
        <v>433</v>
      </c>
      <c r="K1539" s="48">
        <v>4216</v>
      </c>
      <c r="L1539" s="48">
        <v>0</v>
      </c>
      <c r="M1539" s="48">
        <v>1.5</v>
      </c>
      <c r="N1539" s="48">
        <v>0</v>
      </c>
      <c r="O1539" s="48">
        <v>0</v>
      </c>
      <c r="P1539" s="48">
        <v>550</v>
      </c>
      <c r="Q1539" s="48">
        <v>0</v>
      </c>
      <c r="R1539" s="48">
        <v>0</v>
      </c>
      <c r="S1539" s="48">
        <v>1906009</v>
      </c>
      <c r="T1539" s="48">
        <v>1</v>
      </c>
      <c r="U1539" s="48">
        <v>1901009</v>
      </c>
      <c r="V1539" s="48">
        <v>3</v>
      </c>
      <c r="W1539" s="48">
        <v>1902009</v>
      </c>
      <c r="X1539" s="48">
        <v>3</v>
      </c>
      <c r="AB1539" s="48" t="s">
        <v>5387</v>
      </c>
      <c r="AF1539" s="48">
        <v>1101009</v>
      </c>
    </row>
    <row r="1540" spans="1:32" ht="14.25">
      <c r="A1540" s="48">
        <v>2050612</v>
      </c>
      <c r="D1540" s="48" t="s">
        <v>3881</v>
      </c>
      <c r="E1540" s="48" t="s">
        <v>555</v>
      </c>
      <c r="F1540" s="48" t="s">
        <v>5387</v>
      </c>
      <c r="G1540" s="48">
        <v>2</v>
      </c>
      <c r="H1540" s="48">
        <v>48</v>
      </c>
      <c r="I1540" s="48">
        <v>1243</v>
      </c>
      <c r="J1540" s="48">
        <v>483</v>
      </c>
      <c r="K1540" s="48">
        <v>7978</v>
      </c>
      <c r="L1540" s="48">
        <v>0</v>
      </c>
      <c r="M1540" s="48">
        <v>1.5</v>
      </c>
      <c r="N1540" s="48">
        <v>0</v>
      </c>
      <c r="O1540" s="48">
        <v>0</v>
      </c>
      <c r="P1540" s="48">
        <v>550</v>
      </c>
      <c r="Q1540" s="48">
        <v>0</v>
      </c>
      <c r="R1540" s="48">
        <v>0</v>
      </c>
      <c r="S1540" s="48">
        <v>2007014</v>
      </c>
      <c r="T1540" s="48">
        <v>1</v>
      </c>
      <c r="U1540" s="48">
        <v>2003014</v>
      </c>
      <c r="V1540" s="48">
        <v>3</v>
      </c>
      <c r="W1540" s="48">
        <v>2004002</v>
      </c>
      <c r="X1540" s="48">
        <v>3</v>
      </c>
      <c r="Y1540" s="48">
        <v>2004006</v>
      </c>
      <c r="Z1540" s="48">
        <v>3</v>
      </c>
      <c r="AC1540" s="48">
        <v>4</v>
      </c>
      <c r="AD1540" s="48">
        <v>4</v>
      </c>
      <c r="AE1540" s="48">
        <v>1</v>
      </c>
      <c r="AF1540" s="48">
        <v>1102014</v>
      </c>
    </row>
    <row r="1541" spans="1:32" ht="14.25">
      <c r="A1541" s="48">
        <v>2050621</v>
      </c>
      <c r="D1541" s="48" t="s">
        <v>3879</v>
      </c>
      <c r="E1541" s="48" t="s">
        <v>3801</v>
      </c>
      <c r="F1541" s="48" t="s">
        <v>5388</v>
      </c>
      <c r="G1541" s="48">
        <v>1</v>
      </c>
      <c r="H1541" s="48">
        <v>48</v>
      </c>
      <c r="I1541" s="48">
        <v>808</v>
      </c>
      <c r="J1541" s="48">
        <v>392</v>
      </c>
      <c r="K1541" s="48">
        <v>3761</v>
      </c>
      <c r="L1541" s="48">
        <v>0</v>
      </c>
      <c r="M1541" s="48">
        <v>1.5</v>
      </c>
      <c r="N1541" s="48">
        <v>0</v>
      </c>
      <c r="O1541" s="48">
        <v>0</v>
      </c>
      <c r="P1541" s="48">
        <v>550</v>
      </c>
      <c r="Q1541" s="48">
        <v>0</v>
      </c>
      <c r="R1541" s="48">
        <v>0</v>
      </c>
      <c r="S1541" s="48">
        <v>1906008</v>
      </c>
      <c r="T1541" s="48">
        <v>1</v>
      </c>
      <c r="U1541" s="48">
        <v>1901008</v>
      </c>
      <c r="V1541" s="48">
        <v>3</v>
      </c>
      <c r="W1541" s="48">
        <v>1902008</v>
      </c>
      <c r="X1541" s="48">
        <v>3</v>
      </c>
      <c r="AB1541" s="48" t="s">
        <v>5389</v>
      </c>
      <c r="AF1541" s="48">
        <v>1101008</v>
      </c>
    </row>
    <row r="1542" spans="1:32" ht="14.25">
      <c r="A1542" s="48">
        <v>2050622</v>
      </c>
      <c r="D1542" s="48" t="s">
        <v>3881</v>
      </c>
      <c r="E1542" s="48" t="s">
        <v>554</v>
      </c>
      <c r="F1542" s="48" t="s">
        <v>5389</v>
      </c>
      <c r="G1542" s="48">
        <v>2</v>
      </c>
      <c r="H1542" s="48">
        <v>48</v>
      </c>
      <c r="I1542" s="48">
        <v>1117</v>
      </c>
      <c r="J1542" s="48">
        <v>436</v>
      </c>
      <c r="K1542" s="48">
        <v>7072</v>
      </c>
      <c r="L1542" s="48">
        <v>0</v>
      </c>
      <c r="M1542" s="48">
        <v>1.5</v>
      </c>
      <c r="N1542" s="48">
        <v>0</v>
      </c>
      <c r="O1542" s="48">
        <v>0</v>
      </c>
      <c r="P1542" s="48">
        <v>550</v>
      </c>
      <c r="Q1542" s="48">
        <v>0</v>
      </c>
      <c r="R1542" s="48">
        <v>0</v>
      </c>
      <c r="S1542" s="48">
        <v>2007013</v>
      </c>
      <c r="T1542" s="48">
        <v>1</v>
      </c>
      <c r="U1542" s="48">
        <v>2003013</v>
      </c>
      <c r="V1542" s="48">
        <v>3</v>
      </c>
      <c r="W1542" s="48">
        <v>2004008</v>
      </c>
      <c r="X1542" s="48">
        <v>3</v>
      </c>
      <c r="Y1542" s="48">
        <v>2004010</v>
      </c>
      <c r="Z1542" s="48">
        <v>3</v>
      </c>
      <c r="AC1542" s="48">
        <v>4</v>
      </c>
      <c r="AD1542" s="48">
        <v>4</v>
      </c>
      <c r="AE1542" s="48">
        <v>3</v>
      </c>
      <c r="AF1542" s="48">
        <v>1102013</v>
      </c>
    </row>
    <row r="1543" spans="1:32" ht="14.25">
      <c r="A1543" s="48">
        <v>2050631</v>
      </c>
      <c r="D1543" s="48" t="s">
        <v>3879</v>
      </c>
      <c r="E1543" s="48" t="s">
        <v>3839</v>
      </c>
      <c r="F1543" s="48" t="s">
        <v>5390</v>
      </c>
      <c r="G1543" s="48">
        <v>1</v>
      </c>
      <c r="H1543" s="48">
        <v>48</v>
      </c>
      <c r="I1543" s="48">
        <v>808</v>
      </c>
      <c r="J1543" s="48">
        <v>392</v>
      </c>
      <c r="K1543" s="48">
        <v>3761</v>
      </c>
      <c r="L1543" s="48">
        <v>0</v>
      </c>
      <c r="M1543" s="48">
        <v>1.5</v>
      </c>
      <c r="N1543" s="48">
        <v>0</v>
      </c>
      <c r="O1543" s="48">
        <v>0</v>
      </c>
      <c r="P1543" s="48">
        <v>550</v>
      </c>
      <c r="Q1543" s="48">
        <v>0</v>
      </c>
      <c r="R1543" s="48">
        <v>0</v>
      </c>
      <c r="S1543" s="48">
        <v>1906012</v>
      </c>
      <c r="T1543" s="48">
        <v>1</v>
      </c>
      <c r="U1543" s="48">
        <v>1901012</v>
      </c>
      <c r="V1543" s="48">
        <v>3</v>
      </c>
      <c r="W1543" s="48">
        <v>1902012</v>
      </c>
      <c r="X1543" s="48">
        <v>3</v>
      </c>
      <c r="AB1543" s="48" t="s">
        <v>5391</v>
      </c>
      <c r="AF1543" s="48">
        <v>1101012</v>
      </c>
    </row>
    <row r="1544" spans="1:32" ht="14.25">
      <c r="A1544" s="48">
        <v>2050632</v>
      </c>
      <c r="D1544" s="48" t="s">
        <v>3881</v>
      </c>
      <c r="E1544" s="48" t="s">
        <v>559</v>
      </c>
      <c r="F1544" s="48" t="s">
        <v>5391</v>
      </c>
      <c r="G1544" s="48">
        <v>2</v>
      </c>
      <c r="H1544" s="48">
        <v>48</v>
      </c>
      <c r="I1544" s="48">
        <v>1117</v>
      </c>
      <c r="J1544" s="48">
        <v>436</v>
      </c>
      <c r="K1544" s="48">
        <v>7072</v>
      </c>
      <c r="L1544" s="48">
        <v>0</v>
      </c>
      <c r="M1544" s="48">
        <v>1.5</v>
      </c>
      <c r="N1544" s="48">
        <v>0</v>
      </c>
      <c r="O1544" s="48">
        <v>0</v>
      </c>
      <c r="P1544" s="48">
        <v>550</v>
      </c>
      <c r="Q1544" s="48">
        <v>0</v>
      </c>
      <c r="R1544" s="48">
        <v>0</v>
      </c>
      <c r="S1544" s="48">
        <v>2007018</v>
      </c>
      <c r="T1544" s="48">
        <v>1</v>
      </c>
      <c r="U1544" s="48">
        <v>2003018</v>
      </c>
      <c r="V1544" s="48">
        <v>3</v>
      </c>
      <c r="W1544" s="48">
        <v>2004012</v>
      </c>
      <c r="X1544" s="48">
        <v>3</v>
      </c>
      <c r="Y1544" s="48">
        <v>2004010</v>
      </c>
      <c r="Z1544" s="48">
        <v>3</v>
      </c>
      <c r="AC1544" s="48">
        <v>4</v>
      </c>
      <c r="AD1544" s="48">
        <v>4</v>
      </c>
      <c r="AE1544" s="48">
        <v>2</v>
      </c>
      <c r="AF1544" s="48">
        <v>1102018</v>
      </c>
    </row>
    <row r="1545" spans="1:32" ht="14.25">
      <c r="A1545" s="48">
        <v>2050711</v>
      </c>
      <c r="D1545" s="48" t="s">
        <v>3879</v>
      </c>
      <c r="E1545" s="48" t="s">
        <v>3838</v>
      </c>
      <c r="F1545" s="48" t="s">
        <v>5392</v>
      </c>
      <c r="G1545" s="48">
        <v>1</v>
      </c>
      <c r="H1545" s="48">
        <v>48</v>
      </c>
      <c r="I1545" s="48">
        <v>917</v>
      </c>
      <c r="J1545" s="48">
        <v>438</v>
      </c>
      <c r="K1545" s="48">
        <v>4315</v>
      </c>
      <c r="L1545" s="48">
        <v>0</v>
      </c>
      <c r="M1545" s="48">
        <v>1.5</v>
      </c>
      <c r="N1545" s="48">
        <v>0</v>
      </c>
      <c r="O1545" s="48">
        <v>0</v>
      </c>
      <c r="P1545" s="48">
        <v>550</v>
      </c>
      <c r="Q1545" s="48">
        <v>0</v>
      </c>
      <c r="R1545" s="48">
        <v>0</v>
      </c>
      <c r="S1545" s="48">
        <v>1906013</v>
      </c>
      <c r="T1545" s="48">
        <v>1</v>
      </c>
      <c r="U1545" s="48">
        <v>1901013</v>
      </c>
      <c r="V1545" s="48">
        <v>3</v>
      </c>
      <c r="W1545" s="48">
        <v>1902013</v>
      </c>
      <c r="X1545" s="48">
        <v>3</v>
      </c>
      <c r="AB1545" s="48" t="s">
        <v>5393</v>
      </c>
      <c r="AF1545" s="48">
        <v>1101013</v>
      </c>
    </row>
    <row r="1546" spans="1:32" ht="14.25">
      <c r="A1546" s="48">
        <v>2050712</v>
      </c>
      <c r="D1546" s="48" t="s">
        <v>3881</v>
      </c>
      <c r="E1546" s="48" t="s">
        <v>560</v>
      </c>
      <c r="F1546" s="48" t="s">
        <v>5393</v>
      </c>
      <c r="G1546" s="48">
        <v>2</v>
      </c>
      <c r="H1546" s="48">
        <v>48</v>
      </c>
      <c r="I1546" s="48">
        <v>1267</v>
      </c>
      <c r="J1546" s="48">
        <v>488</v>
      </c>
      <c r="K1546" s="48">
        <v>8077</v>
      </c>
      <c r="L1546" s="48">
        <v>0</v>
      </c>
      <c r="M1546" s="48">
        <v>1.5</v>
      </c>
      <c r="N1546" s="48">
        <v>0</v>
      </c>
      <c r="O1546" s="48">
        <v>0</v>
      </c>
      <c r="P1546" s="48">
        <v>550</v>
      </c>
      <c r="Q1546" s="48">
        <v>0</v>
      </c>
      <c r="R1546" s="48">
        <v>0</v>
      </c>
      <c r="S1546" s="48">
        <v>2007019</v>
      </c>
      <c r="T1546" s="48">
        <v>1</v>
      </c>
      <c r="U1546" s="48">
        <v>2003019</v>
      </c>
      <c r="V1546" s="48">
        <v>3</v>
      </c>
      <c r="W1546" s="48">
        <v>2004014</v>
      </c>
      <c r="X1546" s="48">
        <v>3</v>
      </c>
      <c r="Y1546" s="48">
        <v>2004016</v>
      </c>
      <c r="Z1546" s="48">
        <v>3</v>
      </c>
      <c r="AC1546" s="48">
        <v>4</v>
      </c>
      <c r="AD1546" s="48">
        <v>4</v>
      </c>
      <c r="AE1546" s="48">
        <v>1</v>
      </c>
      <c r="AF1546" s="48">
        <v>1102019</v>
      </c>
    </row>
    <row r="1547" spans="1:32" ht="14.25">
      <c r="A1547" s="48">
        <v>2050721</v>
      </c>
      <c r="D1547" s="48" t="s">
        <v>3879</v>
      </c>
      <c r="E1547" s="48" t="s">
        <v>3851</v>
      </c>
      <c r="F1547" s="48" t="s">
        <v>5394</v>
      </c>
      <c r="G1547" s="48">
        <v>1</v>
      </c>
      <c r="H1547" s="48">
        <v>48</v>
      </c>
      <c r="I1547" s="48">
        <v>832</v>
      </c>
      <c r="J1547" s="48">
        <v>397</v>
      </c>
      <c r="K1547" s="48">
        <v>3860</v>
      </c>
      <c r="L1547" s="48">
        <v>0</v>
      </c>
      <c r="M1547" s="48">
        <v>1.5</v>
      </c>
      <c r="N1547" s="48">
        <v>0</v>
      </c>
      <c r="O1547" s="48">
        <v>0</v>
      </c>
      <c r="P1547" s="48">
        <v>550</v>
      </c>
      <c r="Q1547" s="48">
        <v>0</v>
      </c>
      <c r="R1547" s="48">
        <v>0</v>
      </c>
      <c r="S1547" s="48">
        <v>1906007</v>
      </c>
      <c r="T1547" s="48">
        <v>1</v>
      </c>
      <c r="U1547" s="48">
        <v>1901007</v>
      </c>
      <c r="V1547" s="48">
        <v>3</v>
      </c>
      <c r="W1547" s="48">
        <v>1902007</v>
      </c>
      <c r="X1547" s="48">
        <v>3</v>
      </c>
      <c r="AB1547" s="48" t="s">
        <v>5395</v>
      </c>
      <c r="AF1547" s="48">
        <v>1101007</v>
      </c>
    </row>
    <row r="1548" spans="1:32" ht="14.25">
      <c r="A1548" s="48">
        <v>2050722</v>
      </c>
      <c r="D1548" s="48" t="s">
        <v>3881</v>
      </c>
      <c r="E1548" s="48" t="s">
        <v>544</v>
      </c>
      <c r="F1548" s="48" t="s">
        <v>5395</v>
      </c>
      <c r="G1548" s="48">
        <v>2</v>
      </c>
      <c r="H1548" s="48">
        <v>48</v>
      </c>
      <c r="I1548" s="48">
        <v>1141</v>
      </c>
      <c r="J1548" s="48">
        <v>441</v>
      </c>
      <c r="K1548" s="48">
        <v>7171</v>
      </c>
      <c r="L1548" s="48">
        <v>0</v>
      </c>
      <c r="M1548" s="48">
        <v>1.5</v>
      </c>
      <c r="N1548" s="48">
        <v>0</v>
      </c>
      <c r="O1548" s="48">
        <v>0</v>
      </c>
      <c r="P1548" s="48">
        <v>550</v>
      </c>
      <c r="Q1548" s="48">
        <v>0</v>
      </c>
      <c r="R1548" s="48">
        <v>0</v>
      </c>
      <c r="S1548" s="48">
        <v>2007003</v>
      </c>
      <c r="T1548" s="48">
        <v>1</v>
      </c>
      <c r="U1548" s="48">
        <v>2003003</v>
      </c>
      <c r="V1548" s="48">
        <v>3</v>
      </c>
      <c r="W1548" s="48">
        <v>2004008</v>
      </c>
      <c r="X1548" s="48">
        <v>3</v>
      </c>
      <c r="Y1548" s="48">
        <v>2004010</v>
      </c>
      <c r="Z1548" s="48">
        <v>3</v>
      </c>
      <c r="AC1548" s="48">
        <v>4</v>
      </c>
      <c r="AD1548" s="48">
        <v>4</v>
      </c>
      <c r="AE1548" s="48">
        <v>2</v>
      </c>
      <c r="AF1548" s="48">
        <v>1102003</v>
      </c>
    </row>
    <row r="1549" spans="1:32" ht="14.25">
      <c r="A1549" s="48">
        <v>2050731</v>
      </c>
      <c r="D1549" s="48" t="s">
        <v>3879</v>
      </c>
      <c r="E1549" s="48" t="s">
        <v>3853</v>
      </c>
      <c r="F1549" s="48" t="s">
        <v>5396</v>
      </c>
      <c r="G1549" s="48">
        <v>1</v>
      </c>
      <c r="H1549" s="48">
        <v>48</v>
      </c>
      <c r="I1549" s="48">
        <v>832</v>
      </c>
      <c r="J1549" s="48">
        <v>397</v>
      </c>
      <c r="K1549" s="48">
        <v>3860</v>
      </c>
      <c r="L1549" s="48">
        <v>0</v>
      </c>
      <c r="M1549" s="48">
        <v>1.5</v>
      </c>
      <c r="N1549" s="48">
        <v>0</v>
      </c>
      <c r="O1549" s="48">
        <v>0</v>
      </c>
      <c r="P1549" s="48">
        <v>550</v>
      </c>
      <c r="Q1549" s="48">
        <v>0</v>
      </c>
      <c r="R1549" s="48">
        <v>0</v>
      </c>
      <c r="S1549" s="48">
        <v>1906011</v>
      </c>
      <c r="T1549" s="48">
        <v>1</v>
      </c>
      <c r="U1549" s="48">
        <v>1901011</v>
      </c>
      <c r="V1549" s="48">
        <v>3</v>
      </c>
      <c r="W1549" s="48">
        <v>1902011</v>
      </c>
      <c r="X1549" s="48">
        <v>3</v>
      </c>
      <c r="AB1549" s="48" t="s">
        <v>5397</v>
      </c>
      <c r="AF1549" s="48">
        <v>1101011</v>
      </c>
    </row>
    <row r="1550" spans="1:32" ht="14.25">
      <c r="A1550" s="48">
        <v>2050732</v>
      </c>
      <c r="D1550" s="48" t="s">
        <v>3881</v>
      </c>
      <c r="E1550" s="48" t="s">
        <v>558</v>
      </c>
      <c r="F1550" s="48" t="s">
        <v>5397</v>
      </c>
      <c r="G1550" s="48">
        <v>2</v>
      </c>
      <c r="H1550" s="48">
        <v>48</v>
      </c>
      <c r="I1550" s="48">
        <v>1141</v>
      </c>
      <c r="J1550" s="48">
        <v>441</v>
      </c>
      <c r="K1550" s="48">
        <v>7171</v>
      </c>
      <c r="L1550" s="48">
        <v>0</v>
      </c>
      <c r="M1550" s="48">
        <v>1.5</v>
      </c>
      <c r="N1550" s="48">
        <v>0</v>
      </c>
      <c r="O1550" s="48">
        <v>0</v>
      </c>
      <c r="P1550" s="48">
        <v>550</v>
      </c>
      <c r="Q1550" s="48">
        <v>0</v>
      </c>
      <c r="R1550" s="48">
        <v>0</v>
      </c>
      <c r="S1550" s="48">
        <v>2007017</v>
      </c>
      <c r="T1550" s="48">
        <v>1</v>
      </c>
      <c r="U1550" s="48">
        <v>2003017</v>
      </c>
      <c r="V1550" s="48">
        <v>3</v>
      </c>
      <c r="W1550" s="48">
        <v>2004008</v>
      </c>
      <c r="X1550" s="48">
        <v>3</v>
      </c>
      <c r="Y1550" s="48">
        <v>2004010</v>
      </c>
      <c r="Z1550" s="48">
        <v>3</v>
      </c>
      <c r="AC1550" s="48">
        <v>4</v>
      </c>
      <c r="AD1550" s="48">
        <v>4</v>
      </c>
      <c r="AE1550" s="48">
        <v>3</v>
      </c>
      <c r="AF1550" s="48">
        <v>1102017</v>
      </c>
    </row>
    <row r="1551" spans="1:32" ht="14.25">
      <c r="A1551" s="48">
        <v>2050811</v>
      </c>
      <c r="D1551" s="48" t="s">
        <v>3879</v>
      </c>
      <c r="E1551" s="48" t="s">
        <v>3748</v>
      </c>
      <c r="F1551" s="48" t="s">
        <v>5398</v>
      </c>
      <c r="G1551" s="48">
        <v>1</v>
      </c>
      <c r="H1551" s="48">
        <v>49</v>
      </c>
      <c r="I1551" s="48">
        <v>965</v>
      </c>
      <c r="J1551" s="48">
        <v>450</v>
      </c>
      <c r="K1551" s="48">
        <v>4554</v>
      </c>
      <c r="L1551" s="48">
        <v>0</v>
      </c>
      <c r="M1551" s="48">
        <v>1.5</v>
      </c>
      <c r="N1551" s="48">
        <v>0</v>
      </c>
      <c r="O1551" s="48">
        <v>0</v>
      </c>
      <c r="P1551" s="48">
        <v>550</v>
      </c>
      <c r="Q1551" s="48">
        <v>0</v>
      </c>
      <c r="R1551" s="48">
        <v>0</v>
      </c>
      <c r="S1551" s="48">
        <v>1906006</v>
      </c>
      <c r="T1551" s="48">
        <v>1</v>
      </c>
      <c r="U1551" s="48">
        <v>1901006</v>
      </c>
      <c r="V1551" s="48">
        <v>3</v>
      </c>
      <c r="W1551" s="48">
        <v>1902006</v>
      </c>
      <c r="X1551" s="48">
        <v>3</v>
      </c>
      <c r="AB1551" s="48" t="s">
        <v>5399</v>
      </c>
      <c r="AF1551" s="48">
        <v>1101006</v>
      </c>
    </row>
    <row r="1552" spans="1:32" ht="14.25">
      <c r="A1552" s="48">
        <v>2050812</v>
      </c>
      <c r="D1552" s="48" t="s">
        <v>3881</v>
      </c>
      <c r="E1552" s="48" t="s">
        <v>548</v>
      </c>
      <c r="F1552" s="48" t="s">
        <v>5399</v>
      </c>
      <c r="G1552" s="48">
        <v>2</v>
      </c>
      <c r="H1552" s="48">
        <v>49</v>
      </c>
      <c r="I1552" s="48">
        <v>1323</v>
      </c>
      <c r="J1552" s="48">
        <v>500</v>
      </c>
      <c r="K1552" s="48">
        <v>8430</v>
      </c>
      <c r="L1552" s="48">
        <v>0</v>
      </c>
      <c r="M1552" s="48">
        <v>1.5</v>
      </c>
      <c r="N1552" s="48">
        <v>0</v>
      </c>
      <c r="O1552" s="48">
        <v>0</v>
      </c>
      <c r="P1552" s="48">
        <v>550</v>
      </c>
      <c r="Q1552" s="48">
        <v>0</v>
      </c>
      <c r="R1552" s="48">
        <v>0</v>
      </c>
      <c r="S1552" s="48">
        <v>2007007</v>
      </c>
      <c r="T1552" s="48">
        <v>1</v>
      </c>
      <c r="U1552" s="48">
        <v>2003007</v>
      </c>
      <c r="V1552" s="48">
        <v>3</v>
      </c>
      <c r="W1552" s="48">
        <v>2004002</v>
      </c>
      <c r="X1552" s="48">
        <v>3</v>
      </c>
      <c r="Y1552" s="48">
        <v>2004006</v>
      </c>
      <c r="Z1552" s="48">
        <v>3</v>
      </c>
      <c r="AC1552" s="48">
        <v>4</v>
      </c>
      <c r="AD1552" s="48">
        <v>4</v>
      </c>
      <c r="AE1552" s="48">
        <v>1</v>
      </c>
      <c r="AF1552" s="48">
        <v>1102007</v>
      </c>
    </row>
    <row r="1553" spans="1:32" ht="14.25">
      <c r="A1553" s="48">
        <v>2050821</v>
      </c>
      <c r="D1553" s="48" t="s">
        <v>3879</v>
      </c>
      <c r="E1553" s="48" t="s">
        <v>1043</v>
      </c>
      <c r="F1553" s="48" t="s">
        <v>5400</v>
      </c>
      <c r="G1553" s="48">
        <v>1</v>
      </c>
      <c r="H1553" s="48">
        <v>49</v>
      </c>
      <c r="I1553" s="48">
        <v>878</v>
      </c>
      <c r="J1553" s="48">
        <v>408</v>
      </c>
      <c r="K1553" s="48">
        <v>4085</v>
      </c>
      <c r="L1553" s="48">
        <v>0</v>
      </c>
      <c r="M1553" s="48">
        <v>1.5</v>
      </c>
      <c r="N1553" s="48">
        <v>0</v>
      </c>
      <c r="O1553" s="48">
        <v>0</v>
      </c>
      <c r="P1553" s="48">
        <v>550</v>
      </c>
      <c r="Q1553" s="48">
        <v>0</v>
      </c>
      <c r="R1553" s="48">
        <v>0</v>
      </c>
      <c r="S1553" s="48">
        <v>1906005</v>
      </c>
      <c r="T1553" s="48">
        <v>1</v>
      </c>
      <c r="U1553" s="48">
        <v>1901005</v>
      </c>
      <c r="V1553" s="48">
        <v>3</v>
      </c>
      <c r="W1553" s="48">
        <v>1902005</v>
      </c>
      <c r="X1553" s="48">
        <v>3</v>
      </c>
      <c r="AB1553" s="48" t="s">
        <v>5401</v>
      </c>
      <c r="AF1553" s="48">
        <v>1101005</v>
      </c>
    </row>
    <row r="1554" spans="1:32" ht="14.25">
      <c r="A1554" s="48">
        <v>2050822</v>
      </c>
      <c r="D1554" s="48" t="s">
        <v>3881</v>
      </c>
      <c r="E1554" s="48" t="s">
        <v>552</v>
      </c>
      <c r="F1554" s="48" t="s">
        <v>5401</v>
      </c>
      <c r="G1554" s="48">
        <v>2</v>
      </c>
      <c r="H1554" s="48">
        <v>49</v>
      </c>
      <c r="I1554" s="48">
        <v>1193</v>
      </c>
      <c r="J1554" s="48">
        <v>452</v>
      </c>
      <c r="K1554" s="48">
        <v>7496</v>
      </c>
      <c r="L1554" s="48">
        <v>0</v>
      </c>
      <c r="M1554" s="48">
        <v>1.5</v>
      </c>
      <c r="N1554" s="48">
        <v>0</v>
      </c>
      <c r="O1554" s="48">
        <v>0</v>
      </c>
      <c r="P1554" s="48">
        <v>550</v>
      </c>
      <c r="Q1554" s="48">
        <v>0</v>
      </c>
      <c r="R1554" s="48">
        <v>0</v>
      </c>
      <c r="S1554" s="48">
        <v>2007011</v>
      </c>
      <c r="T1554" s="48">
        <v>1</v>
      </c>
      <c r="U1554" s="48">
        <v>2003011</v>
      </c>
      <c r="V1554" s="48">
        <v>3</v>
      </c>
      <c r="W1554" s="48">
        <v>2004016</v>
      </c>
      <c r="X1554" s="48">
        <v>3</v>
      </c>
      <c r="Y1554" s="48">
        <v>2004012</v>
      </c>
      <c r="Z1554" s="48">
        <v>3</v>
      </c>
      <c r="AC1554" s="48">
        <v>4</v>
      </c>
      <c r="AD1554" s="48">
        <v>4</v>
      </c>
      <c r="AE1554" s="48">
        <v>2</v>
      </c>
      <c r="AF1554" s="48">
        <v>1102011</v>
      </c>
    </row>
    <row r="1555" spans="1:32" ht="14.25">
      <c r="A1555" s="48">
        <v>2050831</v>
      </c>
      <c r="D1555" s="48" t="s">
        <v>3879</v>
      </c>
      <c r="E1555" s="48" t="s">
        <v>3851</v>
      </c>
      <c r="F1555" s="48" t="s">
        <v>5402</v>
      </c>
      <c r="G1555" s="48">
        <v>1</v>
      </c>
      <c r="H1555" s="48">
        <v>49</v>
      </c>
      <c r="I1555" s="48">
        <v>878</v>
      </c>
      <c r="J1555" s="48">
        <v>408</v>
      </c>
      <c r="K1555" s="48">
        <v>4085</v>
      </c>
      <c r="L1555" s="48">
        <v>0</v>
      </c>
      <c r="M1555" s="48">
        <v>1.5</v>
      </c>
      <c r="N1555" s="48">
        <v>0</v>
      </c>
      <c r="O1555" s="48">
        <v>0</v>
      </c>
      <c r="P1555" s="48">
        <v>550</v>
      </c>
      <c r="Q1555" s="48">
        <v>0</v>
      </c>
      <c r="R1555" s="48">
        <v>0</v>
      </c>
      <c r="S1555" s="48">
        <v>1906007</v>
      </c>
      <c r="T1555" s="48">
        <v>1</v>
      </c>
      <c r="U1555" s="48">
        <v>1901007</v>
      </c>
      <c r="V1555" s="48">
        <v>3</v>
      </c>
      <c r="W1555" s="48">
        <v>1902007</v>
      </c>
      <c r="X1555" s="48">
        <v>3</v>
      </c>
      <c r="AB1555" s="48" t="s">
        <v>5403</v>
      </c>
      <c r="AF1555" s="48">
        <v>1101007</v>
      </c>
    </row>
    <row r="1556" spans="1:32" ht="14.25">
      <c r="A1556" s="48">
        <v>2050832</v>
      </c>
      <c r="D1556" s="48" t="s">
        <v>3881</v>
      </c>
      <c r="E1556" s="48" t="s">
        <v>551</v>
      </c>
      <c r="F1556" s="48" t="s">
        <v>5403</v>
      </c>
      <c r="G1556" s="48">
        <v>2</v>
      </c>
      <c r="H1556" s="48">
        <v>49</v>
      </c>
      <c r="I1556" s="48">
        <v>1193</v>
      </c>
      <c r="J1556" s="48">
        <v>452</v>
      </c>
      <c r="K1556" s="48">
        <v>7496</v>
      </c>
      <c r="L1556" s="48">
        <v>0</v>
      </c>
      <c r="M1556" s="48">
        <v>1.5</v>
      </c>
      <c r="N1556" s="48">
        <v>0</v>
      </c>
      <c r="O1556" s="48">
        <v>0</v>
      </c>
      <c r="P1556" s="48">
        <v>550</v>
      </c>
      <c r="Q1556" s="48">
        <v>0</v>
      </c>
      <c r="R1556" s="48">
        <v>0</v>
      </c>
      <c r="S1556" s="48">
        <v>2007010</v>
      </c>
      <c r="T1556" s="48">
        <v>1</v>
      </c>
      <c r="U1556" s="48">
        <v>2003010</v>
      </c>
      <c r="V1556" s="48">
        <v>3</v>
      </c>
      <c r="W1556" s="48">
        <v>2004015</v>
      </c>
      <c r="X1556" s="48">
        <v>3</v>
      </c>
      <c r="Y1556" s="48">
        <v>2004012</v>
      </c>
      <c r="Z1556" s="48">
        <v>3</v>
      </c>
      <c r="AC1556" s="48">
        <v>4</v>
      </c>
      <c r="AD1556" s="48">
        <v>4</v>
      </c>
      <c r="AE1556" s="48">
        <v>3</v>
      </c>
      <c r="AF1556" s="48">
        <v>1102010</v>
      </c>
    </row>
    <row r="1557" spans="1:32" ht="14.25">
      <c r="A1557" s="48">
        <v>2050911</v>
      </c>
      <c r="D1557" s="48" t="s">
        <v>3879</v>
      </c>
      <c r="E1557" s="48" t="s">
        <v>3839</v>
      </c>
      <c r="F1557" s="48" t="s">
        <v>5404</v>
      </c>
      <c r="G1557" s="48">
        <v>1</v>
      </c>
      <c r="H1557" s="48">
        <v>50</v>
      </c>
      <c r="I1557" s="48">
        <v>1058</v>
      </c>
      <c r="J1557" s="48">
        <v>502</v>
      </c>
      <c r="K1557" s="48">
        <v>4914</v>
      </c>
      <c r="L1557" s="48">
        <v>0</v>
      </c>
      <c r="M1557" s="48">
        <v>1.5</v>
      </c>
      <c r="N1557" s="48">
        <v>0</v>
      </c>
      <c r="O1557" s="48">
        <v>0</v>
      </c>
      <c r="P1557" s="48">
        <v>700</v>
      </c>
      <c r="Q1557" s="48">
        <v>0</v>
      </c>
      <c r="R1557" s="48">
        <v>0</v>
      </c>
      <c r="S1557" s="48">
        <v>1906012</v>
      </c>
      <c r="T1557" s="48">
        <v>1</v>
      </c>
      <c r="U1557" s="48">
        <v>1901012</v>
      </c>
      <c r="V1557" s="48">
        <v>3</v>
      </c>
      <c r="W1557" s="48">
        <v>1902012</v>
      </c>
      <c r="X1557" s="48">
        <v>3</v>
      </c>
      <c r="AB1557" s="48" t="s">
        <v>5405</v>
      </c>
      <c r="AF1557" s="48">
        <v>1101012</v>
      </c>
    </row>
    <row r="1558" spans="1:32" ht="14.25">
      <c r="A1558" s="48">
        <v>2050912</v>
      </c>
      <c r="D1558" s="48" t="s">
        <v>3881</v>
      </c>
      <c r="E1558" s="48" t="s">
        <v>559</v>
      </c>
      <c r="F1558" s="48" t="s">
        <v>5405</v>
      </c>
      <c r="G1558" s="48">
        <v>2</v>
      </c>
      <c r="H1558" s="48">
        <v>50</v>
      </c>
      <c r="I1558" s="48">
        <v>1449</v>
      </c>
      <c r="J1558" s="48">
        <v>558</v>
      </c>
      <c r="K1558" s="48">
        <v>9237</v>
      </c>
      <c r="L1558" s="48">
        <v>0</v>
      </c>
      <c r="M1558" s="48">
        <v>1.5</v>
      </c>
      <c r="N1558" s="48">
        <v>0</v>
      </c>
      <c r="O1558" s="48">
        <v>0</v>
      </c>
      <c r="P1558" s="48">
        <v>700</v>
      </c>
      <c r="Q1558" s="48">
        <v>0</v>
      </c>
      <c r="R1558" s="48">
        <v>0</v>
      </c>
      <c r="S1558" s="48">
        <v>2007018</v>
      </c>
      <c r="T1558" s="48">
        <v>1</v>
      </c>
      <c r="U1558" s="48">
        <v>2003018</v>
      </c>
      <c r="V1558" s="48">
        <v>3</v>
      </c>
      <c r="W1558" s="48">
        <v>2004012</v>
      </c>
      <c r="X1558" s="48">
        <v>3</v>
      </c>
      <c r="Y1558" s="48">
        <v>2004010</v>
      </c>
      <c r="Z1558" s="48">
        <v>3</v>
      </c>
      <c r="AC1558" s="48">
        <v>4</v>
      </c>
      <c r="AD1558" s="48">
        <v>4</v>
      </c>
      <c r="AE1558" s="48">
        <v>2</v>
      </c>
      <c r="AF1558" s="48">
        <v>1102018</v>
      </c>
    </row>
    <row r="1559" spans="1:32" ht="14.25">
      <c r="A1559" s="48">
        <v>2050921</v>
      </c>
      <c r="D1559" s="48" t="s">
        <v>3879</v>
      </c>
      <c r="E1559" s="48" t="s">
        <v>3801</v>
      </c>
      <c r="F1559" s="48" t="s">
        <v>5406</v>
      </c>
      <c r="G1559" s="48">
        <v>1</v>
      </c>
      <c r="H1559" s="48">
        <v>50</v>
      </c>
      <c r="I1559" s="48">
        <v>958</v>
      </c>
      <c r="J1559" s="48">
        <v>454</v>
      </c>
      <c r="K1559" s="48">
        <v>4402</v>
      </c>
      <c r="L1559" s="48">
        <v>0</v>
      </c>
      <c r="M1559" s="48">
        <v>1.5</v>
      </c>
      <c r="N1559" s="48">
        <v>0</v>
      </c>
      <c r="O1559" s="48">
        <v>0</v>
      </c>
      <c r="P1559" s="48">
        <v>700</v>
      </c>
      <c r="Q1559" s="48">
        <v>0</v>
      </c>
      <c r="R1559" s="48">
        <v>0</v>
      </c>
      <c r="S1559" s="48">
        <v>1906008</v>
      </c>
      <c r="T1559" s="48">
        <v>1</v>
      </c>
      <c r="U1559" s="48">
        <v>1901008</v>
      </c>
      <c r="V1559" s="48">
        <v>3</v>
      </c>
      <c r="W1559" s="48">
        <v>1902008</v>
      </c>
      <c r="X1559" s="48">
        <v>3</v>
      </c>
      <c r="AB1559" s="48" t="s">
        <v>5407</v>
      </c>
      <c r="AF1559" s="48">
        <v>1101008</v>
      </c>
    </row>
    <row r="1560" spans="1:32" ht="14.25">
      <c r="A1560" s="48">
        <v>2050922</v>
      </c>
      <c r="D1560" s="48" t="s">
        <v>3881</v>
      </c>
      <c r="E1560" s="48" t="s">
        <v>554</v>
      </c>
      <c r="F1560" s="48" t="s">
        <v>5407</v>
      </c>
      <c r="G1560" s="48">
        <v>2</v>
      </c>
      <c r="H1560" s="48">
        <v>50</v>
      </c>
      <c r="I1560" s="48">
        <v>1301</v>
      </c>
      <c r="J1560" s="48">
        <v>503</v>
      </c>
      <c r="K1560" s="48">
        <v>8206</v>
      </c>
      <c r="L1560" s="48">
        <v>0</v>
      </c>
      <c r="M1560" s="48">
        <v>1.5</v>
      </c>
      <c r="N1560" s="48">
        <v>0</v>
      </c>
      <c r="O1560" s="48">
        <v>0</v>
      </c>
      <c r="P1560" s="48">
        <v>700</v>
      </c>
      <c r="Q1560" s="48">
        <v>0</v>
      </c>
      <c r="R1560" s="48">
        <v>0</v>
      </c>
      <c r="S1560" s="48">
        <v>2007013</v>
      </c>
      <c r="T1560" s="48">
        <v>1</v>
      </c>
      <c r="U1560" s="48">
        <v>2003013</v>
      </c>
      <c r="V1560" s="48">
        <v>3</v>
      </c>
      <c r="W1560" s="48">
        <v>2004008</v>
      </c>
      <c r="X1560" s="48">
        <v>3</v>
      </c>
      <c r="Y1560" s="48">
        <v>2004010</v>
      </c>
      <c r="Z1560" s="48">
        <v>3</v>
      </c>
      <c r="AC1560" s="48">
        <v>4</v>
      </c>
      <c r="AD1560" s="48">
        <v>4</v>
      </c>
      <c r="AE1560" s="48">
        <v>3</v>
      </c>
      <c r="AF1560" s="48">
        <v>1102013</v>
      </c>
    </row>
    <row r="1561" spans="1:32" ht="14.25">
      <c r="A1561" s="48">
        <v>2050931</v>
      </c>
      <c r="D1561" s="48" t="s">
        <v>3879</v>
      </c>
      <c r="E1561" s="48" t="s">
        <v>3823</v>
      </c>
      <c r="F1561" s="48" t="s">
        <v>5408</v>
      </c>
      <c r="G1561" s="48">
        <v>1</v>
      </c>
      <c r="H1561" s="48">
        <v>50</v>
      </c>
      <c r="I1561" s="48">
        <v>958</v>
      </c>
      <c r="J1561" s="48">
        <v>454</v>
      </c>
      <c r="K1561" s="48">
        <v>4402</v>
      </c>
      <c r="L1561" s="48">
        <v>0</v>
      </c>
      <c r="M1561" s="48">
        <v>1.5</v>
      </c>
      <c r="N1561" s="48">
        <v>0</v>
      </c>
      <c r="O1561" s="48">
        <v>0</v>
      </c>
      <c r="P1561" s="48">
        <v>700</v>
      </c>
      <c r="Q1561" s="48">
        <v>0</v>
      </c>
      <c r="R1561" s="48">
        <v>0</v>
      </c>
      <c r="S1561" s="48">
        <v>1906009</v>
      </c>
      <c r="T1561" s="48">
        <v>1</v>
      </c>
      <c r="U1561" s="48">
        <v>1901009</v>
      </c>
      <c r="V1561" s="48">
        <v>3</v>
      </c>
      <c r="W1561" s="48">
        <v>1902009</v>
      </c>
      <c r="X1561" s="48">
        <v>3</v>
      </c>
      <c r="AB1561" s="48" t="s">
        <v>5409</v>
      </c>
      <c r="AF1561" s="48">
        <v>1101009</v>
      </c>
    </row>
    <row r="1562" spans="1:32" ht="14.25">
      <c r="A1562" s="48">
        <v>2050932</v>
      </c>
      <c r="D1562" s="48" t="s">
        <v>3881</v>
      </c>
      <c r="E1562" s="48" t="s">
        <v>555</v>
      </c>
      <c r="F1562" s="48" t="s">
        <v>5409</v>
      </c>
      <c r="G1562" s="48">
        <v>2</v>
      </c>
      <c r="H1562" s="48">
        <v>50</v>
      </c>
      <c r="I1562" s="48">
        <v>1301</v>
      </c>
      <c r="J1562" s="48">
        <v>503</v>
      </c>
      <c r="K1562" s="48">
        <v>8206</v>
      </c>
      <c r="L1562" s="48">
        <v>0</v>
      </c>
      <c r="M1562" s="48">
        <v>1.5</v>
      </c>
      <c r="N1562" s="48">
        <v>0</v>
      </c>
      <c r="O1562" s="48">
        <v>0</v>
      </c>
      <c r="P1562" s="48">
        <v>700</v>
      </c>
      <c r="Q1562" s="48">
        <v>0</v>
      </c>
      <c r="R1562" s="48">
        <v>0</v>
      </c>
      <c r="S1562" s="48">
        <v>2007014</v>
      </c>
      <c r="T1562" s="48">
        <v>1</v>
      </c>
      <c r="U1562" s="48">
        <v>2003014</v>
      </c>
      <c r="V1562" s="48">
        <v>3</v>
      </c>
      <c r="W1562" s="48">
        <v>2004002</v>
      </c>
      <c r="X1562" s="48">
        <v>3</v>
      </c>
      <c r="Y1562" s="48">
        <v>2004006</v>
      </c>
      <c r="Z1562" s="48">
        <v>3</v>
      </c>
      <c r="AC1562" s="48">
        <v>4</v>
      </c>
      <c r="AD1562" s="48">
        <v>4</v>
      </c>
      <c r="AE1562" s="48">
        <v>1</v>
      </c>
      <c r="AF1562" s="48">
        <v>1102014</v>
      </c>
    </row>
    <row r="1563" spans="1:32" ht="14.25">
      <c r="A1563" s="48">
        <v>2051011</v>
      </c>
      <c r="D1563" s="48" t="s">
        <v>3879</v>
      </c>
      <c r="E1563" s="48" t="s">
        <v>3781</v>
      </c>
      <c r="F1563" s="48" t="s">
        <v>5410</v>
      </c>
      <c r="G1563" s="48">
        <v>1</v>
      </c>
      <c r="H1563" s="48">
        <v>50</v>
      </c>
      <c r="I1563" s="48">
        <v>1080</v>
      </c>
      <c r="J1563" s="48">
        <v>518</v>
      </c>
      <c r="K1563" s="48">
        <v>4914</v>
      </c>
      <c r="L1563" s="48">
        <v>0</v>
      </c>
      <c r="M1563" s="48">
        <v>1.5</v>
      </c>
      <c r="N1563" s="48">
        <v>0</v>
      </c>
      <c r="O1563" s="48">
        <v>0</v>
      </c>
      <c r="P1563" s="48">
        <v>700</v>
      </c>
      <c r="Q1563" s="48">
        <v>0</v>
      </c>
      <c r="R1563" s="48">
        <v>0</v>
      </c>
      <c r="S1563" s="48">
        <v>1906001</v>
      </c>
      <c r="T1563" s="48">
        <v>1</v>
      </c>
      <c r="U1563" s="48">
        <v>1901001</v>
      </c>
      <c r="V1563" s="48">
        <v>3</v>
      </c>
      <c r="W1563" s="48">
        <v>1902001</v>
      </c>
      <c r="X1563" s="48">
        <v>3</v>
      </c>
      <c r="AB1563" s="48" t="s">
        <v>5411</v>
      </c>
      <c r="AF1563" s="48">
        <v>1101001</v>
      </c>
    </row>
    <row r="1564" spans="1:32" ht="14.25">
      <c r="A1564" s="48">
        <v>2051012</v>
      </c>
      <c r="D1564" s="48" t="s">
        <v>3881</v>
      </c>
      <c r="E1564" s="48" t="s">
        <v>3852</v>
      </c>
      <c r="F1564" s="48" t="s">
        <v>5411</v>
      </c>
      <c r="G1564" s="48">
        <v>2</v>
      </c>
      <c r="H1564" s="48">
        <v>50</v>
      </c>
      <c r="I1564" s="48">
        <v>1471</v>
      </c>
      <c r="J1564" s="48">
        <v>574</v>
      </c>
      <c r="K1564" s="48">
        <v>9237</v>
      </c>
      <c r="L1564" s="48">
        <v>0</v>
      </c>
      <c r="M1564" s="48">
        <v>1.5</v>
      </c>
      <c r="N1564" s="48">
        <v>0</v>
      </c>
      <c r="O1564" s="48">
        <v>0</v>
      </c>
      <c r="P1564" s="48">
        <v>700</v>
      </c>
      <c r="Q1564" s="48">
        <v>0</v>
      </c>
      <c r="R1564" s="48">
        <v>0</v>
      </c>
      <c r="S1564" s="48">
        <v>2007002</v>
      </c>
      <c r="T1564" s="48">
        <v>1</v>
      </c>
      <c r="U1564" s="48">
        <v>2003002</v>
      </c>
      <c r="V1564" s="48">
        <v>3</v>
      </c>
      <c r="W1564" s="48">
        <v>2004004</v>
      </c>
      <c r="X1564" s="48">
        <v>3</v>
      </c>
      <c r="Y1564" s="48">
        <v>2004005</v>
      </c>
      <c r="Z1564" s="48">
        <v>3</v>
      </c>
      <c r="AC1564" s="48">
        <v>4</v>
      </c>
      <c r="AD1564" s="48">
        <v>4</v>
      </c>
      <c r="AE1564" s="48">
        <v>1</v>
      </c>
      <c r="AF1564" s="48">
        <v>1102002</v>
      </c>
    </row>
    <row r="1565" spans="1:32" ht="14.25">
      <c r="A1565" s="48">
        <v>2051021</v>
      </c>
      <c r="D1565" s="48" t="s">
        <v>3879</v>
      </c>
      <c r="E1565" s="48" t="s">
        <v>3859</v>
      </c>
      <c r="F1565" s="48" t="s">
        <v>5412</v>
      </c>
      <c r="G1565" s="48">
        <v>1</v>
      </c>
      <c r="H1565" s="48">
        <v>50</v>
      </c>
      <c r="I1565" s="48">
        <v>980</v>
      </c>
      <c r="J1565" s="48">
        <v>470</v>
      </c>
      <c r="K1565" s="48">
        <v>4402</v>
      </c>
      <c r="L1565" s="48">
        <v>0</v>
      </c>
      <c r="M1565" s="48">
        <v>1.5</v>
      </c>
      <c r="N1565" s="48">
        <v>0</v>
      </c>
      <c r="O1565" s="48">
        <v>0</v>
      </c>
      <c r="P1565" s="48">
        <v>700</v>
      </c>
      <c r="Q1565" s="48">
        <v>0</v>
      </c>
      <c r="R1565" s="48">
        <v>0</v>
      </c>
      <c r="S1565" s="48">
        <v>1906003</v>
      </c>
      <c r="T1565" s="48">
        <v>1</v>
      </c>
      <c r="U1565" s="48">
        <v>1901003</v>
      </c>
      <c r="V1565" s="48">
        <v>3</v>
      </c>
      <c r="W1565" s="48">
        <v>1902003</v>
      </c>
      <c r="X1565" s="48">
        <v>3</v>
      </c>
      <c r="AB1565" s="48" t="s">
        <v>5413</v>
      </c>
      <c r="AF1565" s="48">
        <v>1101003</v>
      </c>
    </row>
    <row r="1566" spans="1:32" ht="14.25">
      <c r="A1566" s="48">
        <v>2051022</v>
      </c>
      <c r="D1566" s="48" t="s">
        <v>3881</v>
      </c>
      <c r="E1566" s="48" t="s">
        <v>546</v>
      </c>
      <c r="F1566" s="48" t="s">
        <v>5413</v>
      </c>
      <c r="G1566" s="48">
        <v>2</v>
      </c>
      <c r="H1566" s="48">
        <v>50</v>
      </c>
      <c r="I1566" s="48">
        <v>1323</v>
      </c>
      <c r="J1566" s="48">
        <v>519</v>
      </c>
      <c r="K1566" s="48">
        <v>8206</v>
      </c>
      <c r="L1566" s="48">
        <v>0</v>
      </c>
      <c r="M1566" s="48">
        <v>1.5</v>
      </c>
      <c r="N1566" s="48">
        <v>0</v>
      </c>
      <c r="O1566" s="48">
        <v>0</v>
      </c>
      <c r="P1566" s="48">
        <v>700</v>
      </c>
      <c r="Q1566" s="48">
        <v>0</v>
      </c>
      <c r="R1566" s="48">
        <v>0</v>
      </c>
      <c r="S1566" s="48">
        <v>2007005</v>
      </c>
      <c r="T1566" s="48">
        <v>1</v>
      </c>
      <c r="U1566" s="48">
        <v>2003005</v>
      </c>
      <c r="V1566" s="48">
        <v>3</v>
      </c>
      <c r="W1566" s="48">
        <v>2004012</v>
      </c>
      <c r="X1566" s="48">
        <v>3</v>
      </c>
      <c r="Y1566" s="48">
        <v>2004014</v>
      </c>
      <c r="Z1566" s="48">
        <v>3</v>
      </c>
      <c r="AC1566" s="48">
        <v>4</v>
      </c>
      <c r="AD1566" s="48">
        <v>4</v>
      </c>
      <c r="AE1566" s="48">
        <v>3</v>
      </c>
      <c r="AF1566" s="48">
        <v>1102005</v>
      </c>
    </row>
    <row r="1567" spans="1:32" ht="14.25">
      <c r="A1567" s="48">
        <v>2051031</v>
      </c>
      <c r="D1567" s="48" t="s">
        <v>3879</v>
      </c>
      <c r="E1567" s="48" t="s">
        <v>3849</v>
      </c>
      <c r="F1567" s="48" t="s">
        <v>5414</v>
      </c>
      <c r="G1567" s="48">
        <v>1</v>
      </c>
      <c r="H1567" s="48">
        <v>50</v>
      </c>
      <c r="I1567" s="48">
        <v>980</v>
      </c>
      <c r="J1567" s="48">
        <v>470</v>
      </c>
      <c r="K1567" s="48">
        <v>4402</v>
      </c>
      <c r="L1567" s="48">
        <v>0</v>
      </c>
      <c r="M1567" s="48">
        <v>1.5</v>
      </c>
      <c r="N1567" s="48">
        <v>0</v>
      </c>
      <c r="O1567" s="48">
        <v>0</v>
      </c>
      <c r="P1567" s="48">
        <v>700</v>
      </c>
      <c r="Q1567" s="48">
        <v>0</v>
      </c>
      <c r="R1567" s="48">
        <v>0</v>
      </c>
      <c r="S1567" s="48">
        <v>1906014</v>
      </c>
      <c r="T1567" s="48">
        <v>1</v>
      </c>
      <c r="U1567" s="48">
        <v>1901014</v>
      </c>
      <c r="V1567" s="48">
        <v>3</v>
      </c>
      <c r="W1567" s="48">
        <v>1902014</v>
      </c>
      <c r="X1567" s="48">
        <v>3</v>
      </c>
      <c r="AB1567" s="48" t="s">
        <v>5415</v>
      </c>
      <c r="AF1567" s="48">
        <v>1101014</v>
      </c>
    </row>
    <row r="1568" spans="1:32" ht="14.25">
      <c r="A1568" s="48">
        <v>2051032</v>
      </c>
      <c r="D1568" s="48" t="s">
        <v>3881</v>
      </c>
      <c r="E1568" s="48" t="s">
        <v>561</v>
      </c>
      <c r="F1568" s="48" t="s">
        <v>5415</v>
      </c>
      <c r="G1568" s="48">
        <v>2</v>
      </c>
      <c r="H1568" s="48">
        <v>50</v>
      </c>
      <c r="I1568" s="48">
        <v>1323</v>
      </c>
      <c r="J1568" s="48">
        <v>519</v>
      </c>
      <c r="K1568" s="48">
        <v>8206</v>
      </c>
      <c r="L1568" s="48">
        <v>0</v>
      </c>
      <c r="M1568" s="48">
        <v>1.5</v>
      </c>
      <c r="N1568" s="48">
        <v>0</v>
      </c>
      <c r="O1568" s="48">
        <v>0</v>
      </c>
      <c r="P1568" s="48">
        <v>700</v>
      </c>
      <c r="Q1568" s="48">
        <v>0</v>
      </c>
      <c r="R1568" s="48">
        <v>0</v>
      </c>
      <c r="S1568" s="48">
        <v>2007020</v>
      </c>
      <c r="T1568" s="48">
        <v>1</v>
      </c>
      <c r="U1568" s="48">
        <v>2003020</v>
      </c>
      <c r="V1568" s="48">
        <v>3</v>
      </c>
      <c r="W1568" s="48">
        <v>2004008</v>
      </c>
      <c r="X1568" s="48">
        <v>3</v>
      </c>
      <c r="Y1568" s="48">
        <v>2004010</v>
      </c>
      <c r="Z1568" s="48">
        <v>3</v>
      </c>
      <c r="AC1568" s="48">
        <v>4</v>
      </c>
      <c r="AD1568" s="48">
        <v>4</v>
      </c>
      <c r="AE1568" s="48">
        <v>2</v>
      </c>
      <c r="AF1568" s="48">
        <v>1102020</v>
      </c>
    </row>
    <row r="1569" spans="1:32" ht="14.25">
      <c r="A1569" s="48">
        <v>2051111</v>
      </c>
      <c r="D1569" s="48" t="s">
        <v>3879</v>
      </c>
      <c r="E1569" s="48" t="s">
        <v>3839</v>
      </c>
      <c r="F1569" s="48" t="s">
        <v>5416</v>
      </c>
      <c r="G1569" s="48">
        <v>1</v>
      </c>
      <c r="H1569" s="48">
        <v>50</v>
      </c>
      <c r="I1569" s="48">
        <v>1088</v>
      </c>
      <c r="J1569" s="48">
        <v>538</v>
      </c>
      <c r="K1569" s="48">
        <v>4914</v>
      </c>
      <c r="L1569" s="48">
        <v>0</v>
      </c>
      <c r="M1569" s="48">
        <v>1.5</v>
      </c>
      <c r="N1569" s="48">
        <v>0</v>
      </c>
      <c r="O1569" s="48">
        <v>0</v>
      </c>
      <c r="P1569" s="48">
        <v>700</v>
      </c>
      <c r="Q1569" s="48">
        <v>0</v>
      </c>
      <c r="R1569" s="48">
        <v>0</v>
      </c>
      <c r="S1569" s="48">
        <v>1906012</v>
      </c>
      <c r="T1569" s="48">
        <v>1</v>
      </c>
      <c r="U1569" s="48">
        <v>1901012</v>
      </c>
      <c r="V1569" s="48">
        <v>3</v>
      </c>
      <c r="W1569" s="48">
        <v>1902012</v>
      </c>
      <c r="X1569" s="48">
        <v>3</v>
      </c>
      <c r="AB1569" s="48" t="s">
        <v>5417</v>
      </c>
      <c r="AF1569" s="48">
        <v>1101012</v>
      </c>
    </row>
    <row r="1570" spans="1:32" ht="14.25">
      <c r="A1570" s="48">
        <v>2051112</v>
      </c>
      <c r="D1570" s="48" t="s">
        <v>3881</v>
      </c>
      <c r="E1570" s="48" t="s">
        <v>559</v>
      </c>
      <c r="F1570" s="48" t="s">
        <v>5417</v>
      </c>
      <c r="G1570" s="48">
        <v>2</v>
      </c>
      <c r="H1570" s="48">
        <v>50</v>
      </c>
      <c r="I1570" s="48">
        <v>1479</v>
      </c>
      <c r="J1570" s="48">
        <v>594</v>
      </c>
      <c r="K1570" s="48">
        <v>9237</v>
      </c>
      <c r="L1570" s="48">
        <v>0</v>
      </c>
      <c r="M1570" s="48">
        <v>1.5</v>
      </c>
      <c r="N1570" s="48">
        <v>0</v>
      </c>
      <c r="O1570" s="48">
        <v>0</v>
      </c>
      <c r="P1570" s="48">
        <v>700</v>
      </c>
      <c r="Q1570" s="48">
        <v>0</v>
      </c>
      <c r="R1570" s="48">
        <v>0</v>
      </c>
      <c r="S1570" s="48">
        <v>2007018</v>
      </c>
      <c r="T1570" s="48">
        <v>1</v>
      </c>
      <c r="U1570" s="48">
        <v>2003018</v>
      </c>
      <c r="V1570" s="48">
        <v>3</v>
      </c>
      <c r="W1570" s="48">
        <v>2004012</v>
      </c>
      <c r="X1570" s="48">
        <v>3</v>
      </c>
      <c r="Y1570" s="48">
        <v>2004010</v>
      </c>
      <c r="Z1570" s="48">
        <v>3</v>
      </c>
      <c r="AC1570" s="48">
        <v>4</v>
      </c>
      <c r="AD1570" s="48">
        <v>4</v>
      </c>
      <c r="AE1570" s="48">
        <v>2</v>
      </c>
      <c r="AF1570" s="48">
        <v>1102018</v>
      </c>
    </row>
    <row r="1571" spans="1:32" ht="14.25">
      <c r="A1571" s="48">
        <v>2051121</v>
      </c>
      <c r="D1571" s="48" t="s">
        <v>3879</v>
      </c>
      <c r="E1571" s="48" t="s">
        <v>3801</v>
      </c>
      <c r="F1571" s="48" t="s">
        <v>5418</v>
      </c>
      <c r="G1571" s="48">
        <v>1</v>
      </c>
      <c r="H1571" s="48">
        <v>50</v>
      </c>
      <c r="I1571" s="48">
        <v>988</v>
      </c>
      <c r="J1571" s="48">
        <v>490</v>
      </c>
      <c r="K1571" s="48">
        <v>4402</v>
      </c>
      <c r="L1571" s="48">
        <v>0</v>
      </c>
      <c r="M1571" s="48">
        <v>1.5</v>
      </c>
      <c r="N1571" s="48">
        <v>0</v>
      </c>
      <c r="O1571" s="48">
        <v>0</v>
      </c>
      <c r="P1571" s="48">
        <v>700</v>
      </c>
      <c r="Q1571" s="48">
        <v>0</v>
      </c>
      <c r="R1571" s="48">
        <v>0</v>
      </c>
      <c r="S1571" s="48">
        <v>1906008</v>
      </c>
      <c r="T1571" s="48">
        <v>1</v>
      </c>
      <c r="U1571" s="48">
        <v>1901008</v>
      </c>
      <c r="V1571" s="48">
        <v>3</v>
      </c>
      <c r="W1571" s="48">
        <v>1902008</v>
      </c>
      <c r="X1571" s="48">
        <v>3</v>
      </c>
      <c r="AB1571" s="48" t="s">
        <v>5419</v>
      </c>
      <c r="AF1571" s="48">
        <v>1101008</v>
      </c>
    </row>
    <row r="1572" spans="1:32" ht="14.25">
      <c r="A1572" s="48">
        <v>2051122</v>
      </c>
      <c r="D1572" s="48" t="s">
        <v>3881</v>
      </c>
      <c r="E1572" s="48" t="s">
        <v>554</v>
      </c>
      <c r="F1572" s="48" t="s">
        <v>5419</v>
      </c>
      <c r="G1572" s="48">
        <v>2</v>
      </c>
      <c r="H1572" s="48">
        <v>50</v>
      </c>
      <c r="I1572" s="48">
        <v>1331</v>
      </c>
      <c r="J1572" s="48">
        <v>539</v>
      </c>
      <c r="K1572" s="48">
        <v>8206</v>
      </c>
      <c r="L1572" s="48">
        <v>0</v>
      </c>
      <c r="M1572" s="48">
        <v>1.5</v>
      </c>
      <c r="N1572" s="48">
        <v>0</v>
      </c>
      <c r="O1572" s="48">
        <v>0</v>
      </c>
      <c r="P1572" s="48">
        <v>700</v>
      </c>
      <c r="Q1572" s="48">
        <v>0</v>
      </c>
      <c r="R1572" s="48">
        <v>0</v>
      </c>
      <c r="S1572" s="48">
        <v>2007013</v>
      </c>
      <c r="T1572" s="48">
        <v>1</v>
      </c>
      <c r="U1572" s="48">
        <v>2003013</v>
      </c>
      <c r="V1572" s="48">
        <v>3</v>
      </c>
      <c r="W1572" s="48">
        <v>2004008</v>
      </c>
      <c r="X1572" s="48">
        <v>3</v>
      </c>
      <c r="Y1572" s="48">
        <v>2004010</v>
      </c>
      <c r="Z1572" s="48">
        <v>3</v>
      </c>
      <c r="AC1572" s="48">
        <v>4</v>
      </c>
      <c r="AD1572" s="48">
        <v>4</v>
      </c>
      <c r="AE1572" s="48">
        <v>3</v>
      </c>
      <c r="AF1572" s="48">
        <v>1102013</v>
      </c>
    </row>
    <row r="1573" spans="1:32" ht="14.25">
      <c r="A1573" s="48">
        <v>2051131</v>
      </c>
      <c r="D1573" s="48" t="s">
        <v>3879</v>
      </c>
      <c r="E1573" s="48" t="s">
        <v>3823</v>
      </c>
      <c r="F1573" s="48" t="s">
        <v>5420</v>
      </c>
      <c r="G1573" s="48">
        <v>1</v>
      </c>
      <c r="H1573" s="48">
        <v>50</v>
      </c>
      <c r="I1573" s="48">
        <v>988</v>
      </c>
      <c r="J1573" s="48">
        <v>490</v>
      </c>
      <c r="K1573" s="48">
        <v>4402</v>
      </c>
      <c r="L1573" s="48">
        <v>0</v>
      </c>
      <c r="M1573" s="48">
        <v>1.5</v>
      </c>
      <c r="N1573" s="48">
        <v>0</v>
      </c>
      <c r="O1573" s="48">
        <v>0</v>
      </c>
      <c r="P1573" s="48">
        <v>700</v>
      </c>
      <c r="Q1573" s="48">
        <v>0</v>
      </c>
      <c r="R1573" s="48">
        <v>0</v>
      </c>
      <c r="S1573" s="48">
        <v>1906009</v>
      </c>
      <c r="T1573" s="48">
        <v>1</v>
      </c>
      <c r="U1573" s="48">
        <v>1901009</v>
      </c>
      <c r="V1573" s="48">
        <v>3</v>
      </c>
      <c r="W1573" s="48">
        <v>1902009</v>
      </c>
      <c r="X1573" s="48">
        <v>3</v>
      </c>
      <c r="AB1573" s="48" t="s">
        <v>5421</v>
      </c>
      <c r="AF1573" s="48">
        <v>1101009</v>
      </c>
    </row>
    <row r="1574" spans="1:32" ht="14.25">
      <c r="A1574" s="48">
        <v>2051132</v>
      </c>
      <c r="D1574" s="48" t="s">
        <v>3881</v>
      </c>
      <c r="E1574" s="48" t="s">
        <v>555</v>
      </c>
      <c r="F1574" s="48" t="s">
        <v>5421</v>
      </c>
      <c r="G1574" s="48">
        <v>2</v>
      </c>
      <c r="H1574" s="48">
        <v>50</v>
      </c>
      <c r="I1574" s="48">
        <v>1331</v>
      </c>
      <c r="J1574" s="48">
        <v>539</v>
      </c>
      <c r="K1574" s="48">
        <v>8206</v>
      </c>
      <c r="L1574" s="48">
        <v>0</v>
      </c>
      <c r="M1574" s="48">
        <v>1.5</v>
      </c>
      <c r="N1574" s="48">
        <v>0</v>
      </c>
      <c r="O1574" s="48">
        <v>0</v>
      </c>
      <c r="P1574" s="48">
        <v>700</v>
      </c>
      <c r="Q1574" s="48">
        <v>0</v>
      </c>
      <c r="R1574" s="48">
        <v>0</v>
      </c>
      <c r="S1574" s="48">
        <v>2007014</v>
      </c>
      <c r="T1574" s="48">
        <v>1</v>
      </c>
      <c r="U1574" s="48">
        <v>2003014</v>
      </c>
      <c r="V1574" s="48">
        <v>3</v>
      </c>
      <c r="W1574" s="48">
        <v>2004002</v>
      </c>
      <c r="X1574" s="48">
        <v>3</v>
      </c>
      <c r="Y1574" s="48">
        <v>2004006</v>
      </c>
      <c r="Z1574" s="48">
        <v>3</v>
      </c>
      <c r="AC1574" s="48">
        <v>4</v>
      </c>
      <c r="AD1574" s="48">
        <v>4</v>
      </c>
      <c r="AE1574" s="48">
        <v>1</v>
      </c>
      <c r="AF1574" s="48">
        <v>1102014</v>
      </c>
    </row>
    <row r="1575" spans="1:32" ht="14.25">
      <c r="A1575" s="48">
        <v>2051211</v>
      </c>
      <c r="D1575" s="48" t="s">
        <v>3879</v>
      </c>
      <c r="E1575" s="48" t="s">
        <v>3832</v>
      </c>
      <c r="F1575" s="48" t="s">
        <v>5422</v>
      </c>
      <c r="G1575" s="48">
        <v>1</v>
      </c>
      <c r="H1575" s="48">
        <v>51</v>
      </c>
      <c r="I1575" s="48">
        <v>1153</v>
      </c>
      <c r="J1575" s="48">
        <v>565</v>
      </c>
      <c r="K1575" s="48">
        <v>5064</v>
      </c>
      <c r="L1575" s="48">
        <v>0</v>
      </c>
      <c r="M1575" s="48">
        <v>1.5</v>
      </c>
      <c r="N1575" s="48">
        <v>0</v>
      </c>
      <c r="O1575" s="48">
        <v>0</v>
      </c>
      <c r="P1575" s="48">
        <v>700</v>
      </c>
      <c r="Q1575" s="48">
        <v>0</v>
      </c>
      <c r="R1575" s="48">
        <v>0</v>
      </c>
      <c r="S1575" s="48">
        <v>1906015</v>
      </c>
      <c r="T1575" s="48">
        <v>1</v>
      </c>
      <c r="U1575" s="48">
        <v>1901015</v>
      </c>
      <c r="V1575" s="48">
        <v>3</v>
      </c>
      <c r="W1575" s="48">
        <v>1902015</v>
      </c>
      <c r="X1575" s="48">
        <v>3</v>
      </c>
      <c r="AB1575" s="48" t="s">
        <v>5423</v>
      </c>
      <c r="AF1575" s="48">
        <v>1101015</v>
      </c>
    </row>
    <row r="1576" spans="1:32" ht="14.25">
      <c r="A1576" s="48">
        <v>2051212</v>
      </c>
      <c r="D1576" s="48" t="s">
        <v>3881</v>
      </c>
      <c r="E1576" s="48" t="s">
        <v>562</v>
      </c>
      <c r="F1576" s="48" t="s">
        <v>5423</v>
      </c>
      <c r="G1576" s="48">
        <v>2</v>
      </c>
      <c r="H1576" s="48">
        <v>51</v>
      </c>
      <c r="I1576" s="48">
        <v>1553</v>
      </c>
      <c r="J1576" s="48">
        <v>622</v>
      </c>
      <c r="K1576" s="48">
        <v>9530</v>
      </c>
      <c r="L1576" s="48">
        <v>0</v>
      </c>
      <c r="M1576" s="48">
        <v>1.5</v>
      </c>
      <c r="N1576" s="48">
        <v>0</v>
      </c>
      <c r="O1576" s="48">
        <v>0</v>
      </c>
      <c r="P1576" s="48">
        <v>700</v>
      </c>
      <c r="Q1576" s="48">
        <v>0</v>
      </c>
      <c r="R1576" s="48">
        <v>0</v>
      </c>
      <c r="S1576" s="48">
        <v>2007021</v>
      </c>
      <c r="T1576" s="48">
        <v>1</v>
      </c>
      <c r="U1576" s="48">
        <v>2003021</v>
      </c>
      <c r="V1576" s="48">
        <v>3</v>
      </c>
      <c r="W1576" s="48">
        <v>2004008</v>
      </c>
      <c r="X1576" s="48">
        <v>3</v>
      </c>
      <c r="Y1576" s="48">
        <v>2004011</v>
      </c>
      <c r="Z1576" s="48">
        <v>3</v>
      </c>
      <c r="AC1576" s="48">
        <v>4</v>
      </c>
      <c r="AD1576" s="48">
        <v>4</v>
      </c>
      <c r="AE1576" s="48">
        <v>1</v>
      </c>
      <c r="AF1576" s="48">
        <v>1102021</v>
      </c>
    </row>
    <row r="1577" spans="1:32" ht="14.25">
      <c r="A1577" s="48">
        <v>2051221</v>
      </c>
      <c r="D1577" s="48" t="s">
        <v>3879</v>
      </c>
      <c r="E1577" s="48" t="s">
        <v>3781</v>
      </c>
      <c r="F1577" s="48" t="s">
        <v>5424</v>
      </c>
      <c r="G1577" s="48">
        <v>1</v>
      </c>
      <c r="H1577" s="48">
        <v>51</v>
      </c>
      <c r="I1577" s="48">
        <v>1049</v>
      </c>
      <c r="J1577" s="48">
        <v>515</v>
      </c>
      <c r="K1577" s="48">
        <v>4534</v>
      </c>
      <c r="L1577" s="48">
        <v>0</v>
      </c>
      <c r="M1577" s="48">
        <v>1.5</v>
      </c>
      <c r="N1577" s="48">
        <v>0</v>
      </c>
      <c r="O1577" s="48">
        <v>0</v>
      </c>
      <c r="P1577" s="48">
        <v>700</v>
      </c>
      <c r="Q1577" s="48">
        <v>0</v>
      </c>
      <c r="R1577" s="48">
        <v>0</v>
      </c>
      <c r="S1577" s="48">
        <v>1906001</v>
      </c>
      <c r="T1577" s="48">
        <v>1</v>
      </c>
      <c r="U1577" s="48">
        <v>1901001</v>
      </c>
      <c r="V1577" s="48">
        <v>3</v>
      </c>
      <c r="W1577" s="48">
        <v>1902001</v>
      </c>
      <c r="X1577" s="48">
        <v>3</v>
      </c>
      <c r="AB1577" s="48" t="s">
        <v>5425</v>
      </c>
      <c r="AF1577" s="48">
        <v>1101001</v>
      </c>
    </row>
    <row r="1578" spans="1:32" ht="14.25">
      <c r="A1578" s="48">
        <v>2051222</v>
      </c>
      <c r="D1578" s="48" t="s">
        <v>3881</v>
      </c>
      <c r="E1578" s="48" t="s">
        <v>550</v>
      </c>
      <c r="F1578" s="48" t="s">
        <v>5425</v>
      </c>
      <c r="G1578" s="48">
        <v>2</v>
      </c>
      <c r="H1578" s="48">
        <v>51</v>
      </c>
      <c r="I1578" s="48">
        <v>1401</v>
      </c>
      <c r="J1578" s="48">
        <v>564</v>
      </c>
      <c r="K1578" s="48">
        <v>8464</v>
      </c>
      <c r="L1578" s="48">
        <v>0</v>
      </c>
      <c r="M1578" s="48">
        <v>1.5</v>
      </c>
      <c r="N1578" s="48">
        <v>0</v>
      </c>
      <c r="O1578" s="48">
        <v>0</v>
      </c>
      <c r="P1578" s="48">
        <v>700</v>
      </c>
      <c r="Q1578" s="48">
        <v>0</v>
      </c>
      <c r="R1578" s="48">
        <v>0</v>
      </c>
      <c r="S1578" s="48">
        <v>2007009</v>
      </c>
      <c r="T1578" s="48">
        <v>1</v>
      </c>
      <c r="U1578" s="48">
        <v>2003009</v>
      </c>
      <c r="V1578" s="48">
        <v>3</v>
      </c>
      <c r="W1578" s="48">
        <v>2004010</v>
      </c>
      <c r="X1578" s="48">
        <v>3</v>
      </c>
      <c r="Y1578" s="48">
        <v>2004014</v>
      </c>
      <c r="Z1578" s="48">
        <v>3</v>
      </c>
      <c r="AC1578" s="48">
        <v>4</v>
      </c>
      <c r="AD1578" s="48">
        <v>4</v>
      </c>
      <c r="AE1578" s="48">
        <v>2</v>
      </c>
      <c r="AF1578" s="48">
        <v>1102009</v>
      </c>
    </row>
    <row r="1579" spans="1:32" ht="14.25">
      <c r="A1579" s="48">
        <v>2051231</v>
      </c>
      <c r="D1579" s="48" t="s">
        <v>3879</v>
      </c>
      <c r="E1579" s="48" t="s">
        <v>3853</v>
      </c>
      <c r="F1579" s="48" t="s">
        <v>5426</v>
      </c>
      <c r="G1579" s="48">
        <v>1</v>
      </c>
      <c r="H1579" s="48">
        <v>51</v>
      </c>
      <c r="I1579" s="48">
        <v>1049</v>
      </c>
      <c r="J1579" s="48">
        <v>515</v>
      </c>
      <c r="K1579" s="48">
        <v>4534</v>
      </c>
      <c r="L1579" s="48">
        <v>0</v>
      </c>
      <c r="M1579" s="48">
        <v>1.5</v>
      </c>
      <c r="N1579" s="48">
        <v>0</v>
      </c>
      <c r="O1579" s="48">
        <v>0</v>
      </c>
      <c r="P1579" s="48">
        <v>700</v>
      </c>
      <c r="Q1579" s="48">
        <v>0</v>
      </c>
      <c r="R1579" s="48">
        <v>0</v>
      </c>
      <c r="S1579" s="48">
        <v>1906011</v>
      </c>
      <c r="T1579" s="48">
        <v>1</v>
      </c>
      <c r="U1579" s="48">
        <v>1901011</v>
      </c>
      <c r="V1579" s="48">
        <v>3</v>
      </c>
      <c r="W1579" s="48">
        <v>1902011</v>
      </c>
      <c r="X1579" s="48">
        <v>3</v>
      </c>
      <c r="AB1579" s="48" t="s">
        <v>5427</v>
      </c>
      <c r="AF1579" s="48">
        <v>1101011</v>
      </c>
    </row>
    <row r="1580" spans="1:32" ht="14.25">
      <c r="A1580" s="48">
        <v>2051232</v>
      </c>
      <c r="D1580" s="48" t="s">
        <v>3881</v>
      </c>
      <c r="E1580" s="48" t="s">
        <v>558</v>
      </c>
      <c r="F1580" s="48" t="s">
        <v>5427</v>
      </c>
      <c r="G1580" s="48">
        <v>2</v>
      </c>
      <c r="H1580" s="48">
        <v>51</v>
      </c>
      <c r="I1580" s="48">
        <v>1401</v>
      </c>
      <c r="J1580" s="48">
        <v>564</v>
      </c>
      <c r="K1580" s="48">
        <v>8464</v>
      </c>
      <c r="L1580" s="48">
        <v>0</v>
      </c>
      <c r="M1580" s="48">
        <v>1.5</v>
      </c>
      <c r="N1580" s="48">
        <v>0</v>
      </c>
      <c r="O1580" s="48">
        <v>0</v>
      </c>
      <c r="P1580" s="48">
        <v>700</v>
      </c>
      <c r="Q1580" s="48">
        <v>0</v>
      </c>
      <c r="R1580" s="48">
        <v>0</v>
      </c>
      <c r="S1580" s="48">
        <v>2007017</v>
      </c>
      <c r="T1580" s="48">
        <v>1</v>
      </c>
      <c r="U1580" s="48">
        <v>2003017</v>
      </c>
      <c r="V1580" s="48">
        <v>3</v>
      </c>
      <c r="W1580" s="48">
        <v>2004008</v>
      </c>
      <c r="X1580" s="48">
        <v>3</v>
      </c>
      <c r="Y1580" s="48">
        <v>2004010</v>
      </c>
      <c r="Z1580" s="48">
        <v>3</v>
      </c>
      <c r="AC1580" s="48">
        <v>4</v>
      </c>
      <c r="AD1580" s="48">
        <v>4</v>
      </c>
      <c r="AE1580" s="48">
        <v>3</v>
      </c>
      <c r="AF1580" s="48">
        <v>1102017</v>
      </c>
    </row>
    <row r="1581" spans="1:32" ht="14.25">
      <c r="A1581" s="48">
        <v>2051311</v>
      </c>
      <c r="D1581" s="48" t="s">
        <v>3879</v>
      </c>
      <c r="E1581" s="48" t="s">
        <v>3823</v>
      </c>
      <c r="F1581" s="48" t="s">
        <v>5428</v>
      </c>
      <c r="G1581" s="48">
        <v>1</v>
      </c>
      <c r="H1581" s="48">
        <v>52</v>
      </c>
      <c r="I1581" s="48">
        <v>1215</v>
      </c>
      <c r="J1581" s="48">
        <v>591</v>
      </c>
      <c r="K1581" s="48">
        <v>5312</v>
      </c>
      <c r="L1581" s="48">
        <v>0</v>
      </c>
      <c r="M1581" s="48">
        <v>1.5</v>
      </c>
      <c r="N1581" s="48">
        <v>0</v>
      </c>
      <c r="O1581" s="48">
        <v>0</v>
      </c>
      <c r="P1581" s="48">
        <v>700</v>
      </c>
      <c r="Q1581" s="48">
        <v>0</v>
      </c>
      <c r="R1581" s="48">
        <v>0</v>
      </c>
      <c r="S1581" s="48">
        <v>1906009</v>
      </c>
      <c r="T1581" s="48">
        <v>1</v>
      </c>
      <c r="U1581" s="48">
        <v>1901009</v>
      </c>
      <c r="V1581" s="48">
        <v>3</v>
      </c>
      <c r="W1581" s="48">
        <v>1902009</v>
      </c>
      <c r="X1581" s="48">
        <v>3</v>
      </c>
      <c r="AB1581" s="48" t="s">
        <v>5429</v>
      </c>
      <c r="AF1581" s="48">
        <v>1101009</v>
      </c>
    </row>
    <row r="1582" spans="1:32" ht="14.25">
      <c r="A1582" s="48">
        <v>2051312</v>
      </c>
      <c r="D1582" s="48" t="s">
        <v>3881</v>
      </c>
      <c r="E1582" s="48" t="s">
        <v>555</v>
      </c>
      <c r="F1582" s="48" t="s">
        <v>5429</v>
      </c>
      <c r="G1582" s="48">
        <v>2</v>
      </c>
      <c r="H1582" s="48">
        <v>52</v>
      </c>
      <c r="I1582" s="48">
        <v>1624</v>
      </c>
      <c r="J1582" s="48">
        <v>647</v>
      </c>
      <c r="K1582" s="48">
        <v>9921</v>
      </c>
      <c r="L1582" s="48">
        <v>0</v>
      </c>
      <c r="M1582" s="48">
        <v>1.5</v>
      </c>
      <c r="N1582" s="48">
        <v>0</v>
      </c>
      <c r="O1582" s="48">
        <v>0</v>
      </c>
      <c r="P1582" s="48">
        <v>700</v>
      </c>
      <c r="Q1582" s="48">
        <v>0</v>
      </c>
      <c r="R1582" s="48">
        <v>0</v>
      </c>
      <c r="S1582" s="48">
        <v>2007014</v>
      </c>
      <c r="T1582" s="48">
        <v>1</v>
      </c>
      <c r="U1582" s="48">
        <v>2003014</v>
      </c>
      <c r="V1582" s="48">
        <v>3</v>
      </c>
      <c r="W1582" s="48">
        <v>2004002</v>
      </c>
      <c r="X1582" s="48">
        <v>3</v>
      </c>
      <c r="Y1582" s="48">
        <v>2004006</v>
      </c>
      <c r="Z1582" s="48">
        <v>3</v>
      </c>
      <c r="AC1582" s="48">
        <v>4</v>
      </c>
      <c r="AD1582" s="48">
        <v>4</v>
      </c>
      <c r="AE1582" s="48">
        <v>1</v>
      </c>
      <c r="AF1582" s="48">
        <v>1102014</v>
      </c>
    </row>
    <row r="1583" spans="1:32" ht="14.25">
      <c r="A1583" s="48">
        <v>2051321</v>
      </c>
      <c r="D1583" s="48" t="s">
        <v>3879</v>
      </c>
      <c r="E1583" s="48" t="s">
        <v>3801</v>
      </c>
      <c r="F1583" s="48" t="s">
        <v>5430</v>
      </c>
      <c r="G1583" s="48">
        <v>1</v>
      </c>
      <c r="H1583" s="48">
        <v>52</v>
      </c>
      <c r="I1583" s="48">
        <v>1107</v>
      </c>
      <c r="J1583" s="48">
        <v>538</v>
      </c>
      <c r="K1583" s="48">
        <v>4764</v>
      </c>
      <c r="L1583" s="48">
        <v>0</v>
      </c>
      <c r="M1583" s="48">
        <v>1.5</v>
      </c>
      <c r="N1583" s="48">
        <v>0</v>
      </c>
      <c r="O1583" s="48">
        <v>0</v>
      </c>
      <c r="P1583" s="48">
        <v>700</v>
      </c>
      <c r="Q1583" s="48">
        <v>0</v>
      </c>
      <c r="R1583" s="48">
        <v>0</v>
      </c>
      <c r="S1583" s="48">
        <v>1906008</v>
      </c>
      <c r="T1583" s="48">
        <v>1</v>
      </c>
      <c r="U1583" s="48">
        <v>1901008</v>
      </c>
      <c r="V1583" s="48">
        <v>3</v>
      </c>
      <c r="W1583" s="48">
        <v>1902008</v>
      </c>
      <c r="X1583" s="48">
        <v>3</v>
      </c>
      <c r="AB1583" s="48" t="s">
        <v>5431</v>
      </c>
      <c r="AF1583" s="48">
        <v>1101008</v>
      </c>
    </row>
    <row r="1584" spans="1:32" ht="14.25">
      <c r="A1584" s="48">
        <v>2051322</v>
      </c>
      <c r="D1584" s="48" t="s">
        <v>3881</v>
      </c>
      <c r="E1584" s="48" t="s">
        <v>554</v>
      </c>
      <c r="F1584" s="48" t="s">
        <v>5431</v>
      </c>
      <c r="G1584" s="48">
        <v>2</v>
      </c>
      <c r="H1584" s="48">
        <v>52</v>
      </c>
      <c r="I1584" s="48">
        <v>1467</v>
      </c>
      <c r="J1584" s="48">
        <v>587</v>
      </c>
      <c r="K1584" s="48">
        <v>8820</v>
      </c>
      <c r="L1584" s="48">
        <v>0</v>
      </c>
      <c r="M1584" s="48">
        <v>1.5</v>
      </c>
      <c r="N1584" s="48">
        <v>0</v>
      </c>
      <c r="O1584" s="48">
        <v>0</v>
      </c>
      <c r="P1584" s="48">
        <v>700</v>
      </c>
      <c r="Q1584" s="48">
        <v>0</v>
      </c>
      <c r="R1584" s="48">
        <v>0</v>
      </c>
      <c r="S1584" s="48">
        <v>2007013</v>
      </c>
      <c r="T1584" s="48">
        <v>1</v>
      </c>
      <c r="U1584" s="48">
        <v>2003013</v>
      </c>
      <c r="V1584" s="48">
        <v>3</v>
      </c>
      <c r="W1584" s="48">
        <v>2004008</v>
      </c>
      <c r="X1584" s="48">
        <v>3</v>
      </c>
      <c r="Y1584" s="48">
        <v>2004010</v>
      </c>
      <c r="Z1584" s="48">
        <v>3</v>
      </c>
      <c r="AC1584" s="48">
        <v>4</v>
      </c>
      <c r="AD1584" s="48">
        <v>4</v>
      </c>
      <c r="AE1584" s="48">
        <v>3</v>
      </c>
      <c r="AF1584" s="48">
        <v>1102013</v>
      </c>
    </row>
    <row r="1585" spans="1:32" ht="14.25">
      <c r="A1585" s="48">
        <v>2051331</v>
      </c>
      <c r="D1585" s="48" t="s">
        <v>3879</v>
      </c>
      <c r="E1585" s="48" t="s">
        <v>3839</v>
      </c>
      <c r="F1585" s="48" t="s">
        <v>5432</v>
      </c>
      <c r="G1585" s="48">
        <v>1</v>
      </c>
      <c r="H1585" s="48">
        <v>52</v>
      </c>
      <c r="I1585" s="48">
        <v>1107</v>
      </c>
      <c r="J1585" s="48">
        <v>538</v>
      </c>
      <c r="K1585" s="48">
        <v>4764</v>
      </c>
      <c r="L1585" s="48">
        <v>0</v>
      </c>
      <c r="M1585" s="48">
        <v>1.5</v>
      </c>
      <c r="N1585" s="48">
        <v>0</v>
      </c>
      <c r="O1585" s="48">
        <v>0</v>
      </c>
      <c r="P1585" s="48">
        <v>700</v>
      </c>
      <c r="Q1585" s="48">
        <v>0</v>
      </c>
      <c r="R1585" s="48">
        <v>0</v>
      </c>
      <c r="S1585" s="48">
        <v>1906012</v>
      </c>
      <c r="T1585" s="48">
        <v>1</v>
      </c>
      <c r="U1585" s="48">
        <v>1901012</v>
      </c>
      <c r="V1585" s="48">
        <v>3</v>
      </c>
      <c r="W1585" s="48">
        <v>1902012</v>
      </c>
      <c r="X1585" s="48">
        <v>3</v>
      </c>
      <c r="AB1585" s="48" t="s">
        <v>5433</v>
      </c>
      <c r="AF1585" s="48">
        <v>1101012</v>
      </c>
    </row>
    <row r="1586" spans="1:32" ht="14.25">
      <c r="A1586" s="48">
        <v>2051332</v>
      </c>
      <c r="D1586" s="48" t="s">
        <v>3881</v>
      </c>
      <c r="E1586" s="48" t="s">
        <v>559</v>
      </c>
      <c r="F1586" s="48" t="s">
        <v>5433</v>
      </c>
      <c r="G1586" s="48">
        <v>2</v>
      </c>
      <c r="H1586" s="48">
        <v>52</v>
      </c>
      <c r="I1586" s="48">
        <v>1467</v>
      </c>
      <c r="J1586" s="48">
        <v>587</v>
      </c>
      <c r="K1586" s="48">
        <v>8820</v>
      </c>
      <c r="L1586" s="48">
        <v>0</v>
      </c>
      <c r="M1586" s="48">
        <v>1.5</v>
      </c>
      <c r="N1586" s="48">
        <v>0</v>
      </c>
      <c r="O1586" s="48">
        <v>0</v>
      </c>
      <c r="P1586" s="48">
        <v>700</v>
      </c>
      <c r="Q1586" s="48">
        <v>0</v>
      </c>
      <c r="R1586" s="48">
        <v>0</v>
      </c>
      <c r="S1586" s="48">
        <v>2007018</v>
      </c>
      <c r="T1586" s="48">
        <v>1</v>
      </c>
      <c r="U1586" s="48">
        <v>2003018</v>
      </c>
      <c r="V1586" s="48">
        <v>3</v>
      </c>
      <c r="W1586" s="48">
        <v>2004012</v>
      </c>
      <c r="X1586" s="48">
        <v>3</v>
      </c>
      <c r="Y1586" s="48">
        <v>2004010</v>
      </c>
      <c r="Z1586" s="48">
        <v>3</v>
      </c>
      <c r="AC1586" s="48">
        <v>4</v>
      </c>
      <c r="AD1586" s="48">
        <v>4</v>
      </c>
      <c r="AE1586" s="48">
        <v>2</v>
      </c>
      <c r="AF1586" s="48">
        <v>1102018</v>
      </c>
    </row>
    <row r="1587" spans="1:32" ht="14.25">
      <c r="A1587" s="48">
        <v>2051411</v>
      </c>
      <c r="D1587" s="48" t="s">
        <v>3879</v>
      </c>
      <c r="E1587" s="48" t="s">
        <v>3851</v>
      </c>
      <c r="F1587" s="48" t="s">
        <v>5434</v>
      </c>
      <c r="G1587" s="48">
        <v>1</v>
      </c>
      <c r="H1587" s="48">
        <v>53</v>
      </c>
      <c r="I1587" s="48">
        <v>1265</v>
      </c>
      <c r="J1587" s="48">
        <v>641</v>
      </c>
      <c r="K1587" s="48">
        <v>5541</v>
      </c>
      <c r="L1587" s="48">
        <v>0</v>
      </c>
      <c r="M1587" s="48">
        <v>1.5</v>
      </c>
      <c r="N1587" s="48">
        <v>0</v>
      </c>
      <c r="O1587" s="48">
        <v>0</v>
      </c>
      <c r="P1587" s="48">
        <v>700</v>
      </c>
      <c r="Q1587" s="48">
        <v>0</v>
      </c>
      <c r="R1587" s="48">
        <v>0</v>
      </c>
      <c r="S1587" s="48">
        <v>1906007</v>
      </c>
      <c r="T1587" s="48">
        <v>1</v>
      </c>
      <c r="U1587" s="48">
        <v>1901007</v>
      </c>
      <c r="V1587" s="48">
        <v>3</v>
      </c>
      <c r="W1587" s="48">
        <v>1902007</v>
      </c>
      <c r="X1587" s="48">
        <v>3</v>
      </c>
      <c r="AB1587" s="48" t="s">
        <v>5435</v>
      </c>
      <c r="AF1587" s="48">
        <v>1101007</v>
      </c>
    </row>
    <row r="1588" spans="1:32" ht="14.25">
      <c r="A1588" s="48">
        <v>2051412</v>
      </c>
      <c r="D1588" s="48" t="s">
        <v>3881</v>
      </c>
      <c r="E1588" s="48" t="s">
        <v>550</v>
      </c>
      <c r="F1588" s="48" t="s">
        <v>5435</v>
      </c>
      <c r="G1588" s="48">
        <v>2</v>
      </c>
      <c r="H1588" s="48">
        <v>53</v>
      </c>
      <c r="I1588" s="48">
        <v>1683</v>
      </c>
      <c r="J1588" s="48">
        <v>697</v>
      </c>
      <c r="K1588" s="48">
        <v>10293</v>
      </c>
      <c r="L1588" s="48">
        <v>0</v>
      </c>
      <c r="M1588" s="48">
        <v>1.5</v>
      </c>
      <c r="N1588" s="48">
        <v>0</v>
      </c>
      <c r="O1588" s="48">
        <v>0</v>
      </c>
      <c r="P1588" s="48">
        <v>700</v>
      </c>
      <c r="Q1588" s="48">
        <v>0</v>
      </c>
      <c r="R1588" s="48">
        <v>0</v>
      </c>
      <c r="S1588" s="48">
        <v>2007009</v>
      </c>
      <c r="T1588" s="48">
        <v>1</v>
      </c>
      <c r="U1588" s="48">
        <v>2003009</v>
      </c>
      <c r="V1588" s="48">
        <v>3</v>
      </c>
      <c r="W1588" s="48">
        <v>2004010</v>
      </c>
      <c r="X1588" s="48">
        <v>3</v>
      </c>
      <c r="Y1588" s="48">
        <v>2004014</v>
      </c>
      <c r="Z1588" s="48">
        <v>3</v>
      </c>
      <c r="AC1588" s="48">
        <v>4</v>
      </c>
      <c r="AD1588" s="48">
        <v>4</v>
      </c>
      <c r="AE1588" s="48">
        <v>2</v>
      </c>
      <c r="AF1588" s="48">
        <v>1102009</v>
      </c>
    </row>
    <row r="1589" spans="1:32" ht="14.25">
      <c r="A1589" s="48">
        <v>2051421</v>
      </c>
      <c r="D1589" s="48" t="s">
        <v>3879</v>
      </c>
      <c r="E1589" s="48" t="s">
        <v>3851</v>
      </c>
      <c r="F1589" s="48" t="s">
        <v>5436</v>
      </c>
      <c r="G1589" s="48">
        <v>1</v>
      </c>
      <c r="H1589" s="48">
        <v>53</v>
      </c>
      <c r="I1589" s="48">
        <v>1154</v>
      </c>
      <c r="J1589" s="48">
        <v>585</v>
      </c>
      <c r="K1589" s="48">
        <v>4975</v>
      </c>
      <c r="L1589" s="48">
        <v>0</v>
      </c>
      <c r="M1589" s="48">
        <v>1.5</v>
      </c>
      <c r="N1589" s="48">
        <v>0</v>
      </c>
      <c r="O1589" s="48">
        <v>0</v>
      </c>
      <c r="P1589" s="48">
        <v>700</v>
      </c>
      <c r="Q1589" s="48">
        <v>0</v>
      </c>
      <c r="R1589" s="48">
        <v>0</v>
      </c>
      <c r="S1589" s="48">
        <v>1906007</v>
      </c>
      <c r="T1589" s="48">
        <v>1</v>
      </c>
      <c r="U1589" s="48">
        <v>1901007</v>
      </c>
      <c r="V1589" s="48">
        <v>3</v>
      </c>
      <c r="W1589" s="48">
        <v>1902007</v>
      </c>
      <c r="X1589" s="48">
        <v>3</v>
      </c>
      <c r="AB1589" s="48" t="s">
        <v>5437</v>
      </c>
      <c r="AF1589" s="48">
        <v>1101007</v>
      </c>
    </row>
    <row r="1590" spans="1:32" ht="14.25">
      <c r="A1590" s="48">
        <v>2051422</v>
      </c>
      <c r="D1590" s="48" t="s">
        <v>3881</v>
      </c>
      <c r="E1590" s="48" t="s">
        <v>544</v>
      </c>
      <c r="F1590" s="48" t="s">
        <v>5437</v>
      </c>
      <c r="G1590" s="48">
        <v>2</v>
      </c>
      <c r="H1590" s="48">
        <v>53</v>
      </c>
      <c r="I1590" s="48">
        <v>1521</v>
      </c>
      <c r="J1590" s="48">
        <v>635</v>
      </c>
      <c r="K1590" s="48">
        <v>9157</v>
      </c>
      <c r="L1590" s="48">
        <v>0</v>
      </c>
      <c r="M1590" s="48">
        <v>1.5</v>
      </c>
      <c r="N1590" s="48">
        <v>0</v>
      </c>
      <c r="O1590" s="48">
        <v>0</v>
      </c>
      <c r="P1590" s="48">
        <v>700</v>
      </c>
      <c r="Q1590" s="48">
        <v>0</v>
      </c>
      <c r="R1590" s="48">
        <v>0</v>
      </c>
      <c r="S1590" s="48">
        <v>2007003</v>
      </c>
      <c r="T1590" s="48">
        <v>1</v>
      </c>
      <c r="U1590" s="48">
        <v>2003003</v>
      </c>
      <c r="V1590" s="48">
        <v>3</v>
      </c>
      <c r="W1590" s="48">
        <v>2004008</v>
      </c>
      <c r="X1590" s="48">
        <v>3</v>
      </c>
      <c r="Y1590" s="48">
        <v>2004010</v>
      </c>
      <c r="Z1590" s="48">
        <v>3</v>
      </c>
      <c r="AC1590" s="48">
        <v>4</v>
      </c>
      <c r="AD1590" s="48">
        <v>4</v>
      </c>
      <c r="AE1590" s="48">
        <v>2</v>
      </c>
      <c r="AF1590" s="48">
        <v>1102003</v>
      </c>
    </row>
    <row r="1591" spans="1:32" ht="14.25">
      <c r="A1591" s="48">
        <v>2051431</v>
      </c>
      <c r="D1591" s="48" t="s">
        <v>3879</v>
      </c>
      <c r="E1591" s="48" t="s">
        <v>3853</v>
      </c>
      <c r="F1591" s="48" t="s">
        <v>5438</v>
      </c>
      <c r="G1591" s="48">
        <v>1</v>
      </c>
      <c r="H1591" s="48">
        <v>53</v>
      </c>
      <c r="I1591" s="48">
        <v>1154</v>
      </c>
      <c r="J1591" s="48">
        <v>585</v>
      </c>
      <c r="K1591" s="48">
        <v>4975</v>
      </c>
      <c r="L1591" s="48">
        <v>0</v>
      </c>
      <c r="M1591" s="48">
        <v>1.5</v>
      </c>
      <c r="N1591" s="48">
        <v>0</v>
      </c>
      <c r="O1591" s="48">
        <v>0</v>
      </c>
      <c r="P1591" s="48">
        <v>700</v>
      </c>
      <c r="Q1591" s="48">
        <v>0</v>
      </c>
      <c r="R1591" s="48">
        <v>0</v>
      </c>
      <c r="S1591" s="48">
        <v>1906011</v>
      </c>
      <c r="T1591" s="48">
        <v>1</v>
      </c>
      <c r="U1591" s="48">
        <v>1901011</v>
      </c>
      <c r="V1591" s="48">
        <v>3</v>
      </c>
      <c r="W1591" s="48">
        <v>1902011</v>
      </c>
      <c r="X1591" s="48">
        <v>3</v>
      </c>
      <c r="AB1591" s="48" t="s">
        <v>5439</v>
      </c>
      <c r="AF1591" s="48">
        <v>1101011</v>
      </c>
    </row>
    <row r="1592" spans="1:32" ht="14.25">
      <c r="A1592" s="48">
        <v>2051432</v>
      </c>
      <c r="D1592" s="48" t="s">
        <v>3881</v>
      </c>
      <c r="E1592" s="48" t="s">
        <v>558</v>
      </c>
      <c r="F1592" s="48" t="s">
        <v>5439</v>
      </c>
      <c r="G1592" s="48">
        <v>2</v>
      </c>
      <c r="H1592" s="48">
        <v>53</v>
      </c>
      <c r="I1592" s="48">
        <v>1521</v>
      </c>
      <c r="J1592" s="48">
        <v>635</v>
      </c>
      <c r="K1592" s="48">
        <v>9157</v>
      </c>
      <c r="L1592" s="48">
        <v>0</v>
      </c>
      <c r="M1592" s="48">
        <v>1.5</v>
      </c>
      <c r="N1592" s="48">
        <v>0</v>
      </c>
      <c r="O1592" s="48">
        <v>0</v>
      </c>
      <c r="P1592" s="48">
        <v>700</v>
      </c>
      <c r="Q1592" s="48">
        <v>0</v>
      </c>
      <c r="R1592" s="48">
        <v>0</v>
      </c>
      <c r="S1592" s="48">
        <v>2007017</v>
      </c>
      <c r="T1592" s="48">
        <v>1</v>
      </c>
      <c r="U1592" s="48">
        <v>2003017</v>
      </c>
      <c r="V1592" s="48">
        <v>3</v>
      </c>
      <c r="W1592" s="48">
        <v>2004008</v>
      </c>
      <c r="X1592" s="48">
        <v>3</v>
      </c>
      <c r="Y1592" s="48">
        <v>2004010</v>
      </c>
      <c r="Z1592" s="48">
        <v>3</v>
      </c>
      <c r="AC1592" s="48">
        <v>4</v>
      </c>
      <c r="AD1592" s="48">
        <v>4</v>
      </c>
      <c r="AE1592" s="48">
        <v>3</v>
      </c>
      <c r="AF1592" s="48">
        <v>1102017</v>
      </c>
    </row>
    <row r="1593" spans="1:32" ht="14.25">
      <c r="A1593" s="48">
        <v>2051511</v>
      </c>
      <c r="D1593" s="48" t="s">
        <v>3879</v>
      </c>
      <c r="E1593" s="48" t="s">
        <v>1043</v>
      </c>
      <c r="F1593" s="48" t="s">
        <v>5440</v>
      </c>
      <c r="G1593" s="48">
        <v>1</v>
      </c>
      <c r="H1593" s="48">
        <v>54</v>
      </c>
      <c r="I1593" s="48">
        <v>1321</v>
      </c>
      <c r="J1593" s="48">
        <v>669</v>
      </c>
      <c r="K1593" s="48">
        <v>5954</v>
      </c>
      <c r="L1593" s="48">
        <v>0</v>
      </c>
      <c r="M1593" s="48">
        <v>1.5</v>
      </c>
      <c r="N1593" s="48">
        <v>0</v>
      </c>
      <c r="O1593" s="48">
        <v>0</v>
      </c>
      <c r="P1593" s="48">
        <v>700</v>
      </c>
      <c r="Q1593" s="48">
        <v>0</v>
      </c>
      <c r="R1593" s="48">
        <v>0</v>
      </c>
      <c r="S1593" s="48">
        <v>1906005</v>
      </c>
      <c r="T1593" s="48">
        <v>1</v>
      </c>
      <c r="U1593" s="48">
        <v>1901005</v>
      </c>
      <c r="V1593" s="48">
        <v>3</v>
      </c>
      <c r="W1593" s="48">
        <v>1902005</v>
      </c>
      <c r="X1593" s="48">
        <v>3</v>
      </c>
      <c r="AB1593" s="48" t="s">
        <v>5441</v>
      </c>
      <c r="AF1593" s="48">
        <v>1101005</v>
      </c>
    </row>
    <row r="1594" spans="1:32" ht="14.25">
      <c r="A1594" s="48">
        <v>2051512</v>
      </c>
      <c r="D1594" s="48" t="s">
        <v>3881</v>
      </c>
      <c r="E1594" s="48" t="s">
        <v>542</v>
      </c>
      <c r="F1594" s="48" t="s">
        <v>5441</v>
      </c>
      <c r="G1594" s="48">
        <v>2</v>
      </c>
      <c r="H1594" s="48">
        <v>54</v>
      </c>
      <c r="I1594" s="48">
        <v>1748</v>
      </c>
      <c r="J1594" s="48">
        <v>726</v>
      </c>
      <c r="K1594" s="48">
        <v>10848</v>
      </c>
      <c r="L1594" s="48">
        <v>0</v>
      </c>
      <c r="M1594" s="48">
        <v>1.5</v>
      </c>
      <c r="N1594" s="48">
        <v>0</v>
      </c>
      <c r="O1594" s="48">
        <v>0</v>
      </c>
      <c r="P1594" s="48">
        <v>700</v>
      </c>
      <c r="Q1594" s="48">
        <v>0</v>
      </c>
      <c r="R1594" s="48">
        <v>0</v>
      </c>
      <c r="S1594" s="48">
        <v>2007001</v>
      </c>
      <c r="T1594" s="48">
        <v>1</v>
      </c>
      <c r="U1594" s="48">
        <v>2003001</v>
      </c>
      <c r="V1594" s="48">
        <v>3</v>
      </c>
      <c r="W1594" s="48">
        <v>2004001</v>
      </c>
      <c r="X1594" s="48">
        <v>3</v>
      </c>
      <c r="Y1594" s="48">
        <v>2004006</v>
      </c>
      <c r="Z1594" s="48">
        <v>3</v>
      </c>
      <c r="AC1594" s="48">
        <v>4</v>
      </c>
      <c r="AD1594" s="48">
        <v>4</v>
      </c>
      <c r="AE1594" s="48">
        <v>1</v>
      </c>
      <c r="AF1594" s="48">
        <v>1102001</v>
      </c>
    </row>
    <row r="1595" spans="1:32" ht="14.25">
      <c r="A1595" s="48">
        <v>2051521</v>
      </c>
      <c r="D1595" s="48" t="s">
        <v>3879</v>
      </c>
      <c r="E1595" s="48" t="s">
        <v>513</v>
      </c>
      <c r="F1595" s="48" t="s">
        <v>5442</v>
      </c>
      <c r="G1595" s="48">
        <v>1</v>
      </c>
      <c r="H1595" s="48">
        <v>54</v>
      </c>
      <c r="I1595" s="48">
        <v>1206</v>
      </c>
      <c r="J1595" s="48">
        <v>612</v>
      </c>
      <c r="K1595" s="48">
        <v>5370</v>
      </c>
      <c r="L1595" s="48">
        <v>0</v>
      </c>
      <c r="M1595" s="48">
        <v>1.5</v>
      </c>
      <c r="N1595" s="48">
        <v>0</v>
      </c>
      <c r="O1595" s="48">
        <v>0</v>
      </c>
      <c r="P1595" s="48">
        <v>700</v>
      </c>
      <c r="Q1595" s="48">
        <v>0</v>
      </c>
      <c r="R1595" s="48">
        <v>0</v>
      </c>
      <c r="S1595" s="48">
        <v>1906004</v>
      </c>
      <c r="T1595" s="48">
        <v>1</v>
      </c>
      <c r="U1595" s="48">
        <v>1901004</v>
      </c>
      <c r="V1595" s="48">
        <v>3</v>
      </c>
      <c r="W1595" s="48">
        <v>1902004</v>
      </c>
      <c r="X1595" s="48">
        <v>3</v>
      </c>
      <c r="AB1595" s="48" t="s">
        <v>5443</v>
      </c>
      <c r="AF1595" s="48">
        <v>1101004</v>
      </c>
    </row>
    <row r="1596" spans="1:32" ht="14.25">
      <c r="A1596" s="48">
        <v>2051522</v>
      </c>
      <c r="D1596" s="48" t="s">
        <v>3881</v>
      </c>
      <c r="E1596" s="48" t="s">
        <v>547</v>
      </c>
      <c r="F1596" s="48" t="s">
        <v>5443</v>
      </c>
      <c r="G1596" s="48">
        <v>2</v>
      </c>
      <c r="H1596" s="48">
        <v>54</v>
      </c>
      <c r="I1596" s="48">
        <v>1582</v>
      </c>
      <c r="J1596" s="48">
        <v>661</v>
      </c>
      <c r="K1596" s="48">
        <v>9678</v>
      </c>
      <c r="L1596" s="48">
        <v>0</v>
      </c>
      <c r="M1596" s="48">
        <v>1.5</v>
      </c>
      <c r="N1596" s="48">
        <v>0</v>
      </c>
      <c r="O1596" s="48">
        <v>0</v>
      </c>
      <c r="P1596" s="48">
        <v>700</v>
      </c>
      <c r="Q1596" s="48">
        <v>0</v>
      </c>
      <c r="R1596" s="48">
        <v>0</v>
      </c>
      <c r="S1596" s="48">
        <v>2007006</v>
      </c>
      <c r="T1596" s="48">
        <v>1</v>
      </c>
      <c r="U1596" s="48">
        <v>2003006</v>
      </c>
      <c r="V1596" s="48">
        <v>3</v>
      </c>
      <c r="W1596" s="48">
        <v>2004010</v>
      </c>
      <c r="X1596" s="48">
        <v>3</v>
      </c>
      <c r="Y1596" s="48">
        <v>2004008</v>
      </c>
      <c r="Z1596" s="48">
        <v>3</v>
      </c>
      <c r="AC1596" s="48">
        <v>4</v>
      </c>
      <c r="AD1596" s="48">
        <v>4</v>
      </c>
      <c r="AE1596" s="48">
        <v>2</v>
      </c>
      <c r="AF1596" s="48">
        <v>1102006</v>
      </c>
    </row>
    <row r="1597" spans="1:32" ht="14.25">
      <c r="A1597" s="48">
        <v>2051531</v>
      </c>
      <c r="D1597" s="48" t="s">
        <v>3879</v>
      </c>
      <c r="E1597" s="48" t="s">
        <v>3851</v>
      </c>
      <c r="F1597" s="48" t="s">
        <v>5444</v>
      </c>
      <c r="G1597" s="48">
        <v>1</v>
      </c>
      <c r="H1597" s="48">
        <v>54</v>
      </c>
      <c r="I1597" s="48">
        <v>1206</v>
      </c>
      <c r="J1597" s="48">
        <v>612</v>
      </c>
      <c r="K1597" s="48">
        <v>5370</v>
      </c>
      <c r="L1597" s="48">
        <v>0</v>
      </c>
      <c r="M1597" s="48">
        <v>1.5</v>
      </c>
      <c r="N1597" s="48">
        <v>0</v>
      </c>
      <c r="O1597" s="48">
        <v>0</v>
      </c>
      <c r="P1597" s="48">
        <v>700</v>
      </c>
      <c r="Q1597" s="48">
        <v>0</v>
      </c>
      <c r="R1597" s="48">
        <v>0</v>
      </c>
      <c r="S1597" s="48">
        <v>1906007</v>
      </c>
      <c r="T1597" s="48">
        <v>1</v>
      </c>
      <c r="U1597" s="48">
        <v>1901007</v>
      </c>
      <c r="V1597" s="48">
        <v>3</v>
      </c>
      <c r="W1597" s="48">
        <v>1902007</v>
      </c>
      <c r="X1597" s="48">
        <v>3</v>
      </c>
      <c r="AB1597" s="48" t="s">
        <v>5445</v>
      </c>
      <c r="AF1597" s="48">
        <v>1101007</v>
      </c>
    </row>
    <row r="1598" spans="1:32" ht="14.25">
      <c r="A1598" s="48">
        <v>2051532</v>
      </c>
      <c r="D1598" s="48" t="s">
        <v>3881</v>
      </c>
      <c r="E1598" s="48" t="s">
        <v>551</v>
      </c>
      <c r="F1598" s="48" t="s">
        <v>5445</v>
      </c>
      <c r="G1598" s="48">
        <v>2</v>
      </c>
      <c r="H1598" s="48">
        <v>54</v>
      </c>
      <c r="I1598" s="48">
        <v>1582</v>
      </c>
      <c r="J1598" s="48">
        <v>661</v>
      </c>
      <c r="K1598" s="48">
        <v>9678</v>
      </c>
      <c r="L1598" s="48">
        <v>0</v>
      </c>
      <c r="M1598" s="48">
        <v>1.5</v>
      </c>
      <c r="N1598" s="48">
        <v>0</v>
      </c>
      <c r="O1598" s="48">
        <v>0</v>
      </c>
      <c r="P1598" s="48">
        <v>700</v>
      </c>
      <c r="Q1598" s="48">
        <v>0</v>
      </c>
      <c r="R1598" s="48">
        <v>0</v>
      </c>
      <c r="S1598" s="48">
        <v>2007010</v>
      </c>
      <c r="T1598" s="48">
        <v>1</v>
      </c>
      <c r="U1598" s="48">
        <v>2003010</v>
      </c>
      <c r="V1598" s="48">
        <v>3</v>
      </c>
      <c r="W1598" s="48">
        <v>2004015</v>
      </c>
      <c r="X1598" s="48">
        <v>3</v>
      </c>
      <c r="Y1598" s="48">
        <v>2004012</v>
      </c>
      <c r="Z1598" s="48">
        <v>3</v>
      </c>
      <c r="AC1598" s="48">
        <v>4</v>
      </c>
      <c r="AD1598" s="48">
        <v>4</v>
      </c>
      <c r="AE1598" s="48">
        <v>3</v>
      </c>
      <c r="AF1598" s="48">
        <v>1102010</v>
      </c>
    </row>
    <row r="1599" spans="1:32" ht="14.25">
      <c r="A1599" s="48">
        <v>2060111</v>
      </c>
      <c r="D1599" s="48" t="s">
        <v>3879</v>
      </c>
      <c r="E1599" s="48" t="s">
        <v>3839</v>
      </c>
      <c r="F1599" s="48" t="s">
        <v>5446</v>
      </c>
      <c r="G1599" s="48">
        <v>1</v>
      </c>
      <c r="H1599" s="48">
        <v>55</v>
      </c>
      <c r="I1599" s="48">
        <v>1371</v>
      </c>
      <c r="J1599" s="48">
        <v>705</v>
      </c>
      <c r="K1599" s="48">
        <v>6281</v>
      </c>
      <c r="L1599" s="48">
        <v>0</v>
      </c>
      <c r="M1599" s="48">
        <v>1.5</v>
      </c>
      <c r="N1599" s="48">
        <v>0</v>
      </c>
      <c r="O1599" s="48">
        <v>0</v>
      </c>
      <c r="P1599" s="48">
        <v>700</v>
      </c>
      <c r="Q1599" s="48">
        <v>0</v>
      </c>
      <c r="R1599" s="48">
        <v>0</v>
      </c>
      <c r="S1599" s="48">
        <v>1906012</v>
      </c>
      <c r="T1599" s="48">
        <v>1</v>
      </c>
      <c r="U1599" s="48">
        <v>1901012</v>
      </c>
      <c r="V1599" s="48">
        <v>4</v>
      </c>
      <c r="W1599" s="48">
        <v>1902012</v>
      </c>
      <c r="X1599" s="48">
        <v>4</v>
      </c>
      <c r="AB1599" s="48" t="s">
        <v>5447</v>
      </c>
      <c r="AF1599" s="48">
        <v>1101012</v>
      </c>
    </row>
    <row r="1600" spans="1:32" ht="14.25">
      <c r="A1600" s="48">
        <v>2060112</v>
      </c>
      <c r="D1600" s="48" t="s">
        <v>3881</v>
      </c>
      <c r="E1600" s="48" t="s">
        <v>559</v>
      </c>
      <c r="F1600" s="48" t="s">
        <v>5447</v>
      </c>
      <c r="G1600" s="48">
        <v>2</v>
      </c>
      <c r="H1600" s="48">
        <v>55</v>
      </c>
      <c r="I1600" s="48">
        <v>1807</v>
      </c>
      <c r="J1600" s="48">
        <v>761</v>
      </c>
      <c r="K1600" s="48">
        <v>11318</v>
      </c>
      <c r="L1600" s="48">
        <v>0</v>
      </c>
      <c r="M1600" s="48">
        <v>1.5</v>
      </c>
      <c r="N1600" s="48">
        <v>0</v>
      </c>
      <c r="O1600" s="48">
        <v>0</v>
      </c>
      <c r="P1600" s="48">
        <v>700</v>
      </c>
      <c r="Q1600" s="48">
        <v>0</v>
      </c>
      <c r="R1600" s="48">
        <v>0</v>
      </c>
      <c r="S1600" s="48">
        <v>2007018</v>
      </c>
      <c r="T1600" s="48">
        <v>1</v>
      </c>
      <c r="U1600" s="48">
        <v>2003018</v>
      </c>
      <c r="V1600" s="48">
        <v>4</v>
      </c>
      <c r="W1600" s="48">
        <v>2004012</v>
      </c>
      <c r="X1600" s="48">
        <v>4</v>
      </c>
      <c r="Y1600" s="48">
        <v>2004010</v>
      </c>
      <c r="Z1600" s="48">
        <v>4</v>
      </c>
      <c r="AC1600" s="48">
        <v>4</v>
      </c>
      <c r="AD1600" s="48">
        <v>4</v>
      </c>
      <c r="AE1600" s="48">
        <v>2</v>
      </c>
      <c r="AF1600" s="48">
        <v>1102018</v>
      </c>
    </row>
    <row r="1601" spans="1:32" ht="14.25">
      <c r="A1601" s="48">
        <v>2060121</v>
      </c>
      <c r="D1601" s="48" t="s">
        <v>3879</v>
      </c>
      <c r="E1601" s="48" t="s">
        <v>3801</v>
      </c>
      <c r="F1601" s="48" t="s">
        <v>5448</v>
      </c>
      <c r="G1601" s="48">
        <v>1</v>
      </c>
      <c r="H1601" s="48">
        <v>55</v>
      </c>
      <c r="I1601" s="48">
        <v>1253</v>
      </c>
      <c r="J1601" s="48">
        <v>645</v>
      </c>
      <c r="K1601" s="48">
        <v>5679</v>
      </c>
      <c r="L1601" s="48">
        <v>0</v>
      </c>
      <c r="M1601" s="48">
        <v>1.5</v>
      </c>
      <c r="N1601" s="48">
        <v>0</v>
      </c>
      <c r="O1601" s="48">
        <v>0</v>
      </c>
      <c r="P1601" s="48">
        <v>700</v>
      </c>
      <c r="Q1601" s="48">
        <v>0</v>
      </c>
      <c r="R1601" s="48">
        <v>0</v>
      </c>
      <c r="S1601" s="48">
        <v>1906008</v>
      </c>
      <c r="T1601" s="48">
        <v>1</v>
      </c>
      <c r="U1601" s="48">
        <v>1901008</v>
      </c>
      <c r="V1601" s="48">
        <v>4</v>
      </c>
      <c r="W1601" s="48">
        <v>1902008</v>
      </c>
      <c r="X1601" s="48">
        <v>4</v>
      </c>
      <c r="AB1601" s="48" t="s">
        <v>5449</v>
      </c>
      <c r="AF1601" s="48">
        <v>1101008</v>
      </c>
    </row>
    <row r="1602" spans="1:32" ht="14.25">
      <c r="A1602" s="48">
        <v>2060122</v>
      </c>
      <c r="D1602" s="48" t="s">
        <v>3881</v>
      </c>
      <c r="E1602" s="48" t="s">
        <v>554</v>
      </c>
      <c r="F1602" s="48" t="s">
        <v>5449</v>
      </c>
      <c r="G1602" s="48">
        <v>2</v>
      </c>
      <c r="H1602" s="48">
        <v>55</v>
      </c>
      <c r="I1602" s="48">
        <v>1636</v>
      </c>
      <c r="J1602" s="48">
        <v>694</v>
      </c>
      <c r="K1602" s="48">
        <v>10113</v>
      </c>
      <c r="L1602" s="48">
        <v>0</v>
      </c>
      <c r="M1602" s="48">
        <v>1.5</v>
      </c>
      <c r="N1602" s="48">
        <v>0</v>
      </c>
      <c r="O1602" s="48">
        <v>0</v>
      </c>
      <c r="P1602" s="48">
        <v>700</v>
      </c>
      <c r="Q1602" s="48">
        <v>0</v>
      </c>
      <c r="R1602" s="48">
        <v>0</v>
      </c>
      <c r="S1602" s="48">
        <v>2007013</v>
      </c>
      <c r="T1602" s="48">
        <v>1</v>
      </c>
      <c r="U1602" s="48">
        <v>2003013</v>
      </c>
      <c r="V1602" s="48">
        <v>4</v>
      </c>
      <c r="W1602" s="48">
        <v>2004008</v>
      </c>
      <c r="X1602" s="48">
        <v>4</v>
      </c>
      <c r="Y1602" s="48">
        <v>2004010</v>
      </c>
      <c r="Z1602" s="48">
        <v>4</v>
      </c>
      <c r="AC1602" s="48">
        <v>4</v>
      </c>
      <c r="AD1602" s="48">
        <v>4</v>
      </c>
      <c r="AE1602" s="48">
        <v>3</v>
      </c>
      <c r="AF1602" s="48">
        <v>1102013</v>
      </c>
    </row>
    <row r="1603" spans="1:32" ht="14.25">
      <c r="A1603" s="48">
        <v>2060131</v>
      </c>
      <c r="D1603" s="48" t="s">
        <v>3879</v>
      </c>
      <c r="E1603" s="48" t="s">
        <v>3838</v>
      </c>
      <c r="F1603" s="48" t="s">
        <v>5450</v>
      </c>
      <c r="G1603" s="48">
        <v>1</v>
      </c>
      <c r="H1603" s="48">
        <v>55</v>
      </c>
      <c r="I1603" s="48">
        <v>1253</v>
      </c>
      <c r="J1603" s="48">
        <v>645</v>
      </c>
      <c r="K1603" s="48">
        <v>5679</v>
      </c>
      <c r="L1603" s="48">
        <v>0</v>
      </c>
      <c r="M1603" s="48">
        <v>1.5</v>
      </c>
      <c r="N1603" s="48">
        <v>0</v>
      </c>
      <c r="O1603" s="48">
        <v>0</v>
      </c>
      <c r="P1603" s="48">
        <v>700</v>
      </c>
      <c r="Q1603" s="48">
        <v>0</v>
      </c>
      <c r="R1603" s="48">
        <v>0</v>
      </c>
      <c r="S1603" s="48">
        <v>1906013</v>
      </c>
      <c r="T1603" s="48">
        <v>1</v>
      </c>
      <c r="U1603" s="48">
        <v>1901013</v>
      </c>
      <c r="V1603" s="48">
        <v>4</v>
      </c>
      <c r="W1603" s="48">
        <v>1902013</v>
      </c>
      <c r="X1603" s="48">
        <v>4</v>
      </c>
      <c r="AB1603" s="48" t="s">
        <v>5451</v>
      </c>
      <c r="AF1603" s="48">
        <v>1101013</v>
      </c>
    </row>
    <row r="1604" spans="1:32" ht="14.25">
      <c r="A1604" s="48">
        <v>2060132</v>
      </c>
      <c r="D1604" s="48" t="s">
        <v>3881</v>
      </c>
      <c r="E1604" s="48" t="s">
        <v>560</v>
      </c>
      <c r="F1604" s="48" t="s">
        <v>5451</v>
      </c>
      <c r="G1604" s="48">
        <v>2</v>
      </c>
      <c r="H1604" s="48">
        <v>55</v>
      </c>
      <c r="I1604" s="48">
        <v>1636</v>
      </c>
      <c r="J1604" s="48">
        <v>694</v>
      </c>
      <c r="K1604" s="48">
        <v>10113</v>
      </c>
      <c r="L1604" s="48">
        <v>0</v>
      </c>
      <c r="M1604" s="48">
        <v>1.5</v>
      </c>
      <c r="N1604" s="48">
        <v>0</v>
      </c>
      <c r="O1604" s="48">
        <v>0</v>
      </c>
      <c r="P1604" s="48">
        <v>700</v>
      </c>
      <c r="Q1604" s="48">
        <v>0</v>
      </c>
      <c r="R1604" s="48">
        <v>0</v>
      </c>
      <c r="S1604" s="48">
        <v>2007019</v>
      </c>
      <c r="T1604" s="48">
        <v>1</v>
      </c>
      <c r="U1604" s="48">
        <v>2003019</v>
      </c>
      <c r="V1604" s="48">
        <v>4</v>
      </c>
      <c r="W1604" s="48">
        <v>2004014</v>
      </c>
      <c r="X1604" s="48">
        <v>4</v>
      </c>
      <c r="Y1604" s="48">
        <v>2004016</v>
      </c>
      <c r="Z1604" s="48">
        <v>4</v>
      </c>
      <c r="AC1604" s="48">
        <v>4</v>
      </c>
      <c r="AD1604" s="48">
        <v>4</v>
      </c>
      <c r="AE1604" s="48">
        <v>1</v>
      </c>
      <c r="AF1604" s="48">
        <v>1102019</v>
      </c>
    </row>
    <row r="1605" spans="1:32" ht="14.25">
      <c r="A1605" s="48">
        <v>2060211</v>
      </c>
      <c r="D1605" s="48" t="s">
        <v>3879</v>
      </c>
      <c r="E1605" s="48" t="s">
        <v>3781</v>
      </c>
      <c r="F1605" s="48" t="s">
        <v>5452</v>
      </c>
      <c r="G1605" s="48">
        <v>1</v>
      </c>
      <c r="H1605" s="48">
        <v>56</v>
      </c>
      <c r="I1605" s="48">
        <v>1438</v>
      </c>
      <c r="J1605" s="48">
        <v>746</v>
      </c>
      <c r="K1605" s="48">
        <v>6510</v>
      </c>
      <c r="L1605" s="48">
        <v>0</v>
      </c>
      <c r="M1605" s="48">
        <v>1.5</v>
      </c>
      <c r="N1605" s="48">
        <v>0</v>
      </c>
      <c r="O1605" s="48">
        <v>0</v>
      </c>
      <c r="P1605" s="48">
        <v>700</v>
      </c>
      <c r="Q1605" s="48">
        <v>0</v>
      </c>
      <c r="R1605" s="48">
        <v>0</v>
      </c>
      <c r="S1605" s="48">
        <v>1906001</v>
      </c>
      <c r="T1605" s="48">
        <v>1</v>
      </c>
      <c r="U1605" s="48">
        <v>1901001</v>
      </c>
      <c r="V1605" s="48">
        <v>4</v>
      </c>
      <c r="W1605" s="48">
        <v>1902001</v>
      </c>
      <c r="X1605" s="48">
        <v>4</v>
      </c>
      <c r="AB1605" s="48" t="s">
        <v>5453</v>
      </c>
      <c r="AF1605" s="48">
        <v>1101001</v>
      </c>
    </row>
    <row r="1606" spans="1:32" ht="14.25">
      <c r="A1606" s="48">
        <v>2060212</v>
      </c>
      <c r="D1606" s="48" t="s">
        <v>3881</v>
      </c>
      <c r="E1606" s="48" t="s">
        <v>3852</v>
      </c>
      <c r="F1606" s="48" t="s">
        <v>5453</v>
      </c>
      <c r="G1606" s="48">
        <v>2</v>
      </c>
      <c r="H1606" s="48">
        <v>56</v>
      </c>
      <c r="I1606" s="48">
        <v>1883</v>
      </c>
      <c r="J1606" s="48">
        <v>803</v>
      </c>
      <c r="K1606" s="48">
        <v>11690</v>
      </c>
      <c r="L1606" s="48">
        <v>0</v>
      </c>
      <c r="M1606" s="48">
        <v>1.5</v>
      </c>
      <c r="N1606" s="48">
        <v>0</v>
      </c>
      <c r="O1606" s="48">
        <v>0</v>
      </c>
      <c r="P1606" s="48">
        <v>700</v>
      </c>
      <c r="Q1606" s="48">
        <v>0</v>
      </c>
      <c r="R1606" s="48">
        <v>0</v>
      </c>
      <c r="S1606" s="48">
        <v>2007002</v>
      </c>
      <c r="T1606" s="48">
        <v>1</v>
      </c>
      <c r="U1606" s="48">
        <v>2003002</v>
      </c>
      <c r="V1606" s="48">
        <v>4</v>
      </c>
      <c r="W1606" s="48">
        <v>2004004</v>
      </c>
      <c r="X1606" s="48">
        <v>4</v>
      </c>
      <c r="Y1606" s="48">
        <v>2004005</v>
      </c>
      <c r="Z1606" s="48">
        <v>4</v>
      </c>
      <c r="AC1606" s="48">
        <v>4</v>
      </c>
      <c r="AD1606" s="48">
        <v>4</v>
      </c>
      <c r="AE1606" s="48">
        <v>1</v>
      </c>
      <c r="AF1606" s="48">
        <v>1102002</v>
      </c>
    </row>
    <row r="1607" spans="1:32" ht="14.25">
      <c r="A1607" s="48">
        <v>2060221</v>
      </c>
      <c r="D1607" s="48" t="s">
        <v>3879</v>
      </c>
      <c r="E1607" s="48" t="s">
        <v>3859</v>
      </c>
      <c r="F1607" s="48" t="s">
        <v>5454</v>
      </c>
      <c r="G1607" s="48">
        <v>1</v>
      </c>
      <c r="H1607" s="48">
        <v>56</v>
      </c>
      <c r="I1607" s="48">
        <v>1316</v>
      </c>
      <c r="J1607" s="48">
        <v>684</v>
      </c>
      <c r="K1607" s="48">
        <v>5890</v>
      </c>
      <c r="L1607" s="48">
        <v>0</v>
      </c>
      <c r="M1607" s="48">
        <v>1.5</v>
      </c>
      <c r="N1607" s="48">
        <v>0</v>
      </c>
      <c r="O1607" s="48">
        <v>0</v>
      </c>
      <c r="P1607" s="48">
        <v>700</v>
      </c>
      <c r="Q1607" s="48">
        <v>0</v>
      </c>
      <c r="R1607" s="48">
        <v>0</v>
      </c>
      <c r="S1607" s="48">
        <v>1906003</v>
      </c>
      <c r="T1607" s="48">
        <v>1</v>
      </c>
      <c r="U1607" s="48">
        <v>1901003</v>
      </c>
      <c r="V1607" s="48">
        <v>4</v>
      </c>
      <c r="W1607" s="48">
        <v>1902003</v>
      </c>
      <c r="X1607" s="48">
        <v>4</v>
      </c>
      <c r="AB1607" s="48" t="s">
        <v>5455</v>
      </c>
      <c r="AF1607" s="48">
        <v>1101003</v>
      </c>
    </row>
    <row r="1608" spans="1:32" ht="14.25">
      <c r="A1608" s="48">
        <v>2060222</v>
      </c>
      <c r="D1608" s="48" t="s">
        <v>3881</v>
      </c>
      <c r="E1608" s="48" t="s">
        <v>546</v>
      </c>
      <c r="F1608" s="48" t="s">
        <v>5455</v>
      </c>
      <c r="G1608" s="48">
        <v>2</v>
      </c>
      <c r="H1608" s="48">
        <v>56</v>
      </c>
      <c r="I1608" s="48">
        <v>1707</v>
      </c>
      <c r="J1608" s="48">
        <v>733</v>
      </c>
      <c r="K1608" s="48">
        <v>10450</v>
      </c>
      <c r="L1608" s="48">
        <v>0</v>
      </c>
      <c r="M1608" s="48">
        <v>1.5</v>
      </c>
      <c r="N1608" s="48">
        <v>0</v>
      </c>
      <c r="O1608" s="48">
        <v>0</v>
      </c>
      <c r="P1608" s="48">
        <v>700</v>
      </c>
      <c r="Q1608" s="48">
        <v>0</v>
      </c>
      <c r="R1608" s="48">
        <v>0</v>
      </c>
      <c r="S1608" s="48">
        <v>2007005</v>
      </c>
      <c r="T1608" s="48">
        <v>1</v>
      </c>
      <c r="U1608" s="48">
        <v>2003005</v>
      </c>
      <c r="V1608" s="48">
        <v>4</v>
      </c>
      <c r="W1608" s="48">
        <v>2004012</v>
      </c>
      <c r="X1608" s="48">
        <v>4</v>
      </c>
      <c r="Y1608" s="48">
        <v>2004014</v>
      </c>
      <c r="Z1608" s="48">
        <v>4</v>
      </c>
      <c r="AC1608" s="48">
        <v>4</v>
      </c>
      <c r="AD1608" s="48">
        <v>4</v>
      </c>
      <c r="AE1608" s="48">
        <v>3</v>
      </c>
      <c r="AF1608" s="48">
        <v>1102005</v>
      </c>
    </row>
    <row r="1609" spans="1:32" ht="14.25">
      <c r="A1609" s="48">
        <v>2060231</v>
      </c>
      <c r="D1609" s="48" t="s">
        <v>3879</v>
      </c>
      <c r="E1609" s="48" t="s">
        <v>3849</v>
      </c>
      <c r="F1609" s="48" t="s">
        <v>5456</v>
      </c>
      <c r="G1609" s="48">
        <v>1</v>
      </c>
      <c r="H1609" s="48">
        <v>56</v>
      </c>
      <c r="I1609" s="48">
        <v>1316</v>
      </c>
      <c r="J1609" s="48">
        <v>684</v>
      </c>
      <c r="K1609" s="48">
        <v>5890</v>
      </c>
      <c r="L1609" s="48">
        <v>0</v>
      </c>
      <c r="M1609" s="48">
        <v>1.5</v>
      </c>
      <c r="N1609" s="48">
        <v>0</v>
      </c>
      <c r="O1609" s="48">
        <v>0</v>
      </c>
      <c r="P1609" s="48">
        <v>700</v>
      </c>
      <c r="Q1609" s="48">
        <v>0</v>
      </c>
      <c r="R1609" s="48">
        <v>0</v>
      </c>
      <c r="S1609" s="48">
        <v>1906014</v>
      </c>
      <c r="T1609" s="48">
        <v>1</v>
      </c>
      <c r="U1609" s="48">
        <v>1901014</v>
      </c>
      <c r="V1609" s="48">
        <v>4</v>
      </c>
      <c r="W1609" s="48">
        <v>1902014</v>
      </c>
      <c r="X1609" s="48">
        <v>4</v>
      </c>
      <c r="AB1609" s="48" t="s">
        <v>5457</v>
      </c>
      <c r="AF1609" s="48">
        <v>1101014</v>
      </c>
    </row>
    <row r="1610" spans="1:32" ht="14.25">
      <c r="A1610" s="48">
        <v>2060232</v>
      </c>
      <c r="D1610" s="48" t="s">
        <v>3881</v>
      </c>
      <c r="E1610" s="48" t="s">
        <v>561</v>
      </c>
      <c r="F1610" s="48" t="s">
        <v>5457</v>
      </c>
      <c r="G1610" s="48">
        <v>2</v>
      </c>
      <c r="H1610" s="48">
        <v>56</v>
      </c>
      <c r="I1610" s="48">
        <v>1707</v>
      </c>
      <c r="J1610" s="48">
        <v>733</v>
      </c>
      <c r="K1610" s="48">
        <v>10450</v>
      </c>
      <c r="L1610" s="48">
        <v>0</v>
      </c>
      <c r="M1610" s="48">
        <v>1.5</v>
      </c>
      <c r="N1610" s="48">
        <v>0</v>
      </c>
      <c r="O1610" s="48">
        <v>0</v>
      </c>
      <c r="P1610" s="48">
        <v>700</v>
      </c>
      <c r="Q1610" s="48">
        <v>0</v>
      </c>
      <c r="R1610" s="48">
        <v>0</v>
      </c>
      <c r="S1610" s="48">
        <v>2007020</v>
      </c>
      <c r="T1610" s="48">
        <v>1</v>
      </c>
      <c r="U1610" s="48">
        <v>2003020</v>
      </c>
      <c r="V1610" s="48">
        <v>4</v>
      </c>
      <c r="W1610" s="48">
        <v>2004008</v>
      </c>
      <c r="X1610" s="48">
        <v>4</v>
      </c>
      <c r="Y1610" s="48">
        <v>2004010</v>
      </c>
      <c r="Z1610" s="48">
        <v>4</v>
      </c>
      <c r="AC1610" s="48">
        <v>4</v>
      </c>
      <c r="AD1610" s="48">
        <v>4</v>
      </c>
      <c r="AE1610" s="48">
        <v>2</v>
      </c>
      <c r="AF1610" s="48">
        <v>1102020</v>
      </c>
    </row>
    <row r="1611" spans="1:32" ht="14.25">
      <c r="A1611" s="48">
        <v>2060311</v>
      </c>
      <c r="D1611" s="48" t="s">
        <v>3879</v>
      </c>
      <c r="E1611" s="48" t="s">
        <v>3839</v>
      </c>
      <c r="F1611" s="48" t="s">
        <v>5458</v>
      </c>
      <c r="G1611" s="48">
        <v>1</v>
      </c>
      <c r="H1611" s="48">
        <v>56</v>
      </c>
      <c r="I1611" s="48">
        <v>1586</v>
      </c>
      <c r="J1611" s="48">
        <v>751</v>
      </c>
      <c r="K1611" s="48">
        <v>6589</v>
      </c>
      <c r="L1611" s="48">
        <v>0</v>
      </c>
      <c r="M1611" s="48">
        <v>1.5</v>
      </c>
      <c r="N1611" s="48">
        <v>0</v>
      </c>
      <c r="O1611" s="48">
        <v>0</v>
      </c>
      <c r="P1611" s="48">
        <v>700</v>
      </c>
      <c r="Q1611" s="48">
        <v>0</v>
      </c>
      <c r="R1611" s="48">
        <v>0</v>
      </c>
      <c r="S1611" s="48">
        <v>1906012</v>
      </c>
      <c r="T1611" s="48">
        <v>1</v>
      </c>
      <c r="U1611" s="48">
        <v>1901012</v>
      </c>
      <c r="V1611" s="48">
        <v>4</v>
      </c>
      <c r="W1611" s="48">
        <v>1902012</v>
      </c>
      <c r="X1611" s="48">
        <v>4</v>
      </c>
      <c r="AB1611" s="48" t="s">
        <v>5459</v>
      </c>
      <c r="AF1611" s="48">
        <v>1101012</v>
      </c>
    </row>
    <row r="1612" spans="1:32" ht="14.25">
      <c r="A1612" s="48">
        <v>2060312</v>
      </c>
      <c r="D1612" s="48" t="s">
        <v>3881</v>
      </c>
      <c r="E1612" s="48" t="s">
        <v>559</v>
      </c>
      <c r="F1612" s="48" t="s">
        <v>5459</v>
      </c>
      <c r="G1612" s="48">
        <v>2</v>
      </c>
      <c r="H1612" s="48">
        <v>56</v>
      </c>
      <c r="I1612" s="48">
        <v>2031</v>
      </c>
      <c r="J1612" s="48">
        <v>808</v>
      </c>
      <c r="K1612" s="48">
        <v>11769</v>
      </c>
      <c r="L1612" s="48">
        <v>0</v>
      </c>
      <c r="M1612" s="48">
        <v>1.5</v>
      </c>
      <c r="N1612" s="48">
        <v>0</v>
      </c>
      <c r="O1612" s="48">
        <v>0</v>
      </c>
      <c r="P1612" s="48">
        <v>700</v>
      </c>
      <c r="Q1612" s="48">
        <v>0</v>
      </c>
      <c r="R1612" s="48">
        <v>0</v>
      </c>
      <c r="S1612" s="48">
        <v>2007018</v>
      </c>
      <c r="T1612" s="48">
        <v>1</v>
      </c>
      <c r="U1612" s="48">
        <v>2003018</v>
      </c>
      <c r="V1612" s="48">
        <v>4</v>
      </c>
      <c r="W1612" s="48">
        <v>2004012</v>
      </c>
      <c r="X1612" s="48">
        <v>4</v>
      </c>
      <c r="Y1612" s="48">
        <v>2004010</v>
      </c>
      <c r="Z1612" s="48">
        <v>4</v>
      </c>
      <c r="AC1612" s="48">
        <v>4</v>
      </c>
      <c r="AD1612" s="48">
        <v>4</v>
      </c>
      <c r="AE1612" s="48">
        <v>2</v>
      </c>
      <c r="AF1612" s="48">
        <v>1102018</v>
      </c>
    </row>
    <row r="1613" spans="1:32" ht="14.25">
      <c r="A1613" s="48">
        <v>2060321</v>
      </c>
      <c r="D1613" s="48" t="s">
        <v>3879</v>
      </c>
      <c r="E1613" s="48" t="s">
        <v>3801</v>
      </c>
      <c r="F1613" s="48" t="s">
        <v>5460</v>
      </c>
      <c r="G1613" s="48">
        <v>1</v>
      </c>
      <c r="H1613" s="48">
        <v>56</v>
      </c>
      <c r="I1613" s="48">
        <v>1464</v>
      </c>
      <c r="J1613" s="48">
        <v>689</v>
      </c>
      <c r="K1613" s="48">
        <v>5969</v>
      </c>
      <c r="L1613" s="48">
        <v>0</v>
      </c>
      <c r="M1613" s="48">
        <v>1.5</v>
      </c>
      <c r="N1613" s="48">
        <v>0</v>
      </c>
      <c r="O1613" s="48">
        <v>0</v>
      </c>
      <c r="P1613" s="48">
        <v>700</v>
      </c>
      <c r="Q1613" s="48">
        <v>0</v>
      </c>
      <c r="R1613" s="48">
        <v>0</v>
      </c>
      <c r="S1613" s="48">
        <v>1906008</v>
      </c>
      <c r="T1613" s="48">
        <v>1</v>
      </c>
      <c r="U1613" s="48">
        <v>1901008</v>
      </c>
      <c r="V1613" s="48">
        <v>4</v>
      </c>
      <c r="W1613" s="48">
        <v>1902008</v>
      </c>
      <c r="X1613" s="48">
        <v>4</v>
      </c>
      <c r="AB1613" s="48" t="s">
        <v>5461</v>
      </c>
      <c r="AF1613" s="48">
        <v>1101008</v>
      </c>
    </row>
    <row r="1614" spans="1:32" ht="14.25">
      <c r="A1614" s="48">
        <v>2060322</v>
      </c>
      <c r="D1614" s="48" t="s">
        <v>3881</v>
      </c>
      <c r="E1614" s="48" t="s">
        <v>554</v>
      </c>
      <c r="F1614" s="48" t="s">
        <v>5461</v>
      </c>
      <c r="G1614" s="48">
        <v>2</v>
      </c>
      <c r="H1614" s="48">
        <v>56</v>
      </c>
      <c r="I1614" s="48">
        <v>1855</v>
      </c>
      <c r="J1614" s="48">
        <v>738</v>
      </c>
      <c r="K1614" s="48">
        <v>10529</v>
      </c>
      <c r="L1614" s="48">
        <v>0</v>
      </c>
      <c r="M1614" s="48">
        <v>1.5</v>
      </c>
      <c r="N1614" s="48">
        <v>0</v>
      </c>
      <c r="O1614" s="48">
        <v>0</v>
      </c>
      <c r="P1614" s="48">
        <v>700</v>
      </c>
      <c r="Q1614" s="48">
        <v>0</v>
      </c>
      <c r="R1614" s="48">
        <v>0</v>
      </c>
      <c r="S1614" s="48">
        <v>2007013</v>
      </c>
      <c r="T1614" s="48">
        <v>1</v>
      </c>
      <c r="U1614" s="48">
        <v>2003013</v>
      </c>
      <c r="V1614" s="48">
        <v>4</v>
      </c>
      <c r="W1614" s="48">
        <v>2004008</v>
      </c>
      <c r="X1614" s="48">
        <v>4</v>
      </c>
      <c r="Y1614" s="48">
        <v>2004010</v>
      </c>
      <c r="Z1614" s="48">
        <v>4</v>
      </c>
      <c r="AC1614" s="48">
        <v>4</v>
      </c>
      <c r="AD1614" s="48">
        <v>4</v>
      </c>
      <c r="AE1614" s="48">
        <v>3</v>
      </c>
      <c r="AF1614" s="48">
        <v>1102013</v>
      </c>
    </row>
    <row r="1615" spans="1:32" ht="14.25">
      <c r="A1615" s="48">
        <v>2060331</v>
      </c>
      <c r="D1615" s="48" t="s">
        <v>3879</v>
      </c>
      <c r="E1615" s="48" t="s">
        <v>3823</v>
      </c>
      <c r="F1615" s="48" t="s">
        <v>5462</v>
      </c>
      <c r="G1615" s="48">
        <v>1</v>
      </c>
      <c r="H1615" s="48">
        <v>56</v>
      </c>
      <c r="I1615" s="48">
        <v>1464</v>
      </c>
      <c r="J1615" s="48">
        <v>689</v>
      </c>
      <c r="K1615" s="48">
        <v>5969</v>
      </c>
      <c r="L1615" s="48">
        <v>0</v>
      </c>
      <c r="M1615" s="48">
        <v>1.5</v>
      </c>
      <c r="N1615" s="48">
        <v>0</v>
      </c>
      <c r="O1615" s="48">
        <v>0</v>
      </c>
      <c r="P1615" s="48">
        <v>700</v>
      </c>
      <c r="Q1615" s="48">
        <v>0</v>
      </c>
      <c r="R1615" s="48">
        <v>0</v>
      </c>
      <c r="S1615" s="48">
        <v>1906009</v>
      </c>
      <c r="T1615" s="48">
        <v>1</v>
      </c>
      <c r="U1615" s="48">
        <v>1901009</v>
      </c>
      <c r="V1615" s="48">
        <v>4</v>
      </c>
      <c r="W1615" s="48">
        <v>1902009</v>
      </c>
      <c r="X1615" s="48">
        <v>4</v>
      </c>
      <c r="AB1615" s="48" t="s">
        <v>5463</v>
      </c>
      <c r="AF1615" s="48">
        <v>1101009</v>
      </c>
    </row>
    <row r="1616" spans="1:32" ht="14.25">
      <c r="A1616" s="48">
        <v>2060332</v>
      </c>
      <c r="D1616" s="48" t="s">
        <v>3881</v>
      </c>
      <c r="E1616" s="48" t="s">
        <v>555</v>
      </c>
      <c r="F1616" s="48" t="s">
        <v>5463</v>
      </c>
      <c r="G1616" s="48">
        <v>2</v>
      </c>
      <c r="H1616" s="48">
        <v>56</v>
      </c>
      <c r="I1616" s="48">
        <v>1855</v>
      </c>
      <c r="J1616" s="48">
        <v>738</v>
      </c>
      <c r="K1616" s="48">
        <v>10529</v>
      </c>
      <c r="L1616" s="48">
        <v>0</v>
      </c>
      <c r="M1616" s="48">
        <v>1.5</v>
      </c>
      <c r="N1616" s="48">
        <v>0</v>
      </c>
      <c r="O1616" s="48">
        <v>0</v>
      </c>
      <c r="P1616" s="48">
        <v>700</v>
      </c>
      <c r="Q1616" s="48">
        <v>0</v>
      </c>
      <c r="R1616" s="48">
        <v>0</v>
      </c>
      <c r="S1616" s="48">
        <v>2007014</v>
      </c>
      <c r="T1616" s="48">
        <v>1</v>
      </c>
      <c r="U1616" s="48">
        <v>2003014</v>
      </c>
      <c r="V1616" s="48">
        <v>4</v>
      </c>
      <c r="W1616" s="48">
        <v>2004002</v>
      </c>
      <c r="X1616" s="48">
        <v>4</v>
      </c>
      <c r="Y1616" s="48">
        <v>2004006</v>
      </c>
      <c r="Z1616" s="48">
        <v>4</v>
      </c>
      <c r="AC1616" s="48">
        <v>4</v>
      </c>
      <c r="AD1616" s="48">
        <v>4</v>
      </c>
      <c r="AE1616" s="48">
        <v>1</v>
      </c>
      <c r="AF1616" s="48">
        <v>1102014</v>
      </c>
    </row>
    <row r="1617" spans="1:32" ht="14.25">
      <c r="A1617" s="48">
        <v>2060411</v>
      </c>
      <c r="D1617" s="48" t="s">
        <v>3879</v>
      </c>
      <c r="E1617" s="48" t="s">
        <v>3832</v>
      </c>
      <c r="F1617" s="48" t="s">
        <v>5464</v>
      </c>
      <c r="G1617" s="48">
        <v>1</v>
      </c>
      <c r="H1617" s="48">
        <v>57</v>
      </c>
      <c r="I1617" s="48">
        <v>1698</v>
      </c>
      <c r="J1617" s="48">
        <v>782</v>
      </c>
      <c r="K1617" s="48">
        <v>6739</v>
      </c>
      <c r="L1617" s="48">
        <v>0</v>
      </c>
      <c r="M1617" s="48">
        <v>1.5</v>
      </c>
      <c r="N1617" s="48">
        <v>0</v>
      </c>
      <c r="O1617" s="48">
        <v>0</v>
      </c>
      <c r="P1617" s="48">
        <v>700</v>
      </c>
      <c r="Q1617" s="48">
        <v>0</v>
      </c>
      <c r="R1617" s="48">
        <v>0</v>
      </c>
      <c r="S1617" s="48">
        <v>1906015</v>
      </c>
      <c r="T1617" s="48">
        <v>1</v>
      </c>
      <c r="U1617" s="48">
        <v>1901015</v>
      </c>
      <c r="V1617" s="48">
        <v>4</v>
      </c>
      <c r="W1617" s="48">
        <v>1902015</v>
      </c>
      <c r="X1617" s="48">
        <v>4</v>
      </c>
      <c r="AB1617" s="48" t="s">
        <v>5465</v>
      </c>
      <c r="AF1617" s="48">
        <v>1101015</v>
      </c>
    </row>
    <row r="1618" spans="1:32" ht="14.25">
      <c r="A1618" s="48">
        <v>2060412</v>
      </c>
      <c r="D1618" s="48" t="s">
        <v>3881</v>
      </c>
      <c r="E1618" s="48" t="s">
        <v>562</v>
      </c>
      <c r="F1618" s="48" t="s">
        <v>5465</v>
      </c>
      <c r="G1618" s="48">
        <v>2</v>
      </c>
      <c r="H1618" s="48">
        <v>57</v>
      </c>
      <c r="I1618" s="48">
        <v>2152</v>
      </c>
      <c r="J1618" s="48">
        <v>838</v>
      </c>
      <c r="K1618" s="48">
        <v>12062</v>
      </c>
      <c r="L1618" s="48">
        <v>0</v>
      </c>
      <c r="M1618" s="48">
        <v>1.5</v>
      </c>
      <c r="N1618" s="48">
        <v>0</v>
      </c>
      <c r="O1618" s="48">
        <v>0</v>
      </c>
      <c r="P1618" s="48">
        <v>700</v>
      </c>
      <c r="Q1618" s="48">
        <v>0</v>
      </c>
      <c r="R1618" s="48">
        <v>0</v>
      </c>
      <c r="S1618" s="48">
        <v>2007021</v>
      </c>
      <c r="T1618" s="48">
        <v>1</v>
      </c>
      <c r="U1618" s="48">
        <v>2003021</v>
      </c>
      <c r="V1618" s="48">
        <v>4</v>
      </c>
      <c r="W1618" s="48">
        <v>2004008</v>
      </c>
      <c r="X1618" s="48">
        <v>4</v>
      </c>
      <c r="Y1618" s="48">
        <v>2004011</v>
      </c>
      <c r="Z1618" s="48">
        <v>4</v>
      </c>
      <c r="AC1618" s="48">
        <v>4</v>
      </c>
      <c r="AD1618" s="48">
        <v>4</v>
      </c>
      <c r="AE1618" s="48">
        <v>1</v>
      </c>
      <c r="AF1618" s="48">
        <v>1102021</v>
      </c>
    </row>
    <row r="1619" spans="1:32" ht="14.25">
      <c r="A1619" s="48">
        <v>2060421</v>
      </c>
      <c r="D1619" s="48" t="s">
        <v>3879</v>
      </c>
      <c r="E1619" s="48" t="s">
        <v>3781</v>
      </c>
      <c r="F1619" s="48" t="s">
        <v>5466</v>
      </c>
      <c r="G1619" s="48">
        <v>1</v>
      </c>
      <c r="H1619" s="48">
        <v>57</v>
      </c>
      <c r="I1619" s="48">
        <v>1572</v>
      </c>
      <c r="J1619" s="48">
        <v>717</v>
      </c>
      <c r="K1619" s="48">
        <v>6101</v>
      </c>
      <c r="L1619" s="48">
        <v>0</v>
      </c>
      <c r="M1619" s="48">
        <v>1.5</v>
      </c>
      <c r="N1619" s="48">
        <v>0</v>
      </c>
      <c r="O1619" s="48">
        <v>0</v>
      </c>
      <c r="P1619" s="48">
        <v>700</v>
      </c>
      <c r="Q1619" s="48">
        <v>0</v>
      </c>
      <c r="R1619" s="48">
        <v>0</v>
      </c>
      <c r="S1619" s="48">
        <v>1906001</v>
      </c>
      <c r="T1619" s="48">
        <v>1</v>
      </c>
      <c r="U1619" s="48">
        <v>1901001</v>
      </c>
      <c r="V1619" s="48">
        <v>4</v>
      </c>
      <c r="W1619" s="48">
        <v>1902001</v>
      </c>
      <c r="X1619" s="48">
        <v>4</v>
      </c>
      <c r="AB1619" s="48" t="s">
        <v>5467</v>
      </c>
      <c r="AF1619" s="48">
        <v>1101001</v>
      </c>
    </row>
    <row r="1620" spans="1:32" ht="14.25">
      <c r="A1620" s="48">
        <v>2060422</v>
      </c>
      <c r="D1620" s="48" t="s">
        <v>3881</v>
      </c>
      <c r="E1620" s="48" t="s">
        <v>550</v>
      </c>
      <c r="F1620" s="48" t="s">
        <v>5467</v>
      </c>
      <c r="G1620" s="48">
        <v>2</v>
      </c>
      <c r="H1620" s="48">
        <v>57</v>
      </c>
      <c r="I1620" s="48">
        <v>1972</v>
      </c>
      <c r="J1620" s="48">
        <v>766</v>
      </c>
      <c r="K1620" s="48">
        <v>10787</v>
      </c>
      <c r="L1620" s="48">
        <v>0</v>
      </c>
      <c r="M1620" s="48">
        <v>1.5</v>
      </c>
      <c r="N1620" s="48">
        <v>0</v>
      </c>
      <c r="O1620" s="48">
        <v>0</v>
      </c>
      <c r="P1620" s="48">
        <v>700</v>
      </c>
      <c r="Q1620" s="48">
        <v>0</v>
      </c>
      <c r="R1620" s="48">
        <v>0</v>
      </c>
      <c r="S1620" s="48">
        <v>2007009</v>
      </c>
      <c r="T1620" s="48">
        <v>1</v>
      </c>
      <c r="U1620" s="48">
        <v>2003009</v>
      </c>
      <c r="V1620" s="48">
        <v>4</v>
      </c>
      <c r="W1620" s="48">
        <v>2004010</v>
      </c>
      <c r="X1620" s="48">
        <v>4</v>
      </c>
      <c r="Y1620" s="48">
        <v>2004014</v>
      </c>
      <c r="Z1620" s="48">
        <v>4</v>
      </c>
      <c r="AC1620" s="48">
        <v>4</v>
      </c>
      <c r="AD1620" s="48">
        <v>4</v>
      </c>
      <c r="AE1620" s="48">
        <v>2</v>
      </c>
      <c r="AF1620" s="48">
        <v>1102009</v>
      </c>
    </row>
    <row r="1621" spans="1:32" ht="14.25">
      <c r="A1621" s="48">
        <v>2060431</v>
      </c>
      <c r="D1621" s="48" t="s">
        <v>3879</v>
      </c>
      <c r="E1621" s="48" t="s">
        <v>3853</v>
      </c>
      <c r="F1621" s="48" t="s">
        <v>5468</v>
      </c>
      <c r="G1621" s="48">
        <v>1</v>
      </c>
      <c r="H1621" s="48">
        <v>57</v>
      </c>
      <c r="I1621" s="48">
        <v>1572</v>
      </c>
      <c r="J1621" s="48">
        <v>717</v>
      </c>
      <c r="K1621" s="48">
        <v>6101</v>
      </c>
      <c r="L1621" s="48">
        <v>0</v>
      </c>
      <c r="M1621" s="48">
        <v>1.5</v>
      </c>
      <c r="N1621" s="48">
        <v>0</v>
      </c>
      <c r="O1621" s="48">
        <v>0</v>
      </c>
      <c r="P1621" s="48">
        <v>700</v>
      </c>
      <c r="Q1621" s="48">
        <v>0</v>
      </c>
      <c r="R1621" s="48">
        <v>0</v>
      </c>
      <c r="S1621" s="48">
        <v>1906011</v>
      </c>
      <c r="T1621" s="48">
        <v>1</v>
      </c>
      <c r="U1621" s="48">
        <v>1901011</v>
      </c>
      <c r="V1621" s="48">
        <v>4</v>
      </c>
      <c r="W1621" s="48">
        <v>1902011</v>
      </c>
      <c r="X1621" s="48">
        <v>4</v>
      </c>
      <c r="AB1621" s="48" t="s">
        <v>5469</v>
      </c>
      <c r="AF1621" s="48">
        <v>1101011</v>
      </c>
    </row>
    <row r="1622" spans="1:32" ht="14.25">
      <c r="A1622" s="48">
        <v>2060432</v>
      </c>
      <c r="D1622" s="48" t="s">
        <v>3881</v>
      </c>
      <c r="E1622" s="48" t="s">
        <v>558</v>
      </c>
      <c r="F1622" s="48" t="s">
        <v>5469</v>
      </c>
      <c r="G1622" s="48">
        <v>2</v>
      </c>
      <c r="H1622" s="48">
        <v>57</v>
      </c>
      <c r="I1622" s="48">
        <v>1972</v>
      </c>
      <c r="J1622" s="48">
        <v>766</v>
      </c>
      <c r="K1622" s="48">
        <v>10787</v>
      </c>
      <c r="L1622" s="48">
        <v>0</v>
      </c>
      <c r="M1622" s="48">
        <v>1.5</v>
      </c>
      <c r="N1622" s="48">
        <v>0</v>
      </c>
      <c r="O1622" s="48">
        <v>0</v>
      </c>
      <c r="P1622" s="48">
        <v>700</v>
      </c>
      <c r="Q1622" s="48">
        <v>0</v>
      </c>
      <c r="R1622" s="48">
        <v>0</v>
      </c>
      <c r="S1622" s="48">
        <v>2007017</v>
      </c>
      <c r="T1622" s="48">
        <v>1</v>
      </c>
      <c r="U1622" s="48">
        <v>2003017</v>
      </c>
      <c r="V1622" s="48">
        <v>4</v>
      </c>
      <c r="W1622" s="48">
        <v>2004008</v>
      </c>
      <c r="X1622" s="48">
        <v>4</v>
      </c>
      <c r="Y1622" s="48">
        <v>2004010</v>
      </c>
      <c r="Z1622" s="48">
        <v>4</v>
      </c>
      <c r="AC1622" s="48">
        <v>4</v>
      </c>
      <c r="AD1622" s="48">
        <v>4</v>
      </c>
      <c r="AE1622" s="48">
        <v>3</v>
      </c>
      <c r="AF1622" s="48">
        <v>1102017</v>
      </c>
    </row>
    <row r="1623" spans="1:32" ht="14.25">
      <c r="A1623" s="48">
        <v>2060511</v>
      </c>
      <c r="D1623" s="48" t="s">
        <v>3879</v>
      </c>
      <c r="E1623" s="48" t="s">
        <v>3748</v>
      </c>
      <c r="F1623" s="48" t="s">
        <v>5470</v>
      </c>
      <c r="G1623" s="48">
        <v>1</v>
      </c>
      <c r="H1623" s="48">
        <v>57</v>
      </c>
      <c r="I1623" s="48">
        <v>1790</v>
      </c>
      <c r="J1623" s="48">
        <v>782</v>
      </c>
      <c r="K1623" s="48">
        <v>6903</v>
      </c>
      <c r="L1623" s="48">
        <v>0</v>
      </c>
      <c r="M1623" s="48">
        <v>1.5</v>
      </c>
      <c r="N1623" s="48">
        <v>0</v>
      </c>
      <c r="O1623" s="48">
        <v>0</v>
      </c>
      <c r="P1623" s="48">
        <v>700</v>
      </c>
      <c r="Q1623" s="48">
        <v>0</v>
      </c>
      <c r="R1623" s="48">
        <v>0</v>
      </c>
      <c r="S1623" s="48">
        <v>1906006</v>
      </c>
      <c r="T1623" s="48">
        <v>1</v>
      </c>
      <c r="U1623" s="48">
        <v>1901006</v>
      </c>
      <c r="V1623" s="48">
        <v>4</v>
      </c>
      <c r="W1623" s="48">
        <v>1902006</v>
      </c>
      <c r="X1623" s="48">
        <v>4</v>
      </c>
      <c r="AB1623" s="48" t="s">
        <v>5471</v>
      </c>
      <c r="AF1623" s="48">
        <v>1101006</v>
      </c>
    </row>
    <row r="1624" spans="1:32" ht="14.25">
      <c r="A1624" s="48">
        <v>2060512</v>
      </c>
      <c r="D1624" s="48" t="s">
        <v>3881</v>
      </c>
      <c r="E1624" s="48" t="s">
        <v>548</v>
      </c>
      <c r="F1624" s="48" t="s">
        <v>5471</v>
      </c>
      <c r="G1624" s="48">
        <v>2</v>
      </c>
      <c r="H1624" s="48">
        <v>57</v>
      </c>
      <c r="I1624" s="48">
        <v>2244</v>
      </c>
      <c r="J1624" s="48">
        <v>838</v>
      </c>
      <c r="K1624" s="48">
        <v>12226</v>
      </c>
      <c r="L1624" s="48">
        <v>0</v>
      </c>
      <c r="M1624" s="48">
        <v>1.5</v>
      </c>
      <c r="N1624" s="48">
        <v>0</v>
      </c>
      <c r="O1624" s="48">
        <v>0</v>
      </c>
      <c r="P1624" s="48">
        <v>700</v>
      </c>
      <c r="Q1624" s="48">
        <v>0</v>
      </c>
      <c r="R1624" s="48">
        <v>0</v>
      </c>
      <c r="S1624" s="48">
        <v>2007007</v>
      </c>
      <c r="T1624" s="48">
        <v>1</v>
      </c>
      <c r="U1624" s="48">
        <v>2003007</v>
      </c>
      <c r="V1624" s="48">
        <v>4</v>
      </c>
      <c r="W1624" s="48">
        <v>2004002</v>
      </c>
      <c r="X1624" s="48">
        <v>4</v>
      </c>
      <c r="Y1624" s="48">
        <v>2004006</v>
      </c>
      <c r="Z1624" s="48">
        <v>4</v>
      </c>
      <c r="AC1624" s="48">
        <v>4</v>
      </c>
      <c r="AD1624" s="48">
        <v>4</v>
      </c>
      <c r="AE1624" s="48">
        <v>1</v>
      </c>
      <c r="AF1624" s="48">
        <v>1102007</v>
      </c>
    </row>
    <row r="1625" spans="1:32" ht="14.25">
      <c r="A1625" s="48">
        <v>2060521</v>
      </c>
      <c r="D1625" s="48" t="s">
        <v>3879</v>
      </c>
      <c r="E1625" s="48" t="s">
        <v>3859</v>
      </c>
      <c r="F1625" s="48" t="s">
        <v>5472</v>
      </c>
      <c r="G1625" s="48">
        <v>1</v>
      </c>
      <c r="H1625" s="48">
        <v>57</v>
      </c>
      <c r="I1625" s="48">
        <v>1664</v>
      </c>
      <c r="J1625" s="48">
        <v>717</v>
      </c>
      <c r="K1625" s="48">
        <v>6265</v>
      </c>
      <c r="L1625" s="48">
        <v>0</v>
      </c>
      <c r="M1625" s="48">
        <v>1.5</v>
      </c>
      <c r="N1625" s="48">
        <v>0</v>
      </c>
      <c r="O1625" s="48">
        <v>0</v>
      </c>
      <c r="P1625" s="48">
        <v>700</v>
      </c>
      <c r="Q1625" s="48">
        <v>0</v>
      </c>
      <c r="R1625" s="48">
        <v>0</v>
      </c>
      <c r="S1625" s="48">
        <v>1906003</v>
      </c>
      <c r="T1625" s="48">
        <v>1</v>
      </c>
      <c r="U1625" s="48">
        <v>1901003</v>
      </c>
      <c r="V1625" s="48">
        <v>4</v>
      </c>
      <c r="W1625" s="48">
        <v>1902003</v>
      </c>
      <c r="X1625" s="48">
        <v>4</v>
      </c>
      <c r="AB1625" s="48" t="s">
        <v>5473</v>
      </c>
      <c r="AF1625" s="48">
        <v>1101003</v>
      </c>
    </row>
    <row r="1626" spans="1:32" ht="14.25">
      <c r="A1626" s="48">
        <v>2060522</v>
      </c>
      <c r="D1626" s="48" t="s">
        <v>3881</v>
      </c>
      <c r="E1626" s="48" t="s">
        <v>546</v>
      </c>
      <c r="F1626" s="48" t="s">
        <v>5473</v>
      </c>
      <c r="G1626" s="48">
        <v>2</v>
      </c>
      <c r="H1626" s="48">
        <v>57</v>
      </c>
      <c r="I1626" s="48">
        <v>2064</v>
      </c>
      <c r="J1626" s="48">
        <v>766</v>
      </c>
      <c r="K1626" s="48">
        <v>10951</v>
      </c>
      <c r="L1626" s="48">
        <v>0</v>
      </c>
      <c r="M1626" s="48">
        <v>1.5</v>
      </c>
      <c r="N1626" s="48">
        <v>0</v>
      </c>
      <c r="O1626" s="48">
        <v>0</v>
      </c>
      <c r="P1626" s="48">
        <v>700</v>
      </c>
      <c r="Q1626" s="48">
        <v>0</v>
      </c>
      <c r="R1626" s="48">
        <v>0</v>
      </c>
      <c r="S1626" s="48">
        <v>2007005</v>
      </c>
      <c r="T1626" s="48">
        <v>1</v>
      </c>
      <c r="U1626" s="48">
        <v>2003005</v>
      </c>
      <c r="V1626" s="48">
        <v>4</v>
      </c>
      <c r="W1626" s="48">
        <v>2004012</v>
      </c>
      <c r="X1626" s="48">
        <v>4</v>
      </c>
      <c r="Y1626" s="48">
        <v>2004014</v>
      </c>
      <c r="Z1626" s="48">
        <v>4</v>
      </c>
      <c r="AC1626" s="48">
        <v>4</v>
      </c>
      <c r="AD1626" s="48">
        <v>4</v>
      </c>
      <c r="AE1626" s="48">
        <v>3</v>
      </c>
      <c r="AF1626" s="48">
        <v>1102005</v>
      </c>
    </row>
    <row r="1627" spans="1:32" ht="14.25">
      <c r="A1627" s="48">
        <v>2060531</v>
      </c>
      <c r="D1627" s="48" t="s">
        <v>3879</v>
      </c>
      <c r="E1627" s="48" t="s">
        <v>3839</v>
      </c>
      <c r="F1627" s="48" t="s">
        <v>5474</v>
      </c>
      <c r="G1627" s="48">
        <v>1</v>
      </c>
      <c r="H1627" s="48">
        <v>57</v>
      </c>
      <c r="I1627" s="48">
        <v>1664</v>
      </c>
      <c r="J1627" s="48">
        <v>717</v>
      </c>
      <c r="K1627" s="48">
        <v>6265</v>
      </c>
      <c r="L1627" s="48">
        <v>0</v>
      </c>
      <c r="M1627" s="48">
        <v>1.5</v>
      </c>
      <c r="N1627" s="48">
        <v>0</v>
      </c>
      <c r="O1627" s="48">
        <v>0</v>
      </c>
      <c r="P1627" s="48">
        <v>700</v>
      </c>
      <c r="Q1627" s="48">
        <v>0</v>
      </c>
      <c r="R1627" s="48">
        <v>0</v>
      </c>
      <c r="S1627" s="48">
        <v>1906012</v>
      </c>
      <c r="T1627" s="48">
        <v>1</v>
      </c>
      <c r="U1627" s="48">
        <v>1901012</v>
      </c>
      <c r="V1627" s="48">
        <v>4</v>
      </c>
      <c r="W1627" s="48">
        <v>1902012</v>
      </c>
      <c r="X1627" s="48">
        <v>4</v>
      </c>
      <c r="AB1627" s="48" t="s">
        <v>5475</v>
      </c>
      <c r="AF1627" s="48">
        <v>1101012</v>
      </c>
    </row>
    <row r="1628" spans="1:32" ht="14.25">
      <c r="A1628" s="48">
        <v>2060532</v>
      </c>
      <c r="D1628" s="48" t="s">
        <v>3881</v>
      </c>
      <c r="E1628" s="48" t="s">
        <v>559</v>
      </c>
      <c r="F1628" s="48" t="s">
        <v>5475</v>
      </c>
      <c r="G1628" s="48">
        <v>2</v>
      </c>
      <c r="H1628" s="48">
        <v>57</v>
      </c>
      <c r="I1628" s="48">
        <v>2064</v>
      </c>
      <c r="J1628" s="48">
        <v>766</v>
      </c>
      <c r="K1628" s="48">
        <v>10951</v>
      </c>
      <c r="L1628" s="48">
        <v>0</v>
      </c>
      <c r="M1628" s="48">
        <v>1.5</v>
      </c>
      <c r="N1628" s="48">
        <v>0</v>
      </c>
      <c r="O1628" s="48">
        <v>0</v>
      </c>
      <c r="P1628" s="48">
        <v>700</v>
      </c>
      <c r="Q1628" s="48">
        <v>0</v>
      </c>
      <c r="R1628" s="48">
        <v>0</v>
      </c>
      <c r="S1628" s="48">
        <v>2007018</v>
      </c>
      <c r="T1628" s="48">
        <v>1</v>
      </c>
      <c r="U1628" s="48">
        <v>2003018</v>
      </c>
      <c r="V1628" s="48">
        <v>4</v>
      </c>
      <c r="W1628" s="48">
        <v>2004012</v>
      </c>
      <c r="X1628" s="48">
        <v>4</v>
      </c>
      <c r="Y1628" s="48">
        <v>2004010</v>
      </c>
      <c r="Z1628" s="48">
        <v>4</v>
      </c>
      <c r="AC1628" s="48">
        <v>4</v>
      </c>
      <c r="AD1628" s="48">
        <v>4</v>
      </c>
      <c r="AE1628" s="48">
        <v>2</v>
      </c>
      <c r="AF1628" s="48">
        <v>1102018</v>
      </c>
    </row>
    <row r="1629" spans="1:32" ht="14.25">
      <c r="A1629" s="48">
        <v>2060611</v>
      </c>
      <c r="D1629" s="48" t="s">
        <v>3879</v>
      </c>
      <c r="E1629" s="48" t="s">
        <v>3823</v>
      </c>
      <c r="F1629" s="48" t="s">
        <v>5476</v>
      </c>
      <c r="G1629" s="48">
        <v>1</v>
      </c>
      <c r="H1629" s="48">
        <v>58</v>
      </c>
      <c r="I1629" s="48">
        <v>1867</v>
      </c>
      <c r="J1629" s="48">
        <v>806</v>
      </c>
      <c r="K1629" s="48">
        <v>7132</v>
      </c>
      <c r="L1629" s="48">
        <v>0</v>
      </c>
      <c r="M1629" s="48">
        <v>1.5</v>
      </c>
      <c r="N1629" s="48">
        <v>0</v>
      </c>
      <c r="O1629" s="48">
        <v>0</v>
      </c>
      <c r="P1629" s="48">
        <v>700</v>
      </c>
      <c r="Q1629" s="48">
        <v>0</v>
      </c>
      <c r="R1629" s="48">
        <v>0</v>
      </c>
      <c r="S1629" s="48">
        <v>1906009</v>
      </c>
      <c r="T1629" s="48">
        <v>1</v>
      </c>
      <c r="U1629" s="48">
        <v>1901009</v>
      </c>
      <c r="V1629" s="48">
        <v>4</v>
      </c>
      <c r="W1629" s="48">
        <v>1902009</v>
      </c>
      <c r="X1629" s="48">
        <v>4</v>
      </c>
      <c r="AB1629" s="48" t="s">
        <v>5477</v>
      </c>
      <c r="AF1629" s="48">
        <v>1101009</v>
      </c>
    </row>
    <row r="1630" spans="1:32" ht="14.25">
      <c r="A1630" s="48">
        <v>2060612</v>
      </c>
      <c r="D1630" s="48" t="s">
        <v>3881</v>
      </c>
      <c r="E1630" s="48" t="s">
        <v>555</v>
      </c>
      <c r="F1630" s="48" t="s">
        <v>5477</v>
      </c>
      <c r="G1630" s="48">
        <v>2</v>
      </c>
      <c r="H1630" s="48">
        <v>58</v>
      </c>
      <c r="I1630" s="48">
        <v>2330</v>
      </c>
      <c r="J1630" s="48">
        <v>862</v>
      </c>
      <c r="K1630" s="48">
        <v>12598</v>
      </c>
      <c r="L1630" s="48">
        <v>0</v>
      </c>
      <c r="M1630" s="48">
        <v>1.5</v>
      </c>
      <c r="N1630" s="48">
        <v>0</v>
      </c>
      <c r="O1630" s="48">
        <v>0</v>
      </c>
      <c r="P1630" s="48">
        <v>700</v>
      </c>
      <c r="Q1630" s="48">
        <v>0</v>
      </c>
      <c r="R1630" s="48">
        <v>0</v>
      </c>
      <c r="S1630" s="48">
        <v>2007014</v>
      </c>
      <c r="T1630" s="48">
        <v>1</v>
      </c>
      <c r="U1630" s="48">
        <v>2003014</v>
      </c>
      <c r="V1630" s="48">
        <v>4</v>
      </c>
      <c r="W1630" s="48">
        <v>2004002</v>
      </c>
      <c r="X1630" s="48">
        <v>4</v>
      </c>
      <c r="Y1630" s="48">
        <v>2004006</v>
      </c>
      <c r="Z1630" s="48">
        <v>4</v>
      </c>
      <c r="AC1630" s="48">
        <v>4</v>
      </c>
      <c r="AD1630" s="48">
        <v>4</v>
      </c>
      <c r="AE1630" s="48">
        <v>1</v>
      </c>
      <c r="AF1630" s="48">
        <v>1102014</v>
      </c>
    </row>
    <row r="1631" spans="1:32" ht="14.25">
      <c r="A1631" s="48">
        <v>2060621</v>
      </c>
      <c r="D1631" s="48" t="s">
        <v>3879</v>
      </c>
      <c r="E1631" s="48" t="s">
        <v>3801</v>
      </c>
      <c r="F1631" s="48" t="s">
        <v>5478</v>
      </c>
      <c r="G1631" s="48">
        <v>1</v>
      </c>
      <c r="H1631" s="48">
        <v>58</v>
      </c>
      <c r="I1631" s="48">
        <v>1738</v>
      </c>
      <c r="J1631" s="48">
        <v>738</v>
      </c>
      <c r="K1631" s="48">
        <v>6476</v>
      </c>
      <c r="L1631" s="48">
        <v>0</v>
      </c>
      <c r="M1631" s="48">
        <v>1.5</v>
      </c>
      <c r="N1631" s="48">
        <v>0</v>
      </c>
      <c r="O1631" s="48">
        <v>0</v>
      </c>
      <c r="P1631" s="48">
        <v>700</v>
      </c>
      <c r="Q1631" s="48">
        <v>0</v>
      </c>
      <c r="R1631" s="48">
        <v>0</v>
      </c>
      <c r="S1631" s="48">
        <v>1906008</v>
      </c>
      <c r="T1631" s="48">
        <v>1</v>
      </c>
      <c r="U1631" s="48">
        <v>1901008</v>
      </c>
      <c r="V1631" s="48">
        <v>4</v>
      </c>
      <c r="W1631" s="48">
        <v>1902008</v>
      </c>
      <c r="X1631" s="48">
        <v>4</v>
      </c>
      <c r="AB1631" s="48" t="s">
        <v>5479</v>
      </c>
      <c r="AF1631" s="48">
        <v>1101008</v>
      </c>
    </row>
    <row r="1632" spans="1:32" ht="14.25">
      <c r="A1632" s="48">
        <v>2060622</v>
      </c>
      <c r="D1632" s="48" t="s">
        <v>3881</v>
      </c>
      <c r="E1632" s="48" t="s">
        <v>554</v>
      </c>
      <c r="F1632" s="48" t="s">
        <v>5479</v>
      </c>
      <c r="G1632" s="48">
        <v>2</v>
      </c>
      <c r="H1632" s="48">
        <v>58</v>
      </c>
      <c r="I1632" s="48">
        <v>2145</v>
      </c>
      <c r="J1632" s="48">
        <v>788</v>
      </c>
      <c r="K1632" s="48">
        <v>11288</v>
      </c>
      <c r="L1632" s="48">
        <v>0</v>
      </c>
      <c r="M1632" s="48">
        <v>1.5</v>
      </c>
      <c r="N1632" s="48">
        <v>0</v>
      </c>
      <c r="O1632" s="48">
        <v>0</v>
      </c>
      <c r="P1632" s="48">
        <v>700</v>
      </c>
      <c r="Q1632" s="48">
        <v>0</v>
      </c>
      <c r="R1632" s="48">
        <v>0</v>
      </c>
      <c r="S1632" s="48">
        <v>2007013</v>
      </c>
      <c r="T1632" s="48">
        <v>1</v>
      </c>
      <c r="U1632" s="48">
        <v>2003013</v>
      </c>
      <c r="V1632" s="48">
        <v>4</v>
      </c>
      <c r="W1632" s="48">
        <v>2004008</v>
      </c>
      <c r="X1632" s="48">
        <v>4</v>
      </c>
      <c r="Y1632" s="48">
        <v>2004010</v>
      </c>
      <c r="Z1632" s="48">
        <v>4</v>
      </c>
      <c r="AC1632" s="48">
        <v>4</v>
      </c>
      <c r="AD1632" s="48">
        <v>4</v>
      </c>
      <c r="AE1632" s="48">
        <v>3</v>
      </c>
      <c r="AF1632" s="48">
        <v>1102013</v>
      </c>
    </row>
    <row r="1633" spans="1:32" ht="14.25">
      <c r="A1633" s="48">
        <v>2060631</v>
      </c>
      <c r="D1633" s="48" t="s">
        <v>3879</v>
      </c>
      <c r="E1633" s="48" t="s">
        <v>3839</v>
      </c>
      <c r="F1633" s="48" t="s">
        <v>5480</v>
      </c>
      <c r="G1633" s="48">
        <v>1</v>
      </c>
      <c r="H1633" s="48">
        <v>58</v>
      </c>
      <c r="I1633" s="48">
        <v>1738</v>
      </c>
      <c r="J1633" s="48">
        <v>738</v>
      </c>
      <c r="K1633" s="48">
        <v>6476</v>
      </c>
      <c r="L1633" s="48">
        <v>0</v>
      </c>
      <c r="M1633" s="48">
        <v>1.5</v>
      </c>
      <c r="N1633" s="48">
        <v>0</v>
      </c>
      <c r="O1633" s="48">
        <v>0</v>
      </c>
      <c r="P1633" s="48">
        <v>700</v>
      </c>
      <c r="Q1633" s="48">
        <v>0</v>
      </c>
      <c r="R1633" s="48">
        <v>0</v>
      </c>
      <c r="S1633" s="48">
        <v>1906012</v>
      </c>
      <c r="T1633" s="48">
        <v>1</v>
      </c>
      <c r="U1633" s="48">
        <v>1901012</v>
      </c>
      <c r="V1633" s="48">
        <v>4</v>
      </c>
      <c r="W1633" s="48">
        <v>1902012</v>
      </c>
      <c r="X1633" s="48">
        <v>4</v>
      </c>
      <c r="AB1633" s="48" t="s">
        <v>5481</v>
      </c>
      <c r="AF1633" s="48">
        <v>1101012</v>
      </c>
    </row>
    <row r="1634" spans="1:32" ht="14.25">
      <c r="A1634" s="48">
        <v>2060632</v>
      </c>
      <c r="D1634" s="48" t="s">
        <v>3881</v>
      </c>
      <c r="E1634" s="48" t="s">
        <v>559</v>
      </c>
      <c r="F1634" s="48" t="s">
        <v>5481</v>
      </c>
      <c r="G1634" s="48">
        <v>2</v>
      </c>
      <c r="H1634" s="48">
        <v>58</v>
      </c>
      <c r="I1634" s="48">
        <v>2145</v>
      </c>
      <c r="J1634" s="48">
        <v>788</v>
      </c>
      <c r="K1634" s="48">
        <v>11288</v>
      </c>
      <c r="L1634" s="48">
        <v>0</v>
      </c>
      <c r="M1634" s="48">
        <v>1.5</v>
      </c>
      <c r="N1634" s="48">
        <v>0</v>
      </c>
      <c r="O1634" s="48">
        <v>0</v>
      </c>
      <c r="P1634" s="48">
        <v>700</v>
      </c>
      <c r="Q1634" s="48">
        <v>0</v>
      </c>
      <c r="R1634" s="48">
        <v>0</v>
      </c>
      <c r="S1634" s="48">
        <v>2007018</v>
      </c>
      <c r="T1634" s="48">
        <v>1</v>
      </c>
      <c r="U1634" s="48">
        <v>2003018</v>
      </c>
      <c r="V1634" s="48">
        <v>4</v>
      </c>
      <c r="W1634" s="48">
        <v>2004012</v>
      </c>
      <c r="X1634" s="48">
        <v>4</v>
      </c>
      <c r="Y1634" s="48">
        <v>2004010</v>
      </c>
      <c r="Z1634" s="48">
        <v>4</v>
      </c>
      <c r="AC1634" s="48">
        <v>4</v>
      </c>
      <c r="AD1634" s="48">
        <v>4</v>
      </c>
      <c r="AE1634" s="48">
        <v>2</v>
      </c>
      <c r="AF1634" s="48">
        <v>1102018</v>
      </c>
    </row>
    <row r="1635" spans="1:32" ht="14.25">
      <c r="A1635" s="48">
        <v>2060711</v>
      </c>
      <c r="D1635" s="48" t="s">
        <v>3879</v>
      </c>
      <c r="E1635" s="48" t="s">
        <v>3851</v>
      </c>
      <c r="F1635" s="48" t="s">
        <v>5482</v>
      </c>
      <c r="G1635" s="48">
        <v>1</v>
      </c>
      <c r="H1635" s="48">
        <v>58</v>
      </c>
      <c r="I1635" s="48">
        <v>2032</v>
      </c>
      <c r="J1635" s="48">
        <v>853</v>
      </c>
      <c r="K1635" s="48">
        <v>7250</v>
      </c>
      <c r="L1635" s="48">
        <v>0</v>
      </c>
      <c r="M1635" s="48">
        <v>1.5</v>
      </c>
      <c r="N1635" s="48">
        <v>0</v>
      </c>
      <c r="O1635" s="48">
        <v>0</v>
      </c>
      <c r="P1635" s="48">
        <v>700</v>
      </c>
      <c r="Q1635" s="48">
        <v>0</v>
      </c>
      <c r="R1635" s="48">
        <v>0</v>
      </c>
      <c r="S1635" s="48">
        <v>1906007</v>
      </c>
      <c r="T1635" s="48">
        <v>1</v>
      </c>
      <c r="U1635" s="48">
        <v>1901007</v>
      </c>
      <c r="V1635" s="48">
        <v>4</v>
      </c>
      <c r="W1635" s="48">
        <v>1902007</v>
      </c>
      <c r="X1635" s="48">
        <v>4</v>
      </c>
      <c r="AB1635" s="48" t="s">
        <v>5483</v>
      </c>
      <c r="AF1635" s="48">
        <v>1101007</v>
      </c>
    </row>
    <row r="1636" spans="1:32" ht="14.25">
      <c r="A1636" s="48">
        <v>2060712</v>
      </c>
      <c r="D1636" s="48" t="s">
        <v>3881</v>
      </c>
      <c r="E1636" s="48" t="s">
        <v>550</v>
      </c>
      <c r="F1636" s="48" t="s">
        <v>5483</v>
      </c>
      <c r="G1636" s="48">
        <v>2</v>
      </c>
      <c r="H1636" s="48">
        <v>58</v>
      </c>
      <c r="I1636" s="48">
        <v>2495</v>
      </c>
      <c r="J1636" s="48">
        <v>909</v>
      </c>
      <c r="K1636" s="48">
        <v>12716</v>
      </c>
      <c r="L1636" s="48">
        <v>0</v>
      </c>
      <c r="M1636" s="48">
        <v>1.5</v>
      </c>
      <c r="N1636" s="48">
        <v>0</v>
      </c>
      <c r="O1636" s="48">
        <v>0</v>
      </c>
      <c r="P1636" s="48">
        <v>700</v>
      </c>
      <c r="Q1636" s="48">
        <v>0</v>
      </c>
      <c r="R1636" s="48">
        <v>0</v>
      </c>
      <c r="S1636" s="48">
        <v>2007009</v>
      </c>
      <c r="T1636" s="48">
        <v>1</v>
      </c>
      <c r="U1636" s="48">
        <v>2003009</v>
      </c>
      <c r="V1636" s="48">
        <v>4</v>
      </c>
      <c r="W1636" s="48">
        <v>2004010</v>
      </c>
      <c r="X1636" s="48">
        <v>4</v>
      </c>
      <c r="Y1636" s="48">
        <v>2004014</v>
      </c>
      <c r="Z1636" s="48">
        <v>4</v>
      </c>
      <c r="AC1636" s="48">
        <v>4</v>
      </c>
      <c r="AD1636" s="48">
        <v>4</v>
      </c>
      <c r="AE1636" s="48">
        <v>2</v>
      </c>
      <c r="AF1636" s="48">
        <v>1102009</v>
      </c>
    </row>
    <row r="1637" spans="1:32" ht="14.25">
      <c r="A1637" s="48">
        <v>2060721</v>
      </c>
      <c r="D1637" s="48" t="s">
        <v>3879</v>
      </c>
      <c r="E1637" s="48" t="s">
        <v>3851</v>
      </c>
      <c r="F1637" s="48" t="s">
        <v>5484</v>
      </c>
      <c r="G1637" s="48">
        <v>1</v>
      </c>
      <c r="H1637" s="48">
        <v>58</v>
      </c>
      <c r="I1637" s="48">
        <v>1903</v>
      </c>
      <c r="J1637" s="48">
        <v>785</v>
      </c>
      <c r="K1637" s="48">
        <v>6594</v>
      </c>
      <c r="L1637" s="48">
        <v>0</v>
      </c>
      <c r="M1637" s="48">
        <v>1.5</v>
      </c>
      <c r="N1637" s="48">
        <v>0</v>
      </c>
      <c r="O1637" s="48">
        <v>0</v>
      </c>
      <c r="P1637" s="48">
        <v>700</v>
      </c>
      <c r="Q1637" s="48">
        <v>0</v>
      </c>
      <c r="R1637" s="48">
        <v>0</v>
      </c>
      <c r="S1637" s="48">
        <v>1906007</v>
      </c>
      <c r="T1637" s="48">
        <v>1</v>
      </c>
      <c r="U1637" s="48">
        <v>1901007</v>
      </c>
      <c r="V1637" s="48">
        <v>4</v>
      </c>
      <c r="W1637" s="48">
        <v>1902007</v>
      </c>
      <c r="X1637" s="48">
        <v>4</v>
      </c>
      <c r="AB1637" s="48" t="s">
        <v>5485</v>
      </c>
      <c r="AF1637" s="48">
        <v>1101007</v>
      </c>
    </row>
    <row r="1638" spans="1:32" ht="14.25">
      <c r="A1638" s="48">
        <v>2060722</v>
      </c>
      <c r="D1638" s="48" t="s">
        <v>3881</v>
      </c>
      <c r="E1638" s="48" t="s">
        <v>544</v>
      </c>
      <c r="F1638" s="48" t="s">
        <v>5485</v>
      </c>
      <c r="G1638" s="48">
        <v>2</v>
      </c>
      <c r="H1638" s="48">
        <v>58</v>
      </c>
      <c r="I1638" s="48">
        <v>2310</v>
      </c>
      <c r="J1638" s="48">
        <v>835</v>
      </c>
      <c r="K1638" s="48">
        <v>11406</v>
      </c>
      <c r="L1638" s="48">
        <v>0</v>
      </c>
      <c r="M1638" s="48">
        <v>1.5</v>
      </c>
      <c r="N1638" s="48">
        <v>0</v>
      </c>
      <c r="O1638" s="48">
        <v>0</v>
      </c>
      <c r="P1638" s="48">
        <v>700</v>
      </c>
      <c r="Q1638" s="48">
        <v>0</v>
      </c>
      <c r="R1638" s="48">
        <v>0</v>
      </c>
      <c r="S1638" s="48">
        <v>2007003</v>
      </c>
      <c r="T1638" s="48">
        <v>1</v>
      </c>
      <c r="U1638" s="48">
        <v>2003003</v>
      </c>
      <c r="V1638" s="48">
        <v>4</v>
      </c>
      <c r="W1638" s="48">
        <v>2004008</v>
      </c>
      <c r="X1638" s="48">
        <v>4</v>
      </c>
      <c r="Y1638" s="48">
        <v>2004010</v>
      </c>
      <c r="Z1638" s="48">
        <v>4</v>
      </c>
      <c r="AC1638" s="48">
        <v>4</v>
      </c>
      <c r="AD1638" s="48">
        <v>4</v>
      </c>
      <c r="AE1638" s="48">
        <v>2</v>
      </c>
      <c r="AF1638" s="48">
        <v>1102003</v>
      </c>
    </row>
    <row r="1639" spans="1:32" ht="14.25">
      <c r="A1639" s="48">
        <v>2060731</v>
      </c>
      <c r="D1639" s="48" t="s">
        <v>3879</v>
      </c>
      <c r="E1639" s="48" t="s">
        <v>3853</v>
      </c>
      <c r="F1639" s="48" t="s">
        <v>5486</v>
      </c>
      <c r="G1639" s="48">
        <v>1</v>
      </c>
      <c r="H1639" s="48">
        <v>58</v>
      </c>
      <c r="I1639" s="48">
        <v>1903</v>
      </c>
      <c r="J1639" s="48">
        <v>785</v>
      </c>
      <c r="K1639" s="48">
        <v>6594</v>
      </c>
      <c r="L1639" s="48">
        <v>0</v>
      </c>
      <c r="M1639" s="48">
        <v>1.5</v>
      </c>
      <c r="N1639" s="48">
        <v>0</v>
      </c>
      <c r="O1639" s="48">
        <v>0</v>
      </c>
      <c r="P1639" s="48">
        <v>700</v>
      </c>
      <c r="Q1639" s="48">
        <v>0</v>
      </c>
      <c r="R1639" s="48">
        <v>0</v>
      </c>
      <c r="S1639" s="48">
        <v>1906011</v>
      </c>
      <c r="T1639" s="48">
        <v>1</v>
      </c>
      <c r="U1639" s="48">
        <v>1901011</v>
      </c>
      <c r="V1639" s="48">
        <v>4</v>
      </c>
      <c r="W1639" s="48">
        <v>1902011</v>
      </c>
      <c r="X1639" s="48">
        <v>4</v>
      </c>
      <c r="AB1639" s="48" t="s">
        <v>5487</v>
      </c>
      <c r="AF1639" s="48">
        <v>1101011</v>
      </c>
    </row>
    <row r="1640" spans="1:32" ht="14.25">
      <c r="A1640" s="48">
        <v>2060732</v>
      </c>
      <c r="D1640" s="48" t="s">
        <v>3881</v>
      </c>
      <c r="E1640" s="48" t="s">
        <v>558</v>
      </c>
      <c r="F1640" s="48" t="s">
        <v>5487</v>
      </c>
      <c r="G1640" s="48">
        <v>2</v>
      </c>
      <c r="H1640" s="48">
        <v>58</v>
      </c>
      <c r="I1640" s="48">
        <v>2310</v>
      </c>
      <c r="J1640" s="48">
        <v>835</v>
      </c>
      <c r="K1640" s="48">
        <v>11406</v>
      </c>
      <c r="L1640" s="48">
        <v>0</v>
      </c>
      <c r="M1640" s="48">
        <v>1.5</v>
      </c>
      <c r="N1640" s="48">
        <v>0</v>
      </c>
      <c r="O1640" s="48">
        <v>0</v>
      </c>
      <c r="P1640" s="48">
        <v>700</v>
      </c>
      <c r="Q1640" s="48">
        <v>0</v>
      </c>
      <c r="R1640" s="48">
        <v>0</v>
      </c>
      <c r="S1640" s="48">
        <v>2007017</v>
      </c>
      <c r="T1640" s="48">
        <v>1</v>
      </c>
      <c r="U1640" s="48">
        <v>2003017</v>
      </c>
      <c r="V1640" s="48">
        <v>4</v>
      </c>
      <c r="W1640" s="48">
        <v>2004008</v>
      </c>
      <c r="X1640" s="48">
        <v>4</v>
      </c>
      <c r="Y1640" s="48">
        <v>2004010</v>
      </c>
      <c r="Z1640" s="48">
        <v>4</v>
      </c>
      <c r="AC1640" s="48">
        <v>4</v>
      </c>
      <c r="AD1640" s="48">
        <v>4</v>
      </c>
      <c r="AE1640" s="48">
        <v>3</v>
      </c>
      <c r="AF1640" s="48">
        <v>1102017</v>
      </c>
    </row>
    <row r="1641" spans="1:32" ht="14.25">
      <c r="A1641" s="48">
        <v>2060811</v>
      </c>
      <c r="D1641" s="48" t="s">
        <v>3879</v>
      </c>
      <c r="E1641" s="48" t="s">
        <v>3851</v>
      </c>
      <c r="F1641" s="48" t="s">
        <v>5488</v>
      </c>
      <c r="G1641" s="48">
        <v>1</v>
      </c>
      <c r="H1641" s="48">
        <v>59</v>
      </c>
      <c r="I1641" s="48">
        <v>2176</v>
      </c>
      <c r="J1641" s="48">
        <v>898</v>
      </c>
      <c r="K1641" s="48">
        <v>7597</v>
      </c>
      <c r="L1641" s="48">
        <v>0</v>
      </c>
      <c r="M1641" s="48">
        <v>1.5</v>
      </c>
      <c r="N1641" s="48">
        <v>0</v>
      </c>
      <c r="O1641" s="48">
        <v>0</v>
      </c>
      <c r="P1641" s="48">
        <v>700</v>
      </c>
      <c r="Q1641" s="48">
        <v>0</v>
      </c>
      <c r="R1641" s="48">
        <v>0</v>
      </c>
      <c r="S1641" s="48">
        <v>1906007</v>
      </c>
      <c r="T1641" s="48">
        <v>1</v>
      </c>
      <c r="U1641" s="48">
        <v>1901007</v>
      </c>
      <c r="V1641" s="48">
        <v>4</v>
      </c>
      <c r="W1641" s="48">
        <v>1902007</v>
      </c>
      <c r="X1641" s="48">
        <v>4</v>
      </c>
      <c r="AB1641" s="48" t="s">
        <v>5489</v>
      </c>
      <c r="AF1641" s="48">
        <v>1101007</v>
      </c>
    </row>
    <row r="1642" spans="1:32" ht="14.25">
      <c r="A1642" s="48">
        <v>2060812</v>
      </c>
      <c r="D1642" s="48" t="s">
        <v>3881</v>
      </c>
      <c r="E1642" s="48" t="s">
        <v>553</v>
      </c>
      <c r="F1642" s="48" t="s">
        <v>5489</v>
      </c>
      <c r="G1642" s="48">
        <v>2</v>
      </c>
      <c r="H1642" s="48">
        <v>59</v>
      </c>
      <c r="I1642" s="48">
        <v>2648</v>
      </c>
      <c r="J1642" s="48">
        <v>955</v>
      </c>
      <c r="K1642" s="48">
        <v>13205</v>
      </c>
      <c r="L1642" s="48">
        <v>0</v>
      </c>
      <c r="M1642" s="48">
        <v>1.5</v>
      </c>
      <c r="N1642" s="48">
        <v>0</v>
      </c>
      <c r="O1642" s="48">
        <v>0</v>
      </c>
      <c r="P1642" s="48">
        <v>700</v>
      </c>
      <c r="Q1642" s="48">
        <v>0</v>
      </c>
      <c r="R1642" s="48">
        <v>0</v>
      </c>
      <c r="S1642" s="48">
        <v>2007012</v>
      </c>
      <c r="T1642" s="48">
        <v>1</v>
      </c>
      <c r="U1642" s="48">
        <v>2003012</v>
      </c>
      <c r="V1642" s="48">
        <v>4</v>
      </c>
      <c r="W1642" s="48">
        <v>2004004</v>
      </c>
      <c r="X1642" s="48">
        <v>4</v>
      </c>
      <c r="Y1642" s="48">
        <v>2004005</v>
      </c>
      <c r="Z1642" s="48">
        <v>4</v>
      </c>
      <c r="AC1642" s="48">
        <v>4</v>
      </c>
      <c r="AD1642" s="48">
        <v>4</v>
      </c>
      <c r="AE1642" s="48">
        <v>1</v>
      </c>
      <c r="AF1642" s="48">
        <v>1102012</v>
      </c>
    </row>
    <row r="1643" spans="1:32" ht="14.25">
      <c r="A1643" s="48">
        <v>2060821</v>
      </c>
      <c r="D1643" s="48" t="s">
        <v>3879</v>
      </c>
      <c r="E1643" s="48" t="s">
        <v>1043</v>
      </c>
      <c r="F1643" s="48" t="s">
        <v>5490</v>
      </c>
      <c r="G1643" s="48">
        <v>1</v>
      </c>
      <c r="H1643" s="48">
        <v>59</v>
      </c>
      <c r="I1643" s="48">
        <v>2043</v>
      </c>
      <c r="J1643" s="48">
        <v>829</v>
      </c>
      <c r="K1643" s="48">
        <v>6923</v>
      </c>
      <c r="L1643" s="48">
        <v>0</v>
      </c>
      <c r="M1643" s="48">
        <v>1.5</v>
      </c>
      <c r="N1643" s="48">
        <v>0</v>
      </c>
      <c r="O1643" s="48">
        <v>0</v>
      </c>
      <c r="P1643" s="48">
        <v>700</v>
      </c>
      <c r="Q1643" s="48">
        <v>0</v>
      </c>
      <c r="R1643" s="48">
        <v>0</v>
      </c>
      <c r="S1643" s="48">
        <v>1906005</v>
      </c>
      <c r="T1643" s="48">
        <v>1</v>
      </c>
      <c r="U1643" s="48">
        <v>1901005</v>
      </c>
      <c r="V1643" s="48">
        <v>4</v>
      </c>
      <c r="W1643" s="48">
        <v>1902005</v>
      </c>
      <c r="X1643" s="48">
        <v>4</v>
      </c>
      <c r="AB1643" s="48" t="s">
        <v>5491</v>
      </c>
      <c r="AF1643" s="48">
        <v>1101005</v>
      </c>
    </row>
    <row r="1644" spans="1:32" ht="14.25">
      <c r="A1644" s="48">
        <v>2060822</v>
      </c>
      <c r="D1644" s="48" t="s">
        <v>3881</v>
      </c>
      <c r="E1644" s="48" t="s">
        <v>552</v>
      </c>
      <c r="F1644" s="48" t="s">
        <v>5491</v>
      </c>
      <c r="G1644" s="48">
        <v>2</v>
      </c>
      <c r="H1644" s="48">
        <v>59</v>
      </c>
      <c r="I1644" s="48">
        <v>2458</v>
      </c>
      <c r="J1644" s="48">
        <v>878</v>
      </c>
      <c r="K1644" s="48">
        <v>11861</v>
      </c>
      <c r="L1644" s="48">
        <v>0</v>
      </c>
      <c r="M1644" s="48">
        <v>1.5</v>
      </c>
      <c r="N1644" s="48">
        <v>0</v>
      </c>
      <c r="O1644" s="48">
        <v>0</v>
      </c>
      <c r="P1644" s="48">
        <v>700</v>
      </c>
      <c r="Q1644" s="48">
        <v>0</v>
      </c>
      <c r="R1644" s="48">
        <v>0</v>
      </c>
      <c r="S1644" s="48">
        <v>2007011</v>
      </c>
      <c r="T1644" s="48">
        <v>1</v>
      </c>
      <c r="U1644" s="48">
        <v>2003011</v>
      </c>
      <c r="V1644" s="48">
        <v>4</v>
      </c>
      <c r="W1644" s="48">
        <v>2004016</v>
      </c>
      <c r="X1644" s="48">
        <v>4</v>
      </c>
      <c r="Y1644" s="48">
        <v>2004012</v>
      </c>
      <c r="Z1644" s="48">
        <v>4</v>
      </c>
      <c r="AC1644" s="48">
        <v>4</v>
      </c>
      <c r="AD1644" s="48">
        <v>4</v>
      </c>
      <c r="AE1644" s="48">
        <v>2</v>
      </c>
      <c r="AF1644" s="48">
        <v>1102011</v>
      </c>
    </row>
    <row r="1645" spans="1:32" ht="14.25">
      <c r="A1645" s="48">
        <v>2060831</v>
      </c>
      <c r="D1645" s="48" t="s">
        <v>3879</v>
      </c>
      <c r="E1645" s="48" t="s">
        <v>1044</v>
      </c>
      <c r="F1645" s="48" t="s">
        <v>5492</v>
      </c>
      <c r="G1645" s="48">
        <v>1</v>
      </c>
      <c r="H1645" s="48">
        <v>59</v>
      </c>
      <c r="I1645" s="48">
        <v>2043</v>
      </c>
      <c r="J1645" s="48">
        <v>829</v>
      </c>
      <c r="K1645" s="48">
        <v>6923</v>
      </c>
      <c r="L1645" s="48">
        <v>0</v>
      </c>
      <c r="M1645" s="48">
        <v>1.5</v>
      </c>
      <c r="N1645" s="48">
        <v>0</v>
      </c>
      <c r="O1645" s="48">
        <v>0</v>
      </c>
      <c r="P1645" s="48">
        <v>700</v>
      </c>
      <c r="Q1645" s="48">
        <v>0</v>
      </c>
      <c r="R1645" s="48">
        <v>0</v>
      </c>
      <c r="S1645" s="48">
        <v>1906010</v>
      </c>
      <c r="T1645" s="48">
        <v>1</v>
      </c>
      <c r="U1645" s="48">
        <v>1901010</v>
      </c>
      <c r="V1645" s="48">
        <v>4</v>
      </c>
      <c r="W1645" s="48">
        <v>1902010</v>
      </c>
      <c r="X1645" s="48">
        <v>4</v>
      </c>
      <c r="AB1645" s="48" t="s">
        <v>5493</v>
      </c>
      <c r="AF1645" s="48">
        <v>1101010</v>
      </c>
    </row>
    <row r="1646" spans="1:32" ht="14.25">
      <c r="A1646" s="48">
        <v>2060832</v>
      </c>
      <c r="D1646" s="48" t="s">
        <v>3881</v>
      </c>
      <c r="E1646" s="48" t="s">
        <v>557</v>
      </c>
      <c r="F1646" s="48" t="s">
        <v>5493</v>
      </c>
      <c r="G1646" s="48">
        <v>2</v>
      </c>
      <c r="H1646" s="48">
        <v>59</v>
      </c>
      <c r="I1646" s="48">
        <v>2458</v>
      </c>
      <c r="J1646" s="48">
        <v>878</v>
      </c>
      <c r="K1646" s="48">
        <v>11861</v>
      </c>
      <c r="L1646" s="48">
        <v>0</v>
      </c>
      <c r="M1646" s="48">
        <v>1.5</v>
      </c>
      <c r="N1646" s="48">
        <v>0</v>
      </c>
      <c r="O1646" s="48">
        <v>0</v>
      </c>
      <c r="P1646" s="48">
        <v>700</v>
      </c>
      <c r="Q1646" s="48">
        <v>0</v>
      </c>
      <c r="R1646" s="48">
        <v>0</v>
      </c>
      <c r="S1646" s="48">
        <v>2007016</v>
      </c>
      <c r="T1646" s="48">
        <v>1</v>
      </c>
      <c r="U1646" s="48">
        <v>2003016</v>
      </c>
      <c r="V1646" s="48">
        <v>4</v>
      </c>
      <c r="W1646" s="48">
        <v>2004014</v>
      </c>
      <c r="X1646" s="48">
        <v>4</v>
      </c>
      <c r="Y1646" s="48">
        <v>2004016</v>
      </c>
      <c r="Z1646" s="48">
        <v>4</v>
      </c>
      <c r="AC1646" s="48">
        <v>4</v>
      </c>
      <c r="AD1646" s="48">
        <v>4</v>
      </c>
      <c r="AE1646" s="48">
        <v>3</v>
      </c>
      <c r="AF1646" s="48">
        <v>1102016</v>
      </c>
    </row>
    <row r="1647" spans="1:32" ht="14.25">
      <c r="A1647" s="48">
        <v>2060911</v>
      </c>
      <c r="D1647" s="48" t="s">
        <v>3879</v>
      </c>
      <c r="E1647" s="48" t="s">
        <v>3839</v>
      </c>
      <c r="F1647" s="48" t="s">
        <v>5494</v>
      </c>
      <c r="G1647" s="48">
        <v>1</v>
      </c>
      <c r="H1647" s="48">
        <v>60</v>
      </c>
      <c r="I1647" s="48">
        <v>2432</v>
      </c>
      <c r="J1647" s="48">
        <v>974</v>
      </c>
      <c r="K1647" s="48">
        <v>8244</v>
      </c>
      <c r="L1647" s="48">
        <v>0</v>
      </c>
      <c r="M1647" s="48">
        <v>1.5</v>
      </c>
      <c r="N1647" s="48">
        <v>0</v>
      </c>
      <c r="O1647" s="48">
        <v>0</v>
      </c>
      <c r="P1647" s="48">
        <v>950</v>
      </c>
      <c r="Q1647" s="48">
        <v>0</v>
      </c>
      <c r="R1647" s="48">
        <v>0</v>
      </c>
      <c r="S1647" s="48">
        <v>1906012</v>
      </c>
      <c r="T1647" s="48">
        <v>1</v>
      </c>
      <c r="U1647" s="48">
        <v>1901012</v>
      </c>
      <c r="V1647" s="48">
        <v>4</v>
      </c>
      <c r="W1647" s="48">
        <v>1902012</v>
      </c>
      <c r="X1647" s="48">
        <v>4</v>
      </c>
      <c r="AB1647" s="48" t="s">
        <v>5495</v>
      </c>
      <c r="AF1647" s="48">
        <v>1101012</v>
      </c>
    </row>
    <row r="1648" spans="1:32" ht="14.25">
      <c r="A1648" s="48">
        <v>2060912</v>
      </c>
      <c r="D1648" s="48" t="s">
        <v>3881</v>
      </c>
      <c r="E1648" s="48" t="s">
        <v>559</v>
      </c>
      <c r="F1648" s="48" t="s">
        <v>5495</v>
      </c>
      <c r="G1648" s="48">
        <v>2</v>
      </c>
      <c r="H1648" s="48">
        <v>60</v>
      </c>
      <c r="I1648" s="48">
        <v>2943</v>
      </c>
      <c r="J1648" s="48">
        <v>1036</v>
      </c>
      <c r="K1648" s="48">
        <v>14382</v>
      </c>
      <c r="L1648" s="48">
        <v>0</v>
      </c>
      <c r="M1648" s="48">
        <v>1.5</v>
      </c>
      <c r="N1648" s="48">
        <v>0</v>
      </c>
      <c r="O1648" s="48">
        <v>0</v>
      </c>
      <c r="P1648" s="48">
        <v>950</v>
      </c>
      <c r="Q1648" s="48">
        <v>0</v>
      </c>
      <c r="R1648" s="48">
        <v>0</v>
      </c>
      <c r="S1648" s="48">
        <v>2007018</v>
      </c>
      <c r="T1648" s="48">
        <v>1</v>
      </c>
      <c r="U1648" s="48">
        <v>2003018</v>
      </c>
      <c r="V1648" s="48">
        <v>4</v>
      </c>
      <c r="W1648" s="48">
        <v>2004012</v>
      </c>
      <c r="X1648" s="48">
        <v>4</v>
      </c>
      <c r="Y1648" s="48">
        <v>2004010</v>
      </c>
      <c r="Z1648" s="48">
        <v>4</v>
      </c>
      <c r="AC1648" s="48">
        <v>4</v>
      </c>
      <c r="AD1648" s="48">
        <v>4</v>
      </c>
      <c r="AE1648" s="48">
        <v>2</v>
      </c>
      <c r="AF1648" s="48">
        <v>1102018</v>
      </c>
    </row>
    <row r="1649" spans="1:32" ht="14.25">
      <c r="A1649" s="48">
        <v>2060921</v>
      </c>
      <c r="D1649" s="48" t="s">
        <v>3879</v>
      </c>
      <c r="E1649" s="48" t="s">
        <v>3801</v>
      </c>
      <c r="F1649" s="48" t="s">
        <v>5496</v>
      </c>
      <c r="G1649" s="48">
        <v>1</v>
      </c>
      <c r="H1649" s="48">
        <v>60</v>
      </c>
      <c r="I1649" s="48">
        <v>2288</v>
      </c>
      <c r="J1649" s="48">
        <v>904</v>
      </c>
      <c r="K1649" s="48">
        <v>7516</v>
      </c>
      <c r="L1649" s="48">
        <v>0</v>
      </c>
      <c r="M1649" s="48">
        <v>1.5</v>
      </c>
      <c r="N1649" s="48">
        <v>0</v>
      </c>
      <c r="O1649" s="48">
        <v>0</v>
      </c>
      <c r="P1649" s="48">
        <v>950</v>
      </c>
      <c r="Q1649" s="48">
        <v>0</v>
      </c>
      <c r="R1649" s="48">
        <v>0</v>
      </c>
      <c r="S1649" s="48">
        <v>1906008</v>
      </c>
      <c r="T1649" s="48">
        <v>1</v>
      </c>
      <c r="U1649" s="48">
        <v>1901008</v>
      </c>
      <c r="V1649" s="48">
        <v>4</v>
      </c>
      <c r="W1649" s="48">
        <v>1902008</v>
      </c>
      <c r="X1649" s="48">
        <v>4</v>
      </c>
      <c r="AB1649" s="48" t="s">
        <v>5497</v>
      </c>
      <c r="AF1649" s="48">
        <v>1101008</v>
      </c>
    </row>
    <row r="1650" spans="1:32" ht="14.25">
      <c r="A1650" s="48">
        <v>2060922</v>
      </c>
      <c r="D1650" s="48" t="s">
        <v>3881</v>
      </c>
      <c r="E1650" s="48" t="s">
        <v>554</v>
      </c>
      <c r="F1650" s="48" t="s">
        <v>5497</v>
      </c>
      <c r="G1650" s="48">
        <v>2</v>
      </c>
      <c r="H1650" s="48">
        <v>60</v>
      </c>
      <c r="I1650" s="48">
        <v>2738</v>
      </c>
      <c r="J1650" s="48">
        <v>958</v>
      </c>
      <c r="K1650" s="48">
        <v>12917</v>
      </c>
      <c r="L1650" s="48">
        <v>0</v>
      </c>
      <c r="M1650" s="48">
        <v>1.5</v>
      </c>
      <c r="N1650" s="48">
        <v>0</v>
      </c>
      <c r="O1650" s="48">
        <v>0</v>
      </c>
      <c r="P1650" s="48">
        <v>950</v>
      </c>
      <c r="Q1650" s="48">
        <v>0</v>
      </c>
      <c r="R1650" s="48">
        <v>0</v>
      </c>
      <c r="S1650" s="48">
        <v>2007013</v>
      </c>
      <c r="T1650" s="48">
        <v>1</v>
      </c>
      <c r="U1650" s="48">
        <v>2003013</v>
      </c>
      <c r="V1650" s="48">
        <v>4</v>
      </c>
      <c r="W1650" s="48">
        <v>2004008</v>
      </c>
      <c r="X1650" s="48">
        <v>4</v>
      </c>
      <c r="Y1650" s="48">
        <v>2004010</v>
      </c>
      <c r="Z1650" s="48">
        <v>4</v>
      </c>
      <c r="AC1650" s="48">
        <v>4</v>
      </c>
      <c r="AD1650" s="48">
        <v>4</v>
      </c>
      <c r="AE1650" s="48">
        <v>3</v>
      </c>
      <c r="AF1650" s="48">
        <v>1102013</v>
      </c>
    </row>
    <row r="1651" spans="1:32" ht="14.25">
      <c r="A1651" s="48">
        <v>2060931</v>
      </c>
      <c r="D1651" s="48" t="s">
        <v>3879</v>
      </c>
      <c r="E1651" s="48" t="s">
        <v>3823</v>
      </c>
      <c r="F1651" s="48" t="s">
        <v>5498</v>
      </c>
      <c r="G1651" s="48">
        <v>1</v>
      </c>
      <c r="H1651" s="48">
        <v>60</v>
      </c>
      <c r="I1651" s="48">
        <v>2288</v>
      </c>
      <c r="J1651" s="48">
        <v>904</v>
      </c>
      <c r="K1651" s="48">
        <v>7516</v>
      </c>
      <c r="L1651" s="48">
        <v>0</v>
      </c>
      <c r="M1651" s="48">
        <v>1.5</v>
      </c>
      <c r="N1651" s="48">
        <v>0</v>
      </c>
      <c r="O1651" s="48">
        <v>0</v>
      </c>
      <c r="P1651" s="48">
        <v>950</v>
      </c>
      <c r="Q1651" s="48">
        <v>0</v>
      </c>
      <c r="R1651" s="48">
        <v>0</v>
      </c>
      <c r="S1651" s="48">
        <v>1906009</v>
      </c>
      <c r="T1651" s="48">
        <v>1</v>
      </c>
      <c r="U1651" s="48">
        <v>1901009</v>
      </c>
      <c r="V1651" s="48">
        <v>4</v>
      </c>
      <c r="W1651" s="48">
        <v>1902009</v>
      </c>
      <c r="X1651" s="48">
        <v>4</v>
      </c>
      <c r="AB1651" s="48" t="s">
        <v>5499</v>
      </c>
      <c r="AF1651" s="48">
        <v>1101009</v>
      </c>
    </row>
    <row r="1652" spans="1:32" ht="14.25">
      <c r="A1652" s="48">
        <v>2060932</v>
      </c>
      <c r="D1652" s="48" t="s">
        <v>3881</v>
      </c>
      <c r="E1652" s="48" t="s">
        <v>555</v>
      </c>
      <c r="F1652" s="48" t="s">
        <v>5499</v>
      </c>
      <c r="G1652" s="48">
        <v>2</v>
      </c>
      <c r="H1652" s="48">
        <v>60</v>
      </c>
      <c r="I1652" s="48">
        <v>2738</v>
      </c>
      <c r="J1652" s="48">
        <v>958</v>
      </c>
      <c r="K1652" s="48">
        <v>12917</v>
      </c>
      <c r="L1652" s="48">
        <v>0</v>
      </c>
      <c r="M1652" s="48">
        <v>1.5</v>
      </c>
      <c r="N1652" s="48">
        <v>0</v>
      </c>
      <c r="O1652" s="48">
        <v>0</v>
      </c>
      <c r="P1652" s="48">
        <v>950</v>
      </c>
      <c r="Q1652" s="48">
        <v>0</v>
      </c>
      <c r="R1652" s="48">
        <v>0</v>
      </c>
      <c r="S1652" s="48">
        <v>2007014</v>
      </c>
      <c r="T1652" s="48">
        <v>1</v>
      </c>
      <c r="U1652" s="48">
        <v>2003014</v>
      </c>
      <c r="V1652" s="48">
        <v>4</v>
      </c>
      <c r="W1652" s="48">
        <v>2004002</v>
      </c>
      <c r="X1652" s="48">
        <v>4</v>
      </c>
      <c r="Y1652" s="48">
        <v>2004006</v>
      </c>
      <c r="Z1652" s="48">
        <v>4</v>
      </c>
      <c r="AC1652" s="48">
        <v>4</v>
      </c>
      <c r="AD1652" s="48">
        <v>4</v>
      </c>
      <c r="AE1652" s="48">
        <v>1</v>
      </c>
      <c r="AF1652" s="48">
        <v>1102014</v>
      </c>
    </row>
    <row r="1653" spans="1:32" ht="14.25">
      <c r="A1653" s="48">
        <v>2061011</v>
      </c>
      <c r="D1653" s="48" t="s">
        <v>3879</v>
      </c>
      <c r="E1653" s="48" t="s">
        <v>3781</v>
      </c>
      <c r="F1653" s="48" t="s">
        <v>5500</v>
      </c>
      <c r="G1653" s="48">
        <v>1</v>
      </c>
      <c r="H1653" s="48">
        <v>60</v>
      </c>
      <c r="I1653" s="48">
        <v>2542</v>
      </c>
      <c r="J1653" s="48">
        <v>1004</v>
      </c>
      <c r="K1653" s="48">
        <v>8601</v>
      </c>
      <c r="L1653" s="48">
        <v>0</v>
      </c>
      <c r="M1653" s="48">
        <v>1.5</v>
      </c>
      <c r="N1653" s="48">
        <v>0</v>
      </c>
      <c r="O1653" s="48">
        <v>0</v>
      </c>
      <c r="P1653" s="48">
        <v>950</v>
      </c>
      <c r="Q1653" s="48">
        <v>0</v>
      </c>
      <c r="R1653" s="48">
        <v>0</v>
      </c>
      <c r="S1653" s="48">
        <v>1906001</v>
      </c>
      <c r="T1653" s="48">
        <v>1</v>
      </c>
      <c r="U1653" s="48">
        <v>1901001</v>
      </c>
      <c r="V1653" s="48">
        <v>4</v>
      </c>
      <c r="W1653" s="48">
        <v>1902001</v>
      </c>
      <c r="X1653" s="48">
        <v>4</v>
      </c>
      <c r="AB1653" s="48" t="s">
        <v>5501</v>
      </c>
      <c r="AF1653" s="48">
        <v>1101001</v>
      </c>
    </row>
    <row r="1654" spans="1:32" ht="14.25">
      <c r="A1654" s="48">
        <v>2061012</v>
      </c>
      <c r="D1654" s="48" t="s">
        <v>3881</v>
      </c>
      <c r="E1654" s="48" t="s">
        <v>3852</v>
      </c>
      <c r="F1654" s="48" t="s">
        <v>5501</v>
      </c>
      <c r="G1654" s="48">
        <v>2</v>
      </c>
      <c r="H1654" s="48">
        <v>60</v>
      </c>
      <c r="I1654" s="48">
        <v>3053</v>
      </c>
      <c r="J1654" s="48">
        <v>1066</v>
      </c>
      <c r="K1654" s="48">
        <v>14739</v>
      </c>
      <c r="L1654" s="48">
        <v>0</v>
      </c>
      <c r="M1654" s="48">
        <v>1.5</v>
      </c>
      <c r="N1654" s="48">
        <v>0</v>
      </c>
      <c r="O1654" s="48">
        <v>0</v>
      </c>
      <c r="P1654" s="48">
        <v>950</v>
      </c>
      <c r="Q1654" s="48">
        <v>0</v>
      </c>
      <c r="R1654" s="48">
        <v>0</v>
      </c>
      <c r="S1654" s="48">
        <v>2007002</v>
      </c>
      <c r="T1654" s="48">
        <v>1</v>
      </c>
      <c r="U1654" s="48">
        <v>2003002</v>
      </c>
      <c r="V1654" s="48">
        <v>4</v>
      </c>
      <c r="W1654" s="48">
        <v>2004004</v>
      </c>
      <c r="X1654" s="48">
        <v>4</v>
      </c>
      <c r="Y1654" s="48">
        <v>2004005</v>
      </c>
      <c r="Z1654" s="48">
        <v>4</v>
      </c>
      <c r="AC1654" s="48">
        <v>4</v>
      </c>
      <c r="AD1654" s="48">
        <v>4</v>
      </c>
      <c r="AE1654" s="48">
        <v>1</v>
      </c>
      <c r="AF1654" s="48">
        <v>1102002</v>
      </c>
    </row>
    <row r="1655" spans="1:32" ht="14.25">
      <c r="A1655" s="48">
        <v>2061021</v>
      </c>
      <c r="D1655" s="48" t="s">
        <v>3879</v>
      </c>
      <c r="E1655" s="48" t="s">
        <v>3859</v>
      </c>
      <c r="F1655" s="48" t="s">
        <v>5502</v>
      </c>
      <c r="G1655" s="48">
        <v>1</v>
      </c>
      <c r="H1655" s="48">
        <v>60</v>
      </c>
      <c r="I1655" s="48">
        <v>2398</v>
      </c>
      <c r="J1655" s="48">
        <v>934</v>
      </c>
      <c r="K1655" s="48">
        <v>7873</v>
      </c>
      <c r="L1655" s="48">
        <v>0</v>
      </c>
      <c r="M1655" s="48">
        <v>1.5</v>
      </c>
      <c r="N1655" s="48">
        <v>0</v>
      </c>
      <c r="O1655" s="48">
        <v>0</v>
      </c>
      <c r="P1655" s="48">
        <v>950</v>
      </c>
      <c r="Q1655" s="48">
        <v>0</v>
      </c>
      <c r="R1655" s="48">
        <v>0</v>
      </c>
      <c r="S1655" s="48">
        <v>1906003</v>
      </c>
      <c r="T1655" s="48">
        <v>1</v>
      </c>
      <c r="U1655" s="48">
        <v>1901003</v>
      </c>
      <c r="V1655" s="48">
        <v>4</v>
      </c>
      <c r="W1655" s="48">
        <v>1902003</v>
      </c>
      <c r="X1655" s="48">
        <v>4</v>
      </c>
      <c r="AB1655" s="48" t="s">
        <v>5503</v>
      </c>
      <c r="AF1655" s="48">
        <v>1101003</v>
      </c>
    </row>
    <row r="1656" spans="1:32" ht="14.25">
      <c r="A1656" s="48">
        <v>2061022</v>
      </c>
      <c r="D1656" s="48" t="s">
        <v>3881</v>
      </c>
      <c r="E1656" s="48" t="s">
        <v>546</v>
      </c>
      <c r="F1656" s="48" t="s">
        <v>5503</v>
      </c>
      <c r="G1656" s="48">
        <v>2</v>
      </c>
      <c r="H1656" s="48">
        <v>60</v>
      </c>
      <c r="I1656" s="48">
        <v>2848</v>
      </c>
      <c r="J1656" s="48">
        <v>988</v>
      </c>
      <c r="K1656" s="48">
        <v>13274</v>
      </c>
      <c r="L1656" s="48">
        <v>0</v>
      </c>
      <c r="M1656" s="48">
        <v>1.5</v>
      </c>
      <c r="N1656" s="48">
        <v>0</v>
      </c>
      <c r="O1656" s="48">
        <v>0</v>
      </c>
      <c r="P1656" s="48">
        <v>950</v>
      </c>
      <c r="Q1656" s="48">
        <v>0</v>
      </c>
      <c r="R1656" s="48">
        <v>0</v>
      </c>
      <c r="S1656" s="48">
        <v>2007005</v>
      </c>
      <c r="T1656" s="48">
        <v>1</v>
      </c>
      <c r="U1656" s="48">
        <v>2003005</v>
      </c>
      <c r="V1656" s="48">
        <v>4</v>
      </c>
      <c r="W1656" s="48">
        <v>2004012</v>
      </c>
      <c r="X1656" s="48">
        <v>4</v>
      </c>
      <c r="Y1656" s="48">
        <v>2004014</v>
      </c>
      <c r="Z1656" s="48">
        <v>4</v>
      </c>
      <c r="AC1656" s="48">
        <v>4</v>
      </c>
      <c r="AD1656" s="48">
        <v>4</v>
      </c>
      <c r="AE1656" s="48">
        <v>3</v>
      </c>
      <c r="AF1656" s="48">
        <v>1102005</v>
      </c>
    </row>
    <row r="1657" spans="1:32" ht="14.25">
      <c r="A1657" s="48">
        <v>2061031</v>
      </c>
      <c r="D1657" s="48" t="s">
        <v>3879</v>
      </c>
      <c r="E1657" s="48" t="s">
        <v>3849</v>
      </c>
      <c r="F1657" s="48" t="s">
        <v>5504</v>
      </c>
      <c r="G1657" s="48">
        <v>1</v>
      </c>
      <c r="H1657" s="48">
        <v>60</v>
      </c>
      <c r="I1657" s="48">
        <v>2398</v>
      </c>
      <c r="J1657" s="48">
        <v>934</v>
      </c>
      <c r="K1657" s="48">
        <v>7873</v>
      </c>
      <c r="L1657" s="48">
        <v>0</v>
      </c>
      <c r="M1657" s="48">
        <v>1.5</v>
      </c>
      <c r="N1657" s="48">
        <v>0</v>
      </c>
      <c r="O1657" s="48">
        <v>0</v>
      </c>
      <c r="P1657" s="48">
        <v>950</v>
      </c>
      <c r="Q1657" s="48">
        <v>0</v>
      </c>
      <c r="R1657" s="48">
        <v>0</v>
      </c>
      <c r="S1657" s="48">
        <v>1906014</v>
      </c>
      <c r="T1657" s="48">
        <v>1</v>
      </c>
      <c r="U1657" s="48">
        <v>1901014</v>
      </c>
      <c r="V1657" s="48">
        <v>4</v>
      </c>
      <c r="W1657" s="48">
        <v>1902014</v>
      </c>
      <c r="X1657" s="48">
        <v>4</v>
      </c>
      <c r="AB1657" s="48" t="s">
        <v>5505</v>
      </c>
      <c r="AF1657" s="48">
        <v>1101014</v>
      </c>
    </row>
    <row r="1658" spans="1:32" ht="14.25">
      <c r="A1658" s="48">
        <v>2061032</v>
      </c>
      <c r="D1658" s="48" t="s">
        <v>3881</v>
      </c>
      <c r="E1658" s="48" t="s">
        <v>561</v>
      </c>
      <c r="F1658" s="48" t="s">
        <v>5505</v>
      </c>
      <c r="G1658" s="48">
        <v>2</v>
      </c>
      <c r="H1658" s="48">
        <v>60</v>
      </c>
      <c r="I1658" s="48">
        <v>2848</v>
      </c>
      <c r="J1658" s="48">
        <v>988</v>
      </c>
      <c r="K1658" s="48">
        <v>13274</v>
      </c>
      <c r="L1658" s="48">
        <v>0</v>
      </c>
      <c r="M1658" s="48">
        <v>1.5</v>
      </c>
      <c r="N1658" s="48">
        <v>0</v>
      </c>
      <c r="O1658" s="48">
        <v>0</v>
      </c>
      <c r="P1658" s="48">
        <v>950</v>
      </c>
      <c r="Q1658" s="48">
        <v>0</v>
      </c>
      <c r="R1658" s="48">
        <v>0</v>
      </c>
      <c r="S1658" s="48">
        <v>2007020</v>
      </c>
      <c r="T1658" s="48">
        <v>1</v>
      </c>
      <c r="U1658" s="48">
        <v>2003020</v>
      </c>
      <c r="V1658" s="48">
        <v>4</v>
      </c>
      <c r="W1658" s="48">
        <v>2004008</v>
      </c>
      <c r="X1658" s="48">
        <v>4</v>
      </c>
      <c r="Y1658" s="48">
        <v>2004010</v>
      </c>
      <c r="Z1658" s="48">
        <v>4</v>
      </c>
      <c r="AC1658" s="48">
        <v>4</v>
      </c>
      <c r="AD1658" s="48">
        <v>4</v>
      </c>
      <c r="AE1658" s="48">
        <v>2</v>
      </c>
      <c r="AF1658" s="48">
        <v>1102020</v>
      </c>
    </row>
    <row r="1659" spans="1:32" ht="14.25">
      <c r="A1659" s="48">
        <v>2061111</v>
      </c>
      <c r="D1659" s="48" t="s">
        <v>3879</v>
      </c>
      <c r="E1659" s="48" t="s">
        <v>3839</v>
      </c>
      <c r="F1659" s="48" t="s">
        <v>5506</v>
      </c>
      <c r="G1659" s="48">
        <v>1</v>
      </c>
      <c r="H1659" s="48">
        <v>60</v>
      </c>
      <c r="I1659" s="48">
        <v>2615</v>
      </c>
      <c r="J1659" s="48">
        <v>1025</v>
      </c>
      <c r="K1659" s="48">
        <v>9016</v>
      </c>
      <c r="L1659" s="48">
        <v>0</v>
      </c>
      <c r="M1659" s="48">
        <v>1.5</v>
      </c>
      <c r="N1659" s="48">
        <v>0</v>
      </c>
      <c r="O1659" s="48">
        <v>0</v>
      </c>
      <c r="P1659" s="48">
        <v>950</v>
      </c>
      <c r="Q1659" s="48">
        <v>0</v>
      </c>
      <c r="R1659" s="48">
        <v>0</v>
      </c>
      <c r="S1659" s="48">
        <v>1906012</v>
      </c>
      <c r="T1659" s="48">
        <v>1</v>
      </c>
      <c r="U1659" s="48">
        <v>1901012</v>
      </c>
      <c r="V1659" s="48">
        <v>4</v>
      </c>
      <c r="W1659" s="48">
        <v>1902012</v>
      </c>
      <c r="X1659" s="48">
        <v>4</v>
      </c>
      <c r="AB1659" s="48" t="s">
        <v>5507</v>
      </c>
      <c r="AF1659" s="48">
        <v>1101012</v>
      </c>
    </row>
    <row r="1660" spans="1:32" ht="14.25">
      <c r="A1660" s="48">
        <v>2061112</v>
      </c>
      <c r="D1660" s="48" t="s">
        <v>3881</v>
      </c>
      <c r="E1660" s="48" t="s">
        <v>559</v>
      </c>
      <c r="F1660" s="48" t="s">
        <v>5507</v>
      </c>
      <c r="G1660" s="48">
        <v>2</v>
      </c>
      <c r="H1660" s="48">
        <v>60</v>
      </c>
      <c r="I1660" s="48">
        <v>3126</v>
      </c>
      <c r="J1660" s="48">
        <v>1087</v>
      </c>
      <c r="K1660" s="48">
        <v>15154</v>
      </c>
      <c r="L1660" s="48">
        <v>0</v>
      </c>
      <c r="M1660" s="48">
        <v>1.5</v>
      </c>
      <c r="N1660" s="48">
        <v>0</v>
      </c>
      <c r="O1660" s="48">
        <v>0</v>
      </c>
      <c r="P1660" s="48">
        <v>950</v>
      </c>
      <c r="Q1660" s="48">
        <v>0</v>
      </c>
      <c r="R1660" s="48">
        <v>0</v>
      </c>
      <c r="S1660" s="48">
        <v>2007018</v>
      </c>
      <c r="T1660" s="48">
        <v>1</v>
      </c>
      <c r="U1660" s="48">
        <v>2003018</v>
      </c>
      <c r="V1660" s="48">
        <v>4</v>
      </c>
      <c r="W1660" s="48">
        <v>2004012</v>
      </c>
      <c r="X1660" s="48">
        <v>4</v>
      </c>
      <c r="Y1660" s="48">
        <v>2004010</v>
      </c>
      <c r="Z1660" s="48">
        <v>4</v>
      </c>
      <c r="AC1660" s="48">
        <v>4</v>
      </c>
      <c r="AD1660" s="48">
        <v>4</v>
      </c>
      <c r="AE1660" s="48">
        <v>2</v>
      </c>
      <c r="AF1660" s="48">
        <v>1102018</v>
      </c>
    </row>
    <row r="1661" spans="1:32" ht="14.25">
      <c r="A1661" s="48">
        <v>2061121</v>
      </c>
      <c r="D1661" s="48" t="s">
        <v>3879</v>
      </c>
      <c r="E1661" s="48" t="s">
        <v>3801</v>
      </c>
      <c r="F1661" s="48" t="s">
        <v>5508</v>
      </c>
      <c r="G1661" s="48">
        <v>1</v>
      </c>
      <c r="H1661" s="48">
        <v>60</v>
      </c>
      <c r="I1661" s="48">
        <v>2471</v>
      </c>
      <c r="J1661" s="48">
        <v>955</v>
      </c>
      <c r="K1661" s="48">
        <v>8288</v>
      </c>
      <c r="L1661" s="48">
        <v>0</v>
      </c>
      <c r="M1661" s="48">
        <v>1.5</v>
      </c>
      <c r="N1661" s="48">
        <v>0</v>
      </c>
      <c r="O1661" s="48">
        <v>0</v>
      </c>
      <c r="P1661" s="48">
        <v>950</v>
      </c>
      <c r="Q1661" s="48">
        <v>0</v>
      </c>
      <c r="R1661" s="48">
        <v>0</v>
      </c>
      <c r="S1661" s="48">
        <v>1906008</v>
      </c>
      <c r="T1661" s="48">
        <v>1</v>
      </c>
      <c r="U1661" s="48">
        <v>1901008</v>
      </c>
      <c r="V1661" s="48">
        <v>4</v>
      </c>
      <c r="W1661" s="48">
        <v>1902008</v>
      </c>
      <c r="X1661" s="48">
        <v>4</v>
      </c>
      <c r="AB1661" s="48" t="s">
        <v>5509</v>
      </c>
      <c r="AF1661" s="48">
        <v>1101008</v>
      </c>
    </row>
    <row r="1662" spans="1:32" ht="14.25">
      <c r="A1662" s="48">
        <v>2061122</v>
      </c>
      <c r="D1662" s="48" t="s">
        <v>3881</v>
      </c>
      <c r="E1662" s="48" t="s">
        <v>554</v>
      </c>
      <c r="F1662" s="48" t="s">
        <v>5509</v>
      </c>
      <c r="G1662" s="48">
        <v>2</v>
      </c>
      <c r="H1662" s="48">
        <v>60</v>
      </c>
      <c r="I1662" s="48">
        <v>2921</v>
      </c>
      <c r="J1662" s="48">
        <v>1009</v>
      </c>
      <c r="K1662" s="48">
        <v>13689</v>
      </c>
      <c r="L1662" s="48">
        <v>0</v>
      </c>
      <c r="M1662" s="48">
        <v>1.5</v>
      </c>
      <c r="N1662" s="48">
        <v>0</v>
      </c>
      <c r="O1662" s="48">
        <v>0</v>
      </c>
      <c r="P1662" s="48">
        <v>950</v>
      </c>
      <c r="Q1662" s="48">
        <v>0</v>
      </c>
      <c r="R1662" s="48">
        <v>0</v>
      </c>
      <c r="S1662" s="48">
        <v>2007013</v>
      </c>
      <c r="T1662" s="48">
        <v>1</v>
      </c>
      <c r="U1662" s="48">
        <v>2003013</v>
      </c>
      <c r="V1662" s="48">
        <v>4</v>
      </c>
      <c r="W1662" s="48">
        <v>2004008</v>
      </c>
      <c r="X1662" s="48">
        <v>4</v>
      </c>
      <c r="Y1662" s="48">
        <v>2004010</v>
      </c>
      <c r="Z1662" s="48">
        <v>4</v>
      </c>
      <c r="AC1662" s="48">
        <v>4</v>
      </c>
      <c r="AD1662" s="48">
        <v>4</v>
      </c>
      <c r="AE1662" s="48">
        <v>3</v>
      </c>
      <c r="AF1662" s="48">
        <v>1102013</v>
      </c>
    </row>
    <row r="1663" spans="1:32" ht="14.25">
      <c r="A1663" s="48">
        <v>2061131</v>
      </c>
      <c r="D1663" s="48" t="s">
        <v>3879</v>
      </c>
      <c r="E1663" s="48" t="s">
        <v>3823</v>
      </c>
      <c r="F1663" s="48" t="s">
        <v>5510</v>
      </c>
      <c r="G1663" s="48">
        <v>1</v>
      </c>
      <c r="H1663" s="48">
        <v>60</v>
      </c>
      <c r="I1663" s="48">
        <v>2471</v>
      </c>
      <c r="J1663" s="48">
        <v>955</v>
      </c>
      <c r="K1663" s="48">
        <v>8288</v>
      </c>
      <c r="L1663" s="48">
        <v>0</v>
      </c>
      <c r="M1663" s="48">
        <v>1.5</v>
      </c>
      <c r="N1663" s="48">
        <v>0</v>
      </c>
      <c r="O1663" s="48">
        <v>0</v>
      </c>
      <c r="P1663" s="48">
        <v>950</v>
      </c>
      <c r="Q1663" s="48">
        <v>0</v>
      </c>
      <c r="R1663" s="48">
        <v>0</v>
      </c>
      <c r="S1663" s="48">
        <v>1906009</v>
      </c>
      <c r="T1663" s="48">
        <v>1</v>
      </c>
      <c r="U1663" s="48">
        <v>1901009</v>
      </c>
      <c r="V1663" s="48">
        <v>4</v>
      </c>
      <c r="W1663" s="48">
        <v>1902009</v>
      </c>
      <c r="X1663" s="48">
        <v>4</v>
      </c>
      <c r="AB1663" s="48" t="s">
        <v>5511</v>
      </c>
      <c r="AF1663" s="48">
        <v>1101009</v>
      </c>
    </row>
    <row r="1664" spans="1:32" ht="14.25">
      <c r="A1664" s="48">
        <v>2061132</v>
      </c>
      <c r="D1664" s="48" t="s">
        <v>3881</v>
      </c>
      <c r="E1664" s="48" t="s">
        <v>555</v>
      </c>
      <c r="F1664" s="48" t="s">
        <v>5511</v>
      </c>
      <c r="G1664" s="48">
        <v>2</v>
      </c>
      <c r="H1664" s="48">
        <v>60</v>
      </c>
      <c r="I1664" s="48">
        <v>2921</v>
      </c>
      <c r="J1664" s="48">
        <v>1009</v>
      </c>
      <c r="K1664" s="48">
        <v>13689</v>
      </c>
      <c r="L1664" s="48">
        <v>0</v>
      </c>
      <c r="M1664" s="48">
        <v>1.5</v>
      </c>
      <c r="N1664" s="48">
        <v>0</v>
      </c>
      <c r="O1664" s="48">
        <v>0</v>
      </c>
      <c r="P1664" s="48">
        <v>950</v>
      </c>
      <c r="Q1664" s="48">
        <v>0</v>
      </c>
      <c r="R1664" s="48">
        <v>0</v>
      </c>
      <c r="S1664" s="48">
        <v>2007014</v>
      </c>
      <c r="T1664" s="48">
        <v>1</v>
      </c>
      <c r="U1664" s="48">
        <v>2003014</v>
      </c>
      <c r="V1664" s="48">
        <v>4</v>
      </c>
      <c r="W1664" s="48">
        <v>2004002</v>
      </c>
      <c r="X1664" s="48">
        <v>4</v>
      </c>
      <c r="Y1664" s="48">
        <v>2004006</v>
      </c>
      <c r="Z1664" s="48">
        <v>4</v>
      </c>
      <c r="AC1664" s="48">
        <v>4</v>
      </c>
      <c r="AD1664" s="48">
        <v>4</v>
      </c>
      <c r="AE1664" s="48">
        <v>1</v>
      </c>
      <c r="AF1664" s="48">
        <v>1102014</v>
      </c>
    </row>
    <row r="1665" spans="1:32" ht="14.25">
      <c r="A1665" s="48">
        <v>2061211</v>
      </c>
      <c r="D1665" s="48" t="s">
        <v>3879</v>
      </c>
      <c r="E1665" s="48" t="s">
        <v>3832</v>
      </c>
      <c r="F1665" s="48" t="s">
        <v>5512</v>
      </c>
      <c r="G1665" s="48">
        <v>1</v>
      </c>
      <c r="H1665" s="48">
        <v>61</v>
      </c>
      <c r="I1665" s="48">
        <v>2738</v>
      </c>
      <c r="J1665" s="48">
        <v>1060</v>
      </c>
      <c r="K1665" s="48">
        <v>9196</v>
      </c>
      <c r="L1665" s="48">
        <v>0</v>
      </c>
      <c r="M1665" s="48">
        <v>1.5</v>
      </c>
      <c r="N1665" s="48">
        <v>0</v>
      </c>
      <c r="O1665" s="48">
        <v>0</v>
      </c>
      <c r="P1665" s="48">
        <v>950</v>
      </c>
      <c r="Q1665" s="48">
        <v>0</v>
      </c>
      <c r="R1665" s="48">
        <v>0</v>
      </c>
      <c r="S1665" s="48">
        <v>1906015</v>
      </c>
      <c r="T1665" s="48">
        <v>1</v>
      </c>
      <c r="U1665" s="48">
        <v>1901015</v>
      </c>
      <c r="V1665" s="48">
        <v>4</v>
      </c>
      <c r="W1665" s="48">
        <v>1902015</v>
      </c>
      <c r="X1665" s="48">
        <v>4</v>
      </c>
      <c r="AB1665" s="48" t="s">
        <v>5513</v>
      </c>
      <c r="AF1665" s="48">
        <v>1101015</v>
      </c>
    </row>
    <row r="1666" spans="1:32" ht="14.25">
      <c r="A1666" s="48">
        <v>2061212</v>
      </c>
      <c r="D1666" s="48" t="s">
        <v>3881</v>
      </c>
      <c r="E1666" s="48" t="s">
        <v>562</v>
      </c>
      <c r="F1666" s="48" t="s">
        <v>5513</v>
      </c>
      <c r="G1666" s="48">
        <v>2</v>
      </c>
      <c r="H1666" s="48">
        <v>61</v>
      </c>
      <c r="I1666" s="48">
        <v>3260</v>
      </c>
      <c r="J1666" s="48">
        <v>1122</v>
      </c>
      <c r="K1666" s="48">
        <v>15505</v>
      </c>
      <c r="L1666" s="48">
        <v>0</v>
      </c>
      <c r="M1666" s="48">
        <v>1.5</v>
      </c>
      <c r="N1666" s="48">
        <v>0</v>
      </c>
      <c r="O1666" s="48">
        <v>0</v>
      </c>
      <c r="P1666" s="48">
        <v>950</v>
      </c>
      <c r="Q1666" s="48">
        <v>0</v>
      </c>
      <c r="R1666" s="48">
        <v>0</v>
      </c>
      <c r="S1666" s="48">
        <v>2007021</v>
      </c>
      <c r="T1666" s="48">
        <v>1</v>
      </c>
      <c r="U1666" s="48">
        <v>2003021</v>
      </c>
      <c r="V1666" s="48">
        <v>4</v>
      </c>
      <c r="W1666" s="48">
        <v>2004008</v>
      </c>
      <c r="X1666" s="48">
        <v>4</v>
      </c>
      <c r="Y1666" s="48">
        <v>2004011</v>
      </c>
      <c r="Z1666" s="48">
        <v>4</v>
      </c>
      <c r="AC1666" s="48">
        <v>4</v>
      </c>
      <c r="AD1666" s="48">
        <v>4</v>
      </c>
      <c r="AE1666" s="48">
        <v>1</v>
      </c>
      <c r="AF1666" s="48">
        <v>1102021</v>
      </c>
    </row>
    <row r="1667" spans="1:32" ht="14.25">
      <c r="A1667" s="48">
        <v>2061221</v>
      </c>
      <c r="D1667" s="48" t="s">
        <v>3879</v>
      </c>
      <c r="E1667" s="48" t="s">
        <v>3781</v>
      </c>
      <c r="F1667" s="48" t="s">
        <v>5514</v>
      </c>
      <c r="G1667" s="48">
        <v>1</v>
      </c>
      <c r="H1667" s="48">
        <v>61</v>
      </c>
      <c r="I1667" s="48">
        <v>2590</v>
      </c>
      <c r="J1667" s="48">
        <v>988</v>
      </c>
      <c r="K1667" s="48">
        <v>8446</v>
      </c>
      <c r="L1667" s="48">
        <v>0</v>
      </c>
      <c r="M1667" s="48">
        <v>1.5</v>
      </c>
      <c r="N1667" s="48">
        <v>0</v>
      </c>
      <c r="O1667" s="48">
        <v>0</v>
      </c>
      <c r="P1667" s="48">
        <v>950</v>
      </c>
      <c r="Q1667" s="48">
        <v>0</v>
      </c>
      <c r="R1667" s="48">
        <v>0</v>
      </c>
      <c r="S1667" s="48">
        <v>1906001</v>
      </c>
      <c r="T1667" s="48">
        <v>1</v>
      </c>
      <c r="U1667" s="48">
        <v>1901001</v>
      </c>
      <c r="V1667" s="48">
        <v>4</v>
      </c>
      <c r="W1667" s="48">
        <v>1902001</v>
      </c>
      <c r="X1667" s="48">
        <v>4</v>
      </c>
      <c r="AB1667" s="48" t="s">
        <v>5515</v>
      </c>
      <c r="AF1667" s="48">
        <v>1101001</v>
      </c>
    </row>
    <row r="1668" spans="1:32" ht="14.25">
      <c r="A1668" s="48">
        <v>2061222</v>
      </c>
      <c r="D1668" s="48" t="s">
        <v>3881</v>
      </c>
      <c r="E1668" s="48" t="s">
        <v>550</v>
      </c>
      <c r="F1668" s="48" t="s">
        <v>5515</v>
      </c>
      <c r="G1668" s="48">
        <v>2</v>
      </c>
      <c r="H1668" s="48">
        <v>61</v>
      </c>
      <c r="I1668" s="48">
        <v>2962</v>
      </c>
      <c r="J1668" s="48">
        <v>1025</v>
      </c>
      <c r="K1668" s="48">
        <v>13998</v>
      </c>
      <c r="L1668" s="48">
        <v>0</v>
      </c>
      <c r="M1668" s="48">
        <v>1.5</v>
      </c>
      <c r="N1668" s="48">
        <v>0</v>
      </c>
      <c r="O1668" s="48">
        <v>0</v>
      </c>
      <c r="P1668" s="48">
        <v>950</v>
      </c>
      <c r="Q1668" s="48">
        <v>0</v>
      </c>
      <c r="R1668" s="48">
        <v>0</v>
      </c>
      <c r="S1668" s="48">
        <v>2007009</v>
      </c>
      <c r="T1668" s="48">
        <v>1</v>
      </c>
      <c r="U1668" s="48">
        <v>2003009</v>
      </c>
      <c r="V1668" s="48">
        <v>4</v>
      </c>
      <c r="W1668" s="48">
        <v>2004010</v>
      </c>
      <c r="X1668" s="48">
        <v>4</v>
      </c>
      <c r="Y1668" s="48">
        <v>2004014</v>
      </c>
      <c r="Z1668" s="48">
        <v>4</v>
      </c>
      <c r="AC1668" s="48">
        <v>4</v>
      </c>
      <c r="AD1668" s="48">
        <v>4</v>
      </c>
      <c r="AE1668" s="48">
        <v>2</v>
      </c>
      <c r="AF1668" s="48">
        <v>1102009</v>
      </c>
    </row>
    <row r="1669" spans="1:32" ht="14.25">
      <c r="A1669" s="48">
        <v>2061231</v>
      </c>
      <c r="D1669" s="48" t="s">
        <v>3879</v>
      </c>
      <c r="E1669" s="48" t="s">
        <v>3853</v>
      </c>
      <c r="F1669" s="48" t="s">
        <v>5516</v>
      </c>
      <c r="G1669" s="48">
        <v>1</v>
      </c>
      <c r="H1669" s="48">
        <v>61</v>
      </c>
      <c r="I1669" s="48">
        <v>2590</v>
      </c>
      <c r="J1669" s="48">
        <v>988</v>
      </c>
      <c r="K1669" s="48">
        <v>8446</v>
      </c>
      <c r="L1669" s="48">
        <v>0</v>
      </c>
      <c r="M1669" s="48">
        <v>1.5</v>
      </c>
      <c r="N1669" s="48">
        <v>0</v>
      </c>
      <c r="O1669" s="48">
        <v>0</v>
      </c>
      <c r="P1669" s="48">
        <v>950</v>
      </c>
      <c r="Q1669" s="48">
        <v>0</v>
      </c>
      <c r="R1669" s="48">
        <v>0</v>
      </c>
      <c r="S1669" s="48">
        <v>1906011</v>
      </c>
      <c r="T1669" s="48">
        <v>1</v>
      </c>
      <c r="U1669" s="48">
        <v>1901011</v>
      </c>
      <c r="V1669" s="48">
        <v>4</v>
      </c>
      <c r="W1669" s="48">
        <v>1902011</v>
      </c>
      <c r="X1669" s="48">
        <v>4</v>
      </c>
      <c r="AB1669" s="48" t="s">
        <v>5517</v>
      </c>
      <c r="AF1669" s="48">
        <v>1101011</v>
      </c>
    </row>
    <row r="1670" spans="1:32" ht="14.25">
      <c r="A1670" s="48">
        <v>2061232</v>
      </c>
      <c r="D1670" s="48" t="s">
        <v>3881</v>
      </c>
      <c r="E1670" s="48" t="s">
        <v>558</v>
      </c>
      <c r="F1670" s="48" t="s">
        <v>5517</v>
      </c>
      <c r="G1670" s="48">
        <v>2</v>
      </c>
      <c r="H1670" s="48">
        <v>61</v>
      </c>
      <c r="I1670" s="48">
        <v>2962</v>
      </c>
      <c r="J1670" s="48">
        <v>1025</v>
      </c>
      <c r="K1670" s="48">
        <v>13998</v>
      </c>
      <c r="L1670" s="48">
        <v>0</v>
      </c>
      <c r="M1670" s="48">
        <v>1.5</v>
      </c>
      <c r="N1670" s="48">
        <v>0</v>
      </c>
      <c r="O1670" s="48">
        <v>0</v>
      </c>
      <c r="P1670" s="48">
        <v>950</v>
      </c>
      <c r="Q1670" s="48">
        <v>0</v>
      </c>
      <c r="R1670" s="48">
        <v>0</v>
      </c>
      <c r="S1670" s="48">
        <v>2007017</v>
      </c>
      <c r="T1670" s="48">
        <v>1</v>
      </c>
      <c r="U1670" s="48">
        <v>2003017</v>
      </c>
      <c r="V1670" s="48">
        <v>4</v>
      </c>
      <c r="W1670" s="48">
        <v>2004008</v>
      </c>
      <c r="X1670" s="48">
        <v>4</v>
      </c>
      <c r="Y1670" s="48">
        <v>2004010</v>
      </c>
      <c r="Z1670" s="48">
        <v>4</v>
      </c>
      <c r="AC1670" s="48">
        <v>4</v>
      </c>
      <c r="AD1670" s="48">
        <v>4</v>
      </c>
      <c r="AE1670" s="48">
        <v>3</v>
      </c>
      <c r="AF1670" s="48">
        <v>1102017</v>
      </c>
    </row>
    <row r="1671" spans="1:32" ht="14.25">
      <c r="A1671" s="48">
        <v>2061311</v>
      </c>
      <c r="D1671" s="48" t="s">
        <v>3879</v>
      </c>
      <c r="E1671" s="48" t="s">
        <v>3823</v>
      </c>
      <c r="F1671" s="48" t="s">
        <v>5518</v>
      </c>
      <c r="G1671" s="48">
        <v>1</v>
      </c>
      <c r="H1671" s="48">
        <v>62</v>
      </c>
      <c r="I1671" s="48">
        <v>2774</v>
      </c>
      <c r="J1671" s="48">
        <v>1164</v>
      </c>
      <c r="K1671" s="48">
        <v>9463</v>
      </c>
      <c r="L1671" s="48">
        <v>0</v>
      </c>
      <c r="M1671" s="48">
        <v>1.5</v>
      </c>
      <c r="N1671" s="48">
        <v>0</v>
      </c>
      <c r="O1671" s="48">
        <v>0</v>
      </c>
      <c r="P1671" s="48">
        <v>950</v>
      </c>
      <c r="Q1671" s="48">
        <v>0</v>
      </c>
      <c r="R1671" s="48">
        <v>0</v>
      </c>
      <c r="S1671" s="48">
        <v>1906009</v>
      </c>
      <c r="T1671" s="48">
        <v>1</v>
      </c>
      <c r="U1671" s="48">
        <v>1901009</v>
      </c>
      <c r="V1671" s="48">
        <v>4</v>
      </c>
      <c r="W1671" s="48">
        <v>1902009</v>
      </c>
      <c r="X1671" s="48">
        <v>4</v>
      </c>
      <c r="AB1671" s="48" t="s">
        <v>5519</v>
      </c>
      <c r="AF1671" s="48">
        <v>1101009</v>
      </c>
    </row>
    <row r="1672" spans="1:32" ht="14.25">
      <c r="A1672" s="48">
        <v>2061312</v>
      </c>
      <c r="D1672" s="48" t="s">
        <v>3881</v>
      </c>
      <c r="E1672" s="48" t="s">
        <v>555</v>
      </c>
      <c r="F1672" s="48" t="s">
        <v>5519</v>
      </c>
      <c r="G1672" s="48">
        <v>2</v>
      </c>
      <c r="H1672" s="48">
        <v>62</v>
      </c>
      <c r="I1672" s="48">
        <v>3307</v>
      </c>
      <c r="J1672" s="48">
        <v>1226</v>
      </c>
      <c r="K1672" s="48">
        <v>15944</v>
      </c>
      <c r="L1672" s="48">
        <v>0</v>
      </c>
      <c r="M1672" s="48">
        <v>1.5</v>
      </c>
      <c r="N1672" s="48">
        <v>0</v>
      </c>
      <c r="O1672" s="48">
        <v>0</v>
      </c>
      <c r="P1672" s="48">
        <v>950</v>
      </c>
      <c r="Q1672" s="48">
        <v>0</v>
      </c>
      <c r="R1672" s="48">
        <v>0</v>
      </c>
      <c r="S1672" s="48">
        <v>2007014</v>
      </c>
      <c r="T1672" s="48">
        <v>1</v>
      </c>
      <c r="U1672" s="48">
        <v>2003014</v>
      </c>
      <c r="V1672" s="48">
        <v>4</v>
      </c>
      <c r="W1672" s="48">
        <v>2004002</v>
      </c>
      <c r="X1672" s="48">
        <v>4</v>
      </c>
      <c r="Y1672" s="48">
        <v>2004006</v>
      </c>
      <c r="Z1672" s="48">
        <v>4</v>
      </c>
      <c r="AC1672" s="48">
        <v>4</v>
      </c>
      <c r="AD1672" s="48">
        <v>4</v>
      </c>
      <c r="AE1672" s="48">
        <v>1</v>
      </c>
      <c r="AF1672" s="48">
        <v>1102014</v>
      </c>
    </row>
    <row r="1673" spans="1:32" ht="14.25">
      <c r="A1673" s="48">
        <v>2061321</v>
      </c>
      <c r="D1673" s="48" t="s">
        <v>3879</v>
      </c>
      <c r="E1673" s="48" t="s">
        <v>3801</v>
      </c>
      <c r="F1673" s="48" t="s">
        <v>5520</v>
      </c>
      <c r="G1673" s="48">
        <v>1</v>
      </c>
      <c r="H1673" s="48">
        <v>62</v>
      </c>
      <c r="I1673" s="48">
        <v>2621</v>
      </c>
      <c r="J1673" s="48">
        <v>1089</v>
      </c>
      <c r="K1673" s="48">
        <v>8692</v>
      </c>
      <c r="L1673" s="48">
        <v>0</v>
      </c>
      <c r="M1673" s="48">
        <v>1.5</v>
      </c>
      <c r="N1673" s="48">
        <v>0</v>
      </c>
      <c r="O1673" s="48">
        <v>0</v>
      </c>
      <c r="P1673" s="48">
        <v>950</v>
      </c>
      <c r="Q1673" s="48">
        <v>0</v>
      </c>
      <c r="R1673" s="48">
        <v>0</v>
      </c>
      <c r="S1673" s="48">
        <v>1906008</v>
      </c>
      <c r="T1673" s="48">
        <v>1</v>
      </c>
      <c r="U1673" s="48">
        <v>1901008</v>
      </c>
      <c r="V1673" s="48">
        <v>4</v>
      </c>
      <c r="W1673" s="48">
        <v>1902008</v>
      </c>
      <c r="X1673" s="48">
        <v>4</v>
      </c>
      <c r="AB1673" s="48" t="s">
        <v>5521</v>
      </c>
      <c r="AF1673" s="48">
        <v>1101008</v>
      </c>
    </row>
    <row r="1674" spans="1:32" ht="14.25">
      <c r="A1674" s="48">
        <v>2061322</v>
      </c>
      <c r="D1674" s="48" t="s">
        <v>3881</v>
      </c>
      <c r="E1674" s="48" t="s">
        <v>554</v>
      </c>
      <c r="F1674" s="48" t="s">
        <v>5521</v>
      </c>
      <c r="G1674" s="48">
        <v>2</v>
      </c>
      <c r="H1674" s="48">
        <v>62</v>
      </c>
      <c r="I1674" s="48">
        <v>3002</v>
      </c>
      <c r="J1674" s="48">
        <v>1040</v>
      </c>
      <c r="K1674" s="48">
        <v>14307</v>
      </c>
      <c r="L1674" s="48">
        <v>0</v>
      </c>
      <c r="M1674" s="48">
        <v>1.5</v>
      </c>
      <c r="N1674" s="48">
        <v>0</v>
      </c>
      <c r="O1674" s="48">
        <v>0</v>
      </c>
      <c r="P1674" s="48">
        <v>950</v>
      </c>
      <c r="Q1674" s="48">
        <v>0</v>
      </c>
      <c r="R1674" s="48">
        <v>0</v>
      </c>
      <c r="S1674" s="48">
        <v>2007013</v>
      </c>
      <c r="T1674" s="48">
        <v>1</v>
      </c>
      <c r="U1674" s="48">
        <v>2003013</v>
      </c>
      <c r="V1674" s="48">
        <v>4</v>
      </c>
      <c r="W1674" s="48">
        <v>2004008</v>
      </c>
      <c r="X1674" s="48">
        <v>4</v>
      </c>
      <c r="Y1674" s="48">
        <v>2004010</v>
      </c>
      <c r="Z1674" s="48">
        <v>4</v>
      </c>
      <c r="AC1674" s="48">
        <v>4</v>
      </c>
      <c r="AD1674" s="48">
        <v>4</v>
      </c>
      <c r="AE1674" s="48">
        <v>3</v>
      </c>
      <c r="AF1674" s="48">
        <v>1102013</v>
      </c>
    </row>
    <row r="1675" spans="1:32" ht="14.25">
      <c r="A1675" s="48">
        <v>2061331</v>
      </c>
      <c r="D1675" s="48" t="s">
        <v>3879</v>
      </c>
      <c r="E1675" s="48" t="s">
        <v>3839</v>
      </c>
      <c r="F1675" s="48" t="s">
        <v>5522</v>
      </c>
      <c r="G1675" s="48">
        <v>1</v>
      </c>
      <c r="H1675" s="48">
        <v>62</v>
      </c>
      <c r="I1675" s="48">
        <v>2621</v>
      </c>
      <c r="J1675" s="48">
        <v>1089</v>
      </c>
      <c r="K1675" s="48">
        <v>8692</v>
      </c>
      <c r="L1675" s="48">
        <v>0</v>
      </c>
      <c r="M1675" s="48">
        <v>1.5</v>
      </c>
      <c r="N1675" s="48">
        <v>0</v>
      </c>
      <c r="O1675" s="48">
        <v>0</v>
      </c>
      <c r="P1675" s="48">
        <v>950</v>
      </c>
      <c r="Q1675" s="48">
        <v>0</v>
      </c>
      <c r="R1675" s="48">
        <v>0</v>
      </c>
      <c r="S1675" s="48">
        <v>1906012</v>
      </c>
      <c r="T1675" s="48">
        <v>1</v>
      </c>
      <c r="U1675" s="48">
        <v>1901012</v>
      </c>
      <c r="V1675" s="48">
        <v>4</v>
      </c>
      <c r="W1675" s="48">
        <v>1902012</v>
      </c>
      <c r="X1675" s="48">
        <v>4</v>
      </c>
      <c r="AB1675" s="48" t="s">
        <v>5523</v>
      </c>
      <c r="AF1675" s="48">
        <v>1101012</v>
      </c>
    </row>
    <row r="1676" spans="1:32" ht="14.25">
      <c r="A1676" s="48">
        <v>2061332</v>
      </c>
      <c r="D1676" s="48" t="s">
        <v>3881</v>
      </c>
      <c r="E1676" s="48" t="s">
        <v>559</v>
      </c>
      <c r="F1676" s="48" t="s">
        <v>5523</v>
      </c>
      <c r="G1676" s="48">
        <v>2</v>
      </c>
      <c r="H1676" s="48">
        <v>62</v>
      </c>
      <c r="I1676" s="48">
        <v>3002</v>
      </c>
      <c r="J1676" s="48">
        <v>1040</v>
      </c>
      <c r="K1676" s="48">
        <v>14307</v>
      </c>
      <c r="L1676" s="48">
        <v>0</v>
      </c>
      <c r="M1676" s="48">
        <v>1.5</v>
      </c>
      <c r="N1676" s="48">
        <v>0</v>
      </c>
      <c r="O1676" s="48">
        <v>0</v>
      </c>
      <c r="P1676" s="48">
        <v>950</v>
      </c>
      <c r="Q1676" s="48">
        <v>0</v>
      </c>
      <c r="R1676" s="48">
        <v>0</v>
      </c>
      <c r="S1676" s="48">
        <v>2007018</v>
      </c>
      <c r="T1676" s="48">
        <v>1</v>
      </c>
      <c r="U1676" s="48">
        <v>2003018</v>
      </c>
      <c r="V1676" s="48">
        <v>4</v>
      </c>
      <c r="W1676" s="48">
        <v>2004012</v>
      </c>
      <c r="X1676" s="48">
        <v>4</v>
      </c>
      <c r="Y1676" s="48">
        <v>2004010</v>
      </c>
      <c r="Z1676" s="48">
        <v>4</v>
      </c>
      <c r="AC1676" s="48">
        <v>4</v>
      </c>
      <c r="AD1676" s="48">
        <v>4</v>
      </c>
      <c r="AE1676" s="48">
        <v>2</v>
      </c>
      <c r="AF1676" s="48">
        <v>1102018</v>
      </c>
    </row>
    <row r="1677" spans="1:32" ht="14.25">
      <c r="A1677" s="48">
        <v>2061411</v>
      </c>
      <c r="D1677" s="48" t="s">
        <v>3879</v>
      </c>
      <c r="E1677" s="48" t="s">
        <v>3851</v>
      </c>
      <c r="F1677" s="48" t="s">
        <v>5524</v>
      </c>
      <c r="G1677" s="48">
        <v>1</v>
      </c>
      <c r="H1677" s="48">
        <v>63</v>
      </c>
      <c r="I1677" s="48">
        <v>2875</v>
      </c>
      <c r="J1677" s="48">
        <v>1195</v>
      </c>
      <c r="K1677" s="48">
        <v>9643</v>
      </c>
      <c r="L1677" s="48">
        <v>0</v>
      </c>
      <c r="M1677" s="48">
        <v>1.5</v>
      </c>
      <c r="N1677" s="48">
        <v>0</v>
      </c>
      <c r="O1677" s="48">
        <v>0</v>
      </c>
      <c r="P1677" s="48">
        <v>950</v>
      </c>
      <c r="Q1677" s="48">
        <v>0</v>
      </c>
      <c r="R1677" s="48">
        <v>0</v>
      </c>
      <c r="S1677" s="48">
        <v>1906007</v>
      </c>
      <c r="T1677" s="48">
        <v>1</v>
      </c>
      <c r="U1677" s="48">
        <v>1901007</v>
      </c>
      <c r="V1677" s="48">
        <v>4</v>
      </c>
      <c r="W1677" s="48">
        <v>1902007</v>
      </c>
      <c r="X1677" s="48">
        <v>4</v>
      </c>
      <c r="AB1677" s="48" t="s">
        <v>5525</v>
      </c>
      <c r="AF1677" s="48">
        <v>1101007</v>
      </c>
    </row>
    <row r="1678" spans="1:32" ht="14.25">
      <c r="A1678" s="48">
        <v>2061412</v>
      </c>
      <c r="D1678" s="48" t="s">
        <v>3881</v>
      </c>
      <c r="E1678" s="48" t="s">
        <v>550</v>
      </c>
      <c r="F1678" s="48" t="s">
        <v>5525</v>
      </c>
      <c r="G1678" s="48">
        <v>2</v>
      </c>
      <c r="H1678" s="48">
        <v>63</v>
      </c>
      <c r="I1678" s="48">
        <v>3419</v>
      </c>
      <c r="J1678" s="48">
        <v>1257</v>
      </c>
      <c r="K1678" s="48">
        <v>16295</v>
      </c>
      <c r="L1678" s="48">
        <v>0</v>
      </c>
      <c r="M1678" s="48">
        <v>1.5</v>
      </c>
      <c r="N1678" s="48">
        <v>0</v>
      </c>
      <c r="O1678" s="48">
        <v>0</v>
      </c>
      <c r="P1678" s="48">
        <v>950</v>
      </c>
      <c r="Q1678" s="48">
        <v>0</v>
      </c>
      <c r="R1678" s="48">
        <v>0</v>
      </c>
      <c r="S1678" s="48">
        <v>2007009</v>
      </c>
      <c r="T1678" s="48">
        <v>1</v>
      </c>
      <c r="U1678" s="48">
        <v>2003009</v>
      </c>
      <c r="V1678" s="48">
        <v>4</v>
      </c>
      <c r="W1678" s="48">
        <v>2004010</v>
      </c>
      <c r="X1678" s="48">
        <v>4</v>
      </c>
      <c r="Y1678" s="48">
        <v>2004014</v>
      </c>
      <c r="Z1678" s="48">
        <v>4</v>
      </c>
      <c r="AC1678" s="48">
        <v>4</v>
      </c>
      <c r="AD1678" s="48">
        <v>4</v>
      </c>
      <c r="AE1678" s="48">
        <v>2</v>
      </c>
      <c r="AF1678" s="48">
        <v>1102009</v>
      </c>
    </row>
    <row r="1679" spans="1:32" ht="14.25">
      <c r="A1679" s="48">
        <v>2061421</v>
      </c>
      <c r="D1679" s="48" t="s">
        <v>3879</v>
      </c>
      <c r="E1679" s="48" t="s">
        <v>3851</v>
      </c>
      <c r="F1679" s="48" t="s">
        <v>5526</v>
      </c>
      <c r="G1679" s="48">
        <v>1</v>
      </c>
      <c r="H1679" s="48">
        <v>63</v>
      </c>
      <c r="I1679" s="48">
        <v>2875</v>
      </c>
      <c r="J1679" s="48">
        <v>1195</v>
      </c>
      <c r="K1679" s="48">
        <v>9643</v>
      </c>
      <c r="L1679" s="48">
        <v>0</v>
      </c>
      <c r="M1679" s="48">
        <v>1.5</v>
      </c>
      <c r="N1679" s="48">
        <v>0</v>
      </c>
      <c r="O1679" s="48">
        <v>0</v>
      </c>
      <c r="P1679" s="48">
        <v>950</v>
      </c>
      <c r="Q1679" s="48">
        <v>0</v>
      </c>
      <c r="R1679" s="48">
        <v>0</v>
      </c>
      <c r="S1679" s="48">
        <v>1906007</v>
      </c>
      <c r="T1679" s="48">
        <v>1</v>
      </c>
      <c r="U1679" s="48">
        <v>1901007</v>
      </c>
      <c r="V1679" s="48">
        <v>4</v>
      </c>
      <c r="W1679" s="48">
        <v>1902007</v>
      </c>
      <c r="X1679" s="48">
        <v>4</v>
      </c>
      <c r="AB1679" s="48" t="s">
        <v>5527</v>
      </c>
      <c r="AF1679" s="48">
        <v>1101007</v>
      </c>
    </row>
    <row r="1680" spans="1:32" ht="14.25">
      <c r="A1680" s="48">
        <v>2061422</v>
      </c>
      <c r="D1680" s="48" t="s">
        <v>3881</v>
      </c>
      <c r="E1680" s="48" t="s">
        <v>544</v>
      </c>
      <c r="F1680" s="48" t="s">
        <v>5527</v>
      </c>
      <c r="G1680" s="48">
        <v>2</v>
      </c>
      <c r="H1680" s="48">
        <v>63</v>
      </c>
      <c r="I1680" s="48">
        <v>3267</v>
      </c>
      <c r="J1680" s="48">
        <v>1141</v>
      </c>
      <c r="K1680" s="48">
        <v>16208</v>
      </c>
      <c r="L1680" s="48">
        <v>0</v>
      </c>
      <c r="M1680" s="48">
        <v>1.5</v>
      </c>
      <c r="N1680" s="48">
        <v>0</v>
      </c>
      <c r="O1680" s="48">
        <v>0</v>
      </c>
      <c r="P1680" s="48">
        <v>950</v>
      </c>
      <c r="Q1680" s="48">
        <v>0</v>
      </c>
      <c r="R1680" s="48">
        <v>0</v>
      </c>
      <c r="S1680" s="48">
        <v>2007003</v>
      </c>
      <c r="T1680" s="48">
        <v>1</v>
      </c>
      <c r="U1680" s="48">
        <v>2003003</v>
      </c>
      <c r="V1680" s="48">
        <v>4</v>
      </c>
      <c r="W1680" s="48">
        <v>2004008</v>
      </c>
      <c r="X1680" s="48">
        <v>4</v>
      </c>
      <c r="Y1680" s="48">
        <v>2004010</v>
      </c>
      <c r="Z1680" s="48">
        <v>4</v>
      </c>
      <c r="AC1680" s="48">
        <v>4</v>
      </c>
      <c r="AD1680" s="48">
        <v>4</v>
      </c>
      <c r="AE1680" s="48">
        <v>2</v>
      </c>
      <c r="AF1680" s="48">
        <v>1102003</v>
      </c>
    </row>
    <row r="1681" spans="1:32" ht="14.25">
      <c r="A1681" s="48">
        <v>2061431</v>
      </c>
      <c r="D1681" s="48" t="s">
        <v>3879</v>
      </c>
      <c r="E1681" s="48" t="s">
        <v>3853</v>
      </c>
      <c r="F1681" s="48" t="s">
        <v>5528</v>
      </c>
      <c r="G1681" s="48">
        <v>1</v>
      </c>
      <c r="H1681" s="48">
        <v>63</v>
      </c>
      <c r="I1681" s="48">
        <v>2717</v>
      </c>
      <c r="J1681" s="48">
        <v>1118</v>
      </c>
      <c r="K1681" s="48">
        <v>8850</v>
      </c>
      <c r="L1681" s="48">
        <v>0</v>
      </c>
      <c r="M1681" s="48">
        <v>1.5</v>
      </c>
      <c r="N1681" s="48">
        <v>0</v>
      </c>
      <c r="O1681" s="48">
        <v>0</v>
      </c>
      <c r="P1681" s="48">
        <v>950</v>
      </c>
      <c r="Q1681" s="48">
        <v>0</v>
      </c>
      <c r="R1681" s="48">
        <v>0</v>
      </c>
      <c r="S1681" s="48">
        <v>1906011</v>
      </c>
      <c r="T1681" s="48">
        <v>1</v>
      </c>
      <c r="U1681" s="48">
        <v>1901011</v>
      </c>
      <c r="V1681" s="48">
        <v>4</v>
      </c>
      <c r="W1681" s="48">
        <v>1902011</v>
      </c>
      <c r="X1681" s="48">
        <v>4</v>
      </c>
      <c r="AB1681" s="48" t="s">
        <v>5529</v>
      </c>
      <c r="AF1681" s="48">
        <v>1101011</v>
      </c>
    </row>
    <row r="1682" spans="1:32" ht="14.25">
      <c r="A1682" s="48">
        <v>2061432</v>
      </c>
      <c r="D1682" s="48" t="s">
        <v>3881</v>
      </c>
      <c r="E1682" s="48" t="s">
        <v>558</v>
      </c>
      <c r="F1682" s="48" t="s">
        <v>5529</v>
      </c>
      <c r="G1682" s="48">
        <v>2</v>
      </c>
      <c r="H1682" s="48">
        <v>63</v>
      </c>
      <c r="I1682" s="48">
        <v>3043</v>
      </c>
      <c r="J1682" s="48">
        <v>1056</v>
      </c>
      <c r="K1682" s="48">
        <v>14616</v>
      </c>
      <c r="L1682" s="48">
        <v>0</v>
      </c>
      <c r="M1682" s="48">
        <v>1.5</v>
      </c>
      <c r="N1682" s="48">
        <v>0</v>
      </c>
      <c r="O1682" s="48">
        <v>0</v>
      </c>
      <c r="P1682" s="48">
        <v>950</v>
      </c>
      <c r="Q1682" s="48">
        <v>0</v>
      </c>
      <c r="R1682" s="48">
        <v>0</v>
      </c>
      <c r="S1682" s="48">
        <v>2007017</v>
      </c>
      <c r="T1682" s="48">
        <v>1</v>
      </c>
      <c r="U1682" s="48">
        <v>2003017</v>
      </c>
      <c r="V1682" s="48">
        <v>4</v>
      </c>
      <c r="W1682" s="48">
        <v>2004008</v>
      </c>
      <c r="X1682" s="48">
        <v>4</v>
      </c>
      <c r="Y1682" s="48">
        <v>2004010</v>
      </c>
      <c r="Z1682" s="48">
        <v>4</v>
      </c>
      <c r="AC1682" s="48">
        <v>4</v>
      </c>
      <c r="AD1682" s="48">
        <v>4</v>
      </c>
      <c r="AE1682" s="48">
        <v>3</v>
      </c>
      <c r="AF1682" s="48">
        <v>1102017</v>
      </c>
    </row>
    <row r="1683" spans="1:32" ht="14.25">
      <c r="A1683" s="48">
        <v>2061511</v>
      </c>
      <c r="D1683" s="48" t="s">
        <v>3879</v>
      </c>
      <c r="E1683" s="48" t="s">
        <v>1043</v>
      </c>
      <c r="F1683" s="48" t="s">
        <v>5530</v>
      </c>
      <c r="G1683" s="48">
        <v>1</v>
      </c>
      <c r="H1683" s="48">
        <v>64</v>
      </c>
      <c r="I1683" s="48">
        <v>2998</v>
      </c>
      <c r="J1683" s="48">
        <v>1213</v>
      </c>
      <c r="K1683" s="48">
        <v>10083</v>
      </c>
      <c r="L1683" s="48">
        <v>0</v>
      </c>
      <c r="M1683" s="48">
        <v>1.5</v>
      </c>
      <c r="N1683" s="48">
        <v>0</v>
      </c>
      <c r="O1683" s="48">
        <v>0</v>
      </c>
      <c r="P1683" s="48">
        <v>950</v>
      </c>
      <c r="Q1683" s="48">
        <v>0</v>
      </c>
      <c r="R1683" s="48">
        <v>0</v>
      </c>
      <c r="S1683" s="48">
        <v>1906005</v>
      </c>
      <c r="T1683" s="48">
        <v>1</v>
      </c>
      <c r="U1683" s="48">
        <v>1901005</v>
      </c>
      <c r="V1683" s="48">
        <v>4</v>
      </c>
      <c r="W1683" s="48">
        <v>1902005</v>
      </c>
      <c r="X1683" s="48">
        <v>4</v>
      </c>
      <c r="AB1683" s="48" t="s">
        <v>5531</v>
      </c>
      <c r="AF1683" s="48">
        <v>1101005</v>
      </c>
    </row>
    <row r="1684" spans="1:32" ht="14.25">
      <c r="A1684" s="48">
        <v>2061512</v>
      </c>
      <c r="D1684" s="48" t="s">
        <v>3881</v>
      </c>
      <c r="E1684" s="48" t="s">
        <v>542</v>
      </c>
      <c r="F1684" s="48" t="s">
        <v>5531</v>
      </c>
      <c r="G1684" s="48">
        <v>2</v>
      </c>
      <c r="H1684" s="48">
        <v>64</v>
      </c>
      <c r="I1684" s="48">
        <v>3552</v>
      </c>
      <c r="J1684" s="48">
        <v>1275</v>
      </c>
      <c r="K1684" s="48">
        <v>16907</v>
      </c>
      <c r="L1684" s="48">
        <v>0</v>
      </c>
      <c r="M1684" s="48">
        <v>1.5</v>
      </c>
      <c r="N1684" s="48">
        <v>0</v>
      </c>
      <c r="O1684" s="48">
        <v>0</v>
      </c>
      <c r="P1684" s="48">
        <v>950</v>
      </c>
      <c r="Q1684" s="48">
        <v>0</v>
      </c>
      <c r="R1684" s="48">
        <v>0</v>
      </c>
      <c r="S1684" s="48">
        <v>2007001</v>
      </c>
      <c r="T1684" s="48">
        <v>1</v>
      </c>
      <c r="U1684" s="48">
        <v>2003001</v>
      </c>
      <c r="V1684" s="48">
        <v>4</v>
      </c>
      <c r="W1684" s="48">
        <v>2004001</v>
      </c>
      <c r="X1684" s="48">
        <v>4</v>
      </c>
      <c r="Y1684" s="48">
        <v>2004006</v>
      </c>
      <c r="Z1684" s="48">
        <v>4</v>
      </c>
      <c r="AC1684" s="48">
        <v>4</v>
      </c>
      <c r="AD1684" s="48">
        <v>4</v>
      </c>
      <c r="AE1684" s="48">
        <v>1</v>
      </c>
      <c r="AF1684" s="48">
        <v>1102001</v>
      </c>
    </row>
    <row r="1685" spans="1:32" ht="14.25">
      <c r="A1685" s="48">
        <v>2061521</v>
      </c>
      <c r="D1685" s="48" t="s">
        <v>3879</v>
      </c>
      <c r="E1685" s="48" t="s">
        <v>513</v>
      </c>
      <c r="F1685" s="48" t="s">
        <v>5532</v>
      </c>
      <c r="G1685" s="48">
        <v>1</v>
      </c>
      <c r="H1685" s="48">
        <v>64</v>
      </c>
      <c r="I1685" s="48">
        <v>2998</v>
      </c>
      <c r="J1685" s="48">
        <v>1213</v>
      </c>
      <c r="K1685" s="48">
        <v>10083</v>
      </c>
      <c r="L1685" s="48">
        <v>0</v>
      </c>
      <c r="M1685" s="48">
        <v>1.5</v>
      </c>
      <c r="N1685" s="48">
        <v>0</v>
      </c>
      <c r="O1685" s="48">
        <v>0</v>
      </c>
      <c r="P1685" s="48">
        <v>950</v>
      </c>
      <c r="Q1685" s="48">
        <v>0</v>
      </c>
      <c r="R1685" s="48">
        <v>0</v>
      </c>
      <c r="S1685" s="48">
        <v>1906004</v>
      </c>
      <c r="T1685" s="48">
        <v>1</v>
      </c>
      <c r="U1685" s="48">
        <v>1901004</v>
      </c>
      <c r="V1685" s="48">
        <v>4</v>
      </c>
      <c r="W1685" s="48">
        <v>1902004</v>
      </c>
      <c r="X1685" s="48">
        <v>4</v>
      </c>
      <c r="AB1685" s="48" t="s">
        <v>5533</v>
      </c>
      <c r="AF1685" s="48">
        <v>1101004</v>
      </c>
    </row>
    <row r="1686" spans="1:32" ht="14.25">
      <c r="A1686" s="48">
        <v>2061522</v>
      </c>
      <c r="D1686" s="48" t="s">
        <v>3881</v>
      </c>
      <c r="E1686" s="48" t="s">
        <v>547</v>
      </c>
      <c r="F1686" s="48" t="s">
        <v>5533</v>
      </c>
      <c r="G1686" s="48">
        <v>2</v>
      </c>
      <c r="H1686" s="48">
        <v>64</v>
      </c>
      <c r="I1686" s="48">
        <v>3313</v>
      </c>
      <c r="J1686" s="48">
        <v>1159</v>
      </c>
      <c r="K1686" s="48">
        <v>16560</v>
      </c>
      <c r="L1686" s="48">
        <v>0</v>
      </c>
      <c r="M1686" s="48">
        <v>1.5</v>
      </c>
      <c r="N1686" s="48">
        <v>0</v>
      </c>
      <c r="O1686" s="48">
        <v>0</v>
      </c>
      <c r="P1686" s="48">
        <v>950</v>
      </c>
      <c r="Q1686" s="48">
        <v>0</v>
      </c>
      <c r="R1686" s="48">
        <v>0</v>
      </c>
      <c r="S1686" s="48">
        <v>2007006</v>
      </c>
      <c r="T1686" s="48">
        <v>1</v>
      </c>
      <c r="U1686" s="48">
        <v>2003006</v>
      </c>
      <c r="V1686" s="48">
        <v>4</v>
      </c>
      <c r="W1686" s="48">
        <v>2004010</v>
      </c>
      <c r="X1686" s="48">
        <v>4</v>
      </c>
      <c r="Y1686" s="48">
        <v>2004008</v>
      </c>
      <c r="Z1686" s="48">
        <v>4</v>
      </c>
      <c r="AC1686" s="48">
        <v>4</v>
      </c>
      <c r="AD1686" s="48">
        <v>4</v>
      </c>
      <c r="AE1686" s="48">
        <v>2</v>
      </c>
      <c r="AF1686" s="48">
        <v>1102006</v>
      </c>
    </row>
    <row r="1687" spans="1:32" ht="14.25">
      <c r="A1687" s="48">
        <v>2061531</v>
      </c>
      <c r="D1687" s="48" t="s">
        <v>3879</v>
      </c>
      <c r="E1687" s="48" t="s">
        <v>3851</v>
      </c>
      <c r="F1687" s="48" t="s">
        <v>5534</v>
      </c>
      <c r="G1687" s="48">
        <v>1</v>
      </c>
      <c r="H1687" s="48">
        <v>64</v>
      </c>
      <c r="I1687" s="48">
        <v>2998</v>
      </c>
      <c r="J1687" s="48">
        <v>1213</v>
      </c>
      <c r="K1687" s="48">
        <v>10083</v>
      </c>
      <c r="L1687" s="48">
        <v>0</v>
      </c>
      <c r="M1687" s="48">
        <v>1.5</v>
      </c>
      <c r="N1687" s="48">
        <v>0</v>
      </c>
      <c r="O1687" s="48">
        <v>0</v>
      </c>
      <c r="P1687" s="48">
        <v>950</v>
      </c>
      <c r="Q1687" s="48">
        <v>0</v>
      </c>
      <c r="R1687" s="48">
        <v>0</v>
      </c>
      <c r="S1687" s="48">
        <v>1906007</v>
      </c>
      <c r="T1687" s="48">
        <v>1</v>
      </c>
      <c r="U1687" s="48">
        <v>1901007</v>
      </c>
      <c r="V1687" s="48">
        <v>4</v>
      </c>
      <c r="W1687" s="48">
        <v>1902007</v>
      </c>
      <c r="X1687" s="48">
        <v>4</v>
      </c>
      <c r="AB1687" s="48" t="s">
        <v>5535</v>
      </c>
      <c r="AF1687" s="48">
        <v>1101007</v>
      </c>
    </row>
    <row r="1688" spans="1:32" ht="14.25">
      <c r="A1688" s="48">
        <v>2061532</v>
      </c>
      <c r="D1688" s="48" t="s">
        <v>3881</v>
      </c>
      <c r="E1688" s="48" t="s">
        <v>551</v>
      </c>
      <c r="F1688" s="48" t="s">
        <v>5535</v>
      </c>
      <c r="G1688" s="48">
        <v>2</v>
      </c>
      <c r="H1688" s="48">
        <v>64</v>
      </c>
      <c r="I1688" s="48">
        <v>3313</v>
      </c>
      <c r="J1688" s="48">
        <v>1159</v>
      </c>
      <c r="K1688" s="48">
        <v>16560</v>
      </c>
      <c r="L1688" s="48">
        <v>0</v>
      </c>
      <c r="M1688" s="48">
        <v>1.5</v>
      </c>
      <c r="N1688" s="48">
        <v>0</v>
      </c>
      <c r="O1688" s="48">
        <v>0</v>
      </c>
      <c r="P1688" s="48">
        <v>950</v>
      </c>
      <c r="Q1688" s="48">
        <v>0</v>
      </c>
      <c r="R1688" s="48">
        <v>0</v>
      </c>
      <c r="S1688" s="48">
        <v>2007010</v>
      </c>
      <c r="T1688" s="48">
        <v>1</v>
      </c>
      <c r="U1688" s="48">
        <v>2003010</v>
      </c>
      <c r="V1688" s="48">
        <v>4</v>
      </c>
      <c r="W1688" s="48">
        <v>2004015</v>
      </c>
      <c r="X1688" s="48">
        <v>4</v>
      </c>
      <c r="Y1688" s="48">
        <v>2004012</v>
      </c>
      <c r="Z1688" s="48">
        <v>4</v>
      </c>
      <c r="AC1688" s="48">
        <v>4</v>
      </c>
      <c r="AD1688" s="48">
        <v>4</v>
      </c>
      <c r="AE1688" s="48">
        <v>3</v>
      </c>
      <c r="AF1688" s="48">
        <v>1102010</v>
      </c>
    </row>
    <row r="1689" spans="1:32" ht="14.25">
      <c r="A1689" s="48">
        <v>2070111</v>
      </c>
      <c r="D1689" s="48" t="s">
        <v>3879</v>
      </c>
      <c r="E1689" s="48" t="s">
        <v>3839</v>
      </c>
      <c r="F1689" s="48" t="s">
        <v>5536</v>
      </c>
      <c r="G1689" s="48">
        <v>1</v>
      </c>
      <c r="H1689" s="48">
        <v>65</v>
      </c>
      <c r="I1689" s="48">
        <v>3034</v>
      </c>
      <c r="J1689" s="48">
        <v>1274</v>
      </c>
      <c r="K1689" s="48">
        <v>10523</v>
      </c>
      <c r="L1689" s="48">
        <v>0</v>
      </c>
      <c r="M1689" s="48">
        <v>1.5</v>
      </c>
      <c r="N1689" s="48">
        <v>0</v>
      </c>
      <c r="O1689" s="48">
        <v>0</v>
      </c>
      <c r="P1689" s="48">
        <v>950</v>
      </c>
      <c r="Q1689" s="48">
        <v>0</v>
      </c>
      <c r="R1689" s="48">
        <v>0</v>
      </c>
      <c r="S1689" s="48">
        <v>1906012</v>
      </c>
      <c r="T1689" s="48">
        <v>1</v>
      </c>
      <c r="U1689" s="48">
        <v>1901012</v>
      </c>
      <c r="V1689" s="48">
        <v>5</v>
      </c>
      <c r="W1689" s="48">
        <v>1902012</v>
      </c>
      <c r="X1689" s="48">
        <v>5</v>
      </c>
      <c r="AB1689" s="48" t="s">
        <v>5537</v>
      </c>
      <c r="AF1689" s="48">
        <v>1101012</v>
      </c>
    </row>
    <row r="1690" spans="1:32" ht="14.25">
      <c r="A1690" s="48">
        <v>2070112</v>
      </c>
      <c r="D1690" s="48" t="s">
        <v>3881</v>
      </c>
      <c r="E1690" s="48" t="s">
        <v>559</v>
      </c>
      <c r="F1690" s="48" t="s">
        <v>5537</v>
      </c>
      <c r="G1690" s="48">
        <v>2</v>
      </c>
      <c r="H1690" s="48">
        <v>65</v>
      </c>
      <c r="I1690" s="48">
        <v>3599</v>
      </c>
      <c r="J1690" s="48">
        <v>1336</v>
      </c>
      <c r="K1690" s="48">
        <v>17519</v>
      </c>
      <c r="L1690" s="48">
        <v>0</v>
      </c>
      <c r="M1690" s="48">
        <v>1.5</v>
      </c>
      <c r="N1690" s="48">
        <v>0</v>
      </c>
      <c r="O1690" s="48">
        <v>0</v>
      </c>
      <c r="P1690" s="48">
        <v>950</v>
      </c>
      <c r="Q1690" s="48">
        <v>0</v>
      </c>
      <c r="R1690" s="48">
        <v>0</v>
      </c>
      <c r="S1690" s="48">
        <v>2007018</v>
      </c>
      <c r="T1690" s="48">
        <v>1</v>
      </c>
      <c r="U1690" s="48">
        <v>2003018</v>
      </c>
      <c r="V1690" s="48">
        <v>5</v>
      </c>
      <c r="W1690" s="48">
        <v>2004012</v>
      </c>
      <c r="X1690" s="48">
        <v>5</v>
      </c>
      <c r="Y1690" s="48">
        <v>2004010</v>
      </c>
      <c r="Z1690" s="48">
        <v>5</v>
      </c>
      <c r="AC1690" s="48">
        <v>4</v>
      </c>
      <c r="AD1690" s="48">
        <v>4</v>
      </c>
      <c r="AE1690" s="48">
        <v>2</v>
      </c>
      <c r="AF1690" s="48">
        <v>1102018</v>
      </c>
    </row>
    <row r="1691" spans="1:32" ht="14.25">
      <c r="A1691" s="48">
        <v>2070121</v>
      </c>
      <c r="D1691" s="48" t="s">
        <v>3879</v>
      </c>
      <c r="E1691" s="48" t="s">
        <v>3801</v>
      </c>
      <c r="F1691" s="48" t="s">
        <v>5538</v>
      </c>
      <c r="G1691" s="48">
        <v>1</v>
      </c>
      <c r="H1691" s="48">
        <v>65</v>
      </c>
      <c r="I1691" s="48">
        <v>2866</v>
      </c>
      <c r="J1691" s="48">
        <v>1192</v>
      </c>
      <c r="K1691" s="48">
        <v>9687</v>
      </c>
      <c r="L1691" s="48">
        <v>0</v>
      </c>
      <c r="M1691" s="48">
        <v>1.5</v>
      </c>
      <c r="N1691" s="48">
        <v>0</v>
      </c>
      <c r="O1691" s="48">
        <v>0</v>
      </c>
      <c r="P1691" s="48">
        <v>950</v>
      </c>
      <c r="Q1691" s="48">
        <v>0</v>
      </c>
      <c r="R1691" s="48">
        <v>0</v>
      </c>
      <c r="S1691" s="48">
        <v>1906008</v>
      </c>
      <c r="T1691" s="48">
        <v>1</v>
      </c>
      <c r="U1691" s="48">
        <v>1901008</v>
      </c>
      <c r="V1691" s="48">
        <v>5</v>
      </c>
      <c r="W1691" s="48">
        <v>1902008</v>
      </c>
      <c r="X1691" s="48">
        <v>5</v>
      </c>
      <c r="AB1691" s="48" t="s">
        <v>5539</v>
      </c>
      <c r="AF1691" s="48">
        <v>1101008</v>
      </c>
    </row>
    <row r="1692" spans="1:32" ht="14.25">
      <c r="A1692" s="48">
        <v>2070122</v>
      </c>
      <c r="D1692" s="48" t="s">
        <v>3881</v>
      </c>
      <c r="E1692" s="48" t="s">
        <v>554</v>
      </c>
      <c r="F1692" s="48" t="s">
        <v>5539</v>
      </c>
      <c r="G1692" s="48">
        <v>2</v>
      </c>
      <c r="H1692" s="48">
        <v>65</v>
      </c>
      <c r="I1692" s="48">
        <v>3124</v>
      </c>
      <c r="J1692" s="48">
        <v>1087</v>
      </c>
      <c r="K1692" s="48">
        <v>15234</v>
      </c>
      <c r="L1692" s="48">
        <v>0</v>
      </c>
      <c r="M1692" s="48">
        <v>1.5</v>
      </c>
      <c r="N1692" s="48">
        <v>0</v>
      </c>
      <c r="O1692" s="48">
        <v>0</v>
      </c>
      <c r="P1692" s="48">
        <v>950</v>
      </c>
      <c r="Q1692" s="48">
        <v>0</v>
      </c>
      <c r="R1692" s="48">
        <v>0</v>
      </c>
      <c r="S1692" s="48">
        <v>2007013</v>
      </c>
      <c r="T1692" s="48">
        <v>1</v>
      </c>
      <c r="U1692" s="48">
        <v>2003013</v>
      </c>
      <c r="V1692" s="48">
        <v>5</v>
      </c>
      <c r="W1692" s="48">
        <v>2004008</v>
      </c>
      <c r="X1692" s="48">
        <v>5</v>
      </c>
      <c r="Y1692" s="48">
        <v>2004010</v>
      </c>
      <c r="Z1692" s="48">
        <v>5</v>
      </c>
      <c r="AC1692" s="48">
        <v>4</v>
      </c>
      <c r="AD1692" s="48">
        <v>4</v>
      </c>
      <c r="AE1692" s="48">
        <v>3</v>
      </c>
      <c r="AF1692" s="48">
        <v>1102013</v>
      </c>
    </row>
    <row r="1693" spans="1:32" ht="14.25">
      <c r="A1693" s="48">
        <v>2070131</v>
      </c>
      <c r="D1693" s="48" t="s">
        <v>3879</v>
      </c>
      <c r="E1693" s="48" t="s">
        <v>3838</v>
      </c>
      <c r="F1693" s="48" t="s">
        <v>5540</v>
      </c>
      <c r="G1693" s="48">
        <v>1</v>
      </c>
      <c r="H1693" s="48">
        <v>65</v>
      </c>
      <c r="I1693" s="48">
        <v>2866</v>
      </c>
      <c r="J1693" s="48">
        <v>1192</v>
      </c>
      <c r="K1693" s="48">
        <v>9687</v>
      </c>
      <c r="L1693" s="48">
        <v>0</v>
      </c>
      <c r="M1693" s="48">
        <v>1.5</v>
      </c>
      <c r="N1693" s="48">
        <v>0</v>
      </c>
      <c r="O1693" s="48">
        <v>0</v>
      </c>
      <c r="P1693" s="48">
        <v>950</v>
      </c>
      <c r="Q1693" s="48">
        <v>0</v>
      </c>
      <c r="R1693" s="48">
        <v>0</v>
      </c>
      <c r="S1693" s="48">
        <v>1906013</v>
      </c>
      <c r="T1693" s="48">
        <v>1</v>
      </c>
      <c r="U1693" s="48">
        <v>1901013</v>
      </c>
      <c r="V1693" s="48">
        <v>5</v>
      </c>
      <c r="W1693" s="48">
        <v>1902013</v>
      </c>
      <c r="X1693" s="48">
        <v>5</v>
      </c>
      <c r="AB1693" s="48" t="s">
        <v>5541</v>
      </c>
      <c r="AF1693" s="48">
        <v>1101013</v>
      </c>
    </row>
    <row r="1694" spans="1:32" ht="14.25">
      <c r="A1694" s="48">
        <v>2070132</v>
      </c>
      <c r="D1694" s="48" t="s">
        <v>3881</v>
      </c>
      <c r="E1694" s="48" t="s">
        <v>560</v>
      </c>
      <c r="F1694" s="48" t="s">
        <v>5541</v>
      </c>
      <c r="G1694" s="48">
        <v>2</v>
      </c>
      <c r="H1694" s="48">
        <v>65</v>
      </c>
      <c r="I1694" s="48">
        <v>3124</v>
      </c>
      <c r="J1694" s="48">
        <v>1087</v>
      </c>
      <c r="K1694" s="48">
        <v>15234</v>
      </c>
      <c r="L1694" s="48">
        <v>0</v>
      </c>
      <c r="M1694" s="48">
        <v>1.5</v>
      </c>
      <c r="N1694" s="48">
        <v>0</v>
      </c>
      <c r="O1694" s="48">
        <v>0</v>
      </c>
      <c r="P1694" s="48">
        <v>950</v>
      </c>
      <c r="Q1694" s="48">
        <v>0</v>
      </c>
      <c r="R1694" s="48">
        <v>0</v>
      </c>
      <c r="S1694" s="48">
        <v>2007019</v>
      </c>
      <c r="T1694" s="48">
        <v>1</v>
      </c>
      <c r="U1694" s="48">
        <v>2003019</v>
      </c>
      <c r="V1694" s="48">
        <v>5</v>
      </c>
      <c r="W1694" s="48">
        <v>2004014</v>
      </c>
      <c r="X1694" s="48">
        <v>5</v>
      </c>
      <c r="Y1694" s="48">
        <v>2004016</v>
      </c>
      <c r="Z1694" s="48">
        <v>5</v>
      </c>
      <c r="AC1694" s="48">
        <v>4</v>
      </c>
      <c r="AD1694" s="48">
        <v>4</v>
      </c>
      <c r="AE1694" s="48">
        <v>1</v>
      </c>
      <c r="AF1694" s="48">
        <v>1102019</v>
      </c>
    </row>
    <row r="1695" spans="1:32" ht="14.25">
      <c r="A1695" s="48">
        <v>2070211</v>
      </c>
      <c r="D1695" s="48" t="s">
        <v>3879</v>
      </c>
      <c r="E1695" s="48" t="s">
        <v>3781</v>
      </c>
      <c r="F1695" s="48" t="s">
        <v>5542</v>
      </c>
      <c r="G1695" s="48">
        <v>1</v>
      </c>
      <c r="H1695" s="48">
        <v>66</v>
      </c>
      <c r="I1695" s="48">
        <v>3070</v>
      </c>
      <c r="J1695" s="48">
        <v>1357</v>
      </c>
      <c r="K1695" s="48">
        <v>10768</v>
      </c>
      <c r="L1695" s="48">
        <v>0</v>
      </c>
      <c r="M1695" s="48">
        <v>1.5</v>
      </c>
      <c r="N1695" s="48">
        <v>0</v>
      </c>
      <c r="O1695" s="48">
        <v>0</v>
      </c>
      <c r="P1695" s="48">
        <v>950</v>
      </c>
      <c r="Q1695" s="48">
        <v>0</v>
      </c>
      <c r="R1695" s="48">
        <v>0</v>
      </c>
      <c r="S1695" s="48">
        <v>1906001</v>
      </c>
      <c r="T1695" s="48">
        <v>1</v>
      </c>
      <c r="U1695" s="48">
        <v>1901001</v>
      </c>
      <c r="V1695" s="48">
        <v>5</v>
      </c>
      <c r="W1695" s="48">
        <v>1902001</v>
      </c>
      <c r="X1695" s="48">
        <v>5</v>
      </c>
      <c r="AB1695" s="48" t="s">
        <v>5543</v>
      </c>
      <c r="AF1695" s="48">
        <v>1101001</v>
      </c>
    </row>
    <row r="1696" spans="1:32" ht="14.25">
      <c r="A1696" s="48">
        <v>2070212</v>
      </c>
      <c r="D1696" s="48" t="s">
        <v>3881</v>
      </c>
      <c r="E1696" s="48" t="s">
        <v>3852</v>
      </c>
      <c r="F1696" s="48" t="s">
        <v>5543</v>
      </c>
      <c r="G1696" s="48">
        <v>2</v>
      </c>
      <c r="H1696" s="48">
        <v>66</v>
      </c>
      <c r="I1696" s="48">
        <v>3646</v>
      </c>
      <c r="J1696" s="48">
        <v>1419</v>
      </c>
      <c r="K1696" s="48">
        <v>17935</v>
      </c>
      <c r="L1696" s="48">
        <v>0</v>
      </c>
      <c r="M1696" s="48">
        <v>1.5</v>
      </c>
      <c r="N1696" s="48">
        <v>0</v>
      </c>
      <c r="O1696" s="48">
        <v>0</v>
      </c>
      <c r="P1696" s="48">
        <v>950</v>
      </c>
      <c r="Q1696" s="48">
        <v>0</v>
      </c>
      <c r="R1696" s="48">
        <v>0</v>
      </c>
      <c r="S1696" s="48">
        <v>2007002</v>
      </c>
      <c r="T1696" s="48">
        <v>1</v>
      </c>
      <c r="U1696" s="48">
        <v>2003002</v>
      </c>
      <c r="V1696" s="48">
        <v>5</v>
      </c>
      <c r="W1696" s="48">
        <v>2004004</v>
      </c>
      <c r="X1696" s="48">
        <v>5</v>
      </c>
      <c r="Y1696" s="48">
        <v>2004005</v>
      </c>
      <c r="Z1696" s="48">
        <v>5</v>
      </c>
      <c r="AC1696" s="48">
        <v>4</v>
      </c>
      <c r="AD1696" s="48">
        <v>4</v>
      </c>
      <c r="AE1696" s="48">
        <v>1</v>
      </c>
      <c r="AF1696" s="48">
        <v>1102002</v>
      </c>
    </row>
    <row r="1697" spans="1:32" ht="14.25">
      <c r="A1697" s="48">
        <v>2070221</v>
      </c>
      <c r="D1697" s="48" t="s">
        <v>3879</v>
      </c>
      <c r="E1697" s="48" t="s">
        <v>3859</v>
      </c>
      <c r="F1697" s="48" t="s">
        <v>5544</v>
      </c>
      <c r="G1697" s="48">
        <v>1</v>
      </c>
      <c r="H1697" s="48">
        <v>66</v>
      </c>
      <c r="I1697" s="48">
        <v>2898</v>
      </c>
      <c r="J1697" s="48">
        <v>1273</v>
      </c>
      <c r="K1697" s="48">
        <v>9910</v>
      </c>
      <c r="L1697" s="48">
        <v>0</v>
      </c>
      <c r="M1697" s="48">
        <v>1.5</v>
      </c>
      <c r="N1697" s="48">
        <v>0</v>
      </c>
      <c r="O1697" s="48">
        <v>0</v>
      </c>
      <c r="P1697" s="48">
        <v>950</v>
      </c>
      <c r="Q1697" s="48">
        <v>0</v>
      </c>
      <c r="R1697" s="48">
        <v>0</v>
      </c>
      <c r="S1697" s="48">
        <v>1906003</v>
      </c>
      <c r="T1697" s="48">
        <v>1</v>
      </c>
      <c r="U1697" s="48">
        <v>1901003</v>
      </c>
      <c r="V1697" s="48">
        <v>5</v>
      </c>
      <c r="W1697" s="48">
        <v>1902003</v>
      </c>
      <c r="X1697" s="48">
        <v>5</v>
      </c>
      <c r="AB1697" s="48" t="s">
        <v>5545</v>
      </c>
      <c r="AF1697" s="48">
        <v>1101003</v>
      </c>
    </row>
    <row r="1698" spans="1:32" ht="14.25">
      <c r="A1698" s="48">
        <v>2070222</v>
      </c>
      <c r="D1698" s="48" t="s">
        <v>3881</v>
      </c>
      <c r="E1698" s="48" t="s">
        <v>546</v>
      </c>
      <c r="F1698" s="48" t="s">
        <v>5545</v>
      </c>
      <c r="G1698" s="48">
        <v>2</v>
      </c>
      <c r="H1698" s="48">
        <v>66</v>
      </c>
      <c r="I1698" s="48">
        <v>3164</v>
      </c>
      <c r="J1698" s="48">
        <v>1103</v>
      </c>
      <c r="K1698" s="48">
        <v>15542</v>
      </c>
      <c r="L1698" s="48">
        <v>0</v>
      </c>
      <c r="M1698" s="48">
        <v>1.5</v>
      </c>
      <c r="N1698" s="48">
        <v>0</v>
      </c>
      <c r="O1698" s="48">
        <v>0</v>
      </c>
      <c r="P1698" s="48">
        <v>950</v>
      </c>
      <c r="Q1698" s="48">
        <v>0</v>
      </c>
      <c r="R1698" s="48">
        <v>0</v>
      </c>
      <c r="S1698" s="48">
        <v>2007005</v>
      </c>
      <c r="T1698" s="48">
        <v>1</v>
      </c>
      <c r="U1698" s="48">
        <v>2003005</v>
      </c>
      <c r="V1698" s="48">
        <v>5</v>
      </c>
      <c r="W1698" s="48">
        <v>2004012</v>
      </c>
      <c r="X1698" s="48">
        <v>5</v>
      </c>
      <c r="Y1698" s="48">
        <v>2004014</v>
      </c>
      <c r="Z1698" s="48">
        <v>5</v>
      </c>
      <c r="AC1698" s="48">
        <v>4</v>
      </c>
      <c r="AD1698" s="48">
        <v>4</v>
      </c>
      <c r="AE1698" s="48">
        <v>3</v>
      </c>
      <c r="AF1698" s="48">
        <v>1102005</v>
      </c>
    </row>
    <row r="1699" spans="1:32" ht="14.25">
      <c r="A1699" s="48">
        <v>2070231</v>
      </c>
      <c r="D1699" s="48" t="s">
        <v>3879</v>
      </c>
      <c r="E1699" s="48" t="s">
        <v>3849</v>
      </c>
      <c r="F1699" s="48" t="s">
        <v>5546</v>
      </c>
      <c r="G1699" s="48">
        <v>1</v>
      </c>
      <c r="H1699" s="48">
        <v>66</v>
      </c>
      <c r="I1699" s="48">
        <v>2898</v>
      </c>
      <c r="J1699" s="48">
        <v>1273</v>
      </c>
      <c r="K1699" s="48">
        <v>9910</v>
      </c>
      <c r="L1699" s="48">
        <v>0</v>
      </c>
      <c r="M1699" s="48">
        <v>1.5</v>
      </c>
      <c r="N1699" s="48">
        <v>0</v>
      </c>
      <c r="O1699" s="48">
        <v>0</v>
      </c>
      <c r="P1699" s="48">
        <v>950</v>
      </c>
      <c r="Q1699" s="48">
        <v>0</v>
      </c>
      <c r="R1699" s="48">
        <v>0</v>
      </c>
      <c r="S1699" s="48">
        <v>1906014</v>
      </c>
      <c r="T1699" s="48">
        <v>1</v>
      </c>
      <c r="U1699" s="48">
        <v>1901014</v>
      </c>
      <c r="V1699" s="48">
        <v>5</v>
      </c>
      <c r="W1699" s="48">
        <v>1902014</v>
      </c>
      <c r="X1699" s="48">
        <v>5</v>
      </c>
      <c r="AB1699" s="48" t="s">
        <v>5547</v>
      </c>
      <c r="AF1699" s="48">
        <v>1101014</v>
      </c>
    </row>
    <row r="1700" spans="1:32" ht="14.25">
      <c r="A1700" s="48">
        <v>2070232</v>
      </c>
      <c r="D1700" s="48" t="s">
        <v>3881</v>
      </c>
      <c r="E1700" s="48" t="s">
        <v>561</v>
      </c>
      <c r="F1700" s="48" t="s">
        <v>5547</v>
      </c>
      <c r="G1700" s="48">
        <v>2</v>
      </c>
      <c r="H1700" s="48">
        <v>66</v>
      </c>
      <c r="I1700" s="48">
        <v>3164</v>
      </c>
      <c r="J1700" s="48">
        <v>1103</v>
      </c>
      <c r="K1700" s="48">
        <v>15542</v>
      </c>
      <c r="L1700" s="48">
        <v>0</v>
      </c>
      <c r="M1700" s="48">
        <v>1.5</v>
      </c>
      <c r="N1700" s="48">
        <v>0</v>
      </c>
      <c r="O1700" s="48">
        <v>0</v>
      </c>
      <c r="P1700" s="48">
        <v>950</v>
      </c>
      <c r="Q1700" s="48">
        <v>0</v>
      </c>
      <c r="R1700" s="48">
        <v>0</v>
      </c>
      <c r="S1700" s="48">
        <v>2007020</v>
      </c>
      <c r="T1700" s="48">
        <v>1</v>
      </c>
      <c r="U1700" s="48">
        <v>2003020</v>
      </c>
      <c r="V1700" s="48">
        <v>5</v>
      </c>
      <c r="W1700" s="48">
        <v>2004008</v>
      </c>
      <c r="X1700" s="48">
        <v>5</v>
      </c>
      <c r="Y1700" s="48">
        <v>2004010</v>
      </c>
      <c r="Z1700" s="48">
        <v>5</v>
      </c>
      <c r="AC1700" s="48">
        <v>4</v>
      </c>
      <c r="AD1700" s="48">
        <v>4</v>
      </c>
      <c r="AE1700" s="48">
        <v>2</v>
      </c>
      <c r="AF1700" s="48">
        <v>1102020</v>
      </c>
    </row>
    <row r="1701" spans="1:32" ht="14.25">
      <c r="A1701" s="48">
        <v>2070311</v>
      </c>
      <c r="D1701" s="48" t="s">
        <v>3879</v>
      </c>
      <c r="E1701" s="48" t="s">
        <v>3839</v>
      </c>
      <c r="F1701" s="48" t="s">
        <v>5548</v>
      </c>
      <c r="G1701" s="48">
        <v>1</v>
      </c>
      <c r="H1701" s="48">
        <v>66</v>
      </c>
      <c r="I1701" s="48">
        <v>3070</v>
      </c>
      <c r="J1701" s="48">
        <v>1390</v>
      </c>
      <c r="K1701" s="48">
        <v>10964</v>
      </c>
      <c r="L1701" s="48">
        <v>0</v>
      </c>
      <c r="M1701" s="48">
        <v>1.5</v>
      </c>
      <c r="N1701" s="48">
        <v>0</v>
      </c>
      <c r="O1701" s="48">
        <v>0</v>
      </c>
      <c r="P1701" s="48">
        <v>950</v>
      </c>
      <c r="Q1701" s="48">
        <v>0</v>
      </c>
      <c r="R1701" s="48">
        <v>0</v>
      </c>
      <c r="S1701" s="48">
        <v>1906012</v>
      </c>
      <c r="T1701" s="48">
        <v>1</v>
      </c>
      <c r="U1701" s="48">
        <v>1901012</v>
      </c>
      <c r="V1701" s="48">
        <v>5</v>
      </c>
      <c r="W1701" s="48">
        <v>1902012</v>
      </c>
      <c r="X1701" s="48">
        <v>5</v>
      </c>
      <c r="AB1701" s="48" t="s">
        <v>5549</v>
      </c>
      <c r="AF1701" s="48">
        <v>1101012</v>
      </c>
    </row>
    <row r="1702" spans="1:32" ht="14.25">
      <c r="A1702" s="48">
        <v>2070312</v>
      </c>
      <c r="D1702" s="48" t="s">
        <v>3881</v>
      </c>
      <c r="E1702" s="48" t="s">
        <v>559</v>
      </c>
      <c r="F1702" s="48" t="s">
        <v>5549</v>
      </c>
      <c r="G1702" s="48">
        <v>2</v>
      </c>
      <c r="H1702" s="48">
        <v>66</v>
      </c>
      <c r="I1702" s="48">
        <v>3646</v>
      </c>
      <c r="J1702" s="48">
        <v>1452</v>
      </c>
      <c r="K1702" s="48">
        <v>18131</v>
      </c>
      <c r="L1702" s="48">
        <v>0</v>
      </c>
      <c r="M1702" s="48">
        <v>1.5</v>
      </c>
      <c r="N1702" s="48">
        <v>0</v>
      </c>
      <c r="O1702" s="48">
        <v>0</v>
      </c>
      <c r="P1702" s="48">
        <v>950</v>
      </c>
      <c r="Q1702" s="48">
        <v>0</v>
      </c>
      <c r="R1702" s="48">
        <v>0</v>
      </c>
      <c r="S1702" s="48">
        <v>2007018</v>
      </c>
      <c r="T1702" s="48">
        <v>1</v>
      </c>
      <c r="U1702" s="48">
        <v>2003018</v>
      </c>
      <c r="V1702" s="48">
        <v>5</v>
      </c>
      <c r="W1702" s="48">
        <v>2004012</v>
      </c>
      <c r="X1702" s="48">
        <v>5</v>
      </c>
      <c r="Y1702" s="48">
        <v>2004010</v>
      </c>
      <c r="Z1702" s="48">
        <v>5</v>
      </c>
      <c r="AC1702" s="48">
        <v>4</v>
      </c>
      <c r="AD1702" s="48">
        <v>4</v>
      </c>
      <c r="AE1702" s="48">
        <v>2</v>
      </c>
      <c r="AF1702" s="48">
        <v>1102018</v>
      </c>
    </row>
    <row r="1703" spans="1:32" ht="14.25">
      <c r="A1703" s="48">
        <v>2070321</v>
      </c>
      <c r="D1703" s="48" t="s">
        <v>3879</v>
      </c>
      <c r="E1703" s="48" t="s">
        <v>3801</v>
      </c>
      <c r="F1703" s="48" t="s">
        <v>5550</v>
      </c>
      <c r="G1703" s="48">
        <v>1</v>
      </c>
      <c r="H1703" s="48">
        <v>66</v>
      </c>
      <c r="I1703" s="48">
        <v>2898</v>
      </c>
      <c r="J1703" s="48">
        <v>1306</v>
      </c>
      <c r="K1703" s="48">
        <v>10106</v>
      </c>
      <c r="L1703" s="48">
        <v>0</v>
      </c>
      <c r="M1703" s="48">
        <v>1.5</v>
      </c>
      <c r="N1703" s="48">
        <v>0</v>
      </c>
      <c r="O1703" s="48">
        <v>0</v>
      </c>
      <c r="P1703" s="48">
        <v>950</v>
      </c>
      <c r="Q1703" s="48">
        <v>0</v>
      </c>
      <c r="R1703" s="48">
        <v>0</v>
      </c>
      <c r="S1703" s="48">
        <v>1906008</v>
      </c>
      <c r="T1703" s="48">
        <v>1</v>
      </c>
      <c r="U1703" s="48">
        <v>1901008</v>
      </c>
      <c r="V1703" s="48">
        <v>5</v>
      </c>
      <c r="W1703" s="48">
        <v>1902008</v>
      </c>
      <c r="X1703" s="48">
        <v>5</v>
      </c>
      <c r="AB1703" s="48" t="s">
        <v>5551</v>
      </c>
      <c r="AF1703" s="48">
        <v>1101008</v>
      </c>
    </row>
    <row r="1704" spans="1:32" ht="14.25">
      <c r="A1704" s="48">
        <v>2070322</v>
      </c>
      <c r="D1704" s="48" t="s">
        <v>3881</v>
      </c>
      <c r="E1704" s="48" t="s">
        <v>554</v>
      </c>
      <c r="F1704" s="48" t="s">
        <v>5551</v>
      </c>
      <c r="G1704" s="48">
        <v>2</v>
      </c>
      <c r="H1704" s="48">
        <v>66</v>
      </c>
      <c r="I1704" s="48">
        <v>3164</v>
      </c>
      <c r="J1704" s="48">
        <v>1103</v>
      </c>
      <c r="K1704" s="48">
        <v>15542</v>
      </c>
      <c r="L1704" s="48">
        <v>0</v>
      </c>
      <c r="M1704" s="48">
        <v>1.5</v>
      </c>
      <c r="N1704" s="48">
        <v>0</v>
      </c>
      <c r="O1704" s="48">
        <v>0</v>
      </c>
      <c r="P1704" s="48">
        <v>950</v>
      </c>
      <c r="Q1704" s="48">
        <v>0</v>
      </c>
      <c r="R1704" s="48">
        <v>0</v>
      </c>
      <c r="S1704" s="48">
        <v>2007013</v>
      </c>
      <c r="T1704" s="48">
        <v>1</v>
      </c>
      <c r="U1704" s="48">
        <v>2003013</v>
      </c>
      <c r="V1704" s="48">
        <v>5</v>
      </c>
      <c r="W1704" s="48">
        <v>2004008</v>
      </c>
      <c r="X1704" s="48">
        <v>5</v>
      </c>
      <c r="Y1704" s="48">
        <v>2004010</v>
      </c>
      <c r="Z1704" s="48">
        <v>5</v>
      </c>
      <c r="AC1704" s="48">
        <v>4</v>
      </c>
      <c r="AD1704" s="48">
        <v>4</v>
      </c>
      <c r="AE1704" s="48">
        <v>3</v>
      </c>
      <c r="AF1704" s="48">
        <v>1102013</v>
      </c>
    </row>
    <row r="1705" spans="1:32" ht="14.25">
      <c r="A1705" s="48">
        <v>2070331</v>
      </c>
      <c r="D1705" s="48" t="s">
        <v>3879</v>
      </c>
      <c r="E1705" s="48" t="s">
        <v>3823</v>
      </c>
      <c r="F1705" s="48" t="s">
        <v>5552</v>
      </c>
      <c r="G1705" s="48">
        <v>1</v>
      </c>
      <c r="H1705" s="48">
        <v>66</v>
      </c>
      <c r="I1705" s="48">
        <v>2898</v>
      </c>
      <c r="J1705" s="48">
        <v>1306</v>
      </c>
      <c r="K1705" s="48">
        <v>10106</v>
      </c>
      <c r="L1705" s="48">
        <v>0</v>
      </c>
      <c r="M1705" s="48">
        <v>1.5</v>
      </c>
      <c r="N1705" s="48">
        <v>0</v>
      </c>
      <c r="O1705" s="48">
        <v>0</v>
      </c>
      <c r="P1705" s="48">
        <v>950</v>
      </c>
      <c r="Q1705" s="48">
        <v>0</v>
      </c>
      <c r="R1705" s="48">
        <v>0</v>
      </c>
      <c r="S1705" s="48">
        <v>1906009</v>
      </c>
      <c r="T1705" s="48">
        <v>1</v>
      </c>
      <c r="U1705" s="48">
        <v>1901009</v>
      </c>
      <c r="V1705" s="48">
        <v>5</v>
      </c>
      <c r="W1705" s="48">
        <v>1902009</v>
      </c>
      <c r="X1705" s="48">
        <v>5</v>
      </c>
      <c r="AB1705" s="48" t="s">
        <v>5553</v>
      </c>
      <c r="AF1705" s="48">
        <v>1101009</v>
      </c>
    </row>
    <row r="1706" spans="1:32" ht="14.25">
      <c r="A1706" s="48">
        <v>2070332</v>
      </c>
      <c r="D1706" s="48" t="s">
        <v>3881</v>
      </c>
      <c r="E1706" s="48" t="s">
        <v>555</v>
      </c>
      <c r="F1706" s="48" t="s">
        <v>5553</v>
      </c>
      <c r="G1706" s="48">
        <v>2</v>
      </c>
      <c r="H1706" s="48">
        <v>66</v>
      </c>
      <c r="I1706" s="48">
        <v>3164</v>
      </c>
      <c r="J1706" s="48">
        <v>1103</v>
      </c>
      <c r="K1706" s="48">
        <v>15542</v>
      </c>
      <c r="L1706" s="48">
        <v>0</v>
      </c>
      <c r="M1706" s="48">
        <v>1.5</v>
      </c>
      <c r="N1706" s="48">
        <v>0</v>
      </c>
      <c r="O1706" s="48">
        <v>0</v>
      </c>
      <c r="P1706" s="48">
        <v>950</v>
      </c>
      <c r="Q1706" s="48">
        <v>0</v>
      </c>
      <c r="R1706" s="48">
        <v>0</v>
      </c>
      <c r="S1706" s="48">
        <v>2007014</v>
      </c>
      <c r="T1706" s="48">
        <v>1</v>
      </c>
      <c r="U1706" s="48">
        <v>2003014</v>
      </c>
      <c r="V1706" s="48">
        <v>5</v>
      </c>
      <c r="W1706" s="48">
        <v>2004002</v>
      </c>
      <c r="X1706" s="48">
        <v>5</v>
      </c>
      <c r="Y1706" s="48">
        <v>2004006</v>
      </c>
      <c r="Z1706" s="48">
        <v>5</v>
      </c>
      <c r="AC1706" s="48">
        <v>4</v>
      </c>
      <c r="AD1706" s="48">
        <v>4</v>
      </c>
      <c r="AE1706" s="48">
        <v>1</v>
      </c>
      <c r="AF1706" s="48">
        <v>1102014</v>
      </c>
    </row>
    <row r="1707" spans="1:32" ht="14.25">
      <c r="A1707" s="48">
        <v>2070411</v>
      </c>
      <c r="D1707" s="48" t="s">
        <v>3879</v>
      </c>
      <c r="E1707" s="48" t="s">
        <v>3832</v>
      </c>
      <c r="F1707" s="48" t="s">
        <v>5554</v>
      </c>
      <c r="G1707" s="48">
        <v>1</v>
      </c>
      <c r="H1707" s="48">
        <v>67</v>
      </c>
      <c r="I1707" s="48">
        <v>3171</v>
      </c>
      <c r="J1707" s="48">
        <v>1408</v>
      </c>
      <c r="K1707" s="48">
        <v>11340</v>
      </c>
      <c r="L1707" s="48">
        <v>0</v>
      </c>
      <c r="M1707" s="48">
        <v>1.5</v>
      </c>
      <c r="N1707" s="48">
        <v>0</v>
      </c>
      <c r="O1707" s="48">
        <v>0</v>
      </c>
      <c r="P1707" s="48">
        <v>950</v>
      </c>
      <c r="Q1707" s="48">
        <v>0</v>
      </c>
      <c r="R1707" s="48">
        <v>0</v>
      </c>
      <c r="S1707" s="48">
        <v>1906015</v>
      </c>
      <c r="T1707" s="48">
        <v>1</v>
      </c>
      <c r="U1707" s="48">
        <v>1901015</v>
      </c>
      <c r="V1707" s="48">
        <v>5</v>
      </c>
      <c r="W1707" s="48">
        <v>1902015</v>
      </c>
      <c r="X1707" s="48">
        <v>5</v>
      </c>
      <c r="AB1707" s="48" t="s">
        <v>5555</v>
      </c>
      <c r="AF1707" s="48">
        <v>1101015</v>
      </c>
    </row>
    <row r="1708" spans="1:32" ht="14.25">
      <c r="A1708" s="48">
        <v>2070412</v>
      </c>
      <c r="D1708" s="48" t="s">
        <v>3881</v>
      </c>
      <c r="E1708" s="48" t="s">
        <v>562</v>
      </c>
      <c r="F1708" s="48" t="s">
        <v>5555</v>
      </c>
      <c r="G1708" s="48">
        <v>2</v>
      </c>
      <c r="H1708" s="48">
        <v>67</v>
      </c>
      <c r="I1708" s="48">
        <v>3758</v>
      </c>
      <c r="J1708" s="48">
        <v>1470</v>
      </c>
      <c r="K1708" s="48">
        <v>18679</v>
      </c>
      <c r="L1708" s="48">
        <v>0</v>
      </c>
      <c r="M1708" s="48">
        <v>1.5</v>
      </c>
      <c r="N1708" s="48">
        <v>0</v>
      </c>
      <c r="O1708" s="48">
        <v>0</v>
      </c>
      <c r="P1708" s="48">
        <v>950</v>
      </c>
      <c r="Q1708" s="48">
        <v>0</v>
      </c>
      <c r="R1708" s="48">
        <v>0</v>
      </c>
      <c r="S1708" s="48">
        <v>2007021</v>
      </c>
      <c r="T1708" s="48">
        <v>1</v>
      </c>
      <c r="U1708" s="48">
        <v>2003021</v>
      </c>
      <c r="V1708" s="48">
        <v>5</v>
      </c>
      <c r="W1708" s="48">
        <v>2004008</v>
      </c>
      <c r="X1708" s="48">
        <v>5</v>
      </c>
      <c r="Y1708" s="48">
        <v>2004011</v>
      </c>
      <c r="Z1708" s="48">
        <v>5</v>
      </c>
      <c r="AC1708" s="48">
        <v>4</v>
      </c>
      <c r="AD1708" s="48">
        <v>4</v>
      </c>
      <c r="AE1708" s="48">
        <v>1</v>
      </c>
      <c r="AF1708" s="48">
        <v>1102021</v>
      </c>
    </row>
    <row r="1709" spans="1:32" ht="14.25">
      <c r="A1709" s="48">
        <v>2070421</v>
      </c>
      <c r="D1709" s="48" t="s">
        <v>3879</v>
      </c>
      <c r="E1709" s="48" t="s">
        <v>3781</v>
      </c>
      <c r="F1709" s="48" t="s">
        <v>5556</v>
      </c>
      <c r="G1709" s="48">
        <v>1</v>
      </c>
      <c r="H1709" s="48">
        <v>67</v>
      </c>
      <c r="I1709" s="48">
        <v>2994</v>
      </c>
      <c r="J1709" s="48">
        <v>1321</v>
      </c>
      <c r="K1709" s="48">
        <v>10461</v>
      </c>
      <c r="L1709" s="48">
        <v>0</v>
      </c>
      <c r="M1709" s="48">
        <v>1.5</v>
      </c>
      <c r="N1709" s="48">
        <v>0</v>
      </c>
      <c r="O1709" s="48">
        <v>0</v>
      </c>
      <c r="P1709" s="48">
        <v>950</v>
      </c>
      <c r="Q1709" s="48">
        <v>0</v>
      </c>
      <c r="R1709" s="48">
        <v>0</v>
      </c>
      <c r="S1709" s="48">
        <v>1906001</v>
      </c>
      <c r="T1709" s="48">
        <v>1</v>
      </c>
      <c r="U1709" s="48">
        <v>1901001</v>
      </c>
      <c r="V1709" s="48">
        <v>5</v>
      </c>
      <c r="W1709" s="48">
        <v>1902001</v>
      </c>
      <c r="X1709" s="48">
        <v>5</v>
      </c>
      <c r="AB1709" s="48" t="s">
        <v>5557</v>
      </c>
      <c r="AF1709" s="48">
        <v>1101001</v>
      </c>
    </row>
    <row r="1710" spans="1:32" ht="14.25">
      <c r="A1710" s="48">
        <v>2070422</v>
      </c>
      <c r="D1710" s="48" t="s">
        <v>3881</v>
      </c>
      <c r="E1710" s="48" t="s">
        <v>550</v>
      </c>
      <c r="F1710" s="48" t="s">
        <v>5557</v>
      </c>
      <c r="G1710" s="48">
        <v>2</v>
      </c>
      <c r="H1710" s="48">
        <v>67</v>
      </c>
      <c r="I1710" s="48">
        <v>3205</v>
      </c>
      <c r="J1710" s="48">
        <v>1118</v>
      </c>
      <c r="K1710" s="48">
        <v>15851</v>
      </c>
      <c r="L1710" s="48">
        <v>0</v>
      </c>
      <c r="M1710" s="48">
        <v>1.5</v>
      </c>
      <c r="N1710" s="48">
        <v>0</v>
      </c>
      <c r="O1710" s="48">
        <v>0</v>
      </c>
      <c r="P1710" s="48">
        <v>950</v>
      </c>
      <c r="Q1710" s="48">
        <v>0</v>
      </c>
      <c r="R1710" s="48">
        <v>0</v>
      </c>
      <c r="S1710" s="48">
        <v>2007009</v>
      </c>
      <c r="T1710" s="48">
        <v>1</v>
      </c>
      <c r="U1710" s="48">
        <v>2003009</v>
      </c>
      <c r="V1710" s="48">
        <v>5</v>
      </c>
      <c r="W1710" s="48">
        <v>2004010</v>
      </c>
      <c r="X1710" s="48">
        <v>5</v>
      </c>
      <c r="Y1710" s="48">
        <v>2004014</v>
      </c>
      <c r="Z1710" s="48">
        <v>5</v>
      </c>
      <c r="AC1710" s="48">
        <v>4</v>
      </c>
      <c r="AD1710" s="48">
        <v>4</v>
      </c>
      <c r="AE1710" s="48">
        <v>2</v>
      </c>
      <c r="AF1710" s="48">
        <v>1102009</v>
      </c>
    </row>
    <row r="1711" spans="1:32" ht="14.25">
      <c r="A1711" s="48">
        <v>2070431</v>
      </c>
      <c r="D1711" s="48" t="s">
        <v>3879</v>
      </c>
      <c r="E1711" s="48" t="s">
        <v>3853</v>
      </c>
      <c r="F1711" s="48" t="s">
        <v>5558</v>
      </c>
      <c r="G1711" s="48">
        <v>1</v>
      </c>
      <c r="H1711" s="48">
        <v>67</v>
      </c>
      <c r="I1711" s="48">
        <v>2994</v>
      </c>
      <c r="J1711" s="48">
        <v>1321</v>
      </c>
      <c r="K1711" s="48">
        <v>10461</v>
      </c>
      <c r="L1711" s="48">
        <v>0</v>
      </c>
      <c r="M1711" s="48">
        <v>1.5</v>
      </c>
      <c r="N1711" s="48">
        <v>0</v>
      </c>
      <c r="O1711" s="48">
        <v>0</v>
      </c>
      <c r="P1711" s="48">
        <v>950</v>
      </c>
      <c r="Q1711" s="48">
        <v>0</v>
      </c>
      <c r="R1711" s="48">
        <v>0</v>
      </c>
      <c r="S1711" s="48">
        <v>1906011</v>
      </c>
      <c r="T1711" s="48">
        <v>1</v>
      </c>
      <c r="U1711" s="48">
        <v>1901011</v>
      </c>
      <c r="V1711" s="48">
        <v>5</v>
      </c>
      <c r="W1711" s="48">
        <v>1902011</v>
      </c>
      <c r="X1711" s="48">
        <v>5</v>
      </c>
      <c r="AB1711" s="48" t="s">
        <v>5559</v>
      </c>
      <c r="AF1711" s="48">
        <v>1101011</v>
      </c>
    </row>
    <row r="1712" spans="1:32" ht="14.25">
      <c r="A1712" s="48">
        <v>2070432</v>
      </c>
      <c r="D1712" s="48" t="s">
        <v>3881</v>
      </c>
      <c r="E1712" s="48" t="s">
        <v>558</v>
      </c>
      <c r="F1712" s="48" t="s">
        <v>5559</v>
      </c>
      <c r="G1712" s="48">
        <v>2</v>
      </c>
      <c r="H1712" s="48">
        <v>67</v>
      </c>
      <c r="I1712" s="48">
        <v>3205</v>
      </c>
      <c r="J1712" s="48">
        <v>1118</v>
      </c>
      <c r="K1712" s="48">
        <v>15851</v>
      </c>
      <c r="L1712" s="48">
        <v>0</v>
      </c>
      <c r="M1712" s="48">
        <v>1.5</v>
      </c>
      <c r="N1712" s="48">
        <v>0</v>
      </c>
      <c r="O1712" s="48">
        <v>0</v>
      </c>
      <c r="P1712" s="48">
        <v>950</v>
      </c>
      <c r="Q1712" s="48">
        <v>0</v>
      </c>
      <c r="R1712" s="48">
        <v>0</v>
      </c>
      <c r="S1712" s="48">
        <v>2007017</v>
      </c>
      <c r="T1712" s="48">
        <v>1</v>
      </c>
      <c r="U1712" s="48">
        <v>2003017</v>
      </c>
      <c r="V1712" s="48">
        <v>5</v>
      </c>
      <c r="W1712" s="48">
        <v>2004008</v>
      </c>
      <c r="X1712" s="48">
        <v>5</v>
      </c>
      <c r="Y1712" s="48">
        <v>2004010</v>
      </c>
      <c r="Z1712" s="48">
        <v>5</v>
      </c>
      <c r="AC1712" s="48">
        <v>4</v>
      </c>
      <c r="AD1712" s="48">
        <v>4</v>
      </c>
      <c r="AE1712" s="48">
        <v>3</v>
      </c>
      <c r="AF1712" s="48">
        <v>1102017</v>
      </c>
    </row>
    <row r="1713" spans="1:32" ht="14.25">
      <c r="A1713" s="48">
        <v>2070511</v>
      </c>
      <c r="D1713" s="48" t="s">
        <v>3879</v>
      </c>
      <c r="E1713" s="48" t="s">
        <v>3748</v>
      </c>
      <c r="F1713" s="48" t="s">
        <v>5560</v>
      </c>
      <c r="G1713" s="48">
        <v>1</v>
      </c>
      <c r="H1713" s="48">
        <v>67</v>
      </c>
      <c r="I1713" s="48">
        <v>3344</v>
      </c>
      <c r="J1713" s="48">
        <v>1430</v>
      </c>
      <c r="K1713" s="48">
        <v>11340</v>
      </c>
      <c r="L1713" s="48">
        <v>0</v>
      </c>
      <c r="M1713" s="48">
        <v>1.5</v>
      </c>
      <c r="N1713" s="48">
        <v>0</v>
      </c>
      <c r="O1713" s="48">
        <v>0</v>
      </c>
      <c r="P1713" s="48">
        <v>950</v>
      </c>
      <c r="Q1713" s="48">
        <v>0</v>
      </c>
      <c r="R1713" s="48">
        <v>0</v>
      </c>
      <c r="S1713" s="48">
        <v>1906006</v>
      </c>
      <c r="T1713" s="48">
        <v>1</v>
      </c>
      <c r="U1713" s="48">
        <v>1901006</v>
      </c>
      <c r="V1713" s="48">
        <v>5</v>
      </c>
      <c r="W1713" s="48">
        <v>1902006</v>
      </c>
      <c r="X1713" s="48">
        <v>5</v>
      </c>
      <c r="AB1713" s="48" t="s">
        <v>5561</v>
      </c>
      <c r="AF1713" s="48">
        <v>1101006</v>
      </c>
    </row>
    <row r="1714" spans="1:32" ht="14.25">
      <c r="A1714" s="48">
        <v>2070512</v>
      </c>
      <c r="D1714" s="48" t="s">
        <v>3881</v>
      </c>
      <c r="E1714" s="48" t="s">
        <v>548</v>
      </c>
      <c r="F1714" s="48" t="s">
        <v>5561</v>
      </c>
      <c r="G1714" s="48">
        <v>2</v>
      </c>
      <c r="H1714" s="48">
        <v>67</v>
      </c>
      <c r="I1714" s="48">
        <v>3931</v>
      </c>
      <c r="J1714" s="48">
        <v>1492</v>
      </c>
      <c r="K1714" s="48">
        <v>18679</v>
      </c>
      <c r="L1714" s="48">
        <v>0</v>
      </c>
      <c r="M1714" s="48">
        <v>1.5</v>
      </c>
      <c r="N1714" s="48">
        <v>0</v>
      </c>
      <c r="O1714" s="48">
        <v>0</v>
      </c>
      <c r="P1714" s="48">
        <v>950</v>
      </c>
      <c r="Q1714" s="48">
        <v>0</v>
      </c>
      <c r="R1714" s="48">
        <v>0</v>
      </c>
      <c r="S1714" s="48">
        <v>2007007</v>
      </c>
      <c r="T1714" s="48">
        <v>1</v>
      </c>
      <c r="U1714" s="48">
        <v>2003007</v>
      </c>
      <c r="V1714" s="48">
        <v>5</v>
      </c>
      <c r="W1714" s="48">
        <v>2004002</v>
      </c>
      <c r="X1714" s="48">
        <v>5</v>
      </c>
      <c r="Y1714" s="48">
        <v>2004006</v>
      </c>
      <c r="Z1714" s="48">
        <v>5</v>
      </c>
      <c r="AC1714" s="48">
        <v>4</v>
      </c>
      <c r="AD1714" s="48">
        <v>4</v>
      </c>
      <c r="AE1714" s="48">
        <v>1</v>
      </c>
      <c r="AF1714" s="48">
        <v>1102007</v>
      </c>
    </row>
    <row r="1715" spans="1:32" ht="14.25">
      <c r="A1715" s="48">
        <v>2070521</v>
      </c>
      <c r="D1715" s="48" t="s">
        <v>3879</v>
      </c>
      <c r="E1715" s="48" t="s">
        <v>3859</v>
      </c>
      <c r="F1715" s="48" t="s">
        <v>5562</v>
      </c>
      <c r="G1715" s="48">
        <v>1</v>
      </c>
      <c r="H1715" s="48">
        <v>67</v>
      </c>
      <c r="I1715" s="48">
        <v>3167</v>
      </c>
      <c r="J1715" s="48">
        <v>1343</v>
      </c>
      <c r="K1715" s="48">
        <v>10461</v>
      </c>
      <c r="L1715" s="48">
        <v>0</v>
      </c>
      <c r="M1715" s="48">
        <v>1.5</v>
      </c>
      <c r="N1715" s="48">
        <v>0</v>
      </c>
      <c r="O1715" s="48">
        <v>0</v>
      </c>
      <c r="P1715" s="48">
        <v>950</v>
      </c>
      <c r="Q1715" s="48">
        <v>0</v>
      </c>
      <c r="R1715" s="48">
        <v>0</v>
      </c>
      <c r="S1715" s="48">
        <v>1906003</v>
      </c>
      <c r="T1715" s="48">
        <v>1</v>
      </c>
      <c r="U1715" s="48">
        <v>1901003</v>
      </c>
      <c r="V1715" s="48">
        <v>5</v>
      </c>
      <c r="W1715" s="48">
        <v>1902003</v>
      </c>
      <c r="X1715" s="48">
        <v>5</v>
      </c>
      <c r="AB1715" s="48" t="s">
        <v>5563</v>
      </c>
      <c r="AF1715" s="48">
        <v>1101003</v>
      </c>
    </row>
    <row r="1716" spans="1:32" ht="14.25">
      <c r="A1716" s="48">
        <v>2070522</v>
      </c>
      <c r="D1716" s="48" t="s">
        <v>3881</v>
      </c>
      <c r="E1716" s="48" t="s">
        <v>546</v>
      </c>
      <c r="F1716" s="48" t="s">
        <v>5563</v>
      </c>
      <c r="G1716" s="48">
        <v>2</v>
      </c>
      <c r="H1716" s="48">
        <v>67</v>
      </c>
      <c r="I1716" s="48">
        <v>3205</v>
      </c>
      <c r="J1716" s="48">
        <v>1118</v>
      </c>
      <c r="K1716" s="48">
        <v>15851</v>
      </c>
      <c r="L1716" s="48">
        <v>0</v>
      </c>
      <c r="M1716" s="48">
        <v>1.5</v>
      </c>
      <c r="N1716" s="48">
        <v>0</v>
      </c>
      <c r="O1716" s="48">
        <v>0</v>
      </c>
      <c r="P1716" s="48">
        <v>950</v>
      </c>
      <c r="Q1716" s="48">
        <v>0</v>
      </c>
      <c r="R1716" s="48">
        <v>0</v>
      </c>
      <c r="S1716" s="48">
        <v>2007005</v>
      </c>
      <c r="T1716" s="48">
        <v>1</v>
      </c>
      <c r="U1716" s="48">
        <v>2003005</v>
      </c>
      <c r="V1716" s="48">
        <v>5</v>
      </c>
      <c r="W1716" s="48">
        <v>2004012</v>
      </c>
      <c r="X1716" s="48">
        <v>5</v>
      </c>
      <c r="Y1716" s="48">
        <v>2004014</v>
      </c>
      <c r="Z1716" s="48">
        <v>5</v>
      </c>
      <c r="AC1716" s="48">
        <v>4</v>
      </c>
      <c r="AD1716" s="48">
        <v>4</v>
      </c>
      <c r="AE1716" s="48">
        <v>3</v>
      </c>
      <c r="AF1716" s="48">
        <v>1102005</v>
      </c>
    </row>
    <row r="1717" spans="1:32" ht="14.25">
      <c r="A1717" s="48">
        <v>2070531</v>
      </c>
      <c r="D1717" s="48" t="s">
        <v>3879</v>
      </c>
      <c r="E1717" s="48" t="s">
        <v>3839</v>
      </c>
      <c r="F1717" s="48" t="s">
        <v>5564</v>
      </c>
      <c r="G1717" s="48">
        <v>1</v>
      </c>
      <c r="H1717" s="48">
        <v>67</v>
      </c>
      <c r="I1717" s="48">
        <v>3167</v>
      </c>
      <c r="J1717" s="48">
        <v>1343</v>
      </c>
      <c r="K1717" s="48">
        <v>10461</v>
      </c>
      <c r="L1717" s="48">
        <v>0</v>
      </c>
      <c r="M1717" s="48">
        <v>1.5</v>
      </c>
      <c r="N1717" s="48">
        <v>0</v>
      </c>
      <c r="O1717" s="48">
        <v>0</v>
      </c>
      <c r="P1717" s="48">
        <v>950</v>
      </c>
      <c r="Q1717" s="48">
        <v>0</v>
      </c>
      <c r="R1717" s="48">
        <v>0</v>
      </c>
      <c r="S1717" s="48">
        <v>1906012</v>
      </c>
      <c r="T1717" s="48">
        <v>1</v>
      </c>
      <c r="U1717" s="48">
        <v>1901012</v>
      </c>
      <c r="V1717" s="48">
        <v>5</v>
      </c>
      <c r="W1717" s="48">
        <v>1902012</v>
      </c>
      <c r="X1717" s="48">
        <v>5</v>
      </c>
      <c r="AB1717" s="48" t="s">
        <v>5565</v>
      </c>
      <c r="AF1717" s="48">
        <v>1101012</v>
      </c>
    </row>
    <row r="1718" spans="1:32" ht="14.25">
      <c r="A1718" s="48">
        <v>2070532</v>
      </c>
      <c r="D1718" s="48" t="s">
        <v>3881</v>
      </c>
      <c r="E1718" s="48" t="s">
        <v>559</v>
      </c>
      <c r="F1718" s="48" t="s">
        <v>5565</v>
      </c>
      <c r="G1718" s="48">
        <v>2</v>
      </c>
      <c r="H1718" s="48">
        <v>67</v>
      </c>
      <c r="I1718" s="48">
        <v>3205</v>
      </c>
      <c r="J1718" s="48">
        <v>1118</v>
      </c>
      <c r="K1718" s="48">
        <v>15851</v>
      </c>
      <c r="L1718" s="48">
        <v>0</v>
      </c>
      <c r="M1718" s="48">
        <v>1.5</v>
      </c>
      <c r="N1718" s="48">
        <v>0</v>
      </c>
      <c r="O1718" s="48">
        <v>0</v>
      </c>
      <c r="P1718" s="48">
        <v>950</v>
      </c>
      <c r="Q1718" s="48">
        <v>0</v>
      </c>
      <c r="R1718" s="48">
        <v>0</v>
      </c>
      <c r="S1718" s="48">
        <v>2007018</v>
      </c>
      <c r="T1718" s="48">
        <v>1</v>
      </c>
      <c r="U1718" s="48">
        <v>2003018</v>
      </c>
      <c r="V1718" s="48">
        <v>5</v>
      </c>
      <c r="W1718" s="48">
        <v>2004012</v>
      </c>
      <c r="X1718" s="48">
        <v>5</v>
      </c>
      <c r="Y1718" s="48">
        <v>2004010</v>
      </c>
      <c r="Z1718" s="48">
        <v>5</v>
      </c>
      <c r="AC1718" s="48">
        <v>4</v>
      </c>
      <c r="AD1718" s="48">
        <v>4</v>
      </c>
      <c r="AE1718" s="48">
        <v>2</v>
      </c>
      <c r="AF1718" s="48">
        <v>1102018</v>
      </c>
    </row>
    <row r="1719" spans="1:32" ht="14.25">
      <c r="A1719" s="48">
        <v>2070611</v>
      </c>
      <c r="D1719" s="48" t="s">
        <v>3879</v>
      </c>
      <c r="E1719" s="48" t="s">
        <v>3823</v>
      </c>
      <c r="F1719" s="48" t="s">
        <v>5566</v>
      </c>
      <c r="G1719" s="48">
        <v>1</v>
      </c>
      <c r="H1719" s="48">
        <v>68</v>
      </c>
      <c r="I1719" s="48">
        <v>3445</v>
      </c>
      <c r="J1719" s="48">
        <v>1461</v>
      </c>
      <c r="K1719" s="48">
        <v>11520</v>
      </c>
      <c r="L1719" s="48">
        <v>0</v>
      </c>
      <c r="M1719" s="48">
        <v>1.5</v>
      </c>
      <c r="N1719" s="48">
        <v>0</v>
      </c>
      <c r="O1719" s="48">
        <v>0</v>
      </c>
      <c r="P1719" s="48">
        <v>950</v>
      </c>
      <c r="Q1719" s="48">
        <v>0</v>
      </c>
      <c r="R1719" s="48">
        <v>0</v>
      </c>
      <c r="S1719" s="48">
        <v>1906009</v>
      </c>
      <c r="T1719" s="48">
        <v>1</v>
      </c>
      <c r="U1719" s="48">
        <v>1901009</v>
      </c>
      <c r="V1719" s="48">
        <v>5</v>
      </c>
      <c r="W1719" s="48">
        <v>1902009</v>
      </c>
      <c r="X1719" s="48">
        <v>5</v>
      </c>
      <c r="AB1719" s="48" t="s">
        <v>5567</v>
      </c>
      <c r="AF1719" s="48">
        <v>1101009</v>
      </c>
    </row>
    <row r="1720" spans="1:32" ht="14.25">
      <c r="A1720" s="48">
        <v>2070612</v>
      </c>
      <c r="D1720" s="48" t="s">
        <v>3881</v>
      </c>
      <c r="E1720" s="48" t="s">
        <v>555</v>
      </c>
      <c r="F1720" s="48" t="s">
        <v>5567</v>
      </c>
      <c r="G1720" s="48">
        <v>2</v>
      </c>
      <c r="H1720" s="48">
        <v>68</v>
      </c>
      <c r="I1720" s="48">
        <v>4043</v>
      </c>
      <c r="J1720" s="48">
        <v>1523</v>
      </c>
      <c r="K1720" s="48">
        <v>19030</v>
      </c>
      <c r="L1720" s="48">
        <v>0</v>
      </c>
      <c r="M1720" s="48">
        <v>1.5</v>
      </c>
      <c r="N1720" s="48">
        <v>0</v>
      </c>
      <c r="O1720" s="48">
        <v>0</v>
      </c>
      <c r="P1720" s="48">
        <v>950</v>
      </c>
      <c r="Q1720" s="48">
        <v>0</v>
      </c>
      <c r="R1720" s="48">
        <v>0</v>
      </c>
      <c r="S1720" s="48">
        <v>2007014</v>
      </c>
      <c r="T1720" s="48">
        <v>1</v>
      </c>
      <c r="U1720" s="48">
        <v>2003014</v>
      </c>
      <c r="V1720" s="48">
        <v>5</v>
      </c>
      <c r="W1720" s="48">
        <v>2004002</v>
      </c>
      <c r="X1720" s="48">
        <v>5</v>
      </c>
      <c r="Y1720" s="48">
        <v>2004006</v>
      </c>
      <c r="Z1720" s="48">
        <v>5</v>
      </c>
      <c r="AC1720" s="48">
        <v>4</v>
      </c>
      <c r="AD1720" s="48">
        <v>4</v>
      </c>
      <c r="AE1720" s="48">
        <v>1</v>
      </c>
      <c r="AF1720" s="48">
        <v>1102014</v>
      </c>
    </row>
    <row r="1721" spans="1:32" ht="14.25">
      <c r="A1721" s="48">
        <v>2070621</v>
      </c>
      <c r="D1721" s="48" t="s">
        <v>3879</v>
      </c>
      <c r="E1721" s="48" t="s">
        <v>3801</v>
      </c>
      <c r="F1721" s="48" t="s">
        <v>5568</v>
      </c>
      <c r="G1721" s="48">
        <v>1</v>
      </c>
      <c r="H1721" s="48">
        <v>68</v>
      </c>
      <c r="I1721" s="48">
        <v>3263</v>
      </c>
      <c r="J1721" s="48">
        <v>1372</v>
      </c>
      <c r="K1721" s="48">
        <v>10619</v>
      </c>
      <c r="L1721" s="48">
        <v>0</v>
      </c>
      <c r="M1721" s="48">
        <v>1.5</v>
      </c>
      <c r="N1721" s="48">
        <v>0</v>
      </c>
      <c r="O1721" s="48">
        <v>0</v>
      </c>
      <c r="P1721" s="48">
        <v>950</v>
      </c>
      <c r="Q1721" s="48">
        <v>0</v>
      </c>
      <c r="R1721" s="48">
        <v>0</v>
      </c>
      <c r="S1721" s="48">
        <v>1906008</v>
      </c>
      <c r="T1721" s="48">
        <v>1</v>
      </c>
      <c r="U1721" s="48">
        <v>1901008</v>
      </c>
      <c r="V1721" s="48">
        <v>5</v>
      </c>
      <c r="W1721" s="48">
        <v>1902008</v>
      </c>
      <c r="X1721" s="48">
        <v>5</v>
      </c>
      <c r="AB1721" s="48" t="s">
        <v>5569</v>
      </c>
      <c r="AF1721" s="48">
        <v>1101008</v>
      </c>
    </row>
    <row r="1722" spans="1:32" ht="14.25">
      <c r="A1722" s="48">
        <v>2070622</v>
      </c>
      <c r="D1722" s="48" t="s">
        <v>3881</v>
      </c>
      <c r="E1722" s="48" t="s">
        <v>554</v>
      </c>
      <c r="F1722" s="48" t="s">
        <v>5569</v>
      </c>
      <c r="G1722" s="48">
        <v>2</v>
      </c>
      <c r="H1722" s="48">
        <v>68</v>
      </c>
      <c r="I1722" s="48">
        <v>3245</v>
      </c>
      <c r="J1722" s="48">
        <v>1134</v>
      </c>
      <c r="K1722" s="48">
        <v>16160</v>
      </c>
      <c r="L1722" s="48">
        <v>0</v>
      </c>
      <c r="M1722" s="48">
        <v>1.5</v>
      </c>
      <c r="N1722" s="48">
        <v>0</v>
      </c>
      <c r="O1722" s="48">
        <v>0</v>
      </c>
      <c r="P1722" s="48">
        <v>950</v>
      </c>
      <c r="Q1722" s="48">
        <v>0</v>
      </c>
      <c r="R1722" s="48">
        <v>0</v>
      </c>
      <c r="S1722" s="48">
        <v>2007013</v>
      </c>
      <c r="T1722" s="48">
        <v>1</v>
      </c>
      <c r="U1722" s="48">
        <v>2003013</v>
      </c>
      <c r="V1722" s="48">
        <v>5</v>
      </c>
      <c r="W1722" s="48">
        <v>2004008</v>
      </c>
      <c r="X1722" s="48">
        <v>5</v>
      </c>
      <c r="Y1722" s="48">
        <v>2004010</v>
      </c>
      <c r="Z1722" s="48">
        <v>5</v>
      </c>
      <c r="AC1722" s="48">
        <v>4</v>
      </c>
      <c r="AD1722" s="48">
        <v>4</v>
      </c>
      <c r="AE1722" s="48">
        <v>3</v>
      </c>
      <c r="AF1722" s="48">
        <v>1102013</v>
      </c>
    </row>
    <row r="1723" spans="1:32" ht="14.25">
      <c r="A1723" s="48">
        <v>2070631</v>
      </c>
      <c r="D1723" s="48" t="s">
        <v>3879</v>
      </c>
      <c r="E1723" s="48" t="s">
        <v>3839</v>
      </c>
      <c r="F1723" s="48" t="s">
        <v>5570</v>
      </c>
      <c r="G1723" s="48">
        <v>1</v>
      </c>
      <c r="H1723" s="48">
        <v>68</v>
      </c>
      <c r="I1723" s="48">
        <v>3263</v>
      </c>
      <c r="J1723" s="48">
        <v>1372</v>
      </c>
      <c r="K1723" s="48">
        <v>10619</v>
      </c>
      <c r="L1723" s="48">
        <v>0</v>
      </c>
      <c r="M1723" s="48">
        <v>1.5</v>
      </c>
      <c r="N1723" s="48">
        <v>0</v>
      </c>
      <c r="O1723" s="48">
        <v>0</v>
      </c>
      <c r="P1723" s="48">
        <v>950</v>
      </c>
      <c r="Q1723" s="48">
        <v>0</v>
      </c>
      <c r="R1723" s="48">
        <v>0</v>
      </c>
      <c r="S1723" s="48">
        <v>1906012</v>
      </c>
      <c r="T1723" s="48">
        <v>1</v>
      </c>
      <c r="U1723" s="48">
        <v>1901012</v>
      </c>
      <c r="V1723" s="48">
        <v>5</v>
      </c>
      <c r="W1723" s="48">
        <v>1902012</v>
      </c>
      <c r="X1723" s="48">
        <v>5</v>
      </c>
      <c r="AB1723" s="48" t="s">
        <v>5571</v>
      </c>
      <c r="AF1723" s="48">
        <v>1101012</v>
      </c>
    </row>
    <row r="1724" spans="1:32" ht="14.25">
      <c r="A1724" s="48">
        <v>2070632</v>
      </c>
      <c r="D1724" s="48" t="s">
        <v>3881</v>
      </c>
      <c r="E1724" s="48" t="s">
        <v>559</v>
      </c>
      <c r="F1724" s="48" t="s">
        <v>5571</v>
      </c>
      <c r="G1724" s="48">
        <v>2</v>
      </c>
      <c r="H1724" s="48">
        <v>68</v>
      </c>
      <c r="I1724" s="48">
        <v>3245</v>
      </c>
      <c r="J1724" s="48">
        <v>1134</v>
      </c>
      <c r="K1724" s="48">
        <v>16160</v>
      </c>
      <c r="L1724" s="48">
        <v>0</v>
      </c>
      <c r="M1724" s="48">
        <v>1.5</v>
      </c>
      <c r="N1724" s="48">
        <v>0</v>
      </c>
      <c r="O1724" s="48">
        <v>0</v>
      </c>
      <c r="P1724" s="48">
        <v>950</v>
      </c>
      <c r="Q1724" s="48">
        <v>0</v>
      </c>
      <c r="R1724" s="48">
        <v>0</v>
      </c>
      <c r="S1724" s="48">
        <v>2007018</v>
      </c>
      <c r="T1724" s="48">
        <v>1</v>
      </c>
      <c r="U1724" s="48">
        <v>2003018</v>
      </c>
      <c r="V1724" s="48">
        <v>5</v>
      </c>
      <c r="W1724" s="48">
        <v>2004012</v>
      </c>
      <c r="X1724" s="48">
        <v>5</v>
      </c>
      <c r="Y1724" s="48">
        <v>2004010</v>
      </c>
      <c r="Z1724" s="48">
        <v>5</v>
      </c>
      <c r="AC1724" s="48">
        <v>4</v>
      </c>
      <c r="AD1724" s="48">
        <v>4</v>
      </c>
      <c r="AE1724" s="48">
        <v>2</v>
      </c>
      <c r="AF1724" s="48">
        <v>1102018</v>
      </c>
    </row>
    <row r="1725" spans="1:32" ht="14.25">
      <c r="A1725" s="48">
        <v>2070711</v>
      </c>
      <c r="D1725" s="48" t="s">
        <v>3879</v>
      </c>
      <c r="E1725" s="48" t="s">
        <v>3851</v>
      </c>
      <c r="F1725" s="48" t="s">
        <v>5572</v>
      </c>
      <c r="G1725" s="48">
        <v>1</v>
      </c>
      <c r="H1725" s="48">
        <v>68</v>
      </c>
      <c r="I1725" s="48">
        <v>3857</v>
      </c>
      <c r="J1725" s="48">
        <v>1577</v>
      </c>
      <c r="K1725" s="48">
        <v>12171</v>
      </c>
      <c r="L1725" s="48">
        <v>0</v>
      </c>
      <c r="M1725" s="48">
        <v>1.5</v>
      </c>
      <c r="N1725" s="48">
        <v>0</v>
      </c>
      <c r="O1725" s="48">
        <v>0</v>
      </c>
      <c r="P1725" s="48">
        <v>950</v>
      </c>
      <c r="Q1725" s="48">
        <v>0</v>
      </c>
      <c r="R1725" s="48">
        <v>0</v>
      </c>
      <c r="S1725" s="48">
        <v>1906007</v>
      </c>
      <c r="T1725" s="48">
        <v>1</v>
      </c>
      <c r="U1725" s="48">
        <v>1901007</v>
      </c>
      <c r="V1725" s="48">
        <v>5</v>
      </c>
      <c r="W1725" s="48">
        <v>1902007</v>
      </c>
      <c r="X1725" s="48">
        <v>5</v>
      </c>
      <c r="AB1725" s="48" t="s">
        <v>5573</v>
      </c>
      <c r="AF1725" s="48">
        <v>1101007</v>
      </c>
    </row>
    <row r="1726" spans="1:32" ht="14.25">
      <c r="A1726" s="48">
        <v>2070712</v>
      </c>
      <c r="D1726" s="48" t="s">
        <v>3881</v>
      </c>
      <c r="E1726" s="48" t="s">
        <v>550</v>
      </c>
      <c r="F1726" s="48" t="s">
        <v>5573</v>
      </c>
      <c r="G1726" s="48">
        <v>2</v>
      </c>
      <c r="H1726" s="48">
        <v>68</v>
      </c>
      <c r="I1726" s="48">
        <v>4216</v>
      </c>
      <c r="J1726" s="48">
        <v>1523</v>
      </c>
      <c r="K1726" s="48">
        <v>19247</v>
      </c>
      <c r="L1726" s="48">
        <v>0</v>
      </c>
      <c r="M1726" s="48">
        <v>1.5</v>
      </c>
      <c r="N1726" s="48">
        <v>0</v>
      </c>
      <c r="O1726" s="48">
        <v>0</v>
      </c>
      <c r="P1726" s="48">
        <v>950</v>
      </c>
      <c r="Q1726" s="48">
        <v>0</v>
      </c>
      <c r="R1726" s="48">
        <v>0</v>
      </c>
      <c r="S1726" s="48">
        <v>2007009</v>
      </c>
      <c r="T1726" s="48">
        <v>1</v>
      </c>
      <c r="U1726" s="48">
        <v>2003009</v>
      </c>
      <c r="V1726" s="48">
        <v>5</v>
      </c>
      <c r="W1726" s="48">
        <v>2004010</v>
      </c>
      <c r="X1726" s="48">
        <v>5</v>
      </c>
      <c r="Y1726" s="48">
        <v>2004014</v>
      </c>
      <c r="Z1726" s="48">
        <v>5</v>
      </c>
      <c r="AC1726" s="48">
        <v>4</v>
      </c>
      <c r="AD1726" s="48">
        <v>4</v>
      </c>
      <c r="AE1726" s="48">
        <v>2</v>
      </c>
      <c r="AF1726" s="48">
        <v>1102009</v>
      </c>
    </row>
    <row r="1727" spans="1:32" ht="14.25">
      <c r="A1727" s="48">
        <v>2070721</v>
      </c>
      <c r="D1727" s="48" t="s">
        <v>3879</v>
      </c>
      <c r="E1727" s="48" t="s">
        <v>3851</v>
      </c>
      <c r="F1727" s="48" t="s">
        <v>5574</v>
      </c>
      <c r="G1727" s="48">
        <v>1</v>
      </c>
      <c r="H1727" s="48">
        <v>68</v>
      </c>
      <c r="I1727" s="48">
        <v>3675</v>
      </c>
      <c r="J1727" s="48">
        <v>1488</v>
      </c>
      <c r="K1727" s="48">
        <v>11270</v>
      </c>
      <c r="L1727" s="48">
        <v>0</v>
      </c>
      <c r="M1727" s="48">
        <v>1.5</v>
      </c>
      <c r="N1727" s="48">
        <v>0</v>
      </c>
      <c r="O1727" s="48">
        <v>0</v>
      </c>
      <c r="P1727" s="48">
        <v>950</v>
      </c>
      <c r="Q1727" s="48">
        <v>0</v>
      </c>
      <c r="R1727" s="48">
        <v>0</v>
      </c>
      <c r="S1727" s="48">
        <v>1906007</v>
      </c>
      <c r="T1727" s="48">
        <v>1</v>
      </c>
      <c r="U1727" s="48">
        <v>1901007</v>
      </c>
      <c r="V1727" s="48">
        <v>5</v>
      </c>
      <c r="W1727" s="48">
        <v>1902007</v>
      </c>
      <c r="X1727" s="48">
        <v>5</v>
      </c>
      <c r="AB1727" s="48" t="s">
        <v>5575</v>
      </c>
      <c r="AF1727" s="48">
        <v>1101007</v>
      </c>
    </row>
    <row r="1728" spans="1:32" ht="14.25">
      <c r="A1728" s="48">
        <v>2070722</v>
      </c>
      <c r="D1728" s="48" t="s">
        <v>3881</v>
      </c>
      <c r="E1728" s="48" t="s">
        <v>544</v>
      </c>
      <c r="F1728" s="48" t="s">
        <v>5575</v>
      </c>
      <c r="G1728" s="48">
        <v>2</v>
      </c>
      <c r="H1728" s="48">
        <v>68</v>
      </c>
      <c r="I1728" s="48">
        <v>3245</v>
      </c>
      <c r="J1728" s="48">
        <v>1134</v>
      </c>
      <c r="K1728" s="48">
        <v>16160</v>
      </c>
      <c r="L1728" s="48">
        <v>0</v>
      </c>
      <c r="M1728" s="48">
        <v>1.5</v>
      </c>
      <c r="N1728" s="48">
        <v>0</v>
      </c>
      <c r="O1728" s="48">
        <v>0</v>
      </c>
      <c r="P1728" s="48">
        <v>950</v>
      </c>
      <c r="Q1728" s="48">
        <v>0</v>
      </c>
      <c r="R1728" s="48">
        <v>0</v>
      </c>
      <c r="S1728" s="48">
        <v>2007003</v>
      </c>
      <c r="T1728" s="48">
        <v>1</v>
      </c>
      <c r="U1728" s="48">
        <v>2003003</v>
      </c>
      <c r="V1728" s="48">
        <v>5</v>
      </c>
      <c r="W1728" s="48">
        <v>2004008</v>
      </c>
      <c r="X1728" s="48">
        <v>5</v>
      </c>
      <c r="Y1728" s="48">
        <v>2004010</v>
      </c>
      <c r="Z1728" s="48">
        <v>5</v>
      </c>
      <c r="AC1728" s="48">
        <v>4</v>
      </c>
      <c r="AD1728" s="48">
        <v>4</v>
      </c>
      <c r="AE1728" s="48">
        <v>2</v>
      </c>
      <c r="AF1728" s="48">
        <v>1102003</v>
      </c>
    </row>
    <row r="1729" spans="1:32" ht="14.25">
      <c r="A1729" s="48">
        <v>2070731</v>
      </c>
      <c r="D1729" s="48" t="s">
        <v>3879</v>
      </c>
      <c r="E1729" s="48" t="s">
        <v>3853</v>
      </c>
      <c r="F1729" s="48" t="s">
        <v>5576</v>
      </c>
      <c r="G1729" s="48">
        <v>1</v>
      </c>
      <c r="H1729" s="48">
        <v>68</v>
      </c>
      <c r="I1729" s="48">
        <v>3675</v>
      </c>
      <c r="J1729" s="48">
        <v>1488</v>
      </c>
      <c r="K1729" s="48">
        <v>11270</v>
      </c>
      <c r="L1729" s="48">
        <v>0</v>
      </c>
      <c r="M1729" s="48">
        <v>1.5</v>
      </c>
      <c r="N1729" s="48">
        <v>0</v>
      </c>
      <c r="O1729" s="48">
        <v>0</v>
      </c>
      <c r="P1729" s="48">
        <v>950</v>
      </c>
      <c r="Q1729" s="48">
        <v>0</v>
      </c>
      <c r="R1729" s="48">
        <v>0</v>
      </c>
      <c r="S1729" s="48">
        <v>1906011</v>
      </c>
      <c r="T1729" s="48">
        <v>1</v>
      </c>
      <c r="U1729" s="48">
        <v>1901011</v>
      </c>
      <c r="V1729" s="48">
        <v>5</v>
      </c>
      <c r="W1729" s="48">
        <v>1902011</v>
      </c>
      <c r="X1729" s="48">
        <v>5</v>
      </c>
      <c r="AB1729" s="48" t="s">
        <v>5577</v>
      </c>
      <c r="AF1729" s="48">
        <v>1101011</v>
      </c>
    </row>
    <row r="1730" spans="1:32" ht="14.25">
      <c r="A1730" s="48">
        <v>2070732</v>
      </c>
      <c r="D1730" s="48" t="s">
        <v>3881</v>
      </c>
      <c r="E1730" s="48" t="s">
        <v>558</v>
      </c>
      <c r="F1730" s="48" t="s">
        <v>5577</v>
      </c>
      <c r="G1730" s="48">
        <v>2</v>
      </c>
      <c r="H1730" s="48">
        <v>68</v>
      </c>
      <c r="I1730" s="48">
        <v>3484</v>
      </c>
      <c r="J1730" s="48">
        <v>1250</v>
      </c>
      <c r="K1730" s="48">
        <v>16594</v>
      </c>
      <c r="L1730" s="48">
        <v>0</v>
      </c>
      <c r="M1730" s="48">
        <v>1.5</v>
      </c>
      <c r="N1730" s="48">
        <v>0</v>
      </c>
      <c r="O1730" s="48">
        <v>0</v>
      </c>
      <c r="P1730" s="48">
        <v>950</v>
      </c>
      <c r="Q1730" s="48">
        <v>0</v>
      </c>
      <c r="R1730" s="48">
        <v>0</v>
      </c>
      <c r="S1730" s="48">
        <v>2007017</v>
      </c>
      <c r="T1730" s="48">
        <v>1</v>
      </c>
      <c r="U1730" s="48">
        <v>2003017</v>
      </c>
      <c r="V1730" s="48">
        <v>5</v>
      </c>
      <c r="W1730" s="48">
        <v>2004008</v>
      </c>
      <c r="X1730" s="48">
        <v>5</v>
      </c>
      <c r="Y1730" s="48">
        <v>2004010</v>
      </c>
      <c r="Z1730" s="48">
        <v>5</v>
      </c>
      <c r="AC1730" s="48">
        <v>4</v>
      </c>
      <c r="AD1730" s="48">
        <v>4</v>
      </c>
      <c r="AE1730" s="48">
        <v>3</v>
      </c>
      <c r="AF1730" s="48">
        <v>1102017</v>
      </c>
    </row>
    <row r="1731" spans="1:32" ht="14.25">
      <c r="A1731" s="48">
        <v>2070811</v>
      </c>
      <c r="D1731" s="48" t="s">
        <v>3879</v>
      </c>
      <c r="E1731" s="48" t="s">
        <v>3851</v>
      </c>
      <c r="F1731" s="48" t="s">
        <v>5578</v>
      </c>
      <c r="G1731" s="48">
        <v>1</v>
      </c>
      <c r="H1731" s="48">
        <v>69</v>
      </c>
      <c r="I1731" s="48">
        <v>4131</v>
      </c>
      <c r="J1731" s="48">
        <v>1758</v>
      </c>
      <c r="K1731" s="48">
        <v>13133</v>
      </c>
      <c r="L1731" s="48">
        <v>0</v>
      </c>
      <c r="M1731" s="48">
        <v>1.5</v>
      </c>
      <c r="N1731" s="48">
        <v>0</v>
      </c>
      <c r="O1731" s="48">
        <v>0</v>
      </c>
      <c r="P1731" s="48">
        <v>950</v>
      </c>
      <c r="Q1731" s="48">
        <v>0</v>
      </c>
      <c r="R1731" s="48">
        <v>0</v>
      </c>
      <c r="S1731" s="48">
        <v>1906007</v>
      </c>
      <c r="T1731" s="48">
        <v>1</v>
      </c>
      <c r="U1731" s="48">
        <v>1901007</v>
      </c>
      <c r="V1731" s="48">
        <v>5</v>
      </c>
      <c r="W1731" s="48">
        <v>1902007</v>
      </c>
      <c r="X1731" s="48">
        <v>5</v>
      </c>
      <c r="AB1731" s="48" t="s">
        <v>5579</v>
      </c>
      <c r="AF1731" s="48">
        <v>1101007</v>
      </c>
    </row>
    <row r="1732" spans="1:32" ht="14.25">
      <c r="A1732" s="48">
        <v>2070812</v>
      </c>
      <c r="D1732" s="48" t="s">
        <v>3881</v>
      </c>
      <c r="E1732" s="48" t="s">
        <v>553</v>
      </c>
      <c r="F1732" s="48" t="s">
        <v>5579</v>
      </c>
      <c r="G1732" s="48">
        <v>2</v>
      </c>
      <c r="H1732" s="48">
        <v>69</v>
      </c>
      <c r="I1732" s="48">
        <v>4262</v>
      </c>
      <c r="J1732" s="48">
        <v>1541</v>
      </c>
      <c r="K1732" s="48">
        <v>19599</v>
      </c>
      <c r="L1732" s="48">
        <v>0</v>
      </c>
      <c r="M1732" s="48">
        <v>1.5</v>
      </c>
      <c r="N1732" s="48">
        <v>0</v>
      </c>
      <c r="O1732" s="48">
        <v>0</v>
      </c>
      <c r="P1732" s="48">
        <v>950</v>
      </c>
      <c r="Q1732" s="48">
        <v>0</v>
      </c>
      <c r="R1732" s="48">
        <v>0</v>
      </c>
      <c r="S1732" s="48">
        <v>2007012</v>
      </c>
      <c r="T1732" s="48">
        <v>1</v>
      </c>
      <c r="U1732" s="48">
        <v>2003012</v>
      </c>
      <c r="V1732" s="48">
        <v>5</v>
      </c>
      <c r="W1732" s="48">
        <v>2004004</v>
      </c>
      <c r="X1732" s="48">
        <v>5</v>
      </c>
      <c r="Y1732" s="48">
        <v>2004005</v>
      </c>
      <c r="Z1732" s="48">
        <v>5</v>
      </c>
      <c r="AC1732" s="48">
        <v>4</v>
      </c>
      <c r="AD1732" s="48">
        <v>4</v>
      </c>
      <c r="AE1732" s="48">
        <v>1</v>
      </c>
      <c r="AF1732" s="48">
        <v>1102012</v>
      </c>
    </row>
    <row r="1733" spans="1:32" ht="14.25">
      <c r="A1733" s="48">
        <v>2070821</v>
      </c>
      <c r="D1733" s="48" t="s">
        <v>3879</v>
      </c>
      <c r="E1733" s="48" t="s">
        <v>1043</v>
      </c>
      <c r="F1733" s="48" t="s">
        <v>5580</v>
      </c>
      <c r="G1733" s="48">
        <v>1</v>
      </c>
      <c r="H1733" s="48">
        <v>69</v>
      </c>
      <c r="I1733" s="48">
        <v>3944</v>
      </c>
      <c r="J1733" s="48">
        <v>1667</v>
      </c>
      <c r="K1733" s="48">
        <v>12210</v>
      </c>
      <c r="L1733" s="48">
        <v>0</v>
      </c>
      <c r="M1733" s="48">
        <v>1.5</v>
      </c>
      <c r="N1733" s="48">
        <v>0</v>
      </c>
      <c r="O1733" s="48">
        <v>0</v>
      </c>
      <c r="P1733" s="48">
        <v>950</v>
      </c>
      <c r="Q1733" s="48">
        <v>0</v>
      </c>
      <c r="R1733" s="48">
        <v>0</v>
      </c>
      <c r="S1733" s="48">
        <v>1906005</v>
      </c>
      <c r="T1733" s="48">
        <v>1</v>
      </c>
      <c r="U1733" s="48">
        <v>1901005</v>
      </c>
      <c r="V1733" s="48">
        <v>5</v>
      </c>
      <c r="W1733" s="48">
        <v>1902005</v>
      </c>
      <c r="X1733" s="48">
        <v>5</v>
      </c>
      <c r="AB1733" s="48" t="s">
        <v>5581</v>
      </c>
      <c r="AF1733" s="48">
        <v>1101005</v>
      </c>
    </row>
    <row r="1734" spans="1:32" ht="14.25">
      <c r="A1734" s="48">
        <v>2070822</v>
      </c>
      <c r="D1734" s="48" t="s">
        <v>3881</v>
      </c>
      <c r="E1734" s="48" t="s">
        <v>552</v>
      </c>
      <c r="F1734" s="48" t="s">
        <v>5581</v>
      </c>
      <c r="G1734" s="48">
        <v>2</v>
      </c>
      <c r="H1734" s="48">
        <v>69</v>
      </c>
      <c r="I1734" s="48">
        <v>3286</v>
      </c>
      <c r="J1734" s="48">
        <v>1150</v>
      </c>
      <c r="K1734" s="48">
        <v>16469</v>
      </c>
      <c r="L1734" s="48">
        <v>0</v>
      </c>
      <c r="M1734" s="48">
        <v>1.5</v>
      </c>
      <c r="N1734" s="48">
        <v>0</v>
      </c>
      <c r="O1734" s="48">
        <v>0</v>
      </c>
      <c r="P1734" s="48">
        <v>950</v>
      </c>
      <c r="Q1734" s="48">
        <v>0</v>
      </c>
      <c r="R1734" s="48">
        <v>0</v>
      </c>
      <c r="S1734" s="48">
        <v>2007011</v>
      </c>
      <c r="T1734" s="48">
        <v>1</v>
      </c>
      <c r="U1734" s="48">
        <v>2003011</v>
      </c>
      <c r="V1734" s="48">
        <v>5</v>
      </c>
      <c r="W1734" s="48">
        <v>2004016</v>
      </c>
      <c r="X1734" s="48">
        <v>5</v>
      </c>
      <c r="Y1734" s="48">
        <v>2004012</v>
      </c>
      <c r="Z1734" s="48">
        <v>5</v>
      </c>
      <c r="AC1734" s="48">
        <v>4</v>
      </c>
      <c r="AD1734" s="48">
        <v>4</v>
      </c>
      <c r="AE1734" s="48">
        <v>2</v>
      </c>
      <c r="AF1734" s="48">
        <v>1102011</v>
      </c>
    </row>
    <row r="1735" spans="1:32" ht="14.25">
      <c r="A1735" s="48">
        <v>2070831</v>
      </c>
      <c r="D1735" s="48" t="s">
        <v>3879</v>
      </c>
      <c r="E1735" s="48" t="s">
        <v>1044</v>
      </c>
      <c r="F1735" s="48" t="s">
        <v>5582</v>
      </c>
      <c r="G1735" s="48">
        <v>1</v>
      </c>
      <c r="H1735" s="48">
        <v>69</v>
      </c>
      <c r="I1735" s="48">
        <v>3944</v>
      </c>
      <c r="J1735" s="48">
        <v>1667</v>
      </c>
      <c r="K1735" s="48">
        <v>12210</v>
      </c>
      <c r="L1735" s="48">
        <v>0</v>
      </c>
      <c r="M1735" s="48">
        <v>1.5</v>
      </c>
      <c r="N1735" s="48">
        <v>0</v>
      </c>
      <c r="O1735" s="48">
        <v>0</v>
      </c>
      <c r="P1735" s="48">
        <v>950</v>
      </c>
      <c r="Q1735" s="48">
        <v>0</v>
      </c>
      <c r="R1735" s="48">
        <v>0</v>
      </c>
      <c r="S1735" s="48">
        <v>1906010</v>
      </c>
      <c r="T1735" s="48">
        <v>1</v>
      </c>
      <c r="U1735" s="48">
        <v>1901010</v>
      </c>
      <c r="V1735" s="48">
        <v>5</v>
      </c>
      <c r="W1735" s="48">
        <v>1902010</v>
      </c>
      <c r="X1735" s="48">
        <v>5</v>
      </c>
      <c r="AB1735" s="48" t="s">
        <v>5583</v>
      </c>
      <c r="AF1735" s="48">
        <v>1101010</v>
      </c>
    </row>
    <row r="1736" spans="1:32" ht="14.25">
      <c r="A1736" s="48">
        <v>2070832</v>
      </c>
      <c r="D1736" s="48" t="s">
        <v>3881</v>
      </c>
      <c r="E1736" s="48" t="s">
        <v>557</v>
      </c>
      <c r="F1736" s="48" t="s">
        <v>5583</v>
      </c>
      <c r="G1736" s="48">
        <v>2</v>
      </c>
      <c r="H1736" s="48">
        <v>69</v>
      </c>
      <c r="I1736" s="48">
        <v>3763</v>
      </c>
      <c r="J1736" s="48">
        <v>1429</v>
      </c>
      <c r="K1736" s="48">
        <v>17685</v>
      </c>
      <c r="L1736" s="48">
        <v>0</v>
      </c>
      <c r="M1736" s="48">
        <v>1.5</v>
      </c>
      <c r="N1736" s="48">
        <v>0</v>
      </c>
      <c r="O1736" s="48">
        <v>0</v>
      </c>
      <c r="P1736" s="48">
        <v>950</v>
      </c>
      <c r="Q1736" s="48">
        <v>0</v>
      </c>
      <c r="R1736" s="48">
        <v>0</v>
      </c>
      <c r="S1736" s="48">
        <v>2007016</v>
      </c>
      <c r="T1736" s="48">
        <v>1</v>
      </c>
      <c r="U1736" s="48">
        <v>2003016</v>
      </c>
      <c r="V1736" s="48">
        <v>5</v>
      </c>
      <c r="W1736" s="48">
        <v>2004014</v>
      </c>
      <c r="X1736" s="48">
        <v>5</v>
      </c>
      <c r="Y1736" s="48">
        <v>2004016</v>
      </c>
      <c r="Z1736" s="48">
        <v>5</v>
      </c>
      <c r="AC1736" s="48">
        <v>4</v>
      </c>
      <c r="AD1736" s="48">
        <v>4</v>
      </c>
      <c r="AE1736" s="48">
        <v>3</v>
      </c>
      <c r="AF1736" s="48">
        <v>1102016</v>
      </c>
    </row>
    <row r="1737" spans="1:32" ht="14.25">
      <c r="A1737" s="48">
        <v>2070911</v>
      </c>
      <c r="D1737" s="48" t="s">
        <v>3879</v>
      </c>
      <c r="E1737" s="48" t="s">
        <v>3839</v>
      </c>
      <c r="F1737" s="48" t="s">
        <v>5584</v>
      </c>
      <c r="G1737" s="48">
        <v>1</v>
      </c>
      <c r="H1737" s="48">
        <v>70</v>
      </c>
      <c r="I1737" s="48">
        <v>4629</v>
      </c>
      <c r="J1737" s="48">
        <v>1941</v>
      </c>
      <c r="K1737" s="48">
        <v>13977</v>
      </c>
      <c r="L1737" s="48">
        <v>0</v>
      </c>
      <c r="M1737" s="48">
        <v>1.5</v>
      </c>
      <c r="N1737" s="48">
        <v>0</v>
      </c>
      <c r="O1737" s="48">
        <v>0</v>
      </c>
      <c r="P1737" s="48">
        <v>1200</v>
      </c>
      <c r="Q1737" s="48">
        <v>0</v>
      </c>
      <c r="R1737" s="48">
        <v>0</v>
      </c>
      <c r="S1737" s="48">
        <v>1906012</v>
      </c>
      <c r="T1737" s="48">
        <v>1</v>
      </c>
      <c r="U1737" s="48">
        <v>1901012</v>
      </c>
      <c r="V1737" s="48">
        <v>5</v>
      </c>
      <c r="W1737" s="48">
        <v>1902012</v>
      </c>
      <c r="X1737" s="48">
        <v>5</v>
      </c>
      <c r="AB1737" s="48" t="s">
        <v>5585</v>
      </c>
      <c r="AF1737" s="48">
        <v>1101012</v>
      </c>
    </row>
    <row r="1738" spans="1:32" ht="14.25">
      <c r="A1738" s="48">
        <v>2070912</v>
      </c>
      <c r="D1738" s="48" t="s">
        <v>3881</v>
      </c>
      <c r="E1738" s="48" t="s">
        <v>559</v>
      </c>
      <c r="F1738" s="48" t="s">
        <v>5585</v>
      </c>
      <c r="G1738" s="48">
        <v>2</v>
      </c>
      <c r="H1738" s="48">
        <v>70</v>
      </c>
      <c r="I1738" s="48">
        <v>4421</v>
      </c>
      <c r="J1738" s="48">
        <v>1604</v>
      </c>
      <c r="K1738" s="48">
        <v>20803</v>
      </c>
      <c r="L1738" s="48">
        <v>0</v>
      </c>
      <c r="M1738" s="48">
        <v>1.5</v>
      </c>
      <c r="N1738" s="48">
        <v>0</v>
      </c>
      <c r="O1738" s="48">
        <v>0</v>
      </c>
      <c r="P1738" s="48">
        <v>1200</v>
      </c>
      <c r="Q1738" s="48">
        <v>0</v>
      </c>
      <c r="R1738" s="48">
        <v>0</v>
      </c>
      <c r="S1738" s="48">
        <v>2007018</v>
      </c>
      <c r="T1738" s="48">
        <v>1</v>
      </c>
      <c r="U1738" s="48">
        <v>2003018</v>
      </c>
      <c r="V1738" s="48">
        <v>5</v>
      </c>
      <c r="W1738" s="48">
        <v>2004012</v>
      </c>
      <c r="X1738" s="48">
        <v>5</v>
      </c>
      <c r="Y1738" s="48">
        <v>2004010</v>
      </c>
      <c r="Z1738" s="48">
        <v>5</v>
      </c>
      <c r="AC1738" s="48">
        <v>4</v>
      </c>
      <c r="AD1738" s="48">
        <v>4</v>
      </c>
      <c r="AE1738" s="48">
        <v>2</v>
      </c>
      <c r="AF1738" s="48">
        <v>1102018</v>
      </c>
    </row>
    <row r="1739" spans="1:32" ht="14.25">
      <c r="A1739" s="48">
        <v>2070921</v>
      </c>
      <c r="D1739" s="48" t="s">
        <v>3879</v>
      </c>
      <c r="E1739" s="48" t="s">
        <v>3801</v>
      </c>
      <c r="F1739" s="48" t="s">
        <v>5586</v>
      </c>
      <c r="G1739" s="48">
        <v>1</v>
      </c>
      <c r="H1739" s="48">
        <v>70</v>
      </c>
      <c r="I1739" s="48">
        <v>4434</v>
      </c>
      <c r="J1739" s="48">
        <v>1845</v>
      </c>
      <c r="K1739" s="48">
        <v>12990</v>
      </c>
      <c r="L1739" s="48">
        <v>0</v>
      </c>
      <c r="M1739" s="48">
        <v>1.5</v>
      </c>
      <c r="N1739" s="48">
        <v>0</v>
      </c>
      <c r="O1739" s="48">
        <v>0</v>
      </c>
      <c r="P1739" s="48">
        <v>1200</v>
      </c>
      <c r="Q1739" s="48">
        <v>0</v>
      </c>
      <c r="R1739" s="48">
        <v>0</v>
      </c>
      <c r="S1739" s="48">
        <v>1906008</v>
      </c>
      <c r="T1739" s="48">
        <v>1</v>
      </c>
      <c r="U1739" s="48">
        <v>1901008</v>
      </c>
      <c r="V1739" s="48">
        <v>5</v>
      </c>
      <c r="W1739" s="48">
        <v>1902008</v>
      </c>
      <c r="X1739" s="48">
        <v>5</v>
      </c>
      <c r="AB1739" s="48" t="s">
        <v>5587</v>
      </c>
      <c r="AF1739" s="48">
        <v>1101008</v>
      </c>
    </row>
    <row r="1740" spans="1:32" ht="14.25">
      <c r="A1740" s="48">
        <v>2070922</v>
      </c>
      <c r="D1740" s="48" t="s">
        <v>3881</v>
      </c>
      <c r="E1740" s="48" t="s">
        <v>554</v>
      </c>
      <c r="F1740" s="48" t="s">
        <v>5587</v>
      </c>
      <c r="G1740" s="48">
        <v>2</v>
      </c>
      <c r="H1740" s="48">
        <v>70</v>
      </c>
      <c r="I1740" s="48">
        <v>3583</v>
      </c>
      <c r="J1740" s="48">
        <v>1323</v>
      </c>
      <c r="K1740" s="48">
        <v>17620</v>
      </c>
      <c r="L1740" s="48">
        <v>0</v>
      </c>
      <c r="M1740" s="48">
        <v>1.5</v>
      </c>
      <c r="N1740" s="48">
        <v>0</v>
      </c>
      <c r="O1740" s="48">
        <v>0</v>
      </c>
      <c r="P1740" s="48">
        <v>1200</v>
      </c>
      <c r="Q1740" s="48">
        <v>0</v>
      </c>
      <c r="R1740" s="48">
        <v>0</v>
      </c>
      <c r="S1740" s="48">
        <v>2007013</v>
      </c>
      <c r="T1740" s="48">
        <v>1</v>
      </c>
      <c r="U1740" s="48">
        <v>2003013</v>
      </c>
      <c r="V1740" s="48">
        <v>5</v>
      </c>
      <c r="W1740" s="48">
        <v>2004008</v>
      </c>
      <c r="X1740" s="48">
        <v>5</v>
      </c>
      <c r="Y1740" s="48">
        <v>2004010</v>
      </c>
      <c r="Z1740" s="48">
        <v>5</v>
      </c>
      <c r="AC1740" s="48">
        <v>4</v>
      </c>
      <c r="AD1740" s="48">
        <v>4</v>
      </c>
      <c r="AE1740" s="48">
        <v>3</v>
      </c>
      <c r="AF1740" s="48">
        <v>1102013</v>
      </c>
    </row>
    <row r="1741" spans="1:32" ht="14.25">
      <c r="A1741" s="48">
        <v>2070931</v>
      </c>
      <c r="D1741" s="48" t="s">
        <v>3879</v>
      </c>
      <c r="E1741" s="48" t="s">
        <v>3823</v>
      </c>
      <c r="F1741" s="48" t="s">
        <v>5588</v>
      </c>
      <c r="G1741" s="48">
        <v>1</v>
      </c>
      <c r="H1741" s="48">
        <v>70</v>
      </c>
      <c r="I1741" s="48">
        <v>4434</v>
      </c>
      <c r="J1741" s="48">
        <v>1845</v>
      </c>
      <c r="K1741" s="48">
        <v>12990</v>
      </c>
      <c r="L1741" s="48">
        <v>0</v>
      </c>
      <c r="M1741" s="48">
        <v>1.5</v>
      </c>
      <c r="N1741" s="48">
        <v>0</v>
      </c>
      <c r="O1741" s="48">
        <v>0</v>
      </c>
      <c r="P1741" s="48">
        <v>1200</v>
      </c>
      <c r="Q1741" s="48">
        <v>0</v>
      </c>
      <c r="R1741" s="48">
        <v>0</v>
      </c>
      <c r="S1741" s="48">
        <v>1906009</v>
      </c>
      <c r="T1741" s="48">
        <v>1</v>
      </c>
      <c r="U1741" s="48">
        <v>1901009</v>
      </c>
      <c r="V1741" s="48">
        <v>5</v>
      </c>
      <c r="W1741" s="48">
        <v>1902009</v>
      </c>
      <c r="X1741" s="48">
        <v>5</v>
      </c>
      <c r="AB1741" s="48" t="s">
        <v>5589</v>
      </c>
      <c r="AF1741" s="48">
        <v>1101009</v>
      </c>
    </row>
    <row r="1742" spans="1:32" ht="14.25">
      <c r="A1742" s="48">
        <v>2070932</v>
      </c>
      <c r="D1742" s="48" t="s">
        <v>3881</v>
      </c>
      <c r="E1742" s="48" t="s">
        <v>555</v>
      </c>
      <c r="F1742" s="48" t="s">
        <v>5589</v>
      </c>
      <c r="G1742" s="48">
        <v>2</v>
      </c>
      <c r="H1742" s="48">
        <v>70</v>
      </c>
      <c r="I1742" s="48">
        <v>4146</v>
      </c>
      <c r="J1742" s="48">
        <v>1499</v>
      </c>
      <c r="K1742" s="48">
        <v>18966</v>
      </c>
      <c r="L1742" s="48">
        <v>0</v>
      </c>
      <c r="M1742" s="48">
        <v>1.5</v>
      </c>
      <c r="N1742" s="48">
        <v>0</v>
      </c>
      <c r="O1742" s="48">
        <v>0</v>
      </c>
      <c r="P1742" s="48">
        <v>1200</v>
      </c>
      <c r="Q1742" s="48">
        <v>0</v>
      </c>
      <c r="R1742" s="48">
        <v>0</v>
      </c>
      <c r="S1742" s="48">
        <v>2007014</v>
      </c>
      <c r="T1742" s="48">
        <v>1</v>
      </c>
      <c r="U1742" s="48">
        <v>2003014</v>
      </c>
      <c r="V1742" s="48">
        <v>5</v>
      </c>
      <c r="W1742" s="48">
        <v>2004002</v>
      </c>
      <c r="X1742" s="48">
        <v>5</v>
      </c>
      <c r="Y1742" s="48">
        <v>2004006</v>
      </c>
      <c r="Z1742" s="48">
        <v>5</v>
      </c>
      <c r="AC1742" s="48">
        <v>4</v>
      </c>
      <c r="AD1742" s="48">
        <v>4</v>
      </c>
      <c r="AE1742" s="48">
        <v>1</v>
      </c>
      <c r="AF1742" s="48">
        <v>1102014</v>
      </c>
    </row>
    <row r="1743" spans="1:32" ht="14.25">
      <c r="A1743" s="48">
        <v>2071011</v>
      </c>
      <c r="D1743" s="48" t="s">
        <v>3879</v>
      </c>
      <c r="E1743" s="48" t="s">
        <v>3781</v>
      </c>
      <c r="F1743" s="48" t="s">
        <v>5590</v>
      </c>
      <c r="G1743" s="48">
        <v>1</v>
      </c>
      <c r="H1743" s="48">
        <v>70</v>
      </c>
      <c r="I1743" s="48">
        <v>4781</v>
      </c>
      <c r="J1743" s="48">
        <v>2082</v>
      </c>
      <c r="K1743" s="48">
        <v>14954</v>
      </c>
      <c r="L1743" s="48">
        <v>0</v>
      </c>
      <c r="M1743" s="48">
        <v>1.5</v>
      </c>
      <c r="N1743" s="48">
        <v>0</v>
      </c>
      <c r="O1743" s="48">
        <v>0</v>
      </c>
      <c r="P1743" s="48">
        <v>1200</v>
      </c>
      <c r="Q1743" s="48">
        <v>0</v>
      </c>
      <c r="R1743" s="48">
        <v>0</v>
      </c>
      <c r="S1743" s="48">
        <v>1906001</v>
      </c>
      <c r="T1743" s="48">
        <v>1</v>
      </c>
      <c r="U1743" s="48">
        <v>1901001</v>
      </c>
      <c r="V1743" s="48">
        <v>5</v>
      </c>
      <c r="W1743" s="48">
        <v>1902001</v>
      </c>
      <c r="X1743" s="48">
        <v>5</v>
      </c>
      <c r="AB1743" s="48" t="s">
        <v>5591</v>
      </c>
      <c r="AF1743" s="48">
        <v>1101001</v>
      </c>
    </row>
    <row r="1744" spans="1:32" ht="14.25">
      <c r="A1744" s="48">
        <v>2071012</v>
      </c>
      <c r="D1744" s="48" t="s">
        <v>3881</v>
      </c>
      <c r="E1744" s="48" t="s">
        <v>3852</v>
      </c>
      <c r="F1744" s="48" t="s">
        <v>5591</v>
      </c>
      <c r="G1744" s="48">
        <v>2</v>
      </c>
      <c r="H1744" s="48">
        <v>70</v>
      </c>
      <c r="I1744" s="48">
        <v>4421</v>
      </c>
      <c r="J1744" s="48">
        <v>1604</v>
      </c>
      <c r="K1744" s="48">
        <v>20803</v>
      </c>
      <c r="L1744" s="48">
        <v>0</v>
      </c>
      <c r="M1744" s="48">
        <v>1.5</v>
      </c>
      <c r="N1744" s="48">
        <v>0</v>
      </c>
      <c r="O1744" s="48">
        <v>0</v>
      </c>
      <c r="P1744" s="48">
        <v>1200</v>
      </c>
      <c r="Q1744" s="48">
        <v>0</v>
      </c>
      <c r="R1744" s="48">
        <v>0</v>
      </c>
      <c r="S1744" s="48">
        <v>2007002</v>
      </c>
      <c r="T1744" s="48">
        <v>1</v>
      </c>
      <c r="U1744" s="48">
        <v>2003002</v>
      </c>
      <c r="V1744" s="48">
        <v>5</v>
      </c>
      <c r="W1744" s="48">
        <v>2004004</v>
      </c>
      <c r="X1744" s="48">
        <v>5</v>
      </c>
      <c r="Y1744" s="48">
        <v>2004005</v>
      </c>
      <c r="Z1744" s="48">
        <v>5</v>
      </c>
      <c r="AC1744" s="48">
        <v>4</v>
      </c>
      <c r="AD1744" s="48">
        <v>4</v>
      </c>
      <c r="AE1744" s="48">
        <v>1</v>
      </c>
      <c r="AF1744" s="48">
        <v>1102002</v>
      </c>
    </row>
    <row r="1745" spans="1:32" ht="14.25">
      <c r="A1745" s="48">
        <v>2071021</v>
      </c>
      <c r="D1745" s="48" t="s">
        <v>3879</v>
      </c>
      <c r="E1745" s="48" t="s">
        <v>3859</v>
      </c>
      <c r="F1745" s="48" t="s">
        <v>5592</v>
      </c>
      <c r="G1745" s="48">
        <v>1</v>
      </c>
      <c r="H1745" s="48">
        <v>70</v>
      </c>
      <c r="I1745" s="48">
        <v>4586</v>
      </c>
      <c r="J1745" s="48">
        <v>1986</v>
      </c>
      <c r="K1745" s="48">
        <v>13967</v>
      </c>
      <c r="L1745" s="48">
        <v>0</v>
      </c>
      <c r="M1745" s="48">
        <v>1.5</v>
      </c>
      <c r="N1745" s="48">
        <v>0</v>
      </c>
      <c r="O1745" s="48">
        <v>0</v>
      </c>
      <c r="P1745" s="48">
        <v>1200</v>
      </c>
      <c r="Q1745" s="48">
        <v>0</v>
      </c>
      <c r="R1745" s="48">
        <v>0</v>
      </c>
      <c r="S1745" s="48">
        <v>1906003</v>
      </c>
      <c r="T1745" s="48">
        <v>1</v>
      </c>
      <c r="U1745" s="48">
        <v>1901003</v>
      </c>
      <c r="V1745" s="48">
        <v>5</v>
      </c>
      <c r="W1745" s="48">
        <v>1902003</v>
      </c>
      <c r="X1745" s="48">
        <v>5</v>
      </c>
      <c r="AB1745" s="48" t="s">
        <v>5593</v>
      </c>
      <c r="AF1745" s="48">
        <v>1101003</v>
      </c>
    </row>
    <row r="1746" spans="1:32" ht="14.25">
      <c r="A1746" s="48">
        <v>2071022</v>
      </c>
      <c r="D1746" s="48" t="s">
        <v>3881</v>
      </c>
      <c r="E1746" s="48" t="s">
        <v>546</v>
      </c>
      <c r="F1746" s="48" t="s">
        <v>5593</v>
      </c>
      <c r="G1746" s="48">
        <v>2</v>
      </c>
      <c r="H1746" s="48">
        <v>70</v>
      </c>
      <c r="I1746" s="48">
        <v>3735</v>
      </c>
      <c r="J1746" s="48">
        <v>1464</v>
      </c>
      <c r="K1746" s="48">
        <v>18597</v>
      </c>
      <c r="L1746" s="48">
        <v>0</v>
      </c>
      <c r="M1746" s="48">
        <v>1.5</v>
      </c>
      <c r="N1746" s="48">
        <v>0</v>
      </c>
      <c r="O1746" s="48">
        <v>0</v>
      </c>
      <c r="P1746" s="48">
        <v>1200</v>
      </c>
      <c r="Q1746" s="48">
        <v>0</v>
      </c>
      <c r="R1746" s="48">
        <v>0</v>
      </c>
      <c r="S1746" s="48">
        <v>2007005</v>
      </c>
      <c r="T1746" s="48">
        <v>1</v>
      </c>
      <c r="U1746" s="48">
        <v>2003005</v>
      </c>
      <c r="V1746" s="48">
        <v>5</v>
      </c>
      <c r="W1746" s="48">
        <v>2004012</v>
      </c>
      <c r="X1746" s="48">
        <v>5</v>
      </c>
      <c r="Y1746" s="48">
        <v>2004014</v>
      </c>
      <c r="Z1746" s="48">
        <v>5</v>
      </c>
      <c r="AC1746" s="48">
        <v>4</v>
      </c>
      <c r="AD1746" s="48">
        <v>4</v>
      </c>
      <c r="AE1746" s="48">
        <v>3</v>
      </c>
      <c r="AF1746" s="48">
        <v>1102005</v>
      </c>
    </row>
    <row r="1747" spans="1:32" ht="14.25">
      <c r="A1747" s="48">
        <v>2071031</v>
      </c>
      <c r="D1747" s="48" t="s">
        <v>3879</v>
      </c>
      <c r="E1747" s="48" t="s">
        <v>3849</v>
      </c>
      <c r="F1747" s="48" t="s">
        <v>5594</v>
      </c>
      <c r="G1747" s="48">
        <v>1</v>
      </c>
      <c r="H1747" s="48">
        <v>70</v>
      </c>
      <c r="I1747" s="48">
        <v>4586</v>
      </c>
      <c r="J1747" s="48">
        <v>1986</v>
      </c>
      <c r="K1747" s="48">
        <v>13967</v>
      </c>
      <c r="L1747" s="48">
        <v>0</v>
      </c>
      <c r="M1747" s="48">
        <v>1.5</v>
      </c>
      <c r="N1747" s="48">
        <v>0</v>
      </c>
      <c r="O1747" s="48">
        <v>0</v>
      </c>
      <c r="P1747" s="48">
        <v>1200</v>
      </c>
      <c r="Q1747" s="48">
        <v>0</v>
      </c>
      <c r="R1747" s="48">
        <v>0</v>
      </c>
      <c r="S1747" s="48">
        <v>1906014</v>
      </c>
      <c r="T1747" s="48">
        <v>1</v>
      </c>
      <c r="U1747" s="48">
        <v>1901014</v>
      </c>
      <c r="V1747" s="48">
        <v>5</v>
      </c>
      <c r="W1747" s="48">
        <v>1902014</v>
      </c>
      <c r="X1747" s="48">
        <v>5</v>
      </c>
      <c r="AB1747" s="48" t="s">
        <v>5595</v>
      </c>
      <c r="AF1747" s="48">
        <v>1101014</v>
      </c>
    </row>
    <row r="1748" spans="1:32" ht="14.25">
      <c r="A1748" s="48">
        <v>2071032</v>
      </c>
      <c r="D1748" s="48" t="s">
        <v>3881</v>
      </c>
      <c r="E1748" s="48" t="s">
        <v>561</v>
      </c>
      <c r="F1748" s="48" t="s">
        <v>5595</v>
      </c>
      <c r="G1748" s="48">
        <v>2</v>
      </c>
      <c r="H1748" s="48">
        <v>70</v>
      </c>
      <c r="I1748" s="48">
        <v>4146</v>
      </c>
      <c r="J1748" s="48">
        <v>1499</v>
      </c>
      <c r="K1748" s="48">
        <v>18966</v>
      </c>
      <c r="L1748" s="48">
        <v>0</v>
      </c>
      <c r="M1748" s="48">
        <v>1.5</v>
      </c>
      <c r="N1748" s="48">
        <v>0</v>
      </c>
      <c r="O1748" s="48">
        <v>0</v>
      </c>
      <c r="P1748" s="48">
        <v>1200</v>
      </c>
      <c r="Q1748" s="48">
        <v>0</v>
      </c>
      <c r="R1748" s="48">
        <v>0</v>
      </c>
      <c r="S1748" s="48">
        <v>2007020</v>
      </c>
      <c r="T1748" s="48">
        <v>1</v>
      </c>
      <c r="U1748" s="48">
        <v>2003020</v>
      </c>
      <c r="V1748" s="48">
        <v>5</v>
      </c>
      <c r="W1748" s="48">
        <v>2004008</v>
      </c>
      <c r="X1748" s="48">
        <v>5</v>
      </c>
      <c r="Y1748" s="48">
        <v>2004010</v>
      </c>
      <c r="Z1748" s="48">
        <v>5</v>
      </c>
      <c r="AC1748" s="48">
        <v>4</v>
      </c>
      <c r="AD1748" s="48">
        <v>4</v>
      </c>
      <c r="AE1748" s="48">
        <v>2</v>
      </c>
      <c r="AF1748" s="48">
        <v>1102020</v>
      </c>
    </row>
    <row r="1749" spans="1:32" ht="14.25">
      <c r="A1749" s="48">
        <v>2071111</v>
      </c>
      <c r="D1749" s="48" t="s">
        <v>3879</v>
      </c>
      <c r="E1749" s="48" t="s">
        <v>3839</v>
      </c>
      <c r="F1749" s="48" t="s">
        <v>5596</v>
      </c>
      <c r="G1749" s="48">
        <v>1</v>
      </c>
      <c r="H1749" s="48">
        <v>70</v>
      </c>
      <c r="I1749" s="48">
        <v>5192</v>
      </c>
      <c r="J1749" s="48">
        <v>2247</v>
      </c>
      <c r="K1749" s="48">
        <v>15366</v>
      </c>
      <c r="L1749" s="48">
        <v>0</v>
      </c>
      <c r="M1749" s="48">
        <v>1.5</v>
      </c>
      <c r="N1749" s="48">
        <v>0</v>
      </c>
      <c r="O1749" s="48">
        <v>0</v>
      </c>
      <c r="P1749" s="48">
        <v>1200</v>
      </c>
      <c r="Q1749" s="48">
        <v>0</v>
      </c>
      <c r="R1749" s="48">
        <v>0</v>
      </c>
      <c r="S1749" s="48">
        <v>1906012</v>
      </c>
      <c r="T1749" s="48">
        <v>1</v>
      </c>
      <c r="U1749" s="48">
        <v>1901012</v>
      </c>
      <c r="V1749" s="48">
        <v>5</v>
      </c>
      <c r="W1749" s="48">
        <v>1902012</v>
      </c>
      <c r="X1749" s="48">
        <v>5</v>
      </c>
      <c r="AB1749" s="48" t="s">
        <v>5597</v>
      </c>
      <c r="AF1749" s="48">
        <v>1101012</v>
      </c>
    </row>
    <row r="1750" spans="1:32" ht="14.25">
      <c r="A1750" s="48">
        <v>2071112</v>
      </c>
      <c r="D1750" s="48" t="s">
        <v>3881</v>
      </c>
      <c r="E1750" s="48" t="s">
        <v>559</v>
      </c>
      <c r="F1750" s="48" t="s">
        <v>5597</v>
      </c>
      <c r="G1750" s="48">
        <v>2</v>
      </c>
      <c r="H1750" s="48">
        <v>70</v>
      </c>
      <c r="I1750" s="48">
        <v>4421</v>
      </c>
      <c r="J1750" s="48">
        <v>1669</v>
      </c>
      <c r="K1750" s="48">
        <v>20868</v>
      </c>
      <c r="L1750" s="48">
        <v>0</v>
      </c>
      <c r="M1750" s="48">
        <v>1.5</v>
      </c>
      <c r="N1750" s="48">
        <v>0</v>
      </c>
      <c r="O1750" s="48">
        <v>0</v>
      </c>
      <c r="P1750" s="48">
        <v>1200</v>
      </c>
      <c r="Q1750" s="48">
        <v>0</v>
      </c>
      <c r="R1750" s="48">
        <v>0</v>
      </c>
      <c r="S1750" s="48">
        <v>2007018</v>
      </c>
      <c r="T1750" s="48">
        <v>1</v>
      </c>
      <c r="U1750" s="48">
        <v>2003018</v>
      </c>
      <c r="V1750" s="48">
        <v>5</v>
      </c>
      <c r="W1750" s="48">
        <v>2004012</v>
      </c>
      <c r="X1750" s="48">
        <v>5</v>
      </c>
      <c r="Y1750" s="48">
        <v>2004010</v>
      </c>
      <c r="Z1750" s="48">
        <v>5</v>
      </c>
      <c r="AC1750" s="48">
        <v>4</v>
      </c>
      <c r="AD1750" s="48">
        <v>4</v>
      </c>
      <c r="AE1750" s="48">
        <v>2</v>
      </c>
      <c r="AF1750" s="48">
        <v>1102018</v>
      </c>
    </row>
    <row r="1751" spans="1:32" ht="14.25">
      <c r="A1751" s="48">
        <v>2071121</v>
      </c>
      <c r="D1751" s="48" t="s">
        <v>3879</v>
      </c>
      <c r="E1751" s="48" t="s">
        <v>3801</v>
      </c>
      <c r="F1751" s="48" t="s">
        <v>5598</v>
      </c>
      <c r="G1751" s="48">
        <v>1</v>
      </c>
      <c r="H1751" s="48">
        <v>70</v>
      </c>
      <c r="I1751" s="48">
        <v>4997</v>
      </c>
      <c r="J1751" s="48">
        <v>2151</v>
      </c>
      <c r="K1751" s="48">
        <v>14379</v>
      </c>
      <c r="L1751" s="48">
        <v>0</v>
      </c>
      <c r="M1751" s="48">
        <v>1.5</v>
      </c>
      <c r="N1751" s="48">
        <v>0</v>
      </c>
      <c r="O1751" s="48">
        <v>0</v>
      </c>
      <c r="P1751" s="48">
        <v>1200</v>
      </c>
      <c r="Q1751" s="48">
        <v>0</v>
      </c>
      <c r="R1751" s="48">
        <v>0</v>
      </c>
      <c r="S1751" s="48">
        <v>1906008</v>
      </c>
      <c r="T1751" s="48">
        <v>1</v>
      </c>
      <c r="U1751" s="48">
        <v>1901008</v>
      </c>
      <c r="V1751" s="48">
        <v>5</v>
      </c>
      <c r="W1751" s="48">
        <v>1902008</v>
      </c>
      <c r="X1751" s="48">
        <v>5</v>
      </c>
      <c r="AB1751" s="48" t="s">
        <v>5599</v>
      </c>
      <c r="AF1751" s="48">
        <v>1101008</v>
      </c>
    </row>
    <row r="1752" spans="1:32" ht="14.25">
      <c r="A1752" s="48">
        <v>2071122</v>
      </c>
      <c r="D1752" s="48" t="s">
        <v>3881</v>
      </c>
      <c r="E1752" s="48" t="s">
        <v>554</v>
      </c>
      <c r="F1752" s="48" t="s">
        <v>5599</v>
      </c>
      <c r="G1752" s="48">
        <v>2</v>
      </c>
      <c r="H1752" s="48">
        <v>70</v>
      </c>
      <c r="I1752" s="48">
        <v>4146</v>
      </c>
      <c r="J1752" s="48">
        <v>1499</v>
      </c>
      <c r="K1752" s="48">
        <v>18814</v>
      </c>
      <c r="L1752" s="48">
        <v>0</v>
      </c>
      <c r="M1752" s="48">
        <v>1.5</v>
      </c>
      <c r="N1752" s="48">
        <v>0</v>
      </c>
      <c r="O1752" s="48">
        <v>0</v>
      </c>
      <c r="P1752" s="48">
        <v>1200</v>
      </c>
      <c r="Q1752" s="48">
        <v>0</v>
      </c>
      <c r="R1752" s="48">
        <v>0</v>
      </c>
      <c r="S1752" s="48">
        <v>2007013</v>
      </c>
      <c r="T1752" s="48">
        <v>1</v>
      </c>
      <c r="U1752" s="48">
        <v>2003013</v>
      </c>
      <c r="V1752" s="48">
        <v>5</v>
      </c>
      <c r="W1752" s="48">
        <v>2004008</v>
      </c>
      <c r="X1752" s="48">
        <v>5</v>
      </c>
      <c r="Y1752" s="48">
        <v>2004010</v>
      </c>
      <c r="Z1752" s="48">
        <v>5</v>
      </c>
      <c r="AC1752" s="48">
        <v>4</v>
      </c>
      <c r="AD1752" s="48">
        <v>4</v>
      </c>
      <c r="AE1752" s="48">
        <v>3</v>
      </c>
      <c r="AF1752" s="48">
        <v>1102013</v>
      </c>
    </row>
    <row r="1753" spans="1:32" ht="14.25">
      <c r="A1753" s="48">
        <v>2071131</v>
      </c>
      <c r="D1753" s="48" t="s">
        <v>3879</v>
      </c>
      <c r="E1753" s="48" t="s">
        <v>3823</v>
      </c>
      <c r="F1753" s="48" t="s">
        <v>5600</v>
      </c>
      <c r="G1753" s="48">
        <v>1</v>
      </c>
      <c r="H1753" s="48">
        <v>70</v>
      </c>
      <c r="I1753" s="48">
        <v>4997</v>
      </c>
      <c r="J1753" s="48">
        <v>2151</v>
      </c>
      <c r="K1753" s="48">
        <v>14379</v>
      </c>
      <c r="L1753" s="48">
        <v>0</v>
      </c>
      <c r="M1753" s="48">
        <v>1.5</v>
      </c>
      <c r="N1753" s="48">
        <v>0</v>
      </c>
      <c r="O1753" s="48">
        <v>0</v>
      </c>
      <c r="P1753" s="48">
        <v>1200</v>
      </c>
      <c r="Q1753" s="48">
        <v>0</v>
      </c>
      <c r="R1753" s="48">
        <v>0</v>
      </c>
      <c r="S1753" s="48">
        <v>1906009</v>
      </c>
      <c r="T1753" s="48">
        <v>1</v>
      </c>
      <c r="U1753" s="48">
        <v>1901009</v>
      </c>
      <c r="V1753" s="48">
        <v>5</v>
      </c>
      <c r="W1753" s="48">
        <v>1902009</v>
      </c>
      <c r="X1753" s="48">
        <v>5</v>
      </c>
      <c r="AB1753" s="48" t="s">
        <v>5601</v>
      </c>
      <c r="AF1753" s="48">
        <v>1101009</v>
      </c>
    </row>
    <row r="1754" spans="1:32" ht="14.25">
      <c r="A1754" s="48">
        <v>2071132</v>
      </c>
      <c r="D1754" s="48" t="s">
        <v>3881</v>
      </c>
      <c r="E1754" s="48" t="s">
        <v>555</v>
      </c>
      <c r="F1754" s="48" t="s">
        <v>5601</v>
      </c>
      <c r="G1754" s="48">
        <v>2</v>
      </c>
      <c r="H1754" s="48">
        <v>70</v>
      </c>
      <c r="I1754" s="48">
        <v>4146</v>
      </c>
      <c r="J1754" s="48">
        <v>1564</v>
      </c>
      <c r="K1754" s="48">
        <v>19096</v>
      </c>
      <c r="L1754" s="48">
        <v>0</v>
      </c>
      <c r="M1754" s="48">
        <v>1.5</v>
      </c>
      <c r="N1754" s="48">
        <v>0</v>
      </c>
      <c r="O1754" s="48">
        <v>0</v>
      </c>
      <c r="P1754" s="48">
        <v>1200</v>
      </c>
      <c r="Q1754" s="48">
        <v>0</v>
      </c>
      <c r="R1754" s="48">
        <v>0</v>
      </c>
      <c r="S1754" s="48">
        <v>2007014</v>
      </c>
      <c r="T1754" s="48">
        <v>1</v>
      </c>
      <c r="U1754" s="48">
        <v>2003014</v>
      </c>
      <c r="V1754" s="48">
        <v>5</v>
      </c>
      <c r="W1754" s="48">
        <v>2004002</v>
      </c>
      <c r="X1754" s="48">
        <v>5</v>
      </c>
      <c r="Y1754" s="48">
        <v>2004006</v>
      </c>
      <c r="Z1754" s="48">
        <v>5</v>
      </c>
      <c r="AC1754" s="48">
        <v>4</v>
      </c>
      <c r="AD1754" s="48">
        <v>4</v>
      </c>
      <c r="AE1754" s="48">
        <v>1</v>
      </c>
      <c r="AF1754" s="48">
        <v>1102014</v>
      </c>
    </row>
    <row r="1755" spans="1:32" ht="14.25">
      <c r="A1755" s="48">
        <v>2071211</v>
      </c>
      <c r="D1755" s="48" t="s">
        <v>3879</v>
      </c>
      <c r="E1755" s="48" t="s">
        <v>3832</v>
      </c>
      <c r="F1755" s="48" t="s">
        <v>5602</v>
      </c>
      <c r="G1755" s="48">
        <v>1</v>
      </c>
      <c r="H1755" s="48">
        <v>71</v>
      </c>
      <c r="I1755" s="48">
        <v>5758</v>
      </c>
      <c r="J1755" s="48">
        <v>2383</v>
      </c>
      <c r="K1755" s="48">
        <v>15820</v>
      </c>
      <c r="L1755" s="48">
        <v>0</v>
      </c>
      <c r="M1755" s="48">
        <v>1.5</v>
      </c>
      <c r="N1755" s="48">
        <v>0</v>
      </c>
      <c r="O1755" s="48">
        <v>0</v>
      </c>
      <c r="P1755" s="48">
        <v>1200</v>
      </c>
      <c r="Q1755" s="48">
        <v>0</v>
      </c>
      <c r="R1755" s="48">
        <v>0</v>
      </c>
      <c r="S1755" s="48">
        <v>1906015</v>
      </c>
      <c r="T1755" s="48">
        <v>1</v>
      </c>
      <c r="U1755" s="48">
        <v>1901015</v>
      </c>
      <c r="V1755" s="48">
        <v>5</v>
      </c>
      <c r="W1755" s="48">
        <v>1902015</v>
      </c>
      <c r="X1755" s="48">
        <v>5</v>
      </c>
      <c r="AB1755" s="48" t="s">
        <v>5603</v>
      </c>
      <c r="AF1755" s="48">
        <v>1101015</v>
      </c>
    </row>
    <row r="1756" spans="1:32" ht="14.25">
      <c r="A1756" s="48">
        <v>2071212</v>
      </c>
      <c r="D1756" s="48" t="s">
        <v>3881</v>
      </c>
      <c r="E1756" s="48" t="s">
        <v>562</v>
      </c>
      <c r="F1756" s="48" t="s">
        <v>5603</v>
      </c>
      <c r="G1756" s="48">
        <v>2</v>
      </c>
      <c r="H1756" s="48">
        <v>71</v>
      </c>
      <c r="I1756" s="48">
        <v>4740</v>
      </c>
      <c r="J1756" s="48">
        <v>1707</v>
      </c>
      <c r="K1756" s="48">
        <v>21469</v>
      </c>
      <c r="L1756" s="48">
        <v>0</v>
      </c>
      <c r="M1756" s="48">
        <v>1.5</v>
      </c>
      <c r="N1756" s="48">
        <v>0</v>
      </c>
      <c r="O1756" s="48">
        <v>0</v>
      </c>
      <c r="P1756" s="48">
        <v>1200</v>
      </c>
      <c r="Q1756" s="48">
        <v>0</v>
      </c>
      <c r="R1756" s="48">
        <v>0</v>
      </c>
      <c r="S1756" s="48">
        <v>2007021</v>
      </c>
      <c r="T1756" s="48">
        <v>1</v>
      </c>
      <c r="U1756" s="48">
        <v>2003021</v>
      </c>
      <c r="V1756" s="48">
        <v>5</v>
      </c>
      <c r="W1756" s="48">
        <v>2004008</v>
      </c>
      <c r="X1756" s="48">
        <v>5</v>
      </c>
      <c r="Y1756" s="48">
        <v>2004011</v>
      </c>
      <c r="Z1756" s="48">
        <v>5</v>
      </c>
      <c r="AC1756" s="48">
        <v>4</v>
      </c>
      <c r="AD1756" s="48">
        <v>4</v>
      </c>
      <c r="AE1756" s="48">
        <v>1</v>
      </c>
      <c r="AF1756" s="48">
        <v>1102021</v>
      </c>
    </row>
    <row r="1757" spans="1:32" ht="14.25">
      <c r="A1757" s="48">
        <v>2071221</v>
      </c>
      <c r="D1757" s="48" t="s">
        <v>3879</v>
      </c>
      <c r="E1757" s="48" t="s">
        <v>3781</v>
      </c>
      <c r="F1757" s="48" t="s">
        <v>5604</v>
      </c>
      <c r="G1757" s="48">
        <v>1</v>
      </c>
      <c r="H1757" s="48">
        <v>71</v>
      </c>
      <c r="I1757" s="48">
        <v>5556</v>
      </c>
      <c r="J1757" s="48">
        <v>2284</v>
      </c>
      <c r="K1757" s="48">
        <v>14805</v>
      </c>
      <c r="L1757" s="48">
        <v>0</v>
      </c>
      <c r="M1757" s="48">
        <v>1.5</v>
      </c>
      <c r="N1757" s="48">
        <v>0</v>
      </c>
      <c r="O1757" s="48">
        <v>0</v>
      </c>
      <c r="P1757" s="48">
        <v>1200</v>
      </c>
      <c r="Q1757" s="48">
        <v>0</v>
      </c>
      <c r="R1757" s="48">
        <v>0</v>
      </c>
      <c r="S1757" s="48">
        <v>1906001</v>
      </c>
      <c r="T1757" s="48">
        <v>1</v>
      </c>
      <c r="U1757" s="48">
        <v>1901001</v>
      </c>
      <c r="V1757" s="48">
        <v>5</v>
      </c>
      <c r="W1757" s="48">
        <v>1902001</v>
      </c>
      <c r="X1757" s="48">
        <v>5</v>
      </c>
      <c r="AB1757" s="48" t="s">
        <v>5605</v>
      </c>
      <c r="AF1757" s="48">
        <v>1101001</v>
      </c>
    </row>
    <row r="1758" spans="1:32" ht="14.25">
      <c r="A1758" s="48">
        <v>2071222</v>
      </c>
      <c r="D1758" s="48" t="s">
        <v>3881</v>
      </c>
      <c r="E1758" s="48" t="s">
        <v>550</v>
      </c>
      <c r="F1758" s="48" t="s">
        <v>5605</v>
      </c>
      <c r="G1758" s="48">
        <v>2</v>
      </c>
      <c r="H1758" s="48">
        <v>71</v>
      </c>
      <c r="I1758" s="48">
        <v>4328</v>
      </c>
      <c r="J1758" s="48">
        <v>1601</v>
      </c>
      <c r="K1758" s="48">
        <v>19264</v>
      </c>
      <c r="L1758" s="48">
        <v>0</v>
      </c>
      <c r="M1758" s="48">
        <v>1.5</v>
      </c>
      <c r="N1758" s="48">
        <v>0</v>
      </c>
      <c r="O1758" s="48">
        <v>0</v>
      </c>
      <c r="P1758" s="48">
        <v>1200</v>
      </c>
      <c r="Q1758" s="48">
        <v>0</v>
      </c>
      <c r="R1758" s="48">
        <v>0</v>
      </c>
      <c r="S1758" s="48">
        <v>2007009</v>
      </c>
      <c r="T1758" s="48">
        <v>1</v>
      </c>
      <c r="U1758" s="48">
        <v>2003009</v>
      </c>
      <c r="V1758" s="48">
        <v>5</v>
      </c>
      <c r="W1758" s="48">
        <v>2004010</v>
      </c>
      <c r="X1758" s="48">
        <v>5</v>
      </c>
      <c r="Y1758" s="48">
        <v>2004014</v>
      </c>
      <c r="Z1758" s="48">
        <v>5</v>
      </c>
      <c r="AC1758" s="48">
        <v>4</v>
      </c>
      <c r="AD1758" s="48">
        <v>4</v>
      </c>
      <c r="AE1758" s="48">
        <v>2</v>
      </c>
      <c r="AF1758" s="48">
        <v>1102009</v>
      </c>
    </row>
    <row r="1759" spans="1:32" ht="14.25">
      <c r="A1759" s="48">
        <v>2071231</v>
      </c>
      <c r="D1759" s="48" t="s">
        <v>3879</v>
      </c>
      <c r="E1759" s="48" t="s">
        <v>3853</v>
      </c>
      <c r="F1759" s="48" t="s">
        <v>5606</v>
      </c>
      <c r="G1759" s="48">
        <v>1</v>
      </c>
      <c r="H1759" s="48">
        <v>71</v>
      </c>
      <c r="I1759" s="48">
        <v>5556</v>
      </c>
      <c r="J1759" s="48">
        <v>2284</v>
      </c>
      <c r="K1759" s="48">
        <v>14805</v>
      </c>
      <c r="L1759" s="48">
        <v>0</v>
      </c>
      <c r="M1759" s="48">
        <v>1.5</v>
      </c>
      <c r="N1759" s="48">
        <v>0</v>
      </c>
      <c r="O1759" s="48">
        <v>0</v>
      </c>
      <c r="P1759" s="48">
        <v>1200</v>
      </c>
      <c r="Q1759" s="48">
        <v>0</v>
      </c>
      <c r="R1759" s="48">
        <v>0</v>
      </c>
      <c r="S1759" s="48">
        <v>1906011</v>
      </c>
      <c r="T1759" s="48">
        <v>1</v>
      </c>
      <c r="U1759" s="48">
        <v>1901011</v>
      </c>
      <c r="V1759" s="48">
        <v>5</v>
      </c>
      <c r="W1759" s="48">
        <v>1902011</v>
      </c>
      <c r="X1759" s="48">
        <v>5</v>
      </c>
      <c r="AB1759" s="48" t="s">
        <v>5607</v>
      </c>
      <c r="AF1759" s="48">
        <v>1101011</v>
      </c>
    </row>
    <row r="1760" spans="1:32" ht="14.25">
      <c r="A1760" s="48">
        <v>2071232</v>
      </c>
      <c r="D1760" s="48" t="s">
        <v>3881</v>
      </c>
      <c r="E1760" s="48" t="s">
        <v>558</v>
      </c>
      <c r="F1760" s="48" t="s">
        <v>5607</v>
      </c>
      <c r="G1760" s="48">
        <v>2</v>
      </c>
      <c r="H1760" s="48">
        <v>71</v>
      </c>
      <c r="I1760" s="48">
        <v>4328</v>
      </c>
      <c r="J1760" s="48">
        <v>1601</v>
      </c>
      <c r="K1760" s="48">
        <v>19481</v>
      </c>
      <c r="L1760" s="48">
        <v>0</v>
      </c>
      <c r="M1760" s="48">
        <v>1.5</v>
      </c>
      <c r="N1760" s="48">
        <v>0</v>
      </c>
      <c r="O1760" s="48">
        <v>0</v>
      </c>
      <c r="P1760" s="48">
        <v>1200</v>
      </c>
      <c r="Q1760" s="48">
        <v>0</v>
      </c>
      <c r="R1760" s="48">
        <v>0</v>
      </c>
      <c r="S1760" s="48">
        <v>2007017</v>
      </c>
      <c r="T1760" s="48">
        <v>1</v>
      </c>
      <c r="U1760" s="48">
        <v>2003017</v>
      </c>
      <c r="V1760" s="48">
        <v>5</v>
      </c>
      <c r="W1760" s="48">
        <v>2004008</v>
      </c>
      <c r="X1760" s="48">
        <v>5</v>
      </c>
      <c r="Y1760" s="48">
        <v>2004010</v>
      </c>
      <c r="Z1760" s="48">
        <v>5</v>
      </c>
      <c r="AC1760" s="48">
        <v>4</v>
      </c>
      <c r="AD1760" s="48">
        <v>4</v>
      </c>
      <c r="AE1760" s="48">
        <v>3</v>
      </c>
      <c r="AF1760" s="48">
        <v>1102017</v>
      </c>
    </row>
    <row r="1761" spans="1:32" ht="14.25">
      <c r="A1761" s="48">
        <v>2071311</v>
      </c>
      <c r="D1761" s="48" t="s">
        <v>3879</v>
      </c>
      <c r="E1761" s="48" t="s">
        <v>3823</v>
      </c>
      <c r="F1761" s="48" t="s">
        <v>5608</v>
      </c>
      <c r="G1761" s="48">
        <v>1</v>
      </c>
      <c r="H1761" s="48">
        <v>72</v>
      </c>
      <c r="I1761" s="48">
        <v>5934</v>
      </c>
      <c r="J1761" s="48">
        <v>2405</v>
      </c>
      <c r="K1761" s="48">
        <v>16208</v>
      </c>
      <c r="L1761" s="48">
        <v>0</v>
      </c>
      <c r="M1761" s="48">
        <v>1.5</v>
      </c>
      <c r="N1761" s="48">
        <v>0</v>
      </c>
      <c r="O1761" s="48">
        <v>0</v>
      </c>
      <c r="P1761" s="48">
        <v>1200</v>
      </c>
      <c r="Q1761" s="48">
        <v>0</v>
      </c>
      <c r="R1761" s="48">
        <v>0</v>
      </c>
      <c r="S1761" s="48">
        <v>1906009</v>
      </c>
      <c r="T1761" s="48">
        <v>1</v>
      </c>
      <c r="U1761" s="48">
        <v>1901009</v>
      </c>
      <c r="V1761" s="48">
        <v>5</v>
      </c>
      <c r="W1761" s="48">
        <v>1902009</v>
      </c>
      <c r="X1761" s="48">
        <v>5</v>
      </c>
      <c r="AB1761" s="48" t="s">
        <v>5609</v>
      </c>
      <c r="AF1761" s="48">
        <v>1101009</v>
      </c>
    </row>
    <row r="1762" spans="1:32" ht="14.25">
      <c r="A1762" s="48">
        <v>2071312</v>
      </c>
      <c r="D1762" s="48" t="s">
        <v>3881</v>
      </c>
      <c r="E1762" s="48" t="s">
        <v>555</v>
      </c>
      <c r="F1762" s="48" t="s">
        <v>5609</v>
      </c>
      <c r="G1762" s="48">
        <v>2</v>
      </c>
      <c r="H1762" s="48">
        <v>72</v>
      </c>
      <c r="I1762" s="48">
        <v>4799</v>
      </c>
      <c r="J1762" s="48">
        <v>1730</v>
      </c>
      <c r="K1762" s="48">
        <v>21908</v>
      </c>
      <c r="L1762" s="48">
        <v>0</v>
      </c>
      <c r="M1762" s="48">
        <v>1.5</v>
      </c>
      <c r="N1762" s="48">
        <v>0</v>
      </c>
      <c r="O1762" s="48">
        <v>0</v>
      </c>
      <c r="P1762" s="48">
        <v>1200</v>
      </c>
      <c r="Q1762" s="48">
        <v>0</v>
      </c>
      <c r="R1762" s="48">
        <v>0</v>
      </c>
      <c r="S1762" s="48">
        <v>2007014</v>
      </c>
      <c r="T1762" s="48">
        <v>1</v>
      </c>
      <c r="U1762" s="48">
        <v>2003014</v>
      </c>
      <c r="V1762" s="48">
        <v>5</v>
      </c>
      <c r="W1762" s="48">
        <v>2004002</v>
      </c>
      <c r="X1762" s="48">
        <v>5</v>
      </c>
      <c r="Y1762" s="48">
        <v>2004006</v>
      </c>
      <c r="Z1762" s="48">
        <v>5</v>
      </c>
      <c r="AC1762" s="48">
        <v>4</v>
      </c>
      <c r="AD1762" s="48">
        <v>4</v>
      </c>
      <c r="AE1762" s="48">
        <v>1</v>
      </c>
      <c r="AF1762" s="48">
        <v>1102014</v>
      </c>
    </row>
    <row r="1763" spans="1:32" ht="14.25">
      <c r="A1763" s="48">
        <v>2071321</v>
      </c>
      <c r="D1763" s="48" t="s">
        <v>3879</v>
      </c>
      <c r="E1763" s="48" t="s">
        <v>3801</v>
      </c>
      <c r="F1763" s="48" t="s">
        <v>5610</v>
      </c>
      <c r="G1763" s="48">
        <v>1</v>
      </c>
      <c r="H1763" s="48">
        <v>72</v>
      </c>
      <c r="I1763" s="48">
        <v>5726</v>
      </c>
      <c r="J1763" s="48">
        <v>2305</v>
      </c>
      <c r="K1763" s="48">
        <v>15166</v>
      </c>
      <c r="L1763" s="48">
        <v>0</v>
      </c>
      <c r="M1763" s="48">
        <v>1.5</v>
      </c>
      <c r="N1763" s="48">
        <v>0</v>
      </c>
      <c r="O1763" s="48">
        <v>0</v>
      </c>
      <c r="P1763" s="48">
        <v>1200</v>
      </c>
      <c r="Q1763" s="48">
        <v>0</v>
      </c>
      <c r="R1763" s="48">
        <v>0</v>
      </c>
      <c r="S1763" s="48">
        <v>1906008</v>
      </c>
      <c r="T1763" s="48">
        <v>1</v>
      </c>
      <c r="U1763" s="48">
        <v>1901008</v>
      </c>
      <c r="V1763" s="48">
        <v>5</v>
      </c>
      <c r="W1763" s="48">
        <v>1902008</v>
      </c>
      <c r="X1763" s="48">
        <v>5</v>
      </c>
      <c r="AB1763" s="48" t="s">
        <v>5611</v>
      </c>
      <c r="AF1763" s="48">
        <v>1101008</v>
      </c>
    </row>
    <row r="1764" spans="1:32" ht="14.25">
      <c r="A1764" s="48">
        <v>2071322</v>
      </c>
      <c r="D1764" s="48" t="s">
        <v>3881</v>
      </c>
      <c r="E1764" s="48" t="s">
        <v>554</v>
      </c>
      <c r="F1764" s="48" t="s">
        <v>5611</v>
      </c>
      <c r="G1764" s="48">
        <v>2</v>
      </c>
      <c r="H1764" s="48">
        <v>72</v>
      </c>
      <c r="I1764" s="48">
        <v>4379</v>
      </c>
      <c r="J1764" s="48">
        <v>1621</v>
      </c>
      <c r="K1764" s="48">
        <v>19649</v>
      </c>
      <c r="L1764" s="48">
        <v>0</v>
      </c>
      <c r="M1764" s="48">
        <v>1.5</v>
      </c>
      <c r="N1764" s="48">
        <v>0</v>
      </c>
      <c r="O1764" s="48">
        <v>0</v>
      </c>
      <c r="P1764" s="48">
        <v>1200</v>
      </c>
      <c r="Q1764" s="48">
        <v>0</v>
      </c>
      <c r="R1764" s="48">
        <v>0</v>
      </c>
      <c r="S1764" s="48">
        <v>2007013</v>
      </c>
      <c r="T1764" s="48">
        <v>1</v>
      </c>
      <c r="U1764" s="48">
        <v>2003013</v>
      </c>
      <c r="V1764" s="48">
        <v>5</v>
      </c>
      <c r="W1764" s="48">
        <v>2004008</v>
      </c>
      <c r="X1764" s="48">
        <v>5</v>
      </c>
      <c r="Y1764" s="48">
        <v>2004010</v>
      </c>
      <c r="Z1764" s="48">
        <v>5</v>
      </c>
      <c r="AC1764" s="48">
        <v>4</v>
      </c>
      <c r="AD1764" s="48">
        <v>4</v>
      </c>
      <c r="AE1764" s="48">
        <v>3</v>
      </c>
      <c r="AF1764" s="48">
        <v>1102013</v>
      </c>
    </row>
    <row r="1765" spans="1:32" ht="14.25">
      <c r="A1765" s="48">
        <v>2071331</v>
      </c>
      <c r="D1765" s="48" t="s">
        <v>3879</v>
      </c>
      <c r="E1765" s="48" t="s">
        <v>3839</v>
      </c>
      <c r="F1765" s="48" t="s">
        <v>5612</v>
      </c>
      <c r="G1765" s="48">
        <v>1</v>
      </c>
      <c r="H1765" s="48">
        <v>72</v>
      </c>
      <c r="I1765" s="48">
        <v>5726</v>
      </c>
      <c r="J1765" s="48">
        <v>2305</v>
      </c>
      <c r="K1765" s="48">
        <v>15166</v>
      </c>
      <c r="L1765" s="48">
        <v>0</v>
      </c>
      <c r="M1765" s="48">
        <v>1.5</v>
      </c>
      <c r="N1765" s="48">
        <v>0</v>
      </c>
      <c r="O1765" s="48">
        <v>0</v>
      </c>
      <c r="P1765" s="48">
        <v>1200</v>
      </c>
      <c r="Q1765" s="48">
        <v>0</v>
      </c>
      <c r="R1765" s="48">
        <v>0</v>
      </c>
      <c r="S1765" s="48">
        <v>1906012</v>
      </c>
      <c r="T1765" s="48">
        <v>1</v>
      </c>
      <c r="U1765" s="48">
        <v>1901012</v>
      </c>
      <c r="V1765" s="48">
        <v>5</v>
      </c>
      <c r="W1765" s="48">
        <v>1902012</v>
      </c>
      <c r="X1765" s="48">
        <v>5</v>
      </c>
      <c r="AB1765" s="48" t="s">
        <v>5613</v>
      </c>
      <c r="AF1765" s="48">
        <v>1101012</v>
      </c>
    </row>
    <row r="1766" spans="1:32" ht="14.25">
      <c r="A1766" s="48">
        <v>2071332</v>
      </c>
      <c r="D1766" s="48" t="s">
        <v>3881</v>
      </c>
      <c r="E1766" s="48" t="s">
        <v>559</v>
      </c>
      <c r="F1766" s="48" t="s">
        <v>5613</v>
      </c>
      <c r="G1766" s="48">
        <v>2</v>
      </c>
      <c r="H1766" s="48">
        <v>72</v>
      </c>
      <c r="I1766" s="48">
        <v>4509</v>
      </c>
      <c r="J1766" s="48">
        <v>1621</v>
      </c>
      <c r="K1766" s="48">
        <v>20029</v>
      </c>
      <c r="L1766" s="48">
        <v>0</v>
      </c>
      <c r="M1766" s="48">
        <v>1.5</v>
      </c>
      <c r="N1766" s="48">
        <v>0</v>
      </c>
      <c r="O1766" s="48">
        <v>0</v>
      </c>
      <c r="P1766" s="48">
        <v>1200</v>
      </c>
      <c r="Q1766" s="48">
        <v>0</v>
      </c>
      <c r="R1766" s="48">
        <v>0</v>
      </c>
      <c r="S1766" s="48">
        <v>2007018</v>
      </c>
      <c r="T1766" s="48">
        <v>1</v>
      </c>
      <c r="U1766" s="48">
        <v>2003018</v>
      </c>
      <c r="V1766" s="48">
        <v>5</v>
      </c>
      <c r="W1766" s="48">
        <v>2004012</v>
      </c>
      <c r="X1766" s="48">
        <v>5</v>
      </c>
      <c r="Y1766" s="48">
        <v>2004010</v>
      </c>
      <c r="Z1766" s="48">
        <v>5</v>
      </c>
      <c r="AC1766" s="48">
        <v>4</v>
      </c>
      <c r="AD1766" s="48">
        <v>4</v>
      </c>
      <c r="AE1766" s="48">
        <v>2</v>
      </c>
      <c r="AF1766" s="48">
        <v>1102018</v>
      </c>
    </row>
    <row r="1767" spans="1:32" ht="14.25">
      <c r="A1767" s="48">
        <v>2071411</v>
      </c>
      <c r="D1767" s="48" t="s">
        <v>3879</v>
      </c>
      <c r="E1767" s="48" t="s">
        <v>3851</v>
      </c>
      <c r="F1767" s="48" t="s">
        <v>5614</v>
      </c>
      <c r="G1767" s="48">
        <v>1</v>
      </c>
      <c r="H1767" s="48">
        <v>73</v>
      </c>
      <c r="I1767" s="48">
        <v>6109</v>
      </c>
      <c r="J1767" s="48">
        <v>2428</v>
      </c>
      <c r="K1767" s="48">
        <v>16597</v>
      </c>
      <c r="L1767" s="48">
        <v>0</v>
      </c>
      <c r="M1767" s="48">
        <v>1.5</v>
      </c>
      <c r="N1767" s="48">
        <v>0</v>
      </c>
      <c r="O1767" s="48">
        <v>0</v>
      </c>
      <c r="P1767" s="48">
        <v>1200</v>
      </c>
      <c r="Q1767" s="48">
        <v>0</v>
      </c>
      <c r="R1767" s="48">
        <v>0</v>
      </c>
      <c r="S1767" s="48">
        <v>1906007</v>
      </c>
      <c r="T1767" s="48">
        <v>1</v>
      </c>
      <c r="U1767" s="48">
        <v>1901007</v>
      </c>
      <c r="V1767" s="48">
        <v>5</v>
      </c>
      <c r="W1767" s="48">
        <v>1902007</v>
      </c>
      <c r="X1767" s="48">
        <v>5</v>
      </c>
      <c r="AB1767" s="48" t="s">
        <v>5615</v>
      </c>
      <c r="AF1767" s="48">
        <v>1101007</v>
      </c>
    </row>
    <row r="1768" spans="1:32" ht="14.25">
      <c r="A1768" s="48">
        <v>2071412</v>
      </c>
      <c r="D1768" s="48" t="s">
        <v>3881</v>
      </c>
      <c r="E1768" s="48" t="s">
        <v>550</v>
      </c>
      <c r="F1768" s="48" t="s">
        <v>5615</v>
      </c>
      <c r="G1768" s="48">
        <v>2</v>
      </c>
      <c r="H1768" s="48">
        <v>73</v>
      </c>
      <c r="I1768" s="48">
        <v>4859</v>
      </c>
      <c r="J1768" s="48">
        <v>1753</v>
      </c>
      <c r="K1768" s="48">
        <v>22347</v>
      </c>
      <c r="L1768" s="48">
        <v>0</v>
      </c>
      <c r="M1768" s="48">
        <v>1.5</v>
      </c>
      <c r="N1768" s="48">
        <v>0</v>
      </c>
      <c r="O1768" s="48">
        <v>0</v>
      </c>
      <c r="P1768" s="48">
        <v>1200</v>
      </c>
      <c r="Q1768" s="48">
        <v>0</v>
      </c>
      <c r="R1768" s="48">
        <v>0</v>
      </c>
      <c r="S1768" s="48">
        <v>2007009</v>
      </c>
      <c r="T1768" s="48">
        <v>1</v>
      </c>
      <c r="U1768" s="48">
        <v>2003009</v>
      </c>
      <c r="V1768" s="48">
        <v>5</v>
      </c>
      <c r="W1768" s="48">
        <v>2004010</v>
      </c>
      <c r="X1768" s="48">
        <v>5</v>
      </c>
      <c r="Y1768" s="48">
        <v>2004014</v>
      </c>
      <c r="Z1768" s="48">
        <v>5</v>
      </c>
      <c r="AC1768" s="48">
        <v>4</v>
      </c>
      <c r="AD1768" s="48">
        <v>4</v>
      </c>
      <c r="AE1768" s="48">
        <v>2</v>
      </c>
      <c r="AF1768" s="48">
        <v>1102009</v>
      </c>
    </row>
    <row r="1769" spans="1:32" ht="14.25">
      <c r="A1769" s="48">
        <v>2071421</v>
      </c>
      <c r="D1769" s="48" t="s">
        <v>3879</v>
      </c>
      <c r="E1769" s="48" t="s">
        <v>3851</v>
      </c>
      <c r="F1769" s="48" t="s">
        <v>5616</v>
      </c>
      <c r="G1769" s="48">
        <v>1</v>
      </c>
      <c r="H1769" s="48">
        <v>73</v>
      </c>
      <c r="I1769" s="48">
        <v>6109</v>
      </c>
      <c r="J1769" s="48">
        <v>2428</v>
      </c>
      <c r="K1769" s="48">
        <v>16597</v>
      </c>
      <c r="L1769" s="48">
        <v>0</v>
      </c>
      <c r="M1769" s="48">
        <v>1.5</v>
      </c>
      <c r="N1769" s="48">
        <v>0</v>
      </c>
      <c r="O1769" s="48">
        <v>0</v>
      </c>
      <c r="P1769" s="48">
        <v>1200</v>
      </c>
      <c r="Q1769" s="48">
        <v>0</v>
      </c>
      <c r="R1769" s="48">
        <v>0</v>
      </c>
      <c r="S1769" s="48">
        <v>1906007</v>
      </c>
      <c r="T1769" s="48">
        <v>1</v>
      </c>
      <c r="U1769" s="48">
        <v>1901007</v>
      </c>
      <c r="V1769" s="48">
        <v>5</v>
      </c>
      <c r="W1769" s="48">
        <v>1902007</v>
      </c>
      <c r="X1769" s="48">
        <v>5</v>
      </c>
      <c r="AB1769" s="48" t="s">
        <v>5617</v>
      </c>
      <c r="AF1769" s="48">
        <v>1101007</v>
      </c>
    </row>
    <row r="1770" spans="1:32" ht="14.25">
      <c r="A1770" s="48">
        <v>2071422</v>
      </c>
      <c r="D1770" s="48" t="s">
        <v>3881</v>
      </c>
      <c r="E1770" s="48" t="s">
        <v>544</v>
      </c>
      <c r="F1770" s="48" t="s">
        <v>5617</v>
      </c>
      <c r="G1770" s="48">
        <v>2</v>
      </c>
      <c r="H1770" s="48">
        <v>73</v>
      </c>
      <c r="I1770" s="48">
        <v>4859</v>
      </c>
      <c r="J1770" s="48">
        <v>1753</v>
      </c>
      <c r="K1770" s="48">
        <v>22564</v>
      </c>
      <c r="L1770" s="48">
        <v>0</v>
      </c>
      <c r="M1770" s="48">
        <v>1.5</v>
      </c>
      <c r="N1770" s="48">
        <v>0</v>
      </c>
      <c r="O1770" s="48">
        <v>0</v>
      </c>
      <c r="P1770" s="48">
        <v>1200</v>
      </c>
      <c r="Q1770" s="48">
        <v>0</v>
      </c>
      <c r="R1770" s="48">
        <v>0</v>
      </c>
      <c r="S1770" s="48">
        <v>2007003</v>
      </c>
      <c r="T1770" s="48">
        <v>1</v>
      </c>
      <c r="U1770" s="48">
        <v>2003003</v>
      </c>
      <c r="V1770" s="48">
        <v>5</v>
      </c>
      <c r="W1770" s="48">
        <v>2004008</v>
      </c>
      <c r="X1770" s="48">
        <v>5</v>
      </c>
      <c r="Y1770" s="48">
        <v>2004010</v>
      </c>
      <c r="Z1770" s="48">
        <v>5</v>
      </c>
      <c r="AC1770" s="48">
        <v>4</v>
      </c>
      <c r="AD1770" s="48">
        <v>4</v>
      </c>
      <c r="AE1770" s="48">
        <v>2</v>
      </c>
      <c r="AF1770" s="48">
        <v>1102003</v>
      </c>
    </row>
    <row r="1771" spans="1:32" ht="14.25">
      <c r="A1771" s="48">
        <v>2071431</v>
      </c>
      <c r="D1771" s="48" t="s">
        <v>3879</v>
      </c>
      <c r="E1771" s="48" t="s">
        <v>3853</v>
      </c>
      <c r="F1771" s="48" t="s">
        <v>5618</v>
      </c>
      <c r="G1771" s="48">
        <v>1</v>
      </c>
      <c r="H1771" s="48">
        <v>73</v>
      </c>
      <c r="I1771" s="48">
        <v>5896</v>
      </c>
      <c r="J1771" s="48">
        <v>2325</v>
      </c>
      <c r="K1771" s="48">
        <v>15527</v>
      </c>
      <c r="L1771" s="48">
        <v>0</v>
      </c>
      <c r="M1771" s="48">
        <v>1.5</v>
      </c>
      <c r="N1771" s="48">
        <v>0</v>
      </c>
      <c r="O1771" s="48">
        <v>0</v>
      </c>
      <c r="P1771" s="48">
        <v>1200</v>
      </c>
      <c r="Q1771" s="48">
        <v>0</v>
      </c>
      <c r="R1771" s="48">
        <v>0</v>
      </c>
      <c r="S1771" s="48">
        <v>1906011</v>
      </c>
      <c r="T1771" s="48">
        <v>1</v>
      </c>
      <c r="U1771" s="48">
        <v>1901011</v>
      </c>
      <c r="V1771" s="48">
        <v>5</v>
      </c>
      <c r="W1771" s="48">
        <v>1902011</v>
      </c>
      <c r="X1771" s="48">
        <v>5</v>
      </c>
      <c r="AB1771" s="48" t="s">
        <v>5619</v>
      </c>
      <c r="AF1771" s="48">
        <v>1101011</v>
      </c>
    </row>
    <row r="1772" spans="1:32" ht="14.25">
      <c r="A1772" s="48">
        <v>2071432</v>
      </c>
      <c r="D1772" s="48" t="s">
        <v>3881</v>
      </c>
      <c r="E1772" s="48" t="s">
        <v>558</v>
      </c>
      <c r="F1772" s="48" t="s">
        <v>5619</v>
      </c>
      <c r="G1772" s="48">
        <v>2</v>
      </c>
      <c r="H1772" s="48">
        <v>73</v>
      </c>
      <c r="I1772" s="48">
        <v>4561</v>
      </c>
      <c r="J1772" s="48">
        <v>1641</v>
      </c>
      <c r="K1772" s="48">
        <v>20197</v>
      </c>
      <c r="L1772" s="48">
        <v>0</v>
      </c>
      <c r="M1772" s="48">
        <v>1.5</v>
      </c>
      <c r="N1772" s="48">
        <v>0</v>
      </c>
      <c r="O1772" s="48">
        <v>0</v>
      </c>
      <c r="P1772" s="48">
        <v>1200</v>
      </c>
      <c r="Q1772" s="48">
        <v>0</v>
      </c>
      <c r="R1772" s="48">
        <v>0</v>
      </c>
      <c r="S1772" s="48">
        <v>2007017</v>
      </c>
      <c r="T1772" s="48">
        <v>1</v>
      </c>
      <c r="U1772" s="48">
        <v>2003017</v>
      </c>
      <c r="V1772" s="48">
        <v>5</v>
      </c>
      <c r="W1772" s="48">
        <v>2004008</v>
      </c>
      <c r="X1772" s="48">
        <v>5</v>
      </c>
      <c r="Y1772" s="48">
        <v>2004010</v>
      </c>
      <c r="Z1772" s="48">
        <v>5</v>
      </c>
      <c r="AC1772" s="48">
        <v>4</v>
      </c>
      <c r="AD1772" s="48">
        <v>4</v>
      </c>
      <c r="AE1772" s="48">
        <v>3</v>
      </c>
      <c r="AF1772" s="48">
        <v>1102017</v>
      </c>
    </row>
    <row r="1773" spans="1:32" ht="14.25">
      <c r="A1773" s="48">
        <v>2071511</v>
      </c>
      <c r="D1773" s="48" t="s">
        <v>3879</v>
      </c>
      <c r="E1773" s="48" t="s">
        <v>1043</v>
      </c>
      <c r="F1773" s="48" t="s">
        <v>5620</v>
      </c>
      <c r="G1773" s="48">
        <v>1</v>
      </c>
      <c r="H1773" s="48">
        <v>74</v>
      </c>
      <c r="I1773" s="48">
        <v>6220</v>
      </c>
      <c r="J1773" s="48">
        <v>2451</v>
      </c>
      <c r="K1773" s="48">
        <v>17018</v>
      </c>
      <c r="L1773" s="48">
        <v>0</v>
      </c>
      <c r="M1773" s="48">
        <v>1.5</v>
      </c>
      <c r="N1773" s="48">
        <v>0</v>
      </c>
      <c r="O1773" s="48">
        <v>0</v>
      </c>
      <c r="P1773" s="48">
        <v>1200</v>
      </c>
      <c r="Q1773" s="48">
        <v>0</v>
      </c>
      <c r="R1773" s="48">
        <v>0</v>
      </c>
      <c r="S1773" s="48">
        <v>1906005</v>
      </c>
      <c r="T1773" s="48">
        <v>1</v>
      </c>
      <c r="U1773" s="48">
        <v>1901005</v>
      </c>
      <c r="V1773" s="48">
        <v>5</v>
      </c>
      <c r="W1773" s="48">
        <v>1902005</v>
      </c>
      <c r="X1773" s="48">
        <v>5</v>
      </c>
      <c r="AB1773" s="48" t="s">
        <v>5621</v>
      </c>
      <c r="AF1773" s="48">
        <v>1101005</v>
      </c>
    </row>
    <row r="1774" spans="1:32" ht="14.25">
      <c r="A1774" s="48">
        <v>2071512</v>
      </c>
      <c r="D1774" s="48" t="s">
        <v>3881</v>
      </c>
      <c r="E1774" s="48" t="s">
        <v>542</v>
      </c>
      <c r="F1774" s="48" t="s">
        <v>5621</v>
      </c>
      <c r="G1774" s="48">
        <v>2</v>
      </c>
      <c r="H1774" s="48">
        <v>74</v>
      </c>
      <c r="I1774" s="48">
        <v>4983</v>
      </c>
      <c r="J1774" s="48">
        <v>1776</v>
      </c>
      <c r="K1774" s="48">
        <v>22981</v>
      </c>
      <c r="L1774" s="48">
        <v>0</v>
      </c>
      <c r="M1774" s="48">
        <v>1.5</v>
      </c>
      <c r="N1774" s="48">
        <v>0</v>
      </c>
      <c r="O1774" s="48">
        <v>0</v>
      </c>
      <c r="P1774" s="48">
        <v>1200</v>
      </c>
      <c r="Q1774" s="48">
        <v>0</v>
      </c>
      <c r="R1774" s="48">
        <v>0</v>
      </c>
      <c r="S1774" s="48">
        <v>2007001</v>
      </c>
      <c r="T1774" s="48">
        <v>1</v>
      </c>
      <c r="U1774" s="48">
        <v>2003001</v>
      </c>
      <c r="V1774" s="48">
        <v>5</v>
      </c>
      <c r="W1774" s="48">
        <v>2004001</v>
      </c>
      <c r="X1774" s="48">
        <v>5</v>
      </c>
      <c r="Y1774" s="48">
        <v>2004006</v>
      </c>
      <c r="Z1774" s="48">
        <v>5</v>
      </c>
      <c r="AC1774" s="48">
        <v>4</v>
      </c>
      <c r="AD1774" s="48">
        <v>4</v>
      </c>
      <c r="AE1774" s="48">
        <v>1</v>
      </c>
      <c r="AF1774" s="48">
        <v>1102001</v>
      </c>
    </row>
    <row r="1775" spans="1:32" ht="14.25">
      <c r="A1775" s="48">
        <v>2071521</v>
      </c>
      <c r="D1775" s="48" t="s">
        <v>3879</v>
      </c>
      <c r="E1775" s="48" t="s">
        <v>513</v>
      </c>
      <c r="F1775" s="48" t="s">
        <v>5622</v>
      </c>
      <c r="G1775" s="48">
        <v>1</v>
      </c>
      <c r="H1775" s="48">
        <v>74</v>
      </c>
      <c r="I1775" s="48">
        <v>6220</v>
      </c>
      <c r="J1775" s="48">
        <v>2451</v>
      </c>
      <c r="K1775" s="48">
        <v>17018</v>
      </c>
      <c r="L1775" s="48">
        <v>0</v>
      </c>
      <c r="M1775" s="48">
        <v>1.5</v>
      </c>
      <c r="N1775" s="48">
        <v>0</v>
      </c>
      <c r="O1775" s="48">
        <v>0</v>
      </c>
      <c r="P1775" s="48">
        <v>1200</v>
      </c>
      <c r="Q1775" s="48">
        <v>0</v>
      </c>
      <c r="R1775" s="48">
        <v>0</v>
      </c>
      <c r="S1775" s="48">
        <v>1906004</v>
      </c>
      <c r="T1775" s="48">
        <v>1</v>
      </c>
      <c r="U1775" s="48">
        <v>1901004</v>
      </c>
      <c r="V1775" s="48">
        <v>5</v>
      </c>
      <c r="W1775" s="48">
        <v>1902004</v>
      </c>
      <c r="X1775" s="48">
        <v>5</v>
      </c>
      <c r="AB1775" s="48" t="s">
        <v>5623</v>
      </c>
      <c r="AF1775" s="48">
        <v>1101004</v>
      </c>
    </row>
    <row r="1776" spans="1:32" ht="14.25">
      <c r="A1776" s="48">
        <v>2071522</v>
      </c>
      <c r="D1776" s="48" t="s">
        <v>3881</v>
      </c>
      <c r="E1776" s="48" t="s">
        <v>547</v>
      </c>
      <c r="F1776" s="48" t="s">
        <v>5623</v>
      </c>
      <c r="G1776" s="48">
        <v>2</v>
      </c>
      <c r="H1776" s="48">
        <v>74</v>
      </c>
      <c r="I1776" s="48">
        <v>4918</v>
      </c>
      <c r="J1776" s="48">
        <v>1776</v>
      </c>
      <c r="K1776" s="48">
        <v>23003</v>
      </c>
      <c r="L1776" s="48">
        <v>0</v>
      </c>
      <c r="M1776" s="48">
        <v>1.5</v>
      </c>
      <c r="N1776" s="48">
        <v>0</v>
      </c>
      <c r="O1776" s="48">
        <v>0</v>
      </c>
      <c r="P1776" s="48">
        <v>1200</v>
      </c>
      <c r="Q1776" s="48">
        <v>0</v>
      </c>
      <c r="R1776" s="48">
        <v>0</v>
      </c>
      <c r="S1776" s="48">
        <v>2007006</v>
      </c>
      <c r="T1776" s="48">
        <v>1</v>
      </c>
      <c r="U1776" s="48">
        <v>2003006</v>
      </c>
      <c r="V1776" s="48">
        <v>5</v>
      </c>
      <c r="W1776" s="48">
        <v>2004010</v>
      </c>
      <c r="X1776" s="48">
        <v>5</v>
      </c>
      <c r="Y1776" s="48">
        <v>2004008</v>
      </c>
      <c r="Z1776" s="48">
        <v>5</v>
      </c>
      <c r="AC1776" s="48">
        <v>4</v>
      </c>
      <c r="AD1776" s="48">
        <v>4</v>
      </c>
      <c r="AE1776" s="48">
        <v>2</v>
      </c>
      <c r="AF1776" s="48">
        <v>1102006</v>
      </c>
    </row>
    <row r="1777" spans="1:32" ht="14.25">
      <c r="A1777" s="48">
        <v>2071531</v>
      </c>
      <c r="D1777" s="48" t="s">
        <v>3879</v>
      </c>
      <c r="E1777" s="48" t="s">
        <v>3851</v>
      </c>
      <c r="F1777" s="48" t="s">
        <v>5624</v>
      </c>
      <c r="G1777" s="48">
        <v>1</v>
      </c>
      <c r="H1777" s="48">
        <v>74</v>
      </c>
      <c r="I1777" s="48">
        <v>6220</v>
      </c>
      <c r="J1777" s="48">
        <v>2451</v>
      </c>
      <c r="K1777" s="48">
        <v>17018</v>
      </c>
      <c r="L1777" s="48">
        <v>0</v>
      </c>
      <c r="M1777" s="48">
        <v>1.5</v>
      </c>
      <c r="N1777" s="48">
        <v>0</v>
      </c>
      <c r="O1777" s="48">
        <v>0</v>
      </c>
      <c r="P1777" s="48">
        <v>1200</v>
      </c>
      <c r="Q1777" s="48">
        <v>0</v>
      </c>
      <c r="R1777" s="48">
        <v>0</v>
      </c>
      <c r="S1777" s="48">
        <v>1906007</v>
      </c>
      <c r="T1777" s="48">
        <v>1</v>
      </c>
      <c r="U1777" s="48">
        <v>1901007</v>
      </c>
      <c r="V1777" s="48">
        <v>5</v>
      </c>
      <c r="W1777" s="48">
        <v>1902007</v>
      </c>
      <c r="X1777" s="48">
        <v>5</v>
      </c>
      <c r="AB1777" s="48" t="s">
        <v>5625</v>
      </c>
      <c r="AF1777" s="48">
        <v>1101007</v>
      </c>
    </row>
    <row r="1778" spans="1:32" ht="14.25">
      <c r="A1778" s="48">
        <v>2071532</v>
      </c>
      <c r="D1778" s="48" t="s">
        <v>3881</v>
      </c>
      <c r="E1778" s="48" t="s">
        <v>551</v>
      </c>
      <c r="F1778" s="48" t="s">
        <v>5625</v>
      </c>
      <c r="G1778" s="48">
        <v>2</v>
      </c>
      <c r="H1778" s="48">
        <v>74</v>
      </c>
      <c r="I1778" s="48">
        <v>4918</v>
      </c>
      <c r="J1778" s="48">
        <v>1776</v>
      </c>
      <c r="K1778" s="48">
        <v>23003</v>
      </c>
      <c r="L1778" s="48">
        <v>0</v>
      </c>
      <c r="M1778" s="48">
        <v>1.5</v>
      </c>
      <c r="N1778" s="48">
        <v>0</v>
      </c>
      <c r="O1778" s="48">
        <v>0</v>
      </c>
      <c r="P1778" s="48">
        <v>1200</v>
      </c>
      <c r="Q1778" s="48">
        <v>0</v>
      </c>
      <c r="R1778" s="48">
        <v>0</v>
      </c>
      <c r="S1778" s="48">
        <v>2007010</v>
      </c>
      <c r="T1778" s="48">
        <v>1</v>
      </c>
      <c r="U1778" s="48">
        <v>2003010</v>
      </c>
      <c r="V1778" s="48">
        <v>5</v>
      </c>
      <c r="W1778" s="48">
        <v>2004015</v>
      </c>
      <c r="X1778" s="48">
        <v>5</v>
      </c>
      <c r="Y1778" s="48">
        <v>2004012</v>
      </c>
      <c r="Z1778" s="48">
        <v>5</v>
      </c>
      <c r="AC1778" s="48">
        <v>4</v>
      </c>
      <c r="AD1778" s="48">
        <v>4</v>
      </c>
      <c r="AE1778" s="48">
        <v>3</v>
      </c>
      <c r="AF1778" s="48">
        <v>1102010</v>
      </c>
    </row>
    <row r="1779" spans="1:32" ht="14.25">
      <c r="A1779" s="48">
        <v>2080111</v>
      </c>
      <c r="D1779" s="48" t="s">
        <v>3879</v>
      </c>
      <c r="E1779" s="48" t="s">
        <v>3839</v>
      </c>
      <c r="F1779" s="48" t="s">
        <v>5626</v>
      </c>
      <c r="G1779" s="48">
        <v>1</v>
      </c>
      <c r="H1779" s="48">
        <v>75</v>
      </c>
      <c r="I1779" s="48">
        <v>6330</v>
      </c>
      <c r="J1779" s="48">
        <v>2474</v>
      </c>
      <c r="K1779" s="48">
        <v>17438</v>
      </c>
      <c r="L1779" s="48">
        <v>0</v>
      </c>
      <c r="M1779" s="48">
        <v>1.5</v>
      </c>
      <c r="N1779" s="48">
        <v>0</v>
      </c>
      <c r="O1779" s="48">
        <v>0</v>
      </c>
      <c r="P1779" s="48">
        <v>1200</v>
      </c>
      <c r="Q1779" s="48">
        <v>0</v>
      </c>
      <c r="R1779" s="48">
        <v>0</v>
      </c>
      <c r="S1779" s="48">
        <v>1906012</v>
      </c>
      <c r="T1779" s="48">
        <v>1</v>
      </c>
      <c r="U1779" s="48">
        <v>1901012</v>
      </c>
      <c r="V1779" s="48">
        <v>6</v>
      </c>
      <c r="W1779" s="48">
        <v>1902012</v>
      </c>
      <c r="X1779" s="48">
        <v>6</v>
      </c>
      <c r="AB1779" s="48" t="s">
        <v>5627</v>
      </c>
      <c r="AF1779" s="48">
        <v>1101012</v>
      </c>
    </row>
    <row r="1780" spans="1:32" ht="14.25">
      <c r="A1780" s="48">
        <v>2080112</v>
      </c>
      <c r="D1780" s="48" t="s">
        <v>3881</v>
      </c>
      <c r="E1780" s="48" t="s">
        <v>559</v>
      </c>
      <c r="F1780" s="48" t="s">
        <v>5627</v>
      </c>
      <c r="G1780" s="48">
        <v>2</v>
      </c>
      <c r="H1780" s="48">
        <v>75</v>
      </c>
      <c r="I1780" s="48">
        <v>5042</v>
      </c>
      <c r="J1780" s="48">
        <v>1799</v>
      </c>
      <c r="K1780" s="48">
        <v>23419</v>
      </c>
      <c r="L1780" s="48">
        <v>0</v>
      </c>
      <c r="M1780" s="48">
        <v>1.5</v>
      </c>
      <c r="N1780" s="48">
        <v>0</v>
      </c>
      <c r="O1780" s="48">
        <v>0</v>
      </c>
      <c r="P1780" s="48">
        <v>1200</v>
      </c>
      <c r="Q1780" s="48">
        <v>0</v>
      </c>
      <c r="R1780" s="48">
        <v>0</v>
      </c>
      <c r="S1780" s="48">
        <v>2007018</v>
      </c>
      <c r="T1780" s="48">
        <v>1</v>
      </c>
      <c r="U1780" s="48">
        <v>2003018</v>
      </c>
      <c r="V1780" s="48">
        <v>6</v>
      </c>
      <c r="W1780" s="48">
        <v>2004012</v>
      </c>
      <c r="X1780" s="48">
        <v>6</v>
      </c>
      <c r="Y1780" s="48">
        <v>2004010</v>
      </c>
      <c r="Z1780" s="48">
        <v>6</v>
      </c>
      <c r="AC1780" s="48">
        <v>4</v>
      </c>
      <c r="AD1780" s="48">
        <v>4</v>
      </c>
      <c r="AE1780" s="48">
        <v>2</v>
      </c>
      <c r="AF1780" s="48">
        <v>1102018</v>
      </c>
    </row>
    <row r="1781" spans="1:32" ht="14.25">
      <c r="A1781" s="48">
        <v>2080121</v>
      </c>
      <c r="D1781" s="48" t="s">
        <v>3879</v>
      </c>
      <c r="E1781" s="48" t="s">
        <v>3801</v>
      </c>
      <c r="F1781" s="48" t="s">
        <v>5628</v>
      </c>
      <c r="G1781" s="48">
        <v>1</v>
      </c>
      <c r="H1781" s="48">
        <v>75</v>
      </c>
      <c r="I1781" s="48">
        <v>6105</v>
      </c>
      <c r="J1781" s="48">
        <v>2366</v>
      </c>
      <c r="K1781" s="48">
        <v>16313</v>
      </c>
      <c r="L1781" s="48">
        <v>0</v>
      </c>
      <c r="M1781" s="48">
        <v>1.5</v>
      </c>
      <c r="N1781" s="48">
        <v>0</v>
      </c>
      <c r="O1781" s="48">
        <v>0</v>
      </c>
      <c r="P1781" s="48">
        <v>1200</v>
      </c>
      <c r="Q1781" s="48">
        <v>0</v>
      </c>
      <c r="R1781" s="48">
        <v>0</v>
      </c>
      <c r="S1781" s="48">
        <v>1906008</v>
      </c>
      <c r="T1781" s="48">
        <v>1</v>
      </c>
      <c r="U1781" s="48">
        <v>1901008</v>
      </c>
      <c r="V1781" s="48">
        <v>6</v>
      </c>
      <c r="W1781" s="48">
        <v>1902008</v>
      </c>
      <c r="X1781" s="48">
        <v>6</v>
      </c>
      <c r="AB1781" s="48" t="s">
        <v>5629</v>
      </c>
      <c r="AF1781" s="48">
        <v>1101008</v>
      </c>
    </row>
    <row r="1782" spans="1:32" ht="14.25">
      <c r="A1782" s="48">
        <v>2080122</v>
      </c>
      <c r="D1782" s="48" t="s">
        <v>3881</v>
      </c>
      <c r="E1782" s="48" t="s">
        <v>554</v>
      </c>
      <c r="F1782" s="48" t="s">
        <v>5629</v>
      </c>
      <c r="G1782" s="48">
        <v>2</v>
      </c>
      <c r="H1782" s="48">
        <v>75</v>
      </c>
      <c r="I1782" s="48">
        <v>4663</v>
      </c>
      <c r="J1782" s="48">
        <v>1682</v>
      </c>
      <c r="K1782" s="48">
        <v>20968</v>
      </c>
      <c r="L1782" s="48">
        <v>0</v>
      </c>
      <c r="M1782" s="48">
        <v>1.5</v>
      </c>
      <c r="N1782" s="48">
        <v>0</v>
      </c>
      <c r="O1782" s="48">
        <v>0</v>
      </c>
      <c r="P1782" s="48">
        <v>1200</v>
      </c>
      <c r="Q1782" s="48">
        <v>0</v>
      </c>
      <c r="R1782" s="48">
        <v>0</v>
      </c>
      <c r="S1782" s="48">
        <v>2007013</v>
      </c>
      <c r="T1782" s="48">
        <v>1</v>
      </c>
      <c r="U1782" s="48">
        <v>2003013</v>
      </c>
      <c r="V1782" s="48">
        <v>6</v>
      </c>
      <c r="W1782" s="48">
        <v>2004008</v>
      </c>
      <c r="X1782" s="48">
        <v>6</v>
      </c>
      <c r="Y1782" s="48">
        <v>2004010</v>
      </c>
      <c r="Z1782" s="48">
        <v>6</v>
      </c>
      <c r="AC1782" s="48">
        <v>4</v>
      </c>
      <c r="AD1782" s="48">
        <v>4</v>
      </c>
      <c r="AE1782" s="48">
        <v>3</v>
      </c>
      <c r="AF1782" s="48">
        <v>1102013</v>
      </c>
    </row>
    <row r="1783" spans="1:32" ht="14.25">
      <c r="A1783" s="48">
        <v>2080131</v>
      </c>
      <c r="D1783" s="48" t="s">
        <v>3879</v>
      </c>
      <c r="E1783" s="48" t="s">
        <v>3838</v>
      </c>
      <c r="F1783" s="48" t="s">
        <v>5630</v>
      </c>
      <c r="G1783" s="48">
        <v>1</v>
      </c>
      <c r="H1783" s="48">
        <v>75</v>
      </c>
      <c r="I1783" s="48">
        <v>6105</v>
      </c>
      <c r="J1783" s="48">
        <v>2366</v>
      </c>
      <c r="K1783" s="48">
        <v>16313</v>
      </c>
      <c r="L1783" s="48">
        <v>0</v>
      </c>
      <c r="M1783" s="48">
        <v>1.5</v>
      </c>
      <c r="N1783" s="48">
        <v>0</v>
      </c>
      <c r="O1783" s="48">
        <v>0</v>
      </c>
      <c r="P1783" s="48">
        <v>1200</v>
      </c>
      <c r="Q1783" s="48">
        <v>0</v>
      </c>
      <c r="R1783" s="48">
        <v>0</v>
      </c>
      <c r="S1783" s="48">
        <v>1906013</v>
      </c>
      <c r="T1783" s="48">
        <v>1</v>
      </c>
      <c r="U1783" s="48">
        <v>1901013</v>
      </c>
      <c r="V1783" s="48">
        <v>6</v>
      </c>
      <c r="W1783" s="48">
        <v>1902013</v>
      </c>
      <c r="X1783" s="48">
        <v>6</v>
      </c>
      <c r="AB1783" s="48" t="s">
        <v>5631</v>
      </c>
      <c r="AF1783" s="48">
        <v>1101013</v>
      </c>
    </row>
    <row r="1784" spans="1:32" ht="14.25">
      <c r="A1784" s="48">
        <v>2080132</v>
      </c>
      <c r="D1784" s="48" t="s">
        <v>3881</v>
      </c>
      <c r="E1784" s="48" t="s">
        <v>560</v>
      </c>
      <c r="F1784" s="48" t="s">
        <v>5631</v>
      </c>
      <c r="G1784" s="48">
        <v>2</v>
      </c>
      <c r="H1784" s="48">
        <v>75</v>
      </c>
      <c r="I1784" s="48">
        <v>4728</v>
      </c>
      <c r="J1784" s="48">
        <v>1682</v>
      </c>
      <c r="K1784" s="48">
        <v>21380</v>
      </c>
      <c r="L1784" s="48">
        <v>0</v>
      </c>
      <c r="M1784" s="48">
        <v>1.5</v>
      </c>
      <c r="N1784" s="48">
        <v>0</v>
      </c>
      <c r="O1784" s="48">
        <v>0</v>
      </c>
      <c r="P1784" s="48">
        <v>1200</v>
      </c>
      <c r="Q1784" s="48">
        <v>0</v>
      </c>
      <c r="R1784" s="48">
        <v>0</v>
      </c>
      <c r="S1784" s="48">
        <v>2007019</v>
      </c>
      <c r="T1784" s="48">
        <v>1</v>
      </c>
      <c r="U1784" s="48">
        <v>2003019</v>
      </c>
      <c r="V1784" s="48">
        <v>6</v>
      </c>
      <c r="W1784" s="48">
        <v>2004014</v>
      </c>
      <c r="X1784" s="48">
        <v>6</v>
      </c>
      <c r="Y1784" s="48">
        <v>2004016</v>
      </c>
      <c r="Z1784" s="48">
        <v>6</v>
      </c>
      <c r="AC1784" s="48">
        <v>4</v>
      </c>
      <c r="AD1784" s="48">
        <v>4</v>
      </c>
      <c r="AE1784" s="48">
        <v>1</v>
      </c>
      <c r="AF1784" s="48">
        <v>1102019</v>
      </c>
    </row>
    <row r="1785" spans="1:32" ht="14.25">
      <c r="A1785" s="48">
        <v>2080211</v>
      </c>
      <c r="D1785" s="48" t="s">
        <v>3879</v>
      </c>
      <c r="E1785" s="48" t="s">
        <v>3781</v>
      </c>
      <c r="F1785" s="48" t="s">
        <v>5632</v>
      </c>
      <c r="G1785" s="48">
        <v>1</v>
      </c>
      <c r="H1785" s="48">
        <v>76</v>
      </c>
      <c r="I1785" s="48">
        <v>6441</v>
      </c>
      <c r="J1785" s="48">
        <v>2497</v>
      </c>
      <c r="K1785" s="48">
        <v>17859</v>
      </c>
      <c r="L1785" s="48">
        <v>0</v>
      </c>
      <c r="M1785" s="48">
        <v>1.5</v>
      </c>
      <c r="N1785" s="48">
        <v>0</v>
      </c>
      <c r="O1785" s="48">
        <v>0</v>
      </c>
      <c r="P1785" s="48">
        <v>1200</v>
      </c>
      <c r="Q1785" s="48">
        <v>0</v>
      </c>
      <c r="R1785" s="48">
        <v>0</v>
      </c>
      <c r="S1785" s="48">
        <v>1906001</v>
      </c>
      <c r="T1785" s="48">
        <v>1</v>
      </c>
      <c r="U1785" s="48">
        <v>1901001</v>
      </c>
      <c r="V1785" s="48">
        <v>6</v>
      </c>
      <c r="W1785" s="48">
        <v>1902001</v>
      </c>
      <c r="X1785" s="48">
        <v>6</v>
      </c>
      <c r="AB1785" s="48" t="s">
        <v>5633</v>
      </c>
      <c r="AF1785" s="48">
        <v>1101001</v>
      </c>
    </row>
    <row r="1786" spans="1:32" ht="14.25">
      <c r="A1786" s="48">
        <v>2080212</v>
      </c>
      <c r="D1786" s="48" t="s">
        <v>3881</v>
      </c>
      <c r="E1786" s="48" t="s">
        <v>3852</v>
      </c>
      <c r="F1786" s="48" t="s">
        <v>5633</v>
      </c>
      <c r="G1786" s="48">
        <v>2</v>
      </c>
      <c r="H1786" s="48">
        <v>76</v>
      </c>
      <c r="I1786" s="48">
        <v>5101</v>
      </c>
      <c r="J1786" s="48">
        <v>1821</v>
      </c>
      <c r="K1786" s="48">
        <v>23858</v>
      </c>
      <c r="L1786" s="48">
        <v>0</v>
      </c>
      <c r="M1786" s="48">
        <v>1.5</v>
      </c>
      <c r="N1786" s="48">
        <v>0</v>
      </c>
      <c r="O1786" s="48">
        <v>0</v>
      </c>
      <c r="P1786" s="48">
        <v>1200</v>
      </c>
      <c r="Q1786" s="48">
        <v>0</v>
      </c>
      <c r="R1786" s="48">
        <v>0</v>
      </c>
      <c r="S1786" s="48">
        <v>2007002</v>
      </c>
      <c r="T1786" s="48">
        <v>1</v>
      </c>
      <c r="U1786" s="48">
        <v>2003002</v>
      </c>
      <c r="V1786" s="48">
        <v>6</v>
      </c>
      <c r="W1786" s="48">
        <v>2004004</v>
      </c>
      <c r="X1786" s="48">
        <v>6</v>
      </c>
      <c r="Y1786" s="48">
        <v>2004005</v>
      </c>
      <c r="Z1786" s="48">
        <v>6</v>
      </c>
      <c r="AC1786" s="48">
        <v>4</v>
      </c>
      <c r="AD1786" s="48">
        <v>4</v>
      </c>
      <c r="AE1786" s="48">
        <v>1</v>
      </c>
      <c r="AF1786" s="48">
        <v>1102002</v>
      </c>
    </row>
    <row r="1787" spans="1:32" ht="14.25">
      <c r="A1787" s="48">
        <v>2080221</v>
      </c>
      <c r="D1787" s="48" t="s">
        <v>3879</v>
      </c>
      <c r="E1787" s="48" t="s">
        <v>3859</v>
      </c>
      <c r="F1787" s="48" t="s">
        <v>5634</v>
      </c>
      <c r="G1787" s="48">
        <v>1</v>
      </c>
      <c r="H1787" s="48">
        <v>76</v>
      </c>
      <c r="I1787" s="48">
        <v>6209</v>
      </c>
      <c r="J1787" s="48">
        <v>2386</v>
      </c>
      <c r="K1787" s="48">
        <v>16706</v>
      </c>
      <c r="L1787" s="48">
        <v>0</v>
      </c>
      <c r="M1787" s="48">
        <v>1.5</v>
      </c>
      <c r="N1787" s="48">
        <v>0</v>
      </c>
      <c r="O1787" s="48">
        <v>0</v>
      </c>
      <c r="P1787" s="48">
        <v>1200</v>
      </c>
      <c r="Q1787" s="48">
        <v>0</v>
      </c>
      <c r="R1787" s="48">
        <v>0</v>
      </c>
      <c r="S1787" s="48">
        <v>1906003</v>
      </c>
      <c r="T1787" s="48">
        <v>1</v>
      </c>
      <c r="U1787" s="48">
        <v>1901003</v>
      </c>
      <c r="V1787" s="48">
        <v>6</v>
      </c>
      <c r="W1787" s="48">
        <v>1902003</v>
      </c>
      <c r="X1787" s="48">
        <v>6</v>
      </c>
      <c r="AB1787" s="48" t="s">
        <v>5635</v>
      </c>
      <c r="AF1787" s="48">
        <v>1101003</v>
      </c>
    </row>
    <row r="1788" spans="1:32" ht="14.25">
      <c r="A1788" s="48">
        <v>2080222</v>
      </c>
      <c r="D1788" s="48" t="s">
        <v>3881</v>
      </c>
      <c r="E1788" s="48" t="s">
        <v>546</v>
      </c>
      <c r="F1788" s="48" t="s">
        <v>5635</v>
      </c>
      <c r="G1788" s="48">
        <v>2</v>
      </c>
      <c r="H1788" s="48">
        <v>76</v>
      </c>
      <c r="I1788" s="48">
        <v>4780</v>
      </c>
      <c r="J1788" s="48">
        <v>1703</v>
      </c>
      <c r="K1788" s="48">
        <v>21548</v>
      </c>
      <c r="L1788" s="48">
        <v>0</v>
      </c>
      <c r="M1788" s="48">
        <v>1.5</v>
      </c>
      <c r="N1788" s="48">
        <v>0</v>
      </c>
      <c r="O1788" s="48">
        <v>0</v>
      </c>
      <c r="P1788" s="48">
        <v>1200</v>
      </c>
      <c r="Q1788" s="48">
        <v>0</v>
      </c>
      <c r="R1788" s="48">
        <v>0</v>
      </c>
      <c r="S1788" s="48">
        <v>2007005</v>
      </c>
      <c r="T1788" s="48">
        <v>1</v>
      </c>
      <c r="U1788" s="48">
        <v>2003005</v>
      </c>
      <c r="V1788" s="48">
        <v>6</v>
      </c>
      <c r="W1788" s="48">
        <v>2004012</v>
      </c>
      <c r="X1788" s="48">
        <v>6</v>
      </c>
      <c r="Y1788" s="48">
        <v>2004014</v>
      </c>
      <c r="Z1788" s="48">
        <v>6</v>
      </c>
      <c r="AC1788" s="48">
        <v>4</v>
      </c>
      <c r="AD1788" s="48">
        <v>4</v>
      </c>
      <c r="AE1788" s="48">
        <v>3</v>
      </c>
      <c r="AF1788" s="48">
        <v>1102005</v>
      </c>
    </row>
    <row r="1789" spans="1:32" ht="14.25">
      <c r="A1789" s="48">
        <v>2080231</v>
      </c>
      <c r="D1789" s="48" t="s">
        <v>3879</v>
      </c>
      <c r="E1789" s="48" t="s">
        <v>3849</v>
      </c>
      <c r="F1789" s="48" t="s">
        <v>5636</v>
      </c>
      <c r="G1789" s="48">
        <v>1</v>
      </c>
      <c r="H1789" s="48">
        <v>76</v>
      </c>
      <c r="I1789" s="48">
        <v>6209</v>
      </c>
      <c r="J1789" s="48">
        <v>2386</v>
      </c>
      <c r="K1789" s="48">
        <v>16706</v>
      </c>
      <c r="L1789" s="48">
        <v>0</v>
      </c>
      <c r="M1789" s="48">
        <v>1.5</v>
      </c>
      <c r="N1789" s="48">
        <v>0</v>
      </c>
      <c r="O1789" s="48">
        <v>0</v>
      </c>
      <c r="P1789" s="48">
        <v>1200</v>
      </c>
      <c r="Q1789" s="48">
        <v>0</v>
      </c>
      <c r="R1789" s="48">
        <v>0</v>
      </c>
      <c r="S1789" s="48">
        <v>1906014</v>
      </c>
      <c r="T1789" s="48">
        <v>1</v>
      </c>
      <c r="U1789" s="48">
        <v>1901014</v>
      </c>
      <c r="V1789" s="48">
        <v>6</v>
      </c>
      <c r="W1789" s="48">
        <v>1902014</v>
      </c>
      <c r="X1789" s="48">
        <v>6</v>
      </c>
      <c r="AB1789" s="48" t="s">
        <v>5637</v>
      </c>
      <c r="AF1789" s="48">
        <v>1101014</v>
      </c>
    </row>
    <row r="1790" spans="1:32" ht="14.25">
      <c r="A1790" s="48">
        <v>2080232</v>
      </c>
      <c r="D1790" s="48" t="s">
        <v>3881</v>
      </c>
      <c r="E1790" s="48" t="s">
        <v>561</v>
      </c>
      <c r="F1790" s="48" t="s">
        <v>5637</v>
      </c>
      <c r="G1790" s="48">
        <v>2</v>
      </c>
      <c r="H1790" s="48">
        <v>76</v>
      </c>
      <c r="I1790" s="48">
        <v>4780</v>
      </c>
      <c r="J1790" s="48">
        <v>1703</v>
      </c>
      <c r="K1790" s="48">
        <v>21765</v>
      </c>
      <c r="L1790" s="48">
        <v>0</v>
      </c>
      <c r="M1790" s="48">
        <v>1.5</v>
      </c>
      <c r="N1790" s="48">
        <v>0</v>
      </c>
      <c r="O1790" s="48">
        <v>0</v>
      </c>
      <c r="P1790" s="48">
        <v>1200</v>
      </c>
      <c r="Q1790" s="48">
        <v>0</v>
      </c>
      <c r="R1790" s="48">
        <v>0</v>
      </c>
      <c r="S1790" s="48">
        <v>2007020</v>
      </c>
      <c r="T1790" s="48">
        <v>1</v>
      </c>
      <c r="U1790" s="48">
        <v>2003020</v>
      </c>
      <c r="V1790" s="48">
        <v>6</v>
      </c>
      <c r="W1790" s="48">
        <v>2004008</v>
      </c>
      <c r="X1790" s="48">
        <v>6</v>
      </c>
      <c r="Y1790" s="48">
        <v>2004010</v>
      </c>
      <c r="Z1790" s="48">
        <v>6</v>
      </c>
      <c r="AC1790" s="48">
        <v>4</v>
      </c>
      <c r="AD1790" s="48">
        <v>4</v>
      </c>
      <c r="AE1790" s="48">
        <v>2</v>
      </c>
      <c r="AF1790" s="48">
        <v>1102020</v>
      </c>
    </row>
    <row r="1791" spans="1:32" ht="14.25">
      <c r="A1791" s="48">
        <v>2080311</v>
      </c>
      <c r="D1791" s="48" t="s">
        <v>3879</v>
      </c>
      <c r="E1791" s="48" t="s">
        <v>3839</v>
      </c>
      <c r="F1791" s="48" t="s">
        <v>5638</v>
      </c>
      <c r="G1791" s="48">
        <v>1</v>
      </c>
      <c r="H1791" s="48">
        <v>76</v>
      </c>
      <c r="I1791" s="48">
        <v>6506</v>
      </c>
      <c r="J1791" s="48">
        <v>2510</v>
      </c>
      <c r="K1791" s="48">
        <v>17859</v>
      </c>
      <c r="L1791" s="48">
        <v>0</v>
      </c>
      <c r="M1791" s="48">
        <v>1.5</v>
      </c>
      <c r="N1791" s="48">
        <v>0</v>
      </c>
      <c r="O1791" s="48">
        <v>0</v>
      </c>
      <c r="P1791" s="48">
        <v>1200</v>
      </c>
      <c r="Q1791" s="48">
        <v>0</v>
      </c>
      <c r="R1791" s="48">
        <v>0</v>
      </c>
      <c r="S1791" s="48">
        <v>1906012</v>
      </c>
      <c r="T1791" s="48">
        <v>1</v>
      </c>
      <c r="U1791" s="48">
        <v>1901012</v>
      </c>
      <c r="V1791" s="48">
        <v>6</v>
      </c>
      <c r="W1791" s="48">
        <v>1902012</v>
      </c>
      <c r="X1791" s="48">
        <v>6</v>
      </c>
      <c r="AB1791" s="48" t="s">
        <v>5639</v>
      </c>
      <c r="AF1791" s="48">
        <v>1101012</v>
      </c>
    </row>
    <row r="1792" spans="1:32" ht="14.25">
      <c r="A1792" s="48">
        <v>2080312</v>
      </c>
      <c r="D1792" s="48" t="s">
        <v>3881</v>
      </c>
      <c r="E1792" s="48" t="s">
        <v>559</v>
      </c>
      <c r="F1792" s="48" t="s">
        <v>5639</v>
      </c>
      <c r="G1792" s="48">
        <v>2</v>
      </c>
      <c r="H1792" s="48">
        <v>76</v>
      </c>
      <c r="I1792" s="48">
        <v>5166</v>
      </c>
      <c r="J1792" s="48">
        <v>1834</v>
      </c>
      <c r="K1792" s="48">
        <v>23858</v>
      </c>
      <c r="L1792" s="48">
        <v>0</v>
      </c>
      <c r="M1792" s="48">
        <v>1.5</v>
      </c>
      <c r="N1792" s="48">
        <v>0</v>
      </c>
      <c r="O1792" s="48">
        <v>0</v>
      </c>
      <c r="P1792" s="48">
        <v>1200</v>
      </c>
      <c r="Q1792" s="48">
        <v>0</v>
      </c>
      <c r="R1792" s="48">
        <v>0</v>
      </c>
      <c r="S1792" s="48">
        <v>2007018</v>
      </c>
      <c r="T1792" s="48">
        <v>1</v>
      </c>
      <c r="U1792" s="48">
        <v>2003018</v>
      </c>
      <c r="V1792" s="48">
        <v>6</v>
      </c>
      <c r="W1792" s="48">
        <v>2004012</v>
      </c>
      <c r="X1792" s="48">
        <v>6</v>
      </c>
      <c r="Y1792" s="48">
        <v>2004010</v>
      </c>
      <c r="Z1792" s="48">
        <v>6</v>
      </c>
      <c r="AC1792" s="48">
        <v>4</v>
      </c>
      <c r="AD1792" s="48">
        <v>4</v>
      </c>
      <c r="AE1792" s="48">
        <v>2</v>
      </c>
      <c r="AF1792" s="48">
        <v>1102018</v>
      </c>
    </row>
    <row r="1793" spans="1:32" ht="14.25">
      <c r="A1793" s="48">
        <v>2080321</v>
      </c>
      <c r="D1793" s="48" t="s">
        <v>3879</v>
      </c>
      <c r="E1793" s="48" t="s">
        <v>3801</v>
      </c>
      <c r="F1793" s="48" t="s">
        <v>5640</v>
      </c>
      <c r="G1793" s="48">
        <v>1</v>
      </c>
      <c r="H1793" s="48">
        <v>76</v>
      </c>
      <c r="I1793" s="48">
        <v>6274</v>
      </c>
      <c r="J1793" s="48">
        <v>2399</v>
      </c>
      <c r="K1793" s="48">
        <v>16706</v>
      </c>
      <c r="L1793" s="48">
        <v>0</v>
      </c>
      <c r="M1793" s="48">
        <v>1.5</v>
      </c>
      <c r="N1793" s="48">
        <v>0</v>
      </c>
      <c r="O1793" s="48">
        <v>0</v>
      </c>
      <c r="P1793" s="48">
        <v>1200</v>
      </c>
      <c r="Q1793" s="48">
        <v>0</v>
      </c>
      <c r="R1793" s="48">
        <v>0</v>
      </c>
      <c r="S1793" s="48">
        <v>1906008</v>
      </c>
      <c r="T1793" s="48">
        <v>1</v>
      </c>
      <c r="U1793" s="48">
        <v>1901008</v>
      </c>
      <c r="V1793" s="48">
        <v>6</v>
      </c>
      <c r="W1793" s="48">
        <v>1902008</v>
      </c>
      <c r="X1793" s="48">
        <v>6</v>
      </c>
      <c r="AB1793" s="48" t="s">
        <v>5641</v>
      </c>
      <c r="AF1793" s="48">
        <v>1101008</v>
      </c>
    </row>
    <row r="1794" spans="1:32" ht="14.25">
      <c r="A1794" s="48">
        <v>2080322</v>
      </c>
      <c r="D1794" s="48" t="s">
        <v>3881</v>
      </c>
      <c r="E1794" s="48" t="s">
        <v>554</v>
      </c>
      <c r="F1794" s="48" t="s">
        <v>5641</v>
      </c>
      <c r="G1794" s="48">
        <v>2</v>
      </c>
      <c r="H1794" s="48">
        <v>76</v>
      </c>
      <c r="I1794" s="48">
        <v>4780</v>
      </c>
      <c r="J1794" s="48">
        <v>1703</v>
      </c>
      <c r="K1794" s="48">
        <v>21548</v>
      </c>
      <c r="L1794" s="48">
        <v>0</v>
      </c>
      <c r="M1794" s="48">
        <v>1.5</v>
      </c>
      <c r="N1794" s="48">
        <v>0</v>
      </c>
      <c r="O1794" s="48">
        <v>0</v>
      </c>
      <c r="P1794" s="48">
        <v>1200</v>
      </c>
      <c r="Q1794" s="48">
        <v>0</v>
      </c>
      <c r="R1794" s="48">
        <v>0</v>
      </c>
      <c r="S1794" s="48">
        <v>2007013</v>
      </c>
      <c r="T1794" s="48">
        <v>1</v>
      </c>
      <c r="U1794" s="48">
        <v>2003013</v>
      </c>
      <c r="V1794" s="48">
        <v>6</v>
      </c>
      <c r="W1794" s="48">
        <v>2004008</v>
      </c>
      <c r="X1794" s="48">
        <v>6</v>
      </c>
      <c r="Y1794" s="48">
        <v>2004010</v>
      </c>
      <c r="Z1794" s="48">
        <v>6</v>
      </c>
      <c r="AC1794" s="48">
        <v>4</v>
      </c>
      <c r="AD1794" s="48">
        <v>4</v>
      </c>
      <c r="AE1794" s="48">
        <v>3</v>
      </c>
      <c r="AF1794" s="48">
        <v>1102013</v>
      </c>
    </row>
    <row r="1795" spans="1:32" ht="14.25">
      <c r="A1795" s="48">
        <v>2080331</v>
      </c>
      <c r="D1795" s="48" t="s">
        <v>3879</v>
      </c>
      <c r="E1795" s="48" t="s">
        <v>3823</v>
      </c>
      <c r="F1795" s="48" t="s">
        <v>5642</v>
      </c>
      <c r="G1795" s="48">
        <v>1</v>
      </c>
      <c r="H1795" s="48">
        <v>76</v>
      </c>
      <c r="I1795" s="48">
        <v>6274</v>
      </c>
      <c r="J1795" s="48">
        <v>2399</v>
      </c>
      <c r="K1795" s="48">
        <v>16706</v>
      </c>
      <c r="L1795" s="48">
        <v>0</v>
      </c>
      <c r="M1795" s="48">
        <v>1.5</v>
      </c>
      <c r="N1795" s="48">
        <v>0</v>
      </c>
      <c r="O1795" s="48">
        <v>0</v>
      </c>
      <c r="P1795" s="48">
        <v>1200</v>
      </c>
      <c r="Q1795" s="48">
        <v>0</v>
      </c>
      <c r="R1795" s="48">
        <v>0</v>
      </c>
      <c r="S1795" s="48">
        <v>1906009</v>
      </c>
      <c r="T1795" s="48">
        <v>1</v>
      </c>
      <c r="U1795" s="48">
        <v>1901009</v>
      </c>
      <c r="V1795" s="48">
        <v>6</v>
      </c>
      <c r="W1795" s="48">
        <v>1902009</v>
      </c>
      <c r="X1795" s="48">
        <v>6</v>
      </c>
      <c r="AB1795" s="48" t="s">
        <v>5643</v>
      </c>
      <c r="AF1795" s="48">
        <v>1101009</v>
      </c>
    </row>
    <row r="1796" spans="1:32" ht="14.25">
      <c r="A1796" s="48">
        <v>2080332</v>
      </c>
      <c r="D1796" s="48" t="s">
        <v>3881</v>
      </c>
      <c r="E1796" s="48" t="s">
        <v>555</v>
      </c>
      <c r="F1796" s="48" t="s">
        <v>5643</v>
      </c>
      <c r="G1796" s="48">
        <v>2</v>
      </c>
      <c r="H1796" s="48">
        <v>76</v>
      </c>
      <c r="I1796" s="48">
        <v>4780</v>
      </c>
      <c r="J1796" s="48">
        <v>1703</v>
      </c>
      <c r="K1796" s="48">
        <v>21765</v>
      </c>
      <c r="L1796" s="48">
        <v>0</v>
      </c>
      <c r="M1796" s="48">
        <v>1.5</v>
      </c>
      <c r="N1796" s="48">
        <v>0</v>
      </c>
      <c r="O1796" s="48">
        <v>0</v>
      </c>
      <c r="P1796" s="48">
        <v>1200</v>
      </c>
      <c r="Q1796" s="48">
        <v>0</v>
      </c>
      <c r="R1796" s="48">
        <v>0</v>
      </c>
      <c r="S1796" s="48">
        <v>2007014</v>
      </c>
      <c r="T1796" s="48">
        <v>1</v>
      </c>
      <c r="U1796" s="48">
        <v>2003014</v>
      </c>
      <c r="V1796" s="48">
        <v>6</v>
      </c>
      <c r="W1796" s="48">
        <v>2004002</v>
      </c>
      <c r="X1796" s="48">
        <v>6</v>
      </c>
      <c r="Y1796" s="48">
        <v>2004006</v>
      </c>
      <c r="Z1796" s="48">
        <v>6</v>
      </c>
      <c r="AC1796" s="48">
        <v>4</v>
      </c>
      <c r="AD1796" s="48">
        <v>4</v>
      </c>
      <c r="AE1796" s="48">
        <v>1</v>
      </c>
      <c r="AF1796" s="48">
        <v>1102014</v>
      </c>
    </row>
    <row r="1797" spans="1:32" ht="14.25">
      <c r="A1797" s="48">
        <v>2080411</v>
      </c>
      <c r="D1797" s="48" t="s">
        <v>3879</v>
      </c>
      <c r="E1797" s="48" t="s">
        <v>3832</v>
      </c>
      <c r="F1797" s="48" t="s">
        <v>5644</v>
      </c>
      <c r="G1797" s="48">
        <v>1</v>
      </c>
      <c r="H1797" s="48">
        <v>77</v>
      </c>
      <c r="I1797" s="48">
        <v>6617</v>
      </c>
      <c r="J1797" s="48">
        <v>2545</v>
      </c>
      <c r="K1797" s="48">
        <v>18084</v>
      </c>
      <c r="L1797" s="48">
        <v>0</v>
      </c>
      <c r="M1797" s="48">
        <v>1.5</v>
      </c>
      <c r="N1797" s="48">
        <v>0</v>
      </c>
      <c r="O1797" s="48">
        <v>0</v>
      </c>
      <c r="P1797" s="48">
        <v>1200</v>
      </c>
      <c r="Q1797" s="48">
        <v>0</v>
      </c>
      <c r="R1797" s="48">
        <v>0</v>
      </c>
      <c r="S1797" s="48">
        <v>1906015</v>
      </c>
      <c r="T1797" s="48">
        <v>1</v>
      </c>
      <c r="U1797" s="48">
        <v>1901015</v>
      </c>
      <c r="V1797" s="48">
        <v>6</v>
      </c>
      <c r="W1797" s="48">
        <v>1902015</v>
      </c>
      <c r="X1797" s="48">
        <v>6</v>
      </c>
      <c r="AB1797" s="48" t="s">
        <v>5645</v>
      </c>
      <c r="AF1797" s="48">
        <v>1101015</v>
      </c>
    </row>
    <row r="1798" spans="1:32" ht="14.25">
      <c r="A1798" s="48">
        <v>2080412</v>
      </c>
      <c r="D1798" s="48" t="s">
        <v>3881</v>
      </c>
      <c r="E1798" s="48" t="s">
        <v>562</v>
      </c>
      <c r="F1798" s="48" t="s">
        <v>5645</v>
      </c>
      <c r="G1798" s="48">
        <v>2</v>
      </c>
      <c r="H1798" s="48">
        <v>77</v>
      </c>
      <c r="I1798" s="48">
        <v>5291</v>
      </c>
      <c r="J1798" s="48">
        <v>1870</v>
      </c>
      <c r="K1798" s="48">
        <v>24297</v>
      </c>
      <c r="L1798" s="48">
        <v>0</v>
      </c>
      <c r="M1798" s="48">
        <v>1.5</v>
      </c>
      <c r="N1798" s="48">
        <v>0</v>
      </c>
      <c r="O1798" s="48">
        <v>0</v>
      </c>
      <c r="P1798" s="48">
        <v>1200</v>
      </c>
      <c r="Q1798" s="48">
        <v>0</v>
      </c>
      <c r="R1798" s="48">
        <v>0</v>
      </c>
      <c r="S1798" s="48">
        <v>2007021</v>
      </c>
      <c r="T1798" s="48">
        <v>1</v>
      </c>
      <c r="U1798" s="48">
        <v>2003021</v>
      </c>
      <c r="V1798" s="48">
        <v>6</v>
      </c>
      <c r="W1798" s="48">
        <v>2004008</v>
      </c>
      <c r="X1798" s="48">
        <v>6</v>
      </c>
      <c r="Y1798" s="48">
        <v>2004011</v>
      </c>
      <c r="Z1798" s="48">
        <v>6</v>
      </c>
      <c r="AC1798" s="48">
        <v>4</v>
      </c>
      <c r="AD1798" s="48">
        <v>4</v>
      </c>
      <c r="AE1798" s="48">
        <v>1</v>
      </c>
      <c r="AF1798" s="48">
        <v>1102021</v>
      </c>
    </row>
    <row r="1799" spans="1:32" ht="14.25">
      <c r="A1799" s="48">
        <v>2080421</v>
      </c>
      <c r="D1799" s="48" t="s">
        <v>3879</v>
      </c>
      <c r="E1799" s="48" t="s">
        <v>3781</v>
      </c>
      <c r="F1799" s="48" t="s">
        <v>5646</v>
      </c>
      <c r="G1799" s="48">
        <v>1</v>
      </c>
      <c r="H1799" s="48">
        <v>77</v>
      </c>
      <c r="I1799" s="48">
        <v>6379</v>
      </c>
      <c r="J1799" s="48">
        <v>2433</v>
      </c>
      <c r="K1799" s="48">
        <v>16904</v>
      </c>
      <c r="L1799" s="48">
        <v>0</v>
      </c>
      <c r="M1799" s="48">
        <v>1.5</v>
      </c>
      <c r="N1799" s="48">
        <v>0</v>
      </c>
      <c r="O1799" s="48">
        <v>0</v>
      </c>
      <c r="P1799" s="48">
        <v>1200</v>
      </c>
      <c r="Q1799" s="48">
        <v>0</v>
      </c>
      <c r="R1799" s="48">
        <v>0</v>
      </c>
      <c r="S1799" s="48">
        <v>1906001</v>
      </c>
      <c r="T1799" s="48">
        <v>1</v>
      </c>
      <c r="U1799" s="48">
        <v>1901001</v>
      </c>
      <c r="V1799" s="48">
        <v>6</v>
      </c>
      <c r="W1799" s="48">
        <v>1902001</v>
      </c>
      <c r="X1799" s="48">
        <v>6</v>
      </c>
      <c r="AB1799" s="48" t="s">
        <v>5647</v>
      </c>
      <c r="AF1799" s="48">
        <v>1101001</v>
      </c>
    </row>
    <row r="1800" spans="1:32" ht="14.25">
      <c r="A1800" s="48">
        <v>2080422</v>
      </c>
      <c r="D1800" s="48" t="s">
        <v>3881</v>
      </c>
      <c r="E1800" s="48" t="s">
        <v>550</v>
      </c>
      <c r="F1800" s="48" t="s">
        <v>5647</v>
      </c>
      <c r="G1800" s="48">
        <v>2</v>
      </c>
      <c r="H1800" s="48">
        <v>77</v>
      </c>
      <c r="I1800" s="48">
        <v>4831</v>
      </c>
      <c r="J1800" s="48">
        <v>1723</v>
      </c>
      <c r="K1800" s="48">
        <v>21933</v>
      </c>
      <c r="L1800" s="48">
        <v>0</v>
      </c>
      <c r="M1800" s="48">
        <v>1.5</v>
      </c>
      <c r="N1800" s="48">
        <v>0</v>
      </c>
      <c r="O1800" s="48">
        <v>0</v>
      </c>
      <c r="P1800" s="48">
        <v>1200</v>
      </c>
      <c r="Q1800" s="48">
        <v>0</v>
      </c>
      <c r="R1800" s="48">
        <v>0</v>
      </c>
      <c r="S1800" s="48">
        <v>2007009</v>
      </c>
      <c r="T1800" s="48">
        <v>1</v>
      </c>
      <c r="U1800" s="48">
        <v>2003009</v>
      </c>
      <c r="V1800" s="48">
        <v>6</v>
      </c>
      <c r="W1800" s="48">
        <v>2004010</v>
      </c>
      <c r="X1800" s="48">
        <v>6</v>
      </c>
      <c r="Y1800" s="48">
        <v>2004014</v>
      </c>
      <c r="Z1800" s="48">
        <v>6</v>
      </c>
      <c r="AC1800" s="48">
        <v>4</v>
      </c>
      <c r="AD1800" s="48">
        <v>4</v>
      </c>
      <c r="AE1800" s="48">
        <v>2</v>
      </c>
      <c r="AF1800" s="48">
        <v>1102009</v>
      </c>
    </row>
    <row r="1801" spans="1:32" ht="14.25">
      <c r="A1801" s="48">
        <v>2080431</v>
      </c>
      <c r="D1801" s="48" t="s">
        <v>3879</v>
      </c>
      <c r="E1801" s="48" t="s">
        <v>3853</v>
      </c>
      <c r="F1801" s="48" t="s">
        <v>5648</v>
      </c>
      <c r="G1801" s="48">
        <v>1</v>
      </c>
      <c r="H1801" s="48">
        <v>77</v>
      </c>
      <c r="I1801" s="48">
        <v>6379</v>
      </c>
      <c r="J1801" s="48">
        <v>2433</v>
      </c>
      <c r="K1801" s="48">
        <v>16904</v>
      </c>
      <c r="L1801" s="48">
        <v>0</v>
      </c>
      <c r="M1801" s="48">
        <v>1.5</v>
      </c>
      <c r="N1801" s="48">
        <v>0</v>
      </c>
      <c r="O1801" s="48">
        <v>0</v>
      </c>
      <c r="P1801" s="48">
        <v>1200</v>
      </c>
      <c r="Q1801" s="48">
        <v>0</v>
      </c>
      <c r="R1801" s="48">
        <v>0</v>
      </c>
      <c r="S1801" s="48">
        <v>1906011</v>
      </c>
      <c r="T1801" s="48">
        <v>1</v>
      </c>
      <c r="U1801" s="48">
        <v>1901011</v>
      </c>
      <c r="V1801" s="48">
        <v>6</v>
      </c>
      <c r="W1801" s="48">
        <v>1902011</v>
      </c>
      <c r="X1801" s="48">
        <v>6</v>
      </c>
      <c r="AB1801" s="48" t="s">
        <v>5649</v>
      </c>
      <c r="AF1801" s="48">
        <v>1101011</v>
      </c>
    </row>
    <row r="1802" spans="1:32" ht="14.25">
      <c r="A1802" s="48">
        <v>2080432</v>
      </c>
      <c r="D1802" s="48" t="s">
        <v>3881</v>
      </c>
      <c r="E1802" s="48" t="s">
        <v>558</v>
      </c>
      <c r="F1802" s="48" t="s">
        <v>5649</v>
      </c>
      <c r="G1802" s="48">
        <v>2</v>
      </c>
      <c r="H1802" s="48">
        <v>77</v>
      </c>
      <c r="I1802" s="48">
        <v>4831</v>
      </c>
      <c r="J1802" s="48">
        <v>1723</v>
      </c>
      <c r="K1802" s="48">
        <v>22150</v>
      </c>
      <c r="L1802" s="48">
        <v>0</v>
      </c>
      <c r="M1802" s="48">
        <v>1.5</v>
      </c>
      <c r="N1802" s="48">
        <v>0</v>
      </c>
      <c r="O1802" s="48">
        <v>0</v>
      </c>
      <c r="P1802" s="48">
        <v>1200</v>
      </c>
      <c r="Q1802" s="48">
        <v>0</v>
      </c>
      <c r="R1802" s="48">
        <v>0</v>
      </c>
      <c r="S1802" s="48">
        <v>2007017</v>
      </c>
      <c r="T1802" s="48">
        <v>1</v>
      </c>
      <c r="U1802" s="48">
        <v>2003017</v>
      </c>
      <c r="V1802" s="48">
        <v>6</v>
      </c>
      <c r="W1802" s="48">
        <v>2004008</v>
      </c>
      <c r="X1802" s="48">
        <v>6</v>
      </c>
      <c r="Y1802" s="48">
        <v>2004010</v>
      </c>
      <c r="Z1802" s="48">
        <v>6</v>
      </c>
      <c r="AC1802" s="48">
        <v>4</v>
      </c>
      <c r="AD1802" s="48">
        <v>4</v>
      </c>
      <c r="AE1802" s="48">
        <v>3</v>
      </c>
      <c r="AF1802" s="48">
        <v>1102017</v>
      </c>
    </row>
    <row r="1803" spans="1:32" ht="14.25">
      <c r="A1803" s="48">
        <v>2080511</v>
      </c>
      <c r="D1803" s="48" t="s">
        <v>3879</v>
      </c>
      <c r="E1803" s="48" t="s">
        <v>3748</v>
      </c>
      <c r="F1803" s="48" t="s">
        <v>5650</v>
      </c>
      <c r="G1803" s="48">
        <v>1</v>
      </c>
      <c r="H1803" s="48">
        <v>77</v>
      </c>
      <c r="I1803" s="48">
        <v>6682</v>
      </c>
      <c r="J1803" s="48">
        <v>2558</v>
      </c>
      <c r="K1803" s="48">
        <v>18084</v>
      </c>
      <c r="L1803" s="48">
        <v>0</v>
      </c>
      <c r="M1803" s="48">
        <v>1.5</v>
      </c>
      <c r="N1803" s="48">
        <v>0</v>
      </c>
      <c r="O1803" s="48">
        <v>0</v>
      </c>
      <c r="P1803" s="48">
        <v>1200</v>
      </c>
      <c r="Q1803" s="48">
        <v>0</v>
      </c>
      <c r="R1803" s="48">
        <v>0</v>
      </c>
      <c r="S1803" s="48">
        <v>1906006</v>
      </c>
      <c r="T1803" s="48">
        <v>1</v>
      </c>
      <c r="U1803" s="48">
        <v>1901006</v>
      </c>
      <c r="V1803" s="48">
        <v>6</v>
      </c>
      <c r="W1803" s="48">
        <v>1902006</v>
      </c>
      <c r="X1803" s="48">
        <v>6</v>
      </c>
      <c r="AB1803" s="48" t="s">
        <v>5651</v>
      </c>
      <c r="AF1803" s="48">
        <v>1101006</v>
      </c>
    </row>
    <row r="1804" spans="1:32" ht="14.25">
      <c r="A1804" s="48">
        <v>2080512</v>
      </c>
      <c r="D1804" s="48" t="s">
        <v>3881</v>
      </c>
      <c r="E1804" s="48" t="s">
        <v>548</v>
      </c>
      <c r="F1804" s="48" t="s">
        <v>5651</v>
      </c>
      <c r="G1804" s="48">
        <v>2</v>
      </c>
      <c r="H1804" s="48">
        <v>77</v>
      </c>
      <c r="I1804" s="48">
        <v>5291</v>
      </c>
      <c r="J1804" s="48">
        <v>1870</v>
      </c>
      <c r="K1804" s="48">
        <v>24297</v>
      </c>
      <c r="L1804" s="48">
        <v>0</v>
      </c>
      <c r="M1804" s="48">
        <v>1.5</v>
      </c>
      <c r="N1804" s="48">
        <v>0</v>
      </c>
      <c r="O1804" s="48">
        <v>0</v>
      </c>
      <c r="P1804" s="48">
        <v>1200</v>
      </c>
      <c r="Q1804" s="48">
        <v>0</v>
      </c>
      <c r="R1804" s="48">
        <v>0</v>
      </c>
      <c r="S1804" s="48">
        <v>2007007</v>
      </c>
      <c r="T1804" s="48">
        <v>1</v>
      </c>
      <c r="U1804" s="48">
        <v>2003007</v>
      </c>
      <c r="V1804" s="48">
        <v>6</v>
      </c>
      <c r="W1804" s="48">
        <v>2004002</v>
      </c>
      <c r="X1804" s="48">
        <v>6</v>
      </c>
      <c r="Y1804" s="48">
        <v>2004006</v>
      </c>
      <c r="Z1804" s="48">
        <v>6</v>
      </c>
      <c r="AC1804" s="48">
        <v>4</v>
      </c>
      <c r="AD1804" s="48">
        <v>4</v>
      </c>
      <c r="AE1804" s="48">
        <v>1</v>
      </c>
      <c r="AF1804" s="48">
        <v>1102007</v>
      </c>
    </row>
    <row r="1805" spans="1:32" ht="14.25">
      <c r="A1805" s="48">
        <v>2080521</v>
      </c>
      <c r="D1805" s="48" t="s">
        <v>3879</v>
      </c>
      <c r="E1805" s="48" t="s">
        <v>3859</v>
      </c>
      <c r="F1805" s="48" t="s">
        <v>5652</v>
      </c>
      <c r="G1805" s="48">
        <v>1</v>
      </c>
      <c r="H1805" s="48">
        <v>77</v>
      </c>
      <c r="I1805" s="48">
        <v>6444</v>
      </c>
      <c r="J1805" s="48">
        <v>2446</v>
      </c>
      <c r="K1805" s="48">
        <v>16904</v>
      </c>
      <c r="L1805" s="48">
        <v>0</v>
      </c>
      <c r="M1805" s="48">
        <v>1.5</v>
      </c>
      <c r="N1805" s="48">
        <v>0</v>
      </c>
      <c r="O1805" s="48">
        <v>0</v>
      </c>
      <c r="P1805" s="48">
        <v>1200</v>
      </c>
      <c r="Q1805" s="48">
        <v>0</v>
      </c>
      <c r="R1805" s="48">
        <v>0</v>
      </c>
      <c r="S1805" s="48">
        <v>1906003</v>
      </c>
      <c r="T1805" s="48">
        <v>1</v>
      </c>
      <c r="U1805" s="48">
        <v>1901003</v>
      </c>
      <c r="V1805" s="48">
        <v>6</v>
      </c>
      <c r="W1805" s="48">
        <v>1902003</v>
      </c>
      <c r="X1805" s="48">
        <v>6</v>
      </c>
      <c r="AB1805" s="48" t="s">
        <v>5653</v>
      </c>
      <c r="AF1805" s="48">
        <v>1101003</v>
      </c>
    </row>
    <row r="1806" spans="1:32" ht="14.25">
      <c r="A1806" s="48">
        <v>2080522</v>
      </c>
      <c r="D1806" s="48" t="s">
        <v>3881</v>
      </c>
      <c r="E1806" s="48" t="s">
        <v>546</v>
      </c>
      <c r="F1806" s="48" t="s">
        <v>5653</v>
      </c>
      <c r="G1806" s="48">
        <v>2</v>
      </c>
      <c r="H1806" s="48">
        <v>77</v>
      </c>
      <c r="I1806" s="48">
        <v>4831</v>
      </c>
      <c r="J1806" s="48">
        <v>1723</v>
      </c>
      <c r="K1806" s="48">
        <v>21933</v>
      </c>
      <c r="L1806" s="48">
        <v>0</v>
      </c>
      <c r="M1806" s="48">
        <v>1.5</v>
      </c>
      <c r="N1806" s="48">
        <v>0</v>
      </c>
      <c r="O1806" s="48">
        <v>0</v>
      </c>
      <c r="P1806" s="48">
        <v>1200</v>
      </c>
      <c r="Q1806" s="48">
        <v>0</v>
      </c>
      <c r="R1806" s="48">
        <v>0</v>
      </c>
      <c r="S1806" s="48">
        <v>2007005</v>
      </c>
      <c r="T1806" s="48">
        <v>1</v>
      </c>
      <c r="U1806" s="48">
        <v>2003005</v>
      </c>
      <c r="V1806" s="48">
        <v>6</v>
      </c>
      <c r="W1806" s="48">
        <v>2004012</v>
      </c>
      <c r="X1806" s="48">
        <v>6</v>
      </c>
      <c r="Y1806" s="48">
        <v>2004014</v>
      </c>
      <c r="Z1806" s="48">
        <v>6</v>
      </c>
      <c r="AC1806" s="48">
        <v>4</v>
      </c>
      <c r="AD1806" s="48">
        <v>4</v>
      </c>
      <c r="AE1806" s="48">
        <v>3</v>
      </c>
      <c r="AF1806" s="48">
        <v>1102005</v>
      </c>
    </row>
    <row r="1807" spans="1:32" ht="14.25">
      <c r="A1807" s="48">
        <v>2080531</v>
      </c>
      <c r="D1807" s="48" t="s">
        <v>3879</v>
      </c>
      <c r="E1807" s="48" t="s">
        <v>3839</v>
      </c>
      <c r="F1807" s="48" t="s">
        <v>5654</v>
      </c>
      <c r="G1807" s="48">
        <v>1</v>
      </c>
      <c r="H1807" s="48">
        <v>77</v>
      </c>
      <c r="I1807" s="48">
        <v>6444</v>
      </c>
      <c r="J1807" s="48">
        <v>2446</v>
      </c>
      <c r="K1807" s="48">
        <v>16904</v>
      </c>
      <c r="L1807" s="48">
        <v>0</v>
      </c>
      <c r="M1807" s="48">
        <v>1.5</v>
      </c>
      <c r="N1807" s="48">
        <v>0</v>
      </c>
      <c r="O1807" s="48">
        <v>0</v>
      </c>
      <c r="P1807" s="48">
        <v>1200</v>
      </c>
      <c r="Q1807" s="48">
        <v>0</v>
      </c>
      <c r="R1807" s="48">
        <v>0</v>
      </c>
      <c r="S1807" s="48">
        <v>1906012</v>
      </c>
      <c r="T1807" s="48">
        <v>1</v>
      </c>
      <c r="U1807" s="48">
        <v>1901012</v>
      </c>
      <c r="V1807" s="48">
        <v>6</v>
      </c>
      <c r="W1807" s="48">
        <v>1902012</v>
      </c>
      <c r="X1807" s="48">
        <v>6</v>
      </c>
      <c r="AB1807" s="48" t="s">
        <v>5655</v>
      </c>
      <c r="AF1807" s="48">
        <v>1101012</v>
      </c>
    </row>
    <row r="1808" spans="1:32" ht="14.25">
      <c r="A1808" s="48">
        <v>2080532</v>
      </c>
      <c r="D1808" s="48" t="s">
        <v>3881</v>
      </c>
      <c r="E1808" s="48" t="s">
        <v>559</v>
      </c>
      <c r="F1808" s="48" t="s">
        <v>5655</v>
      </c>
      <c r="G1808" s="48">
        <v>2</v>
      </c>
      <c r="H1808" s="48">
        <v>77</v>
      </c>
      <c r="I1808" s="48">
        <v>4896</v>
      </c>
      <c r="J1808" s="48">
        <v>1736</v>
      </c>
      <c r="K1808" s="48">
        <v>22150</v>
      </c>
      <c r="L1808" s="48">
        <v>0</v>
      </c>
      <c r="M1808" s="48">
        <v>1.5</v>
      </c>
      <c r="N1808" s="48">
        <v>0</v>
      </c>
      <c r="O1808" s="48">
        <v>0</v>
      </c>
      <c r="P1808" s="48">
        <v>1200</v>
      </c>
      <c r="Q1808" s="48">
        <v>0</v>
      </c>
      <c r="R1808" s="48">
        <v>0</v>
      </c>
      <c r="S1808" s="48">
        <v>2007018</v>
      </c>
      <c r="T1808" s="48">
        <v>1</v>
      </c>
      <c r="U1808" s="48">
        <v>2003018</v>
      </c>
      <c r="V1808" s="48">
        <v>6</v>
      </c>
      <c r="W1808" s="48">
        <v>2004012</v>
      </c>
      <c r="X1808" s="48">
        <v>6</v>
      </c>
      <c r="Y1808" s="48">
        <v>2004010</v>
      </c>
      <c r="Z1808" s="48">
        <v>6</v>
      </c>
      <c r="AC1808" s="48">
        <v>4</v>
      </c>
      <c r="AD1808" s="48">
        <v>4</v>
      </c>
      <c r="AE1808" s="48">
        <v>2</v>
      </c>
      <c r="AF1808" s="48">
        <v>1102018</v>
      </c>
    </row>
    <row r="1809" spans="1:32" ht="14.25">
      <c r="A1809" s="48">
        <v>2080611</v>
      </c>
      <c r="D1809" s="48" t="s">
        <v>3879</v>
      </c>
      <c r="E1809" s="48" t="s">
        <v>3823</v>
      </c>
      <c r="F1809" s="48" t="s">
        <v>5656</v>
      </c>
      <c r="G1809" s="48">
        <v>1</v>
      </c>
      <c r="H1809" s="48">
        <v>78</v>
      </c>
      <c r="I1809" s="48">
        <v>6857</v>
      </c>
      <c r="J1809" s="48">
        <v>2607</v>
      </c>
      <c r="K1809" s="48">
        <v>18310</v>
      </c>
      <c r="L1809" s="48">
        <v>0</v>
      </c>
      <c r="M1809" s="48">
        <v>1.5</v>
      </c>
      <c r="N1809" s="48">
        <v>0</v>
      </c>
      <c r="O1809" s="48">
        <v>0</v>
      </c>
      <c r="P1809" s="48">
        <v>1200</v>
      </c>
      <c r="Q1809" s="48">
        <v>0</v>
      </c>
      <c r="R1809" s="48">
        <v>0</v>
      </c>
      <c r="S1809" s="48">
        <v>1906009</v>
      </c>
      <c r="T1809" s="48">
        <v>1</v>
      </c>
      <c r="U1809" s="48">
        <v>1901009</v>
      </c>
      <c r="V1809" s="48">
        <v>6</v>
      </c>
      <c r="W1809" s="48">
        <v>1902009</v>
      </c>
      <c r="X1809" s="48">
        <v>6</v>
      </c>
      <c r="AB1809" s="48" t="s">
        <v>5657</v>
      </c>
      <c r="AF1809" s="48">
        <v>1101009</v>
      </c>
    </row>
    <row r="1810" spans="1:32" ht="14.25">
      <c r="A1810" s="48">
        <v>2080612</v>
      </c>
      <c r="D1810" s="48" t="s">
        <v>3881</v>
      </c>
      <c r="E1810" s="48" t="s">
        <v>555</v>
      </c>
      <c r="F1810" s="48" t="s">
        <v>5657</v>
      </c>
      <c r="G1810" s="48">
        <v>2</v>
      </c>
      <c r="H1810" s="48">
        <v>78</v>
      </c>
      <c r="I1810" s="48">
        <v>5350</v>
      </c>
      <c r="J1810" s="48">
        <v>1893</v>
      </c>
      <c r="K1810" s="48">
        <v>24735</v>
      </c>
      <c r="L1810" s="48">
        <v>0</v>
      </c>
      <c r="M1810" s="48">
        <v>1.5</v>
      </c>
      <c r="N1810" s="48">
        <v>0</v>
      </c>
      <c r="O1810" s="48">
        <v>0</v>
      </c>
      <c r="P1810" s="48">
        <v>1200</v>
      </c>
      <c r="Q1810" s="48">
        <v>0</v>
      </c>
      <c r="R1810" s="48">
        <v>0</v>
      </c>
      <c r="S1810" s="48">
        <v>2007014</v>
      </c>
      <c r="T1810" s="48">
        <v>1</v>
      </c>
      <c r="U1810" s="48">
        <v>2003014</v>
      </c>
      <c r="V1810" s="48">
        <v>6</v>
      </c>
      <c r="W1810" s="48">
        <v>2004002</v>
      </c>
      <c r="X1810" s="48">
        <v>6</v>
      </c>
      <c r="Y1810" s="48">
        <v>2004006</v>
      </c>
      <c r="Z1810" s="48">
        <v>6</v>
      </c>
      <c r="AC1810" s="48">
        <v>4</v>
      </c>
      <c r="AD1810" s="48">
        <v>4</v>
      </c>
      <c r="AE1810" s="48">
        <v>1</v>
      </c>
      <c r="AF1810" s="48">
        <v>1102014</v>
      </c>
    </row>
    <row r="1811" spans="1:32" ht="14.25">
      <c r="A1811" s="48">
        <v>2080621</v>
      </c>
      <c r="D1811" s="48" t="s">
        <v>3879</v>
      </c>
      <c r="E1811" s="48" t="s">
        <v>3801</v>
      </c>
      <c r="F1811" s="48" t="s">
        <v>5658</v>
      </c>
      <c r="G1811" s="48">
        <v>1</v>
      </c>
      <c r="H1811" s="48">
        <v>78</v>
      </c>
      <c r="I1811" s="48">
        <v>6614</v>
      </c>
      <c r="J1811" s="48">
        <v>2492</v>
      </c>
      <c r="K1811" s="48">
        <v>17102</v>
      </c>
      <c r="L1811" s="48">
        <v>0</v>
      </c>
      <c r="M1811" s="48">
        <v>1.5</v>
      </c>
      <c r="N1811" s="48">
        <v>0</v>
      </c>
      <c r="O1811" s="48">
        <v>0</v>
      </c>
      <c r="P1811" s="48">
        <v>1200</v>
      </c>
      <c r="Q1811" s="48">
        <v>0</v>
      </c>
      <c r="R1811" s="48">
        <v>0</v>
      </c>
      <c r="S1811" s="48">
        <v>1906008</v>
      </c>
      <c r="T1811" s="48">
        <v>1</v>
      </c>
      <c r="U1811" s="48">
        <v>1901008</v>
      </c>
      <c r="V1811" s="48">
        <v>6</v>
      </c>
      <c r="W1811" s="48">
        <v>1902008</v>
      </c>
      <c r="X1811" s="48">
        <v>6</v>
      </c>
      <c r="AB1811" s="48" t="s">
        <v>5659</v>
      </c>
      <c r="AF1811" s="48">
        <v>1101008</v>
      </c>
    </row>
    <row r="1812" spans="1:32" ht="14.25">
      <c r="A1812" s="48">
        <v>2080622</v>
      </c>
      <c r="D1812" s="48" t="s">
        <v>3881</v>
      </c>
      <c r="E1812" s="48" t="s">
        <v>554</v>
      </c>
      <c r="F1812" s="48" t="s">
        <v>5659</v>
      </c>
      <c r="G1812" s="48">
        <v>2</v>
      </c>
      <c r="H1812" s="48">
        <v>78</v>
      </c>
      <c r="I1812" s="48">
        <v>4948</v>
      </c>
      <c r="J1812" s="48">
        <v>1756</v>
      </c>
      <c r="K1812" s="48">
        <v>22318</v>
      </c>
      <c r="L1812" s="48">
        <v>0</v>
      </c>
      <c r="M1812" s="48">
        <v>1.5</v>
      </c>
      <c r="N1812" s="48">
        <v>0</v>
      </c>
      <c r="O1812" s="48">
        <v>0</v>
      </c>
      <c r="P1812" s="48">
        <v>1200</v>
      </c>
      <c r="Q1812" s="48">
        <v>0</v>
      </c>
      <c r="R1812" s="48">
        <v>0</v>
      </c>
      <c r="S1812" s="48">
        <v>2007013</v>
      </c>
      <c r="T1812" s="48">
        <v>1</v>
      </c>
      <c r="U1812" s="48">
        <v>2003013</v>
      </c>
      <c r="V1812" s="48">
        <v>6</v>
      </c>
      <c r="W1812" s="48">
        <v>2004008</v>
      </c>
      <c r="X1812" s="48">
        <v>6</v>
      </c>
      <c r="Y1812" s="48">
        <v>2004010</v>
      </c>
      <c r="Z1812" s="48">
        <v>6</v>
      </c>
      <c r="AC1812" s="48">
        <v>4</v>
      </c>
      <c r="AD1812" s="48">
        <v>4</v>
      </c>
      <c r="AE1812" s="48">
        <v>3</v>
      </c>
      <c r="AF1812" s="48">
        <v>1102013</v>
      </c>
    </row>
    <row r="1813" spans="1:32" ht="14.25">
      <c r="A1813" s="48">
        <v>2080631</v>
      </c>
      <c r="D1813" s="48" t="s">
        <v>3879</v>
      </c>
      <c r="E1813" s="48" t="s">
        <v>3839</v>
      </c>
      <c r="F1813" s="48" t="s">
        <v>5660</v>
      </c>
      <c r="G1813" s="48">
        <v>1</v>
      </c>
      <c r="H1813" s="48">
        <v>78</v>
      </c>
      <c r="I1813" s="48">
        <v>6614</v>
      </c>
      <c r="J1813" s="48">
        <v>2492</v>
      </c>
      <c r="K1813" s="48">
        <v>17102</v>
      </c>
      <c r="L1813" s="48">
        <v>0</v>
      </c>
      <c r="M1813" s="48">
        <v>1.5</v>
      </c>
      <c r="N1813" s="48">
        <v>0</v>
      </c>
      <c r="O1813" s="48">
        <v>0</v>
      </c>
      <c r="P1813" s="48">
        <v>1200</v>
      </c>
      <c r="Q1813" s="48">
        <v>0</v>
      </c>
      <c r="R1813" s="48">
        <v>0</v>
      </c>
      <c r="S1813" s="48">
        <v>1906012</v>
      </c>
      <c r="T1813" s="48">
        <v>1</v>
      </c>
      <c r="U1813" s="48">
        <v>1901012</v>
      </c>
      <c r="V1813" s="48">
        <v>6</v>
      </c>
      <c r="W1813" s="48">
        <v>1902012</v>
      </c>
      <c r="X1813" s="48">
        <v>6</v>
      </c>
      <c r="AB1813" s="48" t="s">
        <v>5661</v>
      </c>
      <c r="AF1813" s="48">
        <v>1101012</v>
      </c>
    </row>
    <row r="1814" spans="1:32" ht="14.25">
      <c r="A1814" s="48">
        <v>2080632</v>
      </c>
      <c r="D1814" s="48" t="s">
        <v>3881</v>
      </c>
      <c r="E1814" s="48" t="s">
        <v>559</v>
      </c>
      <c r="F1814" s="48" t="s">
        <v>5661</v>
      </c>
      <c r="G1814" s="48">
        <v>2</v>
      </c>
      <c r="H1814" s="48">
        <v>78</v>
      </c>
      <c r="I1814" s="48">
        <v>5013</v>
      </c>
      <c r="J1814" s="48">
        <v>1769</v>
      </c>
      <c r="K1814" s="48">
        <v>22535</v>
      </c>
      <c r="L1814" s="48">
        <v>0</v>
      </c>
      <c r="M1814" s="48">
        <v>1.5</v>
      </c>
      <c r="N1814" s="48">
        <v>0</v>
      </c>
      <c r="O1814" s="48">
        <v>0</v>
      </c>
      <c r="P1814" s="48">
        <v>1200</v>
      </c>
      <c r="Q1814" s="48">
        <v>0</v>
      </c>
      <c r="R1814" s="48">
        <v>0</v>
      </c>
      <c r="S1814" s="48">
        <v>2007018</v>
      </c>
      <c r="T1814" s="48">
        <v>1</v>
      </c>
      <c r="U1814" s="48">
        <v>2003018</v>
      </c>
      <c r="V1814" s="48">
        <v>6</v>
      </c>
      <c r="W1814" s="48">
        <v>2004012</v>
      </c>
      <c r="X1814" s="48">
        <v>6</v>
      </c>
      <c r="Y1814" s="48">
        <v>2004010</v>
      </c>
      <c r="Z1814" s="48">
        <v>6</v>
      </c>
      <c r="AC1814" s="48">
        <v>4</v>
      </c>
      <c r="AD1814" s="48">
        <v>4</v>
      </c>
      <c r="AE1814" s="48">
        <v>2</v>
      </c>
      <c r="AF1814" s="48">
        <v>1102018</v>
      </c>
    </row>
    <row r="1815" spans="1:32" ht="14.25">
      <c r="A1815" s="48">
        <v>2080711</v>
      </c>
      <c r="D1815" s="48" t="s">
        <v>3879</v>
      </c>
      <c r="E1815" s="48" t="s">
        <v>3851</v>
      </c>
      <c r="F1815" s="48" t="s">
        <v>5662</v>
      </c>
      <c r="G1815" s="48">
        <v>1</v>
      </c>
      <c r="H1815" s="48">
        <v>78</v>
      </c>
      <c r="I1815" s="48">
        <v>7182</v>
      </c>
      <c r="J1815" s="48">
        <v>3301</v>
      </c>
      <c r="K1815" s="48">
        <v>21365</v>
      </c>
      <c r="L1815" s="48">
        <v>0</v>
      </c>
      <c r="M1815" s="48">
        <v>1.5</v>
      </c>
      <c r="N1815" s="48">
        <v>0</v>
      </c>
      <c r="O1815" s="48">
        <v>0</v>
      </c>
      <c r="P1815" s="48">
        <v>1200</v>
      </c>
      <c r="Q1815" s="48">
        <v>0</v>
      </c>
      <c r="R1815" s="48">
        <v>0</v>
      </c>
      <c r="S1815" s="48">
        <v>1906007</v>
      </c>
      <c r="T1815" s="48">
        <v>1</v>
      </c>
      <c r="U1815" s="48">
        <v>1901007</v>
      </c>
      <c r="V1815" s="48">
        <v>6</v>
      </c>
      <c r="W1815" s="48">
        <v>1902007</v>
      </c>
      <c r="X1815" s="48">
        <v>6</v>
      </c>
      <c r="AB1815" s="48" t="s">
        <v>5663</v>
      </c>
      <c r="AF1815" s="48">
        <v>1101007</v>
      </c>
    </row>
    <row r="1816" spans="1:32" ht="14.25">
      <c r="A1816" s="48">
        <v>2080712</v>
      </c>
      <c r="D1816" s="48" t="s">
        <v>3881</v>
      </c>
      <c r="E1816" s="48" t="s">
        <v>550</v>
      </c>
      <c r="F1816" s="48" t="s">
        <v>5663</v>
      </c>
      <c r="G1816" s="48">
        <v>2</v>
      </c>
      <c r="H1816" s="48">
        <v>78</v>
      </c>
      <c r="I1816" s="48">
        <v>5480</v>
      </c>
      <c r="J1816" s="48">
        <v>2120</v>
      </c>
      <c r="K1816" s="48">
        <v>25840</v>
      </c>
      <c r="L1816" s="48">
        <v>0</v>
      </c>
      <c r="M1816" s="48">
        <v>1.5</v>
      </c>
      <c r="N1816" s="48">
        <v>0</v>
      </c>
      <c r="O1816" s="48">
        <v>0</v>
      </c>
      <c r="P1816" s="48">
        <v>1200</v>
      </c>
      <c r="Q1816" s="48">
        <v>0</v>
      </c>
      <c r="R1816" s="48">
        <v>0</v>
      </c>
      <c r="S1816" s="48">
        <v>2007009</v>
      </c>
      <c r="T1816" s="48">
        <v>1</v>
      </c>
      <c r="U1816" s="48">
        <v>2003009</v>
      </c>
      <c r="V1816" s="48">
        <v>6</v>
      </c>
      <c r="W1816" s="48">
        <v>2004010</v>
      </c>
      <c r="X1816" s="48">
        <v>6</v>
      </c>
      <c r="Y1816" s="48">
        <v>2004014</v>
      </c>
      <c r="Z1816" s="48">
        <v>6</v>
      </c>
      <c r="AC1816" s="48">
        <v>4</v>
      </c>
      <c r="AD1816" s="48">
        <v>4</v>
      </c>
      <c r="AE1816" s="48">
        <v>2</v>
      </c>
      <c r="AF1816" s="48">
        <v>1102009</v>
      </c>
    </row>
    <row r="1817" spans="1:32" ht="14.25">
      <c r="A1817" s="48">
        <v>2080721</v>
      </c>
      <c r="D1817" s="48" t="s">
        <v>3879</v>
      </c>
      <c r="E1817" s="48" t="s">
        <v>3851</v>
      </c>
      <c r="F1817" s="48" t="s">
        <v>5664</v>
      </c>
      <c r="G1817" s="48">
        <v>1</v>
      </c>
      <c r="H1817" s="48">
        <v>78</v>
      </c>
      <c r="I1817" s="48">
        <v>6939</v>
      </c>
      <c r="J1817" s="48">
        <v>3186</v>
      </c>
      <c r="K1817" s="48">
        <v>20157</v>
      </c>
      <c r="L1817" s="48">
        <v>0</v>
      </c>
      <c r="M1817" s="48">
        <v>1.5</v>
      </c>
      <c r="N1817" s="48">
        <v>0</v>
      </c>
      <c r="O1817" s="48">
        <v>0</v>
      </c>
      <c r="P1817" s="48">
        <v>1200</v>
      </c>
      <c r="Q1817" s="48">
        <v>0</v>
      </c>
      <c r="R1817" s="48">
        <v>0</v>
      </c>
      <c r="S1817" s="48">
        <v>1906007</v>
      </c>
      <c r="T1817" s="48">
        <v>1</v>
      </c>
      <c r="U1817" s="48">
        <v>1901007</v>
      </c>
      <c r="V1817" s="48">
        <v>6</v>
      </c>
      <c r="W1817" s="48">
        <v>1902007</v>
      </c>
      <c r="X1817" s="48">
        <v>6</v>
      </c>
      <c r="AB1817" s="48" t="s">
        <v>5665</v>
      </c>
      <c r="AF1817" s="48">
        <v>1101007</v>
      </c>
    </row>
    <row r="1818" spans="1:32" ht="14.25">
      <c r="A1818" s="48">
        <v>2080722</v>
      </c>
      <c r="D1818" s="48" t="s">
        <v>3881</v>
      </c>
      <c r="E1818" s="48" t="s">
        <v>544</v>
      </c>
      <c r="F1818" s="48" t="s">
        <v>5665</v>
      </c>
      <c r="G1818" s="48">
        <v>2</v>
      </c>
      <c r="H1818" s="48">
        <v>78</v>
      </c>
      <c r="I1818" s="48">
        <v>5013</v>
      </c>
      <c r="J1818" s="48">
        <v>1996</v>
      </c>
      <c r="K1818" s="48">
        <v>23033</v>
      </c>
      <c r="L1818" s="48">
        <v>0</v>
      </c>
      <c r="M1818" s="48">
        <v>1.5</v>
      </c>
      <c r="N1818" s="48">
        <v>0</v>
      </c>
      <c r="O1818" s="48">
        <v>0</v>
      </c>
      <c r="P1818" s="48">
        <v>1200</v>
      </c>
      <c r="Q1818" s="48">
        <v>0</v>
      </c>
      <c r="R1818" s="48">
        <v>0</v>
      </c>
      <c r="S1818" s="48">
        <v>2007003</v>
      </c>
      <c r="T1818" s="48">
        <v>1</v>
      </c>
      <c r="U1818" s="48">
        <v>2003003</v>
      </c>
      <c r="V1818" s="48">
        <v>6</v>
      </c>
      <c r="W1818" s="48">
        <v>2004008</v>
      </c>
      <c r="X1818" s="48">
        <v>6</v>
      </c>
      <c r="Y1818" s="48">
        <v>2004010</v>
      </c>
      <c r="Z1818" s="48">
        <v>6</v>
      </c>
      <c r="AC1818" s="48">
        <v>4</v>
      </c>
      <c r="AD1818" s="48">
        <v>4</v>
      </c>
      <c r="AE1818" s="48">
        <v>2</v>
      </c>
      <c r="AF1818" s="48">
        <v>1102003</v>
      </c>
    </row>
    <row r="1819" spans="1:32" ht="14.25">
      <c r="A1819" s="48">
        <v>2080731</v>
      </c>
      <c r="D1819" s="48" t="s">
        <v>3879</v>
      </c>
      <c r="E1819" s="48" t="s">
        <v>3853</v>
      </c>
      <c r="F1819" s="48" t="s">
        <v>5666</v>
      </c>
      <c r="G1819" s="48">
        <v>1</v>
      </c>
      <c r="H1819" s="48">
        <v>78</v>
      </c>
      <c r="I1819" s="48">
        <v>6939</v>
      </c>
      <c r="J1819" s="48">
        <v>3186</v>
      </c>
      <c r="K1819" s="48">
        <v>20157</v>
      </c>
      <c r="L1819" s="48">
        <v>0</v>
      </c>
      <c r="M1819" s="48">
        <v>1.5</v>
      </c>
      <c r="N1819" s="48">
        <v>0</v>
      </c>
      <c r="O1819" s="48">
        <v>0</v>
      </c>
      <c r="P1819" s="48">
        <v>1200</v>
      </c>
      <c r="Q1819" s="48">
        <v>0</v>
      </c>
      <c r="R1819" s="48">
        <v>0</v>
      </c>
      <c r="S1819" s="48">
        <v>1906011</v>
      </c>
      <c r="T1819" s="48">
        <v>1</v>
      </c>
      <c r="U1819" s="48">
        <v>1901011</v>
      </c>
      <c r="V1819" s="48">
        <v>6</v>
      </c>
      <c r="W1819" s="48">
        <v>1902011</v>
      </c>
      <c r="X1819" s="48">
        <v>6</v>
      </c>
      <c r="AB1819" s="48" t="s">
        <v>5667</v>
      </c>
      <c r="AF1819" s="48">
        <v>1101011</v>
      </c>
    </row>
    <row r="1820" spans="1:32" ht="14.25">
      <c r="A1820" s="48">
        <v>2080732</v>
      </c>
      <c r="D1820" s="48" t="s">
        <v>3881</v>
      </c>
      <c r="E1820" s="48" t="s">
        <v>558</v>
      </c>
      <c r="F1820" s="48" t="s">
        <v>5667</v>
      </c>
      <c r="G1820" s="48">
        <v>2</v>
      </c>
      <c r="H1820" s="48">
        <v>78</v>
      </c>
      <c r="I1820" s="48">
        <v>5143</v>
      </c>
      <c r="J1820" s="48">
        <v>1996</v>
      </c>
      <c r="K1820" s="48">
        <v>23770</v>
      </c>
      <c r="L1820" s="48">
        <v>0</v>
      </c>
      <c r="M1820" s="48">
        <v>1.5</v>
      </c>
      <c r="N1820" s="48">
        <v>0</v>
      </c>
      <c r="O1820" s="48">
        <v>0</v>
      </c>
      <c r="P1820" s="48">
        <v>1200</v>
      </c>
      <c r="Q1820" s="48">
        <v>0</v>
      </c>
      <c r="R1820" s="48">
        <v>0</v>
      </c>
      <c r="S1820" s="48">
        <v>2007017</v>
      </c>
      <c r="T1820" s="48">
        <v>1</v>
      </c>
      <c r="U1820" s="48">
        <v>2003017</v>
      </c>
      <c r="V1820" s="48">
        <v>6</v>
      </c>
      <c r="W1820" s="48">
        <v>2004008</v>
      </c>
      <c r="X1820" s="48">
        <v>6</v>
      </c>
      <c r="Y1820" s="48">
        <v>2004010</v>
      </c>
      <c r="Z1820" s="48">
        <v>6</v>
      </c>
      <c r="AC1820" s="48">
        <v>4</v>
      </c>
      <c r="AD1820" s="48">
        <v>4</v>
      </c>
      <c r="AE1820" s="48">
        <v>3</v>
      </c>
      <c r="AF1820" s="48">
        <v>1102017</v>
      </c>
    </row>
    <row r="1821" spans="1:32" ht="14.25">
      <c r="A1821" s="48">
        <v>2080811</v>
      </c>
      <c r="D1821" s="48" t="s">
        <v>3879</v>
      </c>
      <c r="E1821" s="48" t="s">
        <v>3851</v>
      </c>
      <c r="F1821" s="48" t="s">
        <v>5668</v>
      </c>
      <c r="G1821" s="48">
        <v>1</v>
      </c>
      <c r="H1821" s="48">
        <v>79</v>
      </c>
      <c r="I1821" s="48">
        <v>7553</v>
      </c>
      <c r="J1821" s="48">
        <v>3363</v>
      </c>
      <c r="K1821" s="48">
        <v>21981</v>
      </c>
      <c r="L1821" s="48">
        <v>0</v>
      </c>
      <c r="M1821" s="48">
        <v>1.5</v>
      </c>
      <c r="N1821" s="48">
        <v>0</v>
      </c>
      <c r="O1821" s="48">
        <v>0</v>
      </c>
      <c r="P1821" s="48">
        <v>1200</v>
      </c>
      <c r="Q1821" s="48">
        <v>0</v>
      </c>
      <c r="R1821" s="48">
        <v>0</v>
      </c>
      <c r="S1821" s="48">
        <v>1906007</v>
      </c>
      <c r="T1821" s="48">
        <v>1</v>
      </c>
      <c r="U1821" s="48">
        <v>1901007</v>
      </c>
      <c r="V1821" s="48">
        <v>6</v>
      </c>
      <c r="W1821" s="48">
        <v>1902007</v>
      </c>
      <c r="X1821" s="48">
        <v>6</v>
      </c>
      <c r="AB1821" s="48" t="s">
        <v>5669</v>
      </c>
      <c r="AF1821" s="48">
        <v>1101007</v>
      </c>
    </row>
    <row r="1822" spans="1:32" ht="14.25">
      <c r="A1822" s="48">
        <v>2080812</v>
      </c>
      <c r="D1822" s="48" t="s">
        <v>3881</v>
      </c>
      <c r="E1822" s="48" t="s">
        <v>553</v>
      </c>
      <c r="F1822" s="48" t="s">
        <v>5669</v>
      </c>
      <c r="G1822" s="48">
        <v>2</v>
      </c>
      <c r="H1822" s="48">
        <v>79</v>
      </c>
      <c r="I1822" s="48">
        <v>5734</v>
      </c>
      <c r="J1822" s="48">
        <v>2182</v>
      </c>
      <c r="K1822" s="48">
        <v>26279</v>
      </c>
      <c r="L1822" s="48">
        <v>0</v>
      </c>
      <c r="M1822" s="48">
        <v>1.5</v>
      </c>
      <c r="N1822" s="48">
        <v>0</v>
      </c>
      <c r="O1822" s="48">
        <v>0</v>
      </c>
      <c r="P1822" s="48">
        <v>1200</v>
      </c>
      <c r="Q1822" s="48">
        <v>0</v>
      </c>
      <c r="R1822" s="48">
        <v>0</v>
      </c>
      <c r="S1822" s="48">
        <v>2007012</v>
      </c>
      <c r="T1822" s="48">
        <v>1</v>
      </c>
      <c r="U1822" s="48">
        <v>2003012</v>
      </c>
      <c r="V1822" s="48">
        <v>6</v>
      </c>
      <c r="W1822" s="48">
        <v>2004004</v>
      </c>
      <c r="X1822" s="48">
        <v>6</v>
      </c>
      <c r="Y1822" s="48">
        <v>2004005</v>
      </c>
      <c r="Z1822" s="48">
        <v>6</v>
      </c>
      <c r="AC1822" s="48">
        <v>4</v>
      </c>
      <c r="AD1822" s="48">
        <v>4</v>
      </c>
      <c r="AE1822" s="48">
        <v>1</v>
      </c>
      <c r="AF1822" s="48">
        <v>1102012</v>
      </c>
    </row>
    <row r="1823" spans="1:32" ht="14.25">
      <c r="A1823" s="48">
        <v>2080821</v>
      </c>
      <c r="D1823" s="48" t="s">
        <v>3879</v>
      </c>
      <c r="E1823" s="48" t="s">
        <v>1043</v>
      </c>
      <c r="F1823" s="48" t="s">
        <v>5670</v>
      </c>
      <c r="G1823" s="48">
        <v>1</v>
      </c>
      <c r="H1823" s="48">
        <v>79</v>
      </c>
      <c r="I1823" s="48">
        <v>7303</v>
      </c>
      <c r="J1823" s="48">
        <v>3245</v>
      </c>
      <c r="K1823" s="48">
        <v>20745</v>
      </c>
      <c r="L1823" s="48">
        <v>0</v>
      </c>
      <c r="M1823" s="48">
        <v>1.5</v>
      </c>
      <c r="N1823" s="48">
        <v>0</v>
      </c>
      <c r="O1823" s="48">
        <v>0</v>
      </c>
      <c r="P1823" s="48">
        <v>1200</v>
      </c>
      <c r="Q1823" s="48">
        <v>0</v>
      </c>
      <c r="R1823" s="48">
        <v>0</v>
      </c>
      <c r="S1823" s="48">
        <v>1906005</v>
      </c>
      <c r="T1823" s="48">
        <v>1</v>
      </c>
      <c r="U1823" s="48">
        <v>1901005</v>
      </c>
      <c r="V1823" s="48">
        <v>6</v>
      </c>
      <c r="W1823" s="48">
        <v>1902005</v>
      </c>
      <c r="X1823" s="48">
        <v>6</v>
      </c>
      <c r="AB1823" s="48" t="s">
        <v>5671</v>
      </c>
      <c r="AF1823" s="48">
        <v>1101005</v>
      </c>
    </row>
    <row r="1824" spans="1:32" ht="14.25">
      <c r="A1824" s="48">
        <v>2080822</v>
      </c>
      <c r="D1824" s="48" t="s">
        <v>3881</v>
      </c>
      <c r="E1824" s="48" t="s">
        <v>552</v>
      </c>
      <c r="F1824" s="48" t="s">
        <v>5671</v>
      </c>
      <c r="G1824" s="48">
        <v>2</v>
      </c>
      <c r="H1824" s="48">
        <v>79</v>
      </c>
      <c r="I1824" s="48">
        <v>5194</v>
      </c>
      <c r="J1824" s="48">
        <v>2017</v>
      </c>
      <c r="K1824" s="48">
        <v>23808</v>
      </c>
      <c r="L1824" s="48">
        <v>0</v>
      </c>
      <c r="M1824" s="48">
        <v>1.5</v>
      </c>
      <c r="N1824" s="48">
        <v>0</v>
      </c>
      <c r="O1824" s="48">
        <v>0</v>
      </c>
      <c r="P1824" s="48">
        <v>1200</v>
      </c>
      <c r="Q1824" s="48">
        <v>0</v>
      </c>
      <c r="R1824" s="48">
        <v>0</v>
      </c>
      <c r="S1824" s="48">
        <v>2007011</v>
      </c>
      <c r="T1824" s="48">
        <v>1</v>
      </c>
      <c r="U1824" s="48">
        <v>2003011</v>
      </c>
      <c r="V1824" s="48">
        <v>6</v>
      </c>
      <c r="W1824" s="48">
        <v>2004016</v>
      </c>
      <c r="X1824" s="48">
        <v>6</v>
      </c>
      <c r="Y1824" s="48">
        <v>2004012</v>
      </c>
      <c r="Z1824" s="48">
        <v>6</v>
      </c>
      <c r="AC1824" s="48">
        <v>4</v>
      </c>
      <c r="AD1824" s="48">
        <v>4</v>
      </c>
      <c r="AE1824" s="48">
        <v>2</v>
      </c>
      <c r="AF1824" s="48">
        <v>1102011</v>
      </c>
    </row>
    <row r="1825" spans="1:32" ht="14.25">
      <c r="A1825" s="48">
        <v>2080831</v>
      </c>
      <c r="D1825" s="48" t="s">
        <v>3879</v>
      </c>
      <c r="E1825" s="48" t="s">
        <v>1044</v>
      </c>
      <c r="F1825" s="48" t="s">
        <v>5672</v>
      </c>
      <c r="G1825" s="48">
        <v>1</v>
      </c>
      <c r="H1825" s="48">
        <v>79</v>
      </c>
      <c r="I1825" s="48">
        <v>7303</v>
      </c>
      <c r="J1825" s="48">
        <v>3245</v>
      </c>
      <c r="K1825" s="48">
        <v>20745</v>
      </c>
      <c r="L1825" s="48">
        <v>0</v>
      </c>
      <c r="M1825" s="48">
        <v>1.5</v>
      </c>
      <c r="N1825" s="48">
        <v>0</v>
      </c>
      <c r="O1825" s="48">
        <v>0</v>
      </c>
      <c r="P1825" s="48">
        <v>1200</v>
      </c>
      <c r="Q1825" s="48">
        <v>0</v>
      </c>
      <c r="R1825" s="48">
        <v>0</v>
      </c>
      <c r="S1825" s="48">
        <v>1906010</v>
      </c>
      <c r="T1825" s="48">
        <v>1</v>
      </c>
      <c r="U1825" s="48">
        <v>1901010</v>
      </c>
      <c r="V1825" s="48">
        <v>6</v>
      </c>
      <c r="W1825" s="48">
        <v>1902010</v>
      </c>
      <c r="X1825" s="48">
        <v>6</v>
      </c>
      <c r="AB1825" s="48" t="s">
        <v>5673</v>
      </c>
      <c r="AF1825" s="48">
        <v>1101010</v>
      </c>
    </row>
    <row r="1826" spans="1:32" ht="14.25">
      <c r="A1826" s="48">
        <v>2080832</v>
      </c>
      <c r="D1826" s="48" t="s">
        <v>3881</v>
      </c>
      <c r="E1826" s="48" t="s">
        <v>557</v>
      </c>
      <c r="F1826" s="48" t="s">
        <v>5673</v>
      </c>
      <c r="G1826" s="48">
        <v>2</v>
      </c>
      <c r="H1826" s="48">
        <v>79</v>
      </c>
      <c r="I1826" s="48">
        <v>5437</v>
      </c>
      <c r="J1826" s="48">
        <v>2135</v>
      </c>
      <c r="K1826" s="48">
        <v>26186</v>
      </c>
      <c r="L1826" s="48">
        <v>0</v>
      </c>
      <c r="M1826" s="48">
        <v>1.5</v>
      </c>
      <c r="N1826" s="48">
        <v>0</v>
      </c>
      <c r="O1826" s="48">
        <v>0</v>
      </c>
      <c r="P1826" s="48">
        <v>1200</v>
      </c>
      <c r="Q1826" s="48">
        <v>0</v>
      </c>
      <c r="R1826" s="48">
        <v>0</v>
      </c>
      <c r="S1826" s="48">
        <v>2007016</v>
      </c>
      <c r="T1826" s="48">
        <v>1</v>
      </c>
      <c r="U1826" s="48">
        <v>2003016</v>
      </c>
      <c r="V1826" s="48">
        <v>6</v>
      </c>
      <c r="W1826" s="48">
        <v>2004014</v>
      </c>
      <c r="X1826" s="48">
        <v>6</v>
      </c>
      <c r="Y1826" s="48">
        <v>2004016</v>
      </c>
      <c r="Z1826" s="48">
        <v>6</v>
      </c>
      <c r="AC1826" s="48">
        <v>4</v>
      </c>
      <c r="AD1826" s="48">
        <v>4</v>
      </c>
      <c r="AE1826" s="48">
        <v>3</v>
      </c>
      <c r="AF1826" s="48">
        <v>1102016</v>
      </c>
    </row>
    <row r="1827" spans="1:32" ht="14.25">
      <c r="A1827" s="48">
        <v>2080911</v>
      </c>
      <c r="D1827" s="48" t="s">
        <v>3879</v>
      </c>
      <c r="E1827" s="48" t="s">
        <v>3839</v>
      </c>
      <c r="F1827" s="48" t="s">
        <v>5674</v>
      </c>
      <c r="G1827" s="48">
        <v>1</v>
      </c>
      <c r="H1827" s="48">
        <v>80</v>
      </c>
      <c r="I1827" s="48">
        <v>8344</v>
      </c>
      <c r="J1827" s="48">
        <v>3629</v>
      </c>
      <c r="K1827" s="48">
        <v>24016</v>
      </c>
      <c r="L1827" s="48">
        <v>0</v>
      </c>
      <c r="M1827" s="48">
        <v>1.5</v>
      </c>
      <c r="N1827" s="48">
        <v>0</v>
      </c>
      <c r="O1827" s="48">
        <v>0</v>
      </c>
      <c r="P1827" s="48">
        <v>1500</v>
      </c>
      <c r="Q1827" s="48">
        <v>0</v>
      </c>
      <c r="R1827" s="48">
        <v>0</v>
      </c>
      <c r="S1827" s="48">
        <v>1906012</v>
      </c>
      <c r="T1827" s="48">
        <v>1</v>
      </c>
      <c r="U1827" s="48">
        <v>1901012</v>
      </c>
      <c r="V1827" s="48">
        <v>6</v>
      </c>
      <c r="W1827" s="48">
        <v>1902012</v>
      </c>
      <c r="X1827" s="48">
        <v>6</v>
      </c>
      <c r="AB1827" s="48" t="s">
        <v>5675</v>
      </c>
      <c r="AF1827" s="48">
        <v>1101012</v>
      </c>
    </row>
    <row r="1828" spans="1:32" ht="14.25">
      <c r="A1828" s="48">
        <v>2080912</v>
      </c>
      <c r="D1828" s="48" t="s">
        <v>3881</v>
      </c>
      <c r="E1828" s="48" t="s">
        <v>559</v>
      </c>
      <c r="F1828" s="48" t="s">
        <v>5675</v>
      </c>
      <c r="G1828" s="48">
        <v>2</v>
      </c>
      <c r="H1828" s="48">
        <v>80</v>
      </c>
      <c r="I1828" s="48">
        <v>6607</v>
      </c>
      <c r="J1828" s="48">
        <v>2725</v>
      </c>
      <c r="K1828" s="48">
        <v>31049</v>
      </c>
      <c r="L1828" s="48">
        <v>0</v>
      </c>
      <c r="M1828" s="48">
        <v>1.5</v>
      </c>
      <c r="N1828" s="48">
        <v>0</v>
      </c>
      <c r="O1828" s="48">
        <v>0</v>
      </c>
      <c r="P1828" s="48">
        <v>1500</v>
      </c>
      <c r="Q1828" s="48">
        <v>0</v>
      </c>
      <c r="R1828" s="48">
        <v>0</v>
      </c>
      <c r="S1828" s="48">
        <v>2007018</v>
      </c>
      <c r="T1828" s="48">
        <v>1</v>
      </c>
      <c r="U1828" s="48">
        <v>2003018</v>
      </c>
      <c r="V1828" s="48">
        <v>6</v>
      </c>
      <c r="W1828" s="48">
        <v>2004012</v>
      </c>
      <c r="X1828" s="48">
        <v>6</v>
      </c>
      <c r="Y1828" s="48">
        <v>2004010</v>
      </c>
      <c r="Z1828" s="48">
        <v>6</v>
      </c>
      <c r="AC1828" s="48">
        <v>4</v>
      </c>
      <c r="AD1828" s="48">
        <v>4</v>
      </c>
      <c r="AE1828" s="48">
        <v>2</v>
      </c>
      <c r="AF1828" s="48">
        <v>1102018</v>
      </c>
    </row>
    <row r="1829" spans="1:32" ht="14.25">
      <c r="A1829" s="48">
        <v>2080921</v>
      </c>
      <c r="D1829" s="48" t="s">
        <v>3879</v>
      </c>
      <c r="E1829" s="48" t="s">
        <v>3801</v>
      </c>
      <c r="F1829" s="48" t="s">
        <v>5676</v>
      </c>
      <c r="G1829" s="48">
        <v>1</v>
      </c>
      <c r="H1829" s="48">
        <v>80</v>
      </c>
      <c r="I1829" s="48">
        <v>8051</v>
      </c>
      <c r="J1829" s="48">
        <v>3485</v>
      </c>
      <c r="K1829" s="48">
        <v>22541</v>
      </c>
      <c r="L1829" s="48">
        <v>0</v>
      </c>
      <c r="M1829" s="48">
        <v>1.5</v>
      </c>
      <c r="N1829" s="48">
        <v>0</v>
      </c>
      <c r="O1829" s="48">
        <v>0</v>
      </c>
      <c r="P1829" s="48">
        <v>1500</v>
      </c>
      <c r="Q1829" s="48">
        <v>0</v>
      </c>
      <c r="R1829" s="48">
        <v>0</v>
      </c>
      <c r="S1829" s="48">
        <v>1906008</v>
      </c>
      <c r="T1829" s="48">
        <v>1</v>
      </c>
      <c r="U1829" s="48">
        <v>1901008</v>
      </c>
      <c r="V1829" s="48">
        <v>6</v>
      </c>
      <c r="W1829" s="48">
        <v>1902008</v>
      </c>
      <c r="X1829" s="48">
        <v>6</v>
      </c>
      <c r="AB1829" s="48" t="s">
        <v>5677</v>
      </c>
      <c r="AF1829" s="48">
        <v>1101008</v>
      </c>
    </row>
    <row r="1830" spans="1:32" ht="14.25">
      <c r="A1830" s="48">
        <v>2080922</v>
      </c>
      <c r="D1830" s="48" t="s">
        <v>3881</v>
      </c>
      <c r="E1830" s="48" t="s">
        <v>554</v>
      </c>
      <c r="F1830" s="48" t="s">
        <v>5677</v>
      </c>
      <c r="G1830" s="48">
        <v>2</v>
      </c>
      <c r="H1830" s="48">
        <v>80</v>
      </c>
      <c r="I1830" s="48">
        <v>5797</v>
      </c>
      <c r="J1830" s="48">
        <v>2466</v>
      </c>
      <c r="K1830" s="48">
        <v>28014</v>
      </c>
      <c r="L1830" s="48">
        <v>0</v>
      </c>
      <c r="M1830" s="48">
        <v>1.5</v>
      </c>
      <c r="N1830" s="48">
        <v>0</v>
      </c>
      <c r="O1830" s="48">
        <v>0</v>
      </c>
      <c r="P1830" s="48">
        <v>1500</v>
      </c>
      <c r="Q1830" s="48">
        <v>0</v>
      </c>
      <c r="R1830" s="48">
        <v>0</v>
      </c>
      <c r="S1830" s="48">
        <v>2007013</v>
      </c>
      <c r="T1830" s="48">
        <v>1</v>
      </c>
      <c r="U1830" s="48">
        <v>2003013</v>
      </c>
      <c r="V1830" s="48">
        <v>6</v>
      </c>
      <c r="W1830" s="48">
        <v>2004008</v>
      </c>
      <c r="X1830" s="48">
        <v>6</v>
      </c>
      <c r="Y1830" s="48">
        <v>2004010</v>
      </c>
      <c r="Z1830" s="48">
        <v>6</v>
      </c>
      <c r="AC1830" s="48">
        <v>4</v>
      </c>
      <c r="AD1830" s="48">
        <v>4</v>
      </c>
      <c r="AE1830" s="48">
        <v>3</v>
      </c>
      <c r="AF1830" s="48">
        <v>1102013</v>
      </c>
    </row>
    <row r="1831" spans="1:32" ht="14.25">
      <c r="A1831" s="48">
        <v>2080931</v>
      </c>
      <c r="D1831" s="48" t="s">
        <v>3879</v>
      </c>
      <c r="E1831" s="48" t="s">
        <v>3823</v>
      </c>
      <c r="F1831" s="48" t="s">
        <v>5678</v>
      </c>
      <c r="G1831" s="48">
        <v>1</v>
      </c>
      <c r="H1831" s="48">
        <v>80</v>
      </c>
      <c r="I1831" s="48">
        <v>8051</v>
      </c>
      <c r="J1831" s="48">
        <v>3485</v>
      </c>
      <c r="K1831" s="48">
        <v>22541</v>
      </c>
      <c r="L1831" s="48">
        <v>0</v>
      </c>
      <c r="M1831" s="48">
        <v>1.5</v>
      </c>
      <c r="N1831" s="48">
        <v>0</v>
      </c>
      <c r="O1831" s="48">
        <v>0</v>
      </c>
      <c r="P1831" s="48">
        <v>1500</v>
      </c>
      <c r="Q1831" s="48">
        <v>0</v>
      </c>
      <c r="R1831" s="48">
        <v>0</v>
      </c>
      <c r="S1831" s="48">
        <v>1906009</v>
      </c>
      <c r="T1831" s="48">
        <v>1</v>
      </c>
      <c r="U1831" s="48">
        <v>1901009</v>
      </c>
      <c r="V1831" s="48">
        <v>6</v>
      </c>
      <c r="W1831" s="48">
        <v>1902009</v>
      </c>
      <c r="X1831" s="48">
        <v>6</v>
      </c>
      <c r="AB1831" s="48" t="s">
        <v>5679</v>
      </c>
      <c r="AF1831" s="48">
        <v>1101009</v>
      </c>
    </row>
    <row r="1832" spans="1:32" ht="14.25">
      <c r="A1832" s="48">
        <v>2080932</v>
      </c>
      <c r="D1832" s="48" t="s">
        <v>3881</v>
      </c>
      <c r="E1832" s="48" t="s">
        <v>555</v>
      </c>
      <c r="F1832" s="48" t="s">
        <v>5679</v>
      </c>
      <c r="G1832" s="48">
        <v>2</v>
      </c>
      <c r="H1832" s="48">
        <v>80</v>
      </c>
      <c r="I1832" s="48">
        <v>5992</v>
      </c>
      <c r="J1832" s="48">
        <v>2505</v>
      </c>
      <c r="K1832" s="48">
        <v>28361</v>
      </c>
      <c r="L1832" s="48">
        <v>0</v>
      </c>
      <c r="M1832" s="48">
        <v>1.5</v>
      </c>
      <c r="N1832" s="48">
        <v>0</v>
      </c>
      <c r="O1832" s="48">
        <v>0</v>
      </c>
      <c r="P1832" s="48">
        <v>1500</v>
      </c>
      <c r="Q1832" s="48">
        <v>0</v>
      </c>
      <c r="R1832" s="48">
        <v>0</v>
      </c>
      <c r="S1832" s="48">
        <v>2007014</v>
      </c>
      <c r="T1832" s="48">
        <v>1</v>
      </c>
      <c r="U1832" s="48">
        <v>2003014</v>
      </c>
      <c r="V1832" s="48">
        <v>6</v>
      </c>
      <c r="W1832" s="48">
        <v>2004002</v>
      </c>
      <c r="X1832" s="48">
        <v>6</v>
      </c>
      <c r="Y1832" s="48">
        <v>2004006</v>
      </c>
      <c r="Z1832" s="48">
        <v>6</v>
      </c>
      <c r="AC1832" s="48">
        <v>4</v>
      </c>
      <c r="AD1832" s="48">
        <v>4</v>
      </c>
      <c r="AE1832" s="48">
        <v>1</v>
      </c>
      <c r="AF1832" s="48">
        <v>1102014</v>
      </c>
    </row>
    <row r="1833" spans="1:32" ht="14.25">
      <c r="A1833" s="48">
        <v>2081011</v>
      </c>
      <c r="D1833" s="48" t="s">
        <v>3879</v>
      </c>
      <c r="E1833" s="48" t="s">
        <v>3781</v>
      </c>
      <c r="F1833" s="48" t="s">
        <v>5680</v>
      </c>
      <c r="G1833" s="48">
        <v>1</v>
      </c>
      <c r="H1833" s="48">
        <v>80</v>
      </c>
      <c r="I1833" s="48">
        <v>8734</v>
      </c>
      <c r="J1833" s="48">
        <v>3697</v>
      </c>
      <c r="K1833" s="48">
        <v>24016</v>
      </c>
      <c r="L1833" s="48">
        <v>0</v>
      </c>
      <c r="M1833" s="48">
        <v>1.5</v>
      </c>
      <c r="N1833" s="48">
        <v>0</v>
      </c>
      <c r="O1833" s="48">
        <v>0</v>
      </c>
      <c r="P1833" s="48">
        <v>1500</v>
      </c>
      <c r="Q1833" s="48">
        <v>0</v>
      </c>
      <c r="R1833" s="48">
        <v>0</v>
      </c>
      <c r="S1833" s="48">
        <v>1906001</v>
      </c>
      <c r="T1833" s="48">
        <v>1</v>
      </c>
      <c r="U1833" s="48">
        <v>1901001</v>
      </c>
      <c r="V1833" s="48">
        <v>6</v>
      </c>
      <c r="W1833" s="48">
        <v>1902001</v>
      </c>
      <c r="X1833" s="48">
        <v>6</v>
      </c>
      <c r="AB1833" s="48" t="s">
        <v>5681</v>
      </c>
      <c r="AF1833" s="48">
        <v>1101001</v>
      </c>
    </row>
    <row r="1834" spans="1:32" ht="14.25">
      <c r="A1834" s="48">
        <v>2081012</v>
      </c>
      <c r="D1834" s="48" t="s">
        <v>3881</v>
      </c>
      <c r="E1834" s="48" t="s">
        <v>3852</v>
      </c>
      <c r="F1834" s="48" t="s">
        <v>5681</v>
      </c>
      <c r="G1834" s="48">
        <v>2</v>
      </c>
      <c r="H1834" s="48">
        <v>80</v>
      </c>
      <c r="I1834" s="48">
        <v>6607</v>
      </c>
      <c r="J1834" s="48">
        <v>2725</v>
      </c>
      <c r="K1834" s="48">
        <v>31049</v>
      </c>
      <c r="L1834" s="48">
        <v>0</v>
      </c>
      <c r="M1834" s="48">
        <v>1.5</v>
      </c>
      <c r="N1834" s="48">
        <v>0</v>
      </c>
      <c r="O1834" s="48">
        <v>0</v>
      </c>
      <c r="P1834" s="48">
        <v>1500</v>
      </c>
      <c r="Q1834" s="48">
        <v>0</v>
      </c>
      <c r="R1834" s="48">
        <v>0</v>
      </c>
      <c r="S1834" s="48">
        <v>2007002</v>
      </c>
      <c r="T1834" s="48">
        <v>1</v>
      </c>
      <c r="U1834" s="48">
        <v>2003002</v>
      </c>
      <c r="V1834" s="48">
        <v>6</v>
      </c>
      <c r="W1834" s="48">
        <v>2004004</v>
      </c>
      <c r="X1834" s="48">
        <v>6</v>
      </c>
      <c r="Y1834" s="48">
        <v>2004005</v>
      </c>
      <c r="Z1834" s="48">
        <v>6</v>
      </c>
      <c r="AC1834" s="48">
        <v>4</v>
      </c>
      <c r="AD1834" s="48">
        <v>4</v>
      </c>
      <c r="AE1834" s="48">
        <v>1</v>
      </c>
      <c r="AF1834" s="48">
        <v>1102002</v>
      </c>
    </row>
    <row r="1835" spans="1:32" ht="14.25">
      <c r="A1835" s="48">
        <v>2081021</v>
      </c>
      <c r="D1835" s="48" t="s">
        <v>3879</v>
      </c>
      <c r="E1835" s="48" t="s">
        <v>3859</v>
      </c>
      <c r="F1835" s="48" t="s">
        <v>5682</v>
      </c>
      <c r="G1835" s="48">
        <v>1</v>
      </c>
      <c r="H1835" s="48">
        <v>80</v>
      </c>
      <c r="I1835" s="48">
        <v>8441</v>
      </c>
      <c r="J1835" s="48">
        <v>3553</v>
      </c>
      <c r="K1835" s="48">
        <v>22541</v>
      </c>
      <c r="L1835" s="48">
        <v>0</v>
      </c>
      <c r="M1835" s="48">
        <v>1.5</v>
      </c>
      <c r="N1835" s="48">
        <v>0</v>
      </c>
      <c r="O1835" s="48">
        <v>0</v>
      </c>
      <c r="P1835" s="48">
        <v>1500</v>
      </c>
      <c r="Q1835" s="48">
        <v>0</v>
      </c>
      <c r="R1835" s="48">
        <v>0</v>
      </c>
      <c r="S1835" s="48">
        <v>1906003</v>
      </c>
      <c r="T1835" s="48">
        <v>1</v>
      </c>
      <c r="U1835" s="48">
        <v>1901003</v>
      </c>
      <c r="V1835" s="48">
        <v>6</v>
      </c>
      <c r="W1835" s="48">
        <v>1902003</v>
      </c>
      <c r="X1835" s="48">
        <v>6</v>
      </c>
      <c r="AB1835" s="48" t="s">
        <v>5683</v>
      </c>
      <c r="AF1835" s="48">
        <v>1101003</v>
      </c>
    </row>
    <row r="1836" spans="1:32" ht="14.25">
      <c r="A1836" s="48">
        <v>2081022</v>
      </c>
      <c r="D1836" s="48" t="s">
        <v>3881</v>
      </c>
      <c r="E1836" s="48" t="s">
        <v>546</v>
      </c>
      <c r="F1836" s="48" t="s">
        <v>5683</v>
      </c>
      <c r="G1836" s="48">
        <v>2</v>
      </c>
      <c r="H1836" s="48">
        <v>80</v>
      </c>
      <c r="I1836" s="48">
        <v>5992</v>
      </c>
      <c r="J1836" s="48">
        <v>2505</v>
      </c>
      <c r="K1836" s="48">
        <v>28014</v>
      </c>
      <c r="L1836" s="48">
        <v>0</v>
      </c>
      <c r="M1836" s="48">
        <v>1.5</v>
      </c>
      <c r="N1836" s="48">
        <v>0</v>
      </c>
      <c r="O1836" s="48">
        <v>0</v>
      </c>
      <c r="P1836" s="48">
        <v>1500</v>
      </c>
      <c r="Q1836" s="48">
        <v>0</v>
      </c>
      <c r="R1836" s="48">
        <v>0</v>
      </c>
      <c r="S1836" s="48">
        <v>2007005</v>
      </c>
      <c r="T1836" s="48">
        <v>1</v>
      </c>
      <c r="U1836" s="48">
        <v>2003005</v>
      </c>
      <c r="V1836" s="48">
        <v>6</v>
      </c>
      <c r="W1836" s="48">
        <v>2004012</v>
      </c>
      <c r="X1836" s="48">
        <v>6</v>
      </c>
      <c r="Y1836" s="48">
        <v>2004014</v>
      </c>
      <c r="Z1836" s="48">
        <v>6</v>
      </c>
      <c r="AC1836" s="48">
        <v>4</v>
      </c>
      <c r="AD1836" s="48">
        <v>4</v>
      </c>
      <c r="AE1836" s="48">
        <v>3</v>
      </c>
      <c r="AF1836" s="48">
        <v>1102005</v>
      </c>
    </row>
    <row r="1837" spans="1:32" ht="14.25">
      <c r="A1837" s="48">
        <v>2081031</v>
      </c>
      <c r="D1837" s="48" t="s">
        <v>3879</v>
      </c>
      <c r="E1837" s="48" t="s">
        <v>3849</v>
      </c>
      <c r="F1837" s="48" t="s">
        <v>5684</v>
      </c>
      <c r="G1837" s="48">
        <v>1</v>
      </c>
      <c r="H1837" s="48">
        <v>80</v>
      </c>
      <c r="I1837" s="48">
        <v>8441</v>
      </c>
      <c r="J1837" s="48">
        <v>3553</v>
      </c>
      <c r="K1837" s="48">
        <v>22541</v>
      </c>
      <c r="L1837" s="48">
        <v>0</v>
      </c>
      <c r="M1837" s="48">
        <v>1.5</v>
      </c>
      <c r="N1837" s="48">
        <v>0</v>
      </c>
      <c r="O1837" s="48">
        <v>0</v>
      </c>
      <c r="P1837" s="48">
        <v>1500</v>
      </c>
      <c r="Q1837" s="48">
        <v>0</v>
      </c>
      <c r="R1837" s="48">
        <v>0</v>
      </c>
      <c r="S1837" s="48">
        <v>1906014</v>
      </c>
      <c r="T1837" s="48">
        <v>1</v>
      </c>
      <c r="U1837" s="48">
        <v>1901014</v>
      </c>
      <c r="V1837" s="48">
        <v>6</v>
      </c>
      <c r="W1837" s="48">
        <v>1902014</v>
      </c>
      <c r="X1837" s="48">
        <v>6</v>
      </c>
      <c r="AB1837" s="48" t="s">
        <v>5685</v>
      </c>
      <c r="AF1837" s="48">
        <v>1101014</v>
      </c>
    </row>
    <row r="1838" spans="1:32" ht="14.25">
      <c r="A1838" s="48">
        <v>2081032</v>
      </c>
      <c r="D1838" s="48" t="s">
        <v>3881</v>
      </c>
      <c r="E1838" s="48" t="s">
        <v>561</v>
      </c>
      <c r="F1838" s="48" t="s">
        <v>5685</v>
      </c>
      <c r="G1838" s="48">
        <v>2</v>
      </c>
      <c r="H1838" s="48">
        <v>80</v>
      </c>
      <c r="I1838" s="48">
        <v>6187</v>
      </c>
      <c r="J1838" s="48">
        <v>2534</v>
      </c>
      <c r="K1838" s="48">
        <v>28361</v>
      </c>
      <c r="L1838" s="48">
        <v>0</v>
      </c>
      <c r="M1838" s="48">
        <v>1.5</v>
      </c>
      <c r="N1838" s="48">
        <v>0</v>
      </c>
      <c r="O1838" s="48">
        <v>0</v>
      </c>
      <c r="P1838" s="48">
        <v>1500</v>
      </c>
      <c r="Q1838" s="48">
        <v>0</v>
      </c>
      <c r="R1838" s="48">
        <v>0</v>
      </c>
      <c r="S1838" s="48">
        <v>2007020</v>
      </c>
      <c r="T1838" s="48">
        <v>1</v>
      </c>
      <c r="U1838" s="48">
        <v>2003020</v>
      </c>
      <c r="V1838" s="48">
        <v>6</v>
      </c>
      <c r="W1838" s="48">
        <v>2004008</v>
      </c>
      <c r="X1838" s="48">
        <v>6</v>
      </c>
      <c r="Y1838" s="48">
        <v>2004010</v>
      </c>
      <c r="Z1838" s="48">
        <v>6</v>
      </c>
      <c r="AC1838" s="48">
        <v>4</v>
      </c>
      <c r="AD1838" s="48">
        <v>4</v>
      </c>
      <c r="AE1838" s="48">
        <v>2</v>
      </c>
      <c r="AF1838" s="48">
        <v>1102020</v>
      </c>
    </row>
    <row r="1839" spans="1:32" ht="14.25">
      <c r="A1839" s="48">
        <v>2081111</v>
      </c>
      <c r="D1839" s="48" t="s">
        <v>3879</v>
      </c>
      <c r="E1839" s="48" t="s">
        <v>3839</v>
      </c>
      <c r="F1839" s="48" t="s">
        <v>5686</v>
      </c>
      <c r="G1839" s="48">
        <v>1</v>
      </c>
      <c r="H1839" s="48">
        <v>80</v>
      </c>
      <c r="I1839" s="48">
        <v>9095</v>
      </c>
      <c r="J1839" s="48">
        <v>3738</v>
      </c>
      <c r="K1839" s="48">
        <v>24016</v>
      </c>
      <c r="L1839" s="48">
        <v>0</v>
      </c>
      <c r="M1839" s="48">
        <v>1.5</v>
      </c>
      <c r="N1839" s="48">
        <v>0</v>
      </c>
      <c r="O1839" s="48">
        <v>0</v>
      </c>
      <c r="P1839" s="48">
        <v>1500</v>
      </c>
      <c r="Q1839" s="48">
        <v>0</v>
      </c>
      <c r="R1839" s="48">
        <v>0</v>
      </c>
      <c r="S1839" s="48">
        <v>1906012</v>
      </c>
      <c r="T1839" s="48">
        <v>1</v>
      </c>
      <c r="U1839" s="48">
        <v>1901012</v>
      </c>
      <c r="V1839" s="48">
        <v>6</v>
      </c>
      <c r="W1839" s="48">
        <v>1902012</v>
      </c>
      <c r="X1839" s="48">
        <v>6</v>
      </c>
      <c r="AB1839" s="48" t="s">
        <v>5687</v>
      </c>
      <c r="AF1839" s="48">
        <v>1101012</v>
      </c>
    </row>
    <row r="1840" spans="1:32" ht="14.25">
      <c r="A1840" s="48">
        <v>2081112</v>
      </c>
      <c r="D1840" s="48" t="s">
        <v>3881</v>
      </c>
      <c r="E1840" s="48" t="s">
        <v>559</v>
      </c>
      <c r="F1840" s="48" t="s">
        <v>5687</v>
      </c>
      <c r="G1840" s="48">
        <v>2</v>
      </c>
      <c r="H1840" s="48">
        <v>80</v>
      </c>
      <c r="I1840" s="48">
        <v>6773</v>
      </c>
      <c r="J1840" s="48">
        <v>2737</v>
      </c>
      <c r="K1840" s="48">
        <v>31049</v>
      </c>
      <c r="L1840" s="48">
        <v>0</v>
      </c>
      <c r="M1840" s="48">
        <v>1.5</v>
      </c>
      <c r="N1840" s="48">
        <v>0</v>
      </c>
      <c r="O1840" s="48">
        <v>0</v>
      </c>
      <c r="P1840" s="48">
        <v>1500</v>
      </c>
      <c r="Q1840" s="48">
        <v>0</v>
      </c>
      <c r="R1840" s="48">
        <v>0</v>
      </c>
      <c r="S1840" s="48">
        <v>2007018</v>
      </c>
      <c r="T1840" s="48">
        <v>1</v>
      </c>
      <c r="U1840" s="48">
        <v>2003018</v>
      </c>
      <c r="V1840" s="48">
        <v>6</v>
      </c>
      <c r="W1840" s="48">
        <v>2004012</v>
      </c>
      <c r="X1840" s="48">
        <v>6</v>
      </c>
      <c r="Y1840" s="48">
        <v>2004010</v>
      </c>
      <c r="Z1840" s="48">
        <v>6</v>
      </c>
      <c r="AC1840" s="48">
        <v>4</v>
      </c>
      <c r="AD1840" s="48">
        <v>4</v>
      </c>
      <c r="AE1840" s="48">
        <v>2</v>
      </c>
      <c r="AF1840" s="48">
        <v>1102018</v>
      </c>
    </row>
    <row r="1841" spans="1:32" ht="14.25">
      <c r="A1841" s="48">
        <v>2081121</v>
      </c>
      <c r="D1841" s="48" t="s">
        <v>3879</v>
      </c>
      <c r="E1841" s="48" t="s">
        <v>3801</v>
      </c>
      <c r="F1841" s="48" t="s">
        <v>5688</v>
      </c>
      <c r="G1841" s="48">
        <v>1</v>
      </c>
      <c r="H1841" s="48">
        <v>80</v>
      </c>
      <c r="I1841" s="48">
        <v>8802</v>
      </c>
      <c r="J1841" s="48">
        <v>3594</v>
      </c>
      <c r="K1841" s="48">
        <v>22541</v>
      </c>
      <c r="L1841" s="48">
        <v>0</v>
      </c>
      <c r="M1841" s="48">
        <v>1.5</v>
      </c>
      <c r="N1841" s="48">
        <v>0</v>
      </c>
      <c r="O1841" s="48">
        <v>0</v>
      </c>
      <c r="P1841" s="48">
        <v>1500</v>
      </c>
      <c r="Q1841" s="48">
        <v>0</v>
      </c>
      <c r="R1841" s="48">
        <v>0</v>
      </c>
      <c r="S1841" s="48">
        <v>1906008</v>
      </c>
      <c r="T1841" s="48">
        <v>1</v>
      </c>
      <c r="U1841" s="48">
        <v>1901008</v>
      </c>
      <c r="V1841" s="48">
        <v>6</v>
      </c>
      <c r="W1841" s="48">
        <v>1902008</v>
      </c>
      <c r="X1841" s="48">
        <v>6</v>
      </c>
      <c r="AB1841" s="48" t="s">
        <v>5689</v>
      </c>
      <c r="AF1841" s="48">
        <v>1101008</v>
      </c>
    </row>
    <row r="1842" spans="1:32" ht="14.25">
      <c r="A1842" s="48">
        <v>2081122</v>
      </c>
      <c r="D1842" s="48" t="s">
        <v>3881</v>
      </c>
      <c r="E1842" s="48" t="s">
        <v>554</v>
      </c>
      <c r="F1842" s="48" t="s">
        <v>5689</v>
      </c>
      <c r="G1842" s="48">
        <v>2</v>
      </c>
      <c r="H1842" s="48">
        <v>80</v>
      </c>
      <c r="I1842" s="48">
        <v>6353</v>
      </c>
      <c r="J1842" s="48">
        <v>2546</v>
      </c>
      <c r="K1842" s="48">
        <v>28014</v>
      </c>
      <c r="L1842" s="48">
        <v>0</v>
      </c>
      <c r="M1842" s="48">
        <v>1.5</v>
      </c>
      <c r="N1842" s="48">
        <v>0</v>
      </c>
      <c r="O1842" s="48">
        <v>0</v>
      </c>
      <c r="P1842" s="48">
        <v>1500</v>
      </c>
      <c r="Q1842" s="48">
        <v>0</v>
      </c>
      <c r="R1842" s="48">
        <v>0</v>
      </c>
      <c r="S1842" s="48">
        <v>2007013</v>
      </c>
      <c r="T1842" s="48">
        <v>1</v>
      </c>
      <c r="U1842" s="48">
        <v>2003013</v>
      </c>
      <c r="V1842" s="48">
        <v>6</v>
      </c>
      <c r="W1842" s="48">
        <v>2004008</v>
      </c>
      <c r="X1842" s="48">
        <v>6</v>
      </c>
      <c r="Y1842" s="48">
        <v>2004010</v>
      </c>
      <c r="Z1842" s="48">
        <v>6</v>
      </c>
      <c r="AC1842" s="48">
        <v>4</v>
      </c>
      <c r="AD1842" s="48">
        <v>4</v>
      </c>
      <c r="AE1842" s="48">
        <v>3</v>
      </c>
      <c r="AF1842" s="48">
        <v>1102013</v>
      </c>
    </row>
    <row r="1843" spans="1:32" ht="14.25">
      <c r="A1843" s="48">
        <v>2081131</v>
      </c>
      <c r="D1843" s="48" t="s">
        <v>3879</v>
      </c>
      <c r="E1843" s="48" t="s">
        <v>3823</v>
      </c>
      <c r="F1843" s="48" t="s">
        <v>5690</v>
      </c>
      <c r="G1843" s="48">
        <v>1</v>
      </c>
      <c r="H1843" s="48">
        <v>80</v>
      </c>
      <c r="I1843" s="48">
        <v>8802</v>
      </c>
      <c r="J1843" s="48">
        <v>3594</v>
      </c>
      <c r="K1843" s="48">
        <v>22541</v>
      </c>
      <c r="L1843" s="48">
        <v>0</v>
      </c>
      <c r="M1843" s="48">
        <v>1.5</v>
      </c>
      <c r="N1843" s="48">
        <v>0</v>
      </c>
      <c r="O1843" s="48">
        <v>0</v>
      </c>
      <c r="P1843" s="48">
        <v>1500</v>
      </c>
      <c r="Q1843" s="48">
        <v>0</v>
      </c>
      <c r="R1843" s="48">
        <v>0</v>
      </c>
      <c r="S1843" s="48">
        <v>1906009</v>
      </c>
      <c r="T1843" s="48">
        <v>1</v>
      </c>
      <c r="U1843" s="48">
        <v>1901009</v>
      </c>
      <c r="V1843" s="48">
        <v>6</v>
      </c>
      <c r="W1843" s="48">
        <v>1902009</v>
      </c>
      <c r="X1843" s="48">
        <v>6</v>
      </c>
      <c r="AB1843" s="48" t="s">
        <v>5691</v>
      </c>
      <c r="AF1843" s="48">
        <v>1101009</v>
      </c>
    </row>
    <row r="1844" spans="1:32" ht="14.25">
      <c r="A1844" s="48">
        <v>2081132</v>
      </c>
      <c r="D1844" s="48" t="s">
        <v>3881</v>
      </c>
      <c r="E1844" s="48" t="s">
        <v>555</v>
      </c>
      <c r="F1844" s="48" t="s">
        <v>5691</v>
      </c>
      <c r="G1844" s="48">
        <v>2</v>
      </c>
      <c r="H1844" s="48">
        <v>80</v>
      </c>
      <c r="I1844" s="48">
        <v>6353</v>
      </c>
      <c r="J1844" s="48">
        <v>2546</v>
      </c>
      <c r="K1844" s="48">
        <v>28361</v>
      </c>
      <c r="L1844" s="48">
        <v>0</v>
      </c>
      <c r="M1844" s="48">
        <v>1.5</v>
      </c>
      <c r="N1844" s="48">
        <v>0</v>
      </c>
      <c r="O1844" s="48">
        <v>0</v>
      </c>
      <c r="P1844" s="48">
        <v>1500</v>
      </c>
      <c r="Q1844" s="48">
        <v>0</v>
      </c>
      <c r="R1844" s="48">
        <v>0</v>
      </c>
      <c r="S1844" s="48">
        <v>2007014</v>
      </c>
      <c r="T1844" s="48">
        <v>1</v>
      </c>
      <c r="U1844" s="48">
        <v>2003014</v>
      </c>
      <c r="V1844" s="48">
        <v>6</v>
      </c>
      <c r="W1844" s="48">
        <v>2004002</v>
      </c>
      <c r="X1844" s="48">
        <v>6</v>
      </c>
      <c r="Y1844" s="48">
        <v>2004006</v>
      </c>
      <c r="Z1844" s="48">
        <v>6</v>
      </c>
      <c r="AC1844" s="48">
        <v>4</v>
      </c>
      <c r="AD1844" s="48">
        <v>4</v>
      </c>
      <c r="AE1844" s="48">
        <v>1</v>
      </c>
      <c r="AF1844" s="48">
        <v>1102014</v>
      </c>
    </row>
    <row r="1845" spans="1:32" ht="14.25">
      <c r="A1845" s="48">
        <v>2081211</v>
      </c>
      <c r="D1845" s="48" t="s">
        <v>3879</v>
      </c>
      <c r="E1845" s="48" t="s">
        <v>3832</v>
      </c>
      <c r="F1845" s="48" t="s">
        <v>5692</v>
      </c>
      <c r="G1845" s="48">
        <v>1</v>
      </c>
      <c r="H1845" s="48">
        <v>81</v>
      </c>
      <c r="I1845" s="48">
        <v>9235</v>
      </c>
      <c r="J1845" s="48">
        <v>3782</v>
      </c>
      <c r="K1845" s="48">
        <v>24304</v>
      </c>
      <c r="L1845" s="48">
        <v>0</v>
      </c>
      <c r="M1845" s="48">
        <v>1.5</v>
      </c>
      <c r="N1845" s="48">
        <v>0</v>
      </c>
      <c r="O1845" s="48">
        <v>0</v>
      </c>
      <c r="P1845" s="48">
        <v>1500</v>
      </c>
      <c r="Q1845" s="48">
        <v>0</v>
      </c>
      <c r="R1845" s="48">
        <v>0</v>
      </c>
      <c r="S1845" s="48">
        <v>1906015</v>
      </c>
      <c r="T1845" s="48">
        <v>1</v>
      </c>
      <c r="U1845" s="48">
        <v>1901015</v>
      </c>
      <c r="V1845" s="48">
        <v>6</v>
      </c>
      <c r="W1845" s="48">
        <v>1902015</v>
      </c>
      <c r="X1845" s="48">
        <v>6</v>
      </c>
      <c r="AB1845" s="48" t="s">
        <v>5693</v>
      </c>
      <c r="AF1845" s="48">
        <v>1101015</v>
      </c>
    </row>
    <row r="1846" spans="1:32" ht="14.25">
      <c r="A1846" s="48">
        <v>2081212</v>
      </c>
      <c r="D1846" s="48" t="s">
        <v>3881</v>
      </c>
      <c r="E1846" s="48" t="s">
        <v>562</v>
      </c>
      <c r="F1846" s="48" t="s">
        <v>5693</v>
      </c>
      <c r="G1846" s="48">
        <v>2</v>
      </c>
      <c r="H1846" s="48">
        <v>81</v>
      </c>
      <c r="I1846" s="48">
        <v>6934</v>
      </c>
      <c r="J1846" s="48">
        <v>2788</v>
      </c>
      <c r="K1846" s="48">
        <v>31622</v>
      </c>
      <c r="L1846" s="48">
        <v>0</v>
      </c>
      <c r="M1846" s="48">
        <v>1.5</v>
      </c>
      <c r="N1846" s="48">
        <v>0</v>
      </c>
      <c r="O1846" s="48">
        <v>0</v>
      </c>
      <c r="P1846" s="48">
        <v>1500</v>
      </c>
      <c r="Q1846" s="48">
        <v>0</v>
      </c>
      <c r="R1846" s="48">
        <v>0</v>
      </c>
      <c r="S1846" s="48">
        <v>2007021</v>
      </c>
      <c r="T1846" s="48">
        <v>1</v>
      </c>
      <c r="U1846" s="48">
        <v>2003021</v>
      </c>
      <c r="V1846" s="48">
        <v>6</v>
      </c>
      <c r="W1846" s="48">
        <v>2004008</v>
      </c>
      <c r="X1846" s="48">
        <v>6</v>
      </c>
      <c r="Y1846" s="48">
        <v>2004011</v>
      </c>
      <c r="Z1846" s="48">
        <v>6</v>
      </c>
      <c r="AC1846" s="48">
        <v>4</v>
      </c>
      <c r="AD1846" s="48">
        <v>4</v>
      </c>
      <c r="AE1846" s="48">
        <v>1</v>
      </c>
      <c r="AF1846" s="48">
        <v>1102021</v>
      </c>
    </row>
    <row r="1847" spans="1:32" ht="14.25">
      <c r="A1847" s="48">
        <v>2081221</v>
      </c>
      <c r="D1847" s="48" t="s">
        <v>3879</v>
      </c>
      <c r="E1847" s="48" t="s">
        <v>3781</v>
      </c>
      <c r="F1847" s="48" t="s">
        <v>5694</v>
      </c>
      <c r="G1847" s="48">
        <v>1</v>
      </c>
      <c r="H1847" s="48">
        <v>81</v>
      </c>
      <c r="I1847" s="48">
        <v>8934</v>
      </c>
      <c r="J1847" s="48">
        <v>3635</v>
      </c>
      <c r="K1847" s="48">
        <v>22793</v>
      </c>
      <c r="L1847" s="48">
        <v>0</v>
      </c>
      <c r="M1847" s="48">
        <v>1.5</v>
      </c>
      <c r="N1847" s="48">
        <v>0</v>
      </c>
      <c r="O1847" s="48">
        <v>0</v>
      </c>
      <c r="P1847" s="48">
        <v>1500</v>
      </c>
      <c r="Q1847" s="48">
        <v>0</v>
      </c>
      <c r="R1847" s="48">
        <v>0</v>
      </c>
      <c r="S1847" s="48">
        <v>1906001</v>
      </c>
      <c r="T1847" s="48">
        <v>1</v>
      </c>
      <c r="U1847" s="48">
        <v>1901001</v>
      </c>
      <c r="V1847" s="48">
        <v>6</v>
      </c>
      <c r="W1847" s="48">
        <v>1902001</v>
      </c>
      <c r="X1847" s="48">
        <v>6</v>
      </c>
      <c r="AB1847" s="48" t="s">
        <v>5695</v>
      </c>
      <c r="AF1847" s="48">
        <v>1101001</v>
      </c>
    </row>
    <row r="1848" spans="1:32" ht="14.25">
      <c r="A1848" s="48">
        <v>2081222</v>
      </c>
      <c r="D1848" s="48" t="s">
        <v>3881</v>
      </c>
      <c r="E1848" s="48" t="s">
        <v>550</v>
      </c>
      <c r="F1848" s="48" t="s">
        <v>5695</v>
      </c>
      <c r="G1848" s="48">
        <v>2</v>
      </c>
      <c r="H1848" s="48">
        <v>81</v>
      </c>
      <c r="I1848" s="48">
        <v>6503</v>
      </c>
      <c r="J1848" s="48">
        <v>2593</v>
      </c>
      <c r="K1848" s="48">
        <v>28519</v>
      </c>
      <c r="L1848" s="48">
        <v>0</v>
      </c>
      <c r="M1848" s="48">
        <v>1.5</v>
      </c>
      <c r="N1848" s="48">
        <v>0</v>
      </c>
      <c r="O1848" s="48">
        <v>0</v>
      </c>
      <c r="P1848" s="48">
        <v>1500</v>
      </c>
      <c r="Q1848" s="48">
        <v>0</v>
      </c>
      <c r="R1848" s="48">
        <v>0</v>
      </c>
      <c r="S1848" s="48">
        <v>2007009</v>
      </c>
      <c r="T1848" s="48">
        <v>1</v>
      </c>
      <c r="U1848" s="48">
        <v>2003009</v>
      </c>
      <c r="V1848" s="48">
        <v>6</v>
      </c>
      <c r="W1848" s="48">
        <v>2004010</v>
      </c>
      <c r="X1848" s="48">
        <v>6</v>
      </c>
      <c r="Y1848" s="48">
        <v>2004014</v>
      </c>
      <c r="Z1848" s="48">
        <v>6</v>
      </c>
      <c r="AC1848" s="48">
        <v>4</v>
      </c>
      <c r="AD1848" s="48">
        <v>4</v>
      </c>
      <c r="AE1848" s="48">
        <v>2</v>
      </c>
      <c r="AF1848" s="48">
        <v>1102009</v>
      </c>
    </row>
    <row r="1849" spans="1:32" ht="14.25">
      <c r="A1849" s="48">
        <v>2081231</v>
      </c>
      <c r="D1849" s="48" t="s">
        <v>3879</v>
      </c>
      <c r="E1849" s="48" t="s">
        <v>3853</v>
      </c>
      <c r="F1849" s="48" t="s">
        <v>5696</v>
      </c>
      <c r="G1849" s="48">
        <v>1</v>
      </c>
      <c r="H1849" s="48">
        <v>81</v>
      </c>
      <c r="I1849" s="48">
        <v>8934</v>
      </c>
      <c r="J1849" s="48">
        <v>3635</v>
      </c>
      <c r="K1849" s="48">
        <v>22793</v>
      </c>
      <c r="L1849" s="48">
        <v>0</v>
      </c>
      <c r="M1849" s="48">
        <v>1.5</v>
      </c>
      <c r="N1849" s="48">
        <v>0</v>
      </c>
      <c r="O1849" s="48">
        <v>0</v>
      </c>
      <c r="P1849" s="48">
        <v>1500</v>
      </c>
      <c r="Q1849" s="48">
        <v>0</v>
      </c>
      <c r="R1849" s="48">
        <v>0</v>
      </c>
      <c r="S1849" s="48">
        <v>1906011</v>
      </c>
      <c r="T1849" s="48">
        <v>1</v>
      </c>
      <c r="U1849" s="48">
        <v>1901011</v>
      </c>
      <c r="V1849" s="48">
        <v>6</v>
      </c>
      <c r="W1849" s="48">
        <v>1902011</v>
      </c>
      <c r="X1849" s="48">
        <v>6</v>
      </c>
      <c r="AB1849" s="48" t="s">
        <v>5697</v>
      </c>
      <c r="AF1849" s="48">
        <v>1101011</v>
      </c>
    </row>
    <row r="1850" spans="1:32" ht="14.25">
      <c r="A1850" s="48">
        <v>2081232</v>
      </c>
      <c r="D1850" s="48" t="s">
        <v>3881</v>
      </c>
      <c r="E1850" s="48" t="s">
        <v>558</v>
      </c>
      <c r="F1850" s="48" t="s">
        <v>5697</v>
      </c>
      <c r="G1850" s="48">
        <v>2</v>
      </c>
      <c r="H1850" s="48">
        <v>81</v>
      </c>
      <c r="I1850" s="48">
        <v>6503</v>
      </c>
      <c r="J1850" s="48">
        <v>2593</v>
      </c>
      <c r="K1850" s="48">
        <v>28866</v>
      </c>
      <c r="L1850" s="48">
        <v>0</v>
      </c>
      <c r="M1850" s="48">
        <v>1.5</v>
      </c>
      <c r="N1850" s="48">
        <v>0</v>
      </c>
      <c r="O1850" s="48">
        <v>0</v>
      </c>
      <c r="P1850" s="48">
        <v>1500</v>
      </c>
      <c r="Q1850" s="48">
        <v>0</v>
      </c>
      <c r="R1850" s="48">
        <v>0</v>
      </c>
      <c r="S1850" s="48">
        <v>2007017</v>
      </c>
      <c r="T1850" s="48">
        <v>1</v>
      </c>
      <c r="U1850" s="48">
        <v>2003017</v>
      </c>
      <c r="V1850" s="48">
        <v>6</v>
      </c>
      <c r="W1850" s="48">
        <v>2004008</v>
      </c>
      <c r="X1850" s="48">
        <v>6</v>
      </c>
      <c r="Y1850" s="48">
        <v>2004010</v>
      </c>
      <c r="Z1850" s="48">
        <v>6</v>
      </c>
      <c r="AC1850" s="48">
        <v>4</v>
      </c>
      <c r="AD1850" s="48">
        <v>4</v>
      </c>
      <c r="AE1850" s="48">
        <v>3</v>
      </c>
      <c r="AF1850" s="48">
        <v>1102017</v>
      </c>
    </row>
    <row r="1851" spans="1:32" ht="14.25">
      <c r="A1851" s="48">
        <v>2081311</v>
      </c>
      <c r="D1851" s="48" t="s">
        <v>3879</v>
      </c>
      <c r="E1851" s="48" t="s">
        <v>3823</v>
      </c>
      <c r="F1851" s="48" t="s">
        <v>5698</v>
      </c>
      <c r="G1851" s="48">
        <v>1</v>
      </c>
      <c r="H1851" s="48">
        <v>82</v>
      </c>
      <c r="I1851" s="48">
        <v>9348</v>
      </c>
      <c r="J1851" s="48">
        <v>3834</v>
      </c>
      <c r="K1851" s="48">
        <v>24591</v>
      </c>
      <c r="L1851" s="48">
        <v>0</v>
      </c>
      <c r="M1851" s="48">
        <v>1.5</v>
      </c>
      <c r="N1851" s="48">
        <v>0</v>
      </c>
      <c r="O1851" s="48">
        <v>0</v>
      </c>
      <c r="P1851" s="48">
        <v>1500</v>
      </c>
      <c r="Q1851" s="48">
        <v>0</v>
      </c>
      <c r="R1851" s="48">
        <v>0</v>
      </c>
      <c r="S1851" s="48">
        <v>1906009</v>
      </c>
      <c r="T1851" s="48">
        <v>1</v>
      </c>
      <c r="U1851" s="48">
        <v>1901009</v>
      </c>
      <c r="V1851" s="48">
        <v>6</v>
      </c>
      <c r="W1851" s="48">
        <v>1902009</v>
      </c>
      <c r="X1851" s="48">
        <v>6</v>
      </c>
      <c r="AB1851" s="48" t="s">
        <v>5699</v>
      </c>
      <c r="AF1851" s="48">
        <v>1101009</v>
      </c>
    </row>
    <row r="1852" spans="1:32" ht="14.25">
      <c r="A1852" s="48">
        <v>2081312</v>
      </c>
      <c r="D1852" s="48" t="s">
        <v>3881</v>
      </c>
      <c r="E1852" s="48" t="s">
        <v>555</v>
      </c>
      <c r="F1852" s="48" t="s">
        <v>5699</v>
      </c>
      <c r="G1852" s="48">
        <v>2</v>
      </c>
      <c r="H1852" s="48">
        <v>82</v>
      </c>
      <c r="I1852" s="48">
        <v>7067</v>
      </c>
      <c r="J1852" s="48">
        <v>2847</v>
      </c>
      <c r="K1852" s="48">
        <v>32195</v>
      </c>
      <c r="L1852" s="48">
        <v>0</v>
      </c>
      <c r="M1852" s="48">
        <v>1.5</v>
      </c>
      <c r="N1852" s="48">
        <v>0</v>
      </c>
      <c r="O1852" s="48">
        <v>0</v>
      </c>
      <c r="P1852" s="48">
        <v>1500</v>
      </c>
      <c r="Q1852" s="48">
        <v>0</v>
      </c>
      <c r="R1852" s="48">
        <v>0</v>
      </c>
      <c r="S1852" s="48">
        <v>2007014</v>
      </c>
      <c r="T1852" s="48">
        <v>1</v>
      </c>
      <c r="U1852" s="48">
        <v>2003014</v>
      </c>
      <c r="V1852" s="48">
        <v>6</v>
      </c>
      <c r="W1852" s="48">
        <v>2004002</v>
      </c>
      <c r="X1852" s="48">
        <v>6</v>
      </c>
      <c r="Y1852" s="48">
        <v>2004006</v>
      </c>
      <c r="Z1852" s="48">
        <v>6</v>
      </c>
      <c r="AC1852" s="48">
        <v>4</v>
      </c>
      <c r="AD1852" s="48">
        <v>4</v>
      </c>
      <c r="AE1852" s="48">
        <v>1</v>
      </c>
      <c r="AF1852" s="48">
        <v>1102014</v>
      </c>
    </row>
    <row r="1853" spans="1:32" ht="14.25">
      <c r="A1853" s="48">
        <v>2081321</v>
      </c>
      <c r="D1853" s="48" t="s">
        <v>3879</v>
      </c>
      <c r="E1853" s="48" t="s">
        <v>3801</v>
      </c>
      <c r="F1853" s="48" t="s">
        <v>5700</v>
      </c>
      <c r="G1853" s="48">
        <v>1</v>
      </c>
      <c r="H1853" s="48">
        <v>82</v>
      </c>
      <c r="I1853" s="48">
        <v>9039</v>
      </c>
      <c r="J1853" s="48">
        <v>3684</v>
      </c>
      <c r="K1853" s="48">
        <v>23046</v>
      </c>
      <c r="L1853" s="48">
        <v>0</v>
      </c>
      <c r="M1853" s="48">
        <v>1.5</v>
      </c>
      <c r="N1853" s="48">
        <v>0</v>
      </c>
      <c r="O1853" s="48">
        <v>0</v>
      </c>
      <c r="P1853" s="48">
        <v>1500</v>
      </c>
      <c r="Q1853" s="48">
        <v>0</v>
      </c>
      <c r="R1853" s="48">
        <v>0</v>
      </c>
      <c r="S1853" s="48">
        <v>1906008</v>
      </c>
      <c r="T1853" s="48">
        <v>1</v>
      </c>
      <c r="U1853" s="48">
        <v>1901008</v>
      </c>
      <c r="V1853" s="48">
        <v>6</v>
      </c>
      <c r="W1853" s="48">
        <v>1902008</v>
      </c>
      <c r="X1853" s="48">
        <v>6</v>
      </c>
      <c r="AB1853" s="48" t="s">
        <v>5701</v>
      </c>
      <c r="AF1853" s="48">
        <v>1101008</v>
      </c>
    </row>
    <row r="1854" spans="1:32" ht="14.25">
      <c r="A1854" s="48">
        <v>2081322</v>
      </c>
      <c r="D1854" s="48" t="s">
        <v>3881</v>
      </c>
      <c r="E1854" s="48" t="s">
        <v>554</v>
      </c>
      <c r="F1854" s="48" t="s">
        <v>5701</v>
      </c>
      <c r="G1854" s="48">
        <v>2</v>
      </c>
      <c r="H1854" s="48">
        <v>82</v>
      </c>
      <c r="I1854" s="48">
        <v>6625</v>
      </c>
      <c r="J1854" s="48">
        <v>2649</v>
      </c>
      <c r="K1854" s="48">
        <v>29023</v>
      </c>
      <c r="L1854" s="48">
        <v>0</v>
      </c>
      <c r="M1854" s="48">
        <v>1.5</v>
      </c>
      <c r="N1854" s="48">
        <v>0</v>
      </c>
      <c r="O1854" s="48">
        <v>0</v>
      </c>
      <c r="P1854" s="48">
        <v>1500</v>
      </c>
      <c r="Q1854" s="48">
        <v>0</v>
      </c>
      <c r="R1854" s="48">
        <v>0</v>
      </c>
      <c r="S1854" s="48">
        <v>2007013</v>
      </c>
      <c r="T1854" s="48">
        <v>1</v>
      </c>
      <c r="U1854" s="48">
        <v>2003013</v>
      </c>
      <c r="V1854" s="48">
        <v>6</v>
      </c>
      <c r="W1854" s="48">
        <v>2004008</v>
      </c>
      <c r="X1854" s="48">
        <v>6</v>
      </c>
      <c r="Y1854" s="48">
        <v>2004010</v>
      </c>
      <c r="Z1854" s="48">
        <v>6</v>
      </c>
      <c r="AC1854" s="48">
        <v>4</v>
      </c>
      <c r="AD1854" s="48">
        <v>4</v>
      </c>
      <c r="AE1854" s="48">
        <v>3</v>
      </c>
      <c r="AF1854" s="48">
        <v>1102013</v>
      </c>
    </row>
    <row r="1855" spans="1:32" ht="14.25">
      <c r="A1855" s="48">
        <v>2081331</v>
      </c>
      <c r="D1855" s="48" t="s">
        <v>3879</v>
      </c>
      <c r="E1855" s="48" t="s">
        <v>3839</v>
      </c>
      <c r="F1855" s="48" t="s">
        <v>5702</v>
      </c>
      <c r="G1855" s="48">
        <v>1</v>
      </c>
      <c r="H1855" s="48">
        <v>82</v>
      </c>
      <c r="I1855" s="48">
        <v>9039</v>
      </c>
      <c r="J1855" s="48">
        <v>3684</v>
      </c>
      <c r="K1855" s="48">
        <v>23046</v>
      </c>
      <c r="L1855" s="48">
        <v>0</v>
      </c>
      <c r="M1855" s="48">
        <v>1.5</v>
      </c>
      <c r="N1855" s="48">
        <v>0</v>
      </c>
      <c r="O1855" s="48">
        <v>0</v>
      </c>
      <c r="P1855" s="48">
        <v>1500</v>
      </c>
      <c r="Q1855" s="48">
        <v>0</v>
      </c>
      <c r="R1855" s="48">
        <v>0</v>
      </c>
      <c r="S1855" s="48">
        <v>1906012</v>
      </c>
      <c r="T1855" s="48">
        <v>1</v>
      </c>
      <c r="U1855" s="48">
        <v>1901012</v>
      </c>
      <c r="V1855" s="48">
        <v>6</v>
      </c>
      <c r="W1855" s="48">
        <v>1902012</v>
      </c>
      <c r="X1855" s="48">
        <v>6</v>
      </c>
      <c r="AB1855" s="48" t="s">
        <v>5703</v>
      </c>
      <c r="AF1855" s="48">
        <v>1101012</v>
      </c>
    </row>
    <row r="1856" spans="1:32" ht="14.25">
      <c r="A1856" s="48">
        <v>2081332</v>
      </c>
      <c r="D1856" s="48" t="s">
        <v>3881</v>
      </c>
      <c r="E1856" s="48" t="s">
        <v>559</v>
      </c>
      <c r="F1856" s="48" t="s">
        <v>5703</v>
      </c>
      <c r="G1856" s="48">
        <v>2</v>
      </c>
      <c r="H1856" s="48">
        <v>82</v>
      </c>
      <c r="I1856" s="48">
        <v>6625</v>
      </c>
      <c r="J1856" s="48">
        <v>2649</v>
      </c>
      <c r="K1856" s="48">
        <v>29370</v>
      </c>
      <c r="L1856" s="48">
        <v>0</v>
      </c>
      <c r="M1856" s="48">
        <v>1.5</v>
      </c>
      <c r="N1856" s="48">
        <v>0</v>
      </c>
      <c r="O1856" s="48">
        <v>0</v>
      </c>
      <c r="P1856" s="48">
        <v>1500</v>
      </c>
      <c r="Q1856" s="48">
        <v>0</v>
      </c>
      <c r="R1856" s="48">
        <v>0</v>
      </c>
      <c r="S1856" s="48">
        <v>2007018</v>
      </c>
      <c r="T1856" s="48">
        <v>1</v>
      </c>
      <c r="U1856" s="48">
        <v>2003018</v>
      </c>
      <c r="V1856" s="48">
        <v>6</v>
      </c>
      <c r="W1856" s="48">
        <v>2004012</v>
      </c>
      <c r="X1856" s="48">
        <v>6</v>
      </c>
      <c r="Y1856" s="48">
        <v>2004010</v>
      </c>
      <c r="Z1856" s="48">
        <v>6</v>
      </c>
      <c r="AC1856" s="48">
        <v>4</v>
      </c>
      <c r="AD1856" s="48">
        <v>4</v>
      </c>
      <c r="AE1856" s="48">
        <v>2</v>
      </c>
      <c r="AF1856" s="48">
        <v>1102018</v>
      </c>
    </row>
    <row r="1857" spans="1:32" ht="14.25">
      <c r="A1857" s="48">
        <v>2081411</v>
      </c>
      <c r="D1857" s="48" t="s">
        <v>3879</v>
      </c>
      <c r="E1857" s="48" t="s">
        <v>3851</v>
      </c>
      <c r="F1857" s="48" t="s">
        <v>5704</v>
      </c>
      <c r="G1857" s="48">
        <v>1</v>
      </c>
      <c r="H1857" s="48">
        <v>83</v>
      </c>
      <c r="I1857" s="48">
        <v>9445</v>
      </c>
      <c r="J1857" s="48">
        <v>3878</v>
      </c>
      <c r="K1857" s="48">
        <v>24879</v>
      </c>
      <c r="L1857" s="48">
        <v>0</v>
      </c>
      <c r="M1857" s="48">
        <v>1.5</v>
      </c>
      <c r="N1857" s="48">
        <v>0</v>
      </c>
      <c r="O1857" s="48">
        <v>0</v>
      </c>
      <c r="P1857" s="48">
        <v>1500</v>
      </c>
      <c r="Q1857" s="48">
        <v>0</v>
      </c>
      <c r="R1857" s="48">
        <v>0</v>
      </c>
      <c r="S1857" s="48">
        <v>1906007</v>
      </c>
      <c r="T1857" s="48">
        <v>1</v>
      </c>
      <c r="U1857" s="48">
        <v>1901007</v>
      </c>
      <c r="V1857" s="48">
        <v>6</v>
      </c>
      <c r="W1857" s="48">
        <v>1902007</v>
      </c>
      <c r="X1857" s="48">
        <v>6</v>
      </c>
      <c r="AB1857" s="48" t="s">
        <v>5705</v>
      </c>
      <c r="AF1857" s="48">
        <v>1101007</v>
      </c>
    </row>
    <row r="1858" spans="1:32" ht="14.25">
      <c r="A1858" s="48">
        <v>2081412</v>
      </c>
      <c r="D1858" s="48" t="s">
        <v>3881</v>
      </c>
      <c r="E1858" s="48" t="s">
        <v>550</v>
      </c>
      <c r="F1858" s="48" t="s">
        <v>5705</v>
      </c>
      <c r="G1858" s="48">
        <v>2</v>
      </c>
      <c r="H1858" s="48">
        <v>83</v>
      </c>
      <c r="I1858" s="48">
        <v>7184</v>
      </c>
      <c r="J1858" s="48">
        <v>2899</v>
      </c>
      <c r="K1858" s="48">
        <v>32767</v>
      </c>
      <c r="L1858" s="48">
        <v>0</v>
      </c>
      <c r="M1858" s="48">
        <v>1.5</v>
      </c>
      <c r="N1858" s="48">
        <v>0</v>
      </c>
      <c r="O1858" s="48">
        <v>0</v>
      </c>
      <c r="P1858" s="48">
        <v>1500</v>
      </c>
      <c r="Q1858" s="48">
        <v>0</v>
      </c>
      <c r="R1858" s="48">
        <v>0</v>
      </c>
      <c r="S1858" s="48">
        <v>2007009</v>
      </c>
      <c r="T1858" s="48">
        <v>1</v>
      </c>
      <c r="U1858" s="48">
        <v>2003009</v>
      </c>
      <c r="V1858" s="48">
        <v>6</v>
      </c>
      <c r="W1858" s="48">
        <v>2004010</v>
      </c>
      <c r="X1858" s="48">
        <v>6</v>
      </c>
      <c r="Y1858" s="48">
        <v>2004014</v>
      </c>
      <c r="Z1858" s="48">
        <v>6</v>
      </c>
      <c r="AC1858" s="48">
        <v>4</v>
      </c>
      <c r="AD1858" s="48">
        <v>4</v>
      </c>
      <c r="AE1858" s="48">
        <v>2</v>
      </c>
      <c r="AF1858" s="48">
        <v>1102009</v>
      </c>
    </row>
    <row r="1859" spans="1:32" ht="14.25">
      <c r="A1859" s="48">
        <v>2081421</v>
      </c>
      <c r="D1859" s="48" t="s">
        <v>3879</v>
      </c>
      <c r="E1859" s="48" t="s">
        <v>3851</v>
      </c>
      <c r="F1859" s="48" t="s">
        <v>5706</v>
      </c>
      <c r="G1859" s="48">
        <v>1</v>
      </c>
      <c r="H1859" s="48">
        <v>83</v>
      </c>
      <c r="I1859" s="48">
        <v>9445</v>
      </c>
      <c r="J1859" s="48">
        <v>3878</v>
      </c>
      <c r="K1859" s="48">
        <v>24879</v>
      </c>
      <c r="L1859" s="48">
        <v>0</v>
      </c>
      <c r="M1859" s="48">
        <v>1.5</v>
      </c>
      <c r="N1859" s="48">
        <v>0</v>
      </c>
      <c r="O1859" s="48">
        <v>0</v>
      </c>
      <c r="P1859" s="48">
        <v>1500</v>
      </c>
      <c r="Q1859" s="48">
        <v>0</v>
      </c>
      <c r="R1859" s="48">
        <v>0</v>
      </c>
      <c r="S1859" s="48">
        <v>1906007</v>
      </c>
      <c r="T1859" s="48">
        <v>1</v>
      </c>
      <c r="U1859" s="48">
        <v>1901007</v>
      </c>
      <c r="V1859" s="48">
        <v>6</v>
      </c>
      <c r="W1859" s="48">
        <v>1902007</v>
      </c>
      <c r="X1859" s="48">
        <v>6</v>
      </c>
      <c r="AB1859" s="48" t="s">
        <v>5707</v>
      </c>
      <c r="AF1859" s="48">
        <v>1101007</v>
      </c>
    </row>
    <row r="1860" spans="1:32" ht="14.25">
      <c r="A1860" s="48">
        <v>2081422</v>
      </c>
      <c r="D1860" s="48" t="s">
        <v>3881</v>
      </c>
      <c r="E1860" s="48" t="s">
        <v>544</v>
      </c>
      <c r="F1860" s="48" t="s">
        <v>5707</v>
      </c>
      <c r="G1860" s="48">
        <v>2</v>
      </c>
      <c r="H1860" s="48">
        <v>83</v>
      </c>
      <c r="I1860" s="48">
        <v>7184</v>
      </c>
      <c r="J1860" s="48">
        <v>2899</v>
      </c>
      <c r="K1860" s="48">
        <v>33114</v>
      </c>
      <c r="L1860" s="48">
        <v>0</v>
      </c>
      <c r="M1860" s="48">
        <v>1.5</v>
      </c>
      <c r="N1860" s="48">
        <v>0</v>
      </c>
      <c r="O1860" s="48">
        <v>0</v>
      </c>
      <c r="P1860" s="48">
        <v>1500</v>
      </c>
      <c r="Q1860" s="48">
        <v>0</v>
      </c>
      <c r="R1860" s="48">
        <v>0</v>
      </c>
      <c r="S1860" s="48">
        <v>2007003</v>
      </c>
      <c r="T1860" s="48">
        <v>1</v>
      </c>
      <c r="U1860" s="48">
        <v>2003003</v>
      </c>
      <c r="V1860" s="48">
        <v>6</v>
      </c>
      <c r="W1860" s="48">
        <v>2004008</v>
      </c>
      <c r="X1860" s="48">
        <v>6</v>
      </c>
      <c r="Y1860" s="48">
        <v>2004010</v>
      </c>
      <c r="Z1860" s="48">
        <v>6</v>
      </c>
      <c r="AC1860" s="48">
        <v>4</v>
      </c>
      <c r="AD1860" s="48">
        <v>4</v>
      </c>
      <c r="AE1860" s="48">
        <v>2</v>
      </c>
      <c r="AF1860" s="48">
        <v>1102003</v>
      </c>
    </row>
    <row r="1861" spans="1:32" ht="14.25">
      <c r="A1861" s="48">
        <v>2081431</v>
      </c>
      <c r="D1861" s="48" t="s">
        <v>3879</v>
      </c>
      <c r="E1861" s="48" t="s">
        <v>3853</v>
      </c>
      <c r="F1861" s="48" t="s">
        <v>5708</v>
      </c>
      <c r="G1861" s="48">
        <v>1</v>
      </c>
      <c r="H1861" s="48">
        <v>83</v>
      </c>
      <c r="I1861" s="48">
        <v>9128</v>
      </c>
      <c r="J1861" s="48">
        <v>3726</v>
      </c>
      <c r="K1861" s="48">
        <v>23298</v>
      </c>
      <c r="L1861" s="48">
        <v>0</v>
      </c>
      <c r="M1861" s="48">
        <v>1.5</v>
      </c>
      <c r="N1861" s="48">
        <v>0</v>
      </c>
      <c r="O1861" s="48">
        <v>0</v>
      </c>
      <c r="P1861" s="48">
        <v>1500</v>
      </c>
      <c r="Q1861" s="48">
        <v>0</v>
      </c>
      <c r="R1861" s="48">
        <v>0</v>
      </c>
      <c r="S1861" s="48">
        <v>1906011</v>
      </c>
      <c r="T1861" s="48">
        <v>1</v>
      </c>
      <c r="U1861" s="48">
        <v>1901011</v>
      </c>
      <c r="V1861" s="48">
        <v>6</v>
      </c>
      <c r="W1861" s="48">
        <v>1902011</v>
      </c>
      <c r="X1861" s="48">
        <v>6</v>
      </c>
      <c r="AB1861" s="48" t="s">
        <v>5709</v>
      </c>
      <c r="AF1861" s="48">
        <v>1101011</v>
      </c>
    </row>
    <row r="1862" spans="1:32" ht="14.25">
      <c r="A1862" s="48">
        <v>2081432</v>
      </c>
      <c r="D1862" s="48" t="s">
        <v>3881</v>
      </c>
      <c r="E1862" s="48" t="s">
        <v>558</v>
      </c>
      <c r="F1862" s="48" t="s">
        <v>5709</v>
      </c>
      <c r="G1862" s="48">
        <v>2</v>
      </c>
      <c r="H1862" s="48">
        <v>83</v>
      </c>
      <c r="I1862" s="48">
        <v>6732</v>
      </c>
      <c r="J1862" s="48">
        <v>2697</v>
      </c>
      <c r="K1862" s="48">
        <v>29528</v>
      </c>
      <c r="L1862" s="48">
        <v>0</v>
      </c>
      <c r="M1862" s="48">
        <v>1.5</v>
      </c>
      <c r="N1862" s="48">
        <v>0</v>
      </c>
      <c r="O1862" s="48">
        <v>0</v>
      </c>
      <c r="P1862" s="48">
        <v>1500</v>
      </c>
      <c r="Q1862" s="48">
        <v>0</v>
      </c>
      <c r="R1862" s="48">
        <v>0</v>
      </c>
      <c r="S1862" s="48">
        <v>2007017</v>
      </c>
      <c r="T1862" s="48">
        <v>1</v>
      </c>
      <c r="U1862" s="48">
        <v>2003017</v>
      </c>
      <c r="V1862" s="48">
        <v>6</v>
      </c>
      <c r="W1862" s="48">
        <v>2004008</v>
      </c>
      <c r="X1862" s="48">
        <v>6</v>
      </c>
      <c r="Y1862" s="48">
        <v>2004010</v>
      </c>
      <c r="Z1862" s="48">
        <v>6</v>
      </c>
      <c r="AC1862" s="48">
        <v>4</v>
      </c>
      <c r="AD1862" s="48">
        <v>4</v>
      </c>
      <c r="AE1862" s="48">
        <v>3</v>
      </c>
      <c r="AF1862" s="48">
        <v>1102017</v>
      </c>
    </row>
    <row r="1863" spans="1:32" ht="14.25">
      <c r="A1863" s="48">
        <v>2081511</v>
      </c>
      <c r="D1863" s="48" t="s">
        <v>3879</v>
      </c>
      <c r="E1863" s="48" t="s">
        <v>1043</v>
      </c>
      <c r="F1863" s="48" t="s">
        <v>5710</v>
      </c>
      <c r="G1863" s="48">
        <v>1</v>
      </c>
      <c r="H1863" s="48">
        <v>84</v>
      </c>
      <c r="I1863" s="48">
        <v>9543</v>
      </c>
      <c r="J1863" s="48">
        <v>3922</v>
      </c>
      <c r="K1863" s="48">
        <v>25167</v>
      </c>
      <c r="L1863" s="48">
        <v>0</v>
      </c>
      <c r="M1863" s="48">
        <v>1.5</v>
      </c>
      <c r="N1863" s="48">
        <v>0</v>
      </c>
      <c r="O1863" s="48">
        <v>0</v>
      </c>
      <c r="P1863" s="48">
        <v>1500</v>
      </c>
      <c r="Q1863" s="48">
        <v>0</v>
      </c>
      <c r="R1863" s="48">
        <v>0</v>
      </c>
      <c r="S1863" s="48">
        <v>1906005</v>
      </c>
      <c r="T1863" s="48">
        <v>1</v>
      </c>
      <c r="U1863" s="48">
        <v>1901005</v>
      </c>
      <c r="V1863" s="48">
        <v>6</v>
      </c>
      <c r="W1863" s="48">
        <v>1902005</v>
      </c>
      <c r="X1863" s="48">
        <v>6</v>
      </c>
      <c r="AB1863" s="48" t="s">
        <v>5711</v>
      </c>
      <c r="AF1863" s="48">
        <v>1101005</v>
      </c>
    </row>
    <row r="1864" spans="1:32" ht="14.25">
      <c r="A1864" s="48">
        <v>2081512</v>
      </c>
      <c r="D1864" s="48" t="s">
        <v>3881</v>
      </c>
      <c r="E1864" s="48" t="s">
        <v>542</v>
      </c>
      <c r="F1864" s="48" t="s">
        <v>5711</v>
      </c>
      <c r="G1864" s="48">
        <v>2</v>
      </c>
      <c r="H1864" s="48">
        <v>84</v>
      </c>
      <c r="I1864" s="48">
        <v>7303</v>
      </c>
      <c r="J1864" s="48">
        <v>2949</v>
      </c>
      <c r="K1864" s="48">
        <v>33340</v>
      </c>
      <c r="L1864" s="48">
        <v>0</v>
      </c>
      <c r="M1864" s="48">
        <v>1.5</v>
      </c>
      <c r="N1864" s="48">
        <v>0</v>
      </c>
      <c r="O1864" s="48">
        <v>0</v>
      </c>
      <c r="P1864" s="48">
        <v>1500</v>
      </c>
      <c r="Q1864" s="48">
        <v>0</v>
      </c>
      <c r="R1864" s="48">
        <v>0</v>
      </c>
      <c r="S1864" s="48">
        <v>2007001</v>
      </c>
      <c r="T1864" s="48">
        <v>1</v>
      </c>
      <c r="U1864" s="48">
        <v>2003001</v>
      </c>
      <c r="V1864" s="48">
        <v>6</v>
      </c>
      <c r="W1864" s="48">
        <v>2004001</v>
      </c>
      <c r="X1864" s="48">
        <v>6</v>
      </c>
      <c r="Y1864" s="48">
        <v>2004006</v>
      </c>
      <c r="Z1864" s="48">
        <v>6</v>
      </c>
      <c r="AC1864" s="48">
        <v>4</v>
      </c>
      <c r="AD1864" s="48">
        <v>4</v>
      </c>
      <c r="AE1864" s="48">
        <v>1</v>
      </c>
      <c r="AF1864" s="48">
        <v>1102001</v>
      </c>
    </row>
    <row r="1865" spans="1:32" ht="14.25">
      <c r="A1865" s="48">
        <v>2081521</v>
      </c>
      <c r="D1865" s="48" t="s">
        <v>3879</v>
      </c>
      <c r="E1865" s="48" t="s">
        <v>513</v>
      </c>
      <c r="F1865" s="48" t="s">
        <v>5712</v>
      </c>
      <c r="G1865" s="48">
        <v>1</v>
      </c>
      <c r="H1865" s="48">
        <v>84</v>
      </c>
      <c r="I1865" s="48">
        <v>9543</v>
      </c>
      <c r="J1865" s="48">
        <v>3922</v>
      </c>
      <c r="K1865" s="48">
        <v>25167</v>
      </c>
      <c r="L1865" s="48">
        <v>0</v>
      </c>
      <c r="M1865" s="48">
        <v>1.5</v>
      </c>
      <c r="N1865" s="48">
        <v>0</v>
      </c>
      <c r="O1865" s="48">
        <v>0</v>
      </c>
      <c r="P1865" s="48">
        <v>1500</v>
      </c>
      <c r="Q1865" s="48">
        <v>0</v>
      </c>
      <c r="R1865" s="48">
        <v>0</v>
      </c>
      <c r="S1865" s="48">
        <v>1906004</v>
      </c>
      <c r="T1865" s="48">
        <v>1</v>
      </c>
      <c r="U1865" s="48">
        <v>1901004</v>
      </c>
      <c r="V1865" s="48">
        <v>6</v>
      </c>
      <c r="W1865" s="48">
        <v>1902004</v>
      </c>
      <c r="X1865" s="48">
        <v>6</v>
      </c>
      <c r="AB1865" s="48" t="s">
        <v>5713</v>
      </c>
      <c r="AF1865" s="48">
        <v>1101004</v>
      </c>
    </row>
    <row r="1866" spans="1:32" ht="14.25">
      <c r="A1866" s="48">
        <v>2081522</v>
      </c>
      <c r="D1866" s="48" t="s">
        <v>3881</v>
      </c>
      <c r="E1866" s="48" t="s">
        <v>547</v>
      </c>
      <c r="F1866" s="48" t="s">
        <v>5713</v>
      </c>
      <c r="G1866" s="48">
        <v>2</v>
      </c>
      <c r="H1866" s="48">
        <v>84</v>
      </c>
      <c r="I1866" s="48">
        <v>7303</v>
      </c>
      <c r="J1866" s="48">
        <v>2949</v>
      </c>
      <c r="K1866" s="48">
        <v>33687</v>
      </c>
      <c r="L1866" s="48">
        <v>0</v>
      </c>
      <c r="M1866" s="48">
        <v>1.5</v>
      </c>
      <c r="N1866" s="48">
        <v>0</v>
      </c>
      <c r="O1866" s="48">
        <v>0</v>
      </c>
      <c r="P1866" s="48">
        <v>1500</v>
      </c>
      <c r="Q1866" s="48">
        <v>0</v>
      </c>
      <c r="R1866" s="48">
        <v>0</v>
      </c>
      <c r="S1866" s="48">
        <v>2007006</v>
      </c>
      <c r="T1866" s="48">
        <v>1</v>
      </c>
      <c r="U1866" s="48">
        <v>2003006</v>
      </c>
      <c r="V1866" s="48">
        <v>6</v>
      </c>
      <c r="W1866" s="48">
        <v>2004010</v>
      </c>
      <c r="X1866" s="48">
        <v>6</v>
      </c>
      <c r="Y1866" s="48">
        <v>2004008</v>
      </c>
      <c r="Z1866" s="48">
        <v>6</v>
      </c>
      <c r="AC1866" s="48">
        <v>4</v>
      </c>
      <c r="AD1866" s="48">
        <v>4</v>
      </c>
      <c r="AE1866" s="48">
        <v>2</v>
      </c>
      <c r="AF1866" s="48">
        <v>1102006</v>
      </c>
    </row>
    <row r="1867" spans="1:32" ht="14.25">
      <c r="A1867" s="48">
        <v>2081531</v>
      </c>
      <c r="D1867" s="48" t="s">
        <v>3879</v>
      </c>
      <c r="E1867" s="48" t="s">
        <v>3851</v>
      </c>
      <c r="F1867" s="48" t="s">
        <v>5714</v>
      </c>
      <c r="G1867" s="48">
        <v>1</v>
      </c>
      <c r="H1867" s="48">
        <v>84</v>
      </c>
      <c r="I1867" s="48">
        <v>9543</v>
      </c>
      <c r="J1867" s="48">
        <v>3922</v>
      </c>
      <c r="K1867" s="48">
        <v>25167</v>
      </c>
      <c r="L1867" s="48">
        <v>0</v>
      </c>
      <c r="M1867" s="48">
        <v>1.5</v>
      </c>
      <c r="N1867" s="48">
        <v>0</v>
      </c>
      <c r="O1867" s="48">
        <v>0</v>
      </c>
      <c r="P1867" s="48">
        <v>1500</v>
      </c>
      <c r="Q1867" s="48">
        <v>0</v>
      </c>
      <c r="R1867" s="48">
        <v>0</v>
      </c>
      <c r="S1867" s="48">
        <v>1906007</v>
      </c>
      <c r="T1867" s="48">
        <v>1</v>
      </c>
      <c r="U1867" s="48">
        <v>1901007</v>
      </c>
      <c r="V1867" s="48">
        <v>6</v>
      </c>
      <c r="W1867" s="48">
        <v>1902007</v>
      </c>
      <c r="X1867" s="48">
        <v>6</v>
      </c>
      <c r="AB1867" s="48" t="s">
        <v>5715</v>
      </c>
      <c r="AF1867" s="48">
        <v>1101007</v>
      </c>
    </row>
    <row r="1868" spans="1:32" ht="14.25">
      <c r="A1868" s="48">
        <v>2081532</v>
      </c>
      <c r="D1868" s="48" t="s">
        <v>3881</v>
      </c>
      <c r="E1868" s="48" t="s">
        <v>551</v>
      </c>
      <c r="F1868" s="48" t="s">
        <v>5715</v>
      </c>
      <c r="G1868" s="48">
        <v>2</v>
      </c>
      <c r="H1868" s="48">
        <v>84</v>
      </c>
      <c r="I1868" s="48">
        <v>6983</v>
      </c>
      <c r="J1868" s="48">
        <v>2793</v>
      </c>
      <c r="K1868" s="48">
        <v>30996</v>
      </c>
      <c r="L1868" s="48">
        <v>0</v>
      </c>
      <c r="M1868" s="48">
        <v>1.5</v>
      </c>
      <c r="N1868" s="48">
        <v>0</v>
      </c>
      <c r="O1868" s="48">
        <v>0</v>
      </c>
      <c r="P1868" s="48">
        <v>1500</v>
      </c>
      <c r="Q1868" s="48">
        <v>0</v>
      </c>
      <c r="R1868" s="48">
        <v>0</v>
      </c>
      <c r="S1868" s="48">
        <v>2007010</v>
      </c>
      <c r="T1868" s="48">
        <v>1</v>
      </c>
      <c r="U1868" s="48">
        <v>2003010</v>
      </c>
      <c r="V1868" s="48">
        <v>6</v>
      </c>
      <c r="W1868" s="48">
        <v>2004015</v>
      </c>
      <c r="X1868" s="48">
        <v>6</v>
      </c>
      <c r="Y1868" s="48">
        <v>2004012</v>
      </c>
      <c r="Z1868" s="48">
        <v>6</v>
      </c>
      <c r="AC1868" s="48">
        <v>4</v>
      </c>
      <c r="AD1868" s="48">
        <v>4</v>
      </c>
      <c r="AE1868" s="48">
        <v>3</v>
      </c>
      <c r="AF1868" s="48">
        <v>1102010</v>
      </c>
    </row>
    <row r="1869" spans="1:32" ht="14.25">
      <c r="A1869" s="48">
        <v>2090111</v>
      </c>
      <c r="D1869" s="48" t="s">
        <v>3879</v>
      </c>
      <c r="E1869" s="48" t="s">
        <v>3839</v>
      </c>
      <c r="F1869" s="48" t="s">
        <v>5716</v>
      </c>
      <c r="G1869" s="48">
        <v>1</v>
      </c>
      <c r="H1869" s="48">
        <v>85</v>
      </c>
      <c r="I1869" s="48">
        <v>10201</v>
      </c>
      <c r="J1869" s="48">
        <v>4124</v>
      </c>
      <c r="K1869" s="48">
        <v>27495</v>
      </c>
      <c r="L1869" s="48">
        <v>0</v>
      </c>
      <c r="M1869" s="48">
        <v>1.5</v>
      </c>
      <c r="N1869" s="48">
        <v>0</v>
      </c>
      <c r="O1869" s="48">
        <v>0</v>
      </c>
      <c r="P1869" s="48">
        <v>1700</v>
      </c>
      <c r="Q1869" s="48">
        <v>0</v>
      </c>
      <c r="R1869" s="48">
        <v>0</v>
      </c>
      <c r="S1869" s="48">
        <v>1906012</v>
      </c>
      <c r="T1869" s="48">
        <v>1</v>
      </c>
      <c r="U1869" s="48">
        <v>1901012</v>
      </c>
      <c r="V1869" s="48">
        <v>6</v>
      </c>
      <c r="W1869" s="48">
        <v>1902012</v>
      </c>
      <c r="X1869" s="48">
        <v>6</v>
      </c>
      <c r="AB1869" s="48" t="s">
        <v>5717</v>
      </c>
      <c r="AF1869" s="48">
        <v>1101012</v>
      </c>
    </row>
    <row r="1870" spans="1:32" ht="14.25">
      <c r="A1870" s="48">
        <v>2090112</v>
      </c>
      <c r="D1870" s="48" t="s">
        <v>3881</v>
      </c>
      <c r="E1870" s="48" t="s">
        <v>559</v>
      </c>
      <c r="F1870" s="48" t="s">
        <v>5717</v>
      </c>
      <c r="G1870" s="48">
        <v>2</v>
      </c>
      <c r="H1870" s="48">
        <v>85</v>
      </c>
      <c r="I1870" s="48">
        <v>7981</v>
      </c>
      <c r="J1870" s="48">
        <v>3208</v>
      </c>
      <c r="K1870" s="48">
        <v>37602</v>
      </c>
      <c r="L1870" s="48">
        <v>0</v>
      </c>
      <c r="M1870" s="48">
        <v>1.5</v>
      </c>
      <c r="N1870" s="48">
        <v>0</v>
      </c>
      <c r="O1870" s="48">
        <v>0</v>
      </c>
      <c r="P1870" s="48">
        <v>1700</v>
      </c>
      <c r="Q1870" s="48">
        <v>0</v>
      </c>
      <c r="R1870" s="48">
        <v>0</v>
      </c>
      <c r="S1870" s="48">
        <v>2007018</v>
      </c>
      <c r="T1870" s="48">
        <v>1</v>
      </c>
      <c r="U1870" s="48">
        <v>2003018</v>
      </c>
      <c r="V1870" s="48">
        <v>6</v>
      </c>
      <c r="W1870" s="48">
        <v>2004012</v>
      </c>
      <c r="X1870" s="48">
        <v>6</v>
      </c>
      <c r="Y1870" s="48">
        <v>2004010</v>
      </c>
      <c r="Z1870" s="48">
        <v>6</v>
      </c>
      <c r="AC1870" s="48">
        <v>4</v>
      </c>
      <c r="AD1870" s="48">
        <v>4</v>
      </c>
      <c r="AE1870" s="48">
        <v>2</v>
      </c>
      <c r="AF1870" s="48">
        <v>1102018</v>
      </c>
    </row>
    <row r="1871" spans="1:32" ht="14.25">
      <c r="A1871" s="48">
        <v>2090121</v>
      </c>
      <c r="D1871" s="48" t="s">
        <v>3879</v>
      </c>
      <c r="E1871" s="48" t="s">
        <v>3801</v>
      </c>
      <c r="F1871" s="48" t="s">
        <v>5718</v>
      </c>
      <c r="G1871" s="48">
        <v>1</v>
      </c>
      <c r="H1871" s="48">
        <v>85</v>
      </c>
      <c r="I1871" s="48">
        <v>9833</v>
      </c>
      <c r="J1871" s="48">
        <v>3942</v>
      </c>
      <c r="K1871" s="48">
        <v>25642</v>
      </c>
      <c r="L1871" s="48">
        <v>0</v>
      </c>
      <c r="M1871" s="48">
        <v>1.5</v>
      </c>
      <c r="N1871" s="48">
        <v>0</v>
      </c>
      <c r="O1871" s="48">
        <v>0</v>
      </c>
      <c r="P1871" s="48">
        <v>1700</v>
      </c>
      <c r="Q1871" s="48">
        <v>0</v>
      </c>
      <c r="R1871" s="48">
        <v>0</v>
      </c>
      <c r="S1871" s="48">
        <v>1906008</v>
      </c>
      <c r="T1871" s="48">
        <v>1</v>
      </c>
      <c r="U1871" s="48">
        <v>1901008</v>
      </c>
      <c r="V1871" s="48">
        <v>6</v>
      </c>
      <c r="W1871" s="48">
        <v>1902008</v>
      </c>
      <c r="X1871" s="48">
        <v>6</v>
      </c>
      <c r="AB1871" s="48" t="s">
        <v>5719</v>
      </c>
      <c r="AF1871" s="48">
        <v>1101008</v>
      </c>
    </row>
    <row r="1872" spans="1:32" ht="14.25">
      <c r="A1872" s="48">
        <v>2090122</v>
      </c>
      <c r="D1872" s="48" t="s">
        <v>3881</v>
      </c>
      <c r="E1872" s="48" t="s">
        <v>554</v>
      </c>
      <c r="F1872" s="48" t="s">
        <v>5719</v>
      </c>
      <c r="G1872" s="48">
        <v>2</v>
      </c>
      <c r="H1872" s="48">
        <v>85</v>
      </c>
      <c r="I1872" s="48">
        <v>7328</v>
      </c>
      <c r="J1872" s="48">
        <v>2968</v>
      </c>
      <c r="K1872" s="48">
        <v>33638</v>
      </c>
      <c r="L1872" s="48">
        <v>0</v>
      </c>
      <c r="M1872" s="48">
        <v>1.5</v>
      </c>
      <c r="N1872" s="48">
        <v>0</v>
      </c>
      <c r="O1872" s="48">
        <v>0</v>
      </c>
      <c r="P1872" s="48">
        <v>1700</v>
      </c>
      <c r="Q1872" s="48">
        <v>0</v>
      </c>
      <c r="R1872" s="48">
        <v>0</v>
      </c>
      <c r="S1872" s="48">
        <v>2007013</v>
      </c>
      <c r="T1872" s="48">
        <v>1</v>
      </c>
      <c r="U1872" s="48">
        <v>2003013</v>
      </c>
      <c r="V1872" s="48">
        <v>6</v>
      </c>
      <c r="W1872" s="48">
        <v>2004008</v>
      </c>
      <c r="X1872" s="48">
        <v>6</v>
      </c>
      <c r="Y1872" s="48">
        <v>2004010</v>
      </c>
      <c r="Z1872" s="48">
        <v>6</v>
      </c>
      <c r="AC1872" s="48">
        <v>4</v>
      </c>
      <c r="AD1872" s="48">
        <v>4</v>
      </c>
      <c r="AE1872" s="48">
        <v>3</v>
      </c>
      <c r="AF1872" s="48">
        <v>1102013</v>
      </c>
    </row>
    <row r="1873" spans="1:32" ht="14.25">
      <c r="A1873" s="48">
        <v>2090131</v>
      </c>
      <c r="D1873" s="48" t="s">
        <v>3879</v>
      </c>
      <c r="E1873" s="48" t="s">
        <v>3838</v>
      </c>
      <c r="F1873" s="48" t="s">
        <v>5720</v>
      </c>
      <c r="G1873" s="48">
        <v>1</v>
      </c>
      <c r="H1873" s="48">
        <v>85</v>
      </c>
      <c r="I1873" s="48">
        <v>9833</v>
      </c>
      <c r="J1873" s="48">
        <v>3942</v>
      </c>
      <c r="K1873" s="48">
        <v>25642</v>
      </c>
      <c r="L1873" s="48">
        <v>0</v>
      </c>
      <c r="M1873" s="48">
        <v>1.5</v>
      </c>
      <c r="N1873" s="48">
        <v>0</v>
      </c>
      <c r="O1873" s="48">
        <v>0</v>
      </c>
      <c r="P1873" s="48">
        <v>1700</v>
      </c>
      <c r="Q1873" s="48">
        <v>0</v>
      </c>
      <c r="R1873" s="48">
        <v>0</v>
      </c>
      <c r="S1873" s="48">
        <v>1906013</v>
      </c>
      <c r="T1873" s="48">
        <v>1</v>
      </c>
      <c r="U1873" s="48">
        <v>1901013</v>
      </c>
      <c r="V1873" s="48">
        <v>6</v>
      </c>
      <c r="W1873" s="48">
        <v>1902013</v>
      </c>
      <c r="X1873" s="48">
        <v>6</v>
      </c>
      <c r="AB1873" s="48" t="s">
        <v>5721</v>
      </c>
      <c r="AF1873" s="48">
        <v>1101013</v>
      </c>
    </row>
    <row r="1874" spans="1:32" ht="14.25">
      <c r="A1874" s="48">
        <v>2090132</v>
      </c>
      <c r="D1874" s="48" t="s">
        <v>3881</v>
      </c>
      <c r="E1874" s="48" t="s">
        <v>560</v>
      </c>
      <c r="F1874" s="48" t="s">
        <v>5721</v>
      </c>
      <c r="G1874" s="48">
        <v>2</v>
      </c>
      <c r="H1874" s="48">
        <v>85</v>
      </c>
      <c r="I1874" s="48">
        <v>7458</v>
      </c>
      <c r="J1874" s="48">
        <v>2968</v>
      </c>
      <c r="K1874" s="48">
        <v>34147</v>
      </c>
      <c r="L1874" s="48">
        <v>0</v>
      </c>
      <c r="M1874" s="48">
        <v>1.5</v>
      </c>
      <c r="N1874" s="48">
        <v>0</v>
      </c>
      <c r="O1874" s="48">
        <v>0</v>
      </c>
      <c r="P1874" s="48">
        <v>1700</v>
      </c>
      <c r="Q1874" s="48">
        <v>0</v>
      </c>
      <c r="R1874" s="48">
        <v>0</v>
      </c>
      <c r="S1874" s="48">
        <v>2007019</v>
      </c>
      <c r="T1874" s="48">
        <v>1</v>
      </c>
      <c r="U1874" s="48">
        <v>2003019</v>
      </c>
      <c r="V1874" s="48">
        <v>6</v>
      </c>
      <c r="W1874" s="48">
        <v>2004014</v>
      </c>
      <c r="X1874" s="48">
        <v>6</v>
      </c>
      <c r="Y1874" s="48">
        <v>2004016</v>
      </c>
      <c r="Z1874" s="48">
        <v>6</v>
      </c>
      <c r="AC1874" s="48">
        <v>4</v>
      </c>
      <c r="AD1874" s="48">
        <v>4</v>
      </c>
      <c r="AE1874" s="48">
        <v>1</v>
      </c>
      <c r="AF1874" s="48">
        <v>1102019</v>
      </c>
    </row>
    <row r="1875" spans="1:32" ht="14.25">
      <c r="A1875" s="48">
        <v>2090211</v>
      </c>
      <c r="D1875" s="48" t="s">
        <v>3879</v>
      </c>
      <c r="E1875" s="48" t="s">
        <v>3781</v>
      </c>
      <c r="F1875" s="48" t="s">
        <v>5722</v>
      </c>
      <c r="G1875" s="48">
        <v>1</v>
      </c>
      <c r="H1875" s="48">
        <v>86</v>
      </c>
      <c r="I1875" s="48">
        <v>10399</v>
      </c>
      <c r="J1875" s="48">
        <v>4222</v>
      </c>
      <c r="K1875" s="48">
        <v>28060</v>
      </c>
      <c r="L1875" s="48">
        <v>0</v>
      </c>
      <c r="M1875" s="48">
        <v>1.5</v>
      </c>
      <c r="N1875" s="48">
        <v>0</v>
      </c>
      <c r="O1875" s="48">
        <v>0</v>
      </c>
      <c r="P1875" s="48">
        <v>1700</v>
      </c>
      <c r="Q1875" s="48">
        <v>0</v>
      </c>
      <c r="R1875" s="48">
        <v>0</v>
      </c>
      <c r="S1875" s="48">
        <v>1906001</v>
      </c>
      <c r="T1875" s="48">
        <v>1</v>
      </c>
      <c r="U1875" s="48">
        <v>1901001</v>
      </c>
      <c r="V1875" s="48">
        <v>6</v>
      </c>
      <c r="W1875" s="48">
        <v>1902001</v>
      </c>
      <c r="X1875" s="48">
        <v>6</v>
      </c>
      <c r="AB1875" s="48" t="s">
        <v>5723</v>
      </c>
      <c r="AF1875" s="48">
        <v>1101001</v>
      </c>
    </row>
    <row r="1876" spans="1:32" ht="14.25">
      <c r="A1876" s="48">
        <v>2090212</v>
      </c>
      <c r="D1876" s="48" t="s">
        <v>3881</v>
      </c>
      <c r="E1876" s="48" t="s">
        <v>3852</v>
      </c>
      <c r="F1876" s="48" t="s">
        <v>5723</v>
      </c>
      <c r="G1876" s="48">
        <v>2</v>
      </c>
      <c r="H1876" s="48">
        <v>86</v>
      </c>
      <c r="I1876" s="48">
        <v>8072</v>
      </c>
      <c r="J1876" s="48">
        <v>3314</v>
      </c>
      <c r="K1876" s="48">
        <v>38343</v>
      </c>
      <c r="L1876" s="48">
        <v>0</v>
      </c>
      <c r="M1876" s="48">
        <v>1.5</v>
      </c>
      <c r="N1876" s="48">
        <v>0</v>
      </c>
      <c r="O1876" s="48">
        <v>0</v>
      </c>
      <c r="P1876" s="48">
        <v>1700</v>
      </c>
      <c r="Q1876" s="48">
        <v>0</v>
      </c>
      <c r="R1876" s="48">
        <v>0</v>
      </c>
      <c r="S1876" s="48">
        <v>2007002</v>
      </c>
      <c r="T1876" s="48">
        <v>1</v>
      </c>
      <c r="U1876" s="48">
        <v>2003002</v>
      </c>
      <c r="V1876" s="48">
        <v>6</v>
      </c>
      <c r="W1876" s="48">
        <v>2004004</v>
      </c>
      <c r="X1876" s="48">
        <v>6</v>
      </c>
      <c r="Y1876" s="48">
        <v>2004005</v>
      </c>
      <c r="Z1876" s="48">
        <v>6</v>
      </c>
      <c r="AC1876" s="48">
        <v>4</v>
      </c>
      <c r="AD1876" s="48">
        <v>4</v>
      </c>
      <c r="AE1876" s="48">
        <v>1</v>
      </c>
      <c r="AF1876" s="48">
        <v>1102002</v>
      </c>
    </row>
    <row r="1877" spans="1:32" ht="14.25">
      <c r="A1877" s="48">
        <v>2090221</v>
      </c>
      <c r="D1877" s="48" t="s">
        <v>3879</v>
      </c>
      <c r="E1877" s="48" t="s">
        <v>3859</v>
      </c>
      <c r="F1877" s="48" t="s">
        <v>5724</v>
      </c>
      <c r="G1877" s="48">
        <v>1</v>
      </c>
      <c r="H1877" s="48">
        <v>86</v>
      </c>
      <c r="I1877" s="48">
        <v>10022</v>
      </c>
      <c r="J1877" s="48">
        <v>4036</v>
      </c>
      <c r="K1877" s="48">
        <v>26166</v>
      </c>
      <c r="L1877" s="48">
        <v>0</v>
      </c>
      <c r="M1877" s="48">
        <v>1.5</v>
      </c>
      <c r="N1877" s="48">
        <v>0</v>
      </c>
      <c r="O1877" s="48">
        <v>0</v>
      </c>
      <c r="P1877" s="48">
        <v>1700</v>
      </c>
      <c r="Q1877" s="48">
        <v>0</v>
      </c>
      <c r="R1877" s="48">
        <v>0</v>
      </c>
      <c r="S1877" s="48">
        <v>1906003</v>
      </c>
      <c r="T1877" s="48">
        <v>1</v>
      </c>
      <c r="U1877" s="48">
        <v>1901003</v>
      </c>
      <c r="V1877" s="48">
        <v>6</v>
      </c>
      <c r="W1877" s="48">
        <v>1902003</v>
      </c>
      <c r="X1877" s="48">
        <v>6</v>
      </c>
      <c r="AB1877" s="48" t="s">
        <v>5725</v>
      </c>
      <c r="AF1877" s="48">
        <v>1101003</v>
      </c>
    </row>
    <row r="1878" spans="1:32" ht="14.25">
      <c r="A1878" s="48">
        <v>2090222</v>
      </c>
      <c r="D1878" s="48" t="s">
        <v>3881</v>
      </c>
      <c r="E1878" s="48" t="s">
        <v>546</v>
      </c>
      <c r="F1878" s="48" t="s">
        <v>5725</v>
      </c>
      <c r="G1878" s="48">
        <v>2</v>
      </c>
      <c r="H1878" s="48">
        <v>86</v>
      </c>
      <c r="I1878" s="48">
        <v>7538</v>
      </c>
      <c r="J1878" s="48">
        <v>3005</v>
      </c>
      <c r="K1878" s="48">
        <v>34394</v>
      </c>
      <c r="L1878" s="48">
        <v>0</v>
      </c>
      <c r="M1878" s="48">
        <v>1.5</v>
      </c>
      <c r="N1878" s="48">
        <v>0</v>
      </c>
      <c r="O1878" s="48">
        <v>0</v>
      </c>
      <c r="P1878" s="48">
        <v>1700</v>
      </c>
      <c r="Q1878" s="48">
        <v>0</v>
      </c>
      <c r="R1878" s="48">
        <v>0</v>
      </c>
      <c r="S1878" s="48">
        <v>2007005</v>
      </c>
      <c r="T1878" s="48">
        <v>1</v>
      </c>
      <c r="U1878" s="48">
        <v>2003005</v>
      </c>
      <c r="V1878" s="48">
        <v>6</v>
      </c>
      <c r="W1878" s="48">
        <v>2004012</v>
      </c>
      <c r="X1878" s="48">
        <v>6</v>
      </c>
      <c r="Y1878" s="48">
        <v>2004014</v>
      </c>
      <c r="Z1878" s="48">
        <v>6</v>
      </c>
      <c r="AC1878" s="48">
        <v>4</v>
      </c>
      <c r="AD1878" s="48">
        <v>4</v>
      </c>
      <c r="AE1878" s="48">
        <v>3</v>
      </c>
      <c r="AF1878" s="48">
        <v>1102005</v>
      </c>
    </row>
    <row r="1879" spans="1:32" ht="14.25">
      <c r="A1879" s="48">
        <v>2090231</v>
      </c>
      <c r="D1879" s="48" t="s">
        <v>3879</v>
      </c>
      <c r="E1879" s="48" t="s">
        <v>3849</v>
      </c>
      <c r="F1879" s="48" t="s">
        <v>5726</v>
      </c>
      <c r="G1879" s="48">
        <v>1</v>
      </c>
      <c r="H1879" s="48">
        <v>86</v>
      </c>
      <c r="I1879" s="48">
        <v>10022</v>
      </c>
      <c r="J1879" s="48">
        <v>4036</v>
      </c>
      <c r="K1879" s="48">
        <v>26166</v>
      </c>
      <c r="L1879" s="48">
        <v>0</v>
      </c>
      <c r="M1879" s="48">
        <v>1.5</v>
      </c>
      <c r="N1879" s="48">
        <v>0</v>
      </c>
      <c r="O1879" s="48">
        <v>0</v>
      </c>
      <c r="P1879" s="48">
        <v>1700</v>
      </c>
      <c r="Q1879" s="48">
        <v>0</v>
      </c>
      <c r="R1879" s="48">
        <v>0</v>
      </c>
      <c r="S1879" s="48">
        <v>1906014</v>
      </c>
      <c r="T1879" s="48">
        <v>1</v>
      </c>
      <c r="U1879" s="48">
        <v>1901014</v>
      </c>
      <c r="V1879" s="48">
        <v>6</v>
      </c>
      <c r="W1879" s="48">
        <v>1902014</v>
      </c>
      <c r="X1879" s="48">
        <v>6</v>
      </c>
      <c r="AB1879" s="48" t="s">
        <v>5727</v>
      </c>
      <c r="AF1879" s="48">
        <v>1101014</v>
      </c>
    </row>
    <row r="1880" spans="1:32" ht="14.25">
      <c r="A1880" s="48">
        <v>2090232</v>
      </c>
      <c r="D1880" s="48" t="s">
        <v>3881</v>
      </c>
      <c r="E1880" s="48" t="s">
        <v>561</v>
      </c>
      <c r="F1880" s="48" t="s">
        <v>5727</v>
      </c>
      <c r="G1880" s="48">
        <v>2</v>
      </c>
      <c r="H1880" s="48">
        <v>86</v>
      </c>
      <c r="I1880" s="48">
        <v>7538</v>
      </c>
      <c r="J1880" s="48">
        <v>3005</v>
      </c>
      <c r="K1880" s="48">
        <v>34741</v>
      </c>
      <c r="L1880" s="48">
        <v>0</v>
      </c>
      <c r="M1880" s="48">
        <v>1.5</v>
      </c>
      <c r="N1880" s="48">
        <v>0</v>
      </c>
      <c r="O1880" s="48">
        <v>0</v>
      </c>
      <c r="P1880" s="48">
        <v>1700</v>
      </c>
      <c r="Q1880" s="48">
        <v>0</v>
      </c>
      <c r="R1880" s="48">
        <v>0</v>
      </c>
      <c r="S1880" s="48">
        <v>2007020</v>
      </c>
      <c r="T1880" s="48">
        <v>1</v>
      </c>
      <c r="U1880" s="48">
        <v>2003020</v>
      </c>
      <c r="V1880" s="48">
        <v>6</v>
      </c>
      <c r="W1880" s="48">
        <v>2004008</v>
      </c>
      <c r="X1880" s="48">
        <v>6</v>
      </c>
      <c r="Y1880" s="48">
        <v>2004010</v>
      </c>
      <c r="Z1880" s="48">
        <v>6</v>
      </c>
      <c r="AC1880" s="48">
        <v>4</v>
      </c>
      <c r="AD1880" s="48">
        <v>4</v>
      </c>
      <c r="AE1880" s="48">
        <v>2</v>
      </c>
      <c r="AF1880" s="48">
        <v>1102020</v>
      </c>
    </row>
    <row r="1881" spans="1:32" ht="14.25">
      <c r="A1881" s="48">
        <v>2090311</v>
      </c>
      <c r="D1881" s="48" t="s">
        <v>3879</v>
      </c>
      <c r="E1881" s="48" t="s">
        <v>3839</v>
      </c>
      <c r="F1881" s="48" t="s">
        <v>5728</v>
      </c>
      <c r="G1881" s="48">
        <v>1</v>
      </c>
      <c r="H1881" s="48">
        <v>86</v>
      </c>
      <c r="I1881" s="48">
        <v>10399</v>
      </c>
      <c r="J1881" s="48">
        <v>4350</v>
      </c>
      <c r="K1881" s="48">
        <v>28255</v>
      </c>
      <c r="L1881" s="48">
        <v>0</v>
      </c>
      <c r="M1881" s="48">
        <v>1.5</v>
      </c>
      <c r="N1881" s="48">
        <v>0</v>
      </c>
      <c r="O1881" s="48">
        <v>0</v>
      </c>
      <c r="P1881" s="48">
        <v>1700</v>
      </c>
      <c r="Q1881" s="48">
        <v>0</v>
      </c>
      <c r="R1881" s="48">
        <v>0</v>
      </c>
      <c r="S1881" s="48">
        <v>1906012</v>
      </c>
      <c r="T1881" s="48">
        <v>1</v>
      </c>
      <c r="U1881" s="48">
        <v>1901012</v>
      </c>
      <c r="V1881" s="48">
        <v>6</v>
      </c>
      <c r="W1881" s="48">
        <v>1902012</v>
      </c>
      <c r="X1881" s="48">
        <v>6</v>
      </c>
      <c r="AB1881" s="48" t="s">
        <v>5729</v>
      </c>
      <c r="AF1881" s="48">
        <v>1101012</v>
      </c>
    </row>
    <row r="1882" spans="1:32" ht="14.25">
      <c r="A1882" s="48">
        <v>2090312</v>
      </c>
      <c r="D1882" s="48" t="s">
        <v>3881</v>
      </c>
      <c r="E1882" s="48" t="s">
        <v>559</v>
      </c>
      <c r="F1882" s="48" t="s">
        <v>5729</v>
      </c>
      <c r="G1882" s="48">
        <v>2</v>
      </c>
      <c r="H1882" s="48">
        <v>86</v>
      </c>
      <c r="I1882" s="48">
        <v>8072</v>
      </c>
      <c r="J1882" s="48">
        <v>3314</v>
      </c>
      <c r="K1882" s="48">
        <v>38343</v>
      </c>
      <c r="L1882" s="48">
        <v>0</v>
      </c>
      <c r="M1882" s="48">
        <v>1.5</v>
      </c>
      <c r="N1882" s="48">
        <v>0</v>
      </c>
      <c r="O1882" s="48">
        <v>0</v>
      </c>
      <c r="P1882" s="48">
        <v>1700</v>
      </c>
      <c r="Q1882" s="48">
        <v>0</v>
      </c>
      <c r="R1882" s="48">
        <v>0</v>
      </c>
      <c r="S1882" s="48">
        <v>2007018</v>
      </c>
      <c r="T1882" s="48">
        <v>1</v>
      </c>
      <c r="U1882" s="48">
        <v>2003018</v>
      </c>
      <c r="V1882" s="48">
        <v>6</v>
      </c>
      <c r="W1882" s="48">
        <v>2004012</v>
      </c>
      <c r="X1882" s="48">
        <v>6</v>
      </c>
      <c r="Y1882" s="48">
        <v>2004010</v>
      </c>
      <c r="Z1882" s="48">
        <v>6</v>
      </c>
      <c r="AC1882" s="48">
        <v>4</v>
      </c>
      <c r="AD1882" s="48">
        <v>4</v>
      </c>
      <c r="AE1882" s="48">
        <v>2</v>
      </c>
      <c r="AF1882" s="48">
        <v>1102018</v>
      </c>
    </row>
    <row r="1883" spans="1:32" ht="14.25">
      <c r="A1883" s="48">
        <v>2090321</v>
      </c>
      <c r="D1883" s="48" t="s">
        <v>3879</v>
      </c>
      <c r="E1883" s="48" t="s">
        <v>3801</v>
      </c>
      <c r="F1883" s="48" t="s">
        <v>5730</v>
      </c>
      <c r="G1883" s="48">
        <v>1</v>
      </c>
      <c r="H1883" s="48">
        <v>86</v>
      </c>
      <c r="I1883" s="48">
        <v>10022</v>
      </c>
      <c r="J1883" s="48">
        <v>4164</v>
      </c>
      <c r="K1883" s="48">
        <v>26361</v>
      </c>
      <c r="L1883" s="48">
        <v>0</v>
      </c>
      <c r="M1883" s="48">
        <v>1.5</v>
      </c>
      <c r="N1883" s="48">
        <v>0</v>
      </c>
      <c r="O1883" s="48">
        <v>0</v>
      </c>
      <c r="P1883" s="48">
        <v>1700</v>
      </c>
      <c r="Q1883" s="48">
        <v>0</v>
      </c>
      <c r="R1883" s="48">
        <v>0</v>
      </c>
      <c r="S1883" s="48">
        <v>1906008</v>
      </c>
      <c r="T1883" s="48">
        <v>1</v>
      </c>
      <c r="U1883" s="48">
        <v>1901008</v>
      </c>
      <c r="V1883" s="48">
        <v>6</v>
      </c>
      <c r="W1883" s="48">
        <v>1902008</v>
      </c>
      <c r="X1883" s="48">
        <v>6</v>
      </c>
      <c r="AB1883" s="48" t="s">
        <v>5731</v>
      </c>
      <c r="AF1883" s="48">
        <v>1101008</v>
      </c>
    </row>
    <row r="1884" spans="1:32" ht="14.25">
      <c r="A1884" s="48">
        <v>2090322</v>
      </c>
      <c r="D1884" s="48" t="s">
        <v>3881</v>
      </c>
      <c r="E1884" s="48" t="s">
        <v>554</v>
      </c>
      <c r="F1884" s="48" t="s">
        <v>5731</v>
      </c>
      <c r="G1884" s="48">
        <v>2</v>
      </c>
      <c r="H1884" s="48">
        <v>86</v>
      </c>
      <c r="I1884" s="48">
        <v>7538</v>
      </c>
      <c r="J1884" s="48">
        <v>3069</v>
      </c>
      <c r="K1884" s="48">
        <v>34459</v>
      </c>
      <c r="L1884" s="48">
        <v>0</v>
      </c>
      <c r="M1884" s="48">
        <v>1.5</v>
      </c>
      <c r="N1884" s="48">
        <v>0</v>
      </c>
      <c r="O1884" s="48">
        <v>0</v>
      </c>
      <c r="P1884" s="48">
        <v>1700</v>
      </c>
      <c r="Q1884" s="48">
        <v>0</v>
      </c>
      <c r="R1884" s="48">
        <v>0</v>
      </c>
      <c r="S1884" s="48">
        <v>2007013</v>
      </c>
      <c r="T1884" s="48">
        <v>1</v>
      </c>
      <c r="U1884" s="48">
        <v>2003013</v>
      </c>
      <c r="V1884" s="48">
        <v>6</v>
      </c>
      <c r="W1884" s="48">
        <v>2004008</v>
      </c>
      <c r="X1884" s="48">
        <v>6</v>
      </c>
      <c r="Y1884" s="48">
        <v>2004010</v>
      </c>
      <c r="Z1884" s="48">
        <v>6</v>
      </c>
      <c r="AC1884" s="48">
        <v>4</v>
      </c>
      <c r="AD1884" s="48">
        <v>4</v>
      </c>
      <c r="AE1884" s="48">
        <v>3</v>
      </c>
      <c r="AF1884" s="48">
        <v>1102013</v>
      </c>
    </row>
    <row r="1885" spans="1:32" ht="14.25">
      <c r="A1885" s="48">
        <v>2090331</v>
      </c>
      <c r="D1885" s="48" t="s">
        <v>3879</v>
      </c>
      <c r="E1885" s="48" t="s">
        <v>3823</v>
      </c>
      <c r="F1885" s="48" t="s">
        <v>5732</v>
      </c>
      <c r="G1885" s="48">
        <v>1</v>
      </c>
      <c r="H1885" s="48">
        <v>86</v>
      </c>
      <c r="I1885" s="48">
        <v>10022</v>
      </c>
      <c r="J1885" s="48">
        <v>4164</v>
      </c>
      <c r="K1885" s="48">
        <v>26361</v>
      </c>
      <c r="L1885" s="48">
        <v>0</v>
      </c>
      <c r="M1885" s="48">
        <v>1.5</v>
      </c>
      <c r="N1885" s="48">
        <v>0</v>
      </c>
      <c r="O1885" s="48">
        <v>0</v>
      </c>
      <c r="P1885" s="48">
        <v>1700</v>
      </c>
      <c r="Q1885" s="48">
        <v>0</v>
      </c>
      <c r="R1885" s="48">
        <v>0</v>
      </c>
      <c r="S1885" s="48">
        <v>1906009</v>
      </c>
      <c r="T1885" s="48">
        <v>1</v>
      </c>
      <c r="U1885" s="48">
        <v>1901009</v>
      </c>
      <c r="V1885" s="48">
        <v>6</v>
      </c>
      <c r="W1885" s="48">
        <v>1902009</v>
      </c>
      <c r="X1885" s="48">
        <v>6</v>
      </c>
      <c r="AB1885" s="48" t="s">
        <v>5733</v>
      </c>
      <c r="AF1885" s="48">
        <v>1101009</v>
      </c>
    </row>
    <row r="1886" spans="1:32" ht="14.25">
      <c r="A1886" s="48">
        <v>2090332</v>
      </c>
      <c r="D1886" s="48" t="s">
        <v>3881</v>
      </c>
      <c r="E1886" s="48" t="s">
        <v>555</v>
      </c>
      <c r="F1886" s="48" t="s">
        <v>5733</v>
      </c>
      <c r="G1886" s="48">
        <v>2</v>
      </c>
      <c r="H1886" s="48">
        <v>86</v>
      </c>
      <c r="I1886" s="48">
        <v>7538</v>
      </c>
      <c r="J1886" s="48">
        <v>3069</v>
      </c>
      <c r="K1886" s="48">
        <v>34871</v>
      </c>
      <c r="L1886" s="48">
        <v>0</v>
      </c>
      <c r="M1886" s="48">
        <v>1.5</v>
      </c>
      <c r="N1886" s="48">
        <v>0</v>
      </c>
      <c r="O1886" s="48">
        <v>0</v>
      </c>
      <c r="P1886" s="48">
        <v>1700</v>
      </c>
      <c r="Q1886" s="48">
        <v>0</v>
      </c>
      <c r="R1886" s="48">
        <v>0</v>
      </c>
      <c r="S1886" s="48">
        <v>2007014</v>
      </c>
      <c r="T1886" s="48">
        <v>1</v>
      </c>
      <c r="U1886" s="48">
        <v>2003014</v>
      </c>
      <c r="V1886" s="48">
        <v>6</v>
      </c>
      <c r="W1886" s="48">
        <v>2004002</v>
      </c>
      <c r="X1886" s="48">
        <v>6</v>
      </c>
      <c r="Y1886" s="48">
        <v>2004006</v>
      </c>
      <c r="Z1886" s="48">
        <v>6</v>
      </c>
      <c r="AC1886" s="48">
        <v>4</v>
      </c>
      <c r="AD1886" s="48">
        <v>4</v>
      </c>
      <c r="AE1886" s="48">
        <v>1</v>
      </c>
      <c r="AF1886" s="48">
        <v>1102014</v>
      </c>
    </row>
    <row r="1887" spans="1:32" ht="14.25">
      <c r="A1887" s="48">
        <v>2090411</v>
      </c>
      <c r="D1887" s="48" t="s">
        <v>3879</v>
      </c>
      <c r="E1887" s="48" t="s">
        <v>3832</v>
      </c>
      <c r="F1887" s="48" t="s">
        <v>5734</v>
      </c>
      <c r="G1887" s="48">
        <v>1</v>
      </c>
      <c r="H1887" s="48">
        <v>87</v>
      </c>
      <c r="I1887" s="48">
        <v>10466</v>
      </c>
      <c r="J1887" s="48">
        <v>4514</v>
      </c>
      <c r="K1887" s="48">
        <v>28722</v>
      </c>
      <c r="L1887" s="48">
        <v>0</v>
      </c>
      <c r="M1887" s="48">
        <v>1.5</v>
      </c>
      <c r="N1887" s="48">
        <v>0</v>
      </c>
      <c r="O1887" s="48">
        <v>0</v>
      </c>
      <c r="P1887" s="48">
        <v>1700</v>
      </c>
      <c r="Q1887" s="48">
        <v>0</v>
      </c>
      <c r="R1887" s="48">
        <v>0</v>
      </c>
      <c r="S1887" s="48">
        <v>1906015</v>
      </c>
      <c r="T1887" s="48">
        <v>1</v>
      </c>
      <c r="U1887" s="48">
        <v>1901015</v>
      </c>
      <c r="V1887" s="48">
        <v>6</v>
      </c>
      <c r="W1887" s="48">
        <v>1902015</v>
      </c>
      <c r="X1887" s="48">
        <v>6</v>
      </c>
      <c r="AB1887" s="48" t="s">
        <v>5735</v>
      </c>
      <c r="AF1887" s="48">
        <v>1101015</v>
      </c>
    </row>
    <row r="1888" spans="1:32" ht="14.25">
      <c r="A1888" s="48">
        <v>2090412</v>
      </c>
      <c r="D1888" s="48" t="s">
        <v>3881</v>
      </c>
      <c r="E1888" s="48" t="s">
        <v>562</v>
      </c>
      <c r="F1888" s="48" t="s">
        <v>5735</v>
      </c>
      <c r="G1888" s="48">
        <v>2</v>
      </c>
      <c r="H1888" s="48">
        <v>87</v>
      </c>
      <c r="I1888" s="48">
        <v>8163</v>
      </c>
      <c r="J1888" s="48">
        <v>3486</v>
      </c>
      <c r="K1888" s="48">
        <v>39149</v>
      </c>
      <c r="L1888" s="48">
        <v>0</v>
      </c>
      <c r="M1888" s="48">
        <v>1.5</v>
      </c>
      <c r="N1888" s="48">
        <v>0</v>
      </c>
      <c r="O1888" s="48">
        <v>0</v>
      </c>
      <c r="P1888" s="48">
        <v>1700</v>
      </c>
      <c r="Q1888" s="48">
        <v>0</v>
      </c>
      <c r="R1888" s="48">
        <v>0</v>
      </c>
      <c r="S1888" s="48">
        <v>2007021</v>
      </c>
      <c r="T1888" s="48">
        <v>1</v>
      </c>
      <c r="U1888" s="48">
        <v>2003021</v>
      </c>
      <c r="V1888" s="48">
        <v>6</v>
      </c>
      <c r="W1888" s="48">
        <v>2004008</v>
      </c>
      <c r="X1888" s="48">
        <v>6</v>
      </c>
      <c r="Y1888" s="48">
        <v>2004011</v>
      </c>
      <c r="Z1888" s="48">
        <v>6</v>
      </c>
      <c r="AC1888" s="48">
        <v>4</v>
      </c>
      <c r="AD1888" s="48">
        <v>4</v>
      </c>
      <c r="AE1888" s="48">
        <v>1</v>
      </c>
      <c r="AF1888" s="48">
        <v>1102021</v>
      </c>
    </row>
    <row r="1889" spans="1:32" ht="14.25">
      <c r="A1889" s="48">
        <v>2090421</v>
      </c>
      <c r="D1889" s="48" t="s">
        <v>3879</v>
      </c>
      <c r="E1889" s="48" t="s">
        <v>3781</v>
      </c>
      <c r="F1889" s="48" t="s">
        <v>5736</v>
      </c>
      <c r="G1889" s="48">
        <v>1</v>
      </c>
      <c r="H1889" s="48">
        <v>87</v>
      </c>
      <c r="I1889" s="48">
        <v>10081</v>
      </c>
      <c r="J1889" s="48">
        <v>4323</v>
      </c>
      <c r="K1889" s="48">
        <v>26788</v>
      </c>
      <c r="L1889" s="48">
        <v>0</v>
      </c>
      <c r="M1889" s="48">
        <v>1.5</v>
      </c>
      <c r="N1889" s="48">
        <v>0</v>
      </c>
      <c r="O1889" s="48">
        <v>0</v>
      </c>
      <c r="P1889" s="48">
        <v>1700</v>
      </c>
      <c r="Q1889" s="48">
        <v>0</v>
      </c>
      <c r="R1889" s="48">
        <v>0</v>
      </c>
      <c r="S1889" s="48">
        <v>1906001</v>
      </c>
      <c r="T1889" s="48">
        <v>1</v>
      </c>
      <c r="U1889" s="48">
        <v>1901001</v>
      </c>
      <c r="V1889" s="48">
        <v>6</v>
      </c>
      <c r="W1889" s="48">
        <v>1902001</v>
      </c>
      <c r="X1889" s="48">
        <v>6</v>
      </c>
      <c r="AB1889" s="48" t="s">
        <v>5737</v>
      </c>
      <c r="AF1889" s="48">
        <v>1101001</v>
      </c>
    </row>
    <row r="1890" spans="1:32" ht="14.25">
      <c r="A1890" s="48">
        <v>2090422</v>
      </c>
      <c r="D1890" s="48" t="s">
        <v>3881</v>
      </c>
      <c r="E1890" s="48" t="s">
        <v>550</v>
      </c>
      <c r="F1890" s="48" t="s">
        <v>5737</v>
      </c>
      <c r="G1890" s="48">
        <v>2</v>
      </c>
      <c r="H1890" s="48">
        <v>87</v>
      </c>
      <c r="I1890" s="48">
        <v>7618</v>
      </c>
      <c r="J1890" s="48">
        <v>3106</v>
      </c>
      <c r="K1890" s="48">
        <v>35053</v>
      </c>
      <c r="L1890" s="48">
        <v>0</v>
      </c>
      <c r="M1890" s="48">
        <v>1.5</v>
      </c>
      <c r="N1890" s="48">
        <v>0</v>
      </c>
      <c r="O1890" s="48">
        <v>0</v>
      </c>
      <c r="P1890" s="48">
        <v>1700</v>
      </c>
      <c r="Q1890" s="48">
        <v>0</v>
      </c>
      <c r="R1890" s="48">
        <v>0</v>
      </c>
      <c r="S1890" s="48">
        <v>2007009</v>
      </c>
      <c r="T1890" s="48">
        <v>1</v>
      </c>
      <c r="U1890" s="48">
        <v>2003009</v>
      </c>
      <c r="V1890" s="48">
        <v>6</v>
      </c>
      <c r="W1890" s="48">
        <v>2004010</v>
      </c>
      <c r="X1890" s="48">
        <v>6</v>
      </c>
      <c r="Y1890" s="48">
        <v>2004014</v>
      </c>
      <c r="Z1890" s="48">
        <v>6</v>
      </c>
      <c r="AC1890" s="48">
        <v>4</v>
      </c>
      <c r="AD1890" s="48">
        <v>4</v>
      </c>
      <c r="AE1890" s="48">
        <v>2</v>
      </c>
      <c r="AF1890" s="48">
        <v>1102009</v>
      </c>
    </row>
    <row r="1891" spans="1:32" ht="14.25">
      <c r="A1891" s="48">
        <v>2090431</v>
      </c>
      <c r="D1891" s="48" t="s">
        <v>3879</v>
      </c>
      <c r="E1891" s="48" t="s">
        <v>3853</v>
      </c>
      <c r="F1891" s="48" t="s">
        <v>5738</v>
      </c>
      <c r="G1891" s="48">
        <v>1</v>
      </c>
      <c r="H1891" s="48">
        <v>87</v>
      </c>
      <c r="I1891" s="48">
        <v>10081</v>
      </c>
      <c r="J1891" s="48">
        <v>4323</v>
      </c>
      <c r="K1891" s="48">
        <v>26788</v>
      </c>
      <c r="L1891" s="48">
        <v>0</v>
      </c>
      <c r="M1891" s="48">
        <v>1.5</v>
      </c>
      <c r="N1891" s="48">
        <v>0</v>
      </c>
      <c r="O1891" s="48">
        <v>0</v>
      </c>
      <c r="P1891" s="48">
        <v>1700</v>
      </c>
      <c r="Q1891" s="48">
        <v>0</v>
      </c>
      <c r="R1891" s="48">
        <v>0</v>
      </c>
      <c r="S1891" s="48">
        <v>1906011</v>
      </c>
      <c r="T1891" s="48">
        <v>1</v>
      </c>
      <c r="U1891" s="48">
        <v>1901011</v>
      </c>
      <c r="V1891" s="48">
        <v>6</v>
      </c>
      <c r="W1891" s="48">
        <v>1902011</v>
      </c>
      <c r="X1891" s="48">
        <v>6</v>
      </c>
      <c r="AB1891" s="48" t="s">
        <v>5739</v>
      </c>
      <c r="AF1891" s="48">
        <v>1101011</v>
      </c>
    </row>
    <row r="1892" spans="1:32" ht="14.25">
      <c r="A1892" s="48">
        <v>2090432</v>
      </c>
      <c r="D1892" s="48" t="s">
        <v>3881</v>
      </c>
      <c r="E1892" s="48" t="s">
        <v>558</v>
      </c>
      <c r="F1892" s="48" t="s">
        <v>5739</v>
      </c>
      <c r="G1892" s="48">
        <v>2</v>
      </c>
      <c r="H1892" s="48">
        <v>87</v>
      </c>
      <c r="I1892" s="48">
        <v>7618</v>
      </c>
      <c r="J1892" s="48">
        <v>3106</v>
      </c>
      <c r="K1892" s="48">
        <v>35465</v>
      </c>
      <c r="L1892" s="48">
        <v>0</v>
      </c>
      <c r="M1892" s="48">
        <v>1.5</v>
      </c>
      <c r="N1892" s="48">
        <v>0</v>
      </c>
      <c r="O1892" s="48">
        <v>0</v>
      </c>
      <c r="P1892" s="48">
        <v>1700</v>
      </c>
      <c r="Q1892" s="48">
        <v>0</v>
      </c>
      <c r="R1892" s="48">
        <v>0</v>
      </c>
      <c r="S1892" s="48">
        <v>2007017</v>
      </c>
      <c r="T1892" s="48">
        <v>1</v>
      </c>
      <c r="U1892" s="48">
        <v>2003017</v>
      </c>
      <c r="V1892" s="48">
        <v>6</v>
      </c>
      <c r="W1892" s="48">
        <v>2004008</v>
      </c>
      <c r="X1892" s="48">
        <v>6</v>
      </c>
      <c r="Y1892" s="48">
        <v>2004010</v>
      </c>
      <c r="Z1892" s="48">
        <v>6</v>
      </c>
      <c r="AC1892" s="48">
        <v>4</v>
      </c>
      <c r="AD1892" s="48">
        <v>4</v>
      </c>
      <c r="AE1892" s="48">
        <v>3</v>
      </c>
      <c r="AF1892" s="48">
        <v>1102017</v>
      </c>
    </row>
    <row r="1893" spans="1:32" ht="14.25">
      <c r="A1893" s="48">
        <v>2090511</v>
      </c>
      <c r="D1893" s="48" t="s">
        <v>3879</v>
      </c>
      <c r="E1893" s="48" t="s">
        <v>3748</v>
      </c>
      <c r="F1893" s="48" t="s">
        <v>5740</v>
      </c>
      <c r="G1893" s="48">
        <v>1</v>
      </c>
      <c r="H1893" s="48">
        <v>87</v>
      </c>
      <c r="I1893" s="48">
        <v>10466</v>
      </c>
      <c r="J1893" s="48">
        <v>4644</v>
      </c>
      <c r="K1893" s="48">
        <v>28919</v>
      </c>
      <c r="L1893" s="48">
        <v>0</v>
      </c>
      <c r="M1893" s="48">
        <v>1.5</v>
      </c>
      <c r="N1893" s="48">
        <v>0</v>
      </c>
      <c r="O1893" s="48">
        <v>0</v>
      </c>
      <c r="P1893" s="48">
        <v>1700</v>
      </c>
      <c r="Q1893" s="48">
        <v>0</v>
      </c>
      <c r="R1893" s="48">
        <v>0</v>
      </c>
      <c r="S1893" s="48">
        <v>1906006</v>
      </c>
      <c r="T1893" s="48">
        <v>1</v>
      </c>
      <c r="U1893" s="48">
        <v>1901006</v>
      </c>
      <c r="V1893" s="48">
        <v>6</v>
      </c>
      <c r="W1893" s="48">
        <v>1902006</v>
      </c>
      <c r="X1893" s="48">
        <v>6</v>
      </c>
      <c r="AB1893" s="48" t="s">
        <v>5741</v>
      </c>
      <c r="AF1893" s="48">
        <v>1101006</v>
      </c>
    </row>
    <row r="1894" spans="1:32" ht="14.25">
      <c r="A1894" s="48">
        <v>2090512</v>
      </c>
      <c r="D1894" s="48" t="s">
        <v>3881</v>
      </c>
      <c r="E1894" s="48" t="s">
        <v>548</v>
      </c>
      <c r="F1894" s="48" t="s">
        <v>5741</v>
      </c>
      <c r="G1894" s="48">
        <v>2</v>
      </c>
      <c r="H1894" s="48">
        <v>87</v>
      </c>
      <c r="I1894" s="48">
        <v>8163</v>
      </c>
      <c r="J1894" s="48">
        <v>3551</v>
      </c>
      <c r="K1894" s="48">
        <v>39215</v>
      </c>
      <c r="L1894" s="48">
        <v>0</v>
      </c>
      <c r="M1894" s="48">
        <v>1.5</v>
      </c>
      <c r="N1894" s="48">
        <v>0</v>
      </c>
      <c r="O1894" s="48">
        <v>0</v>
      </c>
      <c r="P1894" s="48">
        <v>1700</v>
      </c>
      <c r="Q1894" s="48">
        <v>0</v>
      </c>
      <c r="R1894" s="48">
        <v>0</v>
      </c>
      <c r="S1894" s="48">
        <v>2007007</v>
      </c>
      <c r="T1894" s="48">
        <v>1</v>
      </c>
      <c r="U1894" s="48">
        <v>2003007</v>
      </c>
      <c r="V1894" s="48">
        <v>6</v>
      </c>
      <c r="W1894" s="48">
        <v>2004002</v>
      </c>
      <c r="X1894" s="48">
        <v>6</v>
      </c>
      <c r="Y1894" s="48">
        <v>2004006</v>
      </c>
      <c r="Z1894" s="48">
        <v>6</v>
      </c>
      <c r="AC1894" s="48">
        <v>4</v>
      </c>
      <c r="AD1894" s="48">
        <v>4</v>
      </c>
      <c r="AE1894" s="48">
        <v>1</v>
      </c>
      <c r="AF1894" s="48">
        <v>1102007</v>
      </c>
    </row>
    <row r="1895" spans="1:32" ht="14.25">
      <c r="A1895" s="48">
        <v>2090521</v>
      </c>
      <c r="D1895" s="48" t="s">
        <v>3879</v>
      </c>
      <c r="E1895" s="48" t="s">
        <v>3859</v>
      </c>
      <c r="F1895" s="48" t="s">
        <v>5742</v>
      </c>
      <c r="G1895" s="48">
        <v>1</v>
      </c>
      <c r="H1895" s="48">
        <v>87</v>
      </c>
      <c r="I1895" s="48">
        <v>10081</v>
      </c>
      <c r="J1895" s="48">
        <v>4453</v>
      </c>
      <c r="K1895" s="48">
        <v>26985</v>
      </c>
      <c r="L1895" s="48">
        <v>0</v>
      </c>
      <c r="M1895" s="48">
        <v>1.5</v>
      </c>
      <c r="N1895" s="48">
        <v>0</v>
      </c>
      <c r="O1895" s="48">
        <v>0</v>
      </c>
      <c r="P1895" s="48">
        <v>1700</v>
      </c>
      <c r="Q1895" s="48">
        <v>0</v>
      </c>
      <c r="R1895" s="48">
        <v>0</v>
      </c>
      <c r="S1895" s="48">
        <v>1906003</v>
      </c>
      <c r="T1895" s="48">
        <v>1</v>
      </c>
      <c r="U1895" s="48">
        <v>1901003</v>
      </c>
      <c r="V1895" s="48">
        <v>6</v>
      </c>
      <c r="W1895" s="48">
        <v>1902003</v>
      </c>
      <c r="X1895" s="48">
        <v>6</v>
      </c>
      <c r="AB1895" s="48" t="s">
        <v>5743</v>
      </c>
      <c r="AF1895" s="48">
        <v>1101003</v>
      </c>
    </row>
    <row r="1896" spans="1:32" ht="14.25">
      <c r="A1896" s="48">
        <v>2090522</v>
      </c>
      <c r="D1896" s="48" t="s">
        <v>3881</v>
      </c>
      <c r="E1896" s="48" t="s">
        <v>546</v>
      </c>
      <c r="F1896" s="48" t="s">
        <v>5743</v>
      </c>
      <c r="G1896" s="48">
        <v>2</v>
      </c>
      <c r="H1896" s="48">
        <v>87</v>
      </c>
      <c r="I1896" s="48">
        <v>7618</v>
      </c>
      <c r="J1896" s="48">
        <v>3106</v>
      </c>
      <c r="K1896" s="48">
        <v>35053</v>
      </c>
      <c r="L1896" s="48">
        <v>0</v>
      </c>
      <c r="M1896" s="48">
        <v>1.5</v>
      </c>
      <c r="N1896" s="48">
        <v>0</v>
      </c>
      <c r="O1896" s="48">
        <v>0</v>
      </c>
      <c r="P1896" s="48">
        <v>1700</v>
      </c>
      <c r="Q1896" s="48">
        <v>0</v>
      </c>
      <c r="R1896" s="48">
        <v>0</v>
      </c>
      <c r="S1896" s="48">
        <v>2007005</v>
      </c>
      <c r="T1896" s="48">
        <v>1</v>
      </c>
      <c r="U1896" s="48">
        <v>2003005</v>
      </c>
      <c r="V1896" s="48">
        <v>6</v>
      </c>
      <c r="W1896" s="48">
        <v>2004012</v>
      </c>
      <c r="X1896" s="48">
        <v>6</v>
      </c>
      <c r="Y1896" s="48">
        <v>2004014</v>
      </c>
      <c r="Z1896" s="48">
        <v>6</v>
      </c>
      <c r="AC1896" s="48">
        <v>4</v>
      </c>
      <c r="AD1896" s="48">
        <v>4</v>
      </c>
      <c r="AE1896" s="48">
        <v>3</v>
      </c>
      <c r="AF1896" s="48">
        <v>1102005</v>
      </c>
    </row>
    <row r="1897" spans="1:32" ht="14.25">
      <c r="A1897" s="48">
        <v>2090531</v>
      </c>
      <c r="D1897" s="48" t="s">
        <v>3879</v>
      </c>
      <c r="E1897" s="48" t="s">
        <v>3839</v>
      </c>
      <c r="F1897" s="48" t="s">
        <v>5744</v>
      </c>
      <c r="G1897" s="48">
        <v>1</v>
      </c>
      <c r="H1897" s="48">
        <v>87</v>
      </c>
      <c r="I1897" s="48">
        <v>10081</v>
      </c>
      <c r="J1897" s="48">
        <v>4453</v>
      </c>
      <c r="K1897" s="48">
        <v>26985</v>
      </c>
      <c r="L1897" s="48">
        <v>0</v>
      </c>
      <c r="M1897" s="48">
        <v>1.5</v>
      </c>
      <c r="N1897" s="48">
        <v>0</v>
      </c>
      <c r="O1897" s="48">
        <v>0</v>
      </c>
      <c r="P1897" s="48">
        <v>1700</v>
      </c>
      <c r="Q1897" s="48">
        <v>0</v>
      </c>
      <c r="R1897" s="48">
        <v>0</v>
      </c>
      <c r="S1897" s="48">
        <v>1906012</v>
      </c>
      <c r="T1897" s="48">
        <v>1</v>
      </c>
      <c r="U1897" s="48">
        <v>1901012</v>
      </c>
      <c r="V1897" s="48">
        <v>6</v>
      </c>
      <c r="W1897" s="48">
        <v>1902012</v>
      </c>
      <c r="X1897" s="48">
        <v>6</v>
      </c>
      <c r="AB1897" s="48" t="s">
        <v>5745</v>
      </c>
      <c r="AF1897" s="48">
        <v>1101012</v>
      </c>
    </row>
    <row r="1898" spans="1:32" ht="14.25">
      <c r="A1898" s="48">
        <v>2090532</v>
      </c>
      <c r="D1898" s="48" t="s">
        <v>3881</v>
      </c>
      <c r="E1898" s="48" t="s">
        <v>559</v>
      </c>
      <c r="F1898" s="48" t="s">
        <v>5745</v>
      </c>
      <c r="G1898" s="48">
        <v>2</v>
      </c>
      <c r="H1898" s="48">
        <v>87</v>
      </c>
      <c r="I1898" s="48">
        <v>7618</v>
      </c>
      <c r="J1898" s="48">
        <v>3171</v>
      </c>
      <c r="K1898" s="48">
        <v>35596</v>
      </c>
      <c r="L1898" s="48">
        <v>0</v>
      </c>
      <c r="M1898" s="48">
        <v>1.5</v>
      </c>
      <c r="N1898" s="48">
        <v>0</v>
      </c>
      <c r="O1898" s="48">
        <v>0</v>
      </c>
      <c r="P1898" s="48">
        <v>1700</v>
      </c>
      <c r="Q1898" s="48">
        <v>0</v>
      </c>
      <c r="R1898" s="48">
        <v>0</v>
      </c>
      <c r="S1898" s="48">
        <v>2007018</v>
      </c>
      <c r="T1898" s="48">
        <v>1</v>
      </c>
      <c r="U1898" s="48">
        <v>2003018</v>
      </c>
      <c r="V1898" s="48">
        <v>6</v>
      </c>
      <c r="W1898" s="48">
        <v>2004012</v>
      </c>
      <c r="X1898" s="48">
        <v>6</v>
      </c>
      <c r="Y1898" s="48">
        <v>2004010</v>
      </c>
      <c r="Z1898" s="48">
        <v>6</v>
      </c>
      <c r="AC1898" s="48">
        <v>4</v>
      </c>
      <c r="AD1898" s="48">
        <v>4</v>
      </c>
      <c r="AE1898" s="48">
        <v>2</v>
      </c>
      <c r="AF1898" s="48">
        <v>1102018</v>
      </c>
    </row>
    <row r="1899" spans="1:32" ht="14.25">
      <c r="A1899" s="48">
        <v>2090611</v>
      </c>
      <c r="D1899" s="48" t="s">
        <v>3879</v>
      </c>
      <c r="E1899" s="48" t="s">
        <v>3823</v>
      </c>
      <c r="F1899" s="48" t="s">
        <v>5746</v>
      </c>
      <c r="G1899" s="48">
        <v>1</v>
      </c>
      <c r="H1899" s="48">
        <v>88</v>
      </c>
      <c r="I1899" s="48">
        <v>10534</v>
      </c>
      <c r="J1899" s="48">
        <v>4808</v>
      </c>
      <c r="K1899" s="48">
        <v>29517</v>
      </c>
      <c r="L1899" s="48">
        <v>0</v>
      </c>
      <c r="M1899" s="48">
        <v>1.5</v>
      </c>
      <c r="N1899" s="48">
        <v>0</v>
      </c>
      <c r="O1899" s="48">
        <v>0</v>
      </c>
      <c r="P1899" s="48">
        <v>1700</v>
      </c>
      <c r="Q1899" s="48">
        <v>0</v>
      </c>
      <c r="R1899" s="48">
        <v>0</v>
      </c>
      <c r="S1899" s="48">
        <v>1906009</v>
      </c>
      <c r="T1899" s="48">
        <v>1</v>
      </c>
      <c r="U1899" s="48">
        <v>1901009</v>
      </c>
      <c r="V1899" s="48">
        <v>6</v>
      </c>
      <c r="W1899" s="48">
        <v>1902009</v>
      </c>
      <c r="X1899" s="48">
        <v>6</v>
      </c>
      <c r="AB1899" s="48" t="s">
        <v>5747</v>
      </c>
      <c r="AF1899" s="48">
        <v>1101009</v>
      </c>
    </row>
    <row r="1900" spans="1:32" ht="14.25">
      <c r="A1900" s="48">
        <v>2090612</v>
      </c>
      <c r="D1900" s="48" t="s">
        <v>3881</v>
      </c>
      <c r="E1900" s="48" t="s">
        <v>555</v>
      </c>
      <c r="F1900" s="48" t="s">
        <v>5747</v>
      </c>
      <c r="G1900" s="48">
        <v>2</v>
      </c>
      <c r="H1900" s="48">
        <v>88</v>
      </c>
      <c r="I1900" s="48">
        <v>8255</v>
      </c>
      <c r="J1900" s="48">
        <v>3593</v>
      </c>
      <c r="K1900" s="48">
        <v>39890</v>
      </c>
      <c r="L1900" s="48">
        <v>0</v>
      </c>
      <c r="M1900" s="48">
        <v>1.5</v>
      </c>
      <c r="N1900" s="48">
        <v>0</v>
      </c>
      <c r="O1900" s="48">
        <v>0</v>
      </c>
      <c r="P1900" s="48">
        <v>1700</v>
      </c>
      <c r="Q1900" s="48">
        <v>0</v>
      </c>
      <c r="R1900" s="48">
        <v>0</v>
      </c>
      <c r="S1900" s="48">
        <v>2007014</v>
      </c>
      <c r="T1900" s="48">
        <v>1</v>
      </c>
      <c r="U1900" s="48">
        <v>2003014</v>
      </c>
      <c r="V1900" s="48">
        <v>6</v>
      </c>
      <c r="W1900" s="48">
        <v>2004002</v>
      </c>
      <c r="X1900" s="48">
        <v>6</v>
      </c>
      <c r="Y1900" s="48">
        <v>2004006</v>
      </c>
      <c r="Z1900" s="48">
        <v>6</v>
      </c>
      <c r="AC1900" s="48">
        <v>4</v>
      </c>
      <c r="AD1900" s="48">
        <v>4</v>
      </c>
      <c r="AE1900" s="48">
        <v>1</v>
      </c>
      <c r="AF1900" s="48">
        <v>1102014</v>
      </c>
    </row>
    <row r="1901" spans="1:32" ht="14.25">
      <c r="A1901" s="48">
        <v>2090621</v>
      </c>
      <c r="D1901" s="48" t="s">
        <v>3879</v>
      </c>
      <c r="E1901" s="48" t="s">
        <v>3801</v>
      </c>
      <c r="F1901" s="48" t="s">
        <v>5748</v>
      </c>
      <c r="G1901" s="48">
        <v>1</v>
      </c>
      <c r="H1901" s="48">
        <v>88</v>
      </c>
      <c r="I1901" s="48">
        <v>10141</v>
      </c>
      <c r="J1901" s="48">
        <v>4613</v>
      </c>
      <c r="K1901" s="48">
        <v>27542</v>
      </c>
      <c r="L1901" s="48">
        <v>0</v>
      </c>
      <c r="M1901" s="48">
        <v>1.5</v>
      </c>
      <c r="N1901" s="48">
        <v>0</v>
      </c>
      <c r="O1901" s="48">
        <v>0</v>
      </c>
      <c r="P1901" s="48">
        <v>1700</v>
      </c>
      <c r="Q1901" s="48">
        <v>0</v>
      </c>
      <c r="R1901" s="48">
        <v>0</v>
      </c>
      <c r="S1901" s="48">
        <v>1906008</v>
      </c>
      <c r="T1901" s="48">
        <v>1</v>
      </c>
      <c r="U1901" s="48">
        <v>1901008</v>
      </c>
      <c r="V1901" s="48">
        <v>6</v>
      </c>
      <c r="W1901" s="48">
        <v>1902008</v>
      </c>
      <c r="X1901" s="48">
        <v>6</v>
      </c>
      <c r="AB1901" s="48" t="s">
        <v>5749</v>
      </c>
      <c r="AF1901" s="48">
        <v>1101008</v>
      </c>
    </row>
    <row r="1902" spans="1:32" ht="14.25">
      <c r="A1902" s="48">
        <v>2090622</v>
      </c>
      <c r="D1902" s="48" t="s">
        <v>3881</v>
      </c>
      <c r="E1902" s="48" t="s">
        <v>554</v>
      </c>
      <c r="F1902" s="48" t="s">
        <v>5749</v>
      </c>
      <c r="G1902" s="48">
        <v>2</v>
      </c>
      <c r="H1902" s="48">
        <v>88</v>
      </c>
      <c r="I1902" s="48">
        <v>7699</v>
      </c>
      <c r="J1902" s="48">
        <v>3143</v>
      </c>
      <c r="K1902" s="48">
        <v>35647</v>
      </c>
      <c r="L1902" s="48">
        <v>0</v>
      </c>
      <c r="M1902" s="48">
        <v>1.5</v>
      </c>
      <c r="N1902" s="48">
        <v>0</v>
      </c>
      <c r="O1902" s="48">
        <v>0</v>
      </c>
      <c r="P1902" s="48">
        <v>1700</v>
      </c>
      <c r="Q1902" s="48">
        <v>0</v>
      </c>
      <c r="R1902" s="48">
        <v>0</v>
      </c>
      <c r="S1902" s="48">
        <v>2007013</v>
      </c>
      <c r="T1902" s="48">
        <v>1</v>
      </c>
      <c r="U1902" s="48">
        <v>2003013</v>
      </c>
      <c r="V1902" s="48">
        <v>6</v>
      </c>
      <c r="W1902" s="48">
        <v>2004008</v>
      </c>
      <c r="X1902" s="48">
        <v>6</v>
      </c>
      <c r="Y1902" s="48">
        <v>2004010</v>
      </c>
      <c r="Z1902" s="48">
        <v>6</v>
      </c>
      <c r="AC1902" s="48">
        <v>4</v>
      </c>
      <c r="AD1902" s="48">
        <v>4</v>
      </c>
      <c r="AE1902" s="48">
        <v>3</v>
      </c>
      <c r="AF1902" s="48">
        <v>1102013</v>
      </c>
    </row>
    <row r="1903" spans="1:32" ht="14.25">
      <c r="A1903" s="48">
        <v>2090631</v>
      </c>
      <c r="D1903" s="48" t="s">
        <v>3879</v>
      </c>
      <c r="E1903" s="48" t="s">
        <v>3839</v>
      </c>
      <c r="F1903" s="48" t="s">
        <v>5750</v>
      </c>
      <c r="G1903" s="48">
        <v>1</v>
      </c>
      <c r="H1903" s="48">
        <v>88</v>
      </c>
      <c r="I1903" s="48">
        <v>10141</v>
      </c>
      <c r="J1903" s="48">
        <v>4613</v>
      </c>
      <c r="K1903" s="48">
        <v>27542</v>
      </c>
      <c r="L1903" s="48">
        <v>0</v>
      </c>
      <c r="M1903" s="48">
        <v>1.5</v>
      </c>
      <c r="N1903" s="48">
        <v>0</v>
      </c>
      <c r="O1903" s="48">
        <v>0</v>
      </c>
      <c r="P1903" s="48">
        <v>1700</v>
      </c>
      <c r="Q1903" s="48">
        <v>0</v>
      </c>
      <c r="R1903" s="48">
        <v>0</v>
      </c>
      <c r="S1903" s="48">
        <v>1906012</v>
      </c>
      <c r="T1903" s="48">
        <v>1</v>
      </c>
      <c r="U1903" s="48">
        <v>1901012</v>
      </c>
      <c r="V1903" s="48">
        <v>6</v>
      </c>
      <c r="W1903" s="48">
        <v>1902012</v>
      </c>
      <c r="X1903" s="48">
        <v>6</v>
      </c>
      <c r="AB1903" s="48" t="s">
        <v>5751</v>
      </c>
      <c r="AF1903" s="48">
        <v>1101012</v>
      </c>
    </row>
    <row r="1904" spans="1:32" ht="14.25">
      <c r="A1904" s="48">
        <v>2090632</v>
      </c>
      <c r="D1904" s="48" t="s">
        <v>3881</v>
      </c>
      <c r="E1904" s="48" t="s">
        <v>559</v>
      </c>
      <c r="F1904" s="48" t="s">
        <v>5751</v>
      </c>
      <c r="G1904" s="48">
        <v>2</v>
      </c>
      <c r="H1904" s="48">
        <v>88</v>
      </c>
      <c r="I1904" s="48">
        <v>7699</v>
      </c>
      <c r="J1904" s="48">
        <v>3338</v>
      </c>
      <c r="K1904" s="48">
        <v>36450</v>
      </c>
      <c r="L1904" s="48">
        <v>0</v>
      </c>
      <c r="M1904" s="48">
        <v>1.5</v>
      </c>
      <c r="N1904" s="48">
        <v>0</v>
      </c>
      <c r="O1904" s="48">
        <v>0</v>
      </c>
      <c r="P1904" s="48">
        <v>1700</v>
      </c>
      <c r="Q1904" s="48">
        <v>0</v>
      </c>
      <c r="R1904" s="48">
        <v>0</v>
      </c>
      <c r="S1904" s="48">
        <v>2007018</v>
      </c>
      <c r="T1904" s="48">
        <v>1</v>
      </c>
      <c r="U1904" s="48">
        <v>2003018</v>
      </c>
      <c r="V1904" s="48">
        <v>6</v>
      </c>
      <c r="W1904" s="48">
        <v>2004012</v>
      </c>
      <c r="X1904" s="48">
        <v>6</v>
      </c>
      <c r="Y1904" s="48">
        <v>2004010</v>
      </c>
      <c r="Z1904" s="48">
        <v>6</v>
      </c>
      <c r="AC1904" s="48">
        <v>4</v>
      </c>
      <c r="AD1904" s="48">
        <v>4</v>
      </c>
      <c r="AE1904" s="48">
        <v>2</v>
      </c>
      <c r="AF1904" s="48">
        <v>1102018</v>
      </c>
    </row>
    <row r="1905" spans="1:32" ht="14.25">
      <c r="A1905" s="48">
        <v>2090711</v>
      </c>
      <c r="D1905" s="48" t="s">
        <v>3879</v>
      </c>
      <c r="E1905" s="48" t="s">
        <v>3851</v>
      </c>
      <c r="F1905" s="48" t="s">
        <v>5752</v>
      </c>
      <c r="G1905" s="48">
        <v>1</v>
      </c>
      <c r="H1905" s="48">
        <v>88</v>
      </c>
      <c r="I1905" s="48">
        <v>10942</v>
      </c>
      <c r="J1905" s="48">
        <v>5119</v>
      </c>
      <c r="K1905" s="48">
        <v>30421</v>
      </c>
      <c r="L1905" s="48">
        <v>0</v>
      </c>
      <c r="M1905" s="48">
        <v>1.5</v>
      </c>
      <c r="N1905" s="48">
        <v>0</v>
      </c>
      <c r="O1905" s="48">
        <v>0</v>
      </c>
      <c r="P1905" s="48">
        <v>1700</v>
      </c>
      <c r="Q1905" s="48">
        <v>0</v>
      </c>
      <c r="R1905" s="48">
        <v>0</v>
      </c>
      <c r="S1905" s="48">
        <v>1906007</v>
      </c>
      <c r="T1905" s="48">
        <v>1</v>
      </c>
      <c r="U1905" s="48">
        <v>1901007</v>
      </c>
      <c r="V1905" s="48">
        <v>6</v>
      </c>
      <c r="W1905" s="48">
        <v>1902007</v>
      </c>
      <c r="X1905" s="48">
        <v>6</v>
      </c>
      <c r="AB1905" s="48" t="s">
        <v>5753</v>
      </c>
      <c r="AF1905" s="48">
        <v>1101007</v>
      </c>
    </row>
    <row r="1906" spans="1:32" ht="14.25">
      <c r="A1906" s="48">
        <v>2090712</v>
      </c>
      <c r="D1906" s="48" t="s">
        <v>3881</v>
      </c>
      <c r="E1906" s="48" t="s">
        <v>550</v>
      </c>
      <c r="F1906" s="48" t="s">
        <v>5753</v>
      </c>
      <c r="G1906" s="48">
        <v>2</v>
      </c>
      <c r="H1906" s="48">
        <v>88</v>
      </c>
      <c r="I1906" s="48">
        <v>8663</v>
      </c>
      <c r="J1906" s="48">
        <v>3709</v>
      </c>
      <c r="K1906" s="48">
        <v>40598</v>
      </c>
      <c r="L1906" s="48">
        <v>0</v>
      </c>
      <c r="M1906" s="48">
        <v>1.5</v>
      </c>
      <c r="N1906" s="48">
        <v>0</v>
      </c>
      <c r="O1906" s="48">
        <v>0</v>
      </c>
      <c r="P1906" s="48">
        <v>1700</v>
      </c>
      <c r="Q1906" s="48">
        <v>0</v>
      </c>
      <c r="R1906" s="48">
        <v>0</v>
      </c>
      <c r="S1906" s="48">
        <v>2007009</v>
      </c>
      <c r="T1906" s="48">
        <v>1</v>
      </c>
      <c r="U1906" s="48">
        <v>2003009</v>
      </c>
      <c r="V1906" s="48">
        <v>6</v>
      </c>
      <c r="W1906" s="48">
        <v>2004010</v>
      </c>
      <c r="X1906" s="48">
        <v>6</v>
      </c>
      <c r="Y1906" s="48">
        <v>2004014</v>
      </c>
      <c r="Z1906" s="48">
        <v>6</v>
      </c>
      <c r="AC1906" s="48">
        <v>4</v>
      </c>
      <c r="AD1906" s="48">
        <v>4</v>
      </c>
      <c r="AE1906" s="48">
        <v>2</v>
      </c>
      <c r="AF1906" s="48">
        <v>1102009</v>
      </c>
    </row>
    <row r="1907" spans="1:32" ht="14.25">
      <c r="A1907" s="48">
        <v>2090721</v>
      </c>
      <c r="D1907" s="48" t="s">
        <v>3879</v>
      </c>
      <c r="E1907" s="48" t="s">
        <v>3851</v>
      </c>
      <c r="F1907" s="48" t="s">
        <v>5754</v>
      </c>
      <c r="G1907" s="48">
        <v>1</v>
      </c>
      <c r="H1907" s="48">
        <v>88</v>
      </c>
      <c r="I1907" s="48">
        <v>10549</v>
      </c>
      <c r="J1907" s="48">
        <v>4924</v>
      </c>
      <c r="K1907" s="48">
        <v>28446</v>
      </c>
      <c r="L1907" s="48">
        <v>0</v>
      </c>
      <c r="M1907" s="48">
        <v>1.5</v>
      </c>
      <c r="N1907" s="48">
        <v>0</v>
      </c>
      <c r="O1907" s="48">
        <v>0</v>
      </c>
      <c r="P1907" s="48">
        <v>1700</v>
      </c>
      <c r="Q1907" s="48">
        <v>0</v>
      </c>
      <c r="R1907" s="48">
        <v>0</v>
      </c>
      <c r="S1907" s="48">
        <v>1906007</v>
      </c>
      <c r="T1907" s="48">
        <v>1</v>
      </c>
      <c r="U1907" s="48">
        <v>1901007</v>
      </c>
      <c r="V1907" s="48">
        <v>6</v>
      </c>
      <c r="W1907" s="48">
        <v>1902007</v>
      </c>
      <c r="X1907" s="48">
        <v>6</v>
      </c>
      <c r="AB1907" s="48" t="s">
        <v>5755</v>
      </c>
      <c r="AF1907" s="48">
        <v>1101007</v>
      </c>
    </row>
    <row r="1908" spans="1:32" ht="14.25">
      <c r="A1908" s="48">
        <v>2090722</v>
      </c>
      <c r="D1908" s="48" t="s">
        <v>3881</v>
      </c>
      <c r="E1908" s="48" t="s">
        <v>544</v>
      </c>
      <c r="F1908" s="48" t="s">
        <v>5755</v>
      </c>
      <c r="G1908" s="48">
        <v>2</v>
      </c>
      <c r="H1908" s="48">
        <v>88</v>
      </c>
      <c r="I1908" s="48">
        <v>8107</v>
      </c>
      <c r="J1908" s="48">
        <v>3454</v>
      </c>
      <c r="K1908" s="48">
        <v>36551</v>
      </c>
      <c r="L1908" s="48">
        <v>0</v>
      </c>
      <c r="M1908" s="48">
        <v>1.5</v>
      </c>
      <c r="N1908" s="48">
        <v>0</v>
      </c>
      <c r="O1908" s="48">
        <v>0</v>
      </c>
      <c r="P1908" s="48">
        <v>1700</v>
      </c>
      <c r="Q1908" s="48">
        <v>0</v>
      </c>
      <c r="R1908" s="48">
        <v>0</v>
      </c>
      <c r="S1908" s="48">
        <v>2007003</v>
      </c>
      <c r="T1908" s="48">
        <v>1</v>
      </c>
      <c r="U1908" s="48">
        <v>2003003</v>
      </c>
      <c r="V1908" s="48">
        <v>6</v>
      </c>
      <c r="W1908" s="48">
        <v>2004008</v>
      </c>
      <c r="X1908" s="48">
        <v>6</v>
      </c>
      <c r="Y1908" s="48">
        <v>2004010</v>
      </c>
      <c r="Z1908" s="48">
        <v>6</v>
      </c>
      <c r="AC1908" s="48">
        <v>4</v>
      </c>
      <c r="AD1908" s="48">
        <v>4</v>
      </c>
      <c r="AE1908" s="48">
        <v>2</v>
      </c>
      <c r="AF1908" s="48">
        <v>1102003</v>
      </c>
    </row>
    <row r="1909" spans="1:32" ht="14.25">
      <c r="A1909" s="48">
        <v>2090731</v>
      </c>
      <c r="D1909" s="48" t="s">
        <v>3879</v>
      </c>
      <c r="E1909" s="48" t="s">
        <v>3853</v>
      </c>
      <c r="F1909" s="48" t="s">
        <v>5756</v>
      </c>
      <c r="G1909" s="48">
        <v>1</v>
      </c>
      <c r="H1909" s="48">
        <v>88</v>
      </c>
      <c r="I1909" s="48">
        <v>10549</v>
      </c>
      <c r="J1909" s="48">
        <v>4924</v>
      </c>
      <c r="K1909" s="48">
        <v>28446</v>
      </c>
      <c r="L1909" s="48">
        <v>0</v>
      </c>
      <c r="M1909" s="48">
        <v>1.5</v>
      </c>
      <c r="N1909" s="48">
        <v>0</v>
      </c>
      <c r="O1909" s="48">
        <v>0</v>
      </c>
      <c r="P1909" s="48">
        <v>1700</v>
      </c>
      <c r="Q1909" s="48">
        <v>0</v>
      </c>
      <c r="R1909" s="48">
        <v>0</v>
      </c>
      <c r="S1909" s="48">
        <v>1906011</v>
      </c>
      <c r="T1909" s="48">
        <v>1</v>
      </c>
      <c r="U1909" s="48">
        <v>1901011</v>
      </c>
      <c r="V1909" s="48">
        <v>6</v>
      </c>
      <c r="W1909" s="48">
        <v>1902011</v>
      </c>
      <c r="X1909" s="48">
        <v>6</v>
      </c>
      <c r="AB1909" s="48" t="s">
        <v>5757</v>
      </c>
      <c r="AF1909" s="48">
        <v>1101011</v>
      </c>
    </row>
    <row r="1910" spans="1:32" ht="14.25">
      <c r="A1910" s="48">
        <v>2090732</v>
      </c>
      <c r="D1910" s="48" t="s">
        <v>3881</v>
      </c>
      <c r="E1910" s="48" t="s">
        <v>558</v>
      </c>
      <c r="F1910" s="48" t="s">
        <v>5757</v>
      </c>
      <c r="G1910" s="48">
        <v>2</v>
      </c>
      <c r="H1910" s="48">
        <v>88</v>
      </c>
      <c r="I1910" s="48">
        <v>8107</v>
      </c>
      <c r="J1910" s="48">
        <v>3454</v>
      </c>
      <c r="K1910" s="48">
        <v>37158</v>
      </c>
      <c r="L1910" s="48">
        <v>0</v>
      </c>
      <c r="M1910" s="48">
        <v>1.5</v>
      </c>
      <c r="N1910" s="48">
        <v>0</v>
      </c>
      <c r="O1910" s="48">
        <v>0</v>
      </c>
      <c r="P1910" s="48">
        <v>1700</v>
      </c>
      <c r="Q1910" s="48">
        <v>0</v>
      </c>
      <c r="R1910" s="48">
        <v>0</v>
      </c>
      <c r="S1910" s="48">
        <v>2007017</v>
      </c>
      <c r="T1910" s="48">
        <v>1</v>
      </c>
      <c r="U1910" s="48">
        <v>2003017</v>
      </c>
      <c r="V1910" s="48">
        <v>6</v>
      </c>
      <c r="W1910" s="48">
        <v>2004008</v>
      </c>
      <c r="X1910" s="48">
        <v>6</v>
      </c>
      <c r="Y1910" s="48">
        <v>2004010</v>
      </c>
      <c r="Z1910" s="48">
        <v>6</v>
      </c>
      <c r="AC1910" s="48">
        <v>4</v>
      </c>
      <c r="AD1910" s="48">
        <v>4</v>
      </c>
      <c r="AE1910" s="48">
        <v>3</v>
      </c>
      <c r="AF1910" s="48">
        <v>1102017</v>
      </c>
    </row>
    <row r="1911" spans="1:32" ht="14.25">
      <c r="A1911" s="48">
        <v>2090811</v>
      </c>
      <c r="D1911" s="48" t="s">
        <v>3879</v>
      </c>
      <c r="E1911" s="48" t="s">
        <v>3851</v>
      </c>
      <c r="F1911" s="48" t="s">
        <v>5758</v>
      </c>
      <c r="G1911" s="48">
        <v>1</v>
      </c>
      <c r="H1911" s="48">
        <v>89</v>
      </c>
      <c r="I1911" s="48">
        <v>11297</v>
      </c>
      <c r="J1911" s="48">
        <v>5216</v>
      </c>
      <c r="K1911" s="48">
        <v>30758</v>
      </c>
      <c r="L1911" s="48">
        <v>0</v>
      </c>
      <c r="M1911" s="48">
        <v>1.5</v>
      </c>
      <c r="N1911" s="48">
        <v>0</v>
      </c>
      <c r="O1911" s="48">
        <v>0</v>
      </c>
      <c r="P1911" s="48">
        <v>1700</v>
      </c>
      <c r="Q1911" s="48">
        <v>0</v>
      </c>
      <c r="R1911" s="48">
        <v>0</v>
      </c>
      <c r="S1911" s="48">
        <v>1906007</v>
      </c>
      <c r="T1911" s="48">
        <v>1</v>
      </c>
      <c r="U1911" s="48">
        <v>1901007</v>
      </c>
      <c r="V1911" s="48">
        <v>6</v>
      </c>
      <c r="W1911" s="48">
        <v>1902007</v>
      </c>
      <c r="X1911" s="48">
        <v>6</v>
      </c>
      <c r="AB1911" s="48" t="s">
        <v>5759</v>
      </c>
      <c r="AF1911" s="48">
        <v>1101007</v>
      </c>
    </row>
    <row r="1912" spans="1:32" ht="14.25">
      <c r="A1912" s="48">
        <v>2090812</v>
      </c>
      <c r="D1912" s="48" t="s">
        <v>3881</v>
      </c>
      <c r="E1912" s="48" t="s">
        <v>553</v>
      </c>
      <c r="F1912" s="48" t="s">
        <v>5759</v>
      </c>
      <c r="G1912" s="48">
        <v>2</v>
      </c>
      <c r="H1912" s="48">
        <v>89</v>
      </c>
      <c r="I1912" s="48">
        <v>8912</v>
      </c>
      <c r="J1912" s="48">
        <v>3789</v>
      </c>
      <c r="K1912" s="48">
        <v>41274</v>
      </c>
      <c r="L1912" s="48">
        <v>0</v>
      </c>
      <c r="M1912" s="48">
        <v>1.5</v>
      </c>
      <c r="N1912" s="48">
        <v>0</v>
      </c>
      <c r="O1912" s="48">
        <v>0</v>
      </c>
      <c r="P1912" s="48">
        <v>1700</v>
      </c>
      <c r="Q1912" s="48">
        <v>0</v>
      </c>
      <c r="R1912" s="48">
        <v>0</v>
      </c>
      <c r="S1912" s="48">
        <v>2007012</v>
      </c>
      <c r="T1912" s="48">
        <v>1</v>
      </c>
      <c r="U1912" s="48">
        <v>2003012</v>
      </c>
      <c r="V1912" s="48">
        <v>6</v>
      </c>
      <c r="W1912" s="48">
        <v>2004004</v>
      </c>
      <c r="X1912" s="48">
        <v>6</v>
      </c>
      <c r="Y1912" s="48">
        <v>2004005</v>
      </c>
      <c r="Z1912" s="48">
        <v>6</v>
      </c>
      <c r="AC1912" s="48">
        <v>4</v>
      </c>
      <c r="AD1912" s="48">
        <v>4</v>
      </c>
      <c r="AE1912" s="48">
        <v>1</v>
      </c>
      <c r="AF1912" s="48">
        <v>1102012</v>
      </c>
    </row>
    <row r="1913" spans="1:32" ht="14.25">
      <c r="A1913" s="48">
        <v>2090821</v>
      </c>
      <c r="D1913" s="48" t="s">
        <v>3879</v>
      </c>
      <c r="E1913" s="48" t="s">
        <v>1043</v>
      </c>
      <c r="F1913" s="48" t="s">
        <v>5760</v>
      </c>
      <c r="G1913" s="48">
        <v>1</v>
      </c>
      <c r="H1913" s="48">
        <v>89</v>
      </c>
      <c r="I1913" s="48">
        <v>10896</v>
      </c>
      <c r="J1913" s="48">
        <v>5018</v>
      </c>
      <c r="K1913" s="48">
        <v>28743</v>
      </c>
      <c r="L1913" s="48">
        <v>0</v>
      </c>
      <c r="M1913" s="48">
        <v>1.5</v>
      </c>
      <c r="N1913" s="48">
        <v>0</v>
      </c>
      <c r="O1913" s="48">
        <v>0</v>
      </c>
      <c r="P1913" s="48">
        <v>1700</v>
      </c>
      <c r="Q1913" s="48">
        <v>0</v>
      </c>
      <c r="R1913" s="48">
        <v>0</v>
      </c>
      <c r="S1913" s="48">
        <v>1906005</v>
      </c>
      <c r="T1913" s="48">
        <v>1</v>
      </c>
      <c r="U1913" s="48">
        <v>1901005</v>
      </c>
      <c r="V1913" s="48">
        <v>6</v>
      </c>
      <c r="W1913" s="48">
        <v>1902005</v>
      </c>
      <c r="X1913" s="48">
        <v>6</v>
      </c>
      <c r="AB1913" s="48" t="s">
        <v>5761</v>
      </c>
      <c r="AF1913" s="48">
        <v>1101005</v>
      </c>
    </row>
    <row r="1914" spans="1:32" ht="14.25">
      <c r="A1914" s="48">
        <v>2090822</v>
      </c>
      <c r="D1914" s="48" t="s">
        <v>3881</v>
      </c>
      <c r="E1914" s="48" t="s">
        <v>552</v>
      </c>
      <c r="F1914" s="48" t="s">
        <v>5761</v>
      </c>
      <c r="G1914" s="48">
        <v>2</v>
      </c>
      <c r="H1914" s="48">
        <v>89</v>
      </c>
      <c r="I1914" s="48">
        <v>8280</v>
      </c>
      <c r="J1914" s="48">
        <v>3516</v>
      </c>
      <c r="K1914" s="48">
        <v>37145</v>
      </c>
      <c r="L1914" s="48">
        <v>0</v>
      </c>
      <c r="M1914" s="48">
        <v>1.5</v>
      </c>
      <c r="N1914" s="48">
        <v>0</v>
      </c>
      <c r="O1914" s="48">
        <v>0</v>
      </c>
      <c r="P1914" s="48">
        <v>1700</v>
      </c>
      <c r="Q1914" s="48">
        <v>0</v>
      </c>
      <c r="R1914" s="48">
        <v>0</v>
      </c>
      <c r="S1914" s="48">
        <v>2007011</v>
      </c>
      <c r="T1914" s="48">
        <v>1</v>
      </c>
      <c r="U1914" s="48">
        <v>2003011</v>
      </c>
      <c r="V1914" s="48">
        <v>6</v>
      </c>
      <c r="W1914" s="48">
        <v>2004016</v>
      </c>
      <c r="X1914" s="48">
        <v>6</v>
      </c>
      <c r="Y1914" s="48">
        <v>2004012</v>
      </c>
      <c r="Z1914" s="48">
        <v>6</v>
      </c>
      <c r="AC1914" s="48">
        <v>4</v>
      </c>
      <c r="AD1914" s="48">
        <v>4</v>
      </c>
      <c r="AE1914" s="48">
        <v>2</v>
      </c>
      <c r="AF1914" s="48">
        <v>1102011</v>
      </c>
    </row>
    <row r="1915" spans="1:32" ht="14.25">
      <c r="A1915" s="48">
        <v>2090831</v>
      </c>
      <c r="D1915" s="48" t="s">
        <v>3879</v>
      </c>
      <c r="E1915" s="48" t="s">
        <v>1044</v>
      </c>
      <c r="F1915" s="48" t="s">
        <v>5762</v>
      </c>
      <c r="G1915" s="48">
        <v>1</v>
      </c>
      <c r="H1915" s="48">
        <v>89</v>
      </c>
      <c r="I1915" s="48">
        <v>10896</v>
      </c>
      <c r="J1915" s="48">
        <v>5018</v>
      </c>
      <c r="K1915" s="48">
        <v>28743</v>
      </c>
      <c r="L1915" s="48">
        <v>0</v>
      </c>
      <c r="M1915" s="48">
        <v>1.5</v>
      </c>
      <c r="N1915" s="48">
        <v>0</v>
      </c>
      <c r="O1915" s="48">
        <v>0</v>
      </c>
      <c r="P1915" s="48">
        <v>1700</v>
      </c>
      <c r="Q1915" s="48">
        <v>0</v>
      </c>
      <c r="R1915" s="48">
        <v>0</v>
      </c>
      <c r="S1915" s="48">
        <v>1906010</v>
      </c>
      <c r="T1915" s="48">
        <v>1</v>
      </c>
      <c r="U1915" s="48">
        <v>1901010</v>
      </c>
      <c r="V1915" s="48">
        <v>6</v>
      </c>
      <c r="W1915" s="48">
        <v>1902010</v>
      </c>
      <c r="X1915" s="48">
        <v>6</v>
      </c>
      <c r="AB1915" s="48" t="s">
        <v>5763</v>
      </c>
      <c r="AF1915" s="48">
        <v>1101010</v>
      </c>
    </row>
    <row r="1916" spans="1:32" ht="14.25">
      <c r="A1916" s="48">
        <v>2090832</v>
      </c>
      <c r="D1916" s="48" t="s">
        <v>3881</v>
      </c>
      <c r="E1916" s="48" t="s">
        <v>557</v>
      </c>
      <c r="F1916" s="48" t="s">
        <v>5763</v>
      </c>
      <c r="G1916" s="48">
        <v>2</v>
      </c>
      <c r="H1916" s="48">
        <v>89</v>
      </c>
      <c r="I1916" s="48">
        <v>8280</v>
      </c>
      <c r="J1916" s="48">
        <v>3516</v>
      </c>
      <c r="K1916" s="48">
        <v>37752</v>
      </c>
      <c r="L1916" s="48">
        <v>0</v>
      </c>
      <c r="M1916" s="48">
        <v>1.5</v>
      </c>
      <c r="N1916" s="48">
        <v>0</v>
      </c>
      <c r="O1916" s="48">
        <v>0</v>
      </c>
      <c r="P1916" s="48">
        <v>1700</v>
      </c>
      <c r="Q1916" s="48">
        <v>0</v>
      </c>
      <c r="R1916" s="48">
        <v>0</v>
      </c>
      <c r="S1916" s="48">
        <v>2007016</v>
      </c>
      <c r="T1916" s="48">
        <v>1</v>
      </c>
      <c r="U1916" s="48">
        <v>2003016</v>
      </c>
      <c r="V1916" s="48">
        <v>6</v>
      </c>
      <c r="W1916" s="48">
        <v>2004014</v>
      </c>
      <c r="X1916" s="48">
        <v>6</v>
      </c>
      <c r="Y1916" s="48">
        <v>2004016</v>
      </c>
      <c r="Z1916" s="48">
        <v>6</v>
      </c>
      <c r="AC1916" s="48">
        <v>4</v>
      </c>
      <c r="AD1916" s="48">
        <v>4</v>
      </c>
      <c r="AE1916" s="48">
        <v>3</v>
      </c>
      <c r="AF1916" s="48">
        <v>1102016</v>
      </c>
    </row>
    <row r="1917" spans="1:32" ht="14.25">
      <c r="A1917" s="48">
        <v>2090911</v>
      </c>
      <c r="D1917" s="48" t="s">
        <v>3879</v>
      </c>
      <c r="E1917" s="48" t="s">
        <v>3839</v>
      </c>
      <c r="F1917" s="48" t="s">
        <v>5764</v>
      </c>
      <c r="G1917" s="48">
        <v>1</v>
      </c>
      <c r="H1917" s="48">
        <v>90</v>
      </c>
      <c r="I1917" s="48">
        <v>11757</v>
      </c>
      <c r="J1917" s="48">
        <v>5349</v>
      </c>
      <c r="K1917" s="48">
        <v>31433</v>
      </c>
      <c r="L1917" s="48">
        <v>0</v>
      </c>
      <c r="M1917" s="48">
        <v>1.5</v>
      </c>
      <c r="N1917" s="48">
        <v>0</v>
      </c>
      <c r="O1917" s="48">
        <v>0</v>
      </c>
      <c r="P1917" s="48">
        <v>1900</v>
      </c>
      <c r="Q1917" s="48">
        <v>0</v>
      </c>
      <c r="R1917" s="48">
        <v>0</v>
      </c>
      <c r="S1917" s="48">
        <v>1906012</v>
      </c>
      <c r="T1917" s="48">
        <v>1</v>
      </c>
      <c r="U1917" s="48">
        <v>1901012</v>
      </c>
      <c r="V1917" s="48">
        <v>6</v>
      </c>
      <c r="W1917" s="48">
        <v>1902012</v>
      </c>
      <c r="X1917" s="48">
        <v>6</v>
      </c>
      <c r="AB1917" s="48" t="s">
        <v>5765</v>
      </c>
      <c r="AF1917" s="48">
        <v>1101012</v>
      </c>
    </row>
    <row r="1918" spans="1:32" ht="14.25">
      <c r="A1918" s="48">
        <v>2090912</v>
      </c>
      <c r="D1918" s="48" t="s">
        <v>3881</v>
      </c>
      <c r="E1918" s="48" t="s">
        <v>559</v>
      </c>
      <c r="F1918" s="48" t="s">
        <v>5765</v>
      </c>
      <c r="G1918" s="48">
        <v>2</v>
      </c>
      <c r="H1918" s="48">
        <v>90</v>
      </c>
      <c r="I1918" s="48">
        <v>9300</v>
      </c>
      <c r="J1918" s="48">
        <v>3917</v>
      </c>
      <c r="K1918" s="48">
        <v>42709</v>
      </c>
      <c r="L1918" s="48">
        <v>0</v>
      </c>
      <c r="M1918" s="48">
        <v>1.5</v>
      </c>
      <c r="N1918" s="48">
        <v>0</v>
      </c>
      <c r="O1918" s="48">
        <v>0</v>
      </c>
      <c r="P1918" s="48">
        <v>1900</v>
      </c>
      <c r="Q1918" s="48">
        <v>0</v>
      </c>
      <c r="R1918" s="48">
        <v>0</v>
      </c>
      <c r="S1918" s="48">
        <v>2007018</v>
      </c>
      <c r="T1918" s="48">
        <v>1</v>
      </c>
      <c r="U1918" s="48">
        <v>2003018</v>
      </c>
      <c r="V1918" s="48">
        <v>6</v>
      </c>
      <c r="W1918" s="48">
        <v>2004012</v>
      </c>
      <c r="X1918" s="48">
        <v>6</v>
      </c>
      <c r="Y1918" s="48">
        <v>2004010</v>
      </c>
      <c r="Z1918" s="48">
        <v>6</v>
      </c>
      <c r="AC1918" s="48">
        <v>4</v>
      </c>
      <c r="AD1918" s="48">
        <v>4</v>
      </c>
      <c r="AE1918" s="48">
        <v>2</v>
      </c>
      <c r="AF1918" s="48">
        <v>1102018</v>
      </c>
    </row>
    <row r="1919" spans="1:32" ht="14.25">
      <c r="A1919" s="48">
        <v>2090921</v>
      </c>
      <c r="D1919" s="48" t="s">
        <v>3879</v>
      </c>
      <c r="E1919" s="48" t="s">
        <v>3801</v>
      </c>
      <c r="F1919" s="48" t="s">
        <v>5766</v>
      </c>
      <c r="G1919" s="48">
        <v>1</v>
      </c>
      <c r="H1919" s="48">
        <v>90</v>
      </c>
      <c r="I1919" s="48">
        <v>11340</v>
      </c>
      <c r="J1919" s="48">
        <v>5142</v>
      </c>
      <c r="K1919" s="48">
        <v>29337</v>
      </c>
      <c r="L1919" s="48">
        <v>0</v>
      </c>
      <c r="M1919" s="48">
        <v>1.5</v>
      </c>
      <c r="N1919" s="48">
        <v>0</v>
      </c>
      <c r="O1919" s="48">
        <v>0</v>
      </c>
      <c r="P1919" s="48">
        <v>1900</v>
      </c>
      <c r="Q1919" s="48">
        <v>0</v>
      </c>
      <c r="R1919" s="48">
        <v>0</v>
      </c>
      <c r="S1919" s="48">
        <v>1906008</v>
      </c>
      <c r="T1919" s="48">
        <v>1</v>
      </c>
      <c r="U1919" s="48">
        <v>1901008</v>
      </c>
      <c r="V1919" s="48">
        <v>6</v>
      </c>
      <c r="W1919" s="48">
        <v>1902008</v>
      </c>
      <c r="X1919" s="48">
        <v>6</v>
      </c>
      <c r="AB1919" s="48" t="s">
        <v>5767</v>
      </c>
      <c r="AF1919" s="48">
        <v>1101008</v>
      </c>
    </row>
    <row r="1920" spans="1:32" ht="14.25">
      <c r="A1920" s="48">
        <v>2090922</v>
      </c>
      <c r="D1920" s="48" t="s">
        <v>3881</v>
      </c>
      <c r="E1920" s="48" t="s">
        <v>554</v>
      </c>
      <c r="F1920" s="48" t="s">
        <v>5767</v>
      </c>
      <c r="G1920" s="48">
        <v>2</v>
      </c>
      <c r="H1920" s="48">
        <v>90</v>
      </c>
      <c r="I1920" s="48">
        <v>8448</v>
      </c>
      <c r="J1920" s="48">
        <v>3596</v>
      </c>
      <c r="K1920" s="48">
        <v>38410</v>
      </c>
      <c r="L1920" s="48">
        <v>0</v>
      </c>
      <c r="M1920" s="48">
        <v>1.5</v>
      </c>
      <c r="N1920" s="48">
        <v>0</v>
      </c>
      <c r="O1920" s="48">
        <v>0</v>
      </c>
      <c r="P1920" s="48">
        <v>1900</v>
      </c>
      <c r="Q1920" s="48">
        <v>0</v>
      </c>
      <c r="R1920" s="48">
        <v>0</v>
      </c>
      <c r="S1920" s="48">
        <v>2007013</v>
      </c>
      <c r="T1920" s="48">
        <v>1</v>
      </c>
      <c r="U1920" s="48">
        <v>2003013</v>
      </c>
      <c r="V1920" s="48">
        <v>6</v>
      </c>
      <c r="W1920" s="48">
        <v>2004008</v>
      </c>
      <c r="X1920" s="48">
        <v>6</v>
      </c>
      <c r="Y1920" s="48">
        <v>2004010</v>
      </c>
      <c r="Z1920" s="48">
        <v>6</v>
      </c>
      <c r="AC1920" s="48">
        <v>4</v>
      </c>
      <c r="AD1920" s="48">
        <v>4</v>
      </c>
      <c r="AE1920" s="48">
        <v>3</v>
      </c>
      <c r="AF1920" s="48">
        <v>1102013</v>
      </c>
    </row>
    <row r="1921" spans="1:32" ht="14.25">
      <c r="A1921" s="48">
        <v>2090931</v>
      </c>
      <c r="D1921" s="48" t="s">
        <v>3879</v>
      </c>
      <c r="E1921" s="48" t="s">
        <v>3823</v>
      </c>
      <c r="F1921" s="48" t="s">
        <v>5768</v>
      </c>
      <c r="G1921" s="48">
        <v>1</v>
      </c>
      <c r="H1921" s="48">
        <v>90</v>
      </c>
      <c r="I1921" s="48">
        <v>11340</v>
      </c>
      <c r="J1921" s="48">
        <v>5142</v>
      </c>
      <c r="K1921" s="48">
        <v>29337</v>
      </c>
      <c r="L1921" s="48">
        <v>0</v>
      </c>
      <c r="M1921" s="48">
        <v>1.5</v>
      </c>
      <c r="N1921" s="48">
        <v>0</v>
      </c>
      <c r="O1921" s="48">
        <v>0</v>
      </c>
      <c r="P1921" s="48">
        <v>1900</v>
      </c>
      <c r="Q1921" s="48">
        <v>0</v>
      </c>
      <c r="R1921" s="48">
        <v>0</v>
      </c>
      <c r="S1921" s="48">
        <v>1906009</v>
      </c>
      <c r="T1921" s="48">
        <v>1</v>
      </c>
      <c r="U1921" s="48">
        <v>1901009</v>
      </c>
      <c r="V1921" s="48">
        <v>6</v>
      </c>
      <c r="W1921" s="48">
        <v>1902009</v>
      </c>
      <c r="X1921" s="48">
        <v>6</v>
      </c>
      <c r="AB1921" s="48" t="s">
        <v>5769</v>
      </c>
      <c r="AF1921" s="48">
        <v>1101009</v>
      </c>
    </row>
    <row r="1922" spans="1:32" ht="14.25">
      <c r="A1922" s="48">
        <v>2090932</v>
      </c>
      <c r="D1922" s="48" t="s">
        <v>3881</v>
      </c>
      <c r="E1922" s="48" t="s">
        <v>555</v>
      </c>
      <c r="F1922" s="48" t="s">
        <v>5769</v>
      </c>
      <c r="G1922" s="48">
        <v>2</v>
      </c>
      <c r="H1922" s="48">
        <v>90</v>
      </c>
      <c r="I1922" s="48">
        <v>8578</v>
      </c>
      <c r="J1922" s="48">
        <v>3622</v>
      </c>
      <c r="K1922" s="48">
        <v>39017</v>
      </c>
      <c r="L1922" s="48">
        <v>0</v>
      </c>
      <c r="M1922" s="48">
        <v>1.5</v>
      </c>
      <c r="N1922" s="48">
        <v>0</v>
      </c>
      <c r="O1922" s="48">
        <v>0</v>
      </c>
      <c r="P1922" s="48">
        <v>1900</v>
      </c>
      <c r="Q1922" s="48">
        <v>0</v>
      </c>
      <c r="R1922" s="48">
        <v>0</v>
      </c>
      <c r="S1922" s="48">
        <v>2007014</v>
      </c>
      <c r="T1922" s="48">
        <v>1</v>
      </c>
      <c r="U1922" s="48">
        <v>2003014</v>
      </c>
      <c r="V1922" s="48">
        <v>6</v>
      </c>
      <c r="W1922" s="48">
        <v>2004002</v>
      </c>
      <c r="X1922" s="48">
        <v>6</v>
      </c>
      <c r="Y1922" s="48">
        <v>2004006</v>
      </c>
      <c r="Z1922" s="48">
        <v>6</v>
      </c>
      <c r="AC1922" s="48">
        <v>4</v>
      </c>
      <c r="AD1922" s="48">
        <v>4</v>
      </c>
      <c r="AE1922" s="48">
        <v>1</v>
      </c>
      <c r="AF1922" s="48">
        <v>1102014</v>
      </c>
    </row>
    <row r="1923" spans="1:32" ht="14.25">
      <c r="A1923" s="48">
        <v>2091011</v>
      </c>
      <c r="D1923" s="48" t="s">
        <v>3879</v>
      </c>
      <c r="E1923" s="48" t="s">
        <v>3781</v>
      </c>
      <c r="F1923" s="48" t="s">
        <v>5770</v>
      </c>
      <c r="G1923" s="48">
        <v>1</v>
      </c>
      <c r="H1923" s="48">
        <v>90</v>
      </c>
      <c r="I1923" s="48">
        <v>12082</v>
      </c>
      <c r="J1923" s="48">
        <v>5414</v>
      </c>
      <c r="K1923" s="48">
        <v>31433</v>
      </c>
      <c r="L1923" s="48">
        <v>0</v>
      </c>
      <c r="M1923" s="48">
        <v>1.5</v>
      </c>
      <c r="N1923" s="48">
        <v>0</v>
      </c>
      <c r="O1923" s="48">
        <v>0</v>
      </c>
      <c r="P1923" s="48">
        <v>1900</v>
      </c>
      <c r="Q1923" s="48">
        <v>0</v>
      </c>
      <c r="R1923" s="48">
        <v>0</v>
      </c>
      <c r="S1923" s="48">
        <v>1906001</v>
      </c>
      <c r="T1923" s="48">
        <v>1</v>
      </c>
      <c r="U1923" s="48">
        <v>1901001</v>
      </c>
      <c r="V1923" s="48">
        <v>6</v>
      </c>
      <c r="W1923" s="48">
        <v>1902001</v>
      </c>
      <c r="X1923" s="48">
        <v>6</v>
      </c>
      <c r="AB1923" s="48" t="s">
        <v>5771</v>
      </c>
      <c r="AF1923" s="48">
        <v>1101001</v>
      </c>
    </row>
    <row r="1924" spans="1:32" ht="14.25">
      <c r="A1924" s="48">
        <v>2091012</v>
      </c>
      <c r="D1924" s="48" t="s">
        <v>3881</v>
      </c>
      <c r="E1924" s="48" t="s">
        <v>3852</v>
      </c>
      <c r="F1924" s="48" t="s">
        <v>5771</v>
      </c>
      <c r="G1924" s="48">
        <v>2</v>
      </c>
      <c r="H1924" s="48">
        <v>90</v>
      </c>
      <c r="I1924" s="48">
        <v>9300</v>
      </c>
      <c r="J1924" s="48">
        <v>3917</v>
      </c>
      <c r="K1924" s="48">
        <v>42709</v>
      </c>
      <c r="L1924" s="48">
        <v>0</v>
      </c>
      <c r="M1924" s="48">
        <v>1.5</v>
      </c>
      <c r="N1924" s="48">
        <v>0</v>
      </c>
      <c r="O1924" s="48">
        <v>0</v>
      </c>
      <c r="P1924" s="48">
        <v>1900</v>
      </c>
      <c r="Q1924" s="48">
        <v>0</v>
      </c>
      <c r="R1924" s="48">
        <v>0</v>
      </c>
      <c r="S1924" s="48">
        <v>2007002</v>
      </c>
      <c r="T1924" s="48">
        <v>1</v>
      </c>
      <c r="U1924" s="48">
        <v>2003002</v>
      </c>
      <c r="V1924" s="48">
        <v>6</v>
      </c>
      <c r="W1924" s="48">
        <v>2004004</v>
      </c>
      <c r="X1924" s="48">
        <v>6</v>
      </c>
      <c r="Y1924" s="48">
        <v>2004005</v>
      </c>
      <c r="Z1924" s="48">
        <v>6</v>
      </c>
      <c r="AC1924" s="48">
        <v>4</v>
      </c>
      <c r="AD1924" s="48">
        <v>4</v>
      </c>
      <c r="AE1924" s="48">
        <v>1</v>
      </c>
      <c r="AF1924" s="48">
        <v>1102002</v>
      </c>
    </row>
    <row r="1925" spans="1:32" ht="14.25">
      <c r="A1925" s="48">
        <v>2091021</v>
      </c>
      <c r="D1925" s="48" t="s">
        <v>3879</v>
      </c>
      <c r="E1925" s="48" t="s">
        <v>3859</v>
      </c>
      <c r="F1925" s="48" t="s">
        <v>5772</v>
      </c>
      <c r="G1925" s="48">
        <v>1</v>
      </c>
      <c r="H1925" s="48">
        <v>90</v>
      </c>
      <c r="I1925" s="48">
        <v>11665</v>
      </c>
      <c r="J1925" s="48">
        <v>5207</v>
      </c>
      <c r="K1925" s="48">
        <v>29337</v>
      </c>
      <c r="L1925" s="48">
        <v>0</v>
      </c>
      <c r="M1925" s="48">
        <v>1.5</v>
      </c>
      <c r="N1925" s="48">
        <v>0</v>
      </c>
      <c r="O1925" s="48">
        <v>0</v>
      </c>
      <c r="P1925" s="48">
        <v>1900</v>
      </c>
      <c r="Q1925" s="48">
        <v>0</v>
      </c>
      <c r="R1925" s="48">
        <v>0</v>
      </c>
      <c r="S1925" s="48">
        <v>1906003</v>
      </c>
      <c r="T1925" s="48">
        <v>1</v>
      </c>
      <c r="U1925" s="48">
        <v>1901003</v>
      </c>
      <c r="V1925" s="48">
        <v>6</v>
      </c>
      <c r="W1925" s="48">
        <v>1902003</v>
      </c>
      <c r="X1925" s="48">
        <v>6</v>
      </c>
      <c r="AB1925" s="48" t="s">
        <v>5773</v>
      </c>
      <c r="AF1925" s="48">
        <v>1101003</v>
      </c>
    </row>
    <row r="1926" spans="1:32" ht="14.25">
      <c r="A1926" s="48">
        <v>2091022</v>
      </c>
      <c r="D1926" s="48" t="s">
        <v>3881</v>
      </c>
      <c r="E1926" s="48" t="s">
        <v>546</v>
      </c>
      <c r="F1926" s="48" t="s">
        <v>5773</v>
      </c>
      <c r="G1926" s="48">
        <v>2</v>
      </c>
      <c r="H1926" s="48">
        <v>90</v>
      </c>
      <c r="I1926" s="48">
        <v>8643</v>
      </c>
      <c r="J1926" s="48">
        <v>3635</v>
      </c>
      <c r="K1926" s="48">
        <v>38410</v>
      </c>
      <c r="L1926" s="48">
        <v>0</v>
      </c>
      <c r="M1926" s="48">
        <v>1.5</v>
      </c>
      <c r="N1926" s="48">
        <v>0</v>
      </c>
      <c r="O1926" s="48">
        <v>0</v>
      </c>
      <c r="P1926" s="48">
        <v>1900</v>
      </c>
      <c r="Q1926" s="48">
        <v>0</v>
      </c>
      <c r="R1926" s="48">
        <v>0</v>
      </c>
      <c r="S1926" s="48">
        <v>2007005</v>
      </c>
      <c r="T1926" s="48">
        <v>1</v>
      </c>
      <c r="U1926" s="48">
        <v>2003005</v>
      </c>
      <c r="V1926" s="48">
        <v>6</v>
      </c>
      <c r="W1926" s="48">
        <v>2004012</v>
      </c>
      <c r="X1926" s="48">
        <v>6</v>
      </c>
      <c r="Y1926" s="48">
        <v>2004014</v>
      </c>
      <c r="Z1926" s="48">
        <v>6</v>
      </c>
      <c r="AC1926" s="48">
        <v>4</v>
      </c>
      <c r="AD1926" s="48">
        <v>4</v>
      </c>
      <c r="AE1926" s="48">
        <v>3</v>
      </c>
      <c r="AF1926" s="48">
        <v>1102005</v>
      </c>
    </row>
    <row r="1927" spans="1:32" ht="14.25">
      <c r="A1927" s="48">
        <v>2091031</v>
      </c>
      <c r="D1927" s="48" t="s">
        <v>3879</v>
      </c>
      <c r="E1927" s="48" t="s">
        <v>3849</v>
      </c>
      <c r="F1927" s="48" t="s">
        <v>5774</v>
      </c>
      <c r="G1927" s="48">
        <v>1</v>
      </c>
      <c r="H1927" s="48">
        <v>90</v>
      </c>
      <c r="I1927" s="48">
        <v>11665</v>
      </c>
      <c r="J1927" s="48">
        <v>5207</v>
      </c>
      <c r="K1927" s="48">
        <v>29337</v>
      </c>
      <c r="L1927" s="48">
        <v>0</v>
      </c>
      <c r="M1927" s="48">
        <v>1.5</v>
      </c>
      <c r="N1927" s="48">
        <v>0</v>
      </c>
      <c r="O1927" s="48">
        <v>0</v>
      </c>
      <c r="P1927" s="48">
        <v>1900</v>
      </c>
      <c r="Q1927" s="48">
        <v>0</v>
      </c>
      <c r="R1927" s="48">
        <v>0</v>
      </c>
      <c r="S1927" s="48">
        <v>1906014</v>
      </c>
      <c r="T1927" s="48">
        <v>1</v>
      </c>
      <c r="U1927" s="48">
        <v>1901014</v>
      </c>
      <c r="V1927" s="48">
        <v>6</v>
      </c>
      <c r="W1927" s="48">
        <v>1902014</v>
      </c>
      <c r="X1927" s="48">
        <v>6</v>
      </c>
      <c r="AB1927" s="48" t="s">
        <v>5775</v>
      </c>
      <c r="AF1927" s="48">
        <v>1101014</v>
      </c>
    </row>
    <row r="1928" spans="1:32" ht="14.25">
      <c r="A1928" s="48">
        <v>2091032</v>
      </c>
      <c r="D1928" s="48" t="s">
        <v>3881</v>
      </c>
      <c r="E1928" s="48" t="s">
        <v>561</v>
      </c>
      <c r="F1928" s="48" t="s">
        <v>5775</v>
      </c>
      <c r="G1928" s="48">
        <v>2</v>
      </c>
      <c r="H1928" s="48">
        <v>90</v>
      </c>
      <c r="I1928" s="48">
        <v>8708</v>
      </c>
      <c r="J1928" s="48">
        <v>3648</v>
      </c>
      <c r="K1928" s="48">
        <v>39017</v>
      </c>
      <c r="L1928" s="48">
        <v>0</v>
      </c>
      <c r="M1928" s="48">
        <v>1.5</v>
      </c>
      <c r="N1928" s="48">
        <v>0</v>
      </c>
      <c r="O1928" s="48">
        <v>0</v>
      </c>
      <c r="P1928" s="48">
        <v>1900</v>
      </c>
      <c r="Q1928" s="48">
        <v>0</v>
      </c>
      <c r="R1928" s="48">
        <v>0</v>
      </c>
      <c r="S1928" s="48">
        <v>2007020</v>
      </c>
      <c r="T1928" s="48">
        <v>1</v>
      </c>
      <c r="U1928" s="48">
        <v>2003020</v>
      </c>
      <c r="V1928" s="48">
        <v>6</v>
      </c>
      <c r="W1928" s="48">
        <v>2004008</v>
      </c>
      <c r="X1928" s="48">
        <v>6</v>
      </c>
      <c r="Y1928" s="48">
        <v>2004010</v>
      </c>
      <c r="Z1928" s="48">
        <v>6</v>
      </c>
      <c r="AC1928" s="48">
        <v>4</v>
      </c>
      <c r="AD1928" s="48">
        <v>4</v>
      </c>
      <c r="AE1928" s="48">
        <v>2</v>
      </c>
      <c r="AF1928" s="48">
        <v>1102020</v>
      </c>
    </row>
    <row r="1929" spans="1:32" ht="14.25">
      <c r="A1929" s="48">
        <v>2091111</v>
      </c>
      <c r="D1929" s="48" t="s">
        <v>3879</v>
      </c>
      <c r="E1929" s="48" t="s">
        <v>3839</v>
      </c>
      <c r="F1929" s="48" t="s">
        <v>5776</v>
      </c>
      <c r="G1929" s="48">
        <v>1</v>
      </c>
      <c r="H1929" s="48">
        <v>90</v>
      </c>
      <c r="I1929" s="48">
        <v>12163</v>
      </c>
      <c r="J1929" s="48">
        <v>5466</v>
      </c>
      <c r="K1929" s="48">
        <v>31433</v>
      </c>
      <c r="L1929" s="48">
        <v>0</v>
      </c>
      <c r="M1929" s="48">
        <v>1.5</v>
      </c>
      <c r="N1929" s="48">
        <v>0</v>
      </c>
      <c r="O1929" s="48">
        <v>0</v>
      </c>
      <c r="P1929" s="48">
        <v>1900</v>
      </c>
      <c r="Q1929" s="48">
        <v>0</v>
      </c>
      <c r="R1929" s="48">
        <v>0</v>
      </c>
      <c r="S1929" s="48">
        <v>1906012</v>
      </c>
      <c r="T1929" s="48">
        <v>1</v>
      </c>
      <c r="U1929" s="48">
        <v>1901012</v>
      </c>
      <c r="V1929" s="48">
        <v>6</v>
      </c>
      <c r="W1929" s="48">
        <v>1902012</v>
      </c>
      <c r="X1929" s="48">
        <v>6</v>
      </c>
      <c r="AB1929" s="48" t="s">
        <v>5777</v>
      </c>
      <c r="AF1929" s="48">
        <v>1101012</v>
      </c>
    </row>
    <row r="1930" spans="1:32" ht="14.25">
      <c r="A1930" s="48">
        <v>2091112</v>
      </c>
      <c r="D1930" s="48" t="s">
        <v>3881</v>
      </c>
      <c r="E1930" s="48" t="s">
        <v>559</v>
      </c>
      <c r="F1930" s="48" t="s">
        <v>5777</v>
      </c>
      <c r="G1930" s="48">
        <v>2</v>
      </c>
      <c r="H1930" s="48">
        <v>90</v>
      </c>
      <c r="I1930" s="48">
        <v>9316</v>
      </c>
      <c r="J1930" s="48">
        <v>3956</v>
      </c>
      <c r="K1930" s="48">
        <v>42709</v>
      </c>
      <c r="L1930" s="48">
        <v>0</v>
      </c>
      <c r="M1930" s="48">
        <v>1.5</v>
      </c>
      <c r="N1930" s="48">
        <v>0</v>
      </c>
      <c r="O1930" s="48">
        <v>0</v>
      </c>
      <c r="P1930" s="48">
        <v>1900</v>
      </c>
      <c r="Q1930" s="48">
        <v>0</v>
      </c>
      <c r="R1930" s="48">
        <v>0</v>
      </c>
      <c r="S1930" s="48">
        <v>2007018</v>
      </c>
      <c r="T1930" s="48">
        <v>1</v>
      </c>
      <c r="U1930" s="48">
        <v>2003018</v>
      </c>
      <c r="V1930" s="48">
        <v>6</v>
      </c>
      <c r="W1930" s="48">
        <v>2004012</v>
      </c>
      <c r="X1930" s="48">
        <v>6</v>
      </c>
      <c r="Y1930" s="48">
        <v>2004010</v>
      </c>
      <c r="Z1930" s="48">
        <v>6</v>
      </c>
      <c r="AC1930" s="48">
        <v>4</v>
      </c>
      <c r="AD1930" s="48">
        <v>4</v>
      </c>
      <c r="AE1930" s="48">
        <v>2</v>
      </c>
      <c r="AF1930" s="48">
        <v>1102018</v>
      </c>
    </row>
    <row r="1931" spans="1:32" ht="14.25">
      <c r="A1931" s="48">
        <v>2091121</v>
      </c>
      <c r="D1931" s="48" t="s">
        <v>3879</v>
      </c>
      <c r="E1931" s="48" t="s">
        <v>3801</v>
      </c>
      <c r="F1931" s="48" t="s">
        <v>5778</v>
      </c>
      <c r="G1931" s="48">
        <v>1</v>
      </c>
      <c r="H1931" s="48">
        <v>90</v>
      </c>
      <c r="I1931" s="48">
        <v>11746</v>
      </c>
      <c r="J1931" s="48">
        <v>5259</v>
      </c>
      <c r="K1931" s="48">
        <v>29337</v>
      </c>
      <c r="L1931" s="48">
        <v>0</v>
      </c>
      <c r="M1931" s="48">
        <v>1.5</v>
      </c>
      <c r="N1931" s="48">
        <v>0</v>
      </c>
      <c r="O1931" s="48">
        <v>0</v>
      </c>
      <c r="P1931" s="48">
        <v>1900</v>
      </c>
      <c r="Q1931" s="48">
        <v>0</v>
      </c>
      <c r="R1931" s="48">
        <v>0</v>
      </c>
      <c r="S1931" s="48">
        <v>1906008</v>
      </c>
      <c r="T1931" s="48">
        <v>1</v>
      </c>
      <c r="U1931" s="48">
        <v>1901008</v>
      </c>
      <c r="V1931" s="48">
        <v>6</v>
      </c>
      <c r="W1931" s="48">
        <v>1902008</v>
      </c>
      <c r="X1931" s="48">
        <v>6</v>
      </c>
      <c r="AB1931" s="48" t="s">
        <v>5779</v>
      </c>
      <c r="AF1931" s="48">
        <v>1101008</v>
      </c>
    </row>
    <row r="1932" spans="1:32" ht="14.25">
      <c r="A1932" s="48">
        <v>2091122</v>
      </c>
      <c r="D1932" s="48" t="s">
        <v>3881</v>
      </c>
      <c r="E1932" s="48" t="s">
        <v>554</v>
      </c>
      <c r="F1932" s="48" t="s">
        <v>5779</v>
      </c>
      <c r="G1932" s="48">
        <v>2</v>
      </c>
      <c r="H1932" s="48">
        <v>90</v>
      </c>
      <c r="I1932" s="48">
        <v>8724</v>
      </c>
      <c r="J1932" s="48">
        <v>3687</v>
      </c>
      <c r="K1932" s="48">
        <v>38410</v>
      </c>
      <c r="L1932" s="48">
        <v>0</v>
      </c>
      <c r="M1932" s="48">
        <v>1.5</v>
      </c>
      <c r="N1932" s="48">
        <v>0</v>
      </c>
      <c r="O1932" s="48">
        <v>0</v>
      </c>
      <c r="P1932" s="48">
        <v>1900</v>
      </c>
      <c r="Q1932" s="48">
        <v>0</v>
      </c>
      <c r="R1932" s="48">
        <v>0</v>
      </c>
      <c r="S1932" s="48">
        <v>2007013</v>
      </c>
      <c r="T1932" s="48">
        <v>1</v>
      </c>
      <c r="U1932" s="48">
        <v>2003013</v>
      </c>
      <c r="V1932" s="48">
        <v>6</v>
      </c>
      <c r="W1932" s="48">
        <v>2004008</v>
      </c>
      <c r="X1932" s="48">
        <v>6</v>
      </c>
      <c r="Y1932" s="48">
        <v>2004010</v>
      </c>
      <c r="Z1932" s="48">
        <v>6</v>
      </c>
      <c r="AC1932" s="48">
        <v>4</v>
      </c>
      <c r="AD1932" s="48">
        <v>4</v>
      </c>
      <c r="AE1932" s="48">
        <v>3</v>
      </c>
      <c r="AF1932" s="48">
        <v>1102013</v>
      </c>
    </row>
    <row r="1933" spans="1:32" ht="14.25">
      <c r="A1933" s="48">
        <v>2091131</v>
      </c>
      <c r="D1933" s="48" t="s">
        <v>3879</v>
      </c>
      <c r="E1933" s="48" t="s">
        <v>3823</v>
      </c>
      <c r="F1933" s="48" t="s">
        <v>5780</v>
      </c>
      <c r="G1933" s="48">
        <v>1</v>
      </c>
      <c r="H1933" s="48">
        <v>90</v>
      </c>
      <c r="I1933" s="48">
        <v>11746</v>
      </c>
      <c r="J1933" s="48">
        <v>5259</v>
      </c>
      <c r="K1933" s="48">
        <v>29337</v>
      </c>
      <c r="L1933" s="48">
        <v>0</v>
      </c>
      <c r="M1933" s="48">
        <v>1.5</v>
      </c>
      <c r="N1933" s="48">
        <v>0</v>
      </c>
      <c r="O1933" s="48">
        <v>0</v>
      </c>
      <c r="P1933" s="48">
        <v>1900</v>
      </c>
      <c r="Q1933" s="48">
        <v>0</v>
      </c>
      <c r="R1933" s="48">
        <v>0</v>
      </c>
      <c r="S1933" s="48">
        <v>1906009</v>
      </c>
      <c r="T1933" s="48">
        <v>1</v>
      </c>
      <c r="U1933" s="48">
        <v>1901009</v>
      </c>
      <c r="V1933" s="48">
        <v>6</v>
      </c>
      <c r="W1933" s="48">
        <v>1902009</v>
      </c>
      <c r="X1933" s="48">
        <v>6</v>
      </c>
      <c r="AB1933" s="48" t="s">
        <v>5781</v>
      </c>
      <c r="AF1933" s="48">
        <v>1101009</v>
      </c>
    </row>
    <row r="1934" spans="1:32" ht="14.25">
      <c r="A1934" s="48">
        <v>2091132</v>
      </c>
      <c r="D1934" s="48" t="s">
        <v>3881</v>
      </c>
      <c r="E1934" s="48" t="s">
        <v>555</v>
      </c>
      <c r="F1934" s="48" t="s">
        <v>5781</v>
      </c>
      <c r="G1934" s="48">
        <v>2</v>
      </c>
      <c r="H1934" s="48">
        <v>90</v>
      </c>
      <c r="I1934" s="48">
        <v>8724</v>
      </c>
      <c r="J1934" s="48">
        <v>3687</v>
      </c>
      <c r="K1934" s="48">
        <v>39017</v>
      </c>
      <c r="L1934" s="48">
        <v>0</v>
      </c>
      <c r="M1934" s="48">
        <v>1.5</v>
      </c>
      <c r="N1934" s="48">
        <v>0</v>
      </c>
      <c r="O1934" s="48">
        <v>0</v>
      </c>
      <c r="P1934" s="48">
        <v>1900</v>
      </c>
      <c r="Q1934" s="48">
        <v>0</v>
      </c>
      <c r="R1934" s="48">
        <v>0</v>
      </c>
      <c r="S1934" s="48">
        <v>2007014</v>
      </c>
      <c r="T1934" s="48">
        <v>1</v>
      </c>
      <c r="U1934" s="48">
        <v>2003014</v>
      </c>
      <c r="V1934" s="48">
        <v>6</v>
      </c>
      <c r="W1934" s="48">
        <v>2004002</v>
      </c>
      <c r="X1934" s="48">
        <v>6</v>
      </c>
      <c r="Y1934" s="48">
        <v>2004006</v>
      </c>
      <c r="Z1934" s="48">
        <v>6</v>
      </c>
      <c r="AC1934" s="48">
        <v>4</v>
      </c>
      <c r="AD1934" s="48">
        <v>4</v>
      </c>
      <c r="AE1934" s="48">
        <v>1</v>
      </c>
      <c r="AF1934" s="48">
        <v>1102014</v>
      </c>
    </row>
    <row r="1935" spans="1:32" ht="14.25">
      <c r="A1935" s="48">
        <v>2091211</v>
      </c>
      <c r="D1935" s="48" t="s">
        <v>3879</v>
      </c>
      <c r="E1935" s="48" t="s">
        <v>3832</v>
      </c>
      <c r="F1935" s="48" t="s">
        <v>5782</v>
      </c>
      <c r="G1935" s="48">
        <v>1</v>
      </c>
      <c r="H1935" s="48">
        <v>91</v>
      </c>
      <c r="I1935" s="48">
        <v>12464</v>
      </c>
      <c r="J1935" s="48">
        <v>5530</v>
      </c>
      <c r="K1935" s="48">
        <v>31822</v>
      </c>
      <c r="L1935" s="48">
        <v>0</v>
      </c>
      <c r="M1935" s="48">
        <v>1.5</v>
      </c>
      <c r="N1935" s="48">
        <v>0</v>
      </c>
      <c r="O1935" s="48">
        <v>0</v>
      </c>
      <c r="P1935" s="48">
        <v>1900</v>
      </c>
      <c r="Q1935" s="48">
        <v>0</v>
      </c>
      <c r="R1935" s="48">
        <v>0</v>
      </c>
      <c r="S1935" s="48">
        <v>1906015</v>
      </c>
      <c r="T1935" s="48">
        <v>1</v>
      </c>
      <c r="U1935" s="48">
        <v>1901015</v>
      </c>
      <c r="V1935" s="48">
        <v>6</v>
      </c>
      <c r="W1935" s="48">
        <v>1902015</v>
      </c>
      <c r="X1935" s="48">
        <v>6</v>
      </c>
      <c r="AB1935" s="48" t="s">
        <v>5783</v>
      </c>
      <c r="AF1935" s="48">
        <v>1101015</v>
      </c>
    </row>
    <row r="1936" spans="1:32" ht="14.25">
      <c r="A1936" s="48">
        <v>2091212</v>
      </c>
      <c r="D1936" s="48" t="s">
        <v>3881</v>
      </c>
      <c r="E1936" s="48" t="s">
        <v>562</v>
      </c>
      <c r="F1936" s="48" t="s">
        <v>5783</v>
      </c>
      <c r="G1936" s="48">
        <v>2</v>
      </c>
      <c r="H1936" s="48">
        <v>91</v>
      </c>
      <c r="I1936" s="48">
        <v>9644</v>
      </c>
      <c r="J1936" s="48">
        <v>4030</v>
      </c>
      <c r="K1936" s="48">
        <v>43485</v>
      </c>
      <c r="L1936" s="48">
        <v>0</v>
      </c>
      <c r="M1936" s="48">
        <v>1.5</v>
      </c>
      <c r="N1936" s="48">
        <v>0</v>
      </c>
      <c r="O1936" s="48">
        <v>0</v>
      </c>
      <c r="P1936" s="48">
        <v>1900</v>
      </c>
      <c r="Q1936" s="48">
        <v>0</v>
      </c>
      <c r="R1936" s="48">
        <v>0</v>
      </c>
      <c r="S1936" s="48">
        <v>2007021</v>
      </c>
      <c r="T1936" s="48">
        <v>1</v>
      </c>
      <c r="U1936" s="48">
        <v>2003021</v>
      </c>
      <c r="V1936" s="48">
        <v>6</v>
      </c>
      <c r="W1936" s="48">
        <v>2004008</v>
      </c>
      <c r="X1936" s="48">
        <v>6</v>
      </c>
      <c r="Y1936" s="48">
        <v>2004011</v>
      </c>
      <c r="Z1936" s="48">
        <v>6</v>
      </c>
      <c r="AC1936" s="48">
        <v>4</v>
      </c>
      <c r="AD1936" s="48">
        <v>4</v>
      </c>
      <c r="AE1936" s="48">
        <v>1</v>
      </c>
      <c r="AF1936" s="48">
        <v>1102021</v>
      </c>
    </row>
    <row r="1937" spans="1:32" ht="14.25">
      <c r="A1937" s="48">
        <v>2091221</v>
      </c>
      <c r="D1937" s="48" t="s">
        <v>3879</v>
      </c>
      <c r="E1937" s="48" t="s">
        <v>3781</v>
      </c>
      <c r="F1937" s="48" t="s">
        <v>5784</v>
      </c>
      <c r="G1937" s="48">
        <v>1</v>
      </c>
      <c r="H1937" s="48">
        <v>91</v>
      </c>
      <c r="I1937" s="48">
        <v>12038</v>
      </c>
      <c r="J1937" s="48">
        <v>5318</v>
      </c>
      <c r="K1937" s="48">
        <v>29678</v>
      </c>
      <c r="L1937" s="48">
        <v>0</v>
      </c>
      <c r="M1937" s="48">
        <v>1.5</v>
      </c>
      <c r="N1937" s="48">
        <v>0</v>
      </c>
      <c r="O1937" s="48">
        <v>0</v>
      </c>
      <c r="P1937" s="48">
        <v>1900</v>
      </c>
      <c r="Q1937" s="48">
        <v>0</v>
      </c>
      <c r="R1937" s="48">
        <v>0</v>
      </c>
      <c r="S1937" s="48">
        <v>1906001</v>
      </c>
      <c r="T1937" s="48">
        <v>1</v>
      </c>
      <c r="U1937" s="48">
        <v>1901001</v>
      </c>
      <c r="V1937" s="48">
        <v>6</v>
      </c>
      <c r="W1937" s="48">
        <v>1902001</v>
      </c>
      <c r="X1937" s="48">
        <v>6</v>
      </c>
      <c r="AB1937" s="48" t="s">
        <v>5785</v>
      </c>
      <c r="AF1937" s="48">
        <v>1101001</v>
      </c>
    </row>
    <row r="1938" spans="1:32" ht="14.25">
      <c r="A1938" s="48">
        <v>2091222</v>
      </c>
      <c r="D1938" s="48" t="s">
        <v>3881</v>
      </c>
      <c r="E1938" s="48" t="s">
        <v>550</v>
      </c>
      <c r="F1938" s="48" t="s">
        <v>5785</v>
      </c>
      <c r="G1938" s="48">
        <v>2</v>
      </c>
      <c r="H1938" s="48">
        <v>91</v>
      </c>
      <c r="I1938" s="48">
        <v>9040</v>
      </c>
      <c r="J1938" s="48">
        <v>3754</v>
      </c>
      <c r="K1938" s="48">
        <v>39092</v>
      </c>
      <c r="L1938" s="48">
        <v>0</v>
      </c>
      <c r="M1938" s="48">
        <v>1.5</v>
      </c>
      <c r="N1938" s="48">
        <v>0</v>
      </c>
      <c r="O1938" s="48">
        <v>0</v>
      </c>
      <c r="P1938" s="48">
        <v>1900</v>
      </c>
      <c r="Q1938" s="48">
        <v>0</v>
      </c>
      <c r="R1938" s="48">
        <v>0</v>
      </c>
      <c r="S1938" s="48">
        <v>2007009</v>
      </c>
      <c r="T1938" s="48">
        <v>1</v>
      </c>
      <c r="U1938" s="48">
        <v>2003009</v>
      </c>
      <c r="V1938" s="48">
        <v>6</v>
      </c>
      <c r="W1938" s="48">
        <v>2004010</v>
      </c>
      <c r="X1938" s="48">
        <v>6</v>
      </c>
      <c r="Y1938" s="48">
        <v>2004014</v>
      </c>
      <c r="Z1938" s="48">
        <v>6</v>
      </c>
      <c r="AC1938" s="48">
        <v>4</v>
      </c>
      <c r="AD1938" s="48">
        <v>4</v>
      </c>
      <c r="AE1938" s="48">
        <v>2</v>
      </c>
      <c r="AF1938" s="48">
        <v>1102009</v>
      </c>
    </row>
    <row r="1939" spans="1:32" ht="14.25">
      <c r="A1939" s="48">
        <v>2091231</v>
      </c>
      <c r="D1939" s="48" t="s">
        <v>3879</v>
      </c>
      <c r="E1939" s="48" t="s">
        <v>3853</v>
      </c>
      <c r="F1939" s="48" t="s">
        <v>5786</v>
      </c>
      <c r="G1939" s="48">
        <v>1</v>
      </c>
      <c r="H1939" s="48">
        <v>91</v>
      </c>
      <c r="I1939" s="48">
        <v>12038</v>
      </c>
      <c r="J1939" s="48">
        <v>5318</v>
      </c>
      <c r="K1939" s="48">
        <v>29678</v>
      </c>
      <c r="L1939" s="48">
        <v>0</v>
      </c>
      <c r="M1939" s="48">
        <v>1.5</v>
      </c>
      <c r="N1939" s="48">
        <v>0</v>
      </c>
      <c r="O1939" s="48">
        <v>0</v>
      </c>
      <c r="P1939" s="48">
        <v>1900</v>
      </c>
      <c r="Q1939" s="48">
        <v>0</v>
      </c>
      <c r="R1939" s="48">
        <v>0</v>
      </c>
      <c r="S1939" s="48">
        <v>1906011</v>
      </c>
      <c r="T1939" s="48">
        <v>1</v>
      </c>
      <c r="U1939" s="48">
        <v>1901011</v>
      </c>
      <c r="V1939" s="48">
        <v>6</v>
      </c>
      <c r="W1939" s="48">
        <v>1902011</v>
      </c>
      <c r="X1939" s="48">
        <v>6</v>
      </c>
      <c r="AB1939" s="48" t="s">
        <v>5787</v>
      </c>
      <c r="AF1939" s="48">
        <v>1101011</v>
      </c>
    </row>
    <row r="1940" spans="1:32" ht="14.25">
      <c r="A1940" s="48">
        <v>2091232</v>
      </c>
      <c r="D1940" s="48" t="s">
        <v>3881</v>
      </c>
      <c r="E1940" s="48" t="s">
        <v>558</v>
      </c>
      <c r="F1940" s="48" t="s">
        <v>5787</v>
      </c>
      <c r="G1940" s="48">
        <v>2</v>
      </c>
      <c r="H1940" s="48">
        <v>91</v>
      </c>
      <c r="I1940" s="48">
        <v>9040</v>
      </c>
      <c r="J1940" s="48">
        <v>3754</v>
      </c>
      <c r="K1940" s="48">
        <v>39699</v>
      </c>
      <c r="L1940" s="48">
        <v>0</v>
      </c>
      <c r="M1940" s="48">
        <v>1.5</v>
      </c>
      <c r="N1940" s="48">
        <v>0</v>
      </c>
      <c r="O1940" s="48">
        <v>0</v>
      </c>
      <c r="P1940" s="48">
        <v>1900</v>
      </c>
      <c r="Q1940" s="48">
        <v>0</v>
      </c>
      <c r="R1940" s="48">
        <v>0</v>
      </c>
      <c r="S1940" s="48">
        <v>2007017</v>
      </c>
      <c r="T1940" s="48">
        <v>1</v>
      </c>
      <c r="U1940" s="48">
        <v>2003017</v>
      </c>
      <c r="V1940" s="48">
        <v>6</v>
      </c>
      <c r="W1940" s="48">
        <v>2004008</v>
      </c>
      <c r="X1940" s="48">
        <v>6</v>
      </c>
      <c r="Y1940" s="48">
        <v>2004010</v>
      </c>
      <c r="Z1940" s="48">
        <v>6</v>
      </c>
      <c r="AC1940" s="48">
        <v>4</v>
      </c>
      <c r="AD1940" s="48">
        <v>4</v>
      </c>
      <c r="AE1940" s="48">
        <v>3</v>
      </c>
      <c r="AF1940" s="48">
        <v>1102017</v>
      </c>
    </row>
    <row r="1941" spans="1:32" ht="14.25">
      <c r="A1941" s="48">
        <v>2091311</v>
      </c>
      <c r="D1941" s="48" t="s">
        <v>3879</v>
      </c>
      <c r="E1941" s="48" t="s">
        <v>3823</v>
      </c>
      <c r="F1941" s="48" t="s">
        <v>5788</v>
      </c>
      <c r="G1941" s="48">
        <v>1</v>
      </c>
      <c r="H1941" s="48">
        <v>92</v>
      </c>
      <c r="I1941" s="48">
        <v>12598</v>
      </c>
      <c r="J1941" s="48">
        <v>5592</v>
      </c>
      <c r="K1941" s="48">
        <v>32211</v>
      </c>
      <c r="L1941" s="48">
        <v>0</v>
      </c>
      <c r="M1941" s="48">
        <v>1.5</v>
      </c>
      <c r="N1941" s="48">
        <v>0</v>
      </c>
      <c r="O1941" s="48">
        <v>0</v>
      </c>
      <c r="P1941" s="48">
        <v>1900</v>
      </c>
      <c r="Q1941" s="48">
        <v>0</v>
      </c>
      <c r="R1941" s="48">
        <v>0</v>
      </c>
      <c r="S1941" s="48">
        <v>1906009</v>
      </c>
      <c r="T1941" s="48">
        <v>1</v>
      </c>
      <c r="U1941" s="48">
        <v>1901009</v>
      </c>
      <c r="V1941" s="48">
        <v>6</v>
      </c>
      <c r="W1941" s="48">
        <v>1902009</v>
      </c>
      <c r="X1941" s="48">
        <v>6</v>
      </c>
      <c r="AB1941" s="48" t="s">
        <v>5789</v>
      </c>
      <c r="AF1941" s="48">
        <v>1101009</v>
      </c>
    </row>
    <row r="1942" spans="1:32" ht="14.25">
      <c r="A1942" s="48">
        <v>2091312</v>
      </c>
      <c r="D1942" s="48" t="s">
        <v>3881</v>
      </c>
      <c r="E1942" s="48" t="s">
        <v>555</v>
      </c>
      <c r="F1942" s="48" t="s">
        <v>5789</v>
      </c>
      <c r="G1942" s="48">
        <v>2</v>
      </c>
      <c r="H1942" s="48">
        <v>92</v>
      </c>
      <c r="I1942" s="48">
        <v>9805</v>
      </c>
      <c r="J1942" s="48">
        <v>4102</v>
      </c>
      <c r="K1942" s="48">
        <v>44262</v>
      </c>
      <c r="L1942" s="48">
        <v>0</v>
      </c>
      <c r="M1942" s="48">
        <v>1.5</v>
      </c>
      <c r="N1942" s="48">
        <v>0</v>
      </c>
      <c r="O1942" s="48">
        <v>0</v>
      </c>
      <c r="P1942" s="48">
        <v>1900</v>
      </c>
      <c r="Q1942" s="48">
        <v>0</v>
      </c>
      <c r="R1942" s="48">
        <v>0</v>
      </c>
      <c r="S1942" s="48">
        <v>2007014</v>
      </c>
      <c r="T1942" s="48">
        <v>1</v>
      </c>
      <c r="U1942" s="48">
        <v>2003014</v>
      </c>
      <c r="V1942" s="48">
        <v>6</v>
      </c>
      <c r="W1942" s="48">
        <v>2004002</v>
      </c>
      <c r="X1942" s="48">
        <v>6</v>
      </c>
      <c r="Y1942" s="48">
        <v>2004006</v>
      </c>
      <c r="Z1942" s="48">
        <v>6</v>
      </c>
      <c r="AC1942" s="48">
        <v>4</v>
      </c>
      <c r="AD1942" s="48">
        <v>4</v>
      </c>
      <c r="AE1942" s="48">
        <v>1</v>
      </c>
      <c r="AF1942" s="48">
        <v>1102014</v>
      </c>
    </row>
    <row r="1943" spans="1:32" ht="14.25">
      <c r="A1943" s="48">
        <v>2091321</v>
      </c>
      <c r="D1943" s="48" t="s">
        <v>3879</v>
      </c>
      <c r="E1943" s="48" t="s">
        <v>3801</v>
      </c>
      <c r="F1943" s="48" t="s">
        <v>5790</v>
      </c>
      <c r="G1943" s="48">
        <v>1</v>
      </c>
      <c r="H1943" s="48">
        <v>92</v>
      </c>
      <c r="I1943" s="48">
        <v>12162</v>
      </c>
      <c r="J1943" s="48">
        <v>5375</v>
      </c>
      <c r="K1943" s="48">
        <v>30020</v>
      </c>
      <c r="L1943" s="48">
        <v>0</v>
      </c>
      <c r="M1943" s="48">
        <v>1.5</v>
      </c>
      <c r="N1943" s="48">
        <v>0</v>
      </c>
      <c r="O1943" s="48">
        <v>0</v>
      </c>
      <c r="P1943" s="48">
        <v>1900</v>
      </c>
      <c r="Q1943" s="48">
        <v>0</v>
      </c>
      <c r="R1943" s="48">
        <v>0</v>
      </c>
      <c r="S1943" s="48">
        <v>1906008</v>
      </c>
      <c r="T1943" s="48">
        <v>1</v>
      </c>
      <c r="U1943" s="48">
        <v>1901008</v>
      </c>
      <c r="V1943" s="48">
        <v>6</v>
      </c>
      <c r="W1943" s="48">
        <v>1902008</v>
      </c>
      <c r="X1943" s="48">
        <v>6</v>
      </c>
      <c r="AB1943" s="48" t="s">
        <v>5791</v>
      </c>
      <c r="AF1943" s="48">
        <v>1101008</v>
      </c>
    </row>
    <row r="1944" spans="1:32" ht="14.25">
      <c r="A1944" s="48">
        <v>2091322</v>
      </c>
      <c r="D1944" s="48" t="s">
        <v>3881</v>
      </c>
      <c r="E1944" s="48" t="s">
        <v>554</v>
      </c>
      <c r="F1944" s="48" t="s">
        <v>5791</v>
      </c>
      <c r="G1944" s="48">
        <v>2</v>
      </c>
      <c r="H1944" s="48">
        <v>92</v>
      </c>
      <c r="I1944" s="48">
        <v>9188</v>
      </c>
      <c r="J1944" s="48">
        <v>3819</v>
      </c>
      <c r="K1944" s="48">
        <v>39775</v>
      </c>
      <c r="L1944" s="48">
        <v>0</v>
      </c>
      <c r="M1944" s="48">
        <v>1.5</v>
      </c>
      <c r="N1944" s="48">
        <v>0</v>
      </c>
      <c r="O1944" s="48">
        <v>0</v>
      </c>
      <c r="P1944" s="48">
        <v>1900</v>
      </c>
      <c r="Q1944" s="48">
        <v>0</v>
      </c>
      <c r="R1944" s="48">
        <v>0</v>
      </c>
      <c r="S1944" s="48">
        <v>2007013</v>
      </c>
      <c r="T1944" s="48">
        <v>1</v>
      </c>
      <c r="U1944" s="48">
        <v>2003013</v>
      </c>
      <c r="V1944" s="48">
        <v>6</v>
      </c>
      <c r="W1944" s="48">
        <v>2004008</v>
      </c>
      <c r="X1944" s="48">
        <v>6</v>
      </c>
      <c r="Y1944" s="48">
        <v>2004010</v>
      </c>
      <c r="Z1944" s="48">
        <v>6</v>
      </c>
      <c r="AC1944" s="48">
        <v>4</v>
      </c>
      <c r="AD1944" s="48">
        <v>4</v>
      </c>
      <c r="AE1944" s="48">
        <v>3</v>
      </c>
      <c r="AF1944" s="48">
        <v>1102013</v>
      </c>
    </row>
    <row r="1945" spans="1:32" ht="14.25">
      <c r="A1945" s="48">
        <v>2091331</v>
      </c>
      <c r="D1945" s="48" t="s">
        <v>3879</v>
      </c>
      <c r="E1945" s="48" t="s">
        <v>3839</v>
      </c>
      <c r="F1945" s="48" t="s">
        <v>5792</v>
      </c>
      <c r="G1945" s="48">
        <v>1</v>
      </c>
      <c r="H1945" s="48">
        <v>92</v>
      </c>
      <c r="I1945" s="48">
        <v>12162</v>
      </c>
      <c r="J1945" s="48">
        <v>5375</v>
      </c>
      <c r="K1945" s="48">
        <v>30020</v>
      </c>
      <c r="L1945" s="48">
        <v>0</v>
      </c>
      <c r="M1945" s="48">
        <v>1.5</v>
      </c>
      <c r="N1945" s="48">
        <v>0</v>
      </c>
      <c r="O1945" s="48">
        <v>0</v>
      </c>
      <c r="P1945" s="48">
        <v>1900</v>
      </c>
      <c r="Q1945" s="48">
        <v>0</v>
      </c>
      <c r="R1945" s="48">
        <v>0</v>
      </c>
      <c r="S1945" s="48">
        <v>1906012</v>
      </c>
      <c r="T1945" s="48">
        <v>1</v>
      </c>
      <c r="U1945" s="48">
        <v>1901012</v>
      </c>
      <c r="V1945" s="48">
        <v>6</v>
      </c>
      <c r="W1945" s="48">
        <v>1902012</v>
      </c>
      <c r="X1945" s="48">
        <v>6</v>
      </c>
      <c r="AB1945" s="48" t="s">
        <v>5793</v>
      </c>
      <c r="AF1945" s="48">
        <v>1101012</v>
      </c>
    </row>
    <row r="1946" spans="1:32" ht="14.25">
      <c r="A1946" s="48">
        <v>2091332</v>
      </c>
      <c r="D1946" s="48" t="s">
        <v>3881</v>
      </c>
      <c r="E1946" s="48" t="s">
        <v>559</v>
      </c>
      <c r="F1946" s="48" t="s">
        <v>5793</v>
      </c>
      <c r="G1946" s="48">
        <v>2</v>
      </c>
      <c r="H1946" s="48">
        <v>92</v>
      </c>
      <c r="I1946" s="48">
        <v>9188</v>
      </c>
      <c r="J1946" s="48">
        <v>3819</v>
      </c>
      <c r="K1946" s="48">
        <v>40382</v>
      </c>
      <c r="L1946" s="48">
        <v>0</v>
      </c>
      <c r="M1946" s="48">
        <v>1.5</v>
      </c>
      <c r="N1946" s="48">
        <v>0</v>
      </c>
      <c r="O1946" s="48">
        <v>0</v>
      </c>
      <c r="P1946" s="48">
        <v>1900</v>
      </c>
      <c r="Q1946" s="48">
        <v>0</v>
      </c>
      <c r="R1946" s="48">
        <v>0</v>
      </c>
      <c r="S1946" s="48">
        <v>2007018</v>
      </c>
      <c r="T1946" s="48">
        <v>1</v>
      </c>
      <c r="U1946" s="48">
        <v>2003018</v>
      </c>
      <c r="V1946" s="48">
        <v>6</v>
      </c>
      <c r="W1946" s="48">
        <v>2004012</v>
      </c>
      <c r="X1946" s="48">
        <v>6</v>
      </c>
      <c r="Y1946" s="48">
        <v>2004010</v>
      </c>
      <c r="Z1946" s="48">
        <v>6</v>
      </c>
      <c r="AC1946" s="48">
        <v>4</v>
      </c>
      <c r="AD1946" s="48">
        <v>4</v>
      </c>
      <c r="AE1946" s="48">
        <v>2</v>
      </c>
      <c r="AF1946" s="48">
        <v>1102018</v>
      </c>
    </row>
    <row r="1947" spans="1:32" ht="14.25">
      <c r="A1947" s="48">
        <v>2091411</v>
      </c>
      <c r="D1947" s="48" t="s">
        <v>3879</v>
      </c>
      <c r="E1947" s="48" t="s">
        <v>3851</v>
      </c>
      <c r="F1947" s="48" t="s">
        <v>5794</v>
      </c>
      <c r="G1947" s="48">
        <v>1</v>
      </c>
      <c r="H1947" s="48">
        <v>93</v>
      </c>
      <c r="I1947" s="48">
        <v>12723</v>
      </c>
      <c r="J1947" s="48">
        <v>5651</v>
      </c>
      <c r="K1947" s="48">
        <v>32600</v>
      </c>
      <c r="L1947" s="48">
        <v>0</v>
      </c>
      <c r="M1947" s="48">
        <v>1.5</v>
      </c>
      <c r="N1947" s="48">
        <v>0</v>
      </c>
      <c r="O1947" s="48">
        <v>0</v>
      </c>
      <c r="P1947" s="48">
        <v>1900</v>
      </c>
      <c r="Q1947" s="48">
        <v>0</v>
      </c>
      <c r="R1947" s="48">
        <v>0</v>
      </c>
      <c r="S1947" s="48">
        <v>1906007</v>
      </c>
      <c r="T1947" s="48">
        <v>1</v>
      </c>
      <c r="U1947" s="48">
        <v>1901007</v>
      </c>
      <c r="V1947" s="48">
        <v>6</v>
      </c>
      <c r="W1947" s="48">
        <v>1902007</v>
      </c>
      <c r="X1947" s="48">
        <v>6</v>
      </c>
      <c r="AB1947" s="48" t="s">
        <v>5795</v>
      </c>
      <c r="AF1947" s="48">
        <v>1101007</v>
      </c>
    </row>
    <row r="1948" spans="1:32" ht="14.25">
      <c r="A1948" s="48">
        <v>2091412</v>
      </c>
      <c r="D1948" s="48" t="s">
        <v>3881</v>
      </c>
      <c r="E1948" s="48" t="s">
        <v>550</v>
      </c>
      <c r="F1948" s="48" t="s">
        <v>5795</v>
      </c>
      <c r="G1948" s="48">
        <v>2</v>
      </c>
      <c r="H1948" s="48">
        <v>93</v>
      </c>
      <c r="I1948" s="48">
        <v>9958</v>
      </c>
      <c r="J1948" s="48">
        <v>4171</v>
      </c>
      <c r="K1948" s="48">
        <v>45038</v>
      </c>
      <c r="L1948" s="48">
        <v>0</v>
      </c>
      <c r="M1948" s="48">
        <v>1.5</v>
      </c>
      <c r="N1948" s="48">
        <v>0</v>
      </c>
      <c r="O1948" s="48">
        <v>0</v>
      </c>
      <c r="P1948" s="48">
        <v>1900</v>
      </c>
      <c r="Q1948" s="48">
        <v>0</v>
      </c>
      <c r="R1948" s="48">
        <v>0</v>
      </c>
      <c r="S1948" s="48">
        <v>2007009</v>
      </c>
      <c r="T1948" s="48">
        <v>1</v>
      </c>
      <c r="U1948" s="48">
        <v>2003009</v>
      </c>
      <c r="V1948" s="48">
        <v>6</v>
      </c>
      <c r="W1948" s="48">
        <v>2004010</v>
      </c>
      <c r="X1948" s="48">
        <v>6</v>
      </c>
      <c r="Y1948" s="48">
        <v>2004014</v>
      </c>
      <c r="Z1948" s="48">
        <v>6</v>
      </c>
      <c r="AC1948" s="48">
        <v>4</v>
      </c>
      <c r="AD1948" s="48">
        <v>4</v>
      </c>
      <c r="AE1948" s="48">
        <v>2</v>
      </c>
      <c r="AF1948" s="48">
        <v>1102009</v>
      </c>
    </row>
    <row r="1949" spans="1:32" ht="14.25">
      <c r="A1949" s="48">
        <v>2091421</v>
      </c>
      <c r="D1949" s="48" t="s">
        <v>3879</v>
      </c>
      <c r="E1949" s="48" t="s">
        <v>3851</v>
      </c>
      <c r="F1949" s="48" t="s">
        <v>5796</v>
      </c>
      <c r="G1949" s="48">
        <v>1</v>
      </c>
      <c r="H1949" s="48">
        <v>93</v>
      </c>
      <c r="I1949" s="48">
        <v>12723</v>
      </c>
      <c r="J1949" s="48">
        <v>5651</v>
      </c>
      <c r="K1949" s="48">
        <v>32600</v>
      </c>
      <c r="L1949" s="48">
        <v>0</v>
      </c>
      <c r="M1949" s="48">
        <v>1.5</v>
      </c>
      <c r="N1949" s="48">
        <v>0</v>
      </c>
      <c r="O1949" s="48">
        <v>0</v>
      </c>
      <c r="P1949" s="48">
        <v>1900</v>
      </c>
      <c r="Q1949" s="48">
        <v>0</v>
      </c>
      <c r="R1949" s="48">
        <v>0</v>
      </c>
      <c r="S1949" s="48">
        <v>1906007</v>
      </c>
      <c r="T1949" s="48">
        <v>1</v>
      </c>
      <c r="U1949" s="48">
        <v>1901007</v>
      </c>
      <c r="V1949" s="48">
        <v>6</v>
      </c>
      <c r="W1949" s="48">
        <v>1902007</v>
      </c>
      <c r="X1949" s="48">
        <v>6</v>
      </c>
      <c r="AB1949" s="48" t="s">
        <v>5797</v>
      </c>
      <c r="AF1949" s="48">
        <v>1101007</v>
      </c>
    </row>
    <row r="1950" spans="1:32" ht="14.25">
      <c r="A1950" s="48">
        <v>2091422</v>
      </c>
      <c r="D1950" s="48" t="s">
        <v>3881</v>
      </c>
      <c r="E1950" s="48" t="s">
        <v>544</v>
      </c>
      <c r="F1950" s="48" t="s">
        <v>5797</v>
      </c>
      <c r="G1950" s="48">
        <v>2</v>
      </c>
      <c r="H1950" s="48">
        <v>93</v>
      </c>
      <c r="I1950" s="48">
        <v>9958</v>
      </c>
      <c r="J1950" s="48">
        <v>4171</v>
      </c>
      <c r="K1950" s="48">
        <v>45645</v>
      </c>
      <c r="L1950" s="48">
        <v>0</v>
      </c>
      <c r="M1950" s="48">
        <v>1.5</v>
      </c>
      <c r="N1950" s="48">
        <v>0</v>
      </c>
      <c r="O1950" s="48">
        <v>0</v>
      </c>
      <c r="P1950" s="48">
        <v>1900</v>
      </c>
      <c r="Q1950" s="48">
        <v>0</v>
      </c>
      <c r="R1950" s="48">
        <v>0</v>
      </c>
      <c r="S1950" s="48">
        <v>2007003</v>
      </c>
      <c r="T1950" s="48">
        <v>1</v>
      </c>
      <c r="U1950" s="48">
        <v>2003003</v>
      </c>
      <c r="V1950" s="48">
        <v>6</v>
      </c>
      <c r="W1950" s="48">
        <v>2004008</v>
      </c>
      <c r="X1950" s="48">
        <v>6</v>
      </c>
      <c r="Y1950" s="48">
        <v>2004010</v>
      </c>
      <c r="Z1950" s="48">
        <v>6</v>
      </c>
      <c r="AC1950" s="48">
        <v>4</v>
      </c>
      <c r="AD1950" s="48">
        <v>4</v>
      </c>
      <c r="AE1950" s="48">
        <v>2</v>
      </c>
      <c r="AF1950" s="48">
        <v>1102003</v>
      </c>
    </row>
    <row r="1951" spans="1:32" ht="14.25">
      <c r="A1951" s="48">
        <v>2091431</v>
      </c>
      <c r="D1951" s="48" t="s">
        <v>3879</v>
      </c>
      <c r="E1951" s="48" t="s">
        <v>3853</v>
      </c>
      <c r="F1951" s="48" t="s">
        <v>5798</v>
      </c>
      <c r="G1951" s="48">
        <v>1</v>
      </c>
      <c r="H1951" s="48">
        <v>93</v>
      </c>
      <c r="I1951" s="48">
        <v>12278</v>
      </c>
      <c r="J1951" s="48">
        <v>5428</v>
      </c>
      <c r="K1951" s="48">
        <v>30361</v>
      </c>
      <c r="L1951" s="48">
        <v>0</v>
      </c>
      <c r="M1951" s="48">
        <v>1.5</v>
      </c>
      <c r="N1951" s="48">
        <v>0</v>
      </c>
      <c r="O1951" s="48">
        <v>0</v>
      </c>
      <c r="P1951" s="48">
        <v>1900</v>
      </c>
      <c r="Q1951" s="48">
        <v>0</v>
      </c>
      <c r="R1951" s="48">
        <v>0</v>
      </c>
      <c r="S1951" s="48">
        <v>1906011</v>
      </c>
      <c r="T1951" s="48">
        <v>1</v>
      </c>
      <c r="U1951" s="48">
        <v>1901011</v>
      </c>
      <c r="V1951" s="48">
        <v>6</v>
      </c>
      <c r="W1951" s="48">
        <v>1902011</v>
      </c>
      <c r="X1951" s="48">
        <v>6</v>
      </c>
      <c r="AB1951" s="48" t="s">
        <v>5799</v>
      </c>
      <c r="AF1951" s="48">
        <v>1101011</v>
      </c>
    </row>
    <row r="1952" spans="1:32" ht="14.25">
      <c r="A1952" s="48">
        <v>2091432</v>
      </c>
      <c r="D1952" s="48" t="s">
        <v>3881</v>
      </c>
      <c r="E1952" s="48" t="s">
        <v>558</v>
      </c>
      <c r="F1952" s="48" t="s">
        <v>5799</v>
      </c>
      <c r="G1952" s="48">
        <v>2</v>
      </c>
      <c r="H1952" s="48">
        <v>93</v>
      </c>
      <c r="I1952" s="48">
        <v>9328</v>
      </c>
      <c r="J1952" s="48">
        <v>3881</v>
      </c>
      <c r="K1952" s="48">
        <v>40457</v>
      </c>
      <c r="L1952" s="48">
        <v>0</v>
      </c>
      <c r="M1952" s="48">
        <v>1.5</v>
      </c>
      <c r="N1952" s="48">
        <v>0</v>
      </c>
      <c r="O1952" s="48">
        <v>0</v>
      </c>
      <c r="P1952" s="48">
        <v>1900</v>
      </c>
      <c r="Q1952" s="48">
        <v>0</v>
      </c>
      <c r="R1952" s="48">
        <v>0</v>
      </c>
      <c r="S1952" s="48">
        <v>2007017</v>
      </c>
      <c r="T1952" s="48">
        <v>1</v>
      </c>
      <c r="U1952" s="48">
        <v>2003017</v>
      </c>
      <c r="V1952" s="48">
        <v>6</v>
      </c>
      <c r="W1952" s="48">
        <v>2004008</v>
      </c>
      <c r="X1952" s="48">
        <v>6</v>
      </c>
      <c r="Y1952" s="48">
        <v>2004010</v>
      </c>
      <c r="Z1952" s="48">
        <v>6</v>
      </c>
      <c r="AC1952" s="48">
        <v>4</v>
      </c>
      <c r="AD1952" s="48">
        <v>4</v>
      </c>
      <c r="AE1952" s="48">
        <v>3</v>
      </c>
      <c r="AF1952" s="48">
        <v>1102017</v>
      </c>
    </row>
    <row r="1953" spans="1:32" ht="14.25">
      <c r="A1953" s="48">
        <v>2091511</v>
      </c>
      <c r="D1953" s="48" t="s">
        <v>3879</v>
      </c>
      <c r="E1953" s="48" t="s">
        <v>1043</v>
      </c>
      <c r="F1953" s="48" t="s">
        <v>5800</v>
      </c>
      <c r="G1953" s="48">
        <v>1</v>
      </c>
      <c r="H1953" s="48">
        <v>94</v>
      </c>
      <c r="I1953" s="48">
        <v>12840</v>
      </c>
      <c r="J1953" s="48">
        <v>5706</v>
      </c>
      <c r="K1953" s="48">
        <v>32988</v>
      </c>
      <c r="L1953" s="48">
        <v>0</v>
      </c>
      <c r="M1953" s="48">
        <v>1.5</v>
      </c>
      <c r="N1953" s="48">
        <v>0</v>
      </c>
      <c r="O1953" s="48">
        <v>0</v>
      </c>
      <c r="P1953" s="48">
        <v>1900</v>
      </c>
      <c r="Q1953" s="48">
        <v>0</v>
      </c>
      <c r="R1953" s="48">
        <v>0</v>
      </c>
      <c r="S1953" s="48">
        <v>1906005</v>
      </c>
      <c r="T1953" s="48">
        <v>1</v>
      </c>
      <c r="U1953" s="48">
        <v>1901005</v>
      </c>
      <c r="V1953" s="48">
        <v>6</v>
      </c>
      <c r="W1953" s="48">
        <v>1902005</v>
      </c>
      <c r="X1953" s="48">
        <v>6</v>
      </c>
      <c r="AB1953" s="48" t="s">
        <v>5801</v>
      </c>
      <c r="AF1953" s="48">
        <v>1101005</v>
      </c>
    </row>
    <row r="1954" spans="1:32" ht="14.25">
      <c r="A1954" s="48">
        <v>2091512</v>
      </c>
      <c r="D1954" s="48" t="s">
        <v>3881</v>
      </c>
      <c r="E1954" s="48" t="s">
        <v>542</v>
      </c>
      <c r="F1954" s="48" t="s">
        <v>5801</v>
      </c>
      <c r="G1954" s="48">
        <v>2</v>
      </c>
      <c r="H1954" s="48">
        <v>94</v>
      </c>
      <c r="I1954" s="48">
        <v>10103</v>
      </c>
      <c r="J1954" s="48">
        <v>4236</v>
      </c>
      <c r="K1954" s="48">
        <v>45814</v>
      </c>
      <c r="L1954" s="48">
        <v>0</v>
      </c>
      <c r="M1954" s="48">
        <v>1.5</v>
      </c>
      <c r="N1954" s="48">
        <v>0</v>
      </c>
      <c r="O1954" s="48">
        <v>0</v>
      </c>
      <c r="P1954" s="48">
        <v>1900</v>
      </c>
      <c r="Q1954" s="48">
        <v>0</v>
      </c>
      <c r="R1954" s="48">
        <v>0</v>
      </c>
      <c r="S1954" s="48">
        <v>2007001</v>
      </c>
      <c r="T1954" s="48">
        <v>1</v>
      </c>
      <c r="U1954" s="48">
        <v>2003001</v>
      </c>
      <c r="V1954" s="48">
        <v>6</v>
      </c>
      <c r="W1954" s="48">
        <v>2004001</v>
      </c>
      <c r="X1954" s="48">
        <v>6</v>
      </c>
      <c r="Y1954" s="48">
        <v>2004006</v>
      </c>
      <c r="Z1954" s="48">
        <v>6</v>
      </c>
      <c r="AC1954" s="48">
        <v>4</v>
      </c>
      <c r="AD1954" s="48">
        <v>4</v>
      </c>
      <c r="AE1954" s="48">
        <v>1</v>
      </c>
      <c r="AF1954" s="48">
        <v>1102001</v>
      </c>
    </row>
    <row r="1955" spans="1:32" ht="14.25">
      <c r="A1955" s="48">
        <v>2091521</v>
      </c>
      <c r="D1955" s="48" t="s">
        <v>3879</v>
      </c>
      <c r="E1955" s="48" t="s">
        <v>513</v>
      </c>
      <c r="F1955" s="48" t="s">
        <v>5802</v>
      </c>
      <c r="G1955" s="48">
        <v>1</v>
      </c>
      <c r="H1955" s="48">
        <v>94</v>
      </c>
      <c r="I1955" s="48">
        <v>12840</v>
      </c>
      <c r="J1955" s="48">
        <v>5706</v>
      </c>
      <c r="K1955" s="48">
        <v>32988</v>
      </c>
      <c r="L1955" s="48">
        <v>0</v>
      </c>
      <c r="M1955" s="48">
        <v>1.5</v>
      </c>
      <c r="N1955" s="48">
        <v>0</v>
      </c>
      <c r="O1955" s="48">
        <v>0</v>
      </c>
      <c r="P1955" s="48">
        <v>1900</v>
      </c>
      <c r="Q1955" s="48">
        <v>0</v>
      </c>
      <c r="R1955" s="48">
        <v>0</v>
      </c>
      <c r="S1955" s="48">
        <v>1906004</v>
      </c>
      <c r="T1955" s="48">
        <v>1</v>
      </c>
      <c r="U1955" s="48">
        <v>1901004</v>
      </c>
      <c r="V1955" s="48">
        <v>6</v>
      </c>
      <c r="W1955" s="48">
        <v>1902004</v>
      </c>
      <c r="X1955" s="48">
        <v>6</v>
      </c>
      <c r="AB1955" s="48" t="s">
        <v>5803</v>
      </c>
      <c r="AF1955" s="48">
        <v>1101004</v>
      </c>
    </row>
    <row r="1956" spans="1:32" ht="14.25">
      <c r="A1956" s="48">
        <v>2091522</v>
      </c>
      <c r="D1956" s="48" t="s">
        <v>3881</v>
      </c>
      <c r="E1956" s="48" t="s">
        <v>547</v>
      </c>
      <c r="F1956" s="48" t="s">
        <v>5803</v>
      </c>
      <c r="G1956" s="48">
        <v>2</v>
      </c>
      <c r="H1956" s="48">
        <v>94</v>
      </c>
      <c r="I1956" s="48">
        <v>10103</v>
      </c>
      <c r="J1956" s="48">
        <v>4236</v>
      </c>
      <c r="K1956" s="48">
        <v>46421</v>
      </c>
      <c r="L1956" s="48">
        <v>0</v>
      </c>
      <c r="M1956" s="48">
        <v>1.5</v>
      </c>
      <c r="N1956" s="48">
        <v>0</v>
      </c>
      <c r="O1956" s="48">
        <v>0</v>
      </c>
      <c r="P1956" s="48">
        <v>1900</v>
      </c>
      <c r="Q1956" s="48">
        <v>0</v>
      </c>
      <c r="R1956" s="48">
        <v>0</v>
      </c>
      <c r="S1956" s="48">
        <v>2007006</v>
      </c>
      <c r="T1956" s="48">
        <v>1</v>
      </c>
      <c r="U1956" s="48">
        <v>2003006</v>
      </c>
      <c r="V1956" s="48">
        <v>6</v>
      </c>
      <c r="W1956" s="48">
        <v>2004010</v>
      </c>
      <c r="X1956" s="48">
        <v>6</v>
      </c>
      <c r="Y1956" s="48">
        <v>2004008</v>
      </c>
      <c r="Z1956" s="48">
        <v>6</v>
      </c>
      <c r="AC1956" s="48">
        <v>4</v>
      </c>
      <c r="AD1956" s="48">
        <v>4</v>
      </c>
      <c r="AE1956" s="48">
        <v>2</v>
      </c>
      <c r="AF1956" s="48">
        <v>1102006</v>
      </c>
    </row>
    <row r="1957" spans="1:32" ht="14.25">
      <c r="A1957" s="48">
        <v>2091531</v>
      </c>
      <c r="D1957" s="48" t="s">
        <v>3879</v>
      </c>
      <c r="E1957" s="48" t="s">
        <v>3851</v>
      </c>
      <c r="F1957" s="48" t="s">
        <v>5804</v>
      </c>
      <c r="G1957" s="48">
        <v>1</v>
      </c>
      <c r="H1957" s="48">
        <v>94</v>
      </c>
      <c r="I1957" s="48">
        <v>12840</v>
      </c>
      <c r="J1957" s="48">
        <v>5706</v>
      </c>
      <c r="K1957" s="48">
        <v>32988</v>
      </c>
      <c r="L1957" s="48">
        <v>0</v>
      </c>
      <c r="M1957" s="48">
        <v>1.5</v>
      </c>
      <c r="N1957" s="48">
        <v>0</v>
      </c>
      <c r="O1957" s="48">
        <v>0</v>
      </c>
      <c r="P1957" s="48">
        <v>1900</v>
      </c>
      <c r="Q1957" s="48">
        <v>0</v>
      </c>
      <c r="R1957" s="48">
        <v>0</v>
      </c>
      <c r="S1957" s="48">
        <v>1906007</v>
      </c>
      <c r="T1957" s="48">
        <v>1</v>
      </c>
      <c r="U1957" s="48">
        <v>1901007</v>
      </c>
      <c r="V1957" s="48">
        <v>6</v>
      </c>
      <c r="W1957" s="48">
        <v>1902007</v>
      </c>
      <c r="X1957" s="48">
        <v>6</v>
      </c>
      <c r="AB1957" s="48" t="s">
        <v>5805</v>
      </c>
      <c r="AF1957" s="48">
        <v>1101007</v>
      </c>
    </row>
    <row r="1958" spans="1:32" ht="14.25">
      <c r="A1958" s="48">
        <v>2091532</v>
      </c>
      <c r="D1958" s="48" t="s">
        <v>3881</v>
      </c>
      <c r="E1958" s="48" t="s">
        <v>551</v>
      </c>
      <c r="F1958" s="48" t="s">
        <v>5805</v>
      </c>
      <c r="G1958" s="48">
        <v>2</v>
      </c>
      <c r="H1958" s="48">
        <v>94</v>
      </c>
      <c r="I1958" s="48">
        <v>10103</v>
      </c>
      <c r="J1958" s="48">
        <v>4236</v>
      </c>
      <c r="K1958" s="48">
        <v>46421</v>
      </c>
      <c r="L1958" s="48">
        <v>0</v>
      </c>
      <c r="M1958" s="48">
        <v>1.5</v>
      </c>
      <c r="N1958" s="48">
        <v>0</v>
      </c>
      <c r="O1958" s="48">
        <v>0</v>
      </c>
      <c r="P1958" s="48">
        <v>1900</v>
      </c>
      <c r="Q1958" s="48">
        <v>0</v>
      </c>
      <c r="R1958" s="48">
        <v>0</v>
      </c>
      <c r="S1958" s="48">
        <v>2007010</v>
      </c>
      <c r="T1958" s="48">
        <v>1</v>
      </c>
      <c r="U1958" s="48">
        <v>2003010</v>
      </c>
      <c r="V1958" s="48">
        <v>6</v>
      </c>
      <c r="W1958" s="48">
        <v>2004015</v>
      </c>
      <c r="X1958" s="48">
        <v>6</v>
      </c>
      <c r="Y1958" s="48">
        <v>2004012</v>
      </c>
      <c r="Z1958" s="48">
        <v>6</v>
      </c>
      <c r="AC1958" s="48">
        <v>4</v>
      </c>
      <c r="AD1958" s="48">
        <v>4</v>
      </c>
      <c r="AE1958" s="48">
        <v>3</v>
      </c>
      <c r="AF1958" s="48">
        <v>1102010</v>
      </c>
    </row>
    <row r="1959" spans="1:32" ht="14.25">
      <c r="A1959" s="48">
        <v>2100111</v>
      </c>
      <c r="D1959" s="48" t="s">
        <v>3879</v>
      </c>
      <c r="E1959" s="48" t="s">
        <v>3839</v>
      </c>
      <c r="F1959" s="48" t="s">
        <v>5806</v>
      </c>
      <c r="G1959" s="48">
        <v>1</v>
      </c>
      <c r="H1959" s="48">
        <v>95</v>
      </c>
      <c r="I1959" s="48">
        <v>13029</v>
      </c>
      <c r="J1959" s="48">
        <v>5795</v>
      </c>
      <c r="K1959" s="48">
        <v>33762</v>
      </c>
      <c r="L1959" s="48">
        <v>0</v>
      </c>
      <c r="M1959" s="48">
        <v>1.5</v>
      </c>
      <c r="N1959" s="48">
        <v>0</v>
      </c>
      <c r="O1959" s="48">
        <v>0</v>
      </c>
      <c r="P1959" s="48">
        <v>2150</v>
      </c>
      <c r="Q1959" s="48">
        <v>0</v>
      </c>
      <c r="R1959" s="48">
        <v>0</v>
      </c>
      <c r="S1959" s="48">
        <v>1906012</v>
      </c>
      <c r="T1959" s="48">
        <v>1</v>
      </c>
      <c r="U1959" s="48">
        <v>1901012</v>
      </c>
      <c r="V1959" s="48">
        <v>7</v>
      </c>
      <c r="W1959" s="48">
        <v>1902012</v>
      </c>
      <c r="X1959" s="48">
        <v>7</v>
      </c>
      <c r="AB1959" s="48" t="s">
        <v>5807</v>
      </c>
      <c r="AF1959" s="48">
        <v>1101012</v>
      </c>
    </row>
    <row r="1960" spans="1:32" ht="14.25">
      <c r="A1960" s="48">
        <v>2100112</v>
      </c>
      <c r="D1960" s="48" t="s">
        <v>3881</v>
      </c>
      <c r="E1960" s="48" t="s">
        <v>559</v>
      </c>
      <c r="F1960" s="48" t="s">
        <v>5807</v>
      </c>
      <c r="G1960" s="48">
        <v>2</v>
      </c>
      <c r="H1960" s="48">
        <v>95</v>
      </c>
      <c r="I1960" s="48">
        <v>10354</v>
      </c>
      <c r="J1960" s="48">
        <v>4349</v>
      </c>
      <c r="K1960" s="48">
        <v>47451</v>
      </c>
      <c r="L1960" s="48">
        <v>0</v>
      </c>
      <c r="M1960" s="48">
        <v>1.5</v>
      </c>
      <c r="N1960" s="48">
        <v>0</v>
      </c>
      <c r="O1960" s="48">
        <v>0</v>
      </c>
      <c r="P1960" s="48">
        <v>2150</v>
      </c>
      <c r="Q1960" s="48">
        <v>0</v>
      </c>
      <c r="R1960" s="48">
        <v>0</v>
      </c>
      <c r="S1960" s="48">
        <v>2007018</v>
      </c>
      <c r="T1960" s="48">
        <v>1</v>
      </c>
      <c r="U1960" s="48">
        <v>2003018</v>
      </c>
      <c r="V1960" s="48">
        <v>7</v>
      </c>
      <c r="W1960" s="48">
        <v>2004012</v>
      </c>
      <c r="X1960" s="48">
        <v>7</v>
      </c>
      <c r="Y1960" s="48">
        <v>2004010</v>
      </c>
      <c r="Z1960" s="48">
        <v>7</v>
      </c>
      <c r="AC1960" s="48">
        <v>4</v>
      </c>
      <c r="AD1960" s="48">
        <v>4</v>
      </c>
      <c r="AE1960" s="48">
        <v>2</v>
      </c>
      <c r="AF1960" s="48">
        <v>1102018</v>
      </c>
    </row>
    <row r="1961" spans="1:32" ht="14.25">
      <c r="A1961" s="48">
        <v>2100121</v>
      </c>
      <c r="D1961" s="48" t="s">
        <v>3879</v>
      </c>
      <c r="E1961" s="48" t="s">
        <v>3801</v>
      </c>
      <c r="F1961" s="48" t="s">
        <v>5808</v>
      </c>
      <c r="G1961" s="48">
        <v>1</v>
      </c>
      <c r="H1961" s="48">
        <v>95</v>
      </c>
      <c r="I1961" s="48">
        <v>12556</v>
      </c>
      <c r="J1961" s="48">
        <v>5560</v>
      </c>
      <c r="K1961" s="48">
        <v>31386</v>
      </c>
      <c r="L1961" s="48">
        <v>0</v>
      </c>
      <c r="M1961" s="48">
        <v>1.5</v>
      </c>
      <c r="N1961" s="48">
        <v>0</v>
      </c>
      <c r="O1961" s="48">
        <v>0</v>
      </c>
      <c r="P1961" s="48">
        <v>2150</v>
      </c>
      <c r="Q1961" s="48">
        <v>0</v>
      </c>
      <c r="R1961" s="48">
        <v>0</v>
      </c>
      <c r="S1961" s="48">
        <v>1906008</v>
      </c>
      <c r="T1961" s="48">
        <v>1</v>
      </c>
      <c r="U1961" s="48">
        <v>1901008</v>
      </c>
      <c r="V1961" s="48">
        <v>7</v>
      </c>
      <c r="W1961" s="48">
        <v>1902008</v>
      </c>
      <c r="X1961" s="48">
        <v>7</v>
      </c>
      <c r="AB1961" s="48" t="s">
        <v>5809</v>
      </c>
      <c r="AF1961" s="48">
        <v>1101008</v>
      </c>
    </row>
    <row r="1962" spans="1:32" ht="14.25">
      <c r="A1962" s="48">
        <v>2100122</v>
      </c>
      <c r="D1962" s="48" t="s">
        <v>3881</v>
      </c>
      <c r="E1962" s="48" t="s">
        <v>554</v>
      </c>
      <c r="F1962" s="48" t="s">
        <v>5809</v>
      </c>
      <c r="G1962" s="48">
        <v>2</v>
      </c>
      <c r="H1962" s="48">
        <v>95</v>
      </c>
      <c r="I1962" s="48">
        <v>9688</v>
      </c>
      <c r="J1962" s="48">
        <v>4043</v>
      </c>
      <c r="K1962" s="48">
        <v>42583</v>
      </c>
      <c r="L1962" s="48">
        <v>0</v>
      </c>
      <c r="M1962" s="48">
        <v>1.5</v>
      </c>
      <c r="N1962" s="48">
        <v>0</v>
      </c>
      <c r="O1962" s="48">
        <v>0</v>
      </c>
      <c r="P1962" s="48">
        <v>2150</v>
      </c>
      <c r="Q1962" s="48">
        <v>0</v>
      </c>
      <c r="R1962" s="48">
        <v>0</v>
      </c>
      <c r="S1962" s="48">
        <v>2007013</v>
      </c>
      <c r="T1962" s="48">
        <v>1</v>
      </c>
      <c r="U1962" s="48">
        <v>2003013</v>
      </c>
      <c r="V1962" s="48">
        <v>7</v>
      </c>
      <c r="W1962" s="48">
        <v>2004008</v>
      </c>
      <c r="X1962" s="48">
        <v>7</v>
      </c>
      <c r="Y1962" s="48">
        <v>2004010</v>
      </c>
      <c r="Z1962" s="48">
        <v>7</v>
      </c>
      <c r="AC1962" s="48">
        <v>4</v>
      </c>
      <c r="AD1962" s="48">
        <v>4</v>
      </c>
      <c r="AE1962" s="48">
        <v>3</v>
      </c>
      <c r="AF1962" s="48">
        <v>1102013</v>
      </c>
    </row>
    <row r="1963" spans="1:32" ht="14.25">
      <c r="A1963" s="48">
        <v>2100131</v>
      </c>
      <c r="D1963" s="48" t="s">
        <v>3879</v>
      </c>
      <c r="E1963" s="48" t="s">
        <v>3838</v>
      </c>
      <c r="F1963" s="48" t="s">
        <v>5810</v>
      </c>
      <c r="G1963" s="48">
        <v>1</v>
      </c>
      <c r="H1963" s="48">
        <v>95</v>
      </c>
      <c r="I1963" s="48">
        <v>12556</v>
      </c>
      <c r="J1963" s="48">
        <v>5560</v>
      </c>
      <c r="K1963" s="48">
        <v>31386</v>
      </c>
      <c r="L1963" s="48">
        <v>0</v>
      </c>
      <c r="M1963" s="48">
        <v>1.5</v>
      </c>
      <c r="N1963" s="48">
        <v>0</v>
      </c>
      <c r="O1963" s="48">
        <v>0</v>
      </c>
      <c r="P1963" s="48">
        <v>2150</v>
      </c>
      <c r="Q1963" s="48">
        <v>0</v>
      </c>
      <c r="R1963" s="48">
        <v>0</v>
      </c>
      <c r="S1963" s="48">
        <v>1906013</v>
      </c>
      <c r="T1963" s="48">
        <v>1</v>
      </c>
      <c r="U1963" s="48">
        <v>1901013</v>
      </c>
      <c r="V1963" s="48">
        <v>7</v>
      </c>
      <c r="W1963" s="48">
        <v>1902013</v>
      </c>
      <c r="X1963" s="48">
        <v>7</v>
      </c>
      <c r="AB1963" s="48" t="s">
        <v>5811</v>
      </c>
      <c r="AF1963" s="48">
        <v>1101013</v>
      </c>
    </row>
    <row r="1964" spans="1:32" ht="14.25">
      <c r="A1964" s="48">
        <v>2100132</v>
      </c>
      <c r="D1964" s="48" t="s">
        <v>3881</v>
      </c>
      <c r="E1964" s="48" t="s">
        <v>560</v>
      </c>
      <c r="F1964" s="48" t="s">
        <v>5811</v>
      </c>
      <c r="G1964" s="48">
        <v>2</v>
      </c>
      <c r="H1964" s="48">
        <v>95</v>
      </c>
      <c r="I1964" s="48">
        <v>9688</v>
      </c>
      <c r="J1964" s="48">
        <v>4043</v>
      </c>
      <c r="K1964" s="48">
        <v>43190</v>
      </c>
      <c r="L1964" s="48">
        <v>0</v>
      </c>
      <c r="M1964" s="48">
        <v>1.5</v>
      </c>
      <c r="N1964" s="48">
        <v>0</v>
      </c>
      <c r="O1964" s="48">
        <v>0</v>
      </c>
      <c r="P1964" s="48">
        <v>2150</v>
      </c>
      <c r="Q1964" s="48">
        <v>0</v>
      </c>
      <c r="R1964" s="48">
        <v>0</v>
      </c>
      <c r="S1964" s="48">
        <v>2007019</v>
      </c>
      <c r="T1964" s="48">
        <v>1</v>
      </c>
      <c r="U1964" s="48">
        <v>2003019</v>
      </c>
      <c r="V1964" s="48">
        <v>7</v>
      </c>
      <c r="W1964" s="48">
        <v>2004014</v>
      </c>
      <c r="X1964" s="48">
        <v>7</v>
      </c>
      <c r="Y1964" s="48">
        <v>2004016</v>
      </c>
      <c r="Z1964" s="48">
        <v>7</v>
      </c>
      <c r="AC1964" s="48">
        <v>4</v>
      </c>
      <c r="AD1964" s="48">
        <v>4</v>
      </c>
      <c r="AE1964" s="48">
        <v>1</v>
      </c>
      <c r="AF1964" s="48">
        <v>1102019</v>
      </c>
    </row>
    <row r="1965" spans="1:32" ht="14.25">
      <c r="A1965" s="48">
        <v>2100211</v>
      </c>
      <c r="D1965" s="48" t="s">
        <v>3879</v>
      </c>
      <c r="E1965" s="48" t="s">
        <v>3781</v>
      </c>
      <c r="F1965" s="48" t="s">
        <v>5812</v>
      </c>
      <c r="G1965" s="48">
        <v>1</v>
      </c>
      <c r="H1965" s="48">
        <v>96</v>
      </c>
      <c r="I1965" s="48">
        <v>13152</v>
      </c>
      <c r="J1965" s="48">
        <v>5851</v>
      </c>
      <c r="K1965" s="48">
        <v>34201</v>
      </c>
      <c r="L1965" s="48">
        <v>0</v>
      </c>
      <c r="M1965" s="48">
        <v>1.5</v>
      </c>
      <c r="N1965" s="48">
        <v>0</v>
      </c>
      <c r="O1965" s="48">
        <v>0</v>
      </c>
      <c r="P1965" s="48">
        <v>2150</v>
      </c>
      <c r="Q1965" s="48">
        <v>0</v>
      </c>
      <c r="R1965" s="48">
        <v>0</v>
      </c>
      <c r="S1965" s="48">
        <v>1906001</v>
      </c>
      <c r="T1965" s="48">
        <v>1</v>
      </c>
      <c r="U1965" s="48">
        <v>1901001</v>
      </c>
      <c r="V1965" s="48">
        <v>7</v>
      </c>
      <c r="W1965" s="48">
        <v>1902001</v>
      </c>
      <c r="X1965" s="48">
        <v>7</v>
      </c>
      <c r="AB1965" s="48" t="s">
        <v>5813</v>
      </c>
      <c r="AF1965" s="48">
        <v>1101001</v>
      </c>
    </row>
    <row r="1966" spans="1:32" ht="14.25">
      <c r="A1966" s="48">
        <v>2100212</v>
      </c>
      <c r="D1966" s="48" t="s">
        <v>3881</v>
      </c>
      <c r="E1966" s="48" t="s">
        <v>3852</v>
      </c>
      <c r="F1966" s="48" t="s">
        <v>5813</v>
      </c>
      <c r="G1966" s="48">
        <v>2</v>
      </c>
      <c r="H1966" s="48">
        <v>96</v>
      </c>
      <c r="I1966" s="48">
        <v>10507</v>
      </c>
      <c r="J1966" s="48">
        <v>4416</v>
      </c>
      <c r="K1966" s="48">
        <v>48328</v>
      </c>
      <c r="L1966" s="48">
        <v>0</v>
      </c>
      <c r="M1966" s="48">
        <v>1.5</v>
      </c>
      <c r="N1966" s="48">
        <v>0</v>
      </c>
      <c r="O1966" s="48">
        <v>0</v>
      </c>
      <c r="P1966" s="48">
        <v>2150</v>
      </c>
      <c r="Q1966" s="48">
        <v>0</v>
      </c>
      <c r="R1966" s="48">
        <v>0</v>
      </c>
      <c r="S1966" s="48">
        <v>2007002</v>
      </c>
      <c r="T1966" s="48">
        <v>1</v>
      </c>
      <c r="U1966" s="48">
        <v>2003002</v>
      </c>
      <c r="V1966" s="48">
        <v>7</v>
      </c>
      <c r="W1966" s="48">
        <v>2004004</v>
      </c>
      <c r="X1966" s="48">
        <v>7</v>
      </c>
      <c r="Y1966" s="48">
        <v>2004005</v>
      </c>
      <c r="Z1966" s="48">
        <v>7</v>
      </c>
      <c r="AC1966" s="48">
        <v>4</v>
      </c>
      <c r="AD1966" s="48">
        <v>4</v>
      </c>
      <c r="AE1966" s="48">
        <v>1</v>
      </c>
      <c r="AF1966" s="48">
        <v>1102002</v>
      </c>
    </row>
    <row r="1967" spans="1:32" ht="14.25">
      <c r="A1967" s="48">
        <v>2100221</v>
      </c>
      <c r="D1967" s="48" t="s">
        <v>3879</v>
      </c>
      <c r="E1967" s="48" t="s">
        <v>3859</v>
      </c>
      <c r="F1967" s="48" t="s">
        <v>5814</v>
      </c>
      <c r="G1967" s="48">
        <v>1</v>
      </c>
      <c r="H1967" s="48">
        <v>96</v>
      </c>
      <c r="I1967" s="48">
        <v>12668</v>
      </c>
      <c r="J1967" s="48">
        <v>5611</v>
      </c>
      <c r="K1967" s="48">
        <v>31772</v>
      </c>
      <c r="L1967" s="48">
        <v>0</v>
      </c>
      <c r="M1967" s="48">
        <v>1.5</v>
      </c>
      <c r="N1967" s="48">
        <v>0</v>
      </c>
      <c r="O1967" s="48">
        <v>0</v>
      </c>
      <c r="P1967" s="48">
        <v>2150</v>
      </c>
      <c r="Q1967" s="48">
        <v>0</v>
      </c>
      <c r="R1967" s="48">
        <v>0</v>
      </c>
      <c r="S1967" s="48">
        <v>1906003</v>
      </c>
      <c r="T1967" s="48">
        <v>1</v>
      </c>
      <c r="U1967" s="48">
        <v>1901003</v>
      </c>
      <c r="V1967" s="48">
        <v>7</v>
      </c>
      <c r="W1967" s="48">
        <v>1902003</v>
      </c>
      <c r="X1967" s="48">
        <v>7</v>
      </c>
      <c r="AB1967" s="48" t="s">
        <v>5815</v>
      </c>
      <c r="AF1967" s="48">
        <v>1101003</v>
      </c>
    </row>
    <row r="1968" spans="1:32" ht="14.25">
      <c r="A1968" s="48">
        <v>2100222</v>
      </c>
      <c r="D1968" s="48" t="s">
        <v>3881</v>
      </c>
      <c r="E1968" s="48" t="s">
        <v>546</v>
      </c>
      <c r="F1968" s="48" t="s">
        <v>5815</v>
      </c>
      <c r="G1968" s="48">
        <v>2</v>
      </c>
      <c r="H1968" s="48">
        <v>96</v>
      </c>
      <c r="I1968" s="48">
        <v>9827</v>
      </c>
      <c r="J1968" s="48">
        <v>4103</v>
      </c>
      <c r="K1968" s="48">
        <v>43355</v>
      </c>
      <c r="L1968" s="48">
        <v>0</v>
      </c>
      <c r="M1968" s="48">
        <v>1.5</v>
      </c>
      <c r="N1968" s="48">
        <v>0</v>
      </c>
      <c r="O1968" s="48">
        <v>0</v>
      </c>
      <c r="P1968" s="48">
        <v>2150</v>
      </c>
      <c r="Q1968" s="48">
        <v>0</v>
      </c>
      <c r="R1968" s="48">
        <v>0</v>
      </c>
      <c r="S1968" s="48">
        <v>2007005</v>
      </c>
      <c r="T1968" s="48">
        <v>1</v>
      </c>
      <c r="U1968" s="48">
        <v>2003005</v>
      </c>
      <c r="V1968" s="48">
        <v>7</v>
      </c>
      <c r="W1968" s="48">
        <v>2004012</v>
      </c>
      <c r="X1968" s="48">
        <v>7</v>
      </c>
      <c r="Y1968" s="48">
        <v>2004014</v>
      </c>
      <c r="Z1968" s="48">
        <v>7</v>
      </c>
      <c r="AC1968" s="48">
        <v>4</v>
      </c>
      <c r="AD1968" s="48">
        <v>4</v>
      </c>
      <c r="AE1968" s="48">
        <v>3</v>
      </c>
      <c r="AF1968" s="48">
        <v>1102005</v>
      </c>
    </row>
    <row r="1969" spans="1:32" ht="14.25">
      <c r="A1969" s="48">
        <v>2100231</v>
      </c>
      <c r="D1969" s="48" t="s">
        <v>3879</v>
      </c>
      <c r="E1969" s="48" t="s">
        <v>3849</v>
      </c>
      <c r="F1969" s="48" t="s">
        <v>5816</v>
      </c>
      <c r="G1969" s="48">
        <v>1</v>
      </c>
      <c r="H1969" s="48">
        <v>96</v>
      </c>
      <c r="I1969" s="48">
        <v>12668</v>
      </c>
      <c r="J1969" s="48">
        <v>5611</v>
      </c>
      <c r="K1969" s="48">
        <v>31772</v>
      </c>
      <c r="L1969" s="48">
        <v>0</v>
      </c>
      <c r="M1969" s="48">
        <v>1.5</v>
      </c>
      <c r="N1969" s="48">
        <v>0</v>
      </c>
      <c r="O1969" s="48">
        <v>0</v>
      </c>
      <c r="P1969" s="48">
        <v>2150</v>
      </c>
      <c r="Q1969" s="48">
        <v>0</v>
      </c>
      <c r="R1969" s="48">
        <v>0</v>
      </c>
      <c r="S1969" s="48">
        <v>1906014</v>
      </c>
      <c r="T1969" s="48">
        <v>1</v>
      </c>
      <c r="U1969" s="48">
        <v>1901014</v>
      </c>
      <c r="V1969" s="48">
        <v>7</v>
      </c>
      <c r="W1969" s="48">
        <v>1902014</v>
      </c>
      <c r="X1969" s="48">
        <v>7</v>
      </c>
      <c r="AB1969" s="48" t="s">
        <v>5817</v>
      </c>
      <c r="AF1969" s="48">
        <v>1101014</v>
      </c>
    </row>
    <row r="1970" spans="1:32" ht="14.25">
      <c r="A1970" s="48">
        <v>2100232</v>
      </c>
      <c r="D1970" s="48" t="s">
        <v>3881</v>
      </c>
      <c r="E1970" s="48" t="s">
        <v>561</v>
      </c>
      <c r="F1970" s="48" t="s">
        <v>5817</v>
      </c>
      <c r="G1970" s="48">
        <v>2</v>
      </c>
      <c r="H1970" s="48">
        <v>96</v>
      </c>
      <c r="I1970" s="48">
        <v>9827</v>
      </c>
      <c r="J1970" s="48">
        <v>4103</v>
      </c>
      <c r="K1970" s="48">
        <v>43962</v>
      </c>
      <c r="L1970" s="48">
        <v>0</v>
      </c>
      <c r="M1970" s="48">
        <v>1.5</v>
      </c>
      <c r="N1970" s="48">
        <v>0</v>
      </c>
      <c r="O1970" s="48">
        <v>0</v>
      </c>
      <c r="P1970" s="48">
        <v>2150</v>
      </c>
      <c r="Q1970" s="48">
        <v>0</v>
      </c>
      <c r="R1970" s="48">
        <v>0</v>
      </c>
      <c r="S1970" s="48">
        <v>2007020</v>
      </c>
      <c r="T1970" s="48">
        <v>1</v>
      </c>
      <c r="U1970" s="48">
        <v>2003020</v>
      </c>
      <c r="V1970" s="48">
        <v>7</v>
      </c>
      <c r="W1970" s="48">
        <v>2004008</v>
      </c>
      <c r="X1970" s="48">
        <v>7</v>
      </c>
      <c r="Y1970" s="48">
        <v>2004010</v>
      </c>
      <c r="Z1970" s="48">
        <v>7</v>
      </c>
      <c r="AC1970" s="48">
        <v>4</v>
      </c>
      <c r="AD1970" s="48">
        <v>4</v>
      </c>
      <c r="AE1970" s="48">
        <v>2</v>
      </c>
      <c r="AF1970" s="48">
        <v>1102020</v>
      </c>
    </row>
    <row r="1971" spans="1:32" ht="14.25">
      <c r="A1971" s="48">
        <v>2100311</v>
      </c>
      <c r="D1971" s="48" t="s">
        <v>3879</v>
      </c>
      <c r="E1971" s="48" t="s">
        <v>3839</v>
      </c>
      <c r="F1971" s="48" t="s">
        <v>5818</v>
      </c>
      <c r="G1971" s="48">
        <v>1</v>
      </c>
      <c r="H1971" s="48">
        <v>96</v>
      </c>
      <c r="I1971" s="48">
        <v>13172</v>
      </c>
      <c r="J1971" s="48">
        <v>5861</v>
      </c>
      <c r="K1971" s="48">
        <v>34399</v>
      </c>
      <c r="L1971" s="48">
        <v>0</v>
      </c>
      <c r="M1971" s="48">
        <v>1.5</v>
      </c>
      <c r="N1971" s="48">
        <v>0</v>
      </c>
      <c r="O1971" s="48">
        <v>0</v>
      </c>
      <c r="P1971" s="48">
        <v>2150</v>
      </c>
      <c r="Q1971" s="48">
        <v>0</v>
      </c>
      <c r="R1971" s="48">
        <v>0</v>
      </c>
      <c r="S1971" s="48">
        <v>1906012</v>
      </c>
      <c r="T1971" s="48">
        <v>1</v>
      </c>
      <c r="U1971" s="48">
        <v>1901012</v>
      </c>
      <c r="V1971" s="48">
        <v>7</v>
      </c>
      <c r="W1971" s="48">
        <v>1902012</v>
      </c>
      <c r="X1971" s="48">
        <v>7</v>
      </c>
      <c r="AB1971" s="48" t="s">
        <v>5819</v>
      </c>
      <c r="AF1971" s="48">
        <v>1101012</v>
      </c>
    </row>
    <row r="1972" spans="1:32" ht="14.25">
      <c r="A1972" s="48">
        <v>2100312</v>
      </c>
      <c r="D1972" s="48" t="s">
        <v>3881</v>
      </c>
      <c r="E1972" s="48" t="s">
        <v>559</v>
      </c>
      <c r="F1972" s="48" t="s">
        <v>5819</v>
      </c>
      <c r="G1972" s="48">
        <v>2</v>
      </c>
      <c r="H1972" s="48">
        <v>96</v>
      </c>
      <c r="I1972" s="48">
        <v>10527</v>
      </c>
      <c r="J1972" s="48">
        <v>4426</v>
      </c>
      <c r="K1972" s="48">
        <v>48526</v>
      </c>
      <c r="L1972" s="48">
        <v>0</v>
      </c>
      <c r="M1972" s="48">
        <v>1.5</v>
      </c>
      <c r="N1972" s="48">
        <v>0</v>
      </c>
      <c r="O1972" s="48">
        <v>0</v>
      </c>
      <c r="P1972" s="48">
        <v>2150</v>
      </c>
      <c r="Q1972" s="48">
        <v>0</v>
      </c>
      <c r="R1972" s="48">
        <v>0</v>
      </c>
      <c r="S1972" s="48">
        <v>2007018</v>
      </c>
      <c r="T1972" s="48">
        <v>1</v>
      </c>
      <c r="U1972" s="48">
        <v>2003018</v>
      </c>
      <c r="V1972" s="48">
        <v>7</v>
      </c>
      <c r="W1972" s="48">
        <v>2004012</v>
      </c>
      <c r="X1972" s="48">
        <v>7</v>
      </c>
      <c r="Y1972" s="48">
        <v>2004010</v>
      </c>
      <c r="Z1972" s="48">
        <v>7</v>
      </c>
      <c r="AC1972" s="48">
        <v>4</v>
      </c>
      <c r="AD1972" s="48">
        <v>4</v>
      </c>
      <c r="AE1972" s="48">
        <v>2</v>
      </c>
      <c r="AF1972" s="48">
        <v>1102018</v>
      </c>
    </row>
    <row r="1973" spans="1:32" ht="14.25">
      <c r="A1973" s="48">
        <v>2100321</v>
      </c>
      <c r="D1973" s="48" t="s">
        <v>3879</v>
      </c>
      <c r="E1973" s="48" t="s">
        <v>3801</v>
      </c>
      <c r="F1973" s="48" t="s">
        <v>5820</v>
      </c>
      <c r="G1973" s="48">
        <v>1</v>
      </c>
      <c r="H1973" s="48">
        <v>96</v>
      </c>
      <c r="I1973" s="48">
        <v>12688</v>
      </c>
      <c r="J1973" s="48">
        <v>5621</v>
      </c>
      <c r="K1973" s="48">
        <v>31970</v>
      </c>
      <c r="L1973" s="48">
        <v>0</v>
      </c>
      <c r="M1973" s="48">
        <v>1.5</v>
      </c>
      <c r="N1973" s="48">
        <v>0</v>
      </c>
      <c r="O1973" s="48">
        <v>0</v>
      </c>
      <c r="P1973" s="48">
        <v>2150</v>
      </c>
      <c r="Q1973" s="48">
        <v>0</v>
      </c>
      <c r="R1973" s="48">
        <v>0</v>
      </c>
      <c r="S1973" s="48">
        <v>1906008</v>
      </c>
      <c r="T1973" s="48">
        <v>1</v>
      </c>
      <c r="U1973" s="48">
        <v>1901008</v>
      </c>
      <c r="V1973" s="48">
        <v>7</v>
      </c>
      <c r="W1973" s="48">
        <v>1902008</v>
      </c>
      <c r="X1973" s="48">
        <v>7</v>
      </c>
      <c r="AB1973" s="48" t="s">
        <v>5821</v>
      </c>
      <c r="AF1973" s="48">
        <v>1101008</v>
      </c>
    </row>
    <row r="1974" spans="1:32" ht="14.25">
      <c r="A1974" s="48">
        <v>2100322</v>
      </c>
      <c r="D1974" s="48" t="s">
        <v>3881</v>
      </c>
      <c r="E1974" s="48" t="s">
        <v>554</v>
      </c>
      <c r="F1974" s="48" t="s">
        <v>5821</v>
      </c>
      <c r="G1974" s="48">
        <v>2</v>
      </c>
      <c r="H1974" s="48">
        <v>96</v>
      </c>
      <c r="I1974" s="48">
        <v>9847</v>
      </c>
      <c r="J1974" s="48">
        <v>4113</v>
      </c>
      <c r="K1974" s="48">
        <v>43553</v>
      </c>
      <c r="L1974" s="48">
        <v>0</v>
      </c>
      <c r="M1974" s="48">
        <v>1.5</v>
      </c>
      <c r="N1974" s="48">
        <v>0</v>
      </c>
      <c r="O1974" s="48">
        <v>0</v>
      </c>
      <c r="P1974" s="48">
        <v>2150</v>
      </c>
      <c r="Q1974" s="48">
        <v>0</v>
      </c>
      <c r="R1974" s="48">
        <v>0</v>
      </c>
      <c r="S1974" s="48">
        <v>2007013</v>
      </c>
      <c r="T1974" s="48">
        <v>1</v>
      </c>
      <c r="U1974" s="48">
        <v>2003013</v>
      </c>
      <c r="V1974" s="48">
        <v>7</v>
      </c>
      <c r="W1974" s="48">
        <v>2004008</v>
      </c>
      <c r="X1974" s="48">
        <v>7</v>
      </c>
      <c r="Y1974" s="48">
        <v>2004010</v>
      </c>
      <c r="Z1974" s="48">
        <v>7</v>
      </c>
      <c r="AC1974" s="48">
        <v>4</v>
      </c>
      <c r="AD1974" s="48">
        <v>4</v>
      </c>
      <c r="AE1974" s="48">
        <v>3</v>
      </c>
      <c r="AF1974" s="48">
        <v>1102013</v>
      </c>
    </row>
    <row r="1975" spans="1:32" ht="14.25">
      <c r="A1975" s="48">
        <v>2100331</v>
      </c>
      <c r="D1975" s="48" t="s">
        <v>3879</v>
      </c>
      <c r="E1975" s="48" t="s">
        <v>3823</v>
      </c>
      <c r="F1975" s="48" t="s">
        <v>5822</v>
      </c>
      <c r="G1975" s="48">
        <v>1</v>
      </c>
      <c r="H1975" s="48">
        <v>96</v>
      </c>
      <c r="I1975" s="48">
        <v>12688</v>
      </c>
      <c r="J1975" s="48">
        <v>5621</v>
      </c>
      <c r="K1975" s="48">
        <v>31970</v>
      </c>
      <c r="L1975" s="48">
        <v>0</v>
      </c>
      <c r="M1975" s="48">
        <v>1.5</v>
      </c>
      <c r="N1975" s="48">
        <v>0</v>
      </c>
      <c r="O1975" s="48">
        <v>0</v>
      </c>
      <c r="P1975" s="48">
        <v>2150</v>
      </c>
      <c r="Q1975" s="48">
        <v>0</v>
      </c>
      <c r="R1975" s="48">
        <v>0</v>
      </c>
      <c r="S1975" s="48">
        <v>1906009</v>
      </c>
      <c r="T1975" s="48">
        <v>1</v>
      </c>
      <c r="U1975" s="48">
        <v>1901009</v>
      </c>
      <c r="V1975" s="48">
        <v>7</v>
      </c>
      <c r="W1975" s="48">
        <v>1902009</v>
      </c>
      <c r="X1975" s="48">
        <v>7</v>
      </c>
      <c r="AB1975" s="48" t="s">
        <v>5823</v>
      </c>
      <c r="AF1975" s="48">
        <v>1101009</v>
      </c>
    </row>
    <row r="1976" spans="1:32" ht="14.25">
      <c r="A1976" s="48">
        <v>2100332</v>
      </c>
      <c r="D1976" s="48" t="s">
        <v>3881</v>
      </c>
      <c r="E1976" s="48" t="s">
        <v>555</v>
      </c>
      <c r="F1976" s="48" t="s">
        <v>5823</v>
      </c>
      <c r="G1976" s="48">
        <v>2</v>
      </c>
      <c r="H1976" s="48">
        <v>96</v>
      </c>
      <c r="I1976" s="48">
        <v>9847</v>
      </c>
      <c r="J1976" s="48">
        <v>4113</v>
      </c>
      <c r="K1976" s="48">
        <v>44160</v>
      </c>
      <c r="L1976" s="48">
        <v>0</v>
      </c>
      <c r="M1976" s="48">
        <v>1.5</v>
      </c>
      <c r="N1976" s="48">
        <v>0</v>
      </c>
      <c r="O1976" s="48">
        <v>0</v>
      </c>
      <c r="P1976" s="48">
        <v>2150</v>
      </c>
      <c r="Q1976" s="48">
        <v>0</v>
      </c>
      <c r="R1976" s="48">
        <v>0</v>
      </c>
      <c r="S1976" s="48">
        <v>2007014</v>
      </c>
      <c r="T1976" s="48">
        <v>1</v>
      </c>
      <c r="U1976" s="48">
        <v>2003014</v>
      </c>
      <c r="V1976" s="48">
        <v>7</v>
      </c>
      <c r="W1976" s="48">
        <v>2004002</v>
      </c>
      <c r="X1976" s="48">
        <v>7</v>
      </c>
      <c r="Y1976" s="48">
        <v>2004006</v>
      </c>
      <c r="Z1976" s="48">
        <v>7</v>
      </c>
      <c r="AC1976" s="48">
        <v>4</v>
      </c>
      <c r="AD1976" s="48">
        <v>4</v>
      </c>
      <c r="AE1976" s="48">
        <v>1</v>
      </c>
      <c r="AF1976" s="48">
        <v>1102014</v>
      </c>
    </row>
    <row r="1977" spans="1:32" ht="14.25">
      <c r="A1977" s="48">
        <v>2100411</v>
      </c>
      <c r="D1977" s="48" t="s">
        <v>3879</v>
      </c>
      <c r="E1977" s="48" t="s">
        <v>3832</v>
      </c>
      <c r="F1977" s="48" t="s">
        <v>5824</v>
      </c>
      <c r="G1977" s="48">
        <v>1</v>
      </c>
      <c r="H1977" s="48">
        <v>97</v>
      </c>
      <c r="I1977" s="48">
        <v>13259</v>
      </c>
      <c r="J1977" s="48">
        <v>5925</v>
      </c>
      <c r="K1977" s="48">
        <v>34995</v>
      </c>
      <c r="L1977" s="48">
        <v>0</v>
      </c>
      <c r="M1977" s="48">
        <v>1.5</v>
      </c>
      <c r="N1977" s="48">
        <v>0</v>
      </c>
      <c r="O1977" s="48">
        <v>0</v>
      </c>
      <c r="P1977" s="48">
        <v>2150</v>
      </c>
      <c r="Q1977" s="48">
        <v>0</v>
      </c>
      <c r="R1977" s="48">
        <v>0</v>
      </c>
      <c r="S1977" s="48">
        <v>1906015</v>
      </c>
      <c r="T1977" s="48">
        <v>1</v>
      </c>
      <c r="U1977" s="48">
        <v>1901015</v>
      </c>
      <c r="V1977" s="48">
        <v>7</v>
      </c>
      <c r="W1977" s="48">
        <v>1902015</v>
      </c>
      <c r="X1977" s="48">
        <v>7</v>
      </c>
      <c r="AB1977" s="48" t="s">
        <v>5825</v>
      </c>
      <c r="AF1977" s="48">
        <v>1101015</v>
      </c>
    </row>
    <row r="1978" spans="1:32" ht="14.25">
      <c r="A1978" s="48">
        <v>2100412</v>
      </c>
      <c r="D1978" s="48" t="s">
        <v>3881</v>
      </c>
      <c r="E1978" s="48" t="s">
        <v>562</v>
      </c>
      <c r="F1978" s="48" t="s">
        <v>5825</v>
      </c>
      <c r="G1978" s="48">
        <v>2</v>
      </c>
      <c r="H1978" s="48">
        <v>97</v>
      </c>
      <c r="I1978" s="48">
        <v>10646</v>
      </c>
      <c r="J1978" s="48">
        <v>4502</v>
      </c>
      <c r="K1978" s="48">
        <v>49561</v>
      </c>
      <c r="L1978" s="48">
        <v>0</v>
      </c>
      <c r="M1978" s="48">
        <v>1.5</v>
      </c>
      <c r="N1978" s="48">
        <v>0</v>
      </c>
      <c r="O1978" s="48">
        <v>0</v>
      </c>
      <c r="P1978" s="48">
        <v>2150</v>
      </c>
      <c r="Q1978" s="48">
        <v>0</v>
      </c>
      <c r="R1978" s="48">
        <v>0</v>
      </c>
      <c r="S1978" s="48">
        <v>2007021</v>
      </c>
      <c r="T1978" s="48">
        <v>1</v>
      </c>
      <c r="U1978" s="48">
        <v>2003021</v>
      </c>
      <c r="V1978" s="48">
        <v>7</v>
      </c>
      <c r="W1978" s="48">
        <v>2004008</v>
      </c>
      <c r="X1978" s="48">
        <v>7</v>
      </c>
      <c r="Y1978" s="48">
        <v>2004011</v>
      </c>
      <c r="Z1978" s="48">
        <v>7</v>
      </c>
      <c r="AC1978" s="48">
        <v>4</v>
      </c>
      <c r="AD1978" s="48">
        <v>4</v>
      </c>
      <c r="AE1978" s="48">
        <v>1</v>
      </c>
      <c r="AF1978" s="48">
        <v>1102021</v>
      </c>
    </row>
    <row r="1979" spans="1:32" ht="14.25">
      <c r="A1979" s="48">
        <v>2100421</v>
      </c>
      <c r="D1979" s="48" t="s">
        <v>3879</v>
      </c>
      <c r="E1979" s="48" t="s">
        <v>3781</v>
      </c>
      <c r="F1979" s="48" t="s">
        <v>5826</v>
      </c>
      <c r="G1979" s="48">
        <v>1</v>
      </c>
      <c r="H1979" s="48">
        <v>97</v>
      </c>
      <c r="I1979" s="48">
        <v>12765</v>
      </c>
      <c r="J1979" s="48">
        <v>5680</v>
      </c>
      <c r="K1979" s="48">
        <v>32513</v>
      </c>
      <c r="L1979" s="48">
        <v>0</v>
      </c>
      <c r="M1979" s="48">
        <v>1.5</v>
      </c>
      <c r="N1979" s="48">
        <v>0</v>
      </c>
      <c r="O1979" s="48">
        <v>0</v>
      </c>
      <c r="P1979" s="48">
        <v>2150</v>
      </c>
      <c r="Q1979" s="48">
        <v>0</v>
      </c>
      <c r="R1979" s="48">
        <v>0</v>
      </c>
      <c r="S1979" s="48">
        <v>1906001</v>
      </c>
      <c r="T1979" s="48">
        <v>1</v>
      </c>
      <c r="U1979" s="48">
        <v>1901001</v>
      </c>
      <c r="V1979" s="48">
        <v>7</v>
      </c>
      <c r="W1979" s="48">
        <v>1902001</v>
      </c>
      <c r="X1979" s="48">
        <v>7</v>
      </c>
      <c r="AB1979" s="48" t="s">
        <v>5827</v>
      </c>
      <c r="AF1979" s="48">
        <v>1101001</v>
      </c>
    </row>
    <row r="1980" spans="1:32" ht="14.25">
      <c r="A1980" s="48">
        <v>2100422</v>
      </c>
      <c r="D1980" s="48" t="s">
        <v>3881</v>
      </c>
      <c r="E1980" s="48" t="s">
        <v>550</v>
      </c>
      <c r="F1980" s="48" t="s">
        <v>5827</v>
      </c>
      <c r="G1980" s="48">
        <v>2</v>
      </c>
      <c r="H1980" s="48">
        <v>97</v>
      </c>
      <c r="I1980" s="48">
        <v>9950</v>
      </c>
      <c r="J1980" s="48">
        <v>4182</v>
      </c>
      <c r="K1980" s="48">
        <v>44483</v>
      </c>
      <c r="L1980" s="48">
        <v>0</v>
      </c>
      <c r="M1980" s="48">
        <v>1.5</v>
      </c>
      <c r="N1980" s="48">
        <v>0</v>
      </c>
      <c r="O1980" s="48">
        <v>0</v>
      </c>
      <c r="P1980" s="48">
        <v>2150</v>
      </c>
      <c r="Q1980" s="48">
        <v>0</v>
      </c>
      <c r="R1980" s="48">
        <v>0</v>
      </c>
      <c r="S1980" s="48">
        <v>2007009</v>
      </c>
      <c r="T1980" s="48">
        <v>1</v>
      </c>
      <c r="U1980" s="48">
        <v>2003009</v>
      </c>
      <c r="V1980" s="48">
        <v>7</v>
      </c>
      <c r="W1980" s="48">
        <v>2004010</v>
      </c>
      <c r="X1980" s="48">
        <v>7</v>
      </c>
      <c r="Y1980" s="48">
        <v>2004014</v>
      </c>
      <c r="Z1980" s="48">
        <v>7</v>
      </c>
      <c r="AC1980" s="48">
        <v>4</v>
      </c>
      <c r="AD1980" s="48">
        <v>4</v>
      </c>
      <c r="AE1980" s="48">
        <v>2</v>
      </c>
      <c r="AF1980" s="48">
        <v>1102009</v>
      </c>
    </row>
    <row r="1981" spans="1:32" ht="14.25">
      <c r="A1981" s="48">
        <v>2100431</v>
      </c>
      <c r="D1981" s="48" t="s">
        <v>3879</v>
      </c>
      <c r="E1981" s="48" t="s">
        <v>3853</v>
      </c>
      <c r="F1981" s="48" t="s">
        <v>5828</v>
      </c>
      <c r="G1981" s="48">
        <v>1</v>
      </c>
      <c r="H1981" s="48">
        <v>97</v>
      </c>
      <c r="I1981" s="48">
        <v>12765</v>
      </c>
      <c r="J1981" s="48">
        <v>5680</v>
      </c>
      <c r="K1981" s="48">
        <v>32513</v>
      </c>
      <c r="L1981" s="48">
        <v>0</v>
      </c>
      <c r="M1981" s="48">
        <v>1.5</v>
      </c>
      <c r="N1981" s="48">
        <v>0</v>
      </c>
      <c r="O1981" s="48">
        <v>0</v>
      </c>
      <c r="P1981" s="48">
        <v>2150</v>
      </c>
      <c r="Q1981" s="48">
        <v>0</v>
      </c>
      <c r="R1981" s="48">
        <v>0</v>
      </c>
      <c r="S1981" s="48">
        <v>1906011</v>
      </c>
      <c r="T1981" s="48">
        <v>1</v>
      </c>
      <c r="U1981" s="48">
        <v>1901011</v>
      </c>
      <c r="V1981" s="48">
        <v>7</v>
      </c>
      <c r="W1981" s="48">
        <v>1902011</v>
      </c>
      <c r="X1981" s="48">
        <v>7</v>
      </c>
      <c r="AB1981" s="48" t="s">
        <v>5829</v>
      </c>
      <c r="AF1981" s="48">
        <v>1101011</v>
      </c>
    </row>
    <row r="1982" spans="1:32" ht="14.25">
      <c r="A1982" s="48">
        <v>2100432</v>
      </c>
      <c r="D1982" s="48" t="s">
        <v>3881</v>
      </c>
      <c r="E1982" s="48" t="s">
        <v>558</v>
      </c>
      <c r="F1982" s="48" t="s">
        <v>5829</v>
      </c>
      <c r="G1982" s="48">
        <v>2</v>
      </c>
      <c r="H1982" s="48">
        <v>97</v>
      </c>
      <c r="I1982" s="48">
        <v>9950</v>
      </c>
      <c r="J1982" s="48">
        <v>4182</v>
      </c>
      <c r="K1982" s="48">
        <v>45090</v>
      </c>
      <c r="L1982" s="48">
        <v>0</v>
      </c>
      <c r="M1982" s="48">
        <v>1.5</v>
      </c>
      <c r="N1982" s="48">
        <v>0</v>
      </c>
      <c r="O1982" s="48">
        <v>0</v>
      </c>
      <c r="P1982" s="48">
        <v>2150</v>
      </c>
      <c r="Q1982" s="48">
        <v>0</v>
      </c>
      <c r="R1982" s="48">
        <v>0</v>
      </c>
      <c r="S1982" s="48">
        <v>2007017</v>
      </c>
      <c r="T1982" s="48">
        <v>1</v>
      </c>
      <c r="U1982" s="48">
        <v>2003017</v>
      </c>
      <c r="V1982" s="48">
        <v>7</v>
      </c>
      <c r="W1982" s="48">
        <v>2004008</v>
      </c>
      <c r="X1982" s="48">
        <v>7</v>
      </c>
      <c r="Y1982" s="48">
        <v>2004010</v>
      </c>
      <c r="Z1982" s="48">
        <v>7</v>
      </c>
      <c r="AC1982" s="48">
        <v>4</v>
      </c>
      <c r="AD1982" s="48">
        <v>4</v>
      </c>
      <c r="AE1982" s="48">
        <v>3</v>
      </c>
      <c r="AF1982" s="48">
        <v>1102017</v>
      </c>
    </row>
    <row r="1983" spans="1:32" ht="14.25">
      <c r="A1983" s="48">
        <v>2100511</v>
      </c>
      <c r="D1983" s="48" t="s">
        <v>3879</v>
      </c>
      <c r="E1983" s="48" t="s">
        <v>3748</v>
      </c>
      <c r="F1983" s="48" t="s">
        <v>5830</v>
      </c>
      <c r="G1983" s="48">
        <v>1</v>
      </c>
      <c r="H1983" s="48">
        <v>97</v>
      </c>
      <c r="I1983" s="48">
        <v>13278</v>
      </c>
      <c r="J1983" s="48">
        <v>5935</v>
      </c>
      <c r="K1983" s="48">
        <v>35192</v>
      </c>
      <c r="L1983" s="48">
        <v>0</v>
      </c>
      <c r="M1983" s="48">
        <v>1.5</v>
      </c>
      <c r="N1983" s="48">
        <v>0</v>
      </c>
      <c r="O1983" s="48">
        <v>0</v>
      </c>
      <c r="P1983" s="48">
        <v>2150</v>
      </c>
      <c r="Q1983" s="48">
        <v>0</v>
      </c>
      <c r="R1983" s="48">
        <v>0</v>
      </c>
      <c r="S1983" s="48">
        <v>1906006</v>
      </c>
      <c r="T1983" s="48">
        <v>1</v>
      </c>
      <c r="U1983" s="48">
        <v>1901006</v>
      </c>
      <c r="V1983" s="48">
        <v>7</v>
      </c>
      <c r="W1983" s="48">
        <v>1902006</v>
      </c>
      <c r="X1983" s="48">
        <v>7</v>
      </c>
      <c r="AB1983" s="48" t="s">
        <v>5831</v>
      </c>
      <c r="AF1983" s="48">
        <v>1101006</v>
      </c>
    </row>
    <row r="1984" spans="1:32" ht="14.25">
      <c r="A1984" s="48">
        <v>2100512</v>
      </c>
      <c r="D1984" s="48" t="s">
        <v>3881</v>
      </c>
      <c r="E1984" s="48" t="s">
        <v>548</v>
      </c>
      <c r="F1984" s="48" t="s">
        <v>5831</v>
      </c>
      <c r="G1984" s="48">
        <v>2</v>
      </c>
      <c r="H1984" s="48">
        <v>97</v>
      </c>
      <c r="I1984" s="48">
        <v>10665</v>
      </c>
      <c r="J1984" s="48">
        <v>4512</v>
      </c>
      <c r="K1984" s="48">
        <v>49758</v>
      </c>
      <c r="L1984" s="48">
        <v>0</v>
      </c>
      <c r="M1984" s="48">
        <v>1.5</v>
      </c>
      <c r="N1984" s="48">
        <v>0</v>
      </c>
      <c r="O1984" s="48">
        <v>0</v>
      </c>
      <c r="P1984" s="48">
        <v>2150</v>
      </c>
      <c r="Q1984" s="48">
        <v>0</v>
      </c>
      <c r="R1984" s="48">
        <v>0</v>
      </c>
      <c r="S1984" s="48">
        <v>2007007</v>
      </c>
      <c r="T1984" s="48">
        <v>1</v>
      </c>
      <c r="U1984" s="48">
        <v>2003007</v>
      </c>
      <c r="V1984" s="48">
        <v>7</v>
      </c>
      <c r="W1984" s="48">
        <v>2004002</v>
      </c>
      <c r="X1984" s="48">
        <v>7</v>
      </c>
      <c r="Y1984" s="48">
        <v>2004006</v>
      </c>
      <c r="Z1984" s="48">
        <v>7</v>
      </c>
      <c r="AC1984" s="48">
        <v>4</v>
      </c>
      <c r="AD1984" s="48">
        <v>4</v>
      </c>
      <c r="AE1984" s="48">
        <v>1</v>
      </c>
      <c r="AF1984" s="48">
        <v>1102007</v>
      </c>
    </row>
    <row r="1985" spans="1:32" ht="14.25">
      <c r="A1985" s="48">
        <v>2100521</v>
      </c>
      <c r="D1985" s="48" t="s">
        <v>3879</v>
      </c>
      <c r="E1985" s="48" t="s">
        <v>3859</v>
      </c>
      <c r="F1985" s="48" t="s">
        <v>5832</v>
      </c>
      <c r="G1985" s="48">
        <v>1</v>
      </c>
      <c r="H1985" s="48">
        <v>97</v>
      </c>
      <c r="I1985" s="48">
        <v>12784</v>
      </c>
      <c r="J1985" s="48">
        <v>5690</v>
      </c>
      <c r="K1985" s="48">
        <v>32710</v>
      </c>
      <c r="L1985" s="48">
        <v>0</v>
      </c>
      <c r="M1985" s="48">
        <v>1.5</v>
      </c>
      <c r="N1985" s="48">
        <v>0</v>
      </c>
      <c r="O1985" s="48">
        <v>0</v>
      </c>
      <c r="P1985" s="48">
        <v>2150</v>
      </c>
      <c r="Q1985" s="48">
        <v>0</v>
      </c>
      <c r="R1985" s="48">
        <v>0</v>
      </c>
      <c r="S1985" s="48">
        <v>1906003</v>
      </c>
      <c r="T1985" s="48">
        <v>1</v>
      </c>
      <c r="U1985" s="48">
        <v>1901003</v>
      </c>
      <c r="V1985" s="48">
        <v>7</v>
      </c>
      <c r="W1985" s="48">
        <v>1902003</v>
      </c>
      <c r="X1985" s="48">
        <v>7</v>
      </c>
      <c r="AB1985" s="48" t="s">
        <v>5833</v>
      </c>
      <c r="AF1985" s="48">
        <v>1101003</v>
      </c>
    </row>
    <row r="1986" spans="1:32" ht="14.25">
      <c r="A1986" s="48">
        <v>2100522</v>
      </c>
      <c r="D1986" s="48" t="s">
        <v>3881</v>
      </c>
      <c r="E1986" s="48" t="s">
        <v>546</v>
      </c>
      <c r="F1986" s="48" t="s">
        <v>5833</v>
      </c>
      <c r="G1986" s="48">
        <v>2</v>
      </c>
      <c r="H1986" s="48">
        <v>97</v>
      </c>
      <c r="I1986" s="48">
        <v>9969</v>
      </c>
      <c r="J1986" s="48">
        <v>4192</v>
      </c>
      <c r="K1986" s="48">
        <v>44680</v>
      </c>
      <c r="L1986" s="48">
        <v>0</v>
      </c>
      <c r="M1986" s="48">
        <v>1.5</v>
      </c>
      <c r="N1986" s="48">
        <v>0</v>
      </c>
      <c r="O1986" s="48">
        <v>0</v>
      </c>
      <c r="P1986" s="48">
        <v>2150</v>
      </c>
      <c r="Q1986" s="48">
        <v>0</v>
      </c>
      <c r="R1986" s="48">
        <v>0</v>
      </c>
      <c r="S1986" s="48">
        <v>2007005</v>
      </c>
      <c r="T1986" s="48">
        <v>1</v>
      </c>
      <c r="U1986" s="48">
        <v>2003005</v>
      </c>
      <c r="V1986" s="48">
        <v>7</v>
      </c>
      <c r="W1986" s="48">
        <v>2004012</v>
      </c>
      <c r="X1986" s="48">
        <v>7</v>
      </c>
      <c r="Y1986" s="48">
        <v>2004014</v>
      </c>
      <c r="Z1986" s="48">
        <v>7</v>
      </c>
      <c r="AC1986" s="48">
        <v>4</v>
      </c>
      <c r="AD1986" s="48">
        <v>4</v>
      </c>
      <c r="AE1986" s="48">
        <v>3</v>
      </c>
      <c r="AF1986" s="48">
        <v>1102005</v>
      </c>
    </row>
    <row r="1987" spans="1:32" ht="14.25">
      <c r="A1987" s="48">
        <v>2100531</v>
      </c>
      <c r="D1987" s="48" t="s">
        <v>3879</v>
      </c>
      <c r="E1987" s="48" t="s">
        <v>3839</v>
      </c>
      <c r="F1987" s="48" t="s">
        <v>5834</v>
      </c>
      <c r="G1987" s="48">
        <v>1</v>
      </c>
      <c r="H1987" s="48">
        <v>97</v>
      </c>
      <c r="I1987" s="48">
        <v>12784</v>
      </c>
      <c r="J1987" s="48">
        <v>5690</v>
      </c>
      <c r="K1987" s="48">
        <v>32710</v>
      </c>
      <c r="L1987" s="48">
        <v>0</v>
      </c>
      <c r="M1987" s="48">
        <v>1.5</v>
      </c>
      <c r="N1987" s="48">
        <v>0</v>
      </c>
      <c r="O1987" s="48">
        <v>0</v>
      </c>
      <c r="P1987" s="48">
        <v>2150</v>
      </c>
      <c r="Q1987" s="48">
        <v>0</v>
      </c>
      <c r="R1987" s="48">
        <v>0</v>
      </c>
      <c r="S1987" s="48">
        <v>1906012</v>
      </c>
      <c r="T1987" s="48">
        <v>1</v>
      </c>
      <c r="U1987" s="48">
        <v>1901012</v>
      </c>
      <c r="V1987" s="48">
        <v>7</v>
      </c>
      <c r="W1987" s="48">
        <v>1902012</v>
      </c>
      <c r="X1987" s="48">
        <v>7</v>
      </c>
      <c r="AB1987" s="48" t="s">
        <v>5835</v>
      </c>
      <c r="AF1987" s="48">
        <v>1101012</v>
      </c>
    </row>
    <row r="1988" spans="1:32" ht="14.25">
      <c r="A1988" s="48">
        <v>2100532</v>
      </c>
      <c r="D1988" s="48" t="s">
        <v>3881</v>
      </c>
      <c r="E1988" s="48" t="s">
        <v>559</v>
      </c>
      <c r="F1988" s="48" t="s">
        <v>5835</v>
      </c>
      <c r="G1988" s="48">
        <v>2</v>
      </c>
      <c r="H1988" s="48">
        <v>97</v>
      </c>
      <c r="I1988" s="48">
        <v>9969</v>
      </c>
      <c r="J1988" s="48">
        <v>4192</v>
      </c>
      <c r="K1988" s="48">
        <v>45287</v>
      </c>
      <c r="L1988" s="48">
        <v>0</v>
      </c>
      <c r="M1988" s="48">
        <v>1.5</v>
      </c>
      <c r="N1988" s="48">
        <v>0</v>
      </c>
      <c r="O1988" s="48">
        <v>0</v>
      </c>
      <c r="P1988" s="48">
        <v>2150</v>
      </c>
      <c r="Q1988" s="48">
        <v>0</v>
      </c>
      <c r="R1988" s="48">
        <v>0</v>
      </c>
      <c r="S1988" s="48">
        <v>2007018</v>
      </c>
      <c r="T1988" s="48">
        <v>1</v>
      </c>
      <c r="U1988" s="48">
        <v>2003018</v>
      </c>
      <c r="V1988" s="48">
        <v>7</v>
      </c>
      <c r="W1988" s="48">
        <v>2004012</v>
      </c>
      <c r="X1988" s="48">
        <v>7</v>
      </c>
      <c r="Y1988" s="48">
        <v>2004010</v>
      </c>
      <c r="Z1988" s="48">
        <v>7</v>
      </c>
      <c r="AC1988" s="48">
        <v>4</v>
      </c>
      <c r="AD1988" s="48">
        <v>4</v>
      </c>
      <c r="AE1988" s="48">
        <v>2</v>
      </c>
      <c r="AF1988" s="48">
        <v>1102018</v>
      </c>
    </row>
    <row r="1989" spans="1:32" ht="14.25">
      <c r="A1989" s="48">
        <v>2100611</v>
      </c>
      <c r="D1989" s="48" t="s">
        <v>3879</v>
      </c>
      <c r="E1989" s="48" t="s">
        <v>3823</v>
      </c>
      <c r="F1989" s="48" t="s">
        <v>5836</v>
      </c>
      <c r="G1989" s="48">
        <v>1</v>
      </c>
      <c r="H1989" s="48">
        <v>98</v>
      </c>
      <c r="I1989" s="48">
        <v>13886</v>
      </c>
      <c r="J1989" s="48">
        <v>6044</v>
      </c>
      <c r="K1989" s="48">
        <v>35630</v>
      </c>
      <c r="L1989" s="48">
        <v>0</v>
      </c>
      <c r="M1989" s="48">
        <v>1.5</v>
      </c>
      <c r="N1989" s="48">
        <v>0</v>
      </c>
      <c r="O1989" s="48">
        <v>0</v>
      </c>
      <c r="P1989" s="48">
        <v>2150</v>
      </c>
      <c r="Q1989" s="48">
        <v>0</v>
      </c>
      <c r="R1989" s="48">
        <v>0</v>
      </c>
      <c r="S1989" s="48">
        <v>1906009</v>
      </c>
      <c r="T1989" s="48">
        <v>1</v>
      </c>
      <c r="U1989" s="48">
        <v>1901009</v>
      </c>
      <c r="V1989" s="48">
        <v>7</v>
      </c>
      <c r="W1989" s="48">
        <v>1902009</v>
      </c>
      <c r="X1989" s="48">
        <v>7</v>
      </c>
      <c r="AB1989" s="48" t="s">
        <v>5837</v>
      </c>
      <c r="AF1989" s="48">
        <v>1101009</v>
      </c>
    </row>
    <row r="1990" spans="1:32" ht="14.25">
      <c r="A1990" s="48">
        <v>2100612</v>
      </c>
      <c r="D1990" s="48" t="s">
        <v>3881</v>
      </c>
      <c r="E1990" s="48" t="s">
        <v>555</v>
      </c>
      <c r="F1990" s="48" t="s">
        <v>5837</v>
      </c>
      <c r="G1990" s="48">
        <v>2</v>
      </c>
      <c r="H1990" s="48">
        <v>98</v>
      </c>
      <c r="I1990" s="48">
        <v>11043</v>
      </c>
      <c r="J1990" s="48">
        <v>4599</v>
      </c>
      <c r="K1990" s="48">
        <v>50636</v>
      </c>
      <c r="L1990" s="48">
        <v>0</v>
      </c>
      <c r="M1990" s="48">
        <v>1.5</v>
      </c>
      <c r="N1990" s="48">
        <v>0</v>
      </c>
      <c r="O1990" s="48">
        <v>0</v>
      </c>
      <c r="P1990" s="48">
        <v>2150</v>
      </c>
      <c r="Q1990" s="48">
        <v>0</v>
      </c>
      <c r="R1990" s="48">
        <v>0</v>
      </c>
      <c r="S1990" s="48">
        <v>2007014</v>
      </c>
      <c r="T1990" s="48">
        <v>1</v>
      </c>
      <c r="U1990" s="48">
        <v>2003014</v>
      </c>
      <c r="V1990" s="48">
        <v>7</v>
      </c>
      <c r="W1990" s="48">
        <v>2004002</v>
      </c>
      <c r="X1990" s="48">
        <v>7</v>
      </c>
      <c r="Y1990" s="48">
        <v>2004006</v>
      </c>
      <c r="Z1990" s="48">
        <v>7</v>
      </c>
      <c r="AC1990" s="48">
        <v>4</v>
      </c>
      <c r="AD1990" s="48">
        <v>4</v>
      </c>
      <c r="AE1990" s="48">
        <v>1</v>
      </c>
      <c r="AF1990" s="48">
        <v>1102014</v>
      </c>
    </row>
    <row r="1991" spans="1:32" ht="14.25">
      <c r="A1991" s="48">
        <v>2100621</v>
      </c>
      <c r="D1991" s="48" t="s">
        <v>3879</v>
      </c>
      <c r="E1991" s="48" t="s">
        <v>3801</v>
      </c>
      <c r="F1991" s="48" t="s">
        <v>5838</v>
      </c>
      <c r="G1991" s="48">
        <v>1</v>
      </c>
      <c r="H1991" s="48">
        <v>98</v>
      </c>
      <c r="I1991" s="48">
        <v>13381</v>
      </c>
      <c r="J1991" s="48">
        <v>5793</v>
      </c>
      <c r="K1991" s="48">
        <v>33096</v>
      </c>
      <c r="L1991" s="48">
        <v>0</v>
      </c>
      <c r="M1991" s="48">
        <v>1.5</v>
      </c>
      <c r="N1991" s="48">
        <v>0</v>
      </c>
      <c r="O1991" s="48">
        <v>0</v>
      </c>
      <c r="P1991" s="48">
        <v>2150</v>
      </c>
      <c r="Q1991" s="48">
        <v>0</v>
      </c>
      <c r="R1991" s="48">
        <v>0</v>
      </c>
      <c r="S1991" s="48">
        <v>1906008</v>
      </c>
      <c r="T1991" s="48">
        <v>1</v>
      </c>
      <c r="U1991" s="48">
        <v>1901008</v>
      </c>
      <c r="V1991" s="48">
        <v>7</v>
      </c>
      <c r="W1991" s="48">
        <v>1902008</v>
      </c>
      <c r="X1991" s="48">
        <v>7</v>
      </c>
      <c r="AB1991" s="48" t="s">
        <v>5839</v>
      </c>
      <c r="AF1991" s="48">
        <v>1101008</v>
      </c>
    </row>
    <row r="1992" spans="1:32" ht="14.25">
      <c r="A1992" s="48">
        <v>2100622</v>
      </c>
      <c r="D1992" s="48" t="s">
        <v>3881</v>
      </c>
      <c r="E1992" s="48" t="s">
        <v>554</v>
      </c>
      <c r="F1992" s="48" t="s">
        <v>5839</v>
      </c>
      <c r="G1992" s="48">
        <v>2</v>
      </c>
      <c r="H1992" s="48">
        <v>98</v>
      </c>
      <c r="I1992" s="48">
        <v>10203</v>
      </c>
      <c r="J1992" s="48">
        <v>4257</v>
      </c>
      <c r="K1992" s="48">
        <v>45453</v>
      </c>
      <c r="L1992" s="48">
        <v>0</v>
      </c>
      <c r="M1992" s="48">
        <v>1.5</v>
      </c>
      <c r="N1992" s="48">
        <v>0</v>
      </c>
      <c r="O1992" s="48">
        <v>0</v>
      </c>
      <c r="P1992" s="48">
        <v>2150</v>
      </c>
      <c r="Q1992" s="48">
        <v>0</v>
      </c>
      <c r="R1992" s="48">
        <v>0</v>
      </c>
      <c r="S1992" s="48">
        <v>2007013</v>
      </c>
      <c r="T1992" s="48">
        <v>1</v>
      </c>
      <c r="U1992" s="48">
        <v>2003013</v>
      </c>
      <c r="V1992" s="48">
        <v>7</v>
      </c>
      <c r="W1992" s="48">
        <v>2004008</v>
      </c>
      <c r="X1992" s="48">
        <v>7</v>
      </c>
      <c r="Y1992" s="48">
        <v>2004010</v>
      </c>
      <c r="Z1992" s="48">
        <v>7</v>
      </c>
      <c r="AC1992" s="48">
        <v>4</v>
      </c>
      <c r="AD1992" s="48">
        <v>4</v>
      </c>
      <c r="AE1992" s="48">
        <v>3</v>
      </c>
      <c r="AF1992" s="48">
        <v>1102013</v>
      </c>
    </row>
    <row r="1993" spans="1:32" ht="14.25">
      <c r="A1993" s="48">
        <v>2100631</v>
      </c>
      <c r="D1993" s="48" t="s">
        <v>3879</v>
      </c>
      <c r="E1993" s="48" t="s">
        <v>3839</v>
      </c>
      <c r="F1993" s="48" t="s">
        <v>5840</v>
      </c>
      <c r="G1993" s="48">
        <v>1</v>
      </c>
      <c r="H1993" s="48">
        <v>98</v>
      </c>
      <c r="I1993" s="48">
        <v>13381</v>
      </c>
      <c r="J1993" s="48">
        <v>5793</v>
      </c>
      <c r="K1993" s="48">
        <v>33096</v>
      </c>
      <c r="L1993" s="48">
        <v>0</v>
      </c>
      <c r="M1993" s="48">
        <v>1.5</v>
      </c>
      <c r="N1993" s="48">
        <v>0</v>
      </c>
      <c r="O1993" s="48">
        <v>0</v>
      </c>
      <c r="P1993" s="48">
        <v>2150</v>
      </c>
      <c r="Q1993" s="48">
        <v>0</v>
      </c>
      <c r="R1993" s="48">
        <v>0</v>
      </c>
      <c r="S1993" s="48">
        <v>1906012</v>
      </c>
      <c r="T1993" s="48">
        <v>1</v>
      </c>
      <c r="U1993" s="48">
        <v>1901012</v>
      </c>
      <c r="V1993" s="48">
        <v>7</v>
      </c>
      <c r="W1993" s="48">
        <v>1902012</v>
      </c>
      <c r="X1993" s="48">
        <v>7</v>
      </c>
      <c r="AB1993" s="48" t="s">
        <v>5841</v>
      </c>
      <c r="AF1993" s="48">
        <v>1101012</v>
      </c>
    </row>
    <row r="1994" spans="1:32" ht="14.25">
      <c r="A1994" s="48">
        <v>2100632</v>
      </c>
      <c r="D1994" s="48" t="s">
        <v>3881</v>
      </c>
      <c r="E1994" s="48" t="s">
        <v>559</v>
      </c>
      <c r="F1994" s="48" t="s">
        <v>5841</v>
      </c>
      <c r="G1994" s="48">
        <v>2</v>
      </c>
      <c r="H1994" s="48">
        <v>98</v>
      </c>
      <c r="I1994" s="48">
        <v>10203</v>
      </c>
      <c r="J1994" s="48">
        <v>4257</v>
      </c>
      <c r="K1994" s="48">
        <v>46060</v>
      </c>
      <c r="L1994" s="48">
        <v>0</v>
      </c>
      <c r="M1994" s="48">
        <v>1.5</v>
      </c>
      <c r="N1994" s="48">
        <v>0</v>
      </c>
      <c r="O1994" s="48">
        <v>0</v>
      </c>
      <c r="P1994" s="48">
        <v>2150</v>
      </c>
      <c r="Q1994" s="48">
        <v>0</v>
      </c>
      <c r="R1994" s="48">
        <v>0</v>
      </c>
      <c r="S1994" s="48">
        <v>2007018</v>
      </c>
      <c r="T1994" s="48">
        <v>1</v>
      </c>
      <c r="U1994" s="48">
        <v>2003018</v>
      </c>
      <c r="V1994" s="48">
        <v>7</v>
      </c>
      <c r="W1994" s="48">
        <v>2004012</v>
      </c>
      <c r="X1994" s="48">
        <v>7</v>
      </c>
      <c r="Y1994" s="48">
        <v>2004010</v>
      </c>
      <c r="Z1994" s="48">
        <v>7</v>
      </c>
      <c r="AC1994" s="48">
        <v>4</v>
      </c>
      <c r="AD1994" s="48">
        <v>4</v>
      </c>
      <c r="AE1994" s="48">
        <v>2</v>
      </c>
      <c r="AF1994" s="48">
        <v>1102018</v>
      </c>
    </row>
    <row r="1995" spans="1:32" ht="14.25">
      <c r="A1995" s="48">
        <v>2100711</v>
      </c>
      <c r="D1995" s="48" t="s">
        <v>3879</v>
      </c>
      <c r="E1995" s="48" t="s">
        <v>3851</v>
      </c>
      <c r="F1995" s="48" t="s">
        <v>5842</v>
      </c>
      <c r="G1995" s="48">
        <v>1</v>
      </c>
      <c r="H1995" s="48">
        <v>98</v>
      </c>
      <c r="I1995" s="48">
        <v>14926</v>
      </c>
      <c r="J1995" s="48">
        <v>6108</v>
      </c>
      <c r="K1995" s="48">
        <v>38172</v>
      </c>
      <c r="L1995" s="48">
        <v>0</v>
      </c>
      <c r="M1995" s="48">
        <v>1.5</v>
      </c>
      <c r="N1995" s="48">
        <v>0</v>
      </c>
      <c r="O1995" s="48">
        <v>0</v>
      </c>
      <c r="P1995" s="48">
        <v>2150</v>
      </c>
      <c r="Q1995" s="48">
        <v>0</v>
      </c>
      <c r="R1995" s="48">
        <v>0</v>
      </c>
      <c r="S1995" s="48">
        <v>1906007</v>
      </c>
      <c r="T1995" s="48">
        <v>1</v>
      </c>
      <c r="U1995" s="48">
        <v>1901007</v>
      </c>
      <c r="V1995" s="48">
        <v>7</v>
      </c>
      <c r="W1995" s="48">
        <v>1902007</v>
      </c>
      <c r="X1995" s="48">
        <v>7</v>
      </c>
      <c r="AB1995" s="48" t="s">
        <v>5843</v>
      </c>
      <c r="AF1995" s="48">
        <v>1101007</v>
      </c>
    </row>
    <row r="1996" spans="1:32" ht="14.25">
      <c r="A1996" s="48">
        <v>2100712</v>
      </c>
      <c r="D1996" s="48" t="s">
        <v>3881</v>
      </c>
      <c r="E1996" s="48" t="s">
        <v>550</v>
      </c>
      <c r="F1996" s="48" t="s">
        <v>5843</v>
      </c>
      <c r="G1996" s="48">
        <v>2</v>
      </c>
      <c r="H1996" s="48">
        <v>98</v>
      </c>
      <c r="I1996" s="48">
        <v>11303</v>
      </c>
      <c r="J1996" s="48">
        <v>4631</v>
      </c>
      <c r="K1996" s="48">
        <v>51614</v>
      </c>
      <c r="L1996" s="48">
        <v>0</v>
      </c>
      <c r="M1996" s="48">
        <v>1.5</v>
      </c>
      <c r="N1996" s="48">
        <v>0</v>
      </c>
      <c r="O1996" s="48">
        <v>0</v>
      </c>
      <c r="P1996" s="48">
        <v>2150</v>
      </c>
      <c r="Q1996" s="48">
        <v>0</v>
      </c>
      <c r="R1996" s="48">
        <v>0</v>
      </c>
      <c r="S1996" s="48">
        <v>2007009</v>
      </c>
      <c r="T1996" s="48">
        <v>1</v>
      </c>
      <c r="U1996" s="48">
        <v>2003009</v>
      </c>
      <c r="V1996" s="48">
        <v>7</v>
      </c>
      <c r="W1996" s="48">
        <v>2004010</v>
      </c>
      <c r="X1996" s="48">
        <v>7</v>
      </c>
      <c r="Y1996" s="48">
        <v>2004014</v>
      </c>
      <c r="Z1996" s="48">
        <v>7</v>
      </c>
      <c r="AC1996" s="48">
        <v>4</v>
      </c>
      <c r="AD1996" s="48">
        <v>4</v>
      </c>
      <c r="AE1996" s="48">
        <v>2</v>
      </c>
      <c r="AF1996" s="48">
        <v>1102009</v>
      </c>
    </row>
    <row r="1997" spans="1:32" ht="14.25">
      <c r="A1997" s="48">
        <v>2100721</v>
      </c>
      <c r="D1997" s="48" t="s">
        <v>3879</v>
      </c>
      <c r="E1997" s="48" t="s">
        <v>3851</v>
      </c>
      <c r="F1997" s="48" t="s">
        <v>5844</v>
      </c>
      <c r="G1997" s="48">
        <v>1</v>
      </c>
      <c r="H1997" s="48">
        <v>98</v>
      </c>
      <c r="I1997" s="48">
        <v>14421</v>
      </c>
      <c r="J1997" s="48">
        <v>5857</v>
      </c>
      <c r="K1997" s="48">
        <v>35638</v>
      </c>
      <c r="L1997" s="48">
        <v>0</v>
      </c>
      <c r="M1997" s="48">
        <v>1.5</v>
      </c>
      <c r="N1997" s="48">
        <v>0</v>
      </c>
      <c r="O1997" s="48">
        <v>0</v>
      </c>
      <c r="P1997" s="48">
        <v>2150</v>
      </c>
      <c r="Q1997" s="48">
        <v>0</v>
      </c>
      <c r="R1997" s="48">
        <v>0</v>
      </c>
      <c r="S1997" s="48">
        <v>1906007</v>
      </c>
      <c r="T1997" s="48">
        <v>1</v>
      </c>
      <c r="U1997" s="48">
        <v>1901007</v>
      </c>
      <c r="V1997" s="48">
        <v>7</v>
      </c>
      <c r="W1997" s="48">
        <v>1902007</v>
      </c>
      <c r="X1997" s="48">
        <v>7</v>
      </c>
      <c r="AB1997" s="48" t="s">
        <v>5845</v>
      </c>
      <c r="AF1997" s="48">
        <v>1101007</v>
      </c>
    </row>
    <row r="1998" spans="1:32" ht="14.25">
      <c r="A1998" s="48">
        <v>2100722</v>
      </c>
      <c r="D1998" s="48" t="s">
        <v>3881</v>
      </c>
      <c r="E1998" s="48" t="s">
        <v>544</v>
      </c>
      <c r="F1998" s="48" t="s">
        <v>5845</v>
      </c>
      <c r="G1998" s="48">
        <v>2</v>
      </c>
      <c r="H1998" s="48">
        <v>98</v>
      </c>
      <c r="I1998" s="48">
        <v>10593</v>
      </c>
      <c r="J1998" s="48">
        <v>4273</v>
      </c>
      <c r="K1998" s="48">
        <v>46235</v>
      </c>
      <c r="L1998" s="48">
        <v>0</v>
      </c>
      <c r="M1998" s="48">
        <v>1.5</v>
      </c>
      <c r="N1998" s="48">
        <v>0</v>
      </c>
      <c r="O1998" s="48">
        <v>0</v>
      </c>
      <c r="P1998" s="48">
        <v>2150</v>
      </c>
      <c r="Q1998" s="48">
        <v>0</v>
      </c>
      <c r="R1998" s="48">
        <v>0</v>
      </c>
      <c r="S1998" s="48">
        <v>2007003</v>
      </c>
      <c r="T1998" s="48">
        <v>1</v>
      </c>
      <c r="U1998" s="48">
        <v>2003003</v>
      </c>
      <c r="V1998" s="48">
        <v>7</v>
      </c>
      <c r="W1998" s="48">
        <v>2004008</v>
      </c>
      <c r="X1998" s="48">
        <v>7</v>
      </c>
      <c r="Y1998" s="48">
        <v>2004010</v>
      </c>
      <c r="Z1998" s="48">
        <v>7</v>
      </c>
      <c r="AC1998" s="48">
        <v>4</v>
      </c>
      <c r="AD1998" s="48">
        <v>4</v>
      </c>
      <c r="AE1998" s="48">
        <v>2</v>
      </c>
      <c r="AF1998" s="48">
        <v>1102003</v>
      </c>
    </row>
    <row r="1999" spans="1:32" ht="14.25">
      <c r="A1999" s="48">
        <v>2100731</v>
      </c>
      <c r="D1999" s="48" t="s">
        <v>3879</v>
      </c>
      <c r="E1999" s="48" t="s">
        <v>3853</v>
      </c>
      <c r="F1999" s="48" t="s">
        <v>5846</v>
      </c>
      <c r="G1999" s="48">
        <v>1</v>
      </c>
      <c r="H1999" s="48">
        <v>98</v>
      </c>
      <c r="I1999" s="48">
        <v>14421</v>
      </c>
      <c r="J1999" s="48">
        <v>5857</v>
      </c>
      <c r="K1999" s="48">
        <v>35638</v>
      </c>
      <c r="L1999" s="48">
        <v>0</v>
      </c>
      <c r="M1999" s="48">
        <v>1.5</v>
      </c>
      <c r="N1999" s="48">
        <v>0</v>
      </c>
      <c r="O1999" s="48">
        <v>0</v>
      </c>
      <c r="P1999" s="48">
        <v>2150</v>
      </c>
      <c r="Q1999" s="48">
        <v>0</v>
      </c>
      <c r="R1999" s="48">
        <v>0</v>
      </c>
      <c r="S1999" s="48">
        <v>1906011</v>
      </c>
      <c r="T1999" s="48">
        <v>1</v>
      </c>
      <c r="U1999" s="48">
        <v>1901011</v>
      </c>
      <c r="V1999" s="48">
        <v>7</v>
      </c>
      <c r="W1999" s="48">
        <v>1902011</v>
      </c>
      <c r="X1999" s="48">
        <v>7</v>
      </c>
      <c r="AB1999" s="48" t="s">
        <v>5847</v>
      </c>
      <c r="AF1999" s="48">
        <v>1101011</v>
      </c>
    </row>
    <row r="2000" spans="1:32" ht="14.25">
      <c r="A2000" s="48">
        <v>2100732</v>
      </c>
      <c r="D2000" s="48" t="s">
        <v>3881</v>
      </c>
      <c r="E2000" s="48" t="s">
        <v>558</v>
      </c>
      <c r="F2000" s="48" t="s">
        <v>5847</v>
      </c>
      <c r="G2000" s="48">
        <v>2</v>
      </c>
      <c r="H2000" s="48">
        <v>98</v>
      </c>
      <c r="I2000" s="48">
        <v>10593</v>
      </c>
      <c r="J2000" s="48">
        <v>4273</v>
      </c>
      <c r="K2000" s="48">
        <v>46842</v>
      </c>
      <c r="L2000" s="48">
        <v>0</v>
      </c>
      <c r="M2000" s="48">
        <v>1.5</v>
      </c>
      <c r="N2000" s="48">
        <v>0</v>
      </c>
      <c r="O2000" s="48">
        <v>0</v>
      </c>
      <c r="P2000" s="48">
        <v>2150</v>
      </c>
      <c r="Q2000" s="48">
        <v>0</v>
      </c>
      <c r="R2000" s="48">
        <v>0</v>
      </c>
      <c r="S2000" s="48">
        <v>2007017</v>
      </c>
      <c r="T2000" s="48">
        <v>1</v>
      </c>
      <c r="U2000" s="48">
        <v>2003017</v>
      </c>
      <c r="V2000" s="48">
        <v>7</v>
      </c>
      <c r="W2000" s="48">
        <v>2004008</v>
      </c>
      <c r="X2000" s="48">
        <v>7</v>
      </c>
      <c r="Y2000" s="48">
        <v>2004010</v>
      </c>
      <c r="Z2000" s="48">
        <v>7</v>
      </c>
      <c r="AC2000" s="48">
        <v>4</v>
      </c>
      <c r="AD2000" s="48">
        <v>4</v>
      </c>
      <c r="AE2000" s="48">
        <v>3</v>
      </c>
      <c r="AF2000" s="48">
        <v>1102017</v>
      </c>
    </row>
    <row r="2001" spans="1:32" ht="14.25">
      <c r="A2001" s="48">
        <v>2100811</v>
      </c>
      <c r="D2001" s="48" t="s">
        <v>3879</v>
      </c>
      <c r="E2001" s="48" t="s">
        <v>3851</v>
      </c>
      <c r="F2001" s="48" t="s">
        <v>5848</v>
      </c>
      <c r="G2001" s="48">
        <v>1</v>
      </c>
      <c r="H2001" s="48">
        <v>99</v>
      </c>
      <c r="I2001" s="48">
        <v>15014</v>
      </c>
      <c r="J2001" s="48">
        <v>6315</v>
      </c>
      <c r="K2001" s="48">
        <v>39588</v>
      </c>
      <c r="L2001" s="48">
        <v>0</v>
      </c>
      <c r="M2001" s="48">
        <v>1.5</v>
      </c>
      <c r="N2001" s="48">
        <v>0</v>
      </c>
      <c r="O2001" s="48">
        <v>0</v>
      </c>
      <c r="P2001" s="48">
        <v>2150</v>
      </c>
      <c r="Q2001" s="48">
        <v>0</v>
      </c>
      <c r="R2001" s="48">
        <v>0</v>
      </c>
      <c r="S2001" s="48">
        <v>1906007</v>
      </c>
      <c r="T2001" s="48">
        <v>1</v>
      </c>
      <c r="U2001" s="48">
        <v>1901007</v>
      </c>
      <c r="V2001" s="48">
        <v>7</v>
      </c>
      <c r="W2001" s="48">
        <v>1902007</v>
      </c>
      <c r="X2001" s="48">
        <v>7</v>
      </c>
      <c r="AB2001" s="48" t="s">
        <v>5849</v>
      </c>
      <c r="AF2001" s="48">
        <v>1101007</v>
      </c>
    </row>
    <row r="2002" spans="1:32" ht="14.25">
      <c r="A2002" s="48">
        <v>2100812</v>
      </c>
      <c r="D2002" s="48" t="s">
        <v>3881</v>
      </c>
      <c r="E2002" s="48" t="s">
        <v>553</v>
      </c>
      <c r="F2002" s="48" t="s">
        <v>5849</v>
      </c>
      <c r="G2002" s="48">
        <v>2</v>
      </c>
      <c r="H2002" s="48">
        <v>99</v>
      </c>
      <c r="I2002" s="48">
        <v>11422</v>
      </c>
      <c r="J2002" s="48">
        <v>4784</v>
      </c>
      <c r="K2002" s="48">
        <v>53078</v>
      </c>
      <c r="L2002" s="48">
        <v>0</v>
      </c>
      <c r="M2002" s="48">
        <v>1.5</v>
      </c>
      <c r="N2002" s="48">
        <v>0</v>
      </c>
      <c r="O2002" s="48">
        <v>0</v>
      </c>
      <c r="P2002" s="48">
        <v>2150</v>
      </c>
      <c r="Q2002" s="48">
        <v>0</v>
      </c>
      <c r="R2002" s="48">
        <v>0</v>
      </c>
      <c r="S2002" s="48">
        <v>2007012</v>
      </c>
      <c r="T2002" s="48">
        <v>1</v>
      </c>
      <c r="U2002" s="48">
        <v>2003012</v>
      </c>
      <c r="V2002" s="48">
        <v>7</v>
      </c>
      <c r="W2002" s="48">
        <v>2004004</v>
      </c>
      <c r="X2002" s="48">
        <v>7</v>
      </c>
      <c r="Y2002" s="48">
        <v>2004005</v>
      </c>
      <c r="Z2002" s="48">
        <v>7</v>
      </c>
      <c r="AC2002" s="48">
        <v>4</v>
      </c>
      <c r="AD2002" s="48">
        <v>4</v>
      </c>
      <c r="AE2002" s="48">
        <v>1</v>
      </c>
      <c r="AF2002" s="48">
        <v>1102012</v>
      </c>
    </row>
    <row r="2003" spans="1:32" ht="14.25">
      <c r="A2003" s="48">
        <v>2100821</v>
      </c>
      <c r="D2003" s="48" t="s">
        <v>3879</v>
      </c>
      <c r="E2003" s="48" t="s">
        <v>1043</v>
      </c>
      <c r="F2003" s="48" t="s">
        <v>5850</v>
      </c>
      <c r="G2003" s="48">
        <v>1</v>
      </c>
      <c r="H2003" s="48">
        <v>99</v>
      </c>
      <c r="I2003" s="48">
        <v>14498</v>
      </c>
      <c r="J2003" s="48">
        <v>6058</v>
      </c>
      <c r="K2003" s="48">
        <v>37001</v>
      </c>
      <c r="L2003" s="48">
        <v>0</v>
      </c>
      <c r="M2003" s="48">
        <v>1.5</v>
      </c>
      <c r="N2003" s="48">
        <v>0</v>
      </c>
      <c r="O2003" s="48">
        <v>0</v>
      </c>
      <c r="P2003" s="48">
        <v>2150</v>
      </c>
      <c r="Q2003" s="48">
        <v>0</v>
      </c>
      <c r="R2003" s="48">
        <v>0</v>
      </c>
      <c r="S2003" s="48">
        <v>1906005</v>
      </c>
      <c r="T2003" s="48">
        <v>1</v>
      </c>
      <c r="U2003" s="48">
        <v>1901005</v>
      </c>
      <c r="V2003" s="48">
        <v>7</v>
      </c>
      <c r="W2003" s="48">
        <v>1902005</v>
      </c>
      <c r="X2003" s="48">
        <v>7</v>
      </c>
      <c r="AB2003" s="48" t="s">
        <v>5851</v>
      </c>
      <c r="AF2003" s="48">
        <v>1101005</v>
      </c>
    </row>
    <row r="2004" spans="1:32" ht="14.25">
      <c r="A2004" s="48">
        <v>2100822</v>
      </c>
      <c r="D2004" s="48" t="s">
        <v>3881</v>
      </c>
      <c r="E2004" s="48" t="s">
        <v>552</v>
      </c>
      <c r="F2004" s="48" t="s">
        <v>5851</v>
      </c>
      <c r="G2004" s="48">
        <v>2</v>
      </c>
      <c r="H2004" s="48">
        <v>99</v>
      </c>
      <c r="I2004" s="48">
        <v>10697</v>
      </c>
      <c r="J2004" s="48">
        <v>4322</v>
      </c>
      <c r="K2004" s="48">
        <v>47008</v>
      </c>
      <c r="L2004" s="48">
        <v>0</v>
      </c>
      <c r="M2004" s="48">
        <v>1.5</v>
      </c>
      <c r="N2004" s="48">
        <v>0</v>
      </c>
      <c r="O2004" s="48">
        <v>0</v>
      </c>
      <c r="P2004" s="48">
        <v>2150</v>
      </c>
      <c r="Q2004" s="48">
        <v>0</v>
      </c>
      <c r="R2004" s="48">
        <v>0</v>
      </c>
      <c r="S2004" s="48">
        <v>2007011</v>
      </c>
      <c r="T2004" s="48">
        <v>1</v>
      </c>
      <c r="U2004" s="48">
        <v>2003011</v>
      </c>
      <c r="V2004" s="48">
        <v>7</v>
      </c>
      <c r="W2004" s="48">
        <v>2004016</v>
      </c>
      <c r="X2004" s="48">
        <v>7</v>
      </c>
      <c r="Y2004" s="48">
        <v>2004012</v>
      </c>
      <c r="Z2004" s="48">
        <v>7</v>
      </c>
      <c r="AC2004" s="48">
        <v>4</v>
      </c>
      <c r="AD2004" s="48">
        <v>4</v>
      </c>
      <c r="AE2004" s="48">
        <v>2</v>
      </c>
      <c r="AF2004" s="48">
        <v>1102011</v>
      </c>
    </row>
    <row r="2005" spans="1:32" ht="14.25">
      <c r="A2005" s="48">
        <v>2100831</v>
      </c>
      <c r="D2005" s="48" t="s">
        <v>3879</v>
      </c>
      <c r="E2005" s="48" t="s">
        <v>1044</v>
      </c>
      <c r="F2005" s="48" t="s">
        <v>5852</v>
      </c>
      <c r="G2005" s="48">
        <v>1</v>
      </c>
      <c r="H2005" s="48">
        <v>99</v>
      </c>
      <c r="I2005" s="48">
        <v>14498</v>
      </c>
      <c r="J2005" s="48">
        <v>6058</v>
      </c>
      <c r="K2005" s="48">
        <v>37001</v>
      </c>
      <c r="L2005" s="48">
        <v>0</v>
      </c>
      <c r="M2005" s="48">
        <v>1.5</v>
      </c>
      <c r="N2005" s="48">
        <v>0</v>
      </c>
      <c r="O2005" s="48">
        <v>0</v>
      </c>
      <c r="P2005" s="48">
        <v>2150</v>
      </c>
      <c r="Q2005" s="48">
        <v>0</v>
      </c>
      <c r="R2005" s="48">
        <v>0</v>
      </c>
      <c r="S2005" s="48">
        <v>1906010</v>
      </c>
      <c r="T2005" s="48">
        <v>1</v>
      </c>
      <c r="U2005" s="48">
        <v>1901010</v>
      </c>
      <c r="V2005" s="48">
        <v>7</v>
      </c>
      <c r="W2005" s="48">
        <v>1902010</v>
      </c>
      <c r="X2005" s="48">
        <v>7</v>
      </c>
      <c r="AB2005" s="48" t="s">
        <v>5853</v>
      </c>
      <c r="AF2005" s="48">
        <v>1101010</v>
      </c>
    </row>
    <row r="2006" spans="1:32" ht="14.25">
      <c r="A2006" s="48">
        <v>2100832</v>
      </c>
      <c r="D2006" s="48" t="s">
        <v>3881</v>
      </c>
      <c r="E2006" s="48" t="s">
        <v>557</v>
      </c>
      <c r="F2006" s="48" t="s">
        <v>5853</v>
      </c>
      <c r="G2006" s="48">
        <v>2</v>
      </c>
      <c r="H2006" s="48">
        <v>99</v>
      </c>
      <c r="I2006" s="48">
        <v>10697</v>
      </c>
      <c r="J2006" s="48">
        <v>4387</v>
      </c>
      <c r="K2006" s="48">
        <v>48006</v>
      </c>
      <c r="L2006" s="48">
        <v>0</v>
      </c>
      <c r="M2006" s="48">
        <v>1.5</v>
      </c>
      <c r="N2006" s="48">
        <v>0</v>
      </c>
      <c r="O2006" s="48">
        <v>0</v>
      </c>
      <c r="P2006" s="48">
        <v>2150</v>
      </c>
      <c r="Q2006" s="48">
        <v>0</v>
      </c>
      <c r="R2006" s="48">
        <v>0</v>
      </c>
      <c r="S2006" s="48">
        <v>2007016</v>
      </c>
      <c r="T2006" s="48">
        <v>1</v>
      </c>
      <c r="U2006" s="48">
        <v>2003016</v>
      </c>
      <c r="V2006" s="48">
        <v>7</v>
      </c>
      <c r="W2006" s="48">
        <v>2004014</v>
      </c>
      <c r="X2006" s="48">
        <v>7</v>
      </c>
      <c r="Y2006" s="48">
        <v>2004016</v>
      </c>
      <c r="Z2006" s="48">
        <v>7</v>
      </c>
      <c r="AC2006" s="48">
        <v>4</v>
      </c>
      <c r="AD2006" s="48">
        <v>4</v>
      </c>
      <c r="AE2006" s="48">
        <v>3</v>
      </c>
      <c r="AF2006" s="48">
        <v>1102016</v>
      </c>
    </row>
    <row r="2007" spans="1:32" ht="14.25">
      <c r="A2007" s="48">
        <v>2100911</v>
      </c>
      <c r="D2007" s="48" t="s">
        <v>3879</v>
      </c>
      <c r="E2007" s="48" t="s">
        <v>3839</v>
      </c>
      <c r="F2007" s="48" t="s">
        <v>5854</v>
      </c>
      <c r="G2007" s="48">
        <v>1</v>
      </c>
      <c r="H2007" s="48">
        <v>100</v>
      </c>
      <c r="I2007" s="48">
        <v>15189</v>
      </c>
      <c r="J2007" s="48">
        <v>6561</v>
      </c>
      <c r="K2007" s="48">
        <v>41443</v>
      </c>
      <c r="L2007" s="48">
        <v>0</v>
      </c>
      <c r="M2007" s="48">
        <v>1.5</v>
      </c>
      <c r="N2007" s="48">
        <v>0</v>
      </c>
      <c r="O2007" s="48">
        <v>0</v>
      </c>
      <c r="P2007" s="48">
        <v>2400</v>
      </c>
      <c r="Q2007" s="48">
        <v>0</v>
      </c>
      <c r="R2007" s="48">
        <v>0</v>
      </c>
      <c r="S2007" s="48">
        <v>1906012</v>
      </c>
      <c r="T2007" s="48">
        <v>1</v>
      </c>
      <c r="U2007" s="48">
        <v>1901012</v>
      </c>
      <c r="V2007" s="48">
        <v>7</v>
      </c>
      <c r="W2007" s="48">
        <v>1902012</v>
      </c>
      <c r="X2007" s="48">
        <v>7</v>
      </c>
      <c r="AB2007" s="48" t="s">
        <v>5855</v>
      </c>
      <c r="AF2007" s="48">
        <v>1101012</v>
      </c>
    </row>
    <row r="2008" spans="1:32" ht="14.25">
      <c r="A2008" s="48">
        <v>2100912</v>
      </c>
      <c r="D2008" s="48" t="s">
        <v>3881</v>
      </c>
      <c r="E2008" s="48" t="s">
        <v>559</v>
      </c>
      <c r="F2008" s="48" t="s">
        <v>5855</v>
      </c>
      <c r="G2008" s="48">
        <v>2</v>
      </c>
      <c r="H2008" s="48">
        <v>100</v>
      </c>
      <c r="I2008" s="48">
        <v>11669</v>
      </c>
      <c r="J2008" s="48">
        <v>4894</v>
      </c>
      <c r="K2008" s="48">
        <v>54920</v>
      </c>
      <c r="L2008" s="48">
        <v>0</v>
      </c>
      <c r="M2008" s="48">
        <v>1.5</v>
      </c>
      <c r="N2008" s="48">
        <v>0</v>
      </c>
      <c r="O2008" s="48">
        <v>0</v>
      </c>
      <c r="P2008" s="48">
        <v>2400</v>
      </c>
      <c r="Q2008" s="48">
        <v>0</v>
      </c>
      <c r="R2008" s="48">
        <v>0</v>
      </c>
      <c r="S2008" s="48">
        <v>2007018</v>
      </c>
      <c r="T2008" s="48">
        <v>1</v>
      </c>
      <c r="U2008" s="48">
        <v>2003018</v>
      </c>
      <c r="V2008" s="48">
        <v>7</v>
      </c>
      <c r="W2008" s="48">
        <v>2004012</v>
      </c>
      <c r="X2008" s="48">
        <v>7</v>
      </c>
      <c r="Y2008" s="48">
        <v>2004010</v>
      </c>
      <c r="Z2008" s="48">
        <v>7</v>
      </c>
      <c r="AC2008" s="48">
        <v>4</v>
      </c>
      <c r="AD2008" s="48">
        <v>4</v>
      </c>
      <c r="AE2008" s="48">
        <v>2</v>
      </c>
      <c r="AF2008" s="48">
        <v>1102018</v>
      </c>
    </row>
    <row r="2009" spans="1:32" ht="14.25">
      <c r="A2009" s="48">
        <v>2100921</v>
      </c>
      <c r="D2009" s="48" t="s">
        <v>3879</v>
      </c>
      <c r="E2009" s="48" t="s">
        <v>3801</v>
      </c>
      <c r="F2009" s="48" t="s">
        <v>5856</v>
      </c>
      <c r="G2009" s="48">
        <v>1</v>
      </c>
      <c r="H2009" s="48">
        <v>100</v>
      </c>
      <c r="I2009" s="48">
        <v>14653</v>
      </c>
      <c r="J2009" s="48">
        <v>6293</v>
      </c>
      <c r="K2009" s="48">
        <v>38751</v>
      </c>
      <c r="L2009" s="48">
        <v>0</v>
      </c>
      <c r="M2009" s="48">
        <v>1.5</v>
      </c>
      <c r="N2009" s="48">
        <v>0</v>
      </c>
      <c r="O2009" s="48">
        <v>0</v>
      </c>
      <c r="P2009" s="48">
        <v>2400</v>
      </c>
      <c r="Q2009" s="48">
        <v>0</v>
      </c>
      <c r="R2009" s="48">
        <v>0</v>
      </c>
      <c r="S2009" s="48">
        <v>1906008</v>
      </c>
      <c r="T2009" s="48">
        <v>1</v>
      </c>
      <c r="U2009" s="48">
        <v>1901008</v>
      </c>
      <c r="V2009" s="48">
        <v>7</v>
      </c>
      <c r="W2009" s="48">
        <v>1902008</v>
      </c>
      <c r="X2009" s="48">
        <v>7</v>
      </c>
      <c r="AB2009" s="48" t="s">
        <v>5857</v>
      </c>
      <c r="AF2009" s="48">
        <v>1101008</v>
      </c>
    </row>
    <row r="2010" spans="1:32" ht="14.25">
      <c r="A2010" s="48">
        <v>2100922</v>
      </c>
      <c r="D2010" s="48" t="s">
        <v>3881</v>
      </c>
      <c r="E2010" s="48" t="s">
        <v>554</v>
      </c>
      <c r="F2010" s="48" t="s">
        <v>5857</v>
      </c>
      <c r="G2010" s="48">
        <v>2</v>
      </c>
      <c r="H2010" s="48">
        <v>100</v>
      </c>
      <c r="I2010" s="48">
        <v>10915</v>
      </c>
      <c r="J2010" s="48">
        <v>4517</v>
      </c>
      <c r="K2010" s="48">
        <v>49214</v>
      </c>
      <c r="L2010" s="48">
        <v>0</v>
      </c>
      <c r="M2010" s="48">
        <v>1.5</v>
      </c>
      <c r="N2010" s="48">
        <v>0</v>
      </c>
      <c r="O2010" s="48">
        <v>0</v>
      </c>
      <c r="P2010" s="48">
        <v>2400</v>
      </c>
      <c r="Q2010" s="48">
        <v>0</v>
      </c>
      <c r="R2010" s="48">
        <v>0</v>
      </c>
      <c r="S2010" s="48">
        <v>2007013</v>
      </c>
      <c r="T2010" s="48">
        <v>1</v>
      </c>
      <c r="U2010" s="48">
        <v>2003013</v>
      </c>
      <c r="V2010" s="48">
        <v>7</v>
      </c>
      <c r="W2010" s="48">
        <v>2004008</v>
      </c>
      <c r="X2010" s="48">
        <v>7</v>
      </c>
      <c r="Y2010" s="48">
        <v>2004010</v>
      </c>
      <c r="Z2010" s="48">
        <v>7</v>
      </c>
      <c r="AC2010" s="48">
        <v>4</v>
      </c>
      <c r="AD2010" s="48">
        <v>4</v>
      </c>
      <c r="AE2010" s="48">
        <v>3</v>
      </c>
      <c r="AF2010" s="48">
        <v>1102013</v>
      </c>
    </row>
    <row r="2011" spans="1:32" ht="14.25">
      <c r="A2011" s="48">
        <v>2100931</v>
      </c>
      <c r="D2011" s="48" t="s">
        <v>3879</v>
      </c>
      <c r="E2011" s="48" t="s">
        <v>3823</v>
      </c>
      <c r="F2011" s="48" t="s">
        <v>5858</v>
      </c>
      <c r="G2011" s="48">
        <v>1</v>
      </c>
      <c r="H2011" s="48">
        <v>100</v>
      </c>
      <c r="I2011" s="48">
        <v>14653</v>
      </c>
      <c r="J2011" s="48">
        <v>6293</v>
      </c>
      <c r="K2011" s="48">
        <v>38751</v>
      </c>
      <c r="L2011" s="48">
        <v>0</v>
      </c>
      <c r="M2011" s="48">
        <v>1.5</v>
      </c>
      <c r="N2011" s="48">
        <v>0</v>
      </c>
      <c r="O2011" s="48">
        <v>0</v>
      </c>
      <c r="P2011" s="48">
        <v>2400</v>
      </c>
      <c r="Q2011" s="48">
        <v>0</v>
      </c>
      <c r="R2011" s="48">
        <v>0</v>
      </c>
      <c r="S2011" s="48">
        <v>1906009</v>
      </c>
      <c r="T2011" s="48">
        <v>1</v>
      </c>
      <c r="U2011" s="48">
        <v>1901009</v>
      </c>
      <c r="V2011" s="48">
        <v>7</v>
      </c>
      <c r="W2011" s="48">
        <v>1902009</v>
      </c>
      <c r="X2011" s="48">
        <v>7</v>
      </c>
      <c r="AB2011" s="48" t="s">
        <v>5859</v>
      </c>
      <c r="AF2011" s="48">
        <v>1101009</v>
      </c>
    </row>
    <row r="2012" spans="1:32" ht="14.25">
      <c r="A2012" s="48">
        <v>2100932</v>
      </c>
      <c r="D2012" s="48" t="s">
        <v>3881</v>
      </c>
      <c r="E2012" s="48" t="s">
        <v>555</v>
      </c>
      <c r="F2012" s="48" t="s">
        <v>5859</v>
      </c>
      <c r="G2012" s="48">
        <v>2</v>
      </c>
      <c r="H2012" s="48">
        <v>100</v>
      </c>
      <c r="I2012" s="48">
        <v>10915</v>
      </c>
      <c r="J2012" s="48">
        <v>4549</v>
      </c>
      <c r="K2012" s="48">
        <v>50017</v>
      </c>
      <c r="L2012" s="48">
        <v>0</v>
      </c>
      <c r="M2012" s="48">
        <v>1.5</v>
      </c>
      <c r="N2012" s="48">
        <v>0</v>
      </c>
      <c r="O2012" s="48">
        <v>0</v>
      </c>
      <c r="P2012" s="48">
        <v>2400</v>
      </c>
      <c r="Q2012" s="48">
        <v>0</v>
      </c>
      <c r="R2012" s="48">
        <v>0</v>
      </c>
      <c r="S2012" s="48">
        <v>2007014</v>
      </c>
      <c r="T2012" s="48">
        <v>1</v>
      </c>
      <c r="U2012" s="48">
        <v>2003014</v>
      </c>
      <c r="V2012" s="48">
        <v>7</v>
      </c>
      <c r="W2012" s="48">
        <v>2004002</v>
      </c>
      <c r="X2012" s="48">
        <v>7</v>
      </c>
      <c r="Y2012" s="48">
        <v>2004006</v>
      </c>
      <c r="Z2012" s="48">
        <v>7</v>
      </c>
      <c r="AC2012" s="48">
        <v>4</v>
      </c>
      <c r="AD2012" s="48">
        <v>4</v>
      </c>
      <c r="AE2012" s="48">
        <v>1</v>
      </c>
      <c r="AF2012" s="48">
        <v>1102014</v>
      </c>
    </row>
    <row r="2013" spans="1:32" ht="14.25">
      <c r="A2013" s="48">
        <v>2101011</v>
      </c>
      <c r="D2013" s="48" t="s">
        <v>3879</v>
      </c>
      <c r="E2013" s="48" t="s">
        <v>3781</v>
      </c>
      <c r="F2013" s="48" t="s">
        <v>5860</v>
      </c>
      <c r="G2013" s="48">
        <v>1</v>
      </c>
      <c r="H2013" s="48">
        <v>100</v>
      </c>
      <c r="I2013" s="48">
        <v>15299</v>
      </c>
      <c r="J2013" s="48">
        <v>6593</v>
      </c>
      <c r="K2013" s="48">
        <v>41954</v>
      </c>
      <c r="L2013" s="48">
        <v>0</v>
      </c>
      <c r="M2013" s="48">
        <v>1.5</v>
      </c>
      <c r="N2013" s="48">
        <v>0</v>
      </c>
      <c r="O2013" s="48">
        <v>0</v>
      </c>
      <c r="P2013" s="48">
        <v>2400</v>
      </c>
      <c r="Q2013" s="48">
        <v>0</v>
      </c>
      <c r="R2013" s="48">
        <v>0</v>
      </c>
      <c r="S2013" s="48">
        <v>1906001</v>
      </c>
      <c r="T2013" s="48">
        <v>1</v>
      </c>
      <c r="U2013" s="48">
        <v>1901001</v>
      </c>
      <c r="V2013" s="48">
        <v>7</v>
      </c>
      <c r="W2013" s="48">
        <v>1902001</v>
      </c>
      <c r="X2013" s="48">
        <v>7</v>
      </c>
      <c r="AB2013" s="48" t="s">
        <v>5861</v>
      </c>
      <c r="AF2013" s="48">
        <v>1101001</v>
      </c>
    </row>
    <row r="2014" spans="1:32" ht="14.25">
      <c r="A2014" s="48">
        <v>2101012</v>
      </c>
      <c r="D2014" s="48" t="s">
        <v>3881</v>
      </c>
      <c r="E2014" s="48" t="s">
        <v>3852</v>
      </c>
      <c r="F2014" s="48" t="s">
        <v>5861</v>
      </c>
      <c r="G2014" s="48">
        <v>2</v>
      </c>
      <c r="H2014" s="48">
        <v>100</v>
      </c>
      <c r="I2014" s="48">
        <v>11779</v>
      </c>
      <c r="J2014" s="48">
        <v>4894</v>
      </c>
      <c r="K2014" s="48">
        <v>55235</v>
      </c>
      <c r="L2014" s="48">
        <v>0</v>
      </c>
      <c r="M2014" s="48">
        <v>1.5</v>
      </c>
      <c r="N2014" s="48">
        <v>0</v>
      </c>
      <c r="O2014" s="48">
        <v>0</v>
      </c>
      <c r="P2014" s="48">
        <v>2400</v>
      </c>
      <c r="Q2014" s="48">
        <v>0</v>
      </c>
      <c r="R2014" s="48">
        <v>0</v>
      </c>
      <c r="S2014" s="48">
        <v>2007002</v>
      </c>
      <c r="T2014" s="48">
        <v>1</v>
      </c>
      <c r="U2014" s="48">
        <v>2003002</v>
      </c>
      <c r="V2014" s="48">
        <v>7</v>
      </c>
      <c r="W2014" s="48">
        <v>2004004</v>
      </c>
      <c r="X2014" s="48">
        <v>7</v>
      </c>
      <c r="Y2014" s="48">
        <v>2004005</v>
      </c>
      <c r="Z2014" s="48">
        <v>7</v>
      </c>
      <c r="AC2014" s="48">
        <v>4</v>
      </c>
      <c r="AD2014" s="48">
        <v>4</v>
      </c>
      <c r="AE2014" s="48">
        <v>1</v>
      </c>
      <c r="AF2014" s="48">
        <v>1102002</v>
      </c>
    </row>
    <row r="2015" spans="1:32" ht="14.25">
      <c r="A2015" s="48">
        <v>2101021</v>
      </c>
      <c r="D2015" s="48" t="s">
        <v>3879</v>
      </c>
      <c r="E2015" s="48" t="s">
        <v>3859</v>
      </c>
      <c r="F2015" s="48" t="s">
        <v>5862</v>
      </c>
      <c r="G2015" s="48">
        <v>1</v>
      </c>
      <c r="H2015" s="48">
        <v>100</v>
      </c>
      <c r="I2015" s="48">
        <v>14763</v>
      </c>
      <c r="J2015" s="48">
        <v>6325</v>
      </c>
      <c r="K2015" s="48">
        <v>39262</v>
      </c>
      <c r="L2015" s="48">
        <v>0</v>
      </c>
      <c r="M2015" s="48">
        <v>1.5</v>
      </c>
      <c r="N2015" s="48">
        <v>0</v>
      </c>
      <c r="O2015" s="48">
        <v>0</v>
      </c>
      <c r="P2015" s="48">
        <v>2400</v>
      </c>
      <c r="Q2015" s="48">
        <v>0</v>
      </c>
      <c r="R2015" s="48">
        <v>0</v>
      </c>
      <c r="S2015" s="48">
        <v>1906003</v>
      </c>
      <c r="T2015" s="48">
        <v>1</v>
      </c>
      <c r="U2015" s="48">
        <v>1901003</v>
      </c>
      <c r="V2015" s="48">
        <v>7</v>
      </c>
      <c r="W2015" s="48">
        <v>1902003</v>
      </c>
      <c r="X2015" s="48">
        <v>7</v>
      </c>
      <c r="AB2015" s="48" t="s">
        <v>5863</v>
      </c>
      <c r="AF2015" s="48">
        <v>1101003</v>
      </c>
    </row>
    <row r="2016" spans="1:32" ht="14.25">
      <c r="A2016" s="48">
        <v>2101022</v>
      </c>
      <c r="D2016" s="48" t="s">
        <v>3881</v>
      </c>
      <c r="E2016" s="48" t="s">
        <v>546</v>
      </c>
      <c r="F2016" s="48" t="s">
        <v>5863</v>
      </c>
      <c r="G2016" s="48">
        <v>2</v>
      </c>
      <c r="H2016" s="48">
        <v>100</v>
      </c>
      <c r="I2016" s="48">
        <v>11025</v>
      </c>
      <c r="J2016" s="48">
        <v>4549</v>
      </c>
      <c r="K2016" s="48">
        <v>49725</v>
      </c>
      <c r="L2016" s="48">
        <v>0</v>
      </c>
      <c r="M2016" s="48">
        <v>1.5</v>
      </c>
      <c r="N2016" s="48">
        <v>0</v>
      </c>
      <c r="O2016" s="48">
        <v>0</v>
      </c>
      <c r="P2016" s="48">
        <v>2400</v>
      </c>
      <c r="Q2016" s="48">
        <v>0</v>
      </c>
      <c r="R2016" s="48">
        <v>0</v>
      </c>
      <c r="S2016" s="48">
        <v>2007005</v>
      </c>
      <c r="T2016" s="48">
        <v>1</v>
      </c>
      <c r="U2016" s="48">
        <v>2003005</v>
      </c>
      <c r="V2016" s="48">
        <v>7</v>
      </c>
      <c r="W2016" s="48">
        <v>2004012</v>
      </c>
      <c r="X2016" s="48">
        <v>7</v>
      </c>
      <c r="Y2016" s="48">
        <v>2004014</v>
      </c>
      <c r="Z2016" s="48">
        <v>7</v>
      </c>
      <c r="AC2016" s="48">
        <v>4</v>
      </c>
      <c r="AD2016" s="48">
        <v>4</v>
      </c>
      <c r="AE2016" s="48">
        <v>3</v>
      </c>
      <c r="AF2016" s="48">
        <v>1102005</v>
      </c>
    </row>
    <row r="2017" spans="1:32" ht="14.25">
      <c r="A2017" s="48">
        <v>2101031</v>
      </c>
      <c r="D2017" s="48" t="s">
        <v>3879</v>
      </c>
      <c r="E2017" s="48" t="s">
        <v>3849</v>
      </c>
      <c r="F2017" s="48" t="s">
        <v>5864</v>
      </c>
      <c r="G2017" s="48">
        <v>1</v>
      </c>
      <c r="H2017" s="48">
        <v>100</v>
      </c>
      <c r="I2017" s="48">
        <v>14763</v>
      </c>
      <c r="J2017" s="48">
        <v>6325</v>
      </c>
      <c r="K2017" s="48">
        <v>39262</v>
      </c>
      <c r="L2017" s="48">
        <v>0</v>
      </c>
      <c r="M2017" s="48">
        <v>1.5</v>
      </c>
      <c r="N2017" s="48">
        <v>0</v>
      </c>
      <c r="O2017" s="48">
        <v>0</v>
      </c>
      <c r="P2017" s="48">
        <v>2400</v>
      </c>
      <c r="Q2017" s="48">
        <v>0</v>
      </c>
      <c r="R2017" s="48">
        <v>0</v>
      </c>
      <c r="S2017" s="48">
        <v>1906014</v>
      </c>
      <c r="T2017" s="48">
        <v>1</v>
      </c>
      <c r="U2017" s="48">
        <v>1901014</v>
      </c>
      <c r="V2017" s="48">
        <v>7</v>
      </c>
      <c r="W2017" s="48">
        <v>1902014</v>
      </c>
      <c r="X2017" s="48">
        <v>7</v>
      </c>
      <c r="AB2017" s="48" t="s">
        <v>5865</v>
      </c>
      <c r="AF2017" s="48">
        <v>1101014</v>
      </c>
    </row>
    <row r="2018" spans="1:32" ht="14.25">
      <c r="A2018" s="48">
        <v>2101032</v>
      </c>
      <c r="D2018" s="48" t="s">
        <v>3881</v>
      </c>
      <c r="E2018" s="48" t="s">
        <v>561</v>
      </c>
      <c r="F2018" s="48" t="s">
        <v>5865</v>
      </c>
      <c r="G2018" s="48">
        <v>2</v>
      </c>
      <c r="H2018" s="48">
        <v>100</v>
      </c>
      <c r="I2018" s="48">
        <v>11025</v>
      </c>
      <c r="J2018" s="48">
        <v>4549</v>
      </c>
      <c r="K2018" s="48">
        <v>50332</v>
      </c>
      <c r="L2018" s="48">
        <v>0</v>
      </c>
      <c r="M2018" s="48">
        <v>1.5</v>
      </c>
      <c r="N2018" s="48">
        <v>0</v>
      </c>
      <c r="O2018" s="48">
        <v>0</v>
      </c>
      <c r="P2018" s="48">
        <v>2400</v>
      </c>
      <c r="Q2018" s="48">
        <v>0</v>
      </c>
      <c r="R2018" s="48">
        <v>0</v>
      </c>
      <c r="S2018" s="48">
        <v>2007020</v>
      </c>
      <c r="T2018" s="48">
        <v>1</v>
      </c>
      <c r="U2018" s="48">
        <v>2003020</v>
      </c>
      <c r="V2018" s="48">
        <v>7</v>
      </c>
      <c r="W2018" s="48">
        <v>2004008</v>
      </c>
      <c r="X2018" s="48">
        <v>7</v>
      </c>
      <c r="Y2018" s="48">
        <v>2004010</v>
      </c>
      <c r="Z2018" s="48">
        <v>7</v>
      </c>
      <c r="AC2018" s="48">
        <v>4</v>
      </c>
      <c r="AD2018" s="48">
        <v>4</v>
      </c>
      <c r="AE2018" s="48">
        <v>2</v>
      </c>
      <c r="AF2018" s="48">
        <v>1102020</v>
      </c>
    </row>
    <row r="2019" spans="1:32" ht="14.25">
      <c r="A2019" s="48">
        <v>2101111</v>
      </c>
      <c r="D2019" s="48" t="s">
        <v>3879</v>
      </c>
      <c r="E2019" s="48" t="s">
        <v>3839</v>
      </c>
      <c r="F2019" s="48" t="s">
        <v>5866</v>
      </c>
      <c r="G2019" s="48">
        <v>1</v>
      </c>
      <c r="H2019" s="48">
        <v>100</v>
      </c>
      <c r="I2019" s="48">
        <v>15394</v>
      </c>
      <c r="J2019" s="48">
        <v>6633</v>
      </c>
      <c r="K2019" s="48">
        <v>42369</v>
      </c>
      <c r="L2019" s="48">
        <v>0</v>
      </c>
      <c r="M2019" s="48">
        <v>1.5</v>
      </c>
      <c r="N2019" s="48">
        <v>0</v>
      </c>
      <c r="O2019" s="48">
        <v>0</v>
      </c>
      <c r="P2019" s="48">
        <v>2400</v>
      </c>
      <c r="Q2019" s="48">
        <v>0</v>
      </c>
      <c r="R2019" s="48">
        <v>0</v>
      </c>
      <c r="S2019" s="48">
        <v>1906012</v>
      </c>
      <c r="T2019" s="48">
        <v>1</v>
      </c>
      <c r="U2019" s="48">
        <v>1901012</v>
      </c>
      <c r="V2019" s="48">
        <v>7</v>
      </c>
      <c r="W2019" s="48">
        <v>1902012</v>
      </c>
      <c r="X2019" s="48">
        <v>7</v>
      </c>
      <c r="AB2019" s="48" t="s">
        <v>5867</v>
      </c>
      <c r="AF2019" s="48">
        <v>1101012</v>
      </c>
    </row>
    <row r="2020" spans="1:32" ht="14.25">
      <c r="A2020" s="48">
        <v>2101112</v>
      </c>
      <c r="D2020" s="48" t="s">
        <v>3881</v>
      </c>
      <c r="E2020" s="48" t="s">
        <v>559</v>
      </c>
      <c r="F2020" s="48" t="s">
        <v>5867</v>
      </c>
      <c r="G2020" s="48">
        <v>2</v>
      </c>
      <c r="H2020" s="48">
        <v>100</v>
      </c>
      <c r="I2020" s="48">
        <v>11874</v>
      </c>
      <c r="J2020" s="48">
        <v>4934</v>
      </c>
      <c r="K2020" s="48">
        <v>55650</v>
      </c>
      <c r="L2020" s="48">
        <v>0</v>
      </c>
      <c r="M2020" s="48">
        <v>1.5</v>
      </c>
      <c r="N2020" s="48">
        <v>0</v>
      </c>
      <c r="O2020" s="48">
        <v>0</v>
      </c>
      <c r="P2020" s="48">
        <v>2400</v>
      </c>
      <c r="Q2020" s="48">
        <v>0</v>
      </c>
      <c r="R2020" s="48">
        <v>0</v>
      </c>
      <c r="S2020" s="48">
        <v>2007018</v>
      </c>
      <c r="T2020" s="48">
        <v>1</v>
      </c>
      <c r="U2020" s="48">
        <v>2003018</v>
      </c>
      <c r="V2020" s="48">
        <v>7</v>
      </c>
      <c r="W2020" s="48">
        <v>2004012</v>
      </c>
      <c r="X2020" s="48">
        <v>7</v>
      </c>
      <c r="Y2020" s="48">
        <v>2004010</v>
      </c>
      <c r="Z2020" s="48">
        <v>7</v>
      </c>
      <c r="AC2020" s="48">
        <v>4</v>
      </c>
      <c r="AD2020" s="48">
        <v>4</v>
      </c>
      <c r="AE2020" s="48">
        <v>2</v>
      </c>
      <c r="AF2020" s="48">
        <v>1102018</v>
      </c>
    </row>
    <row r="2021" spans="1:32" ht="14.25">
      <c r="A2021" s="48">
        <v>2101121</v>
      </c>
      <c r="D2021" s="48" t="s">
        <v>3879</v>
      </c>
      <c r="E2021" s="48" t="s">
        <v>3801</v>
      </c>
      <c r="F2021" s="48" t="s">
        <v>5868</v>
      </c>
      <c r="G2021" s="48">
        <v>1</v>
      </c>
      <c r="H2021" s="48">
        <v>100</v>
      </c>
      <c r="I2021" s="48">
        <v>14858</v>
      </c>
      <c r="J2021" s="48">
        <v>6365</v>
      </c>
      <c r="K2021" s="48">
        <v>39677</v>
      </c>
      <c r="L2021" s="48">
        <v>0</v>
      </c>
      <c r="M2021" s="48">
        <v>1.5</v>
      </c>
      <c r="N2021" s="48">
        <v>0</v>
      </c>
      <c r="O2021" s="48">
        <v>0</v>
      </c>
      <c r="P2021" s="48">
        <v>2400</v>
      </c>
      <c r="Q2021" s="48">
        <v>0</v>
      </c>
      <c r="R2021" s="48">
        <v>0</v>
      </c>
      <c r="S2021" s="48">
        <v>1906008</v>
      </c>
      <c r="T2021" s="48">
        <v>1</v>
      </c>
      <c r="U2021" s="48">
        <v>1901008</v>
      </c>
      <c r="V2021" s="48">
        <v>7</v>
      </c>
      <c r="W2021" s="48">
        <v>1902008</v>
      </c>
      <c r="X2021" s="48">
        <v>7</v>
      </c>
      <c r="AB2021" s="48" t="s">
        <v>5869</v>
      </c>
      <c r="AF2021" s="48">
        <v>1101008</v>
      </c>
    </row>
    <row r="2022" spans="1:32" ht="14.25">
      <c r="A2022" s="48">
        <v>2101122</v>
      </c>
      <c r="D2022" s="48" t="s">
        <v>3881</v>
      </c>
      <c r="E2022" s="48" t="s">
        <v>554</v>
      </c>
      <c r="F2022" s="48" t="s">
        <v>5869</v>
      </c>
      <c r="G2022" s="48">
        <v>2</v>
      </c>
      <c r="H2022" s="48">
        <v>100</v>
      </c>
      <c r="I2022" s="48">
        <v>11120</v>
      </c>
      <c r="J2022" s="48">
        <v>4589</v>
      </c>
      <c r="K2022" s="48">
        <v>50140</v>
      </c>
      <c r="L2022" s="48">
        <v>0</v>
      </c>
      <c r="M2022" s="48">
        <v>1.5</v>
      </c>
      <c r="N2022" s="48">
        <v>0</v>
      </c>
      <c r="O2022" s="48">
        <v>0</v>
      </c>
      <c r="P2022" s="48">
        <v>2400</v>
      </c>
      <c r="Q2022" s="48">
        <v>0</v>
      </c>
      <c r="R2022" s="48">
        <v>0</v>
      </c>
      <c r="S2022" s="48">
        <v>2007013</v>
      </c>
      <c r="T2022" s="48">
        <v>1</v>
      </c>
      <c r="U2022" s="48">
        <v>2003013</v>
      </c>
      <c r="V2022" s="48">
        <v>7</v>
      </c>
      <c r="W2022" s="48">
        <v>2004008</v>
      </c>
      <c r="X2022" s="48">
        <v>7</v>
      </c>
      <c r="Y2022" s="48">
        <v>2004010</v>
      </c>
      <c r="Z2022" s="48">
        <v>7</v>
      </c>
      <c r="AC2022" s="48">
        <v>4</v>
      </c>
      <c r="AD2022" s="48">
        <v>4</v>
      </c>
      <c r="AE2022" s="48">
        <v>3</v>
      </c>
      <c r="AF2022" s="48">
        <v>1102013</v>
      </c>
    </row>
    <row r="2023" spans="1:32" ht="14.25">
      <c r="A2023" s="48">
        <v>2101131</v>
      </c>
      <c r="D2023" s="48" t="s">
        <v>3879</v>
      </c>
      <c r="E2023" s="48" t="s">
        <v>3823</v>
      </c>
      <c r="F2023" s="48" t="s">
        <v>5870</v>
      </c>
      <c r="G2023" s="48">
        <v>1</v>
      </c>
      <c r="H2023" s="48">
        <v>100</v>
      </c>
      <c r="I2023" s="48">
        <v>14858</v>
      </c>
      <c r="J2023" s="48">
        <v>6365</v>
      </c>
      <c r="K2023" s="48">
        <v>39677</v>
      </c>
      <c r="L2023" s="48">
        <v>0</v>
      </c>
      <c r="M2023" s="48">
        <v>1.5</v>
      </c>
      <c r="N2023" s="48">
        <v>0</v>
      </c>
      <c r="O2023" s="48">
        <v>0</v>
      </c>
      <c r="P2023" s="48">
        <v>2400</v>
      </c>
      <c r="Q2023" s="48">
        <v>0</v>
      </c>
      <c r="R2023" s="48">
        <v>0</v>
      </c>
      <c r="S2023" s="48">
        <v>1906009</v>
      </c>
      <c r="T2023" s="48">
        <v>1</v>
      </c>
      <c r="U2023" s="48">
        <v>1901009</v>
      </c>
      <c r="V2023" s="48">
        <v>7</v>
      </c>
      <c r="W2023" s="48">
        <v>1902009</v>
      </c>
      <c r="X2023" s="48">
        <v>7</v>
      </c>
      <c r="AB2023" s="48" t="s">
        <v>5871</v>
      </c>
      <c r="AF2023" s="48">
        <v>1101009</v>
      </c>
    </row>
    <row r="2024" spans="1:32" ht="14.25">
      <c r="A2024" s="48">
        <v>2101132</v>
      </c>
      <c r="D2024" s="48" t="s">
        <v>3881</v>
      </c>
      <c r="E2024" s="48" t="s">
        <v>555</v>
      </c>
      <c r="F2024" s="48" t="s">
        <v>5871</v>
      </c>
      <c r="G2024" s="48">
        <v>2</v>
      </c>
      <c r="H2024" s="48">
        <v>100</v>
      </c>
      <c r="I2024" s="48">
        <v>11120</v>
      </c>
      <c r="J2024" s="48">
        <v>4589</v>
      </c>
      <c r="K2024" s="48">
        <v>50747</v>
      </c>
      <c r="L2024" s="48">
        <v>0</v>
      </c>
      <c r="M2024" s="48">
        <v>1.5</v>
      </c>
      <c r="N2024" s="48">
        <v>0</v>
      </c>
      <c r="O2024" s="48">
        <v>0</v>
      </c>
      <c r="P2024" s="48">
        <v>2400</v>
      </c>
      <c r="Q2024" s="48">
        <v>0</v>
      </c>
      <c r="R2024" s="48">
        <v>0</v>
      </c>
      <c r="S2024" s="48">
        <v>2007014</v>
      </c>
      <c r="T2024" s="48">
        <v>1</v>
      </c>
      <c r="U2024" s="48">
        <v>2003014</v>
      </c>
      <c r="V2024" s="48">
        <v>7</v>
      </c>
      <c r="W2024" s="48">
        <v>2004002</v>
      </c>
      <c r="X2024" s="48">
        <v>7</v>
      </c>
      <c r="Y2024" s="48">
        <v>2004006</v>
      </c>
      <c r="Z2024" s="48">
        <v>7</v>
      </c>
      <c r="AC2024" s="48">
        <v>4</v>
      </c>
      <c r="AD2024" s="48">
        <v>4</v>
      </c>
      <c r="AE2024" s="48">
        <v>1</v>
      </c>
      <c r="AF2024" s="48">
        <v>1102014</v>
      </c>
    </row>
    <row r="2025" spans="1:32" ht="14.25">
      <c r="A2025" s="48">
        <v>2101211</v>
      </c>
      <c r="D2025" s="48" t="s">
        <v>3879</v>
      </c>
      <c r="E2025" s="48" t="s">
        <v>3832</v>
      </c>
      <c r="F2025" s="48" t="s">
        <v>5872</v>
      </c>
      <c r="G2025" s="48">
        <v>1</v>
      </c>
      <c r="H2025" s="48">
        <v>101</v>
      </c>
      <c r="I2025" s="48">
        <v>15498</v>
      </c>
      <c r="J2025" s="48">
        <v>6940</v>
      </c>
      <c r="K2025" s="48">
        <v>43218</v>
      </c>
      <c r="L2025" s="48">
        <v>0</v>
      </c>
      <c r="M2025" s="48">
        <v>1.5</v>
      </c>
      <c r="N2025" s="48">
        <v>0</v>
      </c>
      <c r="O2025" s="48">
        <v>0</v>
      </c>
      <c r="P2025" s="48">
        <v>2400</v>
      </c>
      <c r="Q2025" s="48">
        <v>0</v>
      </c>
      <c r="R2025" s="48">
        <v>0</v>
      </c>
      <c r="S2025" s="48">
        <v>1906015</v>
      </c>
      <c r="T2025" s="48">
        <v>1</v>
      </c>
      <c r="U2025" s="48">
        <v>1901015</v>
      </c>
      <c r="V2025" s="48">
        <v>7</v>
      </c>
      <c r="W2025" s="48">
        <v>1902015</v>
      </c>
      <c r="X2025" s="48">
        <v>7</v>
      </c>
      <c r="AB2025" s="48" t="s">
        <v>5873</v>
      </c>
      <c r="AF2025" s="48">
        <v>1101015</v>
      </c>
    </row>
    <row r="2026" spans="1:32" ht="14.25">
      <c r="A2026" s="48">
        <v>2101212</v>
      </c>
      <c r="D2026" s="48" t="s">
        <v>3881</v>
      </c>
      <c r="E2026" s="48" t="s">
        <v>562</v>
      </c>
      <c r="F2026" s="48" t="s">
        <v>5873</v>
      </c>
      <c r="G2026" s="48">
        <v>2</v>
      </c>
      <c r="H2026" s="48">
        <v>101</v>
      </c>
      <c r="I2026" s="48">
        <v>12013</v>
      </c>
      <c r="J2026" s="48">
        <v>5254</v>
      </c>
      <c r="K2026" s="48">
        <v>56987</v>
      </c>
      <c r="L2026" s="48">
        <v>0</v>
      </c>
      <c r="M2026" s="48">
        <v>1.5</v>
      </c>
      <c r="N2026" s="48">
        <v>0</v>
      </c>
      <c r="O2026" s="48">
        <v>0</v>
      </c>
      <c r="P2026" s="48">
        <v>2400</v>
      </c>
      <c r="Q2026" s="48">
        <v>0</v>
      </c>
      <c r="R2026" s="48">
        <v>0</v>
      </c>
      <c r="S2026" s="48">
        <v>2007021</v>
      </c>
      <c r="T2026" s="48">
        <v>1</v>
      </c>
      <c r="U2026" s="48">
        <v>2003021</v>
      </c>
      <c r="V2026" s="48">
        <v>7</v>
      </c>
      <c r="W2026" s="48">
        <v>2004008</v>
      </c>
      <c r="X2026" s="48">
        <v>7</v>
      </c>
      <c r="Y2026" s="48">
        <v>2004011</v>
      </c>
      <c r="Z2026" s="48">
        <v>7</v>
      </c>
      <c r="AC2026" s="48">
        <v>4</v>
      </c>
      <c r="AD2026" s="48">
        <v>4</v>
      </c>
      <c r="AE2026" s="48">
        <v>1</v>
      </c>
      <c r="AF2026" s="48">
        <v>1102021</v>
      </c>
    </row>
    <row r="2027" spans="1:32" ht="14.25">
      <c r="A2027" s="48">
        <v>2101221</v>
      </c>
      <c r="D2027" s="48" t="s">
        <v>3879</v>
      </c>
      <c r="E2027" s="48" t="s">
        <v>3781</v>
      </c>
      <c r="F2027" s="48" t="s">
        <v>5874</v>
      </c>
      <c r="G2027" s="48">
        <v>1</v>
      </c>
      <c r="H2027" s="48">
        <v>101</v>
      </c>
      <c r="I2027" s="48">
        <v>14950</v>
      </c>
      <c r="J2027" s="48">
        <v>6667</v>
      </c>
      <c r="K2027" s="48">
        <v>40466</v>
      </c>
      <c r="L2027" s="48">
        <v>0</v>
      </c>
      <c r="M2027" s="48">
        <v>1.5</v>
      </c>
      <c r="N2027" s="48">
        <v>0</v>
      </c>
      <c r="O2027" s="48">
        <v>0</v>
      </c>
      <c r="P2027" s="48">
        <v>2400</v>
      </c>
      <c r="Q2027" s="48">
        <v>0</v>
      </c>
      <c r="R2027" s="48">
        <v>0</v>
      </c>
      <c r="S2027" s="48">
        <v>1906001</v>
      </c>
      <c r="T2027" s="48">
        <v>1</v>
      </c>
      <c r="U2027" s="48">
        <v>1901001</v>
      </c>
      <c r="V2027" s="48">
        <v>7</v>
      </c>
      <c r="W2027" s="48">
        <v>1902001</v>
      </c>
      <c r="X2027" s="48">
        <v>7</v>
      </c>
      <c r="AB2027" s="48" t="s">
        <v>5875</v>
      </c>
      <c r="AF2027" s="48">
        <v>1101001</v>
      </c>
    </row>
    <row r="2028" spans="1:32" ht="14.25">
      <c r="A2028" s="48">
        <v>2101222</v>
      </c>
      <c r="D2028" s="48" t="s">
        <v>3881</v>
      </c>
      <c r="E2028" s="48" t="s">
        <v>550</v>
      </c>
      <c r="F2028" s="48" t="s">
        <v>5875</v>
      </c>
      <c r="G2028" s="48">
        <v>2</v>
      </c>
      <c r="H2028" s="48">
        <v>101</v>
      </c>
      <c r="I2028" s="48">
        <v>11242</v>
      </c>
      <c r="J2028" s="48">
        <v>4643</v>
      </c>
      <c r="K2028" s="48">
        <v>51100</v>
      </c>
      <c r="L2028" s="48">
        <v>0</v>
      </c>
      <c r="M2028" s="48">
        <v>1.5</v>
      </c>
      <c r="N2028" s="48">
        <v>0</v>
      </c>
      <c r="O2028" s="48">
        <v>0</v>
      </c>
      <c r="P2028" s="48">
        <v>2400</v>
      </c>
      <c r="Q2028" s="48">
        <v>0</v>
      </c>
      <c r="R2028" s="48">
        <v>0</v>
      </c>
      <c r="S2028" s="48">
        <v>2007009</v>
      </c>
      <c r="T2028" s="48">
        <v>1</v>
      </c>
      <c r="U2028" s="48">
        <v>2003009</v>
      </c>
      <c r="V2028" s="48">
        <v>7</v>
      </c>
      <c r="W2028" s="48">
        <v>2004010</v>
      </c>
      <c r="X2028" s="48">
        <v>7</v>
      </c>
      <c r="Y2028" s="48">
        <v>2004014</v>
      </c>
      <c r="Z2028" s="48">
        <v>7</v>
      </c>
      <c r="AC2028" s="48">
        <v>4</v>
      </c>
      <c r="AD2028" s="48">
        <v>4</v>
      </c>
      <c r="AE2028" s="48">
        <v>2</v>
      </c>
      <c r="AF2028" s="48">
        <v>1102009</v>
      </c>
    </row>
    <row r="2029" spans="1:32" ht="14.25">
      <c r="A2029" s="48">
        <v>2101231</v>
      </c>
      <c r="D2029" s="48" t="s">
        <v>3879</v>
      </c>
      <c r="E2029" s="48" t="s">
        <v>3853</v>
      </c>
      <c r="F2029" s="48" t="s">
        <v>5876</v>
      </c>
      <c r="G2029" s="48">
        <v>1</v>
      </c>
      <c r="H2029" s="48">
        <v>101</v>
      </c>
      <c r="I2029" s="48">
        <v>14950</v>
      </c>
      <c r="J2029" s="48">
        <v>6667</v>
      </c>
      <c r="K2029" s="48">
        <v>40466</v>
      </c>
      <c r="L2029" s="48">
        <v>0</v>
      </c>
      <c r="M2029" s="48">
        <v>1.5</v>
      </c>
      <c r="N2029" s="48">
        <v>0</v>
      </c>
      <c r="O2029" s="48">
        <v>0</v>
      </c>
      <c r="P2029" s="48">
        <v>2400</v>
      </c>
      <c r="Q2029" s="48">
        <v>0</v>
      </c>
      <c r="R2029" s="48">
        <v>0</v>
      </c>
      <c r="S2029" s="48">
        <v>1906011</v>
      </c>
      <c r="T2029" s="48">
        <v>1</v>
      </c>
      <c r="U2029" s="48">
        <v>1901011</v>
      </c>
      <c r="V2029" s="48">
        <v>7</v>
      </c>
      <c r="W2029" s="48">
        <v>1902011</v>
      </c>
      <c r="X2029" s="48">
        <v>7</v>
      </c>
      <c r="AB2029" s="48" t="s">
        <v>5877</v>
      </c>
      <c r="AF2029" s="48">
        <v>1101011</v>
      </c>
    </row>
    <row r="2030" spans="1:32" ht="14.25">
      <c r="A2030" s="48">
        <v>2101232</v>
      </c>
      <c r="D2030" s="48" t="s">
        <v>3881</v>
      </c>
      <c r="E2030" s="48" t="s">
        <v>558</v>
      </c>
      <c r="F2030" s="48" t="s">
        <v>5877</v>
      </c>
      <c r="G2030" s="48">
        <v>2</v>
      </c>
      <c r="H2030" s="48">
        <v>101</v>
      </c>
      <c r="I2030" s="48">
        <v>11242</v>
      </c>
      <c r="J2030" s="48">
        <v>4643</v>
      </c>
      <c r="K2030" s="48">
        <v>51707</v>
      </c>
      <c r="L2030" s="48">
        <v>0</v>
      </c>
      <c r="M2030" s="48">
        <v>1.5</v>
      </c>
      <c r="N2030" s="48">
        <v>0</v>
      </c>
      <c r="O2030" s="48">
        <v>0</v>
      </c>
      <c r="P2030" s="48">
        <v>2400</v>
      </c>
      <c r="Q2030" s="48">
        <v>0</v>
      </c>
      <c r="R2030" s="48">
        <v>0</v>
      </c>
      <c r="S2030" s="48">
        <v>2007017</v>
      </c>
      <c r="T2030" s="48">
        <v>1</v>
      </c>
      <c r="U2030" s="48">
        <v>2003017</v>
      </c>
      <c r="V2030" s="48">
        <v>7</v>
      </c>
      <c r="W2030" s="48">
        <v>2004008</v>
      </c>
      <c r="X2030" s="48">
        <v>7</v>
      </c>
      <c r="Y2030" s="48">
        <v>2004010</v>
      </c>
      <c r="Z2030" s="48">
        <v>7</v>
      </c>
      <c r="AC2030" s="48">
        <v>4</v>
      </c>
      <c r="AD2030" s="48">
        <v>4</v>
      </c>
      <c r="AE2030" s="48">
        <v>3</v>
      </c>
      <c r="AF2030" s="48">
        <v>1102017</v>
      </c>
    </row>
    <row r="2031" spans="1:32" ht="14.25">
      <c r="A2031" s="48">
        <v>2101311</v>
      </c>
      <c r="D2031" s="48" t="s">
        <v>3879</v>
      </c>
      <c r="E2031" s="48" t="s">
        <v>3823</v>
      </c>
      <c r="F2031" s="48" t="s">
        <v>5878</v>
      </c>
      <c r="G2031" s="48">
        <v>1</v>
      </c>
      <c r="H2031" s="48">
        <v>102</v>
      </c>
      <c r="I2031" s="48">
        <v>15596</v>
      </c>
      <c r="J2031" s="48">
        <v>7313</v>
      </c>
      <c r="K2031" s="48">
        <v>44294</v>
      </c>
      <c r="L2031" s="48">
        <v>0</v>
      </c>
      <c r="M2031" s="48">
        <v>1.5</v>
      </c>
      <c r="N2031" s="48">
        <v>0</v>
      </c>
      <c r="O2031" s="48">
        <v>0</v>
      </c>
      <c r="P2031" s="48">
        <v>2400</v>
      </c>
      <c r="Q2031" s="48">
        <v>0</v>
      </c>
      <c r="R2031" s="48">
        <v>0</v>
      </c>
      <c r="S2031" s="48">
        <v>1906009</v>
      </c>
      <c r="T2031" s="48">
        <v>1</v>
      </c>
      <c r="U2031" s="48">
        <v>1901009</v>
      </c>
      <c r="V2031" s="48">
        <v>7</v>
      </c>
      <c r="W2031" s="48">
        <v>1902009</v>
      </c>
      <c r="X2031" s="48">
        <v>7</v>
      </c>
      <c r="AB2031" s="48" t="s">
        <v>5879</v>
      </c>
      <c r="AF2031" s="48">
        <v>1101009</v>
      </c>
    </row>
    <row r="2032" spans="1:32" ht="14.25">
      <c r="A2032" s="48">
        <v>2101312</v>
      </c>
      <c r="D2032" s="48" t="s">
        <v>3881</v>
      </c>
      <c r="E2032" s="48" t="s">
        <v>555</v>
      </c>
      <c r="F2032" s="48" t="s">
        <v>5879</v>
      </c>
      <c r="G2032" s="48">
        <v>2</v>
      </c>
      <c r="H2032" s="48">
        <v>102</v>
      </c>
      <c r="I2032" s="48">
        <v>12146</v>
      </c>
      <c r="J2032" s="48">
        <v>5380</v>
      </c>
      <c r="K2032" s="48">
        <v>58031</v>
      </c>
      <c r="L2032" s="48">
        <v>0</v>
      </c>
      <c r="M2032" s="48">
        <v>1.5</v>
      </c>
      <c r="N2032" s="48">
        <v>0</v>
      </c>
      <c r="O2032" s="48">
        <v>0</v>
      </c>
      <c r="P2032" s="48">
        <v>2400</v>
      </c>
      <c r="Q2032" s="48">
        <v>0</v>
      </c>
      <c r="R2032" s="48">
        <v>0</v>
      </c>
      <c r="S2032" s="48">
        <v>2007014</v>
      </c>
      <c r="T2032" s="48">
        <v>1</v>
      </c>
      <c r="U2032" s="48">
        <v>2003014</v>
      </c>
      <c r="V2032" s="48">
        <v>7</v>
      </c>
      <c r="W2032" s="48">
        <v>2004002</v>
      </c>
      <c r="X2032" s="48">
        <v>7</v>
      </c>
      <c r="Y2032" s="48">
        <v>2004006</v>
      </c>
      <c r="Z2032" s="48">
        <v>7</v>
      </c>
      <c r="AC2032" s="48">
        <v>4</v>
      </c>
      <c r="AD2032" s="48">
        <v>4</v>
      </c>
      <c r="AE2032" s="48">
        <v>1</v>
      </c>
      <c r="AF2032" s="48">
        <v>1102014</v>
      </c>
    </row>
    <row r="2033" spans="1:32" ht="14.25">
      <c r="A2033" s="48">
        <v>2101321</v>
      </c>
      <c r="D2033" s="48" t="s">
        <v>3879</v>
      </c>
      <c r="E2033" s="48" t="s">
        <v>3801</v>
      </c>
      <c r="F2033" s="48" t="s">
        <v>5880</v>
      </c>
      <c r="G2033" s="48">
        <v>1</v>
      </c>
      <c r="H2033" s="48">
        <v>102</v>
      </c>
      <c r="I2033" s="48">
        <v>15036</v>
      </c>
      <c r="J2033" s="48">
        <v>7035</v>
      </c>
      <c r="K2033" s="48">
        <v>41483</v>
      </c>
      <c r="L2033" s="48">
        <v>0</v>
      </c>
      <c r="M2033" s="48">
        <v>1.5</v>
      </c>
      <c r="N2033" s="48">
        <v>0</v>
      </c>
      <c r="O2033" s="48">
        <v>0</v>
      </c>
      <c r="P2033" s="48">
        <v>2400</v>
      </c>
      <c r="Q2033" s="48">
        <v>0</v>
      </c>
      <c r="R2033" s="48">
        <v>0</v>
      </c>
      <c r="S2033" s="48">
        <v>1906008</v>
      </c>
      <c r="T2033" s="48">
        <v>1</v>
      </c>
      <c r="U2033" s="48">
        <v>1901008</v>
      </c>
      <c r="V2033" s="48">
        <v>7</v>
      </c>
      <c r="W2033" s="48">
        <v>1902008</v>
      </c>
      <c r="X2033" s="48">
        <v>7</v>
      </c>
      <c r="AB2033" s="48" t="s">
        <v>5881</v>
      </c>
      <c r="AF2033" s="48">
        <v>1101008</v>
      </c>
    </row>
    <row r="2034" spans="1:32" ht="14.25">
      <c r="A2034" s="48">
        <v>2101322</v>
      </c>
      <c r="D2034" s="48" t="s">
        <v>3881</v>
      </c>
      <c r="E2034" s="48" t="s">
        <v>554</v>
      </c>
      <c r="F2034" s="48" t="s">
        <v>5881</v>
      </c>
      <c r="G2034" s="48">
        <v>2</v>
      </c>
      <c r="H2034" s="48">
        <v>102</v>
      </c>
      <c r="I2034" s="48">
        <v>11358</v>
      </c>
      <c r="J2034" s="48">
        <v>4697</v>
      </c>
      <c r="K2034" s="48">
        <v>51961</v>
      </c>
      <c r="L2034" s="48">
        <v>0</v>
      </c>
      <c r="M2034" s="48">
        <v>1.5</v>
      </c>
      <c r="N2034" s="48">
        <v>0</v>
      </c>
      <c r="O2034" s="48">
        <v>0</v>
      </c>
      <c r="P2034" s="48">
        <v>2400</v>
      </c>
      <c r="Q2034" s="48">
        <v>0</v>
      </c>
      <c r="R2034" s="48">
        <v>0</v>
      </c>
      <c r="S2034" s="48">
        <v>2007013</v>
      </c>
      <c r="T2034" s="48">
        <v>1</v>
      </c>
      <c r="U2034" s="48">
        <v>2003013</v>
      </c>
      <c r="V2034" s="48">
        <v>7</v>
      </c>
      <c r="W2034" s="48">
        <v>2004008</v>
      </c>
      <c r="X2034" s="48">
        <v>7</v>
      </c>
      <c r="Y2034" s="48">
        <v>2004010</v>
      </c>
      <c r="Z2034" s="48">
        <v>7</v>
      </c>
      <c r="AC2034" s="48">
        <v>4</v>
      </c>
      <c r="AD2034" s="48">
        <v>4</v>
      </c>
      <c r="AE2034" s="48">
        <v>3</v>
      </c>
      <c r="AF2034" s="48">
        <v>1102013</v>
      </c>
    </row>
    <row r="2035" spans="1:32" ht="14.25">
      <c r="A2035" s="48">
        <v>2101331</v>
      </c>
      <c r="D2035" s="48" t="s">
        <v>3879</v>
      </c>
      <c r="E2035" s="48" t="s">
        <v>3839</v>
      </c>
      <c r="F2035" s="48" t="s">
        <v>5882</v>
      </c>
      <c r="G2035" s="48">
        <v>1</v>
      </c>
      <c r="H2035" s="48">
        <v>102</v>
      </c>
      <c r="I2035" s="48">
        <v>15036</v>
      </c>
      <c r="J2035" s="48">
        <v>7035</v>
      </c>
      <c r="K2035" s="48">
        <v>41483</v>
      </c>
      <c r="L2035" s="48">
        <v>0</v>
      </c>
      <c r="M2035" s="48">
        <v>1.5</v>
      </c>
      <c r="N2035" s="48">
        <v>0</v>
      </c>
      <c r="O2035" s="48">
        <v>0</v>
      </c>
      <c r="P2035" s="48">
        <v>2400</v>
      </c>
      <c r="Q2035" s="48">
        <v>0</v>
      </c>
      <c r="R2035" s="48">
        <v>0</v>
      </c>
      <c r="S2035" s="48">
        <v>1906012</v>
      </c>
      <c r="T2035" s="48">
        <v>1</v>
      </c>
      <c r="U2035" s="48">
        <v>1901012</v>
      </c>
      <c r="V2035" s="48">
        <v>7</v>
      </c>
      <c r="W2035" s="48">
        <v>1902012</v>
      </c>
      <c r="X2035" s="48">
        <v>7</v>
      </c>
      <c r="AB2035" s="48" t="s">
        <v>5883</v>
      </c>
      <c r="AF2035" s="48">
        <v>1101012</v>
      </c>
    </row>
    <row r="2036" spans="1:32" ht="14.25">
      <c r="A2036" s="48">
        <v>2101332</v>
      </c>
      <c r="D2036" s="48" t="s">
        <v>3881</v>
      </c>
      <c r="E2036" s="48" t="s">
        <v>559</v>
      </c>
      <c r="F2036" s="48" t="s">
        <v>5883</v>
      </c>
      <c r="G2036" s="48">
        <v>2</v>
      </c>
      <c r="H2036" s="48">
        <v>102</v>
      </c>
      <c r="I2036" s="48">
        <v>11358</v>
      </c>
      <c r="J2036" s="48">
        <v>4956</v>
      </c>
      <c r="K2036" s="48">
        <v>53089</v>
      </c>
      <c r="L2036" s="48">
        <v>0</v>
      </c>
      <c r="M2036" s="48">
        <v>1.5</v>
      </c>
      <c r="N2036" s="48">
        <v>0</v>
      </c>
      <c r="O2036" s="48">
        <v>0</v>
      </c>
      <c r="P2036" s="48">
        <v>2400</v>
      </c>
      <c r="Q2036" s="48">
        <v>0</v>
      </c>
      <c r="R2036" s="48">
        <v>0</v>
      </c>
      <c r="S2036" s="48">
        <v>2007018</v>
      </c>
      <c r="T2036" s="48">
        <v>1</v>
      </c>
      <c r="U2036" s="48">
        <v>2003018</v>
      </c>
      <c r="V2036" s="48">
        <v>7</v>
      </c>
      <c r="W2036" s="48">
        <v>2004012</v>
      </c>
      <c r="X2036" s="48">
        <v>7</v>
      </c>
      <c r="Y2036" s="48">
        <v>2004010</v>
      </c>
      <c r="Z2036" s="48">
        <v>7</v>
      </c>
      <c r="AC2036" s="48">
        <v>4</v>
      </c>
      <c r="AD2036" s="48">
        <v>4</v>
      </c>
      <c r="AE2036" s="48">
        <v>2</v>
      </c>
      <c r="AF2036" s="48">
        <v>1102018</v>
      </c>
    </row>
    <row r="2037" spans="1:32" ht="14.25">
      <c r="A2037" s="48">
        <v>2101411</v>
      </c>
      <c r="D2037" s="48" t="s">
        <v>3879</v>
      </c>
      <c r="E2037" s="48" t="s">
        <v>3851</v>
      </c>
      <c r="F2037" s="48" t="s">
        <v>5884</v>
      </c>
      <c r="G2037" s="48">
        <v>1</v>
      </c>
      <c r="H2037" s="48">
        <v>103</v>
      </c>
      <c r="I2037" s="48">
        <v>15695</v>
      </c>
      <c r="J2037" s="48">
        <v>7491</v>
      </c>
      <c r="K2037" s="48">
        <v>44979</v>
      </c>
      <c r="L2037" s="48">
        <v>0</v>
      </c>
      <c r="M2037" s="48">
        <v>1.5</v>
      </c>
      <c r="N2037" s="48">
        <v>0</v>
      </c>
      <c r="O2037" s="48">
        <v>0</v>
      </c>
      <c r="P2037" s="48">
        <v>2400</v>
      </c>
      <c r="Q2037" s="48">
        <v>0</v>
      </c>
      <c r="R2037" s="48">
        <v>0</v>
      </c>
      <c r="S2037" s="48">
        <v>1906007</v>
      </c>
      <c r="T2037" s="48">
        <v>1</v>
      </c>
      <c r="U2037" s="48">
        <v>1901007</v>
      </c>
      <c r="V2037" s="48">
        <v>7</v>
      </c>
      <c r="W2037" s="48">
        <v>1902007</v>
      </c>
      <c r="X2037" s="48">
        <v>7</v>
      </c>
      <c r="AB2037" s="48" t="s">
        <v>5885</v>
      </c>
      <c r="AF2037" s="48">
        <v>1101007</v>
      </c>
    </row>
    <row r="2038" spans="1:32" ht="14.25">
      <c r="A2038" s="48">
        <v>2101412</v>
      </c>
      <c r="D2038" s="48" t="s">
        <v>3881</v>
      </c>
      <c r="E2038" s="48" t="s">
        <v>550</v>
      </c>
      <c r="F2038" s="48" t="s">
        <v>5885</v>
      </c>
      <c r="G2038" s="48">
        <v>2</v>
      </c>
      <c r="H2038" s="48">
        <v>103</v>
      </c>
      <c r="I2038" s="48">
        <v>12279</v>
      </c>
      <c r="J2038" s="48">
        <v>5441</v>
      </c>
      <c r="K2038" s="48">
        <v>59009</v>
      </c>
      <c r="L2038" s="48">
        <v>0</v>
      </c>
      <c r="M2038" s="48">
        <v>1.5</v>
      </c>
      <c r="N2038" s="48">
        <v>0</v>
      </c>
      <c r="O2038" s="48">
        <v>0</v>
      </c>
      <c r="P2038" s="48">
        <v>2400</v>
      </c>
      <c r="Q2038" s="48">
        <v>0</v>
      </c>
      <c r="R2038" s="48">
        <v>0</v>
      </c>
      <c r="S2038" s="48">
        <v>2007009</v>
      </c>
      <c r="T2038" s="48">
        <v>1</v>
      </c>
      <c r="U2038" s="48">
        <v>2003009</v>
      </c>
      <c r="V2038" s="48">
        <v>7</v>
      </c>
      <c r="W2038" s="48">
        <v>2004010</v>
      </c>
      <c r="X2038" s="48">
        <v>7</v>
      </c>
      <c r="Y2038" s="48">
        <v>2004014</v>
      </c>
      <c r="Z2038" s="48">
        <v>7</v>
      </c>
      <c r="AC2038" s="48">
        <v>4</v>
      </c>
      <c r="AD2038" s="48">
        <v>4</v>
      </c>
      <c r="AE2038" s="48">
        <v>2</v>
      </c>
      <c r="AF2038" s="48">
        <v>1102009</v>
      </c>
    </row>
    <row r="2039" spans="1:32" ht="14.25">
      <c r="A2039" s="48">
        <v>2101421</v>
      </c>
      <c r="D2039" s="48" t="s">
        <v>3879</v>
      </c>
      <c r="E2039" s="48" t="s">
        <v>3851</v>
      </c>
      <c r="F2039" s="48" t="s">
        <v>5886</v>
      </c>
      <c r="G2039" s="48">
        <v>1</v>
      </c>
      <c r="H2039" s="48">
        <v>103</v>
      </c>
      <c r="I2039" s="48">
        <v>15695</v>
      </c>
      <c r="J2039" s="48">
        <v>7491</v>
      </c>
      <c r="K2039" s="48">
        <v>44979</v>
      </c>
      <c r="L2039" s="48">
        <v>0</v>
      </c>
      <c r="M2039" s="48">
        <v>1.5</v>
      </c>
      <c r="N2039" s="48">
        <v>0</v>
      </c>
      <c r="O2039" s="48">
        <v>0</v>
      </c>
      <c r="P2039" s="48">
        <v>2400</v>
      </c>
      <c r="Q2039" s="48">
        <v>0</v>
      </c>
      <c r="R2039" s="48">
        <v>0</v>
      </c>
      <c r="S2039" s="48">
        <v>1906007</v>
      </c>
      <c r="T2039" s="48">
        <v>1</v>
      </c>
      <c r="U2039" s="48">
        <v>1901007</v>
      </c>
      <c r="V2039" s="48">
        <v>7</v>
      </c>
      <c r="W2039" s="48">
        <v>1902007</v>
      </c>
      <c r="X2039" s="48">
        <v>7</v>
      </c>
      <c r="AB2039" s="48" t="s">
        <v>5887</v>
      </c>
      <c r="AF2039" s="48">
        <v>1101007</v>
      </c>
    </row>
    <row r="2040" spans="1:32" ht="14.25">
      <c r="A2040" s="48">
        <v>2101422</v>
      </c>
      <c r="D2040" s="48" t="s">
        <v>3881</v>
      </c>
      <c r="E2040" s="48" t="s">
        <v>544</v>
      </c>
      <c r="F2040" s="48" t="s">
        <v>5887</v>
      </c>
      <c r="G2040" s="48">
        <v>2</v>
      </c>
      <c r="H2040" s="48">
        <v>103</v>
      </c>
      <c r="I2040" s="48">
        <v>12279</v>
      </c>
      <c r="J2040" s="48">
        <v>5441</v>
      </c>
      <c r="K2040" s="48">
        <v>59942</v>
      </c>
      <c r="L2040" s="48">
        <v>0</v>
      </c>
      <c r="M2040" s="48">
        <v>1.5</v>
      </c>
      <c r="N2040" s="48">
        <v>0</v>
      </c>
      <c r="O2040" s="48">
        <v>0</v>
      </c>
      <c r="P2040" s="48">
        <v>2400</v>
      </c>
      <c r="Q2040" s="48">
        <v>0</v>
      </c>
      <c r="R2040" s="48">
        <v>0</v>
      </c>
      <c r="S2040" s="48">
        <v>2007003</v>
      </c>
      <c r="T2040" s="48">
        <v>1</v>
      </c>
      <c r="U2040" s="48">
        <v>2003003</v>
      </c>
      <c r="V2040" s="48">
        <v>7</v>
      </c>
      <c r="W2040" s="48">
        <v>2004008</v>
      </c>
      <c r="X2040" s="48">
        <v>7</v>
      </c>
      <c r="Y2040" s="48">
        <v>2004010</v>
      </c>
      <c r="Z2040" s="48">
        <v>7</v>
      </c>
      <c r="AC2040" s="48">
        <v>4</v>
      </c>
      <c r="AD2040" s="48">
        <v>4</v>
      </c>
      <c r="AE2040" s="48">
        <v>2</v>
      </c>
      <c r="AF2040" s="48">
        <v>1102003</v>
      </c>
    </row>
    <row r="2041" spans="1:32" ht="14.25">
      <c r="A2041" s="48">
        <v>2101431</v>
      </c>
      <c r="D2041" s="48" t="s">
        <v>3879</v>
      </c>
      <c r="E2041" s="48" t="s">
        <v>3853</v>
      </c>
      <c r="F2041" s="48" t="s">
        <v>5888</v>
      </c>
      <c r="G2041" s="48">
        <v>1</v>
      </c>
      <c r="H2041" s="48">
        <v>103</v>
      </c>
      <c r="I2041" s="48">
        <v>15123</v>
      </c>
      <c r="J2041" s="48">
        <v>7208</v>
      </c>
      <c r="K2041" s="48">
        <v>42109</v>
      </c>
      <c r="L2041" s="48">
        <v>0</v>
      </c>
      <c r="M2041" s="48">
        <v>1.5</v>
      </c>
      <c r="N2041" s="48">
        <v>0</v>
      </c>
      <c r="O2041" s="48">
        <v>0</v>
      </c>
      <c r="P2041" s="48">
        <v>2400</v>
      </c>
      <c r="Q2041" s="48">
        <v>0</v>
      </c>
      <c r="R2041" s="48">
        <v>0</v>
      </c>
      <c r="S2041" s="48">
        <v>1906011</v>
      </c>
      <c r="T2041" s="48">
        <v>1</v>
      </c>
      <c r="U2041" s="48">
        <v>1901011</v>
      </c>
      <c r="V2041" s="48">
        <v>7</v>
      </c>
      <c r="W2041" s="48">
        <v>1902011</v>
      </c>
      <c r="X2041" s="48">
        <v>7</v>
      </c>
      <c r="AB2041" s="48" t="s">
        <v>5889</v>
      </c>
      <c r="AF2041" s="48">
        <v>1101011</v>
      </c>
    </row>
    <row r="2042" spans="1:32" ht="14.25">
      <c r="A2042" s="48">
        <v>2101432</v>
      </c>
      <c r="D2042" s="48" t="s">
        <v>3881</v>
      </c>
      <c r="E2042" s="48" t="s">
        <v>558</v>
      </c>
      <c r="F2042" s="48" t="s">
        <v>5889</v>
      </c>
      <c r="G2042" s="48">
        <v>2</v>
      </c>
      <c r="H2042" s="48">
        <v>103</v>
      </c>
      <c r="I2042" s="48">
        <v>11475</v>
      </c>
      <c r="J2042" s="48">
        <v>4816</v>
      </c>
      <c r="K2042" s="48">
        <v>52887</v>
      </c>
      <c r="L2042" s="48">
        <v>0</v>
      </c>
      <c r="M2042" s="48">
        <v>1.5</v>
      </c>
      <c r="N2042" s="48">
        <v>0</v>
      </c>
      <c r="O2042" s="48">
        <v>0</v>
      </c>
      <c r="P2042" s="48">
        <v>2400</v>
      </c>
      <c r="Q2042" s="48">
        <v>0</v>
      </c>
      <c r="R2042" s="48">
        <v>0</v>
      </c>
      <c r="S2042" s="48">
        <v>2007017</v>
      </c>
      <c r="T2042" s="48">
        <v>1</v>
      </c>
      <c r="U2042" s="48">
        <v>2003017</v>
      </c>
      <c r="V2042" s="48">
        <v>7</v>
      </c>
      <c r="W2042" s="48">
        <v>2004008</v>
      </c>
      <c r="X2042" s="48">
        <v>7</v>
      </c>
      <c r="Y2042" s="48">
        <v>2004010</v>
      </c>
      <c r="Z2042" s="48">
        <v>7</v>
      </c>
      <c r="AC2042" s="48">
        <v>4</v>
      </c>
      <c r="AD2042" s="48">
        <v>4</v>
      </c>
      <c r="AE2042" s="48">
        <v>3</v>
      </c>
      <c r="AF2042" s="48">
        <v>1102017</v>
      </c>
    </row>
    <row r="2043" spans="1:32" ht="14.25">
      <c r="A2043" s="48">
        <v>2101511</v>
      </c>
      <c r="D2043" s="48" t="s">
        <v>3879</v>
      </c>
      <c r="E2043" s="48" t="s">
        <v>1043</v>
      </c>
      <c r="F2043" s="48" t="s">
        <v>5890</v>
      </c>
      <c r="G2043" s="48">
        <v>1</v>
      </c>
      <c r="H2043" s="48">
        <v>104</v>
      </c>
      <c r="I2043" s="48">
        <v>15794</v>
      </c>
      <c r="J2043" s="48">
        <v>7669</v>
      </c>
      <c r="K2043" s="48">
        <v>45599</v>
      </c>
      <c r="L2043" s="48">
        <v>0</v>
      </c>
      <c r="M2043" s="48">
        <v>1.5</v>
      </c>
      <c r="N2043" s="48">
        <v>0</v>
      </c>
      <c r="O2043" s="48">
        <v>0</v>
      </c>
      <c r="P2043" s="48">
        <v>2400</v>
      </c>
      <c r="Q2043" s="48">
        <v>0</v>
      </c>
      <c r="R2043" s="48">
        <v>0</v>
      </c>
      <c r="S2043" s="48">
        <v>1906005</v>
      </c>
      <c r="T2043" s="48">
        <v>1</v>
      </c>
      <c r="U2043" s="48">
        <v>1901005</v>
      </c>
      <c r="V2043" s="48">
        <v>7</v>
      </c>
      <c r="W2043" s="48">
        <v>1902005</v>
      </c>
      <c r="X2043" s="48">
        <v>7</v>
      </c>
      <c r="AB2043" s="48" t="s">
        <v>5891</v>
      </c>
      <c r="AF2043" s="48">
        <v>1101005</v>
      </c>
    </row>
    <row r="2044" spans="1:32" ht="14.25">
      <c r="A2044" s="48">
        <v>2101512</v>
      </c>
      <c r="D2044" s="48" t="s">
        <v>3881</v>
      </c>
      <c r="E2044" s="48" t="s">
        <v>542</v>
      </c>
      <c r="F2044" s="48" t="s">
        <v>5891</v>
      </c>
      <c r="G2044" s="48">
        <v>2</v>
      </c>
      <c r="H2044" s="48">
        <v>104</v>
      </c>
      <c r="I2044" s="48">
        <v>12412</v>
      </c>
      <c r="J2044" s="48">
        <v>5501</v>
      </c>
      <c r="K2044" s="48">
        <v>59988</v>
      </c>
      <c r="L2044" s="48">
        <v>0</v>
      </c>
      <c r="M2044" s="48">
        <v>1.5</v>
      </c>
      <c r="N2044" s="48">
        <v>0</v>
      </c>
      <c r="O2044" s="48">
        <v>0</v>
      </c>
      <c r="P2044" s="48">
        <v>2400</v>
      </c>
      <c r="Q2044" s="48">
        <v>0</v>
      </c>
      <c r="R2044" s="48">
        <v>0</v>
      </c>
      <c r="S2044" s="48">
        <v>2007001</v>
      </c>
      <c r="T2044" s="48">
        <v>1</v>
      </c>
      <c r="U2044" s="48">
        <v>2003001</v>
      </c>
      <c r="V2044" s="48">
        <v>7</v>
      </c>
      <c r="W2044" s="48">
        <v>2004001</v>
      </c>
      <c r="X2044" s="48">
        <v>7</v>
      </c>
      <c r="Y2044" s="48">
        <v>2004006</v>
      </c>
      <c r="Z2044" s="48">
        <v>7</v>
      </c>
      <c r="AC2044" s="48">
        <v>4</v>
      </c>
      <c r="AD2044" s="48">
        <v>4</v>
      </c>
      <c r="AE2044" s="48">
        <v>1</v>
      </c>
      <c r="AF2044" s="48">
        <v>1102001</v>
      </c>
    </row>
    <row r="2045" spans="1:32" ht="14.25">
      <c r="A2045" s="48">
        <v>2101521</v>
      </c>
      <c r="D2045" s="48" t="s">
        <v>3879</v>
      </c>
      <c r="E2045" s="48" t="s">
        <v>513</v>
      </c>
      <c r="F2045" s="48" t="s">
        <v>5892</v>
      </c>
      <c r="G2045" s="48">
        <v>1</v>
      </c>
      <c r="H2045" s="48">
        <v>104</v>
      </c>
      <c r="I2045" s="48">
        <v>15794</v>
      </c>
      <c r="J2045" s="48">
        <v>7669</v>
      </c>
      <c r="K2045" s="48">
        <v>45599</v>
      </c>
      <c r="L2045" s="48">
        <v>0</v>
      </c>
      <c r="M2045" s="48">
        <v>1.5</v>
      </c>
      <c r="N2045" s="48">
        <v>0</v>
      </c>
      <c r="O2045" s="48">
        <v>0</v>
      </c>
      <c r="P2045" s="48">
        <v>2400</v>
      </c>
      <c r="Q2045" s="48">
        <v>0</v>
      </c>
      <c r="R2045" s="48">
        <v>0</v>
      </c>
      <c r="S2045" s="48">
        <v>1906004</v>
      </c>
      <c r="T2045" s="48">
        <v>1</v>
      </c>
      <c r="U2045" s="48">
        <v>1901004</v>
      </c>
      <c r="V2045" s="48">
        <v>7</v>
      </c>
      <c r="W2045" s="48">
        <v>1902004</v>
      </c>
      <c r="X2045" s="48">
        <v>7</v>
      </c>
      <c r="AB2045" s="48" t="s">
        <v>5893</v>
      </c>
      <c r="AF2045" s="48">
        <v>1101004</v>
      </c>
    </row>
    <row r="2046" spans="1:32" ht="14.25">
      <c r="A2046" s="48">
        <v>2101522</v>
      </c>
      <c r="D2046" s="48" t="s">
        <v>3881</v>
      </c>
      <c r="E2046" s="48" t="s">
        <v>547</v>
      </c>
      <c r="F2046" s="48" t="s">
        <v>5893</v>
      </c>
      <c r="G2046" s="48">
        <v>2</v>
      </c>
      <c r="H2046" s="48">
        <v>104</v>
      </c>
      <c r="I2046" s="48">
        <v>12412</v>
      </c>
      <c r="J2046" s="48">
        <v>5501</v>
      </c>
      <c r="K2046" s="48">
        <v>60921</v>
      </c>
      <c r="L2046" s="48">
        <v>0</v>
      </c>
      <c r="M2046" s="48">
        <v>1.5</v>
      </c>
      <c r="N2046" s="48">
        <v>0</v>
      </c>
      <c r="O2046" s="48">
        <v>0</v>
      </c>
      <c r="P2046" s="48">
        <v>2400</v>
      </c>
      <c r="Q2046" s="48">
        <v>0</v>
      </c>
      <c r="R2046" s="48">
        <v>0</v>
      </c>
      <c r="S2046" s="48">
        <v>2007006</v>
      </c>
      <c r="T2046" s="48">
        <v>1</v>
      </c>
      <c r="U2046" s="48">
        <v>2003006</v>
      </c>
      <c r="V2046" s="48">
        <v>7</v>
      </c>
      <c r="W2046" s="48">
        <v>2004010</v>
      </c>
      <c r="X2046" s="48">
        <v>7</v>
      </c>
      <c r="Y2046" s="48">
        <v>2004008</v>
      </c>
      <c r="Z2046" s="48">
        <v>7</v>
      </c>
      <c r="AC2046" s="48">
        <v>4</v>
      </c>
      <c r="AD2046" s="48">
        <v>4</v>
      </c>
      <c r="AE2046" s="48">
        <v>2</v>
      </c>
      <c r="AF2046" s="48">
        <v>1102006</v>
      </c>
    </row>
    <row r="2047" spans="1:32" ht="14.25">
      <c r="A2047" s="48">
        <v>2101531</v>
      </c>
      <c r="D2047" s="48" t="s">
        <v>3879</v>
      </c>
      <c r="E2047" s="48" t="s">
        <v>3851</v>
      </c>
      <c r="F2047" s="48" t="s">
        <v>5894</v>
      </c>
      <c r="G2047" s="48">
        <v>1</v>
      </c>
      <c r="H2047" s="48">
        <v>104</v>
      </c>
      <c r="I2047" s="48">
        <v>15794</v>
      </c>
      <c r="J2047" s="48">
        <v>7669</v>
      </c>
      <c r="K2047" s="48">
        <v>45599</v>
      </c>
      <c r="L2047" s="48">
        <v>0</v>
      </c>
      <c r="M2047" s="48">
        <v>1.5</v>
      </c>
      <c r="N2047" s="48">
        <v>0</v>
      </c>
      <c r="O2047" s="48">
        <v>0</v>
      </c>
      <c r="P2047" s="48">
        <v>2400</v>
      </c>
      <c r="Q2047" s="48">
        <v>0</v>
      </c>
      <c r="R2047" s="48">
        <v>0</v>
      </c>
      <c r="S2047" s="48">
        <v>1906007</v>
      </c>
      <c r="T2047" s="48">
        <v>1</v>
      </c>
      <c r="U2047" s="48">
        <v>1901007</v>
      </c>
      <c r="V2047" s="48">
        <v>7</v>
      </c>
      <c r="W2047" s="48">
        <v>1902007</v>
      </c>
      <c r="X2047" s="48">
        <v>7</v>
      </c>
      <c r="AB2047" s="48" t="s">
        <v>5895</v>
      </c>
      <c r="AF2047" s="48">
        <v>1101007</v>
      </c>
    </row>
    <row r="2048" spans="1:32" ht="14.25">
      <c r="A2048" s="48">
        <v>2101532</v>
      </c>
      <c r="D2048" s="48" t="s">
        <v>3881</v>
      </c>
      <c r="E2048" s="48" t="s">
        <v>551</v>
      </c>
      <c r="F2048" s="48" t="s">
        <v>5895</v>
      </c>
      <c r="G2048" s="48">
        <v>2</v>
      </c>
      <c r="H2048" s="48">
        <v>104</v>
      </c>
      <c r="I2048" s="48">
        <v>12412</v>
      </c>
      <c r="J2048" s="48">
        <v>5501</v>
      </c>
      <c r="K2048" s="48">
        <v>60921</v>
      </c>
      <c r="L2048" s="48">
        <v>0</v>
      </c>
      <c r="M2048" s="48">
        <v>1.5</v>
      </c>
      <c r="N2048" s="48">
        <v>0</v>
      </c>
      <c r="O2048" s="48">
        <v>0</v>
      </c>
      <c r="P2048" s="48">
        <v>2400</v>
      </c>
      <c r="Q2048" s="48">
        <v>0</v>
      </c>
      <c r="R2048" s="48">
        <v>0</v>
      </c>
      <c r="S2048" s="48">
        <v>2007010</v>
      </c>
      <c r="T2048" s="48">
        <v>1</v>
      </c>
      <c r="U2048" s="48">
        <v>2003010</v>
      </c>
      <c r="V2048" s="48">
        <v>7</v>
      </c>
      <c r="W2048" s="48">
        <v>2004015</v>
      </c>
      <c r="X2048" s="48">
        <v>7</v>
      </c>
      <c r="Y2048" s="48">
        <v>2004012</v>
      </c>
      <c r="Z2048" s="48">
        <v>7</v>
      </c>
      <c r="AC2048" s="48">
        <v>4</v>
      </c>
      <c r="AD2048" s="48">
        <v>4</v>
      </c>
      <c r="AE2048" s="48">
        <v>3</v>
      </c>
      <c r="AF2048" s="48">
        <v>1102010</v>
      </c>
    </row>
    <row r="2049" spans="1:32" ht="14.25">
      <c r="A2049" s="48">
        <v>2110111</v>
      </c>
      <c r="D2049" s="48" t="s">
        <v>3879</v>
      </c>
      <c r="E2049" s="48" t="s">
        <v>3839</v>
      </c>
      <c r="F2049" s="48" t="s">
        <v>5896</v>
      </c>
      <c r="G2049" s="48">
        <v>1</v>
      </c>
      <c r="H2049" s="48">
        <v>105</v>
      </c>
      <c r="I2049" s="48">
        <v>15987</v>
      </c>
      <c r="J2049" s="48">
        <v>7898</v>
      </c>
      <c r="K2049" s="48">
        <v>46705</v>
      </c>
      <c r="L2049" s="48">
        <v>0</v>
      </c>
      <c r="M2049" s="48">
        <v>1.5</v>
      </c>
      <c r="N2049" s="48">
        <v>0</v>
      </c>
      <c r="O2049" s="48">
        <v>0</v>
      </c>
      <c r="P2049" s="48">
        <v>2700</v>
      </c>
      <c r="Q2049" s="48">
        <v>0</v>
      </c>
      <c r="R2049" s="48">
        <v>0</v>
      </c>
      <c r="S2049" s="48">
        <v>1906012</v>
      </c>
      <c r="T2049" s="48">
        <v>1</v>
      </c>
      <c r="U2049" s="48">
        <v>1901012</v>
      </c>
      <c r="V2049" s="48">
        <v>7</v>
      </c>
      <c r="W2049" s="48">
        <v>1902012</v>
      </c>
      <c r="X2049" s="48">
        <v>7</v>
      </c>
      <c r="AB2049" s="48" t="s">
        <v>5897</v>
      </c>
      <c r="AF2049" s="48">
        <v>1101012</v>
      </c>
    </row>
    <row r="2050" spans="1:32" ht="14.25">
      <c r="A2050" s="48">
        <v>2110112</v>
      </c>
      <c r="D2050" s="48" t="s">
        <v>3881</v>
      </c>
      <c r="E2050" s="48" t="s">
        <v>559</v>
      </c>
      <c r="F2050" s="48" t="s">
        <v>5897</v>
      </c>
      <c r="G2050" s="48">
        <v>2</v>
      </c>
      <c r="H2050" s="48">
        <v>105</v>
      </c>
      <c r="I2050" s="48">
        <v>12682</v>
      </c>
      <c r="J2050" s="48">
        <v>5631</v>
      </c>
      <c r="K2050" s="48">
        <v>62030</v>
      </c>
      <c r="L2050" s="48">
        <v>0</v>
      </c>
      <c r="M2050" s="48">
        <v>1.5</v>
      </c>
      <c r="N2050" s="48">
        <v>0</v>
      </c>
      <c r="O2050" s="48">
        <v>0</v>
      </c>
      <c r="P2050" s="48">
        <v>2700</v>
      </c>
      <c r="Q2050" s="48">
        <v>0</v>
      </c>
      <c r="R2050" s="48">
        <v>0</v>
      </c>
      <c r="S2050" s="48">
        <v>2007018</v>
      </c>
      <c r="T2050" s="48">
        <v>1</v>
      </c>
      <c r="U2050" s="48">
        <v>2003018</v>
      </c>
      <c r="V2050" s="48">
        <v>7</v>
      </c>
      <c r="W2050" s="48">
        <v>2004012</v>
      </c>
      <c r="X2050" s="48">
        <v>7</v>
      </c>
      <c r="Y2050" s="48">
        <v>2004010</v>
      </c>
      <c r="Z2050" s="48">
        <v>7</v>
      </c>
      <c r="AC2050" s="48">
        <v>4</v>
      </c>
      <c r="AD2050" s="48">
        <v>4</v>
      </c>
      <c r="AE2050" s="48">
        <v>2</v>
      </c>
      <c r="AF2050" s="48">
        <v>1102018</v>
      </c>
    </row>
    <row r="2051" spans="1:32" ht="14.25">
      <c r="A2051" s="48">
        <v>2110121</v>
      </c>
      <c r="D2051" s="48" t="s">
        <v>3879</v>
      </c>
      <c r="E2051" s="48" t="s">
        <v>3801</v>
      </c>
      <c r="F2051" s="48" t="s">
        <v>5898</v>
      </c>
      <c r="G2051" s="48">
        <v>1</v>
      </c>
      <c r="H2051" s="48">
        <v>105</v>
      </c>
      <c r="I2051" s="48">
        <v>15380</v>
      </c>
      <c r="J2051" s="48">
        <v>7596</v>
      </c>
      <c r="K2051" s="48">
        <v>43661</v>
      </c>
      <c r="L2051" s="48">
        <v>0</v>
      </c>
      <c r="M2051" s="48">
        <v>1.5</v>
      </c>
      <c r="N2051" s="48">
        <v>0</v>
      </c>
      <c r="O2051" s="48">
        <v>0</v>
      </c>
      <c r="P2051" s="48">
        <v>2700</v>
      </c>
      <c r="Q2051" s="48">
        <v>0</v>
      </c>
      <c r="R2051" s="48">
        <v>0</v>
      </c>
      <c r="S2051" s="48">
        <v>1906008</v>
      </c>
      <c r="T2051" s="48">
        <v>1</v>
      </c>
      <c r="U2051" s="48">
        <v>1901008</v>
      </c>
      <c r="V2051" s="48">
        <v>7</v>
      </c>
      <c r="W2051" s="48">
        <v>1902008</v>
      </c>
      <c r="X2051" s="48">
        <v>7</v>
      </c>
      <c r="AB2051" s="48" t="s">
        <v>5899</v>
      </c>
      <c r="AF2051" s="48">
        <v>1101008</v>
      </c>
    </row>
    <row r="2052" spans="1:32" ht="14.25">
      <c r="A2052" s="48">
        <v>2110122</v>
      </c>
      <c r="D2052" s="48" t="s">
        <v>3881</v>
      </c>
      <c r="E2052" s="48" t="s">
        <v>554</v>
      </c>
      <c r="F2052" s="48" t="s">
        <v>5899</v>
      </c>
      <c r="G2052" s="48">
        <v>2</v>
      </c>
      <c r="H2052" s="48">
        <v>105</v>
      </c>
      <c r="I2052" s="48">
        <v>11832</v>
      </c>
      <c r="J2052" s="48">
        <v>5240</v>
      </c>
      <c r="K2052" s="48">
        <v>55805</v>
      </c>
      <c r="L2052" s="48">
        <v>0</v>
      </c>
      <c r="M2052" s="48">
        <v>1.5</v>
      </c>
      <c r="N2052" s="48">
        <v>0</v>
      </c>
      <c r="O2052" s="48">
        <v>0</v>
      </c>
      <c r="P2052" s="48">
        <v>2700</v>
      </c>
      <c r="Q2052" s="48">
        <v>0</v>
      </c>
      <c r="R2052" s="48">
        <v>0</v>
      </c>
      <c r="S2052" s="48">
        <v>2007013</v>
      </c>
      <c r="T2052" s="48">
        <v>1</v>
      </c>
      <c r="U2052" s="48">
        <v>2003013</v>
      </c>
      <c r="V2052" s="48">
        <v>7</v>
      </c>
      <c r="W2052" s="48">
        <v>2004008</v>
      </c>
      <c r="X2052" s="48">
        <v>7</v>
      </c>
      <c r="Y2052" s="48">
        <v>2004010</v>
      </c>
      <c r="Z2052" s="48">
        <v>7</v>
      </c>
      <c r="AC2052" s="48">
        <v>4</v>
      </c>
      <c r="AD2052" s="48">
        <v>4</v>
      </c>
      <c r="AE2052" s="48">
        <v>3</v>
      </c>
      <c r="AF2052" s="48">
        <v>1102013</v>
      </c>
    </row>
    <row r="2053" spans="1:32" ht="14.25">
      <c r="A2053" s="48">
        <v>2110131</v>
      </c>
      <c r="D2053" s="48" t="s">
        <v>3879</v>
      </c>
      <c r="E2053" s="48" t="s">
        <v>3838</v>
      </c>
      <c r="F2053" s="48" t="s">
        <v>5900</v>
      </c>
      <c r="G2053" s="48">
        <v>1</v>
      </c>
      <c r="H2053" s="48">
        <v>105</v>
      </c>
      <c r="I2053" s="48">
        <v>15380</v>
      </c>
      <c r="J2053" s="48">
        <v>7596</v>
      </c>
      <c r="K2053" s="48">
        <v>43661</v>
      </c>
      <c r="L2053" s="48">
        <v>0</v>
      </c>
      <c r="M2053" s="48">
        <v>1.5</v>
      </c>
      <c r="N2053" s="48">
        <v>0</v>
      </c>
      <c r="O2053" s="48">
        <v>0</v>
      </c>
      <c r="P2053" s="48">
        <v>2700</v>
      </c>
      <c r="Q2053" s="48">
        <v>0</v>
      </c>
      <c r="R2053" s="48">
        <v>0</v>
      </c>
      <c r="S2053" s="48">
        <v>1906013</v>
      </c>
      <c r="T2053" s="48">
        <v>1</v>
      </c>
      <c r="U2053" s="48">
        <v>1901013</v>
      </c>
      <c r="V2053" s="48">
        <v>7</v>
      </c>
      <c r="W2053" s="48">
        <v>1902013</v>
      </c>
      <c r="X2053" s="48">
        <v>7</v>
      </c>
      <c r="AB2053" s="48" t="s">
        <v>5901</v>
      </c>
      <c r="AF2053" s="48">
        <v>1101013</v>
      </c>
    </row>
    <row r="2054" spans="1:32" ht="14.25">
      <c r="A2054" s="48">
        <v>2110132</v>
      </c>
      <c r="D2054" s="48" t="s">
        <v>3881</v>
      </c>
      <c r="E2054" s="48" t="s">
        <v>560</v>
      </c>
      <c r="F2054" s="48" t="s">
        <v>5901</v>
      </c>
      <c r="G2054" s="48">
        <v>2</v>
      </c>
      <c r="H2054" s="48">
        <v>105</v>
      </c>
      <c r="I2054" s="48">
        <v>11832</v>
      </c>
      <c r="J2054" s="48">
        <v>5240</v>
      </c>
      <c r="K2054" s="48">
        <v>56738</v>
      </c>
      <c r="L2054" s="48">
        <v>0</v>
      </c>
      <c r="M2054" s="48">
        <v>1.5</v>
      </c>
      <c r="N2054" s="48">
        <v>0</v>
      </c>
      <c r="O2054" s="48">
        <v>0</v>
      </c>
      <c r="P2054" s="48">
        <v>2700</v>
      </c>
      <c r="Q2054" s="48">
        <v>0</v>
      </c>
      <c r="R2054" s="48">
        <v>0</v>
      </c>
      <c r="S2054" s="48">
        <v>2007019</v>
      </c>
      <c r="T2054" s="48">
        <v>1</v>
      </c>
      <c r="U2054" s="48">
        <v>2003019</v>
      </c>
      <c r="V2054" s="48">
        <v>7</v>
      </c>
      <c r="W2054" s="48">
        <v>2004014</v>
      </c>
      <c r="X2054" s="48">
        <v>7</v>
      </c>
      <c r="Y2054" s="48">
        <v>2004016</v>
      </c>
      <c r="Z2054" s="48">
        <v>7</v>
      </c>
      <c r="AC2054" s="48">
        <v>4</v>
      </c>
      <c r="AD2054" s="48">
        <v>4</v>
      </c>
      <c r="AE2054" s="48">
        <v>1</v>
      </c>
      <c r="AF2054" s="48">
        <v>1102019</v>
      </c>
    </row>
    <row r="2055" spans="1:32" ht="14.25">
      <c r="A2055" s="48">
        <v>2110211</v>
      </c>
      <c r="D2055" s="48" t="s">
        <v>3879</v>
      </c>
      <c r="E2055" s="48" t="s">
        <v>3781</v>
      </c>
      <c r="F2055" s="48" t="s">
        <v>5902</v>
      </c>
      <c r="G2055" s="48">
        <v>1</v>
      </c>
      <c r="H2055" s="48">
        <v>106</v>
      </c>
      <c r="I2055" s="48">
        <v>16205</v>
      </c>
      <c r="J2055" s="48">
        <v>7952</v>
      </c>
      <c r="K2055" s="48">
        <v>47364</v>
      </c>
      <c r="L2055" s="48">
        <v>0</v>
      </c>
      <c r="M2055" s="48">
        <v>1.5</v>
      </c>
      <c r="N2055" s="48">
        <v>0</v>
      </c>
      <c r="O2055" s="48">
        <v>0</v>
      </c>
      <c r="P2055" s="48">
        <v>2700</v>
      </c>
      <c r="Q2055" s="48">
        <v>0</v>
      </c>
      <c r="R2055" s="48">
        <v>0</v>
      </c>
      <c r="S2055" s="48">
        <v>1906001</v>
      </c>
      <c r="T2055" s="48">
        <v>1</v>
      </c>
      <c r="U2055" s="48">
        <v>1901001</v>
      </c>
      <c r="V2055" s="48">
        <v>7</v>
      </c>
      <c r="W2055" s="48">
        <v>1902001</v>
      </c>
      <c r="X2055" s="48">
        <v>7</v>
      </c>
      <c r="AB2055" s="48" t="s">
        <v>5903</v>
      </c>
      <c r="AF2055" s="48">
        <v>1101001</v>
      </c>
    </row>
    <row r="2056" spans="1:32" ht="14.25">
      <c r="A2056" s="48">
        <v>2110212</v>
      </c>
      <c r="D2056" s="48" t="s">
        <v>3881</v>
      </c>
      <c r="E2056" s="48" t="s">
        <v>3852</v>
      </c>
      <c r="F2056" s="48" t="s">
        <v>5903</v>
      </c>
      <c r="G2056" s="48">
        <v>2</v>
      </c>
      <c r="H2056" s="48">
        <v>106</v>
      </c>
      <c r="I2056" s="48">
        <v>12938</v>
      </c>
      <c r="J2056" s="48">
        <v>5699</v>
      </c>
      <c r="K2056" s="48">
        <v>63229</v>
      </c>
      <c r="L2056" s="48">
        <v>0</v>
      </c>
      <c r="M2056" s="48">
        <v>1.5</v>
      </c>
      <c r="N2056" s="48">
        <v>0</v>
      </c>
      <c r="O2056" s="48">
        <v>0</v>
      </c>
      <c r="P2056" s="48">
        <v>2700</v>
      </c>
      <c r="Q2056" s="48">
        <v>0</v>
      </c>
      <c r="R2056" s="48">
        <v>0</v>
      </c>
      <c r="S2056" s="48">
        <v>2007002</v>
      </c>
      <c r="T2056" s="48">
        <v>1</v>
      </c>
      <c r="U2056" s="48">
        <v>2003002</v>
      </c>
      <c r="V2056" s="48">
        <v>7</v>
      </c>
      <c r="W2056" s="48">
        <v>2004004</v>
      </c>
      <c r="X2056" s="48">
        <v>7</v>
      </c>
      <c r="Y2056" s="48">
        <v>2004005</v>
      </c>
      <c r="Z2056" s="48">
        <v>7</v>
      </c>
      <c r="AC2056" s="48">
        <v>4</v>
      </c>
      <c r="AD2056" s="48">
        <v>4</v>
      </c>
      <c r="AE2056" s="48">
        <v>1</v>
      </c>
      <c r="AF2056" s="48">
        <v>1102002</v>
      </c>
    </row>
    <row r="2057" spans="1:32" ht="14.25">
      <c r="A2057" s="48">
        <v>2110221</v>
      </c>
      <c r="D2057" s="48" t="s">
        <v>3879</v>
      </c>
      <c r="E2057" s="48" t="s">
        <v>3859</v>
      </c>
      <c r="F2057" s="48" t="s">
        <v>5904</v>
      </c>
      <c r="G2057" s="48">
        <v>1</v>
      </c>
      <c r="H2057" s="48">
        <v>106</v>
      </c>
      <c r="I2057" s="48">
        <v>15585</v>
      </c>
      <c r="J2057" s="48">
        <v>7644</v>
      </c>
      <c r="K2057" s="48">
        <v>44255</v>
      </c>
      <c r="L2057" s="48">
        <v>0</v>
      </c>
      <c r="M2057" s="48">
        <v>1.5</v>
      </c>
      <c r="N2057" s="48">
        <v>0</v>
      </c>
      <c r="O2057" s="48">
        <v>0</v>
      </c>
      <c r="P2057" s="48">
        <v>2700</v>
      </c>
      <c r="Q2057" s="48">
        <v>0</v>
      </c>
      <c r="R2057" s="48">
        <v>0</v>
      </c>
      <c r="S2057" s="48">
        <v>1906003</v>
      </c>
      <c r="T2057" s="48">
        <v>1</v>
      </c>
      <c r="U2057" s="48">
        <v>1901003</v>
      </c>
      <c r="V2057" s="48">
        <v>7</v>
      </c>
      <c r="W2057" s="48">
        <v>1902003</v>
      </c>
      <c r="X2057" s="48">
        <v>7</v>
      </c>
      <c r="AB2057" s="48" t="s">
        <v>5905</v>
      </c>
      <c r="AF2057" s="48">
        <v>1101003</v>
      </c>
    </row>
    <row r="2058" spans="1:32" ht="14.25">
      <c r="A2058" s="48">
        <v>2110222</v>
      </c>
      <c r="D2058" s="48" t="s">
        <v>3881</v>
      </c>
      <c r="E2058" s="48" t="s">
        <v>546</v>
      </c>
      <c r="F2058" s="48" t="s">
        <v>5905</v>
      </c>
      <c r="G2058" s="48">
        <v>2</v>
      </c>
      <c r="H2058" s="48">
        <v>106</v>
      </c>
      <c r="I2058" s="48">
        <v>12070</v>
      </c>
      <c r="J2058" s="48">
        <v>5299</v>
      </c>
      <c r="K2058" s="48">
        <v>56875</v>
      </c>
      <c r="L2058" s="48">
        <v>0</v>
      </c>
      <c r="M2058" s="48">
        <v>1.5</v>
      </c>
      <c r="N2058" s="48">
        <v>0</v>
      </c>
      <c r="O2058" s="48">
        <v>0</v>
      </c>
      <c r="P2058" s="48">
        <v>2700</v>
      </c>
      <c r="Q2058" s="48">
        <v>0</v>
      </c>
      <c r="R2058" s="48">
        <v>0</v>
      </c>
      <c r="S2058" s="48">
        <v>2007005</v>
      </c>
      <c r="T2058" s="48">
        <v>1</v>
      </c>
      <c r="U2058" s="48">
        <v>2003005</v>
      </c>
      <c r="V2058" s="48">
        <v>7</v>
      </c>
      <c r="W2058" s="48">
        <v>2004012</v>
      </c>
      <c r="X2058" s="48">
        <v>7</v>
      </c>
      <c r="Y2058" s="48">
        <v>2004014</v>
      </c>
      <c r="Z2058" s="48">
        <v>7</v>
      </c>
      <c r="AC2058" s="48">
        <v>4</v>
      </c>
      <c r="AD2058" s="48">
        <v>4</v>
      </c>
      <c r="AE2058" s="48">
        <v>3</v>
      </c>
      <c r="AF2058" s="48">
        <v>1102005</v>
      </c>
    </row>
    <row r="2059" spans="1:32" ht="14.25">
      <c r="A2059" s="48">
        <v>2110231</v>
      </c>
      <c r="D2059" s="48" t="s">
        <v>3879</v>
      </c>
      <c r="E2059" s="48" t="s">
        <v>3849</v>
      </c>
      <c r="F2059" s="48" t="s">
        <v>5906</v>
      </c>
      <c r="G2059" s="48">
        <v>1</v>
      </c>
      <c r="H2059" s="48">
        <v>106</v>
      </c>
      <c r="I2059" s="48">
        <v>15585</v>
      </c>
      <c r="J2059" s="48">
        <v>7644</v>
      </c>
      <c r="K2059" s="48">
        <v>44255</v>
      </c>
      <c r="L2059" s="48">
        <v>0</v>
      </c>
      <c r="M2059" s="48">
        <v>1.5</v>
      </c>
      <c r="N2059" s="48">
        <v>0</v>
      </c>
      <c r="O2059" s="48">
        <v>0</v>
      </c>
      <c r="P2059" s="48">
        <v>2700</v>
      </c>
      <c r="Q2059" s="48">
        <v>0</v>
      </c>
      <c r="R2059" s="48">
        <v>0</v>
      </c>
      <c r="S2059" s="48">
        <v>1906014</v>
      </c>
      <c r="T2059" s="48">
        <v>1</v>
      </c>
      <c r="U2059" s="48">
        <v>1901014</v>
      </c>
      <c r="V2059" s="48">
        <v>7</v>
      </c>
      <c r="W2059" s="48">
        <v>1902014</v>
      </c>
      <c r="X2059" s="48">
        <v>7</v>
      </c>
      <c r="AB2059" s="48" t="s">
        <v>5907</v>
      </c>
      <c r="AF2059" s="48">
        <v>1101014</v>
      </c>
    </row>
    <row r="2060" spans="1:32" ht="14.25">
      <c r="A2060" s="48">
        <v>2110232</v>
      </c>
      <c r="D2060" s="48" t="s">
        <v>3881</v>
      </c>
      <c r="E2060" s="48" t="s">
        <v>561</v>
      </c>
      <c r="F2060" s="48" t="s">
        <v>5907</v>
      </c>
      <c r="G2060" s="48">
        <v>2</v>
      </c>
      <c r="H2060" s="48">
        <v>106</v>
      </c>
      <c r="I2060" s="48">
        <v>12070</v>
      </c>
      <c r="J2060" s="48">
        <v>5299</v>
      </c>
      <c r="K2060" s="48">
        <v>57808</v>
      </c>
      <c r="L2060" s="48">
        <v>0</v>
      </c>
      <c r="M2060" s="48">
        <v>1.5</v>
      </c>
      <c r="N2060" s="48">
        <v>0</v>
      </c>
      <c r="O2060" s="48">
        <v>0</v>
      </c>
      <c r="P2060" s="48">
        <v>2700</v>
      </c>
      <c r="Q2060" s="48">
        <v>0</v>
      </c>
      <c r="R2060" s="48">
        <v>0</v>
      </c>
      <c r="S2060" s="48">
        <v>2007020</v>
      </c>
      <c r="T2060" s="48">
        <v>1</v>
      </c>
      <c r="U2060" s="48">
        <v>2003020</v>
      </c>
      <c r="V2060" s="48">
        <v>7</v>
      </c>
      <c r="W2060" s="48">
        <v>2004008</v>
      </c>
      <c r="X2060" s="48">
        <v>7</v>
      </c>
      <c r="Y2060" s="48">
        <v>2004010</v>
      </c>
      <c r="Z2060" s="48">
        <v>7</v>
      </c>
      <c r="AC2060" s="48">
        <v>4</v>
      </c>
      <c r="AD2060" s="48">
        <v>4</v>
      </c>
      <c r="AE2060" s="48">
        <v>2</v>
      </c>
      <c r="AF2060" s="48">
        <v>1102020</v>
      </c>
    </row>
    <row r="2061" spans="1:32" ht="14.25">
      <c r="A2061" s="48">
        <v>2110311</v>
      </c>
      <c r="D2061" s="48" t="s">
        <v>3879</v>
      </c>
      <c r="E2061" s="48" t="s">
        <v>3839</v>
      </c>
      <c r="F2061" s="48" t="s">
        <v>5908</v>
      </c>
      <c r="G2061" s="48">
        <v>1</v>
      </c>
      <c r="H2061" s="48">
        <v>106</v>
      </c>
      <c r="I2061" s="48">
        <v>16315</v>
      </c>
      <c r="J2061" s="48">
        <v>7952</v>
      </c>
      <c r="K2061" s="48">
        <v>47482</v>
      </c>
      <c r="L2061" s="48">
        <v>0</v>
      </c>
      <c r="M2061" s="48">
        <v>1.5</v>
      </c>
      <c r="N2061" s="48">
        <v>0</v>
      </c>
      <c r="O2061" s="48">
        <v>0</v>
      </c>
      <c r="P2061" s="48">
        <v>2700</v>
      </c>
      <c r="Q2061" s="48">
        <v>0</v>
      </c>
      <c r="R2061" s="48">
        <v>0</v>
      </c>
      <c r="S2061" s="48">
        <v>1906012</v>
      </c>
      <c r="T2061" s="48">
        <v>1</v>
      </c>
      <c r="U2061" s="48">
        <v>1901012</v>
      </c>
      <c r="V2061" s="48">
        <v>7</v>
      </c>
      <c r="W2061" s="48">
        <v>1902012</v>
      </c>
      <c r="X2061" s="48">
        <v>7</v>
      </c>
      <c r="AB2061" s="48" t="s">
        <v>5909</v>
      </c>
      <c r="AF2061" s="48">
        <v>1101012</v>
      </c>
    </row>
    <row r="2062" spans="1:32" ht="14.25">
      <c r="A2062" s="48">
        <v>2110312</v>
      </c>
      <c r="D2062" s="48" t="s">
        <v>3881</v>
      </c>
      <c r="E2062" s="48" t="s">
        <v>559</v>
      </c>
      <c r="F2062" s="48" t="s">
        <v>5909</v>
      </c>
      <c r="G2062" s="48">
        <v>2</v>
      </c>
      <c r="H2062" s="48">
        <v>106</v>
      </c>
      <c r="I2062" s="48">
        <v>13048</v>
      </c>
      <c r="J2062" s="48">
        <v>5699</v>
      </c>
      <c r="K2062" s="48">
        <v>63347</v>
      </c>
      <c r="L2062" s="48">
        <v>0</v>
      </c>
      <c r="M2062" s="48">
        <v>1.5</v>
      </c>
      <c r="N2062" s="48">
        <v>0</v>
      </c>
      <c r="O2062" s="48">
        <v>0</v>
      </c>
      <c r="P2062" s="48">
        <v>2700</v>
      </c>
      <c r="Q2062" s="48">
        <v>0</v>
      </c>
      <c r="R2062" s="48">
        <v>0</v>
      </c>
      <c r="S2062" s="48">
        <v>2007018</v>
      </c>
      <c r="T2062" s="48">
        <v>1</v>
      </c>
      <c r="U2062" s="48">
        <v>2003018</v>
      </c>
      <c r="V2062" s="48">
        <v>7</v>
      </c>
      <c r="W2062" s="48">
        <v>2004012</v>
      </c>
      <c r="X2062" s="48">
        <v>7</v>
      </c>
      <c r="Y2062" s="48">
        <v>2004010</v>
      </c>
      <c r="Z2062" s="48">
        <v>7</v>
      </c>
      <c r="AC2062" s="48">
        <v>4</v>
      </c>
      <c r="AD2062" s="48">
        <v>4</v>
      </c>
      <c r="AE2062" s="48">
        <v>2</v>
      </c>
      <c r="AF2062" s="48">
        <v>1102018</v>
      </c>
    </row>
    <row r="2063" spans="1:32" ht="14.25">
      <c r="A2063" s="48">
        <v>2110321</v>
      </c>
      <c r="D2063" s="48" t="s">
        <v>3879</v>
      </c>
      <c r="E2063" s="48" t="s">
        <v>3801</v>
      </c>
      <c r="F2063" s="48" t="s">
        <v>5910</v>
      </c>
      <c r="G2063" s="48">
        <v>1</v>
      </c>
      <c r="H2063" s="48">
        <v>106</v>
      </c>
      <c r="I2063" s="48">
        <v>15695</v>
      </c>
      <c r="J2063" s="48">
        <v>7644</v>
      </c>
      <c r="K2063" s="48">
        <v>44373</v>
      </c>
      <c r="L2063" s="48">
        <v>0</v>
      </c>
      <c r="M2063" s="48">
        <v>1.5</v>
      </c>
      <c r="N2063" s="48">
        <v>0</v>
      </c>
      <c r="O2063" s="48">
        <v>0</v>
      </c>
      <c r="P2063" s="48">
        <v>2700</v>
      </c>
      <c r="Q2063" s="48">
        <v>0</v>
      </c>
      <c r="R2063" s="48">
        <v>0</v>
      </c>
      <c r="S2063" s="48">
        <v>1906008</v>
      </c>
      <c r="T2063" s="48">
        <v>1</v>
      </c>
      <c r="U2063" s="48">
        <v>1901008</v>
      </c>
      <c r="V2063" s="48">
        <v>7</v>
      </c>
      <c r="W2063" s="48">
        <v>1902008</v>
      </c>
      <c r="X2063" s="48">
        <v>7</v>
      </c>
      <c r="AB2063" s="48" t="s">
        <v>5911</v>
      </c>
      <c r="AF2063" s="48">
        <v>1101008</v>
      </c>
    </row>
    <row r="2064" spans="1:32" ht="14.25">
      <c r="A2064" s="48">
        <v>2110322</v>
      </c>
      <c r="D2064" s="48" t="s">
        <v>3881</v>
      </c>
      <c r="E2064" s="48" t="s">
        <v>554</v>
      </c>
      <c r="F2064" s="48" t="s">
        <v>5911</v>
      </c>
      <c r="G2064" s="48">
        <v>2</v>
      </c>
      <c r="H2064" s="48">
        <v>106</v>
      </c>
      <c r="I2064" s="48">
        <v>12180</v>
      </c>
      <c r="J2064" s="48">
        <v>5299</v>
      </c>
      <c r="K2064" s="48">
        <v>56993</v>
      </c>
      <c r="L2064" s="48">
        <v>0</v>
      </c>
      <c r="M2064" s="48">
        <v>1.5</v>
      </c>
      <c r="N2064" s="48">
        <v>0</v>
      </c>
      <c r="O2064" s="48">
        <v>0</v>
      </c>
      <c r="P2064" s="48">
        <v>2700</v>
      </c>
      <c r="Q2064" s="48">
        <v>0</v>
      </c>
      <c r="R2064" s="48">
        <v>0</v>
      </c>
      <c r="S2064" s="48">
        <v>2007013</v>
      </c>
      <c r="T2064" s="48">
        <v>1</v>
      </c>
      <c r="U2064" s="48">
        <v>2003013</v>
      </c>
      <c r="V2064" s="48">
        <v>7</v>
      </c>
      <c r="W2064" s="48">
        <v>2004008</v>
      </c>
      <c r="X2064" s="48">
        <v>7</v>
      </c>
      <c r="Y2064" s="48">
        <v>2004010</v>
      </c>
      <c r="Z2064" s="48">
        <v>7</v>
      </c>
      <c r="AC2064" s="48">
        <v>4</v>
      </c>
      <c r="AD2064" s="48">
        <v>4</v>
      </c>
      <c r="AE2064" s="48">
        <v>3</v>
      </c>
      <c r="AF2064" s="48">
        <v>1102013</v>
      </c>
    </row>
    <row r="2065" spans="1:32" ht="14.25">
      <c r="A2065" s="48">
        <v>2110331</v>
      </c>
      <c r="D2065" s="48" t="s">
        <v>3879</v>
      </c>
      <c r="E2065" s="48" t="s">
        <v>3823</v>
      </c>
      <c r="F2065" s="48" t="s">
        <v>5912</v>
      </c>
      <c r="G2065" s="48">
        <v>1</v>
      </c>
      <c r="H2065" s="48">
        <v>106</v>
      </c>
      <c r="I2065" s="48">
        <v>15695</v>
      </c>
      <c r="J2065" s="48">
        <v>7644</v>
      </c>
      <c r="K2065" s="48">
        <v>44373</v>
      </c>
      <c r="L2065" s="48">
        <v>0</v>
      </c>
      <c r="M2065" s="48">
        <v>1.5</v>
      </c>
      <c r="N2065" s="48">
        <v>0</v>
      </c>
      <c r="O2065" s="48">
        <v>0</v>
      </c>
      <c r="P2065" s="48">
        <v>2700</v>
      </c>
      <c r="Q2065" s="48">
        <v>0</v>
      </c>
      <c r="R2065" s="48">
        <v>0</v>
      </c>
      <c r="S2065" s="48">
        <v>1906009</v>
      </c>
      <c r="T2065" s="48">
        <v>1</v>
      </c>
      <c r="U2065" s="48">
        <v>1901009</v>
      </c>
      <c r="V2065" s="48">
        <v>7</v>
      </c>
      <c r="W2065" s="48">
        <v>1902009</v>
      </c>
      <c r="X2065" s="48">
        <v>7</v>
      </c>
      <c r="AB2065" s="48" t="s">
        <v>5913</v>
      </c>
      <c r="AF2065" s="48">
        <v>1101009</v>
      </c>
    </row>
    <row r="2066" spans="1:32" ht="14.25">
      <c r="A2066" s="48">
        <v>2110332</v>
      </c>
      <c r="D2066" s="48" t="s">
        <v>3881</v>
      </c>
      <c r="E2066" s="48" t="s">
        <v>555</v>
      </c>
      <c r="F2066" s="48" t="s">
        <v>5913</v>
      </c>
      <c r="G2066" s="48">
        <v>2</v>
      </c>
      <c r="H2066" s="48">
        <v>106</v>
      </c>
      <c r="I2066" s="48">
        <v>12180</v>
      </c>
      <c r="J2066" s="48">
        <v>5299</v>
      </c>
      <c r="K2066" s="48">
        <v>57926</v>
      </c>
      <c r="L2066" s="48">
        <v>0</v>
      </c>
      <c r="M2066" s="48">
        <v>1.5</v>
      </c>
      <c r="N2066" s="48">
        <v>0</v>
      </c>
      <c r="O2066" s="48">
        <v>0</v>
      </c>
      <c r="P2066" s="48">
        <v>2700</v>
      </c>
      <c r="Q2066" s="48">
        <v>0</v>
      </c>
      <c r="R2066" s="48">
        <v>0</v>
      </c>
      <c r="S2066" s="48">
        <v>2007014</v>
      </c>
      <c r="T2066" s="48">
        <v>1</v>
      </c>
      <c r="U2066" s="48">
        <v>2003014</v>
      </c>
      <c r="V2066" s="48">
        <v>7</v>
      </c>
      <c r="W2066" s="48">
        <v>2004002</v>
      </c>
      <c r="X2066" s="48">
        <v>7</v>
      </c>
      <c r="Y2066" s="48">
        <v>2004006</v>
      </c>
      <c r="Z2066" s="48">
        <v>7</v>
      </c>
      <c r="AC2066" s="48">
        <v>4</v>
      </c>
      <c r="AD2066" s="48">
        <v>4</v>
      </c>
      <c r="AE2066" s="48">
        <v>1</v>
      </c>
      <c r="AF2066" s="48">
        <v>1102014</v>
      </c>
    </row>
    <row r="2067" spans="1:32" ht="14.25">
      <c r="A2067" s="48">
        <v>2110411</v>
      </c>
      <c r="D2067" s="48" t="s">
        <v>3879</v>
      </c>
      <c r="E2067" s="48" t="s">
        <v>3832</v>
      </c>
      <c r="F2067" s="48" t="s">
        <v>5914</v>
      </c>
      <c r="G2067" s="48">
        <v>1</v>
      </c>
      <c r="H2067" s="48">
        <v>107</v>
      </c>
      <c r="I2067" s="48">
        <v>16423</v>
      </c>
      <c r="J2067" s="48">
        <v>8045</v>
      </c>
      <c r="K2067" s="48">
        <v>48140</v>
      </c>
      <c r="L2067" s="48">
        <v>0</v>
      </c>
      <c r="M2067" s="48">
        <v>1.5</v>
      </c>
      <c r="N2067" s="48">
        <v>0</v>
      </c>
      <c r="O2067" s="48">
        <v>0</v>
      </c>
      <c r="P2067" s="48">
        <v>2700</v>
      </c>
      <c r="Q2067" s="48">
        <v>0</v>
      </c>
      <c r="R2067" s="48">
        <v>0</v>
      </c>
      <c r="S2067" s="48">
        <v>1906015</v>
      </c>
      <c r="T2067" s="48">
        <v>1</v>
      </c>
      <c r="U2067" s="48">
        <v>1901015</v>
      </c>
      <c r="V2067" s="48">
        <v>7</v>
      </c>
      <c r="W2067" s="48">
        <v>1902015</v>
      </c>
      <c r="X2067" s="48">
        <v>7</v>
      </c>
      <c r="AB2067" s="48" t="s">
        <v>5915</v>
      </c>
      <c r="AF2067" s="48">
        <v>1101015</v>
      </c>
    </row>
    <row r="2068" spans="1:32" ht="14.25">
      <c r="A2068" s="48">
        <v>2110412</v>
      </c>
      <c r="D2068" s="48" t="s">
        <v>3881</v>
      </c>
      <c r="E2068" s="48" t="s">
        <v>562</v>
      </c>
      <c r="F2068" s="48" t="s">
        <v>5915</v>
      </c>
      <c r="G2068" s="48">
        <v>2</v>
      </c>
      <c r="H2068" s="48">
        <v>107</v>
      </c>
      <c r="I2068" s="48">
        <v>13193</v>
      </c>
      <c r="J2068" s="48">
        <v>5805</v>
      </c>
      <c r="K2068" s="48">
        <v>64545</v>
      </c>
      <c r="L2068" s="48">
        <v>0</v>
      </c>
      <c r="M2068" s="48">
        <v>1.5</v>
      </c>
      <c r="N2068" s="48">
        <v>0</v>
      </c>
      <c r="O2068" s="48">
        <v>0</v>
      </c>
      <c r="P2068" s="48">
        <v>2700</v>
      </c>
      <c r="Q2068" s="48">
        <v>0</v>
      </c>
      <c r="R2068" s="48">
        <v>0</v>
      </c>
      <c r="S2068" s="48">
        <v>2007021</v>
      </c>
      <c r="T2068" s="48">
        <v>1</v>
      </c>
      <c r="U2068" s="48">
        <v>2003021</v>
      </c>
      <c r="V2068" s="48">
        <v>7</v>
      </c>
      <c r="W2068" s="48">
        <v>2004008</v>
      </c>
      <c r="X2068" s="48">
        <v>7</v>
      </c>
      <c r="Y2068" s="48">
        <v>2004011</v>
      </c>
      <c r="Z2068" s="48">
        <v>7</v>
      </c>
      <c r="AC2068" s="48">
        <v>4</v>
      </c>
      <c r="AD2068" s="48">
        <v>4</v>
      </c>
      <c r="AE2068" s="48">
        <v>1</v>
      </c>
      <c r="AF2068" s="48">
        <v>1102021</v>
      </c>
    </row>
    <row r="2069" spans="1:32" ht="14.25">
      <c r="A2069" s="48">
        <v>2110421</v>
      </c>
      <c r="D2069" s="48" t="s">
        <v>3879</v>
      </c>
      <c r="E2069" s="48" t="s">
        <v>3781</v>
      </c>
      <c r="F2069" s="48" t="s">
        <v>5916</v>
      </c>
      <c r="G2069" s="48">
        <v>1</v>
      </c>
      <c r="H2069" s="48">
        <v>107</v>
      </c>
      <c r="I2069" s="48">
        <v>15789</v>
      </c>
      <c r="J2069" s="48">
        <v>7730</v>
      </c>
      <c r="K2069" s="48">
        <v>44966</v>
      </c>
      <c r="L2069" s="48">
        <v>0</v>
      </c>
      <c r="M2069" s="48">
        <v>1.5</v>
      </c>
      <c r="N2069" s="48">
        <v>0</v>
      </c>
      <c r="O2069" s="48">
        <v>0</v>
      </c>
      <c r="P2069" s="48">
        <v>2700</v>
      </c>
      <c r="Q2069" s="48">
        <v>0</v>
      </c>
      <c r="R2069" s="48">
        <v>0</v>
      </c>
      <c r="S2069" s="48">
        <v>1906001</v>
      </c>
      <c r="T2069" s="48">
        <v>1</v>
      </c>
      <c r="U2069" s="48">
        <v>1901001</v>
      </c>
      <c r="V2069" s="48">
        <v>7</v>
      </c>
      <c r="W2069" s="48">
        <v>1902001</v>
      </c>
      <c r="X2069" s="48">
        <v>7</v>
      </c>
      <c r="AB2069" s="48" t="s">
        <v>5917</v>
      </c>
      <c r="AF2069" s="48">
        <v>1101001</v>
      </c>
    </row>
    <row r="2070" spans="1:32" ht="14.25">
      <c r="A2070" s="48">
        <v>2110422</v>
      </c>
      <c r="D2070" s="48" t="s">
        <v>3881</v>
      </c>
      <c r="E2070" s="48" t="s">
        <v>550</v>
      </c>
      <c r="F2070" s="48" t="s">
        <v>5917</v>
      </c>
      <c r="G2070" s="48">
        <v>2</v>
      </c>
      <c r="H2070" s="48">
        <v>107</v>
      </c>
      <c r="I2070" s="48">
        <v>12308</v>
      </c>
      <c r="J2070" s="48">
        <v>5397</v>
      </c>
      <c r="K2070" s="48">
        <v>58061</v>
      </c>
      <c r="L2070" s="48">
        <v>0</v>
      </c>
      <c r="M2070" s="48">
        <v>1.5</v>
      </c>
      <c r="N2070" s="48">
        <v>0</v>
      </c>
      <c r="O2070" s="48">
        <v>0</v>
      </c>
      <c r="P2070" s="48">
        <v>2700</v>
      </c>
      <c r="Q2070" s="48">
        <v>0</v>
      </c>
      <c r="R2070" s="48">
        <v>0</v>
      </c>
      <c r="S2070" s="48">
        <v>2007009</v>
      </c>
      <c r="T2070" s="48">
        <v>1</v>
      </c>
      <c r="U2070" s="48">
        <v>2003009</v>
      </c>
      <c r="V2070" s="48">
        <v>7</v>
      </c>
      <c r="W2070" s="48">
        <v>2004010</v>
      </c>
      <c r="X2070" s="48">
        <v>7</v>
      </c>
      <c r="Y2070" s="48">
        <v>2004014</v>
      </c>
      <c r="Z2070" s="48">
        <v>7</v>
      </c>
      <c r="AC2070" s="48">
        <v>4</v>
      </c>
      <c r="AD2070" s="48">
        <v>4</v>
      </c>
      <c r="AE2070" s="48">
        <v>2</v>
      </c>
      <c r="AF2070" s="48">
        <v>1102009</v>
      </c>
    </row>
    <row r="2071" spans="1:32" ht="14.25">
      <c r="A2071" s="48">
        <v>2110431</v>
      </c>
      <c r="D2071" s="48" t="s">
        <v>3879</v>
      </c>
      <c r="E2071" s="48" t="s">
        <v>3853</v>
      </c>
      <c r="F2071" s="48" t="s">
        <v>5918</v>
      </c>
      <c r="G2071" s="48">
        <v>1</v>
      </c>
      <c r="H2071" s="48">
        <v>107</v>
      </c>
      <c r="I2071" s="48">
        <v>15789</v>
      </c>
      <c r="J2071" s="48">
        <v>7730</v>
      </c>
      <c r="K2071" s="48">
        <v>44966</v>
      </c>
      <c r="L2071" s="48">
        <v>0</v>
      </c>
      <c r="M2071" s="48">
        <v>1.5</v>
      </c>
      <c r="N2071" s="48">
        <v>0</v>
      </c>
      <c r="O2071" s="48">
        <v>0</v>
      </c>
      <c r="P2071" s="48">
        <v>2700</v>
      </c>
      <c r="Q2071" s="48">
        <v>0</v>
      </c>
      <c r="R2071" s="48">
        <v>0</v>
      </c>
      <c r="S2071" s="48">
        <v>1906011</v>
      </c>
      <c r="T2071" s="48">
        <v>1</v>
      </c>
      <c r="U2071" s="48">
        <v>1901011</v>
      </c>
      <c r="V2071" s="48">
        <v>7</v>
      </c>
      <c r="W2071" s="48">
        <v>1902011</v>
      </c>
      <c r="X2071" s="48">
        <v>7</v>
      </c>
      <c r="AB2071" s="48" t="s">
        <v>5919</v>
      </c>
      <c r="AF2071" s="48">
        <v>1101011</v>
      </c>
    </row>
    <row r="2072" spans="1:32" ht="14.25">
      <c r="A2072" s="48">
        <v>2110432</v>
      </c>
      <c r="D2072" s="48" t="s">
        <v>3881</v>
      </c>
      <c r="E2072" s="48" t="s">
        <v>558</v>
      </c>
      <c r="F2072" s="48" t="s">
        <v>5919</v>
      </c>
      <c r="G2072" s="48">
        <v>2</v>
      </c>
      <c r="H2072" s="48">
        <v>107</v>
      </c>
      <c r="I2072" s="48">
        <v>12308</v>
      </c>
      <c r="J2072" s="48">
        <v>5397</v>
      </c>
      <c r="K2072" s="48">
        <v>58994</v>
      </c>
      <c r="L2072" s="48">
        <v>0</v>
      </c>
      <c r="M2072" s="48">
        <v>1.5</v>
      </c>
      <c r="N2072" s="48">
        <v>0</v>
      </c>
      <c r="O2072" s="48">
        <v>0</v>
      </c>
      <c r="P2072" s="48">
        <v>2700</v>
      </c>
      <c r="Q2072" s="48">
        <v>0</v>
      </c>
      <c r="R2072" s="48">
        <v>0</v>
      </c>
      <c r="S2072" s="48">
        <v>2007017</v>
      </c>
      <c r="T2072" s="48">
        <v>1</v>
      </c>
      <c r="U2072" s="48">
        <v>2003017</v>
      </c>
      <c r="V2072" s="48">
        <v>7</v>
      </c>
      <c r="W2072" s="48">
        <v>2004008</v>
      </c>
      <c r="X2072" s="48">
        <v>7</v>
      </c>
      <c r="Y2072" s="48">
        <v>2004010</v>
      </c>
      <c r="Z2072" s="48">
        <v>7</v>
      </c>
      <c r="AC2072" s="48">
        <v>4</v>
      </c>
      <c r="AD2072" s="48">
        <v>4</v>
      </c>
      <c r="AE2072" s="48">
        <v>3</v>
      </c>
      <c r="AF2072" s="48">
        <v>1102017</v>
      </c>
    </row>
    <row r="2073" spans="1:32" ht="14.25">
      <c r="A2073" s="48">
        <v>2110511</v>
      </c>
      <c r="D2073" s="48" t="s">
        <v>3879</v>
      </c>
      <c r="E2073" s="48" t="s">
        <v>3748</v>
      </c>
      <c r="F2073" s="48" t="s">
        <v>5920</v>
      </c>
      <c r="G2073" s="48">
        <v>1</v>
      </c>
      <c r="H2073" s="48">
        <v>107</v>
      </c>
      <c r="I2073" s="48">
        <v>16429</v>
      </c>
      <c r="J2073" s="48">
        <v>8064</v>
      </c>
      <c r="K2073" s="48">
        <v>48297</v>
      </c>
      <c r="L2073" s="48">
        <v>0</v>
      </c>
      <c r="M2073" s="48">
        <v>1.5</v>
      </c>
      <c r="N2073" s="48">
        <v>0</v>
      </c>
      <c r="O2073" s="48">
        <v>0</v>
      </c>
      <c r="P2073" s="48">
        <v>2700</v>
      </c>
      <c r="Q2073" s="48">
        <v>0</v>
      </c>
      <c r="R2073" s="48">
        <v>0</v>
      </c>
      <c r="S2073" s="48">
        <v>1906006</v>
      </c>
      <c r="T2073" s="48">
        <v>1</v>
      </c>
      <c r="U2073" s="48">
        <v>1901006</v>
      </c>
      <c r="V2073" s="48">
        <v>7</v>
      </c>
      <c r="W2073" s="48">
        <v>1902006</v>
      </c>
      <c r="X2073" s="48">
        <v>7</v>
      </c>
      <c r="AB2073" s="48" t="s">
        <v>5921</v>
      </c>
      <c r="AF2073" s="48">
        <v>1101006</v>
      </c>
    </row>
    <row r="2074" spans="1:32" ht="14.25">
      <c r="A2074" s="48">
        <v>2110512</v>
      </c>
      <c r="D2074" s="48" t="s">
        <v>3881</v>
      </c>
      <c r="E2074" s="48" t="s">
        <v>548</v>
      </c>
      <c r="F2074" s="48" t="s">
        <v>5921</v>
      </c>
      <c r="G2074" s="48">
        <v>2</v>
      </c>
      <c r="H2074" s="48">
        <v>107</v>
      </c>
      <c r="I2074" s="48">
        <v>13199</v>
      </c>
      <c r="J2074" s="48">
        <v>5824</v>
      </c>
      <c r="K2074" s="48">
        <v>64702</v>
      </c>
      <c r="L2074" s="48">
        <v>0</v>
      </c>
      <c r="M2074" s="48">
        <v>1.5</v>
      </c>
      <c r="N2074" s="48">
        <v>0</v>
      </c>
      <c r="O2074" s="48">
        <v>0</v>
      </c>
      <c r="P2074" s="48">
        <v>2700</v>
      </c>
      <c r="Q2074" s="48">
        <v>0</v>
      </c>
      <c r="R2074" s="48">
        <v>0</v>
      </c>
      <c r="S2074" s="48">
        <v>2007007</v>
      </c>
      <c r="T2074" s="48">
        <v>1</v>
      </c>
      <c r="U2074" s="48">
        <v>2003007</v>
      </c>
      <c r="V2074" s="48">
        <v>7</v>
      </c>
      <c r="W2074" s="48">
        <v>2004002</v>
      </c>
      <c r="X2074" s="48">
        <v>7</v>
      </c>
      <c r="Y2074" s="48">
        <v>2004006</v>
      </c>
      <c r="Z2074" s="48">
        <v>7</v>
      </c>
      <c r="AC2074" s="48">
        <v>4</v>
      </c>
      <c r="AD2074" s="48">
        <v>4</v>
      </c>
      <c r="AE2074" s="48">
        <v>1</v>
      </c>
      <c r="AF2074" s="48">
        <v>1102007</v>
      </c>
    </row>
    <row r="2075" spans="1:32" ht="14.25">
      <c r="A2075" s="48">
        <v>2110521</v>
      </c>
      <c r="D2075" s="48" t="s">
        <v>3879</v>
      </c>
      <c r="E2075" s="48" t="s">
        <v>3859</v>
      </c>
      <c r="F2075" s="48" t="s">
        <v>5922</v>
      </c>
      <c r="G2075" s="48">
        <v>1</v>
      </c>
      <c r="H2075" s="48">
        <v>107</v>
      </c>
      <c r="I2075" s="48">
        <v>15795</v>
      </c>
      <c r="J2075" s="48">
        <v>7749</v>
      </c>
      <c r="K2075" s="48">
        <v>45123</v>
      </c>
      <c r="L2075" s="48">
        <v>0</v>
      </c>
      <c r="M2075" s="48">
        <v>1.5</v>
      </c>
      <c r="N2075" s="48">
        <v>0</v>
      </c>
      <c r="O2075" s="48">
        <v>0</v>
      </c>
      <c r="P2075" s="48">
        <v>2700</v>
      </c>
      <c r="Q2075" s="48">
        <v>0</v>
      </c>
      <c r="R2075" s="48">
        <v>0</v>
      </c>
      <c r="S2075" s="48">
        <v>1906003</v>
      </c>
      <c r="T2075" s="48">
        <v>1</v>
      </c>
      <c r="U2075" s="48">
        <v>1901003</v>
      </c>
      <c r="V2075" s="48">
        <v>7</v>
      </c>
      <c r="W2075" s="48">
        <v>1902003</v>
      </c>
      <c r="X2075" s="48">
        <v>7</v>
      </c>
      <c r="AB2075" s="48" t="s">
        <v>5923</v>
      </c>
      <c r="AF2075" s="48">
        <v>1101003</v>
      </c>
    </row>
    <row r="2076" spans="1:32" ht="14.25">
      <c r="A2076" s="48">
        <v>2110522</v>
      </c>
      <c r="D2076" s="48" t="s">
        <v>3881</v>
      </c>
      <c r="E2076" s="48" t="s">
        <v>546</v>
      </c>
      <c r="F2076" s="48" t="s">
        <v>5923</v>
      </c>
      <c r="G2076" s="48">
        <v>2</v>
      </c>
      <c r="H2076" s="48">
        <v>107</v>
      </c>
      <c r="I2076" s="48">
        <v>12314</v>
      </c>
      <c r="J2076" s="48">
        <v>5416</v>
      </c>
      <c r="K2076" s="48">
        <v>58218</v>
      </c>
      <c r="L2076" s="48">
        <v>0</v>
      </c>
      <c r="M2076" s="48">
        <v>1.5</v>
      </c>
      <c r="N2076" s="48">
        <v>0</v>
      </c>
      <c r="O2076" s="48">
        <v>0</v>
      </c>
      <c r="P2076" s="48">
        <v>2700</v>
      </c>
      <c r="Q2076" s="48">
        <v>0</v>
      </c>
      <c r="R2076" s="48">
        <v>0</v>
      </c>
      <c r="S2076" s="48">
        <v>2007005</v>
      </c>
      <c r="T2076" s="48">
        <v>1</v>
      </c>
      <c r="U2076" s="48">
        <v>2003005</v>
      </c>
      <c r="V2076" s="48">
        <v>7</v>
      </c>
      <c r="W2076" s="48">
        <v>2004012</v>
      </c>
      <c r="X2076" s="48">
        <v>7</v>
      </c>
      <c r="Y2076" s="48">
        <v>2004014</v>
      </c>
      <c r="Z2076" s="48">
        <v>7</v>
      </c>
      <c r="AC2076" s="48">
        <v>4</v>
      </c>
      <c r="AD2076" s="48">
        <v>4</v>
      </c>
      <c r="AE2076" s="48">
        <v>3</v>
      </c>
      <c r="AF2076" s="48">
        <v>1102005</v>
      </c>
    </row>
    <row r="2077" spans="1:32" ht="14.25">
      <c r="A2077" s="48">
        <v>2110531</v>
      </c>
      <c r="D2077" s="48" t="s">
        <v>3879</v>
      </c>
      <c r="E2077" s="48" t="s">
        <v>3839</v>
      </c>
      <c r="F2077" s="48" t="s">
        <v>5924</v>
      </c>
      <c r="G2077" s="48">
        <v>1</v>
      </c>
      <c r="H2077" s="48">
        <v>107</v>
      </c>
      <c r="I2077" s="48">
        <v>15795</v>
      </c>
      <c r="J2077" s="48">
        <v>7749</v>
      </c>
      <c r="K2077" s="48">
        <v>45123</v>
      </c>
      <c r="L2077" s="48">
        <v>0</v>
      </c>
      <c r="M2077" s="48">
        <v>1.5</v>
      </c>
      <c r="N2077" s="48">
        <v>0</v>
      </c>
      <c r="O2077" s="48">
        <v>0</v>
      </c>
      <c r="P2077" s="48">
        <v>2700</v>
      </c>
      <c r="Q2077" s="48">
        <v>0</v>
      </c>
      <c r="R2077" s="48">
        <v>0</v>
      </c>
      <c r="S2077" s="48">
        <v>1906012</v>
      </c>
      <c r="T2077" s="48">
        <v>1</v>
      </c>
      <c r="U2077" s="48">
        <v>1901012</v>
      </c>
      <c r="V2077" s="48">
        <v>7</v>
      </c>
      <c r="W2077" s="48">
        <v>1902012</v>
      </c>
      <c r="X2077" s="48">
        <v>7</v>
      </c>
      <c r="AB2077" s="48" t="s">
        <v>5925</v>
      </c>
      <c r="AF2077" s="48">
        <v>1101012</v>
      </c>
    </row>
    <row r="2078" spans="1:32" ht="14.25">
      <c r="A2078" s="48">
        <v>2110532</v>
      </c>
      <c r="D2078" s="48" t="s">
        <v>3881</v>
      </c>
      <c r="E2078" s="48" t="s">
        <v>559</v>
      </c>
      <c r="F2078" s="48" t="s">
        <v>5925</v>
      </c>
      <c r="G2078" s="48">
        <v>2</v>
      </c>
      <c r="H2078" s="48">
        <v>107</v>
      </c>
      <c r="I2078" s="48">
        <v>12314</v>
      </c>
      <c r="J2078" s="48">
        <v>5416</v>
      </c>
      <c r="K2078" s="48">
        <v>59151</v>
      </c>
      <c r="L2078" s="48">
        <v>0</v>
      </c>
      <c r="M2078" s="48">
        <v>1.5</v>
      </c>
      <c r="N2078" s="48">
        <v>0</v>
      </c>
      <c r="O2078" s="48">
        <v>0</v>
      </c>
      <c r="P2078" s="48">
        <v>2700</v>
      </c>
      <c r="Q2078" s="48">
        <v>0</v>
      </c>
      <c r="R2078" s="48">
        <v>0</v>
      </c>
      <c r="S2078" s="48">
        <v>2007018</v>
      </c>
      <c r="T2078" s="48">
        <v>1</v>
      </c>
      <c r="U2078" s="48">
        <v>2003018</v>
      </c>
      <c r="V2078" s="48">
        <v>7</v>
      </c>
      <c r="W2078" s="48">
        <v>2004012</v>
      </c>
      <c r="X2078" s="48">
        <v>7</v>
      </c>
      <c r="Y2078" s="48">
        <v>2004010</v>
      </c>
      <c r="Z2078" s="48">
        <v>7</v>
      </c>
      <c r="AC2078" s="48">
        <v>4</v>
      </c>
      <c r="AD2078" s="48">
        <v>4</v>
      </c>
      <c r="AE2078" s="48">
        <v>2</v>
      </c>
      <c r="AF2078" s="48">
        <v>1102018</v>
      </c>
    </row>
    <row r="2079" spans="1:32" ht="14.25">
      <c r="A2079" s="48">
        <v>2110611</v>
      </c>
      <c r="D2079" s="48" t="s">
        <v>3879</v>
      </c>
      <c r="E2079" s="48" t="s">
        <v>3823</v>
      </c>
      <c r="F2079" s="48" t="s">
        <v>5926</v>
      </c>
      <c r="G2079" s="48">
        <v>1</v>
      </c>
      <c r="H2079" s="48">
        <v>108</v>
      </c>
      <c r="I2079" s="48">
        <v>17069</v>
      </c>
      <c r="J2079" s="48">
        <v>8118</v>
      </c>
      <c r="K2079" s="48">
        <v>49686</v>
      </c>
      <c r="L2079" s="48">
        <v>0</v>
      </c>
      <c r="M2079" s="48">
        <v>1.5</v>
      </c>
      <c r="N2079" s="48">
        <v>0</v>
      </c>
      <c r="O2079" s="48">
        <v>0</v>
      </c>
      <c r="P2079" s="48">
        <v>2700</v>
      </c>
      <c r="Q2079" s="48">
        <v>0</v>
      </c>
      <c r="R2079" s="48">
        <v>0</v>
      </c>
      <c r="S2079" s="48">
        <v>1906009</v>
      </c>
      <c r="T2079" s="48">
        <v>1</v>
      </c>
      <c r="U2079" s="48">
        <v>1901009</v>
      </c>
      <c r="V2079" s="48">
        <v>7</v>
      </c>
      <c r="W2079" s="48">
        <v>1902009</v>
      </c>
      <c r="X2079" s="48">
        <v>7</v>
      </c>
      <c r="AB2079" s="48" t="s">
        <v>5927</v>
      </c>
      <c r="AF2079" s="48">
        <v>1101009</v>
      </c>
    </row>
    <row r="2080" spans="1:32" ht="14.25">
      <c r="A2080" s="48">
        <v>2110612</v>
      </c>
      <c r="D2080" s="48" t="s">
        <v>3881</v>
      </c>
      <c r="E2080" s="48" t="s">
        <v>555</v>
      </c>
      <c r="F2080" s="48" t="s">
        <v>5927</v>
      </c>
      <c r="G2080" s="48">
        <v>2</v>
      </c>
      <c r="H2080" s="48">
        <v>108</v>
      </c>
      <c r="I2080" s="48">
        <v>13617</v>
      </c>
      <c r="J2080" s="48">
        <v>5892</v>
      </c>
      <c r="K2080" s="48">
        <v>66305</v>
      </c>
      <c r="L2080" s="48">
        <v>0</v>
      </c>
      <c r="M2080" s="48">
        <v>1.5</v>
      </c>
      <c r="N2080" s="48">
        <v>0</v>
      </c>
      <c r="O2080" s="48">
        <v>0</v>
      </c>
      <c r="P2080" s="48">
        <v>2700</v>
      </c>
      <c r="Q2080" s="48">
        <v>0</v>
      </c>
      <c r="R2080" s="48">
        <v>0</v>
      </c>
      <c r="S2080" s="48">
        <v>2007014</v>
      </c>
      <c r="T2080" s="48">
        <v>1</v>
      </c>
      <c r="U2080" s="48">
        <v>2003014</v>
      </c>
      <c r="V2080" s="48">
        <v>7</v>
      </c>
      <c r="W2080" s="48">
        <v>2004002</v>
      </c>
      <c r="X2080" s="48">
        <v>7</v>
      </c>
      <c r="Y2080" s="48">
        <v>2004006</v>
      </c>
      <c r="Z2080" s="48">
        <v>7</v>
      </c>
      <c r="AC2080" s="48">
        <v>4</v>
      </c>
      <c r="AD2080" s="48">
        <v>4</v>
      </c>
      <c r="AE2080" s="48">
        <v>1</v>
      </c>
      <c r="AF2080" s="48">
        <v>1102014</v>
      </c>
    </row>
    <row r="2081" spans="1:32" ht="14.25">
      <c r="A2081" s="48">
        <v>2110621</v>
      </c>
      <c r="D2081" s="48" t="s">
        <v>3879</v>
      </c>
      <c r="E2081" s="48" t="s">
        <v>3801</v>
      </c>
      <c r="F2081" s="48" t="s">
        <v>5928</v>
      </c>
      <c r="G2081" s="48">
        <v>1</v>
      </c>
      <c r="H2081" s="48">
        <v>108</v>
      </c>
      <c r="I2081" s="48">
        <v>16422</v>
      </c>
      <c r="J2081" s="48">
        <v>7796</v>
      </c>
      <c r="K2081" s="48">
        <v>46447</v>
      </c>
      <c r="L2081" s="48">
        <v>0</v>
      </c>
      <c r="M2081" s="48">
        <v>1.5</v>
      </c>
      <c r="N2081" s="48">
        <v>0</v>
      </c>
      <c r="O2081" s="48">
        <v>0</v>
      </c>
      <c r="P2081" s="48">
        <v>2700</v>
      </c>
      <c r="Q2081" s="48">
        <v>0</v>
      </c>
      <c r="R2081" s="48">
        <v>0</v>
      </c>
      <c r="S2081" s="48">
        <v>1906008</v>
      </c>
      <c r="T2081" s="48">
        <v>1</v>
      </c>
      <c r="U2081" s="48">
        <v>1901008</v>
      </c>
      <c r="V2081" s="48">
        <v>7</v>
      </c>
      <c r="W2081" s="48">
        <v>1902008</v>
      </c>
      <c r="X2081" s="48">
        <v>7</v>
      </c>
      <c r="AB2081" s="48" t="s">
        <v>5929</v>
      </c>
      <c r="AF2081" s="48">
        <v>1101008</v>
      </c>
    </row>
    <row r="2082" spans="1:32" ht="14.25">
      <c r="A2082" s="48">
        <v>2110622</v>
      </c>
      <c r="D2082" s="48" t="s">
        <v>3881</v>
      </c>
      <c r="E2082" s="48" t="s">
        <v>554</v>
      </c>
      <c r="F2082" s="48" t="s">
        <v>5929</v>
      </c>
      <c r="G2082" s="48">
        <v>2</v>
      </c>
      <c r="H2082" s="48">
        <v>108</v>
      </c>
      <c r="I2082" s="48">
        <v>12583</v>
      </c>
      <c r="J2082" s="48">
        <v>5475</v>
      </c>
      <c r="K2082" s="48">
        <v>59529</v>
      </c>
      <c r="L2082" s="48">
        <v>0</v>
      </c>
      <c r="M2082" s="48">
        <v>1.5</v>
      </c>
      <c r="N2082" s="48">
        <v>0</v>
      </c>
      <c r="O2082" s="48">
        <v>0</v>
      </c>
      <c r="P2082" s="48">
        <v>2700</v>
      </c>
      <c r="Q2082" s="48">
        <v>0</v>
      </c>
      <c r="R2082" s="48">
        <v>0</v>
      </c>
      <c r="S2082" s="48">
        <v>2007013</v>
      </c>
      <c r="T2082" s="48">
        <v>1</v>
      </c>
      <c r="U2082" s="48">
        <v>2003013</v>
      </c>
      <c r="V2082" s="48">
        <v>7</v>
      </c>
      <c r="W2082" s="48">
        <v>2004008</v>
      </c>
      <c r="X2082" s="48">
        <v>7</v>
      </c>
      <c r="Y2082" s="48">
        <v>2004010</v>
      </c>
      <c r="Z2082" s="48">
        <v>7</v>
      </c>
      <c r="AC2082" s="48">
        <v>4</v>
      </c>
      <c r="AD2082" s="48">
        <v>4</v>
      </c>
      <c r="AE2082" s="48">
        <v>3</v>
      </c>
      <c r="AF2082" s="48">
        <v>1102013</v>
      </c>
    </row>
    <row r="2083" spans="1:32" ht="14.25">
      <c r="A2083" s="48">
        <v>2110631</v>
      </c>
      <c r="D2083" s="48" t="s">
        <v>3879</v>
      </c>
      <c r="E2083" s="48" t="s">
        <v>3839</v>
      </c>
      <c r="F2083" s="48" t="s">
        <v>5930</v>
      </c>
      <c r="G2083" s="48">
        <v>1</v>
      </c>
      <c r="H2083" s="48">
        <v>108</v>
      </c>
      <c r="I2083" s="48">
        <v>16422</v>
      </c>
      <c r="J2083" s="48">
        <v>7796</v>
      </c>
      <c r="K2083" s="48">
        <v>46447</v>
      </c>
      <c r="L2083" s="48">
        <v>0</v>
      </c>
      <c r="M2083" s="48">
        <v>1.5</v>
      </c>
      <c r="N2083" s="48">
        <v>0</v>
      </c>
      <c r="O2083" s="48">
        <v>0</v>
      </c>
      <c r="P2083" s="48">
        <v>2700</v>
      </c>
      <c r="Q2083" s="48">
        <v>0</v>
      </c>
      <c r="R2083" s="48">
        <v>0</v>
      </c>
      <c r="S2083" s="48">
        <v>1906012</v>
      </c>
      <c r="T2083" s="48">
        <v>1</v>
      </c>
      <c r="U2083" s="48">
        <v>1901012</v>
      </c>
      <c r="V2083" s="48">
        <v>7</v>
      </c>
      <c r="W2083" s="48">
        <v>1902012</v>
      </c>
      <c r="X2083" s="48">
        <v>7</v>
      </c>
      <c r="AB2083" s="48" t="s">
        <v>5931</v>
      </c>
      <c r="AF2083" s="48">
        <v>1101012</v>
      </c>
    </row>
    <row r="2084" spans="1:32" ht="14.25">
      <c r="A2084" s="48">
        <v>2110632</v>
      </c>
      <c r="D2084" s="48" t="s">
        <v>3881</v>
      </c>
      <c r="E2084" s="48" t="s">
        <v>559</v>
      </c>
      <c r="F2084" s="48" t="s">
        <v>5931</v>
      </c>
      <c r="G2084" s="48">
        <v>2</v>
      </c>
      <c r="H2084" s="48">
        <v>108</v>
      </c>
      <c r="I2084" s="48">
        <v>12583</v>
      </c>
      <c r="J2084" s="48">
        <v>5475</v>
      </c>
      <c r="K2084" s="48">
        <v>60462</v>
      </c>
      <c r="L2084" s="48">
        <v>0</v>
      </c>
      <c r="M2084" s="48">
        <v>1.5</v>
      </c>
      <c r="N2084" s="48">
        <v>0</v>
      </c>
      <c r="O2084" s="48">
        <v>0</v>
      </c>
      <c r="P2084" s="48">
        <v>2700</v>
      </c>
      <c r="Q2084" s="48">
        <v>0</v>
      </c>
      <c r="R2084" s="48">
        <v>0</v>
      </c>
      <c r="S2084" s="48">
        <v>2007018</v>
      </c>
      <c r="T2084" s="48">
        <v>1</v>
      </c>
      <c r="U2084" s="48">
        <v>2003018</v>
      </c>
      <c r="V2084" s="48">
        <v>7</v>
      </c>
      <c r="W2084" s="48">
        <v>2004012</v>
      </c>
      <c r="X2084" s="48">
        <v>7</v>
      </c>
      <c r="Y2084" s="48">
        <v>2004010</v>
      </c>
      <c r="Z2084" s="48">
        <v>7</v>
      </c>
      <c r="AC2084" s="48">
        <v>4</v>
      </c>
      <c r="AD2084" s="48">
        <v>4</v>
      </c>
      <c r="AE2084" s="48">
        <v>2</v>
      </c>
      <c r="AF2084" s="48">
        <v>1102018</v>
      </c>
    </row>
    <row r="2085" spans="1:32" ht="14.25">
      <c r="A2085" s="48">
        <v>2110711</v>
      </c>
      <c r="D2085" s="48" t="s">
        <v>3879</v>
      </c>
      <c r="E2085" s="48" t="s">
        <v>3851</v>
      </c>
      <c r="F2085" s="48" t="s">
        <v>5932</v>
      </c>
      <c r="G2085" s="48">
        <v>1</v>
      </c>
      <c r="H2085" s="48">
        <v>108</v>
      </c>
      <c r="I2085" s="48">
        <v>17928</v>
      </c>
      <c r="J2085" s="48">
        <v>8254</v>
      </c>
      <c r="K2085" s="48">
        <v>50308</v>
      </c>
      <c r="L2085" s="48">
        <v>0</v>
      </c>
      <c r="M2085" s="48">
        <v>1.5</v>
      </c>
      <c r="N2085" s="48">
        <v>0</v>
      </c>
      <c r="O2085" s="48">
        <v>0</v>
      </c>
      <c r="P2085" s="48">
        <v>2700</v>
      </c>
      <c r="Q2085" s="48">
        <v>0</v>
      </c>
      <c r="R2085" s="48">
        <v>0</v>
      </c>
      <c r="S2085" s="48">
        <v>1906007</v>
      </c>
      <c r="T2085" s="48">
        <v>1</v>
      </c>
      <c r="U2085" s="48">
        <v>1901007</v>
      </c>
      <c r="V2085" s="48">
        <v>7</v>
      </c>
      <c r="W2085" s="48">
        <v>1902007</v>
      </c>
      <c r="X2085" s="48">
        <v>7</v>
      </c>
      <c r="AB2085" s="48" t="s">
        <v>5933</v>
      </c>
      <c r="AF2085" s="48">
        <v>1101007</v>
      </c>
    </row>
    <row r="2086" spans="1:32" ht="14.25">
      <c r="A2086" s="48">
        <v>2110712</v>
      </c>
      <c r="D2086" s="48" t="s">
        <v>3881</v>
      </c>
      <c r="E2086" s="48" t="s">
        <v>550</v>
      </c>
      <c r="F2086" s="48" t="s">
        <v>5933</v>
      </c>
      <c r="G2086" s="48">
        <v>2</v>
      </c>
      <c r="H2086" s="48">
        <v>108</v>
      </c>
      <c r="I2086" s="48">
        <v>14086</v>
      </c>
      <c r="J2086" s="48">
        <v>6002</v>
      </c>
      <c r="K2086" s="48">
        <v>66601</v>
      </c>
      <c r="L2086" s="48">
        <v>0</v>
      </c>
      <c r="M2086" s="48">
        <v>1.5</v>
      </c>
      <c r="N2086" s="48">
        <v>0</v>
      </c>
      <c r="O2086" s="48">
        <v>0</v>
      </c>
      <c r="P2086" s="48">
        <v>2700</v>
      </c>
      <c r="Q2086" s="48">
        <v>0</v>
      </c>
      <c r="R2086" s="48">
        <v>0</v>
      </c>
      <c r="S2086" s="48">
        <v>2007009</v>
      </c>
      <c r="T2086" s="48">
        <v>1</v>
      </c>
      <c r="U2086" s="48">
        <v>2003009</v>
      </c>
      <c r="V2086" s="48">
        <v>7</v>
      </c>
      <c r="W2086" s="48">
        <v>2004010</v>
      </c>
      <c r="X2086" s="48">
        <v>7</v>
      </c>
      <c r="Y2086" s="48">
        <v>2004014</v>
      </c>
      <c r="Z2086" s="48">
        <v>7</v>
      </c>
      <c r="AC2086" s="48">
        <v>4</v>
      </c>
      <c r="AD2086" s="48">
        <v>4</v>
      </c>
      <c r="AE2086" s="48">
        <v>2</v>
      </c>
      <c r="AF2086" s="48">
        <v>1102009</v>
      </c>
    </row>
    <row r="2087" spans="1:32" ht="14.25">
      <c r="A2087" s="48">
        <v>2110721</v>
      </c>
      <c r="D2087" s="48" t="s">
        <v>3879</v>
      </c>
      <c r="E2087" s="48" t="s">
        <v>3851</v>
      </c>
      <c r="F2087" s="48" t="s">
        <v>5934</v>
      </c>
      <c r="G2087" s="48">
        <v>1</v>
      </c>
      <c r="H2087" s="48">
        <v>108</v>
      </c>
      <c r="I2087" s="48">
        <v>17281</v>
      </c>
      <c r="J2087" s="48">
        <v>7932</v>
      </c>
      <c r="K2087" s="48">
        <v>47069</v>
      </c>
      <c r="L2087" s="48">
        <v>0</v>
      </c>
      <c r="M2087" s="48">
        <v>1.5</v>
      </c>
      <c r="N2087" s="48">
        <v>0</v>
      </c>
      <c r="O2087" s="48">
        <v>0</v>
      </c>
      <c r="P2087" s="48">
        <v>2700</v>
      </c>
      <c r="Q2087" s="48">
        <v>0</v>
      </c>
      <c r="R2087" s="48">
        <v>0</v>
      </c>
      <c r="S2087" s="48">
        <v>1906007</v>
      </c>
      <c r="T2087" s="48">
        <v>1</v>
      </c>
      <c r="U2087" s="48">
        <v>1901007</v>
      </c>
      <c r="V2087" s="48">
        <v>7</v>
      </c>
      <c r="W2087" s="48">
        <v>1902007</v>
      </c>
      <c r="X2087" s="48">
        <v>7</v>
      </c>
      <c r="AB2087" s="48" t="s">
        <v>5935</v>
      </c>
      <c r="AF2087" s="48">
        <v>1101007</v>
      </c>
    </row>
    <row r="2088" spans="1:32" ht="14.25">
      <c r="A2088" s="48">
        <v>2110722</v>
      </c>
      <c r="D2088" s="48" t="s">
        <v>3881</v>
      </c>
      <c r="E2088" s="48" t="s">
        <v>544</v>
      </c>
      <c r="F2088" s="48" t="s">
        <v>5935</v>
      </c>
      <c r="G2088" s="48">
        <v>2</v>
      </c>
      <c r="H2088" s="48">
        <v>108</v>
      </c>
      <c r="I2088" s="48">
        <v>12987</v>
      </c>
      <c r="J2088" s="48">
        <v>5546</v>
      </c>
      <c r="K2088" s="48">
        <v>59988</v>
      </c>
      <c r="L2088" s="48">
        <v>0</v>
      </c>
      <c r="M2088" s="48">
        <v>1.5</v>
      </c>
      <c r="N2088" s="48">
        <v>0</v>
      </c>
      <c r="O2088" s="48">
        <v>0</v>
      </c>
      <c r="P2088" s="48">
        <v>2700</v>
      </c>
      <c r="Q2088" s="48">
        <v>0</v>
      </c>
      <c r="R2088" s="48">
        <v>0</v>
      </c>
      <c r="S2088" s="48">
        <v>2007003</v>
      </c>
      <c r="T2088" s="48">
        <v>1</v>
      </c>
      <c r="U2088" s="48">
        <v>2003003</v>
      </c>
      <c r="V2088" s="48">
        <v>7</v>
      </c>
      <c r="W2088" s="48">
        <v>2004008</v>
      </c>
      <c r="X2088" s="48">
        <v>7</v>
      </c>
      <c r="Y2088" s="48">
        <v>2004010</v>
      </c>
      <c r="Z2088" s="48">
        <v>7</v>
      </c>
      <c r="AC2088" s="48">
        <v>4</v>
      </c>
      <c r="AD2088" s="48">
        <v>4</v>
      </c>
      <c r="AE2088" s="48">
        <v>2</v>
      </c>
      <c r="AF2088" s="48">
        <v>1102003</v>
      </c>
    </row>
    <row r="2089" spans="1:32" ht="14.25">
      <c r="A2089" s="48">
        <v>2110731</v>
      </c>
      <c r="D2089" s="48" t="s">
        <v>3879</v>
      </c>
      <c r="E2089" s="48" t="s">
        <v>3853</v>
      </c>
      <c r="F2089" s="48" t="s">
        <v>5936</v>
      </c>
      <c r="G2089" s="48">
        <v>1</v>
      </c>
      <c r="H2089" s="48">
        <v>108</v>
      </c>
      <c r="I2089" s="48">
        <v>17281</v>
      </c>
      <c r="J2089" s="48">
        <v>7932</v>
      </c>
      <c r="K2089" s="48">
        <v>47069</v>
      </c>
      <c r="L2089" s="48">
        <v>0</v>
      </c>
      <c r="M2089" s="48">
        <v>1.5</v>
      </c>
      <c r="N2089" s="48">
        <v>0</v>
      </c>
      <c r="O2089" s="48">
        <v>0</v>
      </c>
      <c r="P2089" s="48">
        <v>2700</v>
      </c>
      <c r="Q2089" s="48">
        <v>0</v>
      </c>
      <c r="R2089" s="48">
        <v>0</v>
      </c>
      <c r="S2089" s="48">
        <v>1906011</v>
      </c>
      <c r="T2089" s="48">
        <v>1</v>
      </c>
      <c r="U2089" s="48">
        <v>1901011</v>
      </c>
      <c r="V2089" s="48">
        <v>7</v>
      </c>
      <c r="W2089" s="48">
        <v>1902011</v>
      </c>
      <c r="X2089" s="48">
        <v>7</v>
      </c>
      <c r="AB2089" s="48" t="s">
        <v>5937</v>
      </c>
      <c r="AF2089" s="48">
        <v>1101011</v>
      </c>
    </row>
    <row r="2090" spans="1:32" ht="14.25">
      <c r="A2090" s="48">
        <v>2110732</v>
      </c>
      <c r="D2090" s="48" t="s">
        <v>3881</v>
      </c>
      <c r="E2090" s="48" t="s">
        <v>558</v>
      </c>
      <c r="F2090" s="48" t="s">
        <v>5937</v>
      </c>
      <c r="G2090" s="48">
        <v>2</v>
      </c>
      <c r="H2090" s="48">
        <v>108</v>
      </c>
      <c r="I2090" s="48">
        <v>12987</v>
      </c>
      <c r="J2090" s="48">
        <v>5546</v>
      </c>
      <c r="K2090" s="48">
        <v>60921</v>
      </c>
      <c r="L2090" s="48">
        <v>0</v>
      </c>
      <c r="M2090" s="48">
        <v>1.5</v>
      </c>
      <c r="N2090" s="48">
        <v>0</v>
      </c>
      <c r="O2090" s="48">
        <v>0</v>
      </c>
      <c r="P2090" s="48">
        <v>2700</v>
      </c>
      <c r="Q2090" s="48">
        <v>0</v>
      </c>
      <c r="R2090" s="48">
        <v>0</v>
      </c>
      <c r="S2090" s="48">
        <v>2007017</v>
      </c>
      <c r="T2090" s="48">
        <v>1</v>
      </c>
      <c r="U2090" s="48">
        <v>2003017</v>
      </c>
      <c r="V2090" s="48">
        <v>7</v>
      </c>
      <c r="W2090" s="48">
        <v>2004008</v>
      </c>
      <c r="X2090" s="48">
        <v>7</v>
      </c>
      <c r="Y2090" s="48">
        <v>2004010</v>
      </c>
      <c r="Z2090" s="48">
        <v>7</v>
      </c>
      <c r="AC2090" s="48">
        <v>4</v>
      </c>
      <c r="AD2090" s="48">
        <v>4</v>
      </c>
      <c r="AE2090" s="48">
        <v>3</v>
      </c>
      <c r="AF2090" s="48">
        <v>1102017</v>
      </c>
    </row>
    <row r="2091" spans="1:32" ht="14.25">
      <c r="A2091" s="48">
        <v>2110811</v>
      </c>
      <c r="D2091" s="48" t="s">
        <v>3879</v>
      </c>
      <c r="E2091" s="48" t="s">
        <v>3851</v>
      </c>
      <c r="F2091" s="48" t="s">
        <v>5938</v>
      </c>
      <c r="G2091" s="48">
        <v>1</v>
      </c>
      <c r="H2091" s="48">
        <v>109</v>
      </c>
      <c r="I2091" s="48">
        <v>18361</v>
      </c>
      <c r="J2091" s="48">
        <v>8373</v>
      </c>
      <c r="K2091" s="48">
        <v>50848</v>
      </c>
      <c r="L2091" s="48">
        <v>0</v>
      </c>
      <c r="M2091" s="48">
        <v>1.5</v>
      </c>
      <c r="N2091" s="48">
        <v>0</v>
      </c>
      <c r="O2091" s="48">
        <v>0</v>
      </c>
      <c r="P2091" s="48">
        <v>2700</v>
      </c>
      <c r="Q2091" s="48">
        <v>0</v>
      </c>
      <c r="R2091" s="48">
        <v>0</v>
      </c>
      <c r="S2091" s="48">
        <v>1906007</v>
      </c>
      <c r="T2091" s="48">
        <v>1</v>
      </c>
      <c r="U2091" s="48">
        <v>1901007</v>
      </c>
      <c r="V2091" s="48">
        <v>7</v>
      </c>
      <c r="W2091" s="48">
        <v>1902007</v>
      </c>
      <c r="X2091" s="48">
        <v>7</v>
      </c>
      <c r="AB2091" s="48" t="s">
        <v>5939</v>
      </c>
      <c r="AF2091" s="48">
        <v>1101007</v>
      </c>
    </row>
    <row r="2092" spans="1:32" ht="14.25">
      <c r="A2092" s="48">
        <v>2110812</v>
      </c>
      <c r="D2092" s="48" t="s">
        <v>3881</v>
      </c>
      <c r="E2092" s="48" t="s">
        <v>553</v>
      </c>
      <c r="F2092" s="48" t="s">
        <v>5939</v>
      </c>
      <c r="G2092" s="48">
        <v>2</v>
      </c>
      <c r="H2092" s="48">
        <v>109</v>
      </c>
      <c r="I2092" s="48">
        <v>14362</v>
      </c>
      <c r="J2092" s="48">
        <v>6095</v>
      </c>
      <c r="K2092" s="48">
        <v>67681</v>
      </c>
      <c r="L2092" s="48">
        <v>0</v>
      </c>
      <c r="M2092" s="48">
        <v>1.5</v>
      </c>
      <c r="N2092" s="48">
        <v>0</v>
      </c>
      <c r="O2092" s="48">
        <v>0</v>
      </c>
      <c r="P2092" s="48">
        <v>2700</v>
      </c>
      <c r="Q2092" s="48">
        <v>0</v>
      </c>
      <c r="R2092" s="48">
        <v>0</v>
      </c>
      <c r="S2092" s="48">
        <v>2007012</v>
      </c>
      <c r="T2092" s="48">
        <v>1</v>
      </c>
      <c r="U2092" s="48">
        <v>2003012</v>
      </c>
      <c r="V2092" s="48">
        <v>7</v>
      </c>
      <c r="W2092" s="48">
        <v>2004004</v>
      </c>
      <c r="X2092" s="48">
        <v>7</v>
      </c>
      <c r="Y2092" s="48">
        <v>2004005</v>
      </c>
      <c r="Z2092" s="48">
        <v>7</v>
      </c>
      <c r="AC2092" s="48">
        <v>4</v>
      </c>
      <c r="AD2092" s="48">
        <v>4</v>
      </c>
      <c r="AE2092" s="48">
        <v>1</v>
      </c>
      <c r="AF2092" s="48">
        <v>1102012</v>
      </c>
    </row>
    <row r="2093" spans="1:32" ht="14.25">
      <c r="A2093" s="48">
        <v>2110821</v>
      </c>
      <c r="D2093" s="48" t="s">
        <v>3879</v>
      </c>
      <c r="E2093" s="48" t="s">
        <v>1043</v>
      </c>
      <c r="F2093" s="48" t="s">
        <v>5940</v>
      </c>
      <c r="G2093" s="48">
        <v>1</v>
      </c>
      <c r="H2093" s="48">
        <v>109</v>
      </c>
      <c r="I2093" s="48">
        <v>17700</v>
      </c>
      <c r="J2093" s="48">
        <v>8044</v>
      </c>
      <c r="K2093" s="48">
        <v>47544</v>
      </c>
      <c r="L2093" s="48">
        <v>0</v>
      </c>
      <c r="M2093" s="48">
        <v>1.5</v>
      </c>
      <c r="N2093" s="48">
        <v>0</v>
      </c>
      <c r="O2093" s="48">
        <v>0</v>
      </c>
      <c r="P2093" s="48">
        <v>2700</v>
      </c>
      <c r="Q2093" s="48">
        <v>0</v>
      </c>
      <c r="R2093" s="48">
        <v>0</v>
      </c>
      <c r="S2093" s="48">
        <v>1906005</v>
      </c>
      <c r="T2093" s="48">
        <v>1</v>
      </c>
      <c r="U2093" s="48">
        <v>1901005</v>
      </c>
      <c r="V2093" s="48">
        <v>7</v>
      </c>
      <c r="W2093" s="48">
        <v>1902005</v>
      </c>
      <c r="X2093" s="48">
        <v>7</v>
      </c>
      <c r="AB2093" s="48" t="s">
        <v>5941</v>
      </c>
      <c r="AF2093" s="48">
        <v>1101005</v>
      </c>
    </row>
    <row r="2094" spans="1:32" ht="14.25">
      <c r="A2094" s="48">
        <v>2110822</v>
      </c>
      <c r="D2094" s="48" t="s">
        <v>3881</v>
      </c>
      <c r="E2094" s="48" t="s">
        <v>552</v>
      </c>
      <c r="F2094" s="48" t="s">
        <v>5941</v>
      </c>
      <c r="G2094" s="48">
        <v>2</v>
      </c>
      <c r="H2094" s="48">
        <v>109</v>
      </c>
      <c r="I2094" s="48">
        <v>13115</v>
      </c>
      <c r="J2094" s="48">
        <v>5605</v>
      </c>
      <c r="K2094" s="48">
        <v>60938</v>
      </c>
      <c r="L2094" s="48">
        <v>0</v>
      </c>
      <c r="M2094" s="48">
        <v>1.5</v>
      </c>
      <c r="N2094" s="48">
        <v>0</v>
      </c>
      <c r="O2094" s="48">
        <v>0</v>
      </c>
      <c r="P2094" s="48">
        <v>2700</v>
      </c>
      <c r="Q2094" s="48">
        <v>0</v>
      </c>
      <c r="R2094" s="48">
        <v>0</v>
      </c>
      <c r="S2094" s="48">
        <v>2007011</v>
      </c>
      <c r="T2094" s="48">
        <v>1</v>
      </c>
      <c r="U2094" s="48">
        <v>2003011</v>
      </c>
      <c r="V2094" s="48">
        <v>7</v>
      </c>
      <c r="W2094" s="48">
        <v>2004016</v>
      </c>
      <c r="X2094" s="48">
        <v>7</v>
      </c>
      <c r="Y2094" s="48">
        <v>2004012</v>
      </c>
      <c r="Z2094" s="48">
        <v>7</v>
      </c>
      <c r="AC2094" s="48">
        <v>4</v>
      </c>
      <c r="AD2094" s="48">
        <v>4</v>
      </c>
      <c r="AE2094" s="48">
        <v>2</v>
      </c>
      <c r="AF2094" s="48">
        <v>1102011</v>
      </c>
    </row>
    <row r="2095" spans="1:32" ht="14.25">
      <c r="A2095" s="48">
        <v>2110831</v>
      </c>
      <c r="D2095" s="48" t="s">
        <v>3879</v>
      </c>
      <c r="E2095" s="48" t="s">
        <v>1044</v>
      </c>
      <c r="F2095" s="48" t="s">
        <v>5942</v>
      </c>
      <c r="G2095" s="48">
        <v>1</v>
      </c>
      <c r="H2095" s="48">
        <v>109</v>
      </c>
      <c r="I2095" s="48">
        <v>17700</v>
      </c>
      <c r="J2095" s="48">
        <v>8044</v>
      </c>
      <c r="K2095" s="48">
        <v>47544</v>
      </c>
      <c r="L2095" s="48">
        <v>0</v>
      </c>
      <c r="M2095" s="48">
        <v>1.5</v>
      </c>
      <c r="N2095" s="48">
        <v>0</v>
      </c>
      <c r="O2095" s="48">
        <v>0</v>
      </c>
      <c r="P2095" s="48">
        <v>2700</v>
      </c>
      <c r="Q2095" s="48">
        <v>0</v>
      </c>
      <c r="R2095" s="48">
        <v>0</v>
      </c>
      <c r="S2095" s="48">
        <v>1906010</v>
      </c>
      <c r="T2095" s="48">
        <v>1</v>
      </c>
      <c r="U2095" s="48">
        <v>1901010</v>
      </c>
      <c r="V2095" s="48">
        <v>7</v>
      </c>
      <c r="W2095" s="48">
        <v>1902010</v>
      </c>
      <c r="X2095" s="48">
        <v>7</v>
      </c>
      <c r="AB2095" s="48" t="s">
        <v>5943</v>
      </c>
      <c r="AF2095" s="48">
        <v>1101010</v>
      </c>
    </row>
    <row r="2096" spans="1:32" ht="14.25">
      <c r="A2096" s="48">
        <v>2110832</v>
      </c>
      <c r="D2096" s="48" t="s">
        <v>3881</v>
      </c>
      <c r="E2096" s="48" t="s">
        <v>557</v>
      </c>
      <c r="F2096" s="48" t="s">
        <v>5943</v>
      </c>
      <c r="G2096" s="48">
        <v>2</v>
      </c>
      <c r="H2096" s="48">
        <v>109</v>
      </c>
      <c r="I2096" s="48">
        <v>13310</v>
      </c>
      <c r="J2096" s="48">
        <v>5644</v>
      </c>
      <c r="K2096" s="48">
        <v>61871</v>
      </c>
      <c r="L2096" s="48">
        <v>0</v>
      </c>
      <c r="M2096" s="48">
        <v>1.5</v>
      </c>
      <c r="N2096" s="48">
        <v>0</v>
      </c>
      <c r="O2096" s="48">
        <v>0</v>
      </c>
      <c r="P2096" s="48">
        <v>2700</v>
      </c>
      <c r="Q2096" s="48">
        <v>0</v>
      </c>
      <c r="R2096" s="48">
        <v>0</v>
      </c>
      <c r="S2096" s="48">
        <v>2007016</v>
      </c>
      <c r="T2096" s="48">
        <v>1</v>
      </c>
      <c r="U2096" s="48">
        <v>2003016</v>
      </c>
      <c r="V2096" s="48">
        <v>7</v>
      </c>
      <c r="W2096" s="48">
        <v>2004014</v>
      </c>
      <c r="X2096" s="48">
        <v>7</v>
      </c>
      <c r="Y2096" s="48">
        <v>2004016</v>
      </c>
      <c r="Z2096" s="48">
        <v>7</v>
      </c>
      <c r="AC2096" s="48">
        <v>4</v>
      </c>
      <c r="AD2096" s="48">
        <v>4</v>
      </c>
      <c r="AE2096" s="48">
        <v>3</v>
      </c>
      <c r="AF2096" s="48">
        <v>1102016</v>
      </c>
    </row>
    <row r="2097" spans="1:32" ht="14.25">
      <c r="A2097" s="48">
        <v>2110911</v>
      </c>
      <c r="D2097" s="48" t="s">
        <v>3879</v>
      </c>
      <c r="E2097" s="48" t="s">
        <v>3839</v>
      </c>
      <c r="F2097" s="48" t="s">
        <v>5944</v>
      </c>
      <c r="G2097" s="48">
        <v>1</v>
      </c>
      <c r="H2097" s="48">
        <v>110</v>
      </c>
      <c r="I2097" s="48">
        <v>18902</v>
      </c>
      <c r="J2097" s="48">
        <v>8546</v>
      </c>
      <c r="K2097" s="48">
        <v>51928</v>
      </c>
      <c r="L2097" s="48">
        <v>0</v>
      </c>
      <c r="M2097" s="48">
        <v>1.5</v>
      </c>
      <c r="N2097" s="48">
        <v>0</v>
      </c>
      <c r="O2097" s="48">
        <v>0</v>
      </c>
      <c r="P2097" s="48">
        <v>3000</v>
      </c>
      <c r="Q2097" s="48">
        <v>0</v>
      </c>
      <c r="R2097" s="48">
        <v>0</v>
      </c>
      <c r="S2097" s="48">
        <v>1906012</v>
      </c>
      <c r="T2097" s="48">
        <v>1</v>
      </c>
      <c r="U2097" s="48">
        <v>1901012</v>
      </c>
      <c r="V2097" s="48">
        <v>7</v>
      </c>
      <c r="W2097" s="48">
        <v>1902012</v>
      </c>
      <c r="X2097" s="48">
        <v>7</v>
      </c>
      <c r="AB2097" s="48" t="s">
        <v>5945</v>
      </c>
      <c r="AF2097" s="48">
        <v>1101012</v>
      </c>
    </row>
    <row r="2098" spans="1:32" ht="14.25">
      <c r="A2098" s="48">
        <v>2110912</v>
      </c>
      <c r="D2098" s="48" t="s">
        <v>3881</v>
      </c>
      <c r="E2098" s="48" t="s">
        <v>559</v>
      </c>
      <c r="F2098" s="48" t="s">
        <v>5945</v>
      </c>
      <c r="G2098" s="48">
        <v>2</v>
      </c>
      <c r="H2098" s="48">
        <v>110</v>
      </c>
      <c r="I2098" s="48">
        <v>14664</v>
      </c>
      <c r="J2098" s="48">
        <v>6234</v>
      </c>
      <c r="K2098" s="48">
        <v>69929</v>
      </c>
      <c r="L2098" s="48">
        <v>0</v>
      </c>
      <c r="M2098" s="48">
        <v>1.5</v>
      </c>
      <c r="N2098" s="48">
        <v>0</v>
      </c>
      <c r="O2098" s="48">
        <v>0</v>
      </c>
      <c r="P2098" s="48">
        <v>3000</v>
      </c>
      <c r="Q2098" s="48">
        <v>0</v>
      </c>
      <c r="R2098" s="48">
        <v>0</v>
      </c>
      <c r="S2098" s="48">
        <v>2007018</v>
      </c>
      <c r="T2098" s="48">
        <v>1</v>
      </c>
      <c r="U2098" s="48">
        <v>2003018</v>
      </c>
      <c r="V2098" s="48">
        <v>7</v>
      </c>
      <c r="W2098" s="48">
        <v>2004012</v>
      </c>
      <c r="X2098" s="48">
        <v>7</v>
      </c>
      <c r="Y2098" s="48">
        <v>2004010</v>
      </c>
      <c r="Z2098" s="48">
        <v>7</v>
      </c>
      <c r="AC2098" s="48">
        <v>4</v>
      </c>
      <c r="AD2098" s="48">
        <v>4</v>
      </c>
      <c r="AE2098" s="48">
        <v>2</v>
      </c>
      <c r="AF2098" s="48">
        <v>1102018</v>
      </c>
    </row>
    <row r="2099" spans="1:32" ht="14.25">
      <c r="A2099" s="48">
        <v>2110921</v>
      </c>
      <c r="D2099" s="48" t="s">
        <v>3879</v>
      </c>
      <c r="E2099" s="48" t="s">
        <v>3801</v>
      </c>
      <c r="F2099" s="48" t="s">
        <v>5946</v>
      </c>
      <c r="G2099" s="48">
        <v>1</v>
      </c>
      <c r="H2099" s="48">
        <v>110</v>
      </c>
      <c r="I2099" s="48">
        <v>18217</v>
      </c>
      <c r="J2099" s="48">
        <v>8205</v>
      </c>
      <c r="K2099" s="48">
        <v>48495</v>
      </c>
      <c r="L2099" s="48">
        <v>0</v>
      </c>
      <c r="M2099" s="48">
        <v>1.5</v>
      </c>
      <c r="N2099" s="48">
        <v>0</v>
      </c>
      <c r="O2099" s="48">
        <v>0</v>
      </c>
      <c r="P2099" s="48">
        <v>3000</v>
      </c>
      <c r="Q2099" s="48">
        <v>0</v>
      </c>
      <c r="R2099" s="48">
        <v>0</v>
      </c>
      <c r="S2099" s="48">
        <v>1906008</v>
      </c>
      <c r="T2099" s="48">
        <v>1</v>
      </c>
      <c r="U2099" s="48">
        <v>1901008</v>
      </c>
      <c r="V2099" s="48">
        <v>7</v>
      </c>
      <c r="W2099" s="48">
        <v>1902008</v>
      </c>
      <c r="X2099" s="48">
        <v>7</v>
      </c>
      <c r="AB2099" s="48" t="s">
        <v>5947</v>
      </c>
      <c r="AF2099" s="48">
        <v>1101008</v>
      </c>
    </row>
    <row r="2100" spans="1:32" ht="14.25">
      <c r="A2100" s="48">
        <v>2110922</v>
      </c>
      <c r="D2100" s="48" t="s">
        <v>3881</v>
      </c>
      <c r="E2100" s="48" t="s">
        <v>554</v>
      </c>
      <c r="F2100" s="48" t="s">
        <v>5947</v>
      </c>
      <c r="G2100" s="48">
        <v>2</v>
      </c>
      <c r="H2100" s="48">
        <v>110</v>
      </c>
      <c r="I2100" s="48">
        <v>13578</v>
      </c>
      <c r="J2100" s="48">
        <v>5770</v>
      </c>
      <c r="K2100" s="48">
        <v>62916</v>
      </c>
      <c r="L2100" s="48">
        <v>0</v>
      </c>
      <c r="M2100" s="48">
        <v>1.5</v>
      </c>
      <c r="N2100" s="48">
        <v>0</v>
      </c>
      <c r="O2100" s="48">
        <v>0</v>
      </c>
      <c r="P2100" s="48">
        <v>3000</v>
      </c>
      <c r="Q2100" s="48">
        <v>0</v>
      </c>
      <c r="R2100" s="48">
        <v>0</v>
      </c>
      <c r="S2100" s="48">
        <v>2007013</v>
      </c>
      <c r="T2100" s="48">
        <v>1</v>
      </c>
      <c r="U2100" s="48">
        <v>2003013</v>
      </c>
      <c r="V2100" s="48">
        <v>7</v>
      </c>
      <c r="W2100" s="48">
        <v>2004008</v>
      </c>
      <c r="X2100" s="48">
        <v>7</v>
      </c>
      <c r="Y2100" s="48">
        <v>2004010</v>
      </c>
      <c r="Z2100" s="48">
        <v>7</v>
      </c>
      <c r="AC2100" s="48">
        <v>4</v>
      </c>
      <c r="AD2100" s="48">
        <v>4</v>
      </c>
      <c r="AE2100" s="48">
        <v>3</v>
      </c>
      <c r="AF2100" s="48">
        <v>1102013</v>
      </c>
    </row>
    <row r="2101" spans="1:32" ht="14.25">
      <c r="A2101" s="48">
        <v>2110931</v>
      </c>
      <c r="D2101" s="48" t="s">
        <v>3879</v>
      </c>
      <c r="E2101" s="48" t="s">
        <v>3823</v>
      </c>
      <c r="F2101" s="48" t="s">
        <v>5948</v>
      </c>
      <c r="G2101" s="48">
        <v>1</v>
      </c>
      <c r="H2101" s="48">
        <v>110</v>
      </c>
      <c r="I2101" s="48">
        <v>18217</v>
      </c>
      <c r="J2101" s="48">
        <v>8205</v>
      </c>
      <c r="K2101" s="48">
        <v>48495</v>
      </c>
      <c r="L2101" s="48">
        <v>0</v>
      </c>
      <c r="M2101" s="48">
        <v>1.5</v>
      </c>
      <c r="N2101" s="48">
        <v>0</v>
      </c>
      <c r="O2101" s="48">
        <v>0</v>
      </c>
      <c r="P2101" s="48">
        <v>3000</v>
      </c>
      <c r="Q2101" s="48">
        <v>0</v>
      </c>
      <c r="R2101" s="48">
        <v>0</v>
      </c>
      <c r="S2101" s="48">
        <v>1906009</v>
      </c>
      <c r="T2101" s="48">
        <v>1</v>
      </c>
      <c r="U2101" s="48">
        <v>1901009</v>
      </c>
      <c r="V2101" s="48">
        <v>7</v>
      </c>
      <c r="W2101" s="48">
        <v>1902009</v>
      </c>
      <c r="X2101" s="48">
        <v>7</v>
      </c>
      <c r="AB2101" s="48" t="s">
        <v>5949</v>
      </c>
      <c r="AF2101" s="48">
        <v>1101009</v>
      </c>
    </row>
    <row r="2102" spans="1:32" ht="14.25">
      <c r="A2102" s="48">
        <v>2110932</v>
      </c>
      <c r="D2102" s="48" t="s">
        <v>3881</v>
      </c>
      <c r="E2102" s="48" t="s">
        <v>555</v>
      </c>
      <c r="F2102" s="48" t="s">
        <v>5949</v>
      </c>
      <c r="G2102" s="48">
        <v>2</v>
      </c>
      <c r="H2102" s="48">
        <v>110</v>
      </c>
      <c r="I2102" s="48">
        <v>13708</v>
      </c>
      <c r="J2102" s="48">
        <v>5796</v>
      </c>
      <c r="K2102" s="48">
        <v>63849</v>
      </c>
      <c r="L2102" s="48">
        <v>0</v>
      </c>
      <c r="M2102" s="48">
        <v>1.5</v>
      </c>
      <c r="N2102" s="48">
        <v>0</v>
      </c>
      <c r="O2102" s="48">
        <v>0</v>
      </c>
      <c r="P2102" s="48">
        <v>3000</v>
      </c>
      <c r="Q2102" s="48">
        <v>0</v>
      </c>
      <c r="R2102" s="48">
        <v>0</v>
      </c>
      <c r="S2102" s="48">
        <v>2007014</v>
      </c>
      <c r="T2102" s="48">
        <v>1</v>
      </c>
      <c r="U2102" s="48">
        <v>2003014</v>
      </c>
      <c r="V2102" s="48">
        <v>7</v>
      </c>
      <c r="W2102" s="48">
        <v>2004002</v>
      </c>
      <c r="X2102" s="48">
        <v>7</v>
      </c>
      <c r="Y2102" s="48">
        <v>2004006</v>
      </c>
      <c r="Z2102" s="48">
        <v>7</v>
      </c>
      <c r="AC2102" s="48">
        <v>4</v>
      </c>
      <c r="AD2102" s="48">
        <v>4</v>
      </c>
      <c r="AE2102" s="48">
        <v>1</v>
      </c>
      <c r="AF2102" s="48">
        <v>1102014</v>
      </c>
    </row>
    <row r="2103" spans="1:32" ht="14.25">
      <c r="A2103" s="48">
        <v>2111011</v>
      </c>
      <c r="D2103" s="48" t="s">
        <v>3879</v>
      </c>
      <c r="E2103" s="48" t="s">
        <v>3781</v>
      </c>
      <c r="F2103" s="48" t="s">
        <v>5950</v>
      </c>
      <c r="G2103" s="48">
        <v>1</v>
      </c>
      <c r="H2103" s="48">
        <v>110</v>
      </c>
      <c r="I2103" s="48">
        <v>19198</v>
      </c>
      <c r="J2103" s="48">
        <v>8584</v>
      </c>
      <c r="K2103" s="48">
        <v>51928</v>
      </c>
      <c r="L2103" s="48">
        <v>0</v>
      </c>
      <c r="M2103" s="48">
        <v>1.5</v>
      </c>
      <c r="N2103" s="48">
        <v>0</v>
      </c>
      <c r="O2103" s="48">
        <v>0</v>
      </c>
      <c r="P2103" s="48">
        <v>3000</v>
      </c>
      <c r="Q2103" s="48">
        <v>0</v>
      </c>
      <c r="R2103" s="48">
        <v>0</v>
      </c>
      <c r="S2103" s="48">
        <v>1906001</v>
      </c>
      <c r="T2103" s="48">
        <v>1</v>
      </c>
      <c r="U2103" s="48">
        <v>1901001</v>
      </c>
      <c r="V2103" s="48">
        <v>7</v>
      </c>
      <c r="W2103" s="48">
        <v>1902001</v>
      </c>
      <c r="X2103" s="48">
        <v>7</v>
      </c>
      <c r="AB2103" s="48" t="s">
        <v>5951</v>
      </c>
      <c r="AF2103" s="48">
        <v>1101001</v>
      </c>
    </row>
    <row r="2104" spans="1:32" ht="14.25">
      <c r="A2104" s="48">
        <v>2111012</v>
      </c>
      <c r="D2104" s="48" t="s">
        <v>3881</v>
      </c>
      <c r="E2104" s="48" t="s">
        <v>3852</v>
      </c>
      <c r="F2104" s="48" t="s">
        <v>5951</v>
      </c>
      <c r="G2104" s="48">
        <v>2</v>
      </c>
      <c r="H2104" s="48">
        <v>110</v>
      </c>
      <c r="I2104" s="48">
        <v>14830</v>
      </c>
      <c r="J2104" s="48">
        <v>6246</v>
      </c>
      <c r="K2104" s="48">
        <v>69929</v>
      </c>
      <c r="L2104" s="48">
        <v>0</v>
      </c>
      <c r="M2104" s="48">
        <v>1.5</v>
      </c>
      <c r="N2104" s="48">
        <v>0</v>
      </c>
      <c r="O2104" s="48">
        <v>0</v>
      </c>
      <c r="P2104" s="48">
        <v>3000</v>
      </c>
      <c r="Q2104" s="48">
        <v>0</v>
      </c>
      <c r="R2104" s="48">
        <v>0</v>
      </c>
      <c r="S2104" s="48">
        <v>2007002</v>
      </c>
      <c r="T2104" s="48">
        <v>1</v>
      </c>
      <c r="U2104" s="48">
        <v>2003002</v>
      </c>
      <c r="V2104" s="48">
        <v>7</v>
      </c>
      <c r="W2104" s="48">
        <v>2004004</v>
      </c>
      <c r="X2104" s="48">
        <v>7</v>
      </c>
      <c r="Y2104" s="48">
        <v>2004005</v>
      </c>
      <c r="Z2104" s="48">
        <v>7</v>
      </c>
      <c r="AC2104" s="48">
        <v>4</v>
      </c>
      <c r="AD2104" s="48">
        <v>4</v>
      </c>
      <c r="AE2104" s="48">
        <v>1</v>
      </c>
      <c r="AF2104" s="48">
        <v>1102002</v>
      </c>
    </row>
    <row r="2105" spans="1:32" ht="14.25">
      <c r="A2105" s="48">
        <v>2111021</v>
      </c>
      <c r="D2105" s="48" t="s">
        <v>3879</v>
      </c>
      <c r="E2105" s="48" t="s">
        <v>3859</v>
      </c>
      <c r="F2105" s="48" t="s">
        <v>5952</v>
      </c>
      <c r="G2105" s="48">
        <v>1</v>
      </c>
      <c r="H2105" s="48">
        <v>110</v>
      </c>
      <c r="I2105" s="48">
        <v>18513</v>
      </c>
      <c r="J2105" s="48">
        <v>8243</v>
      </c>
      <c r="K2105" s="48">
        <v>48495</v>
      </c>
      <c r="L2105" s="48">
        <v>0</v>
      </c>
      <c r="M2105" s="48">
        <v>1.5</v>
      </c>
      <c r="N2105" s="48">
        <v>0</v>
      </c>
      <c r="O2105" s="48">
        <v>0</v>
      </c>
      <c r="P2105" s="48">
        <v>3000</v>
      </c>
      <c r="Q2105" s="48">
        <v>0</v>
      </c>
      <c r="R2105" s="48">
        <v>0</v>
      </c>
      <c r="S2105" s="48">
        <v>1906003</v>
      </c>
      <c r="T2105" s="48">
        <v>1</v>
      </c>
      <c r="U2105" s="48">
        <v>1901003</v>
      </c>
      <c r="V2105" s="48">
        <v>7</v>
      </c>
      <c r="W2105" s="48">
        <v>1902003</v>
      </c>
      <c r="X2105" s="48">
        <v>7</v>
      </c>
      <c r="AB2105" s="48" t="s">
        <v>5953</v>
      </c>
      <c r="AF2105" s="48">
        <v>1101003</v>
      </c>
    </row>
    <row r="2106" spans="1:32" ht="14.25">
      <c r="A2106" s="48">
        <v>2111022</v>
      </c>
      <c r="D2106" s="48" t="s">
        <v>3881</v>
      </c>
      <c r="E2106" s="48" t="s">
        <v>546</v>
      </c>
      <c r="F2106" s="48" t="s">
        <v>5953</v>
      </c>
      <c r="G2106" s="48">
        <v>2</v>
      </c>
      <c r="H2106" s="48">
        <v>110</v>
      </c>
      <c r="I2106" s="48">
        <v>13874</v>
      </c>
      <c r="J2106" s="48">
        <v>5808</v>
      </c>
      <c r="K2106" s="48">
        <v>62916</v>
      </c>
      <c r="L2106" s="48">
        <v>0</v>
      </c>
      <c r="M2106" s="48">
        <v>1.5</v>
      </c>
      <c r="N2106" s="48">
        <v>0</v>
      </c>
      <c r="O2106" s="48">
        <v>0</v>
      </c>
      <c r="P2106" s="48">
        <v>3000</v>
      </c>
      <c r="Q2106" s="48">
        <v>0</v>
      </c>
      <c r="R2106" s="48">
        <v>0</v>
      </c>
      <c r="S2106" s="48">
        <v>2007005</v>
      </c>
      <c r="T2106" s="48">
        <v>1</v>
      </c>
      <c r="U2106" s="48">
        <v>2003005</v>
      </c>
      <c r="V2106" s="48">
        <v>7</v>
      </c>
      <c r="W2106" s="48">
        <v>2004012</v>
      </c>
      <c r="X2106" s="48">
        <v>7</v>
      </c>
      <c r="Y2106" s="48">
        <v>2004014</v>
      </c>
      <c r="Z2106" s="48">
        <v>7</v>
      </c>
      <c r="AC2106" s="48">
        <v>4</v>
      </c>
      <c r="AD2106" s="48">
        <v>4</v>
      </c>
      <c r="AE2106" s="48">
        <v>3</v>
      </c>
      <c r="AF2106" s="48">
        <v>1102005</v>
      </c>
    </row>
    <row r="2107" spans="1:32" ht="14.25">
      <c r="A2107" s="48">
        <v>2111031</v>
      </c>
      <c r="D2107" s="48" t="s">
        <v>3879</v>
      </c>
      <c r="E2107" s="48" t="s">
        <v>3849</v>
      </c>
      <c r="F2107" s="48" t="s">
        <v>5954</v>
      </c>
      <c r="G2107" s="48">
        <v>1</v>
      </c>
      <c r="H2107" s="48">
        <v>110</v>
      </c>
      <c r="I2107" s="48">
        <v>18513</v>
      </c>
      <c r="J2107" s="48">
        <v>8243</v>
      </c>
      <c r="K2107" s="48">
        <v>48495</v>
      </c>
      <c r="L2107" s="48">
        <v>0</v>
      </c>
      <c r="M2107" s="48">
        <v>1.5</v>
      </c>
      <c r="N2107" s="48">
        <v>0</v>
      </c>
      <c r="O2107" s="48">
        <v>0</v>
      </c>
      <c r="P2107" s="48">
        <v>3000</v>
      </c>
      <c r="Q2107" s="48">
        <v>0</v>
      </c>
      <c r="R2107" s="48">
        <v>0</v>
      </c>
      <c r="S2107" s="48">
        <v>1906014</v>
      </c>
      <c r="T2107" s="48">
        <v>1</v>
      </c>
      <c r="U2107" s="48">
        <v>1901014</v>
      </c>
      <c r="V2107" s="48">
        <v>7</v>
      </c>
      <c r="W2107" s="48">
        <v>1902014</v>
      </c>
      <c r="X2107" s="48">
        <v>7</v>
      </c>
      <c r="AB2107" s="48" t="s">
        <v>5955</v>
      </c>
      <c r="AF2107" s="48">
        <v>1101014</v>
      </c>
    </row>
    <row r="2108" spans="1:32" ht="14.25">
      <c r="A2108" s="48">
        <v>2111032</v>
      </c>
      <c r="D2108" s="48" t="s">
        <v>3881</v>
      </c>
      <c r="E2108" s="48" t="s">
        <v>561</v>
      </c>
      <c r="F2108" s="48" t="s">
        <v>5955</v>
      </c>
      <c r="G2108" s="48">
        <v>2</v>
      </c>
      <c r="H2108" s="48">
        <v>110</v>
      </c>
      <c r="I2108" s="48">
        <v>13874</v>
      </c>
      <c r="J2108" s="48">
        <v>5808</v>
      </c>
      <c r="K2108" s="48">
        <v>63849</v>
      </c>
      <c r="L2108" s="48">
        <v>0</v>
      </c>
      <c r="M2108" s="48">
        <v>1.5</v>
      </c>
      <c r="N2108" s="48">
        <v>0</v>
      </c>
      <c r="O2108" s="48">
        <v>0</v>
      </c>
      <c r="P2108" s="48">
        <v>3000</v>
      </c>
      <c r="Q2108" s="48">
        <v>0</v>
      </c>
      <c r="R2108" s="48">
        <v>0</v>
      </c>
      <c r="S2108" s="48">
        <v>2007020</v>
      </c>
      <c r="T2108" s="48">
        <v>1</v>
      </c>
      <c r="U2108" s="48">
        <v>2003020</v>
      </c>
      <c r="V2108" s="48">
        <v>7</v>
      </c>
      <c r="W2108" s="48">
        <v>2004008</v>
      </c>
      <c r="X2108" s="48">
        <v>7</v>
      </c>
      <c r="Y2108" s="48">
        <v>2004010</v>
      </c>
      <c r="Z2108" s="48">
        <v>7</v>
      </c>
      <c r="AC2108" s="48">
        <v>4</v>
      </c>
      <c r="AD2108" s="48">
        <v>4</v>
      </c>
      <c r="AE2108" s="48">
        <v>2</v>
      </c>
      <c r="AF2108" s="48">
        <v>1102020</v>
      </c>
    </row>
    <row r="2109" spans="1:32" ht="14.25">
      <c r="A2109" s="48">
        <v>2111111</v>
      </c>
      <c r="D2109" s="48" t="s">
        <v>3879</v>
      </c>
      <c r="E2109" s="48" t="s">
        <v>3839</v>
      </c>
      <c r="F2109" s="48" t="s">
        <v>5956</v>
      </c>
      <c r="G2109" s="48">
        <v>1</v>
      </c>
      <c r="H2109" s="48">
        <v>110</v>
      </c>
      <c r="I2109" s="48">
        <v>19419</v>
      </c>
      <c r="J2109" s="48">
        <v>8620</v>
      </c>
      <c r="K2109" s="48">
        <v>51928</v>
      </c>
      <c r="L2109" s="48">
        <v>0</v>
      </c>
      <c r="M2109" s="48">
        <v>1.5</v>
      </c>
      <c r="N2109" s="48">
        <v>0</v>
      </c>
      <c r="O2109" s="48">
        <v>0</v>
      </c>
      <c r="P2109" s="48">
        <v>3000</v>
      </c>
      <c r="Q2109" s="48">
        <v>0</v>
      </c>
      <c r="R2109" s="48">
        <v>0</v>
      </c>
      <c r="S2109" s="48">
        <v>1906012</v>
      </c>
      <c r="T2109" s="48">
        <v>1</v>
      </c>
      <c r="U2109" s="48">
        <v>1901012</v>
      </c>
      <c r="V2109" s="48">
        <v>7</v>
      </c>
      <c r="W2109" s="48">
        <v>1902012</v>
      </c>
      <c r="X2109" s="48">
        <v>7</v>
      </c>
      <c r="AB2109" s="48" t="s">
        <v>5957</v>
      </c>
      <c r="AF2109" s="48">
        <v>1101012</v>
      </c>
    </row>
    <row r="2110" spans="1:32" ht="14.25">
      <c r="A2110" s="48">
        <v>2111112</v>
      </c>
      <c r="D2110" s="48" t="s">
        <v>3881</v>
      </c>
      <c r="E2110" s="48" t="s">
        <v>559</v>
      </c>
      <c r="F2110" s="48" t="s">
        <v>5957</v>
      </c>
      <c r="G2110" s="48">
        <v>2</v>
      </c>
      <c r="H2110" s="48">
        <v>110</v>
      </c>
      <c r="I2110" s="48">
        <v>15051</v>
      </c>
      <c r="J2110" s="48">
        <v>6282</v>
      </c>
      <c r="K2110" s="48">
        <v>69929</v>
      </c>
      <c r="L2110" s="48">
        <v>0</v>
      </c>
      <c r="M2110" s="48">
        <v>1.5</v>
      </c>
      <c r="N2110" s="48">
        <v>0</v>
      </c>
      <c r="O2110" s="48">
        <v>0</v>
      </c>
      <c r="P2110" s="48">
        <v>3000</v>
      </c>
      <c r="Q2110" s="48">
        <v>0</v>
      </c>
      <c r="R2110" s="48">
        <v>0</v>
      </c>
      <c r="S2110" s="48">
        <v>2007018</v>
      </c>
      <c r="T2110" s="48">
        <v>1</v>
      </c>
      <c r="U2110" s="48">
        <v>2003018</v>
      </c>
      <c r="V2110" s="48">
        <v>7</v>
      </c>
      <c r="W2110" s="48">
        <v>2004012</v>
      </c>
      <c r="X2110" s="48">
        <v>7</v>
      </c>
      <c r="Y2110" s="48">
        <v>2004010</v>
      </c>
      <c r="Z2110" s="48">
        <v>7</v>
      </c>
      <c r="AC2110" s="48">
        <v>4</v>
      </c>
      <c r="AD2110" s="48">
        <v>4</v>
      </c>
      <c r="AE2110" s="48">
        <v>2</v>
      </c>
      <c r="AF2110" s="48">
        <v>1102018</v>
      </c>
    </row>
    <row r="2111" spans="1:32" ht="14.25">
      <c r="A2111" s="48">
        <v>2111121</v>
      </c>
      <c r="D2111" s="48" t="s">
        <v>3879</v>
      </c>
      <c r="E2111" s="48" t="s">
        <v>3801</v>
      </c>
      <c r="F2111" s="48" t="s">
        <v>5958</v>
      </c>
      <c r="G2111" s="48">
        <v>1</v>
      </c>
      <c r="H2111" s="48">
        <v>110</v>
      </c>
      <c r="I2111" s="48">
        <v>18734</v>
      </c>
      <c r="J2111" s="48">
        <v>8279</v>
      </c>
      <c r="K2111" s="48">
        <v>48495</v>
      </c>
      <c r="L2111" s="48">
        <v>0</v>
      </c>
      <c r="M2111" s="48">
        <v>1.5</v>
      </c>
      <c r="N2111" s="48">
        <v>0</v>
      </c>
      <c r="O2111" s="48">
        <v>0</v>
      </c>
      <c r="P2111" s="48">
        <v>3000</v>
      </c>
      <c r="Q2111" s="48">
        <v>0</v>
      </c>
      <c r="R2111" s="48">
        <v>0</v>
      </c>
      <c r="S2111" s="48">
        <v>1906008</v>
      </c>
      <c r="T2111" s="48">
        <v>1</v>
      </c>
      <c r="U2111" s="48">
        <v>1901008</v>
      </c>
      <c r="V2111" s="48">
        <v>7</v>
      </c>
      <c r="W2111" s="48">
        <v>1902008</v>
      </c>
      <c r="X2111" s="48">
        <v>7</v>
      </c>
      <c r="AB2111" s="48" t="s">
        <v>5959</v>
      </c>
      <c r="AF2111" s="48">
        <v>1101008</v>
      </c>
    </row>
    <row r="2112" spans="1:32" ht="14.25">
      <c r="A2112" s="48">
        <v>2111122</v>
      </c>
      <c r="D2112" s="48" t="s">
        <v>3881</v>
      </c>
      <c r="E2112" s="48" t="s">
        <v>554</v>
      </c>
      <c r="F2112" s="48" t="s">
        <v>5959</v>
      </c>
      <c r="G2112" s="48">
        <v>2</v>
      </c>
      <c r="H2112" s="48">
        <v>110</v>
      </c>
      <c r="I2112" s="48">
        <v>14095</v>
      </c>
      <c r="J2112" s="48">
        <v>5844</v>
      </c>
      <c r="K2112" s="48">
        <v>62916</v>
      </c>
      <c r="L2112" s="48">
        <v>0</v>
      </c>
      <c r="M2112" s="48">
        <v>1.5</v>
      </c>
      <c r="N2112" s="48">
        <v>0</v>
      </c>
      <c r="O2112" s="48">
        <v>0</v>
      </c>
      <c r="P2112" s="48">
        <v>3000</v>
      </c>
      <c r="Q2112" s="48">
        <v>0</v>
      </c>
      <c r="R2112" s="48">
        <v>0</v>
      </c>
      <c r="S2112" s="48">
        <v>2007013</v>
      </c>
      <c r="T2112" s="48">
        <v>1</v>
      </c>
      <c r="U2112" s="48">
        <v>2003013</v>
      </c>
      <c r="V2112" s="48">
        <v>7</v>
      </c>
      <c r="W2112" s="48">
        <v>2004008</v>
      </c>
      <c r="X2112" s="48">
        <v>7</v>
      </c>
      <c r="Y2112" s="48">
        <v>2004010</v>
      </c>
      <c r="Z2112" s="48">
        <v>7</v>
      </c>
      <c r="AC2112" s="48">
        <v>4</v>
      </c>
      <c r="AD2112" s="48">
        <v>4</v>
      </c>
      <c r="AE2112" s="48">
        <v>3</v>
      </c>
      <c r="AF2112" s="48">
        <v>1102013</v>
      </c>
    </row>
    <row r="2113" spans="1:32" ht="14.25">
      <c r="A2113" s="48">
        <v>2111131</v>
      </c>
      <c r="D2113" s="48" t="s">
        <v>3879</v>
      </c>
      <c r="E2113" s="48" t="s">
        <v>3823</v>
      </c>
      <c r="F2113" s="48" t="s">
        <v>5960</v>
      </c>
      <c r="G2113" s="48">
        <v>1</v>
      </c>
      <c r="H2113" s="48">
        <v>110</v>
      </c>
      <c r="I2113" s="48">
        <v>18734</v>
      </c>
      <c r="J2113" s="48">
        <v>8279</v>
      </c>
      <c r="K2113" s="48">
        <v>48495</v>
      </c>
      <c r="L2113" s="48">
        <v>0</v>
      </c>
      <c r="M2113" s="48">
        <v>1.5</v>
      </c>
      <c r="N2113" s="48">
        <v>0</v>
      </c>
      <c r="O2113" s="48">
        <v>0</v>
      </c>
      <c r="P2113" s="48">
        <v>3000</v>
      </c>
      <c r="Q2113" s="48">
        <v>0</v>
      </c>
      <c r="R2113" s="48">
        <v>0</v>
      </c>
      <c r="S2113" s="48">
        <v>1906009</v>
      </c>
      <c r="T2113" s="48">
        <v>1</v>
      </c>
      <c r="U2113" s="48">
        <v>1901009</v>
      </c>
      <c r="V2113" s="48">
        <v>7</v>
      </c>
      <c r="W2113" s="48">
        <v>1902009</v>
      </c>
      <c r="X2113" s="48">
        <v>7</v>
      </c>
      <c r="AB2113" s="48" t="s">
        <v>5961</v>
      </c>
      <c r="AF2113" s="48">
        <v>1101009</v>
      </c>
    </row>
    <row r="2114" spans="1:32" ht="14.25">
      <c r="A2114" s="48">
        <v>2111132</v>
      </c>
      <c r="D2114" s="48" t="s">
        <v>3881</v>
      </c>
      <c r="E2114" s="48" t="s">
        <v>555</v>
      </c>
      <c r="F2114" s="48" t="s">
        <v>5961</v>
      </c>
      <c r="G2114" s="48">
        <v>2</v>
      </c>
      <c r="H2114" s="48">
        <v>110</v>
      </c>
      <c r="I2114" s="48">
        <v>14095</v>
      </c>
      <c r="J2114" s="48">
        <v>5844</v>
      </c>
      <c r="K2114" s="48">
        <v>63849</v>
      </c>
      <c r="L2114" s="48">
        <v>0</v>
      </c>
      <c r="M2114" s="48">
        <v>1.5</v>
      </c>
      <c r="N2114" s="48">
        <v>0</v>
      </c>
      <c r="O2114" s="48">
        <v>0</v>
      </c>
      <c r="P2114" s="48">
        <v>3000</v>
      </c>
      <c r="Q2114" s="48">
        <v>0</v>
      </c>
      <c r="R2114" s="48">
        <v>0</v>
      </c>
      <c r="S2114" s="48">
        <v>2007014</v>
      </c>
      <c r="T2114" s="48">
        <v>1</v>
      </c>
      <c r="U2114" s="48">
        <v>2003014</v>
      </c>
      <c r="V2114" s="48">
        <v>7</v>
      </c>
      <c r="W2114" s="48">
        <v>2004002</v>
      </c>
      <c r="X2114" s="48">
        <v>7</v>
      </c>
      <c r="Y2114" s="48">
        <v>2004006</v>
      </c>
      <c r="Z2114" s="48">
        <v>7</v>
      </c>
      <c r="AC2114" s="48">
        <v>4</v>
      </c>
      <c r="AD2114" s="48">
        <v>4</v>
      </c>
      <c r="AE2114" s="48">
        <v>1</v>
      </c>
      <c r="AF2114" s="48">
        <v>1102014</v>
      </c>
    </row>
    <row r="2115" spans="1:32" ht="14.25">
      <c r="A2115" s="48">
        <v>2111211</v>
      </c>
      <c r="D2115" s="48" t="s">
        <v>3879</v>
      </c>
      <c r="E2115" s="48" t="s">
        <v>3832</v>
      </c>
      <c r="F2115" s="48" t="s">
        <v>5962</v>
      </c>
      <c r="G2115" s="48">
        <v>1</v>
      </c>
      <c r="H2115" s="48">
        <v>111</v>
      </c>
      <c r="I2115" s="48">
        <v>19645</v>
      </c>
      <c r="J2115" s="48">
        <v>8721</v>
      </c>
      <c r="K2115" s="48">
        <v>52519</v>
      </c>
      <c r="L2115" s="48">
        <v>0</v>
      </c>
      <c r="M2115" s="48">
        <v>1.5</v>
      </c>
      <c r="N2115" s="48">
        <v>0</v>
      </c>
      <c r="O2115" s="48">
        <v>0</v>
      </c>
      <c r="P2115" s="48">
        <v>3000</v>
      </c>
      <c r="Q2115" s="48">
        <v>0</v>
      </c>
      <c r="R2115" s="48">
        <v>0</v>
      </c>
      <c r="S2115" s="48">
        <v>1906015</v>
      </c>
      <c r="T2115" s="48">
        <v>1</v>
      </c>
      <c r="U2115" s="48">
        <v>1901015</v>
      </c>
      <c r="V2115" s="48">
        <v>7</v>
      </c>
      <c r="W2115" s="48">
        <v>1902015</v>
      </c>
      <c r="X2115" s="48">
        <v>7</v>
      </c>
      <c r="AB2115" s="48" t="s">
        <v>5963</v>
      </c>
      <c r="AF2115" s="48">
        <v>1101015</v>
      </c>
    </row>
    <row r="2116" spans="1:32" ht="14.25">
      <c r="A2116" s="48">
        <v>2111212</v>
      </c>
      <c r="D2116" s="48" t="s">
        <v>3881</v>
      </c>
      <c r="E2116" s="48" t="s">
        <v>562</v>
      </c>
      <c r="F2116" s="48" t="s">
        <v>5963</v>
      </c>
      <c r="G2116" s="48">
        <v>2</v>
      </c>
      <c r="H2116" s="48">
        <v>111</v>
      </c>
      <c r="I2116" s="48">
        <v>15320</v>
      </c>
      <c r="J2116" s="48">
        <v>6399</v>
      </c>
      <c r="K2116" s="48">
        <v>71109</v>
      </c>
      <c r="L2116" s="48">
        <v>0</v>
      </c>
      <c r="M2116" s="48">
        <v>1.5</v>
      </c>
      <c r="N2116" s="48">
        <v>0</v>
      </c>
      <c r="O2116" s="48">
        <v>0</v>
      </c>
      <c r="P2116" s="48">
        <v>3000</v>
      </c>
      <c r="Q2116" s="48">
        <v>0</v>
      </c>
      <c r="R2116" s="48">
        <v>0</v>
      </c>
      <c r="S2116" s="48">
        <v>2007021</v>
      </c>
      <c r="T2116" s="48">
        <v>1</v>
      </c>
      <c r="U2116" s="48">
        <v>2003021</v>
      </c>
      <c r="V2116" s="48">
        <v>7</v>
      </c>
      <c r="W2116" s="48">
        <v>2004008</v>
      </c>
      <c r="X2116" s="48">
        <v>7</v>
      </c>
      <c r="Y2116" s="48">
        <v>2004011</v>
      </c>
      <c r="Z2116" s="48">
        <v>7</v>
      </c>
      <c r="AC2116" s="48">
        <v>4</v>
      </c>
      <c r="AD2116" s="48">
        <v>4</v>
      </c>
      <c r="AE2116" s="48">
        <v>1</v>
      </c>
      <c r="AF2116" s="48">
        <v>1102021</v>
      </c>
    </row>
    <row r="2117" spans="1:32" ht="14.25">
      <c r="A2117" s="48">
        <v>2111221</v>
      </c>
      <c r="D2117" s="48" t="s">
        <v>3879</v>
      </c>
      <c r="E2117" s="48" t="s">
        <v>3781</v>
      </c>
      <c r="F2117" s="48" t="s">
        <v>5964</v>
      </c>
      <c r="G2117" s="48">
        <v>1</v>
      </c>
      <c r="H2117" s="48">
        <v>111</v>
      </c>
      <c r="I2117" s="48">
        <v>18946</v>
      </c>
      <c r="J2117" s="48">
        <v>8374</v>
      </c>
      <c r="K2117" s="48">
        <v>49014</v>
      </c>
      <c r="L2117" s="48">
        <v>0</v>
      </c>
      <c r="M2117" s="48">
        <v>1.5</v>
      </c>
      <c r="N2117" s="48">
        <v>0</v>
      </c>
      <c r="O2117" s="48">
        <v>0</v>
      </c>
      <c r="P2117" s="48">
        <v>3000</v>
      </c>
      <c r="Q2117" s="48">
        <v>0</v>
      </c>
      <c r="R2117" s="48">
        <v>0</v>
      </c>
      <c r="S2117" s="48">
        <v>1906001</v>
      </c>
      <c r="T2117" s="48">
        <v>1</v>
      </c>
      <c r="U2117" s="48">
        <v>1901001</v>
      </c>
      <c r="V2117" s="48">
        <v>7</v>
      </c>
      <c r="W2117" s="48">
        <v>1902001</v>
      </c>
      <c r="X2117" s="48">
        <v>7</v>
      </c>
      <c r="AB2117" s="48" t="s">
        <v>5965</v>
      </c>
      <c r="AF2117" s="48">
        <v>1101001</v>
      </c>
    </row>
    <row r="2118" spans="1:32" ht="14.25">
      <c r="A2118" s="48">
        <v>2111222</v>
      </c>
      <c r="D2118" s="48" t="s">
        <v>3881</v>
      </c>
      <c r="E2118" s="48" t="s">
        <v>550</v>
      </c>
      <c r="F2118" s="48" t="s">
        <v>5965</v>
      </c>
      <c r="G2118" s="48">
        <v>2</v>
      </c>
      <c r="H2118" s="48">
        <v>111</v>
      </c>
      <c r="I2118" s="48">
        <v>14343</v>
      </c>
      <c r="J2118" s="48">
        <v>5951</v>
      </c>
      <c r="K2118" s="48">
        <v>63954</v>
      </c>
      <c r="L2118" s="48">
        <v>0</v>
      </c>
      <c r="M2118" s="48">
        <v>1.5</v>
      </c>
      <c r="N2118" s="48">
        <v>0</v>
      </c>
      <c r="O2118" s="48">
        <v>0</v>
      </c>
      <c r="P2118" s="48">
        <v>3000</v>
      </c>
      <c r="Q2118" s="48">
        <v>0</v>
      </c>
      <c r="R2118" s="48">
        <v>0</v>
      </c>
      <c r="S2118" s="48">
        <v>2007009</v>
      </c>
      <c r="T2118" s="48">
        <v>1</v>
      </c>
      <c r="U2118" s="48">
        <v>2003009</v>
      </c>
      <c r="V2118" s="48">
        <v>7</v>
      </c>
      <c r="W2118" s="48">
        <v>2004010</v>
      </c>
      <c r="X2118" s="48">
        <v>7</v>
      </c>
      <c r="Y2118" s="48">
        <v>2004014</v>
      </c>
      <c r="Z2118" s="48">
        <v>7</v>
      </c>
      <c r="AC2118" s="48">
        <v>4</v>
      </c>
      <c r="AD2118" s="48">
        <v>4</v>
      </c>
      <c r="AE2118" s="48">
        <v>2</v>
      </c>
      <c r="AF2118" s="48">
        <v>1102009</v>
      </c>
    </row>
    <row r="2119" spans="1:32" ht="14.25">
      <c r="A2119" s="48">
        <v>2111231</v>
      </c>
      <c r="D2119" s="48" t="s">
        <v>3879</v>
      </c>
      <c r="E2119" s="48" t="s">
        <v>3853</v>
      </c>
      <c r="F2119" s="48" t="s">
        <v>5966</v>
      </c>
      <c r="G2119" s="48">
        <v>1</v>
      </c>
      <c r="H2119" s="48">
        <v>111</v>
      </c>
      <c r="I2119" s="48">
        <v>18946</v>
      </c>
      <c r="J2119" s="48">
        <v>8374</v>
      </c>
      <c r="K2119" s="48">
        <v>49014</v>
      </c>
      <c r="L2119" s="48">
        <v>0</v>
      </c>
      <c r="M2119" s="48">
        <v>1.5</v>
      </c>
      <c r="N2119" s="48">
        <v>0</v>
      </c>
      <c r="O2119" s="48">
        <v>0</v>
      </c>
      <c r="P2119" s="48">
        <v>3000</v>
      </c>
      <c r="Q2119" s="48">
        <v>0</v>
      </c>
      <c r="R2119" s="48">
        <v>0</v>
      </c>
      <c r="S2119" s="48">
        <v>1906011</v>
      </c>
      <c r="T2119" s="48">
        <v>1</v>
      </c>
      <c r="U2119" s="48">
        <v>1901011</v>
      </c>
      <c r="V2119" s="48">
        <v>7</v>
      </c>
      <c r="W2119" s="48">
        <v>1902011</v>
      </c>
      <c r="X2119" s="48">
        <v>7</v>
      </c>
      <c r="AB2119" s="48" t="s">
        <v>5967</v>
      </c>
      <c r="AF2119" s="48">
        <v>1101011</v>
      </c>
    </row>
    <row r="2120" spans="1:32" ht="14.25">
      <c r="A2120" s="48">
        <v>2111232</v>
      </c>
      <c r="D2120" s="48" t="s">
        <v>3881</v>
      </c>
      <c r="E2120" s="48" t="s">
        <v>558</v>
      </c>
      <c r="F2120" s="48" t="s">
        <v>5967</v>
      </c>
      <c r="G2120" s="48">
        <v>2</v>
      </c>
      <c r="H2120" s="48">
        <v>111</v>
      </c>
      <c r="I2120" s="48">
        <v>14343</v>
      </c>
      <c r="J2120" s="48">
        <v>5951</v>
      </c>
      <c r="K2120" s="48">
        <v>64887</v>
      </c>
      <c r="L2120" s="48">
        <v>0</v>
      </c>
      <c r="M2120" s="48">
        <v>1.5</v>
      </c>
      <c r="N2120" s="48">
        <v>0</v>
      </c>
      <c r="O2120" s="48">
        <v>0</v>
      </c>
      <c r="P2120" s="48">
        <v>3000</v>
      </c>
      <c r="Q2120" s="48">
        <v>0</v>
      </c>
      <c r="R2120" s="48">
        <v>0</v>
      </c>
      <c r="S2120" s="48">
        <v>2007017</v>
      </c>
      <c r="T2120" s="48">
        <v>1</v>
      </c>
      <c r="U2120" s="48">
        <v>2003017</v>
      </c>
      <c r="V2120" s="48">
        <v>7</v>
      </c>
      <c r="W2120" s="48">
        <v>2004008</v>
      </c>
      <c r="X2120" s="48">
        <v>7</v>
      </c>
      <c r="Y2120" s="48">
        <v>2004010</v>
      </c>
      <c r="Z2120" s="48">
        <v>7</v>
      </c>
      <c r="AC2120" s="48">
        <v>4</v>
      </c>
      <c r="AD2120" s="48">
        <v>4</v>
      </c>
      <c r="AE2120" s="48">
        <v>3</v>
      </c>
      <c r="AF2120" s="48">
        <v>1102017</v>
      </c>
    </row>
    <row r="2121" spans="1:32" ht="14.25">
      <c r="A2121" s="48">
        <v>2111311</v>
      </c>
      <c r="D2121" s="48" t="s">
        <v>3879</v>
      </c>
      <c r="E2121" s="48" t="s">
        <v>3823</v>
      </c>
      <c r="F2121" s="48" t="s">
        <v>5968</v>
      </c>
      <c r="G2121" s="48">
        <v>1</v>
      </c>
      <c r="H2121" s="48">
        <v>112</v>
      </c>
      <c r="I2121" s="48">
        <v>19801</v>
      </c>
      <c r="J2121" s="48">
        <v>8794</v>
      </c>
      <c r="K2121" s="48">
        <v>53110</v>
      </c>
      <c r="L2121" s="48">
        <v>0</v>
      </c>
      <c r="M2121" s="48">
        <v>1.5</v>
      </c>
      <c r="N2121" s="48">
        <v>0</v>
      </c>
      <c r="O2121" s="48">
        <v>0</v>
      </c>
      <c r="P2121" s="48">
        <v>3000</v>
      </c>
      <c r="Q2121" s="48">
        <v>0</v>
      </c>
      <c r="R2121" s="48">
        <v>0</v>
      </c>
      <c r="S2121" s="48">
        <v>1906009</v>
      </c>
      <c r="T2121" s="48">
        <v>1</v>
      </c>
      <c r="U2121" s="48">
        <v>1901009</v>
      </c>
      <c r="V2121" s="48">
        <v>7</v>
      </c>
      <c r="W2121" s="48">
        <v>1902009</v>
      </c>
      <c r="X2121" s="48">
        <v>7</v>
      </c>
      <c r="AB2121" s="48" t="s">
        <v>5969</v>
      </c>
      <c r="AF2121" s="48">
        <v>1101009</v>
      </c>
    </row>
    <row r="2122" spans="1:32" ht="14.25">
      <c r="A2122" s="48">
        <v>2111312</v>
      </c>
      <c r="D2122" s="48" t="s">
        <v>3881</v>
      </c>
      <c r="E2122" s="48" t="s">
        <v>555</v>
      </c>
      <c r="F2122" s="48" t="s">
        <v>5969</v>
      </c>
      <c r="G2122" s="48">
        <v>2</v>
      </c>
      <c r="H2122" s="48">
        <v>112</v>
      </c>
      <c r="I2122" s="48">
        <v>15517</v>
      </c>
      <c r="J2122" s="48">
        <v>6487</v>
      </c>
      <c r="K2122" s="48">
        <v>72290</v>
      </c>
      <c r="L2122" s="48">
        <v>0</v>
      </c>
      <c r="M2122" s="48">
        <v>1.5</v>
      </c>
      <c r="N2122" s="48">
        <v>0</v>
      </c>
      <c r="O2122" s="48">
        <v>0</v>
      </c>
      <c r="P2122" s="48">
        <v>3000</v>
      </c>
      <c r="Q2122" s="48">
        <v>0</v>
      </c>
      <c r="R2122" s="48">
        <v>0</v>
      </c>
      <c r="S2122" s="48">
        <v>2007014</v>
      </c>
      <c r="T2122" s="48">
        <v>1</v>
      </c>
      <c r="U2122" s="48">
        <v>2003014</v>
      </c>
      <c r="V2122" s="48">
        <v>7</v>
      </c>
      <c r="W2122" s="48">
        <v>2004002</v>
      </c>
      <c r="X2122" s="48">
        <v>7</v>
      </c>
      <c r="Y2122" s="48">
        <v>2004006</v>
      </c>
      <c r="Z2122" s="48">
        <v>7</v>
      </c>
      <c r="AC2122" s="48">
        <v>4</v>
      </c>
      <c r="AD2122" s="48">
        <v>4</v>
      </c>
      <c r="AE2122" s="48">
        <v>1</v>
      </c>
      <c r="AF2122" s="48">
        <v>1102014</v>
      </c>
    </row>
    <row r="2123" spans="1:32" ht="14.25">
      <c r="A2123" s="48">
        <v>2111321</v>
      </c>
      <c r="D2123" s="48" t="s">
        <v>3879</v>
      </c>
      <c r="E2123" s="48" t="s">
        <v>3801</v>
      </c>
      <c r="F2123" s="48" t="s">
        <v>5970</v>
      </c>
      <c r="G2123" s="48">
        <v>1</v>
      </c>
      <c r="H2123" s="48">
        <v>112</v>
      </c>
      <c r="I2123" s="48">
        <v>19087</v>
      </c>
      <c r="J2123" s="48">
        <v>8441</v>
      </c>
      <c r="K2123" s="48">
        <v>49534</v>
      </c>
      <c r="L2123" s="48">
        <v>0</v>
      </c>
      <c r="M2123" s="48">
        <v>1.5</v>
      </c>
      <c r="N2123" s="48">
        <v>0</v>
      </c>
      <c r="O2123" s="48">
        <v>0</v>
      </c>
      <c r="P2123" s="48">
        <v>3000</v>
      </c>
      <c r="Q2123" s="48">
        <v>0</v>
      </c>
      <c r="R2123" s="48">
        <v>0</v>
      </c>
      <c r="S2123" s="48">
        <v>1906008</v>
      </c>
      <c r="T2123" s="48">
        <v>1</v>
      </c>
      <c r="U2123" s="48">
        <v>1901008</v>
      </c>
      <c r="V2123" s="48">
        <v>7</v>
      </c>
      <c r="W2123" s="48">
        <v>1902008</v>
      </c>
      <c r="X2123" s="48">
        <v>7</v>
      </c>
      <c r="AB2123" s="48" t="s">
        <v>5971</v>
      </c>
      <c r="AF2123" s="48">
        <v>1101008</v>
      </c>
    </row>
    <row r="2124" spans="1:32" ht="14.25">
      <c r="A2124" s="48">
        <v>2111322</v>
      </c>
      <c r="D2124" s="48" t="s">
        <v>3881</v>
      </c>
      <c r="E2124" s="48" t="s">
        <v>554</v>
      </c>
      <c r="F2124" s="48" t="s">
        <v>5971</v>
      </c>
      <c r="G2124" s="48">
        <v>2</v>
      </c>
      <c r="H2124" s="48">
        <v>112</v>
      </c>
      <c r="I2124" s="48">
        <v>14521</v>
      </c>
      <c r="J2124" s="48">
        <v>6031</v>
      </c>
      <c r="K2124" s="48">
        <v>64993</v>
      </c>
      <c r="L2124" s="48">
        <v>0</v>
      </c>
      <c r="M2124" s="48">
        <v>1.5</v>
      </c>
      <c r="N2124" s="48">
        <v>0</v>
      </c>
      <c r="O2124" s="48">
        <v>0</v>
      </c>
      <c r="P2124" s="48">
        <v>3000</v>
      </c>
      <c r="Q2124" s="48">
        <v>0</v>
      </c>
      <c r="R2124" s="48">
        <v>0</v>
      </c>
      <c r="S2124" s="48">
        <v>2007013</v>
      </c>
      <c r="T2124" s="48">
        <v>1</v>
      </c>
      <c r="U2124" s="48">
        <v>2003013</v>
      </c>
      <c r="V2124" s="48">
        <v>7</v>
      </c>
      <c r="W2124" s="48">
        <v>2004008</v>
      </c>
      <c r="X2124" s="48">
        <v>7</v>
      </c>
      <c r="Y2124" s="48">
        <v>2004010</v>
      </c>
      <c r="Z2124" s="48">
        <v>7</v>
      </c>
      <c r="AC2124" s="48">
        <v>4</v>
      </c>
      <c r="AD2124" s="48">
        <v>4</v>
      </c>
      <c r="AE2124" s="48">
        <v>3</v>
      </c>
      <c r="AF2124" s="48">
        <v>1102013</v>
      </c>
    </row>
    <row r="2125" spans="1:32" ht="14.25">
      <c r="A2125" s="48">
        <v>2111331</v>
      </c>
      <c r="D2125" s="48" t="s">
        <v>3879</v>
      </c>
      <c r="E2125" s="48" t="s">
        <v>3839</v>
      </c>
      <c r="F2125" s="48" t="s">
        <v>5972</v>
      </c>
      <c r="G2125" s="48">
        <v>1</v>
      </c>
      <c r="H2125" s="48">
        <v>112</v>
      </c>
      <c r="I2125" s="48">
        <v>19087</v>
      </c>
      <c r="J2125" s="48">
        <v>8441</v>
      </c>
      <c r="K2125" s="48">
        <v>49534</v>
      </c>
      <c r="L2125" s="48">
        <v>0</v>
      </c>
      <c r="M2125" s="48">
        <v>1.5</v>
      </c>
      <c r="N2125" s="48">
        <v>0</v>
      </c>
      <c r="O2125" s="48">
        <v>0</v>
      </c>
      <c r="P2125" s="48">
        <v>3000</v>
      </c>
      <c r="Q2125" s="48">
        <v>0</v>
      </c>
      <c r="R2125" s="48">
        <v>0</v>
      </c>
      <c r="S2125" s="48">
        <v>1906012</v>
      </c>
      <c r="T2125" s="48">
        <v>1</v>
      </c>
      <c r="U2125" s="48">
        <v>1901012</v>
      </c>
      <c r="V2125" s="48">
        <v>7</v>
      </c>
      <c r="W2125" s="48">
        <v>1902012</v>
      </c>
      <c r="X2125" s="48">
        <v>7</v>
      </c>
      <c r="AB2125" s="48" t="s">
        <v>5973</v>
      </c>
      <c r="AF2125" s="48">
        <v>1101012</v>
      </c>
    </row>
    <row r="2126" spans="1:32" ht="14.25">
      <c r="A2126" s="48">
        <v>2111332</v>
      </c>
      <c r="D2126" s="48" t="s">
        <v>3881</v>
      </c>
      <c r="E2126" s="48" t="s">
        <v>559</v>
      </c>
      <c r="F2126" s="48" t="s">
        <v>5973</v>
      </c>
      <c r="G2126" s="48">
        <v>2</v>
      </c>
      <c r="H2126" s="48">
        <v>112</v>
      </c>
      <c r="I2126" s="48">
        <v>14521</v>
      </c>
      <c r="J2126" s="48">
        <v>6031</v>
      </c>
      <c r="K2126" s="48">
        <v>65926</v>
      </c>
      <c r="L2126" s="48">
        <v>0</v>
      </c>
      <c r="M2126" s="48">
        <v>1.5</v>
      </c>
      <c r="N2126" s="48">
        <v>0</v>
      </c>
      <c r="O2126" s="48">
        <v>0</v>
      </c>
      <c r="P2126" s="48">
        <v>3000</v>
      </c>
      <c r="Q2126" s="48">
        <v>0</v>
      </c>
      <c r="R2126" s="48">
        <v>0</v>
      </c>
      <c r="S2126" s="48">
        <v>2007018</v>
      </c>
      <c r="T2126" s="48">
        <v>1</v>
      </c>
      <c r="U2126" s="48">
        <v>2003018</v>
      </c>
      <c r="V2126" s="48">
        <v>7</v>
      </c>
      <c r="W2126" s="48">
        <v>2004012</v>
      </c>
      <c r="X2126" s="48">
        <v>7</v>
      </c>
      <c r="Y2126" s="48">
        <v>2004010</v>
      </c>
      <c r="Z2126" s="48">
        <v>7</v>
      </c>
      <c r="AC2126" s="48">
        <v>4</v>
      </c>
      <c r="AD2126" s="48">
        <v>4</v>
      </c>
      <c r="AE2126" s="48">
        <v>2</v>
      </c>
      <c r="AF2126" s="48">
        <v>1102018</v>
      </c>
    </row>
    <row r="2127" spans="1:32" ht="14.25">
      <c r="A2127" s="48">
        <v>2111411</v>
      </c>
      <c r="D2127" s="48" t="s">
        <v>3879</v>
      </c>
      <c r="E2127" s="48" t="s">
        <v>3851</v>
      </c>
      <c r="F2127" s="48" t="s">
        <v>5974</v>
      </c>
      <c r="G2127" s="48">
        <v>1</v>
      </c>
      <c r="H2127" s="48">
        <v>113</v>
      </c>
      <c r="I2127" s="48">
        <v>19959</v>
      </c>
      <c r="J2127" s="48">
        <v>8870</v>
      </c>
      <c r="K2127" s="48">
        <v>53702</v>
      </c>
      <c r="L2127" s="48">
        <v>0</v>
      </c>
      <c r="M2127" s="48">
        <v>1.5</v>
      </c>
      <c r="N2127" s="48">
        <v>0</v>
      </c>
      <c r="O2127" s="48">
        <v>0</v>
      </c>
      <c r="P2127" s="48">
        <v>3000</v>
      </c>
      <c r="Q2127" s="48">
        <v>0</v>
      </c>
      <c r="R2127" s="48">
        <v>0</v>
      </c>
      <c r="S2127" s="48">
        <v>1906007</v>
      </c>
      <c r="T2127" s="48">
        <v>1</v>
      </c>
      <c r="U2127" s="48">
        <v>1901007</v>
      </c>
      <c r="V2127" s="48">
        <v>7</v>
      </c>
      <c r="W2127" s="48">
        <v>1902007</v>
      </c>
      <c r="X2127" s="48">
        <v>7</v>
      </c>
      <c r="AB2127" s="48" t="s">
        <v>5975</v>
      </c>
      <c r="AF2127" s="48">
        <v>1101007</v>
      </c>
    </row>
    <row r="2128" spans="1:32" ht="14.25">
      <c r="A2128" s="48">
        <v>2111412</v>
      </c>
      <c r="D2128" s="48" t="s">
        <v>3881</v>
      </c>
      <c r="E2128" s="48" t="s">
        <v>550</v>
      </c>
      <c r="F2128" s="48" t="s">
        <v>5975</v>
      </c>
      <c r="G2128" s="48">
        <v>2</v>
      </c>
      <c r="H2128" s="48">
        <v>113</v>
      </c>
      <c r="I2128" s="48">
        <v>15716</v>
      </c>
      <c r="J2128" s="48">
        <v>6577</v>
      </c>
      <c r="K2128" s="48">
        <v>73470</v>
      </c>
      <c r="L2128" s="48">
        <v>0</v>
      </c>
      <c r="M2128" s="48">
        <v>1.5</v>
      </c>
      <c r="N2128" s="48">
        <v>0</v>
      </c>
      <c r="O2128" s="48">
        <v>0</v>
      </c>
      <c r="P2128" s="48">
        <v>3000</v>
      </c>
      <c r="Q2128" s="48">
        <v>0</v>
      </c>
      <c r="R2128" s="48">
        <v>0</v>
      </c>
      <c r="S2128" s="48">
        <v>2007009</v>
      </c>
      <c r="T2128" s="48">
        <v>1</v>
      </c>
      <c r="U2128" s="48">
        <v>2003009</v>
      </c>
      <c r="V2128" s="48">
        <v>7</v>
      </c>
      <c r="W2128" s="48">
        <v>2004010</v>
      </c>
      <c r="X2128" s="48">
        <v>7</v>
      </c>
      <c r="Y2128" s="48">
        <v>2004014</v>
      </c>
      <c r="Z2128" s="48">
        <v>7</v>
      </c>
      <c r="AC2128" s="48">
        <v>4</v>
      </c>
      <c r="AD2128" s="48">
        <v>4</v>
      </c>
      <c r="AE2128" s="48">
        <v>2</v>
      </c>
      <c r="AF2128" s="48">
        <v>1102009</v>
      </c>
    </row>
    <row r="2129" spans="1:32" ht="14.25">
      <c r="A2129" s="48">
        <v>2111421</v>
      </c>
      <c r="D2129" s="48" t="s">
        <v>3879</v>
      </c>
      <c r="E2129" s="48" t="s">
        <v>3851</v>
      </c>
      <c r="F2129" s="48" t="s">
        <v>5976</v>
      </c>
      <c r="G2129" s="48">
        <v>1</v>
      </c>
      <c r="H2129" s="48">
        <v>113</v>
      </c>
      <c r="I2129" s="48">
        <v>19959</v>
      </c>
      <c r="J2129" s="48">
        <v>8870</v>
      </c>
      <c r="K2129" s="48">
        <v>53702</v>
      </c>
      <c r="L2129" s="48">
        <v>0</v>
      </c>
      <c r="M2129" s="48">
        <v>1.5</v>
      </c>
      <c r="N2129" s="48">
        <v>0</v>
      </c>
      <c r="O2129" s="48">
        <v>0</v>
      </c>
      <c r="P2129" s="48">
        <v>3000</v>
      </c>
      <c r="Q2129" s="48">
        <v>0</v>
      </c>
      <c r="R2129" s="48">
        <v>0</v>
      </c>
      <c r="S2129" s="48">
        <v>1906007</v>
      </c>
      <c r="T2129" s="48">
        <v>1</v>
      </c>
      <c r="U2129" s="48">
        <v>1901007</v>
      </c>
      <c r="V2129" s="48">
        <v>7</v>
      </c>
      <c r="W2129" s="48">
        <v>1902007</v>
      </c>
      <c r="X2129" s="48">
        <v>7</v>
      </c>
      <c r="AB2129" s="48" t="s">
        <v>5977</v>
      </c>
      <c r="AF2129" s="48">
        <v>1101007</v>
      </c>
    </row>
    <row r="2130" spans="1:32" ht="14.25">
      <c r="A2130" s="48">
        <v>2111422</v>
      </c>
      <c r="D2130" s="48" t="s">
        <v>3881</v>
      </c>
      <c r="E2130" s="48" t="s">
        <v>544</v>
      </c>
      <c r="F2130" s="48" t="s">
        <v>5977</v>
      </c>
      <c r="G2130" s="48">
        <v>2</v>
      </c>
      <c r="H2130" s="48">
        <v>113</v>
      </c>
      <c r="I2130" s="48">
        <v>15716</v>
      </c>
      <c r="J2130" s="48">
        <v>6577</v>
      </c>
      <c r="K2130" s="48">
        <v>74403</v>
      </c>
      <c r="L2130" s="48">
        <v>0</v>
      </c>
      <c r="M2130" s="48">
        <v>1.5</v>
      </c>
      <c r="N2130" s="48">
        <v>0</v>
      </c>
      <c r="O2130" s="48">
        <v>0</v>
      </c>
      <c r="P2130" s="48">
        <v>3000</v>
      </c>
      <c r="Q2130" s="48">
        <v>0</v>
      </c>
      <c r="R2130" s="48">
        <v>0</v>
      </c>
      <c r="S2130" s="48">
        <v>2007003</v>
      </c>
      <c r="T2130" s="48">
        <v>1</v>
      </c>
      <c r="U2130" s="48">
        <v>2003003</v>
      </c>
      <c r="V2130" s="48">
        <v>7</v>
      </c>
      <c r="W2130" s="48">
        <v>2004008</v>
      </c>
      <c r="X2130" s="48">
        <v>7</v>
      </c>
      <c r="Y2130" s="48">
        <v>2004010</v>
      </c>
      <c r="Z2130" s="48">
        <v>7</v>
      </c>
      <c r="AC2130" s="48">
        <v>4</v>
      </c>
      <c r="AD2130" s="48">
        <v>4</v>
      </c>
      <c r="AE2130" s="48">
        <v>2</v>
      </c>
      <c r="AF2130" s="48">
        <v>1102003</v>
      </c>
    </row>
    <row r="2131" spans="1:32" ht="14.25">
      <c r="A2131" s="48">
        <v>2111431</v>
      </c>
      <c r="D2131" s="48" t="s">
        <v>3879</v>
      </c>
      <c r="E2131" s="48" t="s">
        <v>3853</v>
      </c>
      <c r="F2131" s="48" t="s">
        <v>5978</v>
      </c>
      <c r="G2131" s="48">
        <v>1</v>
      </c>
      <c r="H2131" s="48">
        <v>113</v>
      </c>
      <c r="I2131" s="48">
        <v>19230</v>
      </c>
      <c r="J2131" s="48">
        <v>8509</v>
      </c>
      <c r="K2131" s="48">
        <v>50054</v>
      </c>
      <c r="L2131" s="48">
        <v>0</v>
      </c>
      <c r="M2131" s="48">
        <v>1.5</v>
      </c>
      <c r="N2131" s="48">
        <v>0</v>
      </c>
      <c r="O2131" s="48">
        <v>0</v>
      </c>
      <c r="P2131" s="48">
        <v>3000</v>
      </c>
      <c r="Q2131" s="48">
        <v>0</v>
      </c>
      <c r="R2131" s="48">
        <v>0</v>
      </c>
      <c r="S2131" s="48">
        <v>1906011</v>
      </c>
      <c r="T2131" s="48">
        <v>1</v>
      </c>
      <c r="U2131" s="48">
        <v>1901011</v>
      </c>
      <c r="V2131" s="48">
        <v>7</v>
      </c>
      <c r="W2131" s="48">
        <v>1902011</v>
      </c>
      <c r="X2131" s="48">
        <v>7</v>
      </c>
      <c r="AB2131" s="48" t="s">
        <v>5979</v>
      </c>
      <c r="AF2131" s="48">
        <v>1101011</v>
      </c>
    </row>
    <row r="2132" spans="1:32" ht="14.25">
      <c r="A2132" s="48">
        <v>2111432</v>
      </c>
      <c r="D2132" s="48" t="s">
        <v>3881</v>
      </c>
      <c r="E2132" s="48" t="s">
        <v>558</v>
      </c>
      <c r="F2132" s="48" t="s">
        <v>5979</v>
      </c>
      <c r="G2132" s="48">
        <v>2</v>
      </c>
      <c r="H2132" s="48">
        <v>113</v>
      </c>
      <c r="I2132" s="48">
        <v>14700</v>
      </c>
      <c r="J2132" s="48">
        <v>6113</v>
      </c>
      <c r="K2132" s="48">
        <v>66031</v>
      </c>
      <c r="L2132" s="48">
        <v>0</v>
      </c>
      <c r="M2132" s="48">
        <v>1.5</v>
      </c>
      <c r="N2132" s="48">
        <v>0</v>
      </c>
      <c r="O2132" s="48">
        <v>0</v>
      </c>
      <c r="P2132" s="48">
        <v>3000</v>
      </c>
      <c r="Q2132" s="48">
        <v>0</v>
      </c>
      <c r="R2132" s="48">
        <v>0</v>
      </c>
      <c r="S2132" s="48">
        <v>2007017</v>
      </c>
      <c r="T2132" s="48">
        <v>1</v>
      </c>
      <c r="U2132" s="48">
        <v>2003017</v>
      </c>
      <c r="V2132" s="48">
        <v>7</v>
      </c>
      <c r="W2132" s="48">
        <v>2004008</v>
      </c>
      <c r="X2132" s="48">
        <v>7</v>
      </c>
      <c r="Y2132" s="48">
        <v>2004010</v>
      </c>
      <c r="Z2132" s="48">
        <v>7</v>
      </c>
      <c r="AC2132" s="48">
        <v>4</v>
      </c>
      <c r="AD2132" s="48">
        <v>4</v>
      </c>
      <c r="AE2132" s="48">
        <v>3</v>
      </c>
      <c r="AF2132" s="48">
        <v>1102017</v>
      </c>
    </row>
    <row r="2133" spans="1:32" ht="14.25">
      <c r="A2133" s="48">
        <v>2111511</v>
      </c>
      <c r="D2133" s="48" t="s">
        <v>3879</v>
      </c>
      <c r="E2133" s="48" t="s">
        <v>1043</v>
      </c>
      <c r="F2133" s="48" t="s">
        <v>5980</v>
      </c>
      <c r="G2133" s="48">
        <v>1</v>
      </c>
      <c r="H2133" s="48">
        <v>114</v>
      </c>
      <c r="I2133" s="48">
        <v>20171</v>
      </c>
      <c r="J2133" s="48">
        <v>8929</v>
      </c>
      <c r="K2133" s="48">
        <v>54567</v>
      </c>
      <c r="L2133" s="48">
        <v>0</v>
      </c>
      <c r="M2133" s="48">
        <v>1.5</v>
      </c>
      <c r="N2133" s="48">
        <v>0</v>
      </c>
      <c r="O2133" s="48">
        <v>0</v>
      </c>
      <c r="P2133" s="48">
        <v>3000</v>
      </c>
      <c r="Q2133" s="48">
        <v>0</v>
      </c>
      <c r="R2133" s="48">
        <v>0</v>
      </c>
      <c r="S2133" s="48">
        <v>1906005</v>
      </c>
      <c r="T2133" s="48">
        <v>1</v>
      </c>
      <c r="U2133" s="48">
        <v>1901005</v>
      </c>
      <c r="V2133" s="48">
        <v>7</v>
      </c>
      <c r="W2133" s="48">
        <v>1902005</v>
      </c>
      <c r="X2133" s="48">
        <v>7</v>
      </c>
      <c r="AB2133" s="48" t="s">
        <v>5981</v>
      </c>
      <c r="AF2133" s="48">
        <v>1101005</v>
      </c>
    </row>
    <row r="2134" spans="1:32" ht="14.25">
      <c r="A2134" s="48">
        <v>2111512</v>
      </c>
      <c r="D2134" s="48" t="s">
        <v>3881</v>
      </c>
      <c r="E2134" s="48" t="s">
        <v>542</v>
      </c>
      <c r="F2134" s="48" t="s">
        <v>5981</v>
      </c>
      <c r="G2134" s="48">
        <v>2</v>
      </c>
      <c r="H2134" s="48">
        <v>114</v>
      </c>
      <c r="I2134" s="48">
        <v>15970</v>
      </c>
      <c r="J2134" s="48">
        <v>6651</v>
      </c>
      <c r="K2134" s="48">
        <v>74925</v>
      </c>
      <c r="L2134" s="48">
        <v>0</v>
      </c>
      <c r="M2134" s="48">
        <v>1.5</v>
      </c>
      <c r="N2134" s="48">
        <v>0</v>
      </c>
      <c r="O2134" s="48">
        <v>0</v>
      </c>
      <c r="P2134" s="48">
        <v>3000</v>
      </c>
      <c r="Q2134" s="48">
        <v>0</v>
      </c>
      <c r="R2134" s="48">
        <v>0</v>
      </c>
      <c r="S2134" s="48">
        <v>2007001</v>
      </c>
      <c r="T2134" s="48">
        <v>1</v>
      </c>
      <c r="U2134" s="48">
        <v>2003001</v>
      </c>
      <c r="V2134" s="48">
        <v>7</v>
      </c>
      <c r="W2134" s="48">
        <v>2004001</v>
      </c>
      <c r="X2134" s="48">
        <v>7</v>
      </c>
      <c r="Y2134" s="48">
        <v>2004006</v>
      </c>
      <c r="Z2134" s="48">
        <v>7</v>
      </c>
      <c r="AC2134" s="48">
        <v>4</v>
      </c>
      <c r="AD2134" s="48">
        <v>4</v>
      </c>
      <c r="AE2134" s="48">
        <v>1</v>
      </c>
      <c r="AF2134" s="48">
        <v>1102001</v>
      </c>
    </row>
    <row r="2135" spans="1:32" ht="14.25">
      <c r="A2135" s="48">
        <v>2111521</v>
      </c>
      <c r="D2135" s="48" t="s">
        <v>3879</v>
      </c>
      <c r="E2135" s="48" t="s">
        <v>513</v>
      </c>
      <c r="F2135" s="48" t="s">
        <v>5982</v>
      </c>
      <c r="G2135" s="48">
        <v>1</v>
      </c>
      <c r="H2135" s="48">
        <v>114</v>
      </c>
      <c r="I2135" s="48">
        <v>20171</v>
      </c>
      <c r="J2135" s="48">
        <v>8929</v>
      </c>
      <c r="K2135" s="48">
        <v>54567</v>
      </c>
      <c r="L2135" s="48">
        <v>0</v>
      </c>
      <c r="M2135" s="48">
        <v>1.5</v>
      </c>
      <c r="N2135" s="48">
        <v>0</v>
      </c>
      <c r="O2135" s="48">
        <v>0</v>
      </c>
      <c r="P2135" s="48">
        <v>3000</v>
      </c>
      <c r="Q2135" s="48">
        <v>0</v>
      </c>
      <c r="R2135" s="48">
        <v>0</v>
      </c>
      <c r="S2135" s="48">
        <v>1906004</v>
      </c>
      <c r="T2135" s="48">
        <v>1</v>
      </c>
      <c r="U2135" s="48">
        <v>1901004</v>
      </c>
      <c r="V2135" s="48">
        <v>7</v>
      </c>
      <c r="W2135" s="48">
        <v>1902004</v>
      </c>
      <c r="X2135" s="48">
        <v>7</v>
      </c>
      <c r="AB2135" s="48" t="s">
        <v>5983</v>
      </c>
      <c r="AF2135" s="48">
        <v>1101004</v>
      </c>
    </row>
    <row r="2136" spans="1:32" ht="14.25">
      <c r="A2136" s="48">
        <v>2111522</v>
      </c>
      <c r="D2136" s="48" t="s">
        <v>3881</v>
      </c>
      <c r="E2136" s="48" t="s">
        <v>547</v>
      </c>
      <c r="F2136" s="48" t="s">
        <v>5983</v>
      </c>
      <c r="G2136" s="48">
        <v>2</v>
      </c>
      <c r="H2136" s="48">
        <v>114</v>
      </c>
      <c r="I2136" s="48">
        <v>15905</v>
      </c>
      <c r="J2136" s="48">
        <v>6651</v>
      </c>
      <c r="K2136" s="48">
        <v>75663</v>
      </c>
      <c r="L2136" s="48">
        <v>0</v>
      </c>
      <c r="M2136" s="48">
        <v>1.5</v>
      </c>
      <c r="N2136" s="48">
        <v>0</v>
      </c>
      <c r="O2136" s="48">
        <v>0</v>
      </c>
      <c r="P2136" s="48">
        <v>3000</v>
      </c>
      <c r="Q2136" s="48">
        <v>0</v>
      </c>
      <c r="R2136" s="48">
        <v>0</v>
      </c>
      <c r="S2136" s="48">
        <v>2007006</v>
      </c>
      <c r="T2136" s="48">
        <v>1</v>
      </c>
      <c r="U2136" s="48">
        <v>2003006</v>
      </c>
      <c r="V2136" s="48">
        <v>7</v>
      </c>
      <c r="W2136" s="48">
        <v>2004010</v>
      </c>
      <c r="X2136" s="48">
        <v>7</v>
      </c>
      <c r="Y2136" s="48">
        <v>2004008</v>
      </c>
      <c r="Z2136" s="48">
        <v>7</v>
      </c>
      <c r="AC2136" s="48">
        <v>4</v>
      </c>
      <c r="AD2136" s="48">
        <v>4</v>
      </c>
      <c r="AE2136" s="48">
        <v>2</v>
      </c>
      <c r="AF2136" s="48">
        <v>1102006</v>
      </c>
    </row>
    <row r="2137" spans="1:32" ht="14.25">
      <c r="A2137" s="48">
        <v>2111531</v>
      </c>
      <c r="D2137" s="48" t="s">
        <v>3879</v>
      </c>
      <c r="E2137" s="48" t="s">
        <v>3851</v>
      </c>
      <c r="F2137" s="48" t="s">
        <v>5984</v>
      </c>
      <c r="G2137" s="48">
        <v>1</v>
      </c>
      <c r="H2137" s="48">
        <v>114</v>
      </c>
      <c r="I2137" s="48">
        <v>20171</v>
      </c>
      <c r="J2137" s="48">
        <v>8929</v>
      </c>
      <c r="K2137" s="48">
        <v>54567</v>
      </c>
      <c r="L2137" s="48">
        <v>0</v>
      </c>
      <c r="M2137" s="48">
        <v>1.5</v>
      </c>
      <c r="N2137" s="48">
        <v>0</v>
      </c>
      <c r="O2137" s="48">
        <v>0</v>
      </c>
      <c r="P2137" s="48">
        <v>3000</v>
      </c>
      <c r="Q2137" s="48">
        <v>0</v>
      </c>
      <c r="R2137" s="48">
        <v>0</v>
      </c>
      <c r="S2137" s="48">
        <v>1906007</v>
      </c>
      <c r="T2137" s="48">
        <v>1</v>
      </c>
      <c r="U2137" s="48">
        <v>1901007</v>
      </c>
      <c r="V2137" s="48">
        <v>7</v>
      </c>
      <c r="W2137" s="48">
        <v>1902007</v>
      </c>
      <c r="X2137" s="48">
        <v>7</v>
      </c>
      <c r="AB2137" s="48" t="s">
        <v>5985</v>
      </c>
      <c r="AF2137" s="48">
        <v>1101007</v>
      </c>
    </row>
    <row r="2138" spans="1:32" ht="14.25">
      <c r="A2138" s="48">
        <v>2111532</v>
      </c>
      <c r="D2138" s="48" t="s">
        <v>3881</v>
      </c>
      <c r="E2138" s="48" t="s">
        <v>551</v>
      </c>
      <c r="F2138" s="48" t="s">
        <v>5985</v>
      </c>
      <c r="G2138" s="48">
        <v>2</v>
      </c>
      <c r="H2138" s="48">
        <v>114</v>
      </c>
      <c r="I2138" s="48">
        <v>15905</v>
      </c>
      <c r="J2138" s="48">
        <v>6651</v>
      </c>
      <c r="K2138" s="48">
        <v>75663</v>
      </c>
      <c r="L2138" s="48">
        <v>0</v>
      </c>
      <c r="M2138" s="48">
        <v>1.5</v>
      </c>
      <c r="N2138" s="48">
        <v>0</v>
      </c>
      <c r="O2138" s="48">
        <v>0</v>
      </c>
      <c r="P2138" s="48">
        <v>3000</v>
      </c>
      <c r="Q2138" s="48">
        <v>0</v>
      </c>
      <c r="R2138" s="48">
        <v>0</v>
      </c>
      <c r="S2138" s="48">
        <v>2007010</v>
      </c>
      <c r="T2138" s="48">
        <v>1</v>
      </c>
      <c r="U2138" s="48">
        <v>2003010</v>
      </c>
      <c r="V2138" s="48">
        <v>7</v>
      </c>
      <c r="W2138" s="48">
        <v>2004015</v>
      </c>
      <c r="X2138" s="48">
        <v>7</v>
      </c>
      <c r="Y2138" s="48">
        <v>2004012</v>
      </c>
      <c r="Z2138" s="48">
        <v>7</v>
      </c>
      <c r="AC2138" s="48">
        <v>4</v>
      </c>
      <c r="AD2138" s="48">
        <v>4</v>
      </c>
      <c r="AE2138" s="48">
        <v>3</v>
      </c>
      <c r="AF2138" s="48">
        <v>1102010</v>
      </c>
    </row>
    <row r="2139" spans="1:32" ht="14.25">
      <c r="A2139" s="48">
        <v>2120111</v>
      </c>
      <c r="D2139" s="48" t="s">
        <v>3879</v>
      </c>
      <c r="E2139" s="48" t="s">
        <v>3839</v>
      </c>
      <c r="F2139" s="48" t="s">
        <v>5986</v>
      </c>
      <c r="G2139" s="48">
        <v>1</v>
      </c>
      <c r="H2139" s="48">
        <v>115</v>
      </c>
      <c r="I2139" s="48">
        <v>20534</v>
      </c>
      <c r="J2139" s="48">
        <v>9047</v>
      </c>
      <c r="K2139" s="48">
        <v>56136</v>
      </c>
      <c r="L2139" s="48">
        <v>0</v>
      </c>
      <c r="M2139" s="48">
        <v>1.5</v>
      </c>
      <c r="N2139" s="48">
        <v>0</v>
      </c>
      <c r="O2139" s="48">
        <v>0</v>
      </c>
      <c r="P2139" s="48">
        <v>3400</v>
      </c>
      <c r="Q2139" s="48">
        <v>0</v>
      </c>
      <c r="R2139" s="48">
        <v>0</v>
      </c>
      <c r="S2139" s="48">
        <v>1906012</v>
      </c>
      <c r="T2139" s="48">
        <v>1</v>
      </c>
      <c r="U2139" s="48">
        <v>1901012</v>
      </c>
      <c r="V2139" s="48">
        <v>8</v>
      </c>
      <c r="W2139" s="48">
        <v>1902012</v>
      </c>
      <c r="X2139" s="48">
        <v>8</v>
      </c>
      <c r="AB2139" s="48" t="s">
        <v>5987</v>
      </c>
      <c r="AF2139" s="48">
        <v>1101012</v>
      </c>
    </row>
    <row r="2140" spans="1:32" ht="14.25">
      <c r="A2140" s="48">
        <v>2120112</v>
      </c>
      <c r="D2140" s="48" t="s">
        <v>3881</v>
      </c>
      <c r="E2140" s="48" t="s">
        <v>559</v>
      </c>
      <c r="F2140" s="48" t="s">
        <v>5987</v>
      </c>
      <c r="G2140" s="48">
        <v>2</v>
      </c>
      <c r="H2140" s="48">
        <v>115</v>
      </c>
      <c r="I2140" s="48">
        <v>16301</v>
      </c>
      <c r="J2140" s="48">
        <v>6806</v>
      </c>
      <c r="K2140" s="48">
        <v>77434</v>
      </c>
      <c r="L2140" s="48">
        <v>0</v>
      </c>
      <c r="M2140" s="48">
        <v>1.5</v>
      </c>
      <c r="N2140" s="48">
        <v>0</v>
      </c>
      <c r="O2140" s="48">
        <v>0</v>
      </c>
      <c r="P2140" s="48">
        <v>3400</v>
      </c>
      <c r="Q2140" s="48">
        <v>0</v>
      </c>
      <c r="R2140" s="48">
        <v>0</v>
      </c>
      <c r="S2140" s="48">
        <v>2007018</v>
      </c>
      <c r="T2140" s="48">
        <v>1</v>
      </c>
      <c r="U2140" s="48">
        <v>2003018</v>
      </c>
      <c r="V2140" s="48">
        <v>8</v>
      </c>
      <c r="W2140" s="48">
        <v>2004012</v>
      </c>
      <c r="X2140" s="48">
        <v>8</v>
      </c>
      <c r="Y2140" s="48">
        <v>2004010</v>
      </c>
      <c r="Z2140" s="48">
        <v>8</v>
      </c>
      <c r="AC2140" s="48">
        <v>4</v>
      </c>
      <c r="AD2140" s="48">
        <v>4</v>
      </c>
      <c r="AE2140" s="48">
        <v>2</v>
      </c>
      <c r="AF2140" s="48">
        <v>1102018</v>
      </c>
    </row>
    <row r="2141" spans="1:32" ht="14.25">
      <c r="A2141" s="48">
        <v>2120121</v>
      </c>
      <c r="D2141" s="48" t="s">
        <v>3879</v>
      </c>
      <c r="E2141" s="48" t="s">
        <v>3801</v>
      </c>
      <c r="F2141" s="48" t="s">
        <v>5988</v>
      </c>
      <c r="G2141" s="48">
        <v>1</v>
      </c>
      <c r="H2141" s="48">
        <v>115</v>
      </c>
      <c r="I2141" s="48">
        <v>19765</v>
      </c>
      <c r="J2141" s="48">
        <v>8663</v>
      </c>
      <c r="K2141" s="48">
        <v>52277</v>
      </c>
      <c r="L2141" s="48">
        <v>0</v>
      </c>
      <c r="M2141" s="48">
        <v>1.5</v>
      </c>
      <c r="N2141" s="48">
        <v>0</v>
      </c>
      <c r="O2141" s="48">
        <v>0</v>
      </c>
      <c r="P2141" s="48">
        <v>3400</v>
      </c>
      <c r="Q2141" s="48">
        <v>0</v>
      </c>
      <c r="R2141" s="48">
        <v>0</v>
      </c>
      <c r="S2141" s="48">
        <v>1906008</v>
      </c>
      <c r="T2141" s="48">
        <v>1</v>
      </c>
      <c r="U2141" s="48">
        <v>1901008</v>
      </c>
      <c r="V2141" s="48">
        <v>8</v>
      </c>
      <c r="W2141" s="48">
        <v>1902008</v>
      </c>
      <c r="X2141" s="48">
        <v>8</v>
      </c>
      <c r="AB2141" s="48" t="s">
        <v>5989</v>
      </c>
      <c r="AF2141" s="48">
        <v>1101008</v>
      </c>
    </row>
    <row r="2142" spans="1:32" ht="14.25">
      <c r="A2142" s="48">
        <v>2120122</v>
      </c>
      <c r="D2142" s="48" t="s">
        <v>3881</v>
      </c>
      <c r="E2142" s="48" t="s">
        <v>554</v>
      </c>
      <c r="F2142" s="48" t="s">
        <v>5989</v>
      </c>
      <c r="G2142" s="48">
        <v>2</v>
      </c>
      <c r="H2142" s="48">
        <v>115</v>
      </c>
      <c r="I2142" s="48">
        <v>15229</v>
      </c>
      <c r="J2142" s="48">
        <v>6312</v>
      </c>
      <c r="K2142" s="48">
        <v>69553</v>
      </c>
      <c r="L2142" s="48">
        <v>0</v>
      </c>
      <c r="M2142" s="48">
        <v>1.5</v>
      </c>
      <c r="N2142" s="48">
        <v>0</v>
      </c>
      <c r="O2142" s="48">
        <v>0</v>
      </c>
      <c r="P2142" s="48">
        <v>3400</v>
      </c>
      <c r="Q2142" s="48">
        <v>0</v>
      </c>
      <c r="R2142" s="48">
        <v>0</v>
      </c>
      <c r="S2142" s="48">
        <v>2007013</v>
      </c>
      <c r="T2142" s="48">
        <v>1</v>
      </c>
      <c r="U2142" s="48">
        <v>2003013</v>
      </c>
      <c r="V2142" s="48">
        <v>8</v>
      </c>
      <c r="W2142" s="48">
        <v>2004008</v>
      </c>
      <c r="X2142" s="48">
        <v>8</v>
      </c>
      <c r="Y2142" s="48">
        <v>2004010</v>
      </c>
      <c r="Z2142" s="48">
        <v>8</v>
      </c>
      <c r="AC2142" s="48">
        <v>4</v>
      </c>
      <c r="AD2142" s="48">
        <v>4</v>
      </c>
      <c r="AE2142" s="48">
        <v>3</v>
      </c>
      <c r="AF2142" s="48">
        <v>1102013</v>
      </c>
    </row>
    <row r="2143" spans="1:32" ht="14.25">
      <c r="A2143" s="48">
        <v>2120131</v>
      </c>
      <c r="D2143" s="48" t="s">
        <v>3879</v>
      </c>
      <c r="E2143" s="48" t="s">
        <v>3838</v>
      </c>
      <c r="F2143" s="48" t="s">
        <v>5990</v>
      </c>
      <c r="G2143" s="48">
        <v>1</v>
      </c>
      <c r="H2143" s="48">
        <v>115</v>
      </c>
      <c r="I2143" s="48">
        <v>19765</v>
      </c>
      <c r="J2143" s="48">
        <v>8663</v>
      </c>
      <c r="K2143" s="48">
        <v>52277</v>
      </c>
      <c r="L2143" s="48">
        <v>0</v>
      </c>
      <c r="M2143" s="48">
        <v>1.5</v>
      </c>
      <c r="N2143" s="48">
        <v>0</v>
      </c>
      <c r="O2143" s="48">
        <v>0</v>
      </c>
      <c r="P2143" s="48">
        <v>3400</v>
      </c>
      <c r="Q2143" s="48">
        <v>0</v>
      </c>
      <c r="R2143" s="48">
        <v>0</v>
      </c>
      <c r="S2143" s="48">
        <v>1906013</v>
      </c>
      <c r="T2143" s="48">
        <v>1</v>
      </c>
      <c r="U2143" s="48">
        <v>1901013</v>
      </c>
      <c r="V2143" s="48">
        <v>8</v>
      </c>
      <c r="W2143" s="48">
        <v>1902013</v>
      </c>
      <c r="X2143" s="48">
        <v>8</v>
      </c>
      <c r="AB2143" s="48" t="s">
        <v>5991</v>
      </c>
      <c r="AF2143" s="48">
        <v>1101013</v>
      </c>
    </row>
    <row r="2144" spans="1:32" ht="14.25">
      <c r="A2144" s="48">
        <v>2120132</v>
      </c>
      <c r="D2144" s="48" t="s">
        <v>3881</v>
      </c>
      <c r="E2144" s="48" t="s">
        <v>560</v>
      </c>
      <c r="F2144" s="48" t="s">
        <v>5991</v>
      </c>
      <c r="G2144" s="48">
        <v>2</v>
      </c>
      <c r="H2144" s="48">
        <v>115</v>
      </c>
      <c r="I2144" s="48">
        <v>15229</v>
      </c>
      <c r="J2144" s="48">
        <v>6312</v>
      </c>
      <c r="K2144" s="48">
        <v>70486</v>
      </c>
      <c r="L2144" s="48">
        <v>0</v>
      </c>
      <c r="M2144" s="48">
        <v>1.5</v>
      </c>
      <c r="N2144" s="48">
        <v>0</v>
      </c>
      <c r="O2144" s="48">
        <v>0</v>
      </c>
      <c r="P2144" s="48">
        <v>3400</v>
      </c>
      <c r="Q2144" s="48">
        <v>0</v>
      </c>
      <c r="R2144" s="48">
        <v>0</v>
      </c>
      <c r="S2144" s="48">
        <v>2007019</v>
      </c>
      <c r="T2144" s="48">
        <v>1</v>
      </c>
      <c r="U2144" s="48">
        <v>2003019</v>
      </c>
      <c r="V2144" s="48">
        <v>8</v>
      </c>
      <c r="W2144" s="48">
        <v>2004014</v>
      </c>
      <c r="X2144" s="48">
        <v>8</v>
      </c>
      <c r="Y2144" s="48">
        <v>2004016</v>
      </c>
      <c r="Z2144" s="48">
        <v>8</v>
      </c>
      <c r="AC2144" s="48">
        <v>4</v>
      </c>
      <c r="AD2144" s="48">
        <v>4</v>
      </c>
      <c r="AE2144" s="48">
        <v>1</v>
      </c>
      <c r="AF2144" s="48">
        <v>1102019</v>
      </c>
    </row>
    <row r="2145" spans="1:32" ht="14.25">
      <c r="A2145" s="48">
        <v>2120211</v>
      </c>
      <c r="D2145" s="48" t="s">
        <v>3879</v>
      </c>
      <c r="E2145" s="48" t="s">
        <v>3781</v>
      </c>
      <c r="F2145" s="48" t="s">
        <v>5992</v>
      </c>
      <c r="G2145" s="48">
        <v>1</v>
      </c>
      <c r="H2145" s="48">
        <v>116</v>
      </c>
      <c r="I2145" s="48">
        <v>20669</v>
      </c>
      <c r="J2145" s="48">
        <v>9133</v>
      </c>
      <c r="K2145" s="48">
        <v>56969</v>
      </c>
      <c r="L2145" s="48">
        <v>0</v>
      </c>
      <c r="M2145" s="48">
        <v>1.5</v>
      </c>
      <c r="N2145" s="48">
        <v>0</v>
      </c>
      <c r="O2145" s="48">
        <v>0</v>
      </c>
      <c r="P2145" s="48">
        <v>3400</v>
      </c>
      <c r="Q2145" s="48">
        <v>0</v>
      </c>
      <c r="R2145" s="48">
        <v>0</v>
      </c>
      <c r="S2145" s="48">
        <v>1906001</v>
      </c>
      <c r="T2145" s="48">
        <v>1</v>
      </c>
      <c r="U2145" s="48">
        <v>1901001</v>
      </c>
      <c r="V2145" s="48">
        <v>8</v>
      </c>
      <c r="W2145" s="48">
        <v>1902001</v>
      </c>
      <c r="X2145" s="48">
        <v>8</v>
      </c>
      <c r="AB2145" s="48" t="s">
        <v>5993</v>
      </c>
      <c r="AF2145" s="48">
        <v>1101001</v>
      </c>
    </row>
    <row r="2146" spans="1:32" ht="14.25">
      <c r="A2146" s="48">
        <v>2120212</v>
      </c>
      <c r="D2146" s="48" t="s">
        <v>3881</v>
      </c>
      <c r="E2146" s="48" t="s">
        <v>3852</v>
      </c>
      <c r="F2146" s="48" t="s">
        <v>5993</v>
      </c>
      <c r="G2146" s="48">
        <v>2</v>
      </c>
      <c r="H2146" s="48">
        <v>116</v>
      </c>
      <c r="I2146" s="48">
        <v>16484</v>
      </c>
      <c r="J2146" s="48">
        <v>6910</v>
      </c>
      <c r="K2146" s="48">
        <v>78942</v>
      </c>
      <c r="L2146" s="48">
        <v>0</v>
      </c>
      <c r="M2146" s="48">
        <v>1.5</v>
      </c>
      <c r="N2146" s="48">
        <v>0</v>
      </c>
      <c r="O2146" s="48">
        <v>0</v>
      </c>
      <c r="P2146" s="48">
        <v>3400</v>
      </c>
      <c r="Q2146" s="48">
        <v>0</v>
      </c>
      <c r="R2146" s="48">
        <v>0</v>
      </c>
      <c r="S2146" s="48">
        <v>2007002</v>
      </c>
      <c r="T2146" s="48">
        <v>1</v>
      </c>
      <c r="U2146" s="48">
        <v>2003002</v>
      </c>
      <c r="V2146" s="48">
        <v>8</v>
      </c>
      <c r="W2146" s="48">
        <v>2004004</v>
      </c>
      <c r="X2146" s="48">
        <v>8</v>
      </c>
      <c r="Y2146" s="48">
        <v>2004005</v>
      </c>
      <c r="Z2146" s="48">
        <v>8</v>
      </c>
      <c r="AC2146" s="48">
        <v>4</v>
      </c>
      <c r="AD2146" s="48">
        <v>4</v>
      </c>
      <c r="AE2146" s="48">
        <v>1</v>
      </c>
      <c r="AF2146" s="48">
        <v>1102002</v>
      </c>
    </row>
    <row r="2147" spans="1:32" ht="14.25">
      <c r="A2147" s="48">
        <v>2120221</v>
      </c>
      <c r="D2147" s="48" t="s">
        <v>3879</v>
      </c>
      <c r="E2147" s="48" t="s">
        <v>3859</v>
      </c>
      <c r="F2147" s="48" t="s">
        <v>5994</v>
      </c>
      <c r="G2147" s="48">
        <v>1</v>
      </c>
      <c r="H2147" s="48">
        <v>116</v>
      </c>
      <c r="I2147" s="48">
        <v>19884</v>
      </c>
      <c r="J2147" s="48">
        <v>8742</v>
      </c>
      <c r="K2147" s="48">
        <v>53029</v>
      </c>
      <c r="L2147" s="48">
        <v>0</v>
      </c>
      <c r="M2147" s="48">
        <v>1.5</v>
      </c>
      <c r="N2147" s="48">
        <v>0</v>
      </c>
      <c r="O2147" s="48">
        <v>0</v>
      </c>
      <c r="P2147" s="48">
        <v>3400</v>
      </c>
      <c r="Q2147" s="48">
        <v>0</v>
      </c>
      <c r="R2147" s="48">
        <v>0</v>
      </c>
      <c r="S2147" s="48">
        <v>1906003</v>
      </c>
      <c r="T2147" s="48">
        <v>1</v>
      </c>
      <c r="U2147" s="48">
        <v>1901003</v>
      </c>
      <c r="V2147" s="48">
        <v>8</v>
      </c>
      <c r="W2147" s="48">
        <v>1902003</v>
      </c>
      <c r="X2147" s="48">
        <v>8</v>
      </c>
      <c r="AB2147" s="48" t="s">
        <v>5995</v>
      </c>
      <c r="AF2147" s="48">
        <v>1101003</v>
      </c>
    </row>
    <row r="2148" spans="1:32" ht="14.25">
      <c r="A2148" s="48">
        <v>2120222</v>
      </c>
      <c r="D2148" s="48" t="s">
        <v>3881</v>
      </c>
      <c r="E2148" s="48" t="s">
        <v>546</v>
      </c>
      <c r="F2148" s="48" t="s">
        <v>5995</v>
      </c>
      <c r="G2148" s="48">
        <v>2</v>
      </c>
      <c r="H2148" s="48">
        <v>116</v>
      </c>
      <c r="I2148" s="48">
        <v>15389</v>
      </c>
      <c r="J2148" s="48">
        <v>6405</v>
      </c>
      <c r="K2148" s="48">
        <v>70899</v>
      </c>
      <c r="L2148" s="48">
        <v>0</v>
      </c>
      <c r="M2148" s="48">
        <v>1.5</v>
      </c>
      <c r="N2148" s="48">
        <v>0</v>
      </c>
      <c r="O2148" s="48">
        <v>0</v>
      </c>
      <c r="P2148" s="48">
        <v>3400</v>
      </c>
      <c r="Q2148" s="48">
        <v>0</v>
      </c>
      <c r="R2148" s="48">
        <v>0</v>
      </c>
      <c r="S2148" s="48">
        <v>2007005</v>
      </c>
      <c r="T2148" s="48">
        <v>1</v>
      </c>
      <c r="U2148" s="48">
        <v>2003005</v>
      </c>
      <c r="V2148" s="48">
        <v>8</v>
      </c>
      <c r="W2148" s="48">
        <v>2004012</v>
      </c>
      <c r="X2148" s="48">
        <v>8</v>
      </c>
      <c r="Y2148" s="48">
        <v>2004014</v>
      </c>
      <c r="Z2148" s="48">
        <v>8</v>
      </c>
      <c r="AC2148" s="48">
        <v>4</v>
      </c>
      <c r="AD2148" s="48">
        <v>4</v>
      </c>
      <c r="AE2148" s="48">
        <v>3</v>
      </c>
      <c r="AF2148" s="48">
        <v>1102005</v>
      </c>
    </row>
    <row r="2149" spans="1:32" ht="14.25">
      <c r="A2149" s="48">
        <v>2120231</v>
      </c>
      <c r="D2149" s="48" t="s">
        <v>3879</v>
      </c>
      <c r="E2149" s="48" t="s">
        <v>3849</v>
      </c>
      <c r="F2149" s="48" t="s">
        <v>5996</v>
      </c>
      <c r="G2149" s="48">
        <v>1</v>
      </c>
      <c r="H2149" s="48">
        <v>116</v>
      </c>
      <c r="I2149" s="48">
        <v>19884</v>
      </c>
      <c r="J2149" s="48">
        <v>8742</v>
      </c>
      <c r="K2149" s="48">
        <v>53029</v>
      </c>
      <c r="L2149" s="48">
        <v>0</v>
      </c>
      <c r="M2149" s="48">
        <v>1.5</v>
      </c>
      <c r="N2149" s="48">
        <v>0</v>
      </c>
      <c r="O2149" s="48">
        <v>0</v>
      </c>
      <c r="P2149" s="48">
        <v>3400</v>
      </c>
      <c r="Q2149" s="48">
        <v>0</v>
      </c>
      <c r="R2149" s="48">
        <v>0</v>
      </c>
      <c r="S2149" s="48">
        <v>1906014</v>
      </c>
      <c r="T2149" s="48">
        <v>1</v>
      </c>
      <c r="U2149" s="48">
        <v>1901014</v>
      </c>
      <c r="V2149" s="48">
        <v>8</v>
      </c>
      <c r="W2149" s="48">
        <v>1902014</v>
      </c>
      <c r="X2149" s="48">
        <v>8</v>
      </c>
      <c r="AB2149" s="48" t="s">
        <v>5997</v>
      </c>
      <c r="AF2149" s="48">
        <v>1101014</v>
      </c>
    </row>
    <row r="2150" spans="1:32" ht="14.25">
      <c r="A2150" s="48">
        <v>2120232</v>
      </c>
      <c r="D2150" s="48" t="s">
        <v>3881</v>
      </c>
      <c r="E2150" s="48" t="s">
        <v>561</v>
      </c>
      <c r="F2150" s="48" t="s">
        <v>5997</v>
      </c>
      <c r="G2150" s="48">
        <v>2</v>
      </c>
      <c r="H2150" s="48">
        <v>116</v>
      </c>
      <c r="I2150" s="48">
        <v>15389</v>
      </c>
      <c r="J2150" s="48">
        <v>6405</v>
      </c>
      <c r="K2150" s="48">
        <v>71832</v>
      </c>
      <c r="L2150" s="48">
        <v>0</v>
      </c>
      <c r="M2150" s="48">
        <v>1.5</v>
      </c>
      <c r="N2150" s="48">
        <v>0</v>
      </c>
      <c r="O2150" s="48">
        <v>0</v>
      </c>
      <c r="P2150" s="48">
        <v>3400</v>
      </c>
      <c r="Q2150" s="48">
        <v>0</v>
      </c>
      <c r="R2150" s="48">
        <v>0</v>
      </c>
      <c r="S2150" s="48">
        <v>2007020</v>
      </c>
      <c r="T2150" s="48">
        <v>1</v>
      </c>
      <c r="U2150" s="48">
        <v>2003020</v>
      </c>
      <c r="V2150" s="48">
        <v>8</v>
      </c>
      <c r="W2150" s="48">
        <v>2004008</v>
      </c>
      <c r="X2150" s="48">
        <v>8</v>
      </c>
      <c r="Y2150" s="48">
        <v>2004010</v>
      </c>
      <c r="Z2150" s="48">
        <v>8</v>
      </c>
      <c r="AC2150" s="48">
        <v>4</v>
      </c>
      <c r="AD2150" s="48">
        <v>4</v>
      </c>
      <c r="AE2150" s="48">
        <v>2</v>
      </c>
      <c r="AF2150" s="48">
        <v>1102020</v>
      </c>
    </row>
    <row r="2151" spans="1:32" ht="14.25">
      <c r="A2151" s="48">
        <v>2120311</v>
      </c>
      <c r="D2151" s="48" t="s">
        <v>3879</v>
      </c>
      <c r="E2151" s="48" t="s">
        <v>3839</v>
      </c>
      <c r="F2151" s="48" t="s">
        <v>5998</v>
      </c>
      <c r="G2151" s="48">
        <v>1</v>
      </c>
      <c r="H2151" s="48">
        <v>116</v>
      </c>
      <c r="I2151" s="48">
        <v>20669</v>
      </c>
      <c r="J2151" s="48">
        <v>9153</v>
      </c>
      <c r="K2151" s="48">
        <v>57127</v>
      </c>
      <c r="L2151" s="48">
        <v>0</v>
      </c>
      <c r="M2151" s="48">
        <v>1.5</v>
      </c>
      <c r="N2151" s="48">
        <v>0</v>
      </c>
      <c r="O2151" s="48">
        <v>0</v>
      </c>
      <c r="P2151" s="48">
        <v>3400</v>
      </c>
      <c r="Q2151" s="48">
        <v>0</v>
      </c>
      <c r="R2151" s="48">
        <v>0</v>
      </c>
      <c r="S2151" s="48">
        <v>1906012</v>
      </c>
      <c r="T2151" s="48">
        <v>1</v>
      </c>
      <c r="U2151" s="48">
        <v>1901012</v>
      </c>
      <c r="V2151" s="48">
        <v>8</v>
      </c>
      <c r="W2151" s="48">
        <v>1902012</v>
      </c>
      <c r="X2151" s="48">
        <v>8</v>
      </c>
      <c r="AB2151" s="48" t="s">
        <v>5999</v>
      </c>
      <c r="AF2151" s="48">
        <v>1101012</v>
      </c>
    </row>
    <row r="2152" spans="1:32" ht="14.25">
      <c r="A2152" s="48">
        <v>2120312</v>
      </c>
      <c r="D2152" s="48" t="s">
        <v>3881</v>
      </c>
      <c r="E2152" s="48" t="s">
        <v>559</v>
      </c>
      <c r="F2152" s="48" t="s">
        <v>5999</v>
      </c>
      <c r="G2152" s="48">
        <v>2</v>
      </c>
      <c r="H2152" s="48">
        <v>116</v>
      </c>
      <c r="I2152" s="48">
        <v>16484</v>
      </c>
      <c r="J2152" s="48">
        <v>6930</v>
      </c>
      <c r="K2152" s="48">
        <v>79100</v>
      </c>
      <c r="L2152" s="48">
        <v>0</v>
      </c>
      <c r="M2152" s="48">
        <v>1.5</v>
      </c>
      <c r="N2152" s="48">
        <v>0</v>
      </c>
      <c r="O2152" s="48">
        <v>0</v>
      </c>
      <c r="P2152" s="48">
        <v>3400</v>
      </c>
      <c r="Q2152" s="48">
        <v>0</v>
      </c>
      <c r="R2152" s="48">
        <v>0</v>
      </c>
      <c r="S2152" s="48">
        <v>2007018</v>
      </c>
      <c r="T2152" s="48">
        <v>1</v>
      </c>
      <c r="U2152" s="48">
        <v>2003018</v>
      </c>
      <c r="V2152" s="48">
        <v>8</v>
      </c>
      <c r="W2152" s="48">
        <v>2004012</v>
      </c>
      <c r="X2152" s="48">
        <v>8</v>
      </c>
      <c r="Y2152" s="48">
        <v>2004010</v>
      </c>
      <c r="Z2152" s="48">
        <v>8</v>
      </c>
      <c r="AC2152" s="48">
        <v>4</v>
      </c>
      <c r="AD2152" s="48">
        <v>4</v>
      </c>
      <c r="AE2152" s="48">
        <v>2</v>
      </c>
      <c r="AF2152" s="48">
        <v>1102018</v>
      </c>
    </row>
    <row r="2153" spans="1:32" ht="14.25">
      <c r="A2153" s="48">
        <v>2120321</v>
      </c>
      <c r="D2153" s="48" t="s">
        <v>3879</v>
      </c>
      <c r="E2153" s="48" t="s">
        <v>3801</v>
      </c>
      <c r="F2153" s="48" t="s">
        <v>6000</v>
      </c>
      <c r="G2153" s="48">
        <v>1</v>
      </c>
      <c r="H2153" s="48">
        <v>116</v>
      </c>
      <c r="I2153" s="48">
        <v>19884</v>
      </c>
      <c r="J2153" s="48">
        <v>8762</v>
      </c>
      <c r="K2153" s="48">
        <v>53187</v>
      </c>
      <c r="L2153" s="48">
        <v>0</v>
      </c>
      <c r="M2153" s="48">
        <v>1.5</v>
      </c>
      <c r="N2153" s="48">
        <v>0</v>
      </c>
      <c r="O2153" s="48">
        <v>0</v>
      </c>
      <c r="P2153" s="48">
        <v>3400</v>
      </c>
      <c r="Q2153" s="48">
        <v>0</v>
      </c>
      <c r="R2153" s="48">
        <v>0</v>
      </c>
      <c r="S2153" s="48">
        <v>1906008</v>
      </c>
      <c r="T2153" s="48">
        <v>1</v>
      </c>
      <c r="U2153" s="48">
        <v>1901008</v>
      </c>
      <c r="V2153" s="48">
        <v>8</v>
      </c>
      <c r="W2153" s="48">
        <v>1902008</v>
      </c>
      <c r="X2153" s="48">
        <v>8</v>
      </c>
      <c r="AB2153" s="48" t="s">
        <v>6001</v>
      </c>
      <c r="AF2153" s="48">
        <v>1101008</v>
      </c>
    </row>
    <row r="2154" spans="1:32" ht="14.25">
      <c r="A2154" s="48">
        <v>2120322</v>
      </c>
      <c r="D2154" s="48" t="s">
        <v>3881</v>
      </c>
      <c r="E2154" s="48" t="s">
        <v>554</v>
      </c>
      <c r="F2154" s="48" t="s">
        <v>6001</v>
      </c>
      <c r="G2154" s="48">
        <v>2</v>
      </c>
      <c r="H2154" s="48">
        <v>116</v>
      </c>
      <c r="I2154" s="48">
        <v>15389</v>
      </c>
      <c r="J2154" s="48">
        <v>6425</v>
      </c>
      <c r="K2154" s="48">
        <v>71057</v>
      </c>
      <c r="L2154" s="48">
        <v>0</v>
      </c>
      <c r="M2154" s="48">
        <v>1.5</v>
      </c>
      <c r="N2154" s="48">
        <v>0</v>
      </c>
      <c r="O2154" s="48">
        <v>0</v>
      </c>
      <c r="P2154" s="48">
        <v>3400</v>
      </c>
      <c r="Q2154" s="48">
        <v>0</v>
      </c>
      <c r="R2154" s="48">
        <v>0</v>
      </c>
      <c r="S2154" s="48">
        <v>2007013</v>
      </c>
      <c r="T2154" s="48">
        <v>1</v>
      </c>
      <c r="U2154" s="48">
        <v>2003013</v>
      </c>
      <c r="V2154" s="48">
        <v>8</v>
      </c>
      <c r="W2154" s="48">
        <v>2004008</v>
      </c>
      <c r="X2154" s="48">
        <v>8</v>
      </c>
      <c r="Y2154" s="48">
        <v>2004010</v>
      </c>
      <c r="Z2154" s="48">
        <v>8</v>
      </c>
      <c r="AC2154" s="48">
        <v>4</v>
      </c>
      <c r="AD2154" s="48">
        <v>4</v>
      </c>
      <c r="AE2154" s="48">
        <v>3</v>
      </c>
      <c r="AF2154" s="48">
        <v>1102013</v>
      </c>
    </row>
    <row r="2155" spans="1:32" ht="14.25">
      <c r="A2155" s="48">
        <v>2120331</v>
      </c>
      <c r="D2155" s="48" t="s">
        <v>3879</v>
      </c>
      <c r="E2155" s="48" t="s">
        <v>3823</v>
      </c>
      <c r="F2155" s="48" t="s">
        <v>6002</v>
      </c>
      <c r="G2155" s="48">
        <v>1</v>
      </c>
      <c r="H2155" s="48">
        <v>116</v>
      </c>
      <c r="I2155" s="48">
        <v>19884</v>
      </c>
      <c r="J2155" s="48">
        <v>8762</v>
      </c>
      <c r="K2155" s="48">
        <v>53187</v>
      </c>
      <c r="L2155" s="48">
        <v>0</v>
      </c>
      <c r="M2155" s="48">
        <v>1.5</v>
      </c>
      <c r="N2155" s="48">
        <v>0</v>
      </c>
      <c r="O2155" s="48">
        <v>0</v>
      </c>
      <c r="P2155" s="48">
        <v>3400</v>
      </c>
      <c r="Q2155" s="48">
        <v>0</v>
      </c>
      <c r="R2155" s="48">
        <v>0</v>
      </c>
      <c r="S2155" s="48">
        <v>1906009</v>
      </c>
      <c r="T2155" s="48">
        <v>1</v>
      </c>
      <c r="U2155" s="48">
        <v>1901009</v>
      </c>
      <c r="V2155" s="48">
        <v>8</v>
      </c>
      <c r="W2155" s="48">
        <v>1902009</v>
      </c>
      <c r="X2155" s="48">
        <v>8</v>
      </c>
      <c r="AB2155" s="48" t="s">
        <v>6003</v>
      </c>
      <c r="AF2155" s="48">
        <v>1101009</v>
      </c>
    </row>
    <row r="2156" spans="1:32" ht="14.25">
      <c r="A2156" s="48">
        <v>2120332</v>
      </c>
      <c r="D2156" s="48" t="s">
        <v>3881</v>
      </c>
      <c r="E2156" s="48" t="s">
        <v>555</v>
      </c>
      <c r="F2156" s="48" t="s">
        <v>6003</v>
      </c>
      <c r="G2156" s="48">
        <v>2</v>
      </c>
      <c r="H2156" s="48">
        <v>116</v>
      </c>
      <c r="I2156" s="48">
        <v>15389</v>
      </c>
      <c r="J2156" s="48">
        <v>6425</v>
      </c>
      <c r="K2156" s="48">
        <v>71990</v>
      </c>
      <c r="L2156" s="48">
        <v>0</v>
      </c>
      <c r="M2156" s="48">
        <v>1.5</v>
      </c>
      <c r="N2156" s="48">
        <v>0</v>
      </c>
      <c r="O2156" s="48">
        <v>0</v>
      </c>
      <c r="P2156" s="48">
        <v>3400</v>
      </c>
      <c r="Q2156" s="48">
        <v>0</v>
      </c>
      <c r="R2156" s="48">
        <v>0</v>
      </c>
      <c r="S2156" s="48">
        <v>2007014</v>
      </c>
      <c r="T2156" s="48">
        <v>1</v>
      </c>
      <c r="U2156" s="48">
        <v>2003014</v>
      </c>
      <c r="V2156" s="48">
        <v>8</v>
      </c>
      <c r="W2156" s="48">
        <v>2004002</v>
      </c>
      <c r="X2156" s="48">
        <v>8</v>
      </c>
      <c r="Y2156" s="48">
        <v>2004006</v>
      </c>
      <c r="Z2156" s="48">
        <v>8</v>
      </c>
      <c r="AC2156" s="48">
        <v>4</v>
      </c>
      <c r="AD2156" s="48">
        <v>4</v>
      </c>
      <c r="AE2156" s="48">
        <v>1</v>
      </c>
      <c r="AF2156" s="48">
        <v>1102014</v>
      </c>
    </row>
    <row r="2157" spans="1:32" ht="14.25">
      <c r="A2157" s="48">
        <v>2120411</v>
      </c>
      <c r="D2157" s="48" t="s">
        <v>3879</v>
      </c>
      <c r="E2157" s="48" t="s">
        <v>3832</v>
      </c>
      <c r="F2157" s="48" t="s">
        <v>6004</v>
      </c>
      <c r="G2157" s="48">
        <v>1</v>
      </c>
      <c r="H2157" s="48">
        <v>117</v>
      </c>
      <c r="I2157" s="48">
        <v>20824</v>
      </c>
      <c r="J2157" s="48">
        <v>9231</v>
      </c>
      <c r="K2157" s="48">
        <v>57999</v>
      </c>
      <c r="L2157" s="48">
        <v>0</v>
      </c>
      <c r="M2157" s="48">
        <v>1.5</v>
      </c>
      <c r="N2157" s="48">
        <v>0</v>
      </c>
      <c r="O2157" s="48">
        <v>0</v>
      </c>
      <c r="P2157" s="48">
        <v>3400</v>
      </c>
      <c r="Q2157" s="48">
        <v>0</v>
      </c>
      <c r="R2157" s="48">
        <v>0</v>
      </c>
      <c r="S2157" s="48">
        <v>1906015</v>
      </c>
      <c r="T2157" s="48">
        <v>1</v>
      </c>
      <c r="U2157" s="48">
        <v>1901015</v>
      </c>
      <c r="V2157" s="48">
        <v>8</v>
      </c>
      <c r="W2157" s="48">
        <v>1902015</v>
      </c>
      <c r="X2157" s="48">
        <v>8</v>
      </c>
      <c r="AB2157" s="48" t="s">
        <v>6005</v>
      </c>
      <c r="AF2157" s="48">
        <v>1101015</v>
      </c>
    </row>
    <row r="2158" spans="1:32" ht="14.25">
      <c r="A2158" s="48">
        <v>2120412</v>
      </c>
      <c r="D2158" s="48" t="s">
        <v>3881</v>
      </c>
      <c r="E2158" s="48" t="s">
        <v>562</v>
      </c>
      <c r="F2158" s="48" t="s">
        <v>6005</v>
      </c>
      <c r="G2158" s="48">
        <v>2</v>
      </c>
      <c r="H2158" s="48">
        <v>117</v>
      </c>
      <c r="I2158" s="48">
        <v>16686</v>
      </c>
      <c r="J2158" s="48">
        <v>7024</v>
      </c>
      <c r="K2158" s="48">
        <v>80647</v>
      </c>
      <c r="L2158" s="48">
        <v>0</v>
      </c>
      <c r="M2158" s="48">
        <v>1.5</v>
      </c>
      <c r="N2158" s="48">
        <v>0</v>
      </c>
      <c r="O2158" s="48">
        <v>0</v>
      </c>
      <c r="P2158" s="48">
        <v>3400</v>
      </c>
      <c r="Q2158" s="48">
        <v>0</v>
      </c>
      <c r="R2158" s="48">
        <v>0</v>
      </c>
      <c r="S2158" s="48">
        <v>2007021</v>
      </c>
      <c r="T2158" s="48">
        <v>1</v>
      </c>
      <c r="U2158" s="48">
        <v>2003021</v>
      </c>
      <c r="V2158" s="48">
        <v>8</v>
      </c>
      <c r="W2158" s="48">
        <v>2004008</v>
      </c>
      <c r="X2158" s="48">
        <v>8</v>
      </c>
      <c r="Y2158" s="48">
        <v>2004011</v>
      </c>
      <c r="Z2158" s="48">
        <v>8</v>
      </c>
      <c r="AC2158" s="48">
        <v>4</v>
      </c>
      <c r="AD2158" s="48">
        <v>4</v>
      </c>
      <c r="AE2158" s="48">
        <v>1</v>
      </c>
      <c r="AF2158" s="48">
        <v>1102021</v>
      </c>
    </row>
    <row r="2159" spans="1:32" ht="14.25">
      <c r="A2159" s="48">
        <v>2120421</v>
      </c>
      <c r="D2159" s="48" t="s">
        <v>3879</v>
      </c>
      <c r="E2159" s="48" t="s">
        <v>3781</v>
      </c>
      <c r="F2159" s="48" t="s">
        <v>6006</v>
      </c>
      <c r="G2159" s="48">
        <v>1</v>
      </c>
      <c r="H2159" s="48">
        <v>117</v>
      </c>
      <c r="I2159" s="48">
        <v>20022</v>
      </c>
      <c r="J2159" s="48">
        <v>8831</v>
      </c>
      <c r="K2159" s="48">
        <v>53978</v>
      </c>
      <c r="L2159" s="48">
        <v>0</v>
      </c>
      <c r="M2159" s="48">
        <v>1.5</v>
      </c>
      <c r="N2159" s="48">
        <v>0</v>
      </c>
      <c r="O2159" s="48">
        <v>0</v>
      </c>
      <c r="P2159" s="48">
        <v>3400</v>
      </c>
      <c r="Q2159" s="48">
        <v>0</v>
      </c>
      <c r="R2159" s="48">
        <v>0</v>
      </c>
      <c r="S2159" s="48">
        <v>1906001</v>
      </c>
      <c r="T2159" s="48">
        <v>1</v>
      </c>
      <c r="U2159" s="48">
        <v>1901001</v>
      </c>
      <c r="V2159" s="48">
        <v>8</v>
      </c>
      <c r="W2159" s="48">
        <v>1902001</v>
      </c>
      <c r="X2159" s="48">
        <v>8</v>
      </c>
      <c r="AB2159" s="48" t="s">
        <v>6007</v>
      </c>
      <c r="AF2159" s="48">
        <v>1101001</v>
      </c>
    </row>
    <row r="2160" spans="1:32" ht="14.25">
      <c r="A2160" s="48">
        <v>2120422</v>
      </c>
      <c r="D2160" s="48" t="s">
        <v>3881</v>
      </c>
      <c r="E2160" s="48" t="s">
        <v>550</v>
      </c>
      <c r="F2160" s="48" t="s">
        <v>6007</v>
      </c>
      <c r="G2160" s="48">
        <v>2</v>
      </c>
      <c r="H2160" s="48">
        <v>117</v>
      </c>
      <c r="I2160" s="48">
        <v>15570</v>
      </c>
      <c r="J2160" s="48">
        <v>6510</v>
      </c>
      <c r="K2160" s="48">
        <v>72442</v>
      </c>
      <c r="L2160" s="48">
        <v>0</v>
      </c>
      <c r="M2160" s="48">
        <v>1.5</v>
      </c>
      <c r="N2160" s="48">
        <v>0</v>
      </c>
      <c r="O2160" s="48">
        <v>0</v>
      </c>
      <c r="P2160" s="48">
        <v>3400</v>
      </c>
      <c r="Q2160" s="48">
        <v>0</v>
      </c>
      <c r="R2160" s="48">
        <v>0</v>
      </c>
      <c r="S2160" s="48">
        <v>2007009</v>
      </c>
      <c r="T2160" s="48">
        <v>1</v>
      </c>
      <c r="U2160" s="48">
        <v>2003009</v>
      </c>
      <c r="V2160" s="48">
        <v>8</v>
      </c>
      <c r="W2160" s="48">
        <v>2004010</v>
      </c>
      <c r="X2160" s="48">
        <v>8</v>
      </c>
      <c r="Y2160" s="48">
        <v>2004014</v>
      </c>
      <c r="Z2160" s="48">
        <v>8</v>
      </c>
      <c r="AC2160" s="48">
        <v>4</v>
      </c>
      <c r="AD2160" s="48">
        <v>4</v>
      </c>
      <c r="AE2160" s="48">
        <v>2</v>
      </c>
      <c r="AF2160" s="48">
        <v>1102009</v>
      </c>
    </row>
    <row r="2161" spans="1:32" ht="14.25">
      <c r="A2161" s="48">
        <v>2120431</v>
      </c>
      <c r="D2161" s="48" t="s">
        <v>3879</v>
      </c>
      <c r="E2161" s="48" t="s">
        <v>3853</v>
      </c>
      <c r="F2161" s="48" t="s">
        <v>6008</v>
      </c>
      <c r="G2161" s="48">
        <v>1</v>
      </c>
      <c r="H2161" s="48">
        <v>117</v>
      </c>
      <c r="I2161" s="48">
        <v>20022</v>
      </c>
      <c r="J2161" s="48">
        <v>8831</v>
      </c>
      <c r="K2161" s="48">
        <v>53978</v>
      </c>
      <c r="L2161" s="48">
        <v>0</v>
      </c>
      <c r="M2161" s="48">
        <v>1.5</v>
      </c>
      <c r="N2161" s="48">
        <v>0</v>
      </c>
      <c r="O2161" s="48">
        <v>0</v>
      </c>
      <c r="P2161" s="48">
        <v>3400</v>
      </c>
      <c r="Q2161" s="48">
        <v>0</v>
      </c>
      <c r="R2161" s="48">
        <v>0</v>
      </c>
      <c r="S2161" s="48">
        <v>1906011</v>
      </c>
      <c r="T2161" s="48">
        <v>1</v>
      </c>
      <c r="U2161" s="48">
        <v>1901011</v>
      </c>
      <c r="V2161" s="48">
        <v>8</v>
      </c>
      <c r="W2161" s="48">
        <v>1902011</v>
      </c>
      <c r="X2161" s="48">
        <v>8</v>
      </c>
      <c r="AB2161" s="48" t="s">
        <v>6009</v>
      </c>
      <c r="AF2161" s="48">
        <v>1101011</v>
      </c>
    </row>
    <row r="2162" spans="1:32" ht="14.25">
      <c r="A2162" s="48">
        <v>2120432</v>
      </c>
      <c r="D2162" s="48" t="s">
        <v>3881</v>
      </c>
      <c r="E2162" s="48" t="s">
        <v>558</v>
      </c>
      <c r="F2162" s="48" t="s">
        <v>6009</v>
      </c>
      <c r="G2162" s="48">
        <v>2</v>
      </c>
      <c r="H2162" s="48">
        <v>117</v>
      </c>
      <c r="I2162" s="48">
        <v>15570</v>
      </c>
      <c r="J2162" s="48">
        <v>6510</v>
      </c>
      <c r="K2162" s="48">
        <v>73375</v>
      </c>
      <c r="L2162" s="48">
        <v>0</v>
      </c>
      <c r="M2162" s="48">
        <v>1.5</v>
      </c>
      <c r="N2162" s="48">
        <v>0</v>
      </c>
      <c r="O2162" s="48">
        <v>0</v>
      </c>
      <c r="P2162" s="48">
        <v>3400</v>
      </c>
      <c r="Q2162" s="48">
        <v>0</v>
      </c>
      <c r="R2162" s="48">
        <v>0</v>
      </c>
      <c r="S2162" s="48">
        <v>2007017</v>
      </c>
      <c r="T2162" s="48">
        <v>1</v>
      </c>
      <c r="U2162" s="48">
        <v>2003017</v>
      </c>
      <c r="V2162" s="48">
        <v>8</v>
      </c>
      <c r="W2162" s="48">
        <v>2004008</v>
      </c>
      <c r="X2162" s="48">
        <v>8</v>
      </c>
      <c r="Y2162" s="48">
        <v>2004010</v>
      </c>
      <c r="Z2162" s="48">
        <v>8</v>
      </c>
      <c r="AC2162" s="48">
        <v>4</v>
      </c>
      <c r="AD2162" s="48">
        <v>4</v>
      </c>
      <c r="AE2162" s="48">
        <v>3</v>
      </c>
      <c r="AF2162" s="48">
        <v>1102017</v>
      </c>
    </row>
    <row r="2163" spans="1:32" ht="14.25">
      <c r="A2163" s="48">
        <v>2120511</v>
      </c>
      <c r="D2163" s="48" t="s">
        <v>3879</v>
      </c>
      <c r="E2163" s="48" t="s">
        <v>3748</v>
      </c>
      <c r="F2163" s="48" t="s">
        <v>6010</v>
      </c>
      <c r="G2163" s="48">
        <v>1</v>
      </c>
      <c r="H2163" s="48">
        <v>117</v>
      </c>
      <c r="I2163" s="48">
        <v>20863</v>
      </c>
      <c r="J2163" s="48">
        <v>9231</v>
      </c>
      <c r="K2163" s="48">
        <v>58236</v>
      </c>
      <c r="L2163" s="48">
        <v>0</v>
      </c>
      <c r="M2163" s="48">
        <v>1.5</v>
      </c>
      <c r="N2163" s="48">
        <v>0</v>
      </c>
      <c r="O2163" s="48">
        <v>0</v>
      </c>
      <c r="P2163" s="48">
        <v>3400</v>
      </c>
      <c r="Q2163" s="48">
        <v>0</v>
      </c>
      <c r="R2163" s="48">
        <v>0</v>
      </c>
      <c r="S2163" s="48">
        <v>1906006</v>
      </c>
      <c r="T2163" s="48">
        <v>1</v>
      </c>
      <c r="U2163" s="48">
        <v>1901006</v>
      </c>
      <c r="V2163" s="48">
        <v>8</v>
      </c>
      <c r="W2163" s="48">
        <v>1902006</v>
      </c>
      <c r="X2163" s="48">
        <v>8</v>
      </c>
      <c r="AB2163" s="48" t="s">
        <v>6011</v>
      </c>
      <c r="AF2163" s="48">
        <v>1101006</v>
      </c>
    </row>
    <row r="2164" spans="1:32" ht="14.25">
      <c r="A2164" s="48">
        <v>2120512</v>
      </c>
      <c r="D2164" s="48" t="s">
        <v>3881</v>
      </c>
      <c r="E2164" s="48" t="s">
        <v>548</v>
      </c>
      <c r="F2164" s="48" t="s">
        <v>6011</v>
      </c>
      <c r="G2164" s="48">
        <v>2</v>
      </c>
      <c r="H2164" s="48">
        <v>117</v>
      </c>
      <c r="I2164" s="48">
        <v>16725</v>
      </c>
      <c r="J2164" s="48">
        <v>7024</v>
      </c>
      <c r="K2164" s="48">
        <v>80884</v>
      </c>
      <c r="L2164" s="48">
        <v>0</v>
      </c>
      <c r="M2164" s="48">
        <v>1.5</v>
      </c>
      <c r="N2164" s="48">
        <v>0</v>
      </c>
      <c r="O2164" s="48">
        <v>0</v>
      </c>
      <c r="P2164" s="48">
        <v>3400</v>
      </c>
      <c r="Q2164" s="48">
        <v>0</v>
      </c>
      <c r="R2164" s="48">
        <v>0</v>
      </c>
      <c r="S2164" s="48">
        <v>2007007</v>
      </c>
      <c r="T2164" s="48">
        <v>1</v>
      </c>
      <c r="U2164" s="48">
        <v>2003007</v>
      </c>
      <c r="V2164" s="48">
        <v>8</v>
      </c>
      <c r="W2164" s="48">
        <v>2004002</v>
      </c>
      <c r="X2164" s="48">
        <v>8</v>
      </c>
      <c r="Y2164" s="48">
        <v>2004006</v>
      </c>
      <c r="Z2164" s="48">
        <v>8</v>
      </c>
      <c r="AC2164" s="48">
        <v>4</v>
      </c>
      <c r="AD2164" s="48">
        <v>4</v>
      </c>
      <c r="AE2164" s="48">
        <v>1</v>
      </c>
      <c r="AF2164" s="48">
        <v>1102007</v>
      </c>
    </row>
    <row r="2165" spans="1:32" ht="14.25">
      <c r="A2165" s="48">
        <v>2120521</v>
      </c>
      <c r="D2165" s="48" t="s">
        <v>3879</v>
      </c>
      <c r="E2165" s="48" t="s">
        <v>3859</v>
      </c>
      <c r="F2165" s="48" t="s">
        <v>6012</v>
      </c>
      <c r="G2165" s="48">
        <v>1</v>
      </c>
      <c r="H2165" s="48">
        <v>117</v>
      </c>
      <c r="I2165" s="48">
        <v>20061</v>
      </c>
      <c r="J2165" s="48">
        <v>8831</v>
      </c>
      <c r="K2165" s="48">
        <v>54215</v>
      </c>
      <c r="L2165" s="48">
        <v>0</v>
      </c>
      <c r="M2165" s="48">
        <v>1.5</v>
      </c>
      <c r="N2165" s="48">
        <v>0</v>
      </c>
      <c r="O2165" s="48">
        <v>0</v>
      </c>
      <c r="P2165" s="48">
        <v>3400</v>
      </c>
      <c r="Q2165" s="48">
        <v>0</v>
      </c>
      <c r="R2165" s="48">
        <v>0</v>
      </c>
      <c r="S2165" s="48">
        <v>1906003</v>
      </c>
      <c r="T2165" s="48">
        <v>1</v>
      </c>
      <c r="U2165" s="48">
        <v>1901003</v>
      </c>
      <c r="V2165" s="48">
        <v>8</v>
      </c>
      <c r="W2165" s="48">
        <v>1902003</v>
      </c>
      <c r="X2165" s="48">
        <v>8</v>
      </c>
      <c r="AB2165" s="48" t="s">
        <v>6013</v>
      </c>
      <c r="AF2165" s="48">
        <v>1101003</v>
      </c>
    </row>
    <row r="2166" spans="1:32" ht="14.25">
      <c r="A2166" s="48">
        <v>2120522</v>
      </c>
      <c r="D2166" s="48" t="s">
        <v>3881</v>
      </c>
      <c r="E2166" s="48" t="s">
        <v>546</v>
      </c>
      <c r="F2166" s="48" t="s">
        <v>6013</v>
      </c>
      <c r="G2166" s="48">
        <v>2</v>
      </c>
      <c r="H2166" s="48">
        <v>117</v>
      </c>
      <c r="I2166" s="48">
        <v>15609</v>
      </c>
      <c r="J2166" s="48">
        <v>6510</v>
      </c>
      <c r="K2166" s="48">
        <v>72679</v>
      </c>
      <c r="L2166" s="48">
        <v>0</v>
      </c>
      <c r="M2166" s="48">
        <v>1.5</v>
      </c>
      <c r="N2166" s="48">
        <v>0</v>
      </c>
      <c r="O2166" s="48">
        <v>0</v>
      </c>
      <c r="P2166" s="48">
        <v>3400</v>
      </c>
      <c r="Q2166" s="48">
        <v>0</v>
      </c>
      <c r="R2166" s="48">
        <v>0</v>
      </c>
      <c r="S2166" s="48">
        <v>2007005</v>
      </c>
      <c r="T2166" s="48">
        <v>1</v>
      </c>
      <c r="U2166" s="48">
        <v>2003005</v>
      </c>
      <c r="V2166" s="48">
        <v>8</v>
      </c>
      <c r="W2166" s="48">
        <v>2004012</v>
      </c>
      <c r="X2166" s="48">
        <v>8</v>
      </c>
      <c r="Y2166" s="48">
        <v>2004014</v>
      </c>
      <c r="Z2166" s="48">
        <v>8</v>
      </c>
      <c r="AC2166" s="48">
        <v>4</v>
      </c>
      <c r="AD2166" s="48">
        <v>4</v>
      </c>
      <c r="AE2166" s="48">
        <v>3</v>
      </c>
      <c r="AF2166" s="48">
        <v>1102005</v>
      </c>
    </row>
    <row r="2167" spans="1:32" ht="14.25">
      <c r="A2167" s="48">
        <v>2120531</v>
      </c>
      <c r="D2167" s="48" t="s">
        <v>3879</v>
      </c>
      <c r="E2167" s="48" t="s">
        <v>3839</v>
      </c>
      <c r="F2167" s="48" t="s">
        <v>6014</v>
      </c>
      <c r="G2167" s="48">
        <v>1</v>
      </c>
      <c r="H2167" s="48">
        <v>117</v>
      </c>
      <c r="I2167" s="48">
        <v>20061</v>
      </c>
      <c r="J2167" s="48">
        <v>8831</v>
      </c>
      <c r="K2167" s="48">
        <v>54215</v>
      </c>
      <c r="L2167" s="48">
        <v>0</v>
      </c>
      <c r="M2167" s="48">
        <v>1.5</v>
      </c>
      <c r="N2167" s="48">
        <v>0</v>
      </c>
      <c r="O2167" s="48">
        <v>0</v>
      </c>
      <c r="P2167" s="48">
        <v>3400</v>
      </c>
      <c r="Q2167" s="48">
        <v>0</v>
      </c>
      <c r="R2167" s="48">
        <v>0</v>
      </c>
      <c r="S2167" s="48">
        <v>1906012</v>
      </c>
      <c r="T2167" s="48">
        <v>1</v>
      </c>
      <c r="U2167" s="48">
        <v>1901012</v>
      </c>
      <c r="V2167" s="48">
        <v>8</v>
      </c>
      <c r="W2167" s="48">
        <v>1902012</v>
      </c>
      <c r="X2167" s="48">
        <v>8</v>
      </c>
      <c r="AB2167" s="48" t="s">
        <v>6015</v>
      </c>
      <c r="AF2167" s="48">
        <v>1101012</v>
      </c>
    </row>
    <row r="2168" spans="1:32" ht="14.25">
      <c r="A2168" s="48">
        <v>2120532</v>
      </c>
      <c r="D2168" s="48" t="s">
        <v>3881</v>
      </c>
      <c r="E2168" s="48" t="s">
        <v>559</v>
      </c>
      <c r="F2168" s="48" t="s">
        <v>6015</v>
      </c>
      <c r="G2168" s="48">
        <v>2</v>
      </c>
      <c r="H2168" s="48">
        <v>117</v>
      </c>
      <c r="I2168" s="48">
        <v>15609</v>
      </c>
      <c r="J2168" s="48">
        <v>6510</v>
      </c>
      <c r="K2168" s="48">
        <v>73612</v>
      </c>
      <c r="L2168" s="48">
        <v>0</v>
      </c>
      <c r="M2168" s="48">
        <v>1.5</v>
      </c>
      <c r="N2168" s="48">
        <v>0</v>
      </c>
      <c r="O2168" s="48">
        <v>0</v>
      </c>
      <c r="P2168" s="48">
        <v>3400</v>
      </c>
      <c r="Q2168" s="48">
        <v>0</v>
      </c>
      <c r="R2168" s="48">
        <v>0</v>
      </c>
      <c r="S2168" s="48">
        <v>2007018</v>
      </c>
      <c r="T2168" s="48">
        <v>1</v>
      </c>
      <c r="U2168" s="48">
        <v>2003018</v>
      </c>
      <c r="V2168" s="48">
        <v>8</v>
      </c>
      <c r="W2168" s="48">
        <v>2004012</v>
      </c>
      <c r="X2168" s="48">
        <v>8</v>
      </c>
      <c r="Y2168" s="48">
        <v>2004010</v>
      </c>
      <c r="Z2168" s="48">
        <v>8</v>
      </c>
      <c r="AC2168" s="48">
        <v>4</v>
      </c>
      <c r="AD2168" s="48">
        <v>4</v>
      </c>
      <c r="AE2168" s="48">
        <v>2</v>
      </c>
      <c r="AF2168" s="48">
        <v>1102018</v>
      </c>
    </row>
    <row r="2169" spans="1:32" ht="14.25">
      <c r="A2169" s="48">
        <v>2120611</v>
      </c>
      <c r="D2169" s="48" t="s">
        <v>3879</v>
      </c>
      <c r="E2169" s="48" t="s">
        <v>3823</v>
      </c>
      <c r="F2169" s="48" t="s">
        <v>6016</v>
      </c>
      <c r="G2169" s="48">
        <v>1</v>
      </c>
      <c r="H2169" s="48">
        <v>118</v>
      </c>
      <c r="I2169" s="48">
        <v>21167</v>
      </c>
      <c r="J2169" s="48">
        <v>9298</v>
      </c>
      <c r="K2169" s="48">
        <v>59537</v>
      </c>
      <c r="L2169" s="48">
        <v>0</v>
      </c>
      <c r="M2169" s="48">
        <v>1.5</v>
      </c>
      <c r="N2169" s="48">
        <v>0</v>
      </c>
      <c r="O2169" s="48">
        <v>0</v>
      </c>
      <c r="P2169" s="48">
        <v>3400</v>
      </c>
      <c r="Q2169" s="48">
        <v>0</v>
      </c>
      <c r="R2169" s="48">
        <v>0</v>
      </c>
      <c r="S2169" s="48">
        <v>1906009</v>
      </c>
      <c r="T2169" s="48">
        <v>1</v>
      </c>
      <c r="U2169" s="48">
        <v>1901009</v>
      </c>
      <c r="V2169" s="48">
        <v>8</v>
      </c>
      <c r="W2169" s="48">
        <v>1902009</v>
      </c>
      <c r="X2169" s="48">
        <v>8</v>
      </c>
      <c r="AB2169" s="48" t="s">
        <v>6017</v>
      </c>
      <c r="AF2169" s="48">
        <v>1101009</v>
      </c>
    </row>
    <row r="2170" spans="1:32" ht="14.25">
      <c r="A2170" s="48">
        <v>2120612</v>
      </c>
      <c r="D2170" s="48" t="s">
        <v>3881</v>
      </c>
      <c r="E2170" s="48" t="s">
        <v>555</v>
      </c>
      <c r="F2170" s="48" t="s">
        <v>6017</v>
      </c>
      <c r="G2170" s="48">
        <v>2</v>
      </c>
      <c r="H2170" s="48">
        <v>118</v>
      </c>
      <c r="I2170" s="48">
        <v>17076</v>
      </c>
      <c r="J2170" s="48">
        <v>7108</v>
      </c>
      <c r="K2170" s="48">
        <v>82860</v>
      </c>
      <c r="L2170" s="48">
        <v>0</v>
      </c>
      <c r="M2170" s="48">
        <v>1.5</v>
      </c>
      <c r="N2170" s="48">
        <v>0</v>
      </c>
      <c r="O2170" s="48">
        <v>0</v>
      </c>
      <c r="P2170" s="48">
        <v>3400</v>
      </c>
      <c r="Q2170" s="48">
        <v>0</v>
      </c>
      <c r="R2170" s="48">
        <v>0</v>
      </c>
      <c r="S2170" s="48">
        <v>2007014</v>
      </c>
      <c r="T2170" s="48">
        <v>1</v>
      </c>
      <c r="U2170" s="48">
        <v>2003014</v>
      </c>
      <c r="V2170" s="48">
        <v>8</v>
      </c>
      <c r="W2170" s="48">
        <v>2004002</v>
      </c>
      <c r="X2170" s="48">
        <v>8</v>
      </c>
      <c r="Y2170" s="48">
        <v>2004006</v>
      </c>
      <c r="Z2170" s="48">
        <v>8</v>
      </c>
      <c r="AC2170" s="48">
        <v>4</v>
      </c>
      <c r="AD2170" s="48">
        <v>4</v>
      </c>
      <c r="AE2170" s="48">
        <v>1</v>
      </c>
      <c r="AF2170" s="48">
        <v>1102014</v>
      </c>
    </row>
    <row r="2171" spans="1:32" ht="14.25">
      <c r="A2171" s="48">
        <v>2120621</v>
      </c>
      <c r="D2171" s="48" t="s">
        <v>3879</v>
      </c>
      <c r="E2171" s="48" t="s">
        <v>3801</v>
      </c>
      <c r="F2171" s="48" t="s">
        <v>6018</v>
      </c>
      <c r="G2171" s="48">
        <v>1</v>
      </c>
      <c r="H2171" s="48">
        <v>118</v>
      </c>
      <c r="I2171" s="48">
        <v>20349</v>
      </c>
      <c r="J2171" s="48">
        <v>8890</v>
      </c>
      <c r="K2171" s="48">
        <v>55435</v>
      </c>
      <c r="L2171" s="48">
        <v>0</v>
      </c>
      <c r="M2171" s="48">
        <v>1.5</v>
      </c>
      <c r="N2171" s="48">
        <v>0</v>
      </c>
      <c r="O2171" s="48">
        <v>0</v>
      </c>
      <c r="P2171" s="48">
        <v>3400</v>
      </c>
      <c r="Q2171" s="48">
        <v>0</v>
      </c>
      <c r="R2171" s="48">
        <v>0</v>
      </c>
      <c r="S2171" s="48">
        <v>1906008</v>
      </c>
      <c r="T2171" s="48">
        <v>1</v>
      </c>
      <c r="U2171" s="48">
        <v>1901008</v>
      </c>
      <c r="V2171" s="48">
        <v>8</v>
      </c>
      <c r="W2171" s="48">
        <v>1902008</v>
      </c>
      <c r="X2171" s="48">
        <v>8</v>
      </c>
      <c r="AB2171" s="48" t="s">
        <v>6019</v>
      </c>
      <c r="AF2171" s="48">
        <v>1101008</v>
      </c>
    </row>
    <row r="2172" spans="1:32" ht="14.25">
      <c r="A2172" s="48">
        <v>2120622</v>
      </c>
      <c r="D2172" s="48" t="s">
        <v>3881</v>
      </c>
      <c r="E2172" s="48" t="s">
        <v>554</v>
      </c>
      <c r="F2172" s="48" t="s">
        <v>6019</v>
      </c>
      <c r="G2172" s="48">
        <v>2</v>
      </c>
      <c r="H2172" s="48">
        <v>118</v>
      </c>
      <c r="I2172" s="48">
        <v>15808</v>
      </c>
      <c r="J2172" s="48">
        <v>6584</v>
      </c>
      <c r="K2172" s="48">
        <v>74103</v>
      </c>
      <c r="L2172" s="48">
        <v>0</v>
      </c>
      <c r="M2172" s="48">
        <v>1.5</v>
      </c>
      <c r="N2172" s="48">
        <v>0</v>
      </c>
      <c r="O2172" s="48">
        <v>0</v>
      </c>
      <c r="P2172" s="48">
        <v>3400</v>
      </c>
      <c r="Q2172" s="48">
        <v>0</v>
      </c>
      <c r="R2172" s="48">
        <v>0</v>
      </c>
      <c r="S2172" s="48">
        <v>2007013</v>
      </c>
      <c r="T2172" s="48">
        <v>1</v>
      </c>
      <c r="U2172" s="48">
        <v>2003013</v>
      </c>
      <c r="V2172" s="48">
        <v>8</v>
      </c>
      <c r="W2172" s="48">
        <v>2004008</v>
      </c>
      <c r="X2172" s="48">
        <v>8</v>
      </c>
      <c r="Y2172" s="48">
        <v>2004010</v>
      </c>
      <c r="Z2172" s="48">
        <v>8</v>
      </c>
      <c r="AC2172" s="48">
        <v>4</v>
      </c>
      <c r="AD2172" s="48">
        <v>4</v>
      </c>
      <c r="AE2172" s="48">
        <v>3</v>
      </c>
      <c r="AF2172" s="48">
        <v>1102013</v>
      </c>
    </row>
    <row r="2173" spans="1:32" ht="14.25">
      <c r="A2173" s="48">
        <v>2120631</v>
      </c>
      <c r="D2173" s="48" t="s">
        <v>3879</v>
      </c>
      <c r="E2173" s="48" t="s">
        <v>3839</v>
      </c>
      <c r="F2173" s="48" t="s">
        <v>6020</v>
      </c>
      <c r="G2173" s="48">
        <v>1</v>
      </c>
      <c r="H2173" s="48">
        <v>118</v>
      </c>
      <c r="I2173" s="48">
        <v>20349</v>
      </c>
      <c r="J2173" s="48">
        <v>8890</v>
      </c>
      <c r="K2173" s="48">
        <v>55435</v>
      </c>
      <c r="L2173" s="48">
        <v>0</v>
      </c>
      <c r="M2173" s="48">
        <v>1.5</v>
      </c>
      <c r="N2173" s="48">
        <v>0</v>
      </c>
      <c r="O2173" s="48">
        <v>0</v>
      </c>
      <c r="P2173" s="48">
        <v>3400</v>
      </c>
      <c r="Q2173" s="48">
        <v>0</v>
      </c>
      <c r="R2173" s="48">
        <v>0</v>
      </c>
      <c r="S2173" s="48">
        <v>1906012</v>
      </c>
      <c r="T2173" s="48">
        <v>1</v>
      </c>
      <c r="U2173" s="48">
        <v>1901012</v>
      </c>
      <c r="V2173" s="48">
        <v>8</v>
      </c>
      <c r="W2173" s="48">
        <v>1902012</v>
      </c>
      <c r="X2173" s="48">
        <v>8</v>
      </c>
      <c r="AB2173" s="48" t="s">
        <v>6021</v>
      </c>
      <c r="AF2173" s="48">
        <v>1101012</v>
      </c>
    </row>
    <row r="2174" spans="1:32" ht="14.25">
      <c r="A2174" s="48">
        <v>2120632</v>
      </c>
      <c r="D2174" s="48" t="s">
        <v>3881</v>
      </c>
      <c r="E2174" s="48" t="s">
        <v>559</v>
      </c>
      <c r="F2174" s="48" t="s">
        <v>6021</v>
      </c>
      <c r="G2174" s="48">
        <v>2</v>
      </c>
      <c r="H2174" s="48">
        <v>118</v>
      </c>
      <c r="I2174" s="48">
        <v>15808</v>
      </c>
      <c r="J2174" s="48">
        <v>6584</v>
      </c>
      <c r="K2174" s="48">
        <v>75036</v>
      </c>
      <c r="L2174" s="48">
        <v>0</v>
      </c>
      <c r="M2174" s="48">
        <v>1.5</v>
      </c>
      <c r="N2174" s="48">
        <v>0</v>
      </c>
      <c r="O2174" s="48">
        <v>0</v>
      </c>
      <c r="P2174" s="48">
        <v>3400</v>
      </c>
      <c r="Q2174" s="48">
        <v>0</v>
      </c>
      <c r="R2174" s="48">
        <v>0</v>
      </c>
      <c r="S2174" s="48">
        <v>2007018</v>
      </c>
      <c r="T2174" s="48">
        <v>1</v>
      </c>
      <c r="U2174" s="48">
        <v>2003018</v>
      </c>
      <c r="V2174" s="48">
        <v>8</v>
      </c>
      <c r="W2174" s="48">
        <v>2004012</v>
      </c>
      <c r="X2174" s="48">
        <v>8</v>
      </c>
      <c r="Y2174" s="48">
        <v>2004010</v>
      </c>
      <c r="Z2174" s="48">
        <v>8</v>
      </c>
      <c r="AC2174" s="48">
        <v>4</v>
      </c>
      <c r="AD2174" s="48">
        <v>4</v>
      </c>
      <c r="AE2174" s="48">
        <v>2</v>
      </c>
      <c r="AF2174" s="48">
        <v>1102018</v>
      </c>
    </row>
    <row r="2175" spans="1:32" ht="14.25">
      <c r="A2175" s="48">
        <v>2120711</v>
      </c>
      <c r="D2175" s="48" t="s">
        <v>3879</v>
      </c>
      <c r="E2175" s="48" t="s">
        <v>3851</v>
      </c>
      <c r="F2175" s="48" t="s">
        <v>6022</v>
      </c>
      <c r="G2175" s="48">
        <v>1</v>
      </c>
      <c r="H2175" s="48">
        <v>118</v>
      </c>
      <c r="I2175" s="48">
        <v>21817</v>
      </c>
      <c r="J2175" s="48">
        <v>9461</v>
      </c>
      <c r="K2175" s="48">
        <v>62466</v>
      </c>
      <c r="L2175" s="48">
        <v>0</v>
      </c>
      <c r="M2175" s="48">
        <v>1.5</v>
      </c>
      <c r="N2175" s="48">
        <v>0</v>
      </c>
      <c r="O2175" s="48">
        <v>0</v>
      </c>
      <c r="P2175" s="48">
        <v>3400</v>
      </c>
      <c r="Q2175" s="48">
        <v>0</v>
      </c>
      <c r="R2175" s="48">
        <v>0</v>
      </c>
      <c r="S2175" s="48">
        <v>1906007</v>
      </c>
      <c r="T2175" s="48">
        <v>1</v>
      </c>
      <c r="U2175" s="48">
        <v>1901007</v>
      </c>
      <c r="V2175" s="48">
        <v>8</v>
      </c>
      <c r="W2175" s="48">
        <v>1902007</v>
      </c>
      <c r="X2175" s="48">
        <v>8</v>
      </c>
      <c r="AB2175" s="48" t="s">
        <v>6023</v>
      </c>
      <c r="AF2175" s="48">
        <v>1101007</v>
      </c>
    </row>
    <row r="2176" spans="1:32" ht="14.25">
      <c r="A2176" s="48">
        <v>2120712</v>
      </c>
      <c r="D2176" s="48" t="s">
        <v>3881</v>
      </c>
      <c r="E2176" s="48" t="s">
        <v>550</v>
      </c>
      <c r="F2176" s="48" t="s">
        <v>6023</v>
      </c>
      <c r="G2176" s="48">
        <v>2</v>
      </c>
      <c r="H2176" s="48">
        <v>118</v>
      </c>
      <c r="I2176" s="48">
        <v>17206</v>
      </c>
      <c r="J2176" s="48">
        <v>7238</v>
      </c>
      <c r="K2176" s="48">
        <v>84032</v>
      </c>
      <c r="L2176" s="48">
        <v>0</v>
      </c>
      <c r="M2176" s="48">
        <v>1.5</v>
      </c>
      <c r="N2176" s="48">
        <v>0</v>
      </c>
      <c r="O2176" s="48">
        <v>0</v>
      </c>
      <c r="P2176" s="48">
        <v>3400</v>
      </c>
      <c r="Q2176" s="48">
        <v>0</v>
      </c>
      <c r="R2176" s="48">
        <v>0</v>
      </c>
      <c r="S2176" s="48">
        <v>2007009</v>
      </c>
      <c r="T2176" s="48">
        <v>1</v>
      </c>
      <c r="U2176" s="48">
        <v>2003009</v>
      </c>
      <c r="V2176" s="48">
        <v>8</v>
      </c>
      <c r="W2176" s="48">
        <v>2004010</v>
      </c>
      <c r="X2176" s="48">
        <v>8</v>
      </c>
      <c r="Y2176" s="48">
        <v>2004014</v>
      </c>
      <c r="Z2176" s="48">
        <v>8</v>
      </c>
      <c r="AC2176" s="48">
        <v>4</v>
      </c>
      <c r="AD2176" s="48">
        <v>4</v>
      </c>
      <c r="AE2176" s="48">
        <v>2</v>
      </c>
      <c r="AF2176" s="48">
        <v>1102009</v>
      </c>
    </row>
    <row r="2177" spans="1:32" ht="14.25">
      <c r="A2177" s="48">
        <v>2120721</v>
      </c>
      <c r="D2177" s="48" t="s">
        <v>3879</v>
      </c>
      <c r="E2177" s="48" t="s">
        <v>3851</v>
      </c>
      <c r="F2177" s="48" t="s">
        <v>6024</v>
      </c>
      <c r="G2177" s="48">
        <v>1</v>
      </c>
      <c r="H2177" s="48">
        <v>118</v>
      </c>
      <c r="I2177" s="48">
        <v>20999</v>
      </c>
      <c r="J2177" s="48">
        <v>9053</v>
      </c>
      <c r="K2177" s="48">
        <v>58364</v>
      </c>
      <c r="L2177" s="48">
        <v>0</v>
      </c>
      <c r="M2177" s="48">
        <v>1.5</v>
      </c>
      <c r="N2177" s="48">
        <v>0</v>
      </c>
      <c r="O2177" s="48">
        <v>0</v>
      </c>
      <c r="P2177" s="48">
        <v>3400</v>
      </c>
      <c r="Q2177" s="48">
        <v>0</v>
      </c>
      <c r="R2177" s="48">
        <v>0</v>
      </c>
      <c r="S2177" s="48">
        <v>1906007</v>
      </c>
      <c r="T2177" s="48">
        <v>1</v>
      </c>
      <c r="U2177" s="48">
        <v>1901007</v>
      </c>
      <c r="V2177" s="48">
        <v>8</v>
      </c>
      <c r="W2177" s="48">
        <v>1902007</v>
      </c>
      <c r="X2177" s="48">
        <v>8</v>
      </c>
      <c r="AB2177" s="48" t="s">
        <v>6025</v>
      </c>
      <c r="AF2177" s="48">
        <v>1101007</v>
      </c>
    </row>
    <row r="2178" spans="1:32" ht="14.25">
      <c r="A2178" s="48">
        <v>2120722</v>
      </c>
      <c r="D2178" s="48" t="s">
        <v>3881</v>
      </c>
      <c r="E2178" s="48" t="s">
        <v>544</v>
      </c>
      <c r="F2178" s="48" t="s">
        <v>6025</v>
      </c>
      <c r="G2178" s="48">
        <v>2</v>
      </c>
      <c r="H2178" s="48">
        <v>118</v>
      </c>
      <c r="I2178" s="48">
        <v>16068</v>
      </c>
      <c r="J2178" s="48">
        <v>6584</v>
      </c>
      <c r="K2178" s="48">
        <v>74884</v>
      </c>
      <c r="L2178" s="48">
        <v>0</v>
      </c>
      <c r="M2178" s="48">
        <v>1.5</v>
      </c>
      <c r="N2178" s="48">
        <v>0</v>
      </c>
      <c r="O2178" s="48">
        <v>0</v>
      </c>
      <c r="P2178" s="48">
        <v>3400</v>
      </c>
      <c r="Q2178" s="48">
        <v>0</v>
      </c>
      <c r="R2178" s="48">
        <v>0</v>
      </c>
      <c r="S2178" s="48">
        <v>2007003</v>
      </c>
      <c r="T2178" s="48">
        <v>1</v>
      </c>
      <c r="U2178" s="48">
        <v>2003003</v>
      </c>
      <c r="V2178" s="48">
        <v>8</v>
      </c>
      <c r="W2178" s="48">
        <v>2004008</v>
      </c>
      <c r="X2178" s="48">
        <v>8</v>
      </c>
      <c r="Y2178" s="48">
        <v>2004010</v>
      </c>
      <c r="Z2178" s="48">
        <v>8</v>
      </c>
      <c r="AC2178" s="48">
        <v>4</v>
      </c>
      <c r="AD2178" s="48">
        <v>4</v>
      </c>
      <c r="AE2178" s="48">
        <v>2</v>
      </c>
      <c r="AF2178" s="48">
        <v>1102003</v>
      </c>
    </row>
    <row r="2179" spans="1:32" ht="14.25">
      <c r="A2179" s="48">
        <v>2120731</v>
      </c>
      <c r="D2179" s="48" t="s">
        <v>3879</v>
      </c>
      <c r="E2179" s="48" t="s">
        <v>3853</v>
      </c>
      <c r="F2179" s="48" t="s">
        <v>6026</v>
      </c>
      <c r="G2179" s="48">
        <v>1</v>
      </c>
      <c r="H2179" s="48">
        <v>118</v>
      </c>
      <c r="I2179" s="48">
        <v>20999</v>
      </c>
      <c r="J2179" s="48">
        <v>9053</v>
      </c>
      <c r="K2179" s="48">
        <v>58364</v>
      </c>
      <c r="L2179" s="48">
        <v>0</v>
      </c>
      <c r="M2179" s="48">
        <v>1.5</v>
      </c>
      <c r="N2179" s="48">
        <v>0</v>
      </c>
      <c r="O2179" s="48">
        <v>0</v>
      </c>
      <c r="P2179" s="48">
        <v>3400</v>
      </c>
      <c r="Q2179" s="48">
        <v>0</v>
      </c>
      <c r="R2179" s="48">
        <v>0</v>
      </c>
      <c r="S2179" s="48">
        <v>1906011</v>
      </c>
      <c r="T2179" s="48">
        <v>1</v>
      </c>
      <c r="U2179" s="48">
        <v>1901011</v>
      </c>
      <c r="V2179" s="48">
        <v>8</v>
      </c>
      <c r="W2179" s="48">
        <v>1902011</v>
      </c>
      <c r="X2179" s="48">
        <v>8</v>
      </c>
      <c r="AB2179" s="48" t="s">
        <v>6027</v>
      </c>
      <c r="AF2179" s="48">
        <v>1101011</v>
      </c>
    </row>
    <row r="2180" spans="1:32" ht="14.25">
      <c r="A2180" s="48">
        <v>2120732</v>
      </c>
      <c r="D2180" s="48" t="s">
        <v>3881</v>
      </c>
      <c r="E2180" s="48" t="s">
        <v>558</v>
      </c>
      <c r="F2180" s="48" t="s">
        <v>6027</v>
      </c>
      <c r="G2180" s="48">
        <v>2</v>
      </c>
      <c r="H2180" s="48">
        <v>118</v>
      </c>
      <c r="I2180" s="48">
        <v>16068</v>
      </c>
      <c r="J2180" s="48">
        <v>6617</v>
      </c>
      <c r="K2180" s="48">
        <v>76012</v>
      </c>
      <c r="L2180" s="48">
        <v>0</v>
      </c>
      <c r="M2180" s="48">
        <v>1.5</v>
      </c>
      <c r="N2180" s="48">
        <v>0</v>
      </c>
      <c r="O2180" s="48">
        <v>0</v>
      </c>
      <c r="P2180" s="48">
        <v>3400</v>
      </c>
      <c r="Q2180" s="48">
        <v>0</v>
      </c>
      <c r="R2180" s="48">
        <v>0</v>
      </c>
      <c r="S2180" s="48">
        <v>2007017</v>
      </c>
      <c r="T2180" s="48">
        <v>1</v>
      </c>
      <c r="U2180" s="48">
        <v>2003017</v>
      </c>
      <c r="V2180" s="48">
        <v>8</v>
      </c>
      <c r="W2180" s="48">
        <v>2004008</v>
      </c>
      <c r="X2180" s="48">
        <v>8</v>
      </c>
      <c r="Y2180" s="48">
        <v>2004010</v>
      </c>
      <c r="Z2180" s="48">
        <v>8</v>
      </c>
      <c r="AC2180" s="48">
        <v>4</v>
      </c>
      <c r="AD2180" s="48">
        <v>4</v>
      </c>
      <c r="AE2180" s="48">
        <v>3</v>
      </c>
      <c r="AF2180" s="48">
        <v>1102017</v>
      </c>
    </row>
    <row r="2181" spans="1:32" ht="14.25">
      <c r="A2181" s="48">
        <v>2120811</v>
      </c>
      <c r="D2181" s="48" t="s">
        <v>3879</v>
      </c>
      <c r="E2181" s="48" t="s">
        <v>3851</v>
      </c>
      <c r="F2181" s="48" t="s">
        <v>6028</v>
      </c>
      <c r="G2181" s="48">
        <v>1</v>
      </c>
      <c r="H2181" s="48">
        <v>119</v>
      </c>
      <c r="I2181" s="48">
        <v>21952</v>
      </c>
      <c r="J2181" s="48">
        <v>9691</v>
      </c>
      <c r="K2181" s="48">
        <v>64117</v>
      </c>
      <c r="L2181" s="48">
        <v>0</v>
      </c>
      <c r="M2181" s="48">
        <v>1.5</v>
      </c>
      <c r="N2181" s="48">
        <v>0</v>
      </c>
      <c r="O2181" s="48">
        <v>0</v>
      </c>
      <c r="P2181" s="48">
        <v>3400</v>
      </c>
      <c r="Q2181" s="48">
        <v>0</v>
      </c>
      <c r="R2181" s="48">
        <v>0</v>
      </c>
      <c r="S2181" s="48">
        <v>1906007</v>
      </c>
      <c r="T2181" s="48">
        <v>1</v>
      </c>
      <c r="U2181" s="48">
        <v>1901007</v>
      </c>
      <c r="V2181" s="48">
        <v>8</v>
      </c>
      <c r="W2181" s="48">
        <v>1902007</v>
      </c>
      <c r="X2181" s="48">
        <v>8</v>
      </c>
      <c r="AB2181" s="48" t="s">
        <v>6029</v>
      </c>
      <c r="AF2181" s="48">
        <v>1101007</v>
      </c>
    </row>
    <row r="2182" spans="1:32" ht="14.25">
      <c r="A2182" s="48">
        <v>2120812</v>
      </c>
      <c r="D2182" s="48" t="s">
        <v>3881</v>
      </c>
      <c r="E2182" s="48" t="s">
        <v>553</v>
      </c>
      <c r="F2182" s="48" t="s">
        <v>6029</v>
      </c>
      <c r="G2182" s="48">
        <v>2</v>
      </c>
      <c r="H2182" s="48">
        <v>119</v>
      </c>
      <c r="I2182" s="48">
        <v>17388</v>
      </c>
      <c r="J2182" s="48">
        <v>7323</v>
      </c>
      <c r="K2182" s="48">
        <v>85382</v>
      </c>
      <c r="L2182" s="48">
        <v>0</v>
      </c>
      <c r="M2182" s="48">
        <v>1.5</v>
      </c>
      <c r="N2182" s="48">
        <v>0</v>
      </c>
      <c r="O2182" s="48">
        <v>0</v>
      </c>
      <c r="P2182" s="48">
        <v>3400</v>
      </c>
      <c r="Q2182" s="48">
        <v>0</v>
      </c>
      <c r="R2182" s="48">
        <v>0</v>
      </c>
      <c r="S2182" s="48">
        <v>2007012</v>
      </c>
      <c r="T2182" s="48">
        <v>1</v>
      </c>
      <c r="U2182" s="48">
        <v>2003012</v>
      </c>
      <c r="V2182" s="48">
        <v>8</v>
      </c>
      <c r="W2182" s="48">
        <v>2004004</v>
      </c>
      <c r="X2182" s="48">
        <v>8</v>
      </c>
      <c r="Y2182" s="48">
        <v>2004005</v>
      </c>
      <c r="Z2182" s="48">
        <v>8</v>
      </c>
      <c r="AC2182" s="48">
        <v>4</v>
      </c>
      <c r="AD2182" s="48">
        <v>4</v>
      </c>
      <c r="AE2182" s="48">
        <v>1</v>
      </c>
      <c r="AF2182" s="48">
        <v>1102012</v>
      </c>
    </row>
    <row r="2183" spans="1:32" ht="14.25">
      <c r="A2183" s="48">
        <v>2120821</v>
      </c>
      <c r="D2183" s="48" t="s">
        <v>3879</v>
      </c>
      <c r="E2183" s="48" t="s">
        <v>1043</v>
      </c>
      <c r="F2183" s="48" t="s">
        <v>6030</v>
      </c>
      <c r="G2183" s="48">
        <v>1</v>
      </c>
      <c r="H2183" s="48">
        <v>119</v>
      </c>
      <c r="I2183" s="48">
        <v>21118</v>
      </c>
      <c r="J2183" s="48">
        <v>9275</v>
      </c>
      <c r="K2183" s="48">
        <v>59934</v>
      </c>
      <c r="L2183" s="48">
        <v>0</v>
      </c>
      <c r="M2183" s="48">
        <v>1.5</v>
      </c>
      <c r="N2183" s="48">
        <v>0</v>
      </c>
      <c r="O2183" s="48">
        <v>0</v>
      </c>
      <c r="P2183" s="48">
        <v>3400</v>
      </c>
      <c r="Q2183" s="48">
        <v>0</v>
      </c>
      <c r="R2183" s="48">
        <v>0</v>
      </c>
      <c r="S2183" s="48">
        <v>1906005</v>
      </c>
      <c r="T2183" s="48">
        <v>1</v>
      </c>
      <c r="U2183" s="48">
        <v>1901005</v>
      </c>
      <c r="V2183" s="48">
        <v>8</v>
      </c>
      <c r="W2183" s="48">
        <v>1902005</v>
      </c>
      <c r="X2183" s="48">
        <v>8</v>
      </c>
      <c r="AB2183" s="48" t="s">
        <v>6031</v>
      </c>
      <c r="AF2183" s="48">
        <v>1101005</v>
      </c>
    </row>
    <row r="2184" spans="1:32" ht="14.25">
      <c r="A2184" s="48">
        <v>2120822</v>
      </c>
      <c r="D2184" s="48" t="s">
        <v>3881</v>
      </c>
      <c r="E2184" s="48" t="s">
        <v>552</v>
      </c>
      <c r="F2184" s="48" t="s">
        <v>6031</v>
      </c>
      <c r="G2184" s="48">
        <v>2</v>
      </c>
      <c r="H2184" s="48">
        <v>119</v>
      </c>
      <c r="I2184" s="48">
        <v>16228</v>
      </c>
      <c r="J2184" s="48">
        <v>6723</v>
      </c>
      <c r="K2184" s="48">
        <v>76462</v>
      </c>
      <c r="L2184" s="48">
        <v>0</v>
      </c>
      <c r="M2184" s="48">
        <v>1.5</v>
      </c>
      <c r="N2184" s="48">
        <v>0</v>
      </c>
      <c r="O2184" s="48">
        <v>0</v>
      </c>
      <c r="P2184" s="48">
        <v>3400</v>
      </c>
      <c r="Q2184" s="48">
        <v>0</v>
      </c>
      <c r="R2184" s="48">
        <v>0</v>
      </c>
      <c r="S2184" s="48">
        <v>2007011</v>
      </c>
      <c r="T2184" s="48">
        <v>1</v>
      </c>
      <c r="U2184" s="48">
        <v>2003011</v>
      </c>
      <c r="V2184" s="48">
        <v>8</v>
      </c>
      <c r="W2184" s="48">
        <v>2004016</v>
      </c>
      <c r="X2184" s="48">
        <v>8</v>
      </c>
      <c r="Y2184" s="48">
        <v>2004012</v>
      </c>
      <c r="Z2184" s="48">
        <v>8</v>
      </c>
      <c r="AC2184" s="48">
        <v>4</v>
      </c>
      <c r="AD2184" s="48">
        <v>4</v>
      </c>
      <c r="AE2184" s="48">
        <v>2</v>
      </c>
      <c r="AF2184" s="48">
        <v>1102011</v>
      </c>
    </row>
    <row r="2185" spans="1:32" ht="14.25">
      <c r="A2185" s="48">
        <v>2120831</v>
      </c>
      <c r="D2185" s="48" t="s">
        <v>3879</v>
      </c>
      <c r="E2185" s="48" t="s">
        <v>1044</v>
      </c>
      <c r="F2185" s="48" t="s">
        <v>6032</v>
      </c>
      <c r="G2185" s="48">
        <v>1</v>
      </c>
      <c r="H2185" s="48">
        <v>119</v>
      </c>
      <c r="I2185" s="48">
        <v>21118</v>
      </c>
      <c r="J2185" s="48">
        <v>9275</v>
      </c>
      <c r="K2185" s="48">
        <v>59934</v>
      </c>
      <c r="L2185" s="48">
        <v>0</v>
      </c>
      <c r="M2185" s="48">
        <v>1.5</v>
      </c>
      <c r="N2185" s="48">
        <v>0</v>
      </c>
      <c r="O2185" s="48">
        <v>0</v>
      </c>
      <c r="P2185" s="48">
        <v>3400</v>
      </c>
      <c r="Q2185" s="48">
        <v>0</v>
      </c>
      <c r="R2185" s="48">
        <v>0</v>
      </c>
      <c r="S2185" s="48">
        <v>1906010</v>
      </c>
      <c r="T2185" s="48">
        <v>1</v>
      </c>
      <c r="U2185" s="48">
        <v>1901010</v>
      </c>
      <c r="V2185" s="48">
        <v>8</v>
      </c>
      <c r="W2185" s="48">
        <v>1902010</v>
      </c>
      <c r="X2185" s="48">
        <v>8</v>
      </c>
      <c r="AB2185" s="48" t="s">
        <v>6033</v>
      </c>
      <c r="AF2185" s="48">
        <v>1101010</v>
      </c>
    </row>
    <row r="2186" spans="1:32" ht="14.25">
      <c r="A2186" s="48">
        <v>2120832</v>
      </c>
      <c r="D2186" s="48" t="s">
        <v>3881</v>
      </c>
      <c r="E2186" s="48" t="s">
        <v>557</v>
      </c>
      <c r="F2186" s="48" t="s">
        <v>6033</v>
      </c>
      <c r="G2186" s="48">
        <v>2</v>
      </c>
      <c r="H2186" s="48">
        <v>119</v>
      </c>
      <c r="I2186" s="48">
        <v>16228</v>
      </c>
      <c r="J2186" s="48">
        <v>6788</v>
      </c>
      <c r="K2186" s="48">
        <v>77786</v>
      </c>
      <c r="L2186" s="48">
        <v>0</v>
      </c>
      <c r="M2186" s="48">
        <v>1.5</v>
      </c>
      <c r="N2186" s="48">
        <v>0</v>
      </c>
      <c r="O2186" s="48">
        <v>0</v>
      </c>
      <c r="P2186" s="48">
        <v>3400</v>
      </c>
      <c r="Q2186" s="48">
        <v>0</v>
      </c>
      <c r="R2186" s="48">
        <v>0</v>
      </c>
      <c r="S2186" s="48">
        <v>2007016</v>
      </c>
      <c r="T2186" s="48">
        <v>1</v>
      </c>
      <c r="U2186" s="48">
        <v>2003016</v>
      </c>
      <c r="V2186" s="48">
        <v>8</v>
      </c>
      <c r="W2186" s="48">
        <v>2004014</v>
      </c>
      <c r="X2186" s="48">
        <v>8</v>
      </c>
      <c r="Y2186" s="48">
        <v>2004016</v>
      </c>
      <c r="Z2186" s="48">
        <v>8</v>
      </c>
      <c r="AC2186" s="48">
        <v>4</v>
      </c>
      <c r="AD2186" s="48">
        <v>4</v>
      </c>
      <c r="AE2186" s="48">
        <v>3</v>
      </c>
      <c r="AF2186" s="48">
        <v>1102016</v>
      </c>
    </row>
    <row r="2187" spans="1:32" ht="14.25">
      <c r="A2187" s="48">
        <v>2120911</v>
      </c>
      <c r="D2187" s="48" t="s">
        <v>3879</v>
      </c>
      <c r="E2187" s="48" t="s">
        <v>3839</v>
      </c>
      <c r="F2187" s="48" t="s">
        <v>6034</v>
      </c>
      <c r="G2187" s="48">
        <v>1</v>
      </c>
      <c r="H2187" s="48">
        <v>120</v>
      </c>
      <c r="I2187" s="48">
        <v>22222</v>
      </c>
      <c r="J2187" s="48">
        <v>9987</v>
      </c>
      <c r="K2187" s="48">
        <v>66443</v>
      </c>
      <c r="L2187" s="48">
        <v>0</v>
      </c>
      <c r="M2187" s="48">
        <v>1.5</v>
      </c>
      <c r="N2187" s="48">
        <v>0</v>
      </c>
      <c r="O2187" s="48">
        <v>0</v>
      </c>
      <c r="P2187" s="48">
        <v>3800</v>
      </c>
      <c r="Q2187" s="48">
        <v>0</v>
      </c>
      <c r="R2187" s="48">
        <v>0</v>
      </c>
      <c r="S2187" s="48">
        <v>1906012</v>
      </c>
      <c r="T2187" s="48">
        <v>1</v>
      </c>
      <c r="U2187" s="48">
        <v>1901012</v>
      </c>
      <c r="V2187" s="48">
        <v>8</v>
      </c>
      <c r="W2187" s="48">
        <v>1902012</v>
      </c>
      <c r="X2187" s="48">
        <v>8</v>
      </c>
      <c r="AB2187" s="48" t="s">
        <v>6035</v>
      </c>
      <c r="AF2187" s="48">
        <v>1101012</v>
      </c>
    </row>
    <row r="2188" spans="1:32" ht="14.25">
      <c r="A2188" s="48">
        <v>2120912</v>
      </c>
      <c r="D2188" s="48" t="s">
        <v>3881</v>
      </c>
      <c r="E2188" s="48" t="s">
        <v>559</v>
      </c>
      <c r="F2188" s="48" t="s">
        <v>6035</v>
      </c>
      <c r="G2188" s="48">
        <v>2</v>
      </c>
      <c r="H2188" s="48">
        <v>120</v>
      </c>
      <c r="I2188" s="48">
        <v>17770</v>
      </c>
      <c r="J2188" s="48">
        <v>7532</v>
      </c>
      <c r="K2188" s="48">
        <v>88424</v>
      </c>
      <c r="L2188" s="48">
        <v>0</v>
      </c>
      <c r="M2188" s="48">
        <v>1.5</v>
      </c>
      <c r="N2188" s="48">
        <v>0</v>
      </c>
      <c r="O2188" s="48">
        <v>0</v>
      </c>
      <c r="P2188" s="48">
        <v>3800</v>
      </c>
      <c r="Q2188" s="48">
        <v>0</v>
      </c>
      <c r="R2188" s="48">
        <v>0</v>
      </c>
      <c r="S2188" s="48">
        <v>2007018</v>
      </c>
      <c r="T2188" s="48">
        <v>1</v>
      </c>
      <c r="U2188" s="48">
        <v>2003018</v>
      </c>
      <c r="V2188" s="48">
        <v>8</v>
      </c>
      <c r="W2188" s="48">
        <v>2004012</v>
      </c>
      <c r="X2188" s="48">
        <v>8</v>
      </c>
      <c r="Y2188" s="48">
        <v>2004010</v>
      </c>
      <c r="Z2188" s="48">
        <v>8</v>
      </c>
      <c r="AC2188" s="48">
        <v>4</v>
      </c>
      <c r="AD2188" s="48">
        <v>4</v>
      </c>
      <c r="AE2188" s="48">
        <v>2</v>
      </c>
      <c r="AF2188" s="48">
        <v>1102018</v>
      </c>
    </row>
    <row r="2189" spans="1:32" ht="14.25">
      <c r="A2189" s="48">
        <v>2120921</v>
      </c>
      <c r="D2189" s="48" t="s">
        <v>3879</v>
      </c>
      <c r="E2189" s="48" t="s">
        <v>3801</v>
      </c>
      <c r="F2189" s="48" t="s">
        <v>6036</v>
      </c>
      <c r="G2189" s="48">
        <v>1</v>
      </c>
      <c r="H2189" s="48">
        <v>120</v>
      </c>
      <c r="I2189" s="48">
        <v>21356</v>
      </c>
      <c r="J2189" s="48">
        <v>9555</v>
      </c>
      <c r="K2189" s="48">
        <v>62098</v>
      </c>
      <c r="L2189" s="48">
        <v>0</v>
      </c>
      <c r="M2189" s="48">
        <v>1.5</v>
      </c>
      <c r="N2189" s="48">
        <v>0</v>
      </c>
      <c r="O2189" s="48">
        <v>0</v>
      </c>
      <c r="P2189" s="48">
        <v>3800</v>
      </c>
      <c r="Q2189" s="48">
        <v>0</v>
      </c>
      <c r="R2189" s="48">
        <v>0</v>
      </c>
      <c r="S2189" s="48">
        <v>1906008</v>
      </c>
      <c r="T2189" s="48">
        <v>1</v>
      </c>
      <c r="U2189" s="48">
        <v>1901008</v>
      </c>
      <c r="V2189" s="48">
        <v>8</v>
      </c>
      <c r="W2189" s="48">
        <v>1902008</v>
      </c>
      <c r="X2189" s="48">
        <v>8</v>
      </c>
      <c r="AB2189" s="48" t="s">
        <v>6037</v>
      </c>
      <c r="AF2189" s="48">
        <v>1101008</v>
      </c>
    </row>
    <row r="2190" spans="1:32" ht="14.25">
      <c r="A2190" s="48">
        <v>2120922</v>
      </c>
      <c r="D2190" s="48" t="s">
        <v>3881</v>
      </c>
      <c r="E2190" s="48" t="s">
        <v>554</v>
      </c>
      <c r="F2190" s="48" t="s">
        <v>6037</v>
      </c>
      <c r="G2190" s="48">
        <v>2</v>
      </c>
      <c r="H2190" s="48">
        <v>120</v>
      </c>
      <c r="I2190" s="48">
        <v>16564</v>
      </c>
      <c r="J2190" s="48">
        <v>6977</v>
      </c>
      <c r="K2190" s="48">
        <v>79554</v>
      </c>
      <c r="L2190" s="48">
        <v>0</v>
      </c>
      <c r="M2190" s="48">
        <v>1.5</v>
      </c>
      <c r="N2190" s="48">
        <v>0</v>
      </c>
      <c r="O2190" s="48">
        <v>0</v>
      </c>
      <c r="P2190" s="48">
        <v>3800</v>
      </c>
      <c r="Q2190" s="48">
        <v>0</v>
      </c>
      <c r="R2190" s="48">
        <v>0</v>
      </c>
      <c r="S2190" s="48">
        <v>2007013</v>
      </c>
      <c r="T2190" s="48">
        <v>1</v>
      </c>
      <c r="U2190" s="48">
        <v>2003013</v>
      </c>
      <c r="V2190" s="48">
        <v>8</v>
      </c>
      <c r="W2190" s="48">
        <v>2004008</v>
      </c>
      <c r="X2190" s="48">
        <v>8</v>
      </c>
      <c r="Y2190" s="48">
        <v>2004010</v>
      </c>
      <c r="Z2190" s="48">
        <v>8</v>
      </c>
      <c r="AC2190" s="48">
        <v>4</v>
      </c>
      <c r="AD2190" s="48">
        <v>4</v>
      </c>
      <c r="AE2190" s="48">
        <v>3</v>
      </c>
      <c r="AF2190" s="48">
        <v>1102013</v>
      </c>
    </row>
    <row r="2191" spans="1:32" ht="14.25">
      <c r="A2191" s="48">
        <v>2120931</v>
      </c>
      <c r="D2191" s="48" t="s">
        <v>3879</v>
      </c>
      <c r="E2191" s="48" t="s">
        <v>3823</v>
      </c>
      <c r="F2191" s="48" t="s">
        <v>6038</v>
      </c>
      <c r="G2191" s="48">
        <v>1</v>
      </c>
      <c r="H2191" s="48">
        <v>120</v>
      </c>
      <c r="I2191" s="48">
        <v>21356</v>
      </c>
      <c r="J2191" s="48">
        <v>9555</v>
      </c>
      <c r="K2191" s="48">
        <v>62098</v>
      </c>
      <c r="L2191" s="48">
        <v>0</v>
      </c>
      <c r="M2191" s="48">
        <v>1.5</v>
      </c>
      <c r="N2191" s="48">
        <v>0</v>
      </c>
      <c r="O2191" s="48">
        <v>0</v>
      </c>
      <c r="P2191" s="48">
        <v>3800</v>
      </c>
      <c r="Q2191" s="48">
        <v>0</v>
      </c>
      <c r="R2191" s="48">
        <v>0</v>
      </c>
      <c r="S2191" s="48">
        <v>1906009</v>
      </c>
      <c r="T2191" s="48">
        <v>1</v>
      </c>
      <c r="U2191" s="48">
        <v>1901009</v>
      </c>
      <c r="V2191" s="48">
        <v>8</v>
      </c>
      <c r="W2191" s="48">
        <v>1902009</v>
      </c>
      <c r="X2191" s="48">
        <v>8</v>
      </c>
      <c r="AB2191" s="48" t="s">
        <v>6039</v>
      </c>
      <c r="AF2191" s="48">
        <v>1101009</v>
      </c>
    </row>
    <row r="2192" spans="1:32" ht="14.25">
      <c r="A2192" s="48">
        <v>2120932</v>
      </c>
      <c r="D2192" s="48" t="s">
        <v>3881</v>
      </c>
      <c r="E2192" s="48" t="s">
        <v>555</v>
      </c>
      <c r="F2192" s="48" t="s">
        <v>6039</v>
      </c>
      <c r="G2192" s="48">
        <v>2</v>
      </c>
      <c r="H2192" s="48">
        <v>120</v>
      </c>
      <c r="I2192" s="48">
        <v>16564</v>
      </c>
      <c r="J2192" s="48">
        <v>6977</v>
      </c>
      <c r="K2192" s="48">
        <v>80487</v>
      </c>
      <c r="L2192" s="48">
        <v>0</v>
      </c>
      <c r="M2192" s="48">
        <v>1.5</v>
      </c>
      <c r="N2192" s="48">
        <v>0</v>
      </c>
      <c r="O2192" s="48">
        <v>0</v>
      </c>
      <c r="P2192" s="48">
        <v>3800</v>
      </c>
      <c r="Q2192" s="48">
        <v>0</v>
      </c>
      <c r="R2192" s="48">
        <v>0</v>
      </c>
      <c r="S2192" s="48">
        <v>2007014</v>
      </c>
      <c r="T2192" s="48">
        <v>1</v>
      </c>
      <c r="U2192" s="48">
        <v>2003014</v>
      </c>
      <c r="V2192" s="48">
        <v>8</v>
      </c>
      <c r="W2192" s="48">
        <v>2004002</v>
      </c>
      <c r="X2192" s="48">
        <v>8</v>
      </c>
      <c r="Y2192" s="48">
        <v>2004006</v>
      </c>
      <c r="Z2192" s="48">
        <v>8</v>
      </c>
      <c r="AC2192" s="48">
        <v>4</v>
      </c>
      <c r="AD2192" s="48">
        <v>4</v>
      </c>
      <c r="AE2192" s="48">
        <v>1</v>
      </c>
      <c r="AF2192" s="48">
        <v>1102014</v>
      </c>
    </row>
    <row r="2193" spans="1:32" ht="14.25">
      <c r="A2193" s="48">
        <v>2121011</v>
      </c>
      <c r="D2193" s="48" t="s">
        <v>3879</v>
      </c>
      <c r="E2193" s="48" t="s">
        <v>3781</v>
      </c>
      <c r="F2193" s="48" t="s">
        <v>6040</v>
      </c>
      <c r="G2193" s="48">
        <v>1</v>
      </c>
      <c r="H2193" s="48">
        <v>120</v>
      </c>
      <c r="I2193" s="48">
        <v>22336</v>
      </c>
      <c r="J2193" s="48">
        <v>9997</v>
      </c>
      <c r="K2193" s="48">
        <v>66759</v>
      </c>
      <c r="L2193" s="48">
        <v>0</v>
      </c>
      <c r="M2193" s="48">
        <v>1.5</v>
      </c>
      <c r="N2193" s="48">
        <v>0</v>
      </c>
      <c r="O2193" s="48">
        <v>0</v>
      </c>
      <c r="P2193" s="48">
        <v>3800</v>
      </c>
      <c r="Q2193" s="48">
        <v>0</v>
      </c>
      <c r="R2193" s="48">
        <v>0</v>
      </c>
      <c r="S2193" s="48">
        <v>1906001</v>
      </c>
      <c r="T2193" s="48">
        <v>1</v>
      </c>
      <c r="U2193" s="48">
        <v>1901001</v>
      </c>
      <c r="V2193" s="48">
        <v>8</v>
      </c>
      <c r="W2193" s="48">
        <v>1902001</v>
      </c>
      <c r="X2193" s="48">
        <v>8</v>
      </c>
      <c r="AB2193" s="48" t="s">
        <v>6041</v>
      </c>
      <c r="AF2193" s="48">
        <v>1101001</v>
      </c>
    </row>
    <row r="2194" spans="1:32" ht="14.25">
      <c r="A2194" s="48">
        <v>2121012</v>
      </c>
      <c r="D2194" s="48" t="s">
        <v>3881</v>
      </c>
      <c r="E2194" s="48" t="s">
        <v>3852</v>
      </c>
      <c r="F2194" s="48" t="s">
        <v>6041</v>
      </c>
      <c r="G2194" s="48">
        <v>2</v>
      </c>
      <c r="H2194" s="48">
        <v>120</v>
      </c>
      <c r="I2194" s="48">
        <v>17884</v>
      </c>
      <c r="J2194" s="48">
        <v>7542</v>
      </c>
      <c r="K2194" s="48">
        <v>88740</v>
      </c>
      <c r="L2194" s="48">
        <v>0</v>
      </c>
      <c r="M2194" s="48">
        <v>1.5</v>
      </c>
      <c r="N2194" s="48">
        <v>0</v>
      </c>
      <c r="O2194" s="48">
        <v>0</v>
      </c>
      <c r="P2194" s="48">
        <v>3800</v>
      </c>
      <c r="Q2194" s="48">
        <v>0</v>
      </c>
      <c r="R2194" s="48">
        <v>0</v>
      </c>
      <c r="S2194" s="48">
        <v>2007002</v>
      </c>
      <c r="T2194" s="48">
        <v>1</v>
      </c>
      <c r="U2194" s="48">
        <v>2003002</v>
      </c>
      <c r="V2194" s="48">
        <v>8</v>
      </c>
      <c r="W2194" s="48">
        <v>2004004</v>
      </c>
      <c r="X2194" s="48">
        <v>8</v>
      </c>
      <c r="Y2194" s="48">
        <v>2004005</v>
      </c>
      <c r="Z2194" s="48">
        <v>8</v>
      </c>
      <c r="AC2194" s="48">
        <v>4</v>
      </c>
      <c r="AD2194" s="48">
        <v>4</v>
      </c>
      <c r="AE2194" s="48">
        <v>1</v>
      </c>
      <c r="AF2194" s="48">
        <v>1102002</v>
      </c>
    </row>
    <row r="2195" spans="1:32" ht="14.25">
      <c r="A2195" s="48">
        <v>2121021</v>
      </c>
      <c r="D2195" s="48" t="s">
        <v>3879</v>
      </c>
      <c r="E2195" s="48" t="s">
        <v>3859</v>
      </c>
      <c r="F2195" s="48" t="s">
        <v>6042</v>
      </c>
      <c r="G2195" s="48">
        <v>1</v>
      </c>
      <c r="H2195" s="48">
        <v>120</v>
      </c>
      <c r="I2195" s="48">
        <v>21470</v>
      </c>
      <c r="J2195" s="48">
        <v>9565</v>
      </c>
      <c r="K2195" s="48">
        <v>62414</v>
      </c>
      <c r="L2195" s="48">
        <v>0</v>
      </c>
      <c r="M2195" s="48">
        <v>1.5</v>
      </c>
      <c r="N2195" s="48">
        <v>0</v>
      </c>
      <c r="O2195" s="48">
        <v>0</v>
      </c>
      <c r="P2195" s="48">
        <v>3800</v>
      </c>
      <c r="Q2195" s="48">
        <v>0</v>
      </c>
      <c r="R2195" s="48">
        <v>0</v>
      </c>
      <c r="S2195" s="48">
        <v>1906003</v>
      </c>
      <c r="T2195" s="48">
        <v>1</v>
      </c>
      <c r="U2195" s="48">
        <v>1901003</v>
      </c>
      <c r="V2195" s="48">
        <v>8</v>
      </c>
      <c r="W2195" s="48">
        <v>1902003</v>
      </c>
      <c r="X2195" s="48">
        <v>8</v>
      </c>
      <c r="AB2195" s="48" t="s">
        <v>6043</v>
      </c>
      <c r="AF2195" s="48">
        <v>1101003</v>
      </c>
    </row>
    <row r="2196" spans="1:32" ht="14.25">
      <c r="A2196" s="48">
        <v>2121022</v>
      </c>
      <c r="D2196" s="48" t="s">
        <v>3881</v>
      </c>
      <c r="E2196" s="48" t="s">
        <v>546</v>
      </c>
      <c r="F2196" s="48" t="s">
        <v>6043</v>
      </c>
      <c r="G2196" s="48">
        <v>2</v>
      </c>
      <c r="H2196" s="48">
        <v>120</v>
      </c>
      <c r="I2196" s="48">
        <v>16678</v>
      </c>
      <c r="J2196" s="48">
        <v>6987</v>
      </c>
      <c r="K2196" s="48">
        <v>79870</v>
      </c>
      <c r="L2196" s="48">
        <v>0</v>
      </c>
      <c r="M2196" s="48">
        <v>1.5</v>
      </c>
      <c r="N2196" s="48">
        <v>0</v>
      </c>
      <c r="O2196" s="48">
        <v>0</v>
      </c>
      <c r="P2196" s="48">
        <v>3800</v>
      </c>
      <c r="Q2196" s="48">
        <v>0</v>
      </c>
      <c r="R2196" s="48">
        <v>0</v>
      </c>
      <c r="S2196" s="48">
        <v>2007005</v>
      </c>
      <c r="T2196" s="48">
        <v>1</v>
      </c>
      <c r="U2196" s="48">
        <v>2003005</v>
      </c>
      <c r="V2196" s="48">
        <v>8</v>
      </c>
      <c r="W2196" s="48">
        <v>2004012</v>
      </c>
      <c r="X2196" s="48">
        <v>8</v>
      </c>
      <c r="Y2196" s="48">
        <v>2004014</v>
      </c>
      <c r="Z2196" s="48">
        <v>8</v>
      </c>
      <c r="AC2196" s="48">
        <v>4</v>
      </c>
      <c r="AD2196" s="48">
        <v>4</v>
      </c>
      <c r="AE2196" s="48">
        <v>3</v>
      </c>
      <c r="AF2196" s="48">
        <v>1102005</v>
      </c>
    </row>
    <row r="2197" spans="1:32" ht="14.25">
      <c r="A2197" s="48">
        <v>2121031</v>
      </c>
      <c r="D2197" s="48" t="s">
        <v>3879</v>
      </c>
      <c r="E2197" s="48" t="s">
        <v>3849</v>
      </c>
      <c r="F2197" s="48" t="s">
        <v>6044</v>
      </c>
      <c r="G2197" s="48">
        <v>1</v>
      </c>
      <c r="H2197" s="48">
        <v>120</v>
      </c>
      <c r="I2197" s="48">
        <v>21470</v>
      </c>
      <c r="J2197" s="48">
        <v>9565</v>
      </c>
      <c r="K2197" s="48">
        <v>62414</v>
      </c>
      <c r="L2197" s="48">
        <v>0</v>
      </c>
      <c r="M2197" s="48">
        <v>1.5</v>
      </c>
      <c r="N2197" s="48">
        <v>0</v>
      </c>
      <c r="O2197" s="48">
        <v>0</v>
      </c>
      <c r="P2197" s="48">
        <v>3800</v>
      </c>
      <c r="Q2197" s="48">
        <v>0</v>
      </c>
      <c r="R2197" s="48">
        <v>0</v>
      </c>
      <c r="S2197" s="48">
        <v>1906014</v>
      </c>
      <c r="T2197" s="48">
        <v>1</v>
      </c>
      <c r="U2197" s="48">
        <v>1901014</v>
      </c>
      <c r="V2197" s="48">
        <v>8</v>
      </c>
      <c r="W2197" s="48">
        <v>1902014</v>
      </c>
      <c r="X2197" s="48">
        <v>8</v>
      </c>
      <c r="AB2197" s="48" t="s">
        <v>6045</v>
      </c>
      <c r="AF2197" s="48">
        <v>1101014</v>
      </c>
    </row>
    <row r="2198" spans="1:32" ht="14.25">
      <c r="A2198" s="48">
        <v>2121032</v>
      </c>
      <c r="D2198" s="48" t="s">
        <v>3881</v>
      </c>
      <c r="E2198" s="48" t="s">
        <v>561</v>
      </c>
      <c r="F2198" s="48" t="s">
        <v>6045</v>
      </c>
      <c r="G2198" s="48">
        <v>2</v>
      </c>
      <c r="H2198" s="48">
        <v>120</v>
      </c>
      <c r="I2198" s="48">
        <v>16678</v>
      </c>
      <c r="J2198" s="48">
        <v>6987</v>
      </c>
      <c r="K2198" s="48">
        <v>80803</v>
      </c>
      <c r="L2198" s="48">
        <v>0</v>
      </c>
      <c r="M2198" s="48">
        <v>1.5</v>
      </c>
      <c r="N2198" s="48">
        <v>0</v>
      </c>
      <c r="O2198" s="48">
        <v>0</v>
      </c>
      <c r="P2198" s="48">
        <v>3800</v>
      </c>
      <c r="Q2198" s="48">
        <v>0</v>
      </c>
      <c r="R2198" s="48">
        <v>0</v>
      </c>
      <c r="S2198" s="48">
        <v>2007020</v>
      </c>
      <c r="T2198" s="48">
        <v>1</v>
      </c>
      <c r="U2198" s="48">
        <v>2003020</v>
      </c>
      <c r="V2198" s="48">
        <v>8</v>
      </c>
      <c r="W2198" s="48">
        <v>2004008</v>
      </c>
      <c r="X2198" s="48">
        <v>8</v>
      </c>
      <c r="Y2198" s="48">
        <v>2004010</v>
      </c>
      <c r="Z2198" s="48">
        <v>8</v>
      </c>
      <c r="AC2198" s="48">
        <v>4</v>
      </c>
      <c r="AD2198" s="48">
        <v>4</v>
      </c>
      <c r="AE2198" s="48">
        <v>2</v>
      </c>
      <c r="AF2198" s="48">
        <v>1102020</v>
      </c>
    </row>
    <row r="2199" spans="1:32" ht="14.25">
      <c r="A2199" s="48">
        <v>2121111</v>
      </c>
      <c r="D2199" s="48" t="s">
        <v>3879</v>
      </c>
      <c r="E2199" s="48" t="s">
        <v>3839</v>
      </c>
      <c r="F2199" s="48" t="s">
        <v>6046</v>
      </c>
      <c r="G2199" s="48">
        <v>1</v>
      </c>
      <c r="H2199" s="48">
        <v>120</v>
      </c>
      <c r="I2199" s="48">
        <v>22356</v>
      </c>
      <c r="J2199" s="48">
        <v>10046</v>
      </c>
      <c r="K2199" s="48">
        <v>66759</v>
      </c>
      <c r="L2199" s="48">
        <v>0</v>
      </c>
      <c r="M2199" s="48">
        <v>1.5</v>
      </c>
      <c r="N2199" s="48">
        <v>0</v>
      </c>
      <c r="O2199" s="48">
        <v>0</v>
      </c>
      <c r="P2199" s="48">
        <v>3800</v>
      </c>
      <c r="Q2199" s="48">
        <v>0</v>
      </c>
      <c r="R2199" s="48">
        <v>0</v>
      </c>
      <c r="S2199" s="48">
        <v>1906012</v>
      </c>
      <c r="T2199" s="48">
        <v>1</v>
      </c>
      <c r="U2199" s="48">
        <v>1901012</v>
      </c>
      <c r="V2199" s="48">
        <v>8</v>
      </c>
      <c r="W2199" s="48">
        <v>1902012</v>
      </c>
      <c r="X2199" s="48">
        <v>8</v>
      </c>
      <c r="AB2199" s="48" t="s">
        <v>6047</v>
      </c>
      <c r="AF2199" s="48">
        <v>1101012</v>
      </c>
    </row>
    <row r="2200" spans="1:32" ht="14.25">
      <c r="A2200" s="48">
        <v>2121112</v>
      </c>
      <c r="D2200" s="48" t="s">
        <v>3881</v>
      </c>
      <c r="E2200" s="48" t="s">
        <v>559</v>
      </c>
      <c r="F2200" s="48" t="s">
        <v>6047</v>
      </c>
      <c r="G2200" s="48">
        <v>2</v>
      </c>
      <c r="H2200" s="48">
        <v>120</v>
      </c>
      <c r="I2200" s="48">
        <v>17904</v>
      </c>
      <c r="J2200" s="48">
        <v>7591</v>
      </c>
      <c r="K2200" s="48">
        <v>88740</v>
      </c>
      <c r="L2200" s="48">
        <v>0</v>
      </c>
      <c r="M2200" s="48">
        <v>1.5</v>
      </c>
      <c r="N2200" s="48">
        <v>0</v>
      </c>
      <c r="O2200" s="48">
        <v>0</v>
      </c>
      <c r="P2200" s="48">
        <v>3800</v>
      </c>
      <c r="Q2200" s="48">
        <v>0</v>
      </c>
      <c r="R2200" s="48">
        <v>0</v>
      </c>
      <c r="S2200" s="48">
        <v>2007018</v>
      </c>
      <c r="T2200" s="48">
        <v>1</v>
      </c>
      <c r="U2200" s="48">
        <v>2003018</v>
      </c>
      <c r="V2200" s="48">
        <v>8</v>
      </c>
      <c r="W2200" s="48">
        <v>2004012</v>
      </c>
      <c r="X2200" s="48">
        <v>8</v>
      </c>
      <c r="Y2200" s="48">
        <v>2004010</v>
      </c>
      <c r="Z2200" s="48">
        <v>8</v>
      </c>
      <c r="AC2200" s="48">
        <v>4</v>
      </c>
      <c r="AD2200" s="48">
        <v>4</v>
      </c>
      <c r="AE2200" s="48">
        <v>2</v>
      </c>
      <c r="AF2200" s="48">
        <v>1102018</v>
      </c>
    </row>
    <row r="2201" spans="1:32" ht="14.25">
      <c r="A2201" s="48">
        <v>2121121</v>
      </c>
      <c r="D2201" s="48" t="s">
        <v>3879</v>
      </c>
      <c r="E2201" s="48" t="s">
        <v>3801</v>
      </c>
      <c r="F2201" s="48" t="s">
        <v>6048</v>
      </c>
      <c r="G2201" s="48">
        <v>1</v>
      </c>
      <c r="H2201" s="48">
        <v>120</v>
      </c>
      <c r="I2201" s="48">
        <v>21490</v>
      </c>
      <c r="J2201" s="48">
        <v>9614</v>
      </c>
      <c r="K2201" s="48">
        <v>62414</v>
      </c>
      <c r="L2201" s="48">
        <v>0</v>
      </c>
      <c r="M2201" s="48">
        <v>1.5</v>
      </c>
      <c r="N2201" s="48">
        <v>0</v>
      </c>
      <c r="O2201" s="48">
        <v>0</v>
      </c>
      <c r="P2201" s="48">
        <v>3800</v>
      </c>
      <c r="Q2201" s="48">
        <v>0</v>
      </c>
      <c r="R2201" s="48">
        <v>0</v>
      </c>
      <c r="S2201" s="48">
        <v>1906008</v>
      </c>
      <c r="T2201" s="48">
        <v>1</v>
      </c>
      <c r="U2201" s="48">
        <v>1901008</v>
      </c>
      <c r="V2201" s="48">
        <v>8</v>
      </c>
      <c r="W2201" s="48">
        <v>1902008</v>
      </c>
      <c r="X2201" s="48">
        <v>8</v>
      </c>
      <c r="AB2201" s="48" t="s">
        <v>6049</v>
      </c>
      <c r="AF2201" s="48">
        <v>1101008</v>
      </c>
    </row>
    <row r="2202" spans="1:32" ht="14.25">
      <c r="A2202" s="48">
        <v>2121122</v>
      </c>
      <c r="D2202" s="48" t="s">
        <v>3881</v>
      </c>
      <c r="E2202" s="48" t="s">
        <v>554</v>
      </c>
      <c r="F2202" s="48" t="s">
        <v>6049</v>
      </c>
      <c r="G2202" s="48">
        <v>2</v>
      </c>
      <c r="H2202" s="48">
        <v>120</v>
      </c>
      <c r="I2202" s="48">
        <v>16698</v>
      </c>
      <c r="J2202" s="48">
        <v>7036</v>
      </c>
      <c r="K2202" s="48">
        <v>79870</v>
      </c>
      <c r="L2202" s="48">
        <v>0</v>
      </c>
      <c r="M2202" s="48">
        <v>1.5</v>
      </c>
      <c r="N2202" s="48">
        <v>0</v>
      </c>
      <c r="O2202" s="48">
        <v>0</v>
      </c>
      <c r="P2202" s="48">
        <v>3800</v>
      </c>
      <c r="Q2202" s="48">
        <v>0</v>
      </c>
      <c r="R2202" s="48">
        <v>0</v>
      </c>
      <c r="S2202" s="48">
        <v>2007013</v>
      </c>
      <c r="T2202" s="48">
        <v>1</v>
      </c>
      <c r="U2202" s="48">
        <v>2003013</v>
      </c>
      <c r="V2202" s="48">
        <v>8</v>
      </c>
      <c r="W2202" s="48">
        <v>2004008</v>
      </c>
      <c r="X2202" s="48">
        <v>8</v>
      </c>
      <c r="Y2202" s="48">
        <v>2004010</v>
      </c>
      <c r="Z2202" s="48">
        <v>8</v>
      </c>
      <c r="AC2202" s="48">
        <v>4</v>
      </c>
      <c r="AD2202" s="48">
        <v>4</v>
      </c>
      <c r="AE2202" s="48">
        <v>3</v>
      </c>
      <c r="AF2202" s="48">
        <v>1102013</v>
      </c>
    </row>
    <row r="2203" spans="1:32" ht="14.25">
      <c r="A2203" s="48">
        <v>2121131</v>
      </c>
      <c r="D2203" s="48" t="s">
        <v>3879</v>
      </c>
      <c r="E2203" s="48" t="s">
        <v>3823</v>
      </c>
      <c r="F2203" s="48" t="s">
        <v>6050</v>
      </c>
      <c r="G2203" s="48">
        <v>1</v>
      </c>
      <c r="H2203" s="48">
        <v>120</v>
      </c>
      <c r="I2203" s="48">
        <v>21490</v>
      </c>
      <c r="J2203" s="48">
        <v>9614</v>
      </c>
      <c r="K2203" s="48">
        <v>62414</v>
      </c>
      <c r="L2203" s="48">
        <v>0</v>
      </c>
      <c r="M2203" s="48">
        <v>1.5</v>
      </c>
      <c r="N2203" s="48">
        <v>0</v>
      </c>
      <c r="O2203" s="48">
        <v>0</v>
      </c>
      <c r="P2203" s="48">
        <v>3800</v>
      </c>
      <c r="Q2203" s="48">
        <v>0</v>
      </c>
      <c r="R2203" s="48">
        <v>0</v>
      </c>
      <c r="S2203" s="48">
        <v>1906009</v>
      </c>
      <c r="T2203" s="48">
        <v>1</v>
      </c>
      <c r="U2203" s="48">
        <v>1901009</v>
      </c>
      <c r="V2203" s="48">
        <v>8</v>
      </c>
      <c r="W2203" s="48">
        <v>1902009</v>
      </c>
      <c r="X2203" s="48">
        <v>8</v>
      </c>
      <c r="AB2203" s="48" t="s">
        <v>6051</v>
      </c>
      <c r="AF2203" s="48">
        <v>1101009</v>
      </c>
    </row>
    <row r="2204" spans="1:32" ht="14.25">
      <c r="A2204" s="48">
        <v>2121132</v>
      </c>
      <c r="D2204" s="48" t="s">
        <v>3881</v>
      </c>
      <c r="E2204" s="48" t="s">
        <v>555</v>
      </c>
      <c r="F2204" s="48" t="s">
        <v>6051</v>
      </c>
      <c r="G2204" s="48">
        <v>2</v>
      </c>
      <c r="H2204" s="48">
        <v>120</v>
      </c>
      <c r="I2204" s="48">
        <v>16698</v>
      </c>
      <c r="J2204" s="48">
        <v>7036</v>
      </c>
      <c r="K2204" s="48">
        <v>80803</v>
      </c>
      <c r="L2204" s="48">
        <v>0</v>
      </c>
      <c r="M2204" s="48">
        <v>1.5</v>
      </c>
      <c r="N2204" s="48">
        <v>0</v>
      </c>
      <c r="O2204" s="48">
        <v>0</v>
      </c>
      <c r="P2204" s="48">
        <v>3800</v>
      </c>
      <c r="Q2204" s="48">
        <v>0</v>
      </c>
      <c r="R2204" s="48">
        <v>0</v>
      </c>
      <c r="S2204" s="48">
        <v>2007014</v>
      </c>
      <c r="T2204" s="48">
        <v>1</v>
      </c>
      <c r="U2204" s="48">
        <v>2003014</v>
      </c>
      <c r="V2204" s="48">
        <v>8</v>
      </c>
      <c r="W2204" s="48">
        <v>2004002</v>
      </c>
      <c r="X2204" s="48">
        <v>8</v>
      </c>
      <c r="Y2204" s="48">
        <v>2004006</v>
      </c>
      <c r="Z2204" s="48">
        <v>8</v>
      </c>
      <c r="AC2204" s="48">
        <v>4</v>
      </c>
      <c r="AD2204" s="48">
        <v>4</v>
      </c>
      <c r="AE2204" s="48">
        <v>1</v>
      </c>
      <c r="AF2204" s="48">
        <v>1102014</v>
      </c>
    </row>
    <row r="2205" spans="1:32" ht="14.25">
      <c r="A2205" s="48">
        <v>2121211</v>
      </c>
      <c r="D2205" s="48" t="s">
        <v>3879</v>
      </c>
      <c r="E2205" s="48" t="s">
        <v>3832</v>
      </c>
      <c r="F2205" s="48" t="s">
        <v>6052</v>
      </c>
      <c r="G2205" s="48">
        <v>1</v>
      </c>
      <c r="H2205" s="48">
        <v>121</v>
      </c>
      <c r="I2205" s="48">
        <v>22515</v>
      </c>
      <c r="J2205" s="48">
        <v>10245</v>
      </c>
      <c r="K2205" s="48">
        <v>67861</v>
      </c>
      <c r="L2205" s="48">
        <v>0</v>
      </c>
      <c r="M2205" s="48">
        <v>1.5</v>
      </c>
      <c r="N2205" s="48">
        <v>0</v>
      </c>
      <c r="O2205" s="48">
        <v>0</v>
      </c>
      <c r="P2205" s="48">
        <v>3800</v>
      </c>
      <c r="Q2205" s="48">
        <v>0</v>
      </c>
      <c r="R2205" s="48">
        <v>0</v>
      </c>
      <c r="S2205" s="48">
        <v>1906015</v>
      </c>
      <c r="T2205" s="48">
        <v>1</v>
      </c>
      <c r="U2205" s="48">
        <v>1901015</v>
      </c>
      <c r="V2205" s="48">
        <v>8</v>
      </c>
      <c r="W2205" s="48">
        <v>1902015</v>
      </c>
      <c r="X2205" s="48">
        <v>8</v>
      </c>
      <c r="AB2205" s="48" t="s">
        <v>6053</v>
      </c>
      <c r="AF2205" s="48">
        <v>1101015</v>
      </c>
    </row>
    <row r="2206" spans="1:32" ht="14.25">
      <c r="A2206" s="48">
        <v>2121212</v>
      </c>
      <c r="D2206" s="48" t="s">
        <v>3881</v>
      </c>
      <c r="E2206" s="48" t="s">
        <v>562</v>
      </c>
      <c r="F2206" s="48" t="s">
        <v>6053</v>
      </c>
      <c r="G2206" s="48">
        <v>2</v>
      </c>
      <c r="H2206" s="48">
        <v>121</v>
      </c>
      <c r="I2206" s="48">
        <v>18116</v>
      </c>
      <c r="J2206" s="48">
        <v>7809</v>
      </c>
      <c r="K2206" s="48">
        <v>90600</v>
      </c>
      <c r="L2206" s="48">
        <v>0</v>
      </c>
      <c r="M2206" s="48">
        <v>1.5</v>
      </c>
      <c r="N2206" s="48">
        <v>0</v>
      </c>
      <c r="O2206" s="48">
        <v>0</v>
      </c>
      <c r="P2206" s="48">
        <v>3800</v>
      </c>
      <c r="Q2206" s="48">
        <v>0</v>
      </c>
      <c r="R2206" s="48">
        <v>0</v>
      </c>
      <c r="S2206" s="48">
        <v>2007021</v>
      </c>
      <c r="T2206" s="48">
        <v>1</v>
      </c>
      <c r="U2206" s="48">
        <v>2003021</v>
      </c>
      <c r="V2206" s="48">
        <v>8</v>
      </c>
      <c r="W2206" s="48">
        <v>2004008</v>
      </c>
      <c r="X2206" s="48">
        <v>8</v>
      </c>
      <c r="Y2206" s="48">
        <v>2004011</v>
      </c>
      <c r="Z2206" s="48">
        <v>8</v>
      </c>
      <c r="AC2206" s="48">
        <v>4</v>
      </c>
      <c r="AD2206" s="48">
        <v>4</v>
      </c>
      <c r="AE2206" s="48">
        <v>1</v>
      </c>
      <c r="AF2206" s="48">
        <v>1102021</v>
      </c>
    </row>
    <row r="2207" spans="1:32" ht="14.25">
      <c r="A2207" s="48">
        <v>2121221</v>
      </c>
      <c r="D2207" s="48" t="s">
        <v>3879</v>
      </c>
      <c r="E2207" s="48" t="s">
        <v>3781</v>
      </c>
      <c r="F2207" s="48" t="s">
        <v>6054</v>
      </c>
      <c r="G2207" s="48">
        <v>1</v>
      </c>
      <c r="H2207" s="48">
        <v>121</v>
      </c>
      <c r="I2207" s="48">
        <v>21629</v>
      </c>
      <c r="J2207" s="48">
        <v>9805</v>
      </c>
      <c r="K2207" s="48">
        <v>63424</v>
      </c>
      <c r="L2207" s="48">
        <v>0</v>
      </c>
      <c r="M2207" s="48">
        <v>1.5</v>
      </c>
      <c r="N2207" s="48">
        <v>0</v>
      </c>
      <c r="O2207" s="48">
        <v>0</v>
      </c>
      <c r="P2207" s="48">
        <v>3800</v>
      </c>
      <c r="Q2207" s="48">
        <v>0</v>
      </c>
      <c r="R2207" s="48">
        <v>0</v>
      </c>
      <c r="S2207" s="48">
        <v>1906001</v>
      </c>
      <c r="T2207" s="48">
        <v>1</v>
      </c>
      <c r="U2207" s="48">
        <v>1901001</v>
      </c>
      <c r="V2207" s="48">
        <v>8</v>
      </c>
      <c r="W2207" s="48">
        <v>1902001</v>
      </c>
      <c r="X2207" s="48">
        <v>8</v>
      </c>
      <c r="AB2207" s="48" t="s">
        <v>6055</v>
      </c>
      <c r="AF2207" s="48">
        <v>1101001</v>
      </c>
    </row>
    <row r="2208" spans="1:32" ht="14.25">
      <c r="A2208" s="48">
        <v>2121222</v>
      </c>
      <c r="D2208" s="48" t="s">
        <v>3881</v>
      </c>
      <c r="E2208" s="48" t="s">
        <v>550</v>
      </c>
      <c r="F2208" s="48" t="s">
        <v>6055</v>
      </c>
      <c r="G2208" s="48">
        <v>2</v>
      </c>
      <c r="H2208" s="48">
        <v>121</v>
      </c>
      <c r="I2208" s="48">
        <v>16884</v>
      </c>
      <c r="J2208" s="48">
        <v>7179</v>
      </c>
      <c r="K2208" s="48">
        <v>81483</v>
      </c>
      <c r="L2208" s="48">
        <v>0</v>
      </c>
      <c r="M2208" s="48">
        <v>1.5</v>
      </c>
      <c r="N2208" s="48">
        <v>0</v>
      </c>
      <c r="O2208" s="48">
        <v>0</v>
      </c>
      <c r="P2208" s="48">
        <v>3800</v>
      </c>
      <c r="Q2208" s="48">
        <v>0</v>
      </c>
      <c r="R2208" s="48">
        <v>0</v>
      </c>
      <c r="S2208" s="48">
        <v>2007009</v>
      </c>
      <c r="T2208" s="48">
        <v>1</v>
      </c>
      <c r="U2208" s="48">
        <v>2003009</v>
      </c>
      <c r="V2208" s="48">
        <v>8</v>
      </c>
      <c r="W2208" s="48">
        <v>2004010</v>
      </c>
      <c r="X2208" s="48">
        <v>8</v>
      </c>
      <c r="Y2208" s="48">
        <v>2004014</v>
      </c>
      <c r="Z2208" s="48">
        <v>8</v>
      </c>
      <c r="AC2208" s="48">
        <v>4</v>
      </c>
      <c r="AD2208" s="48">
        <v>4</v>
      </c>
      <c r="AE2208" s="48">
        <v>2</v>
      </c>
      <c r="AF2208" s="48">
        <v>1102009</v>
      </c>
    </row>
    <row r="2209" spans="1:32" ht="14.25">
      <c r="A2209" s="48">
        <v>2121231</v>
      </c>
      <c r="D2209" s="48" t="s">
        <v>3879</v>
      </c>
      <c r="E2209" s="48" t="s">
        <v>3853</v>
      </c>
      <c r="F2209" s="48" t="s">
        <v>6056</v>
      </c>
      <c r="G2209" s="48">
        <v>1</v>
      </c>
      <c r="H2209" s="48">
        <v>121</v>
      </c>
      <c r="I2209" s="48">
        <v>21629</v>
      </c>
      <c r="J2209" s="48">
        <v>9805</v>
      </c>
      <c r="K2209" s="48">
        <v>63424</v>
      </c>
      <c r="L2209" s="48">
        <v>0</v>
      </c>
      <c r="M2209" s="48">
        <v>1.5</v>
      </c>
      <c r="N2209" s="48">
        <v>0</v>
      </c>
      <c r="O2209" s="48">
        <v>0</v>
      </c>
      <c r="P2209" s="48">
        <v>3800</v>
      </c>
      <c r="Q2209" s="48">
        <v>0</v>
      </c>
      <c r="R2209" s="48">
        <v>0</v>
      </c>
      <c r="S2209" s="48">
        <v>1906011</v>
      </c>
      <c r="T2209" s="48">
        <v>1</v>
      </c>
      <c r="U2209" s="48">
        <v>1901011</v>
      </c>
      <c r="V2209" s="48">
        <v>8</v>
      </c>
      <c r="W2209" s="48">
        <v>1902011</v>
      </c>
      <c r="X2209" s="48">
        <v>8</v>
      </c>
      <c r="AB2209" s="48" t="s">
        <v>6057</v>
      </c>
      <c r="AF2209" s="48">
        <v>1101011</v>
      </c>
    </row>
    <row r="2210" spans="1:32" ht="14.25">
      <c r="A2210" s="48">
        <v>2121232</v>
      </c>
      <c r="D2210" s="48" t="s">
        <v>3881</v>
      </c>
      <c r="E2210" s="48" t="s">
        <v>558</v>
      </c>
      <c r="F2210" s="48" t="s">
        <v>6057</v>
      </c>
      <c r="G2210" s="48">
        <v>2</v>
      </c>
      <c r="H2210" s="48">
        <v>121</v>
      </c>
      <c r="I2210" s="48">
        <v>16884</v>
      </c>
      <c r="J2210" s="48">
        <v>7179</v>
      </c>
      <c r="K2210" s="48">
        <v>82416</v>
      </c>
      <c r="L2210" s="48">
        <v>0</v>
      </c>
      <c r="M2210" s="48">
        <v>1.5</v>
      </c>
      <c r="N2210" s="48">
        <v>0</v>
      </c>
      <c r="O2210" s="48">
        <v>0</v>
      </c>
      <c r="P2210" s="48">
        <v>3800</v>
      </c>
      <c r="Q2210" s="48">
        <v>0</v>
      </c>
      <c r="R2210" s="48">
        <v>0</v>
      </c>
      <c r="S2210" s="48">
        <v>2007017</v>
      </c>
      <c r="T2210" s="48">
        <v>1</v>
      </c>
      <c r="U2210" s="48">
        <v>2003017</v>
      </c>
      <c r="V2210" s="48">
        <v>8</v>
      </c>
      <c r="W2210" s="48">
        <v>2004008</v>
      </c>
      <c r="X2210" s="48">
        <v>8</v>
      </c>
      <c r="Y2210" s="48">
        <v>2004010</v>
      </c>
      <c r="Z2210" s="48">
        <v>8</v>
      </c>
      <c r="AC2210" s="48">
        <v>4</v>
      </c>
      <c r="AD2210" s="48">
        <v>4</v>
      </c>
      <c r="AE2210" s="48">
        <v>3</v>
      </c>
      <c r="AF2210" s="48">
        <v>1102017</v>
      </c>
    </row>
    <row r="2211" spans="1:32" ht="14.25">
      <c r="A2211" s="48">
        <v>2121311</v>
      </c>
      <c r="D2211" s="48" t="s">
        <v>3879</v>
      </c>
      <c r="E2211" s="48" t="s">
        <v>3823</v>
      </c>
      <c r="F2211" s="48" t="s">
        <v>6058</v>
      </c>
      <c r="G2211" s="48">
        <v>1</v>
      </c>
      <c r="H2211" s="48">
        <v>122</v>
      </c>
      <c r="I2211" s="48">
        <v>22667</v>
      </c>
      <c r="J2211" s="48">
        <v>10645</v>
      </c>
      <c r="K2211" s="48">
        <v>69011</v>
      </c>
      <c r="L2211" s="48">
        <v>0</v>
      </c>
      <c r="M2211" s="48">
        <v>1.5</v>
      </c>
      <c r="N2211" s="48">
        <v>0</v>
      </c>
      <c r="O2211" s="48">
        <v>0</v>
      </c>
      <c r="P2211" s="48">
        <v>3800</v>
      </c>
      <c r="Q2211" s="48">
        <v>0</v>
      </c>
      <c r="R2211" s="48">
        <v>0</v>
      </c>
      <c r="S2211" s="48">
        <v>1906009</v>
      </c>
      <c r="T2211" s="48">
        <v>1</v>
      </c>
      <c r="U2211" s="48">
        <v>1901009</v>
      </c>
      <c r="V2211" s="48">
        <v>8</v>
      </c>
      <c r="W2211" s="48">
        <v>1902009</v>
      </c>
      <c r="X2211" s="48">
        <v>8</v>
      </c>
      <c r="AB2211" s="48" t="s">
        <v>6059</v>
      </c>
      <c r="AF2211" s="48">
        <v>1101009</v>
      </c>
    </row>
    <row r="2212" spans="1:32" ht="14.25">
      <c r="A2212" s="48">
        <v>2121312</v>
      </c>
      <c r="D2212" s="48" t="s">
        <v>3881</v>
      </c>
      <c r="E2212" s="48" t="s">
        <v>555</v>
      </c>
      <c r="F2212" s="48" t="s">
        <v>6059</v>
      </c>
      <c r="G2212" s="48">
        <v>2</v>
      </c>
      <c r="H2212" s="48">
        <v>122</v>
      </c>
      <c r="I2212" s="48">
        <v>18322</v>
      </c>
      <c r="J2212" s="48">
        <v>8098</v>
      </c>
      <c r="K2212" s="48">
        <v>92314</v>
      </c>
      <c r="L2212" s="48">
        <v>0</v>
      </c>
      <c r="M2212" s="48">
        <v>1.5</v>
      </c>
      <c r="N2212" s="48">
        <v>0</v>
      </c>
      <c r="O2212" s="48">
        <v>0</v>
      </c>
      <c r="P2212" s="48">
        <v>3800</v>
      </c>
      <c r="Q2212" s="48">
        <v>0</v>
      </c>
      <c r="R2212" s="48">
        <v>0</v>
      </c>
      <c r="S2212" s="48">
        <v>2007014</v>
      </c>
      <c r="T2212" s="48">
        <v>1</v>
      </c>
      <c r="U2212" s="48">
        <v>2003014</v>
      </c>
      <c r="V2212" s="48">
        <v>8</v>
      </c>
      <c r="W2212" s="48">
        <v>2004002</v>
      </c>
      <c r="X2212" s="48">
        <v>8</v>
      </c>
      <c r="Y2212" s="48">
        <v>2004006</v>
      </c>
      <c r="Z2212" s="48">
        <v>8</v>
      </c>
      <c r="AC2212" s="48">
        <v>4</v>
      </c>
      <c r="AD2212" s="48">
        <v>4</v>
      </c>
      <c r="AE2212" s="48">
        <v>1</v>
      </c>
      <c r="AF2212" s="48">
        <v>1102014</v>
      </c>
    </row>
    <row r="2213" spans="1:32" ht="14.25">
      <c r="A2213" s="48">
        <v>2121321</v>
      </c>
      <c r="D2213" s="48" t="s">
        <v>3879</v>
      </c>
      <c r="E2213" s="48" t="s">
        <v>3801</v>
      </c>
      <c r="F2213" s="48" t="s">
        <v>6060</v>
      </c>
      <c r="G2213" s="48">
        <v>1</v>
      </c>
      <c r="H2213" s="48">
        <v>122</v>
      </c>
      <c r="I2213" s="48">
        <v>21763</v>
      </c>
      <c r="J2213" s="48">
        <v>10197</v>
      </c>
      <c r="K2213" s="48">
        <v>64483</v>
      </c>
      <c r="L2213" s="48">
        <v>0</v>
      </c>
      <c r="M2213" s="48">
        <v>1.5</v>
      </c>
      <c r="N2213" s="48">
        <v>0</v>
      </c>
      <c r="O2213" s="48">
        <v>0</v>
      </c>
      <c r="P2213" s="48">
        <v>3800</v>
      </c>
      <c r="Q2213" s="48">
        <v>0</v>
      </c>
      <c r="R2213" s="48">
        <v>0</v>
      </c>
      <c r="S2213" s="48">
        <v>1906008</v>
      </c>
      <c r="T2213" s="48">
        <v>1</v>
      </c>
      <c r="U2213" s="48">
        <v>1901008</v>
      </c>
      <c r="V2213" s="48">
        <v>8</v>
      </c>
      <c r="W2213" s="48">
        <v>1902008</v>
      </c>
      <c r="X2213" s="48">
        <v>8</v>
      </c>
      <c r="AB2213" s="48" t="s">
        <v>6061</v>
      </c>
      <c r="AF2213" s="48">
        <v>1101008</v>
      </c>
    </row>
    <row r="2214" spans="1:32" ht="14.25">
      <c r="A2214" s="48">
        <v>2121322</v>
      </c>
      <c r="D2214" s="48" t="s">
        <v>3881</v>
      </c>
      <c r="E2214" s="48" t="s">
        <v>554</v>
      </c>
      <c r="F2214" s="48" t="s">
        <v>6061</v>
      </c>
      <c r="G2214" s="48">
        <v>2</v>
      </c>
      <c r="H2214" s="48">
        <v>122</v>
      </c>
      <c r="I2214" s="48">
        <v>17065</v>
      </c>
      <c r="J2214" s="48">
        <v>7329</v>
      </c>
      <c r="K2214" s="48">
        <v>82884</v>
      </c>
      <c r="L2214" s="48">
        <v>0</v>
      </c>
      <c r="M2214" s="48">
        <v>1.5</v>
      </c>
      <c r="N2214" s="48">
        <v>0</v>
      </c>
      <c r="O2214" s="48">
        <v>0</v>
      </c>
      <c r="P2214" s="48">
        <v>3800</v>
      </c>
      <c r="Q2214" s="48">
        <v>0</v>
      </c>
      <c r="R2214" s="48">
        <v>0</v>
      </c>
      <c r="S2214" s="48">
        <v>2007013</v>
      </c>
      <c r="T2214" s="48">
        <v>1</v>
      </c>
      <c r="U2214" s="48">
        <v>2003013</v>
      </c>
      <c r="V2214" s="48">
        <v>8</v>
      </c>
      <c r="W2214" s="48">
        <v>2004008</v>
      </c>
      <c r="X2214" s="48">
        <v>8</v>
      </c>
      <c r="Y2214" s="48">
        <v>2004010</v>
      </c>
      <c r="Z2214" s="48">
        <v>8</v>
      </c>
      <c r="AC2214" s="48">
        <v>4</v>
      </c>
      <c r="AD2214" s="48">
        <v>4</v>
      </c>
      <c r="AE2214" s="48">
        <v>3</v>
      </c>
      <c r="AF2214" s="48">
        <v>1102013</v>
      </c>
    </row>
    <row r="2215" spans="1:32" ht="14.25">
      <c r="A2215" s="48">
        <v>2121331</v>
      </c>
      <c r="D2215" s="48" t="s">
        <v>3879</v>
      </c>
      <c r="E2215" s="48" t="s">
        <v>3839</v>
      </c>
      <c r="F2215" s="48" t="s">
        <v>6062</v>
      </c>
      <c r="G2215" s="48">
        <v>1</v>
      </c>
      <c r="H2215" s="48">
        <v>122</v>
      </c>
      <c r="I2215" s="48">
        <v>21763</v>
      </c>
      <c r="J2215" s="48">
        <v>10197</v>
      </c>
      <c r="K2215" s="48">
        <v>64483</v>
      </c>
      <c r="L2215" s="48">
        <v>0</v>
      </c>
      <c r="M2215" s="48">
        <v>1.5</v>
      </c>
      <c r="N2215" s="48">
        <v>0</v>
      </c>
      <c r="O2215" s="48">
        <v>0</v>
      </c>
      <c r="P2215" s="48">
        <v>3800</v>
      </c>
      <c r="Q2215" s="48">
        <v>0</v>
      </c>
      <c r="R2215" s="48">
        <v>0</v>
      </c>
      <c r="S2215" s="48">
        <v>1906012</v>
      </c>
      <c r="T2215" s="48">
        <v>1</v>
      </c>
      <c r="U2215" s="48">
        <v>1901012</v>
      </c>
      <c r="V2215" s="48">
        <v>8</v>
      </c>
      <c r="W2215" s="48">
        <v>1902012</v>
      </c>
      <c r="X2215" s="48">
        <v>8</v>
      </c>
      <c r="AB2215" s="48" t="s">
        <v>6063</v>
      </c>
      <c r="AF2215" s="48">
        <v>1101012</v>
      </c>
    </row>
    <row r="2216" spans="1:32" ht="14.25">
      <c r="A2216" s="48">
        <v>2121332</v>
      </c>
      <c r="D2216" s="48" t="s">
        <v>3881</v>
      </c>
      <c r="E2216" s="48" t="s">
        <v>559</v>
      </c>
      <c r="F2216" s="48" t="s">
        <v>6063</v>
      </c>
      <c r="G2216" s="48">
        <v>2</v>
      </c>
      <c r="H2216" s="48">
        <v>122</v>
      </c>
      <c r="I2216" s="48">
        <v>17065</v>
      </c>
      <c r="J2216" s="48">
        <v>7329</v>
      </c>
      <c r="K2216" s="48">
        <v>83882</v>
      </c>
      <c r="L2216" s="48">
        <v>0</v>
      </c>
      <c r="M2216" s="48">
        <v>1.5</v>
      </c>
      <c r="N2216" s="48">
        <v>0</v>
      </c>
      <c r="O2216" s="48">
        <v>0</v>
      </c>
      <c r="P2216" s="48">
        <v>3800</v>
      </c>
      <c r="Q2216" s="48">
        <v>0</v>
      </c>
      <c r="R2216" s="48">
        <v>0</v>
      </c>
      <c r="S2216" s="48">
        <v>2007018</v>
      </c>
      <c r="T2216" s="48">
        <v>1</v>
      </c>
      <c r="U2216" s="48">
        <v>2003018</v>
      </c>
      <c r="V2216" s="48">
        <v>8</v>
      </c>
      <c r="W2216" s="48">
        <v>2004012</v>
      </c>
      <c r="X2216" s="48">
        <v>8</v>
      </c>
      <c r="Y2216" s="48">
        <v>2004010</v>
      </c>
      <c r="Z2216" s="48">
        <v>8</v>
      </c>
      <c r="AC2216" s="48">
        <v>4</v>
      </c>
      <c r="AD2216" s="48">
        <v>4</v>
      </c>
      <c r="AE2216" s="48">
        <v>2</v>
      </c>
      <c r="AF2216" s="48">
        <v>1102018</v>
      </c>
    </row>
    <row r="2217" spans="1:32" ht="14.25">
      <c r="A2217" s="48">
        <v>2121411</v>
      </c>
      <c r="D2217" s="48" t="s">
        <v>3879</v>
      </c>
      <c r="E2217" s="48" t="s">
        <v>3851</v>
      </c>
      <c r="F2217" s="48" t="s">
        <v>6064</v>
      </c>
      <c r="G2217" s="48">
        <v>1</v>
      </c>
      <c r="H2217" s="48">
        <v>123</v>
      </c>
      <c r="I2217" s="48">
        <v>22820</v>
      </c>
      <c r="J2217" s="48">
        <v>11044</v>
      </c>
      <c r="K2217" s="48">
        <v>70293</v>
      </c>
      <c r="L2217" s="48">
        <v>0</v>
      </c>
      <c r="M2217" s="48">
        <v>1.5</v>
      </c>
      <c r="N2217" s="48">
        <v>0</v>
      </c>
      <c r="O2217" s="48">
        <v>0</v>
      </c>
      <c r="P2217" s="48">
        <v>3800</v>
      </c>
      <c r="Q2217" s="48">
        <v>0</v>
      </c>
      <c r="R2217" s="48">
        <v>0</v>
      </c>
      <c r="S2217" s="48">
        <v>1906007</v>
      </c>
      <c r="T2217" s="48">
        <v>1</v>
      </c>
      <c r="U2217" s="48">
        <v>1901007</v>
      </c>
      <c r="V2217" s="48">
        <v>8</v>
      </c>
      <c r="W2217" s="48">
        <v>1902007</v>
      </c>
      <c r="X2217" s="48">
        <v>8</v>
      </c>
      <c r="AB2217" s="48" t="s">
        <v>6065</v>
      </c>
      <c r="AF2217" s="48">
        <v>1101007</v>
      </c>
    </row>
    <row r="2218" spans="1:32" ht="14.25">
      <c r="A2218" s="48">
        <v>2121412</v>
      </c>
      <c r="D2218" s="48" t="s">
        <v>3881</v>
      </c>
      <c r="E2218" s="48" t="s">
        <v>550</v>
      </c>
      <c r="F2218" s="48" t="s">
        <v>6065</v>
      </c>
      <c r="G2218" s="48">
        <v>2</v>
      </c>
      <c r="H2218" s="48">
        <v>123</v>
      </c>
      <c r="I2218" s="48">
        <v>18528</v>
      </c>
      <c r="J2218" s="48">
        <v>8322</v>
      </c>
      <c r="K2218" s="48">
        <v>93963</v>
      </c>
      <c r="L2218" s="48">
        <v>0</v>
      </c>
      <c r="M2218" s="48">
        <v>1.5</v>
      </c>
      <c r="N2218" s="48">
        <v>0</v>
      </c>
      <c r="O2218" s="48">
        <v>0</v>
      </c>
      <c r="P2218" s="48">
        <v>3800</v>
      </c>
      <c r="Q2218" s="48">
        <v>0</v>
      </c>
      <c r="R2218" s="48">
        <v>0</v>
      </c>
      <c r="S2218" s="48">
        <v>2007009</v>
      </c>
      <c r="T2218" s="48">
        <v>1</v>
      </c>
      <c r="U2218" s="48">
        <v>2003009</v>
      </c>
      <c r="V2218" s="48">
        <v>8</v>
      </c>
      <c r="W2218" s="48">
        <v>2004010</v>
      </c>
      <c r="X2218" s="48">
        <v>8</v>
      </c>
      <c r="Y2218" s="48">
        <v>2004014</v>
      </c>
      <c r="Z2218" s="48">
        <v>8</v>
      </c>
      <c r="AC2218" s="48">
        <v>4</v>
      </c>
      <c r="AD2218" s="48">
        <v>4</v>
      </c>
      <c r="AE2218" s="48">
        <v>2</v>
      </c>
      <c r="AF2218" s="48">
        <v>1102009</v>
      </c>
    </row>
    <row r="2219" spans="1:32" ht="14.25">
      <c r="A2219" s="48">
        <v>2121421</v>
      </c>
      <c r="D2219" s="48" t="s">
        <v>3879</v>
      </c>
      <c r="E2219" s="48" t="s">
        <v>3851</v>
      </c>
      <c r="F2219" s="48" t="s">
        <v>6066</v>
      </c>
      <c r="G2219" s="48">
        <v>1</v>
      </c>
      <c r="H2219" s="48">
        <v>123</v>
      </c>
      <c r="I2219" s="48">
        <v>22820</v>
      </c>
      <c r="J2219" s="48">
        <v>11044</v>
      </c>
      <c r="K2219" s="48">
        <v>70293</v>
      </c>
      <c r="L2219" s="48">
        <v>0</v>
      </c>
      <c r="M2219" s="48">
        <v>1.5</v>
      </c>
      <c r="N2219" s="48">
        <v>0</v>
      </c>
      <c r="O2219" s="48">
        <v>0</v>
      </c>
      <c r="P2219" s="48">
        <v>3800</v>
      </c>
      <c r="Q2219" s="48">
        <v>0</v>
      </c>
      <c r="R2219" s="48">
        <v>0</v>
      </c>
      <c r="S2219" s="48">
        <v>1906007</v>
      </c>
      <c r="T2219" s="48">
        <v>1</v>
      </c>
      <c r="U2219" s="48">
        <v>1901007</v>
      </c>
      <c r="V2219" s="48">
        <v>8</v>
      </c>
      <c r="W2219" s="48">
        <v>1902007</v>
      </c>
      <c r="X2219" s="48">
        <v>8</v>
      </c>
      <c r="AB2219" s="48" t="s">
        <v>6067</v>
      </c>
      <c r="AF2219" s="48">
        <v>1101007</v>
      </c>
    </row>
    <row r="2220" spans="1:32" ht="14.25">
      <c r="A2220" s="48">
        <v>2121422</v>
      </c>
      <c r="D2220" s="48" t="s">
        <v>3881</v>
      </c>
      <c r="E2220" s="48" t="s">
        <v>544</v>
      </c>
      <c r="F2220" s="48" t="s">
        <v>6067</v>
      </c>
      <c r="G2220" s="48">
        <v>2</v>
      </c>
      <c r="H2220" s="48">
        <v>123</v>
      </c>
      <c r="I2220" s="48">
        <v>18528</v>
      </c>
      <c r="J2220" s="48">
        <v>8192</v>
      </c>
      <c r="K2220" s="48">
        <v>95026</v>
      </c>
      <c r="L2220" s="48">
        <v>0</v>
      </c>
      <c r="M2220" s="48">
        <v>1.5</v>
      </c>
      <c r="N2220" s="48">
        <v>0</v>
      </c>
      <c r="O2220" s="48">
        <v>0</v>
      </c>
      <c r="P2220" s="48">
        <v>3800</v>
      </c>
      <c r="Q2220" s="48">
        <v>0</v>
      </c>
      <c r="R2220" s="48">
        <v>0</v>
      </c>
      <c r="S2220" s="48">
        <v>2007003</v>
      </c>
      <c r="T2220" s="48">
        <v>1</v>
      </c>
      <c r="U2220" s="48">
        <v>2003003</v>
      </c>
      <c r="V2220" s="48">
        <v>8</v>
      </c>
      <c r="W2220" s="48">
        <v>2004008</v>
      </c>
      <c r="X2220" s="48">
        <v>8</v>
      </c>
      <c r="Y2220" s="48">
        <v>2004010</v>
      </c>
      <c r="Z2220" s="48">
        <v>8</v>
      </c>
      <c r="AC2220" s="48">
        <v>4</v>
      </c>
      <c r="AD2220" s="48">
        <v>4</v>
      </c>
      <c r="AE2220" s="48">
        <v>2</v>
      </c>
      <c r="AF2220" s="48">
        <v>1102003</v>
      </c>
    </row>
    <row r="2221" spans="1:32" ht="14.25">
      <c r="A2221" s="48">
        <v>2121431</v>
      </c>
      <c r="D2221" s="48" t="s">
        <v>3879</v>
      </c>
      <c r="E2221" s="48" t="s">
        <v>3853</v>
      </c>
      <c r="F2221" s="48" t="s">
        <v>6068</v>
      </c>
      <c r="G2221" s="48">
        <v>1</v>
      </c>
      <c r="H2221" s="48">
        <v>123</v>
      </c>
      <c r="I2221" s="48">
        <v>21897</v>
      </c>
      <c r="J2221" s="48">
        <v>10588</v>
      </c>
      <c r="K2221" s="48">
        <v>65673</v>
      </c>
      <c r="L2221" s="48">
        <v>0</v>
      </c>
      <c r="M2221" s="48">
        <v>1.5</v>
      </c>
      <c r="N2221" s="48">
        <v>0</v>
      </c>
      <c r="O2221" s="48">
        <v>0</v>
      </c>
      <c r="P2221" s="48">
        <v>3800</v>
      </c>
      <c r="Q2221" s="48">
        <v>0</v>
      </c>
      <c r="R2221" s="48">
        <v>0</v>
      </c>
      <c r="S2221" s="48">
        <v>1906011</v>
      </c>
      <c r="T2221" s="48">
        <v>1</v>
      </c>
      <c r="U2221" s="48">
        <v>1901011</v>
      </c>
      <c r="V2221" s="48">
        <v>8</v>
      </c>
      <c r="W2221" s="48">
        <v>1902011</v>
      </c>
      <c r="X2221" s="48">
        <v>8</v>
      </c>
      <c r="AB2221" s="48" t="s">
        <v>6069</v>
      </c>
      <c r="AF2221" s="48">
        <v>1101011</v>
      </c>
    </row>
    <row r="2222" spans="1:32" ht="14.25">
      <c r="A2222" s="48">
        <v>2121432</v>
      </c>
      <c r="D2222" s="48" t="s">
        <v>3881</v>
      </c>
      <c r="E2222" s="48" t="s">
        <v>558</v>
      </c>
      <c r="F2222" s="48" t="s">
        <v>6069</v>
      </c>
      <c r="G2222" s="48">
        <v>2</v>
      </c>
      <c r="H2222" s="48">
        <v>123</v>
      </c>
      <c r="I2222" s="48">
        <v>17245</v>
      </c>
      <c r="J2222" s="48">
        <v>7413</v>
      </c>
      <c r="K2222" s="48">
        <v>84220</v>
      </c>
      <c r="L2222" s="48">
        <v>0</v>
      </c>
      <c r="M2222" s="48">
        <v>1.5</v>
      </c>
      <c r="N2222" s="48">
        <v>0</v>
      </c>
      <c r="O2222" s="48">
        <v>0</v>
      </c>
      <c r="P2222" s="48">
        <v>3800</v>
      </c>
      <c r="Q2222" s="48">
        <v>0</v>
      </c>
      <c r="R2222" s="48">
        <v>0</v>
      </c>
      <c r="S2222" s="48">
        <v>2007017</v>
      </c>
      <c r="T2222" s="48">
        <v>1</v>
      </c>
      <c r="U2222" s="48">
        <v>2003017</v>
      </c>
      <c r="V2222" s="48">
        <v>8</v>
      </c>
      <c r="W2222" s="48">
        <v>2004008</v>
      </c>
      <c r="X2222" s="48">
        <v>8</v>
      </c>
      <c r="Y2222" s="48">
        <v>2004010</v>
      </c>
      <c r="Z2222" s="48">
        <v>8</v>
      </c>
      <c r="AC2222" s="48">
        <v>4</v>
      </c>
      <c r="AD2222" s="48">
        <v>4</v>
      </c>
      <c r="AE2222" s="48">
        <v>3</v>
      </c>
      <c r="AF2222" s="48">
        <v>1102017</v>
      </c>
    </row>
    <row r="2223" spans="1:32" ht="14.25">
      <c r="A2223" s="48">
        <v>2121511</v>
      </c>
      <c r="D2223" s="48" t="s">
        <v>3879</v>
      </c>
      <c r="E2223" s="48" t="s">
        <v>1043</v>
      </c>
      <c r="F2223" s="48" t="s">
        <v>6070</v>
      </c>
      <c r="G2223" s="48">
        <v>1</v>
      </c>
      <c r="H2223" s="48">
        <v>124</v>
      </c>
      <c r="I2223" s="48">
        <v>22973</v>
      </c>
      <c r="J2223" s="48">
        <v>11444</v>
      </c>
      <c r="K2223" s="48">
        <v>71508</v>
      </c>
      <c r="L2223" s="48">
        <v>0</v>
      </c>
      <c r="M2223" s="48">
        <v>1.5</v>
      </c>
      <c r="N2223" s="48">
        <v>0</v>
      </c>
      <c r="O2223" s="48">
        <v>0</v>
      </c>
      <c r="P2223" s="48">
        <v>3800</v>
      </c>
      <c r="Q2223" s="48">
        <v>0</v>
      </c>
      <c r="R2223" s="48">
        <v>0</v>
      </c>
      <c r="S2223" s="48">
        <v>1906005</v>
      </c>
      <c r="T2223" s="48">
        <v>1</v>
      </c>
      <c r="U2223" s="48">
        <v>1901005</v>
      </c>
      <c r="V2223" s="48">
        <v>8</v>
      </c>
      <c r="W2223" s="48">
        <v>1902005</v>
      </c>
      <c r="X2223" s="48">
        <v>8</v>
      </c>
      <c r="AB2223" s="48" t="s">
        <v>6071</v>
      </c>
      <c r="AF2223" s="48">
        <v>1101005</v>
      </c>
    </row>
    <row r="2224" spans="1:32" ht="14.25">
      <c r="A2224" s="48">
        <v>2121512</v>
      </c>
      <c r="D2224" s="48" t="s">
        <v>3881</v>
      </c>
      <c r="E2224" s="48" t="s">
        <v>542</v>
      </c>
      <c r="F2224" s="48" t="s">
        <v>6071</v>
      </c>
      <c r="G2224" s="48">
        <v>2</v>
      </c>
      <c r="H2224" s="48">
        <v>124</v>
      </c>
      <c r="I2224" s="48">
        <v>18734</v>
      </c>
      <c r="J2224" s="48">
        <v>8417</v>
      </c>
      <c r="K2224" s="48">
        <v>95481</v>
      </c>
      <c r="L2224" s="48">
        <v>0</v>
      </c>
      <c r="M2224" s="48">
        <v>1.5</v>
      </c>
      <c r="N2224" s="48">
        <v>0</v>
      </c>
      <c r="O2224" s="48">
        <v>0</v>
      </c>
      <c r="P2224" s="48">
        <v>3800</v>
      </c>
      <c r="Q2224" s="48">
        <v>0</v>
      </c>
      <c r="R2224" s="48">
        <v>0</v>
      </c>
      <c r="S2224" s="48">
        <v>2007001</v>
      </c>
      <c r="T2224" s="48">
        <v>1</v>
      </c>
      <c r="U2224" s="48">
        <v>2003001</v>
      </c>
      <c r="V2224" s="48">
        <v>8</v>
      </c>
      <c r="W2224" s="48">
        <v>2004001</v>
      </c>
      <c r="X2224" s="48">
        <v>8</v>
      </c>
      <c r="Y2224" s="48">
        <v>2004006</v>
      </c>
      <c r="Z2224" s="48">
        <v>8</v>
      </c>
      <c r="AC2224" s="48">
        <v>4</v>
      </c>
      <c r="AD2224" s="48">
        <v>4</v>
      </c>
      <c r="AE2224" s="48">
        <v>1</v>
      </c>
      <c r="AF2224" s="48">
        <v>1102001</v>
      </c>
    </row>
    <row r="2225" spans="1:32" ht="14.25">
      <c r="A2225" s="48">
        <v>2121521</v>
      </c>
      <c r="D2225" s="48" t="s">
        <v>3879</v>
      </c>
      <c r="E2225" s="48" t="s">
        <v>513</v>
      </c>
      <c r="F2225" s="48" t="s">
        <v>6072</v>
      </c>
      <c r="G2225" s="48">
        <v>1</v>
      </c>
      <c r="H2225" s="48">
        <v>124</v>
      </c>
      <c r="I2225" s="48">
        <v>22973</v>
      </c>
      <c r="J2225" s="48">
        <v>11444</v>
      </c>
      <c r="K2225" s="48">
        <v>71508</v>
      </c>
      <c r="L2225" s="48">
        <v>0</v>
      </c>
      <c r="M2225" s="48">
        <v>1.5</v>
      </c>
      <c r="N2225" s="48">
        <v>0</v>
      </c>
      <c r="O2225" s="48">
        <v>0</v>
      </c>
      <c r="P2225" s="48">
        <v>3800</v>
      </c>
      <c r="Q2225" s="48">
        <v>0</v>
      </c>
      <c r="R2225" s="48">
        <v>0</v>
      </c>
      <c r="S2225" s="48">
        <v>1906004</v>
      </c>
      <c r="T2225" s="48">
        <v>1</v>
      </c>
      <c r="U2225" s="48">
        <v>1901004</v>
      </c>
      <c r="V2225" s="48">
        <v>8</v>
      </c>
      <c r="W2225" s="48">
        <v>1902004</v>
      </c>
      <c r="X2225" s="48">
        <v>8</v>
      </c>
      <c r="AB2225" s="48" t="s">
        <v>6073</v>
      </c>
      <c r="AF2225" s="48">
        <v>1101004</v>
      </c>
    </row>
    <row r="2226" spans="1:32" ht="14.25">
      <c r="A2226" s="48">
        <v>2121522</v>
      </c>
      <c r="D2226" s="48" t="s">
        <v>3881</v>
      </c>
      <c r="E2226" s="48" t="s">
        <v>547</v>
      </c>
      <c r="F2226" s="48" t="s">
        <v>6073</v>
      </c>
      <c r="G2226" s="48">
        <v>2</v>
      </c>
      <c r="H2226" s="48">
        <v>124</v>
      </c>
      <c r="I2226" s="48">
        <v>18734</v>
      </c>
      <c r="J2226" s="48">
        <v>8417</v>
      </c>
      <c r="K2226" s="48">
        <v>96804</v>
      </c>
      <c r="L2226" s="48">
        <v>0</v>
      </c>
      <c r="M2226" s="48">
        <v>1.5</v>
      </c>
      <c r="N2226" s="48">
        <v>0</v>
      </c>
      <c r="O2226" s="48">
        <v>0</v>
      </c>
      <c r="P2226" s="48">
        <v>3800</v>
      </c>
      <c r="Q2226" s="48">
        <v>0</v>
      </c>
      <c r="R2226" s="48">
        <v>0</v>
      </c>
      <c r="S2226" s="48">
        <v>2007006</v>
      </c>
      <c r="T2226" s="48">
        <v>1</v>
      </c>
      <c r="U2226" s="48">
        <v>2003006</v>
      </c>
      <c r="V2226" s="48">
        <v>8</v>
      </c>
      <c r="W2226" s="48">
        <v>2004010</v>
      </c>
      <c r="X2226" s="48">
        <v>8</v>
      </c>
      <c r="Y2226" s="48">
        <v>2004008</v>
      </c>
      <c r="Z2226" s="48">
        <v>8</v>
      </c>
      <c r="AC2226" s="48">
        <v>4</v>
      </c>
      <c r="AD2226" s="48">
        <v>4</v>
      </c>
      <c r="AE2226" s="48">
        <v>2</v>
      </c>
      <c r="AF2226" s="48">
        <v>1102006</v>
      </c>
    </row>
    <row r="2227" spans="1:32" ht="14.25">
      <c r="A2227" s="48">
        <v>2121531</v>
      </c>
      <c r="D2227" s="48" t="s">
        <v>3879</v>
      </c>
      <c r="E2227" s="48" t="s">
        <v>3851</v>
      </c>
      <c r="F2227" s="48" t="s">
        <v>6074</v>
      </c>
      <c r="G2227" s="48">
        <v>1</v>
      </c>
      <c r="H2227" s="48">
        <v>124</v>
      </c>
      <c r="I2227" s="48">
        <v>22973</v>
      </c>
      <c r="J2227" s="48">
        <v>11444</v>
      </c>
      <c r="K2227" s="48">
        <v>71508</v>
      </c>
      <c r="L2227" s="48">
        <v>0</v>
      </c>
      <c r="M2227" s="48">
        <v>1.5</v>
      </c>
      <c r="N2227" s="48">
        <v>0</v>
      </c>
      <c r="O2227" s="48">
        <v>0</v>
      </c>
      <c r="P2227" s="48">
        <v>3800</v>
      </c>
      <c r="Q2227" s="48">
        <v>0</v>
      </c>
      <c r="R2227" s="48">
        <v>0</v>
      </c>
      <c r="S2227" s="48">
        <v>1906007</v>
      </c>
      <c r="T2227" s="48">
        <v>1</v>
      </c>
      <c r="U2227" s="48">
        <v>1901007</v>
      </c>
      <c r="V2227" s="48">
        <v>8</v>
      </c>
      <c r="W2227" s="48">
        <v>1902007</v>
      </c>
      <c r="X2227" s="48">
        <v>8</v>
      </c>
      <c r="AB2227" s="48" t="s">
        <v>6075</v>
      </c>
      <c r="AF2227" s="48">
        <v>1101007</v>
      </c>
    </row>
    <row r="2228" spans="1:32" ht="14.25">
      <c r="A2228" s="48">
        <v>2121532</v>
      </c>
      <c r="D2228" s="48" t="s">
        <v>3881</v>
      </c>
      <c r="E2228" s="48" t="s">
        <v>551</v>
      </c>
      <c r="F2228" s="48" t="s">
        <v>6075</v>
      </c>
      <c r="G2228" s="48">
        <v>2</v>
      </c>
      <c r="H2228" s="48">
        <v>124</v>
      </c>
      <c r="I2228" s="48">
        <v>18734</v>
      </c>
      <c r="J2228" s="48">
        <v>8417</v>
      </c>
      <c r="K2228" s="48">
        <v>96804</v>
      </c>
      <c r="L2228" s="48">
        <v>0</v>
      </c>
      <c r="M2228" s="48">
        <v>1.5</v>
      </c>
      <c r="N2228" s="48">
        <v>0</v>
      </c>
      <c r="O2228" s="48">
        <v>0</v>
      </c>
      <c r="P2228" s="48">
        <v>3800</v>
      </c>
      <c r="Q2228" s="48">
        <v>0</v>
      </c>
      <c r="R2228" s="48">
        <v>0</v>
      </c>
      <c r="S2228" s="48">
        <v>2007010</v>
      </c>
      <c r="T2228" s="48">
        <v>1</v>
      </c>
      <c r="U2228" s="48">
        <v>2003010</v>
      </c>
      <c r="V2228" s="48">
        <v>8</v>
      </c>
      <c r="W2228" s="48">
        <v>2004015</v>
      </c>
      <c r="X2228" s="48">
        <v>8</v>
      </c>
      <c r="Y2228" s="48">
        <v>2004012</v>
      </c>
      <c r="Z2228" s="48">
        <v>8</v>
      </c>
      <c r="AC2228" s="48">
        <v>4</v>
      </c>
      <c r="AD2228" s="48">
        <v>4</v>
      </c>
      <c r="AE2228" s="48">
        <v>3</v>
      </c>
      <c r="AF2228" s="48">
        <v>1102010</v>
      </c>
    </row>
    <row r="2229" spans="1:32" ht="14.25">
      <c r="A2229" s="48">
        <v>2130111</v>
      </c>
      <c r="D2229" s="48" t="s">
        <v>3879</v>
      </c>
      <c r="E2229" s="48" t="s">
        <v>3839</v>
      </c>
      <c r="F2229" s="48" t="s">
        <v>6076</v>
      </c>
      <c r="G2229" s="48">
        <v>1</v>
      </c>
      <c r="H2229" s="48">
        <v>125</v>
      </c>
      <c r="I2229" s="48">
        <v>24344</v>
      </c>
      <c r="J2229" s="48">
        <v>12177</v>
      </c>
      <c r="K2229" s="48">
        <v>77862</v>
      </c>
      <c r="L2229" s="48">
        <v>0</v>
      </c>
      <c r="M2229" s="48">
        <v>1.5</v>
      </c>
      <c r="N2229" s="48">
        <v>0</v>
      </c>
      <c r="O2229" s="48">
        <v>0</v>
      </c>
      <c r="P2229" s="48">
        <v>4250</v>
      </c>
      <c r="Q2229" s="48">
        <v>0</v>
      </c>
      <c r="R2229" s="48">
        <v>0</v>
      </c>
      <c r="S2229" s="48">
        <v>1906012</v>
      </c>
      <c r="T2229" s="48">
        <v>1</v>
      </c>
      <c r="U2229" s="48">
        <v>1901012</v>
      </c>
      <c r="V2229" s="48">
        <v>8</v>
      </c>
      <c r="W2229" s="48">
        <v>1902012</v>
      </c>
      <c r="X2229" s="48">
        <v>8</v>
      </c>
      <c r="AB2229" s="48" t="s">
        <v>6077</v>
      </c>
      <c r="AF2229" s="48">
        <v>1101012</v>
      </c>
    </row>
    <row r="2230" spans="1:32" ht="14.25">
      <c r="A2230" s="48">
        <v>2130112</v>
      </c>
      <c r="D2230" s="48" t="s">
        <v>3881</v>
      </c>
      <c r="E2230" s="48" t="s">
        <v>559</v>
      </c>
      <c r="F2230" s="48" t="s">
        <v>6077</v>
      </c>
      <c r="G2230" s="48">
        <v>2</v>
      </c>
      <c r="H2230" s="48">
        <v>125</v>
      </c>
      <c r="I2230" s="48">
        <v>21934</v>
      </c>
      <c r="J2230" s="48">
        <v>9870</v>
      </c>
      <c r="K2230" s="48">
        <v>114878</v>
      </c>
      <c r="L2230" s="48">
        <v>0</v>
      </c>
      <c r="M2230" s="48">
        <v>1.5</v>
      </c>
      <c r="N2230" s="48">
        <v>0</v>
      </c>
      <c r="O2230" s="48">
        <v>0</v>
      </c>
      <c r="P2230" s="48">
        <v>4250</v>
      </c>
      <c r="Q2230" s="48">
        <v>0</v>
      </c>
      <c r="R2230" s="48">
        <v>0</v>
      </c>
      <c r="S2230" s="48">
        <v>2007018</v>
      </c>
      <c r="T2230" s="48">
        <v>1</v>
      </c>
      <c r="U2230" s="48">
        <v>2003018</v>
      </c>
      <c r="V2230" s="48">
        <v>8</v>
      </c>
      <c r="W2230" s="48">
        <v>2004012</v>
      </c>
      <c r="X2230" s="48">
        <v>8</v>
      </c>
      <c r="Y2230" s="48">
        <v>2004010</v>
      </c>
      <c r="Z2230" s="48">
        <v>8</v>
      </c>
      <c r="AC2230" s="48">
        <v>4</v>
      </c>
      <c r="AD2230" s="48">
        <v>4</v>
      </c>
      <c r="AE2230" s="48">
        <v>2</v>
      </c>
      <c r="AF2230" s="48">
        <v>1102018</v>
      </c>
    </row>
    <row r="2231" spans="1:32" ht="14.25">
      <c r="A2231" s="48">
        <v>2130121</v>
      </c>
      <c r="D2231" s="48" t="s">
        <v>3879</v>
      </c>
      <c r="E2231" s="48" t="s">
        <v>3801</v>
      </c>
      <c r="F2231" s="48" t="s">
        <v>6078</v>
      </c>
      <c r="G2231" s="48">
        <v>1</v>
      </c>
      <c r="H2231" s="48">
        <v>125</v>
      </c>
      <c r="I2231" s="48">
        <v>23259</v>
      </c>
      <c r="J2231" s="48">
        <v>11637</v>
      </c>
      <c r="K2231" s="48">
        <v>72428</v>
      </c>
      <c r="L2231" s="48">
        <v>0</v>
      </c>
      <c r="M2231" s="48">
        <v>1.5</v>
      </c>
      <c r="N2231" s="48">
        <v>0</v>
      </c>
      <c r="O2231" s="48">
        <v>0</v>
      </c>
      <c r="P2231" s="48">
        <v>4250</v>
      </c>
      <c r="Q2231" s="48">
        <v>0</v>
      </c>
      <c r="R2231" s="48">
        <v>0</v>
      </c>
      <c r="S2231" s="48">
        <v>1906008</v>
      </c>
      <c r="T2231" s="48">
        <v>1</v>
      </c>
      <c r="U2231" s="48">
        <v>1901008</v>
      </c>
      <c r="V2231" s="48">
        <v>8</v>
      </c>
      <c r="W2231" s="48">
        <v>1902008</v>
      </c>
      <c r="X2231" s="48">
        <v>8</v>
      </c>
      <c r="AB2231" s="48" t="s">
        <v>6079</v>
      </c>
      <c r="AF2231" s="48">
        <v>1101008</v>
      </c>
    </row>
    <row r="2232" spans="1:32" ht="14.25">
      <c r="A2232" s="48">
        <v>2130122</v>
      </c>
      <c r="D2232" s="48" t="s">
        <v>3881</v>
      </c>
      <c r="E2232" s="48" t="s">
        <v>554</v>
      </c>
      <c r="F2232" s="48" t="s">
        <v>6079</v>
      </c>
      <c r="G2232" s="48">
        <v>2</v>
      </c>
      <c r="H2232" s="48">
        <v>125</v>
      </c>
      <c r="I2232" s="48">
        <v>20265</v>
      </c>
      <c r="J2232" s="48">
        <v>9095</v>
      </c>
      <c r="K2232" s="48">
        <v>102972</v>
      </c>
      <c r="L2232" s="48">
        <v>0</v>
      </c>
      <c r="M2232" s="48">
        <v>1.5</v>
      </c>
      <c r="N2232" s="48">
        <v>0</v>
      </c>
      <c r="O2232" s="48">
        <v>0</v>
      </c>
      <c r="P2232" s="48">
        <v>4250</v>
      </c>
      <c r="Q2232" s="48">
        <v>0</v>
      </c>
      <c r="R2232" s="48">
        <v>0</v>
      </c>
      <c r="S2232" s="48">
        <v>2007013</v>
      </c>
      <c r="T2232" s="48">
        <v>1</v>
      </c>
      <c r="U2232" s="48">
        <v>2003013</v>
      </c>
      <c r="V2232" s="48">
        <v>8</v>
      </c>
      <c r="W2232" s="48">
        <v>2004008</v>
      </c>
      <c r="X2232" s="48">
        <v>8</v>
      </c>
      <c r="Y2232" s="48">
        <v>2004010</v>
      </c>
      <c r="Z2232" s="48">
        <v>8</v>
      </c>
      <c r="AC2232" s="48">
        <v>4</v>
      </c>
      <c r="AD2232" s="48">
        <v>4</v>
      </c>
      <c r="AE2232" s="48">
        <v>3</v>
      </c>
      <c r="AF2232" s="48">
        <v>1102013</v>
      </c>
    </row>
    <row r="2233" spans="1:32" ht="14.25">
      <c r="A2233" s="48">
        <v>2130131</v>
      </c>
      <c r="D2233" s="48" t="s">
        <v>3879</v>
      </c>
      <c r="E2233" s="48" t="s">
        <v>3838</v>
      </c>
      <c r="F2233" s="48" t="s">
        <v>6080</v>
      </c>
      <c r="G2233" s="48">
        <v>1</v>
      </c>
      <c r="H2233" s="48">
        <v>125</v>
      </c>
      <c r="I2233" s="48">
        <v>23259</v>
      </c>
      <c r="J2233" s="48">
        <v>11637</v>
      </c>
      <c r="K2233" s="48">
        <v>72428</v>
      </c>
      <c r="L2233" s="48">
        <v>0</v>
      </c>
      <c r="M2233" s="48">
        <v>1.5</v>
      </c>
      <c r="N2233" s="48">
        <v>0</v>
      </c>
      <c r="O2233" s="48">
        <v>0</v>
      </c>
      <c r="P2233" s="48">
        <v>4250</v>
      </c>
      <c r="Q2233" s="48">
        <v>0</v>
      </c>
      <c r="R2233" s="48">
        <v>0</v>
      </c>
      <c r="S2233" s="48">
        <v>1906013</v>
      </c>
      <c r="T2233" s="48">
        <v>1</v>
      </c>
      <c r="U2233" s="48">
        <v>1901013</v>
      </c>
      <c r="V2233" s="48">
        <v>8</v>
      </c>
      <c r="W2233" s="48">
        <v>1902013</v>
      </c>
      <c r="X2233" s="48">
        <v>8</v>
      </c>
      <c r="AB2233" s="48" t="s">
        <v>6081</v>
      </c>
      <c r="AF2233" s="48">
        <v>1101013</v>
      </c>
    </row>
    <row r="2234" spans="1:32" ht="14.25">
      <c r="A2234" s="48">
        <v>2130132</v>
      </c>
      <c r="D2234" s="48" t="s">
        <v>3881</v>
      </c>
      <c r="E2234" s="48" t="s">
        <v>560</v>
      </c>
      <c r="F2234" s="48" t="s">
        <v>6081</v>
      </c>
      <c r="G2234" s="48">
        <v>2</v>
      </c>
      <c r="H2234" s="48">
        <v>125</v>
      </c>
      <c r="I2234" s="48">
        <v>20265</v>
      </c>
      <c r="J2234" s="48">
        <v>9095</v>
      </c>
      <c r="K2234" s="48">
        <v>104295</v>
      </c>
      <c r="L2234" s="48">
        <v>0</v>
      </c>
      <c r="M2234" s="48">
        <v>1.5</v>
      </c>
      <c r="N2234" s="48">
        <v>0</v>
      </c>
      <c r="O2234" s="48">
        <v>0</v>
      </c>
      <c r="P2234" s="48">
        <v>4250</v>
      </c>
      <c r="Q2234" s="48">
        <v>0</v>
      </c>
      <c r="R2234" s="48">
        <v>0</v>
      </c>
      <c r="S2234" s="48">
        <v>2007019</v>
      </c>
      <c r="T2234" s="48">
        <v>1</v>
      </c>
      <c r="U2234" s="48">
        <v>2003019</v>
      </c>
      <c r="V2234" s="48">
        <v>8</v>
      </c>
      <c r="W2234" s="48">
        <v>2004014</v>
      </c>
      <c r="X2234" s="48">
        <v>8</v>
      </c>
      <c r="Y2234" s="48">
        <v>2004016</v>
      </c>
      <c r="Z2234" s="48">
        <v>8</v>
      </c>
      <c r="AC2234" s="48">
        <v>4</v>
      </c>
      <c r="AD2234" s="48">
        <v>4</v>
      </c>
      <c r="AE2234" s="48">
        <v>1</v>
      </c>
      <c r="AF2234" s="48">
        <v>1102019</v>
      </c>
    </row>
    <row r="2235" spans="1:32" ht="14.25">
      <c r="A2235" s="48">
        <v>2130211</v>
      </c>
      <c r="D2235" s="48" t="s">
        <v>3879</v>
      </c>
      <c r="E2235" s="48" t="s">
        <v>3781</v>
      </c>
      <c r="F2235" s="48" t="s">
        <v>6082</v>
      </c>
      <c r="G2235" s="48">
        <v>1</v>
      </c>
      <c r="H2235" s="48">
        <v>126</v>
      </c>
      <c r="I2235" s="48">
        <v>24708</v>
      </c>
      <c r="J2235" s="48">
        <v>12271</v>
      </c>
      <c r="K2235" s="48">
        <v>79174</v>
      </c>
      <c r="L2235" s="48">
        <v>0</v>
      </c>
      <c r="M2235" s="48">
        <v>1.5</v>
      </c>
      <c r="N2235" s="48">
        <v>0</v>
      </c>
      <c r="O2235" s="48">
        <v>0</v>
      </c>
      <c r="P2235" s="48">
        <v>4250</v>
      </c>
      <c r="Q2235" s="48">
        <v>0</v>
      </c>
      <c r="R2235" s="48">
        <v>0</v>
      </c>
      <c r="S2235" s="48">
        <v>1906001</v>
      </c>
      <c r="T2235" s="48">
        <v>1</v>
      </c>
      <c r="U2235" s="48">
        <v>1901001</v>
      </c>
      <c r="V2235" s="48">
        <v>8</v>
      </c>
      <c r="W2235" s="48">
        <v>1902001</v>
      </c>
      <c r="X2235" s="48">
        <v>8</v>
      </c>
      <c r="AB2235" s="48" t="s">
        <v>6083</v>
      </c>
      <c r="AF2235" s="48">
        <v>1101001</v>
      </c>
    </row>
    <row r="2236" spans="1:32" ht="14.25">
      <c r="A2236" s="48">
        <v>2130212</v>
      </c>
      <c r="D2236" s="48" t="s">
        <v>3881</v>
      </c>
      <c r="E2236" s="48" t="s">
        <v>3852</v>
      </c>
      <c r="F2236" s="48" t="s">
        <v>6083</v>
      </c>
      <c r="G2236" s="48">
        <v>2</v>
      </c>
      <c r="H2236" s="48">
        <v>126</v>
      </c>
      <c r="I2236" s="48">
        <v>22392</v>
      </c>
      <c r="J2236" s="48">
        <v>10002</v>
      </c>
      <c r="K2236" s="48">
        <v>117268</v>
      </c>
      <c r="L2236" s="48">
        <v>0</v>
      </c>
      <c r="M2236" s="48">
        <v>1.5</v>
      </c>
      <c r="N2236" s="48">
        <v>0</v>
      </c>
      <c r="O2236" s="48">
        <v>0</v>
      </c>
      <c r="P2236" s="48">
        <v>4250</v>
      </c>
      <c r="Q2236" s="48">
        <v>0</v>
      </c>
      <c r="R2236" s="48">
        <v>0</v>
      </c>
      <c r="S2236" s="48">
        <v>2007002</v>
      </c>
      <c r="T2236" s="48">
        <v>1</v>
      </c>
      <c r="U2236" s="48">
        <v>2003002</v>
      </c>
      <c r="V2236" s="48">
        <v>8</v>
      </c>
      <c r="W2236" s="48">
        <v>2004004</v>
      </c>
      <c r="X2236" s="48">
        <v>8</v>
      </c>
      <c r="Y2236" s="48">
        <v>2004005</v>
      </c>
      <c r="Z2236" s="48">
        <v>8</v>
      </c>
      <c r="AC2236" s="48">
        <v>4</v>
      </c>
      <c r="AD2236" s="48">
        <v>4</v>
      </c>
      <c r="AE2236" s="48">
        <v>1</v>
      </c>
      <c r="AF2236" s="48">
        <v>1102002</v>
      </c>
    </row>
    <row r="2237" spans="1:32" ht="14.25">
      <c r="A2237" s="48">
        <v>2130221</v>
      </c>
      <c r="D2237" s="48" t="s">
        <v>3879</v>
      </c>
      <c r="E2237" s="48" t="s">
        <v>3859</v>
      </c>
      <c r="F2237" s="48" t="s">
        <v>6084</v>
      </c>
      <c r="G2237" s="48">
        <v>1</v>
      </c>
      <c r="H2237" s="48">
        <v>126</v>
      </c>
      <c r="I2237" s="48">
        <v>23601</v>
      </c>
      <c r="J2237" s="48">
        <v>11719</v>
      </c>
      <c r="K2237" s="48">
        <v>73627</v>
      </c>
      <c r="L2237" s="48">
        <v>0</v>
      </c>
      <c r="M2237" s="48">
        <v>1.5</v>
      </c>
      <c r="N2237" s="48">
        <v>0</v>
      </c>
      <c r="O2237" s="48">
        <v>0</v>
      </c>
      <c r="P2237" s="48">
        <v>4250</v>
      </c>
      <c r="Q2237" s="48">
        <v>0</v>
      </c>
      <c r="R2237" s="48">
        <v>0</v>
      </c>
      <c r="S2237" s="48">
        <v>1906003</v>
      </c>
      <c r="T2237" s="48">
        <v>1</v>
      </c>
      <c r="U2237" s="48">
        <v>1901003</v>
      </c>
      <c r="V2237" s="48">
        <v>8</v>
      </c>
      <c r="W2237" s="48">
        <v>1902003</v>
      </c>
      <c r="X2237" s="48">
        <v>8</v>
      </c>
      <c r="AB2237" s="48" t="s">
        <v>6085</v>
      </c>
      <c r="AF2237" s="48">
        <v>1101003</v>
      </c>
    </row>
    <row r="2238" spans="1:32" ht="14.25">
      <c r="A2238" s="48">
        <v>2130222</v>
      </c>
      <c r="D2238" s="48" t="s">
        <v>3881</v>
      </c>
      <c r="E2238" s="48" t="s">
        <v>546</v>
      </c>
      <c r="F2238" s="48" t="s">
        <v>6085</v>
      </c>
      <c r="G2238" s="48">
        <v>2</v>
      </c>
      <c r="H2238" s="48">
        <v>126</v>
      </c>
      <c r="I2238" s="48">
        <v>20690</v>
      </c>
      <c r="J2238" s="48">
        <v>9210</v>
      </c>
      <c r="K2238" s="48">
        <v>105121</v>
      </c>
      <c r="L2238" s="48">
        <v>0</v>
      </c>
      <c r="M2238" s="48">
        <v>1.5</v>
      </c>
      <c r="N2238" s="48">
        <v>0</v>
      </c>
      <c r="O2238" s="48">
        <v>0</v>
      </c>
      <c r="P2238" s="48">
        <v>4250</v>
      </c>
      <c r="Q2238" s="48">
        <v>0</v>
      </c>
      <c r="R2238" s="48">
        <v>0</v>
      </c>
      <c r="S2238" s="48">
        <v>2007005</v>
      </c>
      <c r="T2238" s="48">
        <v>1</v>
      </c>
      <c r="U2238" s="48">
        <v>2003005</v>
      </c>
      <c r="V2238" s="48">
        <v>8</v>
      </c>
      <c r="W2238" s="48">
        <v>2004012</v>
      </c>
      <c r="X2238" s="48">
        <v>8</v>
      </c>
      <c r="Y2238" s="48">
        <v>2004014</v>
      </c>
      <c r="Z2238" s="48">
        <v>8</v>
      </c>
      <c r="AC2238" s="48">
        <v>4</v>
      </c>
      <c r="AD2238" s="48">
        <v>4</v>
      </c>
      <c r="AE2238" s="48">
        <v>3</v>
      </c>
      <c r="AF2238" s="48">
        <v>1102005</v>
      </c>
    </row>
    <row r="2239" spans="1:32" ht="14.25">
      <c r="A2239" s="48">
        <v>2130231</v>
      </c>
      <c r="D2239" s="48" t="s">
        <v>3879</v>
      </c>
      <c r="E2239" s="48" t="s">
        <v>3849</v>
      </c>
      <c r="F2239" s="48" t="s">
        <v>6086</v>
      </c>
      <c r="G2239" s="48">
        <v>1</v>
      </c>
      <c r="H2239" s="48">
        <v>126</v>
      </c>
      <c r="I2239" s="48">
        <v>23601</v>
      </c>
      <c r="J2239" s="48">
        <v>11719</v>
      </c>
      <c r="K2239" s="48">
        <v>73627</v>
      </c>
      <c r="L2239" s="48">
        <v>0</v>
      </c>
      <c r="M2239" s="48">
        <v>1.5</v>
      </c>
      <c r="N2239" s="48">
        <v>0</v>
      </c>
      <c r="O2239" s="48">
        <v>0</v>
      </c>
      <c r="P2239" s="48">
        <v>4250</v>
      </c>
      <c r="Q2239" s="48">
        <v>0</v>
      </c>
      <c r="R2239" s="48">
        <v>0</v>
      </c>
      <c r="S2239" s="48">
        <v>1906014</v>
      </c>
      <c r="T2239" s="48">
        <v>1</v>
      </c>
      <c r="U2239" s="48">
        <v>1901014</v>
      </c>
      <c r="V2239" s="48">
        <v>8</v>
      </c>
      <c r="W2239" s="48">
        <v>1902014</v>
      </c>
      <c r="X2239" s="48">
        <v>8</v>
      </c>
      <c r="AB2239" s="48" t="s">
        <v>6087</v>
      </c>
      <c r="AF2239" s="48">
        <v>1101014</v>
      </c>
    </row>
    <row r="2240" spans="1:32" ht="14.25">
      <c r="A2240" s="48">
        <v>2130232</v>
      </c>
      <c r="D2240" s="48" t="s">
        <v>3881</v>
      </c>
      <c r="E2240" s="48" t="s">
        <v>561</v>
      </c>
      <c r="F2240" s="48" t="s">
        <v>6087</v>
      </c>
      <c r="G2240" s="48">
        <v>2</v>
      </c>
      <c r="H2240" s="48">
        <v>126</v>
      </c>
      <c r="I2240" s="48">
        <v>20690</v>
      </c>
      <c r="J2240" s="48">
        <v>9210</v>
      </c>
      <c r="K2240" s="48">
        <v>106444</v>
      </c>
      <c r="L2240" s="48">
        <v>0</v>
      </c>
      <c r="M2240" s="48">
        <v>1.5</v>
      </c>
      <c r="N2240" s="48">
        <v>0</v>
      </c>
      <c r="O2240" s="48">
        <v>0</v>
      </c>
      <c r="P2240" s="48">
        <v>4250</v>
      </c>
      <c r="Q2240" s="48">
        <v>0</v>
      </c>
      <c r="R2240" s="48">
        <v>0</v>
      </c>
      <c r="S2240" s="48">
        <v>2007020</v>
      </c>
      <c r="T2240" s="48">
        <v>1</v>
      </c>
      <c r="U2240" s="48">
        <v>2003020</v>
      </c>
      <c r="V2240" s="48">
        <v>8</v>
      </c>
      <c r="W2240" s="48">
        <v>2004008</v>
      </c>
      <c r="X2240" s="48">
        <v>8</v>
      </c>
      <c r="Y2240" s="48">
        <v>2004010</v>
      </c>
      <c r="Z2240" s="48">
        <v>8</v>
      </c>
      <c r="AC2240" s="48">
        <v>4</v>
      </c>
      <c r="AD2240" s="48">
        <v>4</v>
      </c>
      <c r="AE2240" s="48">
        <v>2</v>
      </c>
      <c r="AF2240" s="48">
        <v>1102020</v>
      </c>
    </row>
    <row r="2241" spans="1:32" ht="14.25">
      <c r="A2241" s="48">
        <v>2130311</v>
      </c>
      <c r="D2241" s="48" t="s">
        <v>3879</v>
      </c>
      <c r="E2241" s="48" t="s">
        <v>3839</v>
      </c>
      <c r="F2241" s="48" t="s">
        <v>6088</v>
      </c>
      <c r="G2241" s="48">
        <v>1</v>
      </c>
      <c r="H2241" s="48">
        <v>126</v>
      </c>
      <c r="I2241" s="48">
        <v>24720</v>
      </c>
      <c r="J2241" s="48">
        <v>12330</v>
      </c>
      <c r="K2241" s="48">
        <v>79549</v>
      </c>
      <c r="L2241" s="48">
        <v>0</v>
      </c>
      <c r="M2241" s="48">
        <v>1.5</v>
      </c>
      <c r="N2241" s="48">
        <v>0</v>
      </c>
      <c r="O2241" s="48">
        <v>0</v>
      </c>
      <c r="P2241" s="48">
        <v>4250</v>
      </c>
      <c r="Q2241" s="48">
        <v>0</v>
      </c>
      <c r="R2241" s="48">
        <v>0</v>
      </c>
      <c r="S2241" s="48">
        <v>1906012</v>
      </c>
      <c r="T2241" s="48">
        <v>1</v>
      </c>
      <c r="U2241" s="48">
        <v>1901012</v>
      </c>
      <c r="V2241" s="48">
        <v>8</v>
      </c>
      <c r="W2241" s="48">
        <v>1902012</v>
      </c>
      <c r="X2241" s="48">
        <v>8</v>
      </c>
      <c r="AB2241" s="48" t="s">
        <v>6089</v>
      </c>
      <c r="AF2241" s="48">
        <v>1101012</v>
      </c>
    </row>
    <row r="2242" spans="1:32" ht="14.25">
      <c r="A2242" s="48">
        <v>2130312</v>
      </c>
      <c r="D2242" s="48" t="s">
        <v>3881</v>
      </c>
      <c r="E2242" s="48" t="s">
        <v>559</v>
      </c>
      <c r="F2242" s="48" t="s">
        <v>6089</v>
      </c>
      <c r="G2242" s="48">
        <v>2</v>
      </c>
      <c r="H2242" s="48">
        <v>126</v>
      </c>
      <c r="I2242" s="48">
        <v>22404</v>
      </c>
      <c r="J2242" s="48">
        <v>10061</v>
      </c>
      <c r="K2242" s="48">
        <v>117643</v>
      </c>
      <c r="L2242" s="48">
        <v>0</v>
      </c>
      <c r="M2242" s="48">
        <v>1.5</v>
      </c>
      <c r="N2242" s="48">
        <v>0</v>
      </c>
      <c r="O2242" s="48">
        <v>0</v>
      </c>
      <c r="P2242" s="48">
        <v>4250</v>
      </c>
      <c r="Q2242" s="48">
        <v>0</v>
      </c>
      <c r="R2242" s="48">
        <v>0</v>
      </c>
      <c r="S2242" s="48">
        <v>2007018</v>
      </c>
      <c r="T2242" s="48">
        <v>1</v>
      </c>
      <c r="U2242" s="48">
        <v>2003018</v>
      </c>
      <c r="V2242" s="48">
        <v>8</v>
      </c>
      <c r="W2242" s="48">
        <v>2004012</v>
      </c>
      <c r="X2242" s="48">
        <v>8</v>
      </c>
      <c r="Y2242" s="48">
        <v>2004010</v>
      </c>
      <c r="Z2242" s="48">
        <v>8</v>
      </c>
      <c r="AC2242" s="48">
        <v>4</v>
      </c>
      <c r="AD2242" s="48">
        <v>4</v>
      </c>
      <c r="AE2242" s="48">
        <v>2</v>
      </c>
      <c r="AF2242" s="48">
        <v>1102018</v>
      </c>
    </row>
    <row r="2243" spans="1:32" ht="14.25">
      <c r="A2243" s="48">
        <v>2130321</v>
      </c>
      <c r="D2243" s="48" t="s">
        <v>3879</v>
      </c>
      <c r="E2243" s="48" t="s">
        <v>3801</v>
      </c>
      <c r="F2243" s="48" t="s">
        <v>6090</v>
      </c>
      <c r="G2243" s="48">
        <v>1</v>
      </c>
      <c r="H2243" s="48">
        <v>126</v>
      </c>
      <c r="I2243" s="48">
        <v>23613</v>
      </c>
      <c r="J2243" s="48">
        <v>11778</v>
      </c>
      <c r="K2243" s="48">
        <v>74002</v>
      </c>
      <c r="L2243" s="48">
        <v>0</v>
      </c>
      <c r="M2243" s="48">
        <v>1.5</v>
      </c>
      <c r="N2243" s="48">
        <v>0</v>
      </c>
      <c r="O2243" s="48">
        <v>0</v>
      </c>
      <c r="P2243" s="48">
        <v>4250</v>
      </c>
      <c r="Q2243" s="48">
        <v>0</v>
      </c>
      <c r="R2243" s="48">
        <v>0</v>
      </c>
      <c r="S2243" s="48">
        <v>1906008</v>
      </c>
      <c r="T2243" s="48">
        <v>1</v>
      </c>
      <c r="U2243" s="48">
        <v>1901008</v>
      </c>
      <c r="V2243" s="48">
        <v>8</v>
      </c>
      <c r="W2243" s="48">
        <v>1902008</v>
      </c>
      <c r="X2243" s="48">
        <v>8</v>
      </c>
      <c r="AB2243" s="48" t="s">
        <v>6091</v>
      </c>
      <c r="AF2243" s="48">
        <v>1101008</v>
      </c>
    </row>
    <row r="2244" spans="1:32" ht="14.25">
      <c r="A2244" s="48">
        <v>2130322</v>
      </c>
      <c r="D2244" s="48" t="s">
        <v>3881</v>
      </c>
      <c r="E2244" s="48" t="s">
        <v>554</v>
      </c>
      <c r="F2244" s="48" t="s">
        <v>6091</v>
      </c>
      <c r="G2244" s="48">
        <v>2</v>
      </c>
      <c r="H2244" s="48">
        <v>126</v>
      </c>
      <c r="I2244" s="48">
        <v>20702</v>
      </c>
      <c r="J2244" s="48">
        <v>9269</v>
      </c>
      <c r="K2244" s="48">
        <v>105496</v>
      </c>
      <c r="L2244" s="48">
        <v>0</v>
      </c>
      <c r="M2244" s="48">
        <v>1.5</v>
      </c>
      <c r="N2244" s="48">
        <v>0</v>
      </c>
      <c r="O2244" s="48">
        <v>0</v>
      </c>
      <c r="P2244" s="48">
        <v>4250</v>
      </c>
      <c r="Q2244" s="48">
        <v>0</v>
      </c>
      <c r="R2244" s="48">
        <v>0</v>
      </c>
      <c r="S2244" s="48">
        <v>2007013</v>
      </c>
      <c r="T2244" s="48">
        <v>1</v>
      </c>
      <c r="U2244" s="48">
        <v>2003013</v>
      </c>
      <c r="V2244" s="48">
        <v>8</v>
      </c>
      <c r="W2244" s="48">
        <v>2004008</v>
      </c>
      <c r="X2244" s="48">
        <v>8</v>
      </c>
      <c r="Y2244" s="48">
        <v>2004010</v>
      </c>
      <c r="Z2244" s="48">
        <v>8</v>
      </c>
      <c r="AC2244" s="48">
        <v>4</v>
      </c>
      <c r="AD2244" s="48">
        <v>4</v>
      </c>
      <c r="AE2244" s="48">
        <v>3</v>
      </c>
      <c r="AF2244" s="48">
        <v>1102013</v>
      </c>
    </row>
    <row r="2245" spans="1:32" ht="14.25">
      <c r="A2245" s="48">
        <v>2130331</v>
      </c>
      <c r="D2245" s="48" t="s">
        <v>3879</v>
      </c>
      <c r="E2245" s="48" t="s">
        <v>3823</v>
      </c>
      <c r="F2245" s="48" t="s">
        <v>6092</v>
      </c>
      <c r="G2245" s="48">
        <v>1</v>
      </c>
      <c r="H2245" s="48">
        <v>126</v>
      </c>
      <c r="I2245" s="48">
        <v>23613</v>
      </c>
      <c r="J2245" s="48">
        <v>11778</v>
      </c>
      <c r="K2245" s="48">
        <v>74002</v>
      </c>
      <c r="L2245" s="48">
        <v>0</v>
      </c>
      <c r="M2245" s="48">
        <v>1.5</v>
      </c>
      <c r="N2245" s="48">
        <v>0</v>
      </c>
      <c r="O2245" s="48">
        <v>0</v>
      </c>
      <c r="P2245" s="48">
        <v>4250</v>
      </c>
      <c r="Q2245" s="48">
        <v>0</v>
      </c>
      <c r="R2245" s="48">
        <v>0</v>
      </c>
      <c r="S2245" s="48">
        <v>1906009</v>
      </c>
      <c r="T2245" s="48">
        <v>1</v>
      </c>
      <c r="U2245" s="48">
        <v>1901009</v>
      </c>
      <c r="V2245" s="48">
        <v>8</v>
      </c>
      <c r="W2245" s="48">
        <v>1902009</v>
      </c>
      <c r="X2245" s="48">
        <v>8</v>
      </c>
      <c r="AB2245" s="48" t="s">
        <v>6093</v>
      </c>
      <c r="AF2245" s="48">
        <v>1101009</v>
      </c>
    </row>
    <row r="2246" spans="1:32" ht="14.25">
      <c r="A2246" s="48">
        <v>2130332</v>
      </c>
      <c r="D2246" s="48" t="s">
        <v>3881</v>
      </c>
      <c r="E2246" s="48" t="s">
        <v>555</v>
      </c>
      <c r="F2246" s="48" t="s">
        <v>6093</v>
      </c>
      <c r="G2246" s="48">
        <v>2</v>
      </c>
      <c r="H2246" s="48">
        <v>126</v>
      </c>
      <c r="I2246" s="48">
        <v>20702</v>
      </c>
      <c r="J2246" s="48">
        <v>9269</v>
      </c>
      <c r="K2246" s="48">
        <v>106819</v>
      </c>
      <c r="L2246" s="48">
        <v>0</v>
      </c>
      <c r="M2246" s="48">
        <v>1.5</v>
      </c>
      <c r="N2246" s="48">
        <v>0</v>
      </c>
      <c r="O2246" s="48">
        <v>0</v>
      </c>
      <c r="P2246" s="48">
        <v>4250</v>
      </c>
      <c r="Q2246" s="48">
        <v>0</v>
      </c>
      <c r="R2246" s="48">
        <v>0</v>
      </c>
      <c r="S2246" s="48">
        <v>2007014</v>
      </c>
      <c r="T2246" s="48">
        <v>1</v>
      </c>
      <c r="U2246" s="48">
        <v>2003014</v>
      </c>
      <c r="V2246" s="48">
        <v>8</v>
      </c>
      <c r="W2246" s="48">
        <v>2004002</v>
      </c>
      <c r="X2246" s="48">
        <v>8</v>
      </c>
      <c r="Y2246" s="48">
        <v>2004006</v>
      </c>
      <c r="Z2246" s="48">
        <v>8</v>
      </c>
      <c r="AC2246" s="48">
        <v>4</v>
      </c>
      <c r="AD2246" s="48">
        <v>4</v>
      </c>
      <c r="AE2246" s="48">
        <v>1</v>
      </c>
      <c r="AF2246" s="48">
        <v>1102014</v>
      </c>
    </row>
    <row r="2247" spans="1:32" ht="14.25">
      <c r="A2247" s="48">
        <v>2130411</v>
      </c>
      <c r="D2247" s="48" t="s">
        <v>3879</v>
      </c>
      <c r="E2247" s="48" t="s">
        <v>3832</v>
      </c>
      <c r="F2247" s="48" t="s">
        <v>6094</v>
      </c>
      <c r="G2247" s="48">
        <v>1</v>
      </c>
      <c r="H2247" s="48">
        <v>127</v>
      </c>
      <c r="I2247" s="48">
        <v>25558</v>
      </c>
      <c r="J2247" s="48">
        <v>12507</v>
      </c>
      <c r="K2247" s="48">
        <v>80486</v>
      </c>
      <c r="L2247" s="48">
        <v>0</v>
      </c>
      <c r="M2247" s="48">
        <v>1.5</v>
      </c>
      <c r="N2247" s="48">
        <v>0</v>
      </c>
      <c r="O2247" s="48">
        <v>0</v>
      </c>
      <c r="P2247" s="48">
        <v>4250</v>
      </c>
      <c r="Q2247" s="48">
        <v>0</v>
      </c>
      <c r="R2247" s="48">
        <v>0</v>
      </c>
      <c r="S2247" s="48">
        <v>1906015</v>
      </c>
      <c r="T2247" s="48">
        <v>1</v>
      </c>
      <c r="U2247" s="48">
        <v>1901015</v>
      </c>
      <c r="V2247" s="48">
        <v>8</v>
      </c>
      <c r="W2247" s="48">
        <v>1902015</v>
      </c>
      <c r="X2247" s="48">
        <v>8</v>
      </c>
      <c r="AB2247" s="48" t="s">
        <v>6095</v>
      </c>
      <c r="AF2247" s="48">
        <v>1101015</v>
      </c>
    </row>
    <row r="2248" spans="1:32" ht="14.25">
      <c r="A2248" s="48">
        <v>2130412</v>
      </c>
      <c r="D2248" s="48" t="s">
        <v>3881</v>
      </c>
      <c r="E2248" s="48" t="s">
        <v>562</v>
      </c>
      <c r="F2248" s="48" t="s">
        <v>6095</v>
      </c>
      <c r="G2248" s="48">
        <v>2</v>
      </c>
      <c r="H2248" s="48">
        <v>127</v>
      </c>
      <c r="I2248" s="48">
        <v>23206</v>
      </c>
      <c r="J2248" s="48">
        <v>10259</v>
      </c>
      <c r="K2248" s="48">
        <v>119659</v>
      </c>
      <c r="L2248" s="48">
        <v>0</v>
      </c>
      <c r="M2248" s="48">
        <v>1.5</v>
      </c>
      <c r="N2248" s="48">
        <v>0</v>
      </c>
      <c r="O2248" s="48">
        <v>0</v>
      </c>
      <c r="P2248" s="48">
        <v>4250</v>
      </c>
      <c r="Q2248" s="48">
        <v>0</v>
      </c>
      <c r="R2248" s="48">
        <v>0</v>
      </c>
      <c r="S2248" s="48">
        <v>2007021</v>
      </c>
      <c r="T2248" s="48">
        <v>1</v>
      </c>
      <c r="U2248" s="48">
        <v>2003021</v>
      </c>
      <c r="V2248" s="48">
        <v>8</v>
      </c>
      <c r="W2248" s="48">
        <v>2004008</v>
      </c>
      <c r="X2248" s="48">
        <v>8</v>
      </c>
      <c r="Y2248" s="48">
        <v>2004011</v>
      </c>
      <c r="Z2248" s="48">
        <v>8</v>
      </c>
      <c r="AC2248" s="48">
        <v>4</v>
      </c>
      <c r="AD2248" s="48">
        <v>4</v>
      </c>
      <c r="AE2248" s="48">
        <v>1</v>
      </c>
      <c r="AF2248" s="48">
        <v>1102021</v>
      </c>
    </row>
    <row r="2249" spans="1:32" ht="14.25">
      <c r="A2249" s="48">
        <v>2130421</v>
      </c>
      <c r="D2249" s="48" t="s">
        <v>3879</v>
      </c>
      <c r="E2249" s="48" t="s">
        <v>3781</v>
      </c>
      <c r="F2249" s="48" t="s">
        <v>6096</v>
      </c>
      <c r="G2249" s="48">
        <v>1</v>
      </c>
      <c r="H2249" s="48">
        <v>127</v>
      </c>
      <c r="I2249" s="48">
        <v>24428</v>
      </c>
      <c r="J2249" s="48">
        <v>11943</v>
      </c>
      <c r="K2249" s="48">
        <v>74827</v>
      </c>
      <c r="L2249" s="48">
        <v>0</v>
      </c>
      <c r="M2249" s="48">
        <v>1.5</v>
      </c>
      <c r="N2249" s="48">
        <v>0</v>
      </c>
      <c r="O2249" s="48">
        <v>0</v>
      </c>
      <c r="P2249" s="48">
        <v>4250</v>
      </c>
      <c r="Q2249" s="48">
        <v>0</v>
      </c>
      <c r="R2249" s="48">
        <v>0</v>
      </c>
      <c r="S2249" s="48">
        <v>1906001</v>
      </c>
      <c r="T2249" s="48">
        <v>1</v>
      </c>
      <c r="U2249" s="48">
        <v>1901001</v>
      </c>
      <c r="V2249" s="48">
        <v>8</v>
      </c>
      <c r="W2249" s="48">
        <v>1902001</v>
      </c>
      <c r="X2249" s="48">
        <v>8</v>
      </c>
      <c r="AB2249" s="48" t="s">
        <v>6097</v>
      </c>
      <c r="AF2249" s="48">
        <v>1101001</v>
      </c>
    </row>
    <row r="2250" spans="1:32" ht="14.25">
      <c r="A2250" s="48">
        <v>2130422</v>
      </c>
      <c r="D2250" s="48" t="s">
        <v>3881</v>
      </c>
      <c r="E2250" s="48" t="s">
        <v>550</v>
      </c>
      <c r="F2250" s="48" t="s">
        <v>6097</v>
      </c>
      <c r="G2250" s="48">
        <v>2</v>
      </c>
      <c r="H2250" s="48">
        <v>127</v>
      </c>
      <c r="I2250" s="48">
        <v>20949</v>
      </c>
      <c r="J2250" s="48">
        <v>9385</v>
      </c>
      <c r="K2250" s="48">
        <v>107270</v>
      </c>
      <c r="L2250" s="48">
        <v>0</v>
      </c>
      <c r="M2250" s="48">
        <v>1.5</v>
      </c>
      <c r="N2250" s="48">
        <v>0</v>
      </c>
      <c r="O2250" s="48">
        <v>0</v>
      </c>
      <c r="P2250" s="48">
        <v>4250</v>
      </c>
      <c r="Q2250" s="48">
        <v>0</v>
      </c>
      <c r="R2250" s="48">
        <v>0</v>
      </c>
      <c r="S2250" s="48">
        <v>2007009</v>
      </c>
      <c r="T2250" s="48">
        <v>1</v>
      </c>
      <c r="U2250" s="48">
        <v>2003009</v>
      </c>
      <c r="V2250" s="48">
        <v>8</v>
      </c>
      <c r="W2250" s="48">
        <v>2004010</v>
      </c>
      <c r="X2250" s="48">
        <v>8</v>
      </c>
      <c r="Y2250" s="48">
        <v>2004014</v>
      </c>
      <c r="Z2250" s="48">
        <v>8</v>
      </c>
      <c r="AC2250" s="48">
        <v>4</v>
      </c>
      <c r="AD2250" s="48">
        <v>4</v>
      </c>
      <c r="AE2250" s="48">
        <v>2</v>
      </c>
      <c r="AF2250" s="48">
        <v>1102009</v>
      </c>
    </row>
    <row r="2251" spans="1:32" ht="14.25">
      <c r="A2251" s="48">
        <v>2130431</v>
      </c>
      <c r="D2251" s="48" t="s">
        <v>3879</v>
      </c>
      <c r="E2251" s="48" t="s">
        <v>3853</v>
      </c>
      <c r="F2251" s="48" t="s">
        <v>6098</v>
      </c>
      <c r="G2251" s="48">
        <v>1</v>
      </c>
      <c r="H2251" s="48">
        <v>127</v>
      </c>
      <c r="I2251" s="48">
        <v>24428</v>
      </c>
      <c r="J2251" s="48">
        <v>11943</v>
      </c>
      <c r="K2251" s="48">
        <v>74827</v>
      </c>
      <c r="L2251" s="48">
        <v>0</v>
      </c>
      <c r="M2251" s="48">
        <v>1.5</v>
      </c>
      <c r="N2251" s="48">
        <v>0</v>
      </c>
      <c r="O2251" s="48">
        <v>0</v>
      </c>
      <c r="P2251" s="48">
        <v>4250</v>
      </c>
      <c r="Q2251" s="48">
        <v>0</v>
      </c>
      <c r="R2251" s="48">
        <v>0</v>
      </c>
      <c r="S2251" s="48">
        <v>1906011</v>
      </c>
      <c r="T2251" s="48">
        <v>1</v>
      </c>
      <c r="U2251" s="48">
        <v>1901011</v>
      </c>
      <c r="V2251" s="48">
        <v>8</v>
      </c>
      <c r="W2251" s="48">
        <v>1902011</v>
      </c>
      <c r="X2251" s="48">
        <v>8</v>
      </c>
      <c r="AB2251" s="48" t="s">
        <v>6099</v>
      </c>
      <c r="AF2251" s="48">
        <v>1101011</v>
      </c>
    </row>
    <row r="2252" spans="1:32" ht="14.25">
      <c r="A2252" s="48">
        <v>2130432</v>
      </c>
      <c r="D2252" s="48" t="s">
        <v>3881</v>
      </c>
      <c r="E2252" s="48" t="s">
        <v>558</v>
      </c>
      <c r="F2252" s="48" t="s">
        <v>6099</v>
      </c>
      <c r="G2252" s="48">
        <v>2</v>
      </c>
      <c r="H2252" s="48">
        <v>127</v>
      </c>
      <c r="I2252" s="48">
        <v>21079</v>
      </c>
      <c r="J2252" s="48">
        <v>9402</v>
      </c>
      <c r="K2252" s="48">
        <v>108593</v>
      </c>
      <c r="L2252" s="48">
        <v>0</v>
      </c>
      <c r="M2252" s="48">
        <v>1.5</v>
      </c>
      <c r="N2252" s="48">
        <v>0</v>
      </c>
      <c r="O2252" s="48">
        <v>0</v>
      </c>
      <c r="P2252" s="48">
        <v>4250</v>
      </c>
      <c r="Q2252" s="48">
        <v>0</v>
      </c>
      <c r="R2252" s="48">
        <v>0</v>
      </c>
      <c r="S2252" s="48">
        <v>2007017</v>
      </c>
      <c r="T2252" s="48">
        <v>1</v>
      </c>
      <c r="U2252" s="48">
        <v>2003017</v>
      </c>
      <c r="V2252" s="48">
        <v>8</v>
      </c>
      <c r="W2252" s="48">
        <v>2004008</v>
      </c>
      <c r="X2252" s="48">
        <v>8</v>
      </c>
      <c r="Y2252" s="48">
        <v>2004010</v>
      </c>
      <c r="Z2252" s="48">
        <v>8</v>
      </c>
      <c r="AC2252" s="48">
        <v>4</v>
      </c>
      <c r="AD2252" s="48">
        <v>4</v>
      </c>
      <c r="AE2252" s="48">
        <v>3</v>
      </c>
      <c r="AF2252" s="48">
        <v>1102017</v>
      </c>
    </row>
    <row r="2253" spans="1:32" ht="14.25">
      <c r="A2253" s="48">
        <v>2130511</v>
      </c>
      <c r="D2253" s="48" t="s">
        <v>3879</v>
      </c>
      <c r="E2253" s="48" t="s">
        <v>3748</v>
      </c>
      <c r="F2253" s="48" t="s">
        <v>6100</v>
      </c>
      <c r="G2253" s="48">
        <v>1</v>
      </c>
      <c r="H2253" s="48">
        <v>127</v>
      </c>
      <c r="I2253" s="48">
        <v>26208</v>
      </c>
      <c r="J2253" s="48">
        <v>12588</v>
      </c>
      <c r="K2253" s="48">
        <v>80486</v>
      </c>
      <c r="L2253" s="48">
        <v>0</v>
      </c>
      <c r="M2253" s="48">
        <v>1.5</v>
      </c>
      <c r="N2253" s="48">
        <v>0</v>
      </c>
      <c r="O2253" s="48">
        <v>0</v>
      </c>
      <c r="P2253" s="48">
        <v>4250</v>
      </c>
      <c r="Q2253" s="48">
        <v>0</v>
      </c>
      <c r="R2253" s="48">
        <v>0</v>
      </c>
      <c r="S2253" s="48">
        <v>1906006</v>
      </c>
      <c r="T2253" s="48">
        <v>1</v>
      </c>
      <c r="U2253" s="48">
        <v>1901006</v>
      </c>
      <c r="V2253" s="48">
        <v>8</v>
      </c>
      <c r="W2253" s="48">
        <v>1902006</v>
      </c>
      <c r="X2253" s="48">
        <v>8</v>
      </c>
      <c r="AB2253" s="48" t="s">
        <v>6101</v>
      </c>
      <c r="AF2253" s="48">
        <v>1101006</v>
      </c>
    </row>
    <row r="2254" spans="1:32" ht="14.25">
      <c r="A2254" s="48">
        <v>2130512</v>
      </c>
      <c r="D2254" s="48" t="s">
        <v>3881</v>
      </c>
      <c r="E2254" s="48" t="s">
        <v>548</v>
      </c>
      <c r="F2254" s="48" t="s">
        <v>6101</v>
      </c>
      <c r="G2254" s="48">
        <v>2</v>
      </c>
      <c r="H2254" s="48">
        <v>127</v>
      </c>
      <c r="I2254" s="48">
        <v>23206</v>
      </c>
      <c r="J2254" s="48">
        <v>10259</v>
      </c>
      <c r="K2254" s="48">
        <v>119659</v>
      </c>
      <c r="L2254" s="48">
        <v>0</v>
      </c>
      <c r="M2254" s="48">
        <v>1.5</v>
      </c>
      <c r="N2254" s="48">
        <v>0</v>
      </c>
      <c r="O2254" s="48">
        <v>0</v>
      </c>
      <c r="P2254" s="48">
        <v>4250</v>
      </c>
      <c r="Q2254" s="48">
        <v>0</v>
      </c>
      <c r="R2254" s="48">
        <v>0</v>
      </c>
      <c r="S2254" s="48">
        <v>2007007</v>
      </c>
      <c r="T2254" s="48">
        <v>1</v>
      </c>
      <c r="U2254" s="48">
        <v>2003007</v>
      </c>
      <c r="V2254" s="48">
        <v>8</v>
      </c>
      <c r="W2254" s="48">
        <v>2004002</v>
      </c>
      <c r="X2254" s="48">
        <v>8</v>
      </c>
      <c r="Y2254" s="48">
        <v>2004006</v>
      </c>
      <c r="Z2254" s="48">
        <v>8</v>
      </c>
      <c r="AC2254" s="48">
        <v>4</v>
      </c>
      <c r="AD2254" s="48">
        <v>4</v>
      </c>
      <c r="AE2254" s="48">
        <v>1</v>
      </c>
      <c r="AF2254" s="48">
        <v>1102007</v>
      </c>
    </row>
    <row r="2255" spans="1:32" ht="14.25">
      <c r="A2255" s="48">
        <v>2130521</v>
      </c>
      <c r="D2255" s="48" t="s">
        <v>3879</v>
      </c>
      <c r="E2255" s="48" t="s">
        <v>3859</v>
      </c>
      <c r="F2255" s="48" t="s">
        <v>6102</v>
      </c>
      <c r="G2255" s="48">
        <v>1</v>
      </c>
      <c r="H2255" s="48">
        <v>127</v>
      </c>
      <c r="I2255" s="48">
        <v>25078</v>
      </c>
      <c r="J2255" s="48">
        <v>12024</v>
      </c>
      <c r="K2255" s="48">
        <v>74827</v>
      </c>
      <c r="L2255" s="48">
        <v>0</v>
      </c>
      <c r="M2255" s="48">
        <v>1.5</v>
      </c>
      <c r="N2255" s="48">
        <v>0</v>
      </c>
      <c r="O2255" s="48">
        <v>0</v>
      </c>
      <c r="P2255" s="48">
        <v>4250</v>
      </c>
      <c r="Q2255" s="48">
        <v>0</v>
      </c>
      <c r="R2255" s="48">
        <v>0</v>
      </c>
      <c r="S2255" s="48">
        <v>1906003</v>
      </c>
      <c r="T2255" s="48">
        <v>1</v>
      </c>
      <c r="U2255" s="48">
        <v>1901003</v>
      </c>
      <c r="V2255" s="48">
        <v>8</v>
      </c>
      <c r="W2255" s="48">
        <v>1902003</v>
      </c>
      <c r="X2255" s="48">
        <v>8</v>
      </c>
      <c r="AB2255" s="48" t="s">
        <v>6103</v>
      </c>
      <c r="AF2255" s="48">
        <v>1101003</v>
      </c>
    </row>
    <row r="2256" spans="1:32" ht="14.25">
      <c r="A2256" s="48">
        <v>2130522</v>
      </c>
      <c r="D2256" s="48" t="s">
        <v>3881</v>
      </c>
      <c r="E2256" s="48" t="s">
        <v>546</v>
      </c>
      <c r="F2256" s="48" t="s">
        <v>6103</v>
      </c>
      <c r="G2256" s="48">
        <v>2</v>
      </c>
      <c r="H2256" s="48">
        <v>127</v>
      </c>
      <c r="I2256" s="48">
        <v>21209</v>
      </c>
      <c r="J2256" s="48">
        <v>9418</v>
      </c>
      <c r="K2256" s="48">
        <v>107270</v>
      </c>
      <c r="L2256" s="48">
        <v>0</v>
      </c>
      <c r="M2256" s="48">
        <v>1.5</v>
      </c>
      <c r="N2256" s="48">
        <v>0</v>
      </c>
      <c r="O2256" s="48">
        <v>0</v>
      </c>
      <c r="P2256" s="48">
        <v>4250</v>
      </c>
      <c r="Q2256" s="48">
        <v>0</v>
      </c>
      <c r="R2256" s="48">
        <v>0</v>
      </c>
      <c r="S2256" s="48">
        <v>2007005</v>
      </c>
      <c r="T2256" s="48">
        <v>1</v>
      </c>
      <c r="U2256" s="48">
        <v>2003005</v>
      </c>
      <c r="V2256" s="48">
        <v>8</v>
      </c>
      <c r="W2256" s="48">
        <v>2004012</v>
      </c>
      <c r="X2256" s="48">
        <v>8</v>
      </c>
      <c r="Y2256" s="48">
        <v>2004014</v>
      </c>
      <c r="Z2256" s="48">
        <v>8</v>
      </c>
      <c r="AC2256" s="48">
        <v>4</v>
      </c>
      <c r="AD2256" s="48">
        <v>4</v>
      </c>
      <c r="AE2256" s="48">
        <v>3</v>
      </c>
      <c r="AF2256" s="48">
        <v>1102005</v>
      </c>
    </row>
    <row r="2257" spans="1:32" ht="14.25">
      <c r="A2257" s="48">
        <v>2130531</v>
      </c>
      <c r="D2257" s="48" t="s">
        <v>3879</v>
      </c>
      <c r="E2257" s="48" t="s">
        <v>3839</v>
      </c>
      <c r="F2257" s="48" t="s">
        <v>6104</v>
      </c>
      <c r="G2257" s="48">
        <v>1</v>
      </c>
      <c r="H2257" s="48">
        <v>127</v>
      </c>
      <c r="I2257" s="48">
        <v>25078</v>
      </c>
      <c r="J2257" s="48">
        <v>12024</v>
      </c>
      <c r="K2257" s="48">
        <v>74827</v>
      </c>
      <c r="L2257" s="48">
        <v>0</v>
      </c>
      <c r="M2257" s="48">
        <v>1.5</v>
      </c>
      <c r="N2257" s="48">
        <v>0</v>
      </c>
      <c r="O2257" s="48">
        <v>0</v>
      </c>
      <c r="P2257" s="48">
        <v>4250</v>
      </c>
      <c r="Q2257" s="48">
        <v>0</v>
      </c>
      <c r="R2257" s="48">
        <v>0</v>
      </c>
      <c r="S2257" s="48">
        <v>1906012</v>
      </c>
      <c r="T2257" s="48">
        <v>1</v>
      </c>
      <c r="U2257" s="48">
        <v>1901012</v>
      </c>
      <c r="V2257" s="48">
        <v>8</v>
      </c>
      <c r="W2257" s="48">
        <v>1902012</v>
      </c>
      <c r="X2257" s="48">
        <v>8</v>
      </c>
      <c r="AB2257" s="48" t="s">
        <v>6105</v>
      </c>
      <c r="AF2257" s="48">
        <v>1101012</v>
      </c>
    </row>
    <row r="2258" spans="1:32" ht="14.25">
      <c r="A2258" s="48">
        <v>2130532</v>
      </c>
      <c r="D2258" s="48" t="s">
        <v>3881</v>
      </c>
      <c r="E2258" s="48" t="s">
        <v>559</v>
      </c>
      <c r="F2258" s="48" t="s">
        <v>6105</v>
      </c>
      <c r="G2258" s="48">
        <v>2</v>
      </c>
      <c r="H2258" s="48">
        <v>127</v>
      </c>
      <c r="I2258" s="48">
        <v>21469</v>
      </c>
      <c r="J2258" s="48">
        <v>9450</v>
      </c>
      <c r="K2258" s="48">
        <v>108593</v>
      </c>
      <c r="L2258" s="48">
        <v>0</v>
      </c>
      <c r="M2258" s="48">
        <v>1.5</v>
      </c>
      <c r="N2258" s="48">
        <v>0</v>
      </c>
      <c r="O2258" s="48">
        <v>0</v>
      </c>
      <c r="P2258" s="48">
        <v>4250</v>
      </c>
      <c r="Q2258" s="48">
        <v>0</v>
      </c>
      <c r="R2258" s="48">
        <v>0</v>
      </c>
      <c r="S2258" s="48">
        <v>2007018</v>
      </c>
      <c r="T2258" s="48">
        <v>1</v>
      </c>
      <c r="U2258" s="48">
        <v>2003018</v>
      </c>
      <c r="V2258" s="48">
        <v>8</v>
      </c>
      <c r="W2258" s="48">
        <v>2004012</v>
      </c>
      <c r="X2258" s="48">
        <v>8</v>
      </c>
      <c r="Y2258" s="48">
        <v>2004010</v>
      </c>
      <c r="Z2258" s="48">
        <v>8</v>
      </c>
      <c r="AC2258" s="48">
        <v>4</v>
      </c>
      <c r="AD2258" s="48">
        <v>4</v>
      </c>
      <c r="AE2258" s="48">
        <v>2</v>
      </c>
      <c r="AF2258" s="48">
        <v>1102018</v>
      </c>
    </row>
    <row r="2259" spans="1:32" ht="14.25">
      <c r="A2259" s="48">
        <v>2130611</v>
      </c>
      <c r="D2259" s="48" t="s">
        <v>3879</v>
      </c>
      <c r="E2259" s="48" t="s">
        <v>3823</v>
      </c>
      <c r="F2259" s="48" t="s">
        <v>6106</v>
      </c>
      <c r="G2259" s="48">
        <v>1</v>
      </c>
      <c r="H2259" s="48">
        <v>128</v>
      </c>
      <c r="I2259" s="48">
        <v>26691</v>
      </c>
      <c r="J2259" s="48">
        <v>12714</v>
      </c>
      <c r="K2259" s="48">
        <v>81602</v>
      </c>
      <c r="L2259" s="48">
        <v>0</v>
      </c>
      <c r="M2259" s="48">
        <v>1.5</v>
      </c>
      <c r="N2259" s="48">
        <v>0</v>
      </c>
      <c r="O2259" s="48">
        <v>0</v>
      </c>
      <c r="P2259" s="48">
        <v>4250</v>
      </c>
      <c r="Q2259" s="48">
        <v>0</v>
      </c>
      <c r="R2259" s="48">
        <v>0</v>
      </c>
      <c r="S2259" s="48">
        <v>1906009</v>
      </c>
      <c r="T2259" s="48">
        <v>1</v>
      </c>
      <c r="U2259" s="48">
        <v>1901009</v>
      </c>
      <c r="V2259" s="48">
        <v>8</v>
      </c>
      <c r="W2259" s="48">
        <v>1902009</v>
      </c>
      <c r="X2259" s="48">
        <v>8</v>
      </c>
      <c r="AB2259" s="48" t="s">
        <v>6107</v>
      </c>
      <c r="AF2259" s="48">
        <v>1101009</v>
      </c>
    </row>
    <row r="2260" spans="1:32" ht="14.25">
      <c r="A2260" s="48">
        <v>2130612</v>
      </c>
      <c r="D2260" s="48" t="s">
        <v>3881</v>
      </c>
      <c r="E2260" s="48" t="s">
        <v>555</v>
      </c>
      <c r="F2260" s="48" t="s">
        <v>6107</v>
      </c>
      <c r="G2260" s="48">
        <v>2</v>
      </c>
      <c r="H2260" s="48">
        <v>128</v>
      </c>
      <c r="I2260" s="48">
        <v>23523</v>
      </c>
      <c r="J2260" s="48">
        <v>10391</v>
      </c>
      <c r="K2260" s="48">
        <v>121853</v>
      </c>
      <c r="L2260" s="48">
        <v>0</v>
      </c>
      <c r="M2260" s="48">
        <v>1.5</v>
      </c>
      <c r="N2260" s="48">
        <v>0</v>
      </c>
      <c r="O2260" s="48">
        <v>0</v>
      </c>
      <c r="P2260" s="48">
        <v>4250</v>
      </c>
      <c r="Q2260" s="48">
        <v>0</v>
      </c>
      <c r="R2260" s="48">
        <v>0</v>
      </c>
      <c r="S2260" s="48">
        <v>2007014</v>
      </c>
      <c r="T2260" s="48">
        <v>1</v>
      </c>
      <c r="U2260" s="48">
        <v>2003014</v>
      </c>
      <c r="V2260" s="48">
        <v>8</v>
      </c>
      <c r="W2260" s="48">
        <v>2004002</v>
      </c>
      <c r="X2260" s="48">
        <v>8</v>
      </c>
      <c r="Y2260" s="48">
        <v>2004006</v>
      </c>
      <c r="Z2260" s="48">
        <v>8</v>
      </c>
      <c r="AC2260" s="48">
        <v>4</v>
      </c>
      <c r="AD2260" s="48">
        <v>4</v>
      </c>
      <c r="AE2260" s="48">
        <v>1</v>
      </c>
      <c r="AF2260" s="48">
        <v>1102014</v>
      </c>
    </row>
    <row r="2261" spans="1:32" ht="14.25">
      <c r="A2261" s="48">
        <v>2130621</v>
      </c>
      <c r="D2261" s="48" t="s">
        <v>3879</v>
      </c>
      <c r="E2261" s="48" t="s">
        <v>3801</v>
      </c>
      <c r="F2261" s="48" t="s">
        <v>6108</v>
      </c>
      <c r="G2261" s="48">
        <v>1</v>
      </c>
      <c r="H2261" s="48">
        <v>128</v>
      </c>
      <c r="I2261" s="48">
        <v>25539</v>
      </c>
      <c r="J2261" s="48">
        <v>12138</v>
      </c>
      <c r="K2261" s="48">
        <v>75830</v>
      </c>
      <c r="L2261" s="48">
        <v>0</v>
      </c>
      <c r="M2261" s="48">
        <v>1.5</v>
      </c>
      <c r="N2261" s="48">
        <v>0</v>
      </c>
      <c r="O2261" s="48">
        <v>0</v>
      </c>
      <c r="P2261" s="48">
        <v>4250</v>
      </c>
      <c r="Q2261" s="48">
        <v>0</v>
      </c>
      <c r="R2261" s="48">
        <v>0</v>
      </c>
      <c r="S2261" s="48">
        <v>1906008</v>
      </c>
      <c r="T2261" s="48">
        <v>1</v>
      </c>
      <c r="U2261" s="48">
        <v>1901008</v>
      </c>
      <c r="V2261" s="48">
        <v>8</v>
      </c>
      <c r="W2261" s="48">
        <v>1902008</v>
      </c>
      <c r="X2261" s="48">
        <v>8</v>
      </c>
      <c r="AB2261" s="48" t="s">
        <v>6109</v>
      </c>
      <c r="AF2261" s="48">
        <v>1101008</v>
      </c>
    </row>
    <row r="2262" spans="1:32" ht="14.25">
      <c r="A2262" s="48">
        <v>2130622</v>
      </c>
      <c r="D2262" s="48" t="s">
        <v>3881</v>
      </c>
      <c r="E2262" s="48" t="s">
        <v>554</v>
      </c>
      <c r="F2262" s="48" t="s">
        <v>6109</v>
      </c>
      <c r="G2262" s="48">
        <v>2</v>
      </c>
      <c r="H2262" s="48">
        <v>128</v>
      </c>
      <c r="I2262" s="48">
        <v>21753</v>
      </c>
      <c r="J2262" s="48">
        <v>9565</v>
      </c>
      <c r="K2262" s="48">
        <v>109223</v>
      </c>
      <c r="L2262" s="48">
        <v>0</v>
      </c>
      <c r="M2262" s="48">
        <v>1.5</v>
      </c>
      <c r="N2262" s="48">
        <v>0</v>
      </c>
      <c r="O2262" s="48">
        <v>0</v>
      </c>
      <c r="P2262" s="48">
        <v>4250</v>
      </c>
      <c r="Q2262" s="48">
        <v>0</v>
      </c>
      <c r="R2262" s="48">
        <v>0</v>
      </c>
      <c r="S2262" s="48">
        <v>2007013</v>
      </c>
      <c r="T2262" s="48">
        <v>1</v>
      </c>
      <c r="U2262" s="48">
        <v>2003013</v>
      </c>
      <c r="V2262" s="48">
        <v>8</v>
      </c>
      <c r="W2262" s="48">
        <v>2004008</v>
      </c>
      <c r="X2262" s="48">
        <v>8</v>
      </c>
      <c r="Y2262" s="48">
        <v>2004010</v>
      </c>
      <c r="Z2262" s="48">
        <v>8</v>
      </c>
      <c r="AC2262" s="48">
        <v>4</v>
      </c>
      <c r="AD2262" s="48">
        <v>4</v>
      </c>
      <c r="AE2262" s="48">
        <v>3</v>
      </c>
      <c r="AF2262" s="48">
        <v>1102013</v>
      </c>
    </row>
    <row r="2263" spans="1:32" ht="14.25">
      <c r="A2263" s="48">
        <v>2130631</v>
      </c>
      <c r="D2263" s="48" t="s">
        <v>3879</v>
      </c>
      <c r="E2263" s="48" t="s">
        <v>3839</v>
      </c>
      <c r="F2263" s="48" t="s">
        <v>6110</v>
      </c>
      <c r="G2263" s="48">
        <v>1</v>
      </c>
      <c r="H2263" s="48">
        <v>128</v>
      </c>
      <c r="I2263" s="48">
        <v>25539</v>
      </c>
      <c r="J2263" s="48">
        <v>12138</v>
      </c>
      <c r="K2263" s="48">
        <v>75830</v>
      </c>
      <c r="L2263" s="48">
        <v>0</v>
      </c>
      <c r="M2263" s="48">
        <v>1.5</v>
      </c>
      <c r="N2263" s="48">
        <v>0</v>
      </c>
      <c r="O2263" s="48">
        <v>0</v>
      </c>
      <c r="P2263" s="48">
        <v>4250</v>
      </c>
      <c r="Q2263" s="48">
        <v>0</v>
      </c>
      <c r="R2263" s="48">
        <v>0</v>
      </c>
      <c r="S2263" s="48">
        <v>1906012</v>
      </c>
      <c r="T2263" s="48">
        <v>1</v>
      </c>
      <c r="U2263" s="48">
        <v>1901012</v>
      </c>
      <c r="V2263" s="48">
        <v>8</v>
      </c>
      <c r="W2263" s="48">
        <v>1902012</v>
      </c>
      <c r="X2263" s="48">
        <v>8</v>
      </c>
      <c r="AB2263" s="48" t="s">
        <v>6111</v>
      </c>
      <c r="AF2263" s="48">
        <v>1101012</v>
      </c>
    </row>
    <row r="2264" spans="1:32" ht="14.25">
      <c r="A2264" s="48">
        <v>2130632</v>
      </c>
      <c r="D2264" s="48" t="s">
        <v>3881</v>
      </c>
      <c r="E2264" s="48" t="s">
        <v>559</v>
      </c>
      <c r="F2264" s="48" t="s">
        <v>6111</v>
      </c>
      <c r="G2264" s="48">
        <v>2</v>
      </c>
      <c r="H2264" s="48">
        <v>128</v>
      </c>
      <c r="I2264" s="48">
        <v>21753</v>
      </c>
      <c r="J2264" s="48">
        <v>9565</v>
      </c>
      <c r="K2264" s="48">
        <v>110546</v>
      </c>
      <c r="L2264" s="48">
        <v>0</v>
      </c>
      <c r="M2264" s="48">
        <v>1.5</v>
      </c>
      <c r="N2264" s="48">
        <v>0</v>
      </c>
      <c r="O2264" s="48">
        <v>0</v>
      </c>
      <c r="P2264" s="48">
        <v>4250</v>
      </c>
      <c r="Q2264" s="48">
        <v>0</v>
      </c>
      <c r="R2264" s="48">
        <v>0</v>
      </c>
      <c r="S2264" s="48">
        <v>2007018</v>
      </c>
      <c r="T2264" s="48">
        <v>1</v>
      </c>
      <c r="U2264" s="48">
        <v>2003018</v>
      </c>
      <c r="V2264" s="48">
        <v>8</v>
      </c>
      <c r="W2264" s="48">
        <v>2004012</v>
      </c>
      <c r="X2264" s="48">
        <v>8</v>
      </c>
      <c r="Y2264" s="48">
        <v>2004010</v>
      </c>
      <c r="Z2264" s="48">
        <v>8</v>
      </c>
      <c r="AC2264" s="48">
        <v>4</v>
      </c>
      <c r="AD2264" s="48">
        <v>4</v>
      </c>
      <c r="AE2264" s="48">
        <v>2</v>
      </c>
      <c r="AF2264" s="48">
        <v>1102018</v>
      </c>
    </row>
    <row r="2265" spans="1:32" ht="14.25">
      <c r="A2265" s="48">
        <v>2130711</v>
      </c>
      <c r="D2265" s="48" t="s">
        <v>3879</v>
      </c>
      <c r="E2265" s="48" t="s">
        <v>3851</v>
      </c>
      <c r="F2265" s="48" t="s">
        <v>6112</v>
      </c>
      <c r="G2265" s="48">
        <v>1</v>
      </c>
      <c r="H2265" s="48">
        <v>128</v>
      </c>
      <c r="I2265" s="48">
        <v>29324</v>
      </c>
      <c r="J2265" s="48">
        <v>12844</v>
      </c>
      <c r="K2265" s="48">
        <v>87369</v>
      </c>
      <c r="L2265" s="48">
        <v>0</v>
      </c>
      <c r="M2265" s="48">
        <v>1.5</v>
      </c>
      <c r="N2265" s="48">
        <v>0</v>
      </c>
      <c r="O2265" s="48">
        <v>0</v>
      </c>
      <c r="P2265" s="48">
        <v>4250</v>
      </c>
      <c r="Q2265" s="48">
        <v>0</v>
      </c>
      <c r="R2265" s="48">
        <v>0</v>
      </c>
      <c r="S2265" s="48">
        <v>1906007</v>
      </c>
      <c r="T2265" s="48">
        <v>1</v>
      </c>
      <c r="U2265" s="48">
        <v>1901007</v>
      </c>
      <c r="V2265" s="48">
        <v>8</v>
      </c>
      <c r="W2265" s="48">
        <v>1902007</v>
      </c>
      <c r="X2265" s="48">
        <v>8</v>
      </c>
      <c r="AB2265" s="48" t="s">
        <v>6113</v>
      </c>
      <c r="AF2265" s="48">
        <v>1101007</v>
      </c>
    </row>
    <row r="2266" spans="1:32" ht="14.25">
      <c r="A2266" s="48">
        <v>2130712</v>
      </c>
      <c r="D2266" s="48" t="s">
        <v>3881</v>
      </c>
      <c r="E2266" s="48" t="s">
        <v>550</v>
      </c>
      <c r="F2266" s="48" t="s">
        <v>6113</v>
      </c>
      <c r="G2266" s="48">
        <v>2</v>
      </c>
      <c r="H2266" s="48">
        <v>128</v>
      </c>
      <c r="I2266" s="48">
        <v>24661</v>
      </c>
      <c r="J2266" s="48">
        <v>10455</v>
      </c>
      <c r="K2266" s="48">
        <v>124561</v>
      </c>
      <c r="L2266" s="48">
        <v>0</v>
      </c>
      <c r="M2266" s="48">
        <v>1.5</v>
      </c>
      <c r="N2266" s="48">
        <v>0</v>
      </c>
      <c r="O2266" s="48">
        <v>0</v>
      </c>
      <c r="P2266" s="48">
        <v>4250</v>
      </c>
      <c r="Q2266" s="48">
        <v>0</v>
      </c>
      <c r="R2266" s="48">
        <v>0</v>
      </c>
      <c r="S2266" s="48">
        <v>2007009</v>
      </c>
      <c r="T2266" s="48">
        <v>1</v>
      </c>
      <c r="U2266" s="48">
        <v>2003009</v>
      </c>
      <c r="V2266" s="48">
        <v>8</v>
      </c>
      <c r="W2266" s="48">
        <v>2004010</v>
      </c>
      <c r="X2266" s="48">
        <v>8</v>
      </c>
      <c r="Y2266" s="48">
        <v>2004014</v>
      </c>
      <c r="Z2266" s="48">
        <v>8</v>
      </c>
      <c r="AC2266" s="48">
        <v>4</v>
      </c>
      <c r="AD2266" s="48">
        <v>4</v>
      </c>
      <c r="AE2266" s="48">
        <v>2</v>
      </c>
      <c r="AF2266" s="48">
        <v>1102009</v>
      </c>
    </row>
    <row r="2267" spans="1:32" ht="14.25">
      <c r="A2267" s="48">
        <v>2130721</v>
      </c>
      <c r="D2267" s="48" t="s">
        <v>3879</v>
      </c>
      <c r="E2267" s="48" t="s">
        <v>3851</v>
      </c>
      <c r="F2267" s="48" t="s">
        <v>6114</v>
      </c>
      <c r="G2267" s="48">
        <v>1</v>
      </c>
      <c r="H2267" s="48">
        <v>128</v>
      </c>
      <c r="I2267" s="48">
        <v>28172</v>
      </c>
      <c r="J2267" s="48">
        <v>12268</v>
      </c>
      <c r="K2267" s="48">
        <v>81597</v>
      </c>
      <c r="L2267" s="48">
        <v>0</v>
      </c>
      <c r="M2267" s="48">
        <v>1.5</v>
      </c>
      <c r="N2267" s="48">
        <v>0</v>
      </c>
      <c r="O2267" s="48">
        <v>0</v>
      </c>
      <c r="P2267" s="48">
        <v>4250</v>
      </c>
      <c r="Q2267" s="48">
        <v>0</v>
      </c>
      <c r="R2267" s="48">
        <v>0</v>
      </c>
      <c r="S2267" s="48">
        <v>1906007</v>
      </c>
      <c r="T2267" s="48">
        <v>1</v>
      </c>
      <c r="U2267" s="48">
        <v>1901007</v>
      </c>
      <c r="V2267" s="48">
        <v>8</v>
      </c>
      <c r="W2267" s="48">
        <v>1902007</v>
      </c>
      <c r="X2267" s="48">
        <v>8</v>
      </c>
      <c r="AB2267" s="48" t="s">
        <v>6115</v>
      </c>
      <c r="AF2267" s="48">
        <v>1101007</v>
      </c>
    </row>
    <row r="2268" spans="1:32" ht="14.25">
      <c r="A2268" s="48">
        <v>2130722</v>
      </c>
      <c r="D2268" s="48" t="s">
        <v>3881</v>
      </c>
      <c r="E2268" s="48" t="s">
        <v>544</v>
      </c>
      <c r="F2268" s="48" t="s">
        <v>6115</v>
      </c>
      <c r="G2268" s="48">
        <v>2</v>
      </c>
      <c r="H2268" s="48">
        <v>128</v>
      </c>
      <c r="I2268" s="48">
        <v>22566</v>
      </c>
      <c r="J2268" s="48">
        <v>9629</v>
      </c>
      <c r="K2268" s="48">
        <v>110954</v>
      </c>
      <c r="L2268" s="48">
        <v>0</v>
      </c>
      <c r="M2268" s="48">
        <v>1.5</v>
      </c>
      <c r="N2268" s="48">
        <v>0</v>
      </c>
      <c r="O2268" s="48">
        <v>0</v>
      </c>
      <c r="P2268" s="48">
        <v>4250</v>
      </c>
      <c r="Q2268" s="48">
        <v>0</v>
      </c>
      <c r="R2268" s="48">
        <v>0</v>
      </c>
      <c r="S2268" s="48">
        <v>2007003</v>
      </c>
      <c r="T2268" s="48">
        <v>1</v>
      </c>
      <c r="U2268" s="48">
        <v>2003003</v>
      </c>
      <c r="V2268" s="48">
        <v>8</v>
      </c>
      <c r="W2268" s="48">
        <v>2004008</v>
      </c>
      <c r="X2268" s="48">
        <v>8</v>
      </c>
      <c r="Y2268" s="48">
        <v>2004010</v>
      </c>
      <c r="Z2268" s="48">
        <v>8</v>
      </c>
      <c r="AC2268" s="48">
        <v>4</v>
      </c>
      <c r="AD2268" s="48">
        <v>4</v>
      </c>
      <c r="AE2268" s="48">
        <v>2</v>
      </c>
      <c r="AF2268" s="48">
        <v>1102003</v>
      </c>
    </row>
    <row r="2269" spans="1:32" ht="14.25">
      <c r="A2269" s="48">
        <v>2130731</v>
      </c>
      <c r="D2269" s="48" t="s">
        <v>3879</v>
      </c>
      <c r="E2269" s="48" t="s">
        <v>3853</v>
      </c>
      <c r="F2269" s="48" t="s">
        <v>6116</v>
      </c>
      <c r="G2269" s="48">
        <v>1</v>
      </c>
      <c r="H2269" s="48">
        <v>128</v>
      </c>
      <c r="I2269" s="48">
        <v>28172</v>
      </c>
      <c r="J2269" s="48">
        <v>12268</v>
      </c>
      <c r="K2269" s="48">
        <v>81597</v>
      </c>
      <c r="L2269" s="48">
        <v>0</v>
      </c>
      <c r="M2269" s="48">
        <v>1.5</v>
      </c>
      <c r="N2269" s="48">
        <v>0</v>
      </c>
      <c r="O2269" s="48">
        <v>0</v>
      </c>
      <c r="P2269" s="48">
        <v>4250</v>
      </c>
      <c r="Q2269" s="48">
        <v>0</v>
      </c>
      <c r="R2269" s="48">
        <v>0</v>
      </c>
      <c r="S2269" s="48">
        <v>1906011</v>
      </c>
      <c r="T2269" s="48">
        <v>1</v>
      </c>
      <c r="U2269" s="48">
        <v>1901011</v>
      </c>
      <c r="V2269" s="48">
        <v>8</v>
      </c>
      <c r="W2269" s="48">
        <v>1902011</v>
      </c>
      <c r="X2269" s="48">
        <v>8</v>
      </c>
      <c r="AB2269" s="48" t="s">
        <v>6117</v>
      </c>
      <c r="AF2269" s="48">
        <v>1101011</v>
      </c>
    </row>
    <row r="2270" spans="1:32" ht="14.25">
      <c r="A2270" s="48">
        <v>2130732</v>
      </c>
      <c r="D2270" s="48" t="s">
        <v>3881</v>
      </c>
      <c r="E2270" s="48" t="s">
        <v>558</v>
      </c>
      <c r="F2270" s="48" t="s">
        <v>6117</v>
      </c>
      <c r="G2270" s="48">
        <v>2</v>
      </c>
      <c r="H2270" s="48">
        <v>128</v>
      </c>
      <c r="I2270" s="48">
        <v>22891</v>
      </c>
      <c r="J2270" s="48">
        <v>9629</v>
      </c>
      <c r="K2270" s="48">
        <v>113254</v>
      </c>
      <c r="L2270" s="48">
        <v>0</v>
      </c>
      <c r="M2270" s="48">
        <v>1.5</v>
      </c>
      <c r="N2270" s="48">
        <v>0</v>
      </c>
      <c r="O2270" s="48">
        <v>0</v>
      </c>
      <c r="P2270" s="48">
        <v>4250</v>
      </c>
      <c r="Q2270" s="48">
        <v>0</v>
      </c>
      <c r="R2270" s="48">
        <v>0</v>
      </c>
      <c r="S2270" s="48">
        <v>2007017</v>
      </c>
      <c r="T2270" s="48">
        <v>1</v>
      </c>
      <c r="U2270" s="48">
        <v>2003017</v>
      </c>
      <c r="V2270" s="48">
        <v>8</v>
      </c>
      <c r="W2270" s="48">
        <v>2004008</v>
      </c>
      <c r="X2270" s="48">
        <v>8</v>
      </c>
      <c r="Y2270" s="48">
        <v>2004010</v>
      </c>
      <c r="Z2270" s="48">
        <v>8</v>
      </c>
      <c r="AC2270" s="48">
        <v>4</v>
      </c>
      <c r="AD2270" s="48">
        <v>4</v>
      </c>
      <c r="AE2270" s="48">
        <v>3</v>
      </c>
      <c r="AF2270" s="48">
        <v>1102017</v>
      </c>
    </row>
    <row r="2271" spans="1:32" ht="14.25">
      <c r="A2271" s="48">
        <v>2130811</v>
      </c>
      <c r="D2271" s="48" t="s">
        <v>3879</v>
      </c>
      <c r="E2271" s="48" t="s">
        <v>3851</v>
      </c>
      <c r="F2271" s="48" t="s">
        <v>6118</v>
      </c>
      <c r="G2271" s="48">
        <v>1</v>
      </c>
      <c r="H2271" s="48">
        <v>129</v>
      </c>
      <c r="I2271" s="48">
        <v>29837</v>
      </c>
      <c r="J2271" s="48">
        <v>12939</v>
      </c>
      <c r="K2271" s="48">
        <v>89283</v>
      </c>
      <c r="L2271" s="48">
        <v>0</v>
      </c>
      <c r="M2271" s="48">
        <v>1.5</v>
      </c>
      <c r="N2271" s="48">
        <v>0</v>
      </c>
      <c r="O2271" s="48">
        <v>0</v>
      </c>
      <c r="P2271" s="48">
        <v>4250</v>
      </c>
      <c r="Q2271" s="48">
        <v>0</v>
      </c>
      <c r="R2271" s="48">
        <v>0</v>
      </c>
      <c r="S2271" s="48">
        <v>1906007</v>
      </c>
      <c r="T2271" s="48">
        <v>1</v>
      </c>
      <c r="U2271" s="48">
        <v>1901007</v>
      </c>
      <c r="V2271" s="48">
        <v>8</v>
      </c>
      <c r="W2271" s="48">
        <v>1902007</v>
      </c>
      <c r="X2271" s="48">
        <v>8</v>
      </c>
      <c r="AB2271" s="48" t="s">
        <v>6119</v>
      </c>
      <c r="AF2271" s="48">
        <v>1101007</v>
      </c>
    </row>
    <row r="2272" spans="1:32" ht="14.25">
      <c r="A2272" s="48">
        <v>2130812</v>
      </c>
      <c r="D2272" s="48" t="s">
        <v>3881</v>
      </c>
      <c r="E2272" s="48" t="s">
        <v>553</v>
      </c>
      <c r="F2272" s="48" t="s">
        <v>6119</v>
      </c>
      <c r="G2272" s="48">
        <v>2</v>
      </c>
      <c r="H2272" s="48">
        <v>129</v>
      </c>
      <c r="I2272" s="48">
        <v>24942</v>
      </c>
      <c r="J2272" s="48">
        <v>10587</v>
      </c>
      <c r="K2272" s="48">
        <v>126577</v>
      </c>
      <c r="L2272" s="48">
        <v>0</v>
      </c>
      <c r="M2272" s="48">
        <v>1.5</v>
      </c>
      <c r="N2272" s="48">
        <v>0</v>
      </c>
      <c r="O2272" s="48">
        <v>0</v>
      </c>
      <c r="P2272" s="48">
        <v>4250</v>
      </c>
      <c r="Q2272" s="48">
        <v>0</v>
      </c>
      <c r="R2272" s="48">
        <v>0</v>
      </c>
      <c r="S2272" s="48">
        <v>2007012</v>
      </c>
      <c r="T2272" s="48">
        <v>1</v>
      </c>
      <c r="U2272" s="48">
        <v>2003012</v>
      </c>
      <c r="V2272" s="48">
        <v>8</v>
      </c>
      <c r="W2272" s="48">
        <v>2004004</v>
      </c>
      <c r="X2272" s="48">
        <v>8</v>
      </c>
      <c r="Y2272" s="48">
        <v>2004005</v>
      </c>
      <c r="Z2272" s="48">
        <v>8</v>
      </c>
      <c r="AC2272" s="48">
        <v>4</v>
      </c>
      <c r="AD2272" s="48">
        <v>4</v>
      </c>
      <c r="AE2272" s="48">
        <v>1</v>
      </c>
      <c r="AF2272" s="48">
        <v>1102012</v>
      </c>
    </row>
    <row r="2273" spans="1:32" ht="14.25">
      <c r="A2273" s="48">
        <v>2130821</v>
      </c>
      <c r="D2273" s="48" t="s">
        <v>3879</v>
      </c>
      <c r="E2273" s="48" t="s">
        <v>1043</v>
      </c>
      <c r="F2273" s="48" t="s">
        <v>6120</v>
      </c>
      <c r="G2273" s="48">
        <v>1</v>
      </c>
      <c r="H2273" s="48">
        <v>129</v>
      </c>
      <c r="I2273" s="48">
        <v>28662</v>
      </c>
      <c r="J2273" s="48">
        <v>12351</v>
      </c>
      <c r="K2273" s="48">
        <v>83399</v>
      </c>
      <c r="L2273" s="48">
        <v>0</v>
      </c>
      <c r="M2273" s="48">
        <v>1.5</v>
      </c>
      <c r="N2273" s="48">
        <v>0</v>
      </c>
      <c r="O2273" s="48">
        <v>0</v>
      </c>
      <c r="P2273" s="48">
        <v>4250</v>
      </c>
      <c r="Q2273" s="48">
        <v>0</v>
      </c>
      <c r="R2273" s="48">
        <v>0</v>
      </c>
      <c r="S2273" s="48">
        <v>1906005</v>
      </c>
      <c r="T2273" s="48">
        <v>1</v>
      </c>
      <c r="U2273" s="48">
        <v>1901005</v>
      </c>
      <c r="V2273" s="48">
        <v>8</v>
      </c>
      <c r="W2273" s="48">
        <v>1902005</v>
      </c>
      <c r="X2273" s="48">
        <v>8</v>
      </c>
      <c r="AB2273" s="48" t="s">
        <v>6121</v>
      </c>
      <c r="AF2273" s="48">
        <v>1101005</v>
      </c>
    </row>
    <row r="2274" spans="1:32" ht="14.25">
      <c r="A2274" s="48">
        <v>2130822</v>
      </c>
      <c r="D2274" s="48" t="s">
        <v>3881</v>
      </c>
      <c r="E2274" s="48" t="s">
        <v>552</v>
      </c>
      <c r="F2274" s="48" t="s">
        <v>6121</v>
      </c>
      <c r="G2274" s="48">
        <v>2</v>
      </c>
      <c r="H2274" s="48">
        <v>129</v>
      </c>
      <c r="I2274" s="48">
        <v>23138</v>
      </c>
      <c r="J2274" s="48">
        <v>9745</v>
      </c>
      <c r="K2274" s="48">
        <v>113705</v>
      </c>
      <c r="L2274" s="48">
        <v>0</v>
      </c>
      <c r="M2274" s="48">
        <v>1.5</v>
      </c>
      <c r="N2274" s="48">
        <v>0</v>
      </c>
      <c r="O2274" s="48">
        <v>0</v>
      </c>
      <c r="P2274" s="48">
        <v>4250</v>
      </c>
      <c r="Q2274" s="48">
        <v>0</v>
      </c>
      <c r="R2274" s="48">
        <v>0</v>
      </c>
      <c r="S2274" s="48">
        <v>2007011</v>
      </c>
      <c r="T2274" s="48">
        <v>1</v>
      </c>
      <c r="U2274" s="48">
        <v>2003011</v>
      </c>
      <c r="V2274" s="48">
        <v>8</v>
      </c>
      <c r="W2274" s="48">
        <v>2004016</v>
      </c>
      <c r="X2274" s="48">
        <v>8</v>
      </c>
      <c r="Y2274" s="48">
        <v>2004012</v>
      </c>
      <c r="Z2274" s="48">
        <v>8</v>
      </c>
      <c r="AC2274" s="48">
        <v>4</v>
      </c>
      <c r="AD2274" s="48">
        <v>4</v>
      </c>
      <c r="AE2274" s="48">
        <v>2</v>
      </c>
      <c r="AF2274" s="48">
        <v>1102011</v>
      </c>
    </row>
    <row r="2275" spans="1:32" ht="14.25">
      <c r="A2275" s="48">
        <v>2130831</v>
      </c>
      <c r="D2275" s="48" t="s">
        <v>3879</v>
      </c>
      <c r="E2275" s="48" t="s">
        <v>1044</v>
      </c>
      <c r="F2275" s="48" t="s">
        <v>6122</v>
      </c>
      <c r="G2275" s="48">
        <v>1</v>
      </c>
      <c r="H2275" s="48">
        <v>129</v>
      </c>
      <c r="I2275" s="48">
        <v>28662</v>
      </c>
      <c r="J2275" s="48">
        <v>12351</v>
      </c>
      <c r="K2275" s="48">
        <v>83399</v>
      </c>
      <c r="L2275" s="48">
        <v>0</v>
      </c>
      <c r="M2275" s="48">
        <v>1.5</v>
      </c>
      <c r="N2275" s="48">
        <v>0</v>
      </c>
      <c r="O2275" s="48">
        <v>0</v>
      </c>
      <c r="P2275" s="48">
        <v>4250</v>
      </c>
      <c r="Q2275" s="48">
        <v>0</v>
      </c>
      <c r="R2275" s="48">
        <v>0</v>
      </c>
      <c r="S2275" s="48">
        <v>1906010</v>
      </c>
      <c r="T2275" s="48">
        <v>1</v>
      </c>
      <c r="U2275" s="48">
        <v>1901010</v>
      </c>
      <c r="V2275" s="48">
        <v>8</v>
      </c>
      <c r="W2275" s="48">
        <v>1902010</v>
      </c>
      <c r="X2275" s="48">
        <v>8</v>
      </c>
      <c r="AB2275" s="48" t="s">
        <v>6123</v>
      </c>
      <c r="AF2275" s="48">
        <v>1101010</v>
      </c>
    </row>
    <row r="2276" spans="1:32" ht="14.25">
      <c r="A2276" s="48">
        <v>2130832</v>
      </c>
      <c r="D2276" s="48" t="s">
        <v>3881</v>
      </c>
      <c r="E2276" s="48" t="s">
        <v>557</v>
      </c>
      <c r="F2276" s="48" t="s">
        <v>6123</v>
      </c>
      <c r="G2276" s="48">
        <v>2</v>
      </c>
      <c r="H2276" s="48">
        <v>129</v>
      </c>
      <c r="I2276" s="48">
        <v>23138</v>
      </c>
      <c r="J2276" s="48">
        <v>9745</v>
      </c>
      <c r="K2276" s="48">
        <v>115028</v>
      </c>
      <c r="L2276" s="48">
        <v>0</v>
      </c>
      <c r="M2276" s="48">
        <v>1.5</v>
      </c>
      <c r="N2276" s="48">
        <v>0</v>
      </c>
      <c r="O2276" s="48">
        <v>0</v>
      </c>
      <c r="P2276" s="48">
        <v>4250</v>
      </c>
      <c r="Q2276" s="48">
        <v>0</v>
      </c>
      <c r="R2276" s="48">
        <v>0</v>
      </c>
      <c r="S2276" s="48">
        <v>2007016</v>
      </c>
      <c r="T2276" s="48">
        <v>1</v>
      </c>
      <c r="U2276" s="48">
        <v>2003016</v>
      </c>
      <c r="V2276" s="48">
        <v>8</v>
      </c>
      <c r="W2276" s="48">
        <v>2004014</v>
      </c>
      <c r="X2276" s="48">
        <v>8</v>
      </c>
      <c r="Y2276" s="48">
        <v>2004016</v>
      </c>
      <c r="Z2276" s="48">
        <v>8</v>
      </c>
      <c r="AC2276" s="48">
        <v>4</v>
      </c>
      <c r="AD2276" s="48">
        <v>4</v>
      </c>
      <c r="AE2276" s="48">
        <v>3</v>
      </c>
      <c r="AF2276" s="48">
        <v>1102016</v>
      </c>
    </row>
    <row r="2277" spans="1:32" ht="14.25">
      <c r="A2277" s="48">
        <v>2130911</v>
      </c>
      <c r="D2277" s="48" t="s">
        <v>3879</v>
      </c>
      <c r="E2277" s="48" t="s">
        <v>3839</v>
      </c>
      <c r="F2277" s="48" t="s">
        <v>6124</v>
      </c>
      <c r="G2277" s="48">
        <v>1</v>
      </c>
      <c r="H2277" s="48">
        <v>130</v>
      </c>
      <c r="I2277" s="48">
        <v>30537</v>
      </c>
      <c r="J2277" s="48">
        <v>13187</v>
      </c>
      <c r="K2277" s="48">
        <v>91158</v>
      </c>
      <c r="L2277" s="48">
        <v>0</v>
      </c>
      <c r="M2277" s="48">
        <v>1.5</v>
      </c>
      <c r="N2277" s="48">
        <v>0</v>
      </c>
      <c r="O2277" s="48">
        <v>0</v>
      </c>
      <c r="P2277" s="48">
        <v>4750</v>
      </c>
      <c r="Q2277" s="48">
        <v>0</v>
      </c>
      <c r="R2277" s="48">
        <v>0</v>
      </c>
      <c r="S2277" s="48">
        <v>1906012</v>
      </c>
      <c r="T2277" s="48">
        <v>1</v>
      </c>
      <c r="U2277" s="48">
        <v>1901012</v>
      </c>
      <c r="V2277" s="48">
        <v>8</v>
      </c>
      <c r="W2277" s="48">
        <v>1902012</v>
      </c>
      <c r="X2277" s="48">
        <v>8</v>
      </c>
      <c r="AB2277" s="48" t="s">
        <v>6125</v>
      </c>
      <c r="AF2277" s="48">
        <v>1101012</v>
      </c>
    </row>
    <row r="2278" spans="1:32" ht="14.25">
      <c r="A2278" s="48">
        <v>2130912</v>
      </c>
      <c r="D2278" s="48" t="s">
        <v>3881</v>
      </c>
      <c r="E2278" s="48" t="s">
        <v>559</v>
      </c>
      <c r="F2278" s="48" t="s">
        <v>6125</v>
      </c>
      <c r="G2278" s="48">
        <v>2</v>
      </c>
      <c r="H2278" s="48">
        <v>130</v>
      </c>
      <c r="I2278" s="48">
        <v>25849</v>
      </c>
      <c r="J2278" s="48">
        <v>10919</v>
      </c>
      <c r="K2278" s="48">
        <v>130770</v>
      </c>
      <c r="L2278" s="48">
        <v>0</v>
      </c>
      <c r="M2278" s="48">
        <v>1.5</v>
      </c>
      <c r="N2278" s="48">
        <v>0</v>
      </c>
      <c r="O2278" s="48">
        <v>0</v>
      </c>
      <c r="P2278" s="48">
        <v>4750</v>
      </c>
      <c r="Q2278" s="48">
        <v>0</v>
      </c>
      <c r="R2278" s="48">
        <v>0</v>
      </c>
      <c r="S2278" s="48">
        <v>2007018</v>
      </c>
      <c r="T2278" s="48">
        <v>1</v>
      </c>
      <c r="U2278" s="48">
        <v>2003018</v>
      </c>
      <c r="V2278" s="48">
        <v>8</v>
      </c>
      <c r="W2278" s="48">
        <v>2004012</v>
      </c>
      <c r="X2278" s="48">
        <v>8</v>
      </c>
      <c r="Y2278" s="48">
        <v>2004010</v>
      </c>
      <c r="Z2278" s="48">
        <v>8</v>
      </c>
      <c r="AC2278" s="48">
        <v>4</v>
      </c>
      <c r="AD2278" s="48">
        <v>4</v>
      </c>
      <c r="AE2278" s="48">
        <v>2</v>
      </c>
      <c r="AF2278" s="48">
        <v>1102018</v>
      </c>
    </row>
    <row r="2279" spans="1:32" ht="14.25">
      <c r="A2279" s="48">
        <v>2130921</v>
      </c>
      <c r="D2279" s="48" t="s">
        <v>3879</v>
      </c>
      <c r="E2279" s="48" t="s">
        <v>3801</v>
      </c>
      <c r="F2279" s="48" t="s">
        <v>6126</v>
      </c>
      <c r="G2279" s="48">
        <v>1</v>
      </c>
      <c r="H2279" s="48">
        <v>130</v>
      </c>
      <c r="I2279" s="48">
        <v>29317</v>
      </c>
      <c r="J2279" s="48">
        <v>12580</v>
      </c>
      <c r="K2279" s="48">
        <v>85049</v>
      </c>
      <c r="L2279" s="48">
        <v>0</v>
      </c>
      <c r="M2279" s="48">
        <v>1.5</v>
      </c>
      <c r="N2279" s="48">
        <v>0</v>
      </c>
      <c r="O2279" s="48">
        <v>0</v>
      </c>
      <c r="P2279" s="48">
        <v>4750</v>
      </c>
      <c r="Q2279" s="48">
        <v>0</v>
      </c>
      <c r="R2279" s="48">
        <v>0</v>
      </c>
      <c r="S2279" s="48">
        <v>1906008</v>
      </c>
      <c r="T2279" s="48">
        <v>1</v>
      </c>
      <c r="U2279" s="48">
        <v>1901008</v>
      </c>
      <c r="V2279" s="48">
        <v>8</v>
      </c>
      <c r="W2279" s="48">
        <v>1902008</v>
      </c>
      <c r="X2279" s="48">
        <v>8</v>
      </c>
      <c r="AB2279" s="48" t="s">
        <v>6127</v>
      </c>
      <c r="AF2279" s="48">
        <v>1101008</v>
      </c>
    </row>
    <row r="2280" spans="1:32" ht="14.25">
      <c r="A2280" s="48">
        <v>2130922</v>
      </c>
      <c r="D2280" s="48" t="s">
        <v>3881</v>
      </c>
      <c r="E2280" s="48" t="s">
        <v>554</v>
      </c>
      <c r="F2280" s="48" t="s">
        <v>6127</v>
      </c>
      <c r="G2280" s="48">
        <v>2</v>
      </c>
      <c r="H2280" s="48">
        <v>130</v>
      </c>
      <c r="I2280" s="48">
        <v>23650</v>
      </c>
      <c r="J2280" s="48">
        <v>9985</v>
      </c>
      <c r="K2280" s="48">
        <v>117394</v>
      </c>
      <c r="L2280" s="48">
        <v>0</v>
      </c>
      <c r="M2280" s="48">
        <v>1.5</v>
      </c>
      <c r="N2280" s="48">
        <v>0</v>
      </c>
      <c r="O2280" s="48">
        <v>0</v>
      </c>
      <c r="P2280" s="48">
        <v>4750</v>
      </c>
      <c r="Q2280" s="48">
        <v>0</v>
      </c>
      <c r="R2280" s="48">
        <v>0</v>
      </c>
      <c r="S2280" s="48">
        <v>2007013</v>
      </c>
      <c r="T2280" s="48">
        <v>1</v>
      </c>
      <c r="U2280" s="48">
        <v>2003013</v>
      </c>
      <c r="V2280" s="48">
        <v>8</v>
      </c>
      <c r="W2280" s="48">
        <v>2004008</v>
      </c>
      <c r="X2280" s="48">
        <v>8</v>
      </c>
      <c r="Y2280" s="48">
        <v>2004010</v>
      </c>
      <c r="Z2280" s="48">
        <v>8</v>
      </c>
      <c r="AC2280" s="48">
        <v>4</v>
      </c>
      <c r="AD2280" s="48">
        <v>4</v>
      </c>
      <c r="AE2280" s="48">
        <v>3</v>
      </c>
      <c r="AF2280" s="48">
        <v>1102013</v>
      </c>
    </row>
    <row r="2281" spans="1:32" ht="14.25">
      <c r="A2281" s="48">
        <v>2130931</v>
      </c>
      <c r="D2281" s="48" t="s">
        <v>3879</v>
      </c>
      <c r="E2281" s="48" t="s">
        <v>3823</v>
      </c>
      <c r="F2281" s="48" t="s">
        <v>6128</v>
      </c>
      <c r="G2281" s="48">
        <v>1</v>
      </c>
      <c r="H2281" s="48">
        <v>130</v>
      </c>
      <c r="I2281" s="48">
        <v>29317</v>
      </c>
      <c r="J2281" s="48">
        <v>12580</v>
      </c>
      <c r="K2281" s="48">
        <v>85049</v>
      </c>
      <c r="L2281" s="48">
        <v>0</v>
      </c>
      <c r="M2281" s="48">
        <v>1.5</v>
      </c>
      <c r="N2281" s="48">
        <v>0</v>
      </c>
      <c r="O2281" s="48">
        <v>0</v>
      </c>
      <c r="P2281" s="48">
        <v>4750</v>
      </c>
      <c r="Q2281" s="48">
        <v>0</v>
      </c>
      <c r="R2281" s="48">
        <v>0</v>
      </c>
      <c r="S2281" s="48">
        <v>1906009</v>
      </c>
      <c r="T2281" s="48">
        <v>1</v>
      </c>
      <c r="U2281" s="48">
        <v>1901009</v>
      </c>
      <c r="V2281" s="48">
        <v>8</v>
      </c>
      <c r="W2281" s="48">
        <v>1902009</v>
      </c>
      <c r="X2281" s="48">
        <v>8</v>
      </c>
      <c r="AB2281" s="48" t="s">
        <v>6129</v>
      </c>
      <c r="AF2281" s="48">
        <v>1101009</v>
      </c>
    </row>
    <row r="2282" spans="1:32" ht="14.25">
      <c r="A2282" s="48">
        <v>2130932</v>
      </c>
      <c r="D2282" s="48" t="s">
        <v>3881</v>
      </c>
      <c r="E2282" s="48" t="s">
        <v>555</v>
      </c>
      <c r="F2282" s="48" t="s">
        <v>6129</v>
      </c>
      <c r="G2282" s="48">
        <v>2</v>
      </c>
      <c r="H2282" s="48">
        <v>130</v>
      </c>
      <c r="I2282" s="48">
        <v>23650</v>
      </c>
      <c r="J2282" s="48">
        <v>9985</v>
      </c>
      <c r="K2282" s="48">
        <v>118717</v>
      </c>
      <c r="L2282" s="48">
        <v>0</v>
      </c>
      <c r="M2282" s="48">
        <v>1.5</v>
      </c>
      <c r="N2282" s="48">
        <v>0</v>
      </c>
      <c r="O2282" s="48">
        <v>0</v>
      </c>
      <c r="P2282" s="48">
        <v>4750</v>
      </c>
      <c r="Q2282" s="48">
        <v>0</v>
      </c>
      <c r="R2282" s="48">
        <v>0</v>
      </c>
      <c r="S2282" s="48">
        <v>2007014</v>
      </c>
      <c r="T2282" s="48">
        <v>1</v>
      </c>
      <c r="U2282" s="48">
        <v>2003014</v>
      </c>
      <c r="V2282" s="48">
        <v>8</v>
      </c>
      <c r="W2282" s="48">
        <v>2004002</v>
      </c>
      <c r="X2282" s="48">
        <v>8</v>
      </c>
      <c r="Y2282" s="48">
        <v>2004006</v>
      </c>
      <c r="Z2282" s="48">
        <v>8</v>
      </c>
      <c r="AC2282" s="48">
        <v>4</v>
      </c>
      <c r="AD2282" s="48">
        <v>4</v>
      </c>
      <c r="AE2282" s="48">
        <v>1</v>
      </c>
      <c r="AF2282" s="48">
        <v>1102014</v>
      </c>
    </row>
    <row r="2283" spans="1:32" ht="14.25">
      <c r="A2283" s="48">
        <v>2131011</v>
      </c>
      <c r="D2283" s="48" t="s">
        <v>3879</v>
      </c>
      <c r="E2283" s="48" t="s">
        <v>3781</v>
      </c>
      <c r="F2283" s="48" t="s">
        <v>6130</v>
      </c>
      <c r="G2283" s="48">
        <v>1</v>
      </c>
      <c r="H2283" s="48">
        <v>130</v>
      </c>
      <c r="I2283" s="48">
        <v>30862</v>
      </c>
      <c r="J2283" s="48">
        <v>13251</v>
      </c>
      <c r="K2283" s="48">
        <v>91158</v>
      </c>
      <c r="L2283" s="48">
        <v>0</v>
      </c>
      <c r="M2283" s="48">
        <v>1.5</v>
      </c>
      <c r="N2283" s="48">
        <v>0</v>
      </c>
      <c r="O2283" s="48">
        <v>0</v>
      </c>
      <c r="P2283" s="48">
        <v>4750</v>
      </c>
      <c r="Q2283" s="48">
        <v>0</v>
      </c>
      <c r="R2283" s="48">
        <v>0</v>
      </c>
      <c r="S2283" s="48">
        <v>1906001</v>
      </c>
      <c r="T2283" s="48">
        <v>1</v>
      </c>
      <c r="U2283" s="48">
        <v>1901001</v>
      </c>
      <c r="V2283" s="48">
        <v>8</v>
      </c>
      <c r="W2283" s="48">
        <v>1902001</v>
      </c>
      <c r="X2283" s="48">
        <v>8</v>
      </c>
      <c r="AB2283" s="48" t="s">
        <v>6131</v>
      </c>
      <c r="AF2283" s="48">
        <v>1101001</v>
      </c>
    </row>
    <row r="2284" spans="1:32" ht="14.25">
      <c r="A2284" s="48">
        <v>2131012</v>
      </c>
      <c r="D2284" s="48" t="s">
        <v>3881</v>
      </c>
      <c r="E2284" s="48" t="s">
        <v>3852</v>
      </c>
      <c r="F2284" s="48" t="s">
        <v>6131</v>
      </c>
      <c r="G2284" s="48">
        <v>2</v>
      </c>
      <c r="H2284" s="48">
        <v>130</v>
      </c>
      <c r="I2284" s="48">
        <v>25849</v>
      </c>
      <c r="J2284" s="48">
        <v>10919</v>
      </c>
      <c r="K2284" s="48">
        <v>130770</v>
      </c>
      <c r="L2284" s="48">
        <v>0</v>
      </c>
      <c r="M2284" s="48">
        <v>1.5</v>
      </c>
      <c r="N2284" s="48">
        <v>0</v>
      </c>
      <c r="O2284" s="48">
        <v>0</v>
      </c>
      <c r="P2284" s="48">
        <v>4750</v>
      </c>
      <c r="Q2284" s="48">
        <v>0</v>
      </c>
      <c r="R2284" s="48">
        <v>0</v>
      </c>
      <c r="S2284" s="48">
        <v>2007002</v>
      </c>
      <c r="T2284" s="48">
        <v>1</v>
      </c>
      <c r="U2284" s="48">
        <v>2003002</v>
      </c>
      <c r="V2284" s="48">
        <v>8</v>
      </c>
      <c r="W2284" s="48">
        <v>2004004</v>
      </c>
      <c r="X2284" s="48">
        <v>8</v>
      </c>
      <c r="Y2284" s="48">
        <v>2004005</v>
      </c>
      <c r="Z2284" s="48">
        <v>8</v>
      </c>
      <c r="AC2284" s="48">
        <v>4</v>
      </c>
      <c r="AD2284" s="48">
        <v>4</v>
      </c>
      <c r="AE2284" s="48">
        <v>1</v>
      </c>
      <c r="AF2284" s="48">
        <v>1102002</v>
      </c>
    </row>
    <row r="2285" spans="1:32" ht="14.25">
      <c r="A2285" s="48">
        <v>2131021</v>
      </c>
      <c r="D2285" s="48" t="s">
        <v>3879</v>
      </c>
      <c r="E2285" s="48" t="s">
        <v>3859</v>
      </c>
      <c r="F2285" s="48" t="s">
        <v>6132</v>
      </c>
      <c r="G2285" s="48">
        <v>1</v>
      </c>
      <c r="H2285" s="48">
        <v>130</v>
      </c>
      <c r="I2285" s="48">
        <v>29642</v>
      </c>
      <c r="J2285" s="48">
        <v>12644</v>
      </c>
      <c r="K2285" s="48">
        <v>85049</v>
      </c>
      <c r="L2285" s="48">
        <v>0</v>
      </c>
      <c r="M2285" s="48">
        <v>1.5</v>
      </c>
      <c r="N2285" s="48">
        <v>0</v>
      </c>
      <c r="O2285" s="48">
        <v>0</v>
      </c>
      <c r="P2285" s="48">
        <v>4750</v>
      </c>
      <c r="Q2285" s="48">
        <v>0</v>
      </c>
      <c r="R2285" s="48">
        <v>0</v>
      </c>
      <c r="S2285" s="48">
        <v>1906003</v>
      </c>
      <c r="T2285" s="48">
        <v>1</v>
      </c>
      <c r="U2285" s="48">
        <v>1901003</v>
      </c>
      <c r="V2285" s="48">
        <v>8</v>
      </c>
      <c r="W2285" s="48">
        <v>1902003</v>
      </c>
      <c r="X2285" s="48">
        <v>8</v>
      </c>
      <c r="AB2285" s="48" t="s">
        <v>6133</v>
      </c>
      <c r="AF2285" s="48">
        <v>1101003</v>
      </c>
    </row>
    <row r="2286" spans="1:32" ht="14.25">
      <c r="A2286" s="48">
        <v>2131022</v>
      </c>
      <c r="D2286" s="48" t="s">
        <v>3881</v>
      </c>
      <c r="E2286" s="48" t="s">
        <v>546</v>
      </c>
      <c r="F2286" s="48" t="s">
        <v>6133</v>
      </c>
      <c r="G2286" s="48">
        <v>2</v>
      </c>
      <c r="H2286" s="48">
        <v>130</v>
      </c>
      <c r="I2286" s="48">
        <v>23650</v>
      </c>
      <c r="J2286" s="48">
        <v>9985</v>
      </c>
      <c r="K2286" s="48">
        <v>117394</v>
      </c>
      <c r="L2286" s="48">
        <v>0</v>
      </c>
      <c r="M2286" s="48">
        <v>1.5</v>
      </c>
      <c r="N2286" s="48">
        <v>0</v>
      </c>
      <c r="O2286" s="48">
        <v>0</v>
      </c>
      <c r="P2286" s="48">
        <v>4750</v>
      </c>
      <c r="Q2286" s="48">
        <v>0</v>
      </c>
      <c r="R2286" s="48">
        <v>0</v>
      </c>
      <c r="S2286" s="48">
        <v>2007005</v>
      </c>
      <c r="T2286" s="48">
        <v>1</v>
      </c>
      <c r="U2286" s="48">
        <v>2003005</v>
      </c>
      <c r="V2286" s="48">
        <v>8</v>
      </c>
      <c r="W2286" s="48">
        <v>2004012</v>
      </c>
      <c r="X2286" s="48">
        <v>8</v>
      </c>
      <c r="Y2286" s="48">
        <v>2004014</v>
      </c>
      <c r="Z2286" s="48">
        <v>8</v>
      </c>
      <c r="AC2286" s="48">
        <v>4</v>
      </c>
      <c r="AD2286" s="48">
        <v>4</v>
      </c>
      <c r="AE2286" s="48">
        <v>3</v>
      </c>
      <c r="AF2286" s="48">
        <v>1102005</v>
      </c>
    </row>
    <row r="2287" spans="1:32" ht="14.25">
      <c r="A2287" s="48">
        <v>2131031</v>
      </c>
      <c r="D2287" s="48" t="s">
        <v>3879</v>
      </c>
      <c r="E2287" s="48" t="s">
        <v>3849</v>
      </c>
      <c r="F2287" s="48" t="s">
        <v>6134</v>
      </c>
      <c r="G2287" s="48">
        <v>1</v>
      </c>
      <c r="H2287" s="48">
        <v>130</v>
      </c>
      <c r="I2287" s="48">
        <v>29642</v>
      </c>
      <c r="J2287" s="48">
        <v>12644</v>
      </c>
      <c r="K2287" s="48">
        <v>85049</v>
      </c>
      <c r="L2287" s="48">
        <v>0</v>
      </c>
      <c r="M2287" s="48">
        <v>1.5</v>
      </c>
      <c r="N2287" s="48">
        <v>0</v>
      </c>
      <c r="O2287" s="48">
        <v>0</v>
      </c>
      <c r="P2287" s="48">
        <v>4750</v>
      </c>
      <c r="Q2287" s="48">
        <v>0</v>
      </c>
      <c r="R2287" s="48">
        <v>0</v>
      </c>
      <c r="S2287" s="48">
        <v>1906014</v>
      </c>
      <c r="T2287" s="48">
        <v>1</v>
      </c>
      <c r="U2287" s="48">
        <v>1901014</v>
      </c>
      <c r="V2287" s="48">
        <v>8</v>
      </c>
      <c r="W2287" s="48">
        <v>1902014</v>
      </c>
      <c r="X2287" s="48">
        <v>8</v>
      </c>
      <c r="AB2287" s="48" t="s">
        <v>6135</v>
      </c>
      <c r="AF2287" s="48">
        <v>1101014</v>
      </c>
    </row>
    <row r="2288" spans="1:32" ht="14.25">
      <c r="A2288" s="48">
        <v>2131032</v>
      </c>
      <c r="D2288" s="48" t="s">
        <v>3881</v>
      </c>
      <c r="E2288" s="48" t="s">
        <v>561</v>
      </c>
      <c r="F2288" s="48" t="s">
        <v>6135</v>
      </c>
      <c r="G2288" s="48">
        <v>2</v>
      </c>
      <c r="H2288" s="48">
        <v>130</v>
      </c>
      <c r="I2288" s="48">
        <v>23975</v>
      </c>
      <c r="J2288" s="48">
        <v>10049</v>
      </c>
      <c r="K2288" s="48">
        <v>118717</v>
      </c>
      <c r="L2288" s="48">
        <v>0</v>
      </c>
      <c r="M2288" s="48">
        <v>1.5</v>
      </c>
      <c r="N2288" s="48">
        <v>0</v>
      </c>
      <c r="O2288" s="48">
        <v>0</v>
      </c>
      <c r="P2288" s="48">
        <v>4750</v>
      </c>
      <c r="Q2288" s="48">
        <v>0</v>
      </c>
      <c r="R2288" s="48">
        <v>0</v>
      </c>
      <c r="S2288" s="48">
        <v>2007020</v>
      </c>
      <c r="T2288" s="48">
        <v>1</v>
      </c>
      <c r="U2288" s="48">
        <v>2003020</v>
      </c>
      <c r="V2288" s="48">
        <v>8</v>
      </c>
      <c r="W2288" s="48">
        <v>2004008</v>
      </c>
      <c r="X2288" s="48">
        <v>8</v>
      </c>
      <c r="Y2288" s="48">
        <v>2004010</v>
      </c>
      <c r="Z2288" s="48">
        <v>8</v>
      </c>
      <c r="AC2288" s="48">
        <v>4</v>
      </c>
      <c r="AD2288" s="48">
        <v>4</v>
      </c>
      <c r="AE2288" s="48">
        <v>2</v>
      </c>
      <c r="AF2288" s="48">
        <v>1102020</v>
      </c>
    </row>
    <row r="2289" spans="1:32" ht="14.25">
      <c r="A2289" s="48">
        <v>2131111</v>
      </c>
      <c r="D2289" s="48" t="s">
        <v>3879</v>
      </c>
      <c r="E2289" s="48" t="s">
        <v>3839</v>
      </c>
      <c r="F2289" s="48" t="s">
        <v>6136</v>
      </c>
      <c r="G2289" s="48">
        <v>1</v>
      </c>
      <c r="H2289" s="48">
        <v>130</v>
      </c>
      <c r="I2289" s="48">
        <v>31187</v>
      </c>
      <c r="J2289" s="48">
        <v>13315</v>
      </c>
      <c r="K2289" s="48">
        <v>91158</v>
      </c>
      <c r="L2289" s="48">
        <v>0</v>
      </c>
      <c r="M2289" s="48">
        <v>1.5</v>
      </c>
      <c r="N2289" s="48">
        <v>0</v>
      </c>
      <c r="O2289" s="48">
        <v>0</v>
      </c>
      <c r="P2289" s="48">
        <v>4750</v>
      </c>
      <c r="Q2289" s="48">
        <v>0</v>
      </c>
      <c r="R2289" s="48">
        <v>0</v>
      </c>
      <c r="S2289" s="48">
        <v>1906012</v>
      </c>
      <c r="T2289" s="48">
        <v>1</v>
      </c>
      <c r="U2289" s="48">
        <v>1901012</v>
      </c>
      <c r="V2289" s="48">
        <v>8</v>
      </c>
      <c r="W2289" s="48">
        <v>1902012</v>
      </c>
      <c r="X2289" s="48">
        <v>8</v>
      </c>
      <c r="AB2289" s="48" t="s">
        <v>6137</v>
      </c>
      <c r="AF2289" s="48">
        <v>1101012</v>
      </c>
    </row>
    <row r="2290" spans="1:32" ht="14.25">
      <c r="A2290" s="48">
        <v>2131112</v>
      </c>
      <c r="D2290" s="48" t="s">
        <v>3881</v>
      </c>
      <c r="E2290" s="48" t="s">
        <v>559</v>
      </c>
      <c r="F2290" s="48" t="s">
        <v>6137</v>
      </c>
      <c r="G2290" s="48">
        <v>2</v>
      </c>
      <c r="H2290" s="48">
        <v>130</v>
      </c>
      <c r="I2290" s="48">
        <v>25849</v>
      </c>
      <c r="J2290" s="48">
        <v>10919</v>
      </c>
      <c r="K2290" s="48">
        <v>130770</v>
      </c>
      <c r="L2290" s="48">
        <v>0</v>
      </c>
      <c r="M2290" s="48">
        <v>1.5</v>
      </c>
      <c r="N2290" s="48">
        <v>0</v>
      </c>
      <c r="O2290" s="48">
        <v>0</v>
      </c>
      <c r="P2290" s="48">
        <v>4750</v>
      </c>
      <c r="Q2290" s="48">
        <v>0</v>
      </c>
      <c r="R2290" s="48">
        <v>0</v>
      </c>
      <c r="S2290" s="48">
        <v>2007018</v>
      </c>
      <c r="T2290" s="48">
        <v>1</v>
      </c>
      <c r="U2290" s="48">
        <v>2003018</v>
      </c>
      <c r="V2290" s="48">
        <v>8</v>
      </c>
      <c r="W2290" s="48">
        <v>2004012</v>
      </c>
      <c r="X2290" s="48">
        <v>8</v>
      </c>
      <c r="Y2290" s="48">
        <v>2004010</v>
      </c>
      <c r="Z2290" s="48">
        <v>8</v>
      </c>
      <c r="AC2290" s="48">
        <v>4</v>
      </c>
      <c r="AD2290" s="48">
        <v>4</v>
      </c>
      <c r="AE2290" s="48">
        <v>2</v>
      </c>
      <c r="AF2290" s="48">
        <v>1102018</v>
      </c>
    </row>
    <row r="2291" spans="1:32" ht="14.25">
      <c r="A2291" s="48">
        <v>2131121</v>
      </c>
      <c r="D2291" s="48" t="s">
        <v>3879</v>
      </c>
      <c r="E2291" s="48" t="s">
        <v>3801</v>
      </c>
      <c r="F2291" s="48" t="s">
        <v>6138</v>
      </c>
      <c r="G2291" s="48">
        <v>1</v>
      </c>
      <c r="H2291" s="48">
        <v>130</v>
      </c>
      <c r="I2291" s="48">
        <v>29967</v>
      </c>
      <c r="J2291" s="48">
        <v>12708</v>
      </c>
      <c r="K2291" s="48">
        <v>85049</v>
      </c>
      <c r="L2291" s="48">
        <v>0</v>
      </c>
      <c r="M2291" s="48">
        <v>1.5</v>
      </c>
      <c r="N2291" s="48">
        <v>0</v>
      </c>
      <c r="O2291" s="48">
        <v>0</v>
      </c>
      <c r="P2291" s="48">
        <v>4750</v>
      </c>
      <c r="Q2291" s="48">
        <v>0</v>
      </c>
      <c r="R2291" s="48">
        <v>0</v>
      </c>
      <c r="S2291" s="48">
        <v>1906008</v>
      </c>
      <c r="T2291" s="48">
        <v>1</v>
      </c>
      <c r="U2291" s="48">
        <v>1901008</v>
      </c>
      <c r="V2291" s="48">
        <v>8</v>
      </c>
      <c r="W2291" s="48">
        <v>1902008</v>
      </c>
      <c r="X2291" s="48">
        <v>8</v>
      </c>
      <c r="AB2291" s="48" t="s">
        <v>6139</v>
      </c>
      <c r="AF2291" s="48">
        <v>1101008</v>
      </c>
    </row>
    <row r="2292" spans="1:32" ht="14.25">
      <c r="A2292" s="48">
        <v>2131122</v>
      </c>
      <c r="D2292" s="48" t="s">
        <v>3881</v>
      </c>
      <c r="E2292" s="48" t="s">
        <v>554</v>
      </c>
      <c r="F2292" s="48" t="s">
        <v>6139</v>
      </c>
      <c r="G2292" s="48">
        <v>2</v>
      </c>
      <c r="H2292" s="48">
        <v>130</v>
      </c>
      <c r="I2292" s="48">
        <v>23975</v>
      </c>
      <c r="J2292" s="48">
        <v>10049</v>
      </c>
      <c r="K2292" s="48">
        <v>117394</v>
      </c>
      <c r="L2292" s="48">
        <v>0</v>
      </c>
      <c r="M2292" s="48">
        <v>1.5</v>
      </c>
      <c r="N2292" s="48">
        <v>0</v>
      </c>
      <c r="O2292" s="48">
        <v>0</v>
      </c>
      <c r="P2292" s="48">
        <v>4750</v>
      </c>
      <c r="Q2292" s="48">
        <v>0</v>
      </c>
      <c r="R2292" s="48">
        <v>0</v>
      </c>
      <c r="S2292" s="48">
        <v>2007013</v>
      </c>
      <c r="T2292" s="48">
        <v>1</v>
      </c>
      <c r="U2292" s="48">
        <v>2003013</v>
      </c>
      <c r="V2292" s="48">
        <v>8</v>
      </c>
      <c r="W2292" s="48">
        <v>2004008</v>
      </c>
      <c r="X2292" s="48">
        <v>8</v>
      </c>
      <c r="Y2292" s="48">
        <v>2004010</v>
      </c>
      <c r="Z2292" s="48">
        <v>8</v>
      </c>
      <c r="AC2292" s="48">
        <v>4</v>
      </c>
      <c r="AD2292" s="48">
        <v>4</v>
      </c>
      <c r="AE2292" s="48">
        <v>3</v>
      </c>
      <c r="AF2292" s="48">
        <v>1102013</v>
      </c>
    </row>
    <row r="2293" spans="1:32" ht="14.25">
      <c r="A2293" s="48">
        <v>2131131</v>
      </c>
      <c r="D2293" s="48" t="s">
        <v>3879</v>
      </c>
      <c r="E2293" s="48" t="s">
        <v>3823</v>
      </c>
      <c r="F2293" s="48" t="s">
        <v>6140</v>
      </c>
      <c r="G2293" s="48">
        <v>1</v>
      </c>
      <c r="H2293" s="48">
        <v>130</v>
      </c>
      <c r="I2293" s="48">
        <v>29967</v>
      </c>
      <c r="J2293" s="48">
        <v>12708</v>
      </c>
      <c r="K2293" s="48">
        <v>85049</v>
      </c>
      <c r="L2293" s="48">
        <v>0</v>
      </c>
      <c r="M2293" s="48">
        <v>1.5</v>
      </c>
      <c r="N2293" s="48">
        <v>0</v>
      </c>
      <c r="O2293" s="48">
        <v>0</v>
      </c>
      <c r="P2293" s="48">
        <v>4750</v>
      </c>
      <c r="Q2293" s="48">
        <v>0</v>
      </c>
      <c r="R2293" s="48">
        <v>0</v>
      </c>
      <c r="S2293" s="48">
        <v>1906009</v>
      </c>
      <c r="T2293" s="48">
        <v>1</v>
      </c>
      <c r="U2293" s="48">
        <v>1901009</v>
      </c>
      <c r="V2293" s="48">
        <v>8</v>
      </c>
      <c r="W2293" s="48">
        <v>1902009</v>
      </c>
      <c r="X2293" s="48">
        <v>8</v>
      </c>
      <c r="AB2293" s="48" t="s">
        <v>6141</v>
      </c>
      <c r="AF2293" s="48">
        <v>1101009</v>
      </c>
    </row>
    <row r="2294" spans="1:32" ht="14.25">
      <c r="A2294" s="48">
        <v>2131132</v>
      </c>
      <c r="D2294" s="48" t="s">
        <v>3881</v>
      </c>
      <c r="E2294" s="48" t="s">
        <v>555</v>
      </c>
      <c r="F2294" s="48" t="s">
        <v>6141</v>
      </c>
      <c r="G2294" s="48">
        <v>2</v>
      </c>
      <c r="H2294" s="48">
        <v>130</v>
      </c>
      <c r="I2294" s="48">
        <v>23975</v>
      </c>
      <c r="J2294" s="48">
        <v>10049</v>
      </c>
      <c r="K2294" s="48">
        <v>118717</v>
      </c>
      <c r="L2294" s="48">
        <v>0</v>
      </c>
      <c r="M2294" s="48">
        <v>1.5</v>
      </c>
      <c r="N2294" s="48">
        <v>0</v>
      </c>
      <c r="O2294" s="48">
        <v>0</v>
      </c>
      <c r="P2294" s="48">
        <v>4750</v>
      </c>
      <c r="Q2294" s="48">
        <v>0</v>
      </c>
      <c r="R2294" s="48">
        <v>0</v>
      </c>
      <c r="S2294" s="48">
        <v>2007014</v>
      </c>
      <c r="T2294" s="48">
        <v>1</v>
      </c>
      <c r="U2294" s="48">
        <v>2003014</v>
      </c>
      <c r="V2294" s="48">
        <v>8</v>
      </c>
      <c r="W2294" s="48">
        <v>2004002</v>
      </c>
      <c r="X2294" s="48">
        <v>8</v>
      </c>
      <c r="Y2294" s="48">
        <v>2004006</v>
      </c>
      <c r="Z2294" s="48">
        <v>8</v>
      </c>
      <c r="AC2294" s="48">
        <v>4</v>
      </c>
      <c r="AD2294" s="48">
        <v>4</v>
      </c>
      <c r="AE2294" s="48">
        <v>1</v>
      </c>
      <c r="AF2294" s="48">
        <v>1102014</v>
      </c>
    </row>
    <row r="2295" spans="1:32" ht="14.25">
      <c r="A2295" s="48">
        <v>2131211</v>
      </c>
      <c r="D2295" s="48" t="s">
        <v>3879</v>
      </c>
      <c r="E2295" s="48" t="s">
        <v>3832</v>
      </c>
      <c r="F2295" s="48" t="s">
        <v>6142</v>
      </c>
      <c r="G2295" s="48">
        <v>1</v>
      </c>
      <c r="H2295" s="48">
        <v>131</v>
      </c>
      <c r="I2295" s="48">
        <v>31394</v>
      </c>
      <c r="J2295" s="48">
        <v>13581</v>
      </c>
      <c r="K2295" s="48">
        <v>93167</v>
      </c>
      <c r="L2295" s="48">
        <v>0</v>
      </c>
      <c r="M2295" s="48">
        <v>1.5</v>
      </c>
      <c r="N2295" s="48">
        <v>0</v>
      </c>
      <c r="O2295" s="48">
        <v>0</v>
      </c>
      <c r="P2295" s="48">
        <v>4750</v>
      </c>
      <c r="Q2295" s="48">
        <v>0</v>
      </c>
      <c r="R2295" s="48">
        <v>0</v>
      </c>
      <c r="S2295" s="48">
        <v>1906015</v>
      </c>
      <c r="T2295" s="48">
        <v>1</v>
      </c>
      <c r="U2295" s="48">
        <v>1901015</v>
      </c>
      <c r="V2295" s="48">
        <v>8</v>
      </c>
      <c r="W2295" s="48">
        <v>1902015</v>
      </c>
      <c r="X2295" s="48">
        <v>8</v>
      </c>
      <c r="AB2295" s="48" t="s">
        <v>6143</v>
      </c>
      <c r="AF2295" s="48">
        <v>1101015</v>
      </c>
    </row>
    <row r="2296" spans="1:32" ht="14.25">
      <c r="A2296" s="48">
        <v>2131212</v>
      </c>
      <c r="D2296" s="48" t="s">
        <v>3881</v>
      </c>
      <c r="E2296" s="48" t="s">
        <v>562</v>
      </c>
      <c r="F2296" s="48" t="s">
        <v>6143</v>
      </c>
      <c r="G2296" s="48">
        <v>2</v>
      </c>
      <c r="H2296" s="48">
        <v>131</v>
      </c>
      <c r="I2296" s="48">
        <v>26160</v>
      </c>
      <c r="J2296" s="48">
        <v>11225</v>
      </c>
      <c r="K2296" s="48">
        <v>133964</v>
      </c>
      <c r="L2296" s="48">
        <v>0</v>
      </c>
      <c r="M2296" s="48">
        <v>1.5</v>
      </c>
      <c r="N2296" s="48">
        <v>0</v>
      </c>
      <c r="O2296" s="48">
        <v>0</v>
      </c>
      <c r="P2296" s="48">
        <v>4750</v>
      </c>
      <c r="Q2296" s="48">
        <v>0</v>
      </c>
      <c r="R2296" s="48">
        <v>0</v>
      </c>
      <c r="S2296" s="48">
        <v>2007021</v>
      </c>
      <c r="T2296" s="48">
        <v>1</v>
      </c>
      <c r="U2296" s="48">
        <v>2003021</v>
      </c>
      <c r="V2296" s="48">
        <v>8</v>
      </c>
      <c r="W2296" s="48">
        <v>2004008</v>
      </c>
      <c r="X2296" s="48">
        <v>8</v>
      </c>
      <c r="Y2296" s="48">
        <v>2004011</v>
      </c>
      <c r="Z2296" s="48">
        <v>8</v>
      </c>
      <c r="AC2296" s="48">
        <v>4</v>
      </c>
      <c r="AD2296" s="48">
        <v>4</v>
      </c>
      <c r="AE2296" s="48">
        <v>1</v>
      </c>
      <c r="AF2296" s="48">
        <v>1102021</v>
      </c>
    </row>
    <row r="2297" spans="1:32" ht="14.25">
      <c r="A2297" s="48">
        <v>2131221</v>
      </c>
      <c r="D2297" s="48" t="s">
        <v>3879</v>
      </c>
      <c r="E2297" s="48" t="s">
        <v>3781</v>
      </c>
      <c r="F2297" s="48" t="s">
        <v>6144</v>
      </c>
      <c r="G2297" s="48">
        <v>1</v>
      </c>
      <c r="H2297" s="48">
        <v>131</v>
      </c>
      <c r="I2297" s="48">
        <v>30149</v>
      </c>
      <c r="J2297" s="48">
        <v>12961</v>
      </c>
      <c r="K2297" s="48">
        <v>86933</v>
      </c>
      <c r="L2297" s="48">
        <v>0</v>
      </c>
      <c r="M2297" s="48">
        <v>1.5</v>
      </c>
      <c r="N2297" s="48">
        <v>0</v>
      </c>
      <c r="O2297" s="48">
        <v>0</v>
      </c>
      <c r="P2297" s="48">
        <v>4750</v>
      </c>
      <c r="Q2297" s="48">
        <v>0</v>
      </c>
      <c r="R2297" s="48">
        <v>0</v>
      </c>
      <c r="S2297" s="48">
        <v>1906001</v>
      </c>
      <c r="T2297" s="48">
        <v>1</v>
      </c>
      <c r="U2297" s="48">
        <v>1901001</v>
      </c>
      <c r="V2297" s="48">
        <v>8</v>
      </c>
      <c r="W2297" s="48">
        <v>1902001</v>
      </c>
      <c r="X2297" s="48">
        <v>8</v>
      </c>
      <c r="AB2297" s="48" t="s">
        <v>6145</v>
      </c>
      <c r="AF2297" s="48">
        <v>1101001</v>
      </c>
    </row>
    <row r="2298" spans="1:32" ht="14.25">
      <c r="A2298" s="48">
        <v>2131222</v>
      </c>
      <c r="D2298" s="48" t="s">
        <v>3881</v>
      </c>
      <c r="E2298" s="48" t="s">
        <v>550</v>
      </c>
      <c r="F2298" s="48" t="s">
        <v>6145</v>
      </c>
      <c r="G2298" s="48">
        <v>2</v>
      </c>
      <c r="H2298" s="48">
        <v>131</v>
      </c>
      <c r="I2298" s="48">
        <v>24247</v>
      </c>
      <c r="J2298" s="48">
        <v>10177</v>
      </c>
      <c r="K2298" s="48">
        <v>119344</v>
      </c>
      <c r="L2298" s="48">
        <v>0</v>
      </c>
      <c r="M2298" s="48">
        <v>1.5</v>
      </c>
      <c r="N2298" s="48">
        <v>0</v>
      </c>
      <c r="O2298" s="48">
        <v>0</v>
      </c>
      <c r="P2298" s="48">
        <v>4750</v>
      </c>
      <c r="Q2298" s="48">
        <v>0</v>
      </c>
      <c r="R2298" s="48">
        <v>0</v>
      </c>
      <c r="S2298" s="48">
        <v>2007009</v>
      </c>
      <c r="T2298" s="48">
        <v>1</v>
      </c>
      <c r="U2298" s="48">
        <v>2003009</v>
      </c>
      <c r="V2298" s="48">
        <v>8</v>
      </c>
      <c r="W2298" s="48">
        <v>2004010</v>
      </c>
      <c r="X2298" s="48">
        <v>8</v>
      </c>
      <c r="Y2298" s="48">
        <v>2004014</v>
      </c>
      <c r="Z2298" s="48">
        <v>8</v>
      </c>
      <c r="AC2298" s="48">
        <v>4</v>
      </c>
      <c r="AD2298" s="48">
        <v>4</v>
      </c>
      <c r="AE2298" s="48">
        <v>2</v>
      </c>
      <c r="AF2298" s="48">
        <v>1102009</v>
      </c>
    </row>
    <row r="2299" spans="1:32" ht="14.25">
      <c r="A2299" s="48">
        <v>2131231</v>
      </c>
      <c r="D2299" s="48" t="s">
        <v>3879</v>
      </c>
      <c r="E2299" s="48" t="s">
        <v>3853</v>
      </c>
      <c r="F2299" s="48" t="s">
        <v>6146</v>
      </c>
      <c r="G2299" s="48">
        <v>1</v>
      </c>
      <c r="H2299" s="48">
        <v>131</v>
      </c>
      <c r="I2299" s="48">
        <v>30149</v>
      </c>
      <c r="J2299" s="48">
        <v>12961</v>
      </c>
      <c r="K2299" s="48">
        <v>86933</v>
      </c>
      <c r="L2299" s="48">
        <v>0</v>
      </c>
      <c r="M2299" s="48">
        <v>1.5</v>
      </c>
      <c r="N2299" s="48">
        <v>0</v>
      </c>
      <c r="O2299" s="48">
        <v>0</v>
      </c>
      <c r="P2299" s="48">
        <v>4750</v>
      </c>
      <c r="Q2299" s="48">
        <v>0</v>
      </c>
      <c r="R2299" s="48">
        <v>0</v>
      </c>
      <c r="S2299" s="48">
        <v>1906011</v>
      </c>
      <c r="T2299" s="48">
        <v>1</v>
      </c>
      <c r="U2299" s="48">
        <v>1901011</v>
      </c>
      <c r="V2299" s="48">
        <v>8</v>
      </c>
      <c r="W2299" s="48">
        <v>1902011</v>
      </c>
      <c r="X2299" s="48">
        <v>8</v>
      </c>
      <c r="AB2299" s="48" t="s">
        <v>6147</v>
      </c>
      <c r="AF2299" s="48">
        <v>1101011</v>
      </c>
    </row>
    <row r="2300" spans="1:32" ht="14.25">
      <c r="A2300" s="48">
        <v>2131232</v>
      </c>
      <c r="D2300" s="48" t="s">
        <v>3881</v>
      </c>
      <c r="E2300" s="48" t="s">
        <v>558</v>
      </c>
      <c r="F2300" s="48" t="s">
        <v>6147</v>
      </c>
      <c r="G2300" s="48">
        <v>2</v>
      </c>
      <c r="H2300" s="48">
        <v>131</v>
      </c>
      <c r="I2300" s="48">
        <v>24247</v>
      </c>
      <c r="J2300" s="48">
        <v>10177</v>
      </c>
      <c r="K2300" s="48">
        <v>120667</v>
      </c>
      <c r="L2300" s="48">
        <v>0</v>
      </c>
      <c r="M2300" s="48">
        <v>1.5</v>
      </c>
      <c r="N2300" s="48">
        <v>0</v>
      </c>
      <c r="O2300" s="48">
        <v>0</v>
      </c>
      <c r="P2300" s="48">
        <v>4750</v>
      </c>
      <c r="Q2300" s="48">
        <v>0</v>
      </c>
      <c r="R2300" s="48">
        <v>0</v>
      </c>
      <c r="S2300" s="48">
        <v>2007017</v>
      </c>
      <c r="T2300" s="48">
        <v>1</v>
      </c>
      <c r="U2300" s="48">
        <v>2003017</v>
      </c>
      <c r="V2300" s="48">
        <v>8</v>
      </c>
      <c r="W2300" s="48">
        <v>2004008</v>
      </c>
      <c r="X2300" s="48">
        <v>8</v>
      </c>
      <c r="Y2300" s="48">
        <v>2004010</v>
      </c>
      <c r="Z2300" s="48">
        <v>8</v>
      </c>
      <c r="AC2300" s="48">
        <v>4</v>
      </c>
      <c r="AD2300" s="48">
        <v>4</v>
      </c>
      <c r="AE2300" s="48">
        <v>3</v>
      </c>
      <c r="AF2300" s="48">
        <v>1102017</v>
      </c>
    </row>
    <row r="2301" spans="1:32" ht="14.25">
      <c r="A2301" s="48">
        <v>2131311</v>
      </c>
      <c r="D2301" s="48" t="s">
        <v>3879</v>
      </c>
      <c r="E2301" s="48" t="s">
        <v>3823</v>
      </c>
      <c r="F2301" s="48" t="s">
        <v>6148</v>
      </c>
      <c r="G2301" s="48">
        <v>1</v>
      </c>
      <c r="H2301" s="48">
        <v>132</v>
      </c>
      <c r="I2301" s="48">
        <v>31601</v>
      </c>
      <c r="J2301" s="48">
        <v>13846</v>
      </c>
      <c r="K2301" s="48">
        <v>95176</v>
      </c>
      <c r="L2301" s="48">
        <v>0</v>
      </c>
      <c r="M2301" s="48">
        <v>1.5</v>
      </c>
      <c r="N2301" s="48">
        <v>0</v>
      </c>
      <c r="O2301" s="48">
        <v>0</v>
      </c>
      <c r="P2301" s="48">
        <v>4750</v>
      </c>
      <c r="Q2301" s="48">
        <v>0</v>
      </c>
      <c r="R2301" s="48">
        <v>0</v>
      </c>
      <c r="S2301" s="48">
        <v>1906009</v>
      </c>
      <c r="T2301" s="48">
        <v>1</v>
      </c>
      <c r="U2301" s="48">
        <v>1901009</v>
      </c>
      <c r="V2301" s="48">
        <v>8</v>
      </c>
      <c r="W2301" s="48">
        <v>1902009</v>
      </c>
      <c r="X2301" s="48">
        <v>8</v>
      </c>
      <c r="AB2301" s="48" t="s">
        <v>6149</v>
      </c>
      <c r="AF2301" s="48">
        <v>1101009</v>
      </c>
    </row>
    <row r="2302" spans="1:32" ht="14.25">
      <c r="A2302" s="48">
        <v>2131312</v>
      </c>
      <c r="D2302" s="48" t="s">
        <v>3881</v>
      </c>
      <c r="E2302" s="48" t="s">
        <v>555</v>
      </c>
      <c r="F2302" s="48" t="s">
        <v>6149</v>
      </c>
      <c r="G2302" s="48">
        <v>2</v>
      </c>
      <c r="H2302" s="48">
        <v>132</v>
      </c>
      <c r="I2302" s="48">
        <v>26470</v>
      </c>
      <c r="J2302" s="48">
        <v>11370</v>
      </c>
      <c r="K2302" s="48">
        <v>136181</v>
      </c>
      <c r="L2302" s="48">
        <v>0</v>
      </c>
      <c r="M2302" s="48">
        <v>1.5</v>
      </c>
      <c r="N2302" s="48">
        <v>0</v>
      </c>
      <c r="O2302" s="48">
        <v>0</v>
      </c>
      <c r="P2302" s="48">
        <v>4750</v>
      </c>
      <c r="Q2302" s="48">
        <v>0</v>
      </c>
      <c r="R2302" s="48">
        <v>0</v>
      </c>
      <c r="S2302" s="48">
        <v>2007014</v>
      </c>
      <c r="T2302" s="48">
        <v>1</v>
      </c>
      <c r="U2302" s="48">
        <v>2003014</v>
      </c>
      <c r="V2302" s="48">
        <v>8</v>
      </c>
      <c r="W2302" s="48">
        <v>2004002</v>
      </c>
      <c r="X2302" s="48">
        <v>8</v>
      </c>
      <c r="Y2302" s="48">
        <v>2004006</v>
      </c>
      <c r="Z2302" s="48">
        <v>8</v>
      </c>
      <c r="AC2302" s="48">
        <v>4</v>
      </c>
      <c r="AD2302" s="48">
        <v>4</v>
      </c>
      <c r="AE2302" s="48">
        <v>1</v>
      </c>
      <c r="AF2302" s="48">
        <v>1102014</v>
      </c>
    </row>
    <row r="2303" spans="1:32" ht="14.25">
      <c r="A2303" s="48">
        <v>2131321</v>
      </c>
      <c r="D2303" s="48" t="s">
        <v>3879</v>
      </c>
      <c r="E2303" s="48" t="s">
        <v>3801</v>
      </c>
      <c r="F2303" s="48" t="s">
        <v>6150</v>
      </c>
      <c r="G2303" s="48">
        <v>1</v>
      </c>
      <c r="H2303" s="48">
        <v>132</v>
      </c>
      <c r="I2303" s="48">
        <v>30330</v>
      </c>
      <c r="J2303" s="48">
        <v>13215</v>
      </c>
      <c r="K2303" s="48">
        <v>88818</v>
      </c>
      <c r="L2303" s="48">
        <v>0</v>
      </c>
      <c r="M2303" s="48">
        <v>1.5</v>
      </c>
      <c r="N2303" s="48">
        <v>0</v>
      </c>
      <c r="O2303" s="48">
        <v>0</v>
      </c>
      <c r="P2303" s="48">
        <v>4750</v>
      </c>
      <c r="Q2303" s="48">
        <v>0</v>
      </c>
      <c r="R2303" s="48">
        <v>0</v>
      </c>
      <c r="S2303" s="48">
        <v>1906008</v>
      </c>
      <c r="T2303" s="48">
        <v>1</v>
      </c>
      <c r="U2303" s="48">
        <v>1901008</v>
      </c>
      <c r="V2303" s="48">
        <v>8</v>
      </c>
      <c r="W2303" s="48">
        <v>1902008</v>
      </c>
      <c r="X2303" s="48">
        <v>8</v>
      </c>
      <c r="AB2303" s="48" t="s">
        <v>6151</v>
      </c>
      <c r="AF2303" s="48">
        <v>1101008</v>
      </c>
    </row>
    <row r="2304" spans="1:32" ht="14.25">
      <c r="A2304" s="48">
        <v>2131322</v>
      </c>
      <c r="D2304" s="48" t="s">
        <v>3881</v>
      </c>
      <c r="E2304" s="48" t="s">
        <v>554</v>
      </c>
      <c r="F2304" s="48" t="s">
        <v>6151</v>
      </c>
      <c r="G2304" s="48">
        <v>2</v>
      </c>
      <c r="H2304" s="48">
        <v>132</v>
      </c>
      <c r="I2304" s="48">
        <v>24519</v>
      </c>
      <c r="J2304" s="48">
        <v>10305</v>
      </c>
      <c r="K2304" s="48">
        <v>121294</v>
      </c>
      <c r="L2304" s="48">
        <v>0</v>
      </c>
      <c r="M2304" s="48">
        <v>1.5</v>
      </c>
      <c r="N2304" s="48">
        <v>0</v>
      </c>
      <c r="O2304" s="48">
        <v>0</v>
      </c>
      <c r="P2304" s="48">
        <v>4750</v>
      </c>
      <c r="Q2304" s="48">
        <v>0</v>
      </c>
      <c r="R2304" s="48">
        <v>0</v>
      </c>
      <c r="S2304" s="48">
        <v>2007013</v>
      </c>
      <c r="T2304" s="48">
        <v>1</v>
      </c>
      <c r="U2304" s="48">
        <v>2003013</v>
      </c>
      <c r="V2304" s="48">
        <v>8</v>
      </c>
      <c r="W2304" s="48">
        <v>2004008</v>
      </c>
      <c r="X2304" s="48">
        <v>8</v>
      </c>
      <c r="Y2304" s="48">
        <v>2004010</v>
      </c>
      <c r="Z2304" s="48">
        <v>8</v>
      </c>
      <c r="AC2304" s="48">
        <v>4</v>
      </c>
      <c r="AD2304" s="48">
        <v>4</v>
      </c>
      <c r="AE2304" s="48">
        <v>3</v>
      </c>
      <c r="AF2304" s="48">
        <v>1102013</v>
      </c>
    </row>
    <row r="2305" spans="1:32" ht="14.25">
      <c r="A2305" s="48">
        <v>2131331</v>
      </c>
      <c r="D2305" s="48" t="s">
        <v>3879</v>
      </c>
      <c r="E2305" s="48" t="s">
        <v>3839</v>
      </c>
      <c r="F2305" s="48" t="s">
        <v>6152</v>
      </c>
      <c r="G2305" s="48">
        <v>1</v>
      </c>
      <c r="H2305" s="48">
        <v>132</v>
      </c>
      <c r="I2305" s="48">
        <v>30330</v>
      </c>
      <c r="J2305" s="48">
        <v>13215</v>
      </c>
      <c r="K2305" s="48">
        <v>88818</v>
      </c>
      <c r="L2305" s="48">
        <v>0</v>
      </c>
      <c r="M2305" s="48">
        <v>1.5</v>
      </c>
      <c r="N2305" s="48">
        <v>0</v>
      </c>
      <c r="O2305" s="48">
        <v>0</v>
      </c>
      <c r="P2305" s="48">
        <v>4750</v>
      </c>
      <c r="Q2305" s="48">
        <v>0</v>
      </c>
      <c r="R2305" s="48">
        <v>0</v>
      </c>
      <c r="S2305" s="48">
        <v>1906012</v>
      </c>
      <c r="T2305" s="48">
        <v>1</v>
      </c>
      <c r="U2305" s="48">
        <v>1901012</v>
      </c>
      <c r="V2305" s="48">
        <v>8</v>
      </c>
      <c r="W2305" s="48">
        <v>1902012</v>
      </c>
      <c r="X2305" s="48">
        <v>8</v>
      </c>
      <c r="AB2305" s="48" t="s">
        <v>6153</v>
      </c>
      <c r="AF2305" s="48">
        <v>1101012</v>
      </c>
    </row>
    <row r="2306" spans="1:32" ht="14.25">
      <c r="A2306" s="48">
        <v>2131332</v>
      </c>
      <c r="D2306" s="48" t="s">
        <v>3881</v>
      </c>
      <c r="E2306" s="48" t="s">
        <v>559</v>
      </c>
      <c r="F2306" s="48" t="s">
        <v>6153</v>
      </c>
      <c r="G2306" s="48">
        <v>2</v>
      </c>
      <c r="H2306" s="48">
        <v>132</v>
      </c>
      <c r="I2306" s="48">
        <v>24519</v>
      </c>
      <c r="J2306" s="48">
        <v>10467</v>
      </c>
      <c r="K2306" s="48">
        <v>123594</v>
      </c>
      <c r="L2306" s="48">
        <v>0</v>
      </c>
      <c r="M2306" s="48">
        <v>1.5</v>
      </c>
      <c r="N2306" s="48">
        <v>0</v>
      </c>
      <c r="O2306" s="48">
        <v>0</v>
      </c>
      <c r="P2306" s="48">
        <v>4750</v>
      </c>
      <c r="Q2306" s="48">
        <v>0</v>
      </c>
      <c r="R2306" s="48">
        <v>0</v>
      </c>
      <c r="S2306" s="48">
        <v>2007018</v>
      </c>
      <c r="T2306" s="48">
        <v>1</v>
      </c>
      <c r="U2306" s="48">
        <v>2003018</v>
      </c>
      <c r="V2306" s="48">
        <v>8</v>
      </c>
      <c r="W2306" s="48">
        <v>2004012</v>
      </c>
      <c r="X2306" s="48">
        <v>8</v>
      </c>
      <c r="Y2306" s="48">
        <v>2004010</v>
      </c>
      <c r="Z2306" s="48">
        <v>8</v>
      </c>
      <c r="AC2306" s="48">
        <v>4</v>
      </c>
      <c r="AD2306" s="48">
        <v>4</v>
      </c>
      <c r="AE2306" s="48">
        <v>2</v>
      </c>
      <c r="AF2306" s="48">
        <v>1102018</v>
      </c>
    </row>
    <row r="2307" spans="1:32" ht="14.25">
      <c r="A2307" s="48">
        <v>2131411</v>
      </c>
      <c r="D2307" s="48" t="s">
        <v>3879</v>
      </c>
      <c r="E2307" s="48" t="s">
        <v>3851</v>
      </c>
      <c r="F2307" s="48" t="s">
        <v>6154</v>
      </c>
      <c r="G2307" s="48">
        <v>1</v>
      </c>
      <c r="H2307" s="48">
        <v>133</v>
      </c>
      <c r="I2307" s="48">
        <v>31808</v>
      </c>
      <c r="J2307" s="48">
        <v>14112</v>
      </c>
      <c r="K2307" s="48">
        <v>97185</v>
      </c>
      <c r="L2307" s="48">
        <v>0</v>
      </c>
      <c r="M2307" s="48">
        <v>1.5</v>
      </c>
      <c r="N2307" s="48">
        <v>0</v>
      </c>
      <c r="O2307" s="48">
        <v>0</v>
      </c>
      <c r="P2307" s="48">
        <v>4750</v>
      </c>
      <c r="Q2307" s="48">
        <v>0</v>
      </c>
      <c r="R2307" s="48">
        <v>0</v>
      </c>
      <c r="S2307" s="48">
        <v>1906007</v>
      </c>
      <c r="T2307" s="48">
        <v>1</v>
      </c>
      <c r="U2307" s="48">
        <v>1901007</v>
      </c>
      <c r="V2307" s="48">
        <v>8</v>
      </c>
      <c r="W2307" s="48">
        <v>1902007</v>
      </c>
      <c r="X2307" s="48">
        <v>8</v>
      </c>
      <c r="AB2307" s="48" t="s">
        <v>6155</v>
      </c>
      <c r="AF2307" s="48">
        <v>1101007</v>
      </c>
    </row>
    <row r="2308" spans="1:32" ht="14.25">
      <c r="A2308" s="48">
        <v>2131412</v>
      </c>
      <c r="D2308" s="48" t="s">
        <v>3881</v>
      </c>
      <c r="E2308" s="48" t="s">
        <v>550</v>
      </c>
      <c r="F2308" s="48" t="s">
        <v>6155</v>
      </c>
      <c r="G2308" s="48">
        <v>2</v>
      </c>
      <c r="H2308" s="48">
        <v>133</v>
      </c>
      <c r="I2308" s="48">
        <v>26781</v>
      </c>
      <c r="J2308" s="48">
        <v>11515</v>
      </c>
      <c r="K2308" s="48">
        <v>138398</v>
      </c>
      <c r="L2308" s="48">
        <v>0</v>
      </c>
      <c r="M2308" s="48">
        <v>1.5</v>
      </c>
      <c r="N2308" s="48">
        <v>0</v>
      </c>
      <c r="O2308" s="48">
        <v>0</v>
      </c>
      <c r="P2308" s="48">
        <v>4750</v>
      </c>
      <c r="Q2308" s="48">
        <v>0</v>
      </c>
      <c r="R2308" s="48">
        <v>0</v>
      </c>
      <c r="S2308" s="48">
        <v>2007009</v>
      </c>
      <c r="T2308" s="48">
        <v>1</v>
      </c>
      <c r="U2308" s="48">
        <v>2003009</v>
      </c>
      <c r="V2308" s="48">
        <v>8</v>
      </c>
      <c r="W2308" s="48">
        <v>2004010</v>
      </c>
      <c r="X2308" s="48">
        <v>8</v>
      </c>
      <c r="Y2308" s="48">
        <v>2004014</v>
      </c>
      <c r="Z2308" s="48">
        <v>8</v>
      </c>
      <c r="AC2308" s="48">
        <v>4</v>
      </c>
      <c r="AD2308" s="48">
        <v>4</v>
      </c>
      <c r="AE2308" s="48">
        <v>2</v>
      </c>
      <c r="AF2308" s="48">
        <v>1102009</v>
      </c>
    </row>
    <row r="2309" spans="1:32" ht="14.25">
      <c r="A2309" s="48">
        <v>2131421</v>
      </c>
      <c r="D2309" s="48" t="s">
        <v>3879</v>
      </c>
      <c r="E2309" s="48" t="s">
        <v>3851</v>
      </c>
      <c r="F2309" s="48" t="s">
        <v>6156</v>
      </c>
      <c r="G2309" s="48">
        <v>1</v>
      </c>
      <c r="H2309" s="48">
        <v>133</v>
      </c>
      <c r="I2309" s="48">
        <v>31808</v>
      </c>
      <c r="J2309" s="48">
        <v>14112</v>
      </c>
      <c r="K2309" s="48">
        <v>97185</v>
      </c>
      <c r="L2309" s="48">
        <v>0</v>
      </c>
      <c r="M2309" s="48">
        <v>1.5</v>
      </c>
      <c r="N2309" s="48">
        <v>0</v>
      </c>
      <c r="O2309" s="48">
        <v>0</v>
      </c>
      <c r="P2309" s="48">
        <v>4750</v>
      </c>
      <c r="Q2309" s="48">
        <v>0</v>
      </c>
      <c r="R2309" s="48">
        <v>0</v>
      </c>
      <c r="S2309" s="48">
        <v>1906007</v>
      </c>
      <c r="T2309" s="48">
        <v>1</v>
      </c>
      <c r="U2309" s="48">
        <v>1901007</v>
      </c>
      <c r="V2309" s="48">
        <v>8</v>
      </c>
      <c r="W2309" s="48">
        <v>1902007</v>
      </c>
      <c r="X2309" s="48">
        <v>8</v>
      </c>
      <c r="AB2309" s="48" t="s">
        <v>6157</v>
      </c>
      <c r="AF2309" s="48">
        <v>1101007</v>
      </c>
    </row>
    <row r="2310" spans="1:32" ht="14.25">
      <c r="A2310" s="48">
        <v>2131422</v>
      </c>
      <c r="D2310" s="48" t="s">
        <v>3881</v>
      </c>
      <c r="E2310" s="48" t="s">
        <v>544</v>
      </c>
      <c r="F2310" s="48" t="s">
        <v>6157</v>
      </c>
      <c r="G2310" s="48">
        <v>2</v>
      </c>
      <c r="H2310" s="48">
        <v>133</v>
      </c>
      <c r="I2310" s="48">
        <v>26781</v>
      </c>
      <c r="J2310" s="48">
        <v>11515</v>
      </c>
      <c r="K2310" s="48">
        <v>139721</v>
      </c>
      <c r="L2310" s="48">
        <v>0</v>
      </c>
      <c r="M2310" s="48">
        <v>1.5</v>
      </c>
      <c r="N2310" s="48">
        <v>0</v>
      </c>
      <c r="O2310" s="48">
        <v>0</v>
      </c>
      <c r="P2310" s="48">
        <v>4750</v>
      </c>
      <c r="Q2310" s="48">
        <v>0</v>
      </c>
      <c r="R2310" s="48">
        <v>0</v>
      </c>
      <c r="S2310" s="48">
        <v>2007003</v>
      </c>
      <c r="T2310" s="48">
        <v>1</v>
      </c>
      <c r="U2310" s="48">
        <v>2003003</v>
      </c>
      <c r="V2310" s="48">
        <v>8</v>
      </c>
      <c r="W2310" s="48">
        <v>2004008</v>
      </c>
      <c r="X2310" s="48">
        <v>8</v>
      </c>
      <c r="Y2310" s="48">
        <v>2004010</v>
      </c>
      <c r="Z2310" s="48">
        <v>8</v>
      </c>
      <c r="AC2310" s="48">
        <v>4</v>
      </c>
      <c r="AD2310" s="48">
        <v>4</v>
      </c>
      <c r="AE2310" s="48">
        <v>2</v>
      </c>
      <c r="AF2310" s="48">
        <v>1102003</v>
      </c>
    </row>
    <row r="2311" spans="1:32" ht="14.25">
      <c r="A2311" s="48">
        <v>2131431</v>
      </c>
      <c r="D2311" s="48" t="s">
        <v>3879</v>
      </c>
      <c r="E2311" s="48" t="s">
        <v>3853</v>
      </c>
      <c r="F2311" s="48" t="s">
        <v>6158</v>
      </c>
      <c r="G2311" s="48">
        <v>1</v>
      </c>
      <c r="H2311" s="48">
        <v>133</v>
      </c>
      <c r="I2311" s="48">
        <v>30512</v>
      </c>
      <c r="J2311" s="48">
        <v>13468</v>
      </c>
      <c r="K2311" s="48">
        <v>90702</v>
      </c>
      <c r="L2311" s="48">
        <v>0</v>
      </c>
      <c r="M2311" s="48">
        <v>1.5</v>
      </c>
      <c r="N2311" s="48">
        <v>0</v>
      </c>
      <c r="O2311" s="48">
        <v>0</v>
      </c>
      <c r="P2311" s="48">
        <v>4750</v>
      </c>
      <c r="Q2311" s="48">
        <v>0</v>
      </c>
      <c r="R2311" s="48">
        <v>0</v>
      </c>
      <c r="S2311" s="48">
        <v>1906011</v>
      </c>
      <c r="T2311" s="48">
        <v>1</v>
      </c>
      <c r="U2311" s="48">
        <v>1901011</v>
      </c>
      <c r="V2311" s="48">
        <v>8</v>
      </c>
      <c r="W2311" s="48">
        <v>1902011</v>
      </c>
      <c r="X2311" s="48">
        <v>8</v>
      </c>
      <c r="AB2311" s="48" t="s">
        <v>6159</v>
      </c>
      <c r="AF2311" s="48">
        <v>1101011</v>
      </c>
    </row>
    <row r="2312" spans="1:32" ht="14.25">
      <c r="A2312" s="48">
        <v>2131432</v>
      </c>
      <c r="D2312" s="48" t="s">
        <v>3881</v>
      </c>
      <c r="E2312" s="48" t="s">
        <v>558</v>
      </c>
      <c r="F2312" s="48" t="s">
        <v>6159</v>
      </c>
      <c r="G2312" s="48">
        <v>2</v>
      </c>
      <c r="H2312" s="48">
        <v>133</v>
      </c>
      <c r="I2312" s="48">
        <v>24792</v>
      </c>
      <c r="J2312" s="48">
        <v>10595</v>
      </c>
      <c r="K2312" s="48">
        <v>124221</v>
      </c>
      <c r="L2312" s="48">
        <v>0</v>
      </c>
      <c r="M2312" s="48">
        <v>1.5</v>
      </c>
      <c r="N2312" s="48">
        <v>0</v>
      </c>
      <c r="O2312" s="48">
        <v>0</v>
      </c>
      <c r="P2312" s="48">
        <v>4750</v>
      </c>
      <c r="Q2312" s="48">
        <v>0</v>
      </c>
      <c r="R2312" s="48">
        <v>0</v>
      </c>
      <c r="S2312" s="48">
        <v>2007017</v>
      </c>
      <c r="T2312" s="48">
        <v>1</v>
      </c>
      <c r="U2312" s="48">
        <v>2003017</v>
      </c>
      <c r="V2312" s="48">
        <v>8</v>
      </c>
      <c r="W2312" s="48">
        <v>2004008</v>
      </c>
      <c r="X2312" s="48">
        <v>8</v>
      </c>
      <c r="Y2312" s="48">
        <v>2004010</v>
      </c>
      <c r="Z2312" s="48">
        <v>8</v>
      </c>
      <c r="AC2312" s="48">
        <v>4</v>
      </c>
      <c r="AD2312" s="48">
        <v>4</v>
      </c>
      <c r="AE2312" s="48">
        <v>3</v>
      </c>
      <c r="AF2312" s="48">
        <v>1102017</v>
      </c>
    </row>
    <row r="2313" spans="1:32" ht="14.25">
      <c r="A2313" s="48">
        <v>2131511</v>
      </c>
      <c r="D2313" s="48" t="s">
        <v>3879</v>
      </c>
      <c r="E2313" s="48" t="s">
        <v>1043</v>
      </c>
      <c r="F2313" s="48" t="s">
        <v>6160</v>
      </c>
      <c r="G2313" s="48">
        <v>1</v>
      </c>
      <c r="H2313" s="48">
        <v>134</v>
      </c>
      <c r="I2313" s="48">
        <v>32130</v>
      </c>
      <c r="J2313" s="48">
        <v>14224</v>
      </c>
      <c r="K2313" s="48">
        <v>98532</v>
      </c>
      <c r="L2313" s="48">
        <v>0</v>
      </c>
      <c r="M2313" s="48">
        <v>1.5</v>
      </c>
      <c r="N2313" s="48">
        <v>0</v>
      </c>
      <c r="O2313" s="48">
        <v>0</v>
      </c>
      <c r="P2313" s="48">
        <v>4750</v>
      </c>
      <c r="Q2313" s="48">
        <v>0</v>
      </c>
      <c r="R2313" s="48">
        <v>0</v>
      </c>
      <c r="S2313" s="48">
        <v>1906005</v>
      </c>
      <c r="T2313" s="48">
        <v>1</v>
      </c>
      <c r="U2313" s="48">
        <v>1901005</v>
      </c>
      <c r="V2313" s="48">
        <v>8</v>
      </c>
      <c r="W2313" s="48">
        <v>1902005</v>
      </c>
      <c r="X2313" s="48">
        <v>8</v>
      </c>
      <c r="AB2313" s="48" t="s">
        <v>6161</v>
      </c>
      <c r="AF2313" s="48">
        <v>1101005</v>
      </c>
    </row>
    <row r="2314" spans="1:32" ht="14.25">
      <c r="A2314" s="48">
        <v>2131512</v>
      </c>
      <c r="D2314" s="48" t="s">
        <v>3881</v>
      </c>
      <c r="E2314" s="48" t="s">
        <v>542</v>
      </c>
      <c r="F2314" s="48" t="s">
        <v>6161</v>
      </c>
      <c r="G2314" s="48">
        <v>2</v>
      </c>
      <c r="H2314" s="48">
        <v>134</v>
      </c>
      <c r="I2314" s="48">
        <v>27206</v>
      </c>
      <c r="J2314" s="48">
        <v>11669</v>
      </c>
      <c r="K2314" s="48">
        <v>140931</v>
      </c>
      <c r="L2314" s="48">
        <v>0</v>
      </c>
      <c r="M2314" s="48">
        <v>1.5</v>
      </c>
      <c r="N2314" s="48">
        <v>0</v>
      </c>
      <c r="O2314" s="48">
        <v>0</v>
      </c>
      <c r="P2314" s="48">
        <v>4750</v>
      </c>
      <c r="Q2314" s="48">
        <v>0</v>
      </c>
      <c r="R2314" s="48">
        <v>0</v>
      </c>
      <c r="S2314" s="48">
        <v>2007001</v>
      </c>
      <c r="T2314" s="48">
        <v>1</v>
      </c>
      <c r="U2314" s="48">
        <v>2003001</v>
      </c>
      <c r="V2314" s="48">
        <v>8</v>
      </c>
      <c r="W2314" s="48">
        <v>2004001</v>
      </c>
      <c r="X2314" s="48">
        <v>8</v>
      </c>
      <c r="Y2314" s="48">
        <v>2004006</v>
      </c>
      <c r="Z2314" s="48">
        <v>8</v>
      </c>
      <c r="AC2314" s="48">
        <v>4</v>
      </c>
      <c r="AD2314" s="48">
        <v>4</v>
      </c>
      <c r="AE2314" s="48">
        <v>1</v>
      </c>
      <c r="AF2314" s="48">
        <v>1102001</v>
      </c>
    </row>
    <row r="2315" spans="1:32" ht="14.25">
      <c r="A2315" s="48">
        <v>2131521</v>
      </c>
      <c r="D2315" s="48" t="s">
        <v>3879</v>
      </c>
      <c r="E2315" s="48" t="s">
        <v>513</v>
      </c>
      <c r="F2315" s="48" t="s">
        <v>6162</v>
      </c>
      <c r="G2315" s="48">
        <v>1</v>
      </c>
      <c r="H2315" s="48">
        <v>134</v>
      </c>
      <c r="I2315" s="48">
        <v>32130</v>
      </c>
      <c r="J2315" s="48">
        <v>14224</v>
      </c>
      <c r="K2315" s="48">
        <v>98532</v>
      </c>
      <c r="L2315" s="48">
        <v>0</v>
      </c>
      <c r="M2315" s="48">
        <v>1.5</v>
      </c>
      <c r="N2315" s="48">
        <v>0</v>
      </c>
      <c r="O2315" s="48">
        <v>0</v>
      </c>
      <c r="P2315" s="48">
        <v>4750</v>
      </c>
      <c r="Q2315" s="48">
        <v>0</v>
      </c>
      <c r="R2315" s="48">
        <v>0</v>
      </c>
      <c r="S2315" s="48">
        <v>1906004</v>
      </c>
      <c r="T2315" s="48">
        <v>1</v>
      </c>
      <c r="U2315" s="48">
        <v>1901004</v>
      </c>
      <c r="V2315" s="48">
        <v>8</v>
      </c>
      <c r="W2315" s="48">
        <v>1902004</v>
      </c>
      <c r="X2315" s="48">
        <v>8</v>
      </c>
      <c r="AB2315" s="48" t="s">
        <v>6163</v>
      </c>
      <c r="AF2315" s="48">
        <v>1101004</v>
      </c>
    </row>
    <row r="2316" spans="1:32" ht="14.25">
      <c r="A2316" s="48">
        <v>2131522</v>
      </c>
      <c r="D2316" s="48" t="s">
        <v>3881</v>
      </c>
      <c r="E2316" s="48" t="s">
        <v>547</v>
      </c>
      <c r="F2316" s="48" t="s">
        <v>6163</v>
      </c>
      <c r="G2316" s="48">
        <v>2</v>
      </c>
      <c r="H2316" s="48">
        <v>134</v>
      </c>
      <c r="I2316" s="48">
        <v>27206</v>
      </c>
      <c r="J2316" s="48">
        <v>11669</v>
      </c>
      <c r="K2316" s="48">
        <v>142254</v>
      </c>
      <c r="L2316" s="48">
        <v>0</v>
      </c>
      <c r="M2316" s="48">
        <v>1.5</v>
      </c>
      <c r="N2316" s="48">
        <v>0</v>
      </c>
      <c r="O2316" s="48">
        <v>0</v>
      </c>
      <c r="P2316" s="48">
        <v>4750</v>
      </c>
      <c r="Q2316" s="48">
        <v>0</v>
      </c>
      <c r="R2316" s="48">
        <v>0</v>
      </c>
      <c r="S2316" s="48">
        <v>2007006</v>
      </c>
      <c r="T2316" s="48">
        <v>1</v>
      </c>
      <c r="U2316" s="48">
        <v>2003006</v>
      </c>
      <c r="V2316" s="48">
        <v>8</v>
      </c>
      <c r="W2316" s="48">
        <v>2004010</v>
      </c>
      <c r="X2316" s="48">
        <v>8</v>
      </c>
      <c r="Y2316" s="48">
        <v>2004008</v>
      </c>
      <c r="Z2316" s="48">
        <v>8</v>
      </c>
      <c r="AC2316" s="48">
        <v>4</v>
      </c>
      <c r="AD2316" s="48">
        <v>4</v>
      </c>
      <c r="AE2316" s="48">
        <v>2</v>
      </c>
      <c r="AF2316" s="48">
        <v>1102006</v>
      </c>
    </row>
    <row r="2317" spans="1:32" ht="14.25">
      <c r="A2317" s="48">
        <v>2131531</v>
      </c>
      <c r="D2317" s="48" t="s">
        <v>3879</v>
      </c>
      <c r="E2317" s="48" t="s">
        <v>3851</v>
      </c>
      <c r="F2317" s="48" t="s">
        <v>6164</v>
      </c>
      <c r="G2317" s="48">
        <v>1</v>
      </c>
      <c r="H2317" s="48">
        <v>134</v>
      </c>
      <c r="I2317" s="48">
        <v>32130</v>
      </c>
      <c r="J2317" s="48">
        <v>14224</v>
      </c>
      <c r="K2317" s="48">
        <v>98532</v>
      </c>
      <c r="L2317" s="48">
        <v>0</v>
      </c>
      <c r="M2317" s="48">
        <v>1.5</v>
      </c>
      <c r="N2317" s="48">
        <v>0</v>
      </c>
      <c r="O2317" s="48">
        <v>0</v>
      </c>
      <c r="P2317" s="48">
        <v>4750</v>
      </c>
      <c r="Q2317" s="48">
        <v>0</v>
      </c>
      <c r="R2317" s="48">
        <v>0</v>
      </c>
      <c r="S2317" s="48">
        <v>1906007</v>
      </c>
      <c r="T2317" s="48">
        <v>1</v>
      </c>
      <c r="U2317" s="48">
        <v>1901007</v>
      </c>
      <c r="V2317" s="48">
        <v>8</v>
      </c>
      <c r="W2317" s="48">
        <v>1902007</v>
      </c>
      <c r="X2317" s="48">
        <v>8</v>
      </c>
      <c r="AB2317" s="48" t="s">
        <v>6165</v>
      </c>
      <c r="AF2317" s="48">
        <v>1101007</v>
      </c>
    </row>
    <row r="2318" spans="1:32" ht="14.25">
      <c r="A2318" s="48">
        <v>2131532</v>
      </c>
      <c r="D2318" s="48" t="s">
        <v>3881</v>
      </c>
      <c r="E2318" s="48" t="s">
        <v>551</v>
      </c>
      <c r="F2318" s="48" t="s">
        <v>6165</v>
      </c>
      <c r="G2318" s="48">
        <v>2</v>
      </c>
      <c r="H2318" s="48">
        <v>134</v>
      </c>
      <c r="I2318" s="48">
        <v>27206</v>
      </c>
      <c r="J2318" s="48">
        <v>11669</v>
      </c>
      <c r="K2318" s="48">
        <v>142254</v>
      </c>
      <c r="L2318" s="48">
        <v>0</v>
      </c>
      <c r="M2318" s="48">
        <v>1.5</v>
      </c>
      <c r="N2318" s="48">
        <v>0</v>
      </c>
      <c r="O2318" s="48">
        <v>0</v>
      </c>
      <c r="P2318" s="48">
        <v>4750</v>
      </c>
      <c r="Q2318" s="48">
        <v>0</v>
      </c>
      <c r="R2318" s="48">
        <v>0</v>
      </c>
      <c r="S2318" s="48">
        <v>2007010</v>
      </c>
      <c r="T2318" s="48">
        <v>1</v>
      </c>
      <c r="U2318" s="48">
        <v>2003010</v>
      </c>
      <c r="V2318" s="48">
        <v>8</v>
      </c>
      <c r="W2318" s="48">
        <v>2004015</v>
      </c>
      <c r="X2318" s="48">
        <v>8</v>
      </c>
      <c r="Y2318" s="48">
        <v>2004012</v>
      </c>
      <c r="Z2318" s="48">
        <v>8</v>
      </c>
      <c r="AC2318" s="48">
        <v>4</v>
      </c>
      <c r="AD2318" s="48">
        <v>4</v>
      </c>
      <c r="AE2318" s="48">
        <v>3</v>
      </c>
      <c r="AF2318" s="48">
        <v>1102010</v>
      </c>
    </row>
    <row r="2319" spans="1:32" ht="14.25">
      <c r="A2319" s="48">
        <v>2140111</v>
      </c>
      <c r="D2319" s="48" t="s">
        <v>3879</v>
      </c>
      <c r="E2319" s="48" t="s">
        <v>3839</v>
      </c>
      <c r="F2319" s="48" t="s">
        <v>6166</v>
      </c>
      <c r="G2319" s="48">
        <v>1</v>
      </c>
      <c r="H2319" s="48">
        <v>135</v>
      </c>
      <c r="I2319" s="48">
        <v>32573</v>
      </c>
      <c r="J2319" s="48">
        <v>14476</v>
      </c>
      <c r="K2319" s="48">
        <v>100592</v>
      </c>
      <c r="L2319" s="48">
        <v>0</v>
      </c>
      <c r="M2319" s="48">
        <v>1.5</v>
      </c>
      <c r="N2319" s="48">
        <v>0</v>
      </c>
      <c r="O2319" s="48">
        <v>0</v>
      </c>
      <c r="P2319" s="48">
        <v>5300</v>
      </c>
      <c r="Q2319" s="48">
        <v>0</v>
      </c>
      <c r="R2319" s="48">
        <v>0</v>
      </c>
      <c r="S2319" s="48">
        <v>1906012</v>
      </c>
      <c r="T2319" s="48">
        <v>1</v>
      </c>
      <c r="U2319" s="48">
        <v>1901012</v>
      </c>
      <c r="V2319" s="48">
        <v>9</v>
      </c>
      <c r="W2319" s="48">
        <v>1902012</v>
      </c>
      <c r="X2319" s="48">
        <v>9</v>
      </c>
      <c r="AB2319" s="48" t="s">
        <v>6167</v>
      </c>
      <c r="AF2319" s="48">
        <v>1101012</v>
      </c>
    </row>
    <row r="2320" spans="1:32" ht="14.25">
      <c r="A2320" s="48">
        <v>2140112</v>
      </c>
      <c r="D2320" s="48" t="s">
        <v>3881</v>
      </c>
      <c r="E2320" s="48" t="s">
        <v>559</v>
      </c>
      <c r="F2320" s="48" t="s">
        <v>6167</v>
      </c>
      <c r="G2320" s="48">
        <v>2</v>
      </c>
      <c r="H2320" s="48">
        <v>135</v>
      </c>
      <c r="I2320" s="48">
        <v>27872</v>
      </c>
      <c r="J2320" s="48">
        <v>12012</v>
      </c>
      <c r="K2320" s="48">
        <v>145524</v>
      </c>
      <c r="L2320" s="48">
        <v>0</v>
      </c>
      <c r="M2320" s="48">
        <v>1.5</v>
      </c>
      <c r="N2320" s="48">
        <v>0</v>
      </c>
      <c r="O2320" s="48">
        <v>0</v>
      </c>
      <c r="P2320" s="48">
        <v>5300</v>
      </c>
      <c r="Q2320" s="48">
        <v>0</v>
      </c>
      <c r="R2320" s="48">
        <v>0</v>
      </c>
      <c r="S2320" s="48">
        <v>2007018</v>
      </c>
      <c r="T2320" s="48">
        <v>1</v>
      </c>
      <c r="U2320" s="48">
        <v>2003018</v>
      </c>
      <c r="V2320" s="48">
        <v>9</v>
      </c>
      <c r="W2320" s="48">
        <v>2004012</v>
      </c>
      <c r="X2320" s="48">
        <v>9</v>
      </c>
      <c r="Y2320" s="48">
        <v>2004010</v>
      </c>
      <c r="Z2320" s="48">
        <v>9</v>
      </c>
      <c r="AC2320" s="48">
        <v>4</v>
      </c>
      <c r="AD2320" s="48">
        <v>4</v>
      </c>
      <c r="AE2320" s="48">
        <v>2</v>
      </c>
      <c r="AF2320" s="48">
        <v>1102018</v>
      </c>
    </row>
    <row r="2321" spans="1:32" ht="14.25">
      <c r="A2321" s="48">
        <v>2140121</v>
      </c>
      <c r="D2321" s="48" t="s">
        <v>3879</v>
      </c>
      <c r="E2321" s="48" t="s">
        <v>3801</v>
      </c>
      <c r="F2321" s="48" t="s">
        <v>6168</v>
      </c>
      <c r="G2321" s="48">
        <v>1</v>
      </c>
      <c r="H2321" s="48">
        <v>135</v>
      </c>
      <c r="I2321" s="48">
        <v>31205</v>
      </c>
      <c r="J2321" s="48">
        <v>13793</v>
      </c>
      <c r="K2321" s="48">
        <v>93740</v>
      </c>
      <c r="L2321" s="48">
        <v>0</v>
      </c>
      <c r="M2321" s="48">
        <v>1.5</v>
      </c>
      <c r="N2321" s="48">
        <v>0</v>
      </c>
      <c r="O2321" s="48">
        <v>0</v>
      </c>
      <c r="P2321" s="48">
        <v>5300</v>
      </c>
      <c r="Q2321" s="48">
        <v>0</v>
      </c>
      <c r="R2321" s="48">
        <v>0</v>
      </c>
      <c r="S2321" s="48">
        <v>1906008</v>
      </c>
      <c r="T2321" s="48">
        <v>1</v>
      </c>
      <c r="U2321" s="48">
        <v>1901008</v>
      </c>
      <c r="V2321" s="48">
        <v>9</v>
      </c>
      <c r="W2321" s="48">
        <v>1902008</v>
      </c>
      <c r="X2321" s="48">
        <v>9</v>
      </c>
      <c r="AB2321" s="48" t="s">
        <v>6169</v>
      </c>
      <c r="AF2321" s="48">
        <v>1101008</v>
      </c>
    </row>
    <row r="2322" spans="1:32" ht="14.25">
      <c r="A2322" s="48">
        <v>2140122</v>
      </c>
      <c r="D2322" s="48" t="s">
        <v>3881</v>
      </c>
      <c r="E2322" s="48" t="s">
        <v>554</v>
      </c>
      <c r="F2322" s="48" t="s">
        <v>6169</v>
      </c>
      <c r="G2322" s="48">
        <v>2</v>
      </c>
      <c r="H2322" s="48">
        <v>135</v>
      </c>
      <c r="I2322" s="48">
        <v>25774</v>
      </c>
      <c r="J2322" s="48">
        <v>11035</v>
      </c>
      <c r="K2322" s="48">
        <v>130533</v>
      </c>
      <c r="L2322" s="48">
        <v>0</v>
      </c>
      <c r="M2322" s="48">
        <v>1.5</v>
      </c>
      <c r="N2322" s="48">
        <v>0</v>
      </c>
      <c r="O2322" s="48">
        <v>0</v>
      </c>
      <c r="P2322" s="48">
        <v>5300</v>
      </c>
      <c r="Q2322" s="48">
        <v>0</v>
      </c>
      <c r="R2322" s="48">
        <v>0</v>
      </c>
      <c r="S2322" s="48">
        <v>2007013</v>
      </c>
      <c r="T2322" s="48">
        <v>1</v>
      </c>
      <c r="U2322" s="48">
        <v>2003013</v>
      </c>
      <c r="V2322" s="48">
        <v>9</v>
      </c>
      <c r="W2322" s="48">
        <v>2004008</v>
      </c>
      <c r="X2322" s="48">
        <v>9</v>
      </c>
      <c r="Y2322" s="48">
        <v>2004010</v>
      </c>
      <c r="Z2322" s="48">
        <v>9</v>
      </c>
      <c r="AC2322" s="48">
        <v>4</v>
      </c>
      <c r="AD2322" s="48">
        <v>4</v>
      </c>
      <c r="AE2322" s="48">
        <v>3</v>
      </c>
      <c r="AF2322" s="48">
        <v>1102013</v>
      </c>
    </row>
    <row r="2323" spans="1:32" ht="14.25">
      <c r="A2323" s="48">
        <v>2140131</v>
      </c>
      <c r="D2323" s="48" t="s">
        <v>3879</v>
      </c>
      <c r="E2323" s="48" t="s">
        <v>3838</v>
      </c>
      <c r="F2323" s="48" t="s">
        <v>6170</v>
      </c>
      <c r="G2323" s="48">
        <v>1</v>
      </c>
      <c r="H2323" s="48">
        <v>135</v>
      </c>
      <c r="I2323" s="48">
        <v>31205</v>
      </c>
      <c r="J2323" s="48">
        <v>13793</v>
      </c>
      <c r="K2323" s="48">
        <v>93740</v>
      </c>
      <c r="L2323" s="48">
        <v>0</v>
      </c>
      <c r="M2323" s="48">
        <v>1.5</v>
      </c>
      <c r="N2323" s="48">
        <v>0</v>
      </c>
      <c r="O2323" s="48">
        <v>0</v>
      </c>
      <c r="P2323" s="48">
        <v>5300</v>
      </c>
      <c r="Q2323" s="48">
        <v>0</v>
      </c>
      <c r="R2323" s="48">
        <v>0</v>
      </c>
      <c r="S2323" s="48">
        <v>1906013</v>
      </c>
      <c r="T2323" s="48">
        <v>1</v>
      </c>
      <c r="U2323" s="48">
        <v>1901013</v>
      </c>
      <c r="V2323" s="48">
        <v>9</v>
      </c>
      <c r="W2323" s="48">
        <v>1902013</v>
      </c>
      <c r="X2323" s="48">
        <v>9</v>
      </c>
      <c r="AB2323" s="48" t="s">
        <v>6171</v>
      </c>
      <c r="AF2323" s="48">
        <v>1101013</v>
      </c>
    </row>
    <row r="2324" spans="1:32" ht="14.25">
      <c r="A2324" s="48">
        <v>2140132</v>
      </c>
      <c r="D2324" s="48" t="s">
        <v>3881</v>
      </c>
      <c r="E2324" s="48" t="s">
        <v>560</v>
      </c>
      <c r="F2324" s="48" t="s">
        <v>6171</v>
      </c>
      <c r="G2324" s="48">
        <v>2</v>
      </c>
      <c r="H2324" s="48">
        <v>135</v>
      </c>
      <c r="I2324" s="48">
        <v>25774</v>
      </c>
      <c r="J2324" s="48">
        <v>11035</v>
      </c>
      <c r="K2324" s="48">
        <v>131856</v>
      </c>
      <c r="L2324" s="48">
        <v>0</v>
      </c>
      <c r="M2324" s="48">
        <v>1.5</v>
      </c>
      <c r="N2324" s="48">
        <v>0</v>
      </c>
      <c r="O2324" s="48">
        <v>0</v>
      </c>
      <c r="P2324" s="48">
        <v>5300</v>
      </c>
      <c r="Q2324" s="48">
        <v>0</v>
      </c>
      <c r="R2324" s="48">
        <v>0</v>
      </c>
      <c r="S2324" s="48">
        <v>2007019</v>
      </c>
      <c r="T2324" s="48">
        <v>1</v>
      </c>
      <c r="U2324" s="48">
        <v>2003019</v>
      </c>
      <c r="V2324" s="48">
        <v>9</v>
      </c>
      <c r="W2324" s="48">
        <v>2004014</v>
      </c>
      <c r="X2324" s="48">
        <v>9</v>
      </c>
      <c r="Y2324" s="48">
        <v>2004016</v>
      </c>
      <c r="Z2324" s="48">
        <v>9</v>
      </c>
      <c r="AC2324" s="48">
        <v>4</v>
      </c>
      <c r="AD2324" s="48">
        <v>4</v>
      </c>
      <c r="AE2324" s="48">
        <v>1</v>
      </c>
      <c r="AF2324" s="48">
        <v>1102019</v>
      </c>
    </row>
    <row r="2325" spans="1:32" ht="14.25">
      <c r="A2325" s="48">
        <v>2140211</v>
      </c>
      <c r="D2325" s="48" t="s">
        <v>3879</v>
      </c>
      <c r="E2325" s="48" t="s">
        <v>3781</v>
      </c>
      <c r="F2325" s="48" t="s">
        <v>6172</v>
      </c>
      <c r="G2325" s="48">
        <v>1</v>
      </c>
      <c r="H2325" s="48">
        <v>136</v>
      </c>
      <c r="I2325" s="48">
        <v>33037</v>
      </c>
      <c r="J2325" s="48">
        <v>14610</v>
      </c>
      <c r="K2325" s="48">
        <v>101717</v>
      </c>
      <c r="L2325" s="48">
        <v>0</v>
      </c>
      <c r="M2325" s="48">
        <v>1.5</v>
      </c>
      <c r="N2325" s="48">
        <v>0</v>
      </c>
      <c r="O2325" s="48">
        <v>0</v>
      </c>
      <c r="P2325" s="48">
        <v>5300</v>
      </c>
      <c r="Q2325" s="48">
        <v>0</v>
      </c>
      <c r="R2325" s="48">
        <v>0</v>
      </c>
      <c r="S2325" s="48">
        <v>1906001</v>
      </c>
      <c r="T2325" s="48">
        <v>1</v>
      </c>
      <c r="U2325" s="48">
        <v>1901001</v>
      </c>
      <c r="V2325" s="48">
        <v>9</v>
      </c>
      <c r="W2325" s="48">
        <v>1902001</v>
      </c>
      <c r="X2325" s="48">
        <v>9</v>
      </c>
      <c r="AB2325" s="48" t="s">
        <v>6173</v>
      </c>
      <c r="AF2325" s="48">
        <v>1101001</v>
      </c>
    </row>
    <row r="2326" spans="1:32" ht="14.25">
      <c r="A2326" s="48">
        <v>2140212</v>
      </c>
      <c r="D2326" s="48" t="s">
        <v>3881</v>
      </c>
      <c r="E2326" s="48" t="s">
        <v>3852</v>
      </c>
      <c r="F2326" s="48" t="s">
        <v>6173</v>
      </c>
      <c r="G2326" s="48">
        <v>2</v>
      </c>
      <c r="H2326" s="48">
        <v>136</v>
      </c>
      <c r="I2326" s="48">
        <v>28449</v>
      </c>
      <c r="J2326" s="48">
        <v>12191</v>
      </c>
      <c r="K2326" s="48">
        <v>147944</v>
      </c>
      <c r="L2326" s="48">
        <v>0</v>
      </c>
      <c r="M2326" s="48">
        <v>1.5</v>
      </c>
      <c r="N2326" s="48">
        <v>0</v>
      </c>
      <c r="O2326" s="48">
        <v>0</v>
      </c>
      <c r="P2326" s="48">
        <v>5300</v>
      </c>
      <c r="Q2326" s="48">
        <v>0</v>
      </c>
      <c r="R2326" s="48">
        <v>0</v>
      </c>
      <c r="S2326" s="48">
        <v>2007002</v>
      </c>
      <c r="T2326" s="48">
        <v>1</v>
      </c>
      <c r="U2326" s="48">
        <v>2003002</v>
      </c>
      <c r="V2326" s="48">
        <v>9</v>
      </c>
      <c r="W2326" s="48">
        <v>2004004</v>
      </c>
      <c r="X2326" s="48">
        <v>9</v>
      </c>
      <c r="Y2326" s="48">
        <v>2004005</v>
      </c>
      <c r="Z2326" s="48">
        <v>9</v>
      </c>
      <c r="AC2326" s="48">
        <v>4</v>
      </c>
      <c r="AD2326" s="48">
        <v>4</v>
      </c>
      <c r="AE2326" s="48">
        <v>1</v>
      </c>
      <c r="AF2326" s="48">
        <v>1102002</v>
      </c>
    </row>
    <row r="2327" spans="1:32" ht="14.25">
      <c r="A2327" s="48">
        <v>2140221</v>
      </c>
      <c r="D2327" s="48" t="s">
        <v>3879</v>
      </c>
      <c r="E2327" s="48" t="s">
        <v>3859</v>
      </c>
      <c r="F2327" s="48" t="s">
        <v>6174</v>
      </c>
      <c r="G2327" s="48">
        <v>1</v>
      </c>
      <c r="H2327" s="48">
        <v>136</v>
      </c>
      <c r="I2327" s="48">
        <v>31642</v>
      </c>
      <c r="J2327" s="48">
        <v>13914</v>
      </c>
      <c r="K2327" s="48">
        <v>94730</v>
      </c>
      <c r="L2327" s="48">
        <v>0</v>
      </c>
      <c r="M2327" s="48">
        <v>1.5</v>
      </c>
      <c r="N2327" s="48">
        <v>0</v>
      </c>
      <c r="O2327" s="48">
        <v>0</v>
      </c>
      <c r="P2327" s="48">
        <v>5300</v>
      </c>
      <c r="Q2327" s="48">
        <v>0</v>
      </c>
      <c r="R2327" s="48">
        <v>0</v>
      </c>
      <c r="S2327" s="48">
        <v>1906003</v>
      </c>
      <c r="T2327" s="48">
        <v>1</v>
      </c>
      <c r="U2327" s="48">
        <v>1901003</v>
      </c>
      <c r="V2327" s="48">
        <v>9</v>
      </c>
      <c r="W2327" s="48">
        <v>1902003</v>
      </c>
      <c r="X2327" s="48">
        <v>9</v>
      </c>
      <c r="AB2327" s="48" t="s">
        <v>6175</v>
      </c>
      <c r="AF2327" s="48">
        <v>1101003</v>
      </c>
    </row>
    <row r="2328" spans="1:32" ht="14.25">
      <c r="A2328" s="48">
        <v>2140222</v>
      </c>
      <c r="D2328" s="48" t="s">
        <v>3881</v>
      </c>
      <c r="E2328" s="48" t="s">
        <v>546</v>
      </c>
      <c r="F2328" s="48" t="s">
        <v>6175</v>
      </c>
      <c r="G2328" s="48">
        <v>2</v>
      </c>
      <c r="H2328" s="48">
        <v>136</v>
      </c>
      <c r="I2328" s="48">
        <v>26310</v>
      </c>
      <c r="J2328" s="48">
        <v>11196</v>
      </c>
      <c r="K2328" s="48">
        <v>132661</v>
      </c>
      <c r="L2328" s="48">
        <v>0</v>
      </c>
      <c r="M2328" s="48">
        <v>1.5</v>
      </c>
      <c r="N2328" s="48">
        <v>0</v>
      </c>
      <c r="O2328" s="48">
        <v>0</v>
      </c>
      <c r="P2328" s="48">
        <v>5300</v>
      </c>
      <c r="Q2328" s="48">
        <v>0</v>
      </c>
      <c r="R2328" s="48">
        <v>0</v>
      </c>
      <c r="S2328" s="48">
        <v>2007005</v>
      </c>
      <c r="T2328" s="48">
        <v>1</v>
      </c>
      <c r="U2328" s="48">
        <v>2003005</v>
      </c>
      <c r="V2328" s="48">
        <v>9</v>
      </c>
      <c r="W2328" s="48">
        <v>2004012</v>
      </c>
      <c r="X2328" s="48">
        <v>9</v>
      </c>
      <c r="Y2328" s="48">
        <v>2004014</v>
      </c>
      <c r="Z2328" s="48">
        <v>9</v>
      </c>
      <c r="AC2328" s="48">
        <v>4</v>
      </c>
      <c r="AD2328" s="48">
        <v>4</v>
      </c>
      <c r="AE2328" s="48">
        <v>3</v>
      </c>
      <c r="AF2328" s="48">
        <v>1102005</v>
      </c>
    </row>
    <row r="2329" spans="1:32" ht="14.25">
      <c r="A2329" s="48">
        <v>2140231</v>
      </c>
      <c r="D2329" s="48" t="s">
        <v>3879</v>
      </c>
      <c r="E2329" s="48" t="s">
        <v>3849</v>
      </c>
      <c r="F2329" s="48" t="s">
        <v>6176</v>
      </c>
      <c r="G2329" s="48">
        <v>1</v>
      </c>
      <c r="H2329" s="48">
        <v>136</v>
      </c>
      <c r="I2329" s="48">
        <v>31642</v>
      </c>
      <c r="J2329" s="48">
        <v>13914</v>
      </c>
      <c r="K2329" s="48">
        <v>94730</v>
      </c>
      <c r="L2329" s="48">
        <v>0</v>
      </c>
      <c r="M2329" s="48">
        <v>1.5</v>
      </c>
      <c r="N2329" s="48">
        <v>0</v>
      </c>
      <c r="O2329" s="48">
        <v>0</v>
      </c>
      <c r="P2329" s="48">
        <v>5300</v>
      </c>
      <c r="Q2329" s="48">
        <v>0</v>
      </c>
      <c r="R2329" s="48">
        <v>0</v>
      </c>
      <c r="S2329" s="48">
        <v>1906014</v>
      </c>
      <c r="T2329" s="48">
        <v>1</v>
      </c>
      <c r="U2329" s="48">
        <v>1901014</v>
      </c>
      <c r="V2329" s="48">
        <v>9</v>
      </c>
      <c r="W2329" s="48">
        <v>1902014</v>
      </c>
      <c r="X2329" s="48">
        <v>9</v>
      </c>
      <c r="AB2329" s="48" t="s">
        <v>6177</v>
      </c>
      <c r="AF2329" s="48">
        <v>1101014</v>
      </c>
    </row>
    <row r="2330" spans="1:32" ht="14.25">
      <c r="A2330" s="48">
        <v>2140232</v>
      </c>
      <c r="D2330" s="48" t="s">
        <v>3881</v>
      </c>
      <c r="E2330" s="48" t="s">
        <v>561</v>
      </c>
      <c r="F2330" s="48" t="s">
        <v>6177</v>
      </c>
      <c r="G2330" s="48">
        <v>2</v>
      </c>
      <c r="H2330" s="48">
        <v>136</v>
      </c>
      <c r="I2330" s="48">
        <v>26310</v>
      </c>
      <c r="J2330" s="48">
        <v>11196</v>
      </c>
      <c r="K2330" s="48">
        <v>133984</v>
      </c>
      <c r="L2330" s="48">
        <v>0</v>
      </c>
      <c r="M2330" s="48">
        <v>1.5</v>
      </c>
      <c r="N2330" s="48">
        <v>0</v>
      </c>
      <c r="O2330" s="48">
        <v>0</v>
      </c>
      <c r="P2330" s="48">
        <v>5300</v>
      </c>
      <c r="Q2330" s="48">
        <v>0</v>
      </c>
      <c r="R2330" s="48">
        <v>0</v>
      </c>
      <c r="S2330" s="48">
        <v>2007020</v>
      </c>
      <c r="T2330" s="48">
        <v>1</v>
      </c>
      <c r="U2330" s="48">
        <v>2003020</v>
      </c>
      <c r="V2330" s="48">
        <v>9</v>
      </c>
      <c r="W2330" s="48">
        <v>2004008</v>
      </c>
      <c r="X2330" s="48">
        <v>9</v>
      </c>
      <c r="Y2330" s="48">
        <v>2004010</v>
      </c>
      <c r="Z2330" s="48">
        <v>9</v>
      </c>
      <c r="AC2330" s="48">
        <v>4</v>
      </c>
      <c r="AD2330" s="48">
        <v>4</v>
      </c>
      <c r="AE2330" s="48">
        <v>2</v>
      </c>
      <c r="AF2330" s="48">
        <v>1102020</v>
      </c>
    </row>
    <row r="2331" spans="1:32" ht="14.25">
      <c r="A2331" s="48">
        <v>2140311</v>
      </c>
      <c r="D2331" s="48" t="s">
        <v>3879</v>
      </c>
      <c r="E2331" s="48" t="s">
        <v>3839</v>
      </c>
      <c r="F2331" s="48" t="s">
        <v>6178</v>
      </c>
      <c r="G2331" s="48">
        <v>1</v>
      </c>
      <c r="H2331" s="48">
        <v>136</v>
      </c>
      <c r="I2331" s="48">
        <v>33202</v>
      </c>
      <c r="J2331" s="48">
        <v>14661</v>
      </c>
      <c r="K2331" s="48">
        <v>101717</v>
      </c>
      <c r="L2331" s="48">
        <v>0</v>
      </c>
      <c r="M2331" s="48">
        <v>1.5</v>
      </c>
      <c r="N2331" s="48">
        <v>0</v>
      </c>
      <c r="O2331" s="48">
        <v>0</v>
      </c>
      <c r="P2331" s="48">
        <v>5300</v>
      </c>
      <c r="Q2331" s="48">
        <v>0</v>
      </c>
      <c r="R2331" s="48">
        <v>0</v>
      </c>
      <c r="S2331" s="48">
        <v>1906012</v>
      </c>
      <c r="T2331" s="48">
        <v>1</v>
      </c>
      <c r="U2331" s="48">
        <v>1901012</v>
      </c>
      <c r="V2331" s="48">
        <v>9</v>
      </c>
      <c r="W2331" s="48">
        <v>1902012</v>
      </c>
      <c r="X2331" s="48">
        <v>9</v>
      </c>
      <c r="AB2331" s="48" t="s">
        <v>6179</v>
      </c>
      <c r="AF2331" s="48">
        <v>1101012</v>
      </c>
    </row>
    <row r="2332" spans="1:32" ht="14.25">
      <c r="A2332" s="48">
        <v>2140312</v>
      </c>
      <c r="D2332" s="48" t="s">
        <v>3881</v>
      </c>
      <c r="E2332" s="48" t="s">
        <v>559</v>
      </c>
      <c r="F2332" s="48" t="s">
        <v>6179</v>
      </c>
      <c r="G2332" s="48">
        <v>2</v>
      </c>
      <c r="H2332" s="48">
        <v>136</v>
      </c>
      <c r="I2332" s="48">
        <v>28614</v>
      </c>
      <c r="J2332" s="48">
        <v>12242</v>
      </c>
      <c r="K2332" s="48">
        <v>147944</v>
      </c>
      <c r="L2332" s="48">
        <v>0</v>
      </c>
      <c r="M2332" s="48">
        <v>1.5</v>
      </c>
      <c r="N2332" s="48">
        <v>0</v>
      </c>
      <c r="O2332" s="48">
        <v>0</v>
      </c>
      <c r="P2332" s="48">
        <v>5300</v>
      </c>
      <c r="Q2332" s="48">
        <v>0</v>
      </c>
      <c r="R2332" s="48">
        <v>0</v>
      </c>
      <c r="S2332" s="48">
        <v>2007018</v>
      </c>
      <c r="T2332" s="48">
        <v>1</v>
      </c>
      <c r="U2332" s="48">
        <v>2003018</v>
      </c>
      <c r="V2332" s="48">
        <v>9</v>
      </c>
      <c r="W2332" s="48">
        <v>2004012</v>
      </c>
      <c r="X2332" s="48">
        <v>9</v>
      </c>
      <c r="Y2332" s="48">
        <v>2004010</v>
      </c>
      <c r="Z2332" s="48">
        <v>9</v>
      </c>
      <c r="AC2332" s="48">
        <v>4</v>
      </c>
      <c r="AD2332" s="48">
        <v>4</v>
      </c>
      <c r="AE2332" s="48">
        <v>2</v>
      </c>
      <c r="AF2332" s="48">
        <v>1102018</v>
      </c>
    </row>
    <row r="2333" spans="1:32" ht="14.25">
      <c r="A2333" s="48">
        <v>2140321</v>
      </c>
      <c r="D2333" s="48" t="s">
        <v>3879</v>
      </c>
      <c r="E2333" s="48" t="s">
        <v>3801</v>
      </c>
      <c r="F2333" s="48" t="s">
        <v>6180</v>
      </c>
      <c r="G2333" s="48">
        <v>1</v>
      </c>
      <c r="H2333" s="48">
        <v>136</v>
      </c>
      <c r="I2333" s="48">
        <v>31807</v>
      </c>
      <c r="J2333" s="48">
        <v>13965</v>
      </c>
      <c r="K2333" s="48">
        <v>94730</v>
      </c>
      <c r="L2333" s="48">
        <v>0</v>
      </c>
      <c r="M2333" s="48">
        <v>1.5</v>
      </c>
      <c r="N2333" s="48">
        <v>0</v>
      </c>
      <c r="O2333" s="48">
        <v>0</v>
      </c>
      <c r="P2333" s="48">
        <v>5300</v>
      </c>
      <c r="Q2333" s="48">
        <v>0</v>
      </c>
      <c r="R2333" s="48">
        <v>0</v>
      </c>
      <c r="S2333" s="48">
        <v>1906008</v>
      </c>
      <c r="T2333" s="48">
        <v>1</v>
      </c>
      <c r="U2333" s="48">
        <v>1901008</v>
      </c>
      <c r="V2333" s="48">
        <v>9</v>
      </c>
      <c r="W2333" s="48">
        <v>1902008</v>
      </c>
      <c r="X2333" s="48">
        <v>9</v>
      </c>
      <c r="AB2333" s="48" t="s">
        <v>6181</v>
      </c>
      <c r="AF2333" s="48">
        <v>1101008</v>
      </c>
    </row>
    <row r="2334" spans="1:32" ht="14.25">
      <c r="A2334" s="48">
        <v>2140322</v>
      </c>
      <c r="D2334" s="48" t="s">
        <v>3881</v>
      </c>
      <c r="E2334" s="48" t="s">
        <v>554</v>
      </c>
      <c r="F2334" s="48" t="s">
        <v>6181</v>
      </c>
      <c r="G2334" s="48">
        <v>2</v>
      </c>
      <c r="H2334" s="48">
        <v>136</v>
      </c>
      <c r="I2334" s="48">
        <v>26475</v>
      </c>
      <c r="J2334" s="48">
        <v>11247</v>
      </c>
      <c r="K2334" s="48">
        <v>132661</v>
      </c>
      <c r="L2334" s="48">
        <v>0</v>
      </c>
      <c r="M2334" s="48">
        <v>1.5</v>
      </c>
      <c r="N2334" s="48">
        <v>0</v>
      </c>
      <c r="O2334" s="48">
        <v>0</v>
      </c>
      <c r="P2334" s="48">
        <v>5300</v>
      </c>
      <c r="Q2334" s="48">
        <v>0</v>
      </c>
      <c r="R2334" s="48">
        <v>0</v>
      </c>
      <c r="S2334" s="48">
        <v>2007013</v>
      </c>
      <c r="T2334" s="48">
        <v>1</v>
      </c>
      <c r="U2334" s="48">
        <v>2003013</v>
      </c>
      <c r="V2334" s="48">
        <v>9</v>
      </c>
      <c r="W2334" s="48">
        <v>2004008</v>
      </c>
      <c r="X2334" s="48">
        <v>9</v>
      </c>
      <c r="Y2334" s="48">
        <v>2004010</v>
      </c>
      <c r="Z2334" s="48">
        <v>9</v>
      </c>
      <c r="AC2334" s="48">
        <v>4</v>
      </c>
      <c r="AD2334" s="48">
        <v>4</v>
      </c>
      <c r="AE2334" s="48">
        <v>3</v>
      </c>
      <c r="AF2334" s="48">
        <v>1102013</v>
      </c>
    </row>
    <row r="2335" spans="1:32" ht="14.25">
      <c r="A2335" s="48">
        <v>2140331</v>
      </c>
      <c r="D2335" s="48" t="s">
        <v>3879</v>
      </c>
      <c r="E2335" s="48" t="s">
        <v>3823</v>
      </c>
      <c r="F2335" s="48" t="s">
        <v>6182</v>
      </c>
      <c r="G2335" s="48">
        <v>1</v>
      </c>
      <c r="H2335" s="48">
        <v>136</v>
      </c>
      <c r="I2335" s="48">
        <v>31807</v>
      </c>
      <c r="J2335" s="48">
        <v>13965</v>
      </c>
      <c r="K2335" s="48">
        <v>94730</v>
      </c>
      <c r="L2335" s="48">
        <v>0</v>
      </c>
      <c r="M2335" s="48">
        <v>1.5</v>
      </c>
      <c r="N2335" s="48">
        <v>0</v>
      </c>
      <c r="O2335" s="48">
        <v>0</v>
      </c>
      <c r="P2335" s="48">
        <v>5300</v>
      </c>
      <c r="Q2335" s="48">
        <v>0</v>
      </c>
      <c r="R2335" s="48">
        <v>0</v>
      </c>
      <c r="S2335" s="48">
        <v>1906009</v>
      </c>
      <c r="T2335" s="48">
        <v>1</v>
      </c>
      <c r="U2335" s="48">
        <v>1901009</v>
      </c>
      <c r="V2335" s="48">
        <v>9</v>
      </c>
      <c r="W2335" s="48">
        <v>1902009</v>
      </c>
      <c r="X2335" s="48">
        <v>9</v>
      </c>
      <c r="AB2335" s="48" t="s">
        <v>6183</v>
      </c>
      <c r="AF2335" s="48">
        <v>1101009</v>
      </c>
    </row>
    <row r="2336" spans="1:32" ht="14.25">
      <c r="A2336" s="48">
        <v>2140332</v>
      </c>
      <c r="D2336" s="48" t="s">
        <v>3881</v>
      </c>
      <c r="E2336" s="48" t="s">
        <v>555</v>
      </c>
      <c r="F2336" s="48" t="s">
        <v>6183</v>
      </c>
      <c r="G2336" s="48">
        <v>2</v>
      </c>
      <c r="H2336" s="48">
        <v>136</v>
      </c>
      <c r="I2336" s="48">
        <v>26475</v>
      </c>
      <c r="J2336" s="48">
        <v>11247</v>
      </c>
      <c r="K2336" s="48">
        <v>133984</v>
      </c>
      <c r="L2336" s="48">
        <v>0</v>
      </c>
      <c r="M2336" s="48">
        <v>1.5</v>
      </c>
      <c r="N2336" s="48">
        <v>0</v>
      </c>
      <c r="O2336" s="48">
        <v>0</v>
      </c>
      <c r="P2336" s="48">
        <v>5300</v>
      </c>
      <c r="Q2336" s="48">
        <v>0</v>
      </c>
      <c r="R2336" s="48">
        <v>0</v>
      </c>
      <c r="S2336" s="48">
        <v>2007014</v>
      </c>
      <c r="T2336" s="48">
        <v>1</v>
      </c>
      <c r="U2336" s="48">
        <v>2003014</v>
      </c>
      <c r="V2336" s="48">
        <v>9</v>
      </c>
      <c r="W2336" s="48">
        <v>2004002</v>
      </c>
      <c r="X2336" s="48">
        <v>9</v>
      </c>
      <c r="Y2336" s="48">
        <v>2004006</v>
      </c>
      <c r="Z2336" s="48">
        <v>9</v>
      </c>
      <c r="AC2336" s="48">
        <v>4</v>
      </c>
      <c r="AD2336" s="48">
        <v>4</v>
      </c>
      <c r="AE2336" s="48">
        <v>1</v>
      </c>
      <c r="AF2336" s="48">
        <v>1102014</v>
      </c>
    </row>
    <row r="2337" spans="1:32" ht="14.25">
      <c r="A2337" s="48">
        <v>2140411</v>
      </c>
      <c r="D2337" s="48" t="s">
        <v>3879</v>
      </c>
      <c r="E2337" s="48" t="s">
        <v>3832</v>
      </c>
      <c r="F2337" s="48" t="s">
        <v>6184</v>
      </c>
      <c r="G2337" s="48">
        <v>1</v>
      </c>
      <c r="H2337" s="48">
        <v>137</v>
      </c>
      <c r="I2337" s="48">
        <v>33534</v>
      </c>
      <c r="J2337" s="48">
        <v>14794</v>
      </c>
      <c r="K2337" s="48">
        <v>103197</v>
      </c>
      <c r="L2337" s="48">
        <v>0</v>
      </c>
      <c r="M2337" s="48">
        <v>1.5</v>
      </c>
      <c r="N2337" s="48">
        <v>0</v>
      </c>
      <c r="O2337" s="48">
        <v>0</v>
      </c>
      <c r="P2337" s="48">
        <v>5300</v>
      </c>
      <c r="Q2337" s="48">
        <v>0</v>
      </c>
      <c r="R2337" s="48">
        <v>0</v>
      </c>
      <c r="S2337" s="48">
        <v>1906015</v>
      </c>
      <c r="T2337" s="48">
        <v>1</v>
      </c>
      <c r="U2337" s="48">
        <v>1901015</v>
      </c>
      <c r="V2337" s="48">
        <v>9</v>
      </c>
      <c r="W2337" s="48">
        <v>1902015</v>
      </c>
      <c r="X2337" s="48">
        <v>9</v>
      </c>
      <c r="AB2337" s="48" t="s">
        <v>6185</v>
      </c>
      <c r="AF2337" s="48">
        <v>1101015</v>
      </c>
    </row>
    <row r="2338" spans="1:32" ht="14.25">
      <c r="A2338" s="48">
        <v>2140412</v>
      </c>
      <c r="D2338" s="48" t="s">
        <v>3881</v>
      </c>
      <c r="E2338" s="48" t="s">
        <v>562</v>
      </c>
      <c r="F2338" s="48" t="s">
        <v>6185</v>
      </c>
      <c r="G2338" s="48">
        <v>2</v>
      </c>
      <c r="H2338" s="48">
        <v>137</v>
      </c>
      <c r="I2338" s="48">
        <v>29058</v>
      </c>
      <c r="J2338" s="48">
        <v>12420</v>
      </c>
      <c r="K2338" s="48">
        <v>150718</v>
      </c>
      <c r="L2338" s="48">
        <v>0</v>
      </c>
      <c r="M2338" s="48">
        <v>1.5</v>
      </c>
      <c r="N2338" s="48">
        <v>0</v>
      </c>
      <c r="O2338" s="48">
        <v>0</v>
      </c>
      <c r="P2338" s="48">
        <v>5300</v>
      </c>
      <c r="Q2338" s="48">
        <v>0</v>
      </c>
      <c r="R2338" s="48">
        <v>0</v>
      </c>
      <c r="S2338" s="48">
        <v>2007021</v>
      </c>
      <c r="T2338" s="48">
        <v>1</v>
      </c>
      <c r="U2338" s="48">
        <v>2003021</v>
      </c>
      <c r="V2338" s="48">
        <v>9</v>
      </c>
      <c r="W2338" s="48">
        <v>2004008</v>
      </c>
      <c r="X2338" s="48">
        <v>9</v>
      </c>
      <c r="Y2338" s="48">
        <v>2004011</v>
      </c>
      <c r="Z2338" s="48">
        <v>9</v>
      </c>
      <c r="AC2338" s="48">
        <v>4</v>
      </c>
      <c r="AD2338" s="48">
        <v>4</v>
      </c>
      <c r="AE2338" s="48">
        <v>1</v>
      </c>
      <c r="AF2338" s="48">
        <v>1102021</v>
      </c>
    </row>
    <row r="2339" spans="1:32" ht="14.25">
      <c r="A2339" s="48">
        <v>2140421</v>
      </c>
      <c r="D2339" s="48" t="s">
        <v>3879</v>
      </c>
      <c r="E2339" s="48" t="s">
        <v>3781</v>
      </c>
      <c r="F2339" s="48" t="s">
        <v>6186</v>
      </c>
      <c r="G2339" s="48">
        <v>1</v>
      </c>
      <c r="H2339" s="48">
        <v>137</v>
      </c>
      <c r="I2339" s="48">
        <v>32112</v>
      </c>
      <c r="J2339" s="48">
        <v>14084</v>
      </c>
      <c r="K2339" s="48">
        <v>96075</v>
      </c>
      <c r="L2339" s="48">
        <v>0</v>
      </c>
      <c r="M2339" s="48">
        <v>1.5</v>
      </c>
      <c r="N2339" s="48">
        <v>0</v>
      </c>
      <c r="O2339" s="48">
        <v>0</v>
      </c>
      <c r="P2339" s="48">
        <v>5300</v>
      </c>
      <c r="Q2339" s="48">
        <v>0</v>
      </c>
      <c r="R2339" s="48">
        <v>0</v>
      </c>
      <c r="S2339" s="48">
        <v>1906001</v>
      </c>
      <c r="T2339" s="48">
        <v>1</v>
      </c>
      <c r="U2339" s="48">
        <v>1901001</v>
      </c>
      <c r="V2339" s="48">
        <v>9</v>
      </c>
      <c r="W2339" s="48">
        <v>1902001</v>
      </c>
      <c r="X2339" s="48">
        <v>9</v>
      </c>
      <c r="AB2339" s="48" t="s">
        <v>6187</v>
      </c>
      <c r="AF2339" s="48">
        <v>1101001</v>
      </c>
    </row>
    <row r="2340" spans="1:32" ht="14.25">
      <c r="A2340" s="48">
        <v>2140422</v>
      </c>
      <c r="D2340" s="48" t="s">
        <v>3881</v>
      </c>
      <c r="E2340" s="48" t="s">
        <v>550</v>
      </c>
      <c r="F2340" s="48" t="s">
        <v>6187</v>
      </c>
      <c r="G2340" s="48">
        <v>2</v>
      </c>
      <c r="H2340" s="48">
        <v>137</v>
      </c>
      <c r="I2340" s="48">
        <v>26879</v>
      </c>
      <c r="J2340" s="48">
        <v>11406</v>
      </c>
      <c r="K2340" s="48">
        <v>135145</v>
      </c>
      <c r="L2340" s="48">
        <v>0</v>
      </c>
      <c r="M2340" s="48">
        <v>1.5</v>
      </c>
      <c r="N2340" s="48">
        <v>0</v>
      </c>
      <c r="O2340" s="48">
        <v>0</v>
      </c>
      <c r="P2340" s="48">
        <v>5300</v>
      </c>
      <c r="Q2340" s="48">
        <v>0</v>
      </c>
      <c r="R2340" s="48">
        <v>0</v>
      </c>
      <c r="S2340" s="48">
        <v>2007009</v>
      </c>
      <c r="T2340" s="48">
        <v>1</v>
      </c>
      <c r="U2340" s="48">
        <v>2003009</v>
      </c>
      <c r="V2340" s="48">
        <v>9</v>
      </c>
      <c r="W2340" s="48">
        <v>2004010</v>
      </c>
      <c r="X2340" s="48">
        <v>9</v>
      </c>
      <c r="Y2340" s="48">
        <v>2004014</v>
      </c>
      <c r="Z2340" s="48">
        <v>9</v>
      </c>
      <c r="AC2340" s="48">
        <v>4</v>
      </c>
      <c r="AD2340" s="48">
        <v>4</v>
      </c>
      <c r="AE2340" s="48">
        <v>2</v>
      </c>
      <c r="AF2340" s="48">
        <v>1102009</v>
      </c>
    </row>
    <row r="2341" spans="1:32" ht="14.25">
      <c r="A2341" s="48">
        <v>2140431</v>
      </c>
      <c r="D2341" s="48" t="s">
        <v>3879</v>
      </c>
      <c r="E2341" s="48" t="s">
        <v>3853</v>
      </c>
      <c r="F2341" s="48" t="s">
        <v>6188</v>
      </c>
      <c r="G2341" s="48">
        <v>1</v>
      </c>
      <c r="H2341" s="48">
        <v>137</v>
      </c>
      <c r="I2341" s="48">
        <v>32112</v>
      </c>
      <c r="J2341" s="48">
        <v>14084</v>
      </c>
      <c r="K2341" s="48">
        <v>96075</v>
      </c>
      <c r="L2341" s="48">
        <v>0</v>
      </c>
      <c r="M2341" s="48">
        <v>1.5</v>
      </c>
      <c r="N2341" s="48">
        <v>0</v>
      </c>
      <c r="O2341" s="48">
        <v>0</v>
      </c>
      <c r="P2341" s="48">
        <v>5300</v>
      </c>
      <c r="Q2341" s="48">
        <v>0</v>
      </c>
      <c r="R2341" s="48">
        <v>0</v>
      </c>
      <c r="S2341" s="48">
        <v>1906011</v>
      </c>
      <c r="T2341" s="48">
        <v>1</v>
      </c>
      <c r="U2341" s="48">
        <v>1901011</v>
      </c>
      <c r="V2341" s="48">
        <v>9</v>
      </c>
      <c r="W2341" s="48">
        <v>1902011</v>
      </c>
      <c r="X2341" s="48">
        <v>9</v>
      </c>
      <c r="AB2341" s="48" t="s">
        <v>6189</v>
      </c>
      <c r="AF2341" s="48">
        <v>1101011</v>
      </c>
    </row>
    <row r="2342" spans="1:32" ht="14.25">
      <c r="A2342" s="48">
        <v>2140432</v>
      </c>
      <c r="D2342" s="48" t="s">
        <v>3881</v>
      </c>
      <c r="E2342" s="48" t="s">
        <v>558</v>
      </c>
      <c r="F2342" s="48" t="s">
        <v>6189</v>
      </c>
      <c r="G2342" s="48">
        <v>2</v>
      </c>
      <c r="H2342" s="48">
        <v>137</v>
      </c>
      <c r="I2342" s="48">
        <v>26879</v>
      </c>
      <c r="J2342" s="48">
        <v>11406</v>
      </c>
      <c r="K2342" s="48">
        <v>136468</v>
      </c>
      <c r="L2342" s="48">
        <v>0</v>
      </c>
      <c r="M2342" s="48">
        <v>1.5</v>
      </c>
      <c r="N2342" s="48">
        <v>0</v>
      </c>
      <c r="O2342" s="48">
        <v>0</v>
      </c>
      <c r="P2342" s="48">
        <v>5300</v>
      </c>
      <c r="Q2342" s="48">
        <v>0</v>
      </c>
      <c r="R2342" s="48">
        <v>0</v>
      </c>
      <c r="S2342" s="48">
        <v>2007017</v>
      </c>
      <c r="T2342" s="48">
        <v>1</v>
      </c>
      <c r="U2342" s="48">
        <v>2003017</v>
      </c>
      <c r="V2342" s="48">
        <v>9</v>
      </c>
      <c r="W2342" s="48">
        <v>2004008</v>
      </c>
      <c r="X2342" s="48">
        <v>9</v>
      </c>
      <c r="Y2342" s="48">
        <v>2004010</v>
      </c>
      <c r="Z2342" s="48">
        <v>9</v>
      </c>
      <c r="AC2342" s="48">
        <v>4</v>
      </c>
      <c r="AD2342" s="48">
        <v>4</v>
      </c>
      <c r="AE2342" s="48">
        <v>3</v>
      </c>
      <c r="AF2342" s="48">
        <v>1102017</v>
      </c>
    </row>
    <row r="2343" spans="1:32" ht="14.25">
      <c r="A2343" s="48">
        <v>2140511</v>
      </c>
      <c r="D2343" s="48" t="s">
        <v>3879</v>
      </c>
      <c r="E2343" s="48" t="s">
        <v>3748</v>
      </c>
      <c r="F2343" s="48" t="s">
        <v>6190</v>
      </c>
      <c r="G2343" s="48">
        <v>1</v>
      </c>
      <c r="H2343" s="48">
        <v>137</v>
      </c>
      <c r="I2343" s="48">
        <v>33587</v>
      </c>
      <c r="J2343" s="48">
        <v>14830</v>
      </c>
      <c r="K2343" s="48">
        <v>103355</v>
      </c>
      <c r="L2343" s="48">
        <v>0</v>
      </c>
      <c r="M2343" s="48">
        <v>1.5</v>
      </c>
      <c r="N2343" s="48">
        <v>0</v>
      </c>
      <c r="O2343" s="48">
        <v>0</v>
      </c>
      <c r="P2343" s="48">
        <v>5300</v>
      </c>
      <c r="Q2343" s="48">
        <v>0</v>
      </c>
      <c r="R2343" s="48">
        <v>0</v>
      </c>
      <c r="S2343" s="48">
        <v>1906006</v>
      </c>
      <c r="T2343" s="48">
        <v>1</v>
      </c>
      <c r="U2343" s="48">
        <v>1901006</v>
      </c>
      <c r="V2343" s="48">
        <v>9</v>
      </c>
      <c r="W2343" s="48">
        <v>1902006</v>
      </c>
      <c r="X2343" s="48">
        <v>9</v>
      </c>
      <c r="AB2343" s="48" t="s">
        <v>6191</v>
      </c>
      <c r="AF2343" s="48">
        <v>1101006</v>
      </c>
    </row>
    <row r="2344" spans="1:32" ht="14.25">
      <c r="A2344" s="48">
        <v>2140512</v>
      </c>
      <c r="D2344" s="48" t="s">
        <v>3881</v>
      </c>
      <c r="E2344" s="48" t="s">
        <v>548</v>
      </c>
      <c r="F2344" s="48" t="s">
        <v>6191</v>
      </c>
      <c r="G2344" s="48">
        <v>2</v>
      </c>
      <c r="H2344" s="48">
        <v>137</v>
      </c>
      <c r="I2344" s="48">
        <v>29111</v>
      </c>
      <c r="J2344" s="48">
        <v>12456</v>
      </c>
      <c r="K2344" s="48">
        <v>150876</v>
      </c>
      <c r="L2344" s="48">
        <v>0</v>
      </c>
      <c r="M2344" s="48">
        <v>1.5</v>
      </c>
      <c r="N2344" s="48">
        <v>0</v>
      </c>
      <c r="O2344" s="48">
        <v>0</v>
      </c>
      <c r="P2344" s="48">
        <v>5300</v>
      </c>
      <c r="Q2344" s="48">
        <v>0</v>
      </c>
      <c r="R2344" s="48">
        <v>0</v>
      </c>
      <c r="S2344" s="48">
        <v>2007007</v>
      </c>
      <c r="T2344" s="48">
        <v>1</v>
      </c>
      <c r="U2344" s="48">
        <v>2003007</v>
      </c>
      <c r="V2344" s="48">
        <v>9</v>
      </c>
      <c r="W2344" s="48">
        <v>2004002</v>
      </c>
      <c r="X2344" s="48">
        <v>9</v>
      </c>
      <c r="Y2344" s="48">
        <v>2004006</v>
      </c>
      <c r="Z2344" s="48">
        <v>9</v>
      </c>
      <c r="AC2344" s="48">
        <v>4</v>
      </c>
      <c r="AD2344" s="48">
        <v>4</v>
      </c>
      <c r="AE2344" s="48">
        <v>1</v>
      </c>
      <c r="AF2344" s="48">
        <v>1102007</v>
      </c>
    </row>
    <row r="2345" spans="1:32" ht="14.25">
      <c r="A2345" s="48">
        <v>2140521</v>
      </c>
      <c r="D2345" s="48" t="s">
        <v>3879</v>
      </c>
      <c r="E2345" s="48" t="s">
        <v>3859</v>
      </c>
      <c r="F2345" s="48" t="s">
        <v>6192</v>
      </c>
      <c r="G2345" s="48">
        <v>1</v>
      </c>
      <c r="H2345" s="48">
        <v>137</v>
      </c>
      <c r="I2345" s="48">
        <v>32165</v>
      </c>
      <c r="J2345" s="48">
        <v>14120</v>
      </c>
      <c r="K2345" s="48">
        <v>96233</v>
      </c>
      <c r="L2345" s="48">
        <v>0</v>
      </c>
      <c r="M2345" s="48">
        <v>1.5</v>
      </c>
      <c r="N2345" s="48">
        <v>0</v>
      </c>
      <c r="O2345" s="48">
        <v>0</v>
      </c>
      <c r="P2345" s="48">
        <v>5300</v>
      </c>
      <c r="Q2345" s="48">
        <v>0</v>
      </c>
      <c r="R2345" s="48">
        <v>0</v>
      </c>
      <c r="S2345" s="48">
        <v>1906003</v>
      </c>
      <c r="T2345" s="48">
        <v>1</v>
      </c>
      <c r="U2345" s="48">
        <v>1901003</v>
      </c>
      <c r="V2345" s="48">
        <v>9</v>
      </c>
      <c r="W2345" s="48">
        <v>1902003</v>
      </c>
      <c r="X2345" s="48">
        <v>9</v>
      </c>
      <c r="AB2345" s="48" t="s">
        <v>6193</v>
      </c>
      <c r="AF2345" s="48">
        <v>1101003</v>
      </c>
    </row>
    <row r="2346" spans="1:32" ht="14.25">
      <c r="A2346" s="48">
        <v>2140522</v>
      </c>
      <c r="D2346" s="48" t="s">
        <v>3881</v>
      </c>
      <c r="E2346" s="48" t="s">
        <v>546</v>
      </c>
      <c r="F2346" s="48" t="s">
        <v>6193</v>
      </c>
      <c r="G2346" s="48">
        <v>2</v>
      </c>
      <c r="H2346" s="48">
        <v>137</v>
      </c>
      <c r="I2346" s="48">
        <v>26932</v>
      </c>
      <c r="J2346" s="48">
        <v>11442</v>
      </c>
      <c r="K2346" s="48">
        <v>135303</v>
      </c>
      <c r="L2346" s="48">
        <v>0</v>
      </c>
      <c r="M2346" s="48">
        <v>1.5</v>
      </c>
      <c r="N2346" s="48">
        <v>0</v>
      </c>
      <c r="O2346" s="48">
        <v>0</v>
      </c>
      <c r="P2346" s="48">
        <v>5300</v>
      </c>
      <c r="Q2346" s="48">
        <v>0</v>
      </c>
      <c r="R2346" s="48">
        <v>0</v>
      </c>
      <c r="S2346" s="48">
        <v>2007005</v>
      </c>
      <c r="T2346" s="48">
        <v>1</v>
      </c>
      <c r="U2346" s="48">
        <v>2003005</v>
      </c>
      <c r="V2346" s="48">
        <v>9</v>
      </c>
      <c r="W2346" s="48">
        <v>2004012</v>
      </c>
      <c r="X2346" s="48">
        <v>9</v>
      </c>
      <c r="Y2346" s="48">
        <v>2004014</v>
      </c>
      <c r="Z2346" s="48">
        <v>9</v>
      </c>
      <c r="AC2346" s="48">
        <v>4</v>
      </c>
      <c r="AD2346" s="48">
        <v>4</v>
      </c>
      <c r="AE2346" s="48">
        <v>3</v>
      </c>
      <c r="AF2346" s="48">
        <v>1102005</v>
      </c>
    </row>
    <row r="2347" spans="1:32" ht="14.25">
      <c r="A2347" s="48">
        <v>2140531</v>
      </c>
      <c r="D2347" s="48" t="s">
        <v>3879</v>
      </c>
      <c r="E2347" s="48" t="s">
        <v>3839</v>
      </c>
      <c r="F2347" s="48" t="s">
        <v>6194</v>
      </c>
      <c r="G2347" s="48">
        <v>1</v>
      </c>
      <c r="H2347" s="48">
        <v>137</v>
      </c>
      <c r="I2347" s="48">
        <v>32165</v>
      </c>
      <c r="J2347" s="48">
        <v>14120</v>
      </c>
      <c r="K2347" s="48">
        <v>96233</v>
      </c>
      <c r="L2347" s="48">
        <v>0</v>
      </c>
      <c r="M2347" s="48">
        <v>1.5</v>
      </c>
      <c r="N2347" s="48">
        <v>0</v>
      </c>
      <c r="O2347" s="48">
        <v>0</v>
      </c>
      <c r="P2347" s="48">
        <v>5300</v>
      </c>
      <c r="Q2347" s="48">
        <v>0</v>
      </c>
      <c r="R2347" s="48">
        <v>0</v>
      </c>
      <c r="S2347" s="48">
        <v>1906012</v>
      </c>
      <c r="T2347" s="48">
        <v>1</v>
      </c>
      <c r="U2347" s="48">
        <v>1901012</v>
      </c>
      <c r="V2347" s="48">
        <v>9</v>
      </c>
      <c r="W2347" s="48">
        <v>1902012</v>
      </c>
      <c r="X2347" s="48">
        <v>9</v>
      </c>
      <c r="AB2347" s="48" t="s">
        <v>6195</v>
      </c>
      <c r="AF2347" s="48">
        <v>1101012</v>
      </c>
    </row>
    <row r="2348" spans="1:32" ht="14.25">
      <c r="A2348" s="48">
        <v>2140532</v>
      </c>
      <c r="D2348" s="48" t="s">
        <v>3881</v>
      </c>
      <c r="E2348" s="48" t="s">
        <v>559</v>
      </c>
      <c r="F2348" s="48" t="s">
        <v>6195</v>
      </c>
      <c r="G2348" s="48">
        <v>2</v>
      </c>
      <c r="H2348" s="48">
        <v>137</v>
      </c>
      <c r="I2348" s="48">
        <v>26932</v>
      </c>
      <c r="J2348" s="48">
        <v>11442</v>
      </c>
      <c r="K2348" s="48">
        <v>136626</v>
      </c>
      <c r="L2348" s="48">
        <v>0</v>
      </c>
      <c r="M2348" s="48">
        <v>1.5</v>
      </c>
      <c r="N2348" s="48">
        <v>0</v>
      </c>
      <c r="O2348" s="48">
        <v>0</v>
      </c>
      <c r="P2348" s="48">
        <v>5300</v>
      </c>
      <c r="Q2348" s="48">
        <v>0</v>
      </c>
      <c r="R2348" s="48">
        <v>0</v>
      </c>
      <c r="S2348" s="48">
        <v>2007018</v>
      </c>
      <c r="T2348" s="48">
        <v>1</v>
      </c>
      <c r="U2348" s="48">
        <v>2003018</v>
      </c>
      <c r="V2348" s="48">
        <v>9</v>
      </c>
      <c r="W2348" s="48">
        <v>2004012</v>
      </c>
      <c r="X2348" s="48">
        <v>9</v>
      </c>
      <c r="Y2348" s="48">
        <v>2004010</v>
      </c>
      <c r="Z2348" s="48">
        <v>9</v>
      </c>
      <c r="AC2348" s="48">
        <v>4</v>
      </c>
      <c r="AD2348" s="48">
        <v>4</v>
      </c>
      <c r="AE2348" s="48">
        <v>2</v>
      </c>
      <c r="AF2348" s="48">
        <v>1102018</v>
      </c>
    </row>
    <row r="2349" spans="1:32" ht="14.25">
      <c r="A2349" s="48">
        <v>2140611</v>
      </c>
      <c r="D2349" s="48" t="s">
        <v>3879</v>
      </c>
      <c r="E2349" s="48" t="s">
        <v>3823</v>
      </c>
      <c r="F2349" s="48" t="s">
        <v>6196</v>
      </c>
      <c r="G2349" s="48">
        <v>1</v>
      </c>
      <c r="H2349" s="48">
        <v>138</v>
      </c>
      <c r="I2349" s="48">
        <v>35118</v>
      </c>
      <c r="J2349" s="48">
        <v>15144</v>
      </c>
      <c r="K2349" s="48">
        <v>104893</v>
      </c>
      <c r="L2349" s="48">
        <v>0</v>
      </c>
      <c r="M2349" s="48">
        <v>1.5</v>
      </c>
      <c r="N2349" s="48">
        <v>0</v>
      </c>
      <c r="O2349" s="48">
        <v>0</v>
      </c>
      <c r="P2349" s="48">
        <v>5300</v>
      </c>
      <c r="Q2349" s="48">
        <v>0</v>
      </c>
      <c r="R2349" s="48">
        <v>0</v>
      </c>
      <c r="S2349" s="48">
        <v>1906009</v>
      </c>
      <c r="T2349" s="48">
        <v>1</v>
      </c>
      <c r="U2349" s="48">
        <v>1901009</v>
      </c>
      <c r="V2349" s="48">
        <v>9</v>
      </c>
      <c r="W2349" s="48">
        <v>1902009</v>
      </c>
      <c r="X2349" s="48">
        <v>9</v>
      </c>
      <c r="AB2349" s="48" t="s">
        <v>6197</v>
      </c>
      <c r="AF2349" s="48">
        <v>1101009</v>
      </c>
    </row>
    <row r="2350" spans="1:32" ht="14.25">
      <c r="A2350" s="48">
        <v>2140612</v>
      </c>
      <c r="D2350" s="48" t="s">
        <v>3881</v>
      </c>
      <c r="E2350" s="48" t="s">
        <v>555</v>
      </c>
      <c r="F2350" s="48" t="s">
        <v>6197</v>
      </c>
      <c r="G2350" s="48">
        <v>2</v>
      </c>
      <c r="H2350" s="48">
        <v>138</v>
      </c>
      <c r="I2350" s="48">
        <v>30105</v>
      </c>
      <c r="J2350" s="48">
        <v>12734</v>
      </c>
      <c r="K2350" s="48">
        <v>153709</v>
      </c>
      <c r="L2350" s="48">
        <v>0</v>
      </c>
      <c r="M2350" s="48">
        <v>1.5</v>
      </c>
      <c r="N2350" s="48">
        <v>0</v>
      </c>
      <c r="O2350" s="48">
        <v>0</v>
      </c>
      <c r="P2350" s="48">
        <v>5300</v>
      </c>
      <c r="Q2350" s="48">
        <v>0</v>
      </c>
      <c r="R2350" s="48">
        <v>0</v>
      </c>
      <c r="S2350" s="48">
        <v>2007014</v>
      </c>
      <c r="T2350" s="48">
        <v>1</v>
      </c>
      <c r="U2350" s="48">
        <v>2003014</v>
      </c>
      <c r="V2350" s="48">
        <v>9</v>
      </c>
      <c r="W2350" s="48">
        <v>2004002</v>
      </c>
      <c r="X2350" s="48">
        <v>9</v>
      </c>
      <c r="Y2350" s="48">
        <v>2004006</v>
      </c>
      <c r="Z2350" s="48">
        <v>9</v>
      </c>
      <c r="AC2350" s="48">
        <v>4</v>
      </c>
      <c r="AD2350" s="48">
        <v>4</v>
      </c>
      <c r="AE2350" s="48">
        <v>1</v>
      </c>
      <c r="AF2350" s="48">
        <v>1102014</v>
      </c>
    </row>
    <row r="2351" spans="1:32" ht="14.25">
      <c r="A2351" s="48">
        <v>2140621</v>
      </c>
      <c r="D2351" s="48" t="s">
        <v>3879</v>
      </c>
      <c r="E2351" s="48" t="s">
        <v>3801</v>
      </c>
      <c r="F2351" s="48" t="s">
        <v>6198</v>
      </c>
      <c r="G2351" s="48">
        <v>1</v>
      </c>
      <c r="H2351" s="48">
        <v>138</v>
      </c>
      <c r="I2351" s="48">
        <v>33669</v>
      </c>
      <c r="J2351" s="48">
        <v>14421</v>
      </c>
      <c r="K2351" s="48">
        <v>97636</v>
      </c>
      <c r="L2351" s="48">
        <v>0</v>
      </c>
      <c r="M2351" s="48">
        <v>1.5</v>
      </c>
      <c r="N2351" s="48">
        <v>0</v>
      </c>
      <c r="O2351" s="48">
        <v>0</v>
      </c>
      <c r="P2351" s="48">
        <v>5300</v>
      </c>
      <c r="Q2351" s="48">
        <v>0</v>
      </c>
      <c r="R2351" s="48">
        <v>0</v>
      </c>
      <c r="S2351" s="48">
        <v>1906008</v>
      </c>
      <c r="T2351" s="48">
        <v>1</v>
      </c>
      <c r="U2351" s="48">
        <v>1901008</v>
      </c>
      <c r="V2351" s="48">
        <v>9</v>
      </c>
      <c r="W2351" s="48">
        <v>1902008</v>
      </c>
      <c r="X2351" s="48">
        <v>9</v>
      </c>
      <c r="AB2351" s="48" t="s">
        <v>6199</v>
      </c>
      <c r="AF2351" s="48">
        <v>1101008</v>
      </c>
    </row>
    <row r="2352" spans="1:32" ht="14.25">
      <c r="A2352" s="48">
        <v>2140622</v>
      </c>
      <c r="D2352" s="48" t="s">
        <v>3881</v>
      </c>
      <c r="E2352" s="48" t="s">
        <v>554</v>
      </c>
      <c r="F2352" s="48" t="s">
        <v>6199</v>
      </c>
      <c r="G2352" s="48">
        <v>2</v>
      </c>
      <c r="H2352" s="48">
        <v>138</v>
      </c>
      <c r="I2352" s="48">
        <v>27235</v>
      </c>
      <c r="J2352" s="48">
        <v>11620</v>
      </c>
      <c r="K2352" s="48">
        <v>137844</v>
      </c>
      <c r="L2352" s="48">
        <v>0</v>
      </c>
      <c r="M2352" s="48">
        <v>1.5</v>
      </c>
      <c r="N2352" s="48">
        <v>0</v>
      </c>
      <c r="O2352" s="48">
        <v>0</v>
      </c>
      <c r="P2352" s="48">
        <v>5300</v>
      </c>
      <c r="Q2352" s="48">
        <v>0</v>
      </c>
      <c r="R2352" s="48">
        <v>0</v>
      </c>
      <c r="S2352" s="48">
        <v>2007013</v>
      </c>
      <c r="T2352" s="48">
        <v>1</v>
      </c>
      <c r="U2352" s="48">
        <v>2003013</v>
      </c>
      <c r="V2352" s="48">
        <v>9</v>
      </c>
      <c r="W2352" s="48">
        <v>2004008</v>
      </c>
      <c r="X2352" s="48">
        <v>9</v>
      </c>
      <c r="Y2352" s="48">
        <v>2004010</v>
      </c>
      <c r="Z2352" s="48">
        <v>9</v>
      </c>
      <c r="AC2352" s="48">
        <v>4</v>
      </c>
      <c r="AD2352" s="48">
        <v>4</v>
      </c>
      <c r="AE2352" s="48">
        <v>3</v>
      </c>
      <c r="AF2352" s="48">
        <v>1102013</v>
      </c>
    </row>
    <row r="2353" spans="1:32" ht="14.25">
      <c r="A2353" s="48">
        <v>2140631</v>
      </c>
      <c r="D2353" s="48" t="s">
        <v>3879</v>
      </c>
      <c r="E2353" s="48" t="s">
        <v>3839</v>
      </c>
      <c r="F2353" s="48" t="s">
        <v>6200</v>
      </c>
      <c r="G2353" s="48">
        <v>1</v>
      </c>
      <c r="H2353" s="48">
        <v>138</v>
      </c>
      <c r="I2353" s="48">
        <v>33669</v>
      </c>
      <c r="J2353" s="48">
        <v>14421</v>
      </c>
      <c r="K2353" s="48">
        <v>97636</v>
      </c>
      <c r="L2353" s="48">
        <v>0</v>
      </c>
      <c r="M2353" s="48">
        <v>1.5</v>
      </c>
      <c r="N2353" s="48">
        <v>0</v>
      </c>
      <c r="O2353" s="48">
        <v>0</v>
      </c>
      <c r="P2353" s="48">
        <v>5300</v>
      </c>
      <c r="Q2353" s="48">
        <v>0</v>
      </c>
      <c r="R2353" s="48">
        <v>0</v>
      </c>
      <c r="S2353" s="48">
        <v>1906012</v>
      </c>
      <c r="T2353" s="48">
        <v>1</v>
      </c>
      <c r="U2353" s="48">
        <v>1901012</v>
      </c>
      <c r="V2353" s="48">
        <v>9</v>
      </c>
      <c r="W2353" s="48">
        <v>1902012</v>
      </c>
      <c r="X2353" s="48">
        <v>9</v>
      </c>
      <c r="AB2353" s="48" t="s">
        <v>6201</v>
      </c>
      <c r="AF2353" s="48">
        <v>1101012</v>
      </c>
    </row>
    <row r="2354" spans="1:32" ht="14.25">
      <c r="A2354" s="48">
        <v>2140632</v>
      </c>
      <c r="D2354" s="48" t="s">
        <v>3881</v>
      </c>
      <c r="E2354" s="48" t="s">
        <v>559</v>
      </c>
      <c r="F2354" s="48" t="s">
        <v>6201</v>
      </c>
      <c r="G2354" s="48">
        <v>2</v>
      </c>
      <c r="H2354" s="48">
        <v>138</v>
      </c>
      <c r="I2354" s="48">
        <v>27885</v>
      </c>
      <c r="J2354" s="48">
        <v>11701</v>
      </c>
      <c r="K2354" s="48">
        <v>139167</v>
      </c>
      <c r="L2354" s="48">
        <v>0</v>
      </c>
      <c r="M2354" s="48">
        <v>1.5</v>
      </c>
      <c r="N2354" s="48">
        <v>0</v>
      </c>
      <c r="O2354" s="48">
        <v>0</v>
      </c>
      <c r="P2354" s="48">
        <v>5300</v>
      </c>
      <c r="Q2354" s="48">
        <v>0</v>
      </c>
      <c r="R2354" s="48">
        <v>0</v>
      </c>
      <c r="S2354" s="48">
        <v>2007018</v>
      </c>
      <c r="T2354" s="48">
        <v>1</v>
      </c>
      <c r="U2354" s="48">
        <v>2003018</v>
      </c>
      <c r="V2354" s="48">
        <v>9</v>
      </c>
      <c r="W2354" s="48">
        <v>2004012</v>
      </c>
      <c r="X2354" s="48">
        <v>9</v>
      </c>
      <c r="Y2354" s="48">
        <v>2004010</v>
      </c>
      <c r="Z2354" s="48">
        <v>9</v>
      </c>
      <c r="AC2354" s="48">
        <v>4</v>
      </c>
      <c r="AD2354" s="48">
        <v>4</v>
      </c>
      <c r="AE2354" s="48">
        <v>2</v>
      </c>
      <c r="AF2354" s="48">
        <v>1102018</v>
      </c>
    </row>
    <row r="2355" spans="1:32" ht="14.25">
      <c r="A2355" s="48">
        <v>2140711</v>
      </c>
      <c r="D2355" s="48" t="s">
        <v>3879</v>
      </c>
      <c r="E2355" s="48" t="s">
        <v>3851</v>
      </c>
      <c r="F2355" s="48" t="s">
        <v>6202</v>
      </c>
      <c r="G2355" s="48">
        <v>1</v>
      </c>
      <c r="H2355" s="48">
        <v>138</v>
      </c>
      <c r="I2355" s="48">
        <v>36782</v>
      </c>
      <c r="J2355" s="48">
        <v>16296</v>
      </c>
      <c r="K2355" s="48">
        <v>108388</v>
      </c>
      <c r="L2355" s="48">
        <v>0</v>
      </c>
      <c r="M2355" s="48">
        <v>1.5</v>
      </c>
      <c r="N2355" s="48">
        <v>0</v>
      </c>
      <c r="O2355" s="48">
        <v>0</v>
      </c>
      <c r="P2355" s="48">
        <v>5300</v>
      </c>
      <c r="Q2355" s="48">
        <v>0</v>
      </c>
      <c r="R2355" s="48">
        <v>0</v>
      </c>
      <c r="S2355" s="48">
        <v>1906007</v>
      </c>
      <c r="T2355" s="48">
        <v>1</v>
      </c>
      <c r="U2355" s="48">
        <v>1901007</v>
      </c>
      <c r="V2355" s="48">
        <v>9</v>
      </c>
      <c r="W2355" s="48">
        <v>1902007</v>
      </c>
      <c r="X2355" s="48">
        <v>9</v>
      </c>
      <c r="AB2355" s="48" t="s">
        <v>6203</v>
      </c>
      <c r="AF2355" s="48">
        <v>1101007</v>
      </c>
    </row>
    <row r="2356" spans="1:32" ht="14.25">
      <c r="A2356" s="48">
        <v>2140712</v>
      </c>
      <c r="D2356" s="48" t="s">
        <v>3881</v>
      </c>
      <c r="E2356" s="48" t="s">
        <v>550</v>
      </c>
      <c r="F2356" s="48" t="s">
        <v>6203</v>
      </c>
      <c r="G2356" s="48">
        <v>2</v>
      </c>
      <c r="H2356" s="48">
        <v>138</v>
      </c>
      <c r="I2356" s="48">
        <v>31119</v>
      </c>
      <c r="J2356" s="48">
        <v>13157</v>
      </c>
      <c r="K2356" s="48">
        <v>156228</v>
      </c>
      <c r="L2356" s="48">
        <v>0</v>
      </c>
      <c r="M2356" s="48">
        <v>1.5</v>
      </c>
      <c r="N2356" s="48">
        <v>0</v>
      </c>
      <c r="O2356" s="48">
        <v>0</v>
      </c>
      <c r="P2356" s="48">
        <v>5300</v>
      </c>
      <c r="Q2356" s="48">
        <v>0</v>
      </c>
      <c r="R2356" s="48">
        <v>0</v>
      </c>
      <c r="S2356" s="48">
        <v>2007009</v>
      </c>
      <c r="T2356" s="48">
        <v>1</v>
      </c>
      <c r="U2356" s="48">
        <v>2003009</v>
      </c>
      <c r="V2356" s="48">
        <v>9</v>
      </c>
      <c r="W2356" s="48">
        <v>2004010</v>
      </c>
      <c r="X2356" s="48">
        <v>9</v>
      </c>
      <c r="Y2356" s="48">
        <v>2004014</v>
      </c>
      <c r="Z2356" s="48">
        <v>9</v>
      </c>
      <c r="AC2356" s="48">
        <v>4</v>
      </c>
      <c r="AD2356" s="48">
        <v>4</v>
      </c>
      <c r="AE2356" s="48">
        <v>2</v>
      </c>
      <c r="AF2356" s="48">
        <v>1102009</v>
      </c>
    </row>
    <row r="2357" spans="1:32" ht="14.25">
      <c r="A2357" s="48">
        <v>2140721</v>
      </c>
      <c r="D2357" s="48" t="s">
        <v>3879</v>
      </c>
      <c r="E2357" s="48" t="s">
        <v>3851</v>
      </c>
      <c r="F2357" s="48" t="s">
        <v>6204</v>
      </c>
      <c r="G2357" s="48">
        <v>1</v>
      </c>
      <c r="H2357" s="48">
        <v>138</v>
      </c>
      <c r="I2357" s="48">
        <v>35333</v>
      </c>
      <c r="J2357" s="48">
        <v>15573</v>
      </c>
      <c r="K2357" s="48">
        <v>101131</v>
      </c>
      <c r="L2357" s="48">
        <v>0</v>
      </c>
      <c r="M2357" s="48">
        <v>1.5</v>
      </c>
      <c r="N2357" s="48">
        <v>0</v>
      </c>
      <c r="O2357" s="48">
        <v>0</v>
      </c>
      <c r="P2357" s="48">
        <v>5300</v>
      </c>
      <c r="Q2357" s="48">
        <v>0</v>
      </c>
      <c r="R2357" s="48">
        <v>0</v>
      </c>
      <c r="S2357" s="48">
        <v>1906007</v>
      </c>
      <c r="T2357" s="48">
        <v>1</v>
      </c>
      <c r="U2357" s="48">
        <v>1901007</v>
      </c>
      <c r="V2357" s="48">
        <v>9</v>
      </c>
      <c r="W2357" s="48">
        <v>1902007</v>
      </c>
      <c r="X2357" s="48">
        <v>9</v>
      </c>
      <c r="AB2357" s="48" t="s">
        <v>6205</v>
      </c>
      <c r="AF2357" s="48">
        <v>1101007</v>
      </c>
    </row>
    <row r="2358" spans="1:32" ht="14.25">
      <c r="A2358" s="48">
        <v>2140722</v>
      </c>
      <c r="D2358" s="48" t="s">
        <v>3881</v>
      </c>
      <c r="E2358" s="48" t="s">
        <v>544</v>
      </c>
      <c r="F2358" s="48" t="s">
        <v>6205</v>
      </c>
      <c r="G2358" s="48">
        <v>2</v>
      </c>
      <c r="H2358" s="48">
        <v>138</v>
      </c>
      <c r="I2358" s="48">
        <v>28249</v>
      </c>
      <c r="J2358" s="48">
        <v>12124</v>
      </c>
      <c r="K2358" s="48">
        <v>139550</v>
      </c>
      <c r="L2358" s="48">
        <v>0</v>
      </c>
      <c r="M2358" s="48">
        <v>1.5</v>
      </c>
      <c r="N2358" s="48">
        <v>0</v>
      </c>
      <c r="O2358" s="48">
        <v>0</v>
      </c>
      <c r="P2358" s="48">
        <v>5300</v>
      </c>
      <c r="Q2358" s="48">
        <v>0</v>
      </c>
      <c r="R2358" s="48">
        <v>0</v>
      </c>
      <c r="S2358" s="48">
        <v>2007003</v>
      </c>
      <c r="T2358" s="48">
        <v>1</v>
      </c>
      <c r="U2358" s="48">
        <v>2003003</v>
      </c>
      <c r="V2358" s="48">
        <v>9</v>
      </c>
      <c r="W2358" s="48">
        <v>2004008</v>
      </c>
      <c r="X2358" s="48">
        <v>9</v>
      </c>
      <c r="Y2358" s="48">
        <v>2004010</v>
      </c>
      <c r="Z2358" s="48">
        <v>9</v>
      </c>
      <c r="AC2358" s="48">
        <v>4</v>
      </c>
      <c r="AD2358" s="48">
        <v>4</v>
      </c>
      <c r="AE2358" s="48">
        <v>2</v>
      </c>
      <c r="AF2358" s="48">
        <v>1102003</v>
      </c>
    </row>
    <row r="2359" spans="1:32" ht="14.25">
      <c r="A2359" s="48">
        <v>2140731</v>
      </c>
      <c r="D2359" s="48" t="s">
        <v>3879</v>
      </c>
      <c r="E2359" s="48" t="s">
        <v>3853</v>
      </c>
      <c r="F2359" s="48" t="s">
        <v>6206</v>
      </c>
      <c r="G2359" s="48">
        <v>1</v>
      </c>
      <c r="H2359" s="48">
        <v>138</v>
      </c>
      <c r="I2359" s="48">
        <v>35333</v>
      </c>
      <c r="J2359" s="48">
        <v>15573</v>
      </c>
      <c r="K2359" s="48">
        <v>101131</v>
      </c>
      <c r="L2359" s="48">
        <v>0</v>
      </c>
      <c r="M2359" s="48">
        <v>1.5</v>
      </c>
      <c r="N2359" s="48">
        <v>0</v>
      </c>
      <c r="O2359" s="48">
        <v>0</v>
      </c>
      <c r="P2359" s="48">
        <v>5300</v>
      </c>
      <c r="Q2359" s="48">
        <v>0</v>
      </c>
      <c r="R2359" s="48">
        <v>0</v>
      </c>
      <c r="S2359" s="48">
        <v>1906011</v>
      </c>
      <c r="T2359" s="48">
        <v>1</v>
      </c>
      <c r="U2359" s="48">
        <v>1901011</v>
      </c>
      <c r="V2359" s="48">
        <v>9</v>
      </c>
      <c r="W2359" s="48">
        <v>1902011</v>
      </c>
      <c r="X2359" s="48">
        <v>9</v>
      </c>
      <c r="AB2359" s="48" t="s">
        <v>6207</v>
      </c>
      <c r="AF2359" s="48">
        <v>1101011</v>
      </c>
    </row>
    <row r="2360" spans="1:32" ht="14.25">
      <c r="A2360" s="48">
        <v>2140732</v>
      </c>
      <c r="D2360" s="48" t="s">
        <v>3881</v>
      </c>
      <c r="E2360" s="48" t="s">
        <v>558</v>
      </c>
      <c r="F2360" s="48" t="s">
        <v>6207</v>
      </c>
      <c r="G2360" s="48">
        <v>2</v>
      </c>
      <c r="H2360" s="48">
        <v>138</v>
      </c>
      <c r="I2360" s="48">
        <v>28249</v>
      </c>
      <c r="J2360" s="48">
        <v>12124</v>
      </c>
      <c r="K2360" s="48">
        <v>141199</v>
      </c>
      <c r="L2360" s="48">
        <v>0</v>
      </c>
      <c r="M2360" s="48">
        <v>1.5</v>
      </c>
      <c r="N2360" s="48">
        <v>0</v>
      </c>
      <c r="O2360" s="48">
        <v>0</v>
      </c>
      <c r="P2360" s="48">
        <v>5300</v>
      </c>
      <c r="Q2360" s="48">
        <v>0</v>
      </c>
      <c r="R2360" s="48">
        <v>0</v>
      </c>
      <c r="S2360" s="48">
        <v>2007017</v>
      </c>
      <c r="T2360" s="48">
        <v>1</v>
      </c>
      <c r="U2360" s="48">
        <v>2003017</v>
      </c>
      <c r="V2360" s="48">
        <v>9</v>
      </c>
      <c r="W2360" s="48">
        <v>2004008</v>
      </c>
      <c r="X2360" s="48">
        <v>9</v>
      </c>
      <c r="Y2360" s="48">
        <v>2004010</v>
      </c>
      <c r="Z2360" s="48">
        <v>9</v>
      </c>
      <c r="AC2360" s="48">
        <v>4</v>
      </c>
      <c r="AD2360" s="48">
        <v>4</v>
      </c>
      <c r="AE2360" s="48">
        <v>3</v>
      </c>
      <c r="AF2360" s="48">
        <v>1102017</v>
      </c>
    </row>
    <row r="2361" spans="1:32" ht="14.25">
      <c r="A2361" s="48">
        <v>2140811</v>
      </c>
      <c r="D2361" s="48" t="s">
        <v>3879</v>
      </c>
      <c r="E2361" s="48" t="s">
        <v>3851</v>
      </c>
      <c r="F2361" s="48" t="s">
        <v>6208</v>
      </c>
      <c r="G2361" s="48">
        <v>1</v>
      </c>
      <c r="H2361" s="48">
        <v>139</v>
      </c>
      <c r="I2361" s="48">
        <v>37657</v>
      </c>
      <c r="J2361" s="48">
        <v>16409</v>
      </c>
      <c r="K2361" s="48">
        <v>110326</v>
      </c>
      <c r="L2361" s="48">
        <v>0</v>
      </c>
      <c r="M2361" s="48">
        <v>1.5</v>
      </c>
      <c r="N2361" s="48">
        <v>0</v>
      </c>
      <c r="O2361" s="48">
        <v>0</v>
      </c>
      <c r="P2361" s="48">
        <v>5300</v>
      </c>
      <c r="Q2361" s="48">
        <v>0</v>
      </c>
      <c r="R2361" s="48">
        <v>0</v>
      </c>
      <c r="S2361" s="48">
        <v>1906007</v>
      </c>
      <c r="T2361" s="48">
        <v>1</v>
      </c>
      <c r="U2361" s="48">
        <v>1901007</v>
      </c>
      <c r="V2361" s="48">
        <v>9</v>
      </c>
      <c r="W2361" s="48">
        <v>1902007</v>
      </c>
      <c r="X2361" s="48">
        <v>9</v>
      </c>
      <c r="AB2361" s="48" t="s">
        <v>6209</v>
      </c>
      <c r="AF2361" s="48">
        <v>1101007</v>
      </c>
    </row>
    <row r="2362" spans="1:32" ht="14.25">
      <c r="A2362" s="48">
        <v>2140812</v>
      </c>
      <c r="D2362" s="48" t="s">
        <v>3881</v>
      </c>
      <c r="E2362" s="48" t="s">
        <v>553</v>
      </c>
      <c r="F2362" s="48" t="s">
        <v>6209</v>
      </c>
      <c r="G2362" s="48">
        <v>2</v>
      </c>
      <c r="H2362" s="48">
        <v>139</v>
      </c>
      <c r="I2362" s="48">
        <v>31456</v>
      </c>
      <c r="J2362" s="48">
        <v>13315</v>
      </c>
      <c r="K2362" s="48">
        <v>158647</v>
      </c>
      <c r="L2362" s="48">
        <v>0</v>
      </c>
      <c r="M2362" s="48">
        <v>1.5</v>
      </c>
      <c r="N2362" s="48">
        <v>0</v>
      </c>
      <c r="O2362" s="48">
        <v>0</v>
      </c>
      <c r="P2362" s="48">
        <v>5300</v>
      </c>
      <c r="Q2362" s="48">
        <v>0</v>
      </c>
      <c r="R2362" s="48">
        <v>0</v>
      </c>
      <c r="S2362" s="48">
        <v>2007012</v>
      </c>
      <c r="T2362" s="48">
        <v>1</v>
      </c>
      <c r="U2362" s="48">
        <v>2003012</v>
      </c>
      <c r="V2362" s="48">
        <v>9</v>
      </c>
      <c r="W2362" s="48">
        <v>2004004</v>
      </c>
      <c r="X2362" s="48">
        <v>9</v>
      </c>
      <c r="Y2362" s="48">
        <v>2004005</v>
      </c>
      <c r="Z2362" s="48">
        <v>9</v>
      </c>
      <c r="AC2362" s="48">
        <v>4</v>
      </c>
      <c r="AD2362" s="48">
        <v>4</v>
      </c>
      <c r="AE2362" s="48">
        <v>1</v>
      </c>
      <c r="AF2362" s="48">
        <v>1102012</v>
      </c>
    </row>
    <row r="2363" spans="1:32" ht="14.25">
      <c r="A2363" s="48">
        <v>2140821</v>
      </c>
      <c r="D2363" s="48" t="s">
        <v>3879</v>
      </c>
      <c r="E2363" s="48" t="s">
        <v>1043</v>
      </c>
      <c r="F2363" s="48" t="s">
        <v>6210</v>
      </c>
      <c r="G2363" s="48">
        <v>1</v>
      </c>
      <c r="H2363" s="48">
        <v>139</v>
      </c>
      <c r="I2363" s="48">
        <v>36181</v>
      </c>
      <c r="J2363" s="48">
        <v>15672</v>
      </c>
      <c r="K2363" s="48">
        <v>102934</v>
      </c>
      <c r="L2363" s="48">
        <v>0</v>
      </c>
      <c r="M2363" s="48">
        <v>1.5</v>
      </c>
      <c r="N2363" s="48">
        <v>0</v>
      </c>
      <c r="O2363" s="48">
        <v>0</v>
      </c>
      <c r="P2363" s="48">
        <v>5300</v>
      </c>
      <c r="Q2363" s="48">
        <v>0</v>
      </c>
      <c r="R2363" s="48">
        <v>0</v>
      </c>
      <c r="S2363" s="48">
        <v>1906005</v>
      </c>
      <c r="T2363" s="48">
        <v>1</v>
      </c>
      <c r="U2363" s="48">
        <v>1901005</v>
      </c>
      <c r="V2363" s="48">
        <v>9</v>
      </c>
      <c r="W2363" s="48">
        <v>1902005</v>
      </c>
      <c r="X2363" s="48">
        <v>9</v>
      </c>
      <c r="AB2363" s="48" t="s">
        <v>6211</v>
      </c>
      <c r="AF2363" s="48">
        <v>1101005</v>
      </c>
    </row>
    <row r="2364" spans="1:32" ht="14.25">
      <c r="A2364" s="48">
        <v>2140822</v>
      </c>
      <c r="D2364" s="48" t="s">
        <v>3881</v>
      </c>
      <c r="E2364" s="48" t="s">
        <v>552</v>
      </c>
      <c r="F2364" s="48" t="s">
        <v>6211</v>
      </c>
      <c r="G2364" s="48">
        <v>2</v>
      </c>
      <c r="H2364" s="48">
        <v>139</v>
      </c>
      <c r="I2364" s="48">
        <v>28546</v>
      </c>
      <c r="J2364" s="48">
        <v>12263</v>
      </c>
      <c r="K2364" s="48">
        <v>141679</v>
      </c>
      <c r="L2364" s="48">
        <v>0</v>
      </c>
      <c r="M2364" s="48">
        <v>1.5</v>
      </c>
      <c r="N2364" s="48">
        <v>0</v>
      </c>
      <c r="O2364" s="48">
        <v>0</v>
      </c>
      <c r="P2364" s="48">
        <v>5300</v>
      </c>
      <c r="Q2364" s="48">
        <v>0</v>
      </c>
      <c r="R2364" s="48">
        <v>0</v>
      </c>
      <c r="S2364" s="48">
        <v>2007011</v>
      </c>
      <c r="T2364" s="48">
        <v>1</v>
      </c>
      <c r="U2364" s="48">
        <v>2003011</v>
      </c>
      <c r="V2364" s="48">
        <v>9</v>
      </c>
      <c r="W2364" s="48">
        <v>2004016</v>
      </c>
      <c r="X2364" s="48">
        <v>9</v>
      </c>
      <c r="Y2364" s="48">
        <v>2004012</v>
      </c>
      <c r="Z2364" s="48">
        <v>9</v>
      </c>
      <c r="AC2364" s="48">
        <v>4</v>
      </c>
      <c r="AD2364" s="48">
        <v>4</v>
      </c>
      <c r="AE2364" s="48">
        <v>2</v>
      </c>
      <c r="AF2364" s="48">
        <v>1102011</v>
      </c>
    </row>
    <row r="2365" spans="1:32" ht="14.25">
      <c r="A2365" s="48">
        <v>2140831</v>
      </c>
      <c r="D2365" s="48" t="s">
        <v>3879</v>
      </c>
      <c r="E2365" s="48" t="s">
        <v>1044</v>
      </c>
      <c r="F2365" s="48" t="s">
        <v>6212</v>
      </c>
      <c r="G2365" s="48">
        <v>1</v>
      </c>
      <c r="H2365" s="48">
        <v>139</v>
      </c>
      <c r="I2365" s="48">
        <v>36181</v>
      </c>
      <c r="J2365" s="48">
        <v>15672</v>
      </c>
      <c r="K2365" s="48">
        <v>102934</v>
      </c>
      <c r="L2365" s="48">
        <v>0</v>
      </c>
      <c r="M2365" s="48">
        <v>1.5</v>
      </c>
      <c r="N2365" s="48">
        <v>0</v>
      </c>
      <c r="O2365" s="48">
        <v>0</v>
      </c>
      <c r="P2365" s="48">
        <v>5300</v>
      </c>
      <c r="Q2365" s="48">
        <v>0</v>
      </c>
      <c r="R2365" s="48">
        <v>0</v>
      </c>
      <c r="S2365" s="48">
        <v>1906010</v>
      </c>
      <c r="T2365" s="48">
        <v>1</v>
      </c>
      <c r="U2365" s="48">
        <v>1901010</v>
      </c>
      <c r="V2365" s="48">
        <v>9</v>
      </c>
      <c r="W2365" s="48">
        <v>1902010</v>
      </c>
      <c r="X2365" s="48">
        <v>9</v>
      </c>
      <c r="AB2365" s="48" t="s">
        <v>6213</v>
      </c>
      <c r="AF2365" s="48">
        <v>1101010</v>
      </c>
    </row>
    <row r="2366" spans="1:32" ht="14.25">
      <c r="A2366" s="48">
        <v>2140832</v>
      </c>
      <c r="D2366" s="48" t="s">
        <v>3881</v>
      </c>
      <c r="E2366" s="48" t="s">
        <v>557</v>
      </c>
      <c r="F2366" s="48" t="s">
        <v>6213</v>
      </c>
      <c r="G2366" s="48">
        <v>2</v>
      </c>
      <c r="H2366" s="48">
        <v>139</v>
      </c>
      <c r="I2366" s="48">
        <v>29196</v>
      </c>
      <c r="J2366" s="48">
        <v>12263</v>
      </c>
      <c r="K2366" s="48">
        <v>144141</v>
      </c>
      <c r="L2366" s="48">
        <v>0</v>
      </c>
      <c r="M2366" s="48">
        <v>1.5</v>
      </c>
      <c r="N2366" s="48">
        <v>0</v>
      </c>
      <c r="O2366" s="48">
        <v>0</v>
      </c>
      <c r="P2366" s="48">
        <v>5300</v>
      </c>
      <c r="Q2366" s="48">
        <v>0</v>
      </c>
      <c r="R2366" s="48">
        <v>0</v>
      </c>
      <c r="S2366" s="48">
        <v>2007016</v>
      </c>
      <c r="T2366" s="48">
        <v>1</v>
      </c>
      <c r="U2366" s="48">
        <v>2003016</v>
      </c>
      <c r="V2366" s="48">
        <v>9</v>
      </c>
      <c r="W2366" s="48">
        <v>2004014</v>
      </c>
      <c r="X2366" s="48">
        <v>9</v>
      </c>
      <c r="Y2366" s="48">
        <v>2004016</v>
      </c>
      <c r="Z2366" s="48">
        <v>9</v>
      </c>
      <c r="AC2366" s="48">
        <v>4</v>
      </c>
      <c r="AD2366" s="48">
        <v>4</v>
      </c>
      <c r="AE2366" s="48">
        <v>3</v>
      </c>
      <c r="AF2366" s="48">
        <v>1102016</v>
      </c>
    </row>
    <row r="2367" spans="1:32" ht="14.25">
      <c r="A2367" s="48">
        <v>2140911</v>
      </c>
      <c r="D2367" s="48" t="s">
        <v>3879</v>
      </c>
      <c r="E2367" s="48" t="s">
        <v>3839</v>
      </c>
      <c r="F2367" s="48" t="s">
        <v>6214</v>
      </c>
      <c r="G2367" s="48">
        <v>1</v>
      </c>
      <c r="H2367" s="48">
        <v>140</v>
      </c>
      <c r="I2367" s="48">
        <v>38757</v>
      </c>
      <c r="J2367" s="48">
        <v>16634</v>
      </c>
      <c r="K2367" s="48">
        <v>113389</v>
      </c>
      <c r="L2367" s="48">
        <v>0</v>
      </c>
      <c r="M2367" s="48">
        <v>1.5</v>
      </c>
      <c r="N2367" s="48">
        <v>0</v>
      </c>
      <c r="O2367" s="48">
        <v>0</v>
      </c>
      <c r="P2367" s="48">
        <v>6000</v>
      </c>
      <c r="Q2367" s="48">
        <v>0</v>
      </c>
      <c r="R2367" s="48">
        <v>0</v>
      </c>
      <c r="S2367" s="48">
        <v>1906012</v>
      </c>
      <c r="T2367" s="48">
        <v>1</v>
      </c>
      <c r="U2367" s="48">
        <v>1901012</v>
      </c>
      <c r="V2367" s="48">
        <v>9</v>
      </c>
      <c r="W2367" s="48">
        <v>1902012</v>
      </c>
      <c r="X2367" s="48">
        <v>9</v>
      </c>
      <c r="AB2367" s="48" t="s">
        <v>6215</v>
      </c>
      <c r="AF2367" s="48">
        <v>1101012</v>
      </c>
    </row>
    <row r="2368" spans="1:32" ht="14.25">
      <c r="A2368" s="48">
        <v>2140912</v>
      </c>
      <c r="D2368" s="48" t="s">
        <v>3881</v>
      </c>
      <c r="E2368" s="48" t="s">
        <v>559</v>
      </c>
      <c r="F2368" s="48" t="s">
        <v>6215</v>
      </c>
      <c r="G2368" s="48">
        <v>2</v>
      </c>
      <c r="H2368" s="48">
        <v>140</v>
      </c>
      <c r="I2368" s="48">
        <v>32169</v>
      </c>
      <c r="J2368" s="48">
        <v>13649</v>
      </c>
      <c r="K2368" s="48">
        <v>163810</v>
      </c>
      <c r="L2368" s="48">
        <v>0</v>
      </c>
      <c r="M2368" s="48">
        <v>1.5</v>
      </c>
      <c r="N2368" s="48">
        <v>0</v>
      </c>
      <c r="O2368" s="48">
        <v>0</v>
      </c>
      <c r="P2368" s="48">
        <v>6000</v>
      </c>
      <c r="Q2368" s="48">
        <v>0</v>
      </c>
      <c r="R2368" s="48">
        <v>0</v>
      </c>
      <c r="S2368" s="48">
        <v>2007018</v>
      </c>
      <c r="T2368" s="48">
        <v>1</v>
      </c>
      <c r="U2368" s="48">
        <v>2003018</v>
      </c>
      <c r="V2368" s="48">
        <v>9</v>
      </c>
      <c r="W2368" s="48">
        <v>2004012</v>
      </c>
      <c r="X2368" s="48">
        <v>9</v>
      </c>
      <c r="Y2368" s="48">
        <v>2004010</v>
      </c>
      <c r="Z2368" s="48">
        <v>9</v>
      </c>
      <c r="AC2368" s="48">
        <v>4</v>
      </c>
      <c r="AD2368" s="48">
        <v>4</v>
      </c>
      <c r="AE2368" s="48">
        <v>2</v>
      </c>
      <c r="AF2368" s="48">
        <v>1102018</v>
      </c>
    </row>
    <row r="2369" spans="1:32" ht="14.25">
      <c r="A2369" s="48">
        <v>2140921</v>
      </c>
      <c r="D2369" s="48" t="s">
        <v>3879</v>
      </c>
      <c r="E2369" s="48" t="s">
        <v>3801</v>
      </c>
      <c r="F2369" s="48" t="s">
        <v>6216</v>
      </c>
      <c r="G2369" s="48">
        <v>1</v>
      </c>
      <c r="H2369" s="48">
        <v>140</v>
      </c>
      <c r="I2369" s="48">
        <v>37227</v>
      </c>
      <c r="J2369" s="48">
        <v>15870</v>
      </c>
      <c r="K2369" s="48">
        <v>105727</v>
      </c>
      <c r="L2369" s="48">
        <v>0</v>
      </c>
      <c r="M2369" s="48">
        <v>1.5</v>
      </c>
      <c r="N2369" s="48">
        <v>0</v>
      </c>
      <c r="O2369" s="48">
        <v>0</v>
      </c>
      <c r="P2369" s="48">
        <v>6000</v>
      </c>
      <c r="Q2369" s="48">
        <v>0</v>
      </c>
      <c r="R2369" s="48">
        <v>0</v>
      </c>
      <c r="S2369" s="48">
        <v>1906008</v>
      </c>
      <c r="T2369" s="48">
        <v>1</v>
      </c>
      <c r="U2369" s="48">
        <v>1901008</v>
      </c>
      <c r="V2369" s="48">
        <v>9</v>
      </c>
      <c r="W2369" s="48">
        <v>1902008</v>
      </c>
      <c r="X2369" s="48">
        <v>9</v>
      </c>
      <c r="AB2369" s="48" t="s">
        <v>6217</v>
      </c>
      <c r="AF2369" s="48">
        <v>1101008</v>
      </c>
    </row>
    <row r="2370" spans="1:32" ht="14.25">
      <c r="A2370" s="48">
        <v>2140922</v>
      </c>
      <c r="D2370" s="48" t="s">
        <v>3881</v>
      </c>
      <c r="E2370" s="48" t="s">
        <v>554</v>
      </c>
      <c r="F2370" s="48" t="s">
        <v>6217</v>
      </c>
      <c r="G2370" s="48">
        <v>2</v>
      </c>
      <c r="H2370" s="48">
        <v>140</v>
      </c>
      <c r="I2370" s="48">
        <v>29823</v>
      </c>
      <c r="J2370" s="48">
        <v>12556</v>
      </c>
      <c r="K2370" s="48">
        <v>147037</v>
      </c>
      <c r="L2370" s="48">
        <v>0</v>
      </c>
      <c r="M2370" s="48">
        <v>1.5</v>
      </c>
      <c r="N2370" s="48">
        <v>0</v>
      </c>
      <c r="O2370" s="48">
        <v>0</v>
      </c>
      <c r="P2370" s="48">
        <v>6000</v>
      </c>
      <c r="Q2370" s="48">
        <v>0</v>
      </c>
      <c r="R2370" s="48">
        <v>0</v>
      </c>
      <c r="S2370" s="48">
        <v>2007013</v>
      </c>
      <c r="T2370" s="48">
        <v>1</v>
      </c>
      <c r="U2370" s="48">
        <v>2003013</v>
      </c>
      <c r="V2370" s="48">
        <v>9</v>
      </c>
      <c r="W2370" s="48">
        <v>2004008</v>
      </c>
      <c r="X2370" s="48">
        <v>9</v>
      </c>
      <c r="Y2370" s="48">
        <v>2004010</v>
      </c>
      <c r="Z2370" s="48">
        <v>9</v>
      </c>
      <c r="AC2370" s="48">
        <v>4</v>
      </c>
      <c r="AD2370" s="48">
        <v>4</v>
      </c>
      <c r="AE2370" s="48">
        <v>3</v>
      </c>
      <c r="AF2370" s="48">
        <v>1102013</v>
      </c>
    </row>
    <row r="2371" spans="1:32" ht="14.25">
      <c r="A2371" s="48">
        <v>2140931</v>
      </c>
      <c r="D2371" s="48" t="s">
        <v>3879</v>
      </c>
      <c r="E2371" s="48" t="s">
        <v>3823</v>
      </c>
      <c r="F2371" s="48" t="s">
        <v>6218</v>
      </c>
      <c r="G2371" s="48">
        <v>1</v>
      </c>
      <c r="H2371" s="48">
        <v>140</v>
      </c>
      <c r="I2371" s="48">
        <v>37227</v>
      </c>
      <c r="J2371" s="48">
        <v>15870</v>
      </c>
      <c r="K2371" s="48">
        <v>105727</v>
      </c>
      <c r="L2371" s="48">
        <v>0</v>
      </c>
      <c r="M2371" s="48">
        <v>1.5</v>
      </c>
      <c r="N2371" s="48">
        <v>0</v>
      </c>
      <c r="O2371" s="48">
        <v>0</v>
      </c>
      <c r="P2371" s="48">
        <v>6000</v>
      </c>
      <c r="Q2371" s="48">
        <v>0</v>
      </c>
      <c r="R2371" s="48">
        <v>0</v>
      </c>
      <c r="S2371" s="48">
        <v>1906009</v>
      </c>
      <c r="T2371" s="48">
        <v>1</v>
      </c>
      <c r="U2371" s="48">
        <v>1901009</v>
      </c>
      <c r="V2371" s="48">
        <v>9</v>
      </c>
      <c r="W2371" s="48">
        <v>1902009</v>
      </c>
      <c r="X2371" s="48">
        <v>9</v>
      </c>
      <c r="AB2371" s="48" t="s">
        <v>6219</v>
      </c>
      <c r="AF2371" s="48">
        <v>1101009</v>
      </c>
    </row>
    <row r="2372" spans="1:32" ht="14.25">
      <c r="A2372" s="48">
        <v>2140932</v>
      </c>
      <c r="D2372" s="48" t="s">
        <v>3881</v>
      </c>
      <c r="E2372" s="48" t="s">
        <v>555</v>
      </c>
      <c r="F2372" s="48" t="s">
        <v>6219</v>
      </c>
      <c r="G2372" s="48">
        <v>2</v>
      </c>
      <c r="H2372" s="48">
        <v>140</v>
      </c>
      <c r="I2372" s="48">
        <v>29823</v>
      </c>
      <c r="J2372" s="48">
        <v>12556</v>
      </c>
      <c r="K2372" s="48">
        <v>148686</v>
      </c>
      <c r="L2372" s="48">
        <v>0</v>
      </c>
      <c r="M2372" s="48">
        <v>1.5</v>
      </c>
      <c r="N2372" s="48">
        <v>0</v>
      </c>
      <c r="O2372" s="48">
        <v>0</v>
      </c>
      <c r="P2372" s="48">
        <v>6000</v>
      </c>
      <c r="Q2372" s="48">
        <v>0</v>
      </c>
      <c r="R2372" s="48">
        <v>0</v>
      </c>
      <c r="S2372" s="48">
        <v>2007014</v>
      </c>
      <c r="T2372" s="48">
        <v>1</v>
      </c>
      <c r="U2372" s="48">
        <v>2003014</v>
      </c>
      <c r="V2372" s="48">
        <v>9</v>
      </c>
      <c r="W2372" s="48">
        <v>2004002</v>
      </c>
      <c r="X2372" s="48">
        <v>9</v>
      </c>
      <c r="Y2372" s="48">
        <v>2004006</v>
      </c>
      <c r="Z2372" s="48">
        <v>9</v>
      </c>
      <c r="AC2372" s="48">
        <v>4</v>
      </c>
      <c r="AD2372" s="48">
        <v>4</v>
      </c>
      <c r="AE2372" s="48">
        <v>1</v>
      </c>
      <c r="AF2372" s="48">
        <v>1102014</v>
      </c>
    </row>
    <row r="2373" spans="1:32" ht="14.25">
      <c r="A2373" s="48">
        <v>2141011</v>
      </c>
      <c r="D2373" s="48" t="s">
        <v>3879</v>
      </c>
      <c r="E2373" s="48" t="s">
        <v>3781</v>
      </c>
      <c r="F2373" s="48" t="s">
        <v>6220</v>
      </c>
      <c r="G2373" s="48">
        <v>1</v>
      </c>
      <c r="H2373" s="48">
        <v>140</v>
      </c>
      <c r="I2373" s="48">
        <v>38812</v>
      </c>
      <c r="J2373" s="48">
        <v>16663</v>
      </c>
      <c r="K2373" s="48">
        <v>113784</v>
      </c>
      <c r="L2373" s="48">
        <v>0</v>
      </c>
      <c r="M2373" s="48">
        <v>1.5</v>
      </c>
      <c r="N2373" s="48">
        <v>0</v>
      </c>
      <c r="O2373" s="48">
        <v>0</v>
      </c>
      <c r="P2373" s="48">
        <v>6000</v>
      </c>
      <c r="Q2373" s="48">
        <v>0</v>
      </c>
      <c r="R2373" s="48">
        <v>0</v>
      </c>
      <c r="S2373" s="48">
        <v>1906001</v>
      </c>
      <c r="T2373" s="48">
        <v>1</v>
      </c>
      <c r="U2373" s="48">
        <v>1901001</v>
      </c>
      <c r="V2373" s="48">
        <v>9</v>
      </c>
      <c r="W2373" s="48">
        <v>1902001</v>
      </c>
      <c r="X2373" s="48">
        <v>9</v>
      </c>
      <c r="AB2373" s="48" t="s">
        <v>6221</v>
      </c>
      <c r="AF2373" s="48">
        <v>1101001</v>
      </c>
    </row>
    <row r="2374" spans="1:32" ht="14.25">
      <c r="A2374" s="48">
        <v>2141012</v>
      </c>
      <c r="D2374" s="48" t="s">
        <v>3881</v>
      </c>
      <c r="E2374" s="48" t="s">
        <v>3852</v>
      </c>
      <c r="F2374" s="48" t="s">
        <v>6221</v>
      </c>
      <c r="G2374" s="48">
        <v>2</v>
      </c>
      <c r="H2374" s="48">
        <v>140</v>
      </c>
      <c r="I2374" s="48">
        <v>32224</v>
      </c>
      <c r="J2374" s="48">
        <v>13678</v>
      </c>
      <c r="K2374" s="48">
        <v>164205</v>
      </c>
      <c r="L2374" s="48">
        <v>0</v>
      </c>
      <c r="M2374" s="48">
        <v>1.5</v>
      </c>
      <c r="N2374" s="48">
        <v>0</v>
      </c>
      <c r="O2374" s="48">
        <v>0</v>
      </c>
      <c r="P2374" s="48">
        <v>6000</v>
      </c>
      <c r="Q2374" s="48">
        <v>0</v>
      </c>
      <c r="R2374" s="48">
        <v>0</v>
      </c>
      <c r="S2374" s="48">
        <v>2007002</v>
      </c>
      <c r="T2374" s="48">
        <v>1</v>
      </c>
      <c r="U2374" s="48">
        <v>2003002</v>
      </c>
      <c r="V2374" s="48">
        <v>9</v>
      </c>
      <c r="W2374" s="48">
        <v>2004004</v>
      </c>
      <c r="X2374" s="48">
        <v>9</v>
      </c>
      <c r="Y2374" s="48">
        <v>2004005</v>
      </c>
      <c r="Z2374" s="48">
        <v>9</v>
      </c>
      <c r="AC2374" s="48">
        <v>4</v>
      </c>
      <c r="AD2374" s="48">
        <v>4</v>
      </c>
      <c r="AE2374" s="48">
        <v>1</v>
      </c>
      <c r="AF2374" s="48">
        <v>1102002</v>
      </c>
    </row>
    <row r="2375" spans="1:32" ht="14.25">
      <c r="A2375" s="48">
        <v>2141021</v>
      </c>
      <c r="D2375" s="48" t="s">
        <v>3879</v>
      </c>
      <c r="E2375" s="48" t="s">
        <v>3859</v>
      </c>
      <c r="F2375" s="48" t="s">
        <v>6222</v>
      </c>
      <c r="G2375" s="48">
        <v>1</v>
      </c>
      <c r="H2375" s="48">
        <v>140</v>
      </c>
      <c r="I2375" s="48">
        <v>37282</v>
      </c>
      <c r="J2375" s="48">
        <v>15899</v>
      </c>
      <c r="K2375" s="48">
        <v>106122</v>
      </c>
      <c r="L2375" s="48">
        <v>0</v>
      </c>
      <c r="M2375" s="48">
        <v>1.5</v>
      </c>
      <c r="N2375" s="48">
        <v>0</v>
      </c>
      <c r="O2375" s="48">
        <v>0</v>
      </c>
      <c r="P2375" s="48">
        <v>6000</v>
      </c>
      <c r="Q2375" s="48">
        <v>0</v>
      </c>
      <c r="R2375" s="48">
        <v>0</v>
      </c>
      <c r="S2375" s="48">
        <v>1906003</v>
      </c>
      <c r="T2375" s="48">
        <v>1</v>
      </c>
      <c r="U2375" s="48">
        <v>1901003</v>
      </c>
      <c r="V2375" s="48">
        <v>9</v>
      </c>
      <c r="W2375" s="48">
        <v>1902003</v>
      </c>
      <c r="X2375" s="48">
        <v>9</v>
      </c>
      <c r="AB2375" s="48" t="s">
        <v>6223</v>
      </c>
      <c r="AF2375" s="48">
        <v>1101003</v>
      </c>
    </row>
    <row r="2376" spans="1:32" ht="14.25">
      <c r="A2376" s="48">
        <v>2141022</v>
      </c>
      <c r="D2376" s="48" t="s">
        <v>3881</v>
      </c>
      <c r="E2376" s="48" t="s">
        <v>546</v>
      </c>
      <c r="F2376" s="48" t="s">
        <v>6223</v>
      </c>
      <c r="G2376" s="48">
        <v>2</v>
      </c>
      <c r="H2376" s="48">
        <v>140</v>
      </c>
      <c r="I2376" s="48">
        <v>29878</v>
      </c>
      <c r="J2376" s="48">
        <v>12585</v>
      </c>
      <c r="K2376" s="48">
        <v>147432</v>
      </c>
      <c r="L2376" s="48">
        <v>0</v>
      </c>
      <c r="M2376" s="48">
        <v>1.5</v>
      </c>
      <c r="N2376" s="48">
        <v>0</v>
      </c>
      <c r="O2376" s="48">
        <v>0</v>
      </c>
      <c r="P2376" s="48">
        <v>6000</v>
      </c>
      <c r="Q2376" s="48">
        <v>0</v>
      </c>
      <c r="R2376" s="48">
        <v>0</v>
      </c>
      <c r="S2376" s="48">
        <v>2007005</v>
      </c>
      <c r="T2376" s="48">
        <v>1</v>
      </c>
      <c r="U2376" s="48">
        <v>2003005</v>
      </c>
      <c r="V2376" s="48">
        <v>9</v>
      </c>
      <c r="W2376" s="48">
        <v>2004012</v>
      </c>
      <c r="X2376" s="48">
        <v>9</v>
      </c>
      <c r="Y2376" s="48">
        <v>2004014</v>
      </c>
      <c r="Z2376" s="48">
        <v>9</v>
      </c>
      <c r="AC2376" s="48">
        <v>4</v>
      </c>
      <c r="AD2376" s="48">
        <v>4</v>
      </c>
      <c r="AE2376" s="48">
        <v>3</v>
      </c>
      <c r="AF2376" s="48">
        <v>1102005</v>
      </c>
    </row>
    <row r="2377" spans="1:32" ht="14.25">
      <c r="A2377" s="48">
        <v>2141031</v>
      </c>
      <c r="D2377" s="48" t="s">
        <v>3879</v>
      </c>
      <c r="E2377" s="48" t="s">
        <v>3849</v>
      </c>
      <c r="F2377" s="48" t="s">
        <v>6224</v>
      </c>
      <c r="G2377" s="48">
        <v>1</v>
      </c>
      <c r="H2377" s="48">
        <v>140</v>
      </c>
      <c r="I2377" s="48">
        <v>37282</v>
      </c>
      <c r="J2377" s="48">
        <v>15899</v>
      </c>
      <c r="K2377" s="48">
        <v>106122</v>
      </c>
      <c r="L2377" s="48">
        <v>0</v>
      </c>
      <c r="M2377" s="48">
        <v>1.5</v>
      </c>
      <c r="N2377" s="48">
        <v>0</v>
      </c>
      <c r="O2377" s="48">
        <v>0</v>
      </c>
      <c r="P2377" s="48">
        <v>6000</v>
      </c>
      <c r="Q2377" s="48">
        <v>0</v>
      </c>
      <c r="R2377" s="48">
        <v>0</v>
      </c>
      <c r="S2377" s="48">
        <v>1906014</v>
      </c>
      <c r="T2377" s="48">
        <v>1</v>
      </c>
      <c r="U2377" s="48">
        <v>1901014</v>
      </c>
      <c r="V2377" s="48">
        <v>9</v>
      </c>
      <c r="W2377" s="48">
        <v>1902014</v>
      </c>
      <c r="X2377" s="48">
        <v>9</v>
      </c>
      <c r="AB2377" s="48" t="s">
        <v>6225</v>
      </c>
      <c r="AF2377" s="48">
        <v>1101014</v>
      </c>
    </row>
    <row r="2378" spans="1:32" ht="14.25">
      <c r="A2378" s="48">
        <v>2141032</v>
      </c>
      <c r="D2378" s="48" t="s">
        <v>3881</v>
      </c>
      <c r="E2378" s="48" t="s">
        <v>561</v>
      </c>
      <c r="F2378" s="48" t="s">
        <v>6225</v>
      </c>
      <c r="G2378" s="48">
        <v>2</v>
      </c>
      <c r="H2378" s="48">
        <v>140</v>
      </c>
      <c r="I2378" s="48">
        <v>29878</v>
      </c>
      <c r="J2378" s="48">
        <v>12585</v>
      </c>
      <c r="K2378" s="48">
        <v>149081</v>
      </c>
      <c r="L2378" s="48">
        <v>0</v>
      </c>
      <c r="M2378" s="48">
        <v>1.5</v>
      </c>
      <c r="N2378" s="48">
        <v>0</v>
      </c>
      <c r="O2378" s="48">
        <v>0</v>
      </c>
      <c r="P2378" s="48">
        <v>6000</v>
      </c>
      <c r="Q2378" s="48">
        <v>0</v>
      </c>
      <c r="R2378" s="48">
        <v>0</v>
      </c>
      <c r="S2378" s="48">
        <v>2007020</v>
      </c>
      <c r="T2378" s="48">
        <v>1</v>
      </c>
      <c r="U2378" s="48">
        <v>2003020</v>
      </c>
      <c r="V2378" s="48">
        <v>9</v>
      </c>
      <c r="W2378" s="48">
        <v>2004008</v>
      </c>
      <c r="X2378" s="48">
        <v>9</v>
      </c>
      <c r="Y2378" s="48">
        <v>2004010</v>
      </c>
      <c r="Z2378" s="48">
        <v>9</v>
      </c>
      <c r="AC2378" s="48">
        <v>4</v>
      </c>
      <c r="AD2378" s="48">
        <v>4</v>
      </c>
      <c r="AE2378" s="48">
        <v>2</v>
      </c>
      <c r="AF2378" s="48">
        <v>1102020</v>
      </c>
    </row>
    <row r="2379" spans="1:32" ht="14.25">
      <c r="A2379" s="48">
        <v>2141111</v>
      </c>
      <c r="D2379" s="48" t="s">
        <v>3879</v>
      </c>
      <c r="E2379" s="48" t="s">
        <v>3839</v>
      </c>
      <c r="F2379" s="48" t="s">
        <v>6226</v>
      </c>
      <c r="G2379" s="48">
        <v>1</v>
      </c>
      <c r="H2379" s="48">
        <v>140</v>
      </c>
      <c r="I2379" s="48">
        <v>38872</v>
      </c>
      <c r="J2379" s="48">
        <v>16683</v>
      </c>
      <c r="K2379" s="48">
        <v>114297</v>
      </c>
      <c r="L2379" s="48">
        <v>0</v>
      </c>
      <c r="M2379" s="48">
        <v>1.5</v>
      </c>
      <c r="N2379" s="48">
        <v>0</v>
      </c>
      <c r="O2379" s="48">
        <v>0</v>
      </c>
      <c r="P2379" s="48">
        <v>6000</v>
      </c>
      <c r="Q2379" s="48">
        <v>0</v>
      </c>
      <c r="R2379" s="48">
        <v>0</v>
      </c>
      <c r="S2379" s="48">
        <v>1906012</v>
      </c>
      <c r="T2379" s="48">
        <v>1</v>
      </c>
      <c r="U2379" s="48">
        <v>1901012</v>
      </c>
      <c r="V2379" s="48">
        <v>9</v>
      </c>
      <c r="W2379" s="48">
        <v>1902012</v>
      </c>
      <c r="X2379" s="48">
        <v>9</v>
      </c>
      <c r="AB2379" s="48" t="s">
        <v>6227</v>
      </c>
      <c r="AF2379" s="48">
        <v>1101012</v>
      </c>
    </row>
    <row r="2380" spans="1:32" ht="14.25">
      <c r="A2380" s="48">
        <v>2141112</v>
      </c>
      <c r="D2380" s="48" t="s">
        <v>3881</v>
      </c>
      <c r="E2380" s="48" t="s">
        <v>559</v>
      </c>
      <c r="F2380" s="48" t="s">
        <v>6227</v>
      </c>
      <c r="G2380" s="48">
        <v>2</v>
      </c>
      <c r="H2380" s="48">
        <v>140</v>
      </c>
      <c r="I2380" s="48">
        <v>32284</v>
      </c>
      <c r="J2380" s="48">
        <v>13698</v>
      </c>
      <c r="K2380" s="48">
        <v>164718</v>
      </c>
      <c r="L2380" s="48">
        <v>0</v>
      </c>
      <c r="M2380" s="48">
        <v>1.5</v>
      </c>
      <c r="N2380" s="48">
        <v>0</v>
      </c>
      <c r="O2380" s="48">
        <v>0</v>
      </c>
      <c r="P2380" s="48">
        <v>6000</v>
      </c>
      <c r="Q2380" s="48">
        <v>0</v>
      </c>
      <c r="R2380" s="48">
        <v>0</v>
      </c>
      <c r="S2380" s="48">
        <v>2007018</v>
      </c>
      <c r="T2380" s="48">
        <v>1</v>
      </c>
      <c r="U2380" s="48">
        <v>2003018</v>
      </c>
      <c r="V2380" s="48">
        <v>9</v>
      </c>
      <c r="W2380" s="48">
        <v>2004012</v>
      </c>
      <c r="X2380" s="48">
        <v>9</v>
      </c>
      <c r="Y2380" s="48">
        <v>2004010</v>
      </c>
      <c r="Z2380" s="48">
        <v>9</v>
      </c>
      <c r="AC2380" s="48">
        <v>4</v>
      </c>
      <c r="AD2380" s="48">
        <v>4</v>
      </c>
      <c r="AE2380" s="48">
        <v>2</v>
      </c>
      <c r="AF2380" s="48">
        <v>1102018</v>
      </c>
    </row>
    <row r="2381" spans="1:32" ht="14.25">
      <c r="A2381" s="48">
        <v>2141121</v>
      </c>
      <c r="D2381" s="48" t="s">
        <v>3879</v>
      </c>
      <c r="E2381" s="48" t="s">
        <v>3801</v>
      </c>
      <c r="F2381" s="48" t="s">
        <v>6228</v>
      </c>
      <c r="G2381" s="48">
        <v>1</v>
      </c>
      <c r="H2381" s="48">
        <v>140</v>
      </c>
      <c r="I2381" s="48">
        <v>37342</v>
      </c>
      <c r="J2381" s="48">
        <v>15919</v>
      </c>
      <c r="K2381" s="48">
        <v>106635</v>
      </c>
      <c r="L2381" s="48">
        <v>0</v>
      </c>
      <c r="M2381" s="48">
        <v>1.5</v>
      </c>
      <c r="N2381" s="48">
        <v>0</v>
      </c>
      <c r="O2381" s="48">
        <v>0</v>
      </c>
      <c r="P2381" s="48">
        <v>6000</v>
      </c>
      <c r="Q2381" s="48">
        <v>0</v>
      </c>
      <c r="R2381" s="48">
        <v>0</v>
      </c>
      <c r="S2381" s="48">
        <v>1906008</v>
      </c>
      <c r="T2381" s="48">
        <v>1</v>
      </c>
      <c r="U2381" s="48">
        <v>1901008</v>
      </c>
      <c r="V2381" s="48">
        <v>9</v>
      </c>
      <c r="W2381" s="48">
        <v>1902008</v>
      </c>
      <c r="X2381" s="48">
        <v>9</v>
      </c>
      <c r="AB2381" s="48" t="s">
        <v>6229</v>
      </c>
      <c r="AF2381" s="48">
        <v>1101008</v>
      </c>
    </row>
    <row r="2382" spans="1:32" ht="14.25">
      <c r="A2382" s="48">
        <v>2141122</v>
      </c>
      <c r="D2382" s="48" t="s">
        <v>3881</v>
      </c>
      <c r="E2382" s="48" t="s">
        <v>554</v>
      </c>
      <c r="F2382" s="48" t="s">
        <v>6229</v>
      </c>
      <c r="G2382" s="48">
        <v>2</v>
      </c>
      <c r="H2382" s="48">
        <v>140</v>
      </c>
      <c r="I2382" s="48">
        <v>29938</v>
      </c>
      <c r="J2382" s="48">
        <v>12605</v>
      </c>
      <c r="K2382" s="48">
        <v>147945</v>
      </c>
      <c r="L2382" s="48">
        <v>0</v>
      </c>
      <c r="M2382" s="48">
        <v>1.5</v>
      </c>
      <c r="N2382" s="48">
        <v>0</v>
      </c>
      <c r="O2382" s="48">
        <v>0</v>
      </c>
      <c r="P2382" s="48">
        <v>6000</v>
      </c>
      <c r="Q2382" s="48">
        <v>0</v>
      </c>
      <c r="R2382" s="48">
        <v>0</v>
      </c>
      <c r="S2382" s="48">
        <v>2007013</v>
      </c>
      <c r="T2382" s="48">
        <v>1</v>
      </c>
      <c r="U2382" s="48">
        <v>2003013</v>
      </c>
      <c r="V2382" s="48">
        <v>9</v>
      </c>
      <c r="W2382" s="48">
        <v>2004008</v>
      </c>
      <c r="X2382" s="48">
        <v>9</v>
      </c>
      <c r="Y2382" s="48">
        <v>2004010</v>
      </c>
      <c r="Z2382" s="48">
        <v>9</v>
      </c>
      <c r="AC2382" s="48">
        <v>4</v>
      </c>
      <c r="AD2382" s="48">
        <v>4</v>
      </c>
      <c r="AE2382" s="48">
        <v>3</v>
      </c>
      <c r="AF2382" s="48">
        <v>1102013</v>
      </c>
    </row>
    <row r="2383" spans="1:32" ht="14.25">
      <c r="A2383" s="48">
        <v>2141131</v>
      </c>
      <c r="D2383" s="48" t="s">
        <v>3879</v>
      </c>
      <c r="E2383" s="48" t="s">
        <v>3823</v>
      </c>
      <c r="F2383" s="48" t="s">
        <v>6230</v>
      </c>
      <c r="G2383" s="48">
        <v>1</v>
      </c>
      <c r="H2383" s="48">
        <v>140</v>
      </c>
      <c r="I2383" s="48">
        <v>37342</v>
      </c>
      <c r="J2383" s="48">
        <v>15919</v>
      </c>
      <c r="K2383" s="48">
        <v>106635</v>
      </c>
      <c r="L2383" s="48">
        <v>0</v>
      </c>
      <c r="M2383" s="48">
        <v>1.5</v>
      </c>
      <c r="N2383" s="48">
        <v>0</v>
      </c>
      <c r="O2383" s="48">
        <v>0</v>
      </c>
      <c r="P2383" s="48">
        <v>6000</v>
      </c>
      <c r="Q2383" s="48">
        <v>0</v>
      </c>
      <c r="R2383" s="48">
        <v>0</v>
      </c>
      <c r="S2383" s="48">
        <v>1906009</v>
      </c>
      <c r="T2383" s="48">
        <v>1</v>
      </c>
      <c r="U2383" s="48">
        <v>1901009</v>
      </c>
      <c r="V2383" s="48">
        <v>9</v>
      </c>
      <c r="W2383" s="48">
        <v>1902009</v>
      </c>
      <c r="X2383" s="48">
        <v>9</v>
      </c>
      <c r="AB2383" s="48" t="s">
        <v>6231</v>
      </c>
      <c r="AF2383" s="48">
        <v>1101009</v>
      </c>
    </row>
    <row r="2384" spans="1:32" ht="14.25">
      <c r="A2384" s="48">
        <v>2141132</v>
      </c>
      <c r="D2384" s="48" t="s">
        <v>3881</v>
      </c>
      <c r="E2384" s="48" t="s">
        <v>555</v>
      </c>
      <c r="F2384" s="48" t="s">
        <v>6231</v>
      </c>
      <c r="G2384" s="48">
        <v>2</v>
      </c>
      <c r="H2384" s="48">
        <v>140</v>
      </c>
      <c r="I2384" s="48">
        <v>29938</v>
      </c>
      <c r="J2384" s="48">
        <v>12605</v>
      </c>
      <c r="K2384" s="48">
        <v>149594</v>
      </c>
      <c r="L2384" s="48">
        <v>0</v>
      </c>
      <c r="M2384" s="48">
        <v>1.5</v>
      </c>
      <c r="N2384" s="48">
        <v>0</v>
      </c>
      <c r="O2384" s="48">
        <v>0</v>
      </c>
      <c r="P2384" s="48">
        <v>6000</v>
      </c>
      <c r="Q2384" s="48">
        <v>0</v>
      </c>
      <c r="R2384" s="48">
        <v>0</v>
      </c>
      <c r="S2384" s="48">
        <v>2007014</v>
      </c>
      <c r="T2384" s="48">
        <v>1</v>
      </c>
      <c r="U2384" s="48">
        <v>2003014</v>
      </c>
      <c r="V2384" s="48">
        <v>9</v>
      </c>
      <c r="W2384" s="48">
        <v>2004002</v>
      </c>
      <c r="X2384" s="48">
        <v>9</v>
      </c>
      <c r="Y2384" s="48">
        <v>2004006</v>
      </c>
      <c r="Z2384" s="48">
        <v>9</v>
      </c>
      <c r="AC2384" s="48">
        <v>4</v>
      </c>
      <c r="AD2384" s="48">
        <v>4</v>
      </c>
      <c r="AE2384" s="48">
        <v>1</v>
      </c>
      <c r="AF2384" s="48">
        <v>1102014</v>
      </c>
    </row>
    <row r="2385" spans="1:32" ht="14.25">
      <c r="A2385" s="48">
        <v>2141211</v>
      </c>
      <c r="D2385" s="48" t="s">
        <v>3879</v>
      </c>
      <c r="E2385" s="48" t="s">
        <v>3832</v>
      </c>
      <c r="F2385" s="48" t="s">
        <v>6232</v>
      </c>
      <c r="G2385" s="48">
        <v>1</v>
      </c>
      <c r="H2385" s="48">
        <v>141</v>
      </c>
      <c r="I2385" s="48">
        <v>39369</v>
      </c>
      <c r="J2385" s="48">
        <v>16815</v>
      </c>
      <c r="K2385" s="48">
        <v>116431</v>
      </c>
      <c r="L2385" s="48">
        <v>0</v>
      </c>
      <c r="M2385" s="48">
        <v>1.5</v>
      </c>
      <c r="N2385" s="48">
        <v>0</v>
      </c>
      <c r="O2385" s="48">
        <v>0</v>
      </c>
      <c r="P2385" s="48">
        <v>6000</v>
      </c>
      <c r="Q2385" s="48">
        <v>0</v>
      </c>
      <c r="R2385" s="48">
        <v>0</v>
      </c>
      <c r="S2385" s="48">
        <v>1906015</v>
      </c>
      <c r="T2385" s="48">
        <v>1</v>
      </c>
      <c r="U2385" s="48">
        <v>1901015</v>
      </c>
      <c r="V2385" s="48">
        <v>9</v>
      </c>
      <c r="W2385" s="48">
        <v>1902015</v>
      </c>
      <c r="X2385" s="48">
        <v>9</v>
      </c>
      <c r="AB2385" s="48" t="s">
        <v>6233</v>
      </c>
      <c r="AF2385" s="48">
        <v>1101015</v>
      </c>
    </row>
    <row r="2386" spans="1:32" ht="14.25">
      <c r="A2386" s="48">
        <v>2141212</v>
      </c>
      <c r="D2386" s="48" t="s">
        <v>3881</v>
      </c>
      <c r="E2386" s="48" t="s">
        <v>562</v>
      </c>
      <c r="F2386" s="48" t="s">
        <v>6233</v>
      </c>
      <c r="G2386" s="48">
        <v>2</v>
      </c>
      <c r="H2386" s="48">
        <v>141</v>
      </c>
      <c r="I2386" s="48">
        <v>32782</v>
      </c>
      <c r="J2386" s="48">
        <v>13883</v>
      </c>
      <c r="K2386" s="48">
        <v>167972</v>
      </c>
      <c r="L2386" s="48">
        <v>0</v>
      </c>
      <c r="M2386" s="48">
        <v>1.5</v>
      </c>
      <c r="N2386" s="48">
        <v>0</v>
      </c>
      <c r="O2386" s="48">
        <v>0</v>
      </c>
      <c r="P2386" s="48">
        <v>6000</v>
      </c>
      <c r="Q2386" s="48">
        <v>0</v>
      </c>
      <c r="R2386" s="48">
        <v>0</v>
      </c>
      <c r="S2386" s="48">
        <v>2007021</v>
      </c>
      <c r="T2386" s="48">
        <v>1</v>
      </c>
      <c r="U2386" s="48">
        <v>2003021</v>
      </c>
      <c r="V2386" s="48">
        <v>9</v>
      </c>
      <c r="W2386" s="48">
        <v>2004008</v>
      </c>
      <c r="X2386" s="48">
        <v>9</v>
      </c>
      <c r="Y2386" s="48">
        <v>2004011</v>
      </c>
      <c r="Z2386" s="48">
        <v>9</v>
      </c>
      <c r="AC2386" s="48">
        <v>4</v>
      </c>
      <c r="AD2386" s="48">
        <v>4</v>
      </c>
      <c r="AE2386" s="48">
        <v>1</v>
      </c>
      <c r="AF2386" s="48">
        <v>1102021</v>
      </c>
    </row>
    <row r="2387" spans="1:32" ht="14.25">
      <c r="A2387" s="48">
        <v>2141221</v>
      </c>
      <c r="D2387" s="48" t="s">
        <v>3879</v>
      </c>
      <c r="E2387" s="48" t="s">
        <v>3781</v>
      </c>
      <c r="F2387" s="48" t="s">
        <v>6234</v>
      </c>
      <c r="G2387" s="48">
        <v>1</v>
      </c>
      <c r="H2387" s="48">
        <v>141</v>
      </c>
      <c r="I2387" s="48">
        <v>37807</v>
      </c>
      <c r="J2387" s="48">
        <v>16035</v>
      </c>
      <c r="K2387" s="48">
        <v>108612</v>
      </c>
      <c r="L2387" s="48">
        <v>0</v>
      </c>
      <c r="M2387" s="48">
        <v>1.5</v>
      </c>
      <c r="N2387" s="48">
        <v>0</v>
      </c>
      <c r="O2387" s="48">
        <v>0</v>
      </c>
      <c r="P2387" s="48">
        <v>6000</v>
      </c>
      <c r="Q2387" s="48">
        <v>0</v>
      </c>
      <c r="R2387" s="48">
        <v>0</v>
      </c>
      <c r="S2387" s="48">
        <v>1906001</v>
      </c>
      <c r="T2387" s="48">
        <v>1</v>
      </c>
      <c r="U2387" s="48">
        <v>1901001</v>
      </c>
      <c r="V2387" s="48">
        <v>9</v>
      </c>
      <c r="W2387" s="48">
        <v>1902001</v>
      </c>
      <c r="X2387" s="48">
        <v>9</v>
      </c>
      <c r="AB2387" s="48" t="s">
        <v>6235</v>
      </c>
      <c r="AF2387" s="48">
        <v>1101001</v>
      </c>
    </row>
    <row r="2388" spans="1:32" ht="14.25">
      <c r="A2388" s="48">
        <v>2141222</v>
      </c>
      <c r="D2388" s="48" t="s">
        <v>3881</v>
      </c>
      <c r="E2388" s="48" t="s">
        <v>550</v>
      </c>
      <c r="F2388" s="48" t="s">
        <v>6235</v>
      </c>
      <c r="G2388" s="48">
        <v>2</v>
      </c>
      <c r="H2388" s="48">
        <v>141</v>
      </c>
      <c r="I2388" s="48">
        <v>30388</v>
      </c>
      <c r="J2388" s="48">
        <v>12767</v>
      </c>
      <c r="K2388" s="48">
        <v>150861</v>
      </c>
      <c r="L2388" s="48">
        <v>0</v>
      </c>
      <c r="M2388" s="48">
        <v>1.5</v>
      </c>
      <c r="N2388" s="48">
        <v>0</v>
      </c>
      <c r="O2388" s="48">
        <v>0</v>
      </c>
      <c r="P2388" s="48">
        <v>6000</v>
      </c>
      <c r="Q2388" s="48">
        <v>0</v>
      </c>
      <c r="R2388" s="48">
        <v>0</v>
      </c>
      <c r="S2388" s="48">
        <v>2007009</v>
      </c>
      <c r="T2388" s="48">
        <v>1</v>
      </c>
      <c r="U2388" s="48">
        <v>2003009</v>
      </c>
      <c r="V2388" s="48">
        <v>9</v>
      </c>
      <c r="W2388" s="48">
        <v>2004010</v>
      </c>
      <c r="X2388" s="48">
        <v>9</v>
      </c>
      <c r="Y2388" s="48">
        <v>2004014</v>
      </c>
      <c r="Z2388" s="48">
        <v>9</v>
      </c>
      <c r="AC2388" s="48">
        <v>4</v>
      </c>
      <c r="AD2388" s="48">
        <v>4</v>
      </c>
      <c r="AE2388" s="48">
        <v>2</v>
      </c>
      <c r="AF2388" s="48">
        <v>1102009</v>
      </c>
    </row>
    <row r="2389" spans="1:32" ht="14.25">
      <c r="A2389" s="48">
        <v>2141231</v>
      </c>
      <c r="D2389" s="48" t="s">
        <v>3879</v>
      </c>
      <c r="E2389" s="48" t="s">
        <v>3853</v>
      </c>
      <c r="F2389" s="48" t="s">
        <v>6236</v>
      </c>
      <c r="G2389" s="48">
        <v>1</v>
      </c>
      <c r="H2389" s="48">
        <v>141</v>
      </c>
      <c r="I2389" s="48">
        <v>37807</v>
      </c>
      <c r="J2389" s="48">
        <v>16035</v>
      </c>
      <c r="K2389" s="48">
        <v>108612</v>
      </c>
      <c r="L2389" s="48">
        <v>0</v>
      </c>
      <c r="M2389" s="48">
        <v>1.5</v>
      </c>
      <c r="N2389" s="48">
        <v>0</v>
      </c>
      <c r="O2389" s="48">
        <v>0</v>
      </c>
      <c r="P2389" s="48">
        <v>6000</v>
      </c>
      <c r="Q2389" s="48">
        <v>0</v>
      </c>
      <c r="R2389" s="48">
        <v>0</v>
      </c>
      <c r="S2389" s="48">
        <v>1906011</v>
      </c>
      <c r="T2389" s="48">
        <v>1</v>
      </c>
      <c r="U2389" s="48">
        <v>1901011</v>
      </c>
      <c r="V2389" s="48">
        <v>9</v>
      </c>
      <c r="W2389" s="48">
        <v>1902011</v>
      </c>
      <c r="X2389" s="48">
        <v>9</v>
      </c>
      <c r="AB2389" s="48" t="s">
        <v>6237</v>
      </c>
      <c r="AF2389" s="48">
        <v>1101011</v>
      </c>
    </row>
    <row r="2390" spans="1:32" ht="14.25">
      <c r="A2390" s="48">
        <v>2141232</v>
      </c>
      <c r="D2390" s="48" t="s">
        <v>3881</v>
      </c>
      <c r="E2390" s="48" t="s">
        <v>558</v>
      </c>
      <c r="F2390" s="48" t="s">
        <v>6237</v>
      </c>
      <c r="G2390" s="48">
        <v>2</v>
      </c>
      <c r="H2390" s="48">
        <v>141</v>
      </c>
      <c r="I2390" s="48">
        <v>30388</v>
      </c>
      <c r="J2390" s="48">
        <v>12767</v>
      </c>
      <c r="K2390" s="48">
        <v>152510</v>
      </c>
      <c r="L2390" s="48">
        <v>0</v>
      </c>
      <c r="M2390" s="48">
        <v>1.5</v>
      </c>
      <c r="N2390" s="48">
        <v>0</v>
      </c>
      <c r="O2390" s="48">
        <v>0</v>
      </c>
      <c r="P2390" s="48">
        <v>6000</v>
      </c>
      <c r="Q2390" s="48">
        <v>0</v>
      </c>
      <c r="R2390" s="48">
        <v>0</v>
      </c>
      <c r="S2390" s="48">
        <v>2007017</v>
      </c>
      <c r="T2390" s="48">
        <v>1</v>
      </c>
      <c r="U2390" s="48">
        <v>2003017</v>
      </c>
      <c r="V2390" s="48">
        <v>9</v>
      </c>
      <c r="W2390" s="48">
        <v>2004008</v>
      </c>
      <c r="X2390" s="48">
        <v>9</v>
      </c>
      <c r="Y2390" s="48">
        <v>2004010</v>
      </c>
      <c r="Z2390" s="48">
        <v>9</v>
      </c>
      <c r="AC2390" s="48">
        <v>4</v>
      </c>
      <c r="AD2390" s="48">
        <v>4</v>
      </c>
      <c r="AE2390" s="48">
        <v>3</v>
      </c>
      <c r="AF2390" s="48">
        <v>1102017</v>
      </c>
    </row>
    <row r="2391" spans="1:32" ht="14.25">
      <c r="A2391" s="48">
        <v>2141311</v>
      </c>
      <c r="D2391" s="48" t="s">
        <v>3879</v>
      </c>
      <c r="E2391" s="48" t="s">
        <v>3823</v>
      </c>
      <c r="F2391" s="48" t="s">
        <v>6238</v>
      </c>
      <c r="G2391" s="48">
        <v>1</v>
      </c>
      <c r="H2391" s="48">
        <v>142</v>
      </c>
      <c r="I2391" s="48">
        <v>39956</v>
      </c>
      <c r="J2391" s="48">
        <v>16947</v>
      </c>
      <c r="K2391" s="48">
        <v>118720</v>
      </c>
      <c r="L2391" s="48">
        <v>0</v>
      </c>
      <c r="M2391" s="48">
        <v>1.5</v>
      </c>
      <c r="N2391" s="48">
        <v>0</v>
      </c>
      <c r="O2391" s="48">
        <v>0</v>
      </c>
      <c r="P2391" s="48">
        <v>6000</v>
      </c>
      <c r="Q2391" s="48">
        <v>0</v>
      </c>
      <c r="R2391" s="48">
        <v>0</v>
      </c>
      <c r="S2391" s="48">
        <v>1906009</v>
      </c>
      <c r="T2391" s="48">
        <v>1</v>
      </c>
      <c r="U2391" s="48">
        <v>1901009</v>
      </c>
      <c r="V2391" s="48">
        <v>9</v>
      </c>
      <c r="W2391" s="48">
        <v>1902009</v>
      </c>
      <c r="X2391" s="48">
        <v>9</v>
      </c>
      <c r="AB2391" s="48" t="s">
        <v>6239</v>
      </c>
      <c r="AF2391" s="48">
        <v>1101009</v>
      </c>
    </row>
    <row r="2392" spans="1:32" ht="14.25">
      <c r="A2392" s="48">
        <v>2141312</v>
      </c>
      <c r="D2392" s="48" t="s">
        <v>3881</v>
      </c>
      <c r="E2392" s="48" t="s">
        <v>555</v>
      </c>
      <c r="F2392" s="48" t="s">
        <v>6239</v>
      </c>
      <c r="G2392" s="48">
        <v>2</v>
      </c>
      <c r="H2392" s="48">
        <v>142</v>
      </c>
      <c r="I2392" s="48">
        <v>33435</v>
      </c>
      <c r="J2392" s="48">
        <v>14068</v>
      </c>
      <c r="K2392" s="48">
        <v>171574</v>
      </c>
      <c r="L2392" s="48">
        <v>0</v>
      </c>
      <c r="M2392" s="48">
        <v>1.5</v>
      </c>
      <c r="N2392" s="48">
        <v>0</v>
      </c>
      <c r="O2392" s="48">
        <v>0</v>
      </c>
      <c r="P2392" s="48">
        <v>6000</v>
      </c>
      <c r="Q2392" s="48">
        <v>0</v>
      </c>
      <c r="R2392" s="48">
        <v>0</v>
      </c>
      <c r="S2392" s="48">
        <v>2007014</v>
      </c>
      <c r="T2392" s="48">
        <v>1</v>
      </c>
      <c r="U2392" s="48">
        <v>2003014</v>
      </c>
      <c r="V2392" s="48">
        <v>9</v>
      </c>
      <c r="W2392" s="48">
        <v>2004002</v>
      </c>
      <c r="X2392" s="48">
        <v>9</v>
      </c>
      <c r="Y2392" s="48">
        <v>2004006</v>
      </c>
      <c r="Z2392" s="48">
        <v>9</v>
      </c>
      <c r="AC2392" s="48">
        <v>4</v>
      </c>
      <c r="AD2392" s="48">
        <v>4</v>
      </c>
      <c r="AE2392" s="48">
        <v>1</v>
      </c>
      <c r="AF2392" s="48">
        <v>1102014</v>
      </c>
    </row>
    <row r="2393" spans="1:32" ht="14.25">
      <c r="A2393" s="48">
        <v>2141321</v>
      </c>
      <c r="D2393" s="48" t="s">
        <v>3879</v>
      </c>
      <c r="E2393" s="48" t="s">
        <v>3801</v>
      </c>
      <c r="F2393" s="48" t="s">
        <v>6240</v>
      </c>
      <c r="G2393" s="48">
        <v>1</v>
      </c>
      <c r="H2393" s="48">
        <v>142</v>
      </c>
      <c r="I2393" s="48">
        <v>38363</v>
      </c>
      <c r="J2393" s="48">
        <v>16150</v>
      </c>
      <c r="K2393" s="48">
        <v>110743</v>
      </c>
      <c r="L2393" s="48">
        <v>0</v>
      </c>
      <c r="M2393" s="48">
        <v>1.5</v>
      </c>
      <c r="N2393" s="48">
        <v>0</v>
      </c>
      <c r="O2393" s="48">
        <v>0</v>
      </c>
      <c r="P2393" s="48">
        <v>6000</v>
      </c>
      <c r="Q2393" s="48">
        <v>0</v>
      </c>
      <c r="R2393" s="48">
        <v>0</v>
      </c>
      <c r="S2393" s="48">
        <v>1906008</v>
      </c>
      <c r="T2393" s="48">
        <v>1</v>
      </c>
      <c r="U2393" s="48">
        <v>1901008</v>
      </c>
      <c r="V2393" s="48">
        <v>9</v>
      </c>
      <c r="W2393" s="48">
        <v>1902008</v>
      </c>
      <c r="X2393" s="48">
        <v>9</v>
      </c>
      <c r="AB2393" s="48" t="s">
        <v>6241</v>
      </c>
      <c r="AF2393" s="48">
        <v>1101008</v>
      </c>
    </row>
    <row r="2394" spans="1:32" ht="14.25">
      <c r="A2394" s="48">
        <v>2141322</v>
      </c>
      <c r="D2394" s="48" t="s">
        <v>3881</v>
      </c>
      <c r="E2394" s="48" t="s">
        <v>554</v>
      </c>
      <c r="F2394" s="48" t="s">
        <v>6241</v>
      </c>
      <c r="G2394" s="48">
        <v>2</v>
      </c>
      <c r="H2394" s="48">
        <v>142</v>
      </c>
      <c r="I2394" s="48">
        <v>30735</v>
      </c>
      <c r="J2394" s="48">
        <v>12929</v>
      </c>
      <c r="K2394" s="48">
        <v>153345</v>
      </c>
      <c r="L2394" s="48">
        <v>0</v>
      </c>
      <c r="M2394" s="48">
        <v>1.5</v>
      </c>
      <c r="N2394" s="48">
        <v>0</v>
      </c>
      <c r="O2394" s="48">
        <v>0</v>
      </c>
      <c r="P2394" s="48">
        <v>6000</v>
      </c>
      <c r="Q2394" s="48">
        <v>0</v>
      </c>
      <c r="R2394" s="48">
        <v>0</v>
      </c>
      <c r="S2394" s="48">
        <v>2007013</v>
      </c>
      <c r="T2394" s="48">
        <v>1</v>
      </c>
      <c r="U2394" s="48">
        <v>2003013</v>
      </c>
      <c r="V2394" s="48">
        <v>9</v>
      </c>
      <c r="W2394" s="48">
        <v>2004008</v>
      </c>
      <c r="X2394" s="48">
        <v>9</v>
      </c>
      <c r="Y2394" s="48">
        <v>2004010</v>
      </c>
      <c r="Z2394" s="48">
        <v>9</v>
      </c>
      <c r="AC2394" s="48">
        <v>4</v>
      </c>
      <c r="AD2394" s="48">
        <v>4</v>
      </c>
      <c r="AE2394" s="48">
        <v>3</v>
      </c>
      <c r="AF2394" s="48">
        <v>1102013</v>
      </c>
    </row>
    <row r="2395" spans="1:32" ht="14.25">
      <c r="A2395" s="48">
        <v>2141331</v>
      </c>
      <c r="D2395" s="48" t="s">
        <v>3879</v>
      </c>
      <c r="E2395" s="48" t="s">
        <v>3839</v>
      </c>
      <c r="F2395" s="48" t="s">
        <v>6242</v>
      </c>
      <c r="G2395" s="48">
        <v>1</v>
      </c>
      <c r="H2395" s="48">
        <v>142</v>
      </c>
      <c r="I2395" s="48">
        <v>38363</v>
      </c>
      <c r="J2395" s="48">
        <v>16150</v>
      </c>
      <c r="K2395" s="48">
        <v>110743</v>
      </c>
      <c r="L2395" s="48">
        <v>0</v>
      </c>
      <c r="M2395" s="48">
        <v>1.5</v>
      </c>
      <c r="N2395" s="48">
        <v>0</v>
      </c>
      <c r="O2395" s="48">
        <v>0</v>
      </c>
      <c r="P2395" s="48">
        <v>6000</v>
      </c>
      <c r="Q2395" s="48">
        <v>0</v>
      </c>
      <c r="R2395" s="48">
        <v>0</v>
      </c>
      <c r="S2395" s="48">
        <v>1906012</v>
      </c>
      <c r="T2395" s="48">
        <v>1</v>
      </c>
      <c r="U2395" s="48">
        <v>1901012</v>
      </c>
      <c r="V2395" s="48">
        <v>9</v>
      </c>
      <c r="W2395" s="48">
        <v>1902012</v>
      </c>
      <c r="X2395" s="48">
        <v>9</v>
      </c>
      <c r="AB2395" s="48" t="s">
        <v>6243</v>
      </c>
      <c r="AF2395" s="48">
        <v>1101012</v>
      </c>
    </row>
    <row r="2396" spans="1:32" ht="14.25">
      <c r="A2396" s="48">
        <v>2141332</v>
      </c>
      <c r="D2396" s="48" t="s">
        <v>3881</v>
      </c>
      <c r="E2396" s="48" t="s">
        <v>559</v>
      </c>
      <c r="F2396" s="48" t="s">
        <v>6243</v>
      </c>
      <c r="G2396" s="48">
        <v>2</v>
      </c>
      <c r="H2396" s="48">
        <v>142</v>
      </c>
      <c r="I2396" s="48">
        <v>30800</v>
      </c>
      <c r="J2396" s="48">
        <v>12929</v>
      </c>
      <c r="K2396" s="48">
        <v>155189</v>
      </c>
      <c r="L2396" s="48">
        <v>0</v>
      </c>
      <c r="M2396" s="48">
        <v>1.5</v>
      </c>
      <c r="N2396" s="48">
        <v>0</v>
      </c>
      <c r="O2396" s="48">
        <v>0</v>
      </c>
      <c r="P2396" s="48">
        <v>6000</v>
      </c>
      <c r="Q2396" s="48">
        <v>0</v>
      </c>
      <c r="R2396" s="48">
        <v>0</v>
      </c>
      <c r="S2396" s="48">
        <v>2007018</v>
      </c>
      <c r="T2396" s="48">
        <v>1</v>
      </c>
      <c r="U2396" s="48">
        <v>2003018</v>
      </c>
      <c r="V2396" s="48">
        <v>9</v>
      </c>
      <c r="W2396" s="48">
        <v>2004012</v>
      </c>
      <c r="X2396" s="48">
        <v>9</v>
      </c>
      <c r="Y2396" s="48">
        <v>2004010</v>
      </c>
      <c r="Z2396" s="48">
        <v>9</v>
      </c>
      <c r="AC2396" s="48">
        <v>4</v>
      </c>
      <c r="AD2396" s="48">
        <v>4</v>
      </c>
      <c r="AE2396" s="48">
        <v>2</v>
      </c>
      <c r="AF2396" s="48">
        <v>1102018</v>
      </c>
    </row>
    <row r="2397" spans="1:32" ht="14.25">
      <c r="A2397" s="48">
        <v>2141411</v>
      </c>
      <c r="D2397" s="48" t="s">
        <v>3879</v>
      </c>
      <c r="E2397" s="48" t="s">
        <v>3851</v>
      </c>
      <c r="F2397" s="48" t="s">
        <v>6244</v>
      </c>
      <c r="G2397" s="48">
        <v>1</v>
      </c>
      <c r="H2397" s="48">
        <v>143</v>
      </c>
      <c r="I2397" s="48">
        <v>40544</v>
      </c>
      <c r="J2397" s="48">
        <v>17079</v>
      </c>
      <c r="K2397" s="48">
        <v>121008</v>
      </c>
      <c r="L2397" s="48">
        <v>0</v>
      </c>
      <c r="M2397" s="48">
        <v>1.5</v>
      </c>
      <c r="N2397" s="48">
        <v>0</v>
      </c>
      <c r="O2397" s="48">
        <v>0</v>
      </c>
      <c r="P2397" s="48">
        <v>6000</v>
      </c>
      <c r="Q2397" s="48">
        <v>0</v>
      </c>
      <c r="R2397" s="48">
        <v>0</v>
      </c>
      <c r="S2397" s="48">
        <v>1906007</v>
      </c>
      <c r="T2397" s="48">
        <v>1</v>
      </c>
      <c r="U2397" s="48">
        <v>1901007</v>
      </c>
      <c r="V2397" s="48">
        <v>9</v>
      </c>
      <c r="W2397" s="48">
        <v>1902007</v>
      </c>
      <c r="X2397" s="48">
        <v>9</v>
      </c>
      <c r="AB2397" s="48" t="s">
        <v>6245</v>
      </c>
      <c r="AF2397" s="48">
        <v>1101007</v>
      </c>
    </row>
    <row r="2398" spans="1:32" ht="14.25">
      <c r="A2398" s="48">
        <v>2141412</v>
      </c>
      <c r="D2398" s="48" t="s">
        <v>3881</v>
      </c>
      <c r="E2398" s="48" t="s">
        <v>550</v>
      </c>
      <c r="F2398" s="48" t="s">
        <v>6245</v>
      </c>
      <c r="G2398" s="48">
        <v>2</v>
      </c>
      <c r="H2398" s="48">
        <v>143</v>
      </c>
      <c r="I2398" s="48">
        <v>33829</v>
      </c>
      <c r="J2398" s="48">
        <v>14253</v>
      </c>
      <c r="K2398" s="48">
        <v>174396</v>
      </c>
      <c r="L2398" s="48">
        <v>0</v>
      </c>
      <c r="M2398" s="48">
        <v>1.5</v>
      </c>
      <c r="N2398" s="48">
        <v>0</v>
      </c>
      <c r="O2398" s="48">
        <v>0</v>
      </c>
      <c r="P2398" s="48">
        <v>6000</v>
      </c>
      <c r="Q2398" s="48">
        <v>0</v>
      </c>
      <c r="R2398" s="48">
        <v>0</v>
      </c>
      <c r="S2398" s="48">
        <v>2007009</v>
      </c>
      <c r="T2398" s="48">
        <v>1</v>
      </c>
      <c r="U2398" s="48">
        <v>2003009</v>
      </c>
      <c r="V2398" s="48">
        <v>9</v>
      </c>
      <c r="W2398" s="48">
        <v>2004010</v>
      </c>
      <c r="X2398" s="48">
        <v>9</v>
      </c>
      <c r="Y2398" s="48">
        <v>2004014</v>
      </c>
      <c r="Z2398" s="48">
        <v>9</v>
      </c>
      <c r="AC2398" s="48">
        <v>4</v>
      </c>
      <c r="AD2398" s="48">
        <v>4</v>
      </c>
      <c r="AE2398" s="48">
        <v>2</v>
      </c>
      <c r="AF2398" s="48">
        <v>1102009</v>
      </c>
    </row>
    <row r="2399" spans="1:32" ht="14.25">
      <c r="A2399" s="48">
        <v>2141421</v>
      </c>
      <c r="D2399" s="48" t="s">
        <v>3879</v>
      </c>
      <c r="E2399" s="48" t="s">
        <v>3851</v>
      </c>
      <c r="F2399" s="48" t="s">
        <v>6246</v>
      </c>
      <c r="G2399" s="48">
        <v>1</v>
      </c>
      <c r="H2399" s="48">
        <v>143</v>
      </c>
      <c r="I2399" s="48">
        <v>40544</v>
      </c>
      <c r="J2399" s="48">
        <v>17079</v>
      </c>
      <c r="K2399" s="48">
        <v>121008</v>
      </c>
      <c r="L2399" s="48">
        <v>0</v>
      </c>
      <c r="M2399" s="48">
        <v>1.5</v>
      </c>
      <c r="N2399" s="48">
        <v>0</v>
      </c>
      <c r="O2399" s="48">
        <v>0</v>
      </c>
      <c r="P2399" s="48">
        <v>6000</v>
      </c>
      <c r="Q2399" s="48">
        <v>0</v>
      </c>
      <c r="R2399" s="48">
        <v>0</v>
      </c>
      <c r="S2399" s="48">
        <v>1906007</v>
      </c>
      <c r="T2399" s="48">
        <v>1</v>
      </c>
      <c r="U2399" s="48">
        <v>1901007</v>
      </c>
      <c r="V2399" s="48">
        <v>9</v>
      </c>
      <c r="W2399" s="48">
        <v>1902007</v>
      </c>
      <c r="X2399" s="48">
        <v>9</v>
      </c>
      <c r="AB2399" s="48" t="s">
        <v>6247</v>
      </c>
      <c r="AF2399" s="48">
        <v>1101007</v>
      </c>
    </row>
    <row r="2400" spans="1:32" ht="14.25">
      <c r="A2400" s="48">
        <v>2141422</v>
      </c>
      <c r="D2400" s="48" t="s">
        <v>3881</v>
      </c>
      <c r="E2400" s="48" t="s">
        <v>544</v>
      </c>
      <c r="F2400" s="48" t="s">
        <v>6247</v>
      </c>
      <c r="G2400" s="48">
        <v>2</v>
      </c>
      <c r="H2400" s="48">
        <v>143</v>
      </c>
      <c r="I2400" s="48">
        <v>33829</v>
      </c>
      <c r="J2400" s="48">
        <v>14253</v>
      </c>
      <c r="K2400" s="48">
        <v>176045</v>
      </c>
      <c r="L2400" s="48">
        <v>0</v>
      </c>
      <c r="M2400" s="48">
        <v>1.5</v>
      </c>
      <c r="N2400" s="48">
        <v>0</v>
      </c>
      <c r="O2400" s="48">
        <v>0</v>
      </c>
      <c r="P2400" s="48">
        <v>6000</v>
      </c>
      <c r="Q2400" s="48">
        <v>0</v>
      </c>
      <c r="R2400" s="48">
        <v>0</v>
      </c>
      <c r="S2400" s="48">
        <v>2007003</v>
      </c>
      <c r="T2400" s="48">
        <v>1</v>
      </c>
      <c r="U2400" s="48">
        <v>2003003</v>
      </c>
      <c r="V2400" s="48">
        <v>9</v>
      </c>
      <c r="W2400" s="48">
        <v>2004008</v>
      </c>
      <c r="X2400" s="48">
        <v>9</v>
      </c>
      <c r="Y2400" s="48">
        <v>2004010</v>
      </c>
      <c r="Z2400" s="48">
        <v>9</v>
      </c>
      <c r="AC2400" s="48">
        <v>4</v>
      </c>
      <c r="AD2400" s="48">
        <v>4</v>
      </c>
      <c r="AE2400" s="48">
        <v>2</v>
      </c>
      <c r="AF2400" s="48">
        <v>1102003</v>
      </c>
    </row>
    <row r="2401" spans="1:32" ht="14.25">
      <c r="A2401" s="48">
        <v>2141431</v>
      </c>
      <c r="D2401" s="48" t="s">
        <v>3879</v>
      </c>
      <c r="E2401" s="48" t="s">
        <v>3853</v>
      </c>
      <c r="F2401" s="48" t="s">
        <v>6248</v>
      </c>
      <c r="G2401" s="48">
        <v>1</v>
      </c>
      <c r="H2401" s="48">
        <v>143</v>
      </c>
      <c r="I2401" s="48">
        <v>38919</v>
      </c>
      <c r="J2401" s="48">
        <v>16266</v>
      </c>
      <c r="K2401" s="48">
        <v>112874</v>
      </c>
      <c r="L2401" s="48">
        <v>0</v>
      </c>
      <c r="M2401" s="48">
        <v>1.5</v>
      </c>
      <c r="N2401" s="48">
        <v>0</v>
      </c>
      <c r="O2401" s="48">
        <v>0</v>
      </c>
      <c r="P2401" s="48">
        <v>6000</v>
      </c>
      <c r="Q2401" s="48">
        <v>0</v>
      </c>
      <c r="R2401" s="48">
        <v>0</v>
      </c>
      <c r="S2401" s="48">
        <v>1906011</v>
      </c>
      <c r="T2401" s="48">
        <v>1</v>
      </c>
      <c r="U2401" s="48">
        <v>1901011</v>
      </c>
      <c r="V2401" s="48">
        <v>9</v>
      </c>
      <c r="W2401" s="48">
        <v>1902011</v>
      </c>
      <c r="X2401" s="48">
        <v>9</v>
      </c>
      <c r="AB2401" s="48" t="s">
        <v>6249</v>
      </c>
      <c r="AF2401" s="48">
        <v>1101011</v>
      </c>
    </row>
    <row r="2402" spans="1:32" ht="14.25">
      <c r="A2402" s="48">
        <v>2141432</v>
      </c>
      <c r="D2402" s="48" t="s">
        <v>3881</v>
      </c>
      <c r="E2402" s="48" t="s">
        <v>558</v>
      </c>
      <c r="F2402" s="48" t="s">
        <v>6249</v>
      </c>
      <c r="G2402" s="48">
        <v>2</v>
      </c>
      <c r="H2402" s="48">
        <v>143</v>
      </c>
      <c r="I2402" s="48">
        <v>31211</v>
      </c>
      <c r="J2402" s="48">
        <v>13091</v>
      </c>
      <c r="K2402" s="48">
        <v>156219</v>
      </c>
      <c r="L2402" s="48">
        <v>0</v>
      </c>
      <c r="M2402" s="48">
        <v>1.5</v>
      </c>
      <c r="N2402" s="48">
        <v>0</v>
      </c>
      <c r="O2402" s="48">
        <v>0</v>
      </c>
      <c r="P2402" s="48">
        <v>6000</v>
      </c>
      <c r="Q2402" s="48">
        <v>0</v>
      </c>
      <c r="R2402" s="48">
        <v>0</v>
      </c>
      <c r="S2402" s="48">
        <v>2007017</v>
      </c>
      <c r="T2402" s="48">
        <v>1</v>
      </c>
      <c r="U2402" s="48">
        <v>2003017</v>
      </c>
      <c r="V2402" s="48">
        <v>9</v>
      </c>
      <c r="W2402" s="48">
        <v>2004008</v>
      </c>
      <c r="X2402" s="48">
        <v>9</v>
      </c>
      <c r="Y2402" s="48">
        <v>2004010</v>
      </c>
      <c r="Z2402" s="48">
        <v>9</v>
      </c>
      <c r="AC2402" s="48">
        <v>4</v>
      </c>
      <c r="AD2402" s="48">
        <v>4</v>
      </c>
      <c r="AE2402" s="48">
        <v>3</v>
      </c>
      <c r="AF2402" s="48">
        <v>1102017</v>
      </c>
    </row>
    <row r="2403" spans="1:32" ht="14.25">
      <c r="A2403" s="48">
        <v>2141511</v>
      </c>
      <c r="D2403" s="48" t="s">
        <v>3879</v>
      </c>
      <c r="E2403" s="48" t="s">
        <v>1043</v>
      </c>
      <c r="F2403" s="48" t="s">
        <v>6250</v>
      </c>
      <c r="G2403" s="48">
        <v>1</v>
      </c>
      <c r="H2403" s="48">
        <v>144</v>
      </c>
      <c r="I2403" s="48">
        <v>40936</v>
      </c>
      <c r="J2403" s="48">
        <v>17308</v>
      </c>
      <c r="K2403" s="48">
        <v>123297</v>
      </c>
      <c r="L2403" s="48">
        <v>0</v>
      </c>
      <c r="M2403" s="48">
        <v>1.5</v>
      </c>
      <c r="N2403" s="48">
        <v>0</v>
      </c>
      <c r="O2403" s="48">
        <v>0</v>
      </c>
      <c r="P2403" s="48">
        <v>6000</v>
      </c>
      <c r="Q2403" s="48">
        <v>0</v>
      </c>
      <c r="R2403" s="48">
        <v>0</v>
      </c>
      <c r="S2403" s="48">
        <v>1906005</v>
      </c>
      <c r="T2403" s="48">
        <v>1</v>
      </c>
      <c r="U2403" s="48">
        <v>1901005</v>
      </c>
      <c r="V2403" s="48">
        <v>9</v>
      </c>
      <c r="W2403" s="48">
        <v>1902005</v>
      </c>
      <c r="X2403" s="48">
        <v>9</v>
      </c>
      <c r="AB2403" s="48" t="s">
        <v>6251</v>
      </c>
      <c r="AF2403" s="48">
        <v>1101005</v>
      </c>
    </row>
    <row r="2404" spans="1:32" ht="14.25">
      <c r="A2404" s="48">
        <v>2141512</v>
      </c>
      <c r="D2404" s="48" t="s">
        <v>3881</v>
      </c>
      <c r="E2404" s="48" t="s">
        <v>542</v>
      </c>
      <c r="F2404" s="48" t="s">
        <v>6251</v>
      </c>
      <c r="G2404" s="48">
        <v>2</v>
      </c>
      <c r="H2404" s="48">
        <v>144</v>
      </c>
      <c r="I2404" s="48">
        <v>34223</v>
      </c>
      <c r="J2404" s="48">
        <v>14535</v>
      </c>
      <c r="K2404" s="48">
        <v>177802</v>
      </c>
      <c r="L2404" s="48">
        <v>0</v>
      </c>
      <c r="M2404" s="48">
        <v>1.5</v>
      </c>
      <c r="N2404" s="48">
        <v>0</v>
      </c>
      <c r="O2404" s="48">
        <v>0</v>
      </c>
      <c r="P2404" s="48">
        <v>6000</v>
      </c>
      <c r="Q2404" s="48">
        <v>0</v>
      </c>
      <c r="R2404" s="48">
        <v>0</v>
      </c>
      <c r="S2404" s="48">
        <v>2007001</v>
      </c>
      <c r="T2404" s="48">
        <v>1</v>
      </c>
      <c r="U2404" s="48">
        <v>2003001</v>
      </c>
      <c r="V2404" s="48">
        <v>9</v>
      </c>
      <c r="W2404" s="48">
        <v>2004001</v>
      </c>
      <c r="X2404" s="48">
        <v>9</v>
      </c>
      <c r="Y2404" s="48">
        <v>2004006</v>
      </c>
      <c r="Z2404" s="48">
        <v>9</v>
      </c>
      <c r="AC2404" s="48">
        <v>4</v>
      </c>
      <c r="AD2404" s="48">
        <v>4</v>
      </c>
      <c r="AE2404" s="48">
        <v>1</v>
      </c>
      <c r="AF2404" s="48">
        <v>1102001</v>
      </c>
    </row>
    <row r="2405" spans="1:32" ht="14.25">
      <c r="A2405" s="48">
        <v>2141521</v>
      </c>
      <c r="D2405" s="48" t="s">
        <v>3879</v>
      </c>
      <c r="E2405" s="48" t="s">
        <v>513</v>
      </c>
      <c r="F2405" s="48" t="s">
        <v>6252</v>
      </c>
      <c r="G2405" s="48">
        <v>1</v>
      </c>
      <c r="H2405" s="48">
        <v>144</v>
      </c>
      <c r="I2405" s="48">
        <v>40936</v>
      </c>
      <c r="J2405" s="48">
        <v>17308</v>
      </c>
      <c r="K2405" s="48">
        <v>123297</v>
      </c>
      <c r="L2405" s="48">
        <v>0</v>
      </c>
      <c r="M2405" s="48">
        <v>1.5</v>
      </c>
      <c r="N2405" s="48">
        <v>0</v>
      </c>
      <c r="O2405" s="48">
        <v>0</v>
      </c>
      <c r="P2405" s="48">
        <v>6000</v>
      </c>
      <c r="Q2405" s="48">
        <v>0</v>
      </c>
      <c r="R2405" s="48">
        <v>0</v>
      </c>
      <c r="S2405" s="48">
        <v>1906004</v>
      </c>
      <c r="T2405" s="48">
        <v>1</v>
      </c>
      <c r="U2405" s="48">
        <v>1901004</v>
      </c>
      <c r="V2405" s="48">
        <v>9</v>
      </c>
      <c r="W2405" s="48">
        <v>1902004</v>
      </c>
      <c r="X2405" s="48">
        <v>9</v>
      </c>
      <c r="AB2405" s="48" t="s">
        <v>6253</v>
      </c>
      <c r="AF2405" s="48">
        <v>1101004</v>
      </c>
    </row>
    <row r="2406" spans="1:32" ht="14.25">
      <c r="A2406" s="48">
        <v>2141522</v>
      </c>
      <c r="D2406" s="48" t="s">
        <v>3881</v>
      </c>
      <c r="E2406" s="48" t="s">
        <v>547</v>
      </c>
      <c r="F2406" s="48" t="s">
        <v>6253</v>
      </c>
      <c r="G2406" s="48">
        <v>2</v>
      </c>
      <c r="H2406" s="48">
        <v>144</v>
      </c>
      <c r="I2406" s="48">
        <v>34223</v>
      </c>
      <c r="J2406" s="48">
        <v>14438</v>
      </c>
      <c r="K2406" s="48">
        <v>178866</v>
      </c>
      <c r="L2406" s="48">
        <v>0</v>
      </c>
      <c r="M2406" s="48">
        <v>1.5</v>
      </c>
      <c r="N2406" s="48">
        <v>0</v>
      </c>
      <c r="O2406" s="48">
        <v>0</v>
      </c>
      <c r="P2406" s="48">
        <v>6000</v>
      </c>
      <c r="Q2406" s="48">
        <v>0</v>
      </c>
      <c r="R2406" s="48">
        <v>0</v>
      </c>
      <c r="S2406" s="48">
        <v>2007006</v>
      </c>
      <c r="T2406" s="48">
        <v>1</v>
      </c>
      <c r="U2406" s="48">
        <v>2003006</v>
      </c>
      <c r="V2406" s="48">
        <v>9</v>
      </c>
      <c r="W2406" s="48">
        <v>2004010</v>
      </c>
      <c r="X2406" s="48">
        <v>9</v>
      </c>
      <c r="Y2406" s="48">
        <v>2004008</v>
      </c>
      <c r="Z2406" s="48">
        <v>9</v>
      </c>
      <c r="AC2406" s="48">
        <v>4</v>
      </c>
      <c r="AD2406" s="48">
        <v>4</v>
      </c>
      <c r="AE2406" s="48">
        <v>2</v>
      </c>
      <c r="AF2406" s="48">
        <v>1102006</v>
      </c>
    </row>
    <row r="2407" spans="1:32" ht="14.25">
      <c r="A2407" s="48">
        <v>2141531</v>
      </c>
      <c r="D2407" s="48" t="s">
        <v>3879</v>
      </c>
      <c r="E2407" s="48" t="s">
        <v>3851</v>
      </c>
      <c r="F2407" s="48" t="s">
        <v>6254</v>
      </c>
      <c r="G2407" s="48">
        <v>1</v>
      </c>
      <c r="H2407" s="48">
        <v>144</v>
      </c>
      <c r="I2407" s="48">
        <v>40936</v>
      </c>
      <c r="J2407" s="48">
        <v>17308</v>
      </c>
      <c r="K2407" s="48">
        <v>123297</v>
      </c>
      <c r="L2407" s="48">
        <v>0</v>
      </c>
      <c r="M2407" s="48">
        <v>1.5</v>
      </c>
      <c r="N2407" s="48">
        <v>0</v>
      </c>
      <c r="O2407" s="48">
        <v>0</v>
      </c>
      <c r="P2407" s="48">
        <v>6000</v>
      </c>
      <c r="Q2407" s="48">
        <v>0</v>
      </c>
      <c r="R2407" s="48">
        <v>0</v>
      </c>
      <c r="S2407" s="48">
        <v>1906007</v>
      </c>
      <c r="T2407" s="48">
        <v>1</v>
      </c>
      <c r="U2407" s="48">
        <v>1901007</v>
      </c>
      <c r="V2407" s="48">
        <v>9</v>
      </c>
      <c r="W2407" s="48">
        <v>1902007</v>
      </c>
      <c r="X2407" s="48">
        <v>9</v>
      </c>
      <c r="AB2407" s="48" t="s">
        <v>6255</v>
      </c>
      <c r="AF2407" s="48">
        <v>1101007</v>
      </c>
    </row>
    <row r="2408" spans="1:32" ht="14.25">
      <c r="A2408" s="48">
        <v>2141532</v>
      </c>
      <c r="D2408" s="48" t="s">
        <v>3881</v>
      </c>
      <c r="E2408" s="48" t="s">
        <v>551</v>
      </c>
      <c r="F2408" s="48" t="s">
        <v>6255</v>
      </c>
      <c r="G2408" s="48">
        <v>2</v>
      </c>
      <c r="H2408" s="48">
        <v>144</v>
      </c>
      <c r="I2408" s="48">
        <v>34223</v>
      </c>
      <c r="J2408" s="48">
        <v>14438</v>
      </c>
      <c r="K2408" s="48">
        <v>178866</v>
      </c>
      <c r="L2408" s="48">
        <v>0</v>
      </c>
      <c r="M2408" s="48">
        <v>1.5</v>
      </c>
      <c r="N2408" s="48">
        <v>0</v>
      </c>
      <c r="O2408" s="48">
        <v>0</v>
      </c>
      <c r="P2408" s="48">
        <v>6000</v>
      </c>
      <c r="Q2408" s="48">
        <v>0</v>
      </c>
      <c r="R2408" s="48">
        <v>0</v>
      </c>
      <c r="S2408" s="48">
        <v>2007010</v>
      </c>
      <c r="T2408" s="48">
        <v>1</v>
      </c>
      <c r="U2408" s="48">
        <v>2003010</v>
      </c>
      <c r="V2408" s="48">
        <v>9</v>
      </c>
      <c r="W2408" s="48">
        <v>2004015</v>
      </c>
      <c r="X2408" s="48">
        <v>9</v>
      </c>
      <c r="Y2408" s="48">
        <v>2004012</v>
      </c>
      <c r="Z2408" s="48">
        <v>9</v>
      </c>
      <c r="AC2408" s="48">
        <v>4</v>
      </c>
      <c r="AD2408" s="48">
        <v>4</v>
      </c>
      <c r="AE2408" s="48">
        <v>3</v>
      </c>
      <c r="AF2408" s="48">
        <v>1102010</v>
      </c>
    </row>
    <row r="2409" spans="1:32" ht="14.25">
      <c r="A2409" s="48">
        <v>2150111</v>
      </c>
      <c r="D2409" s="48" t="s">
        <v>3879</v>
      </c>
      <c r="E2409" s="48" t="s">
        <v>3839</v>
      </c>
      <c r="F2409" s="48" t="s">
        <v>6256</v>
      </c>
      <c r="G2409" s="48">
        <v>1</v>
      </c>
      <c r="H2409" s="48">
        <v>145</v>
      </c>
      <c r="I2409" s="48">
        <v>41199</v>
      </c>
      <c r="J2409" s="48">
        <v>17602</v>
      </c>
      <c r="K2409" s="48">
        <v>125585</v>
      </c>
      <c r="L2409" s="48">
        <v>0</v>
      </c>
      <c r="M2409" s="48">
        <v>1.5</v>
      </c>
      <c r="N2409" s="48">
        <v>0</v>
      </c>
      <c r="O2409" s="48">
        <v>0</v>
      </c>
      <c r="P2409" s="48">
        <v>6000</v>
      </c>
      <c r="Q2409" s="48">
        <v>0</v>
      </c>
      <c r="R2409" s="48">
        <v>0</v>
      </c>
      <c r="S2409" s="48">
        <v>1906012</v>
      </c>
      <c r="T2409" s="48">
        <v>1</v>
      </c>
      <c r="U2409" s="48">
        <v>1901012</v>
      </c>
      <c r="V2409" s="48">
        <v>10</v>
      </c>
      <c r="W2409" s="48">
        <v>1902012</v>
      </c>
      <c r="X2409" s="48">
        <v>10</v>
      </c>
      <c r="AB2409" s="48" t="s">
        <v>6257</v>
      </c>
      <c r="AF2409" s="48">
        <v>1101012</v>
      </c>
    </row>
    <row r="2410" spans="1:32" ht="14.25">
      <c r="A2410" s="48">
        <v>2150112</v>
      </c>
      <c r="D2410" s="48" t="s">
        <v>3881</v>
      </c>
      <c r="E2410" s="48" t="s">
        <v>559</v>
      </c>
      <c r="F2410" s="48" t="s">
        <v>6257</v>
      </c>
      <c r="G2410" s="48">
        <v>2</v>
      </c>
      <c r="H2410" s="48">
        <v>145</v>
      </c>
      <c r="I2410" s="48">
        <v>34617</v>
      </c>
      <c r="J2410" s="48">
        <v>14784</v>
      </c>
      <c r="K2410" s="48">
        <v>181015</v>
      </c>
      <c r="L2410" s="48">
        <v>0</v>
      </c>
      <c r="M2410" s="48">
        <v>1.5</v>
      </c>
      <c r="N2410" s="48">
        <v>0</v>
      </c>
      <c r="O2410" s="48">
        <v>0</v>
      </c>
      <c r="P2410" s="48">
        <v>6000</v>
      </c>
      <c r="Q2410" s="48">
        <v>0</v>
      </c>
      <c r="R2410" s="48">
        <v>0</v>
      </c>
      <c r="S2410" s="48">
        <v>2007018</v>
      </c>
      <c r="T2410" s="48">
        <v>1</v>
      </c>
      <c r="U2410" s="48">
        <v>2003018</v>
      </c>
      <c r="V2410" s="48">
        <v>10</v>
      </c>
      <c r="W2410" s="48">
        <v>2004012</v>
      </c>
      <c r="X2410" s="48">
        <v>10</v>
      </c>
      <c r="Y2410" s="48">
        <v>2004010</v>
      </c>
      <c r="Z2410" s="48">
        <v>10</v>
      </c>
      <c r="AC2410" s="48">
        <v>4</v>
      </c>
      <c r="AD2410" s="48">
        <v>4</v>
      </c>
      <c r="AE2410" s="48">
        <v>2</v>
      </c>
      <c r="AF2410" s="48">
        <v>1102018</v>
      </c>
    </row>
    <row r="2411" spans="1:32" ht="14.25">
      <c r="A2411" s="48">
        <v>2150121</v>
      </c>
      <c r="D2411" s="48" t="s">
        <v>3879</v>
      </c>
      <c r="E2411" s="48" t="s">
        <v>3801</v>
      </c>
      <c r="F2411" s="48" t="s">
        <v>6258</v>
      </c>
      <c r="G2411" s="48">
        <v>1</v>
      </c>
      <c r="H2411" s="48">
        <v>145</v>
      </c>
      <c r="I2411" s="48">
        <v>39511</v>
      </c>
      <c r="J2411" s="48">
        <v>16756</v>
      </c>
      <c r="K2411" s="48">
        <v>117136</v>
      </c>
      <c r="L2411" s="48">
        <v>0</v>
      </c>
      <c r="M2411" s="48">
        <v>1.5</v>
      </c>
      <c r="N2411" s="48">
        <v>0</v>
      </c>
      <c r="O2411" s="48">
        <v>0</v>
      </c>
      <c r="P2411" s="48">
        <v>6000</v>
      </c>
      <c r="Q2411" s="48">
        <v>0</v>
      </c>
      <c r="R2411" s="48">
        <v>0</v>
      </c>
      <c r="S2411" s="48">
        <v>1906008</v>
      </c>
      <c r="T2411" s="48">
        <v>1</v>
      </c>
      <c r="U2411" s="48">
        <v>1901008</v>
      </c>
      <c r="V2411" s="48">
        <v>10</v>
      </c>
      <c r="W2411" s="48">
        <v>1902008</v>
      </c>
      <c r="X2411" s="48">
        <v>10</v>
      </c>
      <c r="AB2411" s="48" t="s">
        <v>6259</v>
      </c>
      <c r="AF2411" s="48">
        <v>1101008</v>
      </c>
    </row>
    <row r="2412" spans="1:32" ht="14.25">
      <c r="A2412" s="48">
        <v>2150122</v>
      </c>
      <c r="D2412" s="48" t="s">
        <v>3881</v>
      </c>
      <c r="E2412" s="48" t="s">
        <v>554</v>
      </c>
      <c r="F2412" s="48" t="s">
        <v>6259</v>
      </c>
      <c r="G2412" s="48">
        <v>2</v>
      </c>
      <c r="H2412" s="48">
        <v>145</v>
      </c>
      <c r="I2412" s="48">
        <v>32034</v>
      </c>
      <c r="J2412" s="48">
        <v>13414</v>
      </c>
      <c r="K2412" s="48">
        <v>161578</v>
      </c>
      <c r="L2412" s="48">
        <v>0</v>
      </c>
      <c r="M2412" s="48">
        <v>1.5</v>
      </c>
      <c r="N2412" s="48">
        <v>0</v>
      </c>
      <c r="O2412" s="48">
        <v>0</v>
      </c>
      <c r="P2412" s="48">
        <v>6000</v>
      </c>
      <c r="Q2412" s="48">
        <v>0</v>
      </c>
      <c r="R2412" s="48">
        <v>0</v>
      </c>
      <c r="S2412" s="48">
        <v>2007013</v>
      </c>
      <c r="T2412" s="48">
        <v>1</v>
      </c>
      <c r="U2412" s="48">
        <v>2003013</v>
      </c>
      <c r="V2412" s="48">
        <v>10</v>
      </c>
      <c r="W2412" s="48">
        <v>2004008</v>
      </c>
      <c r="X2412" s="48">
        <v>10</v>
      </c>
      <c r="Y2412" s="48">
        <v>2004010</v>
      </c>
      <c r="Z2412" s="48">
        <v>10</v>
      </c>
      <c r="AC2412" s="48">
        <v>4</v>
      </c>
      <c r="AD2412" s="48">
        <v>4</v>
      </c>
      <c r="AE2412" s="48">
        <v>3</v>
      </c>
      <c r="AF2412" s="48">
        <v>1102013</v>
      </c>
    </row>
    <row r="2413" spans="1:32" ht="14.25">
      <c r="A2413" s="48">
        <v>2150131</v>
      </c>
      <c r="D2413" s="48" t="s">
        <v>3879</v>
      </c>
      <c r="E2413" s="48" t="s">
        <v>3838</v>
      </c>
      <c r="F2413" s="48" t="s">
        <v>6260</v>
      </c>
      <c r="G2413" s="48">
        <v>1</v>
      </c>
      <c r="H2413" s="48">
        <v>145</v>
      </c>
      <c r="I2413" s="48">
        <v>39511</v>
      </c>
      <c r="J2413" s="48">
        <v>16756</v>
      </c>
      <c r="K2413" s="48">
        <v>117136</v>
      </c>
      <c r="L2413" s="48">
        <v>0</v>
      </c>
      <c r="M2413" s="48">
        <v>1.5</v>
      </c>
      <c r="N2413" s="48">
        <v>0</v>
      </c>
      <c r="O2413" s="48">
        <v>0</v>
      </c>
      <c r="P2413" s="48">
        <v>6000</v>
      </c>
      <c r="Q2413" s="48">
        <v>0</v>
      </c>
      <c r="R2413" s="48">
        <v>0</v>
      </c>
      <c r="S2413" s="48">
        <v>1906013</v>
      </c>
      <c r="T2413" s="48">
        <v>1</v>
      </c>
      <c r="U2413" s="48">
        <v>1901013</v>
      </c>
      <c r="V2413" s="48">
        <v>10</v>
      </c>
      <c r="W2413" s="48">
        <v>1902013</v>
      </c>
      <c r="X2413" s="48">
        <v>10</v>
      </c>
      <c r="AB2413" s="48" t="s">
        <v>6261</v>
      </c>
      <c r="AF2413" s="48">
        <v>1101013</v>
      </c>
    </row>
    <row r="2414" spans="1:32" ht="14.25">
      <c r="A2414" s="48">
        <v>2150132</v>
      </c>
      <c r="D2414" s="48" t="s">
        <v>3881</v>
      </c>
      <c r="E2414" s="48" t="s">
        <v>560</v>
      </c>
      <c r="F2414" s="48" t="s">
        <v>6261</v>
      </c>
      <c r="G2414" s="48">
        <v>2</v>
      </c>
      <c r="H2414" s="48">
        <v>145</v>
      </c>
      <c r="I2414" s="48">
        <v>32034</v>
      </c>
      <c r="J2414" s="48">
        <v>13511</v>
      </c>
      <c r="K2414" s="48">
        <v>163812</v>
      </c>
      <c r="L2414" s="48">
        <v>0</v>
      </c>
      <c r="M2414" s="48">
        <v>1.5</v>
      </c>
      <c r="N2414" s="48">
        <v>0</v>
      </c>
      <c r="O2414" s="48">
        <v>0</v>
      </c>
      <c r="P2414" s="48">
        <v>6000</v>
      </c>
      <c r="Q2414" s="48">
        <v>0</v>
      </c>
      <c r="R2414" s="48">
        <v>0</v>
      </c>
      <c r="S2414" s="48">
        <v>2007019</v>
      </c>
      <c r="T2414" s="48">
        <v>1</v>
      </c>
      <c r="U2414" s="48">
        <v>2003019</v>
      </c>
      <c r="V2414" s="48">
        <v>10</v>
      </c>
      <c r="W2414" s="48">
        <v>2004014</v>
      </c>
      <c r="X2414" s="48">
        <v>10</v>
      </c>
      <c r="Y2414" s="48">
        <v>2004016</v>
      </c>
      <c r="Z2414" s="48">
        <v>10</v>
      </c>
      <c r="AC2414" s="48">
        <v>4</v>
      </c>
      <c r="AD2414" s="48">
        <v>4</v>
      </c>
      <c r="AE2414" s="48">
        <v>1</v>
      </c>
      <c r="AF2414" s="48">
        <v>1102019</v>
      </c>
    </row>
    <row r="2415" spans="1:32" ht="14.25">
      <c r="A2415" s="48">
        <v>2150211</v>
      </c>
      <c r="D2415" s="48" t="s">
        <v>3879</v>
      </c>
      <c r="E2415" s="48" t="s">
        <v>3781</v>
      </c>
      <c r="F2415" s="48" t="s">
        <v>6262</v>
      </c>
      <c r="G2415" s="48">
        <v>1</v>
      </c>
      <c r="H2415" s="48">
        <v>146</v>
      </c>
      <c r="I2415" s="48">
        <v>41461</v>
      </c>
      <c r="J2415" s="48">
        <v>17896</v>
      </c>
      <c r="K2415" s="48">
        <v>127874</v>
      </c>
      <c r="L2415" s="48">
        <v>0</v>
      </c>
      <c r="M2415" s="48">
        <v>1.5</v>
      </c>
      <c r="N2415" s="48">
        <v>0</v>
      </c>
      <c r="O2415" s="48">
        <v>0</v>
      </c>
      <c r="P2415" s="48">
        <v>6000</v>
      </c>
      <c r="Q2415" s="48">
        <v>0</v>
      </c>
      <c r="R2415" s="48">
        <v>0</v>
      </c>
      <c r="S2415" s="48">
        <v>1906001</v>
      </c>
      <c r="T2415" s="48">
        <v>1</v>
      </c>
      <c r="U2415" s="48">
        <v>1901001</v>
      </c>
      <c r="V2415" s="48">
        <v>10</v>
      </c>
      <c r="W2415" s="48">
        <v>1902001</v>
      </c>
      <c r="X2415" s="48">
        <v>10</v>
      </c>
      <c r="AB2415" s="48" t="s">
        <v>6263</v>
      </c>
      <c r="AF2415" s="48">
        <v>1101001</v>
      </c>
    </row>
    <row r="2416" spans="1:32" ht="14.25">
      <c r="A2416" s="48">
        <v>2150212</v>
      </c>
      <c r="D2416" s="48" t="s">
        <v>3881</v>
      </c>
      <c r="E2416" s="48" t="s">
        <v>3852</v>
      </c>
      <c r="F2416" s="48" t="s">
        <v>6263</v>
      </c>
      <c r="G2416" s="48">
        <v>2</v>
      </c>
      <c r="H2416" s="48">
        <v>146</v>
      </c>
      <c r="I2416" s="48">
        <v>35010</v>
      </c>
      <c r="J2416" s="48">
        <v>14969</v>
      </c>
      <c r="K2416" s="48">
        <v>183836</v>
      </c>
      <c r="L2416" s="48">
        <v>0</v>
      </c>
      <c r="M2416" s="48">
        <v>1.5</v>
      </c>
      <c r="N2416" s="48">
        <v>0</v>
      </c>
      <c r="O2416" s="48">
        <v>0</v>
      </c>
      <c r="P2416" s="48">
        <v>6000</v>
      </c>
      <c r="Q2416" s="48">
        <v>0</v>
      </c>
      <c r="R2416" s="48">
        <v>0</v>
      </c>
      <c r="S2416" s="48">
        <v>2007002</v>
      </c>
      <c r="T2416" s="48">
        <v>1</v>
      </c>
      <c r="U2416" s="48">
        <v>2003002</v>
      </c>
      <c r="V2416" s="48">
        <v>10</v>
      </c>
      <c r="W2416" s="48">
        <v>2004004</v>
      </c>
      <c r="X2416" s="48">
        <v>10</v>
      </c>
      <c r="Y2416" s="48">
        <v>2004005</v>
      </c>
      <c r="Z2416" s="48">
        <v>10</v>
      </c>
      <c r="AC2416" s="48">
        <v>4</v>
      </c>
      <c r="AD2416" s="48">
        <v>4</v>
      </c>
      <c r="AE2416" s="48">
        <v>1</v>
      </c>
      <c r="AF2416" s="48">
        <v>1102002</v>
      </c>
    </row>
    <row r="2417" spans="1:32" ht="14.25">
      <c r="A2417" s="48">
        <v>2150221</v>
      </c>
      <c r="D2417" s="48" t="s">
        <v>3879</v>
      </c>
      <c r="E2417" s="48" t="s">
        <v>3859</v>
      </c>
      <c r="F2417" s="48" t="s">
        <v>6264</v>
      </c>
      <c r="G2417" s="48">
        <v>1</v>
      </c>
      <c r="H2417" s="48">
        <v>146</v>
      </c>
      <c r="I2417" s="48">
        <v>39742</v>
      </c>
      <c r="J2417" s="48">
        <v>17033</v>
      </c>
      <c r="K2417" s="48">
        <v>119267</v>
      </c>
      <c r="L2417" s="48">
        <v>0</v>
      </c>
      <c r="M2417" s="48">
        <v>1.5</v>
      </c>
      <c r="N2417" s="48">
        <v>0</v>
      </c>
      <c r="O2417" s="48">
        <v>0</v>
      </c>
      <c r="P2417" s="48">
        <v>6000</v>
      </c>
      <c r="Q2417" s="48">
        <v>0</v>
      </c>
      <c r="R2417" s="48">
        <v>0</v>
      </c>
      <c r="S2417" s="48">
        <v>1906003</v>
      </c>
      <c r="T2417" s="48">
        <v>1</v>
      </c>
      <c r="U2417" s="48">
        <v>1901003</v>
      </c>
      <c r="V2417" s="48">
        <v>10</v>
      </c>
      <c r="W2417" s="48">
        <v>1902003</v>
      </c>
      <c r="X2417" s="48">
        <v>10</v>
      </c>
      <c r="AB2417" s="48" t="s">
        <v>6265</v>
      </c>
      <c r="AF2417" s="48">
        <v>1101003</v>
      </c>
    </row>
    <row r="2418" spans="1:32" ht="14.25">
      <c r="A2418" s="48">
        <v>2150222</v>
      </c>
      <c r="D2418" s="48" t="s">
        <v>3881</v>
      </c>
      <c r="E2418" s="48" t="s">
        <v>546</v>
      </c>
      <c r="F2418" s="48" t="s">
        <v>6265</v>
      </c>
      <c r="G2418" s="48">
        <v>2</v>
      </c>
      <c r="H2418" s="48">
        <v>146</v>
      </c>
      <c r="I2418" s="48">
        <v>32381</v>
      </c>
      <c r="J2418" s="48">
        <v>13673</v>
      </c>
      <c r="K2418" s="48">
        <v>164647</v>
      </c>
      <c r="L2418" s="48">
        <v>0</v>
      </c>
      <c r="M2418" s="48">
        <v>1.5</v>
      </c>
      <c r="N2418" s="48">
        <v>0</v>
      </c>
      <c r="O2418" s="48">
        <v>0</v>
      </c>
      <c r="P2418" s="48">
        <v>6000</v>
      </c>
      <c r="Q2418" s="48">
        <v>0</v>
      </c>
      <c r="R2418" s="48">
        <v>0</v>
      </c>
      <c r="S2418" s="48">
        <v>2007005</v>
      </c>
      <c r="T2418" s="48">
        <v>1</v>
      </c>
      <c r="U2418" s="48">
        <v>2003005</v>
      </c>
      <c r="V2418" s="48">
        <v>10</v>
      </c>
      <c r="W2418" s="48">
        <v>2004012</v>
      </c>
      <c r="X2418" s="48">
        <v>10</v>
      </c>
      <c r="Y2418" s="48">
        <v>2004014</v>
      </c>
      <c r="Z2418" s="48">
        <v>10</v>
      </c>
      <c r="AC2418" s="48">
        <v>4</v>
      </c>
      <c r="AD2418" s="48">
        <v>4</v>
      </c>
      <c r="AE2418" s="48">
        <v>3</v>
      </c>
      <c r="AF2418" s="48">
        <v>1102005</v>
      </c>
    </row>
    <row r="2419" spans="1:32" ht="14.25">
      <c r="A2419" s="48">
        <v>2150231</v>
      </c>
      <c r="D2419" s="48" t="s">
        <v>3879</v>
      </c>
      <c r="E2419" s="48" t="s">
        <v>3849</v>
      </c>
      <c r="F2419" s="48" t="s">
        <v>6266</v>
      </c>
      <c r="G2419" s="48">
        <v>1</v>
      </c>
      <c r="H2419" s="48">
        <v>146</v>
      </c>
      <c r="I2419" s="48">
        <v>39742</v>
      </c>
      <c r="J2419" s="48">
        <v>17033</v>
      </c>
      <c r="K2419" s="48">
        <v>119267</v>
      </c>
      <c r="L2419" s="48">
        <v>0</v>
      </c>
      <c r="M2419" s="48">
        <v>1.5</v>
      </c>
      <c r="N2419" s="48">
        <v>0</v>
      </c>
      <c r="O2419" s="48">
        <v>0</v>
      </c>
      <c r="P2419" s="48">
        <v>6000</v>
      </c>
      <c r="Q2419" s="48">
        <v>0</v>
      </c>
      <c r="R2419" s="48">
        <v>0</v>
      </c>
      <c r="S2419" s="48">
        <v>1906014</v>
      </c>
      <c r="T2419" s="48">
        <v>1</v>
      </c>
      <c r="U2419" s="48">
        <v>1901014</v>
      </c>
      <c r="V2419" s="48">
        <v>10</v>
      </c>
      <c r="W2419" s="48">
        <v>1902014</v>
      </c>
      <c r="X2419" s="48">
        <v>10</v>
      </c>
      <c r="AB2419" s="48" t="s">
        <v>6267</v>
      </c>
      <c r="AF2419" s="48">
        <v>1101014</v>
      </c>
    </row>
    <row r="2420" spans="1:32" ht="14.25">
      <c r="A2420" s="48">
        <v>2150232</v>
      </c>
      <c r="D2420" s="48" t="s">
        <v>3881</v>
      </c>
      <c r="E2420" s="48" t="s">
        <v>561</v>
      </c>
      <c r="F2420" s="48" t="s">
        <v>6267</v>
      </c>
      <c r="G2420" s="48">
        <v>2</v>
      </c>
      <c r="H2420" s="48">
        <v>146</v>
      </c>
      <c r="I2420" s="48">
        <v>32381</v>
      </c>
      <c r="J2420" s="48">
        <v>13738</v>
      </c>
      <c r="K2420" s="48">
        <v>166687</v>
      </c>
      <c r="L2420" s="48">
        <v>0</v>
      </c>
      <c r="M2420" s="48">
        <v>1.5</v>
      </c>
      <c r="N2420" s="48">
        <v>0</v>
      </c>
      <c r="O2420" s="48">
        <v>0</v>
      </c>
      <c r="P2420" s="48">
        <v>6000</v>
      </c>
      <c r="Q2420" s="48">
        <v>0</v>
      </c>
      <c r="R2420" s="48">
        <v>0</v>
      </c>
      <c r="S2420" s="48">
        <v>2007020</v>
      </c>
      <c r="T2420" s="48">
        <v>1</v>
      </c>
      <c r="U2420" s="48">
        <v>2003020</v>
      </c>
      <c r="V2420" s="48">
        <v>10</v>
      </c>
      <c r="W2420" s="48">
        <v>2004008</v>
      </c>
      <c r="X2420" s="48">
        <v>10</v>
      </c>
      <c r="Y2420" s="48">
        <v>2004010</v>
      </c>
      <c r="Z2420" s="48">
        <v>10</v>
      </c>
      <c r="AC2420" s="48">
        <v>4</v>
      </c>
      <c r="AD2420" s="48">
        <v>4</v>
      </c>
      <c r="AE2420" s="48">
        <v>2</v>
      </c>
      <c r="AF2420" s="48">
        <v>1102020</v>
      </c>
    </row>
    <row r="2421" spans="1:32" ht="14.25">
      <c r="A2421" s="48">
        <v>2150311</v>
      </c>
      <c r="D2421" s="48" t="s">
        <v>3879</v>
      </c>
      <c r="E2421" s="48" t="s">
        <v>3839</v>
      </c>
      <c r="F2421" s="48" t="s">
        <v>6268</v>
      </c>
      <c r="G2421" s="48">
        <v>1</v>
      </c>
      <c r="H2421" s="48">
        <v>146</v>
      </c>
      <c r="I2421" s="48">
        <v>41544</v>
      </c>
      <c r="J2421" s="48">
        <v>17961</v>
      </c>
      <c r="K2421" s="48">
        <v>128502</v>
      </c>
      <c r="L2421" s="48">
        <v>0</v>
      </c>
      <c r="M2421" s="48">
        <v>1.5</v>
      </c>
      <c r="N2421" s="48">
        <v>0</v>
      </c>
      <c r="O2421" s="48">
        <v>0</v>
      </c>
      <c r="P2421" s="48">
        <v>6000</v>
      </c>
      <c r="Q2421" s="48">
        <v>0</v>
      </c>
      <c r="R2421" s="48">
        <v>0</v>
      </c>
      <c r="S2421" s="48">
        <v>1906012</v>
      </c>
      <c r="T2421" s="48">
        <v>1</v>
      </c>
      <c r="U2421" s="48">
        <v>1901012</v>
      </c>
      <c r="V2421" s="48">
        <v>10</v>
      </c>
      <c r="W2421" s="48">
        <v>1902012</v>
      </c>
      <c r="X2421" s="48">
        <v>10</v>
      </c>
      <c r="AB2421" s="48" t="s">
        <v>6269</v>
      </c>
      <c r="AF2421" s="48">
        <v>1101012</v>
      </c>
    </row>
    <row r="2422" spans="1:32" ht="14.25">
      <c r="A2422" s="48">
        <v>2150312</v>
      </c>
      <c r="D2422" s="48" t="s">
        <v>3881</v>
      </c>
      <c r="E2422" s="48" t="s">
        <v>559</v>
      </c>
      <c r="F2422" s="48" t="s">
        <v>6269</v>
      </c>
      <c r="G2422" s="48">
        <v>2</v>
      </c>
      <c r="H2422" s="48">
        <v>146</v>
      </c>
      <c r="I2422" s="48">
        <v>35093</v>
      </c>
      <c r="J2422" s="48">
        <v>14969</v>
      </c>
      <c r="K2422" s="48">
        <v>184073</v>
      </c>
      <c r="L2422" s="48">
        <v>0</v>
      </c>
      <c r="M2422" s="48">
        <v>1.5</v>
      </c>
      <c r="N2422" s="48">
        <v>0</v>
      </c>
      <c r="O2422" s="48">
        <v>0</v>
      </c>
      <c r="P2422" s="48">
        <v>6000</v>
      </c>
      <c r="Q2422" s="48">
        <v>0</v>
      </c>
      <c r="R2422" s="48">
        <v>0</v>
      </c>
      <c r="S2422" s="48">
        <v>2007018</v>
      </c>
      <c r="T2422" s="48">
        <v>1</v>
      </c>
      <c r="U2422" s="48">
        <v>2003018</v>
      </c>
      <c r="V2422" s="48">
        <v>10</v>
      </c>
      <c r="W2422" s="48">
        <v>2004012</v>
      </c>
      <c r="X2422" s="48">
        <v>10</v>
      </c>
      <c r="Y2422" s="48">
        <v>2004010</v>
      </c>
      <c r="Z2422" s="48">
        <v>10</v>
      </c>
      <c r="AC2422" s="48">
        <v>4</v>
      </c>
      <c r="AD2422" s="48">
        <v>4</v>
      </c>
      <c r="AE2422" s="48">
        <v>2</v>
      </c>
      <c r="AF2422" s="48">
        <v>1102018</v>
      </c>
    </row>
    <row r="2423" spans="1:32" ht="14.25">
      <c r="A2423" s="48">
        <v>2150321</v>
      </c>
      <c r="D2423" s="48" t="s">
        <v>3879</v>
      </c>
      <c r="E2423" s="48" t="s">
        <v>3801</v>
      </c>
      <c r="F2423" s="48" t="s">
        <v>6270</v>
      </c>
      <c r="G2423" s="48">
        <v>1</v>
      </c>
      <c r="H2423" s="48">
        <v>146</v>
      </c>
      <c r="I2423" s="48">
        <v>39825</v>
      </c>
      <c r="J2423" s="48">
        <v>17098</v>
      </c>
      <c r="K2423" s="48">
        <v>119895</v>
      </c>
      <c r="L2423" s="48">
        <v>0</v>
      </c>
      <c r="M2423" s="48">
        <v>1.5</v>
      </c>
      <c r="N2423" s="48">
        <v>0</v>
      </c>
      <c r="O2423" s="48">
        <v>0</v>
      </c>
      <c r="P2423" s="48">
        <v>6000</v>
      </c>
      <c r="Q2423" s="48">
        <v>0</v>
      </c>
      <c r="R2423" s="48">
        <v>0</v>
      </c>
      <c r="S2423" s="48">
        <v>1906008</v>
      </c>
      <c r="T2423" s="48">
        <v>1</v>
      </c>
      <c r="U2423" s="48">
        <v>1901008</v>
      </c>
      <c r="V2423" s="48">
        <v>10</v>
      </c>
      <c r="W2423" s="48">
        <v>1902008</v>
      </c>
      <c r="X2423" s="48">
        <v>10</v>
      </c>
      <c r="AB2423" s="48" t="s">
        <v>6271</v>
      </c>
      <c r="AF2423" s="48">
        <v>1101008</v>
      </c>
    </row>
    <row r="2424" spans="1:32" ht="14.25">
      <c r="A2424" s="48">
        <v>2150322</v>
      </c>
      <c r="D2424" s="48" t="s">
        <v>3881</v>
      </c>
      <c r="E2424" s="48" t="s">
        <v>554</v>
      </c>
      <c r="F2424" s="48" t="s">
        <v>6271</v>
      </c>
      <c r="G2424" s="48">
        <v>2</v>
      </c>
      <c r="H2424" s="48">
        <v>146</v>
      </c>
      <c r="I2424" s="48">
        <v>32464</v>
      </c>
      <c r="J2424" s="48">
        <v>13738</v>
      </c>
      <c r="K2424" s="48">
        <v>165275</v>
      </c>
      <c r="L2424" s="48">
        <v>0</v>
      </c>
      <c r="M2424" s="48">
        <v>1.5</v>
      </c>
      <c r="N2424" s="48">
        <v>0</v>
      </c>
      <c r="O2424" s="48">
        <v>0</v>
      </c>
      <c r="P2424" s="48">
        <v>6000</v>
      </c>
      <c r="Q2424" s="48">
        <v>0</v>
      </c>
      <c r="R2424" s="48">
        <v>0</v>
      </c>
      <c r="S2424" s="48">
        <v>2007013</v>
      </c>
      <c r="T2424" s="48">
        <v>1</v>
      </c>
      <c r="U2424" s="48">
        <v>2003013</v>
      </c>
      <c r="V2424" s="48">
        <v>10</v>
      </c>
      <c r="W2424" s="48">
        <v>2004008</v>
      </c>
      <c r="X2424" s="48">
        <v>10</v>
      </c>
      <c r="Y2424" s="48">
        <v>2004010</v>
      </c>
      <c r="Z2424" s="48">
        <v>10</v>
      </c>
      <c r="AC2424" s="48">
        <v>4</v>
      </c>
      <c r="AD2424" s="48">
        <v>4</v>
      </c>
      <c r="AE2424" s="48">
        <v>3</v>
      </c>
      <c r="AF2424" s="48">
        <v>1102013</v>
      </c>
    </row>
    <row r="2425" spans="1:32" ht="14.25">
      <c r="A2425" s="48">
        <v>2150331</v>
      </c>
      <c r="D2425" s="48" t="s">
        <v>3879</v>
      </c>
      <c r="E2425" s="48" t="s">
        <v>3823</v>
      </c>
      <c r="F2425" s="48" t="s">
        <v>6272</v>
      </c>
      <c r="G2425" s="48">
        <v>1</v>
      </c>
      <c r="H2425" s="48">
        <v>146</v>
      </c>
      <c r="I2425" s="48">
        <v>39825</v>
      </c>
      <c r="J2425" s="48">
        <v>17098</v>
      </c>
      <c r="K2425" s="48">
        <v>119895</v>
      </c>
      <c r="L2425" s="48">
        <v>0</v>
      </c>
      <c r="M2425" s="48">
        <v>1.5</v>
      </c>
      <c r="N2425" s="48">
        <v>0</v>
      </c>
      <c r="O2425" s="48">
        <v>0</v>
      </c>
      <c r="P2425" s="48">
        <v>6000</v>
      </c>
      <c r="Q2425" s="48">
        <v>0</v>
      </c>
      <c r="R2425" s="48">
        <v>0</v>
      </c>
      <c r="S2425" s="48">
        <v>1906009</v>
      </c>
      <c r="T2425" s="48">
        <v>1</v>
      </c>
      <c r="U2425" s="48">
        <v>1901009</v>
      </c>
      <c r="V2425" s="48">
        <v>10</v>
      </c>
      <c r="W2425" s="48">
        <v>1902009</v>
      </c>
      <c r="X2425" s="48">
        <v>10</v>
      </c>
      <c r="AB2425" s="48" t="s">
        <v>6273</v>
      </c>
      <c r="AF2425" s="48">
        <v>1101009</v>
      </c>
    </row>
    <row r="2426" spans="1:32" ht="14.25">
      <c r="A2426" s="48">
        <v>2150332</v>
      </c>
      <c r="D2426" s="48" t="s">
        <v>3881</v>
      </c>
      <c r="E2426" s="48" t="s">
        <v>555</v>
      </c>
      <c r="F2426" s="48" t="s">
        <v>6273</v>
      </c>
      <c r="G2426" s="48">
        <v>2</v>
      </c>
      <c r="H2426" s="48">
        <v>146</v>
      </c>
      <c r="I2426" s="48">
        <v>32464</v>
      </c>
      <c r="J2426" s="48">
        <v>13738</v>
      </c>
      <c r="K2426" s="48">
        <v>166924</v>
      </c>
      <c r="L2426" s="48">
        <v>0</v>
      </c>
      <c r="M2426" s="48">
        <v>1.5</v>
      </c>
      <c r="N2426" s="48">
        <v>0</v>
      </c>
      <c r="O2426" s="48">
        <v>0</v>
      </c>
      <c r="P2426" s="48">
        <v>6000</v>
      </c>
      <c r="Q2426" s="48">
        <v>0</v>
      </c>
      <c r="R2426" s="48">
        <v>0</v>
      </c>
      <c r="S2426" s="48">
        <v>2007014</v>
      </c>
      <c r="T2426" s="48">
        <v>1</v>
      </c>
      <c r="U2426" s="48">
        <v>2003014</v>
      </c>
      <c r="V2426" s="48">
        <v>10</v>
      </c>
      <c r="W2426" s="48">
        <v>2004002</v>
      </c>
      <c r="X2426" s="48">
        <v>10</v>
      </c>
      <c r="Y2426" s="48">
        <v>2004006</v>
      </c>
      <c r="Z2426" s="48">
        <v>10</v>
      </c>
      <c r="AC2426" s="48">
        <v>4</v>
      </c>
      <c r="AD2426" s="48">
        <v>4</v>
      </c>
      <c r="AE2426" s="48">
        <v>1</v>
      </c>
      <c r="AF2426" s="48">
        <v>1102014</v>
      </c>
    </row>
    <row r="2427" spans="1:32" ht="14.25">
      <c r="A2427" s="48">
        <v>2150411</v>
      </c>
      <c r="D2427" s="48" t="s">
        <v>3879</v>
      </c>
      <c r="E2427" s="48" t="s">
        <v>3832</v>
      </c>
      <c r="F2427" s="48" t="s">
        <v>6274</v>
      </c>
      <c r="G2427" s="48">
        <v>1</v>
      </c>
      <c r="H2427" s="48">
        <v>147</v>
      </c>
      <c r="I2427" s="48">
        <v>41937</v>
      </c>
      <c r="J2427" s="48">
        <v>18124</v>
      </c>
      <c r="K2427" s="48">
        <v>129814</v>
      </c>
      <c r="L2427" s="48">
        <v>0</v>
      </c>
      <c r="M2427" s="48">
        <v>1.5</v>
      </c>
      <c r="N2427" s="48">
        <v>0</v>
      </c>
      <c r="O2427" s="48">
        <v>0</v>
      </c>
      <c r="P2427" s="48">
        <v>6000</v>
      </c>
      <c r="Q2427" s="48">
        <v>0</v>
      </c>
      <c r="R2427" s="48">
        <v>0</v>
      </c>
      <c r="S2427" s="48">
        <v>1906015</v>
      </c>
      <c r="T2427" s="48">
        <v>1</v>
      </c>
      <c r="U2427" s="48">
        <v>1901015</v>
      </c>
      <c r="V2427" s="48">
        <v>10</v>
      </c>
      <c r="W2427" s="48">
        <v>1902015</v>
      </c>
      <c r="X2427" s="48">
        <v>10</v>
      </c>
      <c r="AB2427" s="48" t="s">
        <v>6275</v>
      </c>
      <c r="AF2427" s="48">
        <v>1101015</v>
      </c>
    </row>
    <row r="2428" spans="1:32" ht="14.25">
      <c r="A2428" s="48">
        <v>2150412</v>
      </c>
      <c r="D2428" s="48" t="s">
        <v>3881</v>
      </c>
      <c r="E2428" s="48" t="s">
        <v>562</v>
      </c>
      <c r="F2428" s="48" t="s">
        <v>6275</v>
      </c>
      <c r="G2428" s="48">
        <v>2</v>
      </c>
      <c r="H2428" s="48">
        <v>147</v>
      </c>
      <c r="I2428" s="48">
        <v>35617</v>
      </c>
      <c r="J2428" s="48">
        <v>15185</v>
      </c>
      <c r="K2428" s="48">
        <v>186895</v>
      </c>
      <c r="L2428" s="48">
        <v>0</v>
      </c>
      <c r="M2428" s="48">
        <v>1.5</v>
      </c>
      <c r="N2428" s="48">
        <v>0</v>
      </c>
      <c r="O2428" s="48">
        <v>0</v>
      </c>
      <c r="P2428" s="48">
        <v>6000</v>
      </c>
      <c r="Q2428" s="48">
        <v>0</v>
      </c>
      <c r="R2428" s="48">
        <v>0</v>
      </c>
      <c r="S2428" s="48">
        <v>2007021</v>
      </c>
      <c r="T2428" s="48">
        <v>1</v>
      </c>
      <c r="U2428" s="48">
        <v>2003021</v>
      </c>
      <c r="V2428" s="48">
        <v>10</v>
      </c>
      <c r="W2428" s="48">
        <v>2004008</v>
      </c>
      <c r="X2428" s="48">
        <v>10</v>
      </c>
      <c r="Y2428" s="48">
        <v>2004011</v>
      </c>
      <c r="Z2428" s="48">
        <v>10</v>
      </c>
      <c r="AC2428" s="48">
        <v>4</v>
      </c>
      <c r="AD2428" s="48">
        <v>4</v>
      </c>
      <c r="AE2428" s="48">
        <v>1</v>
      </c>
      <c r="AF2428" s="48">
        <v>1102021</v>
      </c>
    </row>
    <row r="2429" spans="1:32" ht="14.25">
      <c r="A2429" s="48">
        <v>2150421</v>
      </c>
      <c r="D2429" s="48" t="s">
        <v>3879</v>
      </c>
      <c r="E2429" s="48" t="s">
        <v>3781</v>
      </c>
      <c r="F2429" s="48" t="s">
        <v>6276</v>
      </c>
      <c r="G2429" s="48">
        <v>1</v>
      </c>
      <c r="H2429" s="48">
        <v>147</v>
      </c>
      <c r="I2429" s="48">
        <v>40186</v>
      </c>
      <c r="J2429" s="48">
        <v>17245</v>
      </c>
      <c r="K2429" s="48">
        <v>121050</v>
      </c>
      <c r="L2429" s="48">
        <v>0</v>
      </c>
      <c r="M2429" s="48">
        <v>1.5</v>
      </c>
      <c r="N2429" s="48">
        <v>0</v>
      </c>
      <c r="O2429" s="48">
        <v>0</v>
      </c>
      <c r="P2429" s="48">
        <v>6000</v>
      </c>
      <c r="Q2429" s="48">
        <v>0</v>
      </c>
      <c r="R2429" s="48">
        <v>0</v>
      </c>
      <c r="S2429" s="48">
        <v>1906001</v>
      </c>
      <c r="T2429" s="48">
        <v>1</v>
      </c>
      <c r="U2429" s="48">
        <v>1901001</v>
      </c>
      <c r="V2429" s="48">
        <v>10</v>
      </c>
      <c r="W2429" s="48">
        <v>1902001</v>
      </c>
      <c r="X2429" s="48">
        <v>10</v>
      </c>
      <c r="AB2429" s="48" t="s">
        <v>6277</v>
      </c>
      <c r="AF2429" s="48">
        <v>1101001</v>
      </c>
    </row>
    <row r="2430" spans="1:32" ht="14.25">
      <c r="A2430" s="48">
        <v>2150422</v>
      </c>
      <c r="D2430" s="48" t="s">
        <v>3881</v>
      </c>
      <c r="E2430" s="48" t="s">
        <v>550</v>
      </c>
      <c r="F2430" s="48" t="s">
        <v>6277</v>
      </c>
      <c r="G2430" s="48">
        <v>2</v>
      </c>
      <c r="H2430" s="48">
        <v>147</v>
      </c>
      <c r="I2430" s="48">
        <v>32940</v>
      </c>
      <c r="J2430" s="48">
        <v>13930</v>
      </c>
      <c r="K2430" s="48">
        <v>167759</v>
      </c>
      <c r="L2430" s="48">
        <v>0</v>
      </c>
      <c r="M2430" s="48">
        <v>1.5</v>
      </c>
      <c r="N2430" s="48">
        <v>0</v>
      </c>
      <c r="O2430" s="48">
        <v>0</v>
      </c>
      <c r="P2430" s="48">
        <v>6000</v>
      </c>
      <c r="Q2430" s="48">
        <v>0</v>
      </c>
      <c r="R2430" s="48">
        <v>0</v>
      </c>
      <c r="S2430" s="48">
        <v>2007009</v>
      </c>
      <c r="T2430" s="48">
        <v>1</v>
      </c>
      <c r="U2430" s="48">
        <v>2003009</v>
      </c>
      <c r="V2430" s="48">
        <v>10</v>
      </c>
      <c r="W2430" s="48">
        <v>2004010</v>
      </c>
      <c r="X2430" s="48">
        <v>10</v>
      </c>
      <c r="Y2430" s="48">
        <v>2004014</v>
      </c>
      <c r="Z2430" s="48">
        <v>10</v>
      </c>
      <c r="AC2430" s="48">
        <v>4</v>
      </c>
      <c r="AD2430" s="48">
        <v>4</v>
      </c>
      <c r="AE2430" s="48">
        <v>2</v>
      </c>
      <c r="AF2430" s="48">
        <v>1102009</v>
      </c>
    </row>
    <row r="2431" spans="1:32" ht="14.25">
      <c r="A2431" s="48">
        <v>2150431</v>
      </c>
      <c r="D2431" s="48" t="s">
        <v>3879</v>
      </c>
      <c r="E2431" s="48" t="s">
        <v>3853</v>
      </c>
      <c r="F2431" s="48" t="s">
        <v>6278</v>
      </c>
      <c r="G2431" s="48">
        <v>1</v>
      </c>
      <c r="H2431" s="48">
        <v>147</v>
      </c>
      <c r="I2431" s="48">
        <v>40186</v>
      </c>
      <c r="J2431" s="48">
        <v>17245</v>
      </c>
      <c r="K2431" s="48">
        <v>121050</v>
      </c>
      <c r="L2431" s="48">
        <v>0</v>
      </c>
      <c r="M2431" s="48">
        <v>1.5</v>
      </c>
      <c r="N2431" s="48">
        <v>0</v>
      </c>
      <c r="O2431" s="48">
        <v>0</v>
      </c>
      <c r="P2431" s="48">
        <v>6000</v>
      </c>
      <c r="Q2431" s="48">
        <v>0</v>
      </c>
      <c r="R2431" s="48">
        <v>0</v>
      </c>
      <c r="S2431" s="48">
        <v>1906011</v>
      </c>
      <c r="T2431" s="48">
        <v>1</v>
      </c>
      <c r="U2431" s="48">
        <v>1901011</v>
      </c>
      <c r="V2431" s="48">
        <v>10</v>
      </c>
      <c r="W2431" s="48">
        <v>1902011</v>
      </c>
      <c r="X2431" s="48">
        <v>10</v>
      </c>
      <c r="AB2431" s="48" t="s">
        <v>6279</v>
      </c>
      <c r="AF2431" s="48">
        <v>1101011</v>
      </c>
    </row>
    <row r="2432" spans="1:32" ht="14.25">
      <c r="A2432" s="48">
        <v>2150432</v>
      </c>
      <c r="D2432" s="48" t="s">
        <v>3881</v>
      </c>
      <c r="E2432" s="48" t="s">
        <v>558</v>
      </c>
      <c r="F2432" s="48" t="s">
        <v>6279</v>
      </c>
      <c r="G2432" s="48">
        <v>2</v>
      </c>
      <c r="H2432" s="48">
        <v>147</v>
      </c>
      <c r="I2432" s="48">
        <v>32940</v>
      </c>
      <c r="J2432" s="48">
        <v>13930</v>
      </c>
      <c r="K2432" s="48">
        <v>169408</v>
      </c>
      <c r="L2432" s="48">
        <v>0</v>
      </c>
      <c r="M2432" s="48">
        <v>1.5</v>
      </c>
      <c r="N2432" s="48">
        <v>0</v>
      </c>
      <c r="O2432" s="48">
        <v>0</v>
      </c>
      <c r="P2432" s="48">
        <v>6000</v>
      </c>
      <c r="Q2432" s="48">
        <v>0</v>
      </c>
      <c r="R2432" s="48">
        <v>0</v>
      </c>
      <c r="S2432" s="48">
        <v>2007017</v>
      </c>
      <c r="T2432" s="48">
        <v>1</v>
      </c>
      <c r="U2432" s="48">
        <v>2003017</v>
      </c>
      <c r="V2432" s="48">
        <v>10</v>
      </c>
      <c r="W2432" s="48">
        <v>2004008</v>
      </c>
      <c r="X2432" s="48">
        <v>10</v>
      </c>
      <c r="Y2432" s="48">
        <v>2004010</v>
      </c>
      <c r="Z2432" s="48">
        <v>10</v>
      </c>
      <c r="AC2432" s="48">
        <v>4</v>
      </c>
      <c r="AD2432" s="48">
        <v>4</v>
      </c>
      <c r="AE2432" s="48">
        <v>3</v>
      </c>
      <c r="AF2432" s="48">
        <v>1102017</v>
      </c>
    </row>
    <row r="2433" spans="1:32" ht="14.25">
      <c r="A2433" s="48">
        <v>2150511</v>
      </c>
      <c r="D2433" s="48" t="s">
        <v>3879</v>
      </c>
      <c r="E2433" s="48" t="s">
        <v>3748</v>
      </c>
      <c r="F2433" s="48" t="s">
        <v>6280</v>
      </c>
      <c r="G2433" s="48">
        <v>1</v>
      </c>
      <c r="H2433" s="48">
        <v>147</v>
      </c>
      <c r="I2433" s="48">
        <v>42457</v>
      </c>
      <c r="J2433" s="48">
        <v>18198</v>
      </c>
      <c r="K2433" s="48">
        <v>129814</v>
      </c>
      <c r="L2433" s="48">
        <v>0</v>
      </c>
      <c r="M2433" s="48">
        <v>1.5</v>
      </c>
      <c r="N2433" s="48">
        <v>0</v>
      </c>
      <c r="O2433" s="48">
        <v>0</v>
      </c>
      <c r="P2433" s="48">
        <v>6000</v>
      </c>
      <c r="Q2433" s="48">
        <v>0</v>
      </c>
      <c r="R2433" s="48">
        <v>0</v>
      </c>
      <c r="S2433" s="48">
        <v>1906006</v>
      </c>
      <c r="T2433" s="48">
        <v>1</v>
      </c>
      <c r="U2433" s="48">
        <v>1901006</v>
      </c>
      <c r="V2433" s="48">
        <v>10</v>
      </c>
      <c r="W2433" s="48">
        <v>1902006</v>
      </c>
      <c r="X2433" s="48">
        <v>10</v>
      </c>
      <c r="AB2433" s="48" t="s">
        <v>6281</v>
      </c>
      <c r="AF2433" s="48">
        <v>1101006</v>
      </c>
    </row>
    <row r="2434" spans="1:32" ht="14.25">
      <c r="A2434" s="48">
        <v>2150512</v>
      </c>
      <c r="D2434" s="48" t="s">
        <v>3881</v>
      </c>
      <c r="E2434" s="48" t="s">
        <v>548</v>
      </c>
      <c r="F2434" s="48" t="s">
        <v>6281</v>
      </c>
      <c r="G2434" s="48">
        <v>2</v>
      </c>
      <c r="H2434" s="48">
        <v>147</v>
      </c>
      <c r="I2434" s="48">
        <v>35877</v>
      </c>
      <c r="J2434" s="48">
        <v>15227</v>
      </c>
      <c r="K2434" s="48">
        <v>186895</v>
      </c>
      <c r="L2434" s="48">
        <v>0</v>
      </c>
      <c r="M2434" s="48">
        <v>1.5</v>
      </c>
      <c r="N2434" s="48">
        <v>0</v>
      </c>
      <c r="O2434" s="48">
        <v>0</v>
      </c>
      <c r="P2434" s="48">
        <v>6000</v>
      </c>
      <c r="Q2434" s="48">
        <v>0</v>
      </c>
      <c r="R2434" s="48">
        <v>0</v>
      </c>
      <c r="S2434" s="48">
        <v>2007007</v>
      </c>
      <c r="T2434" s="48">
        <v>1</v>
      </c>
      <c r="U2434" s="48">
        <v>2003007</v>
      </c>
      <c r="V2434" s="48">
        <v>10</v>
      </c>
      <c r="W2434" s="48">
        <v>2004002</v>
      </c>
      <c r="X2434" s="48">
        <v>10</v>
      </c>
      <c r="Y2434" s="48">
        <v>2004006</v>
      </c>
      <c r="Z2434" s="48">
        <v>10</v>
      </c>
      <c r="AC2434" s="48">
        <v>4</v>
      </c>
      <c r="AD2434" s="48">
        <v>4</v>
      </c>
      <c r="AE2434" s="48">
        <v>1</v>
      </c>
      <c r="AF2434" s="48">
        <v>1102007</v>
      </c>
    </row>
    <row r="2435" spans="1:32" ht="14.25">
      <c r="A2435" s="48">
        <v>2150521</v>
      </c>
      <c r="D2435" s="48" t="s">
        <v>3879</v>
      </c>
      <c r="E2435" s="48" t="s">
        <v>3859</v>
      </c>
      <c r="F2435" s="48" t="s">
        <v>6282</v>
      </c>
      <c r="G2435" s="48">
        <v>1</v>
      </c>
      <c r="H2435" s="48">
        <v>147</v>
      </c>
      <c r="I2435" s="48">
        <v>40706</v>
      </c>
      <c r="J2435" s="48">
        <v>17319</v>
      </c>
      <c r="K2435" s="48">
        <v>121050</v>
      </c>
      <c r="L2435" s="48">
        <v>0</v>
      </c>
      <c r="M2435" s="48">
        <v>1.5</v>
      </c>
      <c r="N2435" s="48">
        <v>0</v>
      </c>
      <c r="O2435" s="48">
        <v>0</v>
      </c>
      <c r="P2435" s="48">
        <v>6000</v>
      </c>
      <c r="Q2435" s="48">
        <v>0</v>
      </c>
      <c r="R2435" s="48">
        <v>0</v>
      </c>
      <c r="S2435" s="48">
        <v>1906003</v>
      </c>
      <c r="T2435" s="48">
        <v>1</v>
      </c>
      <c r="U2435" s="48">
        <v>1901003</v>
      </c>
      <c r="V2435" s="48">
        <v>10</v>
      </c>
      <c r="W2435" s="48">
        <v>1902003</v>
      </c>
      <c r="X2435" s="48">
        <v>10</v>
      </c>
      <c r="AB2435" s="48" t="s">
        <v>6283</v>
      </c>
      <c r="AF2435" s="48">
        <v>1101003</v>
      </c>
    </row>
    <row r="2436" spans="1:32" ht="14.25">
      <c r="A2436" s="48">
        <v>2150522</v>
      </c>
      <c r="D2436" s="48" t="s">
        <v>3881</v>
      </c>
      <c r="E2436" s="48" t="s">
        <v>546</v>
      </c>
      <c r="F2436" s="48" t="s">
        <v>6283</v>
      </c>
      <c r="G2436" s="48">
        <v>2</v>
      </c>
      <c r="H2436" s="48">
        <v>147</v>
      </c>
      <c r="I2436" s="48">
        <v>33070</v>
      </c>
      <c r="J2436" s="48">
        <v>13946</v>
      </c>
      <c r="K2436" s="48">
        <v>167759</v>
      </c>
      <c r="L2436" s="48">
        <v>0</v>
      </c>
      <c r="M2436" s="48">
        <v>1.5</v>
      </c>
      <c r="N2436" s="48">
        <v>0</v>
      </c>
      <c r="O2436" s="48">
        <v>0</v>
      </c>
      <c r="P2436" s="48">
        <v>6000</v>
      </c>
      <c r="Q2436" s="48">
        <v>0</v>
      </c>
      <c r="R2436" s="48">
        <v>0</v>
      </c>
      <c r="S2436" s="48">
        <v>2007005</v>
      </c>
      <c r="T2436" s="48">
        <v>1</v>
      </c>
      <c r="U2436" s="48">
        <v>2003005</v>
      </c>
      <c r="V2436" s="48">
        <v>10</v>
      </c>
      <c r="W2436" s="48">
        <v>2004012</v>
      </c>
      <c r="X2436" s="48">
        <v>10</v>
      </c>
      <c r="Y2436" s="48">
        <v>2004014</v>
      </c>
      <c r="Z2436" s="48">
        <v>10</v>
      </c>
      <c r="AC2436" s="48">
        <v>4</v>
      </c>
      <c r="AD2436" s="48">
        <v>4</v>
      </c>
      <c r="AE2436" s="48">
        <v>3</v>
      </c>
      <c r="AF2436" s="48">
        <v>1102005</v>
      </c>
    </row>
    <row r="2437" spans="1:32" ht="14.25">
      <c r="A2437" s="48">
        <v>2150531</v>
      </c>
      <c r="D2437" s="48" t="s">
        <v>3879</v>
      </c>
      <c r="E2437" s="48" t="s">
        <v>3839</v>
      </c>
      <c r="F2437" s="48" t="s">
        <v>6284</v>
      </c>
      <c r="G2437" s="48">
        <v>1</v>
      </c>
      <c r="H2437" s="48">
        <v>147</v>
      </c>
      <c r="I2437" s="48">
        <v>40706</v>
      </c>
      <c r="J2437" s="48">
        <v>17319</v>
      </c>
      <c r="K2437" s="48">
        <v>121050</v>
      </c>
      <c r="L2437" s="48">
        <v>0</v>
      </c>
      <c r="M2437" s="48">
        <v>1.5</v>
      </c>
      <c r="N2437" s="48">
        <v>0</v>
      </c>
      <c r="O2437" s="48">
        <v>0</v>
      </c>
      <c r="P2437" s="48">
        <v>6000</v>
      </c>
      <c r="Q2437" s="48">
        <v>0</v>
      </c>
      <c r="R2437" s="48">
        <v>0</v>
      </c>
      <c r="S2437" s="48">
        <v>1906012</v>
      </c>
      <c r="T2437" s="48">
        <v>1</v>
      </c>
      <c r="U2437" s="48">
        <v>1901012</v>
      </c>
      <c r="V2437" s="48">
        <v>10</v>
      </c>
      <c r="W2437" s="48">
        <v>1902012</v>
      </c>
      <c r="X2437" s="48">
        <v>10</v>
      </c>
      <c r="AB2437" s="48" t="s">
        <v>6285</v>
      </c>
      <c r="AF2437" s="48">
        <v>1101012</v>
      </c>
    </row>
    <row r="2438" spans="1:32" ht="14.25">
      <c r="A2438" s="48">
        <v>2150532</v>
      </c>
      <c r="D2438" s="48" t="s">
        <v>3881</v>
      </c>
      <c r="E2438" s="48" t="s">
        <v>559</v>
      </c>
      <c r="F2438" s="48" t="s">
        <v>6285</v>
      </c>
      <c r="G2438" s="48">
        <v>2</v>
      </c>
      <c r="H2438" s="48">
        <v>147</v>
      </c>
      <c r="I2438" s="48">
        <v>33070</v>
      </c>
      <c r="J2438" s="48">
        <v>13946</v>
      </c>
      <c r="K2438" s="48">
        <v>169408</v>
      </c>
      <c r="L2438" s="48">
        <v>0</v>
      </c>
      <c r="M2438" s="48">
        <v>1.5</v>
      </c>
      <c r="N2438" s="48">
        <v>0</v>
      </c>
      <c r="O2438" s="48">
        <v>0</v>
      </c>
      <c r="P2438" s="48">
        <v>6000</v>
      </c>
      <c r="Q2438" s="48">
        <v>0</v>
      </c>
      <c r="R2438" s="48">
        <v>0</v>
      </c>
      <c r="S2438" s="48">
        <v>2007018</v>
      </c>
      <c r="T2438" s="48">
        <v>1</v>
      </c>
      <c r="U2438" s="48">
        <v>2003018</v>
      </c>
      <c r="V2438" s="48">
        <v>10</v>
      </c>
      <c r="W2438" s="48">
        <v>2004012</v>
      </c>
      <c r="X2438" s="48">
        <v>10</v>
      </c>
      <c r="Y2438" s="48">
        <v>2004010</v>
      </c>
      <c r="Z2438" s="48">
        <v>10</v>
      </c>
      <c r="AC2438" s="48">
        <v>4</v>
      </c>
      <c r="AD2438" s="48">
        <v>4</v>
      </c>
      <c r="AE2438" s="48">
        <v>2</v>
      </c>
      <c r="AF2438" s="48">
        <v>1102018</v>
      </c>
    </row>
    <row r="2439" spans="1:32" ht="14.25">
      <c r="A2439" s="48">
        <v>2150611</v>
      </c>
      <c r="D2439" s="48" t="s">
        <v>3879</v>
      </c>
      <c r="E2439" s="48" t="s">
        <v>3823</v>
      </c>
      <c r="F2439" s="48" t="s">
        <v>6286</v>
      </c>
      <c r="G2439" s="48">
        <v>1</v>
      </c>
      <c r="H2439" s="48">
        <v>148</v>
      </c>
      <c r="I2439" s="48">
        <v>43694</v>
      </c>
      <c r="J2439" s="48">
        <v>18476</v>
      </c>
      <c r="K2439" s="48">
        <v>131127</v>
      </c>
      <c r="L2439" s="48">
        <v>0</v>
      </c>
      <c r="M2439" s="48">
        <v>1.5</v>
      </c>
      <c r="N2439" s="48">
        <v>0</v>
      </c>
      <c r="O2439" s="48">
        <v>0</v>
      </c>
      <c r="P2439" s="48">
        <v>6000</v>
      </c>
      <c r="Q2439" s="48">
        <v>0</v>
      </c>
      <c r="R2439" s="48">
        <v>0</v>
      </c>
      <c r="S2439" s="48">
        <v>1906009</v>
      </c>
      <c r="T2439" s="48">
        <v>1</v>
      </c>
      <c r="U2439" s="48">
        <v>1901009</v>
      </c>
      <c r="V2439" s="48">
        <v>10</v>
      </c>
      <c r="W2439" s="48">
        <v>1902009</v>
      </c>
      <c r="X2439" s="48">
        <v>10</v>
      </c>
      <c r="AB2439" s="48" t="s">
        <v>6287</v>
      </c>
      <c r="AF2439" s="48">
        <v>1101009</v>
      </c>
    </row>
    <row r="2440" spans="1:32" ht="14.25">
      <c r="A2440" s="48">
        <v>2150612</v>
      </c>
      <c r="D2440" s="48" t="s">
        <v>3881</v>
      </c>
      <c r="E2440" s="48" t="s">
        <v>555</v>
      </c>
      <c r="F2440" s="48" t="s">
        <v>6287</v>
      </c>
      <c r="G2440" s="48">
        <v>2</v>
      </c>
      <c r="H2440" s="48">
        <v>148</v>
      </c>
      <c r="I2440" s="48">
        <v>37116</v>
      </c>
      <c r="J2440" s="48">
        <v>15532</v>
      </c>
      <c r="K2440" s="48">
        <v>189716</v>
      </c>
      <c r="L2440" s="48">
        <v>0</v>
      </c>
      <c r="M2440" s="48">
        <v>1.5</v>
      </c>
      <c r="N2440" s="48">
        <v>0</v>
      </c>
      <c r="O2440" s="48">
        <v>0</v>
      </c>
      <c r="P2440" s="48">
        <v>6000</v>
      </c>
      <c r="Q2440" s="48">
        <v>0</v>
      </c>
      <c r="R2440" s="48">
        <v>0</v>
      </c>
      <c r="S2440" s="48">
        <v>2007014</v>
      </c>
      <c r="T2440" s="48">
        <v>1</v>
      </c>
      <c r="U2440" s="48">
        <v>2003014</v>
      </c>
      <c r="V2440" s="48">
        <v>10</v>
      </c>
      <c r="W2440" s="48">
        <v>2004002</v>
      </c>
      <c r="X2440" s="48">
        <v>10</v>
      </c>
      <c r="Y2440" s="48">
        <v>2004006</v>
      </c>
      <c r="Z2440" s="48">
        <v>10</v>
      </c>
      <c r="AC2440" s="48">
        <v>4</v>
      </c>
      <c r="AD2440" s="48">
        <v>4</v>
      </c>
      <c r="AE2440" s="48">
        <v>1</v>
      </c>
      <c r="AF2440" s="48">
        <v>1102014</v>
      </c>
    </row>
    <row r="2441" spans="1:32" ht="14.25">
      <c r="A2441" s="48">
        <v>2150621</v>
      </c>
      <c r="D2441" s="48" t="s">
        <v>3879</v>
      </c>
      <c r="E2441" s="48" t="s">
        <v>3801</v>
      </c>
      <c r="F2441" s="48" t="s">
        <v>6288</v>
      </c>
      <c r="G2441" s="48">
        <v>1</v>
      </c>
      <c r="H2441" s="48">
        <v>148</v>
      </c>
      <c r="I2441" s="48">
        <v>41912</v>
      </c>
      <c r="J2441" s="48">
        <v>17580</v>
      </c>
      <c r="K2441" s="48">
        <v>122205</v>
      </c>
      <c r="L2441" s="48">
        <v>0</v>
      </c>
      <c r="M2441" s="48">
        <v>1.5</v>
      </c>
      <c r="N2441" s="48">
        <v>0</v>
      </c>
      <c r="O2441" s="48">
        <v>0</v>
      </c>
      <c r="P2441" s="48">
        <v>6000</v>
      </c>
      <c r="Q2441" s="48">
        <v>0</v>
      </c>
      <c r="R2441" s="48">
        <v>0</v>
      </c>
      <c r="S2441" s="48">
        <v>1906008</v>
      </c>
      <c r="T2441" s="48">
        <v>1</v>
      </c>
      <c r="U2441" s="48">
        <v>1901008</v>
      </c>
      <c r="V2441" s="48">
        <v>10</v>
      </c>
      <c r="W2441" s="48">
        <v>1902008</v>
      </c>
      <c r="X2441" s="48">
        <v>10</v>
      </c>
      <c r="AB2441" s="48" t="s">
        <v>6289</v>
      </c>
      <c r="AF2441" s="48">
        <v>1101008</v>
      </c>
    </row>
    <row r="2442" spans="1:32" ht="14.25">
      <c r="A2442" s="48">
        <v>2150622</v>
      </c>
      <c r="D2442" s="48" t="s">
        <v>3881</v>
      </c>
      <c r="E2442" s="48" t="s">
        <v>554</v>
      </c>
      <c r="F2442" s="48" t="s">
        <v>6289</v>
      </c>
      <c r="G2442" s="48">
        <v>2</v>
      </c>
      <c r="H2442" s="48">
        <v>148</v>
      </c>
      <c r="I2442" s="48">
        <v>33417</v>
      </c>
      <c r="J2442" s="48">
        <v>14108</v>
      </c>
      <c r="K2442" s="48">
        <v>170243</v>
      </c>
      <c r="L2442" s="48">
        <v>0</v>
      </c>
      <c r="M2442" s="48">
        <v>1.5</v>
      </c>
      <c r="N2442" s="48">
        <v>0</v>
      </c>
      <c r="O2442" s="48">
        <v>0</v>
      </c>
      <c r="P2442" s="48">
        <v>6000</v>
      </c>
      <c r="Q2442" s="48">
        <v>0</v>
      </c>
      <c r="R2442" s="48">
        <v>0</v>
      </c>
      <c r="S2442" s="48">
        <v>2007013</v>
      </c>
      <c r="T2442" s="48">
        <v>1</v>
      </c>
      <c r="U2442" s="48">
        <v>2003013</v>
      </c>
      <c r="V2442" s="48">
        <v>10</v>
      </c>
      <c r="W2442" s="48">
        <v>2004008</v>
      </c>
      <c r="X2442" s="48">
        <v>10</v>
      </c>
      <c r="Y2442" s="48">
        <v>2004010</v>
      </c>
      <c r="Z2442" s="48">
        <v>10</v>
      </c>
      <c r="AC2442" s="48">
        <v>4</v>
      </c>
      <c r="AD2442" s="48">
        <v>4</v>
      </c>
      <c r="AE2442" s="48">
        <v>3</v>
      </c>
      <c r="AF2442" s="48">
        <v>1102013</v>
      </c>
    </row>
    <row r="2443" spans="1:32" ht="14.25">
      <c r="A2443" s="48">
        <v>2150631</v>
      </c>
      <c r="D2443" s="48" t="s">
        <v>3879</v>
      </c>
      <c r="E2443" s="48" t="s">
        <v>3839</v>
      </c>
      <c r="F2443" s="48" t="s">
        <v>6290</v>
      </c>
      <c r="G2443" s="48">
        <v>1</v>
      </c>
      <c r="H2443" s="48">
        <v>148</v>
      </c>
      <c r="I2443" s="48">
        <v>41912</v>
      </c>
      <c r="J2443" s="48">
        <v>17580</v>
      </c>
      <c r="K2443" s="48">
        <v>122205</v>
      </c>
      <c r="L2443" s="48">
        <v>0</v>
      </c>
      <c r="M2443" s="48">
        <v>1.5</v>
      </c>
      <c r="N2443" s="48">
        <v>0</v>
      </c>
      <c r="O2443" s="48">
        <v>0</v>
      </c>
      <c r="P2443" s="48">
        <v>6000</v>
      </c>
      <c r="Q2443" s="48">
        <v>0</v>
      </c>
      <c r="R2443" s="48">
        <v>0</v>
      </c>
      <c r="S2443" s="48">
        <v>1906012</v>
      </c>
      <c r="T2443" s="48">
        <v>1</v>
      </c>
      <c r="U2443" s="48">
        <v>1901012</v>
      </c>
      <c r="V2443" s="48">
        <v>10</v>
      </c>
      <c r="W2443" s="48">
        <v>1902012</v>
      </c>
      <c r="X2443" s="48">
        <v>10</v>
      </c>
      <c r="AB2443" s="48" t="s">
        <v>6291</v>
      </c>
      <c r="AF2443" s="48">
        <v>1101012</v>
      </c>
    </row>
    <row r="2444" spans="1:32" ht="14.25">
      <c r="A2444" s="48">
        <v>2150632</v>
      </c>
      <c r="D2444" s="48" t="s">
        <v>3881</v>
      </c>
      <c r="E2444" s="48" t="s">
        <v>559</v>
      </c>
      <c r="F2444" s="48" t="s">
        <v>6291</v>
      </c>
      <c r="G2444" s="48">
        <v>2</v>
      </c>
      <c r="H2444" s="48">
        <v>148</v>
      </c>
      <c r="I2444" s="48">
        <v>33547</v>
      </c>
      <c r="J2444" s="48">
        <v>14134</v>
      </c>
      <c r="K2444" s="48">
        <v>171892</v>
      </c>
      <c r="L2444" s="48">
        <v>0</v>
      </c>
      <c r="M2444" s="48">
        <v>1.5</v>
      </c>
      <c r="N2444" s="48">
        <v>0</v>
      </c>
      <c r="O2444" s="48">
        <v>0</v>
      </c>
      <c r="P2444" s="48">
        <v>6000</v>
      </c>
      <c r="Q2444" s="48">
        <v>0</v>
      </c>
      <c r="R2444" s="48">
        <v>0</v>
      </c>
      <c r="S2444" s="48">
        <v>2007018</v>
      </c>
      <c r="T2444" s="48">
        <v>1</v>
      </c>
      <c r="U2444" s="48">
        <v>2003018</v>
      </c>
      <c r="V2444" s="48">
        <v>10</v>
      </c>
      <c r="W2444" s="48">
        <v>2004012</v>
      </c>
      <c r="X2444" s="48">
        <v>10</v>
      </c>
      <c r="Y2444" s="48">
        <v>2004010</v>
      </c>
      <c r="Z2444" s="48">
        <v>10</v>
      </c>
      <c r="AC2444" s="48">
        <v>4</v>
      </c>
      <c r="AD2444" s="48">
        <v>4</v>
      </c>
      <c r="AE2444" s="48">
        <v>2</v>
      </c>
      <c r="AF2444" s="48">
        <v>1102018</v>
      </c>
    </row>
    <row r="2445" spans="1:32" ht="14.25">
      <c r="A2445" s="48">
        <v>2150711</v>
      </c>
      <c r="D2445" s="48" t="s">
        <v>3879</v>
      </c>
      <c r="E2445" s="48" t="s">
        <v>3851</v>
      </c>
      <c r="F2445" s="48" t="s">
        <v>6292</v>
      </c>
      <c r="G2445" s="48">
        <v>1</v>
      </c>
      <c r="H2445" s="48">
        <v>148</v>
      </c>
      <c r="I2445" s="48">
        <v>44669</v>
      </c>
      <c r="J2445" s="48">
        <v>18622</v>
      </c>
      <c r="K2445" s="48">
        <v>131127</v>
      </c>
      <c r="L2445" s="48">
        <v>0</v>
      </c>
      <c r="M2445" s="48">
        <v>1.5</v>
      </c>
      <c r="N2445" s="48">
        <v>0</v>
      </c>
      <c r="O2445" s="48">
        <v>0</v>
      </c>
      <c r="P2445" s="48">
        <v>6000</v>
      </c>
      <c r="Q2445" s="48">
        <v>0</v>
      </c>
      <c r="R2445" s="48">
        <v>0</v>
      </c>
      <c r="S2445" s="48">
        <v>1906007</v>
      </c>
      <c r="T2445" s="48">
        <v>1</v>
      </c>
      <c r="U2445" s="48">
        <v>1901007</v>
      </c>
      <c r="V2445" s="48">
        <v>10</v>
      </c>
      <c r="W2445" s="48">
        <v>1902007</v>
      </c>
      <c r="X2445" s="48">
        <v>10</v>
      </c>
      <c r="AB2445" s="48" t="s">
        <v>6293</v>
      </c>
      <c r="AF2445" s="48">
        <v>1101007</v>
      </c>
    </row>
    <row r="2446" spans="1:32" ht="14.25">
      <c r="A2446" s="48">
        <v>2150712</v>
      </c>
      <c r="D2446" s="48" t="s">
        <v>3881</v>
      </c>
      <c r="E2446" s="48" t="s">
        <v>550</v>
      </c>
      <c r="F2446" s="48" t="s">
        <v>6293</v>
      </c>
      <c r="G2446" s="48">
        <v>2</v>
      </c>
      <c r="H2446" s="48">
        <v>148</v>
      </c>
      <c r="I2446" s="48">
        <v>37116</v>
      </c>
      <c r="J2446" s="48">
        <v>15532</v>
      </c>
      <c r="K2446" s="48">
        <v>189716</v>
      </c>
      <c r="L2446" s="48">
        <v>0</v>
      </c>
      <c r="M2446" s="48">
        <v>1.5</v>
      </c>
      <c r="N2446" s="48">
        <v>0</v>
      </c>
      <c r="O2446" s="48">
        <v>0</v>
      </c>
      <c r="P2446" s="48">
        <v>6000</v>
      </c>
      <c r="Q2446" s="48">
        <v>0</v>
      </c>
      <c r="R2446" s="48">
        <v>0</v>
      </c>
      <c r="S2446" s="48">
        <v>2007009</v>
      </c>
      <c r="T2446" s="48">
        <v>1</v>
      </c>
      <c r="U2446" s="48">
        <v>2003009</v>
      </c>
      <c r="V2446" s="48">
        <v>10</v>
      </c>
      <c r="W2446" s="48">
        <v>2004010</v>
      </c>
      <c r="X2446" s="48">
        <v>10</v>
      </c>
      <c r="Y2446" s="48">
        <v>2004014</v>
      </c>
      <c r="Z2446" s="48">
        <v>10</v>
      </c>
      <c r="AC2446" s="48">
        <v>4</v>
      </c>
      <c r="AD2446" s="48">
        <v>4</v>
      </c>
      <c r="AE2446" s="48">
        <v>2</v>
      </c>
      <c r="AF2446" s="48">
        <v>1102009</v>
      </c>
    </row>
    <row r="2447" spans="1:32" ht="14.25">
      <c r="A2447" s="48">
        <v>2150721</v>
      </c>
      <c r="D2447" s="48" t="s">
        <v>3879</v>
      </c>
      <c r="E2447" s="48" t="s">
        <v>3851</v>
      </c>
      <c r="F2447" s="48" t="s">
        <v>6294</v>
      </c>
      <c r="G2447" s="48">
        <v>1</v>
      </c>
      <c r="H2447" s="48">
        <v>148</v>
      </c>
      <c r="I2447" s="48">
        <v>42887</v>
      </c>
      <c r="J2447" s="48">
        <v>17726</v>
      </c>
      <c r="K2447" s="48">
        <v>122205</v>
      </c>
      <c r="L2447" s="48">
        <v>0</v>
      </c>
      <c r="M2447" s="48">
        <v>1.5</v>
      </c>
      <c r="N2447" s="48">
        <v>0</v>
      </c>
      <c r="O2447" s="48">
        <v>0</v>
      </c>
      <c r="P2447" s="48">
        <v>6000</v>
      </c>
      <c r="Q2447" s="48">
        <v>0</v>
      </c>
      <c r="R2447" s="48">
        <v>0</v>
      </c>
      <c r="S2447" s="48">
        <v>1906007</v>
      </c>
      <c r="T2447" s="48">
        <v>1</v>
      </c>
      <c r="U2447" s="48">
        <v>1901007</v>
      </c>
      <c r="V2447" s="48">
        <v>10</v>
      </c>
      <c r="W2447" s="48">
        <v>1902007</v>
      </c>
      <c r="X2447" s="48">
        <v>10</v>
      </c>
      <c r="AB2447" s="48" t="s">
        <v>6295</v>
      </c>
      <c r="AF2447" s="48">
        <v>1101007</v>
      </c>
    </row>
    <row r="2448" spans="1:32" ht="14.25">
      <c r="A2448" s="48">
        <v>2150722</v>
      </c>
      <c r="D2448" s="48" t="s">
        <v>3881</v>
      </c>
      <c r="E2448" s="48" t="s">
        <v>544</v>
      </c>
      <c r="F2448" s="48" t="s">
        <v>6295</v>
      </c>
      <c r="G2448" s="48">
        <v>2</v>
      </c>
      <c r="H2448" s="48">
        <v>148</v>
      </c>
      <c r="I2448" s="48">
        <v>33547</v>
      </c>
      <c r="J2448" s="48">
        <v>14134</v>
      </c>
      <c r="K2448" s="48">
        <v>170243</v>
      </c>
      <c r="L2448" s="48">
        <v>0</v>
      </c>
      <c r="M2448" s="48">
        <v>1.5</v>
      </c>
      <c r="N2448" s="48">
        <v>0</v>
      </c>
      <c r="O2448" s="48">
        <v>0</v>
      </c>
      <c r="P2448" s="48">
        <v>6000</v>
      </c>
      <c r="Q2448" s="48">
        <v>0</v>
      </c>
      <c r="R2448" s="48">
        <v>0</v>
      </c>
      <c r="S2448" s="48">
        <v>2007003</v>
      </c>
      <c r="T2448" s="48">
        <v>1</v>
      </c>
      <c r="U2448" s="48">
        <v>2003003</v>
      </c>
      <c r="V2448" s="48">
        <v>10</v>
      </c>
      <c r="W2448" s="48">
        <v>2004008</v>
      </c>
      <c r="X2448" s="48">
        <v>10</v>
      </c>
      <c r="Y2448" s="48">
        <v>2004010</v>
      </c>
      <c r="Z2448" s="48">
        <v>10</v>
      </c>
      <c r="AC2448" s="48">
        <v>4</v>
      </c>
      <c r="AD2448" s="48">
        <v>4</v>
      </c>
      <c r="AE2448" s="48">
        <v>2</v>
      </c>
      <c r="AF2448" s="48">
        <v>1102003</v>
      </c>
    </row>
    <row r="2449" spans="1:32" ht="14.25">
      <c r="A2449" s="48">
        <v>2150731</v>
      </c>
      <c r="D2449" s="48" t="s">
        <v>3879</v>
      </c>
      <c r="E2449" s="48" t="s">
        <v>3853</v>
      </c>
      <c r="F2449" s="48" t="s">
        <v>6296</v>
      </c>
      <c r="G2449" s="48">
        <v>1</v>
      </c>
      <c r="H2449" s="48">
        <v>148</v>
      </c>
      <c r="I2449" s="48">
        <v>42887</v>
      </c>
      <c r="J2449" s="48">
        <v>17726</v>
      </c>
      <c r="K2449" s="48">
        <v>122205</v>
      </c>
      <c r="L2449" s="48">
        <v>0</v>
      </c>
      <c r="M2449" s="48">
        <v>1.5</v>
      </c>
      <c r="N2449" s="48">
        <v>0</v>
      </c>
      <c r="O2449" s="48">
        <v>0</v>
      </c>
      <c r="P2449" s="48">
        <v>6000</v>
      </c>
      <c r="Q2449" s="48">
        <v>0</v>
      </c>
      <c r="R2449" s="48">
        <v>0</v>
      </c>
      <c r="S2449" s="48">
        <v>1906011</v>
      </c>
      <c r="T2449" s="48">
        <v>1</v>
      </c>
      <c r="U2449" s="48">
        <v>1901011</v>
      </c>
      <c r="V2449" s="48">
        <v>10</v>
      </c>
      <c r="W2449" s="48">
        <v>1902011</v>
      </c>
      <c r="X2449" s="48">
        <v>10</v>
      </c>
      <c r="AB2449" s="48" t="s">
        <v>6297</v>
      </c>
      <c r="AF2449" s="48">
        <v>1101011</v>
      </c>
    </row>
    <row r="2450" spans="1:32" ht="14.25">
      <c r="A2450" s="48">
        <v>2150732</v>
      </c>
      <c r="D2450" s="48" t="s">
        <v>3881</v>
      </c>
      <c r="E2450" s="48" t="s">
        <v>558</v>
      </c>
      <c r="F2450" s="48" t="s">
        <v>6297</v>
      </c>
      <c r="G2450" s="48">
        <v>2</v>
      </c>
      <c r="H2450" s="48">
        <v>148</v>
      </c>
      <c r="I2450" s="48">
        <v>34392</v>
      </c>
      <c r="J2450" s="48">
        <v>14254</v>
      </c>
      <c r="K2450" s="48">
        <v>171892</v>
      </c>
      <c r="L2450" s="48">
        <v>0</v>
      </c>
      <c r="M2450" s="48">
        <v>1.5</v>
      </c>
      <c r="N2450" s="48">
        <v>0</v>
      </c>
      <c r="O2450" s="48">
        <v>0</v>
      </c>
      <c r="P2450" s="48">
        <v>6000</v>
      </c>
      <c r="Q2450" s="48">
        <v>0</v>
      </c>
      <c r="R2450" s="48">
        <v>0</v>
      </c>
      <c r="S2450" s="48">
        <v>2007017</v>
      </c>
      <c r="T2450" s="48">
        <v>1</v>
      </c>
      <c r="U2450" s="48">
        <v>2003017</v>
      </c>
      <c r="V2450" s="48">
        <v>10</v>
      </c>
      <c r="W2450" s="48">
        <v>2004008</v>
      </c>
      <c r="X2450" s="48">
        <v>10</v>
      </c>
      <c r="Y2450" s="48">
        <v>2004010</v>
      </c>
      <c r="Z2450" s="48">
        <v>10</v>
      </c>
      <c r="AC2450" s="48">
        <v>4</v>
      </c>
      <c r="AD2450" s="48">
        <v>4</v>
      </c>
      <c r="AE2450" s="48">
        <v>3</v>
      </c>
      <c r="AF2450" s="48">
        <v>1102017</v>
      </c>
    </row>
    <row r="2451" spans="1:32" ht="14.25">
      <c r="A2451" s="48">
        <v>2150811</v>
      </c>
      <c r="D2451" s="48" t="s">
        <v>3879</v>
      </c>
      <c r="E2451" s="48" t="s">
        <v>3851</v>
      </c>
      <c r="F2451" s="48" t="s">
        <v>6298</v>
      </c>
      <c r="G2451" s="48">
        <v>1</v>
      </c>
      <c r="H2451" s="48">
        <v>149</v>
      </c>
      <c r="I2451" s="48">
        <v>45785</v>
      </c>
      <c r="J2451" s="48">
        <v>18893</v>
      </c>
      <c r="K2451" s="48">
        <v>132439</v>
      </c>
      <c r="L2451" s="48">
        <v>0</v>
      </c>
      <c r="M2451" s="48">
        <v>1.5</v>
      </c>
      <c r="N2451" s="48">
        <v>0</v>
      </c>
      <c r="O2451" s="48">
        <v>0</v>
      </c>
      <c r="P2451" s="48">
        <v>6000</v>
      </c>
      <c r="Q2451" s="48">
        <v>0</v>
      </c>
      <c r="R2451" s="48">
        <v>0</v>
      </c>
      <c r="S2451" s="48">
        <v>1906007</v>
      </c>
      <c r="T2451" s="48">
        <v>1</v>
      </c>
      <c r="U2451" s="48">
        <v>1901007</v>
      </c>
      <c r="V2451" s="48">
        <v>10</v>
      </c>
      <c r="W2451" s="48">
        <v>1902007</v>
      </c>
      <c r="X2451" s="48">
        <v>10</v>
      </c>
      <c r="AB2451" s="48" t="s">
        <v>6299</v>
      </c>
      <c r="AF2451" s="48">
        <v>1101007</v>
      </c>
    </row>
    <row r="2452" spans="1:32" ht="14.25">
      <c r="A2452" s="48">
        <v>2150812</v>
      </c>
      <c r="D2452" s="48" t="s">
        <v>3881</v>
      </c>
      <c r="E2452" s="48" t="s">
        <v>553</v>
      </c>
      <c r="F2452" s="48" t="s">
        <v>6299</v>
      </c>
      <c r="G2452" s="48">
        <v>2</v>
      </c>
      <c r="H2452" s="48">
        <v>149</v>
      </c>
      <c r="I2452" s="48">
        <v>37518</v>
      </c>
      <c r="J2452" s="48">
        <v>15736</v>
      </c>
      <c r="K2452" s="48">
        <v>192538</v>
      </c>
      <c r="L2452" s="48">
        <v>0</v>
      </c>
      <c r="M2452" s="48">
        <v>1.5</v>
      </c>
      <c r="N2452" s="48">
        <v>0</v>
      </c>
      <c r="O2452" s="48">
        <v>0</v>
      </c>
      <c r="P2452" s="48">
        <v>6000</v>
      </c>
      <c r="Q2452" s="48">
        <v>0</v>
      </c>
      <c r="R2452" s="48">
        <v>0</v>
      </c>
      <c r="S2452" s="48">
        <v>2007012</v>
      </c>
      <c r="T2452" s="48">
        <v>1</v>
      </c>
      <c r="U2452" s="48">
        <v>2003012</v>
      </c>
      <c r="V2452" s="48">
        <v>10</v>
      </c>
      <c r="W2452" s="48">
        <v>2004004</v>
      </c>
      <c r="X2452" s="48">
        <v>10</v>
      </c>
      <c r="Y2452" s="48">
        <v>2004005</v>
      </c>
      <c r="Z2452" s="48">
        <v>10</v>
      </c>
      <c r="AC2452" s="48">
        <v>4</v>
      </c>
      <c r="AD2452" s="48">
        <v>4</v>
      </c>
      <c r="AE2452" s="48">
        <v>1</v>
      </c>
      <c r="AF2452" s="48">
        <v>1102012</v>
      </c>
    </row>
    <row r="2453" spans="1:32" ht="14.25">
      <c r="A2453" s="48">
        <v>2150821</v>
      </c>
      <c r="D2453" s="48" t="s">
        <v>3879</v>
      </c>
      <c r="E2453" s="48" t="s">
        <v>1043</v>
      </c>
      <c r="F2453" s="48" t="s">
        <v>6300</v>
      </c>
      <c r="G2453" s="48">
        <v>1</v>
      </c>
      <c r="H2453" s="48">
        <v>149</v>
      </c>
      <c r="I2453" s="48">
        <v>43971</v>
      </c>
      <c r="J2453" s="48">
        <v>17981</v>
      </c>
      <c r="K2453" s="48">
        <v>123360</v>
      </c>
      <c r="L2453" s="48">
        <v>0</v>
      </c>
      <c r="M2453" s="48">
        <v>1.5</v>
      </c>
      <c r="N2453" s="48">
        <v>0</v>
      </c>
      <c r="O2453" s="48">
        <v>0</v>
      </c>
      <c r="P2453" s="48">
        <v>6000</v>
      </c>
      <c r="Q2453" s="48">
        <v>0</v>
      </c>
      <c r="R2453" s="48">
        <v>0</v>
      </c>
      <c r="S2453" s="48">
        <v>1906005</v>
      </c>
      <c r="T2453" s="48">
        <v>1</v>
      </c>
      <c r="U2453" s="48">
        <v>1901005</v>
      </c>
      <c r="V2453" s="48">
        <v>10</v>
      </c>
      <c r="W2453" s="48">
        <v>1902005</v>
      </c>
      <c r="X2453" s="48">
        <v>10</v>
      </c>
      <c r="AB2453" s="48" t="s">
        <v>6301</v>
      </c>
      <c r="AF2453" s="48">
        <v>1101005</v>
      </c>
    </row>
    <row r="2454" spans="1:32" ht="14.25">
      <c r="A2454" s="48">
        <v>2150822</v>
      </c>
      <c r="D2454" s="48" t="s">
        <v>3881</v>
      </c>
      <c r="E2454" s="48" t="s">
        <v>552</v>
      </c>
      <c r="F2454" s="48" t="s">
        <v>6301</v>
      </c>
      <c r="G2454" s="48">
        <v>2</v>
      </c>
      <c r="H2454" s="48">
        <v>149</v>
      </c>
      <c r="I2454" s="48">
        <v>34746</v>
      </c>
      <c r="J2454" s="48">
        <v>14435</v>
      </c>
      <c r="K2454" s="48">
        <v>172727</v>
      </c>
      <c r="L2454" s="48">
        <v>0</v>
      </c>
      <c r="M2454" s="48">
        <v>1.5</v>
      </c>
      <c r="N2454" s="48">
        <v>0</v>
      </c>
      <c r="O2454" s="48">
        <v>0</v>
      </c>
      <c r="P2454" s="48">
        <v>6000</v>
      </c>
      <c r="Q2454" s="48">
        <v>0</v>
      </c>
      <c r="R2454" s="48">
        <v>0</v>
      </c>
      <c r="S2454" s="48">
        <v>2007011</v>
      </c>
      <c r="T2454" s="48">
        <v>1</v>
      </c>
      <c r="U2454" s="48">
        <v>2003011</v>
      </c>
      <c r="V2454" s="48">
        <v>10</v>
      </c>
      <c r="W2454" s="48">
        <v>2004016</v>
      </c>
      <c r="X2454" s="48">
        <v>10</v>
      </c>
      <c r="Y2454" s="48">
        <v>2004012</v>
      </c>
      <c r="Z2454" s="48">
        <v>10</v>
      </c>
      <c r="AC2454" s="48">
        <v>4</v>
      </c>
      <c r="AD2454" s="48">
        <v>4</v>
      </c>
      <c r="AE2454" s="48">
        <v>2</v>
      </c>
      <c r="AF2454" s="48">
        <v>1102011</v>
      </c>
    </row>
    <row r="2455" spans="1:32" ht="14.25">
      <c r="A2455" s="48">
        <v>2150831</v>
      </c>
      <c r="D2455" s="48" t="s">
        <v>3879</v>
      </c>
      <c r="E2455" s="48" t="s">
        <v>1044</v>
      </c>
      <c r="F2455" s="48" t="s">
        <v>6302</v>
      </c>
      <c r="G2455" s="48">
        <v>1</v>
      </c>
      <c r="H2455" s="48">
        <v>149</v>
      </c>
      <c r="I2455" s="48">
        <v>43971</v>
      </c>
      <c r="J2455" s="48">
        <v>17981</v>
      </c>
      <c r="K2455" s="48">
        <v>123360</v>
      </c>
      <c r="L2455" s="48">
        <v>0</v>
      </c>
      <c r="M2455" s="48">
        <v>1.5</v>
      </c>
      <c r="N2455" s="48">
        <v>0</v>
      </c>
      <c r="O2455" s="48">
        <v>0</v>
      </c>
      <c r="P2455" s="48">
        <v>6000</v>
      </c>
      <c r="Q2455" s="48">
        <v>0</v>
      </c>
      <c r="R2455" s="48">
        <v>0</v>
      </c>
      <c r="S2455" s="48">
        <v>1906010</v>
      </c>
      <c r="T2455" s="48">
        <v>1</v>
      </c>
      <c r="U2455" s="48">
        <v>1901010</v>
      </c>
      <c r="V2455" s="48">
        <v>10</v>
      </c>
      <c r="W2455" s="48">
        <v>1902010</v>
      </c>
      <c r="X2455" s="48">
        <v>10</v>
      </c>
      <c r="AB2455" s="48" t="s">
        <v>6303</v>
      </c>
      <c r="AF2455" s="48">
        <v>1101010</v>
      </c>
    </row>
    <row r="2456" spans="1:32" ht="14.25">
      <c r="A2456" s="48">
        <v>2150832</v>
      </c>
      <c r="D2456" s="48" t="s">
        <v>3881</v>
      </c>
      <c r="E2456" s="48" t="s">
        <v>557</v>
      </c>
      <c r="F2456" s="48" t="s">
        <v>6303</v>
      </c>
      <c r="G2456" s="48">
        <v>2</v>
      </c>
      <c r="H2456" s="48">
        <v>149</v>
      </c>
      <c r="I2456" s="48">
        <v>34746</v>
      </c>
      <c r="J2456" s="48">
        <v>14435</v>
      </c>
      <c r="K2456" s="48">
        <v>174376</v>
      </c>
      <c r="L2456" s="48">
        <v>0</v>
      </c>
      <c r="M2456" s="48">
        <v>1.5</v>
      </c>
      <c r="N2456" s="48">
        <v>0</v>
      </c>
      <c r="O2456" s="48">
        <v>0</v>
      </c>
      <c r="P2456" s="48">
        <v>6000</v>
      </c>
      <c r="Q2456" s="48">
        <v>0</v>
      </c>
      <c r="R2456" s="48">
        <v>0</v>
      </c>
      <c r="S2456" s="48">
        <v>2007016</v>
      </c>
      <c r="T2456" s="48">
        <v>1</v>
      </c>
      <c r="U2456" s="48">
        <v>2003016</v>
      </c>
      <c r="V2456" s="48">
        <v>10</v>
      </c>
      <c r="W2456" s="48">
        <v>2004014</v>
      </c>
      <c r="X2456" s="48">
        <v>10</v>
      </c>
      <c r="Y2456" s="48">
        <v>2004016</v>
      </c>
      <c r="Z2456" s="48">
        <v>10</v>
      </c>
      <c r="AC2456" s="48">
        <v>4</v>
      </c>
      <c r="AD2456" s="48">
        <v>4</v>
      </c>
      <c r="AE2456" s="48">
        <v>3</v>
      </c>
      <c r="AF2456" s="48">
        <v>1102016</v>
      </c>
    </row>
    <row r="2457" spans="1:32" ht="14.25">
      <c r="A2457" s="48">
        <v>2150911</v>
      </c>
      <c r="D2457" s="48" t="s">
        <v>3879</v>
      </c>
      <c r="E2457" s="48" t="s">
        <v>3839</v>
      </c>
      <c r="F2457" s="48" t="s">
        <v>6304</v>
      </c>
      <c r="G2457" s="48">
        <v>1</v>
      </c>
      <c r="H2457" s="48">
        <v>150</v>
      </c>
      <c r="I2457" s="48">
        <v>46399</v>
      </c>
      <c r="J2457" s="48">
        <v>19093</v>
      </c>
      <c r="K2457" s="48">
        <v>133752</v>
      </c>
      <c r="L2457" s="48">
        <v>0</v>
      </c>
      <c r="M2457" s="48">
        <v>1.5</v>
      </c>
      <c r="N2457" s="48">
        <v>0</v>
      </c>
      <c r="O2457" s="48">
        <v>0</v>
      </c>
      <c r="P2457" s="48">
        <v>6000</v>
      </c>
      <c r="Q2457" s="48">
        <v>0</v>
      </c>
      <c r="R2457" s="48">
        <v>0</v>
      </c>
      <c r="S2457" s="48">
        <v>1906012</v>
      </c>
      <c r="T2457" s="48">
        <v>1</v>
      </c>
      <c r="U2457" s="48">
        <v>1901012</v>
      </c>
      <c r="V2457" s="48">
        <v>10</v>
      </c>
      <c r="W2457" s="48">
        <v>1902012</v>
      </c>
      <c r="X2457" s="48">
        <v>10</v>
      </c>
      <c r="AB2457" s="48" t="s">
        <v>6305</v>
      </c>
      <c r="AF2457" s="48">
        <v>1101012</v>
      </c>
    </row>
    <row r="2458" spans="1:32" ht="14.25">
      <c r="A2458" s="48">
        <v>2150912</v>
      </c>
      <c r="D2458" s="48" t="s">
        <v>3881</v>
      </c>
      <c r="E2458" s="48" t="s">
        <v>559</v>
      </c>
      <c r="F2458" s="48" t="s">
        <v>6305</v>
      </c>
      <c r="G2458" s="48">
        <v>2</v>
      </c>
      <c r="H2458" s="48">
        <v>150</v>
      </c>
      <c r="I2458" s="48">
        <v>38263</v>
      </c>
      <c r="J2458" s="48">
        <v>15988</v>
      </c>
      <c r="K2458" s="48">
        <v>195359</v>
      </c>
      <c r="L2458" s="48">
        <v>0</v>
      </c>
      <c r="M2458" s="48">
        <v>1.5</v>
      </c>
      <c r="N2458" s="48">
        <v>0</v>
      </c>
      <c r="O2458" s="48">
        <v>0</v>
      </c>
      <c r="P2458" s="48">
        <v>6000</v>
      </c>
      <c r="Q2458" s="48">
        <v>0</v>
      </c>
      <c r="R2458" s="48">
        <v>0</v>
      </c>
      <c r="S2458" s="48">
        <v>2007018</v>
      </c>
      <c r="T2458" s="48">
        <v>1</v>
      </c>
      <c r="U2458" s="48">
        <v>2003018</v>
      </c>
      <c r="V2458" s="48">
        <v>10</v>
      </c>
      <c r="W2458" s="48">
        <v>2004012</v>
      </c>
      <c r="X2458" s="48">
        <v>10</v>
      </c>
      <c r="Y2458" s="48">
        <v>2004010</v>
      </c>
      <c r="Z2458" s="48">
        <v>10</v>
      </c>
      <c r="AC2458" s="48">
        <v>4</v>
      </c>
      <c r="AD2458" s="48">
        <v>4</v>
      </c>
      <c r="AE2458" s="48">
        <v>2</v>
      </c>
      <c r="AF2458" s="48">
        <v>1102018</v>
      </c>
    </row>
    <row r="2459" spans="1:32" ht="14.25">
      <c r="A2459" s="48">
        <v>2150921</v>
      </c>
      <c r="D2459" s="48" t="s">
        <v>3879</v>
      </c>
      <c r="E2459" s="48" t="s">
        <v>3801</v>
      </c>
      <c r="F2459" s="48" t="s">
        <v>6306</v>
      </c>
      <c r="G2459" s="48">
        <v>1</v>
      </c>
      <c r="H2459" s="48">
        <v>150</v>
      </c>
      <c r="I2459" s="48">
        <v>44554</v>
      </c>
      <c r="J2459" s="48">
        <v>18164</v>
      </c>
      <c r="K2459" s="48">
        <v>124515</v>
      </c>
      <c r="L2459" s="48">
        <v>0</v>
      </c>
      <c r="M2459" s="48">
        <v>1.5</v>
      </c>
      <c r="N2459" s="48">
        <v>0</v>
      </c>
      <c r="O2459" s="48">
        <v>0</v>
      </c>
      <c r="P2459" s="48">
        <v>6000</v>
      </c>
      <c r="Q2459" s="48">
        <v>0</v>
      </c>
      <c r="R2459" s="48">
        <v>0</v>
      </c>
      <c r="S2459" s="48">
        <v>1906008</v>
      </c>
      <c r="T2459" s="48">
        <v>1</v>
      </c>
      <c r="U2459" s="48">
        <v>1901008</v>
      </c>
      <c r="V2459" s="48">
        <v>10</v>
      </c>
      <c r="W2459" s="48">
        <v>1902008</v>
      </c>
      <c r="X2459" s="48">
        <v>10</v>
      </c>
      <c r="AB2459" s="48" t="s">
        <v>6307</v>
      </c>
      <c r="AF2459" s="48">
        <v>1101008</v>
      </c>
    </row>
    <row r="2460" spans="1:32" ht="14.25">
      <c r="A2460" s="48">
        <v>2150922</v>
      </c>
      <c r="D2460" s="48" t="s">
        <v>3881</v>
      </c>
      <c r="E2460" s="48" t="s">
        <v>554</v>
      </c>
      <c r="F2460" s="48" t="s">
        <v>6307</v>
      </c>
      <c r="G2460" s="48">
        <v>2</v>
      </c>
      <c r="H2460" s="48">
        <v>150</v>
      </c>
      <c r="I2460" s="48">
        <v>35445</v>
      </c>
      <c r="J2460" s="48">
        <v>14664</v>
      </c>
      <c r="K2460" s="48">
        <v>175211</v>
      </c>
      <c r="L2460" s="48">
        <v>0</v>
      </c>
      <c r="M2460" s="48">
        <v>1.5</v>
      </c>
      <c r="N2460" s="48">
        <v>0</v>
      </c>
      <c r="O2460" s="48">
        <v>0</v>
      </c>
      <c r="P2460" s="48">
        <v>6000</v>
      </c>
      <c r="Q2460" s="48">
        <v>0</v>
      </c>
      <c r="R2460" s="48">
        <v>0</v>
      </c>
      <c r="S2460" s="48">
        <v>2007013</v>
      </c>
      <c r="T2460" s="48">
        <v>1</v>
      </c>
      <c r="U2460" s="48">
        <v>2003013</v>
      </c>
      <c r="V2460" s="48">
        <v>10</v>
      </c>
      <c r="W2460" s="48">
        <v>2004008</v>
      </c>
      <c r="X2460" s="48">
        <v>10</v>
      </c>
      <c r="Y2460" s="48">
        <v>2004010</v>
      </c>
      <c r="Z2460" s="48">
        <v>10</v>
      </c>
      <c r="AC2460" s="48">
        <v>4</v>
      </c>
      <c r="AD2460" s="48">
        <v>4</v>
      </c>
      <c r="AE2460" s="48">
        <v>3</v>
      </c>
      <c r="AF2460" s="48">
        <v>1102013</v>
      </c>
    </row>
    <row r="2461" spans="1:32" ht="14.25">
      <c r="A2461" s="48">
        <v>2150931</v>
      </c>
      <c r="D2461" s="48" t="s">
        <v>3879</v>
      </c>
      <c r="E2461" s="48" t="s">
        <v>3823</v>
      </c>
      <c r="F2461" s="48" t="s">
        <v>6308</v>
      </c>
      <c r="G2461" s="48">
        <v>1</v>
      </c>
      <c r="H2461" s="48">
        <v>150</v>
      </c>
      <c r="I2461" s="48">
        <v>44554</v>
      </c>
      <c r="J2461" s="48">
        <v>18164</v>
      </c>
      <c r="K2461" s="48">
        <v>124515</v>
      </c>
      <c r="L2461" s="48">
        <v>0</v>
      </c>
      <c r="M2461" s="48">
        <v>1.5</v>
      </c>
      <c r="N2461" s="48">
        <v>0</v>
      </c>
      <c r="O2461" s="48">
        <v>0</v>
      </c>
      <c r="P2461" s="48">
        <v>6000</v>
      </c>
      <c r="Q2461" s="48">
        <v>0</v>
      </c>
      <c r="R2461" s="48">
        <v>0</v>
      </c>
      <c r="S2461" s="48">
        <v>1906009</v>
      </c>
      <c r="T2461" s="48">
        <v>1</v>
      </c>
      <c r="U2461" s="48">
        <v>1901009</v>
      </c>
      <c r="V2461" s="48">
        <v>10</v>
      </c>
      <c r="W2461" s="48">
        <v>1902009</v>
      </c>
      <c r="X2461" s="48">
        <v>10</v>
      </c>
      <c r="AB2461" s="48" t="s">
        <v>6309</v>
      </c>
      <c r="AF2461" s="48">
        <v>1101009</v>
      </c>
    </row>
    <row r="2462" spans="1:32" ht="14.25">
      <c r="A2462" s="48">
        <v>2150932</v>
      </c>
      <c r="D2462" s="48" t="s">
        <v>3881</v>
      </c>
      <c r="E2462" s="48" t="s">
        <v>555</v>
      </c>
      <c r="F2462" s="48" t="s">
        <v>6309</v>
      </c>
      <c r="G2462" s="48">
        <v>2</v>
      </c>
      <c r="H2462" s="48">
        <v>150</v>
      </c>
      <c r="I2462" s="48">
        <v>35445</v>
      </c>
      <c r="J2462" s="48">
        <v>14664</v>
      </c>
      <c r="K2462" s="48">
        <v>176860</v>
      </c>
      <c r="L2462" s="48">
        <v>0</v>
      </c>
      <c r="M2462" s="48">
        <v>1.5</v>
      </c>
      <c r="N2462" s="48">
        <v>0</v>
      </c>
      <c r="O2462" s="48">
        <v>0</v>
      </c>
      <c r="P2462" s="48">
        <v>6000</v>
      </c>
      <c r="Q2462" s="48">
        <v>0</v>
      </c>
      <c r="R2462" s="48">
        <v>0</v>
      </c>
      <c r="S2462" s="48">
        <v>2007014</v>
      </c>
      <c r="T2462" s="48">
        <v>1</v>
      </c>
      <c r="U2462" s="48">
        <v>2003014</v>
      </c>
      <c r="V2462" s="48">
        <v>10</v>
      </c>
      <c r="W2462" s="48">
        <v>2004002</v>
      </c>
      <c r="X2462" s="48">
        <v>10</v>
      </c>
      <c r="Y2462" s="48">
        <v>2004006</v>
      </c>
      <c r="Z2462" s="48">
        <v>10</v>
      </c>
      <c r="AC2462" s="48">
        <v>4</v>
      </c>
      <c r="AD2462" s="48">
        <v>4</v>
      </c>
      <c r="AE2462" s="48">
        <v>1</v>
      </c>
      <c r="AF2462" s="48">
        <v>1102014</v>
      </c>
    </row>
    <row r="2463" spans="1:32" ht="14.25">
      <c r="A2463" s="48">
        <v>2151011</v>
      </c>
      <c r="D2463" s="48" t="s">
        <v>3879</v>
      </c>
      <c r="E2463" s="48" t="s">
        <v>3781</v>
      </c>
      <c r="F2463" s="48" t="s">
        <v>6310</v>
      </c>
      <c r="G2463" s="48">
        <v>1</v>
      </c>
      <c r="H2463" s="48">
        <v>150</v>
      </c>
      <c r="I2463" s="48">
        <v>46547</v>
      </c>
      <c r="J2463" s="48">
        <v>19140</v>
      </c>
      <c r="K2463" s="48">
        <v>134245</v>
      </c>
      <c r="L2463" s="48">
        <v>0</v>
      </c>
      <c r="M2463" s="48">
        <v>1.5</v>
      </c>
      <c r="N2463" s="48">
        <v>0</v>
      </c>
      <c r="O2463" s="48">
        <v>0</v>
      </c>
      <c r="P2463" s="48">
        <v>6000</v>
      </c>
      <c r="Q2463" s="48">
        <v>0</v>
      </c>
      <c r="R2463" s="48">
        <v>0</v>
      </c>
      <c r="S2463" s="48">
        <v>1906001</v>
      </c>
      <c r="T2463" s="48">
        <v>1</v>
      </c>
      <c r="U2463" s="48">
        <v>1901001</v>
      </c>
      <c r="V2463" s="48">
        <v>10</v>
      </c>
      <c r="W2463" s="48">
        <v>1902001</v>
      </c>
      <c r="X2463" s="48">
        <v>10</v>
      </c>
      <c r="AB2463" s="48" t="s">
        <v>6311</v>
      </c>
      <c r="AF2463" s="48">
        <v>1101001</v>
      </c>
    </row>
    <row r="2464" spans="1:32" ht="14.25">
      <c r="A2464" s="48">
        <v>2151012</v>
      </c>
      <c r="D2464" s="48" t="s">
        <v>3881</v>
      </c>
      <c r="E2464" s="48" t="s">
        <v>3852</v>
      </c>
      <c r="F2464" s="48" t="s">
        <v>6311</v>
      </c>
      <c r="G2464" s="48">
        <v>2</v>
      </c>
      <c r="H2464" s="48">
        <v>150</v>
      </c>
      <c r="I2464" s="48">
        <v>38411</v>
      </c>
      <c r="J2464" s="48">
        <v>16035</v>
      </c>
      <c r="K2464" s="48">
        <v>195852</v>
      </c>
      <c r="L2464" s="48">
        <v>0</v>
      </c>
      <c r="M2464" s="48">
        <v>1.5</v>
      </c>
      <c r="N2464" s="48">
        <v>0</v>
      </c>
      <c r="O2464" s="48">
        <v>0</v>
      </c>
      <c r="P2464" s="48">
        <v>6000</v>
      </c>
      <c r="Q2464" s="48">
        <v>0</v>
      </c>
      <c r="R2464" s="48">
        <v>0</v>
      </c>
      <c r="S2464" s="48">
        <v>2007002</v>
      </c>
      <c r="T2464" s="48">
        <v>1</v>
      </c>
      <c r="U2464" s="48">
        <v>2003002</v>
      </c>
      <c r="V2464" s="48">
        <v>10</v>
      </c>
      <c r="W2464" s="48">
        <v>2004004</v>
      </c>
      <c r="X2464" s="48">
        <v>10</v>
      </c>
      <c r="Y2464" s="48">
        <v>2004005</v>
      </c>
      <c r="Z2464" s="48">
        <v>10</v>
      </c>
      <c r="AC2464" s="48">
        <v>4</v>
      </c>
      <c r="AD2464" s="48">
        <v>4</v>
      </c>
      <c r="AE2464" s="48">
        <v>1</v>
      </c>
      <c r="AF2464" s="48">
        <v>1102002</v>
      </c>
    </row>
    <row r="2465" spans="1:32" ht="14.25">
      <c r="A2465" s="48">
        <v>2151021</v>
      </c>
      <c r="D2465" s="48" t="s">
        <v>3879</v>
      </c>
      <c r="E2465" s="48" t="s">
        <v>3859</v>
      </c>
      <c r="F2465" s="48" t="s">
        <v>6312</v>
      </c>
      <c r="G2465" s="48">
        <v>1</v>
      </c>
      <c r="H2465" s="48">
        <v>150</v>
      </c>
      <c r="I2465" s="48">
        <v>44702</v>
      </c>
      <c r="J2465" s="48">
        <v>18211</v>
      </c>
      <c r="K2465" s="48">
        <v>125008</v>
      </c>
      <c r="L2465" s="48">
        <v>0</v>
      </c>
      <c r="M2465" s="48">
        <v>1.5</v>
      </c>
      <c r="N2465" s="48">
        <v>0</v>
      </c>
      <c r="O2465" s="48">
        <v>0</v>
      </c>
      <c r="P2465" s="48">
        <v>6000</v>
      </c>
      <c r="Q2465" s="48">
        <v>0</v>
      </c>
      <c r="R2465" s="48">
        <v>0</v>
      </c>
      <c r="S2465" s="48">
        <v>1906003</v>
      </c>
      <c r="T2465" s="48">
        <v>1</v>
      </c>
      <c r="U2465" s="48">
        <v>1901003</v>
      </c>
      <c r="V2465" s="48">
        <v>10</v>
      </c>
      <c r="W2465" s="48">
        <v>1902003</v>
      </c>
      <c r="X2465" s="48">
        <v>10</v>
      </c>
      <c r="AB2465" s="48" t="s">
        <v>6313</v>
      </c>
      <c r="AF2465" s="48">
        <v>1101003</v>
      </c>
    </row>
    <row r="2466" spans="1:32" ht="14.25">
      <c r="A2466" s="48">
        <v>2151022</v>
      </c>
      <c r="D2466" s="48" t="s">
        <v>3881</v>
      </c>
      <c r="E2466" s="48" t="s">
        <v>546</v>
      </c>
      <c r="F2466" s="48" t="s">
        <v>6313</v>
      </c>
      <c r="G2466" s="48">
        <v>2</v>
      </c>
      <c r="H2466" s="48">
        <v>150</v>
      </c>
      <c r="I2466" s="48">
        <v>35593</v>
      </c>
      <c r="J2466" s="48">
        <v>14711</v>
      </c>
      <c r="K2466" s="48">
        <v>175704</v>
      </c>
      <c r="L2466" s="48">
        <v>0</v>
      </c>
      <c r="M2466" s="48">
        <v>1.5</v>
      </c>
      <c r="N2466" s="48">
        <v>0</v>
      </c>
      <c r="O2466" s="48">
        <v>0</v>
      </c>
      <c r="P2466" s="48">
        <v>6000</v>
      </c>
      <c r="Q2466" s="48">
        <v>0</v>
      </c>
      <c r="R2466" s="48">
        <v>0</v>
      </c>
      <c r="S2466" s="48">
        <v>2007005</v>
      </c>
      <c r="T2466" s="48">
        <v>1</v>
      </c>
      <c r="U2466" s="48">
        <v>2003005</v>
      </c>
      <c r="V2466" s="48">
        <v>10</v>
      </c>
      <c r="W2466" s="48">
        <v>2004012</v>
      </c>
      <c r="X2466" s="48">
        <v>10</v>
      </c>
      <c r="Y2466" s="48">
        <v>2004014</v>
      </c>
      <c r="Z2466" s="48">
        <v>10</v>
      </c>
      <c r="AC2466" s="48">
        <v>4</v>
      </c>
      <c r="AD2466" s="48">
        <v>4</v>
      </c>
      <c r="AE2466" s="48">
        <v>3</v>
      </c>
      <c r="AF2466" s="48">
        <v>1102005</v>
      </c>
    </row>
    <row r="2467" spans="1:32" ht="14.25">
      <c r="A2467" s="48">
        <v>2151031</v>
      </c>
      <c r="D2467" s="48" t="s">
        <v>3879</v>
      </c>
      <c r="E2467" s="48" t="s">
        <v>3849</v>
      </c>
      <c r="F2467" s="48" t="s">
        <v>6314</v>
      </c>
      <c r="G2467" s="48">
        <v>1</v>
      </c>
      <c r="H2467" s="48">
        <v>150</v>
      </c>
      <c r="I2467" s="48">
        <v>44702</v>
      </c>
      <c r="J2467" s="48">
        <v>18211</v>
      </c>
      <c r="K2467" s="48">
        <v>125008</v>
      </c>
      <c r="L2467" s="48">
        <v>0</v>
      </c>
      <c r="M2467" s="48">
        <v>1.5</v>
      </c>
      <c r="N2467" s="48">
        <v>0</v>
      </c>
      <c r="O2467" s="48">
        <v>0</v>
      </c>
      <c r="P2467" s="48">
        <v>6000</v>
      </c>
      <c r="Q2467" s="48">
        <v>0</v>
      </c>
      <c r="R2467" s="48">
        <v>0</v>
      </c>
      <c r="S2467" s="48">
        <v>1906014</v>
      </c>
      <c r="T2467" s="48">
        <v>1</v>
      </c>
      <c r="U2467" s="48">
        <v>1901014</v>
      </c>
      <c r="V2467" s="48">
        <v>10</v>
      </c>
      <c r="W2467" s="48">
        <v>1902014</v>
      </c>
      <c r="X2467" s="48">
        <v>10</v>
      </c>
      <c r="AB2467" s="48" t="s">
        <v>6315</v>
      </c>
      <c r="AF2467" s="48">
        <v>1101014</v>
      </c>
    </row>
    <row r="2468" spans="1:32" ht="14.25">
      <c r="A2468" s="48">
        <v>2151032</v>
      </c>
      <c r="D2468" s="48" t="s">
        <v>3881</v>
      </c>
      <c r="E2468" s="48" t="s">
        <v>561</v>
      </c>
      <c r="F2468" s="48" t="s">
        <v>6315</v>
      </c>
      <c r="G2468" s="48">
        <v>2</v>
      </c>
      <c r="H2468" s="48">
        <v>150</v>
      </c>
      <c r="I2468" s="48">
        <v>35593</v>
      </c>
      <c r="J2468" s="48">
        <v>14711</v>
      </c>
      <c r="K2468" s="48">
        <v>177353</v>
      </c>
      <c r="L2468" s="48">
        <v>0</v>
      </c>
      <c r="M2468" s="48">
        <v>1.5</v>
      </c>
      <c r="N2468" s="48">
        <v>0</v>
      </c>
      <c r="O2468" s="48">
        <v>0</v>
      </c>
      <c r="P2468" s="48">
        <v>6000</v>
      </c>
      <c r="Q2468" s="48">
        <v>0</v>
      </c>
      <c r="R2468" s="48">
        <v>0</v>
      </c>
      <c r="S2468" s="48">
        <v>2007020</v>
      </c>
      <c r="T2468" s="48">
        <v>1</v>
      </c>
      <c r="U2468" s="48">
        <v>2003020</v>
      </c>
      <c r="V2468" s="48">
        <v>10</v>
      </c>
      <c r="W2468" s="48">
        <v>2004008</v>
      </c>
      <c r="X2468" s="48">
        <v>10</v>
      </c>
      <c r="Y2468" s="48">
        <v>2004010</v>
      </c>
      <c r="Z2468" s="48">
        <v>10</v>
      </c>
      <c r="AC2468" s="48">
        <v>4</v>
      </c>
      <c r="AD2468" s="48">
        <v>4</v>
      </c>
      <c r="AE2468" s="48">
        <v>2</v>
      </c>
      <c r="AF2468" s="48">
        <v>1102020</v>
      </c>
    </row>
    <row r="2469" spans="1:32" ht="14.25">
      <c r="A2469" s="48">
        <v>2151111</v>
      </c>
      <c r="D2469" s="48" t="s">
        <v>3879</v>
      </c>
      <c r="E2469" s="48" t="s">
        <v>3839</v>
      </c>
      <c r="F2469" s="48" t="s">
        <v>6316</v>
      </c>
      <c r="G2469" s="48">
        <v>1</v>
      </c>
      <c r="H2469" s="48">
        <v>150</v>
      </c>
      <c r="I2469" s="48">
        <v>46630</v>
      </c>
      <c r="J2469" s="48">
        <v>19274</v>
      </c>
      <c r="K2469" s="48">
        <v>134600</v>
      </c>
      <c r="L2469" s="48">
        <v>0</v>
      </c>
      <c r="M2469" s="48">
        <v>1.5</v>
      </c>
      <c r="N2469" s="48">
        <v>0</v>
      </c>
      <c r="O2469" s="48">
        <v>0</v>
      </c>
      <c r="P2469" s="48">
        <v>6000</v>
      </c>
      <c r="Q2469" s="48">
        <v>0</v>
      </c>
      <c r="R2469" s="48">
        <v>0</v>
      </c>
      <c r="S2469" s="48">
        <v>1906012</v>
      </c>
      <c r="T2469" s="48">
        <v>1</v>
      </c>
      <c r="U2469" s="48">
        <v>1901012</v>
      </c>
      <c r="V2469" s="48">
        <v>10</v>
      </c>
      <c r="W2469" s="48">
        <v>1902012</v>
      </c>
      <c r="X2469" s="48">
        <v>10</v>
      </c>
      <c r="AB2469" s="48" t="s">
        <v>6317</v>
      </c>
      <c r="AF2469" s="48">
        <v>1101012</v>
      </c>
    </row>
    <row r="2470" spans="1:32" ht="14.25">
      <c r="A2470" s="48">
        <v>2151112</v>
      </c>
      <c r="D2470" s="48" t="s">
        <v>3881</v>
      </c>
      <c r="E2470" s="48" t="s">
        <v>559</v>
      </c>
      <c r="F2470" s="48" t="s">
        <v>6317</v>
      </c>
      <c r="G2470" s="48">
        <v>2</v>
      </c>
      <c r="H2470" s="48">
        <v>150</v>
      </c>
      <c r="I2470" s="48">
        <v>38494</v>
      </c>
      <c r="J2470" s="48">
        <v>16169</v>
      </c>
      <c r="K2470" s="48">
        <v>196207</v>
      </c>
      <c r="L2470" s="48">
        <v>0</v>
      </c>
      <c r="M2470" s="48">
        <v>1.5</v>
      </c>
      <c r="N2470" s="48">
        <v>0</v>
      </c>
      <c r="O2470" s="48">
        <v>0</v>
      </c>
      <c r="P2470" s="48">
        <v>6000</v>
      </c>
      <c r="Q2470" s="48">
        <v>0</v>
      </c>
      <c r="R2470" s="48">
        <v>0</v>
      </c>
      <c r="S2470" s="48">
        <v>2007018</v>
      </c>
      <c r="T2470" s="48">
        <v>1</v>
      </c>
      <c r="U2470" s="48">
        <v>2003018</v>
      </c>
      <c r="V2470" s="48">
        <v>10</v>
      </c>
      <c r="W2470" s="48">
        <v>2004012</v>
      </c>
      <c r="X2470" s="48">
        <v>10</v>
      </c>
      <c r="Y2470" s="48">
        <v>2004010</v>
      </c>
      <c r="Z2470" s="48">
        <v>10</v>
      </c>
      <c r="AC2470" s="48">
        <v>4</v>
      </c>
      <c r="AD2470" s="48">
        <v>4</v>
      </c>
      <c r="AE2470" s="48">
        <v>2</v>
      </c>
      <c r="AF2470" s="48">
        <v>1102018</v>
      </c>
    </row>
    <row r="2471" spans="1:32" ht="14.25">
      <c r="A2471" s="48">
        <v>2151121</v>
      </c>
      <c r="D2471" s="48" t="s">
        <v>3879</v>
      </c>
      <c r="E2471" s="48" t="s">
        <v>3801</v>
      </c>
      <c r="F2471" s="48" t="s">
        <v>6318</v>
      </c>
      <c r="G2471" s="48">
        <v>1</v>
      </c>
      <c r="H2471" s="48">
        <v>150</v>
      </c>
      <c r="I2471" s="48">
        <v>44785</v>
      </c>
      <c r="J2471" s="48">
        <v>18345</v>
      </c>
      <c r="K2471" s="48">
        <v>125363</v>
      </c>
      <c r="L2471" s="48">
        <v>0</v>
      </c>
      <c r="M2471" s="48">
        <v>1.5</v>
      </c>
      <c r="N2471" s="48">
        <v>0</v>
      </c>
      <c r="O2471" s="48">
        <v>0</v>
      </c>
      <c r="P2471" s="48">
        <v>6000</v>
      </c>
      <c r="Q2471" s="48">
        <v>0</v>
      </c>
      <c r="R2471" s="48">
        <v>0</v>
      </c>
      <c r="S2471" s="48">
        <v>1906008</v>
      </c>
      <c r="T2471" s="48">
        <v>1</v>
      </c>
      <c r="U2471" s="48">
        <v>1901008</v>
      </c>
      <c r="V2471" s="48">
        <v>10</v>
      </c>
      <c r="W2471" s="48">
        <v>1902008</v>
      </c>
      <c r="X2471" s="48">
        <v>10</v>
      </c>
      <c r="AB2471" s="48" t="s">
        <v>6319</v>
      </c>
      <c r="AF2471" s="48">
        <v>1101008</v>
      </c>
    </row>
    <row r="2472" spans="1:32" ht="14.25">
      <c r="A2472" s="48">
        <v>2151122</v>
      </c>
      <c r="D2472" s="48" t="s">
        <v>3881</v>
      </c>
      <c r="E2472" s="48" t="s">
        <v>554</v>
      </c>
      <c r="F2472" s="48" t="s">
        <v>6319</v>
      </c>
      <c r="G2472" s="48">
        <v>2</v>
      </c>
      <c r="H2472" s="48">
        <v>150</v>
      </c>
      <c r="I2472" s="48">
        <v>35676</v>
      </c>
      <c r="J2472" s="48">
        <v>14845</v>
      </c>
      <c r="K2472" s="48">
        <v>176059</v>
      </c>
      <c r="L2472" s="48">
        <v>0</v>
      </c>
      <c r="M2472" s="48">
        <v>1.5</v>
      </c>
      <c r="N2472" s="48">
        <v>0</v>
      </c>
      <c r="O2472" s="48">
        <v>0</v>
      </c>
      <c r="P2472" s="48">
        <v>6000</v>
      </c>
      <c r="Q2472" s="48">
        <v>0</v>
      </c>
      <c r="R2472" s="48">
        <v>0</v>
      </c>
      <c r="S2472" s="48">
        <v>2007013</v>
      </c>
      <c r="T2472" s="48">
        <v>1</v>
      </c>
      <c r="U2472" s="48">
        <v>2003013</v>
      </c>
      <c r="V2472" s="48">
        <v>10</v>
      </c>
      <c r="W2472" s="48">
        <v>2004008</v>
      </c>
      <c r="X2472" s="48">
        <v>10</v>
      </c>
      <c r="Y2472" s="48">
        <v>2004010</v>
      </c>
      <c r="Z2472" s="48">
        <v>10</v>
      </c>
      <c r="AC2472" s="48">
        <v>4</v>
      </c>
      <c r="AD2472" s="48">
        <v>4</v>
      </c>
      <c r="AE2472" s="48">
        <v>3</v>
      </c>
      <c r="AF2472" s="48">
        <v>1102013</v>
      </c>
    </row>
    <row r="2473" spans="1:32" ht="14.25">
      <c r="A2473" s="48">
        <v>2151131</v>
      </c>
      <c r="D2473" s="48" t="s">
        <v>3879</v>
      </c>
      <c r="E2473" s="48" t="s">
        <v>3823</v>
      </c>
      <c r="F2473" s="48" t="s">
        <v>6320</v>
      </c>
      <c r="G2473" s="48">
        <v>1</v>
      </c>
      <c r="H2473" s="48">
        <v>150</v>
      </c>
      <c r="I2473" s="48">
        <v>44785</v>
      </c>
      <c r="J2473" s="48">
        <v>18345</v>
      </c>
      <c r="K2473" s="48">
        <v>125363</v>
      </c>
      <c r="L2473" s="48">
        <v>0</v>
      </c>
      <c r="M2473" s="48">
        <v>1.5</v>
      </c>
      <c r="N2473" s="48">
        <v>0</v>
      </c>
      <c r="O2473" s="48">
        <v>0</v>
      </c>
      <c r="P2473" s="48">
        <v>6000</v>
      </c>
      <c r="Q2473" s="48">
        <v>0</v>
      </c>
      <c r="R2473" s="48">
        <v>0</v>
      </c>
      <c r="S2473" s="48">
        <v>1906009</v>
      </c>
      <c r="T2473" s="48">
        <v>1</v>
      </c>
      <c r="U2473" s="48">
        <v>1901009</v>
      </c>
      <c r="V2473" s="48">
        <v>10</v>
      </c>
      <c r="W2473" s="48">
        <v>1902009</v>
      </c>
      <c r="X2473" s="48">
        <v>10</v>
      </c>
      <c r="AB2473" s="48" t="s">
        <v>6321</v>
      </c>
      <c r="AF2473" s="48">
        <v>1101009</v>
      </c>
    </row>
    <row r="2474" spans="1:32" ht="14.25">
      <c r="A2474" s="48">
        <v>2151132</v>
      </c>
      <c r="D2474" s="48" t="s">
        <v>3881</v>
      </c>
      <c r="E2474" s="48" t="s">
        <v>555</v>
      </c>
      <c r="F2474" s="48" t="s">
        <v>6321</v>
      </c>
      <c r="G2474" s="48">
        <v>2</v>
      </c>
      <c r="H2474" s="48">
        <v>150</v>
      </c>
      <c r="I2474" s="48">
        <v>35676</v>
      </c>
      <c r="J2474" s="48">
        <v>14845</v>
      </c>
      <c r="K2474" s="48">
        <v>177708</v>
      </c>
      <c r="L2474" s="48">
        <v>0</v>
      </c>
      <c r="M2474" s="48">
        <v>1.5</v>
      </c>
      <c r="N2474" s="48">
        <v>0</v>
      </c>
      <c r="O2474" s="48">
        <v>0</v>
      </c>
      <c r="P2474" s="48">
        <v>6000</v>
      </c>
      <c r="Q2474" s="48">
        <v>0</v>
      </c>
      <c r="R2474" s="48">
        <v>0</v>
      </c>
      <c r="S2474" s="48">
        <v>2007014</v>
      </c>
      <c r="T2474" s="48">
        <v>1</v>
      </c>
      <c r="U2474" s="48">
        <v>2003014</v>
      </c>
      <c r="V2474" s="48">
        <v>10</v>
      </c>
      <c r="W2474" s="48">
        <v>2004002</v>
      </c>
      <c r="X2474" s="48">
        <v>10</v>
      </c>
      <c r="Y2474" s="48">
        <v>2004006</v>
      </c>
      <c r="Z2474" s="48">
        <v>10</v>
      </c>
      <c r="AC2474" s="48">
        <v>4</v>
      </c>
      <c r="AD2474" s="48">
        <v>4</v>
      </c>
      <c r="AE2474" s="48">
        <v>1</v>
      </c>
      <c r="AF2474" s="48">
        <v>1102014</v>
      </c>
    </row>
    <row r="2475" spans="1:32" ht="14.25">
      <c r="A2475" s="48">
        <v>2151211</v>
      </c>
      <c r="D2475" s="48" t="s">
        <v>3879</v>
      </c>
      <c r="E2475" s="48" t="s">
        <v>3832</v>
      </c>
      <c r="F2475" s="48" t="s">
        <v>6322</v>
      </c>
      <c r="G2475" s="48">
        <v>1</v>
      </c>
      <c r="H2475" s="48">
        <v>151</v>
      </c>
      <c r="I2475" s="48">
        <v>48193</v>
      </c>
      <c r="J2475" s="48">
        <v>19406</v>
      </c>
      <c r="K2475" s="48">
        <v>137540</v>
      </c>
      <c r="L2475" s="48">
        <v>0</v>
      </c>
      <c r="M2475" s="48">
        <v>1.5</v>
      </c>
      <c r="N2475" s="48">
        <v>0</v>
      </c>
      <c r="O2475" s="48">
        <v>0</v>
      </c>
      <c r="P2475" s="48">
        <v>6000</v>
      </c>
      <c r="Q2475" s="48">
        <v>0</v>
      </c>
      <c r="R2475" s="48">
        <v>0</v>
      </c>
      <c r="S2475" s="48">
        <v>1906015</v>
      </c>
      <c r="T2475" s="48">
        <v>1</v>
      </c>
      <c r="U2475" s="48">
        <v>1901015</v>
      </c>
      <c r="V2475" s="48">
        <v>10</v>
      </c>
      <c r="W2475" s="48">
        <v>1902015</v>
      </c>
      <c r="X2475" s="48">
        <v>10</v>
      </c>
      <c r="AB2475" s="48" t="s">
        <v>6323</v>
      </c>
      <c r="AF2475" s="48">
        <v>1101015</v>
      </c>
    </row>
    <row r="2476" spans="1:32" ht="14.25">
      <c r="A2476" s="48">
        <v>2151212</v>
      </c>
      <c r="D2476" s="48" t="s">
        <v>3881</v>
      </c>
      <c r="E2476" s="48" t="s">
        <v>562</v>
      </c>
      <c r="F2476" s="48" t="s">
        <v>6323</v>
      </c>
      <c r="G2476" s="48">
        <v>2</v>
      </c>
      <c r="H2476" s="48">
        <v>151</v>
      </c>
      <c r="I2476" s="48">
        <v>39408</v>
      </c>
      <c r="J2476" s="48">
        <v>16354</v>
      </c>
      <c r="K2476" s="48">
        <v>199680</v>
      </c>
      <c r="L2476" s="48">
        <v>0</v>
      </c>
      <c r="M2476" s="48">
        <v>1.5</v>
      </c>
      <c r="N2476" s="48">
        <v>0</v>
      </c>
      <c r="O2476" s="48">
        <v>0</v>
      </c>
      <c r="P2476" s="48">
        <v>6000</v>
      </c>
      <c r="Q2476" s="48">
        <v>0</v>
      </c>
      <c r="R2476" s="48">
        <v>0</v>
      </c>
      <c r="S2476" s="48">
        <v>2007021</v>
      </c>
      <c r="T2476" s="48">
        <v>1</v>
      </c>
      <c r="U2476" s="48">
        <v>2003021</v>
      </c>
      <c r="V2476" s="48">
        <v>10</v>
      </c>
      <c r="W2476" s="48">
        <v>2004008</v>
      </c>
      <c r="X2476" s="48">
        <v>10</v>
      </c>
      <c r="Y2476" s="48">
        <v>2004011</v>
      </c>
      <c r="Z2476" s="48">
        <v>10</v>
      </c>
      <c r="AC2476" s="48">
        <v>4</v>
      </c>
      <c r="AD2476" s="48">
        <v>4</v>
      </c>
      <c r="AE2476" s="48">
        <v>1</v>
      </c>
      <c r="AF2476" s="48">
        <v>1102021</v>
      </c>
    </row>
    <row r="2477" spans="1:32" ht="14.25">
      <c r="A2477" s="48">
        <v>2151221</v>
      </c>
      <c r="D2477" s="48" t="s">
        <v>3879</v>
      </c>
      <c r="E2477" s="48" t="s">
        <v>3781</v>
      </c>
      <c r="F2477" s="48" t="s">
        <v>6324</v>
      </c>
      <c r="G2477" s="48">
        <v>1</v>
      </c>
      <c r="H2477" s="48">
        <v>151</v>
      </c>
      <c r="I2477" s="48">
        <v>46316</v>
      </c>
      <c r="J2477" s="48">
        <v>18461</v>
      </c>
      <c r="K2477" s="48">
        <v>128146</v>
      </c>
      <c r="L2477" s="48">
        <v>0</v>
      </c>
      <c r="M2477" s="48">
        <v>1.5</v>
      </c>
      <c r="N2477" s="48">
        <v>0</v>
      </c>
      <c r="O2477" s="48">
        <v>0</v>
      </c>
      <c r="P2477" s="48">
        <v>6000</v>
      </c>
      <c r="Q2477" s="48">
        <v>0</v>
      </c>
      <c r="R2477" s="48">
        <v>0</v>
      </c>
      <c r="S2477" s="48">
        <v>1906001</v>
      </c>
      <c r="T2477" s="48">
        <v>1</v>
      </c>
      <c r="U2477" s="48">
        <v>1901001</v>
      </c>
      <c r="V2477" s="48">
        <v>10</v>
      </c>
      <c r="W2477" s="48">
        <v>1902001</v>
      </c>
      <c r="X2477" s="48">
        <v>10</v>
      </c>
      <c r="AB2477" s="48" t="s">
        <v>6325</v>
      </c>
      <c r="AF2477" s="48">
        <v>1101001</v>
      </c>
    </row>
    <row r="2478" spans="1:32" ht="14.25">
      <c r="A2478" s="48">
        <v>2151222</v>
      </c>
      <c r="D2478" s="48" t="s">
        <v>3881</v>
      </c>
      <c r="E2478" s="48" t="s">
        <v>550</v>
      </c>
      <c r="F2478" s="48" t="s">
        <v>6325</v>
      </c>
      <c r="G2478" s="48">
        <v>2</v>
      </c>
      <c r="H2478" s="48">
        <v>151</v>
      </c>
      <c r="I2478" s="48">
        <v>36282</v>
      </c>
      <c r="J2478" s="48">
        <v>15007</v>
      </c>
      <c r="K2478" s="48">
        <v>178869</v>
      </c>
      <c r="L2478" s="48">
        <v>0</v>
      </c>
      <c r="M2478" s="48">
        <v>1.5</v>
      </c>
      <c r="N2478" s="48">
        <v>0</v>
      </c>
      <c r="O2478" s="48">
        <v>0</v>
      </c>
      <c r="P2478" s="48">
        <v>6000</v>
      </c>
      <c r="Q2478" s="48">
        <v>0</v>
      </c>
      <c r="R2478" s="48">
        <v>0</v>
      </c>
      <c r="S2478" s="48">
        <v>2007009</v>
      </c>
      <c r="T2478" s="48">
        <v>1</v>
      </c>
      <c r="U2478" s="48">
        <v>2003009</v>
      </c>
      <c r="V2478" s="48">
        <v>10</v>
      </c>
      <c r="W2478" s="48">
        <v>2004010</v>
      </c>
      <c r="X2478" s="48">
        <v>10</v>
      </c>
      <c r="Y2478" s="48">
        <v>2004014</v>
      </c>
      <c r="Z2478" s="48">
        <v>10</v>
      </c>
      <c r="AC2478" s="48">
        <v>4</v>
      </c>
      <c r="AD2478" s="48">
        <v>4</v>
      </c>
      <c r="AE2478" s="48">
        <v>2</v>
      </c>
      <c r="AF2478" s="48">
        <v>1102009</v>
      </c>
    </row>
    <row r="2479" spans="1:32" ht="14.25">
      <c r="A2479" s="48">
        <v>2151231</v>
      </c>
      <c r="D2479" s="48" t="s">
        <v>3879</v>
      </c>
      <c r="E2479" s="48" t="s">
        <v>3853</v>
      </c>
      <c r="F2479" s="48" t="s">
        <v>6326</v>
      </c>
      <c r="G2479" s="48">
        <v>1</v>
      </c>
      <c r="H2479" s="48">
        <v>151</v>
      </c>
      <c r="I2479" s="48">
        <v>46316</v>
      </c>
      <c r="J2479" s="48">
        <v>18461</v>
      </c>
      <c r="K2479" s="48">
        <v>128146</v>
      </c>
      <c r="L2479" s="48">
        <v>0</v>
      </c>
      <c r="M2479" s="48">
        <v>1.5</v>
      </c>
      <c r="N2479" s="48">
        <v>0</v>
      </c>
      <c r="O2479" s="48">
        <v>0</v>
      </c>
      <c r="P2479" s="48">
        <v>6000</v>
      </c>
      <c r="Q2479" s="48">
        <v>0</v>
      </c>
      <c r="R2479" s="48">
        <v>0</v>
      </c>
      <c r="S2479" s="48">
        <v>1906011</v>
      </c>
      <c r="T2479" s="48">
        <v>1</v>
      </c>
      <c r="U2479" s="48">
        <v>1901011</v>
      </c>
      <c r="V2479" s="48">
        <v>10</v>
      </c>
      <c r="W2479" s="48">
        <v>1902011</v>
      </c>
      <c r="X2479" s="48">
        <v>10</v>
      </c>
      <c r="AB2479" s="48" t="s">
        <v>6327</v>
      </c>
      <c r="AF2479" s="48">
        <v>1101011</v>
      </c>
    </row>
    <row r="2480" spans="1:32" ht="14.25">
      <c r="A2480" s="48">
        <v>2151232</v>
      </c>
      <c r="D2480" s="48" t="s">
        <v>3881</v>
      </c>
      <c r="E2480" s="48" t="s">
        <v>558</v>
      </c>
      <c r="F2480" s="48" t="s">
        <v>6327</v>
      </c>
      <c r="G2480" s="48">
        <v>2</v>
      </c>
      <c r="H2480" s="48">
        <v>151</v>
      </c>
      <c r="I2480" s="48">
        <v>36542</v>
      </c>
      <c r="J2480" s="48">
        <v>15007</v>
      </c>
      <c r="K2480" s="48">
        <v>180843</v>
      </c>
      <c r="L2480" s="48">
        <v>0</v>
      </c>
      <c r="M2480" s="48">
        <v>1.5</v>
      </c>
      <c r="N2480" s="48">
        <v>0</v>
      </c>
      <c r="O2480" s="48">
        <v>0</v>
      </c>
      <c r="P2480" s="48">
        <v>6000</v>
      </c>
      <c r="Q2480" s="48">
        <v>0</v>
      </c>
      <c r="R2480" s="48">
        <v>0</v>
      </c>
      <c r="S2480" s="48">
        <v>2007017</v>
      </c>
      <c r="T2480" s="48">
        <v>1</v>
      </c>
      <c r="U2480" s="48">
        <v>2003017</v>
      </c>
      <c r="V2480" s="48">
        <v>10</v>
      </c>
      <c r="W2480" s="48">
        <v>2004008</v>
      </c>
      <c r="X2480" s="48">
        <v>10</v>
      </c>
      <c r="Y2480" s="48">
        <v>2004010</v>
      </c>
      <c r="Z2480" s="48">
        <v>10</v>
      </c>
      <c r="AC2480" s="48">
        <v>4</v>
      </c>
      <c r="AD2480" s="48">
        <v>4</v>
      </c>
      <c r="AE2480" s="48">
        <v>3</v>
      </c>
      <c r="AF2480" s="48">
        <v>1102017</v>
      </c>
    </row>
    <row r="2481" spans="1:32" ht="14.25">
      <c r="A2481" s="48">
        <v>2151311</v>
      </c>
      <c r="D2481" s="48" t="s">
        <v>3879</v>
      </c>
      <c r="E2481" s="48" t="s">
        <v>3823</v>
      </c>
      <c r="F2481" s="48" t="s">
        <v>6328</v>
      </c>
      <c r="G2481" s="48">
        <v>1</v>
      </c>
      <c r="H2481" s="48">
        <v>152</v>
      </c>
      <c r="I2481" s="48">
        <v>48910</v>
      </c>
      <c r="J2481" s="48">
        <v>19901</v>
      </c>
      <c r="K2481" s="48">
        <v>139503</v>
      </c>
      <c r="L2481" s="48">
        <v>0</v>
      </c>
      <c r="M2481" s="48">
        <v>1.5</v>
      </c>
      <c r="N2481" s="48">
        <v>0</v>
      </c>
      <c r="O2481" s="48">
        <v>0</v>
      </c>
      <c r="P2481" s="48">
        <v>6000</v>
      </c>
      <c r="Q2481" s="48">
        <v>0</v>
      </c>
      <c r="R2481" s="48">
        <v>0</v>
      </c>
      <c r="S2481" s="48">
        <v>1906009</v>
      </c>
      <c r="T2481" s="48">
        <v>1</v>
      </c>
      <c r="U2481" s="48">
        <v>1901009</v>
      </c>
      <c r="V2481" s="48">
        <v>10</v>
      </c>
      <c r="W2481" s="48">
        <v>1902009</v>
      </c>
      <c r="X2481" s="48">
        <v>10</v>
      </c>
      <c r="AB2481" s="48" t="s">
        <v>6329</v>
      </c>
      <c r="AF2481" s="48">
        <v>1101009</v>
      </c>
    </row>
    <row r="2482" spans="1:32" ht="14.25">
      <c r="A2482" s="48">
        <v>2151312</v>
      </c>
      <c r="D2482" s="48" t="s">
        <v>3881</v>
      </c>
      <c r="E2482" s="48" t="s">
        <v>555</v>
      </c>
      <c r="F2482" s="48" t="s">
        <v>6329</v>
      </c>
      <c r="G2482" s="48">
        <v>2</v>
      </c>
      <c r="H2482" s="48">
        <v>152</v>
      </c>
      <c r="I2482" s="48">
        <v>39867</v>
      </c>
      <c r="J2482" s="48">
        <v>16876</v>
      </c>
      <c r="K2482" s="48">
        <v>202826</v>
      </c>
      <c r="L2482" s="48">
        <v>0</v>
      </c>
      <c r="M2482" s="48">
        <v>1.5</v>
      </c>
      <c r="N2482" s="48">
        <v>0</v>
      </c>
      <c r="O2482" s="48">
        <v>0</v>
      </c>
      <c r="P2482" s="48">
        <v>6000</v>
      </c>
      <c r="Q2482" s="48">
        <v>0</v>
      </c>
      <c r="R2482" s="48">
        <v>0</v>
      </c>
      <c r="S2482" s="48">
        <v>2007014</v>
      </c>
      <c r="T2482" s="48">
        <v>1</v>
      </c>
      <c r="U2482" s="48">
        <v>2003014</v>
      </c>
      <c r="V2482" s="48">
        <v>10</v>
      </c>
      <c r="W2482" s="48">
        <v>2004002</v>
      </c>
      <c r="X2482" s="48">
        <v>10</v>
      </c>
      <c r="Y2482" s="48">
        <v>2004006</v>
      </c>
      <c r="Z2482" s="48">
        <v>10</v>
      </c>
      <c r="AC2482" s="48">
        <v>4</v>
      </c>
      <c r="AD2482" s="48">
        <v>4</v>
      </c>
      <c r="AE2482" s="48">
        <v>1</v>
      </c>
      <c r="AF2482" s="48">
        <v>1102014</v>
      </c>
    </row>
    <row r="2483" spans="1:32" ht="14.25">
      <c r="A2483" s="48">
        <v>2151321</v>
      </c>
      <c r="D2483" s="48" t="s">
        <v>3879</v>
      </c>
      <c r="E2483" s="48" t="s">
        <v>3801</v>
      </c>
      <c r="F2483" s="48" t="s">
        <v>6330</v>
      </c>
      <c r="G2483" s="48">
        <v>1</v>
      </c>
      <c r="H2483" s="48">
        <v>152</v>
      </c>
      <c r="I2483" s="48">
        <v>47002</v>
      </c>
      <c r="J2483" s="48">
        <v>18939</v>
      </c>
      <c r="K2483" s="48">
        <v>129951</v>
      </c>
      <c r="L2483" s="48">
        <v>0</v>
      </c>
      <c r="M2483" s="48">
        <v>1.5</v>
      </c>
      <c r="N2483" s="48">
        <v>0</v>
      </c>
      <c r="O2483" s="48">
        <v>0</v>
      </c>
      <c r="P2483" s="48">
        <v>6000</v>
      </c>
      <c r="Q2483" s="48">
        <v>0</v>
      </c>
      <c r="R2483" s="48">
        <v>0</v>
      </c>
      <c r="S2483" s="48">
        <v>1906008</v>
      </c>
      <c r="T2483" s="48">
        <v>1</v>
      </c>
      <c r="U2483" s="48">
        <v>1901008</v>
      </c>
      <c r="V2483" s="48">
        <v>10</v>
      </c>
      <c r="W2483" s="48">
        <v>1902008</v>
      </c>
      <c r="X2483" s="48">
        <v>10</v>
      </c>
      <c r="AB2483" s="48" t="s">
        <v>6331</v>
      </c>
      <c r="AF2483" s="48">
        <v>1101008</v>
      </c>
    </row>
    <row r="2484" spans="1:32" ht="14.25">
      <c r="A2484" s="48">
        <v>2151322</v>
      </c>
      <c r="D2484" s="48" t="s">
        <v>3881</v>
      </c>
      <c r="E2484" s="48" t="s">
        <v>554</v>
      </c>
      <c r="F2484" s="48" t="s">
        <v>6331</v>
      </c>
      <c r="G2484" s="48">
        <v>2</v>
      </c>
      <c r="H2484" s="48">
        <v>152</v>
      </c>
      <c r="I2484" s="48">
        <v>36954</v>
      </c>
      <c r="J2484" s="48">
        <v>15182</v>
      </c>
      <c r="K2484" s="48">
        <v>181678</v>
      </c>
      <c r="L2484" s="48">
        <v>0</v>
      </c>
      <c r="M2484" s="48">
        <v>1.5</v>
      </c>
      <c r="N2484" s="48">
        <v>0</v>
      </c>
      <c r="O2484" s="48">
        <v>0</v>
      </c>
      <c r="P2484" s="48">
        <v>6000</v>
      </c>
      <c r="Q2484" s="48">
        <v>0</v>
      </c>
      <c r="R2484" s="48">
        <v>0</v>
      </c>
      <c r="S2484" s="48">
        <v>2007013</v>
      </c>
      <c r="T2484" s="48">
        <v>1</v>
      </c>
      <c r="U2484" s="48">
        <v>2003013</v>
      </c>
      <c r="V2484" s="48">
        <v>10</v>
      </c>
      <c r="W2484" s="48">
        <v>2004008</v>
      </c>
      <c r="X2484" s="48">
        <v>10</v>
      </c>
      <c r="Y2484" s="48">
        <v>2004010</v>
      </c>
      <c r="Z2484" s="48">
        <v>10</v>
      </c>
      <c r="AC2484" s="48">
        <v>4</v>
      </c>
      <c r="AD2484" s="48">
        <v>4</v>
      </c>
      <c r="AE2484" s="48">
        <v>3</v>
      </c>
      <c r="AF2484" s="48">
        <v>1102013</v>
      </c>
    </row>
    <row r="2485" spans="1:32" ht="14.25">
      <c r="A2485" s="48">
        <v>2151331</v>
      </c>
      <c r="D2485" s="48" t="s">
        <v>3879</v>
      </c>
      <c r="E2485" s="48" t="s">
        <v>3839</v>
      </c>
      <c r="F2485" s="48" t="s">
        <v>6332</v>
      </c>
      <c r="G2485" s="48">
        <v>1</v>
      </c>
      <c r="H2485" s="48">
        <v>152</v>
      </c>
      <c r="I2485" s="48">
        <v>47002</v>
      </c>
      <c r="J2485" s="48">
        <v>18939</v>
      </c>
      <c r="K2485" s="48">
        <v>129951</v>
      </c>
      <c r="L2485" s="48">
        <v>0</v>
      </c>
      <c r="M2485" s="48">
        <v>1.5</v>
      </c>
      <c r="N2485" s="48">
        <v>0</v>
      </c>
      <c r="O2485" s="48">
        <v>0</v>
      </c>
      <c r="P2485" s="48">
        <v>6000</v>
      </c>
      <c r="Q2485" s="48">
        <v>0</v>
      </c>
      <c r="R2485" s="48">
        <v>0</v>
      </c>
      <c r="S2485" s="48">
        <v>1906012</v>
      </c>
      <c r="T2485" s="48">
        <v>1</v>
      </c>
      <c r="U2485" s="48">
        <v>1901012</v>
      </c>
      <c r="V2485" s="48">
        <v>10</v>
      </c>
      <c r="W2485" s="48">
        <v>1902012</v>
      </c>
      <c r="X2485" s="48">
        <v>10</v>
      </c>
      <c r="AB2485" s="48" t="s">
        <v>6333</v>
      </c>
      <c r="AF2485" s="48">
        <v>1101012</v>
      </c>
    </row>
    <row r="2486" spans="1:32" ht="14.25">
      <c r="A2486" s="48">
        <v>2151332</v>
      </c>
      <c r="D2486" s="48" t="s">
        <v>3881</v>
      </c>
      <c r="E2486" s="48" t="s">
        <v>559</v>
      </c>
      <c r="F2486" s="48" t="s">
        <v>6333</v>
      </c>
      <c r="G2486" s="48">
        <v>2</v>
      </c>
      <c r="H2486" s="48">
        <v>152</v>
      </c>
      <c r="I2486" s="48">
        <v>36954</v>
      </c>
      <c r="J2486" s="48">
        <v>15182</v>
      </c>
      <c r="K2486" s="48">
        <v>183327</v>
      </c>
      <c r="L2486" s="48">
        <v>0</v>
      </c>
      <c r="M2486" s="48">
        <v>1.5</v>
      </c>
      <c r="N2486" s="48">
        <v>0</v>
      </c>
      <c r="O2486" s="48">
        <v>0</v>
      </c>
      <c r="P2486" s="48">
        <v>6000</v>
      </c>
      <c r="Q2486" s="48">
        <v>0</v>
      </c>
      <c r="R2486" s="48">
        <v>0</v>
      </c>
      <c r="S2486" s="48">
        <v>2007018</v>
      </c>
      <c r="T2486" s="48">
        <v>1</v>
      </c>
      <c r="U2486" s="48">
        <v>2003018</v>
      </c>
      <c r="V2486" s="48">
        <v>10</v>
      </c>
      <c r="W2486" s="48">
        <v>2004012</v>
      </c>
      <c r="X2486" s="48">
        <v>10</v>
      </c>
      <c r="Y2486" s="48">
        <v>2004010</v>
      </c>
      <c r="Z2486" s="48">
        <v>10</v>
      </c>
      <c r="AC2486" s="48">
        <v>4</v>
      </c>
      <c r="AD2486" s="48">
        <v>4</v>
      </c>
      <c r="AE2486" s="48">
        <v>2</v>
      </c>
      <c r="AF2486" s="48">
        <v>1102018</v>
      </c>
    </row>
    <row r="2487" spans="1:32" ht="14.25">
      <c r="A2487" s="48">
        <v>2151411</v>
      </c>
      <c r="D2487" s="48" t="s">
        <v>3879</v>
      </c>
      <c r="E2487" s="48" t="s">
        <v>3851</v>
      </c>
      <c r="F2487" s="48" t="s">
        <v>6334</v>
      </c>
      <c r="G2487" s="48">
        <v>1</v>
      </c>
      <c r="H2487" s="48">
        <v>153</v>
      </c>
      <c r="I2487" s="48">
        <v>49693</v>
      </c>
      <c r="J2487" s="48">
        <v>20422</v>
      </c>
      <c r="K2487" s="48">
        <v>142183</v>
      </c>
      <c r="L2487" s="48">
        <v>0</v>
      </c>
      <c r="M2487" s="48">
        <v>1.5</v>
      </c>
      <c r="N2487" s="48">
        <v>0</v>
      </c>
      <c r="O2487" s="48">
        <v>0</v>
      </c>
      <c r="P2487" s="48">
        <v>6000</v>
      </c>
      <c r="Q2487" s="48">
        <v>0</v>
      </c>
      <c r="R2487" s="48">
        <v>0</v>
      </c>
      <c r="S2487" s="48">
        <v>1906007</v>
      </c>
      <c r="T2487" s="48">
        <v>1</v>
      </c>
      <c r="U2487" s="48">
        <v>1901007</v>
      </c>
      <c r="V2487" s="48">
        <v>10</v>
      </c>
      <c r="W2487" s="48">
        <v>1902007</v>
      </c>
      <c r="X2487" s="48">
        <v>10</v>
      </c>
      <c r="AB2487" s="48" t="s">
        <v>6335</v>
      </c>
      <c r="AF2487" s="48">
        <v>1101007</v>
      </c>
    </row>
    <row r="2488" spans="1:32" ht="14.25">
      <c r="A2488" s="48">
        <v>2151412</v>
      </c>
      <c r="D2488" s="48" t="s">
        <v>3881</v>
      </c>
      <c r="E2488" s="48" t="s">
        <v>550</v>
      </c>
      <c r="F2488" s="48" t="s">
        <v>6335</v>
      </c>
      <c r="G2488" s="48">
        <v>2</v>
      </c>
      <c r="H2488" s="48">
        <v>153</v>
      </c>
      <c r="I2488" s="48">
        <v>40521</v>
      </c>
      <c r="J2488" s="48">
        <v>17061</v>
      </c>
      <c r="K2488" s="48">
        <v>205974</v>
      </c>
      <c r="L2488" s="48">
        <v>0</v>
      </c>
      <c r="M2488" s="48">
        <v>1.5</v>
      </c>
      <c r="N2488" s="48">
        <v>0</v>
      </c>
      <c r="O2488" s="48">
        <v>0</v>
      </c>
      <c r="P2488" s="48">
        <v>6000</v>
      </c>
      <c r="Q2488" s="48">
        <v>0</v>
      </c>
      <c r="R2488" s="48">
        <v>0</v>
      </c>
      <c r="S2488" s="48">
        <v>2007009</v>
      </c>
      <c r="T2488" s="48">
        <v>1</v>
      </c>
      <c r="U2488" s="48">
        <v>2003009</v>
      </c>
      <c r="V2488" s="48">
        <v>10</v>
      </c>
      <c r="W2488" s="48">
        <v>2004010</v>
      </c>
      <c r="X2488" s="48">
        <v>10</v>
      </c>
      <c r="Y2488" s="48">
        <v>2004014</v>
      </c>
      <c r="Z2488" s="48">
        <v>10</v>
      </c>
      <c r="AC2488" s="48">
        <v>4</v>
      </c>
      <c r="AD2488" s="48">
        <v>4</v>
      </c>
      <c r="AE2488" s="48">
        <v>2</v>
      </c>
      <c r="AF2488" s="48">
        <v>1102009</v>
      </c>
    </row>
    <row r="2489" spans="1:32" ht="14.25">
      <c r="A2489" s="48">
        <v>2151421</v>
      </c>
      <c r="D2489" s="48" t="s">
        <v>3879</v>
      </c>
      <c r="E2489" s="48" t="s">
        <v>3851</v>
      </c>
      <c r="F2489" s="48" t="s">
        <v>6336</v>
      </c>
      <c r="G2489" s="48">
        <v>1</v>
      </c>
      <c r="H2489" s="48">
        <v>153</v>
      </c>
      <c r="I2489" s="48">
        <v>49693</v>
      </c>
      <c r="J2489" s="48">
        <v>20422</v>
      </c>
      <c r="K2489" s="48">
        <v>142183</v>
      </c>
      <c r="L2489" s="48">
        <v>0</v>
      </c>
      <c r="M2489" s="48">
        <v>1.5</v>
      </c>
      <c r="N2489" s="48">
        <v>0</v>
      </c>
      <c r="O2489" s="48">
        <v>0</v>
      </c>
      <c r="P2489" s="48">
        <v>6000</v>
      </c>
      <c r="Q2489" s="48">
        <v>0</v>
      </c>
      <c r="R2489" s="48">
        <v>0</v>
      </c>
      <c r="S2489" s="48">
        <v>1906007</v>
      </c>
      <c r="T2489" s="48">
        <v>1</v>
      </c>
      <c r="U2489" s="48">
        <v>1901007</v>
      </c>
      <c r="V2489" s="48">
        <v>10</v>
      </c>
      <c r="W2489" s="48">
        <v>1902007</v>
      </c>
      <c r="X2489" s="48">
        <v>10</v>
      </c>
      <c r="AB2489" s="48" t="s">
        <v>6337</v>
      </c>
      <c r="AF2489" s="48">
        <v>1101007</v>
      </c>
    </row>
    <row r="2490" spans="1:32" ht="14.25">
      <c r="A2490" s="48">
        <v>2151422</v>
      </c>
      <c r="D2490" s="48" t="s">
        <v>3881</v>
      </c>
      <c r="E2490" s="48" t="s">
        <v>544</v>
      </c>
      <c r="F2490" s="48" t="s">
        <v>6337</v>
      </c>
      <c r="G2490" s="48">
        <v>2</v>
      </c>
      <c r="H2490" s="48">
        <v>153</v>
      </c>
      <c r="I2490" s="48">
        <v>40521</v>
      </c>
      <c r="J2490" s="48">
        <v>17061</v>
      </c>
      <c r="K2490" s="48">
        <v>207949</v>
      </c>
      <c r="L2490" s="48">
        <v>0</v>
      </c>
      <c r="M2490" s="48">
        <v>1.5</v>
      </c>
      <c r="N2490" s="48">
        <v>0</v>
      </c>
      <c r="O2490" s="48">
        <v>0</v>
      </c>
      <c r="P2490" s="48">
        <v>6000</v>
      </c>
      <c r="Q2490" s="48">
        <v>0</v>
      </c>
      <c r="R2490" s="48">
        <v>0</v>
      </c>
      <c r="S2490" s="48">
        <v>2007003</v>
      </c>
      <c r="T2490" s="48">
        <v>1</v>
      </c>
      <c r="U2490" s="48">
        <v>2003003</v>
      </c>
      <c r="V2490" s="48">
        <v>10</v>
      </c>
      <c r="W2490" s="48">
        <v>2004008</v>
      </c>
      <c r="X2490" s="48">
        <v>10</v>
      </c>
      <c r="Y2490" s="48">
        <v>2004010</v>
      </c>
      <c r="Z2490" s="48">
        <v>10</v>
      </c>
      <c r="AC2490" s="48">
        <v>4</v>
      </c>
      <c r="AD2490" s="48">
        <v>4</v>
      </c>
      <c r="AE2490" s="48">
        <v>2</v>
      </c>
      <c r="AF2490" s="48">
        <v>1102003</v>
      </c>
    </row>
    <row r="2491" spans="1:32" ht="14.25">
      <c r="A2491" s="48">
        <v>2151431</v>
      </c>
      <c r="D2491" s="48" t="s">
        <v>3879</v>
      </c>
      <c r="E2491" s="48" t="s">
        <v>3853</v>
      </c>
      <c r="F2491" s="48" t="s">
        <v>6338</v>
      </c>
      <c r="G2491" s="48">
        <v>1</v>
      </c>
      <c r="H2491" s="48">
        <v>153</v>
      </c>
      <c r="I2491" s="48">
        <v>47753</v>
      </c>
      <c r="J2491" s="48">
        <v>19444</v>
      </c>
      <c r="K2491" s="48">
        <v>132474</v>
      </c>
      <c r="L2491" s="48">
        <v>0</v>
      </c>
      <c r="M2491" s="48">
        <v>1.5</v>
      </c>
      <c r="N2491" s="48">
        <v>0</v>
      </c>
      <c r="O2491" s="48">
        <v>0</v>
      </c>
      <c r="P2491" s="48">
        <v>6000</v>
      </c>
      <c r="Q2491" s="48">
        <v>0</v>
      </c>
      <c r="R2491" s="48">
        <v>0</v>
      </c>
      <c r="S2491" s="48">
        <v>1906011</v>
      </c>
      <c r="T2491" s="48">
        <v>1</v>
      </c>
      <c r="U2491" s="48">
        <v>1901011</v>
      </c>
      <c r="V2491" s="48">
        <v>10</v>
      </c>
      <c r="W2491" s="48">
        <v>1902011</v>
      </c>
      <c r="X2491" s="48">
        <v>10</v>
      </c>
      <c r="AB2491" s="48" t="s">
        <v>6339</v>
      </c>
      <c r="AF2491" s="48">
        <v>1101011</v>
      </c>
    </row>
    <row r="2492" spans="1:32" ht="14.25">
      <c r="A2492" s="48">
        <v>2151432</v>
      </c>
      <c r="D2492" s="48" t="s">
        <v>3881</v>
      </c>
      <c r="E2492" s="48" t="s">
        <v>558</v>
      </c>
      <c r="F2492" s="48" t="s">
        <v>6339</v>
      </c>
      <c r="G2492" s="48">
        <v>2</v>
      </c>
      <c r="H2492" s="48">
        <v>153</v>
      </c>
      <c r="I2492" s="48">
        <v>37300</v>
      </c>
      <c r="J2492" s="48">
        <v>15409</v>
      </c>
      <c r="K2492" s="48">
        <v>184227</v>
      </c>
      <c r="L2492" s="48">
        <v>0</v>
      </c>
      <c r="M2492" s="48">
        <v>1.5</v>
      </c>
      <c r="N2492" s="48">
        <v>0</v>
      </c>
      <c r="O2492" s="48">
        <v>0</v>
      </c>
      <c r="P2492" s="48">
        <v>6000</v>
      </c>
      <c r="Q2492" s="48">
        <v>0</v>
      </c>
      <c r="R2492" s="48">
        <v>0</v>
      </c>
      <c r="S2492" s="48">
        <v>2007017</v>
      </c>
      <c r="T2492" s="48">
        <v>1</v>
      </c>
      <c r="U2492" s="48">
        <v>2003017</v>
      </c>
      <c r="V2492" s="48">
        <v>10</v>
      </c>
      <c r="W2492" s="48">
        <v>2004008</v>
      </c>
      <c r="X2492" s="48">
        <v>10</v>
      </c>
      <c r="Y2492" s="48">
        <v>2004010</v>
      </c>
      <c r="Z2492" s="48">
        <v>10</v>
      </c>
      <c r="AC2492" s="48">
        <v>4</v>
      </c>
      <c r="AD2492" s="48">
        <v>4</v>
      </c>
      <c r="AE2492" s="48">
        <v>3</v>
      </c>
      <c r="AF2492" s="48">
        <v>1102017</v>
      </c>
    </row>
    <row r="2493" spans="1:32" ht="14.25">
      <c r="A2493" s="48">
        <v>2151511</v>
      </c>
      <c r="D2493" s="48" t="s">
        <v>3879</v>
      </c>
      <c r="E2493" s="48" t="s">
        <v>1043</v>
      </c>
      <c r="F2493" s="48" t="s">
        <v>6340</v>
      </c>
      <c r="G2493" s="48">
        <v>1</v>
      </c>
      <c r="H2493" s="48">
        <v>154</v>
      </c>
      <c r="I2493" s="48">
        <v>51103</v>
      </c>
      <c r="J2493" s="48">
        <v>20969</v>
      </c>
      <c r="K2493" s="48">
        <v>144201</v>
      </c>
      <c r="L2493" s="48">
        <v>0</v>
      </c>
      <c r="M2493" s="48">
        <v>1.5</v>
      </c>
      <c r="N2493" s="48">
        <v>0</v>
      </c>
      <c r="O2493" s="48">
        <v>0</v>
      </c>
      <c r="P2493" s="48">
        <v>6000</v>
      </c>
      <c r="Q2493" s="48">
        <v>0</v>
      </c>
      <c r="R2493" s="48">
        <v>0</v>
      </c>
      <c r="S2493" s="48">
        <v>1906005</v>
      </c>
      <c r="T2493" s="48">
        <v>1</v>
      </c>
      <c r="U2493" s="48">
        <v>1901005</v>
      </c>
      <c r="V2493" s="48">
        <v>10</v>
      </c>
      <c r="W2493" s="48">
        <v>1902005</v>
      </c>
      <c r="X2493" s="48">
        <v>10</v>
      </c>
      <c r="AB2493" s="48" t="s">
        <v>6341</v>
      </c>
      <c r="AF2493" s="48">
        <v>1101005</v>
      </c>
    </row>
    <row r="2494" spans="1:32" ht="14.25">
      <c r="A2494" s="48">
        <v>2151512</v>
      </c>
      <c r="D2494" s="48" t="s">
        <v>3881</v>
      </c>
      <c r="E2494" s="48" t="s">
        <v>542</v>
      </c>
      <c r="F2494" s="48" t="s">
        <v>6341</v>
      </c>
      <c r="G2494" s="48">
        <v>2</v>
      </c>
      <c r="H2494" s="48">
        <v>154</v>
      </c>
      <c r="I2494" s="48">
        <v>41284</v>
      </c>
      <c r="J2494" s="48">
        <v>17298</v>
      </c>
      <c r="K2494" s="48">
        <v>208914</v>
      </c>
      <c r="L2494" s="48">
        <v>0</v>
      </c>
      <c r="M2494" s="48">
        <v>1.5</v>
      </c>
      <c r="N2494" s="48">
        <v>0</v>
      </c>
      <c r="O2494" s="48">
        <v>0</v>
      </c>
      <c r="P2494" s="48">
        <v>6000</v>
      </c>
      <c r="Q2494" s="48">
        <v>0</v>
      </c>
      <c r="R2494" s="48">
        <v>0</v>
      </c>
      <c r="S2494" s="48">
        <v>2007001</v>
      </c>
      <c r="T2494" s="48">
        <v>1</v>
      </c>
      <c r="U2494" s="48">
        <v>2003001</v>
      </c>
      <c r="V2494" s="48">
        <v>10</v>
      </c>
      <c r="W2494" s="48">
        <v>2004001</v>
      </c>
      <c r="X2494" s="48">
        <v>10</v>
      </c>
      <c r="Y2494" s="48">
        <v>2004006</v>
      </c>
      <c r="Z2494" s="48">
        <v>10</v>
      </c>
      <c r="AC2494" s="48">
        <v>4</v>
      </c>
      <c r="AD2494" s="48">
        <v>4</v>
      </c>
      <c r="AE2494" s="48">
        <v>1</v>
      </c>
      <c r="AF2494" s="48">
        <v>1102001</v>
      </c>
    </row>
    <row r="2495" spans="1:32" ht="14.25">
      <c r="A2495" s="48">
        <v>2151521</v>
      </c>
      <c r="D2495" s="48" t="s">
        <v>3879</v>
      </c>
      <c r="E2495" s="48" t="s">
        <v>513</v>
      </c>
      <c r="F2495" s="48" t="s">
        <v>6342</v>
      </c>
      <c r="G2495" s="48">
        <v>1</v>
      </c>
      <c r="H2495" s="48">
        <v>154</v>
      </c>
      <c r="I2495" s="48">
        <v>51103</v>
      </c>
      <c r="J2495" s="48">
        <v>20969</v>
      </c>
      <c r="K2495" s="48">
        <v>144201</v>
      </c>
      <c r="L2495" s="48">
        <v>0</v>
      </c>
      <c r="M2495" s="48">
        <v>1.5</v>
      </c>
      <c r="N2495" s="48">
        <v>0</v>
      </c>
      <c r="O2495" s="48">
        <v>0</v>
      </c>
      <c r="P2495" s="48">
        <v>6000</v>
      </c>
      <c r="Q2495" s="48">
        <v>0</v>
      </c>
      <c r="R2495" s="48">
        <v>0</v>
      </c>
      <c r="S2495" s="48">
        <v>1906004</v>
      </c>
      <c r="T2495" s="48">
        <v>1</v>
      </c>
      <c r="U2495" s="48">
        <v>1901004</v>
      </c>
      <c r="V2495" s="48">
        <v>10</v>
      </c>
      <c r="W2495" s="48">
        <v>1902004</v>
      </c>
      <c r="X2495" s="48">
        <v>10</v>
      </c>
      <c r="AB2495" s="48" t="s">
        <v>6343</v>
      </c>
      <c r="AF2495" s="48">
        <v>1101004</v>
      </c>
    </row>
    <row r="2496" spans="1:32" ht="14.25">
      <c r="A2496" s="48">
        <v>2151522</v>
      </c>
      <c r="D2496" s="48" t="s">
        <v>3881</v>
      </c>
      <c r="E2496" s="48" t="s">
        <v>547</v>
      </c>
      <c r="F2496" s="48" t="s">
        <v>6343</v>
      </c>
      <c r="G2496" s="48">
        <v>2</v>
      </c>
      <c r="H2496" s="48">
        <v>154</v>
      </c>
      <c r="I2496" s="48">
        <v>41284</v>
      </c>
      <c r="J2496" s="48">
        <v>17298</v>
      </c>
      <c r="K2496" s="48">
        <v>210889</v>
      </c>
      <c r="L2496" s="48">
        <v>0</v>
      </c>
      <c r="M2496" s="48">
        <v>1.5</v>
      </c>
      <c r="N2496" s="48">
        <v>0</v>
      </c>
      <c r="O2496" s="48">
        <v>0</v>
      </c>
      <c r="P2496" s="48">
        <v>6000</v>
      </c>
      <c r="Q2496" s="48">
        <v>0</v>
      </c>
      <c r="R2496" s="48">
        <v>0</v>
      </c>
      <c r="S2496" s="48">
        <v>2007006</v>
      </c>
      <c r="T2496" s="48">
        <v>1</v>
      </c>
      <c r="U2496" s="48">
        <v>2003006</v>
      </c>
      <c r="V2496" s="48">
        <v>10</v>
      </c>
      <c r="W2496" s="48">
        <v>2004010</v>
      </c>
      <c r="X2496" s="48">
        <v>10</v>
      </c>
      <c r="Y2496" s="48">
        <v>2004008</v>
      </c>
      <c r="Z2496" s="48">
        <v>10</v>
      </c>
      <c r="AC2496" s="48">
        <v>4</v>
      </c>
      <c r="AD2496" s="48">
        <v>4</v>
      </c>
      <c r="AE2496" s="48">
        <v>2</v>
      </c>
      <c r="AF2496" s="48">
        <v>1102006</v>
      </c>
    </row>
    <row r="2497" spans="1:32" ht="14.25">
      <c r="A2497" s="48">
        <v>2151531</v>
      </c>
      <c r="D2497" s="48" t="s">
        <v>3879</v>
      </c>
      <c r="E2497" s="48" t="s">
        <v>3851</v>
      </c>
      <c r="F2497" s="48" t="s">
        <v>6344</v>
      </c>
      <c r="G2497" s="48">
        <v>1</v>
      </c>
      <c r="H2497" s="48">
        <v>154</v>
      </c>
      <c r="I2497" s="48">
        <v>51103</v>
      </c>
      <c r="J2497" s="48">
        <v>20969</v>
      </c>
      <c r="K2497" s="48">
        <v>144201</v>
      </c>
      <c r="L2497" s="48">
        <v>0</v>
      </c>
      <c r="M2497" s="48">
        <v>1.5</v>
      </c>
      <c r="N2497" s="48">
        <v>0</v>
      </c>
      <c r="O2497" s="48">
        <v>0</v>
      </c>
      <c r="P2497" s="48">
        <v>6000</v>
      </c>
      <c r="Q2497" s="48">
        <v>0</v>
      </c>
      <c r="R2497" s="48">
        <v>0</v>
      </c>
      <c r="S2497" s="48">
        <v>1906007</v>
      </c>
      <c r="T2497" s="48">
        <v>1</v>
      </c>
      <c r="U2497" s="48">
        <v>1901007</v>
      </c>
      <c r="V2497" s="48">
        <v>10</v>
      </c>
      <c r="W2497" s="48">
        <v>1902007</v>
      </c>
      <c r="X2497" s="48">
        <v>10</v>
      </c>
      <c r="AB2497" s="48" t="s">
        <v>6345</v>
      </c>
      <c r="AF2497" s="48">
        <v>1101007</v>
      </c>
    </row>
    <row r="2498" spans="1:32" ht="14.25">
      <c r="A2498" s="48">
        <v>2151532</v>
      </c>
      <c r="D2498" s="48" t="s">
        <v>3881</v>
      </c>
      <c r="E2498" s="48" t="s">
        <v>551</v>
      </c>
      <c r="F2498" s="48" t="s">
        <v>6345</v>
      </c>
      <c r="G2498" s="48">
        <v>2</v>
      </c>
      <c r="H2498" s="48">
        <v>154</v>
      </c>
      <c r="I2498" s="48">
        <v>41284</v>
      </c>
      <c r="J2498" s="48">
        <v>17298</v>
      </c>
      <c r="K2498" s="48">
        <v>210889</v>
      </c>
      <c r="L2498" s="48">
        <v>0</v>
      </c>
      <c r="M2498" s="48">
        <v>1.5</v>
      </c>
      <c r="N2498" s="48">
        <v>0</v>
      </c>
      <c r="O2498" s="48">
        <v>0</v>
      </c>
      <c r="P2498" s="48">
        <v>6000</v>
      </c>
      <c r="Q2498" s="48">
        <v>0</v>
      </c>
      <c r="R2498" s="48">
        <v>0</v>
      </c>
      <c r="S2498" s="48">
        <v>2007010</v>
      </c>
      <c r="T2498" s="48">
        <v>1</v>
      </c>
      <c r="U2498" s="48">
        <v>2003010</v>
      </c>
      <c r="V2498" s="48">
        <v>10</v>
      </c>
      <c r="W2498" s="48">
        <v>2004015</v>
      </c>
      <c r="X2498" s="48">
        <v>10</v>
      </c>
      <c r="Y2498" s="48">
        <v>2004012</v>
      </c>
      <c r="Z2498" s="48">
        <v>10</v>
      </c>
      <c r="AC2498" s="48">
        <v>4</v>
      </c>
      <c r="AD2498" s="48">
        <v>4</v>
      </c>
      <c r="AE2498" s="48">
        <v>3</v>
      </c>
      <c r="AF2498" s="48">
        <v>1102010</v>
      </c>
    </row>
    <row r="2499" spans="1:32" ht="14.25">
      <c r="A2499" s="48">
        <v>4100111</v>
      </c>
      <c r="D2499" s="48" t="s">
        <v>3879</v>
      </c>
      <c r="E2499" s="48" t="s">
        <v>3839</v>
      </c>
      <c r="F2499" s="48" t="s">
        <v>6346</v>
      </c>
      <c r="G2499" s="48">
        <v>1</v>
      </c>
      <c r="H2499" s="48">
        <v>5</v>
      </c>
      <c r="I2499" s="48">
        <v>38</v>
      </c>
      <c r="J2499" s="48">
        <v>8</v>
      </c>
      <c r="K2499" s="48">
        <v>253</v>
      </c>
      <c r="L2499" s="48">
        <v>0</v>
      </c>
      <c r="M2499" s="48">
        <v>1.5</v>
      </c>
      <c r="N2499" s="48">
        <v>0</v>
      </c>
      <c r="O2499" s="48">
        <v>0</v>
      </c>
      <c r="P2499" s="48">
        <v>100</v>
      </c>
      <c r="Q2499" s="48">
        <v>0</v>
      </c>
      <c r="R2499" s="48">
        <v>0</v>
      </c>
      <c r="S2499" s="48">
        <v>1906012</v>
      </c>
      <c r="T2499" s="48">
        <v>1</v>
      </c>
      <c r="U2499" s="48">
        <v>1901012</v>
      </c>
      <c r="V2499" s="48">
        <v>1</v>
      </c>
      <c r="W2499" s="48">
        <v>1902012</v>
      </c>
      <c r="X2499" s="48">
        <v>1</v>
      </c>
      <c r="AB2499" s="48" t="s">
        <v>6347</v>
      </c>
      <c r="AF2499" s="48">
        <v>1101012</v>
      </c>
    </row>
    <row r="2500" spans="1:32" ht="14.25">
      <c r="A2500" s="48">
        <v>4100112</v>
      </c>
      <c r="D2500" s="48" t="s">
        <v>3881</v>
      </c>
      <c r="E2500" s="48" t="s">
        <v>559</v>
      </c>
      <c r="F2500" s="48" t="s">
        <v>6347</v>
      </c>
      <c r="G2500" s="48">
        <v>2</v>
      </c>
      <c r="H2500" s="48">
        <v>5</v>
      </c>
      <c r="I2500" s="48">
        <v>96</v>
      </c>
      <c r="J2500" s="48">
        <v>28</v>
      </c>
      <c r="K2500" s="48">
        <v>290</v>
      </c>
      <c r="L2500" s="48">
        <v>0</v>
      </c>
      <c r="M2500" s="48">
        <v>1.5</v>
      </c>
      <c r="N2500" s="48">
        <v>0</v>
      </c>
      <c r="O2500" s="48">
        <v>0</v>
      </c>
      <c r="P2500" s="48">
        <v>100</v>
      </c>
      <c r="Q2500" s="48">
        <v>0</v>
      </c>
      <c r="R2500" s="48">
        <v>0</v>
      </c>
      <c r="S2500" s="48">
        <v>2007018</v>
      </c>
      <c r="T2500" s="48">
        <v>1</v>
      </c>
      <c r="U2500" s="48">
        <v>2003018</v>
      </c>
      <c r="V2500" s="48">
        <v>1</v>
      </c>
      <c r="W2500" s="48">
        <v>2004012</v>
      </c>
      <c r="X2500" s="48">
        <v>1</v>
      </c>
      <c r="Y2500" s="48">
        <v>2004010</v>
      </c>
      <c r="Z2500" s="48">
        <v>1</v>
      </c>
      <c r="AC2500" s="48">
        <v>4</v>
      </c>
      <c r="AD2500" s="48">
        <v>4</v>
      </c>
      <c r="AE2500" s="48">
        <v>2</v>
      </c>
      <c r="AF2500" s="48">
        <v>1102018</v>
      </c>
    </row>
    <row r="2501" spans="1:32" ht="14.25">
      <c r="A2501" s="48">
        <v>4100121</v>
      </c>
      <c r="D2501" s="48" t="s">
        <v>3879</v>
      </c>
      <c r="E2501" s="48" t="s">
        <v>3801</v>
      </c>
      <c r="F2501" s="48" t="s">
        <v>6348</v>
      </c>
      <c r="G2501" s="48">
        <v>1</v>
      </c>
      <c r="H2501" s="48">
        <v>5</v>
      </c>
      <c r="I2501" s="48">
        <v>36</v>
      </c>
      <c r="J2501" s="48">
        <v>8</v>
      </c>
      <c r="K2501" s="48">
        <v>230</v>
      </c>
      <c r="L2501" s="48">
        <v>0</v>
      </c>
      <c r="M2501" s="48">
        <v>1.5</v>
      </c>
      <c r="N2501" s="48">
        <v>0</v>
      </c>
      <c r="O2501" s="48">
        <v>0</v>
      </c>
      <c r="P2501" s="48">
        <v>100</v>
      </c>
      <c r="Q2501" s="48">
        <v>0</v>
      </c>
      <c r="R2501" s="48">
        <v>0</v>
      </c>
      <c r="S2501" s="48">
        <v>1906008</v>
      </c>
      <c r="T2501" s="48">
        <v>1</v>
      </c>
      <c r="U2501" s="48">
        <v>1901008</v>
      </c>
      <c r="V2501" s="48">
        <v>1</v>
      </c>
      <c r="W2501" s="48">
        <v>1902008</v>
      </c>
      <c r="X2501" s="48">
        <v>1</v>
      </c>
      <c r="AB2501" s="48" t="s">
        <v>6349</v>
      </c>
      <c r="AF2501" s="48">
        <v>1101008</v>
      </c>
    </row>
    <row r="2502" spans="1:32" ht="14.25">
      <c r="A2502" s="48">
        <v>4100122</v>
      </c>
      <c r="D2502" s="48" t="s">
        <v>3881</v>
      </c>
      <c r="E2502" s="48" t="s">
        <v>554</v>
      </c>
      <c r="F2502" s="48" t="s">
        <v>6349</v>
      </c>
      <c r="G2502" s="48">
        <v>2</v>
      </c>
      <c r="H2502" s="48">
        <v>5</v>
      </c>
      <c r="I2502" s="48">
        <v>96</v>
      </c>
      <c r="J2502" s="48">
        <v>28</v>
      </c>
      <c r="K2502" s="48">
        <v>290</v>
      </c>
      <c r="L2502" s="48">
        <v>0</v>
      </c>
      <c r="M2502" s="48">
        <v>1.5</v>
      </c>
      <c r="N2502" s="48">
        <v>0</v>
      </c>
      <c r="O2502" s="48">
        <v>0</v>
      </c>
      <c r="P2502" s="48">
        <v>100</v>
      </c>
      <c r="Q2502" s="48">
        <v>0</v>
      </c>
      <c r="R2502" s="48">
        <v>0</v>
      </c>
      <c r="S2502" s="48">
        <v>2007013</v>
      </c>
      <c r="T2502" s="48">
        <v>1</v>
      </c>
      <c r="U2502" s="48">
        <v>2003013</v>
      </c>
      <c r="V2502" s="48">
        <v>1</v>
      </c>
      <c r="W2502" s="48">
        <v>2004008</v>
      </c>
      <c r="X2502" s="48">
        <v>1</v>
      </c>
      <c r="Y2502" s="48">
        <v>2004010</v>
      </c>
      <c r="Z2502" s="48">
        <v>1</v>
      </c>
      <c r="AC2502" s="48">
        <v>4</v>
      </c>
      <c r="AD2502" s="48">
        <v>4</v>
      </c>
      <c r="AE2502" s="48">
        <v>3</v>
      </c>
      <c r="AF2502" s="48">
        <v>1102013</v>
      </c>
    </row>
    <row r="2503" spans="1:32" ht="14.25">
      <c r="A2503" s="48">
        <v>4100131</v>
      </c>
      <c r="D2503" s="48" t="s">
        <v>3879</v>
      </c>
      <c r="E2503" s="48" t="s">
        <v>3823</v>
      </c>
      <c r="F2503" s="48" t="s">
        <v>6350</v>
      </c>
      <c r="G2503" s="48">
        <v>1</v>
      </c>
      <c r="H2503" s="48">
        <v>5</v>
      </c>
      <c r="I2503" s="48">
        <v>38</v>
      </c>
      <c r="J2503" s="48">
        <v>8</v>
      </c>
      <c r="K2503" s="48">
        <v>253</v>
      </c>
      <c r="L2503" s="48">
        <v>0</v>
      </c>
      <c r="M2503" s="48">
        <v>1.5</v>
      </c>
      <c r="N2503" s="48">
        <v>0</v>
      </c>
      <c r="O2503" s="48">
        <v>0</v>
      </c>
      <c r="P2503" s="48">
        <v>100</v>
      </c>
      <c r="Q2503" s="48">
        <v>0</v>
      </c>
      <c r="R2503" s="48">
        <v>0</v>
      </c>
      <c r="S2503" s="48">
        <v>1906009</v>
      </c>
      <c r="T2503" s="48">
        <v>1</v>
      </c>
      <c r="U2503" s="48">
        <v>1901009</v>
      </c>
      <c r="V2503" s="48">
        <v>1</v>
      </c>
      <c r="W2503" s="48">
        <v>1902009</v>
      </c>
      <c r="X2503" s="48">
        <v>1</v>
      </c>
      <c r="AB2503" s="48" t="s">
        <v>6351</v>
      </c>
      <c r="AF2503" s="48">
        <v>1101009</v>
      </c>
    </row>
    <row r="2504" spans="1:32" ht="14.25">
      <c r="A2504" s="48">
        <v>4100132</v>
      </c>
      <c r="D2504" s="48" t="s">
        <v>3881</v>
      </c>
      <c r="E2504" s="48" t="s">
        <v>555</v>
      </c>
      <c r="F2504" s="48" t="s">
        <v>6351</v>
      </c>
      <c r="G2504" s="48">
        <v>2</v>
      </c>
      <c r="H2504" s="48">
        <v>5</v>
      </c>
      <c r="I2504" s="48">
        <v>104</v>
      </c>
      <c r="J2504" s="48">
        <v>30</v>
      </c>
      <c r="K2504" s="48">
        <v>321</v>
      </c>
      <c r="L2504" s="48">
        <v>0</v>
      </c>
      <c r="M2504" s="48">
        <v>1.5</v>
      </c>
      <c r="N2504" s="48">
        <v>0</v>
      </c>
      <c r="O2504" s="48">
        <v>0</v>
      </c>
      <c r="P2504" s="48">
        <v>100</v>
      </c>
      <c r="Q2504" s="48">
        <v>0</v>
      </c>
      <c r="R2504" s="48">
        <v>0</v>
      </c>
      <c r="S2504" s="48">
        <v>2007014</v>
      </c>
      <c r="T2504" s="48">
        <v>1</v>
      </c>
      <c r="U2504" s="48">
        <v>2003014</v>
      </c>
      <c r="V2504" s="48">
        <v>1</v>
      </c>
      <c r="W2504" s="48">
        <v>2004002</v>
      </c>
      <c r="X2504" s="48">
        <v>1</v>
      </c>
      <c r="Y2504" s="48">
        <v>2004006</v>
      </c>
      <c r="Z2504" s="48">
        <v>1</v>
      </c>
      <c r="AC2504" s="48">
        <v>4</v>
      </c>
      <c r="AD2504" s="48">
        <v>4</v>
      </c>
      <c r="AE2504" s="48">
        <v>1</v>
      </c>
      <c r="AF2504" s="48">
        <v>1102014</v>
      </c>
    </row>
    <row r="2505" spans="1:32" ht="14.25">
      <c r="A2505" s="48">
        <v>4100211</v>
      </c>
      <c r="D2505" s="48" t="s">
        <v>3879</v>
      </c>
      <c r="E2505" s="48" t="s">
        <v>3781</v>
      </c>
      <c r="F2505" s="48" t="s">
        <v>6352</v>
      </c>
      <c r="G2505" s="48">
        <v>1</v>
      </c>
      <c r="H2505" s="48">
        <v>10</v>
      </c>
      <c r="I2505" s="48">
        <v>60</v>
      </c>
      <c r="J2505" s="48">
        <v>16</v>
      </c>
      <c r="K2505" s="48">
        <v>348</v>
      </c>
      <c r="L2505" s="48">
        <v>0</v>
      </c>
      <c r="M2505" s="48">
        <v>1.5</v>
      </c>
      <c r="N2505" s="48">
        <v>0</v>
      </c>
      <c r="O2505" s="48">
        <v>0</v>
      </c>
      <c r="P2505" s="48">
        <v>150</v>
      </c>
      <c r="Q2505" s="48">
        <v>0</v>
      </c>
      <c r="R2505" s="48">
        <v>0</v>
      </c>
      <c r="S2505" s="48">
        <v>1906001</v>
      </c>
      <c r="T2505" s="48">
        <v>1</v>
      </c>
      <c r="U2505" s="48">
        <v>1901001</v>
      </c>
      <c r="V2505" s="48">
        <v>1</v>
      </c>
      <c r="W2505" s="48">
        <v>1902001</v>
      </c>
      <c r="X2505" s="48">
        <v>1</v>
      </c>
      <c r="AB2505" s="48" t="s">
        <v>6353</v>
      </c>
      <c r="AF2505" s="48">
        <v>1101001</v>
      </c>
    </row>
    <row r="2506" spans="1:32" ht="14.25">
      <c r="A2506" s="48">
        <v>4100212</v>
      </c>
      <c r="D2506" s="48" t="s">
        <v>3881</v>
      </c>
      <c r="E2506" s="48" t="s">
        <v>3852</v>
      </c>
      <c r="F2506" s="48" t="s">
        <v>6353</v>
      </c>
      <c r="G2506" s="48">
        <v>2</v>
      </c>
      <c r="H2506" s="48">
        <v>10</v>
      </c>
      <c r="I2506" s="48">
        <v>114</v>
      </c>
      <c r="J2506" s="48">
        <v>37</v>
      </c>
      <c r="K2506" s="48">
        <v>451</v>
      </c>
      <c r="L2506" s="48">
        <v>0</v>
      </c>
      <c r="M2506" s="48">
        <v>1.5</v>
      </c>
      <c r="N2506" s="48">
        <v>0</v>
      </c>
      <c r="O2506" s="48">
        <v>0</v>
      </c>
      <c r="P2506" s="48">
        <v>150</v>
      </c>
      <c r="Q2506" s="48">
        <v>0</v>
      </c>
      <c r="R2506" s="48">
        <v>0</v>
      </c>
      <c r="S2506" s="48">
        <v>2007002</v>
      </c>
      <c r="T2506" s="48">
        <v>1</v>
      </c>
      <c r="U2506" s="48">
        <v>2003002</v>
      </c>
      <c r="V2506" s="48">
        <v>1</v>
      </c>
      <c r="W2506" s="48">
        <v>2004004</v>
      </c>
      <c r="X2506" s="48">
        <v>1</v>
      </c>
      <c r="Y2506" s="48">
        <v>2004005</v>
      </c>
      <c r="Z2506" s="48">
        <v>1</v>
      </c>
      <c r="AC2506" s="48">
        <v>4</v>
      </c>
      <c r="AD2506" s="48">
        <v>4</v>
      </c>
      <c r="AE2506" s="48">
        <v>1</v>
      </c>
      <c r="AF2506" s="48">
        <v>1102002</v>
      </c>
    </row>
    <row r="2507" spans="1:32" ht="14.25">
      <c r="A2507" s="48">
        <v>4100221</v>
      </c>
      <c r="D2507" s="48" t="s">
        <v>3879</v>
      </c>
      <c r="E2507" s="48" t="s">
        <v>3859</v>
      </c>
      <c r="F2507" s="48" t="s">
        <v>6354</v>
      </c>
      <c r="G2507" s="48">
        <v>1</v>
      </c>
      <c r="H2507" s="48">
        <v>10</v>
      </c>
      <c r="I2507" s="48">
        <v>53</v>
      </c>
      <c r="J2507" s="48">
        <v>16</v>
      </c>
      <c r="K2507" s="48">
        <v>316</v>
      </c>
      <c r="L2507" s="48">
        <v>0</v>
      </c>
      <c r="M2507" s="48">
        <v>1.5</v>
      </c>
      <c r="N2507" s="48">
        <v>0</v>
      </c>
      <c r="O2507" s="48">
        <v>0</v>
      </c>
      <c r="P2507" s="48">
        <v>150</v>
      </c>
      <c r="Q2507" s="48">
        <v>0</v>
      </c>
      <c r="R2507" s="48">
        <v>0</v>
      </c>
      <c r="S2507" s="48">
        <v>1906003</v>
      </c>
      <c r="T2507" s="48">
        <v>1</v>
      </c>
      <c r="U2507" s="48">
        <v>1901003</v>
      </c>
      <c r="V2507" s="48">
        <v>1</v>
      </c>
      <c r="W2507" s="48">
        <v>1902003</v>
      </c>
      <c r="X2507" s="48">
        <v>1</v>
      </c>
      <c r="AB2507" s="48" t="s">
        <v>6355</v>
      </c>
      <c r="AF2507" s="48">
        <v>1101003</v>
      </c>
    </row>
    <row r="2508" spans="1:32" ht="14.25">
      <c r="A2508" s="48">
        <v>4100222</v>
      </c>
      <c r="D2508" s="48" t="s">
        <v>3881</v>
      </c>
      <c r="E2508" s="48" t="s">
        <v>546</v>
      </c>
      <c r="F2508" s="48" t="s">
        <v>6355</v>
      </c>
      <c r="G2508" s="48">
        <v>2</v>
      </c>
      <c r="H2508" s="48">
        <v>10</v>
      </c>
      <c r="I2508" s="48">
        <v>114</v>
      </c>
      <c r="J2508" s="48">
        <v>37</v>
      </c>
      <c r="K2508" s="48">
        <v>451</v>
      </c>
      <c r="L2508" s="48">
        <v>0</v>
      </c>
      <c r="M2508" s="48">
        <v>1.5</v>
      </c>
      <c r="N2508" s="48">
        <v>0</v>
      </c>
      <c r="O2508" s="48">
        <v>0</v>
      </c>
      <c r="P2508" s="48">
        <v>150</v>
      </c>
      <c r="Q2508" s="48">
        <v>0</v>
      </c>
      <c r="R2508" s="48">
        <v>0</v>
      </c>
      <c r="S2508" s="48">
        <v>2007005</v>
      </c>
      <c r="T2508" s="48">
        <v>1</v>
      </c>
      <c r="U2508" s="48">
        <v>2003005</v>
      </c>
      <c r="V2508" s="48">
        <v>1</v>
      </c>
      <c r="W2508" s="48">
        <v>2004012</v>
      </c>
      <c r="X2508" s="48">
        <v>1</v>
      </c>
      <c r="Y2508" s="48">
        <v>2004014</v>
      </c>
      <c r="Z2508" s="48">
        <v>1</v>
      </c>
      <c r="AC2508" s="48">
        <v>4</v>
      </c>
      <c r="AD2508" s="48">
        <v>4</v>
      </c>
      <c r="AE2508" s="48">
        <v>3</v>
      </c>
      <c r="AF2508" s="48">
        <v>1102005</v>
      </c>
    </row>
    <row r="2509" spans="1:32" ht="14.25">
      <c r="A2509" s="48">
        <v>4100231</v>
      </c>
      <c r="D2509" s="48" t="s">
        <v>3879</v>
      </c>
      <c r="E2509" s="48" t="s">
        <v>3849</v>
      </c>
      <c r="F2509" s="48" t="s">
        <v>6356</v>
      </c>
      <c r="G2509" s="48">
        <v>1</v>
      </c>
      <c r="H2509" s="48">
        <v>10</v>
      </c>
      <c r="I2509" s="48">
        <v>60</v>
      </c>
      <c r="J2509" s="48">
        <v>16</v>
      </c>
      <c r="K2509" s="48">
        <v>348</v>
      </c>
      <c r="L2509" s="48">
        <v>0</v>
      </c>
      <c r="M2509" s="48">
        <v>1.5</v>
      </c>
      <c r="N2509" s="48">
        <v>0</v>
      </c>
      <c r="O2509" s="48">
        <v>0</v>
      </c>
      <c r="P2509" s="48">
        <v>150</v>
      </c>
      <c r="Q2509" s="48">
        <v>0</v>
      </c>
      <c r="R2509" s="48">
        <v>0</v>
      </c>
      <c r="S2509" s="48">
        <v>1906014</v>
      </c>
      <c r="T2509" s="48">
        <v>1</v>
      </c>
      <c r="U2509" s="48">
        <v>1901014</v>
      </c>
      <c r="V2509" s="48">
        <v>1</v>
      </c>
      <c r="W2509" s="48">
        <v>1902014</v>
      </c>
      <c r="X2509" s="48">
        <v>1</v>
      </c>
      <c r="AB2509" s="48" t="s">
        <v>6357</v>
      </c>
      <c r="AF2509" s="48">
        <v>1101014</v>
      </c>
    </row>
    <row r="2510" spans="1:32" ht="14.25">
      <c r="A2510" s="48">
        <v>4100232</v>
      </c>
      <c r="D2510" s="48" t="s">
        <v>3881</v>
      </c>
      <c r="E2510" s="48" t="s">
        <v>561</v>
      </c>
      <c r="F2510" s="48" t="s">
        <v>6357</v>
      </c>
      <c r="G2510" s="48">
        <v>2</v>
      </c>
      <c r="H2510" s="48">
        <v>10</v>
      </c>
      <c r="I2510" s="48">
        <v>127</v>
      </c>
      <c r="J2510" s="48">
        <v>39</v>
      </c>
      <c r="K2510" s="48">
        <v>495</v>
      </c>
      <c r="L2510" s="48">
        <v>0</v>
      </c>
      <c r="M2510" s="48">
        <v>1.5</v>
      </c>
      <c r="N2510" s="48">
        <v>0</v>
      </c>
      <c r="O2510" s="48">
        <v>0</v>
      </c>
      <c r="P2510" s="48">
        <v>150</v>
      </c>
      <c r="Q2510" s="48">
        <v>0</v>
      </c>
      <c r="R2510" s="48">
        <v>0</v>
      </c>
      <c r="S2510" s="48">
        <v>2007020</v>
      </c>
      <c r="T2510" s="48">
        <v>1</v>
      </c>
      <c r="U2510" s="48">
        <v>2003020</v>
      </c>
      <c r="V2510" s="48">
        <v>1</v>
      </c>
      <c r="W2510" s="48">
        <v>2004008</v>
      </c>
      <c r="X2510" s="48">
        <v>1</v>
      </c>
      <c r="Y2510" s="48">
        <v>2004010</v>
      </c>
      <c r="Z2510" s="48">
        <v>1</v>
      </c>
      <c r="AC2510" s="48">
        <v>4</v>
      </c>
      <c r="AD2510" s="48">
        <v>4</v>
      </c>
      <c r="AE2510" s="48">
        <v>2</v>
      </c>
      <c r="AF2510" s="48">
        <v>1102020</v>
      </c>
    </row>
    <row r="2511" spans="1:32" ht="14.25">
      <c r="A2511" s="48">
        <v>4100311</v>
      </c>
      <c r="D2511" s="48" t="s">
        <v>3879</v>
      </c>
      <c r="E2511" s="48" t="s">
        <v>3839</v>
      </c>
      <c r="F2511" s="48" t="s">
        <v>6358</v>
      </c>
      <c r="G2511" s="48">
        <v>1</v>
      </c>
      <c r="H2511" s="48">
        <v>15</v>
      </c>
      <c r="I2511" s="48">
        <v>100</v>
      </c>
      <c r="J2511" s="48">
        <v>44</v>
      </c>
      <c r="K2511" s="48">
        <v>513</v>
      </c>
      <c r="L2511" s="48">
        <v>0</v>
      </c>
      <c r="M2511" s="48">
        <v>1.5</v>
      </c>
      <c r="N2511" s="48">
        <v>0</v>
      </c>
      <c r="O2511" s="48">
        <v>0</v>
      </c>
      <c r="P2511" s="48">
        <v>150</v>
      </c>
      <c r="Q2511" s="48">
        <v>0</v>
      </c>
      <c r="R2511" s="48">
        <v>0</v>
      </c>
      <c r="S2511" s="48">
        <v>1906012</v>
      </c>
      <c r="T2511" s="48">
        <v>1</v>
      </c>
      <c r="U2511" s="48">
        <v>1901012</v>
      </c>
      <c r="V2511" s="48">
        <v>1</v>
      </c>
      <c r="W2511" s="48">
        <v>1902012</v>
      </c>
      <c r="X2511" s="48">
        <v>1</v>
      </c>
      <c r="AB2511" s="48" t="s">
        <v>6359</v>
      </c>
      <c r="AF2511" s="48">
        <v>1101012</v>
      </c>
    </row>
    <row r="2512" spans="1:32" ht="14.25">
      <c r="A2512" s="48">
        <v>4100312</v>
      </c>
      <c r="D2512" s="48" t="s">
        <v>3881</v>
      </c>
      <c r="E2512" s="48" t="s">
        <v>559</v>
      </c>
      <c r="F2512" s="48" t="s">
        <v>6359</v>
      </c>
      <c r="G2512" s="48">
        <v>2</v>
      </c>
      <c r="H2512" s="48">
        <v>15</v>
      </c>
      <c r="I2512" s="48">
        <v>149</v>
      </c>
      <c r="J2512" s="48">
        <v>65</v>
      </c>
      <c r="K2512" s="48">
        <v>711</v>
      </c>
      <c r="L2512" s="48">
        <v>0</v>
      </c>
      <c r="M2512" s="48">
        <v>1.5</v>
      </c>
      <c r="N2512" s="48">
        <v>0</v>
      </c>
      <c r="O2512" s="48">
        <v>0</v>
      </c>
      <c r="P2512" s="48">
        <v>150</v>
      </c>
      <c r="Q2512" s="48">
        <v>0</v>
      </c>
      <c r="R2512" s="48">
        <v>0</v>
      </c>
      <c r="S2512" s="48">
        <v>2007018</v>
      </c>
      <c r="T2512" s="48">
        <v>1</v>
      </c>
      <c r="U2512" s="48">
        <v>2003018</v>
      </c>
      <c r="V2512" s="48">
        <v>1</v>
      </c>
      <c r="W2512" s="48">
        <v>2004012</v>
      </c>
      <c r="X2512" s="48">
        <v>1</v>
      </c>
      <c r="Y2512" s="48">
        <v>2004010</v>
      </c>
      <c r="Z2512" s="48">
        <v>1</v>
      </c>
      <c r="AC2512" s="48">
        <v>4</v>
      </c>
      <c r="AD2512" s="48">
        <v>4</v>
      </c>
      <c r="AE2512" s="48">
        <v>2</v>
      </c>
      <c r="AF2512" s="48">
        <v>1102018</v>
      </c>
    </row>
    <row r="2513" spans="1:32" ht="14.25">
      <c r="A2513" s="48">
        <v>4100321</v>
      </c>
      <c r="D2513" s="48" t="s">
        <v>3879</v>
      </c>
      <c r="E2513" s="48" t="s">
        <v>3801</v>
      </c>
      <c r="F2513" s="48" t="s">
        <v>6360</v>
      </c>
      <c r="G2513" s="48">
        <v>1</v>
      </c>
      <c r="H2513" s="48">
        <v>15</v>
      </c>
      <c r="I2513" s="48">
        <v>88</v>
      </c>
      <c r="J2513" s="48">
        <v>44</v>
      </c>
      <c r="K2513" s="48">
        <v>466</v>
      </c>
      <c r="L2513" s="48">
        <v>0</v>
      </c>
      <c r="M2513" s="48">
        <v>1.5</v>
      </c>
      <c r="N2513" s="48">
        <v>0</v>
      </c>
      <c r="O2513" s="48">
        <v>0</v>
      </c>
      <c r="P2513" s="48">
        <v>150</v>
      </c>
      <c r="Q2513" s="48">
        <v>0</v>
      </c>
      <c r="R2513" s="48">
        <v>0</v>
      </c>
      <c r="S2513" s="48">
        <v>1906008</v>
      </c>
      <c r="T2513" s="48">
        <v>1</v>
      </c>
      <c r="U2513" s="48">
        <v>1901008</v>
      </c>
      <c r="V2513" s="48">
        <v>1</v>
      </c>
      <c r="W2513" s="48">
        <v>1902008</v>
      </c>
      <c r="X2513" s="48">
        <v>1</v>
      </c>
      <c r="AB2513" s="48" t="s">
        <v>6361</v>
      </c>
      <c r="AF2513" s="48">
        <v>1101008</v>
      </c>
    </row>
    <row r="2514" spans="1:32" ht="14.25">
      <c r="A2514" s="48">
        <v>4100322</v>
      </c>
      <c r="D2514" s="48" t="s">
        <v>3881</v>
      </c>
      <c r="E2514" s="48" t="s">
        <v>554</v>
      </c>
      <c r="F2514" s="48" t="s">
        <v>6361</v>
      </c>
      <c r="G2514" s="48">
        <v>2</v>
      </c>
      <c r="H2514" s="48">
        <v>15</v>
      </c>
      <c r="I2514" s="48">
        <v>149</v>
      </c>
      <c r="J2514" s="48">
        <v>65</v>
      </c>
      <c r="K2514" s="48">
        <v>711</v>
      </c>
      <c r="L2514" s="48">
        <v>0</v>
      </c>
      <c r="M2514" s="48">
        <v>1.5</v>
      </c>
      <c r="N2514" s="48">
        <v>0</v>
      </c>
      <c r="O2514" s="48">
        <v>0</v>
      </c>
      <c r="P2514" s="48">
        <v>150</v>
      </c>
      <c r="Q2514" s="48">
        <v>0</v>
      </c>
      <c r="R2514" s="48">
        <v>0</v>
      </c>
      <c r="S2514" s="48">
        <v>2007013</v>
      </c>
      <c r="T2514" s="48">
        <v>1</v>
      </c>
      <c r="U2514" s="48">
        <v>2003013</v>
      </c>
      <c r="V2514" s="48">
        <v>1</v>
      </c>
      <c r="W2514" s="48">
        <v>2004008</v>
      </c>
      <c r="X2514" s="48">
        <v>1</v>
      </c>
      <c r="Y2514" s="48">
        <v>2004010</v>
      </c>
      <c r="Z2514" s="48">
        <v>1</v>
      </c>
      <c r="AC2514" s="48">
        <v>4</v>
      </c>
      <c r="AD2514" s="48">
        <v>4</v>
      </c>
      <c r="AE2514" s="48">
        <v>3</v>
      </c>
      <c r="AF2514" s="48">
        <v>1102013</v>
      </c>
    </row>
    <row r="2515" spans="1:32" ht="14.25">
      <c r="A2515" s="48">
        <v>4100331</v>
      </c>
      <c r="D2515" s="48" t="s">
        <v>3879</v>
      </c>
      <c r="E2515" s="48" t="s">
        <v>3823</v>
      </c>
      <c r="F2515" s="48" t="s">
        <v>6362</v>
      </c>
      <c r="G2515" s="48">
        <v>1</v>
      </c>
      <c r="H2515" s="48">
        <v>15</v>
      </c>
      <c r="I2515" s="48">
        <v>70</v>
      </c>
      <c r="J2515" s="48">
        <v>34</v>
      </c>
      <c r="K2515" s="48">
        <v>381</v>
      </c>
      <c r="L2515" s="48">
        <v>0</v>
      </c>
      <c r="M2515" s="48">
        <v>1.5</v>
      </c>
      <c r="N2515" s="48">
        <v>0</v>
      </c>
      <c r="O2515" s="48">
        <v>0</v>
      </c>
      <c r="P2515" s="48">
        <v>250</v>
      </c>
      <c r="Q2515" s="48">
        <v>0</v>
      </c>
      <c r="R2515" s="48">
        <v>0</v>
      </c>
      <c r="S2515" s="48">
        <v>1906009</v>
      </c>
      <c r="T2515" s="48">
        <v>1</v>
      </c>
      <c r="U2515" s="48">
        <v>1901009</v>
      </c>
      <c r="V2515" s="48">
        <v>1</v>
      </c>
      <c r="W2515" s="48">
        <v>1902009</v>
      </c>
      <c r="X2515" s="48">
        <v>1</v>
      </c>
      <c r="AB2515" s="48" t="s">
        <v>6363</v>
      </c>
      <c r="AF2515" s="48">
        <v>1101009</v>
      </c>
    </row>
    <row r="2516" spans="1:32" ht="14.25">
      <c r="A2516" s="48">
        <v>4100332</v>
      </c>
      <c r="D2516" s="48" t="s">
        <v>3881</v>
      </c>
      <c r="E2516" s="48" t="s">
        <v>555</v>
      </c>
      <c r="F2516" s="48" t="s">
        <v>6363</v>
      </c>
      <c r="G2516" s="48">
        <v>2</v>
      </c>
      <c r="H2516" s="48">
        <v>15</v>
      </c>
      <c r="I2516" s="48">
        <v>141</v>
      </c>
      <c r="J2516" s="48">
        <v>59</v>
      </c>
      <c r="K2516" s="48">
        <v>593</v>
      </c>
      <c r="L2516" s="48">
        <v>0</v>
      </c>
      <c r="M2516" s="48">
        <v>1.5</v>
      </c>
      <c r="N2516" s="48">
        <v>0</v>
      </c>
      <c r="O2516" s="48">
        <v>0</v>
      </c>
      <c r="P2516" s="48">
        <v>250</v>
      </c>
      <c r="Q2516" s="48">
        <v>0</v>
      </c>
      <c r="R2516" s="48">
        <v>0</v>
      </c>
      <c r="S2516" s="48">
        <v>2007014</v>
      </c>
      <c r="T2516" s="48">
        <v>1</v>
      </c>
      <c r="U2516" s="48">
        <v>2003014</v>
      </c>
      <c r="V2516" s="48">
        <v>1</v>
      </c>
      <c r="W2516" s="48">
        <v>2004002</v>
      </c>
      <c r="X2516" s="48">
        <v>1</v>
      </c>
      <c r="Y2516" s="48">
        <v>2004006</v>
      </c>
      <c r="Z2516" s="48">
        <v>1</v>
      </c>
      <c r="AC2516" s="48">
        <v>4</v>
      </c>
      <c r="AD2516" s="48">
        <v>4</v>
      </c>
      <c r="AE2516" s="48">
        <v>1</v>
      </c>
      <c r="AF2516" s="48">
        <v>1102014</v>
      </c>
    </row>
    <row r="2517" spans="1:32" ht="14.25">
      <c r="A2517" s="48">
        <v>4100411</v>
      </c>
      <c r="D2517" s="48" t="s">
        <v>3879</v>
      </c>
      <c r="E2517" s="48" t="s">
        <v>3832</v>
      </c>
      <c r="F2517" s="48" t="s">
        <v>6364</v>
      </c>
      <c r="G2517" s="48">
        <v>1</v>
      </c>
      <c r="H2517" s="48">
        <v>15</v>
      </c>
      <c r="I2517" s="48">
        <v>70</v>
      </c>
      <c r="J2517" s="48">
        <v>34</v>
      </c>
      <c r="K2517" s="48">
        <v>381</v>
      </c>
      <c r="L2517" s="48">
        <v>0</v>
      </c>
      <c r="M2517" s="48">
        <v>1.5</v>
      </c>
      <c r="N2517" s="48">
        <v>0</v>
      </c>
      <c r="O2517" s="48">
        <v>0</v>
      </c>
      <c r="P2517" s="48">
        <v>250</v>
      </c>
      <c r="Q2517" s="48">
        <v>0</v>
      </c>
      <c r="R2517" s="48">
        <v>0</v>
      </c>
      <c r="S2517" s="48">
        <v>1906015</v>
      </c>
      <c r="T2517" s="48">
        <v>1</v>
      </c>
      <c r="U2517" s="48">
        <v>1901015</v>
      </c>
      <c r="V2517" s="48">
        <v>1</v>
      </c>
      <c r="W2517" s="48">
        <v>1902015</v>
      </c>
      <c r="X2517" s="48">
        <v>1</v>
      </c>
      <c r="AB2517" s="48" t="s">
        <v>6365</v>
      </c>
      <c r="AF2517" s="48">
        <v>1101015</v>
      </c>
    </row>
    <row r="2518" spans="1:32" ht="14.25">
      <c r="A2518" s="48">
        <v>4100412</v>
      </c>
      <c r="D2518" s="48" t="s">
        <v>3881</v>
      </c>
      <c r="E2518" s="48" t="s">
        <v>562</v>
      </c>
      <c r="F2518" s="48" t="s">
        <v>6365</v>
      </c>
      <c r="G2518" s="48">
        <v>2</v>
      </c>
      <c r="H2518" s="48">
        <v>15</v>
      </c>
      <c r="I2518" s="48">
        <v>129</v>
      </c>
      <c r="J2518" s="48">
        <v>55</v>
      </c>
      <c r="K2518" s="48">
        <v>539</v>
      </c>
      <c r="L2518" s="48">
        <v>0</v>
      </c>
      <c r="M2518" s="48">
        <v>1.5</v>
      </c>
      <c r="N2518" s="48">
        <v>0</v>
      </c>
      <c r="O2518" s="48">
        <v>0</v>
      </c>
      <c r="P2518" s="48">
        <v>250</v>
      </c>
      <c r="Q2518" s="48">
        <v>0</v>
      </c>
      <c r="R2518" s="48">
        <v>0</v>
      </c>
      <c r="S2518" s="48">
        <v>2007021</v>
      </c>
      <c r="T2518" s="48">
        <v>1</v>
      </c>
      <c r="U2518" s="48">
        <v>2003021</v>
      </c>
      <c r="V2518" s="48">
        <v>1</v>
      </c>
      <c r="W2518" s="48">
        <v>2004008</v>
      </c>
      <c r="X2518" s="48">
        <v>1</v>
      </c>
      <c r="Y2518" s="48">
        <v>2004011</v>
      </c>
      <c r="Z2518" s="48">
        <v>1</v>
      </c>
      <c r="AC2518" s="48">
        <v>4</v>
      </c>
      <c r="AD2518" s="48">
        <v>4</v>
      </c>
      <c r="AE2518" s="48">
        <v>1</v>
      </c>
      <c r="AF2518" s="48">
        <v>1102021</v>
      </c>
    </row>
    <row r="2519" spans="1:32" ht="14.25">
      <c r="A2519" s="48">
        <v>4100421</v>
      </c>
      <c r="D2519" s="48" t="s">
        <v>3879</v>
      </c>
      <c r="E2519" s="48" t="s">
        <v>3781</v>
      </c>
      <c r="F2519" s="48" t="s">
        <v>6366</v>
      </c>
      <c r="G2519" s="48">
        <v>1</v>
      </c>
      <c r="H2519" s="48">
        <v>15</v>
      </c>
      <c r="I2519" s="48">
        <v>64</v>
      </c>
      <c r="J2519" s="48">
        <v>32</v>
      </c>
      <c r="K2519" s="48">
        <v>346</v>
      </c>
      <c r="L2519" s="48">
        <v>0</v>
      </c>
      <c r="M2519" s="48">
        <v>1.5</v>
      </c>
      <c r="N2519" s="48">
        <v>0</v>
      </c>
      <c r="O2519" s="48">
        <v>0</v>
      </c>
      <c r="P2519" s="48">
        <v>250</v>
      </c>
      <c r="Q2519" s="48">
        <v>0</v>
      </c>
      <c r="R2519" s="48">
        <v>0</v>
      </c>
      <c r="S2519" s="48">
        <v>1906001</v>
      </c>
      <c r="T2519" s="48">
        <v>1</v>
      </c>
      <c r="U2519" s="48">
        <v>1901001</v>
      </c>
      <c r="V2519" s="48">
        <v>1</v>
      </c>
      <c r="W2519" s="48">
        <v>1902001</v>
      </c>
      <c r="X2519" s="48">
        <v>1</v>
      </c>
      <c r="AB2519" s="48" t="s">
        <v>6367</v>
      </c>
      <c r="AF2519" s="48">
        <v>1101001</v>
      </c>
    </row>
    <row r="2520" spans="1:32" ht="14.25">
      <c r="A2520" s="48">
        <v>4100422</v>
      </c>
      <c r="D2520" s="48" t="s">
        <v>3881</v>
      </c>
      <c r="E2520" s="48" t="s">
        <v>550</v>
      </c>
      <c r="F2520" s="48" t="s">
        <v>6367</v>
      </c>
      <c r="G2520" s="48">
        <v>2</v>
      </c>
      <c r="H2520" s="48">
        <v>15</v>
      </c>
      <c r="I2520" s="48">
        <v>129</v>
      </c>
      <c r="J2520" s="48">
        <v>55</v>
      </c>
      <c r="K2520" s="48">
        <v>539</v>
      </c>
      <c r="L2520" s="48">
        <v>0</v>
      </c>
      <c r="M2520" s="48">
        <v>1.5</v>
      </c>
      <c r="N2520" s="48">
        <v>0</v>
      </c>
      <c r="O2520" s="48">
        <v>0</v>
      </c>
      <c r="P2520" s="48">
        <v>250</v>
      </c>
      <c r="Q2520" s="48">
        <v>0</v>
      </c>
      <c r="R2520" s="48">
        <v>0</v>
      </c>
      <c r="S2520" s="48">
        <v>2007009</v>
      </c>
      <c r="T2520" s="48">
        <v>1</v>
      </c>
      <c r="U2520" s="48">
        <v>2003009</v>
      </c>
      <c r="V2520" s="48">
        <v>1</v>
      </c>
      <c r="W2520" s="48">
        <v>2004010</v>
      </c>
      <c r="X2520" s="48">
        <v>1</v>
      </c>
      <c r="Y2520" s="48">
        <v>2004014</v>
      </c>
      <c r="Z2520" s="48">
        <v>1</v>
      </c>
      <c r="AC2520" s="48">
        <v>4</v>
      </c>
      <c r="AD2520" s="48">
        <v>4</v>
      </c>
      <c r="AE2520" s="48">
        <v>2</v>
      </c>
      <c r="AF2520" s="48">
        <v>1102009</v>
      </c>
    </row>
    <row r="2521" spans="1:32" ht="14.25">
      <c r="A2521" s="48">
        <v>4100431</v>
      </c>
      <c r="D2521" s="48" t="s">
        <v>3879</v>
      </c>
      <c r="E2521" s="48" t="s">
        <v>3853</v>
      </c>
      <c r="F2521" s="48" t="s">
        <v>6368</v>
      </c>
      <c r="G2521" s="48">
        <v>1</v>
      </c>
      <c r="H2521" s="48">
        <v>15</v>
      </c>
      <c r="I2521" s="48">
        <v>70</v>
      </c>
      <c r="J2521" s="48">
        <v>34</v>
      </c>
      <c r="K2521" s="48">
        <v>381</v>
      </c>
      <c r="L2521" s="48">
        <v>0</v>
      </c>
      <c r="M2521" s="48">
        <v>1.5</v>
      </c>
      <c r="N2521" s="48">
        <v>0</v>
      </c>
      <c r="O2521" s="48">
        <v>0</v>
      </c>
      <c r="P2521" s="48">
        <v>250</v>
      </c>
      <c r="Q2521" s="48">
        <v>0</v>
      </c>
      <c r="R2521" s="48">
        <v>0</v>
      </c>
      <c r="S2521" s="48">
        <v>1906011</v>
      </c>
      <c r="T2521" s="48">
        <v>1</v>
      </c>
      <c r="U2521" s="48">
        <v>1901011</v>
      </c>
      <c r="V2521" s="48">
        <v>1</v>
      </c>
      <c r="W2521" s="48">
        <v>1902011</v>
      </c>
      <c r="X2521" s="48">
        <v>1</v>
      </c>
      <c r="AB2521" s="48" t="s">
        <v>6369</v>
      </c>
      <c r="AF2521" s="48">
        <v>1101011</v>
      </c>
    </row>
    <row r="2522" spans="1:32" ht="14.25">
      <c r="A2522" s="48">
        <v>4100432</v>
      </c>
      <c r="D2522" s="48" t="s">
        <v>3881</v>
      </c>
      <c r="E2522" s="48" t="s">
        <v>558</v>
      </c>
      <c r="F2522" s="48" t="s">
        <v>6369</v>
      </c>
      <c r="G2522" s="48">
        <v>2</v>
      </c>
      <c r="H2522" s="48">
        <v>15</v>
      </c>
      <c r="I2522" s="48">
        <v>141</v>
      </c>
      <c r="J2522" s="48">
        <v>59</v>
      </c>
      <c r="K2522" s="48">
        <v>593</v>
      </c>
      <c r="L2522" s="48">
        <v>0</v>
      </c>
      <c r="M2522" s="48">
        <v>1.5</v>
      </c>
      <c r="N2522" s="48">
        <v>0</v>
      </c>
      <c r="O2522" s="48">
        <v>0</v>
      </c>
      <c r="P2522" s="48">
        <v>250</v>
      </c>
      <c r="Q2522" s="48">
        <v>0</v>
      </c>
      <c r="R2522" s="48">
        <v>0</v>
      </c>
      <c r="S2522" s="48">
        <v>2007017</v>
      </c>
      <c r="T2522" s="48">
        <v>1</v>
      </c>
      <c r="U2522" s="48">
        <v>2003017</v>
      </c>
      <c r="V2522" s="48">
        <v>1</v>
      </c>
      <c r="W2522" s="48">
        <v>2004008</v>
      </c>
      <c r="X2522" s="48">
        <v>1</v>
      </c>
      <c r="Y2522" s="48">
        <v>2004010</v>
      </c>
      <c r="Z2522" s="48">
        <v>1</v>
      </c>
      <c r="AC2522" s="48">
        <v>4</v>
      </c>
      <c r="AD2522" s="48">
        <v>4</v>
      </c>
      <c r="AE2522" s="48">
        <v>3</v>
      </c>
      <c r="AF2522" s="48">
        <v>1102017</v>
      </c>
    </row>
    <row r="2523" spans="1:32" ht="14.25">
      <c r="A2523" s="48">
        <v>4100511</v>
      </c>
      <c r="D2523" s="48" t="s">
        <v>3879</v>
      </c>
      <c r="E2523" s="48" t="s">
        <v>3748</v>
      </c>
      <c r="F2523" s="48" t="s">
        <v>6370</v>
      </c>
      <c r="G2523" s="48">
        <v>1</v>
      </c>
      <c r="H2523" s="48">
        <v>20</v>
      </c>
      <c r="I2523" s="48">
        <v>131</v>
      </c>
      <c r="J2523" s="48">
        <v>54</v>
      </c>
      <c r="K2523" s="48">
        <v>680</v>
      </c>
      <c r="L2523" s="48">
        <v>0</v>
      </c>
      <c r="M2523" s="48">
        <v>1.5</v>
      </c>
      <c r="N2523" s="48">
        <v>0</v>
      </c>
      <c r="O2523" s="48">
        <v>0</v>
      </c>
      <c r="P2523" s="48">
        <v>250</v>
      </c>
      <c r="Q2523" s="48">
        <v>0</v>
      </c>
      <c r="R2523" s="48">
        <v>0</v>
      </c>
      <c r="S2523" s="48">
        <v>1906006</v>
      </c>
      <c r="T2523" s="48">
        <v>1</v>
      </c>
      <c r="U2523" s="48">
        <v>1901006</v>
      </c>
      <c r="V2523" s="48">
        <v>1</v>
      </c>
      <c r="W2523" s="48">
        <v>1902006</v>
      </c>
      <c r="X2523" s="48">
        <v>1</v>
      </c>
      <c r="AB2523" s="48" t="s">
        <v>6371</v>
      </c>
      <c r="AF2523" s="48">
        <v>1101006</v>
      </c>
    </row>
    <row r="2524" spans="1:32" ht="14.25">
      <c r="A2524" s="48">
        <v>4100512</v>
      </c>
      <c r="D2524" s="48" t="s">
        <v>3881</v>
      </c>
      <c r="E2524" s="48" t="s">
        <v>548</v>
      </c>
      <c r="F2524" s="48" t="s">
        <v>6371</v>
      </c>
      <c r="G2524" s="48">
        <v>2</v>
      </c>
      <c r="H2524" s="48">
        <v>20</v>
      </c>
      <c r="I2524" s="48">
        <v>185</v>
      </c>
      <c r="J2524" s="48">
        <v>75</v>
      </c>
      <c r="K2524" s="48">
        <v>968</v>
      </c>
      <c r="L2524" s="48">
        <v>0</v>
      </c>
      <c r="M2524" s="48">
        <v>1.5</v>
      </c>
      <c r="N2524" s="48">
        <v>0</v>
      </c>
      <c r="O2524" s="48">
        <v>0</v>
      </c>
      <c r="P2524" s="48">
        <v>250</v>
      </c>
      <c r="Q2524" s="48">
        <v>0</v>
      </c>
      <c r="R2524" s="48">
        <v>0</v>
      </c>
      <c r="S2524" s="48">
        <v>2007007</v>
      </c>
      <c r="T2524" s="48">
        <v>1</v>
      </c>
      <c r="U2524" s="48">
        <v>2003007</v>
      </c>
      <c r="V2524" s="48">
        <v>1</v>
      </c>
      <c r="W2524" s="48">
        <v>2004002</v>
      </c>
      <c r="X2524" s="48">
        <v>1</v>
      </c>
      <c r="Y2524" s="48">
        <v>2004006</v>
      </c>
      <c r="Z2524" s="48">
        <v>1</v>
      </c>
      <c r="AC2524" s="48">
        <v>4</v>
      </c>
      <c r="AD2524" s="48">
        <v>4</v>
      </c>
      <c r="AE2524" s="48">
        <v>1</v>
      </c>
      <c r="AF2524" s="48">
        <v>1102007</v>
      </c>
    </row>
    <row r="2525" spans="1:32" ht="14.25">
      <c r="A2525" s="48">
        <v>4100521</v>
      </c>
      <c r="D2525" s="48" t="s">
        <v>3879</v>
      </c>
      <c r="E2525" s="48" t="s">
        <v>3859</v>
      </c>
      <c r="F2525" s="48" t="s">
        <v>6372</v>
      </c>
      <c r="G2525" s="48">
        <v>1</v>
      </c>
      <c r="H2525" s="48">
        <v>20</v>
      </c>
      <c r="I2525" s="48">
        <v>120</v>
      </c>
      <c r="J2525" s="48">
        <v>52</v>
      </c>
      <c r="K2525" s="48">
        <v>625</v>
      </c>
      <c r="L2525" s="48">
        <v>0</v>
      </c>
      <c r="M2525" s="48">
        <v>1.5</v>
      </c>
      <c r="N2525" s="48">
        <v>0</v>
      </c>
      <c r="O2525" s="48">
        <v>0</v>
      </c>
      <c r="P2525" s="48">
        <v>250</v>
      </c>
      <c r="Q2525" s="48">
        <v>0</v>
      </c>
      <c r="R2525" s="48">
        <v>0</v>
      </c>
      <c r="S2525" s="48">
        <v>1906003</v>
      </c>
      <c r="T2525" s="48">
        <v>1</v>
      </c>
      <c r="U2525" s="48">
        <v>1901003</v>
      </c>
      <c r="V2525" s="48">
        <v>1</v>
      </c>
      <c r="W2525" s="48">
        <v>1902003</v>
      </c>
      <c r="X2525" s="48">
        <v>1</v>
      </c>
      <c r="AB2525" s="48" t="s">
        <v>6373</v>
      </c>
      <c r="AF2525" s="48">
        <v>1101003</v>
      </c>
    </row>
    <row r="2526" spans="1:32" ht="14.25">
      <c r="A2526" s="48">
        <v>4100522</v>
      </c>
      <c r="D2526" s="48" t="s">
        <v>3881</v>
      </c>
      <c r="E2526" s="48" t="s">
        <v>546</v>
      </c>
      <c r="F2526" s="48" t="s">
        <v>6373</v>
      </c>
      <c r="G2526" s="48">
        <v>2</v>
      </c>
      <c r="H2526" s="48">
        <v>20</v>
      </c>
      <c r="I2526" s="48">
        <v>185</v>
      </c>
      <c r="J2526" s="48">
        <v>75</v>
      </c>
      <c r="K2526" s="48">
        <v>968</v>
      </c>
      <c r="L2526" s="48">
        <v>0</v>
      </c>
      <c r="M2526" s="48">
        <v>1.5</v>
      </c>
      <c r="N2526" s="48">
        <v>0</v>
      </c>
      <c r="O2526" s="48">
        <v>0</v>
      </c>
      <c r="P2526" s="48">
        <v>250</v>
      </c>
      <c r="Q2526" s="48">
        <v>0</v>
      </c>
      <c r="R2526" s="48">
        <v>0</v>
      </c>
      <c r="S2526" s="48">
        <v>2007005</v>
      </c>
      <c r="T2526" s="48">
        <v>1</v>
      </c>
      <c r="U2526" s="48">
        <v>2003005</v>
      </c>
      <c r="V2526" s="48">
        <v>1</v>
      </c>
      <c r="W2526" s="48">
        <v>2004012</v>
      </c>
      <c r="X2526" s="48">
        <v>1</v>
      </c>
      <c r="Y2526" s="48">
        <v>2004014</v>
      </c>
      <c r="Z2526" s="48">
        <v>1</v>
      </c>
      <c r="AC2526" s="48">
        <v>4</v>
      </c>
      <c r="AD2526" s="48">
        <v>4</v>
      </c>
      <c r="AE2526" s="48">
        <v>3</v>
      </c>
      <c r="AF2526" s="48">
        <v>1102005</v>
      </c>
    </row>
    <row r="2527" spans="1:32" ht="14.25">
      <c r="A2527" s="48">
        <v>4100531</v>
      </c>
      <c r="D2527" s="48" t="s">
        <v>3879</v>
      </c>
      <c r="E2527" s="48" t="s">
        <v>3839</v>
      </c>
      <c r="F2527" s="48" t="s">
        <v>6374</v>
      </c>
      <c r="G2527" s="48">
        <v>1</v>
      </c>
      <c r="H2527" s="48">
        <v>20</v>
      </c>
      <c r="I2527" s="48">
        <v>131</v>
      </c>
      <c r="J2527" s="48">
        <v>54</v>
      </c>
      <c r="K2527" s="48">
        <v>680</v>
      </c>
      <c r="L2527" s="48">
        <v>0</v>
      </c>
      <c r="M2527" s="48">
        <v>1.5</v>
      </c>
      <c r="N2527" s="48">
        <v>0</v>
      </c>
      <c r="O2527" s="48">
        <v>0</v>
      </c>
      <c r="P2527" s="48">
        <v>250</v>
      </c>
      <c r="Q2527" s="48">
        <v>0</v>
      </c>
      <c r="R2527" s="48">
        <v>0</v>
      </c>
      <c r="S2527" s="48">
        <v>1906012</v>
      </c>
      <c r="T2527" s="48">
        <v>1</v>
      </c>
      <c r="U2527" s="48">
        <v>1901012</v>
      </c>
      <c r="V2527" s="48">
        <v>1</v>
      </c>
      <c r="W2527" s="48">
        <v>1902012</v>
      </c>
      <c r="X2527" s="48">
        <v>1</v>
      </c>
      <c r="AB2527" s="48" t="s">
        <v>6375</v>
      </c>
      <c r="AF2527" s="48">
        <v>1101012</v>
      </c>
    </row>
    <row r="2528" spans="1:32" ht="14.25">
      <c r="A2528" s="48">
        <v>4100532</v>
      </c>
      <c r="D2528" s="48" t="s">
        <v>3881</v>
      </c>
      <c r="E2528" s="48" t="s">
        <v>559</v>
      </c>
      <c r="F2528" s="48" t="s">
        <v>6375</v>
      </c>
      <c r="G2528" s="48">
        <v>2</v>
      </c>
      <c r="H2528" s="48">
        <v>20</v>
      </c>
      <c r="I2528" s="48">
        <v>202</v>
      </c>
      <c r="J2528" s="48">
        <v>79</v>
      </c>
      <c r="K2528" s="48">
        <v>1057</v>
      </c>
      <c r="L2528" s="48">
        <v>0</v>
      </c>
      <c r="M2528" s="48">
        <v>1.5</v>
      </c>
      <c r="N2528" s="48">
        <v>0</v>
      </c>
      <c r="O2528" s="48">
        <v>0</v>
      </c>
      <c r="P2528" s="48">
        <v>250</v>
      </c>
      <c r="Q2528" s="48">
        <v>0</v>
      </c>
      <c r="R2528" s="48">
        <v>0</v>
      </c>
      <c r="S2528" s="48">
        <v>2007018</v>
      </c>
      <c r="T2528" s="48">
        <v>1</v>
      </c>
      <c r="U2528" s="48">
        <v>2003018</v>
      </c>
      <c r="V2528" s="48">
        <v>1</v>
      </c>
      <c r="W2528" s="48">
        <v>2004012</v>
      </c>
      <c r="X2528" s="48">
        <v>1</v>
      </c>
      <c r="Y2528" s="48">
        <v>2004010</v>
      </c>
      <c r="Z2528" s="48">
        <v>1</v>
      </c>
      <c r="AC2528" s="48">
        <v>4</v>
      </c>
      <c r="AD2528" s="48">
        <v>4</v>
      </c>
      <c r="AE2528" s="48">
        <v>2</v>
      </c>
      <c r="AF2528" s="48">
        <v>1102018</v>
      </c>
    </row>
    <row r="2529" spans="1:32" ht="14.25">
      <c r="A2529" s="48">
        <v>4100611</v>
      </c>
      <c r="D2529" s="48" t="s">
        <v>3879</v>
      </c>
      <c r="E2529" s="48" t="s">
        <v>3823</v>
      </c>
      <c r="F2529" s="48" t="s">
        <v>6376</v>
      </c>
      <c r="G2529" s="48">
        <v>1</v>
      </c>
      <c r="H2529" s="48">
        <v>25</v>
      </c>
      <c r="I2529" s="48">
        <v>176</v>
      </c>
      <c r="J2529" s="48">
        <v>74</v>
      </c>
      <c r="K2529" s="48">
        <v>900</v>
      </c>
      <c r="L2529" s="48">
        <v>0</v>
      </c>
      <c r="M2529" s="48">
        <v>1.5</v>
      </c>
      <c r="N2529" s="48">
        <v>0</v>
      </c>
      <c r="O2529" s="48">
        <v>0</v>
      </c>
      <c r="P2529" s="48">
        <v>250</v>
      </c>
      <c r="Q2529" s="48">
        <v>0</v>
      </c>
      <c r="R2529" s="48">
        <v>0</v>
      </c>
      <c r="S2529" s="48">
        <v>1906009</v>
      </c>
      <c r="T2529" s="48">
        <v>1</v>
      </c>
      <c r="U2529" s="48">
        <v>1901009</v>
      </c>
      <c r="V2529" s="48">
        <v>1</v>
      </c>
      <c r="W2529" s="48">
        <v>1902009</v>
      </c>
      <c r="X2529" s="48">
        <v>1</v>
      </c>
      <c r="AB2529" s="48" t="s">
        <v>6377</v>
      </c>
      <c r="AF2529" s="48">
        <v>1101009</v>
      </c>
    </row>
    <row r="2530" spans="1:32" ht="14.25">
      <c r="A2530" s="48">
        <v>4100612</v>
      </c>
      <c r="D2530" s="48" t="s">
        <v>3881</v>
      </c>
      <c r="E2530" s="48" t="s">
        <v>555</v>
      </c>
      <c r="F2530" s="48" t="s">
        <v>6377</v>
      </c>
      <c r="G2530" s="48">
        <v>2</v>
      </c>
      <c r="H2530" s="48">
        <v>25</v>
      </c>
      <c r="I2530" s="48">
        <v>225</v>
      </c>
      <c r="J2530" s="48">
        <v>95</v>
      </c>
      <c r="K2530" s="48">
        <v>1318</v>
      </c>
      <c r="L2530" s="48">
        <v>0</v>
      </c>
      <c r="M2530" s="48">
        <v>1.5</v>
      </c>
      <c r="N2530" s="48">
        <v>0</v>
      </c>
      <c r="O2530" s="48">
        <v>0</v>
      </c>
      <c r="P2530" s="48">
        <v>250</v>
      </c>
      <c r="Q2530" s="48">
        <v>0</v>
      </c>
      <c r="R2530" s="48">
        <v>0</v>
      </c>
      <c r="S2530" s="48">
        <v>2007014</v>
      </c>
      <c r="T2530" s="48">
        <v>1</v>
      </c>
      <c r="U2530" s="48">
        <v>2003014</v>
      </c>
      <c r="V2530" s="48">
        <v>1</v>
      </c>
      <c r="W2530" s="48">
        <v>2004002</v>
      </c>
      <c r="X2530" s="48">
        <v>1</v>
      </c>
      <c r="Y2530" s="48">
        <v>2004006</v>
      </c>
      <c r="Z2530" s="48">
        <v>1</v>
      </c>
      <c r="AC2530" s="48">
        <v>4</v>
      </c>
      <c r="AD2530" s="48">
        <v>4</v>
      </c>
      <c r="AE2530" s="48">
        <v>1</v>
      </c>
      <c r="AF2530" s="48">
        <v>1102014</v>
      </c>
    </row>
    <row r="2531" spans="1:32" ht="14.25">
      <c r="A2531" s="48">
        <v>4100621</v>
      </c>
      <c r="D2531" s="48" t="s">
        <v>3879</v>
      </c>
      <c r="E2531" s="48" t="s">
        <v>3801</v>
      </c>
      <c r="F2531" s="48" t="s">
        <v>6378</v>
      </c>
      <c r="G2531" s="48">
        <v>1</v>
      </c>
      <c r="H2531" s="48">
        <v>25</v>
      </c>
      <c r="I2531" s="48">
        <v>160</v>
      </c>
      <c r="J2531" s="48">
        <v>72</v>
      </c>
      <c r="K2531" s="48">
        <v>825</v>
      </c>
      <c r="L2531" s="48">
        <v>0</v>
      </c>
      <c r="M2531" s="48">
        <v>1.5</v>
      </c>
      <c r="N2531" s="48">
        <v>0</v>
      </c>
      <c r="O2531" s="48">
        <v>0</v>
      </c>
      <c r="P2531" s="48">
        <v>250</v>
      </c>
      <c r="Q2531" s="48">
        <v>0</v>
      </c>
      <c r="R2531" s="48">
        <v>0</v>
      </c>
      <c r="S2531" s="48">
        <v>1906008</v>
      </c>
      <c r="T2531" s="48">
        <v>1</v>
      </c>
      <c r="U2531" s="48">
        <v>1901008</v>
      </c>
      <c r="V2531" s="48">
        <v>1</v>
      </c>
      <c r="W2531" s="48">
        <v>1902008</v>
      </c>
      <c r="X2531" s="48">
        <v>1</v>
      </c>
      <c r="AB2531" s="48" t="s">
        <v>6379</v>
      </c>
      <c r="AF2531" s="48">
        <v>1101008</v>
      </c>
    </row>
    <row r="2532" spans="1:32" ht="14.25">
      <c r="A2532" s="48">
        <v>4100622</v>
      </c>
      <c r="D2532" s="48" t="s">
        <v>3881</v>
      </c>
      <c r="E2532" s="48" t="s">
        <v>554</v>
      </c>
      <c r="F2532" s="48" t="s">
        <v>6379</v>
      </c>
      <c r="G2532" s="48">
        <v>2</v>
      </c>
      <c r="H2532" s="48">
        <v>25</v>
      </c>
      <c r="I2532" s="48">
        <v>225</v>
      </c>
      <c r="J2532" s="48">
        <v>95</v>
      </c>
      <c r="K2532" s="48">
        <v>1318</v>
      </c>
      <c r="L2532" s="48">
        <v>0</v>
      </c>
      <c r="M2532" s="48">
        <v>1.5</v>
      </c>
      <c r="N2532" s="48">
        <v>0</v>
      </c>
      <c r="O2532" s="48">
        <v>0</v>
      </c>
      <c r="P2532" s="48">
        <v>250</v>
      </c>
      <c r="Q2532" s="48">
        <v>0</v>
      </c>
      <c r="R2532" s="48">
        <v>0</v>
      </c>
      <c r="S2532" s="48">
        <v>2007013</v>
      </c>
      <c r="T2532" s="48">
        <v>1</v>
      </c>
      <c r="U2532" s="48">
        <v>2003013</v>
      </c>
      <c r="V2532" s="48">
        <v>1</v>
      </c>
      <c r="W2532" s="48">
        <v>2004008</v>
      </c>
      <c r="X2532" s="48">
        <v>1</v>
      </c>
      <c r="Y2532" s="48">
        <v>2004010</v>
      </c>
      <c r="Z2532" s="48">
        <v>1</v>
      </c>
      <c r="AC2532" s="48">
        <v>4</v>
      </c>
      <c r="AD2532" s="48">
        <v>4</v>
      </c>
      <c r="AE2532" s="48">
        <v>3</v>
      </c>
      <c r="AF2532" s="48">
        <v>1102013</v>
      </c>
    </row>
    <row r="2533" spans="1:32" ht="14.25">
      <c r="A2533" s="48">
        <v>4100631</v>
      </c>
      <c r="D2533" s="48" t="s">
        <v>3879</v>
      </c>
      <c r="E2533" s="48" t="s">
        <v>3839</v>
      </c>
      <c r="F2533" s="48" t="s">
        <v>6380</v>
      </c>
      <c r="G2533" s="48">
        <v>1</v>
      </c>
      <c r="H2533" s="48">
        <v>25</v>
      </c>
      <c r="I2533" s="48">
        <v>176</v>
      </c>
      <c r="J2533" s="48">
        <v>74</v>
      </c>
      <c r="K2533" s="48">
        <v>900</v>
      </c>
      <c r="L2533" s="48">
        <v>0</v>
      </c>
      <c r="M2533" s="48">
        <v>1.5</v>
      </c>
      <c r="N2533" s="48">
        <v>0</v>
      </c>
      <c r="O2533" s="48">
        <v>0</v>
      </c>
      <c r="P2533" s="48">
        <v>250</v>
      </c>
      <c r="Q2533" s="48">
        <v>0</v>
      </c>
      <c r="R2533" s="48">
        <v>0</v>
      </c>
      <c r="S2533" s="48">
        <v>1906012</v>
      </c>
      <c r="T2533" s="48">
        <v>1</v>
      </c>
      <c r="U2533" s="48">
        <v>1901012</v>
      </c>
      <c r="V2533" s="48">
        <v>1</v>
      </c>
      <c r="W2533" s="48">
        <v>1902012</v>
      </c>
      <c r="X2533" s="48">
        <v>1</v>
      </c>
      <c r="AB2533" s="48" t="s">
        <v>6381</v>
      </c>
      <c r="AF2533" s="48">
        <v>1101012</v>
      </c>
    </row>
    <row r="2534" spans="1:32" ht="14.25">
      <c r="A2534" s="48">
        <v>4100632</v>
      </c>
      <c r="D2534" s="48" t="s">
        <v>3881</v>
      </c>
      <c r="E2534" s="48" t="s">
        <v>559</v>
      </c>
      <c r="F2534" s="48" t="s">
        <v>6381</v>
      </c>
      <c r="G2534" s="48">
        <v>2</v>
      </c>
      <c r="H2534" s="48">
        <v>25</v>
      </c>
      <c r="I2534" s="48">
        <v>247</v>
      </c>
      <c r="J2534" s="48">
        <v>99</v>
      </c>
      <c r="K2534" s="48">
        <v>1442</v>
      </c>
      <c r="L2534" s="48">
        <v>0</v>
      </c>
      <c r="M2534" s="48">
        <v>1.5</v>
      </c>
      <c r="N2534" s="48">
        <v>0</v>
      </c>
      <c r="O2534" s="48">
        <v>0</v>
      </c>
      <c r="P2534" s="48">
        <v>250</v>
      </c>
      <c r="Q2534" s="48">
        <v>0</v>
      </c>
      <c r="R2534" s="48">
        <v>0</v>
      </c>
      <c r="S2534" s="48">
        <v>2007018</v>
      </c>
      <c r="T2534" s="48">
        <v>1</v>
      </c>
      <c r="U2534" s="48">
        <v>2003018</v>
      </c>
      <c r="V2534" s="48">
        <v>1</v>
      </c>
      <c r="W2534" s="48">
        <v>2004012</v>
      </c>
      <c r="X2534" s="48">
        <v>1</v>
      </c>
      <c r="Y2534" s="48">
        <v>2004010</v>
      </c>
      <c r="Z2534" s="48">
        <v>1</v>
      </c>
      <c r="AC2534" s="48">
        <v>4</v>
      </c>
      <c r="AD2534" s="48">
        <v>4</v>
      </c>
      <c r="AE2534" s="48">
        <v>2</v>
      </c>
      <c r="AF2534" s="48">
        <v>1102018</v>
      </c>
    </row>
    <row r="2535" spans="1:32" ht="14.25">
      <c r="A2535" s="48">
        <v>4100711</v>
      </c>
      <c r="D2535" s="48" t="s">
        <v>3879</v>
      </c>
      <c r="E2535" s="48" t="s">
        <v>3838</v>
      </c>
      <c r="F2535" s="48" t="s">
        <v>6382</v>
      </c>
      <c r="G2535" s="48">
        <v>1</v>
      </c>
      <c r="H2535" s="48">
        <v>30</v>
      </c>
      <c r="I2535" s="48">
        <v>221</v>
      </c>
      <c r="J2535" s="48">
        <v>94</v>
      </c>
      <c r="K2535" s="48">
        <v>1120</v>
      </c>
      <c r="L2535" s="48">
        <v>0</v>
      </c>
      <c r="M2535" s="48">
        <v>1.5</v>
      </c>
      <c r="N2535" s="48">
        <v>0</v>
      </c>
      <c r="O2535" s="48">
        <v>0</v>
      </c>
      <c r="P2535" s="48">
        <v>250</v>
      </c>
      <c r="Q2535" s="48">
        <v>0</v>
      </c>
      <c r="R2535" s="48">
        <v>0</v>
      </c>
      <c r="S2535" s="48">
        <v>1906013</v>
      </c>
      <c r="T2535" s="48">
        <v>1</v>
      </c>
      <c r="U2535" s="48">
        <v>1901013</v>
      </c>
      <c r="V2535" s="48">
        <v>1</v>
      </c>
      <c r="W2535" s="48">
        <v>1902013</v>
      </c>
      <c r="X2535" s="48">
        <v>1</v>
      </c>
      <c r="AB2535" s="48" t="s">
        <v>6383</v>
      </c>
      <c r="AF2535" s="48">
        <v>1101013</v>
      </c>
    </row>
    <row r="2536" spans="1:32" ht="14.25">
      <c r="A2536" s="48">
        <v>4100712</v>
      </c>
      <c r="D2536" s="48" t="s">
        <v>3881</v>
      </c>
      <c r="E2536" s="48" t="s">
        <v>560</v>
      </c>
      <c r="F2536" s="48" t="s">
        <v>6383</v>
      </c>
      <c r="G2536" s="48">
        <v>2</v>
      </c>
      <c r="H2536" s="48">
        <v>30</v>
      </c>
      <c r="I2536" s="48">
        <v>265</v>
      </c>
      <c r="J2536" s="48">
        <v>115</v>
      </c>
      <c r="K2536" s="48">
        <v>1668</v>
      </c>
      <c r="L2536" s="48">
        <v>0</v>
      </c>
      <c r="M2536" s="48">
        <v>1.5</v>
      </c>
      <c r="N2536" s="48">
        <v>0</v>
      </c>
      <c r="O2536" s="48">
        <v>0</v>
      </c>
      <c r="P2536" s="48">
        <v>250</v>
      </c>
      <c r="Q2536" s="48">
        <v>0</v>
      </c>
      <c r="R2536" s="48">
        <v>0</v>
      </c>
      <c r="S2536" s="48">
        <v>2007019</v>
      </c>
      <c r="T2536" s="48">
        <v>1</v>
      </c>
      <c r="U2536" s="48">
        <v>2003019</v>
      </c>
      <c r="V2536" s="48">
        <v>1</v>
      </c>
      <c r="W2536" s="48">
        <v>2004014</v>
      </c>
      <c r="X2536" s="48">
        <v>1</v>
      </c>
      <c r="Y2536" s="48">
        <v>2004016</v>
      </c>
      <c r="Z2536" s="48">
        <v>1</v>
      </c>
      <c r="AC2536" s="48">
        <v>4</v>
      </c>
      <c r="AD2536" s="48">
        <v>4</v>
      </c>
      <c r="AE2536" s="48">
        <v>1</v>
      </c>
      <c r="AF2536" s="48">
        <v>1102019</v>
      </c>
    </row>
    <row r="2537" spans="1:32" ht="14.25">
      <c r="A2537" s="48">
        <v>4100721</v>
      </c>
      <c r="D2537" s="48" t="s">
        <v>3879</v>
      </c>
      <c r="E2537" s="48" t="s">
        <v>3851</v>
      </c>
      <c r="F2537" s="48" t="s">
        <v>6384</v>
      </c>
      <c r="G2537" s="48">
        <v>1</v>
      </c>
      <c r="H2537" s="48">
        <v>30</v>
      </c>
      <c r="I2537" s="48">
        <v>200</v>
      </c>
      <c r="J2537" s="48">
        <v>92</v>
      </c>
      <c r="K2537" s="48">
        <v>1025</v>
      </c>
      <c r="L2537" s="48">
        <v>0</v>
      </c>
      <c r="M2537" s="48">
        <v>1.5</v>
      </c>
      <c r="N2537" s="48">
        <v>0</v>
      </c>
      <c r="O2537" s="48">
        <v>0</v>
      </c>
      <c r="P2537" s="48">
        <v>250</v>
      </c>
      <c r="Q2537" s="48">
        <v>0</v>
      </c>
      <c r="R2537" s="48">
        <v>0</v>
      </c>
      <c r="S2537" s="48">
        <v>1906007</v>
      </c>
      <c r="T2537" s="48">
        <v>1</v>
      </c>
      <c r="U2537" s="48">
        <v>1901007</v>
      </c>
      <c r="V2537" s="48">
        <v>1</v>
      </c>
      <c r="W2537" s="48">
        <v>1902007</v>
      </c>
      <c r="X2537" s="48">
        <v>1</v>
      </c>
      <c r="AB2537" s="48" t="s">
        <v>6385</v>
      </c>
      <c r="AF2537" s="48">
        <v>1101007</v>
      </c>
    </row>
    <row r="2538" spans="1:32" ht="14.25">
      <c r="A2538" s="48">
        <v>4100722</v>
      </c>
      <c r="D2538" s="48" t="s">
        <v>3881</v>
      </c>
      <c r="E2538" s="48" t="s">
        <v>544</v>
      </c>
      <c r="F2538" s="48" t="s">
        <v>6385</v>
      </c>
      <c r="G2538" s="48">
        <v>2</v>
      </c>
      <c r="H2538" s="48">
        <v>30</v>
      </c>
      <c r="I2538" s="48">
        <v>265</v>
      </c>
      <c r="J2538" s="48">
        <v>115</v>
      </c>
      <c r="K2538" s="48">
        <v>1668</v>
      </c>
      <c r="L2538" s="48">
        <v>0</v>
      </c>
      <c r="M2538" s="48">
        <v>1.5</v>
      </c>
      <c r="N2538" s="48">
        <v>0</v>
      </c>
      <c r="O2538" s="48">
        <v>0</v>
      </c>
      <c r="P2538" s="48">
        <v>250</v>
      </c>
      <c r="Q2538" s="48">
        <v>0</v>
      </c>
      <c r="R2538" s="48">
        <v>0</v>
      </c>
      <c r="S2538" s="48">
        <v>2007003</v>
      </c>
      <c r="T2538" s="48">
        <v>1</v>
      </c>
      <c r="U2538" s="48">
        <v>2003003</v>
      </c>
      <c r="V2538" s="48">
        <v>1</v>
      </c>
      <c r="W2538" s="48">
        <v>2004008</v>
      </c>
      <c r="X2538" s="48">
        <v>1</v>
      </c>
      <c r="Y2538" s="48">
        <v>2004010</v>
      </c>
      <c r="Z2538" s="48">
        <v>1</v>
      </c>
      <c r="AC2538" s="48">
        <v>4</v>
      </c>
      <c r="AD2538" s="48">
        <v>4</v>
      </c>
      <c r="AE2538" s="48">
        <v>2</v>
      </c>
      <c r="AF2538" s="48">
        <v>1102003</v>
      </c>
    </row>
    <row r="2539" spans="1:32" ht="14.25">
      <c r="A2539" s="48">
        <v>4100731</v>
      </c>
      <c r="D2539" s="48" t="s">
        <v>3879</v>
      </c>
      <c r="E2539" s="48" t="s">
        <v>3853</v>
      </c>
      <c r="F2539" s="48" t="s">
        <v>6386</v>
      </c>
      <c r="G2539" s="48">
        <v>1</v>
      </c>
      <c r="H2539" s="48">
        <v>30</v>
      </c>
      <c r="I2539" s="48">
        <v>221</v>
      </c>
      <c r="J2539" s="48">
        <v>94</v>
      </c>
      <c r="K2539" s="48">
        <v>1120</v>
      </c>
      <c r="L2539" s="48">
        <v>0</v>
      </c>
      <c r="M2539" s="48">
        <v>1.5</v>
      </c>
      <c r="N2539" s="48">
        <v>0</v>
      </c>
      <c r="O2539" s="48">
        <v>0</v>
      </c>
      <c r="P2539" s="48">
        <v>250</v>
      </c>
      <c r="Q2539" s="48">
        <v>0</v>
      </c>
      <c r="R2539" s="48">
        <v>0</v>
      </c>
      <c r="S2539" s="48">
        <v>1906011</v>
      </c>
      <c r="T2539" s="48">
        <v>1</v>
      </c>
      <c r="U2539" s="48">
        <v>1901011</v>
      </c>
      <c r="V2539" s="48">
        <v>1</v>
      </c>
      <c r="W2539" s="48">
        <v>1902011</v>
      </c>
      <c r="X2539" s="48">
        <v>1</v>
      </c>
      <c r="AB2539" s="48" t="s">
        <v>6387</v>
      </c>
      <c r="AF2539" s="48">
        <v>1101011</v>
      </c>
    </row>
    <row r="2540" spans="1:32" ht="14.25">
      <c r="A2540" s="48">
        <v>4100732</v>
      </c>
      <c r="D2540" s="48" t="s">
        <v>3881</v>
      </c>
      <c r="E2540" s="48" t="s">
        <v>558</v>
      </c>
      <c r="F2540" s="48" t="s">
        <v>6387</v>
      </c>
      <c r="G2540" s="48">
        <v>2</v>
      </c>
      <c r="H2540" s="48">
        <v>30</v>
      </c>
      <c r="I2540" s="48">
        <v>292</v>
      </c>
      <c r="J2540" s="48">
        <v>119</v>
      </c>
      <c r="K2540" s="48">
        <v>1827</v>
      </c>
      <c r="L2540" s="48">
        <v>0</v>
      </c>
      <c r="M2540" s="48">
        <v>1.5</v>
      </c>
      <c r="N2540" s="48">
        <v>0</v>
      </c>
      <c r="O2540" s="48">
        <v>0</v>
      </c>
      <c r="P2540" s="48">
        <v>250</v>
      </c>
      <c r="Q2540" s="48">
        <v>0</v>
      </c>
      <c r="R2540" s="48">
        <v>0</v>
      </c>
      <c r="S2540" s="48">
        <v>2007017</v>
      </c>
      <c r="T2540" s="48">
        <v>1</v>
      </c>
      <c r="U2540" s="48">
        <v>2003017</v>
      </c>
      <c r="V2540" s="48">
        <v>1</v>
      </c>
      <c r="W2540" s="48">
        <v>2004008</v>
      </c>
      <c r="X2540" s="48">
        <v>1</v>
      </c>
      <c r="Y2540" s="48">
        <v>2004010</v>
      </c>
      <c r="Z2540" s="48">
        <v>1</v>
      </c>
      <c r="AC2540" s="48">
        <v>4</v>
      </c>
      <c r="AD2540" s="48">
        <v>4</v>
      </c>
      <c r="AE2540" s="48">
        <v>3</v>
      </c>
      <c r="AF2540" s="48">
        <v>1102017</v>
      </c>
    </row>
    <row r="2541" spans="1:32" ht="14.25">
      <c r="A2541" s="48">
        <v>4100811</v>
      </c>
      <c r="D2541" s="48" t="s">
        <v>3879</v>
      </c>
      <c r="E2541" s="48" t="s">
        <v>3823</v>
      </c>
      <c r="F2541" s="48" t="s">
        <v>6388</v>
      </c>
      <c r="G2541" s="48">
        <v>1</v>
      </c>
      <c r="H2541" s="48">
        <v>35</v>
      </c>
      <c r="I2541" s="48">
        <v>269</v>
      </c>
      <c r="J2541" s="48">
        <v>136</v>
      </c>
      <c r="K2541" s="48">
        <v>1362</v>
      </c>
      <c r="L2541" s="48">
        <v>0</v>
      </c>
      <c r="M2541" s="48">
        <v>1.5</v>
      </c>
      <c r="N2541" s="48">
        <v>0</v>
      </c>
      <c r="O2541" s="48">
        <v>0</v>
      </c>
      <c r="P2541" s="48">
        <v>400</v>
      </c>
      <c r="Q2541" s="48">
        <v>0</v>
      </c>
      <c r="R2541" s="48">
        <v>0</v>
      </c>
      <c r="S2541" s="48">
        <v>1906009</v>
      </c>
      <c r="T2541" s="48">
        <v>1</v>
      </c>
      <c r="U2541" s="48">
        <v>1901009</v>
      </c>
      <c r="V2541" s="48">
        <v>1</v>
      </c>
      <c r="W2541" s="48">
        <v>1902009</v>
      </c>
      <c r="X2541" s="48">
        <v>1</v>
      </c>
      <c r="AB2541" s="48" t="s">
        <v>6389</v>
      </c>
      <c r="AF2541" s="48">
        <v>1101009</v>
      </c>
    </row>
    <row r="2542" spans="1:32" ht="14.25">
      <c r="A2542" s="48">
        <v>4100812</v>
      </c>
      <c r="D2542" s="48" t="s">
        <v>3881</v>
      </c>
      <c r="E2542" s="48" t="s">
        <v>555</v>
      </c>
      <c r="F2542" s="48" t="s">
        <v>6389</v>
      </c>
      <c r="G2542" s="48">
        <v>2</v>
      </c>
      <c r="H2542" s="48">
        <v>35</v>
      </c>
      <c r="I2542" s="48">
        <v>354</v>
      </c>
      <c r="J2542" s="48">
        <v>168</v>
      </c>
      <c r="K2542" s="48">
        <v>2368</v>
      </c>
      <c r="L2542" s="48">
        <v>0</v>
      </c>
      <c r="M2542" s="48">
        <v>1.5</v>
      </c>
      <c r="N2542" s="48">
        <v>0</v>
      </c>
      <c r="O2542" s="48">
        <v>0</v>
      </c>
      <c r="P2542" s="48">
        <v>400</v>
      </c>
      <c r="Q2542" s="48">
        <v>0</v>
      </c>
      <c r="R2542" s="48">
        <v>0</v>
      </c>
      <c r="S2542" s="48">
        <v>2007014</v>
      </c>
      <c r="T2542" s="48">
        <v>1</v>
      </c>
      <c r="U2542" s="48">
        <v>2003014</v>
      </c>
      <c r="V2542" s="48">
        <v>1</v>
      </c>
      <c r="W2542" s="48">
        <v>2004002</v>
      </c>
      <c r="X2542" s="48">
        <v>1</v>
      </c>
      <c r="Y2542" s="48">
        <v>2004006</v>
      </c>
      <c r="Z2542" s="48">
        <v>1</v>
      </c>
      <c r="AC2542" s="48">
        <v>4</v>
      </c>
      <c r="AD2542" s="48">
        <v>4</v>
      </c>
      <c r="AE2542" s="48">
        <v>1</v>
      </c>
      <c r="AF2542" s="48">
        <v>1102014</v>
      </c>
    </row>
    <row r="2543" spans="1:32" ht="14.25">
      <c r="A2543" s="48">
        <v>4100821</v>
      </c>
      <c r="D2543" s="48" t="s">
        <v>3879</v>
      </c>
      <c r="E2543" s="48" t="s">
        <v>3801</v>
      </c>
      <c r="F2543" s="48" t="s">
        <v>6390</v>
      </c>
      <c r="G2543" s="48">
        <v>1</v>
      </c>
      <c r="H2543" s="48">
        <v>35</v>
      </c>
      <c r="I2543" s="48">
        <v>248</v>
      </c>
      <c r="J2543" s="48">
        <v>124</v>
      </c>
      <c r="K2543" s="48">
        <v>1245</v>
      </c>
      <c r="L2543" s="48">
        <v>0</v>
      </c>
      <c r="M2543" s="48">
        <v>1.5</v>
      </c>
      <c r="N2543" s="48">
        <v>0</v>
      </c>
      <c r="O2543" s="48">
        <v>0</v>
      </c>
      <c r="P2543" s="48">
        <v>400</v>
      </c>
      <c r="Q2543" s="48">
        <v>0</v>
      </c>
      <c r="R2543" s="48">
        <v>0</v>
      </c>
      <c r="S2543" s="48">
        <v>1906008</v>
      </c>
      <c r="T2543" s="48">
        <v>1</v>
      </c>
      <c r="U2543" s="48">
        <v>1901008</v>
      </c>
      <c r="V2543" s="48">
        <v>1</v>
      </c>
      <c r="W2543" s="48">
        <v>1902008</v>
      </c>
      <c r="X2543" s="48">
        <v>1</v>
      </c>
      <c r="AB2543" s="48" t="s">
        <v>6391</v>
      </c>
      <c r="AF2543" s="48">
        <v>1101008</v>
      </c>
    </row>
    <row r="2544" spans="1:32" ht="14.25">
      <c r="A2544" s="48">
        <v>4100822</v>
      </c>
      <c r="D2544" s="48" t="s">
        <v>3881</v>
      </c>
      <c r="E2544" s="48" t="s">
        <v>554</v>
      </c>
      <c r="F2544" s="48" t="s">
        <v>6391</v>
      </c>
      <c r="G2544" s="48">
        <v>2</v>
      </c>
      <c r="H2544" s="48">
        <v>35</v>
      </c>
      <c r="I2544" s="48">
        <v>325</v>
      </c>
      <c r="J2544" s="48">
        <v>153</v>
      </c>
      <c r="K2544" s="48">
        <v>2158</v>
      </c>
      <c r="L2544" s="48">
        <v>0</v>
      </c>
      <c r="M2544" s="48">
        <v>1.5</v>
      </c>
      <c r="N2544" s="48">
        <v>0</v>
      </c>
      <c r="O2544" s="48">
        <v>0</v>
      </c>
      <c r="P2544" s="48">
        <v>400</v>
      </c>
      <c r="Q2544" s="48">
        <v>0</v>
      </c>
      <c r="R2544" s="48">
        <v>0</v>
      </c>
      <c r="S2544" s="48">
        <v>2007013</v>
      </c>
      <c r="T2544" s="48">
        <v>1</v>
      </c>
      <c r="U2544" s="48">
        <v>2003013</v>
      </c>
      <c r="V2544" s="48">
        <v>1</v>
      </c>
      <c r="W2544" s="48">
        <v>2004008</v>
      </c>
      <c r="X2544" s="48">
        <v>1</v>
      </c>
      <c r="Y2544" s="48">
        <v>2004010</v>
      </c>
      <c r="Z2544" s="48">
        <v>1</v>
      </c>
      <c r="AC2544" s="48">
        <v>4</v>
      </c>
      <c r="AD2544" s="48">
        <v>4</v>
      </c>
      <c r="AE2544" s="48">
        <v>3</v>
      </c>
      <c r="AF2544" s="48">
        <v>1102013</v>
      </c>
    </row>
    <row r="2545" spans="1:32" ht="14.25">
      <c r="A2545" s="48">
        <v>4100831</v>
      </c>
      <c r="D2545" s="48" t="s">
        <v>3879</v>
      </c>
      <c r="E2545" s="48" t="s">
        <v>3839</v>
      </c>
      <c r="F2545" s="48" t="s">
        <v>6392</v>
      </c>
      <c r="G2545" s="48">
        <v>1</v>
      </c>
      <c r="H2545" s="48">
        <v>35</v>
      </c>
      <c r="I2545" s="48">
        <v>269</v>
      </c>
      <c r="J2545" s="48">
        <v>136</v>
      </c>
      <c r="K2545" s="48">
        <v>1362</v>
      </c>
      <c r="L2545" s="48">
        <v>0</v>
      </c>
      <c r="M2545" s="48">
        <v>1.5</v>
      </c>
      <c r="N2545" s="48">
        <v>0</v>
      </c>
      <c r="O2545" s="48">
        <v>0</v>
      </c>
      <c r="P2545" s="48">
        <v>400</v>
      </c>
      <c r="Q2545" s="48">
        <v>0</v>
      </c>
      <c r="R2545" s="48">
        <v>0</v>
      </c>
      <c r="S2545" s="48">
        <v>1906012</v>
      </c>
      <c r="T2545" s="48">
        <v>1</v>
      </c>
      <c r="U2545" s="48">
        <v>1901012</v>
      </c>
      <c r="V2545" s="48">
        <v>1</v>
      </c>
      <c r="W2545" s="48">
        <v>1902012</v>
      </c>
      <c r="X2545" s="48">
        <v>1</v>
      </c>
      <c r="AB2545" s="48" t="s">
        <v>6393</v>
      </c>
      <c r="AF2545" s="48">
        <v>1101012</v>
      </c>
    </row>
    <row r="2546" spans="1:32" ht="14.25">
      <c r="A2546" s="48">
        <v>4100832</v>
      </c>
      <c r="D2546" s="48" t="s">
        <v>3881</v>
      </c>
      <c r="E2546" s="48" t="s">
        <v>559</v>
      </c>
      <c r="F2546" s="48" t="s">
        <v>6393</v>
      </c>
      <c r="G2546" s="48">
        <v>2</v>
      </c>
      <c r="H2546" s="48">
        <v>35</v>
      </c>
      <c r="I2546" s="48">
        <v>354</v>
      </c>
      <c r="J2546" s="48">
        <v>168</v>
      </c>
      <c r="K2546" s="48">
        <v>2368</v>
      </c>
      <c r="L2546" s="48">
        <v>0</v>
      </c>
      <c r="M2546" s="48">
        <v>1.5</v>
      </c>
      <c r="N2546" s="48">
        <v>0</v>
      </c>
      <c r="O2546" s="48">
        <v>0</v>
      </c>
      <c r="P2546" s="48">
        <v>400</v>
      </c>
      <c r="Q2546" s="48">
        <v>0</v>
      </c>
      <c r="R2546" s="48">
        <v>0</v>
      </c>
      <c r="S2546" s="48">
        <v>2007018</v>
      </c>
      <c r="T2546" s="48">
        <v>1</v>
      </c>
      <c r="U2546" s="48">
        <v>2003018</v>
      </c>
      <c r="V2546" s="48">
        <v>1</v>
      </c>
      <c r="W2546" s="48">
        <v>2004012</v>
      </c>
      <c r="X2546" s="48">
        <v>1</v>
      </c>
      <c r="Y2546" s="48">
        <v>2004010</v>
      </c>
      <c r="Z2546" s="48">
        <v>1</v>
      </c>
      <c r="AC2546" s="48">
        <v>4</v>
      </c>
      <c r="AD2546" s="48">
        <v>4</v>
      </c>
      <c r="AE2546" s="48">
        <v>2</v>
      </c>
      <c r="AF2546" s="48">
        <v>1102018</v>
      </c>
    </row>
    <row r="2547" spans="1:32" ht="14.25">
      <c r="A2547" s="48">
        <v>4100911</v>
      </c>
      <c r="D2547" s="48" t="s">
        <v>3879</v>
      </c>
      <c r="E2547" s="48" t="s">
        <v>3851</v>
      </c>
      <c r="F2547" s="48" t="s">
        <v>6394</v>
      </c>
      <c r="G2547" s="48">
        <v>1</v>
      </c>
      <c r="H2547" s="48">
        <v>40</v>
      </c>
      <c r="I2547" s="48">
        <v>334</v>
      </c>
      <c r="J2547" s="48">
        <v>171</v>
      </c>
      <c r="K2547" s="48">
        <v>1692</v>
      </c>
      <c r="L2547" s="48">
        <v>0</v>
      </c>
      <c r="M2547" s="48">
        <v>1.5</v>
      </c>
      <c r="N2547" s="48">
        <v>0</v>
      </c>
      <c r="O2547" s="48">
        <v>0</v>
      </c>
      <c r="P2547" s="48">
        <v>400</v>
      </c>
      <c r="Q2547" s="48">
        <v>0</v>
      </c>
      <c r="R2547" s="48">
        <v>0</v>
      </c>
      <c r="S2547" s="48">
        <v>1906007</v>
      </c>
      <c r="T2547" s="48">
        <v>1</v>
      </c>
      <c r="U2547" s="48">
        <v>1901007</v>
      </c>
      <c r="V2547" s="48">
        <v>1</v>
      </c>
      <c r="W2547" s="48">
        <v>1902007</v>
      </c>
      <c r="X2547" s="48">
        <v>1</v>
      </c>
      <c r="AB2547" s="48" t="s">
        <v>6395</v>
      </c>
      <c r="AF2547" s="48">
        <v>1101007</v>
      </c>
    </row>
    <row r="2548" spans="1:32" ht="14.25">
      <c r="A2548" s="48">
        <v>4100912</v>
      </c>
      <c r="D2548" s="48" t="s">
        <v>3881</v>
      </c>
      <c r="E2548" s="48" t="s">
        <v>553</v>
      </c>
      <c r="F2548" s="48" t="s">
        <v>6395</v>
      </c>
      <c r="G2548" s="48">
        <v>2</v>
      </c>
      <c r="H2548" s="48">
        <v>40</v>
      </c>
      <c r="I2548" s="48">
        <v>419</v>
      </c>
      <c r="J2548" s="48">
        <v>203</v>
      </c>
      <c r="K2548" s="48">
        <v>2948</v>
      </c>
      <c r="L2548" s="48">
        <v>0</v>
      </c>
      <c r="M2548" s="48">
        <v>1.5</v>
      </c>
      <c r="N2548" s="48">
        <v>0</v>
      </c>
      <c r="O2548" s="48">
        <v>0</v>
      </c>
      <c r="P2548" s="48">
        <v>400</v>
      </c>
      <c r="Q2548" s="48">
        <v>0</v>
      </c>
      <c r="R2548" s="48">
        <v>0</v>
      </c>
      <c r="S2548" s="48">
        <v>2007012</v>
      </c>
      <c r="T2548" s="48">
        <v>1</v>
      </c>
      <c r="U2548" s="48">
        <v>2003012</v>
      </c>
      <c r="V2548" s="48">
        <v>1</v>
      </c>
      <c r="W2548" s="48">
        <v>2004004</v>
      </c>
      <c r="X2548" s="48">
        <v>1</v>
      </c>
      <c r="Y2548" s="48">
        <v>2004005</v>
      </c>
      <c r="Z2548" s="48">
        <v>1</v>
      </c>
      <c r="AC2548" s="48">
        <v>4</v>
      </c>
      <c r="AD2548" s="48">
        <v>4</v>
      </c>
      <c r="AE2548" s="48">
        <v>1</v>
      </c>
      <c r="AF2548" s="48">
        <v>1102012</v>
      </c>
    </row>
    <row r="2549" spans="1:32" ht="14.25">
      <c r="A2549" s="48">
        <v>4100921</v>
      </c>
      <c r="D2549" s="48" t="s">
        <v>3879</v>
      </c>
      <c r="E2549" s="48" t="s">
        <v>1043</v>
      </c>
      <c r="F2549" s="48" t="s">
        <v>6396</v>
      </c>
      <c r="G2549" s="48">
        <v>1</v>
      </c>
      <c r="H2549" s="48">
        <v>40</v>
      </c>
      <c r="I2549" s="48">
        <v>308</v>
      </c>
      <c r="J2549" s="48">
        <v>154</v>
      </c>
      <c r="K2549" s="48">
        <v>1545</v>
      </c>
      <c r="L2549" s="48">
        <v>0</v>
      </c>
      <c r="M2549" s="48">
        <v>1.5</v>
      </c>
      <c r="N2549" s="48">
        <v>0</v>
      </c>
      <c r="O2549" s="48">
        <v>0</v>
      </c>
      <c r="P2549" s="48">
        <v>400</v>
      </c>
      <c r="Q2549" s="48">
        <v>0</v>
      </c>
      <c r="R2549" s="48">
        <v>0</v>
      </c>
      <c r="S2549" s="48">
        <v>1906005</v>
      </c>
      <c r="T2549" s="48">
        <v>1</v>
      </c>
      <c r="U2549" s="48">
        <v>1901005</v>
      </c>
      <c r="V2549" s="48">
        <v>1</v>
      </c>
      <c r="W2549" s="48">
        <v>1902005</v>
      </c>
      <c r="X2549" s="48">
        <v>1</v>
      </c>
      <c r="AB2549" s="48" t="s">
        <v>6397</v>
      </c>
      <c r="AF2549" s="48">
        <v>1101005</v>
      </c>
    </row>
    <row r="2550" spans="1:32" ht="14.25">
      <c r="A2550" s="48">
        <v>4100922</v>
      </c>
      <c r="D2550" s="48" t="s">
        <v>3881</v>
      </c>
      <c r="E2550" s="48" t="s">
        <v>552</v>
      </c>
      <c r="F2550" s="48" t="s">
        <v>6397</v>
      </c>
      <c r="G2550" s="48">
        <v>2</v>
      </c>
      <c r="H2550" s="48">
        <v>40</v>
      </c>
      <c r="I2550" s="48">
        <v>385</v>
      </c>
      <c r="J2550" s="48">
        <v>183</v>
      </c>
      <c r="K2550" s="48">
        <v>2683</v>
      </c>
      <c r="L2550" s="48">
        <v>0</v>
      </c>
      <c r="M2550" s="48">
        <v>1.5</v>
      </c>
      <c r="N2550" s="48">
        <v>0</v>
      </c>
      <c r="O2550" s="48">
        <v>0</v>
      </c>
      <c r="P2550" s="48">
        <v>400</v>
      </c>
      <c r="Q2550" s="48">
        <v>0</v>
      </c>
      <c r="R2550" s="48">
        <v>0</v>
      </c>
      <c r="S2550" s="48">
        <v>2007011</v>
      </c>
      <c r="T2550" s="48">
        <v>1</v>
      </c>
      <c r="U2550" s="48">
        <v>2003011</v>
      </c>
      <c r="V2550" s="48">
        <v>1</v>
      </c>
      <c r="W2550" s="48">
        <v>2004016</v>
      </c>
      <c r="X2550" s="48">
        <v>1</v>
      </c>
      <c r="Y2550" s="48">
        <v>2004012</v>
      </c>
      <c r="Z2550" s="48">
        <v>1</v>
      </c>
      <c r="AC2550" s="48">
        <v>4</v>
      </c>
      <c r="AD2550" s="48">
        <v>4</v>
      </c>
      <c r="AE2550" s="48">
        <v>2</v>
      </c>
      <c r="AF2550" s="48">
        <v>1102011</v>
      </c>
    </row>
    <row r="2551" spans="1:32" ht="14.25">
      <c r="A2551" s="48">
        <v>4100931</v>
      </c>
      <c r="D2551" s="48" t="s">
        <v>3879</v>
      </c>
      <c r="E2551" s="48" t="s">
        <v>1044</v>
      </c>
      <c r="F2551" s="48" t="s">
        <v>6398</v>
      </c>
      <c r="G2551" s="48">
        <v>1</v>
      </c>
      <c r="H2551" s="48">
        <v>40</v>
      </c>
      <c r="I2551" s="48">
        <v>429</v>
      </c>
      <c r="J2551" s="48">
        <v>213</v>
      </c>
      <c r="K2551" s="48">
        <v>2154</v>
      </c>
      <c r="L2551" s="48">
        <v>0</v>
      </c>
      <c r="M2551" s="48">
        <v>1.5</v>
      </c>
      <c r="N2551" s="48">
        <v>0</v>
      </c>
      <c r="O2551" s="48">
        <v>0</v>
      </c>
      <c r="P2551" s="48">
        <v>550</v>
      </c>
      <c r="Q2551" s="48">
        <v>0</v>
      </c>
      <c r="R2551" s="48">
        <v>0</v>
      </c>
      <c r="S2551" s="48">
        <v>1906010</v>
      </c>
      <c r="T2551" s="48">
        <v>1</v>
      </c>
      <c r="U2551" s="48">
        <v>1901010</v>
      </c>
      <c r="V2551" s="48">
        <v>1</v>
      </c>
      <c r="W2551" s="48">
        <v>1902010</v>
      </c>
      <c r="X2551" s="48">
        <v>1</v>
      </c>
      <c r="AB2551" s="48" t="s">
        <v>6399</v>
      </c>
      <c r="AF2551" s="48">
        <v>1101010</v>
      </c>
    </row>
    <row r="2552" spans="1:32" ht="14.25">
      <c r="A2552" s="48">
        <v>4100932</v>
      </c>
      <c r="D2552" s="48" t="s">
        <v>3881</v>
      </c>
      <c r="E2552" s="48" t="s">
        <v>557</v>
      </c>
      <c r="F2552" s="48" t="s">
        <v>6399</v>
      </c>
      <c r="G2552" s="48">
        <v>2</v>
      </c>
      <c r="H2552" s="48">
        <v>40</v>
      </c>
      <c r="I2552" s="48">
        <v>522</v>
      </c>
      <c r="J2552" s="48">
        <v>250</v>
      </c>
      <c r="K2552" s="48">
        <v>3829</v>
      </c>
      <c r="L2552" s="48">
        <v>0</v>
      </c>
      <c r="M2552" s="48">
        <v>1.5</v>
      </c>
      <c r="N2552" s="48">
        <v>0</v>
      </c>
      <c r="O2552" s="48">
        <v>0</v>
      </c>
      <c r="P2552" s="48">
        <v>550</v>
      </c>
      <c r="Q2552" s="48">
        <v>0</v>
      </c>
      <c r="R2552" s="48">
        <v>0</v>
      </c>
      <c r="S2552" s="48">
        <v>2007016</v>
      </c>
      <c r="T2552" s="48">
        <v>1</v>
      </c>
      <c r="U2552" s="48">
        <v>2003016</v>
      </c>
      <c r="V2552" s="48">
        <v>1</v>
      </c>
      <c r="W2552" s="48">
        <v>2004014</v>
      </c>
      <c r="X2552" s="48">
        <v>1</v>
      </c>
      <c r="Y2552" s="48">
        <v>2004016</v>
      </c>
      <c r="Z2552" s="48">
        <v>1</v>
      </c>
      <c r="AC2552" s="48">
        <v>4</v>
      </c>
      <c r="AD2552" s="48">
        <v>4</v>
      </c>
      <c r="AE2552" s="48">
        <v>3</v>
      </c>
      <c r="AF2552" s="48">
        <v>1102016</v>
      </c>
    </row>
    <row r="2553" spans="1:32" ht="14.25">
      <c r="A2553" s="48">
        <v>4101011</v>
      </c>
      <c r="D2553" s="48" t="s">
        <v>3879</v>
      </c>
      <c r="E2553" s="48" t="s">
        <v>3839</v>
      </c>
      <c r="F2553" s="48" t="s">
        <v>6400</v>
      </c>
      <c r="G2553" s="48">
        <v>1</v>
      </c>
      <c r="H2553" s="48">
        <v>40</v>
      </c>
      <c r="I2553" s="48">
        <v>364</v>
      </c>
      <c r="J2553" s="48">
        <v>185</v>
      </c>
      <c r="K2553" s="48">
        <v>1853</v>
      </c>
      <c r="L2553" s="48">
        <v>0</v>
      </c>
      <c r="M2553" s="48">
        <v>1.5</v>
      </c>
      <c r="N2553" s="48">
        <v>0</v>
      </c>
      <c r="O2553" s="48">
        <v>0</v>
      </c>
      <c r="P2553" s="48">
        <v>400</v>
      </c>
      <c r="Q2553" s="48">
        <v>0</v>
      </c>
      <c r="R2553" s="48">
        <v>0</v>
      </c>
      <c r="S2553" s="48">
        <v>1906012</v>
      </c>
      <c r="T2553" s="48">
        <v>1</v>
      </c>
      <c r="U2553" s="48">
        <v>1901012</v>
      </c>
      <c r="V2553" s="48">
        <v>1</v>
      </c>
      <c r="W2553" s="48">
        <v>1902012</v>
      </c>
      <c r="X2553" s="48">
        <v>1</v>
      </c>
      <c r="AB2553" s="48" t="s">
        <v>6401</v>
      </c>
      <c r="AF2553" s="48">
        <v>1101012</v>
      </c>
    </row>
    <row r="2554" spans="1:32" ht="14.25">
      <c r="A2554" s="48">
        <v>4101012</v>
      </c>
      <c r="D2554" s="48" t="s">
        <v>3881</v>
      </c>
      <c r="E2554" s="48" t="s">
        <v>559</v>
      </c>
      <c r="F2554" s="48" t="s">
        <v>6401</v>
      </c>
      <c r="G2554" s="48">
        <v>2</v>
      </c>
      <c r="H2554" s="48">
        <v>40</v>
      </c>
      <c r="I2554" s="48">
        <v>560</v>
      </c>
      <c r="J2554" s="48">
        <v>221</v>
      </c>
      <c r="K2554" s="48">
        <v>3234</v>
      </c>
      <c r="L2554" s="48">
        <v>0</v>
      </c>
      <c r="M2554" s="48">
        <v>1.5</v>
      </c>
      <c r="N2554" s="48">
        <v>0</v>
      </c>
      <c r="O2554" s="48">
        <v>0</v>
      </c>
      <c r="P2554" s="48">
        <v>400</v>
      </c>
      <c r="Q2554" s="48">
        <v>0</v>
      </c>
      <c r="R2554" s="48">
        <v>0</v>
      </c>
      <c r="S2554" s="48">
        <v>2007018</v>
      </c>
      <c r="T2554" s="48">
        <v>1</v>
      </c>
      <c r="U2554" s="48">
        <v>2003018</v>
      </c>
      <c r="V2554" s="48">
        <v>1</v>
      </c>
      <c r="W2554" s="48">
        <v>2004012</v>
      </c>
      <c r="X2554" s="48">
        <v>1</v>
      </c>
      <c r="Y2554" s="48">
        <v>2004010</v>
      </c>
      <c r="Z2554" s="48">
        <v>1</v>
      </c>
      <c r="AC2554" s="48">
        <v>4</v>
      </c>
      <c r="AD2554" s="48">
        <v>4</v>
      </c>
      <c r="AE2554" s="48">
        <v>2</v>
      </c>
      <c r="AF2554" s="48">
        <v>1102018</v>
      </c>
    </row>
    <row r="2555" spans="1:32" ht="14.25">
      <c r="A2555" s="48">
        <v>4101021</v>
      </c>
      <c r="D2555" s="48" t="s">
        <v>3879</v>
      </c>
      <c r="E2555" s="48" t="s">
        <v>3801</v>
      </c>
      <c r="F2555" s="48" t="s">
        <v>6402</v>
      </c>
      <c r="G2555" s="48">
        <v>1</v>
      </c>
      <c r="H2555" s="48">
        <v>40</v>
      </c>
      <c r="I2555" s="48">
        <v>428</v>
      </c>
      <c r="J2555" s="48">
        <v>213</v>
      </c>
      <c r="K2555" s="48">
        <v>2153</v>
      </c>
      <c r="L2555" s="48">
        <v>0</v>
      </c>
      <c r="M2555" s="48">
        <v>1.5</v>
      </c>
      <c r="N2555" s="48">
        <v>0</v>
      </c>
      <c r="O2555" s="48">
        <v>0</v>
      </c>
      <c r="P2555" s="48">
        <v>550</v>
      </c>
      <c r="Q2555" s="48">
        <v>0</v>
      </c>
      <c r="R2555" s="48">
        <v>0</v>
      </c>
      <c r="S2555" s="48">
        <v>1906008</v>
      </c>
      <c r="T2555" s="48">
        <v>1</v>
      </c>
      <c r="U2555" s="48">
        <v>1901008</v>
      </c>
      <c r="V2555" s="48">
        <v>1</v>
      </c>
      <c r="W2555" s="48">
        <v>1902008</v>
      </c>
      <c r="X2555" s="48">
        <v>1</v>
      </c>
      <c r="AB2555" s="48" t="s">
        <v>6403</v>
      </c>
      <c r="AF2555" s="48">
        <v>1101008</v>
      </c>
    </row>
    <row r="2556" spans="1:32" ht="14.25">
      <c r="A2556" s="48">
        <v>4101022</v>
      </c>
      <c r="D2556" s="48" t="s">
        <v>3881</v>
      </c>
      <c r="E2556" s="48" t="s">
        <v>554</v>
      </c>
      <c r="F2556" s="48" t="s">
        <v>6403</v>
      </c>
      <c r="G2556" s="48">
        <v>2</v>
      </c>
      <c r="H2556" s="48">
        <v>40</v>
      </c>
      <c r="I2556" s="48">
        <v>643</v>
      </c>
      <c r="J2556" s="48">
        <v>249</v>
      </c>
      <c r="K2556" s="48">
        <v>3828</v>
      </c>
      <c r="L2556" s="48">
        <v>0</v>
      </c>
      <c r="M2556" s="48">
        <v>1.5</v>
      </c>
      <c r="N2556" s="48">
        <v>0</v>
      </c>
      <c r="O2556" s="48">
        <v>0</v>
      </c>
      <c r="P2556" s="48">
        <v>550</v>
      </c>
      <c r="Q2556" s="48">
        <v>0</v>
      </c>
      <c r="R2556" s="48">
        <v>0</v>
      </c>
      <c r="S2556" s="48">
        <v>2007013</v>
      </c>
      <c r="T2556" s="48">
        <v>1</v>
      </c>
      <c r="U2556" s="48">
        <v>2003013</v>
      </c>
      <c r="V2556" s="48">
        <v>1</v>
      </c>
      <c r="W2556" s="48">
        <v>2004008</v>
      </c>
      <c r="X2556" s="48">
        <v>1</v>
      </c>
      <c r="Y2556" s="48">
        <v>2004010</v>
      </c>
      <c r="Z2556" s="48">
        <v>1</v>
      </c>
      <c r="AC2556" s="48">
        <v>4</v>
      </c>
      <c r="AD2556" s="48">
        <v>4</v>
      </c>
      <c r="AE2556" s="48">
        <v>3</v>
      </c>
      <c r="AF2556" s="48">
        <v>1102013</v>
      </c>
    </row>
    <row r="2557" spans="1:32" ht="14.25">
      <c r="A2557" s="48">
        <v>4101031</v>
      </c>
      <c r="D2557" s="48" t="s">
        <v>3879</v>
      </c>
      <c r="E2557" s="48" t="s">
        <v>3823</v>
      </c>
      <c r="F2557" s="48" t="s">
        <v>6404</v>
      </c>
      <c r="G2557" s="48">
        <v>1</v>
      </c>
      <c r="H2557" s="48">
        <v>40</v>
      </c>
      <c r="I2557" s="48">
        <v>469</v>
      </c>
      <c r="J2557" s="48">
        <v>232</v>
      </c>
      <c r="K2557" s="48">
        <v>2361</v>
      </c>
      <c r="L2557" s="48">
        <v>0</v>
      </c>
      <c r="M2557" s="48">
        <v>1.5</v>
      </c>
      <c r="N2557" s="48">
        <v>0</v>
      </c>
      <c r="O2557" s="48">
        <v>0</v>
      </c>
      <c r="P2557" s="48">
        <v>550</v>
      </c>
      <c r="Q2557" s="48">
        <v>0</v>
      </c>
      <c r="R2557" s="48">
        <v>0</v>
      </c>
      <c r="S2557" s="48">
        <v>1906009</v>
      </c>
      <c r="T2557" s="48">
        <v>1</v>
      </c>
      <c r="U2557" s="48">
        <v>1901009</v>
      </c>
      <c r="V2557" s="48">
        <v>1</v>
      </c>
      <c r="W2557" s="48">
        <v>1902009</v>
      </c>
      <c r="X2557" s="48">
        <v>1</v>
      </c>
      <c r="AB2557" s="48" t="s">
        <v>6405</v>
      </c>
      <c r="AF2557" s="48">
        <v>1101009</v>
      </c>
    </row>
    <row r="2558" spans="1:32" ht="14.25">
      <c r="A2558" s="48">
        <v>4101032</v>
      </c>
      <c r="D2558" s="48" t="s">
        <v>3881</v>
      </c>
      <c r="E2558" s="48" t="s">
        <v>555</v>
      </c>
      <c r="F2558" s="48" t="s">
        <v>6405</v>
      </c>
      <c r="G2558" s="48">
        <v>2</v>
      </c>
      <c r="H2558" s="48">
        <v>40</v>
      </c>
      <c r="I2558" s="48">
        <v>705</v>
      </c>
      <c r="J2558" s="48">
        <v>272</v>
      </c>
      <c r="K2558" s="48">
        <v>4204</v>
      </c>
      <c r="L2558" s="48">
        <v>0</v>
      </c>
      <c r="M2558" s="48">
        <v>1.5</v>
      </c>
      <c r="N2558" s="48">
        <v>0</v>
      </c>
      <c r="O2558" s="48">
        <v>0</v>
      </c>
      <c r="P2558" s="48">
        <v>550</v>
      </c>
      <c r="Q2558" s="48">
        <v>0</v>
      </c>
      <c r="R2558" s="48">
        <v>0</v>
      </c>
      <c r="S2558" s="48">
        <v>2007014</v>
      </c>
      <c r="T2558" s="48">
        <v>1</v>
      </c>
      <c r="U2558" s="48">
        <v>2003014</v>
      </c>
      <c r="V2558" s="48">
        <v>1</v>
      </c>
      <c r="W2558" s="48">
        <v>2004002</v>
      </c>
      <c r="X2558" s="48">
        <v>1</v>
      </c>
      <c r="Y2558" s="48">
        <v>2004006</v>
      </c>
      <c r="Z2558" s="48">
        <v>1</v>
      </c>
      <c r="AC2558" s="48">
        <v>4</v>
      </c>
      <c r="AD2558" s="48">
        <v>4</v>
      </c>
      <c r="AE2558" s="48">
        <v>1</v>
      </c>
      <c r="AF2558" s="48">
        <v>1102014</v>
      </c>
    </row>
    <row r="2559" spans="1:32" ht="14.25">
      <c r="A2559" s="48">
        <v>4101111</v>
      </c>
      <c r="D2559" s="48" t="s">
        <v>3879</v>
      </c>
      <c r="E2559" s="48" t="s">
        <v>3781</v>
      </c>
      <c r="F2559" s="48" t="s">
        <v>6406</v>
      </c>
      <c r="G2559" s="48">
        <v>1</v>
      </c>
      <c r="H2559" s="48">
        <v>41</v>
      </c>
      <c r="I2559" s="48">
        <v>525</v>
      </c>
      <c r="J2559" s="48">
        <v>249</v>
      </c>
      <c r="K2559" s="48">
        <v>2517</v>
      </c>
      <c r="L2559" s="48">
        <v>0</v>
      </c>
      <c r="M2559" s="48">
        <v>1.5</v>
      </c>
      <c r="N2559" s="48">
        <v>0</v>
      </c>
      <c r="O2559" s="48">
        <v>0</v>
      </c>
      <c r="P2559" s="48">
        <v>550</v>
      </c>
      <c r="Q2559" s="48">
        <v>0</v>
      </c>
      <c r="R2559" s="48">
        <v>0</v>
      </c>
      <c r="S2559" s="48">
        <v>1906001</v>
      </c>
      <c r="T2559" s="48">
        <v>1</v>
      </c>
      <c r="U2559" s="48">
        <v>1901001</v>
      </c>
      <c r="V2559" s="48">
        <v>2</v>
      </c>
      <c r="W2559" s="48">
        <v>1902001</v>
      </c>
      <c r="X2559" s="48">
        <v>2</v>
      </c>
      <c r="AB2559" s="48" t="s">
        <v>6407</v>
      </c>
      <c r="AF2559" s="48">
        <v>1101001</v>
      </c>
    </row>
    <row r="2560" spans="1:32" ht="14.25">
      <c r="A2560" s="48">
        <v>4101112</v>
      </c>
      <c r="D2560" s="48" t="s">
        <v>3881</v>
      </c>
      <c r="E2560" s="48" t="s">
        <v>3852</v>
      </c>
      <c r="F2560" s="48" t="s">
        <v>6407</v>
      </c>
      <c r="G2560" s="48">
        <v>2</v>
      </c>
      <c r="H2560" s="48">
        <v>41</v>
      </c>
      <c r="I2560" s="48">
        <v>766</v>
      </c>
      <c r="J2560" s="48">
        <v>290</v>
      </c>
      <c r="K2560" s="48">
        <v>4432</v>
      </c>
      <c r="L2560" s="48">
        <v>0</v>
      </c>
      <c r="M2560" s="48">
        <v>1.5</v>
      </c>
      <c r="N2560" s="48">
        <v>0</v>
      </c>
      <c r="O2560" s="48">
        <v>0</v>
      </c>
      <c r="P2560" s="48">
        <v>550</v>
      </c>
      <c r="Q2560" s="48">
        <v>0</v>
      </c>
      <c r="R2560" s="48">
        <v>0</v>
      </c>
      <c r="S2560" s="48">
        <v>2007002</v>
      </c>
      <c r="T2560" s="48">
        <v>1</v>
      </c>
      <c r="U2560" s="48">
        <v>2003002</v>
      </c>
      <c r="V2560" s="48">
        <v>2</v>
      </c>
      <c r="W2560" s="48">
        <v>2004004</v>
      </c>
      <c r="X2560" s="48">
        <v>2</v>
      </c>
      <c r="Y2560" s="48">
        <v>2004005</v>
      </c>
      <c r="Z2560" s="48">
        <v>2</v>
      </c>
      <c r="AC2560" s="48">
        <v>4</v>
      </c>
      <c r="AD2560" s="48">
        <v>4</v>
      </c>
      <c r="AE2560" s="48">
        <v>1</v>
      </c>
      <c r="AF2560" s="48">
        <v>1102002</v>
      </c>
    </row>
    <row r="2561" spans="1:32" ht="14.25">
      <c r="A2561" s="48">
        <v>4101121</v>
      </c>
      <c r="D2561" s="48" t="s">
        <v>3879</v>
      </c>
      <c r="E2561" s="48" t="s">
        <v>3859</v>
      </c>
      <c r="F2561" s="48" t="s">
        <v>6408</v>
      </c>
      <c r="G2561" s="48">
        <v>1</v>
      </c>
      <c r="H2561" s="48">
        <v>41</v>
      </c>
      <c r="I2561" s="48">
        <v>482</v>
      </c>
      <c r="J2561" s="48">
        <v>230</v>
      </c>
      <c r="K2561" s="48">
        <v>2300</v>
      </c>
      <c r="L2561" s="48">
        <v>0</v>
      </c>
      <c r="M2561" s="48">
        <v>1.5</v>
      </c>
      <c r="N2561" s="48">
        <v>0</v>
      </c>
      <c r="O2561" s="48">
        <v>0</v>
      </c>
      <c r="P2561" s="48">
        <v>550</v>
      </c>
      <c r="Q2561" s="48">
        <v>0</v>
      </c>
      <c r="R2561" s="48">
        <v>0</v>
      </c>
      <c r="S2561" s="48">
        <v>1906003</v>
      </c>
      <c r="T2561" s="48">
        <v>1</v>
      </c>
      <c r="U2561" s="48">
        <v>1901003</v>
      </c>
      <c r="V2561" s="48">
        <v>2</v>
      </c>
      <c r="W2561" s="48">
        <v>1902003</v>
      </c>
      <c r="X2561" s="48">
        <v>2</v>
      </c>
      <c r="AB2561" s="48" t="s">
        <v>6409</v>
      </c>
      <c r="AF2561" s="48">
        <v>1101003</v>
      </c>
    </row>
    <row r="2562" spans="1:32" ht="14.25">
      <c r="A2562" s="48">
        <v>4101122</v>
      </c>
      <c r="D2562" s="48" t="s">
        <v>3881</v>
      </c>
      <c r="E2562" s="48" t="s">
        <v>546</v>
      </c>
      <c r="F2562" s="48" t="s">
        <v>6409</v>
      </c>
      <c r="G2562" s="48">
        <v>2</v>
      </c>
      <c r="H2562" s="48">
        <v>41</v>
      </c>
      <c r="I2562" s="48">
        <v>702</v>
      </c>
      <c r="J2562" s="48">
        <v>266</v>
      </c>
      <c r="K2562" s="48">
        <v>4041</v>
      </c>
      <c r="L2562" s="48">
        <v>0</v>
      </c>
      <c r="M2562" s="48">
        <v>1.5</v>
      </c>
      <c r="N2562" s="48">
        <v>0</v>
      </c>
      <c r="O2562" s="48">
        <v>0</v>
      </c>
      <c r="P2562" s="48">
        <v>550</v>
      </c>
      <c r="Q2562" s="48">
        <v>0</v>
      </c>
      <c r="R2562" s="48">
        <v>0</v>
      </c>
      <c r="S2562" s="48">
        <v>2007005</v>
      </c>
      <c r="T2562" s="48">
        <v>1</v>
      </c>
      <c r="U2562" s="48">
        <v>2003005</v>
      </c>
      <c r="V2562" s="48">
        <v>2</v>
      </c>
      <c r="W2562" s="48">
        <v>2004012</v>
      </c>
      <c r="X2562" s="48">
        <v>2</v>
      </c>
      <c r="Y2562" s="48">
        <v>2004014</v>
      </c>
      <c r="Z2562" s="48">
        <v>2</v>
      </c>
      <c r="AC2562" s="48">
        <v>4</v>
      </c>
      <c r="AD2562" s="48">
        <v>4</v>
      </c>
      <c r="AE2562" s="48">
        <v>3</v>
      </c>
      <c r="AF2562" s="48">
        <v>1102005</v>
      </c>
    </row>
    <row r="2563" spans="1:32" ht="14.25">
      <c r="A2563" s="48">
        <v>4101131</v>
      </c>
      <c r="D2563" s="48" t="s">
        <v>3879</v>
      </c>
      <c r="E2563" s="48" t="s">
        <v>3849</v>
      </c>
      <c r="F2563" s="48" t="s">
        <v>6410</v>
      </c>
      <c r="G2563" s="48">
        <v>1</v>
      </c>
      <c r="H2563" s="48">
        <v>41</v>
      </c>
      <c r="I2563" s="48">
        <v>525</v>
      </c>
      <c r="J2563" s="48">
        <v>249</v>
      </c>
      <c r="K2563" s="48">
        <v>2517</v>
      </c>
      <c r="L2563" s="48">
        <v>0</v>
      </c>
      <c r="M2563" s="48">
        <v>1.5</v>
      </c>
      <c r="N2563" s="48">
        <v>0</v>
      </c>
      <c r="O2563" s="48">
        <v>0</v>
      </c>
      <c r="P2563" s="48">
        <v>550</v>
      </c>
      <c r="Q2563" s="48">
        <v>0</v>
      </c>
      <c r="R2563" s="48">
        <v>0</v>
      </c>
      <c r="S2563" s="48">
        <v>1906014</v>
      </c>
      <c r="T2563" s="48">
        <v>1</v>
      </c>
      <c r="U2563" s="48">
        <v>1901014</v>
      </c>
      <c r="V2563" s="48">
        <v>2</v>
      </c>
      <c r="W2563" s="48">
        <v>1902014</v>
      </c>
      <c r="X2563" s="48">
        <v>2</v>
      </c>
      <c r="AB2563" s="48" t="s">
        <v>6411</v>
      </c>
      <c r="AF2563" s="48">
        <v>1101014</v>
      </c>
    </row>
    <row r="2564" spans="1:32" ht="14.25">
      <c r="A2564" s="48">
        <v>4101132</v>
      </c>
      <c r="D2564" s="48" t="s">
        <v>3881</v>
      </c>
      <c r="E2564" s="48" t="s">
        <v>561</v>
      </c>
      <c r="F2564" s="48" t="s">
        <v>6411</v>
      </c>
      <c r="G2564" s="48">
        <v>2</v>
      </c>
      <c r="H2564" s="48">
        <v>41</v>
      </c>
      <c r="I2564" s="48">
        <v>766</v>
      </c>
      <c r="J2564" s="48">
        <v>290</v>
      </c>
      <c r="K2564" s="48">
        <v>4432</v>
      </c>
      <c r="L2564" s="48">
        <v>0</v>
      </c>
      <c r="M2564" s="48">
        <v>1.5</v>
      </c>
      <c r="N2564" s="48">
        <v>0</v>
      </c>
      <c r="O2564" s="48">
        <v>0</v>
      </c>
      <c r="P2564" s="48">
        <v>550</v>
      </c>
      <c r="Q2564" s="48">
        <v>0</v>
      </c>
      <c r="R2564" s="48">
        <v>0</v>
      </c>
      <c r="S2564" s="48">
        <v>2007020</v>
      </c>
      <c r="T2564" s="48">
        <v>1</v>
      </c>
      <c r="U2564" s="48">
        <v>2003020</v>
      </c>
      <c r="V2564" s="48">
        <v>2</v>
      </c>
      <c r="W2564" s="48">
        <v>2004008</v>
      </c>
      <c r="X2564" s="48">
        <v>2</v>
      </c>
      <c r="Y2564" s="48">
        <v>2004010</v>
      </c>
      <c r="Z2564" s="48">
        <v>2</v>
      </c>
      <c r="AC2564" s="48">
        <v>4</v>
      </c>
      <c r="AD2564" s="48">
        <v>4</v>
      </c>
      <c r="AE2564" s="48">
        <v>2</v>
      </c>
      <c r="AF2564" s="48">
        <v>1102020</v>
      </c>
    </row>
    <row r="2565" spans="1:32" ht="14.25">
      <c r="A2565" s="48">
        <v>4101211</v>
      </c>
      <c r="D2565" s="48" t="s">
        <v>3879</v>
      </c>
      <c r="E2565" s="48" t="s">
        <v>3839</v>
      </c>
      <c r="F2565" s="48" t="s">
        <v>6412</v>
      </c>
      <c r="G2565" s="48">
        <v>1</v>
      </c>
      <c r="H2565" s="48">
        <v>42</v>
      </c>
      <c r="I2565" s="48">
        <v>545</v>
      </c>
      <c r="J2565" s="48">
        <v>259</v>
      </c>
      <c r="K2565" s="48">
        <v>2614</v>
      </c>
      <c r="L2565" s="48">
        <v>0</v>
      </c>
      <c r="M2565" s="48">
        <v>1.5</v>
      </c>
      <c r="N2565" s="48">
        <v>0</v>
      </c>
      <c r="O2565" s="48">
        <v>0</v>
      </c>
      <c r="P2565" s="48">
        <v>550</v>
      </c>
      <c r="Q2565" s="48">
        <v>0</v>
      </c>
      <c r="R2565" s="48">
        <v>0</v>
      </c>
      <c r="S2565" s="48">
        <v>1906012</v>
      </c>
      <c r="T2565" s="48">
        <v>1</v>
      </c>
      <c r="U2565" s="48">
        <v>1901012</v>
      </c>
      <c r="V2565" s="48">
        <v>2</v>
      </c>
      <c r="W2565" s="48">
        <v>1902012</v>
      </c>
      <c r="X2565" s="48">
        <v>2</v>
      </c>
      <c r="AB2565" s="48" t="s">
        <v>6413</v>
      </c>
      <c r="AF2565" s="48">
        <v>1101012</v>
      </c>
    </row>
    <row r="2566" spans="1:32" ht="14.25">
      <c r="A2566" s="48">
        <v>4101212</v>
      </c>
      <c r="D2566" s="48" t="s">
        <v>3881</v>
      </c>
      <c r="E2566" s="48" t="s">
        <v>559</v>
      </c>
      <c r="F2566" s="48" t="s">
        <v>6413</v>
      </c>
      <c r="G2566" s="48">
        <v>2</v>
      </c>
      <c r="H2566" s="48">
        <v>42</v>
      </c>
      <c r="I2566" s="48">
        <v>792</v>
      </c>
      <c r="J2566" s="48">
        <v>300</v>
      </c>
      <c r="K2566" s="48">
        <v>4601</v>
      </c>
      <c r="L2566" s="48">
        <v>0</v>
      </c>
      <c r="M2566" s="48">
        <v>1.5</v>
      </c>
      <c r="N2566" s="48">
        <v>0</v>
      </c>
      <c r="O2566" s="48">
        <v>0</v>
      </c>
      <c r="P2566" s="48">
        <v>550</v>
      </c>
      <c r="Q2566" s="48">
        <v>0</v>
      </c>
      <c r="R2566" s="48">
        <v>0</v>
      </c>
      <c r="S2566" s="48">
        <v>2007018</v>
      </c>
      <c r="T2566" s="48">
        <v>1</v>
      </c>
      <c r="U2566" s="48">
        <v>2003018</v>
      </c>
      <c r="V2566" s="48">
        <v>2</v>
      </c>
      <c r="W2566" s="48">
        <v>2004012</v>
      </c>
      <c r="X2566" s="48">
        <v>2</v>
      </c>
      <c r="Y2566" s="48">
        <v>2004010</v>
      </c>
      <c r="Z2566" s="48">
        <v>2</v>
      </c>
      <c r="AC2566" s="48">
        <v>4</v>
      </c>
      <c r="AD2566" s="48">
        <v>4</v>
      </c>
      <c r="AE2566" s="48">
        <v>2</v>
      </c>
      <c r="AF2566" s="48">
        <v>1102018</v>
      </c>
    </row>
    <row r="2567" spans="1:32" ht="14.25">
      <c r="A2567" s="48">
        <v>4101221</v>
      </c>
      <c r="D2567" s="48" t="s">
        <v>3879</v>
      </c>
      <c r="E2567" s="48" t="s">
        <v>3801</v>
      </c>
      <c r="F2567" s="48" t="s">
        <v>6414</v>
      </c>
      <c r="G2567" s="48">
        <v>1</v>
      </c>
      <c r="H2567" s="48">
        <v>42</v>
      </c>
      <c r="I2567" s="48">
        <v>499</v>
      </c>
      <c r="J2567" s="48">
        <v>238</v>
      </c>
      <c r="K2567" s="48">
        <v>2388</v>
      </c>
      <c r="L2567" s="48">
        <v>0</v>
      </c>
      <c r="M2567" s="48">
        <v>1.5</v>
      </c>
      <c r="N2567" s="48">
        <v>0</v>
      </c>
      <c r="O2567" s="48">
        <v>0</v>
      </c>
      <c r="P2567" s="48">
        <v>550</v>
      </c>
      <c r="Q2567" s="48">
        <v>0</v>
      </c>
      <c r="R2567" s="48">
        <v>0</v>
      </c>
      <c r="S2567" s="48">
        <v>1906008</v>
      </c>
      <c r="T2567" s="48">
        <v>1</v>
      </c>
      <c r="U2567" s="48">
        <v>1901008</v>
      </c>
      <c r="V2567" s="48">
        <v>2</v>
      </c>
      <c r="W2567" s="48">
        <v>1902008</v>
      </c>
      <c r="X2567" s="48">
        <v>2</v>
      </c>
      <c r="AB2567" s="48" t="s">
        <v>6415</v>
      </c>
      <c r="AF2567" s="48">
        <v>1101008</v>
      </c>
    </row>
    <row r="2568" spans="1:32" ht="14.25">
      <c r="A2568" s="48">
        <v>4101222</v>
      </c>
      <c r="D2568" s="48" t="s">
        <v>3881</v>
      </c>
      <c r="E2568" s="48" t="s">
        <v>554</v>
      </c>
      <c r="F2568" s="48" t="s">
        <v>6415</v>
      </c>
      <c r="G2568" s="48">
        <v>2</v>
      </c>
      <c r="H2568" s="48">
        <v>42</v>
      </c>
      <c r="I2568" s="48">
        <v>725</v>
      </c>
      <c r="J2568" s="48">
        <v>275</v>
      </c>
      <c r="K2568" s="48">
        <v>4195</v>
      </c>
      <c r="L2568" s="48">
        <v>0</v>
      </c>
      <c r="M2568" s="48">
        <v>1.5</v>
      </c>
      <c r="N2568" s="48">
        <v>0</v>
      </c>
      <c r="O2568" s="48">
        <v>0</v>
      </c>
      <c r="P2568" s="48">
        <v>550</v>
      </c>
      <c r="Q2568" s="48">
        <v>0</v>
      </c>
      <c r="R2568" s="48">
        <v>0</v>
      </c>
      <c r="S2568" s="48">
        <v>2007013</v>
      </c>
      <c r="T2568" s="48">
        <v>1</v>
      </c>
      <c r="U2568" s="48">
        <v>2003013</v>
      </c>
      <c r="V2568" s="48">
        <v>2</v>
      </c>
      <c r="W2568" s="48">
        <v>2004008</v>
      </c>
      <c r="X2568" s="48">
        <v>2</v>
      </c>
      <c r="Y2568" s="48">
        <v>2004010</v>
      </c>
      <c r="Z2568" s="48">
        <v>2</v>
      </c>
      <c r="AC2568" s="48">
        <v>4</v>
      </c>
      <c r="AD2568" s="48">
        <v>4</v>
      </c>
      <c r="AE2568" s="48">
        <v>3</v>
      </c>
      <c r="AF2568" s="48">
        <v>1102013</v>
      </c>
    </row>
    <row r="2569" spans="1:32" ht="14.25">
      <c r="A2569" s="48">
        <v>4101231</v>
      </c>
      <c r="D2569" s="48" t="s">
        <v>3879</v>
      </c>
      <c r="E2569" s="48" t="s">
        <v>3823</v>
      </c>
      <c r="F2569" s="48" t="s">
        <v>6416</v>
      </c>
      <c r="G2569" s="48">
        <v>1</v>
      </c>
      <c r="H2569" s="48">
        <v>42</v>
      </c>
      <c r="I2569" s="48">
        <v>545</v>
      </c>
      <c r="J2569" s="48">
        <v>259</v>
      </c>
      <c r="K2569" s="48">
        <v>2614</v>
      </c>
      <c r="L2569" s="48">
        <v>0</v>
      </c>
      <c r="M2569" s="48">
        <v>1.5</v>
      </c>
      <c r="N2569" s="48">
        <v>0</v>
      </c>
      <c r="O2569" s="48">
        <v>0</v>
      </c>
      <c r="P2569" s="48">
        <v>550</v>
      </c>
      <c r="Q2569" s="48">
        <v>0</v>
      </c>
      <c r="R2569" s="48">
        <v>0</v>
      </c>
      <c r="S2569" s="48">
        <v>1906009</v>
      </c>
      <c r="T2569" s="48">
        <v>1</v>
      </c>
      <c r="U2569" s="48">
        <v>1901009</v>
      </c>
      <c r="V2569" s="48">
        <v>2</v>
      </c>
      <c r="W2569" s="48">
        <v>1902009</v>
      </c>
      <c r="X2569" s="48">
        <v>2</v>
      </c>
      <c r="AB2569" s="48" t="s">
        <v>6417</v>
      </c>
      <c r="AF2569" s="48">
        <v>1101009</v>
      </c>
    </row>
    <row r="2570" spans="1:32" ht="14.25">
      <c r="A2570" s="48">
        <v>4101232</v>
      </c>
      <c r="D2570" s="48" t="s">
        <v>3881</v>
      </c>
      <c r="E2570" s="48" t="s">
        <v>555</v>
      </c>
      <c r="F2570" s="48" t="s">
        <v>6417</v>
      </c>
      <c r="G2570" s="48">
        <v>2</v>
      </c>
      <c r="H2570" s="48">
        <v>42</v>
      </c>
      <c r="I2570" s="48">
        <v>792</v>
      </c>
      <c r="J2570" s="48">
        <v>300</v>
      </c>
      <c r="K2570" s="48">
        <v>4601</v>
      </c>
      <c r="L2570" s="48">
        <v>0</v>
      </c>
      <c r="M2570" s="48">
        <v>1.5</v>
      </c>
      <c r="N2570" s="48">
        <v>0</v>
      </c>
      <c r="O2570" s="48">
        <v>0</v>
      </c>
      <c r="P2570" s="48">
        <v>550</v>
      </c>
      <c r="Q2570" s="48">
        <v>0</v>
      </c>
      <c r="R2570" s="48">
        <v>0</v>
      </c>
      <c r="S2570" s="48">
        <v>2007014</v>
      </c>
      <c r="T2570" s="48">
        <v>1</v>
      </c>
      <c r="U2570" s="48">
        <v>2003014</v>
      </c>
      <c r="V2570" s="48">
        <v>2</v>
      </c>
      <c r="W2570" s="48">
        <v>2004002</v>
      </c>
      <c r="X2570" s="48">
        <v>2</v>
      </c>
      <c r="Y2570" s="48">
        <v>2004006</v>
      </c>
      <c r="Z2570" s="48">
        <v>2</v>
      </c>
      <c r="AC2570" s="48">
        <v>4</v>
      </c>
      <c r="AD2570" s="48">
        <v>4</v>
      </c>
      <c r="AE2570" s="48">
        <v>1</v>
      </c>
      <c r="AF2570" s="48">
        <v>1102014</v>
      </c>
    </row>
    <row r="2571" spans="1:32" ht="14.25">
      <c r="A2571" s="48">
        <v>4101311</v>
      </c>
      <c r="D2571" s="48" t="s">
        <v>3879</v>
      </c>
      <c r="E2571" s="48" t="s">
        <v>3832</v>
      </c>
      <c r="F2571" s="48" t="s">
        <v>6418</v>
      </c>
      <c r="G2571" s="48">
        <v>1</v>
      </c>
      <c r="H2571" s="48">
        <v>43</v>
      </c>
      <c r="I2571" s="48">
        <v>581</v>
      </c>
      <c r="J2571" s="48">
        <v>275</v>
      </c>
      <c r="K2571" s="48">
        <v>2710</v>
      </c>
      <c r="L2571" s="48">
        <v>0</v>
      </c>
      <c r="M2571" s="48">
        <v>1.5</v>
      </c>
      <c r="N2571" s="48">
        <v>0</v>
      </c>
      <c r="O2571" s="48">
        <v>0</v>
      </c>
      <c r="P2571" s="48">
        <v>550</v>
      </c>
      <c r="Q2571" s="48">
        <v>0</v>
      </c>
      <c r="R2571" s="48">
        <v>0</v>
      </c>
      <c r="S2571" s="48">
        <v>1906015</v>
      </c>
      <c r="T2571" s="48">
        <v>1</v>
      </c>
      <c r="U2571" s="48">
        <v>1901015</v>
      </c>
      <c r="V2571" s="48">
        <v>2</v>
      </c>
      <c r="W2571" s="48">
        <v>1902015</v>
      </c>
      <c r="X2571" s="48">
        <v>2</v>
      </c>
      <c r="AB2571" s="48" t="s">
        <v>6419</v>
      </c>
      <c r="AF2571" s="48">
        <v>1101015</v>
      </c>
    </row>
    <row r="2572" spans="1:32" ht="14.25">
      <c r="A2572" s="48">
        <v>4101312</v>
      </c>
      <c r="D2572" s="48" t="s">
        <v>3881</v>
      </c>
      <c r="E2572" s="48" t="s">
        <v>562</v>
      </c>
      <c r="F2572" s="48" t="s">
        <v>6419</v>
      </c>
      <c r="G2572" s="48">
        <v>2</v>
      </c>
      <c r="H2572" s="48">
        <v>43</v>
      </c>
      <c r="I2572" s="48">
        <v>835</v>
      </c>
      <c r="J2572" s="48">
        <v>316</v>
      </c>
      <c r="K2572" s="48">
        <v>4771</v>
      </c>
      <c r="L2572" s="48">
        <v>0</v>
      </c>
      <c r="M2572" s="48">
        <v>1.5</v>
      </c>
      <c r="N2572" s="48">
        <v>0</v>
      </c>
      <c r="O2572" s="48">
        <v>0</v>
      </c>
      <c r="P2572" s="48">
        <v>550</v>
      </c>
      <c r="Q2572" s="48">
        <v>0</v>
      </c>
      <c r="R2572" s="48">
        <v>0</v>
      </c>
      <c r="S2572" s="48">
        <v>2007021</v>
      </c>
      <c r="T2572" s="48">
        <v>1</v>
      </c>
      <c r="U2572" s="48">
        <v>2003021</v>
      </c>
      <c r="V2572" s="48">
        <v>2</v>
      </c>
      <c r="W2572" s="48">
        <v>2004008</v>
      </c>
      <c r="X2572" s="48">
        <v>2</v>
      </c>
      <c r="Y2572" s="48">
        <v>2004011</v>
      </c>
      <c r="Z2572" s="48">
        <v>2</v>
      </c>
      <c r="AC2572" s="48">
        <v>4</v>
      </c>
      <c r="AD2572" s="48">
        <v>4</v>
      </c>
      <c r="AE2572" s="48">
        <v>1</v>
      </c>
      <c r="AF2572" s="48">
        <v>1102021</v>
      </c>
    </row>
    <row r="2573" spans="1:32" ht="14.25">
      <c r="A2573" s="48">
        <v>4101321</v>
      </c>
      <c r="D2573" s="48" t="s">
        <v>3879</v>
      </c>
      <c r="E2573" s="48" t="s">
        <v>3781</v>
      </c>
      <c r="F2573" s="48" t="s">
        <v>6420</v>
      </c>
      <c r="G2573" s="48">
        <v>1</v>
      </c>
      <c r="H2573" s="48">
        <v>43</v>
      </c>
      <c r="I2573" s="48">
        <v>534</v>
      </c>
      <c r="J2573" s="48">
        <v>253</v>
      </c>
      <c r="K2573" s="48">
        <v>2476</v>
      </c>
      <c r="L2573" s="48">
        <v>0</v>
      </c>
      <c r="M2573" s="48">
        <v>1.5</v>
      </c>
      <c r="N2573" s="48">
        <v>0</v>
      </c>
      <c r="O2573" s="48">
        <v>0</v>
      </c>
      <c r="P2573" s="48">
        <v>550</v>
      </c>
      <c r="Q2573" s="48">
        <v>0</v>
      </c>
      <c r="R2573" s="48">
        <v>0</v>
      </c>
      <c r="S2573" s="48">
        <v>1906001</v>
      </c>
      <c r="T2573" s="48">
        <v>1</v>
      </c>
      <c r="U2573" s="48">
        <v>1901001</v>
      </c>
      <c r="V2573" s="48">
        <v>2</v>
      </c>
      <c r="W2573" s="48">
        <v>1902001</v>
      </c>
      <c r="X2573" s="48">
        <v>2</v>
      </c>
      <c r="AB2573" s="48" t="s">
        <v>6421</v>
      </c>
      <c r="AF2573" s="48">
        <v>1101001</v>
      </c>
    </row>
    <row r="2574" spans="1:32" ht="14.25">
      <c r="A2574" s="48">
        <v>4101322</v>
      </c>
      <c r="D2574" s="48" t="s">
        <v>3881</v>
      </c>
      <c r="E2574" s="48" t="s">
        <v>550</v>
      </c>
      <c r="F2574" s="48" t="s">
        <v>6421</v>
      </c>
      <c r="G2574" s="48">
        <v>2</v>
      </c>
      <c r="H2574" s="48">
        <v>43</v>
      </c>
      <c r="I2574" s="48">
        <v>764</v>
      </c>
      <c r="J2574" s="48">
        <v>290</v>
      </c>
      <c r="K2574" s="48">
        <v>4349</v>
      </c>
      <c r="L2574" s="48">
        <v>0</v>
      </c>
      <c r="M2574" s="48">
        <v>1.5</v>
      </c>
      <c r="N2574" s="48">
        <v>0</v>
      </c>
      <c r="O2574" s="48">
        <v>0</v>
      </c>
      <c r="P2574" s="48">
        <v>550</v>
      </c>
      <c r="Q2574" s="48">
        <v>0</v>
      </c>
      <c r="R2574" s="48">
        <v>0</v>
      </c>
      <c r="S2574" s="48">
        <v>2007009</v>
      </c>
      <c r="T2574" s="48">
        <v>1</v>
      </c>
      <c r="U2574" s="48">
        <v>2003009</v>
      </c>
      <c r="V2574" s="48">
        <v>2</v>
      </c>
      <c r="W2574" s="48">
        <v>2004010</v>
      </c>
      <c r="X2574" s="48">
        <v>2</v>
      </c>
      <c r="Y2574" s="48">
        <v>2004014</v>
      </c>
      <c r="Z2574" s="48">
        <v>2</v>
      </c>
      <c r="AC2574" s="48">
        <v>4</v>
      </c>
      <c r="AD2574" s="48">
        <v>4</v>
      </c>
      <c r="AE2574" s="48">
        <v>2</v>
      </c>
      <c r="AF2574" s="48">
        <v>1102009</v>
      </c>
    </row>
    <row r="2575" spans="1:32" ht="14.25">
      <c r="A2575" s="48">
        <v>4101331</v>
      </c>
      <c r="D2575" s="48" t="s">
        <v>3879</v>
      </c>
      <c r="E2575" s="48" t="s">
        <v>3853</v>
      </c>
      <c r="F2575" s="48" t="s">
        <v>6422</v>
      </c>
      <c r="G2575" s="48">
        <v>1</v>
      </c>
      <c r="H2575" s="48">
        <v>43</v>
      </c>
      <c r="I2575" s="48">
        <v>581</v>
      </c>
      <c r="J2575" s="48">
        <v>275</v>
      </c>
      <c r="K2575" s="48">
        <v>2710</v>
      </c>
      <c r="L2575" s="48">
        <v>0</v>
      </c>
      <c r="M2575" s="48">
        <v>1.5</v>
      </c>
      <c r="N2575" s="48">
        <v>0</v>
      </c>
      <c r="O2575" s="48">
        <v>0</v>
      </c>
      <c r="P2575" s="48">
        <v>550</v>
      </c>
      <c r="Q2575" s="48">
        <v>0</v>
      </c>
      <c r="R2575" s="48">
        <v>0</v>
      </c>
      <c r="S2575" s="48">
        <v>1906011</v>
      </c>
      <c r="T2575" s="48">
        <v>1</v>
      </c>
      <c r="U2575" s="48">
        <v>1901011</v>
      </c>
      <c r="V2575" s="48">
        <v>2</v>
      </c>
      <c r="W2575" s="48">
        <v>1902011</v>
      </c>
      <c r="X2575" s="48">
        <v>2</v>
      </c>
      <c r="AB2575" s="48" t="s">
        <v>6423</v>
      </c>
      <c r="AF2575" s="48">
        <v>1101011</v>
      </c>
    </row>
    <row r="2576" spans="1:32" ht="14.25">
      <c r="A2576" s="48">
        <v>4101332</v>
      </c>
      <c r="D2576" s="48" t="s">
        <v>3881</v>
      </c>
      <c r="E2576" s="48" t="s">
        <v>558</v>
      </c>
      <c r="F2576" s="48" t="s">
        <v>6423</v>
      </c>
      <c r="G2576" s="48">
        <v>2</v>
      </c>
      <c r="H2576" s="48">
        <v>43</v>
      </c>
      <c r="I2576" s="48">
        <v>835</v>
      </c>
      <c r="J2576" s="48">
        <v>316</v>
      </c>
      <c r="K2576" s="48">
        <v>4771</v>
      </c>
      <c r="L2576" s="48">
        <v>0</v>
      </c>
      <c r="M2576" s="48">
        <v>1.5</v>
      </c>
      <c r="N2576" s="48">
        <v>0</v>
      </c>
      <c r="O2576" s="48">
        <v>0</v>
      </c>
      <c r="P2576" s="48">
        <v>550</v>
      </c>
      <c r="Q2576" s="48">
        <v>0</v>
      </c>
      <c r="R2576" s="48">
        <v>0</v>
      </c>
      <c r="S2576" s="48">
        <v>2007017</v>
      </c>
      <c r="T2576" s="48">
        <v>1</v>
      </c>
      <c r="U2576" s="48">
        <v>2003017</v>
      </c>
      <c r="V2576" s="48">
        <v>2</v>
      </c>
      <c r="W2576" s="48">
        <v>2004008</v>
      </c>
      <c r="X2576" s="48">
        <v>2</v>
      </c>
      <c r="Y2576" s="48">
        <v>2004010</v>
      </c>
      <c r="Z2576" s="48">
        <v>2</v>
      </c>
      <c r="AC2576" s="48">
        <v>4</v>
      </c>
      <c r="AD2576" s="48">
        <v>4</v>
      </c>
      <c r="AE2576" s="48">
        <v>3</v>
      </c>
      <c r="AF2576" s="48">
        <v>1102017</v>
      </c>
    </row>
    <row r="2577" spans="1:32" ht="14.25">
      <c r="A2577" s="48">
        <v>4101411</v>
      </c>
      <c r="D2577" s="48" t="s">
        <v>3879</v>
      </c>
      <c r="E2577" s="48" t="s">
        <v>3748</v>
      </c>
      <c r="F2577" s="48" t="s">
        <v>6424</v>
      </c>
      <c r="G2577" s="48">
        <v>1</v>
      </c>
      <c r="H2577" s="48">
        <v>45</v>
      </c>
      <c r="I2577" s="48">
        <v>621</v>
      </c>
      <c r="J2577" s="48">
        <v>295</v>
      </c>
      <c r="K2577" s="48">
        <v>2904</v>
      </c>
      <c r="L2577" s="48">
        <v>0</v>
      </c>
      <c r="M2577" s="48">
        <v>1.5</v>
      </c>
      <c r="N2577" s="48">
        <v>0</v>
      </c>
      <c r="O2577" s="48">
        <v>0</v>
      </c>
      <c r="P2577" s="48">
        <v>550</v>
      </c>
      <c r="Q2577" s="48">
        <v>0</v>
      </c>
      <c r="R2577" s="48">
        <v>0</v>
      </c>
      <c r="S2577" s="48">
        <v>1906006</v>
      </c>
      <c r="T2577" s="48">
        <v>1</v>
      </c>
      <c r="U2577" s="48">
        <v>1901006</v>
      </c>
      <c r="V2577" s="48">
        <v>2</v>
      </c>
      <c r="W2577" s="48">
        <v>1902006</v>
      </c>
      <c r="X2577" s="48">
        <v>2</v>
      </c>
      <c r="AB2577" s="48" t="s">
        <v>6425</v>
      </c>
      <c r="AF2577" s="48">
        <v>1101006</v>
      </c>
    </row>
    <row r="2578" spans="1:32" ht="14.25">
      <c r="A2578" s="48">
        <v>4101412</v>
      </c>
      <c r="D2578" s="48" t="s">
        <v>3881</v>
      </c>
      <c r="E2578" s="48" t="s">
        <v>548</v>
      </c>
      <c r="F2578" s="48" t="s">
        <v>6425</v>
      </c>
      <c r="G2578" s="48">
        <v>2</v>
      </c>
      <c r="H2578" s="48">
        <v>45</v>
      </c>
      <c r="I2578" s="48">
        <v>886</v>
      </c>
      <c r="J2578" s="48">
        <v>336</v>
      </c>
      <c r="K2578" s="48">
        <v>5110</v>
      </c>
      <c r="L2578" s="48">
        <v>0</v>
      </c>
      <c r="M2578" s="48">
        <v>1.5</v>
      </c>
      <c r="N2578" s="48">
        <v>0</v>
      </c>
      <c r="O2578" s="48">
        <v>0</v>
      </c>
      <c r="P2578" s="48">
        <v>550</v>
      </c>
      <c r="Q2578" s="48">
        <v>0</v>
      </c>
      <c r="R2578" s="48">
        <v>0</v>
      </c>
      <c r="S2578" s="48">
        <v>2007007</v>
      </c>
      <c r="T2578" s="48">
        <v>1</v>
      </c>
      <c r="U2578" s="48">
        <v>2003007</v>
      </c>
      <c r="V2578" s="48">
        <v>2</v>
      </c>
      <c r="W2578" s="48">
        <v>2004002</v>
      </c>
      <c r="X2578" s="48">
        <v>2</v>
      </c>
      <c r="Y2578" s="48">
        <v>2004006</v>
      </c>
      <c r="Z2578" s="48">
        <v>2</v>
      </c>
      <c r="AC2578" s="48">
        <v>4</v>
      </c>
      <c r="AD2578" s="48">
        <v>4</v>
      </c>
      <c r="AE2578" s="48">
        <v>1</v>
      </c>
      <c r="AF2578" s="48">
        <v>1102007</v>
      </c>
    </row>
    <row r="2579" spans="1:32" ht="14.25">
      <c r="A2579" s="48">
        <v>4101421</v>
      </c>
      <c r="D2579" s="48" t="s">
        <v>3879</v>
      </c>
      <c r="E2579" s="48" t="s">
        <v>3859</v>
      </c>
      <c r="F2579" s="48" t="s">
        <v>6426</v>
      </c>
      <c r="G2579" s="48">
        <v>1</v>
      </c>
      <c r="H2579" s="48">
        <v>45</v>
      </c>
      <c r="I2579" s="48">
        <v>569</v>
      </c>
      <c r="J2579" s="48">
        <v>271</v>
      </c>
      <c r="K2579" s="48">
        <v>2652</v>
      </c>
      <c r="L2579" s="48">
        <v>0</v>
      </c>
      <c r="M2579" s="48">
        <v>1.5</v>
      </c>
      <c r="N2579" s="48">
        <v>0</v>
      </c>
      <c r="O2579" s="48">
        <v>0</v>
      </c>
      <c r="P2579" s="48">
        <v>550</v>
      </c>
      <c r="Q2579" s="48">
        <v>0</v>
      </c>
      <c r="R2579" s="48">
        <v>0</v>
      </c>
      <c r="S2579" s="48">
        <v>1906003</v>
      </c>
      <c r="T2579" s="48">
        <v>1</v>
      </c>
      <c r="U2579" s="48">
        <v>1901003</v>
      </c>
      <c r="V2579" s="48">
        <v>2</v>
      </c>
      <c r="W2579" s="48">
        <v>1902003</v>
      </c>
      <c r="X2579" s="48">
        <v>2</v>
      </c>
      <c r="AB2579" s="48" t="s">
        <v>6427</v>
      </c>
      <c r="AF2579" s="48">
        <v>1101003</v>
      </c>
    </row>
    <row r="2580" spans="1:32" ht="14.25">
      <c r="A2580" s="48">
        <v>4101422</v>
      </c>
      <c r="D2580" s="48" t="s">
        <v>3881</v>
      </c>
      <c r="E2580" s="48" t="s">
        <v>546</v>
      </c>
      <c r="F2580" s="48" t="s">
        <v>6427</v>
      </c>
      <c r="G2580" s="48">
        <v>2</v>
      </c>
      <c r="H2580" s="48">
        <v>45</v>
      </c>
      <c r="I2580" s="48">
        <v>810</v>
      </c>
      <c r="J2580" s="48">
        <v>307</v>
      </c>
      <c r="K2580" s="48">
        <v>4657</v>
      </c>
      <c r="L2580" s="48">
        <v>0</v>
      </c>
      <c r="M2580" s="48">
        <v>1.5</v>
      </c>
      <c r="N2580" s="48">
        <v>0</v>
      </c>
      <c r="O2580" s="48">
        <v>0</v>
      </c>
      <c r="P2580" s="48">
        <v>550</v>
      </c>
      <c r="Q2580" s="48">
        <v>0</v>
      </c>
      <c r="R2580" s="48">
        <v>0</v>
      </c>
      <c r="S2580" s="48">
        <v>2007005</v>
      </c>
      <c r="T2580" s="48">
        <v>1</v>
      </c>
      <c r="U2580" s="48">
        <v>2003005</v>
      </c>
      <c r="V2580" s="48">
        <v>2</v>
      </c>
      <c r="W2580" s="48">
        <v>2004012</v>
      </c>
      <c r="X2580" s="48">
        <v>2</v>
      </c>
      <c r="Y2580" s="48">
        <v>2004014</v>
      </c>
      <c r="Z2580" s="48">
        <v>2</v>
      </c>
      <c r="AC2580" s="48">
        <v>4</v>
      </c>
      <c r="AD2580" s="48">
        <v>4</v>
      </c>
      <c r="AE2580" s="48">
        <v>3</v>
      </c>
      <c r="AF2580" s="48">
        <v>1102005</v>
      </c>
    </row>
    <row r="2581" spans="1:32" ht="14.25">
      <c r="A2581" s="48">
        <v>4101431</v>
      </c>
      <c r="D2581" s="48" t="s">
        <v>3879</v>
      </c>
      <c r="E2581" s="48" t="s">
        <v>3839</v>
      </c>
      <c r="F2581" s="48" t="s">
        <v>6428</v>
      </c>
      <c r="G2581" s="48">
        <v>1</v>
      </c>
      <c r="H2581" s="48">
        <v>45</v>
      </c>
      <c r="I2581" s="48">
        <v>621</v>
      </c>
      <c r="J2581" s="48">
        <v>295</v>
      </c>
      <c r="K2581" s="48">
        <v>2904</v>
      </c>
      <c r="L2581" s="48">
        <v>0</v>
      </c>
      <c r="M2581" s="48">
        <v>1.5</v>
      </c>
      <c r="N2581" s="48">
        <v>0</v>
      </c>
      <c r="O2581" s="48">
        <v>0</v>
      </c>
      <c r="P2581" s="48">
        <v>550</v>
      </c>
      <c r="Q2581" s="48">
        <v>0</v>
      </c>
      <c r="R2581" s="48">
        <v>0</v>
      </c>
      <c r="S2581" s="48">
        <v>1906012</v>
      </c>
      <c r="T2581" s="48">
        <v>1</v>
      </c>
      <c r="U2581" s="48">
        <v>1901012</v>
      </c>
      <c r="V2581" s="48">
        <v>2</v>
      </c>
      <c r="W2581" s="48">
        <v>1902012</v>
      </c>
      <c r="X2581" s="48">
        <v>2</v>
      </c>
      <c r="AB2581" s="48" t="s">
        <v>6429</v>
      </c>
      <c r="AF2581" s="48">
        <v>1101012</v>
      </c>
    </row>
    <row r="2582" spans="1:32" ht="14.25">
      <c r="A2582" s="48">
        <v>4101432</v>
      </c>
      <c r="D2582" s="48" t="s">
        <v>3881</v>
      </c>
      <c r="E2582" s="48" t="s">
        <v>559</v>
      </c>
      <c r="F2582" s="48" t="s">
        <v>6429</v>
      </c>
      <c r="G2582" s="48">
        <v>2</v>
      </c>
      <c r="H2582" s="48">
        <v>45</v>
      </c>
      <c r="I2582" s="48">
        <v>886</v>
      </c>
      <c r="J2582" s="48">
        <v>336</v>
      </c>
      <c r="K2582" s="48">
        <v>5110</v>
      </c>
      <c r="L2582" s="48">
        <v>0</v>
      </c>
      <c r="M2582" s="48">
        <v>1.5</v>
      </c>
      <c r="N2582" s="48">
        <v>0</v>
      </c>
      <c r="O2582" s="48">
        <v>0</v>
      </c>
      <c r="P2582" s="48">
        <v>550</v>
      </c>
      <c r="Q2582" s="48">
        <v>0</v>
      </c>
      <c r="R2582" s="48">
        <v>0</v>
      </c>
      <c r="S2582" s="48">
        <v>2007018</v>
      </c>
      <c r="T2582" s="48">
        <v>1</v>
      </c>
      <c r="U2582" s="48">
        <v>2003018</v>
      </c>
      <c r="V2582" s="48">
        <v>2</v>
      </c>
      <c r="W2582" s="48">
        <v>2004012</v>
      </c>
      <c r="X2582" s="48">
        <v>2</v>
      </c>
      <c r="Y2582" s="48">
        <v>2004010</v>
      </c>
      <c r="Z2582" s="48">
        <v>2</v>
      </c>
      <c r="AC2582" s="48">
        <v>4</v>
      </c>
      <c r="AD2582" s="48">
        <v>4</v>
      </c>
      <c r="AE2582" s="48">
        <v>2</v>
      </c>
      <c r="AF2582" s="48">
        <v>1102018</v>
      </c>
    </row>
    <row r="2583" spans="1:32" ht="14.25">
      <c r="A2583" s="48">
        <v>4101511</v>
      </c>
      <c r="D2583" s="48" t="s">
        <v>3879</v>
      </c>
      <c r="E2583" s="48" t="s">
        <v>3823</v>
      </c>
      <c r="F2583" s="48" t="s">
        <v>6430</v>
      </c>
      <c r="G2583" s="48">
        <v>1</v>
      </c>
      <c r="H2583" s="48">
        <v>46</v>
      </c>
      <c r="I2583" s="48">
        <v>649</v>
      </c>
      <c r="J2583" s="48">
        <v>305</v>
      </c>
      <c r="K2583" s="48">
        <v>3132</v>
      </c>
      <c r="L2583" s="48">
        <v>0</v>
      </c>
      <c r="M2583" s="48">
        <v>1.5</v>
      </c>
      <c r="N2583" s="48">
        <v>0</v>
      </c>
      <c r="O2583" s="48">
        <v>0</v>
      </c>
      <c r="P2583" s="48">
        <v>550</v>
      </c>
      <c r="Q2583" s="48">
        <v>0</v>
      </c>
      <c r="R2583" s="48">
        <v>0</v>
      </c>
      <c r="S2583" s="48">
        <v>1906009</v>
      </c>
      <c r="T2583" s="48">
        <v>1</v>
      </c>
      <c r="U2583" s="48">
        <v>1901009</v>
      </c>
      <c r="V2583" s="48">
        <v>2</v>
      </c>
      <c r="W2583" s="48">
        <v>1902009</v>
      </c>
      <c r="X2583" s="48">
        <v>2</v>
      </c>
      <c r="AB2583" s="48" t="s">
        <v>6431</v>
      </c>
      <c r="AF2583" s="48">
        <v>1101009</v>
      </c>
    </row>
    <row r="2584" spans="1:32" ht="14.25">
      <c r="A2584" s="48">
        <v>4101512</v>
      </c>
      <c r="D2584" s="48" t="s">
        <v>3881</v>
      </c>
      <c r="E2584" s="48" t="s">
        <v>555</v>
      </c>
      <c r="F2584" s="48" t="s">
        <v>6431</v>
      </c>
      <c r="G2584" s="48">
        <v>2</v>
      </c>
      <c r="H2584" s="48">
        <v>46</v>
      </c>
      <c r="I2584" s="48">
        <v>920</v>
      </c>
      <c r="J2584" s="48">
        <v>346</v>
      </c>
      <c r="K2584" s="48">
        <v>5410</v>
      </c>
      <c r="L2584" s="48">
        <v>0</v>
      </c>
      <c r="M2584" s="48">
        <v>1.5</v>
      </c>
      <c r="N2584" s="48">
        <v>0</v>
      </c>
      <c r="O2584" s="48">
        <v>0</v>
      </c>
      <c r="P2584" s="48">
        <v>550</v>
      </c>
      <c r="Q2584" s="48">
        <v>0</v>
      </c>
      <c r="R2584" s="48">
        <v>0</v>
      </c>
      <c r="S2584" s="48">
        <v>2007014</v>
      </c>
      <c r="T2584" s="48">
        <v>1</v>
      </c>
      <c r="U2584" s="48">
        <v>2003014</v>
      </c>
      <c r="V2584" s="48">
        <v>2</v>
      </c>
      <c r="W2584" s="48">
        <v>2004002</v>
      </c>
      <c r="X2584" s="48">
        <v>2</v>
      </c>
      <c r="Y2584" s="48">
        <v>2004006</v>
      </c>
      <c r="Z2584" s="48">
        <v>2</v>
      </c>
      <c r="AC2584" s="48">
        <v>4</v>
      </c>
      <c r="AD2584" s="48">
        <v>4</v>
      </c>
      <c r="AE2584" s="48">
        <v>1</v>
      </c>
      <c r="AF2584" s="48">
        <v>1102014</v>
      </c>
    </row>
    <row r="2585" spans="1:32" ht="14.25">
      <c r="A2585" s="48">
        <v>4101521</v>
      </c>
      <c r="D2585" s="48" t="s">
        <v>3879</v>
      </c>
      <c r="E2585" s="48" t="s">
        <v>3801</v>
      </c>
      <c r="F2585" s="48" t="s">
        <v>6432</v>
      </c>
      <c r="G2585" s="48">
        <v>1</v>
      </c>
      <c r="H2585" s="48">
        <v>46</v>
      </c>
      <c r="I2585" s="48">
        <v>595</v>
      </c>
      <c r="J2585" s="48">
        <v>280</v>
      </c>
      <c r="K2585" s="48">
        <v>2871</v>
      </c>
      <c r="L2585" s="48">
        <v>0</v>
      </c>
      <c r="M2585" s="48">
        <v>1.5</v>
      </c>
      <c r="N2585" s="48">
        <v>0</v>
      </c>
      <c r="O2585" s="48">
        <v>0</v>
      </c>
      <c r="P2585" s="48">
        <v>550</v>
      </c>
      <c r="Q2585" s="48">
        <v>0</v>
      </c>
      <c r="R2585" s="48">
        <v>0</v>
      </c>
      <c r="S2585" s="48">
        <v>1906008</v>
      </c>
      <c r="T2585" s="48">
        <v>1</v>
      </c>
      <c r="U2585" s="48">
        <v>1901008</v>
      </c>
      <c r="V2585" s="48">
        <v>2</v>
      </c>
      <c r="W2585" s="48">
        <v>1902008</v>
      </c>
      <c r="X2585" s="48">
        <v>2</v>
      </c>
      <c r="AB2585" s="48" t="s">
        <v>6433</v>
      </c>
      <c r="AF2585" s="48">
        <v>1101008</v>
      </c>
    </row>
    <row r="2586" spans="1:32" ht="14.25">
      <c r="A2586" s="48">
        <v>4101522</v>
      </c>
      <c r="D2586" s="48" t="s">
        <v>3881</v>
      </c>
      <c r="E2586" s="48" t="s">
        <v>554</v>
      </c>
      <c r="F2586" s="48" t="s">
        <v>6433</v>
      </c>
      <c r="G2586" s="48">
        <v>2</v>
      </c>
      <c r="H2586" s="48">
        <v>46</v>
      </c>
      <c r="I2586" s="48">
        <v>841</v>
      </c>
      <c r="J2586" s="48">
        <v>316</v>
      </c>
      <c r="K2586" s="48">
        <v>4942</v>
      </c>
      <c r="L2586" s="48">
        <v>0</v>
      </c>
      <c r="M2586" s="48">
        <v>1.5</v>
      </c>
      <c r="N2586" s="48">
        <v>0</v>
      </c>
      <c r="O2586" s="48">
        <v>0</v>
      </c>
      <c r="P2586" s="48">
        <v>550</v>
      </c>
      <c r="Q2586" s="48">
        <v>0</v>
      </c>
      <c r="R2586" s="48">
        <v>0</v>
      </c>
      <c r="S2586" s="48">
        <v>2007013</v>
      </c>
      <c r="T2586" s="48">
        <v>1</v>
      </c>
      <c r="U2586" s="48">
        <v>2003013</v>
      </c>
      <c r="V2586" s="48">
        <v>2</v>
      </c>
      <c r="W2586" s="48">
        <v>2004008</v>
      </c>
      <c r="X2586" s="48">
        <v>2</v>
      </c>
      <c r="Y2586" s="48">
        <v>2004010</v>
      </c>
      <c r="Z2586" s="48">
        <v>2</v>
      </c>
      <c r="AC2586" s="48">
        <v>4</v>
      </c>
      <c r="AD2586" s="48">
        <v>4</v>
      </c>
      <c r="AE2586" s="48">
        <v>3</v>
      </c>
      <c r="AF2586" s="48">
        <v>1102013</v>
      </c>
    </row>
    <row r="2587" spans="1:32" ht="14.25">
      <c r="A2587" s="48">
        <v>4101531</v>
      </c>
      <c r="D2587" s="48" t="s">
        <v>3879</v>
      </c>
      <c r="E2587" s="48" t="s">
        <v>3839</v>
      </c>
      <c r="F2587" s="48" t="s">
        <v>6434</v>
      </c>
      <c r="G2587" s="48">
        <v>1</v>
      </c>
      <c r="H2587" s="48">
        <v>46</v>
      </c>
      <c r="I2587" s="48">
        <v>649</v>
      </c>
      <c r="J2587" s="48">
        <v>305</v>
      </c>
      <c r="K2587" s="48">
        <v>3132</v>
      </c>
      <c r="L2587" s="48">
        <v>0</v>
      </c>
      <c r="M2587" s="48">
        <v>1.5</v>
      </c>
      <c r="N2587" s="48">
        <v>0</v>
      </c>
      <c r="O2587" s="48">
        <v>0</v>
      </c>
      <c r="P2587" s="48">
        <v>550</v>
      </c>
      <c r="Q2587" s="48">
        <v>0</v>
      </c>
      <c r="R2587" s="48">
        <v>0</v>
      </c>
      <c r="S2587" s="48">
        <v>1906012</v>
      </c>
      <c r="T2587" s="48">
        <v>1</v>
      </c>
      <c r="U2587" s="48">
        <v>1901012</v>
      </c>
      <c r="V2587" s="48">
        <v>2</v>
      </c>
      <c r="W2587" s="48">
        <v>1902012</v>
      </c>
      <c r="X2587" s="48">
        <v>2</v>
      </c>
      <c r="AB2587" s="48" t="s">
        <v>6435</v>
      </c>
      <c r="AF2587" s="48">
        <v>1101012</v>
      </c>
    </row>
    <row r="2588" spans="1:32" ht="14.25">
      <c r="A2588" s="48">
        <v>4101532</v>
      </c>
      <c r="D2588" s="48" t="s">
        <v>3881</v>
      </c>
      <c r="E2588" s="48" t="s">
        <v>559</v>
      </c>
      <c r="F2588" s="48" t="s">
        <v>6435</v>
      </c>
      <c r="G2588" s="48">
        <v>2</v>
      </c>
      <c r="H2588" s="48">
        <v>46</v>
      </c>
      <c r="I2588" s="48">
        <v>920</v>
      </c>
      <c r="J2588" s="48">
        <v>346</v>
      </c>
      <c r="K2588" s="48">
        <v>5410</v>
      </c>
      <c r="L2588" s="48">
        <v>0</v>
      </c>
      <c r="M2588" s="48">
        <v>1.5</v>
      </c>
      <c r="N2588" s="48">
        <v>0</v>
      </c>
      <c r="O2588" s="48">
        <v>0</v>
      </c>
      <c r="P2588" s="48">
        <v>550</v>
      </c>
      <c r="Q2588" s="48">
        <v>0</v>
      </c>
      <c r="R2588" s="48">
        <v>0</v>
      </c>
      <c r="S2588" s="48">
        <v>2007018</v>
      </c>
      <c r="T2588" s="48">
        <v>1</v>
      </c>
      <c r="U2588" s="48">
        <v>2003018</v>
      </c>
      <c r="V2588" s="48">
        <v>2</v>
      </c>
      <c r="W2588" s="48">
        <v>2004012</v>
      </c>
      <c r="X2588" s="48">
        <v>2</v>
      </c>
      <c r="Y2588" s="48">
        <v>2004010</v>
      </c>
      <c r="Z2588" s="48">
        <v>2</v>
      </c>
      <c r="AC2588" s="48">
        <v>4</v>
      </c>
      <c r="AD2588" s="48">
        <v>4</v>
      </c>
      <c r="AE2588" s="48">
        <v>2</v>
      </c>
      <c r="AF2588" s="48">
        <v>1102018</v>
      </c>
    </row>
    <row r="2589" spans="1:32" ht="14.25">
      <c r="A2589" s="48">
        <v>4101611</v>
      </c>
      <c r="D2589" s="48" t="s">
        <v>3879</v>
      </c>
      <c r="E2589" s="48" t="s">
        <v>3851</v>
      </c>
      <c r="F2589" s="48" t="s">
        <v>6436</v>
      </c>
      <c r="G2589" s="48">
        <v>1</v>
      </c>
      <c r="H2589" s="48">
        <v>47</v>
      </c>
      <c r="I2589" s="48">
        <v>669</v>
      </c>
      <c r="J2589" s="48">
        <v>315</v>
      </c>
      <c r="K2589" s="48">
        <v>3229</v>
      </c>
      <c r="L2589" s="48">
        <v>0</v>
      </c>
      <c r="M2589" s="48">
        <v>1.5</v>
      </c>
      <c r="N2589" s="48">
        <v>0</v>
      </c>
      <c r="O2589" s="48">
        <v>0</v>
      </c>
      <c r="P2589" s="48">
        <v>550</v>
      </c>
      <c r="Q2589" s="48">
        <v>0</v>
      </c>
      <c r="R2589" s="48">
        <v>0</v>
      </c>
      <c r="S2589" s="48">
        <v>1906007</v>
      </c>
      <c r="T2589" s="48">
        <v>1</v>
      </c>
      <c r="U2589" s="48">
        <v>1901007</v>
      </c>
      <c r="V2589" s="48">
        <v>2</v>
      </c>
      <c r="W2589" s="48">
        <v>1902007</v>
      </c>
      <c r="X2589" s="48">
        <v>2</v>
      </c>
      <c r="AB2589" s="48" t="s">
        <v>6437</v>
      </c>
      <c r="AF2589" s="48">
        <v>1101007</v>
      </c>
    </row>
    <row r="2590" spans="1:32" ht="14.25">
      <c r="A2590" s="48">
        <v>4101612</v>
      </c>
      <c r="D2590" s="48" t="s">
        <v>3881</v>
      </c>
      <c r="E2590" s="48" t="s">
        <v>550</v>
      </c>
      <c r="F2590" s="48" t="s">
        <v>6437</v>
      </c>
      <c r="G2590" s="48">
        <v>2</v>
      </c>
      <c r="H2590" s="48">
        <v>47</v>
      </c>
      <c r="I2590" s="48">
        <v>946</v>
      </c>
      <c r="J2590" s="48">
        <v>356</v>
      </c>
      <c r="K2590" s="48">
        <v>5579</v>
      </c>
      <c r="L2590" s="48">
        <v>0</v>
      </c>
      <c r="M2590" s="48">
        <v>1.5</v>
      </c>
      <c r="N2590" s="48">
        <v>0</v>
      </c>
      <c r="O2590" s="48">
        <v>0</v>
      </c>
      <c r="P2590" s="48">
        <v>550</v>
      </c>
      <c r="Q2590" s="48">
        <v>0</v>
      </c>
      <c r="R2590" s="48">
        <v>0</v>
      </c>
      <c r="S2590" s="48">
        <v>2007009</v>
      </c>
      <c r="T2590" s="48">
        <v>1</v>
      </c>
      <c r="U2590" s="48">
        <v>2003009</v>
      </c>
      <c r="V2590" s="48">
        <v>2</v>
      </c>
      <c r="W2590" s="48">
        <v>2004010</v>
      </c>
      <c r="X2590" s="48">
        <v>2</v>
      </c>
      <c r="Y2590" s="48">
        <v>2004014</v>
      </c>
      <c r="Z2590" s="48">
        <v>2</v>
      </c>
      <c r="AC2590" s="48">
        <v>4</v>
      </c>
      <c r="AD2590" s="48">
        <v>4</v>
      </c>
      <c r="AE2590" s="48">
        <v>2</v>
      </c>
      <c r="AF2590" s="48">
        <v>1102009</v>
      </c>
    </row>
    <row r="2591" spans="1:32" ht="14.25">
      <c r="A2591" s="48">
        <v>4101621</v>
      </c>
      <c r="D2591" s="48" t="s">
        <v>3879</v>
      </c>
      <c r="E2591" s="48" t="s">
        <v>3851</v>
      </c>
      <c r="F2591" s="48" t="s">
        <v>6438</v>
      </c>
      <c r="G2591" s="48">
        <v>1</v>
      </c>
      <c r="H2591" s="48">
        <v>47</v>
      </c>
      <c r="I2591" s="48">
        <v>669</v>
      </c>
      <c r="J2591" s="48">
        <v>315</v>
      </c>
      <c r="K2591" s="48">
        <v>3229</v>
      </c>
      <c r="L2591" s="48">
        <v>0</v>
      </c>
      <c r="M2591" s="48">
        <v>1.5</v>
      </c>
      <c r="N2591" s="48">
        <v>0</v>
      </c>
      <c r="O2591" s="48">
        <v>0</v>
      </c>
      <c r="P2591" s="48">
        <v>550</v>
      </c>
      <c r="Q2591" s="48">
        <v>0</v>
      </c>
      <c r="R2591" s="48">
        <v>0</v>
      </c>
      <c r="S2591" s="48">
        <v>1906007</v>
      </c>
      <c r="T2591" s="48">
        <v>1</v>
      </c>
      <c r="U2591" s="48">
        <v>1901007</v>
      </c>
      <c r="V2591" s="48">
        <v>2</v>
      </c>
      <c r="W2591" s="48">
        <v>1902007</v>
      </c>
      <c r="X2591" s="48">
        <v>2</v>
      </c>
      <c r="AB2591" s="48" t="s">
        <v>6439</v>
      </c>
      <c r="AF2591" s="48">
        <v>1101007</v>
      </c>
    </row>
    <row r="2592" spans="1:32" ht="14.25">
      <c r="A2592" s="48">
        <v>4101622</v>
      </c>
      <c r="D2592" s="48" t="s">
        <v>3881</v>
      </c>
      <c r="E2592" s="48" t="s">
        <v>544</v>
      </c>
      <c r="F2592" s="48" t="s">
        <v>6439</v>
      </c>
      <c r="G2592" s="48">
        <v>2</v>
      </c>
      <c r="H2592" s="48">
        <v>47</v>
      </c>
      <c r="I2592" s="48">
        <v>946</v>
      </c>
      <c r="J2592" s="48">
        <v>356</v>
      </c>
      <c r="K2592" s="48">
        <v>5579</v>
      </c>
      <c r="L2592" s="48">
        <v>0</v>
      </c>
      <c r="M2592" s="48">
        <v>1.5</v>
      </c>
      <c r="N2592" s="48">
        <v>0</v>
      </c>
      <c r="O2592" s="48">
        <v>0</v>
      </c>
      <c r="P2592" s="48">
        <v>550</v>
      </c>
      <c r="Q2592" s="48">
        <v>0</v>
      </c>
      <c r="R2592" s="48">
        <v>0</v>
      </c>
      <c r="S2592" s="48">
        <v>2007003</v>
      </c>
      <c r="T2592" s="48">
        <v>1</v>
      </c>
      <c r="U2592" s="48">
        <v>2003003</v>
      </c>
      <c r="V2592" s="48">
        <v>2</v>
      </c>
      <c r="W2592" s="48">
        <v>2004008</v>
      </c>
      <c r="X2592" s="48">
        <v>2</v>
      </c>
      <c r="Y2592" s="48">
        <v>2004010</v>
      </c>
      <c r="Z2592" s="48">
        <v>2</v>
      </c>
      <c r="AC2592" s="48">
        <v>4</v>
      </c>
      <c r="AD2592" s="48">
        <v>4</v>
      </c>
      <c r="AE2592" s="48">
        <v>2</v>
      </c>
      <c r="AF2592" s="48">
        <v>1102003</v>
      </c>
    </row>
    <row r="2593" spans="1:32" ht="14.25">
      <c r="A2593" s="48">
        <v>4101631</v>
      </c>
      <c r="D2593" s="48" t="s">
        <v>3879</v>
      </c>
      <c r="E2593" s="48" t="s">
        <v>3853</v>
      </c>
      <c r="F2593" s="48" t="s">
        <v>6440</v>
      </c>
      <c r="G2593" s="48">
        <v>1</v>
      </c>
      <c r="H2593" s="48">
        <v>47</v>
      </c>
      <c r="I2593" s="48">
        <v>669</v>
      </c>
      <c r="J2593" s="48">
        <v>315</v>
      </c>
      <c r="K2593" s="48">
        <v>3229</v>
      </c>
      <c r="L2593" s="48">
        <v>0</v>
      </c>
      <c r="M2593" s="48">
        <v>1.5</v>
      </c>
      <c r="N2593" s="48">
        <v>0</v>
      </c>
      <c r="O2593" s="48">
        <v>0</v>
      </c>
      <c r="P2593" s="48">
        <v>550</v>
      </c>
      <c r="Q2593" s="48">
        <v>0</v>
      </c>
      <c r="R2593" s="48">
        <v>0</v>
      </c>
      <c r="S2593" s="48">
        <v>1906011</v>
      </c>
      <c r="T2593" s="48">
        <v>1</v>
      </c>
      <c r="U2593" s="48">
        <v>1901011</v>
      </c>
      <c r="V2593" s="48">
        <v>2</v>
      </c>
      <c r="W2593" s="48">
        <v>1902011</v>
      </c>
      <c r="X2593" s="48">
        <v>2</v>
      </c>
      <c r="AB2593" s="48" t="s">
        <v>6441</v>
      </c>
      <c r="AF2593" s="48">
        <v>1101011</v>
      </c>
    </row>
    <row r="2594" spans="1:32" ht="14.25">
      <c r="A2594" s="48">
        <v>4101632</v>
      </c>
      <c r="D2594" s="48" t="s">
        <v>3881</v>
      </c>
      <c r="E2594" s="48" t="s">
        <v>558</v>
      </c>
      <c r="F2594" s="48" t="s">
        <v>6441</v>
      </c>
      <c r="G2594" s="48">
        <v>2</v>
      </c>
      <c r="H2594" s="48">
        <v>47</v>
      </c>
      <c r="I2594" s="48">
        <v>946</v>
      </c>
      <c r="J2594" s="48">
        <v>356</v>
      </c>
      <c r="K2594" s="48">
        <v>5579</v>
      </c>
      <c r="L2594" s="48">
        <v>0</v>
      </c>
      <c r="M2594" s="48">
        <v>1.5</v>
      </c>
      <c r="N2594" s="48">
        <v>0</v>
      </c>
      <c r="O2594" s="48">
        <v>0</v>
      </c>
      <c r="P2594" s="48">
        <v>550</v>
      </c>
      <c r="Q2594" s="48">
        <v>0</v>
      </c>
      <c r="R2594" s="48">
        <v>0</v>
      </c>
      <c r="S2594" s="48">
        <v>2007017</v>
      </c>
      <c r="T2594" s="48">
        <v>1</v>
      </c>
      <c r="U2594" s="48">
        <v>2003017</v>
      </c>
      <c r="V2594" s="48">
        <v>2</v>
      </c>
      <c r="W2594" s="48">
        <v>2004008</v>
      </c>
      <c r="X2594" s="48">
        <v>2</v>
      </c>
      <c r="Y2594" s="48">
        <v>2004010</v>
      </c>
      <c r="Z2594" s="48">
        <v>2</v>
      </c>
      <c r="AC2594" s="48">
        <v>4</v>
      </c>
      <c r="AD2594" s="48">
        <v>4</v>
      </c>
      <c r="AE2594" s="48">
        <v>3</v>
      </c>
      <c r="AF2594" s="48">
        <v>1102017</v>
      </c>
    </row>
    <row r="2595" spans="1:32" ht="14.25">
      <c r="A2595" s="48">
        <v>4101711</v>
      </c>
      <c r="D2595" s="48" t="s">
        <v>3879</v>
      </c>
      <c r="E2595" s="48" t="s">
        <v>3823</v>
      </c>
      <c r="F2595" s="48" t="s">
        <v>6442</v>
      </c>
      <c r="G2595" s="48">
        <v>1</v>
      </c>
      <c r="H2595" s="48">
        <v>48</v>
      </c>
      <c r="I2595" s="48">
        <v>694</v>
      </c>
      <c r="J2595" s="48">
        <v>325</v>
      </c>
      <c r="K2595" s="48">
        <v>3424</v>
      </c>
      <c r="L2595" s="48">
        <v>0</v>
      </c>
      <c r="M2595" s="48">
        <v>1.5</v>
      </c>
      <c r="N2595" s="48">
        <v>0</v>
      </c>
      <c r="O2595" s="48">
        <v>0</v>
      </c>
      <c r="P2595" s="48">
        <v>550</v>
      </c>
      <c r="Q2595" s="48">
        <v>0</v>
      </c>
      <c r="R2595" s="48">
        <v>0</v>
      </c>
      <c r="S2595" s="48">
        <v>1906009</v>
      </c>
      <c r="T2595" s="48">
        <v>1</v>
      </c>
      <c r="U2595" s="48">
        <v>1901009</v>
      </c>
      <c r="V2595" s="48">
        <v>2</v>
      </c>
      <c r="W2595" s="48">
        <v>1902009</v>
      </c>
      <c r="X2595" s="48">
        <v>2</v>
      </c>
      <c r="AB2595" s="48" t="s">
        <v>6443</v>
      </c>
      <c r="AF2595" s="48">
        <v>1101009</v>
      </c>
    </row>
    <row r="2596" spans="1:32" ht="14.25">
      <c r="A2596" s="48">
        <v>4101712</v>
      </c>
      <c r="D2596" s="48" t="s">
        <v>3881</v>
      </c>
      <c r="E2596" s="48" t="s">
        <v>555</v>
      </c>
      <c r="F2596" s="48" t="s">
        <v>6443</v>
      </c>
      <c r="G2596" s="48">
        <v>2</v>
      </c>
      <c r="H2596" s="48">
        <v>48</v>
      </c>
      <c r="I2596" s="48">
        <v>977</v>
      </c>
      <c r="J2596" s="48">
        <v>365</v>
      </c>
      <c r="K2596" s="48">
        <v>5848</v>
      </c>
      <c r="L2596" s="48">
        <v>0</v>
      </c>
      <c r="M2596" s="48">
        <v>1.5</v>
      </c>
      <c r="N2596" s="48">
        <v>0</v>
      </c>
      <c r="O2596" s="48">
        <v>0</v>
      </c>
      <c r="P2596" s="48">
        <v>550</v>
      </c>
      <c r="Q2596" s="48">
        <v>0</v>
      </c>
      <c r="R2596" s="48">
        <v>0</v>
      </c>
      <c r="S2596" s="48">
        <v>2007014</v>
      </c>
      <c r="T2596" s="48">
        <v>1</v>
      </c>
      <c r="U2596" s="48">
        <v>2003014</v>
      </c>
      <c r="V2596" s="48">
        <v>2</v>
      </c>
      <c r="W2596" s="48">
        <v>2004002</v>
      </c>
      <c r="X2596" s="48">
        <v>2</v>
      </c>
      <c r="Y2596" s="48">
        <v>2004006</v>
      </c>
      <c r="Z2596" s="48">
        <v>2</v>
      </c>
      <c r="AC2596" s="48">
        <v>4</v>
      </c>
      <c r="AD2596" s="48">
        <v>4</v>
      </c>
      <c r="AE2596" s="48">
        <v>1</v>
      </c>
      <c r="AF2596" s="48">
        <v>1102014</v>
      </c>
    </row>
    <row r="2597" spans="1:32" ht="14.25">
      <c r="A2597" s="48">
        <v>4101721</v>
      </c>
      <c r="D2597" s="48" t="s">
        <v>3879</v>
      </c>
      <c r="E2597" s="48" t="s">
        <v>3801</v>
      </c>
      <c r="F2597" s="48" t="s">
        <v>6444</v>
      </c>
      <c r="G2597" s="48">
        <v>1</v>
      </c>
      <c r="H2597" s="48">
        <v>48</v>
      </c>
      <c r="I2597" s="48">
        <v>694</v>
      </c>
      <c r="J2597" s="48">
        <v>325</v>
      </c>
      <c r="K2597" s="48">
        <v>3424</v>
      </c>
      <c r="L2597" s="48">
        <v>0</v>
      </c>
      <c r="M2597" s="48">
        <v>1.5</v>
      </c>
      <c r="N2597" s="48">
        <v>0</v>
      </c>
      <c r="O2597" s="48">
        <v>0</v>
      </c>
      <c r="P2597" s="48">
        <v>550</v>
      </c>
      <c r="Q2597" s="48">
        <v>0</v>
      </c>
      <c r="R2597" s="48">
        <v>0</v>
      </c>
      <c r="S2597" s="48">
        <v>1906008</v>
      </c>
      <c r="T2597" s="48">
        <v>1</v>
      </c>
      <c r="U2597" s="48">
        <v>1901008</v>
      </c>
      <c r="V2597" s="48">
        <v>2</v>
      </c>
      <c r="W2597" s="48">
        <v>1902008</v>
      </c>
      <c r="X2597" s="48">
        <v>2</v>
      </c>
      <c r="AB2597" s="48" t="s">
        <v>6445</v>
      </c>
      <c r="AF2597" s="48">
        <v>1101008</v>
      </c>
    </row>
    <row r="2598" spans="1:32" ht="14.25">
      <c r="A2598" s="48">
        <v>4101722</v>
      </c>
      <c r="D2598" s="48" t="s">
        <v>3881</v>
      </c>
      <c r="E2598" s="48" t="s">
        <v>554</v>
      </c>
      <c r="F2598" s="48" t="s">
        <v>6445</v>
      </c>
      <c r="G2598" s="48">
        <v>2</v>
      </c>
      <c r="H2598" s="48">
        <v>48</v>
      </c>
      <c r="I2598" s="48">
        <v>977</v>
      </c>
      <c r="J2598" s="48">
        <v>365</v>
      </c>
      <c r="K2598" s="48">
        <v>5848</v>
      </c>
      <c r="L2598" s="48">
        <v>0</v>
      </c>
      <c r="M2598" s="48">
        <v>1.5</v>
      </c>
      <c r="N2598" s="48">
        <v>0</v>
      </c>
      <c r="O2598" s="48">
        <v>0</v>
      </c>
      <c r="P2598" s="48">
        <v>550</v>
      </c>
      <c r="Q2598" s="48">
        <v>0</v>
      </c>
      <c r="R2598" s="48">
        <v>0</v>
      </c>
      <c r="S2598" s="48">
        <v>2007013</v>
      </c>
      <c r="T2598" s="48">
        <v>1</v>
      </c>
      <c r="U2598" s="48">
        <v>2003013</v>
      </c>
      <c r="V2598" s="48">
        <v>2</v>
      </c>
      <c r="W2598" s="48">
        <v>2004008</v>
      </c>
      <c r="X2598" s="48">
        <v>2</v>
      </c>
      <c r="Y2598" s="48">
        <v>2004010</v>
      </c>
      <c r="Z2598" s="48">
        <v>2</v>
      </c>
      <c r="AC2598" s="48">
        <v>4</v>
      </c>
      <c r="AD2598" s="48">
        <v>4</v>
      </c>
      <c r="AE2598" s="48">
        <v>3</v>
      </c>
      <c r="AF2598" s="48">
        <v>1102013</v>
      </c>
    </row>
    <row r="2599" spans="1:32" ht="14.25">
      <c r="A2599" s="48">
        <v>4101731</v>
      </c>
      <c r="D2599" s="48" t="s">
        <v>3879</v>
      </c>
      <c r="E2599" s="48" t="s">
        <v>3839</v>
      </c>
      <c r="F2599" s="48" t="s">
        <v>6446</v>
      </c>
      <c r="G2599" s="48">
        <v>1</v>
      </c>
      <c r="H2599" s="48">
        <v>48</v>
      </c>
      <c r="I2599" s="48">
        <v>694</v>
      </c>
      <c r="J2599" s="48">
        <v>325</v>
      </c>
      <c r="K2599" s="48">
        <v>3424</v>
      </c>
      <c r="L2599" s="48">
        <v>0</v>
      </c>
      <c r="M2599" s="48">
        <v>1.5</v>
      </c>
      <c r="N2599" s="48">
        <v>0</v>
      </c>
      <c r="O2599" s="48">
        <v>0</v>
      </c>
      <c r="P2599" s="48">
        <v>550</v>
      </c>
      <c r="Q2599" s="48">
        <v>0</v>
      </c>
      <c r="R2599" s="48">
        <v>0</v>
      </c>
      <c r="S2599" s="48">
        <v>1906012</v>
      </c>
      <c r="T2599" s="48">
        <v>1</v>
      </c>
      <c r="U2599" s="48">
        <v>1901012</v>
      </c>
      <c r="V2599" s="48">
        <v>2</v>
      </c>
      <c r="W2599" s="48">
        <v>1902012</v>
      </c>
      <c r="X2599" s="48">
        <v>2</v>
      </c>
      <c r="AB2599" s="48" t="s">
        <v>6447</v>
      </c>
      <c r="AF2599" s="48">
        <v>1101012</v>
      </c>
    </row>
    <row r="2600" spans="1:32" ht="14.25">
      <c r="A2600" s="48">
        <v>4101732</v>
      </c>
      <c r="D2600" s="48" t="s">
        <v>3881</v>
      </c>
      <c r="E2600" s="48" t="s">
        <v>559</v>
      </c>
      <c r="F2600" s="48" t="s">
        <v>6447</v>
      </c>
      <c r="G2600" s="48">
        <v>2</v>
      </c>
      <c r="H2600" s="48">
        <v>48</v>
      </c>
      <c r="I2600" s="48">
        <v>977</v>
      </c>
      <c r="J2600" s="48">
        <v>365</v>
      </c>
      <c r="K2600" s="48">
        <v>5848</v>
      </c>
      <c r="L2600" s="48">
        <v>0</v>
      </c>
      <c r="M2600" s="48">
        <v>1.5</v>
      </c>
      <c r="N2600" s="48">
        <v>0</v>
      </c>
      <c r="O2600" s="48">
        <v>0</v>
      </c>
      <c r="P2600" s="48">
        <v>550</v>
      </c>
      <c r="Q2600" s="48">
        <v>0</v>
      </c>
      <c r="R2600" s="48">
        <v>0</v>
      </c>
      <c r="S2600" s="48">
        <v>2007018</v>
      </c>
      <c r="T2600" s="48">
        <v>1</v>
      </c>
      <c r="U2600" s="48">
        <v>2003018</v>
      </c>
      <c r="V2600" s="48">
        <v>2</v>
      </c>
      <c r="W2600" s="48">
        <v>2004012</v>
      </c>
      <c r="X2600" s="48">
        <v>2</v>
      </c>
      <c r="Y2600" s="48">
        <v>2004010</v>
      </c>
      <c r="Z2600" s="48">
        <v>2</v>
      </c>
      <c r="AC2600" s="48">
        <v>4</v>
      </c>
      <c r="AD2600" s="48">
        <v>4</v>
      </c>
      <c r="AE2600" s="48">
        <v>2</v>
      </c>
      <c r="AF2600" s="48">
        <v>1102018</v>
      </c>
    </row>
    <row r="2601" spans="1:32" ht="14.25">
      <c r="A2601" s="48">
        <v>4101811</v>
      </c>
      <c r="D2601" s="48" t="s">
        <v>3879</v>
      </c>
      <c r="E2601" s="48" t="s">
        <v>3851</v>
      </c>
      <c r="F2601" s="48" t="s">
        <v>6448</v>
      </c>
      <c r="G2601" s="48">
        <v>1</v>
      </c>
      <c r="H2601" s="48">
        <v>50</v>
      </c>
      <c r="I2601" s="48">
        <v>768</v>
      </c>
      <c r="J2601" s="48">
        <v>362</v>
      </c>
      <c r="K2601" s="48">
        <v>3812</v>
      </c>
      <c r="L2601" s="48">
        <v>0</v>
      </c>
      <c r="M2601" s="48">
        <v>1.5</v>
      </c>
      <c r="N2601" s="48">
        <v>0</v>
      </c>
      <c r="O2601" s="48">
        <v>0</v>
      </c>
      <c r="P2601" s="48">
        <v>700</v>
      </c>
      <c r="Q2601" s="48">
        <v>0</v>
      </c>
      <c r="R2601" s="48">
        <v>0</v>
      </c>
      <c r="S2601" s="48">
        <v>1906007</v>
      </c>
      <c r="T2601" s="48">
        <v>1</v>
      </c>
      <c r="U2601" s="48">
        <v>1901007</v>
      </c>
      <c r="V2601" s="48">
        <v>2</v>
      </c>
      <c r="W2601" s="48">
        <v>1902007</v>
      </c>
      <c r="X2601" s="48">
        <v>2</v>
      </c>
      <c r="AB2601" s="48" t="s">
        <v>6449</v>
      </c>
      <c r="AF2601" s="48">
        <v>1101007</v>
      </c>
    </row>
    <row r="2602" spans="1:32" ht="14.25">
      <c r="A2602" s="48">
        <v>4101812</v>
      </c>
      <c r="D2602" s="48" t="s">
        <v>3881</v>
      </c>
      <c r="E2602" s="48" t="s">
        <v>553</v>
      </c>
      <c r="F2602" s="48" t="s">
        <v>6449</v>
      </c>
      <c r="G2602" s="48">
        <v>2</v>
      </c>
      <c r="H2602" s="48">
        <v>50</v>
      </c>
      <c r="I2602" s="48">
        <v>1083</v>
      </c>
      <c r="J2602" s="48">
        <v>407</v>
      </c>
      <c r="K2602" s="48">
        <v>6610</v>
      </c>
      <c r="L2602" s="48">
        <v>0</v>
      </c>
      <c r="M2602" s="48">
        <v>1.5</v>
      </c>
      <c r="N2602" s="48">
        <v>0</v>
      </c>
      <c r="O2602" s="48">
        <v>0</v>
      </c>
      <c r="P2602" s="48">
        <v>700</v>
      </c>
      <c r="Q2602" s="48">
        <v>0</v>
      </c>
      <c r="R2602" s="48">
        <v>0</v>
      </c>
      <c r="S2602" s="48">
        <v>2007012</v>
      </c>
      <c r="T2602" s="48">
        <v>1</v>
      </c>
      <c r="U2602" s="48">
        <v>2003012</v>
      </c>
      <c r="V2602" s="48">
        <v>2</v>
      </c>
      <c r="W2602" s="48">
        <v>2004004</v>
      </c>
      <c r="X2602" s="48">
        <v>2</v>
      </c>
      <c r="Y2602" s="48">
        <v>2004005</v>
      </c>
      <c r="Z2602" s="48">
        <v>2</v>
      </c>
      <c r="AC2602" s="48">
        <v>4</v>
      </c>
      <c r="AD2602" s="48">
        <v>4</v>
      </c>
      <c r="AE2602" s="48">
        <v>1</v>
      </c>
      <c r="AF2602" s="48">
        <v>1102012</v>
      </c>
    </row>
    <row r="2603" spans="1:32" ht="14.25">
      <c r="A2603" s="48">
        <v>4101821</v>
      </c>
      <c r="D2603" s="48" t="s">
        <v>3879</v>
      </c>
      <c r="E2603" s="48" t="s">
        <v>1043</v>
      </c>
      <c r="F2603" s="48" t="s">
        <v>6450</v>
      </c>
      <c r="G2603" s="48">
        <v>1</v>
      </c>
      <c r="H2603" s="48">
        <v>50</v>
      </c>
      <c r="I2603" s="48">
        <v>734</v>
      </c>
      <c r="J2603" s="48">
        <v>345</v>
      </c>
      <c r="K2603" s="48">
        <v>3618</v>
      </c>
      <c r="L2603" s="48">
        <v>0</v>
      </c>
      <c r="M2603" s="48">
        <v>1.5</v>
      </c>
      <c r="N2603" s="48">
        <v>0</v>
      </c>
      <c r="O2603" s="48">
        <v>0</v>
      </c>
      <c r="P2603" s="48">
        <v>550</v>
      </c>
      <c r="Q2603" s="48">
        <v>0</v>
      </c>
      <c r="R2603" s="48">
        <v>0</v>
      </c>
      <c r="S2603" s="48">
        <v>1906005</v>
      </c>
      <c r="T2603" s="48">
        <v>1</v>
      </c>
      <c r="U2603" s="48">
        <v>1901005</v>
      </c>
      <c r="V2603" s="48">
        <v>2</v>
      </c>
      <c r="W2603" s="48">
        <v>1902005</v>
      </c>
      <c r="X2603" s="48">
        <v>2</v>
      </c>
      <c r="AB2603" s="48" t="s">
        <v>6451</v>
      </c>
      <c r="AF2603" s="48">
        <v>1101005</v>
      </c>
    </row>
    <row r="2604" spans="1:32" ht="14.25">
      <c r="A2604" s="48">
        <v>4101822</v>
      </c>
      <c r="D2604" s="48" t="s">
        <v>3881</v>
      </c>
      <c r="E2604" s="48" t="s">
        <v>552</v>
      </c>
      <c r="F2604" s="48" t="s">
        <v>6451</v>
      </c>
      <c r="G2604" s="48">
        <v>2</v>
      </c>
      <c r="H2604" s="48">
        <v>50</v>
      </c>
      <c r="I2604" s="48">
        <v>1029</v>
      </c>
      <c r="J2604" s="48">
        <v>385</v>
      </c>
      <c r="K2604" s="48">
        <v>6187</v>
      </c>
      <c r="L2604" s="48">
        <v>0</v>
      </c>
      <c r="M2604" s="48">
        <v>1.5</v>
      </c>
      <c r="N2604" s="48">
        <v>0</v>
      </c>
      <c r="O2604" s="48">
        <v>0</v>
      </c>
      <c r="P2604" s="48">
        <v>550</v>
      </c>
      <c r="Q2604" s="48">
        <v>0</v>
      </c>
      <c r="R2604" s="48">
        <v>0</v>
      </c>
      <c r="S2604" s="48">
        <v>2007011</v>
      </c>
      <c r="T2604" s="48">
        <v>1</v>
      </c>
      <c r="U2604" s="48">
        <v>2003011</v>
      </c>
      <c r="V2604" s="48">
        <v>2</v>
      </c>
      <c r="W2604" s="48">
        <v>2004016</v>
      </c>
      <c r="X2604" s="48">
        <v>2</v>
      </c>
      <c r="Y2604" s="48">
        <v>2004012</v>
      </c>
      <c r="Z2604" s="48">
        <v>2</v>
      </c>
      <c r="AC2604" s="48">
        <v>4</v>
      </c>
      <c r="AD2604" s="48">
        <v>4</v>
      </c>
      <c r="AE2604" s="48">
        <v>2</v>
      </c>
      <c r="AF2604" s="48">
        <v>1102011</v>
      </c>
    </row>
    <row r="2605" spans="1:32" ht="14.25">
      <c r="A2605" s="48">
        <v>4101831</v>
      </c>
      <c r="D2605" s="48" t="s">
        <v>3879</v>
      </c>
      <c r="E2605" s="48" t="s">
        <v>1044</v>
      </c>
      <c r="F2605" s="48" t="s">
        <v>6452</v>
      </c>
      <c r="G2605" s="48">
        <v>1</v>
      </c>
      <c r="H2605" s="48">
        <v>50</v>
      </c>
      <c r="I2605" s="48">
        <v>734</v>
      </c>
      <c r="J2605" s="48">
        <v>345</v>
      </c>
      <c r="K2605" s="48">
        <v>3618</v>
      </c>
      <c r="L2605" s="48">
        <v>0</v>
      </c>
      <c r="M2605" s="48">
        <v>1.5</v>
      </c>
      <c r="N2605" s="48">
        <v>0</v>
      </c>
      <c r="O2605" s="48">
        <v>0</v>
      </c>
      <c r="P2605" s="48">
        <v>550</v>
      </c>
      <c r="Q2605" s="48">
        <v>0</v>
      </c>
      <c r="R2605" s="48">
        <v>0</v>
      </c>
      <c r="S2605" s="48">
        <v>1906010</v>
      </c>
      <c r="T2605" s="48">
        <v>1</v>
      </c>
      <c r="U2605" s="48">
        <v>1901010</v>
      </c>
      <c r="V2605" s="48">
        <v>2</v>
      </c>
      <c r="W2605" s="48">
        <v>1902010</v>
      </c>
      <c r="X2605" s="48">
        <v>2</v>
      </c>
      <c r="AB2605" s="48" t="s">
        <v>6453</v>
      </c>
      <c r="AF2605" s="48">
        <v>1101010</v>
      </c>
    </row>
    <row r="2606" spans="1:32" ht="14.25">
      <c r="A2606" s="48">
        <v>4101832</v>
      </c>
      <c r="D2606" s="48" t="s">
        <v>3881</v>
      </c>
      <c r="E2606" s="48" t="s">
        <v>557</v>
      </c>
      <c r="F2606" s="48" t="s">
        <v>6453</v>
      </c>
      <c r="G2606" s="48">
        <v>2</v>
      </c>
      <c r="H2606" s="48">
        <v>50</v>
      </c>
      <c r="I2606" s="48">
        <v>1029</v>
      </c>
      <c r="J2606" s="48">
        <v>385</v>
      </c>
      <c r="K2606" s="48">
        <v>6187</v>
      </c>
      <c r="L2606" s="48">
        <v>0</v>
      </c>
      <c r="M2606" s="48">
        <v>1.5</v>
      </c>
      <c r="N2606" s="48">
        <v>0</v>
      </c>
      <c r="O2606" s="48">
        <v>0</v>
      </c>
      <c r="P2606" s="48">
        <v>550</v>
      </c>
      <c r="Q2606" s="48">
        <v>0</v>
      </c>
      <c r="R2606" s="48">
        <v>0</v>
      </c>
      <c r="S2606" s="48">
        <v>2007016</v>
      </c>
      <c r="T2606" s="48">
        <v>1</v>
      </c>
      <c r="U2606" s="48">
        <v>2003016</v>
      </c>
      <c r="V2606" s="48">
        <v>2</v>
      </c>
      <c r="W2606" s="48">
        <v>2004014</v>
      </c>
      <c r="X2606" s="48">
        <v>2</v>
      </c>
      <c r="Y2606" s="48">
        <v>2004016</v>
      </c>
      <c r="Z2606" s="48">
        <v>2</v>
      </c>
      <c r="AC2606" s="48">
        <v>4</v>
      </c>
      <c r="AD2606" s="48">
        <v>4</v>
      </c>
      <c r="AE2606" s="48">
        <v>3</v>
      </c>
      <c r="AF2606" s="48">
        <v>1102016</v>
      </c>
    </row>
    <row r="2607" spans="1:32" ht="14.25">
      <c r="A2607" s="48">
        <v>4101911</v>
      </c>
      <c r="D2607" s="48" t="s">
        <v>3879</v>
      </c>
      <c r="E2607" s="48" t="s">
        <v>3839</v>
      </c>
      <c r="F2607" s="48" t="s">
        <v>6454</v>
      </c>
      <c r="G2607" s="48">
        <v>1</v>
      </c>
      <c r="H2607" s="48">
        <v>50</v>
      </c>
      <c r="I2607" s="48">
        <v>772</v>
      </c>
      <c r="J2607" s="48">
        <v>372</v>
      </c>
      <c r="K2607" s="48">
        <v>3812</v>
      </c>
      <c r="L2607" s="48">
        <v>0</v>
      </c>
      <c r="M2607" s="48">
        <v>1.5</v>
      </c>
      <c r="N2607" s="48">
        <v>0</v>
      </c>
      <c r="O2607" s="48">
        <v>0</v>
      </c>
      <c r="P2607" s="48">
        <v>700</v>
      </c>
      <c r="Q2607" s="48">
        <v>0</v>
      </c>
      <c r="R2607" s="48">
        <v>0</v>
      </c>
      <c r="S2607" s="48">
        <v>1906012</v>
      </c>
      <c r="T2607" s="48">
        <v>1</v>
      </c>
      <c r="U2607" s="48">
        <v>1901012</v>
      </c>
      <c r="V2607" s="48">
        <v>2</v>
      </c>
      <c r="W2607" s="48">
        <v>1902012</v>
      </c>
      <c r="X2607" s="48">
        <v>2</v>
      </c>
      <c r="AB2607" s="48" t="s">
        <v>6455</v>
      </c>
      <c r="AF2607" s="48">
        <v>1101012</v>
      </c>
    </row>
    <row r="2608" spans="1:32" ht="14.25">
      <c r="A2608" s="48">
        <v>4101912</v>
      </c>
      <c r="D2608" s="48" t="s">
        <v>3881</v>
      </c>
      <c r="E2608" s="48" t="s">
        <v>559</v>
      </c>
      <c r="F2608" s="48" t="s">
        <v>6455</v>
      </c>
      <c r="G2608" s="48">
        <v>2</v>
      </c>
      <c r="H2608" s="48">
        <v>50</v>
      </c>
      <c r="I2608" s="48">
        <v>1087</v>
      </c>
      <c r="J2608" s="48">
        <v>417</v>
      </c>
      <c r="K2608" s="48">
        <v>6610</v>
      </c>
      <c r="L2608" s="48">
        <v>0</v>
      </c>
      <c r="M2608" s="48">
        <v>1.5</v>
      </c>
      <c r="N2608" s="48">
        <v>0</v>
      </c>
      <c r="O2608" s="48">
        <v>0</v>
      </c>
      <c r="P2608" s="48">
        <v>700</v>
      </c>
      <c r="Q2608" s="48">
        <v>0</v>
      </c>
      <c r="R2608" s="48">
        <v>0</v>
      </c>
      <c r="S2608" s="48">
        <v>2007018</v>
      </c>
      <c r="T2608" s="48">
        <v>1</v>
      </c>
      <c r="U2608" s="48">
        <v>2003018</v>
      </c>
      <c r="V2608" s="48">
        <v>2</v>
      </c>
      <c r="W2608" s="48">
        <v>2004012</v>
      </c>
      <c r="X2608" s="48">
        <v>2</v>
      </c>
      <c r="Y2608" s="48">
        <v>2004010</v>
      </c>
      <c r="Z2608" s="48">
        <v>2</v>
      </c>
      <c r="AC2608" s="48">
        <v>4</v>
      </c>
      <c r="AD2608" s="48">
        <v>4</v>
      </c>
      <c r="AE2608" s="48">
        <v>2</v>
      </c>
      <c r="AF2608" s="48">
        <v>1102018</v>
      </c>
    </row>
    <row r="2609" spans="1:32" ht="14.25">
      <c r="A2609" s="48">
        <v>4101921</v>
      </c>
      <c r="D2609" s="48" t="s">
        <v>3879</v>
      </c>
      <c r="E2609" s="48" t="s">
        <v>3801</v>
      </c>
      <c r="F2609" s="48" t="s">
        <v>6456</v>
      </c>
      <c r="G2609" s="48">
        <v>1</v>
      </c>
      <c r="H2609" s="48">
        <v>50</v>
      </c>
      <c r="I2609" s="48">
        <v>772</v>
      </c>
      <c r="J2609" s="48">
        <v>372</v>
      </c>
      <c r="K2609" s="48">
        <v>3812</v>
      </c>
      <c r="L2609" s="48">
        <v>0</v>
      </c>
      <c r="M2609" s="48">
        <v>1.5</v>
      </c>
      <c r="N2609" s="48">
        <v>0</v>
      </c>
      <c r="O2609" s="48">
        <v>0</v>
      </c>
      <c r="P2609" s="48">
        <v>700</v>
      </c>
      <c r="Q2609" s="48">
        <v>0</v>
      </c>
      <c r="R2609" s="48">
        <v>0</v>
      </c>
      <c r="S2609" s="48">
        <v>1906008</v>
      </c>
      <c r="T2609" s="48">
        <v>1</v>
      </c>
      <c r="U2609" s="48">
        <v>1901008</v>
      </c>
      <c r="V2609" s="48">
        <v>2</v>
      </c>
      <c r="W2609" s="48">
        <v>1902008</v>
      </c>
      <c r="X2609" s="48">
        <v>2</v>
      </c>
      <c r="AB2609" s="48" t="s">
        <v>6457</v>
      </c>
      <c r="AF2609" s="48">
        <v>1101008</v>
      </c>
    </row>
    <row r="2610" spans="1:32" ht="14.25">
      <c r="A2610" s="48">
        <v>4101922</v>
      </c>
      <c r="D2610" s="48" t="s">
        <v>3881</v>
      </c>
      <c r="E2610" s="48" t="s">
        <v>554</v>
      </c>
      <c r="F2610" s="48" t="s">
        <v>6457</v>
      </c>
      <c r="G2610" s="48">
        <v>2</v>
      </c>
      <c r="H2610" s="48">
        <v>50</v>
      </c>
      <c r="I2610" s="48">
        <v>1087</v>
      </c>
      <c r="J2610" s="48">
        <v>417</v>
      </c>
      <c r="K2610" s="48">
        <v>6610</v>
      </c>
      <c r="L2610" s="48">
        <v>0</v>
      </c>
      <c r="M2610" s="48">
        <v>1.5</v>
      </c>
      <c r="N2610" s="48">
        <v>0</v>
      </c>
      <c r="O2610" s="48">
        <v>0</v>
      </c>
      <c r="P2610" s="48">
        <v>700</v>
      </c>
      <c r="Q2610" s="48">
        <v>0</v>
      </c>
      <c r="R2610" s="48">
        <v>0</v>
      </c>
      <c r="S2610" s="48">
        <v>2007013</v>
      </c>
      <c r="T2610" s="48">
        <v>1</v>
      </c>
      <c r="U2610" s="48">
        <v>2003013</v>
      </c>
      <c r="V2610" s="48">
        <v>2</v>
      </c>
      <c r="W2610" s="48">
        <v>2004008</v>
      </c>
      <c r="X2610" s="48">
        <v>2</v>
      </c>
      <c r="Y2610" s="48">
        <v>2004010</v>
      </c>
      <c r="Z2610" s="48">
        <v>2</v>
      </c>
      <c r="AC2610" s="48">
        <v>4</v>
      </c>
      <c r="AD2610" s="48">
        <v>4</v>
      </c>
      <c r="AE2610" s="48">
        <v>3</v>
      </c>
      <c r="AF2610" s="48">
        <v>1102013</v>
      </c>
    </row>
    <row r="2611" spans="1:32" ht="14.25">
      <c r="A2611" s="48">
        <v>4101931</v>
      </c>
      <c r="D2611" s="48" t="s">
        <v>3879</v>
      </c>
      <c r="E2611" s="48" t="s">
        <v>3823</v>
      </c>
      <c r="F2611" s="48" t="s">
        <v>6458</v>
      </c>
      <c r="G2611" s="48">
        <v>1</v>
      </c>
      <c r="H2611" s="48">
        <v>50</v>
      </c>
      <c r="I2611" s="48">
        <v>738</v>
      </c>
      <c r="J2611" s="48">
        <v>355</v>
      </c>
      <c r="K2611" s="48">
        <v>3618</v>
      </c>
      <c r="L2611" s="48">
        <v>0</v>
      </c>
      <c r="M2611" s="48">
        <v>1.5</v>
      </c>
      <c r="N2611" s="48">
        <v>0</v>
      </c>
      <c r="O2611" s="48">
        <v>0</v>
      </c>
      <c r="P2611" s="48">
        <v>550</v>
      </c>
      <c r="Q2611" s="48">
        <v>0</v>
      </c>
      <c r="R2611" s="48">
        <v>0</v>
      </c>
      <c r="S2611" s="48">
        <v>1906009</v>
      </c>
      <c r="T2611" s="48">
        <v>1</v>
      </c>
      <c r="U2611" s="48">
        <v>1901009</v>
      </c>
      <c r="V2611" s="48">
        <v>2</v>
      </c>
      <c r="W2611" s="48">
        <v>1902009</v>
      </c>
      <c r="X2611" s="48">
        <v>2</v>
      </c>
      <c r="AB2611" s="48" t="s">
        <v>6459</v>
      </c>
      <c r="AF2611" s="48">
        <v>1101009</v>
      </c>
    </row>
    <row r="2612" spans="1:32" ht="14.25">
      <c r="A2612" s="48">
        <v>4101932</v>
      </c>
      <c r="D2612" s="48" t="s">
        <v>3881</v>
      </c>
      <c r="E2612" s="48" t="s">
        <v>555</v>
      </c>
      <c r="F2612" s="48" t="s">
        <v>6459</v>
      </c>
      <c r="G2612" s="48">
        <v>2</v>
      </c>
      <c r="H2612" s="48">
        <v>50</v>
      </c>
      <c r="I2612" s="48">
        <v>1033</v>
      </c>
      <c r="J2612" s="48">
        <v>395</v>
      </c>
      <c r="K2612" s="48">
        <v>6187</v>
      </c>
      <c r="L2612" s="48">
        <v>0</v>
      </c>
      <c r="M2612" s="48">
        <v>1.5</v>
      </c>
      <c r="N2612" s="48">
        <v>0</v>
      </c>
      <c r="O2612" s="48">
        <v>0</v>
      </c>
      <c r="P2612" s="48">
        <v>550</v>
      </c>
      <c r="Q2612" s="48">
        <v>0</v>
      </c>
      <c r="R2612" s="48">
        <v>0</v>
      </c>
      <c r="S2612" s="48">
        <v>2007014</v>
      </c>
      <c r="T2612" s="48">
        <v>1</v>
      </c>
      <c r="U2612" s="48">
        <v>2003014</v>
      </c>
      <c r="V2612" s="48">
        <v>2</v>
      </c>
      <c r="W2612" s="48">
        <v>2004002</v>
      </c>
      <c r="X2612" s="48">
        <v>2</v>
      </c>
      <c r="Y2612" s="48">
        <v>2004006</v>
      </c>
      <c r="Z2612" s="48">
        <v>2</v>
      </c>
      <c r="AC2612" s="48">
        <v>4</v>
      </c>
      <c r="AD2612" s="48">
        <v>4</v>
      </c>
      <c r="AE2612" s="48">
        <v>1</v>
      </c>
      <c r="AF2612" s="48">
        <v>1102014</v>
      </c>
    </row>
    <row r="2613" spans="1:32" ht="14.25">
      <c r="A2613" s="48">
        <v>4102011</v>
      </c>
      <c r="D2613" s="48" t="s">
        <v>3879</v>
      </c>
      <c r="E2613" s="48" t="s">
        <v>3781</v>
      </c>
      <c r="F2613" s="48" t="s">
        <v>6460</v>
      </c>
      <c r="G2613" s="48">
        <v>1</v>
      </c>
      <c r="H2613" s="48">
        <v>50</v>
      </c>
      <c r="I2613" s="48">
        <v>882</v>
      </c>
      <c r="J2613" s="48">
        <v>422</v>
      </c>
      <c r="K2613" s="48">
        <v>4281</v>
      </c>
      <c r="L2613" s="48">
        <v>0</v>
      </c>
      <c r="M2613" s="48">
        <v>1.5</v>
      </c>
      <c r="N2613" s="48">
        <v>0</v>
      </c>
      <c r="O2613" s="48">
        <v>0</v>
      </c>
      <c r="P2613" s="48">
        <v>700</v>
      </c>
      <c r="Q2613" s="48">
        <v>0</v>
      </c>
      <c r="R2613" s="48">
        <v>0</v>
      </c>
      <c r="S2613" s="48">
        <v>1906001</v>
      </c>
      <c r="T2613" s="48">
        <v>1</v>
      </c>
      <c r="U2613" s="48">
        <v>1901001</v>
      </c>
      <c r="V2613" s="48">
        <v>2</v>
      </c>
      <c r="W2613" s="48">
        <v>1902001</v>
      </c>
      <c r="X2613" s="48">
        <v>2</v>
      </c>
      <c r="AB2613" s="48" t="s">
        <v>6461</v>
      </c>
      <c r="AF2613" s="48">
        <v>1101001</v>
      </c>
    </row>
    <row r="2614" spans="1:32" ht="14.25">
      <c r="A2614" s="48">
        <v>4102012</v>
      </c>
      <c r="D2614" s="48" t="s">
        <v>3881</v>
      </c>
      <c r="E2614" s="48" t="s">
        <v>3852</v>
      </c>
      <c r="F2614" s="48" t="s">
        <v>6461</v>
      </c>
      <c r="G2614" s="48">
        <v>2</v>
      </c>
      <c r="H2614" s="48">
        <v>50</v>
      </c>
      <c r="I2614" s="48">
        <v>1133</v>
      </c>
      <c r="J2614" s="48">
        <v>423</v>
      </c>
      <c r="K2614" s="48">
        <v>6610</v>
      </c>
      <c r="L2614" s="48">
        <v>0</v>
      </c>
      <c r="M2614" s="48">
        <v>1.5</v>
      </c>
      <c r="N2614" s="48">
        <v>0</v>
      </c>
      <c r="O2614" s="48">
        <v>0</v>
      </c>
      <c r="P2614" s="48">
        <v>700</v>
      </c>
      <c r="Q2614" s="48">
        <v>0</v>
      </c>
      <c r="R2614" s="48">
        <v>0</v>
      </c>
      <c r="S2614" s="48">
        <v>2007002</v>
      </c>
      <c r="T2614" s="48">
        <v>1</v>
      </c>
      <c r="U2614" s="48">
        <v>2003002</v>
      </c>
      <c r="V2614" s="48">
        <v>2</v>
      </c>
      <c r="W2614" s="48">
        <v>2004004</v>
      </c>
      <c r="X2614" s="48">
        <v>2</v>
      </c>
      <c r="Y2614" s="48">
        <v>2004005</v>
      </c>
      <c r="Z2614" s="48">
        <v>2</v>
      </c>
      <c r="AC2614" s="48">
        <v>4</v>
      </c>
      <c r="AD2614" s="48">
        <v>4</v>
      </c>
      <c r="AE2614" s="48">
        <v>1</v>
      </c>
      <c r="AF2614" s="48">
        <v>1102002</v>
      </c>
    </row>
    <row r="2615" spans="1:32" ht="14.25">
      <c r="A2615" s="48">
        <v>4102021</v>
      </c>
      <c r="D2615" s="48" t="s">
        <v>3879</v>
      </c>
      <c r="E2615" s="48" t="s">
        <v>3859</v>
      </c>
      <c r="F2615" s="48" t="s">
        <v>6462</v>
      </c>
      <c r="G2615" s="48">
        <v>1</v>
      </c>
      <c r="H2615" s="48">
        <v>50</v>
      </c>
      <c r="I2615" s="48">
        <v>790</v>
      </c>
      <c r="J2615" s="48">
        <v>378</v>
      </c>
      <c r="K2615" s="48">
        <v>3812</v>
      </c>
      <c r="L2615" s="48">
        <v>0</v>
      </c>
      <c r="M2615" s="48">
        <v>1.5</v>
      </c>
      <c r="N2615" s="48">
        <v>0</v>
      </c>
      <c r="O2615" s="48">
        <v>0</v>
      </c>
      <c r="P2615" s="48">
        <v>700</v>
      </c>
      <c r="Q2615" s="48">
        <v>0</v>
      </c>
      <c r="R2615" s="48">
        <v>0</v>
      </c>
      <c r="S2615" s="48">
        <v>1906003</v>
      </c>
      <c r="T2615" s="48">
        <v>1</v>
      </c>
      <c r="U2615" s="48">
        <v>1901003</v>
      </c>
      <c r="V2615" s="48">
        <v>2</v>
      </c>
      <c r="W2615" s="48">
        <v>1902003</v>
      </c>
      <c r="X2615" s="48">
        <v>2</v>
      </c>
      <c r="AB2615" s="48" t="s">
        <v>6463</v>
      </c>
      <c r="AF2615" s="48">
        <v>1101003</v>
      </c>
    </row>
    <row r="2616" spans="1:32" ht="14.25">
      <c r="A2616" s="48">
        <v>4102022</v>
      </c>
      <c r="D2616" s="48" t="s">
        <v>3881</v>
      </c>
      <c r="E2616" s="48" t="s">
        <v>546</v>
      </c>
      <c r="F2616" s="48" t="s">
        <v>6463</v>
      </c>
      <c r="G2616" s="48">
        <v>2</v>
      </c>
      <c r="H2616" s="48">
        <v>50</v>
      </c>
      <c r="I2616" s="48">
        <v>1105</v>
      </c>
      <c r="J2616" s="48">
        <v>423</v>
      </c>
      <c r="K2616" s="48">
        <v>6610</v>
      </c>
      <c r="L2616" s="48">
        <v>0</v>
      </c>
      <c r="M2616" s="48">
        <v>1.5</v>
      </c>
      <c r="N2616" s="48">
        <v>0</v>
      </c>
      <c r="O2616" s="48">
        <v>0</v>
      </c>
      <c r="P2616" s="48">
        <v>700</v>
      </c>
      <c r="Q2616" s="48">
        <v>0</v>
      </c>
      <c r="R2616" s="48">
        <v>0</v>
      </c>
      <c r="S2616" s="48">
        <v>2007005</v>
      </c>
      <c r="T2616" s="48">
        <v>1</v>
      </c>
      <c r="U2616" s="48">
        <v>2003005</v>
      </c>
      <c r="V2616" s="48">
        <v>2</v>
      </c>
      <c r="W2616" s="48">
        <v>2004012</v>
      </c>
      <c r="X2616" s="48">
        <v>2</v>
      </c>
      <c r="Y2616" s="48">
        <v>2004014</v>
      </c>
      <c r="Z2616" s="48">
        <v>2</v>
      </c>
      <c r="AC2616" s="48">
        <v>4</v>
      </c>
      <c r="AD2616" s="48">
        <v>4</v>
      </c>
      <c r="AE2616" s="48">
        <v>3</v>
      </c>
      <c r="AF2616" s="48">
        <v>1102005</v>
      </c>
    </row>
    <row r="2617" spans="1:32" ht="14.25">
      <c r="A2617" s="48">
        <v>4102031</v>
      </c>
      <c r="D2617" s="48" t="s">
        <v>3879</v>
      </c>
      <c r="E2617" s="48" t="s">
        <v>3849</v>
      </c>
      <c r="F2617" s="48" t="s">
        <v>6464</v>
      </c>
      <c r="G2617" s="48">
        <v>1</v>
      </c>
      <c r="H2617" s="48">
        <v>50</v>
      </c>
      <c r="I2617" s="48">
        <v>790</v>
      </c>
      <c r="J2617" s="48">
        <v>378</v>
      </c>
      <c r="K2617" s="48">
        <v>3812</v>
      </c>
      <c r="L2617" s="48">
        <v>0</v>
      </c>
      <c r="M2617" s="48">
        <v>1.5</v>
      </c>
      <c r="N2617" s="48">
        <v>0</v>
      </c>
      <c r="O2617" s="48">
        <v>0</v>
      </c>
      <c r="P2617" s="48">
        <v>700</v>
      </c>
      <c r="Q2617" s="48">
        <v>0</v>
      </c>
      <c r="R2617" s="48">
        <v>0</v>
      </c>
      <c r="S2617" s="48">
        <v>1906014</v>
      </c>
      <c r="T2617" s="48">
        <v>1</v>
      </c>
      <c r="U2617" s="48">
        <v>1901014</v>
      </c>
      <c r="V2617" s="48">
        <v>2</v>
      </c>
      <c r="W2617" s="48">
        <v>1902014</v>
      </c>
      <c r="X2617" s="48">
        <v>2</v>
      </c>
      <c r="AB2617" s="48" t="s">
        <v>6465</v>
      </c>
      <c r="AF2617" s="48">
        <v>1101014</v>
      </c>
    </row>
    <row r="2618" spans="1:32" ht="14.25">
      <c r="A2618" s="48">
        <v>4102032</v>
      </c>
      <c r="D2618" s="48" t="s">
        <v>3881</v>
      </c>
      <c r="E2618" s="48" t="s">
        <v>561</v>
      </c>
      <c r="F2618" s="48" t="s">
        <v>6465</v>
      </c>
      <c r="G2618" s="48">
        <v>2</v>
      </c>
      <c r="H2618" s="48">
        <v>50</v>
      </c>
      <c r="I2618" s="48">
        <v>1105</v>
      </c>
      <c r="J2618" s="48">
        <v>423</v>
      </c>
      <c r="K2618" s="48">
        <v>6610</v>
      </c>
      <c r="L2618" s="48">
        <v>0</v>
      </c>
      <c r="M2618" s="48">
        <v>1.5</v>
      </c>
      <c r="N2618" s="48">
        <v>0</v>
      </c>
      <c r="O2618" s="48">
        <v>0</v>
      </c>
      <c r="P2618" s="48">
        <v>700</v>
      </c>
      <c r="Q2618" s="48">
        <v>0</v>
      </c>
      <c r="R2618" s="48">
        <v>0</v>
      </c>
      <c r="S2618" s="48">
        <v>2007020</v>
      </c>
      <c r="T2618" s="48">
        <v>1</v>
      </c>
      <c r="U2618" s="48">
        <v>2003020</v>
      </c>
      <c r="V2618" s="48">
        <v>2</v>
      </c>
      <c r="W2618" s="48">
        <v>2004008</v>
      </c>
      <c r="X2618" s="48">
        <v>2</v>
      </c>
      <c r="Y2618" s="48">
        <v>2004010</v>
      </c>
      <c r="Z2618" s="48">
        <v>2</v>
      </c>
      <c r="AC2618" s="48">
        <v>4</v>
      </c>
      <c r="AD2618" s="48">
        <v>4</v>
      </c>
      <c r="AE2618" s="48">
        <v>2</v>
      </c>
      <c r="AF2618" s="48">
        <v>1102020</v>
      </c>
    </row>
    <row r="2619" spans="1:32" ht="14.25">
      <c r="A2619" s="48">
        <v>4102111</v>
      </c>
      <c r="D2619" s="48" t="s">
        <v>3879</v>
      </c>
      <c r="E2619" s="48" t="s">
        <v>3839</v>
      </c>
      <c r="F2619" s="48" t="s">
        <v>6466</v>
      </c>
      <c r="G2619" s="48">
        <v>1</v>
      </c>
      <c r="H2619" s="48">
        <v>51</v>
      </c>
      <c r="I2619" s="48">
        <v>925</v>
      </c>
      <c r="J2619" s="48">
        <v>446</v>
      </c>
      <c r="K2619" s="48">
        <v>4478</v>
      </c>
      <c r="L2619" s="48">
        <v>0</v>
      </c>
      <c r="M2619" s="48">
        <v>1.5</v>
      </c>
      <c r="N2619" s="48">
        <v>0</v>
      </c>
      <c r="O2619" s="48">
        <v>0</v>
      </c>
      <c r="P2619" s="48">
        <v>700</v>
      </c>
      <c r="Q2619" s="48">
        <v>0</v>
      </c>
      <c r="R2619" s="48">
        <v>0</v>
      </c>
      <c r="S2619" s="48">
        <v>1906012</v>
      </c>
      <c r="T2619" s="48">
        <v>1</v>
      </c>
      <c r="U2619" s="48">
        <v>1901012</v>
      </c>
      <c r="V2619" s="48">
        <v>2</v>
      </c>
      <c r="W2619" s="48">
        <v>1902012</v>
      </c>
      <c r="X2619" s="48">
        <v>2</v>
      </c>
      <c r="AB2619" s="48" t="s">
        <v>6467</v>
      </c>
      <c r="AF2619" s="48">
        <v>1101012</v>
      </c>
    </row>
    <row r="2620" spans="1:32" ht="14.25">
      <c r="A2620" s="48">
        <v>4102112</v>
      </c>
      <c r="D2620" s="48" t="s">
        <v>3881</v>
      </c>
      <c r="E2620" s="48" t="s">
        <v>559</v>
      </c>
      <c r="F2620" s="48" t="s">
        <v>6467</v>
      </c>
      <c r="G2620" s="48">
        <v>2</v>
      </c>
      <c r="H2620" s="48">
        <v>51</v>
      </c>
      <c r="I2620" s="48">
        <v>1180</v>
      </c>
      <c r="J2620" s="48">
        <v>445</v>
      </c>
      <c r="K2620" s="48">
        <v>6881</v>
      </c>
      <c r="L2620" s="48">
        <v>0</v>
      </c>
      <c r="M2620" s="48">
        <v>1.5</v>
      </c>
      <c r="N2620" s="48">
        <v>0</v>
      </c>
      <c r="O2620" s="48">
        <v>0</v>
      </c>
      <c r="P2620" s="48">
        <v>700</v>
      </c>
      <c r="Q2620" s="48">
        <v>0</v>
      </c>
      <c r="R2620" s="48">
        <v>0</v>
      </c>
      <c r="S2620" s="48">
        <v>2007018</v>
      </c>
      <c r="T2620" s="48">
        <v>1</v>
      </c>
      <c r="U2620" s="48">
        <v>2003018</v>
      </c>
      <c r="V2620" s="48">
        <v>2</v>
      </c>
      <c r="W2620" s="48">
        <v>2004012</v>
      </c>
      <c r="X2620" s="48">
        <v>2</v>
      </c>
      <c r="Y2620" s="48">
        <v>2004010</v>
      </c>
      <c r="Z2620" s="48">
        <v>2</v>
      </c>
      <c r="AC2620" s="48">
        <v>4</v>
      </c>
      <c r="AD2620" s="48">
        <v>4</v>
      </c>
      <c r="AE2620" s="48">
        <v>2</v>
      </c>
      <c r="AF2620" s="48">
        <v>1102018</v>
      </c>
    </row>
    <row r="2621" spans="1:32" ht="14.25">
      <c r="A2621" s="48">
        <v>4102121</v>
      </c>
      <c r="D2621" s="48" t="s">
        <v>3879</v>
      </c>
      <c r="E2621" s="48" t="s">
        <v>3801</v>
      </c>
      <c r="F2621" s="48" t="s">
        <v>6468</v>
      </c>
      <c r="G2621" s="48">
        <v>1</v>
      </c>
      <c r="H2621" s="48">
        <v>51</v>
      </c>
      <c r="I2621" s="48">
        <v>829</v>
      </c>
      <c r="J2621" s="48">
        <v>400</v>
      </c>
      <c r="K2621" s="48">
        <v>3992</v>
      </c>
      <c r="L2621" s="48">
        <v>0</v>
      </c>
      <c r="M2621" s="48">
        <v>1.5</v>
      </c>
      <c r="N2621" s="48">
        <v>0</v>
      </c>
      <c r="O2621" s="48">
        <v>0</v>
      </c>
      <c r="P2621" s="48">
        <v>700</v>
      </c>
      <c r="Q2621" s="48">
        <v>0</v>
      </c>
      <c r="R2621" s="48">
        <v>0</v>
      </c>
      <c r="S2621" s="48">
        <v>1906008</v>
      </c>
      <c r="T2621" s="48">
        <v>1</v>
      </c>
      <c r="U2621" s="48">
        <v>1901008</v>
      </c>
      <c r="V2621" s="48">
        <v>2</v>
      </c>
      <c r="W2621" s="48">
        <v>1902008</v>
      </c>
      <c r="X2621" s="48">
        <v>2</v>
      </c>
      <c r="AB2621" s="48" t="s">
        <v>6469</v>
      </c>
      <c r="AF2621" s="48">
        <v>1101008</v>
      </c>
    </row>
    <row r="2622" spans="1:32" ht="14.25">
      <c r="A2622" s="48">
        <v>4102122</v>
      </c>
      <c r="D2622" s="48" t="s">
        <v>3881</v>
      </c>
      <c r="E2622" s="48" t="s">
        <v>554</v>
      </c>
      <c r="F2622" s="48" t="s">
        <v>6469</v>
      </c>
      <c r="G2622" s="48">
        <v>2</v>
      </c>
      <c r="H2622" s="48">
        <v>51</v>
      </c>
      <c r="I2622" s="48">
        <v>1152</v>
      </c>
      <c r="J2622" s="48">
        <v>445</v>
      </c>
      <c r="K2622" s="48">
        <v>6881</v>
      </c>
      <c r="L2622" s="48">
        <v>0</v>
      </c>
      <c r="M2622" s="48">
        <v>1.5</v>
      </c>
      <c r="N2622" s="48">
        <v>0</v>
      </c>
      <c r="O2622" s="48">
        <v>0</v>
      </c>
      <c r="P2622" s="48">
        <v>700</v>
      </c>
      <c r="Q2622" s="48">
        <v>0</v>
      </c>
      <c r="R2622" s="48">
        <v>0</v>
      </c>
      <c r="S2622" s="48">
        <v>2007013</v>
      </c>
      <c r="T2622" s="48">
        <v>1</v>
      </c>
      <c r="U2622" s="48">
        <v>2003013</v>
      </c>
      <c r="V2622" s="48">
        <v>2</v>
      </c>
      <c r="W2622" s="48">
        <v>2004008</v>
      </c>
      <c r="X2622" s="48">
        <v>2</v>
      </c>
      <c r="Y2622" s="48">
        <v>2004010</v>
      </c>
      <c r="Z2622" s="48">
        <v>2</v>
      </c>
      <c r="AC2622" s="48">
        <v>4</v>
      </c>
      <c r="AD2622" s="48">
        <v>4</v>
      </c>
      <c r="AE2622" s="48">
        <v>3</v>
      </c>
      <c r="AF2622" s="48">
        <v>1102013</v>
      </c>
    </row>
    <row r="2623" spans="1:32" ht="14.25">
      <c r="A2623" s="48">
        <v>4102131</v>
      </c>
      <c r="D2623" s="48" t="s">
        <v>3879</v>
      </c>
      <c r="E2623" s="48" t="s">
        <v>3823</v>
      </c>
      <c r="F2623" s="48" t="s">
        <v>6470</v>
      </c>
      <c r="G2623" s="48">
        <v>1</v>
      </c>
      <c r="H2623" s="48">
        <v>51</v>
      </c>
      <c r="I2623" s="48">
        <v>829</v>
      </c>
      <c r="J2623" s="48">
        <v>400</v>
      </c>
      <c r="K2623" s="48">
        <v>3992</v>
      </c>
      <c r="L2623" s="48">
        <v>0</v>
      </c>
      <c r="M2623" s="48">
        <v>1.5</v>
      </c>
      <c r="N2623" s="48">
        <v>0</v>
      </c>
      <c r="O2623" s="48">
        <v>0</v>
      </c>
      <c r="P2623" s="48">
        <v>700</v>
      </c>
      <c r="Q2623" s="48">
        <v>0</v>
      </c>
      <c r="R2623" s="48">
        <v>0</v>
      </c>
      <c r="S2623" s="48">
        <v>1906009</v>
      </c>
      <c r="T2623" s="48">
        <v>1</v>
      </c>
      <c r="U2623" s="48">
        <v>1901009</v>
      </c>
      <c r="V2623" s="48">
        <v>2</v>
      </c>
      <c r="W2623" s="48">
        <v>1902009</v>
      </c>
      <c r="X2623" s="48">
        <v>2</v>
      </c>
      <c r="AB2623" s="48" t="s">
        <v>6471</v>
      </c>
      <c r="AF2623" s="48">
        <v>1101009</v>
      </c>
    </row>
    <row r="2624" spans="1:32" ht="14.25">
      <c r="A2624" s="48">
        <v>4102132</v>
      </c>
      <c r="D2624" s="48" t="s">
        <v>3881</v>
      </c>
      <c r="E2624" s="48" t="s">
        <v>555</v>
      </c>
      <c r="F2624" s="48" t="s">
        <v>6471</v>
      </c>
      <c r="G2624" s="48">
        <v>2</v>
      </c>
      <c r="H2624" s="48">
        <v>51</v>
      </c>
      <c r="I2624" s="48">
        <v>1152</v>
      </c>
      <c r="J2624" s="48">
        <v>445</v>
      </c>
      <c r="K2624" s="48">
        <v>6881</v>
      </c>
      <c r="L2624" s="48">
        <v>0</v>
      </c>
      <c r="M2624" s="48">
        <v>1.5</v>
      </c>
      <c r="N2624" s="48">
        <v>0</v>
      </c>
      <c r="O2624" s="48">
        <v>0</v>
      </c>
      <c r="P2624" s="48">
        <v>700</v>
      </c>
      <c r="Q2624" s="48">
        <v>0</v>
      </c>
      <c r="R2624" s="48">
        <v>0</v>
      </c>
      <c r="S2624" s="48">
        <v>2007014</v>
      </c>
      <c r="T2624" s="48">
        <v>1</v>
      </c>
      <c r="U2624" s="48">
        <v>2003014</v>
      </c>
      <c r="V2624" s="48">
        <v>2</v>
      </c>
      <c r="W2624" s="48">
        <v>2004002</v>
      </c>
      <c r="X2624" s="48">
        <v>2</v>
      </c>
      <c r="Y2624" s="48">
        <v>2004006</v>
      </c>
      <c r="Z2624" s="48">
        <v>2</v>
      </c>
      <c r="AC2624" s="48">
        <v>4</v>
      </c>
      <c r="AD2624" s="48">
        <v>4</v>
      </c>
      <c r="AE2624" s="48">
        <v>1</v>
      </c>
      <c r="AF2624" s="48">
        <v>1102014</v>
      </c>
    </row>
    <row r="2625" spans="1:32" ht="14.25">
      <c r="A2625" s="48">
        <v>4102211</v>
      </c>
      <c r="D2625" s="48" t="s">
        <v>3879</v>
      </c>
      <c r="E2625" s="48" t="s">
        <v>3832</v>
      </c>
      <c r="F2625" s="48" t="s">
        <v>6472</v>
      </c>
      <c r="G2625" s="48">
        <v>1</v>
      </c>
      <c r="H2625" s="48">
        <v>52</v>
      </c>
      <c r="I2625" s="48">
        <v>974</v>
      </c>
      <c r="J2625" s="48">
        <v>476</v>
      </c>
      <c r="K2625" s="48">
        <v>4615</v>
      </c>
      <c r="L2625" s="48">
        <v>0</v>
      </c>
      <c r="M2625" s="48">
        <v>1.5</v>
      </c>
      <c r="N2625" s="48">
        <v>0</v>
      </c>
      <c r="O2625" s="48">
        <v>0</v>
      </c>
      <c r="P2625" s="48">
        <v>700</v>
      </c>
      <c r="Q2625" s="48">
        <v>0</v>
      </c>
      <c r="R2625" s="48">
        <v>0</v>
      </c>
      <c r="S2625" s="48">
        <v>1906015</v>
      </c>
      <c r="T2625" s="48">
        <v>1</v>
      </c>
      <c r="U2625" s="48">
        <v>1901015</v>
      </c>
      <c r="V2625" s="48">
        <v>2</v>
      </c>
      <c r="W2625" s="48">
        <v>1902015</v>
      </c>
      <c r="X2625" s="48">
        <v>2</v>
      </c>
      <c r="AB2625" s="48" t="s">
        <v>6473</v>
      </c>
      <c r="AF2625" s="48">
        <v>1101015</v>
      </c>
    </row>
    <row r="2626" spans="1:32" ht="14.25">
      <c r="A2626" s="48">
        <v>4102212</v>
      </c>
      <c r="D2626" s="48" t="s">
        <v>3881</v>
      </c>
      <c r="E2626" s="48" t="s">
        <v>562</v>
      </c>
      <c r="F2626" s="48" t="s">
        <v>6473</v>
      </c>
      <c r="G2626" s="48">
        <v>2</v>
      </c>
      <c r="H2626" s="48">
        <v>52</v>
      </c>
      <c r="I2626" s="48">
        <v>1235</v>
      </c>
      <c r="J2626" s="48">
        <v>472</v>
      </c>
      <c r="K2626" s="48">
        <v>7094</v>
      </c>
      <c r="L2626" s="48">
        <v>0</v>
      </c>
      <c r="M2626" s="48">
        <v>1.5</v>
      </c>
      <c r="N2626" s="48">
        <v>0</v>
      </c>
      <c r="O2626" s="48">
        <v>0</v>
      </c>
      <c r="P2626" s="48">
        <v>700</v>
      </c>
      <c r="Q2626" s="48">
        <v>0</v>
      </c>
      <c r="R2626" s="48">
        <v>0</v>
      </c>
      <c r="S2626" s="48">
        <v>2007021</v>
      </c>
      <c r="T2626" s="48">
        <v>1</v>
      </c>
      <c r="U2626" s="48">
        <v>2003021</v>
      </c>
      <c r="V2626" s="48">
        <v>2</v>
      </c>
      <c r="W2626" s="48">
        <v>2004008</v>
      </c>
      <c r="X2626" s="48">
        <v>2</v>
      </c>
      <c r="Y2626" s="48">
        <v>2004011</v>
      </c>
      <c r="Z2626" s="48">
        <v>2</v>
      </c>
      <c r="AC2626" s="48">
        <v>4</v>
      </c>
      <c r="AD2626" s="48">
        <v>4</v>
      </c>
      <c r="AE2626" s="48">
        <v>1</v>
      </c>
      <c r="AF2626" s="48">
        <v>1102021</v>
      </c>
    </row>
    <row r="2627" spans="1:32" ht="14.25">
      <c r="A2627" s="48">
        <v>4102221</v>
      </c>
      <c r="D2627" s="48" t="s">
        <v>3879</v>
      </c>
      <c r="E2627" s="48" t="s">
        <v>3781</v>
      </c>
      <c r="F2627" s="48" t="s">
        <v>6474</v>
      </c>
      <c r="G2627" s="48">
        <v>1</v>
      </c>
      <c r="H2627" s="48">
        <v>52</v>
      </c>
      <c r="I2627" s="48">
        <v>875</v>
      </c>
      <c r="J2627" s="48">
        <v>427</v>
      </c>
      <c r="K2627" s="48">
        <v>4113</v>
      </c>
      <c r="L2627" s="48">
        <v>0</v>
      </c>
      <c r="M2627" s="48">
        <v>1.5</v>
      </c>
      <c r="N2627" s="48">
        <v>0</v>
      </c>
      <c r="O2627" s="48">
        <v>0</v>
      </c>
      <c r="P2627" s="48">
        <v>700</v>
      </c>
      <c r="Q2627" s="48">
        <v>0</v>
      </c>
      <c r="R2627" s="48">
        <v>0</v>
      </c>
      <c r="S2627" s="48">
        <v>1906001</v>
      </c>
      <c r="T2627" s="48">
        <v>1</v>
      </c>
      <c r="U2627" s="48">
        <v>1901001</v>
      </c>
      <c r="V2627" s="48">
        <v>2</v>
      </c>
      <c r="W2627" s="48">
        <v>1902001</v>
      </c>
      <c r="X2627" s="48">
        <v>2</v>
      </c>
      <c r="AB2627" s="48" t="s">
        <v>6475</v>
      </c>
      <c r="AF2627" s="48">
        <v>1101001</v>
      </c>
    </row>
    <row r="2628" spans="1:32" ht="14.25">
      <c r="A2628" s="48">
        <v>4102222</v>
      </c>
      <c r="D2628" s="48" t="s">
        <v>3881</v>
      </c>
      <c r="E2628" s="48" t="s">
        <v>550</v>
      </c>
      <c r="F2628" s="48" t="s">
        <v>6475</v>
      </c>
      <c r="G2628" s="48">
        <v>2</v>
      </c>
      <c r="H2628" s="48">
        <v>52</v>
      </c>
      <c r="I2628" s="48">
        <v>1205</v>
      </c>
      <c r="J2628" s="48">
        <v>472</v>
      </c>
      <c r="K2628" s="48">
        <v>7094</v>
      </c>
      <c r="L2628" s="48">
        <v>0</v>
      </c>
      <c r="M2628" s="48">
        <v>1.5</v>
      </c>
      <c r="N2628" s="48">
        <v>0</v>
      </c>
      <c r="O2628" s="48">
        <v>0</v>
      </c>
      <c r="P2628" s="48">
        <v>700</v>
      </c>
      <c r="Q2628" s="48">
        <v>0</v>
      </c>
      <c r="R2628" s="48">
        <v>0</v>
      </c>
      <c r="S2628" s="48">
        <v>2007009</v>
      </c>
      <c r="T2628" s="48">
        <v>1</v>
      </c>
      <c r="U2628" s="48">
        <v>2003009</v>
      </c>
      <c r="V2628" s="48">
        <v>2</v>
      </c>
      <c r="W2628" s="48">
        <v>2004010</v>
      </c>
      <c r="X2628" s="48">
        <v>2</v>
      </c>
      <c r="Y2628" s="48">
        <v>2004014</v>
      </c>
      <c r="Z2628" s="48">
        <v>2</v>
      </c>
      <c r="AC2628" s="48">
        <v>4</v>
      </c>
      <c r="AD2628" s="48">
        <v>4</v>
      </c>
      <c r="AE2628" s="48">
        <v>2</v>
      </c>
      <c r="AF2628" s="48">
        <v>1102009</v>
      </c>
    </row>
    <row r="2629" spans="1:32" ht="14.25">
      <c r="A2629" s="48">
        <v>4102231</v>
      </c>
      <c r="D2629" s="48" t="s">
        <v>3879</v>
      </c>
      <c r="E2629" s="48" t="s">
        <v>3853</v>
      </c>
      <c r="F2629" s="48" t="s">
        <v>6476</v>
      </c>
      <c r="G2629" s="48">
        <v>1</v>
      </c>
      <c r="H2629" s="48">
        <v>52</v>
      </c>
      <c r="I2629" s="48">
        <v>875</v>
      </c>
      <c r="J2629" s="48">
        <v>427</v>
      </c>
      <c r="K2629" s="48">
        <v>4113</v>
      </c>
      <c r="L2629" s="48">
        <v>0</v>
      </c>
      <c r="M2629" s="48">
        <v>1.5</v>
      </c>
      <c r="N2629" s="48">
        <v>0</v>
      </c>
      <c r="O2629" s="48">
        <v>0</v>
      </c>
      <c r="P2629" s="48">
        <v>700</v>
      </c>
      <c r="Q2629" s="48">
        <v>0</v>
      </c>
      <c r="R2629" s="48">
        <v>0</v>
      </c>
      <c r="S2629" s="48">
        <v>1906011</v>
      </c>
      <c r="T2629" s="48">
        <v>1</v>
      </c>
      <c r="U2629" s="48">
        <v>1901011</v>
      </c>
      <c r="V2629" s="48">
        <v>2</v>
      </c>
      <c r="W2629" s="48">
        <v>1902011</v>
      </c>
      <c r="X2629" s="48">
        <v>2</v>
      </c>
      <c r="AB2629" s="48" t="s">
        <v>6477</v>
      </c>
      <c r="AF2629" s="48">
        <v>1101011</v>
      </c>
    </row>
    <row r="2630" spans="1:32" ht="14.25">
      <c r="A2630" s="48">
        <v>4102232</v>
      </c>
      <c r="D2630" s="48" t="s">
        <v>3881</v>
      </c>
      <c r="E2630" s="48" t="s">
        <v>558</v>
      </c>
      <c r="F2630" s="48" t="s">
        <v>6477</v>
      </c>
      <c r="G2630" s="48">
        <v>2</v>
      </c>
      <c r="H2630" s="48">
        <v>52</v>
      </c>
      <c r="I2630" s="48">
        <v>1205</v>
      </c>
      <c r="J2630" s="48">
        <v>472</v>
      </c>
      <c r="K2630" s="48">
        <v>7094</v>
      </c>
      <c r="L2630" s="48">
        <v>0</v>
      </c>
      <c r="M2630" s="48">
        <v>1.5</v>
      </c>
      <c r="N2630" s="48">
        <v>0</v>
      </c>
      <c r="O2630" s="48">
        <v>0</v>
      </c>
      <c r="P2630" s="48">
        <v>700</v>
      </c>
      <c r="Q2630" s="48">
        <v>0</v>
      </c>
      <c r="R2630" s="48">
        <v>0</v>
      </c>
      <c r="S2630" s="48">
        <v>2007017</v>
      </c>
      <c r="T2630" s="48">
        <v>1</v>
      </c>
      <c r="U2630" s="48">
        <v>2003017</v>
      </c>
      <c r="V2630" s="48">
        <v>2</v>
      </c>
      <c r="W2630" s="48">
        <v>2004008</v>
      </c>
      <c r="X2630" s="48">
        <v>2</v>
      </c>
      <c r="Y2630" s="48">
        <v>2004010</v>
      </c>
      <c r="Z2630" s="48">
        <v>2</v>
      </c>
      <c r="AC2630" s="48">
        <v>4</v>
      </c>
      <c r="AD2630" s="48">
        <v>4</v>
      </c>
      <c r="AE2630" s="48">
        <v>3</v>
      </c>
      <c r="AF2630" s="48">
        <v>1102017</v>
      </c>
    </row>
    <row r="2631" spans="1:32" ht="14.25">
      <c r="A2631" s="48">
        <v>4102311</v>
      </c>
      <c r="D2631" s="48" t="s">
        <v>3879</v>
      </c>
      <c r="E2631" s="48" t="s">
        <v>3748</v>
      </c>
      <c r="F2631" s="48" t="s">
        <v>6478</v>
      </c>
      <c r="G2631" s="48">
        <v>1</v>
      </c>
      <c r="H2631" s="48">
        <v>52</v>
      </c>
      <c r="I2631" s="48">
        <v>998</v>
      </c>
      <c r="J2631" s="48">
        <v>481</v>
      </c>
      <c r="K2631" s="48">
        <v>4714</v>
      </c>
      <c r="L2631" s="48">
        <v>0</v>
      </c>
      <c r="M2631" s="48">
        <v>1.5</v>
      </c>
      <c r="N2631" s="48">
        <v>0</v>
      </c>
      <c r="O2631" s="48">
        <v>0</v>
      </c>
      <c r="P2631" s="48">
        <v>700</v>
      </c>
      <c r="Q2631" s="48">
        <v>0</v>
      </c>
      <c r="R2631" s="48">
        <v>0</v>
      </c>
      <c r="S2631" s="48">
        <v>1906006</v>
      </c>
      <c r="T2631" s="48">
        <v>1</v>
      </c>
      <c r="U2631" s="48">
        <v>1901006</v>
      </c>
      <c r="V2631" s="48">
        <v>2</v>
      </c>
      <c r="W2631" s="48">
        <v>1902006</v>
      </c>
      <c r="X2631" s="48">
        <v>2</v>
      </c>
      <c r="AB2631" s="48" t="s">
        <v>6479</v>
      </c>
      <c r="AF2631" s="48">
        <v>1101006</v>
      </c>
    </row>
    <row r="2632" spans="1:32" ht="14.25">
      <c r="A2632" s="48">
        <v>4102312</v>
      </c>
      <c r="D2632" s="48" t="s">
        <v>3881</v>
      </c>
      <c r="E2632" s="48" t="s">
        <v>548</v>
      </c>
      <c r="F2632" s="48" t="s">
        <v>6479</v>
      </c>
      <c r="G2632" s="48">
        <v>2</v>
      </c>
      <c r="H2632" s="48">
        <v>52</v>
      </c>
      <c r="I2632" s="48">
        <v>1259</v>
      </c>
      <c r="J2632" s="48">
        <v>477</v>
      </c>
      <c r="K2632" s="48">
        <v>7193</v>
      </c>
      <c r="L2632" s="48">
        <v>0</v>
      </c>
      <c r="M2632" s="48">
        <v>1.5</v>
      </c>
      <c r="N2632" s="48">
        <v>0</v>
      </c>
      <c r="O2632" s="48">
        <v>0</v>
      </c>
      <c r="P2632" s="48">
        <v>700</v>
      </c>
      <c r="Q2632" s="48">
        <v>0</v>
      </c>
      <c r="R2632" s="48">
        <v>0</v>
      </c>
      <c r="S2632" s="48">
        <v>2007007</v>
      </c>
      <c r="T2632" s="48">
        <v>1</v>
      </c>
      <c r="U2632" s="48">
        <v>2003007</v>
      </c>
      <c r="V2632" s="48">
        <v>2</v>
      </c>
      <c r="W2632" s="48">
        <v>2004002</v>
      </c>
      <c r="X2632" s="48">
        <v>2</v>
      </c>
      <c r="Y2632" s="48">
        <v>2004006</v>
      </c>
      <c r="Z2632" s="48">
        <v>2</v>
      </c>
      <c r="AC2632" s="48">
        <v>4</v>
      </c>
      <c r="AD2632" s="48">
        <v>4</v>
      </c>
      <c r="AE2632" s="48">
        <v>1</v>
      </c>
      <c r="AF2632" s="48">
        <v>1102007</v>
      </c>
    </row>
    <row r="2633" spans="1:32" ht="14.25">
      <c r="A2633" s="48">
        <v>4102321</v>
      </c>
      <c r="D2633" s="48" t="s">
        <v>3879</v>
      </c>
      <c r="E2633" s="48" t="s">
        <v>3859</v>
      </c>
      <c r="F2633" s="48" t="s">
        <v>6480</v>
      </c>
      <c r="G2633" s="48">
        <v>1</v>
      </c>
      <c r="H2633" s="48">
        <v>52</v>
      </c>
      <c r="I2633" s="48">
        <v>899</v>
      </c>
      <c r="J2633" s="48">
        <v>432</v>
      </c>
      <c r="K2633" s="48">
        <v>4212</v>
      </c>
      <c r="L2633" s="48">
        <v>0</v>
      </c>
      <c r="M2633" s="48">
        <v>1.5</v>
      </c>
      <c r="N2633" s="48">
        <v>0</v>
      </c>
      <c r="O2633" s="48">
        <v>0</v>
      </c>
      <c r="P2633" s="48">
        <v>700</v>
      </c>
      <c r="Q2633" s="48">
        <v>0</v>
      </c>
      <c r="R2633" s="48">
        <v>0</v>
      </c>
      <c r="S2633" s="48">
        <v>1906003</v>
      </c>
      <c r="T2633" s="48">
        <v>1</v>
      </c>
      <c r="U2633" s="48">
        <v>1901003</v>
      </c>
      <c r="V2633" s="48">
        <v>2</v>
      </c>
      <c r="W2633" s="48">
        <v>1902003</v>
      </c>
      <c r="X2633" s="48">
        <v>2</v>
      </c>
      <c r="AB2633" s="48" t="s">
        <v>6481</v>
      </c>
      <c r="AF2633" s="48">
        <v>1101003</v>
      </c>
    </row>
    <row r="2634" spans="1:32" ht="14.25">
      <c r="A2634" s="48">
        <v>4102322</v>
      </c>
      <c r="D2634" s="48" t="s">
        <v>3881</v>
      </c>
      <c r="E2634" s="48" t="s">
        <v>546</v>
      </c>
      <c r="F2634" s="48" t="s">
        <v>6481</v>
      </c>
      <c r="G2634" s="48">
        <v>2</v>
      </c>
      <c r="H2634" s="48">
        <v>52</v>
      </c>
      <c r="I2634" s="48">
        <v>1229</v>
      </c>
      <c r="J2634" s="48">
        <v>477</v>
      </c>
      <c r="K2634" s="48">
        <v>7193</v>
      </c>
      <c r="L2634" s="48">
        <v>0</v>
      </c>
      <c r="M2634" s="48">
        <v>1.5</v>
      </c>
      <c r="N2634" s="48">
        <v>0</v>
      </c>
      <c r="O2634" s="48">
        <v>0</v>
      </c>
      <c r="P2634" s="48">
        <v>700</v>
      </c>
      <c r="Q2634" s="48">
        <v>0</v>
      </c>
      <c r="R2634" s="48">
        <v>0</v>
      </c>
      <c r="S2634" s="48">
        <v>2007005</v>
      </c>
      <c r="T2634" s="48">
        <v>1</v>
      </c>
      <c r="U2634" s="48">
        <v>2003005</v>
      </c>
      <c r="V2634" s="48">
        <v>2</v>
      </c>
      <c r="W2634" s="48">
        <v>2004012</v>
      </c>
      <c r="X2634" s="48">
        <v>2</v>
      </c>
      <c r="Y2634" s="48">
        <v>2004014</v>
      </c>
      <c r="Z2634" s="48">
        <v>2</v>
      </c>
      <c r="AC2634" s="48">
        <v>4</v>
      </c>
      <c r="AD2634" s="48">
        <v>4</v>
      </c>
      <c r="AE2634" s="48">
        <v>3</v>
      </c>
      <c r="AF2634" s="48">
        <v>1102005</v>
      </c>
    </row>
    <row r="2635" spans="1:32" ht="14.25">
      <c r="A2635" s="48">
        <v>4102331</v>
      </c>
      <c r="D2635" s="48" t="s">
        <v>3879</v>
      </c>
      <c r="E2635" s="48" t="s">
        <v>3839</v>
      </c>
      <c r="F2635" s="48" t="s">
        <v>6482</v>
      </c>
      <c r="G2635" s="48">
        <v>1</v>
      </c>
      <c r="H2635" s="48">
        <v>52</v>
      </c>
      <c r="I2635" s="48">
        <v>899</v>
      </c>
      <c r="J2635" s="48">
        <v>432</v>
      </c>
      <c r="K2635" s="48">
        <v>4212</v>
      </c>
      <c r="L2635" s="48">
        <v>0</v>
      </c>
      <c r="M2635" s="48">
        <v>1.5</v>
      </c>
      <c r="N2635" s="48">
        <v>0</v>
      </c>
      <c r="O2635" s="48">
        <v>0</v>
      </c>
      <c r="P2635" s="48">
        <v>700</v>
      </c>
      <c r="Q2635" s="48">
        <v>0</v>
      </c>
      <c r="R2635" s="48">
        <v>0</v>
      </c>
      <c r="S2635" s="48">
        <v>1906012</v>
      </c>
      <c r="T2635" s="48">
        <v>1</v>
      </c>
      <c r="U2635" s="48">
        <v>1901012</v>
      </c>
      <c r="V2635" s="48">
        <v>2</v>
      </c>
      <c r="W2635" s="48">
        <v>1902012</v>
      </c>
      <c r="X2635" s="48">
        <v>2</v>
      </c>
      <c r="AB2635" s="48" t="s">
        <v>6483</v>
      </c>
      <c r="AF2635" s="48">
        <v>1101012</v>
      </c>
    </row>
    <row r="2636" spans="1:32" ht="14.25">
      <c r="A2636" s="48">
        <v>4102332</v>
      </c>
      <c r="D2636" s="48" t="s">
        <v>3881</v>
      </c>
      <c r="E2636" s="48" t="s">
        <v>559</v>
      </c>
      <c r="F2636" s="48" t="s">
        <v>6483</v>
      </c>
      <c r="G2636" s="48">
        <v>2</v>
      </c>
      <c r="H2636" s="48">
        <v>52</v>
      </c>
      <c r="I2636" s="48">
        <v>1229</v>
      </c>
      <c r="J2636" s="48">
        <v>477</v>
      </c>
      <c r="K2636" s="48">
        <v>7193</v>
      </c>
      <c r="L2636" s="48">
        <v>0</v>
      </c>
      <c r="M2636" s="48">
        <v>1.5</v>
      </c>
      <c r="N2636" s="48">
        <v>0</v>
      </c>
      <c r="O2636" s="48">
        <v>0</v>
      </c>
      <c r="P2636" s="48">
        <v>700</v>
      </c>
      <c r="Q2636" s="48">
        <v>0</v>
      </c>
      <c r="R2636" s="48">
        <v>0</v>
      </c>
      <c r="S2636" s="48">
        <v>2007018</v>
      </c>
      <c r="T2636" s="48">
        <v>1</v>
      </c>
      <c r="U2636" s="48">
        <v>2003018</v>
      </c>
      <c r="V2636" s="48">
        <v>2</v>
      </c>
      <c r="W2636" s="48">
        <v>2004012</v>
      </c>
      <c r="X2636" s="48">
        <v>2</v>
      </c>
      <c r="Y2636" s="48">
        <v>2004010</v>
      </c>
      <c r="Z2636" s="48">
        <v>2</v>
      </c>
      <c r="AC2636" s="48">
        <v>4</v>
      </c>
      <c r="AD2636" s="48">
        <v>4</v>
      </c>
      <c r="AE2636" s="48">
        <v>2</v>
      </c>
      <c r="AF2636" s="48">
        <v>1102018</v>
      </c>
    </row>
    <row r="2637" spans="1:32" ht="14.25">
      <c r="A2637" s="48">
        <v>4102411</v>
      </c>
      <c r="D2637" s="48" t="s">
        <v>3879</v>
      </c>
      <c r="E2637" s="48" t="s">
        <v>3823</v>
      </c>
      <c r="F2637" s="48" t="s">
        <v>6484</v>
      </c>
      <c r="G2637" s="48">
        <v>1</v>
      </c>
      <c r="H2637" s="48">
        <v>53</v>
      </c>
      <c r="I2637" s="48">
        <v>1050</v>
      </c>
      <c r="J2637" s="48">
        <v>495</v>
      </c>
      <c r="K2637" s="48">
        <v>4971</v>
      </c>
      <c r="L2637" s="48">
        <v>0</v>
      </c>
      <c r="M2637" s="48">
        <v>1.5</v>
      </c>
      <c r="N2637" s="48">
        <v>0</v>
      </c>
      <c r="O2637" s="48">
        <v>0</v>
      </c>
      <c r="P2637" s="48">
        <v>700</v>
      </c>
      <c r="Q2637" s="48">
        <v>0</v>
      </c>
      <c r="R2637" s="48">
        <v>0</v>
      </c>
      <c r="S2637" s="48">
        <v>1906009</v>
      </c>
      <c r="T2637" s="48">
        <v>1</v>
      </c>
      <c r="U2637" s="48">
        <v>1901009</v>
      </c>
      <c r="V2637" s="48">
        <v>2</v>
      </c>
      <c r="W2637" s="48">
        <v>1902009</v>
      </c>
      <c r="X2637" s="48">
        <v>2</v>
      </c>
      <c r="AB2637" s="48" t="s">
        <v>6485</v>
      </c>
      <c r="AF2637" s="48">
        <v>1101009</v>
      </c>
    </row>
    <row r="2638" spans="1:32" ht="14.25">
      <c r="A2638" s="48">
        <v>4102412</v>
      </c>
      <c r="D2638" s="48" t="s">
        <v>3881</v>
      </c>
      <c r="E2638" s="48" t="s">
        <v>555</v>
      </c>
      <c r="F2638" s="48" t="s">
        <v>6485</v>
      </c>
      <c r="G2638" s="48">
        <v>2</v>
      </c>
      <c r="H2638" s="48">
        <v>53</v>
      </c>
      <c r="I2638" s="48">
        <v>1315</v>
      </c>
      <c r="J2638" s="48">
        <v>490</v>
      </c>
      <c r="K2638" s="48">
        <v>7524</v>
      </c>
      <c r="L2638" s="48">
        <v>0</v>
      </c>
      <c r="M2638" s="48">
        <v>1.5</v>
      </c>
      <c r="N2638" s="48">
        <v>0</v>
      </c>
      <c r="O2638" s="48">
        <v>0</v>
      </c>
      <c r="P2638" s="48">
        <v>700</v>
      </c>
      <c r="Q2638" s="48">
        <v>0</v>
      </c>
      <c r="R2638" s="48">
        <v>0</v>
      </c>
      <c r="S2638" s="48">
        <v>2007014</v>
      </c>
      <c r="T2638" s="48">
        <v>1</v>
      </c>
      <c r="U2638" s="48">
        <v>2003014</v>
      </c>
      <c r="V2638" s="48">
        <v>2</v>
      </c>
      <c r="W2638" s="48">
        <v>2004002</v>
      </c>
      <c r="X2638" s="48">
        <v>2</v>
      </c>
      <c r="Y2638" s="48">
        <v>2004006</v>
      </c>
      <c r="Z2638" s="48">
        <v>2</v>
      </c>
      <c r="AC2638" s="48">
        <v>4</v>
      </c>
      <c r="AD2638" s="48">
        <v>4</v>
      </c>
      <c r="AE2638" s="48">
        <v>1</v>
      </c>
      <c r="AF2638" s="48">
        <v>1102014</v>
      </c>
    </row>
    <row r="2639" spans="1:32" ht="14.25">
      <c r="A2639" s="48">
        <v>4102421</v>
      </c>
      <c r="D2639" s="48" t="s">
        <v>3879</v>
      </c>
      <c r="E2639" s="48" t="s">
        <v>3801</v>
      </c>
      <c r="F2639" s="48" t="s">
        <v>6486</v>
      </c>
      <c r="G2639" s="48">
        <v>1</v>
      </c>
      <c r="H2639" s="48">
        <v>53</v>
      </c>
      <c r="I2639" s="48">
        <v>948</v>
      </c>
      <c r="J2639" s="48">
        <v>444</v>
      </c>
      <c r="K2639" s="48">
        <v>4452</v>
      </c>
      <c r="L2639" s="48">
        <v>0</v>
      </c>
      <c r="M2639" s="48">
        <v>1.5</v>
      </c>
      <c r="N2639" s="48">
        <v>0</v>
      </c>
      <c r="O2639" s="48">
        <v>0</v>
      </c>
      <c r="P2639" s="48">
        <v>700</v>
      </c>
      <c r="Q2639" s="48">
        <v>0</v>
      </c>
      <c r="R2639" s="48">
        <v>0</v>
      </c>
      <c r="S2639" s="48">
        <v>1906008</v>
      </c>
      <c r="T2639" s="48">
        <v>1</v>
      </c>
      <c r="U2639" s="48">
        <v>1901008</v>
      </c>
      <c r="V2639" s="48">
        <v>2</v>
      </c>
      <c r="W2639" s="48">
        <v>1902008</v>
      </c>
      <c r="X2639" s="48">
        <v>2</v>
      </c>
      <c r="AB2639" s="48" t="s">
        <v>6487</v>
      </c>
      <c r="AF2639" s="48">
        <v>1101008</v>
      </c>
    </row>
    <row r="2640" spans="1:32" ht="14.25">
      <c r="A2640" s="48">
        <v>4102422</v>
      </c>
      <c r="D2640" s="48" t="s">
        <v>3881</v>
      </c>
      <c r="E2640" s="48" t="s">
        <v>554</v>
      </c>
      <c r="F2640" s="48" t="s">
        <v>6487</v>
      </c>
      <c r="G2640" s="48">
        <v>2</v>
      </c>
      <c r="H2640" s="48">
        <v>53</v>
      </c>
      <c r="I2640" s="48">
        <v>1285</v>
      </c>
      <c r="J2640" s="48">
        <v>490</v>
      </c>
      <c r="K2640" s="48">
        <v>7524</v>
      </c>
      <c r="L2640" s="48">
        <v>0</v>
      </c>
      <c r="M2640" s="48">
        <v>1.5</v>
      </c>
      <c r="N2640" s="48">
        <v>0</v>
      </c>
      <c r="O2640" s="48">
        <v>0</v>
      </c>
      <c r="P2640" s="48">
        <v>700</v>
      </c>
      <c r="Q2640" s="48">
        <v>0</v>
      </c>
      <c r="R2640" s="48">
        <v>0</v>
      </c>
      <c r="S2640" s="48">
        <v>2007013</v>
      </c>
      <c r="T2640" s="48">
        <v>1</v>
      </c>
      <c r="U2640" s="48">
        <v>2003013</v>
      </c>
      <c r="V2640" s="48">
        <v>2</v>
      </c>
      <c r="W2640" s="48">
        <v>2004008</v>
      </c>
      <c r="X2640" s="48">
        <v>2</v>
      </c>
      <c r="Y2640" s="48">
        <v>2004010</v>
      </c>
      <c r="Z2640" s="48">
        <v>2</v>
      </c>
      <c r="AC2640" s="48">
        <v>4</v>
      </c>
      <c r="AD2640" s="48">
        <v>4</v>
      </c>
      <c r="AE2640" s="48">
        <v>3</v>
      </c>
      <c r="AF2640" s="48">
        <v>1102013</v>
      </c>
    </row>
    <row r="2641" spans="1:32" ht="14.25">
      <c r="A2641" s="48">
        <v>4102431</v>
      </c>
      <c r="D2641" s="48" t="s">
        <v>3879</v>
      </c>
      <c r="E2641" s="48" t="s">
        <v>3839</v>
      </c>
      <c r="F2641" s="48" t="s">
        <v>6488</v>
      </c>
      <c r="G2641" s="48">
        <v>1</v>
      </c>
      <c r="H2641" s="48">
        <v>53</v>
      </c>
      <c r="I2641" s="48">
        <v>948</v>
      </c>
      <c r="J2641" s="48">
        <v>444</v>
      </c>
      <c r="K2641" s="48">
        <v>4452</v>
      </c>
      <c r="L2641" s="48">
        <v>0</v>
      </c>
      <c r="M2641" s="48">
        <v>1.5</v>
      </c>
      <c r="N2641" s="48">
        <v>0</v>
      </c>
      <c r="O2641" s="48">
        <v>0</v>
      </c>
      <c r="P2641" s="48">
        <v>700</v>
      </c>
      <c r="Q2641" s="48">
        <v>0</v>
      </c>
      <c r="R2641" s="48">
        <v>0</v>
      </c>
      <c r="S2641" s="48">
        <v>1906012</v>
      </c>
      <c r="T2641" s="48">
        <v>1</v>
      </c>
      <c r="U2641" s="48">
        <v>1901012</v>
      </c>
      <c r="V2641" s="48">
        <v>2</v>
      </c>
      <c r="W2641" s="48">
        <v>1902012</v>
      </c>
      <c r="X2641" s="48">
        <v>2</v>
      </c>
      <c r="AB2641" s="48" t="s">
        <v>6489</v>
      </c>
      <c r="AF2641" s="48">
        <v>1101012</v>
      </c>
    </row>
    <row r="2642" spans="1:32" ht="14.25">
      <c r="A2642" s="48">
        <v>4102432</v>
      </c>
      <c r="D2642" s="48" t="s">
        <v>3881</v>
      </c>
      <c r="E2642" s="48" t="s">
        <v>559</v>
      </c>
      <c r="F2642" s="48" t="s">
        <v>6489</v>
      </c>
      <c r="G2642" s="48">
        <v>2</v>
      </c>
      <c r="H2642" s="48">
        <v>53</v>
      </c>
      <c r="I2642" s="48">
        <v>1285</v>
      </c>
      <c r="J2642" s="48">
        <v>490</v>
      </c>
      <c r="K2642" s="48">
        <v>7524</v>
      </c>
      <c r="L2642" s="48">
        <v>0</v>
      </c>
      <c r="M2642" s="48">
        <v>1.5</v>
      </c>
      <c r="N2642" s="48">
        <v>0</v>
      </c>
      <c r="O2642" s="48">
        <v>0</v>
      </c>
      <c r="P2642" s="48">
        <v>700</v>
      </c>
      <c r="Q2642" s="48">
        <v>0</v>
      </c>
      <c r="R2642" s="48">
        <v>0</v>
      </c>
      <c r="S2642" s="48">
        <v>2007018</v>
      </c>
      <c r="T2642" s="48">
        <v>1</v>
      </c>
      <c r="U2642" s="48">
        <v>2003018</v>
      </c>
      <c r="V2642" s="48">
        <v>2</v>
      </c>
      <c r="W2642" s="48">
        <v>2004012</v>
      </c>
      <c r="X2642" s="48">
        <v>2</v>
      </c>
      <c r="Y2642" s="48">
        <v>2004010</v>
      </c>
      <c r="Z2642" s="48">
        <v>2</v>
      </c>
      <c r="AC2642" s="48">
        <v>4</v>
      </c>
      <c r="AD2642" s="48">
        <v>4</v>
      </c>
      <c r="AE2642" s="48">
        <v>2</v>
      </c>
      <c r="AF2642" s="48">
        <v>1102018</v>
      </c>
    </row>
    <row r="2643" spans="1:32" ht="14.25">
      <c r="A2643" s="48">
        <v>4102511</v>
      </c>
      <c r="D2643" s="48" t="s">
        <v>3879</v>
      </c>
      <c r="E2643" s="48" t="s">
        <v>3838</v>
      </c>
      <c r="F2643" s="48" t="s">
        <v>6490</v>
      </c>
      <c r="G2643" s="48">
        <v>1</v>
      </c>
      <c r="H2643" s="48">
        <v>54</v>
      </c>
      <c r="I2643" s="48">
        <v>1178</v>
      </c>
      <c r="J2643" s="48">
        <v>564</v>
      </c>
      <c r="K2643" s="48">
        <v>5514</v>
      </c>
      <c r="L2643" s="48">
        <v>0</v>
      </c>
      <c r="M2643" s="48">
        <v>1.5</v>
      </c>
      <c r="N2643" s="48">
        <v>0</v>
      </c>
      <c r="O2643" s="48">
        <v>0</v>
      </c>
      <c r="P2643" s="48">
        <v>700</v>
      </c>
      <c r="Q2643" s="48">
        <v>0</v>
      </c>
      <c r="R2643" s="48">
        <v>0</v>
      </c>
      <c r="S2643" s="48">
        <v>1906013</v>
      </c>
      <c r="T2643" s="48">
        <v>1</v>
      </c>
      <c r="U2643" s="48">
        <v>1901013</v>
      </c>
      <c r="V2643" s="48">
        <v>2</v>
      </c>
      <c r="W2643" s="48">
        <v>1902013</v>
      </c>
      <c r="X2643" s="48">
        <v>2</v>
      </c>
      <c r="AB2643" s="48" t="s">
        <v>6491</v>
      </c>
      <c r="AF2643" s="48">
        <v>1101013</v>
      </c>
    </row>
    <row r="2644" spans="1:32" ht="14.25">
      <c r="A2644" s="48">
        <v>4102512</v>
      </c>
      <c r="D2644" s="48" t="s">
        <v>3881</v>
      </c>
      <c r="E2644" s="48" t="s">
        <v>560</v>
      </c>
      <c r="F2644" s="48" t="s">
        <v>6491</v>
      </c>
      <c r="G2644" s="48">
        <v>2</v>
      </c>
      <c r="H2644" s="48">
        <v>54</v>
      </c>
      <c r="I2644" s="48">
        <v>1473</v>
      </c>
      <c r="J2644" s="48">
        <v>556</v>
      </c>
      <c r="K2644" s="48">
        <v>9355</v>
      </c>
      <c r="L2644" s="48">
        <v>0</v>
      </c>
      <c r="M2644" s="48">
        <v>1.5</v>
      </c>
      <c r="N2644" s="48">
        <v>0</v>
      </c>
      <c r="O2644" s="48">
        <v>0</v>
      </c>
      <c r="P2644" s="48">
        <v>700</v>
      </c>
      <c r="Q2644" s="48">
        <v>0</v>
      </c>
      <c r="R2644" s="48">
        <v>0</v>
      </c>
      <c r="S2644" s="48">
        <v>2007019</v>
      </c>
      <c r="T2644" s="48">
        <v>1</v>
      </c>
      <c r="U2644" s="48">
        <v>2003019</v>
      </c>
      <c r="V2644" s="48">
        <v>2</v>
      </c>
      <c r="W2644" s="48">
        <v>2004014</v>
      </c>
      <c r="X2644" s="48">
        <v>2</v>
      </c>
      <c r="Y2644" s="48">
        <v>2004016</v>
      </c>
      <c r="Z2644" s="48">
        <v>2</v>
      </c>
      <c r="AC2644" s="48">
        <v>4</v>
      </c>
      <c r="AD2644" s="48">
        <v>4</v>
      </c>
      <c r="AE2644" s="48">
        <v>1</v>
      </c>
      <c r="AF2644" s="48">
        <v>1102019</v>
      </c>
    </row>
    <row r="2645" spans="1:32" ht="14.25">
      <c r="A2645" s="48">
        <v>4102521</v>
      </c>
      <c r="D2645" s="48" t="s">
        <v>3879</v>
      </c>
      <c r="E2645" s="48" t="s">
        <v>3851</v>
      </c>
      <c r="F2645" s="48" t="s">
        <v>6492</v>
      </c>
      <c r="G2645" s="48">
        <v>1</v>
      </c>
      <c r="H2645" s="48">
        <v>54</v>
      </c>
      <c r="I2645" s="48">
        <v>1063</v>
      </c>
      <c r="J2645" s="48">
        <v>507</v>
      </c>
      <c r="K2645" s="48">
        <v>4930</v>
      </c>
      <c r="L2645" s="48">
        <v>0</v>
      </c>
      <c r="M2645" s="48">
        <v>1.5</v>
      </c>
      <c r="N2645" s="48">
        <v>0</v>
      </c>
      <c r="O2645" s="48">
        <v>0</v>
      </c>
      <c r="P2645" s="48">
        <v>700</v>
      </c>
      <c r="Q2645" s="48">
        <v>0</v>
      </c>
      <c r="R2645" s="48">
        <v>0</v>
      </c>
      <c r="S2645" s="48">
        <v>1906007</v>
      </c>
      <c r="T2645" s="48">
        <v>1</v>
      </c>
      <c r="U2645" s="48">
        <v>1901007</v>
      </c>
      <c r="V2645" s="48">
        <v>2</v>
      </c>
      <c r="W2645" s="48">
        <v>1902007</v>
      </c>
      <c r="X2645" s="48">
        <v>2</v>
      </c>
      <c r="AB2645" s="48" t="s">
        <v>6493</v>
      </c>
      <c r="AF2645" s="48">
        <v>1101007</v>
      </c>
    </row>
    <row r="2646" spans="1:32" ht="14.25">
      <c r="A2646" s="48">
        <v>4102522</v>
      </c>
      <c r="D2646" s="48" t="s">
        <v>3881</v>
      </c>
      <c r="E2646" s="48" t="s">
        <v>544</v>
      </c>
      <c r="F2646" s="48" t="s">
        <v>6493</v>
      </c>
      <c r="G2646" s="48">
        <v>2</v>
      </c>
      <c r="H2646" s="48">
        <v>54</v>
      </c>
      <c r="I2646" s="48">
        <v>1439</v>
      </c>
      <c r="J2646" s="48">
        <v>556</v>
      </c>
      <c r="K2646" s="48">
        <v>9238</v>
      </c>
      <c r="L2646" s="48">
        <v>0</v>
      </c>
      <c r="M2646" s="48">
        <v>1.5</v>
      </c>
      <c r="N2646" s="48">
        <v>0</v>
      </c>
      <c r="O2646" s="48">
        <v>0</v>
      </c>
      <c r="P2646" s="48">
        <v>700</v>
      </c>
      <c r="Q2646" s="48">
        <v>0</v>
      </c>
      <c r="R2646" s="48">
        <v>0</v>
      </c>
      <c r="S2646" s="48">
        <v>2007003</v>
      </c>
      <c r="T2646" s="48">
        <v>1</v>
      </c>
      <c r="U2646" s="48">
        <v>2003003</v>
      </c>
      <c r="V2646" s="48">
        <v>2</v>
      </c>
      <c r="W2646" s="48">
        <v>2004008</v>
      </c>
      <c r="X2646" s="48">
        <v>2</v>
      </c>
      <c r="Y2646" s="48">
        <v>2004010</v>
      </c>
      <c r="Z2646" s="48">
        <v>2</v>
      </c>
      <c r="AC2646" s="48">
        <v>4</v>
      </c>
      <c r="AD2646" s="48">
        <v>4</v>
      </c>
      <c r="AE2646" s="48">
        <v>2</v>
      </c>
      <c r="AF2646" s="48">
        <v>1102003</v>
      </c>
    </row>
    <row r="2647" spans="1:32" ht="14.25">
      <c r="A2647" s="48">
        <v>4102531</v>
      </c>
      <c r="D2647" s="48" t="s">
        <v>3879</v>
      </c>
      <c r="E2647" s="48" t="s">
        <v>3853</v>
      </c>
      <c r="F2647" s="48" t="s">
        <v>6494</v>
      </c>
      <c r="G2647" s="48">
        <v>1</v>
      </c>
      <c r="H2647" s="48">
        <v>54</v>
      </c>
      <c r="I2647" s="48">
        <v>1063</v>
      </c>
      <c r="J2647" s="48">
        <v>507</v>
      </c>
      <c r="K2647" s="48">
        <v>4930</v>
      </c>
      <c r="L2647" s="48">
        <v>0</v>
      </c>
      <c r="M2647" s="48">
        <v>1.5</v>
      </c>
      <c r="N2647" s="48">
        <v>0</v>
      </c>
      <c r="O2647" s="48">
        <v>0</v>
      </c>
      <c r="P2647" s="48">
        <v>700</v>
      </c>
      <c r="Q2647" s="48">
        <v>0</v>
      </c>
      <c r="R2647" s="48">
        <v>0</v>
      </c>
      <c r="S2647" s="48">
        <v>1906011</v>
      </c>
      <c r="T2647" s="48">
        <v>1</v>
      </c>
      <c r="U2647" s="48">
        <v>1901011</v>
      </c>
      <c r="V2647" s="48">
        <v>2</v>
      </c>
      <c r="W2647" s="48">
        <v>1902011</v>
      </c>
      <c r="X2647" s="48">
        <v>2</v>
      </c>
      <c r="AB2647" s="48" t="s">
        <v>6495</v>
      </c>
      <c r="AF2647" s="48">
        <v>1101011</v>
      </c>
    </row>
    <row r="2648" spans="1:32" ht="14.25">
      <c r="A2648" s="48">
        <v>4102532</v>
      </c>
      <c r="D2648" s="48" t="s">
        <v>3881</v>
      </c>
      <c r="E2648" s="48" t="s">
        <v>558</v>
      </c>
      <c r="F2648" s="48" t="s">
        <v>6495</v>
      </c>
      <c r="G2648" s="48">
        <v>2</v>
      </c>
      <c r="H2648" s="48">
        <v>54</v>
      </c>
      <c r="I2648" s="48">
        <v>1439</v>
      </c>
      <c r="J2648" s="48">
        <v>556</v>
      </c>
      <c r="K2648" s="48">
        <v>9238</v>
      </c>
      <c r="L2648" s="48">
        <v>0</v>
      </c>
      <c r="M2648" s="48">
        <v>1.5</v>
      </c>
      <c r="N2648" s="48">
        <v>0</v>
      </c>
      <c r="O2648" s="48">
        <v>0</v>
      </c>
      <c r="P2648" s="48">
        <v>700</v>
      </c>
      <c r="Q2648" s="48">
        <v>0</v>
      </c>
      <c r="R2648" s="48">
        <v>0</v>
      </c>
      <c r="S2648" s="48">
        <v>2007017</v>
      </c>
      <c r="T2648" s="48">
        <v>1</v>
      </c>
      <c r="U2648" s="48">
        <v>2003017</v>
      </c>
      <c r="V2648" s="48">
        <v>2</v>
      </c>
      <c r="W2648" s="48">
        <v>2004008</v>
      </c>
      <c r="X2648" s="48">
        <v>2</v>
      </c>
      <c r="Y2648" s="48">
        <v>2004010</v>
      </c>
      <c r="Z2648" s="48">
        <v>2</v>
      </c>
      <c r="AC2648" s="48">
        <v>4</v>
      </c>
      <c r="AD2648" s="48">
        <v>4</v>
      </c>
      <c r="AE2648" s="48">
        <v>3</v>
      </c>
      <c r="AF2648" s="48">
        <v>1102017</v>
      </c>
    </row>
    <row r="2649" spans="1:32" ht="14.25">
      <c r="A2649" s="48">
        <v>4102611</v>
      </c>
      <c r="D2649" s="48" t="s">
        <v>3879</v>
      </c>
      <c r="E2649" s="48" t="s">
        <v>3748</v>
      </c>
      <c r="F2649" s="48" t="s">
        <v>6496</v>
      </c>
      <c r="G2649" s="48">
        <v>1</v>
      </c>
      <c r="H2649" s="48">
        <v>55</v>
      </c>
      <c r="I2649" s="48">
        <v>1230</v>
      </c>
      <c r="J2649" s="48">
        <v>596</v>
      </c>
      <c r="K2649" s="48">
        <v>5664</v>
      </c>
      <c r="L2649" s="48">
        <v>0</v>
      </c>
      <c r="M2649" s="48">
        <v>1.5</v>
      </c>
      <c r="N2649" s="48">
        <v>0</v>
      </c>
      <c r="O2649" s="48">
        <v>0</v>
      </c>
      <c r="P2649" s="48">
        <v>700</v>
      </c>
      <c r="Q2649" s="48">
        <v>0</v>
      </c>
      <c r="R2649" s="48">
        <v>0</v>
      </c>
      <c r="S2649" s="48">
        <v>1906006</v>
      </c>
      <c r="T2649" s="48">
        <v>1</v>
      </c>
      <c r="U2649" s="48">
        <v>1901006</v>
      </c>
      <c r="V2649" s="48">
        <v>2</v>
      </c>
      <c r="W2649" s="48">
        <v>1902006</v>
      </c>
      <c r="X2649" s="48">
        <v>2</v>
      </c>
      <c r="AB2649" s="48" t="s">
        <v>6497</v>
      </c>
      <c r="AF2649" s="48">
        <v>1101006</v>
      </c>
    </row>
    <row r="2650" spans="1:32" ht="14.25">
      <c r="A2650" s="48">
        <v>4102612</v>
      </c>
      <c r="D2650" s="48" t="s">
        <v>3881</v>
      </c>
      <c r="E2650" s="48" t="s">
        <v>548</v>
      </c>
      <c r="F2650" s="48" t="s">
        <v>6497</v>
      </c>
      <c r="G2650" s="48">
        <v>2</v>
      </c>
      <c r="H2650" s="48">
        <v>55</v>
      </c>
      <c r="I2650" s="48">
        <v>1531</v>
      </c>
      <c r="J2650" s="48">
        <v>585</v>
      </c>
      <c r="K2650" s="48">
        <v>9616</v>
      </c>
      <c r="L2650" s="48">
        <v>0</v>
      </c>
      <c r="M2650" s="48">
        <v>1.5</v>
      </c>
      <c r="N2650" s="48">
        <v>0</v>
      </c>
      <c r="O2650" s="48">
        <v>0</v>
      </c>
      <c r="P2650" s="48">
        <v>700</v>
      </c>
      <c r="Q2650" s="48">
        <v>0</v>
      </c>
      <c r="R2650" s="48">
        <v>0</v>
      </c>
      <c r="S2650" s="48">
        <v>2007007</v>
      </c>
      <c r="T2650" s="48">
        <v>1</v>
      </c>
      <c r="U2650" s="48">
        <v>2003007</v>
      </c>
      <c r="V2650" s="48">
        <v>2</v>
      </c>
      <c r="W2650" s="48">
        <v>2004002</v>
      </c>
      <c r="X2650" s="48">
        <v>2</v>
      </c>
      <c r="Y2650" s="48">
        <v>2004006</v>
      </c>
      <c r="Z2650" s="48">
        <v>2</v>
      </c>
      <c r="AC2650" s="48">
        <v>4</v>
      </c>
      <c r="AD2650" s="48">
        <v>4</v>
      </c>
      <c r="AE2650" s="48">
        <v>1</v>
      </c>
      <c r="AF2650" s="48">
        <v>1102007</v>
      </c>
    </row>
    <row r="2651" spans="1:32" ht="14.25">
      <c r="A2651" s="48">
        <v>4102621</v>
      </c>
      <c r="D2651" s="48" t="s">
        <v>3879</v>
      </c>
      <c r="E2651" s="48" t="s">
        <v>1043</v>
      </c>
      <c r="F2651" s="48" t="s">
        <v>6498</v>
      </c>
      <c r="G2651" s="48">
        <v>1</v>
      </c>
      <c r="H2651" s="48">
        <v>55</v>
      </c>
      <c r="I2651" s="48">
        <v>1112</v>
      </c>
      <c r="J2651" s="48">
        <v>536</v>
      </c>
      <c r="K2651" s="48">
        <v>5062</v>
      </c>
      <c r="L2651" s="48">
        <v>0</v>
      </c>
      <c r="M2651" s="48">
        <v>1.5</v>
      </c>
      <c r="N2651" s="48">
        <v>0</v>
      </c>
      <c r="O2651" s="48">
        <v>0</v>
      </c>
      <c r="P2651" s="48">
        <v>700</v>
      </c>
      <c r="Q2651" s="48">
        <v>0</v>
      </c>
      <c r="R2651" s="48">
        <v>0</v>
      </c>
      <c r="S2651" s="48">
        <v>1906005</v>
      </c>
      <c r="T2651" s="48">
        <v>1</v>
      </c>
      <c r="U2651" s="48">
        <v>1901005</v>
      </c>
      <c r="V2651" s="48">
        <v>2</v>
      </c>
      <c r="W2651" s="48">
        <v>1902005</v>
      </c>
      <c r="X2651" s="48">
        <v>2</v>
      </c>
      <c r="AB2651" s="48" t="s">
        <v>6499</v>
      </c>
      <c r="AF2651" s="48">
        <v>1101005</v>
      </c>
    </row>
    <row r="2652" spans="1:32" ht="14.25">
      <c r="A2652" s="48">
        <v>4102622</v>
      </c>
      <c r="D2652" s="48" t="s">
        <v>3881</v>
      </c>
      <c r="E2652" s="48" t="s">
        <v>552</v>
      </c>
      <c r="F2652" s="48" t="s">
        <v>6499</v>
      </c>
      <c r="G2652" s="48">
        <v>2</v>
      </c>
      <c r="H2652" s="48">
        <v>55</v>
      </c>
      <c r="I2652" s="48">
        <v>1495</v>
      </c>
      <c r="J2652" s="48">
        <v>585</v>
      </c>
      <c r="K2652" s="48">
        <v>9496</v>
      </c>
      <c r="L2652" s="48">
        <v>0</v>
      </c>
      <c r="M2652" s="48">
        <v>1.5</v>
      </c>
      <c r="N2652" s="48">
        <v>0</v>
      </c>
      <c r="O2652" s="48">
        <v>0</v>
      </c>
      <c r="P2652" s="48">
        <v>700</v>
      </c>
      <c r="Q2652" s="48">
        <v>0</v>
      </c>
      <c r="R2652" s="48">
        <v>0</v>
      </c>
      <c r="S2652" s="48">
        <v>2007011</v>
      </c>
      <c r="T2652" s="48">
        <v>1</v>
      </c>
      <c r="U2652" s="48">
        <v>2003011</v>
      </c>
      <c r="V2652" s="48">
        <v>2</v>
      </c>
      <c r="W2652" s="48">
        <v>2004016</v>
      </c>
      <c r="X2652" s="48">
        <v>2</v>
      </c>
      <c r="Y2652" s="48">
        <v>2004012</v>
      </c>
      <c r="Z2652" s="48">
        <v>2</v>
      </c>
      <c r="AC2652" s="48">
        <v>4</v>
      </c>
      <c r="AD2652" s="48">
        <v>4</v>
      </c>
      <c r="AE2652" s="48">
        <v>2</v>
      </c>
      <c r="AF2652" s="48">
        <v>1102011</v>
      </c>
    </row>
    <row r="2653" spans="1:32" ht="14.25">
      <c r="A2653" s="48">
        <v>4102631</v>
      </c>
      <c r="D2653" s="48" t="s">
        <v>3879</v>
      </c>
      <c r="E2653" s="48" t="s">
        <v>3851</v>
      </c>
      <c r="F2653" s="48" t="s">
        <v>6500</v>
      </c>
      <c r="G2653" s="48">
        <v>1</v>
      </c>
      <c r="H2653" s="48">
        <v>55</v>
      </c>
      <c r="I2653" s="48">
        <v>1112</v>
      </c>
      <c r="J2653" s="48">
        <v>536</v>
      </c>
      <c r="K2653" s="48">
        <v>5062</v>
      </c>
      <c r="L2653" s="48">
        <v>0</v>
      </c>
      <c r="M2653" s="48">
        <v>1.5</v>
      </c>
      <c r="N2653" s="48">
        <v>0</v>
      </c>
      <c r="O2653" s="48">
        <v>0</v>
      </c>
      <c r="P2653" s="48">
        <v>700</v>
      </c>
      <c r="Q2653" s="48">
        <v>0</v>
      </c>
      <c r="R2653" s="48">
        <v>0</v>
      </c>
      <c r="S2653" s="48">
        <v>1906007</v>
      </c>
      <c r="T2653" s="48">
        <v>1</v>
      </c>
      <c r="U2653" s="48">
        <v>1901007</v>
      </c>
      <c r="V2653" s="48">
        <v>2</v>
      </c>
      <c r="W2653" s="48">
        <v>1902007</v>
      </c>
      <c r="X2653" s="48">
        <v>2</v>
      </c>
      <c r="AB2653" s="48" t="s">
        <v>6501</v>
      </c>
      <c r="AF2653" s="48">
        <v>1101007</v>
      </c>
    </row>
    <row r="2654" spans="1:32" ht="14.25">
      <c r="A2654" s="48">
        <v>4102632</v>
      </c>
      <c r="D2654" s="48" t="s">
        <v>3881</v>
      </c>
      <c r="E2654" s="48" t="s">
        <v>551</v>
      </c>
      <c r="F2654" s="48" t="s">
        <v>6501</v>
      </c>
      <c r="G2654" s="48">
        <v>2</v>
      </c>
      <c r="H2654" s="48">
        <v>55</v>
      </c>
      <c r="I2654" s="48">
        <v>1495</v>
      </c>
      <c r="J2654" s="48">
        <v>585</v>
      </c>
      <c r="K2654" s="48">
        <v>9496</v>
      </c>
      <c r="L2654" s="48">
        <v>0</v>
      </c>
      <c r="M2654" s="48">
        <v>1.5</v>
      </c>
      <c r="N2654" s="48">
        <v>0</v>
      </c>
      <c r="O2654" s="48">
        <v>0</v>
      </c>
      <c r="P2654" s="48">
        <v>700</v>
      </c>
      <c r="Q2654" s="48">
        <v>0</v>
      </c>
      <c r="R2654" s="48">
        <v>0</v>
      </c>
      <c r="S2654" s="48">
        <v>2007010</v>
      </c>
      <c r="T2654" s="48">
        <v>1</v>
      </c>
      <c r="U2654" s="48">
        <v>2003010</v>
      </c>
      <c r="V2654" s="48">
        <v>2</v>
      </c>
      <c r="W2654" s="48">
        <v>2004015</v>
      </c>
      <c r="X2654" s="48">
        <v>2</v>
      </c>
      <c r="Y2654" s="48">
        <v>2004012</v>
      </c>
      <c r="Z2654" s="48">
        <v>2</v>
      </c>
      <c r="AC2654" s="48">
        <v>4</v>
      </c>
      <c r="AD2654" s="48">
        <v>4</v>
      </c>
      <c r="AE2654" s="48">
        <v>3</v>
      </c>
      <c r="AF2654" s="48">
        <v>1102010</v>
      </c>
    </row>
    <row r="2655" spans="1:32" ht="14.25">
      <c r="A2655" s="48">
        <v>4102711</v>
      </c>
      <c r="D2655" s="48" t="s">
        <v>3879</v>
      </c>
      <c r="E2655" s="48" t="s">
        <v>3839</v>
      </c>
      <c r="F2655" s="48" t="s">
        <v>6502</v>
      </c>
      <c r="G2655" s="48">
        <v>1</v>
      </c>
      <c r="H2655" s="48">
        <v>55</v>
      </c>
      <c r="I2655" s="48">
        <v>1238</v>
      </c>
      <c r="J2655" s="48">
        <v>616</v>
      </c>
      <c r="K2655" s="48">
        <v>5664</v>
      </c>
      <c r="L2655" s="48">
        <v>0</v>
      </c>
      <c r="M2655" s="48">
        <v>1.5</v>
      </c>
      <c r="N2655" s="48">
        <v>0</v>
      </c>
      <c r="O2655" s="48">
        <v>0</v>
      </c>
      <c r="P2655" s="48">
        <v>700</v>
      </c>
      <c r="Q2655" s="48">
        <v>0</v>
      </c>
      <c r="R2655" s="48">
        <v>0</v>
      </c>
      <c r="S2655" s="48">
        <v>1906012</v>
      </c>
      <c r="T2655" s="48">
        <v>1</v>
      </c>
      <c r="U2655" s="48">
        <v>1901012</v>
      </c>
      <c r="V2655" s="48">
        <v>2</v>
      </c>
      <c r="W2655" s="48">
        <v>1902012</v>
      </c>
      <c r="X2655" s="48">
        <v>2</v>
      </c>
      <c r="AB2655" s="48" t="s">
        <v>6503</v>
      </c>
      <c r="AF2655" s="48">
        <v>1101012</v>
      </c>
    </row>
    <row r="2656" spans="1:32" ht="14.25">
      <c r="A2656" s="48">
        <v>4102712</v>
      </c>
      <c r="D2656" s="48" t="s">
        <v>3881</v>
      </c>
      <c r="E2656" s="48" t="s">
        <v>559</v>
      </c>
      <c r="F2656" s="48" t="s">
        <v>6503</v>
      </c>
      <c r="G2656" s="48">
        <v>2</v>
      </c>
      <c r="H2656" s="48">
        <v>55</v>
      </c>
      <c r="I2656" s="48">
        <v>1539</v>
      </c>
      <c r="J2656" s="48">
        <v>605</v>
      </c>
      <c r="K2656" s="48">
        <v>9616</v>
      </c>
      <c r="L2656" s="48">
        <v>0</v>
      </c>
      <c r="M2656" s="48">
        <v>1.5</v>
      </c>
      <c r="N2656" s="48">
        <v>0</v>
      </c>
      <c r="O2656" s="48">
        <v>0</v>
      </c>
      <c r="P2656" s="48">
        <v>700</v>
      </c>
      <c r="Q2656" s="48">
        <v>0</v>
      </c>
      <c r="R2656" s="48">
        <v>0</v>
      </c>
      <c r="S2656" s="48">
        <v>2007018</v>
      </c>
      <c r="T2656" s="48">
        <v>1</v>
      </c>
      <c r="U2656" s="48">
        <v>2003018</v>
      </c>
      <c r="V2656" s="48">
        <v>2</v>
      </c>
      <c r="W2656" s="48">
        <v>2004012</v>
      </c>
      <c r="X2656" s="48">
        <v>2</v>
      </c>
      <c r="Y2656" s="48">
        <v>2004010</v>
      </c>
      <c r="Z2656" s="48">
        <v>2</v>
      </c>
      <c r="AC2656" s="48">
        <v>4</v>
      </c>
      <c r="AD2656" s="48">
        <v>4</v>
      </c>
      <c r="AE2656" s="48">
        <v>2</v>
      </c>
      <c r="AF2656" s="48">
        <v>1102018</v>
      </c>
    </row>
    <row r="2657" spans="1:32" ht="14.25">
      <c r="A2657" s="48">
        <v>4102721</v>
      </c>
      <c r="D2657" s="48" t="s">
        <v>3879</v>
      </c>
      <c r="E2657" s="48" t="s">
        <v>3801</v>
      </c>
      <c r="F2657" s="48" t="s">
        <v>6504</v>
      </c>
      <c r="G2657" s="48">
        <v>1</v>
      </c>
      <c r="H2657" s="48">
        <v>55</v>
      </c>
      <c r="I2657" s="48">
        <v>1120</v>
      </c>
      <c r="J2657" s="48">
        <v>556</v>
      </c>
      <c r="K2657" s="48">
        <v>5062</v>
      </c>
      <c r="L2657" s="48">
        <v>0</v>
      </c>
      <c r="M2657" s="48">
        <v>1.5</v>
      </c>
      <c r="N2657" s="48">
        <v>0</v>
      </c>
      <c r="O2657" s="48">
        <v>0</v>
      </c>
      <c r="P2657" s="48">
        <v>700</v>
      </c>
      <c r="Q2657" s="48">
        <v>0</v>
      </c>
      <c r="R2657" s="48">
        <v>0</v>
      </c>
      <c r="S2657" s="48">
        <v>1906008</v>
      </c>
      <c r="T2657" s="48">
        <v>1</v>
      </c>
      <c r="U2657" s="48">
        <v>1901008</v>
      </c>
      <c r="V2657" s="48">
        <v>2</v>
      </c>
      <c r="W2657" s="48">
        <v>1902008</v>
      </c>
      <c r="X2657" s="48">
        <v>2</v>
      </c>
      <c r="AB2657" s="48" t="s">
        <v>6505</v>
      </c>
      <c r="AF2657" s="48">
        <v>1101008</v>
      </c>
    </row>
    <row r="2658" spans="1:32" ht="14.25">
      <c r="A2658" s="48">
        <v>4102722</v>
      </c>
      <c r="D2658" s="48" t="s">
        <v>3881</v>
      </c>
      <c r="E2658" s="48" t="s">
        <v>554</v>
      </c>
      <c r="F2658" s="48" t="s">
        <v>6505</v>
      </c>
      <c r="G2658" s="48">
        <v>2</v>
      </c>
      <c r="H2658" s="48">
        <v>55</v>
      </c>
      <c r="I2658" s="48">
        <v>1503</v>
      </c>
      <c r="J2658" s="48">
        <v>605</v>
      </c>
      <c r="K2658" s="48">
        <v>9496</v>
      </c>
      <c r="L2658" s="48">
        <v>0</v>
      </c>
      <c r="M2658" s="48">
        <v>1.5</v>
      </c>
      <c r="N2658" s="48">
        <v>0</v>
      </c>
      <c r="O2658" s="48">
        <v>0</v>
      </c>
      <c r="P2658" s="48">
        <v>700</v>
      </c>
      <c r="Q2658" s="48">
        <v>0</v>
      </c>
      <c r="R2658" s="48">
        <v>0</v>
      </c>
      <c r="S2658" s="48">
        <v>2007013</v>
      </c>
      <c r="T2658" s="48">
        <v>1</v>
      </c>
      <c r="U2658" s="48">
        <v>2003013</v>
      </c>
      <c r="V2658" s="48">
        <v>2</v>
      </c>
      <c r="W2658" s="48">
        <v>2004008</v>
      </c>
      <c r="X2658" s="48">
        <v>2</v>
      </c>
      <c r="Y2658" s="48">
        <v>2004010</v>
      </c>
      <c r="Z2658" s="48">
        <v>2</v>
      </c>
      <c r="AC2658" s="48">
        <v>4</v>
      </c>
      <c r="AD2658" s="48">
        <v>4</v>
      </c>
      <c r="AE2658" s="48">
        <v>3</v>
      </c>
      <c r="AF2658" s="48">
        <v>1102013</v>
      </c>
    </row>
    <row r="2659" spans="1:32" ht="14.25">
      <c r="A2659" s="48">
        <v>4102731</v>
      </c>
      <c r="D2659" s="48" t="s">
        <v>3879</v>
      </c>
      <c r="E2659" s="48" t="s">
        <v>3823</v>
      </c>
      <c r="F2659" s="48" t="s">
        <v>6506</v>
      </c>
      <c r="G2659" s="48">
        <v>1</v>
      </c>
      <c r="H2659" s="48">
        <v>55</v>
      </c>
      <c r="I2659" s="48">
        <v>1120</v>
      </c>
      <c r="J2659" s="48">
        <v>556</v>
      </c>
      <c r="K2659" s="48">
        <v>5062</v>
      </c>
      <c r="L2659" s="48">
        <v>0</v>
      </c>
      <c r="M2659" s="48">
        <v>1.5</v>
      </c>
      <c r="N2659" s="48">
        <v>0</v>
      </c>
      <c r="O2659" s="48">
        <v>0</v>
      </c>
      <c r="P2659" s="48">
        <v>700</v>
      </c>
      <c r="Q2659" s="48">
        <v>0</v>
      </c>
      <c r="R2659" s="48">
        <v>0</v>
      </c>
      <c r="S2659" s="48">
        <v>1906009</v>
      </c>
      <c r="T2659" s="48">
        <v>1</v>
      </c>
      <c r="U2659" s="48">
        <v>1901009</v>
      </c>
      <c r="V2659" s="48">
        <v>2</v>
      </c>
      <c r="W2659" s="48">
        <v>1902009</v>
      </c>
      <c r="X2659" s="48">
        <v>2</v>
      </c>
      <c r="AB2659" s="48" t="s">
        <v>6507</v>
      </c>
      <c r="AF2659" s="48">
        <v>1101009</v>
      </c>
    </row>
    <row r="2660" spans="1:32" ht="14.25">
      <c r="A2660" s="48">
        <v>4102732</v>
      </c>
      <c r="D2660" s="48" t="s">
        <v>3881</v>
      </c>
      <c r="E2660" s="48" t="s">
        <v>555</v>
      </c>
      <c r="F2660" s="48" t="s">
        <v>6507</v>
      </c>
      <c r="G2660" s="48">
        <v>2</v>
      </c>
      <c r="H2660" s="48">
        <v>55</v>
      </c>
      <c r="I2660" s="48">
        <v>1503</v>
      </c>
      <c r="J2660" s="48">
        <v>605</v>
      </c>
      <c r="K2660" s="48">
        <v>9496</v>
      </c>
      <c r="L2660" s="48">
        <v>0</v>
      </c>
      <c r="M2660" s="48">
        <v>1.5</v>
      </c>
      <c r="N2660" s="48">
        <v>0</v>
      </c>
      <c r="O2660" s="48">
        <v>0</v>
      </c>
      <c r="P2660" s="48">
        <v>700</v>
      </c>
      <c r="Q2660" s="48">
        <v>0</v>
      </c>
      <c r="R2660" s="48">
        <v>0</v>
      </c>
      <c r="S2660" s="48">
        <v>2007014</v>
      </c>
      <c r="T2660" s="48">
        <v>1</v>
      </c>
      <c r="U2660" s="48">
        <v>2003014</v>
      </c>
      <c r="V2660" s="48">
        <v>2</v>
      </c>
      <c r="W2660" s="48">
        <v>2004002</v>
      </c>
      <c r="X2660" s="48">
        <v>2</v>
      </c>
      <c r="Y2660" s="48">
        <v>2004006</v>
      </c>
      <c r="Z2660" s="48">
        <v>2</v>
      </c>
      <c r="AC2660" s="48">
        <v>4</v>
      </c>
      <c r="AD2660" s="48">
        <v>4</v>
      </c>
      <c r="AE2660" s="48">
        <v>1</v>
      </c>
      <c r="AF2660" s="48">
        <v>1102014</v>
      </c>
    </row>
    <row r="2661" spans="1:32" ht="14.25">
      <c r="A2661" s="48">
        <v>4102811</v>
      </c>
      <c r="D2661" s="48" t="s">
        <v>3879</v>
      </c>
      <c r="E2661" s="48" t="s">
        <v>3781</v>
      </c>
      <c r="F2661" s="48" t="s">
        <v>6508</v>
      </c>
      <c r="G2661" s="48">
        <v>1</v>
      </c>
      <c r="H2661" s="48">
        <v>56</v>
      </c>
      <c r="I2661" s="48">
        <v>1303</v>
      </c>
      <c r="J2661" s="48">
        <v>643</v>
      </c>
      <c r="K2661" s="48">
        <v>5814</v>
      </c>
      <c r="L2661" s="48">
        <v>0</v>
      </c>
      <c r="M2661" s="48">
        <v>1.5</v>
      </c>
      <c r="N2661" s="48">
        <v>0</v>
      </c>
      <c r="O2661" s="48">
        <v>0</v>
      </c>
      <c r="P2661" s="48">
        <v>700</v>
      </c>
      <c r="Q2661" s="48">
        <v>0</v>
      </c>
      <c r="R2661" s="48">
        <v>0</v>
      </c>
      <c r="S2661" s="48">
        <v>1906001</v>
      </c>
      <c r="T2661" s="48">
        <v>1</v>
      </c>
      <c r="U2661" s="48">
        <v>1901001</v>
      </c>
      <c r="V2661" s="48">
        <v>2</v>
      </c>
      <c r="W2661" s="48">
        <v>1902001</v>
      </c>
      <c r="X2661" s="48">
        <v>2</v>
      </c>
      <c r="AB2661" s="48" t="s">
        <v>6509</v>
      </c>
      <c r="AF2661" s="48">
        <v>1101001</v>
      </c>
    </row>
    <row r="2662" spans="1:32" ht="14.25">
      <c r="A2662" s="48">
        <v>4102812</v>
      </c>
      <c r="D2662" s="48" t="s">
        <v>3881</v>
      </c>
      <c r="E2662" s="48" t="s">
        <v>3852</v>
      </c>
      <c r="F2662" s="48" t="s">
        <v>6509</v>
      </c>
      <c r="G2662" s="48">
        <v>2</v>
      </c>
      <c r="H2662" s="48">
        <v>56</v>
      </c>
      <c r="I2662" s="48">
        <v>1609</v>
      </c>
      <c r="J2662" s="48">
        <v>630</v>
      </c>
      <c r="K2662" s="48">
        <v>9878</v>
      </c>
      <c r="L2662" s="48">
        <v>0</v>
      </c>
      <c r="M2662" s="48">
        <v>1.5</v>
      </c>
      <c r="N2662" s="48">
        <v>0</v>
      </c>
      <c r="O2662" s="48">
        <v>0</v>
      </c>
      <c r="P2662" s="48">
        <v>700</v>
      </c>
      <c r="Q2662" s="48">
        <v>0</v>
      </c>
      <c r="R2662" s="48">
        <v>0</v>
      </c>
      <c r="S2662" s="48">
        <v>2007002</v>
      </c>
      <c r="T2662" s="48">
        <v>1</v>
      </c>
      <c r="U2662" s="48">
        <v>2003002</v>
      </c>
      <c r="V2662" s="48">
        <v>2</v>
      </c>
      <c r="W2662" s="48">
        <v>2004004</v>
      </c>
      <c r="X2662" s="48">
        <v>2</v>
      </c>
      <c r="Y2662" s="48">
        <v>2004005</v>
      </c>
      <c r="Z2662" s="48">
        <v>2</v>
      </c>
      <c r="AC2662" s="48">
        <v>4</v>
      </c>
      <c r="AD2662" s="48">
        <v>4</v>
      </c>
      <c r="AE2662" s="48">
        <v>1</v>
      </c>
      <c r="AF2662" s="48">
        <v>1102002</v>
      </c>
    </row>
    <row r="2663" spans="1:32" ht="14.25">
      <c r="A2663" s="48">
        <v>4102821</v>
      </c>
      <c r="D2663" s="48" t="s">
        <v>3879</v>
      </c>
      <c r="E2663" s="48" t="s">
        <v>3859</v>
      </c>
      <c r="F2663" s="48" t="s">
        <v>6510</v>
      </c>
      <c r="G2663" s="48">
        <v>1</v>
      </c>
      <c r="H2663" s="48">
        <v>56</v>
      </c>
      <c r="I2663" s="48">
        <v>1181</v>
      </c>
      <c r="J2663" s="48">
        <v>581</v>
      </c>
      <c r="K2663" s="48">
        <v>5194</v>
      </c>
      <c r="L2663" s="48">
        <v>0</v>
      </c>
      <c r="M2663" s="48">
        <v>1.5</v>
      </c>
      <c r="N2663" s="48">
        <v>0</v>
      </c>
      <c r="O2663" s="48">
        <v>0</v>
      </c>
      <c r="P2663" s="48">
        <v>700</v>
      </c>
      <c r="Q2663" s="48">
        <v>0</v>
      </c>
      <c r="R2663" s="48">
        <v>0</v>
      </c>
      <c r="S2663" s="48">
        <v>1906003</v>
      </c>
      <c r="T2663" s="48">
        <v>1</v>
      </c>
      <c r="U2663" s="48">
        <v>1901003</v>
      </c>
      <c r="V2663" s="48">
        <v>2</v>
      </c>
      <c r="W2663" s="48">
        <v>1902003</v>
      </c>
      <c r="X2663" s="48">
        <v>2</v>
      </c>
      <c r="AB2663" s="48" t="s">
        <v>6511</v>
      </c>
      <c r="AF2663" s="48">
        <v>1101003</v>
      </c>
    </row>
    <row r="2664" spans="1:32" ht="14.25">
      <c r="A2664" s="48">
        <v>4102822</v>
      </c>
      <c r="D2664" s="48" t="s">
        <v>3881</v>
      </c>
      <c r="E2664" s="48" t="s">
        <v>546</v>
      </c>
      <c r="F2664" s="48" t="s">
        <v>6511</v>
      </c>
      <c r="G2664" s="48">
        <v>2</v>
      </c>
      <c r="H2664" s="48">
        <v>56</v>
      </c>
      <c r="I2664" s="48">
        <v>1572</v>
      </c>
      <c r="J2664" s="48">
        <v>630</v>
      </c>
      <c r="K2664" s="48">
        <v>9754</v>
      </c>
      <c r="L2664" s="48">
        <v>0</v>
      </c>
      <c r="M2664" s="48">
        <v>1.5</v>
      </c>
      <c r="N2664" s="48">
        <v>0</v>
      </c>
      <c r="O2664" s="48">
        <v>0</v>
      </c>
      <c r="P2664" s="48">
        <v>700</v>
      </c>
      <c r="Q2664" s="48">
        <v>0</v>
      </c>
      <c r="R2664" s="48">
        <v>0</v>
      </c>
      <c r="S2664" s="48">
        <v>2007005</v>
      </c>
      <c r="T2664" s="48">
        <v>1</v>
      </c>
      <c r="U2664" s="48">
        <v>2003005</v>
      </c>
      <c r="V2664" s="48">
        <v>2</v>
      </c>
      <c r="W2664" s="48">
        <v>2004012</v>
      </c>
      <c r="X2664" s="48">
        <v>2</v>
      </c>
      <c r="Y2664" s="48">
        <v>2004014</v>
      </c>
      <c r="Z2664" s="48">
        <v>2</v>
      </c>
      <c r="AC2664" s="48">
        <v>4</v>
      </c>
      <c r="AD2664" s="48">
        <v>4</v>
      </c>
      <c r="AE2664" s="48">
        <v>3</v>
      </c>
      <c r="AF2664" s="48">
        <v>1102005</v>
      </c>
    </row>
    <row r="2665" spans="1:32" ht="14.25">
      <c r="A2665" s="48">
        <v>4102831</v>
      </c>
      <c r="D2665" s="48" t="s">
        <v>3879</v>
      </c>
      <c r="E2665" s="48" t="s">
        <v>3849</v>
      </c>
      <c r="F2665" s="48" t="s">
        <v>6512</v>
      </c>
      <c r="G2665" s="48">
        <v>1</v>
      </c>
      <c r="H2665" s="48">
        <v>56</v>
      </c>
      <c r="I2665" s="48">
        <v>1181</v>
      </c>
      <c r="J2665" s="48">
        <v>581</v>
      </c>
      <c r="K2665" s="48">
        <v>5194</v>
      </c>
      <c r="L2665" s="48">
        <v>0</v>
      </c>
      <c r="M2665" s="48">
        <v>1.5</v>
      </c>
      <c r="N2665" s="48">
        <v>0</v>
      </c>
      <c r="O2665" s="48">
        <v>0</v>
      </c>
      <c r="P2665" s="48">
        <v>700</v>
      </c>
      <c r="Q2665" s="48">
        <v>0</v>
      </c>
      <c r="R2665" s="48">
        <v>0</v>
      </c>
      <c r="S2665" s="48">
        <v>1906014</v>
      </c>
      <c r="T2665" s="48">
        <v>1</v>
      </c>
      <c r="U2665" s="48">
        <v>1901014</v>
      </c>
      <c r="V2665" s="48">
        <v>2</v>
      </c>
      <c r="W2665" s="48">
        <v>1902014</v>
      </c>
      <c r="X2665" s="48">
        <v>2</v>
      </c>
      <c r="AB2665" s="48" t="s">
        <v>6513</v>
      </c>
      <c r="AF2665" s="48">
        <v>1101014</v>
      </c>
    </row>
    <row r="2666" spans="1:32" ht="14.25">
      <c r="A2666" s="48">
        <v>4102832</v>
      </c>
      <c r="D2666" s="48" t="s">
        <v>3881</v>
      </c>
      <c r="E2666" s="48" t="s">
        <v>561</v>
      </c>
      <c r="F2666" s="48" t="s">
        <v>6513</v>
      </c>
      <c r="G2666" s="48">
        <v>2</v>
      </c>
      <c r="H2666" s="48">
        <v>56</v>
      </c>
      <c r="I2666" s="48">
        <v>1572</v>
      </c>
      <c r="J2666" s="48">
        <v>630</v>
      </c>
      <c r="K2666" s="48">
        <v>9754</v>
      </c>
      <c r="L2666" s="48">
        <v>0</v>
      </c>
      <c r="M2666" s="48">
        <v>1.5</v>
      </c>
      <c r="N2666" s="48">
        <v>0</v>
      </c>
      <c r="O2666" s="48">
        <v>0</v>
      </c>
      <c r="P2666" s="48">
        <v>700</v>
      </c>
      <c r="Q2666" s="48">
        <v>0</v>
      </c>
      <c r="R2666" s="48">
        <v>0</v>
      </c>
      <c r="S2666" s="48">
        <v>2007020</v>
      </c>
      <c r="T2666" s="48">
        <v>1</v>
      </c>
      <c r="U2666" s="48">
        <v>2003020</v>
      </c>
      <c r="V2666" s="48">
        <v>2</v>
      </c>
      <c r="W2666" s="48">
        <v>2004008</v>
      </c>
      <c r="X2666" s="48">
        <v>2</v>
      </c>
      <c r="Y2666" s="48">
        <v>2004010</v>
      </c>
      <c r="Z2666" s="48">
        <v>2</v>
      </c>
      <c r="AC2666" s="48">
        <v>4</v>
      </c>
      <c r="AD2666" s="48">
        <v>4</v>
      </c>
      <c r="AE2666" s="48">
        <v>2</v>
      </c>
      <c r="AF2666" s="48">
        <v>1102020</v>
      </c>
    </row>
    <row r="2667" spans="1:32" ht="14.25">
      <c r="A2667" s="48">
        <v>4102911</v>
      </c>
      <c r="D2667" s="48" t="s">
        <v>3879</v>
      </c>
      <c r="E2667" s="48" t="s">
        <v>3839</v>
      </c>
      <c r="F2667" s="48" t="s">
        <v>6514</v>
      </c>
      <c r="G2667" s="48">
        <v>1</v>
      </c>
      <c r="H2667" s="48">
        <v>57</v>
      </c>
      <c r="I2667" s="48">
        <v>1365</v>
      </c>
      <c r="J2667" s="48">
        <v>669</v>
      </c>
      <c r="K2667" s="48">
        <v>6062</v>
      </c>
      <c r="L2667" s="48">
        <v>0</v>
      </c>
      <c r="M2667" s="48">
        <v>1.5</v>
      </c>
      <c r="N2667" s="48">
        <v>0</v>
      </c>
      <c r="O2667" s="48">
        <v>0</v>
      </c>
      <c r="P2667" s="48">
        <v>700</v>
      </c>
      <c r="Q2667" s="48">
        <v>0</v>
      </c>
      <c r="R2667" s="48">
        <v>0</v>
      </c>
      <c r="S2667" s="48">
        <v>1906012</v>
      </c>
      <c r="T2667" s="48">
        <v>1</v>
      </c>
      <c r="U2667" s="48">
        <v>1901012</v>
      </c>
      <c r="V2667" s="48">
        <v>2</v>
      </c>
      <c r="W2667" s="48">
        <v>1902012</v>
      </c>
      <c r="X2667" s="48">
        <v>2</v>
      </c>
      <c r="AB2667" s="48" t="s">
        <v>6515</v>
      </c>
      <c r="AF2667" s="48">
        <v>1101012</v>
      </c>
    </row>
    <row r="2668" spans="1:32" ht="14.25">
      <c r="A2668" s="48">
        <v>4102912</v>
      </c>
      <c r="D2668" s="48" t="s">
        <v>3881</v>
      </c>
      <c r="E2668" s="48" t="s">
        <v>559</v>
      </c>
      <c r="F2668" s="48" t="s">
        <v>6515</v>
      </c>
      <c r="G2668" s="48">
        <v>2</v>
      </c>
      <c r="H2668" s="48">
        <v>57</v>
      </c>
      <c r="I2668" s="48">
        <v>1676</v>
      </c>
      <c r="J2668" s="48">
        <v>653</v>
      </c>
      <c r="K2668" s="48">
        <v>10238</v>
      </c>
      <c r="L2668" s="48">
        <v>0</v>
      </c>
      <c r="M2668" s="48">
        <v>1.5</v>
      </c>
      <c r="N2668" s="48">
        <v>0</v>
      </c>
      <c r="O2668" s="48">
        <v>0</v>
      </c>
      <c r="P2668" s="48">
        <v>700</v>
      </c>
      <c r="Q2668" s="48">
        <v>0</v>
      </c>
      <c r="R2668" s="48">
        <v>0</v>
      </c>
      <c r="S2668" s="48">
        <v>2007018</v>
      </c>
      <c r="T2668" s="48">
        <v>1</v>
      </c>
      <c r="U2668" s="48">
        <v>2003018</v>
      </c>
      <c r="V2668" s="48">
        <v>2</v>
      </c>
      <c r="W2668" s="48">
        <v>2004012</v>
      </c>
      <c r="X2668" s="48">
        <v>2</v>
      </c>
      <c r="Y2668" s="48">
        <v>2004010</v>
      </c>
      <c r="Z2668" s="48">
        <v>2</v>
      </c>
      <c r="AC2668" s="48">
        <v>4</v>
      </c>
      <c r="AD2668" s="48">
        <v>4</v>
      </c>
      <c r="AE2668" s="48">
        <v>2</v>
      </c>
      <c r="AF2668" s="48">
        <v>1102018</v>
      </c>
    </row>
    <row r="2669" spans="1:32" ht="14.25">
      <c r="A2669" s="48">
        <v>4102921</v>
      </c>
      <c r="D2669" s="48" t="s">
        <v>3879</v>
      </c>
      <c r="E2669" s="48" t="s">
        <v>3801</v>
      </c>
      <c r="F2669" s="48" t="s">
        <v>6516</v>
      </c>
      <c r="G2669" s="48">
        <v>1</v>
      </c>
      <c r="H2669" s="48">
        <v>57</v>
      </c>
      <c r="I2669" s="48">
        <v>1239</v>
      </c>
      <c r="J2669" s="48">
        <v>604</v>
      </c>
      <c r="K2669" s="48">
        <v>5424</v>
      </c>
      <c r="L2669" s="48">
        <v>0</v>
      </c>
      <c r="M2669" s="48">
        <v>1.5</v>
      </c>
      <c r="N2669" s="48">
        <v>0</v>
      </c>
      <c r="O2669" s="48">
        <v>0</v>
      </c>
      <c r="P2669" s="48">
        <v>700</v>
      </c>
      <c r="Q2669" s="48">
        <v>0</v>
      </c>
      <c r="R2669" s="48">
        <v>0</v>
      </c>
      <c r="S2669" s="48">
        <v>1906008</v>
      </c>
      <c r="T2669" s="48">
        <v>1</v>
      </c>
      <c r="U2669" s="48">
        <v>1901008</v>
      </c>
      <c r="V2669" s="48">
        <v>2</v>
      </c>
      <c r="W2669" s="48">
        <v>1902008</v>
      </c>
      <c r="X2669" s="48">
        <v>2</v>
      </c>
      <c r="AB2669" s="48" t="s">
        <v>6517</v>
      </c>
      <c r="AF2669" s="48">
        <v>1101008</v>
      </c>
    </row>
    <row r="2670" spans="1:32" ht="14.25">
      <c r="A2670" s="48">
        <v>4102922</v>
      </c>
      <c r="D2670" s="48" t="s">
        <v>3881</v>
      </c>
      <c r="E2670" s="48" t="s">
        <v>554</v>
      </c>
      <c r="F2670" s="48" t="s">
        <v>6517</v>
      </c>
      <c r="G2670" s="48">
        <v>2</v>
      </c>
      <c r="H2670" s="48">
        <v>57</v>
      </c>
      <c r="I2670" s="48">
        <v>1639</v>
      </c>
      <c r="J2670" s="48">
        <v>653</v>
      </c>
      <c r="K2670" s="48">
        <v>10110</v>
      </c>
      <c r="L2670" s="48">
        <v>0</v>
      </c>
      <c r="M2670" s="48">
        <v>1.5</v>
      </c>
      <c r="N2670" s="48">
        <v>0</v>
      </c>
      <c r="O2670" s="48">
        <v>0</v>
      </c>
      <c r="P2670" s="48">
        <v>700</v>
      </c>
      <c r="Q2670" s="48">
        <v>0</v>
      </c>
      <c r="R2670" s="48">
        <v>0</v>
      </c>
      <c r="S2670" s="48">
        <v>2007013</v>
      </c>
      <c r="T2670" s="48">
        <v>1</v>
      </c>
      <c r="U2670" s="48">
        <v>2003013</v>
      </c>
      <c r="V2670" s="48">
        <v>2</v>
      </c>
      <c r="W2670" s="48">
        <v>2004008</v>
      </c>
      <c r="X2670" s="48">
        <v>2</v>
      </c>
      <c r="Y2670" s="48">
        <v>2004010</v>
      </c>
      <c r="Z2670" s="48">
        <v>2</v>
      </c>
      <c r="AC2670" s="48">
        <v>4</v>
      </c>
      <c r="AD2670" s="48">
        <v>4</v>
      </c>
      <c r="AE2670" s="48">
        <v>3</v>
      </c>
      <c r="AF2670" s="48">
        <v>1102013</v>
      </c>
    </row>
    <row r="2671" spans="1:32" ht="14.25">
      <c r="A2671" s="48">
        <v>4102931</v>
      </c>
      <c r="D2671" s="48" t="s">
        <v>3879</v>
      </c>
      <c r="E2671" s="48" t="s">
        <v>3823</v>
      </c>
      <c r="F2671" s="48" t="s">
        <v>6518</v>
      </c>
      <c r="G2671" s="48">
        <v>1</v>
      </c>
      <c r="H2671" s="48">
        <v>57</v>
      </c>
      <c r="I2671" s="48">
        <v>1239</v>
      </c>
      <c r="J2671" s="48">
        <v>604</v>
      </c>
      <c r="K2671" s="48">
        <v>5424</v>
      </c>
      <c r="L2671" s="48">
        <v>0</v>
      </c>
      <c r="M2671" s="48">
        <v>1.5</v>
      </c>
      <c r="N2671" s="48">
        <v>0</v>
      </c>
      <c r="O2671" s="48">
        <v>0</v>
      </c>
      <c r="P2671" s="48">
        <v>700</v>
      </c>
      <c r="Q2671" s="48">
        <v>0</v>
      </c>
      <c r="R2671" s="48">
        <v>0</v>
      </c>
      <c r="S2671" s="48">
        <v>1906009</v>
      </c>
      <c r="T2671" s="48">
        <v>1</v>
      </c>
      <c r="U2671" s="48">
        <v>1901009</v>
      </c>
      <c r="V2671" s="48">
        <v>2</v>
      </c>
      <c r="W2671" s="48">
        <v>1902009</v>
      </c>
      <c r="X2671" s="48">
        <v>2</v>
      </c>
      <c r="AB2671" s="48" t="s">
        <v>6519</v>
      </c>
      <c r="AF2671" s="48">
        <v>1101009</v>
      </c>
    </row>
    <row r="2672" spans="1:32" ht="14.25">
      <c r="A2672" s="48">
        <v>4102932</v>
      </c>
      <c r="D2672" s="48" t="s">
        <v>3881</v>
      </c>
      <c r="E2672" s="48" t="s">
        <v>555</v>
      </c>
      <c r="F2672" s="48" t="s">
        <v>6519</v>
      </c>
      <c r="G2672" s="48">
        <v>2</v>
      </c>
      <c r="H2672" s="48">
        <v>57</v>
      </c>
      <c r="I2672" s="48">
        <v>1639</v>
      </c>
      <c r="J2672" s="48">
        <v>653</v>
      </c>
      <c r="K2672" s="48">
        <v>10110</v>
      </c>
      <c r="L2672" s="48">
        <v>0</v>
      </c>
      <c r="M2672" s="48">
        <v>1.5</v>
      </c>
      <c r="N2672" s="48">
        <v>0</v>
      </c>
      <c r="O2672" s="48">
        <v>0</v>
      </c>
      <c r="P2672" s="48">
        <v>700</v>
      </c>
      <c r="Q2672" s="48">
        <v>0</v>
      </c>
      <c r="R2672" s="48">
        <v>0</v>
      </c>
      <c r="S2672" s="48">
        <v>2007014</v>
      </c>
      <c r="T2672" s="48">
        <v>1</v>
      </c>
      <c r="U2672" s="48">
        <v>2003014</v>
      </c>
      <c r="V2672" s="48">
        <v>2</v>
      </c>
      <c r="W2672" s="48">
        <v>2004002</v>
      </c>
      <c r="X2672" s="48">
        <v>2</v>
      </c>
      <c r="Y2672" s="48">
        <v>2004006</v>
      </c>
      <c r="Z2672" s="48">
        <v>2</v>
      </c>
      <c r="AC2672" s="48">
        <v>4</v>
      </c>
      <c r="AD2672" s="48">
        <v>4</v>
      </c>
      <c r="AE2672" s="48">
        <v>1</v>
      </c>
      <c r="AF2672" s="48">
        <v>1102014</v>
      </c>
    </row>
    <row r="2673" spans="1:32" ht="14.25">
      <c r="A2673" s="48">
        <v>4103011</v>
      </c>
      <c r="D2673" s="48" t="s">
        <v>3879</v>
      </c>
      <c r="E2673" s="48" t="s">
        <v>3832</v>
      </c>
      <c r="F2673" s="48" t="s">
        <v>6520</v>
      </c>
      <c r="G2673" s="48">
        <v>1</v>
      </c>
      <c r="H2673" s="48">
        <v>57</v>
      </c>
      <c r="I2673" s="48">
        <v>1259</v>
      </c>
      <c r="J2673" s="48">
        <v>638</v>
      </c>
      <c r="K2673" s="48">
        <v>5503</v>
      </c>
      <c r="L2673" s="48">
        <v>0</v>
      </c>
      <c r="M2673" s="48">
        <v>1.5</v>
      </c>
      <c r="N2673" s="48">
        <v>0</v>
      </c>
      <c r="O2673" s="48">
        <v>0</v>
      </c>
      <c r="P2673" s="48">
        <v>700</v>
      </c>
      <c r="Q2673" s="48">
        <v>0</v>
      </c>
      <c r="R2673" s="48">
        <v>0</v>
      </c>
      <c r="S2673" s="48">
        <v>1906015</v>
      </c>
      <c r="T2673" s="48">
        <v>1</v>
      </c>
      <c r="U2673" s="48">
        <v>1901015</v>
      </c>
      <c r="V2673" s="48">
        <v>2</v>
      </c>
      <c r="W2673" s="48">
        <v>1902015</v>
      </c>
      <c r="X2673" s="48">
        <v>2</v>
      </c>
      <c r="AB2673" s="48" t="s">
        <v>6521</v>
      </c>
      <c r="AF2673" s="48">
        <v>1101015</v>
      </c>
    </row>
    <row r="2674" spans="1:32" ht="14.25">
      <c r="A2674" s="48">
        <v>4103012</v>
      </c>
      <c r="D2674" s="48" t="s">
        <v>3881</v>
      </c>
      <c r="E2674" s="48" t="s">
        <v>562</v>
      </c>
      <c r="F2674" s="48" t="s">
        <v>6521</v>
      </c>
      <c r="G2674" s="48">
        <v>2</v>
      </c>
      <c r="H2674" s="48">
        <v>57</v>
      </c>
      <c r="I2674" s="48">
        <v>1659</v>
      </c>
      <c r="J2674" s="48">
        <v>687</v>
      </c>
      <c r="K2674" s="48">
        <v>10189</v>
      </c>
      <c r="L2674" s="48">
        <v>0</v>
      </c>
      <c r="M2674" s="48">
        <v>1.5</v>
      </c>
      <c r="N2674" s="48">
        <v>0</v>
      </c>
      <c r="O2674" s="48">
        <v>0</v>
      </c>
      <c r="P2674" s="48">
        <v>700</v>
      </c>
      <c r="Q2674" s="48">
        <v>0</v>
      </c>
      <c r="R2674" s="48">
        <v>0</v>
      </c>
      <c r="S2674" s="48">
        <v>2007021</v>
      </c>
      <c r="T2674" s="48">
        <v>1</v>
      </c>
      <c r="U2674" s="48">
        <v>2003021</v>
      </c>
      <c r="V2674" s="48">
        <v>2</v>
      </c>
      <c r="W2674" s="48">
        <v>2004008</v>
      </c>
      <c r="X2674" s="48">
        <v>2</v>
      </c>
      <c r="Y2674" s="48">
        <v>2004011</v>
      </c>
      <c r="Z2674" s="48">
        <v>2</v>
      </c>
      <c r="AC2674" s="48">
        <v>4</v>
      </c>
      <c r="AD2674" s="48">
        <v>4</v>
      </c>
      <c r="AE2674" s="48">
        <v>1</v>
      </c>
      <c r="AF2674" s="48">
        <v>1102021</v>
      </c>
    </row>
    <row r="2675" spans="1:32" ht="14.25">
      <c r="A2675" s="48">
        <v>4103021</v>
      </c>
      <c r="D2675" s="48" t="s">
        <v>3879</v>
      </c>
      <c r="E2675" s="48" t="s">
        <v>3781</v>
      </c>
      <c r="F2675" s="48" t="s">
        <v>6522</v>
      </c>
      <c r="G2675" s="48">
        <v>1</v>
      </c>
      <c r="H2675" s="48">
        <v>57</v>
      </c>
      <c r="I2675" s="48">
        <v>1385</v>
      </c>
      <c r="J2675" s="48">
        <v>703</v>
      </c>
      <c r="K2675" s="48">
        <v>6141</v>
      </c>
      <c r="L2675" s="48">
        <v>0</v>
      </c>
      <c r="M2675" s="48">
        <v>1.5</v>
      </c>
      <c r="N2675" s="48">
        <v>0</v>
      </c>
      <c r="O2675" s="48">
        <v>0</v>
      </c>
      <c r="P2675" s="48">
        <v>700</v>
      </c>
      <c r="Q2675" s="48">
        <v>0</v>
      </c>
      <c r="R2675" s="48">
        <v>0</v>
      </c>
      <c r="S2675" s="48">
        <v>1906001</v>
      </c>
      <c r="T2675" s="48">
        <v>1</v>
      </c>
      <c r="U2675" s="48">
        <v>1901001</v>
      </c>
      <c r="V2675" s="48">
        <v>2</v>
      </c>
      <c r="W2675" s="48">
        <v>1902001</v>
      </c>
      <c r="X2675" s="48">
        <v>2</v>
      </c>
      <c r="AB2675" s="48" t="s">
        <v>6523</v>
      </c>
      <c r="AF2675" s="48">
        <v>1101001</v>
      </c>
    </row>
    <row r="2676" spans="1:32" ht="14.25">
      <c r="A2676" s="48">
        <v>4103022</v>
      </c>
      <c r="D2676" s="48" t="s">
        <v>3881</v>
      </c>
      <c r="E2676" s="48" t="s">
        <v>550</v>
      </c>
      <c r="F2676" s="48" t="s">
        <v>6523</v>
      </c>
      <c r="G2676" s="48">
        <v>2</v>
      </c>
      <c r="H2676" s="48">
        <v>57</v>
      </c>
      <c r="I2676" s="48">
        <v>1696</v>
      </c>
      <c r="J2676" s="48">
        <v>687</v>
      </c>
      <c r="K2676" s="48">
        <v>10317</v>
      </c>
      <c r="L2676" s="48">
        <v>0</v>
      </c>
      <c r="M2676" s="48">
        <v>1.5</v>
      </c>
      <c r="N2676" s="48">
        <v>0</v>
      </c>
      <c r="O2676" s="48">
        <v>0</v>
      </c>
      <c r="P2676" s="48">
        <v>700</v>
      </c>
      <c r="Q2676" s="48">
        <v>0</v>
      </c>
      <c r="R2676" s="48">
        <v>0</v>
      </c>
      <c r="S2676" s="48">
        <v>2007009</v>
      </c>
      <c r="T2676" s="48">
        <v>1</v>
      </c>
      <c r="U2676" s="48">
        <v>2003009</v>
      </c>
      <c r="V2676" s="48">
        <v>2</v>
      </c>
      <c r="W2676" s="48">
        <v>2004010</v>
      </c>
      <c r="X2676" s="48">
        <v>2</v>
      </c>
      <c r="Y2676" s="48">
        <v>2004014</v>
      </c>
      <c r="Z2676" s="48">
        <v>2</v>
      </c>
      <c r="AC2676" s="48">
        <v>4</v>
      </c>
      <c r="AD2676" s="48">
        <v>4</v>
      </c>
      <c r="AE2676" s="48">
        <v>2</v>
      </c>
      <c r="AF2676" s="48">
        <v>1102009</v>
      </c>
    </row>
    <row r="2677" spans="1:32" ht="14.25">
      <c r="A2677" s="48">
        <v>4103031</v>
      </c>
      <c r="D2677" s="48" t="s">
        <v>3879</v>
      </c>
      <c r="E2677" s="48" t="s">
        <v>3853</v>
      </c>
      <c r="F2677" s="48" t="s">
        <v>6524</v>
      </c>
      <c r="G2677" s="48">
        <v>1</v>
      </c>
      <c r="H2677" s="48">
        <v>57</v>
      </c>
      <c r="I2677" s="48">
        <v>1259</v>
      </c>
      <c r="J2677" s="48">
        <v>638</v>
      </c>
      <c r="K2677" s="48">
        <v>5503</v>
      </c>
      <c r="L2677" s="48">
        <v>0</v>
      </c>
      <c r="M2677" s="48">
        <v>1.5</v>
      </c>
      <c r="N2677" s="48">
        <v>0</v>
      </c>
      <c r="O2677" s="48">
        <v>0</v>
      </c>
      <c r="P2677" s="48">
        <v>700</v>
      </c>
      <c r="Q2677" s="48">
        <v>0</v>
      </c>
      <c r="R2677" s="48">
        <v>0</v>
      </c>
      <c r="S2677" s="48">
        <v>1906011</v>
      </c>
      <c r="T2677" s="48">
        <v>1</v>
      </c>
      <c r="U2677" s="48">
        <v>1901011</v>
      </c>
      <c r="V2677" s="48">
        <v>2</v>
      </c>
      <c r="W2677" s="48">
        <v>1902011</v>
      </c>
      <c r="X2677" s="48">
        <v>2</v>
      </c>
      <c r="AB2677" s="48" t="s">
        <v>6525</v>
      </c>
      <c r="AF2677" s="48">
        <v>1101011</v>
      </c>
    </row>
    <row r="2678" spans="1:32" ht="14.25">
      <c r="A2678" s="48">
        <v>4103032</v>
      </c>
      <c r="D2678" s="48" t="s">
        <v>3881</v>
      </c>
      <c r="E2678" s="48" t="s">
        <v>558</v>
      </c>
      <c r="F2678" s="48" t="s">
        <v>6525</v>
      </c>
      <c r="G2678" s="48">
        <v>2</v>
      </c>
      <c r="H2678" s="48">
        <v>57</v>
      </c>
      <c r="I2678" s="48">
        <v>1659</v>
      </c>
      <c r="J2678" s="48">
        <v>687</v>
      </c>
      <c r="K2678" s="48">
        <v>10189</v>
      </c>
      <c r="L2678" s="48">
        <v>0</v>
      </c>
      <c r="M2678" s="48">
        <v>1.5</v>
      </c>
      <c r="N2678" s="48">
        <v>0</v>
      </c>
      <c r="O2678" s="48">
        <v>0</v>
      </c>
      <c r="P2678" s="48">
        <v>700</v>
      </c>
      <c r="Q2678" s="48">
        <v>0</v>
      </c>
      <c r="R2678" s="48">
        <v>0</v>
      </c>
      <c r="S2678" s="48">
        <v>2007017</v>
      </c>
      <c r="T2678" s="48">
        <v>1</v>
      </c>
      <c r="U2678" s="48">
        <v>2003017</v>
      </c>
      <c r="V2678" s="48">
        <v>2</v>
      </c>
      <c r="W2678" s="48">
        <v>2004008</v>
      </c>
      <c r="X2678" s="48">
        <v>2</v>
      </c>
      <c r="Y2678" s="48">
        <v>2004010</v>
      </c>
      <c r="Z2678" s="48">
        <v>2</v>
      </c>
      <c r="AC2678" s="48">
        <v>4</v>
      </c>
      <c r="AD2678" s="48">
        <v>4</v>
      </c>
      <c r="AE2678" s="48">
        <v>3</v>
      </c>
      <c r="AF2678" s="48">
        <v>1102017</v>
      </c>
    </row>
    <row r="2679" spans="1:32" ht="14.25">
      <c r="A2679" s="48">
        <v>4103111</v>
      </c>
      <c r="D2679" s="48" t="s">
        <v>3879</v>
      </c>
      <c r="E2679" s="48" t="s">
        <v>3823</v>
      </c>
      <c r="F2679" s="48" t="s">
        <v>6526</v>
      </c>
      <c r="G2679" s="48">
        <v>1</v>
      </c>
      <c r="H2679" s="48">
        <v>58</v>
      </c>
      <c r="I2679" s="48">
        <v>1312</v>
      </c>
      <c r="J2679" s="48">
        <v>684</v>
      </c>
      <c r="K2679" s="48">
        <v>5957</v>
      </c>
      <c r="L2679" s="48">
        <v>0</v>
      </c>
      <c r="M2679" s="48">
        <v>1.5</v>
      </c>
      <c r="N2679" s="48">
        <v>0</v>
      </c>
      <c r="O2679" s="48">
        <v>0</v>
      </c>
      <c r="P2679" s="48">
        <v>700</v>
      </c>
      <c r="Q2679" s="48">
        <v>0</v>
      </c>
      <c r="R2679" s="48">
        <v>0</v>
      </c>
      <c r="S2679" s="48">
        <v>1906009</v>
      </c>
      <c r="T2679" s="48">
        <v>1</v>
      </c>
      <c r="U2679" s="48">
        <v>1901009</v>
      </c>
      <c r="V2679" s="48">
        <v>3</v>
      </c>
      <c r="W2679" s="48">
        <v>1902009</v>
      </c>
      <c r="X2679" s="48">
        <v>3</v>
      </c>
      <c r="AB2679" s="48" t="s">
        <v>6527</v>
      </c>
      <c r="AF2679" s="48">
        <v>1101009</v>
      </c>
    </row>
    <row r="2680" spans="1:32" ht="14.25">
      <c r="A2680" s="48">
        <v>4103112</v>
      </c>
      <c r="D2680" s="48" t="s">
        <v>3881</v>
      </c>
      <c r="E2680" s="48" t="s">
        <v>555</v>
      </c>
      <c r="F2680" s="48" t="s">
        <v>6527</v>
      </c>
      <c r="G2680" s="48">
        <v>2</v>
      </c>
      <c r="H2680" s="48">
        <v>58</v>
      </c>
      <c r="I2680" s="48">
        <v>1719</v>
      </c>
      <c r="J2680" s="48">
        <v>734</v>
      </c>
      <c r="K2680" s="48">
        <v>10769</v>
      </c>
      <c r="L2680" s="48">
        <v>0</v>
      </c>
      <c r="M2680" s="48">
        <v>1.5</v>
      </c>
      <c r="N2680" s="48">
        <v>0</v>
      </c>
      <c r="O2680" s="48">
        <v>0</v>
      </c>
      <c r="P2680" s="48">
        <v>700</v>
      </c>
      <c r="Q2680" s="48">
        <v>0</v>
      </c>
      <c r="R2680" s="48">
        <v>0</v>
      </c>
      <c r="S2680" s="48">
        <v>2007014</v>
      </c>
      <c r="T2680" s="48">
        <v>1</v>
      </c>
      <c r="U2680" s="48">
        <v>2003014</v>
      </c>
      <c r="V2680" s="48">
        <v>3</v>
      </c>
      <c r="W2680" s="48">
        <v>2004002</v>
      </c>
      <c r="X2680" s="48">
        <v>3</v>
      </c>
      <c r="Y2680" s="48">
        <v>2004006</v>
      </c>
      <c r="Z2680" s="48">
        <v>3</v>
      </c>
      <c r="AC2680" s="48">
        <v>4</v>
      </c>
      <c r="AD2680" s="48">
        <v>4</v>
      </c>
      <c r="AE2680" s="48">
        <v>1</v>
      </c>
      <c r="AF2680" s="48">
        <v>1102014</v>
      </c>
    </row>
    <row r="2681" spans="1:32" ht="14.25">
      <c r="A2681" s="48">
        <v>4103121</v>
      </c>
      <c r="D2681" s="48" t="s">
        <v>3879</v>
      </c>
      <c r="E2681" s="48" t="s">
        <v>3801</v>
      </c>
      <c r="F2681" s="48" t="s">
        <v>6528</v>
      </c>
      <c r="G2681" s="48">
        <v>1</v>
      </c>
      <c r="H2681" s="48">
        <v>58</v>
      </c>
      <c r="I2681" s="48">
        <v>1441</v>
      </c>
      <c r="J2681" s="48">
        <v>752</v>
      </c>
      <c r="K2681" s="48">
        <v>6613</v>
      </c>
      <c r="L2681" s="48">
        <v>0</v>
      </c>
      <c r="M2681" s="48">
        <v>1.5</v>
      </c>
      <c r="N2681" s="48">
        <v>0</v>
      </c>
      <c r="O2681" s="48">
        <v>0</v>
      </c>
      <c r="P2681" s="48">
        <v>700</v>
      </c>
      <c r="Q2681" s="48">
        <v>0</v>
      </c>
      <c r="R2681" s="48">
        <v>0</v>
      </c>
      <c r="S2681" s="48">
        <v>1906008</v>
      </c>
      <c r="T2681" s="48">
        <v>1</v>
      </c>
      <c r="U2681" s="48">
        <v>1901008</v>
      </c>
      <c r="V2681" s="48">
        <v>3</v>
      </c>
      <c r="W2681" s="48">
        <v>1902008</v>
      </c>
      <c r="X2681" s="48">
        <v>3</v>
      </c>
      <c r="AB2681" s="48" t="s">
        <v>6529</v>
      </c>
      <c r="AF2681" s="48">
        <v>1101008</v>
      </c>
    </row>
    <row r="2682" spans="1:32" ht="14.25">
      <c r="A2682" s="48">
        <v>4103122</v>
      </c>
      <c r="D2682" s="48" t="s">
        <v>3881</v>
      </c>
      <c r="E2682" s="48" t="s">
        <v>554</v>
      </c>
      <c r="F2682" s="48" t="s">
        <v>6529</v>
      </c>
      <c r="G2682" s="48">
        <v>2</v>
      </c>
      <c r="H2682" s="48">
        <v>58</v>
      </c>
      <c r="I2682" s="48">
        <v>1758</v>
      </c>
      <c r="J2682" s="48">
        <v>734</v>
      </c>
      <c r="K2682" s="48">
        <v>10900</v>
      </c>
      <c r="L2682" s="48">
        <v>0</v>
      </c>
      <c r="M2682" s="48">
        <v>1.5</v>
      </c>
      <c r="N2682" s="48">
        <v>0</v>
      </c>
      <c r="O2682" s="48">
        <v>0</v>
      </c>
      <c r="P2682" s="48">
        <v>700</v>
      </c>
      <c r="Q2682" s="48">
        <v>0</v>
      </c>
      <c r="R2682" s="48">
        <v>0</v>
      </c>
      <c r="S2682" s="48">
        <v>2007013</v>
      </c>
      <c r="T2682" s="48">
        <v>1</v>
      </c>
      <c r="U2682" s="48">
        <v>2003013</v>
      </c>
      <c r="V2682" s="48">
        <v>3</v>
      </c>
      <c r="W2682" s="48">
        <v>2004008</v>
      </c>
      <c r="X2682" s="48">
        <v>3</v>
      </c>
      <c r="Y2682" s="48">
        <v>2004010</v>
      </c>
      <c r="Z2682" s="48">
        <v>3</v>
      </c>
      <c r="AC2682" s="48">
        <v>4</v>
      </c>
      <c r="AD2682" s="48">
        <v>4</v>
      </c>
      <c r="AE2682" s="48">
        <v>3</v>
      </c>
      <c r="AF2682" s="48">
        <v>1102013</v>
      </c>
    </row>
    <row r="2683" spans="1:32" ht="14.25">
      <c r="A2683" s="48">
        <v>4103131</v>
      </c>
      <c r="D2683" s="48" t="s">
        <v>3879</v>
      </c>
      <c r="E2683" s="48" t="s">
        <v>3839</v>
      </c>
      <c r="F2683" s="48" t="s">
        <v>6530</v>
      </c>
      <c r="G2683" s="48">
        <v>1</v>
      </c>
      <c r="H2683" s="48">
        <v>58</v>
      </c>
      <c r="I2683" s="48">
        <v>1312</v>
      </c>
      <c r="J2683" s="48">
        <v>684</v>
      </c>
      <c r="K2683" s="48">
        <v>5957</v>
      </c>
      <c r="L2683" s="48">
        <v>0</v>
      </c>
      <c r="M2683" s="48">
        <v>1.5</v>
      </c>
      <c r="N2683" s="48">
        <v>0</v>
      </c>
      <c r="O2683" s="48">
        <v>0</v>
      </c>
      <c r="P2683" s="48">
        <v>700</v>
      </c>
      <c r="Q2683" s="48">
        <v>0</v>
      </c>
      <c r="R2683" s="48">
        <v>0</v>
      </c>
      <c r="S2683" s="48">
        <v>1906012</v>
      </c>
      <c r="T2683" s="48">
        <v>1</v>
      </c>
      <c r="U2683" s="48">
        <v>1901012</v>
      </c>
      <c r="V2683" s="48">
        <v>3</v>
      </c>
      <c r="W2683" s="48">
        <v>1902012</v>
      </c>
      <c r="X2683" s="48">
        <v>3</v>
      </c>
      <c r="AB2683" s="48" t="s">
        <v>6531</v>
      </c>
      <c r="AF2683" s="48">
        <v>1101012</v>
      </c>
    </row>
    <row r="2684" spans="1:32" ht="14.25">
      <c r="A2684" s="48">
        <v>4103132</v>
      </c>
      <c r="D2684" s="48" t="s">
        <v>3881</v>
      </c>
      <c r="E2684" s="48" t="s">
        <v>559</v>
      </c>
      <c r="F2684" s="48" t="s">
        <v>6531</v>
      </c>
      <c r="G2684" s="48">
        <v>2</v>
      </c>
      <c r="H2684" s="48">
        <v>58</v>
      </c>
      <c r="I2684" s="48">
        <v>1719</v>
      </c>
      <c r="J2684" s="48">
        <v>734</v>
      </c>
      <c r="K2684" s="48">
        <v>10769</v>
      </c>
      <c r="L2684" s="48">
        <v>0</v>
      </c>
      <c r="M2684" s="48">
        <v>1.5</v>
      </c>
      <c r="N2684" s="48">
        <v>0</v>
      </c>
      <c r="O2684" s="48">
        <v>0</v>
      </c>
      <c r="P2684" s="48">
        <v>700</v>
      </c>
      <c r="Q2684" s="48">
        <v>0</v>
      </c>
      <c r="R2684" s="48">
        <v>0</v>
      </c>
      <c r="S2684" s="48">
        <v>2007018</v>
      </c>
      <c r="T2684" s="48">
        <v>1</v>
      </c>
      <c r="U2684" s="48">
        <v>2003018</v>
      </c>
      <c r="V2684" s="48">
        <v>3</v>
      </c>
      <c r="W2684" s="48">
        <v>2004012</v>
      </c>
      <c r="X2684" s="48">
        <v>3</v>
      </c>
      <c r="Y2684" s="48">
        <v>2004010</v>
      </c>
      <c r="Z2684" s="48">
        <v>3</v>
      </c>
      <c r="AC2684" s="48">
        <v>4</v>
      </c>
      <c r="AD2684" s="48">
        <v>4</v>
      </c>
      <c r="AE2684" s="48">
        <v>2</v>
      </c>
      <c r="AF2684" s="48">
        <v>1102018</v>
      </c>
    </row>
    <row r="2685" spans="1:32" ht="14.25">
      <c r="A2685" s="48">
        <v>4103211</v>
      </c>
      <c r="D2685" s="48" t="s">
        <v>3879</v>
      </c>
      <c r="E2685" s="48" t="s">
        <v>3838</v>
      </c>
      <c r="F2685" s="48" t="s">
        <v>6532</v>
      </c>
      <c r="G2685" s="48">
        <v>1</v>
      </c>
      <c r="H2685" s="48">
        <v>59</v>
      </c>
      <c r="I2685" s="48">
        <v>1395</v>
      </c>
      <c r="J2685" s="48">
        <v>724</v>
      </c>
      <c r="K2685" s="48">
        <v>6286</v>
      </c>
      <c r="L2685" s="48">
        <v>0</v>
      </c>
      <c r="M2685" s="48">
        <v>1.5</v>
      </c>
      <c r="N2685" s="48">
        <v>0</v>
      </c>
      <c r="O2685" s="48">
        <v>0</v>
      </c>
      <c r="P2685" s="48">
        <v>700</v>
      </c>
      <c r="Q2685" s="48">
        <v>0</v>
      </c>
      <c r="R2685" s="48">
        <v>0</v>
      </c>
      <c r="S2685" s="48">
        <v>1906013</v>
      </c>
      <c r="T2685" s="48">
        <v>1</v>
      </c>
      <c r="U2685" s="48">
        <v>1901013</v>
      </c>
      <c r="V2685" s="48">
        <v>3</v>
      </c>
      <c r="W2685" s="48">
        <v>1902013</v>
      </c>
      <c r="X2685" s="48">
        <v>3</v>
      </c>
      <c r="AB2685" s="48" t="s">
        <v>6533</v>
      </c>
      <c r="AF2685" s="48">
        <v>1101013</v>
      </c>
    </row>
    <row r="2686" spans="1:32" ht="14.25">
      <c r="A2686" s="48">
        <v>4103212</v>
      </c>
      <c r="D2686" s="48" t="s">
        <v>3881</v>
      </c>
      <c r="E2686" s="48" t="s">
        <v>560</v>
      </c>
      <c r="F2686" s="48" t="s">
        <v>6533</v>
      </c>
      <c r="G2686" s="48">
        <v>2</v>
      </c>
      <c r="H2686" s="48">
        <v>59</v>
      </c>
      <c r="I2686" s="48">
        <v>1810</v>
      </c>
      <c r="J2686" s="48">
        <v>773</v>
      </c>
      <c r="K2686" s="48">
        <v>11224</v>
      </c>
      <c r="L2686" s="48">
        <v>0</v>
      </c>
      <c r="M2686" s="48">
        <v>1.5</v>
      </c>
      <c r="N2686" s="48">
        <v>0</v>
      </c>
      <c r="O2686" s="48">
        <v>0</v>
      </c>
      <c r="P2686" s="48">
        <v>700</v>
      </c>
      <c r="Q2686" s="48">
        <v>0</v>
      </c>
      <c r="R2686" s="48">
        <v>0</v>
      </c>
      <c r="S2686" s="48">
        <v>2007019</v>
      </c>
      <c r="T2686" s="48">
        <v>1</v>
      </c>
      <c r="U2686" s="48">
        <v>2003019</v>
      </c>
      <c r="V2686" s="48">
        <v>3</v>
      </c>
      <c r="W2686" s="48">
        <v>2004014</v>
      </c>
      <c r="X2686" s="48">
        <v>3</v>
      </c>
      <c r="Y2686" s="48">
        <v>2004016</v>
      </c>
      <c r="Z2686" s="48">
        <v>3</v>
      </c>
      <c r="AC2686" s="48">
        <v>4</v>
      </c>
      <c r="AD2686" s="48">
        <v>4</v>
      </c>
      <c r="AE2686" s="48">
        <v>1</v>
      </c>
      <c r="AF2686" s="48">
        <v>1102019</v>
      </c>
    </row>
    <row r="2687" spans="1:32" ht="14.25">
      <c r="A2687" s="48">
        <v>4103221</v>
      </c>
      <c r="D2687" s="48" t="s">
        <v>3879</v>
      </c>
      <c r="E2687" s="48" t="s">
        <v>3851</v>
      </c>
      <c r="F2687" s="48" t="s">
        <v>6534</v>
      </c>
      <c r="G2687" s="48">
        <v>1</v>
      </c>
      <c r="H2687" s="48">
        <v>59</v>
      </c>
      <c r="I2687" s="48">
        <v>1528</v>
      </c>
      <c r="J2687" s="48">
        <v>793</v>
      </c>
      <c r="K2687" s="48">
        <v>6960</v>
      </c>
      <c r="L2687" s="48">
        <v>0</v>
      </c>
      <c r="M2687" s="48">
        <v>1.5</v>
      </c>
      <c r="N2687" s="48">
        <v>0</v>
      </c>
      <c r="O2687" s="48">
        <v>0</v>
      </c>
      <c r="P2687" s="48">
        <v>700</v>
      </c>
      <c r="Q2687" s="48">
        <v>0</v>
      </c>
      <c r="R2687" s="48">
        <v>0</v>
      </c>
      <c r="S2687" s="48">
        <v>1906007</v>
      </c>
      <c r="T2687" s="48">
        <v>1</v>
      </c>
      <c r="U2687" s="48">
        <v>1901007</v>
      </c>
      <c r="V2687" s="48">
        <v>3</v>
      </c>
      <c r="W2687" s="48">
        <v>1902007</v>
      </c>
      <c r="X2687" s="48">
        <v>3</v>
      </c>
      <c r="AB2687" s="48" t="s">
        <v>6535</v>
      </c>
      <c r="AF2687" s="48">
        <v>1101007</v>
      </c>
    </row>
    <row r="2688" spans="1:32" ht="14.25">
      <c r="A2688" s="48">
        <v>4103222</v>
      </c>
      <c r="D2688" s="48" t="s">
        <v>3881</v>
      </c>
      <c r="E2688" s="48" t="s">
        <v>544</v>
      </c>
      <c r="F2688" s="48" t="s">
        <v>6535</v>
      </c>
      <c r="G2688" s="48">
        <v>2</v>
      </c>
      <c r="H2688" s="48">
        <v>59</v>
      </c>
      <c r="I2688" s="48">
        <v>1850</v>
      </c>
      <c r="J2688" s="48">
        <v>773</v>
      </c>
      <c r="K2688" s="48">
        <v>11359</v>
      </c>
      <c r="L2688" s="48">
        <v>0</v>
      </c>
      <c r="M2688" s="48">
        <v>1.5</v>
      </c>
      <c r="N2688" s="48">
        <v>0</v>
      </c>
      <c r="O2688" s="48">
        <v>0</v>
      </c>
      <c r="P2688" s="48">
        <v>700</v>
      </c>
      <c r="Q2688" s="48">
        <v>0</v>
      </c>
      <c r="R2688" s="48">
        <v>0</v>
      </c>
      <c r="S2688" s="48">
        <v>2007003</v>
      </c>
      <c r="T2688" s="48">
        <v>1</v>
      </c>
      <c r="U2688" s="48">
        <v>2003003</v>
      </c>
      <c r="V2688" s="48">
        <v>3</v>
      </c>
      <c r="W2688" s="48">
        <v>2004008</v>
      </c>
      <c r="X2688" s="48">
        <v>3</v>
      </c>
      <c r="Y2688" s="48">
        <v>2004010</v>
      </c>
      <c r="Z2688" s="48">
        <v>3</v>
      </c>
      <c r="AC2688" s="48">
        <v>4</v>
      </c>
      <c r="AD2688" s="48">
        <v>4</v>
      </c>
      <c r="AE2688" s="48">
        <v>2</v>
      </c>
      <c r="AF2688" s="48">
        <v>1102003</v>
      </c>
    </row>
    <row r="2689" spans="1:32" ht="14.25">
      <c r="A2689" s="48">
        <v>4103231</v>
      </c>
      <c r="D2689" s="48" t="s">
        <v>3879</v>
      </c>
      <c r="E2689" s="48" t="s">
        <v>3853</v>
      </c>
      <c r="F2689" s="48" t="s">
        <v>6536</v>
      </c>
      <c r="G2689" s="48">
        <v>1</v>
      </c>
      <c r="H2689" s="48">
        <v>59</v>
      </c>
      <c r="I2689" s="48">
        <v>1395</v>
      </c>
      <c r="J2689" s="48">
        <v>724</v>
      </c>
      <c r="K2689" s="48">
        <v>6286</v>
      </c>
      <c r="L2689" s="48">
        <v>0</v>
      </c>
      <c r="M2689" s="48">
        <v>1.5</v>
      </c>
      <c r="N2689" s="48">
        <v>0</v>
      </c>
      <c r="O2689" s="48">
        <v>0</v>
      </c>
      <c r="P2689" s="48">
        <v>700</v>
      </c>
      <c r="Q2689" s="48">
        <v>0</v>
      </c>
      <c r="R2689" s="48">
        <v>0</v>
      </c>
      <c r="S2689" s="48">
        <v>1906011</v>
      </c>
      <c r="T2689" s="48">
        <v>1</v>
      </c>
      <c r="U2689" s="48">
        <v>1901011</v>
      </c>
      <c r="V2689" s="48">
        <v>3</v>
      </c>
      <c r="W2689" s="48">
        <v>1902011</v>
      </c>
      <c r="X2689" s="48">
        <v>3</v>
      </c>
      <c r="AB2689" s="48" t="s">
        <v>6537</v>
      </c>
      <c r="AF2689" s="48">
        <v>1101011</v>
      </c>
    </row>
    <row r="2690" spans="1:32" ht="14.25">
      <c r="A2690" s="48">
        <v>4103232</v>
      </c>
      <c r="D2690" s="48" t="s">
        <v>3881</v>
      </c>
      <c r="E2690" s="48" t="s">
        <v>558</v>
      </c>
      <c r="F2690" s="48" t="s">
        <v>6537</v>
      </c>
      <c r="G2690" s="48">
        <v>2</v>
      </c>
      <c r="H2690" s="48">
        <v>59</v>
      </c>
      <c r="I2690" s="48">
        <v>1810</v>
      </c>
      <c r="J2690" s="48">
        <v>773</v>
      </c>
      <c r="K2690" s="48">
        <v>11224</v>
      </c>
      <c r="L2690" s="48">
        <v>0</v>
      </c>
      <c r="M2690" s="48">
        <v>1.5</v>
      </c>
      <c r="N2690" s="48">
        <v>0</v>
      </c>
      <c r="O2690" s="48">
        <v>0</v>
      </c>
      <c r="P2690" s="48">
        <v>700</v>
      </c>
      <c r="Q2690" s="48">
        <v>0</v>
      </c>
      <c r="R2690" s="48">
        <v>0</v>
      </c>
      <c r="S2690" s="48">
        <v>2007017</v>
      </c>
      <c r="T2690" s="48">
        <v>1</v>
      </c>
      <c r="U2690" s="48">
        <v>2003017</v>
      </c>
      <c r="V2690" s="48">
        <v>3</v>
      </c>
      <c r="W2690" s="48">
        <v>2004008</v>
      </c>
      <c r="X2690" s="48">
        <v>3</v>
      </c>
      <c r="Y2690" s="48">
        <v>2004010</v>
      </c>
      <c r="Z2690" s="48">
        <v>3</v>
      </c>
      <c r="AC2690" s="48">
        <v>4</v>
      </c>
      <c r="AD2690" s="48">
        <v>4</v>
      </c>
      <c r="AE2690" s="48">
        <v>3</v>
      </c>
      <c r="AF2690" s="48">
        <v>1102017</v>
      </c>
    </row>
    <row r="2691" spans="1:32" ht="14.25">
      <c r="A2691" s="48">
        <v>4103311</v>
      </c>
      <c r="D2691" s="48" t="s">
        <v>3879</v>
      </c>
      <c r="E2691" s="48" t="s">
        <v>1043</v>
      </c>
      <c r="F2691" s="48" t="s">
        <v>6538</v>
      </c>
      <c r="G2691" s="48">
        <v>1</v>
      </c>
      <c r="H2691" s="48">
        <v>60</v>
      </c>
      <c r="I2691" s="48">
        <v>1677</v>
      </c>
      <c r="J2691" s="48">
        <v>772</v>
      </c>
      <c r="K2691" s="48">
        <v>6761</v>
      </c>
      <c r="L2691" s="48">
        <v>0</v>
      </c>
      <c r="M2691" s="48">
        <v>1.5</v>
      </c>
      <c r="N2691" s="48">
        <v>0</v>
      </c>
      <c r="O2691" s="48">
        <v>0</v>
      </c>
      <c r="P2691" s="48">
        <v>950</v>
      </c>
      <c r="Q2691" s="48">
        <v>0</v>
      </c>
      <c r="R2691" s="48">
        <v>0</v>
      </c>
      <c r="S2691" s="48">
        <v>1906005</v>
      </c>
      <c r="T2691" s="48">
        <v>1</v>
      </c>
      <c r="U2691" s="48">
        <v>1901005</v>
      </c>
      <c r="V2691" s="48">
        <v>3</v>
      </c>
      <c r="W2691" s="48">
        <v>1902005</v>
      </c>
      <c r="X2691" s="48">
        <v>3</v>
      </c>
      <c r="AB2691" s="48" t="s">
        <v>6539</v>
      </c>
      <c r="AF2691" s="48">
        <v>1101005</v>
      </c>
    </row>
    <row r="2692" spans="1:32" ht="14.25">
      <c r="A2692" s="48">
        <v>4103312</v>
      </c>
      <c r="D2692" s="48" t="s">
        <v>3881</v>
      </c>
      <c r="E2692" s="48" t="s">
        <v>542</v>
      </c>
      <c r="F2692" s="48" t="s">
        <v>6539</v>
      </c>
      <c r="G2692" s="48">
        <v>2</v>
      </c>
      <c r="H2692" s="48">
        <v>60</v>
      </c>
      <c r="I2692" s="48">
        <v>2127</v>
      </c>
      <c r="J2692" s="48">
        <v>826</v>
      </c>
      <c r="K2692" s="48">
        <v>12162</v>
      </c>
      <c r="L2692" s="48">
        <v>0</v>
      </c>
      <c r="M2692" s="48">
        <v>1.5</v>
      </c>
      <c r="N2692" s="48">
        <v>0</v>
      </c>
      <c r="O2692" s="48">
        <v>0</v>
      </c>
      <c r="P2692" s="48">
        <v>950</v>
      </c>
      <c r="Q2692" s="48">
        <v>0</v>
      </c>
      <c r="R2692" s="48">
        <v>0</v>
      </c>
      <c r="S2692" s="48">
        <v>2007001</v>
      </c>
      <c r="T2692" s="48">
        <v>1</v>
      </c>
      <c r="U2692" s="48">
        <v>2003001</v>
      </c>
      <c r="V2692" s="48">
        <v>3</v>
      </c>
      <c r="W2692" s="48">
        <v>2004001</v>
      </c>
      <c r="X2692" s="48">
        <v>3</v>
      </c>
      <c r="Y2692" s="48">
        <v>2004006</v>
      </c>
      <c r="Z2692" s="48">
        <v>3</v>
      </c>
      <c r="AC2692" s="48">
        <v>4</v>
      </c>
      <c r="AD2692" s="48">
        <v>4</v>
      </c>
      <c r="AE2692" s="48">
        <v>1</v>
      </c>
      <c r="AF2692" s="48">
        <v>1102001</v>
      </c>
    </row>
    <row r="2693" spans="1:32" ht="14.25">
      <c r="A2693" s="48">
        <v>4103321</v>
      </c>
      <c r="D2693" s="48" t="s">
        <v>3879</v>
      </c>
      <c r="E2693" s="48" t="s">
        <v>513</v>
      </c>
      <c r="F2693" s="48" t="s">
        <v>6540</v>
      </c>
      <c r="G2693" s="48">
        <v>1</v>
      </c>
      <c r="H2693" s="48">
        <v>60</v>
      </c>
      <c r="I2693" s="48">
        <v>1761</v>
      </c>
      <c r="J2693" s="48">
        <v>818</v>
      </c>
      <c r="K2693" s="48">
        <v>7189</v>
      </c>
      <c r="L2693" s="48">
        <v>0</v>
      </c>
      <c r="M2693" s="48">
        <v>1.5</v>
      </c>
      <c r="N2693" s="48">
        <v>0</v>
      </c>
      <c r="O2693" s="48">
        <v>0</v>
      </c>
      <c r="P2693" s="48">
        <v>700</v>
      </c>
      <c r="Q2693" s="48">
        <v>0</v>
      </c>
      <c r="R2693" s="48">
        <v>0</v>
      </c>
      <c r="S2693" s="48">
        <v>1906004</v>
      </c>
      <c r="T2693" s="48">
        <v>1</v>
      </c>
      <c r="U2693" s="48">
        <v>1901004</v>
      </c>
      <c r="V2693" s="48">
        <v>3</v>
      </c>
      <c r="W2693" s="48">
        <v>1902004</v>
      </c>
      <c r="X2693" s="48">
        <v>3</v>
      </c>
      <c r="AB2693" s="48" t="s">
        <v>6541</v>
      </c>
      <c r="AF2693" s="48">
        <v>1101004</v>
      </c>
    </row>
    <row r="2694" spans="1:32" ht="14.25">
      <c r="A2694" s="48">
        <v>4103322</v>
      </c>
      <c r="D2694" s="48" t="s">
        <v>3881</v>
      </c>
      <c r="E2694" s="48" t="s">
        <v>547</v>
      </c>
      <c r="F2694" s="48" t="s">
        <v>6541</v>
      </c>
      <c r="G2694" s="48">
        <v>2</v>
      </c>
      <c r="H2694" s="48">
        <v>60</v>
      </c>
      <c r="I2694" s="48">
        <v>2089</v>
      </c>
      <c r="J2694" s="48">
        <v>795</v>
      </c>
      <c r="K2694" s="48">
        <v>11699</v>
      </c>
      <c r="L2694" s="48">
        <v>0</v>
      </c>
      <c r="M2694" s="48">
        <v>1.5</v>
      </c>
      <c r="N2694" s="48">
        <v>0</v>
      </c>
      <c r="O2694" s="48">
        <v>0</v>
      </c>
      <c r="P2694" s="48">
        <v>700</v>
      </c>
      <c r="Q2694" s="48">
        <v>0</v>
      </c>
      <c r="R2694" s="48">
        <v>0</v>
      </c>
      <c r="S2694" s="48">
        <v>2007006</v>
      </c>
      <c r="T2694" s="48">
        <v>1</v>
      </c>
      <c r="U2694" s="48">
        <v>2003006</v>
      </c>
      <c r="V2694" s="48">
        <v>3</v>
      </c>
      <c r="W2694" s="48">
        <v>2004010</v>
      </c>
      <c r="X2694" s="48">
        <v>3</v>
      </c>
      <c r="Y2694" s="48">
        <v>2004008</v>
      </c>
      <c r="Z2694" s="48">
        <v>3</v>
      </c>
      <c r="AC2694" s="48">
        <v>4</v>
      </c>
      <c r="AD2694" s="48">
        <v>4</v>
      </c>
      <c r="AE2694" s="48">
        <v>2</v>
      </c>
      <c r="AF2694" s="48">
        <v>1102006</v>
      </c>
    </row>
    <row r="2695" spans="1:32" ht="14.25">
      <c r="A2695" s="48">
        <v>4103331</v>
      </c>
      <c r="D2695" s="48" t="s">
        <v>3879</v>
      </c>
      <c r="E2695" s="48" t="s">
        <v>3851</v>
      </c>
      <c r="F2695" s="48" t="s">
        <v>6542</v>
      </c>
      <c r="G2695" s="48">
        <v>1</v>
      </c>
      <c r="H2695" s="48">
        <v>60</v>
      </c>
      <c r="I2695" s="48">
        <v>1625</v>
      </c>
      <c r="J2695" s="48">
        <v>746</v>
      </c>
      <c r="K2695" s="48">
        <v>6497</v>
      </c>
      <c r="L2695" s="48">
        <v>0</v>
      </c>
      <c r="M2695" s="48">
        <v>1.5</v>
      </c>
      <c r="N2695" s="48">
        <v>0</v>
      </c>
      <c r="O2695" s="48">
        <v>0</v>
      </c>
      <c r="P2695" s="48">
        <v>700</v>
      </c>
      <c r="Q2695" s="48">
        <v>0</v>
      </c>
      <c r="R2695" s="48">
        <v>0</v>
      </c>
      <c r="S2695" s="48">
        <v>1906007</v>
      </c>
      <c r="T2695" s="48">
        <v>1</v>
      </c>
      <c r="U2695" s="48">
        <v>1901007</v>
      </c>
      <c r="V2695" s="48">
        <v>3</v>
      </c>
      <c r="W2695" s="48">
        <v>1902007</v>
      </c>
      <c r="X2695" s="48">
        <v>3</v>
      </c>
      <c r="AB2695" s="48" t="s">
        <v>6543</v>
      </c>
      <c r="AF2695" s="48">
        <v>1101007</v>
      </c>
    </row>
    <row r="2696" spans="1:32" ht="14.25">
      <c r="A2696" s="48">
        <v>4103332</v>
      </c>
      <c r="D2696" s="48" t="s">
        <v>3881</v>
      </c>
      <c r="E2696" s="48" t="s">
        <v>551</v>
      </c>
      <c r="F2696" s="48" t="s">
        <v>6543</v>
      </c>
      <c r="G2696" s="48">
        <v>2</v>
      </c>
      <c r="H2696" s="48">
        <v>60</v>
      </c>
      <c r="I2696" s="48">
        <v>2047</v>
      </c>
      <c r="J2696" s="48">
        <v>795</v>
      </c>
      <c r="K2696" s="48">
        <v>11561</v>
      </c>
      <c r="L2696" s="48">
        <v>0</v>
      </c>
      <c r="M2696" s="48">
        <v>1.5</v>
      </c>
      <c r="N2696" s="48">
        <v>0</v>
      </c>
      <c r="O2696" s="48">
        <v>0</v>
      </c>
      <c r="P2696" s="48">
        <v>700</v>
      </c>
      <c r="Q2696" s="48">
        <v>0</v>
      </c>
      <c r="R2696" s="48">
        <v>0</v>
      </c>
      <c r="S2696" s="48">
        <v>2007010</v>
      </c>
      <c r="T2696" s="48">
        <v>1</v>
      </c>
      <c r="U2696" s="48">
        <v>2003010</v>
      </c>
      <c r="V2696" s="48">
        <v>3</v>
      </c>
      <c r="W2696" s="48">
        <v>2004015</v>
      </c>
      <c r="X2696" s="48">
        <v>3</v>
      </c>
      <c r="Y2696" s="48">
        <v>2004012</v>
      </c>
      <c r="Z2696" s="48">
        <v>3</v>
      </c>
      <c r="AC2696" s="48">
        <v>4</v>
      </c>
      <c r="AD2696" s="48">
        <v>4</v>
      </c>
      <c r="AE2696" s="48">
        <v>3</v>
      </c>
      <c r="AF2696" s="48">
        <v>1102010</v>
      </c>
    </row>
    <row r="2697" spans="1:32" ht="14.25">
      <c r="A2697" s="48">
        <v>4103411</v>
      </c>
      <c r="D2697" s="48" t="s">
        <v>3879</v>
      </c>
      <c r="E2697" s="48" t="s">
        <v>3839</v>
      </c>
      <c r="F2697" s="48" t="s">
        <v>6544</v>
      </c>
      <c r="G2697" s="48">
        <v>1</v>
      </c>
      <c r="H2697" s="48">
        <v>60</v>
      </c>
      <c r="I2697" s="48">
        <v>1796</v>
      </c>
      <c r="J2697" s="48">
        <v>783</v>
      </c>
      <c r="K2697" s="48">
        <v>6925</v>
      </c>
      <c r="L2697" s="48">
        <v>0</v>
      </c>
      <c r="M2697" s="48">
        <v>1.5</v>
      </c>
      <c r="N2697" s="48">
        <v>0</v>
      </c>
      <c r="O2697" s="48">
        <v>0</v>
      </c>
      <c r="P2697" s="48">
        <v>950</v>
      </c>
      <c r="Q2697" s="48">
        <v>0</v>
      </c>
      <c r="R2697" s="48">
        <v>0</v>
      </c>
      <c r="S2697" s="48">
        <v>1906012</v>
      </c>
      <c r="T2697" s="48">
        <v>1</v>
      </c>
      <c r="U2697" s="48">
        <v>1901012</v>
      </c>
      <c r="V2697" s="48">
        <v>3</v>
      </c>
      <c r="W2697" s="48">
        <v>1902012</v>
      </c>
      <c r="X2697" s="48">
        <v>3</v>
      </c>
      <c r="AB2697" s="48" t="s">
        <v>6545</v>
      </c>
      <c r="AF2697" s="48">
        <v>1101012</v>
      </c>
    </row>
    <row r="2698" spans="1:32" ht="14.25">
      <c r="A2698" s="48">
        <v>4103412</v>
      </c>
      <c r="D2698" s="48" t="s">
        <v>3881</v>
      </c>
      <c r="E2698" s="48" t="s">
        <v>559</v>
      </c>
      <c r="F2698" s="48" t="s">
        <v>6545</v>
      </c>
      <c r="G2698" s="48">
        <v>2</v>
      </c>
      <c r="H2698" s="48">
        <v>60</v>
      </c>
      <c r="I2698" s="48">
        <v>2246</v>
      </c>
      <c r="J2698" s="48">
        <v>837</v>
      </c>
      <c r="K2698" s="48">
        <v>12326</v>
      </c>
      <c r="L2698" s="48">
        <v>0</v>
      </c>
      <c r="M2698" s="48">
        <v>1.5</v>
      </c>
      <c r="N2698" s="48">
        <v>0</v>
      </c>
      <c r="O2698" s="48">
        <v>0</v>
      </c>
      <c r="P2698" s="48">
        <v>950</v>
      </c>
      <c r="Q2698" s="48">
        <v>0</v>
      </c>
      <c r="R2698" s="48">
        <v>0</v>
      </c>
      <c r="S2698" s="48">
        <v>2007018</v>
      </c>
      <c r="T2698" s="48">
        <v>1</v>
      </c>
      <c r="U2698" s="48">
        <v>2003018</v>
      </c>
      <c r="V2698" s="48">
        <v>3</v>
      </c>
      <c r="W2698" s="48">
        <v>2004012</v>
      </c>
      <c r="X2698" s="48">
        <v>3</v>
      </c>
      <c r="Y2698" s="48">
        <v>2004010</v>
      </c>
      <c r="Z2698" s="48">
        <v>3</v>
      </c>
      <c r="AC2698" s="48">
        <v>4</v>
      </c>
      <c r="AD2698" s="48">
        <v>4</v>
      </c>
      <c r="AE2698" s="48">
        <v>2</v>
      </c>
      <c r="AF2698" s="48">
        <v>1102018</v>
      </c>
    </row>
    <row r="2699" spans="1:32" ht="14.25">
      <c r="A2699" s="48">
        <v>4103421</v>
      </c>
      <c r="D2699" s="48" t="s">
        <v>3879</v>
      </c>
      <c r="E2699" s="48" t="s">
        <v>3801</v>
      </c>
      <c r="F2699" s="48" t="s">
        <v>6546</v>
      </c>
      <c r="G2699" s="48">
        <v>1</v>
      </c>
      <c r="H2699" s="48">
        <v>60</v>
      </c>
      <c r="I2699" s="48">
        <v>1940</v>
      </c>
      <c r="J2699" s="48">
        <v>853</v>
      </c>
      <c r="K2699" s="48">
        <v>7653</v>
      </c>
      <c r="L2699" s="48">
        <v>0</v>
      </c>
      <c r="M2699" s="48">
        <v>1.5</v>
      </c>
      <c r="N2699" s="48">
        <v>0</v>
      </c>
      <c r="O2699" s="48">
        <v>0</v>
      </c>
      <c r="P2699" s="48">
        <v>950</v>
      </c>
      <c r="Q2699" s="48">
        <v>0</v>
      </c>
      <c r="R2699" s="48">
        <v>0</v>
      </c>
      <c r="S2699" s="48">
        <v>1906008</v>
      </c>
      <c r="T2699" s="48">
        <v>1</v>
      </c>
      <c r="U2699" s="48">
        <v>1901008</v>
      </c>
      <c r="V2699" s="48">
        <v>3</v>
      </c>
      <c r="W2699" s="48">
        <v>1902008</v>
      </c>
      <c r="X2699" s="48">
        <v>3</v>
      </c>
      <c r="AB2699" s="48" t="s">
        <v>6547</v>
      </c>
      <c r="AF2699" s="48">
        <v>1101008</v>
      </c>
    </row>
    <row r="2700" spans="1:32" ht="14.25">
      <c r="A2700" s="48">
        <v>4103422</v>
      </c>
      <c r="D2700" s="48" t="s">
        <v>3881</v>
      </c>
      <c r="E2700" s="48" t="s">
        <v>554</v>
      </c>
      <c r="F2700" s="48" t="s">
        <v>6547</v>
      </c>
      <c r="G2700" s="48">
        <v>2</v>
      </c>
      <c r="H2700" s="48">
        <v>60</v>
      </c>
      <c r="I2700" s="48">
        <v>2289</v>
      </c>
      <c r="J2700" s="48">
        <v>837</v>
      </c>
      <c r="K2700" s="48">
        <v>12472</v>
      </c>
      <c r="L2700" s="48">
        <v>0</v>
      </c>
      <c r="M2700" s="48">
        <v>1.5</v>
      </c>
      <c r="N2700" s="48">
        <v>0</v>
      </c>
      <c r="O2700" s="48">
        <v>0</v>
      </c>
      <c r="P2700" s="48">
        <v>950</v>
      </c>
      <c r="Q2700" s="48">
        <v>0</v>
      </c>
      <c r="R2700" s="48">
        <v>0</v>
      </c>
      <c r="S2700" s="48">
        <v>2007013</v>
      </c>
      <c r="T2700" s="48">
        <v>1</v>
      </c>
      <c r="U2700" s="48">
        <v>2003013</v>
      </c>
      <c r="V2700" s="48">
        <v>3</v>
      </c>
      <c r="W2700" s="48">
        <v>2004008</v>
      </c>
      <c r="X2700" s="48">
        <v>3</v>
      </c>
      <c r="Y2700" s="48">
        <v>2004010</v>
      </c>
      <c r="Z2700" s="48">
        <v>3</v>
      </c>
      <c r="AC2700" s="48">
        <v>4</v>
      </c>
      <c r="AD2700" s="48">
        <v>4</v>
      </c>
      <c r="AE2700" s="48">
        <v>3</v>
      </c>
      <c r="AF2700" s="48">
        <v>1102013</v>
      </c>
    </row>
    <row r="2701" spans="1:32" ht="14.25">
      <c r="A2701" s="48">
        <v>4103431</v>
      </c>
      <c r="D2701" s="48" t="s">
        <v>3879</v>
      </c>
      <c r="E2701" s="48" t="s">
        <v>3838</v>
      </c>
      <c r="F2701" s="48" t="s">
        <v>6548</v>
      </c>
      <c r="G2701" s="48">
        <v>1</v>
      </c>
      <c r="H2701" s="48">
        <v>60</v>
      </c>
      <c r="I2701" s="48">
        <v>1744</v>
      </c>
      <c r="J2701" s="48">
        <v>757</v>
      </c>
      <c r="K2701" s="48">
        <v>6661</v>
      </c>
      <c r="L2701" s="48">
        <v>0</v>
      </c>
      <c r="M2701" s="48">
        <v>1.5</v>
      </c>
      <c r="N2701" s="48">
        <v>0</v>
      </c>
      <c r="O2701" s="48">
        <v>0</v>
      </c>
      <c r="P2701" s="48">
        <v>700</v>
      </c>
      <c r="Q2701" s="48">
        <v>0</v>
      </c>
      <c r="R2701" s="48">
        <v>0</v>
      </c>
      <c r="S2701" s="48">
        <v>1906013</v>
      </c>
      <c r="T2701" s="48">
        <v>1</v>
      </c>
      <c r="U2701" s="48">
        <v>1901013</v>
      </c>
      <c r="V2701" s="48">
        <v>3</v>
      </c>
      <c r="W2701" s="48">
        <v>1902013</v>
      </c>
      <c r="X2701" s="48">
        <v>3</v>
      </c>
      <c r="AB2701" s="48" t="s">
        <v>6549</v>
      </c>
      <c r="AF2701" s="48">
        <v>1101013</v>
      </c>
    </row>
    <row r="2702" spans="1:32" ht="14.25">
      <c r="A2702" s="48">
        <v>4103432</v>
      </c>
      <c r="D2702" s="48" t="s">
        <v>3881</v>
      </c>
      <c r="E2702" s="48" t="s">
        <v>560</v>
      </c>
      <c r="F2702" s="48" t="s">
        <v>6549</v>
      </c>
      <c r="G2702" s="48">
        <v>2</v>
      </c>
      <c r="H2702" s="48">
        <v>60</v>
      </c>
      <c r="I2702" s="48">
        <v>2167</v>
      </c>
      <c r="J2702" s="48">
        <v>806</v>
      </c>
      <c r="K2702" s="48">
        <v>11725</v>
      </c>
      <c r="L2702" s="48">
        <v>0</v>
      </c>
      <c r="M2702" s="48">
        <v>1.5</v>
      </c>
      <c r="N2702" s="48">
        <v>0</v>
      </c>
      <c r="O2702" s="48">
        <v>0</v>
      </c>
      <c r="P2702" s="48">
        <v>700</v>
      </c>
      <c r="Q2702" s="48">
        <v>0</v>
      </c>
      <c r="R2702" s="48">
        <v>0</v>
      </c>
      <c r="S2702" s="48">
        <v>2007019</v>
      </c>
      <c r="T2702" s="48">
        <v>1</v>
      </c>
      <c r="U2702" s="48">
        <v>2003019</v>
      </c>
      <c r="V2702" s="48">
        <v>3</v>
      </c>
      <c r="W2702" s="48">
        <v>2004014</v>
      </c>
      <c r="X2702" s="48">
        <v>3</v>
      </c>
      <c r="Y2702" s="48">
        <v>2004016</v>
      </c>
      <c r="Z2702" s="48">
        <v>3</v>
      </c>
      <c r="AC2702" s="48">
        <v>4</v>
      </c>
      <c r="AD2702" s="48">
        <v>4</v>
      </c>
      <c r="AE2702" s="48">
        <v>1</v>
      </c>
      <c r="AF2702" s="48">
        <v>1102019</v>
      </c>
    </row>
    <row r="2703" spans="1:32" ht="14.25">
      <c r="A2703" s="48">
        <v>4103511</v>
      </c>
      <c r="D2703" s="48" t="s">
        <v>3879</v>
      </c>
      <c r="E2703" s="48" t="s">
        <v>3781</v>
      </c>
      <c r="F2703" s="48" t="s">
        <v>6550</v>
      </c>
      <c r="G2703" s="48">
        <v>1</v>
      </c>
      <c r="H2703" s="48">
        <v>60</v>
      </c>
      <c r="I2703" s="48">
        <v>1871</v>
      </c>
      <c r="J2703" s="48">
        <v>803</v>
      </c>
      <c r="K2703" s="48">
        <v>7004</v>
      </c>
      <c r="L2703" s="48">
        <v>0</v>
      </c>
      <c r="M2703" s="48">
        <v>1.5</v>
      </c>
      <c r="N2703" s="48">
        <v>0</v>
      </c>
      <c r="O2703" s="48">
        <v>0</v>
      </c>
      <c r="P2703" s="48">
        <v>950</v>
      </c>
      <c r="Q2703" s="48">
        <v>0</v>
      </c>
      <c r="R2703" s="48">
        <v>0</v>
      </c>
      <c r="S2703" s="48">
        <v>1906001</v>
      </c>
      <c r="T2703" s="48">
        <v>1</v>
      </c>
      <c r="U2703" s="48">
        <v>1901001</v>
      </c>
      <c r="V2703" s="48">
        <v>3</v>
      </c>
      <c r="W2703" s="48">
        <v>1902001</v>
      </c>
      <c r="X2703" s="48">
        <v>3</v>
      </c>
      <c r="AB2703" s="48" t="s">
        <v>6551</v>
      </c>
      <c r="AF2703" s="48">
        <v>1101001</v>
      </c>
    </row>
    <row r="2704" spans="1:32" ht="14.25">
      <c r="A2704" s="48">
        <v>4103512</v>
      </c>
      <c r="D2704" s="48" t="s">
        <v>3881</v>
      </c>
      <c r="E2704" s="48" t="s">
        <v>3852</v>
      </c>
      <c r="F2704" s="48" t="s">
        <v>6551</v>
      </c>
      <c r="G2704" s="48">
        <v>2</v>
      </c>
      <c r="H2704" s="48">
        <v>60</v>
      </c>
      <c r="I2704" s="48">
        <v>2321</v>
      </c>
      <c r="J2704" s="48">
        <v>857</v>
      </c>
      <c r="K2704" s="48">
        <v>12405</v>
      </c>
      <c r="L2704" s="48">
        <v>0</v>
      </c>
      <c r="M2704" s="48">
        <v>1.5</v>
      </c>
      <c r="N2704" s="48">
        <v>0</v>
      </c>
      <c r="O2704" s="48">
        <v>0</v>
      </c>
      <c r="P2704" s="48">
        <v>950</v>
      </c>
      <c r="Q2704" s="48">
        <v>0</v>
      </c>
      <c r="R2704" s="48">
        <v>0</v>
      </c>
      <c r="S2704" s="48">
        <v>2007002</v>
      </c>
      <c r="T2704" s="48">
        <v>1</v>
      </c>
      <c r="U2704" s="48">
        <v>2003002</v>
      </c>
      <c r="V2704" s="48">
        <v>3</v>
      </c>
      <c r="W2704" s="48">
        <v>2004004</v>
      </c>
      <c r="X2704" s="48">
        <v>3</v>
      </c>
      <c r="Y2704" s="48">
        <v>2004005</v>
      </c>
      <c r="Z2704" s="48">
        <v>3</v>
      </c>
      <c r="AC2704" s="48">
        <v>4</v>
      </c>
      <c r="AD2704" s="48">
        <v>4</v>
      </c>
      <c r="AE2704" s="48">
        <v>1</v>
      </c>
      <c r="AF2704" s="48">
        <v>1102002</v>
      </c>
    </row>
    <row r="2705" spans="1:32" ht="14.25">
      <c r="A2705" s="48">
        <v>4103521</v>
      </c>
      <c r="D2705" s="48" t="s">
        <v>3879</v>
      </c>
      <c r="E2705" s="48" t="s">
        <v>3859</v>
      </c>
      <c r="F2705" s="48" t="s">
        <v>6552</v>
      </c>
      <c r="G2705" s="48">
        <v>1</v>
      </c>
      <c r="H2705" s="48">
        <v>60</v>
      </c>
      <c r="I2705" s="48">
        <v>2015</v>
      </c>
      <c r="J2705" s="48">
        <v>873</v>
      </c>
      <c r="K2705" s="48">
        <v>7732</v>
      </c>
      <c r="L2705" s="48">
        <v>0</v>
      </c>
      <c r="M2705" s="48">
        <v>1.5</v>
      </c>
      <c r="N2705" s="48">
        <v>0</v>
      </c>
      <c r="O2705" s="48">
        <v>0</v>
      </c>
      <c r="P2705" s="48">
        <v>950</v>
      </c>
      <c r="Q2705" s="48">
        <v>0</v>
      </c>
      <c r="R2705" s="48">
        <v>0</v>
      </c>
      <c r="S2705" s="48">
        <v>1906003</v>
      </c>
      <c r="T2705" s="48">
        <v>1</v>
      </c>
      <c r="U2705" s="48">
        <v>1901003</v>
      </c>
      <c r="V2705" s="48">
        <v>3</v>
      </c>
      <c r="W2705" s="48">
        <v>1902003</v>
      </c>
      <c r="X2705" s="48">
        <v>3</v>
      </c>
      <c r="AB2705" s="48" t="s">
        <v>6553</v>
      </c>
      <c r="AF2705" s="48">
        <v>1101003</v>
      </c>
    </row>
    <row r="2706" spans="1:32" ht="14.25">
      <c r="A2706" s="48">
        <v>4103522</v>
      </c>
      <c r="D2706" s="48" t="s">
        <v>3881</v>
      </c>
      <c r="E2706" s="48" t="s">
        <v>546</v>
      </c>
      <c r="F2706" s="48" t="s">
        <v>6553</v>
      </c>
      <c r="G2706" s="48">
        <v>2</v>
      </c>
      <c r="H2706" s="48">
        <v>60</v>
      </c>
      <c r="I2706" s="48">
        <v>2364</v>
      </c>
      <c r="J2706" s="48">
        <v>857</v>
      </c>
      <c r="K2706" s="48">
        <v>12551</v>
      </c>
      <c r="L2706" s="48">
        <v>0</v>
      </c>
      <c r="M2706" s="48">
        <v>1.5</v>
      </c>
      <c r="N2706" s="48">
        <v>0</v>
      </c>
      <c r="O2706" s="48">
        <v>0</v>
      </c>
      <c r="P2706" s="48">
        <v>950</v>
      </c>
      <c r="Q2706" s="48">
        <v>0</v>
      </c>
      <c r="R2706" s="48">
        <v>0</v>
      </c>
      <c r="S2706" s="48">
        <v>2007005</v>
      </c>
      <c r="T2706" s="48">
        <v>1</v>
      </c>
      <c r="U2706" s="48">
        <v>2003005</v>
      </c>
      <c r="V2706" s="48">
        <v>3</v>
      </c>
      <c r="W2706" s="48">
        <v>2004012</v>
      </c>
      <c r="X2706" s="48">
        <v>3</v>
      </c>
      <c r="Y2706" s="48">
        <v>2004014</v>
      </c>
      <c r="Z2706" s="48">
        <v>3</v>
      </c>
      <c r="AC2706" s="48">
        <v>4</v>
      </c>
      <c r="AD2706" s="48">
        <v>4</v>
      </c>
      <c r="AE2706" s="48">
        <v>3</v>
      </c>
      <c r="AF2706" s="48">
        <v>1102005</v>
      </c>
    </row>
    <row r="2707" spans="1:32" ht="14.25">
      <c r="A2707" s="48">
        <v>4103531</v>
      </c>
      <c r="D2707" s="48" t="s">
        <v>3879</v>
      </c>
      <c r="E2707" s="48" t="s">
        <v>3849</v>
      </c>
      <c r="F2707" s="48" t="s">
        <v>6554</v>
      </c>
      <c r="G2707" s="48">
        <v>1</v>
      </c>
      <c r="H2707" s="48">
        <v>60</v>
      </c>
      <c r="I2707" s="48">
        <v>1871</v>
      </c>
      <c r="J2707" s="48">
        <v>803</v>
      </c>
      <c r="K2707" s="48">
        <v>7004</v>
      </c>
      <c r="L2707" s="48">
        <v>0</v>
      </c>
      <c r="M2707" s="48">
        <v>1.5</v>
      </c>
      <c r="N2707" s="48">
        <v>0</v>
      </c>
      <c r="O2707" s="48">
        <v>0</v>
      </c>
      <c r="P2707" s="48">
        <v>950</v>
      </c>
      <c r="Q2707" s="48">
        <v>0</v>
      </c>
      <c r="R2707" s="48">
        <v>0</v>
      </c>
      <c r="S2707" s="48">
        <v>1906014</v>
      </c>
      <c r="T2707" s="48">
        <v>1</v>
      </c>
      <c r="U2707" s="48">
        <v>1901014</v>
      </c>
      <c r="V2707" s="48">
        <v>3</v>
      </c>
      <c r="W2707" s="48">
        <v>1902014</v>
      </c>
      <c r="X2707" s="48">
        <v>3</v>
      </c>
      <c r="AB2707" s="48" t="s">
        <v>6555</v>
      </c>
      <c r="AF2707" s="48">
        <v>1101014</v>
      </c>
    </row>
    <row r="2708" spans="1:32" ht="14.25">
      <c r="A2708" s="48">
        <v>4103532</v>
      </c>
      <c r="D2708" s="48" t="s">
        <v>3881</v>
      </c>
      <c r="E2708" s="48" t="s">
        <v>561</v>
      </c>
      <c r="F2708" s="48" t="s">
        <v>6555</v>
      </c>
      <c r="G2708" s="48">
        <v>2</v>
      </c>
      <c r="H2708" s="48">
        <v>60</v>
      </c>
      <c r="I2708" s="48">
        <v>2321</v>
      </c>
      <c r="J2708" s="48">
        <v>857</v>
      </c>
      <c r="K2708" s="48">
        <v>12405</v>
      </c>
      <c r="L2708" s="48">
        <v>0</v>
      </c>
      <c r="M2708" s="48">
        <v>1.5</v>
      </c>
      <c r="N2708" s="48">
        <v>0</v>
      </c>
      <c r="O2708" s="48">
        <v>0</v>
      </c>
      <c r="P2708" s="48">
        <v>950</v>
      </c>
      <c r="Q2708" s="48">
        <v>0</v>
      </c>
      <c r="R2708" s="48">
        <v>0</v>
      </c>
      <c r="S2708" s="48">
        <v>2007020</v>
      </c>
      <c r="T2708" s="48">
        <v>1</v>
      </c>
      <c r="U2708" s="48">
        <v>2003020</v>
      </c>
      <c r="V2708" s="48">
        <v>3</v>
      </c>
      <c r="W2708" s="48">
        <v>2004008</v>
      </c>
      <c r="X2708" s="48">
        <v>3</v>
      </c>
      <c r="Y2708" s="48">
        <v>2004010</v>
      </c>
      <c r="Z2708" s="48">
        <v>3</v>
      </c>
      <c r="AC2708" s="48">
        <v>4</v>
      </c>
      <c r="AD2708" s="48">
        <v>4</v>
      </c>
      <c r="AE2708" s="48">
        <v>2</v>
      </c>
      <c r="AF2708" s="48">
        <v>1102020</v>
      </c>
    </row>
    <row r="2709" spans="1:32" ht="14.25">
      <c r="A2709" s="48">
        <v>4103611</v>
      </c>
      <c r="D2709" s="48" t="s">
        <v>3879</v>
      </c>
      <c r="E2709" s="48" t="s">
        <v>3839</v>
      </c>
      <c r="F2709" s="48" t="s">
        <v>6556</v>
      </c>
      <c r="G2709" s="48">
        <v>1</v>
      </c>
      <c r="H2709" s="48">
        <v>61</v>
      </c>
      <c r="I2709" s="48">
        <v>2013</v>
      </c>
      <c r="J2709" s="48">
        <v>842</v>
      </c>
      <c r="K2709" s="48">
        <v>7280</v>
      </c>
      <c r="L2709" s="48">
        <v>0</v>
      </c>
      <c r="M2709" s="48">
        <v>1.5</v>
      </c>
      <c r="N2709" s="48">
        <v>0</v>
      </c>
      <c r="O2709" s="48">
        <v>0</v>
      </c>
      <c r="P2709" s="48">
        <v>950</v>
      </c>
      <c r="Q2709" s="48">
        <v>0</v>
      </c>
      <c r="R2709" s="48">
        <v>0</v>
      </c>
      <c r="S2709" s="48">
        <v>1906012</v>
      </c>
      <c r="T2709" s="48">
        <v>1</v>
      </c>
      <c r="U2709" s="48">
        <v>1901012</v>
      </c>
      <c r="V2709" s="48">
        <v>3</v>
      </c>
      <c r="W2709" s="48">
        <v>1902012</v>
      </c>
      <c r="X2709" s="48">
        <v>3</v>
      </c>
      <c r="AB2709" s="48" t="s">
        <v>6557</v>
      </c>
      <c r="AF2709" s="48">
        <v>1101012</v>
      </c>
    </row>
    <row r="2710" spans="1:32" ht="14.25">
      <c r="A2710" s="48">
        <v>4103612</v>
      </c>
      <c r="D2710" s="48" t="s">
        <v>3881</v>
      </c>
      <c r="E2710" s="48" t="s">
        <v>559</v>
      </c>
      <c r="F2710" s="48" t="s">
        <v>6557</v>
      </c>
      <c r="G2710" s="48">
        <v>2</v>
      </c>
      <c r="H2710" s="48">
        <v>61</v>
      </c>
      <c r="I2710" s="48">
        <v>2472</v>
      </c>
      <c r="J2710" s="48">
        <v>896</v>
      </c>
      <c r="K2710" s="48">
        <v>12832</v>
      </c>
      <c r="L2710" s="48">
        <v>0</v>
      </c>
      <c r="M2710" s="48">
        <v>1.5</v>
      </c>
      <c r="N2710" s="48">
        <v>0</v>
      </c>
      <c r="O2710" s="48">
        <v>0</v>
      </c>
      <c r="P2710" s="48">
        <v>950</v>
      </c>
      <c r="Q2710" s="48">
        <v>0</v>
      </c>
      <c r="R2710" s="48">
        <v>0</v>
      </c>
      <c r="S2710" s="48">
        <v>2007018</v>
      </c>
      <c r="T2710" s="48">
        <v>1</v>
      </c>
      <c r="U2710" s="48">
        <v>2003018</v>
      </c>
      <c r="V2710" s="48">
        <v>3</v>
      </c>
      <c r="W2710" s="48">
        <v>2004012</v>
      </c>
      <c r="X2710" s="48">
        <v>3</v>
      </c>
      <c r="Y2710" s="48">
        <v>2004010</v>
      </c>
      <c r="Z2710" s="48">
        <v>3</v>
      </c>
      <c r="AC2710" s="48">
        <v>4</v>
      </c>
      <c r="AD2710" s="48">
        <v>4</v>
      </c>
      <c r="AE2710" s="48">
        <v>2</v>
      </c>
      <c r="AF2710" s="48">
        <v>1102018</v>
      </c>
    </row>
    <row r="2711" spans="1:32" ht="14.25">
      <c r="A2711" s="48">
        <v>4103621</v>
      </c>
      <c r="D2711" s="48" t="s">
        <v>3879</v>
      </c>
      <c r="E2711" s="48" t="s">
        <v>3801</v>
      </c>
      <c r="F2711" s="48" t="s">
        <v>6558</v>
      </c>
      <c r="G2711" s="48">
        <v>1</v>
      </c>
      <c r="H2711" s="48">
        <v>61</v>
      </c>
      <c r="I2711" s="48">
        <v>2161</v>
      </c>
      <c r="J2711" s="48">
        <v>914</v>
      </c>
      <c r="K2711" s="48">
        <v>8030</v>
      </c>
      <c r="L2711" s="48">
        <v>0</v>
      </c>
      <c r="M2711" s="48">
        <v>1.5</v>
      </c>
      <c r="N2711" s="48">
        <v>0</v>
      </c>
      <c r="O2711" s="48">
        <v>0</v>
      </c>
      <c r="P2711" s="48">
        <v>950</v>
      </c>
      <c r="Q2711" s="48">
        <v>0</v>
      </c>
      <c r="R2711" s="48">
        <v>0</v>
      </c>
      <c r="S2711" s="48">
        <v>1906008</v>
      </c>
      <c r="T2711" s="48">
        <v>1</v>
      </c>
      <c r="U2711" s="48">
        <v>1901008</v>
      </c>
      <c r="V2711" s="48">
        <v>3</v>
      </c>
      <c r="W2711" s="48">
        <v>1902008</v>
      </c>
      <c r="X2711" s="48">
        <v>3</v>
      </c>
      <c r="AB2711" s="48" t="s">
        <v>6559</v>
      </c>
      <c r="AF2711" s="48">
        <v>1101008</v>
      </c>
    </row>
    <row r="2712" spans="1:32" ht="14.25">
      <c r="A2712" s="48">
        <v>4103622</v>
      </c>
      <c r="D2712" s="48" t="s">
        <v>3881</v>
      </c>
      <c r="E2712" s="48" t="s">
        <v>554</v>
      </c>
      <c r="F2712" s="48" t="s">
        <v>6559</v>
      </c>
      <c r="G2712" s="48">
        <v>2</v>
      </c>
      <c r="H2712" s="48">
        <v>61</v>
      </c>
      <c r="I2712" s="48">
        <v>2516</v>
      </c>
      <c r="J2712" s="48">
        <v>896</v>
      </c>
      <c r="K2712" s="48">
        <v>12982</v>
      </c>
      <c r="L2712" s="48">
        <v>0</v>
      </c>
      <c r="M2712" s="48">
        <v>1.5</v>
      </c>
      <c r="N2712" s="48">
        <v>0</v>
      </c>
      <c r="O2712" s="48">
        <v>0</v>
      </c>
      <c r="P2712" s="48">
        <v>950</v>
      </c>
      <c r="Q2712" s="48">
        <v>0</v>
      </c>
      <c r="R2712" s="48">
        <v>0</v>
      </c>
      <c r="S2712" s="48">
        <v>2007013</v>
      </c>
      <c r="T2712" s="48">
        <v>1</v>
      </c>
      <c r="U2712" s="48">
        <v>2003013</v>
      </c>
      <c r="V2712" s="48">
        <v>3</v>
      </c>
      <c r="W2712" s="48">
        <v>2004008</v>
      </c>
      <c r="X2712" s="48">
        <v>3</v>
      </c>
      <c r="Y2712" s="48">
        <v>2004010</v>
      </c>
      <c r="Z2712" s="48">
        <v>3</v>
      </c>
      <c r="AC2712" s="48">
        <v>4</v>
      </c>
      <c r="AD2712" s="48">
        <v>4</v>
      </c>
      <c r="AE2712" s="48">
        <v>3</v>
      </c>
      <c r="AF2712" s="48">
        <v>1102013</v>
      </c>
    </row>
    <row r="2713" spans="1:32" ht="14.25">
      <c r="A2713" s="48">
        <v>4103631</v>
      </c>
      <c r="D2713" s="48" t="s">
        <v>3879</v>
      </c>
      <c r="E2713" s="48" t="s">
        <v>3823</v>
      </c>
      <c r="F2713" s="48" t="s">
        <v>6560</v>
      </c>
      <c r="G2713" s="48">
        <v>1</v>
      </c>
      <c r="H2713" s="48">
        <v>61</v>
      </c>
      <c r="I2713" s="48">
        <v>2013</v>
      </c>
      <c r="J2713" s="48">
        <v>842</v>
      </c>
      <c r="K2713" s="48">
        <v>7280</v>
      </c>
      <c r="L2713" s="48">
        <v>0</v>
      </c>
      <c r="M2713" s="48">
        <v>1.5</v>
      </c>
      <c r="N2713" s="48">
        <v>0</v>
      </c>
      <c r="O2713" s="48">
        <v>0</v>
      </c>
      <c r="P2713" s="48">
        <v>950</v>
      </c>
      <c r="Q2713" s="48">
        <v>0</v>
      </c>
      <c r="R2713" s="48">
        <v>0</v>
      </c>
      <c r="S2713" s="48">
        <v>1906009</v>
      </c>
      <c r="T2713" s="48">
        <v>1</v>
      </c>
      <c r="U2713" s="48">
        <v>1901009</v>
      </c>
      <c r="V2713" s="48">
        <v>3</v>
      </c>
      <c r="W2713" s="48">
        <v>1902009</v>
      </c>
      <c r="X2713" s="48">
        <v>3</v>
      </c>
      <c r="AB2713" s="48" t="s">
        <v>6561</v>
      </c>
      <c r="AF2713" s="48">
        <v>1101009</v>
      </c>
    </row>
    <row r="2714" spans="1:32" ht="14.25">
      <c r="A2714" s="48">
        <v>4103632</v>
      </c>
      <c r="D2714" s="48" t="s">
        <v>3881</v>
      </c>
      <c r="E2714" s="48" t="s">
        <v>555</v>
      </c>
      <c r="F2714" s="48" t="s">
        <v>6561</v>
      </c>
      <c r="G2714" s="48">
        <v>2</v>
      </c>
      <c r="H2714" s="48">
        <v>61</v>
      </c>
      <c r="I2714" s="48">
        <v>2472</v>
      </c>
      <c r="J2714" s="48">
        <v>896</v>
      </c>
      <c r="K2714" s="48">
        <v>12832</v>
      </c>
      <c r="L2714" s="48">
        <v>0</v>
      </c>
      <c r="M2714" s="48">
        <v>1.5</v>
      </c>
      <c r="N2714" s="48">
        <v>0</v>
      </c>
      <c r="O2714" s="48">
        <v>0</v>
      </c>
      <c r="P2714" s="48">
        <v>950</v>
      </c>
      <c r="Q2714" s="48">
        <v>0</v>
      </c>
      <c r="R2714" s="48">
        <v>0</v>
      </c>
      <c r="S2714" s="48">
        <v>2007014</v>
      </c>
      <c r="T2714" s="48">
        <v>1</v>
      </c>
      <c r="U2714" s="48">
        <v>2003014</v>
      </c>
      <c r="V2714" s="48">
        <v>3</v>
      </c>
      <c r="W2714" s="48">
        <v>2004002</v>
      </c>
      <c r="X2714" s="48">
        <v>3</v>
      </c>
      <c r="Y2714" s="48">
        <v>2004006</v>
      </c>
      <c r="Z2714" s="48">
        <v>3</v>
      </c>
      <c r="AC2714" s="48">
        <v>4</v>
      </c>
      <c r="AD2714" s="48">
        <v>4</v>
      </c>
      <c r="AE2714" s="48">
        <v>1</v>
      </c>
      <c r="AF2714" s="48">
        <v>1102014</v>
      </c>
    </row>
    <row r="2715" spans="1:32" ht="14.25">
      <c r="A2715" s="48">
        <v>4103711</v>
      </c>
      <c r="D2715" s="48" t="s">
        <v>3879</v>
      </c>
      <c r="E2715" s="48" t="s">
        <v>3832</v>
      </c>
      <c r="F2715" s="48" t="s">
        <v>6562</v>
      </c>
      <c r="G2715" s="48">
        <v>1</v>
      </c>
      <c r="H2715" s="48">
        <v>62</v>
      </c>
      <c r="I2715" s="48">
        <v>2110</v>
      </c>
      <c r="J2715" s="48">
        <v>885</v>
      </c>
      <c r="K2715" s="48">
        <v>7439</v>
      </c>
      <c r="L2715" s="48">
        <v>0</v>
      </c>
      <c r="M2715" s="48">
        <v>1.5</v>
      </c>
      <c r="N2715" s="48">
        <v>0</v>
      </c>
      <c r="O2715" s="48">
        <v>0</v>
      </c>
      <c r="P2715" s="48">
        <v>950</v>
      </c>
      <c r="Q2715" s="48">
        <v>0</v>
      </c>
      <c r="R2715" s="48">
        <v>0</v>
      </c>
      <c r="S2715" s="48">
        <v>1906015</v>
      </c>
      <c r="T2715" s="48">
        <v>1</v>
      </c>
      <c r="U2715" s="48">
        <v>1901015</v>
      </c>
      <c r="V2715" s="48">
        <v>3</v>
      </c>
      <c r="W2715" s="48">
        <v>1902015</v>
      </c>
      <c r="X2715" s="48">
        <v>3</v>
      </c>
      <c r="AB2715" s="48" t="s">
        <v>6563</v>
      </c>
      <c r="AF2715" s="48">
        <v>1101015</v>
      </c>
    </row>
    <row r="2716" spans="1:32" ht="14.25">
      <c r="A2716" s="48">
        <v>4103712</v>
      </c>
      <c r="D2716" s="48" t="s">
        <v>3881</v>
      </c>
      <c r="E2716" s="48" t="s">
        <v>562</v>
      </c>
      <c r="F2716" s="48" t="s">
        <v>6563</v>
      </c>
      <c r="G2716" s="48">
        <v>2</v>
      </c>
      <c r="H2716" s="48">
        <v>62</v>
      </c>
      <c r="I2716" s="48">
        <v>2578</v>
      </c>
      <c r="J2716" s="48">
        <v>939</v>
      </c>
      <c r="K2716" s="48">
        <v>13141</v>
      </c>
      <c r="L2716" s="48">
        <v>0</v>
      </c>
      <c r="M2716" s="48">
        <v>1.5</v>
      </c>
      <c r="N2716" s="48">
        <v>0</v>
      </c>
      <c r="O2716" s="48">
        <v>0</v>
      </c>
      <c r="P2716" s="48">
        <v>950</v>
      </c>
      <c r="Q2716" s="48">
        <v>0</v>
      </c>
      <c r="R2716" s="48">
        <v>0</v>
      </c>
      <c r="S2716" s="48">
        <v>2007021</v>
      </c>
      <c r="T2716" s="48">
        <v>1</v>
      </c>
      <c r="U2716" s="48">
        <v>2003021</v>
      </c>
      <c r="V2716" s="48">
        <v>3</v>
      </c>
      <c r="W2716" s="48">
        <v>2004008</v>
      </c>
      <c r="X2716" s="48">
        <v>3</v>
      </c>
      <c r="Y2716" s="48">
        <v>2004011</v>
      </c>
      <c r="Z2716" s="48">
        <v>3</v>
      </c>
      <c r="AC2716" s="48">
        <v>4</v>
      </c>
      <c r="AD2716" s="48">
        <v>4</v>
      </c>
      <c r="AE2716" s="48">
        <v>1</v>
      </c>
      <c r="AF2716" s="48">
        <v>1102021</v>
      </c>
    </row>
    <row r="2717" spans="1:32" ht="14.25">
      <c r="A2717" s="48">
        <v>4103721</v>
      </c>
      <c r="D2717" s="48" t="s">
        <v>3879</v>
      </c>
      <c r="E2717" s="48" t="s">
        <v>3781</v>
      </c>
      <c r="F2717" s="48" t="s">
        <v>6564</v>
      </c>
      <c r="G2717" s="48">
        <v>1</v>
      </c>
      <c r="H2717" s="48">
        <v>62</v>
      </c>
      <c r="I2717" s="48">
        <v>2263</v>
      </c>
      <c r="J2717" s="48">
        <v>960</v>
      </c>
      <c r="K2717" s="48">
        <v>8210</v>
      </c>
      <c r="L2717" s="48">
        <v>0</v>
      </c>
      <c r="M2717" s="48">
        <v>1.5</v>
      </c>
      <c r="N2717" s="48">
        <v>0</v>
      </c>
      <c r="O2717" s="48">
        <v>0</v>
      </c>
      <c r="P2717" s="48">
        <v>950</v>
      </c>
      <c r="Q2717" s="48">
        <v>0</v>
      </c>
      <c r="R2717" s="48">
        <v>0</v>
      </c>
      <c r="S2717" s="48">
        <v>1906001</v>
      </c>
      <c r="T2717" s="48">
        <v>1</v>
      </c>
      <c r="U2717" s="48">
        <v>1901001</v>
      </c>
      <c r="V2717" s="48">
        <v>3</v>
      </c>
      <c r="W2717" s="48">
        <v>1902001</v>
      </c>
      <c r="X2717" s="48">
        <v>3</v>
      </c>
      <c r="AB2717" s="48" t="s">
        <v>6565</v>
      </c>
      <c r="AF2717" s="48">
        <v>1101001</v>
      </c>
    </row>
    <row r="2718" spans="1:32" ht="14.25">
      <c r="A2718" s="48">
        <v>4103722</v>
      </c>
      <c r="D2718" s="48" t="s">
        <v>3881</v>
      </c>
      <c r="E2718" s="48" t="s">
        <v>550</v>
      </c>
      <c r="F2718" s="48" t="s">
        <v>6565</v>
      </c>
      <c r="G2718" s="48">
        <v>2</v>
      </c>
      <c r="H2718" s="48">
        <v>62</v>
      </c>
      <c r="I2718" s="48">
        <v>2624</v>
      </c>
      <c r="J2718" s="48">
        <v>939</v>
      </c>
      <c r="K2718" s="48">
        <v>13295</v>
      </c>
      <c r="L2718" s="48">
        <v>0</v>
      </c>
      <c r="M2718" s="48">
        <v>1.5</v>
      </c>
      <c r="N2718" s="48">
        <v>0</v>
      </c>
      <c r="O2718" s="48">
        <v>0</v>
      </c>
      <c r="P2718" s="48">
        <v>950</v>
      </c>
      <c r="Q2718" s="48">
        <v>0</v>
      </c>
      <c r="R2718" s="48">
        <v>0</v>
      </c>
      <c r="S2718" s="48">
        <v>2007009</v>
      </c>
      <c r="T2718" s="48">
        <v>1</v>
      </c>
      <c r="U2718" s="48">
        <v>2003009</v>
      </c>
      <c r="V2718" s="48">
        <v>3</v>
      </c>
      <c r="W2718" s="48">
        <v>2004010</v>
      </c>
      <c r="X2718" s="48">
        <v>3</v>
      </c>
      <c r="Y2718" s="48">
        <v>2004014</v>
      </c>
      <c r="Z2718" s="48">
        <v>3</v>
      </c>
      <c r="AC2718" s="48">
        <v>4</v>
      </c>
      <c r="AD2718" s="48">
        <v>4</v>
      </c>
      <c r="AE2718" s="48">
        <v>2</v>
      </c>
      <c r="AF2718" s="48">
        <v>1102009</v>
      </c>
    </row>
    <row r="2719" spans="1:32" ht="14.25">
      <c r="A2719" s="48">
        <v>4103731</v>
      </c>
      <c r="D2719" s="48" t="s">
        <v>3879</v>
      </c>
      <c r="E2719" s="48" t="s">
        <v>3853</v>
      </c>
      <c r="F2719" s="48" t="s">
        <v>6566</v>
      </c>
      <c r="G2719" s="48">
        <v>1</v>
      </c>
      <c r="H2719" s="48">
        <v>62</v>
      </c>
      <c r="I2719" s="48">
        <v>2110</v>
      </c>
      <c r="J2719" s="48">
        <v>885</v>
      </c>
      <c r="K2719" s="48">
        <v>7439</v>
      </c>
      <c r="L2719" s="48">
        <v>0</v>
      </c>
      <c r="M2719" s="48">
        <v>1.5</v>
      </c>
      <c r="N2719" s="48">
        <v>0</v>
      </c>
      <c r="O2719" s="48">
        <v>0</v>
      </c>
      <c r="P2719" s="48">
        <v>950</v>
      </c>
      <c r="Q2719" s="48">
        <v>0</v>
      </c>
      <c r="R2719" s="48">
        <v>0</v>
      </c>
      <c r="S2719" s="48">
        <v>1906011</v>
      </c>
      <c r="T2719" s="48">
        <v>1</v>
      </c>
      <c r="U2719" s="48">
        <v>1901011</v>
      </c>
      <c r="V2719" s="48">
        <v>3</v>
      </c>
      <c r="W2719" s="48">
        <v>1902011</v>
      </c>
      <c r="X2719" s="48">
        <v>3</v>
      </c>
      <c r="AB2719" s="48" t="s">
        <v>6567</v>
      </c>
      <c r="AF2719" s="48">
        <v>1101011</v>
      </c>
    </row>
    <row r="2720" spans="1:32" ht="14.25">
      <c r="A2720" s="48">
        <v>4103732</v>
      </c>
      <c r="D2720" s="48" t="s">
        <v>3881</v>
      </c>
      <c r="E2720" s="48" t="s">
        <v>558</v>
      </c>
      <c r="F2720" s="48" t="s">
        <v>6567</v>
      </c>
      <c r="G2720" s="48">
        <v>2</v>
      </c>
      <c r="H2720" s="48">
        <v>62</v>
      </c>
      <c r="I2720" s="48">
        <v>2578</v>
      </c>
      <c r="J2720" s="48">
        <v>939</v>
      </c>
      <c r="K2720" s="48">
        <v>13141</v>
      </c>
      <c r="L2720" s="48">
        <v>0</v>
      </c>
      <c r="M2720" s="48">
        <v>1.5</v>
      </c>
      <c r="N2720" s="48">
        <v>0</v>
      </c>
      <c r="O2720" s="48">
        <v>0</v>
      </c>
      <c r="P2720" s="48">
        <v>950</v>
      </c>
      <c r="Q2720" s="48">
        <v>0</v>
      </c>
      <c r="R2720" s="48">
        <v>0</v>
      </c>
      <c r="S2720" s="48">
        <v>2007017</v>
      </c>
      <c r="T2720" s="48">
        <v>1</v>
      </c>
      <c r="U2720" s="48">
        <v>2003017</v>
      </c>
      <c r="V2720" s="48">
        <v>3</v>
      </c>
      <c r="W2720" s="48">
        <v>2004008</v>
      </c>
      <c r="X2720" s="48">
        <v>3</v>
      </c>
      <c r="Y2720" s="48">
        <v>2004010</v>
      </c>
      <c r="Z2720" s="48">
        <v>3</v>
      </c>
      <c r="AC2720" s="48">
        <v>4</v>
      </c>
      <c r="AD2720" s="48">
        <v>4</v>
      </c>
      <c r="AE2720" s="48">
        <v>3</v>
      </c>
      <c r="AF2720" s="48">
        <v>1102017</v>
      </c>
    </row>
    <row r="2721" spans="1:32" ht="14.25">
      <c r="A2721" s="48">
        <v>4103811</v>
      </c>
      <c r="D2721" s="48" t="s">
        <v>3879</v>
      </c>
      <c r="E2721" s="48" t="s">
        <v>3748</v>
      </c>
      <c r="F2721" s="48" t="s">
        <v>6568</v>
      </c>
      <c r="G2721" s="48">
        <v>1</v>
      </c>
      <c r="H2721" s="48">
        <v>62</v>
      </c>
      <c r="I2721" s="48">
        <v>2185</v>
      </c>
      <c r="J2721" s="48">
        <v>899</v>
      </c>
      <c r="K2721" s="48">
        <v>7636</v>
      </c>
      <c r="L2721" s="48">
        <v>0</v>
      </c>
      <c r="M2721" s="48">
        <v>1.5</v>
      </c>
      <c r="N2721" s="48">
        <v>0</v>
      </c>
      <c r="O2721" s="48">
        <v>0</v>
      </c>
      <c r="P2721" s="48">
        <v>950</v>
      </c>
      <c r="Q2721" s="48">
        <v>0</v>
      </c>
      <c r="R2721" s="48">
        <v>0</v>
      </c>
      <c r="S2721" s="48">
        <v>1906006</v>
      </c>
      <c r="T2721" s="48">
        <v>1</v>
      </c>
      <c r="U2721" s="48">
        <v>1901006</v>
      </c>
      <c r="V2721" s="48">
        <v>3</v>
      </c>
      <c r="W2721" s="48">
        <v>1902006</v>
      </c>
      <c r="X2721" s="48">
        <v>3</v>
      </c>
      <c r="AB2721" s="48" t="s">
        <v>6569</v>
      </c>
      <c r="AF2721" s="48">
        <v>1101006</v>
      </c>
    </row>
    <row r="2722" spans="1:32" ht="14.25">
      <c r="A2722" s="48">
        <v>4103812</v>
      </c>
      <c r="D2722" s="48" t="s">
        <v>3881</v>
      </c>
      <c r="E2722" s="48" t="s">
        <v>548</v>
      </c>
      <c r="F2722" s="48" t="s">
        <v>6569</v>
      </c>
      <c r="G2722" s="48">
        <v>2</v>
      </c>
      <c r="H2722" s="48">
        <v>62</v>
      </c>
      <c r="I2722" s="48">
        <v>2653</v>
      </c>
      <c r="J2722" s="48">
        <v>953</v>
      </c>
      <c r="K2722" s="48">
        <v>13338</v>
      </c>
      <c r="L2722" s="48">
        <v>0</v>
      </c>
      <c r="M2722" s="48">
        <v>1.5</v>
      </c>
      <c r="N2722" s="48">
        <v>0</v>
      </c>
      <c r="O2722" s="48">
        <v>0</v>
      </c>
      <c r="P2722" s="48">
        <v>950</v>
      </c>
      <c r="Q2722" s="48">
        <v>0</v>
      </c>
      <c r="R2722" s="48">
        <v>0</v>
      </c>
      <c r="S2722" s="48">
        <v>2007007</v>
      </c>
      <c r="T2722" s="48">
        <v>1</v>
      </c>
      <c r="U2722" s="48">
        <v>2003007</v>
      </c>
      <c r="V2722" s="48">
        <v>3</v>
      </c>
      <c r="W2722" s="48">
        <v>2004002</v>
      </c>
      <c r="X2722" s="48">
        <v>3</v>
      </c>
      <c r="Y2722" s="48">
        <v>2004006</v>
      </c>
      <c r="Z2722" s="48">
        <v>3</v>
      </c>
      <c r="AC2722" s="48">
        <v>4</v>
      </c>
      <c r="AD2722" s="48">
        <v>4</v>
      </c>
      <c r="AE2722" s="48">
        <v>1</v>
      </c>
      <c r="AF2722" s="48">
        <v>1102007</v>
      </c>
    </row>
    <row r="2723" spans="1:32" ht="14.25">
      <c r="A2723" s="48">
        <v>4103821</v>
      </c>
      <c r="D2723" s="48" t="s">
        <v>3879</v>
      </c>
      <c r="E2723" s="48" t="s">
        <v>3859</v>
      </c>
      <c r="F2723" s="48" t="s">
        <v>6570</v>
      </c>
      <c r="G2723" s="48">
        <v>1</v>
      </c>
      <c r="H2723" s="48">
        <v>62</v>
      </c>
      <c r="I2723" s="48">
        <v>2338</v>
      </c>
      <c r="J2723" s="48">
        <v>974</v>
      </c>
      <c r="K2723" s="48">
        <v>8407</v>
      </c>
      <c r="L2723" s="48">
        <v>0</v>
      </c>
      <c r="M2723" s="48">
        <v>1.5</v>
      </c>
      <c r="N2723" s="48">
        <v>0</v>
      </c>
      <c r="O2723" s="48">
        <v>0</v>
      </c>
      <c r="P2723" s="48">
        <v>950</v>
      </c>
      <c r="Q2723" s="48">
        <v>0</v>
      </c>
      <c r="R2723" s="48">
        <v>0</v>
      </c>
      <c r="S2723" s="48">
        <v>1906003</v>
      </c>
      <c r="T2723" s="48">
        <v>1</v>
      </c>
      <c r="U2723" s="48">
        <v>1901003</v>
      </c>
      <c r="V2723" s="48">
        <v>3</v>
      </c>
      <c r="W2723" s="48">
        <v>1902003</v>
      </c>
      <c r="X2723" s="48">
        <v>3</v>
      </c>
      <c r="AB2723" s="48" t="s">
        <v>6571</v>
      </c>
      <c r="AF2723" s="48">
        <v>1101003</v>
      </c>
    </row>
    <row r="2724" spans="1:32" ht="14.25">
      <c r="A2724" s="48">
        <v>4103822</v>
      </c>
      <c r="D2724" s="48" t="s">
        <v>3881</v>
      </c>
      <c r="E2724" s="48" t="s">
        <v>546</v>
      </c>
      <c r="F2724" s="48" t="s">
        <v>6571</v>
      </c>
      <c r="G2724" s="48">
        <v>2</v>
      </c>
      <c r="H2724" s="48">
        <v>62</v>
      </c>
      <c r="I2724" s="48">
        <v>2699</v>
      </c>
      <c r="J2724" s="48">
        <v>953</v>
      </c>
      <c r="K2724" s="48">
        <v>13492</v>
      </c>
      <c r="L2724" s="48">
        <v>0</v>
      </c>
      <c r="M2724" s="48">
        <v>1.5</v>
      </c>
      <c r="N2724" s="48">
        <v>0</v>
      </c>
      <c r="O2724" s="48">
        <v>0</v>
      </c>
      <c r="P2724" s="48">
        <v>950</v>
      </c>
      <c r="Q2724" s="48">
        <v>0</v>
      </c>
      <c r="R2724" s="48">
        <v>0</v>
      </c>
      <c r="S2724" s="48">
        <v>2007005</v>
      </c>
      <c r="T2724" s="48">
        <v>1</v>
      </c>
      <c r="U2724" s="48">
        <v>2003005</v>
      </c>
      <c r="V2724" s="48">
        <v>3</v>
      </c>
      <c r="W2724" s="48">
        <v>2004012</v>
      </c>
      <c r="X2724" s="48">
        <v>3</v>
      </c>
      <c r="Y2724" s="48">
        <v>2004014</v>
      </c>
      <c r="Z2724" s="48">
        <v>3</v>
      </c>
      <c r="AC2724" s="48">
        <v>4</v>
      </c>
      <c r="AD2724" s="48">
        <v>4</v>
      </c>
      <c r="AE2724" s="48">
        <v>3</v>
      </c>
      <c r="AF2724" s="48">
        <v>1102005</v>
      </c>
    </row>
    <row r="2725" spans="1:32" ht="14.25">
      <c r="A2725" s="48">
        <v>4103831</v>
      </c>
      <c r="D2725" s="48" t="s">
        <v>3879</v>
      </c>
      <c r="E2725" s="48" t="s">
        <v>3839</v>
      </c>
      <c r="F2725" s="48" t="s">
        <v>6572</v>
      </c>
      <c r="G2725" s="48">
        <v>1</v>
      </c>
      <c r="H2725" s="48">
        <v>62</v>
      </c>
      <c r="I2725" s="48">
        <v>2185</v>
      </c>
      <c r="J2725" s="48">
        <v>899</v>
      </c>
      <c r="K2725" s="48">
        <v>7636</v>
      </c>
      <c r="L2725" s="48">
        <v>0</v>
      </c>
      <c r="M2725" s="48">
        <v>1.5</v>
      </c>
      <c r="N2725" s="48">
        <v>0</v>
      </c>
      <c r="O2725" s="48">
        <v>0</v>
      </c>
      <c r="P2725" s="48">
        <v>950</v>
      </c>
      <c r="Q2725" s="48">
        <v>0</v>
      </c>
      <c r="R2725" s="48">
        <v>0</v>
      </c>
      <c r="S2725" s="48">
        <v>1906012</v>
      </c>
      <c r="T2725" s="48">
        <v>1</v>
      </c>
      <c r="U2725" s="48">
        <v>1901012</v>
      </c>
      <c r="V2725" s="48">
        <v>3</v>
      </c>
      <c r="W2725" s="48">
        <v>1902012</v>
      </c>
      <c r="X2725" s="48">
        <v>3</v>
      </c>
      <c r="AB2725" s="48" t="s">
        <v>6573</v>
      </c>
      <c r="AF2725" s="48">
        <v>1101012</v>
      </c>
    </row>
    <row r="2726" spans="1:32" ht="14.25">
      <c r="A2726" s="48">
        <v>4103832</v>
      </c>
      <c r="D2726" s="48" t="s">
        <v>3881</v>
      </c>
      <c r="E2726" s="48" t="s">
        <v>559</v>
      </c>
      <c r="F2726" s="48" t="s">
        <v>6573</v>
      </c>
      <c r="G2726" s="48">
        <v>2</v>
      </c>
      <c r="H2726" s="48">
        <v>62</v>
      </c>
      <c r="I2726" s="48">
        <v>2653</v>
      </c>
      <c r="J2726" s="48">
        <v>953</v>
      </c>
      <c r="K2726" s="48">
        <v>13338</v>
      </c>
      <c r="L2726" s="48">
        <v>0</v>
      </c>
      <c r="M2726" s="48">
        <v>1.5</v>
      </c>
      <c r="N2726" s="48">
        <v>0</v>
      </c>
      <c r="O2726" s="48">
        <v>0</v>
      </c>
      <c r="P2726" s="48">
        <v>950</v>
      </c>
      <c r="Q2726" s="48">
        <v>0</v>
      </c>
      <c r="R2726" s="48">
        <v>0</v>
      </c>
      <c r="S2726" s="48">
        <v>2007018</v>
      </c>
      <c r="T2726" s="48">
        <v>1</v>
      </c>
      <c r="U2726" s="48">
        <v>2003018</v>
      </c>
      <c r="V2726" s="48">
        <v>3</v>
      </c>
      <c r="W2726" s="48">
        <v>2004012</v>
      </c>
      <c r="X2726" s="48">
        <v>3</v>
      </c>
      <c r="Y2726" s="48">
        <v>2004010</v>
      </c>
      <c r="Z2726" s="48">
        <v>3</v>
      </c>
      <c r="AC2726" s="48">
        <v>4</v>
      </c>
      <c r="AD2726" s="48">
        <v>4</v>
      </c>
      <c r="AE2726" s="48">
        <v>2</v>
      </c>
      <c r="AF2726" s="48">
        <v>1102018</v>
      </c>
    </row>
    <row r="2727" spans="1:32" ht="14.25">
      <c r="A2727" s="48">
        <v>4103911</v>
      </c>
      <c r="D2727" s="48" t="s">
        <v>3879</v>
      </c>
      <c r="E2727" s="48" t="s">
        <v>3823</v>
      </c>
      <c r="F2727" s="48" t="s">
        <v>6574</v>
      </c>
      <c r="G2727" s="48">
        <v>1</v>
      </c>
      <c r="H2727" s="48">
        <v>63</v>
      </c>
      <c r="I2727" s="48">
        <v>2327</v>
      </c>
      <c r="J2727" s="48">
        <v>931</v>
      </c>
      <c r="K2727" s="48">
        <v>7873</v>
      </c>
      <c r="L2727" s="48">
        <v>0</v>
      </c>
      <c r="M2727" s="48">
        <v>1.5</v>
      </c>
      <c r="N2727" s="48">
        <v>0</v>
      </c>
      <c r="O2727" s="48">
        <v>0</v>
      </c>
      <c r="P2727" s="48">
        <v>950</v>
      </c>
      <c r="Q2727" s="48">
        <v>0</v>
      </c>
      <c r="R2727" s="48">
        <v>0</v>
      </c>
      <c r="S2727" s="48">
        <v>1906009</v>
      </c>
      <c r="T2727" s="48">
        <v>1</v>
      </c>
      <c r="U2727" s="48">
        <v>1901009</v>
      </c>
      <c r="V2727" s="48">
        <v>3</v>
      </c>
      <c r="W2727" s="48">
        <v>1902009</v>
      </c>
      <c r="X2727" s="48">
        <v>3</v>
      </c>
      <c r="AB2727" s="48" t="s">
        <v>6575</v>
      </c>
      <c r="AF2727" s="48">
        <v>1101009</v>
      </c>
    </row>
    <row r="2728" spans="1:32" ht="14.25">
      <c r="A2728" s="48">
        <v>4103912</v>
      </c>
      <c r="D2728" s="48" t="s">
        <v>3881</v>
      </c>
      <c r="E2728" s="48" t="s">
        <v>555</v>
      </c>
      <c r="F2728" s="48" t="s">
        <v>6575</v>
      </c>
      <c r="G2728" s="48">
        <v>2</v>
      </c>
      <c r="H2728" s="48">
        <v>63</v>
      </c>
      <c r="I2728" s="48">
        <v>2805</v>
      </c>
      <c r="J2728" s="48">
        <v>985</v>
      </c>
      <c r="K2728" s="48">
        <v>13726</v>
      </c>
      <c r="L2728" s="48">
        <v>0</v>
      </c>
      <c r="M2728" s="48">
        <v>1.5</v>
      </c>
      <c r="N2728" s="48">
        <v>0</v>
      </c>
      <c r="O2728" s="48">
        <v>0</v>
      </c>
      <c r="P2728" s="48">
        <v>950</v>
      </c>
      <c r="Q2728" s="48">
        <v>0</v>
      </c>
      <c r="R2728" s="48">
        <v>0</v>
      </c>
      <c r="S2728" s="48">
        <v>2007014</v>
      </c>
      <c r="T2728" s="48">
        <v>1</v>
      </c>
      <c r="U2728" s="48">
        <v>2003014</v>
      </c>
      <c r="V2728" s="48">
        <v>3</v>
      </c>
      <c r="W2728" s="48">
        <v>2004002</v>
      </c>
      <c r="X2728" s="48">
        <v>3</v>
      </c>
      <c r="Y2728" s="48">
        <v>2004006</v>
      </c>
      <c r="Z2728" s="48">
        <v>3</v>
      </c>
      <c r="AC2728" s="48">
        <v>4</v>
      </c>
      <c r="AD2728" s="48">
        <v>4</v>
      </c>
      <c r="AE2728" s="48">
        <v>1</v>
      </c>
      <c r="AF2728" s="48">
        <v>1102014</v>
      </c>
    </row>
    <row r="2729" spans="1:32" ht="14.25">
      <c r="A2729" s="48">
        <v>4103921</v>
      </c>
      <c r="D2729" s="48" t="s">
        <v>3879</v>
      </c>
      <c r="E2729" s="48" t="s">
        <v>3801</v>
      </c>
      <c r="F2729" s="48" t="s">
        <v>6576</v>
      </c>
      <c r="G2729" s="48">
        <v>1</v>
      </c>
      <c r="H2729" s="48">
        <v>63</v>
      </c>
      <c r="I2729" s="48">
        <v>2485</v>
      </c>
      <c r="J2729" s="48">
        <v>1008</v>
      </c>
      <c r="K2729" s="48">
        <v>8666</v>
      </c>
      <c r="L2729" s="48">
        <v>0</v>
      </c>
      <c r="M2729" s="48">
        <v>1.5</v>
      </c>
      <c r="N2729" s="48">
        <v>0</v>
      </c>
      <c r="O2729" s="48">
        <v>0</v>
      </c>
      <c r="P2729" s="48">
        <v>950</v>
      </c>
      <c r="Q2729" s="48">
        <v>0</v>
      </c>
      <c r="R2729" s="48">
        <v>0</v>
      </c>
      <c r="S2729" s="48">
        <v>1906008</v>
      </c>
      <c r="T2729" s="48">
        <v>1</v>
      </c>
      <c r="U2729" s="48">
        <v>1901008</v>
      </c>
      <c r="V2729" s="48">
        <v>3</v>
      </c>
      <c r="W2729" s="48">
        <v>1902008</v>
      </c>
      <c r="X2729" s="48">
        <v>3</v>
      </c>
      <c r="AB2729" s="48" t="s">
        <v>6577</v>
      </c>
      <c r="AF2729" s="48">
        <v>1101008</v>
      </c>
    </row>
    <row r="2730" spans="1:32" ht="14.25">
      <c r="A2730" s="48">
        <v>4103922</v>
      </c>
      <c r="D2730" s="48" t="s">
        <v>3881</v>
      </c>
      <c r="E2730" s="48" t="s">
        <v>554</v>
      </c>
      <c r="F2730" s="48" t="s">
        <v>6577</v>
      </c>
      <c r="G2730" s="48">
        <v>2</v>
      </c>
      <c r="H2730" s="48">
        <v>63</v>
      </c>
      <c r="I2730" s="48">
        <v>2852</v>
      </c>
      <c r="J2730" s="48">
        <v>985</v>
      </c>
      <c r="K2730" s="48">
        <v>13884</v>
      </c>
      <c r="L2730" s="48">
        <v>0</v>
      </c>
      <c r="M2730" s="48">
        <v>1.5</v>
      </c>
      <c r="N2730" s="48">
        <v>0</v>
      </c>
      <c r="O2730" s="48">
        <v>0</v>
      </c>
      <c r="P2730" s="48">
        <v>950</v>
      </c>
      <c r="Q2730" s="48">
        <v>0</v>
      </c>
      <c r="R2730" s="48">
        <v>0</v>
      </c>
      <c r="S2730" s="48">
        <v>2007013</v>
      </c>
      <c r="T2730" s="48">
        <v>1</v>
      </c>
      <c r="U2730" s="48">
        <v>2003013</v>
      </c>
      <c r="V2730" s="48">
        <v>3</v>
      </c>
      <c r="W2730" s="48">
        <v>2004008</v>
      </c>
      <c r="X2730" s="48">
        <v>3</v>
      </c>
      <c r="Y2730" s="48">
        <v>2004010</v>
      </c>
      <c r="Z2730" s="48">
        <v>3</v>
      </c>
      <c r="AC2730" s="48">
        <v>4</v>
      </c>
      <c r="AD2730" s="48">
        <v>4</v>
      </c>
      <c r="AE2730" s="48">
        <v>3</v>
      </c>
      <c r="AF2730" s="48">
        <v>1102013</v>
      </c>
    </row>
    <row r="2731" spans="1:32" ht="14.25">
      <c r="A2731" s="48">
        <v>4103931</v>
      </c>
      <c r="D2731" s="48" t="s">
        <v>3879</v>
      </c>
      <c r="E2731" s="48" t="s">
        <v>3839</v>
      </c>
      <c r="F2731" s="48" t="s">
        <v>6578</v>
      </c>
      <c r="G2731" s="48">
        <v>1</v>
      </c>
      <c r="H2731" s="48">
        <v>63</v>
      </c>
      <c r="I2731" s="48">
        <v>2327</v>
      </c>
      <c r="J2731" s="48">
        <v>931</v>
      </c>
      <c r="K2731" s="48">
        <v>7873</v>
      </c>
      <c r="L2731" s="48">
        <v>0</v>
      </c>
      <c r="M2731" s="48">
        <v>1.5</v>
      </c>
      <c r="N2731" s="48">
        <v>0</v>
      </c>
      <c r="O2731" s="48">
        <v>0</v>
      </c>
      <c r="P2731" s="48">
        <v>950</v>
      </c>
      <c r="Q2731" s="48">
        <v>0</v>
      </c>
      <c r="R2731" s="48">
        <v>0</v>
      </c>
      <c r="S2731" s="48">
        <v>1906012</v>
      </c>
      <c r="T2731" s="48">
        <v>1</v>
      </c>
      <c r="U2731" s="48">
        <v>1901012</v>
      </c>
      <c r="V2731" s="48">
        <v>3</v>
      </c>
      <c r="W2731" s="48">
        <v>1902012</v>
      </c>
      <c r="X2731" s="48">
        <v>3</v>
      </c>
      <c r="AB2731" s="48" t="s">
        <v>6579</v>
      </c>
      <c r="AF2731" s="48">
        <v>1101012</v>
      </c>
    </row>
    <row r="2732" spans="1:32" ht="14.25">
      <c r="A2732" s="48">
        <v>4103932</v>
      </c>
      <c r="D2732" s="48" t="s">
        <v>3881</v>
      </c>
      <c r="E2732" s="48" t="s">
        <v>559</v>
      </c>
      <c r="F2732" s="48" t="s">
        <v>6579</v>
      </c>
      <c r="G2732" s="48">
        <v>2</v>
      </c>
      <c r="H2732" s="48">
        <v>63</v>
      </c>
      <c r="I2732" s="48">
        <v>2805</v>
      </c>
      <c r="J2732" s="48">
        <v>985</v>
      </c>
      <c r="K2732" s="48">
        <v>13726</v>
      </c>
      <c r="L2732" s="48">
        <v>0</v>
      </c>
      <c r="M2732" s="48">
        <v>1.5</v>
      </c>
      <c r="N2732" s="48">
        <v>0</v>
      </c>
      <c r="O2732" s="48">
        <v>0</v>
      </c>
      <c r="P2732" s="48">
        <v>950</v>
      </c>
      <c r="Q2732" s="48">
        <v>0</v>
      </c>
      <c r="R2732" s="48">
        <v>0</v>
      </c>
      <c r="S2732" s="48">
        <v>2007018</v>
      </c>
      <c r="T2732" s="48">
        <v>1</v>
      </c>
      <c r="U2732" s="48">
        <v>2003018</v>
      </c>
      <c r="V2732" s="48">
        <v>3</v>
      </c>
      <c r="W2732" s="48">
        <v>2004012</v>
      </c>
      <c r="X2732" s="48">
        <v>3</v>
      </c>
      <c r="Y2732" s="48">
        <v>2004010</v>
      </c>
      <c r="Z2732" s="48">
        <v>3</v>
      </c>
      <c r="AC2732" s="48">
        <v>4</v>
      </c>
      <c r="AD2732" s="48">
        <v>4</v>
      </c>
      <c r="AE2732" s="48">
        <v>2</v>
      </c>
      <c r="AF2732" s="48">
        <v>1102018</v>
      </c>
    </row>
    <row r="2733" spans="1:32" ht="14.25">
      <c r="A2733" s="48">
        <v>4104011</v>
      </c>
      <c r="D2733" s="48" t="s">
        <v>3879</v>
      </c>
      <c r="E2733" s="48" t="s">
        <v>3838</v>
      </c>
      <c r="F2733" s="48" t="s">
        <v>6580</v>
      </c>
      <c r="G2733" s="48">
        <v>1</v>
      </c>
      <c r="H2733" s="48">
        <v>64</v>
      </c>
      <c r="I2733" s="48">
        <v>2413</v>
      </c>
      <c r="J2733" s="48">
        <v>987</v>
      </c>
      <c r="K2733" s="48">
        <v>8209</v>
      </c>
      <c r="L2733" s="48">
        <v>0</v>
      </c>
      <c r="M2733" s="48">
        <v>1.5</v>
      </c>
      <c r="N2733" s="48">
        <v>0</v>
      </c>
      <c r="O2733" s="48">
        <v>0</v>
      </c>
      <c r="P2733" s="48">
        <v>950</v>
      </c>
      <c r="Q2733" s="48">
        <v>0</v>
      </c>
      <c r="R2733" s="48">
        <v>0</v>
      </c>
      <c r="S2733" s="48">
        <v>1906013</v>
      </c>
      <c r="T2733" s="48">
        <v>1</v>
      </c>
      <c r="U2733" s="48">
        <v>1901013</v>
      </c>
      <c r="V2733" s="48">
        <v>3</v>
      </c>
      <c r="W2733" s="48">
        <v>1902013</v>
      </c>
      <c r="X2733" s="48">
        <v>3</v>
      </c>
      <c r="AB2733" s="48" t="s">
        <v>6581</v>
      </c>
      <c r="AF2733" s="48">
        <v>1101013</v>
      </c>
    </row>
    <row r="2734" spans="1:32" ht="14.25">
      <c r="A2734" s="48">
        <v>4104012</v>
      </c>
      <c r="D2734" s="48" t="s">
        <v>3881</v>
      </c>
      <c r="E2734" s="48" t="s">
        <v>560</v>
      </c>
      <c r="F2734" s="48" t="s">
        <v>6581</v>
      </c>
      <c r="G2734" s="48">
        <v>2</v>
      </c>
      <c r="H2734" s="48">
        <v>64</v>
      </c>
      <c r="I2734" s="48">
        <v>2900</v>
      </c>
      <c r="J2734" s="48">
        <v>1041</v>
      </c>
      <c r="K2734" s="48">
        <v>14213</v>
      </c>
      <c r="L2734" s="48">
        <v>0</v>
      </c>
      <c r="M2734" s="48">
        <v>1.5</v>
      </c>
      <c r="N2734" s="48">
        <v>0</v>
      </c>
      <c r="O2734" s="48">
        <v>0</v>
      </c>
      <c r="P2734" s="48">
        <v>950</v>
      </c>
      <c r="Q2734" s="48">
        <v>0</v>
      </c>
      <c r="R2734" s="48">
        <v>0</v>
      </c>
      <c r="S2734" s="48">
        <v>2007019</v>
      </c>
      <c r="T2734" s="48">
        <v>1</v>
      </c>
      <c r="U2734" s="48">
        <v>2003019</v>
      </c>
      <c r="V2734" s="48">
        <v>3</v>
      </c>
      <c r="W2734" s="48">
        <v>2004014</v>
      </c>
      <c r="X2734" s="48">
        <v>3</v>
      </c>
      <c r="Y2734" s="48">
        <v>2004016</v>
      </c>
      <c r="Z2734" s="48">
        <v>3</v>
      </c>
      <c r="AC2734" s="48">
        <v>4</v>
      </c>
      <c r="AD2734" s="48">
        <v>4</v>
      </c>
      <c r="AE2734" s="48">
        <v>1</v>
      </c>
      <c r="AF2734" s="48">
        <v>1102019</v>
      </c>
    </row>
    <row r="2735" spans="1:32" ht="14.25">
      <c r="A2735" s="48">
        <v>4104021</v>
      </c>
      <c r="D2735" s="48" t="s">
        <v>3879</v>
      </c>
      <c r="E2735" s="48" t="s">
        <v>3851</v>
      </c>
      <c r="F2735" s="48" t="s">
        <v>6582</v>
      </c>
      <c r="G2735" s="48">
        <v>1</v>
      </c>
      <c r="H2735" s="48">
        <v>64</v>
      </c>
      <c r="I2735" s="48">
        <v>2576</v>
      </c>
      <c r="J2735" s="48">
        <v>1066</v>
      </c>
      <c r="K2735" s="48">
        <v>9024</v>
      </c>
      <c r="L2735" s="48">
        <v>0</v>
      </c>
      <c r="M2735" s="48">
        <v>1.5</v>
      </c>
      <c r="N2735" s="48">
        <v>0</v>
      </c>
      <c r="O2735" s="48">
        <v>0</v>
      </c>
      <c r="P2735" s="48">
        <v>950</v>
      </c>
      <c r="Q2735" s="48">
        <v>0</v>
      </c>
      <c r="R2735" s="48">
        <v>0</v>
      </c>
      <c r="S2735" s="48">
        <v>1906007</v>
      </c>
      <c r="T2735" s="48">
        <v>1</v>
      </c>
      <c r="U2735" s="48">
        <v>1901007</v>
      </c>
      <c r="V2735" s="48">
        <v>3</v>
      </c>
      <c r="W2735" s="48">
        <v>1902007</v>
      </c>
      <c r="X2735" s="48">
        <v>3</v>
      </c>
      <c r="AB2735" s="48" t="s">
        <v>6583</v>
      </c>
      <c r="AF2735" s="48">
        <v>1101007</v>
      </c>
    </row>
    <row r="2736" spans="1:32" ht="14.25">
      <c r="A2736" s="48">
        <v>4104022</v>
      </c>
      <c r="D2736" s="48" t="s">
        <v>3881</v>
      </c>
      <c r="E2736" s="48" t="s">
        <v>544</v>
      </c>
      <c r="F2736" s="48" t="s">
        <v>6583</v>
      </c>
      <c r="G2736" s="48">
        <v>2</v>
      </c>
      <c r="H2736" s="48">
        <v>64</v>
      </c>
      <c r="I2736" s="48">
        <v>2949</v>
      </c>
      <c r="J2736" s="48">
        <v>1041</v>
      </c>
      <c r="K2736" s="48">
        <v>14376</v>
      </c>
      <c r="L2736" s="48">
        <v>0</v>
      </c>
      <c r="M2736" s="48">
        <v>1.5</v>
      </c>
      <c r="N2736" s="48">
        <v>0</v>
      </c>
      <c r="O2736" s="48">
        <v>0</v>
      </c>
      <c r="P2736" s="48">
        <v>950</v>
      </c>
      <c r="Q2736" s="48">
        <v>0</v>
      </c>
      <c r="R2736" s="48">
        <v>0</v>
      </c>
      <c r="S2736" s="48">
        <v>2007003</v>
      </c>
      <c r="T2736" s="48">
        <v>1</v>
      </c>
      <c r="U2736" s="48">
        <v>2003003</v>
      </c>
      <c r="V2736" s="48">
        <v>3</v>
      </c>
      <c r="W2736" s="48">
        <v>2004008</v>
      </c>
      <c r="X2736" s="48">
        <v>3</v>
      </c>
      <c r="Y2736" s="48">
        <v>2004010</v>
      </c>
      <c r="Z2736" s="48">
        <v>3</v>
      </c>
      <c r="AC2736" s="48">
        <v>4</v>
      </c>
      <c r="AD2736" s="48">
        <v>4</v>
      </c>
      <c r="AE2736" s="48">
        <v>2</v>
      </c>
      <c r="AF2736" s="48">
        <v>1102003</v>
      </c>
    </row>
    <row r="2737" spans="1:32" ht="14.25">
      <c r="A2737" s="48">
        <v>4104031</v>
      </c>
      <c r="D2737" s="48" t="s">
        <v>3879</v>
      </c>
      <c r="E2737" s="48" t="s">
        <v>3853</v>
      </c>
      <c r="F2737" s="48" t="s">
        <v>6584</v>
      </c>
      <c r="G2737" s="48">
        <v>1</v>
      </c>
      <c r="H2737" s="48">
        <v>64</v>
      </c>
      <c r="I2737" s="48">
        <v>2413</v>
      </c>
      <c r="J2737" s="48">
        <v>987</v>
      </c>
      <c r="K2737" s="48">
        <v>8209</v>
      </c>
      <c r="L2737" s="48">
        <v>0</v>
      </c>
      <c r="M2737" s="48">
        <v>1.5</v>
      </c>
      <c r="N2737" s="48">
        <v>0</v>
      </c>
      <c r="O2737" s="48">
        <v>0</v>
      </c>
      <c r="P2737" s="48">
        <v>950</v>
      </c>
      <c r="Q2737" s="48">
        <v>0</v>
      </c>
      <c r="R2737" s="48">
        <v>0</v>
      </c>
      <c r="S2737" s="48">
        <v>1906011</v>
      </c>
      <c r="T2737" s="48">
        <v>1</v>
      </c>
      <c r="U2737" s="48">
        <v>1901011</v>
      </c>
      <c r="V2737" s="48">
        <v>3</v>
      </c>
      <c r="W2737" s="48">
        <v>1902011</v>
      </c>
      <c r="X2737" s="48">
        <v>3</v>
      </c>
      <c r="AB2737" s="48" t="s">
        <v>6585</v>
      </c>
      <c r="AF2737" s="48">
        <v>1101011</v>
      </c>
    </row>
    <row r="2738" spans="1:32" ht="14.25">
      <c r="A2738" s="48">
        <v>4104032</v>
      </c>
      <c r="D2738" s="48" t="s">
        <v>3881</v>
      </c>
      <c r="E2738" s="48" t="s">
        <v>558</v>
      </c>
      <c r="F2738" s="48" t="s">
        <v>6585</v>
      </c>
      <c r="G2738" s="48">
        <v>2</v>
      </c>
      <c r="H2738" s="48">
        <v>64</v>
      </c>
      <c r="I2738" s="48">
        <v>2900</v>
      </c>
      <c r="J2738" s="48">
        <v>1041</v>
      </c>
      <c r="K2738" s="48">
        <v>14213</v>
      </c>
      <c r="L2738" s="48">
        <v>0</v>
      </c>
      <c r="M2738" s="48">
        <v>1.5</v>
      </c>
      <c r="N2738" s="48">
        <v>0</v>
      </c>
      <c r="O2738" s="48">
        <v>0</v>
      </c>
      <c r="P2738" s="48">
        <v>950</v>
      </c>
      <c r="Q2738" s="48">
        <v>0</v>
      </c>
      <c r="R2738" s="48">
        <v>0</v>
      </c>
      <c r="S2738" s="48">
        <v>2007017</v>
      </c>
      <c r="T2738" s="48">
        <v>1</v>
      </c>
      <c r="U2738" s="48">
        <v>2003017</v>
      </c>
      <c r="V2738" s="48">
        <v>3</v>
      </c>
      <c r="W2738" s="48">
        <v>2004008</v>
      </c>
      <c r="X2738" s="48">
        <v>3</v>
      </c>
      <c r="Y2738" s="48">
        <v>2004010</v>
      </c>
      <c r="Z2738" s="48">
        <v>3</v>
      </c>
      <c r="AC2738" s="48">
        <v>4</v>
      </c>
      <c r="AD2738" s="48">
        <v>4</v>
      </c>
      <c r="AE2738" s="48">
        <v>3</v>
      </c>
      <c r="AF2738" s="48">
        <v>1102017</v>
      </c>
    </row>
    <row r="2739" spans="1:32" ht="14.25">
      <c r="A2739" s="48">
        <v>4104111</v>
      </c>
      <c r="D2739" s="48" t="s">
        <v>3879</v>
      </c>
      <c r="E2739" s="48" t="s">
        <v>3851</v>
      </c>
      <c r="F2739" s="48" t="s">
        <v>6586</v>
      </c>
      <c r="G2739" s="48">
        <v>1</v>
      </c>
      <c r="H2739" s="48">
        <v>65</v>
      </c>
      <c r="I2739" s="48">
        <v>2554</v>
      </c>
      <c r="J2739" s="48">
        <v>1002</v>
      </c>
      <c r="K2739" s="48">
        <v>8586</v>
      </c>
      <c r="L2739" s="48">
        <v>0</v>
      </c>
      <c r="M2739" s="48">
        <v>1.5</v>
      </c>
      <c r="N2739" s="48">
        <v>0</v>
      </c>
      <c r="O2739" s="48">
        <v>0</v>
      </c>
      <c r="P2739" s="48">
        <v>950</v>
      </c>
      <c r="Q2739" s="48">
        <v>0</v>
      </c>
      <c r="R2739" s="48">
        <v>0</v>
      </c>
      <c r="S2739" s="48">
        <v>1906007</v>
      </c>
      <c r="T2739" s="48">
        <v>1</v>
      </c>
      <c r="U2739" s="48">
        <v>1901007</v>
      </c>
      <c r="V2739" s="48">
        <v>3</v>
      </c>
      <c r="W2739" s="48">
        <v>1902007</v>
      </c>
      <c r="X2739" s="48">
        <v>3</v>
      </c>
      <c r="AB2739" s="48" t="s">
        <v>6587</v>
      </c>
      <c r="AF2739" s="48">
        <v>1101007</v>
      </c>
    </row>
    <row r="2740" spans="1:32" ht="14.25">
      <c r="A2740" s="48">
        <v>4104112</v>
      </c>
      <c r="D2740" s="48" t="s">
        <v>3881</v>
      </c>
      <c r="E2740" s="48" t="s">
        <v>553</v>
      </c>
      <c r="F2740" s="48" t="s">
        <v>6587</v>
      </c>
      <c r="G2740" s="48">
        <v>2</v>
      </c>
      <c r="H2740" s="48">
        <v>65</v>
      </c>
      <c r="I2740" s="48">
        <v>3051</v>
      </c>
      <c r="J2740" s="48">
        <v>1056</v>
      </c>
      <c r="K2740" s="48">
        <v>14740</v>
      </c>
      <c r="L2740" s="48">
        <v>0</v>
      </c>
      <c r="M2740" s="48">
        <v>1.5</v>
      </c>
      <c r="N2740" s="48">
        <v>0</v>
      </c>
      <c r="O2740" s="48">
        <v>0</v>
      </c>
      <c r="P2740" s="48">
        <v>950</v>
      </c>
      <c r="Q2740" s="48">
        <v>0</v>
      </c>
      <c r="R2740" s="48">
        <v>0</v>
      </c>
      <c r="S2740" s="48">
        <v>2007012</v>
      </c>
      <c r="T2740" s="48">
        <v>1</v>
      </c>
      <c r="U2740" s="48">
        <v>2003012</v>
      </c>
      <c r="V2740" s="48">
        <v>3</v>
      </c>
      <c r="W2740" s="48">
        <v>2004004</v>
      </c>
      <c r="X2740" s="48">
        <v>3</v>
      </c>
      <c r="Y2740" s="48">
        <v>2004005</v>
      </c>
      <c r="Z2740" s="48">
        <v>3</v>
      </c>
      <c r="AC2740" s="48">
        <v>4</v>
      </c>
      <c r="AD2740" s="48">
        <v>4</v>
      </c>
      <c r="AE2740" s="48">
        <v>1</v>
      </c>
      <c r="AF2740" s="48">
        <v>1102012</v>
      </c>
    </row>
    <row r="2741" spans="1:32" ht="14.25">
      <c r="A2741" s="48">
        <v>4104121</v>
      </c>
      <c r="D2741" s="48" t="s">
        <v>3879</v>
      </c>
      <c r="E2741" s="48" t="s">
        <v>1043</v>
      </c>
      <c r="F2741" s="48" t="s">
        <v>6588</v>
      </c>
      <c r="G2741" s="48">
        <v>1</v>
      </c>
      <c r="H2741" s="48">
        <v>65</v>
      </c>
      <c r="I2741" s="48">
        <v>2722</v>
      </c>
      <c r="J2741" s="48">
        <v>1084</v>
      </c>
      <c r="K2741" s="48">
        <v>9422</v>
      </c>
      <c r="L2741" s="48">
        <v>0</v>
      </c>
      <c r="M2741" s="48">
        <v>1.5</v>
      </c>
      <c r="N2741" s="48">
        <v>0</v>
      </c>
      <c r="O2741" s="48">
        <v>0</v>
      </c>
      <c r="P2741" s="48">
        <v>950</v>
      </c>
      <c r="Q2741" s="48">
        <v>0</v>
      </c>
      <c r="R2741" s="48">
        <v>0</v>
      </c>
      <c r="S2741" s="48">
        <v>1906005</v>
      </c>
      <c r="T2741" s="48">
        <v>1</v>
      </c>
      <c r="U2741" s="48">
        <v>1901005</v>
      </c>
      <c r="V2741" s="48">
        <v>3</v>
      </c>
      <c r="W2741" s="48">
        <v>1902005</v>
      </c>
      <c r="X2741" s="48">
        <v>3</v>
      </c>
      <c r="AB2741" s="48" t="s">
        <v>6589</v>
      </c>
      <c r="AF2741" s="48">
        <v>1101005</v>
      </c>
    </row>
    <row r="2742" spans="1:32" ht="14.25">
      <c r="A2742" s="48">
        <v>4104122</v>
      </c>
      <c r="D2742" s="48" t="s">
        <v>3881</v>
      </c>
      <c r="E2742" s="48" t="s">
        <v>552</v>
      </c>
      <c r="F2742" s="48" t="s">
        <v>6589</v>
      </c>
      <c r="G2742" s="48">
        <v>2</v>
      </c>
      <c r="H2742" s="48">
        <v>65</v>
      </c>
      <c r="I2742" s="48">
        <v>3101</v>
      </c>
      <c r="J2742" s="48">
        <v>1056</v>
      </c>
      <c r="K2742" s="48">
        <v>14907</v>
      </c>
      <c r="L2742" s="48">
        <v>0</v>
      </c>
      <c r="M2742" s="48">
        <v>1.5</v>
      </c>
      <c r="N2742" s="48">
        <v>0</v>
      </c>
      <c r="O2742" s="48">
        <v>0</v>
      </c>
      <c r="P2742" s="48">
        <v>950</v>
      </c>
      <c r="Q2742" s="48">
        <v>0</v>
      </c>
      <c r="R2742" s="48">
        <v>0</v>
      </c>
      <c r="S2742" s="48">
        <v>2007011</v>
      </c>
      <c r="T2742" s="48">
        <v>1</v>
      </c>
      <c r="U2742" s="48">
        <v>2003011</v>
      </c>
      <c r="V2742" s="48">
        <v>3</v>
      </c>
      <c r="W2742" s="48">
        <v>2004016</v>
      </c>
      <c r="X2742" s="48">
        <v>3</v>
      </c>
      <c r="Y2742" s="48">
        <v>2004012</v>
      </c>
      <c r="Z2742" s="48">
        <v>3</v>
      </c>
      <c r="AC2742" s="48">
        <v>4</v>
      </c>
      <c r="AD2742" s="48">
        <v>4</v>
      </c>
      <c r="AE2742" s="48">
        <v>2</v>
      </c>
      <c r="AF2742" s="48">
        <v>1102011</v>
      </c>
    </row>
    <row r="2743" spans="1:32" ht="14.25">
      <c r="A2743" s="48">
        <v>4104131</v>
      </c>
      <c r="D2743" s="48" t="s">
        <v>3879</v>
      </c>
      <c r="E2743" s="48" t="s">
        <v>1044</v>
      </c>
      <c r="F2743" s="48" t="s">
        <v>6590</v>
      </c>
      <c r="G2743" s="48">
        <v>1</v>
      </c>
      <c r="H2743" s="48">
        <v>65</v>
      </c>
      <c r="I2743" s="48">
        <v>2554</v>
      </c>
      <c r="J2743" s="48">
        <v>1002</v>
      </c>
      <c r="K2743" s="48">
        <v>8586</v>
      </c>
      <c r="L2743" s="48">
        <v>0</v>
      </c>
      <c r="M2743" s="48">
        <v>1.5</v>
      </c>
      <c r="N2743" s="48">
        <v>0</v>
      </c>
      <c r="O2743" s="48">
        <v>0</v>
      </c>
      <c r="P2743" s="48">
        <v>950</v>
      </c>
      <c r="Q2743" s="48">
        <v>0</v>
      </c>
      <c r="R2743" s="48">
        <v>0</v>
      </c>
      <c r="S2743" s="48">
        <v>1906010</v>
      </c>
      <c r="T2743" s="48">
        <v>1</v>
      </c>
      <c r="U2743" s="48">
        <v>1901010</v>
      </c>
      <c r="V2743" s="48">
        <v>3</v>
      </c>
      <c r="W2743" s="48">
        <v>1902010</v>
      </c>
      <c r="X2743" s="48">
        <v>3</v>
      </c>
      <c r="AB2743" s="48" t="s">
        <v>6591</v>
      </c>
      <c r="AF2743" s="48">
        <v>1101010</v>
      </c>
    </row>
    <row r="2744" spans="1:32" ht="14.25">
      <c r="A2744" s="48">
        <v>4104132</v>
      </c>
      <c r="D2744" s="48" t="s">
        <v>3881</v>
      </c>
      <c r="E2744" s="48" t="s">
        <v>557</v>
      </c>
      <c r="F2744" s="48" t="s">
        <v>6591</v>
      </c>
      <c r="G2744" s="48">
        <v>2</v>
      </c>
      <c r="H2744" s="48">
        <v>65</v>
      </c>
      <c r="I2744" s="48">
        <v>3051</v>
      </c>
      <c r="J2744" s="48">
        <v>1056</v>
      </c>
      <c r="K2744" s="48">
        <v>14740</v>
      </c>
      <c r="L2744" s="48">
        <v>0</v>
      </c>
      <c r="M2744" s="48">
        <v>1.5</v>
      </c>
      <c r="N2744" s="48">
        <v>0</v>
      </c>
      <c r="O2744" s="48">
        <v>0</v>
      </c>
      <c r="P2744" s="48">
        <v>950</v>
      </c>
      <c r="Q2744" s="48">
        <v>0</v>
      </c>
      <c r="R2744" s="48">
        <v>0</v>
      </c>
      <c r="S2744" s="48">
        <v>2007016</v>
      </c>
      <c r="T2744" s="48">
        <v>1</v>
      </c>
      <c r="U2744" s="48">
        <v>2003016</v>
      </c>
      <c r="V2744" s="48">
        <v>3</v>
      </c>
      <c r="W2744" s="48">
        <v>2004014</v>
      </c>
      <c r="X2744" s="48">
        <v>3</v>
      </c>
      <c r="Y2744" s="48">
        <v>2004016</v>
      </c>
      <c r="Z2744" s="48">
        <v>3</v>
      </c>
      <c r="AC2744" s="48">
        <v>4</v>
      </c>
      <c r="AD2744" s="48">
        <v>4</v>
      </c>
      <c r="AE2744" s="48">
        <v>3</v>
      </c>
      <c r="AF2744" s="48">
        <v>1102016</v>
      </c>
    </row>
    <row r="2745" spans="1:32" ht="14.25">
      <c r="A2745" s="48">
        <v>4104211</v>
      </c>
      <c r="D2745" s="48" t="s">
        <v>3879</v>
      </c>
      <c r="E2745" s="48" t="s">
        <v>3839</v>
      </c>
      <c r="F2745" s="48" t="s">
        <v>6592</v>
      </c>
      <c r="G2745" s="48">
        <v>1</v>
      </c>
      <c r="H2745" s="48">
        <v>65</v>
      </c>
      <c r="I2745" s="48">
        <v>2573</v>
      </c>
      <c r="J2745" s="48">
        <v>1021</v>
      </c>
      <c r="K2745" s="48">
        <v>8863</v>
      </c>
      <c r="L2745" s="48">
        <v>0</v>
      </c>
      <c r="M2745" s="48">
        <v>1.5</v>
      </c>
      <c r="N2745" s="48">
        <v>0</v>
      </c>
      <c r="O2745" s="48">
        <v>0</v>
      </c>
      <c r="P2745" s="48">
        <v>950</v>
      </c>
      <c r="Q2745" s="48">
        <v>0</v>
      </c>
      <c r="R2745" s="48">
        <v>0</v>
      </c>
      <c r="S2745" s="48">
        <v>1906012</v>
      </c>
      <c r="T2745" s="48">
        <v>1</v>
      </c>
      <c r="U2745" s="48">
        <v>1901012</v>
      </c>
      <c r="V2745" s="48">
        <v>3</v>
      </c>
      <c r="W2745" s="48">
        <v>1902012</v>
      </c>
      <c r="X2745" s="48">
        <v>3</v>
      </c>
      <c r="AB2745" s="48" t="s">
        <v>6593</v>
      </c>
      <c r="AF2745" s="48">
        <v>1101012</v>
      </c>
    </row>
    <row r="2746" spans="1:32" ht="14.25">
      <c r="A2746" s="48">
        <v>4104212</v>
      </c>
      <c r="D2746" s="48" t="s">
        <v>3881</v>
      </c>
      <c r="E2746" s="48" t="s">
        <v>559</v>
      </c>
      <c r="F2746" s="48" t="s">
        <v>6593</v>
      </c>
      <c r="G2746" s="48">
        <v>2</v>
      </c>
      <c r="H2746" s="48">
        <v>65</v>
      </c>
      <c r="I2746" s="48">
        <v>3070</v>
      </c>
      <c r="J2746" s="48">
        <v>1075</v>
      </c>
      <c r="K2746" s="48">
        <v>15017</v>
      </c>
      <c r="L2746" s="48">
        <v>0</v>
      </c>
      <c r="M2746" s="48">
        <v>1.5</v>
      </c>
      <c r="N2746" s="48">
        <v>0</v>
      </c>
      <c r="O2746" s="48">
        <v>0</v>
      </c>
      <c r="P2746" s="48">
        <v>950</v>
      </c>
      <c r="Q2746" s="48">
        <v>0</v>
      </c>
      <c r="R2746" s="48">
        <v>0</v>
      </c>
      <c r="S2746" s="48">
        <v>2007018</v>
      </c>
      <c r="T2746" s="48">
        <v>1</v>
      </c>
      <c r="U2746" s="48">
        <v>2003018</v>
      </c>
      <c r="V2746" s="48">
        <v>3</v>
      </c>
      <c r="W2746" s="48">
        <v>2004012</v>
      </c>
      <c r="X2746" s="48">
        <v>3</v>
      </c>
      <c r="Y2746" s="48">
        <v>2004010</v>
      </c>
      <c r="Z2746" s="48">
        <v>3</v>
      </c>
      <c r="AC2746" s="48">
        <v>4</v>
      </c>
      <c r="AD2746" s="48">
        <v>4</v>
      </c>
      <c r="AE2746" s="48">
        <v>2</v>
      </c>
      <c r="AF2746" s="48">
        <v>1102018</v>
      </c>
    </row>
    <row r="2747" spans="1:32" ht="14.25">
      <c r="A2747" s="48">
        <v>4104221</v>
      </c>
      <c r="D2747" s="48" t="s">
        <v>3879</v>
      </c>
      <c r="E2747" s="48" t="s">
        <v>3801</v>
      </c>
      <c r="F2747" s="48" t="s">
        <v>6594</v>
      </c>
      <c r="G2747" s="48">
        <v>1</v>
      </c>
      <c r="H2747" s="48">
        <v>65</v>
      </c>
      <c r="I2747" s="48">
        <v>2741</v>
      </c>
      <c r="J2747" s="48">
        <v>1103</v>
      </c>
      <c r="K2747" s="48">
        <v>9699</v>
      </c>
      <c r="L2747" s="48">
        <v>0</v>
      </c>
      <c r="M2747" s="48">
        <v>1.5</v>
      </c>
      <c r="N2747" s="48">
        <v>0</v>
      </c>
      <c r="O2747" s="48">
        <v>0</v>
      </c>
      <c r="P2747" s="48">
        <v>950</v>
      </c>
      <c r="Q2747" s="48">
        <v>0</v>
      </c>
      <c r="R2747" s="48">
        <v>0</v>
      </c>
      <c r="S2747" s="48">
        <v>1906008</v>
      </c>
      <c r="T2747" s="48">
        <v>1</v>
      </c>
      <c r="U2747" s="48">
        <v>1901008</v>
      </c>
      <c r="V2747" s="48">
        <v>3</v>
      </c>
      <c r="W2747" s="48">
        <v>1902008</v>
      </c>
      <c r="X2747" s="48">
        <v>3</v>
      </c>
      <c r="AB2747" s="48" t="s">
        <v>6595</v>
      </c>
      <c r="AF2747" s="48">
        <v>1101008</v>
      </c>
    </row>
    <row r="2748" spans="1:32" ht="14.25">
      <c r="A2748" s="48">
        <v>4104222</v>
      </c>
      <c r="D2748" s="48" t="s">
        <v>3881</v>
      </c>
      <c r="E2748" s="48" t="s">
        <v>554</v>
      </c>
      <c r="F2748" s="48" t="s">
        <v>6595</v>
      </c>
      <c r="G2748" s="48">
        <v>2</v>
      </c>
      <c r="H2748" s="48">
        <v>65</v>
      </c>
      <c r="I2748" s="48">
        <v>3120</v>
      </c>
      <c r="J2748" s="48">
        <v>1075</v>
      </c>
      <c r="K2748" s="48">
        <v>15184</v>
      </c>
      <c r="L2748" s="48">
        <v>0</v>
      </c>
      <c r="M2748" s="48">
        <v>1.5</v>
      </c>
      <c r="N2748" s="48">
        <v>0</v>
      </c>
      <c r="O2748" s="48">
        <v>0</v>
      </c>
      <c r="P2748" s="48">
        <v>950</v>
      </c>
      <c r="Q2748" s="48">
        <v>0</v>
      </c>
      <c r="R2748" s="48">
        <v>0</v>
      </c>
      <c r="S2748" s="48">
        <v>2007013</v>
      </c>
      <c r="T2748" s="48">
        <v>1</v>
      </c>
      <c r="U2748" s="48">
        <v>2003013</v>
      </c>
      <c r="V2748" s="48">
        <v>3</v>
      </c>
      <c r="W2748" s="48">
        <v>2004008</v>
      </c>
      <c r="X2748" s="48">
        <v>3</v>
      </c>
      <c r="Y2748" s="48">
        <v>2004010</v>
      </c>
      <c r="Z2748" s="48">
        <v>3</v>
      </c>
      <c r="AC2748" s="48">
        <v>4</v>
      </c>
      <c r="AD2748" s="48">
        <v>4</v>
      </c>
      <c r="AE2748" s="48">
        <v>3</v>
      </c>
      <c r="AF2748" s="48">
        <v>1102013</v>
      </c>
    </row>
    <row r="2749" spans="1:32" ht="14.25">
      <c r="A2749" s="48">
        <v>4104231</v>
      </c>
      <c r="D2749" s="48" t="s">
        <v>3879</v>
      </c>
      <c r="E2749" s="48" t="s">
        <v>3823</v>
      </c>
      <c r="F2749" s="48" t="s">
        <v>6596</v>
      </c>
      <c r="G2749" s="48">
        <v>1</v>
      </c>
      <c r="H2749" s="48">
        <v>65</v>
      </c>
      <c r="I2749" s="48">
        <v>2573</v>
      </c>
      <c r="J2749" s="48">
        <v>1021</v>
      </c>
      <c r="K2749" s="48">
        <v>8863</v>
      </c>
      <c r="L2749" s="48">
        <v>0</v>
      </c>
      <c r="M2749" s="48">
        <v>1.5</v>
      </c>
      <c r="N2749" s="48">
        <v>0</v>
      </c>
      <c r="O2749" s="48">
        <v>0</v>
      </c>
      <c r="P2749" s="48">
        <v>950</v>
      </c>
      <c r="Q2749" s="48">
        <v>0</v>
      </c>
      <c r="R2749" s="48">
        <v>0</v>
      </c>
      <c r="S2749" s="48">
        <v>1906009</v>
      </c>
      <c r="T2749" s="48">
        <v>1</v>
      </c>
      <c r="U2749" s="48">
        <v>1901009</v>
      </c>
      <c r="V2749" s="48">
        <v>3</v>
      </c>
      <c r="W2749" s="48">
        <v>1902009</v>
      </c>
      <c r="X2749" s="48">
        <v>3</v>
      </c>
      <c r="AB2749" s="48" t="s">
        <v>6597</v>
      </c>
      <c r="AF2749" s="48">
        <v>1101009</v>
      </c>
    </row>
    <row r="2750" spans="1:32" ht="14.25">
      <c r="A2750" s="48">
        <v>4104232</v>
      </c>
      <c r="D2750" s="48" t="s">
        <v>3881</v>
      </c>
      <c r="E2750" s="48" t="s">
        <v>555</v>
      </c>
      <c r="F2750" s="48" t="s">
        <v>6597</v>
      </c>
      <c r="G2750" s="48">
        <v>2</v>
      </c>
      <c r="H2750" s="48">
        <v>65</v>
      </c>
      <c r="I2750" s="48">
        <v>3070</v>
      </c>
      <c r="J2750" s="48">
        <v>1075</v>
      </c>
      <c r="K2750" s="48">
        <v>15017</v>
      </c>
      <c r="L2750" s="48">
        <v>0</v>
      </c>
      <c r="M2750" s="48">
        <v>1.5</v>
      </c>
      <c r="N2750" s="48">
        <v>0</v>
      </c>
      <c r="O2750" s="48">
        <v>0</v>
      </c>
      <c r="P2750" s="48">
        <v>950</v>
      </c>
      <c r="Q2750" s="48">
        <v>0</v>
      </c>
      <c r="R2750" s="48">
        <v>0</v>
      </c>
      <c r="S2750" s="48">
        <v>2007014</v>
      </c>
      <c r="T2750" s="48">
        <v>1</v>
      </c>
      <c r="U2750" s="48">
        <v>2003014</v>
      </c>
      <c r="V2750" s="48">
        <v>3</v>
      </c>
      <c r="W2750" s="48">
        <v>2004002</v>
      </c>
      <c r="X2750" s="48">
        <v>3</v>
      </c>
      <c r="Y2750" s="48">
        <v>2004006</v>
      </c>
      <c r="Z2750" s="48">
        <v>3</v>
      </c>
      <c r="AC2750" s="48">
        <v>4</v>
      </c>
      <c r="AD2750" s="48">
        <v>4</v>
      </c>
      <c r="AE2750" s="48">
        <v>1</v>
      </c>
      <c r="AF2750" s="48">
        <v>1102014</v>
      </c>
    </row>
    <row r="2751" spans="1:32" ht="14.25">
      <c r="A2751" s="48">
        <v>4104311</v>
      </c>
      <c r="D2751" s="48" t="s">
        <v>3879</v>
      </c>
      <c r="E2751" s="48" t="s">
        <v>3781</v>
      </c>
      <c r="F2751" s="48" t="s">
        <v>6598</v>
      </c>
      <c r="G2751" s="48">
        <v>1</v>
      </c>
      <c r="H2751" s="48">
        <v>66</v>
      </c>
      <c r="I2751" s="48">
        <v>2659</v>
      </c>
      <c r="J2751" s="48">
        <v>1049</v>
      </c>
      <c r="K2751" s="48">
        <v>9238</v>
      </c>
      <c r="L2751" s="48">
        <v>0</v>
      </c>
      <c r="M2751" s="48">
        <v>1.5</v>
      </c>
      <c r="N2751" s="48">
        <v>0</v>
      </c>
      <c r="O2751" s="48">
        <v>0</v>
      </c>
      <c r="P2751" s="48">
        <v>950</v>
      </c>
      <c r="Q2751" s="48">
        <v>0</v>
      </c>
      <c r="R2751" s="48">
        <v>0</v>
      </c>
      <c r="S2751" s="48">
        <v>1906001</v>
      </c>
      <c r="T2751" s="48">
        <v>1</v>
      </c>
      <c r="U2751" s="48">
        <v>1901001</v>
      </c>
      <c r="V2751" s="48">
        <v>3</v>
      </c>
      <c r="W2751" s="48">
        <v>1902001</v>
      </c>
      <c r="X2751" s="48">
        <v>3</v>
      </c>
      <c r="AB2751" s="48" t="s">
        <v>6599</v>
      </c>
      <c r="AF2751" s="48">
        <v>1101001</v>
      </c>
    </row>
    <row r="2752" spans="1:32" ht="14.25">
      <c r="A2752" s="48">
        <v>4104312</v>
      </c>
      <c r="D2752" s="48" t="s">
        <v>3881</v>
      </c>
      <c r="E2752" s="48" t="s">
        <v>3852</v>
      </c>
      <c r="F2752" s="48" t="s">
        <v>6599</v>
      </c>
      <c r="G2752" s="48">
        <v>2</v>
      </c>
      <c r="H2752" s="48">
        <v>66</v>
      </c>
      <c r="I2752" s="48">
        <v>3164</v>
      </c>
      <c r="J2752" s="48">
        <v>1103</v>
      </c>
      <c r="K2752" s="48">
        <v>15542</v>
      </c>
      <c r="L2752" s="48">
        <v>0</v>
      </c>
      <c r="M2752" s="48">
        <v>1.5</v>
      </c>
      <c r="N2752" s="48">
        <v>0</v>
      </c>
      <c r="O2752" s="48">
        <v>0</v>
      </c>
      <c r="P2752" s="48">
        <v>950</v>
      </c>
      <c r="Q2752" s="48">
        <v>0</v>
      </c>
      <c r="R2752" s="48">
        <v>0</v>
      </c>
      <c r="S2752" s="48">
        <v>2007002</v>
      </c>
      <c r="T2752" s="48">
        <v>1</v>
      </c>
      <c r="U2752" s="48">
        <v>2003002</v>
      </c>
      <c r="V2752" s="48">
        <v>3</v>
      </c>
      <c r="W2752" s="48">
        <v>2004004</v>
      </c>
      <c r="X2752" s="48">
        <v>3</v>
      </c>
      <c r="Y2752" s="48">
        <v>2004005</v>
      </c>
      <c r="Z2752" s="48">
        <v>3</v>
      </c>
      <c r="AC2752" s="48">
        <v>4</v>
      </c>
      <c r="AD2752" s="48">
        <v>4</v>
      </c>
      <c r="AE2752" s="48">
        <v>1</v>
      </c>
      <c r="AF2752" s="48">
        <v>1102002</v>
      </c>
    </row>
    <row r="2753" spans="1:32" ht="14.25">
      <c r="A2753" s="48">
        <v>4104321</v>
      </c>
      <c r="D2753" s="48" t="s">
        <v>3879</v>
      </c>
      <c r="E2753" s="48" t="s">
        <v>3859</v>
      </c>
      <c r="F2753" s="48" t="s">
        <v>6600</v>
      </c>
      <c r="G2753" s="48">
        <v>1</v>
      </c>
      <c r="H2753" s="48">
        <v>66</v>
      </c>
      <c r="I2753" s="48">
        <v>2831</v>
      </c>
      <c r="J2753" s="48">
        <v>1133</v>
      </c>
      <c r="K2753" s="48">
        <v>10096</v>
      </c>
      <c r="L2753" s="48">
        <v>0</v>
      </c>
      <c r="M2753" s="48">
        <v>1.5</v>
      </c>
      <c r="N2753" s="48">
        <v>0</v>
      </c>
      <c r="O2753" s="48">
        <v>0</v>
      </c>
      <c r="P2753" s="48">
        <v>950</v>
      </c>
      <c r="Q2753" s="48">
        <v>0</v>
      </c>
      <c r="R2753" s="48">
        <v>0</v>
      </c>
      <c r="S2753" s="48">
        <v>1906003</v>
      </c>
      <c r="T2753" s="48">
        <v>1</v>
      </c>
      <c r="U2753" s="48">
        <v>1901003</v>
      </c>
      <c r="V2753" s="48">
        <v>3</v>
      </c>
      <c r="W2753" s="48">
        <v>1902003</v>
      </c>
      <c r="X2753" s="48">
        <v>3</v>
      </c>
      <c r="AB2753" s="48" t="s">
        <v>6601</v>
      </c>
      <c r="AF2753" s="48">
        <v>1101003</v>
      </c>
    </row>
    <row r="2754" spans="1:32" ht="14.25">
      <c r="A2754" s="48">
        <v>4104322</v>
      </c>
      <c r="D2754" s="48" t="s">
        <v>3881</v>
      </c>
      <c r="E2754" s="48" t="s">
        <v>546</v>
      </c>
      <c r="F2754" s="48" t="s">
        <v>6601</v>
      </c>
      <c r="G2754" s="48">
        <v>2</v>
      </c>
      <c r="H2754" s="48">
        <v>66</v>
      </c>
      <c r="I2754" s="48">
        <v>3216</v>
      </c>
      <c r="J2754" s="48">
        <v>1103</v>
      </c>
      <c r="K2754" s="48">
        <v>15714</v>
      </c>
      <c r="L2754" s="48">
        <v>0</v>
      </c>
      <c r="M2754" s="48">
        <v>1.5</v>
      </c>
      <c r="N2754" s="48">
        <v>0</v>
      </c>
      <c r="O2754" s="48">
        <v>0</v>
      </c>
      <c r="P2754" s="48">
        <v>950</v>
      </c>
      <c r="Q2754" s="48">
        <v>0</v>
      </c>
      <c r="R2754" s="48">
        <v>0</v>
      </c>
      <c r="S2754" s="48">
        <v>2007005</v>
      </c>
      <c r="T2754" s="48">
        <v>1</v>
      </c>
      <c r="U2754" s="48">
        <v>2003005</v>
      </c>
      <c r="V2754" s="48">
        <v>3</v>
      </c>
      <c r="W2754" s="48">
        <v>2004012</v>
      </c>
      <c r="X2754" s="48">
        <v>3</v>
      </c>
      <c r="Y2754" s="48">
        <v>2004014</v>
      </c>
      <c r="Z2754" s="48">
        <v>3</v>
      </c>
      <c r="AC2754" s="48">
        <v>4</v>
      </c>
      <c r="AD2754" s="48">
        <v>4</v>
      </c>
      <c r="AE2754" s="48">
        <v>3</v>
      </c>
      <c r="AF2754" s="48">
        <v>1102005</v>
      </c>
    </row>
    <row r="2755" spans="1:32" ht="14.25">
      <c r="A2755" s="48">
        <v>4104331</v>
      </c>
      <c r="D2755" s="48" t="s">
        <v>3879</v>
      </c>
      <c r="E2755" s="48" t="s">
        <v>3849</v>
      </c>
      <c r="F2755" s="48" t="s">
        <v>6602</v>
      </c>
      <c r="G2755" s="48">
        <v>1</v>
      </c>
      <c r="H2755" s="48">
        <v>66</v>
      </c>
      <c r="I2755" s="48">
        <v>2659</v>
      </c>
      <c r="J2755" s="48">
        <v>1049</v>
      </c>
      <c r="K2755" s="48">
        <v>9238</v>
      </c>
      <c r="L2755" s="48">
        <v>0</v>
      </c>
      <c r="M2755" s="48">
        <v>1.5</v>
      </c>
      <c r="N2755" s="48">
        <v>0</v>
      </c>
      <c r="O2755" s="48">
        <v>0</v>
      </c>
      <c r="P2755" s="48">
        <v>950</v>
      </c>
      <c r="Q2755" s="48">
        <v>0</v>
      </c>
      <c r="R2755" s="48">
        <v>0</v>
      </c>
      <c r="S2755" s="48">
        <v>1906014</v>
      </c>
      <c r="T2755" s="48">
        <v>1</v>
      </c>
      <c r="U2755" s="48">
        <v>1901014</v>
      </c>
      <c r="V2755" s="48">
        <v>3</v>
      </c>
      <c r="W2755" s="48">
        <v>1902014</v>
      </c>
      <c r="X2755" s="48">
        <v>3</v>
      </c>
      <c r="AB2755" s="48" t="s">
        <v>6603</v>
      </c>
      <c r="AF2755" s="48">
        <v>1101014</v>
      </c>
    </row>
    <row r="2756" spans="1:32" ht="14.25">
      <c r="A2756" s="48">
        <v>4104332</v>
      </c>
      <c r="D2756" s="48" t="s">
        <v>3881</v>
      </c>
      <c r="E2756" s="48" t="s">
        <v>561</v>
      </c>
      <c r="F2756" s="48" t="s">
        <v>6603</v>
      </c>
      <c r="G2756" s="48">
        <v>2</v>
      </c>
      <c r="H2756" s="48">
        <v>66</v>
      </c>
      <c r="I2756" s="48">
        <v>3164</v>
      </c>
      <c r="J2756" s="48">
        <v>1103</v>
      </c>
      <c r="K2756" s="48">
        <v>15542</v>
      </c>
      <c r="L2756" s="48">
        <v>0</v>
      </c>
      <c r="M2756" s="48">
        <v>1.5</v>
      </c>
      <c r="N2756" s="48">
        <v>0</v>
      </c>
      <c r="O2756" s="48">
        <v>0</v>
      </c>
      <c r="P2756" s="48">
        <v>950</v>
      </c>
      <c r="Q2756" s="48">
        <v>0</v>
      </c>
      <c r="R2756" s="48">
        <v>0</v>
      </c>
      <c r="S2756" s="48">
        <v>2007020</v>
      </c>
      <c r="T2756" s="48">
        <v>1</v>
      </c>
      <c r="U2756" s="48">
        <v>2003020</v>
      </c>
      <c r="V2756" s="48">
        <v>3</v>
      </c>
      <c r="W2756" s="48">
        <v>2004008</v>
      </c>
      <c r="X2756" s="48">
        <v>3</v>
      </c>
      <c r="Y2756" s="48">
        <v>2004010</v>
      </c>
      <c r="Z2756" s="48">
        <v>3</v>
      </c>
      <c r="AC2756" s="48">
        <v>4</v>
      </c>
      <c r="AD2756" s="48">
        <v>4</v>
      </c>
      <c r="AE2756" s="48">
        <v>2</v>
      </c>
      <c r="AF2756" s="48">
        <v>1102020</v>
      </c>
    </row>
    <row r="2757" spans="1:32" ht="14.25">
      <c r="A2757" s="48">
        <v>4104411</v>
      </c>
      <c r="D2757" s="48" t="s">
        <v>3879</v>
      </c>
      <c r="E2757" s="48" t="s">
        <v>3839</v>
      </c>
      <c r="F2757" s="48" t="s">
        <v>6604</v>
      </c>
      <c r="G2757" s="48">
        <v>1</v>
      </c>
      <c r="H2757" s="48">
        <v>67</v>
      </c>
      <c r="I2757" s="48">
        <v>2842</v>
      </c>
      <c r="J2757" s="48">
        <v>1180</v>
      </c>
      <c r="K2757" s="48">
        <v>9484</v>
      </c>
      <c r="L2757" s="48">
        <v>0</v>
      </c>
      <c r="M2757" s="48">
        <v>1.5</v>
      </c>
      <c r="N2757" s="48">
        <v>0</v>
      </c>
      <c r="O2757" s="48">
        <v>0</v>
      </c>
      <c r="P2757" s="48">
        <v>950</v>
      </c>
      <c r="Q2757" s="48">
        <v>0</v>
      </c>
      <c r="R2757" s="48">
        <v>0</v>
      </c>
      <c r="S2757" s="48">
        <v>1906012</v>
      </c>
      <c r="T2757" s="48">
        <v>1</v>
      </c>
      <c r="U2757" s="48">
        <v>1901012</v>
      </c>
      <c r="V2757" s="48">
        <v>3</v>
      </c>
      <c r="W2757" s="48">
        <v>1902012</v>
      </c>
      <c r="X2757" s="48">
        <v>3</v>
      </c>
      <c r="AB2757" s="48" t="s">
        <v>6605</v>
      </c>
      <c r="AF2757" s="48">
        <v>1101012</v>
      </c>
    </row>
    <row r="2758" spans="1:32" ht="14.25">
      <c r="A2758" s="48">
        <v>4104412</v>
      </c>
      <c r="D2758" s="48" t="s">
        <v>3881</v>
      </c>
      <c r="E2758" s="48" t="s">
        <v>559</v>
      </c>
      <c r="F2758" s="48" t="s">
        <v>6605</v>
      </c>
      <c r="G2758" s="48">
        <v>2</v>
      </c>
      <c r="H2758" s="48">
        <v>67</v>
      </c>
      <c r="I2758" s="48">
        <v>3357</v>
      </c>
      <c r="J2758" s="48">
        <v>1234</v>
      </c>
      <c r="K2758" s="48">
        <v>15938</v>
      </c>
      <c r="L2758" s="48">
        <v>0</v>
      </c>
      <c r="M2758" s="48">
        <v>1.5</v>
      </c>
      <c r="N2758" s="48">
        <v>0</v>
      </c>
      <c r="O2758" s="48">
        <v>0</v>
      </c>
      <c r="P2758" s="48">
        <v>950</v>
      </c>
      <c r="Q2758" s="48">
        <v>0</v>
      </c>
      <c r="R2758" s="48">
        <v>0</v>
      </c>
      <c r="S2758" s="48">
        <v>2007018</v>
      </c>
      <c r="T2758" s="48">
        <v>1</v>
      </c>
      <c r="U2758" s="48">
        <v>2003018</v>
      </c>
      <c r="V2758" s="48">
        <v>3</v>
      </c>
      <c r="W2758" s="48">
        <v>2004012</v>
      </c>
      <c r="X2758" s="48">
        <v>3</v>
      </c>
      <c r="Y2758" s="48">
        <v>2004010</v>
      </c>
      <c r="Z2758" s="48">
        <v>3</v>
      </c>
      <c r="AC2758" s="48">
        <v>4</v>
      </c>
      <c r="AD2758" s="48">
        <v>4</v>
      </c>
      <c r="AE2758" s="48">
        <v>2</v>
      </c>
      <c r="AF2758" s="48">
        <v>1102018</v>
      </c>
    </row>
    <row r="2759" spans="1:32" ht="14.25">
      <c r="A2759" s="48">
        <v>4104421</v>
      </c>
      <c r="D2759" s="48" t="s">
        <v>3879</v>
      </c>
      <c r="E2759" s="48" t="s">
        <v>3801</v>
      </c>
      <c r="F2759" s="48" t="s">
        <v>6606</v>
      </c>
      <c r="G2759" s="48">
        <v>1</v>
      </c>
      <c r="H2759" s="48">
        <v>67</v>
      </c>
      <c r="I2759" s="48">
        <v>3019</v>
      </c>
      <c r="J2759" s="48">
        <v>1267</v>
      </c>
      <c r="K2759" s="48">
        <v>10363</v>
      </c>
      <c r="L2759" s="48">
        <v>0</v>
      </c>
      <c r="M2759" s="48">
        <v>1.5</v>
      </c>
      <c r="N2759" s="48">
        <v>0</v>
      </c>
      <c r="O2759" s="48">
        <v>0</v>
      </c>
      <c r="P2759" s="48">
        <v>950</v>
      </c>
      <c r="Q2759" s="48">
        <v>0</v>
      </c>
      <c r="R2759" s="48">
        <v>0</v>
      </c>
      <c r="S2759" s="48">
        <v>1906008</v>
      </c>
      <c r="T2759" s="48">
        <v>1</v>
      </c>
      <c r="U2759" s="48">
        <v>1901008</v>
      </c>
      <c r="V2759" s="48">
        <v>3</v>
      </c>
      <c r="W2759" s="48">
        <v>1902008</v>
      </c>
      <c r="X2759" s="48">
        <v>3</v>
      </c>
      <c r="AB2759" s="48" t="s">
        <v>6607</v>
      </c>
      <c r="AF2759" s="48">
        <v>1101008</v>
      </c>
    </row>
    <row r="2760" spans="1:32" ht="14.25">
      <c r="A2760" s="48">
        <v>4104422</v>
      </c>
      <c r="D2760" s="48" t="s">
        <v>3881</v>
      </c>
      <c r="E2760" s="48" t="s">
        <v>554</v>
      </c>
      <c r="F2760" s="48" t="s">
        <v>6607</v>
      </c>
      <c r="G2760" s="48">
        <v>2</v>
      </c>
      <c r="H2760" s="48">
        <v>67</v>
      </c>
      <c r="I2760" s="48">
        <v>3258</v>
      </c>
      <c r="J2760" s="48">
        <v>1118</v>
      </c>
      <c r="K2760" s="48">
        <v>16027</v>
      </c>
      <c r="L2760" s="48">
        <v>0</v>
      </c>
      <c r="M2760" s="48">
        <v>1.5</v>
      </c>
      <c r="N2760" s="48">
        <v>0</v>
      </c>
      <c r="O2760" s="48">
        <v>0</v>
      </c>
      <c r="P2760" s="48">
        <v>950</v>
      </c>
      <c r="Q2760" s="48">
        <v>0</v>
      </c>
      <c r="R2760" s="48">
        <v>0</v>
      </c>
      <c r="S2760" s="48">
        <v>2007013</v>
      </c>
      <c r="T2760" s="48">
        <v>1</v>
      </c>
      <c r="U2760" s="48">
        <v>2003013</v>
      </c>
      <c r="V2760" s="48">
        <v>3</v>
      </c>
      <c r="W2760" s="48">
        <v>2004008</v>
      </c>
      <c r="X2760" s="48">
        <v>3</v>
      </c>
      <c r="Y2760" s="48">
        <v>2004010</v>
      </c>
      <c r="Z2760" s="48">
        <v>3</v>
      </c>
      <c r="AC2760" s="48">
        <v>4</v>
      </c>
      <c r="AD2760" s="48">
        <v>4</v>
      </c>
      <c r="AE2760" s="48">
        <v>3</v>
      </c>
      <c r="AF2760" s="48">
        <v>1102013</v>
      </c>
    </row>
    <row r="2761" spans="1:32" ht="14.25">
      <c r="A2761" s="48">
        <v>4104431</v>
      </c>
      <c r="D2761" s="48" t="s">
        <v>3879</v>
      </c>
      <c r="E2761" s="48" t="s">
        <v>3823</v>
      </c>
      <c r="F2761" s="48" t="s">
        <v>6608</v>
      </c>
      <c r="G2761" s="48">
        <v>1</v>
      </c>
      <c r="H2761" s="48">
        <v>67</v>
      </c>
      <c r="I2761" s="48">
        <v>2842</v>
      </c>
      <c r="J2761" s="48">
        <v>1180</v>
      </c>
      <c r="K2761" s="48">
        <v>9484</v>
      </c>
      <c r="L2761" s="48">
        <v>0</v>
      </c>
      <c r="M2761" s="48">
        <v>1.5</v>
      </c>
      <c r="N2761" s="48">
        <v>0</v>
      </c>
      <c r="O2761" s="48">
        <v>0</v>
      </c>
      <c r="P2761" s="48">
        <v>950</v>
      </c>
      <c r="Q2761" s="48">
        <v>0</v>
      </c>
      <c r="R2761" s="48">
        <v>0</v>
      </c>
      <c r="S2761" s="48">
        <v>1906009</v>
      </c>
      <c r="T2761" s="48">
        <v>1</v>
      </c>
      <c r="U2761" s="48">
        <v>1901009</v>
      </c>
      <c r="V2761" s="48">
        <v>3</v>
      </c>
      <c r="W2761" s="48">
        <v>1902009</v>
      </c>
      <c r="X2761" s="48">
        <v>3</v>
      </c>
      <c r="AB2761" s="48" t="s">
        <v>6609</v>
      </c>
      <c r="AF2761" s="48">
        <v>1101009</v>
      </c>
    </row>
    <row r="2762" spans="1:32" ht="14.25">
      <c r="A2762" s="48">
        <v>4104432</v>
      </c>
      <c r="D2762" s="48" t="s">
        <v>3881</v>
      </c>
      <c r="E2762" s="48" t="s">
        <v>555</v>
      </c>
      <c r="F2762" s="48" t="s">
        <v>6609</v>
      </c>
      <c r="G2762" s="48">
        <v>2</v>
      </c>
      <c r="H2762" s="48">
        <v>67</v>
      </c>
      <c r="I2762" s="48">
        <v>3205</v>
      </c>
      <c r="J2762" s="48">
        <v>1118</v>
      </c>
      <c r="K2762" s="48">
        <v>15851</v>
      </c>
      <c r="L2762" s="48">
        <v>0</v>
      </c>
      <c r="M2762" s="48">
        <v>1.5</v>
      </c>
      <c r="N2762" s="48">
        <v>0</v>
      </c>
      <c r="O2762" s="48">
        <v>0</v>
      </c>
      <c r="P2762" s="48">
        <v>950</v>
      </c>
      <c r="Q2762" s="48">
        <v>0</v>
      </c>
      <c r="R2762" s="48">
        <v>0</v>
      </c>
      <c r="S2762" s="48">
        <v>2007014</v>
      </c>
      <c r="T2762" s="48">
        <v>1</v>
      </c>
      <c r="U2762" s="48">
        <v>2003014</v>
      </c>
      <c r="V2762" s="48">
        <v>3</v>
      </c>
      <c r="W2762" s="48">
        <v>2004002</v>
      </c>
      <c r="X2762" s="48">
        <v>3</v>
      </c>
      <c r="Y2762" s="48">
        <v>2004006</v>
      </c>
      <c r="Z2762" s="48">
        <v>3</v>
      </c>
      <c r="AC2762" s="48">
        <v>4</v>
      </c>
      <c r="AD2762" s="48">
        <v>4</v>
      </c>
      <c r="AE2762" s="48">
        <v>1</v>
      </c>
      <c r="AF2762" s="48">
        <v>1102014</v>
      </c>
    </row>
    <row r="2763" spans="1:32" ht="14.25">
      <c r="A2763" s="48">
        <v>4104511</v>
      </c>
      <c r="D2763" s="48" t="s">
        <v>3879</v>
      </c>
      <c r="E2763" s="48" t="s">
        <v>3832</v>
      </c>
      <c r="F2763" s="48" t="s">
        <v>6610</v>
      </c>
      <c r="G2763" s="48">
        <v>1</v>
      </c>
      <c r="H2763" s="48">
        <v>67</v>
      </c>
      <c r="I2763" s="48">
        <v>2929</v>
      </c>
      <c r="J2763" s="48">
        <v>1288</v>
      </c>
      <c r="K2763" s="48">
        <v>10069</v>
      </c>
      <c r="L2763" s="48">
        <v>0</v>
      </c>
      <c r="M2763" s="48">
        <v>1.5</v>
      </c>
      <c r="N2763" s="48">
        <v>0</v>
      </c>
      <c r="O2763" s="48">
        <v>0</v>
      </c>
      <c r="P2763" s="48">
        <v>950</v>
      </c>
      <c r="Q2763" s="48">
        <v>0</v>
      </c>
      <c r="R2763" s="48">
        <v>0</v>
      </c>
      <c r="S2763" s="48">
        <v>1906015</v>
      </c>
      <c r="T2763" s="48">
        <v>1</v>
      </c>
      <c r="U2763" s="48">
        <v>1901015</v>
      </c>
      <c r="V2763" s="48">
        <v>3</v>
      </c>
      <c r="W2763" s="48">
        <v>1902015</v>
      </c>
      <c r="X2763" s="48">
        <v>3</v>
      </c>
      <c r="AB2763" s="48" t="s">
        <v>6611</v>
      </c>
      <c r="AF2763" s="48">
        <v>1101015</v>
      </c>
    </row>
    <row r="2764" spans="1:32" ht="14.25">
      <c r="A2764" s="48">
        <v>4104512</v>
      </c>
      <c r="D2764" s="48" t="s">
        <v>3881</v>
      </c>
      <c r="E2764" s="48" t="s">
        <v>562</v>
      </c>
      <c r="F2764" s="48" t="s">
        <v>6611</v>
      </c>
      <c r="G2764" s="48">
        <v>2</v>
      </c>
      <c r="H2764" s="48">
        <v>67</v>
      </c>
      <c r="I2764" s="48">
        <v>3444</v>
      </c>
      <c r="J2764" s="48">
        <v>1342</v>
      </c>
      <c r="K2764" s="48">
        <v>16523</v>
      </c>
      <c r="L2764" s="48">
        <v>0</v>
      </c>
      <c r="M2764" s="48">
        <v>1.5</v>
      </c>
      <c r="N2764" s="48">
        <v>0</v>
      </c>
      <c r="O2764" s="48">
        <v>0</v>
      </c>
      <c r="P2764" s="48">
        <v>950</v>
      </c>
      <c r="Q2764" s="48">
        <v>0</v>
      </c>
      <c r="R2764" s="48">
        <v>0</v>
      </c>
      <c r="S2764" s="48">
        <v>2007021</v>
      </c>
      <c r="T2764" s="48">
        <v>1</v>
      </c>
      <c r="U2764" s="48">
        <v>2003021</v>
      </c>
      <c r="V2764" s="48">
        <v>3</v>
      </c>
      <c r="W2764" s="48">
        <v>2004008</v>
      </c>
      <c r="X2764" s="48">
        <v>3</v>
      </c>
      <c r="Y2764" s="48">
        <v>2004011</v>
      </c>
      <c r="Z2764" s="48">
        <v>3</v>
      </c>
      <c r="AC2764" s="48">
        <v>4</v>
      </c>
      <c r="AD2764" s="48">
        <v>4</v>
      </c>
      <c r="AE2764" s="48">
        <v>1</v>
      </c>
      <c r="AF2764" s="48">
        <v>1102021</v>
      </c>
    </row>
    <row r="2765" spans="1:32" ht="14.25">
      <c r="A2765" s="48">
        <v>4104521</v>
      </c>
      <c r="D2765" s="48" t="s">
        <v>3879</v>
      </c>
      <c r="E2765" s="48" t="s">
        <v>3781</v>
      </c>
      <c r="F2765" s="48" t="s">
        <v>6612</v>
      </c>
      <c r="G2765" s="48">
        <v>1</v>
      </c>
      <c r="H2765" s="48">
        <v>67</v>
      </c>
      <c r="I2765" s="48">
        <v>3106</v>
      </c>
      <c r="J2765" s="48">
        <v>1375</v>
      </c>
      <c r="K2765" s="48">
        <v>10948</v>
      </c>
      <c r="L2765" s="48">
        <v>0</v>
      </c>
      <c r="M2765" s="48">
        <v>1.5</v>
      </c>
      <c r="N2765" s="48">
        <v>0</v>
      </c>
      <c r="O2765" s="48">
        <v>0</v>
      </c>
      <c r="P2765" s="48">
        <v>950</v>
      </c>
      <c r="Q2765" s="48">
        <v>0</v>
      </c>
      <c r="R2765" s="48">
        <v>0</v>
      </c>
      <c r="S2765" s="48">
        <v>1906001</v>
      </c>
      <c r="T2765" s="48">
        <v>1</v>
      </c>
      <c r="U2765" s="48">
        <v>1901001</v>
      </c>
      <c r="V2765" s="48">
        <v>3</v>
      </c>
      <c r="W2765" s="48">
        <v>1902001</v>
      </c>
      <c r="X2765" s="48">
        <v>3</v>
      </c>
      <c r="AB2765" s="48" t="s">
        <v>6613</v>
      </c>
      <c r="AF2765" s="48">
        <v>1101001</v>
      </c>
    </row>
    <row r="2766" spans="1:32" ht="14.25">
      <c r="A2766" s="48">
        <v>4104522</v>
      </c>
      <c r="D2766" s="48" t="s">
        <v>3881</v>
      </c>
      <c r="E2766" s="48" t="s">
        <v>550</v>
      </c>
      <c r="F2766" s="48" t="s">
        <v>6613</v>
      </c>
      <c r="G2766" s="48">
        <v>2</v>
      </c>
      <c r="H2766" s="48">
        <v>67</v>
      </c>
      <c r="I2766" s="48">
        <v>3258</v>
      </c>
      <c r="J2766" s="48">
        <v>1118</v>
      </c>
      <c r="K2766" s="48">
        <v>16027</v>
      </c>
      <c r="L2766" s="48">
        <v>0</v>
      </c>
      <c r="M2766" s="48">
        <v>1.5</v>
      </c>
      <c r="N2766" s="48">
        <v>0</v>
      </c>
      <c r="O2766" s="48">
        <v>0</v>
      </c>
      <c r="P2766" s="48">
        <v>950</v>
      </c>
      <c r="Q2766" s="48">
        <v>0</v>
      </c>
      <c r="R2766" s="48">
        <v>0</v>
      </c>
      <c r="S2766" s="48">
        <v>2007009</v>
      </c>
      <c r="T2766" s="48">
        <v>1</v>
      </c>
      <c r="U2766" s="48">
        <v>2003009</v>
      </c>
      <c r="V2766" s="48">
        <v>3</v>
      </c>
      <c r="W2766" s="48">
        <v>2004010</v>
      </c>
      <c r="X2766" s="48">
        <v>3</v>
      </c>
      <c r="Y2766" s="48">
        <v>2004014</v>
      </c>
      <c r="Z2766" s="48">
        <v>3</v>
      </c>
      <c r="AC2766" s="48">
        <v>4</v>
      </c>
      <c r="AD2766" s="48">
        <v>4</v>
      </c>
      <c r="AE2766" s="48">
        <v>2</v>
      </c>
      <c r="AF2766" s="48">
        <v>1102009</v>
      </c>
    </row>
    <row r="2767" spans="1:32" ht="14.25">
      <c r="A2767" s="48">
        <v>4104531</v>
      </c>
      <c r="D2767" s="48" t="s">
        <v>3879</v>
      </c>
      <c r="E2767" s="48" t="s">
        <v>3853</v>
      </c>
      <c r="F2767" s="48" t="s">
        <v>6614</v>
      </c>
      <c r="G2767" s="48">
        <v>1</v>
      </c>
      <c r="H2767" s="48">
        <v>67</v>
      </c>
      <c r="I2767" s="48">
        <v>2929</v>
      </c>
      <c r="J2767" s="48">
        <v>1288</v>
      </c>
      <c r="K2767" s="48">
        <v>10069</v>
      </c>
      <c r="L2767" s="48">
        <v>0</v>
      </c>
      <c r="M2767" s="48">
        <v>1.5</v>
      </c>
      <c r="N2767" s="48">
        <v>0</v>
      </c>
      <c r="O2767" s="48">
        <v>0</v>
      </c>
      <c r="P2767" s="48">
        <v>950</v>
      </c>
      <c r="Q2767" s="48">
        <v>0</v>
      </c>
      <c r="R2767" s="48">
        <v>0</v>
      </c>
      <c r="S2767" s="48">
        <v>1906011</v>
      </c>
      <c r="T2767" s="48">
        <v>1</v>
      </c>
      <c r="U2767" s="48">
        <v>1901011</v>
      </c>
      <c r="V2767" s="48">
        <v>3</v>
      </c>
      <c r="W2767" s="48">
        <v>1902011</v>
      </c>
      <c r="X2767" s="48">
        <v>3</v>
      </c>
      <c r="AB2767" s="48" t="s">
        <v>6615</v>
      </c>
      <c r="AF2767" s="48">
        <v>1101011</v>
      </c>
    </row>
    <row r="2768" spans="1:32" ht="14.25">
      <c r="A2768" s="48">
        <v>4104532</v>
      </c>
      <c r="D2768" s="48" t="s">
        <v>3881</v>
      </c>
      <c r="E2768" s="48" t="s">
        <v>558</v>
      </c>
      <c r="F2768" s="48" t="s">
        <v>6615</v>
      </c>
      <c r="G2768" s="48">
        <v>2</v>
      </c>
      <c r="H2768" s="48">
        <v>67</v>
      </c>
      <c r="I2768" s="48">
        <v>3205</v>
      </c>
      <c r="J2768" s="48">
        <v>1118</v>
      </c>
      <c r="K2768" s="48">
        <v>15851</v>
      </c>
      <c r="L2768" s="48">
        <v>0</v>
      </c>
      <c r="M2768" s="48">
        <v>1.5</v>
      </c>
      <c r="N2768" s="48">
        <v>0</v>
      </c>
      <c r="O2768" s="48">
        <v>0</v>
      </c>
      <c r="P2768" s="48">
        <v>950</v>
      </c>
      <c r="Q2768" s="48">
        <v>0</v>
      </c>
      <c r="R2768" s="48">
        <v>0</v>
      </c>
      <c r="S2768" s="48">
        <v>2007017</v>
      </c>
      <c r="T2768" s="48">
        <v>1</v>
      </c>
      <c r="U2768" s="48">
        <v>2003017</v>
      </c>
      <c r="V2768" s="48">
        <v>3</v>
      </c>
      <c r="W2768" s="48">
        <v>2004008</v>
      </c>
      <c r="X2768" s="48">
        <v>3</v>
      </c>
      <c r="Y2768" s="48">
        <v>2004010</v>
      </c>
      <c r="Z2768" s="48">
        <v>3</v>
      </c>
      <c r="AC2768" s="48">
        <v>4</v>
      </c>
      <c r="AD2768" s="48">
        <v>4</v>
      </c>
      <c r="AE2768" s="48">
        <v>3</v>
      </c>
      <c r="AF2768" s="48">
        <v>1102017</v>
      </c>
    </row>
    <row r="2769" spans="1:32" ht="14.25">
      <c r="A2769" s="48">
        <v>4104611</v>
      </c>
      <c r="D2769" s="48" t="s">
        <v>3879</v>
      </c>
      <c r="E2769" s="48" t="s">
        <v>3823</v>
      </c>
      <c r="F2769" s="48" t="s">
        <v>6616</v>
      </c>
      <c r="G2769" s="48">
        <v>1</v>
      </c>
      <c r="H2769" s="48">
        <v>68</v>
      </c>
      <c r="I2769" s="48">
        <v>3198</v>
      </c>
      <c r="J2769" s="48">
        <v>1359</v>
      </c>
      <c r="K2769" s="48">
        <v>10619</v>
      </c>
      <c r="L2769" s="48">
        <v>0</v>
      </c>
      <c r="M2769" s="48">
        <v>1.5</v>
      </c>
      <c r="N2769" s="48">
        <v>0</v>
      </c>
      <c r="O2769" s="48">
        <v>0</v>
      </c>
      <c r="P2769" s="48">
        <v>950</v>
      </c>
      <c r="Q2769" s="48">
        <v>0</v>
      </c>
      <c r="R2769" s="48">
        <v>0</v>
      </c>
      <c r="S2769" s="48">
        <v>1906009</v>
      </c>
      <c r="T2769" s="48">
        <v>1</v>
      </c>
      <c r="U2769" s="48">
        <v>1901009</v>
      </c>
      <c r="V2769" s="48">
        <v>3</v>
      </c>
      <c r="W2769" s="48">
        <v>1902009</v>
      </c>
      <c r="X2769" s="48">
        <v>3</v>
      </c>
      <c r="AB2769" s="48" t="s">
        <v>6617</v>
      </c>
      <c r="AF2769" s="48">
        <v>1101009</v>
      </c>
    </row>
    <row r="2770" spans="1:32" ht="14.25">
      <c r="A2770" s="48">
        <v>4104612</v>
      </c>
      <c r="D2770" s="48" t="s">
        <v>3881</v>
      </c>
      <c r="E2770" s="48" t="s">
        <v>555</v>
      </c>
      <c r="F2770" s="48" t="s">
        <v>6617</v>
      </c>
      <c r="G2770" s="48">
        <v>2</v>
      </c>
      <c r="H2770" s="48">
        <v>68</v>
      </c>
      <c r="I2770" s="48">
        <v>3722</v>
      </c>
      <c r="J2770" s="48">
        <v>1413</v>
      </c>
      <c r="K2770" s="48">
        <v>17224</v>
      </c>
      <c r="L2770" s="48">
        <v>0</v>
      </c>
      <c r="M2770" s="48">
        <v>1.5</v>
      </c>
      <c r="N2770" s="48">
        <v>0</v>
      </c>
      <c r="O2770" s="48">
        <v>0</v>
      </c>
      <c r="P2770" s="48">
        <v>950</v>
      </c>
      <c r="Q2770" s="48">
        <v>0</v>
      </c>
      <c r="R2770" s="48">
        <v>0</v>
      </c>
      <c r="S2770" s="48">
        <v>2007014</v>
      </c>
      <c r="T2770" s="48">
        <v>1</v>
      </c>
      <c r="U2770" s="48">
        <v>2003014</v>
      </c>
      <c r="V2770" s="48">
        <v>3</v>
      </c>
      <c r="W2770" s="48">
        <v>2004002</v>
      </c>
      <c r="X2770" s="48">
        <v>3</v>
      </c>
      <c r="Y2770" s="48">
        <v>2004006</v>
      </c>
      <c r="Z2770" s="48">
        <v>3</v>
      </c>
      <c r="AC2770" s="48">
        <v>4</v>
      </c>
      <c r="AD2770" s="48">
        <v>4</v>
      </c>
      <c r="AE2770" s="48">
        <v>1</v>
      </c>
      <c r="AF2770" s="48">
        <v>1102014</v>
      </c>
    </row>
    <row r="2771" spans="1:32" ht="14.25">
      <c r="A2771" s="48">
        <v>4104621</v>
      </c>
      <c r="D2771" s="48" t="s">
        <v>3879</v>
      </c>
      <c r="E2771" s="48" t="s">
        <v>3801</v>
      </c>
      <c r="F2771" s="48" t="s">
        <v>6618</v>
      </c>
      <c r="G2771" s="48">
        <v>1</v>
      </c>
      <c r="H2771" s="48">
        <v>68</v>
      </c>
      <c r="I2771" s="48">
        <v>3380</v>
      </c>
      <c r="J2771" s="48">
        <v>1448</v>
      </c>
      <c r="K2771" s="48">
        <v>11520</v>
      </c>
      <c r="L2771" s="48">
        <v>0</v>
      </c>
      <c r="M2771" s="48">
        <v>1.5</v>
      </c>
      <c r="N2771" s="48">
        <v>0</v>
      </c>
      <c r="O2771" s="48">
        <v>0</v>
      </c>
      <c r="P2771" s="48">
        <v>950</v>
      </c>
      <c r="Q2771" s="48">
        <v>0</v>
      </c>
      <c r="R2771" s="48">
        <v>0</v>
      </c>
      <c r="S2771" s="48">
        <v>1906008</v>
      </c>
      <c r="T2771" s="48">
        <v>1</v>
      </c>
      <c r="U2771" s="48">
        <v>1901008</v>
      </c>
      <c r="V2771" s="48">
        <v>3</v>
      </c>
      <c r="W2771" s="48">
        <v>1902008</v>
      </c>
      <c r="X2771" s="48">
        <v>3</v>
      </c>
      <c r="AB2771" s="48" t="s">
        <v>6619</v>
      </c>
      <c r="AF2771" s="48">
        <v>1101008</v>
      </c>
    </row>
    <row r="2772" spans="1:32" ht="14.25">
      <c r="A2772" s="48">
        <v>4104622</v>
      </c>
      <c r="D2772" s="48" t="s">
        <v>3881</v>
      </c>
      <c r="E2772" s="48" t="s">
        <v>554</v>
      </c>
      <c r="F2772" s="48" t="s">
        <v>6619</v>
      </c>
      <c r="G2772" s="48">
        <v>2</v>
      </c>
      <c r="H2772" s="48">
        <v>68</v>
      </c>
      <c r="I2772" s="48">
        <v>3300</v>
      </c>
      <c r="J2772" s="48">
        <v>1134</v>
      </c>
      <c r="K2772" s="48">
        <v>16340</v>
      </c>
      <c r="L2772" s="48">
        <v>0</v>
      </c>
      <c r="M2772" s="48">
        <v>1.5</v>
      </c>
      <c r="N2772" s="48">
        <v>0</v>
      </c>
      <c r="O2772" s="48">
        <v>0</v>
      </c>
      <c r="P2772" s="48">
        <v>950</v>
      </c>
      <c r="Q2772" s="48">
        <v>0</v>
      </c>
      <c r="R2772" s="48">
        <v>0</v>
      </c>
      <c r="S2772" s="48">
        <v>2007013</v>
      </c>
      <c r="T2772" s="48">
        <v>1</v>
      </c>
      <c r="U2772" s="48">
        <v>2003013</v>
      </c>
      <c r="V2772" s="48">
        <v>3</v>
      </c>
      <c r="W2772" s="48">
        <v>2004008</v>
      </c>
      <c r="X2772" s="48">
        <v>3</v>
      </c>
      <c r="Y2772" s="48">
        <v>2004010</v>
      </c>
      <c r="Z2772" s="48">
        <v>3</v>
      </c>
      <c r="AC2772" s="48">
        <v>4</v>
      </c>
      <c r="AD2772" s="48">
        <v>4</v>
      </c>
      <c r="AE2772" s="48">
        <v>3</v>
      </c>
      <c r="AF2772" s="48">
        <v>1102013</v>
      </c>
    </row>
    <row r="2773" spans="1:32" ht="14.25">
      <c r="A2773" s="48">
        <v>4104631</v>
      </c>
      <c r="D2773" s="48" t="s">
        <v>3879</v>
      </c>
      <c r="E2773" s="48" t="s">
        <v>3839</v>
      </c>
      <c r="F2773" s="48" t="s">
        <v>6620</v>
      </c>
      <c r="G2773" s="48">
        <v>1</v>
      </c>
      <c r="H2773" s="48">
        <v>68</v>
      </c>
      <c r="I2773" s="48">
        <v>3198</v>
      </c>
      <c r="J2773" s="48">
        <v>1359</v>
      </c>
      <c r="K2773" s="48">
        <v>10619</v>
      </c>
      <c r="L2773" s="48">
        <v>0</v>
      </c>
      <c r="M2773" s="48">
        <v>1.5</v>
      </c>
      <c r="N2773" s="48">
        <v>0</v>
      </c>
      <c r="O2773" s="48">
        <v>0</v>
      </c>
      <c r="P2773" s="48">
        <v>950</v>
      </c>
      <c r="Q2773" s="48">
        <v>0</v>
      </c>
      <c r="R2773" s="48">
        <v>0</v>
      </c>
      <c r="S2773" s="48">
        <v>1906012</v>
      </c>
      <c r="T2773" s="48">
        <v>1</v>
      </c>
      <c r="U2773" s="48">
        <v>1901012</v>
      </c>
      <c r="V2773" s="48">
        <v>3</v>
      </c>
      <c r="W2773" s="48">
        <v>1902012</v>
      </c>
      <c r="X2773" s="48">
        <v>3</v>
      </c>
      <c r="AB2773" s="48" t="s">
        <v>6621</v>
      </c>
      <c r="AF2773" s="48">
        <v>1101012</v>
      </c>
    </row>
    <row r="2774" spans="1:32" ht="14.25">
      <c r="A2774" s="48">
        <v>4104632</v>
      </c>
      <c r="D2774" s="48" t="s">
        <v>3881</v>
      </c>
      <c r="E2774" s="48" t="s">
        <v>559</v>
      </c>
      <c r="F2774" s="48" t="s">
        <v>6621</v>
      </c>
      <c r="G2774" s="48">
        <v>2</v>
      </c>
      <c r="H2774" s="48">
        <v>68</v>
      </c>
      <c r="I2774" s="48">
        <v>3245</v>
      </c>
      <c r="J2774" s="48">
        <v>1134</v>
      </c>
      <c r="K2774" s="48">
        <v>16160</v>
      </c>
      <c r="L2774" s="48">
        <v>0</v>
      </c>
      <c r="M2774" s="48">
        <v>1.5</v>
      </c>
      <c r="N2774" s="48">
        <v>0</v>
      </c>
      <c r="O2774" s="48">
        <v>0</v>
      </c>
      <c r="P2774" s="48">
        <v>950</v>
      </c>
      <c r="Q2774" s="48">
        <v>0</v>
      </c>
      <c r="R2774" s="48">
        <v>0</v>
      </c>
      <c r="S2774" s="48">
        <v>2007018</v>
      </c>
      <c r="T2774" s="48">
        <v>1</v>
      </c>
      <c r="U2774" s="48">
        <v>2003018</v>
      </c>
      <c r="V2774" s="48">
        <v>3</v>
      </c>
      <c r="W2774" s="48">
        <v>2004012</v>
      </c>
      <c r="X2774" s="48">
        <v>3</v>
      </c>
      <c r="Y2774" s="48">
        <v>2004010</v>
      </c>
      <c r="Z2774" s="48">
        <v>3</v>
      </c>
      <c r="AC2774" s="48">
        <v>4</v>
      </c>
      <c r="AD2774" s="48">
        <v>4</v>
      </c>
      <c r="AE2774" s="48">
        <v>2</v>
      </c>
      <c r="AF2774" s="48">
        <v>1102018</v>
      </c>
    </row>
    <row r="2775" spans="1:32" ht="14.25">
      <c r="A2775" s="48">
        <v>4104711</v>
      </c>
      <c r="D2775" s="48" t="s">
        <v>3879</v>
      </c>
      <c r="E2775" s="48" t="s">
        <v>3851</v>
      </c>
      <c r="F2775" s="48" t="s">
        <v>6622</v>
      </c>
      <c r="G2775" s="48">
        <v>1</v>
      </c>
      <c r="H2775" s="48">
        <v>69</v>
      </c>
      <c r="I2775" s="48">
        <v>3554</v>
      </c>
      <c r="J2775" s="48">
        <v>1405</v>
      </c>
      <c r="K2775" s="48">
        <v>10994</v>
      </c>
      <c r="L2775" s="48">
        <v>0</v>
      </c>
      <c r="M2775" s="48">
        <v>1.5</v>
      </c>
      <c r="N2775" s="48">
        <v>0</v>
      </c>
      <c r="O2775" s="48">
        <v>0</v>
      </c>
      <c r="P2775" s="48">
        <v>950</v>
      </c>
      <c r="Q2775" s="48">
        <v>0</v>
      </c>
      <c r="R2775" s="48">
        <v>0</v>
      </c>
      <c r="S2775" s="48">
        <v>1906007</v>
      </c>
      <c r="T2775" s="48">
        <v>1</v>
      </c>
      <c r="U2775" s="48">
        <v>1901007</v>
      </c>
      <c r="V2775" s="48">
        <v>3</v>
      </c>
      <c r="W2775" s="48">
        <v>1902007</v>
      </c>
      <c r="X2775" s="48">
        <v>3</v>
      </c>
      <c r="AB2775" s="48" t="s">
        <v>6623</v>
      </c>
      <c r="AF2775" s="48">
        <v>1101007</v>
      </c>
    </row>
    <row r="2776" spans="1:32" ht="14.25">
      <c r="A2776" s="48">
        <v>4104712</v>
      </c>
      <c r="D2776" s="48" t="s">
        <v>3881</v>
      </c>
      <c r="E2776" s="48" t="s">
        <v>550</v>
      </c>
      <c r="F2776" s="48" t="s">
        <v>6623</v>
      </c>
      <c r="G2776" s="48">
        <v>2</v>
      </c>
      <c r="H2776" s="48">
        <v>69</v>
      </c>
      <c r="I2776" s="48">
        <v>4001</v>
      </c>
      <c r="J2776" s="48">
        <v>1442</v>
      </c>
      <c r="K2776" s="48">
        <v>17750</v>
      </c>
      <c r="L2776" s="48">
        <v>0</v>
      </c>
      <c r="M2776" s="48">
        <v>1.5</v>
      </c>
      <c r="N2776" s="48">
        <v>0</v>
      </c>
      <c r="O2776" s="48">
        <v>0</v>
      </c>
      <c r="P2776" s="48">
        <v>950</v>
      </c>
      <c r="Q2776" s="48">
        <v>0</v>
      </c>
      <c r="R2776" s="48">
        <v>0</v>
      </c>
      <c r="S2776" s="48">
        <v>2007009</v>
      </c>
      <c r="T2776" s="48">
        <v>1</v>
      </c>
      <c r="U2776" s="48">
        <v>2003009</v>
      </c>
      <c r="V2776" s="48">
        <v>3</v>
      </c>
      <c r="W2776" s="48">
        <v>2004010</v>
      </c>
      <c r="X2776" s="48">
        <v>3</v>
      </c>
      <c r="Y2776" s="48">
        <v>2004014</v>
      </c>
      <c r="Z2776" s="48">
        <v>3</v>
      </c>
      <c r="AC2776" s="48">
        <v>4</v>
      </c>
      <c r="AD2776" s="48">
        <v>4</v>
      </c>
      <c r="AE2776" s="48">
        <v>2</v>
      </c>
      <c r="AF2776" s="48">
        <v>1102009</v>
      </c>
    </row>
    <row r="2777" spans="1:32" ht="14.25">
      <c r="A2777" s="48">
        <v>4104721</v>
      </c>
      <c r="D2777" s="48" t="s">
        <v>3879</v>
      </c>
      <c r="E2777" s="48" t="s">
        <v>3851</v>
      </c>
      <c r="F2777" s="48" t="s">
        <v>6624</v>
      </c>
      <c r="G2777" s="48">
        <v>1</v>
      </c>
      <c r="H2777" s="48">
        <v>69</v>
      </c>
      <c r="I2777" s="48">
        <v>3741</v>
      </c>
      <c r="J2777" s="48">
        <v>1496</v>
      </c>
      <c r="K2777" s="48">
        <v>11917</v>
      </c>
      <c r="L2777" s="48">
        <v>0</v>
      </c>
      <c r="M2777" s="48">
        <v>1.5</v>
      </c>
      <c r="N2777" s="48">
        <v>0</v>
      </c>
      <c r="O2777" s="48">
        <v>0</v>
      </c>
      <c r="P2777" s="48">
        <v>950</v>
      </c>
      <c r="Q2777" s="48">
        <v>0</v>
      </c>
      <c r="R2777" s="48">
        <v>0</v>
      </c>
      <c r="S2777" s="48">
        <v>1906007</v>
      </c>
      <c r="T2777" s="48">
        <v>1</v>
      </c>
      <c r="U2777" s="48">
        <v>1901007</v>
      </c>
      <c r="V2777" s="48">
        <v>3</v>
      </c>
      <c r="W2777" s="48">
        <v>1902007</v>
      </c>
      <c r="X2777" s="48">
        <v>3</v>
      </c>
      <c r="AB2777" s="48" t="s">
        <v>6625</v>
      </c>
      <c r="AF2777" s="48">
        <v>1101007</v>
      </c>
    </row>
    <row r="2778" spans="1:32" ht="14.25">
      <c r="A2778" s="48">
        <v>4104722</v>
      </c>
      <c r="D2778" s="48" t="s">
        <v>3881</v>
      </c>
      <c r="E2778" s="48" t="s">
        <v>544</v>
      </c>
      <c r="F2778" s="48" t="s">
        <v>6625</v>
      </c>
      <c r="G2778" s="48">
        <v>2</v>
      </c>
      <c r="H2778" s="48">
        <v>69</v>
      </c>
      <c r="I2778" s="48">
        <v>3429</v>
      </c>
      <c r="J2778" s="48">
        <v>1167</v>
      </c>
      <c r="K2778" s="48">
        <v>16654</v>
      </c>
      <c r="L2778" s="48">
        <v>0</v>
      </c>
      <c r="M2778" s="48">
        <v>1.5</v>
      </c>
      <c r="N2778" s="48">
        <v>0</v>
      </c>
      <c r="O2778" s="48">
        <v>0</v>
      </c>
      <c r="P2778" s="48">
        <v>950</v>
      </c>
      <c r="Q2778" s="48">
        <v>0</v>
      </c>
      <c r="R2778" s="48">
        <v>0</v>
      </c>
      <c r="S2778" s="48">
        <v>2007003</v>
      </c>
      <c r="T2778" s="48">
        <v>1</v>
      </c>
      <c r="U2778" s="48">
        <v>2003003</v>
      </c>
      <c r="V2778" s="48">
        <v>3</v>
      </c>
      <c r="W2778" s="48">
        <v>2004008</v>
      </c>
      <c r="X2778" s="48">
        <v>3</v>
      </c>
      <c r="Y2778" s="48">
        <v>2004010</v>
      </c>
      <c r="Z2778" s="48">
        <v>3</v>
      </c>
      <c r="AC2778" s="48">
        <v>4</v>
      </c>
      <c r="AD2778" s="48">
        <v>4</v>
      </c>
      <c r="AE2778" s="48">
        <v>2</v>
      </c>
      <c r="AF2778" s="48">
        <v>1102003</v>
      </c>
    </row>
    <row r="2779" spans="1:32" ht="14.25">
      <c r="A2779" s="48">
        <v>4104731</v>
      </c>
      <c r="D2779" s="48" t="s">
        <v>3879</v>
      </c>
      <c r="E2779" s="48" t="s">
        <v>3853</v>
      </c>
      <c r="F2779" s="48" t="s">
        <v>6626</v>
      </c>
      <c r="G2779" s="48">
        <v>1</v>
      </c>
      <c r="H2779" s="48">
        <v>69</v>
      </c>
      <c r="I2779" s="48">
        <v>3554</v>
      </c>
      <c r="J2779" s="48">
        <v>1405</v>
      </c>
      <c r="K2779" s="48">
        <v>10994</v>
      </c>
      <c r="L2779" s="48">
        <v>0</v>
      </c>
      <c r="M2779" s="48">
        <v>1.5</v>
      </c>
      <c r="N2779" s="48">
        <v>0</v>
      </c>
      <c r="O2779" s="48">
        <v>0</v>
      </c>
      <c r="P2779" s="48">
        <v>950</v>
      </c>
      <c r="Q2779" s="48">
        <v>0</v>
      </c>
      <c r="R2779" s="48">
        <v>0</v>
      </c>
      <c r="S2779" s="48">
        <v>1906011</v>
      </c>
      <c r="T2779" s="48">
        <v>1</v>
      </c>
      <c r="U2779" s="48">
        <v>1901011</v>
      </c>
      <c r="V2779" s="48">
        <v>3</v>
      </c>
      <c r="W2779" s="48">
        <v>1902011</v>
      </c>
      <c r="X2779" s="48">
        <v>3</v>
      </c>
      <c r="AB2779" s="48" t="s">
        <v>6627</v>
      </c>
      <c r="AF2779" s="48">
        <v>1101011</v>
      </c>
    </row>
    <row r="2780" spans="1:32" ht="14.25">
      <c r="A2780" s="48">
        <v>4104732</v>
      </c>
      <c r="D2780" s="48" t="s">
        <v>3881</v>
      </c>
      <c r="E2780" s="48" t="s">
        <v>558</v>
      </c>
      <c r="F2780" s="48" t="s">
        <v>6627</v>
      </c>
      <c r="G2780" s="48">
        <v>2</v>
      </c>
      <c r="H2780" s="48">
        <v>69</v>
      </c>
      <c r="I2780" s="48">
        <v>3286</v>
      </c>
      <c r="J2780" s="48">
        <v>1150</v>
      </c>
      <c r="K2780" s="48">
        <v>16469</v>
      </c>
      <c r="L2780" s="48">
        <v>0</v>
      </c>
      <c r="M2780" s="48">
        <v>1.5</v>
      </c>
      <c r="N2780" s="48">
        <v>0</v>
      </c>
      <c r="O2780" s="48">
        <v>0</v>
      </c>
      <c r="P2780" s="48">
        <v>950</v>
      </c>
      <c r="Q2780" s="48">
        <v>0</v>
      </c>
      <c r="R2780" s="48">
        <v>0</v>
      </c>
      <c r="S2780" s="48">
        <v>2007017</v>
      </c>
      <c r="T2780" s="48">
        <v>1</v>
      </c>
      <c r="U2780" s="48">
        <v>2003017</v>
      </c>
      <c r="V2780" s="48">
        <v>3</v>
      </c>
      <c r="W2780" s="48">
        <v>2004008</v>
      </c>
      <c r="X2780" s="48">
        <v>3</v>
      </c>
      <c r="Y2780" s="48">
        <v>2004010</v>
      </c>
      <c r="Z2780" s="48">
        <v>3</v>
      </c>
      <c r="AC2780" s="48">
        <v>4</v>
      </c>
      <c r="AD2780" s="48">
        <v>4</v>
      </c>
      <c r="AE2780" s="48">
        <v>3</v>
      </c>
      <c r="AF2780" s="48">
        <v>1102017</v>
      </c>
    </row>
    <row r="2781" spans="1:32" ht="14.25">
      <c r="A2781" s="48">
        <v>4104811</v>
      </c>
      <c r="D2781" s="48" t="s">
        <v>3879</v>
      </c>
      <c r="E2781" s="48" t="s">
        <v>1043</v>
      </c>
      <c r="F2781" s="48" t="s">
        <v>6628</v>
      </c>
      <c r="G2781" s="48">
        <v>1</v>
      </c>
      <c r="H2781" s="48">
        <v>70</v>
      </c>
      <c r="I2781" s="48">
        <v>3806</v>
      </c>
      <c r="J2781" s="48">
        <v>1553</v>
      </c>
      <c r="K2781" s="48">
        <v>11904</v>
      </c>
      <c r="L2781" s="48">
        <v>0</v>
      </c>
      <c r="M2781" s="48">
        <v>1.5</v>
      </c>
      <c r="N2781" s="48">
        <v>0</v>
      </c>
      <c r="O2781" s="48">
        <v>0</v>
      </c>
      <c r="P2781" s="48">
        <v>1200</v>
      </c>
      <c r="Q2781" s="48">
        <v>0</v>
      </c>
      <c r="R2781" s="48">
        <v>0</v>
      </c>
      <c r="S2781" s="48">
        <v>1906005</v>
      </c>
      <c r="T2781" s="48">
        <v>1</v>
      </c>
      <c r="U2781" s="48">
        <v>1901005</v>
      </c>
      <c r="V2781" s="48">
        <v>3</v>
      </c>
      <c r="W2781" s="48">
        <v>1902005</v>
      </c>
      <c r="X2781" s="48">
        <v>3</v>
      </c>
      <c r="AB2781" s="48" t="s">
        <v>6629</v>
      </c>
      <c r="AF2781" s="48">
        <v>1101005</v>
      </c>
    </row>
    <row r="2782" spans="1:32" ht="14.25">
      <c r="A2782" s="48">
        <v>4104812</v>
      </c>
      <c r="D2782" s="48" t="s">
        <v>3881</v>
      </c>
      <c r="E2782" s="48" t="s">
        <v>542</v>
      </c>
      <c r="F2782" s="48" t="s">
        <v>6629</v>
      </c>
      <c r="G2782" s="48">
        <v>2</v>
      </c>
      <c r="H2782" s="48">
        <v>70</v>
      </c>
      <c r="I2782" s="48">
        <v>4146</v>
      </c>
      <c r="J2782" s="48">
        <v>1499</v>
      </c>
      <c r="K2782" s="48">
        <v>18814</v>
      </c>
      <c r="L2782" s="48">
        <v>0</v>
      </c>
      <c r="M2782" s="48">
        <v>1.5</v>
      </c>
      <c r="N2782" s="48">
        <v>0</v>
      </c>
      <c r="O2782" s="48">
        <v>0</v>
      </c>
      <c r="P2782" s="48">
        <v>1200</v>
      </c>
      <c r="Q2782" s="48">
        <v>0</v>
      </c>
      <c r="R2782" s="48">
        <v>0</v>
      </c>
      <c r="S2782" s="48">
        <v>2007001</v>
      </c>
      <c r="T2782" s="48">
        <v>1</v>
      </c>
      <c r="U2782" s="48">
        <v>2003001</v>
      </c>
      <c r="V2782" s="48">
        <v>3</v>
      </c>
      <c r="W2782" s="48">
        <v>2004001</v>
      </c>
      <c r="X2782" s="48">
        <v>3</v>
      </c>
      <c r="Y2782" s="48">
        <v>2004006</v>
      </c>
      <c r="Z2782" s="48">
        <v>3</v>
      </c>
      <c r="AC2782" s="48">
        <v>4</v>
      </c>
      <c r="AD2782" s="48">
        <v>4</v>
      </c>
      <c r="AE2782" s="48">
        <v>1</v>
      </c>
      <c r="AF2782" s="48">
        <v>1102001</v>
      </c>
    </row>
    <row r="2783" spans="1:32" ht="14.25">
      <c r="A2783" s="48">
        <v>4104821</v>
      </c>
      <c r="D2783" s="48" t="s">
        <v>3879</v>
      </c>
      <c r="E2783" s="48" t="s">
        <v>513</v>
      </c>
      <c r="F2783" s="48" t="s">
        <v>6630</v>
      </c>
      <c r="G2783" s="48">
        <v>1</v>
      </c>
      <c r="H2783" s="48">
        <v>70</v>
      </c>
      <c r="I2783" s="48">
        <v>3929</v>
      </c>
      <c r="J2783" s="48">
        <v>1613</v>
      </c>
      <c r="K2783" s="48">
        <v>12531</v>
      </c>
      <c r="L2783" s="48">
        <v>0</v>
      </c>
      <c r="M2783" s="48">
        <v>1.5</v>
      </c>
      <c r="N2783" s="48">
        <v>0</v>
      </c>
      <c r="O2783" s="48">
        <v>0</v>
      </c>
      <c r="P2783" s="48">
        <v>950</v>
      </c>
      <c r="Q2783" s="48">
        <v>0</v>
      </c>
      <c r="R2783" s="48">
        <v>0</v>
      </c>
      <c r="S2783" s="48">
        <v>1906004</v>
      </c>
      <c r="T2783" s="48">
        <v>1</v>
      </c>
      <c r="U2783" s="48">
        <v>1901004</v>
      </c>
      <c r="V2783" s="48">
        <v>3</v>
      </c>
      <c r="W2783" s="48">
        <v>1902004</v>
      </c>
      <c r="X2783" s="48">
        <v>3</v>
      </c>
      <c r="AB2783" s="48" t="s">
        <v>6631</v>
      </c>
      <c r="AF2783" s="48">
        <v>1101004</v>
      </c>
    </row>
    <row r="2784" spans="1:32" ht="14.25">
      <c r="A2784" s="48">
        <v>4104822</v>
      </c>
      <c r="D2784" s="48" t="s">
        <v>3881</v>
      </c>
      <c r="E2784" s="48" t="s">
        <v>547</v>
      </c>
      <c r="F2784" s="48" t="s">
        <v>6631</v>
      </c>
      <c r="G2784" s="48">
        <v>2</v>
      </c>
      <c r="H2784" s="48">
        <v>70</v>
      </c>
      <c r="I2784" s="48">
        <v>3623</v>
      </c>
      <c r="J2784" s="48">
        <v>1281</v>
      </c>
      <c r="K2784" s="48">
        <v>17401</v>
      </c>
      <c r="L2784" s="48">
        <v>0</v>
      </c>
      <c r="M2784" s="48">
        <v>1.5</v>
      </c>
      <c r="N2784" s="48">
        <v>0</v>
      </c>
      <c r="O2784" s="48">
        <v>0</v>
      </c>
      <c r="P2784" s="48">
        <v>950</v>
      </c>
      <c r="Q2784" s="48">
        <v>0</v>
      </c>
      <c r="R2784" s="48">
        <v>0</v>
      </c>
      <c r="S2784" s="48">
        <v>2007006</v>
      </c>
      <c r="T2784" s="48">
        <v>1</v>
      </c>
      <c r="U2784" s="48">
        <v>2003006</v>
      </c>
      <c r="V2784" s="48">
        <v>3</v>
      </c>
      <c r="W2784" s="48">
        <v>2004010</v>
      </c>
      <c r="X2784" s="48">
        <v>3</v>
      </c>
      <c r="Y2784" s="48">
        <v>2004008</v>
      </c>
      <c r="Z2784" s="48">
        <v>3</v>
      </c>
      <c r="AC2784" s="48">
        <v>4</v>
      </c>
      <c r="AD2784" s="48">
        <v>4</v>
      </c>
      <c r="AE2784" s="48">
        <v>2</v>
      </c>
      <c r="AF2784" s="48">
        <v>1102006</v>
      </c>
    </row>
    <row r="2785" spans="1:32" ht="14.25">
      <c r="A2785" s="48">
        <v>4104831</v>
      </c>
      <c r="D2785" s="48" t="s">
        <v>3879</v>
      </c>
      <c r="E2785" s="48" t="s">
        <v>3851</v>
      </c>
      <c r="F2785" s="48" t="s">
        <v>6632</v>
      </c>
      <c r="G2785" s="48">
        <v>1</v>
      </c>
      <c r="H2785" s="48">
        <v>70</v>
      </c>
      <c r="I2785" s="48">
        <v>3737</v>
      </c>
      <c r="J2785" s="48">
        <v>1519</v>
      </c>
      <c r="K2785" s="48">
        <v>11587</v>
      </c>
      <c r="L2785" s="48">
        <v>0</v>
      </c>
      <c r="M2785" s="48">
        <v>1.5</v>
      </c>
      <c r="N2785" s="48">
        <v>0</v>
      </c>
      <c r="O2785" s="48">
        <v>0</v>
      </c>
      <c r="P2785" s="48">
        <v>950</v>
      </c>
      <c r="Q2785" s="48">
        <v>0</v>
      </c>
      <c r="R2785" s="48">
        <v>0</v>
      </c>
      <c r="S2785" s="48">
        <v>1906007</v>
      </c>
      <c r="T2785" s="48">
        <v>1</v>
      </c>
      <c r="U2785" s="48">
        <v>1901007</v>
      </c>
      <c r="V2785" s="48">
        <v>3</v>
      </c>
      <c r="W2785" s="48">
        <v>1902007</v>
      </c>
      <c r="X2785" s="48">
        <v>3</v>
      </c>
      <c r="AB2785" s="48" t="s">
        <v>6633</v>
      </c>
      <c r="AF2785" s="48">
        <v>1101007</v>
      </c>
    </row>
    <row r="2786" spans="1:32" ht="14.25">
      <c r="A2786" s="48">
        <v>4104832</v>
      </c>
      <c r="D2786" s="48" t="s">
        <v>3881</v>
      </c>
      <c r="E2786" s="48" t="s">
        <v>551</v>
      </c>
      <c r="F2786" s="48" t="s">
        <v>6633</v>
      </c>
      <c r="G2786" s="48">
        <v>2</v>
      </c>
      <c r="H2786" s="48">
        <v>70</v>
      </c>
      <c r="I2786" s="48">
        <v>3327</v>
      </c>
      <c r="J2786" s="48">
        <v>1165</v>
      </c>
      <c r="K2786" s="48">
        <v>16778</v>
      </c>
      <c r="L2786" s="48">
        <v>0</v>
      </c>
      <c r="M2786" s="48">
        <v>1.5</v>
      </c>
      <c r="N2786" s="48">
        <v>0</v>
      </c>
      <c r="O2786" s="48">
        <v>0</v>
      </c>
      <c r="P2786" s="48">
        <v>950</v>
      </c>
      <c r="Q2786" s="48">
        <v>0</v>
      </c>
      <c r="R2786" s="48">
        <v>0</v>
      </c>
      <c r="S2786" s="48">
        <v>2007010</v>
      </c>
      <c r="T2786" s="48">
        <v>1</v>
      </c>
      <c r="U2786" s="48">
        <v>2003010</v>
      </c>
      <c r="V2786" s="48">
        <v>3</v>
      </c>
      <c r="W2786" s="48">
        <v>2004015</v>
      </c>
      <c r="X2786" s="48">
        <v>3</v>
      </c>
      <c r="Y2786" s="48">
        <v>2004012</v>
      </c>
      <c r="Z2786" s="48">
        <v>3</v>
      </c>
      <c r="AC2786" s="48">
        <v>4</v>
      </c>
      <c r="AD2786" s="48">
        <v>4</v>
      </c>
      <c r="AE2786" s="48">
        <v>3</v>
      </c>
      <c r="AF2786" s="48">
        <v>1102010</v>
      </c>
    </row>
    <row r="2787" spans="1:32" ht="14.25">
      <c r="A2787" s="48">
        <v>4104911</v>
      </c>
      <c r="D2787" s="48" t="s">
        <v>3879</v>
      </c>
      <c r="E2787" s="48" t="s">
        <v>3839</v>
      </c>
      <c r="F2787" s="48" t="s">
        <v>6634</v>
      </c>
      <c r="G2787" s="48">
        <v>1</v>
      </c>
      <c r="H2787" s="48">
        <v>70</v>
      </c>
      <c r="I2787" s="48">
        <v>3806</v>
      </c>
      <c r="J2787" s="48">
        <v>1694</v>
      </c>
      <c r="K2787" s="48">
        <v>12490</v>
      </c>
      <c r="L2787" s="48">
        <v>0</v>
      </c>
      <c r="M2787" s="48">
        <v>1.5</v>
      </c>
      <c r="N2787" s="48">
        <v>0</v>
      </c>
      <c r="O2787" s="48">
        <v>0</v>
      </c>
      <c r="P2787" s="48">
        <v>1200</v>
      </c>
      <c r="Q2787" s="48">
        <v>0</v>
      </c>
      <c r="R2787" s="48">
        <v>0</v>
      </c>
      <c r="S2787" s="48">
        <v>1906012</v>
      </c>
      <c r="T2787" s="48">
        <v>1</v>
      </c>
      <c r="U2787" s="48">
        <v>1901012</v>
      </c>
      <c r="V2787" s="48">
        <v>3</v>
      </c>
      <c r="W2787" s="48">
        <v>1902012</v>
      </c>
      <c r="X2787" s="48">
        <v>3</v>
      </c>
      <c r="AB2787" s="48" t="s">
        <v>6635</v>
      </c>
      <c r="AF2787" s="48">
        <v>1101012</v>
      </c>
    </row>
    <row r="2788" spans="1:32" ht="14.25">
      <c r="A2788" s="48">
        <v>4104912</v>
      </c>
      <c r="D2788" s="48" t="s">
        <v>3881</v>
      </c>
      <c r="E2788" s="48" t="s">
        <v>559</v>
      </c>
      <c r="F2788" s="48" t="s">
        <v>6635</v>
      </c>
      <c r="G2788" s="48">
        <v>2</v>
      </c>
      <c r="H2788" s="48">
        <v>70</v>
      </c>
      <c r="I2788" s="48">
        <v>4146</v>
      </c>
      <c r="J2788" s="48">
        <v>1499</v>
      </c>
      <c r="K2788" s="48">
        <v>18814</v>
      </c>
      <c r="L2788" s="48">
        <v>0</v>
      </c>
      <c r="M2788" s="48">
        <v>1.5</v>
      </c>
      <c r="N2788" s="48">
        <v>0</v>
      </c>
      <c r="O2788" s="48">
        <v>0</v>
      </c>
      <c r="P2788" s="48">
        <v>1200</v>
      </c>
      <c r="Q2788" s="48">
        <v>0</v>
      </c>
      <c r="R2788" s="48">
        <v>0</v>
      </c>
      <c r="S2788" s="48">
        <v>2007018</v>
      </c>
      <c r="T2788" s="48">
        <v>1</v>
      </c>
      <c r="U2788" s="48">
        <v>2003018</v>
      </c>
      <c r="V2788" s="48">
        <v>3</v>
      </c>
      <c r="W2788" s="48">
        <v>2004012</v>
      </c>
      <c r="X2788" s="48">
        <v>3</v>
      </c>
      <c r="Y2788" s="48">
        <v>2004010</v>
      </c>
      <c r="Z2788" s="48">
        <v>3</v>
      </c>
      <c r="AC2788" s="48">
        <v>4</v>
      </c>
      <c r="AD2788" s="48">
        <v>4</v>
      </c>
      <c r="AE2788" s="48">
        <v>2</v>
      </c>
      <c r="AF2788" s="48">
        <v>1102018</v>
      </c>
    </row>
    <row r="2789" spans="1:32" ht="14.25">
      <c r="A2789" s="48">
        <v>4104921</v>
      </c>
      <c r="D2789" s="48" t="s">
        <v>3879</v>
      </c>
      <c r="E2789" s="48" t="s">
        <v>3801</v>
      </c>
      <c r="F2789" s="48" t="s">
        <v>6636</v>
      </c>
      <c r="G2789" s="48">
        <v>1</v>
      </c>
      <c r="H2789" s="48">
        <v>70</v>
      </c>
      <c r="I2789" s="48">
        <v>4001</v>
      </c>
      <c r="J2789" s="48">
        <v>1790</v>
      </c>
      <c r="K2789" s="48">
        <v>13477</v>
      </c>
      <c r="L2789" s="48">
        <v>0</v>
      </c>
      <c r="M2789" s="48">
        <v>1.5</v>
      </c>
      <c r="N2789" s="48">
        <v>0</v>
      </c>
      <c r="O2789" s="48">
        <v>0</v>
      </c>
      <c r="P2789" s="48">
        <v>1200</v>
      </c>
      <c r="Q2789" s="48">
        <v>0</v>
      </c>
      <c r="R2789" s="48">
        <v>0</v>
      </c>
      <c r="S2789" s="48">
        <v>1906008</v>
      </c>
      <c r="T2789" s="48">
        <v>1</v>
      </c>
      <c r="U2789" s="48">
        <v>1901008</v>
      </c>
      <c r="V2789" s="48">
        <v>3</v>
      </c>
      <c r="W2789" s="48">
        <v>1902008</v>
      </c>
      <c r="X2789" s="48">
        <v>3</v>
      </c>
      <c r="AB2789" s="48" t="s">
        <v>6637</v>
      </c>
      <c r="AF2789" s="48">
        <v>1101008</v>
      </c>
    </row>
    <row r="2790" spans="1:32" ht="14.25">
      <c r="A2790" s="48">
        <v>4104922</v>
      </c>
      <c r="D2790" s="48" t="s">
        <v>3881</v>
      </c>
      <c r="E2790" s="48" t="s">
        <v>554</v>
      </c>
      <c r="F2790" s="48" t="s">
        <v>6637</v>
      </c>
      <c r="G2790" s="48">
        <v>2</v>
      </c>
      <c r="H2790" s="48">
        <v>70</v>
      </c>
      <c r="I2790" s="48">
        <v>3729</v>
      </c>
      <c r="J2790" s="48">
        <v>1464</v>
      </c>
      <c r="K2790" s="48">
        <v>18750</v>
      </c>
      <c r="L2790" s="48">
        <v>0</v>
      </c>
      <c r="M2790" s="48">
        <v>1.5</v>
      </c>
      <c r="N2790" s="48">
        <v>0</v>
      </c>
      <c r="O2790" s="48">
        <v>0</v>
      </c>
      <c r="P2790" s="48">
        <v>1200</v>
      </c>
      <c r="Q2790" s="48">
        <v>0</v>
      </c>
      <c r="R2790" s="48">
        <v>0</v>
      </c>
      <c r="S2790" s="48">
        <v>2007013</v>
      </c>
      <c r="T2790" s="48">
        <v>1</v>
      </c>
      <c r="U2790" s="48">
        <v>2003013</v>
      </c>
      <c r="V2790" s="48">
        <v>3</v>
      </c>
      <c r="W2790" s="48">
        <v>2004008</v>
      </c>
      <c r="X2790" s="48">
        <v>3</v>
      </c>
      <c r="Y2790" s="48">
        <v>2004010</v>
      </c>
      <c r="Z2790" s="48">
        <v>3</v>
      </c>
      <c r="AC2790" s="48">
        <v>4</v>
      </c>
      <c r="AD2790" s="48">
        <v>4</v>
      </c>
      <c r="AE2790" s="48">
        <v>3</v>
      </c>
      <c r="AF2790" s="48">
        <v>1102013</v>
      </c>
    </row>
    <row r="2791" spans="1:32" ht="14.25">
      <c r="A2791" s="48">
        <v>4104931</v>
      </c>
      <c r="D2791" s="48" t="s">
        <v>3879</v>
      </c>
      <c r="E2791" s="48" t="s">
        <v>3823</v>
      </c>
      <c r="F2791" s="48" t="s">
        <v>6638</v>
      </c>
      <c r="G2791" s="48">
        <v>1</v>
      </c>
      <c r="H2791" s="48">
        <v>70</v>
      </c>
      <c r="I2791" s="48">
        <v>3737</v>
      </c>
      <c r="J2791" s="48">
        <v>1660</v>
      </c>
      <c r="K2791" s="48">
        <v>12173</v>
      </c>
      <c r="L2791" s="48">
        <v>0</v>
      </c>
      <c r="M2791" s="48">
        <v>1.5</v>
      </c>
      <c r="N2791" s="48">
        <v>0</v>
      </c>
      <c r="O2791" s="48">
        <v>0</v>
      </c>
      <c r="P2791" s="48">
        <v>950</v>
      </c>
      <c r="Q2791" s="48">
        <v>0</v>
      </c>
      <c r="R2791" s="48">
        <v>0</v>
      </c>
      <c r="S2791" s="48">
        <v>1906009</v>
      </c>
      <c r="T2791" s="48">
        <v>1</v>
      </c>
      <c r="U2791" s="48">
        <v>1901009</v>
      </c>
      <c r="V2791" s="48">
        <v>3</v>
      </c>
      <c r="W2791" s="48">
        <v>1902009</v>
      </c>
      <c r="X2791" s="48">
        <v>3</v>
      </c>
      <c r="AB2791" s="48" t="s">
        <v>6639</v>
      </c>
      <c r="AF2791" s="48">
        <v>1101009</v>
      </c>
    </row>
    <row r="2792" spans="1:32" ht="14.25">
      <c r="A2792" s="48">
        <v>4104932</v>
      </c>
      <c r="D2792" s="48" t="s">
        <v>3881</v>
      </c>
      <c r="E2792" s="48" t="s">
        <v>555</v>
      </c>
      <c r="F2792" s="48" t="s">
        <v>6639</v>
      </c>
      <c r="G2792" s="48">
        <v>2</v>
      </c>
      <c r="H2792" s="48">
        <v>70</v>
      </c>
      <c r="I2792" s="48">
        <v>3327</v>
      </c>
      <c r="J2792" s="48">
        <v>1165</v>
      </c>
      <c r="K2792" s="48">
        <v>16778</v>
      </c>
      <c r="L2792" s="48">
        <v>0</v>
      </c>
      <c r="M2792" s="48">
        <v>1.5</v>
      </c>
      <c r="N2792" s="48">
        <v>0</v>
      </c>
      <c r="O2792" s="48">
        <v>0</v>
      </c>
      <c r="P2792" s="48">
        <v>950</v>
      </c>
      <c r="Q2792" s="48">
        <v>0</v>
      </c>
      <c r="R2792" s="48">
        <v>0</v>
      </c>
      <c r="S2792" s="48">
        <v>2007014</v>
      </c>
      <c r="T2792" s="48">
        <v>1</v>
      </c>
      <c r="U2792" s="48">
        <v>2003014</v>
      </c>
      <c r="V2792" s="48">
        <v>3</v>
      </c>
      <c r="W2792" s="48">
        <v>2004002</v>
      </c>
      <c r="X2792" s="48">
        <v>3</v>
      </c>
      <c r="Y2792" s="48">
        <v>2004006</v>
      </c>
      <c r="Z2792" s="48">
        <v>3</v>
      </c>
      <c r="AC2792" s="48">
        <v>4</v>
      </c>
      <c r="AD2792" s="48">
        <v>4</v>
      </c>
      <c r="AE2792" s="48">
        <v>1</v>
      </c>
      <c r="AF2792" s="48">
        <v>1102014</v>
      </c>
    </row>
    <row r="2793" spans="1:32" ht="14.25">
      <c r="A2793" s="48">
        <v>4105011</v>
      </c>
      <c r="D2793" s="48" t="s">
        <v>3879</v>
      </c>
      <c r="E2793" s="48" t="s">
        <v>3781</v>
      </c>
      <c r="F2793" s="48" t="s">
        <v>6640</v>
      </c>
      <c r="G2793" s="48">
        <v>1</v>
      </c>
      <c r="H2793" s="48">
        <v>70</v>
      </c>
      <c r="I2793" s="48">
        <v>4109</v>
      </c>
      <c r="J2793" s="48">
        <v>1729</v>
      </c>
      <c r="K2793" s="48">
        <v>12686</v>
      </c>
      <c r="L2793" s="48">
        <v>0</v>
      </c>
      <c r="M2793" s="48">
        <v>1.5</v>
      </c>
      <c r="N2793" s="48">
        <v>0</v>
      </c>
      <c r="O2793" s="48">
        <v>0</v>
      </c>
      <c r="P2793" s="48">
        <v>1200</v>
      </c>
      <c r="Q2793" s="48">
        <v>0</v>
      </c>
      <c r="R2793" s="48">
        <v>0</v>
      </c>
      <c r="S2793" s="48">
        <v>1906001</v>
      </c>
      <c r="T2793" s="48">
        <v>1</v>
      </c>
      <c r="U2793" s="48">
        <v>1901001</v>
      </c>
      <c r="V2793" s="48">
        <v>4</v>
      </c>
      <c r="W2793" s="48">
        <v>1902001</v>
      </c>
      <c r="X2793" s="48">
        <v>4</v>
      </c>
      <c r="AB2793" s="48" t="s">
        <v>6641</v>
      </c>
      <c r="AF2793" s="48">
        <v>1101001</v>
      </c>
    </row>
    <row r="2794" spans="1:32" ht="14.25">
      <c r="A2794" s="48">
        <v>4105012</v>
      </c>
      <c r="D2794" s="48" t="s">
        <v>3881</v>
      </c>
      <c r="E2794" s="48" t="s">
        <v>3852</v>
      </c>
      <c r="F2794" s="48" t="s">
        <v>6641</v>
      </c>
      <c r="G2794" s="48">
        <v>2</v>
      </c>
      <c r="H2794" s="48">
        <v>70</v>
      </c>
      <c r="I2794" s="48">
        <v>4146</v>
      </c>
      <c r="J2794" s="48">
        <v>1499</v>
      </c>
      <c r="K2794" s="48">
        <v>18814</v>
      </c>
      <c r="L2794" s="48">
        <v>0</v>
      </c>
      <c r="M2794" s="48">
        <v>1.5</v>
      </c>
      <c r="N2794" s="48">
        <v>0</v>
      </c>
      <c r="O2794" s="48">
        <v>0</v>
      </c>
      <c r="P2794" s="48">
        <v>1200</v>
      </c>
      <c r="Q2794" s="48">
        <v>0</v>
      </c>
      <c r="R2794" s="48">
        <v>0</v>
      </c>
      <c r="S2794" s="48">
        <v>2007002</v>
      </c>
      <c r="T2794" s="48">
        <v>1</v>
      </c>
      <c r="U2794" s="48">
        <v>2003002</v>
      </c>
      <c r="V2794" s="48">
        <v>4</v>
      </c>
      <c r="W2794" s="48">
        <v>2004004</v>
      </c>
      <c r="X2794" s="48">
        <v>4</v>
      </c>
      <c r="Y2794" s="48">
        <v>2004005</v>
      </c>
      <c r="Z2794" s="48">
        <v>4</v>
      </c>
      <c r="AC2794" s="48">
        <v>4</v>
      </c>
      <c r="AD2794" s="48">
        <v>4</v>
      </c>
      <c r="AE2794" s="48">
        <v>1</v>
      </c>
      <c r="AF2794" s="48">
        <v>1102002</v>
      </c>
    </row>
    <row r="2795" spans="1:32" ht="14.25">
      <c r="A2795" s="48">
        <v>4105021</v>
      </c>
      <c r="D2795" s="48" t="s">
        <v>3879</v>
      </c>
      <c r="E2795" s="48" t="s">
        <v>3859</v>
      </c>
      <c r="F2795" s="48" t="s">
        <v>6642</v>
      </c>
      <c r="G2795" s="48">
        <v>1</v>
      </c>
      <c r="H2795" s="48">
        <v>70</v>
      </c>
      <c r="I2795" s="48">
        <v>4304</v>
      </c>
      <c r="J2795" s="48">
        <v>1825</v>
      </c>
      <c r="K2795" s="48">
        <v>13673</v>
      </c>
      <c r="L2795" s="48">
        <v>0</v>
      </c>
      <c r="M2795" s="48">
        <v>1.5</v>
      </c>
      <c r="N2795" s="48">
        <v>0</v>
      </c>
      <c r="O2795" s="48">
        <v>0</v>
      </c>
      <c r="P2795" s="48">
        <v>1200</v>
      </c>
      <c r="Q2795" s="48">
        <v>0</v>
      </c>
      <c r="R2795" s="48">
        <v>0</v>
      </c>
      <c r="S2795" s="48">
        <v>1906003</v>
      </c>
      <c r="T2795" s="48">
        <v>1</v>
      </c>
      <c r="U2795" s="48">
        <v>1901003</v>
      </c>
      <c r="V2795" s="48">
        <v>4</v>
      </c>
      <c r="W2795" s="48">
        <v>1902003</v>
      </c>
      <c r="X2795" s="48">
        <v>4</v>
      </c>
      <c r="AB2795" s="48" t="s">
        <v>6643</v>
      </c>
      <c r="AF2795" s="48">
        <v>1101003</v>
      </c>
    </row>
    <row r="2796" spans="1:32" ht="14.25">
      <c r="A2796" s="48">
        <v>4105022</v>
      </c>
      <c r="D2796" s="48" t="s">
        <v>3881</v>
      </c>
      <c r="E2796" s="48" t="s">
        <v>546</v>
      </c>
      <c r="F2796" s="48" t="s">
        <v>6643</v>
      </c>
      <c r="G2796" s="48">
        <v>2</v>
      </c>
      <c r="H2796" s="48">
        <v>70</v>
      </c>
      <c r="I2796" s="48">
        <v>4032</v>
      </c>
      <c r="J2796" s="48">
        <v>1499</v>
      </c>
      <c r="K2796" s="48">
        <v>18946</v>
      </c>
      <c r="L2796" s="48">
        <v>0</v>
      </c>
      <c r="M2796" s="48">
        <v>1.5</v>
      </c>
      <c r="N2796" s="48">
        <v>0</v>
      </c>
      <c r="O2796" s="48">
        <v>0</v>
      </c>
      <c r="P2796" s="48">
        <v>1200</v>
      </c>
      <c r="Q2796" s="48">
        <v>0</v>
      </c>
      <c r="R2796" s="48">
        <v>0</v>
      </c>
      <c r="S2796" s="48">
        <v>2007005</v>
      </c>
      <c r="T2796" s="48">
        <v>1</v>
      </c>
      <c r="U2796" s="48">
        <v>2003005</v>
      </c>
      <c r="V2796" s="48">
        <v>4</v>
      </c>
      <c r="W2796" s="48">
        <v>2004012</v>
      </c>
      <c r="X2796" s="48">
        <v>4</v>
      </c>
      <c r="Y2796" s="48">
        <v>2004014</v>
      </c>
      <c r="Z2796" s="48">
        <v>4</v>
      </c>
      <c r="AC2796" s="48">
        <v>4</v>
      </c>
      <c r="AD2796" s="48">
        <v>4</v>
      </c>
      <c r="AE2796" s="48">
        <v>3</v>
      </c>
      <c r="AF2796" s="48">
        <v>1102005</v>
      </c>
    </row>
    <row r="2797" spans="1:32" ht="14.25">
      <c r="A2797" s="48">
        <v>4105031</v>
      </c>
      <c r="D2797" s="48" t="s">
        <v>3879</v>
      </c>
      <c r="E2797" s="48" t="s">
        <v>3849</v>
      </c>
      <c r="F2797" s="48" t="s">
        <v>6644</v>
      </c>
      <c r="G2797" s="48">
        <v>1</v>
      </c>
      <c r="H2797" s="48">
        <v>70</v>
      </c>
      <c r="I2797" s="48">
        <v>4109</v>
      </c>
      <c r="J2797" s="48">
        <v>1729</v>
      </c>
      <c r="K2797" s="48">
        <v>12686</v>
      </c>
      <c r="L2797" s="48">
        <v>0</v>
      </c>
      <c r="M2797" s="48">
        <v>1.5</v>
      </c>
      <c r="N2797" s="48">
        <v>0</v>
      </c>
      <c r="O2797" s="48">
        <v>0</v>
      </c>
      <c r="P2797" s="48">
        <v>1200</v>
      </c>
      <c r="Q2797" s="48">
        <v>0</v>
      </c>
      <c r="R2797" s="48">
        <v>0</v>
      </c>
      <c r="S2797" s="48">
        <v>1906014</v>
      </c>
      <c r="T2797" s="48">
        <v>1</v>
      </c>
      <c r="U2797" s="48">
        <v>1901014</v>
      </c>
      <c r="V2797" s="48">
        <v>4</v>
      </c>
      <c r="W2797" s="48">
        <v>1902014</v>
      </c>
      <c r="X2797" s="48">
        <v>4</v>
      </c>
      <c r="AB2797" s="48" t="s">
        <v>6645</v>
      </c>
      <c r="AF2797" s="48">
        <v>1101014</v>
      </c>
    </row>
    <row r="2798" spans="1:32" ht="14.25">
      <c r="A2798" s="48">
        <v>4105032</v>
      </c>
      <c r="D2798" s="48" t="s">
        <v>3881</v>
      </c>
      <c r="E2798" s="48" t="s">
        <v>561</v>
      </c>
      <c r="F2798" s="48" t="s">
        <v>6645</v>
      </c>
      <c r="G2798" s="48">
        <v>2</v>
      </c>
      <c r="H2798" s="48">
        <v>70</v>
      </c>
      <c r="I2798" s="48">
        <v>3431</v>
      </c>
      <c r="J2798" s="48">
        <v>1207</v>
      </c>
      <c r="K2798" s="48">
        <v>17533</v>
      </c>
      <c r="L2798" s="48">
        <v>0</v>
      </c>
      <c r="M2798" s="48">
        <v>1.5</v>
      </c>
      <c r="N2798" s="48">
        <v>0</v>
      </c>
      <c r="O2798" s="48">
        <v>0</v>
      </c>
      <c r="P2798" s="48">
        <v>1200</v>
      </c>
      <c r="Q2798" s="48">
        <v>0</v>
      </c>
      <c r="R2798" s="48">
        <v>0</v>
      </c>
      <c r="S2798" s="48">
        <v>2007020</v>
      </c>
      <c r="T2798" s="48">
        <v>1</v>
      </c>
      <c r="U2798" s="48">
        <v>2003020</v>
      </c>
      <c r="V2798" s="48">
        <v>4</v>
      </c>
      <c r="W2798" s="48">
        <v>2004008</v>
      </c>
      <c r="X2798" s="48">
        <v>4</v>
      </c>
      <c r="Y2798" s="48">
        <v>2004010</v>
      </c>
      <c r="Z2798" s="48">
        <v>4</v>
      </c>
      <c r="AC2798" s="48">
        <v>4</v>
      </c>
      <c r="AD2798" s="48">
        <v>4</v>
      </c>
      <c r="AE2798" s="48">
        <v>2</v>
      </c>
      <c r="AF2798" s="48">
        <v>1102020</v>
      </c>
    </row>
    <row r="2799" spans="1:32" ht="14.25">
      <c r="A2799" s="48">
        <v>4105111</v>
      </c>
      <c r="D2799" s="48" t="s">
        <v>3879</v>
      </c>
      <c r="E2799" s="48" t="s">
        <v>3839</v>
      </c>
      <c r="F2799" s="48" t="s">
        <v>6646</v>
      </c>
      <c r="G2799" s="48">
        <v>1</v>
      </c>
      <c r="H2799" s="48">
        <v>71</v>
      </c>
      <c r="I2799" s="48">
        <v>4762</v>
      </c>
      <c r="J2799" s="48">
        <v>1964</v>
      </c>
      <c r="K2799" s="48">
        <v>14463</v>
      </c>
      <c r="L2799" s="48">
        <v>0</v>
      </c>
      <c r="M2799" s="48">
        <v>1.5</v>
      </c>
      <c r="N2799" s="48">
        <v>0</v>
      </c>
      <c r="O2799" s="48">
        <v>0</v>
      </c>
      <c r="P2799" s="48">
        <v>1200</v>
      </c>
      <c r="Q2799" s="48">
        <v>0</v>
      </c>
      <c r="R2799" s="48">
        <v>0</v>
      </c>
      <c r="S2799" s="48">
        <v>1906012</v>
      </c>
      <c r="T2799" s="48">
        <v>1</v>
      </c>
      <c r="U2799" s="48">
        <v>1901012</v>
      </c>
      <c r="V2799" s="48">
        <v>4</v>
      </c>
      <c r="W2799" s="48">
        <v>1902012</v>
      </c>
      <c r="X2799" s="48">
        <v>4</v>
      </c>
      <c r="AB2799" s="48" t="s">
        <v>6647</v>
      </c>
      <c r="AF2799" s="48">
        <v>1101012</v>
      </c>
    </row>
    <row r="2800" spans="1:32" ht="14.25">
      <c r="A2800" s="48">
        <v>4105112</v>
      </c>
      <c r="D2800" s="48" t="s">
        <v>3881</v>
      </c>
      <c r="E2800" s="48" t="s">
        <v>559</v>
      </c>
      <c r="F2800" s="48" t="s">
        <v>6647</v>
      </c>
      <c r="G2800" s="48">
        <v>2</v>
      </c>
      <c r="H2800" s="48">
        <v>71</v>
      </c>
      <c r="I2800" s="48">
        <v>4480</v>
      </c>
      <c r="J2800" s="48">
        <v>1626</v>
      </c>
      <c r="K2800" s="48">
        <v>21241</v>
      </c>
      <c r="L2800" s="48">
        <v>0</v>
      </c>
      <c r="M2800" s="48">
        <v>1.5</v>
      </c>
      <c r="N2800" s="48">
        <v>0</v>
      </c>
      <c r="O2800" s="48">
        <v>0</v>
      </c>
      <c r="P2800" s="48">
        <v>1200</v>
      </c>
      <c r="Q2800" s="48">
        <v>0</v>
      </c>
      <c r="R2800" s="48">
        <v>0</v>
      </c>
      <c r="S2800" s="48">
        <v>2007018</v>
      </c>
      <c r="T2800" s="48">
        <v>1</v>
      </c>
      <c r="U2800" s="48">
        <v>2003018</v>
      </c>
      <c r="V2800" s="48">
        <v>4</v>
      </c>
      <c r="W2800" s="48">
        <v>2004012</v>
      </c>
      <c r="X2800" s="48">
        <v>4</v>
      </c>
      <c r="Y2800" s="48">
        <v>2004010</v>
      </c>
      <c r="Z2800" s="48">
        <v>4</v>
      </c>
      <c r="AC2800" s="48">
        <v>4</v>
      </c>
      <c r="AD2800" s="48">
        <v>4</v>
      </c>
      <c r="AE2800" s="48">
        <v>2</v>
      </c>
      <c r="AF2800" s="48">
        <v>1102018</v>
      </c>
    </row>
    <row r="2801" spans="1:32" ht="14.25">
      <c r="A2801" s="48">
        <v>4105121</v>
      </c>
      <c r="D2801" s="48" t="s">
        <v>3879</v>
      </c>
      <c r="E2801" s="48" t="s">
        <v>3801</v>
      </c>
      <c r="F2801" s="48" t="s">
        <v>6648</v>
      </c>
      <c r="G2801" s="48">
        <v>1</v>
      </c>
      <c r="H2801" s="48">
        <v>71</v>
      </c>
      <c r="I2801" s="48">
        <v>4762</v>
      </c>
      <c r="J2801" s="48">
        <v>1964</v>
      </c>
      <c r="K2801" s="48">
        <v>14463</v>
      </c>
      <c r="L2801" s="48">
        <v>0</v>
      </c>
      <c r="M2801" s="48">
        <v>1.5</v>
      </c>
      <c r="N2801" s="48">
        <v>0</v>
      </c>
      <c r="O2801" s="48">
        <v>0</v>
      </c>
      <c r="P2801" s="48">
        <v>1200</v>
      </c>
      <c r="Q2801" s="48">
        <v>0</v>
      </c>
      <c r="R2801" s="48">
        <v>0</v>
      </c>
      <c r="S2801" s="48">
        <v>1906008</v>
      </c>
      <c r="T2801" s="48">
        <v>1</v>
      </c>
      <c r="U2801" s="48">
        <v>1901008</v>
      </c>
      <c r="V2801" s="48">
        <v>4</v>
      </c>
      <c r="W2801" s="48">
        <v>1902008</v>
      </c>
      <c r="X2801" s="48">
        <v>4</v>
      </c>
      <c r="AB2801" s="48" t="s">
        <v>6649</v>
      </c>
      <c r="AF2801" s="48">
        <v>1101008</v>
      </c>
    </row>
    <row r="2802" spans="1:32" ht="14.25">
      <c r="A2802" s="48">
        <v>4105122</v>
      </c>
      <c r="D2802" s="48" t="s">
        <v>3881</v>
      </c>
      <c r="E2802" s="48" t="s">
        <v>554</v>
      </c>
      <c r="F2802" s="48" t="s">
        <v>6649</v>
      </c>
      <c r="G2802" s="48">
        <v>2</v>
      </c>
      <c r="H2802" s="48">
        <v>71</v>
      </c>
      <c r="I2802" s="48">
        <v>4480</v>
      </c>
      <c r="J2802" s="48">
        <v>1626</v>
      </c>
      <c r="K2802" s="48">
        <v>21393</v>
      </c>
      <c r="L2802" s="48">
        <v>0</v>
      </c>
      <c r="M2802" s="48">
        <v>1.5</v>
      </c>
      <c r="N2802" s="48">
        <v>0</v>
      </c>
      <c r="O2802" s="48">
        <v>0</v>
      </c>
      <c r="P2802" s="48">
        <v>1200</v>
      </c>
      <c r="Q2802" s="48">
        <v>0</v>
      </c>
      <c r="R2802" s="48">
        <v>0</v>
      </c>
      <c r="S2802" s="48">
        <v>2007013</v>
      </c>
      <c r="T2802" s="48">
        <v>1</v>
      </c>
      <c r="U2802" s="48">
        <v>2003013</v>
      </c>
      <c r="V2802" s="48">
        <v>4</v>
      </c>
      <c r="W2802" s="48">
        <v>2004008</v>
      </c>
      <c r="X2802" s="48">
        <v>4</v>
      </c>
      <c r="Y2802" s="48">
        <v>2004010</v>
      </c>
      <c r="Z2802" s="48">
        <v>4</v>
      </c>
      <c r="AC2802" s="48">
        <v>4</v>
      </c>
      <c r="AD2802" s="48">
        <v>4</v>
      </c>
      <c r="AE2802" s="48">
        <v>3</v>
      </c>
      <c r="AF2802" s="48">
        <v>1102013</v>
      </c>
    </row>
    <row r="2803" spans="1:32" ht="14.25">
      <c r="A2803" s="48">
        <v>4105131</v>
      </c>
      <c r="D2803" s="48" t="s">
        <v>3879</v>
      </c>
      <c r="E2803" s="48" t="s">
        <v>3823</v>
      </c>
      <c r="F2803" s="48" t="s">
        <v>6650</v>
      </c>
      <c r="G2803" s="48">
        <v>1</v>
      </c>
      <c r="H2803" s="48">
        <v>71</v>
      </c>
      <c r="I2803" s="48">
        <v>4762</v>
      </c>
      <c r="J2803" s="48">
        <v>1964</v>
      </c>
      <c r="K2803" s="48">
        <v>14463</v>
      </c>
      <c r="L2803" s="48">
        <v>0</v>
      </c>
      <c r="M2803" s="48">
        <v>1.5</v>
      </c>
      <c r="N2803" s="48">
        <v>0</v>
      </c>
      <c r="O2803" s="48">
        <v>0</v>
      </c>
      <c r="P2803" s="48">
        <v>1200</v>
      </c>
      <c r="Q2803" s="48">
        <v>0</v>
      </c>
      <c r="R2803" s="48">
        <v>0</v>
      </c>
      <c r="S2803" s="48">
        <v>1906009</v>
      </c>
      <c r="T2803" s="48">
        <v>1</v>
      </c>
      <c r="U2803" s="48">
        <v>1901009</v>
      </c>
      <c r="V2803" s="48">
        <v>4</v>
      </c>
      <c r="W2803" s="48">
        <v>1902009</v>
      </c>
      <c r="X2803" s="48">
        <v>4</v>
      </c>
      <c r="AB2803" s="48" t="s">
        <v>6651</v>
      </c>
      <c r="AF2803" s="48">
        <v>1101009</v>
      </c>
    </row>
    <row r="2804" spans="1:32" ht="14.25">
      <c r="A2804" s="48">
        <v>4105132</v>
      </c>
      <c r="D2804" s="48" t="s">
        <v>3881</v>
      </c>
      <c r="E2804" s="48" t="s">
        <v>555</v>
      </c>
      <c r="F2804" s="48" t="s">
        <v>6651</v>
      </c>
      <c r="G2804" s="48">
        <v>2</v>
      </c>
      <c r="H2804" s="48">
        <v>71</v>
      </c>
      <c r="I2804" s="48">
        <v>4480</v>
      </c>
      <c r="J2804" s="48">
        <v>1626</v>
      </c>
      <c r="K2804" s="48">
        <v>21393</v>
      </c>
      <c r="L2804" s="48">
        <v>0</v>
      </c>
      <c r="M2804" s="48">
        <v>1.5</v>
      </c>
      <c r="N2804" s="48">
        <v>0</v>
      </c>
      <c r="O2804" s="48">
        <v>0</v>
      </c>
      <c r="P2804" s="48">
        <v>1200</v>
      </c>
      <c r="Q2804" s="48">
        <v>0</v>
      </c>
      <c r="R2804" s="48">
        <v>0</v>
      </c>
      <c r="S2804" s="48">
        <v>2007014</v>
      </c>
      <c r="T2804" s="48">
        <v>1</v>
      </c>
      <c r="U2804" s="48">
        <v>2003014</v>
      </c>
      <c r="V2804" s="48">
        <v>4</v>
      </c>
      <c r="W2804" s="48">
        <v>2004002</v>
      </c>
      <c r="X2804" s="48">
        <v>4</v>
      </c>
      <c r="Y2804" s="48">
        <v>2004006</v>
      </c>
      <c r="Z2804" s="48">
        <v>4</v>
      </c>
      <c r="AC2804" s="48">
        <v>4</v>
      </c>
      <c r="AD2804" s="48">
        <v>4</v>
      </c>
      <c r="AE2804" s="48">
        <v>1</v>
      </c>
      <c r="AF2804" s="48">
        <v>1102014</v>
      </c>
    </row>
    <row r="2805" spans="1:32" ht="14.25">
      <c r="A2805" s="48">
        <v>4105211</v>
      </c>
      <c r="D2805" s="48" t="s">
        <v>3879</v>
      </c>
      <c r="E2805" s="48" t="s">
        <v>3832</v>
      </c>
      <c r="F2805" s="48" t="s">
        <v>6652</v>
      </c>
      <c r="G2805" s="48">
        <v>1</v>
      </c>
      <c r="H2805" s="48">
        <v>72</v>
      </c>
      <c r="I2805" s="48">
        <v>5046</v>
      </c>
      <c r="J2805" s="48">
        <v>2149</v>
      </c>
      <c r="K2805" s="48">
        <v>15405</v>
      </c>
      <c r="L2805" s="48">
        <v>0</v>
      </c>
      <c r="M2805" s="48">
        <v>1.5</v>
      </c>
      <c r="N2805" s="48">
        <v>0</v>
      </c>
      <c r="O2805" s="48">
        <v>0</v>
      </c>
      <c r="P2805" s="48">
        <v>1200</v>
      </c>
      <c r="Q2805" s="48">
        <v>0</v>
      </c>
      <c r="R2805" s="48">
        <v>0</v>
      </c>
      <c r="S2805" s="48">
        <v>1906015</v>
      </c>
      <c r="T2805" s="48">
        <v>1</v>
      </c>
      <c r="U2805" s="48">
        <v>1901015</v>
      </c>
      <c r="V2805" s="48">
        <v>4</v>
      </c>
      <c r="W2805" s="48">
        <v>1902015</v>
      </c>
      <c r="X2805" s="48">
        <v>4</v>
      </c>
      <c r="AB2805" s="48" t="s">
        <v>6653</v>
      </c>
      <c r="AF2805" s="48">
        <v>1101015</v>
      </c>
    </row>
    <row r="2806" spans="1:32" ht="14.25">
      <c r="A2806" s="48">
        <v>4105212</v>
      </c>
      <c r="D2806" s="48" t="s">
        <v>3881</v>
      </c>
      <c r="E2806" s="48" t="s">
        <v>562</v>
      </c>
      <c r="F2806" s="48" t="s">
        <v>6653</v>
      </c>
      <c r="G2806" s="48">
        <v>2</v>
      </c>
      <c r="H2806" s="48">
        <v>72</v>
      </c>
      <c r="I2806" s="48">
        <v>4539</v>
      </c>
      <c r="J2806" s="48">
        <v>1649</v>
      </c>
      <c r="K2806" s="48">
        <v>21680</v>
      </c>
      <c r="L2806" s="48">
        <v>0</v>
      </c>
      <c r="M2806" s="48">
        <v>1.5</v>
      </c>
      <c r="N2806" s="48">
        <v>0</v>
      </c>
      <c r="O2806" s="48">
        <v>0</v>
      </c>
      <c r="P2806" s="48">
        <v>1200</v>
      </c>
      <c r="Q2806" s="48">
        <v>0</v>
      </c>
      <c r="R2806" s="48">
        <v>0</v>
      </c>
      <c r="S2806" s="48">
        <v>2007021</v>
      </c>
      <c r="T2806" s="48">
        <v>1</v>
      </c>
      <c r="U2806" s="48">
        <v>2003021</v>
      </c>
      <c r="V2806" s="48">
        <v>4</v>
      </c>
      <c r="W2806" s="48">
        <v>2004008</v>
      </c>
      <c r="X2806" s="48">
        <v>4</v>
      </c>
      <c r="Y2806" s="48">
        <v>2004011</v>
      </c>
      <c r="Z2806" s="48">
        <v>4</v>
      </c>
      <c r="AC2806" s="48">
        <v>4</v>
      </c>
      <c r="AD2806" s="48">
        <v>4</v>
      </c>
      <c r="AE2806" s="48">
        <v>1</v>
      </c>
      <c r="AF2806" s="48">
        <v>1102021</v>
      </c>
    </row>
    <row r="2807" spans="1:32" ht="14.25">
      <c r="A2807" s="48">
        <v>4105221</v>
      </c>
      <c r="D2807" s="48" t="s">
        <v>3879</v>
      </c>
      <c r="E2807" s="48" t="s">
        <v>3781</v>
      </c>
      <c r="F2807" s="48" t="s">
        <v>6654</v>
      </c>
      <c r="G2807" s="48">
        <v>1</v>
      </c>
      <c r="H2807" s="48">
        <v>72</v>
      </c>
      <c r="I2807" s="48">
        <v>5046</v>
      </c>
      <c r="J2807" s="48">
        <v>2149</v>
      </c>
      <c r="K2807" s="48">
        <v>15405</v>
      </c>
      <c r="L2807" s="48">
        <v>0</v>
      </c>
      <c r="M2807" s="48">
        <v>1.5</v>
      </c>
      <c r="N2807" s="48">
        <v>0</v>
      </c>
      <c r="O2807" s="48">
        <v>0</v>
      </c>
      <c r="P2807" s="48">
        <v>1200</v>
      </c>
      <c r="Q2807" s="48">
        <v>0</v>
      </c>
      <c r="R2807" s="48">
        <v>0</v>
      </c>
      <c r="S2807" s="48">
        <v>1906001</v>
      </c>
      <c r="T2807" s="48">
        <v>1</v>
      </c>
      <c r="U2807" s="48">
        <v>1901001</v>
      </c>
      <c r="V2807" s="48">
        <v>4</v>
      </c>
      <c r="W2807" s="48">
        <v>1902001</v>
      </c>
      <c r="X2807" s="48">
        <v>4</v>
      </c>
      <c r="AB2807" s="48" t="s">
        <v>6655</v>
      </c>
      <c r="AF2807" s="48">
        <v>1101001</v>
      </c>
    </row>
    <row r="2808" spans="1:32" ht="14.25">
      <c r="A2808" s="48">
        <v>4105222</v>
      </c>
      <c r="D2808" s="48" t="s">
        <v>3881</v>
      </c>
      <c r="E2808" s="48" t="s">
        <v>550</v>
      </c>
      <c r="F2808" s="48" t="s">
        <v>6655</v>
      </c>
      <c r="G2808" s="48">
        <v>2</v>
      </c>
      <c r="H2808" s="48">
        <v>72</v>
      </c>
      <c r="I2808" s="48">
        <v>4539</v>
      </c>
      <c r="J2808" s="48">
        <v>1649</v>
      </c>
      <c r="K2808" s="48">
        <v>21832</v>
      </c>
      <c r="L2808" s="48">
        <v>0</v>
      </c>
      <c r="M2808" s="48">
        <v>1.5</v>
      </c>
      <c r="N2808" s="48">
        <v>0</v>
      </c>
      <c r="O2808" s="48">
        <v>0</v>
      </c>
      <c r="P2808" s="48">
        <v>1200</v>
      </c>
      <c r="Q2808" s="48">
        <v>0</v>
      </c>
      <c r="R2808" s="48">
        <v>0</v>
      </c>
      <c r="S2808" s="48">
        <v>2007009</v>
      </c>
      <c r="T2808" s="48">
        <v>1</v>
      </c>
      <c r="U2808" s="48">
        <v>2003009</v>
      </c>
      <c r="V2808" s="48">
        <v>4</v>
      </c>
      <c r="W2808" s="48">
        <v>2004010</v>
      </c>
      <c r="X2808" s="48">
        <v>4</v>
      </c>
      <c r="Y2808" s="48">
        <v>2004014</v>
      </c>
      <c r="Z2808" s="48">
        <v>4</v>
      </c>
      <c r="AC2808" s="48">
        <v>4</v>
      </c>
      <c r="AD2808" s="48">
        <v>4</v>
      </c>
      <c r="AE2808" s="48">
        <v>2</v>
      </c>
      <c r="AF2808" s="48">
        <v>1102009</v>
      </c>
    </row>
    <row r="2809" spans="1:32" ht="14.25">
      <c r="A2809" s="48">
        <v>4105231</v>
      </c>
      <c r="D2809" s="48" t="s">
        <v>3879</v>
      </c>
      <c r="E2809" s="48" t="s">
        <v>3853</v>
      </c>
      <c r="F2809" s="48" t="s">
        <v>6656</v>
      </c>
      <c r="G2809" s="48">
        <v>1</v>
      </c>
      <c r="H2809" s="48">
        <v>72</v>
      </c>
      <c r="I2809" s="48">
        <v>5046</v>
      </c>
      <c r="J2809" s="48">
        <v>2149</v>
      </c>
      <c r="K2809" s="48">
        <v>15405</v>
      </c>
      <c r="L2809" s="48">
        <v>0</v>
      </c>
      <c r="M2809" s="48">
        <v>1.5</v>
      </c>
      <c r="N2809" s="48">
        <v>0</v>
      </c>
      <c r="O2809" s="48">
        <v>0</v>
      </c>
      <c r="P2809" s="48">
        <v>1200</v>
      </c>
      <c r="Q2809" s="48">
        <v>0</v>
      </c>
      <c r="R2809" s="48">
        <v>0</v>
      </c>
      <c r="S2809" s="48">
        <v>1906011</v>
      </c>
      <c r="T2809" s="48">
        <v>1</v>
      </c>
      <c r="U2809" s="48">
        <v>1901011</v>
      </c>
      <c r="V2809" s="48">
        <v>4</v>
      </c>
      <c r="W2809" s="48">
        <v>1902011</v>
      </c>
      <c r="X2809" s="48">
        <v>4</v>
      </c>
      <c r="AB2809" s="48" t="s">
        <v>6657</v>
      </c>
      <c r="AF2809" s="48">
        <v>1101011</v>
      </c>
    </row>
    <row r="2810" spans="1:32" ht="14.25">
      <c r="A2810" s="48">
        <v>4105232</v>
      </c>
      <c r="D2810" s="48" t="s">
        <v>3881</v>
      </c>
      <c r="E2810" s="48" t="s">
        <v>558</v>
      </c>
      <c r="F2810" s="48" t="s">
        <v>6657</v>
      </c>
      <c r="G2810" s="48">
        <v>2</v>
      </c>
      <c r="H2810" s="48">
        <v>72</v>
      </c>
      <c r="I2810" s="48">
        <v>4539</v>
      </c>
      <c r="J2810" s="48">
        <v>1649</v>
      </c>
      <c r="K2810" s="48">
        <v>21832</v>
      </c>
      <c r="L2810" s="48">
        <v>0</v>
      </c>
      <c r="M2810" s="48">
        <v>1.5</v>
      </c>
      <c r="N2810" s="48">
        <v>0</v>
      </c>
      <c r="O2810" s="48">
        <v>0</v>
      </c>
      <c r="P2810" s="48">
        <v>1200</v>
      </c>
      <c r="Q2810" s="48">
        <v>0</v>
      </c>
      <c r="R2810" s="48">
        <v>0</v>
      </c>
      <c r="S2810" s="48">
        <v>2007017</v>
      </c>
      <c r="T2810" s="48">
        <v>1</v>
      </c>
      <c r="U2810" s="48">
        <v>2003017</v>
      </c>
      <c r="V2810" s="48">
        <v>4</v>
      </c>
      <c r="W2810" s="48">
        <v>2004008</v>
      </c>
      <c r="X2810" s="48">
        <v>4</v>
      </c>
      <c r="Y2810" s="48">
        <v>2004010</v>
      </c>
      <c r="Z2810" s="48">
        <v>4</v>
      </c>
      <c r="AC2810" s="48">
        <v>4</v>
      </c>
      <c r="AD2810" s="48">
        <v>4</v>
      </c>
      <c r="AE2810" s="48">
        <v>3</v>
      </c>
      <c r="AF2810" s="48">
        <v>1102017</v>
      </c>
    </row>
    <row r="2811" spans="1:32" ht="14.25">
      <c r="A2811" s="48">
        <v>4105311</v>
      </c>
      <c r="D2811" s="48" t="s">
        <v>3879</v>
      </c>
      <c r="E2811" s="48" t="s">
        <v>3748</v>
      </c>
      <c r="F2811" s="48" t="s">
        <v>6658</v>
      </c>
      <c r="G2811" s="48">
        <v>1</v>
      </c>
      <c r="H2811" s="48">
        <v>72</v>
      </c>
      <c r="I2811" s="48">
        <v>5284</v>
      </c>
      <c r="J2811" s="48">
        <v>2357</v>
      </c>
      <c r="K2811" s="48">
        <v>15882</v>
      </c>
      <c r="L2811" s="48">
        <v>0</v>
      </c>
      <c r="M2811" s="48">
        <v>1.5</v>
      </c>
      <c r="N2811" s="48">
        <v>0</v>
      </c>
      <c r="O2811" s="48">
        <v>0</v>
      </c>
      <c r="P2811" s="48">
        <v>1200</v>
      </c>
      <c r="Q2811" s="48">
        <v>0</v>
      </c>
      <c r="R2811" s="48">
        <v>0</v>
      </c>
      <c r="S2811" s="48">
        <v>1906006</v>
      </c>
      <c r="T2811" s="48">
        <v>1</v>
      </c>
      <c r="U2811" s="48">
        <v>1901006</v>
      </c>
      <c r="V2811" s="48">
        <v>4</v>
      </c>
      <c r="W2811" s="48">
        <v>1902006</v>
      </c>
      <c r="X2811" s="48">
        <v>4</v>
      </c>
      <c r="AB2811" s="48" t="s">
        <v>6659</v>
      </c>
      <c r="AF2811" s="48">
        <v>1101006</v>
      </c>
    </row>
    <row r="2812" spans="1:32" ht="14.25">
      <c r="A2812" s="48">
        <v>4105312</v>
      </c>
      <c r="D2812" s="48" t="s">
        <v>3881</v>
      </c>
      <c r="E2812" s="48" t="s">
        <v>548</v>
      </c>
      <c r="F2812" s="48" t="s">
        <v>6659</v>
      </c>
      <c r="G2812" s="48">
        <v>2</v>
      </c>
      <c r="H2812" s="48">
        <v>72</v>
      </c>
      <c r="I2812" s="48">
        <v>4539</v>
      </c>
      <c r="J2812" s="48">
        <v>1714</v>
      </c>
      <c r="K2812" s="48">
        <v>21745</v>
      </c>
      <c r="L2812" s="48">
        <v>0</v>
      </c>
      <c r="M2812" s="48">
        <v>1.5</v>
      </c>
      <c r="N2812" s="48">
        <v>0</v>
      </c>
      <c r="O2812" s="48">
        <v>0</v>
      </c>
      <c r="P2812" s="48">
        <v>1200</v>
      </c>
      <c r="Q2812" s="48">
        <v>0</v>
      </c>
      <c r="R2812" s="48">
        <v>0</v>
      </c>
      <c r="S2812" s="48">
        <v>2007007</v>
      </c>
      <c r="T2812" s="48">
        <v>1</v>
      </c>
      <c r="U2812" s="48">
        <v>2003007</v>
      </c>
      <c r="V2812" s="48">
        <v>4</v>
      </c>
      <c r="W2812" s="48">
        <v>2004002</v>
      </c>
      <c r="X2812" s="48">
        <v>4</v>
      </c>
      <c r="Y2812" s="48">
        <v>2004006</v>
      </c>
      <c r="Z2812" s="48">
        <v>4</v>
      </c>
      <c r="AC2812" s="48">
        <v>4</v>
      </c>
      <c r="AD2812" s="48">
        <v>4</v>
      </c>
      <c r="AE2812" s="48">
        <v>1</v>
      </c>
      <c r="AF2812" s="48">
        <v>1102007</v>
      </c>
    </row>
    <row r="2813" spans="1:32" ht="14.25">
      <c r="A2813" s="48">
        <v>4105321</v>
      </c>
      <c r="D2813" s="48" t="s">
        <v>3879</v>
      </c>
      <c r="E2813" s="48" t="s">
        <v>3859</v>
      </c>
      <c r="F2813" s="48" t="s">
        <v>6660</v>
      </c>
      <c r="G2813" s="48">
        <v>1</v>
      </c>
      <c r="H2813" s="48">
        <v>72</v>
      </c>
      <c r="I2813" s="48">
        <v>5284</v>
      </c>
      <c r="J2813" s="48">
        <v>2357</v>
      </c>
      <c r="K2813" s="48">
        <v>15882</v>
      </c>
      <c r="L2813" s="48">
        <v>0</v>
      </c>
      <c r="M2813" s="48">
        <v>1.5</v>
      </c>
      <c r="N2813" s="48">
        <v>0</v>
      </c>
      <c r="O2813" s="48">
        <v>0</v>
      </c>
      <c r="P2813" s="48">
        <v>1200</v>
      </c>
      <c r="Q2813" s="48">
        <v>0</v>
      </c>
      <c r="R2813" s="48">
        <v>0</v>
      </c>
      <c r="S2813" s="48">
        <v>1906003</v>
      </c>
      <c r="T2813" s="48">
        <v>1</v>
      </c>
      <c r="U2813" s="48">
        <v>1901003</v>
      </c>
      <c r="V2813" s="48">
        <v>4</v>
      </c>
      <c r="W2813" s="48">
        <v>1902003</v>
      </c>
      <c r="X2813" s="48">
        <v>4</v>
      </c>
      <c r="AB2813" s="48" t="s">
        <v>6661</v>
      </c>
      <c r="AF2813" s="48">
        <v>1101003</v>
      </c>
    </row>
    <row r="2814" spans="1:32" ht="14.25">
      <c r="A2814" s="48">
        <v>4105322</v>
      </c>
      <c r="D2814" s="48" t="s">
        <v>3881</v>
      </c>
      <c r="E2814" s="48" t="s">
        <v>546</v>
      </c>
      <c r="F2814" s="48" t="s">
        <v>6661</v>
      </c>
      <c r="G2814" s="48">
        <v>2</v>
      </c>
      <c r="H2814" s="48">
        <v>72</v>
      </c>
      <c r="I2814" s="48">
        <v>4539</v>
      </c>
      <c r="J2814" s="48">
        <v>1714</v>
      </c>
      <c r="K2814" s="48">
        <v>21962</v>
      </c>
      <c r="L2814" s="48">
        <v>0</v>
      </c>
      <c r="M2814" s="48">
        <v>1.5</v>
      </c>
      <c r="N2814" s="48">
        <v>0</v>
      </c>
      <c r="O2814" s="48">
        <v>0</v>
      </c>
      <c r="P2814" s="48">
        <v>1200</v>
      </c>
      <c r="Q2814" s="48">
        <v>0</v>
      </c>
      <c r="R2814" s="48">
        <v>0</v>
      </c>
      <c r="S2814" s="48">
        <v>2007005</v>
      </c>
      <c r="T2814" s="48">
        <v>1</v>
      </c>
      <c r="U2814" s="48">
        <v>2003005</v>
      </c>
      <c r="V2814" s="48">
        <v>4</v>
      </c>
      <c r="W2814" s="48">
        <v>2004012</v>
      </c>
      <c r="X2814" s="48">
        <v>4</v>
      </c>
      <c r="Y2814" s="48">
        <v>2004014</v>
      </c>
      <c r="Z2814" s="48">
        <v>4</v>
      </c>
      <c r="AC2814" s="48">
        <v>4</v>
      </c>
      <c r="AD2814" s="48">
        <v>4</v>
      </c>
      <c r="AE2814" s="48">
        <v>3</v>
      </c>
      <c r="AF2814" s="48">
        <v>1102005</v>
      </c>
    </row>
    <row r="2815" spans="1:32" ht="14.25">
      <c r="A2815" s="48">
        <v>4105331</v>
      </c>
      <c r="D2815" s="48" t="s">
        <v>3879</v>
      </c>
      <c r="E2815" s="48" t="s">
        <v>3839</v>
      </c>
      <c r="F2815" s="48" t="s">
        <v>6662</v>
      </c>
      <c r="G2815" s="48">
        <v>1</v>
      </c>
      <c r="H2815" s="48">
        <v>72</v>
      </c>
      <c r="I2815" s="48">
        <v>5284</v>
      </c>
      <c r="J2815" s="48">
        <v>2357</v>
      </c>
      <c r="K2815" s="48">
        <v>15882</v>
      </c>
      <c r="L2815" s="48">
        <v>0</v>
      </c>
      <c r="M2815" s="48">
        <v>1.5</v>
      </c>
      <c r="N2815" s="48">
        <v>0</v>
      </c>
      <c r="O2815" s="48">
        <v>0</v>
      </c>
      <c r="P2815" s="48">
        <v>1200</v>
      </c>
      <c r="Q2815" s="48">
        <v>0</v>
      </c>
      <c r="R2815" s="48">
        <v>0</v>
      </c>
      <c r="S2815" s="48">
        <v>1906012</v>
      </c>
      <c r="T2815" s="48">
        <v>1</v>
      </c>
      <c r="U2815" s="48">
        <v>1901012</v>
      </c>
      <c r="V2815" s="48">
        <v>4</v>
      </c>
      <c r="W2815" s="48">
        <v>1902012</v>
      </c>
      <c r="X2815" s="48">
        <v>4</v>
      </c>
      <c r="AB2815" s="48" t="s">
        <v>6663</v>
      </c>
      <c r="AF2815" s="48">
        <v>1101012</v>
      </c>
    </row>
    <row r="2816" spans="1:32" ht="14.25">
      <c r="A2816" s="48">
        <v>4105332</v>
      </c>
      <c r="D2816" s="48" t="s">
        <v>3881</v>
      </c>
      <c r="E2816" s="48" t="s">
        <v>559</v>
      </c>
      <c r="F2816" s="48" t="s">
        <v>6663</v>
      </c>
      <c r="G2816" s="48">
        <v>2</v>
      </c>
      <c r="H2816" s="48">
        <v>72</v>
      </c>
      <c r="I2816" s="48">
        <v>4539</v>
      </c>
      <c r="J2816" s="48">
        <v>1714</v>
      </c>
      <c r="K2816" s="48">
        <v>21962</v>
      </c>
      <c r="L2816" s="48">
        <v>0</v>
      </c>
      <c r="M2816" s="48">
        <v>1.5</v>
      </c>
      <c r="N2816" s="48">
        <v>0</v>
      </c>
      <c r="O2816" s="48">
        <v>0</v>
      </c>
      <c r="P2816" s="48">
        <v>1200</v>
      </c>
      <c r="Q2816" s="48">
        <v>0</v>
      </c>
      <c r="R2816" s="48">
        <v>0</v>
      </c>
      <c r="S2816" s="48">
        <v>2007018</v>
      </c>
      <c r="T2816" s="48">
        <v>1</v>
      </c>
      <c r="U2816" s="48">
        <v>2003018</v>
      </c>
      <c r="V2816" s="48">
        <v>4</v>
      </c>
      <c r="W2816" s="48">
        <v>2004012</v>
      </c>
      <c r="X2816" s="48">
        <v>4</v>
      </c>
      <c r="Y2816" s="48">
        <v>2004010</v>
      </c>
      <c r="Z2816" s="48">
        <v>4</v>
      </c>
      <c r="AC2816" s="48">
        <v>4</v>
      </c>
      <c r="AD2816" s="48">
        <v>4</v>
      </c>
      <c r="AE2816" s="48">
        <v>2</v>
      </c>
      <c r="AF2816" s="48">
        <v>1102018</v>
      </c>
    </row>
    <row r="2817" spans="1:32" ht="14.25">
      <c r="A2817" s="48">
        <v>4105411</v>
      </c>
      <c r="D2817" s="48" t="s">
        <v>3879</v>
      </c>
      <c r="E2817" s="48" t="s">
        <v>3823</v>
      </c>
      <c r="F2817" s="48" t="s">
        <v>6664</v>
      </c>
      <c r="G2817" s="48">
        <v>1</v>
      </c>
      <c r="H2817" s="48">
        <v>73</v>
      </c>
      <c r="I2817" s="48">
        <v>5979</v>
      </c>
      <c r="J2817" s="48">
        <v>2428</v>
      </c>
      <c r="K2817" s="48">
        <v>16434</v>
      </c>
      <c r="L2817" s="48">
        <v>0</v>
      </c>
      <c r="M2817" s="48">
        <v>1.5</v>
      </c>
      <c r="N2817" s="48">
        <v>0</v>
      </c>
      <c r="O2817" s="48">
        <v>0</v>
      </c>
      <c r="P2817" s="48">
        <v>1200</v>
      </c>
      <c r="Q2817" s="48">
        <v>0</v>
      </c>
      <c r="R2817" s="48">
        <v>0</v>
      </c>
      <c r="S2817" s="48">
        <v>1906009</v>
      </c>
      <c r="T2817" s="48">
        <v>1</v>
      </c>
      <c r="U2817" s="48">
        <v>1901009</v>
      </c>
      <c r="V2817" s="48">
        <v>4</v>
      </c>
      <c r="W2817" s="48">
        <v>1902009</v>
      </c>
      <c r="X2817" s="48">
        <v>4</v>
      </c>
      <c r="AB2817" s="48" t="s">
        <v>6665</v>
      </c>
      <c r="AF2817" s="48">
        <v>1101009</v>
      </c>
    </row>
    <row r="2818" spans="1:32" ht="14.25">
      <c r="A2818" s="48">
        <v>4105412</v>
      </c>
      <c r="D2818" s="48" t="s">
        <v>3881</v>
      </c>
      <c r="E2818" s="48" t="s">
        <v>555</v>
      </c>
      <c r="F2818" s="48" t="s">
        <v>6665</v>
      </c>
      <c r="G2818" s="48">
        <v>2</v>
      </c>
      <c r="H2818" s="48">
        <v>73</v>
      </c>
      <c r="I2818" s="48">
        <v>4859</v>
      </c>
      <c r="J2818" s="48">
        <v>1753</v>
      </c>
      <c r="K2818" s="48">
        <v>22347</v>
      </c>
      <c r="L2818" s="48">
        <v>0</v>
      </c>
      <c r="M2818" s="48">
        <v>1.5</v>
      </c>
      <c r="N2818" s="48">
        <v>0</v>
      </c>
      <c r="O2818" s="48">
        <v>0</v>
      </c>
      <c r="P2818" s="48">
        <v>1200</v>
      </c>
      <c r="Q2818" s="48">
        <v>0</v>
      </c>
      <c r="R2818" s="48">
        <v>0</v>
      </c>
      <c r="S2818" s="48">
        <v>2007014</v>
      </c>
      <c r="T2818" s="48">
        <v>1</v>
      </c>
      <c r="U2818" s="48">
        <v>2003014</v>
      </c>
      <c r="V2818" s="48">
        <v>4</v>
      </c>
      <c r="W2818" s="48">
        <v>2004002</v>
      </c>
      <c r="X2818" s="48">
        <v>4</v>
      </c>
      <c r="Y2818" s="48">
        <v>2004006</v>
      </c>
      <c r="Z2818" s="48">
        <v>4</v>
      </c>
      <c r="AC2818" s="48">
        <v>4</v>
      </c>
      <c r="AD2818" s="48">
        <v>4</v>
      </c>
      <c r="AE2818" s="48">
        <v>1</v>
      </c>
      <c r="AF2818" s="48">
        <v>1102014</v>
      </c>
    </row>
    <row r="2819" spans="1:32" ht="14.25">
      <c r="A2819" s="48">
        <v>4105421</v>
      </c>
      <c r="D2819" s="48" t="s">
        <v>3879</v>
      </c>
      <c r="E2819" s="48" t="s">
        <v>3801</v>
      </c>
      <c r="F2819" s="48" t="s">
        <v>6666</v>
      </c>
      <c r="G2819" s="48">
        <v>1</v>
      </c>
      <c r="H2819" s="48">
        <v>73</v>
      </c>
      <c r="I2819" s="48">
        <v>5979</v>
      </c>
      <c r="J2819" s="48">
        <v>2428</v>
      </c>
      <c r="K2819" s="48">
        <v>16434</v>
      </c>
      <c r="L2819" s="48">
        <v>0</v>
      </c>
      <c r="M2819" s="48">
        <v>1.5</v>
      </c>
      <c r="N2819" s="48">
        <v>0</v>
      </c>
      <c r="O2819" s="48">
        <v>0</v>
      </c>
      <c r="P2819" s="48">
        <v>1200</v>
      </c>
      <c r="Q2819" s="48">
        <v>0</v>
      </c>
      <c r="R2819" s="48">
        <v>0</v>
      </c>
      <c r="S2819" s="48">
        <v>1906008</v>
      </c>
      <c r="T2819" s="48">
        <v>1</v>
      </c>
      <c r="U2819" s="48">
        <v>1901008</v>
      </c>
      <c r="V2819" s="48">
        <v>4</v>
      </c>
      <c r="W2819" s="48">
        <v>1902008</v>
      </c>
      <c r="X2819" s="48">
        <v>4</v>
      </c>
      <c r="AB2819" s="48" t="s">
        <v>6667</v>
      </c>
      <c r="AF2819" s="48">
        <v>1101008</v>
      </c>
    </row>
    <row r="2820" spans="1:32" ht="14.25">
      <c r="A2820" s="48">
        <v>4105422</v>
      </c>
      <c r="D2820" s="48" t="s">
        <v>3881</v>
      </c>
      <c r="E2820" s="48" t="s">
        <v>554</v>
      </c>
      <c r="F2820" s="48" t="s">
        <v>6667</v>
      </c>
      <c r="G2820" s="48">
        <v>2</v>
      </c>
      <c r="H2820" s="48">
        <v>73</v>
      </c>
      <c r="I2820" s="48">
        <v>4859</v>
      </c>
      <c r="J2820" s="48">
        <v>1753</v>
      </c>
      <c r="K2820" s="48">
        <v>22564</v>
      </c>
      <c r="L2820" s="48">
        <v>0</v>
      </c>
      <c r="M2820" s="48">
        <v>1.5</v>
      </c>
      <c r="N2820" s="48">
        <v>0</v>
      </c>
      <c r="O2820" s="48">
        <v>0</v>
      </c>
      <c r="P2820" s="48">
        <v>1200</v>
      </c>
      <c r="Q2820" s="48">
        <v>0</v>
      </c>
      <c r="R2820" s="48">
        <v>0</v>
      </c>
      <c r="S2820" s="48">
        <v>2007013</v>
      </c>
      <c r="T2820" s="48">
        <v>1</v>
      </c>
      <c r="U2820" s="48">
        <v>2003013</v>
      </c>
      <c r="V2820" s="48">
        <v>4</v>
      </c>
      <c r="W2820" s="48">
        <v>2004008</v>
      </c>
      <c r="X2820" s="48">
        <v>4</v>
      </c>
      <c r="Y2820" s="48">
        <v>2004010</v>
      </c>
      <c r="Z2820" s="48">
        <v>4</v>
      </c>
      <c r="AC2820" s="48">
        <v>4</v>
      </c>
      <c r="AD2820" s="48">
        <v>4</v>
      </c>
      <c r="AE2820" s="48">
        <v>3</v>
      </c>
      <c r="AF2820" s="48">
        <v>1102013</v>
      </c>
    </row>
    <row r="2821" spans="1:32" ht="14.25">
      <c r="A2821" s="48">
        <v>4105431</v>
      </c>
      <c r="D2821" s="48" t="s">
        <v>3879</v>
      </c>
      <c r="E2821" s="48" t="s">
        <v>3839</v>
      </c>
      <c r="F2821" s="48" t="s">
        <v>6668</v>
      </c>
      <c r="G2821" s="48">
        <v>1</v>
      </c>
      <c r="H2821" s="48">
        <v>73</v>
      </c>
      <c r="I2821" s="48">
        <v>5979</v>
      </c>
      <c r="J2821" s="48">
        <v>2428</v>
      </c>
      <c r="K2821" s="48">
        <v>16434</v>
      </c>
      <c r="L2821" s="48">
        <v>0</v>
      </c>
      <c r="M2821" s="48">
        <v>1.5</v>
      </c>
      <c r="N2821" s="48">
        <v>0</v>
      </c>
      <c r="O2821" s="48">
        <v>0</v>
      </c>
      <c r="P2821" s="48">
        <v>1200</v>
      </c>
      <c r="Q2821" s="48">
        <v>0</v>
      </c>
      <c r="R2821" s="48">
        <v>0</v>
      </c>
      <c r="S2821" s="48">
        <v>1906012</v>
      </c>
      <c r="T2821" s="48">
        <v>1</v>
      </c>
      <c r="U2821" s="48">
        <v>1901012</v>
      </c>
      <c r="V2821" s="48">
        <v>4</v>
      </c>
      <c r="W2821" s="48">
        <v>1902012</v>
      </c>
      <c r="X2821" s="48">
        <v>4</v>
      </c>
      <c r="AB2821" s="48" t="s">
        <v>6669</v>
      </c>
      <c r="AF2821" s="48">
        <v>1101012</v>
      </c>
    </row>
    <row r="2822" spans="1:32" ht="14.25">
      <c r="A2822" s="48">
        <v>4105432</v>
      </c>
      <c r="D2822" s="48" t="s">
        <v>3881</v>
      </c>
      <c r="E2822" s="48" t="s">
        <v>559</v>
      </c>
      <c r="F2822" s="48" t="s">
        <v>6669</v>
      </c>
      <c r="G2822" s="48">
        <v>2</v>
      </c>
      <c r="H2822" s="48">
        <v>73</v>
      </c>
      <c r="I2822" s="48">
        <v>4859</v>
      </c>
      <c r="J2822" s="48">
        <v>1753</v>
      </c>
      <c r="K2822" s="48">
        <v>22564</v>
      </c>
      <c r="L2822" s="48">
        <v>0</v>
      </c>
      <c r="M2822" s="48">
        <v>1.5</v>
      </c>
      <c r="N2822" s="48">
        <v>0</v>
      </c>
      <c r="O2822" s="48">
        <v>0</v>
      </c>
      <c r="P2822" s="48">
        <v>1200</v>
      </c>
      <c r="Q2822" s="48">
        <v>0</v>
      </c>
      <c r="R2822" s="48">
        <v>0</v>
      </c>
      <c r="S2822" s="48">
        <v>2007018</v>
      </c>
      <c r="T2822" s="48">
        <v>1</v>
      </c>
      <c r="U2822" s="48">
        <v>2003018</v>
      </c>
      <c r="V2822" s="48">
        <v>4</v>
      </c>
      <c r="W2822" s="48">
        <v>2004012</v>
      </c>
      <c r="X2822" s="48">
        <v>4</v>
      </c>
      <c r="Y2822" s="48">
        <v>2004010</v>
      </c>
      <c r="Z2822" s="48">
        <v>4</v>
      </c>
      <c r="AC2822" s="48">
        <v>4</v>
      </c>
      <c r="AD2822" s="48">
        <v>4</v>
      </c>
      <c r="AE2822" s="48">
        <v>2</v>
      </c>
      <c r="AF2822" s="48">
        <v>1102018</v>
      </c>
    </row>
    <row r="2823" spans="1:32" ht="14.25">
      <c r="A2823" s="48">
        <v>4105511</v>
      </c>
      <c r="D2823" s="48" t="s">
        <v>3879</v>
      </c>
      <c r="E2823" s="48" t="s">
        <v>3838</v>
      </c>
      <c r="F2823" s="48" t="s">
        <v>6670</v>
      </c>
      <c r="G2823" s="48">
        <v>1</v>
      </c>
      <c r="H2823" s="48">
        <v>74</v>
      </c>
      <c r="I2823" s="48">
        <v>6415</v>
      </c>
      <c r="J2823" s="48">
        <v>2464</v>
      </c>
      <c r="K2823" s="48">
        <v>17408</v>
      </c>
      <c r="L2823" s="48">
        <v>0</v>
      </c>
      <c r="M2823" s="48">
        <v>1.5</v>
      </c>
      <c r="N2823" s="48">
        <v>0</v>
      </c>
      <c r="O2823" s="48">
        <v>0</v>
      </c>
      <c r="P2823" s="48">
        <v>1200</v>
      </c>
      <c r="Q2823" s="48">
        <v>0</v>
      </c>
      <c r="R2823" s="48">
        <v>0</v>
      </c>
      <c r="S2823" s="48">
        <v>1906013</v>
      </c>
      <c r="T2823" s="48">
        <v>1</v>
      </c>
      <c r="U2823" s="48">
        <v>1901013</v>
      </c>
      <c r="V2823" s="48">
        <v>4</v>
      </c>
      <c r="W2823" s="48">
        <v>1902013</v>
      </c>
      <c r="X2823" s="48">
        <v>4</v>
      </c>
      <c r="AB2823" s="48" t="s">
        <v>6671</v>
      </c>
      <c r="AF2823" s="48">
        <v>1101013</v>
      </c>
    </row>
    <row r="2824" spans="1:32" ht="14.25">
      <c r="A2824" s="48">
        <v>4105512</v>
      </c>
      <c r="D2824" s="48" t="s">
        <v>3881</v>
      </c>
      <c r="E2824" s="48" t="s">
        <v>560</v>
      </c>
      <c r="F2824" s="48" t="s">
        <v>6671</v>
      </c>
      <c r="G2824" s="48">
        <v>2</v>
      </c>
      <c r="H2824" s="48">
        <v>74</v>
      </c>
      <c r="I2824" s="48">
        <v>5048</v>
      </c>
      <c r="J2824" s="48">
        <v>1789</v>
      </c>
      <c r="K2824" s="48">
        <v>22981</v>
      </c>
      <c r="L2824" s="48">
        <v>0</v>
      </c>
      <c r="M2824" s="48">
        <v>1.5</v>
      </c>
      <c r="N2824" s="48">
        <v>0</v>
      </c>
      <c r="O2824" s="48">
        <v>0</v>
      </c>
      <c r="P2824" s="48">
        <v>1200</v>
      </c>
      <c r="Q2824" s="48">
        <v>0</v>
      </c>
      <c r="R2824" s="48">
        <v>0</v>
      </c>
      <c r="S2824" s="48">
        <v>2007019</v>
      </c>
      <c r="T2824" s="48">
        <v>1</v>
      </c>
      <c r="U2824" s="48">
        <v>2003019</v>
      </c>
      <c r="V2824" s="48">
        <v>4</v>
      </c>
      <c r="W2824" s="48">
        <v>2004014</v>
      </c>
      <c r="X2824" s="48">
        <v>4</v>
      </c>
      <c r="Y2824" s="48">
        <v>2004016</v>
      </c>
      <c r="Z2824" s="48">
        <v>4</v>
      </c>
      <c r="AC2824" s="48">
        <v>4</v>
      </c>
      <c r="AD2824" s="48">
        <v>4</v>
      </c>
      <c r="AE2824" s="48">
        <v>1</v>
      </c>
      <c r="AF2824" s="48">
        <v>1102019</v>
      </c>
    </row>
    <row r="2825" spans="1:32" ht="14.25">
      <c r="A2825" s="48">
        <v>4105521</v>
      </c>
      <c r="D2825" s="48" t="s">
        <v>3879</v>
      </c>
      <c r="E2825" s="48" t="s">
        <v>3851</v>
      </c>
      <c r="F2825" s="48" t="s">
        <v>6672</v>
      </c>
      <c r="G2825" s="48">
        <v>1</v>
      </c>
      <c r="H2825" s="48">
        <v>74</v>
      </c>
      <c r="I2825" s="48">
        <v>6415</v>
      </c>
      <c r="J2825" s="48">
        <v>2464</v>
      </c>
      <c r="K2825" s="48">
        <v>17408</v>
      </c>
      <c r="L2825" s="48">
        <v>0</v>
      </c>
      <c r="M2825" s="48">
        <v>1.5</v>
      </c>
      <c r="N2825" s="48">
        <v>0</v>
      </c>
      <c r="O2825" s="48">
        <v>0</v>
      </c>
      <c r="P2825" s="48">
        <v>1200</v>
      </c>
      <c r="Q2825" s="48">
        <v>0</v>
      </c>
      <c r="R2825" s="48">
        <v>0</v>
      </c>
      <c r="S2825" s="48">
        <v>1906007</v>
      </c>
      <c r="T2825" s="48">
        <v>1</v>
      </c>
      <c r="U2825" s="48">
        <v>1901007</v>
      </c>
      <c r="V2825" s="48">
        <v>4</v>
      </c>
      <c r="W2825" s="48">
        <v>1902007</v>
      </c>
      <c r="X2825" s="48">
        <v>4</v>
      </c>
      <c r="AB2825" s="48" t="s">
        <v>6673</v>
      </c>
      <c r="AF2825" s="48">
        <v>1101007</v>
      </c>
    </row>
    <row r="2826" spans="1:32" ht="14.25">
      <c r="A2826" s="48">
        <v>4105522</v>
      </c>
      <c r="D2826" s="48" t="s">
        <v>3881</v>
      </c>
      <c r="E2826" s="48" t="s">
        <v>544</v>
      </c>
      <c r="F2826" s="48" t="s">
        <v>6673</v>
      </c>
      <c r="G2826" s="48">
        <v>2</v>
      </c>
      <c r="H2826" s="48">
        <v>74</v>
      </c>
      <c r="I2826" s="48">
        <v>4983</v>
      </c>
      <c r="J2826" s="48">
        <v>1776</v>
      </c>
      <c r="K2826" s="48">
        <v>23198</v>
      </c>
      <c r="L2826" s="48">
        <v>0</v>
      </c>
      <c r="M2826" s="48">
        <v>1.5</v>
      </c>
      <c r="N2826" s="48">
        <v>0</v>
      </c>
      <c r="O2826" s="48">
        <v>0</v>
      </c>
      <c r="P2826" s="48">
        <v>1200</v>
      </c>
      <c r="Q2826" s="48">
        <v>0</v>
      </c>
      <c r="R2826" s="48">
        <v>0</v>
      </c>
      <c r="S2826" s="48">
        <v>2007003</v>
      </c>
      <c r="T2826" s="48">
        <v>1</v>
      </c>
      <c r="U2826" s="48">
        <v>2003003</v>
      </c>
      <c r="V2826" s="48">
        <v>4</v>
      </c>
      <c r="W2826" s="48">
        <v>2004008</v>
      </c>
      <c r="X2826" s="48">
        <v>4</v>
      </c>
      <c r="Y2826" s="48">
        <v>2004010</v>
      </c>
      <c r="Z2826" s="48">
        <v>4</v>
      </c>
      <c r="AC2826" s="48">
        <v>4</v>
      </c>
      <c r="AD2826" s="48">
        <v>4</v>
      </c>
      <c r="AE2826" s="48">
        <v>2</v>
      </c>
      <c r="AF2826" s="48">
        <v>1102003</v>
      </c>
    </row>
    <row r="2827" spans="1:32" ht="14.25">
      <c r="A2827" s="48">
        <v>4105531</v>
      </c>
      <c r="D2827" s="48" t="s">
        <v>3879</v>
      </c>
      <c r="E2827" s="48" t="s">
        <v>3853</v>
      </c>
      <c r="F2827" s="48" t="s">
        <v>6674</v>
      </c>
      <c r="G2827" s="48">
        <v>1</v>
      </c>
      <c r="H2827" s="48">
        <v>74</v>
      </c>
      <c r="I2827" s="48">
        <v>6415</v>
      </c>
      <c r="J2827" s="48">
        <v>2464</v>
      </c>
      <c r="K2827" s="48">
        <v>17408</v>
      </c>
      <c r="L2827" s="48">
        <v>0</v>
      </c>
      <c r="M2827" s="48">
        <v>1.5</v>
      </c>
      <c r="N2827" s="48">
        <v>0</v>
      </c>
      <c r="O2827" s="48">
        <v>0</v>
      </c>
      <c r="P2827" s="48">
        <v>1200</v>
      </c>
      <c r="Q2827" s="48">
        <v>0</v>
      </c>
      <c r="R2827" s="48">
        <v>0</v>
      </c>
      <c r="S2827" s="48">
        <v>1906011</v>
      </c>
      <c r="T2827" s="48">
        <v>1</v>
      </c>
      <c r="U2827" s="48">
        <v>1901011</v>
      </c>
      <c r="V2827" s="48">
        <v>4</v>
      </c>
      <c r="W2827" s="48">
        <v>1902011</v>
      </c>
      <c r="X2827" s="48">
        <v>4</v>
      </c>
      <c r="AB2827" s="48" t="s">
        <v>6675</v>
      </c>
      <c r="AF2827" s="48">
        <v>1101011</v>
      </c>
    </row>
    <row r="2828" spans="1:32" ht="14.25">
      <c r="A2828" s="48">
        <v>4105532</v>
      </c>
      <c r="D2828" s="48" t="s">
        <v>3881</v>
      </c>
      <c r="E2828" s="48" t="s">
        <v>558</v>
      </c>
      <c r="F2828" s="48" t="s">
        <v>6675</v>
      </c>
      <c r="G2828" s="48">
        <v>2</v>
      </c>
      <c r="H2828" s="48">
        <v>74</v>
      </c>
      <c r="I2828" s="48">
        <v>4983</v>
      </c>
      <c r="J2828" s="48">
        <v>1776</v>
      </c>
      <c r="K2828" s="48">
        <v>23198</v>
      </c>
      <c r="L2828" s="48">
        <v>0</v>
      </c>
      <c r="M2828" s="48">
        <v>1.5</v>
      </c>
      <c r="N2828" s="48">
        <v>0</v>
      </c>
      <c r="O2828" s="48">
        <v>0</v>
      </c>
      <c r="P2828" s="48">
        <v>1200</v>
      </c>
      <c r="Q2828" s="48">
        <v>0</v>
      </c>
      <c r="R2828" s="48">
        <v>0</v>
      </c>
      <c r="S2828" s="48">
        <v>2007017</v>
      </c>
      <c r="T2828" s="48">
        <v>1</v>
      </c>
      <c r="U2828" s="48">
        <v>2003017</v>
      </c>
      <c r="V2828" s="48">
        <v>4</v>
      </c>
      <c r="W2828" s="48">
        <v>2004008</v>
      </c>
      <c r="X2828" s="48">
        <v>4</v>
      </c>
      <c r="Y2828" s="48">
        <v>2004010</v>
      </c>
      <c r="Z2828" s="48">
        <v>4</v>
      </c>
      <c r="AC2828" s="48">
        <v>4</v>
      </c>
      <c r="AD2828" s="48">
        <v>4</v>
      </c>
      <c r="AE2828" s="48">
        <v>3</v>
      </c>
      <c r="AF2828" s="48">
        <v>1102017</v>
      </c>
    </row>
    <row r="2829" spans="1:32" ht="14.25">
      <c r="A2829" s="48">
        <v>4105611</v>
      </c>
      <c r="D2829" s="48" t="s">
        <v>3879</v>
      </c>
      <c r="E2829" s="48" t="s">
        <v>3748</v>
      </c>
      <c r="F2829" s="48" t="s">
        <v>6676</v>
      </c>
      <c r="G2829" s="48">
        <v>1</v>
      </c>
      <c r="H2829" s="48">
        <v>75</v>
      </c>
      <c r="I2829" s="48">
        <v>6785</v>
      </c>
      <c r="J2829" s="48">
        <v>2552</v>
      </c>
      <c r="K2829" s="48">
        <v>17633</v>
      </c>
      <c r="L2829" s="48">
        <v>0</v>
      </c>
      <c r="M2829" s="48">
        <v>1.5</v>
      </c>
      <c r="N2829" s="48">
        <v>0</v>
      </c>
      <c r="O2829" s="48">
        <v>0</v>
      </c>
      <c r="P2829" s="48">
        <v>1200</v>
      </c>
      <c r="Q2829" s="48">
        <v>0</v>
      </c>
      <c r="R2829" s="48">
        <v>0</v>
      </c>
      <c r="S2829" s="48">
        <v>1906006</v>
      </c>
      <c r="T2829" s="48">
        <v>1</v>
      </c>
      <c r="U2829" s="48">
        <v>1901006</v>
      </c>
      <c r="V2829" s="48">
        <v>4</v>
      </c>
      <c r="W2829" s="48">
        <v>1902006</v>
      </c>
      <c r="X2829" s="48">
        <v>4</v>
      </c>
      <c r="AB2829" s="48" t="s">
        <v>6677</v>
      </c>
      <c r="AF2829" s="48">
        <v>1101006</v>
      </c>
    </row>
    <row r="2830" spans="1:32" ht="14.25">
      <c r="A2830" s="48">
        <v>4105612</v>
      </c>
      <c r="D2830" s="48" t="s">
        <v>3881</v>
      </c>
      <c r="E2830" s="48" t="s">
        <v>548</v>
      </c>
      <c r="F2830" s="48" t="s">
        <v>6677</v>
      </c>
      <c r="G2830" s="48">
        <v>2</v>
      </c>
      <c r="H2830" s="48">
        <v>75</v>
      </c>
      <c r="I2830" s="48">
        <v>5172</v>
      </c>
      <c r="J2830" s="48">
        <v>1825</v>
      </c>
      <c r="K2830" s="48">
        <v>23419</v>
      </c>
      <c r="L2830" s="48">
        <v>0</v>
      </c>
      <c r="M2830" s="48">
        <v>1.5</v>
      </c>
      <c r="N2830" s="48">
        <v>0</v>
      </c>
      <c r="O2830" s="48">
        <v>0</v>
      </c>
      <c r="P2830" s="48">
        <v>1200</v>
      </c>
      <c r="Q2830" s="48">
        <v>0</v>
      </c>
      <c r="R2830" s="48">
        <v>0</v>
      </c>
      <c r="S2830" s="48">
        <v>2007007</v>
      </c>
      <c r="T2830" s="48">
        <v>1</v>
      </c>
      <c r="U2830" s="48">
        <v>2003007</v>
      </c>
      <c r="V2830" s="48">
        <v>4</v>
      </c>
      <c r="W2830" s="48">
        <v>2004002</v>
      </c>
      <c r="X2830" s="48">
        <v>4</v>
      </c>
      <c r="Y2830" s="48">
        <v>2004006</v>
      </c>
      <c r="Z2830" s="48">
        <v>4</v>
      </c>
      <c r="AC2830" s="48">
        <v>4</v>
      </c>
      <c r="AD2830" s="48">
        <v>4</v>
      </c>
      <c r="AE2830" s="48">
        <v>1</v>
      </c>
      <c r="AF2830" s="48">
        <v>1102007</v>
      </c>
    </row>
    <row r="2831" spans="1:32" ht="14.25">
      <c r="A2831" s="48">
        <v>4105621</v>
      </c>
      <c r="D2831" s="48" t="s">
        <v>3879</v>
      </c>
      <c r="E2831" s="48" t="s">
        <v>1043</v>
      </c>
      <c r="F2831" s="48" t="s">
        <v>6678</v>
      </c>
      <c r="G2831" s="48">
        <v>1</v>
      </c>
      <c r="H2831" s="48">
        <v>75</v>
      </c>
      <c r="I2831" s="48">
        <v>6785</v>
      </c>
      <c r="J2831" s="48">
        <v>2552</v>
      </c>
      <c r="K2831" s="48">
        <v>17633</v>
      </c>
      <c r="L2831" s="48">
        <v>0</v>
      </c>
      <c r="M2831" s="48">
        <v>1.5</v>
      </c>
      <c r="N2831" s="48">
        <v>0</v>
      </c>
      <c r="O2831" s="48">
        <v>0</v>
      </c>
      <c r="P2831" s="48">
        <v>1200</v>
      </c>
      <c r="Q2831" s="48">
        <v>0</v>
      </c>
      <c r="R2831" s="48">
        <v>0</v>
      </c>
      <c r="S2831" s="48">
        <v>1906005</v>
      </c>
      <c r="T2831" s="48">
        <v>1</v>
      </c>
      <c r="U2831" s="48">
        <v>1901005</v>
      </c>
      <c r="V2831" s="48">
        <v>4</v>
      </c>
      <c r="W2831" s="48">
        <v>1902005</v>
      </c>
      <c r="X2831" s="48">
        <v>4</v>
      </c>
      <c r="AB2831" s="48" t="s">
        <v>6679</v>
      </c>
      <c r="AF2831" s="48">
        <v>1101005</v>
      </c>
    </row>
    <row r="2832" spans="1:32" ht="14.25">
      <c r="A2832" s="48">
        <v>4105622</v>
      </c>
      <c r="D2832" s="48" t="s">
        <v>3881</v>
      </c>
      <c r="E2832" s="48" t="s">
        <v>552</v>
      </c>
      <c r="F2832" s="48" t="s">
        <v>6679</v>
      </c>
      <c r="G2832" s="48">
        <v>2</v>
      </c>
      <c r="H2832" s="48">
        <v>75</v>
      </c>
      <c r="I2832" s="48">
        <v>5172</v>
      </c>
      <c r="J2832" s="48">
        <v>1825</v>
      </c>
      <c r="K2832" s="48">
        <v>23636</v>
      </c>
      <c r="L2832" s="48">
        <v>0</v>
      </c>
      <c r="M2832" s="48">
        <v>1.5</v>
      </c>
      <c r="N2832" s="48">
        <v>0</v>
      </c>
      <c r="O2832" s="48">
        <v>0</v>
      </c>
      <c r="P2832" s="48">
        <v>1200</v>
      </c>
      <c r="Q2832" s="48">
        <v>0</v>
      </c>
      <c r="R2832" s="48">
        <v>0</v>
      </c>
      <c r="S2832" s="48">
        <v>2007011</v>
      </c>
      <c r="T2832" s="48">
        <v>1</v>
      </c>
      <c r="U2832" s="48">
        <v>2003011</v>
      </c>
      <c r="V2832" s="48">
        <v>4</v>
      </c>
      <c r="W2832" s="48">
        <v>2004016</v>
      </c>
      <c r="X2832" s="48">
        <v>4</v>
      </c>
      <c r="Y2832" s="48">
        <v>2004012</v>
      </c>
      <c r="Z2832" s="48">
        <v>4</v>
      </c>
      <c r="AC2832" s="48">
        <v>4</v>
      </c>
      <c r="AD2832" s="48">
        <v>4</v>
      </c>
      <c r="AE2832" s="48">
        <v>2</v>
      </c>
      <c r="AF2832" s="48">
        <v>1102011</v>
      </c>
    </row>
    <row r="2833" spans="1:32" ht="14.25">
      <c r="A2833" s="48">
        <v>4105631</v>
      </c>
      <c r="D2833" s="48" t="s">
        <v>3879</v>
      </c>
      <c r="E2833" s="48" t="s">
        <v>3851</v>
      </c>
      <c r="F2833" s="48" t="s">
        <v>6680</v>
      </c>
      <c r="G2833" s="48">
        <v>1</v>
      </c>
      <c r="H2833" s="48">
        <v>75</v>
      </c>
      <c r="I2833" s="48">
        <v>6785</v>
      </c>
      <c r="J2833" s="48">
        <v>2552</v>
      </c>
      <c r="K2833" s="48">
        <v>17633</v>
      </c>
      <c r="L2833" s="48">
        <v>0</v>
      </c>
      <c r="M2833" s="48">
        <v>1.5</v>
      </c>
      <c r="N2833" s="48">
        <v>0</v>
      </c>
      <c r="O2833" s="48">
        <v>0</v>
      </c>
      <c r="P2833" s="48">
        <v>1200</v>
      </c>
      <c r="Q2833" s="48">
        <v>0</v>
      </c>
      <c r="R2833" s="48">
        <v>0</v>
      </c>
      <c r="S2833" s="48">
        <v>1906007</v>
      </c>
      <c r="T2833" s="48">
        <v>1</v>
      </c>
      <c r="U2833" s="48">
        <v>1901007</v>
      </c>
      <c r="V2833" s="48">
        <v>4</v>
      </c>
      <c r="W2833" s="48">
        <v>1902007</v>
      </c>
      <c r="X2833" s="48">
        <v>4</v>
      </c>
      <c r="AB2833" s="48" t="s">
        <v>6681</v>
      </c>
      <c r="AF2833" s="48">
        <v>1101007</v>
      </c>
    </row>
    <row r="2834" spans="1:32" ht="14.25">
      <c r="A2834" s="48">
        <v>4105632</v>
      </c>
      <c r="D2834" s="48" t="s">
        <v>3881</v>
      </c>
      <c r="E2834" s="48" t="s">
        <v>551</v>
      </c>
      <c r="F2834" s="48" t="s">
        <v>6681</v>
      </c>
      <c r="G2834" s="48">
        <v>2</v>
      </c>
      <c r="H2834" s="48">
        <v>75</v>
      </c>
      <c r="I2834" s="48">
        <v>5172</v>
      </c>
      <c r="J2834" s="48">
        <v>1825</v>
      </c>
      <c r="K2834" s="48">
        <v>23636</v>
      </c>
      <c r="L2834" s="48">
        <v>0</v>
      </c>
      <c r="M2834" s="48">
        <v>1.5</v>
      </c>
      <c r="N2834" s="48">
        <v>0</v>
      </c>
      <c r="O2834" s="48">
        <v>0</v>
      </c>
      <c r="P2834" s="48">
        <v>1200</v>
      </c>
      <c r="Q2834" s="48">
        <v>0</v>
      </c>
      <c r="R2834" s="48">
        <v>0</v>
      </c>
      <c r="S2834" s="48">
        <v>2007010</v>
      </c>
      <c r="T2834" s="48">
        <v>1</v>
      </c>
      <c r="U2834" s="48">
        <v>2003010</v>
      </c>
      <c r="V2834" s="48">
        <v>4</v>
      </c>
      <c r="W2834" s="48">
        <v>2004015</v>
      </c>
      <c r="X2834" s="48">
        <v>4</v>
      </c>
      <c r="Y2834" s="48">
        <v>2004012</v>
      </c>
      <c r="Z2834" s="48">
        <v>4</v>
      </c>
      <c r="AC2834" s="48">
        <v>4</v>
      </c>
      <c r="AD2834" s="48">
        <v>4</v>
      </c>
      <c r="AE2834" s="48">
        <v>3</v>
      </c>
      <c r="AF2834" s="48">
        <v>1102010</v>
      </c>
    </row>
    <row r="2835" spans="1:32" ht="14.25">
      <c r="A2835" s="48">
        <v>4105711</v>
      </c>
      <c r="D2835" s="48" t="s">
        <v>3879</v>
      </c>
      <c r="E2835" s="48" t="s">
        <v>3839</v>
      </c>
      <c r="F2835" s="48" t="s">
        <v>6682</v>
      </c>
      <c r="G2835" s="48">
        <v>1</v>
      </c>
      <c r="H2835" s="48">
        <v>75</v>
      </c>
      <c r="I2835" s="48">
        <v>6785</v>
      </c>
      <c r="J2835" s="48">
        <v>2778</v>
      </c>
      <c r="K2835" s="48">
        <v>18413</v>
      </c>
      <c r="L2835" s="48">
        <v>0</v>
      </c>
      <c r="M2835" s="48">
        <v>1.5</v>
      </c>
      <c r="N2835" s="48">
        <v>0</v>
      </c>
      <c r="O2835" s="48">
        <v>0</v>
      </c>
      <c r="P2835" s="48">
        <v>1200</v>
      </c>
      <c r="Q2835" s="48">
        <v>0</v>
      </c>
      <c r="R2835" s="48">
        <v>0</v>
      </c>
      <c r="S2835" s="48">
        <v>1906012</v>
      </c>
      <c r="T2835" s="48">
        <v>1</v>
      </c>
      <c r="U2835" s="48">
        <v>1901012</v>
      </c>
      <c r="V2835" s="48">
        <v>4</v>
      </c>
      <c r="W2835" s="48">
        <v>1902012</v>
      </c>
      <c r="X2835" s="48">
        <v>4</v>
      </c>
      <c r="AB2835" s="48" t="s">
        <v>6683</v>
      </c>
      <c r="AF2835" s="48">
        <v>1101012</v>
      </c>
    </row>
    <row r="2836" spans="1:32" ht="14.25">
      <c r="A2836" s="48">
        <v>4105712</v>
      </c>
      <c r="D2836" s="48" t="s">
        <v>3881</v>
      </c>
      <c r="E2836" s="48" t="s">
        <v>559</v>
      </c>
      <c r="F2836" s="48" t="s">
        <v>6683</v>
      </c>
      <c r="G2836" s="48">
        <v>2</v>
      </c>
      <c r="H2836" s="48">
        <v>75</v>
      </c>
      <c r="I2836" s="48">
        <v>5172</v>
      </c>
      <c r="J2836" s="48">
        <v>1922</v>
      </c>
      <c r="K2836" s="48">
        <v>23679</v>
      </c>
      <c r="L2836" s="48">
        <v>0</v>
      </c>
      <c r="M2836" s="48">
        <v>1.5</v>
      </c>
      <c r="N2836" s="48">
        <v>0</v>
      </c>
      <c r="O2836" s="48">
        <v>0</v>
      </c>
      <c r="P2836" s="48">
        <v>1200</v>
      </c>
      <c r="Q2836" s="48">
        <v>0</v>
      </c>
      <c r="R2836" s="48">
        <v>0</v>
      </c>
      <c r="S2836" s="48">
        <v>2007018</v>
      </c>
      <c r="T2836" s="48">
        <v>1</v>
      </c>
      <c r="U2836" s="48">
        <v>2003018</v>
      </c>
      <c r="V2836" s="48">
        <v>4</v>
      </c>
      <c r="W2836" s="48">
        <v>2004012</v>
      </c>
      <c r="X2836" s="48">
        <v>4</v>
      </c>
      <c r="Y2836" s="48">
        <v>2004010</v>
      </c>
      <c r="Z2836" s="48">
        <v>4</v>
      </c>
      <c r="AC2836" s="48">
        <v>4</v>
      </c>
      <c r="AD2836" s="48">
        <v>4</v>
      </c>
      <c r="AE2836" s="48">
        <v>2</v>
      </c>
      <c r="AF2836" s="48">
        <v>1102018</v>
      </c>
    </row>
    <row r="2837" spans="1:32" ht="14.25">
      <c r="A2837" s="48">
        <v>4105721</v>
      </c>
      <c r="D2837" s="48" t="s">
        <v>3879</v>
      </c>
      <c r="E2837" s="48" t="s">
        <v>3801</v>
      </c>
      <c r="F2837" s="48" t="s">
        <v>6684</v>
      </c>
      <c r="G2837" s="48">
        <v>1</v>
      </c>
      <c r="H2837" s="48">
        <v>75</v>
      </c>
      <c r="I2837" s="48">
        <v>6785</v>
      </c>
      <c r="J2837" s="48">
        <v>2778</v>
      </c>
      <c r="K2837" s="48">
        <v>18413</v>
      </c>
      <c r="L2837" s="48">
        <v>0</v>
      </c>
      <c r="M2837" s="48">
        <v>1.5</v>
      </c>
      <c r="N2837" s="48">
        <v>0</v>
      </c>
      <c r="O2837" s="48">
        <v>0</v>
      </c>
      <c r="P2837" s="48">
        <v>1200</v>
      </c>
      <c r="Q2837" s="48">
        <v>0</v>
      </c>
      <c r="R2837" s="48">
        <v>0</v>
      </c>
      <c r="S2837" s="48">
        <v>1906008</v>
      </c>
      <c r="T2837" s="48">
        <v>1</v>
      </c>
      <c r="U2837" s="48">
        <v>1901008</v>
      </c>
      <c r="V2837" s="48">
        <v>4</v>
      </c>
      <c r="W2837" s="48">
        <v>1902008</v>
      </c>
      <c r="X2837" s="48">
        <v>4</v>
      </c>
      <c r="AB2837" s="48" t="s">
        <v>6685</v>
      </c>
      <c r="AF2837" s="48">
        <v>1101008</v>
      </c>
    </row>
    <row r="2838" spans="1:32" ht="14.25">
      <c r="A2838" s="48">
        <v>4105722</v>
      </c>
      <c r="D2838" s="48" t="s">
        <v>3881</v>
      </c>
      <c r="E2838" s="48" t="s">
        <v>554</v>
      </c>
      <c r="F2838" s="48" t="s">
        <v>6685</v>
      </c>
      <c r="G2838" s="48">
        <v>2</v>
      </c>
      <c r="H2838" s="48">
        <v>75</v>
      </c>
      <c r="I2838" s="48">
        <v>5172</v>
      </c>
      <c r="J2838" s="48">
        <v>1922</v>
      </c>
      <c r="K2838" s="48">
        <v>23961</v>
      </c>
      <c r="L2838" s="48">
        <v>0</v>
      </c>
      <c r="M2838" s="48">
        <v>1.5</v>
      </c>
      <c r="N2838" s="48">
        <v>0</v>
      </c>
      <c r="O2838" s="48">
        <v>0</v>
      </c>
      <c r="P2838" s="48">
        <v>1200</v>
      </c>
      <c r="Q2838" s="48">
        <v>0</v>
      </c>
      <c r="R2838" s="48">
        <v>0</v>
      </c>
      <c r="S2838" s="48">
        <v>2007013</v>
      </c>
      <c r="T2838" s="48">
        <v>1</v>
      </c>
      <c r="U2838" s="48">
        <v>2003013</v>
      </c>
      <c r="V2838" s="48">
        <v>4</v>
      </c>
      <c r="W2838" s="48">
        <v>2004008</v>
      </c>
      <c r="X2838" s="48">
        <v>4</v>
      </c>
      <c r="Y2838" s="48">
        <v>2004010</v>
      </c>
      <c r="Z2838" s="48">
        <v>4</v>
      </c>
      <c r="AC2838" s="48">
        <v>4</v>
      </c>
      <c r="AD2838" s="48">
        <v>4</v>
      </c>
      <c r="AE2838" s="48">
        <v>3</v>
      </c>
      <c r="AF2838" s="48">
        <v>1102013</v>
      </c>
    </row>
    <row r="2839" spans="1:32" ht="14.25">
      <c r="A2839" s="48">
        <v>4105731</v>
      </c>
      <c r="D2839" s="48" t="s">
        <v>3879</v>
      </c>
      <c r="E2839" s="48" t="s">
        <v>3823</v>
      </c>
      <c r="F2839" s="48" t="s">
        <v>6686</v>
      </c>
      <c r="G2839" s="48">
        <v>1</v>
      </c>
      <c r="H2839" s="48">
        <v>75</v>
      </c>
      <c r="I2839" s="48">
        <v>6785</v>
      </c>
      <c r="J2839" s="48">
        <v>2778</v>
      </c>
      <c r="K2839" s="48">
        <v>18413</v>
      </c>
      <c r="L2839" s="48">
        <v>0</v>
      </c>
      <c r="M2839" s="48">
        <v>1.5</v>
      </c>
      <c r="N2839" s="48">
        <v>0</v>
      </c>
      <c r="O2839" s="48">
        <v>0</v>
      </c>
      <c r="P2839" s="48">
        <v>1200</v>
      </c>
      <c r="Q2839" s="48">
        <v>0</v>
      </c>
      <c r="R2839" s="48">
        <v>0</v>
      </c>
      <c r="S2839" s="48">
        <v>1906009</v>
      </c>
      <c r="T2839" s="48">
        <v>1</v>
      </c>
      <c r="U2839" s="48">
        <v>1901009</v>
      </c>
      <c r="V2839" s="48">
        <v>4</v>
      </c>
      <c r="W2839" s="48">
        <v>1902009</v>
      </c>
      <c r="X2839" s="48">
        <v>4</v>
      </c>
      <c r="AB2839" s="48" t="s">
        <v>6687</v>
      </c>
      <c r="AF2839" s="48">
        <v>1101009</v>
      </c>
    </row>
    <row r="2840" spans="1:32" ht="14.25">
      <c r="A2840" s="48">
        <v>4105732</v>
      </c>
      <c r="D2840" s="48" t="s">
        <v>3881</v>
      </c>
      <c r="E2840" s="48" t="s">
        <v>555</v>
      </c>
      <c r="F2840" s="48" t="s">
        <v>6687</v>
      </c>
      <c r="G2840" s="48">
        <v>2</v>
      </c>
      <c r="H2840" s="48">
        <v>75</v>
      </c>
      <c r="I2840" s="48">
        <v>5172</v>
      </c>
      <c r="J2840" s="48">
        <v>1922</v>
      </c>
      <c r="K2840" s="48">
        <v>23961</v>
      </c>
      <c r="L2840" s="48">
        <v>0</v>
      </c>
      <c r="M2840" s="48">
        <v>1.5</v>
      </c>
      <c r="N2840" s="48">
        <v>0</v>
      </c>
      <c r="O2840" s="48">
        <v>0</v>
      </c>
      <c r="P2840" s="48">
        <v>1200</v>
      </c>
      <c r="Q2840" s="48">
        <v>0</v>
      </c>
      <c r="R2840" s="48">
        <v>0</v>
      </c>
      <c r="S2840" s="48">
        <v>2007014</v>
      </c>
      <c r="T2840" s="48">
        <v>1</v>
      </c>
      <c r="U2840" s="48">
        <v>2003014</v>
      </c>
      <c r="V2840" s="48">
        <v>4</v>
      </c>
      <c r="W2840" s="48">
        <v>2004002</v>
      </c>
      <c r="X2840" s="48">
        <v>4</v>
      </c>
      <c r="Y2840" s="48">
        <v>2004006</v>
      </c>
      <c r="Z2840" s="48">
        <v>4</v>
      </c>
      <c r="AC2840" s="48">
        <v>4</v>
      </c>
      <c r="AD2840" s="48">
        <v>4</v>
      </c>
      <c r="AE2840" s="48">
        <v>1</v>
      </c>
      <c r="AF2840" s="48">
        <v>1102014</v>
      </c>
    </row>
    <row r="2841" spans="1:32" ht="14.25">
      <c r="A2841" s="48">
        <v>4105811</v>
      </c>
      <c r="D2841" s="48" t="s">
        <v>3879</v>
      </c>
      <c r="E2841" s="48" t="s">
        <v>3781</v>
      </c>
      <c r="F2841" s="48" t="s">
        <v>6688</v>
      </c>
      <c r="G2841" s="48">
        <v>1</v>
      </c>
      <c r="H2841" s="48">
        <v>76</v>
      </c>
      <c r="I2841" s="48">
        <v>6831</v>
      </c>
      <c r="J2841" s="48">
        <v>3093</v>
      </c>
      <c r="K2841" s="48">
        <v>19159</v>
      </c>
      <c r="L2841" s="48">
        <v>0</v>
      </c>
      <c r="M2841" s="48">
        <v>1.5</v>
      </c>
      <c r="N2841" s="48">
        <v>0</v>
      </c>
      <c r="O2841" s="48">
        <v>0</v>
      </c>
      <c r="P2841" s="48">
        <v>1200</v>
      </c>
      <c r="Q2841" s="48">
        <v>0</v>
      </c>
      <c r="R2841" s="48">
        <v>0</v>
      </c>
      <c r="S2841" s="48">
        <v>1906001</v>
      </c>
      <c r="T2841" s="48">
        <v>1</v>
      </c>
      <c r="U2841" s="48">
        <v>1901001</v>
      </c>
      <c r="V2841" s="48">
        <v>4</v>
      </c>
      <c r="W2841" s="48">
        <v>1902001</v>
      </c>
      <c r="X2841" s="48">
        <v>4</v>
      </c>
      <c r="AB2841" s="48" t="s">
        <v>6689</v>
      </c>
      <c r="AF2841" s="48">
        <v>1101001</v>
      </c>
    </row>
    <row r="2842" spans="1:32" ht="14.25">
      <c r="A2842" s="48">
        <v>4105812</v>
      </c>
      <c r="D2842" s="48" t="s">
        <v>3881</v>
      </c>
      <c r="E2842" s="48" t="s">
        <v>3852</v>
      </c>
      <c r="F2842" s="48" t="s">
        <v>6689</v>
      </c>
      <c r="G2842" s="48">
        <v>2</v>
      </c>
      <c r="H2842" s="48">
        <v>76</v>
      </c>
      <c r="I2842" s="48">
        <v>5231</v>
      </c>
      <c r="J2842" s="48">
        <v>2041</v>
      </c>
      <c r="K2842" s="48">
        <v>24378</v>
      </c>
      <c r="L2842" s="48">
        <v>0</v>
      </c>
      <c r="M2842" s="48">
        <v>1.5</v>
      </c>
      <c r="N2842" s="48">
        <v>0</v>
      </c>
      <c r="O2842" s="48">
        <v>0</v>
      </c>
      <c r="P2842" s="48">
        <v>1200</v>
      </c>
      <c r="Q2842" s="48">
        <v>0</v>
      </c>
      <c r="R2842" s="48">
        <v>0</v>
      </c>
      <c r="S2842" s="48">
        <v>2007002</v>
      </c>
      <c r="T2842" s="48">
        <v>1</v>
      </c>
      <c r="U2842" s="48">
        <v>2003002</v>
      </c>
      <c r="V2842" s="48">
        <v>4</v>
      </c>
      <c r="W2842" s="48">
        <v>2004004</v>
      </c>
      <c r="X2842" s="48">
        <v>4</v>
      </c>
      <c r="Y2842" s="48">
        <v>2004005</v>
      </c>
      <c r="Z2842" s="48">
        <v>4</v>
      </c>
      <c r="AC2842" s="48">
        <v>4</v>
      </c>
      <c r="AD2842" s="48">
        <v>4</v>
      </c>
      <c r="AE2842" s="48">
        <v>1</v>
      </c>
      <c r="AF2842" s="48">
        <v>1102002</v>
      </c>
    </row>
    <row r="2843" spans="1:32" ht="14.25">
      <c r="A2843" s="48">
        <v>4105821</v>
      </c>
      <c r="D2843" s="48" t="s">
        <v>3879</v>
      </c>
      <c r="E2843" s="48" t="s">
        <v>3859</v>
      </c>
      <c r="F2843" s="48" t="s">
        <v>6690</v>
      </c>
      <c r="G2843" s="48">
        <v>1</v>
      </c>
      <c r="H2843" s="48">
        <v>76</v>
      </c>
      <c r="I2843" s="48">
        <v>6831</v>
      </c>
      <c r="J2843" s="48">
        <v>3093</v>
      </c>
      <c r="K2843" s="48">
        <v>19159</v>
      </c>
      <c r="L2843" s="48">
        <v>0</v>
      </c>
      <c r="M2843" s="48">
        <v>1.5</v>
      </c>
      <c r="N2843" s="48">
        <v>0</v>
      </c>
      <c r="O2843" s="48">
        <v>0</v>
      </c>
      <c r="P2843" s="48">
        <v>1200</v>
      </c>
      <c r="Q2843" s="48">
        <v>0</v>
      </c>
      <c r="R2843" s="48">
        <v>0</v>
      </c>
      <c r="S2843" s="48">
        <v>1906003</v>
      </c>
      <c r="T2843" s="48">
        <v>1</v>
      </c>
      <c r="U2843" s="48">
        <v>1901003</v>
      </c>
      <c r="V2843" s="48">
        <v>4</v>
      </c>
      <c r="W2843" s="48">
        <v>1902003</v>
      </c>
      <c r="X2843" s="48">
        <v>4</v>
      </c>
      <c r="AB2843" s="48" t="s">
        <v>6691</v>
      </c>
      <c r="AF2843" s="48">
        <v>1101003</v>
      </c>
    </row>
    <row r="2844" spans="1:32" ht="14.25">
      <c r="A2844" s="48">
        <v>4105822</v>
      </c>
      <c r="D2844" s="48" t="s">
        <v>3881</v>
      </c>
      <c r="E2844" s="48" t="s">
        <v>546</v>
      </c>
      <c r="F2844" s="48" t="s">
        <v>6691</v>
      </c>
      <c r="G2844" s="48">
        <v>2</v>
      </c>
      <c r="H2844" s="48">
        <v>76</v>
      </c>
      <c r="I2844" s="48">
        <v>5231</v>
      </c>
      <c r="J2844" s="48">
        <v>2009</v>
      </c>
      <c r="K2844" s="48">
        <v>24530</v>
      </c>
      <c r="L2844" s="48">
        <v>0</v>
      </c>
      <c r="M2844" s="48">
        <v>1.5</v>
      </c>
      <c r="N2844" s="48">
        <v>0</v>
      </c>
      <c r="O2844" s="48">
        <v>0</v>
      </c>
      <c r="P2844" s="48">
        <v>1200</v>
      </c>
      <c r="Q2844" s="48">
        <v>0</v>
      </c>
      <c r="R2844" s="48">
        <v>0</v>
      </c>
      <c r="S2844" s="48">
        <v>2007005</v>
      </c>
      <c r="T2844" s="48">
        <v>1</v>
      </c>
      <c r="U2844" s="48">
        <v>2003005</v>
      </c>
      <c r="V2844" s="48">
        <v>4</v>
      </c>
      <c r="W2844" s="48">
        <v>2004012</v>
      </c>
      <c r="X2844" s="48">
        <v>4</v>
      </c>
      <c r="Y2844" s="48">
        <v>2004014</v>
      </c>
      <c r="Z2844" s="48">
        <v>4</v>
      </c>
      <c r="AC2844" s="48">
        <v>4</v>
      </c>
      <c r="AD2844" s="48">
        <v>4</v>
      </c>
      <c r="AE2844" s="48">
        <v>3</v>
      </c>
      <c r="AF2844" s="48">
        <v>1102005</v>
      </c>
    </row>
    <row r="2845" spans="1:32" ht="14.25">
      <c r="A2845" s="48">
        <v>4105831</v>
      </c>
      <c r="D2845" s="48" t="s">
        <v>3879</v>
      </c>
      <c r="E2845" s="48" t="s">
        <v>3849</v>
      </c>
      <c r="F2845" s="48" t="s">
        <v>6692</v>
      </c>
      <c r="G2845" s="48">
        <v>1</v>
      </c>
      <c r="H2845" s="48">
        <v>76</v>
      </c>
      <c r="I2845" s="48">
        <v>6831</v>
      </c>
      <c r="J2845" s="48">
        <v>3093</v>
      </c>
      <c r="K2845" s="48">
        <v>19159</v>
      </c>
      <c r="L2845" s="48">
        <v>0</v>
      </c>
      <c r="M2845" s="48">
        <v>1.5</v>
      </c>
      <c r="N2845" s="48">
        <v>0</v>
      </c>
      <c r="O2845" s="48">
        <v>0</v>
      </c>
      <c r="P2845" s="48">
        <v>1200</v>
      </c>
      <c r="Q2845" s="48">
        <v>0</v>
      </c>
      <c r="R2845" s="48">
        <v>0</v>
      </c>
      <c r="S2845" s="48">
        <v>1906014</v>
      </c>
      <c r="T2845" s="48">
        <v>1</v>
      </c>
      <c r="U2845" s="48">
        <v>1901014</v>
      </c>
      <c r="V2845" s="48">
        <v>4</v>
      </c>
      <c r="W2845" s="48">
        <v>1902014</v>
      </c>
      <c r="X2845" s="48">
        <v>4</v>
      </c>
      <c r="AB2845" s="48" t="s">
        <v>6693</v>
      </c>
      <c r="AF2845" s="48">
        <v>1101014</v>
      </c>
    </row>
    <row r="2846" spans="1:32" ht="14.25">
      <c r="A2846" s="48">
        <v>4105832</v>
      </c>
      <c r="D2846" s="48" t="s">
        <v>3881</v>
      </c>
      <c r="E2846" s="48" t="s">
        <v>561</v>
      </c>
      <c r="F2846" s="48" t="s">
        <v>6693</v>
      </c>
      <c r="G2846" s="48">
        <v>2</v>
      </c>
      <c r="H2846" s="48">
        <v>76</v>
      </c>
      <c r="I2846" s="48">
        <v>5231</v>
      </c>
      <c r="J2846" s="48">
        <v>2009</v>
      </c>
      <c r="K2846" s="48">
        <v>24530</v>
      </c>
      <c r="L2846" s="48">
        <v>0</v>
      </c>
      <c r="M2846" s="48">
        <v>1.5</v>
      </c>
      <c r="N2846" s="48">
        <v>0</v>
      </c>
      <c r="O2846" s="48">
        <v>0</v>
      </c>
      <c r="P2846" s="48">
        <v>1200</v>
      </c>
      <c r="Q2846" s="48">
        <v>0</v>
      </c>
      <c r="R2846" s="48">
        <v>0</v>
      </c>
      <c r="S2846" s="48">
        <v>2007020</v>
      </c>
      <c r="T2846" s="48">
        <v>1</v>
      </c>
      <c r="U2846" s="48">
        <v>2003020</v>
      </c>
      <c r="V2846" s="48">
        <v>4</v>
      </c>
      <c r="W2846" s="48">
        <v>2004008</v>
      </c>
      <c r="X2846" s="48">
        <v>4</v>
      </c>
      <c r="Y2846" s="48">
        <v>2004010</v>
      </c>
      <c r="Z2846" s="48">
        <v>4</v>
      </c>
      <c r="AC2846" s="48">
        <v>4</v>
      </c>
      <c r="AD2846" s="48">
        <v>4</v>
      </c>
      <c r="AE2846" s="48">
        <v>2</v>
      </c>
      <c r="AF2846" s="48">
        <v>1102020</v>
      </c>
    </row>
    <row r="2847" spans="1:32" ht="14.25">
      <c r="A2847" s="48">
        <v>4105911</v>
      </c>
      <c r="D2847" s="48" t="s">
        <v>3879</v>
      </c>
      <c r="E2847" s="48" t="s">
        <v>3839</v>
      </c>
      <c r="F2847" s="48" t="s">
        <v>6694</v>
      </c>
      <c r="G2847" s="48">
        <v>1</v>
      </c>
      <c r="H2847" s="48">
        <v>77</v>
      </c>
      <c r="I2847" s="48">
        <v>6877</v>
      </c>
      <c r="J2847" s="48">
        <v>3278</v>
      </c>
      <c r="K2847" s="48">
        <v>20359</v>
      </c>
      <c r="L2847" s="48">
        <v>0</v>
      </c>
      <c r="M2847" s="48">
        <v>1.5</v>
      </c>
      <c r="N2847" s="48">
        <v>0</v>
      </c>
      <c r="O2847" s="48">
        <v>0</v>
      </c>
      <c r="P2847" s="48">
        <v>1200</v>
      </c>
      <c r="Q2847" s="48">
        <v>0</v>
      </c>
      <c r="R2847" s="48">
        <v>0</v>
      </c>
      <c r="S2847" s="48">
        <v>1906012</v>
      </c>
      <c r="T2847" s="48">
        <v>1</v>
      </c>
      <c r="U2847" s="48">
        <v>1901012</v>
      </c>
      <c r="V2847" s="48">
        <v>4</v>
      </c>
      <c r="W2847" s="48">
        <v>1902012</v>
      </c>
      <c r="X2847" s="48">
        <v>4</v>
      </c>
      <c r="AB2847" s="48" t="s">
        <v>6695</v>
      </c>
      <c r="AF2847" s="48">
        <v>1101012</v>
      </c>
    </row>
    <row r="2848" spans="1:32" ht="14.25">
      <c r="A2848" s="48">
        <v>4105912</v>
      </c>
      <c r="D2848" s="48" t="s">
        <v>3881</v>
      </c>
      <c r="E2848" s="48" t="s">
        <v>559</v>
      </c>
      <c r="F2848" s="48" t="s">
        <v>6695</v>
      </c>
      <c r="G2848" s="48">
        <v>2</v>
      </c>
      <c r="H2848" s="48">
        <v>77</v>
      </c>
      <c r="I2848" s="48">
        <v>5291</v>
      </c>
      <c r="J2848" s="48">
        <v>2097</v>
      </c>
      <c r="K2848" s="48">
        <v>25012</v>
      </c>
      <c r="L2848" s="48">
        <v>0</v>
      </c>
      <c r="M2848" s="48">
        <v>1.5</v>
      </c>
      <c r="N2848" s="48">
        <v>0</v>
      </c>
      <c r="O2848" s="48">
        <v>0</v>
      </c>
      <c r="P2848" s="48">
        <v>1200</v>
      </c>
      <c r="Q2848" s="48">
        <v>0</v>
      </c>
      <c r="R2848" s="48">
        <v>0</v>
      </c>
      <c r="S2848" s="48">
        <v>2007018</v>
      </c>
      <c r="T2848" s="48">
        <v>1</v>
      </c>
      <c r="U2848" s="48">
        <v>2003018</v>
      </c>
      <c r="V2848" s="48">
        <v>4</v>
      </c>
      <c r="W2848" s="48">
        <v>2004012</v>
      </c>
      <c r="X2848" s="48">
        <v>4</v>
      </c>
      <c r="Y2848" s="48">
        <v>2004010</v>
      </c>
      <c r="Z2848" s="48">
        <v>4</v>
      </c>
      <c r="AC2848" s="48">
        <v>4</v>
      </c>
      <c r="AD2848" s="48">
        <v>4</v>
      </c>
      <c r="AE2848" s="48">
        <v>2</v>
      </c>
      <c r="AF2848" s="48">
        <v>1102018</v>
      </c>
    </row>
    <row r="2849" spans="1:32" ht="14.25">
      <c r="A2849" s="48">
        <v>4105921</v>
      </c>
      <c r="D2849" s="48" t="s">
        <v>3879</v>
      </c>
      <c r="E2849" s="48" t="s">
        <v>3801</v>
      </c>
      <c r="F2849" s="48" t="s">
        <v>6696</v>
      </c>
      <c r="G2849" s="48">
        <v>1</v>
      </c>
      <c r="H2849" s="48">
        <v>77</v>
      </c>
      <c r="I2849" s="48">
        <v>6877</v>
      </c>
      <c r="J2849" s="48">
        <v>3278</v>
      </c>
      <c r="K2849" s="48">
        <v>20359</v>
      </c>
      <c r="L2849" s="48">
        <v>0</v>
      </c>
      <c r="M2849" s="48">
        <v>1.5</v>
      </c>
      <c r="N2849" s="48">
        <v>0</v>
      </c>
      <c r="O2849" s="48">
        <v>0</v>
      </c>
      <c r="P2849" s="48">
        <v>1200</v>
      </c>
      <c r="Q2849" s="48">
        <v>0</v>
      </c>
      <c r="R2849" s="48">
        <v>0</v>
      </c>
      <c r="S2849" s="48">
        <v>1906008</v>
      </c>
      <c r="T2849" s="48">
        <v>1</v>
      </c>
      <c r="U2849" s="48">
        <v>1901008</v>
      </c>
      <c r="V2849" s="48">
        <v>4</v>
      </c>
      <c r="W2849" s="48">
        <v>1902008</v>
      </c>
      <c r="X2849" s="48">
        <v>4</v>
      </c>
      <c r="AB2849" s="48" t="s">
        <v>6697</v>
      </c>
      <c r="AF2849" s="48">
        <v>1101008</v>
      </c>
    </row>
    <row r="2850" spans="1:32" ht="14.25">
      <c r="A2850" s="48">
        <v>4105922</v>
      </c>
      <c r="D2850" s="48" t="s">
        <v>3881</v>
      </c>
      <c r="E2850" s="48" t="s">
        <v>554</v>
      </c>
      <c r="F2850" s="48" t="s">
        <v>6697</v>
      </c>
      <c r="G2850" s="48">
        <v>2</v>
      </c>
      <c r="H2850" s="48">
        <v>77</v>
      </c>
      <c r="I2850" s="48">
        <v>5291</v>
      </c>
      <c r="J2850" s="48">
        <v>2097</v>
      </c>
      <c r="K2850" s="48">
        <v>25359</v>
      </c>
      <c r="L2850" s="48">
        <v>0</v>
      </c>
      <c r="M2850" s="48">
        <v>1.5</v>
      </c>
      <c r="N2850" s="48">
        <v>0</v>
      </c>
      <c r="O2850" s="48">
        <v>0</v>
      </c>
      <c r="P2850" s="48">
        <v>1200</v>
      </c>
      <c r="Q2850" s="48">
        <v>0</v>
      </c>
      <c r="R2850" s="48">
        <v>0</v>
      </c>
      <c r="S2850" s="48">
        <v>2007013</v>
      </c>
      <c r="T2850" s="48">
        <v>1</v>
      </c>
      <c r="U2850" s="48">
        <v>2003013</v>
      </c>
      <c r="V2850" s="48">
        <v>4</v>
      </c>
      <c r="W2850" s="48">
        <v>2004008</v>
      </c>
      <c r="X2850" s="48">
        <v>4</v>
      </c>
      <c r="Y2850" s="48">
        <v>2004010</v>
      </c>
      <c r="Z2850" s="48">
        <v>4</v>
      </c>
      <c r="AC2850" s="48">
        <v>4</v>
      </c>
      <c r="AD2850" s="48">
        <v>4</v>
      </c>
      <c r="AE2850" s="48">
        <v>3</v>
      </c>
      <c r="AF2850" s="48">
        <v>1102013</v>
      </c>
    </row>
    <row r="2851" spans="1:32" ht="14.25">
      <c r="A2851" s="48">
        <v>4105931</v>
      </c>
      <c r="D2851" s="48" t="s">
        <v>3879</v>
      </c>
      <c r="E2851" s="48" t="s">
        <v>3823</v>
      </c>
      <c r="F2851" s="48" t="s">
        <v>6698</v>
      </c>
      <c r="G2851" s="48">
        <v>1</v>
      </c>
      <c r="H2851" s="48">
        <v>77</v>
      </c>
      <c r="I2851" s="48">
        <v>6877</v>
      </c>
      <c r="J2851" s="48">
        <v>3278</v>
      </c>
      <c r="K2851" s="48">
        <v>20359</v>
      </c>
      <c r="L2851" s="48">
        <v>0</v>
      </c>
      <c r="M2851" s="48">
        <v>1.5</v>
      </c>
      <c r="N2851" s="48">
        <v>0</v>
      </c>
      <c r="O2851" s="48">
        <v>0</v>
      </c>
      <c r="P2851" s="48">
        <v>1200</v>
      </c>
      <c r="Q2851" s="48">
        <v>0</v>
      </c>
      <c r="R2851" s="48">
        <v>0</v>
      </c>
      <c r="S2851" s="48">
        <v>1906009</v>
      </c>
      <c r="T2851" s="48">
        <v>1</v>
      </c>
      <c r="U2851" s="48">
        <v>1901009</v>
      </c>
      <c r="V2851" s="48">
        <v>4</v>
      </c>
      <c r="W2851" s="48">
        <v>1902009</v>
      </c>
      <c r="X2851" s="48">
        <v>4</v>
      </c>
      <c r="AB2851" s="48" t="s">
        <v>6699</v>
      </c>
      <c r="AF2851" s="48">
        <v>1101009</v>
      </c>
    </row>
    <row r="2852" spans="1:32" ht="14.25">
      <c r="A2852" s="48">
        <v>4105932</v>
      </c>
      <c r="D2852" s="48" t="s">
        <v>3881</v>
      </c>
      <c r="E2852" s="48" t="s">
        <v>555</v>
      </c>
      <c r="F2852" s="48" t="s">
        <v>6699</v>
      </c>
      <c r="G2852" s="48">
        <v>2</v>
      </c>
      <c r="H2852" s="48">
        <v>77</v>
      </c>
      <c r="I2852" s="48">
        <v>5291</v>
      </c>
      <c r="J2852" s="48">
        <v>2097</v>
      </c>
      <c r="K2852" s="48">
        <v>25359</v>
      </c>
      <c r="L2852" s="48">
        <v>0</v>
      </c>
      <c r="M2852" s="48">
        <v>1.5</v>
      </c>
      <c r="N2852" s="48">
        <v>0</v>
      </c>
      <c r="O2852" s="48">
        <v>0</v>
      </c>
      <c r="P2852" s="48">
        <v>1200</v>
      </c>
      <c r="Q2852" s="48">
        <v>0</v>
      </c>
      <c r="R2852" s="48">
        <v>0</v>
      </c>
      <c r="S2852" s="48">
        <v>2007014</v>
      </c>
      <c r="T2852" s="48">
        <v>1</v>
      </c>
      <c r="U2852" s="48">
        <v>2003014</v>
      </c>
      <c r="V2852" s="48">
        <v>4</v>
      </c>
      <c r="W2852" s="48">
        <v>2004002</v>
      </c>
      <c r="X2852" s="48">
        <v>4</v>
      </c>
      <c r="Y2852" s="48">
        <v>2004006</v>
      </c>
      <c r="Z2852" s="48">
        <v>4</v>
      </c>
      <c r="AC2852" s="48">
        <v>4</v>
      </c>
      <c r="AD2852" s="48">
        <v>4</v>
      </c>
      <c r="AE2852" s="48">
        <v>1</v>
      </c>
      <c r="AF2852" s="48">
        <v>1102014</v>
      </c>
    </row>
    <row r="2853" spans="1:32" ht="14.25">
      <c r="A2853" s="48">
        <v>4106011</v>
      </c>
      <c r="D2853" s="48" t="s">
        <v>3879</v>
      </c>
      <c r="E2853" s="48" t="s">
        <v>3832</v>
      </c>
      <c r="F2853" s="48" t="s">
        <v>6700</v>
      </c>
      <c r="G2853" s="48">
        <v>1</v>
      </c>
      <c r="H2853" s="48">
        <v>77</v>
      </c>
      <c r="I2853" s="48">
        <v>7202</v>
      </c>
      <c r="J2853" s="48">
        <v>3278</v>
      </c>
      <c r="K2853" s="48">
        <v>21334</v>
      </c>
      <c r="L2853" s="48">
        <v>0</v>
      </c>
      <c r="M2853" s="48">
        <v>1.5</v>
      </c>
      <c r="N2853" s="48">
        <v>0</v>
      </c>
      <c r="O2853" s="48">
        <v>0</v>
      </c>
      <c r="P2853" s="48">
        <v>1200</v>
      </c>
      <c r="Q2853" s="48">
        <v>0</v>
      </c>
      <c r="R2853" s="48">
        <v>0</v>
      </c>
      <c r="S2853" s="48">
        <v>1906015</v>
      </c>
      <c r="T2853" s="48">
        <v>1</v>
      </c>
      <c r="U2853" s="48">
        <v>1901015</v>
      </c>
      <c r="V2853" s="48">
        <v>4</v>
      </c>
      <c r="W2853" s="48">
        <v>1902015</v>
      </c>
      <c r="X2853" s="48">
        <v>4</v>
      </c>
      <c r="AB2853" s="48" t="s">
        <v>6701</v>
      </c>
      <c r="AF2853" s="48">
        <v>1101015</v>
      </c>
    </row>
    <row r="2854" spans="1:32" ht="14.25">
      <c r="A2854" s="48">
        <v>4106012</v>
      </c>
      <c r="D2854" s="48" t="s">
        <v>3881</v>
      </c>
      <c r="E2854" s="48" t="s">
        <v>562</v>
      </c>
      <c r="F2854" s="48" t="s">
        <v>6701</v>
      </c>
      <c r="G2854" s="48">
        <v>2</v>
      </c>
      <c r="H2854" s="48">
        <v>77</v>
      </c>
      <c r="I2854" s="48">
        <v>5421</v>
      </c>
      <c r="J2854" s="48">
        <v>2097</v>
      </c>
      <c r="K2854" s="48">
        <v>25402</v>
      </c>
      <c r="L2854" s="48">
        <v>0</v>
      </c>
      <c r="M2854" s="48">
        <v>1.5</v>
      </c>
      <c r="N2854" s="48">
        <v>0</v>
      </c>
      <c r="O2854" s="48">
        <v>0</v>
      </c>
      <c r="P2854" s="48">
        <v>1200</v>
      </c>
      <c r="Q2854" s="48">
        <v>0</v>
      </c>
      <c r="R2854" s="48">
        <v>0</v>
      </c>
      <c r="S2854" s="48">
        <v>2007021</v>
      </c>
      <c r="T2854" s="48">
        <v>1</v>
      </c>
      <c r="U2854" s="48">
        <v>2003021</v>
      </c>
      <c r="V2854" s="48">
        <v>4</v>
      </c>
      <c r="W2854" s="48">
        <v>2004008</v>
      </c>
      <c r="X2854" s="48">
        <v>4</v>
      </c>
      <c r="Y2854" s="48">
        <v>2004011</v>
      </c>
      <c r="Z2854" s="48">
        <v>4</v>
      </c>
      <c r="AC2854" s="48">
        <v>4</v>
      </c>
      <c r="AD2854" s="48">
        <v>4</v>
      </c>
      <c r="AE2854" s="48">
        <v>1</v>
      </c>
      <c r="AF2854" s="48">
        <v>1102021</v>
      </c>
    </row>
    <row r="2855" spans="1:32" ht="14.25">
      <c r="A2855" s="48">
        <v>4106021</v>
      </c>
      <c r="D2855" s="48" t="s">
        <v>3879</v>
      </c>
      <c r="E2855" s="48" t="s">
        <v>3781</v>
      </c>
      <c r="F2855" s="48" t="s">
        <v>6702</v>
      </c>
      <c r="G2855" s="48">
        <v>1</v>
      </c>
      <c r="H2855" s="48">
        <v>77</v>
      </c>
      <c r="I2855" s="48">
        <v>7202</v>
      </c>
      <c r="J2855" s="48">
        <v>3278</v>
      </c>
      <c r="K2855" s="48">
        <v>21334</v>
      </c>
      <c r="L2855" s="48">
        <v>0</v>
      </c>
      <c r="M2855" s="48">
        <v>1.5</v>
      </c>
      <c r="N2855" s="48">
        <v>0</v>
      </c>
      <c r="O2855" s="48">
        <v>0</v>
      </c>
      <c r="P2855" s="48">
        <v>1200</v>
      </c>
      <c r="Q2855" s="48">
        <v>0</v>
      </c>
      <c r="R2855" s="48">
        <v>0</v>
      </c>
      <c r="S2855" s="48">
        <v>1906001</v>
      </c>
      <c r="T2855" s="48">
        <v>1</v>
      </c>
      <c r="U2855" s="48">
        <v>1901001</v>
      </c>
      <c r="V2855" s="48">
        <v>4</v>
      </c>
      <c r="W2855" s="48">
        <v>1902001</v>
      </c>
      <c r="X2855" s="48">
        <v>4</v>
      </c>
      <c r="AB2855" s="48" t="s">
        <v>6703</v>
      </c>
      <c r="AF2855" s="48">
        <v>1101001</v>
      </c>
    </row>
    <row r="2856" spans="1:32" ht="14.25">
      <c r="A2856" s="48">
        <v>4106022</v>
      </c>
      <c r="D2856" s="48" t="s">
        <v>3881</v>
      </c>
      <c r="E2856" s="48" t="s">
        <v>550</v>
      </c>
      <c r="F2856" s="48" t="s">
        <v>6703</v>
      </c>
      <c r="G2856" s="48">
        <v>2</v>
      </c>
      <c r="H2856" s="48">
        <v>77</v>
      </c>
      <c r="I2856" s="48">
        <v>5421</v>
      </c>
      <c r="J2856" s="48">
        <v>2097</v>
      </c>
      <c r="K2856" s="48">
        <v>25749</v>
      </c>
      <c r="L2856" s="48">
        <v>0</v>
      </c>
      <c r="M2856" s="48">
        <v>1.5</v>
      </c>
      <c r="N2856" s="48">
        <v>0</v>
      </c>
      <c r="O2856" s="48">
        <v>0</v>
      </c>
      <c r="P2856" s="48">
        <v>1200</v>
      </c>
      <c r="Q2856" s="48">
        <v>0</v>
      </c>
      <c r="R2856" s="48">
        <v>0</v>
      </c>
      <c r="S2856" s="48">
        <v>2007009</v>
      </c>
      <c r="T2856" s="48">
        <v>1</v>
      </c>
      <c r="U2856" s="48">
        <v>2003009</v>
      </c>
      <c r="V2856" s="48">
        <v>4</v>
      </c>
      <c r="W2856" s="48">
        <v>2004010</v>
      </c>
      <c r="X2856" s="48">
        <v>4</v>
      </c>
      <c r="Y2856" s="48">
        <v>2004014</v>
      </c>
      <c r="Z2856" s="48">
        <v>4</v>
      </c>
      <c r="AC2856" s="48">
        <v>4</v>
      </c>
      <c r="AD2856" s="48">
        <v>4</v>
      </c>
      <c r="AE2856" s="48">
        <v>2</v>
      </c>
      <c r="AF2856" s="48">
        <v>1102009</v>
      </c>
    </row>
    <row r="2857" spans="1:32" ht="14.25">
      <c r="A2857" s="48">
        <v>4106031</v>
      </c>
      <c r="D2857" s="48" t="s">
        <v>3879</v>
      </c>
      <c r="E2857" s="48" t="s">
        <v>3853</v>
      </c>
      <c r="F2857" s="48" t="s">
        <v>6704</v>
      </c>
      <c r="G2857" s="48">
        <v>1</v>
      </c>
      <c r="H2857" s="48">
        <v>77</v>
      </c>
      <c r="I2857" s="48">
        <v>7202</v>
      </c>
      <c r="J2857" s="48">
        <v>3278</v>
      </c>
      <c r="K2857" s="48">
        <v>21334</v>
      </c>
      <c r="L2857" s="48">
        <v>0</v>
      </c>
      <c r="M2857" s="48">
        <v>1.5</v>
      </c>
      <c r="N2857" s="48">
        <v>0</v>
      </c>
      <c r="O2857" s="48">
        <v>0</v>
      </c>
      <c r="P2857" s="48">
        <v>1200</v>
      </c>
      <c r="Q2857" s="48">
        <v>0</v>
      </c>
      <c r="R2857" s="48">
        <v>0</v>
      </c>
      <c r="S2857" s="48">
        <v>1906011</v>
      </c>
      <c r="T2857" s="48">
        <v>1</v>
      </c>
      <c r="U2857" s="48">
        <v>1901011</v>
      </c>
      <c r="V2857" s="48">
        <v>4</v>
      </c>
      <c r="W2857" s="48">
        <v>1902011</v>
      </c>
      <c r="X2857" s="48">
        <v>4</v>
      </c>
      <c r="AB2857" s="48" t="s">
        <v>6705</v>
      </c>
      <c r="AF2857" s="48">
        <v>1101011</v>
      </c>
    </row>
    <row r="2858" spans="1:32" ht="14.25">
      <c r="A2858" s="48">
        <v>4106032</v>
      </c>
      <c r="D2858" s="48" t="s">
        <v>3881</v>
      </c>
      <c r="E2858" s="48" t="s">
        <v>558</v>
      </c>
      <c r="F2858" s="48" t="s">
        <v>6705</v>
      </c>
      <c r="G2858" s="48">
        <v>2</v>
      </c>
      <c r="H2858" s="48">
        <v>77</v>
      </c>
      <c r="I2858" s="48">
        <v>5421</v>
      </c>
      <c r="J2858" s="48">
        <v>2097</v>
      </c>
      <c r="K2858" s="48">
        <v>25749</v>
      </c>
      <c r="L2858" s="48">
        <v>0</v>
      </c>
      <c r="M2858" s="48">
        <v>1.5</v>
      </c>
      <c r="N2858" s="48">
        <v>0</v>
      </c>
      <c r="O2858" s="48">
        <v>0</v>
      </c>
      <c r="P2858" s="48">
        <v>1200</v>
      </c>
      <c r="Q2858" s="48">
        <v>0</v>
      </c>
      <c r="R2858" s="48">
        <v>0</v>
      </c>
      <c r="S2858" s="48">
        <v>2007017</v>
      </c>
      <c r="T2858" s="48">
        <v>1</v>
      </c>
      <c r="U2858" s="48">
        <v>2003017</v>
      </c>
      <c r="V2858" s="48">
        <v>4</v>
      </c>
      <c r="W2858" s="48">
        <v>2004008</v>
      </c>
      <c r="X2858" s="48">
        <v>4</v>
      </c>
      <c r="Y2858" s="48">
        <v>2004010</v>
      </c>
      <c r="Z2858" s="48">
        <v>4</v>
      </c>
      <c r="AC2858" s="48">
        <v>4</v>
      </c>
      <c r="AD2858" s="48">
        <v>4</v>
      </c>
      <c r="AE2858" s="48">
        <v>3</v>
      </c>
      <c r="AF2858" s="48">
        <v>1102017</v>
      </c>
    </row>
    <row r="2859" spans="1:32" ht="14.25">
      <c r="A2859" s="48">
        <v>4106111</v>
      </c>
      <c r="D2859" s="48" t="s">
        <v>3879</v>
      </c>
      <c r="E2859" s="48" t="s">
        <v>3823</v>
      </c>
      <c r="F2859" s="48" t="s">
        <v>6706</v>
      </c>
      <c r="G2859" s="48">
        <v>1</v>
      </c>
      <c r="H2859" s="48">
        <v>78</v>
      </c>
      <c r="I2859" s="48">
        <v>7822</v>
      </c>
      <c r="J2859" s="48">
        <v>3476</v>
      </c>
      <c r="K2859" s="48">
        <v>23009</v>
      </c>
      <c r="L2859" s="48">
        <v>0</v>
      </c>
      <c r="M2859" s="48">
        <v>1.5</v>
      </c>
      <c r="N2859" s="48">
        <v>0</v>
      </c>
      <c r="O2859" s="48">
        <v>0</v>
      </c>
      <c r="P2859" s="48">
        <v>1200</v>
      </c>
      <c r="Q2859" s="48">
        <v>0</v>
      </c>
      <c r="R2859" s="48">
        <v>0</v>
      </c>
      <c r="S2859" s="48">
        <v>1906009</v>
      </c>
      <c r="T2859" s="48">
        <v>1</v>
      </c>
      <c r="U2859" s="48">
        <v>1901009</v>
      </c>
      <c r="V2859" s="48">
        <v>4</v>
      </c>
      <c r="W2859" s="48">
        <v>1902009</v>
      </c>
      <c r="X2859" s="48">
        <v>4</v>
      </c>
      <c r="AB2859" s="48" t="s">
        <v>6707</v>
      </c>
      <c r="AF2859" s="48">
        <v>1101009</v>
      </c>
    </row>
    <row r="2860" spans="1:32" ht="14.25">
      <c r="A2860" s="48">
        <v>4106112</v>
      </c>
      <c r="D2860" s="48" t="s">
        <v>3881</v>
      </c>
      <c r="E2860" s="48" t="s">
        <v>555</v>
      </c>
      <c r="F2860" s="48" t="s">
        <v>6707</v>
      </c>
      <c r="G2860" s="48">
        <v>2</v>
      </c>
      <c r="H2860" s="48">
        <v>78</v>
      </c>
      <c r="I2860" s="48">
        <v>6198</v>
      </c>
      <c r="J2860" s="48">
        <v>2580</v>
      </c>
      <c r="K2860" s="48">
        <v>28915</v>
      </c>
      <c r="L2860" s="48">
        <v>0</v>
      </c>
      <c r="M2860" s="48">
        <v>1.5</v>
      </c>
      <c r="N2860" s="48">
        <v>0</v>
      </c>
      <c r="O2860" s="48">
        <v>0</v>
      </c>
      <c r="P2860" s="48">
        <v>1200</v>
      </c>
      <c r="Q2860" s="48">
        <v>0</v>
      </c>
      <c r="R2860" s="48">
        <v>0</v>
      </c>
      <c r="S2860" s="48">
        <v>2007014</v>
      </c>
      <c r="T2860" s="48">
        <v>1</v>
      </c>
      <c r="U2860" s="48">
        <v>2003014</v>
      </c>
      <c r="V2860" s="48">
        <v>4</v>
      </c>
      <c r="W2860" s="48">
        <v>2004002</v>
      </c>
      <c r="X2860" s="48">
        <v>4</v>
      </c>
      <c r="Y2860" s="48">
        <v>2004006</v>
      </c>
      <c r="Z2860" s="48">
        <v>4</v>
      </c>
      <c r="AC2860" s="48">
        <v>4</v>
      </c>
      <c r="AD2860" s="48">
        <v>4</v>
      </c>
      <c r="AE2860" s="48">
        <v>1</v>
      </c>
      <c r="AF2860" s="48">
        <v>1102014</v>
      </c>
    </row>
    <row r="2861" spans="1:32" ht="14.25">
      <c r="A2861" s="48">
        <v>4106121</v>
      </c>
      <c r="D2861" s="48" t="s">
        <v>3879</v>
      </c>
      <c r="E2861" s="48" t="s">
        <v>3801</v>
      </c>
      <c r="F2861" s="48" t="s">
        <v>6708</v>
      </c>
      <c r="G2861" s="48">
        <v>1</v>
      </c>
      <c r="H2861" s="48">
        <v>78</v>
      </c>
      <c r="I2861" s="48">
        <v>7822</v>
      </c>
      <c r="J2861" s="48">
        <v>3476</v>
      </c>
      <c r="K2861" s="48">
        <v>23009</v>
      </c>
      <c r="L2861" s="48">
        <v>0</v>
      </c>
      <c r="M2861" s="48">
        <v>1.5</v>
      </c>
      <c r="N2861" s="48">
        <v>0</v>
      </c>
      <c r="O2861" s="48">
        <v>0</v>
      </c>
      <c r="P2861" s="48">
        <v>1200</v>
      </c>
      <c r="Q2861" s="48">
        <v>0</v>
      </c>
      <c r="R2861" s="48">
        <v>0</v>
      </c>
      <c r="S2861" s="48">
        <v>1906008</v>
      </c>
      <c r="T2861" s="48">
        <v>1</v>
      </c>
      <c r="U2861" s="48">
        <v>1901008</v>
      </c>
      <c r="V2861" s="48">
        <v>4</v>
      </c>
      <c r="W2861" s="48">
        <v>1902008</v>
      </c>
      <c r="X2861" s="48">
        <v>4</v>
      </c>
      <c r="AB2861" s="48" t="s">
        <v>6709</v>
      </c>
      <c r="AF2861" s="48">
        <v>1101008</v>
      </c>
    </row>
    <row r="2862" spans="1:32" ht="14.25">
      <c r="A2862" s="48">
        <v>4106122</v>
      </c>
      <c r="D2862" s="48" t="s">
        <v>3881</v>
      </c>
      <c r="E2862" s="48" t="s">
        <v>554</v>
      </c>
      <c r="F2862" s="48" t="s">
        <v>6709</v>
      </c>
      <c r="G2862" s="48">
        <v>2</v>
      </c>
      <c r="H2862" s="48">
        <v>78</v>
      </c>
      <c r="I2862" s="48">
        <v>5938</v>
      </c>
      <c r="J2862" s="48">
        <v>2528</v>
      </c>
      <c r="K2862" s="48">
        <v>29262</v>
      </c>
      <c r="L2862" s="48">
        <v>0</v>
      </c>
      <c r="M2862" s="48">
        <v>1.5</v>
      </c>
      <c r="N2862" s="48">
        <v>0</v>
      </c>
      <c r="O2862" s="48">
        <v>0</v>
      </c>
      <c r="P2862" s="48">
        <v>1200</v>
      </c>
      <c r="Q2862" s="48">
        <v>0</v>
      </c>
      <c r="R2862" s="48">
        <v>0</v>
      </c>
      <c r="S2862" s="48">
        <v>2007013</v>
      </c>
      <c r="T2862" s="48">
        <v>1</v>
      </c>
      <c r="U2862" s="48">
        <v>2003013</v>
      </c>
      <c r="V2862" s="48">
        <v>4</v>
      </c>
      <c r="W2862" s="48">
        <v>2004008</v>
      </c>
      <c r="X2862" s="48">
        <v>4</v>
      </c>
      <c r="Y2862" s="48">
        <v>2004010</v>
      </c>
      <c r="Z2862" s="48">
        <v>4</v>
      </c>
      <c r="AC2862" s="48">
        <v>4</v>
      </c>
      <c r="AD2862" s="48">
        <v>4</v>
      </c>
      <c r="AE2862" s="48">
        <v>3</v>
      </c>
      <c r="AF2862" s="48">
        <v>1102013</v>
      </c>
    </row>
    <row r="2863" spans="1:32" ht="14.25">
      <c r="A2863" s="48">
        <v>4106131</v>
      </c>
      <c r="D2863" s="48" t="s">
        <v>3879</v>
      </c>
      <c r="E2863" s="48" t="s">
        <v>3839</v>
      </c>
      <c r="F2863" s="48" t="s">
        <v>6710</v>
      </c>
      <c r="G2863" s="48">
        <v>1</v>
      </c>
      <c r="H2863" s="48">
        <v>78</v>
      </c>
      <c r="I2863" s="48">
        <v>7822</v>
      </c>
      <c r="J2863" s="48">
        <v>3476</v>
      </c>
      <c r="K2863" s="48">
        <v>23009</v>
      </c>
      <c r="L2863" s="48">
        <v>0</v>
      </c>
      <c r="M2863" s="48">
        <v>1.5</v>
      </c>
      <c r="N2863" s="48">
        <v>0</v>
      </c>
      <c r="O2863" s="48">
        <v>0</v>
      </c>
      <c r="P2863" s="48">
        <v>1200</v>
      </c>
      <c r="Q2863" s="48">
        <v>0</v>
      </c>
      <c r="R2863" s="48">
        <v>0</v>
      </c>
      <c r="S2863" s="48">
        <v>1906012</v>
      </c>
      <c r="T2863" s="48">
        <v>1</v>
      </c>
      <c r="U2863" s="48">
        <v>1901012</v>
      </c>
      <c r="V2863" s="48">
        <v>4</v>
      </c>
      <c r="W2863" s="48">
        <v>1902012</v>
      </c>
      <c r="X2863" s="48">
        <v>4</v>
      </c>
      <c r="AB2863" s="48" t="s">
        <v>6711</v>
      </c>
      <c r="AF2863" s="48">
        <v>1101012</v>
      </c>
    </row>
    <row r="2864" spans="1:32" ht="14.25">
      <c r="A2864" s="48">
        <v>4106132</v>
      </c>
      <c r="D2864" s="48" t="s">
        <v>3881</v>
      </c>
      <c r="E2864" s="48" t="s">
        <v>559</v>
      </c>
      <c r="F2864" s="48" t="s">
        <v>6711</v>
      </c>
      <c r="G2864" s="48">
        <v>2</v>
      </c>
      <c r="H2864" s="48">
        <v>78</v>
      </c>
      <c r="I2864" s="48">
        <v>5938</v>
      </c>
      <c r="J2864" s="48">
        <v>2528</v>
      </c>
      <c r="K2864" s="48">
        <v>29262</v>
      </c>
      <c r="L2864" s="48">
        <v>0</v>
      </c>
      <c r="M2864" s="48">
        <v>1.5</v>
      </c>
      <c r="N2864" s="48">
        <v>0</v>
      </c>
      <c r="O2864" s="48">
        <v>0</v>
      </c>
      <c r="P2864" s="48">
        <v>1200</v>
      </c>
      <c r="Q2864" s="48">
        <v>0</v>
      </c>
      <c r="R2864" s="48">
        <v>0</v>
      </c>
      <c r="S2864" s="48">
        <v>2007018</v>
      </c>
      <c r="T2864" s="48">
        <v>1</v>
      </c>
      <c r="U2864" s="48">
        <v>2003018</v>
      </c>
      <c r="V2864" s="48">
        <v>4</v>
      </c>
      <c r="W2864" s="48">
        <v>2004012</v>
      </c>
      <c r="X2864" s="48">
        <v>4</v>
      </c>
      <c r="Y2864" s="48">
        <v>2004010</v>
      </c>
      <c r="Z2864" s="48">
        <v>4</v>
      </c>
      <c r="AC2864" s="48">
        <v>4</v>
      </c>
      <c r="AD2864" s="48">
        <v>4</v>
      </c>
      <c r="AE2864" s="48">
        <v>2</v>
      </c>
      <c r="AF2864" s="48">
        <v>1102018</v>
      </c>
    </row>
    <row r="2865" spans="1:32" ht="14.25">
      <c r="A2865" s="48">
        <v>4106211</v>
      </c>
      <c r="D2865" s="48" t="s">
        <v>3879</v>
      </c>
      <c r="E2865" s="48" t="s">
        <v>3851</v>
      </c>
      <c r="F2865" s="48" t="s">
        <v>6712</v>
      </c>
      <c r="G2865" s="48">
        <v>1</v>
      </c>
      <c r="H2865" s="48">
        <v>79</v>
      </c>
      <c r="I2865" s="48">
        <v>8263</v>
      </c>
      <c r="J2865" s="48">
        <v>3569</v>
      </c>
      <c r="K2865" s="48">
        <v>23263</v>
      </c>
      <c r="L2865" s="48">
        <v>0</v>
      </c>
      <c r="M2865" s="48">
        <v>1.5</v>
      </c>
      <c r="N2865" s="48">
        <v>0</v>
      </c>
      <c r="O2865" s="48">
        <v>0</v>
      </c>
      <c r="P2865" s="48">
        <v>1200</v>
      </c>
      <c r="Q2865" s="48">
        <v>0</v>
      </c>
      <c r="R2865" s="48">
        <v>0</v>
      </c>
      <c r="S2865" s="48">
        <v>1906007</v>
      </c>
      <c r="T2865" s="48">
        <v>1</v>
      </c>
      <c r="U2865" s="48">
        <v>1901007</v>
      </c>
      <c r="V2865" s="48">
        <v>4</v>
      </c>
      <c r="W2865" s="48">
        <v>1902007</v>
      </c>
      <c r="X2865" s="48">
        <v>4</v>
      </c>
      <c r="AB2865" s="48" t="s">
        <v>6713</v>
      </c>
      <c r="AF2865" s="48">
        <v>1101007</v>
      </c>
    </row>
    <row r="2866" spans="1:32" ht="14.25">
      <c r="A2866" s="48">
        <v>4106212</v>
      </c>
      <c r="D2866" s="48" t="s">
        <v>3881</v>
      </c>
      <c r="E2866" s="48" t="s">
        <v>550</v>
      </c>
      <c r="F2866" s="48" t="s">
        <v>6713</v>
      </c>
      <c r="G2866" s="48">
        <v>2</v>
      </c>
      <c r="H2866" s="48">
        <v>79</v>
      </c>
      <c r="I2866" s="48">
        <v>6397</v>
      </c>
      <c r="J2866" s="48">
        <v>2628</v>
      </c>
      <c r="K2866" s="48">
        <v>29422</v>
      </c>
      <c r="L2866" s="48">
        <v>0</v>
      </c>
      <c r="M2866" s="48">
        <v>1.5</v>
      </c>
      <c r="N2866" s="48">
        <v>0</v>
      </c>
      <c r="O2866" s="48">
        <v>0</v>
      </c>
      <c r="P2866" s="48">
        <v>1200</v>
      </c>
      <c r="Q2866" s="48">
        <v>0</v>
      </c>
      <c r="R2866" s="48">
        <v>0</v>
      </c>
      <c r="S2866" s="48">
        <v>2007009</v>
      </c>
      <c r="T2866" s="48">
        <v>1</v>
      </c>
      <c r="U2866" s="48">
        <v>2003009</v>
      </c>
      <c r="V2866" s="48">
        <v>4</v>
      </c>
      <c r="W2866" s="48">
        <v>2004010</v>
      </c>
      <c r="X2866" s="48">
        <v>4</v>
      </c>
      <c r="Y2866" s="48">
        <v>2004014</v>
      </c>
      <c r="Z2866" s="48">
        <v>4</v>
      </c>
      <c r="AC2866" s="48">
        <v>4</v>
      </c>
      <c r="AD2866" s="48">
        <v>4</v>
      </c>
      <c r="AE2866" s="48">
        <v>2</v>
      </c>
      <c r="AF2866" s="48">
        <v>1102009</v>
      </c>
    </row>
    <row r="2867" spans="1:32" ht="14.25">
      <c r="A2867" s="48">
        <v>4106221</v>
      </c>
      <c r="D2867" s="48" t="s">
        <v>3879</v>
      </c>
      <c r="E2867" s="48" t="s">
        <v>3851</v>
      </c>
      <c r="F2867" s="48" t="s">
        <v>6714</v>
      </c>
      <c r="G2867" s="48">
        <v>1</v>
      </c>
      <c r="H2867" s="48">
        <v>79</v>
      </c>
      <c r="I2867" s="48">
        <v>8263</v>
      </c>
      <c r="J2867" s="48">
        <v>3569</v>
      </c>
      <c r="K2867" s="48">
        <v>23263</v>
      </c>
      <c r="L2867" s="48">
        <v>0</v>
      </c>
      <c r="M2867" s="48">
        <v>1.5</v>
      </c>
      <c r="N2867" s="48">
        <v>0</v>
      </c>
      <c r="O2867" s="48">
        <v>0</v>
      </c>
      <c r="P2867" s="48">
        <v>1200</v>
      </c>
      <c r="Q2867" s="48">
        <v>0</v>
      </c>
      <c r="R2867" s="48">
        <v>0</v>
      </c>
      <c r="S2867" s="48">
        <v>1906007</v>
      </c>
      <c r="T2867" s="48">
        <v>1</v>
      </c>
      <c r="U2867" s="48">
        <v>1901007</v>
      </c>
      <c r="V2867" s="48">
        <v>4</v>
      </c>
      <c r="W2867" s="48">
        <v>1902007</v>
      </c>
      <c r="X2867" s="48">
        <v>4</v>
      </c>
      <c r="AB2867" s="48" t="s">
        <v>6715</v>
      </c>
      <c r="AF2867" s="48">
        <v>1101007</v>
      </c>
    </row>
    <row r="2868" spans="1:32" ht="14.25">
      <c r="A2868" s="48">
        <v>4106222</v>
      </c>
      <c r="D2868" s="48" t="s">
        <v>3881</v>
      </c>
      <c r="E2868" s="48" t="s">
        <v>544</v>
      </c>
      <c r="F2868" s="48" t="s">
        <v>6715</v>
      </c>
      <c r="G2868" s="48">
        <v>2</v>
      </c>
      <c r="H2868" s="48">
        <v>79</v>
      </c>
      <c r="I2868" s="48">
        <v>6267</v>
      </c>
      <c r="J2868" s="48">
        <v>2612</v>
      </c>
      <c r="K2868" s="48">
        <v>29769</v>
      </c>
      <c r="L2868" s="48">
        <v>0</v>
      </c>
      <c r="M2868" s="48">
        <v>1.5</v>
      </c>
      <c r="N2868" s="48">
        <v>0</v>
      </c>
      <c r="O2868" s="48">
        <v>0</v>
      </c>
      <c r="P2868" s="48">
        <v>1200</v>
      </c>
      <c r="Q2868" s="48">
        <v>0</v>
      </c>
      <c r="R2868" s="48">
        <v>0</v>
      </c>
      <c r="S2868" s="48">
        <v>2007003</v>
      </c>
      <c r="T2868" s="48">
        <v>1</v>
      </c>
      <c r="U2868" s="48">
        <v>2003003</v>
      </c>
      <c r="V2868" s="48">
        <v>4</v>
      </c>
      <c r="W2868" s="48">
        <v>2004008</v>
      </c>
      <c r="X2868" s="48">
        <v>4</v>
      </c>
      <c r="Y2868" s="48">
        <v>2004010</v>
      </c>
      <c r="Z2868" s="48">
        <v>4</v>
      </c>
      <c r="AC2868" s="48">
        <v>4</v>
      </c>
      <c r="AD2868" s="48">
        <v>4</v>
      </c>
      <c r="AE2868" s="48">
        <v>2</v>
      </c>
      <c r="AF2868" s="48">
        <v>1102003</v>
      </c>
    </row>
    <row r="2869" spans="1:32" ht="14.25">
      <c r="A2869" s="48">
        <v>4106231</v>
      </c>
      <c r="D2869" s="48" t="s">
        <v>3879</v>
      </c>
      <c r="E2869" s="48" t="s">
        <v>3853</v>
      </c>
      <c r="F2869" s="48" t="s">
        <v>6716</v>
      </c>
      <c r="G2869" s="48">
        <v>1</v>
      </c>
      <c r="H2869" s="48">
        <v>79</v>
      </c>
      <c r="I2869" s="48">
        <v>8263</v>
      </c>
      <c r="J2869" s="48">
        <v>3569</v>
      </c>
      <c r="K2869" s="48">
        <v>23263</v>
      </c>
      <c r="L2869" s="48">
        <v>0</v>
      </c>
      <c r="M2869" s="48">
        <v>1.5</v>
      </c>
      <c r="N2869" s="48">
        <v>0</v>
      </c>
      <c r="O2869" s="48">
        <v>0</v>
      </c>
      <c r="P2869" s="48">
        <v>1200</v>
      </c>
      <c r="Q2869" s="48">
        <v>0</v>
      </c>
      <c r="R2869" s="48">
        <v>0</v>
      </c>
      <c r="S2869" s="48">
        <v>1906011</v>
      </c>
      <c r="T2869" s="48">
        <v>1</v>
      </c>
      <c r="U2869" s="48">
        <v>1901011</v>
      </c>
      <c r="V2869" s="48">
        <v>4</v>
      </c>
      <c r="W2869" s="48">
        <v>1902011</v>
      </c>
      <c r="X2869" s="48">
        <v>4</v>
      </c>
      <c r="AB2869" s="48" t="s">
        <v>6717</v>
      </c>
      <c r="AF2869" s="48">
        <v>1101011</v>
      </c>
    </row>
    <row r="2870" spans="1:32" ht="14.25">
      <c r="A2870" s="48">
        <v>4106232</v>
      </c>
      <c r="D2870" s="48" t="s">
        <v>3881</v>
      </c>
      <c r="E2870" s="48" t="s">
        <v>558</v>
      </c>
      <c r="F2870" s="48" t="s">
        <v>6717</v>
      </c>
      <c r="G2870" s="48">
        <v>2</v>
      </c>
      <c r="H2870" s="48">
        <v>79</v>
      </c>
      <c r="I2870" s="48">
        <v>6267</v>
      </c>
      <c r="J2870" s="48">
        <v>2612</v>
      </c>
      <c r="K2870" s="48">
        <v>29769</v>
      </c>
      <c r="L2870" s="48">
        <v>0</v>
      </c>
      <c r="M2870" s="48">
        <v>1.5</v>
      </c>
      <c r="N2870" s="48">
        <v>0</v>
      </c>
      <c r="O2870" s="48">
        <v>0</v>
      </c>
      <c r="P2870" s="48">
        <v>1200</v>
      </c>
      <c r="Q2870" s="48">
        <v>0</v>
      </c>
      <c r="R2870" s="48">
        <v>0</v>
      </c>
      <c r="S2870" s="48">
        <v>2007017</v>
      </c>
      <c r="T2870" s="48">
        <v>1</v>
      </c>
      <c r="U2870" s="48">
        <v>2003017</v>
      </c>
      <c r="V2870" s="48">
        <v>4</v>
      </c>
      <c r="W2870" s="48">
        <v>2004008</v>
      </c>
      <c r="X2870" s="48">
        <v>4</v>
      </c>
      <c r="Y2870" s="48">
        <v>2004010</v>
      </c>
      <c r="Z2870" s="48">
        <v>4</v>
      </c>
      <c r="AC2870" s="48">
        <v>4</v>
      </c>
      <c r="AD2870" s="48">
        <v>4</v>
      </c>
      <c r="AE2870" s="48">
        <v>3</v>
      </c>
      <c r="AF2870" s="48">
        <v>1102017</v>
      </c>
    </row>
    <row r="2871" spans="1:32" ht="14.25">
      <c r="A2871" s="48">
        <v>4106311</v>
      </c>
      <c r="D2871" s="48" t="s">
        <v>3879</v>
      </c>
      <c r="E2871" s="48" t="s">
        <v>1043</v>
      </c>
      <c r="F2871" s="48" t="s">
        <v>6718</v>
      </c>
      <c r="G2871" s="48">
        <v>1</v>
      </c>
      <c r="H2871" s="48">
        <v>80</v>
      </c>
      <c r="I2871" s="48">
        <v>8799</v>
      </c>
      <c r="J2871" s="48">
        <v>3710</v>
      </c>
      <c r="K2871" s="48">
        <v>24016</v>
      </c>
      <c r="L2871" s="48">
        <v>0</v>
      </c>
      <c r="M2871" s="48">
        <v>1.5</v>
      </c>
      <c r="N2871" s="48">
        <v>0</v>
      </c>
      <c r="O2871" s="48">
        <v>0</v>
      </c>
      <c r="P2871" s="48">
        <v>1500</v>
      </c>
      <c r="Q2871" s="48">
        <v>0</v>
      </c>
      <c r="R2871" s="48">
        <v>0</v>
      </c>
      <c r="S2871" s="48">
        <v>1906005</v>
      </c>
      <c r="T2871" s="48">
        <v>1</v>
      </c>
      <c r="U2871" s="48">
        <v>1901005</v>
      </c>
      <c r="V2871" s="48">
        <v>4</v>
      </c>
      <c r="W2871" s="48">
        <v>1902005</v>
      </c>
      <c r="X2871" s="48">
        <v>4</v>
      </c>
      <c r="AB2871" s="48" t="s">
        <v>6719</v>
      </c>
      <c r="AF2871" s="48">
        <v>1101005</v>
      </c>
    </row>
    <row r="2872" spans="1:32" ht="14.25">
      <c r="A2872" s="48">
        <v>4106312</v>
      </c>
      <c r="D2872" s="48" t="s">
        <v>3881</v>
      </c>
      <c r="E2872" s="48" t="s">
        <v>542</v>
      </c>
      <c r="F2872" s="48" t="s">
        <v>6719</v>
      </c>
      <c r="G2872" s="48">
        <v>2</v>
      </c>
      <c r="H2872" s="48">
        <v>80</v>
      </c>
      <c r="I2872" s="48">
        <v>6607</v>
      </c>
      <c r="J2872" s="48">
        <v>2725</v>
      </c>
      <c r="K2872" s="48">
        <v>31049</v>
      </c>
      <c r="L2872" s="48">
        <v>0</v>
      </c>
      <c r="M2872" s="48">
        <v>1.5</v>
      </c>
      <c r="N2872" s="48">
        <v>0</v>
      </c>
      <c r="O2872" s="48">
        <v>0</v>
      </c>
      <c r="P2872" s="48">
        <v>1500</v>
      </c>
      <c r="Q2872" s="48">
        <v>0</v>
      </c>
      <c r="R2872" s="48">
        <v>0</v>
      </c>
      <c r="S2872" s="48">
        <v>2007001</v>
      </c>
      <c r="T2872" s="48">
        <v>1</v>
      </c>
      <c r="U2872" s="48">
        <v>2003001</v>
      </c>
      <c r="V2872" s="48">
        <v>4</v>
      </c>
      <c r="W2872" s="48">
        <v>2004001</v>
      </c>
      <c r="X2872" s="48">
        <v>4</v>
      </c>
      <c r="Y2872" s="48">
        <v>2004006</v>
      </c>
      <c r="Z2872" s="48">
        <v>4</v>
      </c>
      <c r="AC2872" s="48">
        <v>4</v>
      </c>
      <c r="AD2872" s="48">
        <v>4</v>
      </c>
      <c r="AE2872" s="48">
        <v>1</v>
      </c>
      <c r="AF2872" s="48">
        <v>1102001</v>
      </c>
    </row>
    <row r="2873" spans="1:32" ht="14.25">
      <c r="A2873" s="48">
        <v>4106321</v>
      </c>
      <c r="D2873" s="48" t="s">
        <v>3879</v>
      </c>
      <c r="E2873" s="48" t="s">
        <v>513</v>
      </c>
      <c r="F2873" s="48" t="s">
        <v>6720</v>
      </c>
      <c r="G2873" s="48">
        <v>1</v>
      </c>
      <c r="H2873" s="48">
        <v>80</v>
      </c>
      <c r="I2873" s="48">
        <v>8704</v>
      </c>
      <c r="J2873" s="48">
        <v>3663</v>
      </c>
      <c r="K2873" s="48">
        <v>23517</v>
      </c>
      <c r="L2873" s="48">
        <v>0</v>
      </c>
      <c r="M2873" s="48">
        <v>1.5</v>
      </c>
      <c r="N2873" s="48">
        <v>0</v>
      </c>
      <c r="O2873" s="48">
        <v>0</v>
      </c>
      <c r="P2873" s="48">
        <v>1200</v>
      </c>
      <c r="Q2873" s="48">
        <v>0</v>
      </c>
      <c r="R2873" s="48">
        <v>0</v>
      </c>
      <c r="S2873" s="48">
        <v>1906004</v>
      </c>
      <c r="T2873" s="48">
        <v>1</v>
      </c>
      <c r="U2873" s="48">
        <v>1901004</v>
      </c>
      <c r="V2873" s="48">
        <v>4</v>
      </c>
      <c r="W2873" s="48">
        <v>1902004</v>
      </c>
      <c r="X2873" s="48">
        <v>4</v>
      </c>
      <c r="AB2873" s="48" t="s">
        <v>6721</v>
      </c>
      <c r="AF2873" s="48">
        <v>1101004</v>
      </c>
    </row>
    <row r="2874" spans="1:32" ht="14.25">
      <c r="A2874" s="48">
        <v>4106322</v>
      </c>
      <c r="D2874" s="48" t="s">
        <v>3881</v>
      </c>
      <c r="E2874" s="48" t="s">
        <v>547</v>
      </c>
      <c r="F2874" s="48" t="s">
        <v>6721</v>
      </c>
      <c r="G2874" s="48">
        <v>2</v>
      </c>
      <c r="H2874" s="48">
        <v>80</v>
      </c>
      <c r="I2874" s="48">
        <v>6466</v>
      </c>
      <c r="J2874" s="48">
        <v>2660</v>
      </c>
      <c r="K2874" s="48">
        <v>30275</v>
      </c>
      <c r="L2874" s="48">
        <v>0</v>
      </c>
      <c r="M2874" s="48">
        <v>1.5</v>
      </c>
      <c r="N2874" s="48">
        <v>0</v>
      </c>
      <c r="O2874" s="48">
        <v>0</v>
      </c>
      <c r="P2874" s="48">
        <v>1200</v>
      </c>
      <c r="Q2874" s="48">
        <v>0</v>
      </c>
      <c r="R2874" s="48">
        <v>0</v>
      </c>
      <c r="S2874" s="48">
        <v>2007006</v>
      </c>
      <c r="T2874" s="48">
        <v>1</v>
      </c>
      <c r="U2874" s="48">
        <v>2003006</v>
      </c>
      <c r="V2874" s="48">
        <v>4</v>
      </c>
      <c r="W2874" s="48">
        <v>2004010</v>
      </c>
      <c r="X2874" s="48">
        <v>4</v>
      </c>
      <c r="Y2874" s="48">
        <v>2004008</v>
      </c>
      <c r="Z2874" s="48">
        <v>4</v>
      </c>
      <c r="AC2874" s="48">
        <v>4</v>
      </c>
      <c r="AD2874" s="48">
        <v>4</v>
      </c>
      <c r="AE2874" s="48">
        <v>2</v>
      </c>
      <c r="AF2874" s="48">
        <v>1102006</v>
      </c>
    </row>
    <row r="2875" spans="1:32" ht="14.25">
      <c r="A2875" s="48">
        <v>4106331</v>
      </c>
      <c r="D2875" s="48" t="s">
        <v>3879</v>
      </c>
      <c r="E2875" s="48" t="s">
        <v>3851</v>
      </c>
      <c r="F2875" s="48" t="s">
        <v>6722</v>
      </c>
      <c r="G2875" s="48">
        <v>1</v>
      </c>
      <c r="H2875" s="48">
        <v>80</v>
      </c>
      <c r="I2875" s="48">
        <v>8704</v>
      </c>
      <c r="J2875" s="48">
        <v>3663</v>
      </c>
      <c r="K2875" s="48">
        <v>23517</v>
      </c>
      <c r="L2875" s="48">
        <v>0</v>
      </c>
      <c r="M2875" s="48">
        <v>1.5</v>
      </c>
      <c r="N2875" s="48">
        <v>0</v>
      </c>
      <c r="O2875" s="48">
        <v>0</v>
      </c>
      <c r="P2875" s="48">
        <v>1200</v>
      </c>
      <c r="Q2875" s="48">
        <v>0</v>
      </c>
      <c r="R2875" s="48">
        <v>0</v>
      </c>
      <c r="S2875" s="48">
        <v>1906007</v>
      </c>
      <c r="T2875" s="48">
        <v>1</v>
      </c>
      <c r="U2875" s="48">
        <v>1901007</v>
      </c>
      <c r="V2875" s="48">
        <v>4</v>
      </c>
      <c r="W2875" s="48">
        <v>1902007</v>
      </c>
      <c r="X2875" s="48">
        <v>4</v>
      </c>
      <c r="AB2875" s="48" t="s">
        <v>6723</v>
      </c>
      <c r="AF2875" s="48">
        <v>1101007</v>
      </c>
    </row>
    <row r="2876" spans="1:32" ht="14.25">
      <c r="A2876" s="48">
        <v>4106332</v>
      </c>
      <c r="D2876" s="48" t="s">
        <v>3881</v>
      </c>
      <c r="E2876" s="48" t="s">
        <v>551</v>
      </c>
      <c r="F2876" s="48" t="s">
        <v>6723</v>
      </c>
      <c r="G2876" s="48">
        <v>2</v>
      </c>
      <c r="H2876" s="48">
        <v>80</v>
      </c>
      <c r="I2876" s="48">
        <v>6466</v>
      </c>
      <c r="J2876" s="48">
        <v>2660</v>
      </c>
      <c r="K2876" s="48">
        <v>30275</v>
      </c>
      <c r="L2876" s="48">
        <v>0</v>
      </c>
      <c r="M2876" s="48">
        <v>1.5</v>
      </c>
      <c r="N2876" s="48">
        <v>0</v>
      </c>
      <c r="O2876" s="48">
        <v>0</v>
      </c>
      <c r="P2876" s="48">
        <v>1200</v>
      </c>
      <c r="Q2876" s="48">
        <v>0</v>
      </c>
      <c r="R2876" s="48">
        <v>0</v>
      </c>
      <c r="S2876" s="48">
        <v>2007010</v>
      </c>
      <c r="T2876" s="48">
        <v>1</v>
      </c>
      <c r="U2876" s="48">
        <v>2003010</v>
      </c>
      <c r="V2876" s="48">
        <v>4</v>
      </c>
      <c r="W2876" s="48">
        <v>2004015</v>
      </c>
      <c r="X2876" s="48">
        <v>4</v>
      </c>
      <c r="Y2876" s="48">
        <v>2004012</v>
      </c>
      <c r="Z2876" s="48">
        <v>4</v>
      </c>
      <c r="AC2876" s="48">
        <v>4</v>
      </c>
      <c r="AD2876" s="48">
        <v>4</v>
      </c>
      <c r="AE2876" s="48">
        <v>3</v>
      </c>
      <c r="AF2876" s="48">
        <v>1102010</v>
      </c>
    </row>
    <row r="2877" spans="1:32" ht="14.25">
      <c r="A2877" s="48">
        <v>4106411</v>
      </c>
      <c r="D2877" s="48" t="s">
        <v>3879</v>
      </c>
      <c r="E2877" s="48" t="s">
        <v>3839</v>
      </c>
      <c r="F2877" s="48" t="s">
        <v>6724</v>
      </c>
      <c r="G2877" s="48">
        <v>1</v>
      </c>
      <c r="H2877" s="48">
        <v>80</v>
      </c>
      <c r="I2877" s="48">
        <v>9150</v>
      </c>
      <c r="J2877" s="48">
        <v>3742</v>
      </c>
      <c r="K2877" s="48">
        <v>24016</v>
      </c>
      <c r="L2877" s="48">
        <v>0</v>
      </c>
      <c r="M2877" s="48">
        <v>1.5</v>
      </c>
      <c r="N2877" s="48">
        <v>0</v>
      </c>
      <c r="O2877" s="48">
        <v>0</v>
      </c>
      <c r="P2877" s="48">
        <v>1500</v>
      </c>
      <c r="Q2877" s="48">
        <v>0</v>
      </c>
      <c r="R2877" s="48">
        <v>0</v>
      </c>
      <c r="S2877" s="48">
        <v>1906012</v>
      </c>
      <c r="T2877" s="48">
        <v>1</v>
      </c>
      <c r="U2877" s="48">
        <v>1901012</v>
      </c>
      <c r="V2877" s="48">
        <v>4</v>
      </c>
      <c r="W2877" s="48">
        <v>1902012</v>
      </c>
      <c r="X2877" s="48">
        <v>4</v>
      </c>
      <c r="AB2877" s="48" t="s">
        <v>6725</v>
      </c>
      <c r="AF2877" s="48">
        <v>1101012</v>
      </c>
    </row>
    <row r="2878" spans="1:32" ht="14.25">
      <c r="A2878" s="48">
        <v>4106412</v>
      </c>
      <c r="D2878" s="48" t="s">
        <v>3881</v>
      </c>
      <c r="E2878" s="48" t="s">
        <v>559</v>
      </c>
      <c r="F2878" s="48" t="s">
        <v>6725</v>
      </c>
      <c r="G2878" s="48">
        <v>2</v>
      </c>
      <c r="H2878" s="48">
        <v>80</v>
      </c>
      <c r="I2878" s="48">
        <v>6828</v>
      </c>
      <c r="J2878" s="48">
        <v>2741</v>
      </c>
      <c r="K2878" s="48">
        <v>31049</v>
      </c>
      <c r="L2878" s="48">
        <v>0</v>
      </c>
      <c r="M2878" s="48">
        <v>1.5</v>
      </c>
      <c r="N2878" s="48">
        <v>0</v>
      </c>
      <c r="O2878" s="48">
        <v>0</v>
      </c>
      <c r="P2878" s="48">
        <v>1500</v>
      </c>
      <c r="Q2878" s="48">
        <v>0</v>
      </c>
      <c r="R2878" s="48">
        <v>0</v>
      </c>
      <c r="S2878" s="48">
        <v>2007018</v>
      </c>
      <c r="T2878" s="48">
        <v>1</v>
      </c>
      <c r="U2878" s="48">
        <v>2003018</v>
      </c>
      <c r="V2878" s="48">
        <v>4</v>
      </c>
      <c r="W2878" s="48">
        <v>2004012</v>
      </c>
      <c r="X2878" s="48">
        <v>4</v>
      </c>
      <c r="Y2878" s="48">
        <v>2004010</v>
      </c>
      <c r="Z2878" s="48">
        <v>4</v>
      </c>
      <c r="AC2878" s="48">
        <v>4</v>
      </c>
      <c r="AD2878" s="48">
        <v>4</v>
      </c>
      <c r="AE2878" s="48">
        <v>2</v>
      </c>
      <c r="AF2878" s="48">
        <v>1102018</v>
      </c>
    </row>
    <row r="2879" spans="1:32" ht="14.25">
      <c r="A2879" s="48">
        <v>4106421</v>
      </c>
      <c r="D2879" s="48" t="s">
        <v>3879</v>
      </c>
      <c r="E2879" s="48" t="s">
        <v>3801</v>
      </c>
      <c r="F2879" s="48" t="s">
        <v>6726</v>
      </c>
      <c r="G2879" s="48">
        <v>1</v>
      </c>
      <c r="H2879" s="48">
        <v>80</v>
      </c>
      <c r="I2879" s="48">
        <v>9150</v>
      </c>
      <c r="J2879" s="48">
        <v>3742</v>
      </c>
      <c r="K2879" s="48">
        <v>24016</v>
      </c>
      <c r="L2879" s="48">
        <v>0</v>
      </c>
      <c r="M2879" s="48">
        <v>1.5</v>
      </c>
      <c r="N2879" s="48">
        <v>0</v>
      </c>
      <c r="O2879" s="48">
        <v>0</v>
      </c>
      <c r="P2879" s="48">
        <v>1500</v>
      </c>
      <c r="Q2879" s="48">
        <v>0</v>
      </c>
      <c r="R2879" s="48">
        <v>0</v>
      </c>
      <c r="S2879" s="48">
        <v>1906008</v>
      </c>
      <c r="T2879" s="48">
        <v>1</v>
      </c>
      <c r="U2879" s="48">
        <v>1901008</v>
      </c>
      <c r="V2879" s="48">
        <v>4</v>
      </c>
      <c r="W2879" s="48">
        <v>1902008</v>
      </c>
      <c r="X2879" s="48">
        <v>4</v>
      </c>
      <c r="AB2879" s="48" t="s">
        <v>6727</v>
      </c>
      <c r="AF2879" s="48">
        <v>1101008</v>
      </c>
    </row>
    <row r="2880" spans="1:32" ht="14.25">
      <c r="A2880" s="48">
        <v>4106422</v>
      </c>
      <c r="D2880" s="48" t="s">
        <v>3881</v>
      </c>
      <c r="E2880" s="48" t="s">
        <v>554</v>
      </c>
      <c r="F2880" s="48" t="s">
        <v>6727</v>
      </c>
      <c r="G2880" s="48">
        <v>2</v>
      </c>
      <c r="H2880" s="48">
        <v>80</v>
      </c>
      <c r="I2880" s="48">
        <v>6828</v>
      </c>
      <c r="J2880" s="48">
        <v>2741</v>
      </c>
      <c r="K2880" s="48">
        <v>31396</v>
      </c>
      <c r="L2880" s="48">
        <v>0</v>
      </c>
      <c r="M2880" s="48">
        <v>1.5</v>
      </c>
      <c r="N2880" s="48">
        <v>0</v>
      </c>
      <c r="O2880" s="48">
        <v>0</v>
      </c>
      <c r="P2880" s="48">
        <v>1500</v>
      </c>
      <c r="Q2880" s="48">
        <v>0</v>
      </c>
      <c r="R2880" s="48">
        <v>0</v>
      </c>
      <c r="S2880" s="48">
        <v>2007013</v>
      </c>
      <c r="T2880" s="48">
        <v>1</v>
      </c>
      <c r="U2880" s="48">
        <v>2003013</v>
      </c>
      <c r="V2880" s="48">
        <v>4</v>
      </c>
      <c r="W2880" s="48">
        <v>2004008</v>
      </c>
      <c r="X2880" s="48">
        <v>4</v>
      </c>
      <c r="Y2880" s="48">
        <v>2004010</v>
      </c>
      <c r="Z2880" s="48">
        <v>4</v>
      </c>
      <c r="AC2880" s="48">
        <v>4</v>
      </c>
      <c r="AD2880" s="48">
        <v>4</v>
      </c>
      <c r="AE2880" s="48">
        <v>3</v>
      </c>
      <c r="AF2880" s="48">
        <v>1102013</v>
      </c>
    </row>
    <row r="2881" spans="1:32" ht="14.25">
      <c r="A2881" s="48">
        <v>4106431</v>
      </c>
      <c r="D2881" s="48" t="s">
        <v>3879</v>
      </c>
      <c r="E2881" s="48" t="s">
        <v>3838</v>
      </c>
      <c r="F2881" s="48" t="s">
        <v>6728</v>
      </c>
      <c r="G2881" s="48">
        <v>1</v>
      </c>
      <c r="H2881" s="48">
        <v>80</v>
      </c>
      <c r="I2881" s="48">
        <v>9055</v>
      </c>
      <c r="J2881" s="48">
        <v>3695</v>
      </c>
      <c r="K2881" s="48">
        <v>23517</v>
      </c>
      <c r="L2881" s="48">
        <v>0</v>
      </c>
      <c r="M2881" s="48">
        <v>1.5</v>
      </c>
      <c r="N2881" s="48">
        <v>0</v>
      </c>
      <c r="O2881" s="48">
        <v>0</v>
      </c>
      <c r="P2881" s="48">
        <v>1200</v>
      </c>
      <c r="Q2881" s="48">
        <v>0</v>
      </c>
      <c r="R2881" s="48">
        <v>0</v>
      </c>
      <c r="S2881" s="48">
        <v>1906013</v>
      </c>
      <c r="T2881" s="48">
        <v>1</v>
      </c>
      <c r="U2881" s="48">
        <v>1901013</v>
      </c>
      <c r="V2881" s="48">
        <v>4</v>
      </c>
      <c r="W2881" s="48">
        <v>1902013</v>
      </c>
      <c r="X2881" s="48">
        <v>4</v>
      </c>
      <c r="AB2881" s="48" t="s">
        <v>6729</v>
      </c>
      <c r="AF2881" s="48">
        <v>1101013</v>
      </c>
    </row>
    <row r="2882" spans="1:32" ht="14.25">
      <c r="A2882" s="48">
        <v>4106432</v>
      </c>
      <c r="D2882" s="48" t="s">
        <v>3881</v>
      </c>
      <c r="E2882" s="48" t="s">
        <v>560</v>
      </c>
      <c r="F2882" s="48" t="s">
        <v>6729</v>
      </c>
      <c r="G2882" s="48">
        <v>2</v>
      </c>
      <c r="H2882" s="48">
        <v>80</v>
      </c>
      <c r="I2882" s="48">
        <v>6687</v>
      </c>
      <c r="J2882" s="48">
        <v>2676</v>
      </c>
      <c r="K2882" s="48">
        <v>30275</v>
      </c>
      <c r="L2882" s="48">
        <v>0</v>
      </c>
      <c r="M2882" s="48">
        <v>1.5</v>
      </c>
      <c r="N2882" s="48">
        <v>0</v>
      </c>
      <c r="O2882" s="48">
        <v>0</v>
      </c>
      <c r="P2882" s="48">
        <v>1200</v>
      </c>
      <c r="Q2882" s="48">
        <v>0</v>
      </c>
      <c r="R2882" s="48">
        <v>0</v>
      </c>
      <c r="S2882" s="48">
        <v>2007019</v>
      </c>
      <c r="T2882" s="48">
        <v>1</v>
      </c>
      <c r="U2882" s="48">
        <v>2003019</v>
      </c>
      <c r="V2882" s="48">
        <v>4</v>
      </c>
      <c r="W2882" s="48">
        <v>2004014</v>
      </c>
      <c r="X2882" s="48">
        <v>4</v>
      </c>
      <c r="Y2882" s="48">
        <v>2004016</v>
      </c>
      <c r="Z2882" s="48">
        <v>4</v>
      </c>
      <c r="AC2882" s="48">
        <v>4</v>
      </c>
      <c r="AD2882" s="48">
        <v>4</v>
      </c>
      <c r="AE2882" s="48">
        <v>1</v>
      </c>
      <c r="AF2882" s="48">
        <v>1102019</v>
      </c>
    </row>
    <row r="2883" spans="1:32" ht="14.25">
      <c r="A2883" s="48">
        <v>4106511</v>
      </c>
      <c r="D2883" s="48" t="s">
        <v>3879</v>
      </c>
      <c r="E2883" s="48" t="s">
        <v>3781</v>
      </c>
      <c r="F2883" s="48" t="s">
        <v>6730</v>
      </c>
      <c r="G2883" s="48">
        <v>1</v>
      </c>
      <c r="H2883" s="48">
        <v>80</v>
      </c>
      <c r="I2883" s="48">
        <v>9271</v>
      </c>
      <c r="J2883" s="48">
        <v>3793</v>
      </c>
      <c r="K2883" s="48">
        <v>24016</v>
      </c>
      <c r="L2883" s="48">
        <v>0</v>
      </c>
      <c r="M2883" s="48">
        <v>1.5</v>
      </c>
      <c r="N2883" s="48">
        <v>0</v>
      </c>
      <c r="O2883" s="48">
        <v>0</v>
      </c>
      <c r="P2883" s="48">
        <v>1500</v>
      </c>
      <c r="Q2883" s="48">
        <v>0</v>
      </c>
      <c r="R2883" s="48">
        <v>0</v>
      </c>
      <c r="S2883" s="48">
        <v>1906001</v>
      </c>
      <c r="T2883" s="48">
        <v>1</v>
      </c>
      <c r="U2883" s="48">
        <v>1901001</v>
      </c>
      <c r="V2883" s="48">
        <v>4</v>
      </c>
      <c r="W2883" s="48">
        <v>1902001</v>
      </c>
      <c r="X2883" s="48">
        <v>4</v>
      </c>
      <c r="AB2883" s="48" t="s">
        <v>6731</v>
      </c>
      <c r="AF2883" s="48">
        <v>1101001</v>
      </c>
    </row>
    <row r="2884" spans="1:32" ht="14.25">
      <c r="A2884" s="48">
        <v>4106512</v>
      </c>
      <c r="D2884" s="48" t="s">
        <v>3881</v>
      </c>
      <c r="E2884" s="48" t="s">
        <v>3852</v>
      </c>
      <c r="F2884" s="48" t="s">
        <v>6731</v>
      </c>
      <c r="G2884" s="48">
        <v>2</v>
      </c>
      <c r="H2884" s="48">
        <v>80</v>
      </c>
      <c r="I2884" s="48">
        <v>6949</v>
      </c>
      <c r="J2884" s="48">
        <v>2792</v>
      </c>
      <c r="K2884" s="48">
        <v>31049</v>
      </c>
      <c r="L2884" s="48">
        <v>0</v>
      </c>
      <c r="M2884" s="48">
        <v>1.5</v>
      </c>
      <c r="N2884" s="48">
        <v>0</v>
      </c>
      <c r="O2884" s="48">
        <v>0</v>
      </c>
      <c r="P2884" s="48">
        <v>1500</v>
      </c>
      <c r="Q2884" s="48">
        <v>0</v>
      </c>
      <c r="R2884" s="48">
        <v>0</v>
      </c>
      <c r="S2884" s="48">
        <v>2007002</v>
      </c>
      <c r="T2884" s="48">
        <v>1</v>
      </c>
      <c r="U2884" s="48">
        <v>2003002</v>
      </c>
      <c r="V2884" s="48">
        <v>4</v>
      </c>
      <c r="W2884" s="48">
        <v>2004004</v>
      </c>
      <c r="X2884" s="48">
        <v>4</v>
      </c>
      <c r="Y2884" s="48">
        <v>2004005</v>
      </c>
      <c r="Z2884" s="48">
        <v>4</v>
      </c>
      <c r="AC2884" s="48">
        <v>4</v>
      </c>
      <c r="AD2884" s="48">
        <v>4</v>
      </c>
      <c r="AE2884" s="48">
        <v>1</v>
      </c>
      <c r="AF2884" s="48">
        <v>1102002</v>
      </c>
    </row>
    <row r="2885" spans="1:32" ht="14.25">
      <c r="A2885" s="48">
        <v>4106521</v>
      </c>
      <c r="D2885" s="48" t="s">
        <v>3879</v>
      </c>
      <c r="E2885" s="48" t="s">
        <v>3859</v>
      </c>
      <c r="F2885" s="48" t="s">
        <v>6732</v>
      </c>
      <c r="G2885" s="48">
        <v>1</v>
      </c>
      <c r="H2885" s="48">
        <v>80</v>
      </c>
      <c r="I2885" s="48">
        <v>9271</v>
      </c>
      <c r="J2885" s="48">
        <v>3793</v>
      </c>
      <c r="K2885" s="48">
        <v>24016</v>
      </c>
      <c r="L2885" s="48">
        <v>0</v>
      </c>
      <c r="M2885" s="48">
        <v>1.5</v>
      </c>
      <c r="N2885" s="48">
        <v>0</v>
      </c>
      <c r="O2885" s="48">
        <v>0</v>
      </c>
      <c r="P2885" s="48">
        <v>1500</v>
      </c>
      <c r="Q2885" s="48">
        <v>0</v>
      </c>
      <c r="R2885" s="48">
        <v>0</v>
      </c>
      <c r="S2885" s="48">
        <v>1906003</v>
      </c>
      <c r="T2885" s="48">
        <v>1</v>
      </c>
      <c r="U2885" s="48">
        <v>1901003</v>
      </c>
      <c r="V2885" s="48">
        <v>4</v>
      </c>
      <c r="W2885" s="48">
        <v>1902003</v>
      </c>
      <c r="X2885" s="48">
        <v>4</v>
      </c>
      <c r="AB2885" s="48" t="s">
        <v>6733</v>
      </c>
      <c r="AF2885" s="48">
        <v>1101003</v>
      </c>
    </row>
    <row r="2886" spans="1:32" ht="14.25">
      <c r="A2886" s="48">
        <v>4106522</v>
      </c>
      <c r="D2886" s="48" t="s">
        <v>3881</v>
      </c>
      <c r="E2886" s="48" t="s">
        <v>546</v>
      </c>
      <c r="F2886" s="48" t="s">
        <v>6733</v>
      </c>
      <c r="G2886" s="48">
        <v>2</v>
      </c>
      <c r="H2886" s="48">
        <v>80</v>
      </c>
      <c r="I2886" s="48">
        <v>6949</v>
      </c>
      <c r="J2886" s="48">
        <v>2792</v>
      </c>
      <c r="K2886" s="48">
        <v>31396</v>
      </c>
      <c r="L2886" s="48">
        <v>0</v>
      </c>
      <c r="M2886" s="48">
        <v>1.5</v>
      </c>
      <c r="N2886" s="48">
        <v>0</v>
      </c>
      <c r="O2886" s="48">
        <v>0</v>
      </c>
      <c r="P2886" s="48">
        <v>1500</v>
      </c>
      <c r="Q2886" s="48">
        <v>0</v>
      </c>
      <c r="R2886" s="48">
        <v>0</v>
      </c>
      <c r="S2886" s="48">
        <v>2007005</v>
      </c>
      <c r="T2886" s="48">
        <v>1</v>
      </c>
      <c r="U2886" s="48">
        <v>2003005</v>
      </c>
      <c r="V2886" s="48">
        <v>4</v>
      </c>
      <c r="W2886" s="48">
        <v>2004012</v>
      </c>
      <c r="X2886" s="48">
        <v>4</v>
      </c>
      <c r="Y2886" s="48">
        <v>2004014</v>
      </c>
      <c r="Z2886" s="48">
        <v>4</v>
      </c>
      <c r="AC2886" s="48">
        <v>4</v>
      </c>
      <c r="AD2886" s="48">
        <v>4</v>
      </c>
      <c r="AE2886" s="48">
        <v>3</v>
      </c>
      <c r="AF2886" s="48">
        <v>1102005</v>
      </c>
    </row>
    <row r="2887" spans="1:32" ht="14.25">
      <c r="A2887" s="48">
        <v>4106531</v>
      </c>
      <c r="D2887" s="48" t="s">
        <v>3879</v>
      </c>
      <c r="E2887" s="48" t="s">
        <v>3849</v>
      </c>
      <c r="F2887" s="48" t="s">
        <v>6734</v>
      </c>
      <c r="G2887" s="48">
        <v>1</v>
      </c>
      <c r="H2887" s="48">
        <v>80</v>
      </c>
      <c r="I2887" s="48">
        <v>9271</v>
      </c>
      <c r="J2887" s="48">
        <v>3793</v>
      </c>
      <c r="K2887" s="48">
        <v>24016</v>
      </c>
      <c r="L2887" s="48">
        <v>0</v>
      </c>
      <c r="M2887" s="48">
        <v>1.5</v>
      </c>
      <c r="N2887" s="48">
        <v>0</v>
      </c>
      <c r="O2887" s="48">
        <v>0</v>
      </c>
      <c r="P2887" s="48">
        <v>1500</v>
      </c>
      <c r="Q2887" s="48">
        <v>0</v>
      </c>
      <c r="R2887" s="48">
        <v>0</v>
      </c>
      <c r="S2887" s="48">
        <v>1906014</v>
      </c>
      <c r="T2887" s="48">
        <v>1</v>
      </c>
      <c r="U2887" s="48">
        <v>1901014</v>
      </c>
      <c r="V2887" s="48">
        <v>4</v>
      </c>
      <c r="W2887" s="48">
        <v>1902014</v>
      </c>
      <c r="X2887" s="48">
        <v>4</v>
      </c>
      <c r="AB2887" s="48" t="s">
        <v>6735</v>
      </c>
      <c r="AF2887" s="48">
        <v>1101014</v>
      </c>
    </row>
    <row r="2888" spans="1:32" ht="14.25">
      <c r="A2888" s="48">
        <v>4106532</v>
      </c>
      <c r="D2888" s="48" t="s">
        <v>3881</v>
      </c>
      <c r="E2888" s="48" t="s">
        <v>561</v>
      </c>
      <c r="F2888" s="48" t="s">
        <v>6735</v>
      </c>
      <c r="G2888" s="48">
        <v>2</v>
      </c>
      <c r="H2888" s="48">
        <v>80</v>
      </c>
      <c r="I2888" s="48">
        <v>6949</v>
      </c>
      <c r="J2888" s="48">
        <v>2792</v>
      </c>
      <c r="K2888" s="48">
        <v>31396</v>
      </c>
      <c r="L2888" s="48">
        <v>0</v>
      </c>
      <c r="M2888" s="48">
        <v>1.5</v>
      </c>
      <c r="N2888" s="48">
        <v>0</v>
      </c>
      <c r="O2888" s="48">
        <v>0</v>
      </c>
      <c r="P2888" s="48">
        <v>1500</v>
      </c>
      <c r="Q2888" s="48">
        <v>0</v>
      </c>
      <c r="R2888" s="48">
        <v>0</v>
      </c>
      <c r="S2888" s="48">
        <v>2007020</v>
      </c>
      <c r="T2888" s="48">
        <v>1</v>
      </c>
      <c r="U2888" s="48">
        <v>2003020</v>
      </c>
      <c r="V2888" s="48">
        <v>4</v>
      </c>
      <c r="W2888" s="48">
        <v>2004008</v>
      </c>
      <c r="X2888" s="48">
        <v>4</v>
      </c>
      <c r="Y2888" s="48">
        <v>2004010</v>
      </c>
      <c r="Z2888" s="48">
        <v>4</v>
      </c>
      <c r="AC2888" s="48">
        <v>4</v>
      </c>
      <c r="AD2888" s="48">
        <v>4</v>
      </c>
      <c r="AE2888" s="48">
        <v>2</v>
      </c>
      <c r="AF2888" s="48">
        <v>1102020</v>
      </c>
    </row>
    <row r="2889" spans="1:32" ht="14.25">
      <c r="A2889" s="48">
        <v>4106611</v>
      </c>
      <c r="D2889" s="48" t="s">
        <v>3879</v>
      </c>
      <c r="E2889" s="48" t="s">
        <v>3839</v>
      </c>
      <c r="F2889" s="48" t="s">
        <v>6736</v>
      </c>
      <c r="G2889" s="48">
        <v>1</v>
      </c>
      <c r="H2889" s="48">
        <v>81</v>
      </c>
      <c r="I2889" s="48">
        <v>9759</v>
      </c>
      <c r="J2889" s="48">
        <v>3837</v>
      </c>
      <c r="K2889" s="48">
        <v>24790</v>
      </c>
      <c r="L2889" s="48">
        <v>0</v>
      </c>
      <c r="M2889" s="48">
        <v>1.5</v>
      </c>
      <c r="N2889" s="48">
        <v>0</v>
      </c>
      <c r="O2889" s="48">
        <v>0</v>
      </c>
      <c r="P2889" s="48">
        <v>1500</v>
      </c>
      <c r="Q2889" s="48">
        <v>0</v>
      </c>
      <c r="R2889" s="48">
        <v>0</v>
      </c>
      <c r="S2889" s="48">
        <v>1906012</v>
      </c>
      <c r="T2889" s="48">
        <v>1</v>
      </c>
      <c r="U2889" s="48">
        <v>1901012</v>
      </c>
      <c r="V2889" s="48">
        <v>4</v>
      </c>
      <c r="W2889" s="48">
        <v>1902012</v>
      </c>
      <c r="X2889" s="48">
        <v>4</v>
      </c>
      <c r="AB2889" s="48" t="s">
        <v>6737</v>
      </c>
      <c r="AF2889" s="48">
        <v>1101012</v>
      </c>
    </row>
    <row r="2890" spans="1:32" ht="14.25">
      <c r="A2890" s="48">
        <v>4106612</v>
      </c>
      <c r="D2890" s="48" t="s">
        <v>3881</v>
      </c>
      <c r="E2890" s="48" t="s">
        <v>559</v>
      </c>
      <c r="F2890" s="48" t="s">
        <v>6737</v>
      </c>
      <c r="G2890" s="48">
        <v>2</v>
      </c>
      <c r="H2890" s="48">
        <v>81</v>
      </c>
      <c r="I2890" s="48">
        <v>7198</v>
      </c>
      <c r="J2890" s="48">
        <v>2843</v>
      </c>
      <c r="K2890" s="48">
        <v>31784</v>
      </c>
      <c r="L2890" s="48">
        <v>0</v>
      </c>
      <c r="M2890" s="48">
        <v>1.5</v>
      </c>
      <c r="N2890" s="48">
        <v>0</v>
      </c>
      <c r="O2890" s="48">
        <v>0</v>
      </c>
      <c r="P2890" s="48">
        <v>1500</v>
      </c>
      <c r="Q2890" s="48">
        <v>0</v>
      </c>
      <c r="R2890" s="48">
        <v>0</v>
      </c>
      <c r="S2890" s="48">
        <v>2007018</v>
      </c>
      <c r="T2890" s="48">
        <v>1</v>
      </c>
      <c r="U2890" s="48">
        <v>2003018</v>
      </c>
      <c r="V2890" s="48">
        <v>4</v>
      </c>
      <c r="W2890" s="48">
        <v>2004012</v>
      </c>
      <c r="X2890" s="48">
        <v>4</v>
      </c>
      <c r="Y2890" s="48">
        <v>2004010</v>
      </c>
      <c r="Z2890" s="48">
        <v>4</v>
      </c>
      <c r="AC2890" s="48">
        <v>4</v>
      </c>
      <c r="AD2890" s="48">
        <v>4</v>
      </c>
      <c r="AE2890" s="48">
        <v>2</v>
      </c>
      <c r="AF2890" s="48">
        <v>1102018</v>
      </c>
    </row>
    <row r="2891" spans="1:32" ht="14.25">
      <c r="A2891" s="48">
        <v>4106621</v>
      </c>
      <c r="D2891" s="48" t="s">
        <v>3879</v>
      </c>
      <c r="E2891" s="48" t="s">
        <v>3801</v>
      </c>
      <c r="F2891" s="48" t="s">
        <v>6738</v>
      </c>
      <c r="G2891" s="48">
        <v>1</v>
      </c>
      <c r="H2891" s="48">
        <v>81</v>
      </c>
      <c r="I2891" s="48">
        <v>9759</v>
      </c>
      <c r="J2891" s="48">
        <v>3837</v>
      </c>
      <c r="K2891" s="48">
        <v>24790</v>
      </c>
      <c r="L2891" s="48">
        <v>0</v>
      </c>
      <c r="M2891" s="48">
        <v>1.5</v>
      </c>
      <c r="N2891" s="48">
        <v>0</v>
      </c>
      <c r="O2891" s="48">
        <v>0</v>
      </c>
      <c r="P2891" s="48">
        <v>1500</v>
      </c>
      <c r="Q2891" s="48">
        <v>0</v>
      </c>
      <c r="R2891" s="48">
        <v>0</v>
      </c>
      <c r="S2891" s="48">
        <v>1906008</v>
      </c>
      <c r="T2891" s="48">
        <v>1</v>
      </c>
      <c r="U2891" s="48">
        <v>1901008</v>
      </c>
      <c r="V2891" s="48">
        <v>4</v>
      </c>
      <c r="W2891" s="48">
        <v>1902008</v>
      </c>
      <c r="X2891" s="48">
        <v>4</v>
      </c>
      <c r="AB2891" s="48" t="s">
        <v>6739</v>
      </c>
      <c r="AF2891" s="48">
        <v>1101008</v>
      </c>
    </row>
    <row r="2892" spans="1:32" ht="14.25">
      <c r="A2892" s="48">
        <v>4106622</v>
      </c>
      <c r="D2892" s="48" t="s">
        <v>3881</v>
      </c>
      <c r="E2892" s="48" t="s">
        <v>554</v>
      </c>
      <c r="F2892" s="48" t="s">
        <v>6739</v>
      </c>
      <c r="G2892" s="48">
        <v>2</v>
      </c>
      <c r="H2892" s="48">
        <v>81</v>
      </c>
      <c r="I2892" s="48">
        <v>7198</v>
      </c>
      <c r="J2892" s="48">
        <v>2843</v>
      </c>
      <c r="K2892" s="48">
        <v>32131</v>
      </c>
      <c r="L2892" s="48">
        <v>0</v>
      </c>
      <c r="M2892" s="48">
        <v>1.5</v>
      </c>
      <c r="N2892" s="48">
        <v>0</v>
      </c>
      <c r="O2892" s="48">
        <v>0</v>
      </c>
      <c r="P2892" s="48">
        <v>1500</v>
      </c>
      <c r="Q2892" s="48">
        <v>0</v>
      </c>
      <c r="R2892" s="48">
        <v>0</v>
      </c>
      <c r="S2892" s="48">
        <v>2007013</v>
      </c>
      <c r="T2892" s="48">
        <v>1</v>
      </c>
      <c r="U2892" s="48">
        <v>2003013</v>
      </c>
      <c r="V2892" s="48">
        <v>4</v>
      </c>
      <c r="W2892" s="48">
        <v>2004008</v>
      </c>
      <c r="X2892" s="48">
        <v>4</v>
      </c>
      <c r="Y2892" s="48">
        <v>2004010</v>
      </c>
      <c r="Z2892" s="48">
        <v>4</v>
      </c>
      <c r="AC2892" s="48">
        <v>4</v>
      </c>
      <c r="AD2892" s="48">
        <v>4</v>
      </c>
      <c r="AE2892" s="48">
        <v>3</v>
      </c>
      <c r="AF2892" s="48">
        <v>1102013</v>
      </c>
    </row>
    <row r="2893" spans="1:32" ht="14.25">
      <c r="A2893" s="48">
        <v>4106631</v>
      </c>
      <c r="D2893" s="48" t="s">
        <v>3879</v>
      </c>
      <c r="E2893" s="48" t="s">
        <v>3823</v>
      </c>
      <c r="F2893" s="48" t="s">
        <v>6740</v>
      </c>
      <c r="G2893" s="48">
        <v>1</v>
      </c>
      <c r="H2893" s="48">
        <v>81</v>
      </c>
      <c r="I2893" s="48">
        <v>9759</v>
      </c>
      <c r="J2893" s="48">
        <v>3837</v>
      </c>
      <c r="K2893" s="48">
        <v>24790</v>
      </c>
      <c r="L2893" s="48">
        <v>0</v>
      </c>
      <c r="M2893" s="48">
        <v>1.5</v>
      </c>
      <c r="N2893" s="48">
        <v>0</v>
      </c>
      <c r="O2893" s="48">
        <v>0</v>
      </c>
      <c r="P2893" s="48">
        <v>1500</v>
      </c>
      <c r="Q2893" s="48">
        <v>0</v>
      </c>
      <c r="R2893" s="48">
        <v>0</v>
      </c>
      <c r="S2893" s="48">
        <v>1906009</v>
      </c>
      <c r="T2893" s="48">
        <v>1</v>
      </c>
      <c r="U2893" s="48">
        <v>1901009</v>
      </c>
      <c r="V2893" s="48">
        <v>4</v>
      </c>
      <c r="W2893" s="48">
        <v>1902009</v>
      </c>
      <c r="X2893" s="48">
        <v>4</v>
      </c>
      <c r="AB2893" s="48" t="s">
        <v>6741</v>
      </c>
      <c r="AF2893" s="48">
        <v>1101009</v>
      </c>
    </row>
    <row r="2894" spans="1:32" ht="14.25">
      <c r="A2894" s="48">
        <v>4106632</v>
      </c>
      <c r="D2894" s="48" t="s">
        <v>3881</v>
      </c>
      <c r="E2894" s="48" t="s">
        <v>555</v>
      </c>
      <c r="F2894" s="48" t="s">
        <v>6741</v>
      </c>
      <c r="G2894" s="48">
        <v>2</v>
      </c>
      <c r="H2894" s="48">
        <v>81</v>
      </c>
      <c r="I2894" s="48">
        <v>7198</v>
      </c>
      <c r="J2894" s="48">
        <v>2843</v>
      </c>
      <c r="K2894" s="48">
        <v>32131</v>
      </c>
      <c r="L2894" s="48">
        <v>0</v>
      </c>
      <c r="M2894" s="48">
        <v>1.5</v>
      </c>
      <c r="N2894" s="48">
        <v>0</v>
      </c>
      <c r="O2894" s="48">
        <v>0</v>
      </c>
      <c r="P2894" s="48">
        <v>1500</v>
      </c>
      <c r="Q2894" s="48">
        <v>0</v>
      </c>
      <c r="R2894" s="48">
        <v>0</v>
      </c>
      <c r="S2894" s="48">
        <v>2007014</v>
      </c>
      <c r="T2894" s="48">
        <v>1</v>
      </c>
      <c r="U2894" s="48">
        <v>2003014</v>
      </c>
      <c r="V2894" s="48">
        <v>4</v>
      </c>
      <c r="W2894" s="48">
        <v>2004002</v>
      </c>
      <c r="X2894" s="48">
        <v>4</v>
      </c>
      <c r="Y2894" s="48">
        <v>2004006</v>
      </c>
      <c r="Z2894" s="48">
        <v>4</v>
      </c>
      <c r="AC2894" s="48">
        <v>4</v>
      </c>
      <c r="AD2894" s="48">
        <v>4</v>
      </c>
      <c r="AE2894" s="48">
        <v>1</v>
      </c>
      <c r="AF2894" s="48">
        <v>1102014</v>
      </c>
    </row>
    <row r="2895" spans="1:32" ht="14.25">
      <c r="A2895" s="48">
        <v>4106711</v>
      </c>
      <c r="D2895" s="48" t="s">
        <v>3879</v>
      </c>
      <c r="E2895" s="48" t="s">
        <v>3832</v>
      </c>
      <c r="F2895" s="48" t="s">
        <v>6742</v>
      </c>
      <c r="G2895" s="48">
        <v>1</v>
      </c>
      <c r="H2895" s="48">
        <v>82</v>
      </c>
      <c r="I2895" s="48">
        <v>9817</v>
      </c>
      <c r="J2895" s="48">
        <v>4187</v>
      </c>
      <c r="K2895" s="48">
        <v>25467</v>
      </c>
      <c r="L2895" s="48">
        <v>0</v>
      </c>
      <c r="M2895" s="48">
        <v>1.5</v>
      </c>
      <c r="N2895" s="48">
        <v>0</v>
      </c>
      <c r="O2895" s="48">
        <v>0</v>
      </c>
      <c r="P2895" s="48">
        <v>1500</v>
      </c>
      <c r="Q2895" s="48">
        <v>0</v>
      </c>
      <c r="R2895" s="48">
        <v>0</v>
      </c>
      <c r="S2895" s="48">
        <v>1906015</v>
      </c>
      <c r="T2895" s="48">
        <v>1</v>
      </c>
      <c r="U2895" s="48">
        <v>1901015</v>
      </c>
      <c r="V2895" s="48">
        <v>4</v>
      </c>
      <c r="W2895" s="48">
        <v>1902015</v>
      </c>
      <c r="X2895" s="48">
        <v>4</v>
      </c>
      <c r="AB2895" s="48" t="s">
        <v>6743</v>
      </c>
      <c r="AF2895" s="48">
        <v>1101015</v>
      </c>
    </row>
    <row r="2896" spans="1:32" ht="14.25">
      <c r="A2896" s="48">
        <v>4106712</v>
      </c>
      <c r="D2896" s="48" t="s">
        <v>3881</v>
      </c>
      <c r="E2896" s="48" t="s">
        <v>562</v>
      </c>
      <c r="F2896" s="48" t="s">
        <v>6743</v>
      </c>
      <c r="G2896" s="48">
        <v>2</v>
      </c>
      <c r="H2896" s="48">
        <v>82</v>
      </c>
      <c r="I2896" s="48">
        <v>7276</v>
      </c>
      <c r="J2896" s="48">
        <v>3072</v>
      </c>
      <c r="K2896" s="48">
        <v>32552</v>
      </c>
      <c r="L2896" s="48">
        <v>0</v>
      </c>
      <c r="M2896" s="48">
        <v>1.5</v>
      </c>
      <c r="N2896" s="48">
        <v>0</v>
      </c>
      <c r="O2896" s="48">
        <v>0</v>
      </c>
      <c r="P2896" s="48">
        <v>1500</v>
      </c>
      <c r="Q2896" s="48">
        <v>0</v>
      </c>
      <c r="R2896" s="48">
        <v>0</v>
      </c>
      <c r="S2896" s="48">
        <v>2007021</v>
      </c>
      <c r="T2896" s="48">
        <v>1</v>
      </c>
      <c r="U2896" s="48">
        <v>2003021</v>
      </c>
      <c r="V2896" s="48">
        <v>4</v>
      </c>
      <c r="W2896" s="48">
        <v>2004008</v>
      </c>
      <c r="X2896" s="48">
        <v>4</v>
      </c>
      <c r="Y2896" s="48">
        <v>2004011</v>
      </c>
      <c r="Z2896" s="48">
        <v>4</v>
      </c>
      <c r="AC2896" s="48">
        <v>4</v>
      </c>
      <c r="AD2896" s="48">
        <v>4</v>
      </c>
      <c r="AE2896" s="48">
        <v>1</v>
      </c>
      <c r="AF2896" s="48">
        <v>1102021</v>
      </c>
    </row>
    <row r="2897" spans="1:32" ht="14.25">
      <c r="A2897" s="48">
        <v>4106721</v>
      </c>
      <c r="D2897" s="48" t="s">
        <v>3879</v>
      </c>
      <c r="E2897" s="48" t="s">
        <v>3781</v>
      </c>
      <c r="F2897" s="48" t="s">
        <v>6744</v>
      </c>
      <c r="G2897" s="48">
        <v>1</v>
      </c>
      <c r="H2897" s="48">
        <v>82</v>
      </c>
      <c r="I2897" s="48">
        <v>9817</v>
      </c>
      <c r="J2897" s="48">
        <v>4187</v>
      </c>
      <c r="K2897" s="48">
        <v>25467</v>
      </c>
      <c r="L2897" s="48">
        <v>0</v>
      </c>
      <c r="M2897" s="48">
        <v>1.5</v>
      </c>
      <c r="N2897" s="48">
        <v>0</v>
      </c>
      <c r="O2897" s="48">
        <v>0</v>
      </c>
      <c r="P2897" s="48">
        <v>1500</v>
      </c>
      <c r="Q2897" s="48">
        <v>0</v>
      </c>
      <c r="R2897" s="48">
        <v>0</v>
      </c>
      <c r="S2897" s="48">
        <v>1906001</v>
      </c>
      <c r="T2897" s="48">
        <v>1</v>
      </c>
      <c r="U2897" s="48">
        <v>1901001</v>
      </c>
      <c r="V2897" s="48">
        <v>4</v>
      </c>
      <c r="W2897" s="48">
        <v>1902001</v>
      </c>
      <c r="X2897" s="48">
        <v>4</v>
      </c>
      <c r="AB2897" s="48" t="s">
        <v>6745</v>
      </c>
      <c r="AF2897" s="48">
        <v>1101001</v>
      </c>
    </row>
    <row r="2898" spans="1:32" ht="14.25">
      <c r="A2898" s="48">
        <v>4106722</v>
      </c>
      <c r="D2898" s="48" t="s">
        <v>3881</v>
      </c>
      <c r="E2898" s="48" t="s">
        <v>550</v>
      </c>
      <c r="F2898" s="48" t="s">
        <v>6745</v>
      </c>
      <c r="G2898" s="48">
        <v>2</v>
      </c>
      <c r="H2898" s="48">
        <v>82</v>
      </c>
      <c r="I2898" s="48">
        <v>7276</v>
      </c>
      <c r="J2898" s="48">
        <v>2942</v>
      </c>
      <c r="K2898" s="48">
        <v>32834</v>
      </c>
      <c r="L2898" s="48">
        <v>0</v>
      </c>
      <c r="M2898" s="48">
        <v>1.5</v>
      </c>
      <c r="N2898" s="48">
        <v>0</v>
      </c>
      <c r="O2898" s="48">
        <v>0</v>
      </c>
      <c r="P2898" s="48">
        <v>1500</v>
      </c>
      <c r="Q2898" s="48">
        <v>0</v>
      </c>
      <c r="R2898" s="48">
        <v>0</v>
      </c>
      <c r="S2898" s="48">
        <v>2007009</v>
      </c>
      <c r="T2898" s="48">
        <v>1</v>
      </c>
      <c r="U2898" s="48">
        <v>2003009</v>
      </c>
      <c r="V2898" s="48">
        <v>4</v>
      </c>
      <c r="W2898" s="48">
        <v>2004010</v>
      </c>
      <c r="X2898" s="48">
        <v>4</v>
      </c>
      <c r="Y2898" s="48">
        <v>2004014</v>
      </c>
      <c r="Z2898" s="48">
        <v>4</v>
      </c>
      <c r="AC2898" s="48">
        <v>4</v>
      </c>
      <c r="AD2898" s="48">
        <v>4</v>
      </c>
      <c r="AE2898" s="48">
        <v>2</v>
      </c>
      <c r="AF2898" s="48">
        <v>1102009</v>
      </c>
    </row>
    <row r="2899" spans="1:32" ht="14.25">
      <c r="A2899" s="48">
        <v>4106731</v>
      </c>
      <c r="D2899" s="48" t="s">
        <v>3879</v>
      </c>
      <c r="E2899" s="48" t="s">
        <v>3853</v>
      </c>
      <c r="F2899" s="48" t="s">
        <v>6746</v>
      </c>
      <c r="G2899" s="48">
        <v>1</v>
      </c>
      <c r="H2899" s="48">
        <v>82</v>
      </c>
      <c r="I2899" s="48">
        <v>9817</v>
      </c>
      <c r="J2899" s="48">
        <v>4187</v>
      </c>
      <c r="K2899" s="48">
        <v>25467</v>
      </c>
      <c r="L2899" s="48">
        <v>0</v>
      </c>
      <c r="M2899" s="48">
        <v>1.5</v>
      </c>
      <c r="N2899" s="48">
        <v>0</v>
      </c>
      <c r="O2899" s="48">
        <v>0</v>
      </c>
      <c r="P2899" s="48">
        <v>1500</v>
      </c>
      <c r="Q2899" s="48">
        <v>0</v>
      </c>
      <c r="R2899" s="48">
        <v>0</v>
      </c>
      <c r="S2899" s="48">
        <v>1906011</v>
      </c>
      <c r="T2899" s="48">
        <v>1</v>
      </c>
      <c r="U2899" s="48">
        <v>1901011</v>
      </c>
      <c r="V2899" s="48">
        <v>4</v>
      </c>
      <c r="W2899" s="48">
        <v>1902011</v>
      </c>
      <c r="X2899" s="48">
        <v>4</v>
      </c>
      <c r="AB2899" s="48" t="s">
        <v>6747</v>
      </c>
      <c r="AF2899" s="48">
        <v>1101011</v>
      </c>
    </row>
    <row r="2900" spans="1:32" ht="14.25">
      <c r="A2900" s="48">
        <v>4106732</v>
      </c>
      <c r="D2900" s="48" t="s">
        <v>3881</v>
      </c>
      <c r="E2900" s="48" t="s">
        <v>558</v>
      </c>
      <c r="F2900" s="48" t="s">
        <v>6747</v>
      </c>
      <c r="G2900" s="48">
        <v>2</v>
      </c>
      <c r="H2900" s="48">
        <v>82</v>
      </c>
      <c r="I2900" s="48">
        <v>7276</v>
      </c>
      <c r="J2900" s="48">
        <v>2942</v>
      </c>
      <c r="K2900" s="48">
        <v>32834</v>
      </c>
      <c r="L2900" s="48">
        <v>0</v>
      </c>
      <c r="M2900" s="48">
        <v>1.5</v>
      </c>
      <c r="N2900" s="48">
        <v>0</v>
      </c>
      <c r="O2900" s="48">
        <v>0</v>
      </c>
      <c r="P2900" s="48">
        <v>1500</v>
      </c>
      <c r="Q2900" s="48">
        <v>0</v>
      </c>
      <c r="R2900" s="48">
        <v>0</v>
      </c>
      <c r="S2900" s="48">
        <v>2007017</v>
      </c>
      <c r="T2900" s="48">
        <v>1</v>
      </c>
      <c r="U2900" s="48">
        <v>2003017</v>
      </c>
      <c r="V2900" s="48">
        <v>4</v>
      </c>
      <c r="W2900" s="48">
        <v>2004008</v>
      </c>
      <c r="X2900" s="48">
        <v>4</v>
      </c>
      <c r="Y2900" s="48">
        <v>2004010</v>
      </c>
      <c r="Z2900" s="48">
        <v>4</v>
      </c>
      <c r="AC2900" s="48">
        <v>4</v>
      </c>
      <c r="AD2900" s="48">
        <v>4</v>
      </c>
      <c r="AE2900" s="48">
        <v>3</v>
      </c>
      <c r="AF2900" s="48">
        <v>1102017</v>
      </c>
    </row>
    <row r="2901" spans="1:32" ht="14.25">
      <c r="A2901" s="48">
        <v>4106811</v>
      </c>
      <c r="D2901" s="48" t="s">
        <v>3879</v>
      </c>
      <c r="E2901" s="48" t="s">
        <v>3748</v>
      </c>
      <c r="F2901" s="48" t="s">
        <v>6748</v>
      </c>
      <c r="G2901" s="48">
        <v>1</v>
      </c>
      <c r="H2901" s="48">
        <v>82</v>
      </c>
      <c r="I2901" s="48">
        <v>9817</v>
      </c>
      <c r="J2901" s="48">
        <v>4512</v>
      </c>
      <c r="K2901" s="48">
        <v>25989</v>
      </c>
      <c r="L2901" s="48">
        <v>0</v>
      </c>
      <c r="M2901" s="48">
        <v>1.5</v>
      </c>
      <c r="N2901" s="48">
        <v>0</v>
      </c>
      <c r="O2901" s="48">
        <v>0</v>
      </c>
      <c r="P2901" s="48">
        <v>1500</v>
      </c>
      <c r="Q2901" s="48">
        <v>0</v>
      </c>
      <c r="R2901" s="48">
        <v>0</v>
      </c>
      <c r="S2901" s="48">
        <v>1906006</v>
      </c>
      <c r="T2901" s="48">
        <v>1</v>
      </c>
      <c r="U2901" s="48">
        <v>1901006</v>
      </c>
      <c r="V2901" s="48">
        <v>4</v>
      </c>
      <c r="W2901" s="48">
        <v>1902006</v>
      </c>
      <c r="X2901" s="48">
        <v>4</v>
      </c>
      <c r="AB2901" s="48" t="s">
        <v>6749</v>
      </c>
      <c r="AF2901" s="48">
        <v>1101006</v>
      </c>
    </row>
    <row r="2902" spans="1:32" ht="14.25">
      <c r="A2902" s="48">
        <v>4106812</v>
      </c>
      <c r="D2902" s="48" t="s">
        <v>3881</v>
      </c>
      <c r="E2902" s="48" t="s">
        <v>548</v>
      </c>
      <c r="F2902" s="48" t="s">
        <v>6749</v>
      </c>
      <c r="G2902" s="48">
        <v>2</v>
      </c>
      <c r="H2902" s="48">
        <v>82</v>
      </c>
      <c r="I2902" s="48">
        <v>7276</v>
      </c>
      <c r="J2902" s="48">
        <v>3137</v>
      </c>
      <c r="K2902" s="48">
        <v>32618</v>
      </c>
      <c r="L2902" s="48">
        <v>0</v>
      </c>
      <c r="M2902" s="48">
        <v>1.5</v>
      </c>
      <c r="N2902" s="48">
        <v>0</v>
      </c>
      <c r="O2902" s="48">
        <v>0</v>
      </c>
      <c r="P2902" s="48">
        <v>1500</v>
      </c>
      <c r="Q2902" s="48">
        <v>0</v>
      </c>
      <c r="R2902" s="48">
        <v>0</v>
      </c>
      <c r="S2902" s="48">
        <v>2007007</v>
      </c>
      <c r="T2902" s="48">
        <v>1</v>
      </c>
      <c r="U2902" s="48">
        <v>2003007</v>
      </c>
      <c r="V2902" s="48">
        <v>4</v>
      </c>
      <c r="W2902" s="48">
        <v>2004002</v>
      </c>
      <c r="X2902" s="48">
        <v>4</v>
      </c>
      <c r="Y2902" s="48">
        <v>2004006</v>
      </c>
      <c r="Z2902" s="48">
        <v>4</v>
      </c>
      <c r="AC2902" s="48">
        <v>4</v>
      </c>
      <c r="AD2902" s="48">
        <v>4</v>
      </c>
      <c r="AE2902" s="48">
        <v>1</v>
      </c>
      <c r="AF2902" s="48">
        <v>1102007</v>
      </c>
    </row>
    <row r="2903" spans="1:32" ht="14.25">
      <c r="A2903" s="48">
        <v>4106821</v>
      </c>
      <c r="D2903" s="48" t="s">
        <v>3879</v>
      </c>
      <c r="E2903" s="48" t="s">
        <v>3859</v>
      </c>
      <c r="F2903" s="48" t="s">
        <v>6750</v>
      </c>
      <c r="G2903" s="48">
        <v>1</v>
      </c>
      <c r="H2903" s="48">
        <v>82</v>
      </c>
      <c r="I2903" s="48">
        <v>9817</v>
      </c>
      <c r="J2903" s="48">
        <v>4512</v>
      </c>
      <c r="K2903" s="48">
        <v>25989</v>
      </c>
      <c r="L2903" s="48">
        <v>0</v>
      </c>
      <c r="M2903" s="48">
        <v>1.5</v>
      </c>
      <c r="N2903" s="48">
        <v>0</v>
      </c>
      <c r="O2903" s="48">
        <v>0</v>
      </c>
      <c r="P2903" s="48">
        <v>1500</v>
      </c>
      <c r="Q2903" s="48">
        <v>0</v>
      </c>
      <c r="R2903" s="48">
        <v>0</v>
      </c>
      <c r="S2903" s="48">
        <v>1906003</v>
      </c>
      <c r="T2903" s="48">
        <v>1</v>
      </c>
      <c r="U2903" s="48">
        <v>1901003</v>
      </c>
      <c r="V2903" s="48">
        <v>4</v>
      </c>
      <c r="W2903" s="48">
        <v>1902003</v>
      </c>
      <c r="X2903" s="48">
        <v>4</v>
      </c>
      <c r="AB2903" s="48" t="s">
        <v>6751</v>
      </c>
      <c r="AF2903" s="48">
        <v>1101003</v>
      </c>
    </row>
    <row r="2904" spans="1:32" ht="14.25">
      <c r="A2904" s="48">
        <v>4106822</v>
      </c>
      <c r="D2904" s="48" t="s">
        <v>3881</v>
      </c>
      <c r="E2904" s="48" t="s">
        <v>546</v>
      </c>
      <c r="F2904" s="48" t="s">
        <v>6751</v>
      </c>
      <c r="G2904" s="48">
        <v>2</v>
      </c>
      <c r="H2904" s="48">
        <v>82</v>
      </c>
      <c r="I2904" s="48">
        <v>7276</v>
      </c>
      <c r="J2904" s="48">
        <v>3137</v>
      </c>
      <c r="K2904" s="48">
        <v>33225</v>
      </c>
      <c r="L2904" s="48">
        <v>0</v>
      </c>
      <c r="M2904" s="48">
        <v>1.5</v>
      </c>
      <c r="N2904" s="48">
        <v>0</v>
      </c>
      <c r="O2904" s="48">
        <v>0</v>
      </c>
      <c r="P2904" s="48">
        <v>1500</v>
      </c>
      <c r="Q2904" s="48">
        <v>0</v>
      </c>
      <c r="R2904" s="48">
        <v>0</v>
      </c>
      <c r="S2904" s="48">
        <v>2007005</v>
      </c>
      <c r="T2904" s="48">
        <v>1</v>
      </c>
      <c r="U2904" s="48">
        <v>2003005</v>
      </c>
      <c r="V2904" s="48">
        <v>4</v>
      </c>
      <c r="W2904" s="48">
        <v>2004012</v>
      </c>
      <c r="X2904" s="48">
        <v>4</v>
      </c>
      <c r="Y2904" s="48">
        <v>2004014</v>
      </c>
      <c r="Z2904" s="48">
        <v>4</v>
      </c>
      <c r="AC2904" s="48">
        <v>4</v>
      </c>
      <c r="AD2904" s="48">
        <v>4</v>
      </c>
      <c r="AE2904" s="48">
        <v>3</v>
      </c>
      <c r="AF2904" s="48">
        <v>1102005</v>
      </c>
    </row>
    <row r="2905" spans="1:32" ht="14.25">
      <c r="A2905" s="48">
        <v>4106831</v>
      </c>
      <c r="D2905" s="48" t="s">
        <v>3879</v>
      </c>
      <c r="E2905" s="48" t="s">
        <v>3839</v>
      </c>
      <c r="F2905" s="48" t="s">
        <v>6752</v>
      </c>
      <c r="G2905" s="48">
        <v>1</v>
      </c>
      <c r="H2905" s="48">
        <v>82</v>
      </c>
      <c r="I2905" s="48">
        <v>9817</v>
      </c>
      <c r="J2905" s="48">
        <v>4512</v>
      </c>
      <c r="K2905" s="48">
        <v>25989</v>
      </c>
      <c r="L2905" s="48">
        <v>0</v>
      </c>
      <c r="M2905" s="48">
        <v>1.5</v>
      </c>
      <c r="N2905" s="48">
        <v>0</v>
      </c>
      <c r="O2905" s="48">
        <v>0</v>
      </c>
      <c r="P2905" s="48">
        <v>1500</v>
      </c>
      <c r="Q2905" s="48">
        <v>0</v>
      </c>
      <c r="R2905" s="48">
        <v>0</v>
      </c>
      <c r="S2905" s="48">
        <v>1906012</v>
      </c>
      <c r="T2905" s="48">
        <v>1</v>
      </c>
      <c r="U2905" s="48">
        <v>1901012</v>
      </c>
      <c r="V2905" s="48">
        <v>4</v>
      </c>
      <c r="W2905" s="48">
        <v>1902012</v>
      </c>
      <c r="X2905" s="48">
        <v>4</v>
      </c>
      <c r="AB2905" s="48" t="s">
        <v>6753</v>
      </c>
      <c r="AF2905" s="48">
        <v>1101012</v>
      </c>
    </row>
    <row r="2906" spans="1:32" ht="14.25">
      <c r="A2906" s="48">
        <v>4106832</v>
      </c>
      <c r="D2906" s="48" t="s">
        <v>3881</v>
      </c>
      <c r="E2906" s="48" t="s">
        <v>559</v>
      </c>
      <c r="F2906" s="48" t="s">
        <v>6753</v>
      </c>
      <c r="G2906" s="48">
        <v>2</v>
      </c>
      <c r="H2906" s="48">
        <v>82</v>
      </c>
      <c r="I2906" s="48">
        <v>7276</v>
      </c>
      <c r="J2906" s="48">
        <v>3137</v>
      </c>
      <c r="K2906" s="48">
        <v>33225</v>
      </c>
      <c r="L2906" s="48">
        <v>0</v>
      </c>
      <c r="M2906" s="48">
        <v>1.5</v>
      </c>
      <c r="N2906" s="48">
        <v>0</v>
      </c>
      <c r="O2906" s="48">
        <v>0</v>
      </c>
      <c r="P2906" s="48">
        <v>1500</v>
      </c>
      <c r="Q2906" s="48">
        <v>0</v>
      </c>
      <c r="R2906" s="48">
        <v>0</v>
      </c>
      <c r="S2906" s="48">
        <v>2007018</v>
      </c>
      <c r="T2906" s="48">
        <v>1</v>
      </c>
      <c r="U2906" s="48">
        <v>2003018</v>
      </c>
      <c r="V2906" s="48">
        <v>4</v>
      </c>
      <c r="W2906" s="48">
        <v>2004012</v>
      </c>
      <c r="X2906" s="48">
        <v>4</v>
      </c>
      <c r="Y2906" s="48">
        <v>2004010</v>
      </c>
      <c r="Z2906" s="48">
        <v>4</v>
      </c>
      <c r="AC2906" s="48">
        <v>4</v>
      </c>
      <c r="AD2906" s="48">
        <v>4</v>
      </c>
      <c r="AE2906" s="48">
        <v>2</v>
      </c>
      <c r="AF2906" s="48">
        <v>1102018</v>
      </c>
    </row>
    <row r="2907" spans="1:32" ht="14.25">
      <c r="A2907" s="48">
        <v>4106911</v>
      </c>
      <c r="D2907" s="48" t="s">
        <v>3879</v>
      </c>
      <c r="E2907" s="48" t="s">
        <v>3823</v>
      </c>
      <c r="F2907" s="48" t="s">
        <v>6754</v>
      </c>
      <c r="G2907" s="48">
        <v>1</v>
      </c>
      <c r="H2907" s="48">
        <v>83</v>
      </c>
      <c r="I2907" s="48">
        <v>10041</v>
      </c>
      <c r="J2907" s="48">
        <v>4670</v>
      </c>
      <c r="K2907" s="48">
        <v>26585</v>
      </c>
      <c r="L2907" s="48">
        <v>0</v>
      </c>
      <c r="M2907" s="48">
        <v>1.5</v>
      </c>
      <c r="N2907" s="48">
        <v>0</v>
      </c>
      <c r="O2907" s="48">
        <v>0</v>
      </c>
      <c r="P2907" s="48">
        <v>1500</v>
      </c>
      <c r="Q2907" s="48">
        <v>0</v>
      </c>
      <c r="R2907" s="48">
        <v>0</v>
      </c>
      <c r="S2907" s="48">
        <v>1906009</v>
      </c>
      <c r="T2907" s="48">
        <v>1</v>
      </c>
      <c r="U2907" s="48">
        <v>1901009</v>
      </c>
      <c r="V2907" s="48">
        <v>4</v>
      </c>
      <c r="W2907" s="48">
        <v>1902009</v>
      </c>
      <c r="X2907" s="48">
        <v>4</v>
      </c>
      <c r="AB2907" s="48" t="s">
        <v>6755</v>
      </c>
      <c r="AF2907" s="48">
        <v>1101009</v>
      </c>
    </row>
    <row r="2908" spans="1:32" ht="14.25">
      <c r="A2908" s="48">
        <v>4106912</v>
      </c>
      <c r="D2908" s="48" t="s">
        <v>3881</v>
      </c>
      <c r="E2908" s="48" t="s">
        <v>555</v>
      </c>
      <c r="F2908" s="48" t="s">
        <v>6755</v>
      </c>
      <c r="G2908" s="48">
        <v>2</v>
      </c>
      <c r="H2908" s="48">
        <v>83</v>
      </c>
      <c r="I2908" s="48">
        <v>7520</v>
      </c>
      <c r="J2908" s="48">
        <v>3173</v>
      </c>
      <c r="K2908" s="48">
        <v>33367</v>
      </c>
      <c r="L2908" s="48">
        <v>0</v>
      </c>
      <c r="M2908" s="48">
        <v>1.5</v>
      </c>
      <c r="N2908" s="48">
        <v>0</v>
      </c>
      <c r="O2908" s="48">
        <v>0</v>
      </c>
      <c r="P2908" s="48">
        <v>1500</v>
      </c>
      <c r="Q2908" s="48">
        <v>0</v>
      </c>
      <c r="R2908" s="48">
        <v>0</v>
      </c>
      <c r="S2908" s="48">
        <v>2007014</v>
      </c>
      <c r="T2908" s="48">
        <v>1</v>
      </c>
      <c r="U2908" s="48">
        <v>2003014</v>
      </c>
      <c r="V2908" s="48">
        <v>4</v>
      </c>
      <c r="W2908" s="48">
        <v>2004002</v>
      </c>
      <c r="X2908" s="48">
        <v>4</v>
      </c>
      <c r="Y2908" s="48">
        <v>2004006</v>
      </c>
      <c r="Z2908" s="48">
        <v>4</v>
      </c>
      <c r="AC2908" s="48">
        <v>4</v>
      </c>
      <c r="AD2908" s="48">
        <v>4</v>
      </c>
      <c r="AE2908" s="48">
        <v>1</v>
      </c>
      <c r="AF2908" s="48">
        <v>1102014</v>
      </c>
    </row>
    <row r="2909" spans="1:32" ht="14.25">
      <c r="A2909" s="48">
        <v>4106921</v>
      </c>
      <c r="D2909" s="48" t="s">
        <v>3879</v>
      </c>
      <c r="E2909" s="48" t="s">
        <v>3801</v>
      </c>
      <c r="F2909" s="48" t="s">
        <v>6756</v>
      </c>
      <c r="G2909" s="48">
        <v>1</v>
      </c>
      <c r="H2909" s="48">
        <v>83</v>
      </c>
      <c r="I2909" s="48">
        <v>10041</v>
      </c>
      <c r="J2909" s="48">
        <v>4670</v>
      </c>
      <c r="K2909" s="48">
        <v>26585</v>
      </c>
      <c r="L2909" s="48">
        <v>0</v>
      </c>
      <c r="M2909" s="48">
        <v>1.5</v>
      </c>
      <c r="N2909" s="48">
        <v>0</v>
      </c>
      <c r="O2909" s="48">
        <v>0</v>
      </c>
      <c r="P2909" s="48">
        <v>1500</v>
      </c>
      <c r="Q2909" s="48">
        <v>0</v>
      </c>
      <c r="R2909" s="48">
        <v>0</v>
      </c>
      <c r="S2909" s="48">
        <v>1906008</v>
      </c>
      <c r="T2909" s="48">
        <v>1</v>
      </c>
      <c r="U2909" s="48">
        <v>1901008</v>
      </c>
      <c r="V2909" s="48">
        <v>4</v>
      </c>
      <c r="W2909" s="48">
        <v>1902008</v>
      </c>
      <c r="X2909" s="48">
        <v>4</v>
      </c>
      <c r="AB2909" s="48" t="s">
        <v>6757</v>
      </c>
      <c r="AF2909" s="48">
        <v>1101008</v>
      </c>
    </row>
    <row r="2910" spans="1:32" ht="14.25">
      <c r="A2910" s="48">
        <v>4106922</v>
      </c>
      <c r="D2910" s="48" t="s">
        <v>3881</v>
      </c>
      <c r="E2910" s="48" t="s">
        <v>554</v>
      </c>
      <c r="F2910" s="48" t="s">
        <v>6757</v>
      </c>
      <c r="G2910" s="48">
        <v>2</v>
      </c>
      <c r="H2910" s="48">
        <v>83</v>
      </c>
      <c r="I2910" s="48">
        <v>7520</v>
      </c>
      <c r="J2910" s="48">
        <v>3173</v>
      </c>
      <c r="K2910" s="48">
        <v>33974</v>
      </c>
      <c r="L2910" s="48">
        <v>0</v>
      </c>
      <c r="M2910" s="48">
        <v>1.5</v>
      </c>
      <c r="N2910" s="48">
        <v>0</v>
      </c>
      <c r="O2910" s="48">
        <v>0</v>
      </c>
      <c r="P2910" s="48">
        <v>1500</v>
      </c>
      <c r="Q2910" s="48">
        <v>0</v>
      </c>
      <c r="R2910" s="48">
        <v>0</v>
      </c>
      <c r="S2910" s="48">
        <v>2007013</v>
      </c>
      <c r="T2910" s="48">
        <v>1</v>
      </c>
      <c r="U2910" s="48">
        <v>2003013</v>
      </c>
      <c r="V2910" s="48">
        <v>4</v>
      </c>
      <c r="W2910" s="48">
        <v>2004008</v>
      </c>
      <c r="X2910" s="48">
        <v>4</v>
      </c>
      <c r="Y2910" s="48">
        <v>2004010</v>
      </c>
      <c r="Z2910" s="48">
        <v>4</v>
      </c>
      <c r="AC2910" s="48">
        <v>4</v>
      </c>
      <c r="AD2910" s="48">
        <v>4</v>
      </c>
      <c r="AE2910" s="48">
        <v>3</v>
      </c>
      <c r="AF2910" s="48">
        <v>1102013</v>
      </c>
    </row>
    <row r="2911" spans="1:32" ht="14.25">
      <c r="A2911" s="48">
        <v>4106931</v>
      </c>
      <c r="D2911" s="48" t="s">
        <v>3879</v>
      </c>
      <c r="E2911" s="48" t="s">
        <v>3839</v>
      </c>
      <c r="F2911" s="48" t="s">
        <v>6758</v>
      </c>
      <c r="G2911" s="48">
        <v>1</v>
      </c>
      <c r="H2911" s="48">
        <v>83</v>
      </c>
      <c r="I2911" s="48">
        <v>10041</v>
      </c>
      <c r="J2911" s="48">
        <v>4670</v>
      </c>
      <c r="K2911" s="48">
        <v>26585</v>
      </c>
      <c r="L2911" s="48">
        <v>0</v>
      </c>
      <c r="M2911" s="48">
        <v>1.5</v>
      </c>
      <c r="N2911" s="48">
        <v>0</v>
      </c>
      <c r="O2911" s="48">
        <v>0</v>
      </c>
      <c r="P2911" s="48">
        <v>1500</v>
      </c>
      <c r="Q2911" s="48">
        <v>0</v>
      </c>
      <c r="R2911" s="48">
        <v>0</v>
      </c>
      <c r="S2911" s="48">
        <v>1906012</v>
      </c>
      <c r="T2911" s="48">
        <v>1</v>
      </c>
      <c r="U2911" s="48">
        <v>1901012</v>
      </c>
      <c r="V2911" s="48">
        <v>4</v>
      </c>
      <c r="W2911" s="48">
        <v>1902012</v>
      </c>
      <c r="X2911" s="48">
        <v>4</v>
      </c>
      <c r="AB2911" s="48" t="s">
        <v>6759</v>
      </c>
      <c r="AF2911" s="48">
        <v>1101012</v>
      </c>
    </row>
    <row r="2912" spans="1:32" ht="14.25">
      <c r="A2912" s="48">
        <v>4106932</v>
      </c>
      <c r="D2912" s="48" t="s">
        <v>3881</v>
      </c>
      <c r="E2912" s="48" t="s">
        <v>559</v>
      </c>
      <c r="F2912" s="48" t="s">
        <v>6759</v>
      </c>
      <c r="G2912" s="48">
        <v>2</v>
      </c>
      <c r="H2912" s="48">
        <v>83</v>
      </c>
      <c r="I2912" s="48">
        <v>7520</v>
      </c>
      <c r="J2912" s="48">
        <v>3173</v>
      </c>
      <c r="K2912" s="48">
        <v>33974</v>
      </c>
      <c r="L2912" s="48">
        <v>0</v>
      </c>
      <c r="M2912" s="48">
        <v>1.5</v>
      </c>
      <c r="N2912" s="48">
        <v>0</v>
      </c>
      <c r="O2912" s="48">
        <v>0</v>
      </c>
      <c r="P2912" s="48">
        <v>1500</v>
      </c>
      <c r="Q2912" s="48">
        <v>0</v>
      </c>
      <c r="R2912" s="48">
        <v>0</v>
      </c>
      <c r="S2912" s="48">
        <v>2007018</v>
      </c>
      <c r="T2912" s="48">
        <v>1</v>
      </c>
      <c r="U2912" s="48">
        <v>2003018</v>
      </c>
      <c r="V2912" s="48">
        <v>4</v>
      </c>
      <c r="W2912" s="48">
        <v>2004012</v>
      </c>
      <c r="X2912" s="48">
        <v>4</v>
      </c>
      <c r="Y2912" s="48">
        <v>2004010</v>
      </c>
      <c r="Z2912" s="48">
        <v>4</v>
      </c>
      <c r="AC2912" s="48">
        <v>4</v>
      </c>
      <c r="AD2912" s="48">
        <v>4</v>
      </c>
      <c r="AE2912" s="48">
        <v>2</v>
      </c>
      <c r="AF2912" s="48">
        <v>1102018</v>
      </c>
    </row>
    <row r="2913" spans="1:32" ht="14.25">
      <c r="A2913" s="48">
        <v>4107011</v>
      </c>
      <c r="D2913" s="48" t="s">
        <v>3879</v>
      </c>
      <c r="E2913" s="48" t="s">
        <v>3851</v>
      </c>
      <c r="F2913" s="48" t="s">
        <v>6760</v>
      </c>
      <c r="G2913" s="48">
        <v>1</v>
      </c>
      <c r="H2913" s="48">
        <v>85</v>
      </c>
      <c r="I2913" s="48">
        <v>10552</v>
      </c>
      <c r="J2913" s="48">
        <v>4979</v>
      </c>
      <c r="K2913" s="48">
        <v>29172</v>
      </c>
      <c r="L2913" s="48">
        <v>0</v>
      </c>
      <c r="M2913" s="48">
        <v>1.5</v>
      </c>
      <c r="N2913" s="48">
        <v>0</v>
      </c>
      <c r="O2913" s="48">
        <v>0</v>
      </c>
      <c r="P2913" s="48">
        <v>1700</v>
      </c>
      <c r="Q2913" s="48">
        <v>0</v>
      </c>
      <c r="R2913" s="48">
        <v>0</v>
      </c>
      <c r="S2913" s="48">
        <v>1906007</v>
      </c>
      <c r="T2913" s="48">
        <v>1</v>
      </c>
      <c r="U2913" s="48">
        <v>1901007</v>
      </c>
      <c r="V2913" s="48">
        <v>5</v>
      </c>
      <c r="W2913" s="48">
        <v>1902007</v>
      </c>
      <c r="X2913" s="48">
        <v>5</v>
      </c>
      <c r="AB2913" s="48" t="s">
        <v>6761</v>
      </c>
      <c r="AF2913" s="48">
        <v>1101007</v>
      </c>
    </row>
    <row r="2914" spans="1:32" ht="14.25">
      <c r="A2914" s="48">
        <v>4107012</v>
      </c>
      <c r="D2914" s="48" t="s">
        <v>3881</v>
      </c>
      <c r="E2914" s="48" t="s">
        <v>550</v>
      </c>
      <c r="F2914" s="48" t="s">
        <v>6761</v>
      </c>
      <c r="G2914" s="48">
        <v>2</v>
      </c>
      <c r="H2914" s="48">
        <v>85</v>
      </c>
      <c r="I2914" s="48">
        <v>8202</v>
      </c>
      <c r="J2914" s="48">
        <v>3545</v>
      </c>
      <c r="K2914" s="48">
        <v>38335</v>
      </c>
      <c r="L2914" s="48">
        <v>0</v>
      </c>
      <c r="M2914" s="48">
        <v>1.5</v>
      </c>
      <c r="N2914" s="48">
        <v>0</v>
      </c>
      <c r="O2914" s="48">
        <v>0</v>
      </c>
      <c r="P2914" s="48">
        <v>1700</v>
      </c>
      <c r="Q2914" s="48">
        <v>0</v>
      </c>
      <c r="R2914" s="48">
        <v>0</v>
      </c>
      <c r="S2914" s="48">
        <v>2007009</v>
      </c>
      <c r="T2914" s="48">
        <v>1</v>
      </c>
      <c r="U2914" s="48">
        <v>2003009</v>
      </c>
      <c r="V2914" s="48">
        <v>5</v>
      </c>
      <c r="W2914" s="48">
        <v>2004010</v>
      </c>
      <c r="X2914" s="48">
        <v>5</v>
      </c>
      <c r="Y2914" s="48">
        <v>2004014</v>
      </c>
      <c r="Z2914" s="48">
        <v>5</v>
      </c>
      <c r="AC2914" s="48">
        <v>4</v>
      </c>
      <c r="AD2914" s="48">
        <v>4</v>
      </c>
      <c r="AE2914" s="48">
        <v>2</v>
      </c>
      <c r="AF2914" s="48">
        <v>1102009</v>
      </c>
    </row>
    <row r="2915" spans="1:32" ht="14.25">
      <c r="A2915" s="48">
        <v>4107021</v>
      </c>
      <c r="D2915" s="48" t="s">
        <v>3879</v>
      </c>
      <c r="E2915" s="48" t="s">
        <v>3851</v>
      </c>
      <c r="F2915" s="48" t="s">
        <v>6762</v>
      </c>
      <c r="G2915" s="48">
        <v>1</v>
      </c>
      <c r="H2915" s="48">
        <v>85</v>
      </c>
      <c r="I2915" s="48">
        <v>10212</v>
      </c>
      <c r="J2915" s="48">
        <v>4805</v>
      </c>
      <c r="K2915" s="48">
        <v>27455</v>
      </c>
      <c r="L2915" s="48">
        <v>0</v>
      </c>
      <c r="M2915" s="48">
        <v>1.5</v>
      </c>
      <c r="N2915" s="48">
        <v>0</v>
      </c>
      <c r="O2915" s="48">
        <v>0</v>
      </c>
      <c r="P2915" s="48">
        <v>1500</v>
      </c>
      <c r="Q2915" s="48">
        <v>0</v>
      </c>
      <c r="R2915" s="48">
        <v>0</v>
      </c>
      <c r="S2915" s="48">
        <v>1906007</v>
      </c>
      <c r="T2915" s="48">
        <v>1</v>
      </c>
      <c r="U2915" s="48">
        <v>1901007</v>
      </c>
      <c r="V2915" s="48">
        <v>5</v>
      </c>
      <c r="W2915" s="48">
        <v>1902007</v>
      </c>
      <c r="X2915" s="48">
        <v>5</v>
      </c>
      <c r="AB2915" s="48" t="s">
        <v>6763</v>
      </c>
      <c r="AF2915" s="48">
        <v>1101007</v>
      </c>
    </row>
    <row r="2916" spans="1:32" ht="14.25">
      <c r="A2916" s="48">
        <v>4107022</v>
      </c>
      <c r="D2916" s="48" t="s">
        <v>3881</v>
      </c>
      <c r="E2916" s="48" t="s">
        <v>544</v>
      </c>
      <c r="F2916" s="48" t="s">
        <v>6763</v>
      </c>
      <c r="G2916" s="48">
        <v>2</v>
      </c>
      <c r="H2916" s="48">
        <v>85</v>
      </c>
      <c r="I2916" s="48">
        <v>7732</v>
      </c>
      <c r="J2916" s="48">
        <v>3322</v>
      </c>
      <c r="K2916" s="48">
        <v>35415</v>
      </c>
      <c r="L2916" s="48">
        <v>0</v>
      </c>
      <c r="M2916" s="48">
        <v>1.5</v>
      </c>
      <c r="N2916" s="48">
        <v>0</v>
      </c>
      <c r="O2916" s="48">
        <v>0</v>
      </c>
      <c r="P2916" s="48">
        <v>1500</v>
      </c>
      <c r="Q2916" s="48">
        <v>0</v>
      </c>
      <c r="R2916" s="48">
        <v>0</v>
      </c>
      <c r="S2916" s="48">
        <v>2007003</v>
      </c>
      <c r="T2916" s="48">
        <v>1</v>
      </c>
      <c r="U2916" s="48">
        <v>2003003</v>
      </c>
      <c r="V2916" s="48">
        <v>5</v>
      </c>
      <c r="W2916" s="48">
        <v>2004008</v>
      </c>
      <c r="X2916" s="48">
        <v>5</v>
      </c>
      <c r="Y2916" s="48">
        <v>2004010</v>
      </c>
      <c r="Z2916" s="48">
        <v>5</v>
      </c>
      <c r="AC2916" s="48">
        <v>4</v>
      </c>
      <c r="AD2916" s="48">
        <v>4</v>
      </c>
      <c r="AE2916" s="48">
        <v>2</v>
      </c>
      <c r="AF2916" s="48">
        <v>1102003</v>
      </c>
    </row>
    <row r="2917" spans="1:32" ht="14.25">
      <c r="A2917" s="48">
        <v>4107031</v>
      </c>
      <c r="D2917" s="48" t="s">
        <v>3879</v>
      </c>
      <c r="E2917" s="48" t="s">
        <v>3853</v>
      </c>
      <c r="F2917" s="48" t="s">
        <v>6764</v>
      </c>
      <c r="G2917" s="48">
        <v>1</v>
      </c>
      <c r="H2917" s="48">
        <v>85</v>
      </c>
      <c r="I2917" s="48">
        <v>10212</v>
      </c>
      <c r="J2917" s="48">
        <v>4805</v>
      </c>
      <c r="K2917" s="48">
        <v>27455</v>
      </c>
      <c r="L2917" s="48">
        <v>0</v>
      </c>
      <c r="M2917" s="48">
        <v>1.5</v>
      </c>
      <c r="N2917" s="48">
        <v>0</v>
      </c>
      <c r="O2917" s="48">
        <v>0</v>
      </c>
      <c r="P2917" s="48">
        <v>1500</v>
      </c>
      <c r="Q2917" s="48">
        <v>0</v>
      </c>
      <c r="R2917" s="48">
        <v>0</v>
      </c>
      <c r="S2917" s="48">
        <v>1906011</v>
      </c>
      <c r="T2917" s="48">
        <v>1</v>
      </c>
      <c r="U2917" s="48">
        <v>1901011</v>
      </c>
      <c r="V2917" s="48">
        <v>5</v>
      </c>
      <c r="W2917" s="48">
        <v>1902011</v>
      </c>
      <c r="X2917" s="48">
        <v>5</v>
      </c>
      <c r="AB2917" s="48" t="s">
        <v>6765</v>
      </c>
      <c r="AF2917" s="48">
        <v>1101011</v>
      </c>
    </row>
    <row r="2918" spans="1:32" ht="14.25">
      <c r="A2918" s="48">
        <v>4107032</v>
      </c>
      <c r="D2918" s="48" t="s">
        <v>3881</v>
      </c>
      <c r="E2918" s="48" t="s">
        <v>558</v>
      </c>
      <c r="F2918" s="48" t="s">
        <v>6765</v>
      </c>
      <c r="G2918" s="48">
        <v>2</v>
      </c>
      <c r="H2918" s="48">
        <v>85</v>
      </c>
      <c r="I2918" s="48">
        <v>7732</v>
      </c>
      <c r="J2918" s="48">
        <v>3322</v>
      </c>
      <c r="K2918" s="48">
        <v>35415</v>
      </c>
      <c r="L2918" s="48">
        <v>0</v>
      </c>
      <c r="M2918" s="48">
        <v>1.5</v>
      </c>
      <c r="N2918" s="48">
        <v>0</v>
      </c>
      <c r="O2918" s="48">
        <v>0</v>
      </c>
      <c r="P2918" s="48">
        <v>1500</v>
      </c>
      <c r="Q2918" s="48">
        <v>0</v>
      </c>
      <c r="R2918" s="48">
        <v>0</v>
      </c>
      <c r="S2918" s="48">
        <v>2007017</v>
      </c>
      <c r="T2918" s="48">
        <v>1</v>
      </c>
      <c r="U2918" s="48">
        <v>2003017</v>
      </c>
      <c r="V2918" s="48">
        <v>5</v>
      </c>
      <c r="W2918" s="48">
        <v>2004008</v>
      </c>
      <c r="X2918" s="48">
        <v>5</v>
      </c>
      <c r="Y2918" s="48">
        <v>2004010</v>
      </c>
      <c r="Z2918" s="48">
        <v>5</v>
      </c>
      <c r="AC2918" s="48">
        <v>4</v>
      </c>
      <c r="AD2918" s="48">
        <v>4</v>
      </c>
      <c r="AE2918" s="48">
        <v>3</v>
      </c>
      <c r="AF2918" s="48">
        <v>1102017</v>
      </c>
    </row>
    <row r="2919" spans="1:32" ht="14.25">
      <c r="A2919" s="48">
        <v>4107111</v>
      </c>
      <c r="D2919" s="48" t="s">
        <v>3879</v>
      </c>
      <c r="E2919" s="48" t="s">
        <v>3851</v>
      </c>
      <c r="F2919" s="48" t="s">
        <v>6766</v>
      </c>
      <c r="G2919" s="48">
        <v>1</v>
      </c>
      <c r="H2919" s="48">
        <v>85</v>
      </c>
      <c r="I2919" s="48">
        <v>10617</v>
      </c>
      <c r="J2919" s="48">
        <v>4985</v>
      </c>
      <c r="K2919" s="48">
        <v>29408</v>
      </c>
      <c r="L2919" s="48">
        <v>0</v>
      </c>
      <c r="M2919" s="48">
        <v>1.5</v>
      </c>
      <c r="N2919" s="48">
        <v>0</v>
      </c>
      <c r="O2919" s="48">
        <v>0</v>
      </c>
      <c r="P2919" s="48">
        <v>1700</v>
      </c>
      <c r="Q2919" s="48">
        <v>0</v>
      </c>
      <c r="R2919" s="48">
        <v>0</v>
      </c>
      <c r="S2919" s="48">
        <v>1906007</v>
      </c>
      <c r="T2919" s="48">
        <v>1</v>
      </c>
      <c r="U2919" s="48">
        <v>1901007</v>
      </c>
      <c r="V2919" s="48">
        <v>5</v>
      </c>
      <c r="W2919" s="48">
        <v>1902007</v>
      </c>
      <c r="X2919" s="48">
        <v>5</v>
      </c>
      <c r="AB2919" s="48" t="s">
        <v>6767</v>
      </c>
      <c r="AF2919" s="48">
        <v>1101007</v>
      </c>
    </row>
    <row r="2920" spans="1:32" ht="14.25">
      <c r="A2920" s="48">
        <v>4107112</v>
      </c>
      <c r="D2920" s="48" t="s">
        <v>3881</v>
      </c>
      <c r="E2920" s="48" t="s">
        <v>553</v>
      </c>
      <c r="F2920" s="48" t="s">
        <v>6767</v>
      </c>
      <c r="G2920" s="48">
        <v>2</v>
      </c>
      <c r="H2920" s="48">
        <v>85</v>
      </c>
      <c r="I2920" s="48">
        <v>8267</v>
      </c>
      <c r="J2920" s="48">
        <v>3551</v>
      </c>
      <c r="K2920" s="48">
        <v>38571</v>
      </c>
      <c r="L2920" s="48">
        <v>0</v>
      </c>
      <c r="M2920" s="48">
        <v>1.5</v>
      </c>
      <c r="N2920" s="48">
        <v>0</v>
      </c>
      <c r="O2920" s="48">
        <v>0</v>
      </c>
      <c r="P2920" s="48">
        <v>1700</v>
      </c>
      <c r="Q2920" s="48">
        <v>0</v>
      </c>
      <c r="R2920" s="48">
        <v>0</v>
      </c>
      <c r="S2920" s="48">
        <v>2007012</v>
      </c>
      <c r="T2920" s="48">
        <v>1</v>
      </c>
      <c r="U2920" s="48">
        <v>2003012</v>
      </c>
      <c r="V2920" s="48">
        <v>5</v>
      </c>
      <c r="W2920" s="48">
        <v>2004004</v>
      </c>
      <c r="X2920" s="48">
        <v>5</v>
      </c>
      <c r="Y2920" s="48">
        <v>2004005</v>
      </c>
      <c r="Z2920" s="48">
        <v>5</v>
      </c>
      <c r="AC2920" s="48">
        <v>4</v>
      </c>
      <c r="AD2920" s="48">
        <v>4</v>
      </c>
      <c r="AE2920" s="48">
        <v>1</v>
      </c>
      <c r="AF2920" s="48">
        <v>1102012</v>
      </c>
    </row>
    <row r="2921" spans="1:32" ht="14.25">
      <c r="A2921" s="48">
        <v>4107121</v>
      </c>
      <c r="D2921" s="48" t="s">
        <v>3879</v>
      </c>
      <c r="E2921" s="48" t="s">
        <v>1043</v>
      </c>
      <c r="F2921" s="48" t="s">
        <v>6768</v>
      </c>
      <c r="G2921" s="48">
        <v>1</v>
      </c>
      <c r="H2921" s="48">
        <v>85</v>
      </c>
      <c r="I2921" s="48">
        <v>10617</v>
      </c>
      <c r="J2921" s="48">
        <v>4985</v>
      </c>
      <c r="K2921" s="48">
        <v>29408</v>
      </c>
      <c r="L2921" s="48">
        <v>0</v>
      </c>
      <c r="M2921" s="48">
        <v>1.5</v>
      </c>
      <c r="N2921" s="48">
        <v>0</v>
      </c>
      <c r="O2921" s="48">
        <v>0</v>
      </c>
      <c r="P2921" s="48">
        <v>1700</v>
      </c>
      <c r="Q2921" s="48">
        <v>0</v>
      </c>
      <c r="R2921" s="48">
        <v>0</v>
      </c>
      <c r="S2921" s="48">
        <v>1906005</v>
      </c>
      <c r="T2921" s="48">
        <v>1</v>
      </c>
      <c r="U2921" s="48">
        <v>1901005</v>
      </c>
      <c r="V2921" s="48">
        <v>5</v>
      </c>
      <c r="W2921" s="48">
        <v>1902005</v>
      </c>
      <c r="X2921" s="48">
        <v>5</v>
      </c>
      <c r="AB2921" s="48" t="s">
        <v>6769</v>
      </c>
      <c r="AF2921" s="48">
        <v>1101005</v>
      </c>
    </row>
    <row r="2922" spans="1:32" ht="14.25">
      <c r="A2922" s="48">
        <v>4107122</v>
      </c>
      <c r="D2922" s="48" t="s">
        <v>3881</v>
      </c>
      <c r="E2922" s="48" t="s">
        <v>552</v>
      </c>
      <c r="F2922" s="48" t="s">
        <v>6769</v>
      </c>
      <c r="G2922" s="48">
        <v>2</v>
      </c>
      <c r="H2922" s="48">
        <v>85</v>
      </c>
      <c r="I2922" s="48">
        <v>8267</v>
      </c>
      <c r="J2922" s="48">
        <v>3551</v>
      </c>
      <c r="K2922" s="48">
        <v>39178</v>
      </c>
      <c r="L2922" s="48">
        <v>0</v>
      </c>
      <c r="M2922" s="48">
        <v>1.5</v>
      </c>
      <c r="N2922" s="48">
        <v>0</v>
      </c>
      <c r="O2922" s="48">
        <v>0</v>
      </c>
      <c r="P2922" s="48">
        <v>1700</v>
      </c>
      <c r="Q2922" s="48">
        <v>0</v>
      </c>
      <c r="R2922" s="48">
        <v>0</v>
      </c>
      <c r="S2922" s="48">
        <v>2007011</v>
      </c>
      <c r="T2922" s="48">
        <v>1</v>
      </c>
      <c r="U2922" s="48">
        <v>2003011</v>
      </c>
      <c r="V2922" s="48">
        <v>5</v>
      </c>
      <c r="W2922" s="48">
        <v>2004016</v>
      </c>
      <c r="X2922" s="48">
        <v>5</v>
      </c>
      <c r="Y2922" s="48">
        <v>2004012</v>
      </c>
      <c r="Z2922" s="48">
        <v>5</v>
      </c>
      <c r="AC2922" s="48">
        <v>4</v>
      </c>
      <c r="AD2922" s="48">
        <v>4</v>
      </c>
      <c r="AE2922" s="48">
        <v>2</v>
      </c>
      <c r="AF2922" s="48">
        <v>1102011</v>
      </c>
    </row>
    <row r="2923" spans="1:32" ht="14.25">
      <c r="A2923" s="48">
        <v>4107131</v>
      </c>
      <c r="D2923" s="48" t="s">
        <v>3879</v>
      </c>
      <c r="E2923" s="48" t="s">
        <v>1044</v>
      </c>
      <c r="F2923" s="48" t="s">
        <v>6770</v>
      </c>
      <c r="G2923" s="48">
        <v>1</v>
      </c>
      <c r="H2923" s="48">
        <v>85</v>
      </c>
      <c r="I2923" s="48">
        <v>10277</v>
      </c>
      <c r="J2923" s="48">
        <v>4811</v>
      </c>
      <c r="K2923" s="48">
        <v>27691</v>
      </c>
      <c r="L2923" s="48">
        <v>0</v>
      </c>
      <c r="M2923" s="48">
        <v>1.5</v>
      </c>
      <c r="N2923" s="48">
        <v>0</v>
      </c>
      <c r="O2923" s="48">
        <v>0</v>
      </c>
      <c r="P2923" s="48">
        <v>1500</v>
      </c>
      <c r="Q2923" s="48">
        <v>0</v>
      </c>
      <c r="R2923" s="48">
        <v>0</v>
      </c>
      <c r="S2923" s="48">
        <v>1906010</v>
      </c>
      <c r="T2923" s="48">
        <v>1</v>
      </c>
      <c r="U2923" s="48">
        <v>1901010</v>
      </c>
      <c r="V2923" s="48">
        <v>5</v>
      </c>
      <c r="W2923" s="48">
        <v>1902010</v>
      </c>
      <c r="X2923" s="48">
        <v>5</v>
      </c>
      <c r="AB2923" s="48" t="s">
        <v>6771</v>
      </c>
      <c r="AF2923" s="48">
        <v>1101010</v>
      </c>
    </row>
    <row r="2924" spans="1:32" ht="14.25">
      <c r="A2924" s="48">
        <v>4107132</v>
      </c>
      <c r="D2924" s="48" t="s">
        <v>3881</v>
      </c>
      <c r="E2924" s="48" t="s">
        <v>557</v>
      </c>
      <c r="F2924" s="48" t="s">
        <v>6771</v>
      </c>
      <c r="G2924" s="48">
        <v>2</v>
      </c>
      <c r="H2924" s="48">
        <v>85</v>
      </c>
      <c r="I2924" s="48">
        <v>7797</v>
      </c>
      <c r="J2924" s="48">
        <v>3328</v>
      </c>
      <c r="K2924" s="48">
        <v>35651</v>
      </c>
      <c r="L2924" s="48">
        <v>0</v>
      </c>
      <c r="M2924" s="48">
        <v>1.5</v>
      </c>
      <c r="N2924" s="48">
        <v>0</v>
      </c>
      <c r="O2924" s="48">
        <v>0</v>
      </c>
      <c r="P2924" s="48">
        <v>1500</v>
      </c>
      <c r="Q2924" s="48">
        <v>0</v>
      </c>
      <c r="R2924" s="48">
        <v>0</v>
      </c>
      <c r="S2924" s="48">
        <v>2007016</v>
      </c>
      <c r="T2924" s="48">
        <v>1</v>
      </c>
      <c r="U2924" s="48">
        <v>2003016</v>
      </c>
      <c r="V2924" s="48">
        <v>5</v>
      </c>
      <c r="W2924" s="48">
        <v>2004014</v>
      </c>
      <c r="X2924" s="48">
        <v>5</v>
      </c>
      <c r="Y2924" s="48">
        <v>2004016</v>
      </c>
      <c r="Z2924" s="48">
        <v>5</v>
      </c>
      <c r="AC2924" s="48">
        <v>4</v>
      </c>
      <c r="AD2924" s="48">
        <v>4</v>
      </c>
      <c r="AE2924" s="48">
        <v>3</v>
      </c>
      <c r="AF2924" s="48">
        <v>1102016</v>
      </c>
    </row>
    <row r="2925" spans="1:32" ht="14.25">
      <c r="A2925" s="48">
        <v>4107211</v>
      </c>
      <c r="D2925" s="48" t="s">
        <v>3879</v>
      </c>
      <c r="E2925" s="48" t="s">
        <v>3839</v>
      </c>
      <c r="F2925" s="48" t="s">
        <v>6772</v>
      </c>
      <c r="G2925" s="48">
        <v>1</v>
      </c>
      <c r="H2925" s="48">
        <v>85</v>
      </c>
      <c r="I2925" s="48">
        <v>10767</v>
      </c>
      <c r="J2925" s="48">
        <v>5029</v>
      </c>
      <c r="K2925" s="48">
        <v>29408</v>
      </c>
      <c r="L2925" s="48">
        <v>0</v>
      </c>
      <c r="M2925" s="48">
        <v>1.5</v>
      </c>
      <c r="N2925" s="48">
        <v>0</v>
      </c>
      <c r="O2925" s="48">
        <v>0</v>
      </c>
      <c r="P2925" s="48">
        <v>1700</v>
      </c>
      <c r="Q2925" s="48">
        <v>0</v>
      </c>
      <c r="R2925" s="48">
        <v>0</v>
      </c>
      <c r="S2925" s="48">
        <v>1906012</v>
      </c>
      <c r="T2925" s="48">
        <v>1</v>
      </c>
      <c r="U2925" s="48">
        <v>1901012</v>
      </c>
      <c r="V2925" s="48">
        <v>5</v>
      </c>
      <c r="W2925" s="48">
        <v>1902012</v>
      </c>
      <c r="X2925" s="48">
        <v>5</v>
      </c>
      <c r="AB2925" s="48" t="s">
        <v>6773</v>
      </c>
      <c r="AF2925" s="48">
        <v>1101012</v>
      </c>
    </row>
    <row r="2926" spans="1:32" ht="14.25">
      <c r="A2926" s="48">
        <v>4107212</v>
      </c>
      <c r="D2926" s="48" t="s">
        <v>3881</v>
      </c>
      <c r="E2926" s="48" t="s">
        <v>559</v>
      </c>
      <c r="F2926" s="48" t="s">
        <v>6773</v>
      </c>
      <c r="G2926" s="48">
        <v>2</v>
      </c>
      <c r="H2926" s="48">
        <v>85</v>
      </c>
      <c r="I2926" s="48">
        <v>8417</v>
      </c>
      <c r="J2926" s="48">
        <v>3595</v>
      </c>
      <c r="K2926" s="48">
        <v>38571</v>
      </c>
      <c r="L2926" s="48">
        <v>0</v>
      </c>
      <c r="M2926" s="48">
        <v>1.5</v>
      </c>
      <c r="N2926" s="48">
        <v>0</v>
      </c>
      <c r="O2926" s="48">
        <v>0</v>
      </c>
      <c r="P2926" s="48">
        <v>1700</v>
      </c>
      <c r="Q2926" s="48">
        <v>0</v>
      </c>
      <c r="R2926" s="48">
        <v>0</v>
      </c>
      <c r="S2926" s="48">
        <v>2007018</v>
      </c>
      <c r="T2926" s="48">
        <v>1</v>
      </c>
      <c r="U2926" s="48">
        <v>2003018</v>
      </c>
      <c r="V2926" s="48">
        <v>5</v>
      </c>
      <c r="W2926" s="48">
        <v>2004012</v>
      </c>
      <c r="X2926" s="48">
        <v>5</v>
      </c>
      <c r="Y2926" s="48">
        <v>2004010</v>
      </c>
      <c r="Z2926" s="48">
        <v>5</v>
      </c>
      <c r="AC2926" s="48">
        <v>4</v>
      </c>
      <c r="AD2926" s="48">
        <v>4</v>
      </c>
      <c r="AE2926" s="48">
        <v>2</v>
      </c>
      <c r="AF2926" s="48">
        <v>1102018</v>
      </c>
    </row>
    <row r="2927" spans="1:32" ht="14.25">
      <c r="A2927" s="48">
        <v>4107221</v>
      </c>
      <c r="D2927" s="48" t="s">
        <v>3879</v>
      </c>
      <c r="E2927" s="48" t="s">
        <v>3801</v>
      </c>
      <c r="F2927" s="48" t="s">
        <v>6774</v>
      </c>
      <c r="G2927" s="48">
        <v>1</v>
      </c>
      <c r="H2927" s="48">
        <v>85</v>
      </c>
      <c r="I2927" s="48">
        <v>10767</v>
      </c>
      <c r="J2927" s="48">
        <v>5029</v>
      </c>
      <c r="K2927" s="48">
        <v>29408</v>
      </c>
      <c r="L2927" s="48">
        <v>0</v>
      </c>
      <c r="M2927" s="48">
        <v>1.5</v>
      </c>
      <c r="N2927" s="48">
        <v>0</v>
      </c>
      <c r="O2927" s="48">
        <v>0</v>
      </c>
      <c r="P2927" s="48">
        <v>1700</v>
      </c>
      <c r="Q2927" s="48">
        <v>0</v>
      </c>
      <c r="R2927" s="48">
        <v>0</v>
      </c>
      <c r="S2927" s="48">
        <v>1906008</v>
      </c>
      <c r="T2927" s="48">
        <v>1</v>
      </c>
      <c r="U2927" s="48">
        <v>1901008</v>
      </c>
      <c r="V2927" s="48">
        <v>5</v>
      </c>
      <c r="W2927" s="48">
        <v>1902008</v>
      </c>
      <c r="X2927" s="48">
        <v>5</v>
      </c>
      <c r="AB2927" s="48" t="s">
        <v>6775</v>
      </c>
      <c r="AF2927" s="48">
        <v>1101008</v>
      </c>
    </row>
    <row r="2928" spans="1:32" ht="14.25">
      <c r="A2928" s="48">
        <v>4107222</v>
      </c>
      <c r="D2928" s="48" t="s">
        <v>3881</v>
      </c>
      <c r="E2928" s="48" t="s">
        <v>554</v>
      </c>
      <c r="F2928" s="48" t="s">
        <v>6775</v>
      </c>
      <c r="G2928" s="48">
        <v>2</v>
      </c>
      <c r="H2928" s="48">
        <v>85</v>
      </c>
      <c r="I2928" s="48">
        <v>8417</v>
      </c>
      <c r="J2928" s="48">
        <v>3595</v>
      </c>
      <c r="K2928" s="48">
        <v>39178</v>
      </c>
      <c r="L2928" s="48">
        <v>0</v>
      </c>
      <c r="M2928" s="48">
        <v>1.5</v>
      </c>
      <c r="N2928" s="48">
        <v>0</v>
      </c>
      <c r="O2928" s="48">
        <v>0</v>
      </c>
      <c r="P2928" s="48">
        <v>1700</v>
      </c>
      <c r="Q2928" s="48">
        <v>0</v>
      </c>
      <c r="R2928" s="48">
        <v>0</v>
      </c>
      <c r="S2928" s="48">
        <v>2007013</v>
      </c>
      <c r="T2928" s="48">
        <v>1</v>
      </c>
      <c r="U2928" s="48">
        <v>2003013</v>
      </c>
      <c r="V2928" s="48">
        <v>5</v>
      </c>
      <c r="W2928" s="48">
        <v>2004008</v>
      </c>
      <c r="X2928" s="48">
        <v>5</v>
      </c>
      <c r="Y2928" s="48">
        <v>2004010</v>
      </c>
      <c r="Z2928" s="48">
        <v>5</v>
      </c>
      <c r="AC2928" s="48">
        <v>4</v>
      </c>
      <c r="AD2928" s="48">
        <v>4</v>
      </c>
      <c r="AE2928" s="48">
        <v>3</v>
      </c>
      <c r="AF2928" s="48">
        <v>1102013</v>
      </c>
    </row>
    <row r="2929" spans="1:32" ht="14.25">
      <c r="A2929" s="48">
        <v>4107231</v>
      </c>
      <c r="D2929" s="48" t="s">
        <v>3879</v>
      </c>
      <c r="E2929" s="48" t="s">
        <v>3823</v>
      </c>
      <c r="F2929" s="48" t="s">
        <v>6776</v>
      </c>
      <c r="G2929" s="48">
        <v>1</v>
      </c>
      <c r="H2929" s="48">
        <v>85</v>
      </c>
      <c r="I2929" s="48">
        <v>10767</v>
      </c>
      <c r="J2929" s="48">
        <v>5029</v>
      </c>
      <c r="K2929" s="48">
        <v>29408</v>
      </c>
      <c r="L2929" s="48">
        <v>0</v>
      </c>
      <c r="M2929" s="48">
        <v>1.5</v>
      </c>
      <c r="N2929" s="48">
        <v>0</v>
      </c>
      <c r="O2929" s="48">
        <v>0</v>
      </c>
      <c r="P2929" s="48">
        <v>1700</v>
      </c>
      <c r="Q2929" s="48">
        <v>0</v>
      </c>
      <c r="R2929" s="48">
        <v>0</v>
      </c>
      <c r="S2929" s="48">
        <v>1906009</v>
      </c>
      <c r="T2929" s="48">
        <v>1</v>
      </c>
      <c r="U2929" s="48">
        <v>1901009</v>
      </c>
      <c r="V2929" s="48">
        <v>5</v>
      </c>
      <c r="W2929" s="48">
        <v>1902009</v>
      </c>
      <c r="X2929" s="48">
        <v>5</v>
      </c>
      <c r="AB2929" s="48" t="s">
        <v>6777</v>
      </c>
      <c r="AF2929" s="48">
        <v>1101009</v>
      </c>
    </row>
    <row r="2930" spans="1:32" ht="14.25">
      <c r="A2930" s="48">
        <v>4107232</v>
      </c>
      <c r="D2930" s="48" t="s">
        <v>3881</v>
      </c>
      <c r="E2930" s="48" t="s">
        <v>555</v>
      </c>
      <c r="F2930" s="48" t="s">
        <v>6777</v>
      </c>
      <c r="G2930" s="48">
        <v>2</v>
      </c>
      <c r="H2930" s="48">
        <v>85</v>
      </c>
      <c r="I2930" s="48">
        <v>8417</v>
      </c>
      <c r="J2930" s="48">
        <v>3595</v>
      </c>
      <c r="K2930" s="48">
        <v>39178</v>
      </c>
      <c r="L2930" s="48">
        <v>0</v>
      </c>
      <c r="M2930" s="48">
        <v>1.5</v>
      </c>
      <c r="N2930" s="48">
        <v>0</v>
      </c>
      <c r="O2930" s="48">
        <v>0</v>
      </c>
      <c r="P2930" s="48">
        <v>1700</v>
      </c>
      <c r="Q2930" s="48">
        <v>0</v>
      </c>
      <c r="R2930" s="48">
        <v>0</v>
      </c>
      <c r="S2930" s="48">
        <v>2007014</v>
      </c>
      <c r="T2930" s="48">
        <v>1</v>
      </c>
      <c r="U2930" s="48">
        <v>2003014</v>
      </c>
      <c r="V2930" s="48">
        <v>5</v>
      </c>
      <c r="W2930" s="48">
        <v>2004002</v>
      </c>
      <c r="X2930" s="48">
        <v>5</v>
      </c>
      <c r="Y2930" s="48">
        <v>2004006</v>
      </c>
      <c r="Z2930" s="48">
        <v>5</v>
      </c>
      <c r="AC2930" s="48">
        <v>4</v>
      </c>
      <c r="AD2930" s="48">
        <v>4</v>
      </c>
      <c r="AE2930" s="48">
        <v>1</v>
      </c>
      <c r="AF2930" s="48">
        <v>1102014</v>
      </c>
    </row>
    <row r="2931" spans="1:32" ht="14.25">
      <c r="A2931" s="48">
        <v>4107311</v>
      </c>
      <c r="D2931" s="48" t="s">
        <v>3879</v>
      </c>
      <c r="E2931" s="48" t="s">
        <v>3781</v>
      </c>
      <c r="F2931" s="48" t="s">
        <v>6778</v>
      </c>
      <c r="G2931" s="48">
        <v>1</v>
      </c>
      <c r="H2931" s="48">
        <v>86</v>
      </c>
      <c r="I2931" s="48">
        <v>11160</v>
      </c>
      <c r="J2931" s="48">
        <v>5128</v>
      </c>
      <c r="K2931" s="48">
        <v>29746</v>
      </c>
      <c r="L2931" s="48">
        <v>0</v>
      </c>
      <c r="M2931" s="48">
        <v>1.5</v>
      </c>
      <c r="N2931" s="48">
        <v>0</v>
      </c>
      <c r="O2931" s="48">
        <v>0</v>
      </c>
      <c r="P2931" s="48">
        <v>1700</v>
      </c>
      <c r="Q2931" s="48">
        <v>0</v>
      </c>
      <c r="R2931" s="48">
        <v>0</v>
      </c>
      <c r="S2931" s="48">
        <v>1906001</v>
      </c>
      <c r="T2931" s="48">
        <v>1</v>
      </c>
      <c r="U2931" s="48">
        <v>1901001</v>
      </c>
      <c r="V2931" s="48">
        <v>5</v>
      </c>
      <c r="W2931" s="48">
        <v>1902001</v>
      </c>
      <c r="X2931" s="48">
        <v>5</v>
      </c>
      <c r="AB2931" s="48" t="s">
        <v>6779</v>
      </c>
      <c r="AF2931" s="48">
        <v>1101001</v>
      </c>
    </row>
    <row r="2932" spans="1:32" ht="14.25">
      <c r="A2932" s="48">
        <v>4107312</v>
      </c>
      <c r="D2932" s="48" t="s">
        <v>3881</v>
      </c>
      <c r="E2932" s="48" t="s">
        <v>3852</v>
      </c>
      <c r="F2932" s="48" t="s">
        <v>6779</v>
      </c>
      <c r="G2932" s="48">
        <v>2</v>
      </c>
      <c r="H2932" s="48">
        <v>86</v>
      </c>
      <c r="I2932" s="48">
        <v>8703</v>
      </c>
      <c r="J2932" s="48">
        <v>3676</v>
      </c>
      <c r="K2932" s="48">
        <v>39247</v>
      </c>
      <c r="L2932" s="48">
        <v>0</v>
      </c>
      <c r="M2932" s="48">
        <v>1.5</v>
      </c>
      <c r="N2932" s="48">
        <v>0</v>
      </c>
      <c r="O2932" s="48">
        <v>0</v>
      </c>
      <c r="P2932" s="48">
        <v>1700</v>
      </c>
      <c r="Q2932" s="48">
        <v>0</v>
      </c>
      <c r="R2932" s="48">
        <v>0</v>
      </c>
      <c r="S2932" s="48">
        <v>2007002</v>
      </c>
      <c r="T2932" s="48">
        <v>1</v>
      </c>
      <c r="U2932" s="48">
        <v>2003002</v>
      </c>
      <c r="V2932" s="48">
        <v>5</v>
      </c>
      <c r="W2932" s="48">
        <v>2004004</v>
      </c>
      <c r="X2932" s="48">
        <v>5</v>
      </c>
      <c r="Y2932" s="48">
        <v>2004005</v>
      </c>
      <c r="Z2932" s="48">
        <v>5</v>
      </c>
      <c r="AC2932" s="48">
        <v>4</v>
      </c>
      <c r="AD2932" s="48">
        <v>4</v>
      </c>
      <c r="AE2932" s="48">
        <v>1</v>
      </c>
      <c r="AF2932" s="48">
        <v>1102002</v>
      </c>
    </row>
    <row r="2933" spans="1:32" ht="14.25">
      <c r="A2933" s="48">
        <v>4107321</v>
      </c>
      <c r="D2933" s="48" t="s">
        <v>3879</v>
      </c>
      <c r="E2933" s="48" t="s">
        <v>3859</v>
      </c>
      <c r="F2933" s="48" t="s">
        <v>6780</v>
      </c>
      <c r="G2933" s="48">
        <v>1</v>
      </c>
      <c r="H2933" s="48">
        <v>86</v>
      </c>
      <c r="I2933" s="48">
        <v>11160</v>
      </c>
      <c r="J2933" s="48">
        <v>5128</v>
      </c>
      <c r="K2933" s="48">
        <v>29746</v>
      </c>
      <c r="L2933" s="48">
        <v>0</v>
      </c>
      <c r="M2933" s="48">
        <v>1.5</v>
      </c>
      <c r="N2933" s="48">
        <v>0</v>
      </c>
      <c r="O2933" s="48">
        <v>0</v>
      </c>
      <c r="P2933" s="48">
        <v>1700</v>
      </c>
      <c r="Q2933" s="48">
        <v>0</v>
      </c>
      <c r="R2933" s="48">
        <v>0</v>
      </c>
      <c r="S2933" s="48">
        <v>1906003</v>
      </c>
      <c r="T2933" s="48">
        <v>1</v>
      </c>
      <c r="U2933" s="48">
        <v>1901003</v>
      </c>
      <c r="V2933" s="48">
        <v>5</v>
      </c>
      <c r="W2933" s="48">
        <v>1902003</v>
      </c>
      <c r="X2933" s="48">
        <v>5</v>
      </c>
      <c r="AB2933" s="48" t="s">
        <v>6781</v>
      </c>
      <c r="AF2933" s="48">
        <v>1101003</v>
      </c>
    </row>
    <row r="2934" spans="1:32" ht="14.25">
      <c r="A2934" s="48">
        <v>4107322</v>
      </c>
      <c r="D2934" s="48" t="s">
        <v>3881</v>
      </c>
      <c r="E2934" s="48" t="s">
        <v>546</v>
      </c>
      <c r="F2934" s="48" t="s">
        <v>6781</v>
      </c>
      <c r="G2934" s="48">
        <v>2</v>
      </c>
      <c r="H2934" s="48">
        <v>86</v>
      </c>
      <c r="I2934" s="48">
        <v>8573</v>
      </c>
      <c r="J2934" s="48">
        <v>3650</v>
      </c>
      <c r="K2934" s="48">
        <v>39854</v>
      </c>
      <c r="L2934" s="48">
        <v>0</v>
      </c>
      <c r="M2934" s="48">
        <v>1.5</v>
      </c>
      <c r="N2934" s="48">
        <v>0</v>
      </c>
      <c r="O2934" s="48">
        <v>0</v>
      </c>
      <c r="P2934" s="48">
        <v>1700</v>
      </c>
      <c r="Q2934" s="48">
        <v>0</v>
      </c>
      <c r="R2934" s="48">
        <v>0</v>
      </c>
      <c r="S2934" s="48">
        <v>2007005</v>
      </c>
      <c r="T2934" s="48">
        <v>1</v>
      </c>
      <c r="U2934" s="48">
        <v>2003005</v>
      </c>
      <c r="V2934" s="48">
        <v>5</v>
      </c>
      <c r="W2934" s="48">
        <v>2004012</v>
      </c>
      <c r="X2934" s="48">
        <v>5</v>
      </c>
      <c r="Y2934" s="48">
        <v>2004014</v>
      </c>
      <c r="Z2934" s="48">
        <v>5</v>
      </c>
      <c r="AC2934" s="48">
        <v>4</v>
      </c>
      <c r="AD2934" s="48">
        <v>4</v>
      </c>
      <c r="AE2934" s="48">
        <v>3</v>
      </c>
      <c r="AF2934" s="48">
        <v>1102005</v>
      </c>
    </row>
    <row r="2935" spans="1:32" ht="14.25">
      <c r="A2935" s="48">
        <v>4107331</v>
      </c>
      <c r="D2935" s="48" t="s">
        <v>3879</v>
      </c>
      <c r="E2935" s="48" t="s">
        <v>3849</v>
      </c>
      <c r="F2935" s="48" t="s">
        <v>6782</v>
      </c>
      <c r="G2935" s="48">
        <v>1</v>
      </c>
      <c r="H2935" s="48">
        <v>86</v>
      </c>
      <c r="I2935" s="48">
        <v>11160</v>
      </c>
      <c r="J2935" s="48">
        <v>5128</v>
      </c>
      <c r="K2935" s="48">
        <v>29746</v>
      </c>
      <c r="L2935" s="48">
        <v>0</v>
      </c>
      <c r="M2935" s="48">
        <v>1.5</v>
      </c>
      <c r="N2935" s="48">
        <v>0</v>
      </c>
      <c r="O2935" s="48">
        <v>0</v>
      </c>
      <c r="P2935" s="48">
        <v>1700</v>
      </c>
      <c r="Q2935" s="48">
        <v>0</v>
      </c>
      <c r="R2935" s="48">
        <v>0</v>
      </c>
      <c r="S2935" s="48">
        <v>1906014</v>
      </c>
      <c r="T2935" s="48">
        <v>1</v>
      </c>
      <c r="U2935" s="48">
        <v>1901014</v>
      </c>
      <c r="V2935" s="48">
        <v>5</v>
      </c>
      <c r="W2935" s="48">
        <v>1902014</v>
      </c>
      <c r="X2935" s="48">
        <v>5</v>
      </c>
      <c r="AB2935" s="48" t="s">
        <v>6783</v>
      </c>
      <c r="AF2935" s="48">
        <v>1101014</v>
      </c>
    </row>
    <row r="2936" spans="1:32" ht="14.25">
      <c r="A2936" s="48">
        <v>4107332</v>
      </c>
      <c r="D2936" s="48" t="s">
        <v>3881</v>
      </c>
      <c r="E2936" s="48" t="s">
        <v>561</v>
      </c>
      <c r="F2936" s="48" t="s">
        <v>6783</v>
      </c>
      <c r="G2936" s="48">
        <v>2</v>
      </c>
      <c r="H2936" s="48">
        <v>86</v>
      </c>
      <c r="I2936" s="48">
        <v>8573</v>
      </c>
      <c r="J2936" s="48">
        <v>3650</v>
      </c>
      <c r="K2936" s="48">
        <v>39854</v>
      </c>
      <c r="L2936" s="48">
        <v>0</v>
      </c>
      <c r="M2936" s="48">
        <v>1.5</v>
      </c>
      <c r="N2936" s="48">
        <v>0</v>
      </c>
      <c r="O2936" s="48">
        <v>0</v>
      </c>
      <c r="P2936" s="48">
        <v>1700</v>
      </c>
      <c r="Q2936" s="48">
        <v>0</v>
      </c>
      <c r="R2936" s="48">
        <v>0</v>
      </c>
      <c r="S2936" s="48">
        <v>2007020</v>
      </c>
      <c r="T2936" s="48">
        <v>1</v>
      </c>
      <c r="U2936" s="48">
        <v>2003020</v>
      </c>
      <c r="V2936" s="48">
        <v>5</v>
      </c>
      <c r="W2936" s="48">
        <v>2004008</v>
      </c>
      <c r="X2936" s="48">
        <v>5</v>
      </c>
      <c r="Y2936" s="48">
        <v>2004010</v>
      </c>
      <c r="Z2936" s="48">
        <v>5</v>
      </c>
      <c r="AC2936" s="48">
        <v>4</v>
      </c>
      <c r="AD2936" s="48">
        <v>4</v>
      </c>
      <c r="AE2936" s="48">
        <v>2</v>
      </c>
      <c r="AF2936" s="48">
        <v>1102020</v>
      </c>
    </row>
    <row r="2937" spans="1:32" ht="14.25">
      <c r="A2937" s="48">
        <v>4107411</v>
      </c>
      <c r="D2937" s="48" t="s">
        <v>3879</v>
      </c>
      <c r="E2937" s="48" t="s">
        <v>3839</v>
      </c>
      <c r="F2937" s="48" t="s">
        <v>6784</v>
      </c>
      <c r="G2937" s="48">
        <v>1</v>
      </c>
      <c r="H2937" s="48">
        <v>87</v>
      </c>
      <c r="I2937" s="48">
        <v>11552</v>
      </c>
      <c r="J2937" s="48">
        <v>5227</v>
      </c>
      <c r="K2937" s="48">
        <v>30083</v>
      </c>
      <c r="L2937" s="48">
        <v>0</v>
      </c>
      <c r="M2937" s="48">
        <v>1.5</v>
      </c>
      <c r="N2937" s="48">
        <v>0</v>
      </c>
      <c r="O2937" s="48">
        <v>0</v>
      </c>
      <c r="P2937" s="48">
        <v>1700</v>
      </c>
      <c r="Q2937" s="48">
        <v>0</v>
      </c>
      <c r="R2937" s="48">
        <v>0</v>
      </c>
      <c r="S2937" s="48">
        <v>1906012</v>
      </c>
      <c r="T2937" s="48">
        <v>1</v>
      </c>
      <c r="U2937" s="48">
        <v>1901012</v>
      </c>
      <c r="V2937" s="48">
        <v>5</v>
      </c>
      <c r="W2937" s="48">
        <v>1902012</v>
      </c>
      <c r="X2937" s="48">
        <v>5</v>
      </c>
      <c r="AB2937" s="48" t="s">
        <v>6785</v>
      </c>
      <c r="AF2937" s="48">
        <v>1101012</v>
      </c>
    </row>
    <row r="2938" spans="1:32" ht="14.25">
      <c r="A2938" s="48">
        <v>4107412</v>
      </c>
      <c r="D2938" s="48" t="s">
        <v>3881</v>
      </c>
      <c r="E2938" s="48" t="s">
        <v>559</v>
      </c>
      <c r="F2938" s="48" t="s">
        <v>6785</v>
      </c>
      <c r="G2938" s="48">
        <v>2</v>
      </c>
      <c r="H2938" s="48">
        <v>87</v>
      </c>
      <c r="I2938" s="48">
        <v>8924</v>
      </c>
      <c r="J2938" s="48">
        <v>3744</v>
      </c>
      <c r="K2938" s="48">
        <v>39923</v>
      </c>
      <c r="L2938" s="48">
        <v>0</v>
      </c>
      <c r="M2938" s="48">
        <v>1.5</v>
      </c>
      <c r="N2938" s="48">
        <v>0</v>
      </c>
      <c r="O2938" s="48">
        <v>0</v>
      </c>
      <c r="P2938" s="48">
        <v>1700</v>
      </c>
      <c r="Q2938" s="48">
        <v>0</v>
      </c>
      <c r="R2938" s="48">
        <v>0</v>
      </c>
      <c r="S2938" s="48">
        <v>2007018</v>
      </c>
      <c r="T2938" s="48">
        <v>1</v>
      </c>
      <c r="U2938" s="48">
        <v>2003018</v>
      </c>
      <c r="V2938" s="48">
        <v>5</v>
      </c>
      <c r="W2938" s="48">
        <v>2004012</v>
      </c>
      <c r="X2938" s="48">
        <v>5</v>
      </c>
      <c r="Y2938" s="48">
        <v>2004010</v>
      </c>
      <c r="Z2938" s="48">
        <v>5</v>
      </c>
      <c r="AC2938" s="48">
        <v>4</v>
      </c>
      <c r="AD2938" s="48">
        <v>4</v>
      </c>
      <c r="AE2938" s="48">
        <v>2</v>
      </c>
      <c r="AF2938" s="48">
        <v>1102018</v>
      </c>
    </row>
    <row r="2939" spans="1:32" ht="14.25">
      <c r="A2939" s="48">
        <v>4107421</v>
      </c>
      <c r="D2939" s="48" t="s">
        <v>3879</v>
      </c>
      <c r="E2939" s="48" t="s">
        <v>3801</v>
      </c>
      <c r="F2939" s="48" t="s">
        <v>6786</v>
      </c>
      <c r="G2939" s="48">
        <v>1</v>
      </c>
      <c r="H2939" s="48">
        <v>87</v>
      </c>
      <c r="I2939" s="48">
        <v>11552</v>
      </c>
      <c r="J2939" s="48">
        <v>5227</v>
      </c>
      <c r="K2939" s="48">
        <v>30083</v>
      </c>
      <c r="L2939" s="48">
        <v>0</v>
      </c>
      <c r="M2939" s="48">
        <v>1.5</v>
      </c>
      <c r="N2939" s="48">
        <v>0</v>
      </c>
      <c r="O2939" s="48">
        <v>0</v>
      </c>
      <c r="P2939" s="48">
        <v>1700</v>
      </c>
      <c r="Q2939" s="48">
        <v>0</v>
      </c>
      <c r="R2939" s="48">
        <v>0</v>
      </c>
      <c r="S2939" s="48">
        <v>1906008</v>
      </c>
      <c r="T2939" s="48">
        <v>1</v>
      </c>
      <c r="U2939" s="48">
        <v>1901008</v>
      </c>
      <c r="V2939" s="48">
        <v>5</v>
      </c>
      <c r="W2939" s="48">
        <v>1902008</v>
      </c>
      <c r="X2939" s="48">
        <v>5</v>
      </c>
      <c r="AB2939" s="48" t="s">
        <v>6787</v>
      </c>
      <c r="AF2939" s="48">
        <v>1101008</v>
      </c>
    </row>
    <row r="2940" spans="1:32" ht="14.25">
      <c r="A2940" s="48">
        <v>4107422</v>
      </c>
      <c r="D2940" s="48" t="s">
        <v>3881</v>
      </c>
      <c r="E2940" s="48" t="s">
        <v>554</v>
      </c>
      <c r="F2940" s="48" t="s">
        <v>6787</v>
      </c>
      <c r="G2940" s="48">
        <v>2</v>
      </c>
      <c r="H2940" s="48">
        <v>87</v>
      </c>
      <c r="I2940" s="48">
        <v>8859</v>
      </c>
      <c r="J2940" s="48">
        <v>3731</v>
      </c>
      <c r="K2940" s="48">
        <v>40530</v>
      </c>
      <c r="L2940" s="48">
        <v>0</v>
      </c>
      <c r="M2940" s="48">
        <v>1.5</v>
      </c>
      <c r="N2940" s="48">
        <v>0</v>
      </c>
      <c r="O2940" s="48">
        <v>0</v>
      </c>
      <c r="P2940" s="48">
        <v>1700</v>
      </c>
      <c r="Q2940" s="48">
        <v>0</v>
      </c>
      <c r="R2940" s="48">
        <v>0</v>
      </c>
      <c r="S2940" s="48">
        <v>2007013</v>
      </c>
      <c r="T2940" s="48">
        <v>1</v>
      </c>
      <c r="U2940" s="48">
        <v>2003013</v>
      </c>
      <c r="V2940" s="48">
        <v>5</v>
      </c>
      <c r="W2940" s="48">
        <v>2004008</v>
      </c>
      <c r="X2940" s="48">
        <v>5</v>
      </c>
      <c r="Y2940" s="48">
        <v>2004010</v>
      </c>
      <c r="Z2940" s="48">
        <v>5</v>
      </c>
      <c r="AC2940" s="48">
        <v>4</v>
      </c>
      <c r="AD2940" s="48">
        <v>4</v>
      </c>
      <c r="AE2940" s="48">
        <v>3</v>
      </c>
      <c r="AF2940" s="48">
        <v>1102013</v>
      </c>
    </row>
    <row r="2941" spans="1:32" ht="14.25">
      <c r="A2941" s="48">
        <v>4107431</v>
      </c>
      <c r="D2941" s="48" t="s">
        <v>3879</v>
      </c>
      <c r="E2941" s="48" t="s">
        <v>3823</v>
      </c>
      <c r="F2941" s="48" t="s">
        <v>6788</v>
      </c>
      <c r="G2941" s="48">
        <v>1</v>
      </c>
      <c r="H2941" s="48">
        <v>87</v>
      </c>
      <c r="I2941" s="48">
        <v>11552</v>
      </c>
      <c r="J2941" s="48">
        <v>5227</v>
      </c>
      <c r="K2941" s="48">
        <v>30083</v>
      </c>
      <c r="L2941" s="48">
        <v>0</v>
      </c>
      <c r="M2941" s="48">
        <v>1.5</v>
      </c>
      <c r="N2941" s="48">
        <v>0</v>
      </c>
      <c r="O2941" s="48">
        <v>0</v>
      </c>
      <c r="P2941" s="48">
        <v>1700</v>
      </c>
      <c r="Q2941" s="48">
        <v>0</v>
      </c>
      <c r="R2941" s="48">
        <v>0</v>
      </c>
      <c r="S2941" s="48">
        <v>1906009</v>
      </c>
      <c r="T2941" s="48">
        <v>1</v>
      </c>
      <c r="U2941" s="48">
        <v>1901009</v>
      </c>
      <c r="V2941" s="48">
        <v>5</v>
      </c>
      <c r="W2941" s="48">
        <v>1902009</v>
      </c>
      <c r="X2941" s="48">
        <v>5</v>
      </c>
      <c r="AB2941" s="48" t="s">
        <v>6789</v>
      </c>
      <c r="AF2941" s="48">
        <v>1101009</v>
      </c>
    </row>
    <row r="2942" spans="1:32" ht="14.25">
      <c r="A2942" s="48">
        <v>4107432</v>
      </c>
      <c r="D2942" s="48" t="s">
        <v>3881</v>
      </c>
      <c r="E2942" s="48" t="s">
        <v>555</v>
      </c>
      <c r="F2942" s="48" t="s">
        <v>6789</v>
      </c>
      <c r="G2942" s="48">
        <v>2</v>
      </c>
      <c r="H2942" s="48">
        <v>87</v>
      </c>
      <c r="I2942" s="48">
        <v>8859</v>
      </c>
      <c r="J2942" s="48">
        <v>3731</v>
      </c>
      <c r="K2942" s="48">
        <v>40530</v>
      </c>
      <c r="L2942" s="48">
        <v>0</v>
      </c>
      <c r="M2942" s="48">
        <v>1.5</v>
      </c>
      <c r="N2942" s="48">
        <v>0</v>
      </c>
      <c r="O2942" s="48">
        <v>0</v>
      </c>
      <c r="P2942" s="48">
        <v>1700</v>
      </c>
      <c r="Q2942" s="48">
        <v>0</v>
      </c>
      <c r="R2942" s="48">
        <v>0</v>
      </c>
      <c r="S2942" s="48">
        <v>2007014</v>
      </c>
      <c r="T2942" s="48">
        <v>1</v>
      </c>
      <c r="U2942" s="48">
        <v>2003014</v>
      </c>
      <c r="V2942" s="48">
        <v>5</v>
      </c>
      <c r="W2942" s="48">
        <v>2004002</v>
      </c>
      <c r="X2942" s="48">
        <v>5</v>
      </c>
      <c r="Y2942" s="48">
        <v>2004006</v>
      </c>
      <c r="Z2942" s="48">
        <v>5</v>
      </c>
      <c r="AC2942" s="48">
        <v>4</v>
      </c>
      <c r="AD2942" s="48">
        <v>4</v>
      </c>
      <c r="AE2942" s="48">
        <v>1</v>
      </c>
      <c r="AF2942" s="48">
        <v>1102014</v>
      </c>
    </row>
    <row r="2943" spans="1:32" ht="14.25">
      <c r="A2943" s="48">
        <v>4107511</v>
      </c>
      <c r="D2943" s="48" t="s">
        <v>3879</v>
      </c>
      <c r="E2943" s="48" t="s">
        <v>3832</v>
      </c>
      <c r="F2943" s="48" t="s">
        <v>6790</v>
      </c>
      <c r="G2943" s="48">
        <v>1</v>
      </c>
      <c r="H2943" s="48">
        <v>87</v>
      </c>
      <c r="I2943" s="48">
        <v>11877</v>
      </c>
      <c r="J2943" s="48">
        <v>5292</v>
      </c>
      <c r="K2943" s="48">
        <v>30083</v>
      </c>
      <c r="L2943" s="48">
        <v>0</v>
      </c>
      <c r="M2943" s="48">
        <v>1.5</v>
      </c>
      <c r="N2943" s="48">
        <v>0</v>
      </c>
      <c r="O2943" s="48">
        <v>0</v>
      </c>
      <c r="P2943" s="48">
        <v>1700</v>
      </c>
      <c r="Q2943" s="48">
        <v>0</v>
      </c>
      <c r="R2943" s="48">
        <v>0</v>
      </c>
      <c r="S2943" s="48">
        <v>1906015</v>
      </c>
      <c r="T2943" s="48">
        <v>1</v>
      </c>
      <c r="U2943" s="48">
        <v>1901015</v>
      </c>
      <c r="V2943" s="48">
        <v>5</v>
      </c>
      <c r="W2943" s="48">
        <v>1902015</v>
      </c>
      <c r="X2943" s="48">
        <v>5</v>
      </c>
      <c r="AB2943" s="48" t="s">
        <v>6791</v>
      </c>
      <c r="AF2943" s="48">
        <v>1101015</v>
      </c>
    </row>
    <row r="2944" spans="1:32" ht="14.25">
      <c r="A2944" s="48">
        <v>4107512</v>
      </c>
      <c r="D2944" s="48" t="s">
        <v>3881</v>
      </c>
      <c r="E2944" s="48" t="s">
        <v>562</v>
      </c>
      <c r="F2944" s="48" t="s">
        <v>6791</v>
      </c>
      <c r="G2944" s="48">
        <v>2</v>
      </c>
      <c r="H2944" s="48">
        <v>87</v>
      </c>
      <c r="I2944" s="48">
        <v>8924</v>
      </c>
      <c r="J2944" s="48">
        <v>3744</v>
      </c>
      <c r="K2944" s="48">
        <v>39923</v>
      </c>
      <c r="L2944" s="48">
        <v>0</v>
      </c>
      <c r="M2944" s="48">
        <v>1.5</v>
      </c>
      <c r="N2944" s="48">
        <v>0</v>
      </c>
      <c r="O2944" s="48">
        <v>0</v>
      </c>
      <c r="P2944" s="48">
        <v>1700</v>
      </c>
      <c r="Q2944" s="48">
        <v>0</v>
      </c>
      <c r="R2944" s="48">
        <v>0</v>
      </c>
      <c r="S2944" s="48">
        <v>2007021</v>
      </c>
      <c r="T2944" s="48">
        <v>1</v>
      </c>
      <c r="U2944" s="48">
        <v>2003021</v>
      </c>
      <c r="V2944" s="48">
        <v>5</v>
      </c>
      <c r="W2944" s="48">
        <v>2004008</v>
      </c>
      <c r="X2944" s="48">
        <v>5</v>
      </c>
      <c r="Y2944" s="48">
        <v>2004011</v>
      </c>
      <c r="Z2944" s="48">
        <v>5</v>
      </c>
      <c r="AC2944" s="48">
        <v>4</v>
      </c>
      <c r="AD2944" s="48">
        <v>4</v>
      </c>
      <c r="AE2944" s="48">
        <v>1</v>
      </c>
      <c r="AF2944" s="48">
        <v>1102021</v>
      </c>
    </row>
    <row r="2945" spans="1:32" ht="14.25">
      <c r="A2945" s="48">
        <v>4107521</v>
      </c>
      <c r="D2945" s="48" t="s">
        <v>3879</v>
      </c>
      <c r="E2945" s="48" t="s">
        <v>3781</v>
      </c>
      <c r="F2945" s="48" t="s">
        <v>6792</v>
      </c>
      <c r="G2945" s="48">
        <v>1</v>
      </c>
      <c r="H2945" s="48">
        <v>87</v>
      </c>
      <c r="I2945" s="48">
        <v>11877</v>
      </c>
      <c r="J2945" s="48">
        <v>5292</v>
      </c>
      <c r="K2945" s="48">
        <v>30083</v>
      </c>
      <c r="L2945" s="48">
        <v>0</v>
      </c>
      <c r="M2945" s="48">
        <v>1.5</v>
      </c>
      <c r="N2945" s="48">
        <v>0</v>
      </c>
      <c r="O2945" s="48">
        <v>0</v>
      </c>
      <c r="P2945" s="48">
        <v>1700</v>
      </c>
      <c r="Q2945" s="48">
        <v>0</v>
      </c>
      <c r="R2945" s="48">
        <v>0</v>
      </c>
      <c r="S2945" s="48">
        <v>1906001</v>
      </c>
      <c r="T2945" s="48">
        <v>1</v>
      </c>
      <c r="U2945" s="48">
        <v>1901001</v>
      </c>
      <c r="V2945" s="48">
        <v>5</v>
      </c>
      <c r="W2945" s="48">
        <v>1902001</v>
      </c>
      <c r="X2945" s="48">
        <v>5</v>
      </c>
      <c r="AB2945" s="48" t="s">
        <v>6793</v>
      </c>
      <c r="AF2945" s="48">
        <v>1101001</v>
      </c>
    </row>
    <row r="2946" spans="1:32" ht="14.25">
      <c r="A2946" s="48">
        <v>4107522</v>
      </c>
      <c r="D2946" s="48" t="s">
        <v>3881</v>
      </c>
      <c r="E2946" s="48" t="s">
        <v>550</v>
      </c>
      <c r="F2946" s="48" t="s">
        <v>6793</v>
      </c>
      <c r="G2946" s="48">
        <v>2</v>
      </c>
      <c r="H2946" s="48">
        <v>87</v>
      </c>
      <c r="I2946" s="48">
        <v>8924</v>
      </c>
      <c r="J2946" s="48">
        <v>3744</v>
      </c>
      <c r="K2946" s="48">
        <v>40530</v>
      </c>
      <c r="L2946" s="48">
        <v>0</v>
      </c>
      <c r="M2946" s="48">
        <v>1.5</v>
      </c>
      <c r="N2946" s="48">
        <v>0</v>
      </c>
      <c r="O2946" s="48">
        <v>0</v>
      </c>
      <c r="P2946" s="48">
        <v>1700</v>
      </c>
      <c r="Q2946" s="48">
        <v>0</v>
      </c>
      <c r="R2946" s="48">
        <v>0</v>
      </c>
      <c r="S2946" s="48">
        <v>2007009</v>
      </c>
      <c r="T2946" s="48">
        <v>1</v>
      </c>
      <c r="U2946" s="48">
        <v>2003009</v>
      </c>
      <c r="V2946" s="48">
        <v>5</v>
      </c>
      <c r="W2946" s="48">
        <v>2004010</v>
      </c>
      <c r="X2946" s="48">
        <v>5</v>
      </c>
      <c r="Y2946" s="48">
        <v>2004014</v>
      </c>
      <c r="Z2946" s="48">
        <v>5</v>
      </c>
      <c r="AC2946" s="48">
        <v>4</v>
      </c>
      <c r="AD2946" s="48">
        <v>4</v>
      </c>
      <c r="AE2946" s="48">
        <v>2</v>
      </c>
      <c r="AF2946" s="48">
        <v>1102009</v>
      </c>
    </row>
    <row r="2947" spans="1:32" ht="14.25">
      <c r="A2947" s="48">
        <v>4107531</v>
      </c>
      <c r="D2947" s="48" t="s">
        <v>3879</v>
      </c>
      <c r="E2947" s="48" t="s">
        <v>3853</v>
      </c>
      <c r="F2947" s="48" t="s">
        <v>6794</v>
      </c>
      <c r="G2947" s="48">
        <v>1</v>
      </c>
      <c r="H2947" s="48">
        <v>87</v>
      </c>
      <c r="I2947" s="48">
        <v>11877</v>
      </c>
      <c r="J2947" s="48">
        <v>5292</v>
      </c>
      <c r="K2947" s="48">
        <v>30083</v>
      </c>
      <c r="L2947" s="48">
        <v>0</v>
      </c>
      <c r="M2947" s="48">
        <v>1.5</v>
      </c>
      <c r="N2947" s="48">
        <v>0</v>
      </c>
      <c r="O2947" s="48">
        <v>0</v>
      </c>
      <c r="P2947" s="48">
        <v>1700</v>
      </c>
      <c r="Q2947" s="48">
        <v>0</v>
      </c>
      <c r="R2947" s="48">
        <v>0</v>
      </c>
      <c r="S2947" s="48">
        <v>1906011</v>
      </c>
      <c r="T2947" s="48">
        <v>1</v>
      </c>
      <c r="U2947" s="48">
        <v>1901011</v>
      </c>
      <c r="V2947" s="48">
        <v>5</v>
      </c>
      <c r="W2947" s="48">
        <v>1902011</v>
      </c>
      <c r="X2947" s="48">
        <v>5</v>
      </c>
      <c r="AB2947" s="48" t="s">
        <v>6795</v>
      </c>
      <c r="AF2947" s="48">
        <v>1101011</v>
      </c>
    </row>
    <row r="2948" spans="1:32" ht="14.25">
      <c r="A2948" s="48">
        <v>4107532</v>
      </c>
      <c r="D2948" s="48" t="s">
        <v>3881</v>
      </c>
      <c r="E2948" s="48" t="s">
        <v>558</v>
      </c>
      <c r="F2948" s="48" t="s">
        <v>6795</v>
      </c>
      <c r="G2948" s="48">
        <v>2</v>
      </c>
      <c r="H2948" s="48">
        <v>87</v>
      </c>
      <c r="I2948" s="48">
        <v>8924</v>
      </c>
      <c r="J2948" s="48">
        <v>3744</v>
      </c>
      <c r="K2948" s="48">
        <v>40530</v>
      </c>
      <c r="L2948" s="48">
        <v>0</v>
      </c>
      <c r="M2948" s="48">
        <v>1.5</v>
      </c>
      <c r="N2948" s="48">
        <v>0</v>
      </c>
      <c r="O2948" s="48">
        <v>0</v>
      </c>
      <c r="P2948" s="48">
        <v>1700</v>
      </c>
      <c r="Q2948" s="48">
        <v>0</v>
      </c>
      <c r="R2948" s="48">
        <v>0</v>
      </c>
      <c r="S2948" s="48">
        <v>2007017</v>
      </c>
      <c r="T2948" s="48">
        <v>1</v>
      </c>
      <c r="U2948" s="48">
        <v>2003017</v>
      </c>
      <c r="V2948" s="48">
        <v>5</v>
      </c>
      <c r="W2948" s="48">
        <v>2004008</v>
      </c>
      <c r="X2948" s="48">
        <v>5</v>
      </c>
      <c r="Y2948" s="48">
        <v>2004010</v>
      </c>
      <c r="Z2948" s="48">
        <v>5</v>
      </c>
      <c r="AC2948" s="48">
        <v>4</v>
      </c>
      <c r="AD2948" s="48">
        <v>4</v>
      </c>
      <c r="AE2948" s="48">
        <v>3</v>
      </c>
      <c r="AF2948" s="48">
        <v>1102017</v>
      </c>
    </row>
    <row r="2949" spans="1:32" ht="14.25">
      <c r="A2949" s="48">
        <v>4107611</v>
      </c>
      <c r="D2949" s="48" t="s">
        <v>3879</v>
      </c>
      <c r="E2949" s="48" t="s">
        <v>3823</v>
      </c>
      <c r="F2949" s="48" t="s">
        <v>6796</v>
      </c>
      <c r="G2949" s="48">
        <v>1</v>
      </c>
      <c r="H2949" s="48">
        <v>88</v>
      </c>
      <c r="I2949" s="48">
        <v>11964</v>
      </c>
      <c r="J2949" s="48">
        <v>5375</v>
      </c>
      <c r="K2949" s="48">
        <v>30421</v>
      </c>
      <c r="L2949" s="48">
        <v>0</v>
      </c>
      <c r="M2949" s="48">
        <v>1.5</v>
      </c>
      <c r="N2949" s="48">
        <v>0</v>
      </c>
      <c r="O2949" s="48">
        <v>0</v>
      </c>
      <c r="P2949" s="48">
        <v>1700</v>
      </c>
      <c r="Q2949" s="48">
        <v>0</v>
      </c>
      <c r="R2949" s="48">
        <v>0</v>
      </c>
      <c r="S2949" s="48">
        <v>1906009</v>
      </c>
      <c r="T2949" s="48">
        <v>1</v>
      </c>
      <c r="U2949" s="48">
        <v>1901009</v>
      </c>
      <c r="V2949" s="48">
        <v>5</v>
      </c>
      <c r="W2949" s="48">
        <v>1902009</v>
      </c>
      <c r="X2949" s="48">
        <v>5</v>
      </c>
      <c r="AB2949" s="48" t="s">
        <v>6797</v>
      </c>
      <c r="AF2949" s="48">
        <v>1101009</v>
      </c>
    </row>
    <row r="2950" spans="1:32" ht="14.25">
      <c r="A2950" s="48">
        <v>4107612</v>
      </c>
      <c r="D2950" s="48" t="s">
        <v>3881</v>
      </c>
      <c r="E2950" s="48" t="s">
        <v>555</v>
      </c>
      <c r="F2950" s="48" t="s">
        <v>6797</v>
      </c>
      <c r="G2950" s="48">
        <v>2</v>
      </c>
      <c r="H2950" s="48">
        <v>88</v>
      </c>
      <c r="I2950" s="48">
        <v>9035</v>
      </c>
      <c r="J2950" s="48">
        <v>3835</v>
      </c>
      <c r="K2950" s="48">
        <v>40598</v>
      </c>
      <c r="L2950" s="48">
        <v>0</v>
      </c>
      <c r="M2950" s="48">
        <v>1.5</v>
      </c>
      <c r="N2950" s="48">
        <v>0</v>
      </c>
      <c r="O2950" s="48">
        <v>0</v>
      </c>
      <c r="P2950" s="48">
        <v>1700</v>
      </c>
      <c r="Q2950" s="48">
        <v>0</v>
      </c>
      <c r="R2950" s="48">
        <v>0</v>
      </c>
      <c r="S2950" s="48">
        <v>2007014</v>
      </c>
      <c r="T2950" s="48">
        <v>1</v>
      </c>
      <c r="U2950" s="48">
        <v>2003014</v>
      </c>
      <c r="V2950" s="48">
        <v>5</v>
      </c>
      <c r="W2950" s="48">
        <v>2004002</v>
      </c>
      <c r="X2950" s="48">
        <v>5</v>
      </c>
      <c r="Y2950" s="48">
        <v>2004006</v>
      </c>
      <c r="Z2950" s="48">
        <v>5</v>
      </c>
      <c r="AC2950" s="48">
        <v>4</v>
      </c>
      <c r="AD2950" s="48">
        <v>4</v>
      </c>
      <c r="AE2950" s="48">
        <v>1</v>
      </c>
      <c r="AF2950" s="48">
        <v>1102014</v>
      </c>
    </row>
    <row r="2951" spans="1:32" ht="14.25">
      <c r="A2951" s="48">
        <v>4107621</v>
      </c>
      <c r="D2951" s="48" t="s">
        <v>3879</v>
      </c>
      <c r="E2951" s="48" t="s">
        <v>3801</v>
      </c>
      <c r="F2951" s="48" t="s">
        <v>6798</v>
      </c>
      <c r="G2951" s="48">
        <v>1</v>
      </c>
      <c r="H2951" s="48">
        <v>88</v>
      </c>
      <c r="I2951" s="48">
        <v>11964</v>
      </c>
      <c r="J2951" s="48">
        <v>5375</v>
      </c>
      <c r="K2951" s="48">
        <v>30421</v>
      </c>
      <c r="L2951" s="48">
        <v>0</v>
      </c>
      <c r="M2951" s="48">
        <v>1.5</v>
      </c>
      <c r="N2951" s="48">
        <v>0</v>
      </c>
      <c r="O2951" s="48">
        <v>0</v>
      </c>
      <c r="P2951" s="48">
        <v>1700</v>
      </c>
      <c r="Q2951" s="48">
        <v>0</v>
      </c>
      <c r="R2951" s="48">
        <v>0</v>
      </c>
      <c r="S2951" s="48">
        <v>1906008</v>
      </c>
      <c r="T2951" s="48">
        <v>1</v>
      </c>
      <c r="U2951" s="48">
        <v>1901008</v>
      </c>
      <c r="V2951" s="48">
        <v>5</v>
      </c>
      <c r="W2951" s="48">
        <v>1902008</v>
      </c>
      <c r="X2951" s="48">
        <v>5</v>
      </c>
      <c r="AB2951" s="48" t="s">
        <v>6799</v>
      </c>
      <c r="AF2951" s="48">
        <v>1101008</v>
      </c>
    </row>
    <row r="2952" spans="1:32" ht="14.25">
      <c r="A2952" s="48">
        <v>4107622</v>
      </c>
      <c r="D2952" s="48" t="s">
        <v>3881</v>
      </c>
      <c r="E2952" s="48" t="s">
        <v>554</v>
      </c>
      <c r="F2952" s="48" t="s">
        <v>6799</v>
      </c>
      <c r="G2952" s="48">
        <v>2</v>
      </c>
      <c r="H2952" s="48">
        <v>88</v>
      </c>
      <c r="I2952" s="48">
        <v>9035</v>
      </c>
      <c r="J2952" s="48">
        <v>3835</v>
      </c>
      <c r="K2952" s="48">
        <v>41205</v>
      </c>
      <c r="L2952" s="48">
        <v>0</v>
      </c>
      <c r="M2952" s="48">
        <v>1.5</v>
      </c>
      <c r="N2952" s="48">
        <v>0</v>
      </c>
      <c r="O2952" s="48">
        <v>0</v>
      </c>
      <c r="P2952" s="48">
        <v>1700</v>
      </c>
      <c r="Q2952" s="48">
        <v>0</v>
      </c>
      <c r="R2952" s="48">
        <v>0</v>
      </c>
      <c r="S2952" s="48">
        <v>2007013</v>
      </c>
      <c r="T2952" s="48">
        <v>1</v>
      </c>
      <c r="U2952" s="48">
        <v>2003013</v>
      </c>
      <c r="V2952" s="48">
        <v>5</v>
      </c>
      <c r="W2952" s="48">
        <v>2004008</v>
      </c>
      <c r="X2952" s="48">
        <v>5</v>
      </c>
      <c r="Y2952" s="48">
        <v>2004010</v>
      </c>
      <c r="Z2952" s="48">
        <v>5</v>
      </c>
      <c r="AC2952" s="48">
        <v>4</v>
      </c>
      <c r="AD2952" s="48">
        <v>4</v>
      </c>
      <c r="AE2952" s="48">
        <v>3</v>
      </c>
      <c r="AF2952" s="48">
        <v>1102013</v>
      </c>
    </row>
    <row r="2953" spans="1:32" ht="14.25">
      <c r="A2953" s="48">
        <v>4107631</v>
      </c>
      <c r="D2953" s="48" t="s">
        <v>3879</v>
      </c>
      <c r="E2953" s="48" t="s">
        <v>3839</v>
      </c>
      <c r="F2953" s="48" t="s">
        <v>6800</v>
      </c>
      <c r="G2953" s="48">
        <v>1</v>
      </c>
      <c r="H2953" s="48">
        <v>88</v>
      </c>
      <c r="I2953" s="48">
        <v>11964</v>
      </c>
      <c r="J2953" s="48">
        <v>5375</v>
      </c>
      <c r="K2953" s="48">
        <v>30421</v>
      </c>
      <c r="L2953" s="48">
        <v>0</v>
      </c>
      <c r="M2953" s="48">
        <v>1.5</v>
      </c>
      <c r="N2953" s="48">
        <v>0</v>
      </c>
      <c r="O2953" s="48">
        <v>0</v>
      </c>
      <c r="P2953" s="48">
        <v>1700</v>
      </c>
      <c r="Q2953" s="48">
        <v>0</v>
      </c>
      <c r="R2953" s="48">
        <v>0</v>
      </c>
      <c r="S2953" s="48">
        <v>1906012</v>
      </c>
      <c r="T2953" s="48">
        <v>1</v>
      </c>
      <c r="U2953" s="48">
        <v>1901012</v>
      </c>
      <c r="V2953" s="48">
        <v>5</v>
      </c>
      <c r="W2953" s="48">
        <v>1902012</v>
      </c>
      <c r="X2953" s="48">
        <v>5</v>
      </c>
      <c r="AB2953" s="48" t="s">
        <v>6801</v>
      </c>
      <c r="AF2953" s="48">
        <v>1101012</v>
      </c>
    </row>
    <row r="2954" spans="1:32" ht="14.25">
      <c r="A2954" s="48">
        <v>4107632</v>
      </c>
      <c r="D2954" s="48" t="s">
        <v>3881</v>
      </c>
      <c r="E2954" s="48" t="s">
        <v>559</v>
      </c>
      <c r="F2954" s="48" t="s">
        <v>6801</v>
      </c>
      <c r="G2954" s="48">
        <v>2</v>
      </c>
      <c r="H2954" s="48">
        <v>88</v>
      </c>
      <c r="I2954" s="48">
        <v>9035</v>
      </c>
      <c r="J2954" s="48">
        <v>3835</v>
      </c>
      <c r="K2954" s="48">
        <v>41205</v>
      </c>
      <c r="L2954" s="48">
        <v>0</v>
      </c>
      <c r="M2954" s="48">
        <v>1.5</v>
      </c>
      <c r="N2954" s="48">
        <v>0</v>
      </c>
      <c r="O2954" s="48">
        <v>0</v>
      </c>
      <c r="P2954" s="48">
        <v>1700</v>
      </c>
      <c r="Q2954" s="48">
        <v>0</v>
      </c>
      <c r="R2954" s="48">
        <v>0</v>
      </c>
      <c r="S2954" s="48">
        <v>2007018</v>
      </c>
      <c r="T2954" s="48">
        <v>1</v>
      </c>
      <c r="U2954" s="48">
        <v>2003018</v>
      </c>
      <c r="V2954" s="48">
        <v>5</v>
      </c>
      <c r="W2954" s="48">
        <v>2004012</v>
      </c>
      <c r="X2954" s="48">
        <v>5</v>
      </c>
      <c r="Y2954" s="48">
        <v>2004010</v>
      </c>
      <c r="Z2954" s="48">
        <v>5</v>
      </c>
      <c r="AC2954" s="48">
        <v>4</v>
      </c>
      <c r="AD2954" s="48">
        <v>4</v>
      </c>
      <c r="AE2954" s="48">
        <v>2</v>
      </c>
      <c r="AF2954" s="48">
        <v>1102018</v>
      </c>
    </row>
    <row r="2955" spans="1:32" ht="14.25">
      <c r="A2955" s="48">
        <v>4107711</v>
      </c>
      <c r="D2955" s="48" t="s">
        <v>3879</v>
      </c>
      <c r="E2955" s="48" t="s">
        <v>3851</v>
      </c>
      <c r="F2955" s="48" t="s">
        <v>6802</v>
      </c>
      <c r="G2955" s="48">
        <v>1</v>
      </c>
      <c r="H2955" s="48">
        <v>89</v>
      </c>
      <c r="I2955" s="48">
        <v>12278</v>
      </c>
      <c r="J2955" s="48">
        <v>5434</v>
      </c>
      <c r="K2955" s="48">
        <v>30758</v>
      </c>
      <c r="L2955" s="48">
        <v>0</v>
      </c>
      <c r="M2955" s="48">
        <v>1.5</v>
      </c>
      <c r="N2955" s="48">
        <v>0</v>
      </c>
      <c r="O2955" s="48">
        <v>0</v>
      </c>
      <c r="P2955" s="48">
        <v>1700</v>
      </c>
      <c r="Q2955" s="48">
        <v>0</v>
      </c>
      <c r="R2955" s="48">
        <v>0</v>
      </c>
      <c r="S2955" s="48">
        <v>1906007</v>
      </c>
      <c r="T2955" s="48">
        <v>1</v>
      </c>
      <c r="U2955" s="48">
        <v>1901007</v>
      </c>
      <c r="V2955" s="48">
        <v>5</v>
      </c>
      <c r="W2955" s="48">
        <v>1902007</v>
      </c>
      <c r="X2955" s="48">
        <v>5</v>
      </c>
      <c r="AB2955" s="48" t="s">
        <v>6803</v>
      </c>
      <c r="AF2955" s="48">
        <v>1101007</v>
      </c>
    </row>
    <row r="2956" spans="1:32" ht="14.25">
      <c r="A2956" s="48">
        <v>4107712</v>
      </c>
      <c r="D2956" s="48" t="s">
        <v>3881</v>
      </c>
      <c r="E2956" s="48" t="s">
        <v>550</v>
      </c>
      <c r="F2956" s="48" t="s">
        <v>6803</v>
      </c>
      <c r="G2956" s="48">
        <v>2</v>
      </c>
      <c r="H2956" s="48">
        <v>89</v>
      </c>
      <c r="I2956" s="48">
        <v>9373</v>
      </c>
      <c r="J2956" s="48">
        <v>3903</v>
      </c>
      <c r="K2956" s="48">
        <v>41274</v>
      </c>
      <c r="L2956" s="48">
        <v>0</v>
      </c>
      <c r="M2956" s="48">
        <v>1.5</v>
      </c>
      <c r="N2956" s="48">
        <v>0</v>
      </c>
      <c r="O2956" s="48">
        <v>0</v>
      </c>
      <c r="P2956" s="48">
        <v>1700</v>
      </c>
      <c r="Q2956" s="48">
        <v>0</v>
      </c>
      <c r="R2956" s="48">
        <v>0</v>
      </c>
      <c r="S2956" s="48">
        <v>2007009</v>
      </c>
      <c r="T2956" s="48">
        <v>1</v>
      </c>
      <c r="U2956" s="48">
        <v>2003009</v>
      </c>
      <c r="V2956" s="48">
        <v>5</v>
      </c>
      <c r="W2956" s="48">
        <v>2004010</v>
      </c>
      <c r="X2956" s="48">
        <v>5</v>
      </c>
      <c r="Y2956" s="48">
        <v>2004014</v>
      </c>
      <c r="Z2956" s="48">
        <v>5</v>
      </c>
      <c r="AC2956" s="48">
        <v>4</v>
      </c>
      <c r="AD2956" s="48">
        <v>4</v>
      </c>
      <c r="AE2956" s="48">
        <v>2</v>
      </c>
      <c r="AF2956" s="48">
        <v>1102009</v>
      </c>
    </row>
    <row r="2957" spans="1:32" ht="14.25">
      <c r="A2957" s="48">
        <v>4107721</v>
      </c>
      <c r="D2957" s="48" t="s">
        <v>3879</v>
      </c>
      <c r="E2957" s="48" t="s">
        <v>3851</v>
      </c>
      <c r="F2957" s="48" t="s">
        <v>6804</v>
      </c>
      <c r="G2957" s="48">
        <v>1</v>
      </c>
      <c r="H2957" s="48">
        <v>89</v>
      </c>
      <c r="I2957" s="48">
        <v>12278</v>
      </c>
      <c r="J2957" s="48">
        <v>5434</v>
      </c>
      <c r="K2957" s="48">
        <v>30758</v>
      </c>
      <c r="L2957" s="48">
        <v>0</v>
      </c>
      <c r="M2957" s="48">
        <v>1.5</v>
      </c>
      <c r="N2957" s="48">
        <v>0</v>
      </c>
      <c r="O2957" s="48">
        <v>0</v>
      </c>
      <c r="P2957" s="48">
        <v>1700</v>
      </c>
      <c r="Q2957" s="48">
        <v>0</v>
      </c>
      <c r="R2957" s="48">
        <v>0</v>
      </c>
      <c r="S2957" s="48">
        <v>1906007</v>
      </c>
      <c r="T2957" s="48">
        <v>1</v>
      </c>
      <c r="U2957" s="48">
        <v>1901007</v>
      </c>
      <c r="V2957" s="48">
        <v>5</v>
      </c>
      <c r="W2957" s="48">
        <v>1902007</v>
      </c>
      <c r="X2957" s="48">
        <v>5</v>
      </c>
      <c r="AB2957" s="48" t="s">
        <v>6805</v>
      </c>
      <c r="AF2957" s="48">
        <v>1101007</v>
      </c>
    </row>
    <row r="2958" spans="1:32" ht="14.25">
      <c r="A2958" s="48">
        <v>4107722</v>
      </c>
      <c r="D2958" s="48" t="s">
        <v>3881</v>
      </c>
      <c r="E2958" s="48" t="s">
        <v>544</v>
      </c>
      <c r="F2958" s="48" t="s">
        <v>6805</v>
      </c>
      <c r="G2958" s="48">
        <v>2</v>
      </c>
      <c r="H2958" s="48">
        <v>89</v>
      </c>
      <c r="I2958" s="48">
        <v>9373</v>
      </c>
      <c r="J2958" s="48">
        <v>3903</v>
      </c>
      <c r="K2958" s="48">
        <v>41881</v>
      </c>
      <c r="L2958" s="48">
        <v>0</v>
      </c>
      <c r="M2958" s="48">
        <v>1.5</v>
      </c>
      <c r="N2958" s="48">
        <v>0</v>
      </c>
      <c r="O2958" s="48">
        <v>0</v>
      </c>
      <c r="P2958" s="48">
        <v>1700</v>
      </c>
      <c r="Q2958" s="48">
        <v>0</v>
      </c>
      <c r="R2958" s="48">
        <v>0</v>
      </c>
      <c r="S2958" s="48">
        <v>2007003</v>
      </c>
      <c r="T2958" s="48">
        <v>1</v>
      </c>
      <c r="U2958" s="48">
        <v>2003003</v>
      </c>
      <c r="V2958" s="48">
        <v>5</v>
      </c>
      <c r="W2958" s="48">
        <v>2004008</v>
      </c>
      <c r="X2958" s="48">
        <v>5</v>
      </c>
      <c r="Y2958" s="48">
        <v>2004010</v>
      </c>
      <c r="Z2958" s="48">
        <v>5</v>
      </c>
      <c r="AC2958" s="48">
        <v>4</v>
      </c>
      <c r="AD2958" s="48">
        <v>4</v>
      </c>
      <c r="AE2958" s="48">
        <v>2</v>
      </c>
      <c r="AF2958" s="48">
        <v>1102003</v>
      </c>
    </row>
    <row r="2959" spans="1:32" ht="14.25">
      <c r="A2959" s="48">
        <v>4107731</v>
      </c>
      <c r="D2959" s="48" t="s">
        <v>3879</v>
      </c>
      <c r="E2959" s="48" t="s">
        <v>3853</v>
      </c>
      <c r="F2959" s="48" t="s">
        <v>6806</v>
      </c>
      <c r="G2959" s="48">
        <v>1</v>
      </c>
      <c r="H2959" s="48">
        <v>89</v>
      </c>
      <c r="I2959" s="48">
        <v>12278</v>
      </c>
      <c r="J2959" s="48">
        <v>5434</v>
      </c>
      <c r="K2959" s="48">
        <v>30758</v>
      </c>
      <c r="L2959" s="48">
        <v>0</v>
      </c>
      <c r="M2959" s="48">
        <v>1.5</v>
      </c>
      <c r="N2959" s="48">
        <v>0</v>
      </c>
      <c r="O2959" s="48">
        <v>0</v>
      </c>
      <c r="P2959" s="48">
        <v>1700</v>
      </c>
      <c r="Q2959" s="48">
        <v>0</v>
      </c>
      <c r="R2959" s="48">
        <v>0</v>
      </c>
      <c r="S2959" s="48">
        <v>1906011</v>
      </c>
      <c r="T2959" s="48">
        <v>1</v>
      </c>
      <c r="U2959" s="48">
        <v>1901011</v>
      </c>
      <c r="V2959" s="48">
        <v>5</v>
      </c>
      <c r="W2959" s="48">
        <v>1902011</v>
      </c>
      <c r="X2959" s="48">
        <v>5</v>
      </c>
      <c r="AB2959" s="48" t="s">
        <v>6807</v>
      </c>
      <c r="AF2959" s="48">
        <v>1101011</v>
      </c>
    </row>
    <row r="2960" spans="1:32" ht="14.25">
      <c r="A2960" s="48">
        <v>4107732</v>
      </c>
      <c r="D2960" s="48" t="s">
        <v>3881</v>
      </c>
      <c r="E2960" s="48" t="s">
        <v>558</v>
      </c>
      <c r="F2960" s="48" t="s">
        <v>6807</v>
      </c>
      <c r="G2960" s="48">
        <v>2</v>
      </c>
      <c r="H2960" s="48">
        <v>89</v>
      </c>
      <c r="I2960" s="48">
        <v>9373</v>
      </c>
      <c r="J2960" s="48">
        <v>3903</v>
      </c>
      <c r="K2960" s="48">
        <v>41881</v>
      </c>
      <c r="L2960" s="48">
        <v>0</v>
      </c>
      <c r="M2960" s="48">
        <v>1.5</v>
      </c>
      <c r="N2960" s="48">
        <v>0</v>
      </c>
      <c r="O2960" s="48">
        <v>0</v>
      </c>
      <c r="P2960" s="48">
        <v>1700</v>
      </c>
      <c r="Q2960" s="48">
        <v>0</v>
      </c>
      <c r="R2960" s="48">
        <v>0</v>
      </c>
      <c r="S2960" s="48">
        <v>2007017</v>
      </c>
      <c r="T2960" s="48">
        <v>1</v>
      </c>
      <c r="U2960" s="48">
        <v>2003017</v>
      </c>
      <c r="V2960" s="48">
        <v>5</v>
      </c>
      <c r="W2960" s="48">
        <v>2004008</v>
      </c>
      <c r="X2960" s="48">
        <v>5</v>
      </c>
      <c r="Y2960" s="48">
        <v>2004010</v>
      </c>
      <c r="Z2960" s="48">
        <v>5</v>
      </c>
      <c r="AC2960" s="48">
        <v>4</v>
      </c>
      <c r="AD2960" s="48">
        <v>4</v>
      </c>
      <c r="AE2960" s="48">
        <v>3</v>
      </c>
      <c r="AF2960" s="48">
        <v>1102017</v>
      </c>
    </row>
    <row r="2961" spans="1:32" ht="14.25">
      <c r="A2961" s="48">
        <v>4107811</v>
      </c>
      <c r="D2961" s="48" t="s">
        <v>3879</v>
      </c>
      <c r="E2961" s="48" t="s">
        <v>1043</v>
      </c>
      <c r="F2961" s="48" t="s">
        <v>6808</v>
      </c>
      <c r="G2961" s="48">
        <v>1</v>
      </c>
      <c r="H2961" s="48">
        <v>90</v>
      </c>
      <c r="I2961" s="48">
        <v>12527</v>
      </c>
      <c r="J2961" s="48">
        <v>5550</v>
      </c>
      <c r="K2961" s="48">
        <v>31433</v>
      </c>
      <c r="L2961" s="48">
        <v>0</v>
      </c>
      <c r="M2961" s="48">
        <v>1.5</v>
      </c>
      <c r="N2961" s="48">
        <v>0</v>
      </c>
      <c r="O2961" s="48">
        <v>0</v>
      </c>
      <c r="P2961" s="48">
        <v>1900</v>
      </c>
      <c r="Q2961" s="48">
        <v>0</v>
      </c>
      <c r="R2961" s="48">
        <v>0</v>
      </c>
      <c r="S2961" s="48">
        <v>1906005</v>
      </c>
      <c r="T2961" s="48">
        <v>1</v>
      </c>
      <c r="U2961" s="48">
        <v>1901005</v>
      </c>
      <c r="V2961" s="48">
        <v>5</v>
      </c>
      <c r="W2961" s="48">
        <v>1902005</v>
      </c>
      <c r="X2961" s="48">
        <v>5</v>
      </c>
      <c r="AB2961" s="48" t="s">
        <v>6809</v>
      </c>
      <c r="AF2961" s="48">
        <v>1101005</v>
      </c>
    </row>
    <row r="2962" spans="1:32" ht="14.25">
      <c r="A2962" s="48">
        <v>4107812</v>
      </c>
      <c r="D2962" s="48" t="s">
        <v>3881</v>
      </c>
      <c r="E2962" s="48" t="s">
        <v>542</v>
      </c>
      <c r="F2962" s="48" t="s">
        <v>6809</v>
      </c>
      <c r="G2962" s="48">
        <v>2</v>
      </c>
      <c r="H2962" s="48">
        <v>90</v>
      </c>
      <c r="I2962" s="48">
        <v>9680</v>
      </c>
      <c r="J2962" s="48">
        <v>4040</v>
      </c>
      <c r="K2962" s="48">
        <v>42709</v>
      </c>
      <c r="L2962" s="48">
        <v>0</v>
      </c>
      <c r="M2962" s="48">
        <v>1.5</v>
      </c>
      <c r="N2962" s="48">
        <v>0</v>
      </c>
      <c r="O2962" s="48">
        <v>0</v>
      </c>
      <c r="P2962" s="48">
        <v>1900</v>
      </c>
      <c r="Q2962" s="48">
        <v>0</v>
      </c>
      <c r="R2962" s="48">
        <v>0</v>
      </c>
      <c r="S2962" s="48">
        <v>2007001</v>
      </c>
      <c r="T2962" s="48">
        <v>1</v>
      </c>
      <c r="U2962" s="48">
        <v>2003001</v>
      </c>
      <c r="V2962" s="48">
        <v>5</v>
      </c>
      <c r="W2962" s="48">
        <v>2004001</v>
      </c>
      <c r="X2962" s="48">
        <v>5</v>
      </c>
      <c r="Y2962" s="48">
        <v>2004006</v>
      </c>
      <c r="Z2962" s="48">
        <v>5</v>
      </c>
      <c r="AC2962" s="48">
        <v>4</v>
      </c>
      <c r="AD2962" s="48">
        <v>4</v>
      </c>
      <c r="AE2962" s="48">
        <v>1</v>
      </c>
      <c r="AF2962" s="48">
        <v>1102001</v>
      </c>
    </row>
    <row r="2963" spans="1:32" ht="14.25">
      <c r="A2963" s="48">
        <v>4107821</v>
      </c>
      <c r="D2963" s="48" t="s">
        <v>3879</v>
      </c>
      <c r="E2963" s="48" t="s">
        <v>513</v>
      </c>
      <c r="F2963" s="48" t="s">
        <v>6810</v>
      </c>
      <c r="G2963" s="48">
        <v>1</v>
      </c>
      <c r="H2963" s="48">
        <v>90</v>
      </c>
      <c r="I2963" s="48">
        <v>12460</v>
      </c>
      <c r="J2963" s="48">
        <v>5516</v>
      </c>
      <c r="K2963" s="48">
        <v>31096</v>
      </c>
      <c r="L2963" s="48">
        <v>0</v>
      </c>
      <c r="M2963" s="48">
        <v>1.5</v>
      </c>
      <c r="N2963" s="48">
        <v>0</v>
      </c>
      <c r="O2963" s="48">
        <v>0</v>
      </c>
      <c r="P2963" s="48">
        <v>1700</v>
      </c>
      <c r="Q2963" s="48">
        <v>0</v>
      </c>
      <c r="R2963" s="48">
        <v>0</v>
      </c>
      <c r="S2963" s="48">
        <v>1906004</v>
      </c>
      <c r="T2963" s="48">
        <v>1</v>
      </c>
      <c r="U2963" s="48">
        <v>1901004</v>
      </c>
      <c r="V2963" s="48">
        <v>5</v>
      </c>
      <c r="W2963" s="48">
        <v>1902004</v>
      </c>
      <c r="X2963" s="48">
        <v>5</v>
      </c>
      <c r="AB2963" s="48" t="s">
        <v>6811</v>
      </c>
      <c r="AF2963" s="48">
        <v>1101004</v>
      </c>
    </row>
    <row r="2964" spans="1:32" ht="14.25">
      <c r="A2964" s="48">
        <v>4107822</v>
      </c>
      <c r="D2964" s="48" t="s">
        <v>3881</v>
      </c>
      <c r="E2964" s="48" t="s">
        <v>547</v>
      </c>
      <c r="F2964" s="48" t="s">
        <v>6811</v>
      </c>
      <c r="G2964" s="48">
        <v>2</v>
      </c>
      <c r="H2964" s="48">
        <v>90</v>
      </c>
      <c r="I2964" s="48">
        <v>9578</v>
      </c>
      <c r="J2964" s="48">
        <v>3994</v>
      </c>
      <c r="K2964" s="48">
        <v>42557</v>
      </c>
      <c r="L2964" s="48">
        <v>0</v>
      </c>
      <c r="M2964" s="48">
        <v>1.5</v>
      </c>
      <c r="N2964" s="48">
        <v>0</v>
      </c>
      <c r="O2964" s="48">
        <v>0</v>
      </c>
      <c r="P2964" s="48">
        <v>1700</v>
      </c>
      <c r="Q2964" s="48">
        <v>0</v>
      </c>
      <c r="R2964" s="48">
        <v>0</v>
      </c>
      <c r="S2964" s="48">
        <v>2007006</v>
      </c>
      <c r="T2964" s="48">
        <v>1</v>
      </c>
      <c r="U2964" s="48">
        <v>2003006</v>
      </c>
      <c r="V2964" s="48">
        <v>5</v>
      </c>
      <c r="W2964" s="48">
        <v>2004010</v>
      </c>
      <c r="X2964" s="48">
        <v>5</v>
      </c>
      <c r="Y2964" s="48">
        <v>2004008</v>
      </c>
      <c r="Z2964" s="48">
        <v>5</v>
      </c>
      <c r="AC2964" s="48">
        <v>4</v>
      </c>
      <c r="AD2964" s="48">
        <v>4</v>
      </c>
      <c r="AE2964" s="48">
        <v>2</v>
      </c>
      <c r="AF2964" s="48">
        <v>1102006</v>
      </c>
    </row>
    <row r="2965" spans="1:32" ht="14.25">
      <c r="A2965" s="48">
        <v>4107831</v>
      </c>
      <c r="D2965" s="48" t="s">
        <v>3879</v>
      </c>
      <c r="E2965" s="48" t="s">
        <v>3851</v>
      </c>
      <c r="F2965" s="48" t="s">
        <v>6812</v>
      </c>
      <c r="G2965" s="48">
        <v>1</v>
      </c>
      <c r="H2965" s="48">
        <v>90</v>
      </c>
      <c r="I2965" s="48">
        <v>12460</v>
      </c>
      <c r="J2965" s="48">
        <v>5516</v>
      </c>
      <c r="K2965" s="48">
        <v>31096</v>
      </c>
      <c r="L2965" s="48">
        <v>0</v>
      </c>
      <c r="M2965" s="48">
        <v>1.5</v>
      </c>
      <c r="N2965" s="48">
        <v>0</v>
      </c>
      <c r="O2965" s="48">
        <v>0</v>
      </c>
      <c r="P2965" s="48">
        <v>1700</v>
      </c>
      <c r="Q2965" s="48">
        <v>0</v>
      </c>
      <c r="R2965" s="48">
        <v>0</v>
      </c>
      <c r="S2965" s="48">
        <v>1906007</v>
      </c>
      <c r="T2965" s="48">
        <v>1</v>
      </c>
      <c r="U2965" s="48">
        <v>1901007</v>
      </c>
      <c r="V2965" s="48">
        <v>5</v>
      </c>
      <c r="W2965" s="48">
        <v>1902007</v>
      </c>
      <c r="X2965" s="48">
        <v>5</v>
      </c>
      <c r="AB2965" s="48" t="s">
        <v>6813</v>
      </c>
      <c r="AF2965" s="48">
        <v>1101007</v>
      </c>
    </row>
    <row r="2966" spans="1:32" ht="14.25">
      <c r="A2966" s="48">
        <v>4107832</v>
      </c>
      <c r="D2966" s="48" t="s">
        <v>3881</v>
      </c>
      <c r="E2966" s="48" t="s">
        <v>551</v>
      </c>
      <c r="F2966" s="48" t="s">
        <v>6813</v>
      </c>
      <c r="G2966" s="48">
        <v>2</v>
      </c>
      <c r="H2966" s="48">
        <v>90</v>
      </c>
      <c r="I2966" s="48">
        <v>9578</v>
      </c>
      <c r="J2966" s="48">
        <v>3994</v>
      </c>
      <c r="K2966" s="48">
        <v>42557</v>
      </c>
      <c r="L2966" s="48">
        <v>0</v>
      </c>
      <c r="M2966" s="48">
        <v>1.5</v>
      </c>
      <c r="N2966" s="48">
        <v>0</v>
      </c>
      <c r="O2966" s="48">
        <v>0</v>
      </c>
      <c r="P2966" s="48">
        <v>1700</v>
      </c>
      <c r="Q2966" s="48">
        <v>0</v>
      </c>
      <c r="R2966" s="48">
        <v>0</v>
      </c>
      <c r="S2966" s="48">
        <v>2007010</v>
      </c>
      <c r="T2966" s="48">
        <v>1</v>
      </c>
      <c r="U2966" s="48">
        <v>2003010</v>
      </c>
      <c r="V2966" s="48">
        <v>5</v>
      </c>
      <c r="W2966" s="48">
        <v>2004015</v>
      </c>
      <c r="X2966" s="48">
        <v>5</v>
      </c>
      <c r="Y2966" s="48">
        <v>2004012</v>
      </c>
      <c r="Z2966" s="48">
        <v>5</v>
      </c>
      <c r="AC2966" s="48">
        <v>4</v>
      </c>
      <c r="AD2966" s="48">
        <v>4</v>
      </c>
      <c r="AE2966" s="48">
        <v>3</v>
      </c>
      <c r="AF2966" s="48">
        <v>1102010</v>
      </c>
    </row>
    <row r="2967" spans="1:32" ht="14.25">
      <c r="A2967" s="48">
        <v>4107911</v>
      </c>
      <c r="D2967" s="48" t="s">
        <v>3879</v>
      </c>
      <c r="E2967" s="48" t="s">
        <v>3781</v>
      </c>
      <c r="F2967" s="48" t="s">
        <v>6814</v>
      </c>
      <c r="G2967" s="48">
        <v>1</v>
      </c>
      <c r="H2967" s="48">
        <v>90</v>
      </c>
      <c r="I2967" s="48">
        <v>12598</v>
      </c>
      <c r="J2967" s="48">
        <v>5583</v>
      </c>
      <c r="K2967" s="48">
        <v>31512</v>
      </c>
      <c r="L2967" s="48">
        <v>0</v>
      </c>
      <c r="M2967" s="48">
        <v>1.5</v>
      </c>
      <c r="N2967" s="48">
        <v>0</v>
      </c>
      <c r="O2967" s="48">
        <v>0</v>
      </c>
      <c r="P2967" s="48">
        <v>1900</v>
      </c>
      <c r="Q2967" s="48">
        <v>0</v>
      </c>
      <c r="R2967" s="48">
        <v>0</v>
      </c>
      <c r="S2967" s="48">
        <v>1906001</v>
      </c>
      <c r="T2967" s="48">
        <v>1</v>
      </c>
      <c r="U2967" s="48">
        <v>1901001</v>
      </c>
      <c r="V2967" s="48">
        <v>5</v>
      </c>
      <c r="W2967" s="48">
        <v>1902001</v>
      </c>
      <c r="X2967" s="48">
        <v>5</v>
      </c>
      <c r="AB2967" s="48" t="s">
        <v>6815</v>
      </c>
      <c r="AF2967" s="48">
        <v>1101001</v>
      </c>
    </row>
    <row r="2968" spans="1:32" ht="14.25">
      <c r="A2968" s="48">
        <v>4107912</v>
      </c>
      <c r="D2968" s="48" t="s">
        <v>3881</v>
      </c>
      <c r="E2968" s="48" t="s">
        <v>3852</v>
      </c>
      <c r="F2968" s="48" t="s">
        <v>6815</v>
      </c>
      <c r="G2968" s="48">
        <v>2</v>
      </c>
      <c r="H2968" s="48">
        <v>90</v>
      </c>
      <c r="I2968" s="48">
        <v>9751</v>
      </c>
      <c r="J2968" s="48">
        <v>4073</v>
      </c>
      <c r="K2968" s="48">
        <v>42788</v>
      </c>
      <c r="L2968" s="48">
        <v>0</v>
      </c>
      <c r="M2968" s="48">
        <v>1.5</v>
      </c>
      <c r="N2968" s="48">
        <v>0</v>
      </c>
      <c r="O2968" s="48">
        <v>0</v>
      </c>
      <c r="P2968" s="48">
        <v>1900</v>
      </c>
      <c r="Q2968" s="48">
        <v>0</v>
      </c>
      <c r="R2968" s="48">
        <v>0</v>
      </c>
      <c r="S2968" s="48">
        <v>2007002</v>
      </c>
      <c r="T2968" s="48">
        <v>1</v>
      </c>
      <c r="U2968" s="48">
        <v>2003002</v>
      </c>
      <c r="V2968" s="48">
        <v>5</v>
      </c>
      <c r="W2968" s="48">
        <v>2004004</v>
      </c>
      <c r="X2968" s="48">
        <v>5</v>
      </c>
      <c r="Y2968" s="48">
        <v>2004005</v>
      </c>
      <c r="Z2968" s="48">
        <v>5</v>
      </c>
      <c r="AC2968" s="48">
        <v>4</v>
      </c>
      <c r="AD2968" s="48">
        <v>4</v>
      </c>
      <c r="AE2968" s="48">
        <v>1</v>
      </c>
      <c r="AF2968" s="48">
        <v>1102002</v>
      </c>
    </row>
    <row r="2969" spans="1:32" ht="14.25">
      <c r="A2969" s="48">
        <v>4107921</v>
      </c>
      <c r="D2969" s="48" t="s">
        <v>3879</v>
      </c>
      <c r="E2969" s="48" t="s">
        <v>3859</v>
      </c>
      <c r="F2969" s="48" t="s">
        <v>6816</v>
      </c>
      <c r="G2969" s="48">
        <v>1</v>
      </c>
      <c r="H2969" s="48">
        <v>90</v>
      </c>
      <c r="I2969" s="48">
        <v>12598</v>
      </c>
      <c r="J2969" s="48">
        <v>5583</v>
      </c>
      <c r="K2969" s="48">
        <v>31512</v>
      </c>
      <c r="L2969" s="48">
        <v>0</v>
      </c>
      <c r="M2969" s="48">
        <v>1.5</v>
      </c>
      <c r="N2969" s="48">
        <v>0</v>
      </c>
      <c r="O2969" s="48">
        <v>0</v>
      </c>
      <c r="P2969" s="48">
        <v>1900</v>
      </c>
      <c r="Q2969" s="48">
        <v>0</v>
      </c>
      <c r="R2969" s="48">
        <v>0</v>
      </c>
      <c r="S2969" s="48">
        <v>1906003</v>
      </c>
      <c r="T2969" s="48">
        <v>1</v>
      </c>
      <c r="U2969" s="48">
        <v>1901003</v>
      </c>
      <c r="V2969" s="48">
        <v>5</v>
      </c>
      <c r="W2969" s="48">
        <v>1902003</v>
      </c>
      <c r="X2969" s="48">
        <v>5</v>
      </c>
      <c r="AB2969" s="48" t="s">
        <v>6817</v>
      </c>
      <c r="AF2969" s="48">
        <v>1101003</v>
      </c>
    </row>
    <row r="2970" spans="1:32" ht="14.25">
      <c r="A2970" s="48">
        <v>4107922</v>
      </c>
      <c r="D2970" s="48" t="s">
        <v>3881</v>
      </c>
      <c r="E2970" s="48" t="s">
        <v>546</v>
      </c>
      <c r="F2970" s="48" t="s">
        <v>6817</v>
      </c>
      <c r="G2970" s="48">
        <v>2</v>
      </c>
      <c r="H2970" s="48">
        <v>90</v>
      </c>
      <c r="I2970" s="48">
        <v>9751</v>
      </c>
      <c r="J2970" s="48">
        <v>4073</v>
      </c>
      <c r="K2970" s="48">
        <v>43395</v>
      </c>
      <c r="L2970" s="48">
        <v>0</v>
      </c>
      <c r="M2970" s="48">
        <v>1.5</v>
      </c>
      <c r="N2970" s="48">
        <v>0</v>
      </c>
      <c r="O2970" s="48">
        <v>0</v>
      </c>
      <c r="P2970" s="48">
        <v>1900</v>
      </c>
      <c r="Q2970" s="48">
        <v>0</v>
      </c>
      <c r="R2970" s="48">
        <v>0</v>
      </c>
      <c r="S2970" s="48">
        <v>2007005</v>
      </c>
      <c r="T2970" s="48">
        <v>1</v>
      </c>
      <c r="U2970" s="48">
        <v>2003005</v>
      </c>
      <c r="V2970" s="48">
        <v>5</v>
      </c>
      <c r="W2970" s="48">
        <v>2004012</v>
      </c>
      <c r="X2970" s="48">
        <v>5</v>
      </c>
      <c r="Y2970" s="48">
        <v>2004014</v>
      </c>
      <c r="Z2970" s="48">
        <v>5</v>
      </c>
      <c r="AC2970" s="48">
        <v>4</v>
      </c>
      <c r="AD2970" s="48">
        <v>4</v>
      </c>
      <c r="AE2970" s="48">
        <v>3</v>
      </c>
      <c r="AF2970" s="48">
        <v>1102005</v>
      </c>
    </row>
    <row r="2971" spans="1:32" ht="14.25">
      <c r="A2971" s="48">
        <v>4107931</v>
      </c>
      <c r="D2971" s="48" t="s">
        <v>3879</v>
      </c>
      <c r="E2971" s="48" t="s">
        <v>3849</v>
      </c>
      <c r="F2971" s="48" t="s">
        <v>6818</v>
      </c>
      <c r="G2971" s="48">
        <v>1</v>
      </c>
      <c r="H2971" s="48">
        <v>90</v>
      </c>
      <c r="I2971" s="48">
        <v>12531</v>
      </c>
      <c r="J2971" s="48">
        <v>5549</v>
      </c>
      <c r="K2971" s="48">
        <v>31175</v>
      </c>
      <c r="L2971" s="48">
        <v>0</v>
      </c>
      <c r="M2971" s="48">
        <v>1.5</v>
      </c>
      <c r="N2971" s="48">
        <v>0</v>
      </c>
      <c r="O2971" s="48">
        <v>0</v>
      </c>
      <c r="P2971" s="48">
        <v>1700</v>
      </c>
      <c r="Q2971" s="48">
        <v>0</v>
      </c>
      <c r="R2971" s="48">
        <v>0</v>
      </c>
      <c r="S2971" s="48">
        <v>1906014</v>
      </c>
      <c r="T2971" s="48">
        <v>1</v>
      </c>
      <c r="U2971" s="48">
        <v>1901014</v>
      </c>
      <c r="V2971" s="48">
        <v>5</v>
      </c>
      <c r="W2971" s="48">
        <v>1902014</v>
      </c>
      <c r="X2971" s="48">
        <v>5</v>
      </c>
      <c r="AB2971" s="48" t="s">
        <v>6819</v>
      </c>
      <c r="AF2971" s="48">
        <v>1101014</v>
      </c>
    </row>
    <row r="2972" spans="1:32" ht="14.25">
      <c r="A2972" s="48">
        <v>4107932</v>
      </c>
      <c r="D2972" s="48" t="s">
        <v>3881</v>
      </c>
      <c r="E2972" s="48" t="s">
        <v>561</v>
      </c>
      <c r="F2972" s="48" t="s">
        <v>6819</v>
      </c>
      <c r="G2972" s="48">
        <v>2</v>
      </c>
      <c r="H2972" s="48">
        <v>90</v>
      </c>
      <c r="I2972" s="48">
        <v>9649</v>
      </c>
      <c r="J2972" s="48">
        <v>4027</v>
      </c>
      <c r="K2972" s="48">
        <v>42636</v>
      </c>
      <c r="L2972" s="48">
        <v>0</v>
      </c>
      <c r="M2972" s="48">
        <v>1.5</v>
      </c>
      <c r="N2972" s="48">
        <v>0</v>
      </c>
      <c r="O2972" s="48">
        <v>0</v>
      </c>
      <c r="P2972" s="48">
        <v>1700</v>
      </c>
      <c r="Q2972" s="48">
        <v>0</v>
      </c>
      <c r="R2972" s="48">
        <v>0</v>
      </c>
      <c r="S2972" s="48">
        <v>2007020</v>
      </c>
      <c r="T2972" s="48">
        <v>1</v>
      </c>
      <c r="U2972" s="48">
        <v>2003020</v>
      </c>
      <c r="V2972" s="48">
        <v>5</v>
      </c>
      <c r="W2972" s="48">
        <v>2004008</v>
      </c>
      <c r="X2972" s="48">
        <v>5</v>
      </c>
      <c r="Y2972" s="48">
        <v>2004010</v>
      </c>
      <c r="Z2972" s="48">
        <v>5</v>
      </c>
      <c r="AC2972" s="48">
        <v>4</v>
      </c>
      <c r="AD2972" s="48">
        <v>4</v>
      </c>
      <c r="AE2972" s="48">
        <v>2</v>
      </c>
      <c r="AF2972" s="48">
        <v>1102020</v>
      </c>
    </row>
    <row r="2973" spans="1:32" ht="14.25">
      <c r="A2973" s="48">
        <v>4108011</v>
      </c>
      <c r="D2973" s="48" t="s">
        <v>3879</v>
      </c>
      <c r="E2973" s="48" t="s">
        <v>3839</v>
      </c>
      <c r="F2973" s="48" t="s">
        <v>6820</v>
      </c>
      <c r="G2973" s="48">
        <v>1</v>
      </c>
      <c r="H2973" s="48">
        <v>90</v>
      </c>
      <c r="I2973" s="48">
        <v>13024</v>
      </c>
      <c r="J2973" s="48">
        <v>5804</v>
      </c>
      <c r="K2973" s="48">
        <v>33927</v>
      </c>
      <c r="L2973" s="48">
        <v>0</v>
      </c>
      <c r="M2973" s="48">
        <v>1.5</v>
      </c>
      <c r="N2973" s="48">
        <v>0</v>
      </c>
      <c r="O2973" s="48">
        <v>0</v>
      </c>
      <c r="P2973" s="48">
        <v>1900</v>
      </c>
      <c r="Q2973" s="48">
        <v>0</v>
      </c>
      <c r="R2973" s="48">
        <v>0</v>
      </c>
      <c r="S2973" s="48">
        <v>1906012</v>
      </c>
      <c r="T2973" s="48">
        <v>1</v>
      </c>
      <c r="U2973" s="48">
        <v>1901012</v>
      </c>
      <c r="V2973" s="48">
        <v>6</v>
      </c>
      <c r="W2973" s="48">
        <v>1902012</v>
      </c>
      <c r="X2973" s="48">
        <v>6</v>
      </c>
      <c r="AB2973" s="48" t="s">
        <v>6821</v>
      </c>
      <c r="AF2973" s="48">
        <v>1101012</v>
      </c>
    </row>
    <row r="2974" spans="1:32" ht="14.25">
      <c r="A2974" s="48">
        <v>4108012</v>
      </c>
      <c r="D2974" s="48" t="s">
        <v>3881</v>
      </c>
      <c r="E2974" s="48" t="s">
        <v>559</v>
      </c>
      <c r="F2974" s="48" t="s">
        <v>6821</v>
      </c>
      <c r="G2974" s="48">
        <v>2</v>
      </c>
      <c r="H2974" s="48">
        <v>90</v>
      </c>
      <c r="I2974" s="48">
        <v>10916</v>
      </c>
      <c r="J2974" s="48">
        <v>4640</v>
      </c>
      <c r="K2974" s="48">
        <v>50154</v>
      </c>
      <c r="L2974" s="48">
        <v>0</v>
      </c>
      <c r="M2974" s="48">
        <v>1.5</v>
      </c>
      <c r="N2974" s="48">
        <v>0</v>
      </c>
      <c r="O2974" s="48">
        <v>0</v>
      </c>
      <c r="P2974" s="48">
        <v>1900</v>
      </c>
      <c r="Q2974" s="48">
        <v>0</v>
      </c>
      <c r="R2974" s="48">
        <v>0</v>
      </c>
      <c r="S2974" s="48">
        <v>2007018</v>
      </c>
      <c r="T2974" s="48">
        <v>1</v>
      </c>
      <c r="U2974" s="48">
        <v>2003018</v>
      </c>
      <c r="V2974" s="48">
        <v>6</v>
      </c>
      <c r="W2974" s="48">
        <v>2004012</v>
      </c>
      <c r="X2974" s="48">
        <v>6</v>
      </c>
      <c r="Y2974" s="48">
        <v>2004010</v>
      </c>
      <c r="Z2974" s="48">
        <v>6</v>
      </c>
      <c r="AC2974" s="48">
        <v>4</v>
      </c>
      <c r="AD2974" s="48">
        <v>4</v>
      </c>
      <c r="AE2974" s="48">
        <v>2</v>
      </c>
      <c r="AF2974" s="48">
        <v>1102018</v>
      </c>
    </row>
    <row r="2975" spans="1:32" ht="14.25">
      <c r="A2975" s="48">
        <v>4108021</v>
      </c>
      <c r="D2975" s="48" t="s">
        <v>3879</v>
      </c>
      <c r="E2975" s="48" t="s">
        <v>3801</v>
      </c>
      <c r="F2975" s="48" t="s">
        <v>6822</v>
      </c>
      <c r="G2975" s="48">
        <v>1</v>
      </c>
      <c r="H2975" s="48">
        <v>90</v>
      </c>
      <c r="I2975" s="48">
        <v>13024</v>
      </c>
      <c r="J2975" s="48">
        <v>5804</v>
      </c>
      <c r="K2975" s="48">
        <v>33927</v>
      </c>
      <c r="L2975" s="48">
        <v>0</v>
      </c>
      <c r="M2975" s="48">
        <v>1.5</v>
      </c>
      <c r="N2975" s="48">
        <v>0</v>
      </c>
      <c r="O2975" s="48">
        <v>0</v>
      </c>
      <c r="P2975" s="48">
        <v>1900</v>
      </c>
      <c r="Q2975" s="48">
        <v>0</v>
      </c>
      <c r="R2975" s="48">
        <v>0</v>
      </c>
      <c r="S2975" s="48">
        <v>1906008</v>
      </c>
      <c r="T2975" s="48">
        <v>1</v>
      </c>
      <c r="U2975" s="48">
        <v>1901008</v>
      </c>
      <c r="V2975" s="48">
        <v>6</v>
      </c>
      <c r="W2975" s="48">
        <v>1902008</v>
      </c>
      <c r="X2975" s="48">
        <v>6</v>
      </c>
      <c r="AB2975" s="48" t="s">
        <v>6823</v>
      </c>
      <c r="AF2975" s="48">
        <v>1101008</v>
      </c>
    </row>
    <row r="2976" spans="1:32" ht="14.25">
      <c r="A2976" s="48">
        <v>4108022</v>
      </c>
      <c r="D2976" s="48" t="s">
        <v>3881</v>
      </c>
      <c r="E2976" s="48" t="s">
        <v>554</v>
      </c>
      <c r="F2976" s="48" t="s">
        <v>6823</v>
      </c>
      <c r="G2976" s="48">
        <v>2</v>
      </c>
      <c r="H2976" s="48">
        <v>90</v>
      </c>
      <c r="I2976" s="48">
        <v>10916</v>
      </c>
      <c r="J2976" s="48">
        <v>4640</v>
      </c>
      <c r="K2976" s="48">
        <v>50761</v>
      </c>
      <c r="L2976" s="48">
        <v>0</v>
      </c>
      <c r="M2976" s="48">
        <v>1.5</v>
      </c>
      <c r="N2976" s="48">
        <v>0</v>
      </c>
      <c r="O2976" s="48">
        <v>0</v>
      </c>
      <c r="P2976" s="48">
        <v>1900</v>
      </c>
      <c r="Q2976" s="48">
        <v>0</v>
      </c>
      <c r="R2976" s="48">
        <v>0</v>
      </c>
      <c r="S2976" s="48">
        <v>2007013</v>
      </c>
      <c r="T2976" s="48">
        <v>1</v>
      </c>
      <c r="U2976" s="48">
        <v>2003013</v>
      </c>
      <c r="V2976" s="48">
        <v>6</v>
      </c>
      <c r="W2976" s="48">
        <v>2004008</v>
      </c>
      <c r="X2976" s="48">
        <v>6</v>
      </c>
      <c r="Y2976" s="48">
        <v>2004010</v>
      </c>
      <c r="Z2976" s="48">
        <v>6</v>
      </c>
      <c r="AC2976" s="48">
        <v>4</v>
      </c>
      <c r="AD2976" s="48">
        <v>4</v>
      </c>
      <c r="AE2976" s="48">
        <v>3</v>
      </c>
      <c r="AF2976" s="48">
        <v>1102013</v>
      </c>
    </row>
    <row r="2977" spans="1:32" ht="14.25">
      <c r="A2977" s="48">
        <v>4108031</v>
      </c>
      <c r="D2977" s="48" t="s">
        <v>3879</v>
      </c>
      <c r="E2977" s="48" t="s">
        <v>3823</v>
      </c>
      <c r="F2977" s="48" t="s">
        <v>6824</v>
      </c>
      <c r="G2977" s="48">
        <v>1</v>
      </c>
      <c r="H2977" s="48">
        <v>90</v>
      </c>
      <c r="I2977" s="48">
        <v>13024</v>
      </c>
      <c r="J2977" s="48">
        <v>5804</v>
      </c>
      <c r="K2977" s="48">
        <v>33927</v>
      </c>
      <c r="L2977" s="48">
        <v>0</v>
      </c>
      <c r="M2977" s="48">
        <v>1.5</v>
      </c>
      <c r="N2977" s="48">
        <v>0</v>
      </c>
      <c r="O2977" s="48">
        <v>0</v>
      </c>
      <c r="P2977" s="48">
        <v>1900</v>
      </c>
      <c r="Q2977" s="48">
        <v>0</v>
      </c>
      <c r="R2977" s="48">
        <v>0</v>
      </c>
      <c r="S2977" s="48">
        <v>1906009</v>
      </c>
      <c r="T2977" s="48">
        <v>1</v>
      </c>
      <c r="U2977" s="48">
        <v>1901009</v>
      </c>
      <c r="V2977" s="48">
        <v>6</v>
      </c>
      <c r="W2977" s="48">
        <v>1902009</v>
      </c>
      <c r="X2977" s="48">
        <v>6</v>
      </c>
      <c r="AB2977" s="48" t="s">
        <v>6825</v>
      </c>
      <c r="AF2977" s="48">
        <v>1101009</v>
      </c>
    </row>
    <row r="2978" spans="1:32" ht="14.25">
      <c r="A2978" s="48">
        <v>4108032</v>
      </c>
      <c r="D2978" s="48" t="s">
        <v>3881</v>
      </c>
      <c r="E2978" s="48" t="s">
        <v>555</v>
      </c>
      <c r="F2978" s="48" t="s">
        <v>6825</v>
      </c>
      <c r="G2978" s="48">
        <v>2</v>
      </c>
      <c r="H2978" s="48">
        <v>90</v>
      </c>
      <c r="I2978" s="48">
        <v>10916</v>
      </c>
      <c r="J2978" s="48">
        <v>4640</v>
      </c>
      <c r="K2978" s="48">
        <v>50761</v>
      </c>
      <c r="L2978" s="48">
        <v>0</v>
      </c>
      <c r="M2978" s="48">
        <v>1.5</v>
      </c>
      <c r="N2978" s="48">
        <v>0</v>
      </c>
      <c r="O2978" s="48">
        <v>0</v>
      </c>
      <c r="P2978" s="48">
        <v>1900</v>
      </c>
      <c r="Q2978" s="48">
        <v>0</v>
      </c>
      <c r="R2978" s="48">
        <v>0</v>
      </c>
      <c r="S2978" s="48">
        <v>2007014</v>
      </c>
      <c r="T2978" s="48">
        <v>1</v>
      </c>
      <c r="U2978" s="48">
        <v>2003014</v>
      </c>
      <c r="V2978" s="48">
        <v>6</v>
      </c>
      <c r="W2978" s="48">
        <v>2004002</v>
      </c>
      <c r="X2978" s="48">
        <v>6</v>
      </c>
      <c r="Y2978" s="48">
        <v>2004006</v>
      </c>
      <c r="Z2978" s="48">
        <v>6</v>
      </c>
      <c r="AC2978" s="48">
        <v>4</v>
      </c>
      <c r="AD2978" s="48">
        <v>4</v>
      </c>
      <c r="AE2978" s="48">
        <v>1</v>
      </c>
      <c r="AF2978" s="48">
        <v>1102014</v>
      </c>
    </row>
    <row r="2979" spans="1:32" ht="14.25">
      <c r="A2979" s="48">
        <v>4108111</v>
      </c>
      <c r="D2979" s="48" t="s">
        <v>3879</v>
      </c>
      <c r="E2979" s="48" t="s">
        <v>3832</v>
      </c>
      <c r="F2979" s="48" t="s">
        <v>6826</v>
      </c>
      <c r="G2979" s="48">
        <v>1</v>
      </c>
      <c r="H2979" s="48">
        <v>91</v>
      </c>
      <c r="I2979" s="48">
        <v>13761</v>
      </c>
      <c r="J2979" s="48">
        <v>5928</v>
      </c>
      <c r="K2979" s="48">
        <v>34359</v>
      </c>
      <c r="L2979" s="48">
        <v>0</v>
      </c>
      <c r="M2979" s="48">
        <v>1.5</v>
      </c>
      <c r="N2979" s="48">
        <v>0</v>
      </c>
      <c r="O2979" s="48">
        <v>0</v>
      </c>
      <c r="P2979" s="48">
        <v>1900</v>
      </c>
      <c r="Q2979" s="48">
        <v>0</v>
      </c>
      <c r="R2979" s="48">
        <v>0</v>
      </c>
      <c r="S2979" s="48">
        <v>1906015</v>
      </c>
      <c r="T2979" s="48">
        <v>1</v>
      </c>
      <c r="U2979" s="48">
        <v>1901015</v>
      </c>
      <c r="V2979" s="48">
        <v>6</v>
      </c>
      <c r="W2979" s="48">
        <v>1902015</v>
      </c>
      <c r="X2979" s="48">
        <v>6</v>
      </c>
      <c r="AB2979" s="48" t="s">
        <v>6827</v>
      </c>
      <c r="AF2979" s="48">
        <v>1101015</v>
      </c>
    </row>
    <row r="2980" spans="1:32" ht="14.25">
      <c r="A2980" s="48">
        <v>4108112</v>
      </c>
      <c r="D2980" s="48" t="s">
        <v>3881</v>
      </c>
      <c r="E2980" s="48" t="s">
        <v>562</v>
      </c>
      <c r="F2980" s="48" t="s">
        <v>6827</v>
      </c>
      <c r="G2980" s="48">
        <v>2</v>
      </c>
      <c r="H2980" s="48">
        <v>91</v>
      </c>
      <c r="I2980" s="48">
        <v>11307</v>
      </c>
      <c r="J2980" s="48">
        <v>4732</v>
      </c>
      <c r="K2980" s="48">
        <v>51081</v>
      </c>
      <c r="L2980" s="48">
        <v>0</v>
      </c>
      <c r="M2980" s="48">
        <v>1.5</v>
      </c>
      <c r="N2980" s="48">
        <v>0</v>
      </c>
      <c r="O2980" s="48">
        <v>0</v>
      </c>
      <c r="P2980" s="48">
        <v>1900</v>
      </c>
      <c r="Q2980" s="48">
        <v>0</v>
      </c>
      <c r="R2980" s="48">
        <v>0</v>
      </c>
      <c r="S2980" s="48">
        <v>2007021</v>
      </c>
      <c r="T2980" s="48">
        <v>1</v>
      </c>
      <c r="U2980" s="48">
        <v>2003021</v>
      </c>
      <c r="V2980" s="48">
        <v>6</v>
      </c>
      <c r="W2980" s="48">
        <v>2004008</v>
      </c>
      <c r="X2980" s="48">
        <v>6</v>
      </c>
      <c r="Y2980" s="48">
        <v>2004011</v>
      </c>
      <c r="Z2980" s="48">
        <v>6</v>
      </c>
      <c r="AC2980" s="48">
        <v>4</v>
      </c>
      <c r="AD2980" s="48">
        <v>4</v>
      </c>
      <c r="AE2980" s="48">
        <v>1</v>
      </c>
      <c r="AF2980" s="48">
        <v>1102021</v>
      </c>
    </row>
    <row r="2981" spans="1:32" ht="14.25">
      <c r="A2981" s="48">
        <v>4108121</v>
      </c>
      <c r="D2981" s="48" t="s">
        <v>3879</v>
      </c>
      <c r="E2981" s="48" t="s">
        <v>3781</v>
      </c>
      <c r="F2981" s="48" t="s">
        <v>6828</v>
      </c>
      <c r="G2981" s="48">
        <v>1</v>
      </c>
      <c r="H2981" s="48">
        <v>91</v>
      </c>
      <c r="I2981" s="48">
        <v>13761</v>
      </c>
      <c r="J2981" s="48">
        <v>5928</v>
      </c>
      <c r="K2981" s="48">
        <v>34359</v>
      </c>
      <c r="L2981" s="48">
        <v>0</v>
      </c>
      <c r="M2981" s="48">
        <v>1.5</v>
      </c>
      <c r="N2981" s="48">
        <v>0</v>
      </c>
      <c r="O2981" s="48">
        <v>0</v>
      </c>
      <c r="P2981" s="48">
        <v>1900</v>
      </c>
      <c r="Q2981" s="48">
        <v>0</v>
      </c>
      <c r="R2981" s="48">
        <v>0</v>
      </c>
      <c r="S2981" s="48">
        <v>1906001</v>
      </c>
      <c r="T2981" s="48">
        <v>1</v>
      </c>
      <c r="U2981" s="48">
        <v>1901001</v>
      </c>
      <c r="V2981" s="48">
        <v>6</v>
      </c>
      <c r="W2981" s="48">
        <v>1902001</v>
      </c>
      <c r="X2981" s="48">
        <v>6</v>
      </c>
      <c r="AB2981" s="48" t="s">
        <v>6829</v>
      </c>
      <c r="AF2981" s="48">
        <v>1101001</v>
      </c>
    </row>
    <row r="2982" spans="1:32" ht="14.25">
      <c r="A2982" s="48">
        <v>4108122</v>
      </c>
      <c r="D2982" s="48" t="s">
        <v>3881</v>
      </c>
      <c r="E2982" s="48" t="s">
        <v>550</v>
      </c>
      <c r="F2982" s="48" t="s">
        <v>6829</v>
      </c>
      <c r="G2982" s="48">
        <v>2</v>
      </c>
      <c r="H2982" s="48">
        <v>91</v>
      </c>
      <c r="I2982" s="48">
        <v>11307</v>
      </c>
      <c r="J2982" s="48">
        <v>4732</v>
      </c>
      <c r="K2982" s="48">
        <v>51688</v>
      </c>
      <c r="L2982" s="48">
        <v>0</v>
      </c>
      <c r="M2982" s="48">
        <v>1.5</v>
      </c>
      <c r="N2982" s="48">
        <v>0</v>
      </c>
      <c r="O2982" s="48">
        <v>0</v>
      </c>
      <c r="P2982" s="48">
        <v>1900</v>
      </c>
      <c r="Q2982" s="48">
        <v>0</v>
      </c>
      <c r="R2982" s="48">
        <v>0</v>
      </c>
      <c r="S2982" s="48">
        <v>2007009</v>
      </c>
      <c r="T2982" s="48">
        <v>1</v>
      </c>
      <c r="U2982" s="48">
        <v>2003009</v>
      </c>
      <c r="V2982" s="48">
        <v>6</v>
      </c>
      <c r="W2982" s="48">
        <v>2004010</v>
      </c>
      <c r="X2982" s="48">
        <v>6</v>
      </c>
      <c r="Y2982" s="48">
        <v>2004014</v>
      </c>
      <c r="Z2982" s="48">
        <v>6</v>
      </c>
      <c r="AC2982" s="48">
        <v>4</v>
      </c>
      <c r="AD2982" s="48">
        <v>4</v>
      </c>
      <c r="AE2982" s="48">
        <v>2</v>
      </c>
      <c r="AF2982" s="48">
        <v>1102009</v>
      </c>
    </row>
    <row r="2983" spans="1:32" ht="14.25">
      <c r="A2983" s="48">
        <v>4108131</v>
      </c>
      <c r="D2983" s="48" t="s">
        <v>3879</v>
      </c>
      <c r="E2983" s="48" t="s">
        <v>3853</v>
      </c>
      <c r="F2983" s="48" t="s">
        <v>6830</v>
      </c>
      <c r="G2983" s="48">
        <v>1</v>
      </c>
      <c r="H2983" s="48">
        <v>91</v>
      </c>
      <c r="I2983" s="48">
        <v>13761</v>
      </c>
      <c r="J2983" s="48">
        <v>5928</v>
      </c>
      <c r="K2983" s="48">
        <v>34359</v>
      </c>
      <c r="L2983" s="48">
        <v>0</v>
      </c>
      <c r="M2983" s="48">
        <v>1.5</v>
      </c>
      <c r="N2983" s="48">
        <v>0</v>
      </c>
      <c r="O2983" s="48">
        <v>0</v>
      </c>
      <c r="P2983" s="48">
        <v>1900</v>
      </c>
      <c r="Q2983" s="48">
        <v>0</v>
      </c>
      <c r="R2983" s="48">
        <v>0</v>
      </c>
      <c r="S2983" s="48">
        <v>1906011</v>
      </c>
      <c r="T2983" s="48">
        <v>1</v>
      </c>
      <c r="U2983" s="48">
        <v>1901011</v>
      </c>
      <c r="V2983" s="48">
        <v>6</v>
      </c>
      <c r="W2983" s="48">
        <v>1902011</v>
      </c>
      <c r="X2983" s="48">
        <v>6</v>
      </c>
      <c r="AB2983" s="48" t="s">
        <v>6831</v>
      </c>
      <c r="AF2983" s="48">
        <v>1101011</v>
      </c>
    </row>
    <row r="2984" spans="1:32" ht="14.25">
      <c r="A2984" s="48">
        <v>4108132</v>
      </c>
      <c r="D2984" s="48" t="s">
        <v>3881</v>
      </c>
      <c r="E2984" s="48" t="s">
        <v>558</v>
      </c>
      <c r="F2984" s="48" t="s">
        <v>6831</v>
      </c>
      <c r="G2984" s="48">
        <v>2</v>
      </c>
      <c r="H2984" s="48">
        <v>91</v>
      </c>
      <c r="I2984" s="48">
        <v>11307</v>
      </c>
      <c r="J2984" s="48">
        <v>4732</v>
      </c>
      <c r="K2984" s="48">
        <v>51688</v>
      </c>
      <c r="L2984" s="48">
        <v>0</v>
      </c>
      <c r="M2984" s="48">
        <v>1.5</v>
      </c>
      <c r="N2984" s="48">
        <v>0</v>
      </c>
      <c r="O2984" s="48">
        <v>0</v>
      </c>
      <c r="P2984" s="48">
        <v>1900</v>
      </c>
      <c r="Q2984" s="48">
        <v>0</v>
      </c>
      <c r="R2984" s="48">
        <v>0</v>
      </c>
      <c r="S2984" s="48">
        <v>2007017</v>
      </c>
      <c r="T2984" s="48">
        <v>1</v>
      </c>
      <c r="U2984" s="48">
        <v>2003017</v>
      </c>
      <c r="V2984" s="48">
        <v>6</v>
      </c>
      <c r="W2984" s="48">
        <v>2004008</v>
      </c>
      <c r="X2984" s="48">
        <v>6</v>
      </c>
      <c r="Y2984" s="48">
        <v>2004010</v>
      </c>
      <c r="Z2984" s="48">
        <v>6</v>
      </c>
      <c r="AC2984" s="48">
        <v>4</v>
      </c>
      <c r="AD2984" s="48">
        <v>4</v>
      </c>
      <c r="AE2984" s="48">
        <v>3</v>
      </c>
      <c r="AF2984" s="48">
        <v>1102017</v>
      </c>
    </row>
    <row r="2985" spans="1:32" ht="14.25">
      <c r="A2985" s="48">
        <v>4108211</v>
      </c>
      <c r="D2985" s="48" t="s">
        <v>3879</v>
      </c>
      <c r="E2985" s="48" t="s">
        <v>3748</v>
      </c>
      <c r="F2985" s="48" t="s">
        <v>6832</v>
      </c>
      <c r="G2985" s="48">
        <v>1</v>
      </c>
      <c r="H2985" s="48">
        <v>91</v>
      </c>
      <c r="I2985" s="48">
        <v>14151</v>
      </c>
      <c r="J2985" s="48">
        <v>5944</v>
      </c>
      <c r="K2985" s="48">
        <v>35141</v>
      </c>
      <c r="L2985" s="48">
        <v>0</v>
      </c>
      <c r="M2985" s="48">
        <v>1.5</v>
      </c>
      <c r="N2985" s="48">
        <v>0</v>
      </c>
      <c r="O2985" s="48">
        <v>0</v>
      </c>
      <c r="P2985" s="48">
        <v>1900</v>
      </c>
      <c r="Q2985" s="48">
        <v>0</v>
      </c>
      <c r="R2985" s="48">
        <v>0</v>
      </c>
      <c r="S2985" s="48">
        <v>1906006</v>
      </c>
      <c r="T2985" s="48">
        <v>1</v>
      </c>
      <c r="U2985" s="48">
        <v>1901006</v>
      </c>
      <c r="V2985" s="48">
        <v>6</v>
      </c>
      <c r="W2985" s="48">
        <v>1902006</v>
      </c>
      <c r="X2985" s="48">
        <v>6</v>
      </c>
      <c r="AB2985" s="48" t="s">
        <v>6833</v>
      </c>
      <c r="AF2985" s="48">
        <v>1101006</v>
      </c>
    </row>
    <row r="2986" spans="1:32" ht="14.25">
      <c r="A2986" s="48">
        <v>4108212</v>
      </c>
      <c r="D2986" s="48" t="s">
        <v>3881</v>
      </c>
      <c r="E2986" s="48" t="s">
        <v>548</v>
      </c>
      <c r="F2986" s="48" t="s">
        <v>6833</v>
      </c>
      <c r="G2986" s="48">
        <v>2</v>
      </c>
      <c r="H2986" s="48">
        <v>91</v>
      </c>
      <c r="I2986" s="48">
        <v>11567</v>
      </c>
      <c r="J2986" s="48">
        <v>4732</v>
      </c>
      <c r="K2986" s="48">
        <v>51863</v>
      </c>
      <c r="L2986" s="48">
        <v>0</v>
      </c>
      <c r="M2986" s="48">
        <v>1.5</v>
      </c>
      <c r="N2986" s="48">
        <v>0</v>
      </c>
      <c r="O2986" s="48">
        <v>0</v>
      </c>
      <c r="P2986" s="48">
        <v>1900</v>
      </c>
      <c r="Q2986" s="48">
        <v>0</v>
      </c>
      <c r="R2986" s="48">
        <v>0</v>
      </c>
      <c r="S2986" s="48">
        <v>2007007</v>
      </c>
      <c r="T2986" s="48">
        <v>1</v>
      </c>
      <c r="U2986" s="48">
        <v>2003007</v>
      </c>
      <c r="V2986" s="48">
        <v>6</v>
      </c>
      <c r="W2986" s="48">
        <v>2004002</v>
      </c>
      <c r="X2986" s="48">
        <v>6</v>
      </c>
      <c r="Y2986" s="48">
        <v>2004006</v>
      </c>
      <c r="Z2986" s="48">
        <v>6</v>
      </c>
      <c r="AC2986" s="48">
        <v>4</v>
      </c>
      <c r="AD2986" s="48">
        <v>4</v>
      </c>
      <c r="AE2986" s="48">
        <v>1</v>
      </c>
      <c r="AF2986" s="48">
        <v>1102007</v>
      </c>
    </row>
    <row r="2987" spans="1:32" ht="14.25">
      <c r="A2987" s="48">
        <v>4108221</v>
      </c>
      <c r="D2987" s="48" t="s">
        <v>3879</v>
      </c>
      <c r="E2987" s="48" t="s">
        <v>3859</v>
      </c>
      <c r="F2987" s="48" t="s">
        <v>6834</v>
      </c>
      <c r="G2987" s="48">
        <v>1</v>
      </c>
      <c r="H2987" s="48">
        <v>91</v>
      </c>
      <c r="I2987" s="48">
        <v>14151</v>
      </c>
      <c r="J2987" s="48">
        <v>5944</v>
      </c>
      <c r="K2987" s="48">
        <v>35141</v>
      </c>
      <c r="L2987" s="48">
        <v>0</v>
      </c>
      <c r="M2987" s="48">
        <v>1.5</v>
      </c>
      <c r="N2987" s="48">
        <v>0</v>
      </c>
      <c r="O2987" s="48">
        <v>0</v>
      </c>
      <c r="P2987" s="48">
        <v>1900</v>
      </c>
      <c r="Q2987" s="48">
        <v>0</v>
      </c>
      <c r="R2987" s="48">
        <v>0</v>
      </c>
      <c r="S2987" s="48">
        <v>1906003</v>
      </c>
      <c r="T2987" s="48">
        <v>1</v>
      </c>
      <c r="U2987" s="48">
        <v>1901003</v>
      </c>
      <c r="V2987" s="48">
        <v>6</v>
      </c>
      <c r="W2987" s="48">
        <v>1902003</v>
      </c>
      <c r="X2987" s="48">
        <v>6</v>
      </c>
      <c r="AB2987" s="48" t="s">
        <v>6835</v>
      </c>
      <c r="AF2987" s="48">
        <v>1101003</v>
      </c>
    </row>
    <row r="2988" spans="1:32" ht="14.25">
      <c r="A2988" s="48">
        <v>4108222</v>
      </c>
      <c r="D2988" s="48" t="s">
        <v>3881</v>
      </c>
      <c r="E2988" s="48" t="s">
        <v>546</v>
      </c>
      <c r="F2988" s="48" t="s">
        <v>6835</v>
      </c>
      <c r="G2988" s="48">
        <v>2</v>
      </c>
      <c r="H2988" s="48">
        <v>91</v>
      </c>
      <c r="I2988" s="48">
        <v>11307</v>
      </c>
      <c r="J2988" s="48">
        <v>4732</v>
      </c>
      <c r="K2988" s="48">
        <v>51688</v>
      </c>
      <c r="L2988" s="48">
        <v>0</v>
      </c>
      <c r="M2988" s="48">
        <v>1.5</v>
      </c>
      <c r="N2988" s="48">
        <v>0</v>
      </c>
      <c r="O2988" s="48">
        <v>0</v>
      </c>
      <c r="P2988" s="48">
        <v>1900</v>
      </c>
      <c r="Q2988" s="48">
        <v>0</v>
      </c>
      <c r="R2988" s="48">
        <v>0</v>
      </c>
      <c r="S2988" s="48">
        <v>2007005</v>
      </c>
      <c r="T2988" s="48">
        <v>1</v>
      </c>
      <c r="U2988" s="48">
        <v>2003005</v>
      </c>
      <c r="V2988" s="48">
        <v>6</v>
      </c>
      <c r="W2988" s="48">
        <v>2004012</v>
      </c>
      <c r="X2988" s="48">
        <v>6</v>
      </c>
      <c r="Y2988" s="48">
        <v>2004014</v>
      </c>
      <c r="Z2988" s="48">
        <v>6</v>
      </c>
      <c r="AC2988" s="48">
        <v>4</v>
      </c>
      <c r="AD2988" s="48">
        <v>4</v>
      </c>
      <c r="AE2988" s="48">
        <v>3</v>
      </c>
      <c r="AF2988" s="48">
        <v>1102005</v>
      </c>
    </row>
    <row r="2989" spans="1:32" ht="14.25">
      <c r="A2989" s="48">
        <v>4108231</v>
      </c>
      <c r="D2989" s="48" t="s">
        <v>3879</v>
      </c>
      <c r="E2989" s="48" t="s">
        <v>3839</v>
      </c>
      <c r="F2989" s="48" t="s">
        <v>6836</v>
      </c>
      <c r="G2989" s="48">
        <v>1</v>
      </c>
      <c r="H2989" s="48">
        <v>91</v>
      </c>
      <c r="I2989" s="48">
        <v>14151</v>
      </c>
      <c r="J2989" s="48">
        <v>5944</v>
      </c>
      <c r="K2989" s="48">
        <v>35141</v>
      </c>
      <c r="L2989" s="48">
        <v>0</v>
      </c>
      <c r="M2989" s="48">
        <v>1.5</v>
      </c>
      <c r="N2989" s="48">
        <v>0</v>
      </c>
      <c r="O2989" s="48">
        <v>0</v>
      </c>
      <c r="P2989" s="48">
        <v>1900</v>
      </c>
      <c r="Q2989" s="48">
        <v>0</v>
      </c>
      <c r="R2989" s="48">
        <v>0</v>
      </c>
      <c r="S2989" s="48">
        <v>1906012</v>
      </c>
      <c r="T2989" s="48">
        <v>1</v>
      </c>
      <c r="U2989" s="48">
        <v>1901012</v>
      </c>
      <c r="V2989" s="48">
        <v>6</v>
      </c>
      <c r="W2989" s="48">
        <v>1902012</v>
      </c>
      <c r="X2989" s="48">
        <v>6</v>
      </c>
      <c r="AB2989" s="48" t="s">
        <v>6837</v>
      </c>
      <c r="AF2989" s="48">
        <v>1101012</v>
      </c>
    </row>
    <row r="2990" spans="1:32" ht="14.25">
      <c r="A2990" s="48">
        <v>4108232</v>
      </c>
      <c r="D2990" s="48" t="s">
        <v>3881</v>
      </c>
      <c r="E2990" s="48" t="s">
        <v>559</v>
      </c>
      <c r="F2990" s="48" t="s">
        <v>6837</v>
      </c>
      <c r="G2990" s="48">
        <v>2</v>
      </c>
      <c r="H2990" s="48">
        <v>91</v>
      </c>
      <c r="I2990" s="48">
        <v>11307</v>
      </c>
      <c r="J2990" s="48">
        <v>4732</v>
      </c>
      <c r="K2990" s="48">
        <v>51688</v>
      </c>
      <c r="L2990" s="48">
        <v>0</v>
      </c>
      <c r="M2990" s="48">
        <v>1.5</v>
      </c>
      <c r="N2990" s="48">
        <v>0</v>
      </c>
      <c r="O2990" s="48">
        <v>0</v>
      </c>
      <c r="P2990" s="48">
        <v>1900</v>
      </c>
      <c r="Q2990" s="48">
        <v>0</v>
      </c>
      <c r="R2990" s="48">
        <v>0</v>
      </c>
      <c r="S2990" s="48">
        <v>2007018</v>
      </c>
      <c r="T2990" s="48">
        <v>1</v>
      </c>
      <c r="U2990" s="48">
        <v>2003018</v>
      </c>
      <c r="V2990" s="48">
        <v>6</v>
      </c>
      <c r="W2990" s="48">
        <v>2004012</v>
      </c>
      <c r="X2990" s="48">
        <v>6</v>
      </c>
      <c r="Y2990" s="48">
        <v>2004010</v>
      </c>
      <c r="Z2990" s="48">
        <v>6</v>
      </c>
      <c r="AC2990" s="48">
        <v>4</v>
      </c>
      <c r="AD2990" s="48">
        <v>4</v>
      </c>
      <c r="AE2990" s="48">
        <v>2</v>
      </c>
      <c r="AF2990" s="48">
        <v>1102018</v>
      </c>
    </row>
    <row r="2991" spans="1:32" ht="14.25">
      <c r="A2991" s="48">
        <v>4108311</v>
      </c>
      <c r="D2991" s="48" t="s">
        <v>3879</v>
      </c>
      <c r="E2991" s="48" t="s">
        <v>3823</v>
      </c>
      <c r="F2991" s="48" t="s">
        <v>6838</v>
      </c>
      <c r="G2991" s="48">
        <v>1</v>
      </c>
      <c r="H2991" s="48">
        <v>92</v>
      </c>
      <c r="I2991" s="48">
        <v>14563</v>
      </c>
      <c r="J2991" s="48">
        <v>5987</v>
      </c>
      <c r="K2991" s="48">
        <v>36551</v>
      </c>
      <c r="L2991" s="48">
        <v>0</v>
      </c>
      <c r="M2991" s="48">
        <v>1.5</v>
      </c>
      <c r="N2991" s="48">
        <v>0</v>
      </c>
      <c r="O2991" s="48">
        <v>0</v>
      </c>
      <c r="P2991" s="48">
        <v>1900</v>
      </c>
      <c r="Q2991" s="48">
        <v>0</v>
      </c>
      <c r="R2991" s="48">
        <v>0</v>
      </c>
      <c r="S2991" s="48">
        <v>1906009</v>
      </c>
      <c r="T2991" s="48">
        <v>1</v>
      </c>
      <c r="U2991" s="48">
        <v>1901009</v>
      </c>
      <c r="V2991" s="48">
        <v>6</v>
      </c>
      <c r="W2991" s="48">
        <v>1902009</v>
      </c>
      <c r="X2991" s="48">
        <v>6</v>
      </c>
      <c r="AB2991" s="48" t="s">
        <v>6839</v>
      </c>
      <c r="AF2991" s="48">
        <v>1101009</v>
      </c>
    </row>
    <row r="2992" spans="1:32" ht="14.25">
      <c r="A2992" s="48">
        <v>4108312</v>
      </c>
      <c r="D2992" s="48" t="s">
        <v>3881</v>
      </c>
      <c r="E2992" s="48" t="s">
        <v>555</v>
      </c>
      <c r="F2992" s="48" t="s">
        <v>6839</v>
      </c>
      <c r="G2992" s="48">
        <v>2</v>
      </c>
      <c r="H2992" s="48">
        <v>92</v>
      </c>
      <c r="I2992" s="48">
        <v>11697</v>
      </c>
      <c r="J2992" s="48">
        <v>4793</v>
      </c>
      <c r="K2992" s="48">
        <v>52791</v>
      </c>
      <c r="L2992" s="48">
        <v>0</v>
      </c>
      <c r="M2992" s="48">
        <v>1.5</v>
      </c>
      <c r="N2992" s="48">
        <v>0</v>
      </c>
      <c r="O2992" s="48">
        <v>0</v>
      </c>
      <c r="P2992" s="48">
        <v>1900</v>
      </c>
      <c r="Q2992" s="48">
        <v>0</v>
      </c>
      <c r="R2992" s="48">
        <v>0</v>
      </c>
      <c r="S2992" s="48">
        <v>2007014</v>
      </c>
      <c r="T2992" s="48">
        <v>1</v>
      </c>
      <c r="U2992" s="48">
        <v>2003014</v>
      </c>
      <c r="V2992" s="48">
        <v>6</v>
      </c>
      <c r="W2992" s="48">
        <v>2004002</v>
      </c>
      <c r="X2992" s="48">
        <v>6</v>
      </c>
      <c r="Y2992" s="48">
        <v>2004006</v>
      </c>
      <c r="Z2992" s="48">
        <v>6</v>
      </c>
      <c r="AC2992" s="48">
        <v>4</v>
      </c>
      <c r="AD2992" s="48">
        <v>4</v>
      </c>
      <c r="AE2992" s="48">
        <v>1</v>
      </c>
      <c r="AF2992" s="48">
        <v>1102014</v>
      </c>
    </row>
    <row r="2993" spans="1:32" ht="14.25">
      <c r="A2993" s="48">
        <v>4108321</v>
      </c>
      <c r="D2993" s="48" t="s">
        <v>3879</v>
      </c>
      <c r="E2993" s="48" t="s">
        <v>3801</v>
      </c>
      <c r="F2993" s="48" t="s">
        <v>6840</v>
      </c>
      <c r="G2993" s="48">
        <v>1</v>
      </c>
      <c r="H2993" s="48">
        <v>92</v>
      </c>
      <c r="I2993" s="48">
        <v>14563</v>
      </c>
      <c r="J2993" s="48">
        <v>5987</v>
      </c>
      <c r="K2993" s="48">
        <v>36551</v>
      </c>
      <c r="L2993" s="48">
        <v>0</v>
      </c>
      <c r="M2993" s="48">
        <v>1.5</v>
      </c>
      <c r="N2993" s="48">
        <v>0</v>
      </c>
      <c r="O2993" s="48">
        <v>0</v>
      </c>
      <c r="P2993" s="48">
        <v>1900</v>
      </c>
      <c r="Q2993" s="48">
        <v>0</v>
      </c>
      <c r="R2993" s="48">
        <v>0</v>
      </c>
      <c r="S2993" s="48">
        <v>1906008</v>
      </c>
      <c r="T2993" s="48">
        <v>1</v>
      </c>
      <c r="U2993" s="48">
        <v>1901008</v>
      </c>
      <c r="V2993" s="48">
        <v>6</v>
      </c>
      <c r="W2993" s="48">
        <v>1902008</v>
      </c>
      <c r="X2993" s="48">
        <v>6</v>
      </c>
      <c r="AB2993" s="48" t="s">
        <v>6841</v>
      </c>
      <c r="AF2993" s="48">
        <v>1101008</v>
      </c>
    </row>
    <row r="2994" spans="1:32" ht="14.25">
      <c r="A2994" s="48">
        <v>4108322</v>
      </c>
      <c r="D2994" s="48" t="s">
        <v>3881</v>
      </c>
      <c r="E2994" s="48" t="s">
        <v>554</v>
      </c>
      <c r="F2994" s="48" t="s">
        <v>6841</v>
      </c>
      <c r="G2994" s="48">
        <v>2</v>
      </c>
      <c r="H2994" s="48">
        <v>92</v>
      </c>
      <c r="I2994" s="48">
        <v>11697</v>
      </c>
      <c r="J2994" s="48">
        <v>4793</v>
      </c>
      <c r="K2994" s="48">
        <v>53398</v>
      </c>
      <c r="L2994" s="48">
        <v>0</v>
      </c>
      <c r="M2994" s="48">
        <v>1.5</v>
      </c>
      <c r="N2994" s="48">
        <v>0</v>
      </c>
      <c r="O2994" s="48">
        <v>0</v>
      </c>
      <c r="P2994" s="48">
        <v>1900</v>
      </c>
      <c r="Q2994" s="48">
        <v>0</v>
      </c>
      <c r="R2994" s="48">
        <v>0</v>
      </c>
      <c r="S2994" s="48">
        <v>2007013</v>
      </c>
      <c r="T2994" s="48">
        <v>1</v>
      </c>
      <c r="U2994" s="48">
        <v>2003013</v>
      </c>
      <c r="V2994" s="48">
        <v>6</v>
      </c>
      <c r="W2994" s="48">
        <v>2004008</v>
      </c>
      <c r="X2994" s="48">
        <v>6</v>
      </c>
      <c r="Y2994" s="48">
        <v>2004010</v>
      </c>
      <c r="Z2994" s="48">
        <v>6</v>
      </c>
      <c r="AC2994" s="48">
        <v>4</v>
      </c>
      <c r="AD2994" s="48">
        <v>4</v>
      </c>
      <c r="AE2994" s="48">
        <v>3</v>
      </c>
      <c r="AF2994" s="48">
        <v>1102013</v>
      </c>
    </row>
    <row r="2995" spans="1:32" ht="14.25">
      <c r="A2995" s="48">
        <v>4108331</v>
      </c>
      <c r="D2995" s="48" t="s">
        <v>3879</v>
      </c>
      <c r="E2995" s="48" t="s">
        <v>3839</v>
      </c>
      <c r="F2995" s="48" t="s">
        <v>6842</v>
      </c>
      <c r="G2995" s="48">
        <v>1</v>
      </c>
      <c r="H2995" s="48">
        <v>92</v>
      </c>
      <c r="I2995" s="48">
        <v>14563</v>
      </c>
      <c r="J2995" s="48">
        <v>5987</v>
      </c>
      <c r="K2995" s="48">
        <v>36551</v>
      </c>
      <c r="L2995" s="48">
        <v>0</v>
      </c>
      <c r="M2995" s="48">
        <v>1.5</v>
      </c>
      <c r="N2995" s="48">
        <v>0</v>
      </c>
      <c r="O2995" s="48">
        <v>0</v>
      </c>
      <c r="P2995" s="48">
        <v>1900</v>
      </c>
      <c r="Q2995" s="48">
        <v>0</v>
      </c>
      <c r="R2995" s="48">
        <v>0</v>
      </c>
      <c r="S2995" s="48">
        <v>1906012</v>
      </c>
      <c r="T2995" s="48">
        <v>1</v>
      </c>
      <c r="U2995" s="48">
        <v>1901012</v>
      </c>
      <c r="V2995" s="48">
        <v>6</v>
      </c>
      <c r="W2995" s="48">
        <v>1902012</v>
      </c>
      <c r="X2995" s="48">
        <v>6</v>
      </c>
      <c r="AB2995" s="48" t="s">
        <v>6843</v>
      </c>
      <c r="AF2995" s="48">
        <v>1101012</v>
      </c>
    </row>
    <row r="2996" spans="1:32" ht="14.25">
      <c r="A2996" s="48">
        <v>4108332</v>
      </c>
      <c r="D2996" s="48" t="s">
        <v>3881</v>
      </c>
      <c r="E2996" s="48" t="s">
        <v>559</v>
      </c>
      <c r="F2996" s="48" t="s">
        <v>6843</v>
      </c>
      <c r="G2996" s="48">
        <v>2</v>
      </c>
      <c r="H2996" s="48">
        <v>92</v>
      </c>
      <c r="I2996" s="48">
        <v>11697</v>
      </c>
      <c r="J2996" s="48">
        <v>4793</v>
      </c>
      <c r="K2996" s="48">
        <v>53398</v>
      </c>
      <c r="L2996" s="48">
        <v>0</v>
      </c>
      <c r="M2996" s="48">
        <v>1.5</v>
      </c>
      <c r="N2996" s="48">
        <v>0</v>
      </c>
      <c r="O2996" s="48">
        <v>0</v>
      </c>
      <c r="P2996" s="48">
        <v>1900</v>
      </c>
      <c r="Q2996" s="48">
        <v>0</v>
      </c>
      <c r="R2996" s="48">
        <v>0</v>
      </c>
      <c r="S2996" s="48">
        <v>2007018</v>
      </c>
      <c r="T2996" s="48">
        <v>1</v>
      </c>
      <c r="U2996" s="48">
        <v>2003018</v>
      </c>
      <c r="V2996" s="48">
        <v>6</v>
      </c>
      <c r="W2996" s="48">
        <v>2004012</v>
      </c>
      <c r="X2996" s="48">
        <v>6</v>
      </c>
      <c r="Y2996" s="48">
        <v>2004010</v>
      </c>
      <c r="Z2996" s="48">
        <v>6</v>
      </c>
      <c r="AC2996" s="48">
        <v>4</v>
      </c>
      <c r="AD2996" s="48">
        <v>4</v>
      </c>
      <c r="AE2996" s="48">
        <v>2</v>
      </c>
      <c r="AF2996" s="48">
        <v>1102018</v>
      </c>
    </row>
    <row r="2997" spans="1:32" ht="14.25">
      <c r="A2997" s="48">
        <v>4108411</v>
      </c>
      <c r="D2997" s="48" t="s">
        <v>3879</v>
      </c>
      <c r="E2997" s="48" t="s">
        <v>3838</v>
      </c>
      <c r="F2997" s="48" t="s">
        <v>6844</v>
      </c>
      <c r="G2997" s="48">
        <v>1</v>
      </c>
      <c r="H2997" s="48">
        <v>92</v>
      </c>
      <c r="I2997" s="48">
        <v>14758</v>
      </c>
      <c r="J2997" s="48">
        <v>6052</v>
      </c>
      <c r="K2997" s="48">
        <v>37528</v>
      </c>
      <c r="L2997" s="48">
        <v>0</v>
      </c>
      <c r="M2997" s="48">
        <v>1.5</v>
      </c>
      <c r="N2997" s="48">
        <v>0</v>
      </c>
      <c r="O2997" s="48">
        <v>0</v>
      </c>
      <c r="P2997" s="48">
        <v>1900</v>
      </c>
      <c r="Q2997" s="48">
        <v>0</v>
      </c>
      <c r="R2997" s="48">
        <v>0</v>
      </c>
      <c r="S2997" s="48">
        <v>1906013</v>
      </c>
      <c r="T2997" s="48">
        <v>1</v>
      </c>
      <c r="U2997" s="48">
        <v>1901013</v>
      </c>
      <c r="V2997" s="48">
        <v>6</v>
      </c>
      <c r="W2997" s="48">
        <v>1902013</v>
      </c>
      <c r="X2997" s="48">
        <v>6</v>
      </c>
      <c r="AB2997" s="48" t="s">
        <v>6845</v>
      </c>
      <c r="AF2997" s="48">
        <v>1101013</v>
      </c>
    </row>
    <row r="2998" spans="1:32" ht="14.25">
      <c r="A2998" s="48">
        <v>4108412</v>
      </c>
      <c r="D2998" s="48" t="s">
        <v>3881</v>
      </c>
      <c r="E2998" s="48" t="s">
        <v>560</v>
      </c>
      <c r="F2998" s="48" t="s">
        <v>6845</v>
      </c>
      <c r="G2998" s="48">
        <v>2</v>
      </c>
      <c r="H2998" s="48">
        <v>92</v>
      </c>
      <c r="I2998" s="48">
        <v>11697</v>
      </c>
      <c r="J2998" s="48">
        <v>4858</v>
      </c>
      <c r="K2998" s="48">
        <v>53182</v>
      </c>
      <c r="L2998" s="48">
        <v>0</v>
      </c>
      <c r="M2998" s="48">
        <v>1.5</v>
      </c>
      <c r="N2998" s="48">
        <v>0</v>
      </c>
      <c r="O2998" s="48">
        <v>0</v>
      </c>
      <c r="P2998" s="48">
        <v>1900</v>
      </c>
      <c r="Q2998" s="48">
        <v>0</v>
      </c>
      <c r="R2998" s="48">
        <v>0</v>
      </c>
      <c r="S2998" s="48">
        <v>2007019</v>
      </c>
      <c r="T2998" s="48">
        <v>1</v>
      </c>
      <c r="U2998" s="48">
        <v>2003019</v>
      </c>
      <c r="V2998" s="48">
        <v>6</v>
      </c>
      <c r="W2998" s="48">
        <v>2004014</v>
      </c>
      <c r="X2998" s="48">
        <v>6</v>
      </c>
      <c r="Y2998" s="48">
        <v>2004016</v>
      </c>
      <c r="Z2998" s="48">
        <v>6</v>
      </c>
      <c r="AC2998" s="48">
        <v>4</v>
      </c>
      <c r="AD2998" s="48">
        <v>4</v>
      </c>
      <c r="AE2998" s="48">
        <v>1</v>
      </c>
      <c r="AF2998" s="48">
        <v>1102019</v>
      </c>
    </row>
    <row r="2999" spans="1:32" ht="14.25">
      <c r="A2999" s="48">
        <v>4108421</v>
      </c>
      <c r="D2999" s="48" t="s">
        <v>3879</v>
      </c>
      <c r="E2999" s="48" t="s">
        <v>3851</v>
      </c>
      <c r="F2999" s="48" t="s">
        <v>6846</v>
      </c>
      <c r="G2999" s="48">
        <v>1</v>
      </c>
      <c r="H2999" s="48">
        <v>92</v>
      </c>
      <c r="I2999" s="48">
        <v>14758</v>
      </c>
      <c r="J2999" s="48">
        <v>6052</v>
      </c>
      <c r="K2999" s="48">
        <v>37528</v>
      </c>
      <c r="L2999" s="48">
        <v>0</v>
      </c>
      <c r="M2999" s="48">
        <v>1.5</v>
      </c>
      <c r="N2999" s="48">
        <v>0</v>
      </c>
      <c r="O2999" s="48">
        <v>0</v>
      </c>
      <c r="P2999" s="48">
        <v>1900</v>
      </c>
      <c r="Q2999" s="48">
        <v>0</v>
      </c>
      <c r="R2999" s="48">
        <v>0</v>
      </c>
      <c r="S2999" s="48">
        <v>1906007</v>
      </c>
      <c r="T2999" s="48">
        <v>1</v>
      </c>
      <c r="U2999" s="48">
        <v>1901007</v>
      </c>
      <c r="V2999" s="48">
        <v>6</v>
      </c>
      <c r="W2999" s="48">
        <v>1902007</v>
      </c>
      <c r="X2999" s="48">
        <v>6</v>
      </c>
      <c r="AB2999" s="48" t="s">
        <v>6847</v>
      </c>
      <c r="AF2999" s="48">
        <v>1101007</v>
      </c>
    </row>
    <row r="3000" spans="1:32" ht="14.25">
      <c r="A3000" s="48">
        <v>4108422</v>
      </c>
      <c r="D3000" s="48" t="s">
        <v>3881</v>
      </c>
      <c r="E3000" s="48" t="s">
        <v>544</v>
      </c>
      <c r="F3000" s="48" t="s">
        <v>6847</v>
      </c>
      <c r="G3000" s="48">
        <v>2</v>
      </c>
      <c r="H3000" s="48">
        <v>92</v>
      </c>
      <c r="I3000" s="48">
        <v>11697</v>
      </c>
      <c r="J3000" s="48">
        <v>4793</v>
      </c>
      <c r="K3000" s="48">
        <v>53398</v>
      </c>
      <c r="L3000" s="48">
        <v>0</v>
      </c>
      <c r="M3000" s="48">
        <v>1.5</v>
      </c>
      <c r="N3000" s="48">
        <v>0</v>
      </c>
      <c r="O3000" s="48">
        <v>0</v>
      </c>
      <c r="P3000" s="48">
        <v>1900</v>
      </c>
      <c r="Q3000" s="48">
        <v>0</v>
      </c>
      <c r="R3000" s="48">
        <v>0</v>
      </c>
      <c r="S3000" s="48">
        <v>2007003</v>
      </c>
      <c r="T3000" s="48">
        <v>1</v>
      </c>
      <c r="U3000" s="48">
        <v>2003003</v>
      </c>
      <c r="V3000" s="48">
        <v>6</v>
      </c>
      <c r="W3000" s="48">
        <v>2004008</v>
      </c>
      <c r="X3000" s="48">
        <v>6</v>
      </c>
      <c r="Y3000" s="48">
        <v>2004010</v>
      </c>
      <c r="Z3000" s="48">
        <v>6</v>
      </c>
      <c r="AC3000" s="48">
        <v>4</v>
      </c>
      <c r="AD3000" s="48">
        <v>4</v>
      </c>
      <c r="AE3000" s="48">
        <v>2</v>
      </c>
      <c r="AF3000" s="48">
        <v>1102003</v>
      </c>
    </row>
    <row r="3001" spans="1:32" ht="14.25">
      <c r="A3001" s="48">
        <v>4108431</v>
      </c>
      <c r="D3001" s="48" t="s">
        <v>3879</v>
      </c>
      <c r="E3001" s="48" t="s">
        <v>3853</v>
      </c>
      <c r="F3001" s="48" t="s">
        <v>6848</v>
      </c>
      <c r="G3001" s="48">
        <v>1</v>
      </c>
      <c r="H3001" s="48">
        <v>92</v>
      </c>
      <c r="I3001" s="48">
        <v>14758</v>
      </c>
      <c r="J3001" s="48">
        <v>6052</v>
      </c>
      <c r="K3001" s="48">
        <v>37528</v>
      </c>
      <c r="L3001" s="48">
        <v>0</v>
      </c>
      <c r="M3001" s="48">
        <v>1.5</v>
      </c>
      <c r="N3001" s="48">
        <v>0</v>
      </c>
      <c r="O3001" s="48">
        <v>0</v>
      </c>
      <c r="P3001" s="48">
        <v>1900</v>
      </c>
      <c r="Q3001" s="48">
        <v>0</v>
      </c>
      <c r="R3001" s="48">
        <v>0</v>
      </c>
      <c r="S3001" s="48">
        <v>1906011</v>
      </c>
      <c r="T3001" s="48">
        <v>1</v>
      </c>
      <c r="U3001" s="48">
        <v>1901011</v>
      </c>
      <c r="V3001" s="48">
        <v>6</v>
      </c>
      <c r="W3001" s="48">
        <v>1902011</v>
      </c>
      <c r="X3001" s="48">
        <v>6</v>
      </c>
      <c r="AB3001" s="48" t="s">
        <v>6849</v>
      </c>
      <c r="AF3001" s="48">
        <v>1101011</v>
      </c>
    </row>
    <row r="3002" spans="1:32" ht="14.25">
      <c r="A3002" s="48">
        <v>4108432</v>
      </c>
      <c r="D3002" s="48" t="s">
        <v>3881</v>
      </c>
      <c r="E3002" s="48" t="s">
        <v>558</v>
      </c>
      <c r="F3002" s="48" t="s">
        <v>6849</v>
      </c>
      <c r="G3002" s="48">
        <v>2</v>
      </c>
      <c r="H3002" s="48">
        <v>92</v>
      </c>
      <c r="I3002" s="48">
        <v>11697</v>
      </c>
      <c r="J3002" s="48">
        <v>4793</v>
      </c>
      <c r="K3002" s="48">
        <v>53398</v>
      </c>
      <c r="L3002" s="48">
        <v>0</v>
      </c>
      <c r="M3002" s="48">
        <v>1.5</v>
      </c>
      <c r="N3002" s="48">
        <v>0</v>
      </c>
      <c r="O3002" s="48">
        <v>0</v>
      </c>
      <c r="P3002" s="48">
        <v>1900</v>
      </c>
      <c r="Q3002" s="48">
        <v>0</v>
      </c>
      <c r="R3002" s="48">
        <v>0</v>
      </c>
      <c r="S3002" s="48">
        <v>2007017</v>
      </c>
      <c r="T3002" s="48">
        <v>1</v>
      </c>
      <c r="U3002" s="48">
        <v>2003017</v>
      </c>
      <c r="V3002" s="48">
        <v>6</v>
      </c>
      <c r="W3002" s="48">
        <v>2004008</v>
      </c>
      <c r="X3002" s="48">
        <v>6</v>
      </c>
      <c r="Y3002" s="48">
        <v>2004010</v>
      </c>
      <c r="Z3002" s="48">
        <v>6</v>
      </c>
      <c r="AC3002" s="48">
        <v>4</v>
      </c>
      <c r="AD3002" s="48">
        <v>4</v>
      </c>
      <c r="AE3002" s="48">
        <v>3</v>
      </c>
      <c r="AF3002" s="48">
        <v>1102017</v>
      </c>
    </row>
    <row r="3003" spans="1:32" ht="14.25">
      <c r="A3003" s="48">
        <v>4108511</v>
      </c>
      <c r="D3003" s="48" t="s">
        <v>3879</v>
      </c>
      <c r="E3003" s="48" t="s">
        <v>3748</v>
      </c>
      <c r="F3003" s="48" t="s">
        <v>6850</v>
      </c>
      <c r="G3003" s="48">
        <v>1</v>
      </c>
      <c r="H3003" s="48">
        <v>93</v>
      </c>
      <c r="I3003" s="48">
        <v>14845</v>
      </c>
      <c r="J3003" s="48">
        <v>6257</v>
      </c>
      <c r="K3003" s="48">
        <v>38937</v>
      </c>
      <c r="L3003" s="48">
        <v>0</v>
      </c>
      <c r="M3003" s="48">
        <v>1.5</v>
      </c>
      <c r="N3003" s="48">
        <v>0</v>
      </c>
      <c r="O3003" s="48">
        <v>0</v>
      </c>
      <c r="P3003" s="48">
        <v>1900</v>
      </c>
      <c r="Q3003" s="48">
        <v>0</v>
      </c>
      <c r="R3003" s="48">
        <v>0</v>
      </c>
      <c r="S3003" s="48">
        <v>1906006</v>
      </c>
      <c r="T3003" s="48">
        <v>1</v>
      </c>
      <c r="U3003" s="48">
        <v>1901006</v>
      </c>
      <c r="V3003" s="48">
        <v>6</v>
      </c>
      <c r="W3003" s="48">
        <v>1902006</v>
      </c>
      <c r="X3003" s="48">
        <v>6</v>
      </c>
      <c r="AB3003" s="48" t="s">
        <v>6851</v>
      </c>
      <c r="AF3003" s="48">
        <v>1101006</v>
      </c>
    </row>
    <row r="3004" spans="1:32" ht="14.25">
      <c r="A3004" s="48">
        <v>4108512</v>
      </c>
      <c r="D3004" s="48" t="s">
        <v>3881</v>
      </c>
      <c r="E3004" s="48" t="s">
        <v>548</v>
      </c>
      <c r="F3004" s="48" t="s">
        <v>6851</v>
      </c>
      <c r="G3004" s="48">
        <v>2</v>
      </c>
      <c r="H3004" s="48">
        <v>93</v>
      </c>
      <c r="I3004" s="48">
        <v>11828</v>
      </c>
      <c r="J3004" s="48">
        <v>4983</v>
      </c>
      <c r="K3004" s="48">
        <v>54500</v>
      </c>
      <c r="L3004" s="48">
        <v>0</v>
      </c>
      <c r="M3004" s="48">
        <v>1.5</v>
      </c>
      <c r="N3004" s="48">
        <v>0</v>
      </c>
      <c r="O3004" s="48">
        <v>0</v>
      </c>
      <c r="P3004" s="48">
        <v>1900</v>
      </c>
      <c r="Q3004" s="48">
        <v>0</v>
      </c>
      <c r="R3004" s="48">
        <v>0</v>
      </c>
      <c r="S3004" s="48">
        <v>2007007</v>
      </c>
      <c r="T3004" s="48">
        <v>1</v>
      </c>
      <c r="U3004" s="48">
        <v>2003007</v>
      </c>
      <c r="V3004" s="48">
        <v>6</v>
      </c>
      <c r="W3004" s="48">
        <v>2004002</v>
      </c>
      <c r="X3004" s="48">
        <v>6</v>
      </c>
      <c r="Y3004" s="48">
        <v>2004006</v>
      </c>
      <c r="Z3004" s="48">
        <v>6</v>
      </c>
      <c r="AC3004" s="48">
        <v>4</v>
      </c>
      <c r="AD3004" s="48">
        <v>4</v>
      </c>
      <c r="AE3004" s="48">
        <v>1</v>
      </c>
      <c r="AF3004" s="48">
        <v>1102007</v>
      </c>
    </row>
    <row r="3005" spans="1:32" ht="14.25">
      <c r="A3005" s="48">
        <v>4108521</v>
      </c>
      <c r="D3005" s="48" t="s">
        <v>3879</v>
      </c>
      <c r="E3005" s="48" t="s">
        <v>1043</v>
      </c>
      <c r="F3005" s="48" t="s">
        <v>6852</v>
      </c>
      <c r="G3005" s="48">
        <v>1</v>
      </c>
      <c r="H3005" s="48">
        <v>93</v>
      </c>
      <c r="I3005" s="48">
        <v>14845</v>
      </c>
      <c r="J3005" s="48">
        <v>6257</v>
      </c>
      <c r="K3005" s="48">
        <v>38937</v>
      </c>
      <c r="L3005" s="48">
        <v>0</v>
      </c>
      <c r="M3005" s="48">
        <v>1.5</v>
      </c>
      <c r="N3005" s="48">
        <v>0</v>
      </c>
      <c r="O3005" s="48">
        <v>0</v>
      </c>
      <c r="P3005" s="48">
        <v>1900</v>
      </c>
      <c r="Q3005" s="48">
        <v>0</v>
      </c>
      <c r="R3005" s="48">
        <v>0</v>
      </c>
      <c r="S3005" s="48">
        <v>1906005</v>
      </c>
      <c r="T3005" s="48">
        <v>1</v>
      </c>
      <c r="U3005" s="48">
        <v>1901005</v>
      </c>
      <c r="V3005" s="48">
        <v>6</v>
      </c>
      <c r="W3005" s="48">
        <v>1902005</v>
      </c>
      <c r="X3005" s="48">
        <v>6</v>
      </c>
      <c r="AB3005" s="48" t="s">
        <v>6853</v>
      </c>
      <c r="AF3005" s="48">
        <v>1101005</v>
      </c>
    </row>
    <row r="3006" spans="1:32" ht="14.25">
      <c r="A3006" s="48">
        <v>4108522</v>
      </c>
      <c r="D3006" s="48" t="s">
        <v>3881</v>
      </c>
      <c r="E3006" s="48" t="s">
        <v>552</v>
      </c>
      <c r="F3006" s="48" t="s">
        <v>6853</v>
      </c>
      <c r="G3006" s="48">
        <v>2</v>
      </c>
      <c r="H3006" s="48">
        <v>93</v>
      </c>
      <c r="I3006" s="48">
        <v>11828</v>
      </c>
      <c r="J3006" s="48">
        <v>4951</v>
      </c>
      <c r="K3006" s="48">
        <v>54911</v>
      </c>
      <c r="L3006" s="48">
        <v>0</v>
      </c>
      <c r="M3006" s="48">
        <v>1.5</v>
      </c>
      <c r="N3006" s="48">
        <v>0</v>
      </c>
      <c r="O3006" s="48">
        <v>0</v>
      </c>
      <c r="P3006" s="48">
        <v>1900</v>
      </c>
      <c r="Q3006" s="48">
        <v>0</v>
      </c>
      <c r="R3006" s="48">
        <v>0</v>
      </c>
      <c r="S3006" s="48">
        <v>2007011</v>
      </c>
      <c r="T3006" s="48">
        <v>1</v>
      </c>
      <c r="U3006" s="48">
        <v>2003011</v>
      </c>
      <c r="V3006" s="48">
        <v>6</v>
      </c>
      <c r="W3006" s="48">
        <v>2004016</v>
      </c>
      <c r="X3006" s="48">
        <v>6</v>
      </c>
      <c r="Y3006" s="48">
        <v>2004012</v>
      </c>
      <c r="Z3006" s="48">
        <v>6</v>
      </c>
      <c r="AC3006" s="48">
        <v>4</v>
      </c>
      <c r="AD3006" s="48">
        <v>4</v>
      </c>
      <c r="AE3006" s="48">
        <v>2</v>
      </c>
      <c r="AF3006" s="48">
        <v>1102011</v>
      </c>
    </row>
    <row r="3007" spans="1:32" ht="14.25">
      <c r="A3007" s="48">
        <v>4108531</v>
      </c>
      <c r="D3007" s="48" t="s">
        <v>3879</v>
      </c>
      <c r="E3007" s="48" t="s">
        <v>3851</v>
      </c>
      <c r="F3007" s="48" t="s">
        <v>6854</v>
      </c>
      <c r="G3007" s="48">
        <v>1</v>
      </c>
      <c r="H3007" s="48">
        <v>93</v>
      </c>
      <c r="I3007" s="48">
        <v>14845</v>
      </c>
      <c r="J3007" s="48">
        <v>6257</v>
      </c>
      <c r="K3007" s="48">
        <v>38937</v>
      </c>
      <c r="L3007" s="48">
        <v>0</v>
      </c>
      <c r="M3007" s="48">
        <v>1.5</v>
      </c>
      <c r="N3007" s="48">
        <v>0</v>
      </c>
      <c r="O3007" s="48">
        <v>0</v>
      </c>
      <c r="P3007" s="48">
        <v>1900</v>
      </c>
      <c r="Q3007" s="48">
        <v>0</v>
      </c>
      <c r="R3007" s="48">
        <v>0</v>
      </c>
      <c r="S3007" s="48">
        <v>1906007</v>
      </c>
      <c r="T3007" s="48">
        <v>1</v>
      </c>
      <c r="U3007" s="48">
        <v>1901007</v>
      </c>
      <c r="V3007" s="48">
        <v>6</v>
      </c>
      <c r="W3007" s="48">
        <v>1902007</v>
      </c>
      <c r="X3007" s="48">
        <v>6</v>
      </c>
      <c r="AB3007" s="48" t="s">
        <v>6855</v>
      </c>
      <c r="AF3007" s="48">
        <v>1101007</v>
      </c>
    </row>
    <row r="3008" spans="1:32" ht="14.25">
      <c r="A3008" s="48">
        <v>4108532</v>
      </c>
      <c r="D3008" s="48" t="s">
        <v>3881</v>
      </c>
      <c r="E3008" s="48" t="s">
        <v>551</v>
      </c>
      <c r="F3008" s="48" t="s">
        <v>6855</v>
      </c>
      <c r="G3008" s="48">
        <v>2</v>
      </c>
      <c r="H3008" s="48">
        <v>93</v>
      </c>
      <c r="I3008" s="48">
        <v>11828</v>
      </c>
      <c r="J3008" s="48">
        <v>4951</v>
      </c>
      <c r="K3008" s="48">
        <v>54911</v>
      </c>
      <c r="L3008" s="48">
        <v>0</v>
      </c>
      <c r="M3008" s="48">
        <v>1.5</v>
      </c>
      <c r="N3008" s="48">
        <v>0</v>
      </c>
      <c r="O3008" s="48">
        <v>0</v>
      </c>
      <c r="P3008" s="48">
        <v>1900</v>
      </c>
      <c r="Q3008" s="48">
        <v>0</v>
      </c>
      <c r="R3008" s="48">
        <v>0</v>
      </c>
      <c r="S3008" s="48">
        <v>2007010</v>
      </c>
      <c r="T3008" s="48">
        <v>1</v>
      </c>
      <c r="U3008" s="48">
        <v>2003010</v>
      </c>
      <c r="V3008" s="48">
        <v>6</v>
      </c>
      <c r="W3008" s="48">
        <v>2004015</v>
      </c>
      <c r="X3008" s="48">
        <v>6</v>
      </c>
      <c r="Y3008" s="48">
        <v>2004012</v>
      </c>
      <c r="Z3008" s="48">
        <v>6</v>
      </c>
      <c r="AC3008" s="48">
        <v>4</v>
      </c>
      <c r="AD3008" s="48">
        <v>4</v>
      </c>
      <c r="AE3008" s="48">
        <v>3</v>
      </c>
      <c r="AF3008" s="48">
        <v>1102010</v>
      </c>
    </row>
    <row r="3009" spans="1:32" ht="14.25">
      <c r="A3009" s="48">
        <v>4108611</v>
      </c>
      <c r="D3009" s="48" t="s">
        <v>3879</v>
      </c>
      <c r="E3009" s="48" t="s">
        <v>3839</v>
      </c>
      <c r="F3009" s="48" t="s">
        <v>6856</v>
      </c>
      <c r="G3009" s="48">
        <v>1</v>
      </c>
      <c r="H3009" s="48">
        <v>93</v>
      </c>
      <c r="I3009" s="48">
        <v>14845</v>
      </c>
      <c r="J3009" s="48">
        <v>6418</v>
      </c>
      <c r="K3009" s="48">
        <v>39915</v>
      </c>
      <c r="L3009" s="48">
        <v>0</v>
      </c>
      <c r="M3009" s="48">
        <v>1.5</v>
      </c>
      <c r="N3009" s="48">
        <v>0</v>
      </c>
      <c r="O3009" s="48">
        <v>0</v>
      </c>
      <c r="P3009" s="48">
        <v>1900</v>
      </c>
      <c r="Q3009" s="48">
        <v>0</v>
      </c>
      <c r="R3009" s="48">
        <v>0</v>
      </c>
      <c r="S3009" s="48">
        <v>1906012</v>
      </c>
      <c r="T3009" s="48">
        <v>1</v>
      </c>
      <c r="U3009" s="48">
        <v>1901012</v>
      </c>
      <c r="V3009" s="48">
        <v>6</v>
      </c>
      <c r="W3009" s="48">
        <v>1902012</v>
      </c>
      <c r="X3009" s="48">
        <v>6</v>
      </c>
      <c r="AB3009" s="48" t="s">
        <v>6857</v>
      </c>
      <c r="AF3009" s="48">
        <v>1101012</v>
      </c>
    </row>
    <row r="3010" spans="1:32" ht="14.25">
      <c r="A3010" s="48">
        <v>4108612</v>
      </c>
      <c r="D3010" s="48" t="s">
        <v>3881</v>
      </c>
      <c r="E3010" s="48" t="s">
        <v>559</v>
      </c>
      <c r="F3010" s="48" t="s">
        <v>6857</v>
      </c>
      <c r="G3010" s="48">
        <v>2</v>
      </c>
      <c r="H3010" s="48">
        <v>93</v>
      </c>
      <c r="I3010" s="48">
        <v>11828</v>
      </c>
      <c r="J3010" s="48">
        <v>4983</v>
      </c>
      <c r="K3010" s="48">
        <v>54500</v>
      </c>
      <c r="L3010" s="48">
        <v>0</v>
      </c>
      <c r="M3010" s="48">
        <v>1.5</v>
      </c>
      <c r="N3010" s="48">
        <v>0</v>
      </c>
      <c r="O3010" s="48">
        <v>0</v>
      </c>
      <c r="P3010" s="48">
        <v>1900</v>
      </c>
      <c r="Q3010" s="48">
        <v>0</v>
      </c>
      <c r="R3010" s="48">
        <v>0</v>
      </c>
      <c r="S3010" s="48">
        <v>2007018</v>
      </c>
      <c r="T3010" s="48">
        <v>1</v>
      </c>
      <c r="U3010" s="48">
        <v>2003018</v>
      </c>
      <c r="V3010" s="48">
        <v>6</v>
      </c>
      <c r="W3010" s="48">
        <v>2004012</v>
      </c>
      <c r="X3010" s="48">
        <v>6</v>
      </c>
      <c r="Y3010" s="48">
        <v>2004010</v>
      </c>
      <c r="Z3010" s="48">
        <v>6</v>
      </c>
      <c r="AC3010" s="48">
        <v>4</v>
      </c>
      <c r="AD3010" s="48">
        <v>4</v>
      </c>
      <c r="AE3010" s="48">
        <v>2</v>
      </c>
      <c r="AF3010" s="48">
        <v>1102018</v>
      </c>
    </row>
    <row r="3011" spans="1:32" ht="14.25">
      <c r="A3011" s="48">
        <v>4108621</v>
      </c>
      <c r="D3011" s="48" t="s">
        <v>3879</v>
      </c>
      <c r="E3011" s="48" t="s">
        <v>3801</v>
      </c>
      <c r="F3011" s="48" t="s">
        <v>6858</v>
      </c>
      <c r="G3011" s="48">
        <v>1</v>
      </c>
      <c r="H3011" s="48">
        <v>93</v>
      </c>
      <c r="I3011" s="48">
        <v>14845</v>
      </c>
      <c r="J3011" s="48">
        <v>6418</v>
      </c>
      <c r="K3011" s="48">
        <v>39915</v>
      </c>
      <c r="L3011" s="48">
        <v>0</v>
      </c>
      <c r="M3011" s="48">
        <v>1.5</v>
      </c>
      <c r="N3011" s="48">
        <v>0</v>
      </c>
      <c r="O3011" s="48">
        <v>0</v>
      </c>
      <c r="P3011" s="48">
        <v>1900</v>
      </c>
      <c r="Q3011" s="48">
        <v>0</v>
      </c>
      <c r="R3011" s="48">
        <v>0</v>
      </c>
      <c r="S3011" s="48">
        <v>1906008</v>
      </c>
      <c r="T3011" s="48">
        <v>1</v>
      </c>
      <c r="U3011" s="48">
        <v>1901008</v>
      </c>
      <c r="V3011" s="48">
        <v>6</v>
      </c>
      <c r="W3011" s="48">
        <v>1902008</v>
      </c>
      <c r="X3011" s="48">
        <v>6</v>
      </c>
      <c r="AB3011" s="48" t="s">
        <v>6859</v>
      </c>
      <c r="AF3011" s="48">
        <v>1101008</v>
      </c>
    </row>
    <row r="3012" spans="1:32" ht="14.25">
      <c r="A3012" s="48">
        <v>4108622</v>
      </c>
      <c r="D3012" s="48" t="s">
        <v>3881</v>
      </c>
      <c r="E3012" s="48" t="s">
        <v>554</v>
      </c>
      <c r="F3012" s="48" t="s">
        <v>6859</v>
      </c>
      <c r="G3012" s="48">
        <v>2</v>
      </c>
      <c r="H3012" s="48">
        <v>93</v>
      </c>
      <c r="I3012" s="48">
        <v>11828</v>
      </c>
      <c r="J3012" s="48">
        <v>4983</v>
      </c>
      <c r="K3012" s="48">
        <v>55107</v>
      </c>
      <c r="L3012" s="48">
        <v>0</v>
      </c>
      <c r="M3012" s="48">
        <v>1.5</v>
      </c>
      <c r="N3012" s="48">
        <v>0</v>
      </c>
      <c r="O3012" s="48">
        <v>0</v>
      </c>
      <c r="P3012" s="48">
        <v>1900</v>
      </c>
      <c r="Q3012" s="48">
        <v>0</v>
      </c>
      <c r="R3012" s="48">
        <v>0</v>
      </c>
      <c r="S3012" s="48">
        <v>2007013</v>
      </c>
      <c r="T3012" s="48">
        <v>1</v>
      </c>
      <c r="U3012" s="48">
        <v>2003013</v>
      </c>
      <c r="V3012" s="48">
        <v>6</v>
      </c>
      <c r="W3012" s="48">
        <v>2004008</v>
      </c>
      <c r="X3012" s="48">
        <v>6</v>
      </c>
      <c r="Y3012" s="48">
        <v>2004010</v>
      </c>
      <c r="Z3012" s="48">
        <v>6</v>
      </c>
      <c r="AC3012" s="48">
        <v>4</v>
      </c>
      <c r="AD3012" s="48">
        <v>4</v>
      </c>
      <c r="AE3012" s="48">
        <v>3</v>
      </c>
      <c r="AF3012" s="48">
        <v>1102013</v>
      </c>
    </row>
    <row r="3013" spans="1:32" ht="14.25">
      <c r="A3013" s="48">
        <v>4108631</v>
      </c>
      <c r="D3013" s="48" t="s">
        <v>3879</v>
      </c>
      <c r="E3013" s="48" t="s">
        <v>3823</v>
      </c>
      <c r="F3013" s="48" t="s">
        <v>6860</v>
      </c>
      <c r="G3013" s="48">
        <v>1</v>
      </c>
      <c r="H3013" s="48">
        <v>93</v>
      </c>
      <c r="I3013" s="48">
        <v>14845</v>
      </c>
      <c r="J3013" s="48">
        <v>6418</v>
      </c>
      <c r="K3013" s="48">
        <v>39915</v>
      </c>
      <c r="L3013" s="48">
        <v>0</v>
      </c>
      <c r="M3013" s="48">
        <v>1.5</v>
      </c>
      <c r="N3013" s="48">
        <v>0</v>
      </c>
      <c r="O3013" s="48">
        <v>0</v>
      </c>
      <c r="P3013" s="48">
        <v>1900</v>
      </c>
      <c r="Q3013" s="48">
        <v>0</v>
      </c>
      <c r="R3013" s="48">
        <v>0</v>
      </c>
      <c r="S3013" s="48">
        <v>1906009</v>
      </c>
      <c r="T3013" s="48">
        <v>1</v>
      </c>
      <c r="U3013" s="48">
        <v>1901009</v>
      </c>
      <c r="V3013" s="48">
        <v>6</v>
      </c>
      <c r="W3013" s="48">
        <v>1902009</v>
      </c>
      <c r="X3013" s="48">
        <v>6</v>
      </c>
      <c r="AB3013" s="48" t="s">
        <v>6861</v>
      </c>
      <c r="AF3013" s="48">
        <v>1101009</v>
      </c>
    </row>
    <row r="3014" spans="1:32" ht="14.25">
      <c r="A3014" s="48">
        <v>4108632</v>
      </c>
      <c r="D3014" s="48" t="s">
        <v>3881</v>
      </c>
      <c r="E3014" s="48" t="s">
        <v>555</v>
      </c>
      <c r="F3014" s="48" t="s">
        <v>6861</v>
      </c>
      <c r="G3014" s="48">
        <v>2</v>
      </c>
      <c r="H3014" s="48">
        <v>93</v>
      </c>
      <c r="I3014" s="48">
        <v>11828</v>
      </c>
      <c r="J3014" s="48">
        <v>4983</v>
      </c>
      <c r="K3014" s="48">
        <v>55107</v>
      </c>
      <c r="L3014" s="48">
        <v>0</v>
      </c>
      <c r="M3014" s="48">
        <v>1.5</v>
      </c>
      <c r="N3014" s="48">
        <v>0</v>
      </c>
      <c r="O3014" s="48">
        <v>0</v>
      </c>
      <c r="P3014" s="48">
        <v>1900</v>
      </c>
      <c r="Q3014" s="48">
        <v>0</v>
      </c>
      <c r="R3014" s="48">
        <v>0</v>
      </c>
      <c r="S3014" s="48">
        <v>2007014</v>
      </c>
      <c r="T3014" s="48">
        <v>1</v>
      </c>
      <c r="U3014" s="48">
        <v>2003014</v>
      </c>
      <c r="V3014" s="48">
        <v>6</v>
      </c>
      <c r="W3014" s="48">
        <v>2004002</v>
      </c>
      <c r="X3014" s="48">
        <v>6</v>
      </c>
      <c r="Y3014" s="48">
        <v>2004006</v>
      </c>
      <c r="Z3014" s="48">
        <v>6</v>
      </c>
      <c r="AC3014" s="48">
        <v>4</v>
      </c>
      <c r="AD3014" s="48">
        <v>4</v>
      </c>
      <c r="AE3014" s="48">
        <v>1</v>
      </c>
      <c r="AF3014" s="48">
        <v>1102014</v>
      </c>
    </row>
    <row r="3015" spans="1:32" ht="14.25">
      <c r="A3015" s="48">
        <v>4108711</v>
      </c>
      <c r="D3015" s="48" t="s">
        <v>3879</v>
      </c>
      <c r="E3015" s="48" t="s">
        <v>3781</v>
      </c>
      <c r="F3015" s="48" t="s">
        <v>6862</v>
      </c>
      <c r="G3015" s="48">
        <v>1</v>
      </c>
      <c r="H3015" s="48">
        <v>94</v>
      </c>
      <c r="I3015" s="48">
        <v>15062</v>
      </c>
      <c r="J3015" s="48">
        <v>6461</v>
      </c>
      <c r="K3015" s="48">
        <v>40780</v>
      </c>
      <c r="L3015" s="48">
        <v>0</v>
      </c>
      <c r="M3015" s="48">
        <v>1.5</v>
      </c>
      <c r="N3015" s="48">
        <v>0</v>
      </c>
      <c r="O3015" s="48">
        <v>0</v>
      </c>
      <c r="P3015" s="48">
        <v>1900</v>
      </c>
      <c r="Q3015" s="48">
        <v>0</v>
      </c>
      <c r="R3015" s="48">
        <v>0</v>
      </c>
      <c r="S3015" s="48">
        <v>1906001</v>
      </c>
      <c r="T3015" s="48">
        <v>1</v>
      </c>
      <c r="U3015" s="48">
        <v>1901001</v>
      </c>
      <c r="V3015" s="48">
        <v>6</v>
      </c>
      <c r="W3015" s="48">
        <v>1902001</v>
      </c>
      <c r="X3015" s="48">
        <v>6</v>
      </c>
      <c r="AB3015" s="48" t="s">
        <v>6863</v>
      </c>
      <c r="AF3015" s="48">
        <v>1101001</v>
      </c>
    </row>
    <row r="3016" spans="1:32" ht="14.25">
      <c r="A3016" s="48">
        <v>4108712</v>
      </c>
      <c r="D3016" s="48" t="s">
        <v>3881</v>
      </c>
      <c r="E3016" s="48" t="s">
        <v>3852</v>
      </c>
      <c r="F3016" s="48" t="s">
        <v>6863</v>
      </c>
      <c r="G3016" s="48">
        <v>2</v>
      </c>
      <c r="H3016" s="48">
        <v>94</v>
      </c>
      <c r="I3016" s="48">
        <v>12088</v>
      </c>
      <c r="J3016" s="48">
        <v>5044</v>
      </c>
      <c r="K3016" s="48">
        <v>55860</v>
      </c>
      <c r="L3016" s="48">
        <v>0</v>
      </c>
      <c r="M3016" s="48">
        <v>1.5</v>
      </c>
      <c r="N3016" s="48">
        <v>0</v>
      </c>
      <c r="O3016" s="48">
        <v>0</v>
      </c>
      <c r="P3016" s="48">
        <v>1900</v>
      </c>
      <c r="Q3016" s="48">
        <v>0</v>
      </c>
      <c r="R3016" s="48">
        <v>0</v>
      </c>
      <c r="S3016" s="48">
        <v>2007002</v>
      </c>
      <c r="T3016" s="48">
        <v>1</v>
      </c>
      <c r="U3016" s="48">
        <v>2003002</v>
      </c>
      <c r="V3016" s="48">
        <v>6</v>
      </c>
      <c r="W3016" s="48">
        <v>2004004</v>
      </c>
      <c r="X3016" s="48">
        <v>6</v>
      </c>
      <c r="Y3016" s="48">
        <v>2004005</v>
      </c>
      <c r="Z3016" s="48">
        <v>6</v>
      </c>
      <c r="AC3016" s="48">
        <v>4</v>
      </c>
      <c r="AD3016" s="48">
        <v>4</v>
      </c>
      <c r="AE3016" s="48">
        <v>1</v>
      </c>
      <c r="AF3016" s="48">
        <v>1102002</v>
      </c>
    </row>
    <row r="3017" spans="1:32" ht="14.25">
      <c r="A3017" s="48">
        <v>4108721</v>
      </c>
      <c r="D3017" s="48" t="s">
        <v>3879</v>
      </c>
      <c r="E3017" s="48" t="s">
        <v>3859</v>
      </c>
      <c r="F3017" s="48" t="s">
        <v>6864</v>
      </c>
      <c r="G3017" s="48">
        <v>1</v>
      </c>
      <c r="H3017" s="48">
        <v>94</v>
      </c>
      <c r="I3017" s="48">
        <v>15062</v>
      </c>
      <c r="J3017" s="48">
        <v>6461</v>
      </c>
      <c r="K3017" s="48">
        <v>40780</v>
      </c>
      <c r="L3017" s="48">
        <v>0</v>
      </c>
      <c r="M3017" s="48">
        <v>1.5</v>
      </c>
      <c r="N3017" s="48">
        <v>0</v>
      </c>
      <c r="O3017" s="48">
        <v>0</v>
      </c>
      <c r="P3017" s="48">
        <v>1900</v>
      </c>
      <c r="Q3017" s="48">
        <v>0</v>
      </c>
      <c r="R3017" s="48">
        <v>0</v>
      </c>
      <c r="S3017" s="48">
        <v>1906003</v>
      </c>
      <c r="T3017" s="48">
        <v>1</v>
      </c>
      <c r="U3017" s="48">
        <v>1901003</v>
      </c>
      <c r="V3017" s="48">
        <v>6</v>
      </c>
      <c r="W3017" s="48">
        <v>1902003</v>
      </c>
      <c r="X3017" s="48">
        <v>6</v>
      </c>
      <c r="AB3017" s="48" t="s">
        <v>6865</v>
      </c>
      <c r="AF3017" s="48">
        <v>1101003</v>
      </c>
    </row>
    <row r="3018" spans="1:32" ht="14.25">
      <c r="A3018" s="48">
        <v>4108722</v>
      </c>
      <c r="D3018" s="48" t="s">
        <v>3881</v>
      </c>
      <c r="E3018" s="48" t="s">
        <v>546</v>
      </c>
      <c r="F3018" s="48" t="s">
        <v>6865</v>
      </c>
      <c r="G3018" s="48">
        <v>2</v>
      </c>
      <c r="H3018" s="48">
        <v>94</v>
      </c>
      <c r="I3018" s="48">
        <v>12088</v>
      </c>
      <c r="J3018" s="48">
        <v>5044</v>
      </c>
      <c r="K3018" s="48">
        <v>56467</v>
      </c>
      <c r="L3018" s="48">
        <v>0</v>
      </c>
      <c r="M3018" s="48">
        <v>1.5</v>
      </c>
      <c r="N3018" s="48">
        <v>0</v>
      </c>
      <c r="O3018" s="48">
        <v>0</v>
      </c>
      <c r="P3018" s="48">
        <v>1900</v>
      </c>
      <c r="Q3018" s="48">
        <v>0</v>
      </c>
      <c r="R3018" s="48">
        <v>0</v>
      </c>
      <c r="S3018" s="48">
        <v>2007005</v>
      </c>
      <c r="T3018" s="48">
        <v>1</v>
      </c>
      <c r="U3018" s="48">
        <v>2003005</v>
      </c>
      <c r="V3018" s="48">
        <v>6</v>
      </c>
      <c r="W3018" s="48">
        <v>2004012</v>
      </c>
      <c r="X3018" s="48">
        <v>6</v>
      </c>
      <c r="Y3018" s="48">
        <v>2004014</v>
      </c>
      <c r="Z3018" s="48">
        <v>6</v>
      </c>
      <c r="AC3018" s="48">
        <v>4</v>
      </c>
      <c r="AD3018" s="48">
        <v>4</v>
      </c>
      <c r="AE3018" s="48">
        <v>3</v>
      </c>
      <c r="AF3018" s="48">
        <v>1102005</v>
      </c>
    </row>
    <row r="3019" spans="1:32" ht="14.25">
      <c r="A3019" s="48">
        <v>4108731</v>
      </c>
      <c r="D3019" s="48" t="s">
        <v>3879</v>
      </c>
      <c r="E3019" s="48" t="s">
        <v>3849</v>
      </c>
      <c r="F3019" s="48" t="s">
        <v>6866</v>
      </c>
      <c r="G3019" s="48">
        <v>1</v>
      </c>
      <c r="H3019" s="48">
        <v>94</v>
      </c>
      <c r="I3019" s="48">
        <v>15062</v>
      </c>
      <c r="J3019" s="48">
        <v>6461</v>
      </c>
      <c r="K3019" s="48">
        <v>40780</v>
      </c>
      <c r="L3019" s="48">
        <v>0</v>
      </c>
      <c r="M3019" s="48">
        <v>1.5</v>
      </c>
      <c r="N3019" s="48">
        <v>0</v>
      </c>
      <c r="O3019" s="48">
        <v>0</v>
      </c>
      <c r="P3019" s="48">
        <v>1900</v>
      </c>
      <c r="Q3019" s="48">
        <v>0</v>
      </c>
      <c r="R3019" s="48">
        <v>0</v>
      </c>
      <c r="S3019" s="48">
        <v>1906014</v>
      </c>
      <c r="T3019" s="48">
        <v>1</v>
      </c>
      <c r="U3019" s="48">
        <v>1901014</v>
      </c>
      <c r="V3019" s="48">
        <v>6</v>
      </c>
      <c r="W3019" s="48">
        <v>1902014</v>
      </c>
      <c r="X3019" s="48">
        <v>6</v>
      </c>
      <c r="AB3019" s="48" t="s">
        <v>6867</v>
      </c>
      <c r="AF3019" s="48">
        <v>1101014</v>
      </c>
    </row>
    <row r="3020" spans="1:32" ht="14.25">
      <c r="A3020" s="48">
        <v>4108732</v>
      </c>
      <c r="D3020" s="48" t="s">
        <v>3881</v>
      </c>
      <c r="E3020" s="48" t="s">
        <v>561</v>
      </c>
      <c r="F3020" s="48" t="s">
        <v>6867</v>
      </c>
      <c r="G3020" s="48">
        <v>2</v>
      </c>
      <c r="H3020" s="48">
        <v>94</v>
      </c>
      <c r="I3020" s="48">
        <v>12088</v>
      </c>
      <c r="J3020" s="48">
        <v>5044</v>
      </c>
      <c r="K3020" s="48">
        <v>56467</v>
      </c>
      <c r="L3020" s="48">
        <v>0</v>
      </c>
      <c r="M3020" s="48">
        <v>1.5</v>
      </c>
      <c r="N3020" s="48">
        <v>0</v>
      </c>
      <c r="O3020" s="48">
        <v>0</v>
      </c>
      <c r="P3020" s="48">
        <v>1900</v>
      </c>
      <c r="Q3020" s="48">
        <v>0</v>
      </c>
      <c r="R3020" s="48">
        <v>0</v>
      </c>
      <c r="S3020" s="48">
        <v>2007020</v>
      </c>
      <c r="T3020" s="48">
        <v>1</v>
      </c>
      <c r="U3020" s="48">
        <v>2003020</v>
      </c>
      <c r="V3020" s="48">
        <v>6</v>
      </c>
      <c r="W3020" s="48">
        <v>2004008</v>
      </c>
      <c r="X3020" s="48">
        <v>6</v>
      </c>
      <c r="Y3020" s="48">
        <v>2004010</v>
      </c>
      <c r="Z3020" s="48">
        <v>6</v>
      </c>
      <c r="AC3020" s="48">
        <v>4</v>
      </c>
      <c r="AD3020" s="48">
        <v>4</v>
      </c>
      <c r="AE3020" s="48">
        <v>2</v>
      </c>
      <c r="AF3020" s="48">
        <v>1102020</v>
      </c>
    </row>
    <row r="3021" spans="1:32" ht="14.25">
      <c r="A3021" s="48">
        <v>4108811</v>
      </c>
      <c r="D3021" s="48" t="s">
        <v>3879</v>
      </c>
      <c r="E3021" s="48" t="s">
        <v>3839</v>
      </c>
      <c r="F3021" s="48" t="s">
        <v>6868</v>
      </c>
      <c r="G3021" s="48">
        <v>1</v>
      </c>
      <c r="H3021" s="48">
        <v>95</v>
      </c>
      <c r="I3021" s="48">
        <v>15311</v>
      </c>
      <c r="J3021" s="48">
        <v>6587</v>
      </c>
      <c r="K3021" s="48">
        <v>42036</v>
      </c>
      <c r="L3021" s="48">
        <v>0</v>
      </c>
      <c r="M3021" s="48">
        <v>1.5</v>
      </c>
      <c r="N3021" s="48">
        <v>0</v>
      </c>
      <c r="O3021" s="48">
        <v>0</v>
      </c>
      <c r="P3021" s="48">
        <v>2150</v>
      </c>
      <c r="Q3021" s="48">
        <v>0</v>
      </c>
      <c r="R3021" s="48">
        <v>0</v>
      </c>
      <c r="S3021" s="48">
        <v>1906012</v>
      </c>
      <c r="T3021" s="48">
        <v>1</v>
      </c>
      <c r="U3021" s="48">
        <v>1901012</v>
      </c>
      <c r="V3021" s="48">
        <v>6</v>
      </c>
      <c r="W3021" s="48">
        <v>1902012</v>
      </c>
      <c r="X3021" s="48">
        <v>6</v>
      </c>
      <c r="AB3021" s="48" t="s">
        <v>6869</v>
      </c>
      <c r="AF3021" s="48">
        <v>1101012</v>
      </c>
    </row>
    <row r="3022" spans="1:32" ht="14.25">
      <c r="A3022" s="48">
        <v>4108812</v>
      </c>
      <c r="D3022" s="48" t="s">
        <v>3881</v>
      </c>
      <c r="E3022" s="48" t="s">
        <v>559</v>
      </c>
      <c r="F3022" s="48" t="s">
        <v>6869</v>
      </c>
      <c r="G3022" s="48">
        <v>2</v>
      </c>
      <c r="H3022" s="48">
        <v>95</v>
      </c>
      <c r="I3022" s="48">
        <v>12433</v>
      </c>
      <c r="J3022" s="48">
        <v>5210</v>
      </c>
      <c r="K3022" s="48">
        <v>58204</v>
      </c>
      <c r="L3022" s="48">
        <v>0</v>
      </c>
      <c r="M3022" s="48">
        <v>1.5</v>
      </c>
      <c r="N3022" s="48">
        <v>0</v>
      </c>
      <c r="O3022" s="48">
        <v>0</v>
      </c>
      <c r="P3022" s="48">
        <v>2150</v>
      </c>
      <c r="Q3022" s="48">
        <v>0</v>
      </c>
      <c r="R3022" s="48">
        <v>0</v>
      </c>
      <c r="S3022" s="48">
        <v>2007018</v>
      </c>
      <c r="T3022" s="48">
        <v>1</v>
      </c>
      <c r="U3022" s="48">
        <v>2003018</v>
      </c>
      <c r="V3022" s="48">
        <v>6</v>
      </c>
      <c r="W3022" s="48">
        <v>2004012</v>
      </c>
      <c r="X3022" s="48">
        <v>6</v>
      </c>
      <c r="Y3022" s="48">
        <v>2004010</v>
      </c>
      <c r="Z3022" s="48">
        <v>6</v>
      </c>
      <c r="AC3022" s="48">
        <v>4</v>
      </c>
      <c r="AD3022" s="48">
        <v>4</v>
      </c>
      <c r="AE3022" s="48">
        <v>2</v>
      </c>
      <c r="AF3022" s="48">
        <v>1102018</v>
      </c>
    </row>
    <row r="3023" spans="1:32" ht="14.25">
      <c r="A3023" s="48">
        <v>4108821</v>
      </c>
      <c r="D3023" s="48" t="s">
        <v>3879</v>
      </c>
      <c r="E3023" s="48" t="s">
        <v>3801</v>
      </c>
      <c r="F3023" s="48" t="s">
        <v>6870</v>
      </c>
      <c r="G3023" s="48">
        <v>1</v>
      </c>
      <c r="H3023" s="48">
        <v>95</v>
      </c>
      <c r="I3023" s="48">
        <v>15229</v>
      </c>
      <c r="J3023" s="48">
        <v>6545</v>
      </c>
      <c r="K3023" s="48">
        <v>41608</v>
      </c>
      <c r="L3023" s="48">
        <v>0</v>
      </c>
      <c r="M3023" s="48">
        <v>1.5</v>
      </c>
      <c r="N3023" s="48">
        <v>0</v>
      </c>
      <c r="O3023" s="48">
        <v>0</v>
      </c>
      <c r="P3023" s="48">
        <v>1900</v>
      </c>
      <c r="Q3023" s="48">
        <v>0</v>
      </c>
      <c r="R3023" s="48">
        <v>0</v>
      </c>
      <c r="S3023" s="48">
        <v>1906008</v>
      </c>
      <c r="T3023" s="48">
        <v>1</v>
      </c>
      <c r="U3023" s="48">
        <v>1901008</v>
      </c>
      <c r="V3023" s="48">
        <v>6</v>
      </c>
      <c r="W3023" s="48">
        <v>1902008</v>
      </c>
      <c r="X3023" s="48">
        <v>6</v>
      </c>
      <c r="AB3023" s="48" t="s">
        <v>6871</v>
      </c>
      <c r="AF3023" s="48">
        <v>1101008</v>
      </c>
    </row>
    <row r="3024" spans="1:32" ht="14.25">
      <c r="A3024" s="48">
        <v>4108822</v>
      </c>
      <c r="D3024" s="48" t="s">
        <v>3881</v>
      </c>
      <c r="E3024" s="48" t="s">
        <v>554</v>
      </c>
      <c r="F3024" s="48" t="s">
        <v>6871</v>
      </c>
      <c r="G3024" s="48">
        <v>2</v>
      </c>
      <c r="H3024" s="48">
        <v>95</v>
      </c>
      <c r="I3024" s="48">
        <v>12299</v>
      </c>
      <c r="J3024" s="48">
        <v>5145</v>
      </c>
      <c r="K3024" s="48">
        <v>57791</v>
      </c>
      <c r="L3024" s="48">
        <v>0</v>
      </c>
      <c r="M3024" s="48">
        <v>1.5</v>
      </c>
      <c r="N3024" s="48">
        <v>0</v>
      </c>
      <c r="O3024" s="48">
        <v>0</v>
      </c>
      <c r="P3024" s="48">
        <v>1900</v>
      </c>
      <c r="Q3024" s="48">
        <v>0</v>
      </c>
      <c r="R3024" s="48">
        <v>0</v>
      </c>
      <c r="S3024" s="48">
        <v>2007013</v>
      </c>
      <c r="T3024" s="48">
        <v>1</v>
      </c>
      <c r="U3024" s="48">
        <v>2003013</v>
      </c>
      <c r="V3024" s="48">
        <v>6</v>
      </c>
      <c r="W3024" s="48">
        <v>2004008</v>
      </c>
      <c r="X3024" s="48">
        <v>6</v>
      </c>
      <c r="Y3024" s="48">
        <v>2004010</v>
      </c>
      <c r="Z3024" s="48">
        <v>6</v>
      </c>
      <c r="AC3024" s="48">
        <v>4</v>
      </c>
      <c r="AD3024" s="48">
        <v>4</v>
      </c>
      <c r="AE3024" s="48">
        <v>3</v>
      </c>
      <c r="AF3024" s="48">
        <v>1102013</v>
      </c>
    </row>
    <row r="3025" spans="1:32" ht="14.25">
      <c r="A3025" s="48">
        <v>4108831</v>
      </c>
      <c r="D3025" s="48" t="s">
        <v>3879</v>
      </c>
      <c r="E3025" s="48" t="s">
        <v>3823</v>
      </c>
      <c r="F3025" s="48" t="s">
        <v>6872</v>
      </c>
      <c r="G3025" s="48">
        <v>1</v>
      </c>
      <c r="H3025" s="48">
        <v>95</v>
      </c>
      <c r="I3025" s="48">
        <v>15229</v>
      </c>
      <c r="J3025" s="48">
        <v>6545</v>
      </c>
      <c r="K3025" s="48">
        <v>41608</v>
      </c>
      <c r="L3025" s="48">
        <v>0</v>
      </c>
      <c r="M3025" s="48">
        <v>1.5</v>
      </c>
      <c r="N3025" s="48">
        <v>0</v>
      </c>
      <c r="O3025" s="48">
        <v>0</v>
      </c>
      <c r="P3025" s="48">
        <v>1900</v>
      </c>
      <c r="Q3025" s="48">
        <v>0</v>
      </c>
      <c r="R3025" s="48">
        <v>0</v>
      </c>
      <c r="S3025" s="48">
        <v>1906009</v>
      </c>
      <c r="T3025" s="48">
        <v>1</v>
      </c>
      <c r="U3025" s="48">
        <v>1901009</v>
      </c>
      <c r="V3025" s="48">
        <v>6</v>
      </c>
      <c r="W3025" s="48">
        <v>1902009</v>
      </c>
      <c r="X3025" s="48">
        <v>6</v>
      </c>
      <c r="AB3025" s="48" t="s">
        <v>6873</v>
      </c>
      <c r="AF3025" s="48">
        <v>1101009</v>
      </c>
    </row>
    <row r="3026" spans="1:32" ht="14.25">
      <c r="A3026" s="48">
        <v>4108832</v>
      </c>
      <c r="D3026" s="48" t="s">
        <v>3881</v>
      </c>
      <c r="E3026" s="48" t="s">
        <v>555</v>
      </c>
      <c r="F3026" s="48" t="s">
        <v>6873</v>
      </c>
      <c r="G3026" s="48">
        <v>2</v>
      </c>
      <c r="H3026" s="48">
        <v>95</v>
      </c>
      <c r="I3026" s="48">
        <v>12299</v>
      </c>
      <c r="J3026" s="48">
        <v>5145</v>
      </c>
      <c r="K3026" s="48">
        <v>57791</v>
      </c>
      <c r="L3026" s="48">
        <v>0</v>
      </c>
      <c r="M3026" s="48">
        <v>1.5</v>
      </c>
      <c r="N3026" s="48">
        <v>0</v>
      </c>
      <c r="O3026" s="48">
        <v>0</v>
      </c>
      <c r="P3026" s="48">
        <v>1900</v>
      </c>
      <c r="Q3026" s="48">
        <v>0</v>
      </c>
      <c r="R3026" s="48">
        <v>0</v>
      </c>
      <c r="S3026" s="48">
        <v>2007014</v>
      </c>
      <c r="T3026" s="48">
        <v>1</v>
      </c>
      <c r="U3026" s="48">
        <v>2003014</v>
      </c>
      <c r="V3026" s="48">
        <v>6</v>
      </c>
      <c r="W3026" s="48">
        <v>2004002</v>
      </c>
      <c r="X3026" s="48">
        <v>6</v>
      </c>
      <c r="Y3026" s="48">
        <v>2004006</v>
      </c>
      <c r="Z3026" s="48">
        <v>6</v>
      </c>
      <c r="AC3026" s="48">
        <v>4</v>
      </c>
      <c r="AD3026" s="48">
        <v>4</v>
      </c>
      <c r="AE3026" s="48">
        <v>1</v>
      </c>
      <c r="AF3026" s="48">
        <v>1102014</v>
      </c>
    </row>
    <row r="3027" spans="1:32" ht="14.25">
      <c r="A3027" s="48">
        <v>4108911</v>
      </c>
      <c r="D3027" s="48" t="s">
        <v>3879</v>
      </c>
      <c r="E3027" s="48" t="s">
        <v>3832</v>
      </c>
      <c r="F3027" s="48" t="s">
        <v>6874</v>
      </c>
      <c r="G3027" s="48">
        <v>1</v>
      </c>
      <c r="H3027" s="48">
        <v>95</v>
      </c>
      <c r="I3027" s="48">
        <v>15311</v>
      </c>
      <c r="J3027" s="48">
        <v>6911</v>
      </c>
      <c r="K3027" s="48">
        <v>42361</v>
      </c>
      <c r="L3027" s="48">
        <v>0</v>
      </c>
      <c r="M3027" s="48">
        <v>1.5</v>
      </c>
      <c r="N3027" s="48">
        <v>0</v>
      </c>
      <c r="O3027" s="48">
        <v>0</v>
      </c>
      <c r="P3027" s="48">
        <v>2150</v>
      </c>
      <c r="Q3027" s="48">
        <v>0</v>
      </c>
      <c r="R3027" s="48">
        <v>0</v>
      </c>
      <c r="S3027" s="48">
        <v>1906015</v>
      </c>
      <c r="T3027" s="48">
        <v>1</v>
      </c>
      <c r="U3027" s="48">
        <v>1901015</v>
      </c>
      <c r="V3027" s="48">
        <v>6</v>
      </c>
      <c r="W3027" s="48">
        <v>1902015</v>
      </c>
      <c r="X3027" s="48">
        <v>6</v>
      </c>
      <c r="AB3027" s="48" t="s">
        <v>6875</v>
      </c>
      <c r="AF3027" s="48">
        <v>1101015</v>
      </c>
    </row>
    <row r="3028" spans="1:32" ht="14.25">
      <c r="A3028" s="48">
        <v>4108912</v>
      </c>
      <c r="D3028" s="48" t="s">
        <v>3881</v>
      </c>
      <c r="E3028" s="48" t="s">
        <v>562</v>
      </c>
      <c r="F3028" s="48" t="s">
        <v>6875</v>
      </c>
      <c r="G3028" s="48">
        <v>2</v>
      </c>
      <c r="H3028" s="48">
        <v>95</v>
      </c>
      <c r="I3028" s="48">
        <v>12433</v>
      </c>
      <c r="J3028" s="48">
        <v>5534</v>
      </c>
      <c r="K3028" s="48">
        <v>58529</v>
      </c>
      <c r="L3028" s="48">
        <v>0</v>
      </c>
      <c r="M3028" s="48">
        <v>1.5</v>
      </c>
      <c r="N3028" s="48">
        <v>0</v>
      </c>
      <c r="O3028" s="48">
        <v>0</v>
      </c>
      <c r="P3028" s="48">
        <v>2150</v>
      </c>
      <c r="Q3028" s="48">
        <v>0</v>
      </c>
      <c r="R3028" s="48">
        <v>0</v>
      </c>
      <c r="S3028" s="48">
        <v>2007021</v>
      </c>
      <c r="T3028" s="48">
        <v>1</v>
      </c>
      <c r="U3028" s="48">
        <v>2003021</v>
      </c>
      <c r="V3028" s="48">
        <v>6</v>
      </c>
      <c r="W3028" s="48">
        <v>2004008</v>
      </c>
      <c r="X3028" s="48">
        <v>6</v>
      </c>
      <c r="Y3028" s="48">
        <v>2004011</v>
      </c>
      <c r="Z3028" s="48">
        <v>6</v>
      </c>
      <c r="AC3028" s="48">
        <v>4</v>
      </c>
      <c r="AD3028" s="48">
        <v>4</v>
      </c>
      <c r="AE3028" s="48">
        <v>1</v>
      </c>
      <c r="AF3028" s="48">
        <v>1102021</v>
      </c>
    </row>
    <row r="3029" spans="1:32" ht="14.25">
      <c r="A3029" s="48">
        <v>4108921</v>
      </c>
      <c r="D3029" s="48" t="s">
        <v>3879</v>
      </c>
      <c r="E3029" s="48" t="s">
        <v>3781</v>
      </c>
      <c r="F3029" s="48" t="s">
        <v>6876</v>
      </c>
      <c r="G3029" s="48">
        <v>1</v>
      </c>
      <c r="H3029" s="48">
        <v>95</v>
      </c>
      <c r="I3029" s="48">
        <v>15311</v>
      </c>
      <c r="J3029" s="48">
        <v>6911</v>
      </c>
      <c r="K3029" s="48">
        <v>42361</v>
      </c>
      <c r="L3029" s="48">
        <v>0</v>
      </c>
      <c r="M3029" s="48">
        <v>1.5</v>
      </c>
      <c r="N3029" s="48">
        <v>0</v>
      </c>
      <c r="O3029" s="48">
        <v>0</v>
      </c>
      <c r="P3029" s="48">
        <v>2150</v>
      </c>
      <c r="Q3029" s="48">
        <v>0</v>
      </c>
      <c r="R3029" s="48">
        <v>0</v>
      </c>
      <c r="S3029" s="48">
        <v>1906001</v>
      </c>
      <c r="T3029" s="48">
        <v>1</v>
      </c>
      <c r="U3029" s="48">
        <v>1901001</v>
      </c>
      <c r="V3029" s="48">
        <v>6</v>
      </c>
      <c r="W3029" s="48">
        <v>1902001</v>
      </c>
      <c r="X3029" s="48">
        <v>6</v>
      </c>
      <c r="AB3029" s="48" t="s">
        <v>6877</v>
      </c>
      <c r="AF3029" s="48">
        <v>1101001</v>
      </c>
    </row>
    <row r="3030" spans="1:32" ht="14.25">
      <c r="A3030" s="48">
        <v>4108922</v>
      </c>
      <c r="D3030" s="48" t="s">
        <v>3881</v>
      </c>
      <c r="E3030" s="48" t="s">
        <v>550</v>
      </c>
      <c r="F3030" s="48" t="s">
        <v>6877</v>
      </c>
      <c r="G3030" s="48">
        <v>2</v>
      </c>
      <c r="H3030" s="48">
        <v>95</v>
      </c>
      <c r="I3030" s="48">
        <v>12433</v>
      </c>
      <c r="J3030" s="48">
        <v>5210</v>
      </c>
      <c r="K3030" s="48">
        <v>58811</v>
      </c>
      <c r="L3030" s="48">
        <v>0</v>
      </c>
      <c r="M3030" s="48">
        <v>1.5</v>
      </c>
      <c r="N3030" s="48">
        <v>0</v>
      </c>
      <c r="O3030" s="48">
        <v>0</v>
      </c>
      <c r="P3030" s="48">
        <v>2150</v>
      </c>
      <c r="Q3030" s="48">
        <v>0</v>
      </c>
      <c r="R3030" s="48">
        <v>0</v>
      </c>
      <c r="S3030" s="48">
        <v>2007009</v>
      </c>
      <c r="T3030" s="48">
        <v>1</v>
      </c>
      <c r="U3030" s="48">
        <v>2003009</v>
      </c>
      <c r="V3030" s="48">
        <v>6</v>
      </c>
      <c r="W3030" s="48">
        <v>2004010</v>
      </c>
      <c r="X3030" s="48">
        <v>6</v>
      </c>
      <c r="Y3030" s="48">
        <v>2004014</v>
      </c>
      <c r="Z3030" s="48">
        <v>6</v>
      </c>
      <c r="AC3030" s="48">
        <v>4</v>
      </c>
      <c r="AD3030" s="48">
        <v>4</v>
      </c>
      <c r="AE3030" s="48">
        <v>2</v>
      </c>
      <c r="AF3030" s="48">
        <v>1102009</v>
      </c>
    </row>
    <row r="3031" spans="1:32" ht="14.25">
      <c r="A3031" s="48">
        <v>4108931</v>
      </c>
      <c r="D3031" s="48" t="s">
        <v>3879</v>
      </c>
      <c r="E3031" s="48" t="s">
        <v>3853</v>
      </c>
      <c r="F3031" s="48" t="s">
        <v>6878</v>
      </c>
      <c r="G3031" s="48">
        <v>1</v>
      </c>
      <c r="H3031" s="48">
        <v>95</v>
      </c>
      <c r="I3031" s="48">
        <v>15229</v>
      </c>
      <c r="J3031" s="48">
        <v>6869</v>
      </c>
      <c r="K3031" s="48">
        <v>41933</v>
      </c>
      <c r="L3031" s="48">
        <v>0</v>
      </c>
      <c r="M3031" s="48">
        <v>1.5</v>
      </c>
      <c r="N3031" s="48">
        <v>0</v>
      </c>
      <c r="O3031" s="48">
        <v>0</v>
      </c>
      <c r="P3031" s="48">
        <v>1900</v>
      </c>
      <c r="Q3031" s="48">
        <v>0</v>
      </c>
      <c r="R3031" s="48">
        <v>0</v>
      </c>
      <c r="S3031" s="48">
        <v>1906011</v>
      </c>
      <c r="T3031" s="48">
        <v>1</v>
      </c>
      <c r="U3031" s="48">
        <v>1901011</v>
      </c>
      <c r="V3031" s="48">
        <v>6</v>
      </c>
      <c r="W3031" s="48">
        <v>1902011</v>
      </c>
      <c r="X3031" s="48">
        <v>6</v>
      </c>
      <c r="AB3031" s="48" t="s">
        <v>6879</v>
      </c>
      <c r="AF3031" s="48">
        <v>1101011</v>
      </c>
    </row>
    <row r="3032" spans="1:32" ht="14.25">
      <c r="A3032" s="48">
        <v>4108932</v>
      </c>
      <c r="D3032" s="48" t="s">
        <v>3881</v>
      </c>
      <c r="E3032" s="48" t="s">
        <v>558</v>
      </c>
      <c r="F3032" s="48" t="s">
        <v>6879</v>
      </c>
      <c r="G3032" s="48">
        <v>2</v>
      </c>
      <c r="H3032" s="48">
        <v>95</v>
      </c>
      <c r="I3032" s="48">
        <v>12299</v>
      </c>
      <c r="J3032" s="48">
        <v>5145</v>
      </c>
      <c r="K3032" s="48">
        <v>57791</v>
      </c>
      <c r="L3032" s="48">
        <v>0</v>
      </c>
      <c r="M3032" s="48">
        <v>1.5</v>
      </c>
      <c r="N3032" s="48">
        <v>0</v>
      </c>
      <c r="O3032" s="48">
        <v>0</v>
      </c>
      <c r="P3032" s="48">
        <v>1900</v>
      </c>
      <c r="Q3032" s="48">
        <v>0</v>
      </c>
      <c r="R3032" s="48">
        <v>0</v>
      </c>
      <c r="S3032" s="48">
        <v>2007017</v>
      </c>
      <c r="T3032" s="48">
        <v>1</v>
      </c>
      <c r="U3032" s="48">
        <v>2003017</v>
      </c>
      <c r="V3032" s="48">
        <v>6</v>
      </c>
      <c r="W3032" s="48">
        <v>2004008</v>
      </c>
      <c r="X3032" s="48">
        <v>6</v>
      </c>
      <c r="Y3032" s="48">
        <v>2004010</v>
      </c>
      <c r="Z3032" s="48">
        <v>6</v>
      </c>
      <c r="AC3032" s="48">
        <v>4</v>
      </c>
      <c r="AD3032" s="48">
        <v>4</v>
      </c>
      <c r="AE3032" s="48">
        <v>3</v>
      </c>
      <c r="AF3032" s="48">
        <v>1102017</v>
      </c>
    </row>
    <row r="3033" spans="1:32" ht="14.25">
      <c r="A3033" s="48">
        <v>4109011</v>
      </c>
      <c r="D3033" s="48" t="s">
        <v>3879</v>
      </c>
      <c r="E3033" s="48" t="s">
        <v>3823</v>
      </c>
      <c r="F3033" s="48" t="s">
        <v>6880</v>
      </c>
      <c r="G3033" s="48">
        <v>1</v>
      </c>
      <c r="H3033" s="48">
        <v>95</v>
      </c>
      <c r="I3033" s="48">
        <v>15311</v>
      </c>
      <c r="J3033" s="48">
        <v>7235</v>
      </c>
      <c r="K3033" s="48">
        <v>43012</v>
      </c>
      <c r="L3033" s="48">
        <v>0</v>
      </c>
      <c r="M3033" s="48">
        <v>1.5</v>
      </c>
      <c r="N3033" s="48">
        <v>0</v>
      </c>
      <c r="O3033" s="48">
        <v>0</v>
      </c>
      <c r="P3033" s="48">
        <v>2150</v>
      </c>
      <c r="Q3033" s="48">
        <v>0</v>
      </c>
      <c r="R3033" s="48">
        <v>0</v>
      </c>
      <c r="S3033" s="48">
        <v>1906009</v>
      </c>
      <c r="T3033" s="48">
        <v>1</v>
      </c>
      <c r="U3033" s="48">
        <v>1901009</v>
      </c>
      <c r="V3033" s="48">
        <v>7</v>
      </c>
      <c r="W3033" s="48">
        <v>1902009</v>
      </c>
      <c r="X3033" s="48">
        <v>7</v>
      </c>
      <c r="AB3033" s="48" t="s">
        <v>6881</v>
      </c>
      <c r="AF3033" s="48">
        <v>1101009</v>
      </c>
    </row>
    <row r="3034" spans="1:32" ht="14.25">
      <c r="A3034" s="48">
        <v>4109012</v>
      </c>
      <c r="D3034" s="48" t="s">
        <v>3881</v>
      </c>
      <c r="E3034" s="48" t="s">
        <v>555</v>
      </c>
      <c r="F3034" s="48" t="s">
        <v>6881</v>
      </c>
      <c r="G3034" s="48">
        <v>2</v>
      </c>
      <c r="H3034" s="48">
        <v>95</v>
      </c>
      <c r="I3034" s="48">
        <v>12433</v>
      </c>
      <c r="J3034" s="48">
        <v>5534</v>
      </c>
      <c r="K3034" s="48">
        <v>58529</v>
      </c>
      <c r="L3034" s="48">
        <v>0</v>
      </c>
      <c r="M3034" s="48">
        <v>1.5</v>
      </c>
      <c r="N3034" s="48">
        <v>0</v>
      </c>
      <c r="O3034" s="48">
        <v>0</v>
      </c>
      <c r="P3034" s="48">
        <v>2150</v>
      </c>
      <c r="Q3034" s="48">
        <v>0</v>
      </c>
      <c r="R3034" s="48">
        <v>0</v>
      </c>
      <c r="S3034" s="48">
        <v>2007014</v>
      </c>
      <c r="T3034" s="48">
        <v>1</v>
      </c>
      <c r="U3034" s="48">
        <v>2003014</v>
      </c>
      <c r="V3034" s="48">
        <v>7</v>
      </c>
      <c r="W3034" s="48">
        <v>2004002</v>
      </c>
      <c r="X3034" s="48">
        <v>7</v>
      </c>
      <c r="Y3034" s="48">
        <v>2004006</v>
      </c>
      <c r="Z3034" s="48">
        <v>7</v>
      </c>
      <c r="AC3034" s="48">
        <v>4</v>
      </c>
      <c r="AD3034" s="48">
        <v>4</v>
      </c>
      <c r="AE3034" s="48">
        <v>1</v>
      </c>
      <c r="AF3034" s="48">
        <v>1102014</v>
      </c>
    </row>
    <row r="3035" spans="1:32" ht="14.25">
      <c r="A3035" s="48">
        <v>4109021</v>
      </c>
      <c r="D3035" s="48" t="s">
        <v>3879</v>
      </c>
      <c r="E3035" s="48" t="s">
        <v>3801</v>
      </c>
      <c r="F3035" s="48" t="s">
        <v>6882</v>
      </c>
      <c r="G3035" s="48">
        <v>1</v>
      </c>
      <c r="H3035" s="48">
        <v>95</v>
      </c>
      <c r="I3035" s="48">
        <v>15311</v>
      </c>
      <c r="J3035" s="48">
        <v>7235</v>
      </c>
      <c r="K3035" s="48">
        <v>43012</v>
      </c>
      <c r="L3035" s="48">
        <v>0</v>
      </c>
      <c r="M3035" s="48">
        <v>1.5</v>
      </c>
      <c r="N3035" s="48">
        <v>0</v>
      </c>
      <c r="O3035" s="48">
        <v>0</v>
      </c>
      <c r="P3035" s="48">
        <v>2150</v>
      </c>
      <c r="Q3035" s="48">
        <v>0</v>
      </c>
      <c r="R3035" s="48">
        <v>0</v>
      </c>
      <c r="S3035" s="48">
        <v>1906008</v>
      </c>
      <c r="T3035" s="48">
        <v>1</v>
      </c>
      <c r="U3035" s="48">
        <v>1901008</v>
      </c>
      <c r="V3035" s="48">
        <v>7</v>
      </c>
      <c r="W3035" s="48">
        <v>1902008</v>
      </c>
      <c r="X3035" s="48">
        <v>7</v>
      </c>
      <c r="AB3035" s="48" t="s">
        <v>6883</v>
      </c>
      <c r="AF3035" s="48">
        <v>1101008</v>
      </c>
    </row>
    <row r="3036" spans="1:32" ht="14.25">
      <c r="A3036" s="48">
        <v>4109022</v>
      </c>
      <c r="D3036" s="48" t="s">
        <v>3881</v>
      </c>
      <c r="E3036" s="48" t="s">
        <v>554</v>
      </c>
      <c r="F3036" s="48" t="s">
        <v>6883</v>
      </c>
      <c r="G3036" s="48">
        <v>2</v>
      </c>
      <c r="H3036" s="48">
        <v>95</v>
      </c>
      <c r="I3036" s="48">
        <v>12433</v>
      </c>
      <c r="J3036" s="48">
        <v>5534</v>
      </c>
      <c r="K3036" s="48">
        <v>59462</v>
      </c>
      <c r="L3036" s="48">
        <v>0</v>
      </c>
      <c r="M3036" s="48">
        <v>1.5</v>
      </c>
      <c r="N3036" s="48">
        <v>0</v>
      </c>
      <c r="O3036" s="48">
        <v>0</v>
      </c>
      <c r="P3036" s="48">
        <v>2150</v>
      </c>
      <c r="Q3036" s="48">
        <v>0</v>
      </c>
      <c r="R3036" s="48">
        <v>0</v>
      </c>
      <c r="S3036" s="48">
        <v>2007013</v>
      </c>
      <c r="T3036" s="48">
        <v>1</v>
      </c>
      <c r="U3036" s="48">
        <v>2003013</v>
      </c>
      <c r="V3036" s="48">
        <v>7</v>
      </c>
      <c r="W3036" s="48">
        <v>2004008</v>
      </c>
      <c r="X3036" s="48">
        <v>7</v>
      </c>
      <c r="Y3036" s="48">
        <v>2004010</v>
      </c>
      <c r="Z3036" s="48">
        <v>7</v>
      </c>
      <c r="AC3036" s="48">
        <v>4</v>
      </c>
      <c r="AD3036" s="48">
        <v>4</v>
      </c>
      <c r="AE3036" s="48">
        <v>3</v>
      </c>
      <c r="AF3036" s="48">
        <v>1102013</v>
      </c>
    </row>
    <row r="3037" spans="1:32" ht="14.25">
      <c r="A3037" s="48">
        <v>4109031</v>
      </c>
      <c r="D3037" s="48" t="s">
        <v>3879</v>
      </c>
      <c r="E3037" s="48" t="s">
        <v>3839</v>
      </c>
      <c r="F3037" s="48" t="s">
        <v>6884</v>
      </c>
      <c r="G3037" s="48">
        <v>1</v>
      </c>
      <c r="H3037" s="48">
        <v>95</v>
      </c>
      <c r="I3037" s="48">
        <v>15311</v>
      </c>
      <c r="J3037" s="48">
        <v>7235</v>
      </c>
      <c r="K3037" s="48">
        <v>43012</v>
      </c>
      <c r="L3037" s="48">
        <v>0</v>
      </c>
      <c r="M3037" s="48">
        <v>1.5</v>
      </c>
      <c r="N3037" s="48">
        <v>0</v>
      </c>
      <c r="O3037" s="48">
        <v>0</v>
      </c>
      <c r="P3037" s="48">
        <v>2150</v>
      </c>
      <c r="Q3037" s="48">
        <v>0</v>
      </c>
      <c r="R3037" s="48">
        <v>0</v>
      </c>
      <c r="S3037" s="48">
        <v>1906012</v>
      </c>
      <c r="T3037" s="48">
        <v>1</v>
      </c>
      <c r="U3037" s="48">
        <v>1901012</v>
      </c>
      <c r="V3037" s="48">
        <v>7</v>
      </c>
      <c r="W3037" s="48">
        <v>1902012</v>
      </c>
      <c r="X3037" s="48">
        <v>7</v>
      </c>
      <c r="AB3037" s="48" t="s">
        <v>6885</v>
      </c>
      <c r="AF3037" s="48">
        <v>1101012</v>
      </c>
    </row>
    <row r="3038" spans="1:32" ht="14.25">
      <c r="A3038" s="48">
        <v>4109032</v>
      </c>
      <c r="D3038" s="48" t="s">
        <v>3881</v>
      </c>
      <c r="E3038" s="48" t="s">
        <v>559</v>
      </c>
      <c r="F3038" s="48" t="s">
        <v>6885</v>
      </c>
      <c r="G3038" s="48">
        <v>2</v>
      </c>
      <c r="H3038" s="48">
        <v>95</v>
      </c>
      <c r="I3038" s="48">
        <v>12433</v>
      </c>
      <c r="J3038" s="48">
        <v>5534</v>
      </c>
      <c r="K3038" s="48">
        <v>59462</v>
      </c>
      <c r="L3038" s="48">
        <v>0</v>
      </c>
      <c r="M3038" s="48">
        <v>1.5</v>
      </c>
      <c r="N3038" s="48">
        <v>0</v>
      </c>
      <c r="O3038" s="48">
        <v>0</v>
      </c>
      <c r="P3038" s="48">
        <v>2150</v>
      </c>
      <c r="Q3038" s="48">
        <v>0</v>
      </c>
      <c r="R3038" s="48">
        <v>0</v>
      </c>
      <c r="S3038" s="48">
        <v>2007018</v>
      </c>
      <c r="T3038" s="48">
        <v>1</v>
      </c>
      <c r="U3038" s="48">
        <v>2003018</v>
      </c>
      <c r="V3038" s="48">
        <v>7</v>
      </c>
      <c r="W3038" s="48">
        <v>2004012</v>
      </c>
      <c r="X3038" s="48">
        <v>7</v>
      </c>
      <c r="Y3038" s="48">
        <v>2004010</v>
      </c>
      <c r="Z3038" s="48">
        <v>7</v>
      </c>
      <c r="AC3038" s="48">
        <v>4</v>
      </c>
      <c r="AD3038" s="48">
        <v>4</v>
      </c>
      <c r="AE3038" s="48">
        <v>2</v>
      </c>
      <c r="AF3038" s="48">
        <v>1102018</v>
      </c>
    </row>
    <row r="3039" spans="1:32" ht="14.25">
      <c r="A3039" s="48">
        <v>4109111</v>
      </c>
      <c r="D3039" s="48" t="s">
        <v>3879</v>
      </c>
      <c r="E3039" s="48" t="s">
        <v>3851</v>
      </c>
      <c r="F3039" s="48" t="s">
        <v>6886</v>
      </c>
      <c r="G3039" s="48">
        <v>1</v>
      </c>
      <c r="H3039" s="48">
        <v>96</v>
      </c>
      <c r="I3039" s="48">
        <v>15409</v>
      </c>
      <c r="J3039" s="48">
        <v>7608</v>
      </c>
      <c r="K3039" s="48">
        <v>43824</v>
      </c>
      <c r="L3039" s="48">
        <v>0</v>
      </c>
      <c r="M3039" s="48">
        <v>1.5</v>
      </c>
      <c r="N3039" s="48">
        <v>0</v>
      </c>
      <c r="O3039" s="48">
        <v>0</v>
      </c>
      <c r="P3039" s="48">
        <v>2150</v>
      </c>
      <c r="Q3039" s="48">
        <v>0</v>
      </c>
      <c r="R3039" s="48">
        <v>0</v>
      </c>
      <c r="S3039" s="48">
        <v>1906007</v>
      </c>
      <c r="T3039" s="48">
        <v>1</v>
      </c>
      <c r="U3039" s="48">
        <v>1901007</v>
      </c>
      <c r="V3039" s="48">
        <v>7</v>
      </c>
      <c r="W3039" s="48">
        <v>1902007</v>
      </c>
      <c r="X3039" s="48">
        <v>7</v>
      </c>
      <c r="AB3039" s="48" t="s">
        <v>6887</v>
      </c>
      <c r="AF3039" s="48">
        <v>1101007</v>
      </c>
    </row>
    <row r="3040" spans="1:32" ht="14.25">
      <c r="A3040" s="48">
        <v>4109112</v>
      </c>
      <c r="D3040" s="48" t="s">
        <v>3881</v>
      </c>
      <c r="E3040" s="48" t="s">
        <v>550</v>
      </c>
      <c r="F3040" s="48" t="s">
        <v>6887</v>
      </c>
      <c r="G3040" s="48">
        <v>2</v>
      </c>
      <c r="H3040" s="48">
        <v>96</v>
      </c>
      <c r="I3040" s="48">
        <v>12579</v>
      </c>
      <c r="J3040" s="48">
        <v>5603</v>
      </c>
      <c r="K3040" s="48">
        <v>59577</v>
      </c>
      <c r="L3040" s="48">
        <v>0</v>
      </c>
      <c r="M3040" s="48">
        <v>1.5</v>
      </c>
      <c r="N3040" s="48">
        <v>0</v>
      </c>
      <c r="O3040" s="48">
        <v>0</v>
      </c>
      <c r="P3040" s="48">
        <v>2150</v>
      </c>
      <c r="Q3040" s="48">
        <v>0</v>
      </c>
      <c r="R3040" s="48">
        <v>0</v>
      </c>
      <c r="S3040" s="48">
        <v>2007009</v>
      </c>
      <c r="T3040" s="48">
        <v>1</v>
      </c>
      <c r="U3040" s="48">
        <v>2003009</v>
      </c>
      <c r="V3040" s="48">
        <v>7</v>
      </c>
      <c r="W3040" s="48">
        <v>2004010</v>
      </c>
      <c r="X3040" s="48">
        <v>7</v>
      </c>
      <c r="Y3040" s="48">
        <v>2004014</v>
      </c>
      <c r="Z3040" s="48">
        <v>7</v>
      </c>
      <c r="AC3040" s="48">
        <v>4</v>
      </c>
      <c r="AD3040" s="48">
        <v>4</v>
      </c>
      <c r="AE3040" s="48">
        <v>2</v>
      </c>
      <c r="AF3040" s="48">
        <v>1102009</v>
      </c>
    </row>
    <row r="3041" spans="1:32" ht="14.25">
      <c r="A3041" s="48">
        <v>4109121</v>
      </c>
      <c r="D3041" s="48" t="s">
        <v>3879</v>
      </c>
      <c r="E3041" s="48" t="s">
        <v>3851</v>
      </c>
      <c r="F3041" s="48" t="s">
        <v>6888</v>
      </c>
      <c r="G3041" s="48">
        <v>1</v>
      </c>
      <c r="H3041" s="48">
        <v>96</v>
      </c>
      <c r="I3041" s="48">
        <v>15409</v>
      </c>
      <c r="J3041" s="48">
        <v>7608</v>
      </c>
      <c r="K3041" s="48">
        <v>43824</v>
      </c>
      <c r="L3041" s="48">
        <v>0</v>
      </c>
      <c r="M3041" s="48">
        <v>1.5</v>
      </c>
      <c r="N3041" s="48">
        <v>0</v>
      </c>
      <c r="O3041" s="48">
        <v>0</v>
      </c>
      <c r="P3041" s="48">
        <v>2150</v>
      </c>
      <c r="Q3041" s="48">
        <v>0</v>
      </c>
      <c r="R3041" s="48">
        <v>0</v>
      </c>
      <c r="S3041" s="48">
        <v>1906007</v>
      </c>
      <c r="T3041" s="48">
        <v>1</v>
      </c>
      <c r="U3041" s="48">
        <v>1901007</v>
      </c>
      <c r="V3041" s="48">
        <v>7</v>
      </c>
      <c r="W3041" s="48">
        <v>1902007</v>
      </c>
      <c r="X3041" s="48">
        <v>7</v>
      </c>
      <c r="AB3041" s="48" t="s">
        <v>6889</v>
      </c>
      <c r="AF3041" s="48">
        <v>1101007</v>
      </c>
    </row>
    <row r="3042" spans="1:32" ht="14.25">
      <c r="A3042" s="48">
        <v>4109122</v>
      </c>
      <c r="D3042" s="48" t="s">
        <v>3881</v>
      </c>
      <c r="E3042" s="48" t="s">
        <v>544</v>
      </c>
      <c r="F3042" s="48" t="s">
        <v>6889</v>
      </c>
      <c r="G3042" s="48">
        <v>2</v>
      </c>
      <c r="H3042" s="48">
        <v>96</v>
      </c>
      <c r="I3042" s="48">
        <v>12579</v>
      </c>
      <c r="J3042" s="48">
        <v>5603</v>
      </c>
      <c r="K3042" s="48">
        <v>60510</v>
      </c>
      <c r="L3042" s="48">
        <v>0</v>
      </c>
      <c r="M3042" s="48">
        <v>1.5</v>
      </c>
      <c r="N3042" s="48">
        <v>0</v>
      </c>
      <c r="O3042" s="48">
        <v>0</v>
      </c>
      <c r="P3042" s="48">
        <v>2150</v>
      </c>
      <c r="Q3042" s="48">
        <v>0</v>
      </c>
      <c r="R3042" s="48">
        <v>0</v>
      </c>
      <c r="S3042" s="48">
        <v>2007003</v>
      </c>
      <c r="T3042" s="48">
        <v>1</v>
      </c>
      <c r="U3042" s="48">
        <v>2003003</v>
      </c>
      <c r="V3042" s="48">
        <v>7</v>
      </c>
      <c r="W3042" s="48">
        <v>2004008</v>
      </c>
      <c r="X3042" s="48">
        <v>7</v>
      </c>
      <c r="Y3042" s="48">
        <v>2004010</v>
      </c>
      <c r="Z3042" s="48">
        <v>7</v>
      </c>
      <c r="AC3042" s="48">
        <v>4</v>
      </c>
      <c r="AD3042" s="48">
        <v>4</v>
      </c>
      <c r="AE3042" s="48">
        <v>2</v>
      </c>
      <c r="AF3042" s="48">
        <v>1102003</v>
      </c>
    </row>
    <row r="3043" spans="1:32" ht="14.25">
      <c r="A3043" s="48">
        <v>4109131</v>
      </c>
      <c r="D3043" s="48" t="s">
        <v>3879</v>
      </c>
      <c r="E3043" s="48" t="s">
        <v>3853</v>
      </c>
      <c r="F3043" s="48" t="s">
        <v>6890</v>
      </c>
      <c r="G3043" s="48">
        <v>1</v>
      </c>
      <c r="H3043" s="48">
        <v>96</v>
      </c>
      <c r="I3043" s="48">
        <v>15409</v>
      </c>
      <c r="J3043" s="48">
        <v>7608</v>
      </c>
      <c r="K3043" s="48">
        <v>43824</v>
      </c>
      <c r="L3043" s="48">
        <v>0</v>
      </c>
      <c r="M3043" s="48">
        <v>1.5</v>
      </c>
      <c r="N3043" s="48">
        <v>0</v>
      </c>
      <c r="O3043" s="48">
        <v>0</v>
      </c>
      <c r="P3043" s="48">
        <v>2150</v>
      </c>
      <c r="Q3043" s="48">
        <v>0</v>
      </c>
      <c r="R3043" s="48">
        <v>0</v>
      </c>
      <c r="S3043" s="48">
        <v>1906011</v>
      </c>
      <c r="T3043" s="48">
        <v>1</v>
      </c>
      <c r="U3043" s="48">
        <v>1901011</v>
      </c>
      <c r="V3043" s="48">
        <v>7</v>
      </c>
      <c r="W3043" s="48">
        <v>1902011</v>
      </c>
      <c r="X3043" s="48">
        <v>7</v>
      </c>
      <c r="AB3043" s="48" t="s">
        <v>6891</v>
      </c>
      <c r="AF3043" s="48">
        <v>1101011</v>
      </c>
    </row>
    <row r="3044" spans="1:32" ht="14.25">
      <c r="A3044" s="48">
        <v>4109132</v>
      </c>
      <c r="D3044" s="48" t="s">
        <v>3881</v>
      </c>
      <c r="E3044" s="48" t="s">
        <v>558</v>
      </c>
      <c r="F3044" s="48" t="s">
        <v>6891</v>
      </c>
      <c r="G3044" s="48">
        <v>2</v>
      </c>
      <c r="H3044" s="48">
        <v>96</v>
      </c>
      <c r="I3044" s="48">
        <v>12579</v>
      </c>
      <c r="J3044" s="48">
        <v>5603</v>
      </c>
      <c r="K3044" s="48">
        <v>60510</v>
      </c>
      <c r="L3044" s="48">
        <v>0</v>
      </c>
      <c r="M3044" s="48">
        <v>1.5</v>
      </c>
      <c r="N3044" s="48">
        <v>0</v>
      </c>
      <c r="O3044" s="48">
        <v>0</v>
      </c>
      <c r="P3044" s="48">
        <v>2150</v>
      </c>
      <c r="Q3044" s="48">
        <v>0</v>
      </c>
      <c r="R3044" s="48">
        <v>0</v>
      </c>
      <c r="S3044" s="48">
        <v>2007017</v>
      </c>
      <c r="T3044" s="48">
        <v>1</v>
      </c>
      <c r="U3044" s="48">
        <v>2003017</v>
      </c>
      <c r="V3044" s="48">
        <v>7</v>
      </c>
      <c r="W3044" s="48">
        <v>2004008</v>
      </c>
      <c r="X3044" s="48">
        <v>7</v>
      </c>
      <c r="Y3044" s="48">
        <v>2004010</v>
      </c>
      <c r="Z3044" s="48">
        <v>7</v>
      </c>
      <c r="AC3044" s="48">
        <v>4</v>
      </c>
      <c r="AD3044" s="48">
        <v>4</v>
      </c>
      <c r="AE3044" s="48">
        <v>3</v>
      </c>
      <c r="AF3044" s="48">
        <v>1102017</v>
      </c>
    </row>
    <row r="3045" spans="1:32" ht="14.25">
      <c r="A3045" s="48">
        <v>4109211</v>
      </c>
      <c r="D3045" s="48" t="s">
        <v>3879</v>
      </c>
      <c r="E3045" s="48" t="s">
        <v>1043</v>
      </c>
      <c r="F3045" s="48" t="s">
        <v>6892</v>
      </c>
      <c r="G3045" s="48">
        <v>1</v>
      </c>
      <c r="H3045" s="48">
        <v>97</v>
      </c>
      <c r="I3045" s="48">
        <v>15726</v>
      </c>
      <c r="J3045" s="48">
        <v>7677</v>
      </c>
      <c r="K3045" s="48">
        <v>44608</v>
      </c>
      <c r="L3045" s="48">
        <v>0</v>
      </c>
      <c r="M3045" s="48">
        <v>1.5</v>
      </c>
      <c r="N3045" s="48">
        <v>0</v>
      </c>
      <c r="O3045" s="48">
        <v>0</v>
      </c>
      <c r="P3045" s="48">
        <v>2150</v>
      </c>
      <c r="Q3045" s="48">
        <v>0</v>
      </c>
      <c r="R3045" s="48">
        <v>0</v>
      </c>
      <c r="S3045" s="48">
        <v>1906005</v>
      </c>
      <c r="T3045" s="48">
        <v>1</v>
      </c>
      <c r="U3045" s="48">
        <v>1901005</v>
      </c>
      <c r="V3045" s="48">
        <v>7</v>
      </c>
      <c r="W3045" s="48">
        <v>1902005</v>
      </c>
      <c r="X3045" s="48">
        <v>7</v>
      </c>
      <c r="AB3045" s="48" t="s">
        <v>6893</v>
      </c>
      <c r="AF3045" s="48">
        <v>1101005</v>
      </c>
    </row>
    <row r="3046" spans="1:32" ht="14.25">
      <c r="A3046" s="48">
        <v>4109212</v>
      </c>
      <c r="D3046" s="48" t="s">
        <v>3881</v>
      </c>
      <c r="E3046" s="48" t="s">
        <v>542</v>
      </c>
      <c r="F3046" s="48" t="s">
        <v>6893</v>
      </c>
      <c r="G3046" s="48">
        <v>2</v>
      </c>
      <c r="H3046" s="48">
        <v>97</v>
      </c>
      <c r="I3046" s="48">
        <v>12945</v>
      </c>
      <c r="J3046" s="48">
        <v>5691</v>
      </c>
      <c r="K3046" s="48">
        <v>60922</v>
      </c>
      <c r="L3046" s="48">
        <v>0</v>
      </c>
      <c r="M3046" s="48">
        <v>1.5</v>
      </c>
      <c r="N3046" s="48">
        <v>0</v>
      </c>
      <c r="O3046" s="48">
        <v>0</v>
      </c>
      <c r="P3046" s="48">
        <v>2150</v>
      </c>
      <c r="Q3046" s="48">
        <v>0</v>
      </c>
      <c r="R3046" s="48">
        <v>0</v>
      </c>
      <c r="S3046" s="48">
        <v>2007001</v>
      </c>
      <c r="T3046" s="48">
        <v>1</v>
      </c>
      <c r="U3046" s="48">
        <v>2003001</v>
      </c>
      <c r="V3046" s="48">
        <v>7</v>
      </c>
      <c r="W3046" s="48">
        <v>2004001</v>
      </c>
      <c r="X3046" s="48">
        <v>7</v>
      </c>
      <c r="Y3046" s="48">
        <v>2004006</v>
      </c>
      <c r="Z3046" s="48">
        <v>7</v>
      </c>
      <c r="AC3046" s="48">
        <v>4</v>
      </c>
      <c r="AD3046" s="48">
        <v>4</v>
      </c>
      <c r="AE3046" s="48">
        <v>1</v>
      </c>
      <c r="AF3046" s="48">
        <v>1102001</v>
      </c>
    </row>
    <row r="3047" spans="1:32" ht="14.25">
      <c r="A3047" s="48">
        <v>4109221</v>
      </c>
      <c r="D3047" s="48" t="s">
        <v>3879</v>
      </c>
      <c r="E3047" s="48" t="s">
        <v>513</v>
      </c>
      <c r="F3047" s="48" t="s">
        <v>6894</v>
      </c>
      <c r="G3047" s="48">
        <v>1</v>
      </c>
      <c r="H3047" s="48">
        <v>97</v>
      </c>
      <c r="I3047" s="48">
        <v>15726</v>
      </c>
      <c r="J3047" s="48">
        <v>7677</v>
      </c>
      <c r="K3047" s="48">
        <v>44608</v>
      </c>
      <c r="L3047" s="48">
        <v>0</v>
      </c>
      <c r="M3047" s="48">
        <v>1.5</v>
      </c>
      <c r="N3047" s="48">
        <v>0</v>
      </c>
      <c r="O3047" s="48">
        <v>0</v>
      </c>
      <c r="P3047" s="48">
        <v>2150</v>
      </c>
      <c r="Q3047" s="48">
        <v>0</v>
      </c>
      <c r="R3047" s="48">
        <v>0</v>
      </c>
      <c r="S3047" s="48">
        <v>1906004</v>
      </c>
      <c r="T3047" s="48">
        <v>1</v>
      </c>
      <c r="U3047" s="48">
        <v>1901004</v>
      </c>
      <c r="V3047" s="48">
        <v>7</v>
      </c>
      <c r="W3047" s="48">
        <v>1902004</v>
      </c>
      <c r="X3047" s="48">
        <v>7</v>
      </c>
      <c r="AB3047" s="48" t="s">
        <v>6895</v>
      </c>
      <c r="AF3047" s="48">
        <v>1101004</v>
      </c>
    </row>
    <row r="3048" spans="1:32" ht="14.25">
      <c r="A3048" s="48">
        <v>4109222</v>
      </c>
      <c r="D3048" s="48" t="s">
        <v>3881</v>
      </c>
      <c r="E3048" s="48" t="s">
        <v>547</v>
      </c>
      <c r="F3048" s="48" t="s">
        <v>6895</v>
      </c>
      <c r="G3048" s="48">
        <v>2</v>
      </c>
      <c r="H3048" s="48">
        <v>97</v>
      </c>
      <c r="I3048" s="48">
        <v>12945</v>
      </c>
      <c r="J3048" s="48">
        <v>5691</v>
      </c>
      <c r="K3048" s="48">
        <v>61855</v>
      </c>
      <c r="L3048" s="48">
        <v>0</v>
      </c>
      <c r="M3048" s="48">
        <v>1.5</v>
      </c>
      <c r="N3048" s="48">
        <v>0</v>
      </c>
      <c r="O3048" s="48">
        <v>0</v>
      </c>
      <c r="P3048" s="48">
        <v>2150</v>
      </c>
      <c r="Q3048" s="48">
        <v>0</v>
      </c>
      <c r="R3048" s="48">
        <v>0</v>
      </c>
      <c r="S3048" s="48">
        <v>2007006</v>
      </c>
      <c r="T3048" s="48">
        <v>1</v>
      </c>
      <c r="U3048" s="48">
        <v>2003006</v>
      </c>
      <c r="V3048" s="48">
        <v>7</v>
      </c>
      <c r="W3048" s="48">
        <v>2004010</v>
      </c>
      <c r="X3048" s="48">
        <v>7</v>
      </c>
      <c r="Y3048" s="48">
        <v>2004008</v>
      </c>
      <c r="Z3048" s="48">
        <v>7</v>
      </c>
      <c r="AC3048" s="48">
        <v>4</v>
      </c>
      <c r="AD3048" s="48">
        <v>4</v>
      </c>
      <c r="AE3048" s="48">
        <v>2</v>
      </c>
      <c r="AF3048" s="48">
        <v>1102006</v>
      </c>
    </row>
    <row r="3049" spans="1:32" ht="14.25">
      <c r="A3049" s="48">
        <v>4109231</v>
      </c>
      <c r="D3049" s="48" t="s">
        <v>3879</v>
      </c>
      <c r="E3049" s="48" t="s">
        <v>3851</v>
      </c>
      <c r="F3049" s="48" t="s">
        <v>6896</v>
      </c>
      <c r="G3049" s="48">
        <v>1</v>
      </c>
      <c r="H3049" s="48">
        <v>97</v>
      </c>
      <c r="I3049" s="48">
        <v>15726</v>
      </c>
      <c r="J3049" s="48">
        <v>7677</v>
      </c>
      <c r="K3049" s="48">
        <v>44608</v>
      </c>
      <c r="L3049" s="48">
        <v>0</v>
      </c>
      <c r="M3049" s="48">
        <v>1.5</v>
      </c>
      <c r="N3049" s="48">
        <v>0</v>
      </c>
      <c r="O3049" s="48">
        <v>0</v>
      </c>
      <c r="P3049" s="48">
        <v>2150</v>
      </c>
      <c r="Q3049" s="48">
        <v>0</v>
      </c>
      <c r="R3049" s="48">
        <v>0</v>
      </c>
      <c r="S3049" s="48">
        <v>1906007</v>
      </c>
      <c r="T3049" s="48">
        <v>1</v>
      </c>
      <c r="U3049" s="48">
        <v>1901007</v>
      </c>
      <c r="V3049" s="48">
        <v>7</v>
      </c>
      <c r="W3049" s="48">
        <v>1902007</v>
      </c>
      <c r="X3049" s="48">
        <v>7</v>
      </c>
      <c r="AB3049" s="48" t="s">
        <v>6897</v>
      </c>
      <c r="AF3049" s="48">
        <v>1101007</v>
      </c>
    </row>
    <row r="3050" spans="1:32" ht="14.25">
      <c r="A3050" s="48">
        <v>4109232</v>
      </c>
      <c r="D3050" s="48" t="s">
        <v>3881</v>
      </c>
      <c r="E3050" s="48" t="s">
        <v>551</v>
      </c>
      <c r="F3050" s="48" t="s">
        <v>6897</v>
      </c>
      <c r="G3050" s="48">
        <v>2</v>
      </c>
      <c r="H3050" s="48">
        <v>97</v>
      </c>
      <c r="I3050" s="48">
        <v>12945</v>
      </c>
      <c r="J3050" s="48">
        <v>5691</v>
      </c>
      <c r="K3050" s="48">
        <v>61855</v>
      </c>
      <c r="L3050" s="48">
        <v>0</v>
      </c>
      <c r="M3050" s="48">
        <v>1.5</v>
      </c>
      <c r="N3050" s="48">
        <v>0</v>
      </c>
      <c r="O3050" s="48">
        <v>0</v>
      </c>
      <c r="P3050" s="48">
        <v>2150</v>
      </c>
      <c r="Q3050" s="48">
        <v>0</v>
      </c>
      <c r="R3050" s="48">
        <v>0</v>
      </c>
      <c r="S3050" s="48">
        <v>2007010</v>
      </c>
      <c r="T3050" s="48">
        <v>1</v>
      </c>
      <c r="U3050" s="48">
        <v>2003010</v>
      </c>
      <c r="V3050" s="48">
        <v>7</v>
      </c>
      <c r="W3050" s="48">
        <v>2004015</v>
      </c>
      <c r="X3050" s="48">
        <v>7</v>
      </c>
      <c r="Y3050" s="48">
        <v>2004012</v>
      </c>
      <c r="Z3050" s="48">
        <v>7</v>
      </c>
      <c r="AC3050" s="48">
        <v>4</v>
      </c>
      <c r="AD3050" s="48">
        <v>4</v>
      </c>
      <c r="AE3050" s="48">
        <v>3</v>
      </c>
      <c r="AF3050" s="48">
        <v>1102010</v>
      </c>
    </row>
    <row r="3051" spans="1:32" ht="14.25">
      <c r="A3051" s="48">
        <v>4109311</v>
      </c>
      <c r="D3051" s="48" t="s">
        <v>3879</v>
      </c>
      <c r="E3051" s="48" t="s">
        <v>3839</v>
      </c>
      <c r="F3051" s="48" t="s">
        <v>6898</v>
      </c>
      <c r="G3051" s="48">
        <v>1</v>
      </c>
      <c r="H3051" s="48">
        <v>97</v>
      </c>
      <c r="I3051" s="48">
        <v>15744</v>
      </c>
      <c r="J3051" s="48">
        <v>7716</v>
      </c>
      <c r="K3051" s="48">
        <v>45021</v>
      </c>
      <c r="L3051" s="48">
        <v>0</v>
      </c>
      <c r="M3051" s="48">
        <v>1.5</v>
      </c>
      <c r="N3051" s="48">
        <v>0</v>
      </c>
      <c r="O3051" s="48">
        <v>0</v>
      </c>
      <c r="P3051" s="48">
        <v>2150</v>
      </c>
      <c r="Q3051" s="48">
        <v>0</v>
      </c>
      <c r="R3051" s="48">
        <v>0</v>
      </c>
      <c r="S3051" s="48">
        <v>1906012</v>
      </c>
      <c r="T3051" s="48">
        <v>1</v>
      </c>
      <c r="U3051" s="48">
        <v>1901012</v>
      </c>
      <c r="V3051" s="48">
        <v>7</v>
      </c>
      <c r="W3051" s="48">
        <v>1902012</v>
      </c>
      <c r="X3051" s="48">
        <v>7</v>
      </c>
      <c r="AB3051" s="48" t="s">
        <v>6899</v>
      </c>
      <c r="AF3051" s="48">
        <v>1101012</v>
      </c>
    </row>
    <row r="3052" spans="1:32" ht="14.25">
      <c r="A3052" s="48">
        <v>4109312</v>
      </c>
      <c r="D3052" s="48" t="s">
        <v>3881</v>
      </c>
      <c r="E3052" s="48" t="s">
        <v>559</v>
      </c>
      <c r="F3052" s="48" t="s">
        <v>6899</v>
      </c>
      <c r="G3052" s="48">
        <v>2</v>
      </c>
      <c r="H3052" s="48">
        <v>97</v>
      </c>
      <c r="I3052" s="48">
        <v>12963</v>
      </c>
      <c r="J3052" s="48">
        <v>5730</v>
      </c>
      <c r="K3052" s="48">
        <v>61335</v>
      </c>
      <c r="L3052" s="48">
        <v>0</v>
      </c>
      <c r="M3052" s="48">
        <v>1.5</v>
      </c>
      <c r="N3052" s="48">
        <v>0</v>
      </c>
      <c r="O3052" s="48">
        <v>0</v>
      </c>
      <c r="P3052" s="48">
        <v>2150</v>
      </c>
      <c r="Q3052" s="48">
        <v>0</v>
      </c>
      <c r="R3052" s="48">
        <v>0</v>
      </c>
      <c r="S3052" s="48">
        <v>2007018</v>
      </c>
      <c r="T3052" s="48">
        <v>1</v>
      </c>
      <c r="U3052" s="48">
        <v>2003018</v>
      </c>
      <c r="V3052" s="48">
        <v>7</v>
      </c>
      <c r="W3052" s="48">
        <v>2004012</v>
      </c>
      <c r="X3052" s="48">
        <v>7</v>
      </c>
      <c r="Y3052" s="48">
        <v>2004010</v>
      </c>
      <c r="Z3052" s="48">
        <v>7</v>
      </c>
      <c r="AC3052" s="48">
        <v>4</v>
      </c>
      <c r="AD3052" s="48">
        <v>4</v>
      </c>
      <c r="AE3052" s="48">
        <v>2</v>
      </c>
      <c r="AF3052" s="48">
        <v>1102018</v>
      </c>
    </row>
    <row r="3053" spans="1:32" ht="14.25">
      <c r="A3053" s="48">
        <v>4109321</v>
      </c>
      <c r="D3053" s="48" t="s">
        <v>3879</v>
      </c>
      <c r="E3053" s="48" t="s">
        <v>3801</v>
      </c>
      <c r="F3053" s="48" t="s">
        <v>6900</v>
      </c>
      <c r="G3053" s="48">
        <v>1</v>
      </c>
      <c r="H3053" s="48">
        <v>97</v>
      </c>
      <c r="I3053" s="48">
        <v>15744</v>
      </c>
      <c r="J3053" s="48">
        <v>7716</v>
      </c>
      <c r="K3053" s="48">
        <v>45021</v>
      </c>
      <c r="L3053" s="48">
        <v>0</v>
      </c>
      <c r="M3053" s="48">
        <v>1.5</v>
      </c>
      <c r="N3053" s="48">
        <v>0</v>
      </c>
      <c r="O3053" s="48">
        <v>0</v>
      </c>
      <c r="P3053" s="48">
        <v>2150</v>
      </c>
      <c r="Q3053" s="48">
        <v>0</v>
      </c>
      <c r="R3053" s="48">
        <v>0</v>
      </c>
      <c r="S3053" s="48">
        <v>1906008</v>
      </c>
      <c r="T3053" s="48">
        <v>1</v>
      </c>
      <c r="U3053" s="48">
        <v>1901008</v>
      </c>
      <c r="V3053" s="48">
        <v>7</v>
      </c>
      <c r="W3053" s="48">
        <v>1902008</v>
      </c>
      <c r="X3053" s="48">
        <v>7</v>
      </c>
      <c r="AB3053" s="48" t="s">
        <v>6901</v>
      </c>
      <c r="AF3053" s="48">
        <v>1101008</v>
      </c>
    </row>
    <row r="3054" spans="1:32" ht="14.25">
      <c r="A3054" s="48">
        <v>4109322</v>
      </c>
      <c r="D3054" s="48" t="s">
        <v>3881</v>
      </c>
      <c r="E3054" s="48" t="s">
        <v>554</v>
      </c>
      <c r="F3054" s="48" t="s">
        <v>6901</v>
      </c>
      <c r="G3054" s="48">
        <v>2</v>
      </c>
      <c r="H3054" s="48">
        <v>97</v>
      </c>
      <c r="I3054" s="48">
        <v>12963</v>
      </c>
      <c r="J3054" s="48">
        <v>5730</v>
      </c>
      <c r="K3054" s="48">
        <v>62268</v>
      </c>
      <c r="L3054" s="48">
        <v>0</v>
      </c>
      <c r="M3054" s="48">
        <v>1.5</v>
      </c>
      <c r="N3054" s="48">
        <v>0</v>
      </c>
      <c r="O3054" s="48">
        <v>0</v>
      </c>
      <c r="P3054" s="48">
        <v>2150</v>
      </c>
      <c r="Q3054" s="48">
        <v>0</v>
      </c>
      <c r="R3054" s="48">
        <v>0</v>
      </c>
      <c r="S3054" s="48">
        <v>2007013</v>
      </c>
      <c r="T3054" s="48">
        <v>1</v>
      </c>
      <c r="U3054" s="48">
        <v>2003013</v>
      </c>
      <c r="V3054" s="48">
        <v>7</v>
      </c>
      <c r="W3054" s="48">
        <v>2004008</v>
      </c>
      <c r="X3054" s="48">
        <v>7</v>
      </c>
      <c r="Y3054" s="48">
        <v>2004010</v>
      </c>
      <c r="Z3054" s="48">
        <v>7</v>
      </c>
      <c r="AC3054" s="48">
        <v>4</v>
      </c>
      <c r="AD3054" s="48">
        <v>4</v>
      </c>
      <c r="AE3054" s="48">
        <v>3</v>
      </c>
      <c r="AF3054" s="48">
        <v>1102013</v>
      </c>
    </row>
    <row r="3055" spans="1:32" ht="14.25">
      <c r="A3055" s="48">
        <v>4109331</v>
      </c>
      <c r="D3055" s="48" t="s">
        <v>3879</v>
      </c>
      <c r="E3055" s="48" t="s">
        <v>3838</v>
      </c>
      <c r="F3055" s="48" t="s">
        <v>6902</v>
      </c>
      <c r="G3055" s="48">
        <v>1</v>
      </c>
      <c r="H3055" s="48">
        <v>97</v>
      </c>
      <c r="I3055" s="48">
        <v>15744</v>
      </c>
      <c r="J3055" s="48">
        <v>7716</v>
      </c>
      <c r="K3055" s="48">
        <v>45021</v>
      </c>
      <c r="L3055" s="48">
        <v>0</v>
      </c>
      <c r="M3055" s="48">
        <v>1.5</v>
      </c>
      <c r="N3055" s="48">
        <v>0</v>
      </c>
      <c r="O3055" s="48">
        <v>0</v>
      </c>
      <c r="P3055" s="48">
        <v>2150</v>
      </c>
      <c r="Q3055" s="48">
        <v>0</v>
      </c>
      <c r="R3055" s="48">
        <v>0</v>
      </c>
      <c r="S3055" s="48">
        <v>1906013</v>
      </c>
      <c r="T3055" s="48">
        <v>1</v>
      </c>
      <c r="U3055" s="48">
        <v>1901013</v>
      </c>
      <c r="V3055" s="48">
        <v>7</v>
      </c>
      <c r="W3055" s="48">
        <v>1902013</v>
      </c>
      <c r="X3055" s="48">
        <v>7</v>
      </c>
      <c r="AB3055" s="48" t="s">
        <v>6903</v>
      </c>
      <c r="AF3055" s="48">
        <v>1101013</v>
      </c>
    </row>
    <row r="3056" spans="1:32" ht="14.25">
      <c r="A3056" s="48">
        <v>4109332</v>
      </c>
      <c r="D3056" s="48" t="s">
        <v>3881</v>
      </c>
      <c r="E3056" s="48" t="s">
        <v>560</v>
      </c>
      <c r="F3056" s="48" t="s">
        <v>6903</v>
      </c>
      <c r="G3056" s="48">
        <v>2</v>
      </c>
      <c r="H3056" s="48">
        <v>97</v>
      </c>
      <c r="I3056" s="48">
        <v>12963</v>
      </c>
      <c r="J3056" s="48">
        <v>5730</v>
      </c>
      <c r="K3056" s="48">
        <v>62268</v>
      </c>
      <c r="L3056" s="48">
        <v>0</v>
      </c>
      <c r="M3056" s="48">
        <v>1.5</v>
      </c>
      <c r="N3056" s="48">
        <v>0</v>
      </c>
      <c r="O3056" s="48">
        <v>0</v>
      </c>
      <c r="P3056" s="48">
        <v>2150</v>
      </c>
      <c r="Q3056" s="48">
        <v>0</v>
      </c>
      <c r="R3056" s="48">
        <v>0</v>
      </c>
      <c r="S3056" s="48">
        <v>2007019</v>
      </c>
      <c r="T3056" s="48">
        <v>1</v>
      </c>
      <c r="U3056" s="48">
        <v>2003019</v>
      </c>
      <c r="V3056" s="48">
        <v>7</v>
      </c>
      <c r="W3056" s="48">
        <v>2004014</v>
      </c>
      <c r="X3056" s="48">
        <v>7</v>
      </c>
      <c r="Y3056" s="48">
        <v>2004016</v>
      </c>
      <c r="Z3056" s="48">
        <v>7</v>
      </c>
      <c r="AC3056" s="48">
        <v>4</v>
      </c>
      <c r="AD3056" s="48">
        <v>4</v>
      </c>
      <c r="AE3056" s="48">
        <v>1</v>
      </c>
      <c r="AF3056" s="48">
        <v>1102019</v>
      </c>
    </row>
    <row r="3057" spans="1:32" ht="14.25">
      <c r="A3057" s="48">
        <v>4109411</v>
      </c>
      <c r="D3057" s="48" t="s">
        <v>3879</v>
      </c>
      <c r="E3057" s="48" t="s">
        <v>3781</v>
      </c>
      <c r="F3057" s="48" t="s">
        <v>6904</v>
      </c>
      <c r="G3057" s="48">
        <v>1</v>
      </c>
      <c r="H3057" s="48">
        <v>98</v>
      </c>
      <c r="I3057" s="48">
        <v>16492</v>
      </c>
      <c r="J3057" s="48">
        <v>7765</v>
      </c>
      <c r="K3057" s="48">
        <v>46323</v>
      </c>
      <c r="L3057" s="48">
        <v>0</v>
      </c>
      <c r="M3057" s="48">
        <v>1.5</v>
      </c>
      <c r="N3057" s="48">
        <v>0</v>
      </c>
      <c r="O3057" s="48">
        <v>0</v>
      </c>
      <c r="P3057" s="48">
        <v>2150</v>
      </c>
      <c r="Q3057" s="48">
        <v>0</v>
      </c>
      <c r="R3057" s="48">
        <v>0</v>
      </c>
      <c r="S3057" s="48">
        <v>1906001</v>
      </c>
      <c r="T3057" s="48">
        <v>1</v>
      </c>
      <c r="U3057" s="48">
        <v>1901001</v>
      </c>
      <c r="V3057" s="48">
        <v>7</v>
      </c>
      <c r="W3057" s="48">
        <v>1902001</v>
      </c>
      <c r="X3057" s="48">
        <v>7</v>
      </c>
      <c r="AB3057" s="48" t="s">
        <v>6905</v>
      </c>
      <c r="AF3057" s="48">
        <v>1101001</v>
      </c>
    </row>
    <row r="3058" spans="1:32" ht="14.25">
      <c r="A3058" s="48">
        <v>4109412</v>
      </c>
      <c r="D3058" s="48" t="s">
        <v>3881</v>
      </c>
      <c r="E3058" s="48" t="s">
        <v>3852</v>
      </c>
      <c r="F3058" s="48" t="s">
        <v>6905</v>
      </c>
      <c r="G3058" s="48">
        <v>2</v>
      </c>
      <c r="H3058" s="48">
        <v>98</v>
      </c>
      <c r="I3058" s="48">
        <v>13370</v>
      </c>
      <c r="J3058" s="48">
        <v>5800</v>
      </c>
      <c r="K3058" s="48">
        <v>62709</v>
      </c>
      <c r="L3058" s="48">
        <v>0</v>
      </c>
      <c r="M3058" s="48">
        <v>1.5</v>
      </c>
      <c r="N3058" s="48">
        <v>0</v>
      </c>
      <c r="O3058" s="48">
        <v>0</v>
      </c>
      <c r="P3058" s="48">
        <v>2150</v>
      </c>
      <c r="Q3058" s="48">
        <v>0</v>
      </c>
      <c r="R3058" s="48">
        <v>0</v>
      </c>
      <c r="S3058" s="48">
        <v>2007002</v>
      </c>
      <c r="T3058" s="48">
        <v>1</v>
      </c>
      <c r="U3058" s="48">
        <v>2003002</v>
      </c>
      <c r="V3058" s="48">
        <v>7</v>
      </c>
      <c r="W3058" s="48">
        <v>2004004</v>
      </c>
      <c r="X3058" s="48">
        <v>7</v>
      </c>
      <c r="Y3058" s="48">
        <v>2004005</v>
      </c>
      <c r="Z3058" s="48">
        <v>7</v>
      </c>
      <c r="AC3058" s="48">
        <v>4</v>
      </c>
      <c r="AD3058" s="48">
        <v>4</v>
      </c>
      <c r="AE3058" s="48">
        <v>1</v>
      </c>
      <c r="AF3058" s="48">
        <v>1102002</v>
      </c>
    </row>
    <row r="3059" spans="1:32" ht="14.25">
      <c r="A3059" s="48">
        <v>4109421</v>
      </c>
      <c r="D3059" s="48" t="s">
        <v>3879</v>
      </c>
      <c r="E3059" s="48" t="s">
        <v>3859</v>
      </c>
      <c r="F3059" s="48" t="s">
        <v>6906</v>
      </c>
      <c r="G3059" s="48">
        <v>1</v>
      </c>
      <c r="H3059" s="48">
        <v>98</v>
      </c>
      <c r="I3059" s="48">
        <v>16492</v>
      </c>
      <c r="J3059" s="48">
        <v>7765</v>
      </c>
      <c r="K3059" s="48">
        <v>46323</v>
      </c>
      <c r="L3059" s="48">
        <v>0</v>
      </c>
      <c r="M3059" s="48">
        <v>1.5</v>
      </c>
      <c r="N3059" s="48">
        <v>0</v>
      </c>
      <c r="O3059" s="48">
        <v>0</v>
      </c>
      <c r="P3059" s="48">
        <v>2150</v>
      </c>
      <c r="Q3059" s="48">
        <v>0</v>
      </c>
      <c r="R3059" s="48">
        <v>0</v>
      </c>
      <c r="S3059" s="48">
        <v>1906003</v>
      </c>
      <c r="T3059" s="48">
        <v>1</v>
      </c>
      <c r="U3059" s="48">
        <v>1901003</v>
      </c>
      <c r="V3059" s="48">
        <v>7</v>
      </c>
      <c r="W3059" s="48">
        <v>1902003</v>
      </c>
      <c r="X3059" s="48">
        <v>7</v>
      </c>
      <c r="AB3059" s="48" t="s">
        <v>6907</v>
      </c>
      <c r="AF3059" s="48">
        <v>1101003</v>
      </c>
    </row>
    <row r="3060" spans="1:32" ht="14.25">
      <c r="A3060" s="48">
        <v>4109422</v>
      </c>
      <c r="D3060" s="48" t="s">
        <v>3881</v>
      </c>
      <c r="E3060" s="48" t="s">
        <v>546</v>
      </c>
      <c r="F3060" s="48" t="s">
        <v>6907</v>
      </c>
      <c r="G3060" s="48">
        <v>2</v>
      </c>
      <c r="H3060" s="48">
        <v>98</v>
      </c>
      <c r="I3060" s="48">
        <v>13370</v>
      </c>
      <c r="J3060" s="48">
        <v>5800</v>
      </c>
      <c r="K3060" s="48">
        <v>63642</v>
      </c>
      <c r="L3060" s="48">
        <v>0</v>
      </c>
      <c r="M3060" s="48">
        <v>1.5</v>
      </c>
      <c r="N3060" s="48">
        <v>0</v>
      </c>
      <c r="O3060" s="48">
        <v>0</v>
      </c>
      <c r="P3060" s="48">
        <v>2150</v>
      </c>
      <c r="Q3060" s="48">
        <v>0</v>
      </c>
      <c r="R3060" s="48">
        <v>0</v>
      </c>
      <c r="S3060" s="48">
        <v>2007005</v>
      </c>
      <c r="T3060" s="48">
        <v>1</v>
      </c>
      <c r="U3060" s="48">
        <v>2003005</v>
      </c>
      <c r="V3060" s="48">
        <v>7</v>
      </c>
      <c r="W3060" s="48">
        <v>2004012</v>
      </c>
      <c r="X3060" s="48">
        <v>7</v>
      </c>
      <c r="Y3060" s="48">
        <v>2004014</v>
      </c>
      <c r="Z3060" s="48">
        <v>7</v>
      </c>
      <c r="AC3060" s="48">
        <v>4</v>
      </c>
      <c r="AD3060" s="48">
        <v>4</v>
      </c>
      <c r="AE3060" s="48">
        <v>3</v>
      </c>
      <c r="AF3060" s="48">
        <v>1102005</v>
      </c>
    </row>
    <row r="3061" spans="1:32" ht="14.25">
      <c r="A3061" s="48">
        <v>4109431</v>
      </c>
      <c r="D3061" s="48" t="s">
        <v>3879</v>
      </c>
      <c r="E3061" s="48" t="s">
        <v>3849</v>
      </c>
      <c r="F3061" s="48" t="s">
        <v>6908</v>
      </c>
      <c r="G3061" s="48">
        <v>1</v>
      </c>
      <c r="H3061" s="48">
        <v>98</v>
      </c>
      <c r="I3061" s="48">
        <v>16492</v>
      </c>
      <c r="J3061" s="48">
        <v>7765</v>
      </c>
      <c r="K3061" s="48">
        <v>46323</v>
      </c>
      <c r="L3061" s="48">
        <v>0</v>
      </c>
      <c r="M3061" s="48">
        <v>1.5</v>
      </c>
      <c r="N3061" s="48">
        <v>0</v>
      </c>
      <c r="O3061" s="48">
        <v>0</v>
      </c>
      <c r="P3061" s="48">
        <v>2150</v>
      </c>
      <c r="Q3061" s="48">
        <v>0</v>
      </c>
      <c r="R3061" s="48">
        <v>0</v>
      </c>
      <c r="S3061" s="48">
        <v>1906014</v>
      </c>
      <c r="T3061" s="48">
        <v>1</v>
      </c>
      <c r="U3061" s="48">
        <v>1901014</v>
      </c>
      <c r="V3061" s="48">
        <v>7</v>
      </c>
      <c r="W3061" s="48">
        <v>1902014</v>
      </c>
      <c r="X3061" s="48">
        <v>7</v>
      </c>
      <c r="AB3061" s="48" t="s">
        <v>6909</v>
      </c>
      <c r="AF3061" s="48">
        <v>1101014</v>
      </c>
    </row>
    <row r="3062" spans="1:32" ht="14.25">
      <c r="A3062" s="48">
        <v>4109432</v>
      </c>
      <c r="D3062" s="48" t="s">
        <v>3881</v>
      </c>
      <c r="E3062" s="48" t="s">
        <v>561</v>
      </c>
      <c r="F3062" s="48" t="s">
        <v>6909</v>
      </c>
      <c r="G3062" s="48">
        <v>2</v>
      </c>
      <c r="H3062" s="48">
        <v>98</v>
      </c>
      <c r="I3062" s="48">
        <v>13370</v>
      </c>
      <c r="J3062" s="48">
        <v>5800</v>
      </c>
      <c r="K3062" s="48">
        <v>63642</v>
      </c>
      <c r="L3062" s="48">
        <v>0</v>
      </c>
      <c r="M3062" s="48">
        <v>1.5</v>
      </c>
      <c r="N3062" s="48">
        <v>0</v>
      </c>
      <c r="O3062" s="48">
        <v>0</v>
      </c>
      <c r="P3062" s="48">
        <v>2150</v>
      </c>
      <c r="Q3062" s="48">
        <v>0</v>
      </c>
      <c r="R3062" s="48">
        <v>0</v>
      </c>
      <c r="S3062" s="48">
        <v>2007020</v>
      </c>
      <c r="T3062" s="48">
        <v>1</v>
      </c>
      <c r="U3062" s="48">
        <v>2003020</v>
      </c>
      <c r="V3062" s="48">
        <v>7</v>
      </c>
      <c r="W3062" s="48">
        <v>2004008</v>
      </c>
      <c r="X3062" s="48">
        <v>7</v>
      </c>
      <c r="Y3062" s="48">
        <v>2004010</v>
      </c>
      <c r="Z3062" s="48">
        <v>7</v>
      </c>
      <c r="AC3062" s="48">
        <v>4</v>
      </c>
      <c r="AD3062" s="48">
        <v>4</v>
      </c>
      <c r="AE3062" s="48">
        <v>2</v>
      </c>
      <c r="AF3062" s="48">
        <v>1102020</v>
      </c>
    </row>
    <row r="3063" spans="1:32" ht="14.25">
      <c r="A3063" s="48">
        <v>4109511</v>
      </c>
      <c r="D3063" s="48" t="s">
        <v>3879</v>
      </c>
      <c r="E3063" s="48" t="s">
        <v>3839</v>
      </c>
      <c r="F3063" s="48" t="s">
        <v>6910</v>
      </c>
      <c r="G3063" s="48">
        <v>1</v>
      </c>
      <c r="H3063" s="48">
        <v>98</v>
      </c>
      <c r="I3063" s="48">
        <v>16670</v>
      </c>
      <c r="J3063" s="48">
        <v>7765</v>
      </c>
      <c r="K3063" s="48">
        <v>46723</v>
      </c>
      <c r="L3063" s="48">
        <v>0</v>
      </c>
      <c r="M3063" s="48">
        <v>1.5</v>
      </c>
      <c r="N3063" s="48">
        <v>0</v>
      </c>
      <c r="O3063" s="48">
        <v>0</v>
      </c>
      <c r="P3063" s="48">
        <v>2150</v>
      </c>
      <c r="Q3063" s="48">
        <v>0</v>
      </c>
      <c r="R3063" s="48">
        <v>0</v>
      </c>
      <c r="S3063" s="48">
        <v>1906012</v>
      </c>
      <c r="T3063" s="48">
        <v>1</v>
      </c>
      <c r="U3063" s="48">
        <v>1901012</v>
      </c>
      <c r="V3063" s="48">
        <v>7</v>
      </c>
      <c r="W3063" s="48">
        <v>1902012</v>
      </c>
      <c r="X3063" s="48">
        <v>7</v>
      </c>
      <c r="AB3063" s="48" t="s">
        <v>6911</v>
      </c>
      <c r="AF3063" s="48">
        <v>1101012</v>
      </c>
    </row>
    <row r="3064" spans="1:32" ht="14.25">
      <c r="A3064" s="48">
        <v>4109512</v>
      </c>
      <c r="D3064" s="48" t="s">
        <v>3881</v>
      </c>
      <c r="E3064" s="48" t="s">
        <v>559</v>
      </c>
      <c r="F3064" s="48" t="s">
        <v>6911</v>
      </c>
      <c r="G3064" s="48">
        <v>2</v>
      </c>
      <c r="H3064" s="48">
        <v>98</v>
      </c>
      <c r="I3064" s="48">
        <v>13418</v>
      </c>
      <c r="J3064" s="48">
        <v>5800</v>
      </c>
      <c r="K3064" s="48">
        <v>62946</v>
      </c>
      <c r="L3064" s="48">
        <v>0</v>
      </c>
      <c r="M3064" s="48">
        <v>1.5</v>
      </c>
      <c r="N3064" s="48">
        <v>0</v>
      </c>
      <c r="O3064" s="48">
        <v>0</v>
      </c>
      <c r="P3064" s="48">
        <v>2150</v>
      </c>
      <c r="Q3064" s="48">
        <v>0</v>
      </c>
      <c r="R3064" s="48">
        <v>0</v>
      </c>
      <c r="S3064" s="48">
        <v>2007018</v>
      </c>
      <c r="T3064" s="48">
        <v>1</v>
      </c>
      <c r="U3064" s="48">
        <v>2003018</v>
      </c>
      <c r="V3064" s="48">
        <v>7</v>
      </c>
      <c r="W3064" s="48">
        <v>2004012</v>
      </c>
      <c r="X3064" s="48">
        <v>7</v>
      </c>
      <c r="Y3064" s="48">
        <v>2004010</v>
      </c>
      <c r="Z3064" s="48">
        <v>7</v>
      </c>
      <c r="AC3064" s="48">
        <v>4</v>
      </c>
      <c r="AD3064" s="48">
        <v>4</v>
      </c>
      <c r="AE3064" s="48">
        <v>2</v>
      </c>
      <c r="AF3064" s="48">
        <v>1102018</v>
      </c>
    </row>
    <row r="3065" spans="1:32" ht="14.25">
      <c r="A3065" s="48">
        <v>4109521</v>
      </c>
      <c r="D3065" s="48" t="s">
        <v>3879</v>
      </c>
      <c r="E3065" s="48" t="s">
        <v>3801</v>
      </c>
      <c r="F3065" s="48" t="s">
        <v>6912</v>
      </c>
      <c r="G3065" s="48">
        <v>1</v>
      </c>
      <c r="H3065" s="48">
        <v>98</v>
      </c>
      <c r="I3065" s="48">
        <v>16670</v>
      </c>
      <c r="J3065" s="48">
        <v>7765</v>
      </c>
      <c r="K3065" s="48">
        <v>46723</v>
      </c>
      <c r="L3065" s="48">
        <v>0</v>
      </c>
      <c r="M3065" s="48">
        <v>1.5</v>
      </c>
      <c r="N3065" s="48">
        <v>0</v>
      </c>
      <c r="O3065" s="48">
        <v>0</v>
      </c>
      <c r="P3065" s="48">
        <v>2150</v>
      </c>
      <c r="Q3065" s="48">
        <v>0</v>
      </c>
      <c r="R3065" s="48">
        <v>0</v>
      </c>
      <c r="S3065" s="48">
        <v>1906008</v>
      </c>
      <c r="T3065" s="48">
        <v>1</v>
      </c>
      <c r="U3065" s="48">
        <v>1901008</v>
      </c>
      <c r="V3065" s="48">
        <v>7</v>
      </c>
      <c r="W3065" s="48">
        <v>1902008</v>
      </c>
      <c r="X3065" s="48">
        <v>7</v>
      </c>
      <c r="AB3065" s="48" t="s">
        <v>6913</v>
      </c>
      <c r="AF3065" s="48">
        <v>1101008</v>
      </c>
    </row>
    <row r="3066" spans="1:32" ht="14.25">
      <c r="A3066" s="48">
        <v>4109522</v>
      </c>
      <c r="D3066" s="48" t="s">
        <v>3881</v>
      </c>
      <c r="E3066" s="48" t="s">
        <v>554</v>
      </c>
      <c r="F3066" s="48" t="s">
        <v>6913</v>
      </c>
      <c r="G3066" s="48">
        <v>2</v>
      </c>
      <c r="H3066" s="48">
        <v>98</v>
      </c>
      <c r="I3066" s="48">
        <v>13418</v>
      </c>
      <c r="J3066" s="48">
        <v>5800</v>
      </c>
      <c r="K3066" s="48">
        <v>63879</v>
      </c>
      <c r="L3066" s="48">
        <v>0</v>
      </c>
      <c r="M3066" s="48">
        <v>1.5</v>
      </c>
      <c r="N3066" s="48">
        <v>0</v>
      </c>
      <c r="O3066" s="48">
        <v>0</v>
      </c>
      <c r="P3066" s="48">
        <v>2150</v>
      </c>
      <c r="Q3066" s="48">
        <v>0</v>
      </c>
      <c r="R3066" s="48">
        <v>0</v>
      </c>
      <c r="S3066" s="48">
        <v>2007013</v>
      </c>
      <c r="T3066" s="48">
        <v>1</v>
      </c>
      <c r="U3066" s="48">
        <v>2003013</v>
      </c>
      <c r="V3066" s="48">
        <v>7</v>
      </c>
      <c r="W3066" s="48">
        <v>2004008</v>
      </c>
      <c r="X3066" s="48">
        <v>7</v>
      </c>
      <c r="Y3066" s="48">
        <v>2004010</v>
      </c>
      <c r="Z3066" s="48">
        <v>7</v>
      </c>
      <c r="AC3066" s="48">
        <v>4</v>
      </c>
      <c r="AD3066" s="48">
        <v>4</v>
      </c>
      <c r="AE3066" s="48">
        <v>3</v>
      </c>
      <c r="AF3066" s="48">
        <v>1102013</v>
      </c>
    </row>
    <row r="3067" spans="1:32" ht="14.25">
      <c r="A3067" s="48">
        <v>4109531</v>
      </c>
      <c r="D3067" s="48" t="s">
        <v>3879</v>
      </c>
      <c r="E3067" s="48" t="s">
        <v>3823</v>
      </c>
      <c r="F3067" s="48" t="s">
        <v>6914</v>
      </c>
      <c r="G3067" s="48">
        <v>1</v>
      </c>
      <c r="H3067" s="48">
        <v>98</v>
      </c>
      <c r="I3067" s="48">
        <v>16670</v>
      </c>
      <c r="J3067" s="48">
        <v>7765</v>
      </c>
      <c r="K3067" s="48">
        <v>46723</v>
      </c>
      <c r="L3067" s="48">
        <v>0</v>
      </c>
      <c r="M3067" s="48">
        <v>1.5</v>
      </c>
      <c r="N3067" s="48">
        <v>0</v>
      </c>
      <c r="O3067" s="48">
        <v>0</v>
      </c>
      <c r="P3067" s="48">
        <v>2150</v>
      </c>
      <c r="Q3067" s="48">
        <v>0</v>
      </c>
      <c r="R3067" s="48">
        <v>0</v>
      </c>
      <c r="S3067" s="48">
        <v>1906009</v>
      </c>
      <c r="T3067" s="48">
        <v>1</v>
      </c>
      <c r="U3067" s="48">
        <v>1901009</v>
      </c>
      <c r="V3067" s="48">
        <v>7</v>
      </c>
      <c r="W3067" s="48">
        <v>1902009</v>
      </c>
      <c r="X3067" s="48">
        <v>7</v>
      </c>
      <c r="AB3067" s="48" t="s">
        <v>6915</v>
      </c>
      <c r="AF3067" s="48">
        <v>1101009</v>
      </c>
    </row>
    <row r="3068" spans="1:32" ht="14.25">
      <c r="A3068" s="48">
        <v>4109532</v>
      </c>
      <c r="D3068" s="48" t="s">
        <v>3881</v>
      </c>
      <c r="E3068" s="48" t="s">
        <v>555</v>
      </c>
      <c r="F3068" s="48" t="s">
        <v>6915</v>
      </c>
      <c r="G3068" s="48">
        <v>2</v>
      </c>
      <c r="H3068" s="48">
        <v>98</v>
      </c>
      <c r="I3068" s="48">
        <v>13418</v>
      </c>
      <c r="J3068" s="48">
        <v>5800</v>
      </c>
      <c r="K3068" s="48">
        <v>63879</v>
      </c>
      <c r="L3068" s="48">
        <v>0</v>
      </c>
      <c r="M3068" s="48">
        <v>1.5</v>
      </c>
      <c r="N3068" s="48">
        <v>0</v>
      </c>
      <c r="O3068" s="48">
        <v>0</v>
      </c>
      <c r="P3068" s="48">
        <v>2150</v>
      </c>
      <c r="Q3068" s="48">
        <v>0</v>
      </c>
      <c r="R3068" s="48">
        <v>0</v>
      </c>
      <c r="S3068" s="48">
        <v>2007014</v>
      </c>
      <c r="T3068" s="48">
        <v>1</v>
      </c>
      <c r="U3068" s="48">
        <v>2003014</v>
      </c>
      <c r="V3068" s="48">
        <v>7</v>
      </c>
      <c r="W3068" s="48">
        <v>2004002</v>
      </c>
      <c r="X3068" s="48">
        <v>7</v>
      </c>
      <c r="Y3068" s="48">
        <v>2004006</v>
      </c>
      <c r="Z3068" s="48">
        <v>7</v>
      </c>
      <c r="AC3068" s="48">
        <v>4</v>
      </c>
      <c r="AD3068" s="48">
        <v>4</v>
      </c>
      <c r="AE3068" s="48">
        <v>1</v>
      </c>
      <c r="AF3068" s="48">
        <v>1102014</v>
      </c>
    </row>
    <row r="3069" spans="1:32" ht="14.25">
      <c r="A3069" s="48">
        <v>4109611</v>
      </c>
      <c r="D3069" s="48" t="s">
        <v>3879</v>
      </c>
      <c r="E3069" s="48" t="s">
        <v>3832</v>
      </c>
      <c r="F3069" s="48" t="s">
        <v>6916</v>
      </c>
      <c r="G3069" s="48">
        <v>1</v>
      </c>
      <c r="H3069" s="48">
        <v>99</v>
      </c>
      <c r="I3069" s="48">
        <v>16869</v>
      </c>
      <c r="J3069" s="48">
        <v>7850</v>
      </c>
      <c r="K3069" s="48">
        <v>47270</v>
      </c>
      <c r="L3069" s="48">
        <v>0</v>
      </c>
      <c r="M3069" s="48">
        <v>1.5</v>
      </c>
      <c r="N3069" s="48">
        <v>0</v>
      </c>
      <c r="O3069" s="48">
        <v>0</v>
      </c>
      <c r="P3069" s="48">
        <v>2150</v>
      </c>
      <c r="Q3069" s="48">
        <v>0</v>
      </c>
      <c r="R3069" s="48">
        <v>0</v>
      </c>
      <c r="S3069" s="48">
        <v>1906015</v>
      </c>
      <c r="T3069" s="48">
        <v>1</v>
      </c>
      <c r="U3069" s="48">
        <v>1901015</v>
      </c>
      <c r="V3069" s="48">
        <v>7</v>
      </c>
      <c r="W3069" s="48">
        <v>1902015</v>
      </c>
      <c r="X3069" s="48">
        <v>7</v>
      </c>
      <c r="AB3069" s="48" t="s">
        <v>6917</v>
      </c>
      <c r="AF3069" s="48">
        <v>1101015</v>
      </c>
    </row>
    <row r="3070" spans="1:32" ht="14.25">
      <c r="A3070" s="48">
        <v>4109612</v>
      </c>
      <c r="D3070" s="48" t="s">
        <v>3881</v>
      </c>
      <c r="E3070" s="48" t="s">
        <v>562</v>
      </c>
      <c r="F3070" s="48" t="s">
        <v>6917</v>
      </c>
      <c r="G3070" s="48">
        <v>2</v>
      </c>
      <c r="H3070" s="48">
        <v>99</v>
      </c>
      <c r="I3070" s="48">
        <v>13666</v>
      </c>
      <c r="J3070" s="48">
        <v>5904</v>
      </c>
      <c r="K3070" s="48">
        <v>64054</v>
      </c>
      <c r="L3070" s="48">
        <v>0</v>
      </c>
      <c r="M3070" s="48">
        <v>1.5</v>
      </c>
      <c r="N3070" s="48">
        <v>0</v>
      </c>
      <c r="O3070" s="48">
        <v>0</v>
      </c>
      <c r="P3070" s="48">
        <v>2150</v>
      </c>
      <c r="Q3070" s="48">
        <v>0</v>
      </c>
      <c r="R3070" s="48">
        <v>0</v>
      </c>
      <c r="S3070" s="48">
        <v>2007021</v>
      </c>
      <c r="T3070" s="48">
        <v>1</v>
      </c>
      <c r="U3070" s="48">
        <v>2003021</v>
      </c>
      <c r="V3070" s="48">
        <v>7</v>
      </c>
      <c r="W3070" s="48">
        <v>2004008</v>
      </c>
      <c r="X3070" s="48">
        <v>7</v>
      </c>
      <c r="Y3070" s="48">
        <v>2004011</v>
      </c>
      <c r="Z3070" s="48">
        <v>7</v>
      </c>
      <c r="AC3070" s="48">
        <v>4</v>
      </c>
      <c r="AD3070" s="48">
        <v>4</v>
      </c>
      <c r="AE3070" s="48">
        <v>1</v>
      </c>
      <c r="AF3070" s="48">
        <v>1102021</v>
      </c>
    </row>
    <row r="3071" spans="1:32" ht="14.25">
      <c r="A3071" s="48">
        <v>4109621</v>
      </c>
      <c r="D3071" s="48" t="s">
        <v>3879</v>
      </c>
      <c r="E3071" s="48" t="s">
        <v>3781</v>
      </c>
      <c r="F3071" s="48" t="s">
        <v>6918</v>
      </c>
      <c r="G3071" s="48">
        <v>1</v>
      </c>
      <c r="H3071" s="48">
        <v>99</v>
      </c>
      <c r="I3071" s="48">
        <v>16869</v>
      </c>
      <c r="J3071" s="48">
        <v>7850</v>
      </c>
      <c r="K3071" s="48">
        <v>47270</v>
      </c>
      <c r="L3071" s="48">
        <v>0</v>
      </c>
      <c r="M3071" s="48">
        <v>1.5</v>
      </c>
      <c r="N3071" s="48">
        <v>0</v>
      </c>
      <c r="O3071" s="48">
        <v>0</v>
      </c>
      <c r="P3071" s="48">
        <v>2150</v>
      </c>
      <c r="Q3071" s="48">
        <v>0</v>
      </c>
      <c r="R3071" s="48">
        <v>0</v>
      </c>
      <c r="S3071" s="48">
        <v>1906001</v>
      </c>
      <c r="T3071" s="48">
        <v>1</v>
      </c>
      <c r="U3071" s="48">
        <v>1901001</v>
      </c>
      <c r="V3071" s="48">
        <v>7</v>
      </c>
      <c r="W3071" s="48">
        <v>1902001</v>
      </c>
      <c r="X3071" s="48">
        <v>7</v>
      </c>
      <c r="AB3071" s="48" t="s">
        <v>6919</v>
      </c>
      <c r="AF3071" s="48">
        <v>1101001</v>
      </c>
    </row>
    <row r="3072" spans="1:32" ht="14.25">
      <c r="A3072" s="48">
        <v>4109622</v>
      </c>
      <c r="D3072" s="48" t="s">
        <v>3881</v>
      </c>
      <c r="E3072" s="48" t="s">
        <v>550</v>
      </c>
      <c r="F3072" s="48" t="s">
        <v>6919</v>
      </c>
      <c r="G3072" s="48">
        <v>2</v>
      </c>
      <c r="H3072" s="48">
        <v>99</v>
      </c>
      <c r="I3072" s="48">
        <v>13666</v>
      </c>
      <c r="J3072" s="48">
        <v>5904</v>
      </c>
      <c r="K3072" s="48">
        <v>64987</v>
      </c>
      <c r="L3072" s="48">
        <v>0</v>
      </c>
      <c r="M3072" s="48">
        <v>1.5</v>
      </c>
      <c r="N3072" s="48">
        <v>0</v>
      </c>
      <c r="O3072" s="48">
        <v>0</v>
      </c>
      <c r="P3072" s="48">
        <v>2150</v>
      </c>
      <c r="Q3072" s="48">
        <v>0</v>
      </c>
      <c r="R3072" s="48">
        <v>0</v>
      </c>
      <c r="S3072" s="48">
        <v>2007009</v>
      </c>
      <c r="T3072" s="48">
        <v>1</v>
      </c>
      <c r="U3072" s="48">
        <v>2003009</v>
      </c>
      <c r="V3072" s="48">
        <v>7</v>
      </c>
      <c r="W3072" s="48">
        <v>2004010</v>
      </c>
      <c r="X3072" s="48">
        <v>7</v>
      </c>
      <c r="Y3072" s="48">
        <v>2004014</v>
      </c>
      <c r="Z3072" s="48">
        <v>7</v>
      </c>
      <c r="AC3072" s="48">
        <v>4</v>
      </c>
      <c r="AD3072" s="48">
        <v>4</v>
      </c>
      <c r="AE3072" s="48">
        <v>2</v>
      </c>
      <c r="AF3072" s="48">
        <v>1102009</v>
      </c>
    </row>
    <row r="3073" spans="1:32" ht="14.25">
      <c r="A3073" s="48">
        <v>4109631</v>
      </c>
      <c r="D3073" s="48" t="s">
        <v>3879</v>
      </c>
      <c r="E3073" s="48" t="s">
        <v>3853</v>
      </c>
      <c r="F3073" s="48" t="s">
        <v>6920</v>
      </c>
      <c r="G3073" s="48">
        <v>1</v>
      </c>
      <c r="H3073" s="48">
        <v>99</v>
      </c>
      <c r="I3073" s="48">
        <v>16869</v>
      </c>
      <c r="J3073" s="48">
        <v>7850</v>
      </c>
      <c r="K3073" s="48">
        <v>47270</v>
      </c>
      <c r="L3073" s="48">
        <v>0</v>
      </c>
      <c r="M3073" s="48">
        <v>1.5</v>
      </c>
      <c r="N3073" s="48">
        <v>0</v>
      </c>
      <c r="O3073" s="48">
        <v>0</v>
      </c>
      <c r="P3073" s="48">
        <v>2150</v>
      </c>
      <c r="Q3073" s="48">
        <v>0</v>
      </c>
      <c r="R3073" s="48">
        <v>0</v>
      </c>
      <c r="S3073" s="48">
        <v>1906011</v>
      </c>
      <c r="T3073" s="48">
        <v>1</v>
      </c>
      <c r="U3073" s="48">
        <v>1901011</v>
      </c>
      <c r="V3073" s="48">
        <v>7</v>
      </c>
      <c r="W3073" s="48">
        <v>1902011</v>
      </c>
      <c r="X3073" s="48">
        <v>7</v>
      </c>
      <c r="AB3073" s="48" t="s">
        <v>6921</v>
      </c>
      <c r="AF3073" s="48">
        <v>1101011</v>
      </c>
    </row>
    <row r="3074" spans="1:32" ht="14.25">
      <c r="A3074" s="48">
        <v>4109632</v>
      </c>
      <c r="D3074" s="48" t="s">
        <v>3881</v>
      </c>
      <c r="E3074" s="48" t="s">
        <v>558</v>
      </c>
      <c r="F3074" s="48" t="s">
        <v>6921</v>
      </c>
      <c r="G3074" s="48">
        <v>2</v>
      </c>
      <c r="H3074" s="48">
        <v>99</v>
      </c>
      <c r="I3074" s="48">
        <v>13666</v>
      </c>
      <c r="J3074" s="48">
        <v>5904</v>
      </c>
      <c r="K3074" s="48">
        <v>64987</v>
      </c>
      <c r="L3074" s="48">
        <v>0</v>
      </c>
      <c r="M3074" s="48">
        <v>1.5</v>
      </c>
      <c r="N3074" s="48">
        <v>0</v>
      </c>
      <c r="O3074" s="48">
        <v>0</v>
      </c>
      <c r="P3074" s="48">
        <v>2150</v>
      </c>
      <c r="Q3074" s="48">
        <v>0</v>
      </c>
      <c r="R3074" s="48">
        <v>0</v>
      </c>
      <c r="S3074" s="48">
        <v>2007017</v>
      </c>
      <c r="T3074" s="48">
        <v>1</v>
      </c>
      <c r="U3074" s="48">
        <v>2003017</v>
      </c>
      <c r="V3074" s="48">
        <v>7</v>
      </c>
      <c r="W3074" s="48">
        <v>2004008</v>
      </c>
      <c r="X3074" s="48">
        <v>7</v>
      </c>
      <c r="Y3074" s="48">
        <v>2004010</v>
      </c>
      <c r="Z3074" s="48">
        <v>7</v>
      </c>
      <c r="AC3074" s="48">
        <v>4</v>
      </c>
      <c r="AD3074" s="48">
        <v>4</v>
      </c>
      <c r="AE3074" s="48">
        <v>3</v>
      </c>
      <c r="AF3074" s="48">
        <v>1102017</v>
      </c>
    </row>
    <row r="3075" spans="1:32" ht="14.25">
      <c r="A3075" s="48">
        <v>4109711</v>
      </c>
      <c r="D3075" s="48" t="s">
        <v>3879</v>
      </c>
      <c r="E3075" s="48" t="s">
        <v>3748</v>
      </c>
      <c r="F3075" s="48" t="s">
        <v>6922</v>
      </c>
      <c r="G3075" s="48">
        <v>1</v>
      </c>
      <c r="H3075" s="48">
        <v>99</v>
      </c>
      <c r="I3075" s="48">
        <v>17058</v>
      </c>
      <c r="J3075" s="48">
        <v>7899</v>
      </c>
      <c r="K3075" s="48">
        <v>47270</v>
      </c>
      <c r="L3075" s="48">
        <v>0</v>
      </c>
      <c r="M3075" s="48">
        <v>1.5</v>
      </c>
      <c r="N3075" s="48">
        <v>0</v>
      </c>
      <c r="O3075" s="48">
        <v>0</v>
      </c>
      <c r="P3075" s="48">
        <v>2150</v>
      </c>
      <c r="Q3075" s="48">
        <v>0</v>
      </c>
      <c r="R3075" s="48">
        <v>0</v>
      </c>
      <c r="S3075" s="48">
        <v>1906006</v>
      </c>
      <c r="T3075" s="48">
        <v>1</v>
      </c>
      <c r="U3075" s="48">
        <v>1901006</v>
      </c>
      <c r="V3075" s="48">
        <v>7</v>
      </c>
      <c r="W3075" s="48">
        <v>1902006</v>
      </c>
      <c r="X3075" s="48">
        <v>7</v>
      </c>
      <c r="AB3075" s="48" t="s">
        <v>6923</v>
      </c>
      <c r="AF3075" s="48">
        <v>1101006</v>
      </c>
    </row>
    <row r="3076" spans="1:32" ht="14.25">
      <c r="A3076" s="48">
        <v>4109712</v>
      </c>
      <c r="D3076" s="48" t="s">
        <v>3881</v>
      </c>
      <c r="E3076" s="48" t="s">
        <v>548</v>
      </c>
      <c r="F3076" s="48" t="s">
        <v>6923</v>
      </c>
      <c r="G3076" s="48">
        <v>2</v>
      </c>
      <c r="H3076" s="48">
        <v>99</v>
      </c>
      <c r="I3076" s="48">
        <v>13790</v>
      </c>
      <c r="J3076" s="48">
        <v>5940</v>
      </c>
      <c r="K3076" s="48">
        <v>64054</v>
      </c>
      <c r="L3076" s="48">
        <v>0</v>
      </c>
      <c r="M3076" s="48">
        <v>1.5</v>
      </c>
      <c r="N3076" s="48">
        <v>0</v>
      </c>
      <c r="O3076" s="48">
        <v>0</v>
      </c>
      <c r="P3076" s="48">
        <v>2150</v>
      </c>
      <c r="Q3076" s="48">
        <v>0</v>
      </c>
      <c r="R3076" s="48">
        <v>0</v>
      </c>
      <c r="S3076" s="48">
        <v>2007007</v>
      </c>
      <c r="T3076" s="48">
        <v>1</v>
      </c>
      <c r="U3076" s="48">
        <v>2003007</v>
      </c>
      <c r="V3076" s="48">
        <v>7</v>
      </c>
      <c r="W3076" s="48">
        <v>2004002</v>
      </c>
      <c r="X3076" s="48">
        <v>7</v>
      </c>
      <c r="Y3076" s="48">
        <v>2004006</v>
      </c>
      <c r="Z3076" s="48">
        <v>7</v>
      </c>
      <c r="AC3076" s="48">
        <v>4</v>
      </c>
      <c r="AD3076" s="48">
        <v>4</v>
      </c>
      <c r="AE3076" s="48">
        <v>1</v>
      </c>
      <c r="AF3076" s="48">
        <v>1102007</v>
      </c>
    </row>
    <row r="3077" spans="1:32" ht="14.25">
      <c r="A3077" s="48">
        <v>4109721</v>
      </c>
      <c r="D3077" s="48" t="s">
        <v>3879</v>
      </c>
      <c r="E3077" s="48" t="s">
        <v>3859</v>
      </c>
      <c r="F3077" s="48" t="s">
        <v>6924</v>
      </c>
      <c r="G3077" s="48">
        <v>1</v>
      </c>
      <c r="H3077" s="48">
        <v>99</v>
      </c>
      <c r="I3077" s="48">
        <v>17058</v>
      </c>
      <c r="J3077" s="48">
        <v>7899</v>
      </c>
      <c r="K3077" s="48">
        <v>47270</v>
      </c>
      <c r="L3077" s="48">
        <v>0</v>
      </c>
      <c r="M3077" s="48">
        <v>1.5</v>
      </c>
      <c r="N3077" s="48">
        <v>0</v>
      </c>
      <c r="O3077" s="48">
        <v>0</v>
      </c>
      <c r="P3077" s="48">
        <v>2150</v>
      </c>
      <c r="Q3077" s="48">
        <v>0</v>
      </c>
      <c r="R3077" s="48">
        <v>0</v>
      </c>
      <c r="S3077" s="48">
        <v>1906003</v>
      </c>
      <c r="T3077" s="48">
        <v>1</v>
      </c>
      <c r="U3077" s="48">
        <v>1901003</v>
      </c>
      <c r="V3077" s="48">
        <v>7</v>
      </c>
      <c r="W3077" s="48">
        <v>1902003</v>
      </c>
      <c r="X3077" s="48">
        <v>7</v>
      </c>
      <c r="AB3077" s="48" t="s">
        <v>6925</v>
      </c>
      <c r="AF3077" s="48">
        <v>1101003</v>
      </c>
    </row>
    <row r="3078" spans="1:32" ht="14.25">
      <c r="A3078" s="48">
        <v>4109722</v>
      </c>
      <c r="D3078" s="48" t="s">
        <v>3881</v>
      </c>
      <c r="E3078" s="48" t="s">
        <v>546</v>
      </c>
      <c r="F3078" s="48" t="s">
        <v>6925</v>
      </c>
      <c r="G3078" s="48">
        <v>2</v>
      </c>
      <c r="H3078" s="48">
        <v>99</v>
      </c>
      <c r="I3078" s="48">
        <v>13790</v>
      </c>
      <c r="J3078" s="48">
        <v>5940</v>
      </c>
      <c r="K3078" s="48">
        <v>64987</v>
      </c>
      <c r="L3078" s="48">
        <v>0</v>
      </c>
      <c r="M3078" s="48">
        <v>1.5</v>
      </c>
      <c r="N3078" s="48">
        <v>0</v>
      </c>
      <c r="O3078" s="48">
        <v>0</v>
      </c>
      <c r="P3078" s="48">
        <v>2150</v>
      </c>
      <c r="Q3078" s="48">
        <v>0</v>
      </c>
      <c r="R3078" s="48">
        <v>0</v>
      </c>
      <c r="S3078" s="48">
        <v>2007005</v>
      </c>
      <c r="T3078" s="48">
        <v>1</v>
      </c>
      <c r="U3078" s="48">
        <v>2003005</v>
      </c>
      <c r="V3078" s="48">
        <v>7</v>
      </c>
      <c r="W3078" s="48">
        <v>2004012</v>
      </c>
      <c r="X3078" s="48">
        <v>7</v>
      </c>
      <c r="Y3078" s="48">
        <v>2004014</v>
      </c>
      <c r="Z3078" s="48">
        <v>7</v>
      </c>
      <c r="AC3078" s="48">
        <v>4</v>
      </c>
      <c r="AD3078" s="48">
        <v>4</v>
      </c>
      <c r="AE3078" s="48">
        <v>3</v>
      </c>
      <c r="AF3078" s="48">
        <v>1102005</v>
      </c>
    </row>
    <row r="3079" spans="1:32" ht="14.25">
      <c r="A3079" s="48">
        <v>4109731</v>
      </c>
      <c r="D3079" s="48" t="s">
        <v>3879</v>
      </c>
      <c r="E3079" s="48" t="s">
        <v>3839</v>
      </c>
      <c r="F3079" s="48" t="s">
        <v>6926</v>
      </c>
      <c r="G3079" s="48">
        <v>1</v>
      </c>
      <c r="H3079" s="48">
        <v>99</v>
      </c>
      <c r="I3079" s="48">
        <v>17058</v>
      </c>
      <c r="J3079" s="48">
        <v>7899</v>
      </c>
      <c r="K3079" s="48">
        <v>47270</v>
      </c>
      <c r="L3079" s="48">
        <v>0</v>
      </c>
      <c r="M3079" s="48">
        <v>1.5</v>
      </c>
      <c r="N3079" s="48">
        <v>0</v>
      </c>
      <c r="O3079" s="48">
        <v>0</v>
      </c>
      <c r="P3079" s="48">
        <v>2150</v>
      </c>
      <c r="Q3079" s="48">
        <v>0</v>
      </c>
      <c r="R3079" s="48">
        <v>0</v>
      </c>
      <c r="S3079" s="48">
        <v>1906012</v>
      </c>
      <c r="T3079" s="48">
        <v>1</v>
      </c>
      <c r="U3079" s="48">
        <v>1901012</v>
      </c>
      <c r="V3079" s="48">
        <v>7</v>
      </c>
      <c r="W3079" s="48">
        <v>1902012</v>
      </c>
      <c r="X3079" s="48">
        <v>7</v>
      </c>
      <c r="AB3079" s="48" t="s">
        <v>6927</v>
      </c>
      <c r="AF3079" s="48">
        <v>1101012</v>
      </c>
    </row>
    <row r="3080" spans="1:32" ht="14.25">
      <c r="A3080" s="48">
        <v>4109732</v>
      </c>
      <c r="D3080" s="48" t="s">
        <v>3881</v>
      </c>
      <c r="E3080" s="48" t="s">
        <v>559</v>
      </c>
      <c r="F3080" s="48" t="s">
        <v>6927</v>
      </c>
      <c r="G3080" s="48">
        <v>2</v>
      </c>
      <c r="H3080" s="48">
        <v>99</v>
      </c>
      <c r="I3080" s="48">
        <v>13790</v>
      </c>
      <c r="J3080" s="48">
        <v>5940</v>
      </c>
      <c r="K3080" s="48">
        <v>64987</v>
      </c>
      <c r="L3080" s="48">
        <v>0</v>
      </c>
      <c r="M3080" s="48">
        <v>1.5</v>
      </c>
      <c r="N3080" s="48">
        <v>0</v>
      </c>
      <c r="O3080" s="48">
        <v>0</v>
      </c>
      <c r="P3080" s="48">
        <v>2150</v>
      </c>
      <c r="Q3080" s="48">
        <v>0</v>
      </c>
      <c r="R3080" s="48">
        <v>0</v>
      </c>
      <c r="S3080" s="48">
        <v>2007018</v>
      </c>
      <c r="T3080" s="48">
        <v>1</v>
      </c>
      <c r="U3080" s="48">
        <v>2003018</v>
      </c>
      <c r="V3080" s="48">
        <v>7</v>
      </c>
      <c r="W3080" s="48">
        <v>2004012</v>
      </c>
      <c r="X3080" s="48">
        <v>7</v>
      </c>
      <c r="Y3080" s="48">
        <v>2004010</v>
      </c>
      <c r="Z3080" s="48">
        <v>7</v>
      </c>
      <c r="AC3080" s="48">
        <v>4</v>
      </c>
      <c r="AD3080" s="48">
        <v>4</v>
      </c>
      <c r="AE3080" s="48">
        <v>2</v>
      </c>
      <c r="AF3080" s="48">
        <v>1102018</v>
      </c>
    </row>
    <row r="3081" spans="1:32" ht="14.25">
      <c r="A3081" s="48">
        <v>4109811</v>
      </c>
      <c r="D3081" s="48" t="s">
        <v>3879</v>
      </c>
      <c r="E3081" s="48" t="s">
        <v>3823</v>
      </c>
      <c r="F3081" s="48" t="s">
        <v>6928</v>
      </c>
      <c r="G3081" s="48">
        <v>1</v>
      </c>
      <c r="H3081" s="48">
        <v>100</v>
      </c>
      <c r="I3081" s="48">
        <v>17578</v>
      </c>
      <c r="J3081" s="48">
        <v>8058</v>
      </c>
      <c r="K3081" s="48">
        <v>48245</v>
      </c>
      <c r="L3081" s="48">
        <v>0</v>
      </c>
      <c r="M3081" s="48">
        <v>1.5</v>
      </c>
      <c r="N3081" s="48">
        <v>0</v>
      </c>
      <c r="O3081" s="48">
        <v>0</v>
      </c>
      <c r="P3081" s="48">
        <v>2400</v>
      </c>
      <c r="Q3081" s="48">
        <v>0</v>
      </c>
      <c r="R3081" s="48">
        <v>0</v>
      </c>
      <c r="S3081" s="48">
        <v>1906009</v>
      </c>
      <c r="T3081" s="48">
        <v>1</v>
      </c>
      <c r="U3081" s="48">
        <v>1901009</v>
      </c>
      <c r="V3081" s="48">
        <v>7</v>
      </c>
      <c r="W3081" s="48">
        <v>1902009</v>
      </c>
      <c r="X3081" s="48">
        <v>7</v>
      </c>
      <c r="AB3081" s="48" t="s">
        <v>6929</v>
      </c>
      <c r="AF3081" s="48">
        <v>1101009</v>
      </c>
    </row>
    <row r="3082" spans="1:32" ht="14.25">
      <c r="A3082" s="48">
        <v>4109812</v>
      </c>
      <c r="D3082" s="48" t="s">
        <v>3881</v>
      </c>
      <c r="E3082" s="48" t="s">
        <v>555</v>
      </c>
      <c r="F3082" s="48" t="s">
        <v>6929</v>
      </c>
      <c r="G3082" s="48">
        <v>2</v>
      </c>
      <c r="H3082" s="48">
        <v>100</v>
      </c>
      <c r="I3082" s="48">
        <v>14354</v>
      </c>
      <c r="J3082" s="48">
        <v>6129</v>
      </c>
      <c r="K3082" s="48">
        <v>66247</v>
      </c>
      <c r="L3082" s="48">
        <v>0</v>
      </c>
      <c r="M3082" s="48">
        <v>1.5</v>
      </c>
      <c r="N3082" s="48">
        <v>0</v>
      </c>
      <c r="O3082" s="48">
        <v>0</v>
      </c>
      <c r="P3082" s="48">
        <v>2400</v>
      </c>
      <c r="Q3082" s="48">
        <v>0</v>
      </c>
      <c r="R3082" s="48">
        <v>0</v>
      </c>
      <c r="S3082" s="48">
        <v>2007014</v>
      </c>
      <c r="T3082" s="48">
        <v>1</v>
      </c>
      <c r="U3082" s="48">
        <v>2003014</v>
      </c>
      <c r="V3082" s="48">
        <v>7</v>
      </c>
      <c r="W3082" s="48">
        <v>2004002</v>
      </c>
      <c r="X3082" s="48">
        <v>7</v>
      </c>
      <c r="Y3082" s="48">
        <v>2004006</v>
      </c>
      <c r="Z3082" s="48">
        <v>7</v>
      </c>
      <c r="AC3082" s="48">
        <v>4</v>
      </c>
      <c r="AD3082" s="48">
        <v>4</v>
      </c>
      <c r="AE3082" s="48">
        <v>1</v>
      </c>
      <c r="AF3082" s="48">
        <v>1102014</v>
      </c>
    </row>
    <row r="3083" spans="1:32" ht="14.25">
      <c r="A3083" s="48">
        <v>4109821</v>
      </c>
      <c r="D3083" s="48" t="s">
        <v>3879</v>
      </c>
      <c r="E3083" s="48" t="s">
        <v>3801</v>
      </c>
      <c r="F3083" s="48" t="s">
        <v>6930</v>
      </c>
      <c r="G3083" s="48">
        <v>1</v>
      </c>
      <c r="H3083" s="48">
        <v>100</v>
      </c>
      <c r="I3083" s="48">
        <v>17481</v>
      </c>
      <c r="J3083" s="48">
        <v>8013</v>
      </c>
      <c r="K3083" s="48">
        <v>47757</v>
      </c>
      <c r="L3083" s="48">
        <v>0</v>
      </c>
      <c r="M3083" s="48">
        <v>1.5</v>
      </c>
      <c r="N3083" s="48">
        <v>0</v>
      </c>
      <c r="O3083" s="48">
        <v>0</v>
      </c>
      <c r="P3083" s="48">
        <v>2150</v>
      </c>
      <c r="Q3083" s="48">
        <v>0</v>
      </c>
      <c r="R3083" s="48">
        <v>0</v>
      </c>
      <c r="S3083" s="48">
        <v>1906008</v>
      </c>
      <c r="T3083" s="48">
        <v>1</v>
      </c>
      <c r="U3083" s="48">
        <v>1901008</v>
      </c>
      <c r="V3083" s="48">
        <v>7</v>
      </c>
      <c r="W3083" s="48">
        <v>1902008</v>
      </c>
      <c r="X3083" s="48">
        <v>7</v>
      </c>
      <c r="AB3083" s="48" t="s">
        <v>6931</v>
      </c>
      <c r="AF3083" s="48">
        <v>1101008</v>
      </c>
    </row>
    <row r="3084" spans="1:32" ht="14.25">
      <c r="A3084" s="48">
        <v>4109822</v>
      </c>
      <c r="D3084" s="48" t="s">
        <v>3881</v>
      </c>
      <c r="E3084" s="48" t="s">
        <v>554</v>
      </c>
      <c r="F3084" s="48" t="s">
        <v>6931</v>
      </c>
      <c r="G3084" s="48">
        <v>2</v>
      </c>
      <c r="H3084" s="48">
        <v>100</v>
      </c>
      <c r="I3084" s="48">
        <v>13936</v>
      </c>
      <c r="J3084" s="48">
        <v>6009</v>
      </c>
      <c r="K3084" s="48">
        <v>66035</v>
      </c>
      <c r="L3084" s="48">
        <v>0</v>
      </c>
      <c r="M3084" s="48">
        <v>1.5</v>
      </c>
      <c r="N3084" s="48">
        <v>0</v>
      </c>
      <c r="O3084" s="48">
        <v>0</v>
      </c>
      <c r="P3084" s="48">
        <v>2150</v>
      </c>
      <c r="Q3084" s="48">
        <v>0</v>
      </c>
      <c r="R3084" s="48">
        <v>0</v>
      </c>
      <c r="S3084" s="48">
        <v>2007013</v>
      </c>
      <c r="T3084" s="48">
        <v>1</v>
      </c>
      <c r="U3084" s="48">
        <v>2003013</v>
      </c>
      <c r="V3084" s="48">
        <v>7</v>
      </c>
      <c r="W3084" s="48">
        <v>2004008</v>
      </c>
      <c r="X3084" s="48">
        <v>7</v>
      </c>
      <c r="Y3084" s="48">
        <v>2004010</v>
      </c>
      <c r="Z3084" s="48">
        <v>7</v>
      </c>
      <c r="AC3084" s="48">
        <v>4</v>
      </c>
      <c r="AD3084" s="48">
        <v>4</v>
      </c>
      <c r="AE3084" s="48">
        <v>3</v>
      </c>
      <c r="AF3084" s="48">
        <v>1102013</v>
      </c>
    </row>
    <row r="3085" spans="1:32" ht="14.25">
      <c r="A3085" s="48">
        <v>4109831</v>
      </c>
      <c r="D3085" s="48" t="s">
        <v>3879</v>
      </c>
      <c r="E3085" s="48" t="s">
        <v>3839</v>
      </c>
      <c r="F3085" s="48" t="s">
        <v>6932</v>
      </c>
      <c r="G3085" s="48">
        <v>1</v>
      </c>
      <c r="H3085" s="48">
        <v>100</v>
      </c>
      <c r="I3085" s="48">
        <v>17481</v>
      </c>
      <c r="J3085" s="48">
        <v>8013</v>
      </c>
      <c r="K3085" s="48">
        <v>47757</v>
      </c>
      <c r="L3085" s="48">
        <v>0</v>
      </c>
      <c r="M3085" s="48">
        <v>1.5</v>
      </c>
      <c r="N3085" s="48">
        <v>0</v>
      </c>
      <c r="O3085" s="48">
        <v>0</v>
      </c>
      <c r="P3085" s="48">
        <v>2150</v>
      </c>
      <c r="Q3085" s="48">
        <v>0</v>
      </c>
      <c r="R3085" s="48">
        <v>0</v>
      </c>
      <c r="S3085" s="48">
        <v>1906012</v>
      </c>
      <c r="T3085" s="48">
        <v>1</v>
      </c>
      <c r="U3085" s="48">
        <v>1901012</v>
      </c>
      <c r="V3085" s="48">
        <v>7</v>
      </c>
      <c r="W3085" s="48">
        <v>1902012</v>
      </c>
      <c r="X3085" s="48">
        <v>7</v>
      </c>
      <c r="AB3085" s="48" t="s">
        <v>6933</v>
      </c>
      <c r="AF3085" s="48">
        <v>1101012</v>
      </c>
    </row>
    <row r="3086" spans="1:32" ht="14.25">
      <c r="A3086" s="48">
        <v>4109832</v>
      </c>
      <c r="D3086" s="48" t="s">
        <v>3881</v>
      </c>
      <c r="E3086" s="48" t="s">
        <v>559</v>
      </c>
      <c r="F3086" s="48" t="s">
        <v>6933</v>
      </c>
      <c r="G3086" s="48">
        <v>2</v>
      </c>
      <c r="H3086" s="48">
        <v>100</v>
      </c>
      <c r="I3086" s="48">
        <v>13936</v>
      </c>
      <c r="J3086" s="48">
        <v>6009</v>
      </c>
      <c r="K3086" s="48">
        <v>66035</v>
      </c>
      <c r="L3086" s="48">
        <v>0</v>
      </c>
      <c r="M3086" s="48">
        <v>1.5</v>
      </c>
      <c r="N3086" s="48">
        <v>0</v>
      </c>
      <c r="O3086" s="48">
        <v>0</v>
      </c>
      <c r="P3086" s="48">
        <v>2150</v>
      </c>
      <c r="Q3086" s="48">
        <v>0</v>
      </c>
      <c r="R3086" s="48">
        <v>0</v>
      </c>
      <c r="S3086" s="48">
        <v>2007018</v>
      </c>
      <c r="T3086" s="48">
        <v>1</v>
      </c>
      <c r="U3086" s="48">
        <v>2003018</v>
      </c>
      <c r="V3086" s="48">
        <v>7</v>
      </c>
      <c r="W3086" s="48">
        <v>2004012</v>
      </c>
      <c r="X3086" s="48">
        <v>7</v>
      </c>
      <c r="Y3086" s="48">
        <v>2004010</v>
      </c>
      <c r="Z3086" s="48">
        <v>7</v>
      </c>
      <c r="AC3086" s="48">
        <v>4</v>
      </c>
      <c r="AD3086" s="48">
        <v>4</v>
      </c>
      <c r="AE3086" s="48">
        <v>2</v>
      </c>
      <c r="AF3086" s="48">
        <v>1102018</v>
      </c>
    </row>
    <row r="3087" spans="1:32" ht="14.25">
      <c r="A3087" s="48">
        <v>4109911</v>
      </c>
      <c r="D3087" s="48" t="s">
        <v>3879</v>
      </c>
      <c r="E3087" s="48" t="s">
        <v>3851</v>
      </c>
      <c r="F3087" s="48" t="s">
        <v>6934</v>
      </c>
      <c r="G3087" s="48">
        <v>1</v>
      </c>
      <c r="H3087" s="48">
        <v>100</v>
      </c>
      <c r="I3087" s="48">
        <v>17903</v>
      </c>
      <c r="J3087" s="48">
        <v>8123</v>
      </c>
      <c r="K3087" s="48">
        <v>48245</v>
      </c>
      <c r="L3087" s="48">
        <v>0</v>
      </c>
      <c r="M3087" s="48">
        <v>1.5</v>
      </c>
      <c r="N3087" s="48">
        <v>0</v>
      </c>
      <c r="O3087" s="48">
        <v>0</v>
      </c>
      <c r="P3087" s="48">
        <v>2400</v>
      </c>
      <c r="Q3087" s="48">
        <v>0</v>
      </c>
      <c r="R3087" s="48">
        <v>0</v>
      </c>
      <c r="S3087" s="48">
        <v>1906007</v>
      </c>
      <c r="T3087" s="48">
        <v>1</v>
      </c>
      <c r="U3087" s="48">
        <v>1901007</v>
      </c>
      <c r="V3087" s="48">
        <v>7</v>
      </c>
      <c r="W3087" s="48">
        <v>1902007</v>
      </c>
      <c r="X3087" s="48">
        <v>7</v>
      </c>
      <c r="AB3087" s="48" t="s">
        <v>6935</v>
      </c>
      <c r="AF3087" s="48">
        <v>1101007</v>
      </c>
    </row>
    <row r="3088" spans="1:32" ht="14.25">
      <c r="A3088" s="48">
        <v>4109912</v>
      </c>
      <c r="D3088" s="48" t="s">
        <v>3881</v>
      </c>
      <c r="E3088" s="48" t="s">
        <v>550</v>
      </c>
      <c r="F3088" s="48" t="s">
        <v>6935</v>
      </c>
      <c r="G3088" s="48">
        <v>2</v>
      </c>
      <c r="H3088" s="48">
        <v>100</v>
      </c>
      <c r="I3088" s="48">
        <v>14419</v>
      </c>
      <c r="J3088" s="48">
        <v>6142</v>
      </c>
      <c r="K3088" s="48">
        <v>66247</v>
      </c>
      <c r="L3088" s="48">
        <v>0</v>
      </c>
      <c r="M3088" s="48">
        <v>1.5</v>
      </c>
      <c r="N3088" s="48">
        <v>0</v>
      </c>
      <c r="O3088" s="48">
        <v>0</v>
      </c>
      <c r="P3088" s="48">
        <v>2400</v>
      </c>
      <c r="Q3088" s="48">
        <v>0</v>
      </c>
      <c r="R3088" s="48">
        <v>0</v>
      </c>
      <c r="S3088" s="48">
        <v>2007009</v>
      </c>
      <c r="T3088" s="48">
        <v>1</v>
      </c>
      <c r="U3088" s="48">
        <v>2003009</v>
      </c>
      <c r="V3088" s="48">
        <v>7</v>
      </c>
      <c r="W3088" s="48">
        <v>2004010</v>
      </c>
      <c r="X3088" s="48">
        <v>7</v>
      </c>
      <c r="Y3088" s="48">
        <v>2004014</v>
      </c>
      <c r="Z3088" s="48">
        <v>7</v>
      </c>
      <c r="AC3088" s="48">
        <v>4</v>
      </c>
      <c r="AD3088" s="48">
        <v>4</v>
      </c>
      <c r="AE3088" s="48">
        <v>2</v>
      </c>
      <c r="AF3088" s="48">
        <v>1102009</v>
      </c>
    </row>
    <row r="3089" spans="1:32" ht="14.25">
      <c r="A3089" s="48">
        <v>4109921</v>
      </c>
      <c r="D3089" s="48" t="s">
        <v>3879</v>
      </c>
      <c r="E3089" s="48" t="s">
        <v>3851</v>
      </c>
      <c r="F3089" s="48" t="s">
        <v>6936</v>
      </c>
      <c r="G3089" s="48">
        <v>1</v>
      </c>
      <c r="H3089" s="48">
        <v>100</v>
      </c>
      <c r="I3089" s="48">
        <v>17903</v>
      </c>
      <c r="J3089" s="48">
        <v>8123</v>
      </c>
      <c r="K3089" s="48">
        <v>48245</v>
      </c>
      <c r="L3089" s="48">
        <v>0</v>
      </c>
      <c r="M3089" s="48">
        <v>1.5</v>
      </c>
      <c r="N3089" s="48">
        <v>0</v>
      </c>
      <c r="O3089" s="48">
        <v>0</v>
      </c>
      <c r="P3089" s="48">
        <v>2400</v>
      </c>
      <c r="Q3089" s="48">
        <v>0</v>
      </c>
      <c r="R3089" s="48">
        <v>0</v>
      </c>
      <c r="S3089" s="48">
        <v>1906007</v>
      </c>
      <c r="T3089" s="48">
        <v>1</v>
      </c>
      <c r="U3089" s="48">
        <v>1901007</v>
      </c>
      <c r="V3089" s="48">
        <v>7</v>
      </c>
      <c r="W3089" s="48">
        <v>1902007</v>
      </c>
      <c r="X3089" s="48">
        <v>7</v>
      </c>
      <c r="AB3089" s="48" t="s">
        <v>6937</v>
      </c>
      <c r="AF3089" s="48">
        <v>1101007</v>
      </c>
    </row>
    <row r="3090" spans="1:32" ht="14.25">
      <c r="A3090" s="48">
        <v>4109922</v>
      </c>
      <c r="D3090" s="48" t="s">
        <v>3881</v>
      </c>
      <c r="E3090" s="48" t="s">
        <v>544</v>
      </c>
      <c r="F3090" s="48" t="s">
        <v>6937</v>
      </c>
      <c r="G3090" s="48">
        <v>2</v>
      </c>
      <c r="H3090" s="48">
        <v>100</v>
      </c>
      <c r="I3090" s="48">
        <v>14354</v>
      </c>
      <c r="J3090" s="48">
        <v>6129</v>
      </c>
      <c r="K3090" s="48">
        <v>67180</v>
      </c>
      <c r="L3090" s="48">
        <v>0</v>
      </c>
      <c r="M3090" s="48">
        <v>1.5</v>
      </c>
      <c r="N3090" s="48">
        <v>0</v>
      </c>
      <c r="O3090" s="48">
        <v>0</v>
      </c>
      <c r="P3090" s="48">
        <v>2400</v>
      </c>
      <c r="Q3090" s="48">
        <v>0</v>
      </c>
      <c r="R3090" s="48">
        <v>0</v>
      </c>
      <c r="S3090" s="48">
        <v>2007003</v>
      </c>
      <c r="T3090" s="48">
        <v>1</v>
      </c>
      <c r="U3090" s="48">
        <v>2003003</v>
      </c>
      <c r="V3090" s="48">
        <v>7</v>
      </c>
      <c r="W3090" s="48">
        <v>2004008</v>
      </c>
      <c r="X3090" s="48">
        <v>7</v>
      </c>
      <c r="Y3090" s="48">
        <v>2004010</v>
      </c>
      <c r="Z3090" s="48">
        <v>7</v>
      </c>
      <c r="AC3090" s="48">
        <v>4</v>
      </c>
      <c r="AD3090" s="48">
        <v>4</v>
      </c>
      <c r="AE3090" s="48">
        <v>2</v>
      </c>
      <c r="AF3090" s="48">
        <v>1102003</v>
      </c>
    </row>
    <row r="3091" spans="1:32" ht="14.25">
      <c r="A3091" s="48">
        <v>4109931</v>
      </c>
      <c r="D3091" s="48" t="s">
        <v>3879</v>
      </c>
      <c r="E3091" s="48" t="s">
        <v>3853</v>
      </c>
      <c r="F3091" s="48" t="s">
        <v>6938</v>
      </c>
      <c r="G3091" s="48">
        <v>1</v>
      </c>
      <c r="H3091" s="48">
        <v>100</v>
      </c>
      <c r="I3091" s="48">
        <v>17806</v>
      </c>
      <c r="J3091" s="48">
        <v>8078</v>
      </c>
      <c r="K3091" s="48">
        <v>47757</v>
      </c>
      <c r="L3091" s="48">
        <v>0</v>
      </c>
      <c r="M3091" s="48">
        <v>1.5</v>
      </c>
      <c r="N3091" s="48">
        <v>0</v>
      </c>
      <c r="O3091" s="48">
        <v>0</v>
      </c>
      <c r="P3091" s="48">
        <v>2150</v>
      </c>
      <c r="Q3091" s="48">
        <v>0</v>
      </c>
      <c r="R3091" s="48">
        <v>0</v>
      </c>
      <c r="S3091" s="48">
        <v>1906011</v>
      </c>
      <c r="T3091" s="48">
        <v>1</v>
      </c>
      <c r="U3091" s="48">
        <v>1901011</v>
      </c>
      <c r="V3091" s="48">
        <v>7</v>
      </c>
      <c r="W3091" s="48">
        <v>1902011</v>
      </c>
      <c r="X3091" s="48">
        <v>7</v>
      </c>
      <c r="AB3091" s="48" t="s">
        <v>6939</v>
      </c>
      <c r="AF3091" s="48">
        <v>1101011</v>
      </c>
    </row>
    <row r="3092" spans="1:32" ht="14.25">
      <c r="A3092" s="48">
        <v>4109932</v>
      </c>
      <c r="D3092" s="48" t="s">
        <v>3881</v>
      </c>
      <c r="E3092" s="48" t="s">
        <v>558</v>
      </c>
      <c r="F3092" s="48" t="s">
        <v>6939</v>
      </c>
      <c r="G3092" s="48">
        <v>2</v>
      </c>
      <c r="H3092" s="48">
        <v>100</v>
      </c>
      <c r="I3092" s="48">
        <v>14196</v>
      </c>
      <c r="J3092" s="48">
        <v>6061</v>
      </c>
      <c r="K3092" s="48">
        <v>66035</v>
      </c>
      <c r="L3092" s="48">
        <v>0</v>
      </c>
      <c r="M3092" s="48">
        <v>1.5</v>
      </c>
      <c r="N3092" s="48">
        <v>0</v>
      </c>
      <c r="O3092" s="48">
        <v>0</v>
      </c>
      <c r="P3092" s="48">
        <v>2150</v>
      </c>
      <c r="Q3092" s="48">
        <v>0</v>
      </c>
      <c r="R3092" s="48">
        <v>0</v>
      </c>
      <c r="S3092" s="48">
        <v>2007017</v>
      </c>
      <c r="T3092" s="48">
        <v>1</v>
      </c>
      <c r="U3092" s="48">
        <v>2003017</v>
      </c>
      <c r="V3092" s="48">
        <v>7</v>
      </c>
      <c r="W3092" s="48">
        <v>2004008</v>
      </c>
      <c r="X3092" s="48">
        <v>7</v>
      </c>
      <c r="Y3092" s="48">
        <v>2004010</v>
      </c>
      <c r="Z3092" s="48">
        <v>7</v>
      </c>
      <c r="AC3092" s="48">
        <v>4</v>
      </c>
      <c r="AD3092" s="48">
        <v>4</v>
      </c>
      <c r="AE3092" s="48">
        <v>3</v>
      </c>
      <c r="AF3092" s="48">
        <v>1102017</v>
      </c>
    </row>
    <row r="3093" spans="1:32" ht="14.25">
      <c r="A3093" s="48">
        <v>4110011</v>
      </c>
      <c r="D3093" s="48" t="s">
        <v>3879</v>
      </c>
      <c r="E3093" s="48" t="s">
        <v>3851</v>
      </c>
      <c r="F3093" s="48" t="s">
        <v>6940</v>
      </c>
      <c r="G3093" s="48">
        <v>1</v>
      </c>
      <c r="H3093" s="48">
        <v>100</v>
      </c>
      <c r="I3093" s="48">
        <v>18707</v>
      </c>
      <c r="J3093" s="48">
        <v>8261</v>
      </c>
      <c r="K3093" s="48">
        <v>48245</v>
      </c>
      <c r="L3093" s="48">
        <v>0</v>
      </c>
      <c r="M3093" s="48">
        <v>1.5</v>
      </c>
      <c r="N3093" s="48">
        <v>0</v>
      </c>
      <c r="O3093" s="48">
        <v>0</v>
      </c>
      <c r="P3093" s="48">
        <v>2400</v>
      </c>
      <c r="Q3093" s="48">
        <v>0</v>
      </c>
      <c r="R3093" s="48">
        <v>0</v>
      </c>
      <c r="S3093" s="48">
        <v>1906007</v>
      </c>
      <c r="T3093" s="48">
        <v>1</v>
      </c>
      <c r="U3093" s="48">
        <v>1901007</v>
      </c>
      <c r="V3093" s="48">
        <v>7</v>
      </c>
      <c r="W3093" s="48">
        <v>1902007</v>
      </c>
      <c r="X3093" s="48">
        <v>7</v>
      </c>
      <c r="AB3093" s="48" t="s">
        <v>6941</v>
      </c>
      <c r="AF3093" s="48">
        <v>1101007</v>
      </c>
    </row>
    <row r="3094" spans="1:32" ht="14.25">
      <c r="A3094" s="48">
        <v>4110012</v>
      </c>
      <c r="D3094" s="48" t="s">
        <v>3881</v>
      </c>
      <c r="E3094" s="48" t="s">
        <v>553</v>
      </c>
      <c r="F3094" s="48" t="s">
        <v>6941</v>
      </c>
      <c r="G3094" s="48">
        <v>2</v>
      </c>
      <c r="H3094" s="48">
        <v>100</v>
      </c>
      <c r="I3094" s="48">
        <v>14833</v>
      </c>
      <c r="J3094" s="48">
        <v>6202</v>
      </c>
      <c r="K3094" s="48">
        <v>66247</v>
      </c>
      <c r="L3094" s="48">
        <v>0</v>
      </c>
      <c r="M3094" s="48">
        <v>1.5</v>
      </c>
      <c r="N3094" s="48">
        <v>0</v>
      </c>
      <c r="O3094" s="48">
        <v>0</v>
      </c>
      <c r="P3094" s="48">
        <v>2400</v>
      </c>
      <c r="Q3094" s="48">
        <v>0</v>
      </c>
      <c r="R3094" s="48">
        <v>0</v>
      </c>
      <c r="S3094" s="48">
        <v>2007012</v>
      </c>
      <c r="T3094" s="48">
        <v>1</v>
      </c>
      <c r="U3094" s="48">
        <v>2003012</v>
      </c>
      <c r="V3094" s="48">
        <v>7</v>
      </c>
      <c r="W3094" s="48">
        <v>2004004</v>
      </c>
      <c r="X3094" s="48">
        <v>7</v>
      </c>
      <c r="Y3094" s="48">
        <v>2004005</v>
      </c>
      <c r="Z3094" s="48">
        <v>7</v>
      </c>
      <c r="AC3094" s="48">
        <v>4</v>
      </c>
      <c r="AD3094" s="48">
        <v>4</v>
      </c>
      <c r="AE3094" s="48">
        <v>1</v>
      </c>
      <c r="AF3094" s="48">
        <v>1102012</v>
      </c>
    </row>
    <row r="3095" spans="1:32" ht="14.25">
      <c r="A3095" s="48">
        <v>4110021</v>
      </c>
      <c r="D3095" s="48" t="s">
        <v>3879</v>
      </c>
      <c r="E3095" s="48" t="s">
        <v>1043</v>
      </c>
      <c r="F3095" s="48" t="s">
        <v>6942</v>
      </c>
      <c r="G3095" s="48">
        <v>1</v>
      </c>
      <c r="H3095" s="48">
        <v>100</v>
      </c>
      <c r="I3095" s="48">
        <v>18707</v>
      </c>
      <c r="J3095" s="48">
        <v>8261</v>
      </c>
      <c r="K3095" s="48">
        <v>48245</v>
      </c>
      <c r="L3095" s="48">
        <v>0</v>
      </c>
      <c r="M3095" s="48">
        <v>1.5</v>
      </c>
      <c r="N3095" s="48">
        <v>0</v>
      </c>
      <c r="O3095" s="48">
        <v>0</v>
      </c>
      <c r="P3095" s="48">
        <v>2400</v>
      </c>
      <c r="Q3095" s="48">
        <v>0</v>
      </c>
      <c r="R3095" s="48">
        <v>0</v>
      </c>
      <c r="S3095" s="48">
        <v>1906005</v>
      </c>
      <c r="T3095" s="48">
        <v>1</v>
      </c>
      <c r="U3095" s="48">
        <v>1901005</v>
      </c>
      <c r="V3095" s="48">
        <v>7</v>
      </c>
      <c r="W3095" s="48">
        <v>1902005</v>
      </c>
      <c r="X3095" s="48">
        <v>7</v>
      </c>
      <c r="AB3095" s="48" t="s">
        <v>6943</v>
      </c>
      <c r="AF3095" s="48">
        <v>1101005</v>
      </c>
    </row>
    <row r="3096" spans="1:32" ht="14.25">
      <c r="A3096" s="48">
        <v>4110022</v>
      </c>
      <c r="D3096" s="48" t="s">
        <v>3881</v>
      </c>
      <c r="E3096" s="48" t="s">
        <v>552</v>
      </c>
      <c r="F3096" s="48" t="s">
        <v>6943</v>
      </c>
      <c r="G3096" s="48">
        <v>2</v>
      </c>
      <c r="H3096" s="48">
        <v>100</v>
      </c>
      <c r="I3096" s="48">
        <v>14833</v>
      </c>
      <c r="J3096" s="48">
        <v>6202</v>
      </c>
      <c r="K3096" s="48">
        <v>67180</v>
      </c>
      <c r="L3096" s="48">
        <v>0</v>
      </c>
      <c r="M3096" s="48">
        <v>1.5</v>
      </c>
      <c r="N3096" s="48">
        <v>0</v>
      </c>
      <c r="O3096" s="48">
        <v>0</v>
      </c>
      <c r="P3096" s="48">
        <v>2400</v>
      </c>
      <c r="Q3096" s="48">
        <v>0</v>
      </c>
      <c r="R3096" s="48">
        <v>0</v>
      </c>
      <c r="S3096" s="48">
        <v>2007011</v>
      </c>
      <c r="T3096" s="48">
        <v>1</v>
      </c>
      <c r="U3096" s="48">
        <v>2003011</v>
      </c>
      <c r="V3096" s="48">
        <v>7</v>
      </c>
      <c r="W3096" s="48">
        <v>2004016</v>
      </c>
      <c r="X3096" s="48">
        <v>7</v>
      </c>
      <c r="Y3096" s="48">
        <v>2004012</v>
      </c>
      <c r="Z3096" s="48">
        <v>7</v>
      </c>
      <c r="AC3096" s="48">
        <v>4</v>
      </c>
      <c r="AD3096" s="48">
        <v>4</v>
      </c>
      <c r="AE3096" s="48">
        <v>2</v>
      </c>
      <c r="AF3096" s="48">
        <v>1102011</v>
      </c>
    </row>
    <row r="3097" spans="1:32" ht="14.25">
      <c r="A3097" s="48">
        <v>4110031</v>
      </c>
      <c r="D3097" s="48" t="s">
        <v>3879</v>
      </c>
      <c r="E3097" s="48" t="s">
        <v>1044</v>
      </c>
      <c r="F3097" s="48" t="s">
        <v>6944</v>
      </c>
      <c r="G3097" s="48">
        <v>1</v>
      </c>
      <c r="H3097" s="48">
        <v>100</v>
      </c>
      <c r="I3097" s="48">
        <v>18707</v>
      </c>
      <c r="J3097" s="48">
        <v>8261</v>
      </c>
      <c r="K3097" s="48">
        <v>48245</v>
      </c>
      <c r="L3097" s="48">
        <v>0</v>
      </c>
      <c r="M3097" s="48">
        <v>1.5</v>
      </c>
      <c r="N3097" s="48">
        <v>0</v>
      </c>
      <c r="O3097" s="48">
        <v>0</v>
      </c>
      <c r="P3097" s="48">
        <v>2400</v>
      </c>
      <c r="Q3097" s="48">
        <v>0</v>
      </c>
      <c r="R3097" s="48">
        <v>0</v>
      </c>
      <c r="S3097" s="48">
        <v>1906010</v>
      </c>
      <c r="T3097" s="48">
        <v>1</v>
      </c>
      <c r="U3097" s="48">
        <v>1901010</v>
      </c>
      <c r="V3097" s="48">
        <v>7</v>
      </c>
      <c r="W3097" s="48">
        <v>1902010</v>
      </c>
      <c r="X3097" s="48">
        <v>7</v>
      </c>
      <c r="AB3097" s="48" t="s">
        <v>6945</v>
      </c>
      <c r="AF3097" s="48">
        <v>1101010</v>
      </c>
    </row>
    <row r="3098" spans="1:32" ht="14.25">
      <c r="A3098" s="48">
        <v>4110032</v>
      </c>
      <c r="D3098" s="48" t="s">
        <v>3881</v>
      </c>
      <c r="E3098" s="48" t="s">
        <v>557</v>
      </c>
      <c r="F3098" s="48" t="s">
        <v>6945</v>
      </c>
      <c r="G3098" s="48">
        <v>2</v>
      </c>
      <c r="H3098" s="48">
        <v>100</v>
      </c>
      <c r="I3098" s="48">
        <v>14833</v>
      </c>
      <c r="J3098" s="48">
        <v>6202</v>
      </c>
      <c r="K3098" s="48">
        <v>67180</v>
      </c>
      <c r="L3098" s="48">
        <v>0</v>
      </c>
      <c r="M3098" s="48">
        <v>1.5</v>
      </c>
      <c r="N3098" s="48">
        <v>0</v>
      </c>
      <c r="O3098" s="48">
        <v>0</v>
      </c>
      <c r="P3098" s="48">
        <v>2400</v>
      </c>
      <c r="Q3098" s="48">
        <v>0</v>
      </c>
      <c r="R3098" s="48">
        <v>0</v>
      </c>
      <c r="S3098" s="48">
        <v>2007016</v>
      </c>
      <c r="T3098" s="48">
        <v>1</v>
      </c>
      <c r="U3098" s="48">
        <v>2003016</v>
      </c>
      <c r="V3098" s="48">
        <v>7</v>
      </c>
      <c r="W3098" s="48">
        <v>2004014</v>
      </c>
      <c r="X3098" s="48">
        <v>7</v>
      </c>
      <c r="Y3098" s="48">
        <v>2004016</v>
      </c>
      <c r="Z3098" s="48">
        <v>7</v>
      </c>
      <c r="AC3098" s="48">
        <v>4</v>
      </c>
      <c r="AD3098" s="48">
        <v>4</v>
      </c>
      <c r="AE3098" s="48">
        <v>3</v>
      </c>
      <c r="AF3098" s="48">
        <v>1102016</v>
      </c>
    </row>
    <row r="3099" spans="1:32" ht="14.25">
      <c r="A3099" s="48">
        <v>4200111</v>
      </c>
      <c r="D3099" s="48" t="s">
        <v>3879</v>
      </c>
      <c r="E3099" s="48" t="s">
        <v>3839</v>
      </c>
      <c r="F3099" s="48" t="s">
        <v>6946</v>
      </c>
      <c r="G3099" s="48">
        <v>1</v>
      </c>
      <c r="H3099" s="48">
        <v>30</v>
      </c>
      <c r="I3099" s="48">
        <v>216</v>
      </c>
      <c r="J3099" s="48">
        <v>101</v>
      </c>
      <c r="K3099" s="48">
        <v>1091</v>
      </c>
      <c r="L3099" s="48">
        <v>0</v>
      </c>
      <c r="M3099" s="48">
        <v>1.5</v>
      </c>
      <c r="N3099" s="48">
        <v>0</v>
      </c>
      <c r="O3099" s="48">
        <v>0</v>
      </c>
      <c r="P3099" s="48">
        <v>400</v>
      </c>
      <c r="Q3099" s="48">
        <v>0</v>
      </c>
      <c r="R3099" s="48">
        <v>0</v>
      </c>
      <c r="S3099" s="48">
        <v>1906012</v>
      </c>
      <c r="T3099" s="48">
        <v>1</v>
      </c>
      <c r="U3099" s="48">
        <v>1901012</v>
      </c>
      <c r="V3099" s="48">
        <v>1</v>
      </c>
      <c r="W3099" s="48">
        <v>1902012</v>
      </c>
      <c r="X3099" s="48">
        <v>1</v>
      </c>
      <c r="AB3099" s="48" t="s">
        <v>6947</v>
      </c>
      <c r="AF3099" s="48">
        <v>1101012</v>
      </c>
    </row>
    <row r="3100" spans="1:32" ht="14.25">
      <c r="A3100" s="48">
        <v>4200112</v>
      </c>
      <c r="D3100" s="48" t="s">
        <v>3881</v>
      </c>
      <c r="E3100" s="48" t="s">
        <v>559</v>
      </c>
      <c r="F3100" s="48" t="s">
        <v>6947</v>
      </c>
      <c r="G3100" s="48">
        <v>2</v>
      </c>
      <c r="H3100" s="48">
        <v>30</v>
      </c>
      <c r="I3100" s="48">
        <v>277</v>
      </c>
      <c r="J3100" s="48">
        <v>123</v>
      </c>
      <c r="K3100" s="48">
        <v>1692</v>
      </c>
      <c r="L3100" s="48">
        <v>0</v>
      </c>
      <c r="M3100" s="48">
        <v>1.5</v>
      </c>
      <c r="N3100" s="48">
        <v>0</v>
      </c>
      <c r="O3100" s="48">
        <v>0</v>
      </c>
      <c r="P3100" s="48">
        <v>400</v>
      </c>
      <c r="Q3100" s="48">
        <v>0</v>
      </c>
      <c r="R3100" s="48">
        <v>0</v>
      </c>
      <c r="S3100" s="48">
        <v>2007018</v>
      </c>
      <c r="T3100" s="48">
        <v>1</v>
      </c>
      <c r="U3100" s="48">
        <v>2003018</v>
      </c>
      <c r="V3100" s="48">
        <v>1</v>
      </c>
      <c r="W3100" s="48">
        <v>2004012</v>
      </c>
      <c r="X3100" s="48">
        <v>1</v>
      </c>
      <c r="Y3100" s="48">
        <v>2004010</v>
      </c>
      <c r="Z3100" s="48">
        <v>1</v>
      </c>
      <c r="AC3100" s="48">
        <v>4</v>
      </c>
      <c r="AD3100" s="48">
        <v>4</v>
      </c>
      <c r="AE3100" s="48">
        <v>2</v>
      </c>
      <c r="AF3100" s="48">
        <v>1102018</v>
      </c>
    </row>
    <row r="3101" spans="1:32" ht="14.25">
      <c r="A3101" s="48">
        <v>4200121</v>
      </c>
      <c r="D3101" s="48" t="s">
        <v>3879</v>
      </c>
      <c r="E3101" s="48" t="s">
        <v>3801</v>
      </c>
      <c r="F3101" s="48" t="s">
        <v>6948</v>
      </c>
      <c r="G3101" s="48">
        <v>1</v>
      </c>
      <c r="H3101" s="48">
        <v>30</v>
      </c>
      <c r="I3101" s="48">
        <v>200</v>
      </c>
      <c r="J3101" s="48">
        <v>94</v>
      </c>
      <c r="K3101" s="48">
        <v>1004</v>
      </c>
      <c r="L3101" s="48">
        <v>0</v>
      </c>
      <c r="M3101" s="48">
        <v>1.5</v>
      </c>
      <c r="N3101" s="48">
        <v>0</v>
      </c>
      <c r="O3101" s="48">
        <v>0</v>
      </c>
      <c r="P3101" s="48">
        <v>400</v>
      </c>
      <c r="Q3101" s="48">
        <v>0</v>
      </c>
      <c r="R3101" s="48">
        <v>0</v>
      </c>
      <c r="S3101" s="48">
        <v>1906008</v>
      </c>
      <c r="T3101" s="48">
        <v>1</v>
      </c>
      <c r="U3101" s="48">
        <v>1901008</v>
      </c>
      <c r="V3101" s="48">
        <v>1</v>
      </c>
      <c r="W3101" s="48">
        <v>1902008</v>
      </c>
      <c r="X3101" s="48">
        <v>1</v>
      </c>
      <c r="AB3101" s="48" t="s">
        <v>6949</v>
      </c>
      <c r="AF3101" s="48">
        <v>1101008</v>
      </c>
    </row>
    <row r="3102" spans="1:32" ht="14.25">
      <c r="A3102" s="48">
        <v>4200122</v>
      </c>
      <c r="D3102" s="48" t="s">
        <v>3881</v>
      </c>
      <c r="E3102" s="48" t="s">
        <v>554</v>
      </c>
      <c r="F3102" s="48" t="s">
        <v>6949</v>
      </c>
      <c r="G3102" s="48">
        <v>2</v>
      </c>
      <c r="H3102" s="48">
        <v>30</v>
      </c>
      <c r="I3102" s="48">
        <v>277</v>
      </c>
      <c r="J3102" s="48">
        <v>123</v>
      </c>
      <c r="K3102" s="48">
        <v>1692</v>
      </c>
      <c r="L3102" s="48">
        <v>0</v>
      </c>
      <c r="M3102" s="48">
        <v>1.5</v>
      </c>
      <c r="N3102" s="48">
        <v>0</v>
      </c>
      <c r="O3102" s="48">
        <v>0</v>
      </c>
      <c r="P3102" s="48">
        <v>400</v>
      </c>
      <c r="Q3102" s="48">
        <v>0</v>
      </c>
      <c r="R3102" s="48">
        <v>0</v>
      </c>
      <c r="S3102" s="48">
        <v>2007013</v>
      </c>
      <c r="T3102" s="48">
        <v>1</v>
      </c>
      <c r="U3102" s="48">
        <v>2003013</v>
      </c>
      <c r="V3102" s="48">
        <v>1</v>
      </c>
      <c r="W3102" s="48">
        <v>2004008</v>
      </c>
      <c r="X3102" s="48">
        <v>1</v>
      </c>
      <c r="Y3102" s="48">
        <v>2004010</v>
      </c>
      <c r="Z3102" s="48">
        <v>1</v>
      </c>
      <c r="AC3102" s="48">
        <v>4</v>
      </c>
      <c r="AD3102" s="48">
        <v>4</v>
      </c>
      <c r="AE3102" s="48">
        <v>3</v>
      </c>
      <c r="AF3102" s="48">
        <v>1102013</v>
      </c>
    </row>
    <row r="3103" spans="1:32" ht="14.25">
      <c r="A3103" s="48">
        <v>4200131</v>
      </c>
      <c r="D3103" s="48" t="s">
        <v>3879</v>
      </c>
      <c r="E3103" s="48" t="s">
        <v>3823</v>
      </c>
      <c r="F3103" s="48" t="s">
        <v>6950</v>
      </c>
      <c r="G3103" s="48">
        <v>1</v>
      </c>
      <c r="H3103" s="48">
        <v>30</v>
      </c>
      <c r="I3103" s="48">
        <v>216</v>
      </c>
      <c r="J3103" s="48">
        <v>101</v>
      </c>
      <c r="K3103" s="48">
        <v>1091</v>
      </c>
      <c r="L3103" s="48">
        <v>0</v>
      </c>
      <c r="M3103" s="48">
        <v>1.5</v>
      </c>
      <c r="N3103" s="48">
        <v>0</v>
      </c>
      <c r="O3103" s="48">
        <v>0</v>
      </c>
      <c r="P3103" s="48">
        <v>400</v>
      </c>
      <c r="Q3103" s="48">
        <v>0</v>
      </c>
      <c r="R3103" s="48">
        <v>0</v>
      </c>
      <c r="S3103" s="48">
        <v>1906009</v>
      </c>
      <c r="T3103" s="48">
        <v>1</v>
      </c>
      <c r="U3103" s="48">
        <v>1901009</v>
      </c>
      <c r="V3103" s="48">
        <v>1</v>
      </c>
      <c r="W3103" s="48">
        <v>1902009</v>
      </c>
      <c r="X3103" s="48">
        <v>1</v>
      </c>
      <c r="AB3103" s="48" t="s">
        <v>6951</v>
      </c>
      <c r="AF3103" s="48">
        <v>1101009</v>
      </c>
    </row>
    <row r="3104" spans="1:32" ht="14.25">
      <c r="A3104" s="48">
        <v>4200132</v>
      </c>
      <c r="D3104" s="48" t="s">
        <v>3881</v>
      </c>
      <c r="E3104" s="48" t="s">
        <v>555</v>
      </c>
      <c r="F3104" s="48" t="s">
        <v>6951</v>
      </c>
      <c r="G3104" s="48">
        <v>2</v>
      </c>
      <c r="H3104" s="48">
        <v>30</v>
      </c>
      <c r="I3104" s="48">
        <v>301</v>
      </c>
      <c r="J3104" s="48">
        <v>133</v>
      </c>
      <c r="K3104" s="48">
        <v>1847</v>
      </c>
      <c r="L3104" s="48">
        <v>0</v>
      </c>
      <c r="M3104" s="48">
        <v>1.5</v>
      </c>
      <c r="N3104" s="48">
        <v>0</v>
      </c>
      <c r="O3104" s="48">
        <v>0</v>
      </c>
      <c r="P3104" s="48">
        <v>400</v>
      </c>
      <c r="Q3104" s="48">
        <v>0</v>
      </c>
      <c r="R3104" s="48">
        <v>0</v>
      </c>
      <c r="S3104" s="48">
        <v>2007014</v>
      </c>
      <c r="T3104" s="48">
        <v>1</v>
      </c>
      <c r="U3104" s="48">
        <v>2003014</v>
      </c>
      <c r="V3104" s="48">
        <v>1</v>
      </c>
      <c r="W3104" s="48">
        <v>2004002</v>
      </c>
      <c r="X3104" s="48">
        <v>1</v>
      </c>
      <c r="Y3104" s="48">
        <v>2004006</v>
      </c>
      <c r="Z3104" s="48">
        <v>1</v>
      </c>
      <c r="AC3104" s="48">
        <v>4</v>
      </c>
      <c r="AD3104" s="48">
        <v>4</v>
      </c>
      <c r="AE3104" s="48">
        <v>1</v>
      </c>
      <c r="AF3104" s="48">
        <v>1102014</v>
      </c>
    </row>
    <row r="3105" spans="1:32" ht="14.25">
      <c r="A3105" s="48">
        <v>4200211</v>
      </c>
      <c r="D3105" s="48" t="s">
        <v>3879</v>
      </c>
      <c r="E3105" s="48" t="s">
        <v>3781</v>
      </c>
      <c r="F3105" s="48" t="s">
        <v>6952</v>
      </c>
      <c r="G3105" s="48">
        <v>1</v>
      </c>
      <c r="H3105" s="48">
        <v>35</v>
      </c>
      <c r="I3105" s="48">
        <v>281</v>
      </c>
      <c r="J3105" s="48">
        <v>136</v>
      </c>
      <c r="K3105" s="48">
        <v>1421</v>
      </c>
      <c r="L3105" s="48">
        <v>0</v>
      </c>
      <c r="M3105" s="48">
        <v>1.5</v>
      </c>
      <c r="N3105" s="48">
        <v>0</v>
      </c>
      <c r="O3105" s="48">
        <v>0</v>
      </c>
      <c r="P3105" s="48">
        <v>400</v>
      </c>
      <c r="Q3105" s="48">
        <v>0</v>
      </c>
      <c r="R3105" s="48">
        <v>0</v>
      </c>
      <c r="S3105" s="48">
        <v>1906001</v>
      </c>
      <c r="T3105" s="48">
        <v>1</v>
      </c>
      <c r="U3105" s="48">
        <v>1901001</v>
      </c>
      <c r="V3105" s="48">
        <v>1</v>
      </c>
      <c r="W3105" s="48">
        <v>1902001</v>
      </c>
      <c r="X3105" s="48">
        <v>1</v>
      </c>
      <c r="AB3105" s="48" t="s">
        <v>6953</v>
      </c>
      <c r="AF3105" s="48">
        <v>1101001</v>
      </c>
    </row>
    <row r="3106" spans="1:32" ht="14.25">
      <c r="A3106" s="48">
        <v>4200212</v>
      </c>
      <c r="D3106" s="48" t="s">
        <v>3881</v>
      </c>
      <c r="E3106" s="48" t="s">
        <v>3852</v>
      </c>
      <c r="F3106" s="48" t="s">
        <v>6953</v>
      </c>
      <c r="G3106" s="48">
        <v>2</v>
      </c>
      <c r="H3106" s="48">
        <v>35</v>
      </c>
      <c r="I3106" s="48">
        <v>337</v>
      </c>
      <c r="J3106" s="48">
        <v>153</v>
      </c>
      <c r="K3106" s="48">
        <v>2217</v>
      </c>
      <c r="L3106" s="48">
        <v>0</v>
      </c>
      <c r="M3106" s="48">
        <v>1.5</v>
      </c>
      <c r="N3106" s="48">
        <v>0</v>
      </c>
      <c r="O3106" s="48">
        <v>0</v>
      </c>
      <c r="P3106" s="48">
        <v>400</v>
      </c>
      <c r="Q3106" s="48">
        <v>0</v>
      </c>
      <c r="R3106" s="48">
        <v>0</v>
      </c>
      <c r="S3106" s="48">
        <v>2007002</v>
      </c>
      <c r="T3106" s="48">
        <v>1</v>
      </c>
      <c r="U3106" s="48">
        <v>2003002</v>
      </c>
      <c r="V3106" s="48">
        <v>1</v>
      </c>
      <c r="W3106" s="48">
        <v>2004004</v>
      </c>
      <c r="X3106" s="48">
        <v>1</v>
      </c>
      <c r="Y3106" s="48">
        <v>2004005</v>
      </c>
      <c r="Z3106" s="48">
        <v>1</v>
      </c>
      <c r="AC3106" s="48">
        <v>4</v>
      </c>
      <c r="AD3106" s="48">
        <v>4</v>
      </c>
      <c r="AE3106" s="48">
        <v>1</v>
      </c>
      <c r="AF3106" s="48">
        <v>1102002</v>
      </c>
    </row>
    <row r="3107" spans="1:32" ht="14.25">
      <c r="A3107" s="48">
        <v>4200221</v>
      </c>
      <c r="D3107" s="48" t="s">
        <v>3879</v>
      </c>
      <c r="E3107" s="48" t="s">
        <v>3859</v>
      </c>
      <c r="F3107" s="48" t="s">
        <v>6954</v>
      </c>
      <c r="G3107" s="48">
        <v>1</v>
      </c>
      <c r="H3107" s="48">
        <v>35</v>
      </c>
      <c r="I3107" s="48">
        <v>260</v>
      </c>
      <c r="J3107" s="48">
        <v>124</v>
      </c>
      <c r="K3107" s="48">
        <v>1304</v>
      </c>
      <c r="L3107" s="48">
        <v>0</v>
      </c>
      <c r="M3107" s="48">
        <v>1.5</v>
      </c>
      <c r="N3107" s="48">
        <v>0</v>
      </c>
      <c r="O3107" s="48">
        <v>0</v>
      </c>
      <c r="P3107" s="48">
        <v>400</v>
      </c>
      <c r="Q3107" s="48">
        <v>0</v>
      </c>
      <c r="R3107" s="48">
        <v>0</v>
      </c>
      <c r="S3107" s="48">
        <v>1906003</v>
      </c>
      <c r="T3107" s="48">
        <v>1</v>
      </c>
      <c r="U3107" s="48">
        <v>1901003</v>
      </c>
      <c r="V3107" s="48">
        <v>1</v>
      </c>
      <c r="W3107" s="48">
        <v>1902003</v>
      </c>
      <c r="X3107" s="48">
        <v>1</v>
      </c>
      <c r="AB3107" s="48" t="s">
        <v>6955</v>
      </c>
      <c r="AF3107" s="48">
        <v>1101003</v>
      </c>
    </row>
    <row r="3108" spans="1:32" ht="14.25">
      <c r="A3108" s="48">
        <v>4200222</v>
      </c>
      <c r="D3108" s="48" t="s">
        <v>3881</v>
      </c>
      <c r="E3108" s="48" t="s">
        <v>546</v>
      </c>
      <c r="F3108" s="48" t="s">
        <v>6955</v>
      </c>
      <c r="G3108" s="48">
        <v>2</v>
      </c>
      <c r="H3108" s="48">
        <v>35</v>
      </c>
      <c r="I3108" s="48">
        <v>337</v>
      </c>
      <c r="J3108" s="48">
        <v>153</v>
      </c>
      <c r="K3108" s="48">
        <v>2217</v>
      </c>
      <c r="L3108" s="48">
        <v>0</v>
      </c>
      <c r="M3108" s="48">
        <v>1.5</v>
      </c>
      <c r="N3108" s="48">
        <v>0</v>
      </c>
      <c r="O3108" s="48">
        <v>0</v>
      </c>
      <c r="P3108" s="48">
        <v>400</v>
      </c>
      <c r="Q3108" s="48">
        <v>0</v>
      </c>
      <c r="R3108" s="48">
        <v>0</v>
      </c>
      <c r="S3108" s="48">
        <v>2007005</v>
      </c>
      <c r="T3108" s="48">
        <v>1</v>
      </c>
      <c r="U3108" s="48">
        <v>2003005</v>
      </c>
      <c r="V3108" s="48">
        <v>1</v>
      </c>
      <c r="W3108" s="48">
        <v>2004012</v>
      </c>
      <c r="X3108" s="48">
        <v>1</v>
      </c>
      <c r="Y3108" s="48">
        <v>2004014</v>
      </c>
      <c r="Z3108" s="48">
        <v>1</v>
      </c>
      <c r="AC3108" s="48">
        <v>4</v>
      </c>
      <c r="AD3108" s="48">
        <v>4</v>
      </c>
      <c r="AE3108" s="48">
        <v>3</v>
      </c>
      <c r="AF3108" s="48">
        <v>1102005</v>
      </c>
    </row>
    <row r="3109" spans="1:32" ht="14.25">
      <c r="A3109" s="48">
        <v>4200231</v>
      </c>
      <c r="D3109" s="48" t="s">
        <v>3879</v>
      </c>
      <c r="E3109" s="48" t="s">
        <v>3849</v>
      </c>
      <c r="F3109" s="48" t="s">
        <v>6956</v>
      </c>
      <c r="G3109" s="48">
        <v>1</v>
      </c>
      <c r="H3109" s="48">
        <v>35</v>
      </c>
      <c r="I3109" s="48">
        <v>281</v>
      </c>
      <c r="J3109" s="48">
        <v>136</v>
      </c>
      <c r="K3109" s="48">
        <v>1421</v>
      </c>
      <c r="L3109" s="48">
        <v>0</v>
      </c>
      <c r="M3109" s="48">
        <v>1.5</v>
      </c>
      <c r="N3109" s="48">
        <v>0</v>
      </c>
      <c r="O3109" s="48">
        <v>0</v>
      </c>
      <c r="P3109" s="48">
        <v>400</v>
      </c>
      <c r="Q3109" s="48">
        <v>0</v>
      </c>
      <c r="R3109" s="48">
        <v>0</v>
      </c>
      <c r="S3109" s="48">
        <v>1906014</v>
      </c>
      <c r="T3109" s="48">
        <v>1</v>
      </c>
      <c r="U3109" s="48">
        <v>1901014</v>
      </c>
      <c r="V3109" s="48">
        <v>1</v>
      </c>
      <c r="W3109" s="48">
        <v>1902014</v>
      </c>
      <c r="X3109" s="48">
        <v>1</v>
      </c>
      <c r="AB3109" s="48" t="s">
        <v>6957</v>
      </c>
      <c r="AF3109" s="48">
        <v>1101014</v>
      </c>
    </row>
    <row r="3110" spans="1:32" ht="14.25">
      <c r="A3110" s="48">
        <v>4200232</v>
      </c>
      <c r="D3110" s="48" t="s">
        <v>3881</v>
      </c>
      <c r="E3110" s="48" t="s">
        <v>561</v>
      </c>
      <c r="F3110" s="48" t="s">
        <v>6957</v>
      </c>
      <c r="G3110" s="48">
        <v>2</v>
      </c>
      <c r="H3110" s="48">
        <v>35</v>
      </c>
      <c r="I3110" s="48">
        <v>366</v>
      </c>
      <c r="J3110" s="48">
        <v>168</v>
      </c>
      <c r="K3110" s="48">
        <v>2427</v>
      </c>
      <c r="L3110" s="48">
        <v>0</v>
      </c>
      <c r="M3110" s="48">
        <v>1.5</v>
      </c>
      <c r="N3110" s="48">
        <v>0</v>
      </c>
      <c r="O3110" s="48">
        <v>0</v>
      </c>
      <c r="P3110" s="48">
        <v>400</v>
      </c>
      <c r="Q3110" s="48">
        <v>0</v>
      </c>
      <c r="R3110" s="48">
        <v>0</v>
      </c>
      <c r="S3110" s="48">
        <v>2007020</v>
      </c>
      <c r="T3110" s="48">
        <v>1</v>
      </c>
      <c r="U3110" s="48">
        <v>2003020</v>
      </c>
      <c r="V3110" s="48">
        <v>1</v>
      </c>
      <c r="W3110" s="48">
        <v>2004008</v>
      </c>
      <c r="X3110" s="48">
        <v>1</v>
      </c>
      <c r="Y3110" s="48">
        <v>2004010</v>
      </c>
      <c r="Z3110" s="48">
        <v>1</v>
      </c>
      <c r="AC3110" s="48">
        <v>4</v>
      </c>
      <c r="AD3110" s="48">
        <v>4</v>
      </c>
      <c r="AE3110" s="48">
        <v>2</v>
      </c>
      <c r="AF3110" s="48">
        <v>1102020</v>
      </c>
    </row>
    <row r="3111" spans="1:32" ht="14.25">
      <c r="A3111" s="48">
        <v>4200311</v>
      </c>
      <c r="D3111" s="48" t="s">
        <v>3879</v>
      </c>
      <c r="E3111" s="48" t="s">
        <v>3839</v>
      </c>
      <c r="F3111" s="48" t="s">
        <v>6958</v>
      </c>
      <c r="G3111" s="48">
        <v>1</v>
      </c>
      <c r="H3111" s="48">
        <v>38</v>
      </c>
      <c r="I3111" s="48">
        <v>344</v>
      </c>
      <c r="J3111" s="48">
        <v>165</v>
      </c>
      <c r="K3111" s="48">
        <v>1619</v>
      </c>
      <c r="L3111" s="48">
        <v>0</v>
      </c>
      <c r="M3111" s="48">
        <v>1.5</v>
      </c>
      <c r="N3111" s="48">
        <v>0</v>
      </c>
      <c r="O3111" s="48">
        <v>0</v>
      </c>
      <c r="P3111" s="48">
        <v>400</v>
      </c>
      <c r="Q3111" s="48">
        <v>0</v>
      </c>
      <c r="R3111" s="48">
        <v>0</v>
      </c>
      <c r="S3111" s="48">
        <v>1906012</v>
      </c>
      <c r="T3111" s="48">
        <v>1</v>
      </c>
      <c r="U3111" s="48">
        <v>1901012</v>
      </c>
      <c r="V3111" s="48">
        <v>1</v>
      </c>
      <c r="W3111" s="48">
        <v>1902012</v>
      </c>
      <c r="X3111" s="48">
        <v>1</v>
      </c>
      <c r="AB3111" s="48" t="s">
        <v>6959</v>
      </c>
      <c r="AF3111" s="48">
        <v>1101012</v>
      </c>
    </row>
    <row r="3112" spans="1:32" ht="14.25">
      <c r="A3112" s="48">
        <v>4200312</v>
      </c>
      <c r="D3112" s="48" t="s">
        <v>3881</v>
      </c>
      <c r="E3112" s="48" t="s">
        <v>559</v>
      </c>
      <c r="F3112" s="48" t="s">
        <v>6959</v>
      </c>
      <c r="G3112" s="48">
        <v>2</v>
      </c>
      <c r="H3112" s="48">
        <v>38</v>
      </c>
      <c r="I3112" s="48">
        <v>397</v>
      </c>
      <c r="J3112" s="48">
        <v>179</v>
      </c>
      <c r="K3112" s="48">
        <v>2532</v>
      </c>
      <c r="L3112" s="48">
        <v>0</v>
      </c>
      <c r="M3112" s="48">
        <v>1.5</v>
      </c>
      <c r="N3112" s="48">
        <v>0</v>
      </c>
      <c r="O3112" s="48">
        <v>0</v>
      </c>
      <c r="P3112" s="48">
        <v>400</v>
      </c>
      <c r="Q3112" s="48">
        <v>0</v>
      </c>
      <c r="R3112" s="48">
        <v>0</v>
      </c>
      <c r="S3112" s="48">
        <v>2007018</v>
      </c>
      <c r="T3112" s="48">
        <v>1</v>
      </c>
      <c r="U3112" s="48">
        <v>2003018</v>
      </c>
      <c r="V3112" s="48">
        <v>1</v>
      </c>
      <c r="W3112" s="48">
        <v>2004012</v>
      </c>
      <c r="X3112" s="48">
        <v>1</v>
      </c>
      <c r="Y3112" s="48">
        <v>2004010</v>
      </c>
      <c r="Z3112" s="48">
        <v>1</v>
      </c>
      <c r="AC3112" s="48">
        <v>4</v>
      </c>
      <c r="AD3112" s="48">
        <v>4</v>
      </c>
      <c r="AE3112" s="48">
        <v>2</v>
      </c>
      <c r="AF3112" s="48">
        <v>1102018</v>
      </c>
    </row>
    <row r="3113" spans="1:32" ht="14.25">
      <c r="A3113" s="48">
        <v>4200321</v>
      </c>
      <c r="D3113" s="48" t="s">
        <v>3879</v>
      </c>
      <c r="E3113" s="48" t="s">
        <v>3801</v>
      </c>
      <c r="F3113" s="48" t="s">
        <v>6960</v>
      </c>
      <c r="G3113" s="48">
        <v>1</v>
      </c>
      <c r="H3113" s="48">
        <v>38</v>
      </c>
      <c r="I3113" s="48">
        <v>320</v>
      </c>
      <c r="J3113" s="48">
        <v>150</v>
      </c>
      <c r="K3113" s="48">
        <v>1484</v>
      </c>
      <c r="L3113" s="48">
        <v>0</v>
      </c>
      <c r="M3113" s="48">
        <v>1.5</v>
      </c>
      <c r="N3113" s="48">
        <v>0</v>
      </c>
      <c r="O3113" s="48">
        <v>0</v>
      </c>
      <c r="P3113" s="48">
        <v>400</v>
      </c>
      <c r="Q3113" s="48">
        <v>0</v>
      </c>
      <c r="R3113" s="48">
        <v>0</v>
      </c>
      <c r="S3113" s="48">
        <v>1906008</v>
      </c>
      <c r="T3113" s="48">
        <v>1</v>
      </c>
      <c r="U3113" s="48">
        <v>1901008</v>
      </c>
      <c r="V3113" s="48">
        <v>1</v>
      </c>
      <c r="W3113" s="48">
        <v>1902008</v>
      </c>
      <c r="X3113" s="48">
        <v>1</v>
      </c>
      <c r="AB3113" s="48" t="s">
        <v>6961</v>
      </c>
      <c r="AF3113" s="48">
        <v>1101008</v>
      </c>
    </row>
    <row r="3114" spans="1:32" ht="14.25">
      <c r="A3114" s="48">
        <v>4200322</v>
      </c>
      <c r="D3114" s="48" t="s">
        <v>3881</v>
      </c>
      <c r="E3114" s="48" t="s">
        <v>554</v>
      </c>
      <c r="F3114" s="48" t="s">
        <v>6961</v>
      </c>
      <c r="G3114" s="48">
        <v>2</v>
      </c>
      <c r="H3114" s="48">
        <v>38</v>
      </c>
      <c r="I3114" s="48">
        <v>397</v>
      </c>
      <c r="J3114" s="48">
        <v>179</v>
      </c>
      <c r="K3114" s="48">
        <v>2532</v>
      </c>
      <c r="L3114" s="48">
        <v>0</v>
      </c>
      <c r="M3114" s="48">
        <v>1.5</v>
      </c>
      <c r="N3114" s="48">
        <v>0</v>
      </c>
      <c r="O3114" s="48">
        <v>0</v>
      </c>
      <c r="P3114" s="48">
        <v>400</v>
      </c>
      <c r="Q3114" s="48">
        <v>0</v>
      </c>
      <c r="R3114" s="48">
        <v>0</v>
      </c>
      <c r="S3114" s="48">
        <v>2007013</v>
      </c>
      <c r="T3114" s="48">
        <v>1</v>
      </c>
      <c r="U3114" s="48">
        <v>2003013</v>
      </c>
      <c r="V3114" s="48">
        <v>1</v>
      </c>
      <c r="W3114" s="48">
        <v>2004008</v>
      </c>
      <c r="X3114" s="48">
        <v>1</v>
      </c>
      <c r="Y3114" s="48">
        <v>2004010</v>
      </c>
      <c r="Z3114" s="48">
        <v>1</v>
      </c>
      <c r="AC3114" s="48">
        <v>4</v>
      </c>
      <c r="AD3114" s="48">
        <v>4</v>
      </c>
      <c r="AE3114" s="48">
        <v>3</v>
      </c>
      <c r="AF3114" s="48">
        <v>1102013</v>
      </c>
    </row>
    <row r="3115" spans="1:32" ht="14.25">
      <c r="A3115" s="48">
        <v>4200331</v>
      </c>
      <c r="D3115" s="48" t="s">
        <v>3879</v>
      </c>
      <c r="E3115" s="48" t="s">
        <v>3823</v>
      </c>
      <c r="F3115" s="48" t="s">
        <v>6962</v>
      </c>
      <c r="G3115" s="48">
        <v>1</v>
      </c>
      <c r="H3115" s="48">
        <v>38</v>
      </c>
      <c r="I3115" s="48">
        <v>344</v>
      </c>
      <c r="J3115" s="48">
        <v>165</v>
      </c>
      <c r="K3115" s="48">
        <v>1619</v>
      </c>
      <c r="L3115" s="48">
        <v>0</v>
      </c>
      <c r="M3115" s="48">
        <v>1.5</v>
      </c>
      <c r="N3115" s="48">
        <v>0</v>
      </c>
      <c r="O3115" s="48">
        <v>0</v>
      </c>
      <c r="P3115" s="48">
        <v>400</v>
      </c>
      <c r="Q3115" s="48">
        <v>0</v>
      </c>
      <c r="R3115" s="48">
        <v>0</v>
      </c>
      <c r="S3115" s="48">
        <v>1906009</v>
      </c>
      <c r="T3115" s="48">
        <v>1</v>
      </c>
      <c r="U3115" s="48">
        <v>1901009</v>
      </c>
      <c r="V3115" s="48">
        <v>1</v>
      </c>
      <c r="W3115" s="48">
        <v>1902009</v>
      </c>
      <c r="X3115" s="48">
        <v>1</v>
      </c>
      <c r="AB3115" s="48" t="s">
        <v>6963</v>
      </c>
      <c r="AF3115" s="48">
        <v>1101009</v>
      </c>
    </row>
    <row r="3116" spans="1:32" ht="14.25">
      <c r="A3116" s="48">
        <v>4200332</v>
      </c>
      <c r="D3116" s="48" t="s">
        <v>3881</v>
      </c>
      <c r="E3116" s="48" t="s">
        <v>555</v>
      </c>
      <c r="F3116" s="48" t="s">
        <v>6963</v>
      </c>
      <c r="G3116" s="48">
        <v>2</v>
      </c>
      <c r="H3116" s="48">
        <v>38</v>
      </c>
      <c r="I3116" s="48">
        <v>429</v>
      </c>
      <c r="J3116" s="48">
        <v>197</v>
      </c>
      <c r="K3116" s="48">
        <v>2775</v>
      </c>
      <c r="L3116" s="48">
        <v>0</v>
      </c>
      <c r="M3116" s="48">
        <v>1.5</v>
      </c>
      <c r="N3116" s="48">
        <v>0</v>
      </c>
      <c r="O3116" s="48">
        <v>0</v>
      </c>
      <c r="P3116" s="48">
        <v>400</v>
      </c>
      <c r="Q3116" s="48">
        <v>0</v>
      </c>
      <c r="R3116" s="48">
        <v>0</v>
      </c>
      <c r="S3116" s="48">
        <v>2007014</v>
      </c>
      <c r="T3116" s="48">
        <v>1</v>
      </c>
      <c r="U3116" s="48">
        <v>2003014</v>
      </c>
      <c r="V3116" s="48">
        <v>1</v>
      </c>
      <c r="W3116" s="48">
        <v>2004002</v>
      </c>
      <c r="X3116" s="48">
        <v>1</v>
      </c>
      <c r="Y3116" s="48">
        <v>2004006</v>
      </c>
      <c r="Z3116" s="48">
        <v>1</v>
      </c>
      <c r="AC3116" s="48">
        <v>4</v>
      </c>
      <c r="AD3116" s="48">
        <v>4</v>
      </c>
      <c r="AE3116" s="48">
        <v>1</v>
      </c>
      <c r="AF3116" s="48">
        <v>1102014</v>
      </c>
    </row>
    <row r="3117" spans="1:32" ht="14.25">
      <c r="A3117" s="48">
        <v>4200411</v>
      </c>
      <c r="D3117" s="48" t="s">
        <v>3879</v>
      </c>
      <c r="E3117" s="48" t="s">
        <v>3832</v>
      </c>
      <c r="F3117" s="48" t="s">
        <v>6964</v>
      </c>
      <c r="G3117" s="48">
        <v>1</v>
      </c>
      <c r="H3117" s="48">
        <v>40</v>
      </c>
      <c r="I3117" s="48">
        <v>465</v>
      </c>
      <c r="J3117" s="48">
        <v>221</v>
      </c>
      <c r="K3117" s="48">
        <v>2213</v>
      </c>
      <c r="L3117" s="48">
        <v>0</v>
      </c>
      <c r="M3117" s="48">
        <v>1.5</v>
      </c>
      <c r="N3117" s="48">
        <v>0</v>
      </c>
      <c r="O3117" s="48">
        <v>0</v>
      </c>
      <c r="P3117" s="48">
        <v>550</v>
      </c>
      <c r="Q3117" s="48">
        <v>0</v>
      </c>
      <c r="R3117" s="48">
        <v>0</v>
      </c>
      <c r="S3117" s="48">
        <v>1906015</v>
      </c>
      <c r="T3117" s="48">
        <v>1</v>
      </c>
      <c r="U3117" s="48">
        <v>1901015</v>
      </c>
      <c r="V3117" s="48">
        <v>1</v>
      </c>
      <c r="W3117" s="48">
        <v>1902015</v>
      </c>
      <c r="X3117" s="48">
        <v>1</v>
      </c>
      <c r="AB3117" s="48" t="s">
        <v>6965</v>
      </c>
      <c r="AF3117" s="48">
        <v>1101015</v>
      </c>
    </row>
    <row r="3118" spans="1:32" ht="14.25">
      <c r="A3118" s="48">
        <v>4200412</v>
      </c>
      <c r="D3118" s="48" t="s">
        <v>3881</v>
      </c>
      <c r="E3118" s="48" t="s">
        <v>562</v>
      </c>
      <c r="F3118" s="48" t="s">
        <v>6965</v>
      </c>
      <c r="G3118" s="48">
        <v>2</v>
      </c>
      <c r="H3118" s="48">
        <v>40</v>
      </c>
      <c r="I3118" s="48">
        <v>513</v>
      </c>
      <c r="J3118" s="48">
        <v>237</v>
      </c>
      <c r="K3118" s="48">
        <v>3547</v>
      </c>
      <c r="L3118" s="48">
        <v>0</v>
      </c>
      <c r="M3118" s="48">
        <v>1.5</v>
      </c>
      <c r="N3118" s="48">
        <v>0</v>
      </c>
      <c r="O3118" s="48">
        <v>0</v>
      </c>
      <c r="P3118" s="48">
        <v>550</v>
      </c>
      <c r="Q3118" s="48">
        <v>0</v>
      </c>
      <c r="R3118" s="48">
        <v>0</v>
      </c>
      <c r="S3118" s="48">
        <v>2007021</v>
      </c>
      <c r="T3118" s="48">
        <v>1</v>
      </c>
      <c r="U3118" s="48">
        <v>2003021</v>
      </c>
      <c r="V3118" s="48">
        <v>1</v>
      </c>
      <c r="W3118" s="48">
        <v>2004008</v>
      </c>
      <c r="X3118" s="48">
        <v>1</v>
      </c>
      <c r="Y3118" s="48">
        <v>2004011</v>
      </c>
      <c r="Z3118" s="48">
        <v>1</v>
      </c>
      <c r="AC3118" s="48">
        <v>4</v>
      </c>
      <c r="AD3118" s="48">
        <v>4</v>
      </c>
      <c r="AE3118" s="48">
        <v>1</v>
      </c>
      <c r="AF3118" s="48">
        <v>1102021</v>
      </c>
    </row>
    <row r="3119" spans="1:32" ht="14.25">
      <c r="A3119" s="48">
        <v>4200421</v>
      </c>
      <c r="D3119" s="48" t="s">
        <v>3879</v>
      </c>
      <c r="E3119" s="48" t="s">
        <v>3781</v>
      </c>
      <c r="F3119" s="48" t="s">
        <v>6966</v>
      </c>
      <c r="G3119" s="48">
        <v>1</v>
      </c>
      <c r="H3119" s="48">
        <v>40</v>
      </c>
      <c r="I3119" s="48">
        <v>344</v>
      </c>
      <c r="J3119" s="48">
        <v>162</v>
      </c>
      <c r="K3119" s="48">
        <v>1604</v>
      </c>
      <c r="L3119" s="48">
        <v>0</v>
      </c>
      <c r="M3119" s="48">
        <v>1.5</v>
      </c>
      <c r="N3119" s="48">
        <v>0</v>
      </c>
      <c r="O3119" s="48">
        <v>0</v>
      </c>
      <c r="P3119" s="48">
        <v>400</v>
      </c>
      <c r="Q3119" s="48">
        <v>0</v>
      </c>
      <c r="R3119" s="48">
        <v>0</v>
      </c>
      <c r="S3119" s="48">
        <v>1906001</v>
      </c>
      <c r="T3119" s="48">
        <v>1</v>
      </c>
      <c r="U3119" s="48">
        <v>1901001</v>
      </c>
      <c r="V3119" s="48">
        <v>1</v>
      </c>
      <c r="W3119" s="48">
        <v>1902001</v>
      </c>
      <c r="X3119" s="48">
        <v>1</v>
      </c>
      <c r="AB3119" s="48" t="s">
        <v>6967</v>
      </c>
      <c r="AF3119" s="48">
        <v>1101001</v>
      </c>
    </row>
    <row r="3120" spans="1:32" ht="14.25">
      <c r="A3120" s="48">
        <v>4200422</v>
      </c>
      <c r="D3120" s="48" t="s">
        <v>3881</v>
      </c>
      <c r="E3120" s="48" t="s">
        <v>550</v>
      </c>
      <c r="F3120" s="48" t="s">
        <v>6967</v>
      </c>
      <c r="G3120" s="48">
        <v>2</v>
      </c>
      <c r="H3120" s="48">
        <v>40</v>
      </c>
      <c r="I3120" s="48">
        <v>421</v>
      </c>
      <c r="J3120" s="48">
        <v>191</v>
      </c>
      <c r="K3120" s="48">
        <v>2742</v>
      </c>
      <c r="L3120" s="48">
        <v>0</v>
      </c>
      <c r="M3120" s="48">
        <v>1.5</v>
      </c>
      <c r="N3120" s="48">
        <v>0</v>
      </c>
      <c r="O3120" s="48">
        <v>0</v>
      </c>
      <c r="P3120" s="48">
        <v>400</v>
      </c>
      <c r="Q3120" s="48">
        <v>0</v>
      </c>
      <c r="R3120" s="48">
        <v>0</v>
      </c>
      <c r="S3120" s="48">
        <v>2007009</v>
      </c>
      <c r="T3120" s="48">
        <v>1</v>
      </c>
      <c r="U3120" s="48">
        <v>2003009</v>
      </c>
      <c r="V3120" s="48">
        <v>1</v>
      </c>
      <c r="W3120" s="48">
        <v>2004010</v>
      </c>
      <c r="X3120" s="48">
        <v>1</v>
      </c>
      <c r="Y3120" s="48">
        <v>2004014</v>
      </c>
      <c r="Z3120" s="48">
        <v>1</v>
      </c>
      <c r="AC3120" s="48">
        <v>4</v>
      </c>
      <c r="AD3120" s="48">
        <v>4</v>
      </c>
      <c r="AE3120" s="48">
        <v>2</v>
      </c>
      <c r="AF3120" s="48">
        <v>1102009</v>
      </c>
    </row>
    <row r="3121" spans="1:32" ht="14.25">
      <c r="A3121" s="48">
        <v>4200431</v>
      </c>
      <c r="D3121" s="48" t="s">
        <v>3879</v>
      </c>
      <c r="E3121" s="48" t="s">
        <v>3853</v>
      </c>
      <c r="F3121" s="48" t="s">
        <v>6968</v>
      </c>
      <c r="G3121" s="48">
        <v>1</v>
      </c>
      <c r="H3121" s="48">
        <v>40</v>
      </c>
      <c r="I3121" s="48">
        <v>370</v>
      </c>
      <c r="J3121" s="48">
        <v>179</v>
      </c>
      <c r="K3121" s="48">
        <v>1751</v>
      </c>
      <c r="L3121" s="48">
        <v>0</v>
      </c>
      <c r="M3121" s="48">
        <v>1.5</v>
      </c>
      <c r="N3121" s="48">
        <v>0</v>
      </c>
      <c r="O3121" s="48">
        <v>0</v>
      </c>
      <c r="P3121" s="48">
        <v>400</v>
      </c>
      <c r="Q3121" s="48">
        <v>0</v>
      </c>
      <c r="R3121" s="48">
        <v>0</v>
      </c>
      <c r="S3121" s="48">
        <v>1906011</v>
      </c>
      <c r="T3121" s="48">
        <v>1</v>
      </c>
      <c r="U3121" s="48">
        <v>1901011</v>
      </c>
      <c r="V3121" s="48">
        <v>1</v>
      </c>
      <c r="W3121" s="48">
        <v>1902011</v>
      </c>
      <c r="X3121" s="48">
        <v>1</v>
      </c>
      <c r="AB3121" s="48" t="s">
        <v>6969</v>
      </c>
      <c r="AF3121" s="48">
        <v>1101011</v>
      </c>
    </row>
    <row r="3122" spans="1:32" ht="14.25">
      <c r="A3122" s="48">
        <v>4200432</v>
      </c>
      <c r="D3122" s="48" t="s">
        <v>3881</v>
      </c>
      <c r="E3122" s="48" t="s">
        <v>558</v>
      </c>
      <c r="F3122" s="48" t="s">
        <v>6969</v>
      </c>
      <c r="G3122" s="48">
        <v>2</v>
      </c>
      <c r="H3122" s="48">
        <v>40</v>
      </c>
      <c r="I3122" s="48">
        <v>455</v>
      </c>
      <c r="J3122" s="48">
        <v>211</v>
      </c>
      <c r="K3122" s="48">
        <v>3007</v>
      </c>
      <c r="L3122" s="48">
        <v>0</v>
      </c>
      <c r="M3122" s="48">
        <v>1.5</v>
      </c>
      <c r="N3122" s="48">
        <v>0</v>
      </c>
      <c r="O3122" s="48">
        <v>0</v>
      </c>
      <c r="P3122" s="48">
        <v>400</v>
      </c>
      <c r="Q3122" s="48">
        <v>0</v>
      </c>
      <c r="R3122" s="48">
        <v>0</v>
      </c>
      <c r="S3122" s="48">
        <v>2007017</v>
      </c>
      <c r="T3122" s="48">
        <v>1</v>
      </c>
      <c r="U3122" s="48">
        <v>2003017</v>
      </c>
      <c r="V3122" s="48">
        <v>1</v>
      </c>
      <c r="W3122" s="48">
        <v>2004008</v>
      </c>
      <c r="X3122" s="48">
        <v>1</v>
      </c>
      <c r="Y3122" s="48">
        <v>2004010</v>
      </c>
      <c r="Z3122" s="48">
        <v>1</v>
      </c>
      <c r="AC3122" s="48">
        <v>4</v>
      </c>
      <c r="AD3122" s="48">
        <v>4</v>
      </c>
      <c r="AE3122" s="48">
        <v>3</v>
      </c>
      <c r="AF3122" s="48">
        <v>1102017</v>
      </c>
    </row>
    <row r="3123" spans="1:32" ht="14.25">
      <c r="A3123" s="48">
        <v>4200511</v>
      </c>
      <c r="D3123" s="48" t="s">
        <v>3879</v>
      </c>
      <c r="E3123" s="48" t="s">
        <v>3748</v>
      </c>
      <c r="F3123" s="48" t="s">
        <v>6970</v>
      </c>
      <c r="G3123" s="48">
        <v>1</v>
      </c>
      <c r="H3123" s="48">
        <v>40</v>
      </c>
      <c r="I3123" s="48">
        <v>482</v>
      </c>
      <c r="J3123" s="48">
        <v>227</v>
      </c>
      <c r="K3123" s="48">
        <v>2213</v>
      </c>
      <c r="L3123" s="48">
        <v>0</v>
      </c>
      <c r="M3123" s="48">
        <v>1.5</v>
      </c>
      <c r="N3123" s="48">
        <v>0</v>
      </c>
      <c r="O3123" s="48">
        <v>0</v>
      </c>
      <c r="P3123" s="48">
        <v>550</v>
      </c>
      <c r="Q3123" s="48">
        <v>0</v>
      </c>
      <c r="R3123" s="48">
        <v>0</v>
      </c>
      <c r="S3123" s="48">
        <v>1906006</v>
      </c>
      <c r="T3123" s="48">
        <v>1</v>
      </c>
      <c r="U3123" s="48">
        <v>1901006</v>
      </c>
      <c r="V3123" s="48">
        <v>2</v>
      </c>
      <c r="W3123" s="48">
        <v>1902006</v>
      </c>
      <c r="X3123" s="48">
        <v>2</v>
      </c>
      <c r="AB3123" s="48" t="s">
        <v>6971</v>
      </c>
      <c r="AF3123" s="48">
        <v>1101006</v>
      </c>
    </row>
    <row r="3124" spans="1:32" ht="14.25">
      <c r="A3124" s="48">
        <v>4200512</v>
      </c>
      <c r="D3124" s="48" t="s">
        <v>3881</v>
      </c>
      <c r="E3124" s="48" t="s">
        <v>548</v>
      </c>
      <c r="F3124" s="48" t="s">
        <v>6971</v>
      </c>
      <c r="G3124" s="48">
        <v>2</v>
      </c>
      <c r="H3124" s="48">
        <v>40</v>
      </c>
      <c r="I3124" s="48">
        <v>530</v>
      </c>
      <c r="J3124" s="48">
        <v>243</v>
      </c>
      <c r="K3124" s="48">
        <v>3547</v>
      </c>
      <c r="L3124" s="48">
        <v>0</v>
      </c>
      <c r="M3124" s="48">
        <v>1.5</v>
      </c>
      <c r="N3124" s="48">
        <v>0</v>
      </c>
      <c r="O3124" s="48">
        <v>0</v>
      </c>
      <c r="P3124" s="48">
        <v>550</v>
      </c>
      <c r="Q3124" s="48">
        <v>0</v>
      </c>
      <c r="R3124" s="48">
        <v>0</v>
      </c>
      <c r="S3124" s="48">
        <v>2007007</v>
      </c>
      <c r="T3124" s="48">
        <v>1</v>
      </c>
      <c r="U3124" s="48">
        <v>2003007</v>
      </c>
      <c r="V3124" s="48">
        <v>2</v>
      </c>
      <c r="W3124" s="48">
        <v>2004002</v>
      </c>
      <c r="X3124" s="48">
        <v>2</v>
      </c>
      <c r="Y3124" s="48">
        <v>2004006</v>
      </c>
      <c r="Z3124" s="48">
        <v>2</v>
      </c>
      <c r="AC3124" s="48">
        <v>4</v>
      </c>
      <c r="AD3124" s="48">
        <v>4</v>
      </c>
      <c r="AE3124" s="48">
        <v>1</v>
      </c>
      <c r="AF3124" s="48">
        <v>1102007</v>
      </c>
    </row>
    <row r="3125" spans="1:32" ht="14.25">
      <c r="A3125" s="48">
        <v>4200521</v>
      </c>
      <c r="D3125" s="48" t="s">
        <v>3879</v>
      </c>
      <c r="E3125" s="48" t="s">
        <v>3859</v>
      </c>
      <c r="F3125" s="48" t="s">
        <v>6972</v>
      </c>
      <c r="G3125" s="48">
        <v>1</v>
      </c>
      <c r="H3125" s="48">
        <v>40</v>
      </c>
      <c r="I3125" s="48">
        <v>445</v>
      </c>
      <c r="J3125" s="48">
        <v>210</v>
      </c>
      <c r="K3125" s="48">
        <v>2024</v>
      </c>
      <c r="L3125" s="48">
        <v>0</v>
      </c>
      <c r="M3125" s="48">
        <v>1.5</v>
      </c>
      <c r="N3125" s="48">
        <v>0</v>
      </c>
      <c r="O3125" s="48">
        <v>0</v>
      </c>
      <c r="P3125" s="48">
        <v>550</v>
      </c>
      <c r="Q3125" s="48">
        <v>0</v>
      </c>
      <c r="R3125" s="48">
        <v>0</v>
      </c>
      <c r="S3125" s="48">
        <v>1906003</v>
      </c>
      <c r="T3125" s="48">
        <v>1</v>
      </c>
      <c r="U3125" s="48">
        <v>1901003</v>
      </c>
      <c r="V3125" s="48">
        <v>2</v>
      </c>
      <c r="W3125" s="48">
        <v>1902003</v>
      </c>
      <c r="X3125" s="48">
        <v>2</v>
      </c>
      <c r="AB3125" s="48" t="s">
        <v>6973</v>
      </c>
      <c r="AF3125" s="48">
        <v>1101003</v>
      </c>
    </row>
    <row r="3126" spans="1:32" ht="14.25">
      <c r="A3126" s="48">
        <v>4200522</v>
      </c>
      <c r="D3126" s="48" t="s">
        <v>3881</v>
      </c>
      <c r="E3126" s="48" t="s">
        <v>546</v>
      </c>
      <c r="F3126" s="48" t="s">
        <v>6973</v>
      </c>
      <c r="G3126" s="48">
        <v>2</v>
      </c>
      <c r="H3126" s="48">
        <v>40</v>
      </c>
      <c r="I3126" s="48">
        <v>530</v>
      </c>
      <c r="J3126" s="48">
        <v>243</v>
      </c>
      <c r="K3126" s="48">
        <v>3547</v>
      </c>
      <c r="L3126" s="48">
        <v>0</v>
      </c>
      <c r="M3126" s="48">
        <v>1.5</v>
      </c>
      <c r="N3126" s="48">
        <v>0</v>
      </c>
      <c r="O3126" s="48">
        <v>0</v>
      </c>
      <c r="P3126" s="48">
        <v>550</v>
      </c>
      <c r="Q3126" s="48">
        <v>0</v>
      </c>
      <c r="R3126" s="48">
        <v>0</v>
      </c>
      <c r="S3126" s="48">
        <v>2007005</v>
      </c>
      <c r="T3126" s="48">
        <v>1</v>
      </c>
      <c r="U3126" s="48">
        <v>2003005</v>
      </c>
      <c r="V3126" s="48">
        <v>2</v>
      </c>
      <c r="W3126" s="48">
        <v>2004012</v>
      </c>
      <c r="X3126" s="48">
        <v>2</v>
      </c>
      <c r="Y3126" s="48">
        <v>2004014</v>
      </c>
      <c r="Z3126" s="48">
        <v>2</v>
      </c>
      <c r="AC3126" s="48">
        <v>4</v>
      </c>
      <c r="AD3126" s="48">
        <v>4</v>
      </c>
      <c r="AE3126" s="48">
        <v>3</v>
      </c>
      <c r="AF3126" s="48">
        <v>1102005</v>
      </c>
    </row>
    <row r="3127" spans="1:32" ht="14.25">
      <c r="A3127" s="48">
        <v>4200531</v>
      </c>
      <c r="D3127" s="48" t="s">
        <v>3879</v>
      </c>
      <c r="E3127" s="48" t="s">
        <v>3839</v>
      </c>
      <c r="F3127" s="48" t="s">
        <v>6974</v>
      </c>
      <c r="G3127" s="48">
        <v>1</v>
      </c>
      <c r="H3127" s="48">
        <v>40</v>
      </c>
      <c r="I3127" s="48">
        <v>482</v>
      </c>
      <c r="J3127" s="48">
        <v>227</v>
      </c>
      <c r="K3127" s="48">
        <v>2213</v>
      </c>
      <c r="L3127" s="48">
        <v>0</v>
      </c>
      <c r="M3127" s="48">
        <v>1.5</v>
      </c>
      <c r="N3127" s="48">
        <v>0</v>
      </c>
      <c r="O3127" s="48">
        <v>0</v>
      </c>
      <c r="P3127" s="48">
        <v>550</v>
      </c>
      <c r="Q3127" s="48">
        <v>0</v>
      </c>
      <c r="R3127" s="48">
        <v>0</v>
      </c>
      <c r="S3127" s="48">
        <v>1906012</v>
      </c>
      <c r="T3127" s="48">
        <v>1</v>
      </c>
      <c r="U3127" s="48">
        <v>1901012</v>
      </c>
      <c r="V3127" s="48">
        <v>2</v>
      </c>
      <c r="W3127" s="48">
        <v>1902012</v>
      </c>
      <c r="X3127" s="48">
        <v>2</v>
      </c>
      <c r="AB3127" s="48" t="s">
        <v>6975</v>
      </c>
      <c r="AF3127" s="48">
        <v>1101012</v>
      </c>
    </row>
    <row r="3128" spans="1:32" ht="14.25">
      <c r="A3128" s="48">
        <v>4200532</v>
      </c>
      <c r="D3128" s="48" t="s">
        <v>3881</v>
      </c>
      <c r="E3128" s="48" t="s">
        <v>559</v>
      </c>
      <c r="F3128" s="48" t="s">
        <v>6975</v>
      </c>
      <c r="G3128" s="48">
        <v>2</v>
      </c>
      <c r="H3128" s="48">
        <v>40</v>
      </c>
      <c r="I3128" s="48">
        <v>575</v>
      </c>
      <c r="J3128" s="48">
        <v>264</v>
      </c>
      <c r="K3128" s="48">
        <v>3888</v>
      </c>
      <c r="L3128" s="48">
        <v>0</v>
      </c>
      <c r="M3128" s="48">
        <v>1.5</v>
      </c>
      <c r="N3128" s="48">
        <v>0</v>
      </c>
      <c r="O3128" s="48">
        <v>0</v>
      </c>
      <c r="P3128" s="48">
        <v>550</v>
      </c>
      <c r="Q3128" s="48">
        <v>0</v>
      </c>
      <c r="R3128" s="48">
        <v>0</v>
      </c>
      <c r="S3128" s="48">
        <v>2007018</v>
      </c>
      <c r="T3128" s="48">
        <v>1</v>
      </c>
      <c r="U3128" s="48">
        <v>2003018</v>
      </c>
      <c r="V3128" s="48">
        <v>2</v>
      </c>
      <c r="W3128" s="48">
        <v>2004012</v>
      </c>
      <c r="X3128" s="48">
        <v>2</v>
      </c>
      <c r="Y3128" s="48">
        <v>2004010</v>
      </c>
      <c r="Z3128" s="48">
        <v>2</v>
      </c>
      <c r="AC3128" s="48">
        <v>4</v>
      </c>
      <c r="AD3128" s="48">
        <v>4</v>
      </c>
      <c r="AE3128" s="48">
        <v>2</v>
      </c>
      <c r="AF3128" s="48">
        <v>1102018</v>
      </c>
    </row>
    <row r="3129" spans="1:32" ht="14.25">
      <c r="A3129" s="48">
        <v>4200611</v>
      </c>
      <c r="D3129" s="48" t="s">
        <v>3879</v>
      </c>
      <c r="E3129" s="48" t="s">
        <v>3823</v>
      </c>
      <c r="F3129" s="48" t="s">
        <v>6976</v>
      </c>
      <c r="G3129" s="48">
        <v>1</v>
      </c>
      <c r="H3129" s="48">
        <v>42</v>
      </c>
      <c r="I3129" s="48">
        <v>518</v>
      </c>
      <c r="J3129" s="48">
        <v>245</v>
      </c>
      <c r="K3129" s="48">
        <v>2389</v>
      </c>
      <c r="L3129" s="48">
        <v>0</v>
      </c>
      <c r="M3129" s="48">
        <v>1.5</v>
      </c>
      <c r="N3129" s="48">
        <v>0</v>
      </c>
      <c r="O3129" s="48">
        <v>0</v>
      </c>
      <c r="P3129" s="48">
        <v>550</v>
      </c>
      <c r="Q3129" s="48">
        <v>0</v>
      </c>
      <c r="R3129" s="48">
        <v>0</v>
      </c>
      <c r="S3129" s="48">
        <v>1906009</v>
      </c>
      <c r="T3129" s="48">
        <v>1</v>
      </c>
      <c r="U3129" s="48">
        <v>1901009</v>
      </c>
      <c r="V3129" s="48">
        <v>2</v>
      </c>
      <c r="W3129" s="48">
        <v>1902009</v>
      </c>
      <c r="X3129" s="48">
        <v>2</v>
      </c>
      <c r="AB3129" s="48" t="s">
        <v>6977</v>
      </c>
      <c r="AF3129" s="48">
        <v>1101009</v>
      </c>
    </row>
    <row r="3130" spans="1:32" ht="14.25">
      <c r="A3130" s="48">
        <v>4200612</v>
      </c>
      <c r="D3130" s="48" t="s">
        <v>3881</v>
      </c>
      <c r="E3130" s="48" t="s">
        <v>555</v>
      </c>
      <c r="F3130" s="48" t="s">
        <v>6977</v>
      </c>
      <c r="G3130" s="48">
        <v>2</v>
      </c>
      <c r="H3130" s="48">
        <v>42</v>
      </c>
      <c r="I3130" s="48">
        <v>562</v>
      </c>
      <c r="J3130" s="48">
        <v>259</v>
      </c>
      <c r="K3130" s="48">
        <v>3827</v>
      </c>
      <c r="L3130" s="48">
        <v>0</v>
      </c>
      <c r="M3130" s="48">
        <v>1.5</v>
      </c>
      <c r="N3130" s="48">
        <v>0</v>
      </c>
      <c r="O3130" s="48">
        <v>0</v>
      </c>
      <c r="P3130" s="48">
        <v>550</v>
      </c>
      <c r="Q3130" s="48">
        <v>0</v>
      </c>
      <c r="R3130" s="48">
        <v>0</v>
      </c>
      <c r="S3130" s="48">
        <v>2007014</v>
      </c>
      <c r="T3130" s="48">
        <v>1</v>
      </c>
      <c r="U3130" s="48">
        <v>2003014</v>
      </c>
      <c r="V3130" s="48">
        <v>2</v>
      </c>
      <c r="W3130" s="48">
        <v>2004002</v>
      </c>
      <c r="X3130" s="48">
        <v>2</v>
      </c>
      <c r="Y3130" s="48">
        <v>2004006</v>
      </c>
      <c r="Z3130" s="48">
        <v>2</v>
      </c>
      <c r="AC3130" s="48">
        <v>4</v>
      </c>
      <c r="AD3130" s="48">
        <v>4</v>
      </c>
      <c r="AE3130" s="48">
        <v>1</v>
      </c>
      <c r="AF3130" s="48">
        <v>1102014</v>
      </c>
    </row>
    <row r="3131" spans="1:32" ht="14.25">
      <c r="A3131" s="48">
        <v>4200621</v>
      </c>
      <c r="D3131" s="48" t="s">
        <v>3879</v>
      </c>
      <c r="E3131" s="48" t="s">
        <v>3801</v>
      </c>
      <c r="F3131" s="48" t="s">
        <v>6978</v>
      </c>
      <c r="G3131" s="48">
        <v>1</v>
      </c>
      <c r="H3131" s="48">
        <v>42</v>
      </c>
      <c r="I3131" s="48">
        <v>477</v>
      </c>
      <c r="J3131" s="48">
        <v>226</v>
      </c>
      <c r="K3131" s="48">
        <v>2184</v>
      </c>
      <c r="L3131" s="48">
        <v>0</v>
      </c>
      <c r="M3131" s="48">
        <v>1.5</v>
      </c>
      <c r="N3131" s="48">
        <v>0</v>
      </c>
      <c r="O3131" s="48">
        <v>0</v>
      </c>
      <c r="P3131" s="48">
        <v>550</v>
      </c>
      <c r="Q3131" s="48">
        <v>0</v>
      </c>
      <c r="R3131" s="48">
        <v>0</v>
      </c>
      <c r="S3131" s="48">
        <v>1906008</v>
      </c>
      <c r="T3131" s="48">
        <v>1</v>
      </c>
      <c r="U3131" s="48">
        <v>1901008</v>
      </c>
      <c r="V3131" s="48">
        <v>2</v>
      </c>
      <c r="W3131" s="48">
        <v>1902008</v>
      </c>
      <c r="X3131" s="48">
        <v>2</v>
      </c>
      <c r="AB3131" s="48" t="s">
        <v>6979</v>
      </c>
      <c r="AF3131" s="48">
        <v>1101008</v>
      </c>
    </row>
    <row r="3132" spans="1:32" ht="14.25">
      <c r="A3132" s="48">
        <v>4200622</v>
      </c>
      <c r="D3132" s="48" t="s">
        <v>3881</v>
      </c>
      <c r="E3132" s="48" t="s">
        <v>554</v>
      </c>
      <c r="F3132" s="48" t="s">
        <v>6979</v>
      </c>
      <c r="G3132" s="48">
        <v>2</v>
      </c>
      <c r="H3132" s="48">
        <v>42</v>
      </c>
      <c r="I3132" s="48">
        <v>562</v>
      </c>
      <c r="J3132" s="48">
        <v>259</v>
      </c>
      <c r="K3132" s="48">
        <v>3827</v>
      </c>
      <c r="L3132" s="48">
        <v>0</v>
      </c>
      <c r="M3132" s="48">
        <v>1.5</v>
      </c>
      <c r="N3132" s="48">
        <v>0</v>
      </c>
      <c r="O3132" s="48">
        <v>0</v>
      </c>
      <c r="P3132" s="48">
        <v>550</v>
      </c>
      <c r="Q3132" s="48">
        <v>0</v>
      </c>
      <c r="R3132" s="48">
        <v>0</v>
      </c>
      <c r="S3132" s="48">
        <v>2007013</v>
      </c>
      <c r="T3132" s="48">
        <v>1</v>
      </c>
      <c r="U3132" s="48">
        <v>2003013</v>
      </c>
      <c r="V3132" s="48">
        <v>2</v>
      </c>
      <c r="W3132" s="48">
        <v>2004008</v>
      </c>
      <c r="X3132" s="48">
        <v>2</v>
      </c>
      <c r="Y3132" s="48">
        <v>2004010</v>
      </c>
      <c r="Z3132" s="48">
        <v>2</v>
      </c>
      <c r="AC3132" s="48">
        <v>4</v>
      </c>
      <c r="AD3132" s="48">
        <v>4</v>
      </c>
      <c r="AE3132" s="48">
        <v>3</v>
      </c>
      <c r="AF3132" s="48">
        <v>1102013</v>
      </c>
    </row>
    <row r="3133" spans="1:32" ht="14.25">
      <c r="A3133" s="48">
        <v>4200631</v>
      </c>
      <c r="D3133" s="48" t="s">
        <v>3879</v>
      </c>
      <c r="E3133" s="48" t="s">
        <v>3839</v>
      </c>
      <c r="F3133" s="48" t="s">
        <v>6980</v>
      </c>
      <c r="G3133" s="48">
        <v>1</v>
      </c>
      <c r="H3133" s="48">
        <v>42</v>
      </c>
      <c r="I3133" s="48">
        <v>518</v>
      </c>
      <c r="J3133" s="48">
        <v>245</v>
      </c>
      <c r="K3133" s="48">
        <v>2389</v>
      </c>
      <c r="L3133" s="48">
        <v>0</v>
      </c>
      <c r="M3133" s="48">
        <v>1.5</v>
      </c>
      <c r="N3133" s="48">
        <v>0</v>
      </c>
      <c r="O3133" s="48">
        <v>0</v>
      </c>
      <c r="P3133" s="48">
        <v>550</v>
      </c>
      <c r="Q3133" s="48">
        <v>0</v>
      </c>
      <c r="R3133" s="48">
        <v>0</v>
      </c>
      <c r="S3133" s="48">
        <v>1906012</v>
      </c>
      <c r="T3133" s="48">
        <v>1</v>
      </c>
      <c r="U3133" s="48">
        <v>1901012</v>
      </c>
      <c r="V3133" s="48">
        <v>2</v>
      </c>
      <c r="W3133" s="48">
        <v>1902012</v>
      </c>
      <c r="X3133" s="48">
        <v>2</v>
      </c>
      <c r="AB3133" s="48" t="s">
        <v>6981</v>
      </c>
      <c r="AF3133" s="48">
        <v>1101012</v>
      </c>
    </row>
    <row r="3134" spans="1:32" ht="14.25">
      <c r="A3134" s="48">
        <v>4200632</v>
      </c>
      <c r="D3134" s="48" t="s">
        <v>3881</v>
      </c>
      <c r="E3134" s="48" t="s">
        <v>559</v>
      </c>
      <c r="F3134" s="48" t="s">
        <v>6981</v>
      </c>
      <c r="G3134" s="48">
        <v>2</v>
      </c>
      <c r="H3134" s="48">
        <v>42</v>
      </c>
      <c r="I3134" s="48">
        <v>611</v>
      </c>
      <c r="J3134" s="48">
        <v>282</v>
      </c>
      <c r="K3134" s="48">
        <v>4196</v>
      </c>
      <c r="L3134" s="48">
        <v>0</v>
      </c>
      <c r="M3134" s="48">
        <v>1.5</v>
      </c>
      <c r="N3134" s="48">
        <v>0</v>
      </c>
      <c r="O3134" s="48">
        <v>0</v>
      </c>
      <c r="P3134" s="48">
        <v>550</v>
      </c>
      <c r="Q3134" s="48">
        <v>0</v>
      </c>
      <c r="R3134" s="48">
        <v>0</v>
      </c>
      <c r="S3134" s="48">
        <v>2007018</v>
      </c>
      <c r="T3134" s="48">
        <v>1</v>
      </c>
      <c r="U3134" s="48">
        <v>2003018</v>
      </c>
      <c r="V3134" s="48">
        <v>2</v>
      </c>
      <c r="W3134" s="48">
        <v>2004012</v>
      </c>
      <c r="X3134" s="48">
        <v>2</v>
      </c>
      <c r="Y3134" s="48">
        <v>2004010</v>
      </c>
      <c r="Z3134" s="48">
        <v>2</v>
      </c>
      <c r="AC3134" s="48">
        <v>4</v>
      </c>
      <c r="AD3134" s="48">
        <v>4</v>
      </c>
      <c r="AE3134" s="48">
        <v>2</v>
      </c>
      <c r="AF3134" s="48">
        <v>1102018</v>
      </c>
    </row>
    <row r="3135" spans="1:32" ht="14.25">
      <c r="A3135" s="48">
        <v>4200711</v>
      </c>
      <c r="D3135" s="48" t="s">
        <v>3879</v>
      </c>
      <c r="E3135" s="48" t="s">
        <v>3838</v>
      </c>
      <c r="F3135" s="48" t="s">
        <v>6982</v>
      </c>
      <c r="G3135" s="48">
        <v>1</v>
      </c>
      <c r="H3135" s="48">
        <v>45</v>
      </c>
      <c r="I3135" s="48">
        <v>580</v>
      </c>
      <c r="J3135" s="48">
        <v>272</v>
      </c>
      <c r="K3135" s="48">
        <v>2784</v>
      </c>
      <c r="L3135" s="48">
        <v>0</v>
      </c>
      <c r="M3135" s="48">
        <v>1.5</v>
      </c>
      <c r="N3135" s="48">
        <v>0</v>
      </c>
      <c r="O3135" s="48">
        <v>0</v>
      </c>
      <c r="P3135" s="48">
        <v>550</v>
      </c>
      <c r="Q3135" s="48">
        <v>0</v>
      </c>
      <c r="R3135" s="48">
        <v>0</v>
      </c>
      <c r="S3135" s="48">
        <v>1906013</v>
      </c>
      <c r="T3135" s="48">
        <v>1</v>
      </c>
      <c r="U3135" s="48">
        <v>1901013</v>
      </c>
      <c r="V3135" s="48">
        <v>2</v>
      </c>
      <c r="W3135" s="48">
        <v>1902013</v>
      </c>
      <c r="X3135" s="48">
        <v>2</v>
      </c>
      <c r="AB3135" s="48" t="s">
        <v>6983</v>
      </c>
      <c r="AF3135" s="48">
        <v>1101013</v>
      </c>
    </row>
    <row r="3136" spans="1:32" ht="14.25">
      <c r="A3136" s="48">
        <v>4200712</v>
      </c>
      <c r="D3136" s="48" t="s">
        <v>3881</v>
      </c>
      <c r="E3136" s="48" t="s">
        <v>560</v>
      </c>
      <c r="F3136" s="48" t="s">
        <v>6983</v>
      </c>
      <c r="G3136" s="48">
        <v>2</v>
      </c>
      <c r="H3136" s="48">
        <v>45</v>
      </c>
      <c r="I3136" s="48">
        <v>618</v>
      </c>
      <c r="J3136" s="48">
        <v>283</v>
      </c>
      <c r="K3136" s="48">
        <v>4378</v>
      </c>
      <c r="L3136" s="48">
        <v>0</v>
      </c>
      <c r="M3136" s="48">
        <v>1.5</v>
      </c>
      <c r="N3136" s="48">
        <v>0</v>
      </c>
      <c r="O3136" s="48">
        <v>0</v>
      </c>
      <c r="P3136" s="48">
        <v>550</v>
      </c>
      <c r="Q3136" s="48">
        <v>0</v>
      </c>
      <c r="R3136" s="48">
        <v>0</v>
      </c>
      <c r="S3136" s="48">
        <v>2007019</v>
      </c>
      <c r="T3136" s="48">
        <v>1</v>
      </c>
      <c r="U3136" s="48">
        <v>2003019</v>
      </c>
      <c r="V3136" s="48">
        <v>2</v>
      </c>
      <c r="W3136" s="48">
        <v>2004014</v>
      </c>
      <c r="X3136" s="48">
        <v>2</v>
      </c>
      <c r="Y3136" s="48">
        <v>2004016</v>
      </c>
      <c r="Z3136" s="48">
        <v>2</v>
      </c>
      <c r="AC3136" s="48">
        <v>4</v>
      </c>
      <c r="AD3136" s="48">
        <v>4</v>
      </c>
      <c r="AE3136" s="48">
        <v>1</v>
      </c>
      <c r="AF3136" s="48">
        <v>1102019</v>
      </c>
    </row>
    <row r="3137" spans="1:32" ht="14.25">
      <c r="A3137" s="48">
        <v>4200721</v>
      </c>
      <c r="D3137" s="48" t="s">
        <v>3879</v>
      </c>
      <c r="E3137" s="48" t="s">
        <v>3851</v>
      </c>
      <c r="F3137" s="48" t="s">
        <v>6984</v>
      </c>
      <c r="G3137" s="48">
        <v>1</v>
      </c>
      <c r="H3137" s="48">
        <v>45</v>
      </c>
      <c r="I3137" s="48">
        <v>533</v>
      </c>
      <c r="J3137" s="48">
        <v>250</v>
      </c>
      <c r="K3137" s="48">
        <v>2555</v>
      </c>
      <c r="L3137" s="48">
        <v>0</v>
      </c>
      <c r="M3137" s="48">
        <v>1.5</v>
      </c>
      <c r="N3137" s="48">
        <v>0</v>
      </c>
      <c r="O3137" s="48">
        <v>0</v>
      </c>
      <c r="P3137" s="48">
        <v>550</v>
      </c>
      <c r="Q3137" s="48">
        <v>0</v>
      </c>
      <c r="R3137" s="48">
        <v>0</v>
      </c>
      <c r="S3137" s="48">
        <v>1906007</v>
      </c>
      <c r="T3137" s="48">
        <v>1</v>
      </c>
      <c r="U3137" s="48">
        <v>1901007</v>
      </c>
      <c r="V3137" s="48">
        <v>2</v>
      </c>
      <c r="W3137" s="48">
        <v>1902007</v>
      </c>
      <c r="X3137" s="48">
        <v>2</v>
      </c>
      <c r="AB3137" s="48" t="s">
        <v>6985</v>
      </c>
      <c r="AF3137" s="48">
        <v>1101007</v>
      </c>
    </row>
    <row r="3138" spans="1:32" ht="14.25">
      <c r="A3138" s="48">
        <v>4200722</v>
      </c>
      <c r="D3138" s="48" t="s">
        <v>3881</v>
      </c>
      <c r="E3138" s="48" t="s">
        <v>544</v>
      </c>
      <c r="F3138" s="48" t="s">
        <v>6985</v>
      </c>
      <c r="G3138" s="48">
        <v>2</v>
      </c>
      <c r="H3138" s="48">
        <v>45</v>
      </c>
      <c r="I3138" s="48">
        <v>618</v>
      </c>
      <c r="J3138" s="48">
        <v>283</v>
      </c>
      <c r="K3138" s="48">
        <v>4378</v>
      </c>
      <c r="L3138" s="48">
        <v>0</v>
      </c>
      <c r="M3138" s="48">
        <v>1.5</v>
      </c>
      <c r="N3138" s="48">
        <v>0</v>
      </c>
      <c r="O3138" s="48">
        <v>0</v>
      </c>
      <c r="P3138" s="48">
        <v>550</v>
      </c>
      <c r="Q3138" s="48">
        <v>0</v>
      </c>
      <c r="R3138" s="48">
        <v>0</v>
      </c>
      <c r="S3138" s="48">
        <v>2007003</v>
      </c>
      <c r="T3138" s="48">
        <v>1</v>
      </c>
      <c r="U3138" s="48">
        <v>2003003</v>
      </c>
      <c r="V3138" s="48">
        <v>2</v>
      </c>
      <c r="W3138" s="48">
        <v>2004008</v>
      </c>
      <c r="X3138" s="48">
        <v>2</v>
      </c>
      <c r="Y3138" s="48">
        <v>2004010</v>
      </c>
      <c r="Z3138" s="48">
        <v>2</v>
      </c>
      <c r="AC3138" s="48">
        <v>4</v>
      </c>
      <c r="AD3138" s="48">
        <v>4</v>
      </c>
      <c r="AE3138" s="48">
        <v>2</v>
      </c>
      <c r="AF3138" s="48">
        <v>1102003</v>
      </c>
    </row>
    <row r="3139" spans="1:32" ht="14.25">
      <c r="A3139" s="48">
        <v>4200731</v>
      </c>
      <c r="D3139" s="48" t="s">
        <v>3879</v>
      </c>
      <c r="E3139" s="48" t="s">
        <v>3853</v>
      </c>
      <c r="F3139" s="48" t="s">
        <v>6986</v>
      </c>
      <c r="G3139" s="48">
        <v>1</v>
      </c>
      <c r="H3139" s="48">
        <v>45</v>
      </c>
      <c r="I3139" s="48">
        <v>580</v>
      </c>
      <c r="J3139" s="48">
        <v>272</v>
      </c>
      <c r="K3139" s="48">
        <v>2784</v>
      </c>
      <c r="L3139" s="48">
        <v>0</v>
      </c>
      <c r="M3139" s="48">
        <v>1.5</v>
      </c>
      <c r="N3139" s="48">
        <v>0</v>
      </c>
      <c r="O3139" s="48">
        <v>0</v>
      </c>
      <c r="P3139" s="48">
        <v>550</v>
      </c>
      <c r="Q3139" s="48">
        <v>0</v>
      </c>
      <c r="R3139" s="48">
        <v>0</v>
      </c>
      <c r="S3139" s="48">
        <v>1906011</v>
      </c>
      <c r="T3139" s="48">
        <v>1</v>
      </c>
      <c r="U3139" s="48">
        <v>1901011</v>
      </c>
      <c r="V3139" s="48">
        <v>2</v>
      </c>
      <c r="W3139" s="48">
        <v>1902011</v>
      </c>
      <c r="X3139" s="48">
        <v>2</v>
      </c>
      <c r="AB3139" s="48" t="s">
        <v>6987</v>
      </c>
      <c r="AF3139" s="48">
        <v>1101011</v>
      </c>
    </row>
    <row r="3140" spans="1:32" ht="14.25">
      <c r="A3140" s="48">
        <v>4200732</v>
      </c>
      <c r="D3140" s="48" t="s">
        <v>3881</v>
      </c>
      <c r="E3140" s="48" t="s">
        <v>558</v>
      </c>
      <c r="F3140" s="48" t="s">
        <v>6987</v>
      </c>
      <c r="G3140" s="48">
        <v>2</v>
      </c>
      <c r="H3140" s="48">
        <v>45</v>
      </c>
      <c r="I3140" s="48">
        <v>673</v>
      </c>
      <c r="J3140" s="48">
        <v>309</v>
      </c>
      <c r="K3140" s="48">
        <v>4789</v>
      </c>
      <c r="L3140" s="48">
        <v>0</v>
      </c>
      <c r="M3140" s="48">
        <v>1.5</v>
      </c>
      <c r="N3140" s="48">
        <v>0</v>
      </c>
      <c r="O3140" s="48">
        <v>0</v>
      </c>
      <c r="P3140" s="48">
        <v>550</v>
      </c>
      <c r="Q3140" s="48">
        <v>0</v>
      </c>
      <c r="R3140" s="48">
        <v>0</v>
      </c>
      <c r="S3140" s="48">
        <v>2007017</v>
      </c>
      <c r="T3140" s="48">
        <v>1</v>
      </c>
      <c r="U3140" s="48">
        <v>2003017</v>
      </c>
      <c r="V3140" s="48">
        <v>2</v>
      </c>
      <c r="W3140" s="48">
        <v>2004008</v>
      </c>
      <c r="X3140" s="48">
        <v>2</v>
      </c>
      <c r="Y3140" s="48">
        <v>2004010</v>
      </c>
      <c r="Z3140" s="48">
        <v>2</v>
      </c>
      <c r="AC3140" s="48">
        <v>4</v>
      </c>
      <c r="AD3140" s="48">
        <v>4</v>
      </c>
      <c r="AE3140" s="48">
        <v>3</v>
      </c>
      <c r="AF3140" s="48">
        <v>1102017</v>
      </c>
    </row>
    <row r="3141" spans="1:32" ht="14.25">
      <c r="A3141" s="48">
        <v>4200811</v>
      </c>
      <c r="D3141" s="48" t="s">
        <v>3879</v>
      </c>
      <c r="E3141" s="48" t="s">
        <v>3823</v>
      </c>
      <c r="F3141" s="48" t="s">
        <v>6988</v>
      </c>
      <c r="G3141" s="48">
        <v>1</v>
      </c>
      <c r="H3141" s="48">
        <v>48</v>
      </c>
      <c r="I3141" s="48">
        <v>634</v>
      </c>
      <c r="J3141" s="48">
        <v>299</v>
      </c>
      <c r="K3141" s="48">
        <v>3048</v>
      </c>
      <c r="L3141" s="48">
        <v>0</v>
      </c>
      <c r="M3141" s="48">
        <v>1.5</v>
      </c>
      <c r="N3141" s="48">
        <v>0</v>
      </c>
      <c r="O3141" s="48">
        <v>0</v>
      </c>
      <c r="P3141" s="48">
        <v>550</v>
      </c>
      <c r="Q3141" s="48">
        <v>0</v>
      </c>
      <c r="R3141" s="48">
        <v>0</v>
      </c>
      <c r="S3141" s="48">
        <v>1906009</v>
      </c>
      <c r="T3141" s="48">
        <v>1</v>
      </c>
      <c r="U3141" s="48">
        <v>1901009</v>
      </c>
      <c r="V3141" s="48">
        <v>2</v>
      </c>
      <c r="W3141" s="48">
        <v>1902009</v>
      </c>
      <c r="X3141" s="48">
        <v>2</v>
      </c>
      <c r="AB3141" s="48" t="s">
        <v>6989</v>
      </c>
      <c r="AF3141" s="48">
        <v>1101009</v>
      </c>
    </row>
    <row r="3142" spans="1:32" ht="14.25">
      <c r="A3142" s="48">
        <v>4200812</v>
      </c>
      <c r="D3142" s="48" t="s">
        <v>3881</v>
      </c>
      <c r="E3142" s="48" t="s">
        <v>555</v>
      </c>
      <c r="F3142" s="48" t="s">
        <v>6989</v>
      </c>
      <c r="G3142" s="48">
        <v>2</v>
      </c>
      <c r="H3142" s="48">
        <v>48</v>
      </c>
      <c r="I3142" s="48">
        <v>727</v>
      </c>
      <c r="J3142" s="48">
        <v>336</v>
      </c>
      <c r="K3142" s="48">
        <v>5251</v>
      </c>
      <c r="L3142" s="48">
        <v>0</v>
      </c>
      <c r="M3142" s="48">
        <v>1.5</v>
      </c>
      <c r="N3142" s="48">
        <v>0</v>
      </c>
      <c r="O3142" s="48">
        <v>0</v>
      </c>
      <c r="P3142" s="48">
        <v>550</v>
      </c>
      <c r="Q3142" s="48">
        <v>0</v>
      </c>
      <c r="R3142" s="48">
        <v>0</v>
      </c>
      <c r="S3142" s="48">
        <v>2007014</v>
      </c>
      <c r="T3142" s="48">
        <v>1</v>
      </c>
      <c r="U3142" s="48">
        <v>2003014</v>
      </c>
      <c r="V3142" s="48">
        <v>2</v>
      </c>
      <c r="W3142" s="48">
        <v>2004002</v>
      </c>
      <c r="X3142" s="48">
        <v>2</v>
      </c>
      <c r="Y3142" s="48">
        <v>2004006</v>
      </c>
      <c r="Z3142" s="48">
        <v>2</v>
      </c>
      <c r="AC3142" s="48">
        <v>4</v>
      </c>
      <c r="AD3142" s="48">
        <v>4</v>
      </c>
      <c r="AE3142" s="48">
        <v>1</v>
      </c>
      <c r="AF3142" s="48">
        <v>1102014</v>
      </c>
    </row>
    <row r="3143" spans="1:32" ht="14.25">
      <c r="A3143" s="48">
        <v>4200821</v>
      </c>
      <c r="D3143" s="48" t="s">
        <v>3879</v>
      </c>
      <c r="E3143" s="48" t="s">
        <v>3801</v>
      </c>
      <c r="F3143" s="48" t="s">
        <v>6990</v>
      </c>
      <c r="G3143" s="48">
        <v>1</v>
      </c>
      <c r="H3143" s="48">
        <v>48</v>
      </c>
      <c r="I3143" s="48">
        <v>581</v>
      </c>
      <c r="J3143" s="48">
        <v>274</v>
      </c>
      <c r="K3143" s="48">
        <v>2795</v>
      </c>
      <c r="L3143" s="48">
        <v>0</v>
      </c>
      <c r="M3143" s="48">
        <v>1.5</v>
      </c>
      <c r="N3143" s="48">
        <v>0</v>
      </c>
      <c r="O3143" s="48">
        <v>0</v>
      </c>
      <c r="P3143" s="48">
        <v>550</v>
      </c>
      <c r="Q3143" s="48">
        <v>0</v>
      </c>
      <c r="R3143" s="48">
        <v>0</v>
      </c>
      <c r="S3143" s="48">
        <v>1906008</v>
      </c>
      <c r="T3143" s="48">
        <v>1</v>
      </c>
      <c r="U3143" s="48">
        <v>1901008</v>
      </c>
      <c r="V3143" s="48">
        <v>2</v>
      </c>
      <c r="W3143" s="48">
        <v>1902008</v>
      </c>
      <c r="X3143" s="48">
        <v>2</v>
      </c>
      <c r="AB3143" s="48" t="s">
        <v>6991</v>
      </c>
      <c r="AF3143" s="48">
        <v>1101008</v>
      </c>
    </row>
    <row r="3144" spans="1:32" ht="14.25">
      <c r="A3144" s="48">
        <v>4200822</v>
      </c>
      <c r="D3144" s="48" t="s">
        <v>3881</v>
      </c>
      <c r="E3144" s="48" t="s">
        <v>554</v>
      </c>
      <c r="F3144" s="48" t="s">
        <v>6991</v>
      </c>
      <c r="G3144" s="48">
        <v>2</v>
      </c>
      <c r="H3144" s="48">
        <v>48</v>
      </c>
      <c r="I3144" s="48">
        <v>666</v>
      </c>
      <c r="J3144" s="48">
        <v>307</v>
      </c>
      <c r="K3144" s="48">
        <v>4798</v>
      </c>
      <c r="L3144" s="48">
        <v>0</v>
      </c>
      <c r="M3144" s="48">
        <v>1.5</v>
      </c>
      <c r="N3144" s="48">
        <v>0</v>
      </c>
      <c r="O3144" s="48">
        <v>0</v>
      </c>
      <c r="P3144" s="48">
        <v>550</v>
      </c>
      <c r="Q3144" s="48">
        <v>0</v>
      </c>
      <c r="R3144" s="48">
        <v>0</v>
      </c>
      <c r="S3144" s="48">
        <v>2007013</v>
      </c>
      <c r="T3144" s="48">
        <v>1</v>
      </c>
      <c r="U3144" s="48">
        <v>2003013</v>
      </c>
      <c r="V3144" s="48">
        <v>2</v>
      </c>
      <c r="W3144" s="48">
        <v>2004008</v>
      </c>
      <c r="X3144" s="48">
        <v>2</v>
      </c>
      <c r="Y3144" s="48">
        <v>2004010</v>
      </c>
      <c r="Z3144" s="48">
        <v>2</v>
      </c>
      <c r="AC3144" s="48">
        <v>4</v>
      </c>
      <c r="AD3144" s="48">
        <v>4</v>
      </c>
      <c r="AE3144" s="48">
        <v>3</v>
      </c>
      <c r="AF3144" s="48">
        <v>1102013</v>
      </c>
    </row>
    <row r="3145" spans="1:32" ht="14.25">
      <c r="A3145" s="48">
        <v>4200831</v>
      </c>
      <c r="D3145" s="48" t="s">
        <v>3879</v>
      </c>
      <c r="E3145" s="48" t="s">
        <v>3839</v>
      </c>
      <c r="F3145" s="48" t="s">
        <v>6992</v>
      </c>
      <c r="G3145" s="48">
        <v>1</v>
      </c>
      <c r="H3145" s="48">
        <v>48</v>
      </c>
      <c r="I3145" s="48">
        <v>634</v>
      </c>
      <c r="J3145" s="48">
        <v>299</v>
      </c>
      <c r="K3145" s="48">
        <v>3048</v>
      </c>
      <c r="L3145" s="48">
        <v>0</v>
      </c>
      <c r="M3145" s="48">
        <v>1.5</v>
      </c>
      <c r="N3145" s="48">
        <v>0</v>
      </c>
      <c r="O3145" s="48">
        <v>0</v>
      </c>
      <c r="P3145" s="48">
        <v>550</v>
      </c>
      <c r="Q3145" s="48">
        <v>0</v>
      </c>
      <c r="R3145" s="48">
        <v>0</v>
      </c>
      <c r="S3145" s="48">
        <v>1906012</v>
      </c>
      <c r="T3145" s="48">
        <v>1</v>
      </c>
      <c r="U3145" s="48">
        <v>1901012</v>
      </c>
      <c r="V3145" s="48">
        <v>2</v>
      </c>
      <c r="W3145" s="48">
        <v>1902012</v>
      </c>
      <c r="X3145" s="48">
        <v>2</v>
      </c>
      <c r="AB3145" s="48" t="s">
        <v>6993</v>
      </c>
      <c r="AF3145" s="48">
        <v>1101012</v>
      </c>
    </row>
    <row r="3146" spans="1:32" ht="14.25">
      <c r="A3146" s="48">
        <v>4200832</v>
      </c>
      <c r="D3146" s="48" t="s">
        <v>3881</v>
      </c>
      <c r="E3146" s="48" t="s">
        <v>559</v>
      </c>
      <c r="F3146" s="48" t="s">
        <v>6993</v>
      </c>
      <c r="G3146" s="48">
        <v>2</v>
      </c>
      <c r="H3146" s="48">
        <v>48</v>
      </c>
      <c r="I3146" s="48">
        <v>727</v>
      </c>
      <c r="J3146" s="48">
        <v>336</v>
      </c>
      <c r="K3146" s="48">
        <v>5251</v>
      </c>
      <c r="L3146" s="48">
        <v>0</v>
      </c>
      <c r="M3146" s="48">
        <v>1.5</v>
      </c>
      <c r="N3146" s="48">
        <v>0</v>
      </c>
      <c r="O3146" s="48">
        <v>0</v>
      </c>
      <c r="P3146" s="48">
        <v>550</v>
      </c>
      <c r="Q3146" s="48">
        <v>0</v>
      </c>
      <c r="R3146" s="48">
        <v>0</v>
      </c>
      <c r="S3146" s="48">
        <v>2007018</v>
      </c>
      <c r="T3146" s="48">
        <v>1</v>
      </c>
      <c r="U3146" s="48">
        <v>2003018</v>
      </c>
      <c r="V3146" s="48">
        <v>2</v>
      </c>
      <c r="W3146" s="48">
        <v>2004012</v>
      </c>
      <c r="X3146" s="48">
        <v>2</v>
      </c>
      <c r="Y3146" s="48">
        <v>2004010</v>
      </c>
      <c r="Z3146" s="48">
        <v>2</v>
      </c>
      <c r="AC3146" s="48">
        <v>4</v>
      </c>
      <c r="AD3146" s="48">
        <v>4</v>
      </c>
      <c r="AE3146" s="48">
        <v>2</v>
      </c>
      <c r="AF3146" s="48">
        <v>1102018</v>
      </c>
    </row>
    <row r="3147" spans="1:32" ht="14.25">
      <c r="A3147" s="48">
        <v>4200911</v>
      </c>
      <c r="D3147" s="48" t="s">
        <v>3879</v>
      </c>
      <c r="E3147" s="48" t="s">
        <v>3851</v>
      </c>
      <c r="F3147" s="48" t="s">
        <v>6994</v>
      </c>
      <c r="G3147" s="48">
        <v>1</v>
      </c>
      <c r="H3147" s="48">
        <v>49</v>
      </c>
      <c r="I3147" s="48">
        <v>658</v>
      </c>
      <c r="J3147" s="48">
        <v>308</v>
      </c>
      <c r="K3147" s="48">
        <v>3235</v>
      </c>
      <c r="L3147" s="48">
        <v>0</v>
      </c>
      <c r="M3147" s="48">
        <v>1.5</v>
      </c>
      <c r="N3147" s="48">
        <v>0</v>
      </c>
      <c r="O3147" s="48">
        <v>0</v>
      </c>
      <c r="P3147" s="48">
        <v>550</v>
      </c>
      <c r="Q3147" s="48">
        <v>0</v>
      </c>
      <c r="R3147" s="48">
        <v>0</v>
      </c>
      <c r="S3147" s="48">
        <v>1906007</v>
      </c>
      <c r="T3147" s="48">
        <v>1</v>
      </c>
      <c r="U3147" s="48">
        <v>1901007</v>
      </c>
      <c r="V3147" s="48">
        <v>2</v>
      </c>
      <c r="W3147" s="48">
        <v>1902007</v>
      </c>
      <c r="X3147" s="48">
        <v>2</v>
      </c>
      <c r="AB3147" s="48" t="s">
        <v>6995</v>
      </c>
      <c r="AF3147" s="48">
        <v>1101007</v>
      </c>
    </row>
    <row r="3148" spans="1:32" ht="14.25">
      <c r="A3148" s="48">
        <v>4200912</v>
      </c>
      <c r="D3148" s="48" t="s">
        <v>3881</v>
      </c>
      <c r="E3148" s="48" t="s">
        <v>553</v>
      </c>
      <c r="F3148" s="48" t="s">
        <v>6995</v>
      </c>
      <c r="G3148" s="48">
        <v>2</v>
      </c>
      <c r="H3148" s="48">
        <v>49</v>
      </c>
      <c r="I3148" s="48">
        <v>751</v>
      </c>
      <c r="J3148" s="48">
        <v>345</v>
      </c>
      <c r="K3148" s="48">
        <v>5504</v>
      </c>
      <c r="L3148" s="48">
        <v>0</v>
      </c>
      <c r="M3148" s="48">
        <v>1.5</v>
      </c>
      <c r="N3148" s="48">
        <v>0</v>
      </c>
      <c r="O3148" s="48">
        <v>0</v>
      </c>
      <c r="P3148" s="48">
        <v>550</v>
      </c>
      <c r="Q3148" s="48">
        <v>0</v>
      </c>
      <c r="R3148" s="48">
        <v>0</v>
      </c>
      <c r="S3148" s="48">
        <v>2007012</v>
      </c>
      <c r="T3148" s="48">
        <v>1</v>
      </c>
      <c r="U3148" s="48">
        <v>2003012</v>
      </c>
      <c r="V3148" s="48">
        <v>2</v>
      </c>
      <c r="W3148" s="48">
        <v>2004004</v>
      </c>
      <c r="X3148" s="48">
        <v>2</v>
      </c>
      <c r="Y3148" s="48">
        <v>2004005</v>
      </c>
      <c r="Z3148" s="48">
        <v>2</v>
      </c>
      <c r="AC3148" s="48">
        <v>4</v>
      </c>
      <c r="AD3148" s="48">
        <v>4</v>
      </c>
      <c r="AE3148" s="48">
        <v>1</v>
      </c>
      <c r="AF3148" s="48">
        <v>1102012</v>
      </c>
    </row>
    <row r="3149" spans="1:32" ht="14.25">
      <c r="A3149" s="48">
        <v>4200921</v>
      </c>
      <c r="D3149" s="48" t="s">
        <v>3879</v>
      </c>
      <c r="E3149" s="48" t="s">
        <v>1043</v>
      </c>
      <c r="F3149" s="48" t="s">
        <v>6996</v>
      </c>
      <c r="G3149" s="48">
        <v>1</v>
      </c>
      <c r="H3149" s="48">
        <v>49</v>
      </c>
      <c r="I3149" s="48">
        <v>603</v>
      </c>
      <c r="J3149" s="48">
        <v>282</v>
      </c>
      <c r="K3149" s="48">
        <v>2974</v>
      </c>
      <c r="L3149" s="48">
        <v>0</v>
      </c>
      <c r="M3149" s="48">
        <v>1.5</v>
      </c>
      <c r="N3149" s="48">
        <v>0</v>
      </c>
      <c r="O3149" s="48">
        <v>0</v>
      </c>
      <c r="P3149" s="48">
        <v>550</v>
      </c>
      <c r="Q3149" s="48">
        <v>0</v>
      </c>
      <c r="R3149" s="48">
        <v>0</v>
      </c>
      <c r="S3149" s="48">
        <v>1906005</v>
      </c>
      <c r="T3149" s="48">
        <v>1</v>
      </c>
      <c r="U3149" s="48">
        <v>1901005</v>
      </c>
      <c r="V3149" s="48">
        <v>2</v>
      </c>
      <c r="W3149" s="48">
        <v>1902005</v>
      </c>
      <c r="X3149" s="48">
        <v>2</v>
      </c>
      <c r="AB3149" s="48" t="s">
        <v>6997</v>
      </c>
      <c r="AF3149" s="48">
        <v>1101005</v>
      </c>
    </row>
    <row r="3150" spans="1:32" ht="14.25">
      <c r="A3150" s="48">
        <v>4200922</v>
      </c>
      <c r="D3150" s="48" t="s">
        <v>3881</v>
      </c>
      <c r="E3150" s="48" t="s">
        <v>552</v>
      </c>
      <c r="F3150" s="48" t="s">
        <v>6997</v>
      </c>
      <c r="G3150" s="48">
        <v>2</v>
      </c>
      <c r="H3150" s="48">
        <v>49</v>
      </c>
      <c r="I3150" s="48">
        <v>688</v>
      </c>
      <c r="J3150" s="48">
        <v>315</v>
      </c>
      <c r="K3150" s="48">
        <v>5037</v>
      </c>
      <c r="L3150" s="48">
        <v>0</v>
      </c>
      <c r="M3150" s="48">
        <v>1.5</v>
      </c>
      <c r="N3150" s="48">
        <v>0</v>
      </c>
      <c r="O3150" s="48">
        <v>0</v>
      </c>
      <c r="P3150" s="48">
        <v>550</v>
      </c>
      <c r="Q3150" s="48">
        <v>0</v>
      </c>
      <c r="R3150" s="48">
        <v>0</v>
      </c>
      <c r="S3150" s="48">
        <v>2007011</v>
      </c>
      <c r="T3150" s="48">
        <v>1</v>
      </c>
      <c r="U3150" s="48">
        <v>2003011</v>
      </c>
      <c r="V3150" s="48">
        <v>2</v>
      </c>
      <c r="W3150" s="48">
        <v>2004016</v>
      </c>
      <c r="X3150" s="48">
        <v>2</v>
      </c>
      <c r="Y3150" s="48">
        <v>2004012</v>
      </c>
      <c r="Z3150" s="48">
        <v>2</v>
      </c>
      <c r="AC3150" s="48">
        <v>4</v>
      </c>
      <c r="AD3150" s="48">
        <v>4</v>
      </c>
      <c r="AE3150" s="48">
        <v>2</v>
      </c>
      <c r="AF3150" s="48">
        <v>1102011</v>
      </c>
    </row>
    <row r="3151" spans="1:32" ht="14.25">
      <c r="A3151" s="48">
        <v>4200931</v>
      </c>
      <c r="D3151" s="48" t="s">
        <v>3879</v>
      </c>
      <c r="E3151" s="48" t="s">
        <v>1044</v>
      </c>
      <c r="F3151" s="48" t="s">
        <v>6998</v>
      </c>
      <c r="G3151" s="48">
        <v>1</v>
      </c>
      <c r="H3151" s="48">
        <v>49</v>
      </c>
      <c r="I3151" s="48">
        <v>658</v>
      </c>
      <c r="J3151" s="48">
        <v>308</v>
      </c>
      <c r="K3151" s="48">
        <v>3235</v>
      </c>
      <c r="L3151" s="48">
        <v>0</v>
      </c>
      <c r="M3151" s="48">
        <v>1.5</v>
      </c>
      <c r="N3151" s="48">
        <v>0</v>
      </c>
      <c r="O3151" s="48">
        <v>0</v>
      </c>
      <c r="P3151" s="48">
        <v>550</v>
      </c>
      <c r="Q3151" s="48">
        <v>0</v>
      </c>
      <c r="R3151" s="48">
        <v>0</v>
      </c>
      <c r="S3151" s="48">
        <v>1906010</v>
      </c>
      <c r="T3151" s="48">
        <v>1</v>
      </c>
      <c r="U3151" s="48">
        <v>1901010</v>
      </c>
      <c r="V3151" s="48">
        <v>2</v>
      </c>
      <c r="W3151" s="48">
        <v>1902010</v>
      </c>
      <c r="X3151" s="48">
        <v>2</v>
      </c>
      <c r="AB3151" s="48" t="s">
        <v>6999</v>
      </c>
      <c r="AF3151" s="48">
        <v>1101010</v>
      </c>
    </row>
    <row r="3152" spans="1:32" ht="14.25">
      <c r="A3152" s="48">
        <v>4200932</v>
      </c>
      <c r="D3152" s="48" t="s">
        <v>3881</v>
      </c>
      <c r="E3152" s="48" t="s">
        <v>557</v>
      </c>
      <c r="F3152" s="48" t="s">
        <v>6999</v>
      </c>
      <c r="G3152" s="48">
        <v>2</v>
      </c>
      <c r="H3152" s="48">
        <v>49</v>
      </c>
      <c r="I3152" s="48">
        <v>751</v>
      </c>
      <c r="J3152" s="48">
        <v>345</v>
      </c>
      <c r="K3152" s="48">
        <v>5504</v>
      </c>
      <c r="L3152" s="48">
        <v>0</v>
      </c>
      <c r="M3152" s="48">
        <v>1.5</v>
      </c>
      <c r="N3152" s="48">
        <v>0</v>
      </c>
      <c r="O3152" s="48">
        <v>0</v>
      </c>
      <c r="P3152" s="48">
        <v>550</v>
      </c>
      <c r="Q3152" s="48">
        <v>0</v>
      </c>
      <c r="R3152" s="48">
        <v>0</v>
      </c>
      <c r="S3152" s="48">
        <v>2007016</v>
      </c>
      <c r="T3152" s="48">
        <v>1</v>
      </c>
      <c r="U3152" s="48">
        <v>2003016</v>
      </c>
      <c r="V3152" s="48">
        <v>2</v>
      </c>
      <c r="W3152" s="48">
        <v>2004014</v>
      </c>
      <c r="X3152" s="48">
        <v>2</v>
      </c>
      <c r="Y3152" s="48">
        <v>2004016</v>
      </c>
      <c r="Z3152" s="48">
        <v>2</v>
      </c>
      <c r="AC3152" s="48">
        <v>4</v>
      </c>
      <c r="AD3152" s="48">
        <v>4</v>
      </c>
      <c r="AE3152" s="48">
        <v>3</v>
      </c>
      <c r="AF3152" s="48">
        <v>1102016</v>
      </c>
    </row>
    <row r="3153" spans="1:32" ht="14.25">
      <c r="A3153" s="48">
        <v>4201011</v>
      </c>
      <c r="D3153" s="48" t="s">
        <v>3879</v>
      </c>
      <c r="E3153" s="48" t="s">
        <v>3839</v>
      </c>
      <c r="F3153" s="48" t="s">
        <v>7000</v>
      </c>
      <c r="G3153" s="48">
        <v>1</v>
      </c>
      <c r="H3153" s="48">
        <v>50</v>
      </c>
      <c r="I3153" s="48">
        <v>790</v>
      </c>
      <c r="J3153" s="48">
        <v>378</v>
      </c>
      <c r="K3153" s="48">
        <v>3812</v>
      </c>
      <c r="L3153" s="48">
        <v>0</v>
      </c>
      <c r="M3153" s="48">
        <v>1.5</v>
      </c>
      <c r="N3153" s="48">
        <v>0</v>
      </c>
      <c r="O3153" s="48">
        <v>0</v>
      </c>
      <c r="P3153" s="48">
        <v>700</v>
      </c>
      <c r="Q3153" s="48">
        <v>0</v>
      </c>
      <c r="R3153" s="48">
        <v>0</v>
      </c>
      <c r="S3153" s="48">
        <v>1906012</v>
      </c>
      <c r="T3153" s="48">
        <v>1</v>
      </c>
      <c r="U3153" s="48">
        <v>1901012</v>
      </c>
      <c r="V3153" s="48">
        <v>2</v>
      </c>
      <c r="W3153" s="48">
        <v>1902012</v>
      </c>
      <c r="X3153" s="48">
        <v>2</v>
      </c>
      <c r="AB3153" s="48" t="s">
        <v>7001</v>
      </c>
      <c r="AF3153" s="48">
        <v>1101012</v>
      </c>
    </row>
    <row r="3154" spans="1:32" ht="14.25">
      <c r="A3154" s="48">
        <v>4201012</v>
      </c>
      <c r="D3154" s="48" t="s">
        <v>3881</v>
      </c>
      <c r="E3154" s="48" t="s">
        <v>559</v>
      </c>
      <c r="F3154" s="48" t="s">
        <v>7001</v>
      </c>
      <c r="G3154" s="48">
        <v>2</v>
      </c>
      <c r="H3154" s="48">
        <v>50</v>
      </c>
      <c r="I3154" s="48">
        <v>1105</v>
      </c>
      <c r="J3154" s="48">
        <v>423</v>
      </c>
      <c r="K3154" s="48">
        <v>6610</v>
      </c>
      <c r="L3154" s="48">
        <v>0</v>
      </c>
      <c r="M3154" s="48">
        <v>1.5</v>
      </c>
      <c r="N3154" s="48">
        <v>0</v>
      </c>
      <c r="O3154" s="48">
        <v>0</v>
      </c>
      <c r="P3154" s="48">
        <v>700</v>
      </c>
      <c r="Q3154" s="48">
        <v>0</v>
      </c>
      <c r="R3154" s="48">
        <v>0</v>
      </c>
      <c r="S3154" s="48">
        <v>2007018</v>
      </c>
      <c r="T3154" s="48">
        <v>1</v>
      </c>
      <c r="U3154" s="48">
        <v>2003018</v>
      </c>
      <c r="V3154" s="48">
        <v>2</v>
      </c>
      <c r="W3154" s="48">
        <v>2004012</v>
      </c>
      <c r="X3154" s="48">
        <v>2</v>
      </c>
      <c r="Y3154" s="48">
        <v>2004010</v>
      </c>
      <c r="Z3154" s="48">
        <v>2</v>
      </c>
      <c r="AC3154" s="48">
        <v>4</v>
      </c>
      <c r="AD3154" s="48">
        <v>4</v>
      </c>
      <c r="AE3154" s="48">
        <v>2</v>
      </c>
      <c r="AF3154" s="48">
        <v>1102018</v>
      </c>
    </row>
    <row r="3155" spans="1:32" ht="14.25">
      <c r="A3155" s="48">
        <v>4201021</v>
      </c>
      <c r="D3155" s="48" t="s">
        <v>3879</v>
      </c>
      <c r="E3155" s="48" t="s">
        <v>3801</v>
      </c>
      <c r="F3155" s="48" t="s">
        <v>7002</v>
      </c>
      <c r="G3155" s="48">
        <v>1</v>
      </c>
      <c r="H3155" s="48">
        <v>50</v>
      </c>
      <c r="I3155" s="48">
        <v>693</v>
      </c>
      <c r="J3155" s="48">
        <v>331</v>
      </c>
      <c r="K3155" s="48">
        <v>3322</v>
      </c>
      <c r="L3155" s="48">
        <v>0</v>
      </c>
      <c r="M3155" s="48">
        <v>1.5</v>
      </c>
      <c r="N3155" s="48">
        <v>0</v>
      </c>
      <c r="O3155" s="48">
        <v>0</v>
      </c>
      <c r="P3155" s="48">
        <v>550</v>
      </c>
      <c r="Q3155" s="48">
        <v>0</v>
      </c>
      <c r="R3155" s="48">
        <v>0</v>
      </c>
      <c r="S3155" s="48">
        <v>1906008</v>
      </c>
      <c r="T3155" s="48">
        <v>1</v>
      </c>
      <c r="U3155" s="48">
        <v>1901008</v>
      </c>
      <c r="V3155" s="48">
        <v>2</v>
      </c>
      <c r="W3155" s="48">
        <v>1902008</v>
      </c>
      <c r="X3155" s="48">
        <v>2</v>
      </c>
      <c r="AB3155" s="48" t="s">
        <v>7003</v>
      </c>
      <c r="AF3155" s="48">
        <v>1101008</v>
      </c>
    </row>
    <row r="3156" spans="1:32" ht="14.25">
      <c r="A3156" s="48">
        <v>4201022</v>
      </c>
      <c r="D3156" s="48" t="s">
        <v>3881</v>
      </c>
      <c r="E3156" s="48" t="s">
        <v>554</v>
      </c>
      <c r="F3156" s="48" t="s">
        <v>7003</v>
      </c>
      <c r="G3156" s="48">
        <v>2</v>
      </c>
      <c r="H3156" s="48">
        <v>50</v>
      </c>
      <c r="I3156" s="48">
        <v>961</v>
      </c>
      <c r="J3156" s="48">
        <v>367</v>
      </c>
      <c r="K3156" s="48">
        <v>5657</v>
      </c>
      <c r="L3156" s="48">
        <v>0</v>
      </c>
      <c r="M3156" s="48">
        <v>1.5</v>
      </c>
      <c r="N3156" s="48">
        <v>0</v>
      </c>
      <c r="O3156" s="48">
        <v>0</v>
      </c>
      <c r="P3156" s="48">
        <v>550</v>
      </c>
      <c r="Q3156" s="48">
        <v>0</v>
      </c>
      <c r="R3156" s="48">
        <v>0</v>
      </c>
      <c r="S3156" s="48">
        <v>2007013</v>
      </c>
      <c r="T3156" s="48">
        <v>1</v>
      </c>
      <c r="U3156" s="48">
        <v>2003013</v>
      </c>
      <c r="V3156" s="48">
        <v>2</v>
      </c>
      <c r="W3156" s="48">
        <v>2004008</v>
      </c>
      <c r="X3156" s="48">
        <v>2</v>
      </c>
      <c r="Y3156" s="48">
        <v>2004010</v>
      </c>
      <c r="Z3156" s="48">
        <v>2</v>
      </c>
      <c r="AC3156" s="48">
        <v>4</v>
      </c>
      <c r="AD3156" s="48">
        <v>4</v>
      </c>
      <c r="AE3156" s="48">
        <v>3</v>
      </c>
      <c r="AF3156" s="48">
        <v>1102013</v>
      </c>
    </row>
    <row r="3157" spans="1:32" ht="14.25">
      <c r="A3157" s="48">
        <v>4201031</v>
      </c>
      <c r="D3157" s="48" t="s">
        <v>3879</v>
      </c>
      <c r="E3157" s="48" t="s">
        <v>3823</v>
      </c>
      <c r="F3157" s="48" t="s">
        <v>7004</v>
      </c>
      <c r="G3157" s="48">
        <v>1</v>
      </c>
      <c r="H3157" s="48">
        <v>50</v>
      </c>
      <c r="I3157" s="48">
        <v>756</v>
      </c>
      <c r="J3157" s="48">
        <v>361</v>
      </c>
      <c r="K3157" s="48">
        <v>3618</v>
      </c>
      <c r="L3157" s="48">
        <v>0</v>
      </c>
      <c r="M3157" s="48">
        <v>1.5</v>
      </c>
      <c r="N3157" s="48">
        <v>0</v>
      </c>
      <c r="O3157" s="48">
        <v>0</v>
      </c>
      <c r="P3157" s="48">
        <v>550</v>
      </c>
      <c r="Q3157" s="48">
        <v>0</v>
      </c>
      <c r="R3157" s="48">
        <v>0</v>
      </c>
      <c r="S3157" s="48">
        <v>1906009</v>
      </c>
      <c r="T3157" s="48">
        <v>1</v>
      </c>
      <c r="U3157" s="48">
        <v>1901009</v>
      </c>
      <c r="V3157" s="48">
        <v>2</v>
      </c>
      <c r="W3157" s="48">
        <v>1902009</v>
      </c>
      <c r="X3157" s="48">
        <v>2</v>
      </c>
      <c r="AB3157" s="48" t="s">
        <v>7005</v>
      </c>
      <c r="AF3157" s="48">
        <v>1101009</v>
      </c>
    </row>
    <row r="3158" spans="1:32" ht="14.25">
      <c r="A3158" s="48">
        <v>4201032</v>
      </c>
      <c r="D3158" s="48" t="s">
        <v>3881</v>
      </c>
      <c r="E3158" s="48" t="s">
        <v>555</v>
      </c>
      <c r="F3158" s="48" t="s">
        <v>7005</v>
      </c>
      <c r="G3158" s="48">
        <v>2</v>
      </c>
      <c r="H3158" s="48">
        <v>50</v>
      </c>
      <c r="I3158" s="48">
        <v>1051</v>
      </c>
      <c r="J3158" s="48">
        <v>401</v>
      </c>
      <c r="K3158" s="48">
        <v>6187</v>
      </c>
      <c r="L3158" s="48">
        <v>0</v>
      </c>
      <c r="M3158" s="48">
        <v>1.5</v>
      </c>
      <c r="N3158" s="48">
        <v>0</v>
      </c>
      <c r="O3158" s="48">
        <v>0</v>
      </c>
      <c r="P3158" s="48">
        <v>550</v>
      </c>
      <c r="Q3158" s="48">
        <v>0</v>
      </c>
      <c r="R3158" s="48">
        <v>0</v>
      </c>
      <c r="S3158" s="48">
        <v>2007014</v>
      </c>
      <c r="T3158" s="48">
        <v>1</v>
      </c>
      <c r="U3158" s="48">
        <v>2003014</v>
      </c>
      <c r="V3158" s="48">
        <v>2</v>
      </c>
      <c r="W3158" s="48">
        <v>2004002</v>
      </c>
      <c r="X3158" s="48">
        <v>2</v>
      </c>
      <c r="Y3158" s="48">
        <v>2004006</v>
      </c>
      <c r="Z3158" s="48">
        <v>2</v>
      </c>
      <c r="AC3158" s="48">
        <v>4</v>
      </c>
      <c r="AD3158" s="48">
        <v>4</v>
      </c>
      <c r="AE3158" s="48">
        <v>1</v>
      </c>
      <c r="AF3158" s="48">
        <v>1102014</v>
      </c>
    </row>
    <row r="3159" spans="1:32" ht="14.25">
      <c r="A3159" s="48">
        <v>4201111</v>
      </c>
      <c r="D3159" s="48" t="s">
        <v>3879</v>
      </c>
      <c r="E3159" s="48" t="s">
        <v>3781</v>
      </c>
      <c r="F3159" s="48" t="s">
        <v>7006</v>
      </c>
      <c r="G3159" s="48">
        <v>1</v>
      </c>
      <c r="H3159" s="48">
        <v>50</v>
      </c>
      <c r="I3159" s="48">
        <v>805</v>
      </c>
      <c r="J3159" s="48">
        <v>388</v>
      </c>
      <c r="K3159" s="48">
        <v>3871</v>
      </c>
      <c r="L3159" s="48">
        <v>0</v>
      </c>
      <c r="M3159" s="48">
        <v>1.5</v>
      </c>
      <c r="N3159" s="48">
        <v>0</v>
      </c>
      <c r="O3159" s="48">
        <v>0</v>
      </c>
      <c r="P3159" s="48">
        <v>700</v>
      </c>
      <c r="Q3159" s="48">
        <v>0</v>
      </c>
      <c r="R3159" s="48">
        <v>0</v>
      </c>
      <c r="S3159" s="48">
        <v>1906001</v>
      </c>
      <c r="T3159" s="48">
        <v>1</v>
      </c>
      <c r="U3159" s="48">
        <v>1901001</v>
      </c>
      <c r="V3159" s="48">
        <v>2</v>
      </c>
      <c r="W3159" s="48">
        <v>1902001</v>
      </c>
      <c r="X3159" s="48">
        <v>2</v>
      </c>
      <c r="AB3159" s="48" t="s">
        <v>7007</v>
      </c>
      <c r="AF3159" s="48">
        <v>1101001</v>
      </c>
    </row>
    <row r="3160" spans="1:32" ht="14.25">
      <c r="A3160" s="48">
        <v>4201112</v>
      </c>
      <c r="D3160" s="48" t="s">
        <v>3881</v>
      </c>
      <c r="E3160" s="48" t="s">
        <v>3852</v>
      </c>
      <c r="F3160" s="48" t="s">
        <v>7007</v>
      </c>
      <c r="G3160" s="48">
        <v>2</v>
      </c>
      <c r="H3160" s="48">
        <v>50</v>
      </c>
      <c r="I3160" s="48">
        <v>1120</v>
      </c>
      <c r="J3160" s="48">
        <v>433</v>
      </c>
      <c r="K3160" s="48">
        <v>6669</v>
      </c>
      <c r="L3160" s="48">
        <v>0</v>
      </c>
      <c r="M3160" s="48">
        <v>1.5</v>
      </c>
      <c r="N3160" s="48">
        <v>0</v>
      </c>
      <c r="O3160" s="48">
        <v>0</v>
      </c>
      <c r="P3160" s="48">
        <v>700</v>
      </c>
      <c r="Q3160" s="48">
        <v>0</v>
      </c>
      <c r="R3160" s="48">
        <v>0</v>
      </c>
      <c r="S3160" s="48">
        <v>2007002</v>
      </c>
      <c r="T3160" s="48">
        <v>1</v>
      </c>
      <c r="U3160" s="48">
        <v>2003002</v>
      </c>
      <c r="V3160" s="48">
        <v>2</v>
      </c>
      <c r="W3160" s="48">
        <v>2004004</v>
      </c>
      <c r="X3160" s="48">
        <v>2</v>
      </c>
      <c r="Y3160" s="48">
        <v>2004005</v>
      </c>
      <c r="Z3160" s="48">
        <v>2</v>
      </c>
      <c r="AC3160" s="48">
        <v>4</v>
      </c>
      <c r="AD3160" s="48">
        <v>4</v>
      </c>
      <c r="AE3160" s="48">
        <v>1</v>
      </c>
      <c r="AF3160" s="48">
        <v>1102002</v>
      </c>
    </row>
    <row r="3161" spans="1:32" ht="14.25">
      <c r="A3161" s="48">
        <v>4201121</v>
      </c>
      <c r="D3161" s="48" t="s">
        <v>3879</v>
      </c>
      <c r="E3161" s="48" t="s">
        <v>3859</v>
      </c>
      <c r="F3161" s="48" t="s">
        <v>7008</v>
      </c>
      <c r="G3161" s="48">
        <v>1</v>
      </c>
      <c r="H3161" s="48">
        <v>50</v>
      </c>
      <c r="I3161" s="48">
        <v>743</v>
      </c>
      <c r="J3161" s="48">
        <v>358</v>
      </c>
      <c r="K3161" s="48">
        <v>3557</v>
      </c>
      <c r="L3161" s="48">
        <v>0</v>
      </c>
      <c r="M3161" s="48">
        <v>1.5</v>
      </c>
      <c r="N3161" s="48">
        <v>0</v>
      </c>
      <c r="O3161" s="48">
        <v>0</v>
      </c>
      <c r="P3161" s="48">
        <v>700</v>
      </c>
      <c r="Q3161" s="48">
        <v>0</v>
      </c>
      <c r="R3161" s="48">
        <v>0</v>
      </c>
      <c r="S3161" s="48">
        <v>1906003</v>
      </c>
      <c r="T3161" s="48">
        <v>1</v>
      </c>
      <c r="U3161" s="48">
        <v>1901003</v>
      </c>
      <c r="V3161" s="48">
        <v>2</v>
      </c>
      <c r="W3161" s="48">
        <v>1902003</v>
      </c>
      <c r="X3161" s="48">
        <v>2</v>
      </c>
      <c r="AB3161" s="48" t="s">
        <v>7009</v>
      </c>
      <c r="AF3161" s="48">
        <v>1101003</v>
      </c>
    </row>
    <row r="3162" spans="1:32" ht="14.25">
      <c r="A3162" s="48">
        <v>4201122</v>
      </c>
      <c r="D3162" s="48" t="s">
        <v>3881</v>
      </c>
      <c r="E3162" s="48" t="s">
        <v>546</v>
      </c>
      <c r="F3162" s="48" t="s">
        <v>7009</v>
      </c>
      <c r="G3162" s="48">
        <v>2</v>
      </c>
      <c r="H3162" s="48">
        <v>50</v>
      </c>
      <c r="I3162" s="48">
        <v>1030</v>
      </c>
      <c r="J3162" s="48">
        <v>399</v>
      </c>
      <c r="K3162" s="48">
        <v>6101</v>
      </c>
      <c r="L3162" s="48">
        <v>0</v>
      </c>
      <c r="M3162" s="48">
        <v>1.5</v>
      </c>
      <c r="N3162" s="48">
        <v>0</v>
      </c>
      <c r="O3162" s="48">
        <v>0</v>
      </c>
      <c r="P3162" s="48">
        <v>700</v>
      </c>
      <c r="Q3162" s="48">
        <v>0</v>
      </c>
      <c r="R3162" s="48">
        <v>0</v>
      </c>
      <c r="S3162" s="48">
        <v>2007005</v>
      </c>
      <c r="T3162" s="48">
        <v>1</v>
      </c>
      <c r="U3162" s="48">
        <v>2003005</v>
      </c>
      <c r="V3162" s="48">
        <v>2</v>
      </c>
      <c r="W3162" s="48">
        <v>2004012</v>
      </c>
      <c r="X3162" s="48">
        <v>2</v>
      </c>
      <c r="Y3162" s="48">
        <v>2004014</v>
      </c>
      <c r="Z3162" s="48">
        <v>2</v>
      </c>
      <c r="AC3162" s="48">
        <v>4</v>
      </c>
      <c r="AD3162" s="48">
        <v>4</v>
      </c>
      <c r="AE3162" s="48">
        <v>3</v>
      </c>
      <c r="AF3162" s="48">
        <v>1102005</v>
      </c>
    </row>
    <row r="3163" spans="1:32" ht="14.25">
      <c r="A3163" s="48">
        <v>4201131</v>
      </c>
      <c r="D3163" s="48" t="s">
        <v>3879</v>
      </c>
      <c r="E3163" s="48" t="s">
        <v>3849</v>
      </c>
      <c r="F3163" s="48" t="s">
        <v>7010</v>
      </c>
      <c r="G3163" s="48">
        <v>1</v>
      </c>
      <c r="H3163" s="48">
        <v>50</v>
      </c>
      <c r="I3163" s="48">
        <v>771</v>
      </c>
      <c r="J3163" s="48">
        <v>371</v>
      </c>
      <c r="K3163" s="48">
        <v>3677</v>
      </c>
      <c r="L3163" s="48">
        <v>0</v>
      </c>
      <c r="M3163" s="48">
        <v>1.5</v>
      </c>
      <c r="N3163" s="48">
        <v>0</v>
      </c>
      <c r="O3163" s="48">
        <v>0</v>
      </c>
      <c r="P3163" s="48">
        <v>550</v>
      </c>
      <c r="Q3163" s="48">
        <v>0</v>
      </c>
      <c r="R3163" s="48">
        <v>0</v>
      </c>
      <c r="S3163" s="48">
        <v>1906014</v>
      </c>
      <c r="T3163" s="48">
        <v>1</v>
      </c>
      <c r="U3163" s="48">
        <v>1901014</v>
      </c>
      <c r="V3163" s="48">
        <v>2</v>
      </c>
      <c r="W3163" s="48">
        <v>1902014</v>
      </c>
      <c r="X3163" s="48">
        <v>2</v>
      </c>
      <c r="AB3163" s="48" t="s">
        <v>7011</v>
      </c>
      <c r="AF3163" s="48">
        <v>1101014</v>
      </c>
    </row>
    <row r="3164" spans="1:32" ht="14.25">
      <c r="A3164" s="48">
        <v>4201132</v>
      </c>
      <c r="D3164" s="48" t="s">
        <v>3881</v>
      </c>
      <c r="E3164" s="48" t="s">
        <v>561</v>
      </c>
      <c r="F3164" s="48" t="s">
        <v>7011</v>
      </c>
      <c r="G3164" s="48">
        <v>2</v>
      </c>
      <c r="H3164" s="48">
        <v>50</v>
      </c>
      <c r="I3164" s="48">
        <v>1066</v>
      </c>
      <c r="J3164" s="48">
        <v>411</v>
      </c>
      <c r="K3164" s="48">
        <v>6246</v>
      </c>
      <c r="L3164" s="48">
        <v>0</v>
      </c>
      <c r="M3164" s="48">
        <v>1.5</v>
      </c>
      <c r="N3164" s="48">
        <v>0</v>
      </c>
      <c r="O3164" s="48">
        <v>0</v>
      </c>
      <c r="P3164" s="48">
        <v>550</v>
      </c>
      <c r="Q3164" s="48">
        <v>0</v>
      </c>
      <c r="R3164" s="48">
        <v>0</v>
      </c>
      <c r="S3164" s="48">
        <v>2007020</v>
      </c>
      <c r="T3164" s="48">
        <v>1</v>
      </c>
      <c r="U3164" s="48">
        <v>2003020</v>
      </c>
      <c r="V3164" s="48">
        <v>2</v>
      </c>
      <c r="W3164" s="48">
        <v>2004008</v>
      </c>
      <c r="X3164" s="48">
        <v>2</v>
      </c>
      <c r="Y3164" s="48">
        <v>2004010</v>
      </c>
      <c r="Z3164" s="48">
        <v>2</v>
      </c>
      <c r="AC3164" s="48">
        <v>4</v>
      </c>
      <c r="AD3164" s="48">
        <v>4</v>
      </c>
      <c r="AE3164" s="48">
        <v>2</v>
      </c>
      <c r="AF3164" s="48">
        <v>1102020</v>
      </c>
    </row>
    <row r="3165" spans="1:32" ht="14.25">
      <c r="A3165" s="48">
        <v>4201211</v>
      </c>
      <c r="D3165" s="48" t="s">
        <v>3879</v>
      </c>
      <c r="E3165" s="48" t="s">
        <v>3839</v>
      </c>
      <c r="F3165" s="48" t="s">
        <v>7012</v>
      </c>
      <c r="G3165" s="48">
        <v>1</v>
      </c>
      <c r="H3165" s="48">
        <v>50</v>
      </c>
      <c r="I3165" s="48">
        <v>827</v>
      </c>
      <c r="J3165" s="48">
        <v>403</v>
      </c>
      <c r="K3165" s="48">
        <v>3871</v>
      </c>
      <c r="L3165" s="48">
        <v>0</v>
      </c>
      <c r="M3165" s="48">
        <v>1.5</v>
      </c>
      <c r="N3165" s="48">
        <v>0</v>
      </c>
      <c r="O3165" s="48">
        <v>0</v>
      </c>
      <c r="P3165" s="48">
        <v>700</v>
      </c>
      <c r="Q3165" s="48">
        <v>0</v>
      </c>
      <c r="R3165" s="48">
        <v>0</v>
      </c>
      <c r="S3165" s="48">
        <v>1906012</v>
      </c>
      <c r="T3165" s="48">
        <v>1</v>
      </c>
      <c r="U3165" s="48">
        <v>1901012</v>
      </c>
      <c r="V3165" s="48">
        <v>2</v>
      </c>
      <c r="W3165" s="48">
        <v>1902012</v>
      </c>
      <c r="X3165" s="48">
        <v>2</v>
      </c>
      <c r="AB3165" s="48" t="s">
        <v>7013</v>
      </c>
      <c r="AF3165" s="48">
        <v>1101012</v>
      </c>
    </row>
    <row r="3166" spans="1:32" ht="14.25">
      <c r="A3166" s="48">
        <v>4201212</v>
      </c>
      <c r="D3166" s="48" t="s">
        <v>3881</v>
      </c>
      <c r="E3166" s="48" t="s">
        <v>559</v>
      </c>
      <c r="F3166" s="48" t="s">
        <v>7013</v>
      </c>
      <c r="G3166" s="48">
        <v>2</v>
      </c>
      <c r="H3166" s="48">
        <v>50</v>
      </c>
      <c r="I3166" s="48">
        <v>1142</v>
      </c>
      <c r="J3166" s="48">
        <v>448</v>
      </c>
      <c r="K3166" s="48">
        <v>6669</v>
      </c>
      <c r="L3166" s="48">
        <v>0</v>
      </c>
      <c r="M3166" s="48">
        <v>1.5</v>
      </c>
      <c r="N3166" s="48">
        <v>0</v>
      </c>
      <c r="O3166" s="48">
        <v>0</v>
      </c>
      <c r="P3166" s="48">
        <v>700</v>
      </c>
      <c r="Q3166" s="48">
        <v>0</v>
      </c>
      <c r="R3166" s="48">
        <v>0</v>
      </c>
      <c r="S3166" s="48">
        <v>2007018</v>
      </c>
      <c r="T3166" s="48">
        <v>1</v>
      </c>
      <c r="U3166" s="48">
        <v>2003018</v>
      </c>
      <c r="V3166" s="48">
        <v>2</v>
      </c>
      <c r="W3166" s="48">
        <v>2004012</v>
      </c>
      <c r="X3166" s="48">
        <v>2</v>
      </c>
      <c r="Y3166" s="48">
        <v>2004010</v>
      </c>
      <c r="Z3166" s="48">
        <v>2</v>
      </c>
      <c r="AC3166" s="48">
        <v>4</v>
      </c>
      <c r="AD3166" s="48">
        <v>4</v>
      </c>
      <c r="AE3166" s="48">
        <v>2</v>
      </c>
      <c r="AF3166" s="48">
        <v>1102018</v>
      </c>
    </row>
    <row r="3167" spans="1:32" ht="14.25">
      <c r="A3167" s="48">
        <v>4201221</v>
      </c>
      <c r="D3167" s="48" t="s">
        <v>3879</v>
      </c>
      <c r="E3167" s="48" t="s">
        <v>3801</v>
      </c>
      <c r="F3167" s="48" t="s">
        <v>7014</v>
      </c>
      <c r="G3167" s="48">
        <v>1</v>
      </c>
      <c r="H3167" s="48">
        <v>50</v>
      </c>
      <c r="I3167" s="48">
        <v>765</v>
      </c>
      <c r="J3167" s="48">
        <v>373</v>
      </c>
      <c r="K3167" s="48">
        <v>3557</v>
      </c>
      <c r="L3167" s="48">
        <v>0</v>
      </c>
      <c r="M3167" s="48">
        <v>1.5</v>
      </c>
      <c r="N3167" s="48">
        <v>0</v>
      </c>
      <c r="O3167" s="48">
        <v>0</v>
      </c>
      <c r="P3167" s="48">
        <v>700</v>
      </c>
      <c r="Q3167" s="48">
        <v>0</v>
      </c>
      <c r="R3167" s="48">
        <v>0</v>
      </c>
      <c r="S3167" s="48">
        <v>1906008</v>
      </c>
      <c r="T3167" s="48">
        <v>1</v>
      </c>
      <c r="U3167" s="48">
        <v>1901008</v>
      </c>
      <c r="V3167" s="48">
        <v>2</v>
      </c>
      <c r="W3167" s="48">
        <v>1902008</v>
      </c>
      <c r="X3167" s="48">
        <v>2</v>
      </c>
      <c r="AB3167" s="48" t="s">
        <v>7015</v>
      </c>
      <c r="AF3167" s="48">
        <v>1101008</v>
      </c>
    </row>
    <row r="3168" spans="1:32" ht="14.25">
      <c r="A3168" s="48">
        <v>4201222</v>
      </c>
      <c r="D3168" s="48" t="s">
        <v>3881</v>
      </c>
      <c r="E3168" s="48" t="s">
        <v>554</v>
      </c>
      <c r="F3168" s="48" t="s">
        <v>7015</v>
      </c>
      <c r="G3168" s="48">
        <v>2</v>
      </c>
      <c r="H3168" s="48">
        <v>50</v>
      </c>
      <c r="I3168" s="48">
        <v>1052</v>
      </c>
      <c r="J3168" s="48">
        <v>414</v>
      </c>
      <c r="K3168" s="48">
        <v>6101</v>
      </c>
      <c r="L3168" s="48">
        <v>0</v>
      </c>
      <c r="M3168" s="48">
        <v>1.5</v>
      </c>
      <c r="N3168" s="48">
        <v>0</v>
      </c>
      <c r="O3168" s="48">
        <v>0</v>
      </c>
      <c r="P3168" s="48">
        <v>700</v>
      </c>
      <c r="Q3168" s="48">
        <v>0</v>
      </c>
      <c r="R3168" s="48">
        <v>0</v>
      </c>
      <c r="S3168" s="48">
        <v>2007013</v>
      </c>
      <c r="T3168" s="48">
        <v>1</v>
      </c>
      <c r="U3168" s="48">
        <v>2003013</v>
      </c>
      <c r="V3168" s="48">
        <v>2</v>
      </c>
      <c r="W3168" s="48">
        <v>2004008</v>
      </c>
      <c r="X3168" s="48">
        <v>2</v>
      </c>
      <c r="Y3168" s="48">
        <v>2004010</v>
      </c>
      <c r="Z3168" s="48">
        <v>2</v>
      </c>
      <c r="AC3168" s="48">
        <v>4</v>
      </c>
      <c r="AD3168" s="48">
        <v>4</v>
      </c>
      <c r="AE3168" s="48">
        <v>3</v>
      </c>
      <c r="AF3168" s="48">
        <v>1102013</v>
      </c>
    </row>
    <row r="3169" spans="1:32" ht="14.25">
      <c r="A3169" s="48">
        <v>4201231</v>
      </c>
      <c r="D3169" s="48" t="s">
        <v>3879</v>
      </c>
      <c r="E3169" s="48" t="s">
        <v>3823</v>
      </c>
      <c r="F3169" s="48" t="s">
        <v>7016</v>
      </c>
      <c r="G3169" s="48">
        <v>1</v>
      </c>
      <c r="H3169" s="48">
        <v>50</v>
      </c>
      <c r="I3169" s="48">
        <v>827</v>
      </c>
      <c r="J3169" s="48">
        <v>403</v>
      </c>
      <c r="K3169" s="48">
        <v>3871</v>
      </c>
      <c r="L3169" s="48">
        <v>0</v>
      </c>
      <c r="M3169" s="48">
        <v>1.5</v>
      </c>
      <c r="N3169" s="48">
        <v>0</v>
      </c>
      <c r="O3169" s="48">
        <v>0</v>
      </c>
      <c r="P3169" s="48">
        <v>700</v>
      </c>
      <c r="Q3169" s="48">
        <v>0</v>
      </c>
      <c r="R3169" s="48">
        <v>0</v>
      </c>
      <c r="S3169" s="48">
        <v>1906009</v>
      </c>
      <c r="T3169" s="48">
        <v>1</v>
      </c>
      <c r="U3169" s="48">
        <v>1901009</v>
      </c>
      <c r="V3169" s="48">
        <v>2</v>
      </c>
      <c r="W3169" s="48">
        <v>1902009</v>
      </c>
      <c r="X3169" s="48">
        <v>2</v>
      </c>
      <c r="AB3169" s="48" t="s">
        <v>7017</v>
      </c>
      <c r="AF3169" s="48">
        <v>1101009</v>
      </c>
    </row>
    <row r="3170" spans="1:32" ht="14.25">
      <c r="A3170" s="48">
        <v>4201232</v>
      </c>
      <c r="D3170" s="48" t="s">
        <v>3881</v>
      </c>
      <c r="E3170" s="48" t="s">
        <v>555</v>
      </c>
      <c r="F3170" s="48" t="s">
        <v>7017</v>
      </c>
      <c r="G3170" s="48">
        <v>2</v>
      </c>
      <c r="H3170" s="48">
        <v>50</v>
      </c>
      <c r="I3170" s="48">
        <v>1142</v>
      </c>
      <c r="J3170" s="48">
        <v>448</v>
      </c>
      <c r="K3170" s="48">
        <v>6669</v>
      </c>
      <c r="L3170" s="48">
        <v>0</v>
      </c>
      <c r="M3170" s="48">
        <v>1.5</v>
      </c>
      <c r="N3170" s="48">
        <v>0</v>
      </c>
      <c r="O3170" s="48">
        <v>0</v>
      </c>
      <c r="P3170" s="48">
        <v>700</v>
      </c>
      <c r="Q3170" s="48">
        <v>0</v>
      </c>
      <c r="R3170" s="48">
        <v>0</v>
      </c>
      <c r="S3170" s="48">
        <v>2007014</v>
      </c>
      <c r="T3170" s="48">
        <v>1</v>
      </c>
      <c r="U3170" s="48">
        <v>2003014</v>
      </c>
      <c r="V3170" s="48">
        <v>2</v>
      </c>
      <c r="W3170" s="48">
        <v>2004002</v>
      </c>
      <c r="X3170" s="48">
        <v>2</v>
      </c>
      <c r="Y3170" s="48">
        <v>2004006</v>
      </c>
      <c r="Z3170" s="48">
        <v>2</v>
      </c>
      <c r="AC3170" s="48">
        <v>4</v>
      </c>
      <c r="AD3170" s="48">
        <v>4</v>
      </c>
      <c r="AE3170" s="48">
        <v>1</v>
      </c>
      <c r="AF3170" s="48">
        <v>1102014</v>
      </c>
    </row>
    <row r="3171" spans="1:32" ht="14.25">
      <c r="A3171" s="48">
        <v>4201311</v>
      </c>
      <c r="D3171" s="48" t="s">
        <v>3879</v>
      </c>
      <c r="E3171" s="48" t="s">
        <v>3832</v>
      </c>
      <c r="F3171" s="48" t="s">
        <v>7018</v>
      </c>
      <c r="G3171" s="48">
        <v>1</v>
      </c>
      <c r="H3171" s="48">
        <v>52</v>
      </c>
      <c r="I3171" s="48">
        <v>899</v>
      </c>
      <c r="J3171" s="48">
        <v>432</v>
      </c>
      <c r="K3171" s="48">
        <v>4212</v>
      </c>
      <c r="L3171" s="48">
        <v>0</v>
      </c>
      <c r="M3171" s="48">
        <v>1.5</v>
      </c>
      <c r="N3171" s="48">
        <v>0</v>
      </c>
      <c r="O3171" s="48">
        <v>0</v>
      </c>
      <c r="P3171" s="48">
        <v>700</v>
      </c>
      <c r="Q3171" s="48">
        <v>0</v>
      </c>
      <c r="R3171" s="48">
        <v>0</v>
      </c>
      <c r="S3171" s="48">
        <v>1906015</v>
      </c>
      <c r="T3171" s="48">
        <v>1</v>
      </c>
      <c r="U3171" s="48">
        <v>1901015</v>
      </c>
      <c r="V3171" s="48">
        <v>2</v>
      </c>
      <c r="W3171" s="48">
        <v>1902015</v>
      </c>
      <c r="X3171" s="48">
        <v>2</v>
      </c>
      <c r="AB3171" s="48" t="s">
        <v>7019</v>
      </c>
      <c r="AF3171" s="48">
        <v>1101015</v>
      </c>
    </row>
    <row r="3172" spans="1:32" ht="14.25">
      <c r="A3172" s="48">
        <v>4201312</v>
      </c>
      <c r="D3172" s="48" t="s">
        <v>3881</v>
      </c>
      <c r="E3172" s="48" t="s">
        <v>562</v>
      </c>
      <c r="F3172" s="48" t="s">
        <v>7019</v>
      </c>
      <c r="G3172" s="48">
        <v>2</v>
      </c>
      <c r="H3172" s="48">
        <v>52</v>
      </c>
      <c r="I3172" s="48">
        <v>1229</v>
      </c>
      <c r="J3172" s="48">
        <v>477</v>
      </c>
      <c r="K3172" s="48">
        <v>7193</v>
      </c>
      <c r="L3172" s="48">
        <v>0</v>
      </c>
      <c r="M3172" s="48">
        <v>1.5</v>
      </c>
      <c r="N3172" s="48">
        <v>0</v>
      </c>
      <c r="O3172" s="48">
        <v>0</v>
      </c>
      <c r="P3172" s="48">
        <v>700</v>
      </c>
      <c r="Q3172" s="48">
        <v>0</v>
      </c>
      <c r="R3172" s="48">
        <v>0</v>
      </c>
      <c r="S3172" s="48">
        <v>2007021</v>
      </c>
      <c r="T3172" s="48">
        <v>1</v>
      </c>
      <c r="U3172" s="48">
        <v>2003021</v>
      </c>
      <c r="V3172" s="48">
        <v>2</v>
      </c>
      <c r="W3172" s="48">
        <v>2004008</v>
      </c>
      <c r="X3172" s="48">
        <v>2</v>
      </c>
      <c r="Y3172" s="48">
        <v>2004011</v>
      </c>
      <c r="Z3172" s="48">
        <v>2</v>
      </c>
      <c r="AC3172" s="48">
        <v>4</v>
      </c>
      <c r="AD3172" s="48">
        <v>4</v>
      </c>
      <c r="AE3172" s="48">
        <v>1</v>
      </c>
      <c r="AF3172" s="48">
        <v>1102021</v>
      </c>
    </row>
    <row r="3173" spans="1:32" ht="14.25">
      <c r="A3173" s="48">
        <v>4201321</v>
      </c>
      <c r="D3173" s="48" t="s">
        <v>3879</v>
      </c>
      <c r="E3173" s="48" t="s">
        <v>3781</v>
      </c>
      <c r="F3173" s="48" t="s">
        <v>7020</v>
      </c>
      <c r="G3173" s="48">
        <v>1</v>
      </c>
      <c r="H3173" s="48">
        <v>52</v>
      </c>
      <c r="I3173" s="48">
        <v>833</v>
      </c>
      <c r="J3173" s="48">
        <v>400</v>
      </c>
      <c r="K3173" s="48">
        <v>3876</v>
      </c>
      <c r="L3173" s="48">
        <v>0</v>
      </c>
      <c r="M3173" s="48">
        <v>1.5</v>
      </c>
      <c r="N3173" s="48">
        <v>0</v>
      </c>
      <c r="O3173" s="48">
        <v>0</v>
      </c>
      <c r="P3173" s="48">
        <v>700</v>
      </c>
      <c r="Q3173" s="48">
        <v>0</v>
      </c>
      <c r="R3173" s="48">
        <v>0</v>
      </c>
      <c r="S3173" s="48">
        <v>1906001</v>
      </c>
      <c r="T3173" s="48">
        <v>1</v>
      </c>
      <c r="U3173" s="48">
        <v>1901001</v>
      </c>
      <c r="V3173" s="48">
        <v>2</v>
      </c>
      <c r="W3173" s="48">
        <v>1902001</v>
      </c>
      <c r="X3173" s="48">
        <v>2</v>
      </c>
      <c r="AB3173" s="48" t="s">
        <v>7021</v>
      </c>
      <c r="AF3173" s="48">
        <v>1101001</v>
      </c>
    </row>
    <row r="3174" spans="1:32" ht="14.25">
      <c r="A3174" s="48">
        <v>4201322</v>
      </c>
      <c r="D3174" s="48" t="s">
        <v>3881</v>
      </c>
      <c r="E3174" s="48" t="s">
        <v>550</v>
      </c>
      <c r="F3174" s="48" t="s">
        <v>7021</v>
      </c>
      <c r="G3174" s="48">
        <v>2</v>
      </c>
      <c r="H3174" s="48">
        <v>52</v>
      </c>
      <c r="I3174" s="48">
        <v>1133</v>
      </c>
      <c r="J3174" s="48">
        <v>441</v>
      </c>
      <c r="K3174" s="48">
        <v>6585</v>
      </c>
      <c r="L3174" s="48">
        <v>0</v>
      </c>
      <c r="M3174" s="48">
        <v>1.5</v>
      </c>
      <c r="N3174" s="48">
        <v>0</v>
      </c>
      <c r="O3174" s="48">
        <v>0</v>
      </c>
      <c r="P3174" s="48">
        <v>700</v>
      </c>
      <c r="Q3174" s="48">
        <v>0</v>
      </c>
      <c r="R3174" s="48">
        <v>0</v>
      </c>
      <c r="S3174" s="48">
        <v>2007009</v>
      </c>
      <c r="T3174" s="48">
        <v>1</v>
      </c>
      <c r="U3174" s="48">
        <v>2003009</v>
      </c>
      <c r="V3174" s="48">
        <v>2</v>
      </c>
      <c r="W3174" s="48">
        <v>2004010</v>
      </c>
      <c r="X3174" s="48">
        <v>2</v>
      </c>
      <c r="Y3174" s="48">
        <v>2004014</v>
      </c>
      <c r="Z3174" s="48">
        <v>2</v>
      </c>
      <c r="AC3174" s="48">
        <v>4</v>
      </c>
      <c r="AD3174" s="48">
        <v>4</v>
      </c>
      <c r="AE3174" s="48">
        <v>2</v>
      </c>
      <c r="AF3174" s="48">
        <v>1102009</v>
      </c>
    </row>
    <row r="3175" spans="1:32" ht="14.25">
      <c r="A3175" s="48">
        <v>4201331</v>
      </c>
      <c r="D3175" s="48" t="s">
        <v>3879</v>
      </c>
      <c r="E3175" s="48" t="s">
        <v>3853</v>
      </c>
      <c r="F3175" s="48" t="s">
        <v>7022</v>
      </c>
      <c r="G3175" s="48">
        <v>1</v>
      </c>
      <c r="H3175" s="48">
        <v>52</v>
      </c>
      <c r="I3175" s="48">
        <v>899</v>
      </c>
      <c r="J3175" s="48">
        <v>432</v>
      </c>
      <c r="K3175" s="48">
        <v>4212</v>
      </c>
      <c r="L3175" s="48">
        <v>0</v>
      </c>
      <c r="M3175" s="48">
        <v>1.5</v>
      </c>
      <c r="N3175" s="48">
        <v>0</v>
      </c>
      <c r="O3175" s="48">
        <v>0</v>
      </c>
      <c r="P3175" s="48">
        <v>700</v>
      </c>
      <c r="Q3175" s="48">
        <v>0</v>
      </c>
      <c r="R3175" s="48">
        <v>0</v>
      </c>
      <c r="S3175" s="48">
        <v>1906011</v>
      </c>
      <c r="T3175" s="48">
        <v>1</v>
      </c>
      <c r="U3175" s="48">
        <v>1901011</v>
      </c>
      <c r="V3175" s="48">
        <v>2</v>
      </c>
      <c r="W3175" s="48">
        <v>1902011</v>
      </c>
      <c r="X3175" s="48">
        <v>2</v>
      </c>
      <c r="AB3175" s="48" t="s">
        <v>7023</v>
      </c>
      <c r="AF3175" s="48">
        <v>1101011</v>
      </c>
    </row>
    <row r="3176" spans="1:32" ht="14.25">
      <c r="A3176" s="48">
        <v>4201332</v>
      </c>
      <c r="D3176" s="48" t="s">
        <v>3881</v>
      </c>
      <c r="E3176" s="48" t="s">
        <v>558</v>
      </c>
      <c r="F3176" s="48" t="s">
        <v>7023</v>
      </c>
      <c r="G3176" s="48">
        <v>2</v>
      </c>
      <c r="H3176" s="48">
        <v>52</v>
      </c>
      <c r="I3176" s="48">
        <v>1229</v>
      </c>
      <c r="J3176" s="48">
        <v>477</v>
      </c>
      <c r="K3176" s="48">
        <v>7193</v>
      </c>
      <c r="L3176" s="48">
        <v>0</v>
      </c>
      <c r="M3176" s="48">
        <v>1.5</v>
      </c>
      <c r="N3176" s="48">
        <v>0</v>
      </c>
      <c r="O3176" s="48">
        <v>0</v>
      </c>
      <c r="P3176" s="48">
        <v>700</v>
      </c>
      <c r="Q3176" s="48">
        <v>0</v>
      </c>
      <c r="R3176" s="48">
        <v>0</v>
      </c>
      <c r="S3176" s="48">
        <v>2007017</v>
      </c>
      <c r="T3176" s="48">
        <v>1</v>
      </c>
      <c r="U3176" s="48">
        <v>2003017</v>
      </c>
      <c r="V3176" s="48">
        <v>2</v>
      </c>
      <c r="W3176" s="48">
        <v>2004008</v>
      </c>
      <c r="X3176" s="48">
        <v>2</v>
      </c>
      <c r="Y3176" s="48">
        <v>2004010</v>
      </c>
      <c r="Z3176" s="48">
        <v>2</v>
      </c>
      <c r="AC3176" s="48">
        <v>4</v>
      </c>
      <c r="AD3176" s="48">
        <v>4</v>
      </c>
      <c r="AE3176" s="48">
        <v>3</v>
      </c>
      <c r="AF3176" s="48">
        <v>1102017</v>
      </c>
    </row>
    <row r="3177" spans="1:32" ht="14.25">
      <c r="A3177" s="48">
        <v>4201411</v>
      </c>
      <c r="D3177" s="48" t="s">
        <v>3879</v>
      </c>
      <c r="E3177" s="48" t="s">
        <v>3748</v>
      </c>
      <c r="F3177" s="48" t="s">
        <v>7024</v>
      </c>
      <c r="G3177" s="48">
        <v>1</v>
      </c>
      <c r="H3177" s="48">
        <v>54</v>
      </c>
      <c r="I3177" s="48">
        <v>972</v>
      </c>
      <c r="J3177" s="48">
        <v>457</v>
      </c>
      <c r="K3177" s="48">
        <v>4573</v>
      </c>
      <c r="L3177" s="48">
        <v>0</v>
      </c>
      <c r="M3177" s="48">
        <v>1.5</v>
      </c>
      <c r="N3177" s="48">
        <v>0</v>
      </c>
      <c r="O3177" s="48">
        <v>0</v>
      </c>
      <c r="P3177" s="48">
        <v>700</v>
      </c>
      <c r="Q3177" s="48">
        <v>0</v>
      </c>
      <c r="R3177" s="48">
        <v>0</v>
      </c>
      <c r="S3177" s="48">
        <v>1906006</v>
      </c>
      <c r="T3177" s="48">
        <v>1</v>
      </c>
      <c r="U3177" s="48">
        <v>1901006</v>
      </c>
      <c r="V3177" s="48">
        <v>2</v>
      </c>
      <c r="W3177" s="48">
        <v>1902006</v>
      </c>
      <c r="X3177" s="48">
        <v>2</v>
      </c>
      <c r="AB3177" s="48" t="s">
        <v>7025</v>
      </c>
      <c r="AF3177" s="48">
        <v>1101006</v>
      </c>
    </row>
    <row r="3178" spans="1:32" ht="14.25">
      <c r="A3178" s="48">
        <v>4201412</v>
      </c>
      <c r="D3178" s="48" t="s">
        <v>3881</v>
      </c>
      <c r="E3178" s="48" t="s">
        <v>548</v>
      </c>
      <c r="F3178" s="48" t="s">
        <v>7025</v>
      </c>
      <c r="G3178" s="48">
        <v>2</v>
      </c>
      <c r="H3178" s="48">
        <v>54</v>
      </c>
      <c r="I3178" s="48">
        <v>1316</v>
      </c>
      <c r="J3178" s="48">
        <v>502</v>
      </c>
      <c r="K3178" s="48">
        <v>7736</v>
      </c>
      <c r="L3178" s="48">
        <v>0</v>
      </c>
      <c r="M3178" s="48">
        <v>1.5</v>
      </c>
      <c r="N3178" s="48">
        <v>0</v>
      </c>
      <c r="O3178" s="48">
        <v>0</v>
      </c>
      <c r="P3178" s="48">
        <v>700</v>
      </c>
      <c r="Q3178" s="48">
        <v>0</v>
      </c>
      <c r="R3178" s="48">
        <v>0</v>
      </c>
      <c r="S3178" s="48">
        <v>2007007</v>
      </c>
      <c r="T3178" s="48">
        <v>1</v>
      </c>
      <c r="U3178" s="48">
        <v>2003007</v>
      </c>
      <c r="V3178" s="48">
        <v>2</v>
      </c>
      <c r="W3178" s="48">
        <v>2004002</v>
      </c>
      <c r="X3178" s="48">
        <v>2</v>
      </c>
      <c r="Y3178" s="48">
        <v>2004006</v>
      </c>
      <c r="Z3178" s="48">
        <v>2</v>
      </c>
      <c r="AC3178" s="48">
        <v>4</v>
      </c>
      <c r="AD3178" s="48">
        <v>4</v>
      </c>
      <c r="AE3178" s="48">
        <v>1</v>
      </c>
      <c r="AF3178" s="48">
        <v>1102007</v>
      </c>
    </row>
    <row r="3179" spans="1:32" ht="14.25">
      <c r="A3179" s="48">
        <v>4201421</v>
      </c>
      <c r="D3179" s="48" t="s">
        <v>3879</v>
      </c>
      <c r="E3179" s="48" t="s">
        <v>3859</v>
      </c>
      <c r="F3179" s="48" t="s">
        <v>7026</v>
      </c>
      <c r="G3179" s="48">
        <v>1</v>
      </c>
      <c r="H3179" s="48">
        <v>54</v>
      </c>
      <c r="I3179" s="48">
        <v>901</v>
      </c>
      <c r="J3179" s="48">
        <v>422</v>
      </c>
      <c r="K3179" s="48">
        <v>4215</v>
      </c>
      <c r="L3179" s="48">
        <v>0</v>
      </c>
      <c r="M3179" s="48">
        <v>1.5</v>
      </c>
      <c r="N3179" s="48">
        <v>0</v>
      </c>
      <c r="O3179" s="48">
        <v>0</v>
      </c>
      <c r="P3179" s="48">
        <v>700</v>
      </c>
      <c r="Q3179" s="48">
        <v>0</v>
      </c>
      <c r="R3179" s="48">
        <v>0</v>
      </c>
      <c r="S3179" s="48">
        <v>1906003</v>
      </c>
      <c r="T3179" s="48">
        <v>1</v>
      </c>
      <c r="U3179" s="48">
        <v>1901003</v>
      </c>
      <c r="V3179" s="48">
        <v>2</v>
      </c>
      <c r="W3179" s="48">
        <v>1902003</v>
      </c>
      <c r="X3179" s="48">
        <v>2</v>
      </c>
      <c r="AB3179" s="48" t="s">
        <v>7027</v>
      </c>
      <c r="AF3179" s="48">
        <v>1101003</v>
      </c>
    </row>
    <row r="3180" spans="1:32" ht="14.25">
      <c r="A3180" s="48">
        <v>4201422</v>
      </c>
      <c r="D3180" s="48" t="s">
        <v>3881</v>
      </c>
      <c r="E3180" s="48" t="s">
        <v>546</v>
      </c>
      <c r="F3180" s="48" t="s">
        <v>7027</v>
      </c>
      <c r="G3180" s="48">
        <v>2</v>
      </c>
      <c r="H3180" s="48">
        <v>54</v>
      </c>
      <c r="I3180" s="48">
        <v>1215</v>
      </c>
      <c r="J3180" s="48">
        <v>463</v>
      </c>
      <c r="K3180" s="48">
        <v>7089</v>
      </c>
      <c r="L3180" s="48">
        <v>0</v>
      </c>
      <c r="M3180" s="48">
        <v>1.5</v>
      </c>
      <c r="N3180" s="48">
        <v>0</v>
      </c>
      <c r="O3180" s="48">
        <v>0</v>
      </c>
      <c r="P3180" s="48">
        <v>700</v>
      </c>
      <c r="Q3180" s="48">
        <v>0</v>
      </c>
      <c r="R3180" s="48">
        <v>0</v>
      </c>
      <c r="S3180" s="48">
        <v>2007005</v>
      </c>
      <c r="T3180" s="48">
        <v>1</v>
      </c>
      <c r="U3180" s="48">
        <v>2003005</v>
      </c>
      <c r="V3180" s="48">
        <v>2</v>
      </c>
      <c r="W3180" s="48">
        <v>2004012</v>
      </c>
      <c r="X3180" s="48">
        <v>2</v>
      </c>
      <c r="Y3180" s="48">
        <v>2004014</v>
      </c>
      <c r="Z3180" s="48">
        <v>2</v>
      </c>
      <c r="AC3180" s="48">
        <v>4</v>
      </c>
      <c r="AD3180" s="48">
        <v>4</v>
      </c>
      <c r="AE3180" s="48">
        <v>3</v>
      </c>
      <c r="AF3180" s="48">
        <v>1102005</v>
      </c>
    </row>
    <row r="3181" spans="1:32" ht="14.25">
      <c r="A3181" s="48">
        <v>4201431</v>
      </c>
      <c r="D3181" s="48" t="s">
        <v>3879</v>
      </c>
      <c r="E3181" s="48" t="s">
        <v>3839</v>
      </c>
      <c r="F3181" s="48" t="s">
        <v>7028</v>
      </c>
      <c r="G3181" s="48">
        <v>1</v>
      </c>
      <c r="H3181" s="48">
        <v>54</v>
      </c>
      <c r="I3181" s="48">
        <v>972</v>
      </c>
      <c r="J3181" s="48">
        <v>457</v>
      </c>
      <c r="K3181" s="48">
        <v>4573</v>
      </c>
      <c r="L3181" s="48">
        <v>0</v>
      </c>
      <c r="M3181" s="48">
        <v>1.5</v>
      </c>
      <c r="N3181" s="48">
        <v>0</v>
      </c>
      <c r="O3181" s="48">
        <v>0</v>
      </c>
      <c r="P3181" s="48">
        <v>700</v>
      </c>
      <c r="Q3181" s="48">
        <v>0</v>
      </c>
      <c r="R3181" s="48">
        <v>0</v>
      </c>
      <c r="S3181" s="48">
        <v>1906012</v>
      </c>
      <c r="T3181" s="48">
        <v>1</v>
      </c>
      <c r="U3181" s="48">
        <v>1901012</v>
      </c>
      <c r="V3181" s="48">
        <v>2</v>
      </c>
      <c r="W3181" s="48">
        <v>1902012</v>
      </c>
      <c r="X3181" s="48">
        <v>2</v>
      </c>
      <c r="AB3181" s="48" t="s">
        <v>7029</v>
      </c>
      <c r="AF3181" s="48">
        <v>1101012</v>
      </c>
    </row>
    <row r="3182" spans="1:32" ht="14.25">
      <c r="A3182" s="48">
        <v>4201432</v>
      </c>
      <c r="D3182" s="48" t="s">
        <v>3881</v>
      </c>
      <c r="E3182" s="48" t="s">
        <v>559</v>
      </c>
      <c r="F3182" s="48" t="s">
        <v>7029</v>
      </c>
      <c r="G3182" s="48">
        <v>2</v>
      </c>
      <c r="H3182" s="48">
        <v>54</v>
      </c>
      <c r="I3182" s="48">
        <v>1316</v>
      </c>
      <c r="J3182" s="48">
        <v>502</v>
      </c>
      <c r="K3182" s="48">
        <v>7736</v>
      </c>
      <c r="L3182" s="48">
        <v>0</v>
      </c>
      <c r="M3182" s="48">
        <v>1.5</v>
      </c>
      <c r="N3182" s="48">
        <v>0</v>
      </c>
      <c r="O3182" s="48">
        <v>0</v>
      </c>
      <c r="P3182" s="48">
        <v>700</v>
      </c>
      <c r="Q3182" s="48">
        <v>0</v>
      </c>
      <c r="R3182" s="48">
        <v>0</v>
      </c>
      <c r="S3182" s="48">
        <v>2007018</v>
      </c>
      <c r="T3182" s="48">
        <v>1</v>
      </c>
      <c r="U3182" s="48">
        <v>2003018</v>
      </c>
      <c r="V3182" s="48">
        <v>2</v>
      </c>
      <c r="W3182" s="48">
        <v>2004012</v>
      </c>
      <c r="X3182" s="48">
        <v>2</v>
      </c>
      <c r="Y3182" s="48">
        <v>2004010</v>
      </c>
      <c r="Z3182" s="48">
        <v>2</v>
      </c>
      <c r="AC3182" s="48">
        <v>4</v>
      </c>
      <c r="AD3182" s="48">
        <v>4</v>
      </c>
      <c r="AE3182" s="48">
        <v>2</v>
      </c>
      <c r="AF3182" s="48">
        <v>1102018</v>
      </c>
    </row>
    <row r="3183" spans="1:32" ht="14.25">
      <c r="A3183" s="48">
        <v>4201511</v>
      </c>
      <c r="D3183" s="48" t="s">
        <v>3879</v>
      </c>
      <c r="E3183" s="48" t="s">
        <v>3823</v>
      </c>
      <c r="F3183" s="48" t="s">
        <v>7030</v>
      </c>
      <c r="G3183" s="48">
        <v>1</v>
      </c>
      <c r="H3183" s="48">
        <v>56</v>
      </c>
      <c r="I3183" s="48">
        <v>1041</v>
      </c>
      <c r="J3183" s="48">
        <v>497</v>
      </c>
      <c r="K3183" s="48">
        <v>4815</v>
      </c>
      <c r="L3183" s="48">
        <v>0</v>
      </c>
      <c r="M3183" s="48">
        <v>1.5</v>
      </c>
      <c r="N3183" s="48">
        <v>0</v>
      </c>
      <c r="O3183" s="48">
        <v>0</v>
      </c>
      <c r="P3183" s="48">
        <v>700</v>
      </c>
      <c r="Q3183" s="48">
        <v>0</v>
      </c>
      <c r="R3183" s="48">
        <v>0</v>
      </c>
      <c r="S3183" s="48">
        <v>1906009</v>
      </c>
      <c r="T3183" s="48">
        <v>1</v>
      </c>
      <c r="U3183" s="48">
        <v>1901009</v>
      </c>
      <c r="V3183" s="48">
        <v>2</v>
      </c>
      <c r="W3183" s="48">
        <v>1902009</v>
      </c>
      <c r="X3183" s="48">
        <v>2</v>
      </c>
      <c r="AB3183" s="48" t="s">
        <v>7031</v>
      </c>
      <c r="AF3183" s="48">
        <v>1101009</v>
      </c>
    </row>
    <row r="3184" spans="1:32" ht="14.25">
      <c r="A3184" s="48">
        <v>4201512</v>
      </c>
      <c r="D3184" s="48" t="s">
        <v>3881</v>
      </c>
      <c r="E3184" s="48" t="s">
        <v>555</v>
      </c>
      <c r="F3184" s="48" t="s">
        <v>7031</v>
      </c>
      <c r="G3184" s="48">
        <v>2</v>
      </c>
      <c r="H3184" s="48">
        <v>56</v>
      </c>
      <c r="I3184" s="48">
        <v>1400</v>
      </c>
      <c r="J3184" s="48">
        <v>542</v>
      </c>
      <c r="K3184" s="48">
        <v>8161</v>
      </c>
      <c r="L3184" s="48">
        <v>0</v>
      </c>
      <c r="M3184" s="48">
        <v>1.5</v>
      </c>
      <c r="N3184" s="48">
        <v>0</v>
      </c>
      <c r="O3184" s="48">
        <v>0</v>
      </c>
      <c r="P3184" s="48">
        <v>700</v>
      </c>
      <c r="Q3184" s="48">
        <v>0</v>
      </c>
      <c r="R3184" s="48">
        <v>0</v>
      </c>
      <c r="S3184" s="48">
        <v>2007014</v>
      </c>
      <c r="T3184" s="48">
        <v>1</v>
      </c>
      <c r="U3184" s="48">
        <v>2003014</v>
      </c>
      <c r="V3184" s="48">
        <v>2</v>
      </c>
      <c r="W3184" s="48">
        <v>2004002</v>
      </c>
      <c r="X3184" s="48">
        <v>2</v>
      </c>
      <c r="Y3184" s="48">
        <v>2004006</v>
      </c>
      <c r="Z3184" s="48">
        <v>2</v>
      </c>
      <c r="AC3184" s="48">
        <v>4</v>
      </c>
      <c r="AD3184" s="48">
        <v>4</v>
      </c>
      <c r="AE3184" s="48">
        <v>1</v>
      </c>
      <c r="AF3184" s="48">
        <v>1102014</v>
      </c>
    </row>
    <row r="3185" spans="1:32" ht="14.25">
      <c r="A3185" s="48">
        <v>4201521</v>
      </c>
      <c r="D3185" s="48" t="s">
        <v>3879</v>
      </c>
      <c r="E3185" s="48" t="s">
        <v>3801</v>
      </c>
      <c r="F3185" s="48" t="s">
        <v>7032</v>
      </c>
      <c r="G3185" s="48">
        <v>1</v>
      </c>
      <c r="H3185" s="48">
        <v>56</v>
      </c>
      <c r="I3185" s="48">
        <v>966</v>
      </c>
      <c r="J3185" s="48">
        <v>460</v>
      </c>
      <c r="K3185" s="48">
        <v>4435</v>
      </c>
      <c r="L3185" s="48">
        <v>0</v>
      </c>
      <c r="M3185" s="48">
        <v>1.5</v>
      </c>
      <c r="N3185" s="48">
        <v>0</v>
      </c>
      <c r="O3185" s="48">
        <v>0</v>
      </c>
      <c r="P3185" s="48">
        <v>700</v>
      </c>
      <c r="Q3185" s="48">
        <v>0</v>
      </c>
      <c r="R3185" s="48">
        <v>0</v>
      </c>
      <c r="S3185" s="48">
        <v>1906008</v>
      </c>
      <c r="T3185" s="48">
        <v>1</v>
      </c>
      <c r="U3185" s="48">
        <v>1901008</v>
      </c>
      <c r="V3185" s="48">
        <v>2</v>
      </c>
      <c r="W3185" s="48">
        <v>1902008</v>
      </c>
      <c r="X3185" s="48">
        <v>2</v>
      </c>
      <c r="AB3185" s="48" t="s">
        <v>7033</v>
      </c>
      <c r="AF3185" s="48">
        <v>1101008</v>
      </c>
    </row>
    <row r="3186" spans="1:32" ht="14.25">
      <c r="A3186" s="48">
        <v>4201522</v>
      </c>
      <c r="D3186" s="48" t="s">
        <v>3881</v>
      </c>
      <c r="E3186" s="48" t="s">
        <v>554</v>
      </c>
      <c r="F3186" s="48" t="s">
        <v>7033</v>
      </c>
      <c r="G3186" s="48">
        <v>2</v>
      </c>
      <c r="H3186" s="48">
        <v>56</v>
      </c>
      <c r="I3186" s="48">
        <v>1293</v>
      </c>
      <c r="J3186" s="48">
        <v>501</v>
      </c>
      <c r="K3186" s="48">
        <v>7474</v>
      </c>
      <c r="L3186" s="48">
        <v>0</v>
      </c>
      <c r="M3186" s="48">
        <v>1.5</v>
      </c>
      <c r="N3186" s="48">
        <v>0</v>
      </c>
      <c r="O3186" s="48">
        <v>0</v>
      </c>
      <c r="P3186" s="48">
        <v>700</v>
      </c>
      <c r="Q3186" s="48">
        <v>0</v>
      </c>
      <c r="R3186" s="48">
        <v>0</v>
      </c>
      <c r="S3186" s="48">
        <v>2007013</v>
      </c>
      <c r="T3186" s="48">
        <v>1</v>
      </c>
      <c r="U3186" s="48">
        <v>2003013</v>
      </c>
      <c r="V3186" s="48">
        <v>2</v>
      </c>
      <c r="W3186" s="48">
        <v>2004008</v>
      </c>
      <c r="X3186" s="48">
        <v>2</v>
      </c>
      <c r="Y3186" s="48">
        <v>2004010</v>
      </c>
      <c r="Z3186" s="48">
        <v>2</v>
      </c>
      <c r="AC3186" s="48">
        <v>4</v>
      </c>
      <c r="AD3186" s="48">
        <v>4</v>
      </c>
      <c r="AE3186" s="48">
        <v>3</v>
      </c>
      <c r="AF3186" s="48">
        <v>1102013</v>
      </c>
    </row>
    <row r="3187" spans="1:32" ht="14.25">
      <c r="A3187" s="48">
        <v>4201531</v>
      </c>
      <c r="D3187" s="48" t="s">
        <v>3879</v>
      </c>
      <c r="E3187" s="48" t="s">
        <v>3839</v>
      </c>
      <c r="F3187" s="48" t="s">
        <v>7034</v>
      </c>
      <c r="G3187" s="48">
        <v>1</v>
      </c>
      <c r="H3187" s="48">
        <v>56</v>
      </c>
      <c r="I3187" s="48">
        <v>1041</v>
      </c>
      <c r="J3187" s="48">
        <v>497</v>
      </c>
      <c r="K3187" s="48">
        <v>4815</v>
      </c>
      <c r="L3187" s="48">
        <v>0</v>
      </c>
      <c r="M3187" s="48">
        <v>1.5</v>
      </c>
      <c r="N3187" s="48">
        <v>0</v>
      </c>
      <c r="O3187" s="48">
        <v>0</v>
      </c>
      <c r="P3187" s="48">
        <v>700</v>
      </c>
      <c r="Q3187" s="48">
        <v>0</v>
      </c>
      <c r="R3187" s="48">
        <v>0</v>
      </c>
      <c r="S3187" s="48">
        <v>1906012</v>
      </c>
      <c r="T3187" s="48">
        <v>1</v>
      </c>
      <c r="U3187" s="48">
        <v>1901012</v>
      </c>
      <c r="V3187" s="48">
        <v>2</v>
      </c>
      <c r="W3187" s="48">
        <v>1902012</v>
      </c>
      <c r="X3187" s="48">
        <v>2</v>
      </c>
      <c r="AB3187" s="48" t="s">
        <v>7035</v>
      </c>
      <c r="AF3187" s="48">
        <v>1101012</v>
      </c>
    </row>
    <row r="3188" spans="1:32" ht="14.25">
      <c r="A3188" s="48">
        <v>4201532</v>
      </c>
      <c r="D3188" s="48" t="s">
        <v>3881</v>
      </c>
      <c r="E3188" s="48" t="s">
        <v>559</v>
      </c>
      <c r="F3188" s="48" t="s">
        <v>7035</v>
      </c>
      <c r="G3188" s="48">
        <v>2</v>
      </c>
      <c r="H3188" s="48">
        <v>56</v>
      </c>
      <c r="I3188" s="48">
        <v>1400</v>
      </c>
      <c r="J3188" s="48">
        <v>542</v>
      </c>
      <c r="K3188" s="48">
        <v>8161</v>
      </c>
      <c r="L3188" s="48">
        <v>0</v>
      </c>
      <c r="M3188" s="48">
        <v>1.5</v>
      </c>
      <c r="N3188" s="48">
        <v>0</v>
      </c>
      <c r="O3188" s="48">
        <v>0</v>
      </c>
      <c r="P3188" s="48">
        <v>700</v>
      </c>
      <c r="Q3188" s="48">
        <v>0</v>
      </c>
      <c r="R3188" s="48">
        <v>0</v>
      </c>
      <c r="S3188" s="48">
        <v>2007018</v>
      </c>
      <c r="T3188" s="48">
        <v>1</v>
      </c>
      <c r="U3188" s="48">
        <v>2003018</v>
      </c>
      <c r="V3188" s="48">
        <v>2</v>
      </c>
      <c r="W3188" s="48">
        <v>2004012</v>
      </c>
      <c r="X3188" s="48">
        <v>2</v>
      </c>
      <c r="Y3188" s="48">
        <v>2004010</v>
      </c>
      <c r="Z3188" s="48">
        <v>2</v>
      </c>
      <c r="AC3188" s="48">
        <v>4</v>
      </c>
      <c r="AD3188" s="48">
        <v>4</v>
      </c>
      <c r="AE3188" s="48">
        <v>2</v>
      </c>
      <c r="AF3188" s="48">
        <v>1102018</v>
      </c>
    </row>
    <row r="3189" spans="1:32" ht="14.25">
      <c r="A3189" s="48">
        <v>4201611</v>
      </c>
      <c r="D3189" s="48" t="s">
        <v>3879</v>
      </c>
      <c r="E3189" s="48" t="s">
        <v>3851</v>
      </c>
      <c r="F3189" s="48" t="s">
        <v>7036</v>
      </c>
      <c r="G3189" s="48">
        <v>1</v>
      </c>
      <c r="H3189" s="48">
        <v>58</v>
      </c>
      <c r="I3189" s="48">
        <v>1112</v>
      </c>
      <c r="J3189" s="48">
        <v>537</v>
      </c>
      <c r="K3189" s="48">
        <v>5057</v>
      </c>
      <c r="L3189" s="48">
        <v>0</v>
      </c>
      <c r="M3189" s="48">
        <v>1.5</v>
      </c>
      <c r="N3189" s="48">
        <v>0</v>
      </c>
      <c r="O3189" s="48">
        <v>0</v>
      </c>
      <c r="P3189" s="48">
        <v>700</v>
      </c>
      <c r="Q3189" s="48">
        <v>0</v>
      </c>
      <c r="R3189" s="48">
        <v>0</v>
      </c>
      <c r="S3189" s="48">
        <v>1906007</v>
      </c>
      <c r="T3189" s="48">
        <v>1</v>
      </c>
      <c r="U3189" s="48">
        <v>1901007</v>
      </c>
      <c r="V3189" s="48">
        <v>2</v>
      </c>
      <c r="W3189" s="48">
        <v>1902007</v>
      </c>
      <c r="X3189" s="48">
        <v>2</v>
      </c>
      <c r="AB3189" s="48" t="s">
        <v>7037</v>
      </c>
      <c r="AF3189" s="48">
        <v>1101007</v>
      </c>
    </row>
    <row r="3190" spans="1:32" ht="14.25">
      <c r="A3190" s="48">
        <v>4201612</v>
      </c>
      <c r="D3190" s="48" t="s">
        <v>3881</v>
      </c>
      <c r="E3190" s="48" t="s">
        <v>550</v>
      </c>
      <c r="F3190" s="48" t="s">
        <v>7037</v>
      </c>
      <c r="G3190" s="48">
        <v>2</v>
      </c>
      <c r="H3190" s="48">
        <v>58</v>
      </c>
      <c r="I3190" s="48">
        <v>1485</v>
      </c>
      <c r="J3190" s="48">
        <v>582</v>
      </c>
      <c r="K3190" s="48">
        <v>8585</v>
      </c>
      <c r="L3190" s="48">
        <v>0</v>
      </c>
      <c r="M3190" s="48">
        <v>1.5</v>
      </c>
      <c r="N3190" s="48">
        <v>0</v>
      </c>
      <c r="O3190" s="48">
        <v>0</v>
      </c>
      <c r="P3190" s="48">
        <v>700</v>
      </c>
      <c r="Q3190" s="48">
        <v>0</v>
      </c>
      <c r="R3190" s="48">
        <v>0</v>
      </c>
      <c r="S3190" s="48">
        <v>2007009</v>
      </c>
      <c r="T3190" s="48">
        <v>1</v>
      </c>
      <c r="U3190" s="48">
        <v>2003009</v>
      </c>
      <c r="V3190" s="48">
        <v>2</v>
      </c>
      <c r="W3190" s="48">
        <v>2004010</v>
      </c>
      <c r="X3190" s="48">
        <v>2</v>
      </c>
      <c r="Y3190" s="48">
        <v>2004014</v>
      </c>
      <c r="Z3190" s="48">
        <v>2</v>
      </c>
      <c r="AC3190" s="48">
        <v>4</v>
      </c>
      <c r="AD3190" s="48">
        <v>4</v>
      </c>
      <c r="AE3190" s="48">
        <v>2</v>
      </c>
      <c r="AF3190" s="48">
        <v>1102009</v>
      </c>
    </row>
    <row r="3191" spans="1:32" ht="14.25">
      <c r="A3191" s="48">
        <v>4201621</v>
      </c>
      <c r="D3191" s="48" t="s">
        <v>3879</v>
      </c>
      <c r="E3191" s="48" t="s">
        <v>3851</v>
      </c>
      <c r="F3191" s="48" t="s">
        <v>7038</v>
      </c>
      <c r="G3191" s="48">
        <v>1</v>
      </c>
      <c r="H3191" s="48">
        <v>58</v>
      </c>
      <c r="I3191" s="48">
        <v>1112</v>
      </c>
      <c r="J3191" s="48">
        <v>537</v>
      </c>
      <c r="K3191" s="48">
        <v>5057</v>
      </c>
      <c r="L3191" s="48">
        <v>0</v>
      </c>
      <c r="M3191" s="48">
        <v>1.5</v>
      </c>
      <c r="N3191" s="48">
        <v>0</v>
      </c>
      <c r="O3191" s="48">
        <v>0</v>
      </c>
      <c r="P3191" s="48">
        <v>700</v>
      </c>
      <c r="Q3191" s="48">
        <v>0</v>
      </c>
      <c r="R3191" s="48">
        <v>0</v>
      </c>
      <c r="S3191" s="48">
        <v>1906007</v>
      </c>
      <c r="T3191" s="48">
        <v>1</v>
      </c>
      <c r="U3191" s="48">
        <v>1901007</v>
      </c>
      <c r="V3191" s="48">
        <v>2</v>
      </c>
      <c r="W3191" s="48">
        <v>1902007</v>
      </c>
      <c r="X3191" s="48">
        <v>2</v>
      </c>
      <c r="AB3191" s="48" t="s">
        <v>7039</v>
      </c>
      <c r="AF3191" s="48">
        <v>1101007</v>
      </c>
    </row>
    <row r="3192" spans="1:32" ht="14.25">
      <c r="A3192" s="48">
        <v>4201622</v>
      </c>
      <c r="D3192" s="48" t="s">
        <v>3881</v>
      </c>
      <c r="E3192" s="48" t="s">
        <v>544</v>
      </c>
      <c r="F3192" s="48" t="s">
        <v>7039</v>
      </c>
      <c r="G3192" s="48">
        <v>2</v>
      </c>
      <c r="H3192" s="48">
        <v>58</v>
      </c>
      <c r="I3192" s="48">
        <v>1485</v>
      </c>
      <c r="J3192" s="48">
        <v>582</v>
      </c>
      <c r="K3192" s="48">
        <v>8585</v>
      </c>
      <c r="L3192" s="48">
        <v>0</v>
      </c>
      <c r="M3192" s="48">
        <v>1.5</v>
      </c>
      <c r="N3192" s="48">
        <v>0</v>
      </c>
      <c r="O3192" s="48">
        <v>0</v>
      </c>
      <c r="P3192" s="48">
        <v>700</v>
      </c>
      <c r="Q3192" s="48">
        <v>0</v>
      </c>
      <c r="R3192" s="48">
        <v>0</v>
      </c>
      <c r="S3192" s="48">
        <v>2007003</v>
      </c>
      <c r="T3192" s="48">
        <v>1</v>
      </c>
      <c r="U3192" s="48">
        <v>2003003</v>
      </c>
      <c r="V3192" s="48">
        <v>2</v>
      </c>
      <c r="W3192" s="48">
        <v>2004008</v>
      </c>
      <c r="X3192" s="48">
        <v>2</v>
      </c>
      <c r="Y3192" s="48">
        <v>2004010</v>
      </c>
      <c r="Z3192" s="48">
        <v>2</v>
      </c>
      <c r="AC3192" s="48">
        <v>4</v>
      </c>
      <c r="AD3192" s="48">
        <v>4</v>
      </c>
      <c r="AE3192" s="48">
        <v>2</v>
      </c>
      <c r="AF3192" s="48">
        <v>1102003</v>
      </c>
    </row>
    <row r="3193" spans="1:32" ht="14.25">
      <c r="A3193" s="48">
        <v>4201631</v>
      </c>
      <c r="D3193" s="48" t="s">
        <v>3879</v>
      </c>
      <c r="E3193" s="48" t="s">
        <v>3853</v>
      </c>
      <c r="F3193" s="48" t="s">
        <v>7040</v>
      </c>
      <c r="G3193" s="48">
        <v>1</v>
      </c>
      <c r="H3193" s="48">
        <v>58</v>
      </c>
      <c r="I3193" s="48">
        <v>1112</v>
      </c>
      <c r="J3193" s="48">
        <v>537</v>
      </c>
      <c r="K3193" s="48">
        <v>5057</v>
      </c>
      <c r="L3193" s="48">
        <v>0</v>
      </c>
      <c r="M3193" s="48">
        <v>1.5</v>
      </c>
      <c r="N3193" s="48">
        <v>0</v>
      </c>
      <c r="O3193" s="48">
        <v>0</v>
      </c>
      <c r="P3193" s="48">
        <v>700</v>
      </c>
      <c r="Q3193" s="48">
        <v>0</v>
      </c>
      <c r="R3193" s="48">
        <v>0</v>
      </c>
      <c r="S3193" s="48">
        <v>1906011</v>
      </c>
      <c r="T3193" s="48">
        <v>1</v>
      </c>
      <c r="U3193" s="48">
        <v>1901011</v>
      </c>
      <c r="V3193" s="48">
        <v>2</v>
      </c>
      <c r="W3193" s="48">
        <v>1902011</v>
      </c>
      <c r="X3193" s="48">
        <v>2</v>
      </c>
      <c r="AB3193" s="48" t="s">
        <v>7041</v>
      </c>
      <c r="AF3193" s="48">
        <v>1101011</v>
      </c>
    </row>
    <row r="3194" spans="1:32" ht="14.25">
      <c r="A3194" s="48">
        <v>4201632</v>
      </c>
      <c r="D3194" s="48" t="s">
        <v>3881</v>
      </c>
      <c r="E3194" s="48" t="s">
        <v>558</v>
      </c>
      <c r="F3194" s="48" t="s">
        <v>7041</v>
      </c>
      <c r="G3194" s="48">
        <v>2</v>
      </c>
      <c r="H3194" s="48">
        <v>58</v>
      </c>
      <c r="I3194" s="48">
        <v>1485</v>
      </c>
      <c r="J3194" s="48">
        <v>582</v>
      </c>
      <c r="K3194" s="48">
        <v>8585</v>
      </c>
      <c r="L3194" s="48">
        <v>0</v>
      </c>
      <c r="M3194" s="48">
        <v>1.5</v>
      </c>
      <c r="N3194" s="48">
        <v>0</v>
      </c>
      <c r="O3194" s="48">
        <v>0</v>
      </c>
      <c r="P3194" s="48">
        <v>700</v>
      </c>
      <c r="Q3194" s="48">
        <v>0</v>
      </c>
      <c r="R3194" s="48">
        <v>0</v>
      </c>
      <c r="S3194" s="48">
        <v>2007017</v>
      </c>
      <c r="T3194" s="48">
        <v>1</v>
      </c>
      <c r="U3194" s="48">
        <v>2003017</v>
      </c>
      <c r="V3194" s="48">
        <v>2</v>
      </c>
      <c r="W3194" s="48">
        <v>2004008</v>
      </c>
      <c r="X3194" s="48">
        <v>2</v>
      </c>
      <c r="Y3194" s="48">
        <v>2004010</v>
      </c>
      <c r="Z3194" s="48">
        <v>2</v>
      </c>
      <c r="AC3194" s="48">
        <v>4</v>
      </c>
      <c r="AD3194" s="48">
        <v>4</v>
      </c>
      <c r="AE3194" s="48">
        <v>3</v>
      </c>
      <c r="AF3194" s="48">
        <v>1102017</v>
      </c>
    </row>
    <row r="3195" spans="1:32" ht="14.25">
      <c r="A3195" s="48">
        <v>4201711</v>
      </c>
      <c r="D3195" s="48" t="s">
        <v>3879</v>
      </c>
      <c r="E3195" s="48" t="s">
        <v>3823</v>
      </c>
      <c r="F3195" s="48" t="s">
        <v>7042</v>
      </c>
      <c r="G3195" s="48">
        <v>1</v>
      </c>
      <c r="H3195" s="48">
        <v>59</v>
      </c>
      <c r="I3195" s="48">
        <v>1144</v>
      </c>
      <c r="J3195" s="48">
        <v>569</v>
      </c>
      <c r="K3195" s="48">
        <v>5178</v>
      </c>
      <c r="L3195" s="48">
        <v>0</v>
      </c>
      <c r="M3195" s="48">
        <v>1.5</v>
      </c>
      <c r="N3195" s="48">
        <v>0</v>
      </c>
      <c r="O3195" s="48">
        <v>0</v>
      </c>
      <c r="P3195" s="48">
        <v>700</v>
      </c>
      <c r="Q3195" s="48">
        <v>0</v>
      </c>
      <c r="R3195" s="48">
        <v>0</v>
      </c>
      <c r="S3195" s="48">
        <v>1906009</v>
      </c>
      <c r="T3195" s="48">
        <v>1</v>
      </c>
      <c r="U3195" s="48">
        <v>1901009</v>
      </c>
      <c r="V3195" s="48">
        <v>2</v>
      </c>
      <c r="W3195" s="48">
        <v>1902009</v>
      </c>
      <c r="X3195" s="48">
        <v>2</v>
      </c>
      <c r="AB3195" s="48" t="s">
        <v>7043</v>
      </c>
      <c r="AF3195" s="48">
        <v>1101009</v>
      </c>
    </row>
    <row r="3196" spans="1:32" ht="14.25">
      <c r="A3196" s="48">
        <v>4201712</v>
      </c>
      <c r="D3196" s="48" t="s">
        <v>3881</v>
      </c>
      <c r="E3196" s="48" t="s">
        <v>555</v>
      </c>
      <c r="F3196" s="48" t="s">
        <v>7043</v>
      </c>
      <c r="G3196" s="48">
        <v>2</v>
      </c>
      <c r="H3196" s="48">
        <v>59</v>
      </c>
      <c r="I3196" s="48">
        <v>1524</v>
      </c>
      <c r="J3196" s="48">
        <v>614</v>
      </c>
      <c r="K3196" s="48">
        <v>8798</v>
      </c>
      <c r="L3196" s="48">
        <v>0</v>
      </c>
      <c r="M3196" s="48">
        <v>1.5</v>
      </c>
      <c r="N3196" s="48">
        <v>0</v>
      </c>
      <c r="O3196" s="48">
        <v>0</v>
      </c>
      <c r="P3196" s="48">
        <v>700</v>
      </c>
      <c r="Q3196" s="48">
        <v>0</v>
      </c>
      <c r="R3196" s="48">
        <v>0</v>
      </c>
      <c r="S3196" s="48">
        <v>2007014</v>
      </c>
      <c r="T3196" s="48">
        <v>1</v>
      </c>
      <c r="U3196" s="48">
        <v>2003014</v>
      </c>
      <c r="V3196" s="48">
        <v>2</v>
      </c>
      <c r="W3196" s="48">
        <v>2004002</v>
      </c>
      <c r="X3196" s="48">
        <v>2</v>
      </c>
      <c r="Y3196" s="48">
        <v>2004006</v>
      </c>
      <c r="Z3196" s="48">
        <v>2</v>
      </c>
      <c r="AC3196" s="48">
        <v>4</v>
      </c>
      <c r="AD3196" s="48">
        <v>4</v>
      </c>
      <c r="AE3196" s="48">
        <v>1</v>
      </c>
      <c r="AF3196" s="48">
        <v>1102014</v>
      </c>
    </row>
    <row r="3197" spans="1:32" ht="14.25">
      <c r="A3197" s="48">
        <v>4201721</v>
      </c>
      <c r="D3197" s="48" t="s">
        <v>3879</v>
      </c>
      <c r="E3197" s="48" t="s">
        <v>3801</v>
      </c>
      <c r="F3197" s="48" t="s">
        <v>7044</v>
      </c>
      <c r="G3197" s="48">
        <v>1</v>
      </c>
      <c r="H3197" s="48">
        <v>59</v>
      </c>
      <c r="I3197" s="48">
        <v>1144</v>
      </c>
      <c r="J3197" s="48">
        <v>569</v>
      </c>
      <c r="K3197" s="48">
        <v>5178</v>
      </c>
      <c r="L3197" s="48">
        <v>0</v>
      </c>
      <c r="M3197" s="48">
        <v>1.5</v>
      </c>
      <c r="N3197" s="48">
        <v>0</v>
      </c>
      <c r="O3197" s="48">
        <v>0</v>
      </c>
      <c r="P3197" s="48">
        <v>700</v>
      </c>
      <c r="Q3197" s="48">
        <v>0</v>
      </c>
      <c r="R3197" s="48">
        <v>0</v>
      </c>
      <c r="S3197" s="48">
        <v>1906008</v>
      </c>
      <c r="T3197" s="48">
        <v>1</v>
      </c>
      <c r="U3197" s="48">
        <v>1901008</v>
      </c>
      <c r="V3197" s="48">
        <v>2</v>
      </c>
      <c r="W3197" s="48">
        <v>1902008</v>
      </c>
      <c r="X3197" s="48">
        <v>2</v>
      </c>
      <c r="AB3197" s="48" t="s">
        <v>7045</v>
      </c>
      <c r="AF3197" s="48">
        <v>1101008</v>
      </c>
    </row>
    <row r="3198" spans="1:32" ht="14.25">
      <c r="A3198" s="48">
        <v>4201722</v>
      </c>
      <c r="D3198" s="48" t="s">
        <v>3881</v>
      </c>
      <c r="E3198" s="48" t="s">
        <v>554</v>
      </c>
      <c r="F3198" s="48" t="s">
        <v>7045</v>
      </c>
      <c r="G3198" s="48">
        <v>2</v>
      </c>
      <c r="H3198" s="48">
        <v>59</v>
      </c>
      <c r="I3198" s="48">
        <v>1524</v>
      </c>
      <c r="J3198" s="48">
        <v>614</v>
      </c>
      <c r="K3198" s="48">
        <v>8798</v>
      </c>
      <c r="L3198" s="48">
        <v>0</v>
      </c>
      <c r="M3198" s="48">
        <v>1.5</v>
      </c>
      <c r="N3198" s="48">
        <v>0</v>
      </c>
      <c r="O3198" s="48">
        <v>0</v>
      </c>
      <c r="P3198" s="48">
        <v>700</v>
      </c>
      <c r="Q3198" s="48">
        <v>0</v>
      </c>
      <c r="R3198" s="48">
        <v>0</v>
      </c>
      <c r="S3198" s="48">
        <v>2007013</v>
      </c>
      <c r="T3198" s="48">
        <v>1</v>
      </c>
      <c r="U3198" s="48">
        <v>2003013</v>
      </c>
      <c r="V3198" s="48">
        <v>2</v>
      </c>
      <c r="W3198" s="48">
        <v>2004008</v>
      </c>
      <c r="X3198" s="48">
        <v>2</v>
      </c>
      <c r="Y3198" s="48">
        <v>2004010</v>
      </c>
      <c r="Z3198" s="48">
        <v>2</v>
      </c>
      <c r="AC3198" s="48">
        <v>4</v>
      </c>
      <c r="AD3198" s="48">
        <v>4</v>
      </c>
      <c r="AE3198" s="48">
        <v>3</v>
      </c>
      <c r="AF3198" s="48">
        <v>1102013</v>
      </c>
    </row>
    <row r="3199" spans="1:32" ht="14.25">
      <c r="A3199" s="48">
        <v>4201731</v>
      </c>
      <c r="D3199" s="48" t="s">
        <v>3879</v>
      </c>
      <c r="E3199" s="48" t="s">
        <v>3839</v>
      </c>
      <c r="F3199" s="48" t="s">
        <v>7046</v>
      </c>
      <c r="G3199" s="48">
        <v>1</v>
      </c>
      <c r="H3199" s="48">
        <v>59</v>
      </c>
      <c r="I3199" s="48">
        <v>1144</v>
      </c>
      <c r="J3199" s="48">
        <v>569</v>
      </c>
      <c r="K3199" s="48">
        <v>5178</v>
      </c>
      <c r="L3199" s="48">
        <v>0</v>
      </c>
      <c r="M3199" s="48">
        <v>1.5</v>
      </c>
      <c r="N3199" s="48">
        <v>0</v>
      </c>
      <c r="O3199" s="48">
        <v>0</v>
      </c>
      <c r="P3199" s="48">
        <v>700</v>
      </c>
      <c r="Q3199" s="48">
        <v>0</v>
      </c>
      <c r="R3199" s="48">
        <v>0</v>
      </c>
      <c r="S3199" s="48">
        <v>1906012</v>
      </c>
      <c r="T3199" s="48">
        <v>1</v>
      </c>
      <c r="U3199" s="48">
        <v>1901012</v>
      </c>
      <c r="V3199" s="48">
        <v>2</v>
      </c>
      <c r="W3199" s="48">
        <v>1902012</v>
      </c>
      <c r="X3199" s="48">
        <v>2</v>
      </c>
      <c r="AB3199" s="48" t="s">
        <v>7047</v>
      </c>
      <c r="AF3199" s="48">
        <v>1101012</v>
      </c>
    </row>
    <row r="3200" spans="1:32" ht="14.25">
      <c r="A3200" s="48">
        <v>4201732</v>
      </c>
      <c r="D3200" s="48" t="s">
        <v>3881</v>
      </c>
      <c r="E3200" s="48" t="s">
        <v>559</v>
      </c>
      <c r="F3200" s="48" t="s">
        <v>7047</v>
      </c>
      <c r="G3200" s="48">
        <v>2</v>
      </c>
      <c r="H3200" s="48">
        <v>59</v>
      </c>
      <c r="I3200" s="48">
        <v>1524</v>
      </c>
      <c r="J3200" s="48">
        <v>614</v>
      </c>
      <c r="K3200" s="48">
        <v>8798</v>
      </c>
      <c r="L3200" s="48">
        <v>0</v>
      </c>
      <c r="M3200" s="48">
        <v>1.5</v>
      </c>
      <c r="N3200" s="48">
        <v>0</v>
      </c>
      <c r="O3200" s="48">
        <v>0</v>
      </c>
      <c r="P3200" s="48">
        <v>700</v>
      </c>
      <c r="Q3200" s="48">
        <v>0</v>
      </c>
      <c r="R3200" s="48">
        <v>0</v>
      </c>
      <c r="S3200" s="48">
        <v>2007018</v>
      </c>
      <c r="T3200" s="48">
        <v>1</v>
      </c>
      <c r="U3200" s="48">
        <v>2003018</v>
      </c>
      <c r="V3200" s="48">
        <v>2</v>
      </c>
      <c r="W3200" s="48">
        <v>2004012</v>
      </c>
      <c r="X3200" s="48">
        <v>2</v>
      </c>
      <c r="Y3200" s="48">
        <v>2004010</v>
      </c>
      <c r="Z3200" s="48">
        <v>2</v>
      </c>
      <c r="AC3200" s="48">
        <v>4</v>
      </c>
      <c r="AD3200" s="48">
        <v>4</v>
      </c>
      <c r="AE3200" s="48">
        <v>2</v>
      </c>
      <c r="AF3200" s="48">
        <v>1102018</v>
      </c>
    </row>
    <row r="3201" spans="1:32" ht="14.25">
      <c r="A3201" s="48">
        <v>4201811</v>
      </c>
      <c r="D3201" s="48" t="s">
        <v>3879</v>
      </c>
      <c r="E3201" s="48" t="s">
        <v>3851</v>
      </c>
      <c r="F3201" s="48" t="s">
        <v>7048</v>
      </c>
      <c r="G3201" s="48">
        <v>1</v>
      </c>
      <c r="H3201" s="48">
        <v>60</v>
      </c>
      <c r="I3201" s="48">
        <v>1251</v>
      </c>
      <c r="J3201" s="48">
        <v>617</v>
      </c>
      <c r="K3201" s="48">
        <v>5541</v>
      </c>
      <c r="L3201" s="48">
        <v>0</v>
      </c>
      <c r="M3201" s="48">
        <v>1.5</v>
      </c>
      <c r="N3201" s="48">
        <v>0</v>
      </c>
      <c r="O3201" s="48">
        <v>0</v>
      </c>
      <c r="P3201" s="48">
        <v>950</v>
      </c>
      <c r="Q3201" s="48">
        <v>0</v>
      </c>
      <c r="R3201" s="48">
        <v>0</v>
      </c>
      <c r="S3201" s="48">
        <v>1906007</v>
      </c>
      <c r="T3201" s="48">
        <v>1</v>
      </c>
      <c r="U3201" s="48">
        <v>1901007</v>
      </c>
      <c r="V3201" s="48">
        <v>2</v>
      </c>
      <c r="W3201" s="48">
        <v>1902007</v>
      </c>
      <c r="X3201" s="48">
        <v>2</v>
      </c>
      <c r="AB3201" s="48" t="s">
        <v>7049</v>
      </c>
      <c r="AF3201" s="48">
        <v>1101007</v>
      </c>
    </row>
    <row r="3202" spans="1:32" ht="14.25">
      <c r="A3202" s="48">
        <v>4201812</v>
      </c>
      <c r="D3202" s="48" t="s">
        <v>3881</v>
      </c>
      <c r="E3202" s="48" t="s">
        <v>553</v>
      </c>
      <c r="F3202" s="48" t="s">
        <v>7049</v>
      </c>
      <c r="G3202" s="48">
        <v>2</v>
      </c>
      <c r="H3202" s="48">
        <v>60</v>
      </c>
      <c r="I3202" s="48">
        <v>1664</v>
      </c>
      <c r="J3202" s="48">
        <v>667</v>
      </c>
      <c r="K3202" s="48">
        <v>9513</v>
      </c>
      <c r="L3202" s="48">
        <v>0</v>
      </c>
      <c r="M3202" s="48">
        <v>1.5</v>
      </c>
      <c r="N3202" s="48">
        <v>0</v>
      </c>
      <c r="O3202" s="48">
        <v>0</v>
      </c>
      <c r="P3202" s="48">
        <v>950</v>
      </c>
      <c r="Q3202" s="48">
        <v>0</v>
      </c>
      <c r="R3202" s="48">
        <v>0</v>
      </c>
      <c r="S3202" s="48">
        <v>2007012</v>
      </c>
      <c r="T3202" s="48">
        <v>1</v>
      </c>
      <c r="U3202" s="48">
        <v>2003012</v>
      </c>
      <c r="V3202" s="48">
        <v>2</v>
      </c>
      <c r="W3202" s="48">
        <v>2004004</v>
      </c>
      <c r="X3202" s="48">
        <v>2</v>
      </c>
      <c r="Y3202" s="48">
        <v>2004005</v>
      </c>
      <c r="Z3202" s="48">
        <v>2</v>
      </c>
      <c r="AC3202" s="48">
        <v>4</v>
      </c>
      <c r="AD3202" s="48">
        <v>4</v>
      </c>
      <c r="AE3202" s="48">
        <v>1</v>
      </c>
      <c r="AF3202" s="48">
        <v>1102012</v>
      </c>
    </row>
    <row r="3203" spans="1:32" ht="14.25">
      <c r="A3203" s="48">
        <v>4201821</v>
      </c>
      <c r="D3203" s="48" t="s">
        <v>3879</v>
      </c>
      <c r="E3203" s="48" t="s">
        <v>1043</v>
      </c>
      <c r="F3203" s="48" t="s">
        <v>7050</v>
      </c>
      <c r="G3203" s="48">
        <v>1</v>
      </c>
      <c r="H3203" s="48">
        <v>60</v>
      </c>
      <c r="I3203" s="48">
        <v>1203</v>
      </c>
      <c r="J3203" s="48">
        <v>593</v>
      </c>
      <c r="K3203" s="48">
        <v>5299</v>
      </c>
      <c r="L3203" s="48">
        <v>0</v>
      </c>
      <c r="M3203" s="48">
        <v>1.5</v>
      </c>
      <c r="N3203" s="48">
        <v>0</v>
      </c>
      <c r="O3203" s="48">
        <v>0</v>
      </c>
      <c r="P3203" s="48">
        <v>700</v>
      </c>
      <c r="Q3203" s="48">
        <v>0</v>
      </c>
      <c r="R3203" s="48">
        <v>0</v>
      </c>
      <c r="S3203" s="48">
        <v>1906005</v>
      </c>
      <c r="T3203" s="48">
        <v>1</v>
      </c>
      <c r="U3203" s="48">
        <v>1901005</v>
      </c>
      <c r="V3203" s="48">
        <v>2</v>
      </c>
      <c r="W3203" s="48">
        <v>1902005</v>
      </c>
      <c r="X3203" s="48">
        <v>2</v>
      </c>
      <c r="AB3203" s="48" t="s">
        <v>7051</v>
      </c>
      <c r="AF3203" s="48">
        <v>1101005</v>
      </c>
    </row>
    <row r="3204" spans="1:32" ht="14.25">
      <c r="A3204" s="48">
        <v>4201822</v>
      </c>
      <c r="D3204" s="48" t="s">
        <v>3881</v>
      </c>
      <c r="E3204" s="48" t="s">
        <v>552</v>
      </c>
      <c r="F3204" s="48" t="s">
        <v>7051</v>
      </c>
      <c r="G3204" s="48">
        <v>2</v>
      </c>
      <c r="H3204" s="48">
        <v>60</v>
      </c>
      <c r="I3204" s="48">
        <v>1591</v>
      </c>
      <c r="J3204" s="48">
        <v>638</v>
      </c>
      <c r="K3204" s="48">
        <v>9010</v>
      </c>
      <c r="L3204" s="48">
        <v>0</v>
      </c>
      <c r="M3204" s="48">
        <v>1.5</v>
      </c>
      <c r="N3204" s="48">
        <v>0</v>
      </c>
      <c r="O3204" s="48">
        <v>0</v>
      </c>
      <c r="P3204" s="48">
        <v>700</v>
      </c>
      <c r="Q3204" s="48">
        <v>0</v>
      </c>
      <c r="R3204" s="48">
        <v>0</v>
      </c>
      <c r="S3204" s="48">
        <v>2007011</v>
      </c>
      <c r="T3204" s="48">
        <v>1</v>
      </c>
      <c r="U3204" s="48">
        <v>2003011</v>
      </c>
      <c r="V3204" s="48">
        <v>2</v>
      </c>
      <c r="W3204" s="48">
        <v>2004016</v>
      </c>
      <c r="X3204" s="48">
        <v>2</v>
      </c>
      <c r="Y3204" s="48">
        <v>2004012</v>
      </c>
      <c r="Z3204" s="48">
        <v>2</v>
      </c>
      <c r="AC3204" s="48">
        <v>4</v>
      </c>
      <c r="AD3204" s="48">
        <v>4</v>
      </c>
      <c r="AE3204" s="48">
        <v>2</v>
      </c>
      <c r="AF3204" s="48">
        <v>1102011</v>
      </c>
    </row>
    <row r="3205" spans="1:32" ht="14.25">
      <c r="A3205" s="48">
        <v>4201831</v>
      </c>
      <c r="D3205" s="48" t="s">
        <v>3879</v>
      </c>
      <c r="E3205" s="48" t="s">
        <v>1044</v>
      </c>
      <c r="F3205" s="48" t="s">
        <v>7052</v>
      </c>
      <c r="G3205" s="48">
        <v>1</v>
      </c>
      <c r="H3205" s="48">
        <v>60</v>
      </c>
      <c r="I3205" s="48">
        <v>1203</v>
      </c>
      <c r="J3205" s="48">
        <v>593</v>
      </c>
      <c r="K3205" s="48">
        <v>5299</v>
      </c>
      <c r="L3205" s="48">
        <v>0</v>
      </c>
      <c r="M3205" s="48">
        <v>1.5</v>
      </c>
      <c r="N3205" s="48">
        <v>0</v>
      </c>
      <c r="O3205" s="48">
        <v>0</v>
      </c>
      <c r="P3205" s="48">
        <v>700</v>
      </c>
      <c r="Q3205" s="48">
        <v>0</v>
      </c>
      <c r="R3205" s="48">
        <v>0</v>
      </c>
      <c r="S3205" s="48">
        <v>1906010</v>
      </c>
      <c r="T3205" s="48">
        <v>1</v>
      </c>
      <c r="U3205" s="48">
        <v>1901010</v>
      </c>
      <c r="V3205" s="48">
        <v>2</v>
      </c>
      <c r="W3205" s="48">
        <v>1902010</v>
      </c>
      <c r="X3205" s="48">
        <v>2</v>
      </c>
      <c r="AB3205" s="48" t="s">
        <v>7053</v>
      </c>
      <c r="AF3205" s="48">
        <v>1101010</v>
      </c>
    </row>
    <row r="3206" spans="1:32" ht="14.25">
      <c r="A3206" s="48">
        <v>4201832</v>
      </c>
      <c r="D3206" s="48" t="s">
        <v>3881</v>
      </c>
      <c r="E3206" s="48" t="s">
        <v>557</v>
      </c>
      <c r="F3206" s="48" t="s">
        <v>7053</v>
      </c>
      <c r="G3206" s="48">
        <v>2</v>
      </c>
      <c r="H3206" s="48">
        <v>60</v>
      </c>
      <c r="I3206" s="48">
        <v>1591</v>
      </c>
      <c r="J3206" s="48">
        <v>638</v>
      </c>
      <c r="K3206" s="48">
        <v>9010</v>
      </c>
      <c r="L3206" s="48">
        <v>0</v>
      </c>
      <c r="M3206" s="48">
        <v>1.5</v>
      </c>
      <c r="N3206" s="48">
        <v>0</v>
      </c>
      <c r="O3206" s="48">
        <v>0</v>
      </c>
      <c r="P3206" s="48">
        <v>700</v>
      </c>
      <c r="Q3206" s="48">
        <v>0</v>
      </c>
      <c r="R3206" s="48">
        <v>0</v>
      </c>
      <c r="S3206" s="48">
        <v>2007016</v>
      </c>
      <c r="T3206" s="48">
        <v>1</v>
      </c>
      <c r="U3206" s="48">
        <v>2003016</v>
      </c>
      <c r="V3206" s="48">
        <v>2</v>
      </c>
      <c r="W3206" s="48">
        <v>2004014</v>
      </c>
      <c r="X3206" s="48">
        <v>2</v>
      </c>
      <c r="Y3206" s="48">
        <v>2004016</v>
      </c>
      <c r="Z3206" s="48">
        <v>2</v>
      </c>
      <c r="AC3206" s="48">
        <v>4</v>
      </c>
      <c r="AD3206" s="48">
        <v>4</v>
      </c>
      <c r="AE3206" s="48">
        <v>3</v>
      </c>
      <c r="AF3206" s="48">
        <v>1102016</v>
      </c>
    </row>
    <row r="3207" spans="1:32" ht="14.25">
      <c r="A3207" s="48">
        <v>4201911</v>
      </c>
      <c r="D3207" s="48" t="s">
        <v>3879</v>
      </c>
      <c r="E3207" s="48" t="s">
        <v>3839</v>
      </c>
      <c r="F3207" s="48" t="s">
        <v>7054</v>
      </c>
      <c r="G3207" s="48">
        <v>1</v>
      </c>
      <c r="H3207" s="48">
        <v>60</v>
      </c>
      <c r="I3207" s="48">
        <v>1283</v>
      </c>
      <c r="J3207" s="48">
        <v>627</v>
      </c>
      <c r="K3207" s="48">
        <v>5639</v>
      </c>
      <c r="L3207" s="48">
        <v>0</v>
      </c>
      <c r="M3207" s="48">
        <v>1.5</v>
      </c>
      <c r="N3207" s="48">
        <v>0</v>
      </c>
      <c r="O3207" s="48">
        <v>0</v>
      </c>
      <c r="P3207" s="48">
        <v>950</v>
      </c>
      <c r="Q3207" s="48">
        <v>0</v>
      </c>
      <c r="R3207" s="48">
        <v>0</v>
      </c>
      <c r="S3207" s="48">
        <v>1906012</v>
      </c>
      <c r="T3207" s="48">
        <v>1</v>
      </c>
      <c r="U3207" s="48">
        <v>1901012</v>
      </c>
      <c r="V3207" s="48">
        <v>2</v>
      </c>
      <c r="W3207" s="48">
        <v>1902012</v>
      </c>
      <c r="X3207" s="48">
        <v>2</v>
      </c>
      <c r="AB3207" s="48" t="s">
        <v>7055</v>
      </c>
      <c r="AF3207" s="48">
        <v>1101012</v>
      </c>
    </row>
    <row r="3208" spans="1:32" ht="14.25">
      <c r="A3208" s="48">
        <v>4201912</v>
      </c>
      <c r="D3208" s="48" t="s">
        <v>3881</v>
      </c>
      <c r="E3208" s="48" t="s">
        <v>559</v>
      </c>
      <c r="F3208" s="48" t="s">
        <v>7055</v>
      </c>
      <c r="G3208" s="48">
        <v>2</v>
      </c>
      <c r="H3208" s="48">
        <v>60</v>
      </c>
      <c r="I3208" s="48">
        <v>1696</v>
      </c>
      <c r="J3208" s="48">
        <v>677</v>
      </c>
      <c r="K3208" s="48">
        <v>9611</v>
      </c>
      <c r="L3208" s="48">
        <v>0</v>
      </c>
      <c r="M3208" s="48">
        <v>1.5</v>
      </c>
      <c r="N3208" s="48">
        <v>0</v>
      </c>
      <c r="O3208" s="48">
        <v>0</v>
      </c>
      <c r="P3208" s="48">
        <v>950</v>
      </c>
      <c r="Q3208" s="48">
        <v>0</v>
      </c>
      <c r="R3208" s="48">
        <v>0</v>
      </c>
      <c r="S3208" s="48">
        <v>2007018</v>
      </c>
      <c r="T3208" s="48">
        <v>1</v>
      </c>
      <c r="U3208" s="48">
        <v>2003018</v>
      </c>
      <c r="V3208" s="48">
        <v>2</v>
      </c>
      <c r="W3208" s="48">
        <v>2004012</v>
      </c>
      <c r="X3208" s="48">
        <v>2</v>
      </c>
      <c r="Y3208" s="48">
        <v>2004010</v>
      </c>
      <c r="Z3208" s="48">
        <v>2</v>
      </c>
      <c r="AC3208" s="48">
        <v>4</v>
      </c>
      <c r="AD3208" s="48">
        <v>4</v>
      </c>
      <c r="AE3208" s="48">
        <v>2</v>
      </c>
      <c r="AF3208" s="48">
        <v>1102018</v>
      </c>
    </row>
    <row r="3209" spans="1:32" ht="14.25">
      <c r="A3209" s="48">
        <v>4201921</v>
      </c>
      <c r="D3209" s="48" t="s">
        <v>3879</v>
      </c>
      <c r="E3209" s="48" t="s">
        <v>3801</v>
      </c>
      <c r="F3209" s="48" t="s">
        <v>7056</v>
      </c>
      <c r="G3209" s="48">
        <v>1</v>
      </c>
      <c r="H3209" s="48">
        <v>60</v>
      </c>
      <c r="I3209" s="48">
        <v>1283</v>
      </c>
      <c r="J3209" s="48">
        <v>627</v>
      </c>
      <c r="K3209" s="48">
        <v>5639</v>
      </c>
      <c r="L3209" s="48">
        <v>0</v>
      </c>
      <c r="M3209" s="48">
        <v>1.5</v>
      </c>
      <c r="N3209" s="48">
        <v>0</v>
      </c>
      <c r="O3209" s="48">
        <v>0</v>
      </c>
      <c r="P3209" s="48">
        <v>950</v>
      </c>
      <c r="Q3209" s="48">
        <v>0</v>
      </c>
      <c r="R3209" s="48">
        <v>0</v>
      </c>
      <c r="S3209" s="48">
        <v>1906008</v>
      </c>
      <c r="T3209" s="48">
        <v>1</v>
      </c>
      <c r="U3209" s="48">
        <v>1901008</v>
      </c>
      <c r="V3209" s="48">
        <v>2</v>
      </c>
      <c r="W3209" s="48">
        <v>1902008</v>
      </c>
      <c r="X3209" s="48">
        <v>2</v>
      </c>
      <c r="AB3209" s="48" t="s">
        <v>7057</v>
      </c>
      <c r="AF3209" s="48">
        <v>1101008</v>
      </c>
    </row>
    <row r="3210" spans="1:32" ht="14.25">
      <c r="A3210" s="48">
        <v>4201922</v>
      </c>
      <c r="D3210" s="48" t="s">
        <v>3881</v>
      </c>
      <c r="E3210" s="48" t="s">
        <v>554</v>
      </c>
      <c r="F3210" s="48" t="s">
        <v>7057</v>
      </c>
      <c r="G3210" s="48">
        <v>2</v>
      </c>
      <c r="H3210" s="48">
        <v>60</v>
      </c>
      <c r="I3210" s="48">
        <v>1696</v>
      </c>
      <c r="J3210" s="48">
        <v>677</v>
      </c>
      <c r="K3210" s="48">
        <v>9611</v>
      </c>
      <c r="L3210" s="48">
        <v>0</v>
      </c>
      <c r="M3210" s="48">
        <v>1.5</v>
      </c>
      <c r="N3210" s="48">
        <v>0</v>
      </c>
      <c r="O3210" s="48">
        <v>0</v>
      </c>
      <c r="P3210" s="48">
        <v>950</v>
      </c>
      <c r="Q3210" s="48">
        <v>0</v>
      </c>
      <c r="R3210" s="48">
        <v>0</v>
      </c>
      <c r="S3210" s="48">
        <v>2007013</v>
      </c>
      <c r="T3210" s="48">
        <v>1</v>
      </c>
      <c r="U3210" s="48">
        <v>2003013</v>
      </c>
      <c r="V3210" s="48">
        <v>2</v>
      </c>
      <c r="W3210" s="48">
        <v>2004008</v>
      </c>
      <c r="X3210" s="48">
        <v>2</v>
      </c>
      <c r="Y3210" s="48">
        <v>2004010</v>
      </c>
      <c r="Z3210" s="48">
        <v>2</v>
      </c>
      <c r="AC3210" s="48">
        <v>4</v>
      </c>
      <c r="AD3210" s="48">
        <v>4</v>
      </c>
      <c r="AE3210" s="48">
        <v>3</v>
      </c>
      <c r="AF3210" s="48">
        <v>1102013</v>
      </c>
    </row>
    <row r="3211" spans="1:32" ht="14.25">
      <c r="A3211" s="48">
        <v>4201931</v>
      </c>
      <c r="D3211" s="48" t="s">
        <v>3879</v>
      </c>
      <c r="E3211" s="48" t="s">
        <v>3823</v>
      </c>
      <c r="F3211" s="48" t="s">
        <v>7058</v>
      </c>
      <c r="G3211" s="48">
        <v>1</v>
      </c>
      <c r="H3211" s="48">
        <v>60</v>
      </c>
      <c r="I3211" s="48">
        <v>1235</v>
      </c>
      <c r="J3211" s="48">
        <v>603</v>
      </c>
      <c r="K3211" s="48">
        <v>5397</v>
      </c>
      <c r="L3211" s="48">
        <v>0</v>
      </c>
      <c r="M3211" s="48">
        <v>1.5</v>
      </c>
      <c r="N3211" s="48">
        <v>0</v>
      </c>
      <c r="O3211" s="48">
        <v>0</v>
      </c>
      <c r="P3211" s="48">
        <v>700</v>
      </c>
      <c r="Q3211" s="48">
        <v>0</v>
      </c>
      <c r="R3211" s="48">
        <v>0</v>
      </c>
      <c r="S3211" s="48">
        <v>1906009</v>
      </c>
      <c r="T3211" s="48">
        <v>1</v>
      </c>
      <c r="U3211" s="48">
        <v>1901009</v>
      </c>
      <c r="V3211" s="48">
        <v>2</v>
      </c>
      <c r="W3211" s="48">
        <v>1902009</v>
      </c>
      <c r="X3211" s="48">
        <v>2</v>
      </c>
      <c r="AB3211" s="48" t="s">
        <v>7059</v>
      </c>
      <c r="AF3211" s="48">
        <v>1101009</v>
      </c>
    </row>
    <row r="3212" spans="1:32" ht="14.25">
      <c r="A3212" s="48">
        <v>4201932</v>
      </c>
      <c r="D3212" s="48" t="s">
        <v>3881</v>
      </c>
      <c r="E3212" s="48" t="s">
        <v>555</v>
      </c>
      <c r="F3212" s="48" t="s">
        <v>7059</v>
      </c>
      <c r="G3212" s="48">
        <v>2</v>
      </c>
      <c r="H3212" s="48">
        <v>60</v>
      </c>
      <c r="I3212" s="48">
        <v>1623</v>
      </c>
      <c r="J3212" s="48">
        <v>648</v>
      </c>
      <c r="K3212" s="48">
        <v>9108</v>
      </c>
      <c r="L3212" s="48">
        <v>0</v>
      </c>
      <c r="M3212" s="48">
        <v>1.5</v>
      </c>
      <c r="N3212" s="48">
        <v>0</v>
      </c>
      <c r="O3212" s="48">
        <v>0</v>
      </c>
      <c r="P3212" s="48">
        <v>700</v>
      </c>
      <c r="Q3212" s="48">
        <v>0</v>
      </c>
      <c r="R3212" s="48">
        <v>0</v>
      </c>
      <c r="S3212" s="48">
        <v>2007014</v>
      </c>
      <c r="T3212" s="48">
        <v>1</v>
      </c>
      <c r="U3212" s="48">
        <v>2003014</v>
      </c>
      <c r="V3212" s="48">
        <v>2</v>
      </c>
      <c r="W3212" s="48">
        <v>2004002</v>
      </c>
      <c r="X3212" s="48">
        <v>2</v>
      </c>
      <c r="Y3212" s="48">
        <v>2004006</v>
      </c>
      <c r="Z3212" s="48">
        <v>2</v>
      </c>
      <c r="AC3212" s="48">
        <v>4</v>
      </c>
      <c r="AD3212" s="48">
        <v>4</v>
      </c>
      <c r="AE3212" s="48">
        <v>1</v>
      </c>
      <c r="AF3212" s="48">
        <v>1102014</v>
      </c>
    </row>
    <row r="3213" spans="1:32" ht="14.25">
      <c r="A3213" s="48">
        <v>4202011</v>
      </c>
      <c r="D3213" s="48" t="s">
        <v>3879</v>
      </c>
      <c r="E3213" s="48" t="s">
        <v>3781</v>
      </c>
      <c r="F3213" s="48" t="s">
        <v>7060</v>
      </c>
      <c r="G3213" s="48">
        <v>1</v>
      </c>
      <c r="H3213" s="48">
        <v>60</v>
      </c>
      <c r="I3213" s="48">
        <v>1435</v>
      </c>
      <c r="J3213" s="48">
        <v>725</v>
      </c>
      <c r="K3213" s="48">
        <v>6385</v>
      </c>
      <c r="L3213" s="48">
        <v>0</v>
      </c>
      <c r="M3213" s="48">
        <v>1.5</v>
      </c>
      <c r="N3213" s="48">
        <v>0</v>
      </c>
      <c r="O3213" s="48">
        <v>0</v>
      </c>
      <c r="P3213" s="48">
        <v>950</v>
      </c>
      <c r="Q3213" s="48">
        <v>0</v>
      </c>
      <c r="R3213" s="48">
        <v>0</v>
      </c>
      <c r="S3213" s="48">
        <v>1906001</v>
      </c>
      <c r="T3213" s="48">
        <v>1</v>
      </c>
      <c r="U3213" s="48">
        <v>1901001</v>
      </c>
      <c r="V3213" s="48">
        <v>3</v>
      </c>
      <c r="W3213" s="48">
        <v>1902001</v>
      </c>
      <c r="X3213" s="48">
        <v>3</v>
      </c>
      <c r="AB3213" s="48" t="s">
        <v>7061</v>
      </c>
      <c r="AF3213" s="48">
        <v>1101001</v>
      </c>
    </row>
    <row r="3214" spans="1:32" ht="14.25">
      <c r="A3214" s="48">
        <v>4202012</v>
      </c>
      <c r="D3214" s="48" t="s">
        <v>3881</v>
      </c>
      <c r="E3214" s="48" t="s">
        <v>3852</v>
      </c>
      <c r="F3214" s="48" t="s">
        <v>7061</v>
      </c>
      <c r="G3214" s="48">
        <v>2</v>
      </c>
      <c r="H3214" s="48">
        <v>60</v>
      </c>
      <c r="I3214" s="48">
        <v>1755</v>
      </c>
      <c r="J3214" s="48">
        <v>711</v>
      </c>
      <c r="K3214" s="48">
        <v>9690</v>
      </c>
      <c r="L3214" s="48">
        <v>0</v>
      </c>
      <c r="M3214" s="48">
        <v>1.5</v>
      </c>
      <c r="N3214" s="48">
        <v>0</v>
      </c>
      <c r="O3214" s="48">
        <v>0</v>
      </c>
      <c r="P3214" s="48">
        <v>950</v>
      </c>
      <c r="Q3214" s="48">
        <v>0</v>
      </c>
      <c r="R3214" s="48">
        <v>0</v>
      </c>
      <c r="S3214" s="48">
        <v>2007002</v>
      </c>
      <c r="T3214" s="48">
        <v>1</v>
      </c>
      <c r="U3214" s="48">
        <v>2003002</v>
      </c>
      <c r="V3214" s="48">
        <v>3</v>
      </c>
      <c r="W3214" s="48">
        <v>2004004</v>
      </c>
      <c r="X3214" s="48">
        <v>3</v>
      </c>
      <c r="Y3214" s="48">
        <v>2004005</v>
      </c>
      <c r="Z3214" s="48">
        <v>3</v>
      </c>
      <c r="AC3214" s="48">
        <v>4</v>
      </c>
      <c r="AD3214" s="48">
        <v>4</v>
      </c>
      <c r="AE3214" s="48">
        <v>1</v>
      </c>
      <c r="AF3214" s="48">
        <v>1102002</v>
      </c>
    </row>
    <row r="3215" spans="1:32" ht="14.25">
      <c r="A3215" s="48">
        <v>4202021</v>
      </c>
      <c r="D3215" s="48" t="s">
        <v>3879</v>
      </c>
      <c r="E3215" s="48" t="s">
        <v>3859</v>
      </c>
      <c r="F3215" s="48" t="s">
        <v>7062</v>
      </c>
      <c r="G3215" s="48">
        <v>1</v>
      </c>
      <c r="H3215" s="48">
        <v>60</v>
      </c>
      <c r="I3215" s="48">
        <v>1303</v>
      </c>
      <c r="J3215" s="48">
        <v>661</v>
      </c>
      <c r="K3215" s="48">
        <v>5718</v>
      </c>
      <c r="L3215" s="48">
        <v>0</v>
      </c>
      <c r="M3215" s="48">
        <v>1.5</v>
      </c>
      <c r="N3215" s="48">
        <v>0</v>
      </c>
      <c r="O3215" s="48">
        <v>0</v>
      </c>
      <c r="P3215" s="48">
        <v>950</v>
      </c>
      <c r="Q3215" s="48">
        <v>0</v>
      </c>
      <c r="R3215" s="48">
        <v>0</v>
      </c>
      <c r="S3215" s="48">
        <v>1906003</v>
      </c>
      <c r="T3215" s="48">
        <v>1</v>
      </c>
      <c r="U3215" s="48">
        <v>1901003</v>
      </c>
      <c r="V3215" s="48">
        <v>3</v>
      </c>
      <c r="W3215" s="48">
        <v>1902003</v>
      </c>
      <c r="X3215" s="48">
        <v>3</v>
      </c>
      <c r="AB3215" s="48" t="s">
        <v>7063</v>
      </c>
      <c r="AF3215" s="48">
        <v>1101003</v>
      </c>
    </row>
    <row r="3216" spans="1:32" ht="14.25">
      <c r="A3216" s="48">
        <v>4202022</v>
      </c>
      <c r="D3216" s="48" t="s">
        <v>3881</v>
      </c>
      <c r="E3216" s="48" t="s">
        <v>546</v>
      </c>
      <c r="F3216" s="48" t="s">
        <v>7063</v>
      </c>
      <c r="G3216" s="48">
        <v>2</v>
      </c>
      <c r="H3216" s="48">
        <v>60</v>
      </c>
      <c r="I3216" s="48">
        <v>1716</v>
      </c>
      <c r="J3216" s="48">
        <v>711</v>
      </c>
      <c r="K3216" s="48">
        <v>9690</v>
      </c>
      <c r="L3216" s="48">
        <v>0</v>
      </c>
      <c r="M3216" s="48">
        <v>1.5</v>
      </c>
      <c r="N3216" s="48">
        <v>0</v>
      </c>
      <c r="O3216" s="48">
        <v>0</v>
      </c>
      <c r="P3216" s="48">
        <v>950</v>
      </c>
      <c r="Q3216" s="48">
        <v>0</v>
      </c>
      <c r="R3216" s="48">
        <v>0</v>
      </c>
      <c r="S3216" s="48">
        <v>2007005</v>
      </c>
      <c r="T3216" s="48">
        <v>1</v>
      </c>
      <c r="U3216" s="48">
        <v>2003005</v>
      </c>
      <c r="V3216" s="48">
        <v>3</v>
      </c>
      <c r="W3216" s="48">
        <v>2004012</v>
      </c>
      <c r="X3216" s="48">
        <v>3</v>
      </c>
      <c r="Y3216" s="48">
        <v>2004014</v>
      </c>
      <c r="Z3216" s="48">
        <v>3</v>
      </c>
      <c r="AC3216" s="48">
        <v>4</v>
      </c>
      <c r="AD3216" s="48">
        <v>4</v>
      </c>
      <c r="AE3216" s="48">
        <v>3</v>
      </c>
      <c r="AF3216" s="48">
        <v>1102005</v>
      </c>
    </row>
    <row r="3217" spans="1:32" ht="14.25">
      <c r="A3217" s="48">
        <v>4202031</v>
      </c>
      <c r="D3217" s="48" t="s">
        <v>3879</v>
      </c>
      <c r="E3217" s="48" t="s">
        <v>3849</v>
      </c>
      <c r="F3217" s="48" t="s">
        <v>7064</v>
      </c>
      <c r="G3217" s="48">
        <v>1</v>
      </c>
      <c r="H3217" s="48">
        <v>60</v>
      </c>
      <c r="I3217" s="48">
        <v>1303</v>
      </c>
      <c r="J3217" s="48">
        <v>661</v>
      </c>
      <c r="K3217" s="48">
        <v>5718</v>
      </c>
      <c r="L3217" s="48">
        <v>0</v>
      </c>
      <c r="M3217" s="48">
        <v>1.5</v>
      </c>
      <c r="N3217" s="48">
        <v>0</v>
      </c>
      <c r="O3217" s="48">
        <v>0</v>
      </c>
      <c r="P3217" s="48">
        <v>950</v>
      </c>
      <c r="Q3217" s="48">
        <v>0</v>
      </c>
      <c r="R3217" s="48">
        <v>0</v>
      </c>
      <c r="S3217" s="48">
        <v>1906014</v>
      </c>
      <c r="T3217" s="48">
        <v>1</v>
      </c>
      <c r="U3217" s="48">
        <v>1901014</v>
      </c>
      <c r="V3217" s="48">
        <v>3</v>
      </c>
      <c r="W3217" s="48">
        <v>1902014</v>
      </c>
      <c r="X3217" s="48">
        <v>3</v>
      </c>
      <c r="AB3217" s="48" t="s">
        <v>7065</v>
      </c>
      <c r="AF3217" s="48">
        <v>1101014</v>
      </c>
    </row>
    <row r="3218" spans="1:32" ht="14.25">
      <c r="A3218" s="48">
        <v>4202032</v>
      </c>
      <c r="D3218" s="48" t="s">
        <v>3881</v>
      </c>
      <c r="E3218" s="48" t="s">
        <v>561</v>
      </c>
      <c r="F3218" s="48" t="s">
        <v>7065</v>
      </c>
      <c r="G3218" s="48">
        <v>2</v>
      </c>
      <c r="H3218" s="48">
        <v>60</v>
      </c>
      <c r="I3218" s="48">
        <v>1716</v>
      </c>
      <c r="J3218" s="48">
        <v>711</v>
      </c>
      <c r="K3218" s="48">
        <v>9690</v>
      </c>
      <c r="L3218" s="48">
        <v>0</v>
      </c>
      <c r="M3218" s="48">
        <v>1.5</v>
      </c>
      <c r="N3218" s="48">
        <v>0</v>
      </c>
      <c r="O3218" s="48">
        <v>0</v>
      </c>
      <c r="P3218" s="48">
        <v>950</v>
      </c>
      <c r="Q3218" s="48">
        <v>0</v>
      </c>
      <c r="R3218" s="48">
        <v>0</v>
      </c>
      <c r="S3218" s="48">
        <v>2007020</v>
      </c>
      <c r="T3218" s="48">
        <v>1</v>
      </c>
      <c r="U3218" s="48">
        <v>2003020</v>
      </c>
      <c r="V3218" s="48">
        <v>3</v>
      </c>
      <c r="W3218" s="48">
        <v>2004008</v>
      </c>
      <c r="X3218" s="48">
        <v>3</v>
      </c>
      <c r="Y3218" s="48">
        <v>2004010</v>
      </c>
      <c r="Z3218" s="48">
        <v>3</v>
      </c>
      <c r="AC3218" s="48">
        <v>4</v>
      </c>
      <c r="AD3218" s="48">
        <v>4</v>
      </c>
      <c r="AE3218" s="48">
        <v>2</v>
      </c>
      <c r="AF3218" s="48">
        <v>1102020</v>
      </c>
    </row>
    <row r="3219" spans="1:32" ht="14.25">
      <c r="A3219" s="48">
        <v>4202111</v>
      </c>
      <c r="D3219" s="48" t="s">
        <v>3879</v>
      </c>
      <c r="E3219" s="48" t="s">
        <v>3839</v>
      </c>
      <c r="F3219" s="48" t="s">
        <v>7066</v>
      </c>
      <c r="G3219" s="48">
        <v>1</v>
      </c>
      <c r="H3219" s="48">
        <v>61</v>
      </c>
      <c r="I3219" s="48">
        <v>1494</v>
      </c>
      <c r="J3219" s="48">
        <v>755</v>
      </c>
      <c r="K3219" s="48">
        <v>6813</v>
      </c>
      <c r="L3219" s="48">
        <v>0</v>
      </c>
      <c r="M3219" s="48">
        <v>1.5</v>
      </c>
      <c r="N3219" s="48">
        <v>0</v>
      </c>
      <c r="O3219" s="48">
        <v>0</v>
      </c>
      <c r="P3219" s="48">
        <v>950</v>
      </c>
      <c r="Q3219" s="48">
        <v>0</v>
      </c>
      <c r="R3219" s="48">
        <v>0</v>
      </c>
      <c r="S3219" s="48">
        <v>1906012</v>
      </c>
      <c r="T3219" s="48">
        <v>1</v>
      </c>
      <c r="U3219" s="48">
        <v>1901012</v>
      </c>
      <c r="V3219" s="48">
        <v>3</v>
      </c>
      <c r="W3219" s="48">
        <v>1902012</v>
      </c>
      <c r="X3219" s="48">
        <v>3</v>
      </c>
      <c r="AB3219" s="48" t="s">
        <v>7067</v>
      </c>
      <c r="AF3219" s="48">
        <v>1101012</v>
      </c>
    </row>
    <row r="3220" spans="1:32" ht="14.25">
      <c r="A3220" s="48">
        <v>4202112</v>
      </c>
      <c r="D3220" s="48" t="s">
        <v>3881</v>
      </c>
      <c r="E3220" s="48" t="s">
        <v>559</v>
      </c>
      <c r="F3220" s="48" t="s">
        <v>7067</v>
      </c>
      <c r="G3220" s="48">
        <v>2</v>
      </c>
      <c r="H3220" s="48">
        <v>61</v>
      </c>
      <c r="I3220" s="48">
        <v>1820</v>
      </c>
      <c r="J3220" s="48">
        <v>738</v>
      </c>
      <c r="K3220" s="48">
        <v>10207</v>
      </c>
      <c r="L3220" s="48">
        <v>0</v>
      </c>
      <c r="M3220" s="48">
        <v>1.5</v>
      </c>
      <c r="N3220" s="48">
        <v>0</v>
      </c>
      <c r="O3220" s="48">
        <v>0</v>
      </c>
      <c r="P3220" s="48">
        <v>950</v>
      </c>
      <c r="Q3220" s="48">
        <v>0</v>
      </c>
      <c r="R3220" s="48">
        <v>0</v>
      </c>
      <c r="S3220" s="48">
        <v>2007018</v>
      </c>
      <c r="T3220" s="48">
        <v>1</v>
      </c>
      <c r="U3220" s="48">
        <v>2003018</v>
      </c>
      <c r="V3220" s="48">
        <v>3</v>
      </c>
      <c r="W3220" s="48">
        <v>2004012</v>
      </c>
      <c r="X3220" s="48">
        <v>3</v>
      </c>
      <c r="Y3220" s="48">
        <v>2004010</v>
      </c>
      <c r="Z3220" s="48">
        <v>3</v>
      </c>
      <c r="AC3220" s="48">
        <v>4</v>
      </c>
      <c r="AD3220" s="48">
        <v>4</v>
      </c>
      <c r="AE3220" s="48">
        <v>2</v>
      </c>
      <c r="AF3220" s="48">
        <v>1102018</v>
      </c>
    </row>
    <row r="3221" spans="1:32" ht="14.25">
      <c r="A3221" s="48">
        <v>4202121</v>
      </c>
      <c r="D3221" s="48" t="s">
        <v>3879</v>
      </c>
      <c r="E3221" s="48" t="s">
        <v>3801</v>
      </c>
      <c r="F3221" s="48" t="s">
        <v>7068</v>
      </c>
      <c r="G3221" s="48">
        <v>1</v>
      </c>
      <c r="H3221" s="48">
        <v>61</v>
      </c>
      <c r="I3221" s="48">
        <v>1358</v>
      </c>
      <c r="J3221" s="48">
        <v>689</v>
      </c>
      <c r="K3221" s="48">
        <v>6126</v>
      </c>
      <c r="L3221" s="48">
        <v>0</v>
      </c>
      <c r="M3221" s="48">
        <v>1.5</v>
      </c>
      <c r="N3221" s="48">
        <v>0</v>
      </c>
      <c r="O3221" s="48">
        <v>0</v>
      </c>
      <c r="P3221" s="48">
        <v>950</v>
      </c>
      <c r="Q3221" s="48">
        <v>0</v>
      </c>
      <c r="R3221" s="48">
        <v>0</v>
      </c>
      <c r="S3221" s="48">
        <v>1906008</v>
      </c>
      <c r="T3221" s="48">
        <v>1</v>
      </c>
      <c r="U3221" s="48">
        <v>1901008</v>
      </c>
      <c r="V3221" s="48">
        <v>3</v>
      </c>
      <c r="W3221" s="48">
        <v>1902008</v>
      </c>
      <c r="X3221" s="48">
        <v>3</v>
      </c>
      <c r="AB3221" s="48" t="s">
        <v>7069</v>
      </c>
      <c r="AF3221" s="48">
        <v>1101008</v>
      </c>
    </row>
    <row r="3222" spans="1:32" ht="14.25">
      <c r="A3222" s="48">
        <v>4202122</v>
      </c>
      <c r="D3222" s="48" t="s">
        <v>3881</v>
      </c>
      <c r="E3222" s="48" t="s">
        <v>554</v>
      </c>
      <c r="F3222" s="48" t="s">
        <v>7069</v>
      </c>
      <c r="G3222" s="48">
        <v>2</v>
      </c>
      <c r="H3222" s="48">
        <v>61</v>
      </c>
      <c r="I3222" s="48">
        <v>1779</v>
      </c>
      <c r="J3222" s="48">
        <v>738</v>
      </c>
      <c r="K3222" s="48">
        <v>10207</v>
      </c>
      <c r="L3222" s="48">
        <v>0</v>
      </c>
      <c r="M3222" s="48">
        <v>1.5</v>
      </c>
      <c r="N3222" s="48">
        <v>0</v>
      </c>
      <c r="O3222" s="48">
        <v>0</v>
      </c>
      <c r="P3222" s="48">
        <v>950</v>
      </c>
      <c r="Q3222" s="48">
        <v>0</v>
      </c>
      <c r="R3222" s="48">
        <v>0</v>
      </c>
      <c r="S3222" s="48">
        <v>2007013</v>
      </c>
      <c r="T3222" s="48">
        <v>1</v>
      </c>
      <c r="U3222" s="48">
        <v>2003013</v>
      </c>
      <c r="V3222" s="48">
        <v>3</v>
      </c>
      <c r="W3222" s="48">
        <v>2004008</v>
      </c>
      <c r="X3222" s="48">
        <v>3</v>
      </c>
      <c r="Y3222" s="48">
        <v>2004010</v>
      </c>
      <c r="Z3222" s="48">
        <v>3</v>
      </c>
      <c r="AC3222" s="48">
        <v>4</v>
      </c>
      <c r="AD3222" s="48">
        <v>4</v>
      </c>
      <c r="AE3222" s="48">
        <v>3</v>
      </c>
      <c r="AF3222" s="48">
        <v>1102013</v>
      </c>
    </row>
    <row r="3223" spans="1:32" ht="14.25">
      <c r="A3223" s="48">
        <v>4202131</v>
      </c>
      <c r="D3223" s="48" t="s">
        <v>3879</v>
      </c>
      <c r="E3223" s="48" t="s">
        <v>3823</v>
      </c>
      <c r="F3223" s="48" t="s">
        <v>7070</v>
      </c>
      <c r="G3223" s="48">
        <v>1</v>
      </c>
      <c r="H3223" s="48">
        <v>61</v>
      </c>
      <c r="I3223" s="48">
        <v>1358</v>
      </c>
      <c r="J3223" s="48">
        <v>689</v>
      </c>
      <c r="K3223" s="48">
        <v>6126</v>
      </c>
      <c r="L3223" s="48">
        <v>0</v>
      </c>
      <c r="M3223" s="48">
        <v>1.5</v>
      </c>
      <c r="N3223" s="48">
        <v>0</v>
      </c>
      <c r="O3223" s="48">
        <v>0</v>
      </c>
      <c r="P3223" s="48">
        <v>950</v>
      </c>
      <c r="Q3223" s="48">
        <v>0</v>
      </c>
      <c r="R3223" s="48">
        <v>0</v>
      </c>
      <c r="S3223" s="48">
        <v>1906009</v>
      </c>
      <c r="T3223" s="48">
        <v>1</v>
      </c>
      <c r="U3223" s="48">
        <v>1901009</v>
      </c>
      <c r="V3223" s="48">
        <v>3</v>
      </c>
      <c r="W3223" s="48">
        <v>1902009</v>
      </c>
      <c r="X3223" s="48">
        <v>3</v>
      </c>
      <c r="AB3223" s="48" t="s">
        <v>7071</v>
      </c>
      <c r="AF3223" s="48">
        <v>1101009</v>
      </c>
    </row>
    <row r="3224" spans="1:32" ht="14.25">
      <c r="A3224" s="48">
        <v>4202132</v>
      </c>
      <c r="D3224" s="48" t="s">
        <v>3881</v>
      </c>
      <c r="E3224" s="48" t="s">
        <v>555</v>
      </c>
      <c r="F3224" s="48" t="s">
        <v>7071</v>
      </c>
      <c r="G3224" s="48">
        <v>2</v>
      </c>
      <c r="H3224" s="48">
        <v>61</v>
      </c>
      <c r="I3224" s="48">
        <v>1779</v>
      </c>
      <c r="J3224" s="48">
        <v>738</v>
      </c>
      <c r="K3224" s="48">
        <v>10207</v>
      </c>
      <c r="L3224" s="48">
        <v>0</v>
      </c>
      <c r="M3224" s="48">
        <v>1.5</v>
      </c>
      <c r="N3224" s="48">
        <v>0</v>
      </c>
      <c r="O3224" s="48">
        <v>0</v>
      </c>
      <c r="P3224" s="48">
        <v>950</v>
      </c>
      <c r="Q3224" s="48">
        <v>0</v>
      </c>
      <c r="R3224" s="48">
        <v>0</v>
      </c>
      <c r="S3224" s="48">
        <v>2007014</v>
      </c>
      <c r="T3224" s="48">
        <v>1</v>
      </c>
      <c r="U3224" s="48">
        <v>2003014</v>
      </c>
      <c r="V3224" s="48">
        <v>3</v>
      </c>
      <c r="W3224" s="48">
        <v>2004002</v>
      </c>
      <c r="X3224" s="48">
        <v>3</v>
      </c>
      <c r="Y3224" s="48">
        <v>2004006</v>
      </c>
      <c r="Z3224" s="48">
        <v>3</v>
      </c>
      <c r="AC3224" s="48">
        <v>4</v>
      </c>
      <c r="AD3224" s="48">
        <v>4</v>
      </c>
      <c r="AE3224" s="48">
        <v>1</v>
      </c>
      <c r="AF3224" s="48">
        <v>1102014</v>
      </c>
    </row>
    <row r="3225" spans="1:32" ht="14.25">
      <c r="A3225" s="48">
        <v>4202211</v>
      </c>
      <c r="D3225" s="48" t="s">
        <v>3879</v>
      </c>
      <c r="E3225" s="48" t="s">
        <v>3832</v>
      </c>
      <c r="F3225" s="48" t="s">
        <v>7072</v>
      </c>
      <c r="G3225" s="48">
        <v>1</v>
      </c>
      <c r="H3225" s="48">
        <v>62</v>
      </c>
      <c r="I3225" s="48">
        <v>1547</v>
      </c>
      <c r="J3225" s="48">
        <v>791</v>
      </c>
      <c r="K3225" s="48">
        <v>7155</v>
      </c>
      <c r="L3225" s="48">
        <v>0</v>
      </c>
      <c r="M3225" s="48">
        <v>1.5</v>
      </c>
      <c r="N3225" s="48">
        <v>0</v>
      </c>
      <c r="O3225" s="48">
        <v>0</v>
      </c>
      <c r="P3225" s="48">
        <v>950</v>
      </c>
      <c r="Q3225" s="48">
        <v>0</v>
      </c>
      <c r="R3225" s="48">
        <v>0</v>
      </c>
      <c r="S3225" s="48">
        <v>1906015</v>
      </c>
      <c r="T3225" s="48">
        <v>1</v>
      </c>
      <c r="U3225" s="48">
        <v>1901015</v>
      </c>
      <c r="V3225" s="48">
        <v>3</v>
      </c>
      <c r="W3225" s="48">
        <v>1902015</v>
      </c>
      <c r="X3225" s="48">
        <v>3</v>
      </c>
      <c r="AB3225" s="48" t="s">
        <v>7073</v>
      </c>
      <c r="AF3225" s="48">
        <v>1101015</v>
      </c>
    </row>
    <row r="3226" spans="1:32" ht="14.25">
      <c r="A3226" s="48">
        <v>4202212</v>
      </c>
      <c r="D3226" s="48" t="s">
        <v>3881</v>
      </c>
      <c r="E3226" s="48" t="s">
        <v>562</v>
      </c>
      <c r="F3226" s="48" t="s">
        <v>7073</v>
      </c>
      <c r="G3226" s="48">
        <v>2</v>
      </c>
      <c r="H3226" s="48">
        <v>62</v>
      </c>
      <c r="I3226" s="48">
        <v>1878</v>
      </c>
      <c r="J3226" s="48">
        <v>772</v>
      </c>
      <c r="K3226" s="48">
        <v>10638</v>
      </c>
      <c r="L3226" s="48">
        <v>0</v>
      </c>
      <c r="M3226" s="48">
        <v>1.5</v>
      </c>
      <c r="N3226" s="48">
        <v>0</v>
      </c>
      <c r="O3226" s="48">
        <v>0</v>
      </c>
      <c r="P3226" s="48">
        <v>950</v>
      </c>
      <c r="Q3226" s="48">
        <v>0</v>
      </c>
      <c r="R3226" s="48">
        <v>0</v>
      </c>
      <c r="S3226" s="48">
        <v>2007021</v>
      </c>
      <c r="T3226" s="48">
        <v>1</v>
      </c>
      <c r="U3226" s="48">
        <v>2003021</v>
      </c>
      <c r="V3226" s="48">
        <v>3</v>
      </c>
      <c r="W3226" s="48">
        <v>2004008</v>
      </c>
      <c r="X3226" s="48">
        <v>3</v>
      </c>
      <c r="Y3226" s="48">
        <v>2004011</v>
      </c>
      <c r="Z3226" s="48">
        <v>3</v>
      </c>
      <c r="AC3226" s="48">
        <v>4</v>
      </c>
      <c r="AD3226" s="48">
        <v>4</v>
      </c>
      <c r="AE3226" s="48">
        <v>1</v>
      </c>
      <c r="AF3226" s="48">
        <v>1102021</v>
      </c>
    </row>
    <row r="3227" spans="1:32" ht="14.25">
      <c r="A3227" s="48">
        <v>4202221</v>
      </c>
      <c r="D3227" s="48" t="s">
        <v>3879</v>
      </c>
      <c r="E3227" s="48" t="s">
        <v>3781</v>
      </c>
      <c r="F3227" s="48" t="s">
        <v>7074</v>
      </c>
      <c r="G3227" s="48">
        <v>1</v>
      </c>
      <c r="H3227" s="48">
        <v>62</v>
      </c>
      <c r="I3227" s="48">
        <v>1407</v>
      </c>
      <c r="J3227" s="48">
        <v>723</v>
      </c>
      <c r="K3227" s="48">
        <v>6448</v>
      </c>
      <c r="L3227" s="48">
        <v>0</v>
      </c>
      <c r="M3227" s="48">
        <v>1.5</v>
      </c>
      <c r="N3227" s="48">
        <v>0</v>
      </c>
      <c r="O3227" s="48">
        <v>0</v>
      </c>
      <c r="P3227" s="48">
        <v>950</v>
      </c>
      <c r="Q3227" s="48">
        <v>0</v>
      </c>
      <c r="R3227" s="48">
        <v>0</v>
      </c>
      <c r="S3227" s="48">
        <v>1906001</v>
      </c>
      <c r="T3227" s="48">
        <v>1</v>
      </c>
      <c r="U3227" s="48">
        <v>1901001</v>
      </c>
      <c r="V3227" s="48">
        <v>3</v>
      </c>
      <c r="W3227" s="48">
        <v>1902001</v>
      </c>
      <c r="X3227" s="48">
        <v>3</v>
      </c>
      <c r="AB3227" s="48" t="s">
        <v>7075</v>
      </c>
      <c r="AF3227" s="48">
        <v>1101001</v>
      </c>
    </row>
    <row r="3228" spans="1:32" ht="14.25">
      <c r="A3228" s="48">
        <v>4202222</v>
      </c>
      <c r="D3228" s="48" t="s">
        <v>3881</v>
      </c>
      <c r="E3228" s="48" t="s">
        <v>550</v>
      </c>
      <c r="F3228" s="48" t="s">
        <v>7075</v>
      </c>
      <c r="G3228" s="48">
        <v>2</v>
      </c>
      <c r="H3228" s="48">
        <v>62</v>
      </c>
      <c r="I3228" s="48">
        <v>1836</v>
      </c>
      <c r="J3228" s="48">
        <v>772</v>
      </c>
      <c r="K3228" s="48">
        <v>10638</v>
      </c>
      <c r="L3228" s="48">
        <v>0</v>
      </c>
      <c r="M3228" s="48">
        <v>1.5</v>
      </c>
      <c r="N3228" s="48">
        <v>0</v>
      </c>
      <c r="O3228" s="48">
        <v>0</v>
      </c>
      <c r="P3228" s="48">
        <v>950</v>
      </c>
      <c r="Q3228" s="48">
        <v>0</v>
      </c>
      <c r="R3228" s="48">
        <v>0</v>
      </c>
      <c r="S3228" s="48">
        <v>2007009</v>
      </c>
      <c r="T3228" s="48">
        <v>1</v>
      </c>
      <c r="U3228" s="48">
        <v>2003009</v>
      </c>
      <c r="V3228" s="48">
        <v>3</v>
      </c>
      <c r="W3228" s="48">
        <v>2004010</v>
      </c>
      <c r="X3228" s="48">
        <v>3</v>
      </c>
      <c r="Y3228" s="48">
        <v>2004014</v>
      </c>
      <c r="Z3228" s="48">
        <v>3</v>
      </c>
      <c r="AC3228" s="48">
        <v>4</v>
      </c>
      <c r="AD3228" s="48">
        <v>4</v>
      </c>
      <c r="AE3228" s="48">
        <v>2</v>
      </c>
      <c r="AF3228" s="48">
        <v>1102009</v>
      </c>
    </row>
    <row r="3229" spans="1:32" ht="14.25">
      <c r="A3229" s="48">
        <v>4202231</v>
      </c>
      <c r="D3229" s="48" t="s">
        <v>3879</v>
      </c>
      <c r="E3229" s="48" t="s">
        <v>3853</v>
      </c>
      <c r="F3229" s="48" t="s">
        <v>7076</v>
      </c>
      <c r="G3229" s="48">
        <v>1</v>
      </c>
      <c r="H3229" s="48">
        <v>62</v>
      </c>
      <c r="I3229" s="48">
        <v>1407</v>
      </c>
      <c r="J3229" s="48">
        <v>723</v>
      </c>
      <c r="K3229" s="48">
        <v>6448</v>
      </c>
      <c r="L3229" s="48">
        <v>0</v>
      </c>
      <c r="M3229" s="48">
        <v>1.5</v>
      </c>
      <c r="N3229" s="48">
        <v>0</v>
      </c>
      <c r="O3229" s="48">
        <v>0</v>
      </c>
      <c r="P3229" s="48">
        <v>950</v>
      </c>
      <c r="Q3229" s="48">
        <v>0</v>
      </c>
      <c r="R3229" s="48">
        <v>0</v>
      </c>
      <c r="S3229" s="48">
        <v>1906011</v>
      </c>
      <c r="T3229" s="48">
        <v>1</v>
      </c>
      <c r="U3229" s="48">
        <v>1901011</v>
      </c>
      <c r="V3229" s="48">
        <v>3</v>
      </c>
      <c r="W3229" s="48">
        <v>1902011</v>
      </c>
      <c r="X3229" s="48">
        <v>3</v>
      </c>
      <c r="AB3229" s="48" t="s">
        <v>7077</v>
      </c>
      <c r="AF3229" s="48">
        <v>1101011</v>
      </c>
    </row>
    <row r="3230" spans="1:32" ht="14.25">
      <c r="A3230" s="48">
        <v>4202232</v>
      </c>
      <c r="D3230" s="48" t="s">
        <v>3881</v>
      </c>
      <c r="E3230" s="48" t="s">
        <v>558</v>
      </c>
      <c r="F3230" s="48" t="s">
        <v>7077</v>
      </c>
      <c r="G3230" s="48">
        <v>2</v>
      </c>
      <c r="H3230" s="48">
        <v>62</v>
      </c>
      <c r="I3230" s="48">
        <v>1836</v>
      </c>
      <c r="J3230" s="48">
        <v>772</v>
      </c>
      <c r="K3230" s="48">
        <v>10638</v>
      </c>
      <c r="L3230" s="48">
        <v>0</v>
      </c>
      <c r="M3230" s="48">
        <v>1.5</v>
      </c>
      <c r="N3230" s="48">
        <v>0</v>
      </c>
      <c r="O3230" s="48">
        <v>0</v>
      </c>
      <c r="P3230" s="48">
        <v>950</v>
      </c>
      <c r="Q3230" s="48">
        <v>0</v>
      </c>
      <c r="R3230" s="48">
        <v>0</v>
      </c>
      <c r="S3230" s="48">
        <v>2007017</v>
      </c>
      <c r="T3230" s="48">
        <v>1</v>
      </c>
      <c r="U3230" s="48">
        <v>2003017</v>
      </c>
      <c r="V3230" s="48">
        <v>3</v>
      </c>
      <c r="W3230" s="48">
        <v>2004008</v>
      </c>
      <c r="X3230" s="48">
        <v>3</v>
      </c>
      <c r="Y3230" s="48">
        <v>2004010</v>
      </c>
      <c r="Z3230" s="48">
        <v>3</v>
      </c>
      <c r="AC3230" s="48">
        <v>4</v>
      </c>
      <c r="AD3230" s="48">
        <v>4</v>
      </c>
      <c r="AE3230" s="48">
        <v>3</v>
      </c>
      <c r="AF3230" s="48">
        <v>1102017</v>
      </c>
    </row>
    <row r="3231" spans="1:32" ht="14.25">
      <c r="A3231" s="48">
        <v>4202311</v>
      </c>
      <c r="D3231" s="48" t="s">
        <v>3879</v>
      </c>
      <c r="E3231" s="48" t="s">
        <v>3748</v>
      </c>
      <c r="F3231" s="48" t="s">
        <v>7078</v>
      </c>
      <c r="G3231" s="48">
        <v>1</v>
      </c>
      <c r="H3231" s="48">
        <v>63</v>
      </c>
      <c r="I3231" s="48">
        <v>1617</v>
      </c>
      <c r="J3231" s="48">
        <v>834</v>
      </c>
      <c r="K3231" s="48">
        <v>7399</v>
      </c>
      <c r="L3231" s="48">
        <v>0</v>
      </c>
      <c r="M3231" s="48">
        <v>1.5</v>
      </c>
      <c r="N3231" s="48">
        <v>0</v>
      </c>
      <c r="O3231" s="48">
        <v>0</v>
      </c>
      <c r="P3231" s="48">
        <v>950</v>
      </c>
      <c r="Q3231" s="48">
        <v>0</v>
      </c>
      <c r="R3231" s="48">
        <v>0</v>
      </c>
      <c r="S3231" s="48">
        <v>1906006</v>
      </c>
      <c r="T3231" s="48">
        <v>1</v>
      </c>
      <c r="U3231" s="48">
        <v>1901006</v>
      </c>
      <c r="V3231" s="48">
        <v>3</v>
      </c>
      <c r="W3231" s="48">
        <v>1902006</v>
      </c>
      <c r="X3231" s="48">
        <v>3</v>
      </c>
      <c r="AB3231" s="48" t="s">
        <v>7079</v>
      </c>
      <c r="AF3231" s="48">
        <v>1101006</v>
      </c>
    </row>
    <row r="3232" spans="1:32" ht="14.25">
      <c r="A3232" s="48">
        <v>4202312</v>
      </c>
      <c r="D3232" s="48" t="s">
        <v>3881</v>
      </c>
      <c r="E3232" s="48" t="s">
        <v>548</v>
      </c>
      <c r="F3232" s="48" t="s">
        <v>7079</v>
      </c>
      <c r="G3232" s="48">
        <v>2</v>
      </c>
      <c r="H3232" s="48">
        <v>63</v>
      </c>
      <c r="I3232" s="48">
        <v>1954</v>
      </c>
      <c r="J3232" s="48">
        <v>813</v>
      </c>
      <c r="K3232" s="48">
        <v>10971</v>
      </c>
      <c r="L3232" s="48">
        <v>0</v>
      </c>
      <c r="M3232" s="48">
        <v>1.5</v>
      </c>
      <c r="N3232" s="48">
        <v>0</v>
      </c>
      <c r="O3232" s="48">
        <v>0</v>
      </c>
      <c r="P3232" s="48">
        <v>950</v>
      </c>
      <c r="Q3232" s="48">
        <v>0</v>
      </c>
      <c r="R3232" s="48">
        <v>0</v>
      </c>
      <c r="S3232" s="48">
        <v>2007007</v>
      </c>
      <c r="T3232" s="48">
        <v>1</v>
      </c>
      <c r="U3232" s="48">
        <v>2003007</v>
      </c>
      <c r="V3232" s="48">
        <v>3</v>
      </c>
      <c r="W3232" s="48">
        <v>2004002</v>
      </c>
      <c r="X3232" s="48">
        <v>3</v>
      </c>
      <c r="Y3232" s="48">
        <v>2004006</v>
      </c>
      <c r="Z3232" s="48">
        <v>3</v>
      </c>
      <c r="AC3232" s="48">
        <v>4</v>
      </c>
      <c r="AD3232" s="48">
        <v>4</v>
      </c>
      <c r="AE3232" s="48">
        <v>1</v>
      </c>
      <c r="AF3232" s="48">
        <v>1102007</v>
      </c>
    </row>
    <row r="3233" spans="1:32" ht="14.25">
      <c r="A3233" s="48">
        <v>4202321</v>
      </c>
      <c r="D3233" s="48" t="s">
        <v>3879</v>
      </c>
      <c r="E3233" s="48" t="s">
        <v>3859</v>
      </c>
      <c r="F3233" s="48" t="s">
        <v>7080</v>
      </c>
      <c r="G3233" s="48">
        <v>1</v>
      </c>
      <c r="H3233" s="48">
        <v>63</v>
      </c>
      <c r="I3233" s="48">
        <v>1472</v>
      </c>
      <c r="J3233" s="48">
        <v>763</v>
      </c>
      <c r="K3233" s="48">
        <v>6672</v>
      </c>
      <c r="L3233" s="48">
        <v>0</v>
      </c>
      <c r="M3233" s="48">
        <v>1.5</v>
      </c>
      <c r="N3233" s="48">
        <v>0</v>
      </c>
      <c r="O3233" s="48">
        <v>0</v>
      </c>
      <c r="P3233" s="48">
        <v>950</v>
      </c>
      <c r="Q3233" s="48">
        <v>0</v>
      </c>
      <c r="R3233" s="48">
        <v>0</v>
      </c>
      <c r="S3233" s="48">
        <v>1906003</v>
      </c>
      <c r="T3233" s="48">
        <v>1</v>
      </c>
      <c r="U3233" s="48">
        <v>1901003</v>
      </c>
      <c r="V3233" s="48">
        <v>3</v>
      </c>
      <c r="W3233" s="48">
        <v>1902003</v>
      </c>
      <c r="X3233" s="48">
        <v>3</v>
      </c>
      <c r="AB3233" s="48" t="s">
        <v>7081</v>
      </c>
      <c r="AF3233" s="48">
        <v>1101003</v>
      </c>
    </row>
    <row r="3234" spans="1:32" ht="14.25">
      <c r="A3234" s="48">
        <v>4202322</v>
      </c>
      <c r="D3234" s="48" t="s">
        <v>3881</v>
      </c>
      <c r="E3234" s="48" t="s">
        <v>546</v>
      </c>
      <c r="F3234" s="48" t="s">
        <v>7081</v>
      </c>
      <c r="G3234" s="48">
        <v>2</v>
      </c>
      <c r="H3234" s="48">
        <v>63</v>
      </c>
      <c r="I3234" s="48">
        <v>1910</v>
      </c>
      <c r="J3234" s="48">
        <v>813</v>
      </c>
      <c r="K3234" s="48">
        <v>10971</v>
      </c>
      <c r="L3234" s="48">
        <v>0</v>
      </c>
      <c r="M3234" s="48">
        <v>1.5</v>
      </c>
      <c r="N3234" s="48">
        <v>0</v>
      </c>
      <c r="O3234" s="48">
        <v>0</v>
      </c>
      <c r="P3234" s="48">
        <v>950</v>
      </c>
      <c r="Q3234" s="48">
        <v>0</v>
      </c>
      <c r="R3234" s="48">
        <v>0</v>
      </c>
      <c r="S3234" s="48">
        <v>2007005</v>
      </c>
      <c r="T3234" s="48">
        <v>1</v>
      </c>
      <c r="U3234" s="48">
        <v>2003005</v>
      </c>
      <c r="V3234" s="48">
        <v>3</v>
      </c>
      <c r="W3234" s="48">
        <v>2004012</v>
      </c>
      <c r="X3234" s="48">
        <v>3</v>
      </c>
      <c r="Y3234" s="48">
        <v>2004014</v>
      </c>
      <c r="Z3234" s="48">
        <v>3</v>
      </c>
      <c r="AC3234" s="48">
        <v>4</v>
      </c>
      <c r="AD3234" s="48">
        <v>4</v>
      </c>
      <c r="AE3234" s="48">
        <v>3</v>
      </c>
      <c r="AF3234" s="48">
        <v>1102005</v>
      </c>
    </row>
    <row r="3235" spans="1:32" ht="14.25">
      <c r="A3235" s="48">
        <v>4202331</v>
      </c>
      <c r="D3235" s="48" t="s">
        <v>3879</v>
      </c>
      <c r="E3235" s="48" t="s">
        <v>3839</v>
      </c>
      <c r="F3235" s="48" t="s">
        <v>7082</v>
      </c>
      <c r="G3235" s="48">
        <v>1</v>
      </c>
      <c r="H3235" s="48">
        <v>63</v>
      </c>
      <c r="I3235" s="48">
        <v>1472</v>
      </c>
      <c r="J3235" s="48">
        <v>763</v>
      </c>
      <c r="K3235" s="48">
        <v>6672</v>
      </c>
      <c r="L3235" s="48">
        <v>0</v>
      </c>
      <c r="M3235" s="48">
        <v>1.5</v>
      </c>
      <c r="N3235" s="48">
        <v>0</v>
      </c>
      <c r="O3235" s="48">
        <v>0</v>
      </c>
      <c r="P3235" s="48">
        <v>950</v>
      </c>
      <c r="Q3235" s="48">
        <v>0</v>
      </c>
      <c r="R3235" s="48">
        <v>0</v>
      </c>
      <c r="S3235" s="48">
        <v>1906012</v>
      </c>
      <c r="T3235" s="48">
        <v>1</v>
      </c>
      <c r="U3235" s="48">
        <v>1901012</v>
      </c>
      <c r="V3235" s="48">
        <v>3</v>
      </c>
      <c r="W3235" s="48">
        <v>1902012</v>
      </c>
      <c r="X3235" s="48">
        <v>3</v>
      </c>
      <c r="AB3235" s="48" t="s">
        <v>7083</v>
      </c>
      <c r="AF3235" s="48">
        <v>1101012</v>
      </c>
    </row>
    <row r="3236" spans="1:32" ht="14.25">
      <c r="A3236" s="48">
        <v>4202332</v>
      </c>
      <c r="D3236" s="48" t="s">
        <v>3881</v>
      </c>
      <c r="E3236" s="48" t="s">
        <v>559</v>
      </c>
      <c r="F3236" s="48" t="s">
        <v>7083</v>
      </c>
      <c r="G3236" s="48">
        <v>2</v>
      </c>
      <c r="H3236" s="48">
        <v>63</v>
      </c>
      <c r="I3236" s="48">
        <v>1910</v>
      </c>
      <c r="J3236" s="48">
        <v>813</v>
      </c>
      <c r="K3236" s="48">
        <v>10971</v>
      </c>
      <c r="L3236" s="48">
        <v>0</v>
      </c>
      <c r="M3236" s="48">
        <v>1.5</v>
      </c>
      <c r="N3236" s="48">
        <v>0</v>
      </c>
      <c r="O3236" s="48">
        <v>0</v>
      </c>
      <c r="P3236" s="48">
        <v>950</v>
      </c>
      <c r="Q3236" s="48">
        <v>0</v>
      </c>
      <c r="R3236" s="48">
        <v>0</v>
      </c>
      <c r="S3236" s="48">
        <v>2007018</v>
      </c>
      <c r="T3236" s="48">
        <v>1</v>
      </c>
      <c r="U3236" s="48">
        <v>2003018</v>
      </c>
      <c r="V3236" s="48">
        <v>3</v>
      </c>
      <c r="W3236" s="48">
        <v>2004012</v>
      </c>
      <c r="X3236" s="48">
        <v>3</v>
      </c>
      <c r="Y3236" s="48">
        <v>2004010</v>
      </c>
      <c r="Z3236" s="48">
        <v>3</v>
      </c>
      <c r="AC3236" s="48">
        <v>4</v>
      </c>
      <c r="AD3236" s="48">
        <v>4</v>
      </c>
      <c r="AE3236" s="48">
        <v>2</v>
      </c>
      <c r="AF3236" s="48">
        <v>1102018</v>
      </c>
    </row>
    <row r="3237" spans="1:32" ht="14.25">
      <c r="A3237" s="48">
        <v>4202411</v>
      </c>
      <c r="D3237" s="48" t="s">
        <v>3879</v>
      </c>
      <c r="E3237" s="48" t="s">
        <v>3823</v>
      </c>
      <c r="F3237" s="48" t="s">
        <v>7084</v>
      </c>
      <c r="G3237" s="48">
        <v>1</v>
      </c>
      <c r="H3237" s="48">
        <v>56</v>
      </c>
      <c r="I3237" s="48">
        <v>1666</v>
      </c>
      <c r="J3237" s="48">
        <v>789</v>
      </c>
      <c r="K3237" s="48">
        <v>6983</v>
      </c>
      <c r="L3237" s="48">
        <v>0</v>
      </c>
      <c r="M3237" s="48">
        <v>1.5</v>
      </c>
      <c r="N3237" s="48">
        <v>0</v>
      </c>
      <c r="O3237" s="48">
        <v>0</v>
      </c>
      <c r="P3237" s="48">
        <v>950</v>
      </c>
      <c r="Q3237" s="48">
        <v>0</v>
      </c>
      <c r="R3237" s="48">
        <v>0</v>
      </c>
      <c r="S3237" s="48">
        <v>1906009</v>
      </c>
      <c r="T3237" s="48">
        <v>1</v>
      </c>
      <c r="U3237" s="48">
        <v>1901009</v>
      </c>
      <c r="V3237" s="48">
        <v>3</v>
      </c>
      <c r="W3237" s="48">
        <v>1902009</v>
      </c>
      <c r="X3237" s="48">
        <v>3</v>
      </c>
      <c r="AB3237" s="48" t="s">
        <v>7085</v>
      </c>
      <c r="AF3237" s="48">
        <v>1101009</v>
      </c>
    </row>
    <row r="3238" spans="1:32" ht="14.25">
      <c r="A3238" s="48">
        <v>4202412</v>
      </c>
      <c r="D3238" s="48" t="s">
        <v>3881</v>
      </c>
      <c r="E3238" s="48" t="s">
        <v>555</v>
      </c>
      <c r="F3238" s="48" t="s">
        <v>7085</v>
      </c>
      <c r="G3238" s="48">
        <v>2</v>
      </c>
      <c r="H3238" s="48">
        <v>56</v>
      </c>
      <c r="I3238" s="48">
        <v>1986</v>
      </c>
      <c r="J3238" s="48">
        <v>775</v>
      </c>
      <c r="K3238" s="48">
        <v>10288</v>
      </c>
      <c r="L3238" s="48">
        <v>0</v>
      </c>
      <c r="M3238" s="48">
        <v>1.5</v>
      </c>
      <c r="N3238" s="48">
        <v>0</v>
      </c>
      <c r="O3238" s="48">
        <v>0</v>
      </c>
      <c r="P3238" s="48">
        <v>950</v>
      </c>
      <c r="Q3238" s="48">
        <v>0</v>
      </c>
      <c r="R3238" s="48">
        <v>0</v>
      </c>
      <c r="S3238" s="48">
        <v>2007014</v>
      </c>
      <c r="T3238" s="48">
        <v>1</v>
      </c>
      <c r="U3238" s="48">
        <v>2003014</v>
      </c>
      <c r="V3238" s="48">
        <v>3</v>
      </c>
      <c r="W3238" s="48">
        <v>2004002</v>
      </c>
      <c r="X3238" s="48">
        <v>3</v>
      </c>
      <c r="Y3238" s="48">
        <v>2004006</v>
      </c>
      <c r="Z3238" s="48">
        <v>3</v>
      </c>
      <c r="AC3238" s="48">
        <v>4</v>
      </c>
      <c r="AD3238" s="48">
        <v>4</v>
      </c>
      <c r="AE3238" s="48">
        <v>1</v>
      </c>
      <c r="AF3238" s="48">
        <v>1102014</v>
      </c>
    </row>
    <row r="3239" spans="1:32" ht="14.25">
      <c r="A3239" s="48">
        <v>4202421</v>
      </c>
      <c r="D3239" s="48" t="s">
        <v>3879</v>
      </c>
      <c r="E3239" s="48" t="s">
        <v>3801</v>
      </c>
      <c r="F3239" s="48" t="s">
        <v>7086</v>
      </c>
      <c r="G3239" s="48">
        <v>1</v>
      </c>
      <c r="H3239" s="48">
        <v>56</v>
      </c>
      <c r="I3239" s="48">
        <v>1534</v>
      </c>
      <c r="J3239" s="48">
        <v>725</v>
      </c>
      <c r="K3239" s="48">
        <v>6316</v>
      </c>
      <c r="L3239" s="48">
        <v>0</v>
      </c>
      <c r="M3239" s="48">
        <v>1.5</v>
      </c>
      <c r="N3239" s="48">
        <v>0</v>
      </c>
      <c r="O3239" s="48">
        <v>0</v>
      </c>
      <c r="P3239" s="48">
        <v>950</v>
      </c>
      <c r="Q3239" s="48">
        <v>0</v>
      </c>
      <c r="R3239" s="48">
        <v>0</v>
      </c>
      <c r="S3239" s="48">
        <v>1906008</v>
      </c>
      <c r="T3239" s="48">
        <v>1</v>
      </c>
      <c r="U3239" s="48">
        <v>1901008</v>
      </c>
      <c r="V3239" s="48">
        <v>3</v>
      </c>
      <c r="W3239" s="48">
        <v>1902008</v>
      </c>
      <c r="X3239" s="48">
        <v>3</v>
      </c>
      <c r="AB3239" s="48" t="s">
        <v>7087</v>
      </c>
      <c r="AF3239" s="48">
        <v>1101008</v>
      </c>
    </row>
    <row r="3240" spans="1:32" ht="14.25">
      <c r="A3240" s="48">
        <v>4202422</v>
      </c>
      <c r="D3240" s="48" t="s">
        <v>3881</v>
      </c>
      <c r="E3240" s="48" t="s">
        <v>554</v>
      </c>
      <c r="F3240" s="48" t="s">
        <v>7087</v>
      </c>
      <c r="G3240" s="48">
        <v>2</v>
      </c>
      <c r="H3240" s="48">
        <v>56</v>
      </c>
      <c r="I3240" s="48">
        <v>1947</v>
      </c>
      <c r="J3240" s="48">
        <v>775</v>
      </c>
      <c r="K3240" s="48">
        <v>10288</v>
      </c>
      <c r="L3240" s="48">
        <v>0</v>
      </c>
      <c r="M3240" s="48">
        <v>1.5</v>
      </c>
      <c r="N3240" s="48">
        <v>0</v>
      </c>
      <c r="O3240" s="48">
        <v>0</v>
      </c>
      <c r="P3240" s="48">
        <v>950</v>
      </c>
      <c r="Q3240" s="48">
        <v>0</v>
      </c>
      <c r="R3240" s="48">
        <v>0</v>
      </c>
      <c r="S3240" s="48">
        <v>2007013</v>
      </c>
      <c r="T3240" s="48">
        <v>1</v>
      </c>
      <c r="U3240" s="48">
        <v>2003013</v>
      </c>
      <c r="V3240" s="48">
        <v>3</v>
      </c>
      <c r="W3240" s="48">
        <v>2004008</v>
      </c>
      <c r="X3240" s="48">
        <v>3</v>
      </c>
      <c r="Y3240" s="48">
        <v>2004010</v>
      </c>
      <c r="Z3240" s="48">
        <v>3</v>
      </c>
      <c r="AC3240" s="48">
        <v>4</v>
      </c>
      <c r="AD3240" s="48">
        <v>4</v>
      </c>
      <c r="AE3240" s="48">
        <v>3</v>
      </c>
      <c r="AF3240" s="48">
        <v>1102013</v>
      </c>
    </row>
    <row r="3241" spans="1:32" ht="14.25">
      <c r="A3241" s="48">
        <v>4202431</v>
      </c>
      <c r="D3241" s="48" t="s">
        <v>3879</v>
      </c>
      <c r="E3241" s="48" t="s">
        <v>3839</v>
      </c>
      <c r="F3241" s="48" t="s">
        <v>7088</v>
      </c>
      <c r="G3241" s="48">
        <v>1</v>
      </c>
      <c r="H3241" s="48">
        <v>56</v>
      </c>
      <c r="I3241" s="48">
        <v>1534</v>
      </c>
      <c r="J3241" s="48">
        <v>725</v>
      </c>
      <c r="K3241" s="48">
        <v>6316</v>
      </c>
      <c r="L3241" s="48">
        <v>0</v>
      </c>
      <c r="M3241" s="48">
        <v>1.5</v>
      </c>
      <c r="N3241" s="48">
        <v>0</v>
      </c>
      <c r="O3241" s="48">
        <v>0</v>
      </c>
      <c r="P3241" s="48">
        <v>950</v>
      </c>
      <c r="Q3241" s="48">
        <v>0</v>
      </c>
      <c r="R3241" s="48">
        <v>0</v>
      </c>
      <c r="S3241" s="48">
        <v>1906012</v>
      </c>
      <c r="T3241" s="48">
        <v>1</v>
      </c>
      <c r="U3241" s="48">
        <v>1901012</v>
      </c>
      <c r="V3241" s="48">
        <v>3</v>
      </c>
      <c r="W3241" s="48">
        <v>1902012</v>
      </c>
      <c r="X3241" s="48">
        <v>3</v>
      </c>
      <c r="AB3241" s="48" t="s">
        <v>7089</v>
      </c>
      <c r="AF3241" s="48">
        <v>1101012</v>
      </c>
    </row>
    <row r="3242" spans="1:32" ht="14.25">
      <c r="A3242" s="48">
        <v>4202432</v>
      </c>
      <c r="D3242" s="48" t="s">
        <v>3881</v>
      </c>
      <c r="E3242" s="48" t="s">
        <v>559</v>
      </c>
      <c r="F3242" s="48" t="s">
        <v>7089</v>
      </c>
      <c r="G3242" s="48">
        <v>2</v>
      </c>
      <c r="H3242" s="48">
        <v>56</v>
      </c>
      <c r="I3242" s="48">
        <v>1947</v>
      </c>
      <c r="J3242" s="48">
        <v>775</v>
      </c>
      <c r="K3242" s="48">
        <v>10288</v>
      </c>
      <c r="L3242" s="48">
        <v>0</v>
      </c>
      <c r="M3242" s="48">
        <v>1.5</v>
      </c>
      <c r="N3242" s="48">
        <v>0</v>
      </c>
      <c r="O3242" s="48">
        <v>0</v>
      </c>
      <c r="P3242" s="48">
        <v>950</v>
      </c>
      <c r="Q3242" s="48">
        <v>0</v>
      </c>
      <c r="R3242" s="48">
        <v>0</v>
      </c>
      <c r="S3242" s="48">
        <v>2007018</v>
      </c>
      <c r="T3242" s="48">
        <v>1</v>
      </c>
      <c r="U3242" s="48">
        <v>2003018</v>
      </c>
      <c r="V3242" s="48">
        <v>3</v>
      </c>
      <c r="W3242" s="48">
        <v>2004012</v>
      </c>
      <c r="X3242" s="48">
        <v>3</v>
      </c>
      <c r="Y3242" s="48">
        <v>2004010</v>
      </c>
      <c r="Z3242" s="48">
        <v>3</v>
      </c>
      <c r="AC3242" s="48">
        <v>4</v>
      </c>
      <c r="AD3242" s="48">
        <v>4</v>
      </c>
      <c r="AE3242" s="48">
        <v>2</v>
      </c>
      <c r="AF3242" s="48">
        <v>1102018</v>
      </c>
    </row>
    <row r="3243" spans="1:32" ht="14.25">
      <c r="A3243" s="48">
        <v>4202511</v>
      </c>
      <c r="D3243" s="48" t="s">
        <v>3879</v>
      </c>
      <c r="E3243" s="48" t="s">
        <v>3838</v>
      </c>
      <c r="F3243" s="48" t="s">
        <v>7090</v>
      </c>
      <c r="G3243" s="48">
        <v>1</v>
      </c>
      <c r="H3243" s="48">
        <v>66</v>
      </c>
      <c r="I3243" s="48">
        <v>2064</v>
      </c>
      <c r="J3243" s="48">
        <v>961</v>
      </c>
      <c r="K3243" s="48">
        <v>8569</v>
      </c>
      <c r="L3243" s="48">
        <v>0</v>
      </c>
      <c r="M3243" s="48">
        <v>1.5</v>
      </c>
      <c r="N3243" s="48">
        <v>0</v>
      </c>
      <c r="O3243" s="48">
        <v>0</v>
      </c>
      <c r="P3243" s="48">
        <v>950</v>
      </c>
      <c r="Q3243" s="48">
        <v>0</v>
      </c>
      <c r="R3243" s="48">
        <v>0</v>
      </c>
      <c r="S3243" s="48">
        <v>1906013</v>
      </c>
      <c r="T3243" s="48">
        <v>1</v>
      </c>
      <c r="U3243" s="48">
        <v>1901013</v>
      </c>
      <c r="V3243" s="48">
        <v>3</v>
      </c>
      <c r="W3243" s="48">
        <v>1902013</v>
      </c>
      <c r="X3243" s="48">
        <v>3</v>
      </c>
      <c r="AB3243" s="48" t="s">
        <v>7091</v>
      </c>
      <c r="AF3243" s="48">
        <v>1101013</v>
      </c>
    </row>
    <row r="3244" spans="1:32" ht="14.25">
      <c r="A3244" s="48">
        <v>4202512</v>
      </c>
      <c r="D3244" s="48" t="s">
        <v>3881</v>
      </c>
      <c r="E3244" s="48" t="s">
        <v>560</v>
      </c>
      <c r="F3244" s="48" t="s">
        <v>7091</v>
      </c>
      <c r="G3244" s="48">
        <v>2</v>
      </c>
      <c r="H3244" s="48">
        <v>66</v>
      </c>
      <c r="I3244" s="48">
        <v>2449</v>
      </c>
      <c r="J3244" s="48">
        <v>931</v>
      </c>
      <c r="K3244" s="48">
        <v>14187</v>
      </c>
      <c r="L3244" s="48">
        <v>0</v>
      </c>
      <c r="M3244" s="48">
        <v>1.5</v>
      </c>
      <c r="N3244" s="48">
        <v>0</v>
      </c>
      <c r="O3244" s="48">
        <v>0</v>
      </c>
      <c r="P3244" s="48">
        <v>950</v>
      </c>
      <c r="Q3244" s="48">
        <v>0</v>
      </c>
      <c r="R3244" s="48">
        <v>0</v>
      </c>
      <c r="S3244" s="48">
        <v>2007019</v>
      </c>
      <c r="T3244" s="48">
        <v>1</v>
      </c>
      <c r="U3244" s="48">
        <v>2003019</v>
      </c>
      <c r="V3244" s="48">
        <v>3</v>
      </c>
      <c r="W3244" s="48">
        <v>2004014</v>
      </c>
      <c r="X3244" s="48">
        <v>3</v>
      </c>
      <c r="Y3244" s="48">
        <v>2004016</v>
      </c>
      <c r="Z3244" s="48">
        <v>3</v>
      </c>
      <c r="AC3244" s="48">
        <v>4</v>
      </c>
      <c r="AD3244" s="48">
        <v>4</v>
      </c>
      <c r="AE3244" s="48">
        <v>1</v>
      </c>
      <c r="AF3244" s="48">
        <v>1102019</v>
      </c>
    </row>
    <row r="3245" spans="1:32" ht="14.25">
      <c r="A3245" s="48">
        <v>4202521</v>
      </c>
      <c r="D3245" s="48" t="s">
        <v>3879</v>
      </c>
      <c r="E3245" s="48" t="s">
        <v>3851</v>
      </c>
      <c r="F3245" s="48" t="s">
        <v>7092</v>
      </c>
      <c r="G3245" s="48">
        <v>1</v>
      </c>
      <c r="H3245" s="48">
        <v>66</v>
      </c>
      <c r="I3245" s="48">
        <v>1892</v>
      </c>
      <c r="J3245" s="48">
        <v>877</v>
      </c>
      <c r="K3245" s="48">
        <v>7711</v>
      </c>
      <c r="L3245" s="48">
        <v>0</v>
      </c>
      <c r="M3245" s="48">
        <v>1.5</v>
      </c>
      <c r="N3245" s="48">
        <v>0</v>
      </c>
      <c r="O3245" s="48">
        <v>0</v>
      </c>
      <c r="P3245" s="48">
        <v>950</v>
      </c>
      <c r="Q3245" s="48">
        <v>0</v>
      </c>
      <c r="R3245" s="48">
        <v>0</v>
      </c>
      <c r="S3245" s="48">
        <v>1906007</v>
      </c>
      <c r="T3245" s="48">
        <v>1</v>
      </c>
      <c r="U3245" s="48">
        <v>1901007</v>
      </c>
      <c r="V3245" s="48">
        <v>3</v>
      </c>
      <c r="W3245" s="48">
        <v>1902007</v>
      </c>
      <c r="X3245" s="48">
        <v>3</v>
      </c>
      <c r="AB3245" s="48" t="s">
        <v>7093</v>
      </c>
      <c r="AF3245" s="48">
        <v>1101007</v>
      </c>
    </row>
    <row r="3246" spans="1:32" ht="14.25">
      <c r="A3246" s="48">
        <v>4202522</v>
      </c>
      <c r="D3246" s="48" t="s">
        <v>3881</v>
      </c>
      <c r="E3246" s="48" t="s">
        <v>544</v>
      </c>
      <c r="F3246" s="48" t="s">
        <v>7093</v>
      </c>
      <c r="G3246" s="48">
        <v>2</v>
      </c>
      <c r="H3246" s="48">
        <v>66</v>
      </c>
      <c r="I3246" s="48">
        <v>2397</v>
      </c>
      <c r="J3246" s="48">
        <v>931</v>
      </c>
      <c r="K3246" s="48">
        <v>14015</v>
      </c>
      <c r="L3246" s="48">
        <v>0</v>
      </c>
      <c r="M3246" s="48">
        <v>1.5</v>
      </c>
      <c r="N3246" s="48">
        <v>0</v>
      </c>
      <c r="O3246" s="48">
        <v>0</v>
      </c>
      <c r="P3246" s="48">
        <v>950</v>
      </c>
      <c r="Q3246" s="48">
        <v>0</v>
      </c>
      <c r="R3246" s="48">
        <v>0</v>
      </c>
      <c r="S3246" s="48">
        <v>2007003</v>
      </c>
      <c r="T3246" s="48">
        <v>1</v>
      </c>
      <c r="U3246" s="48">
        <v>2003003</v>
      </c>
      <c r="V3246" s="48">
        <v>3</v>
      </c>
      <c r="W3246" s="48">
        <v>2004008</v>
      </c>
      <c r="X3246" s="48">
        <v>3</v>
      </c>
      <c r="Y3246" s="48">
        <v>2004010</v>
      </c>
      <c r="Z3246" s="48">
        <v>3</v>
      </c>
      <c r="AC3246" s="48">
        <v>4</v>
      </c>
      <c r="AD3246" s="48">
        <v>4</v>
      </c>
      <c r="AE3246" s="48">
        <v>2</v>
      </c>
      <c r="AF3246" s="48">
        <v>1102003</v>
      </c>
    </row>
    <row r="3247" spans="1:32" ht="14.25">
      <c r="A3247" s="48">
        <v>4202531</v>
      </c>
      <c r="D3247" s="48" t="s">
        <v>3879</v>
      </c>
      <c r="E3247" s="48" t="s">
        <v>3853</v>
      </c>
      <c r="F3247" s="48" t="s">
        <v>7094</v>
      </c>
      <c r="G3247" s="48">
        <v>1</v>
      </c>
      <c r="H3247" s="48">
        <v>66</v>
      </c>
      <c r="I3247" s="48">
        <v>1892</v>
      </c>
      <c r="J3247" s="48">
        <v>877</v>
      </c>
      <c r="K3247" s="48">
        <v>7711</v>
      </c>
      <c r="L3247" s="48">
        <v>0</v>
      </c>
      <c r="M3247" s="48">
        <v>1.5</v>
      </c>
      <c r="N3247" s="48">
        <v>0</v>
      </c>
      <c r="O3247" s="48">
        <v>0</v>
      </c>
      <c r="P3247" s="48">
        <v>950</v>
      </c>
      <c r="Q3247" s="48">
        <v>0</v>
      </c>
      <c r="R3247" s="48">
        <v>0</v>
      </c>
      <c r="S3247" s="48">
        <v>1906011</v>
      </c>
      <c r="T3247" s="48">
        <v>1</v>
      </c>
      <c r="U3247" s="48">
        <v>1901011</v>
      </c>
      <c r="V3247" s="48">
        <v>3</v>
      </c>
      <c r="W3247" s="48">
        <v>1902011</v>
      </c>
      <c r="X3247" s="48">
        <v>3</v>
      </c>
      <c r="AB3247" s="48" t="s">
        <v>7095</v>
      </c>
      <c r="AF3247" s="48">
        <v>1101011</v>
      </c>
    </row>
    <row r="3248" spans="1:32" ht="14.25">
      <c r="A3248" s="48">
        <v>4202532</v>
      </c>
      <c r="D3248" s="48" t="s">
        <v>3881</v>
      </c>
      <c r="E3248" s="48" t="s">
        <v>558</v>
      </c>
      <c r="F3248" s="48" t="s">
        <v>7095</v>
      </c>
      <c r="G3248" s="48">
        <v>2</v>
      </c>
      <c r="H3248" s="48">
        <v>66</v>
      </c>
      <c r="I3248" s="48">
        <v>2397</v>
      </c>
      <c r="J3248" s="48">
        <v>931</v>
      </c>
      <c r="K3248" s="48">
        <v>14015</v>
      </c>
      <c r="L3248" s="48">
        <v>0</v>
      </c>
      <c r="M3248" s="48">
        <v>1.5</v>
      </c>
      <c r="N3248" s="48">
        <v>0</v>
      </c>
      <c r="O3248" s="48">
        <v>0</v>
      </c>
      <c r="P3248" s="48">
        <v>950</v>
      </c>
      <c r="Q3248" s="48">
        <v>0</v>
      </c>
      <c r="R3248" s="48">
        <v>0</v>
      </c>
      <c r="S3248" s="48">
        <v>2007017</v>
      </c>
      <c r="T3248" s="48">
        <v>1</v>
      </c>
      <c r="U3248" s="48">
        <v>2003017</v>
      </c>
      <c r="V3248" s="48">
        <v>3</v>
      </c>
      <c r="W3248" s="48">
        <v>2004008</v>
      </c>
      <c r="X3248" s="48">
        <v>3</v>
      </c>
      <c r="Y3248" s="48">
        <v>2004010</v>
      </c>
      <c r="Z3248" s="48">
        <v>3</v>
      </c>
      <c r="AC3248" s="48">
        <v>4</v>
      </c>
      <c r="AD3248" s="48">
        <v>4</v>
      </c>
      <c r="AE3248" s="48">
        <v>3</v>
      </c>
      <c r="AF3248" s="48">
        <v>1102017</v>
      </c>
    </row>
    <row r="3249" spans="1:32" ht="14.25">
      <c r="A3249" s="48">
        <v>4202611</v>
      </c>
      <c r="D3249" s="48" t="s">
        <v>3879</v>
      </c>
      <c r="E3249" s="48" t="s">
        <v>3748</v>
      </c>
      <c r="F3249" s="48" t="s">
        <v>7096</v>
      </c>
      <c r="G3249" s="48">
        <v>1</v>
      </c>
      <c r="H3249" s="48">
        <v>68</v>
      </c>
      <c r="I3249" s="48">
        <v>2228</v>
      </c>
      <c r="J3249" s="48">
        <v>997</v>
      </c>
      <c r="K3249" s="48">
        <v>9093</v>
      </c>
      <c r="L3249" s="48">
        <v>0</v>
      </c>
      <c r="M3249" s="48">
        <v>1.5</v>
      </c>
      <c r="N3249" s="48">
        <v>0</v>
      </c>
      <c r="O3249" s="48">
        <v>0</v>
      </c>
      <c r="P3249" s="48">
        <v>950</v>
      </c>
      <c r="Q3249" s="48">
        <v>0</v>
      </c>
      <c r="R3249" s="48">
        <v>0</v>
      </c>
      <c r="S3249" s="48">
        <v>1906006</v>
      </c>
      <c r="T3249" s="48">
        <v>1</v>
      </c>
      <c r="U3249" s="48">
        <v>1901006</v>
      </c>
      <c r="V3249" s="48">
        <v>3</v>
      </c>
      <c r="W3249" s="48">
        <v>1902006</v>
      </c>
      <c r="X3249" s="48">
        <v>3</v>
      </c>
      <c r="AB3249" s="48" t="s">
        <v>7097</v>
      </c>
      <c r="AF3249" s="48">
        <v>1101006</v>
      </c>
    </row>
    <row r="3250" spans="1:32" ht="14.25">
      <c r="A3250" s="48">
        <v>4202612</v>
      </c>
      <c r="D3250" s="48" t="s">
        <v>3881</v>
      </c>
      <c r="E3250" s="48" t="s">
        <v>548</v>
      </c>
      <c r="F3250" s="48" t="s">
        <v>7097</v>
      </c>
      <c r="G3250" s="48">
        <v>2</v>
      </c>
      <c r="H3250" s="48">
        <v>68</v>
      </c>
      <c r="I3250" s="48">
        <v>2625</v>
      </c>
      <c r="J3250" s="48">
        <v>962</v>
      </c>
      <c r="K3250" s="48">
        <v>14977</v>
      </c>
      <c r="L3250" s="48">
        <v>0</v>
      </c>
      <c r="M3250" s="48">
        <v>1.5</v>
      </c>
      <c r="N3250" s="48">
        <v>0</v>
      </c>
      <c r="O3250" s="48">
        <v>0</v>
      </c>
      <c r="P3250" s="48">
        <v>950</v>
      </c>
      <c r="Q3250" s="48">
        <v>0</v>
      </c>
      <c r="R3250" s="48">
        <v>0</v>
      </c>
      <c r="S3250" s="48">
        <v>2007007</v>
      </c>
      <c r="T3250" s="48">
        <v>1</v>
      </c>
      <c r="U3250" s="48">
        <v>2003007</v>
      </c>
      <c r="V3250" s="48">
        <v>3</v>
      </c>
      <c r="W3250" s="48">
        <v>2004002</v>
      </c>
      <c r="X3250" s="48">
        <v>3</v>
      </c>
      <c r="Y3250" s="48">
        <v>2004006</v>
      </c>
      <c r="Z3250" s="48">
        <v>3</v>
      </c>
      <c r="AC3250" s="48">
        <v>4</v>
      </c>
      <c r="AD3250" s="48">
        <v>4</v>
      </c>
      <c r="AE3250" s="48">
        <v>1</v>
      </c>
      <c r="AF3250" s="48">
        <v>1102007</v>
      </c>
    </row>
    <row r="3251" spans="1:32" ht="14.25">
      <c r="A3251" s="48">
        <v>4202621</v>
      </c>
      <c r="D3251" s="48" t="s">
        <v>3879</v>
      </c>
      <c r="E3251" s="48" t="s">
        <v>1043</v>
      </c>
      <c r="F3251" s="48" t="s">
        <v>7098</v>
      </c>
      <c r="G3251" s="48">
        <v>1</v>
      </c>
      <c r="H3251" s="48">
        <v>68</v>
      </c>
      <c r="I3251" s="48">
        <v>2046</v>
      </c>
      <c r="J3251" s="48">
        <v>908</v>
      </c>
      <c r="K3251" s="48">
        <v>8192</v>
      </c>
      <c r="L3251" s="48">
        <v>0</v>
      </c>
      <c r="M3251" s="48">
        <v>1.5</v>
      </c>
      <c r="N3251" s="48">
        <v>0</v>
      </c>
      <c r="O3251" s="48">
        <v>0</v>
      </c>
      <c r="P3251" s="48">
        <v>950</v>
      </c>
      <c r="Q3251" s="48">
        <v>0</v>
      </c>
      <c r="R3251" s="48">
        <v>0</v>
      </c>
      <c r="S3251" s="48">
        <v>1906005</v>
      </c>
      <c r="T3251" s="48">
        <v>1</v>
      </c>
      <c r="U3251" s="48">
        <v>1901005</v>
      </c>
      <c r="V3251" s="48">
        <v>3</v>
      </c>
      <c r="W3251" s="48">
        <v>1902005</v>
      </c>
      <c r="X3251" s="48">
        <v>3</v>
      </c>
      <c r="AB3251" s="48" t="s">
        <v>7099</v>
      </c>
      <c r="AF3251" s="48">
        <v>1101005</v>
      </c>
    </row>
    <row r="3252" spans="1:32" ht="14.25">
      <c r="A3252" s="48">
        <v>4202622</v>
      </c>
      <c r="D3252" s="48" t="s">
        <v>3881</v>
      </c>
      <c r="E3252" s="48" t="s">
        <v>552</v>
      </c>
      <c r="F3252" s="48" t="s">
        <v>7099</v>
      </c>
      <c r="G3252" s="48">
        <v>2</v>
      </c>
      <c r="H3252" s="48">
        <v>68</v>
      </c>
      <c r="I3252" s="48">
        <v>2570</v>
      </c>
      <c r="J3252" s="48">
        <v>962</v>
      </c>
      <c r="K3252" s="48">
        <v>14797</v>
      </c>
      <c r="L3252" s="48">
        <v>0</v>
      </c>
      <c r="M3252" s="48">
        <v>1.5</v>
      </c>
      <c r="N3252" s="48">
        <v>0</v>
      </c>
      <c r="O3252" s="48">
        <v>0</v>
      </c>
      <c r="P3252" s="48">
        <v>950</v>
      </c>
      <c r="Q3252" s="48">
        <v>0</v>
      </c>
      <c r="R3252" s="48">
        <v>0</v>
      </c>
      <c r="S3252" s="48">
        <v>2007011</v>
      </c>
      <c r="T3252" s="48">
        <v>1</v>
      </c>
      <c r="U3252" s="48">
        <v>2003011</v>
      </c>
      <c r="V3252" s="48">
        <v>3</v>
      </c>
      <c r="W3252" s="48">
        <v>2004016</v>
      </c>
      <c r="X3252" s="48">
        <v>3</v>
      </c>
      <c r="Y3252" s="48">
        <v>2004012</v>
      </c>
      <c r="Z3252" s="48">
        <v>3</v>
      </c>
      <c r="AC3252" s="48">
        <v>4</v>
      </c>
      <c r="AD3252" s="48">
        <v>4</v>
      </c>
      <c r="AE3252" s="48">
        <v>2</v>
      </c>
      <c r="AF3252" s="48">
        <v>1102011</v>
      </c>
    </row>
    <row r="3253" spans="1:32" ht="14.25">
      <c r="A3253" s="48">
        <v>4202631</v>
      </c>
      <c r="D3253" s="48" t="s">
        <v>3879</v>
      </c>
      <c r="E3253" s="48" t="s">
        <v>3851</v>
      </c>
      <c r="F3253" s="48" t="s">
        <v>7100</v>
      </c>
      <c r="G3253" s="48">
        <v>1</v>
      </c>
      <c r="H3253" s="48">
        <v>68</v>
      </c>
      <c r="I3253" s="48">
        <v>2046</v>
      </c>
      <c r="J3253" s="48">
        <v>908</v>
      </c>
      <c r="K3253" s="48">
        <v>8192</v>
      </c>
      <c r="L3253" s="48">
        <v>0</v>
      </c>
      <c r="M3253" s="48">
        <v>1.5</v>
      </c>
      <c r="N3253" s="48">
        <v>0</v>
      </c>
      <c r="O3253" s="48">
        <v>0</v>
      </c>
      <c r="P3253" s="48">
        <v>950</v>
      </c>
      <c r="Q3253" s="48">
        <v>0</v>
      </c>
      <c r="R3253" s="48">
        <v>0</v>
      </c>
      <c r="S3253" s="48">
        <v>1906007</v>
      </c>
      <c r="T3253" s="48">
        <v>1</v>
      </c>
      <c r="U3253" s="48">
        <v>1901007</v>
      </c>
      <c r="V3253" s="48">
        <v>3</v>
      </c>
      <c r="W3253" s="48">
        <v>1902007</v>
      </c>
      <c r="X3253" s="48">
        <v>3</v>
      </c>
      <c r="AB3253" s="48" t="s">
        <v>7101</v>
      </c>
      <c r="AF3253" s="48">
        <v>1101007</v>
      </c>
    </row>
    <row r="3254" spans="1:32" ht="14.25">
      <c r="A3254" s="48">
        <v>4202632</v>
      </c>
      <c r="D3254" s="48" t="s">
        <v>3881</v>
      </c>
      <c r="E3254" s="48" t="s">
        <v>551</v>
      </c>
      <c r="F3254" s="48" t="s">
        <v>7101</v>
      </c>
      <c r="G3254" s="48">
        <v>2</v>
      </c>
      <c r="H3254" s="48">
        <v>68</v>
      </c>
      <c r="I3254" s="48">
        <v>2570</v>
      </c>
      <c r="J3254" s="48">
        <v>962</v>
      </c>
      <c r="K3254" s="48">
        <v>14797</v>
      </c>
      <c r="L3254" s="48">
        <v>0</v>
      </c>
      <c r="M3254" s="48">
        <v>1.5</v>
      </c>
      <c r="N3254" s="48">
        <v>0</v>
      </c>
      <c r="O3254" s="48">
        <v>0</v>
      </c>
      <c r="P3254" s="48">
        <v>950</v>
      </c>
      <c r="Q3254" s="48">
        <v>0</v>
      </c>
      <c r="R3254" s="48">
        <v>0</v>
      </c>
      <c r="S3254" s="48">
        <v>2007010</v>
      </c>
      <c r="T3254" s="48">
        <v>1</v>
      </c>
      <c r="U3254" s="48">
        <v>2003010</v>
      </c>
      <c r="V3254" s="48">
        <v>3</v>
      </c>
      <c r="W3254" s="48">
        <v>2004015</v>
      </c>
      <c r="X3254" s="48">
        <v>3</v>
      </c>
      <c r="Y3254" s="48">
        <v>2004012</v>
      </c>
      <c r="Z3254" s="48">
        <v>3</v>
      </c>
      <c r="AC3254" s="48">
        <v>4</v>
      </c>
      <c r="AD3254" s="48">
        <v>4</v>
      </c>
      <c r="AE3254" s="48">
        <v>3</v>
      </c>
      <c r="AF3254" s="48">
        <v>1102010</v>
      </c>
    </row>
    <row r="3255" spans="1:32" ht="14.25">
      <c r="A3255" s="48">
        <v>4202711</v>
      </c>
      <c r="D3255" s="48" t="s">
        <v>3879</v>
      </c>
      <c r="E3255" s="48" t="s">
        <v>3839</v>
      </c>
      <c r="F3255" s="48" t="s">
        <v>7102</v>
      </c>
      <c r="G3255" s="48">
        <v>1</v>
      </c>
      <c r="H3255" s="48">
        <v>69</v>
      </c>
      <c r="I3255" s="48">
        <v>2311</v>
      </c>
      <c r="J3255" s="48">
        <v>1023</v>
      </c>
      <c r="K3255" s="48">
        <v>9352</v>
      </c>
      <c r="L3255" s="48">
        <v>0</v>
      </c>
      <c r="M3255" s="48">
        <v>1.5</v>
      </c>
      <c r="N3255" s="48">
        <v>0</v>
      </c>
      <c r="O3255" s="48">
        <v>0</v>
      </c>
      <c r="P3255" s="48">
        <v>950</v>
      </c>
      <c r="Q3255" s="48">
        <v>0</v>
      </c>
      <c r="R3255" s="48">
        <v>0</v>
      </c>
      <c r="S3255" s="48">
        <v>1906012</v>
      </c>
      <c r="T3255" s="48">
        <v>1</v>
      </c>
      <c r="U3255" s="48">
        <v>1901012</v>
      </c>
      <c r="V3255" s="48">
        <v>3</v>
      </c>
      <c r="W3255" s="48">
        <v>1902012</v>
      </c>
      <c r="X3255" s="48">
        <v>3</v>
      </c>
      <c r="AB3255" s="48" t="s">
        <v>7103</v>
      </c>
      <c r="AF3255" s="48">
        <v>1101012</v>
      </c>
    </row>
    <row r="3256" spans="1:32" ht="14.25">
      <c r="A3256" s="48">
        <v>4202712</v>
      </c>
      <c r="D3256" s="48" t="s">
        <v>3881</v>
      </c>
      <c r="E3256" s="48" t="s">
        <v>559</v>
      </c>
      <c r="F3256" s="48" t="s">
        <v>7103</v>
      </c>
      <c r="G3256" s="48">
        <v>2</v>
      </c>
      <c r="H3256" s="48">
        <v>69</v>
      </c>
      <c r="I3256" s="48">
        <v>2714</v>
      </c>
      <c r="J3256" s="48">
        <v>986</v>
      </c>
      <c r="K3256" s="48">
        <v>15370</v>
      </c>
      <c r="L3256" s="48">
        <v>0</v>
      </c>
      <c r="M3256" s="48">
        <v>1.5</v>
      </c>
      <c r="N3256" s="48">
        <v>0</v>
      </c>
      <c r="O3256" s="48">
        <v>0</v>
      </c>
      <c r="P3256" s="48">
        <v>950</v>
      </c>
      <c r="Q3256" s="48">
        <v>0</v>
      </c>
      <c r="R3256" s="48">
        <v>0</v>
      </c>
      <c r="S3256" s="48">
        <v>2007018</v>
      </c>
      <c r="T3256" s="48">
        <v>1</v>
      </c>
      <c r="U3256" s="48">
        <v>2003018</v>
      </c>
      <c r="V3256" s="48">
        <v>3</v>
      </c>
      <c r="W3256" s="48">
        <v>2004012</v>
      </c>
      <c r="X3256" s="48">
        <v>3</v>
      </c>
      <c r="Y3256" s="48">
        <v>2004010</v>
      </c>
      <c r="Z3256" s="48">
        <v>3</v>
      </c>
      <c r="AC3256" s="48">
        <v>4</v>
      </c>
      <c r="AD3256" s="48">
        <v>4</v>
      </c>
      <c r="AE3256" s="48">
        <v>2</v>
      </c>
      <c r="AF3256" s="48">
        <v>1102018</v>
      </c>
    </row>
    <row r="3257" spans="1:32" ht="14.25">
      <c r="A3257" s="48">
        <v>4202721</v>
      </c>
      <c r="D3257" s="48" t="s">
        <v>3879</v>
      </c>
      <c r="E3257" s="48" t="s">
        <v>3801</v>
      </c>
      <c r="F3257" s="48" t="s">
        <v>7104</v>
      </c>
      <c r="G3257" s="48">
        <v>1</v>
      </c>
      <c r="H3257" s="48">
        <v>69</v>
      </c>
      <c r="I3257" s="48">
        <v>2124</v>
      </c>
      <c r="J3257" s="48">
        <v>932</v>
      </c>
      <c r="K3257" s="48">
        <v>8429</v>
      </c>
      <c r="L3257" s="48">
        <v>0</v>
      </c>
      <c r="M3257" s="48">
        <v>1.5</v>
      </c>
      <c r="N3257" s="48">
        <v>0</v>
      </c>
      <c r="O3257" s="48">
        <v>0</v>
      </c>
      <c r="P3257" s="48">
        <v>950</v>
      </c>
      <c r="Q3257" s="48">
        <v>0</v>
      </c>
      <c r="R3257" s="48">
        <v>0</v>
      </c>
      <c r="S3257" s="48">
        <v>1906008</v>
      </c>
      <c r="T3257" s="48">
        <v>1</v>
      </c>
      <c r="U3257" s="48">
        <v>1901008</v>
      </c>
      <c r="V3257" s="48">
        <v>3</v>
      </c>
      <c r="W3257" s="48">
        <v>1902008</v>
      </c>
      <c r="X3257" s="48">
        <v>3</v>
      </c>
      <c r="AB3257" s="48" t="s">
        <v>7105</v>
      </c>
      <c r="AF3257" s="48">
        <v>1101008</v>
      </c>
    </row>
    <row r="3258" spans="1:32" ht="14.25">
      <c r="A3258" s="48">
        <v>4202722</v>
      </c>
      <c r="D3258" s="48" t="s">
        <v>3881</v>
      </c>
      <c r="E3258" s="48" t="s">
        <v>554</v>
      </c>
      <c r="F3258" s="48" t="s">
        <v>7105</v>
      </c>
      <c r="G3258" s="48">
        <v>2</v>
      </c>
      <c r="H3258" s="48">
        <v>69</v>
      </c>
      <c r="I3258" s="48">
        <v>2658</v>
      </c>
      <c r="J3258" s="48">
        <v>986</v>
      </c>
      <c r="K3258" s="48">
        <v>15185</v>
      </c>
      <c r="L3258" s="48">
        <v>0</v>
      </c>
      <c r="M3258" s="48">
        <v>1.5</v>
      </c>
      <c r="N3258" s="48">
        <v>0</v>
      </c>
      <c r="O3258" s="48">
        <v>0</v>
      </c>
      <c r="P3258" s="48">
        <v>950</v>
      </c>
      <c r="Q3258" s="48">
        <v>0</v>
      </c>
      <c r="R3258" s="48">
        <v>0</v>
      </c>
      <c r="S3258" s="48">
        <v>2007013</v>
      </c>
      <c r="T3258" s="48">
        <v>1</v>
      </c>
      <c r="U3258" s="48">
        <v>2003013</v>
      </c>
      <c r="V3258" s="48">
        <v>3</v>
      </c>
      <c r="W3258" s="48">
        <v>2004008</v>
      </c>
      <c r="X3258" s="48">
        <v>3</v>
      </c>
      <c r="Y3258" s="48">
        <v>2004010</v>
      </c>
      <c r="Z3258" s="48">
        <v>3</v>
      </c>
      <c r="AC3258" s="48">
        <v>4</v>
      </c>
      <c r="AD3258" s="48">
        <v>4</v>
      </c>
      <c r="AE3258" s="48">
        <v>3</v>
      </c>
      <c r="AF3258" s="48">
        <v>1102013</v>
      </c>
    </row>
    <row r="3259" spans="1:32" ht="14.25">
      <c r="A3259" s="48">
        <v>4202731</v>
      </c>
      <c r="D3259" s="48" t="s">
        <v>3879</v>
      </c>
      <c r="E3259" s="48" t="s">
        <v>3823</v>
      </c>
      <c r="F3259" s="48" t="s">
        <v>7106</v>
      </c>
      <c r="G3259" s="48">
        <v>1</v>
      </c>
      <c r="H3259" s="48">
        <v>69</v>
      </c>
      <c r="I3259" s="48">
        <v>2124</v>
      </c>
      <c r="J3259" s="48">
        <v>932</v>
      </c>
      <c r="K3259" s="48">
        <v>8429</v>
      </c>
      <c r="L3259" s="48">
        <v>0</v>
      </c>
      <c r="M3259" s="48">
        <v>1.5</v>
      </c>
      <c r="N3259" s="48">
        <v>0</v>
      </c>
      <c r="O3259" s="48">
        <v>0</v>
      </c>
      <c r="P3259" s="48">
        <v>950</v>
      </c>
      <c r="Q3259" s="48">
        <v>0</v>
      </c>
      <c r="R3259" s="48">
        <v>0</v>
      </c>
      <c r="S3259" s="48">
        <v>1906009</v>
      </c>
      <c r="T3259" s="48">
        <v>1</v>
      </c>
      <c r="U3259" s="48">
        <v>1901009</v>
      </c>
      <c r="V3259" s="48">
        <v>3</v>
      </c>
      <c r="W3259" s="48">
        <v>1902009</v>
      </c>
      <c r="X3259" s="48">
        <v>3</v>
      </c>
      <c r="AB3259" s="48" t="s">
        <v>7107</v>
      </c>
      <c r="AF3259" s="48">
        <v>1101009</v>
      </c>
    </row>
    <row r="3260" spans="1:32" ht="14.25">
      <c r="A3260" s="48">
        <v>4202732</v>
      </c>
      <c r="D3260" s="48" t="s">
        <v>3881</v>
      </c>
      <c r="E3260" s="48" t="s">
        <v>555</v>
      </c>
      <c r="F3260" s="48" t="s">
        <v>7107</v>
      </c>
      <c r="G3260" s="48">
        <v>2</v>
      </c>
      <c r="H3260" s="48">
        <v>69</v>
      </c>
      <c r="I3260" s="48">
        <v>2658</v>
      </c>
      <c r="J3260" s="48">
        <v>986</v>
      </c>
      <c r="K3260" s="48">
        <v>15185</v>
      </c>
      <c r="L3260" s="48">
        <v>0</v>
      </c>
      <c r="M3260" s="48">
        <v>1.5</v>
      </c>
      <c r="N3260" s="48">
        <v>0</v>
      </c>
      <c r="O3260" s="48">
        <v>0</v>
      </c>
      <c r="P3260" s="48">
        <v>950</v>
      </c>
      <c r="Q3260" s="48">
        <v>0</v>
      </c>
      <c r="R3260" s="48">
        <v>0</v>
      </c>
      <c r="S3260" s="48">
        <v>2007014</v>
      </c>
      <c r="T3260" s="48">
        <v>1</v>
      </c>
      <c r="U3260" s="48">
        <v>2003014</v>
      </c>
      <c r="V3260" s="48">
        <v>3</v>
      </c>
      <c r="W3260" s="48">
        <v>2004002</v>
      </c>
      <c r="X3260" s="48">
        <v>3</v>
      </c>
      <c r="Y3260" s="48">
        <v>2004006</v>
      </c>
      <c r="Z3260" s="48">
        <v>3</v>
      </c>
      <c r="AC3260" s="48">
        <v>4</v>
      </c>
      <c r="AD3260" s="48">
        <v>4</v>
      </c>
      <c r="AE3260" s="48">
        <v>1</v>
      </c>
      <c r="AF3260" s="48">
        <v>1102014</v>
      </c>
    </row>
    <row r="3261" spans="1:32" ht="14.25">
      <c r="A3261" s="48">
        <v>4202811</v>
      </c>
      <c r="D3261" s="48" t="s">
        <v>3879</v>
      </c>
      <c r="E3261" s="48" t="s">
        <v>3781</v>
      </c>
      <c r="F3261" s="48" t="s">
        <v>7108</v>
      </c>
      <c r="G3261" s="48">
        <v>1</v>
      </c>
      <c r="H3261" s="48">
        <v>70</v>
      </c>
      <c r="I3261" s="48">
        <v>2502</v>
      </c>
      <c r="J3261" s="48">
        <v>1093</v>
      </c>
      <c r="K3261" s="48">
        <v>9892</v>
      </c>
      <c r="L3261" s="48">
        <v>0</v>
      </c>
      <c r="M3261" s="48">
        <v>1.5</v>
      </c>
      <c r="N3261" s="48">
        <v>0</v>
      </c>
      <c r="O3261" s="48">
        <v>0</v>
      </c>
      <c r="P3261" s="48">
        <v>1200</v>
      </c>
      <c r="Q3261" s="48">
        <v>0</v>
      </c>
      <c r="R3261" s="48">
        <v>0</v>
      </c>
      <c r="S3261" s="48">
        <v>1906001</v>
      </c>
      <c r="T3261" s="48">
        <v>1</v>
      </c>
      <c r="U3261" s="48">
        <v>1901001</v>
      </c>
      <c r="V3261" s="48">
        <v>3</v>
      </c>
      <c r="W3261" s="48">
        <v>1902001</v>
      </c>
      <c r="X3261" s="48">
        <v>3</v>
      </c>
      <c r="AB3261" s="48" t="s">
        <v>7109</v>
      </c>
      <c r="AF3261" s="48">
        <v>1101001</v>
      </c>
    </row>
    <row r="3262" spans="1:32" ht="14.25">
      <c r="A3262" s="48">
        <v>4202812</v>
      </c>
      <c r="D3262" s="48" t="s">
        <v>3881</v>
      </c>
      <c r="E3262" s="48" t="s">
        <v>3852</v>
      </c>
      <c r="F3262" s="48" t="s">
        <v>7109</v>
      </c>
      <c r="G3262" s="48">
        <v>2</v>
      </c>
      <c r="H3262" s="48">
        <v>70</v>
      </c>
      <c r="I3262" s="48">
        <v>2945</v>
      </c>
      <c r="J3262" s="48">
        <v>1059</v>
      </c>
      <c r="K3262" s="48">
        <v>16446</v>
      </c>
      <c r="L3262" s="48">
        <v>0</v>
      </c>
      <c r="M3262" s="48">
        <v>1.5</v>
      </c>
      <c r="N3262" s="48">
        <v>0</v>
      </c>
      <c r="O3262" s="48">
        <v>0</v>
      </c>
      <c r="P3262" s="48">
        <v>1200</v>
      </c>
      <c r="Q3262" s="48">
        <v>0</v>
      </c>
      <c r="R3262" s="48">
        <v>0</v>
      </c>
      <c r="S3262" s="48">
        <v>2007002</v>
      </c>
      <c r="T3262" s="48">
        <v>1</v>
      </c>
      <c r="U3262" s="48">
        <v>2003002</v>
      </c>
      <c r="V3262" s="48">
        <v>3</v>
      </c>
      <c r="W3262" s="48">
        <v>2004004</v>
      </c>
      <c r="X3262" s="48">
        <v>3</v>
      </c>
      <c r="Y3262" s="48">
        <v>2004005</v>
      </c>
      <c r="Z3262" s="48">
        <v>3</v>
      </c>
      <c r="AC3262" s="48">
        <v>4</v>
      </c>
      <c r="AD3262" s="48">
        <v>4</v>
      </c>
      <c r="AE3262" s="48">
        <v>1</v>
      </c>
      <c r="AF3262" s="48">
        <v>1102002</v>
      </c>
    </row>
    <row r="3263" spans="1:32" ht="14.25">
      <c r="A3263" s="48">
        <v>4202821</v>
      </c>
      <c r="D3263" s="48" t="s">
        <v>3879</v>
      </c>
      <c r="E3263" s="48" t="s">
        <v>3859</v>
      </c>
      <c r="F3263" s="48" t="s">
        <v>7110</v>
      </c>
      <c r="G3263" s="48">
        <v>1</v>
      </c>
      <c r="H3263" s="48">
        <v>70</v>
      </c>
      <c r="I3263" s="48">
        <v>2238</v>
      </c>
      <c r="J3263" s="48">
        <v>963</v>
      </c>
      <c r="K3263" s="48">
        <v>8588</v>
      </c>
      <c r="L3263" s="48">
        <v>0</v>
      </c>
      <c r="M3263" s="48">
        <v>1.5</v>
      </c>
      <c r="N3263" s="48">
        <v>0</v>
      </c>
      <c r="O3263" s="48">
        <v>0</v>
      </c>
      <c r="P3263" s="48">
        <v>950</v>
      </c>
      <c r="Q3263" s="48">
        <v>0</v>
      </c>
      <c r="R3263" s="48">
        <v>0</v>
      </c>
      <c r="S3263" s="48">
        <v>1906003</v>
      </c>
      <c r="T3263" s="48">
        <v>1</v>
      </c>
      <c r="U3263" s="48">
        <v>1901003</v>
      </c>
      <c r="V3263" s="48">
        <v>3</v>
      </c>
      <c r="W3263" s="48">
        <v>1902003</v>
      </c>
      <c r="X3263" s="48">
        <v>3</v>
      </c>
      <c r="AB3263" s="48" t="s">
        <v>7111</v>
      </c>
      <c r="AF3263" s="48">
        <v>1101003</v>
      </c>
    </row>
    <row r="3264" spans="1:32" ht="14.25">
      <c r="A3264" s="48">
        <v>4202822</v>
      </c>
      <c r="D3264" s="48" t="s">
        <v>3881</v>
      </c>
      <c r="E3264" s="48" t="s">
        <v>546</v>
      </c>
      <c r="F3264" s="48" t="s">
        <v>7111</v>
      </c>
      <c r="G3264" s="48">
        <v>2</v>
      </c>
      <c r="H3264" s="48">
        <v>70</v>
      </c>
      <c r="I3264" s="48">
        <v>2782</v>
      </c>
      <c r="J3264" s="48">
        <v>1017</v>
      </c>
      <c r="K3264" s="48">
        <v>15494</v>
      </c>
      <c r="L3264" s="48">
        <v>0</v>
      </c>
      <c r="M3264" s="48">
        <v>1.5</v>
      </c>
      <c r="N3264" s="48">
        <v>0</v>
      </c>
      <c r="O3264" s="48">
        <v>0</v>
      </c>
      <c r="P3264" s="48">
        <v>950</v>
      </c>
      <c r="Q3264" s="48">
        <v>0</v>
      </c>
      <c r="R3264" s="48">
        <v>0</v>
      </c>
      <c r="S3264" s="48">
        <v>2007005</v>
      </c>
      <c r="T3264" s="48">
        <v>1</v>
      </c>
      <c r="U3264" s="48">
        <v>2003005</v>
      </c>
      <c r="V3264" s="48">
        <v>3</v>
      </c>
      <c r="W3264" s="48">
        <v>2004012</v>
      </c>
      <c r="X3264" s="48">
        <v>3</v>
      </c>
      <c r="Y3264" s="48">
        <v>2004014</v>
      </c>
      <c r="Z3264" s="48">
        <v>3</v>
      </c>
      <c r="AC3264" s="48">
        <v>4</v>
      </c>
      <c r="AD3264" s="48">
        <v>4</v>
      </c>
      <c r="AE3264" s="48">
        <v>3</v>
      </c>
      <c r="AF3264" s="48">
        <v>1102005</v>
      </c>
    </row>
    <row r="3265" spans="1:32" ht="14.25">
      <c r="A3265" s="48">
        <v>4202831</v>
      </c>
      <c r="D3265" s="48" t="s">
        <v>3879</v>
      </c>
      <c r="E3265" s="48" t="s">
        <v>3849</v>
      </c>
      <c r="F3265" s="48" t="s">
        <v>7112</v>
      </c>
      <c r="G3265" s="48">
        <v>1</v>
      </c>
      <c r="H3265" s="48">
        <v>70</v>
      </c>
      <c r="I3265" s="48">
        <v>2238</v>
      </c>
      <c r="J3265" s="48">
        <v>963</v>
      </c>
      <c r="K3265" s="48">
        <v>8588</v>
      </c>
      <c r="L3265" s="48">
        <v>0</v>
      </c>
      <c r="M3265" s="48">
        <v>1.5</v>
      </c>
      <c r="N3265" s="48">
        <v>0</v>
      </c>
      <c r="O3265" s="48">
        <v>0</v>
      </c>
      <c r="P3265" s="48">
        <v>950</v>
      </c>
      <c r="Q3265" s="48">
        <v>0</v>
      </c>
      <c r="R3265" s="48">
        <v>0</v>
      </c>
      <c r="S3265" s="48">
        <v>1906014</v>
      </c>
      <c r="T3265" s="48">
        <v>1</v>
      </c>
      <c r="U3265" s="48">
        <v>1901014</v>
      </c>
      <c r="V3265" s="48">
        <v>3</v>
      </c>
      <c r="W3265" s="48">
        <v>1902014</v>
      </c>
      <c r="X3265" s="48">
        <v>3</v>
      </c>
      <c r="AB3265" s="48" t="s">
        <v>7113</v>
      </c>
      <c r="AF3265" s="48">
        <v>1101014</v>
      </c>
    </row>
    <row r="3266" spans="1:32" ht="14.25">
      <c r="A3266" s="48">
        <v>4202832</v>
      </c>
      <c r="D3266" s="48" t="s">
        <v>3881</v>
      </c>
      <c r="E3266" s="48" t="s">
        <v>561</v>
      </c>
      <c r="F3266" s="48" t="s">
        <v>7113</v>
      </c>
      <c r="G3266" s="48">
        <v>2</v>
      </c>
      <c r="H3266" s="48">
        <v>70</v>
      </c>
      <c r="I3266" s="48">
        <v>2782</v>
      </c>
      <c r="J3266" s="48">
        <v>1017</v>
      </c>
      <c r="K3266" s="48">
        <v>15494</v>
      </c>
      <c r="L3266" s="48">
        <v>0</v>
      </c>
      <c r="M3266" s="48">
        <v>1.5</v>
      </c>
      <c r="N3266" s="48">
        <v>0</v>
      </c>
      <c r="O3266" s="48">
        <v>0</v>
      </c>
      <c r="P3266" s="48">
        <v>950</v>
      </c>
      <c r="Q3266" s="48">
        <v>0</v>
      </c>
      <c r="R3266" s="48">
        <v>0</v>
      </c>
      <c r="S3266" s="48">
        <v>2007020</v>
      </c>
      <c r="T3266" s="48">
        <v>1</v>
      </c>
      <c r="U3266" s="48">
        <v>2003020</v>
      </c>
      <c r="V3266" s="48">
        <v>3</v>
      </c>
      <c r="W3266" s="48">
        <v>2004008</v>
      </c>
      <c r="X3266" s="48">
        <v>3</v>
      </c>
      <c r="Y3266" s="48">
        <v>2004010</v>
      </c>
      <c r="Z3266" s="48">
        <v>3</v>
      </c>
      <c r="AC3266" s="48">
        <v>4</v>
      </c>
      <c r="AD3266" s="48">
        <v>4</v>
      </c>
      <c r="AE3266" s="48">
        <v>2</v>
      </c>
      <c r="AF3266" s="48">
        <v>1102020</v>
      </c>
    </row>
    <row r="3267" spans="1:32" ht="14.25">
      <c r="A3267" s="48">
        <v>4202911</v>
      </c>
      <c r="D3267" s="48" t="s">
        <v>3879</v>
      </c>
      <c r="E3267" s="48" t="s">
        <v>3839</v>
      </c>
      <c r="F3267" s="48" t="s">
        <v>7114</v>
      </c>
      <c r="G3267" s="48">
        <v>1</v>
      </c>
      <c r="H3267" s="48">
        <v>70</v>
      </c>
      <c r="I3267" s="48">
        <v>2557</v>
      </c>
      <c r="J3267" s="48">
        <v>1112</v>
      </c>
      <c r="K3267" s="48">
        <v>10010</v>
      </c>
      <c r="L3267" s="48">
        <v>0</v>
      </c>
      <c r="M3267" s="48">
        <v>1.5</v>
      </c>
      <c r="N3267" s="48">
        <v>0</v>
      </c>
      <c r="O3267" s="48">
        <v>0</v>
      </c>
      <c r="P3267" s="48">
        <v>1200</v>
      </c>
      <c r="Q3267" s="48">
        <v>0</v>
      </c>
      <c r="R3267" s="48">
        <v>0</v>
      </c>
      <c r="S3267" s="48">
        <v>1906012</v>
      </c>
      <c r="T3267" s="48">
        <v>1</v>
      </c>
      <c r="U3267" s="48">
        <v>1901012</v>
      </c>
      <c r="V3267" s="48">
        <v>3</v>
      </c>
      <c r="W3267" s="48">
        <v>1902012</v>
      </c>
      <c r="X3267" s="48">
        <v>3</v>
      </c>
      <c r="AB3267" s="48" t="s">
        <v>7115</v>
      </c>
      <c r="AF3267" s="48">
        <v>1101012</v>
      </c>
    </row>
    <row r="3268" spans="1:32" ht="14.25">
      <c r="A3268" s="48">
        <v>4202912</v>
      </c>
      <c r="D3268" s="48" t="s">
        <v>3881</v>
      </c>
      <c r="E3268" s="48" t="s">
        <v>559</v>
      </c>
      <c r="F3268" s="48" t="s">
        <v>7115</v>
      </c>
      <c r="G3268" s="48">
        <v>2</v>
      </c>
      <c r="H3268" s="48">
        <v>70</v>
      </c>
      <c r="I3268" s="48">
        <v>3000</v>
      </c>
      <c r="J3268" s="48">
        <v>1078</v>
      </c>
      <c r="K3268" s="48">
        <v>16564</v>
      </c>
      <c r="L3268" s="48">
        <v>0</v>
      </c>
      <c r="M3268" s="48">
        <v>1.5</v>
      </c>
      <c r="N3268" s="48">
        <v>0</v>
      </c>
      <c r="O3268" s="48">
        <v>0</v>
      </c>
      <c r="P3268" s="48">
        <v>1200</v>
      </c>
      <c r="Q3268" s="48">
        <v>0</v>
      </c>
      <c r="R3268" s="48">
        <v>0</v>
      </c>
      <c r="S3268" s="48">
        <v>2007018</v>
      </c>
      <c r="T3268" s="48">
        <v>1</v>
      </c>
      <c r="U3268" s="48">
        <v>2003018</v>
      </c>
      <c r="V3268" s="48">
        <v>3</v>
      </c>
      <c r="W3268" s="48">
        <v>2004012</v>
      </c>
      <c r="X3268" s="48">
        <v>3</v>
      </c>
      <c r="Y3268" s="48">
        <v>2004010</v>
      </c>
      <c r="Z3268" s="48">
        <v>3</v>
      </c>
      <c r="AC3268" s="48">
        <v>4</v>
      </c>
      <c r="AD3268" s="48">
        <v>4</v>
      </c>
      <c r="AE3268" s="48">
        <v>2</v>
      </c>
      <c r="AF3268" s="48">
        <v>1102018</v>
      </c>
    </row>
    <row r="3269" spans="1:32" ht="14.25">
      <c r="A3269" s="48">
        <v>4202921</v>
      </c>
      <c r="D3269" s="48" t="s">
        <v>3879</v>
      </c>
      <c r="E3269" s="48" t="s">
        <v>3801</v>
      </c>
      <c r="F3269" s="48" t="s">
        <v>7116</v>
      </c>
      <c r="G3269" s="48">
        <v>1</v>
      </c>
      <c r="H3269" s="48">
        <v>70</v>
      </c>
      <c r="I3269" s="48">
        <v>2362</v>
      </c>
      <c r="J3269" s="48">
        <v>1016</v>
      </c>
      <c r="K3269" s="48">
        <v>9023</v>
      </c>
      <c r="L3269" s="48">
        <v>0</v>
      </c>
      <c r="M3269" s="48">
        <v>1.5</v>
      </c>
      <c r="N3269" s="48">
        <v>0</v>
      </c>
      <c r="O3269" s="48">
        <v>0</v>
      </c>
      <c r="P3269" s="48">
        <v>1200</v>
      </c>
      <c r="Q3269" s="48">
        <v>0</v>
      </c>
      <c r="R3269" s="48">
        <v>0</v>
      </c>
      <c r="S3269" s="48">
        <v>1906008</v>
      </c>
      <c r="T3269" s="48">
        <v>1</v>
      </c>
      <c r="U3269" s="48">
        <v>1901008</v>
      </c>
      <c r="V3269" s="48">
        <v>3</v>
      </c>
      <c r="W3269" s="48">
        <v>1902008</v>
      </c>
      <c r="X3269" s="48">
        <v>3</v>
      </c>
      <c r="AB3269" s="48" t="s">
        <v>7117</v>
      </c>
      <c r="AF3269" s="48">
        <v>1101008</v>
      </c>
    </row>
    <row r="3270" spans="1:32" ht="14.25">
      <c r="A3270" s="48">
        <v>4202922</v>
      </c>
      <c r="D3270" s="48" t="s">
        <v>3881</v>
      </c>
      <c r="E3270" s="48" t="s">
        <v>554</v>
      </c>
      <c r="F3270" s="48" t="s">
        <v>7117</v>
      </c>
      <c r="G3270" s="48">
        <v>2</v>
      </c>
      <c r="H3270" s="48">
        <v>70</v>
      </c>
      <c r="I3270" s="48">
        <v>2941</v>
      </c>
      <c r="J3270" s="48">
        <v>1078</v>
      </c>
      <c r="K3270" s="48">
        <v>16367</v>
      </c>
      <c r="L3270" s="48">
        <v>0</v>
      </c>
      <c r="M3270" s="48">
        <v>1.5</v>
      </c>
      <c r="N3270" s="48">
        <v>0</v>
      </c>
      <c r="O3270" s="48">
        <v>0</v>
      </c>
      <c r="P3270" s="48">
        <v>1200</v>
      </c>
      <c r="Q3270" s="48">
        <v>0</v>
      </c>
      <c r="R3270" s="48">
        <v>0</v>
      </c>
      <c r="S3270" s="48">
        <v>2007013</v>
      </c>
      <c r="T3270" s="48">
        <v>1</v>
      </c>
      <c r="U3270" s="48">
        <v>2003013</v>
      </c>
      <c r="V3270" s="48">
        <v>3</v>
      </c>
      <c r="W3270" s="48">
        <v>2004008</v>
      </c>
      <c r="X3270" s="48">
        <v>3</v>
      </c>
      <c r="Y3270" s="48">
        <v>2004010</v>
      </c>
      <c r="Z3270" s="48">
        <v>3</v>
      </c>
      <c r="AC3270" s="48">
        <v>4</v>
      </c>
      <c r="AD3270" s="48">
        <v>4</v>
      </c>
      <c r="AE3270" s="48">
        <v>3</v>
      </c>
      <c r="AF3270" s="48">
        <v>1102013</v>
      </c>
    </row>
    <row r="3271" spans="1:32" ht="14.25">
      <c r="A3271" s="48">
        <v>4202931</v>
      </c>
      <c r="D3271" s="48" t="s">
        <v>3879</v>
      </c>
      <c r="E3271" s="48" t="s">
        <v>3823</v>
      </c>
      <c r="F3271" s="48" t="s">
        <v>7118</v>
      </c>
      <c r="G3271" s="48">
        <v>1</v>
      </c>
      <c r="H3271" s="48">
        <v>70</v>
      </c>
      <c r="I3271" s="48">
        <v>2293</v>
      </c>
      <c r="J3271" s="48">
        <v>982</v>
      </c>
      <c r="K3271" s="48">
        <v>8706</v>
      </c>
      <c r="L3271" s="48">
        <v>0</v>
      </c>
      <c r="M3271" s="48">
        <v>1.5</v>
      </c>
      <c r="N3271" s="48">
        <v>0</v>
      </c>
      <c r="O3271" s="48">
        <v>0</v>
      </c>
      <c r="P3271" s="48">
        <v>950</v>
      </c>
      <c r="Q3271" s="48">
        <v>0</v>
      </c>
      <c r="R3271" s="48">
        <v>0</v>
      </c>
      <c r="S3271" s="48">
        <v>1906009</v>
      </c>
      <c r="T3271" s="48">
        <v>1</v>
      </c>
      <c r="U3271" s="48">
        <v>1901009</v>
      </c>
      <c r="V3271" s="48">
        <v>3</v>
      </c>
      <c r="W3271" s="48">
        <v>1902009</v>
      </c>
      <c r="X3271" s="48">
        <v>3</v>
      </c>
      <c r="AB3271" s="48" t="s">
        <v>7119</v>
      </c>
      <c r="AF3271" s="48">
        <v>1101009</v>
      </c>
    </row>
    <row r="3272" spans="1:32" ht="14.25">
      <c r="A3272" s="48">
        <v>4202932</v>
      </c>
      <c r="D3272" s="48" t="s">
        <v>3881</v>
      </c>
      <c r="E3272" s="48" t="s">
        <v>555</v>
      </c>
      <c r="F3272" s="48" t="s">
        <v>7119</v>
      </c>
      <c r="G3272" s="48">
        <v>2</v>
      </c>
      <c r="H3272" s="48">
        <v>70</v>
      </c>
      <c r="I3272" s="48">
        <v>2837</v>
      </c>
      <c r="J3272" s="48">
        <v>1036</v>
      </c>
      <c r="K3272" s="48">
        <v>15612</v>
      </c>
      <c r="L3272" s="48">
        <v>0</v>
      </c>
      <c r="M3272" s="48">
        <v>1.5</v>
      </c>
      <c r="N3272" s="48">
        <v>0</v>
      </c>
      <c r="O3272" s="48">
        <v>0</v>
      </c>
      <c r="P3272" s="48">
        <v>950</v>
      </c>
      <c r="Q3272" s="48">
        <v>0</v>
      </c>
      <c r="R3272" s="48">
        <v>0</v>
      </c>
      <c r="S3272" s="48">
        <v>2007014</v>
      </c>
      <c r="T3272" s="48">
        <v>1</v>
      </c>
      <c r="U3272" s="48">
        <v>2003014</v>
      </c>
      <c r="V3272" s="48">
        <v>3</v>
      </c>
      <c r="W3272" s="48">
        <v>2004002</v>
      </c>
      <c r="X3272" s="48">
        <v>3</v>
      </c>
      <c r="Y3272" s="48">
        <v>2004006</v>
      </c>
      <c r="Z3272" s="48">
        <v>3</v>
      </c>
      <c r="AC3272" s="48">
        <v>4</v>
      </c>
      <c r="AD3272" s="48">
        <v>4</v>
      </c>
      <c r="AE3272" s="48">
        <v>1</v>
      </c>
      <c r="AF3272" s="48">
        <v>1102014</v>
      </c>
    </row>
    <row r="3273" spans="1:32" ht="14.25">
      <c r="A3273" s="48">
        <v>4203011</v>
      </c>
      <c r="D3273" s="48" t="s">
        <v>3879</v>
      </c>
      <c r="E3273" s="48" t="s">
        <v>3832</v>
      </c>
      <c r="F3273" s="48" t="s">
        <v>7120</v>
      </c>
      <c r="G3273" s="48">
        <v>1</v>
      </c>
      <c r="H3273" s="48">
        <v>70</v>
      </c>
      <c r="I3273" s="48">
        <v>2408</v>
      </c>
      <c r="J3273" s="48">
        <v>1036</v>
      </c>
      <c r="K3273" s="48">
        <v>9023</v>
      </c>
      <c r="L3273" s="48">
        <v>0</v>
      </c>
      <c r="M3273" s="48">
        <v>1.5</v>
      </c>
      <c r="N3273" s="48">
        <v>0</v>
      </c>
      <c r="O3273" s="48">
        <v>0</v>
      </c>
      <c r="P3273" s="48">
        <v>1200</v>
      </c>
      <c r="Q3273" s="48">
        <v>0</v>
      </c>
      <c r="R3273" s="48">
        <v>0</v>
      </c>
      <c r="S3273" s="48">
        <v>1906015</v>
      </c>
      <c r="T3273" s="48">
        <v>1</v>
      </c>
      <c r="U3273" s="48">
        <v>1901015</v>
      </c>
      <c r="V3273" s="48">
        <v>3</v>
      </c>
      <c r="W3273" s="48">
        <v>1902015</v>
      </c>
      <c r="X3273" s="48">
        <v>3</v>
      </c>
      <c r="AB3273" s="48" t="s">
        <v>7121</v>
      </c>
      <c r="AF3273" s="48">
        <v>1101015</v>
      </c>
    </row>
    <row r="3274" spans="1:32" ht="14.25">
      <c r="A3274" s="48">
        <v>4203012</v>
      </c>
      <c r="D3274" s="48" t="s">
        <v>3881</v>
      </c>
      <c r="E3274" s="48" t="s">
        <v>562</v>
      </c>
      <c r="F3274" s="48" t="s">
        <v>7121</v>
      </c>
      <c r="G3274" s="48">
        <v>2</v>
      </c>
      <c r="H3274" s="48">
        <v>70</v>
      </c>
      <c r="I3274" s="48">
        <v>2987</v>
      </c>
      <c r="J3274" s="48">
        <v>1098</v>
      </c>
      <c r="K3274" s="48">
        <v>16367</v>
      </c>
      <c r="L3274" s="48">
        <v>0</v>
      </c>
      <c r="M3274" s="48">
        <v>1.5</v>
      </c>
      <c r="N3274" s="48">
        <v>0</v>
      </c>
      <c r="O3274" s="48">
        <v>0</v>
      </c>
      <c r="P3274" s="48">
        <v>1200</v>
      </c>
      <c r="Q3274" s="48">
        <v>0</v>
      </c>
      <c r="R3274" s="48">
        <v>0</v>
      </c>
      <c r="S3274" s="48">
        <v>2007021</v>
      </c>
      <c r="T3274" s="48">
        <v>1</v>
      </c>
      <c r="U3274" s="48">
        <v>2003021</v>
      </c>
      <c r="V3274" s="48">
        <v>3</v>
      </c>
      <c r="W3274" s="48">
        <v>2004008</v>
      </c>
      <c r="X3274" s="48">
        <v>3</v>
      </c>
      <c r="Y3274" s="48">
        <v>2004011</v>
      </c>
      <c r="Z3274" s="48">
        <v>3</v>
      </c>
      <c r="AC3274" s="48">
        <v>4</v>
      </c>
      <c r="AD3274" s="48">
        <v>4</v>
      </c>
      <c r="AE3274" s="48">
        <v>1</v>
      </c>
      <c r="AF3274" s="48">
        <v>1102021</v>
      </c>
    </row>
    <row r="3275" spans="1:32" ht="14.25">
      <c r="A3275" s="48">
        <v>4203021</v>
      </c>
      <c r="D3275" s="48" t="s">
        <v>3879</v>
      </c>
      <c r="E3275" s="48" t="s">
        <v>3781</v>
      </c>
      <c r="F3275" s="48" t="s">
        <v>7122</v>
      </c>
      <c r="G3275" s="48">
        <v>1</v>
      </c>
      <c r="H3275" s="48">
        <v>70</v>
      </c>
      <c r="I3275" s="48">
        <v>2603</v>
      </c>
      <c r="J3275" s="48">
        <v>1132</v>
      </c>
      <c r="K3275" s="48">
        <v>10010</v>
      </c>
      <c r="L3275" s="48">
        <v>0</v>
      </c>
      <c r="M3275" s="48">
        <v>1.5</v>
      </c>
      <c r="N3275" s="48">
        <v>0</v>
      </c>
      <c r="O3275" s="48">
        <v>0</v>
      </c>
      <c r="P3275" s="48">
        <v>1200</v>
      </c>
      <c r="Q3275" s="48">
        <v>0</v>
      </c>
      <c r="R3275" s="48">
        <v>0</v>
      </c>
      <c r="S3275" s="48">
        <v>1906001</v>
      </c>
      <c r="T3275" s="48">
        <v>1</v>
      </c>
      <c r="U3275" s="48">
        <v>1901001</v>
      </c>
      <c r="V3275" s="48">
        <v>3</v>
      </c>
      <c r="W3275" s="48">
        <v>1902001</v>
      </c>
      <c r="X3275" s="48">
        <v>3</v>
      </c>
      <c r="AB3275" s="48" t="s">
        <v>7123</v>
      </c>
      <c r="AF3275" s="48">
        <v>1101001</v>
      </c>
    </row>
    <row r="3276" spans="1:32" ht="14.25">
      <c r="A3276" s="48">
        <v>4203022</v>
      </c>
      <c r="D3276" s="48" t="s">
        <v>3881</v>
      </c>
      <c r="E3276" s="48" t="s">
        <v>550</v>
      </c>
      <c r="F3276" s="48" t="s">
        <v>7123</v>
      </c>
      <c r="G3276" s="48">
        <v>2</v>
      </c>
      <c r="H3276" s="48">
        <v>70</v>
      </c>
      <c r="I3276" s="48">
        <v>3046</v>
      </c>
      <c r="J3276" s="48">
        <v>1098</v>
      </c>
      <c r="K3276" s="48">
        <v>16564</v>
      </c>
      <c r="L3276" s="48">
        <v>0</v>
      </c>
      <c r="M3276" s="48">
        <v>1.5</v>
      </c>
      <c r="N3276" s="48">
        <v>0</v>
      </c>
      <c r="O3276" s="48">
        <v>0</v>
      </c>
      <c r="P3276" s="48">
        <v>1200</v>
      </c>
      <c r="Q3276" s="48">
        <v>0</v>
      </c>
      <c r="R3276" s="48">
        <v>0</v>
      </c>
      <c r="S3276" s="48">
        <v>2007009</v>
      </c>
      <c r="T3276" s="48">
        <v>1</v>
      </c>
      <c r="U3276" s="48">
        <v>2003009</v>
      </c>
      <c r="V3276" s="48">
        <v>3</v>
      </c>
      <c r="W3276" s="48">
        <v>2004010</v>
      </c>
      <c r="X3276" s="48">
        <v>3</v>
      </c>
      <c r="Y3276" s="48">
        <v>2004014</v>
      </c>
      <c r="Z3276" s="48">
        <v>3</v>
      </c>
      <c r="AC3276" s="48">
        <v>4</v>
      </c>
      <c r="AD3276" s="48">
        <v>4</v>
      </c>
      <c r="AE3276" s="48">
        <v>2</v>
      </c>
      <c r="AF3276" s="48">
        <v>1102009</v>
      </c>
    </row>
    <row r="3277" spans="1:32" ht="14.25">
      <c r="A3277" s="48">
        <v>4203031</v>
      </c>
      <c r="D3277" s="48" t="s">
        <v>3879</v>
      </c>
      <c r="E3277" s="48" t="s">
        <v>3853</v>
      </c>
      <c r="F3277" s="48" t="s">
        <v>7124</v>
      </c>
      <c r="G3277" s="48">
        <v>1</v>
      </c>
      <c r="H3277" s="48">
        <v>70</v>
      </c>
      <c r="I3277" s="48">
        <v>2408</v>
      </c>
      <c r="J3277" s="48">
        <v>1036</v>
      </c>
      <c r="K3277" s="48">
        <v>9023</v>
      </c>
      <c r="L3277" s="48">
        <v>0</v>
      </c>
      <c r="M3277" s="48">
        <v>1.5</v>
      </c>
      <c r="N3277" s="48">
        <v>0</v>
      </c>
      <c r="O3277" s="48">
        <v>0</v>
      </c>
      <c r="P3277" s="48">
        <v>1200</v>
      </c>
      <c r="Q3277" s="48">
        <v>0</v>
      </c>
      <c r="R3277" s="48">
        <v>0</v>
      </c>
      <c r="S3277" s="48">
        <v>1906011</v>
      </c>
      <c r="T3277" s="48">
        <v>1</v>
      </c>
      <c r="U3277" s="48">
        <v>1901011</v>
      </c>
      <c r="V3277" s="48">
        <v>3</v>
      </c>
      <c r="W3277" s="48">
        <v>1902011</v>
      </c>
      <c r="X3277" s="48">
        <v>3</v>
      </c>
      <c r="AB3277" s="48" t="s">
        <v>7125</v>
      </c>
      <c r="AF3277" s="48">
        <v>1101011</v>
      </c>
    </row>
    <row r="3278" spans="1:32" ht="14.25">
      <c r="A3278" s="48">
        <v>4203032</v>
      </c>
      <c r="D3278" s="48" t="s">
        <v>3881</v>
      </c>
      <c r="E3278" s="48" t="s">
        <v>558</v>
      </c>
      <c r="F3278" s="48" t="s">
        <v>7125</v>
      </c>
      <c r="G3278" s="48">
        <v>2</v>
      </c>
      <c r="H3278" s="48">
        <v>70</v>
      </c>
      <c r="I3278" s="48">
        <v>2987</v>
      </c>
      <c r="J3278" s="48">
        <v>1098</v>
      </c>
      <c r="K3278" s="48">
        <v>16367</v>
      </c>
      <c r="L3278" s="48">
        <v>0</v>
      </c>
      <c r="M3278" s="48">
        <v>1.5</v>
      </c>
      <c r="N3278" s="48">
        <v>0</v>
      </c>
      <c r="O3278" s="48">
        <v>0</v>
      </c>
      <c r="P3278" s="48">
        <v>1200</v>
      </c>
      <c r="Q3278" s="48">
        <v>0</v>
      </c>
      <c r="R3278" s="48">
        <v>0</v>
      </c>
      <c r="S3278" s="48">
        <v>2007017</v>
      </c>
      <c r="T3278" s="48">
        <v>1</v>
      </c>
      <c r="U3278" s="48">
        <v>2003017</v>
      </c>
      <c r="V3278" s="48">
        <v>3</v>
      </c>
      <c r="W3278" s="48">
        <v>2004008</v>
      </c>
      <c r="X3278" s="48">
        <v>3</v>
      </c>
      <c r="Y3278" s="48">
        <v>2004010</v>
      </c>
      <c r="Z3278" s="48">
        <v>3</v>
      </c>
      <c r="AC3278" s="48">
        <v>4</v>
      </c>
      <c r="AD3278" s="48">
        <v>4</v>
      </c>
      <c r="AE3278" s="48">
        <v>3</v>
      </c>
      <c r="AF3278" s="48">
        <v>1102017</v>
      </c>
    </row>
    <row r="3279" spans="1:32" ht="14.25">
      <c r="A3279" s="48">
        <v>4203111</v>
      </c>
      <c r="D3279" s="48" t="s">
        <v>3879</v>
      </c>
      <c r="E3279" s="48" t="s">
        <v>3823</v>
      </c>
      <c r="F3279" s="48" t="s">
        <v>7126</v>
      </c>
      <c r="G3279" s="48">
        <v>1</v>
      </c>
      <c r="H3279" s="48">
        <v>71</v>
      </c>
      <c r="I3279" s="48">
        <v>2597</v>
      </c>
      <c r="J3279" s="48">
        <v>1082</v>
      </c>
      <c r="K3279" s="48">
        <v>9418</v>
      </c>
      <c r="L3279" s="48">
        <v>0</v>
      </c>
      <c r="M3279" s="48">
        <v>1.5</v>
      </c>
      <c r="N3279" s="48">
        <v>0</v>
      </c>
      <c r="O3279" s="48">
        <v>0</v>
      </c>
      <c r="P3279" s="48">
        <v>1200</v>
      </c>
      <c r="Q3279" s="48">
        <v>0</v>
      </c>
      <c r="R3279" s="48">
        <v>0</v>
      </c>
      <c r="S3279" s="48">
        <v>1906009</v>
      </c>
      <c r="T3279" s="48">
        <v>1</v>
      </c>
      <c r="U3279" s="48">
        <v>1901009</v>
      </c>
      <c r="V3279" s="48">
        <v>3</v>
      </c>
      <c r="W3279" s="48">
        <v>1902009</v>
      </c>
      <c r="X3279" s="48">
        <v>3</v>
      </c>
      <c r="AB3279" s="48" t="s">
        <v>7127</v>
      </c>
      <c r="AF3279" s="48">
        <v>1101009</v>
      </c>
    </row>
    <row r="3280" spans="1:32" ht="14.25">
      <c r="A3280" s="48">
        <v>4203112</v>
      </c>
      <c r="D3280" s="48" t="s">
        <v>3881</v>
      </c>
      <c r="E3280" s="48" t="s">
        <v>555</v>
      </c>
      <c r="F3280" s="48" t="s">
        <v>7127</v>
      </c>
      <c r="G3280" s="48">
        <v>2</v>
      </c>
      <c r="H3280" s="48">
        <v>71</v>
      </c>
      <c r="I3280" s="48">
        <v>3189</v>
      </c>
      <c r="J3280" s="48">
        <v>1145</v>
      </c>
      <c r="K3280" s="48">
        <v>16949</v>
      </c>
      <c r="L3280" s="48">
        <v>0</v>
      </c>
      <c r="M3280" s="48">
        <v>1.5</v>
      </c>
      <c r="N3280" s="48">
        <v>0</v>
      </c>
      <c r="O3280" s="48">
        <v>0</v>
      </c>
      <c r="P3280" s="48">
        <v>1200</v>
      </c>
      <c r="Q3280" s="48">
        <v>0</v>
      </c>
      <c r="R3280" s="48">
        <v>0</v>
      </c>
      <c r="S3280" s="48">
        <v>2007014</v>
      </c>
      <c r="T3280" s="48">
        <v>1</v>
      </c>
      <c r="U3280" s="48">
        <v>2003014</v>
      </c>
      <c r="V3280" s="48">
        <v>3</v>
      </c>
      <c r="W3280" s="48">
        <v>2004002</v>
      </c>
      <c r="X3280" s="48">
        <v>3</v>
      </c>
      <c r="Y3280" s="48">
        <v>2004006</v>
      </c>
      <c r="Z3280" s="48">
        <v>3</v>
      </c>
      <c r="AC3280" s="48">
        <v>4</v>
      </c>
      <c r="AD3280" s="48">
        <v>4</v>
      </c>
      <c r="AE3280" s="48">
        <v>1</v>
      </c>
      <c r="AF3280" s="48">
        <v>1102014</v>
      </c>
    </row>
    <row r="3281" spans="1:32" ht="14.25">
      <c r="A3281" s="48">
        <v>4203121</v>
      </c>
      <c r="D3281" s="48" t="s">
        <v>3879</v>
      </c>
      <c r="E3281" s="48" t="s">
        <v>3801</v>
      </c>
      <c r="F3281" s="48" t="s">
        <v>7128</v>
      </c>
      <c r="G3281" s="48">
        <v>1</v>
      </c>
      <c r="H3281" s="48">
        <v>71</v>
      </c>
      <c r="I3281" s="48">
        <v>2799</v>
      </c>
      <c r="J3281" s="48">
        <v>1181</v>
      </c>
      <c r="K3281" s="48">
        <v>10433</v>
      </c>
      <c r="L3281" s="48">
        <v>0</v>
      </c>
      <c r="M3281" s="48">
        <v>1.5</v>
      </c>
      <c r="N3281" s="48">
        <v>0</v>
      </c>
      <c r="O3281" s="48">
        <v>0</v>
      </c>
      <c r="P3281" s="48">
        <v>1200</v>
      </c>
      <c r="Q3281" s="48">
        <v>0</v>
      </c>
      <c r="R3281" s="48">
        <v>0</v>
      </c>
      <c r="S3281" s="48">
        <v>1906008</v>
      </c>
      <c r="T3281" s="48">
        <v>1</v>
      </c>
      <c r="U3281" s="48">
        <v>1901008</v>
      </c>
      <c r="V3281" s="48">
        <v>3</v>
      </c>
      <c r="W3281" s="48">
        <v>1902008</v>
      </c>
      <c r="X3281" s="48">
        <v>3</v>
      </c>
      <c r="AB3281" s="48" t="s">
        <v>7129</v>
      </c>
      <c r="AF3281" s="48">
        <v>1101008</v>
      </c>
    </row>
    <row r="3282" spans="1:32" ht="14.25">
      <c r="A3282" s="48">
        <v>4203122</v>
      </c>
      <c r="D3282" s="48" t="s">
        <v>3881</v>
      </c>
      <c r="E3282" s="48" t="s">
        <v>554</v>
      </c>
      <c r="F3282" s="48" t="s">
        <v>7129</v>
      </c>
      <c r="G3282" s="48">
        <v>2</v>
      </c>
      <c r="H3282" s="48">
        <v>71</v>
      </c>
      <c r="I3282" s="48">
        <v>3249</v>
      </c>
      <c r="J3282" s="48">
        <v>1145</v>
      </c>
      <c r="K3282" s="48">
        <v>17152</v>
      </c>
      <c r="L3282" s="48">
        <v>0</v>
      </c>
      <c r="M3282" s="48">
        <v>1.5</v>
      </c>
      <c r="N3282" s="48">
        <v>0</v>
      </c>
      <c r="O3282" s="48">
        <v>0</v>
      </c>
      <c r="P3282" s="48">
        <v>1200</v>
      </c>
      <c r="Q3282" s="48">
        <v>0</v>
      </c>
      <c r="R3282" s="48">
        <v>0</v>
      </c>
      <c r="S3282" s="48">
        <v>2007013</v>
      </c>
      <c r="T3282" s="48">
        <v>1</v>
      </c>
      <c r="U3282" s="48">
        <v>2003013</v>
      </c>
      <c r="V3282" s="48">
        <v>3</v>
      </c>
      <c r="W3282" s="48">
        <v>2004008</v>
      </c>
      <c r="X3282" s="48">
        <v>3</v>
      </c>
      <c r="Y3282" s="48">
        <v>2004010</v>
      </c>
      <c r="Z3282" s="48">
        <v>3</v>
      </c>
      <c r="AC3282" s="48">
        <v>4</v>
      </c>
      <c r="AD3282" s="48">
        <v>4</v>
      </c>
      <c r="AE3282" s="48">
        <v>3</v>
      </c>
      <c r="AF3282" s="48">
        <v>1102013</v>
      </c>
    </row>
    <row r="3283" spans="1:32" ht="14.25">
      <c r="A3283" s="48">
        <v>4203131</v>
      </c>
      <c r="D3283" s="48" t="s">
        <v>3879</v>
      </c>
      <c r="E3283" s="48" t="s">
        <v>3839</v>
      </c>
      <c r="F3283" s="48" t="s">
        <v>7130</v>
      </c>
      <c r="G3283" s="48">
        <v>1</v>
      </c>
      <c r="H3283" s="48">
        <v>71</v>
      </c>
      <c r="I3283" s="48">
        <v>2597</v>
      </c>
      <c r="J3283" s="48">
        <v>1082</v>
      </c>
      <c r="K3283" s="48">
        <v>9418</v>
      </c>
      <c r="L3283" s="48">
        <v>0</v>
      </c>
      <c r="M3283" s="48">
        <v>1.5</v>
      </c>
      <c r="N3283" s="48">
        <v>0</v>
      </c>
      <c r="O3283" s="48">
        <v>0</v>
      </c>
      <c r="P3283" s="48">
        <v>1200</v>
      </c>
      <c r="Q3283" s="48">
        <v>0</v>
      </c>
      <c r="R3283" s="48">
        <v>0</v>
      </c>
      <c r="S3283" s="48">
        <v>1906012</v>
      </c>
      <c r="T3283" s="48">
        <v>1</v>
      </c>
      <c r="U3283" s="48">
        <v>1901012</v>
      </c>
      <c r="V3283" s="48">
        <v>3</v>
      </c>
      <c r="W3283" s="48">
        <v>1902012</v>
      </c>
      <c r="X3283" s="48">
        <v>3</v>
      </c>
      <c r="AB3283" s="48" t="s">
        <v>7131</v>
      </c>
      <c r="AF3283" s="48">
        <v>1101012</v>
      </c>
    </row>
    <row r="3284" spans="1:32" ht="14.25">
      <c r="A3284" s="48">
        <v>4203132</v>
      </c>
      <c r="D3284" s="48" t="s">
        <v>3881</v>
      </c>
      <c r="E3284" s="48" t="s">
        <v>559</v>
      </c>
      <c r="F3284" s="48" t="s">
        <v>7131</v>
      </c>
      <c r="G3284" s="48">
        <v>2</v>
      </c>
      <c r="H3284" s="48">
        <v>71</v>
      </c>
      <c r="I3284" s="48">
        <v>3189</v>
      </c>
      <c r="J3284" s="48">
        <v>1145</v>
      </c>
      <c r="K3284" s="48">
        <v>16949</v>
      </c>
      <c r="L3284" s="48">
        <v>0</v>
      </c>
      <c r="M3284" s="48">
        <v>1.5</v>
      </c>
      <c r="N3284" s="48">
        <v>0</v>
      </c>
      <c r="O3284" s="48">
        <v>0</v>
      </c>
      <c r="P3284" s="48">
        <v>1200</v>
      </c>
      <c r="Q3284" s="48">
        <v>0</v>
      </c>
      <c r="R3284" s="48">
        <v>0</v>
      </c>
      <c r="S3284" s="48">
        <v>2007018</v>
      </c>
      <c r="T3284" s="48">
        <v>1</v>
      </c>
      <c r="U3284" s="48">
        <v>2003018</v>
      </c>
      <c r="V3284" s="48">
        <v>3</v>
      </c>
      <c r="W3284" s="48">
        <v>2004012</v>
      </c>
      <c r="X3284" s="48">
        <v>3</v>
      </c>
      <c r="Y3284" s="48">
        <v>2004010</v>
      </c>
      <c r="Z3284" s="48">
        <v>3</v>
      </c>
      <c r="AC3284" s="48">
        <v>4</v>
      </c>
      <c r="AD3284" s="48">
        <v>4</v>
      </c>
      <c r="AE3284" s="48">
        <v>2</v>
      </c>
      <c r="AF3284" s="48">
        <v>1102018</v>
      </c>
    </row>
    <row r="3285" spans="1:32" ht="14.25">
      <c r="A3285" s="48">
        <v>4203211</v>
      </c>
      <c r="D3285" s="48" t="s">
        <v>3879</v>
      </c>
      <c r="E3285" s="48" t="s">
        <v>3838</v>
      </c>
      <c r="F3285" s="48" t="s">
        <v>7132</v>
      </c>
      <c r="G3285" s="48">
        <v>1</v>
      </c>
      <c r="H3285" s="48">
        <v>72</v>
      </c>
      <c r="I3285" s="48">
        <v>2748</v>
      </c>
      <c r="J3285" s="48">
        <v>1155</v>
      </c>
      <c r="K3285" s="48">
        <v>9873</v>
      </c>
      <c r="L3285" s="48">
        <v>0</v>
      </c>
      <c r="M3285" s="48">
        <v>1.5</v>
      </c>
      <c r="N3285" s="48">
        <v>0</v>
      </c>
      <c r="O3285" s="48">
        <v>0</v>
      </c>
      <c r="P3285" s="48">
        <v>1200</v>
      </c>
      <c r="Q3285" s="48">
        <v>0</v>
      </c>
      <c r="R3285" s="48">
        <v>0</v>
      </c>
      <c r="S3285" s="48">
        <v>1906013</v>
      </c>
      <c r="T3285" s="48">
        <v>1</v>
      </c>
      <c r="U3285" s="48">
        <v>1901013</v>
      </c>
      <c r="V3285" s="48">
        <v>3</v>
      </c>
      <c r="W3285" s="48">
        <v>1902013</v>
      </c>
      <c r="X3285" s="48">
        <v>3</v>
      </c>
      <c r="AB3285" s="48" t="s">
        <v>7133</v>
      </c>
      <c r="AF3285" s="48">
        <v>1101013</v>
      </c>
    </row>
    <row r="3286" spans="1:32" ht="14.25">
      <c r="A3286" s="48">
        <v>4203212</v>
      </c>
      <c r="D3286" s="48" t="s">
        <v>3881</v>
      </c>
      <c r="E3286" s="48" t="s">
        <v>560</v>
      </c>
      <c r="F3286" s="48" t="s">
        <v>7133</v>
      </c>
      <c r="G3286" s="48">
        <v>2</v>
      </c>
      <c r="H3286" s="48">
        <v>72</v>
      </c>
      <c r="I3286" s="48">
        <v>3351</v>
      </c>
      <c r="J3286" s="48">
        <v>1217</v>
      </c>
      <c r="K3286" s="48">
        <v>17591</v>
      </c>
      <c r="L3286" s="48">
        <v>0</v>
      </c>
      <c r="M3286" s="48">
        <v>1.5</v>
      </c>
      <c r="N3286" s="48">
        <v>0</v>
      </c>
      <c r="O3286" s="48">
        <v>0</v>
      </c>
      <c r="P3286" s="48">
        <v>1200</v>
      </c>
      <c r="Q3286" s="48">
        <v>0</v>
      </c>
      <c r="R3286" s="48">
        <v>0</v>
      </c>
      <c r="S3286" s="48">
        <v>2007019</v>
      </c>
      <c r="T3286" s="48">
        <v>1</v>
      </c>
      <c r="U3286" s="48">
        <v>2003019</v>
      </c>
      <c r="V3286" s="48">
        <v>3</v>
      </c>
      <c r="W3286" s="48">
        <v>2004014</v>
      </c>
      <c r="X3286" s="48">
        <v>3</v>
      </c>
      <c r="Y3286" s="48">
        <v>2004016</v>
      </c>
      <c r="Z3286" s="48">
        <v>3</v>
      </c>
      <c r="AC3286" s="48">
        <v>4</v>
      </c>
      <c r="AD3286" s="48">
        <v>4</v>
      </c>
      <c r="AE3286" s="48">
        <v>1</v>
      </c>
      <c r="AF3286" s="48">
        <v>1102019</v>
      </c>
    </row>
    <row r="3287" spans="1:32" ht="14.25">
      <c r="A3287" s="48">
        <v>4203221</v>
      </c>
      <c r="D3287" s="48" t="s">
        <v>3879</v>
      </c>
      <c r="E3287" s="48" t="s">
        <v>3851</v>
      </c>
      <c r="F3287" s="48" t="s">
        <v>7134</v>
      </c>
      <c r="G3287" s="48">
        <v>1</v>
      </c>
      <c r="H3287" s="48">
        <v>72</v>
      </c>
      <c r="I3287" s="48">
        <v>2956</v>
      </c>
      <c r="J3287" s="48">
        <v>1255</v>
      </c>
      <c r="K3287" s="48">
        <v>10915</v>
      </c>
      <c r="L3287" s="48">
        <v>0</v>
      </c>
      <c r="M3287" s="48">
        <v>1.5</v>
      </c>
      <c r="N3287" s="48">
        <v>0</v>
      </c>
      <c r="O3287" s="48">
        <v>0</v>
      </c>
      <c r="P3287" s="48">
        <v>1200</v>
      </c>
      <c r="Q3287" s="48">
        <v>0</v>
      </c>
      <c r="R3287" s="48">
        <v>0</v>
      </c>
      <c r="S3287" s="48">
        <v>1906007</v>
      </c>
      <c r="T3287" s="48">
        <v>1</v>
      </c>
      <c r="U3287" s="48">
        <v>1901007</v>
      </c>
      <c r="V3287" s="48">
        <v>3</v>
      </c>
      <c r="W3287" s="48">
        <v>1902007</v>
      </c>
      <c r="X3287" s="48">
        <v>3</v>
      </c>
      <c r="AB3287" s="48" t="s">
        <v>7135</v>
      </c>
      <c r="AF3287" s="48">
        <v>1101007</v>
      </c>
    </row>
    <row r="3288" spans="1:32" ht="14.25">
      <c r="A3288" s="48">
        <v>4203222</v>
      </c>
      <c r="D3288" s="48" t="s">
        <v>3881</v>
      </c>
      <c r="E3288" s="48" t="s">
        <v>544</v>
      </c>
      <c r="F3288" s="48" t="s">
        <v>7135</v>
      </c>
      <c r="G3288" s="48">
        <v>2</v>
      </c>
      <c r="H3288" s="48">
        <v>72</v>
      </c>
      <c r="I3288" s="48">
        <v>3413</v>
      </c>
      <c r="J3288" s="48">
        <v>1217</v>
      </c>
      <c r="K3288" s="48">
        <v>17799</v>
      </c>
      <c r="L3288" s="48">
        <v>0</v>
      </c>
      <c r="M3288" s="48">
        <v>1.5</v>
      </c>
      <c r="N3288" s="48">
        <v>0</v>
      </c>
      <c r="O3288" s="48">
        <v>0</v>
      </c>
      <c r="P3288" s="48">
        <v>1200</v>
      </c>
      <c r="Q3288" s="48">
        <v>0</v>
      </c>
      <c r="R3288" s="48">
        <v>0</v>
      </c>
      <c r="S3288" s="48">
        <v>2007003</v>
      </c>
      <c r="T3288" s="48">
        <v>1</v>
      </c>
      <c r="U3288" s="48">
        <v>2003003</v>
      </c>
      <c r="V3288" s="48">
        <v>3</v>
      </c>
      <c r="W3288" s="48">
        <v>2004008</v>
      </c>
      <c r="X3288" s="48">
        <v>3</v>
      </c>
      <c r="Y3288" s="48">
        <v>2004010</v>
      </c>
      <c r="Z3288" s="48">
        <v>3</v>
      </c>
      <c r="AC3288" s="48">
        <v>4</v>
      </c>
      <c r="AD3288" s="48">
        <v>4</v>
      </c>
      <c r="AE3288" s="48">
        <v>2</v>
      </c>
      <c r="AF3288" s="48">
        <v>1102003</v>
      </c>
    </row>
    <row r="3289" spans="1:32" ht="14.25">
      <c r="A3289" s="48">
        <v>4203231</v>
      </c>
      <c r="D3289" s="48" t="s">
        <v>3879</v>
      </c>
      <c r="E3289" s="48" t="s">
        <v>3853</v>
      </c>
      <c r="F3289" s="48" t="s">
        <v>7136</v>
      </c>
      <c r="G3289" s="48">
        <v>1</v>
      </c>
      <c r="H3289" s="48">
        <v>72</v>
      </c>
      <c r="I3289" s="48">
        <v>2748</v>
      </c>
      <c r="J3289" s="48">
        <v>1155</v>
      </c>
      <c r="K3289" s="48">
        <v>9873</v>
      </c>
      <c r="L3289" s="48">
        <v>0</v>
      </c>
      <c r="M3289" s="48">
        <v>1.5</v>
      </c>
      <c r="N3289" s="48">
        <v>0</v>
      </c>
      <c r="O3289" s="48">
        <v>0</v>
      </c>
      <c r="P3289" s="48">
        <v>1200</v>
      </c>
      <c r="Q3289" s="48">
        <v>0</v>
      </c>
      <c r="R3289" s="48">
        <v>0</v>
      </c>
      <c r="S3289" s="48">
        <v>1906011</v>
      </c>
      <c r="T3289" s="48">
        <v>1</v>
      </c>
      <c r="U3289" s="48">
        <v>1901011</v>
      </c>
      <c r="V3289" s="48">
        <v>3</v>
      </c>
      <c r="W3289" s="48">
        <v>1902011</v>
      </c>
      <c r="X3289" s="48">
        <v>3</v>
      </c>
      <c r="AB3289" s="48" t="s">
        <v>7137</v>
      </c>
      <c r="AF3289" s="48">
        <v>1101011</v>
      </c>
    </row>
    <row r="3290" spans="1:32" ht="14.25">
      <c r="A3290" s="48">
        <v>4203232</v>
      </c>
      <c r="D3290" s="48" t="s">
        <v>3881</v>
      </c>
      <c r="E3290" s="48" t="s">
        <v>558</v>
      </c>
      <c r="F3290" s="48" t="s">
        <v>7137</v>
      </c>
      <c r="G3290" s="48">
        <v>2</v>
      </c>
      <c r="H3290" s="48">
        <v>72</v>
      </c>
      <c r="I3290" s="48">
        <v>3351</v>
      </c>
      <c r="J3290" s="48">
        <v>1217</v>
      </c>
      <c r="K3290" s="48">
        <v>17591</v>
      </c>
      <c r="L3290" s="48">
        <v>0</v>
      </c>
      <c r="M3290" s="48">
        <v>1.5</v>
      </c>
      <c r="N3290" s="48">
        <v>0</v>
      </c>
      <c r="O3290" s="48">
        <v>0</v>
      </c>
      <c r="P3290" s="48">
        <v>1200</v>
      </c>
      <c r="Q3290" s="48">
        <v>0</v>
      </c>
      <c r="R3290" s="48">
        <v>0</v>
      </c>
      <c r="S3290" s="48">
        <v>2007017</v>
      </c>
      <c r="T3290" s="48">
        <v>1</v>
      </c>
      <c r="U3290" s="48">
        <v>2003017</v>
      </c>
      <c r="V3290" s="48">
        <v>3</v>
      </c>
      <c r="W3290" s="48">
        <v>2004008</v>
      </c>
      <c r="X3290" s="48">
        <v>3</v>
      </c>
      <c r="Y3290" s="48">
        <v>2004010</v>
      </c>
      <c r="Z3290" s="48">
        <v>3</v>
      </c>
      <c r="AC3290" s="48">
        <v>4</v>
      </c>
      <c r="AD3290" s="48">
        <v>4</v>
      </c>
      <c r="AE3290" s="48">
        <v>3</v>
      </c>
      <c r="AF3290" s="48">
        <v>1102017</v>
      </c>
    </row>
    <row r="3291" spans="1:32" ht="14.25">
      <c r="A3291" s="48">
        <v>4203311</v>
      </c>
      <c r="D3291" s="48" t="s">
        <v>3879</v>
      </c>
      <c r="E3291" s="48" t="s">
        <v>1043</v>
      </c>
      <c r="F3291" s="48" t="s">
        <v>7138</v>
      </c>
      <c r="G3291" s="48">
        <v>1</v>
      </c>
      <c r="H3291" s="48">
        <v>73</v>
      </c>
      <c r="I3291" s="48">
        <v>2898</v>
      </c>
      <c r="J3291" s="48">
        <v>1194</v>
      </c>
      <c r="K3291" s="48">
        <v>10447</v>
      </c>
      <c r="L3291" s="48">
        <v>0</v>
      </c>
      <c r="M3291" s="48">
        <v>1.5</v>
      </c>
      <c r="N3291" s="48">
        <v>0</v>
      </c>
      <c r="O3291" s="48">
        <v>0</v>
      </c>
      <c r="P3291" s="48">
        <v>1200</v>
      </c>
      <c r="Q3291" s="48">
        <v>0</v>
      </c>
      <c r="R3291" s="48">
        <v>0</v>
      </c>
      <c r="S3291" s="48">
        <v>1906005</v>
      </c>
      <c r="T3291" s="48">
        <v>1</v>
      </c>
      <c r="U3291" s="48">
        <v>1901005</v>
      </c>
      <c r="V3291" s="48">
        <v>3</v>
      </c>
      <c r="W3291" s="48">
        <v>1902005</v>
      </c>
      <c r="X3291" s="48">
        <v>3</v>
      </c>
      <c r="AB3291" s="48" t="s">
        <v>7139</v>
      </c>
      <c r="AF3291" s="48">
        <v>1101005</v>
      </c>
    </row>
    <row r="3292" spans="1:32" ht="14.25">
      <c r="A3292" s="48">
        <v>4203312</v>
      </c>
      <c r="D3292" s="48" t="s">
        <v>3881</v>
      </c>
      <c r="E3292" s="48" t="s">
        <v>542</v>
      </c>
      <c r="F3292" s="48" t="s">
        <v>7139</v>
      </c>
      <c r="G3292" s="48">
        <v>2</v>
      </c>
      <c r="H3292" s="48">
        <v>73</v>
      </c>
      <c r="I3292" s="48">
        <v>3513</v>
      </c>
      <c r="J3292" s="48">
        <v>1256</v>
      </c>
      <c r="K3292" s="48">
        <v>18352</v>
      </c>
      <c r="L3292" s="48">
        <v>0</v>
      </c>
      <c r="M3292" s="48">
        <v>1.5</v>
      </c>
      <c r="N3292" s="48">
        <v>0</v>
      </c>
      <c r="O3292" s="48">
        <v>0</v>
      </c>
      <c r="P3292" s="48">
        <v>1200</v>
      </c>
      <c r="Q3292" s="48">
        <v>0</v>
      </c>
      <c r="R3292" s="48">
        <v>0</v>
      </c>
      <c r="S3292" s="48">
        <v>2007001</v>
      </c>
      <c r="T3292" s="48">
        <v>1</v>
      </c>
      <c r="U3292" s="48">
        <v>2003001</v>
      </c>
      <c r="V3292" s="48">
        <v>3</v>
      </c>
      <c r="W3292" s="48">
        <v>2004001</v>
      </c>
      <c r="X3292" s="48">
        <v>3</v>
      </c>
      <c r="Y3292" s="48">
        <v>2004006</v>
      </c>
      <c r="Z3292" s="48">
        <v>3</v>
      </c>
      <c r="AC3292" s="48">
        <v>4</v>
      </c>
      <c r="AD3292" s="48">
        <v>4</v>
      </c>
      <c r="AE3292" s="48">
        <v>1</v>
      </c>
      <c r="AF3292" s="48">
        <v>1102001</v>
      </c>
    </row>
    <row r="3293" spans="1:32" ht="14.25">
      <c r="A3293" s="48">
        <v>4203321</v>
      </c>
      <c r="D3293" s="48" t="s">
        <v>3879</v>
      </c>
      <c r="E3293" s="48" t="s">
        <v>513</v>
      </c>
      <c r="F3293" s="48" t="s">
        <v>7140</v>
      </c>
      <c r="G3293" s="48">
        <v>1</v>
      </c>
      <c r="H3293" s="48">
        <v>73</v>
      </c>
      <c r="I3293" s="48">
        <v>3111</v>
      </c>
      <c r="J3293" s="48">
        <v>1297</v>
      </c>
      <c r="K3293" s="48">
        <v>11517</v>
      </c>
      <c r="L3293" s="48">
        <v>0</v>
      </c>
      <c r="M3293" s="48">
        <v>1.5</v>
      </c>
      <c r="N3293" s="48">
        <v>0</v>
      </c>
      <c r="O3293" s="48">
        <v>0</v>
      </c>
      <c r="P3293" s="48">
        <v>1200</v>
      </c>
      <c r="Q3293" s="48">
        <v>0</v>
      </c>
      <c r="R3293" s="48">
        <v>0</v>
      </c>
      <c r="S3293" s="48">
        <v>1906004</v>
      </c>
      <c r="T3293" s="48">
        <v>1</v>
      </c>
      <c r="U3293" s="48">
        <v>1901004</v>
      </c>
      <c r="V3293" s="48">
        <v>3</v>
      </c>
      <c r="W3293" s="48">
        <v>1902004</v>
      </c>
      <c r="X3293" s="48">
        <v>3</v>
      </c>
      <c r="AB3293" s="48" t="s">
        <v>7141</v>
      </c>
      <c r="AF3293" s="48">
        <v>1101004</v>
      </c>
    </row>
    <row r="3294" spans="1:32" ht="14.25">
      <c r="A3294" s="48">
        <v>4203322</v>
      </c>
      <c r="D3294" s="48" t="s">
        <v>3881</v>
      </c>
      <c r="E3294" s="48" t="s">
        <v>547</v>
      </c>
      <c r="F3294" s="48" t="s">
        <v>7141</v>
      </c>
      <c r="G3294" s="48">
        <v>2</v>
      </c>
      <c r="H3294" s="48">
        <v>73</v>
      </c>
      <c r="I3294" s="48">
        <v>3577</v>
      </c>
      <c r="J3294" s="48">
        <v>1256</v>
      </c>
      <c r="K3294" s="48">
        <v>18566</v>
      </c>
      <c r="L3294" s="48">
        <v>0</v>
      </c>
      <c r="M3294" s="48">
        <v>1.5</v>
      </c>
      <c r="N3294" s="48">
        <v>0</v>
      </c>
      <c r="O3294" s="48">
        <v>0</v>
      </c>
      <c r="P3294" s="48">
        <v>1200</v>
      </c>
      <c r="Q3294" s="48">
        <v>0</v>
      </c>
      <c r="R3294" s="48">
        <v>0</v>
      </c>
      <c r="S3294" s="48">
        <v>2007006</v>
      </c>
      <c r="T3294" s="48">
        <v>1</v>
      </c>
      <c r="U3294" s="48">
        <v>2003006</v>
      </c>
      <c r="V3294" s="48">
        <v>3</v>
      </c>
      <c r="W3294" s="48">
        <v>2004010</v>
      </c>
      <c r="X3294" s="48">
        <v>3</v>
      </c>
      <c r="Y3294" s="48">
        <v>2004008</v>
      </c>
      <c r="Z3294" s="48">
        <v>3</v>
      </c>
      <c r="AC3294" s="48">
        <v>4</v>
      </c>
      <c r="AD3294" s="48">
        <v>4</v>
      </c>
      <c r="AE3294" s="48">
        <v>2</v>
      </c>
      <c r="AF3294" s="48">
        <v>1102006</v>
      </c>
    </row>
    <row r="3295" spans="1:32" ht="14.25">
      <c r="A3295" s="48">
        <v>4203331</v>
      </c>
      <c r="D3295" s="48" t="s">
        <v>3879</v>
      </c>
      <c r="E3295" s="48" t="s">
        <v>3851</v>
      </c>
      <c r="F3295" s="48" t="s">
        <v>7142</v>
      </c>
      <c r="G3295" s="48">
        <v>1</v>
      </c>
      <c r="H3295" s="48">
        <v>73</v>
      </c>
      <c r="I3295" s="48">
        <v>2898</v>
      </c>
      <c r="J3295" s="48">
        <v>1194</v>
      </c>
      <c r="K3295" s="48">
        <v>10447</v>
      </c>
      <c r="L3295" s="48">
        <v>0</v>
      </c>
      <c r="M3295" s="48">
        <v>1.5</v>
      </c>
      <c r="N3295" s="48">
        <v>0</v>
      </c>
      <c r="O3295" s="48">
        <v>0</v>
      </c>
      <c r="P3295" s="48">
        <v>1200</v>
      </c>
      <c r="Q3295" s="48">
        <v>0</v>
      </c>
      <c r="R3295" s="48">
        <v>0</v>
      </c>
      <c r="S3295" s="48">
        <v>1906007</v>
      </c>
      <c r="T3295" s="48">
        <v>1</v>
      </c>
      <c r="U3295" s="48">
        <v>1901007</v>
      </c>
      <c r="V3295" s="48">
        <v>3</v>
      </c>
      <c r="W3295" s="48">
        <v>1902007</v>
      </c>
      <c r="X3295" s="48">
        <v>3</v>
      </c>
      <c r="AB3295" s="48" t="s">
        <v>7143</v>
      </c>
      <c r="AF3295" s="48">
        <v>1101007</v>
      </c>
    </row>
    <row r="3296" spans="1:32" ht="14.25">
      <c r="A3296" s="48">
        <v>4203332</v>
      </c>
      <c r="D3296" s="48" t="s">
        <v>3881</v>
      </c>
      <c r="E3296" s="48" t="s">
        <v>551</v>
      </c>
      <c r="F3296" s="48" t="s">
        <v>7143</v>
      </c>
      <c r="G3296" s="48">
        <v>2</v>
      </c>
      <c r="H3296" s="48">
        <v>73</v>
      </c>
      <c r="I3296" s="48">
        <v>3513</v>
      </c>
      <c r="J3296" s="48">
        <v>1256</v>
      </c>
      <c r="K3296" s="48">
        <v>18352</v>
      </c>
      <c r="L3296" s="48">
        <v>0</v>
      </c>
      <c r="M3296" s="48">
        <v>1.5</v>
      </c>
      <c r="N3296" s="48">
        <v>0</v>
      </c>
      <c r="O3296" s="48">
        <v>0</v>
      </c>
      <c r="P3296" s="48">
        <v>1200</v>
      </c>
      <c r="Q3296" s="48">
        <v>0</v>
      </c>
      <c r="R3296" s="48">
        <v>0</v>
      </c>
      <c r="S3296" s="48">
        <v>2007010</v>
      </c>
      <c r="T3296" s="48">
        <v>1</v>
      </c>
      <c r="U3296" s="48">
        <v>2003010</v>
      </c>
      <c r="V3296" s="48">
        <v>3</v>
      </c>
      <c r="W3296" s="48">
        <v>2004015</v>
      </c>
      <c r="X3296" s="48">
        <v>3</v>
      </c>
      <c r="Y3296" s="48">
        <v>2004012</v>
      </c>
      <c r="Z3296" s="48">
        <v>3</v>
      </c>
      <c r="AC3296" s="48">
        <v>4</v>
      </c>
      <c r="AD3296" s="48">
        <v>4</v>
      </c>
      <c r="AE3296" s="48">
        <v>3</v>
      </c>
      <c r="AF3296" s="48">
        <v>1102010</v>
      </c>
    </row>
    <row r="3297" spans="1:32" ht="14.25">
      <c r="A3297" s="48">
        <v>4203411</v>
      </c>
      <c r="D3297" s="48" t="s">
        <v>3879</v>
      </c>
      <c r="E3297" s="48" t="s">
        <v>3839</v>
      </c>
      <c r="F3297" s="48" t="s">
        <v>7144</v>
      </c>
      <c r="G3297" s="48">
        <v>1</v>
      </c>
      <c r="H3297" s="48">
        <v>66</v>
      </c>
      <c r="I3297" s="48">
        <v>2939</v>
      </c>
      <c r="J3297" s="48">
        <v>1162</v>
      </c>
      <c r="K3297" s="48">
        <v>10189</v>
      </c>
      <c r="L3297" s="48">
        <v>0</v>
      </c>
      <c r="M3297" s="48">
        <v>1.5</v>
      </c>
      <c r="N3297" s="48">
        <v>0</v>
      </c>
      <c r="O3297" s="48">
        <v>0</v>
      </c>
      <c r="P3297" s="48">
        <v>1200</v>
      </c>
      <c r="Q3297" s="48">
        <v>0</v>
      </c>
      <c r="R3297" s="48">
        <v>0</v>
      </c>
      <c r="S3297" s="48">
        <v>1906012</v>
      </c>
      <c r="T3297" s="48">
        <v>1</v>
      </c>
      <c r="U3297" s="48">
        <v>1901012</v>
      </c>
      <c r="V3297" s="48">
        <v>3</v>
      </c>
      <c r="W3297" s="48">
        <v>1902012</v>
      </c>
      <c r="X3297" s="48">
        <v>3</v>
      </c>
      <c r="AB3297" s="48" t="s">
        <v>7145</v>
      </c>
      <c r="AF3297" s="48">
        <v>1101012</v>
      </c>
    </row>
    <row r="3298" spans="1:32" ht="14.25">
      <c r="A3298" s="48">
        <v>4203412</v>
      </c>
      <c r="D3298" s="48" t="s">
        <v>3881</v>
      </c>
      <c r="E3298" s="48" t="s">
        <v>559</v>
      </c>
      <c r="F3298" s="48" t="s">
        <v>7145</v>
      </c>
      <c r="G3298" s="48">
        <v>2</v>
      </c>
      <c r="H3298" s="48">
        <v>66</v>
      </c>
      <c r="I3298" s="48">
        <v>3518</v>
      </c>
      <c r="J3298" s="48">
        <v>1224</v>
      </c>
      <c r="K3298" s="48">
        <v>17533</v>
      </c>
      <c r="L3298" s="48">
        <v>0</v>
      </c>
      <c r="M3298" s="48">
        <v>1.5</v>
      </c>
      <c r="N3298" s="48">
        <v>0</v>
      </c>
      <c r="O3298" s="48">
        <v>0</v>
      </c>
      <c r="P3298" s="48">
        <v>1200</v>
      </c>
      <c r="Q3298" s="48">
        <v>0</v>
      </c>
      <c r="R3298" s="48">
        <v>0</v>
      </c>
      <c r="S3298" s="48">
        <v>2007018</v>
      </c>
      <c r="T3298" s="48">
        <v>1</v>
      </c>
      <c r="U3298" s="48">
        <v>2003018</v>
      </c>
      <c r="V3298" s="48">
        <v>3</v>
      </c>
      <c r="W3298" s="48">
        <v>2004012</v>
      </c>
      <c r="X3298" s="48">
        <v>3</v>
      </c>
      <c r="Y3298" s="48">
        <v>2004010</v>
      </c>
      <c r="Z3298" s="48">
        <v>3</v>
      </c>
      <c r="AC3298" s="48">
        <v>4</v>
      </c>
      <c r="AD3298" s="48">
        <v>4</v>
      </c>
      <c r="AE3298" s="48">
        <v>2</v>
      </c>
      <c r="AF3298" s="48">
        <v>1102018</v>
      </c>
    </row>
    <row r="3299" spans="1:32" ht="14.25">
      <c r="A3299" s="48">
        <v>4203421</v>
      </c>
      <c r="D3299" s="48" t="s">
        <v>3879</v>
      </c>
      <c r="E3299" s="48" t="s">
        <v>3801</v>
      </c>
      <c r="F3299" s="48" t="s">
        <v>7146</v>
      </c>
      <c r="G3299" s="48">
        <v>1</v>
      </c>
      <c r="H3299" s="48">
        <v>66</v>
      </c>
      <c r="I3299" s="48">
        <v>3134</v>
      </c>
      <c r="J3299" s="48">
        <v>1258</v>
      </c>
      <c r="K3299" s="48">
        <v>11176</v>
      </c>
      <c r="L3299" s="48">
        <v>0</v>
      </c>
      <c r="M3299" s="48">
        <v>1.5</v>
      </c>
      <c r="N3299" s="48">
        <v>0</v>
      </c>
      <c r="O3299" s="48">
        <v>0</v>
      </c>
      <c r="P3299" s="48">
        <v>1200</v>
      </c>
      <c r="Q3299" s="48">
        <v>0</v>
      </c>
      <c r="R3299" s="48">
        <v>0</v>
      </c>
      <c r="S3299" s="48">
        <v>1906008</v>
      </c>
      <c r="T3299" s="48">
        <v>1</v>
      </c>
      <c r="U3299" s="48">
        <v>1901008</v>
      </c>
      <c r="V3299" s="48">
        <v>3</v>
      </c>
      <c r="W3299" s="48">
        <v>1902008</v>
      </c>
      <c r="X3299" s="48">
        <v>3</v>
      </c>
      <c r="AB3299" s="48" t="s">
        <v>7147</v>
      </c>
      <c r="AF3299" s="48">
        <v>1101008</v>
      </c>
    </row>
    <row r="3300" spans="1:32" ht="14.25">
      <c r="A3300" s="48">
        <v>4203422</v>
      </c>
      <c r="D3300" s="48" t="s">
        <v>3881</v>
      </c>
      <c r="E3300" s="48" t="s">
        <v>554</v>
      </c>
      <c r="F3300" s="48" t="s">
        <v>7147</v>
      </c>
      <c r="G3300" s="48">
        <v>2</v>
      </c>
      <c r="H3300" s="48">
        <v>66</v>
      </c>
      <c r="I3300" s="48">
        <v>3490</v>
      </c>
      <c r="J3300" s="48">
        <v>1207</v>
      </c>
      <c r="K3300" s="48">
        <v>17730</v>
      </c>
      <c r="L3300" s="48">
        <v>0</v>
      </c>
      <c r="M3300" s="48">
        <v>1.5</v>
      </c>
      <c r="N3300" s="48">
        <v>0</v>
      </c>
      <c r="O3300" s="48">
        <v>0</v>
      </c>
      <c r="P3300" s="48">
        <v>1200</v>
      </c>
      <c r="Q3300" s="48">
        <v>0</v>
      </c>
      <c r="R3300" s="48">
        <v>0</v>
      </c>
      <c r="S3300" s="48">
        <v>2007013</v>
      </c>
      <c r="T3300" s="48">
        <v>1</v>
      </c>
      <c r="U3300" s="48">
        <v>2003013</v>
      </c>
      <c r="V3300" s="48">
        <v>3</v>
      </c>
      <c r="W3300" s="48">
        <v>2004008</v>
      </c>
      <c r="X3300" s="48">
        <v>3</v>
      </c>
      <c r="Y3300" s="48">
        <v>2004010</v>
      </c>
      <c r="Z3300" s="48">
        <v>3</v>
      </c>
      <c r="AC3300" s="48">
        <v>4</v>
      </c>
      <c r="AD3300" s="48">
        <v>4</v>
      </c>
      <c r="AE3300" s="48">
        <v>3</v>
      </c>
      <c r="AF3300" s="48">
        <v>1102013</v>
      </c>
    </row>
    <row r="3301" spans="1:32" ht="14.25">
      <c r="A3301" s="48">
        <v>4203431</v>
      </c>
      <c r="D3301" s="48" t="s">
        <v>3879</v>
      </c>
      <c r="E3301" s="48" t="s">
        <v>3838</v>
      </c>
      <c r="F3301" s="48" t="s">
        <v>7148</v>
      </c>
      <c r="G3301" s="48">
        <v>1</v>
      </c>
      <c r="H3301" s="48">
        <v>66</v>
      </c>
      <c r="I3301" s="48">
        <v>2939</v>
      </c>
      <c r="J3301" s="48">
        <v>1162</v>
      </c>
      <c r="K3301" s="48">
        <v>10189</v>
      </c>
      <c r="L3301" s="48">
        <v>0</v>
      </c>
      <c r="M3301" s="48">
        <v>1.5</v>
      </c>
      <c r="N3301" s="48">
        <v>0</v>
      </c>
      <c r="O3301" s="48">
        <v>0</v>
      </c>
      <c r="P3301" s="48">
        <v>1200</v>
      </c>
      <c r="Q3301" s="48">
        <v>0</v>
      </c>
      <c r="R3301" s="48">
        <v>0</v>
      </c>
      <c r="S3301" s="48">
        <v>1906013</v>
      </c>
      <c r="T3301" s="48">
        <v>1</v>
      </c>
      <c r="U3301" s="48">
        <v>1901013</v>
      </c>
      <c r="V3301" s="48">
        <v>3</v>
      </c>
      <c r="W3301" s="48">
        <v>1902013</v>
      </c>
      <c r="X3301" s="48">
        <v>3</v>
      </c>
      <c r="AB3301" s="48" t="s">
        <v>7149</v>
      </c>
      <c r="AF3301" s="48">
        <v>1101013</v>
      </c>
    </row>
    <row r="3302" spans="1:32" ht="14.25">
      <c r="A3302" s="48">
        <v>4203432</v>
      </c>
      <c r="D3302" s="48" t="s">
        <v>3881</v>
      </c>
      <c r="E3302" s="48" t="s">
        <v>560</v>
      </c>
      <c r="F3302" s="48" t="s">
        <v>7149</v>
      </c>
      <c r="G3302" s="48">
        <v>2</v>
      </c>
      <c r="H3302" s="48">
        <v>66</v>
      </c>
      <c r="I3302" s="48">
        <v>3431</v>
      </c>
      <c r="J3302" s="48">
        <v>1207</v>
      </c>
      <c r="K3302" s="48">
        <v>17533</v>
      </c>
      <c r="L3302" s="48">
        <v>0</v>
      </c>
      <c r="M3302" s="48">
        <v>1.5</v>
      </c>
      <c r="N3302" s="48">
        <v>0</v>
      </c>
      <c r="O3302" s="48">
        <v>0</v>
      </c>
      <c r="P3302" s="48">
        <v>1200</v>
      </c>
      <c r="Q3302" s="48">
        <v>0</v>
      </c>
      <c r="R3302" s="48">
        <v>0</v>
      </c>
      <c r="S3302" s="48">
        <v>2007019</v>
      </c>
      <c r="T3302" s="48">
        <v>1</v>
      </c>
      <c r="U3302" s="48">
        <v>2003019</v>
      </c>
      <c r="V3302" s="48">
        <v>3</v>
      </c>
      <c r="W3302" s="48">
        <v>2004014</v>
      </c>
      <c r="X3302" s="48">
        <v>3</v>
      </c>
      <c r="Y3302" s="48">
        <v>2004016</v>
      </c>
      <c r="Z3302" s="48">
        <v>3</v>
      </c>
      <c r="AC3302" s="48">
        <v>4</v>
      </c>
      <c r="AD3302" s="48">
        <v>4</v>
      </c>
      <c r="AE3302" s="48">
        <v>1</v>
      </c>
      <c r="AF3302" s="48">
        <v>1102019</v>
      </c>
    </row>
    <row r="3303" spans="1:32" ht="14.25">
      <c r="A3303" s="48">
        <v>4203511</v>
      </c>
      <c r="D3303" s="48" t="s">
        <v>3879</v>
      </c>
      <c r="E3303" s="48" t="s">
        <v>3781</v>
      </c>
      <c r="F3303" s="48" t="s">
        <v>7150</v>
      </c>
      <c r="G3303" s="48">
        <v>1</v>
      </c>
      <c r="H3303" s="48">
        <v>76</v>
      </c>
      <c r="I3303" s="48">
        <v>3328</v>
      </c>
      <c r="J3303" s="48">
        <v>1491</v>
      </c>
      <c r="K3303" s="48">
        <v>12049</v>
      </c>
      <c r="L3303" s="48">
        <v>0</v>
      </c>
      <c r="M3303" s="48">
        <v>1.5</v>
      </c>
      <c r="N3303" s="48">
        <v>0</v>
      </c>
      <c r="O3303" s="48">
        <v>0</v>
      </c>
      <c r="P3303" s="48">
        <v>1200</v>
      </c>
      <c r="Q3303" s="48">
        <v>0</v>
      </c>
      <c r="R3303" s="48">
        <v>0</v>
      </c>
      <c r="S3303" s="48">
        <v>1906001</v>
      </c>
      <c r="T3303" s="48">
        <v>1</v>
      </c>
      <c r="U3303" s="48">
        <v>1901001</v>
      </c>
      <c r="V3303" s="48">
        <v>3</v>
      </c>
      <c r="W3303" s="48">
        <v>1902001</v>
      </c>
      <c r="X3303" s="48">
        <v>3</v>
      </c>
      <c r="AB3303" s="48" t="s">
        <v>7151</v>
      </c>
      <c r="AF3303" s="48">
        <v>1101001</v>
      </c>
    </row>
    <row r="3304" spans="1:32" ht="14.25">
      <c r="A3304" s="48">
        <v>4203512</v>
      </c>
      <c r="D3304" s="48" t="s">
        <v>3881</v>
      </c>
      <c r="E3304" s="48" t="s">
        <v>3852</v>
      </c>
      <c r="F3304" s="48" t="s">
        <v>7151</v>
      </c>
      <c r="G3304" s="48">
        <v>2</v>
      </c>
      <c r="H3304" s="48">
        <v>76</v>
      </c>
      <c r="I3304" s="48">
        <v>3979</v>
      </c>
      <c r="J3304" s="48">
        <v>1554</v>
      </c>
      <c r="K3304" s="48">
        <v>20516</v>
      </c>
      <c r="L3304" s="48">
        <v>0</v>
      </c>
      <c r="M3304" s="48">
        <v>1.5</v>
      </c>
      <c r="N3304" s="48">
        <v>0</v>
      </c>
      <c r="O3304" s="48">
        <v>0</v>
      </c>
      <c r="P3304" s="48">
        <v>1200</v>
      </c>
      <c r="Q3304" s="48">
        <v>0</v>
      </c>
      <c r="R3304" s="48">
        <v>0</v>
      </c>
      <c r="S3304" s="48">
        <v>2007002</v>
      </c>
      <c r="T3304" s="48">
        <v>1</v>
      </c>
      <c r="U3304" s="48">
        <v>2003002</v>
      </c>
      <c r="V3304" s="48">
        <v>3</v>
      </c>
      <c r="W3304" s="48">
        <v>2004004</v>
      </c>
      <c r="X3304" s="48">
        <v>3</v>
      </c>
      <c r="Y3304" s="48">
        <v>2004005</v>
      </c>
      <c r="Z3304" s="48">
        <v>3</v>
      </c>
      <c r="AC3304" s="48">
        <v>4</v>
      </c>
      <c r="AD3304" s="48">
        <v>4</v>
      </c>
      <c r="AE3304" s="48">
        <v>1</v>
      </c>
      <c r="AF3304" s="48">
        <v>1102002</v>
      </c>
    </row>
    <row r="3305" spans="1:32" ht="14.25">
      <c r="A3305" s="48">
        <v>4203521</v>
      </c>
      <c r="D3305" s="48" t="s">
        <v>3879</v>
      </c>
      <c r="E3305" s="48" t="s">
        <v>3859</v>
      </c>
      <c r="F3305" s="48" t="s">
        <v>7152</v>
      </c>
      <c r="G3305" s="48">
        <v>1</v>
      </c>
      <c r="H3305" s="48">
        <v>76</v>
      </c>
      <c r="I3305" s="48">
        <v>3560</v>
      </c>
      <c r="J3305" s="48">
        <v>1602</v>
      </c>
      <c r="K3305" s="48">
        <v>13202</v>
      </c>
      <c r="L3305" s="48">
        <v>0</v>
      </c>
      <c r="M3305" s="48">
        <v>1.5</v>
      </c>
      <c r="N3305" s="48">
        <v>0</v>
      </c>
      <c r="O3305" s="48">
        <v>0</v>
      </c>
      <c r="P3305" s="48">
        <v>1200</v>
      </c>
      <c r="Q3305" s="48">
        <v>0</v>
      </c>
      <c r="R3305" s="48">
        <v>0</v>
      </c>
      <c r="S3305" s="48">
        <v>1906003</v>
      </c>
      <c r="T3305" s="48">
        <v>1</v>
      </c>
      <c r="U3305" s="48">
        <v>1901003</v>
      </c>
      <c r="V3305" s="48">
        <v>3</v>
      </c>
      <c r="W3305" s="48">
        <v>1902003</v>
      </c>
      <c r="X3305" s="48">
        <v>3</v>
      </c>
      <c r="AB3305" s="48" t="s">
        <v>7153</v>
      </c>
      <c r="AF3305" s="48">
        <v>1101003</v>
      </c>
    </row>
    <row r="3306" spans="1:32" ht="14.25">
      <c r="A3306" s="48">
        <v>4203522</v>
      </c>
      <c r="D3306" s="48" t="s">
        <v>3881</v>
      </c>
      <c r="E3306" s="48" t="s">
        <v>546</v>
      </c>
      <c r="F3306" s="48" t="s">
        <v>7153</v>
      </c>
      <c r="G3306" s="48">
        <v>2</v>
      </c>
      <c r="H3306" s="48">
        <v>76</v>
      </c>
      <c r="I3306" s="48">
        <v>3809</v>
      </c>
      <c r="J3306" s="48">
        <v>1330</v>
      </c>
      <c r="K3306" s="48">
        <v>20074</v>
      </c>
      <c r="L3306" s="48">
        <v>0</v>
      </c>
      <c r="M3306" s="48">
        <v>1.5</v>
      </c>
      <c r="N3306" s="48">
        <v>0</v>
      </c>
      <c r="O3306" s="48">
        <v>0</v>
      </c>
      <c r="P3306" s="48">
        <v>1200</v>
      </c>
      <c r="Q3306" s="48">
        <v>0</v>
      </c>
      <c r="R3306" s="48">
        <v>0</v>
      </c>
      <c r="S3306" s="48">
        <v>2007005</v>
      </c>
      <c r="T3306" s="48">
        <v>1</v>
      </c>
      <c r="U3306" s="48">
        <v>2003005</v>
      </c>
      <c r="V3306" s="48">
        <v>3</v>
      </c>
      <c r="W3306" s="48">
        <v>2004012</v>
      </c>
      <c r="X3306" s="48">
        <v>3</v>
      </c>
      <c r="Y3306" s="48">
        <v>2004014</v>
      </c>
      <c r="Z3306" s="48">
        <v>3</v>
      </c>
      <c r="AC3306" s="48">
        <v>4</v>
      </c>
      <c r="AD3306" s="48">
        <v>4</v>
      </c>
      <c r="AE3306" s="48">
        <v>3</v>
      </c>
      <c r="AF3306" s="48">
        <v>1102005</v>
      </c>
    </row>
    <row r="3307" spans="1:32" ht="14.25">
      <c r="A3307" s="48">
        <v>4203531</v>
      </c>
      <c r="D3307" s="48" t="s">
        <v>3879</v>
      </c>
      <c r="E3307" s="48" t="s">
        <v>3849</v>
      </c>
      <c r="F3307" s="48" t="s">
        <v>7154</v>
      </c>
      <c r="G3307" s="48">
        <v>1</v>
      </c>
      <c r="H3307" s="48">
        <v>76</v>
      </c>
      <c r="I3307" s="48">
        <v>3328</v>
      </c>
      <c r="J3307" s="48">
        <v>1491</v>
      </c>
      <c r="K3307" s="48">
        <v>12049</v>
      </c>
      <c r="L3307" s="48">
        <v>0</v>
      </c>
      <c r="M3307" s="48">
        <v>1.5</v>
      </c>
      <c r="N3307" s="48">
        <v>0</v>
      </c>
      <c r="O3307" s="48">
        <v>0</v>
      </c>
      <c r="P3307" s="48">
        <v>1200</v>
      </c>
      <c r="Q3307" s="48">
        <v>0</v>
      </c>
      <c r="R3307" s="48">
        <v>0</v>
      </c>
      <c r="S3307" s="48">
        <v>1906014</v>
      </c>
      <c r="T3307" s="48">
        <v>1</v>
      </c>
      <c r="U3307" s="48">
        <v>1901014</v>
      </c>
      <c r="V3307" s="48">
        <v>3</v>
      </c>
      <c r="W3307" s="48">
        <v>1902014</v>
      </c>
      <c r="X3307" s="48">
        <v>3</v>
      </c>
      <c r="AB3307" s="48" t="s">
        <v>7155</v>
      </c>
      <c r="AF3307" s="48">
        <v>1101014</v>
      </c>
    </row>
    <row r="3308" spans="1:32" ht="14.25">
      <c r="A3308" s="48">
        <v>4203532</v>
      </c>
      <c r="D3308" s="48" t="s">
        <v>3881</v>
      </c>
      <c r="E3308" s="48" t="s">
        <v>561</v>
      </c>
      <c r="F3308" s="48" t="s">
        <v>7155</v>
      </c>
      <c r="G3308" s="48">
        <v>2</v>
      </c>
      <c r="H3308" s="48">
        <v>76</v>
      </c>
      <c r="I3308" s="48">
        <v>3740</v>
      </c>
      <c r="J3308" s="48">
        <v>1330</v>
      </c>
      <c r="K3308" s="48">
        <v>19844</v>
      </c>
      <c r="L3308" s="48">
        <v>0</v>
      </c>
      <c r="M3308" s="48">
        <v>1.5</v>
      </c>
      <c r="N3308" s="48">
        <v>0</v>
      </c>
      <c r="O3308" s="48">
        <v>0</v>
      </c>
      <c r="P3308" s="48">
        <v>1200</v>
      </c>
      <c r="Q3308" s="48">
        <v>0</v>
      </c>
      <c r="R3308" s="48">
        <v>0</v>
      </c>
      <c r="S3308" s="48">
        <v>2007020</v>
      </c>
      <c r="T3308" s="48">
        <v>1</v>
      </c>
      <c r="U3308" s="48">
        <v>2003020</v>
      </c>
      <c r="V3308" s="48">
        <v>3</v>
      </c>
      <c r="W3308" s="48">
        <v>2004008</v>
      </c>
      <c r="X3308" s="48">
        <v>3</v>
      </c>
      <c r="Y3308" s="48">
        <v>2004010</v>
      </c>
      <c r="Z3308" s="48">
        <v>3</v>
      </c>
      <c r="AC3308" s="48">
        <v>4</v>
      </c>
      <c r="AD3308" s="48">
        <v>4</v>
      </c>
      <c r="AE3308" s="48">
        <v>2</v>
      </c>
      <c r="AF3308" s="48">
        <v>1102020</v>
      </c>
    </row>
    <row r="3309" spans="1:32" ht="14.25">
      <c r="A3309" s="48">
        <v>4203611</v>
      </c>
      <c r="D3309" s="48" t="s">
        <v>3879</v>
      </c>
      <c r="E3309" s="48" t="s">
        <v>3839</v>
      </c>
      <c r="F3309" s="48" t="s">
        <v>7156</v>
      </c>
      <c r="G3309" s="48">
        <v>1</v>
      </c>
      <c r="H3309" s="48">
        <v>78</v>
      </c>
      <c r="I3309" s="48">
        <v>3884</v>
      </c>
      <c r="J3309" s="48">
        <v>1600</v>
      </c>
      <c r="K3309" s="48">
        <v>13054</v>
      </c>
      <c r="L3309" s="48">
        <v>0</v>
      </c>
      <c r="M3309" s="48">
        <v>1.5</v>
      </c>
      <c r="N3309" s="48">
        <v>0</v>
      </c>
      <c r="O3309" s="48">
        <v>0</v>
      </c>
      <c r="P3309" s="48">
        <v>1200</v>
      </c>
      <c r="Q3309" s="48">
        <v>0</v>
      </c>
      <c r="R3309" s="48">
        <v>0</v>
      </c>
      <c r="S3309" s="48">
        <v>1906012</v>
      </c>
      <c r="T3309" s="48">
        <v>1</v>
      </c>
      <c r="U3309" s="48">
        <v>1901012</v>
      </c>
      <c r="V3309" s="48">
        <v>3</v>
      </c>
      <c r="W3309" s="48">
        <v>1902012</v>
      </c>
      <c r="X3309" s="48">
        <v>3</v>
      </c>
      <c r="AB3309" s="48" t="s">
        <v>7157</v>
      </c>
      <c r="AF3309" s="48">
        <v>1101012</v>
      </c>
    </row>
    <row r="3310" spans="1:32" ht="14.25">
      <c r="A3310" s="48">
        <v>4203612</v>
      </c>
      <c r="D3310" s="48" t="s">
        <v>3881</v>
      </c>
      <c r="E3310" s="48" t="s">
        <v>559</v>
      </c>
      <c r="F3310" s="48" t="s">
        <v>7157</v>
      </c>
      <c r="G3310" s="48">
        <v>2</v>
      </c>
      <c r="H3310" s="48">
        <v>78</v>
      </c>
      <c r="I3310" s="48">
        <v>4558</v>
      </c>
      <c r="J3310" s="48">
        <v>1662</v>
      </c>
      <c r="K3310" s="48">
        <v>21895</v>
      </c>
      <c r="L3310" s="48">
        <v>0</v>
      </c>
      <c r="M3310" s="48">
        <v>1.5</v>
      </c>
      <c r="N3310" s="48">
        <v>0</v>
      </c>
      <c r="O3310" s="48">
        <v>0</v>
      </c>
      <c r="P3310" s="48">
        <v>1200</v>
      </c>
      <c r="Q3310" s="48">
        <v>0</v>
      </c>
      <c r="R3310" s="48">
        <v>0</v>
      </c>
      <c r="S3310" s="48">
        <v>2007018</v>
      </c>
      <c r="T3310" s="48">
        <v>1</v>
      </c>
      <c r="U3310" s="48">
        <v>2003018</v>
      </c>
      <c r="V3310" s="48">
        <v>3</v>
      </c>
      <c r="W3310" s="48">
        <v>2004012</v>
      </c>
      <c r="X3310" s="48">
        <v>3</v>
      </c>
      <c r="Y3310" s="48">
        <v>2004010</v>
      </c>
      <c r="Z3310" s="48">
        <v>3</v>
      </c>
      <c r="AC3310" s="48">
        <v>4</v>
      </c>
      <c r="AD3310" s="48">
        <v>4</v>
      </c>
      <c r="AE3310" s="48">
        <v>2</v>
      </c>
      <c r="AF3310" s="48">
        <v>1102018</v>
      </c>
    </row>
    <row r="3311" spans="1:32" ht="14.25">
      <c r="A3311" s="48">
        <v>4203621</v>
      </c>
      <c r="D3311" s="48" t="s">
        <v>3879</v>
      </c>
      <c r="E3311" s="48" t="s">
        <v>3801</v>
      </c>
      <c r="F3311" s="48" t="s">
        <v>7158</v>
      </c>
      <c r="G3311" s="48">
        <v>1</v>
      </c>
      <c r="H3311" s="48">
        <v>78</v>
      </c>
      <c r="I3311" s="48">
        <v>4127</v>
      </c>
      <c r="J3311" s="48">
        <v>1715</v>
      </c>
      <c r="K3311" s="48">
        <v>14262</v>
      </c>
      <c r="L3311" s="48">
        <v>0</v>
      </c>
      <c r="M3311" s="48">
        <v>1.5</v>
      </c>
      <c r="N3311" s="48">
        <v>0</v>
      </c>
      <c r="O3311" s="48">
        <v>0</v>
      </c>
      <c r="P3311" s="48">
        <v>1200</v>
      </c>
      <c r="Q3311" s="48">
        <v>0</v>
      </c>
      <c r="R3311" s="48">
        <v>0</v>
      </c>
      <c r="S3311" s="48">
        <v>1906008</v>
      </c>
      <c r="T3311" s="48">
        <v>1</v>
      </c>
      <c r="U3311" s="48">
        <v>1901008</v>
      </c>
      <c r="V3311" s="48">
        <v>3</v>
      </c>
      <c r="W3311" s="48">
        <v>1902008</v>
      </c>
      <c r="X3311" s="48">
        <v>3</v>
      </c>
      <c r="AB3311" s="48" t="s">
        <v>7159</v>
      </c>
      <c r="AF3311" s="48">
        <v>1101008</v>
      </c>
    </row>
    <row r="3312" spans="1:32" ht="14.25">
      <c r="A3312" s="48">
        <v>4203622</v>
      </c>
      <c r="D3312" s="48" t="s">
        <v>3881</v>
      </c>
      <c r="E3312" s="48" t="s">
        <v>554</v>
      </c>
      <c r="F3312" s="48" t="s">
        <v>7159</v>
      </c>
      <c r="G3312" s="48">
        <v>2</v>
      </c>
      <c r="H3312" s="48">
        <v>78</v>
      </c>
      <c r="I3312" s="48">
        <v>3916</v>
      </c>
      <c r="J3312" s="48">
        <v>1370</v>
      </c>
      <c r="K3312" s="48">
        <v>20856</v>
      </c>
      <c r="L3312" s="48">
        <v>0</v>
      </c>
      <c r="M3312" s="48">
        <v>1.5</v>
      </c>
      <c r="N3312" s="48">
        <v>0</v>
      </c>
      <c r="O3312" s="48">
        <v>0</v>
      </c>
      <c r="P3312" s="48">
        <v>1200</v>
      </c>
      <c r="Q3312" s="48">
        <v>0</v>
      </c>
      <c r="R3312" s="48">
        <v>0</v>
      </c>
      <c r="S3312" s="48">
        <v>2007013</v>
      </c>
      <c r="T3312" s="48">
        <v>1</v>
      </c>
      <c r="U3312" s="48">
        <v>2003013</v>
      </c>
      <c r="V3312" s="48">
        <v>3</v>
      </c>
      <c r="W3312" s="48">
        <v>2004008</v>
      </c>
      <c r="X3312" s="48">
        <v>3</v>
      </c>
      <c r="Y3312" s="48">
        <v>2004010</v>
      </c>
      <c r="Z3312" s="48">
        <v>3</v>
      </c>
      <c r="AC3312" s="48">
        <v>4</v>
      </c>
      <c r="AD3312" s="48">
        <v>4</v>
      </c>
      <c r="AE3312" s="48">
        <v>3</v>
      </c>
      <c r="AF3312" s="48">
        <v>1102013</v>
      </c>
    </row>
    <row r="3313" spans="1:32" ht="14.25">
      <c r="A3313" s="48">
        <v>4203631</v>
      </c>
      <c r="D3313" s="48" t="s">
        <v>3879</v>
      </c>
      <c r="E3313" s="48" t="s">
        <v>3823</v>
      </c>
      <c r="F3313" s="48" t="s">
        <v>7160</v>
      </c>
      <c r="G3313" s="48">
        <v>1</v>
      </c>
      <c r="H3313" s="48">
        <v>78</v>
      </c>
      <c r="I3313" s="48">
        <v>3884</v>
      </c>
      <c r="J3313" s="48">
        <v>1600</v>
      </c>
      <c r="K3313" s="48">
        <v>13054</v>
      </c>
      <c r="L3313" s="48">
        <v>0</v>
      </c>
      <c r="M3313" s="48">
        <v>1.5</v>
      </c>
      <c r="N3313" s="48">
        <v>0</v>
      </c>
      <c r="O3313" s="48">
        <v>0</v>
      </c>
      <c r="P3313" s="48">
        <v>1200</v>
      </c>
      <c r="Q3313" s="48">
        <v>0</v>
      </c>
      <c r="R3313" s="48">
        <v>0</v>
      </c>
      <c r="S3313" s="48">
        <v>1906009</v>
      </c>
      <c r="T3313" s="48">
        <v>1</v>
      </c>
      <c r="U3313" s="48">
        <v>1901009</v>
      </c>
      <c r="V3313" s="48">
        <v>3</v>
      </c>
      <c r="W3313" s="48">
        <v>1902009</v>
      </c>
      <c r="X3313" s="48">
        <v>3</v>
      </c>
      <c r="AB3313" s="48" t="s">
        <v>7161</v>
      </c>
      <c r="AF3313" s="48">
        <v>1101009</v>
      </c>
    </row>
    <row r="3314" spans="1:32" ht="14.25">
      <c r="A3314" s="48">
        <v>4203632</v>
      </c>
      <c r="D3314" s="48" t="s">
        <v>3881</v>
      </c>
      <c r="E3314" s="48" t="s">
        <v>555</v>
      </c>
      <c r="F3314" s="48" t="s">
        <v>7161</v>
      </c>
      <c r="G3314" s="48">
        <v>2</v>
      </c>
      <c r="H3314" s="48">
        <v>78</v>
      </c>
      <c r="I3314" s="48">
        <v>3843</v>
      </c>
      <c r="J3314" s="48">
        <v>1370</v>
      </c>
      <c r="K3314" s="48">
        <v>20614</v>
      </c>
      <c r="L3314" s="48">
        <v>0</v>
      </c>
      <c r="M3314" s="48">
        <v>1.5</v>
      </c>
      <c r="N3314" s="48">
        <v>0</v>
      </c>
      <c r="O3314" s="48">
        <v>0</v>
      </c>
      <c r="P3314" s="48">
        <v>1200</v>
      </c>
      <c r="Q3314" s="48">
        <v>0</v>
      </c>
      <c r="R3314" s="48">
        <v>0</v>
      </c>
      <c r="S3314" s="48">
        <v>2007014</v>
      </c>
      <c r="T3314" s="48">
        <v>1</v>
      </c>
      <c r="U3314" s="48">
        <v>2003014</v>
      </c>
      <c r="V3314" s="48">
        <v>3</v>
      </c>
      <c r="W3314" s="48">
        <v>2004002</v>
      </c>
      <c r="X3314" s="48">
        <v>3</v>
      </c>
      <c r="Y3314" s="48">
        <v>2004006</v>
      </c>
      <c r="Z3314" s="48">
        <v>3</v>
      </c>
      <c r="AC3314" s="48">
        <v>4</v>
      </c>
      <c r="AD3314" s="48">
        <v>4</v>
      </c>
      <c r="AE3314" s="48">
        <v>1</v>
      </c>
      <c r="AF3314" s="48">
        <v>1102014</v>
      </c>
    </row>
    <row r="3315" spans="1:32" ht="14.25">
      <c r="A3315" s="48">
        <v>4203711</v>
      </c>
      <c r="D3315" s="48" t="s">
        <v>3879</v>
      </c>
      <c r="E3315" s="48" t="s">
        <v>3832</v>
      </c>
      <c r="F3315" s="48" t="s">
        <v>7162</v>
      </c>
      <c r="G3315" s="48">
        <v>1</v>
      </c>
      <c r="H3315" s="48">
        <v>79</v>
      </c>
      <c r="I3315" s="48">
        <v>4162</v>
      </c>
      <c r="J3315" s="48">
        <v>1779</v>
      </c>
      <c r="K3315" s="48">
        <v>13946</v>
      </c>
      <c r="L3315" s="48">
        <v>0</v>
      </c>
      <c r="M3315" s="48">
        <v>1.5</v>
      </c>
      <c r="N3315" s="48">
        <v>0</v>
      </c>
      <c r="O3315" s="48">
        <v>0</v>
      </c>
      <c r="P3315" s="48">
        <v>1200</v>
      </c>
      <c r="Q3315" s="48">
        <v>0</v>
      </c>
      <c r="R3315" s="48">
        <v>0</v>
      </c>
      <c r="S3315" s="48">
        <v>1906015</v>
      </c>
      <c r="T3315" s="48">
        <v>1</v>
      </c>
      <c r="U3315" s="48">
        <v>1901015</v>
      </c>
      <c r="V3315" s="48">
        <v>3</v>
      </c>
      <c r="W3315" s="48">
        <v>1902015</v>
      </c>
      <c r="X3315" s="48">
        <v>3</v>
      </c>
      <c r="AB3315" s="48" t="s">
        <v>7163</v>
      </c>
      <c r="AF3315" s="48">
        <v>1101015</v>
      </c>
    </row>
    <row r="3316" spans="1:32" ht="14.25">
      <c r="A3316" s="48">
        <v>4203712</v>
      </c>
      <c r="D3316" s="48" t="s">
        <v>3881</v>
      </c>
      <c r="E3316" s="48" t="s">
        <v>562</v>
      </c>
      <c r="F3316" s="48" t="s">
        <v>7163</v>
      </c>
      <c r="G3316" s="48">
        <v>2</v>
      </c>
      <c r="H3316" s="48">
        <v>79</v>
      </c>
      <c r="I3316" s="48">
        <v>4609</v>
      </c>
      <c r="J3316" s="48">
        <v>1683</v>
      </c>
      <c r="K3316" s="48">
        <v>22280</v>
      </c>
      <c r="L3316" s="48">
        <v>0</v>
      </c>
      <c r="M3316" s="48">
        <v>1.5</v>
      </c>
      <c r="N3316" s="48">
        <v>0</v>
      </c>
      <c r="O3316" s="48">
        <v>0</v>
      </c>
      <c r="P3316" s="48">
        <v>1200</v>
      </c>
      <c r="Q3316" s="48">
        <v>0</v>
      </c>
      <c r="R3316" s="48">
        <v>0</v>
      </c>
      <c r="S3316" s="48">
        <v>2007021</v>
      </c>
      <c r="T3316" s="48">
        <v>1</v>
      </c>
      <c r="U3316" s="48">
        <v>2003021</v>
      </c>
      <c r="V3316" s="48">
        <v>3</v>
      </c>
      <c r="W3316" s="48">
        <v>2004008</v>
      </c>
      <c r="X3316" s="48">
        <v>3</v>
      </c>
      <c r="Y3316" s="48">
        <v>2004011</v>
      </c>
      <c r="Z3316" s="48">
        <v>3</v>
      </c>
      <c r="AC3316" s="48">
        <v>4</v>
      </c>
      <c r="AD3316" s="48">
        <v>4</v>
      </c>
      <c r="AE3316" s="48">
        <v>1</v>
      </c>
      <c r="AF3316" s="48">
        <v>1102021</v>
      </c>
    </row>
    <row r="3317" spans="1:32" ht="14.25">
      <c r="A3317" s="48">
        <v>4203721</v>
      </c>
      <c r="D3317" s="48" t="s">
        <v>3879</v>
      </c>
      <c r="E3317" s="48" t="s">
        <v>3781</v>
      </c>
      <c r="F3317" s="48" t="s">
        <v>7164</v>
      </c>
      <c r="G3317" s="48">
        <v>1</v>
      </c>
      <c r="H3317" s="48">
        <v>79</v>
      </c>
      <c r="I3317" s="48">
        <v>4412</v>
      </c>
      <c r="J3317" s="48">
        <v>1897</v>
      </c>
      <c r="K3317" s="48">
        <v>15182</v>
      </c>
      <c r="L3317" s="48">
        <v>0</v>
      </c>
      <c r="M3317" s="48">
        <v>1.5</v>
      </c>
      <c r="N3317" s="48">
        <v>0</v>
      </c>
      <c r="O3317" s="48">
        <v>0</v>
      </c>
      <c r="P3317" s="48">
        <v>1200</v>
      </c>
      <c r="Q3317" s="48">
        <v>0</v>
      </c>
      <c r="R3317" s="48">
        <v>0</v>
      </c>
      <c r="S3317" s="48">
        <v>1906001</v>
      </c>
      <c r="T3317" s="48">
        <v>1</v>
      </c>
      <c r="U3317" s="48">
        <v>1901001</v>
      </c>
      <c r="V3317" s="48">
        <v>3</v>
      </c>
      <c r="W3317" s="48">
        <v>1902001</v>
      </c>
      <c r="X3317" s="48">
        <v>3</v>
      </c>
      <c r="AB3317" s="48" t="s">
        <v>7165</v>
      </c>
      <c r="AF3317" s="48">
        <v>1101001</v>
      </c>
    </row>
    <row r="3318" spans="1:32" ht="14.25">
      <c r="A3318" s="48">
        <v>4203722</v>
      </c>
      <c r="D3318" s="48" t="s">
        <v>3881</v>
      </c>
      <c r="E3318" s="48" t="s">
        <v>550</v>
      </c>
      <c r="F3318" s="48" t="s">
        <v>7165</v>
      </c>
      <c r="G3318" s="48">
        <v>2</v>
      </c>
      <c r="H3318" s="48">
        <v>79</v>
      </c>
      <c r="I3318" s="48">
        <v>4208</v>
      </c>
      <c r="J3318" s="48">
        <v>1550</v>
      </c>
      <c r="K3318" s="48">
        <v>21941</v>
      </c>
      <c r="L3318" s="48">
        <v>0</v>
      </c>
      <c r="M3318" s="48">
        <v>1.5</v>
      </c>
      <c r="N3318" s="48">
        <v>0</v>
      </c>
      <c r="O3318" s="48">
        <v>0</v>
      </c>
      <c r="P3318" s="48">
        <v>1200</v>
      </c>
      <c r="Q3318" s="48">
        <v>0</v>
      </c>
      <c r="R3318" s="48">
        <v>0</v>
      </c>
      <c r="S3318" s="48">
        <v>2007009</v>
      </c>
      <c r="T3318" s="48">
        <v>1</v>
      </c>
      <c r="U3318" s="48">
        <v>2003009</v>
      </c>
      <c r="V3318" s="48">
        <v>3</v>
      </c>
      <c r="W3318" s="48">
        <v>2004010</v>
      </c>
      <c r="X3318" s="48">
        <v>3</v>
      </c>
      <c r="Y3318" s="48">
        <v>2004014</v>
      </c>
      <c r="Z3318" s="48">
        <v>3</v>
      </c>
      <c r="AC3318" s="48">
        <v>4</v>
      </c>
      <c r="AD3318" s="48">
        <v>4</v>
      </c>
      <c r="AE3318" s="48">
        <v>2</v>
      </c>
      <c r="AF3318" s="48">
        <v>1102009</v>
      </c>
    </row>
    <row r="3319" spans="1:32" ht="14.25">
      <c r="A3319" s="48">
        <v>4203731</v>
      </c>
      <c r="D3319" s="48" t="s">
        <v>3879</v>
      </c>
      <c r="E3319" s="48" t="s">
        <v>3853</v>
      </c>
      <c r="F3319" s="48" t="s">
        <v>7166</v>
      </c>
      <c r="G3319" s="48">
        <v>1</v>
      </c>
      <c r="H3319" s="48">
        <v>79</v>
      </c>
      <c r="I3319" s="48">
        <v>4162</v>
      </c>
      <c r="J3319" s="48">
        <v>1779</v>
      </c>
      <c r="K3319" s="48">
        <v>13946</v>
      </c>
      <c r="L3319" s="48">
        <v>0</v>
      </c>
      <c r="M3319" s="48">
        <v>1.5</v>
      </c>
      <c r="N3319" s="48">
        <v>0</v>
      </c>
      <c r="O3319" s="48">
        <v>0</v>
      </c>
      <c r="P3319" s="48">
        <v>1200</v>
      </c>
      <c r="Q3319" s="48">
        <v>0</v>
      </c>
      <c r="R3319" s="48">
        <v>0</v>
      </c>
      <c r="S3319" s="48">
        <v>1906011</v>
      </c>
      <c r="T3319" s="48">
        <v>1</v>
      </c>
      <c r="U3319" s="48">
        <v>1901011</v>
      </c>
      <c r="V3319" s="48">
        <v>3</v>
      </c>
      <c r="W3319" s="48">
        <v>1902011</v>
      </c>
      <c r="X3319" s="48">
        <v>3</v>
      </c>
      <c r="AB3319" s="48" t="s">
        <v>7167</v>
      </c>
      <c r="AF3319" s="48">
        <v>1101011</v>
      </c>
    </row>
    <row r="3320" spans="1:32" ht="14.25">
      <c r="A3320" s="48">
        <v>4203732</v>
      </c>
      <c r="D3320" s="48" t="s">
        <v>3881</v>
      </c>
      <c r="E3320" s="48" t="s">
        <v>558</v>
      </c>
      <c r="F3320" s="48" t="s">
        <v>7167</v>
      </c>
      <c r="G3320" s="48">
        <v>2</v>
      </c>
      <c r="H3320" s="48">
        <v>79</v>
      </c>
      <c r="I3320" s="48">
        <v>3894</v>
      </c>
      <c r="J3320" s="48">
        <v>1391</v>
      </c>
      <c r="K3320" s="48">
        <v>20999</v>
      </c>
      <c r="L3320" s="48">
        <v>0</v>
      </c>
      <c r="M3320" s="48">
        <v>1.5</v>
      </c>
      <c r="N3320" s="48">
        <v>0</v>
      </c>
      <c r="O3320" s="48">
        <v>0</v>
      </c>
      <c r="P3320" s="48">
        <v>1200</v>
      </c>
      <c r="Q3320" s="48">
        <v>0</v>
      </c>
      <c r="R3320" s="48">
        <v>0</v>
      </c>
      <c r="S3320" s="48">
        <v>2007017</v>
      </c>
      <c r="T3320" s="48">
        <v>1</v>
      </c>
      <c r="U3320" s="48">
        <v>2003017</v>
      </c>
      <c r="V3320" s="48">
        <v>3</v>
      </c>
      <c r="W3320" s="48">
        <v>2004008</v>
      </c>
      <c r="X3320" s="48">
        <v>3</v>
      </c>
      <c r="Y3320" s="48">
        <v>2004010</v>
      </c>
      <c r="Z3320" s="48">
        <v>3</v>
      </c>
      <c r="AC3320" s="48">
        <v>4</v>
      </c>
      <c r="AD3320" s="48">
        <v>4</v>
      </c>
      <c r="AE3320" s="48">
        <v>3</v>
      </c>
      <c r="AF3320" s="48">
        <v>1102017</v>
      </c>
    </row>
    <row r="3321" spans="1:32" ht="14.25">
      <c r="A3321" s="48">
        <v>4203811</v>
      </c>
      <c r="D3321" s="48" t="s">
        <v>3879</v>
      </c>
      <c r="E3321" s="48" t="s">
        <v>3748</v>
      </c>
      <c r="F3321" s="48" t="s">
        <v>7168</v>
      </c>
      <c r="G3321" s="48">
        <v>1</v>
      </c>
      <c r="H3321" s="48">
        <v>80</v>
      </c>
      <c r="I3321" s="48">
        <v>4584</v>
      </c>
      <c r="J3321" s="48">
        <v>1966</v>
      </c>
      <c r="K3321" s="48">
        <v>15062</v>
      </c>
      <c r="L3321" s="48">
        <v>0</v>
      </c>
      <c r="M3321" s="48">
        <v>1.5</v>
      </c>
      <c r="N3321" s="48">
        <v>0</v>
      </c>
      <c r="O3321" s="48">
        <v>0</v>
      </c>
      <c r="P3321" s="48">
        <v>1500</v>
      </c>
      <c r="Q3321" s="48">
        <v>0</v>
      </c>
      <c r="R3321" s="48">
        <v>0</v>
      </c>
      <c r="S3321" s="48">
        <v>1906006</v>
      </c>
      <c r="T3321" s="48">
        <v>1</v>
      </c>
      <c r="U3321" s="48">
        <v>1901006</v>
      </c>
      <c r="V3321" s="48">
        <v>3</v>
      </c>
      <c r="W3321" s="48">
        <v>1902006</v>
      </c>
      <c r="X3321" s="48">
        <v>3</v>
      </c>
      <c r="AB3321" s="48" t="s">
        <v>7169</v>
      </c>
      <c r="AF3321" s="48">
        <v>1101006</v>
      </c>
    </row>
    <row r="3322" spans="1:32" ht="14.25">
      <c r="A3322" s="48">
        <v>4203812</v>
      </c>
      <c r="D3322" s="48" t="s">
        <v>3881</v>
      </c>
      <c r="E3322" s="48" t="s">
        <v>548</v>
      </c>
      <c r="F3322" s="48" t="s">
        <v>7169</v>
      </c>
      <c r="G3322" s="48">
        <v>2</v>
      </c>
      <c r="H3322" s="48">
        <v>80</v>
      </c>
      <c r="I3322" s="48">
        <v>4775</v>
      </c>
      <c r="J3322" s="48">
        <v>1742</v>
      </c>
      <c r="K3322" s="48">
        <v>23532</v>
      </c>
      <c r="L3322" s="48">
        <v>0</v>
      </c>
      <c r="M3322" s="48">
        <v>1.5</v>
      </c>
      <c r="N3322" s="48">
        <v>0</v>
      </c>
      <c r="O3322" s="48">
        <v>0</v>
      </c>
      <c r="P3322" s="48">
        <v>1500</v>
      </c>
      <c r="Q3322" s="48">
        <v>0</v>
      </c>
      <c r="R3322" s="48">
        <v>0</v>
      </c>
      <c r="S3322" s="48">
        <v>2007007</v>
      </c>
      <c r="T3322" s="48">
        <v>1</v>
      </c>
      <c r="U3322" s="48">
        <v>2003007</v>
      </c>
      <c r="V3322" s="48">
        <v>3</v>
      </c>
      <c r="W3322" s="48">
        <v>2004002</v>
      </c>
      <c r="X3322" s="48">
        <v>3</v>
      </c>
      <c r="Y3322" s="48">
        <v>2004006</v>
      </c>
      <c r="Z3322" s="48">
        <v>3</v>
      </c>
      <c r="AC3322" s="48">
        <v>4</v>
      </c>
      <c r="AD3322" s="48">
        <v>4</v>
      </c>
      <c r="AE3322" s="48">
        <v>1</v>
      </c>
      <c r="AF3322" s="48">
        <v>1102007</v>
      </c>
    </row>
    <row r="3323" spans="1:32" ht="14.25">
      <c r="A3323" s="48">
        <v>4203821</v>
      </c>
      <c r="D3323" s="48" t="s">
        <v>3879</v>
      </c>
      <c r="E3323" s="48" t="s">
        <v>3859</v>
      </c>
      <c r="F3323" s="48" t="s">
        <v>7170</v>
      </c>
      <c r="G3323" s="48">
        <v>1</v>
      </c>
      <c r="H3323" s="48">
        <v>80</v>
      </c>
      <c r="I3323" s="48">
        <v>4760</v>
      </c>
      <c r="J3323" s="48">
        <v>2053</v>
      </c>
      <c r="K3323" s="48">
        <v>15929</v>
      </c>
      <c r="L3323" s="48">
        <v>0</v>
      </c>
      <c r="M3323" s="48">
        <v>1.5</v>
      </c>
      <c r="N3323" s="48">
        <v>0</v>
      </c>
      <c r="O3323" s="48">
        <v>0</v>
      </c>
      <c r="P3323" s="48">
        <v>1200</v>
      </c>
      <c r="Q3323" s="48">
        <v>0</v>
      </c>
      <c r="R3323" s="48">
        <v>0</v>
      </c>
      <c r="S3323" s="48">
        <v>1906003</v>
      </c>
      <c r="T3323" s="48">
        <v>1</v>
      </c>
      <c r="U3323" s="48">
        <v>1901003</v>
      </c>
      <c r="V3323" s="48">
        <v>3</v>
      </c>
      <c r="W3323" s="48">
        <v>1902003</v>
      </c>
      <c r="X3323" s="48">
        <v>3</v>
      </c>
      <c r="AB3323" s="48" t="s">
        <v>7171</v>
      </c>
      <c r="AF3323" s="48">
        <v>1101003</v>
      </c>
    </row>
    <row r="3324" spans="1:32" ht="14.25">
      <c r="A3324" s="48">
        <v>4203822</v>
      </c>
      <c r="D3324" s="48" t="s">
        <v>3881</v>
      </c>
      <c r="E3324" s="48" t="s">
        <v>546</v>
      </c>
      <c r="F3324" s="48" t="s">
        <v>7171</v>
      </c>
      <c r="G3324" s="48">
        <v>2</v>
      </c>
      <c r="H3324" s="48">
        <v>80</v>
      </c>
      <c r="I3324" s="48">
        <v>4565</v>
      </c>
      <c r="J3324" s="48">
        <v>1703</v>
      </c>
      <c r="K3324" s="48">
        <v>22853</v>
      </c>
      <c r="L3324" s="48">
        <v>0</v>
      </c>
      <c r="M3324" s="48">
        <v>1.5</v>
      </c>
      <c r="N3324" s="48">
        <v>0</v>
      </c>
      <c r="O3324" s="48">
        <v>0</v>
      </c>
      <c r="P3324" s="48">
        <v>1200</v>
      </c>
      <c r="Q3324" s="48">
        <v>0</v>
      </c>
      <c r="R3324" s="48">
        <v>0</v>
      </c>
      <c r="S3324" s="48">
        <v>2007005</v>
      </c>
      <c r="T3324" s="48">
        <v>1</v>
      </c>
      <c r="U3324" s="48">
        <v>2003005</v>
      </c>
      <c r="V3324" s="48">
        <v>3</v>
      </c>
      <c r="W3324" s="48">
        <v>2004012</v>
      </c>
      <c r="X3324" s="48">
        <v>3</v>
      </c>
      <c r="Y3324" s="48">
        <v>2004014</v>
      </c>
      <c r="Z3324" s="48">
        <v>3</v>
      </c>
      <c r="AC3324" s="48">
        <v>4</v>
      </c>
      <c r="AD3324" s="48">
        <v>4</v>
      </c>
      <c r="AE3324" s="48">
        <v>3</v>
      </c>
      <c r="AF3324" s="48">
        <v>1102005</v>
      </c>
    </row>
    <row r="3325" spans="1:32" ht="14.25">
      <c r="A3325" s="48">
        <v>4203831</v>
      </c>
      <c r="D3325" s="48" t="s">
        <v>3879</v>
      </c>
      <c r="E3325" s="48" t="s">
        <v>3839</v>
      </c>
      <c r="F3325" s="48" t="s">
        <v>7172</v>
      </c>
      <c r="G3325" s="48">
        <v>1</v>
      </c>
      <c r="H3325" s="48">
        <v>80</v>
      </c>
      <c r="I3325" s="48">
        <v>4505</v>
      </c>
      <c r="J3325" s="48">
        <v>1933</v>
      </c>
      <c r="K3325" s="48">
        <v>14666</v>
      </c>
      <c r="L3325" s="48">
        <v>0</v>
      </c>
      <c r="M3325" s="48">
        <v>1.5</v>
      </c>
      <c r="N3325" s="48">
        <v>0</v>
      </c>
      <c r="O3325" s="48">
        <v>0</v>
      </c>
      <c r="P3325" s="48">
        <v>1200</v>
      </c>
      <c r="Q3325" s="48">
        <v>0</v>
      </c>
      <c r="R3325" s="48">
        <v>0</v>
      </c>
      <c r="S3325" s="48">
        <v>1906012</v>
      </c>
      <c r="T3325" s="48">
        <v>1</v>
      </c>
      <c r="U3325" s="48">
        <v>1901012</v>
      </c>
      <c r="V3325" s="48">
        <v>3</v>
      </c>
      <c r="W3325" s="48">
        <v>1902012</v>
      </c>
      <c r="X3325" s="48">
        <v>3</v>
      </c>
      <c r="AB3325" s="48" t="s">
        <v>7173</v>
      </c>
      <c r="AF3325" s="48">
        <v>1101012</v>
      </c>
    </row>
    <row r="3326" spans="1:32" ht="14.25">
      <c r="A3326" s="48">
        <v>4203832</v>
      </c>
      <c r="D3326" s="48" t="s">
        <v>3881</v>
      </c>
      <c r="E3326" s="48" t="s">
        <v>559</v>
      </c>
      <c r="F3326" s="48" t="s">
        <v>7173</v>
      </c>
      <c r="G3326" s="48">
        <v>2</v>
      </c>
      <c r="H3326" s="48">
        <v>80</v>
      </c>
      <c r="I3326" s="48">
        <v>3946</v>
      </c>
      <c r="J3326" s="48">
        <v>1411</v>
      </c>
      <c r="K3326" s="48">
        <v>21385</v>
      </c>
      <c r="L3326" s="48">
        <v>0</v>
      </c>
      <c r="M3326" s="48">
        <v>1.5</v>
      </c>
      <c r="N3326" s="48">
        <v>0</v>
      </c>
      <c r="O3326" s="48">
        <v>0</v>
      </c>
      <c r="P3326" s="48">
        <v>1200</v>
      </c>
      <c r="Q3326" s="48">
        <v>0</v>
      </c>
      <c r="R3326" s="48">
        <v>0</v>
      </c>
      <c r="S3326" s="48">
        <v>2007018</v>
      </c>
      <c r="T3326" s="48">
        <v>1</v>
      </c>
      <c r="U3326" s="48">
        <v>2003018</v>
      </c>
      <c r="V3326" s="48">
        <v>3</v>
      </c>
      <c r="W3326" s="48">
        <v>2004012</v>
      </c>
      <c r="X3326" s="48">
        <v>3</v>
      </c>
      <c r="Y3326" s="48">
        <v>2004010</v>
      </c>
      <c r="Z3326" s="48">
        <v>3</v>
      </c>
      <c r="AC3326" s="48">
        <v>4</v>
      </c>
      <c r="AD3326" s="48">
        <v>4</v>
      </c>
      <c r="AE3326" s="48">
        <v>2</v>
      </c>
      <c r="AF3326" s="48">
        <v>1102018</v>
      </c>
    </row>
    <row r="3327" spans="1:32" ht="14.25">
      <c r="A3327" s="48">
        <v>4203911</v>
      </c>
      <c r="D3327" s="48" t="s">
        <v>3879</v>
      </c>
      <c r="E3327" s="48" t="s">
        <v>3823</v>
      </c>
      <c r="F3327" s="48" t="s">
        <v>7174</v>
      </c>
      <c r="G3327" s="48">
        <v>1</v>
      </c>
      <c r="H3327" s="48">
        <v>80</v>
      </c>
      <c r="I3327" s="48">
        <v>4996</v>
      </c>
      <c r="J3327" s="48">
        <v>2082</v>
      </c>
      <c r="K3327" s="48">
        <v>15626</v>
      </c>
      <c r="L3327" s="48">
        <v>0</v>
      </c>
      <c r="M3327" s="48">
        <v>1.5</v>
      </c>
      <c r="N3327" s="48">
        <v>0</v>
      </c>
      <c r="O3327" s="48">
        <v>0</v>
      </c>
      <c r="P3327" s="48">
        <v>1500</v>
      </c>
      <c r="Q3327" s="48">
        <v>0</v>
      </c>
      <c r="R3327" s="48">
        <v>0</v>
      </c>
      <c r="S3327" s="48">
        <v>1906009</v>
      </c>
      <c r="T3327" s="48">
        <v>1</v>
      </c>
      <c r="U3327" s="48">
        <v>1901009</v>
      </c>
      <c r="V3327" s="48">
        <v>3</v>
      </c>
      <c r="W3327" s="48">
        <v>1902009</v>
      </c>
      <c r="X3327" s="48">
        <v>3</v>
      </c>
      <c r="AB3327" s="48" t="s">
        <v>7175</v>
      </c>
      <c r="AF3327" s="48">
        <v>1101009</v>
      </c>
    </row>
    <row r="3328" spans="1:32" ht="14.25">
      <c r="A3328" s="48">
        <v>4203912</v>
      </c>
      <c r="D3328" s="48" t="s">
        <v>3881</v>
      </c>
      <c r="E3328" s="48" t="s">
        <v>555</v>
      </c>
      <c r="F3328" s="48" t="s">
        <v>7175</v>
      </c>
      <c r="G3328" s="48">
        <v>2</v>
      </c>
      <c r="H3328" s="48">
        <v>80</v>
      </c>
      <c r="I3328" s="48">
        <v>4775</v>
      </c>
      <c r="J3328" s="48">
        <v>1742</v>
      </c>
      <c r="K3328" s="48">
        <v>23532</v>
      </c>
      <c r="L3328" s="48">
        <v>0</v>
      </c>
      <c r="M3328" s="48">
        <v>1.5</v>
      </c>
      <c r="N3328" s="48">
        <v>0</v>
      </c>
      <c r="O3328" s="48">
        <v>0</v>
      </c>
      <c r="P3328" s="48">
        <v>1500</v>
      </c>
      <c r="Q3328" s="48">
        <v>0</v>
      </c>
      <c r="R3328" s="48">
        <v>0</v>
      </c>
      <c r="S3328" s="48">
        <v>2007014</v>
      </c>
      <c r="T3328" s="48">
        <v>1</v>
      </c>
      <c r="U3328" s="48">
        <v>2003014</v>
      </c>
      <c r="V3328" s="48">
        <v>3</v>
      </c>
      <c r="W3328" s="48">
        <v>2004002</v>
      </c>
      <c r="X3328" s="48">
        <v>3</v>
      </c>
      <c r="Y3328" s="48">
        <v>2004006</v>
      </c>
      <c r="Z3328" s="48">
        <v>3</v>
      </c>
      <c r="AC3328" s="48">
        <v>4</v>
      </c>
      <c r="AD3328" s="48">
        <v>4</v>
      </c>
      <c r="AE3328" s="48">
        <v>1</v>
      </c>
      <c r="AF3328" s="48">
        <v>1102014</v>
      </c>
    </row>
    <row r="3329" spans="1:32" ht="14.25">
      <c r="A3329" s="48">
        <v>4203921</v>
      </c>
      <c r="D3329" s="48" t="s">
        <v>3879</v>
      </c>
      <c r="E3329" s="48" t="s">
        <v>3801</v>
      </c>
      <c r="F3329" s="48" t="s">
        <v>7176</v>
      </c>
      <c r="G3329" s="48">
        <v>1</v>
      </c>
      <c r="H3329" s="48">
        <v>80</v>
      </c>
      <c r="I3329" s="48">
        <v>5256</v>
      </c>
      <c r="J3329" s="48">
        <v>2211</v>
      </c>
      <c r="K3329" s="48">
        <v>16937</v>
      </c>
      <c r="L3329" s="48">
        <v>0</v>
      </c>
      <c r="M3329" s="48">
        <v>1.5</v>
      </c>
      <c r="N3329" s="48">
        <v>0</v>
      </c>
      <c r="O3329" s="48">
        <v>0</v>
      </c>
      <c r="P3329" s="48">
        <v>1500</v>
      </c>
      <c r="Q3329" s="48">
        <v>0</v>
      </c>
      <c r="R3329" s="48">
        <v>0</v>
      </c>
      <c r="S3329" s="48">
        <v>1906008</v>
      </c>
      <c r="T3329" s="48">
        <v>1</v>
      </c>
      <c r="U3329" s="48">
        <v>1901008</v>
      </c>
      <c r="V3329" s="48">
        <v>3</v>
      </c>
      <c r="W3329" s="48">
        <v>1902008</v>
      </c>
      <c r="X3329" s="48">
        <v>3</v>
      </c>
      <c r="AB3329" s="48" t="s">
        <v>7177</v>
      </c>
      <c r="AF3329" s="48">
        <v>1101008</v>
      </c>
    </row>
    <row r="3330" spans="1:32" ht="14.25">
      <c r="A3330" s="48">
        <v>4203922</v>
      </c>
      <c r="D3330" s="48" t="s">
        <v>3881</v>
      </c>
      <c r="E3330" s="48" t="s">
        <v>554</v>
      </c>
      <c r="F3330" s="48" t="s">
        <v>7177</v>
      </c>
      <c r="G3330" s="48">
        <v>2</v>
      </c>
      <c r="H3330" s="48">
        <v>80</v>
      </c>
      <c r="I3330" s="48">
        <v>4853</v>
      </c>
      <c r="J3330" s="48">
        <v>1742</v>
      </c>
      <c r="K3330" s="48">
        <v>23946</v>
      </c>
      <c r="L3330" s="48">
        <v>0</v>
      </c>
      <c r="M3330" s="48">
        <v>1.5</v>
      </c>
      <c r="N3330" s="48">
        <v>0</v>
      </c>
      <c r="O3330" s="48">
        <v>0</v>
      </c>
      <c r="P3330" s="48">
        <v>1500</v>
      </c>
      <c r="Q3330" s="48">
        <v>0</v>
      </c>
      <c r="R3330" s="48">
        <v>0</v>
      </c>
      <c r="S3330" s="48">
        <v>2007013</v>
      </c>
      <c r="T3330" s="48">
        <v>1</v>
      </c>
      <c r="U3330" s="48">
        <v>2003013</v>
      </c>
      <c r="V3330" s="48">
        <v>3</v>
      </c>
      <c r="W3330" s="48">
        <v>2004008</v>
      </c>
      <c r="X3330" s="48">
        <v>3</v>
      </c>
      <c r="Y3330" s="48">
        <v>2004010</v>
      </c>
      <c r="Z3330" s="48">
        <v>3</v>
      </c>
      <c r="AC3330" s="48">
        <v>4</v>
      </c>
      <c r="AD3330" s="48">
        <v>4</v>
      </c>
      <c r="AE3330" s="48">
        <v>3</v>
      </c>
      <c r="AF3330" s="48">
        <v>1102013</v>
      </c>
    </row>
    <row r="3331" spans="1:32" ht="14.25">
      <c r="A3331" s="48">
        <v>4203931</v>
      </c>
      <c r="D3331" s="48" t="s">
        <v>3879</v>
      </c>
      <c r="E3331" s="48" t="s">
        <v>3839</v>
      </c>
      <c r="F3331" s="48" t="s">
        <v>7178</v>
      </c>
      <c r="G3331" s="48">
        <v>1</v>
      </c>
      <c r="H3331" s="48">
        <v>80</v>
      </c>
      <c r="I3331" s="48">
        <v>4917</v>
      </c>
      <c r="J3331" s="48">
        <v>2049</v>
      </c>
      <c r="K3331" s="48">
        <v>15230</v>
      </c>
      <c r="L3331" s="48">
        <v>0</v>
      </c>
      <c r="M3331" s="48">
        <v>1.5</v>
      </c>
      <c r="N3331" s="48">
        <v>0</v>
      </c>
      <c r="O3331" s="48">
        <v>0</v>
      </c>
      <c r="P3331" s="48">
        <v>1200</v>
      </c>
      <c r="Q3331" s="48">
        <v>0</v>
      </c>
      <c r="R3331" s="48">
        <v>0</v>
      </c>
      <c r="S3331" s="48">
        <v>1906012</v>
      </c>
      <c r="T3331" s="48">
        <v>1</v>
      </c>
      <c r="U3331" s="48">
        <v>1901012</v>
      </c>
      <c r="V3331" s="48">
        <v>3</v>
      </c>
      <c r="W3331" s="48">
        <v>1902012</v>
      </c>
      <c r="X3331" s="48">
        <v>3</v>
      </c>
      <c r="AB3331" s="48" t="s">
        <v>7179</v>
      </c>
      <c r="AF3331" s="48">
        <v>1101012</v>
      </c>
    </row>
    <row r="3332" spans="1:32" ht="14.25">
      <c r="A3332" s="48">
        <v>4203932</v>
      </c>
      <c r="D3332" s="48" t="s">
        <v>3881</v>
      </c>
      <c r="E3332" s="48" t="s">
        <v>559</v>
      </c>
      <c r="F3332" s="48" t="s">
        <v>7179</v>
      </c>
      <c r="G3332" s="48">
        <v>2</v>
      </c>
      <c r="H3332" s="48">
        <v>80</v>
      </c>
      <c r="I3332" s="48">
        <v>4185</v>
      </c>
      <c r="J3332" s="48">
        <v>1527</v>
      </c>
      <c r="K3332" s="48">
        <v>21732</v>
      </c>
      <c r="L3332" s="48">
        <v>0</v>
      </c>
      <c r="M3332" s="48">
        <v>1.5</v>
      </c>
      <c r="N3332" s="48">
        <v>0</v>
      </c>
      <c r="O3332" s="48">
        <v>0</v>
      </c>
      <c r="P3332" s="48">
        <v>1200</v>
      </c>
      <c r="Q3332" s="48">
        <v>0</v>
      </c>
      <c r="R3332" s="48">
        <v>0</v>
      </c>
      <c r="S3332" s="48">
        <v>2007018</v>
      </c>
      <c r="T3332" s="48">
        <v>1</v>
      </c>
      <c r="U3332" s="48">
        <v>2003018</v>
      </c>
      <c r="V3332" s="48">
        <v>3</v>
      </c>
      <c r="W3332" s="48">
        <v>2004012</v>
      </c>
      <c r="X3332" s="48">
        <v>3</v>
      </c>
      <c r="Y3332" s="48">
        <v>2004010</v>
      </c>
      <c r="Z3332" s="48">
        <v>3</v>
      </c>
      <c r="AC3332" s="48">
        <v>4</v>
      </c>
      <c r="AD3332" s="48">
        <v>4</v>
      </c>
      <c r="AE3332" s="48">
        <v>2</v>
      </c>
      <c r="AF3332" s="48">
        <v>1102018</v>
      </c>
    </row>
    <row r="3333" spans="1:32" ht="14.25">
      <c r="A3333" s="48">
        <v>4204011</v>
      </c>
      <c r="D3333" s="48" t="s">
        <v>3879</v>
      </c>
      <c r="E3333" s="48" t="s">
        <v>3838</v>
      </c>
      <c r="F3333" s="48" t="s">
        <v>7180</v>
      </c>
      <c r="G3333" s="48">
        <v>1</v>
      </c>
      <c r="H3333" s="48">
        <v>80</v>
      </c>
      <c r="I3333" s="48">
        <v>5234</v>
      </c>
      <c r="J3333" s="48">
        <v>2245</v>
      </c>
      <c r="K3333" s="48">
        <v>16343</v>
      </c>
      <c r="L3333" s="48">
        <v>0</v>
      </c>
      <c r="M3333" s="48">
        <v>1.5</v>
      </c>
      <c r="N3333" s="48">
        <v>0</v>
      </c>
      <c r="O3333" s="48">
        <v>0</v>
      </c>
      <c r="P3333" s="48">
        <v>1500</v>
      </c>
      <c r="Q3333" s="48">
        <v>0</v>
      </c>
      <c r="R3333" s="48">
        <v>0</v>
      </c>
      <c r="S3333" s="48">
        <v>1906013</v>
      </c>
      <c r="T3333" s="48">
        <v>1</v>
      </c>
      <c r="U3333" s="48">
        <v>1901013</v>
      </c>
      <c r="V3333" s="48">
        <v>4</v>
      </c>
      <c r="W3333" s="48">
        <v>1902013</v>
      </c>
      <c r="X3333" s="48">
        <v>4</v>
      </c>
      <c r="AB3333" s="48" t="s">
        <v>7181</v>
      </c>
      <c r="AF3333" s="48">
        <v>1101013</v>
      </c>
    </row>
    <row r="3334" spans="1:32" ht="14.25">
      <c r="A3334" s="48">
        <v>4204012</v>
      </c>
      <c r="D3334" s="48" t="s">
        <v>3881</v>
      </c>
      <c r="E3334" s="48" t="s">
        <v>560</v>
      </c>
      <c r="F3334" s="48" t="s">
        <v>7181</v>
      </c>
      <c r="G3334" s="48">
        <v>2</v>
      </c>
      <c r="H3334" s="48">
        <v>80</v>
      </c>
      <c r="I3334" s="48">
        <v>4775</v>
      </c>
      <c r="J3334" s="48">
        <v>1742</v>
      </c>
      <c r="K3334" s="48">
        <v>23532</v>
      </c>
      <c r="L3334" s="48">
        <v>0</v>
      </c>
      <c r="M3334" s="48">
        <v>1.5</v>
      </c>
      <c r="N3334" s="48">
        <v>0</v>
      </c>
      <c r="O3334" s="48">
        <v>0</v>
      </c>
      <c r="P3334" s="48">
        <v>1500</v>
      </c>
      <c r="Q3334" s="48">
        <v>0</v>
      </c>
      <c r="R3334" s="48">
        <v>0</v>
      </c>
      <c r="S3334" s="48">
        <v>2007019</v>
      </c>
      <c r="T3334" s="48">
        <v>1</v>
      </c>
      <c r="U3334" s="48">
        <v>2003019</v>
      </c>
      <c r="V3334" s="48">
        <v>4</v>
      </c>
      <c r="W3334" s="48">
        <v>2004014</v>
      </c>
      <c r="X3334" s="48">
        <v>4</v>
      </c>
      <c r="Y3334" s="48">
        <v>2004016</v>
      </c>
      <c r="Z3334" s="48">
        <v>4</v>
      </c>
      <c r="AC3334" s="48">
        <v>4</v>
      </c>
      <c r="AD3334" s="48">
        <v>4</v>
      </c>
      <c r="AE3334" s="48">
        <v>1</v>
      </c>
      <c r="AF3334" s="48">
        <v>1102019</v>
      </c>
    </row>
    <row r="3335" spans="1:32" ht="14.25">
      <c r="A3335" s="48">
        <v>4204021</v>
      </c>
      <c r="D3335" s="48" t="s">
        <v>3879</v>
      </c>
      <c r="E3335" s="48" t="s">
        <v>3851</v>
      </c>
      <c r="F3335" s="48" t="s">
        <v>7182</v>
      </c>
      <c r="G3335" s="48">
        <v>1</v>
      </c>
      <c r="H3335" s="48">
        <v>80</v>
      </c>
      <c r="I3335" s="48">
        <v>5494</v>
      </c>
      <c r="J3335" s="48">
        <v>2374</v>
      </c>
      <c r="K3335" s="48">
        <v>17654</v>
      </c>
      <c r="L3335" s="48">
        <v>0</v>
      </c>
      <c r="M3335" s="48">
        <v>1.5</v>
      </c>
      <c r="N3335" s="48">
        <v>0</v>
      </c>
      <c r="O3335" s="48">
        <v>0</v>
      </c>
      <c r="P3335" s="48">
        <v>1500</v>
      </c>
      <c r="Q3335" s="48">
        <v>0</v>
      </c>
      <c r="R3335" s="48">
        <v>0</v>
      </c>
      <c r="S3335" s="48">
        <v>1906007</v>
      </c>
      <c r="T3335" s="48">
        <v>1</v>
      </c>
      <c r="U3335" s="48">
        <v>1901007</v>
      </c>
      <c r="V3335" s="48">
        <v>4</v>
      </c>
      <c r="W3335" s="48">
        <v>1902007</v>
      </c>
      <c r="X3335" s="48">
        <v>4</v>
      </c>
      <c r="AB3335" s="48" t="s">
        <v>7183</v>
      </c>
      <c r="AF3335" s="48">
        <v>1101007</v>
      </c>
    </row>
    <row r="3336" spans="1:32" ht="14.25">
      <c r="A3336" s="48">
        <v>4204022</v>
      </c>
      <c r="D3336" s="48" t="s">
        <v>3881</v>
      </c>
      <c r="E3336" s="48" t="s">
        <v>544</v>
      </c>
      <c r="F3336" s="48" t="s">
        <v>7183</v>
      </c>
      <c r="G3336" s="48">
        <v>2</v>
      </c>
      <c r="H3336" s="48">
        <v>80</v>
      </c>
      <c r="I3336" s="48">
        <v>4853</v>
      </c>
      <c r="J3336" s="48">
        <v>1742</v>
      </c>
      <c r="K3336" s="48">
        <v>23946</v>
      </c>
      <c r="L3336" s="48">
        <v>0</v>
      </c>
      <c r="M3336" s="48">
        <v>1.5</v>
      </c>
      <c r="N3336" s="48">
        <v>0</v>
      </c>
      <c r="O3336" s="48">
        <v>0</v>
      </c>
      <c r="P3336" s="48">
        <v>1500</v>
      </c>
      <c r="Q3336" s="48">
        <v>0</v>
      </c>
      <c r="R3336" s="48">
        <v>0</v>
      </c>
      <c r="S3336" s="48">
        <v>2007003</v>
      </c>
      <c r="T3336" s="48">
        <v>1</v>
      </c>
      <c r="U3336" s="48">
        <v>2003003</v>
      </c>
      <c r="V3336" s="48">
        <v>4</v>
      </c>
      <c r="W3336" s="48">
        <v>2004008</v>
      </c>
      <c r="X3336" s="48">
        <v>4</v>
      </c>
      <c r="Y3336" s="48">
        <v>2004010</v>
      </c>
      <c r="Z3336" s="48">
        <v>4</v>
      </c>
      <c r="AC3336" s="48">
        <v>4</v>
      </c>
      <c r="AD3336" s="48">
        <v>4</v>
      </c>
      <c r="AE3336" s="48">
        <v>2</v>
      </c>
      <c r="AF3336" s="48">
        <v>1102003</v>
      </c>
    </row>
    <row r="3337" spans="1:32" ht="14.25">
      <c r="A3337" s="48">
        <v>4204031</v>
      </c>
      <c r="D3337" s="48" t="s">
        <v>3879</v>
      </c>
      <c r="E3337" s="48" t="s">
        <v>3853</v>
      </c>
      <c r="F3337" s="48" t="s">
        <v>7184</v>
      </c>
      <c r="G3337" s="48">
        <v>1</v>
      </c>
      <c r="H3337" s="48">
        <v>80</v>
      </c>
      <c r="I3337" s="48">
        <v>5234</v>
      </c>
      <c r="J3337" s="48">
        <v>2245</v>
      </c>
      <c r="K3337" s="48">
        <v>16343</v>
      </c>
      <c r="L3337" s="48">
        <v>0</v>
      </c>
      <c r="M3337" s="48">
        <v>1.5</v>
      </c>
      <c r="N3337" s="48">
        <v>0</v>
      </c>
      <c r="O3337" s="48">
        <v>0</v>
      </c>
      <c r="P3337" s="48">
        <v>1500</v>
      </c>
      <c r="Q3337" s="48">
        <v>0</v>
      </c>
      <c r="R3337" s="48">
        <v>0</v>
      </c>
      <c r="S3337" s="48">
        <v>1906011</v>
      </c>
      <c r="T3337" s="48">
        <v>1</v>
      </c>
      <c r="U3337" s="48">
        <v>1901011</v>
      </c>
      <c r="V3337" s="48">
        <v>4</v>
      </c>
      <c r="W3337" s="48">
        <v>1902011</v>
      </c>
      <c r="X3337" s="48">
        <v>4</v>
      </c>
      <c r="AB3337" s="48" t="s">
        <v>7185</v>
      </c>
      <c r="AF3337" s="48">
        <v>1101011</v>
      </c>
    </row>
    <row r="3338" spans="1:32" ht="14.25">
      <c r="A3338" s="48">
        <v>4204032</v>
      </c>
      <c r="D3338" s="48" t="s">
        <v>3881</v>
      </c>
      <c r="E3338" s="48" t="s">
        <v>558</v>
      </c>
      <c r="F3338" s="48" t="s">
        <v>7185</v>
      </c>
      <c r="G3338" s="48">
        <v>2</v>
      </c>
      <c r="H3338" s="48">
        <v>80</v>
      </c>
      <c r="I3338" s="48">
        <v>4537</v>
      </c>
      <c r="J3338" s="48">
        <v>1729</v>
      </c>
      <c r="K3338" s="48">
        <v>23315</v>
      </c>
      <c r="L3338" s="48">
        <v>0</v>
      </c>
      <c r="M3338" s="48">
        <v>1.5</v>
      </c>
      <c r="N3338" s="48">
        <v>0</v>
      </c>
      <c r="O3338" s="48">
        <v>0</v>
      </c>
      <c r="P3338" s="48">
        <v>1500</v>
      </c>
      <c r="Q3338" s="48">
        <v>0</v>
      </c>
      <c r="R3338" s="48">
        <v>0</v>
      </c>
      <c r="S3338" s="48">
        <v>2007017</v>
      </c>
      <c r="T3338" s="48">
        <v>1</v>
      </c>
      <c r="U3338" s="48">
        <v>2003017</v>
      </c>
      <c r="V3338" s="48">
        <v>4</v>
      </c>
      <c r="W3338" s="48">
        <v>2004008</v>
      </c>
      <c r="X3338" s="48">
        <v>4</v>
      </c>
      <c r="Y3338" s="48">
        <v>2004010</v>
      </c>
      <c r="Z3338" s="48">
        <v>4</v>
      </c>
      <c r="AC3338" s="48">
        <v>4</v>
      </c>
      <c r="AD3338" s="48">
        <v>4</v>
      </c>
      <c r="AE3338" s="48">
        <v>3</v>
      </c>
      <c r="AF3338" s="48">
        <v>1102017</v>
      </c>
    </row>
    <row r="3339" spans="1:32" ht="14.25">
      <c r="A3339" s="48">
        <v>4204111</v>
      </c>
      <c r="D3339" s="48" t="s">
        <v>3879</v>
      </c>
      <c r="E3339" s="48" t="s">
        <v>3851</v>
      </c>
      <c r="F3339" s="48" t="s">
        <v>7186</v>
      </c>
      <c r="G3339" s="48">
        <v>1</v>
      </c>
      <c r="H3339" s="48">
        <v>81</v>
      </c>
      <c r="I3339" s="48">
        <v>5516</v>
      </c>
      <c r="J3339" s="48">
        <v>2476</v>
      </c>
      <c r="K3339" s="48">
        <v>17044</v>
      </c>
      <c r="L3339" s="48">
        <v>0</v>
      </c>
      <c r="M3339" s="48">
        <v>1.5</v>
      </c>
      <c r="N3339" s="48">
        <v>0</v>
      </c>
      <c r="O3339" s="48">
        <v>0</v>
      </c>
      <c r="P3339" s="48">
        <v>1500</v>
      </c>
      <c r="Q3339" s="48">
        <v>0</v>
      </c>
      <c r="R3339" s="48">
        <v>0</v>
      </c>
      <c r="S3339" s="48">
        <v>1906007</v>
      </c>
      <c r="T3339" s="48">
        <v>1</v>
      </c>
      <c r="U3339" s="48">
        <v>1901007</v>
      </c>
      <c r="V3339" s="48">
        <v>4</v>
      </c>
      <c r="W3339" s="48">
        <v>1902007</v>
      </c>
      <c r="X3339" s="48">
        <v>4</v>
      </c>
      <c r="AB3339" s="48" t="s">
        <v>7187</v>
      </c>
      <c r="AF3339" s="48">
        <v>1101007</v>
      </c>
    </row>
    <row r="3340" spans="1:32" ht="14.25">
      <c r="A3340" s="48">
        <v>4204112</v>
      </c>
      <c r="D3340" s="48" t="s">
        <v>3881</v>
      </c>
      <c r="E3340" s="48" t="s">
        <v>553</v>
      </c>
      <c r="F3340" s="48" t="s">
        <v>7187</v>
      </c>
      <c r="G3340" s="48">
        <v>2</v>
      </c>
      <c r="H3340" s="48">
        <v>81</v>
      </c>
      <c r="I3340" s="48">
        <v>4832</v>
      </c>
      <c r="J3340" s="48">
        <v>1829</v>
      </c>
      <c r="K3340" s="48">
        <v>24034</v>
      </c>
      <c r="L3340" s="48">
        <v>0</v>
      </c>
      <c r="M3340" s="48">
        <v>1.5</v>
      </c>
      <c r="N3340" s="48">
        <v>0</v>
      </c>
      <c r="O3340" s="48">
        <v>0</v>
      </c>
      <c r="P3340" s="48">
        <v>1500</v>
      </c>
      <c r="Q3340" s="48">
        <v>0</v>
      </c>
      <c r="R3340" s="48">
        <v>0</v>
      </c>
      <c r="S3340" s="48">
        <v>2007012</v>
      </c>
      <c r="T3340" s="48">
        <v>1</v>
      </c>
      <c r="U3340" s="48">
        <v>2003012</v>
      </c>
      <c r="V3340" s="48">
        <v>4</v>
      </c>
      <c r="W3340" s="48">
        <v>2004004</v>
      </c>
      <c r="X3340" s="48">
        <v>4</v>
      </c>
      <c r="Y3340" s="48">
        <v>2004005</v>
      </c>
      <c r="Z3340" s="48">
        <v>4</v>
      </c>
      <c r="AC3340" s="48">
        <v>4</v>
      </c>
      <c r="AD3340" s="48">
        <v>4</v>
      </c>
      <c r="AE3340" s="48">
        <v>1</v>
      </c>
      <c r="AF3340" s="48">
        <v>1102012</v>
      </c>
    </row>
    <row r="3341" spans="1:32" ht="14.25">
      <c r="A3341" s="48">
        <v>4204121</v>
      </c>
      <c r="D3341" s="48" t="s">
        <v>3879</v>
      </c>
      <c r="E3341" s="48" t="s">
        <v>1043</v>
      </c>
      <c r="F3341" s="48" t="s">
        <v>7188</v>
      </c>
      <c r="G3341" s="48">
        <v>1</v>
      </c>
      <c r="H3341" s="48">
        <v>81</v>
      </c>
      <c r="I3341" s="48">
        <v>5784</v>
      </c>
      <c r="J3341" s="48">
        <v>2607</v>
      </c>
      <c r="K3341" s="48">
        <v>18387</v>
      </c>
      <c r="L3341" s="48">
        <v>0</v>
      </c>
      <c r="M3341" s="48">
        <v>1.5</v>
      </c>
      <c r="N3341" s="48">
        <v>0</v>
      </c>
      <c r="O3341" s="48">
        <v>0</v>
      </c>
      <c r="P3341" s="48">
        <v>1500</v>
      </c>
      <c r="Q3341" s="48">
        <v>0</v>
      </c>
      <c r="R3341" s="48">
        <v>0</v>
      </c>
      <c r="S3341" s="48">
        <v>1906005</v>
      </c>
      <c r="T3341" s="48">
        <v>1</v>
      </c>
      <c r="U3341" s="48">
        <v>1901005</v>
      </c>
      <c r="V3341" s="48">
        <v>4</v>
      </c>
      <c r="W3341" s="48">
        <v>1902005</v>
      </c>
      <c r="X3341" s="48">
        <v>4</v>
      </c>
      <c r="AB3341" s="48" t="s">
        <v>7189</v>
      </c>
      <c r="AF3341" s="48">
        <v>1101005</v>
      </c>
    </row>
    <row r="3342" spans="1:32" ht="14.25">
      <c r="A3342" s="48">
        <v>4204122</v>
      </c>
      <c r="D3342" s="48" t="s">
        <v>3881</v>
      </c>
      <c r="E3342" s="48" t="s">
        <v>552</v>
      </c>
      <c r="F3342" s="48" t="s">
        <v>7189</v>
      </c>
      <c r="G3342" s="48">
        <v>2</v>
      </c>
      <c r="H3342" s="48">
        <v>81</v>
      </c>
      <c r="I3342" s="48">
        <v>4913</v>
      </c>
      <c r="J3342" s="48">
        <v>1829</v>
      </c>
      <c r="K3342" s="48">
        <v>24520</v>
      </c>
      <c r="L3342" s="48">
        <v>0</v>
      </c>
      <c r="M3342" s="48">
        <v>1.5</v>
      </c>
      <c r="N3342" s="48">
        <v>0</v>
      </c>
      <c r="O3342" s="48">
        <v>0</v>
      </c>
      <c r="P3342" s="48">
        <v>1500</v>
      </c>
      <c r="Q3342" s="48">
        <v>0</v>
      </c>
      <c r="R3342" s="48">
        <v>0</v>
      </c>
      <c r="S3342" s="48">
        <v>2007011</v>
      </c>
      <c r="T3342" s="48">
        <v>1</v>
      </c>
      <c r="U3342" s="48">
        <v>2003011</v>
      </c>
      <c r="V3342" s="48">
        <v>4</v>
      </c>
      <c r="W3342" s="48">
        <v>2004016</v>
      </c>
      <c r="X3342" s="48">
        <v>4</v>
      </c>
      <c r="Y3342" s="48">
        <v>2004012</v>
      </c>
      <c r="Z3342" s="48">
        <v>4</v>
      </c>
      <c r="AC3342" s="48">
        <v>4</v>
      </c>
      <c r="AD3342" s="48">
        <v>4</v>
      </c>
      <c r="AE3342" s="48">
        <v>2</v>
      </c>
      <c r="AF3342" s="48">
        <v>1102011</v>
      </c>
    </row>
    <row r="3343" spans="1:32" ht="14.25">
      <c r="A3343" s="48">
        <v>4204131</v>
      </c>
      <c r="D3343" s="48" t="s">
        <v>3879</v>
      </c>
      <c r="E3343" s="48" t="s">
        <v>1044</v>
      </c>
      <c r="F3343" s="48" t="s">
        <v>7190</v>
      </c>
      <c r="G3343" s="48">
        <v>1</v>
      </c>
      <c r="H3343" s="48">
        <v>81</v>
      </c>
      <c r="I3343" s="48">
        <v>5516</v>
      </c>
      <c r="J3343" s="48">
        <v>2476</v>
      </c>
      <c r="K3343" s="48">
        <v>17044</v>
      </c>
      <c r="L3343" s="48">
        <v>0</v>
      </c>
      <c r="M3343" s="48">
        <v>1.5</v>
      </c>
      <c r="N3343" s="48">
        <v>0</v>
      </c>
      <c r="O3343" s="48">
        <v>0</v>
      </c>
      <c r="P3343" s="48">
        <v>1500</v>
      </c>
      <c r="Q3343" s="48">
        <v>0</v>
      </c>
      <c r="R3343" s="48">
        <v>0</v>
      </c>
      <c r="S3343" s="48">
        <v>1906010</v>
      </c>
      <c r="T3343" s="48">
        <v>1</v>
      </c>
      <c r="U3343" s="48">
        <v>1901010</v>
      </c>
      <c r="V3343" s="48">
        <v>4</v>
      </c>
      <c r="W3343" s="48">
        <v>1902010</v>
      </c>
      <c r="X3343" s="48">
        <v>4</v>
      </c>
      <c r="AB3343" s="48" t="s">
        <v>7191</v>
      </c>
      <c r="AF3343" s="48">
        <v>1101010</v>
      </c>
    </row>
    <row r="3344" spans="1:32" ht="14.25">
      <c r="A3344" s="48">
        <v>4204132</v>
      </c>
      <c r="D3344" s="48" t="s">
        <v>3881</v>
      </c>
      <c r="E3344" s="48" t="s">
        <v>557</v>
      </c>
      <c r="F3344" s="48" t="s">
        <v>7191</v>
      </c>
      <c r="G3344" s="48">
        <v>2</v>
      </c>
      <c r="H3344" s="48">
        <v>81</v>
      </c>
      <c r="I3344" s="48">
        <v>4832</v>
      </c>
      <c r="J3344" s="48">
        <v>1829</v>
      </c>
      <c r="K3344" s="48">
        <v>24034</v>
      </c>
      <c r="L3344" s="48">
        <v>0</v>
      </c>
      <c r="M3344" s="48">
        <v>1.5</v>
      </c>
      <c r="N3344" s="48">
        <v>0</v>
      </c>
      <c r="O3344" s="48">
        <v>0</v>
      </c>
      <c r="P3344" s="48">
        <v>1500</v>
      </c>
      <c r="Q3344" s="48">
        <v>0</v>
      </c>
      <c r="R3344" s="48">
        <v>0</v>
      </c>
      <c r="S3344" s="48">
        <v>2007016</v>
      </c>
      <c r="T3344" s="48">
        <v>1</v>
      </c>
      <c r="U3344" s="48">
        <v>2003016</v>
      </c>
      <c r="V3344" s="48">
        <v>4</v>
      </c>
      <c r="W3344" s="48">
        <v>2004014</v>
      </c>
      <c r="X3344" s="48">
        <v>4</v>
      </c>
      <c r="Y3344" s="48">
        <v>2004016</v>
      </c>
      <c r="Z3344" s="48">
        <v>4</v>
      </c>
      <c r="AC3344" s="48">
        <v>4</v>
      </c>
      <c r="AD3344" s="48">
        <v>4</v>
      </c>
      <c r="AE3344" s="48">
        <v>3</v>
      </c>
      <c r="AF3344" s="48">
        <v>1102016</v>
      </c>
    </row>
    <row r="3345" spans="1:32" ht="14.25">
      <c r="A3345" s="48">
        <v>4204211</v>
      </c>
      <c r="D3345" s="48" t="s">
        <v>3879</v>
      </c>
      <c r="E3345" s="48" t="s">
        <v>3839</v>
      </c>
      <c r="F3345" s="48" t="s">
        <v>7192</v>
      </c>
      <c r="G3345" s="48">
        <v>1</v>
      </c>
      <c r="H3345" s="48">
        <v>82</v>
      </c>
      <c r="I3345" s="48">
        <v>6211</v>
      </c>
      <c r="J3345" s="48">
        <v>2547</v>
      </c>
      <c r="K3345" s="48">
        <v>17594</v>
      </c>
      <c r="L3345" s="48">
        <v>0</v>
      </c>
      <c r="M3345" s="48">
        <v>1.5</v>
      </c>
      <c r="N3345" s="48">
        <v>0</v>
      </c>
      <c r="O3345" s="48">
        <v>0</v>
      </c>
      <c r="P3345" s="48">
        <v>1500</v>
      </c>
      <c r="Q3345" s="48">
        <v>0</v>
      </c>
      <c r="R3345" s="48">
        <v>0</v>
      </c>
      <c r="S3345" s="48">
        <v>1906012</v>
      </c>
      <c r="T3345" s="48">
        <v>1</v>
      </c>
      <c r="U3345" s="48">
        <v>1901012</v>
      </c>
      <c r="V3345" s="48">
        <v>4</v>
      </c>
      <c r="W3345" s="48">
        <v>1902012</v>
      </c>
      <c r="X3345" s="48">
        <v>4</v>
      </c>
      <c r="AB3345" s="48" t="s">
        <v>7193</v>
      </c>
      <c r="AF3345" s="48">
        <v>1101012</v>
      </c>
    </row>
    <row r="3346" spans="1:32" ht="14.25">
      <c r="A3346" s="48">
        <v>4204212</v>
      </c>
      <c r="D3346" s="48" t="s">
        <v>3881</v>
      </c>
      <c r="E3346" s="48" t="s">
        <v>559</v>
      </c>
      <c r="F3346" s="48" t="s">
        <v>7193</v>
      </c>
      <c r="G3346" s="48">
        <v>2</v>
      </c>
      <c r="H3346" s="48">
        <v>82</v>
      </c>
      <c r="I3346" s="48">
        <v>5150</v>
      </c>
      <c r="J3346" s="48">
        <v>1868</v>
      </c>
      <c r="K3346" s="48">
        <v>24634</v>
      </c>
      <c r="L3346" s="48">
        <v>0</v>
      </c>
      <c r="M3346" s="48">
        <v>1.5</v>
      </c>
      <c r="N3346" s="48">
        <v>0</v>
      </c>
      <c r="O3346" s="48">
        <v>0</v>
      </c>
      <c r="P3346" s="48">
        <v>1500</v>
      </c>
      <c r="Q3346" s="48">
        <v>0</v>
      </c>
      <c r="R3346" s="48">
        <v>0</v>
      </c>
      <c r="S3346" s="48">
        <v>2007018</v>
      </c>
      <c r="T3346" s="48">
        <v>1</v>
      </c>
      <c r="U3346" s="48">
        <v>2003018</v>
      </c>
      <c r="V3346" s="48">
        <v>4</v>
      </c>
      <c r="W3346" s="48">
        <v>2004012</v>
      </c>
      <c r="X3346" s="48">
        <v>4</v>
      </c>
      <c r="Y3346" s="48">
        <v>2004010</v>
      </c>
      <c r="Z3346" s="48">
        <v>4</v>
      </c>
      <c r="AC3346" s="48">
        <v>4</v>
      </c>
      <c r="AD3346" s="48">
        <v>4</v>
      </c>
      <c r="AE3346" s="48">
        <v>2</v>
      </c>
      <c r="AF3346" s="48">
        <v>1102018</v>
      </c>
    </row>
    <row r="3347" spans="1:32" ht="14.25">
      <c r="A3347" s="48">
        <v>4204221</v>
      </c>
      <c r="D3347" s="48" t="s">
        <v>3879</v>
      </c>
      <c r="E3347" s="48" t="s">
        <v>3801</v>
      </c>
      <c r="F3347" s="48" t="s">
        <v>7194</v>
      </c>
      <c r="G3347" s="48">
        <v>1</v>
      </c>
      <c r="H3347" s="48">
        <v>82</v>
      </c>
      <c r="I3347" s="48">
        <v>6486</v>
      </c>
      <c r="J3347" s="48">
        <v>2680</v>
      </c>
      <c r="K3347" s="48">
        <v>18968</v>
      </c>
      <c r="L3347" s="48">
        <v>0</v>
      </c>
      <c r="M3347" s="48">
        <v>1.5</v>
      </c>
      <c r="N3347" s="48">
        <v>0</v>
      </c>
      <c r="O3347" s="48">
        <v>0</v>
      </c>
      <c r="P3347" s="48">
        <v>1500</v>
      </c>
      <c r="Q3347" s="48">
        <v>0</v>
      </c>
      <c r="R3347" s="48">
        <v>0</v>
      </c>
      <c r="S3347" s="48">
        <v>1906008</v>
      </c>
      <c r="T3347" s="48">
        <v>1</v>
      </c>
      <c r="U3347" s="48">
        <v>1901008</v>
      </c>
      <c r="V3347" s="48">
        <v>4</v>
      </c>
      <c r="W3347" s="48">
        <v>1902008</v>
      </c>
      <c r="X3347" s="48">
        <v>4</v>
      </c>
      <c r="AB3347" s="48" t="s">
        <v>7195</v>
      </c>
      <c r="AF3347" s="48">
        <v>1101008</v>
      </c>
    </row>
    <row r="3348" spans="1:32" ht="14.25">
      <c r="A3348" s="48">
        <v>4204222</v>
      </c>
      <c r="D3348" s="48" t="s">
        <v>3881</v>
      </c>
      <c r="E3348" s="48" t="s">
        <v>554</v>
      </c>
      <c r="F3348" s="48" t="s">
        <v>7195</v>
      </c>
      <c r="G3348" s="48">
        <v>2</v>
      </c>
      <c r="H3348" s="48">
        <v>82</v>
      </c>
      <c r="I3348" s="48">
        <v>5233</v>
      </c>
      <c r="J3348" s="48">
        <v>1868</v>
      </c>
      <c r="K3348" s="48">
        <v>25126</v>
      </c>
      <c r="L3348" s="48">
        <v>0</v>
      </c>
      <c r="M3348" s="48">
        <v>1.5</v>
      </c>
      <c r="N3348" s="48">
        <v>0</v>
      </c>
      <c r="O3348" s="48">
        <v>0</v>
      </c>
      <c r="P3348" s="48">
        <v>1500</v>
      </c>
      <c r="Q3348" s="48">
        <v>0</v>
      </c>
      <c r="R3348" s="48">
        <v>0</v>
      </c>
      <c r="S3348" s="48">
        <v>2007013</v>
      </c>
      <c r="T3348" s="48">
        <v>1</v>
      </c>
      <c r="U3348" s="48">
        <v>2003013</v>
      </c>
      <c r="V3348" s="48">
        <v>4</v>
      </c>
      <c r="W3348" s="48">
        <v>2004008</v>
      </c>
      <c r="X3348" s="48">
        <v>4</v>
      </c>
      <c r="Y3348" s="48">
        <v>2004010</v>
      </c>
      <c r="Z3348" s="48">
        <v>4</v>
      </c>
      <c r="AC3348" s="48">
        <v>4</v>
      </c>
      <c r="AD3348" s="48">
        <v>4</v>
      </c>
      <c r="AE3348" s="48">
        <v>3</v>
      </c>
      <c r="AF3348" s="48">
        <v>1102013</v>
      </c>
    </row>
    <row r="3349" spans="1:32" ht="14.25">
      <c r="A3349" s="48">
        <v>4204231</v>
      </c>
      <c r="D3349" s="48" t="s">
        <v>3879</v>
      </c>
      <c r="E3349" s="48" t="s">
        <v>3823</v>
      </c>
      <c r="F3349" s="48" t="s">
        <v>7196</v>
      </c>
      <c r="G3349" s="48">
        <v>1</v>
      </c>
      <c r="H3349" s="48">
        <v>82</v>
      </c>
      <c r="I3349" s="48">
        <v>6211</v>
      </c>
      <c r="J3349" s="48">
        <v>2547</v>
      </c>
      <c r="K3349" s="48">
        <v>17594</v>
      </c>
      <c r="L3349" s="48">
        <v>0</v>
      </c>
      <c r="M3349" s="48">
        <v>1.5</v>
      </c>
      <c r="N3349" s="48">
        <v>0</v>
      </c>
      <c r="O3349" s="48">
        <v>0</v>
      </c>
      <c r="P3349" s="48">
        <v>1500</v>
      </c>
      <c r="Q3349" s="48">
        <v>0</v>
      </c>
      <c r="R3349" s="48">
        <v>0</v>
      </c>
      <c r="S3349" s="48">
        <v>1906009</v>
      </c>
      <c r="T3349" s="48">
        <v>1</v>
      </c>
      <c r="U3349" s="48">
        <v>1901009</v>
      </c>
      <c r="V3349" s="48">
        <v>4</v>
      </c>
      <c r="W3349" s="48">
        <v>1902009</v>
      </c>
      <c r="X3349" s="48">
        <v>4</v>
      </c>
      <c r="AB3349" s="48" t="s">
        <v>7197</v>
      </c>
      <c r="AF3349" s="48">
        <v>1101009</v>
      </c>
    </row>
    <row r="3350" spans="1:32" ht="14.25">
      <c r="A3350" s="48">
        <v>4204232</v>
      </c>
      <c r="D3350" s="48" t="s">
        <v>3881</v>
      </c>
      <c r="E3350" s="48" t="s">
        <v>555</v>
      </c>
      <c r="F3350" s="48" t="s">
        <v>7197</v>
      </c>
      <c r="G3350" s="48">
        <v>2</v>
      </c>
      <c r="H3350" s="48">
        <v>82</v>
      </c>
      <c r="I3350" s="48">
        <v>5020</v>
      </c>
      <c r="J3350" s="48">
        <v>1868</v>
      </c>
      <c r="K3350" s="48">
        <v>24471</v>
      </c>
      <c r="L3350" s="48">
        <v>0</v>
      </c>
      <c r="M3350" s="48">
        <v>1.5</v>
      </c>
      <c r="N3350" s="48">
        <v>0</v>
      </c>
      <c r="O3350" s="48">
        <v>0</v>
      </c>
      <c r="P3350" s="48">
        <v>1500</v>
      </c>
      <c r="Q3350" s="48">
        <v>0</v>
      </c>
      <c r="R3350" s="48">
        <v>0</v>
      </c>
      <c r="S3350" s="48">
        <v>2007014</v>
      </c>
      <c r="T3350" s="48">
        <v>1</v>
      </c>
      <c r="U3350" s="48">
        <v>2003014</v>
      </c>
      <c r="V3350" s="48">
        <v>4</v>
      </c>
      <c r="W3350" s="48">
        <v>2004002</v>
      </c>
      <c r="X3350" s="48">
        <v>4</v>
      </c>
      <c r="Y3350" s="48">
        <v>2004006</v>
      </c>
      <c r="Z3350" s="48">
        <v>4</v>
      </c>
      <c r="AC3350" s="48">
        <v>4</v>
      </c>
      <c r="AD3350" s="48">
        <v>4</v>
      </c>
      <c r="AE3350" s="48">
        <v>1</v>
      </c>
      <c r="AF3350" s="48">
        <v>1102014</v>
      </c>
    </row>
    <row r="3351" spans="1:32" ht="14.25">
      <c r="A3351" s="48">
        <v>4204311</v>
      </c>
      <c r="D3351" s="48" t="s">
        <v>3879</v>
      </c>
      <c r="E3351" s="48" t="s">
        <v>3781</v>
      </c>
      <c r="F3351" s="48" t="s">
        <v>7198</v>
      </c>
      <c r="G3351" s="48">
        <v>1</v>
      </c>
      <c r="H3351" s="48">
        <v>82</v>
      </c>
      <c r="I3351" s="48">
        <v>6601</v>
      </c>
      <c r="J3351" s="48">
        <v>2560</v>
      </c>
      <c r="K3351" s="48">
        <v>18342</v>
      </c>
      <c r="L3351" s="48">
        <v>0</v>
      </c>
      <c r="M3351" s="48">
        <v>1.5</v>
      </c>
      <c r="N3351" s="48">
        <v>0</v>
      </c>
      <c r="O3351" s="48">
        <v>0</v>
      </c>
      <c r="P3351" s="48">
        <v>1500</v>
      </c>
      <c r="Q3351" s="48">
        <v>0</v>
      </c>
      <c r="R3351" s="48">
        <v>0</v>
      </c>
      <c r="S3351" s="48">
        <v>1906001</v>
      </c>
      <c r="T3351" s="48">
        <v>1</v>
      </c>
      <c r="U3351" s="48">
        <v>1901001</v>
      </c>
      <c r="V3351" s="48">
        <v>4</v>
      </c>
      <c r="W3351" s="48">
        <v>1902001</v>
      </c>
      <c r="X3351" s="48">
        <v>4</v>
      </c>
      <c r="AB3351" s="48" t="s">
        <v>7199</v>
      </c>
      <c r="AF3351" s="48">
        <v>1101001</v>
      </c>
    </row>
    <row r="3352" spans="1:32" ht="14.25">
      <c r="A3352" s="48">
        <v>4204312</v>
      </c>
      <c r="D3352" s="48" t="s">
        <v>3881</v>
      </c>
      <c r="E3352" s="48" t="s">
        <v>3852</v>
      </c>
      <c r="F3352" s="48" t="s">
        <v>7199</v>
      </c>
      <c r="G3352" s="48">
        <v>2</v>
      </c>
      <c r="H3352" s="48">
        <v>82</v>
      </c>
      <c r="I3352" s="48">
        <v>5280</v>
      </c>
      <c r="J3352" s="48">
        <v>1881</v>
      </c>
      <c r="K3352" s="48">
        <v>24829</v>
      </c>
      <c r="L3352" s="48">
        <v>0</v>
      </c>
      <c r="M3352" s="48">
        <v>1.5</v>
      </c>
      <c r="N3352" s="48">
        <v>0</v>
      </c>
      <c r="O3352" s="48">
        <v>0</v>
      </c>
      <c r="P3352" s="48">
        <v>1500</v>
      </c>
      <c r="Q3352" s="48">
        <v>0</v>
      </c>
      <c r="R3352" s="48">
        <v>0</v>
      </c>
      <c r="S3352" s="48">
        <v>2007002</v>
      </c>
      <c r="T3352" s="48">
        <v>1</v>
      </c>
      <c r="U3352" s="48">
        <v>2003002</v>
      </c>
      <c r="V3352" s="48">
        <v>4</v>
      </c>
      <c r="W3352" s="48">
        <v>2004004</v>
      </c>
      <c r="X3352" s="48">
        <v>4</v>
      </c>
      <c r="Y3352" s="48">
        <v>2004005</v>
      </c>
      <c r="Z3352" s="48">
        <v>4</v>
      </c>
      <c r="AC3352" s="48">
        <v>4</v>
      </c>
      <c r="AD3352" s="48">
        <v>4</v>
      </c>
      <c r="AE3352" s="48">
        <v>1</v>
      </c>
      <c r="AF3352" s="48">
        <v>1102002</v>
      </c>
    </row>
    <row r="3353" spans="1:32" ht="14.25">
      <c r="A3353" s="48">
        <v>4204321</v>
      </c>
      <c r="D3353" s="48" t="s">
        <v>3879</v>
      </c>
      <c r="E3353" s="48" t="s">
        <v>3859</v>
      </c>
      <c r="F3353" s="48" t="s">
        <v>7200</v>
      </c>
      <c r="G3353" s="48">
        <v>1</v>
      </c>
      <c r="H3353" s="48">
        <v>82</v>
      </c>
      <c r="I3353" s="48">
        <v>6876</v>
      </c>
      <c r="J3353" s="48">
        <v>2693</v>
      </c>
      <c r="K3353" s="48">
        <v>19716</v>
      </c>
      <c r="L3353" s="48">
        <v>0</v>
      </c>
      <c r="M3353" s="48">
        <v>1.5</v>
      </c>
      <c r="N3353" s="48">
        <v>0</v>
      </c>
      <c r="O3353" s="48">
        <v>0</v>
      </c>
      <c r="P3353" s="48">
        <v>1500</v>
      </c>
      <c r="Q3353" s="48">
        <v>0</v>
      </c>
      <c r="R3353" s="48">
        <v>0</v>
      </c>
      <c r="S3353" s="48">
        <v>1906003</v>
      </c>
      <c r="T3353" s="48">
        <v>1</v>
      </c>
      <c r="U3353" s="48">
        <v>1901003</v>
      </c>
      <c r="V3353" s="48">
        <v>4</v>
      </c>
      <c r="W3353" s="48">
        <v>1902003</v>
      </c>
      <c r="X3353" s="48">
        <v>4</v>
      </c>
      <c r="AB3353" s="48" t="s">
        <v>7201</v>
      </c>
      <c r="AF3353" s="48">
        <v>1101003</v>
      </c>
    </row>
    <row r="3354" spans="1:32" ht="14.25">
      <c r="A3354" s="48">
        <v>4204322</v>
      </c>
      <c r="D3354" s="48" t="s">
        <v>3881</v>
      </c>
      <c r="E3354" s="48" t="s">
        <v>546</v>
      </c>
      <c r="F3354" s="48" t="s">
        <v>7201</v>
      </c>
      <c r="G3354" s="48">
        <v>2</v>
      </c>
      <c r="H3354" s="48">
        <v>82</v>
      </c>
      <c r="I3354" s="48">
        <v>5298</v>
      </c>
      <c r="J3354" s="48">
        <v>1868</v>
      </c>
      <c r="K3354" s="48">
        <v>25321</v>
      </c>
      <c r="L3354" s="48">
        <v>0</v>
      </c>
      <c r="M3354" s="48">
        <v>1.5</v>
      </c>
      <c r="N3354" s="48">
        <v>0</v>
      </c>
      <c r="O3354" s="48">
        <v>0</v>
      </c>
      <c r="P3354" s="48">
        <v>1500</v>
      </c>
      <c r="Q3354" s="48">
        <v>0</v>
      </c>
      <c r="R3354" s="48">
        <v>0</v>
      </c>
      <c r="S3354" s="48">
        <v>2007005</v>
      </c>
      <c r="T3354" s="48">
        <v>1</v>
      </c>
      <c r="U3354" s="48">
        <v>2003005</v>
      </c>
      <c r="V3354" s="48">
        <v>4</v>
      </c>
      <c r="W3354" s="48">
        <v>2004012</v>
      </c>
      <c r="X3354" s="48">
        <v>4</v>
      </c>
      <c r="Y3354" s="48">
        <v>2004014</v>
      </c>
      <c r="Z3354" s="48">
        <v>4</v>
      </c>
      <c r="AC3354" s="48">
        <v>4</v>
      </c>
      <c r="AD3354" s="48">
        <v>4</v>
      </c>
      <c r="AE3354" s="48">
        <v>3</v>
      </c>
      <c r="AF3354" s="48">
        <v>1102005</v>
      </c>
    </row>
    <row r="3355" spans="1:32" ht="14.25">
      <c r="A3355" s="48">
        <v>4204331</v>
      </c>
      <c r="D3355" s="48" t="s">
        <v>3879</v>
      </c>
      <c r="E3355" s="48" t="s">
        <v>3849</v>
      </c>
      <c r="F3355" s="48" t="s">
        <v>7202</v>
      </c>
      <c r="G3355" s="48">
        <v>1</v>
      </c>
      <c r="H3355" s="48">
        <v>82</v>
      </c>
      <c r="I3355" s="48">
        <v>6601</v>
      </c>
      <c r="J3355" s="48">
        <v>2560</v>
      </c>
      <c r="K3355" s="48">
        <v>18342</v>
      </c>
      <c r="L3355" s="48">
        <v>0</v>
      </c>
      <c r="M3355" s="48">
        <v>1.5</v>
      </c>
      <c r="N3355" s="48">
        <v>0</v>
      </c>
      <c r="O3355" s="48">
        <v>0</v>
      </c>
      <c r="P3355" s="48">
        <v>1500</v>
      </c>
      <c r="Q3355" s="48">
        <v>0</v>
      </c>
      <c r="R3355" s="48">
        <v>0</v>
      </c>
      <c r="S3355" s="48">
        <v>1906014</v>
      </c>
      <c r="T3355" s="48">
        <v>1</v>
      </c>
      <c r="U3355" s="48">
        <v>1901014</v>
      </c>
      <c r="V3355" s="48">
        <v>4</v>
      </c>
      <c r="W3355" s="48">
        <v>1902014</v>
      </c>
      <c r="X3355" s="48">
        <v>4</v>
      </c>
      <c r="AB3355" s="48" t="s">
        <v>7203</v>
      </c>
      <c r="AF3355" s="48">
        <v>1101014</v>
      </c>
    </row>
    <row r="3356" spans="1:32" ht="14.25">
      <c r="A3356" s="48">
        <v>4204332</v>
      </c>
      <c r="D3356" s="48" t="s">
        <v>3881</v>
      </c>
      <c r="E3356" s="48" t="s">
        <v>561</v>
      </c>
      <c r="F3356" s="48" t="s">
        <v>7203</v>
      </c>
      <c r="G3356" s="48">
        <v>2</v>
      </c>
      <c r="H3356" s="48">
        <v>82</v>
      </c>
      <c r="I3356" s="48">
        <v>5215</v>
      </c>
      <c r="J3356" s="48">
        <v>1868</v>
      </c>
      <c r="K3356" s="48">
        <v>24829</v>
      </c>
      <c r="L3356" s="48">
        <v>0</v>
      </c>
      <c r="M3356" s="48">
        <v>1.5</v>
      </c>
      <c r="N3356" s="48">
        <v>0</v>
      </c>
      <c r="O3356" s="48">
        <v>0</v>
      </c>
      <c r="P3356" s="48">
        <v>1500</v>
      </c>
      <c r="Q3356" s="48">
        <v>0</v>
      </c>
      <c r="R3356" s="48">
        <v>0</v>
      </c>
      <c r="S3356" s="48">
        <v>2007020</v>
      </c>
      <c r="T3356" s="48">
        <v>1</v>
      </c>
      <c r="U3356" s="48">
        <v>2003020</v>
      </c>
      <c r="V3356" s="48">
        <v>4</v>
      </c>
      <c r="W3356" s="48">
        <v>2004008</v>
      </c>
      <c r="X3356" s="48">
        <v>4</v>
      </c>
      <c r="Y3356" s="48">
        <v>2004010</v>
      </c>
      <c r="Z3356" s="48">
        <v>4</v>
      </c>
      <c r="AC3356" s="48">
        <v>4</v>
      </c>
      <c r="AD3356" s="48">
        <v>4</v>
      </c>
      <c r="AE3356" s="48">
        <v>2</v>
      </c>
      <c r="AF3356" s="48">
        <v>1102020</v>
      </c>
    </row>
    <row r="3357" spans="1:32" ht="14.25">
      <c r="A3357" s="48">
        <v>4204411</v>
      </c>
      <c r="D3357" s="48" t="s">
        <v>3879</v>
      </c>
      <c r="E3357" s="48" t="s">
        <v>3839</v>
      </c>
      <c r="F3357" s="48" t="s">
        <v>7204</v>
      </c>
      <c r="G3357" s="48">
        <v>1</v>
      </c>
      <c r="H3357" s="48">
        <v>83</v>
      </c>
      <c r="I3357" s="48">
        <v>6970</v>
      </c>
      <c r="J3357" s="48">
        <v>2648</v>
      </c>
      <c r="K3357" s="48">
        <v>18567</v>
      </c>
      <c r="L3357" s="48">
        <v>0</v>
      </c>
      <c r="M3357" s="48">
        <v>1.5</v>
      </c>
      <c r="N3357" s="48">
        <v>0</v>
      </c>
      <c r="O3357" s="48">
        <v>0</v>
      </c>
      <c r="P3357" s="48">
        <v>1500</v>
      </c>
      <c r="Q3357" s="48">
        <v>0</v>
      </c>
      <c r="R3357" s="48">
        <v>0</v>
      </c>
      <c r="S3357" s="48">
        <v>1906012</v>
      </c>
      <c r="T3357" s="48">
        <v>1</v>
      </c>
      <c r="U3357" s="48">
        <v>1901012</v>
      </c>
      <c r="V3357" s="48">
        <v>4</v>
      </c>
      <c r="W3357" s="48">
        <v>1902012</v>
      </c>
      <c r="X3357" s="48">
        <v>4</v>
      </c>
      <c r="AB3357" s="48" t="s">
        <v>7205</v>
      </c>
      <c r="AF3357" s="48">
        <v>1101012</v>
      </c>
    </row>
    <row r="3358" spans="1:32" ht="14.25">
      <c r="A3358" s="48">
        <v>4204412</v>
      </c>
      <c r="D3358" s="48" t="s">
        <v>3881</v>
      </c>
      <c r="E3358" s="48" t="s">
        <v>559</v>
      </c>
      <c r="F3358" s="48" t="s">
        <v>7205</v>
      </c>
      <c r="G3358" s="48">
        <v>2</v>
      </c>
      <c r="H3358" s="48">
        <v>83</v>
      </c>
      <c r="I3358" s="48">
        <v>5403</v>
      </c>
      <c r="J3358" s="48">
        <v>1917</v>
      </c>
      <c r="K3358" s="48">
        <v>25267</v>
      </c>
      <c r="L3358" s="48">
        <v>0</v>
      </c>
      <c r="M3358" s="48">
        <v>1.5</v>
      </c>
      <c r="N3358" s="48">
        <v>0</v>
      </c>
      <c r="O3358" s="48">
        <v>0</v>
      </c>
      <c r="P3358" s="48">
        <v>1500</v>
      </c>
      <c r="Q3358" s="48">
        <v>0</v>
      </c>
      <c r="R3358" s="48">
        <v>0</v>
      </c>
      <c r="S3358" s="48">
        <v>2007018</v>
      </c>
      <c r="T3358" s="48">
        <v>1</v>
      </c>
      <c r="U3358" s="48">
        <v>2003018</v>
      </c>
      <c r="V3358" s="48">
        <v>4</v>
      </c>
      <c r="W3358" s="48">
        <v>2004012</v>
      </c>
      <c r="X3358" s="48">
        <v>4</v>
      </c>
      <c r="Y3358" s="48">
        <v>2004010</v>
      </c>
      <c r="Z3358" s="48">
        <v>4</v>
      </c>
      <c r="AC3358" s="48">
        <v>4</v>
      </c>
      <c r="AD3358" s="48">
        <v>4</v>
      </c>
      <c r="AE3358" s="48">
        <v>2</v>
      </c>
      <c r="AF3358" s="48">
        <v>1102018</v>
      </c>
    </row>
    <row r="3359" spans="1:32" ht="14.25">
      <c r="A3359" s="48">
        <v>4204421</v>
      </c>
      <c r="D3359" s="48" t="s">
        <v>3879</v>
      </c>
      <c r="E3359" s="48" t="s">
        <v>3801</v>
      </c>
      <c r="F3359" s="48" t="s">
        <v>7206</v>
      </c>
      <c r="G3359" s="48">
        <v>1</v>
      </c>
      <c r="H3359" s="48">
        <v>83</v>
      </c>
      <c r="I3359" s="48">
        <v>7252</v>
      </c>
      <c r="J3359" s="48">
        <v>2783</v>
      </c>
      <c r="K3359" s="48">
        <v>19972</v>
      </c>
      <c r="L3359" s="48">
        <v>0</v>
      </c>
      <c r="M3359" s="48">
        <v>1.5</v>
      </c>
      <c r="N3359" s="48">
        <v>0</v>
      </c>
      <c r="O3359" s="48">
        <v>0</v>
      </c>
      <c r="P3359" s="48">
        <v>1500</v>
      </c>
      <c r="Q3359" s="48">
        <v>0</v>
      </c>
      <c r="R3359" s="48">
        <v>0</v>
      </c>
      <c r="S3359" s="48">
        <v>1906008</v>
      </c>
      <c r="T3359" s="48">
        <v>1</v>
      </c>
      <c r="U3359" s="48">
        <v>1901008</v>
      </c>
      <c r="V3359" s="48">
        <v>4</v>
      </c>
      <c r="W3359" s="48">
        <v>1902008</v>
      </c>
      <c r="X3359" s="48">
        <v>4</v>
      </c>
      <c r="AB3359" s="48" t="s">
        <v>7207</v>
      </c>
      <c r="AF3359" s="48">
        <v>1101008</v>
      </c>
    </row>
    <row r="3360" spans="1:32" ht="14.25">
      <c r="A3360" s="48">
        <v>4204422</v>
      </c>
      <c r="D3360" s="48" t="s">
        <v>3881</v>
      </c>
      <c r="E3360" s="48" t="s">
        <v>554</v>
      </c>
      <c r="F3360" s="48" t="s">
        <v>7207</v>
      </c>
      <c r="G3360" s="48">
        <v>2</v>
      </c>
      <c r="H3360" s="48">
        <v>83</v>
      </c>
      <c r="I3360" s="48">
        <v>5487</v>
      </c>
      <c r="J3360" s="48">
        <v>1917</v>
      </c>
      <c r="K3360" s="48">
        <v>25765</v>
      </c>
      <c r="L3360" s="48">
        <v>0</v>
      </c>
      <c r="M3360" s="48">
        <v>1.5</v>
      </c>
      <c r="N3360" s="48">
        <v>0</v>
      </c>
      <c r="O3360" s="48">
        <v>0</v>
      </c>
      <c r="P3360" s="48">
        <v>1500</v>
      </c>
      <c r="Q3360" s="48">
        <v>0</v>
      </c>
      <c r="R3360" s="48">
        <v>0</v>
      </c>
      <c r="S3360" s="48">
        <v>2007013</v>
      </c>
      <c r="T3360" s="48">
        <v>1</v>
      </c>
      <c r="U3360" s="48">
        <v>2003013</v>
      </c>
      <c r="V3360" s="48">
        <v>4</v>
      </c>
      <c r="W3360" s="48">
        <v>2004008</v>
      </c>
      <c r="X3360" s="48">
        <v>4</v>
      </c>
      <c r="Y3360" s="48">
        <v>2004010</v>
      </c>
      <c r="Z3360" s="48">
        <v>4</v>
      </c>
      <c r="AC3360" s="48">
        <v>4</v>
      </c>
      <c r="AD3360" s="48">
        <v>4</v>
      </c>
      <c r="AE3360" s="48">
        <v>3</v>
      </c>
      <c r="AF3360" s="48">
        <v>1102013</v>
      </c>
    </row>
    <row r="3361" spans="1:32" ht="14.25">
      <c r="A3361" s="48">
        <v>4204431</v>
      </c>
      <c r="D3361" s="48" t="s">
        <v>3879</v>
      </c>
      <c r="E3361" s="48" t="s">
        <v>3823</v>
      </c>
      <c r="F3361" s="48" t="s">
        <v>7208</v>
      </c>
      <c r="G3361" s="48">
        <v>1</v>
      </c>
      <c r="H3361" s="48">
        <v>83</v>
      </c>
      <c r="I3361" s="48">
        <v>6970</v>
      </c>
      <c r="J3361" s="48">
        <v>2648</v>
      </c>
      <c r="K3361" s="48">
        <v>18567</v>
      </c>
      <c r="L3361" s="48">
        <v>0</v>
      </c>
      <c r="M3361" s="48">
        <v>1.5</v>
      </c>
      <c r="N3361" s="48">
        <v>0</v>
      </c>
      <c r="O3361" s="48">
        <v>0</v>
      </c>
      <c r="P3361" s="48">
        <v>1500</v>
      </c>
      <c r="Q3361" s="48">
        <v>0</v>
      </c>
      <c r="R3361" s="48">
        <v>0</v>
      </c>
      <c r="S3361" s="48">
        <v>1906009</v>
      </c>
      <c r="T3361" s="48">
        <v>1</v>
      </c>
      <c r="U3361" s="48">
        <v>1901009</v>
      </c>
      <c r="V3361" s="48">
        <v>4</v>
      </c>
      <c r="W3361" s="48">
        <v>1902009</v>
      </c>
      <c r="X3361" s="48">
        <v>4</v>
      </c>
      <c r="AB3361" s="48" t="s">
        <v>7209</v>
      </c>
      <c r="AF3361" s="48">
        <v>1101009</v>
      </c>
    </row>
    <row r="3362" spans="1:32" ht="14.25">
      <c r="A3362" s="48">
        <v>4204432</v>
      </c>
      <c r="D3362" s="48" t="s">
        <v>3881</v>
      </c>
      <c r="E3362" s="48" t="s">
        <v>555</v>
      </c>
      <c r="F3362" s="48" t="s">
        <v>7209</v>
      </c>
      <c r="G3362" s="48">
        <v>2</v>
      </c>
      <c r="H3362" s="48">
        <v>83</v>
      </c>
      <c r="I3362" s="48">
        <v>5403</v>
      </c>
      <c r="J3362" s="48">
        <v>1917</v>
      </c>
      <c r="K3362" s="48">
        <v>25267</v>
      </c>
      <c r="L3362" s="48">
        <v>0</v>
      </c>
      <c r="M3362" s="48">
        <v>1.5</v>
      </c>
      <c r="N3362" s="48">
        <v>0</v>
      </c>
      <c r="O3362" s="48">
        <v>0</v>
      </c>
      <c r="P3362" s="48">
        <v>1500</v>
      </c>
      <c r="Q3362" s="48">
        <v>0</v>
      </c>
      <c r="R3362" s="48">
        <v>0</v>
      </c>
      <c r="S3362" s="48">
        <v>2007014</v>
      </c>
      <c r="T3362" s="48">
        <v>1</v>
      </c>
      <c r="U3362" s="48">
        <v>2003014</v>
      </c>
      <c r="V3362" s="48">
        <v>4</v>
      </c>
      <c r="W3362" s="48">
        <v>2004002</v>
      </c>
      <c r="X3362" s="48">
        <v>4</v>
      </c>
      <c r="Y3362" s="48">
        <v>2004006</v>
      </c>
      <c r="Z3362" s="48">
        <v>4</v>
      </c>
      <c r="AC3362" s="48">
        <v>4</v>
      </c>
      <c r="AD3362" s="48">
        <v>4</v>
      </c>
      <c r="AE3362" s="48">
        <v>1</v>
      </c>
      <c r="AF3362" s="48">
        <v>1102014</v>
      </c>
    </row>
    <row r="3363" spans="1:32" ht="14.25">
      <c r="A3363" s="48">
        <v>4204511</v>
      </c>
      <c r="D3363" s="48" t="s">
        <v>3879</v>
      </c>
      <c r="E3363" s="48" t="s">
        <v>3832</v>
      </c>
      <c r="F3363" s="48" t="s">
        <v>7210</v>
      </c>
      <c r="G3363" s="48">
        <v>1</v>
      </c>
      <c r="H3363" s="48">
        <v>85</v>
      </c>
      <c r="I3363" s="48">
        <v>7330</v>
      </c>
      <c r="J3363" s="48">
        <v>3053</v>
      </c>
      <c r="K3363" s="48">
        <v>21142</v>
      </c>
      <c r="L3363" s="48">
        <v>0</v>
      </c>
      <c r="M3363" s="48">
        <v>1.5</v>
      </c>
      <c r="N3363" s="48">
        <v>0</v>
      </c>
      <c r="O3363" s="48">
        <v>0</v>
      </c>
      <c r="P3363" s="48">
        <v>1700</v>
      </c>
      <c r="Q3363" s="48">
        <v>0</v>
      </c>
      <c r="R3363" s="48">
        <v>0</v>
      </c>
      <c r="S3363" s="48">
        <v>1906015</v>
      </c>
      <c r="T3363" s="48">
        <v>1</v>
      </c>
      <c r="U3363" s="48">
        <v>1901015</v>
      </c>
      <c r="V3363" s="48">
        <v>4</v>
      </c>
      <c r="W3363" s="48">
        <v>1902015</v>
      </c>
      <c r="X3363" s="48">
        <v>4</v>
      </c>
      <c r="AB3363" s="48" t="s">
        <v>7211</v>
      </c>
      <c r="AF3363" s="48">
        <v>1101015</v>
      </c>
    </row>
    <row r="3364" spans="1:32" ht="14.25">
      <c r="A3364" s="48">
        <v>4204512</v>
      </c>
      <c r="D3364" s="48" t="s">
        <v>3881</v>
      </c>
      <c r="E3364" s="48" t="s">
        <v>562</v>
      </c>
      <c r="F3364" s="48" t="s">
        <v>7211</v>
      </c>
      <c r="G3364" s="48">
        <v>2</v>
      </c>
      <c r="H3364" s="48">
        <v>85</v>
      </c>
      <c r="I3364" s="48">
        <v>5879</v>
      </c>
      <c r="J3364" s="48">
        <v>2196</v>
      </c>
      <c r="K3364" s="48">
        <v>29091</v>
      </c>
      <c r="L3364" s="48">
        <v>0</v>
      </c>
      <c r="M3364" s="48">
        <v>1.5</v>
      </c>
      <c r="N3364" s="48">
        <v>0</v>
      </c>
      <c r="O3364" s="48">
        <v>0</v>
      </c>
      <c r="P3364" s="48">
        <v>1700</v>
      </c>
      <c r="Q3364" s="48">
        <v>0</v>
      </c>
      <c r="R3364" s="48">
        <v>0</v>
      </c>
      <c r="S3364" s="48">
        <v>2007021</v>
      </c>
      <c r="T3364" s="48">
        <v>1</v>
      </c>
      <c r="U3364" s="48">
        <v>2003021</v>
      </c>
      <c r="V3364" s="48">
        <v>4</v>
      </c>
      <c r="W3364" s="48">
        <v>2004008</v>
      </c>
      <c r="X3364" s="48">
        <v>4</v>
      </c>
      <c r="Y3364" s="48">
        <v>2004011</v>
      </c>
      <c r="Z3364" s="48">
        <v>4</v>
      </c>
      <c r="AC3364" s="48">
        <v>4</v>
      </c>
      <c r="AD3364" s="48">
        <v>4</v>
      </c>
      <c r="AE3364" s="48">
        <v>1</v>
      </c>
      <c r="AF3364" s="48">
        <v>1102021</v>
      </c>
    </row>
    <row r="3365" spans="1:32" ht="14.25">
      <c r="A3365" s="48">
        <v>4204521</v>
      </c>
      <c r="D3365" s="48" t="s">
        <v>3879</v>
      </c>
      <c r="E3365" s="48" t="s">
        <v>3781</v>
      </c>
      <c r="F3365" s="48" t="s">
        <v>7212</v>
      </c>
      <c r="G3365" s="48">
        <v>1</v>
      </c>
      <c r="H3365" s="48">
        <v>85</v>
      </c>
      <c r="I3365" s="48">
        <v>7355</v>
      </c>
      <c r="J3365" s="48">
        <v>3060</v>
      </c>
      <c r="K3365" s="48">
        <v>21263</v>
      </c>
      <c r="L3365" s="48">
        <v>0</v>
      </c>
      <c r="M3365" s="48">
        <v>1.5</v>
      </c>
      <c r="N3365" s="48">
        <v>0</v>
      </c>
      <c r="O3365" s="48">
        <v>0</v>
      </c>
      <c r="P3365" s="48">
        <v>1500</v>
      </c>
      <c r="Q3365" s="48">
        <v>0</v>
      </c>
      <c r="R3365" s="48">
        <v>0</v>
      </c>
      <c r="S3365" s="48">
        <v>1906001</v>
      </c>
      <c r="T3365" s="48">
        <v>1</v>
      </c>
      <c r="U3365" s="48">
        <v>1901001</v>
      </c>
      <c r="V3365" s="48">
        <v>4</v>
      </c>
      <c r="W3365" s="48">
        <v>1902001</v>
      </c>
      <c r="X3365" s="48">
        <v>4</v>
      </c>
      <c r="AB3365" s="48" t="s">
        <v>7213</v>
      </c>
      <c r="AF3365" s="48">
        <v>1101001</v>
      </c>
    </row>
    <row r="3366" spans="1:32" ht="14.25">
      <c r="A3366" s="48">
        <v>4204522</v>
      </c>
      <c r="D3366" s="48" t="s">
        <v>3881</v>
      </c>
      <c r="E3366" s="48" t="s">
        <v>550</v>
      </c>
      <c r="F3366" s="48" t="s">
        <v>7213</v>
      </c>
      <c r="G3366" s="48">
        <v>2</v>
      </c>
      <c r="H3366" s="48">
        <v>85</v>
      </c>
      <c r="I3366" s="48">
        <v>5607</v>
      </c>
      <c r="J3366" s="48">
        <v>2060</v>
      </c>
      <c r="K3366" s="48">
        <v>26977</v>
      </c>
      <c r="L3366" s="48">
        <v>0</v>
      </c>
      <c r="M3366" s="48">
        <v>1.5</v>
      </c>
      <c r="N3366" s="48">
        <v>0</v>
      </c>
      <c r="O3366" s="48">
        <v>0</v>
      </c>
      <c r="P3366" s="48">
        <v>1500</v>
      </c>
      <c r="Q3366" s="48">
        <v>0</v>
      </c>
      <c r="R3366" s="48">
        <v>0</v>
      </c>
      <c r="S3366" s="48">
        <v>2007009</v>
      </c>
      <c r="T3366" s="48">
        <v>1</v>
      </c>
      <c r="U3366" s="48">
        <v>2003009</v>
      </c>
      <c r="V3366" s="48">
        <v>4</v>
      </c>
      <c r="W3366" s="48">
        <v>2004010</v>
      </c>
      <c r="X3366" s="48">
        <v>4</v>
      </c>
      <c r="Y3366" s="48">
        <v>2004014</v>
      </c>
      <c r="Z3366" s="48">
        <v>4</v>
      </c>
      <c r="AC3366" s="48">
        <v>4</v>
      </c>
      <c r="AD3366" s="48">
        <v>4</v>
      </c>
      <c r="AE3366" s="48">
        <v>2</v>
      </c>
      <c r="AF3366" s="48">
        <v>1102009</v>
      </c>
    </row>
    <row r="3367" spans="1:32" ht="14.25">
      <c r="A3367" s="48">
        <v>4204531</v>
      </c>
      <c r="D3367" s="48" t="s">
        <v>3879</v>
      </c>
      <c r="E3367" s="48" t="s">
        <v>3853</v>
      </c>
      <c r="F3367" s="48" t="s">
        <v>7214</v>
      </c>
      <c r="G3367" s="48">
        <v>1</v>
      </c>
      <c r="H3367" s="48">
        <v>85</v>
      </c>
      <c r="I3367" s="48">
        <v>7059</v>
      </c>
      <c r="J3367" s="48">
        <v>2919</v>
      </c>
      <c r="K3367" s="48">
        <v>19796</v>
      </c>
      <c r="L3367" s="48">
        <v>0</v>
      </c>
      <c r="M3367" s="48">
        <v>1.5</v>
      </c>
      <c r="N3367" s="48">
        <v>0</v>
      </c>
      <c r="O3367" s="48">
        <v>0</v>
      </c>
      <c r="P3367" s="48">
        <v>1500</v>
      </c>
      <c r="Q3367" s="48">
        <v>0</v>
      </c>
      <c r="R3367" s="48">
        <v>0</v>
      </c>
      <c r="S3367" s="48">
        <v>1906011</v>
      </c>
      <c r="T3367" s="48">
        <v>1</v>
      </c>
      <c r="U3367" s="48">
        <v>1901011</v>
      </c>
      <c r="V3367" s="48">
        <v>4</v>
      </c>
      <c r="W3367" s="48">
        <v>1902011</v>
      </c>
      <c r="X3367" s="48">
        <v>4</v>
      </c>
      <c r="AB3367" s="48" t="s">
        <v>7215</v>
      </c>
      <c r="AF3367" s="48">
        <v>1101011</v>
      </c>
    </row>
    <row r="3368" spans="1:32" ht="14.25">
      <c r="A3368" s="48">
        <v>4204532</v>
      </c>
      <c r="D3368" s="48" t="s">
        <v>3881</v>
      </c>
      <c r="E3368" s="48" t="s">
        <v>558</v>
      </c>
      <c r="F3368" s="48" t="s">
        <v>7215</v>
      </c>
      <c r="G3368" s="48">
        <v>2</v>
      </c>
      <c r="H3368" s="48">
        <v>85</v>
      </c>
      <c r="I3368" s="48">
        <v>5518</v>
      </c>
      <c r="J3368" s="48">
        <v>1995</v>
      </c>
      <c r="K3368" s="48">
        <v>26336</v>
      </c>
      <c r="L3368" s="48">
        <v>0</v>
      </c>
      <c r="M3368" s="48">
        <v>1.5</v>
      </c>
      <c r="N3368" s="48">
        <v>0</v>
      </c>
      <c r="O3368" s="48">
        <v>0</v>
      </c>
      <c r="P3368" s="48">
        <v>1500</v>
      </c>
      <c r="Q3368" s="48">
        <v>0</v>
      </c>
      <c r="R3368" s="48">
        <v>0</v>
      </c>
      <c r="S3368" s="48">
        <v>2007017</v>
      </c>
      <c r="T3368" s="48">
        <v>1</v>
      </c>
      <c r="U3368" s="48">
        <v>2003017</v>
      </c>
      <c r="V3368" s="48">
        <v>4</v>
      </c>
      <c r="W3368" s="48">
        <v>2004008</v>
      </c>
      <c r="X3368" s="48">
        <v>4</v>
      </c>
      <c r="Y3368" s="48">
        <v>2004010</v>
      </c>
      <c r="Z3368" s="48">
        <v>4</v>
      </c>
      <c r="AC3368" s="48">
        <v>4</v>
      </c>
      <c r="AD3368" s="48">
        <v>4</v>
      </c>
      <c r="AE3368" s="48">
        <v>3</v>
      </c>
      <c r="AF3368" s="48">
        <v>1102017</v>
      </c>
    </row>
    <row r="3369" spans="1:32" ht="14.25">
      <c r="A3369" s="48">
        <v>4204611</v>
      </c>
      <c r="D3369" s="48" t="s">
        <v>3879</v>
      </c>
      <c r="E3369" s="48" t="s">
        <v>3823</v>
      </c>
      <c r="F3369" s="48" t="s">
        <v>7216</v>
      </c>
      <c r="G3369" s="48">
        <v>1</v>
      </c>
      <c r="H3369" s="48">
        <v>85</v>
      </c>
      <c r="I3369" s="48">
        <v>7330</v>
      </c>
      <c r="J3369" s="48">
        <v>3345</v>
      </c>
      <c r="K3369" s="48">
        <v>21662</v>
      </c>
      <c r="L3369" s="48">
        <v>0</v>
      </c>
      <c r="M3369" s="48">
        <v>1.5</v>
      </c>
      <c r="N3369" s="48">
        <v>0</v>
      </c>
      <c r="O3369" s="48">
        <v>0</v>
      </c>
      <c r="P3369" s="48">
        <v>1700</v>
      </c>
      <c r="Q3369" s="48">
        <v>0</v>
      </c>
      <c r="R3369" s="48">
        <v>0</v>
      </c>
      <c r="S3369" s="48">
        <v>1906009</v>
      </c>
      <c r="T3369" s="48">
        <v>1</v>
      </c>
      <c r="U3369" s="48">
        <v>1901009</v>
      </c>
      <c r="V3369" s="48">
        <v>4</v>
      </c>
      <c r="W3369" s="48">
        <v>1902009</v>
      </c>
      <c r="X3369" s="48">
        <v>4</v>
      </c>
      <c r="AB3369" s="48" t="s">
        <v>7217</v>
      </c>
      <c r="AF3369" s="48">
        <v>1101009</v>
      </c>
    </row>
    <row r="3370" spans="1:32" ht="14.25">
      <c r="A3370" s="48">
        <v>4204612</v>
      </c>
      <c r="D3370" s="48" t="s">
        <v>3881</v>
      </c>
      <c r="E3370" s="48" t="s">
        <v>555</v>
      </c>
      <c r="F3370" s="48" t="s">
        <v>7217</v>
      </c>
      <c r="G3370" s="48">
        <v>2</v>
      </c>
      <c r="H3370" s="48">
        <v>85</v>
      </c>
      <c r="I3370" s="48">
        <v>5879</v>
      </c>
      <c r="J3370" s="48">
        <v>2293</v>
      </c>
      <c r="K3370" s="48">
        <v>29351</v>
      </c>
      <c r="L3370" s="48">
        <v>0</v>
      </c>
      <c r="M3370" s="48">
        <v>1.5</v>
      </c>
      <c r="N3370" s="48">
        <v>0</v>
      </c>
      <c r="O3370" s="48">
        <v>0</v>
      </c>
      <c r="P3370" s="48">
        <v>1700</v>
      </c>
      <c r="Q3370" s="48">
        <v>0</v>
      </c>
      <c r="R3370" s="48">
        <v>0</v>
      </c>
      <c r="S3370" s="48">
        <v>2007014</v>
      </c>
      <c r="T3370" s="48">
        <v>1</v>
      </c>
      <c r="U3370" s="48">
        <v>2003014</v>
      </c>
      <c r="V3370" s="48">
        <v>4</v>
      </c>
      <c r="W3370" s="48">
        <v>2004002</v>
      </c>
      <c r="X3370" s="48">
        <v>4</v>
      </c>
      <c r="Y3370" s="48">
        <v>2004006</v>
      </c>
      <c r="Z3370" s="48">
        <v>4</v>
      </c>
      <c r="AC3370" s="48">
        <v>4</v>
      </c>
      <c r="AD3370" s="48">
        <v>4</v>
      </c>
      <c r="AE3370" s="48">
        <v>1</v>
      </c>
      <c r="AF3370" s="48">
        <v>1102014</v>
      </c>
    </row>
    <row r="3371" spans="1:32" ht="14.25">
      <c r="A3371" s="48">
        <v>4204621</v>
      </c>
      <c r="D3371" s="48" t="s">
        <v>3879</v>
      </c>
      <c r="E3371" s="48" t="s">
        <v>3801</v>
      </c>
      <c r="F3371" s="48" t="s">
        <v>7218</v>
      </c>
      <c r="G3371" s="48">
        <v>1</v>
      </c>
      <c r="H3371" s="48">
        <v>85</v>
      </c>
      <c r="I3371" s="48">
        <v>7658</v>
      </c>
      <c r="J3371" s="48">
        <v>3507</v>
      </c>
      <c r="K3371" s="48">
        <v>23310</v>
      </c>
      <c r="L3371" s="48">
        <v>0</v>
      </c>
      <c r="M3371" s="48">
        <v>1.5</v>
      </c>
      <c r="N3371" s="48">
        <v>0</v>
      </c>
      <c r="O3371" s="48">
        <v>0</v>
      </c>
      <c r="P3371" s="48">
        <v>1700</v>
      </c>
      <c r="Q3371" s="48">
        <v>0</v>
      </c>
      <c r="R3371" s="48">
        <v>0</v>
      </c>
      <c r="S3371" s="48">
        <v>1906008</v>
      </c>
      <c r="T3371" s="48">
        <v>1</v>
      </c>
      <c r="U3371" s="48">
        <v>1901008</v>
      </c>
      <c r="V3371" s="48">
        <v>4</v>
      </c>
      <c r="W3371" s="48">
        <v>1902008</v>
      </c>
      <c r="X3371" s="48">
        <v>4</v>
      </c>
      <c r="AB3371" s="48" t="s">
        <v>7219</v>
      </c>
      <c r="AF3371" s="48">
        <v>1101008</v>
      </c>
    </row>
    <row r="3372" spans="1:32" ht="14.25">
      <c r="A3372" s="48">
        <v>4204622</v>
      </c>
      <c r="D3372" s="48" t="s">
        <v>3881</v>
      </c>
      <c r="E3372" s="48" t="s">
        <v>554</v>
      </c>
      <c r="F3372" s="48" t="s">
        <v>7219</v>
      </c>
      <c r="G3372" s="48">
        <v>2</v>
      </c>
      <c r="H3372" s="48">
        <v>85</v>
      </c>
      <c r="I3372" s="48">
        <v>5977</v>
      </c>
      <c r="J3372" s="48">
        <v>2261</v>
      </c>
      <c r="K3372" s="48">
        <v>29833</v>
      </c>
      <c r="L3372" s="48">
        <v>0</v>
      </c>
      <c r="M3372" s="48">
        <v>1.5</v>
      </c>
      <c r="N3372" s="48">
        <v>0</v>
      </c>
      <c r="O3372" s="48">
        <v>0</v>
      </c>
      <c r="P3372" s="48">
        <v>1700</v>
      </c>
      <c r="Q3372" s="48">
        <v>0</v>
      </c>
      <c r="R3372" s="48">
        <v>0</v>
      </c>
      <c r="S3372" s="48">
        <v>2007013</v>
      </c>
      <c r="T3372" s="48">
        <v>1</v>
      </c>
      <c r="U3372" s="48">
        <v>2003013</v>
      </c>
      <c r="V3372" s="48">
        <v>4</v>
      </c>
      <c r="W3372" s="48">
        <v>2004008</v>
      </c>
      <c r="X3372" s="48">
        <v>4</v>
      </c>
      <c r="Y3372" s="48">
        <v>2004010</v>
      </c>
      <c r="Z3372" s="48">
        <v>4</v>
      </c>
      <c r="AC3372" s="48">
        <v>4</v>
      </c>
      <c r="AD3372" s="48">
        <v>4</v>
      </c>
      <c r="AE3372" s="48">
        <v>3</v>
      </c>
      <c r="AF3372" s="48">
        <v>1102013</v>
      </c>
    </row>
    <row r="3373" spans="1:32" ht="14.25">
      <c r="A3373" s="48">
        <v>4204631</v>
      </c>
      <c r="D3373" s="48" t="s">
        <v>3879</v>
      </c>
      <c r="E3373" s="48" t="s">
        <v>3839</v>
      </c>
      <c r="F3373" s="48" t="s">
        <v>7220</v>
      </c>
      <c r="G3373" s="48">
        <v>1</v>
      </c>
      <c r="H3373" s="48">
        <v>85</v>
      </c>
      <c r="I3373" s="48">
        <v>7059</v>
      </c>
      <c r="J3373" s="48">
        <v>3211</v>
      </c>
      <c r="K3373" s="48">
        <v>20316</v>
      </c>
      <c r="L3373" s="48">
        <v>0</v>
      </c>
      <c r="M3373" s="48">
        <v>1.5</v>
      </c>
      <c r="N3373" s="48">
        <v>0</v>
      </c>
      <c r="O3373" s="48">
        <v>0</v>
      </c>
      <c r="P3373" s="48">
        <v>1500</v>
      </c>
      <c r="Q3373" s="48">
        <v>0</v>
      </c>
      <c r="R3373" s="48">
        <v>0</v>
      </c>
      <c r="S3373" s="48">
        <v>1906012</v>
      </c>
      <c r="T3373" s="48">
        <v>1</v>
      </c>
      <c r="U3373" s="48">
        <v>1901012</v>
      </c>
      <c r="V3373" s="48">
        <v>4</v>
      </c>
      <c r="W3373" s="48">
        <v>1902012</v>
      </c>
      <c r="X3373" s="48">
        <v>4</v>
      </c>
      <c r="AB3373" s="48" t="s">
        <v>7221</v>
      </c>
      <c r="AF3373" s="48">
        <v>1101012</v>
      </c>
    </row>
    <row r="3374" spans="1:32" ht="14.25">
      <c r="A3374" s="48">
        <v>4204632</v>
      </c>
      <c r="D3374" s="48" t="s">
        <v>3881</v>
      </c>
      <c r="E3374" s="48" t="s">
        <v>559</v>
      </c>
      <c r="F3374" s="48" t="s">
        <v>7221</v>
      </c>
      <c r="G3374" s="48">
        <v>2</v>
      </c>
      <c r="H3374" s="48">
        <v>85</v>
      </c>
      <c r="I3374" s="48">
        <v>5518</v>
      </c>
      <c r="J3374" s="48">
        <v>2125</v>
      </c>
      <c r="K3374" s="48">
        <v>26466</v>
      </c>
      <c r="L3374" s="48">
        <v>0</v>
      </c>
      <c r="M3374" s="48">
        <v>1.5</v>
      </c>
      <c r="N3374" s="48">
        <v>0</v>
      </c>
      <c r="O3374" s="48">
        <v>0</v>
      </c>
      <c r="P3374" s="48">
        <v>1500</v>
      </c>
      <c r="Q3374" s="48">
        <v>0</v>
      </c>
      <c r="R3374" s="48">
        <v>0</v>
      </c>
      <c r="S3374" s="48">
        <v>2007018</v>
      </c>
      <c r="T3374" s="48">
        <v>1</v>
      </c>
      <c r="U3374" s="48">
        <v>2003018</v>
      </c>
      <c r="V3374" s="48">
        <v>4</v>
      </c>
      <c r="W3374" s="48">
        <v>2004012</v>
      </c>
      <c r="X3374" s="48">
        <v>4</v>
      </c>
      <c r="Y3374" s="48">
        <v>2004010</v>
      </c>
      <c r="Z3374" s="48">
        <v>4</v>
      </c>
      <c r="AC3374" s="48">
        <v>4</v>
      </c>
      <c r="AD3374" s="48">
        <v>4</v>
      </c>
      <c r="AE3374" s="48">
        <v>2</v>
      </c>
      <c r="AF3374" s="48">
        <v>1102018</v>
      </c>
    </row>
    <row r="3375" spans="1:32" ht="14.25">
      <c r="A3375" s="48">
        <v>4204711</v>
      </c>
      <c r="D3375" s="48" t="s">
        <v>3879</v>
      </c>
      <c r="E3375" s="48" t="s">
        <v>3851</v>
      </c>
      <c r="F3375" s="48" t="s">
        <v>7222</v>
      </c>
      <c r="G3375" s="48">
        <v>1</v>
      </c>
      <c r="H3375" s="48">
        <v>85</v>
      </c>
      <c r="I3375" s="48">
        <v>7330</v>
      </c>
      <c r="J3375" s="48">
        <v>3508</v>
      </c>
      <c r="K3375" s="48">
        <v>22637</v>
      </c>
      <c r="L3375" s="48">
        <v>0</v>
      </c>
      <c r="M3375" s="48">
        <v>1.5</v>
      </c>
      <c r="N3375" s="48">
        <v>0</v>
      </c>
      <c r="O3375" s="48">
        <v>0</v>
      </c>
      <c r="P3375" s="48">
        <v>1700</v>
      </c>
      <c r="Q3375" s="48">
        <v>0</v>
      </c>
      <c r="R3375" s="48">
        <v>0</v>
      </c>
      <c r="S3375" s="48">
        <v>1906007</v>
      </c>
      <c r="T3375" s="48">
        <v>1</v>
      </c>
      <c r="U3375" s="48">
        <v>1901007</v>
      </c>
      <c r="V3375" s="48">
        <v>4</v>
      </c>
      <c r="W3375" s="48">
        <v>1902007</v>
      </c>
      <c r="X3375" s="48">
        <v>4</v>
      </c>
      <c r="AB3375" s="48" t="s">
        <v>7223</v>
      </c>
      <c r="AF3375" s="48">
        <v>1101007</v>
      </c>
    </row>
    <row r="3376" spans="1:32" ht="14.25">
      <c r="A3376" s="48">
        <v>4204712</v>
      </c>
      <c r="D3376" s="48" t="s">
        <v>3881</v>
      </c>
      <c r="E3376" s="48" t="s">
        <v>550</v>
      </c>
      <c r="F3376" s="48" t="s">
        <v>7223</v>
      </c>
      <c r="G3376" s="48">
        <v>2</v>
      </c>
      <c r="H3376" s="48">
        <v>85</v>
      </c>
      <c r="I3376" s="48">
        <v>5879</v>
      </c>
      <c r="J3376" s="48">
        <v>2326</v>
      </c>
      <c r="K3376" s="48">
        <v>29546</v>
      </c>
      <c r="L3376" s="48">
        <v>0</v>
      </c>
      <c r="M3376" s="48">
        <v>1.5</v>
      </c>
      <c r="N3376" s="48">
        <v>0</v>
      </c>
      <c r="O3376" s="48">
        <v>0</v>
      </c>
      <c r="P3376" s="48">
        <v>1700</v>
      </c>
      <c r="Q3376" s="48">
        <v>0</v>
      </c>
      <c r="R3376" s="48">
        <v>0</v>
      </c>
      <c r="S3376" s="48">
        <v>2007009</v>
      </c>
      <c r="T3376" s="48">
        <v>1</v>
      </c>
      <c r="U3376" s="48">
        <v>2003009</v>
      </c>
      <c r="V3376" s="48">
        <v>4</v>
      </c>
      <c r="W3376" s="48">
        <v>2004010</v>
      </c>
      <c r="X3376" s="48">
        <v>4</v>
      </c>
      <c r="Y3376" s="48">
        <v>2004014</v>
      </c>
      <c r="Z3376" s="48">
        <v>4</v>
      </c>
      <c r="AC3376" s="48">
        <v>4</v>
      </c>
      <c r="AD3376" s="48">
        <v>4</v>
      </c>
      <c r="AE3376" s="48">
        <v>2</v>
      </c>
      <c r="AF3376" s="48">
        <v>1102009</v>
      </c>
    </row>
    <row r="3377" spans="1:32" ht="14.25">
      <c r="A3377" s="48">
        <v>4204721</v>
      </c>
      <c r="D3377" s="48" t="s">
        <v>3879</v>
      </c>
      <c r="E3377" s="48" t="s">
        <v>3851</v>
      </c>
      <c r="F3377" s="48" t="s">
        <v>7224</v>
      </c>
      <c r="G3377" s="48">
        <v>1</v>
      </c>
      <c r="H3377" s="48">
        <v>85</v>
      </c>
      <c r="I3377" s="48">
        <v>7658</v>
      </c>
      <c r="J3377" s="48">
        <v>3670</v>
      </c>
      <c r="K3377" s="48">
        <v>24285</v>
      </c>
      <c r="L3377" s="48">
        <v>0</v>
      </c>
      <c r="M3377" s="48">
        <v>1.5</v>
      </c>
      <c r="N3377" s="48">
        <v>0</v>
      </c>
      <c r="O3377" s="48">
        <v>0</v>
      </c>
      <c r="P3377" s="48">
        <v>1700</v>
      </c>
      <c r="Q3377" s="48">
        <v>0</v>
      </c>
      <c r="R3377" s="48">
        <v>0</v>
      </c>
      <c r="S3377" s="48">
        <v>1906007</v>
      </c>
      <c r="T3377" s="48">
        <v>1</v>
      </c>
      <c r="U3377" s="48">
        <v>1901007</v>
      </c>
      <c r="V3377" s="48">
        <v>4</v>
      </c>
      <c r="W3377" s="48">
        <v>1902007</v>
      </c>
      <c r="X3377" s="48">
        <v>4</v>
      </c>
      <c r="AB3377" s="48" t="s">
        <v>7225</v>
      </c>
      <c r="AF3377" s="48">
        <v>1101007</v>
      </c>
    </row>
    <row r="3378" spans="1:32" ht="14.25">
      <c r="A3378" s="48">
        <v>4204722</v>
      </c>
      <c r="D3378" s="48" t="s">
        <v>3881</v>
      </c>
      <c r="E3378" s="48" t="s">
        <v>544</v>
      </c>
      <c r="F3378" s="48" t="s">
        <v>7225</v>
      </c>
      <c r="G3378" s="48">
        <v>2</v>
      </c>
      <c r="H3378" s="48">
        <v>85</v>
      </c>
      <c r="I3378" s="48">
        <v>5977</v>
      </c>
      <c r="J3378" s="48">
        <v>2326</v>
      </c>
      <c r="K3378" s="48">
        <v>30223</v>
      </c>
      <c r="L3378" s="48">
        <v>0</v>
      </c>
      <c r="M3378" s="48">
        <v>1.5</v>
      </c>
      <c r="N3378" s="48">
        <v>0</v>
      </c>
      <c r="O3378" s="48">
        <v>0</v>
      </c>
      <c r="P3378" s="48">
        <v>1700</v>
      </c>
      <c r="Q3378" s="48">
        <v>0</v>
      </c>
      <c r="R3378" s="48">
        <v>0</v>
      </c>
      <c r="S3378" s="48">
        <v>2007003</v>
      </c>
      <c r="T3378" s="48">
        <v>1</v>
      </c>
      <c r="U3378" s="48">
        <v>2003003</v>
      </c>
      <c r="V3378" s="48">
        <v>4</v>
      </c>
      <c r="W3378" s="48">
        <v>2004008</v>
      </c>
      <c r="X3378" s="48">
        <v>4</v>
      </c>
      <c r="Y3378" s="48">
        <v>2004010</v>
      </c>
      <c r="Z3378" s="48">
        <v>4</v>
      </c>
      <c r="AC3378" s="48">
        <v>4</v>
      </c>
      <c r="AD3378" s="48">
        <v>4</v>
      </c>
      <c r="AE3378" s="48">
        <v>2</v>
      </c>
      <c r="AF3378" s="48">
        <v>1102003</v>
      </c>
    </row>
    <row r="3379" spans="1:32" ht="14.25">
      <c r="A3379" s="48">
        <v>4204731</v>
      </c>
      <c r="D3379" s="48" t="s">
        <v>3879</v>
      </c>
      <c r="E3379" s="48" t="s">
        <v>3853</v>
      </c>
      <c r="F3379" s="48" t="s">
        <v>7226</v>
      </c>
      <c r="G3379" s="48">
        <v>1</v>
      </c>
      <c r="H3379" s="48">
        <v>85</v>
      </c>
      <c r="I3379" s="48">
        <v>7330</v>
      </c>
      <c r="J3379" s="48">
        <v>3508</v>
      </c>
      <c r="K3379" s="48">
        <v>22637</v>
      </c>
      <c r="L3379" s="48">
        <v>0</v>
      </c>
      <c r="M3379" s="48">
        <v>1.5</v>
      </c>
      <c r="N3379" s="48">
        <v>0</v>
      </c>
      <c r="O3379" s="48">
        <v>0</v>
      </c>
      <c r="P3379" s="48">
        <v>1700</v>
      </c>
      <c r="Q3379" s="48">
        <v>0</v>
      </c>
      <c r="R3379" s="48">
        <v>0</v>
      </c>
      <c r="S3379" s="48">
        <v>1906011</v>
      </c>
      <c r="T3379" s="48">
        <v>1</v>
      </c>
      <c r="U3379" s="48">
        <v>1901011</v>
      </c>
      <c r="V3379" s="48">
        <v>4</v>
      </c>
      <c r="W3379" s="48">
        <v>1902011</v>
      </c>
      <c r="X3379" s="48">
        <v>4</v>
      </c>
      <c r="AB3379" s="48" t="s">
        <v>7227</v>
      </c>
      <c r="AF3379" s="48">
        <v>1101011</v>
      </c>
    </row>
    <row r="3380" spans="1:32" ht="14.25">
      <c r="A3380" s="48">
        <v>4204732</v>
      </c>
      <c r="D3380" s="48" t="s">
        <v>3881</v>
      </c>
      <c r="E3380" s="48" t="s">
        <v>558</v>
      </c>
      <c r="F3380" s="48" t="s">
        <v>7227</v>
      </c>
      <c r="G3380" s="48">
        <v>2</v>
      </c>
      <c r="H3380" s="48">
        <v>85</v>
      </c>
      <c r="I3380" s="48">
        <v>5879</v>
      </c>
      <c r="J3380" s="48">
        <v>2326</v>
      </c>
      <c r="K3380" s="48">
        <v>29546</v>
      </c>
      <c r="L3380" s="48">
        <v>0</v>
      </c>
      <c r="M3380" s="48">
        <v>1.5</v>
      </c>
      <c r="N3380" s="48">
        <v>0</v>
      </c>
      <c r="O3380" s="48">
        <v>0</v>
      </c>
      <c r="P3380" s="48">
        <v>1700</v>
      </c>
      <c r="Q3380" s="48">
        <v>0</v>
      </c>
      <c r="R3380" s="48">
        <v>0</v>
      </c>
      <c r="S3380" s="48">
        <v>2007017</v>
      </c>
      <c r="T3380" s="48">
        <v>1</v>
      </c>
      <c r="U3380" s="48">
        <v>2003017</v>
      </c>
      <c r="V3380" s="48">
        <v>4</v>
      </c>
      <c r="W3380" s="48">
        <v>2004008</v>
      </c>
      <c r="X3380" s="48">
        <v>4</v>
      </c>
      <c r="Y3380" s="48">
        <v>2004010</v>
      </c>
      <c r="Z3380" s="48">
        <v>4</v>
      </c>
      <c r="AC3380" s="48">
        <v>4</v>
      </c>
      <c r="AD3380" s="48">
        <v>4</v>
      </c>
      <c r="AE3380" s="48">
        <v>3</v>
      </c>
      <c r="AF3380" s="48">
        <v>1102017</v>
      </c>
    </row>
    <row r="3381" spans="1:32" ht="14.25">
      <c r="A3381" s="48">
        <v>4204811</v>
      </c>
      <c r="D3381" s="48" t="s">
        <v>3879</v>
      </c>
      <c r="E3381" s="48" t="s">
        <v>1043</v>
      </c>
      <c r="F3381" s="48" t="s">
        <v>7228</v>
      </c>
      <c r="G3381" s="48">
        <v>1</v>
      </c>
      <c r="H3381" s="48">
        <v>86</v>
      </c>
      <c r="I3381" s="48">
        <v>7708</v>
      </c>
      <c r="J3381" s="48">
        <v>3534</v>
      </c>
      <c r="K3381" s="48">
        <v>23876</v>
      </c>
      <c r="L3381" s="48">
        <v>0</v>
      </c>
      <c r="M3381" s="48">
        <v>1.5</v>
      </c>
      <c r="N3381" s="48">
        <v>0</v>
      </c>
      <c r="O3381" s="48">
        <v>0</v>
      </c>
      <c r="P3381" s="48">
        <v>1700</v>
      </c>
      <c r="Q3381" s="48">
        <v>0</v>
      </c>
      <c r="R3381" s="48">
        <v>0</v>
      </c>
      <c r="S3381" s="48">
        <v>1906005</v>
      </c>
      <c r="T3381" s="48">
        <v>1</v>
      </c>
      <c r="U3381" s="48">
        <v>1901005</v>
      </c>
      <c r="V3381" s="48">
        <v>4</v>
      </c>
      <c r="W3381" s="48">
        <v>1902005</v>
      </c>
      <c r="X3381" s="48">
        <v>4</v>
      </c>
      <c r="AB3381" s="48" t="s">
        <v>7229</v>
      </c>
      <c r="AF3381" s="48">
        <v>1101005</v>
      </c>
    </row>
    <row r="3382" spans="1:32" ht="14.25">
      <c r="A3382" s="48">
        <v>4204812</v>
      </c>
      <c r="D3382" s="48" t="s">
        <v>3881</v>
      </c>
      <c r="E3382" s="48" t="s">
        <v>542</v>
      </c>
      <c r="F3382" s="48" t="s">
        <v>7229</v>
      </c>
      <c r="G3382" s="48">
        <v>2</v>
      </c>
      <c r="H3382" s="48">
        <v>86</v>
      </c>
      <c r="I3382" s="48">
        <v>6078</v>
      </c>
      <c r="J3382" s="48">
        <v>2353</v>
      </c>
      <c r="K3382" s="48">
        <v>30451</v>
      </c>
      <c r="L3382" s="48">
        <v>0</v>
      </c>
      <c r="M3382" s="48">
        <v>1.5</v>
      </c>
      <c r="N3382" s="48">
        <v>0</v>
      </c>
      <c r="O3382" s="48">
        <v>0</v>
      </c>
      <c r="P3382" s="48">
        <v>1700</v>
      </c>
      <c r="Q3382" s="48">
        <v>0</v>
      </c>
      <c r="R3382" s="48">
        <v>0</v>
      </c>
      <c r="S3382" s="48">
        <v>2007001</v>
      </c>
      <c r="T3382" s="48">
        <v>1</v>
      </c>
      <c r="U3382" s="48">
        <v>2003001</v>
      </c>
      <c r="V3382" s="48">
        <v>4</v>
      </c>
      <c r="W3382" s="48">
        <v>2004001</v>
      </c>
      <c r="X3382" s="48">
        <v>4</v>
      </c>
      <c r="Y3382" s="48">
        <v>2004006</v>
      </c>
      <c r="Z3382" s="48">
        <v>4</v>
      </c>
      <c r="AC3382" s="48">
        <v>4</v>
      </c>
      <c r="AD3382" s="48">
        <v>4</v>
      </c>
      <c r="AE3382" s="48">
        <v>1</v>
      </c>
      <c r="AF3382" s="48">
        <v>1102001</v>
      </c>
    </row>
    <row r="3383" spans="1:32" ht="14.25">
      <c r="A3383" s="48">
        <v>4204821</v>
      </c>
      <c r="D3383" s="48" t="s">
        <v>3879</v>
      </c>
      <c r="E3383" s="48" t="s">
        <v>513</v>
      </c>
      <c r="F3383" s="48" t="s">
        <v>7230</v>
      </c>
      <c r="G3383" s="48">
        <v>1</v>
      </c>
      <c r="H3383" s="48">
        <v>86</v>
      </c>
      <c r="I3383" s="48">
        <v>8043</v>
      </c>
      <c r="J3383" s="48">
        <v>3700</v>
      </c>
      <c r="K3383" s="48">
        <v>25560</v>
      </c>
      <c r="L3383" s="48">
        <v>0</v>
      </c>
      <c r="M3383" s="48">
        <v>1.5</v>
      </c>
      <c r="N3383" s="48">
        <v>0</v>
      </c>
      <c r="O3383" s="48">
        <v>0</v>
      </c>
      <c r="P3383" s="48">
        <v>1700</v>
      </c>
      <c r="Q3383" s="48">
        <v>0</v>
      </c>
      <c r="R3383" s="48">
        <v>0</v>
      </c>
      <c r="S3383" s="48">
        <v>1906004</v>
      </c>
      <c r="T3383" s="48">
        <v>1</v>
      </c>
      <c r="U3383" s="48">
        <v>1901004</v>
      </c>
      <c r="V3383" s="48">
        <v>4</v>
      </c>
      <c r="W3383" s="48">
        <v>1902004</v>
      </c>
      <c r="X3383" s="48">
        <v>4</v>
      </c>
      <c r="AB3383" s="48" t="s">
        <v>7231</v>
      </c>
      <c r="AF3383" s="48">
        <v>1101004</v>
      </c>
    </row>
    <row r="3384" spans="1:32" ht="14.25">
      <c r="A3384" s="48">
        <v>4204822</v>
      </c>
      <c r="D3384" s="48" t="s">
        <v>3881</v>
      </c>
      <c r="E3384" s="48" t="s">
        <v>547</v>
      </c>
      <c r="F3384" s="48" t="s">
        <v>7231</v>
      </c>
      <c r="G3384" s="48">
        <v>2</v>
      </c>
      <c r="H3384" s="48">
        <v>86</v>
      </c>
      <c r="I3384" s="48">
        <v>6178</v>
      </c>
      <c r="J3384" s="48">
        <v>2353</v>
      </c>
      <c r="K3384" s="48">
        <v>31135</v>
      </c>
      <c r="L3384" s="48">
        <v>0</v>
      </c>
      <c r="M3384" s="48">
        <v>1.5</v>
      </c>
      <c r="N3384" s="48">
        <v>0</v>
      </c>
      <c r="O3384" s="48">
        <v>0</v>
      </c>
      <c r="P3384" s="48">
        <v>1700</v>
      </c>
      <c r="Q3384" s="48">
        <v>0</v>
      </c>
      <c r="R3384" s="48">
        <v>0</v>
      </c>
      <c r="S3384" s="48">
        <v>2007006</v>
      </c>
      <c r="T3384" s="48">
        <v>1</v>
      </c>
      <c r="U3384" s="48">
        <v>2003006</v>
      </c>
      <c r="V3384" s="48">
        <v>4</v>
      </c>
      <c r="W3384" s="48">
        <v>2004010</v>
      </c>
      <c r="X3384" s="48">
        <v>4</v>
      </c>
      <c r="Y3384" s="48">
        <v>2004008</v>
      </c>
      <c r="Z3384" s="48">
        <v>4</v>
      </c>
      <c r="AC3384" s="48">
        <v>4</v>
      </c>
      <c r="AD3384" s="48">
        <v>4</v>
      </c>
      <c r="AE3384" s="48">
        <v>2</v>
      </c>
      <c r="AF3384" s="48">
        <v>1102006</v>
      </c>
    </row>
    <row r="3385" spans="1:32" ht="14.25">
      <c r="A3385" s="48">
        <v>4204831</v>
      </c>
      <c r="D3385" s="48" t="s">
        <v>3879</v>
      </c>
      <c r="E3385" s="48" t="s">
        <v>3851</v>
      </c>
      <c r="F3385" s="48" t="s">
        <v>7232</v>
      </c>
      <c r="G3385" s="48">
        <v>1</v>
      </c>
      <c r="H3385" s="48">
        <v>86</v>
      </c>
      <c r="I3385" s="48">
        <v>7708</v>
      </c>
      <c r="J3385" s="48">
        <v>3534</v>
      </c>
      <c r="K3385" s="48">
        <v>23876</v>
      </c>
      <c r="L3385" s="48">
        <v>0</v>
      </c>
      <c r="M3385" s="48">
        <v>1.5</v>
      </c>
      <c r="N3385" s="48">
        <v>0</v>
      </c>
      <c r="O3385" s="48">
        <v>0</v>
      </c>
      <c r="P3385" s="48">
        <v>1700</v>
      </c>
      <c r="Q3385" s="48">
        <v>0</v>
      </c>
      <c r="R3385" s="48">
        <v>0</v>
      </c>
      <c r="S3385" s="48">
        <v>1906007</v>
      </c>
      <c r="T3385" s="48">
        <v>1</v>
      </c>
      <c r="U3385" s="48">
        <v>1901007</v>
      </c>
      <c r="V3385" s="48">
        <v>4</v>
      </c>
      <c r="W3385" s="48">
        <v>1902007</v>
      </c>
      <c r="X3385" s="48">
        <v>4</v>
      </c>
      <c r="AB3385" s="48" t="s">
        <v>7233</v>
      </c>
      <c r="AF3385" s="48">
        <v>1101007</v>
      </c>
    </row>
    <row r="3386" spans="1:32" ht="14.25">
      <c r="A3386" s="48">
        <v>4204832</v>
      </c>
      <c r="D3386" s="48" t="s">
        <v>3881</v>
      </c>
      <c r="E3386" s="48" t="s">
        <v>551</v>
      </c>
      <c r="F3386" s="48" t="s">
        <v>7233</v>
      </c>
      <c r="G3386" s="48">
        <v>2</v>
      </c>
      <c r="H3386" s="48">
        <v>86</v>
      </c>
      <c r="I3386" s="48">
        <v>6013</v>
      </c>
      <c r="J3386" s="48">
        <v>2353</v>
      </c>
      <c r="K3386" s="48">
        <v>30256</v>
      </c>
      <c r="L3386" s="48">
        <v>0</v>
      </c>
      <c r="M3386" s="48">
        <v>1.5</v>
      </c>
      <c r="N3386" s="48">
        <v>0</v>
      </c>
      <c r="O3386" s="48">
        <v>0</v>
      </c>
      <c r="P3386" s="48">
        <v>1700</v>
      </c>
      <c r="Q3386" s="48">
        <v>0</v>
      </c>
      <c r="R3386" s="48">
        <v>0</v>
      </c>
      <c r="S3386" s="48">
        <v>2007010</v>
      </c>
      <c r="T3386" s="48">
        <v>1</v>
      </c>
      <c r="U3386" s="48">
        <v>2003010</v>
      </c>
      <c r="V3386" s="48">
        <v>4</v>
      </c>
      <c r="W3386" s="48">
        <v>2004015</v>
      </c>
      <c r="X3386" s="48">
        <v>4</v>
      </c>
      <c r="Y3386" s="48">
        <v>2004012</v>
      </c>
      <c r="Z3386" s="48">
        <v>4</v>
      </c>
      <c r="AC3386" s="48">
        <v>4</v>
      </c>
      <c r="AD3386" s="48">
        <v>4</v>
      </c>
      <c r="AE3386" s="48">
        <v>3</v>
      </c>
      <c r="AF3386" s="48">
        <v>1102010</v>
      </c>
    </row>
    <row r="3387" spans="1:32" ht="14.25">
      <c r="A3387" s="48">
        <v>4204911</v>
      </c>
      <c r="D3387" s="48" t="s">
        <v>3879</v>
      </c>
      <c r="E3387" s="48" t="s">
        <v>3839</v>
      </c>
      <c r="F3387" s="48" t="s">
        <v>7234</v>
      </c>
      <c r="G3387" s="48">
        <v>1</v>
      </c>
      <c r="H3387" s="48">
        <v>87</v>
      </c>
      <c r="I3387" s="48">
        <v>8086</v>
      </c>
      <c r="J3387" s="48">
        <v>3612</v>
      </c>
      <c r="K3387" s="48">
        <v>24335</v>
      </c>
      <c r="L3387" s="48">
        <v>0</v>
      </c>
      <c r="M3387" s="48">
        <v>1.5</v>
      </c>
      <c r="N3387" s="48">
        <v>0</v>
      </c>
      <c r="O3387" s="48">
        <v>0</v>
      </c>
      <c r="P3387" s="48">
        <v>1700</v>
      </c>
      <c r="Q3387" s="48">
        <v>0</v>
      </c>
      <c r="R3387" s="48">
        <v>0</v>
      </c>
      <c r="S3387" s="48">
        <v>1906012</v>
      </c>
      <c r="T3387" s="48">
        <v>1</v>
      </c>
      <c r="U3387" s="48">
        <v>1901012</v>
      </c>
      <c r="V3387" s="48">
        <v>4</v>
      </c>
      <c r="W3387" s="48">
        <v>1902012</v>
      </c>
      <c r="X3387" s="48">
        <v>4</v>
      </c>
      <c r="AB3387" s="48" t="s">
        <v>7235</v>
      </c>
      <c r="AF3387" s="48">
        <v>1101012</v>
      </c>
    </row>
    <row r="3388" spans="1:32" ht="14.25">
      <c r="A3388" s="48">
        <v>4204912</v>
      </c>
      <c r="D3388" s="48" t="s">
        <v>3881</v>
      </c>
      <c r="E3388" s="48" t="s">
        <v>559</v>
      </c>
      <c r="F3388" s="48" t="s">
        <v>7235</v>
      </c>
      <c r="G3388" s="48">
        <v>2</v>
      </c>
      <c r="H3388" s="48">
        <v>87</v>
      </c>
      <c r="I3388" s="48">
        <v>6406</v>
      </c>
      <c r="J3388" s="48">
        <v>2431</v>
      </c>
      <c r="K3388" s="48">
        <v>30966</v>
      </c>
      <c r="L3388" s="48">
        <v>0</v>
      </c>
      <c r="M3388" s="48">
        <v>1.5</v>
      </c>
      <c r="N3388" s="48">
        <v>0</v>
      </c>
      <c r="O3388" s="48">
        <v>0</v>
      </c>
      <c r="P3388" s="48">
        <v>1700</v>
      </c>
      <c r="Q3388" s="48">
        <v>0</v>
      </c>
      <c r="R3388" s="48">
        <v>0</v>
      </c>
      <c r="S3388" s="48">
        <v>2007018</v>
      </c>
      <c r="T3388" s="48">
        <v>1</v>
      </c>
      <c r="U3388" s="48">
        <v>2003018</v>
      </c>
      <c r="V3388" s="48">
        <v>4</v>
      </c>
      <c r="W3388" s="48">
        <v>2004012</v>
      </c>
      <c r="X3388" s="48">
        <v>4</v>
      </c>
      <c r="Y3388" s="48">
        <v>2004010</v>
      </c>
      <c r="Z3388" s="48">
        <v>4</v>
      </c>
      <c r="AC3388" s="48">
        <v>4</v>
      </c>
      <c r="AD3388" s="48">
        <v>4</v>
      </c>
      <c r="AE3388" s="48">
        <v>2</v>
      </c>
      <c r="AF3388" s="48">
        <v>1102018</v>
      </c>
    </row>
    <row r="3389" spans="1:32" ht="14.25">
      <c r="A3389" s="48">
        <v>4204921</v>
      </c>
      <c r="D3389" s="48" t="s">
        <v>3879</v>
      </c>
      <c r="E3389" s="48" t="s">
        <v>3801</v>
      </c>
      <c r="F3389" s="48" t="s">
        <v>7236</v>
      </c>
      <c r="G3389" s="48">
        <v>1</v>
      </c>
      <c r="H3389" s="48">
        <v>87</v>
      </c>
      <c r="I3389" s="48">
        <v>8428</v>
      </c>
      <c r="J3389" s="48">
        <v>3782</v>
      </c>
      <c r="K3389" s="48">
        <v>26055</v>
      </c>
      <c r="L3389" s="48">
        <v>0</v>
      </c>
      <c r="M3389" s="48">
        <v>1.5</v>
      </c>
      <c r="N3389" s="48">
        <v>0</v>
      </c>
      <c r="O3389" s="48">
        <v>0</v>
      </c>
      <c r="P3389" s="48">
        <v>1700</v>
      </c>
      <c r="Q3389" s="48">
        <v>0</v>
      </c>
      <c r="R3389" s="48">
        <v>0</v>
      </c>
      <c r="S3389" s="48">
        <v>1906008</v>
      </c>
      <c r="T3389" s="48">
        <v>1</v>
      </c>
      <c r="U3389" s="48">
        <v>1901008</v>
      </c>
      <c r="V3389" s="48">
        <v>4</v>
      </c>
      <c r="W3389" s="48">
        <v>1902008</v>
      </c>
      <c r="X3389" s="48">
        <v>4</v>
      </c>
      <c r="AB3389" s="48" t="s">
        <v>7237</v>
      </c>
      <c r="AF3389" s="48">
        <v>1101008</v>
      </c>
    </row>
    <row r="3390" spans="1:32" ht="14.25">
      <c r="A3390" s="48">
        <v>4204922</v>
      </c>
      <c r="D3390" s="48" t="s">
        <v>3881</v>
      </c>
      <c r="E3390" s="48" t="s">
        <v>554</v>
      </c>
      <c r="F3390" s="48" t="s">
        <v>7237</v>
      </c>
      <c r="G3390" s="48">
        <v>2</v>
      </c>
      <c r="H3390" s="48">
        <v>87</v>
      </c>
      <c r="I3390" s="48">
        <v>6249</v>
      </c>
      <c r="J3390" s="48">
        <v>2379</v>
      </c>
      <c r="K3390" s="48">
        <v>31657</v>
      </c>
      <c r="L3390" s="48">
        <v>0</v>
      </c>
      <c r="M3390" s="48">
        <v>1.5</v>
      </c>
      <c r="N3390" s="48">
        <v>0</v>
      </c>
      <c r="O3390" s="48">
        <v>0</v>
      </c>
      <c r="P3390" s="48">
        <v>1700</v>
      </c>
      <c r="Q3390" s="48">
        <v>0</v>
      </c>
      <c r="R3390" s="48">
        <v>0</v>
      </c>
      <c r="S3390" s="48">
        <v>2007013</v>
      </c>
      <c r="T3390" s="48">
        <v>1</v>
      </c>
      <c r="U3390" s="48">
        <v>2003013</v>
      </c>
      <c r="V3390" s="48">
        <v>4</v>
      </c>
      <c r="W3390" s="48">
        <v>2004008</v>
      </c>
      <c r="X3390" s="48">
        <v>4</v>
      </c>
      <c r="Y3390" s="48">
        <v>2004010</v>
      </c>
      <c r="Z3390" s="48">
        <v>4</v>
      </c>
      <c r="AC3390" s="48">
        <v>4</v>
      </c>
      <c r="AD3390" s="48">
        <v>4</v>
      </c>
      <c r="AE3390" s="48">
        <v>3</v>
      </c>
      <c r="AF3390" s="48">
        <v>1102013</v>
      </c>
    </row>
    <row r="3391" spans="1:32" ht="14.25">
      <c r="A3391" s="48">
        <v>4204931</v>
      </c>
      <c r="D3391" s="48" t="s">
        <v>3879</v>
      </c>
      <c r="E3391" s="48" t="s">
        <v>3823</v>
      </c>
      <c r="F3391" s="48" t="s">
        <v>7238</v>
      </c>
      <c r="G3391" s="48">
        <v>1</v>
      </c>
      <c r="H3391" s="48">
        <v>87</v>
      </c>
      <c r="I3391" s="48">
        <v>8086</v>
      </c>
      <c r="J3391" s="48">
        <v>3612</v>
      </c>
      <c r="K3391" s="48">
        <v>24335</v>
      </c>
      <c r="L3391" s="48">
        <v>0</v>
      </c>
      <c r="M3391" s="48">
        <v>1.5</v>
      </c>
      <c r="N3391" s="48">
        <v>0</v>
      </c>
      <c r="O3391" s="48">
        <v>0</v>
      </c>
      <c r="P3391" s="48">
        <v>1700</v>
      </c>
      <c r="Q3391" s="48">
        <v>0</v>
      </c>
      <c r="R3391" s="48">
        <v>0</v>
      </c>
      <c r="S3391" s="48">
        <v>1906009</v>
      </c>
      <c r="T3391" s="48">
        <v>1</v>
      </c>
      <c r="U3391" s="48">
        <v>1901009</v>
      </c>
      <c r="V3391" s="48">
        <v>4</v>
      </c>
      <c r="W3391" s="48">
        <v>1902009</v>
      </c>
      <c r="X3391" s="48">
        <v>4</v>
      </c>
      <c r="AB3391" s="48" t="s">
        <v>7239</v>
      </c>
      <c r="AF3391" s="48">
        <v>1101009</v>
      </c>
    </row>
    <row r="3392" spans="1:32" ht="14.25">
      <c r="A3392" s="48">
        <v>4204932</v>
      </c>
      <c r="D3392" s="48" t="s">
        <v>3881</v>
      </c>
      <c r="E3392" s="48" t="s">
        <v>555</v>
      </c>
      <c r="F3392" s="48" t="s">
        <v>7239</v>
      </c>
      <c r="G3392" s="48">
        <v>2</v>
      </c>
      <c r="H3392" s="48">
        <v>87</v>
      </c>
      <c r="I3392" s="48">
        <v>6146</v>
      </c>
      <c r="J3392" s="48">
        <v>2379</v>
      </c>
      <c r="K3392" s="48">
        <v>30966</v>
      </c>
      <c r="L3392" s="48">
        <v>0</v>
      </c>
      <c r="M3392" s="48">
        <v>1.5</v>
      </c>
      <c r="N3392" s="48">
        <v>0</v>
      </c>
      <c r="O3392" s="48">
        <v>0</v>
      </c>
      <c r="P3392" s="48">
        <v>1700</v>
      </c>
      <c r="Q3392" s="48">
        <v>0</v>
      </c>
      <c r="R3392" s="48">
        <v>0</v>
      </c>
      <c r="S3392" s="48">
        <v>2007014</v>
      </c>
      <c r="T3392" s="48">
        <v>1</v>
      </c>
      <c r="U3392" s="48">
        <v>2003014</v>
      </c>
      <c r="V3392" s="48">
        <v>4</v>
      </c>
      <c r="W3392" s="48">
        <v>2004002</v>
      </c>
      <c r="X3392" s="48">
        <v>4</v>
      </c>
      <c r="Y3392" s="48">
        <v>2004006</v>
      </c>
      <c r="Z3392" s="48">
        <v>4</v>
      </c>
      <c r="AC3392" s="48">
        <v>4</v>
      </c>
      <c r="AD3392" s="48">
        <v>4</v>
      </c>
      <c r="AE3392" s="48">
        <v>1</v>
      </c>
      <c r="AF3392" s="48">
        <v>1102014</v>
      </c>
    </row>
    <row r="3393" spans="1:32" ht="14.25">
      <c r="A3393" s="48">
        <v>4205011</v>
      </c>
      <c r="D3393" s="48" t="s">
        <v>3879</v>
      </c>
      <c r="E3393" s="48" t="s">
        <v>3781</v>
      </c>
      <c r="F3393" s="48" t="s">
        <v>7240</v>
      </c>
      <c r="G3393" s="48">
        <v>1</v>
      </c>
      <c r="H3393" s="48">
        <v>87</v>
      </c>
      <c r="I3393" s="48">
        <v>8476</v>
      </c>
      <c r="J3393" s="48">
        <v>3680</v>
      </c>
      <c r="K3393" s="48">
        <v>24335</v>
      </c>
      <c r="L3393" s="48">
        <v>0</v>
      </c>
      <c r="M3393" s="48">
        <v>1.5</v>
      </c>
      <c r="N3393" s="48">
        <v>0</v>
      </c>
      <c r="O3393" s="48">
        <v>0</v>
      </c>
      <c r="P3393" s="48">
        <v>1700</v>
      </c>
      <c r="Q3393" s="48">
        <v>0</v>
      </c>
      <c r="R3393" s="48">
        <v>0</v>
      </c>
      <c r="S3393" s="48">
        <v>1906001</v>
      </c>
      <c r="T3393" s="48">
        <v>1</v>
      </c>
      <c r="U3393" s="48">
        <v>1901001</v>
      </c>
      <c r="V3393" s="48">
        <v>4</v>
      </c>
      <c r="W3393" s="48">
        <v>1902001</v>
      </c>
      <c r="X3393" s="48">
        <v>4</v>
      </c>
      <c r="AB3393" s="48" t="s">
        <v>7241</v>
      </c>
      <c r="AF3393" s="48">
        <v>1101001</v>
      </c>
    </row>
    <row r="3394" spans="1:32" ht="14.25">
      <c r="A3394" s="48">
        <v>4205012</v>
      </c>
      <c r="D3394" s="48" t="s">
        <v>3881</v>
      </c>
      <c r="E3394" s="48" t="s">
        <v>3852</v>
      </c>
      <c r="F3394" s="48" t="s">
        <v>7241</v>
      </c>
      <c r="G3394" s="48">
        <v>2</v>
      </c>
      <c r="H3394" s="48">
        <v>87</v>
      </c>
      <c r="I3394" s="48">
        <v>6536</v>
      </c>
      <c r="J3394" s="48">
        <v>2447</v>
      </c>
      <c r="K3394" s="48">
        <v>30966</v>
      </c>
      <c r="L3394" s="48">
        <v>0</v>
      </c>
      <c r="M3394" s="48">
        <v>1.5</v>
      </c>
      <c r="N3394" s="48">
        <v>0</v>
      </c>
      <c r="O3394" s="48">
        <v>0</v>
      </c>
      <c r="P3394" s="48">
        <v>1700</v>
      </c>
      <c r="Q3394" s="48">
        <v>0</v>
      </c>
      <c r="R3394" s="48">
        <v>0</v>
      </c>
      <c r="S3394" s="48">
        <v>2007002</v>
      </c>
      <c r="T3394" s="48">
        <v>1</v>
      </c>
      <c r="U3394" s="48">
        <v>2003002</v>
      </c>
      <c r="V3394" s="48">
        <v>4</v>
      </c>
      <c r="W3394" s="48">
        <v>2004004</v>
      </c>
      <c r="X3394" s="48">
        <v>4</v>
      </c>
      <c r="Y3394" s="48">
        <v>2004005</v>
      </c>
      <c r="Z3394" s="48">
        <v>4</v>
      </c>
      <c r="AC3394" s="48">
        <v>4</v>
      </c>
      <c r="AD3394" s="48">
        <v>4</v>
      </c>
      <c r="AE3394" s="48">
        <v>1</v>
      </c>
      <c r="AF3394" s="48">
        <v>1102002</v>
      </c>
    </row>
    <row r="3395" spans="1:32" ht="14.25">
      <c r="A3395" s="48">
        <v>4205021</v>
      </c>
      <c r="D3395" s="48" t="s">
        <v>3879</v>
      </c>
      <c r="E3395" s="48" t="s">
        <v>3859</v>
      </c>
      <c r="F3395" s="48" t="s">
        <v>7242</v>
      </c>
      <c r="G3395" s="48">
        <v>1</v>
      </c>
      <c r="H3395" s="48">
        <v>87</v>
      </c>
      <c r="I3395" s="48">
        <v>8818</v>
      </c>
      <c r="J3395" s="48">
        <v>3850</v>
      </c>
      <c r="K3395" s="48">
        <v>26055</v>
      </c>
      <c r="L3395" s="48">
        <v>0</v>
      </c>
      <c r="M3395" s="48">
        <v>1.5</v>
      </c>
      <c r="N3395" s="48">
        <v>0</v>
      </c>
      <c r="O3395" s="48">
        <v>0</v>
      </c>
      <c r="P3395" s="48">
        <v>1700</v>
      </c>
      <c r="Q3395" s="48">
        <v>0</v>
      </c>
      <c r="R3395" s="48">
        <v>0</v>
      </c>
      <c r="S3395" s="48">
        <v>1906003</v>
      </c>
      <c r="T3395" s="48">
        <v>1</v>
      </c>
      <c r="U3395" s="48">
        <v>1901003</v>
      </c>
      <c r="V3395" s="48">
        <v>4</v>
      </c>
      <c r="W3395" s="48">
        <v>1902003</v>
      </c>
      <c r="X3395" s="48">
        <v>4</v>
      </c>
      <c r="AB3395" s="48" t="s">
        <v>7243</v>
      </c>
      <c r="AF3395" s="48">
        <v>1101003</v>
      </c>
    </row>
    <row r="3396" spans="1:32" ht="14.25">
      <c r="A3396" s="48">
        <v>4205022</v>
      </c>
      <c r="D3396" s="48" t="s">
        <v>3881</v>
      </c>
      <c r="E3396" s="48" t="s">
        <v>546</v>
      </c>
      <c r="F3396" s="48" t="s">
        <v>7243</v>
      </c>
      <c r="G3396" s="48">
        <v>2</v>
      </c>
      <c r="H3396" s="48">
        <v>87</v>
      </c>
      <c r="I3396" s="48">
        <v>6509</v>
      </c>
      <c r="J3396" s="48">
        <v>2431</v>
      </c>
      <c r="K3396" s="48">
        <v>31657</v>
      </c>
      <c r="L3396" s="48">
        <v>0</v>
      </c>
      <c r="M3396" s="48">
        <v>1.5</v>
      </c>
      <c r="N3396" s="48">
        <v>0</v>
      </c>
      <c r="O3396" s="48">
        <v>0</v>
      </c>
      <c r="P3396" s="48">
        <v>1700</v>
      </c>
      <c r="Q3396" s="48">
        <v>0</v>
      </c>
      <c r="R3396" s="48">
        <v>0</v>
      </c>
      <c r="S3396" s="48">
        <v>2007005</v>
      </c>
      <c r="T3396" s="48">
        <v>1</v>
      </c>
      <c r="U3396" s="48">
        <v>2003005</v>
      </c>
      <c r="V3396" s="48">
        <v>4</v>
      </c>
      <c r="W3396" s="48">
        <v>2004012</v>
      </c>
      <c r="X3396" s="48">
        <v>4</v>
      </c>
      <c r="Y3396" s="48">
        <v>2004014</v>
      </c>
      <c r="Z3396" s="48">
        <v>4</v>
      </c>
      <c r="AC3396" s="48">
        <v>4</v>
      </c>
      <c r="AD3396" s="48">
        <v>4</v>
      </c>
      <c r="AE3396" s="48">
        <v>3</v>
      </c>
      <c r="AF3396" s="48">
        <v>1102005</v>
      </c>
    </row>
    <row r="3397" spans="1:32" ht="14.25">
      <c r="A3397" s="48">
        <v>4205031</v>
      </c>
      <c r="D3397" s="48" t="s">
        <v>3879</v>
      </c>
      <c r="E3397" s="48" t="s">
        <v>3849</v>
      </c>
      <c r="F3397" s="48" t="s">
        <v>7244</v>
      </c>
      <c r="G3397" s="48">
        <v>1</v>
      </c>
      <c r="H3397" s="48">
        <v>87</v>
      </c>
      <c r="I3397" s="48">
        <v>8476</v>
      </c>
      <c r="J3397" s="48">
        <v>3680</v>
      </c>
      <c r="K3397" s="48">
        <v>24335</v>
      </c>
      <c r="L3397" s="48">
        <v>0</v>
      </c>
      <c r="M3397" s="48">
        <v>1.5</v>
      </c>
      <c r="N3397" s="48">
        <v>0</v>
      </c>
      <c r="O3397" s="48">
        <v>0</v>
      </c>
      <c r="P3397" s="48">
        <v>1700</v>
      </c>
      <c r="Q3397" s="48">
        <v>0</v>
      </c>
      <c r="R3397" s="48">
        <v>0</v>
      </c>
      <c r="S3397" s="48">
        <v>1906014</v>
      </c>
      <c r="T3397" s="48">
        <v>1</v>
      </c>
      <c r="U3397" s="48">
        <v>1901014</v>
      </c>
      <c r="V3397" s="48">
        <v>4</v>
      </c>
      <c r="W3397" s="48">
        <v>1902014</v>
      </c>
      <c r="X3397" s="48">
        <v>4</v>
      </c>
      <c r="AB3397" s="48" t="s">
        <v>7245</v>
      </c>
      <c r="AF3397" s="48">
        <v>1101014</v>
      </c>
    </row>
    <row r="3398" spans="1:32" ht="14.25">
      <c r="A3398" s="48">
        <v>4205032</v>
      </c>
      <c r="D3398" s="48" t="s">
        <v>3881</v>
      </c>
      <c r="E3398" s="48" t="s">
        <v>561</v>
      </c>
      <c r="F3398" s="48" t="s">
        <v>7245</v>
      </c>
      <c r="G3398" s="48">
        <v>2</v>
      </c>
      <c r="H3398" s="48">
        <v>87</v>
      </c>
      <c r="I3398" s="48">
        <v>6146</v>
      </c>
      <c r="J3398" s="48">
        <v>2379</v>
      </c>
      <c r="K3398" s="48">
        <v>30966</v>
      </c>
      <c r="L3398" s="48">
        <v>0</v>
      </c>
      <c r="M3398" s="48">
        <v>1.5</v>
      </c>
      <c r="N3398" s="48">
        <v>0</v>
      </c>
      <c r="O3398" s="48">
        <v>0</v>
      </c>
      <c r="P3398" s="48">
        <v>1700</v>
      </c>
      <c r="Q3398" s="48">
        <v>0</v>
      </c>
      <c r="R3398" s="48">
        <v>0</v>
      </c>
      <c r="S3398" s="48">
        <v>2007020</v>
      </c>
      <c r="T3398" s="48">
        <v>1</v>
      </c>
      <c r="U3398" s="48">
        <v>2003020</v>
      </c>
      <c r="V3398" s="48">
        <v>4</v>
      </c>
      <c r="W3398" s="48">
        <v>2004008</v>
      </c>
      <c r="X3398" s="48">
        <v>4</v>
      </c>
      <c r="Y3398" s="48">
        <v>2004010</v>
      </c>
      <c r="Z3398" s="48">
        <v>4</v>
      </c>
      <c r="AC3398" s="48">
        <v>4</v>
      </c>
      <c r="AD3398" s="48">
        <v>4</v>
      </c>
      <c r="AE3398" s="48">
        <v>2</v>
      </c>
      <c r="AF3398" s="48">
        <v>1102020</v>
      </c>
    </row>
    <row r="3399" spans="1:32" ht="14.25">
      <c r="A3399" s="48">
        <v>4205111</v>
      </c>
      <c r="D3399" s="48" t="s">
        <v>3879</v>
      </c>
      <c r="E3399" s="48" t="s">
        <v>3839</v>
      </c>
      <c r="F3399" s="48" t="s">
        <v>7246</v>
      </c>
      <c r="G3399" s="48">
        <v>1</v>
      </c>
      <c r="H3399" s="48">
        <v>88</v>
      </c>
      <c r="I3399" s="48">
        <v>9268</v>
      </c>
      <c r="J3399" s="48">
        <v>3948</v>
      </c>
      <c r="K3399" s="48">
        <v>26355</v>
      </c>
      <c r="L3399" s="48">
        <v>0</v>
      </c>
      <c r="M3399" s="48">
        <v>1.5</v>
      </c>
      <c r="N3399" s="48">
        <v>0</v>
      </c>
      <c r="O3399" s="48">
        <v>0</v>
      </c>
      <c r="P3399" s="48">
        <v>1700</v>
      </c>
      <c r="Q3399" s="48">
        <v>0</v>
      </c>
      <c r="R3399" s="48">
        <v>0</v>
      </c>
      <c r="S3399" s="48">
        <v>1906012</v>
      </c>
      <c r="T3399" s="48">
        <v>1</v>
      </c>
      <c r="U3399" s="48">
        <v>1901012</v>
      </c>
      <c r="V3399" s="48">
        <v>4</v>
      </c>
      <c r="W3399" s="48">
        <v>1902012</v>
      </c>
      <c r="X3399" s="48">
        <v>4</v>
      </c>
      <c r="AB3399" s="48" t="s">
        <v>7247</v>
      </c>
      <c r="AF3399" s="48">
        <v>1101012</v>
      </c>
    </row>
    <row r="3400" spans="1:32" ht="14.25">
      <c r="A3400" s="48">
        <v>4205112</v>
      </c>
      <c r="D3400" s="48" t="s">
        <v>3881</v>
      </c>
      <c r="E3400" s="48" t="s">
        <v>559</v>
      </c>
      <c r="F3400" s="48" t="s">
        <v>7247</v>
      </c>
      <c r="G3400" s="48">
        <v>2</v>
      </c>
      <c r="H3400" s="48">
        <v>88</v>
      </c>
      <c r="I3400" s="48">
        <v>7082</v>
      </c>
      <c r="J3400" s="48">
        <v>2657</v>
      </c>
      <c r="K3400" s="48">
        <v>34990</v>
      </c>
      <c r="L3400" s="48">
        <v>0</v>
      </c>
      <c r="M3400" s="48">
        <v>1.5</v>
      </c>
      <c r="N3400" s="48">
        <v>0</v>
      </c>
      <c r="O3400" s="48">
        <v>0</v>
      </c>
      <c r="P3400" s="48">
        <v>1700</v>
      </c>
      <c r="Q3400" s="48">
        <v>0</v>
      </c>
      <c r="R3400" s="48">
        <v>0</v>
      </c>
      <c r="S3400" s="48">
        <v>2007018</v>
      </c>
      <c r="T3400" s="48">
        <v>1</v>
      </c>
      <c r="U3400" s="48">
        <v>2003018</v>
      </c>
      <c r="V3400" s="48">
        <v>4</v>
      </c>
      <c r="W3400" s="48">
        <v>2004012</v>
      </c>
      <c r="X3400" s="48">
        <v>4</v>
      </c>
      <c r="Y3400" s="48">
        <v>2004010</v>
      </c>
      <c r="Z3400" s="48">
        <v>4</v>
      </c>
      <c r="AC3400" s="48">
        <v>4</v>
      </c>
      <c r="AD3400" s="48">
        <v>4</v>
      </c>
      <c r="AE3400" s="48">
        <v>2</v>
      </c>
      <c r="AF3400" s="48">
        <v>1102018</v>
      </c>
    </row>
    <row r="3401" spans="1:32" ht="14.25">
      <c r="A3401" s="48">
        <v>4205121</v>
      </c>
      <c r="D3401" s="48" t="s">
        <v>3879</v>
      </c>
      <c r="E3401" s="48" t="s">
        <v>3801</v>
      </c>
      <c r="F3401" s="48" t="s">
        <v>7248</v>
      </c>
      <c r="G3401" s="48">
        <v>1</v>
      </c>
      <c r="H3401" s="48">
        <v>88</v>
      </c>
      <c r="I3401" s="48">
        <v>9268</v>
      </c>
      <c r="J3401" s="48">
        <v>3948</v>
      </c>
      <c r="K3401" s="48">
        <v>26355</v>
      </c>
      <c r="L3401" s="48">
        <v>0</v>
      </c>
      <c r="M3401" s="48">
        <v>1.5</v>
      </c>
      <c r="N3401" s="48">
        <v>0</v>
      </c>
      <c r="O3401" s="48">
        <v>0</v>
      </c>
      <c r="P3401" s="48">
        <v>1700</v>
      </c>
      <c r="Q3401" s="48">
        <v>0</v>
      </c>
      <c r="R3401" s="48">
        <v>0</v>
      </c>
      <c r="S3401" s="48">
        <v>1906008</v>
      </c>
      <c r="T3401" s="48">
        <v>1</v>
      </c>
      <c r="U3401" s="48">
        <v>1901008</v>
      </c>
      <c r="V3401" s="48">
        <v>4</v>
      </c>
      <c r="W3401" s="48">
        <v>1902008</v>
      </c>
      <c r="X3401" s="48">
        <v>4</v>
      </c>
      <c r="AB3401" s="48" t="s">
        <v>7249</v>
      </c>
      <c r="AF3401" s="48">
        <v>1101008</v>
      </c>
    </row>
    <row r="3402" spans="1:32" ht="14.25">
      <c r="A3402" s="48">
        <v>4205122</v>
      </c>
      <c r="D3402" s="48" t="s">
        <v>3881</v>
      </c>
      <c r="E3402" s="48" t="s">
        <v>554</v>
      </c>
      <c r="F3402" s="48" t="s">
        <v>7249</v>
      </c>
      <c r="G3402" s="48">
        <v>2</v>
      </c>
      <c r="H3402" s="48">
        <v>88</v>
      </c>
      <c r="I3402" s="48">
        <v>7082</v>
      </c>
      <c r="J3402" s="48">
        <v>2657</v>
      </c>
      <c r="K3402" s="48">
        <v>35337</v>
      </c>
      <c r="L3402" s="48">
        <v>0</v>
      </c>
      <c r="M3402" s="48">
        <v>1.5</v>
      </c>
      <c r="N3402" s="48">
        <v>0</v>
      </c>
      <c r="O3402" s="48">
        <v>0</v>
      </c>
      <c r="P3402" s="48">
        <v>1700</v>
      </c>
      <c r="Q3402" s="48">
        <v>0</v>
      </c>
      <c r="R3402" s="48">
        <v>0</v>
      </c>
      <c r="S3402" s="48">
        <v>2007013</v>
      </c>
      <c r="T3402" s="48">
        <v>1</v>
      </c>
      <c r="U3402" s="48">
        <v>2003013</v>
      </c>
      <c r="V3402" s="48">
        <v>4</v>
      </c>
      <c r="W3402" s="48">
        <v>2004008</v>
      </c>
      <c r="X3402" s="48">
        <v>4</v>
      </c>
      <c r="Y3402" s="48">
        <v>2004010</v>
      </c>
      <c r="Z3402" s="48">
        <v>4</v>
      </c>
      <c r="AC3402" s="48">
        <v>4</v>
      </c>
      <c r="AD3402" s="48">
        <v>4</v>
      </c>
      <c r="AE3402" s="48">
        <v>3</v>
      </c>
      <c r="AF3402" s="48">
        <v>1102013</v>
      </c>
    </row>
    <row r="3403" spans="1:32" ht="14.25">
      <c r="A3403" s="48">
        <v>4205131</v>
      </c>
      <c r="D3403" s="48" t="s">
        <v>3879</v>
      </c>
      <c r="E3403" s="48" t="s">
        <v>3823</v>
      </c>
      <c r="F3403" s="48" t="s">
        <v>7250</v>
      </c>
      <c r="G3403" s="48">
        <v>1</v>
      </c>
      <c r="H3403" s="48">
        <v>88</v>
      </c>
      <c r="I3403" s="48">
        <v>9268</v>
      </c>
      <c r="J3403" s="48">
        <v>3948</v>
      </c>
      <c r="K3403" s="48">
        <v>26355</v>
      </c>
      <c r="L3403" s="48">
        <v>0</v>
      </c>
      <c r="M3403" s="48">
        <v>1.5</v>
      </c>
      <c r="N3403" s="48">
        <v>0</v>
      </c>
      <c r="O3403" s="48">
        <v>0</v>
      </c>
      <c r="P3403" s="48">
        <v>1700</v>
      </c>
      <c r="Q3403" s="48">
        <v>0</v>
      </c>
      <c r="R3403" s="48">
        <v>0</v>
      </c>
      <c r="S3403" s="48">
        <v>1906009</v>
      </c>
      <c r="T3403" s="48">
        <v>1</v>
      </c>
      <c r="U3403" s="48">
        <v>1901009</v>
      </c>
      <c r="V3403" s="48">
        <v>4</v>
      </c>
      <c r="W3403" s="48">
        <v>1902009</v>
      </c>
      <c r="X3403" s="48">
        <v>4</v>
      </c>
      <c r="AB3403" s="48" t="s">
        <v>7251</v>
      </c>
      <c r="AF3403" s="48">
        <v>1101009</v>
      </c>
    </row>
    <row r="3404" spans="1:32" ht="14.25">
      <c r="A3404" s="48">
        <v>4205132</v>
      </c>
      <c r="D3404" s="48" t="s">
        <v>3881</v>
      </c>
      <c r="E3404" s="48" t="s">
        <v>555</v>
      </c>
      <c r="F3404" s="48" t="s">
        <v>7251</v>
      </c>
      <c r="G3404" s="48">
        <v>2</v>
      </c>
      <c r="H3404" s="48">
        <v>88</v>
      </c>
      <c r="I3404" s="48">
        <v>7082</v>
      </c>
      <c r="J3404" s="48">
        <v>2657</v>
      </c>
      <c r="K3404" s="48">
        <v>35337</v>
      </c>
      <c r="L3404" s="48">
        <v>0</v>
      </c>
      <c r="M3404" s="48">
        <v>1.5</v>
      </c>
      <c r="N3404" s="48">
        <v>0</v>
      </c>
      <c r="O3404" s="48">
        <v>0</v>
      </c>
      <c r="P3404" s="48">
        <v>1700</v>
      </c>
      <c r="Q3404" s="48">
        <v>0</v>
      </c>
      <c r="R3404" s="48">
        <v>0</v>
      </c>
      <c r="S3404" s="48">
        <v>2007014</v>
      </c>
      <c r="T3404" s="48">
        <v>1</v>
      </c>
      <c r="U3404" s="48">
        <v>2003014</v>
      </c>
      <c r="V3404" s="48">
        <v>4</v>
      </c>
      <c r="W3404" s="48">
        <v>2004002</v>
      </c>
      <c r="X3404" s="48">
        <v>4</v>
      </c>
      <c r="Y3404" s="48">
        <v>2004006</v>
      </c>
      <c r="Z3404" s="48">
        <v>4</v>
      </c>
      <c r="AC3404" s="48">
        <v>4</v>
      </c>
      <c r="AD3404" s="48">
        <v>4</v>
      </c>
      <c r="AE3404" s="48">
        <v>1</v>
      </c>
      <c r="AF3404" s="48">
        <v>1102014</v>
      </c>
    </row>
    <row r="3405" spans="1:32" ht="14.25">
      <c r="A3405" s="48">
        <v>4205211</v>
      </c>
      <c r="D3405" s="48" t="s">
        <v>3879</v>
      </c>
      <c r="E3405" s="48" t="s">
        <v>3832</v>
      </c>
      <c r="F3405" s="48" t="s">
        <v>7252</v>
      </c>
      <c r="G3405" s="48">
        <v>1</v>
      </c>
      <c r="H3405" s="48">
        <v>89</v>
      </c>
      <c r="I3405" s="48">
        <v>9679</v>
      </c>
      <c r="J3405" s="48">
        <v>4010</v>
      </c>
      <c r="K3405" s="48">
        <v>26655</v>
      </c>
      <c r="L3405" s="48">
        <v>0</v>
      </c>
      <c r="M3405" s="48">
        <v>1.5</v>
      </c>
      <c r="N3405" s="48">
        <v>0</v>
      </c>
      <c r="O3405" s="48">
        <v>0</v>
      </c>
      <c r="P3405" s="48">
        <v>1700</v>
      </c>
      <c r="Q3405" s="48">
        <v>0</v>
      </c>
      <c r="R3405" s="48">
        <v>0</v>
      </c>
      <c r="S3405" s="48">
        <v>1906015</v>
      </c>
      <c r="T3405" s="48">
        <v>1</v>
      </c>
      <c r="U3405" s="48">
        <v>1901015</v>
      </c>
      <c r="V3405" s="48">
        <v>4</v>
      </c>
      <c r="W3405" s="48">
        <v>1902015</v>
      </c>
      <c r="X3405" s="48">
        <v>4</v>
      </c>
      <c r="AB3405" s="48" t="s">
        <v>7253</v>
      </c>
      <c r="AF3405" s="48">
        <v>1101015</v>
      </c>
    </row>
    <row r="3406" spans="1:32" ht="14.25">
      <c r="A3406" s="48">
        <v>4205212</v>
      </c>
      <c r="D3406" s="48" t="s">
        <v>3881</v>
      </c>
      <c r="E3406" s="48" t="s">
        <v>562</v>
      </c>
      <c r="F3406" s="48" t="s">
        <v>7253</v>
      </c>
      <c r="G3406" s="48">
        <v>2</v>
      </c>
      <c r="H3406" s="48">
        <v>89</v>
      </c>
      <c r="I3406" s="48">
        <v>7381</v>
      </c>
      <c r="J3406" s="48">
        <v>2703</v>
      </c>
      <c r="K3406" s="48">
        <v>35576</v>
      </c>
      <c r="L3406" s="48">
        <v>0</v>
      </c>
      <c r="M3406" s="48">
        <v>1.5</v>
      </c>
      <c r="N3406" s="48">
        <v>0</v>
      </c>
      <c r="O3406" s="48">
        <v>0</v>
      </c>
      <c r="P3406" s="48">
        <v>1700</v>
      </c>
      <c r="Q3406" s="48">
        <v>0</v>
      </c>
      <c r="R3406" s="48">
        <v>0</v>
      </c>
      <c r="S3406" s="48">
        <v>2007021</v>
      </c>
      <c r="T3406" s="48">
        <v>1</v>
      </c>
      <c r="U3406" s="48">
        <v>2003021</v>
      </c>
      <c r="V3406" s="48">
        <v>4</v>
      </c>
      <c r="W3406" s="48">
        <v>2004008</v>
      </c>
      <c r="X3406" s="48">
        <v>4</v>
      </c>
      <c r="Y3406" s="48">
        <v>2004011</v>
      </c>
      <c r="Z3406" s="48">
        <v>4</v>
      </c>
      <c r="AC3406" s="48">
        <v>4</v>
      </c>
      <c r="AD3406" s="48">
        <v>4</v>
      </c>
      <c r="AE3406" s="48">
        <v>1</v>
      </c>
      <c r="AF3406" s="48">
        <v>1102021</v>
      </c>
    </row>
    <row r="3407" spans="1:32" ht="14.25">
      <c r="A3407" s="48">
        <v>4205221</v>
      </c>
      <c r="D3407" s="48" t="s">
        <v>3879</v>
      </c>
      <c r="E3407" s="48" t="s">
        <v>3781</v>
      </c>
      <c r="F3407" s="48" t="s">
        <v>7254</v>
      </c>
      <c r="G3407" s="48">
        <v>1</v>
      </c>
      <c r="H3407" s="48">
        <v>89</v>
      </c>
      <c r="I3407" s="48">
        <v>9679</v>
      </c>
      <c r="J3407" s="48">
        <v>4010</v>
      </c>
      <c r="K3407" s="48">
        <v>26655</v>
      </c>
      <c r="L3407" s="48">
        <v>0</v>
      </c>
      <c r="M3407" s="48">
        <v>1.5</v>
      </c>
      <c r="N3407" s="48">
        <v>0</v>
      </c>
      <c r="O3407" s="48">
        <v>0</v>
      </c>
      <c r="P3407" s="48">
        <v>1700</v>
      </c>
      <c r="Q3407" s="48">
        <v>0</v>
      </c>
      <c r="R3407" s="48">
        <v>0</v>
      </c>
      <c r="S3407" s="48">
        <v>1906001</v>
      </c>
      <c r="T3407" s="48">
        <v>1</v>
      </c>
      <c r="U3407" s="48">
        <v>1901001</v>
      </c>
      <c r="V3407" s="48">
        <v>4</v>
      </c>
      <c r="W3407" s="48">
        <v>1902001</v>
      </c>
      <c r="X3407" s="48">
        <v>4</v>
      </c>
      <c r="AB3407" s="48" t="s">
        <v>7255</v>
      </c>
      <c r="AF3407" s="48">
        <v>1101001</v>
      </c>
    </row>
    <row r="3408" spans="1:32" ht="14.25">
      <c r="A3408" s="48">
        <v>4205222</v>
      </c>
      <c r="D3408" s="48" t="s">
        <v>3881</v>
      </c>
      <c r="E3408" s="48" t="s">
        <v>550</v>
      </c>
      <c r="F3408" s="48" t="s">
        <v>7255</v>
      </c>
      <c r="G3408" s="48">
        <v>2</v>
      </c>
      <c r="H3408" s="48">
        <v>89</v>
      </c>
      <c r="I3408" s="48">
        <v>7381</v>
      </c>
      <c r="J3408" s="48">
        <v>2703</v>
      </c>
      <c r="K3408" s="48">
        <v>35923</v>
      </c>
      <c r="L3408" s="48">
        <v>0</v>
      </c>
      <c r="M3408" s="48">
        <v>1.5</v>
      </c>
      <c r="N3408" s="48">
        <v>0</v>
      </c>
      <c r="O3408" s="48">
        <v>0</v>
      </c>
      <c r="P3408" s="48">
        <v>1700</v>
      </c>
      <c r="Q3408" s="48">
        <v>0</v>
      </c>
      <c r="R3408" s="48">
        <v>0</v>
      </c>
      <c r="S3408" s="48">
        <v>2007009</v>
      </c>
      <c r="T3408" s="48">
        <v>1</v>
      </c>
      <c r="U3408" s="48">
        <v>2003009</v>
      </c>
      <c r="V3408" s="48">
        <v>4</v>
      </c>
      <c r="W3408" s="48">
        <v>2004010</v>
      </c>
      <c r="X3408" s="48">
        <v>4</v>
      </c>
      <c r="Y3408" s="48">
        <v>2004014</v>
      </c>
      <c r="Z3408" s="48">
        <v>4</v>
      </c>
      <c r="AC3408" s="48">
        <v>4</v>
      </c>
      <c r="AD3408" s="48">
        <v>4</v>
      </c>
      <c r="AE3408" s="48">
        <v>2</v>
      </c>
      <c r="AF3408" s="48">
        <v>1102009</v>
      </c>
    </row>
    <row r="3409" spans="1:32" ht="14.25">
      <c r="A3409" s="48">
        <v>4205231</v>
      </c>
      <c r="D3409" s="48" t="s">
        <v>3879</v>
      </c>
      <c r="E3409" s="48" t="s">
        <v>3853</v>
      </c>
      <c r="F3409" s="48" t="s">
        <v>7256</v>
      </c>
      <c r="G3409" s="48">
        <v>1</v>
      </c>
      <c r="H3409" s="48">
        <v>89</v>
      </c>
      <c r="I3409" s="48">
        <v>9679</v>
      </c>
      <c r="J3409" s="48">
        <v>4010</v>
      </c>
      <c r="K3409" s="48">
        <v>26655</v>
      </c>
      <c r="L3409" s="48">
        <v>0</v>
      </c>
      <c r="M3409" s="48">
        <v>1.5</v>
      </c>
      <c r="N3409" s="48">
        <v>0</v>
      </c>
      <c r="O3409" s="48">
        <v>0</v>
      </c>
      <c r="P3409" s="48">
        <v>1700</v>
      </c>
      <c r="Q3409" s="48">
        <v>0</v>
      </c>
      <c r="R3409" s="48">
        <v>0</v>
      </c>
      <c r="S3409" s="48">
        <v>1906011</v>
      </c>
      <c r="T3409" s="48">
        <v>1</v>
      </c>
      <c r="U3409" s="48">
        <v>1901011</v>
      </c>
      <c r="V3409" s="48">
        <v>4</v>
      </c>
      <c r="W3409" s="48">
        <v>1902011</v>
      </c>
      <c r="X3409" s="48">
        <v>4</v>
      </c>
      <c r="AB3409" s="48" t="s">
        <v>7257</v>
      </c>
      <c r="AF3409" s="48">
        <v>1101011</v>
      </c>
    </row>
    <row r="3410" spans="1:32" ht="14.25">
      <c r="A3410" s="48">
        <v>4205232</v>
      </c>
      <c r="D3410" s="48" t="s">
        <v>3881</v>
      </c>
      <c r="E3410" s="48" t="s">
        <v>558</v>
      </c>
      <c r="F3410" s="48" t="s">
        <v>7257</v>
      </c>
      <c r="G3410" s="48">
        <v>2</v>
      </c>
      <c r="H3410" s="48">
        <v>89</v>
      </c>
      <c r="I3410" s="48">
        <v>7381</v>
      </c>
      <c r="J3410" s="48">
        <v>2703</v>
      </c>
      <c r="K3410" s="48">
        <v>35923</v>
      </c>
      <c r="L3410" s="48">
        <v>0</v>
      </c>
      <c r="M3410" s="48">
        <v>1.5</v>
      </c>
      <c r="N3410" s="48">
        <v>0</v>
      </c>
      <c r="O3410" s="48">
        <v>0</v>
      </c>
      <c r="P3410" s="48">
        <v>1700</v>
      </c>
      <c r="Q3410" s="48">
        <v>0</v>
      </c>
      <c r="R3410" s="48">
        <v>0</v>
      </c>
      <c r="S3410" s="48">
        <v>2007017</v>
      </c>
      <c r="T3410" s="48">
        <v>1</v>
      </c>
      <c r="U3410" s="48">
        <v>2003017</v>
      </c>
      <c r="V3410" s="48">
        <v>4</v>
      </c>
      <c r="W3410" s="48">
        <v>2004008</v>
      </c>
      <c r="X3410" s="48">
        <v>4</v>
      </c>
      <c r="Y3410" s="48">
        <v>2004010</v>
      </c>
      <c r="Z3410" s="48">
        <v>4</v>
      </c>
      <c r="AC3410" s="48">
        <v>4</v>
      </c>
      <c r="AD3410" s="48">
        <v>4</v>
      </c>
      <c r="AE3410" s="48">
        <v>3</v>
      </c>
      <c r="AF3410" s="48">
        <v>1102017</v>
      </c>
    </row>
    <row r="3411" spans="1:32" ht="14.25">
      <c r="A3411" s="48">
        <v>4205311</v>
      </c>
      <c r="D3411" s="48" t="s">
        <v>3879</v>
      </c>
      <c r="E3411" s="48" t="s">
        <v>3748</v>
      </c>
      <c r="F3411" s="48" t="s">
        <v>7258</v>
      </c>
      <c r="G3411" s="48">
        <v>1</v>
      </c>
      <c r="H3411" s="48">
        <v>90</v>
      </c>
      <c r="I3411" s="48">
        <v>9920</v>
      </c>
      <c r="J3411" s="48">
        <v>4121</v>
      </c>
      <c r="K3411" s="48">
        <v>27255</v>
      </c>
      <c r="L3411" s="48">
        <v>0</v>
      </c>
      <c r="M3411" s="48">
        <v>1.5</v>
      </c>
      <c r="N3411" s="48">
        <v>0</v>
      </c>
      <c r="O3411" s="48">
        <v>0</v>
      </c>
      <c r="P3411" s="48">
        <v>1900</v>
      </c>
      <c r="Q3411" s="48">
        <v>0</v>
      </c>
      <c r="R3411" s="48">
        <v>0</v>
      </c>
      <c r="S3411" s="48">
        <v>1906006</v>
      </c>
      <c r="T3411" s="48">
        <v>1</v>
      </c>
      <c r="U3411" s="48">
        <v>1901006</v>
      </c>
      <c r="V3411" s="48">
        <v>4</v>
      </c>
      <c r="W3411" s="48">
        <v>1902006</v>
      </c>
      <c r="X3411" s="48">
        <v>4</v>
      </c>
      <c r="AB3411" s="48" t="s">
        <v>7259</v>
      </c>
      <c r="AF3411" s="48">
        <v>1101006</v>
      </c>
    </row>
    <row r="3412" spans="1:32" ht="14.25">
      <c r="A3412" s="48">
        <v>4205312</v>
      </c>
      <c r="D3412" s="48" t="s">
        <v>3881</v>
      </c>
      <c r="E3412" s="48" t="s">
        <v>548</v>
      </c>
      <c r="F3412" s="48" t="s">
        <v>7259</v>
      </c>
      <c r="G3412" s="48">
        <v>2</v>
      </c>
      <c r="H3412" s="48">
        <v>90</v>
      </c>
      <c r="I3412" s="48">
        <v>7667</v>
      </c>
      <c r="J3412" s="48">
        <v>2818</v>
      </c>
      <c r="K3412" s="48">
        <v>36821</v>
      </c>
      <c r="L3412" s="48">
        <v>0</v>
      </c>
      <c r="M3412" s="48">
        <v>1.5</v>
      </c>
      <c r="N3412" s="48">
        <v>0</v>
      </c>
      <c r="O3412" s="48">
        <v>0</v>
      </c>
      <c r="P3412" s="48">
        <v>1900</v>
      </c>
      <c r="Q3412" s="48">
        <v>0</v>
      </c>
      <c r="R3412" s="48">
        <v>0</v>
      </c>
      <c r="S3412" s="48">
        <v>2007007</v>
      </c>
      <c r="T3412" s="48">
        <v>1</v>
      </c>
      <c r="U3412" s="48">
        <v>2003007</v>
      </c>
      <c r="V3412" s="48">
        <v>4</v>
      </c>
      <c r="W3412" s="48">
        <v>2004002</v>
      </c>
      <c r="X3412" s="48">
        <v>4</v>
      </c>
      <c r="Y3412" s="48">
        <v>2004006</v>
      </c>
      <c r="Z3412" s="48">
        <v>4</v>
      </c>
      <c r="AC3412" s="48">
        <v>4</v>
      </c>
      <c r="AD3412" s="48">
        <v>4</v>
      </c>
      <c r="AE3412" s="48">
        <v>1</v>
      </c>
      <c r="AF3412" s="48">
        <v>1102007</v>
      </c>
    </row>
    <row r="3413" spans="1:32" ht="14.25">
      <c r="A3413" s="48">
        <v>4205321</v>
      </c>
      <c r="D3413" s="48" t="s">
        <v>3879</v>
      </c>
      <c r="E3413" s="48" t="s">
        <v>3859</v>
      </c>
      <c r="F3413" s="48" t="s">
        <v>7260</v>
      </c>
      <c r="G3413" s="48">
        <v>1</v>
      </c>
      <c r="H3413" s="48">
        <v>90</v>
      </c>
      <c r="I3413" s="48">
        <v>9860</v>
      </c>
      <c r="J3413" s="48">
        <v>4091</v>
      </c>
      <c r="K3413" s="48">
        <v>26955</v>
      </c>
      <c r="L3413" s="48">
        <v>0</v>
      </c>
      <c r="M3413" s="48">
        <v>1.5</v>
      </c>
      <c r="N3413" s="48">
        <v>0</v>
      </c>
      <c r="O3413" s="48">
        <v>0</v>
      </c>
      <c r="P3413" s="48">
        <v>1700</v>
      </c>
      <c r="Q3413" s="48">
        <v>0</v>
      </c>
      <c r="R3413" s="48">
        <v>0</v>
      </c>
      <c r="S3413" s="48">
        <v>1906003</v>
      </c>
      <c r="T3413" s="48">
        <v>1</v>
      </c>
      <c r="U3413" s="48">
        <v>1901003</v>
      </c>
      <c r="V3413" s="48">
        <v>4</v>
      </c>
      <c r="W3413" s="48">
        <v>1902003</v>
      </c>
      <c r="X3413" s="48">
        <v>4</v>
      </c>
      <c r="AB3413" s="48" t="s">
        <v>7261</v>
      </c>
      <c r="AF3413" s="48">
        <v>1101003</v>
      </c>
    </row>
    <row r="3414" spans="1:32" ht="14.25">
      <c r="A3414" s="48">
        <v>4205322</v>
      </c>
      <c r="D3414" s="48" t="s">
        <v>3881</v>
      </c>
      <c r="E3414" s="48" t="s">
        <v>546</v>
      </c>
      <c r="F3414" s="48" t="s">
        <v>7261</v>
      </c>
      <c r="G3414" s="48">
        <v>2</v>
      </c>
      <c r="H3414" s="48">
        <v>90</v>
      </c>
      <c r="I3414" s="48">
        <v>7580</v>
      </c>
      <c r="J3414" s="48">
        <v>2784</v>
      </c>
      <c r="K3414" s="48">
        <v>36508</v>
      </c>
      <c r="L3414" s="48">
        <v>0</v>
      </c>
      <c r="M3414" s="48">
        <v>1.5</v>
      </c>
      <c r="N3414" s="48">
        <v>0</v>
      </c>
      <c r="O3414" s="48">
        <v>0</v>
      </c>
      <c r="P3414" s="48">
        <v>1700</v>
      </c>
      <c r="Q3414" s="48">
        <v>0</v>
      </c>
      <c r="R3414" s="48">
        <v>0</v>
      </c>
      <c r="S3414" s="48">
        <v>2007005</v>
      </c>
      <c r="T3414" s="48">
        <v>1</v>
      </c>
      <c r="U3414" s="48">
        <v>2003005</v>
      </c>
      <c r="V3414" s="48">
        <v>4</v>
      </c>
      <c r="W3414" s="48">
        <v>2004012</v>
      </c>
      <c r="X3414" s="48">
        <v>4</v>
      </c>
      <c r="Y3414" s="48">
        <v>2004014</v>
      </c>
      <c r="Z3414" s="48">
        <v>4</v>
      </c>
      <c r="AC3414" s="48">
        <v>4</v>
      </c>
      <c r="AD3414" s="48">
        <v>4</v>
      </c>
      <c r="AE3414" s="48">
        <v>3</v>
      </c>
      <c r="AF3414" s="48">
        <v>1102005</v>
      </c>
    </row>
    <row r="3415" spans="1:32" ht="14.25">
      <c r="A3415" s="48">
        <v>4205331</v>
      </c>
      <c r="D3415" s="48" t="s">
        <v>3879</v>
      </c>
      <c r="E3415" s="48" t="s">
        <v>3839</v>
      </c>
      <c r="F3415" s="48" t="s">
        <v>7262</v>
      </c>
      <c r="G3415" s="48">
        <v>1</v>
      </c>
      <c r="H3415" s="48">
        <v>90</v>
      </c>
      <c r="I3415" s="48">
        <v>9860</v>
      </c>
      <c r="J3415" s="48">
        <v>4091</v>
      </c>
      <c r="K3415" s="48">
        <v>26955</v>
      </c>
      <c r="L3415" s="48">
        <v>0</v>
      </c>
      <c r="M3415" s="48">
        <v>1.5</v>
      </c>
      <c r="N3415" s="48">
        <v>0</v>
      </c>
      <c r="O3415" s="48">
        <v>0</v>
      </c>
      <c r="P3415" s="48">
        <v>1700</v>
      </c>
      <c r="Q3415" s="48">
        <v>0</v>
      </c>
      <c r="R3415" s="48">
        <v>0</v>
      </c>
      <c r="S3415" s="48">
        <v>1906012</v>
      </c>
      <c r="T3415" s="48">
        <v>1</v>
      </c>
      <c r="U3415" s="48">
        <v>1901012</v>
      </c>
      <c r="V3415" s="48">
        <v>4</v>
      </c>
      <c r="W3415" s="48">
        <v>1902012</v>
      </c>
      <c r="X3415" s="48">
        <v>4</v>
      </c>
      <c r="AB3415" s="48" t="s">
        <v>7263</v>
      </c>
      <c r="AF3415" s="48">
        <v>1101012</v>
      </c>
    </row>
    <row r="3416" spans="1:32" ht="14.25">
      <c r="A3416" s="48">
        <v>4205332</v>
      </c>
      <c r="D3416" s="48" t="s">
        <v>3881</v>
      </c>
      <c r="E3416" s="48" t="s">
        <v>559</v>
      </c>
      <c r="F3416" s="48" t="s">
        <v>7263</v>
      </c>
      <c r="G3416" s="48">
        <v>2</v>
      </c>
      <c r="H3416" s="48">
        <v>90</v>
      </c>
      <c r="I3416" s="48">
        <v>7580</v>
      </c>
      <c r="J3416" s="48">
        <v>2784</v>
      </c>
      <c r="K3416" s="48">
        <v>36508</v>
      </c>
      <c r="L3416" s="48">
        <v>0</v>
      </c>
      <c r="M3416" s="48">
        <v>1.5</v>
      </c>
      <c r="N3416" s="48">
        <v>0</v>
      </c>
      <c r="O3416" s="48">
        <v>0</v>
      </c>
      <c r="P3416" s="48">
        <v>1700</v>
      </c>
      <c r="Q3416" s="48">
        <v>0</v>
      </c>
      <c r="R3416" s="48">
        <v>0</v>
      </c>
      <c r="S3416" s="48">
        <v>2007018</v>
      </c>
      <c r="T3416" s="48">
        <v>1</v>
      </c>
      <c r="U3416" s="48">
        <v>2003018</v>
      </c>
      <c r="V3416" s="48">
        <v>4</v>
      </c>
      <c r="W3416" s="48">
        <v>2004012</v>
      </c>
      <c r="X3416" s="48">
        <v>4</v>
      </c>
      <c r="Y3416" s="48">
        <v>2004010</v>
      </c>
      <c r="Z3416" s="48">
        <v>4</v>
      </c>
      <c r="AC3416" s="48">
        <v>4</v>
      </c>
      <c r="AD3416" s="48">
        <v>4</v>
      </c>
      <c r="AE3416" s="48">
        <v>2</v>
      </c>
      <c r="AF3416" s="48">
        <v>1102018</v>
      </c>
    </row>
    <row r="3417" spans="1:32" ht="14.25">
      <c r="A3417" s="48">
        <v>4205411</v>
      </c>
      <c r="D3417" s="48" t="s">
        <v>3879</v>
      </c>
      <c r="E3417" s="48" t="s">
        <v>3823</v>
      </c>
      <c r="F3417" s="48" t="s">
        <v>7264</v>
      </c>
      <c r="G3417" s="48">
        <v>1</v>
      </c>
      <c r="H3417" s="48">
        <v>90</v>
      </c>
      <c r="I3417" s="48">
        <v>10350</v>
      </c>
      <c r="J3417" s="48">
        <v>4136</v>
      </c>
      <c r="K3417" s="48">
        <v>27741</v>
      </c>
      <c r="L3417" s="48">
        <v>0</v>
      </c>
      <c r="M3417" s="48">
        <v>1.5</v>
      </c>
      <c r="N3417" s="48">
        <v>0</v>
      </c>
      <c r="O3417" s="48">
        <v>0</v>
      </c>
      <c r="P3417" s="48">
        <v>1900</v>
      </c>
      <c r="Q3417" s="48">
        <v>0</v>
      </c>
      <c r="R3417" s="48">
        <v>0</v>
      </c>
      <c r="S3417" s="48">
        <v>1906009</v>
      </c>
      <c r="T3417" s="48">
        <v>1</v>
      </c>
      <c r="U3417" s="48">
        <v>1901009</v>
      </c>
      <c r="V3417" s="48">
        <v>4</v>
      </c>
      <c r="W3417" s="48">
        <v>1902009</v>
      </c>
      <c r="X3417" s="48">
        <v>4</v>
      </c>
      <c r="AB3417" s="48" t="s">
        <v>7265</v>
      </c>
      <c r="AF3417" s="48">
        <v>1101009</v>
      </c>
    </row>
    <row r="3418" spans="1:32" ht="14.25">
      <c r="A3418" s="48">
        <v>4205412</v>
      </c>
      <c r="D3418" s="48" t="s">
        <v>3881</v>
      </c>
      <c r="E3418" s="48" t="s">
        <v>555</v>
      </c>
      <c r="F3418" s="48" t="s">
        <v>7265</v>
      </c>
      <c r="G3418" s="48">
        <v>2</v>
      </c>
      <c r="H3418" s="48">
        <v>90</v>
      </c>
      <c r="I3418" s="48">
        <v>7837</v>
      </c>
      <c r="J3418" s="48">
        <v>2833</v>
      </c>
      <c r="K3418" s="48">
        <v>36983</v>
      </c>
      <c r="L3418" s="48">
        <v>0</v>
      </c>
      <c r="M3418" s="48">
        <v>1.5</v>
      </c>
      <c r="N3418" s="48">
        <v>0</v>
      </c>
      <c r="O3418" s="48">
        <v>0</v>
      </c>
      <c r="P3418" s="48">
        <v>1900</v>
      </c>
      <c r="Q3418" s="48">
        <v>0</v>
      </c>
      <c r="R3418" s="48">
        <v>0</v>
      </c>
      <c r="S3418" s="48">
        <v>2007014</v>
      </c>
      <c r="T3418" s="48">
        <v>1</v>
      </c>
      <c r="U3418" s="48">
        <v>2003014</v>
      </c>
      <c r="V3418" s="48">
        <v>4</v>
      </c>
      <c r="W3418" s="48">
        <v>2004002</v>
      </c>
      <c r="X3418" s="48">
        <v>4</v>
      </c>
      <c r="Y3418" s="48">
        <v>2004006</v>
      </c>
      <c r="Z3418" s="48">
        <v>4</v>
      </c>
      <c r="AC3418" s="48">
        <v>4</v>
      </c>
      <c r="AD3418" s="48">
        <v>4</v>
      </c>
      <c r="AE3418" s="48">
        <v>1</v>
      </c>
      <c r="AF3418" s="48">
        <v>1102014</v>
      </c>
    </row>
    <row r="3419" spans="1:32" ht="14.25">
      <c r="A3419" s="48">
        <v>4205421</v>
      </c>
      <c r="D3419" s="48" t="s">
        <v>3879</v>
      </c>
      <c r="E3419" s="48" t="s">
        <v>3801</v>
      </c>
      <c r="F3419" s="48" t="s">
        <v>7266</v>
      </c>
      <c r="G3419" s="48">
        <v>1</v>
      </c>
      <c r="H3419" s="48">
        <v>90</v>
      </c>
      <c r="I3419" s="48">
        <v>10350</v>
      </c>
      <c r="J3419" s="48">
        <v>4136</v>
      </c>
      <c r="K3419" s="48">
        <v>27741</v>
      </c>
      <c r="L3419" s="48">
        <v>0</v>
      </c>
      <c r="M3419" s="48">
        <v>1.5</v>
      </c>
      <c r="N3419" s="48">
        <v>0</v>
      </c>
      <c r="O3419" s="48">
        <v>0</v>
      </c>
      <c r="P3419" s="48">
        <v>1900</v>
      </c>
      <c r="Q3419" s="48">
        <v>0</v>
      </c>
      <c r="R3419" s="48">
        <v>0</v>
      </c>
      <c r="S3419" s="48">
        <v>1906008</v>
      </c>
      <c r="T3419" s="48">
        <v>1</v>
      </c>
      <c r="U3419" s="48">
        <v>1901008</v>
      </c>
      <c r="V3419" s="48">
        <v>4</v>
      </c>
      <c r="W3419" s="48">
        <v>1902008</v>
      </c>
      <c r="X3419" s="48">
        <v>4</v>
      </c>
      <c r="AB3419" s="48" t="s">
        <v>7267</v>
      </c>
      <c r="AF3419" s="48">
        <v>1101008</v>
      </c>
    </row>
    <row r="3420" spans="1:32" ht="14.25">
      <c r="A3420" s="48">
        <v>4205422</v>
      </c>
      <c r="D3420" s="48" t="s">
        <v>3881</v>
      </c>
      <c r="E3420" s="48" t="s">
        <v>554</v>
      </c>
      <c r="F3420" s="48" t="s">
        <v>7267</v>
      </c>
      <c r="G3420" s="48">
        <v>2</v>
      </c>
      <c r="H3420" s="48">
        <v>90</v>
      </c>
      <c r="I3420" s="48">
        <v>7837</v>
      </c>
      <c r="J3420" s="48">
        <v>2833</v>
      </c>
      <c r="K3420" s="48">
        <v>37330</v>
      </c>
      <c r="L3420" s="48">
        <v>0</v>
      </c>
      <c r="M3420" s="48">
        <v>1.5</v>
      </c>
      <c r="N3420" s="48">
        <v>0</v>
      </c>
      <c r="O3420" s="48">
        <v>0</v>
      </c>
      <c r="P3420" s="48">
        <v>1900</v>
      </c>
      <c r="Q3420" s="48">
        <v>0</v>
      </c>
      <c r="R3420" s="48">
        <v>0</v>
      </c>
      <c r="S3420" s="48">
        <v>2007013</v>
      </c>
      <c r="T3420" s="48">
        <v>1</v>
      </c>
      <c r="U3420" s="48">
        <v>2003013</v>
      </c>
      <c r="V3420" s="48">
        <v>4</v>
      </c>
      <c r="W3420" s="48">
        <v>2004008</v>
      </c>
      <c r="X3420" s="48">
        <v>4</v>
      </c>
      <c r="Y3420" s="48">
        <v>2004010</v>
      </c>
      <c r="Z3420" s="48">
        <v>4</v>
      </c>
      <c r="AC3420" s="48">
        <v>4</v>
      </c>
      <c r="AD3420" s="48">
        <v>4</v>
      </c>
      <c r="AE3420" s="48">
        <v>3</v>
      </c>
      <c r="AF3420" s="48">
        <v>1102013</v>
      </c>
    </row>
    <row r="3421" spans="1:32" ht="14.25">
      <c r="A3421" s="48">
        <v>4205431</v>
      </c>
      <c r="D3421" s="48" t="s">
        <v>3879</v>
      </c>
      <c r="E3421" s="48" t="s">
        <v>3839</v>
      </c>
      <c r="F3421" s="48" t="s">
        <v>7268</v>
      </c>
      <c r="G3421" s="48">
        <v>1</v>
      </c>
      <c r="H3421" s="48">
        <v>90</v>
      </c>
      <c r="I3421" s="48">
        <v>10290</v>
      </c>
      <c r="J3421" s="48">
        <v>4106</v>
      </c>
      <c r="K3421" s="48">
        <v>27441</v>
      </c>
      <c r="L3421" s="48">
        <v>0</v>
      </c>
      <c r="M3421" s="48">
        <v>1.5</v>
      </c>
      <c r="N3421" s="48">
        <v>0</v>
      </c>
      <c r="O3421" s="48">
        <v>0</v>
      </c>
      <c r="P3421" s="48">
        <v>1700</v>
      </c>
      <c r="Q3421" s="48">
        <v>0</v>
      </c>
      <c r="R3421" s="48">
        <v>0</v>
      </c>
      <c r="S3421" s="48">
        <v>1906012</v>
      </c>
      <c r="T3421" s="48">
        <v>1</v>
      </c>
      <c r="U3421" s="48">
        <v>1901012</v>
      </c>
      <c r="V3421" s="48">
        <v>4</v>
      </c>
      <c r="W3421" s="48">
        <v>1902012</v>
      </c>
      <c r="X3421" s="48">
        <v>4</v>
      </c>
      <c r="AB3421" s="48" t="s">
        <v>7269</v>
      </c>
      <c r="AF3421" s="48">
        <v>1101012</v>
      </c>
    </row>
    <row r="3422" spans="1:32" ht="14.25">
      <c r="A3422" s="48">
        <v>4205432</v>
      </c>
      <c r="D3422" s="48" t="s">
        <v>3881</v>
      </c>
      <c r="E3422" s="48" t="s">
        <v>559</v>
      </c>
      <c r="F3422" s="48" t="s">
        <v>7269</v>
      </c>
      <c r="G3422" s="48">
        <v>2</v>
      </c>
      <c r="H3422" s="48">
        <v>90</v>
      </c>
      <c r="I3422" s="48">
        <v>7750</v>
      </c>
      <c r="J3422" s="48">
        <v>2799</v>
      </c>
      <c r="K3422" s="48">
        <v>36670</v>
      </c>
      <c r="L3422" s="48">
        <v>0</v>
      </c>
      <c r="M3422" s="48">
        <v>1.5</v>
      </c>
      <c r="N3422" s="48">
        <v>0</v>
      </c>
      <c r="O3422" s="48">
        <v>0</v>
      </c>
      <c r="P3422" s="48">
        <v>1700</v>
      </c>
      <c r="Q3422" s="48">
        <v>0</v>
      </c>
      <c r="R3422" s="48">
        <v>0</v>
      </c>
      <c r="S3422" s="48">
        <v>2007018</v>
      </c>
      <c r="T3422" s="48">
        <v>1</v>
      </c>
      <c r="U3422" s="48">
        <v>2003018</v>
      </c>
      <c r="V3422" s="48">
        <v>4</v>
      </c>
      <c r="W3422" s="48">
        <v>2004012</v>
      </c>
      <c r="X3422" s="48">
        <v>4</v>
      </c>
      <c r="Y3422" s="48">
        <v>2004010</v>
      </c>
      <c r="Z3422" s="48">
        <v>4</v>
      </c>
      <c r="AC3422" s="48">
        <v>4</v>
      </c>
      <c r="AD3422" s="48">
        <v>4</v>
      </c>
      <c r="AE3422" s="48">
        <v>2</v>
      </c>
      <c r="AF3422" s="48">
        <v>1102018</v>
      </c>
    </row>
    <row r="3423" spans="1:32" ht="14.25">
      <c r="A3423" s="48">
        <v>4205511</v>
      </c>
      <c r="D3423" s="48" t="s">
        <v>3879</v>
      </c>
      <c r="E3423" s="48" t="s">
        <v>3838</v>
      </c>
      <c r="F3423" s="48" t="s">
        <v>7270</v>
      </c>
      <c r="G3423" s="48">
        <v>1</v>
      </c>
      <c r="H3423" s="48">
        <v>90</v>
      </c>
      <c r="I3423" s="48">
        <v>10350</v>
      </c>
      <c r="J3423" s="48">
        <v>4458</v>
      </c>
      <c r="K3423" s="48">
        <v>28131</v>
      </c>
      <c r="L3423" s="48">
        <v>0</v>
      </c>
      <c r="M3423" s="48">
        <v>1.5</v>
      </c>
      <c r="N3423" s="48">
        <v>0</v>
      </c>
      <c r="O3423" s="48">
        <v>0</v>
      </c>
      <c r="P3423" s="48">
        <v>1900</v>
      </c>
      <c r="Q3423" s="48">
        <v>0</v>
      </c>
      <c r="R3423" s="48">
        <v>0</v>
      </c>
      <c r="S3423" s="48">
        <v>1906013</v>
      </c>
      <c r="T3423" s="48">
        <v>1</v>
      </c>
      <c r="U3423" s="48">
        <v>1901013</v>
      </c>
      <c r="V3423" s="48">
        <v>4</v>
      </c>
      <c r="W3423" s="48">
        <v>1902013</v>
      </c>
      <c r="X3423" s="48">
        <v>4</v>
      </c>
      <c r="AB3423" s="48" t="s">
        <v>7271</v>
      </c>
      <c r="AF3423" s="48">
        <v>1101013</v>
      </c>
    </row>
    <row r="3424" spans="1:32" ht="14.25">
      <c r="A3424" s="48">
        <v>4205512</v>
      </c>
      <c r="D3424" s="48" t="s">
        <v>3881</v>
      </c>
      <c r="E3424" s="48" t="s">
        <v>560</v>
      </c>
      <c r="F3424" s="48" t="s">
        <v>7271</v>
      </c>
      <c r="G3424" s="48">
        <v>2</v>
      </c>
      <c r="H3424" s="48">
        <v>90</v>
      </c>
      <c r="I3424" s="48">
        <v>7837</v>
      </c>
      <c r="J3424" s="48">
        <v>3027</v>
      </c>
      <c r="K3424" s="48">
        <v>37178</v>
      </c>
      <c r="L3424" s="48">
        <v>0</v>
      </c>
      <c r="M3424" s="48">
        <v>1.5</v>
      </c>
      <c r="N3424" s="48">
        <v>0</v>
      </c>
      <c r="O3424" s="48">
        <v>0</v>
      </c>
      <c r="P3424" s="48">
        <v>1900</v>
      </c>
      <c r="Q3424" s="48">
        <v>0</v>
      </c>
      <c r="R3424" s="48">
        <v>0</v>
      </c>
      <c r="S3424" s="48">
        <v>2007019</v>
      </c>
      <c r="T3424" s="48">
        <v>1</v>
      </c>
      <c r="U3424" s="48">
        <v>2003019</v>
      </c>
      <c r="V3424" s="48">
        <v>4</v>
      </c>
      <c r="W3424" s="48">
        <v>2004014</v>
      </c>
      <c r="X3424" s="48">
        <v>4</v>
      </c>
      <c r="Y3424" s="48">
        <v>2004016</v>
      </c>
      <c r="Z3424" s="48">
        <v>4</v>
      </c>
      <c r="AC3424" s="48">
        <v>4</v>
      </c>
      <c r="AD3424" s="48">
        <v>4</v>
      </c>
      <c r="AE3424" s="48">
        <v>1</v>
      </c>
      <c r="AF3424" s="48">
        <v>1102019</v>
      </c>
    </row>
    <row r="3425" spans="1:32" ht="14.25">
      <c r="A3425" s="48">
        <v>4205521</v>
      </c>
      <c r="D3425" s="48" t="s">
        <v>3879</v>
      </c>
      <c r="E3425" s="48" t="s">
        <v>3851</v>
      </c>
      <c r="F3425" s="48" t="s">
        <v>7272</v>
      </c>
      <c r="G3425" s="48">
        <v>1</v>
      </c>
      <c r="H3425" s="48">
        <v>90</v>
      </c>
      <c r="I3425" s="48">
        <v>10350</v>
      </c>
      <c r="J3425" s="48">
        <v>4458</v>
      </c>
      <c r="K3425" s="48">
        <v>28131</v>
      </c>
      <c r="L3425" s="48">
        <v>0</v>
      </c>
      <c r="M3425" s="48">
        <v>1.5</v>
      </c>
      <c r="N3425" s="48">
        <v>0</v>
      </c>
      <c r="O3425" s="48">
        <v>0</v>
      </c>
      <c r="P3425" s="48">
        <v>1900</v>
      </c>
      <c r="Q3425" s="48">
        <v>0</v>
      </c>
      <c r="R3425" s="48">
        <v>0</v>
      </c>
      <c r="S3425" s="48">
        <v>1906007</v>
      </c>
      <c r="T3425" s="48">
        <v>1</v>
      </c>
      <c r="U3425" s="48">
        <v>1901007</v>
      </c>
      <c r="V3425" s="48">
        <v>4</v>
      </c>
      <c r="W3425" s="48">
        <v>1902007</v>
      </c>
      <c r="X3425" s="48">
        <v>4</v>
      </c>
      <c r="AB3425" s="48" t="s">
        <v>7273</v>
      </c>
      <c r="AF3425" s="48">
        <v>1101007</v>
      </c>
    </row>
    <row r="3426" spans="1:32" ht="14.25">
      <c r="A3426" s="48">
        <v>4205522</v>
      </c>
      <c r="D3426" s="48" t="s">
        <v>3881</v>
      </c>
      <c r="E3426" s="48" t="s">
        <v>544</v>
      </c>
      <c r="F3426" s="48" t="s">
        <v>7273</v>
      </c>
      <c r="G3426" s="48">
        <v>2</v>
      </c>
      <c r="H3426" s="48">
        <v>90</v>
      </c>
      <c r="I3426" s="48">
        <v>7837</v>
      </c>
      <c r="J3426" s="48">
        <v>2897</v>
      </c>
      <c r="K3426" s="48">
        <v>37460</v>
      </c>
      <c r="L3426" s="48">
        <v>0</v>
      </c>
      <c r="M3426" s="48">
        <v>1.5</v>
      </c>
      <c r="N3426" s="48">
        <v>0</v>
      </c>
      <c r="O3426" s="48">
        <v>0</v>
      </c>
      <c r="P3426" s="48">
        <v>1900</v>
      </c>
      <c r="Q3426" s="48">
        <v>0</v>
      </c>
      <c r="R3426" s="48">
        <v>0</v>
      </c>
      <c r="S3426" s="48">
        <v>2007003</v>
      </c>
      <c r="T3426" s="48">
        <v>1</v>
      </c>
      <c r="U3426" s="48">
        <v>2003003</v>
      </c>
      <c r="V3426" s="48">
        <v>4</v>
      </c>
      <c r="W3426" s="48">
        <v>2004008</v>
      </c>
      <c r="X3426" s="48">
        <v>4</v>
      </c>
      <c r="Y3426" s="48">
        <v>2004010</v>
      </c>
      <c r="Z3426" s="48">
        <v>4</v>
      </c>
      <c r="AC3426" s="48">
        <v>4</v>
      </c>
      <c r="AD3426" s="48">
        <v>4</v>
      </c>
      <c r="AE3426" s="48">
        <v>2</v>
      </c>
      <c r="AF3426" s="48">
        <v>1102003</v>
      </c>
    </row>
    <row r="3427" spans="1:32" ht="14.25">
      <c r="A3427" s="48">
        <v>4205531</v>
      </c>
      <c r="D3427" s="48" t="s">
        <v>3879</v>
      </c>
      <c r="E3427" s="48" t="s">
        <v>3853</v>
      </c>
      <c r="F3427" s="48" t="s">
        <v>7274</v>
      </c>
      <c r="G3427" s="48">
        <v>1</v>
      </c>
      <c r="H3427" s="48">
        <v>90</v>
      </c>
      <c r="I3427" s="48">
        <v>10350</v>
      </c>
      <c r="J3427" s="48">
        <v>4458</v>
      </c>
      <c r="K3427" s="48">
        <v>28131</v>
      </c>
      <c r="L3427" s="48">
        <v>0</v>
      </c>
      <c r="M3427" s="48">
        <v>1.5</v>
      </c>
      <c r="N3427" s="48">
        <v>0</v>
      </c>
      <c r="O3427" s="48">
        <v>0</v>
      </c>
      <c r="P3427" s="48">
        <v>1900</v>
      </c>
      <c r="Q3427" s="48">
        <v>0</v>
      </c>
      <c r="R3427" s="48">
        <v>0</v>
      </c>
      <c r="S3427" s="48">
        <v>1906011</v>
      </c>
      <c r="T3427" s="48">
        <v>1</v>
      </c>
      <c r="U3427" s="48">
        <v>1901011</v>
      </c>
      <c r="V3427" s="48">
        <v>4</v>
      </c>
      <c r="W3427" s="48">
        <v>1902011</v>
      </c>
      <c r="X3427" s="48">
        <v>4</v>
      </c>
      <c r="AB3427" s="48" t="s">
        <v>7275</v>
      </c>
      <c r="AF3427" s="48">
        <v>1101011</v>
      </c>
    </row>
    <row r="3428" spans="1:32" ht="14.25">
      <c r="A3428" s="48">
        <v>4205532</v>
      </c>
      <c r="D3428" s="48" t="s">
        <v>3881</v>
      </c>
      <c r="E3428" s="48" t="s">
        <v>558</v>
      </c>
      <c r="F3428" s="48" t="s">
        <v>7275</v>
      </c>
      <c r="G3428" s="48">
        <v>2</v>
      </c>
      <c r="H3428" s="48">
        <v>90</v>
      </c>
      <c r="I3428" s="48">
        <v>7837</v>
      </c>
      <c r="J3428" s="48">
        <v>2897</v>
      </c>
      <c r="K3428" s="48">
        <v>37460</v>
      </c>
      <c r="L3428" s="48">
        <v>0</v>
      </c>
      <c r="M3428" s="48">
        <v>1.5</v>
      </c>
      <c r="N3428" s="48">
        <v>0</v>
      </c>
      <c r="O3428" s="48">
        <v>0</v>
      </c>
      <c r="P3428" s="48">
        <v>1900</v>
      </c>
      <c r="Q3428" s="48">
        <v>0</v>
      </c>
      <c r="R3428" s="48">
        <v>0</v>
      </c>
      <c r="S3428" s="48">
        <v>2007017</v>
      </c>
      <c r="T3428" s="48">
        <v>1</v>
      </c>
      <c r="U3428" s="48">
        <v>2003017</v>
      </c>
      <c r="V3428" s="48">
        <v>4</v>
      </c>
      <c r="W3428" s="48">
        <v>2004008</v>
      </c>
      <c r="X3428" s="48">
        <v>4</v>
      </c>
      <c r="Y3428" s="48">
        <v>2004010</v>
      </c>
      <c r="Z3428" s="48">
        <v>4</v>
      </c>
      <c r="AC3428" s="48">
        <v>4</v>
      </c>
      <c r="AD3428" s="48">
        <v>4</v>
      </c>
      <c r="AE3428" s="48">
        <v>3</v>
      </c>
      <c r="AF3428" s="48">
        <v>1102017</v>
      </c>
    </row>
    <row r="3429" spans="1:32" ht="14.25">
      <c r="A3429" s="48">
        <v>4205611</v>
      </c>
      <c r="D3429" s="48" t="s">
        <v>3879</v>
      </c>
      <c r="E3429" s="48" t="s">
        <v>3748</v>
      </c>
      <c r="F3429" s="48" t="s">
        <v>7276</v>
      </c>
      <c r="G3429" s="48">
        <v>1</v>
      </c>
      <c r="H3429" s="48">
        <v>91</v>
      </c>
      <c r="I3429" s="48">
        <v>10419</v>
      </c>
      <c r="J3429" s="48">
        <v>4817</v>
      </c>
      <c r="K3429" s="48">
        <v>28998</v>
      </c>
      <c r="L3429" s="48">
        <v>0</v>
      </c>
      <c r="M3429" s="48">
        <v>1.5</v>
      </c>
      <c r="N3429" s="48">
        <v>0</v>
      </c>
      <c r="O3429" s="48">
        <v>0</v>
      </c>
      <c r="P3429" s="48">
        <v>1900</v>
      </c>
      <c r="Q3429" s="48">
        <v>0</v>
      </c>
      <c r="R3429" s="48">
        <v>0</v>
      </c>
      <c r="S3429" s="48">
        <v>1906006</v>
      </c>
      <c r="T3429" s="48">
        <v>1</v>
      </c>
      <c r="U3429" s="48">
        <v>1901006</v>
      </c>
      <c r="V3429" s="48">
        <v>4</v>
      </c>
      <c r="W3429" s="48">
        <v>1902006</v>
      </c>
      <c r="X3429" s="48">
        <v>4</v>
      </c>
      <c r="AB3429" s="48" t="s">
        <v>7277</v>
      </c>
      <c r="AF3429" s="48">
        <v>1101006</v>
      </c>
    </row>
    <row r="3430" spans="1:32" ht="14.25">
      <c r="A3430" s="48">
        <v>4205612</v>
      </c>
      <c r="D3430" s="48" t="s">
        <v>3881</v>
      </c>
      <c r="E3430" s="48" t="s">
        <v>548</v>
      </c>
      <c r="F3430" s="48" t="s">
        <v>7277</v>
      </c>
      <c r="G3430" s="48">
        <v>2</v>
      </c>
      <c r="H3430" s="48">
        <v>91</v>
      </c>
      <c r="I3430" s="48">
        <v>7928</v>
      </c>
      <c r="J3430" s="48">
        <v>3127</v>
      </c>
      <c r="K3430" s="48">
        <v>37917</v>
      </c>
      <c r="L3430" s="48">
        <v>0</v>
      </c>
      <c r="M3430" s="48">
        <v>1.5</v>
      </c>
      <c r="N3430" s="48">
        <v>0</v>
      </c>
      <c r="O3430" s="48">
        <v>0</v>
      </c>
      <c r="P3430" s="48">
        <v>1900</v>
      </c>
      <c r="Q3430" s="48">
        <v>0</v>
      </c>
      <c r="R3430" s="48">
        <v>0</v>
      </c>
      <c r="S3430" s="48">
        <v>2007007</v>
      </c>
      <c r="T3430" s="48">
        <v>1</v>
      </c>
      <c r="U3430" s="48">
        <v>2003007</v>
      </c>
      <c r="V3430" s="48">
        <v>4</v>
      </c>
      <c r="W3430" s="48">
        <v>2004002</v>
      </c>
      <c r="X3430" s="48">
        <v>4</v>
      </c>
      <c r="Y3430" s="48">
        <v>2004006</v>
      </c>
      <c r="Z3430" s="48">
        <v>4</v>
      </c>
      <c r="AC3430" s="48">
        <v>4</v>
      </c>
      <c r="AD3430" s="48">
        <v>4</v>
      </c>
      <c r="AE3430" s="48">
        <v>1</v>
      </c>
      <c r="AF3430" s="48">
        <v>1102007</v>
      </c>
    </row>
    <row r="3431" spans="1:32" ht="14.25">
      <c r="A3431" s="48">
        <v>4205621</v>
      </c>
      <c r="D3431" s="48" t="s">
        <v>3879</v>
      </c>
      <c r="E3431" s="48" t="s">
        <v>1043</v>
      </c>
      <c r="F3431" s="48" t="s">
        <v>7278</v>
      </c>
      <c r="G3431" s="48">
        <v>1</v>
      </c>
      <c r="H3431" s="48">
        <v>91</v>
      </c>
      <c r="I3431" s="48">
        <v>10419</v>
      </c>
      <c r="J3431" s="48">
        <v>4817</v>
      </c>
      <c r="K3431" s="48">
        <v>28998</v>
      </c>
      <c r="L3431" s="48">
        <v>0</v>
      </c>
      <c r="M3431" s="48">
        <v>1.5</v>
      </c>
      <c r="N3431" s="48">
        <v>0</v>
      </c>
      <c r="O3431" s="48">
        <v>0</v>
      </c>
      <c r="P3431" s="48">
        <v>1900</v>
      </c>
      <c r="Q3431" s="48">
        <v>0</v>
      </c>
      <c r="R3431" s="48">
        <v>0</v>
      </c>
      <c r="S3431" s="48">
        <v>1906005</v>
      </c>
      <c r="T3431" s="48">
        <v>1</v>
      </c>
      <c r="U3431" s="48">
        <v>1901005</v>
      </c>
      <c r="V3431" s="48">
        <v>4</v>
      </c>
      <c r="W3431" s="48">
        <v>1902005</v>
      </c>
      <c r="X3431" s="48">
        <v>4</v>
      </c>
      <c r="AB3431" s="48" t="s">
        <v>7279</v>
      </c>
      <c r="AF3431" s="48">
        <v>1101005</v>
      </c>
    </row>
    <row r="3432" spans="1:32" ht="14.25">
      <c r="A3432" s="48">
        <v>4205622</v>
      </c>
      <c r="D3432" s="48" t="s">
        <v>3881</v>
      </c>
      <c r="E3432" s="48" t="s">
        <v>552</v>
      </c>
      <c r="F3432" s="48" t="s">
        <v>7279</v>
      </c>
      <c r="G3432" s="48">
        <v>2</v>
      </c>
      <c r="H3432" s="48">
        <v>91</v>
      </c>
      <c r="I3432" s="48">
        <v>7928</v>
      </c>
      <c r="J3432" s="48">
        <v>3127</v>
      </c>
      <c r="K3432" s="48">
        <v>38524</v>
      </c>
      <c r="L3432" s="48">
        <v>0</v>
      </c>
      <c r="M3432" s="48">
        <v>1.5</v>
      </c>
      <c r="N3432" s="48">
        <v>0</v>
      </c>
      <c r="O3432" s="48">
        <v>0</v>
      </c>
      <c r="P3432" s="48">
        <v>1900</v>
      </c>
      <c r="Q3432" s="48">
        <v>0</v>
      </c>
      <c r="R3432" s="48">
        <v>0</v>
      </c>
      <c r="S3432" s="48">
        <v>2007011</v>
      </c>
      <c r="T3432" s="48">
        <v>1</v>
      </c>
      <c r="U3432" s="48">
        <v>2003011</v>
      </c>
      <c r="V3432" s="48">
        <v>4</v>
      </c>
      <c r="W3432" s="48">
        <v>2004016</v>
      </c>
      <c r="X3432" s="48">
        <v>4</v>
      </c>
      <c r="Y3432" s="48">
        <v>2004012</v>
      </c>
      <c r="Z3432" s="48">
        <v>4</v>
      </c>
      <c r="AC3432" s="48">
        <v>4</v>
      </c>
      <c r="AD3432" s="48">
        <v>4</v>
      </c>
      <c r="AE3432" s="48">
        <v>2</v>
      </c>
      <c r="AF3432" s="48">
        <v>1102011</v>
      </c>
    </row>
    <row r="3433" spans="1:32" ht="14.25">
      <c r="A3433" s="48">
        <v>4205631</v>
      </c>
      <c r="D3433" s="48" t="s">
        <v>3879</v>
      </c>
      <c r="E3433" s="48" t="s">
        <v>3851</v>
      </c>
      <c r="F3433" s="48" t="s">
        <v>7280</v>
      </c>
      <c r="G3433" s="48">
        <v>1</v>
      </c>
      <c r="H3433" s="48">
        <v>91</v>
      </c>
      <c r="I3433" s="48">
        <v>10419</v>
      </c>
      <c r="J3433" s="48">
        <v>4817</v>
      </c>
      <c r="K3433" s="48">
        <v>28998</v>
      </c>
      <c r="L3433" s="48">
        <v>0</v>
      </c>
      <c r="M3433" s="48">
        <v>1.5</v>
      </c>
      <c r="N3433" s="48">
        <v>0</v>
      </c>
      <c r="O3433" s="48">
        <v>0</v>
      </c>
      <c r="P3433" s="48">
        <v>1900</v>
      </c>
      <c r="Q3433" s="48">
        <v>0</v>
      </c>
      <c r="R3433" s="48">
        <v>0</v>
      </c>
      <c r="S3433" s="48">
        <v>1906007</v>
      </c>
      <c r="T3433" s="48">
        <v>1</v>
      </c>
      <c r="U3433" s="48">
        <v>1901007</v>
      </c>
      <c r="V3433" s="48">
        <v>4</v>
      </c>
      <c r="W3433" s="48">
        <v>1902007</v>
      </c>
      <c r="X3433" s="48">
        <v>4</v>
      </c>
      <c r="AB3433" s="48" t="s">
        <v>7281</v>
      </c>
      <c r="AF3433" s="48">
        <v>1101007</v>
      </c>
    </row>
    <row r="3434" spans="1:32" ht="14.25">
      <c r="A3434" s="48">
        <v>4205632</v>
      </c>
      <c r="D3434" s="48" t="s">
        <v>3881</v>
      </c>
      <c r="E3434" s="48" t="s">
        <v>551</v>
      </c>
      <c r="F3434" s="48" t="s">
        <v>7281</v>
      </c>
      <c r="G3434" s="48">
        <v>2</v>
      </c>
      <c r="H3434" s="48">
        <v>91</v>
      </c>
      <c r="I3434" s="48">
        <v>7928</v>
      </c>
      <c r="J3434" s="48">
        <v>3127</v>
      </c>
      <c r="K3434" s="48">
        <v>38524</v>
      </c>
      <c r="L3434" s="48">
        <v>0</v>
      </c>
      <c r="M3434" s="48">
        <v>1.5</v>
      </c>
      <c r="N3434" s="48">
        <v>0</v>
      </c>
      <c r="O3434" s="48">
        <v>0</v>
      </c>
      <c r="P3434" s="48">
        <v>1900</v>
      </c>
      <c r="Q3434" s="48">
        <v>0</v>
      </c>
      <c r="R3434" s="48">
        <v>0</v>
      </c>
      <c r="S3434" s="48">
        <v>2007010</v>
      </c>
      <c r="T3434" s="48">
        <v>1</v>
      </c>
      <c r="U3434" s="48">
        <v>2003010</v>
      </c>
      <c r="V3434" s="48">
        <v>4</v>
      </c>
      <c r="W3434" s="48">
        <v>2004015</v>
      </c>
      <c r="X3434" s="48">
        <v>4</v>
      </c>
      <c r="Y3434" s="48">
        <v>2004012</v>
      </c>
      <c r="Z3434" s="48">
        <v>4</v>
      </c>
      <c r="AC3434" s="48">
        <v>4</v>
      </c>
      <c r="AD3434" s="48">
        <v>4</v>
      </c>
      <c r="AE3434" s="48">
        <v>3</v>
      </c>
      <c r="AF3434" s="48">
        <v>1102010</v>
      </c>
    </row>
    <row r="3435" spans="1:32" ht="14.25">
      <c r="A3435" s="48">
        <v>4205711</v>
      </c>
      <c r="D3435" s="48" t="s">
        <v>3879</v>
      </c>
      <c r="E3435" s="48" t="s">
        <v>3839</v>
      </c>
      <c r="F3435" s="48" t="s">
        <v>7282</v>
      </c>
      <c r="G3435" s="48">
        <v>1</v>
      </c>
      <c r="H3435" s="48">
        <v>92</v>
      </c>
      <c r="I3435" s="48">
        <v>10655</v>
      </c>
      <c r="J3435" s="48">
        <v>4982</v>
      </c>
      <c r="K3435" s="48">
        <v>29652</v>
      </c>
      <c r="L3435" s="48">
        <v>0</v>
      </c>
      <c r="M3435" s="48">
        <v>1.5</v>
      </c>
      <c r="N3435" s="48">
        <v>0</v>
      </c>
      <c r="O3435" s="48">
        <v>0</v>
      </c>
      <c r="P3435" s="48">
        <v>1900</v>
      </c>
      <c r="Q3435" s="48">
        <v>0</v>
      </c>
      <c r="R3435" s="48">
        <v>0</v>
      </c>
      <c r="S3435" s="48">
        <v>1906012</v>
      </c>
      <c r="T3435" s="48">
        <v>1</v>
      </c>
      <c r="U3435" s="48">
        <v>1901012</v>
      </c>
      <c r="V3435" s="48">
        <v>4</v>
      </c>
      <c r="W3435" s="48">
        <v>1902012</v>
      </c>
      <c r="X3435" s="48">
        <v>4</v>
      </c>
      <c r="AB3435" s="48" t="s">
        <v>7283</v>
      </c>
      <c r="AF3435" s="48">
        <v>1101012</v>
      </c>
    </row>
    <row r="3436" spans="1:32" ht="14.25">
      <c r="A3436" s="48">
        <v>4205712</v>
      </c>
      <c r="D3436" s="48" t="s">
        <v>3881</v>
      </c>
      <c r="E3436" s="48" t="s">
        <v>559</v>
      </c>
      <c r="F3436" s="48" t="s">
        <v>7283</v>
      </c>
      <c r="G3436" s="48">
        <v>2</v>
      </c>
      <c r="H3436" s="48">
        <v>92</v>
      </c>
      <c r="I3436" s="48">
        <v>8184</v>
      </c>
      <c r="J3436" s="48">
        <v>3161</v>
      </c>
      <c r="K3436" s="48">
        <v>38767</v>
      </c>
      <c r="L3436" s="48">
        <v>0</v>
      </c>
      <c r="M3436" s="48">
        <v>1.5</v>
      </c>
      <c r="N3436" s="48">
        <v>0</v>
      </c>
      <c r="O3436" s="48">
        <v>0</v>
      </c>
      <c r="P3436" s="48">
        <v>1900</v>
      </c>
      <c r="Q3436" s="48">
        <v>0</v>
      </c>
      <c r="R3436" s="48">
        <v>0</v>
      </c>
      <c r="S3436" s="48">
        <v>2007018</v>
      </c>
      <c r="T3436" s="48">
        <v>1</v>
      </c>
      <c r="U3436" s="48">
        <v>2003018</v>
      </c>
      <c r="V3436" s="48">
        <v>4</v>
      </c>
      <c r="W3436" s="48">
        <v>2004012</v>
      </c>
      <c r="X3436" s="48">
        <v>4</v>
      </c>
      <c r="Y3436" s="48">
        <v>2004010</v>
      </c>
      <c r="Z3436" s="48">
        <v>4</v>
      </c>
      <c r="AC3436" s="48">
        <v>4</v>
      </c>
      <c r="AD3436" s="48">
        <v>4</v>
      </c>
      <c r="AE3436" s="48">
        <v>2</v>
      </c>
      <c r="AF3436" s="48">
        <v>1102018</v>
      </c>
    </row>
    <row r="3437" spans="1:32" ht="14.25">
      <c r="A3437" s="48">
        <v>4205721</v>
      </c>
      <c r="D3437" s="48" t="s">
        <v>3879</v>
      </c>
      <c r="E3437" s="48" t="s">
        <v>3801</v>
      </c>
      <c r="F3437" s="48" t="s">
        <v>7284</v>
      </c>
      <c r="G3437" s="48">
        <v>1</v>
      </c>
      <c r="H3437" s="48">
        <v>92</v>
      </c>
      <c r="I3437" s="48">
        <v>10655</v>
      </c>
      <c r="J3437" s="48">
        <v>4982</v>
      </c>
      <c r="K3437" s="48">
        <v>29652</v>
      </c>
      <c r="L3437" s="48">
        <v>0</v>
      </c>
      <c r="M3437" s="48">
        <v>1.5</v>
      </c>
      <c r="N3437" s="48">
        <v>0</v>
      </c>
      <c r="O3437" s="48">
        <v>0</v>
      </c>
      <c r="P3437" s="48">
        <v>1900</v>
      </c>
      <c r="Q3437" s="48">
        <v>0</v>
      </c>
      <c r="R3437" s="48">
        <v>0</v>
      </c>
      <c r="S3437" s="48">
        <v>1906008</v>
      </c>
      <c r="T3437" s="48">
        <v>1</v>
      </c>
      <c r="U3437" s="48">
        <v>1901008</v>
      </c>
      <c r="V3437" s="48">
        <v>4</v>
      </c>
      <c r="W3437" s="48">
        <v>1902008</v>
      </c>
      <c r="X3437" s="48">
        <v>4</v>
      </c>
      <c r="AB3437" s="48" t="s">
        <v>7285</v>
      </c>
      <c r="AF3437" s="48">
        <v>1101008</v>
      </c>
    </row>
    <row r="3438" spans="1:32" ht="14.25">
      <c r="A3438" s="48">
        <v>4205722</v>
      </c>
      <c r="D3438" s="48" t="s">
        <v>3881</v>
      </c>
      <c r="E3438" s="48" t="s">
        <v>554</v>
      </c>
      <c r="F3438" s="48" t="s">
        <v>7285</v>
      </c>
      <c r="G3438" s="48">
        <v>2</v>
      </c>
      <c r="H3438" s="48">
        <v>92</v>
      </c>
      <c r="I3438" s="48">
        <v>8184</v>
      </c>
      <c r="J3438" s="48">
        <v>3161</v>
      </c>
      <c r="K3438" s="48">
        <v>39374</v>
      </c>
      <c r="L3438" s="48">
        <v>0</v>
      </c>
      <c r="M3438" s="48">
        <v>1.5</v>
      </c>
      <c r="N3438" s="48">
        <v>0</v>
      </c>
      <c r="O3438" s="48">
        <v>0</v>
      </c>
      <c r="P3438" s="48">
        <v>1900</v>
      </c>
      <c r="Q3438" s="48">
        <v>0</v>
      </c>
      <c r="R3438" s="48">
        <v>0</v>
      </c>
      <c r="S3438" s="48">
        <v>2007013</v>
      </c>
      <c r="T3438" s="48">
        <v>1</v>
      </c>
      <c r="U3438" s="48">
        <v>2003013</v>
      </c>
      <c r="V3438" s="48">
        <v>4</v>
      </c>
      <c r="W3438" s="48">
        <v>2004008</v>
      </c>
      <c r="X3438" s="48">
        <v>4</v>
      </c>
      <c r="Y3438" s="48">
        <v>2004010</v>
      </c>
      <c r="Z3438" s="48">
        <v>4</v>
      </c>
      <c r="AC3438" s="48">
        <v>4</v>
      </c>
      <c r="AD3438" s="48">
        <v>4</v>
      </c>
      <c r="AE3438" s="48">
        <v>3</v>
      </c>
      <c r="AF3438" s="48">
        <v>1102013</v>
      </c>
    </row>
    <row r="3439" spans="1:32" ht="14.25">
      <c r="A3439" s="48">
        <v>4205731</v>
      </c>
      <c r="D3439" s="48" t="s">
        <v>3879</v>
      </c>
      <c r="E3439" s="48" t="s">
        <v>3823</v>
      </c>
      <c r="F3439" s="48" t="s">
        <v>7286</v>
      </c>
      <c r="G3439" s="48">
        <v>1</v>
      </c>
      <c r="H3439" s="48">
        <v>92</v>
      </c>
      <c r="I3439" s="48">
        <v>10655</v>
      </c>
      <c r="J3439" s="48">
        <v>4982</v>
      </c>
      <c r="K3439" s="48">
        <v>29652</v>
      </c>
      <c r="L3439" s="48">
        <v>0</v>
      </c>
      <c r="M3439" s="48">
        <v>1.5</v>
      </c>
      <c r="N3439" s="48">
        <v>0</v>
      </c>
      <c r="O3439" s="48">
        <v>0</v>
      </c>
      <c r="P3439" s="48">
        <v>1900</v>
      </c>
      <c r="Q3439" s="48">
        <v>0</v>
      </c>
      <c r="R3439" s="48">
        <v>0</v>
      </c>
      <c r="S3439" s="48">
        <v>1906009</v>
      </c>
      <c r="T3439" s="48">
        <v>1</v>
      </c>
      <c r="U3439" s="48">
        <v>1901009</v>
      </c>
      <c r="V3439" s="48">
        <v>4</v>
      </c>
      <c r="W3439" s="48">
        <v>1902009</v>
      </c>
      <c r="X3439" s="48">
        <v>4</v>
      </c>
      <c r="AB3439" s="48" t="s">
        <v>7287</v>
      </c>
      <c r="AF3439" s="48">
        <v>1101009</v>
      </c>
    </row>
    <row r="3440" spans="1:32" ht="14.25">
      <c r="A3440" s="48">
        <v>4205732</v>
      </c>
      <c r="D3440" s="48" t="s">
        <v>3881</v>
      </c>
      <c r="E3440" s="48" t="s">
        <v>555</v>
      </c>
      <c r="F3440" s="48" t="s">
        <v>7287</v>
      </c>
      <c r="G3440" s="48">
        <v>2</v>
      </c>
      <c r="H3440" s="48">
        <v>92</v>
      </c>
      <c r="I3440" s="48">
        <v>8184</v>
      </c>
      <c r="J3440" s="48">
        <v>3161</v>
      </c>
      <c r="K3440" s="48">
        <v>39374</v>
      </c>
      <c r="L3440" s="48">
        <v>0</v>
      </c>
      <c r="M3440" s="48">
        <v>1.5</v>
      </c>
      <c r="N3440" s="48">
        <v>0</v>
      </c>
      <c r="O3440" s="48">
        <v>0</v>
      </c>
      <c r="P3440" s="48">
        <v>1900</v>
      </c>
      <c r="Q3440" s="48">
        <v>0</v>
      </c>
      <c r="R3440" s="48">
        <v>0</v>
      </c>
      <c r="S3440" s="48">
        <v>2007014</v>
      </c>
      <c r="T3440" s="48">
        <v>1</v>
      </c>
      <c r="U3440" s="48">
        <v>2003014</v>
      </c>
      <c r="V3440" s="48">
        <v>4</v>
      </c>
      <c r="W3440" s="48">
        <v>2004002</v>
      </c>
      <c r="X3440" s="48">
        <v>4</v>
      </c>
      <c r="Y3440" s="48">
        <v>2004006</v>
      </c>
      <c r="Z3440" s="48">
        <v>4</v>
      </c>
      <c r="AC3440" s="48">
        <v>4</v>
      </c>
      <c r="AD3440" s="48">
        <v>4</v>
      </c>
      <c r="AE3440" s="48">
        <v>1</v>
      </c>
      <c r="AF3440" s="48">
        <v>1102014</v>
      </c>
    </row>
    <row r="3441" spans="1:32" ht="14.25">
      <c r="A3441" s="48">
        <v>4205811</v>
      </c>
      <c r="D3441" s="48" t="s">
        <v>3879</v>
      </c>
      <c r="E3441" s="48" t="s">
        <v>3781</v>
      </c>
      <c r="F3441" s="48" t="s">
        <v>7288</v>
      </c>
      <c r="G3441" s="48">
        <v>1</v>
      </c>
      <c r="H3441" s="48">
        <v>92</v>
      </c>
      <c r="I3441" s="48">
        <v>10710</v>
      </c>
      <c r="J3441" s="48">
        <v>5060</v>
      </c>
      <c r="K3441" s="48">
        <v>29947</v>
      </c>
      <c r="L3441" s="48">
        <v>0</v>
      </c>
      <c r="M3441" s="48">
        <v>1.5</v>
      </c>
      <c r="N3441" s="48">
        <v>0</v>
      </c>
      <c r="O3441" s="48">
        <v>0</v>
      </c>
      <c r="P3441" s="48">
        <v>1900</v>
      </c>
      <c r="Q3441" s="48">
        <v>0</v>
      </c>
      <c r="R3441" s="48">
        <v>0</v>
      </c>
      <c r="S3441" s="48">
        <v>1906001</v>
      </c>
      <c r="T3441" s="48">
        <v>1</v>
      </c>
      <c r="U3441" s="48">
        <v>1901001</v>
      </c>
      <c r="V3441" s="48">
        <v>4</v>
      </c>
      <c r="W3441" s="48">
        <v>1902001</v>
      </c>
      <c r="X3441" s="48">
        <v>4</v>
      </c>
      <c r="AB3441" s="48" t="s">
        <v>7289</v>
      </c>
      <c r="AF3441" s="48">
        <v>1101001</v>
      </c>
    </row>
    <row r="3442" spans="1:32" ht="14.25">
      <c r="A3442" s="48">
        <v>4205812</v>
      </c>
      <c r="D3442" s="48" t="s">
        <v>3881</v>
      </c>
      <c r="E3442" s="48" t="s">
        <v>3852</v>
      </c>
      <c r="F3442" s="48" t="s">
        <v>7289</v>
      </c>
      <c r="G3442" s="48">
        <v>2</v>
      </c>
      <c r="H3442" s="48">
        <v>92</v>
      </c>
      <c r="I3442" s="48">
        <v>8239</v>
      </c>
      <c r="J3442" s="48">
        <v>3239</v>
      </c>
      <c r="K3442" s="48">
        <v>39062</v>
      </c>
      <c r="L3442" s="48">
        <v>0</v>
      </c>
      <c r="M3442" s="48">
        <v>1.5</v>
      </c>
      <c r="N3442" s="48">
        <v>0</v>
      </c>
      <c r="O3442" s="48">
        <v>0</v>
      </c>
      <c r="P3442" s="48">
        <v>1900</v>
      </c>
      <c r="Q3442" s="48">
        <v>0</v>
      </c>
      <c r="R3442" s="48">
        <v>0</v>
      </c>
      <c r="S3442" s="48">
        <v>2007002</v>
      </c>
      <c r="T3442" s="48">
        <v>1</v>
      </c>
      <c r="U3442" s="48">
        <v>2003002</v>
      </c>
      <c r="V3442" s="48">
        <v>4</v>
      </c>
      <c r="W3442" s="48">
        <v>2004004</v>
      </c>
      <c r="X3442" s="48">
        <v>4</v>
      </c>
      <c r="Y3442" s="48">
        <v>2004005</v>
      </c>
      <c r="Z3442" s="48">
        <v>4</v>
      </c>
      <c r="AC3442" s="48">
        <v>4</v>
      </c>
      <c r="AD3442" s="48">
        <v>4</v>
      </c>
      <c r="AE3442" s="48">
        <v>1</v>
      </c>
      <c r="AF3442" s="48">
        <v>1102002</v>
      </c>
    </row>
    <row r="3443" spans="1:32" ht="14.25">
      <c r="A3443" s="48">
        <v>4205821</v>
      </c>
      <c r="D3443" s="48" t="s">
        <v>3879</v>
      </c>
      <c r="E3443" s="48" t="s">
        <v>3859</v>
      </c>
      <c r="F3443" s="48" t="s">
        <v>7290</v>
      </c>
      <c r="G3443" s="48">
        <v>1</v>
      </c>
      <c r="H3443" s="48">
        <v>92</v>
      </c>
      <c r="I3443" s="48">
        <v>10710</v>
      </c>
      <c r="J3443" s="48">
        <v>5060</v>
      </c>
      <c r="K3443" s="48">
        <v>29947</v>
      </c>
      <c r="L3443" s="48">
        <v>0</v>
      </c>
      <c r="M3443" s="48">
        <v>1.5</v>
      </c>
      <c r="N3443" s="48">
        <v>0</v>
      </c>
      <c r="O3443" s="48">
        <v>0</v>
      </c>
      <c r="P3443" s="48">
        <v>1900</v>
      </c>
      <c r="Q3443" s="48">
        <v>0</v>
      </c>
      <c r="R3443" s="48">
        <v>0</v>
      </c>
      <c r="S3443" s="48">
        <v>1906003</v>
      </c>
      <c r="T3443" s="48">
        <v>1</v>
      </c>
      <c r="U3443" s="48">
        <v>1901003</v>
      </c>
      <c r="V3443" s="48">
        <v>4</v>
      </c>
      <c r="W3443" s="48">
        <v>1902003</v>
      </c>
      <c r="X3443" s="48">
        <v>4</v>
      </c>
      <c r="AB3443" s="48" t="s">
        <v>7291</v>
      </c>
      <c r="AF3443" s="48">
        <v>1101003</v>
      </c>
    </row>
    <row r="3444" spans="1:32" ht="14.25">
      <c r="A3444" s="48">
        <v>4205822</v>
      </c>
      <c r="D3444" s="48" t="s">
        <v>3881</v>
      </c>
      <c r="E3444" s="48" t="s">
        <v>546</v>
      </c>
      <c r="F3444" s="48" t="s">
        <v>7291</v>
      </c>
      <c r="G3444" s="48">
        <v>2</v>
      </c>
      <c r="H3444" s="48">
        <v>92</v>
      </c>
      <c r="I3444" s="48">
        <v>8239</v>
      </c>
      <c r="J3444" s="48">
        <v>3239</v>
      </c>
      <c r="K3444" s="48">
        <v>39669</v>
      </c>
      <c r="L3444" s="48">
        <v>0</v>
      </c>
      <c r="M3444" s="48">
        <v>1.5</v>
      </c>
      <c r="N3444" s="48">
        <v>0</v>
      </c>
      <c r="O3444" s="48">
        <v>0</v>
      </c>
      <c r="P3444" s="48">
        <v>1900</v>
      </c>
      <c r="Q3444" s="48">
        <v>0</v>
      </c>
      <c r="R3444" s="48">
        <v>0</v>
      </c>
      <c r="S3444" s="48">
        <v>2007005</v>
      </c>
      <c r="T3444" s="48">
        <v>1</v>
      </c>
      <c r="U3444" s="48">
        <v>2003005</v>
      </c>
      <c r="V3444" s="48">
        <v>4</v>
      </c>
      <c r="W3444" s="48">
        <v>2004012</v>
      </c>
      <c r="X3444" s="48">
        <v>4</v>
      </c>
      <c r="Y3444" s="48">
        <v>2004014</v>
      </c>
      <c r="Z3444" s="48">
        <v>4</v>
      </c>
      <c r="AC3444" s="48">
        <v>4</v>
      </c>
      <c r="AD3444" s="48">
        <v>4</v>
      </c>
      <c r="AE3444" s="48">
        <v>3</v>
      </c>
      <c r="AF3444" s="48">
        <v>1102005</v>
      </c>
    </row>
    <row r="3445" spans="1:32" ht="14.25">
      <c r="A3445" s="48">
        <v>4205831</v>
      </c>
      <c r="D3445" s="48" t="s">
        <v>3879</v>
      </c>
      <c r="E3445" s="48" t="s">
        <v>3849</v>
      </c>
      <c r="F3445" s="48" t="s">
        <v>7292</v>
      </c>
      <c r="G3445" s="48">
        <v>1</v>
      </c>
      <c r="H3445" s="48">
        <v>92</v>
      </c>
      <c r="I3445" s="48">
        <v>10710</v>
      </c>
      <c r="J3445" s="48">
        <v>5060</v>
      </c>
      <c r="K3445" s="48">
        <v>29947</v>
      </c>
      <c r="L3445" s="48">
        <v>0</v>
      </c>
      <c r="M3445" s="48">
        <v>1.5</v>
      </c>
      <c r="N3445" s="48">
        <v>0</v>
      </c>
      <c r="O3445" s="48">
        <v>0</v>
      </c>
      <c r="P3445" s="48">
        <v>1900</v>
      </c>
      <c r="Q3445" s="48">
        <v>0</v>
      </c>
      <c r="R3445" s="48">
        <v>0</v>
      </c>
      <c r="S3445" s="48">
        <v>1906014</v>
      </c>
      <c r="T3445" s="48">
        <v>1</v>
      </c>
      <c r="U3445" s="48">
        <v>1901014</v>
      </c>
      <c r="V3445" s="48">
        <v>4</v>
      </c>
      <c r="W3445" s="48">
        <v>1902014</v>
      </c>
      <c r="X3445" s="48">
        <v>4</v>
      </c>
      <c r="AB3445" s="48" t="s">
        <v>7293</v>
      </c>
      <c r="AF3445" s="48">
        <v>1101014</v>
      </c>
    </row>
    <row r="3446" spans="1:32" ht="14.25">
      <c r="A3446" s="48">
        <v>4205832</v>
      </c>
      <c r="D3446" s="48" t="s">
        <v>3881</v>
      </c>
      <c r="E3446" s="48" t="s">
        <v>561</v>
      </c>
      <c r="F3446" s="48" t="s">
        <v>7293</v>
      </c>
      <c r="G3446" s="48">
        <v>2</v>
      </c>
      <c r="H3446" s="48">
        <v>92</v>
      </c>
      <c r="I3446" s="48">
        <v>8239</v>
      </c>
      <c r="J3446" s="48">
        <v>3239</v>
      </c>
      <c r="K3446" s="48">
        <v>39669</v>
      </c>
      <c r="L3446" s="48">
        <v>0</v>
      </c>
      <c r="M3446" s="48">
        <v>1.5</v>
      </c>
      <c r="N3446" s="48">
        <v>0</v>
      </c>
      <c r="O3446" s="48">
        <v>0</v>
      </c>
      <c r="P3446" s="48">
        <v>1900</v>
      </c>
      <c r="Q3446" s="48">
        <v>0</v>
      </c>
      <c r="R3446" s="48">
        <v>0</v>
      </c>
      <c r="S3446" s="48">
        <v>2007020</v>
      </c>
      <c r="T3446" s="48">
        <v>1</v>
      </c>
      <c r="U3446" s="48">
        <v>2003020</v>
      </c>
      <c r="V3446" s="48">
        <v>4</v>
      </c>
      <c r="W3446" s="48">
        <v>2004008</v>
      </c>
      <c r="X3446" s="48">
        <v>4</v>
      </c>
      <c r="Y3446" s="48">
        <v>2004010</v>
      </c>
      <c r="Z3446" s="48">
        <v>4</v>
      </c>
      <c r="AC3446" s="48">
        <v>4</v>
      </c>
      <c r="AD3446" s="48">
        <v>4</v>
      </c>
      <c r="AE3446" s="48">
        <v>2</v>
      </c>
      <c r="AF3446" s="48">
        <v>1102020</v>
      </c>
    </row>
    <row r="3447" spans="1:32" ht="14.25">
      <c r="A3447" s="48">
        <v>4205911</v>
      </c>
      <c r="D3447" s="48" t="s">
        <v>3879</v>
      </c>
      <c r="E3447" s="48" t="s">
        <v>3839</v>
      </c>
      <c r="F3447" s="48" t="s">
        <v>7294</v>
      </c>
      <c r="G3447" s="48">
        <v>1</v>
      </c>
      <c r="H3447" s="48">
        <v>93</v>
      </c>
      <c r="I3447" s="48">
        <v>10845</v>
      </c>
      <c r="J3447" s="48">
        <v>5101</v>
      </c>
      <c r="K3447" s="48">
        <v>30528</v>
      </c>
      <c r="L3447" s="48">
        <v>0</v>
      </c>
      <c r="M3447" s="48">
        <v>1.5</v>
      </c>
      <c r="N3447" s="48">
        <v>0</v>
      </c>
      <c r="O3447" s="48">
        <v>0</v>
      </c>
      <c r="P3447" s="48">
        <v>1900</v>
      </c>
      <c r="Q3447" s="48">
        <v>0</v>
      </c>
      <c r="R3447" s="48">
        <v>0</v>
      </c>
      <c r="S3447" s="48">
        <v>1906012</v>
      </c>
      <c r="T3447" s="48">
        <v>1</v>
      </c>
      <c r="U3447" s="48">
        <v>1901012</v>
      </c>
      <c r="V3447" s="48">
        <v>4</v>
      </c>
      <c r="W3447" s="48">
        <v>1902012</v>
      </c>
      <c r="X3447" s="48">
        <v>4</v>
      </c>
      <c r="AB3447" s="48" t="s">
        <v>7295</v>
      </c>
      <c r="AF3447" s="48">
        <v>1101012</v>
      </c>
    </row>
    <row r="3448" spans="1:32" ht="14.25">
      <c r="A3448" s="48">
        <v>4205912</v>
      </c>
      <c r="D3448" s="48" t="s">
        <v>3881</v>
      </c>
      <c r="E3448" s="48" t="s">
        <v>559</v>
      </c>
      <c r="F3448" s="48" t="s">
        <v>7295</v>
      </c>
      <c r="G3448" s="48">
        <v>2</v>
      </c>
      <c r="H3448" s="48">
        <v>93</v>
      </c>
      <c r="I3448" s="48">
        <v>8395</v>
      </c>
      <c r="J3448" s="48">
        <v>3280</v>
      </c>
      <c r="K3448" s="48">
        <v>39970</v>
      </c>
      <c r="L3448" s="48">
        <v>0</v>
      </c>
      <c r="M3448" s="48">
        <v>1.5</v>
      </c>
      <c r="N3448" s="48">
        <v>0</v>
      </c>
      <c r="O3448" s="48">
        <v>0</v>
      </c>
      <c r="P3448" s="48">
        <v>1900</v>
      </c>
      <c r="Q3448" s="48">
        <v>0</v>
      </c>
      <c r="R3448" s="48">
        <v>0</v>
      </c>
      <c r="S3448" s="48">
        <v>2007018</v>
      </c>
      <c r="T3448" s="48">
        <v>1</v>
      </c>
      <c r="U3448" s="48">
        <v>2003018</v>
      </c>
      <c r="V3448" s="48">
        <v>4</v>
      </c>
      <c r="W3448" s="48">
        <v>2004012</v>
      </c>
      <c r="X3448" s="48">
        <v>4</v>
      </c>
      <c r="Y3448" s="48">
        <v>2004010</v>
      </c>
      <c r="Z3448" s="48">
        <v>4</v>
      </c>
      <c r="AC3448" s="48">
        <v>4</v>
      </c>
      <c r="AD3448" s="48">
        <v>4</v>
      </c>
      <c r="AE3448" s="48">
        <v>2</v>
      </c>
      <c r="AF3448" s="48">
        <v>1102018</v>
      </c>
    </row>
    <row r="3449" spans="1:32" ht="14.25">
      <c r="A3449" s="48">
        <v>4205921</v>
      </c>
      <c r="D3449" s="48" t="s">
        <v>3879</v>
      </c>
      <c r="E3449" s="48" t="s">
        <v>3801</v>
      </c>
      <c r="F3449" s="48" t="s">
        <v>7296</v>
      </c>
      <c r="G3449" s="48">
        <v>1</v>
      </c>
      <c r="H3449" s="48">
        <v>93</v>
      </c>
      <c r="I3449" s="48">
        <v>10845</v>
      </c>
      <c r="J3449" s="48">
        <v>5101</v>
      </c>
      <c r="K3449" s="48">
        <v>30528</v>
      </c>
      <c r="L3449" s="48">
        <v>0</v>
      </c>
      <c r="M3449" s="48">
        <v>1.5</v>
      </c>
      <c r="N3449" s="48">
        <v>0</v>
      </c>
      <c r="O3449" s="48">
        <v>0</v>
      </c>
      <c r="P3449" s="48">
        <v>1900</v>
      </c>
      <c r="Q3449" s="48">
        <v>0</v>
      </c>
      <c r="R3449" s="48">
        <v>0</v>
      </c>
      <c r="S3449" s="48">
        <v>1906008</v>
      </c>
      <c r="T3449" s="48">
        <v>1</v>
      </c>
      <c r="U3449" s="48">
        <v>1901008</v>
      </c>
      <c r="V3449" s="48">
        <v>4</v>
      </c>
      <c r="W3449" s="48">
        <v>1902008</v>
      </c>
      <c r="X3449" s="48">
        <v>4</v>
      </c>
      <c r="AB3449" s="48" t="s">
        <v>7297</v>
      </c>
      <c r="AF3449" s="48">
        <v>1101008</v>
      </c>
    </row>
    <row r="3450" spans="1:32" ht="14.25">
      <c r="A3450" s="48">
        <v>4205922</v>
      </c>
      <c r="D3450" s="48" t="s">
        <v>3881</v>
      </c>
      <c r="E3450" s="48" t="s">
        <v>554</v>
      </c>
      <c r="F3450" s="48" t="s">
        <v>7297</v>
      </c>
      <c r="G3450" s="48">
        <v>2</v>
      </c>
      <c r="H3450" s="48">
        <v>93</v>
      </c>
      <c r="I3450" s="48">
        <v>8395</v>
      </c>
      <c r="J3450" s="48">
        <v>3280</v>
      </c>
      <c r="K3450" s="48">
        <v>40577</v>
      </c>
      <c r="L3450" s="48">
        <v>0</v>
      </c>
      <c r="M3450" s="48">
        <v>1.5</v>
      </c>
      <c r="N3450" s="48">
        <v>0</v>
      </c>
      <c r="O3450" s="48">
        <v>0</v>
      </c>
      <c r="P3450" s="48">
        <v>1900</v>
      </c>
      <c r="Q3450" s="48">
        <v>0</v>
      </c>
      <c r="R3450" s="48">
        <v>0</v>
      </c>
      <c r="S3450" s="48">
        <v>2007013</v>
      </c>
      <c r="T3450" s="48">
        <v>1</v>
      </c>
      <c r="U3450" s="48">
        <v>2003013</v>
      </c>
      <c r="V3450" s="48">
        <v>4</v>
      </c>
      <c r="W3450" s="48">
        <v>2004008</v>
      </c>
      <c r="X3450" s="48">
        <v>4</v>
      </c>
      <c r="Y3450" s="48">
        <v>2004010</v>
      </c>
      <c r="Z3450" s="48">
        <v>4</v>
      </c>
      <c r="AC3450" s="48">
        <v>4</v>
      </c>
      <c r="AD3450" s="48">
        <v>4</v>
      </c>
      <c r="AE3450" s="48">
        <v>3</v>
      </c>
      <c r="AF3450" s="48">
        <v>1102013</v>
      </c>
    </row>
    <row r="3451" spans="1:32" ht="14.25">
      <c r="A3451" s="48">
        <v>4205931</v>
      </c>
      <c r="D3451" s="48" t="s">
        <v>3879</v>
      </c>
      <c r="E3451" s="48" t="s">
        <v>3823</v>
      </c>
      <c r="F3451" s="48" t="s">
        <v>7298</v>
      </c>
      <c r="G3451" s="48">
        <v>1</v>
      </c>
      <c r="H3451" s="48">
        <v>93</v>
      </c>
      <c r="I3451" s="48">
        <v>10845</v>
      </c>
      <c r="J3451" s="48">
        <v>5101</v>
      </c>
      <c r="K3451" s="48">
        <v>30528</v>
      </c>
      <c r="L3451" s="48">
        <v>0</v>
      </c>
      <c r="M3451" s="48">
        <v>1.5</v>
      </c>
      <c r="N3451" s="48">
        <v>0</v>
      </c>
      <c r="O3451" s="48">
        <v>0</v>
      </c>
      <c r="P3451" s="48">
        <v>1900</v>
      </c>
      <c r="Q3451" s="48">
        <v>0</v>
      </c>
      <c r="R3451" s="48">
        <v>0</v>
      </c>
      <c r="S3451" s="48">
        <v>1906009</v>
      </c>
      <c r="T3451" s="48">
        <v>1</v>
      </c>
      <c r="U3451" s="48">
        <v>1901009</v>
      </c>
      <c r="V3451" s="48">
        <v>4</v>
      </c>
      <c r="W3451" s="48">
        <v>1902009</v>
      </c>
      <c r="X3451" s="48">
        <v>4</v>
      </c>
      <c r="AB3451" s="48" t="s">
        <v>7299</v>
      </c>
      <c r="AF3451" s="48">
        <v>1101009</v>
      </c>
    </row>
    <row r="3452" spans="1:32" ht="14.25">
      <c r="A3452" s="48">
        <v>4205932</v>
      </c>
      <c r="D3452" s="48" t="s">
        <v>3881</v>
      </c>
      <c r="E3452" s="48" t="s">
        <v>555</v>
      </c>
      <c r="F3452" s="48" t="s">
        <v>7299</v>
      </c>
      <c r="G3452" s="48">
        <v>2</v>
      </c>
      <c r="H3452" s="48">
        <v>93</v>
      </c>
      <c r="I3452" s="48">
        <v>8395</v>
      </c>
      <c r="J3452" s="48">
        <v>3280</v>
      </c>
      <c r="K3452" s="48">
        <v>40577</v>
      </c>
      <c r="L3452" s="48">
        <v>0</v>
      </c>
      <c r="M3452" s="48">
        <v>1.5</v>
      </c>
      <c r="N3452" s="48">
        <v>0</v>
      </c>
      <c r="O3452" s="48">
        <v>0</v>
      </c>
      <c r="P3452" s="48">
        <v>1900</v>
      </c>
      <c r="Q3452" s="48">
        <v>0</v>
      </c>
      <c r="R3452" s="48">
        <v>0</v>
      </c>
      <c r="S3452" s="48">
        <v>2007014</v>
      </c>
      <c r="T3452" s="48">
        <v>1</v>
      </c>
      <c r="U3452" s="48">
        <v>2003014</v>
      </c>
      <c r="V3452" s="48">
        <v>4</v>
      </c>
      <c r="W3452" s="48">
        <v>2004002</v>
      </c>
      <c r="X3452" s="48">
        <v>4</v>
      </c>
      <c r="Y3452" s="48">
        <v>2004006</v>
      </c>
      <c r="Z3452" s="48">
        <v>4</v>
      </c>
      <c r="AC3452" s="48">
        <v>4</v>
      </c>
      <c r="AD3452" s="48">
        <v>4</v>
      </c>
      <c r="AE3452" s="48">
        <v>1</v>
      </c>
      <c r="AF3452" s="48">
        <v>1102014</v>
      </c>
    </row>
    <row r="3453" spans="1:32" ht="14.25">
      <c r="A3453" s="48">
        <v>4206011</v>
      </c>
      <c r="D3453" s="48" t="s">
        <v>3879</v>
      </c>
      <c r="E3453" s="48" t="s">
        <v>3832</v>
      </c>
      <c r="F3453" s="48" t="s">
        <v>7300</v>
      </c>
      <c r="G3453" s="48">
        <v>1</v>
      </c>
      <c r="H3453" s="48">
        <v>95</v>
      </c>
      <c r="I3453" s="48">
        <v>11200</v>
      </c>
      <c r="J3453" s="48">
        <v>5248</v>
      </c>
      <c r="K3453" s="48">
        <v>31562</v>
      </c>
      <c r="L3453" s="48">
        <v>0</v>
      </c>
      <c r="M3453" s="48">
        <v>1.5</v>
      </c>
      <c r="N3453" s="48">
        <v>0</v>
      </c>
      <c r="O3453" s="48">
        <v>0</v>
      </c>
      <c r="P3453" s="48">
        <v>2150</v>
      </c>
      <c r="Q3453" s="48">
        <v>0</v>
      </c>
      <c r="R3453" s="48">
        <v>0</v>
      </c>
      <c r="S3453" s="48">
        <v>1906015</v>
      </c>
      <c r="T3453" s="48">
        <v>1</v>
      </c>
      <c r="U3453" s="48">
        <v>1901015</v>
      </c>
      <c r="V3453" s="48">
        <v>5</v>
      </c>
      <c r="W3453" s="48">
        <v>1902015</v>
      </c>
      <c r="X3453" s="48">
        <v>5</v>
      </c>
      <c r="AB3453" s="48" t="s">
        <v>7301</v>
      </c>
      <c r="AF3453" s="48">
        <v>1101015</v>
      </c>
    </row>
    <row r="3454" spans="1:32" ht="14.25">
      <c r="A3454" s="48">
        <v>4206012</v>
      </c>
      <c r="D3454" s="48" t="s">
        <v>3881</v>
      </c>
      <c r="E3454" s="48" t="s">
        <v>562</v>
      </c>
      <c r="F3454" s="48" t="s">
        <v>7301</v>
      </c>
      <c r="G3454" s="48">
        <v>2</v>
      </c>
      <c r="H3454" s="48">
        <v>95</v>
      </c>
      <c r="I3454" s="48">
        <v>8820</v>
      </c>
      <c r="J3454" s="48">
        <v>3432</v>
      </c>
      <c r="K3454" s="48">
        <v>42063</v>
      </c>
      <c r="L3454" s="48">
        <v>0</v>
      </c>
      <c r="M3454" s="48">
        <v>1.5</v>
      </c>
      <c r="N3454" s="48">
        <v>0</v>
      </c>
      <c r="O3454" s="48">
        <v>0</v>
      </c>
      <c r="P3454" s="48">
        <v>2150</v>
      </c>
      <c r="Q3454" s="48">
        <v>0</v>
      </c>
      <c r="R3454" s="48">
        <v>0</v>
      </c>
      <c r="S3454" s="48">
        <v>2007021</v>
      </c>
      <c r="T3454" s="48">
        <v>1</v>
      </c>
      <c r="U3454" s="48">
        <v>2003021</v>
      </c>
      <c r="V3454" s="48">
        <v>5</v>
      </c>
      <c r="W3454" s="48">
        <v>2004008</v>
      </c>
      <c r="X3454" s="48">
        <v>5</v>
      </c>
      <c r="Y3454" s="48">
        <v>2004011</v>
      </c>
      <c r="Z3454" s="48">
        <v>5</v>
      </c>
      <c r="AC3454" s="48">
        <v>4</v>
      </c>
      <c r="AD3454" s="48">
        <v>4</v>
      </c>
      <c r="AE3454" s="48">
        <v>1</v>
      </c>
      <c r="AF3454" s="48">
        <v>1102021</v>
      </c>
    </row>
    <row r="3455" spans="1:32" ht="14.25">
      <c r="A3455" s="48">
        <v>4206021</v>
      </c>
      <c r="D3455" s="48" t="s">
        <v>3879</v>
      </c>
      <c r="E3455" s="48" t="s">
        <v>3781</v>
      </c>
      <c r="F3455" s="48" t="s">
        <v>7302</v>
      </c>
      <c r="G3455" s="48">
        <v>1</v>
      </c>
      <c r="H3455" s="48">
        <v>95</v>
      </c>
      <c r="I3455" s="48">
        <v>11134</v>
      </c>
      <c r="J3455" s="48">
        <v>5215</v>
      </c>
      <c r="K3455" s="48">
        <v>31220</v>
      </c>
      <c r="L3455" s="48">
        <v>0</v>
      </c>
      <c r="M3455" s="48">
        <v>1.5</v>
      </c>
      <c r="N3455" s="48">
        <v>0</v>
      </c>
      <c r="O3455" s="48">
        <v>0</v>
      </c>
      <c r="P3455" s="48">
        <v>1900</v>
      </c>
      <c r="Q3455" s="48">
        <v>0</v>
      </c>
      <c r="R3455" s="48">
        <v>0</v>
      </c>
      <c r="S3455" s="48">
        <v>1906001</v>
      </c>
      <c r="T3455" s="48">
        <v>1</v>
      </c>
      <c r="U3455" s="48">
        <v>1901001</v>
      </c>
      <c r="V3455" s="48">
        <v>5</v>
      </c>
      <c r="W3455" s="48">
        <v>1902001</v>
      </c>
      <c r="X3455" s="48">
        <v>5</v>
      </c>
      <c r="AB3455" s="48" t="s">
        <v>7303</v>
      </c>
      <c r="AF3455" s="48">
        <v>1101001</v>
      </c>
    </row>
    <row r="3456" spans="1:32" ht="14.25">
      <c r="A3456" s="48">
        <v>4206022</v>
      </c>
      <c r="D3456" s="48" t="s">
        <v>3881</v>
      </c>
      <c r="E3456" s="48" t="s">
        <v>550</v>
      </c>
      <c r="F3456" s="48" t="s">
        <v>7303</v>
      </c>
      <c r="G3456" s="48">
        <v>2</v>
      </c>
      <c r="H3456" s="48">
        <v>95</v>
      </c>
      <c r="I3456" s="48">
        <v>8726</v>
      </c>
      <c r="J3456" s="48">
        <v>3394</v>
      </c>
      <c r="K3456" s="48">
        <v>41923</v>
      </c>
      <c r="L3456" s="48">
        <v>0</v>
      </c>
      <c r="M3456" s="48">
        <v>1.5</v>
      </c>
      <c r="N3456" s="48">
        <v>0</v>
      </c>
      <c r="O3456" s="48">
        <v>0</v>
      </c>
      <c r="P3456" s="48">
        <v>1900</v>
      </c>
      <c r="Q3456" s="48">
        <v>0</v>
      </c>
      <c r="R3456" s="48">
        <v>0</v>
      </c>
      <c r="S3456" s="48">
        <v>2007009</v>
      </c>
      <c r="T3456" s="48">
        <v>1</v>
      </c>
      <c r="U3456" s="48">
        <v>2003009</v>
      </c>
      <c r="V3456" s="48">
        <v>5</v>
      </c>
      <c r="W3456" s="48">
        <v>2004010</v>
      </c>
      <c r="X3456" s="48">
        <v>5</v>
      </c>
      <c r="Y3456" s="48">
        <v>2004014</v>
      </c>
      <c r="Z3456" s="48">
        <v>5</v>
      </c>
      <c r="AC3456" s="48">
        <v>4</v>
      </c>
      <c r="AD3456" s="48">
        <v>4</v>
      </c>
      <c r="AE3456" s="48">
        <v>2</v>
      </c>
      <c r="AF3456" s="48">
        <v>1102009</v>
      </c>
    </row>
    <row r="3457" spans="1:32" ht="14.25">
      <c r="A3457" s="48">
        <v>4206031</v>
      </c>
      <c r="D3457" s="48" t="s">
        <v>3879</v>
      </c>
      <c r="E3457" s="48" t="s">
        <v>3853</v>
      </c>
      <c r="F3457" s="48" t="s">
        <v>7304</v>
      </c>
      <c r="G3457" s="48">
        <v>1</v>
      </c>
      <c r="H3457" s="48">
        <v>95</v>
      </c>
      <c r="I3457" s="48">
        <v>11134</v>
      </c>
      <c r="J3457" s="48">
        <v>5215</v>
      </c>
      <c r="K3457" s="48">
        <v>31220</v>
      </c>
      <c r="L3457" s="48">
        <v>0</v>
      </c>
      <c r="M3457" s="48">
        <v>1.5</v>
      </c>
      <c r="N3457" s="48">
        <v>0</v>
      </c>
      <c r="O3457" s="48">
        <v>0</v>
      </c>
      <c r="P3457" s="48">
        <v>1900</v>
      </c>
      <c r="Q3457" s="48">
        <v>0</v>
      </c>
      <c r="R3457" s="48">
        <v>0</v>
      </c>
      <c r="S3457" s="48">
        <v>1906011</v>
      </c>
      <c r="T3457" s="48">
        <v>1</v>
      </c>
      <c r="U3457" s="48">
        <v>1901011</v>
      </c>
      <c r="V3457" s="48">
        <v>5</v>
      </c>
      <c r="W3457" s="48">
        <v>1902011</v>
      </c>
      <c r="X3457" s="48">
        <v>5</v>
      </c>
      <c r="AB3457" s="48" t="s">
        <v>7305</v>
      </c>
      <c r="AF3457" s="48">
        <v>1101011</v>
      </c>
    </row>
    <row r="3458" spans="1:32" ht="14.25">
      <c r="A3458" s="48">
        <v>4206032</v>
      </c>
      <c r="D3458" s="48" t="s">
        <v>3881</v>
      </c>
      <c r="E3458" s="48" t="s">
        <v>558</v>
      </c>
      <c r="F3458" s="48" t="s">
        <v>7305</v>
      </c>
      <c r="G3458" s="48">
        <v>2</v>
      </c>
      <c r="H3458" s="48">
        <v>95</v>
      </c>
      <c r="I3458" s="48">
        <v>8726</v>
      </c>
      <c r="J3458" s="48">
        <v>3394</v>
      </c>
      <c r="K3458" s="48">
        <v>41923</v>
      </c>
      <c r="L3458" s="48">
        <v>0</v>
      </c>
      <c r="M3458" s="48">
        <v>1.5</v>
      </c>
      <c r="N3458" s="48">
        <v>0</v>
      </c>
      <c r="O3458" s="48">
        <v>0</v>
      </c>
      <c r="P3458" s="48">
        <v>1900</v>
      </c>
      <c r="Q3458" s="48">
        <v>0</v>
      </c>
      <c r="R3458" s="48">
        <v>0</v>
      </c>
      <c r="S3458" s="48">
        <v>2007017</v>
      </c>
      <c r="T3458" s="48">
        <v>1</v>
      </c>
      <c r="U3458" s="48">
        <v>2003017</v>
      </c>
      <c r="V3458" s="48">
        <v>5</v>
      </c>
      <c r="W3458" s="48">
        <v>2004008</v>
      </c>
      <c r="X3458" s="48">
        <v>5</v>
      </c>
      <c r="Y3458" s="48">
        <v>2004010</v>
      </c>
      <c r="Z3458" s="48">
        <v>5</v>
      </c>
      <c r="AC3458" s="48">
        <v>4</v>
      </c>
      <c r="AD3458" s="48">
        <v>4</v>
      </c>
      <c r="AE3458" s="48">
        <v>3</v>
      </c>
      <c r="AF3458" s="48">
        <v>1102017</v>
      </c>
    </row>
    <row r="3459" spans="1:32" ht="14.25">
      <c r="A3459" s="48">
        <v>4206111</v>
      </c>
      <c r="D3459" s="48" t="s">
        <v>3879</v>
      </c>
      <c r="E3459" s="48" t="s">
        <v>3823</v>
      </c>
      <c r="F3459" s="48" t="s">
        <v>7306</v>
      </c>
      <c r="G3459" s="48">
        <v>1</v>
      </c>
      <c r="H3459" s="48">
        <v>95</v>
      </c>
      <c r="I3459" s="48">
        <v>11963</v>
      </c>
      <c r="J3459" s="48">
        <v>5530</v>
      </c>
      <c r="K3459" s="48">
        <v>33762</v>
      </c>
      <c r="L3459" s="48">
        <v>0</v>
      </c>
      <c r="M3459" s="48">
        <v>1.5</v>
      </c>
      <c r="N3459" s="48">
        <v>0</v>
      </c>
      <c r="O3459" s="48">
        <v>0</v>
      </c>
      <c r="P3459" s="48">
        <v>2150</v>
      </c>
      <c r="Q3459" s="48">
        <v>0</v>
      </c>
      <c r="R3459" s="48">
        <v>0</v>
      </c>
      <c r="S3459" s="48">
        <v>1906009</v>
      </c>
      <c r="T3459" s="48">
        <v>1</v>
      </c>
      <c r="U3459" s="48">
        <v>1901009</v>
      </c>
      <c r="V3459" s="48">
        <v>5</v>
      </c>
      <c r="W3459" s="48">
        <v>1902009</v>
      </c>
      <c r="X3459" s="48">
        <v>5</v>
      </c>
      <c r="AB3459" s="48" t="s">
        <v>7307</v>
      </c>
      <c r="AF3459" s="48">
        <v>1101009</v>
      </c>
    </row>
    <row r="3460" spans="1:32" ht="14.25">
      <c r="A3460" s="48">
        <v>4206112</v>
      </c>
      <c r="D3460" s="48" t="s">
        <v>3881</v>
      </c>
      <c r="E3460" s="48" t="s">
        <v>555</v>
      </c>
      <c r="F3460" s="48" t="s">
        <v>7307</v>
      </c>
      <c r="G3460" s="48">
        <v>2</v>
      </c>
      <c r="H3460" s="48">
        <v>95</v>
      </c>
      <c r="I3460" s="48">
        <v>9808</v>
      </c>
      <c r="J3460" s="48">
        <v>4188</v>
      </c>
      <c r="K3460" s="48">
        <v>47451</v>
      </c>
      <c r="L3460" s="48">
        <v>0</v>
      </c>
      <c r="M3460" s="48">
        <v>1.5</v>
      </c>
      <c r="N3460" s="48">
        <v>0</v>
      </c>
      <c r="O3460" s="48">
        <v>0</v>
      </c>
      <c r="P3460" s="48">
        <v>2150</v>
      </c>
      <c r="Q3460" s="48">
        <v>0</v>
      </c>
      <c r="R3460" s="48">
        <v>0</v>
      </c>
      <c r="S3460" s="48">
        <v>2007014</v>
      </c>
      <c r="T3460" s="48">
        <v>1</v>
      </c>
      <c r="U3460" s="48">
        <v>2003014</v>
      </c>
      <c r="V3460" s="48">
        <v>5</v>
      </c>
      <c r="W3460" s="48">
        <v>2004002</v>
      </c>
      <c r="X3460" s="48">
        <v>5</v>
      </c>
      <c r="Y3460" s="48">
        <v>2004006</v>
      </c>
      <c r="Z3460" s="48">
        <v>5</v>
      </c>
      <c r="AC3460" s="48">
        <v>4</v>
      </c>
      <c r="AD3460" s="48">
        <v>4</v>
      </c>
      <c r="AE3460" s="48">
        <v>1</v>
      </c>
      <c r="AF3460" s="48">
        <v>1102014</v>
      </c>
    </row>
    <row r="3461" spans="1:32" ht="14.25">
      <c r="A3461" s="48">
        <v>4206121</v>
      </c>
      <c r="D3461" s="48" t="s">
        <v>3879</v>
      </c>
      <c r="E3461" s="48" t="s">
        <v>3801</v>
      </c>
      <c r="F3461" s="48" t="s">
        <v>7308</v>
      </c>
      <c r="G3461" s="48">
        <v>1</v>
      </c>
      <c r="H3461" s="48">
        <v>95</v>
      </c>
      <c r="I3461" s="48">
        <v>11963</v>
      </c>
      <c r="J3461" s="48">
        <v>5530</v>
      </c>
      <c r="K3461" s="48">
        <v>33762</v>
      </c>
      <c r="L3461" s="48">
        <v>0</v>
      </c>
      <c r="M3461" s="48">
        <v>1.5</v>
      </c>
      <c r="N3461" s="48">
        <v>0</v>
      </c>
      <c r="O3461" s="48">
        <v>0</v>
      </c>
      <c r="P3461" s="48">
        <v>2150</v>
      </c>
      <c r="Q3461" s="48">
        <v>0</v>
      </c>
      <c r="R3461" s="48">
        <v>0</v>
      </c>
      <c r="S3461" s="48">
        <v>1906008</v>
      </c>
      <c r="T3461" s="48">
        <v>1</v>
      </c>
      <c r="U3461" s="48">
        <v>1901008</v>
      </c>
      <c r="V3461" s="48">
        <v>5</v>
      </c>
      <c r="W3461" s="48">
        <v>1902008</v>
      </c>
      <c r="X3461" s="48">
        <v>5</v>
      </c>
      <c r="AB3461" s="48" t="s">
        <v>7309</v>
      </c>
      <c r="AF3461" s="48">
        <v>1101008</v>
      </c>
    </row>
    <row r="3462" spans="1:32" ht="14.25">
      <c r="A3462" s="48">
        <v>4206122</v>
      </c>
      <c r="D3462" s="48" t="s">
        <v>3881</v>
      </c>
      <c r="E3462" s="48" t="s">
        <v>554</v>
      </c>
      <c r="F3462" s="48" t="s">
        <v>7309</v>
      </c>
      <c r="G3462" s="48">
        <v>2</v>
      </c>
      <c r="H3462" s="48">
        <v>95</v>
      </c>
      <c r="I3462" s="48">
        <v>9678</v>
      </c>
      <c r="J3462" s="48">
        <v>4162</v>
      </c>
      <c r="K3462" s="48">
        <v>48058</v>
      </c>
      <c r="L3462" s="48">
        <v>0</v>
      </c>
      <c r="M3462" s="48">
        <v>1.5</v>
      </c>
      <c r="N3462" s="48">
        <v>0</v>
      </c>
      <c r="O3462" s="48">
        <v>0</v>
      </c>
      <c r="P3462" s="48">
        <v>2150</v>
      </c>
      <c r="Q3462" s="48">
        <v>0</v>
      </c>
      <c r="R3462" s="48">
        <v>0</v>
      </c>
      <c r="S3462" s="48">
        <v>2007013</v>
      </c>
      <c r="T3462" s="48">
        <v>1</v>
      </c>
      <c r="U3462" s="48">
        <v>2003013</v>
      </c>
      <c r="V3462" s="48">
        <v>5</v>
      </c>
      <c r="W3462" s="48">
        <v>2004008</v>
      </c>
      <c r="X3462" s="48">
        <v>5</v>
      </c>
      <c r="Y3462" s="48">
        <v>2004010</v>
      </c>
      <c r="Z3462" s="48">
        <v>5</v>
      </c>
      <c r="AC3462" s="48">
        <v>4</v>
      </c>
      <c r="AD3462" s="48">
        <v>4</v>
      </c>
      <c r="AE3462" s="48">
        <v>3</v>
      </c>
      <c r="AF3462" s="48">
        <v>1102013</v>
      </c>
    </row>
    <row r="3463" spans="1:32" ht="14.25">
      <c r="A3463" s="48">
        <v>4206131</v>
      </c>
      <c r="D3463" s="48" t="s">
        <v>3879</v>
      </c>
      <c r="E3463" s="48" t="s">
        <v>3839</v>
      </c>
      <c r="F3463" s="48" t="s">
        <v>7310</v>
      </c>
      <c r="G3463" s="48">
        <v>1</v>
      </c>
      <c r="H3463" s="48">
        <v>95</v>
      </c>
      <c r="I3463" s="48">
        <v>11889</v>
      </c>
      <c r="J3463" s="48">
        <v>5493</v>
      </c>
      <c r="K3463" s="48">
        <v>33377</v>
      </c>
      <c r="L3463" s="48">
        <v>0</v>
      </c>
      <c r="M3463" s="48">
        <v>1.5</v>
      </c>
      <c r="N3463" s="48">
        <v>0</v>
      </c>
      <c r="O3463" s="48">
        <v>0</v>
      </c>
      <c r="P3463" s="48">
        <v>1900</v>
      </c>
      <c r="Q3463" s="48">
        <v>0</v>
      </c>
      <c r="R3463" s="48">
        <v>0</v>
      </c>
      <c r="S3463" s="48">
        <v>1906012</v>
      </c>
      <c r="T3463" s="48">
        <v>1</v>
      </c>
      <c r="U3463" s="48">
        <v>1901012</v>
      </c>
      <c r="V3463" s="48">
        <v>5</v>
      </c>
      <c r="W3463" s="48">
        <v>1902012</v>
      </c>
      <c r="X3463" s="48">
        <v>5</v>
      </c>
      <c r="AB3463" s="48" t="s">
        <v>7311</v>
      </c>
      <c r="AF3463" s="48">
        <v>1101012</v>
      </c>
    </row>
    <row r="3464" spans="1:32" ht="14.25">
      <c r="A3464" s="48">
        <v>4206132</v>
      </c>
      <c r="D3464" s="48" t="s">
        <v>3881</v>
      </c>
      <c r="E3464" s="48" t="s">
        <v>559</v>
      </c>
      <c r="F3464" s="48" t="s">
        <v>7311</v>
      </c>
      <c r="G3464" s="48">
        <v>2</v>
      </c>
      <c r="H3464" s="48">
        <v>95</v>
      </c>
      <c r="I3464" s="48">
        <v>9568</v>
      </c>
      <c r="J3464" s="48">
        <v>4110</v>
      </c>
      <c r="K3464" s="48">
        <v>47197</v>
      </c>
      <c r="L3464" s="48">
        <v>0</v>
      </c>
      <c r="M3464" s="48">
        <v>1.5</v>
      </c>
      <c r="N3464" s="48">
        <v>0</v>
      </c>
      <c r="O3464" s="48">
        <v>0</v>
      </c>
      <c r="P3464" s="48">
        <v>1900</v>
      </c>
      <c r="Q3464" s="48">
        <v>0</v>
      </c>
      <c r="R3464" s="48">
        <v>0</v>
      </c>
      <c r="S3464" s="48">
        <v>2007018</v>
      </c>
      <c r="T3464" s="48">
        <v>1</v>
      </c>
      <c r="U3464" s="48">
        <v>2003018</v>
      </c>
      <c r="V3464" s="48">
        <v>5</v>
      </c>
      <c r="W3464" s="48">
        <v>2004012</v>
      </c>
      <c r="X3464" s="48">
        <v>5</v>
      </c>
      <c r="Y3464" s="48">
        <v>2004010</v>
      </c>
      <c r="Z3464" s="48">
        <v>5</v>
      </c>
      <c r="AC3464" s="48">
        <v>4</v>
      </c>
      <c r="AD3464" s="48">
        <v>4</v>
      </c>
      <c r="AE3464" s="48">
        <v>2</v>
      </c>
      <c r="AF3464" s="48">
        <v>1102018</v>
      </c>
    </row>
    <row r="3465" spans="1:32" ht="14.25">
      <c r="A3465" s="48">
        <v>4206211</v>
      </c>
      <c r="D3465" s="48" t="s">
        <v>3879</v>
      </c>
      <c r="E3465" s="48" t="s">
        <v>3851</v>
      </c>
      <c r="F3465" s="48" t="s">
        <v>7312</v>
      </c>
      <c r="G3465" s="48">
        <v>1</v>
      </c>
      <c r="H3465" s="48">
        <v>95</v>
      </c>
      <c r="I3465" s="48">
        <v>12288</v>
      </c>
      <c r="J3465" s="48">
        <v>5595</v>
      </c>
      <c r="K3465" s="48">
        <v>33762</v>
      </c>
      <c r="L3465" s="48">
        <v>0</v>
      </c>
      <c r="M3465" s="48">
        <v>1.5</v>
      </c>
      <c r="N3465" s="48">
        <v>0</v>
      </c>
      <c r="O3465" s="48">
        <v>0</v>
      </c>
      <c r="P3465" s="48">
        <v>2150</v>
      </c>
      <c r="Q3465" s="48">
        <v>0</v>
      </c>
      <c r="R3465" s="48">
        <v>0</v>
      </c>
      <c r="S3465" s="48">
        <v>1906007</v>
      </c>
      <c r="T3465" s="48">
        <v>1</v>
      </c>
      <c r="U3465" s="48">
        <v>1901007</v>
      </c>
      <c r="V3465" s="48">
        <v>5</v>
      </c>
      <c r="W3465" s="48">
        <v>1902007</v>
      </c>
      <c r="X3465" s="48">
        <v>5</v>
      </c>
      <c r="AB3465" s="48" t="s">
        <v>7313</v>
      </c>
      <c r="AF3465" s="48">
        <v>1101007</v>
      </c>
    </row>
    <row r="3466" spans="1:32" ht="14.25">
      <c r="A3466" s="48">
        <v>4206212</v>
      </c>
      <c r="D3466" s="48" t="s">
        <v>3881</v>
      </c>
      <c r="E3466" s="48" t="s">
        <v>550</v>
      </c>
      <c r="F3466" s="48" t="s">
        <v>7313</v>
      </c>
      <c r="G3466" s="48">
        <v>2</v>
      </c>
      <c r="H3466" s="48">
        <v>95</v>
      </c>
      <c r="I3466" s="48">
        <v>9938</v>
      </c>
      <c r="J3466" s="48">
        <v>4214</v>
      </c>
      <c r="K3466" s="48">
        <v>47451</v>
      </c>
      <c r="L3466" s="48">
        <v>0</v>
      </c>
      <c r="M3466" s="48">
        <v>1.5</v>
      </c>
      <c r="N3466" s="48">
        <v>0</v>
      </c>
      <c r="O3466" s="48">
        <v>0</v>
      </c>
      <c r="P3466" s="48">
        <v>2150</v>
      </c>
      <c r="Q3466" s="48">
        <v>0</v>
      </c>
      <c r="R3466" s="48">
        <v>0</v>
      </c>
      <c r="S3466" s="48">
        <v>2007009</v>
      </c>
      <c r="T3466" s="48">
        <v>1</v>
      </c>
      <c r="U3466" s="48">
        <v>2003009</v>
      </c>
      <c r="V3466" s="48">
        <v>5</v>
      </c>
      <c r="W3466" s="48">
        <v>2004010</v>
      </c>
      <c r="X3466" s="48">
        <v>5</v>
      </c>
      <c r="Y3466" s="48">
        <v>2004014</v>
      </c>
      <c r="Z3466" s="48">
        <v>5</v>
      </c>
      <c r="AC3466" s="48">
        <v>4</v>
      </c>
      <c r="AD3466" s="48">
        <v>4</v>
      </c>
      <c r="AE3466" s="48">
        <v>2</v>
      </c>
      <c r="AF3466" s="48">
        <v>1102009</v>
      </c>
    </row>
    <row r="3467" spans="1:32" ht="14.25">
      <c r="A3467" s="48">
        <v>4206221</v>
      </c>
      <c r="D3467" s="48" t="s">
        <v>3879</v>
      </c>
      <c r="E3467" s="48" t="s">
        <v>3851</v>
      </c>
      <c r="F3467" s="48" t="s">
        <v>7314</v>
      </c>
      <c r="G3467" s="48">
        <v>1</v>
      </c>
      <c r="H3467" s="48">
        <v>95</v>
      </c>
      <c r="I3467" s="48">
        <v>12288</v>
      </c>
      <c r="J3467" s="48">
        <v>5595</v>
      </c>
      <c r="K3467" s="48">
        <v>33762</v>
      </c>
      <c r="L3467" s="48">
        <v>0</v>
      </c>
      <c r="M3467" s="48">
        <v>1.5</v>
      </c>
      <c r="N3467" s="48">
        <v>0</v>
      </c>
      <c r="O3467" s="48">
        <v>0</v>
      </c>
      <c r="P3467" s="48">
        <v>2150</v>
      </c>
      <c r="Q3467" s="48">
        <v>0</v>
      </c>
      <c r="R3467" s="48">
        <v>0</v>
      </c>
      <c r="S3467" s="48">
        <v>1906007</v>
      </c>
      <c r="T3467" s="48">
        <v>1</v>
      </c>
      <c r="U3467" s="48">
        <v>1901007</v>
      </c>
      <c r="V3467" s="48">
        <v>5</v>
      </c>
      <c r="W3467" s="48">
        <v>1902007</v>
      </c>
      <c r="X3467" s="48">
        <v>5</v>
      </c>
      <c r="AB3467" s="48" t="s">
        <v>7315</v>
      </c>
      <c r="AF3467" s="48">
        <v>1101007</v>
      </c>
    </row>
    <row r="3468" spans="1:32" ht="14.25">
      <c r="A3468" s="48">
        <v>4206222</v>
      </c>
      <c r="D3468" s="48" t="s">
        <v>3881</v>
      </c>
      <c r="E3468" s="48" t="s">
        <v>544</v>
      </c>
      <c r="F3468" s="48" t="s">
        <v>7315</v>
      </c>
      <c r="G3468" s="48">
        <v>2</v>
      </c>
      <c r="H3468" s="48">
        <v>95</v>
      </c>
      <c r="I3468" s="48">
        <v>9873</v>
      </c>
      <c r="J3468" s="48">
        <v>4201</v>
      </c>
      <c r="K3468" s="48">
        <v>48058</v>
      </c>
      <c r="L3468" s="48">
        <v>0</v>
      </c>
      <c r="M3468" s="48">
        <v>1.5</v>
      </c>
      <c r="N3468" s="48">
        <v>0</v>
      </c>
      <c r="O3468" s="48">
        <v>0</v>
      </c>
      <c r="P3468" s="48">
        <v>2150</v>
      </c>
      <c r="Q3468" s="48">
        <v>0</v>
      </c>
      <c r="R3468" s="48">
        <v>0</v>
      </c>
      <c r="S3468" s="48">
        <v>2007003</v>
      </c>
      <c r="T3468" s="48">
        <v>1</v>
      </c>
      <c r="U3468" s="48">
        <v>2003003</v>
      </c>
      <c r="V3468" s="48">
        <v>5</v>
      </c>
      <c r="W3468" s="48">
        <v>2004008</v>
      </c>
      <c r="X3468" s="48">
        <v>5</v>
      </c>
      <c r="Y3468" s="48">
        <v>2004010</v>
      </c>
      <c r="Z3468" s="48">
        <v>5</v>
      </c>
      <c r="AC3468" s="48">
        <v>4</v>
      </c>
      <c r="AD3468" s="48">
        <v>4</v>
      </c>
      <c r="AE3468" s="48">
        <v>2</v>
      </c>
      <c r="AF3468" s="48">
        <v>1102003</v>
      </c>
    </row>
    <row r="3469" spans="1:32" ht="14.25">
      <c r="A3469" s="48">
        <v>4206231</v>
      </c>
      <c r="D3469" s="48" t="s">
        <v>3879</v>
      </c>
      <c r="E3469" s="48" t="s">
        <v>3853</v>
      </c>
      <c r="F3469" s="48" t="s">
        <v>7316</v>
      </c>
      <c r="G3469" s="48">
        <v>1</v>
      </c>
      <c r="H3469" s="48">
        <v>95</v>
      </c>
      <c r="I3469" s="48">
        <v>12288</v>
      </c>
      <c r="J3469" s="48">
        <v>5595</v>
      </c>
      <c r="K3469" s="48">
        <v>33762</v>
      </c>
      <c r="L3469" s="48">
        <v>0</v>
      </c>
      <c r="M3469" s="48">
        <v>1.5</v>
      </c>
      <c r="N3469" s="48">
        <v>0</v>
      </c>
      <c r="O3469" s="48">
        <v>0</v>
      </c>
      <c r="P3469" s="48">
        <v>2150</v>
      </c>
      <c r="Q3469" s="48">
        <v>0</v>
      </c>
      <c r="R3469" s="48">
        <v>0</v>
      </c>
      <c r="S3469" s="48">
        <v>1906011</v>
      </c>
      <c r="T3469" s="48">
        <v>1</v>
      </c>
      <c r="U3469" s="48">
        <v>1901011</v>
      </c>
      <c r="V3469" s="48">
        <v>5</v>
      </c>
      <c r="W3469" s="48">
        <v>1902011</v>
      </c>
      <c r="X3469" s="48">
        <v>5</v>
      </c>
      <c r="AB3469" s="48" t="s">
        <v>7317</v>
      </c>
      <c r="AF3469" s="48">
        <v>1101011</v>
      </c>
    </row>
    <row r="3470" spans="1:32" ht="14.25">
      <c r="A3470" s="48">
        <v>4206232</v>
      </c>
      <c r="D3470" s="48" t="s">
        <v>3881</v>
      </c>
      <c r="E3470" s="48" t="s">
        <v>558</v>
      </c>
      <c r="F3470" s="48" t="s">
        <v>7317</v>
      </c>
      <c r="G3470" s="48">
        <v>2</v>
      </c>
      <c r="H3470" s="48">
        <v>95</v>
      </c>
      <c r="I3470" s="48">
        <v>9873</v>
      </c>
      <c r="J3470" s="48">
        <v>4201</v>
      </c>
      <c r="K3470" s="48">
        <v>48058</v>
      </c>
      <c r="L3470" s="48">
        <v>0</v>
      </c>
      <c r="M3470" s="48">
        <v>1.5</v>
      </c>
      <c r="N3470" s="48">
        <v>0</v>
      </c>
      <c r="O3470" s="48">
        <v>0</v>
      </c>
      <c r="P3470" s="48">
        <v>2150</v>
      </c>
      <c r="Q3470" s="48">
        <v>0</v>
      </c>
      <c r="R3470" s="48">
        <v>0</v>
      </c>
      <c r="S3470" s="48">
        <v>2007017</v>
      </c>
      <c r="T3470" s="48">
        <v>1</v>
      </c>
      <c r="U3470" s="48">
        <v>2003017</v>
      </c>
      <c r="V3470" s="48">
        <v>5</v>
      </c>
      <c r="W3470" s="48">
        <v>2004008</v>
      </c>
      <c r="X3470" s="48">
        <v>5</v>
      </c>
      <c r="Y3470" s="48">
        <v>2004010</v>
      </c>
      <c r="Z3470" s="48">
        <v>5</v>
      </c>
      <c r="AC3470" s="48">
        <v>4</v>
      </c>
      <c r="AD3470" s="48">
        <v>4</v>
      </c>
      <c r="AE3470" s="48">
        <v>3</v>
      </c>
      <c r="AF3470" s="48">
        <v>1102017</v>
      </c>
    </row>
    <row r="3471" spans="1:32" ht="14.25">
      <c r="A3471" s="48">
        <v>4206311</v>
      </c>
      <c r="D3471" s="48" t="s">
        <v>3879</v>
      </c>
      <c r="E3471" s="48" t="s">
        <v>1043</v>
      </c>
      <c r="F3471" s="48" t="s">
        <v>7318</v>
      </c>
      <c r="G3471" s="48">
        <v>1</v>
      </c>
      <c r="H3471" s="48">
        <v>96</v>
      </c>
      <c r="I3471" s="48">
        <v>12701</v>
      </c>
      <c r="J3471" s="48">
        <v>5705</v>
      </c>
      <c r="K3471" s="48">
        <v>34201</v>
      </c>
      <c r="L3471" s="48">
        <v>0</v>
      </c>
      <c r="M3471" s="48">
        <v>1.5</v>
      </c>
      <c r="N3471" s="48">
        <v>0</v>
      </c>
      <c r="O3471" s="48">
        <v>0</v>
      </c>
      <c r="P3471" s="48">
        <v>2150</v>
      </c>
      <c r="Q3471" s="48">
        <v>0</v>
      </c>
      <c r="R3471" s="48">
        <v>0</v>
      </c>
      <c r="S3471" s="48">
        <v>1906005</v>
      </c>
      <c r="T3471" s="48">
        <v>1</v>
      </c>
      <c r="U3471" s="48">
        <v>1901005</v>
      </c>
      <c r="V3471" s="48">
        <v>5</v>
      </c>
      <c r="W3471" s="48">
        <v>1902005</v>
      </c>
      <c r="X3471" s="48">
        <v>5</v>
      </c>
      <c r="AB3471" s="48" t="s">
        <v>7319</v>
      </c>
      <c r="AF3471" s="48">
        <v>1101005</v>
      </c>
    </row>
    <row r="3472" spans="1:32" ht="14.25">
      <c r="A3472" s="48">
        <v>4206312</v>
      </c>
      <c r="D3472" s="48" t="s">
        <v>3881</v>
      </c>
      <c r="E3472" s="48" t="s">
        <v>542</v>
      </c>
      <c r="F3472" s="48" t="s">
        <v>7319</v>
      </c>
      <c r="G3472" s="48">
        <v>2</v>
      </c>
      <c r="H3472" s="48">
        <v>96</v>
      </c>
      <c r="I3472" s="48">
        <v>10056</v>
      </c>
      <c r="J3472" s="48">
        <v>4270</v>
      </c>
      <c r="K3472" s="48">
        <v>48328</v>
      </c>
      <c r="L3472" s="48">
        <v>0</v>
      </c>
      <c r="M3472" s="48">
        <v>1.5</v>
      </c>
      <c r="N3472" s="48">
        <v>0</v>
      </c>
      <c r="O3472" s="48">
        <v>0</v>
      </c>
      <c r="P3472" s="48">
        <v>2150</v>
      </c>
      <c r="Q3472" s="48">
        <v>0</v>
      </c>
      <c r="R3472" s="48">
        <v>0</v>
      </c>
      <c r="S3472" s="48">
        <v>2007001</v>
      </c>
      <c r="T3472" s="48">
        <v>1</v>
      </c>
      <c r="U3472" s="48">
        <v>2003001</v>
      </c>
      <c r="V3472" s="48">
        <v>5</v>
      </c>
      <c r="W3472" s="48">
        <v>2004001</v>
      </c>
      <c r="X3472" s="48">
        <v>5</v>
      </c>
      <c r="Y3472" s="48">
        <v>2004006</v>
      </c>
      <c r="Z3472" s="48">
        <v>5</v>
      </c>
      <c r="AC3472" s="48">
        <v>4</v>
      </c>
      <c r="AD3472" s="48">
        <v>4</v>
      </c>
      <c r="AE3472" s="48">
        <v>1</v>
      </c>
      <c r="AF3472" s="48">
        <v>1102001</v>
      </c>
    </row>
    <row r="3473" spans="1:32" ht="14.25">
      <c r="A3473" s="48">
        <v>4206321</v>
      </c>
      <c r="D3473" s="48" t="s">
        <v>3879</v>
      </c>
      <c r="E3473" s="48" t="s">
        <v>513</v>
      </c>
      <c r="F3473" s="48" t="s">
        <v>7320</v>
      </c>
      <c r="G3473" s="48">
        <v>1</v>
      </c>
      <c r="H3473" s="48">
        <v>96</v>
      </c>
      <c r="I3473" s="48">
        <v>12701</v>
      </c>
      <c r="J3473" s="48">
        <v>5705</v>
      </c>
      <c r="K3473" s="48">
        <v>34201</v>
      </c>
      <c r="L3473" s="48">
        <v>0</v>
      </c>
      <c r="M3473" s="48">
        <v>1.5</v>
      </c>
      <c r="N3473" s="48">
        <v>0</v>
      </c>
      <c r="O3473" s="48">
        <v>0</v>
      </c>
      <c r="P3473" s="48">
        <v>2150</v>
      </c>
      <c r="Q3473" s="48">
        <v>0</v>
      </c>
      <c r="R3473" s="48">
        <v>0</v>
      </c>
      <c r="S3473" s="48">
        <v>1906004</v>
      </c>
      <c r="T3473" s="48">
        <v>1</v>
      </c>
      <c r="U3473" s="48">
        <v>1901004</v>
      </c>
      <c r="V3473" s="48">
        <v>5</v>
      </c>
      <c r="W3473" s="48">
        <v>1902004</v>
      </c>
      <c r="X3473" s="48">
        <v>5</v>
      </c>
      <c r="AB3473" s="48" t="s">
        <v>7321</v>
      </c>
      <c r="AF3473" s="48">
        <v>1101004</v>
      </c>
    </row>
    <row r="3474" spans="1:32" ht="14.25">
      <c r="A3474" s="48">
        <v>4206322</v>
      </c>
      <c r="D3474" s="48" t="s">
        <v>3881</v>
      </c>
      <c r="E3474" s="48" t="s">
        <v>547</v>
      </c>
      <c r="F3474" s="48" t="s">
        <v>7321</v>
      </c>
      <c r="G3474" s="48">
        <v>2</v>
      </c>
      <c r="H3474" s="48">
        <v>96</v>
      </c>
      <c r="I3474" s="48">
        <v>10056</v>
      </c>
      <c r="J3474" s="48">
        <v>4270</v>
      </c>
      <c r="K3474" s="48">
        <v>48935</v>
      </c>
      <c r="L3474" s="48">
        <v>0</v>
      </c>
      <c r="M3474" s="48">
        <v>1.5</v>
      </c>
      <c r="N3474" s="48">
        <v>0</v>
      </c>
      <c r="O3474" s="48">
        <v>0</v>
      </c>
      <c r="P3474" s="48">
        <v>2150</v>
      </c>
      <c r="Q3474" s="48">
        <v>0</v>
      </c>
      <c r="R3474" s="48">
        <v>0</v>
      </c>
      <c r="S3474" s="48">
        <v>2007006</v>
      </c>
      <c r="T3474" s="48">
        <v>1</v>
      </c>
      <c r="U3474" s="48">
        <v>2003006</v>
      </c>
      <c r="V3474" s="48">
        <v>5</v>
      </c>
      <c r="W3474" s="48">
        <v>2004010</v>
      </c>
      <c r="X3474" s="48">
        <v>5</v>
      </c>
      <c r="Y3474" s="48">
        <v>2004008</v>
      </c>
      <c r="Z3474" s="48">
        <v>5</v>
      </c>
      <c r="AC3474" s="48">
        <v>4</v>
      </c>
      <c r="AD3474" s="48">
        <v>4</v>
      </c>
      <c r="AE3474" s="48">
        <v>2</v>
      </c>
      <c r="AF3474" s="48">
        <v>1102006</v>
      </c>
    </row>
    <row r="3475" spans="1:32" ht="14.25">
      <c r="A3475" s="48">
        <v>4206331</v>
      </c>
      <c r="D3475" s="48" t="s">
        <v>3879</v>
      </c>
      <c r="E3475" s="48" t="s">
        <v>3851</v>
      </c>
      <c r="F3475" s="48" t="s">
        <v>7322</v>
      </c>
      <c r="G3475" s="48">
        <v>1</v>
      </c>
      <c r="H3475" s="48">
        <v>96</v>
      </c>
      <c r="I3475" s="48">
        <v>12701</v>
      </c>
      <c r="J3475" s="48">
        <v>5705</v>
      </c>
      <c r="K3475" s="48">
        <v>34201</v>
      </c>
      <c r="L3475" s="48">
        <v>0</v>
      </c>
      <c r="M3475" s="48">
        <v>1.5</v>
      </c>
      <c r="N3475" s="48">
        <v>0</v>
      </c>
      <c r="O3475" s="48">
        <v>0</v>
      </c>
      <c r="P3475" s="48">
        <v>2150</v>
      </c>
      <c r="Q3475" s="48">
        <v>0</v>
      </c>
      <c r="R3475" s="48">
        <v>0</v>
      </c>
      <c r="S3475" s="48">
        <v>1906007</v>
      </c>
      <c r="T3475" s="48">
        <v>1</v>
      </c>
      <c r="U3475" s="48">
        <v>1901007</v>
      </c>
      <c r="V3475" s="48">
        <v>5</v>
      </c>
      <c r="W3475" s="48">
        <v>1902007</v>
      </c>
      <c r="X3475" s="48">
        <v>5</v>
      </c>
      <c r="AB3475" s="48" t="s">
        <v>7323</v>
      </c>
      <c r="AF3475" s="48">
        <v>1101007</v>
      </c>
    </row>
    <row r="3476" spans="1:32" ht="14.25">
      <c r="A3476" s="48">
        <v>4206332</v>
      </c>
      <c r="D3476" s="48" t="s">
        <v>3881</v>
      </c>
      <c r="E3476" s="48" t="s">
        <v>551</v>
      </c>
      <c r="F3476" s="48" t="s">
        <v>7323</v>
      </c>
      <c r="G3476" s="48">
        <v>2</v>
      </c>
      <c r="H3476" s="48">
        <v>96</v>
      </c>
      <c r="I3476" s="48">
        <v>10056</v>
      </c>
      <c r="J3476" s="48">
        <v>4270</v>
      </c>
      <c r="K3476" s="48">
        <v>48935</v>
      </c>
      <c r="L3476" s="48">
        <v>0</v>
      </c>
      <c r="M3476" s="48">
        <v>1.5</v>
      </c>
      <c r="N3476" s="48">
        <v>0</v>
      </c>
      <c r="O3476" s="48">
        <v>0</v>
      </c>
      <c r="P3476" s="48">
        <v>2150</v>
      </c>
      <c r="Q3476" s="48">
        <v>0</v>
      </c>
      <c r="R3476" s="48">
        <v>0</v>
      </c>
      <c r="S3476" s="48">
        <v>2007010</v>
      </c>
      <c r="T3476" s="48">
        <v>1</v>
      </c>
      <c r="U3476" s="48">
        <v>2003010</v>
      </c>
      <c r="V3476" s="48">
        <v>5</v>
      </c>
      <c r="W3476" s="48">
        <v>2004015</v>
      </c>
      <c r="X3476" s="48">
        <v>5</v>
      </c>
      <c r="Y3476" s="48">
        <v>2004012</v>
      </c>
      <c r="Z3476" s="48">
        <v>5</v>
      </c>
      <c r="AC3476" s="48">
        <v>4</v>
      </c>
      <c r="AD3476" s="48">
        <v>4</v>
      </c>
      <c r="AE3476" s="48">
        <v>3</v>
      </c>
      <c r="AF3476" s="48">
        <v>1102010</v>
      </c>
    </row>
    <row r="3477" spans="1:32" ht="14.25">
      <c r="A3477" s="48">
        <v>4206411</v>
      </c>
      <c r="D3477" s="48" t="s">
        <v>3879</v>
      </c>
      <c r="E3477" s="48" t="s">
        <v>3839</v>
      </c>
      <c r="F3477" s="48" t="s">
        <v>7324</v>
      </c>
      <c r="G3477" s="48">
        <v>1</v>
      </c>
      <c r="H3477" s="48">
        <v>97</v>
      </c>
      <c r="I3477" s="48">
        <v>12807</v>
      </c>
      <c r="J3477" s="48">
        <v>5798</v>
      </c>
      <c r="K3477" s="48">
        <v>34640</v>
      </c>
      <c r="L3477" s="48">
        <v>0</v>
      </c>
      <c r="M3477" s="48">
        <v>1.5</v>
      </c>
      <c r="N3477" s="48">
        <v>0</v>
      </c>
      <c r="O3477" s="48">
        <v>0</v>
      </c>
      <c r="P3477" s="48">
        <v>2150</v>
      </c>
      <c r="Q3477" s="48">
        <v>0</v>
      </c>
      <c r="R3477" s="48">
        <v>0</v>
      </c>
      <c r="S3477" s="48">
        <v>1906012</v>
      </c>
      <c r="T3477" s="48">
        <v>1</v>
      </c>
      <c r="U3477" s="48">
        <v>1901012</v>
      </c>
      <c r="V3477" s="48">
        <v>5</v>
      </c>
      <c r="W3477" s="48">
        <v>1902012</v>
      </c>
      <c r="X3477" s="48">
        <v>5</v>
      </c>
      <c r="AB3477" s="48" t="s">
        <v>7325</v>
      </c>
      <c r="AF3477" s="48">
        <v>1101012</v>
      </c>
    </row>
    <row r="3478" spans="1:32" ht="14.25">
      <c r="A3478" s="48">
        <v>4206412</v>
      </c>
      <c r="D3478" s="48" t="s">
        <v>3881</v>
      </c>
      <c r="E3478" s="48" t="s">
        <v>559</v>
      </c>
      <c r="F3478" s="48" t="s">
        <v>7325</v>
      </c>
      <c r="G3478" s="48">
        <v>2</v>
      </c>
      <c r="H3478" s="48">
        <v>97</v>
      </c>
      <c r="I3478" s="48">
        <v>10194</v>
      </c>
      <c r="J3478" s="48">
        <v>4375</v>
      </c>
      <c r="K3478" s="48">
        <v>49206</v>
      </c>
      <c r="L3478" s="48">
        <v>0</v>
      </c>
      <c r="M3478" s="48">
        <v>1.5</v>
      </c>
      <c r="N3478" s="48">
        <v>0</v>
      </c>
      <c r="O3478" s="48">
        <v>0</v>
      </c>
      <c r="P3478" s="48">
        <v>2150</v>
      </c>
      <c r="Q3478" s="48">
        <v>0</v>
      </c>
      <c r="R3478" s="48">
        <v>0</v>
      </c>
      <c r="S3478" s="48">
        <v>2007018</v>
      </c>
      <c r="T3478" s="48">
        <v>1</v>
      </c>
      <c r="U3478" s="48">
        <v>2003018</v>
      </c>
      <c r="V3478" s="48">
        <v>5</v>
      </c>
      <c r="W3478" s="48">
        <v>2004012</v>
      </c>
      <c r="X3478" s="48">
        <v>5</v>
      </c>
      <c r="Y3478" s="48">
        <v>2004010</v>
      </c>
      <c r="Z3478" s="48">
        <v>5</v>
      </c>
      <c r="AC3478" s="48">
        <v>4</v>
      </c>
      <c r="AD3478" s="48">
        <v>4</v>
      </c>
      <c r="AE3478" s="48">
        <v>2</v>
      </c>
      <c r="AF3478" s="48">
        <v>1102018</v>
      </c>
    </row>
    <row r="3479" spans="1:32" ht="14.25">
      <c r="A3479" s="48">
        <v>4206421</v>
      </c>
      <c r="D3479" s="48" t="s">
        <v>3879</v>
      </c>
      <c r="E3479" s="48" t="s">
        <v>3801</v>
      </c>
      <c r="F3479" s="48" t="s">
        <v>7326</v>
      </c>
      <c r="G3479" s="48">
        <v>1</v>
      </c>
      <c r="H3479" s="48">
        <v>97</v>
      </c>
      <c r="I3479" s="48">
        <v>12807</v>
      </c>
      <c r="J3479" s="48">
        <v>5798</v>
      </c>
      <c r="K3479" s="48">
        <v>34640</v>
      </c>
      <c r="L3479" s="48">
        <v>0</v>
      </c>
      <c r="M3479" s="48">
        <v>1.5</v>
      </c>
      <c r="N3479" s="48">
        <v>0</v>
      </c>
      <c r="O3479" s="48">
        <v>0</v>
      </c>
      <c r="P3479" s="48">
        <v>2150</v>
      </c>
      <c r="Q3479" s="48">
        <v>0</v>
      </c>
      <c r="R3479" s="48">
        <v>0</v>
      </c>
      <c r="S3479" s="48">
        <v>1906008</v>
      </c>
      <c r="T3479" s="48">
        <v>1</v>
      </c>
      <c r="U3479" s="48">
        <v>1901008</v>
      </c>
      <c r="V3479" s="48">
        <v>5</v>
      </c>
      <c r="W3479" s="48">
        <v>1902008</v>
      </c>
      <c r="X3479" s="48">
        <v>5</v>
      </c>
      <c r="AB3479" s="48" t="s">
        <v>7327</v>
      </c>
      <c r="AF3479" s="48">
        <v>1101008</v>
      </c>
    </row>
    <row r="3480" spans="1:32" ht="14.25">
      <c r="A3480" s="48">
        <v>4206422</v>
      </c>
      <c r="D3480" s="48" t="s">
        <v>3881</v>
      </c>
      <c r="E3480" s="48" t="s">
        <v>554</v>
      </c>
      <c r="F3480" s="48" t="s">
        <v>7327</v>
      </c>
      <c r="G3480" s="48">
        <v>2</v>
      </c>
      <c r="H3480" s="48">
        <v>97</v>
      </c>
      <c r="I3480" s="48">
        <v>10194</v>
      </c>
      <c r="J3480" s="48">
        <v>4375</v>
      </c>
      <c r="K3480" s="48">
        <v>49813</v>
      </c>
      <c r="L3480" s="48">
        <v>0</v>
      </c>
      <c r="M3480" s="48">
        <v>1.5</v>
      </c>
      <c r="N3480" s="48">
        <v>0</v>
      </c>
      <c r="O3480" s="48">
        <v>0</v>
      </c>
      <c r="P3480" s="48">
        <v>2150</v>
      </c>
      <c r="Q3480" s="48">
        <v>0</v>
      </c>
      <c r="R3480" s="48">
        <v>0</v>
      </c>
      <c r="S3480" s="48">
        <v>2007013</v>
      </c>
      <c r="T3480" s="48">
        <v>1</v>
      </c>
      <c r="U3480" s="48">
        <v>2003013</v>
      </c>
      <c r="V3480" s="48">
        <v>5</v>
      </c>
      <c r="W3480" s="48">
        <v>2004008</v>
      </c>
      <c r="X3480" s="48">
        <v>5</v>
      </c>
      <c r="Y3480" s="48">
        <v>2004010</v>
      </c>
      <c r="Z3480" s="48">
        <v>5</v>
      </c>
      <c r="AC3480" s="48">
        <v>4</v>
      </c>
      <c r="AD3480" s="48">
        <v>4</v>
      </c>
      <c r="AE3480" s="48">
        <v>3</v>
      </c>
      <c r="AF3480" s="48">
        <v>1102013</v>
      </c>
    </row>
    <row r="3481" spans="1:32" ht="14.25">
      <c r="A3481" s="48">
        <v>4206431</v>
      </c>
      <c r="D3481" s="48" t="s">
        <v>3879</v>
      </c>
      <c r="E3481" s="48" t="s">
        <v>3838</v>
      </c>
      <c r="F3481" s="48" t="s">
        <v>7328</v>
      </c>
      <c r="G3481" s="48">
        <v>1</v>
      </c>
      <c r="H3481" s="48">
        <v>97</v>
      </c>
      <c r="I3481" s="48">
        <v>12807</v>
      </c>
      <c r="J3481" s="48">
        <v>5798</v>
      </c>
      <c r="K3481" s="48">
        <v>34640</v>
      </c>
      <c r="L3481" s="48">
        <v>0</v>
      </c>
      <c r="M3481" s="48">
        <v>1.5</v>
      </c>
      <c r="N3481" s="48">
        <v>0</v>
      </c>
      <c r="O3481" s="48">
        <v>0</v>
      </c>
      <c r="P3481" s="48">
        <v>2150</v>
      </c>
      <c r="Q3481" s="48">
        <v>0</v>
      </c>
      <c r="R3481" s="48">
        <v>0</v>
      </c>
      <c r="S3481" s="48">
        <v>1906013</v>
      </c>
      <c r="T3481" s="48">
        <v>1</v>
      </c>
      <c r="U3481" s="48">
        <v>1901013</v>
      </c>
      <c r="V3481" s="48">
        <v>5</v>
      </c>
      <c r="W3481" s="48">
        <v>1902013</v>
      </c>
      <c r="X3481" s="48">
        <v>5</v>
      </c>
      <c r="AB3481" s="48" t="s">
        <v>7329</v>
      </c>
      <c r="AF3481" s="48">
        <v>1101013</v>
      </c>
    </row>
    <row r="3482" spans="1:32" ht="14.25">
      <c r="A3482" s="48">
        <v>4206432</v>
      </c>
      <c r="D3482" s="48" t="s">
        <v>3881</v>
      </c>
      <c r="E3482" s="48" t="s">
        <v>560</v>
      </c>
      <c r="F3482" s="48" t="s">
        <v>7329</v>
      </c>
      <c r="G3482" s="48">
        <v>2</v>
      </c>
      <c r="H3482" s="48">
        <v>97</v>
      </c>
      <c r="I3482" s="48">
        <v>10194</v>
      </c>
      <c r="J3482" s="48">
        <v>4375</v>
      </c>
      <c r="K3482" s="48">
        <v>49813</v>
      </c>
      <c r="L3482" s="48">
        <v>0</v>
      </c>
      <c r="M3482" s="48">
        <v>1.5</v>
      </c>
      <c r="N3482" s="48">
        <v>0</v>
      </c>
      <c r="O3482" s="48">
        <v>0</v>
      </c>
      <c r="P3482" s="48">
        <v>2150</v>
      </c>
      <c r="Q3482" s="48">
        <v>0</v>
      </c>
      <c r="R3482" s="48">
        <v>0</v>
      </c>
      <c r="S3482" s="48">
        <v>2007019</v>
      </c>
      <c r="T3482" s="48">
        <v>1</v>
      </c>
      <c r="U3482" s="48">
        <v>2003019</v>
      </c>
      <c r="V3482" s="48">
        <v>5</v>
      </c>
      <c r="W3482" s="48">
        <v>2004014</v>
      </c>
      <c r="X3482" s="48">
        <v>5</v>
      </c>
      <c r="Y3482" s="48">
        <v>2004016</v>
      </c>
      <c r="Z3482" s="48">
        <v>5</v>
      </c>
      <c r="AC3482" s="48">
        <v>4</v>
      </c>
      <c r="AD3482" s="48">
        <v>4</v>
      </c>
      <c r="AE3482" s="48">
        <v>1</v>
      </c>
      <c r="AF3482" s="48">
        <v>1102019</v>
      </c>
    </row>
    <row r="3483" spans="1:32" ht="14.25">
      <c r="A3483" s="48">
        <v>4206511</v>
      </c>
      <c r="D3483" s="48" t="s">
        <v>3879</v>
      </c>
      <c r="E3483" s="48" t="s">
        <v>3781</v>
      </c>
      <c r="F3483" s="48" t="s">
        <v>7330</v>
      </c>
      <c r="G3483" s="48">
        <v>1</v>
      </c>
      <c r="H3483" s="48">
        <v>97</v>
      </c>
      <c r="I3483" s="48">
        <v>13054</v>
      </c>
      <c r="J3483" s="48">
        <v>5824</v>
      </c>
      <c r="K3483" s="48">
        <v>34640</v>
      </c>
      <c r="L3483" s="48">
        <v>0</v>
      </c>
      <c r="M3483" s="48">
        <v>1.5</v>
      </c>
      <c r="N3483" s="48">
        <v>0</v>
      </c>
      <c r="O3483" s="48">
        <v>0</v>
      </c>
      <c r="P3483" s="48">
        <v>2150</v>
      </c>
      <c r="Q3483" s="48">
        <v>0</v>
      </c>
      <c r="R3483" s="48">
        <v>0</v>
      </c>
      <c r="S3483" s="48">
        <v>1906001</v>
      </c>
      <c r="T3483" s="48">
        <v>1</v>
      </c>
      <c r="U3483" s="48">
        <v>1901001</v>
      </c>
      <c r="V3483" s="48">
        <v>5</v>
      </c>
      <c r="W3483" s="48">
        <v>1902001</v>
      </c>
      <c r="X3483" s="48">
        <v>5</v>
      </c>
      <c r="AB3483" s="48" t="s">
        <v>7331</v>
      </c>
      <c r="AF3483" s="48">
        <v>1101001</v>
      </c>
    </row>
    <row r="3484" spans="1:32" ht="14.25">
      <c r="A3484" s="48">
        <v>4206512</v>
      </c>
      <c r="D3484" s="48" t="s">
        <v>3881</v>
      </c>
      <c r="E3484" s="48" t="s">
        <v>3852</v>
      </c>
      <c r="F3484" s="48" t="s">
        <v>7331</v>
      </c>
      <c r="G3484" s="48">
        <v>2</v>
      </c>
      <c r="H3484" s="48">
        <v>97</v>
      </c>
      <c r="I3484" s="48">
        <v>10441</v>
      </c>
      <c r="J3484" s="48">
        <v>4401</v>
      </c>
      <c r="K3484" s="48">
        <v>49206</v>
      </c>
      <c r="L3484" s="48">
        <v>0</v>
      </c>
      <c r="M3484" s="48">
        <v>1.5</v>
      </c>
      <c r="N3484" s="48">
        <v>0</v>
      </c>
      <c r="O3484" s="48">
        <v>0</v>
      </c>
      <c r="P3484" s="48">
        <v>2150</v>
      </c>
      <c r="Q3484" s="48">
        <v>0</v>
      </c>
      <c r="R3484" s="48">
        <v>0</v>
      </c>
      <c r="S3484" s="48">
        <v>2007002</v>
      </c>
      <c r="T3484" s="48">
        <v>1</v>
      </c>
      <c r="U3484" s="48">
        <v>2003002</v>
      </c>
      <c r="V3484" s="48">
        <v>5</v>
      </c>
      <c r="W3484" s="48">
        <v>2004004</v>
      </c>
      <c r="X3484" s="48">
        <v>5</v>
      </c>
      <c r="Y3484" s="48">
        <v>2004005</v>
      </c>
      <c r="Z3484" s="48">
        <v>5</v>
      </c>
      <c r="AC3484" s="48">
        <v>4</v>
      </c>
      <c r="AD3484" s="48">
        <v>4</v>
      </c>
      <c r="AE3484" s="48">
        <v>1</v>
      </c>
      <c r="AF3484" s="48">
        <v>1102002</v>
      </c>
    </row>
    <row r="3485" spans="1:32" ht="14.25">
      <c r="A3485" s="48">
        <v>4206521</v>
      </c>
      <c r="D3485" s="48" t="s">
        <v>3879</v>
      </c>
      <c r="E3485" s="48" t="s">
        <v>3859</v>
      </c>
      <c r="F3485" s="48" t="s">
        <v>7332</v>
      </c>
      <c r="G3485" s="48">
        <v>1</v>
      </c>
      <c r="H3485" s="48">
        <v>97</v>
      </c>
      <c r="I3485" s="48">
        <v>13054</v>
      </c>
      <c r="J3485" s="48">
        <v>5824</v>
      </c>
      <c r="K3485" s="48">
        <v>34640</v>
      </c>
      <c r="L3485" s="48">
        <v>0</v>
      </c>
      <c r="M3485" s="48">
        <v>1.5</v>
      </c>
      <c r="N3485" s="48">
        <v>0</v>
      </c>
      <c r="O3485" s="48">
        <v>0</v>
      </c>
      <c r="P3485" s="48">
        <v>2150</v>
      </c>
      <c r="Q3485" s="48">
        <v>0</v>
      </c>
      <c r="R3485" s="48">
        <v>0</v>
      </c>
      <c r="S3485" s="48">
        <v>1906003</v>
      </c>
      <c r="T3485" s="48">
        <v>1</v>
      </c>
      <c r="U3485" s="48">
        <v>1901003</v>
      </c>
      <c r="V3485" s="48">
        <v>5</v>
      </c>
      <c r="W3485" s="48">
        <v>1902003</v>
      </c>
      <c r="X3485" s="48">
        <v>5</v>
      </c>
      <c r="AB3485" s="48" t="s">
        <v>7333</v>
      </c>
      <c r="AF3485" s="48">
        <v>1101003</v>
      </c>
    </row>
    <row r="3486" spans="1:32" ht="14.25">
      <c r="A3486" s="48">
        <v>4206522</v>
      </c>
      <c r="D3486" s="48" t="s">
        <v>3881</v>
      </c>
      <c r="E3486" s="48" t="s">
        <v>546</v>
      </c>
      <c r="F3486" s="48" t="s">
        <v>7333</v>
      </c>
      <c r="G3486" s="48">
        <v>2</v>
      </c>
      <c r="H3486" s="48">
        <v>97</v>
      </c>
      <c r="I3486" s="48">
        <v>10441</v>
      </c>
      <c r="J3486" s="48">
        <v>4401</v>
      </c>
      <c r="K3486" s="48">
        <v>49813</v>
      </c>
      <c r="L3486" s="48">
        <v>0</v>
      </c>
      <c r="M3486" s="48">
        <v>1.5</v>
      </c>
      <c r="N3486" s="48">
        <v>0</v>
      </c>
      <c r="O3486" s="48">
        <v>0</v>
      </c>
      <c r="P3486" s="48">
        <v>2150</v>
      </c>
      <c r="Q3486" s="48">
        <v>0</v>
      </c>
      <c r="R3486" s="48">
        <v>0</v>
      </c>
      <c r="S3486" s="48">
        <v>2007005</v>
      </c>
      <c r="T3486" s="48">
        <v>1</v>
      </c>
      <c r="U3486" s="48">
        <v>2003005</v>
      </c>
      <c r="V3486" s="48">
        <v>5</v>
      </c>
      <c r="W3486" s="48">
        <v>2004012</v>
      </c>
      <c r="X3486" s="48">
        <v>5</v>
      </c>
      <c r="Y3486" s="48">
        <v>2004014</v>
      </c>
      <c r="Z3486" s="48">
        <v>5</v>
      </c>
      <c r="AC3486" s="48">
        <v>4</v>
      </c>
      <c r="AD3486" s="48">
        <v>4</v>
      </c>
      <c r="AE3486" s="48">
        <v>3</v>
      </c>
      <c r="AF3486" s="48">
        <v>1102005</v>
      </c>
    </row>
    <row r="3487" spans="1:32" ht="14.25">
      <c r="A3487" s="48">
        <v>4206531</v>
      </c>
      <c r="D3487" s="48" t="s">
        <v>3879</v>
      </c>
      <c r="E3487" s="48" t="s">
        <v>3849</v>
      </c>
      <c r="F3487" s="48" t="s">
        <v>7334</v>
      </c>
      <c r="G3487" s="48">
        <v>1</v>
      </c>
      <c r="H3487" s="48">
        <v>97</v>
      </c>
      <c r="I3487" s="48">
        <v>13054</v>
      </c>
      <c r="J3487" s="48">
        <v>5824</v>
      </c>
      <c r="K3487" s="48">
        <v>34640</v>
      </c>
      <c r="L3487" s="48">
        <v>0</v>
      </c>
      <c r="M3487" s="48">
        <v>1.5</v>
      </c>
      <c r="N3487" s="48">
        <v>0</v>
      </c>
      <c r="O3487" s="48">
        <v>0</v>
      </c>
      <c r="P3487" s="48">
        <v>2150</v>
      </c>
      <c r="Q3487" s="48">
        <v>0</v>
      </c>
      <c r="R3487" s="48">
        <v>0</v>
      </c>
      <c r="S3487" s="48">
        <v>1906014</v>
      </c>
      <c r="T3487" s="48">
        <v>1</v>
      </c>
      <c r="U3487" s="48">
        <v>1901014</v>
      </c>
      <c r="V3487" s="48">
        <v>5</v>
      </c>
      <c r="W3487" s="48">
        <v>1902014</v>
      </c>
      <c r="X3487" s="48">
        <v>5</v>
      </c>
      <c r="AB3487" s="48" t="s">
        <v>7335</v>
      </c>
      <c r="AF3487" s="48">
        <v>1101014</v>
      </c>
    </row>
    <row r="3488" spans="1:32" ht="14.25">
      <c r="A3488" s="48">
        <v>4206532</v>
      </c>
      <c r="D3488" s="48" t="s">
        <v>3881</v>
      </c>
      <c r="E3488" s="48" t="s">
        <v>561</v>
      </c>
      <c r="F3488" s="48" t="s">
        <v>7335</v>
      </c>
      <c r="G3488" s="48">
        <v>2</v>
      </c>
      <c r="H3488" s="48">
        <v>97</v>
      </c>
      <c r="I3488" s="48">
        <v>10441</v>
      </c>
      <c r="J3488" s="48">
        <v>4401</v>
      </c>
      <c r="K3488" s="48">
        <v>49813</v>
      </c>
      <c r="L3488" s="48">
        <v>0</v>
      </c>
      <c r="M3488" s="48">
        <v>1.5</v>
      </c>
      <c r="N3488" s="48">
        <v>0</v>
      </c>
      <c r="O3488" s="48">
        <v>0</v>
      </c>
      <c r="P3488" s="48">
        <v>2150</v>
      </c>
      <c r="Q3488" s="48">
        <v>0</v>
      </c>
      <c r="R3488" s="48">
        <v>0</v>
      </c>
      <c r="S3488" s="48">
        <v>2007020</v>
      </c>
      <c r="T3488" s="48">
        <v>1</v>
      </c>
      <c r="U3488" s="48">
        <v>2003020</v>
      </c>
      <c r="V3488" s="48">
        <v>5</v>
      </c>
      <c r="W3488" s="48">
        <v>2004008</v>
      </c>
      <c r="X3488" s="48">
        <v>5</v>
      </c>
      <c r="Y3488" s="48">
        <v>2004010</v>
      </c>
      <c r="Z3488" s="48">
        <v>5</v>
      </c>
      <c r="AC3488" s="48">
        <v>4</v>
      </c>
      <c r="AD3488" s="48">
        <v>4</v>
      </c>
      <c r="AE3488" s="48">
        <v>2</v>
      </c>
      <c r="AF3488" s="48">
        <v>1102020</v>
      </c>
    </row>
    <row r="3489" spans="1:32" ht="14.25">
      <c r="A3489" s="48">
        <v>4206611</v>
      </c>
      <c r="D3489" s="48" t="s">
        <v>3879</v>
      </c>
      <c r="E3489" s="48" t="s">
        <v>3839</v>
      </c>
      <c r="F3489" s="48" t="s">
        <v>7336</v>
      </c>
      <c r="G3489" s="48">
        <v>1</v>
      </c>
      <c r="H3489" s="48">
        <v>98</v>
      </c>
      <c r="I3489" s="48">
        <v>13256</v>
      </c>
      <c r="J3489" s="48">
        <v>5917</v>
      </c>
      <c r="K3489" s="48">
        <v>35078</v>
      </c>
      <c r="L3489" s="48">
        <v>0</v>
      </c>
      <c r="M3489" s="48">
        <v>1.5</v>
      </c>
      <c r="N3489" s="48">
        <v>0</v>
      </c>
      <c r="O3489" s="48">
        <v>0</v>
      </c>
      <c r="P3489" s="48">
        <v>2150</v>
      </c>
      <c r="Q3489" s="48">
        <v>0</v>
      </c>
      <c r="R3489" s="48">
        <v>0</v>
      </c>
      <c r="S3489" s="48">
        <v>1906012</v>
      </c>
      <c r="T3489" s="48">
        <v>1</v>
      </c>
      <c r="U3489" s="48">
        <v>1901012</v>
      </c>
      <c r="V3489" s="48">
        <v>5</v>
      </c>
      <c r="W3489" s="48">
        <v>1902012</v>
      </c>
      <c r="X3489" s="48">
        <v>5</v>
      </c>
      <c r="AB3489" s="48" t="s">
        <v>7337</v>
      </c>
      <c r="AF3489" s="48">
        <v>1101012</v>
      </c>
    </row>
    <row r="3490" spans="1:32" ht="14.25">
      <c r="A3490" s="48">
        <v>4206612</v>
      </c>
      <c r="D3490" s="48" t="s">
        <v>3881</v>
      </c>
      <c r="E3490" s="48" t="s">
        <v>559</v>
      </c>
      <c r="F3490" s="48" t="s">
        <v>7337</v>
      </c>
      <c r="G3490" s="48">
        <v>2</v>
      </c>
      <c r="H3490" s="48">
        <v>98</v>
      </c>
      <c r="I3490" s="48">
        <v>10673</v>
      </c>
      <c r="J3490" s="48">
        <v>4504</v>
      </c>
      <c r="K3490" s="48">
        <v>50084</v>
      </c>
      <c r="L3490" s="48">
        <v>0</v>
      </c>
      <c r="M3490" s="48">
        <v>1.5</v>
      </c>
      <c r="N3490" s="48">
        <v>0</v>
      </c>
      <c r="O3490" s="48">
        <v>0</v>
      </c>
      <c r="P3490" s="48">
        <v>2150</v>
      </c>
      <c r="Q3490" s="48">
        <v>0</v>
      </c>
      <c r="R3490" s="48">
        <v>0</v>
      </c>
      <c r="S3490" s="48">
        <v>2007018</v>
      </c>
      <c r="T3490" s="48">
        <v>1</v>
      </c>
      <c r="U3490" s="48">
        <v>2003018</v>
      </c>
      <c r="V3490" s="48">
        <v>5</v>
      </c>
      <c r="W3490" s="48">
        <v>2004012</v>
      </c>
      <c r="X3490" s="48">
        <v>5</v>
      </c>
      <c r="Y3490" s="48">
        <v>2004010</v>
      </c>
      <c r="Z3490" s="48">
        <v>5</v>
      </c>
      <c r="AC3490" s="48">
        <v>4</v>
      </c>
      <c r="AD3490" s="48">
        <v>4</v>
      </c>
      <c r="AE3490" s="48">
        <v>2</v>
      </c>
      <c r="AF3490" s="48">
        <v>1102018</v>
      </c>
    </row>
    <row r="3491" spans="1:32" ht="14.25">
      <c r="A3491" s="48">
        <v>4206621</v>
      </c>
      <c r="D3491" s="48" t="s">
        <v>3879</v>
      </c>
      <c r="E3491" s="48" t="s">
        <v>3801</v>
      </c>
      <c r="F3491" s="48" t="s">
        <v>7338</v>
      </c>
      <c r="G3491" s="48">
        <v>1</v>
      </c>
      <c r="H3491" s="48">
        <v>98</v>
      </c>
      <c r="I3491" s="48">
        <v>13256</v>
      </c>
      <c r="J3491" s="48">
        <v>5917</v>
      </c>
      <c r="K3491" s="48">
        <v>35078</v>
      </c>
      <c r="L3491" s="48">
        <v>0</v>
      </c>
      <c r="M3491" s="48">
        <v>1.5</v>
      </c>
      <c r="N3491" s="48">
        <v>0</v>
      </c>
      <c r="O3491" s="48">
        <v>0</v>
      </c>
      <c r="P3491" s="48">
        <v>2150</v>
      </c>
      <c r="Q3491" s="48">
        <v>0</v>
      </c>
      <c r="R3491" s="48">
        <v>0</v>
      </c>
      <c r="S3491" s="48">
        <v>1906008</v>
      </c>
      <c r="T3491" s="48">
        <v>1</v>
      </c>
      <c r="U3491" s="48">
        <v>1901008</v>
      </c>
      <c r="V3491" s="48">
        <v>5</v>
      </c>
      <c r="W3491" s="48">
        <v>1902008</v>
      </c>
      <c r="X3491" s="48">
        <v>5</v>
      </c>
      <c r="AB3491" s="48" t="s">
        <v>7339</v>
      </c>
      <c r="AF3491" s="48">
        <v>1101008</v>
      </c>
    </row>
    <row r="3492" spans="1:32" ht="14.25">
      <c r="A3492" s="48">
        <v>4206622</v>
      </c>
      <c r="D3492" s="48" t="s">
        <v>3881</v>
      </c>
      <c r="E3492" s="48" t="s">
        <v>554</v>
      </c>
      <c r="F3492" s="48" t="s">
        <v>7339</v>
      </c>
      <c r="G3492" s="48">
        <v>2</v>
      </c>
      <c r="H3492" s="48">
        <v>98</v>
      </c>
      <c r="I3492" s="48">
        <v>10673</v>
      </c>
      <c r="J3492" s="48">
        <v>4504</v>
      </c>
      <c r="K3492" s="48">
        <v>50691</v>
      </c>
      <c r="L3492" s="48">
        <v>0</v>
      </c>
      <c r="M3492" s="48">
        <v>1.5</v>
      </c>
      <c r="N3492" s="48">
        <v>0</v>
      </c>
      <c r="O3492" s="48">
        <v>0</v>
      </c>
      <c r="P3492" s="48">
        <v>2150</v>
      </c>
      <c r="Q3492" s="48">
        <v>0</v>
      </c>
      <c r="R3492" s="48">
        <v>0</v>
      </c>
      <c r="S3492" s="48">
        <v>2007013</v>
      </c>
      <c r="T3492" s="48">
        <v>1</v>
      </c>
      <c r="U3492" s="48">
        <v>2003013</v>
      </c>
      <c r="V3492" s="48">
        <v>5</v>
      </c>
      <c r="W3492" s="48">
        <v>2004008</v>
      </c>
      <c r="X3492" s="48">
        <v>5</v>
      </c>
      <c r="Y3492" s="48">
        <v>2004010</v>
      </c>
      <c r="Z3492" s="48">
        <v>5</v>
      </c>
      <c r="AC3492" s="48">
        <v>4</v>
      </c>
      <c r="AD3492" s="48">
        <v>4</v>
      </c>
      <c r="AE3492" s="48">
        <v>3</v>
      </c>
      <c r="AF3492" s="48">
        <v>1102013</v>
      </c>
    </row>
    <row r="3493" spans="1:32" ht="14.25">
      <c r="A3493" s="48">
        <v>4206631</v>
      </c>
      <c r="D3493" s="48" t="s">
        <v>3879</v>
      </c>
      <c r="E3493" s="48" t="s">
        <v>3823</v>
      </c>
      <c r="F3493" s="48" t="s">
        <v>7340</v>
      </c>
      <c r="G3493" s="48">
        <v>1</v>
      </c>
      <c r="H3493" s="48">
        <v>98</v>
      </c>
      <c r="I3493" s="48">
        <v>13256</v>
      </c>
      <c r="J3493" s="48">
        <v>5917</v>
      </c>
      <c r="K3493" s="48">
        <v>35078</v>
      </c>
      <c r="L3493" s="48">
        <v>0</v>
      </c>
      <c r="M3493" s="48">
        <v>1.5</v>
      </c>
      <c r="N3493" s="48">
        <v>0</v>
      </c>
      <c r="O3493" s="48">
        <v>0</v>
      </c>
      <c r="P3493" s="48">
        <v>2150</v>
      </c>
      <c r="Q3493" s="48">
        <v>0</v>
      </c>
      <c r="R3493" s="48">
        <v>0</v>
      </c>
      <c r="S3493" s="48">
        <v>1906009</v>
      </c>
      <c r="T3493" s="48">
        <v>1</v>
      </c>
      <c r="U3493" s="48">
        <v>1901009</v>
      </c>
      <c r="V3493" s="48">
        <v>5</v>
      </c>
      <c r="W3493" s="48">
        <v>1902009</v>
      </c>
      <c r="X3493" s="48">
        <v>5</v>
      </c>
      <c r="AB3493" s="48" t="s">
        <v>7341</v>
      </c>
      <c r="AF3493" s="48">
        <v>1101009</v>
      </c>
    </row>
    <row r="3494" spans="1:32" ht="14.25">
      <c r="A3494" s="48">
        <v>4206632</v>
      </c>
      <c r="D3494" s="48" t="s">
        <v>3881</v>
      </c>
      <c r="E3494" s="48" t="s">
        <v>555</v>
      </c>
      <c r="F3494" s="48" t="s">
        <v>7341</v>
      </c>
      <c r="G3494" s="48">
        <v>2</v>
      </c>
      <c r="H3494" s="48">
        <v>98</v>
      </c>
      <c r="I3494" s="48">
        <v>10673</v>
      </c>
      <c r="J3494" s="48">
        <v>4504</v>
      </c>
      <c r="K3494" s="48">
        <v>50691</v>
      </c>
      <c r="L3494" s="48">
        <v>0</v>
      </c>
      <c r="M3494" s="48">
        <v>1.5</v>
      </c>
      <c r="N3494" s="48">
        <v>0</v>
      </c>
      <c r="O3494" s="48">
        <v>0</v>
      </c>
      <c r="P3494" s="48">
        <v>2150</v>
      </c>
      <c r="Q3494" s="48">
        <v>0</v>
      </c>
      <c r="R3494" s="48">
        <v>0</v>
      </c>
      <c r="S3494" s="48">
        <v>2007014</v>
      </c>
      <c r="T3494" s="48">
        <v>1</v>
      </c>
      <c r="U3494" s="48">
        <v>2003014</v>
      </c>
      <c r="V3494" s="48">
        <v>5</v>
      </c>
      <c r="W3494" s="48">
        <v>2004002</v>
      </c>
      <c r="X3494" s="48">
        <v>5</v>
      </c>
      <c r="Y3494" s="48">
        <v>2004006</v>
      </c>
      <c r="Z3494" s="48">
        <v>5</v>
      </c>
      <c r="AC3494" s="48">
        <v>4</v>
      </c>
      <c r="AD3494" s="48">
        <v>4</v>
      </c>
      <c r="AE3494" s="48">
        <v>1</v>
      </c>
      <c r="AF3494" s="48">
        <v>1102014</v>
      </c>
    </row>
    <row r="3495" spans="1:32" ht="14.25">
      <c r="A3495" s="48">
        <v>4206711</v>
      </c>
      <c r="D3495" s="48" t="s">
        <v>3879</v>
      </c>
      <c r="E3495" s="48" t="s">
        <v>3832</v>
      </c>
      <c r="F3495" s="48" t="s">
        <v>7342</v>
      </c>
      <c r="G3495" s="48">
        <v>1</v>
      </c>
      <c r="H3495" s="48">
        <v>99</v>
      </c>
      <c r="I3495" s="48">
        <v>13415</v>
      </c>
      <c r="J3495" s="48">
        <v>5995</v>
      </c>
      <c r="K3495" s="48">
        <v>35596</v>
      </c>
      <c r="L3495" s="48">
        <v>0</v>
      </c>
      <c r="M3495" s="48">
        <v>1.5</v>
      </c>
      <c r="N3495" s="48">
        <v>0</v>
      </c>
      <c r="O3495" s="48">
        <v>0</v>
      </c>
      <c r="P3495" s="48">
        <v>2150</v>
      </c>
      <c r="Q3495" s="48">
        <v>0</v>
      </c>
      <c r="R3495" s="48">
        <v>0</v>
      </c>
      <c r="S3495" s="48">
        <v>1906015</v>
      </c>
      <c r="T3495" s="48">
        <v>1</v>
      </c>
      <c r="U3495" s="48">
        <v>1901015</v>
      </c>
      <c r="V3495" s="48">
        <v>5</v>
      </c>
      <c r="W3495" s="48">
        <v>1902015</v>
      </c>
      <c r="X3495" s="48">
        <v>5</v>
      </c>
      <c r="AB3495" s="48" t="s">
        <v>7343</v>
      </c>
      <c r="AF3495" s="48">
        <v>1101015</v>
      </c>
    </row>
    <row r="3496" spans="1:32" ht="14.25">
      <c r="A3496" s="48">
        <v>4206712</v>
      </c>
      <c r="D3496" s="48" t="s">
        <v>3881</v>
      </c>
      <c r="E3496" s="48" t="s">
        <v>562</v>
      </c>
      <c r="F3496" s="48" t="s">
        <v>7343</v>
      </c>
      <c r="G3496" s="48">
        <v>2</v>
      </c>
      <c r="H3496" s="48">
        <v>99</v>
      </c>
      <c r="I3496" s="48">
        <v>10863</v>
      </c>
      <c r="J3496" s="48">
        <v>4593</v>
      </c>
      <c r="K3496" s="48">
        <v>51041</v>
      </c>
      <c r="L3496" s="48">
        <v>0</v>
      </c>
      <c r="M3496" s="48">
        <v>1.5</v>
      </c>
      <c r="N3496" s="48">
        <v>0</v>
      </c>
      <c r="O3496" s="48">
        <v>0</v>
      </c>
      <c r="P3496" s="48">
        <v>2150</v>
      </c>
      <c r="Q3496" s="48">
        <v>0</v>
      </c>
      <c r="R3496" s="48">
        <v>0</v>
      </c>
      <c r="S3496" s="48">
        <v>2007021</v>
      </c>
      <c r="T3496" s="48">
        <v>1</v>
      </c>
      <c r="U3496" s="48">
        <v>2003021</v>
      </c>
      <c r="V3496" s="48">
        <v>5</v>
      </c>
      <c r="W3496" s="48">
        <v>2004008</v>
      </c>
      <c r="X3496" s="48">
        <v>5</v>
      </c>
      <c r="Y3496" s="48">
        <v>2004011</v>
      </c>
      <c r="Z3496" s="48">
        <v>5</v>
      </c>
      <c r="AC3496" s="48">
        <v>4</v>
      </c>
      <c r="AD3496" s="48">
        <v>4</v>
      </c>
      <c r="AE3496" s="48">
        <v>1</v>
      </c>
      <c r="AF3496" s="48">
        <v>1102021</v>
      </c>
    </row>
    <row r="3497" spans="1:32" ht="14.25">
      <c r="A3497" s="48">
        <v>4206721</v>
      </c>
      <c r="D3497" s="48" t="s">
        <v>3879</v>
      </c>
      <c r="E3497" s="48" t="s">
        <v>3781</v>
      </c>
      <c r="F3497" s="48" t="s">
        <v>7344</v>
      </c>
      <c r="G3497" s="48">
        <v>1</v>
      </c>
      <c r="H3497" s="48">
        <v>99</v>
      </c>
      <c r="I3497" s="48">
        <v>13415</v>
      </c>
      <c r="J3497" s="48">
        <v>5995</v>
      </c>
      <c r="K3497" s="48">
        <v>35596</v>
      </c>
      <c r="L3497" s="48">
        <v>0</v>
      </c>
      <c r="M3497" s="48">
        <v>1.5</v>
      </c>
      <c r="N3497" s="48">
        <v>0</v>
      </c>
      <c r="O3497" s="48">
        <v>0</v>
      </c>
      <c r="P3497" s="48">
        <v>2150</v>
      </c>
      <c r="Q3497" s="48">
        <v>0</v>
      </c>
      <c r="R3497" s="48">
        <v>0</v>
      </c>
      <c r="S3497" s="48">
        <v>1906001</v>
      </c>
      <c r="T3497" s="48">
        <v>1</v>
      </c>
      <c r="U3497" s="48">
        <v>1901001</v>
      </c>
      <c r="V3497" s="48">
        <v>5</v>
      </c>
      <c r="W3497" s="48">
        <v>1902001</v>
      </c>
      <c r="X3497" s="48">
        <v>5</v>
      </c>
      <c r="AB3497" s="48" t="s">
        <v>7345</v>
      </c>
      <c r="AF3497" s="48">
        <v>1101001</v>
      </c>
    </row>
    <row r="3498" spans="1:32" ht="14.25">
      <c r="A3498" s="48">
        <v>4206722</v>
      </c>
      <c r="D3498" s="48" t="s">
        <v>3881</v>
      </c>
      <c r="E3498" s="48" t="s">
        <v>550</v>
      </c>
      <c r="F3498" s="48" t="s">
        <v>7345</v>
      </c>
      <c r="G3498" s="48">
        <v>2</v>
      </c>
      <c r="H3498" s="48">
        <v>99</v>
      </c>
      <c r="I3498" s="48">
        <v>10863</v>
      </c>
      <c r="J3498" s="48">
        <v>4593</v>
      </c>
      <c r="K3498" s="48">
        <v>51648</v>
      </c>
      <c r="L3498" s="48">
        <v>0</v>
      </c>
      <c r="M3498" s="48">
        <v>1.5</v>
      </c>
      <c r="N3498" s="48">
        <v>0</v>
      </c>
      <c r="O3498" s="48">
        <v>0</v>
      </c>
      <c r="P3498" s="48">
        <v>2150</v>
      </c>
      <c r="Q3498" s="48">
        <v>0</v>
      </c>
      <c r="R3498" s="48">
        <v>0</v>
      </c>
      <c r="S3498" s="48">
        <v>2007009</v>
      </c>
      <c r="T3498" s="48">
        <v>1</v>
      </c>
      <c r="U3498" s="48">
        <v>2003009</v>
      </c>
      <c r="V3498" s="48">
        <v>5</v>
      </c>
      <c r="W3498" s="48">
        <v>2004010</v>
      </c>
      <c r="X3498" s="48">
        <v>5</v>
      </c>
      <c r="Y3498" s="48">
        <v>2004014</v>
      </c>
      <c r="Z3498" s="48">
        <v>5</v>
      </c>
      <c r="AC3498" s="48">
        <v>4</v>
      </c>
      <c r="AD3498" s="48">
        <v>4</v>
      </c>
      <c r="AE3498" s="48">
        <v>2</v>
      </c>
      <c r="AF3498" s="48">
        <v>1102009</v>
      </c>
    </row>
    <row r="3499" spans="1:32" ht="14.25">
      <c r="A3499" s="48">
        <v>4206731</v>
      </c>
      <c r="D3499" s="48" t="s">
        <v>3879</v>
      </c>
      <c r="E3499" s="48" t="s">
        <v>3853</v>
      </c>
      <c r="F3499" s="48" t="s">
        <v>7346</v>
      </c>
      <c r="G3499" s="48">
        <v>1</v>
      </c>
      <c r="H3499" s="48">
        <v>99</v>
      </c>
      <c r="I3499" s="48">
        <v>13415</v>
      </c>
      <c r="J3499" s="48">
        <v>5995</v>
      </c>
      <c r="K3499" s="48">
        <v>35596</v>
      </c>
      <c r="L3499" s="48">
        <v>0</v>
      </c>
      <c r="M3499" s="48">
        <v>1.5</v>
      </c>
      <c r="N3499" s="48">
        <v>0</v>
      </c>
      <c r="O3499" s="48">
        <v>0</v>
      </c>
      <c r="P3499" s="48">
        <v>2150</v>
      </c>
      <c r="Q3499" s="48">
        <v>0</v>
      </c>
      <c r="R3499" s="48">
        <v>0</v>
      </c>
      <c r="S3499" s="48">
        <v>1906011</v>
      </c>
      <c r="T3499" s="48">
        <v>1</v>
      </c>
      <c r="U3499" s="48">
        <v>1901011</v>
      </c>
      <c r="V3499" s="48">
        <v>5</v>
      </c>
      <c r="W3499" s="48">
        <v>1902011</v>
      </c>
      <c r="X3499" s="48">
        <v>5</v>
      </c>
      <c r="AB3499" s="48" t="s">
        <v>7347</v>
      </c>
      <c r="AF3499" s="48">
        <v>1101011</v>
      </c>
    </row>
    <row r="3500" spans="1:32" ht="14.25">
      <c r="A3500" s="48">
        <v>4206732</v>
      </c>
      <c r="D3500" s="48" t="s">
        <v>3881</v>
      </c>
      <c r="E3500" s="48" t="s">
        <v>558</v>
      </c>
      <c r="F3500" s="48" t="s">
        <v>7347</v>
      </c>
      <c r="G3500" s="48">
        <v>2</v>
      </c>
      <c r="H3500" s="48">
        <v>99</v>
      </c>
      <c r="I3500" s="48">
        <v>10863</v>
      </c>
      <c r="J3500" s="48">
        <v>4593</v>
      </c>
      <c r="K3500" s="48">
        <v>51648</v>
      </c>
      <c r="L3500" s="48">
        <v>0</v>
      </c>
      <c r="M3500" s="48">
        <v>1.5</v>
      </c>
      <c r="N3500" s="48">
        <v>0</v>
      </c>
      <c r="O3500" s="48">
        <v>0</v>
      </c>
      <c r="P3500" s="48">
        <v>2150</v>
      </c>
      <c r="Q3500" s="48">
        <v>0</v>
      </c>
      <c r="R3500" s="48">
        <v>0</v>
      </c>
      <c r="S3500" s="48">
        <v>2007017</v>
      </c>
      <c r="T3500" s="48">
        <v>1</v>
      </c>
      <c r="U3500" s="48">
        <v>2003017</v>
      </c>
      <c r="V3500" s="48">
        <v>5</v>
      </c>
      <c r="W3500" s="48">
        <v>2004008</v>
      </c>
      <c r="X3500" s="48">
        <v>5</v>
      </c>
      <c r="Y3500" s="48">
        <v>2004010</v>
      </c>
      <c r="Z3500" s="48">
        <v>5</v>
      </c>
      <c r="AC3500" s="48">
        <v>4</v>
      </c>
      <c r="AD3500" s="48">
        <v>4</v>
      </c>
      <c r="AE3500" s="48">
        <v>3</v>
      </c>
      <c r="AF3500" s="48">
        <v>1102017</v>
      </c>
    </row>
    <row r="3501" spans="1:32" ht="14.25">
      <c r="A3501" s="48">
        <v>4206811</v>
      </c>
      <c r="D3501" s="48" t="s">
        <v>3879</v>
      </c>
      <c r="E3501" s="48" t="s">
        <v>3748</v>
      </c>
      <c r="F3501" s="48" t="s">
        <v>7348</v>
      </c>
      <c r="G3501" s="48">
        <v>1</v>
      </c>
      <c r="H3501" s="48">
        <v>100</v>
      </c>
      <c r="I3501" s="48">
        <v>13629</v>
      </c>
      <c r="J3501" s="48">
        <v>6110</v>
      </c>
      <c r="K3501" s="48">
        <v>36947</v>
      </c>
      <c r="L3501" s="48">
        <v>0</v>
      </c>
      <c r="M3501" s="48">
        <v>1.5</v>
      </c>
      <c r="N3501" s="48">
        <v>0</v>
      </c>
      <c r="O3501" s="48">
        <v>0</v>
      </c>
      <c r="P3501" s="48">
        <v>2400</v>
      </c>
      <c r="Q3501" s="48">
        <v>0</v>
      </c>
      <c r="R3501" s="48">
        <v>0</v>
      </c>
      <c r="S3501" s="48">
        <v>1906006</v>
      </c>
      <c r="T3501" s="48">
        <v>1</v>
      </c>
      <c r="U3501" s="48">
        <v>1901006</v>
      </c>
      <c r="V3501" s="48">
        <v>5</v>
      </c>
      <c r="W3501" s="48">
        <v>1902006</v>
      </c>
      <c r="X3501" s="48">
        <v>5</v>
      </c>
      <c r="AB3501" s="48" t="s">
        <v>7349</v>
      </c>
      <c r="AF3501" s="48">
        <v>1101006</v>
      </c>
    </row>
    <row r="3502" spans="1:32" ht="14.25">
      <c r="A3502" s="48">
        <v>4206812</v>
      </c>
      <c r="D3502" s="48" t="s">
        <v>3881</v>
      </c>
      <c r="E3502" s="48" t="s">
        <v>548</v>
      </c>
      <c r="F3502" s="48" t="s">
        <v>7349</v>
      </c>
      <c r="G3502" s="48">
        <v>2</v>
      </c>
      <c r="H3502" s="48">
        <v>100</v>
      </c>
      <c r="I3502" s="48">
        <v>11149</v>
      </c>
      <c r="J3502" s="48">
        <v>4733</v>
      </c>
      <c r="K3502" s="48">
        <v>53356</v>
      </c>
      <c r="L3502" s="48">
        <v>0</v>
      </c>
      <c r="M3502" s="48">
        <v>1.5</v>
      </c>
      <c r="N3502" s="48">
        <v>0</v>
      </c>
      <c r="O3502" s="48">
        <v>0</v>
      </c>
      <c r="P3502" s="48">
        <v>2400</v>
      </c>
      <c r="Q3502" s="48">
        <v>0</v>
      </c>
      <c r="R3502" s="48">
        <v>0</v>
      </c>
      <c r="S3502" s="48">
        <v>2007007</v>
      </c>
      <c r="T3502" s="48">
        <v>1</v>
      </c>
      <c r="U3502" s="48">
        <v>2003007</v>
      </c>
      <c r="V3502" s="48">
        <v>5</v>
      </c>
      <c r="W3502" s="48">
        <v>2004002</v>
      </c>
      <c r="X3502" s="48">
        <v>5</v>
      </c>
      <c r="Y3502" s="48">
        <v>2004006</v>
      </c>
      <c r="Z3502" s="48">
        <v>5</v>
      </c>
      <c r="AC3502" s="48">
        <v>4</v>
      </c>
      <c r="AD3502" s="48">
        <v>4</v>
      </c>
      <c r="AE3502" s="48">
        <v>1</v>
      </c>
      <c r="AF3502" s="48">
        <v>1102007</v>
      </c>
    </row>
    <row r="3503" spans="1:32" ht="14.25">
      <c r="A3503" s="48">
        <v>4206821</v>
      </c>
      <c r="D3503" s="48" t="s">
        <v>3879</v>
      </c>
      <c r="E3503" s="48" t="s">
        <v>3859</v>
      </c>
      <c r="F3503" s="48" t="s">
        <v>7350</v>
      </c>
      <c r="G3503" s="48">
        <v>1</v>
      </c>
      <c r="H3503" s="48">
        <v>100</v>
      </c>
      <c r="I3503" s="48">
        <v>13542</v>
      </c>
      <c r="J3503" s="48">
        <v>6069</v>
      </c>
      <c r="K3503" s="48">
        <v>36508</v>
      </c>
      <c r="L3503" s="48">
        <v>0</v>
      </c>
      <c r="M3503" s="48">
        <v>1.5</v>
      </c>
      <c r="N3503" s="48">
        <v>0</v>
      </c>
      <c r="O3503" s="48">
        <v>0</v>
      </c>
      <c r="P3503" s="48">
        <v>2150</v>
      </c>
      <c r="Q3503" s="48">
        <v>0</v>
      </c>
      <c r="R3503" s="48">
        <v>0</v>
      </c>
      <c r="S3503" s="48">
        <v>1906003</v>
      </c>
      <c r="T3503" s="48">
        <v>1</v>
      </c>
      <c r="U3503" s="48">
        <v>1901003</v>
      </c>
      <c r="V3503" s="48">
        <v>5</v>
      </c>
      <c r="W3503" s="48">
        <v>1902003</v>
      </c>
      <c r="X3503" s="48">
        <v>5</v>
      </c>
      <c r="AB3503" s="48" t="s">
        <v>7351</v>
      </c>
      <c r="AF3503" s="48">
        <v>1101003</v>
      </c>
    </row>
    <row r="3504" spans="1:32" ht="14.25">
      <c r="A3504" s="48">
        <v>4206822</v>
      </c>
      <c r="D3504" s="48" t="s">
        <v>3881</v>
      </c>
      <c r="E3504" s="48" t="s">
        <v>546</v>
      </c>
      <c r="F3504" s="48" t="s">
        <v>7351</v>
      </c>
      <c r="G3504" s="48">
        <v>2</v>
      </c>
      <c r="H3504" s="48">
        <v>100</v>
      </c>
      <c r="I3504" s="48">
        <v>11020</v>
      </c>
      <c r="J3504" s="48">
        <v>4679</v>
      </c>
      <c r="K3504" s="48">
        <v>52999</v>
      </c>
      <c r="L3504" s="48">
        <v>0</v>
      </c>
      <c r="M3504" s="48">
        <v>1.5</v>
      </c>
      <c r="N3504" s="48">
        <v>0</v>
      </c>
      <c r="O3504" s="48">
        <v>0</v>
      </c>
      <c r="P3504" s="48">
        <v>2150</v>
      </c>
      <c r="Q3504" s="48">
        <v>0</v>
      </c>
      <c r="R3504" s="48">
        <v>0</v>
      </c>
      <c r="S3504" s="48">
        <v>2007005</v>
      </c>
      <c r="T3504" s="48">
        <v>1</v>
      </c>
      <c r="U3504" s="48">
        <v>2003005</v>
      </c>
      <c r="V3504" s="48">
        <v>5</v>
      </c>
      <c r="W3504" s="48">
        <v>2004012</v>
      </c>
      <c r="X3504" s="48">
        <v>5</v>
      </c>
      <c r="Y3504" s="48">
        <v>2004014</v>
      </c>
      <c r="Z3504" s="48">
        <v>5</v>
      </c>
      <c r="AC3504" s="48">
        <v>4</v>
      </c>
      <c r="AD3504" s="48">
        <v>4</v>
      </c>
      <c r="AE3504" s="48">
        <v>3</v>
      </c>
      <c r="AF3504" s="48">
        <v>1102005</v>
      </c>
    </row>
    <row r="3505" spans="1:32" ht="14.25">
      <c r="A3505" s="48">
        <v>4206831</v>
      </c>
      <c r="D3505" s="48" t="s">
        <v>3879</v>
      </c>
      <c r="E3505" s="48" t="s">
        <v>3839</v>
      </c>
      <c r="F3505" s="48" t="s">
        <v>7352</v>
      </c>
      <c r="G3505" s="48">
        <v>1</v>
      </c>
      <c r="H3505" s="48">
        <v>100</v>
      </c>
      <c r="I3505" s="48">
        <v>13542</v>
      </c>
      <c r="J3505" s="48">
        <v>6069</v>
      </c>
      <c r="K3505" s="48">
        <v>36508</v>
      </c>
      <c r="L3505" s="48">
        <v>0</v>
      </c>
      <c r="M3505" s="48">
        <v>1.5</v>
      </c>
      <c r="N3505" s="48">
        <v>0</v>
      </c>
      <c r="O3505" s="48">
        <v>0</v>
      </c>
      <c r="P3505" s="48">
        <v>2150</v>
      </c>
      <c r="Q3505" s="48">
        <v>0</v>
      </c>
      <c r="R3505" s="48">
        <v>0</v>
      </c>
      <c r="S3505" s="48">
        <v>1906012</v>
      </c>
      <c r="T3505" s="48">
        <v>1</v>
      </c>
      <c r="U3505" s="48">
        <v>1901012</v>
      </c>
      <c r="V3505" s="48">
        <v>5</v>
      </c>
      <c r="W3505" s="48">
        <v>1902012</v>
      </c>
      <c r="X3505" s="48">
        <v>5</v>
      </c>
      <c r="AB3505" s="48" t="s">
        <v>7353</v>
      </c>
      <c r="AF3505" s="48">
        <v>1101012</v>
      </c>
    </row>
    <row r="3506" spans="1:32" ht="14.25">
      <c r="A3506" s="48">
        <v>4206832</v>
      </c>
      <c r="D3506" s="48" t="s">
        <v>3881</v>
      </c>
      <c r="E3506" s="48" t="s">
        <v>559</v>
      </c>
      <c r="F3506" s="48" t="s">
        <v>7353</v>
      </c>
      <c r="G3506" s="48">
        <v>2</v>
      </c>
      <c r="H3506" s="48">
        <v>100</v>
      </c>
      <c r="I3506" s="48">
        <v>11020</v>
      </c>
      <c r="J3506" s="48">
        <v>4679</v>
      </c>
      <c r="K3506" s="48">
        <v>52999</v>
      </c>
      <c r="L3506" s="48">
        <v>0</v>
      </c>
      <c r="M3506" s="48">
        <v>1.5</v>
      </c>
      <c r="N3506" s="48">
        <v>0</v>
      </c>
      <c r="O3506" s="48">
        <v>0</v>
      </c>
      <c r="P3506" s="48">
        <v>2150</v>
      </c>
      <c r="Q3506" s="48">
        <v>0</v>
      </c>
      <c r="R3506" s="48">
        <v>0</v>
      </c>
      <c r="S3506" s="48">
        <v>2007018</v>
      </c>
      <c r="T3506" s="48">
        <v>1</v>
      </c>
      <c r="U3506" s="48">
        <v>2003018</v>
      </c>
      <c r="V3506" s="48">
        <v>5</v>
      </c>
      <c r="W3506" s="48">
        <v>2004012</v>
      </c>
      <c r="X3506" s="48">
        <v>5</v>
      </c>
      <c r="Y3506" s="48">
        <v>2004010</v>
      </c>
      <c r="Z3506" s="48">
        <v>5</v>
      </c>
      <c r="AC3506" s="48">
        <v>4</v>
      </c>
      <c r="AD3506" s="48">
        <v>4</v>
      </c>
      <c r="AE3506" s="48">
        <v>2</v>
      </c>
      <c r="AF3506" s="48">
        <v>1102018</v>
      </c>
    </row>
    <row r="3507" spans="1:32" ht="14.25">
      <c r="A3507" s="48">
        <v>4206911</v>
      </c>
      <c r="D3507" s="48" t="s">
        <v>3879</v>
      </c>
      <c r="E3507" s="48" t="s">
        <v>3823</v>
      </c>
      <c r="F3507" s="48" t="s">
        <v>7354</v>
      </c>
      <c r="G3507" s="48">
        <v>1</v>
      </c>
      <c r="H3507" s="48">
        <v>100</v>
      </c>
      <c r="I3507" s="48">
        <v>14279</v>
      </c>
      <c r="J3507" s="48">
        <v>6190</v>
      </c>
      <c r="K3507" s="48">
        <v>36947</v>
      </c>
      <c r="L3507" s="48">
        <v>0</v>
      </c>
      <c r="M3507" s="48">
        <v>1.5</v>
      </c>
      <c r="N3507" s="48">
        <v>0</v>
      </c>
      <c r="O3507" s="48">
        <v>0</v>
      </c>
      <c r="P3507" s="48">
        <v>2400</v>
      </c>
      <c r="Q3507" s="48">
        <v>0</v>
      </c>
      <c r="R3507" s="48">
        <v>0</v>
      </c>
      <c r="S3507" s="48">
        <v>1906009</v>
      </c>
      <c r="T3507" s="48">
        <v>1</v>
      </c>
      <c r="U3507" s="48">
        <v>1901009</v>
      </c>
      <c r="V3507" s="48">
        <v>5</v>
      </c>
      <c r="W3507" s="48">
        <v>1902009</v>
      </c>
      <c r="X3507" s="48">
        <v>5</v>
      </c>
      <c r="AB3507" s="48" t="s">
        <v>7355</v>
      </c>
      <c r="AF3507" s="48">
        <v>1101009</v>
      </c>
    </row>
    <row r="3508" spans="1:32" ht="14.25">
      <c r="A3508" s="48">
        <v>4206912</v>
      </c>
      <c r="D3508" s="48" t="s">
        <v>3881</v>
      </c>
      <c r="E3508" s="48" t="s">
        <v>555</v>
      </c>
      <c r="F3508" s="48" t="s">
        <v>7355</v>
      </c>
      <c r="G3508" s="48">
        <v>2</v>
      </c>
      <c r="H3508" s="48">
        <v>100</v>
      </c>
      <c r="I3508" s="48">
        <v>11409</v>
      </c>
      <c r="J3508" s="48">
        <v>4765</v>
      </c>
      <c r="K3508" s="48">
        <v>53356</v>
      </c>
      <c r="L3508" s="48">
        <v>0</v>
      </c>
      <c r="M3508" s="48">
        <v>1.5</v>
      </c>
      <c r="N3508" s="48">
        <v>0</v>
      </c>
      <c r="O3508" s="48">
        <v>0</v>
      </c>
      <c r="P3508" s="48">
        <v>2400</v>
      </c>
      <c r="Q3508" s="48">
        <v>0</v>
      </c>
      <c r="R3508" s="48">
        <v>0</v>
      </c>
      <c r="S3508" s="48">
        <v>2007014</v>
      </c>
      <c r="T3508" s="48">
        <v>1</v>
      </c>
      <c r="U3508" s="48">
        <v>2003014</v>
      </c>
      <c r="V3508" s="48">
        <v>5</v>
      </c>
      <c r="W3508" s="48">
        <v>2004002</v>
      </c>
      <c r="X3508" s="48">
        <v>5</v>
      </c>
      <c r="Y3508" s="48">
        <v>2004006</v>
      </c>
      <c r="Z3508" s="48">
        <v>5</v>
      </c>
      <c r="AC3508" s="48">
        <v>4</v>
      </c>
      <c r="AD3508" s="48">
        <v>4</v>
      </c>
      <c r="AE3508" s="48">
        <v>1</v>
      </c>
      <c r="AF3508" s="48">
        <v>1102014</v>
      </c>
    </row>
    <row r="3509" spans="1:32" ht="14.25">
      <c r="A3509" s="48">
        <v>4206921</v>
      </c>
      <c r="D3509" s="48" t="s">
        <v>3879</v>
      </c>
      <c r="E3509" s="48" t="s">
        <v>3801</v>
      </c>
      <c r="F3509" s="48" t="s">
        <v>7356</v>
      </c>
      <c r="G3509" s="48">
        <v>1</v>
      </c>
      <c r="H3509" s="48">
        <v>100</v>
      </c>
      <c r="I3509" s="48">
        <v>14279</v>
      </c>
      <c r="J3509" s="48">
        <v>6190</v>
      </c>
      <c r="K3509" s="48">
        <v>36947</v>
      </c>
      <c r="L3509" s="48">
        <v>0</v>
      </c>
      <c r="M3509" s="48">
        <v>1.5</v>
      </c>
      <c r="N3509" s="48">
        <v>0</v>
      </c>
      <c r="O3509" s="48">
        <v>0</v>
      </c>
      <c r="P3509" s="48">
        <v>2400</v>
      </c>
      <c r="Q3509" s="48">
        <v>0</v>
      </c>
      <c r="R3509" s="48">
        <v>0</v>
      </c>
      <c r="S3509" s="48">
        <v>1906008</v>
      </c>
      <c r="T3509" s="48">
        <v>1</v>
      </c>
      <c r="U3509" s="48">
        <v>1901008</v>
      </c>
      <c r="V3509" s="48">
        <v>5</v>
      </c>
      <c r="W3509" s="48">
        <v>1902008</v>
      </c>
      <c r="X3509" s="48">
        <v>5</v>
      </c>
      <c r="AB3509" s="48" t="s">
        <v>7357</v>
      </c>
      <c r="AF3509" s="48">
        <v>1101008</v>
      </c>
    </row>
    <row r="3510" spans="1:32" ht="14.25">
      <c r="A3510" s="48">
        <v>4206922</v>
      </c>
      <c r="D3510" s="48" t="s">
        <v>3881</v>
      </c>
      <c r="E3510" s="48" t="s">
        <v>554</v>
      </c>
      <c r="F3510" s="48" t="s">
        <v>7357</v>
      </c>
      <c r="G3510" s="48">
        <v>2</v>
      </c>
      <c r="H3510" s="48">
        <v>100</v>
      </c>
      <c r="I3510" s="48">
        <v>11409</v>
      </c>
      <c r="J3510" s="48">
        <v>4765</v>
      </c>
      <c r="K3510" s="48">
        <v>53963</v>
      </c>
      <c r="L3510" s="48">
        <v>0</v>
      </c>
      <c r="M3510" s="48">
        <v>1.5</v>
      </c>
      <c r="N3510" s="48">
        <v>0</v>
      </c>
      <c r="O3510" s="48">
        <v>0</v>
      </c>
      <c r="P3510" s="48">
        <v>2400</v>
      </c>
      <c r="Q3510" s="48">
        <v>0</v>
      </c>
      <c r="R3510" s="48">
        <v>0</v>
      </c>
      <c r="S3510" s="48">
        <v>2007013</v>
      </c>
      <c r="T3510" s="48">
        <v>1</v>
      </c>
      <c r="U3510" s="48">
        <v>2003013</v>
      </c>
      <c r="V3510" s="48">
        <v>5</v>
      </c>
      <c r="W3510" s="48">
        <v>2004008</v>
      </c>
      <c r="X3510" s="48">
        <v>5</v>
      </c>
      <c r="Y3510" s="48">
        <v>2004010</v>
      </c>
      <c r="Z3510" s="48">
        <v>5</v>
      </c>
      <c r="AC3510" s="48">
        <v>4</v>
      </c>
      <c r="AD3510" s="48">
        <v>4</v>
      </c>
      <c r="AE3510" s="48">
        <v>3</v>
      </c>
      <c r="AF3510" s="48">
        <v>1102013</v>
      </c>
    </row>
    <row r="3511" spans="1:32" ht="14.25">
      <c r="A3511" s="48">
        <v>4206931</v>
      </c>
      <c r="D3511" s="48" t="s">
        <v>3879</v>
      </c>
      <c r="E3511" s="48" t="s">
        <v>3839</v>
      </c>
      <c r="F3511" s="48" t="s">
        <v>7358</v>
      </c>
      <c r="G3511" s="48">
        <v>1</v>
      </c>
      <c r="H3511" s="48">
        <v>100</v>
      </c>
      <c r="I3511" s="48">
        <v>14192</v>
      </c>
      <c r="J3511" s="48">
        <v>6149</v>
      </c>
      <c r="K3511" s="48">
        <v>36508</v>
      </c>
      <c r="L3511" s="48">
        <v>0</v>
      </c>
      <c r="M3511" s="48">
        <v>1.5</v>
      </c>
      <c r="N3511" s="48">
        <v>0</v>
      </c>
      <c r="O3511" s="48">
        <v>0</v>
      </c>
      <c r="P3511" s="48">
        <v>2150</v>
      </c>
      <c r="Q3511" s="48">
        <v>0</v>
      </c>
      <c r="R3511" s="48">
        <v>0</v>
      </c>
      <c r="S3511" s="48">
        <v>1906012</v>
      </c>
      <c r="T3511" s="48">
        <v>1</v>
      </c>
      <c r="U3511" s="48">
        <v>1901012</v>
      </c>
      <c r="V3511" s="48">
        <v>5</v>
      </c>
      <c r="W3511" s="48">
        <v>1902012</v>
      </c>
      <c r="X3511" s="48">
        <v>5</v>
      </c>
      <c r="AB3511" s="48" t="s">
        <v>7359</v>
      </c>
      <c r="AF3511" s="48">
        <v>1101012</v>
      </c>
    </row>
    <row r="3512" spans="1:32" ht="14.25">
      <c r="A3512" s="48">
        <v>4206932</v>
      </c>
      <c r="D3512" s="48" t="s">
        <v>3881</v>
      </c>
      <c r="E3512" s="48" t="s">
        <v>559</v>
      </c>
      <c r="F3512" s="48" t="s">
        <v>7359</v>
      </c>
      <c r="G3512" s="48">
        <v>2</v>
      </c>
      <c r="H3512" s="48">
        <v>100</v>
      </c>
      <c r="I3512" s="48">
        <v>11280</v>
      </c>
      <c r="J3512" s="48">
        <v>4711</v>
      </c>
      <c r="K3512" s="48">
        <v>52999</v>
      </c>
      <c r="L3512" s="48">
        <v>0</v>
      </c>
      <c r="M3512" s="48">
        <v>1.5</v>
      </c>
      <c r="N3512" s="48">
        <v>0</v>
      </c>
      <c r="O3512" s="48">
        <v>0</v>
      </c>
      <c r="P3512" s="48">
        <v>2150</v>
      </c>
      <c r="Q3512" s="48">
        <v>0</v>
      </c>
      <c r="R3512" s="48">
        <v>0</v>
      </c>
      <c r="S3512" s="48">
        <v>2007018</v>
      </c>
      <c r="T3512" s="48">
        <v>1</v>
      </c>
      <c r="U3512" s="48">
        <v>2003018</v>
      </c>
      <c r="V3512" s="48">
        <v>5</v>
      </c>
      <c r="W3512" s="48">
        <v>2004012</v>
      </c>
      <c r="X3512" s="48">
        <v>5</v>
      </c>
      <c r="Y3512" s="48">
        <v>2004010</v>
      </c>
      <c r="Z3512" s="48">
        <v>5</v>
      </c>
      <c r="AC3512" s="48">
        <v>4</v>
      </c>
      <c r="AD3512" s="48">
        <v>4</v>
      </c>
      <c r="AE3512" s="48">
        <v>2</v>
      </c>
      <c r="AF3512" s="48">
        <v>1102018</v>
      </c>
    </row>
    <row r="3513" spans="1:32" ht="14.25">
      <c r="A3513" s="48">
        <v>4207011</v>
      </c>
      <c r="D3513" s="48" t="s">
        <v>3879</v>
      </c>
      <c r="E3513" s="48" t="s">
        <v>3851</v>
      </c>
      <c r="F3513" s="48" t="s">
        <v>7360</v>
      </c>
      <c r="G3513" s="48">
        <v>1</v>
      </c>
      <c r="H3513" s="48">
        <v>100</v>
      </c>
      <c r="I3513" s="48">
        <v>14669</v>
      </c>
      <c r="J3513" s="48">
        <v>6206</v>
      </c>
      <c r="K3513" s="48">
        <v>37729</v>
      </c>
      <c r="L3513" s="48">
        <v>0</v>
      </c>
      <c r="M3513" s="48">
        <v>1.5</v>
      </c>
      <c r="N3513" s="48">
        <v>0</v>
      </c>
      <c r="O3513" s="48">
        <v>0</v>
      </c>
      <c r="P3513" s="48">
        <v>2400</v>
      </c>
      <c r="Q3513" s="48">
        <v>0</v>
      </c>
      <c r="R3513" s="48">
        <v>0</v>
      </c>
      <c r="S3513" s="48">
        <v>1906007</v>
      </c>
      <c r="T3513" s="48">
        <v>1</v>
      </c>
      <c r="U3513" s="48">
        <v>1901007</v>
      </c>
      <c r="V3513" s="48">
        <v>6</v>
      </c>
      <c r="W3513" s="48">
        <v>1902007</v>
      </c>
      <c r="X3513" s="48">
        <v>6</v>
      </c>
      <c r="AB3513" s="48" t="s">
        <v>7361</v>
      </c>
      <c r="AF3513" s="48">
        <v>1101007</v>
      </c>
    </row>
    <row r="3514" spans="1:32" ht="14.25">
      <c r="A3514" s="48">
        <v>4207012</v>
      </c>
      <c r="D3514" s="48" t="s">
        <v>3881</v>
      </c>
      <c r="E3514" s="48" t="s">
        <v>550</v>
      </c>
      <c r="F3514" s="48" t="s">
        <v>7361</v>
      </c>
      <c r="G3514" s="48">
        <v>2</v>
      </c>
      <c r="H3514" s="48">
        <v>100</v>
      </c>
      <c r="I3514" s="48">
        <v>11669</v>
      </c>
      <c r="J3514" s="48">
        <v>4765</v>
      </c>
      <c r="K3514" s="48">
        <v>54138</v>
      </c>
      <c r="L3514" s="48">
        <v>0</v>
      </c>
      <c r="M3514" s="48">
        <v>1.5</v>
      </c>
      <c r="N3514" s="48">
        <v>0</v>
      </c>
      <c r="O3514" s="48">
        <v>0</v>
      </c>
      <c r="P3514" s="48">
        <v>2400</v>
      </c>
      <c r="Q3514" s="48">
        <v>0</v>
      </c>
      <c r="R3514" s="48">
        <v>0</v>
      </c>
      <c r="S3514" s="48">
        <v>2007009</v>
      </c>
      <c r="T3514" s="48">
        <v>1</v>
      </c>
      <c r="U3514" s="48">
        <v>2003009</v>
      </c>
      <c r="V3514" s="48">
        <v>6</v>
      </c>
      <c r="W3514" s="48">
        <v>2004010</v>
      </c>
      <c r="X3514" s="48">
        <v>6</v>
      </c>
      <c r="Y3514" s="48">
        <v>2004014</v>
      </c>
      <c r="Z3514" s="48">
        <v>6</v>
      </c>
      <c r="AC3514" s="48">
        <v>4</v>
      </c>
      <c r="AD3514" s="48">
        <v>4</v>
      </c>
      <c r="AE3514" s="48">
        <v>2</v>
      </c>
      <c r="AF3514" s="48">
        <v>1102009</v>
      </c>
    </row>
    <row r="3515" spans="1:32" ht="14.25">
      <c r="A3515" s="48">
        <v>4207021</v>
      </c>
      <c r="D3515" s="48" t="s">
        <v>3879</v>
      </c>
      <c r="E3515" s="48" t="s">
        <v>3851</v>
      </c>
      <c r="F3515" s="48" t="s">
        <v>7362</v>
      </c>
      <c r="G3515" s="48">
        <v>1</v>
      </c>
      <c r="H3515" s="48">
        <v>100</v>
      </c>
      <c r="I3515" s="48">
        <v>14669</v>
      </c>
      <c r="J3515" s="48">
        <v>6206</v>
      </c>
      <c r="K3515" s="48">
        <v>37729</v>
      </c>
      <c r="L3515" s="48">
        <v>0</v>
      </c>
      <c r="M3515" s="48">
        <v>1.5</v>
      </c>
      <c r="N3515" s="48">
        <v>0</v>
      </c>
      <c r="O3515" s="48">
        <v>0</v>
      </c>
      <c r="P3515" s="48">
        <v>2400</v>
      </c>
      <c r="Q3515" s="48">
        <v>0</v>
      </c>
      <c r="R3515" s="48">
        <v>0</v>
      </c>
      <c r="S3515" s="48">
        <v>1906007</v>
      </c>
      <c r="T3515" s="48">
        <v>1</v>
      </c>
      <c r="U3515" s="48">
        <v>1901007</v>
      </c>
      <c r="V3515" s="48">
        <v>6</v>
      </c>
      <c r="W3515" s="48">
        <v>1902007</v>
      </c>
      <c r="X3515" s="48">
        <v>6</v>
      </c>
      <c r="AB3515" s="48" t="s">
        <v>7363</v>
      </c>
      <c r="AF3515" s="48">
        <v>1101007</v>
      </c>
    </row>
    <row r="3516" spans="1:32" ht="14.25">
      <c r="A3516" s="48">
        <v>4207022</v>
      </c>
      <c r="D3516" s="48" t="s">
        <v>3881</v>
      </c>
      <c r="E3516" s="48" t="s">
        <v>544</v>
      </c>
      <c r="F3516" s="48" t="s">
        <v>7363</v>
      </c>
      <c r="G3516" s="48">
        <v>2</v>
      </c>
      <c r="H3516" s="48">
        <v>100</v>
      </c>
      <c r="I3516" s="48">
        <v>11409</v>
      </c>
      <c r="J3516" s="48">
        <v>4765</v>
      </c>
      <c r="K3516" s="48">
        <v>53963</v>
      </c>
      <c r="L3516" s="48">
        <v>0</v>
      </c>
      <c r="M3516" s="48">
        <v>1.5</v>
      </c>
      <c r="N3516" s="48">
        <v>0</v>
      </c>
      <c r="O3516" s="48">
        <v>0</v>
      </c>
      <c r="P3516" s="48">
        <v>2400</v>
      </c>
      <c r="Q3516" s="48">
        <v>0</v>
      </c>
      <c r="R3516" s="48">
        <v>0</v>
      </c>
      <c r="S3516" s="48">
        <v>2007003</v>
      </c>
      <c r="T3516" s="48">
        <v>1</v>
      </c>
      <c r="U3516" s="48">
        <v>2003003</v>
      </c>
      <c r="V3516" s="48">
        <v>6</v>
      </c>
      <c r="W3516" s="48">
        <v>2004008</v>
      </c>
      <c r="X3516" s="48">
        <v>6</v>
      </c>
      <c r="Y3516" s="48">
        <v>2004010</v>
      </c>
      <c r="Z3516" s="48">
        <v>6</v>
      </c>
      <c r="AC3516" s="48">
        <v>4</v>
      </c>
      <c r="AD3516" s="48">
        <v>4</v>
      </c>
      <c r="AE3516" s="48">
        <v>2</v>
      </c>
      <c r="AF3516" s="48">
        <v>1102003</v>
      </c>
    </row>
    <row r="3517" spans="1:32" ht="14.25">
      <c r="A3517" s="48">
        <v>4207031</v>
      </c>
      <c r="D3517" s="48" t="s">
        <v>3879</v>
      </c>
      <c r="E3517" s="48" t="s">
        <v>3853</v>
      </c>
      <c r="F3517" s="48" t="s">
        <v>7364</v>
      </c>
      <c r="G3517" s="48">
        <v>1</v>
      </c>
      <c r="H3517" s="48">
        <v>100</v>
      </c>
      <c r="I3517" s="48">
        <v>14669</v>
      </c>
      <c r="J3517" s="48">
        <v>6206</v>
      </c>
      <c r="K3517" s="48">
        <v>37729</v>
      </c>
      <c r="L3517" s="48">
        <v>0</v>
      </c>
      <c r="M3517" s="48">
        <v>1.5</v>
      </c>
      <c r="N3517" s="48">
        <v>0</v>
      </c>
      <c r="O3517" s="48">
        <v>0</v>
      </c>
      <c r="P3517" s="48">
        <v>2400</v>
      </c>
      <c r="Q3517" s="48">
        <v>0</v>
      </c>
      <c r="R3517" s="48">
        <v>0</v>
      </c>
      <c r="S3517" s="48">
        <v>1906011</v>
      </c>
      <c r="T3517" s="48">
        <v>1</v>
      </c>
      <c r="U3517" s="48">
        <v>1901011</v>
      </c>
      <c r="V3517" s="48">
        <v>6</v>
      </c>
      <c r="W3517" s="48">
        <v>1902011</v>
      </c>
      <c r="X3517" s="48">
        <v>6</v>
      </c>
      <c r="AB3517" s="48" t="s">
        <v>7365</v>
      </c>
      <c r="AF3517" s="48">
        <v>1101011</v>
      </c>
    </row>
    <row r="3518" spans="1:32" ht="14.25">
      <c r="A3518" s="48">
        <v>4207032</v>
      </c>
      <c r="D3518" s="48" t="s">
        <v>3881</v>
      </c>
      <c r="E3518" s="48" t="s">
        <v>558</v>
      </c>
      <c r="F3518" s="48" t="s">
        <v>7365</v>
      </c>
      <c r="G3518" s="48">
        <v>2</v>
      </c>
      <c r="H3518" s="48">
        <v>100</v>
      </c>
      <c r="I3518" s="48">
        <v>11409</v>
      </c>
      <c r="J3518" s="48">
        <v>4765</v>
      </c>
      <c r="K3518" s="48">
        <v>53963</v>
      </c>
      <c r="L3518" s="48">
        <v>0</v>
      </c>
      <c r="M3518" s="48">
        <v>1.5</v>
      </c>
      <c r="N3518" s="48">
        <v>0</v>
      </c>
      <c r="O3518" s="48">
        <v>0</v>
      </c>
      <c r="P3518" s="48">
        <v>2400</v>
      </c>
      <c r="Q3518" s="48">
        <v>0</v>
      </c>
      <c r="R3518" s="48">
        <v>0</v>
      </c>
      <c r="S3518" s="48">
        <v>2007017</v>
      </c>
      <c r="T3518" s="48">
        <v>1</v>
      </c>
      <c r="U3518" s="48">
        <v>2003017</v>
      </c>
      <c r="V3518" s="48">
        <v>6</v>
      </c>
      <c r="W3518" s="48">
        <v>2004008</v>
      </c>
      <c r="X3518" s="48">
        <v>6</v>
      </c>
      <c r="Y3518" s="48">
        <v>2004010</v>
      </c>
      <c r="Z3518" s="48">
        <v>6</v>
      </c>
      <c r="AC3518" s="48">
        <v>4</v>
      </c>
      <c r="AD3518" s="48">
        <v>4</v>
      </c>
      <c r="AE3518" s="48">
        <v>3</v>
      </c>
      <c r="AF3518" s="48">
        <v>1102017</v>
      </c>
    </row>
    <row r="3519" spans="1:32" ht="14.25">
      <c r="A3519" s="48">
        <v>4207111</v>
      </c>
      <c r="D3519" s="48" t="s">
        <v>3879</v>
      </c>
      <c r="E3519" s="48" t="s">
        <v>3851</v>
      </c>
      <c r="F3519" s="48" t="s">
        <v>7366</v>
      </c>
      <c r="G3519" s="48">
        <v>1</v>
      </c>
      <c r="H3519" s="48">
        <v>101</v>
      </c>
      <c r="I3519" s="48">
        <v>15093</v>
      </c>
      <c r="J3519" s="48">
        <v>6254</v>
      </c>
      <c r="K3519" s="48">
        <v>39197</v>
      </c>
      <c r="L3519" s="48">
        <v>0</v>
      </c>
      <c r="M3519" s="48">
        <v>1.5</v>
      </c>
      <c r="N3519" s="48">
        <v>0</v>
      </c>
      <c r="O3519" s="48">
        <v>0</v>
      </c>
      <c r="P3519" s="48">
        <v>2400</v>
      </c>
      <c r="Q3519" s="48">
        <v>0</v>
      </c>
      <c r="R3519" s="48">
        <v>0</v>
      </c>
      <c r="S3519" s="48">
        <v>1906007</v>
      </c>
      <c r="T3519" s="48">
        <v>1</v>
      </c>
      <c r="U3519" s="48">
        <v>1901007</v>
      </c>
      <c r="V3519" s="48">
        <v>6</v>
      </c>
      <c r="W3519" s="48">
        <v>1902007</v>
      </c>
      <c r="X3519" s="48">
        <v>6</v>
      </c>
      <c r="AB3519" s="48" t="s">
        <v>7367</v>
      </c>
      <c r="AF3519" s="48">
        <v>1101007</v>
      </c>
    </row>
    <row r="3520" spans="1:32" ht="14.25">
      <c r="A3520" s="48">
        <v>4207112</v>
      </c>
      <c r="D3520" s="48" t="s">
        <v>3881</v>
      </c>
      <c r="E3520" s="48" t="s">
        <v>553</v>
      </c>
      <c r="F3520" s="48" t="s">
        <v>7367</v>
      </c>
      <c r="G3520" s="48">
        <v>2</v>
      </c>
      <c r="H3520" s="48">
        <v>101</v>
      </c>
      <c r="I3520" s="48">
        <v>11803</v>
      </c>
      <c r="J3520" s="48">
        <v>4826</v>
      </c>
      <c r="K3520" s="48">
        <v>55116</v>
      </c>
      <c r="L3520" s="48">
        <v>0</v>
      </c>
      <c r="M3520" s="48">
        <v>1.5</v>
      </c>
      <c r="N3520" s="48">
        <v>0</v>
      </c>
      <c r="O3520" s="48">
        <v>0</v>
      </c>
      <c r="P3520" s="48">
        <v>2400</v>
      </c>
      <c r="Q3520" s="48">
        <v>0</v>
      </c>
      <c r="R3520" s="48">
        <v>0</v>
      </c>
      <c r="S3520" s="48">
        <v>2007012</v>
      </c>
      <c r="T3520" s="48">
        <v>1</v>
      </c>
      <c r="U3520" s="48">
        <v>2003012</v>
      </c>
      <c r="V3520" s="48">
        <v>6</v>
      </c>
      <c r="W3520" s="48">
        <v>2004004</v>
      </c>
      <c r="X3520" s="48">
        <v>6</v>
      </c>
      <c r="Y3520" s="48">
        <v>2004005</v>
      </c>
      <c r="Z3520" s="48">
        <v>6</v>
      </c>
      <c r="AC3520" s="48">
        <v>4</v>
      </c>
      <c r="AD3520" s="48">
        <v>4</v>
      </c>
      <c r="AE3520" s="48">
        <v>1</v>
      </c>
      <c r="AF3520" s="48">
        <v>1102012</v>
      </c>
    </row>
    <row r="3521" spans="1:32" ht="14.25">
      <c r="A3521" s="48">
        <v>4207121</v>
      </c>
      <c r="D3521" s="48" t="s">
        <v>3879</v>
      </c>
      <c r="E3521" s="48" t="s">
        <v>1043</v>
      </c>
      <c r="F3521" s="48" t="s">
        <v>7368</v>
      </c>
      <c r="G3521" s="48">
        <v>1</v>
      </c>
      <c r="H3521" s="48">
        <v>101</v>
      </c>
      <c r="I3521" s="48">
        <v>15093</v>
      </c>
      <c r="J3521" s="48">
        <v>6254</v>
      </c>
      <c r="K3521" s="48">
        <v>39197</v>
      </c>
      <c r="L3521" s="48">
        <v>0</v>
      </c>
      <c r="M3521" s="48">
        <v>1.5</v>
      </c>
      <c r="N3521" s="48">
        <v>0</v>
      </c>
      <c r="O3521" s="48">
        <v>0</v>
      </c>
      <c r="P3521" s="48">
        <v>2400</v>
      </c>
      <c r="Q3521" s="48">
        <v>0</v>
      </c>
      <c r="R3521" s="48">
        <v>0</v>
      </c>
      <c r="S3521" s="48">
        <v>1906005</v>
      </c>
      <c r="T3521" s="48">
        <v>1</v>
      </c>
      <c r="U3521" s="48">
        <v>1901005</v>
      </c>
      <c r="V3521" s="48">
        <v>6</v>
      </c>
      <c r="W3521" s="48">
        <v>1902005</v>
      </c>
      <c r="X3521" s="48">
        <v>6</v>
      </c>
      <c r="AB3521" s="48" t="s">
        <v>7369</v>
      </c>
      <c r="AF3521" s="48">
        <v>1101005</v>
      </c>
    </row>
    <row r="3522" spans="1:32" ht="14.25">
      <c r="A3522" s="48">
        <v>4207122</v>
      </c>
      <c r="D3522" s="48" t="s">
        <v>3881</v>
      </c>
      <c r="E3522" s="48" t="s">
        <v>552</v>
      </c>
      <c r="F3522" s="48" t="s">
        <v>7369</v>
      </c>
      <c r="G3522" s="48">
        <v>2</v>
      </c>
      <c r="H3522" s="48">
        <v>101</v>
      </c>
      <c r="I3522" s="48">
        <v>11803</v>
      </c>
      <c r="J3522" s="48">
        <v>4826</v>
      </c>
      <c r="K3522" s="48">
        <v>55723</v>
      </c>
      <c r="L3522" s="48">
        <v>0</v>
      </c>
      <c r="M3522" s="48">
        <v>1.5</v>
      </c>
      <c r="N3522" s="48">
        <v>0</v>
      </c>
      <c r="O3522" s="48">
        <v>0</v>
      </c>
      <c r="P3522" s="48">
        <v>2400</v>
      </c>
      <c r="Q3522" s="48">
        <v>0</v>
      </c>
      <c r="R3522" s="48">
        <v>0</v>
      </c>
      <c r="S3522" s="48">
        <v>2007011</v>
      </c>
      <c r="T3522" s="48">
        <v>1</v>
      </c>
      <c r="U3522" s="48">
        <v>2003011</v>
      </c>
      <c r="V3522" s="48">
        <v>6</v>
      </c>
      <c r="W3522" s="48">
        <v>2004016</v>
      </c>
      <c r="X3522" s="48">
        <v>6</v>
      </c>
      <c r="Y3522" s="48">
        <v>2004012</v>
      </c>
      <c r="Z3522" s="48">
        <v>6</v>
      </c>
      <c r="AC3522" s="48">
        <v>4</v>
      </c>
      <c r="AD3522" s="48">
        <v>4</v>
      </c>
      <c r="AE3522" s="48">
        <v>2</v>
      </c>
      <c r="AF3522" s="48">
        <v>1102011</v>
      </c>
    </row>
    <row r="3523" spans="1:32" ht="14.25">
      <c r="A3523" s="48">
        <v>4207131</v>
      </c>
      <c r="D3523" s="48" t="s">
        <v>3879</v>
      </c>
      <c r="E3523" s="48" t="s">
        <v>1044</v>
      </c>
      <c r="F3523" s="48" t="s">
        <v>7370</v>
      </c>
      <c r="G3523" s="48">
        <v>1</v>
      </c>
      <c r="H3523" s="48">
        <v>101</v>
      </c>
      <c r="I3523" s="48">
        <v>15093</v>
      </c>
      <c r="J3523" s="48">
        <v>6254</v>
      </c>
      <c r="K3523" s="48">
        <v>39197</v>
      </c>
      <c r="L3523" s="48">
        <v>0</v>
      </c>
      <c r="M3523" s="48">
        <v>1.5</v>
      </c>
      <c r="N3523" s="48">
        <v>0</v>
      </c>
      <c r="O3523" s="48">
        <v>0</v>
      </c>
      <c r="P3523" s="48">
        <v>2400</v>
      </c>
      <c r="Q3523" s="48">
        <v>0</v>
      </c>
      <c r="R3523" s="48">
        <v>0</v>
      </c>
      <c r="S3523" s="48">
        <v>1906010</v>
      </c>
      <c r="T3523" s="48">
        <v>1</v>
      </c>
      <c r="U3523" s="48">
        <v>1901010</v>
      </c>
      <c r="V3523" s="48">
        <v>6</v>
      </c>
      <c r="W3523" s="48">
        <v>1902010</v>
      </c>
      <c r="X3523" s="48">
        <v>6</v>
      </c>
      <c r="AB3523" s="48" t="s">
        <v>7371</v>
      </c>
      <c r="AF3523" s="48">
        <v>1101010</v>
      </c>
    </row>
    <row r="3524" spans="1:32" ht="14.25">
      <c r="A3524" s="48">
        <v>4207132</v>
      </c>
      <c r="D3524" s="48" t="s">
        <v>3881</v>
      </c>
      <c r="E3524" s="48" t="s">
        <v>557</v>
      </c>
      <c r="F3524" s="48" t="s">
        <v>7371</v>
      </c>
      <c r="G3524" s="48">
        <v>2</v>
      </c>
      <c r="H3524" s="48">
        <v>101</v>
      </c>
      <c r="I3524" s="48">
        <v>11803</v>
      </c>
      <c r="J3524" s="48">
        <v>4826</v>
      </c>
      <c r="K3524" s="48">
        <v>55723</v>
      </c>
      <c r="L3524" s="48">
        <v>0</v>
      </c>
      <c r="M3524" s="48">
        <v>1.5</v>
      </c>
      <c r="N3524" s="48">
        <v>0</v>
      </c>
      <c r="O3524" s="48">
        <v>0</v>
      </c>
      <c r="P3524" s="48">
        <v>2400</v>
      </c>
      <c r="Q3524" s="48">
        <v>0</v>
      </c>
      <c r="R3524" s="48">
        <v>0</v>
      </c>
      <c r="S3524" s="48">
        <v>2007016</v>
      </c>
      <c r="T3524" s="48">
        <v>1</v>
      </c>
      <c r="U3524" s="48">
        <v>2003016</v>
      </c>
      <c r="V3524" s="48">
        <v>6</v>
      </c>
      <c r="W3524" s="48">
        <v>2004014</v>
      </c>
      <c r="X3524" s="48">
        <v>6</v>
      </c>
      <c r="Y3524" s="48">
        <v>2004016</v>
      </c>
      <c r="Z3524" s="48">
        <v>6</v>
      </c>
      <c r="AC3524" s="48">
        <v>4</v>
      </c>
      <c r="AD3524" s="48">
        <v>4</v>
      </c>
      <c r="AE3524" s="48">
        <v>3</v>
      </c>
      <c r="AF3524" s="48">
        <v>1102016</v>
      </c>
    </row>
    <row r="3525" spans="1:32" ht="14.25">
      <c r="A3525" s="48">
        <v>4207211</v>
      </c>
      <c r="D3525" s="48" t="s">
        <v>3879</v>
      </c>
      <c r="E3525" s="48" t="s">
        <v>3839</v>
      </c>
      <c r="F3525" s="48" t="s">
        <v>7372</v>
      </c>
      <c r="G3525" s="48">
        <v>1</v>
      </c>
      <c r="H3525" s="48">
        <v>102</v>
      </c>
      <c r="I3525" s="48">
        <v>15386</v>
      </c>
      <c r="J3525" s="48">
        <v>6368</v>
      </c>
      <c r="K3525" s="48">
        <v>40664</v>
      </c>
      <c r="L3525" s="48">
        <v>0</v>
      </c>
      <c r="M3525" s="48">
        <v>1.5</v>
      </c>
      <c r="N3525" s="48">
        <v>0</v>
      </c>
      <c r="O3525" s="48">
        <v>0</v>
      </c>
      <c r="P3525" s="48">
        <v>2400</v>
      </c>
      <c r="Q3525" s="48">
        <v>0</v>
      </c>
      <c r="R3525" s="48">
        <v>0</v>
      </c>
      <c r="S3525" s="48">
        <v>1906012</v>
      </c>
      <c r="T3525" s="48">
        <v>1</v>
      </c>
      <c r="U3525" s="48">
        <v>1901012</v>
      </c>
      <c r="V3525" s="48">
        <v>6</v>
      </c>
      <c r="W3525" s="48">
        <v>1902012</v>
      </c>
      <c r="X3525" s="48">
        <v>6</v>
      </c>
      <c r="AB3525" s="48" t="s">
        <v>7373</v>
      </c>
      <c r="AF3525" s="48">
        <v>1101012</v>
      </c>
    </row>
    <row r="3526" spans="1:32" ht="14.25">
      <c r="A3526" s="48">
        <v>4207212</v>
      </c>
      <c r="D3526" s="48" t="s">
        <v>3881</v>
      </c>
      <c r="E3526" s="48" t="s">
        <v>559</v>
      </c>
      <c r="F3526" s="48" t="s">
        <v>7373</v>
      </c>
      <c r="G3526" s="48">
        <v>2</v>
      </c>
      <c r="H3526" s="48">
        <v>102</v>
      </c>
      <c r="I3526" s="48">
        <v>11936</v>
      </c>
      <c r="J3526" s="48">
        <v>4952</v>
      </c>
      <c r="K3526" s="48">
        <v>56486</v>
      </c>
      <c r="L3526" s="48">
        <v>0</v>
      </c>
      <c r="M3526" s="48">
        <v>1.5</v>
      </c>
      <c r="N3526" s="48">
        <v>0</v>
      </c>
      <c r="O3526" s="48">
        <v>0</v>
      </c>
      <c r="P3526" s="48">
        <v>2400</v>
      </c>
      <c r="Q3526" s="48">
        <v>0</v>
      </c>
      <c r="R3526" s="48">
        <v>0</v>
      </c>
      <c r="S3526" s="48">
        <v>2007018</v>
      </c>
      <c r="T3526" s="48">
        <v>1</v>
      </c>
      <c r="U3526" s="48">
        <v>2003018</v>
      </c>
      <c r="V3526" s="48">
        <v>6</v>
      </c>
      <c r="W3526" s="48">
        <v>2004012</v>
      </c>
      <c r="X3526" s="48">
        <v>6</v>
      </c>
      <c r="Y3526" s="48">
        <v>2004010</v>
      </c>
      <c r="Z3526" s="48">
        <v>6</v>
      </c>
      <c r="AC3526" s="48">
        <v>4</v>
      </c>
      <c r="AD3526" s="48">
        <v>4</v>
      </c>
      <c r="AE3526" s="48">
        <v>2</v>
      </c>
      <c r="AF3526" s="48">
        <v>1102018</v>
      </c>
    </row>
    <row r="3527" spans="1:32" ht="14.25">
      <c r="A3527" s="48">
        <v>4207221</v>
      </c>
      <c r="D3527" s="48" t="s">
        <v>3879</v>
      </c>
      <c r="E3527" s="48" t="s">
        <v>3801</v>
      </c>
      <c r="F3527" s="48" t="s">
        <v>7374</v>
      </c>
      <c r="G3527" s="48">
        <v>1</v>
      </c>
      <c r="H3527" s="48">
        <v>102</v>
      </c>
      <c r="I3527" s="48">
        <v>15386</v>
      </c>
      <c r="J3527" s="48">
        <v>6368</v>
      </c>
      <c r="K3527" s="48">
        <v>40664</v>
      </c>
      <c r="L3527" s="48">
        <v>0</v>
      </c>
      <c r="M3527" s="48">
        <v>1.5</v>
      </c>
      <c r="N3527" s="48">
        <v>0</v>
      </c>
      <c r="O3527" s="48">
        <v>0</v>
      </c>
      <c r="P3527" s="48">
        <v>2400</v>
      </c>
      <c r="Q3527" s="48">
        <v>0</v>
      </c>
      <c r="R3527" s="48">
        <v>0</v>
      </c>
      <c r="S3527" s="48">
        <v>1906008</v>
      </c>
      <c r="T3527" s="48">
        <v>1</v>
      </c>
      <c r="U3527" s="48">
        <v>1901008</v>
      </c>
      <c r="V3527" s="48">
        <v>6</v>
      </c>
      <c r="W3527" s="48">
        <v>1902008</v>
      </c>
      <c r="X3527" s="48">
        <v>6</v>
      </c>
      <c r="AB3527" s="48" t="s">
        <v>7375</v>
      </c>
      <c r="AF3527" s="48">
        <v>1101008</v>
      </c>
    </row>
    <row r="3528" spans="1:32" ht="14.25">
      <c r="A3528" s="48">
        <v>4207222</v>
      </c>
      <c r="D3528" s="48" t="s">
        <v>3881</v>
      </c>
      <c r="E3528" s="48" t="s">
        <v>554</v>
      </c>
      <c r="F3528" s="48" t="s">
        <v>7375</v>
      </c>
      <c r="G3528" s="48">
        <v>2</v>
      </c>
      <c r="H3528" s="48">
        <v>102</v>
      </c>
      <c r="I3528" s="48">
        <v>11936</v>
      </c>
      <c r="J3528" s="48">
        <v>4887</v>
      </c>
      <c r="K3528" s="48">
        <v>56702</v>
      </c>
      <c r="L3528" s="48">
        <v>0</v>
      </c>
      <c r="M3528" s="48">
        <v>1.5</v>
      </c>
      <c r="N3528" s="48">
        <v>0</v>
      </c>
      <c r="O3528" s="48">
        <v>0</v>
      </c>
      <c r="P3528" s="48">
        <v>2400</v>
      </c>
      <c r="Q3528" s="48">
        <v>0</v>
      </c>
      <c r="R3528" s="48">
        <v>0</v>
      </c>
      <c r="S3528" s="48">
        <v>2007013</v>
      </c>
      <c r="T3528" s="48">
        <v>1</v>
      </c>
      <c r="U3528" s="48">
        <v>2003013</v>
      </c>
      <c r="V3528" s="48">
        <v>6</v>
      </c>
      <c r="W3528" s="48">
        <v>2004008</v>
      </c>
      <c r="X3528" s="48">
        <v>6</v>
      </c>
      <c r="Y3528" s="48">
        <v>2004010</v>
      </c>
      <c r="Z3528" s="48">
        <v>6</v>
      </c>
      <c r="AC3528" s="48">
        <v>4</v>
      </c>
      <c r="AD3528" s="48">
        <v>4</v>
      </c>
      <c r="AE3528" s="48">
        <v>3</v>
      </c>
      <c r="AF3528" s="48">
        <v>1102013</v>
      </c>
    </row>
    <row r="3529" spans="1:32" ht="14.25">
      <c r="A3529" s="48">
        <v>4207231</v>
      </c>
      <c r="D3529" s="48" t="s">
        <v>3879</v>
      </c>
      <c r="E3529" s="48" t="s">
        <v>3823</v>
      </c>
      <c r="F3529" s="48" t="s">
        <v>7376</v>
      </c>
      <c r="G3529" s="48">
        <v>1</v>
      </c>
      <c r="H3529" s="48">
        <v>102</v>
      </c>
      <c r="I3529" s="48">
        <v>15386</v>
      </c>
      <c r="J3529" s="48">
        <v>6368</v>
      </c>
      <c r="K3529" s="48">
        <v>40664</v>
      </c>
      <c r="L3529" s="48">
        <v>0</v>
      </c>
      <c r="M3529" s="48">
        <v>1.5</v>
      </c>
      <c r="N3529" s="48">
        <v>0</v>
      </c>
      <c r="O3529" s="48">
        <v>0</v>
      </c>
      <c r="P3529" s="48">
        <v>2400</v>
      </c>
      <c r="Q3529" s="48">
        <v>0</v>
      </c>
      <c r="R3529" s="48">
        <v>0</v>
      </c>
      <c r="S3529" s="48">
        <v>1906009</v>
      </c>
      <c r="T3529" s="48">
        <v>1</v>
      </c>
      <c r="U3529" s="48">
        <v>1901009</v>
      </c>
      <c r="V3529" s="48">
        <v>6</v>
      </c>
      <c r="W3529" s="48">
        <v>1902009</v>
      </c>
      <c r="X3529" s="48">
        <v>6</v>
      </c>
      <c r="AB3529" s="48" t="s">
        <v>7377</v>
      </c>
      <c r="AF3529" s="48">
        <v>1101009</v>
      </c>
    </row>
    <row r="3530" spans="1:32" ht="14.25">
      <c r="A3530" s="48">
        <v>4207232</v>
      </c>
      <c r="D3530" s="48" t="s">
        <v>3881</v>
      </c>
      <c r="E3530" s="48" t="s">
        <v>555</v>
      </c>
      <c r="F3530" s="48" t="s">
        <v>7377</v>
      </c>
      <c r="G3530" s="48">
        <v>2</v>
      </c>
      <c r="H3530" s="48">
        <v>102</v>
      </c>
      <c r="I3530" s="48">
        <v>11936</v>
      </c>
      <c r="J3530" s="48">
        <v>4887</v>
      </c>
      <c r="K3530" s="48">
        <v>56702</v>
      </c>
      <c r="L3530" s="48">
        <v>0</v>
      </c>
      <c r="M3530" s="48">
        <v>1.5</v>
      </c>
      <c r="N3530" s="48">
        <v>0</v>
      </c>
      <c r="O3530" s="48">
        <v>0</v>
      </c>
      <c r="P3530" s="48">
        <v>2400</v>
      </c>
      <c r="Q3530" s="48">
        <v>0</v>
      </c>
      <c r="R3530" s="48">
        <v>0</v>
      </c>
      <c r="S3530" s="48">
        <v>2007014</v>
      </c>
      <c r="T3530" s="48">
        <v>1</v>
      </c>
      <c r="U3530" s="48">
        <v>2003014</v>
      </c>
      <c r="V3530" s="48">
        <v>6</v>
      </c>
      <c r="W3530" s="48">
        <v>2004002</v>
      </c>
      <c r="X3530" s="48">
        <v>6</v>
      </c>
      <c r="Y3530" s="48">
        <v>2004006</v>
      </c>
      <c r="Z3530" s="48">
        <v>6</v>
      </c>
      <c r="AC3530" s="48">
        <v>4</v>
      </c>
      <c r="AD3530" s="48">
        <v>4</v>
      </c>
      <c r="AE3530" s="48">
        <v>1</v>
      </c>
      <c r="AF3530" s="48">
        <v>1102014</v>
      </c>
    </row>
    <row r="3531" spans="1:32" ht="14.25">
      <c r="A3531" s="48">
        <v>4207311</v>
      </c>
      <c r="D3531" s="48" t="s">
        <v>3879</v>
      </c>
      <c r="E3531" s="48" t="s">
        <v>3781</v>
      </c>
      <c r="F3531" s="48" t="s">
        <v>7378</v>
      </c>
      <c r="G3531" s="48">
        <v>1</v>
      </c>
      <c r="H3531" s="48">
        <v>102</v>
      </c>
      <c r="I3531" s="48">
        <v>15386</v>
      </c>
      <c r="J3531" s="48">
        <v>6529</v>
      </c>
      <c r="K3531" s="48">
        <v>41641</v>
      </c>
      <c r="L3531" s="48">
        <v>0</v>
      </c>
      <c r="M3531" s="48">
        <v>1.5</v>
      </c>
      <c r="N3531" s="48">
        <v>0</v>
      </c>
      <c r="O3531" s="48">
        <v>0</v>
      </c>
      <c r="P3531" s="48">
        <v>2400</v>
      </c>
      <c r="Q3531" s="48">
        <v>0</v>
      </c>
      <c r="R3531" s="48">
        <v>0</v>
      </c>
      <c r="S3531" s="48">
        <v>1906001</v>
      </c>
      <c r="T3531" s="48">
        <v>1</v>
      </c>
      <c r="U3531" s="48">
        <v>1901001</v>
      </c>
      <c r="V3531" s="48">
        <v>6</v>
      </c>
      <c r="W3531" s="48">
        <v>1902001</v>
      </c>
      <c r="X3531" s="48">
        <v>6</v>
      </c>
      <c r="AB3531" s="48" t="s">
        <v>7379</v>
      </c>
      <c r="AF3531" s="48">
        <v>1101001</v>
      </c>
    </row>
    <row r="3532" spans="1:32" ht="14.25">
      <c r="A3532" s="48">
        <v>4207312</v>
      </c>
      <c r="D3532" s="48" t="s">
        <v>3881</v>
      </c>
      <c r="E3532" s="48" t="s">
        <v>3852</v>
      </c>
      <c r="F3532" s="48" t="s">
        <v>7379</v>
      </c>
      <c r="G3532" s="48">
        <v>2</v>
      </c>
      <c r="H3532" s="48">
        <v>102</v>
      </c>
      <c r="I3532" s="48">
        <v>11936</v>
      </c>
      <c r="J3532" s="48">
        <v>5016</v>
      </c>
      <c r="K3532" s="48">
        <v>56877</v>
      </c>
      <c r="L3532" s="48">
        <v>0</v>
      </c>
      <c r="M3532" s="48">
        <v>1.5</v>
      </c>
      <c r="N3532" s="48">
        <v>0</v>
      </c>
      <c r="O3532" s="48">
        <v>0</v>
      </c>
      <c r="P3532" s="48">
        <v>2400</v>
      </c>
      <c r="Q3532" s="48">
        <v>0</v>
      </c>
      <c r="R3532" s="48">
        <v>0</v>
      </c>
      <c r="S3532" s="48">
        <v>2007002</v>
      </c>
      <c r="T3532" s="48">
        <v>1</v>
      </c>
      <c r="U3532" s="48">
        <v>2003002</v>
      </c>
      <c r="V3532" s="48">
        <v>6</v>
      </c>
      <c r="W3532" s="48">
        <v>2004004</v>
      </c>
      <c r="X3532" s="48">
        <v>6</v>
      </c>
      <c r="Y3532" s="48">
        <v>2004005</v>
      </c>
      <c r="Z3532" s="48">
        <v>6</v>
      </c>
      <c r="AC3532" s="48">
        <v>4</v>
      </c>
      <c r="AD3532" s="48">
        <v>4</v>
      </c>
      <c r="AE3532" s="48">
        <v>1</v>
      </c>
      <c r="AF3532" s="48">
        <v>1102002</v>
      </c>
    </row>
    <row r="3533" spans="1:32" ht="14.25">
      <c r="A3533" s="48">
        <v>4207321</v>
      </c>
      <c r="D3533" s="48" t="s">
        <v>3879</v>
      </c>
      <c r="E3533" s="48" t="s">
        <v>3859</v>
      </c>
      <c r="F3533" s="48" t="s">
        <v>7380</v>
      </c>
      <c r="G3533" s="48">
        <v>1</v>
      </c>
      <c r="H3533" s="48">
        <v>102</v>
      </c>
      <c r="I3533" s="48">
        <v>15386</v>
      </c>
      <c r="J3533" s="48">
        <v>6529</v>
      </c>
      <c r="K3533" s="48">
        <v>41641</v>
      </c>
      <c r="L3533" s="48">
        <v>0</v>
      </c>
      <c r="M3533" s="48">
        <v>1.5</v>
      </c>
      <c r="N3533" s="48">
        <v>0</v>
      </c>
      <c r="O3533" s="48">
        <v>0</v>
      </c>
      <c r="P3533" s="48">
        <v>2400</v>
      </c>
      <c r="Q3533" s="48">
        <v>0</v>
      </c>
      <c r="R3533" s="48">
        <v>0</v>
      </c>
      <c r="S3533" s="48">
        <v>1906003</v>
      </c>
      <c r="T3533" s="48">
        <v>1</v>
      </c>
      <c r="U3533" s="48">
        <v>1901003</v>
      </c>
      <c r="V3533" s="48">
        <v>6</v>
      </c>
      <c r="W3533" s="48">
        <v>1902003</v>
      </c>
      <c r="X3533" s="48">
        <v>6</v>
      </c>
      <c r="AB3533" s="48" t="s">
        <v>7381</v>
      </c>
      <c r="AF3533" s="48">
        <v>1101003</v>
      </c>
    </row>
    <row r="3534" spans="1:32" ht="14.25">
      <c r="A3534" s="48">
        <v>4207322</v>
      </c>
      <c r="D3534" s="48" t="s">
        <v>3881</v>
      </c>
      <c r="E3534" s="48" t="s">
        <v>546</v>
      </c>
      <c r="F3534" s="48" t="s">
        <v>7381</v>
      </c>
      <c r="G3534" s="48">
        <v>2</v>
      </c>
      <c r="H3534" s="48">
        <v>102</v>
      </c>
      <c r="I3534" s="48">
        <v>11936</v>
      </c>
      <c r="J3534" s="48">
        <v>4984</v>
      </c>
      <c r="K3534" s="48">
        <v>57288</v>
      </c>
      <c r="L3534" s="48">
        <v>0</v>
      </c>
      <c r="M3534" s="48">
        <v>1.5</v>
      </c>
      <c r="N3534" s="48">
        <v>0</v>
      </c>
      <c r="O3534" s="48">
        <v>0</v>
      </c>
      <c r="P3534" s="48">
        <v>2400</v>
      </c>
      <c r="Q3534" s="48">
        <v>0</v>
      </c>
      <c r="R3534" s="48">
        <v>0</v>
      </c>
      <c r="S3534" s="48">
        <v>2007005</v>
      </c>
      <c r="T3534" s="48">
        <v>1</v>
      </c>
      <c r="U3534" s="48">
        <v>2003005</v>
      </c>
      <c r="V3534" s="48">
        <v>6</v>
      </c>
      <c r="W3534" s="48">
        <v>2004012</v>
      </c>
      <c r="X3534" s="48">
        <v>6</v>
      </c>
      <c r="Y3534" s="48">
        <v>2004014</v>
      </c>
      <c r="Z3534" s="48">
        <v>6</v>
      </c>
      <c r="AC3534" s="48">
        <v>4</v>
      </c>
      <c r="AD3534" s="48">
        <v>4</v>
      </c>
      <c r="AE3534" s="48">
        <v>3</v>
      </c>
      <c r="AF3534" s="48">
        <v>1102005</v>
      </c>
    </row>
    <row r="3535" spans="1:32" ht="14.25">
      <c r="A3535" s="48">
        <v>4207331</v>
      </c>
      <c r="D3535" s="48" t="s">
        <v>3879</v>
      </c>
      <c r="E3535" s="48" t="s">
        <v>3849</v>
      </c>
      <c r="F3535" s="48" t="s">
        <v>7382</v>
      </c>
      <c r="G3535" s="48">
        <v>1</v>
      </c>
      <c r="H3535" s="48">
        <v>102</v>
      </c>
      <c r="I3535" s="48">
        <v>15386</v>
      </c>
      <c r="J3535" s="48">
        <v>6529</v>
      </c>
      <c r="K3535" s="48">
        <v>41641</v>
      </c>
      <c r="L3535" s="48">
        <v>0</v>
      </c>
      <c r="M3535" s="48">
        <v>1.5</v>
      </c>
      <c r="N3535" s="48">
        <v>0</v>
      </c>
      <c r="O3535" s="48">
        <v>0</v>
      </c>
      <c r="P3535" s="48">
        <v>2400</v>
      </c>
      <c r="Q3535" s="48">
        <v>0</v>
      </c>
      <c r="R3535" s="48">
        <v>0</v>
      </c>
      <c r="S3535" s="48">
        <v>1906014</v>
      </c>
      <c r="T3535" s="48">
        <v>1</v>
      </c>
      <c r="U3535" s="48">
        <v>1901014</v>
      </c>
      <c r="V3535" s="48">
        <v>6</v>
      </c>
      <c r="W3535" s="48">
        <v>1902014</v>
      </c>
      <c r="X3535" s="48">
        <v>6</v>
      </c>
      <c r="AB3535" s="48" t="s">
        <v>7383</v>
      </c>
      <c r="AF3535" s="48">
        <v>1101014</v>
      </c>
    </row>
    <row r="3536" spans="1:32" ht="14.25">
      <c r="A3536" s="48">
        <v>4207332</v>
      </c>
      <c r="D3536" s="48" t="s">
        <v>3881</v>
      </c>
      <c r="E3536" s="48" t="s">
        <v>561</v>
      </c>
      <c r="F3536" s="48" t="s">
        <v>7383</v>
      </c>
      <c r="G3536" s="48">
        <v>2</v>
      </c>
      <c r="H3536" s="48">
        <v>102</v>
      </c>
      <c r="I3536" s="48">
        <v>11936</v>
      </c>
      <c r="J3536" s="48">
        <v>4984</v>
      </c>
      <c r="K3536" s="48">
        <v>57288</v>
      </c>
      <c r="L3536" s="48">
        <v>0</v>
      </c>
      <c r="M3536" s="48">
        <v>1.5</v>
      </c>
      <c r="N3536" s="48">
        <v>0</v>
      </c>
      <c r="O3536" s="48">
        <v>0</v>
      </c>
      <c r="P3536" s="48">
        <v>2400</v>
      </c>
      <c r="Q3536" s="48">
        <v>0</v>
      </c>
      <c r="R3536" s="48">
        <v>0</v>
      </c>
      <c r="S3536" s="48">
        <v>2007020</v>
      </c>
      <c r="T3536" s="48">
        <v>1</v>
      </c>
      <c r="U3536" s="48">
        <v>2003020</v>
      </c>
      <c r="V3536" s="48">
        <v>6</v>
      </c>
      <c r="W3536" s="48">
        <v>2004008</v>
      </c>
      <c r="X3536" s="48">
        <v>6</v>
      </c>
      <c r="Y3536" s="48">
        <v>2004010</v>
      </c>
      <c r="Z3536" s="48">
        <v>6</v>
      </c>
      <c r="AC3536" s="48">
        <v>4</v>
      </c>
      <c r="AD3536" s="48">
        <v>4</v>
      </c>
      <c r="AE3536" s="48">
        <v>2</v>
      </c>
      <c r="AF3536" s="48">
        <v>1102020</v>
      </c>
    </row>
    <row r="3537" spans="1:32" ht="14.25">
      <c r="A3537" s="48">
        <v>4207411</v>
      </c>
      <c r="D3537" s="48" t="s">
        <v>3879</v>
      </c>
      <c r="E3537" s="48" t="s">
        <v>3839</v>
      </c>
      <c r="F3537" s="48" t="s">
        <v>7384</v>
      </c>
      <c r="G3537" s="48">
        <v>1</v>
      </c>
      <c r="H3537" s="48">
        <v>103</v>
      </c>
      <c r="I3537" s="48">
        <v>15485</v>
      </c>
      <c r="J3537" s="48">
        <v>6738</v>
      </c>
      <c r="K3537" s="48">
        <v>43109</v>
      </c>
      <c r="L3537" s="48">
        <v>0</v>
      </c>
      <c r="M3537" s="48">
        <v>1.5</v>
      </c>
      <c r="N3537" s="48">
        <v>0</v>
      </c>
      <c r="O3537" s="48">
        <v>0</v>
      </c>
      <c r="P3537" s="48">
        <v>2400</v>
      </c>
      <c r="Q3537" s="48">
        <v>0</v>
      </c>
      <c r="R3537" s="48">
        <v>0</v>
      </c>
      <c r="S3537" s="48">
        <v>1906012</v>
      </c>
      <c r="T3537" s="48">
        <v>1</v>
      </c>
      <c r="U3537" s="48">
        <v>1901012</v>
      </c>
      <c r="V3537" s="48">
        <v>6</v>
      </c>
      <c r="W3537" s="48">
        <v>1902012</v>
      </c>
      <c r="X3537" s="48">
        <v>6</v>
      </c>
      <c r="AB3537" s="48" t="s">
        <v>7385</v>
      </c>
      <c r="AF3537" s="48">
        <v>1101012</v>
      </c>
    </row>
    <row r="3538" spans="1:32" ht="14.25">
      <c r="A3538" s="48">
        <v>4207412</v>
      </c>
      <c r="D3538" s="48" t="s">
        <v>3881</v>
      </c>
      <c r="E3538" s="48" t="s">
        <v>559</v>
      </c>
      <c r="F3538" s="48" t="s">
        <v>7385</v>
      </c>
      <c r="G3538" s="48">
        <v>2</v>
      </c>
      <c r="H3538" s="48">
        <v>103</v>
      </c>
      <c r="I3538" s="48">
        <v>12069</v>
      </c>
      <c r="J3538" s="48">
        <v>5077</v>
      </c>
      <c r="K3538" s="48">
        <v>57855</v>
      </c>
      <c r="L3538" s="48">
        <v>0</v>
      </c>
      <c r="M3538" s="48">
        <v>1.5</v>
      </c>
      <c r="N3538" s="48">
        <v>0</v>
      </c>
      <c r="O3538" s="48">
        <v>0</v>
      </c>
      <c r="P3538" s="48">
        <v>2400</v>
      </c>
      <c r="Q3538" s="48">
        <v>0</v>
      </c>
      <c r="R3538" s="48">
        <v>0</v>
      </c>
      <c r="S3538" s="48">
        <v>2007018</v>
      </c>
      <c r="T3538" s="48">
        <v>1</v>
      </c>
      <c r="U3538" s="48">
        <v>2003018</v>
      </c>
      <c r="V3538" s="48">
        <v>6</v>
      </c>
      <c r="W3538" s="48">
        <v>2004012</v>
      </c>
      <c r="X3538" s="48">
        <v>6</v>
      </c>
      <c r="Y3538" s="48">
        <v>2004010</v>
      </c>
      <c r="Z3538" s="48">
        <v>6</v>
      </c>
      <c r="AC3538" s="48">
        <v>4</v>
      </c>
      <c r="AD3538" s="48">
        <v>4</v>
      </c>
      <c r="AE3538" s="48">
        <v>2</v>
      </c>
      <c r="AF3538" s="48">
        <v>1102018</v>
      </c>
    </row>
    <row r="3539" spans="1:32" ht="14.25">
      <c r="A3539" s="48">
        <v>4207421</v>
      </c>
      <c r="D3539" s="48" t="s">
        <v>3879</v>
      </c>
      <c r="E3539" s="48" t="s">
        <v>3801</v>
      </c>
      <c r="F3539" s="48" t="s">
        <v>7386</v>
      </c>
      <c r="G3539" s="48">
        <v>1</v>
      </c>
      <c r="H3539" s="48">
        <v>103</v>
      </c>
      <c r="I3539" s="48">
        <v>15485</v>
      </c>
      <c r="J3539" s="48">
        <v>6738</v>
      </c>
      <c r="K3539" s="48">
        <v>43109</v>
      </c>
      <c r="L3539" s="48">
        <v>0</v>
      </c>
      <c r="M3539" s="48">
        <v>1.5</v>
      </c>
      <c r="N3539" s="48">
        <v>0</v>
      </c>
      <c r="O3539" s="48">
        <v>0</v>
      </c>
      <c r="P3539" s="48">
        <v>2400</v>
      </c>
      <c r="Q3539" s="48">
        <v>0</v>
      </c>
      <c r="R3539" s="48">
        <v>0</v>
      </c>
      <c r="S3539" s="48">
        <v>1906008</v>
      </c>
      <c r="T3539" s="48">
        <v>1</v>
      </c>
      <c r="U3539" s="48">
        <v>1901008</v>
      </c>
      <c r="V3539" s="48">
        <v>6</v>
      </c>
      <c r="W3539" s="48">
        <v>1902008</v>
      </c>
      <c r="X3539" s="48">
        <v>6</v>
      </c>
      <c r="AB3539" s="48" t="s">
        <v>7387</v>
      </c>
      <c r="AF3539" s="48">
        <v>1101008</v>
      </c>
    </row>
    <row r="3540" spans="1:32" ht="14.25">
      <c r="A3540" s="48">
        <v>4207422</v>
      </c>
      <c r="D3540" s="48" t="s">
        <v>3881</v>
      </c>
      <c r="E3540" s="48" t="s">
        <v>554</v>
      </c>
      <c r="F3540" s="48" t="s">
        <v>7387</v>
      </c>
      <c r="G3540" s="48">
        <v>2</v>
      </c>
      <c r="H3540" s="48">
        <v>103</v>
      </c>
      <c r="I3540" s="48">
        <v>12069</v>
      </c>
      <c r="J3540" s="48">
        <v>5077</v>
      </c>
      <c r="K3540" s="48">
        <v>58462</v>
      </c>
      <c r="L3540" s="48">
        <v>0</v>
      </c>
      <c r="M3540" s="48">
        <v>1.5</v>
      </c>
      <c r="N3540" s="48">
        <v>0</v>
      </c>
      <c r="O3540" s="48">
        <v>0</v>
      </c>
      <c r="P3540" s="48">
        <v>2400</v>
      </c>
      <c r="Q3540" s="48">
        <v>0</v>
      </c>
      <c r="R3540" s="48">
        <v>0</v>
      </c>
      <c r="S3540" s="48">
        <v>2007013</v>
      </c>
      <c r="T3540" s="48">
        <v>1</v>
      </c>
      <c r="U3540" s="48">
        <v>2003013</v>
      </c>
      <c r="V3540" s="48">
        <v>6</v>
      </c>
      <c r="W3540" s="48">
        <v>2004008</v>
      </c>
      <c r="X3540" s="48">
        <v>6</v>
      </c>
      <c r="Y3540" s="48">
        <v>2004010</v>
      </c>
      <c r="Z3540" s="48">
        <v>6</v>
      </c>
      <c r="AC3540" s="48">
        <v>4</v>
      </c>
      <c r="AD3540" s="48">
        <v>4</v>
      </c>
      <c r="AE3540" s="48">
        <v>3</v>
      </c>
      <c r="AF3540" s="48">
        <v>1102013</v>
      </c>
    </row>
    <row r="3541" spans="1:32" ht="14.25">
      <c r="A3541" s="48">
        <v>4207431</v>
      </c>
      <c r="D3541" s="48" t="s">
        <v>3879</v>
      </c>
      <c r="E3541" s="48" t="s">
        <v>3823</v>
      </c>
      <c r="F3541" s="48" t="s">
        <v>7388</v>
      </c>
      <c r="G3541" s="48">
        <v>1</v>
      </c>
      <c r="H3541" s="48">
        <v>103</v>
      </c>
      <c r="I3541" s="48">
        <v>15485</v>
      </c>
      <c r="J3541" s="48">
        <v>6738</v>
      </c>
      <c r="K3541" s="48">
        <v>43109</v>
      </c>
      <c r="L3541" s="48">
        <v>0</v>
      </c>
      <c r="M3541" s="48">
        <v>1.5</v>
      </c>
      <c r="N3541" s="48">
        <v>0</v>
      </c>
      <c r="O3541" s="48">
        <v>0</v>
      </c>
      <c r="P3541" s="48">
        <v>2400</v>
      </c>
      <c r="Q3541" s="48">
        <v>0</v>
      </c>
      <c r="R3541" s="48">
        <v>0</v>
      </c>
      <c r="S3541" s="48">
        <v>1906009</v>
      </c>
      <c r="T3541" s="48">
        <v>1</v>
      </c>
      <c r="U3541" s="48">
        <v>1901009</v>
      </c>
      <c r="V3541" s="48">
        <v>6</v>
      </c>
      <c r="W3541" s="48">
        <v>1902009</v>
      </c>
      <c r="X3541" s="48">
        <v>6</v>
      </c>
      <c r="AB3541" s="48" t="s">
        <v>7389</v>
      </c>
      <c r="AF3541" s="48">
        <v>1101009</v>
      </c>
    </row>
    <row r="3542" spans="1:32" ht="14.25">
      <c r="A3542" s="48">
        <v>4207432</v>
      </c>
      <c r="D3542" s="48" t="s">
        <v>3881</v>
      </c>
      <c r="E3542" s="48" t="s">
        <v>555</v>
      </c>
      <c r="F3542" s="48" t="s">
        <v>7389</v>
      </c>
      <c r="G3542" s="48">
        <v>2</v>
      </c>
      <c r="H3542" s="48">
        <v>103</v>
      </c>
      <c r="I3542" s="48">
        <v>12069</v>
      </c>
      <c r="J3542" s="48">
        <v>5077</v>
      </c>
      <c r="K3542" s="48">
        <v>58462</v>
      </c>
      <c r="L3542" s="48">
        <v>0</v>
      </c>
      <c r="M3542" s="48">
        <v>1.5</v>
      </c>
      <c r="N3542" s="48">
        <v>0</v>
      </c>
      <c r="O3542" s="48">
        <v>0</v>
      </c>
      <c r="P3542" s="48">
        <v>2400</v>
      </c>
      <c r="Q3542" s="48">
        <v>0</v>
      </c>
      <c r="R3542" s="48">
        <v>0</v>
      </c>
      <c r="S3542" s="48">
        <v>2007014</v>
      </c>
      <c r="T3542" s="48">
        <v>1</v>
      </c>
      <c r="U3542" s="48">
        <v>2003014</v>
      </c>
      <c r="V3542" s="48">
        <v>6</v>
      </c>
      <c r="W3542" s="48">
        <v>2004002</v>
      </c>
      <c r="X3542" s="48">
        <v>6</v>
      </c>
      <c r="Y3542" s="48">
        <v>2004006</v>
      </c>
      <c r="Z3542" s="48">
        <v>6</v>
      </c>
      <c r="AC3542" s="48">
        <v>4</v>
      </c>
      <c r="AD3542" s="48">
        <v>4</v>
      </c>
      <c r="AE3542" s="48">
        <v>1</v>
      </c>
      <c r="AF3542" s="48">
        <v>1102014</v>
      </c>
    </row>
    <row r="3543" spans="1:32" ht="14.25">
      <c r="A3543" s="48">
        <v>4207511</v>
      </c>
      <c r="D3543" s="48" t="s">
        <v>3879</v>
      </c>
      <c r="E3543" s="48" t="s">
        <v>3832</v>
      </c>
      <c r="F3543" s="48" t="s">
        <v>7390</v>
      </c>
      <c r="G3543" s="48">
        <v>1</v>
      </c>
      <c r="H3543" s="48">
        <v>105</v>
      </c>
      <c r="I3543" s="48">
        <v>15907</v>
      </c>
      <c r="J3543" s="48">
        <v>6886</v>
      </c>
      <c r="K3543" s="48">
        <v>45008</v>
      </c>
      <c r="L3543" s="48">
        <v>0</v>
      </c>
      <c r="M3543" s="48">
        <v>1.5</v>
      </c>
      <c r="N3543" s="48">
        <v>0</v>
      </c>
      <c r="O3543" s="48">
        <v>0</v>
      </c>
      <c r="P3543" s="48">
        <v>2700</v>
      </c>
      <c r="Q3543" s="48">
        <v>0</v>
      </c>
      <c r="R3543" s="48">
        <v>0</v>
      </c>
      <c r="S3543" s="48">
        <v>1906015</v>
      </c>
      <c r="T3543" s="48">
        <v>1</v>
      </c>
      <c r="U3543" s="48">
        <v>1901015</v>
      </c>
      <c r="V3543" s="48">
        <v>6</v>
      </c>
      <c r="W3543" s="48">
        <v>1902015</v>
      </c>
      <c r="X3543" s="48">
        <v>6</v>
      </c>
      <c r="AB3543" s="48" t="s">
        <v>7391</v>
      </c>
      <c r="AF3543" s="48">
        <v>1101015</v>
      </c>
    </row>
    <row r="3544" spans="1:32" ht="14.25">
      <c r="A3544" s="48">
        <v>4207512</v>
      </c>
      <c r="D3544" s="48" t="s">
        <v>3881</v>
      </c>
      <c r="E3544" s="48" t="s">
        <v>562</v>
      </c>
      <c r="F3544" s="48" t="s">
        <v>7391</v>
      </c>
      <c r="G3544" s="48">
        <v>2</v>
      </c>
      <c r="H3544" s="48">
        <v>105</v>
      </c>
      <c r="I3544" s="48">
        <v>12602</v>
      </c>
      <c r="J3544" s="48">
        <v>5267</v>
      </c>
      <c r="K3544" s="48">
        <v>61309</v>
      </c>
      <c r="L3544" s="48">
        <v>0</v>
      </c>
      <c r="M3544" s="48">
        <v>1.5</v>
      </c>
      <c r="N3544" s="48">
        <v>0</v>
      </c>
      <c r="O3544" s="48">
        <v>0</v>
      </c>
      <c r="P3544" s="48">
        <v>2700</v>
      </c>
      <c r="Q3544" s="48">
        <v>0</v>
      </c>
      <c r="R3544" s="48">
        <v>0</v>
      </c>
      <c r="S3544" s="48">
        <v>2007021</v>
      </c>
      <c r="T3544" s="48">
        <v>1</v>
      </c>
      <c r="U3544" s="48">
        <v>2003021</v>
      </c>
      <c r="V3544" s="48">
        <v>6</v>
      </c>
      <c r="W3544" s="48">
        <v>2004008</v>
      </c>
      <c r="X3544" s="48">
        <v>6</v>
      </c>
      <c r="Y3544" s="48">
        <v>2004011</v>
      </c>
      <c r="Z3544" s="48">
        <v>6</v>
      </c>
      <c r="AC3544" s="48">
        <v>4</v>
      </c>
      <c r="AD3544" s="48">
        <v>4</v>
      </c>
      <c r="AE3544" s="48">
        <v>1</v>
      </c>
      <c r="AF3544" s="48">
        <v>1102021</v>
      </c>
    </row>
    <row r="3545" spans="1:32" ht="14.25">
      <c r="A3545" s="48">
        <v>4207521</v>
      </c>
      <c r="D3545" s="48" t="s">
        <v>3879</v>
      </c>
      <c r="E3545" s="48" t="s">
        <v>3781</v>
      </c>
      <c r="F3545" s="48" t="s">
        <v>7392</v>
      </c>
      <c r="G3545" s="48">
        <v>1</v>
      </c>
      <c r="H3545" s="48">
        <v>105</v>
      </c>
      <c r="I3545" s="48">
        <v>15812</v>
      </c>
      <c r="J3545" s="48">
        <v>6836</v>
      </c>
      <c r="K3545" s="48">
        <v>44522</v>
      </c>
      <c r="L3545" s="48">
        <v>0</v>
      </c>
      <c r="M3545" s="48">
        <v>1.5</v>
      </c>
      <c r="N3545" s="48">
        <v>0</v>
      </c>
      <c r="O3545" s="48">
        <v>0</v>
      </c>
      <c r="P3545" s="48">
        <v>2400</v>
      </c>
      <c r="Q3545" s="48">
        <v>0</v>
      </c>
      <c r="R3545" s="48">
        <v>0</v>
      </c>
      <c r="S3545" s="48">
        <v>1906001</v>
      </c>
      <c r="T3545" s="48">
        <v>1</v>
      </c>
      <c r="U3545" s="48">
        <v>1901001</v>
      </c>
      <c r="V3545" s="48">
        <v>6</v>
      </c>
      <c r="W3545" s="48">
        <v>1902001</v>
      </c>
      <c r="X3545" s="48">
        <v>6</v>
      </c>
      <c r="AB3545" s="48" t="s">
        <v>7393</v>
      </c>
      <c r="AF3545" s="48">
        <v>1101001</v>
      </c>
    </row>
    <row r="3546" spans="1:32" ht="14.25">
      <c r="A3546" s="48">
        <v>4207522</v>
      </c>
      <c r="D3546" s="48" t="s">
        <v>3881</v>
      </c>
      <c r="E3546" s="48" t="s">
        <v>550</v>
      </c>
      <c r="F3546" s="48" t="s">
        <v>7393</v>
      </c>
      <c r="G3546" s="48">
        <v>2</v>
      </c>
      <c r="H3546" s="48">
        <v>105</v>
      </c>
      <c r="I3546" s="48">
        <v>12465</v>
      </c>
      <c r="J3546" s="48">
        <v>5198</v>
      </c>
      <c r="K3546" s="48">
        <v>60852</v>
      </c>
      <c r="L3546" s="48">
        <v>0</v>
      </c>
      <c r="M3546" s="48">
        <v>1.5</v>
      </c>
      <c r="N3546" s="48">
        <v>0</v>
      </c>
      <c r="O3546" s="48">
        <v>0</v>
      </c>
      <c r="P3546" s="48">
        <v>2400</v>
      </c>
      <c r="Q3546" s="48">
        <v>0</v>
      </c>
      <c r="R3546" s="48">
        <v>0</v>
      </c>
      <c r="S3546" s="48">
        <v>2007009</v>
      </c>
      <c r="T3546" s="48">
        <v>1</v>
      </c>
      <c r="U3546" s="48">
        <v>2003009</v>
      </c>
      <c r="V3546" s="48">
        <v>6</v>
      </c>
      <c r="W3546" s="48">
        <v>2004010</v>
      </c>
      <c r="X3546" s="48">
        <v>6</v>
      </c>
      <c r="Y3546" s="48">
        <v>2004014</v>
      </c>
      <c r="Z3546" s="48">
        <v>6</v>
      </c>
      <c r="AC3546" s="48">
        <v>4</v>
      </c>
      <c r="AD3546" s="48">
        <v>4</v>
      </c>
      <c r="AE3546" s="48">
        <v>2</v>
      </c>
      <c r="AF3546" s="48">
        <v>1102009</v>
      </c>
    </row>
    <row r="3547" spans="1:32" ht="14.25">
      <c r="A3547" s="48">
        <v>4207531</v>
      </c>
      <c r="D3547" s="48" t="s">
        <v>3879</v>
      </c>
      <c r="E3547" s="48" t="s">
        <v>3853</v>
      </c>
      <c r="F3547" s="48" t="s">
        <v>7394</v>
      </c>
      <c r="G3547" s="48">
        <v>1</v>
      </c>
      <c r="H3547" s="48">
        <v>105</v>
      </c>
      <c r="I3547" s="48">
        <v>15812</v>
      </c>
      <c r="J3547" s="48">
        <v>6836</v>
      </c>
      <c r="K3547" s="48">
        <v>44522</v>
      </c>
      <c r="L3547" s="48">
        <v>0</v>
      </c>
      <c r="M3547" s="48">
        <v>1.5</v>
      </c>
      <c r="N3547" s="48">
        <v>0</v>
      </c>
      <c r="O3547" s="48">
        <v>0</v>
      </c>
      <c r="P3547" s="48">
        <v>2400</v>
      </c>
      <c r="Q3547" s="48">
        <v>0</v>
      </c>
      <c r="R3547" s="48">
        <v>0</v>
      </c>
      <c r="S3547" s="48">
        <v>1906011</v>
      </c>
      <c r="T3547" s="48">
        <v>1</v>
      </c>
      <c r="U3547" s="48">
        <v>1901011</v>
      </c>
      <c r="V3547" s="48">
        <v>6</v>
      </c>
      <c r="W3547" s="48">
        <v>1902011</v>
      </c>
      <c r="X3547" s="48">
        <v>6</v>
      </c>
      <c r="AB3547" s="48" t="s">
        <v>7395</v>
      </c>
      <c r="AF3547" s="48">
        <v>1101011</v>
      </c>
    </row>
    <row r="3548" spans="1:32" ht="14.25">
      <c r="A3548" s="48">
        <v>4207532</v>
      </c>
      <c r="D3548" s="48" t="s">
        <v>3881</v>
      </c>
      <c r="E3548" s="48" t="s">
        <v>558</v>
      </c>
      <c r="F3548" s="48" t="s">
        <v>7395</v>
      </c>
      <c r="G3548" s="48">
        <v>2</v>
      </c>
      <c r="H3548" s="48">
        <v>105</v>
      </c>
      <c r="I3548" s="48">
        <v>12465</v>
      </c>
      <c r="J3548" s="48">
        <v>5198</v>
      </c>
      <c r="K3548" s="48">
        <v>60852</v>
      </c>
      <c r="L3548" s="48">
        <v>0</v>
      </c>
      <c r="M3548" s="48">
        <v>1.5</v>
      </c>
      <c r="N3548" s="48">
        <v>0</v>
      </c>
      <c r="O3548" s="48">
        <v>0</v>
      </c>
      <c r="P3548" s="48">
        <v>2400</v>
      </c>
      <c r="Q3548" s="48">
        <v>0</v>
      </c>
      <c r="R3548" s="48">
        <v>0</v>
      </c>
      <c r="S3548" s="48">
        <v>2007017</v>
      </c>
      <c r="T3548" s="48">
        <v>1</v>
      </c>
      <c r="U3548" s="48">
        <v>2003017</v>
      </c>
      <c r="V3548" s="48">
        <v>6</v>
      </c>
      <c r="W3548" s="48">
        <v>2004008</v>
      </c>
      <c r="X3548" s="48">
        <v>6</v>
      </c>
      <c r="Y3548" s="48">
        <v>2004010</v>
      </c>
      <c r="Z3548" s="48">
        <v>6</v>
      </c>
      <c r="AC3548" s="48">
        <v>4</v>
      </c>
      <c r="AD3548" s="48">
        <v>4</v>
      </c>
      <c r="AE3548" s="48">
        <v>3</v>
      </c>
      <c r="AF3548" s="48">
        <v>1102017</v>
      </c>
    </row>
    <row r="3549" spans="1:32" ht="14.25">
      <c r="A3549" s="48">
        <v>4207611</v>
      </c>
      <c r="D3549" s="48" t="s">
        <v>3879</v>
      </c>
      <c r="E3549" s="48" t="s">
        <v>3823</v>
      </c>
      <c r="F3549" s="48" t="s">
        <v>7396</v>
      </c>
      <c r="G3549" s="48">
        <v>1</v>
      </c>
      <c r="H3549" s="48">
        <v>105</v>
      </c>
      <c r="I3549" s="48">
        <v>15987</v>
      </c>
      <c r="J3549" s="48">
        <v>6926</v>
      </c>
      <c r="K3549" s="48">
        <v>45404</v>
      </c>
      <c r="L3549" s="48">
        <v>0</v>
      </c>
      <c r="M3549" s="48">
        <v>1.5</v>
      </c>
      <c r="N3549" s="48">
        <v>0</v>
      </c>
      <c r="O3549" s="48">
        <v>0</v>
      </c>
      <c r="P3549" s="48">
        <v>2700</v>
      </c>
      <c r="Q3549" s="48">
        <v>0</v>
      </c>
      <c r="R3549" s="48">
        <v>0</v>
      </c>
      <c r="S3549" s="48">
        <v>1906009</v>
      </c>
      <c r="T3549" s="48">
        <v>1</v>
      </c>
      <c r="U3549" s="48">
        <v>1901009</v>
      </c>
      <c r="V3549" s="48">
        <v>6</v>
      </c>
      <c r="W3549" s="48">
        <v>1902009</v>
      </c>
      <c r="X3549" s="48">
        <v>6</v>
      </c>
      <c r="AB3549" s="48" t="s">
        <v>7397</v>
      </c>
      <c r="AF3549" s="48">
        <v>1101009</v>
      </c>
    </row>
    <row r="3550" spans="1:32" ht="14.25">
      <c r="A3550" s="48">
        <v>4207612</v>
      </c>
      <c r="D3550" s="48" t="s">
        <v>3881</v>
      </c>
      <c r="E3550" s="48" t="s">
        <v>555</v>
      </c>
      <c r="F3550" s="48" t="s">
        <v>7397</v>
      </c>
      <c r="G3550" s="48">
        <v>2</v>
      </c>
      <c r="H3550" s="48">
        <v>105</v>
      </c>
      <c r="I3550" s="48">
        <v>12682</v>
      </c>
      <c r="J3550" s="48">
        <v>5307</v>
      </c>
      <c r="K3550" s="48">
        <v>61705</v>
      </c>
      <c r="L3550" s="48">
        <v>0</v>
      </c>
      <c r="M3550" s="48">
        <v>1.5</v>
      </c>
      <c r="N3550" s="48">
        <v>0</v>
      </c>
      <c r="O3550" s="48">
        <v>0</v>
      </c>
      <c r="P3550" s="48">
        <v>2700</v>
      </c>
      <c r="Q3550" s="48">
        <v>0</v>
      </c>
      <c r="R3550" s="48">
        <v>0</v>
      </c>
      <c r="S3550" s="48">
        <v>2007014</v>
      </c>
      <c r="T3550" s="48">
        <v>1</v>
      </c>
      <c r="U3550" s="48">
        <v>2003014</v>
      </c>
      <c r="V3550" s="48">
        <v>6</v>
      </c>
      <c r="W3550" s="48">
        <v>2004002</v>
      </c>
      <c r="X3550" s="48">
        <v>6</v>
      </c>
      <c r="Y3550" s="48">
        <v>2004006</v>
      </c>
      <c r="Z3550" s="48">
        <v>6</v>
      </c>
      <c r="AC3550" s="48">
        <v>4</v>
      </c>
      <c r="AD3550" s="48">
        <v>4</v>
      </c>
      <c r="AE3550" s="48">
        <v>1</v>
      </c>
      <c r="AF3550" s="48">
        <v>1102014</v>
      </c>
    </row>
    <row r="3551" spans="1:32" ht="14.25">
      <c r="A3551" s="48">
        <v>4207621</v>
      </c>
      <c r="D3551" s="48" t="s">
        <v>3879</v>
      </c>
      <c r="E3551" s="48" t="s">
        <v>3801</v>
      </c>
      <c r="F3551" s="48" t="s">
        <v>7398</v>
      </c>
      <c r="G3551" s="48">
        <v>1</v>
      </c>
      <c r="H3551" s="48">
        <v>105</v>
      </c>
      <c r="I3551" s="48">
        <v>15987</v>
      </c>
      <c r="J3551" s="48">
        <v>6926</v>
      </c>
      <c r="K3551" s="48">
        <v>45404</v>
      </c>
      <c r="L3551" s="48">
        <v>0</v>
      </c>
      <c r="M3551" s="48">
        <v>1.5</v>
      </c>
      <c r="N3551" s="48">
        <v>0</v>
      </c>
      <c r="O3551" s="48">
        <v>0</v>
      </c>
      <c r="P3551" s="48">
        <v>2700</v>
      </c>
      <c r="Q3551" s="48">
        <v>0</v>
      </c>
      <c r="R3551" s="48">
        <v>0</v>
      </c>
      <c r="S3551" s="48">
        <v>1906008</v>
      </c>
      <c r="T3551" s="48">
        <v>1</v>
      </c>
      <c r="U3551" s="48">
        <v>1901008</v>
      </c>
      <c r="V3551" s="48">
        <v>6</v>
      </c>
      <c r="W3551" s="48">
        <v>1902008</v>
      </c>
      <c r="X3551" s="48">
        <v>6</v>
      </c>
      <c r="AB3551" s="48" t="s">
        <v>7399</v>
      </c>
      <c r="AF3551" s="48">
        <v>1101008</v>
      </c>
    </row>
    <row r="3552" spans="1:32" ht="14.25">
      <c r="A3552" s="48">
        <v>4207622</v>
      </c>
      <c r="D3552" s="48" t="s">
        <v>3881</v>
      </c>
      <c r="E3552" s="48" t="s">
        <v>554</v>
      </c>
      <c r="F3552" s="48" t="s">
        <v>7399</v>
      </c>
      <c r="G3552" s="48">
        <v>2</v>
      </c>
      <c r="H3552" s="48">
        <v>105</v>
      </c>
      <c r="I3552" s="48">
        <v>12682</v>
      </c>
      <c r="J3552" s="48">
        <v>5307</v>
      </c>
      <c r="K3552" s="48">
        <v>62312</v>
      </c>
      <c r="L3552" s="48">
        <v>0</v>
      </c>
      <c r="M3552" s="48">
        <v>1.5</v>
      </c>
      <c r="N3552" s="48">
        <v>0</v>
      </c>
      <c r="O3552" s="48">
        <v>0</v>
      </c>
      <c r="P3552" s="48">
        <v>2700</v>
      </c>
      <c r="Q3552" s="48">
        <v>0</v>
      </c>
      <c r="R3552" s="48">
        <v>0</v>
      </c>
      <c r="S3552" s="48">
        <v>2007013</v>
      </c>
      <c r="T3552" s="48">
        <v>1</v>
      </c>
      <c r="U3552" s="48">
        <v>2003013</v>
      </c>
      <c r="V3552" s="48">
        <v>6</v>
      </c>
      <c r="W3552" s="48">
        <v>2004008</v>
      </c>
      <c r="X3552" s="48">
        <v>6</v>
      </c>
      <c r="Y3552" s="48">
        <v>2004010</v>
      </c>
      <c r="Z3552" s="48">
        <v>6</v>
      </c>
      <c r="AC3552" s="48">
        <v>4</v>
      </c>
      <c r="AD3552" s="48">
        <v>4</v>
      </c>
      <c r="AE3552" s="48">
        <v>3</v>
      </c>
      <c r="AF3552" s="48">
        <v>1102013</v>
      </c>
    </row>
    <row r="3553" spans="1:32" ht="14.25">
      <c r="A3553" s="48">
        <v>4207631</v>
      </c>
      <c r="D3553" s="48" t="s">
        <v>3879</v>
      </c>
      <c r="E3553" s="48" t="s">
        <v>3839</v>
      </c>
      <c r="F3553" s="48" t="s">
        <v>7400</v>
      </c>
      <c r="G3553" s="48">
        <v>1</v>
      </c>
      <c r="H3553" s="48">
        <v>105</v>
      </c>
      <c r="I3553" s="48">
        <v>15892</v>
      </c>
      <c r="J3553" s="48">
        <v>6876</v>
      </c>
      <c r="K3553" s="48">
        <v>44918</v>
      </c>
      <c r="L3553" s="48">
        <v>0</v>
      </c>
      <c r="M3553" s="48">
        <v>1.5</v>
      </c>
      <c r="N3553" s="48">
        <v>0</v>
      </c>
      <c r="O3553" s="48">
        <v>0</v>
      </c>
      <c r="P3553" s="48">
        <v>2400</v>
      </c>
      <c r="Q3553" s="48">
        <v>0</v>
      </c>
      <c r="R3553" s="48">
        <v>0</v>
      </c>
      <c r="S3553" s="48">
        <v>1906012</v>
      </c>
      <c r="T3553" s="48">
        <v>1</v>
      </c>
      <c r="U3553" s="48">
        <v>1901012</v>
      </c>
      <c r="V3553" s="48">
        <v>6</v>
      </c>
      <c r="W3553" s="48">
        <v>1902012</v>
      </c>
      <c r="X3553" s="48">
        <v>6</v>
      </c>
      <c r="AB3553" s="48" t="s">
        <v>7401</v>
      </c>
      <c r="AF3553" s="48">
        <v>1101012</v>
      </c>
    </row>
    <row r="3554" spans="1:32" ht="14.25">
      <c r="A3554" s="48">
        <v>4207632</v>
      </c>
      <c r="D3554" s="48" t="s">
        <v>3881</v>
      </c>
      <c r="E3554" s="48" t="s">
        <v>559</v>
      </c>
      <c r="F3554" s="48" t="s">
        <v>7401</v>
      </c>
      <c r="G3554" s="48">
        <v>2</v>
      </c>
      <c r="H3554" s="48">
        <v>105</v>
      </c>
      <c r="I3554" s="48">
        <v>12545</v>
      </c>
      <c r="J3554" s="48">
        <v>5238</v>
      </c>
      <c r="K3554" s="48">
        <v>61248</v>
      </c>
      <c r="L3554" s="48">
        <v>0</v>
      </c>
      <c r="M3554" s="48">
        <v>1.5</v>
      </c>
      <c r="N3554" s="48">
        <v>0</v>
      </c>
      <c r="O3554" s="48">
        <v>0</v>
      </c>
      <c r="P3554" s="48">
        <v>2400</v>
      </c>
      <c r="Q3554" s="48">
        <v>0</v>
      </c>
      <c r="R3554" s="48">
        <v>0</v>
      </c>
      <c r="S3554" s="48">
        <v>2007018</v>
      </c>
      <c r="T3554" s="48">
        <v>1</v>
      </c>
      <c r="U3554" s="48">
        <v>2003018</v>
      </c>
      <c r="V3554" s="48">
        <v>6</v>
      </c>
      <c r="W3554" s="48">
        <v>2004012</v>
      </c>
      <c r="X3554" s="48">
        <v>6</v>
      </c>
      <c r="Y3554" s="48">
        <v>2004010</v>
      </c>
      <c r="Z3554" s="48">
        <v>6</v>
      </c>
      <c r="AC3554" s="48">
        <v>4</v>
      </c>
      <c r="AD3554" s="48">
        <v>4</v>
      </c>
      <c r="AE3554" s="48">
        <v>2</v>
      </c>
      <c r="AF3554" s="48">
        <v>1102018</v>
      </c>
    </row>
    <row r="3555" spans="1:32" ht="14.25">
      <c r="A3555" s="48">
        <v>4207711</v>
      </c>
      <c r="D3555" s="48" t="s">
        <v>3879</v>
      </c>
      <c r="E3555" s="48" t="s">
        <v>3851</v>
      </c>
      <c r="F3555" s="48" t="s">
        <v>7402</v>
      </c>
      <c r="G3555" s="48">
        <v>1</v>
      </c>
      <c r="H3555" s="48">
        <v>105</v>
      </c>
      <c r="I3555" s="48">
        <v>15987</v>
      </c>
      <c r="J3555" s="48">
        <v>7250</v>
      </c>
      <c r="K3555" s="48">
        <v>45729</v>
      </c>
      <c r="L3555" s="48">
        <v>0</v>
      </c>
      <c r="M3555" s="48">
        <v>1.5</v>
      </c>
      <c r="N3555" s="48">
        <v>0</v>
      </c>
      <c r="O3555" s="48">
        <v>0</v>
      </c>
      <c r="P3555" s="48">
        <v>2700</v>
      </c>
      <c r="Q3555" s="48">
        <v>0</v>
      </c>
      <c r="R3555" s="48">
        <v>0</v>
      </c>
      <c r="S3555" s="48">
        <v>1906007</v>
      </c>
      <c r="T3555" s="48">
        <v>1</v>
      </c>
      <c r="U3555" s="48">
        <v>1901007</v>
      </c>
      <c r="V3555" s="48">
        <v>6</v>
      </c>
      <c r="W3555" s="48">
        <v>1902007</v>
      </c>
      <c r="X3555" s="48">
        <v>6</v>
      </c>
      <c r="AB3555" s="48" t="s">
        <v>7403</v>
      </c>
      <c r="AF3555" s="48">
        <v>1101007</v>
      </c>
    </row>
    <row r="3556" spans="1:32" ht="14.25">
      <c r="A3556" s="48">
        <v>4207712</v>
      </c>
      <c r="D3556" s="48" t="s">
        <v>3881</v>
      </c>
      <c r="E3556" s="48" t="s">
        <v>550</v>
      </c>
      <c r="F3556" s="48" t="s">
        <v>7403</v>
      </c>
      <c r="G3556" s="48">
        <v>2</v>
      </c>
      <c r="H3556" s="48">
        <v>105</v>
      </c>
      <c r="I3556" s="48">
        <v>12682</v>
      </c>
      <c r="J3556" s="48">
        <v>5631</v>
      </c>
      <c r="K3556" s="48">
        <v>62030</v>
      </c>
      <c r="L3556" s="48">
        <v>0</v>
      </c>
      <c r="M3556" s="48">
        <v>1.5</v>
      </c>
      <c r="N3556" s="48">
        <v>0</v>
      </c>
      <c r="O3556" s="48">
        <v>0</v>
      </c>
      <c r="P3556" s="48">
        <v>2700</v>
      </c>
      <c r="Q3556" s="48">
        <v>0</v>
      </c>
      <c r="R3556" s="48">
        <v>0</v>
      </c>
      <c r="S3556" s="48">
        <v>2007009</v>
      </c>
      <c r="T3556" s="48">
        <v>1</v>
      </c>
      <c r="U3556" s="48">
        <v>2003009</v>
      </c>
      <c r="V3556" s="48">
        <v>6</v>
      </c>
      <c r="W3556" s="48">
        <v>2004010</v>
      </c>
      <c r="X3556" s="48">
        <v>6</v>
      </c>
      <c r="Y3556" s="48">
        <v>2004014</v>
      </c>
      <c r="Z3556" s="48">
        <v>6</v>
      </c>
      <c r="AC3556" s="48">
        <v>4</v>
      </c>
      <c r="AD3556" s="48">
        <v>4</v>
      </c>
      <c r="AE3556" s="48">
        <v>2</v>
      </c>
      <c r="AF3556" s="48">
        <v>1102009</v>
      </c>
    </row>
    <row r="3557" spans="1:32" ht="14.25">
      <c r="A3557" s="48">
        <v>4207721</v>
      </c>
      <c r="D3557" s="48" t="s">
        <v>3879</v>
      </c>
      <c r="E3557" s="48" t="s">
        <v>3851</v>
      </c>
      <c r="F3557" s="48" t="s">
        <v>7404</v>
      </c>
      <c r="G3557" s="48">
        <v>1</v>
      </c>
      <c r="H3557" s="48">
        <v>105</v>
      </c>
      <c r="I3557" s="48">
        <v>15987</v>
      </c>
      <c r="J3557" s="48">
        <v>7250</v>
      </c>
      <c r="K3557" s="48">
        <v>45729</v>
      </c>
      <c r="L3557" s="48">
        <v>0</v>
      </c>
      <c r="M3557" s="48">
        <v>1.5</v>
      </c>
      <c r="N3557" s="48">
        <v>0</v>
      </c>
      <c r="O3557" s="48">
        <v>0</v>
      </c>
      <c r="P3557" s="48">
        <v>2700</v>
      </c>
      <c r="Q3557" s="48">
        <v>0</v>
      </c>
      <c r="R3557" s="48">
        <v>0</v>
      </c>
      <c r="S3557" s="48">
        <v>1906007</v>
      </c>
      <c r="T3557" s="48">
        <v>1</v>
      </c>
      <c r="U3557" s="48">
        <v>1901007</v>
      </c>
      <c r="V3557" s="48">
        <v>6</v>
      </c>
      <c r="W3557" s="48">
        <v>1902007</v>
      </c>
      <c r="X3557" s="48">
        <v>6</v>
      </c>
      <c r="AB3557" s="48" t="s">
        <v>7405</v>
      </c>
      <c r="AF3557" s="48">
        <v>1101007</v>
      </c>
    </row>
    <row r="3558" spans="1:32" ht="14.25">
      <c r="A3558" s="48">
        <v>4207722</v>
      </c>
      <c r="D3558" s="48" t="s">
        <v>3881</v>
      </c>
      <c r="E3558" s="48" t="s">
        <v>544</v>
      </c>
      <c r="F3558" s="48" t="s">
        <v>7405</v>
      </c>
      <c r="G3558" s="48">
        <v>2</v>
      </c>
      <c r="H3558" s="48">
        <v>105</v>
      </c>
      <c r="I3558" s="48">
        <v>12682</v>
      </c>
      <c r="J3558" s="48">
        <v>5307</v>
      </c>
      <c r="K3558" s="48">
        <v>62312</v>
      </c>
      <c r="L3558" s="48">
        <v>0</v>
      </c>
      <c r="M3558" s="48">
        <v>1.5</v>
      </c>
      <c r="N3558" s="48">
        <v>0</v>
      </c>
      <c r="O3558" s="48">
        <v>0</v>
      </c>
      <c r="P3558" s="48">
        <v>2700</v>
      </c>
      <c r="Q3558" s="48">
        <v>0</v>
      </c>
      <c r="R3558" s="48">
        <v>0</v>
      </c>
      <c r="S3558" s="48">
        <v>2007003</v>
      </c>
      <c r="T3558" s="48">
        <v>1</v>
      </c>
      <c r="U3558" s="48">
        <v>2003003</v>
      </c>
      <c r="V3558" s="48">
        <v>6</v>
      </c>
      <c r="W3558" s="48">
        <v>2004008</v>
      </c>
      <c r="X3558" s="48">
        <v>6</v>
      </c>
      <c r="Y3558" s="48">
        <v>2004010</v>
      </c>
      <c r="Z3558" s="48">
        <v>6</v>
      </c>
      <c r="AC3558" s="48">
        <v>4</v>
      </c>
      <c r="AD3558" s="48">
        <v>4</v>
      </c>
      <c r="AE3558" s="48">
        <v>2</v>
      </c>
      <c r="AF3558" s="48">
        <v>1102003</v>
      </c>
    </row>
    <row r="3559" spans="1:32" ht="14.25">
      <c r="A3559" s="48">
        <v>4207731</v>
      </c>
      <c r="D3559" s="48" t="s">
        <v>3879</v>
      </c>
      <c r="E3559" s="48" t="s">
        <v>3853</v>
      </c>
      <c r="F3559" s="48" t="s">
        <v>7406</v>
      </c>
      <c r="G3559" s="48">
        <v>1</v>
      </c>
      <c r="H3559" s="48">
        <v>105</v>
      </c>
      <c r="I3559" s="48">
        <v>15987</v>
      </c>
      <c r="J3559" s="48">
        <v>7250</v>
      </c>
      <c r="K3559" s="48">
        <v>45729</v>
      </c>
      <c r="L3559" s="48">
        <v>0</v>
      </c>
      <c r="M3559" s="48">
        <v>1.5</v>
      </c>
      <c r="N3559" s="48">
        <v>0</v>
      </c>
      <c r="O3559" s="48">
        <v>0</v>
      </c>
      <c r="P3559" s="48">
        <v>2700</v>
      </c>
      <c r="Q3559" s="48">
        <v>0</v>
      </c>
      <c r="R3559" s="48">
        <v>0</v>
      </c>
      <c r="S3559" s="48">
        <v>1906011</v>
      </c>
      <c r="T3559" s="48">
        <v>1</v>
      </c>
      <c r="U3559" s="48">
        <v>1901011</v>
      </c>
      <c r="V3559" s="48">
        <v>6</v>
      </c>
      <c r="W3559" s="48">
        <v>1902011</v>
      </c>
      <c r="X3559" s="48">
        <v>6</v>
      </c>
      <c r="AB3559" s="48" t="s">
        <v>7407</v>
      </c>
      <c r="AF3559" s="48">
        <v>1101011</v>
      </c>
    </row>
    <row r="3560" spans="1:32" ht="14.25">
      <c r="A3560" s="48">
        <v>4207732</v>
      </c>
      <c r="D3560" s="48" t="s">
        <v>3881</v>
      </c>
      <c r="E3560" s="48" t="s">
        <v>558</v>
      </c>
      <c r="F3560" s="48" t="s">
        <v>7407</v>
      </c>
      <c r="G3560" s="48">
        <v>2</v>
      </c>
      <c r="H3560" s="48">
        <v>105</v>
      </c>
      <c r="I3560" s="48">
        <v>12682</v>
      </c>
      <c r="J3560" s="48">
        <v>5307</v>
      </c>
      <c r="K3560" s="48">
        <v>62312</v>
      </c>
      <c r="L3560" s="48">
        <v>0</v>
      </c>
      <c r="M3560" s="48">
        <v>1.5</v>
      </c>
      <c r="N3560" s="48">
        <v>0</v>
      </c>
      <c r="O3560" s="48">
        <v>0</v>
      </c>
      <c r="P3560" s="48">
        <v>2700</v>
      </c>
      <c r="Q3560" s="48">
        <v>0</v>
      </c>
      <c r="R3560" s="48">
        <v>0</v>
      </c>
      <c r="S3560" s="48">
        <v>2007017</v>
      </c>
      <c r="T3560" s="48">
        <v>1</v>
      </c>
      <c r="U3560" s="48">
        <v>2003017</v>
      </c>
      <c r="V3560" s="48">
        <v>6</v>
      </c>
      <c r="W3560" s="48">
        <v>2004008</v>
      </c>
      <c r="X3560" s="48">
        <v>6</v>
      </c>
      <c r="Y3560" s="48">
        <v>2004010</v>
      </c>
      <c r="Z3560" s="48">
        <v>6</v>
      </c>
      <c r="AC3560" s="48">
        <v>4</v>
      </c>
      <c r="AD3560" s="48">
        <v>4</v>
      </c>
      <c r="AE3560" s="48">
        <v>3</v>
      </c>
      <c r="AF3560" s="48">
        <v>1102017</v>
      </c>
    </row>
    <row r="3561" spans="1:32" ht="14.25">
      <c r="A3561" s="48">
        <v>4207811</v>
      </c>
      <c r="D3561" s="48" t="s">
        <v>3879</v>
      </c>
      <c r="E3561" s="48" t="s">
        <v>1043</v>
      </c>
      <c r="F3561" s="48" t="s">
        <v>7408</v>
      </c>
      <c r="G3561" s="48">
        <v>1</v>
      </c>
      <c r="H3561" s="48">
        <v>106</v>
      </c>
      <c r="I3561" s="48">
        <v>16095</v>
      </c>
      <c r="J3561" s="48">
        <v>7628</v>
      </c>
      <c r="K3561" s="48">
        <v>46920</v>
      </c>
      <c r="L3561" s="48">
        <v>0</v>
      </c>
      <c r="M3561" s="48">
        <v>1.5</v>
      </c>
      <c r="N3561" s="48">
        <v>0</v>
      </c>
      <c r="O3561" s="48">
        <v>0</v>
      </c>
      <c r="P3561" s="48">
        <v>2700</v>
      </c>
      <c r="Q3561" s="48">
        <v>0</v>
      </c>
      <c r="R3561" s="48">
        <v>0</v>
      </c>
      <c r="S3561" s="48">
        <v>1906005</v>
      </c>
      <c r="T3561" s="48">
        <v>1</v>
      </c>
      <c r="U3561" s="48">
        <v>1901005</v>
      </c>
      <c r="V3561" s="48">
        <v>6</v>
      </c>
      <c r="W3561" s="48">
        <v>1902005</v>
      </c>
      <c r="X3561" s="48">
        <v>6</v>
      </c>
      <c r="AB3561" s="48" t="s">
        <v>7409</v>
      </c>
      <c r="AF3561" s="48">
        <v>1101005</v>
      </c>
    </row>
    <row r="3562" spans="1:32" ht="14.25">
      <c r="A3562" s="48">
        <v>4207812</v>
      </c>
      <c r="D3562" s="48" t="s">
        <v>3881</v>
      </c>
      <c r="E3562" s="48" t="s">
        <v>542</v>
      </c>
      <c r="F3562" s="48" t="s">
        <v>7409</v>
      </c>
      <c r="G3562" s="48">
        <v>2</v>
      </c>
      <c r="H3562" s="48">
        <v>106</v>
      </c>
      <c r="I3562" s="48">
        <v>12828</v>
      </c>
      <c r="J3562" s="48">
        <v>5699</v>
      </c>
      <c r="K3562" s="48">
        <v>63110</v>
      </c>
      <c r="L3562" s="48">
        <v>0</v>
      </c>
      <c r="M3562" s="48">
        <v>1.5</v>
      </c>
      <c r="N3562" s="48">
        <v>0</v>
      </c>
      <c r="O3562" s="48">
        <v>0</v>
      </c>
      <c r="P3562" s="48">
        <v>2700</v>
      </c>
      <c r="Q3562" s="48">
        <v>0</v>
      </c>
      <c r="R3562" s="48">
        <v>0</v>
      </c>
      <c r="S3562" s="48">
        <v>2007001</v>
      </c>
      <c r="T3562" s="48">
        <v>1</v>
      </c>
      <c r="U3562" s="48">
        <v>2003001</v>
      </c>
      <c r="V3562" s="48">
        <v>6</v>
      </c>
      <c r="W3562" s="48">
        <v>2004001</v>
      </c>
      <c r="X3562" s="48">
        <v>6</v>
      </c>
      <c r="Y3562" s="48">
        <v>2004006</v>
      </c>
      <c r="Z3562" s="48">
        <v>6</v>
      </c>
      <c r="AC3562" s="48">
        <v>4</v>
      </c>
      <c r="AD3562" s="48">
        <v>4</v>
      </c>
      <c r="AE3562" s="48">
        <v>1</v>
      </c>
      <c r="AF3562" s="48">
        <v>1102001</v>
      </c>
    </row>
    <row r="3563" spans="1:32" ht="14.25">
      <c r="A3563" s="48">
        <v>4207821</v>
      </c>
      <c r="D3563" s="48" t="s">
        <v>3879</v>
      </c>
      <c r="E3563" s="48" t="s">
        <v>513</v>
      </c>
      <c r="F3563" s="48" t="s">
        <v>7410</v>
      </c>
      <c r="G3563" s="48">
        <v>1</v>
      </c>
      <c r="H3563" s="48">
        <v>106</v>
      </c>
      <c r="I3563" s="48">
        <v>16095</v>
      </c>
      <c r="J3563" s="48">
        <v>7628</v>
      </c>
      <c r="K3563" s="48">
        <v>46920</v>
      </c>
      <c r="L3563" s="48">
        <v>0</v>
      </c>
      <c r="M3563" s="48">
        <v>1.5</v>
      </c>
      <c r="N3563" s="48">
        <v>0</v>
      </c>
      <c r="O3563" s="48">
        <v>0</v>
      </c>
      <c r="P3563" s="48">
        <v>2700</v>
      </c>
      <c r="Q3563" s="48">
        <v>0</v>
      </c>
      <c r="R3563" s="48">
        <v>0</v>
      </c>
      <c r="S3563" s="48">
        <v>1906004</v>
      </c>
      <c r="T3563" s="48">
        <v>1</v>
      </c>
      <c r="U3563" s="48">
        <v>1901004</v>
      </c>
      <c r="V3563" s="48">
        <v>6</v>
      </c>
      <c r="W3563" s="48">
        <v>1902004</v>
      </c>
      <c r="X3563" s="48">
        <v>6</v>
      </c>
      <c r="AB3563" s="48" t="s">
        <v>7411</v>
      </c>
      <c r="AF3563" s="48">
        <v>1101004</v>
      </c>
    </row>
    <row r="3564" spans="1:32" ht="14.25">
      <c r="A3564" s="48">
        <v>4207822</v>
      </c>
      <c r="D3564" s="48" t="s">
        <v>3881</v>
      </c>
      <c r="E3564" s="48" t="s">
        <v>547</v>
      </c>
      <c r="F3564" s="48" t="s">
        <v>7411</v>
      </c>
      <c r="G3564" s="48">
        <v>2</v>
      </c>
      <c r="H3564" s="48">
        <v>106</v>
      </c>
      <c r="I3564" s="48">
        <v>12828</v>
      </c>
      <c r="J3564" s="48">
        <v>5699</v>
      </c>
      <c r="K3564" s="48">
        <v>64043</v>
      </c>
      <c r="L3564" s="48">
        <v>0</v>
      </c>
      <c r="M3564" s="48">
        <v>1.5</v>
      </c>
      <c r="N3564" s="48">
        <v>0</v>
      </c>
      <c r="O3564" s="48">
        <v>0</v>
      </c>
      <c r="P3564" s="48">
        <v>2700</v>
      </c>
      <c r="Q3564" s="48">
        <v>0</v>
      </c>
      <c r="R3564" s="48">
        <v>0</v>
      </c>
      <c r="S3564" s="48">
        <v>2007006</v>
      </c>
      <c r="T3564" s="48">
        <v>1</v>
      </c>
      <c r="U3564" s="48">
        <v>2003006</v>
      </c>
      <c r="V3564" s="48">
        <v>6</v>
      </c>
      <c r="W3564" s="48">
        <v>2004010</v>
      </c>
      <c r="X3564" s="48">
        <v>6</v>
      </c>
      <c r="Y3564" s="48">
        <v>2004008</v>
      </c>
      <c r="Z3564" s="48">
        <v>6</v>
      </c>
      <c r="AC3564" s="48">
        <v>4</v>
      </c>
      <c r="AD3564" s="48">
        <v>4</v>
      </c>
      <c r="AE3564" s="48">
        <v>2</v>
      </c>
      <c r="AF3564" s="48">
        <v>1102006</v>
      </c>
    </row>
    <row r="3565" spans="1:32" ht="14.25">
      <c r="A3565" s="48">
        <v>4207831</v>
      </c>
      <c r="D3565" s="48" t="s">
        <v>3879</v>
      </c>
      <c r="E3565" s="48" t="s">
        <v>3851</v>
      </c>
      <c r="F3565" s="48" t="s">
        <v>7412</v>
      </c>
      <c r="G3565" s="48">
        <v>1</v>
      </c>
      <c r="H3565" s="48">
        <v>106</v>
      </c>
      <c r="I3565" s="48">
        <v>16095</v>
      </c>
      <c r="J3565" s="48">
        <v>7628</v>
      </c>
      <c r="K3565" s="48">
        <v>46920</v>
      </c>
      <c r="L3565" s="48">
        <v>0</v>
      </c>
      <c r="M3565" s="48">
        <v>1.5</v>
      </c>
      <c r="N3565" s="48">
        <v>0</v>
      </c>
      <c r="O3565" s="48">
        <v>0</v>
      </c>
      <c r="P3565" s="48">
        <v>2700</v>
      </c>
      <c r="Q3565" s="48">
        <v>0</v>
      </c>
      <c r="R3565" s="48">
        <v>0</v>
      </c>
      <c r="S3565" s="48">
        <v>1906007</v>
      </c>
      <c r="T3565" s="48">
        <v>1</v>
      </c>
      <c r="U3565" s="48">
        <v>1901007</v>
      </c>
      <c r="V3565" s="48">
        <v>6</v>
      </c>
      <c r="W3565" s="48">
        <v>1902007</v>
      </c>
      <c r="X3565" s="48">
        <v>6</v>
      </c>
      <c r="AB3565" s="48" t="s">
        <v>7413</v>
      </c>
      <c r="AF3565" s="48">
        <v>1101007</v>
      </c>
    </row>
    <row r="3566" spans="1:32" ht="14.25">
      <c r="A3566" s="48">
        <v>4207832</v>
      </c>
      <c r="D3566" s="48" t="s">
        <v>3881</v>
      </c>
      <c r="E3566" s="48" t="s">
        <v>551</v>
      </c>
      <c r="F3566" s="48" t="s">
        <v>7413</v>
      </c>
      <c r="G3566" s="48">
        <v>2</v>
      </c>
      <c r="H3566" s="48">
        <v>106</v>
      </c>
      <c r="I3566" s="48">
        <v>12828</v>
      </c>
      <c r="J3566" s="48">
        <v>5699</v>
      </c>
      <c r="K3566" s="48">
        <v>64043</v>
      </c>
      <c r="L3566" s="48">
        <v>0</v>
      </c>
      <c r="M3566" s="48">
        <v>1.5</v>
      </c>
      <c r="N3566" s="48">
        <v>0</v>
      </c>
      <c r="O3566" s="48">
        <v>0</v>
      </c>
      <c r="P3566" s="48">
        <v>2700</v>
      </c>
      <c r="Q3566" s="48">
        <v>0</v>
      </c>
      <c r="R3566" s="48">
        <v>0</v>
      </c>
      <c r="S3566" s="48">
        <v>2007010</v>
      </c>
      <c r="T3566" s="48">
        <v>1</v>
      </c>
      <c r="U3566" s="48">
        <v>2003010</v>
      </c>
      <c r="V3566" s="48">
        <v>6</v>
      </c>
      <c r="W3566" s="48">
        <v>2004015</v>
      </c>
      <c r="X3566" s="48">
        <v>6</v>
      </c>
      <c r="Y3566" s="48">
        <v>2004012</v>
      </c>
      <c r="Z3566" s="48">
        <v>6</v>
      </c>
      <c r="AC3566" s="48">
        <v>4</v>
      </c>
      <c r="AD3566" s="48">
        <v>4</v>
      </c>
      <c r="AE3566" s="48">
        <v>3</v>
      </c>
      <c r="AF3566" s="48">
        <v>1102010</v>
      </c>
    </row>
    <row r="3567" spans="1:32" ht="14.25">
      <c r="A3567" s="48">
        <v>4207911</v>
      </c>
      <c r="D3567" s="48" t="s">
        <v>3879</v>
      </c>
      <c r="E3567" s="48" t="s">
        <v>3781</v>
      </c>
      <c r="F3567" s="48" t="s">
        <v>7414</v>
      </c>
      <c r="G3567" s="48">
        <v>1</v>
      </c>
      <c r="H3567" s="48">
        <v>107</v>
      </c>
      <c r="I3567" s="48">
        <v>16203</v>
      </c>
      <c r="J3567" s="48">
        <v>8006</v>
      </c>
      <c r="K3567" s="48">
        <v>47785</v>
      </c>
      <c r="L3567" s="48">
        <v>0</v>
      </c>
      <c r="M3567" s="48">
        <v>1.5</v>
      </c>
      <c r="N3567" s="48">
        <v>0</v>
      </c>
      <c r="O3567" s="48">
        <v>0</v>
      </c>
      <c r="P3567" s="48">
        <v>2700</v>
      </c>
      <c r="Q3567" s="48">
        <v>0</v>
      </c>
      <c r="R3567" s="48">
        <v>0</v>
      </c>
      <c r="S3567" s="48">
        <v>1906001</v>
      </c>
      <c r="T3567" s="48">
        <v>1</v>
      </c>
      <c r="U3567" s="48">
        <v>1901001</v>
      </c>
      <c r="V3567" s="48">
        <v>6</v>
      </c>
      <c r="W3567" s="48">
        <v>1902001</v>
      </c>
      <c r="X3567" s="48">
        <v>6</v>
      </c>
      <c r="AB3567" s="48" t="s">
        <v>7415</v>
      </c>
      <c r="AF3567" s="48">
        <v>1101001</v>
      </c>
    </row>
    <row r="3568" spans="1:32" ht="14.25">
      <c r="A3568" s="48">
        <v>4207912</v>
      </c>
      <c r="D3568" s="48" t="s">
        <v>3881</v>
      </c>
      <c r="E3568" s="48" t="s">
        <v>3852</v>
      </c>
      <c r="F3568" s="48" t="s">
        <v>7415</v>
      </c>
      <c r="G3568" s="48">
        <v>2</v>
      </c>
      <c r="H3568" s="48">
        <v>107</v>
      </c>
      <c r="I3568" s="48">
        <v>12973</v>
      </c>
      <c r="J3568" s="48">
        <v>5766</v>
      </c>
      <c r="K3568" s="48">
        <v>64190</v>
      </c>
      <c r="L3568" s="48">
        <v>0</v>
      </c>
      <c r="M3568" s="48">
        <v>1.5</v>
      </c>
      <c r="N3568" s="48">
        <v>0</v>
      </c>
      <c r="O3568" s="48">
        <v>0</v>
      </c>
      <c r="P3568" s="48">
        <v>2700</v>
      </c>
      <c r="Q3568" s="48">
        <v>0</v>
      </c>
      <c r="R3568" s="48">
        <v>0</v>
      </c>
      <c r="S3568" s="48">
        <v>2007002</v>
      </c>
      <c r="T3568" s="48">
        <v>1</v>
      </c>
      <c r="U3568" s="48">
        <v>2003002</v>
      </c>
      <c r="V3568" s="48">
        <v>6</v>
      </c>
      <c r="W3568" s="48">
        <v>2004004</v>
      </c>
      <c r="X3568" s="48">
        <v>6</v>
      </c>
      <c r="Y3568" s="48">
        <v>2004005</v>
      </c>
      <c r="Z3568" s="48">
        <v>6</v>
      </c>
      <c r="AC3568" s="48">
        <v>4</v>
      </c>
      <c r="AD3568" s="48">
        <v>4</v>
      </c>
      <c r="AE3568" s="48">
        <v>1</v>
      </c>
      <c r="AF3568" s="48">
        <v>1102002</v>
      </c>
    </row>
    <row r="3569" spans="1:32" ht="14.25">
      <c r="A3569" s="48">
        <v>4207921</v>
      </c>
      <c r="D3569" s="48" t="s">
        <v>3879</v>
      </c>
      <c r="E3569" s="48" t="s">
        <v>3859</v>
      </c>
      <c r="F3569" s="48" t="s">
        <v>7416</v>
      </c>
      <c r="G3569" s="48">
        <v>1</v>
      </c>
      <c r="H3569" s="48">
        <v>107</v>
      </c>
      <c r="I3569" s="48">
        <v>16203</v>
      </c>
      <c r="J3569" s="48">
        <v>8006</v>
      </c>
      <c r="K3569" s="48">
        <v>47785</v>
      </c>
      <c r="L3569" s="48">
        <v>0</v>
      </c>
      <c r="M3569" s="48">
        <v>1.5</v>
      </c>
      <c r="N3569" s="48">
        <v>0</v>
      </c>
      <c r="O3569" s="48">
        <v>0</v>
      </c>
      <c r="P3569" s="48">
        <v>2700</v>
      </c>
      <c r="Q3569" s="48">
        <v>0</v>
      </c>
      <c r="R3569" s="48">
        <v>0</v>
      </c>
      <c r="S3569" s="48">
        <v>1906003</v>
      </c>
      <c r="T3569" s="48">
        <v>1</v>
      </c>
      <c r="U3569" s="48">
        <v>1901003</v>
      </c>
      <c r="V3569" s="48">
        <v>6</v>
      </c>
      <c r="W3569" s="48">
        <v>1902003</v>
      </c>
      <c r="X3569" s="48">
        <v>6</v>
      </c>
      <c r="AB3569" s="48" t="s">
        <v>7417</v>
      </c>
      <c r="AF3569" s="48">
        <v>1101003</v>
      </c>
    </row>
    <row r="3570" spans="1:32" ht="14.25">
      <c r="A3570" s="48">
        <v>4207922</v>
      </c>
      <c r="D3570" s="48" t="s">
        <v>3881</v>
      </c>
      <c r="E3570" s="48" t="s">
        <v>546</v>
      </c>
      <c r="F3570" s="48" t="s">
        <v>7417</v>
      </c>
      <c r="G3570" s="48">
        <v>2</v>
      </c>
      <c r="H3570" s="48">
        <v>107</v>
      </c>
      <c r="I3570" s="48">
        <v>12973</v>
      </c>
      <c r="J3570" s="48">
        <v>5766</v>
      </c>
      <c r="K3570" s="48">
        <v>65123</v>
      </c>
      <c r="L3570" s="48">
        <v>0</v>
      </c>
      <c r="M3570" s="48">
        <v>1.5</v>
      </c>
      <c r="N3570" s="48">
        <v>0</v>
      </c>
      <c r="O3570" s="48">
        <v>0</v>
      </c>
      <c r="P3570" s="48">
        <v>2700</v>
      </c>
      <c r="Q3570" s="48">
        <v>0</v>
      </c>
      <c r="R3570" s="48">
        <v>0</v>
      </c>
      <c r="S3570" s="48">
        <v>2007005</v>
      </c>
      <c r="T3570" s="48">
        <v>1</v>
      </c>
      <c r="U3570" s="48">
        <v>2003005</v>
      </c>
      <c r="V3570" s="48">
        <v>6</v>
      </c>
      <c r="W3570" s="48">
        <v>2004012</v>
      </c>
      <c r="X3570" s="48">
        <v>6</v>
      </c>
      <c r="Y3570" s="48">
        <v>2004014</v>
      </c>
      <c r="Z3570" s="48">
        <v>6</v>
      </c>
      <c r="AC3570" s="48">
        <v>4</v>
      </c>
      <c r="AD3570" s="48">
        <v>4</v>
      </c>
      <c r="AE3570" s="48">
        <v>3</v>
      </c>
      <c r="AF3570" s="48">
        <v>1102005</v>
      </c>
    </row>
    <row r="3571" spans="1:32" ht="14.25">
      <c r="A3571" s="48">
        <v>4207931</v>
      </c>
      <c r="D3571" s="48" t="s">
        <v>3879</v>
      </c>
      <c r="E3571" s="48" t="s">
        <v>3849</v>
      </c>
      <c r="F3571" s="48" t="s">
        <v>7418</v>
      </c>
      <c r="G3571" s="48">
        <v>1</v>
      </c>
      <c r="H3571" s="48">
        <v>107</v>
      </c>
      <c r="I3571" s="48">
        <v>16203</v>
      </c>
      <c r="J3571" s="48">
        <v>8006</v>
      </c>
      <c r="K3571" s="48">
        <v>47785</v>
      </c>
      <c r="L3571" s="48">
        <v>0</v>
      </c>
      <c r="M3571" s="48">
        <v>1.5</v>
      </c>
      <c r="N3571" s="48">
        <v>0</v>
      </c>
      <c r="O3571" s="48">
        <v>0</v>
      </c>
      <c r="P3571" s="48">
        <v>2700</v>
      </c>
      <c r="Q3571" s="48">
        <v>0</v>
      </c>
      <c r="R3571" s="48">
        <v>0</v>
      </c>
      <c r="S3571" s="48">
        <v>1906014</v>
      </c>
      <c r="T3571" s="48">
        <v>1</v>
      </c>
      <c r="U3571" s="48">
        <v>1901014</v>
      </c>
      <c r="V3571" s="48">
        <v>6</v>
      </c>
      <c r="W3571" s="48">
        <v>1902014</v>
      </c>
      <c r="X3571" s="48">
        <v>6</v>
      </c>
      <c r="AB3571" s="48" t="s">
        <v>7419</v>
      </c>
      <c r="AF3571" s="48">
        <v>1101014</v>
      </c>
    </row>
    <row r="3572" spans="1:32" ht="14.25">
      <c r="A3572" s="48">
        <v>4207932</v>
      </c>
      <c r="D3572" s="48" t="s">
        <v>3881</v>
      </c>
      <c r="E3572" s="48" t="s">
        <v>561</v>
      </c>
      <c r="F3572" s="48" t="s">
        <v>7419</v>
      </c>
      <c r="G3572" s="48">
        <v>2</v>
      </c>
      <c r="H3572" s="48">
        <v>107</v>
      </c>
      <c r="I3572" s="48">
        <v>12973</v>
      </c>
      <c r="J3572" s="48">
        <v>5766</v>
      </c>
      <c r="K3572" s="48">
        <v>65123</v>
      </c>
      <c r="L3572" s="48">
        <v>0</v>
      </c>
      <c r="M3572" s="48">
        <v>1.5</v>
      </c>
      <c r="N3572" s="48">
        <v>0</v>
      </c>
      <c r="O3572" s="48">
        <v>0</v>
      </c>
      <c r="P3572" s="48">
        <v>2700</v>
      </c>
      <c r="Q3572" s="48">
        <v>0</v>
      </c>
      <c r="R3572" s="48">
        <v>0</v>
      </c>
      <c r="S3572" s="48">
        <v>2007020</v>
      </c>
      <c r="T3572" s="48">
        <v>1</v>
      </c>
      <c r="U3572" s="48">
        <v>2003020</v>
      </c>
      <c r="V3572" s="48">
        <v>6</v>
      </c>
      <c r="W3572" s="48">
        <v>2004008</v>
      </c>
      <c r="X3572" s="48">
        <v>6</v>
      </c>
      <c r="Y3572" s="48">
        <v>2004010</v>
      </c>
      <c r="Z3572" s="48">
        <v>6</v>
      </c>
      <c r="AC3572" s="48">
        <v>4</v>
      </c>
      <c r="AD3572" s="48">
        <v>4</v>
      </c>
      <c r="AE3572" s="48">
        <v>2</v>
      </c>
      <c r="AF3572" s="48">
        <v>1102020</v>
      </c>
    </row>
    <row r="3573" spans="1:32" ht="14.25">
      <c r="A3573" s="48">
        <v>4208011</v>
      </c>
      <c r="D3573" s="48" t="s">
        <v>3879</v>
      </c>
      <c r="E3573" s="48" t="s">
        <v>3839</v>
      </c>
      <c r="F3573" s="48" t="s">
        <v>7420</v>
      </c>
      <c r="G3573" s="48">
        <v>1</v>
      </c>
      <c r="H3573" s="48">
        <v>107</v>
      </c>
      <c r="I3573" s="48">
        <v>17009</v>
      </c>
      <c r="J3573" s="48">
        <v>8316</v>
      </c>
      <c r="K3573" s="48">
        <v>51020</v>
      </c>
      <c r="L3573" s="48">
        <v>0</v>
      </c>
      <c r="M3573" s="48">
        <v>1.5</v>
      </c>
      <c r="N3573" s="48">
        <v>0</v>
      </c>
      <c r="O3573" s="48">
        <v>0</v>
      </c>
      <c r="P3573" s="48">
        <v>2700</v>
      </c>
      <c r="Q3573" s="48">
        <v>0</v>
      </c>
      <c r="R3573" s="48">
        <v>0</v>
      </c>
      <c r="S3573" s="48">
        <v>1906012</v>
      </c>
      <c r="T3573" s="48">
        <v>1</v>
      </c>
      <c r="U3573" s="48">
        <v>1901012</v>
      </c>
      <c r="V3573" s="48">
        <v>7</v>
      </c>
      <c r="W3573" s="48">
        <v>1902012</v>
      </c>
      <c r="X3573" s="48">
        <v>7</v>
      </c>
      <c r="AB3573" s="48" t="s">
        <v>7421</v>
      </c>
      <c r="AF3573" s="48">
        <v>1101012</v>
      </c>
    </row>
    <row r="3574" spans="1:32" ht="14.25">
      <c r="A3574" s="48">
        <v>4208012</v>
      </c>
      <c r="D3574" s="48" t="s">
        <v>3881</v>
      </c>
      <c r="E3574" s="48" t="s">
        <v>559</v>
      </c>
      <c r="F3574" s="48" t="s">
        <v>7421</v>
      </c>
      <c r="G3574" s="48">
        <v>2</v>
      </c>
      <c r="H3574" s="48">
        <v>107</v>
      </c>
      <c r="I3574" s="48">
        <v>14892</v>
      </c>
      <c r="J3574" s="48">
        <v>6598</v>
      </c>
      <c r="K3574" s="48">
        <v>74899</v>
      </c>
      <c r="L3574" s="48">
        <v>0</v>
      </c>
      <c r="M3574" s="48">
        <v>1.5</v>
      </c>
      <c r="N3574" s="48">
        <v>0</v>
      </c>
      <c r="O3574" s="48">
        <v>0</v>
      </c>
      <c r="P3574" s="48">
        <v>2700</v>
      </c>
      <c r="Q3574" s="48">
        <v>0</v>
      </c>
      <c r="R3574" s="48">
        <v>0</v>
      </c>
      <c r="S3574" s="48">
        <v>2007018</v>
      </c>
      <c r="T3574" s="48">
        <v>1</v>
      </c>
      <c r="U3574" s="48">
        <v>2003018</v>
      </c>
      <c r="V3574" s="48">
        <v>7</v>
      </c>
      <c r="W3574" s="48">
        <v>2004012</v>
      </c>
      <c r="X3574" s="48">
        <v>7</v>
      </c>
      <c r="Y3574" s="48">
        <v>2004010</v>
      </c>
      <c r="Z3574" s="48">
        <v>7</v>
      </c>
      <c r="AC3574" s="48">
        <v>4</v>
      </c>
      <c r="AD3574" s="48">
        <v>4</v>
      </c>
      <c r="AE3574" s="48">
        <v>2</v>
      </c>
      <c r="AF3574" s="48">
        <v>1102018</v>
      </c>
    </row>
    <row r="3575" spans="1:32" ht="14.25">
      <c r="A3575" s="48">
        <v>4208021</v>
      </c>
      <c r="D3575" s="48" t="s">
        <v>3879</v>
      </c>
      <c r="E3575" s="48" t="s">
        <v>3801</v>
      </c>
      <c r="F3575" s="48" t="s">
        <v>7422</v>
      </c>
      <c r="G3575" s="48">
        <v>1</v>
      </c>
      <c r="H3575" s="48">
        <v>107</v>
      </c>
      <c r="I3575" s="48">
        <v>17009</v>
      </c>
      <c r="J3575" s="48">
        <v>8316</v>
      </c>
      <c r="K3575" s="48">
        <v>51020</v>
      </c>
      <c r="L3575" s="48">
        <v>0</v>
      </c>
      <c r="M3575" s="48">
        <v>1.5</v>
      </c>
      <c r="N3575" s="48">
        <v>0</v>
      </c>
      <c r="O3575" s="48">
        <v>0</v>
      </c>
      <c r="P3575" s="48">
        <v>2700</v>
      </c>
      <c r="Q3575" s="48">
        <v>0</v>
      </c>
      <c r="R3575" s="48">
        <v>0</v>
      </c>
      <c r="S3575" s="48">
        <v>1906008</v>
      </c>
      <c r="T3575" s="48">
        <v>1</v>
      </c>
      <c r="U3575" s="48">
        <v>1901008</v>
      </c>
      <c r="V3575" s="48">
        <v>7</v>
      </c>
      <c r="W3575" s="48">
        <v>1902008</v>
      </c>
      <c r="X3575" s="48">
        <v>7</v>
      </c>
      <c r="AB3575" s="48" t="s">
        <v>7423</v>
      </c>
      <c r="AF3575" s="48">
        <v>1101008</v>
      </c>
    </row>
    <row r="3576" spans="1:32" ht="14.25">
      <c r="A3576" s="48">
        <v>4208022</v>
      </c>
      <c r="D3576" s="48" t="s">
        <v>3881</v>
      </c>
      <c r="E3576" s="48" t="s">
        <v>554</v>
      </c>
      <c r="F3576" s="48" t="s">
        <v>7423</v>
      </c>
      <c r="G3576" s="48">
        <v>2</v>
      </c>
      <c r="H3576" s="48">
        <v>107</v>
      </c>
      <c r="I3576" s="48">
        <v>14892</v>
      </c>
      <c r="J3576" s="48">
        <v>6598</v>
      </c>
      <c r="K3576" s="48">
        <v>75832</v>
      </c>
      <c r="L3576" s="48">
        <v>0</v>
      </c>
      <c r="M3576" s="48">
        <v>1.5</v>
      </c>
      <c r="N3576" s="48">
        <v>0</v>
      </c>
      <c r="O3576" s="48">
        <v>0</v>
      </c>
      <c r="P3576" s="48">
        <v>2700</v>
      </c>
      <c r="Q3576" s="48">
        <v>0</v>
      </c>
      <c r="R3576" s="48">
        <v>0</v>
      </c>
      <c r="S3576" s="48">
        <v>2007013</v>
      </c>
      <c r="T3576" s="48">
        <v>1</v>
      </c>
      <c r="U3576" s="48">
        <v>2003013</v>
      </c>
      <c r="V3576" s="48">
        <v>7</v>
      </c>
      <c r="W3576" s="48">
        <v>2004008</v>
      </c>
      <c r="X3576" s="48">
        <v>7</v>
      </c>
      <c r="Y3576" s="48">
        <v>2004010</v>
      </c>
      <c r="Z3576" s="48">
        <v>7</v>
      </c>
      <c r="AC3576" s="48">
        <v>4</v>
      </c>
      <c r="AD3576" s="48">
        <v>4</v>
      </c>
      <c r="AE3576" s="48">
        <v>3</v>
      </c>
      <c r="AF3576" s="48">
        <v>1102013</v>
      </c>
    </row>
    <row r="3577" spans="1:32" ht="14.25">
      <c r="A3577" s="48">
        <v>4208031</v>
      </c>
      <c r="D3577" s="48" t="s">
        <v>3879</v>
      </c>
      <c r="E3577" s="48" t="s">
        <v>3823</v>
      </c>
      <c r="F3577" s="48" t="s">
        <v>7424</v>
      </c>
      <c r="G3577" s="48">
        <v>1</v>
      </c>
      <c r="H3577" s="48">
        <v>107</v>
      </c>
      <c r="I3577" s="48">
        <v>17009</v>
      </c>
      <c r="J3577" s="48">
        <v>8316</v>
      </c>
      <c r="K3577" s="48">
        <v>51020</v>
      </c>
      <c r="L3577" s="48">
        <v>0</v>
      </c>
      <c r="M3577" s="48">
        <v>1.5</v>
      </c>
      <c r="N3577" s="48">
        <v>0</v>
      </c>
      <c r="O3577" s="48">
        <v>0</v>
      </c>
      <c r="P3577" s="48">
        <v>2700</v>
      </c>
      <c r="Q3577" s="48">
        <v>0</v>
      </c>
      <c r="R3577" s="48">
        <v>0</v>
      </c>
      <c r="S3577" s="48">
        <v>1906009</v>
      </c>
      <c r="T3577" s="48">
        <v>1</v>
      </c>
      <c r="U3577" s="48">
        <v>1901009</v>
      </c>
      <c r="V3577" s="48">
        <v>7</v>
      </c>
      <c r="W3577" s="48">
        <v>1902009</v>
      </c>
      <c r="X3577" s="48">
        <v>7</v>
      </c>
      <c r="AB3577" s="48" t="s">
        <v>7425</v>
      </c>
      <c r="AF3577" s="48">
        <v>1101009</v>
      </c>
    </row>
    <row r="3578" spans="1:32" ht="14.25">
      <c r="A3578" s="48">
        <v>4208032</v>
      </c>
      <c r="D3578" s="48" t="s">
        <v>3881</v>
      </c>
      <c r="E3578" s="48" t="s">
        <v>555</v>
      </c>
      <c r="F3578" s="48" t="s">
        <v>7425</v>
      </c>
      <c r="G3578" s="48">
        <v>2</v>
      </c>
      <c r="H3578" s="48">
        <v>107</v>
      </c>
      <c r="I3578" s="48">
        <v>14892</v>
      </c>
      <c r="J3578" s="48">
        <v>6598</v>
      </c>
      <c r="K3578" s="48">
        <v>75832</v>
      </c>
      <c r="L3578" s="48">
        <v>0</v>
      </c>
      <c r="M3578" s="48">
        <v>1.5</v>
      </c>
      <c r="N3578" s="48">
        <v>0</v>
      </c>
      <c r="O3578" s="48">
        <v>0</v>
      </c>
      <c r="P3578" s="48">
        <v>2700</v>
      </c>
      <c r="Q3578" s="48">
        <v>0</v>
      </c>
      <c r="R3578" s="48">
        <v>0</v>
      </c>
      <c r="S3578" s="48">
        <v>2007014</v>
      </c>
      <c r="T3578" s="48">
        <v>1</v>
      </c>
      <c r="U3578" s="48">
        <v>2003014</v>
      </c>
      <c r="V3578" s="48">
        <v>7</v>
      </c>
      <c r="W3578" s="48">
        <v>2004002</v>
      </c>
      <c r="X3578" s="48">
        <v>7</v>
      </c>
      <c r="Y3578" s="48">
        <v>2004006</v>
      </c>
      <c r="Z3578" s="48">
        <v>7</v>
      </c>
      <c r="AC3578" s="48">
        <v>4</v>
      </c>
      <c r="AD3578" s="48">
        <v>4</v>
      </c>
      <c r="AE3578" s="48">
        <v>1</v>
      </c>
      <c r="AF3578" s="48">
        <v>1102014</v>
      </c>
    </row>
    <row r="3579" spans="1:32" ht="14.25">
      <c r="A3579" s="48">
        <v>4208111</v>
      </c>
      <c r="D3579" s="48" t="s">
        <v>3879</v>
      </c>
      <c r="E3579" s="48" t="s">
        <v>3832</v>
      </c>
      <c r="F3579" s="48" t="s">
        <v>7426</v>
      </c>
      <c r="G3579" s="48">
        <v>1</v>
      </c>
      <c r="H3579" s="48">
        <v>108</v>
      </c>
      <c r="I3579" s="48">
        <v>17147</v>
      </c>
      <c r="J3579" s="48">
        <v>8415</v>
      </c>
      <c r="K3579" s="48">
        <v>52033</v>
      </c>
      <c r="L3579" s="48">
        <v>0</v>
      </c>
      <c r="M3579" s="48">
        <v>1.5</v>
      </c>
      <c r="N3579" s="48">
        <v>0</v>
      </c>
      <c r="O3579" s="48">
        <v>0</v>
      </c>
      <c r="P3579" s="48">
        <v>2700</v>
      </c>
      <c r="Q3579" s="48">
        <v>0</v>
      </c>
      <c r="R3579" s="48">
        <v>0</v>
      </c>
      <c r="S3579" s="48">
        <v>1906015</v>
      </c>
      <c r="T3579" s="48">
        <v>1</v>
      </c>
      <c r="U3579" s="48">
        <v>1901015</v>
      </c>
      <c r="V3579" s="48">
        <v>7</v>
      </c>
      <c r="W3579" s="48">
        <v>1902015</v>
      </c>
      <c r="X3579" s="48">
        <v>7</v>
      </c>
      <c r="AB3579" s="48" t="s">
        <v>7427</v>
      </c>
      <c r="AF3579" s="48">
        <v>1101015</v>
      </c>
    </row>
    <row r="3580" spans="1:32" ht="14.25">
      <c r="A3580" s="48">
        <v>4208112</v>
      </c>
      <c r="D3580" s="48" t="s">
        <v>3881</v>
      </c>
      <c r="E3580" s="48" t="s">
        <v>562</v>
      </c>
      <c r="F3580" s="48" t="s">
        <v>7427</v>
      </c>
      <c r="G3580" s="48">
        <v>2</v>
      </c>
      <c r="H3580" s="48">
        <v>108</v>
      </c>
      <c r="I3580" s="48">
        <v>15090</v>
      </c>
      <c r="J3580" s="48">
        <v>6721</v>
      </c>
      <c r="K3580" s="48">
        <v>76602</v>
      </c>
      <c r="L3580" s="48">
        <v>0</v>
      </c>
      <c r="M3580" s="48">
        <v>1.5</v>
      </c>
      <c r="N3580" s="48">
        <v>0</v>
      </c>
      <c r="O3580" s="48">
        <v>0</v>
      </c>
      <c r="P3580" s="48">
        <v>2700</v>
      </c>
      <c r="Q3580" s="48">
        <v>0</v>
      </c>
      <c r="R3580" s="48">
        <v>0</v>
      </c>
      <c r="S3580" s="48">
        <v>2007021</v>
      </c>
      <c r="T3580" s="48">
        <v>1</v>
      </c>
      <c r="U3580" s="48">
        <v>2003021</v>
      </c>
      <c r="V3580" s="48">
        <v>7</v>
      </c>
      <c r="W3580" s="48">
        <v>2004008</v>
      </c>
      <c r="X3580" s="48">
        <v>7</v>
      </c>
      <c r="Y3580" s="48">
        <v>2004011</v>
      </c>
      <c r="Z3580" s="48">
        <v>7</v>
      </c>
      <c r="AC3580" s="48">
        <v>4</v>
      </c>
      <c r="AD3580" s="48">
        <v>4</v>
      </c>
      <c r="AE3580" s="48">
        <v>1</v>
      </c>
      <c r="AF3580" s="48">
        <v>1102021</v>
      </c>
    </row>
    <row r="3581" spans="1:32" ht="14.25">
      <c r="A3581" s="48">
        <v>4208121</v>
      </c>
      <c r="D3581" s="48" t="s">
        <v>3879</v>
      </c>
      <c r="E3581" s="48" t="s">
        <v>3781</v>
      </c>
      <c r="F3581" s="48" t="s">
        <v>7428</v>
      </c>
      <c r="G3581" s="48">
        <v>1</v>
      </c>
      <c r="H3581" s="48">
        <v>108</v>
      </c>
      <c r="I3581" s="48">
        <v>17147</v>
      </c>
      <c r="J3581" s="48">
        <v>8415</v>
      </c>
      <c r="K3581" s="48">
        <v>52033</v>
      </c>
      <c r="L3581" s="48">
        <v>0</v>
      </c>
      <c r="M3581" s="48">
        <v>1.5</v>
      </c>
      <c r="N3581" s="48">
        <v>0</v>
      </c>
      <c r="O3581" s="48">
        <v>0</v>
      </c>
      <c r="P3581" s="48">
        <v>2700</v>
      </c>
      <c r="Q3581" s="48">
        <v>0</v>
      </c>
      <c r="R3581" s="48">
        <v>0</v>
      </c>
      <c r="S3581" s="48">
        <v>1906001</v>
      </c>
      <c r="T3581" s="48">
        <v>1</v>
      </c>
      <c r="U3581" s="48">
        <v>1901001</v>
      </c>
      <c r="V3581" s="48">
        <v>7</v>
      </c>
      <c r="W3581" s="48">
        <v>1902001</v>
      </c>
      <c r="X3581" s="48">
        <v>7</v>
      </c>
      <c r="AB3581" s="48" t="s">
        <v>7429</v>
      </c>
      <c r="AF3581" s="48">
        <v>1101001</v>
      </c>
    </row>
    <row r="3582" spans="1:32" ht="14.25">
      <c r="A3582" s="48">
        <v>4208122</v>
      </c>
      <c r="D3582" s="48" t="s">
        <v>3881</v>
      </c>
      <c r="E3582" s="48" t="s">
        <v>550</v>
      </c>
      <c r="F3582" s="48" t="s">
        <v>7429</v>
      </c>
      <c r="G3582" s="48">
        <v>2</v>
      </c>
      <c r="H3582" s="48">
        <v>108</v>
      </c>
      <c r="I3582" s="48">
        <v>15090</v>
      </c>
      <c r="J3582" s="48">
        <v>6721</v>
      </c>
      <c r="K3582" s="48">
        <v>77535</v>
      </c>
      <c r="L3582" s="48">
        <v>0</v>
      </c>
      <c r="M3582" s="48">
        <v>1.5</v>
      </c>
      <c r="N3582" s="48">
        <v>0</v>
      </c>
      <c r="O3582" s="48">
        <v>0</v>
      </c>
      <c r="P3582" s="48">
        <v>2700</v>
      </c>
      <c r="Q3582" s="48">
        <v>0</v>
      </c>
      <c r="R3582" s="48">
        <v>0</v>
      </c>
      <c r="S3582" s="48">
        <v>2007009</v>
      </c>
      <c r="T3582" s="48">
        <v>1</v>
      </c>
      <c r="U3582" s="48">
        <v>2003009</v>
      </c>
      <c r="V3582" s="48">
        <v>7</v>
      </c>
      <c r="W3582" s="48">
        <v>2004010</v>
      </c>
      <c r="X3582" s="48">
        <v>7</v>
      </c>
      <c r="Y3582" s="48">
        <v>2004014</v>
      </c>
      <c r="Z3582" s="48">
        <v>7</v>
      </c>
      <c r="AC3582" s="48">
        <v>4</v>
      </c>
      <c r="AD3582" s="48">
        <v>4</v>
      </c>
      <c r="AE3582" s="48">
        <v>2</v>
      </c>
      <c r="AF3582" s="48">
        <v>1102009</v>
      </c>
    </row>
    <row r="3583" spans="1:32" ht="14.25">
      <c r="A3583" s="48">
        <v>4208131</v>
      </c>
      <c r="D3583" s="48" t="s">
        <v>3879</v>
      </c>
      <c r="E3583" s="48" t="s">
        <v>3853</v>
      </c>
      <c r="F3583" s="48" t="s">
        <v>7430</v>
      </c>
      <c r="G3583" s="48">
        <v>1</v>
      </c>
      <c r="H3583" s="48">
        <v>108</v>
      </c>
      <c r="I3583" s="48">
        <v>17147</v>
      </c>
      <c r="J3583" s="48">
        <v>8415</v>
      </c>
      <c r="K3583" s="48">
        <v>52033</v>
      </c>
      <c r="L3583" s="48">
        <v>0</v>
      </c>
      <c r="M3583" s="48">
        <v>1.5</v>
      </c>
      <c r="N3583" s="48">
        <v>0</v>
      </c>
      <c r="O3583" s="48">
        <v>0</v>
      </c>
      <c r="P3583" s="48">
        <v>2700</v>
      </c>
      <c r="Q3583" s="48">
        <v>0</v>
      </c>
      <c r="R3583" s="48">
        <v>0</v>
      </c>
      <c r="S3583" s="48">
        <v>1906011</v>
      </c>
      <c r="T3583" s="48">
        <v>1</v>
      </c>
      <c r="U3583" s="48">
        <v>1901011</v>
      </c>
      <c r="V3583" s="48">
        <v>7</v>
      </c>
      <c r="W3583" s="48">
        <v>1902011</v>
      </c>
      <c r="X3583" s="48">
        <v>7</v>
      </c>
      <c r="AB3583" s="48" t="s">
        <v>7431</v>
      </c>
      <c r="AF3583" s="48">
        <v>1101011</v>
      </c>
    </row>
    <row r="3584" spans="1:32" ht="14.25">
      <c r="A3584" s="48">
        <v>4208132</v>
      </c>
      <c r="D3584" s="48" t="s">
        <v>3881</v>
      </c>
      <c r="E3584" s="48" t="s">
        <v>558</v>
      </c>
      <c r="F3584" s="48" t="s">
        <v>7431</v>
      </c>
      <c r="G3584" s="48">
        <v>2</v>
      </c>
      <c r="H3584" s="48">
        <v>108</v>
      </c>
      <c r="I3584" s="48">
        <v>15090</v>
      </c>
      <c r="J3584" s="48">
        <v>6721</v>
      </c>
      <c r="K3584" s="48">
        <v>77535</v>
      </c>
      <c r="L3584" s="48">
        <v>0</v>
      </c>
      <c r="M3584" s="48">
        <v>1.5</v>
      </c>
      <c r="N3584" s="48">
        <v>0</v>
      </c>
      <c r="O3584" s="48">
        <v>0</v>
      </c>
      <c r="P3584" s="48">
        <v>2700</v>
      </c>
      <c r="Q3584" s="48">
        <v>0</v>
      </c>
      <c r="R3584" s="48">
        <v>0</v>
      </c>
      <c r="S3584" s="48">
        <v>2007017</v>
      </c>
      <c r="T3584" s="48">
        <v>1</v>
      </c>
      <c r="U3584" s="48">
        <v>2003017</v>
      </c>
      <c r="V3584" s="48">
        <v>7</v>
      </c>
      <c r="W3584" s="48">
        <v>2004008</v>
      </c>
      <c r="X3584" s="48">
        <v>7</v>
      </c>
      <c r="Y3584" s="48">
        <v>2004010</v>
      </c>
      <c r="Z3584" s="48">
        <v>7</v>
      </c>
      <c r="AC3584" s="48">
        <v>4</v>
      </c>
      <c r="AD3584" s="48">
        <v>4</v>
      </c>
      <c r="AE3584" s="48">
        <v>3</v>
      </c>
      <c r="AF3584" s="48">
        <v>1102017</v>
      </c>
    </row>
    <row r="3585" spans="1:32" ht="14.25">
      <c r="A3585" s="48">
        <v>4208211</v>
      </c>
      <c r="D3585" s="48" t="s">
        <v>3879</v>
      </c>
      <c r="E3585" s="48" t="s">
        <v>3748</v>
      </c>
      <c r="F3585" s="48" t="s">
        <v>7432</v>
      </c>
      <c r="G3585" s="48">
        <v>1</v>
      </c>
      <c r="H3585" s="48">
        <v>109</v>
      </c>
      <c r="I3585" s="48">
        <v>17917</v>
      </c>
      <c r="J3585" s="48">
        <v>8475</v>
      </c>
      <c r="K3585" s="48">
        <v>53448</v>
      </c>
      <c r="L3585" s="48">
        <v>0</v>
      </c>
      <c r="M3585" s="48">
        <v>1.5</v>
      </c>
      <c r="N3585" s="48">
        <v>0</v>
      </c>
      <c r="O3585" s="48">
        <v>0</v>
      </c>
      <c r="P3585" s="48">
        <v>2700</v>
      </c>
      <c r="Q3585" s="48">
        <v>0</v>
      </c>
      <c r="R3585" s="48">
        <v>0</v>
      </c>
      <c r="S3585" s="48">
        <v>1906006</v>
      </c>
      <c r="T3585" s="48">
        <v>1</v>
      </c>
      <c r="U3585" s="48">
        <v>1901006</v>
      </c>
      <c r="V3585" s="48">
        <v>7</v>
      </c>
      <c r="W3585" s="48">
        <v>1902006</v>
      </c>
      <c r="X3585" s="48">
        <v>7</v>
      </c>
      <c r="AB3585" s="48" t="s">
        <v>7433</v>
      </c>
      <c r="AF3585" s="48">
        <v>1101006</v>
      </c>
    </row>
    <row r="3586" spans="1:32" ht="14.25">
      <c r="A3586" s="48">
        <v>4208212</v>
      </c>
      <c r="D3586" s="48" t="s">
        <v>3881</v>
      </c>
      <c r="E3586" s="48" t="s">
        <v>548</v>
      </c>
      <c r="F3586" s="48" t="s">
        <v>7433</v>
      </c>
      <c r="G3586" s="48">
        <v>2</v>
      </c>
      <c r="H3586" s="48">
        <v>109</v>
      </c>
      <c r="I3586" s="48">
        <v>15530</v>
      </c>
      <c r="J3586" s="48">
        <v>6805</v>
      </c>
      <c r="K3586" s="48">
        <v>78218</v>
      </c>
      <c r="L3586" s="48">
        <v>0</v>
      </c>
      <c r="M3586" s="48">
        <v>1.5</v>
      </c>
      <c r="N3586" s="48">
        <v>0</v>
      </c>
      <c r="O3586" s="48">
        <v>0</v>
      </c>
      <c r="P3586" s="48">
        <v>2700</v>
      </c>
      <c r="Q3586" s="48">
        <v>0</v>
      </c>
      <c r="R3586" s="48">
        <v>0</v>
      </c>
      <c r="S3586" s="48">
        <v>2007007</v>
      </c>
      <c r="T3586" s="48">
        <v>1</v>
      </c>
      <c r="U3586" s="48">
        <v>2003007</v>
      </c>
      <c r="V3586" s="48">
        <v>7</v>
      </c>
      <c r="W3586" s="48">
        <v>2004002</v>
      </c>
      <c r="X3586" s="48">
        <v>7</v>
      </c>
      <c r="Y3586" s="48">
        <v>2004006</v>
      </c>
      <c r="Z3586" s="48">
        <v>7</v>
      </c>
      <c r="AC3586" s="48">
        <v>4</v>
      </c>
      <c r="AD3586" s="48">
        <v>4</v>
      </c>
      <c r="AE3586" s="48">
        <v>1</v>
      </c>
      <c r="AF3586" s="48">
        <v>1102007</v>
      </c>
    </row>
    <row r="3587" spans="1:32" ht="14.25">
      <c r="A3587" s="48">
        <v>4208221</v>
      </c>
      <c r="D3587" s="48" t="s">
        <v>3879</v>
      </c>
      <c r="E3587" s="48" t="s">
        <v>3859</v>
      </c>
      <c r="F3587" s="48" t="s">
        <v>7434</v>
      </c>
      <c r="G3587" s="48">
        <v>1</v>
      </c>
      <c r="H3587" s="48">
        <v>109</v>
      </c>
      <c r="I3587" s="48">
        <v>17917</v>
      </c>
      <c r="J3587" s="48">
        <v>8475</v>
      </c>
      <c r="K3587" s="48">
        <v>53448</v>
      </c>
      <c r="L3587" s="48">
        <v>0</v>
      </c>
      <c r="M3587" s="48">
        <v>1.5</v>
      </c>
      <c r="N3587" s="48">
        <v>0</v>
      </c>
      <c r="O3587" s="48">
        <v>0</v>
      </c>
      <c r="P3587" s="48">
        <v>2700</v>
      </c>
      <c r="Q3587" s="48">
        <v>0</v>
      </c>
      <c r="R3587" s="48">
        <v>0</v>
      </c>
      <c r="S3587" s="48">
        <v>1906003</v>
      </c>
      <c r="T3587" s="48">
        <v>1</v>
      </c>
      <c r="U3587" s="48">
        <v>1901003</v>
      </c>
      <c r="V3587" s="48">
        <v>7</v>
      </c>
      <c r="W3587" s="48">
        <v>1902003</v>
      </c>
      <c r="X3587" s="48">
        <v>7</v>
      </c>
      <c r="AB3587" s="48" t="s">
        <v>7435</v>
      </c>
      <c r="AF3587" s="48">
        <v>1101003</v>
      </c>
    </row>
    <row r="3588" spans="1:32" ht="14.25">
      <c r="A3588" s="48">
        <v>4208222</v>
      </c>
      <c r="D3588" s="48" t="s">
        <v>3881</v>
      </c>
      <c r="E3588" s="48" t="s">
        <v>546</v>
      </c>
      <c r="F3588" s="48" t="s">
        <v>7435</v>
      </c>
      <c r="G3588" s="48">
        <v>2</v>
      </c>
      <c r="H3588" s="48">
        <v>109</v>
      </c>
      <c r="I3588" s="48">
        <v>15530</v>
      </c>
      <c r="J3588" s="48">
        <v>6805</v>
      </c>
      <c r="K3588" s="48">
        <v>79151</v>
      </c>
      <c r="L3588" s="48">
        <v>0</v>
      </c>
      <c r="M3588" s="48">
        <v>1.5</v>
      </c>
      <c r="N3588" s="48">
        <v>0</v>
      </c>
      <c r="O3588" s="48">
        <v>0</v>
      </c>
      <c r="P3588" s="48">
        <v>2700</v>
      </c>
      <c r="Q3588" s="48">
        <v>0</v>
      </c>
      <c r="R3588" s="48">
        <v>0</v>
      </c>
      <c r="S3588" s="48">
        <v>2007005</v>
      </c>
      <c r="T3588" s="48">
        <v>1</v>
      </c>
      <c r="U3588" s="48">
        <v>2003005</v>
      </c>
      <c r="V3588" s="48">
        <v>7</v>
      </c>
      <c r="W3588" s="48">
        <v>2004012</v>
      </c>
      <c r="X3588" s="48">
        <v>7</v>
      </c>
      <c r="Y3588" s="48">
        <v>2004014</v>
      </c>
      <c r="Z3588" s="48">
        <v>7</v>
      </c>
      <c r="AC3588" s="48">
        <v>4</v>
      </c>
      <c r="AD3588" s="48">
        <v>4</v>
      </c>
      <c r="AE3588" s="48">
        <v>3</v>
      </c>
      <c r="AF3588" s="48">
        <v>1102005</v>
      </c>
    </row>
    <row r="3589" spans="1:32" ht="14.25">
      <c r="A3589" s="48">
        <v>4208231</v>
      </c>
      <c r="D3589" s="48" t="s">
        <v>3879</v>
      </c>
      <c r="E3589" s="48" t="s">
        <v>3839</v>
      </c>
      <c r="F3589" s="48" t="s">
        <v>7436</v>
      </c>
      <c r="G3589" s="48">
        <v>1</v>
      </c>
      <c r="H3589" s="48">
        <v>109</v>
      </c>
      <c r="I3589" s="48">
        <v>17917</v>
      </c>
      <c r="J3589" s="48">
        <v>8475</v>
      </c>
      <c r="K3589" s="48">
        <v>53448</v>
      </c>
      <c r="L3589" s="48">
        <v>0</v>
      </c>
      <c r="M3589" s="48">
        <v>1.5</v>
      </c>
      <c r="N3589" s="48">
        <v>0</v>
      </c>
      <c r="O3589" s="48">
        <v>0</v>
      </c>
      <c r="P3589" s="48">
        <v>2700</v>
      </c>
      <c r="Q3589" s="48">
        <v>0</v>
      </c>
      <c r="R3589" s="48">
        <v>0</v>
      </c>
      <c r="S3589" s="48">
        <v>1906012</v>
      </c>
      <c r="T3589" s="48">
        <v>1</v>
      </c>
      <c r="U3589" s="48">
        <v>1901012</v>
      </c>
      <c r="V3589" s="48">
        <v>7</v>
      </c>
      <c r="W3589" s="48">
        <v>1902012</v>
      </c>
      <c r="X3589" s="48">
        <v>7</v>
      </c>
      <c r="AB3589" s="48" t="s">
        <v>7437</v>
      </c>
      <c r="AF3589" s="48">
        <v>1101012</v>
      </c>
    </row>
    <row r="3590" spans="1:32" ht="14.25">
      <c r="A3590" s="48">
        <v>4208232</v>
      </c>
      <c r="D3590" s="48" t="s">
        <v>3881</v>
      </c>
      <c r="E3590" s="48" t="s">
        <v>559</v>
      </c>
      <c r="F3590" s="48" t="s">
        <v>7437</v>
      </c>
      <c r="G3590" s="48">
        <v>2</v>
      </c>
      <c r="H3590" s="48">
        <v>109</v>
      </c>
      <c r="I3590" s="48">
        <v>15530</v>
      </c>
      <c r="J3590" s="48">
        <v>6805</v>
      </c>
      <c r="K3590" s="48">
        <v>79151</v>
      </c>
      <c r="L3590" s="48">
        <v>0</v>
      </c>
      <c r="M3590" s="48">
        <v>1.5</v>
      </c>
      <c r="N3590" s="48">
        <v>0</v>
      </c>
      <c r="O3590" s="48">
        <v>0</v>
      </c>
      <c r="P3590" s="48">
        <v>2700</v>
      </c>
      <c r="Q3590" s="48">
        <v>0</v>
      </c>
      <c r="R3590" s="48">
        <v>0</v>
      </c>
      <c r="S3590" s="48">
        <v>2007018</v>
      </c>
      <c r="T3590" s="48">
        <v>1</v>
      </c>
      <c r="U3590" s="48">
        <v>2003018</v>
      </c>
      <c r="V3590" s="48">
        <v>7</v>
      </c>
      <c r="W3590" s="48">
        <v>2004012</v>
      </c>
      <c r="X3590" s="48">
        <v>7</v>
      </c>
      <c r="Y3590" s="48">
        <v>2004010</v>
      </c>
      <c r="Z3590" s="48">
        <v>7</v>
      </c>
      <c r="AC3590" s="48">
        <v>4</v>
      </c>
      <c r="AD3590" s="48">
        <v>4</v>
      </c>
      <c r="AE3590" s="48">
        <v>2</v>
      </c>
      <c r="AF3590" s="48">
        <v>1102018</v>
      </c>
    </row>
    <row r="3591" spans="1:32" ht="14.25">
      <c r="A3591" s="48">
        <v>4208311</v>
      </c>
      <c r="D3591" s="48" t="s">
        <v>3879</v>
      </c>
      <c r="E3591" s="48" t="s">
        <v>3823</v>
      </c>
      <c r="F3591" s="48" t="s">
        <v>7438</v>
      </c>
      <c r="G3591" s="48">
        <v>1</v>
      </c>
      <c r="H3591" s="48">
        <v>110</v>
      </c>
      <c r="I3591" s="48">
        <v>18335</v>
      </c>
      <c r="J3591" s="48">
        <v>8595</v>
      </c>
      <c r="K3591" s="48">
        <v>55048</v>
      </c>
      <c r="L3591" s="48">
        <v>0</v>
      </c>
      <c r="M3591" s="48">
        <v>1.5</v>
      </c>
      <c r="N3591" s="48">
        <v>0</v>
      </c>
      <c r="O3591" s="48">
        <v>0</v>
      </c>
      <c r="P3591" s="48">
        <v>3000</v>
      </c>
      <c r="Q3591" s="48">
        <v>0</v>
      </c>
      <c r="R3591" s="48">
        <v>0</v>
      </c>
      <c r="S3591" s="48">
        <v>1906009</v>
      </c>
      <c r="T3591" s="48">
        <v>1</v>
      </c>
      <c r="U3591" s="48">
        <v>1901009</v>
      </c>
      <c r="V3591" s="48">
        <v>7</v>
      </c>
      <c r="W3591" s="48">
        <v>1902009</v>
      </c>
      <c r="X3591" s="48">
        <v>7</v>
      </c>
      <c r="AB3591" s="48" t="s">
        <v>7439</v>
      </c>
      <c r="AF3591" s="48">
        <v>1101009</v>
      </c>
    </row>
    <row r="3592" spans="1:32" ht="14.25">
      <c r="A3592" s="48">
        <v>4208312</v>
      </c>
      <c r="D3592" s="48" t="s">
        <v>3881</v>
      </c>
      <c r="E3592" s="48" t="s">
        <v>555</v>
      </c>
      <c r="F3592" s="48" t="s">
        <v>7439</v>
      </c>
      <c r="G3592" s="48">
        <v>2</v>
      </c>
      <c r="H3592" s="48">
        <v>110</v>
      </c>
      <c r="I3592" s="48">
        <v>15950</v>
      </c>
      <c r="J3592" s="48">
        <v>6978</v>
      </c>
      <c r="K3592" s="48">
        <v>81132</v>
      </c>
      <c r="L3592" s="48">
        <v>0</v>
      </c>
      <c r="M3592" s="48">
        <v>1.5</v>
      </c>
      <c r="N3592" s="48">
        <v>0</v>
      </c>
      <c r="O3592" s="48">
        <v>0</v>
      </c>
      <c r="P3592" s="48">
        <v>3000</v>
      </c>
      <c r="Q3592" s="48">
        <v>0</v>
      </c>
      <c r="R3592" s="48">
        <v>0</v>
      </c>
      <c r="S3592" s="48">
        <v>2007014</v>
      </c>
      <c r="T3592" s="48">
        <v>1</v>
      </c>
      <c r="U3592" s="48">
        <v>2003014</v>
      </c>
      <c r="V3592" s="48">
        <v>7</v>
      </c>
      <c r="W3592" s="48">
        <v>2004002</v>
      </c>
      <c r="X3592" s="48">
        <v>7</v>
      </c>
      <c r="Y3592" s="48">
        <v>2004006</v>
      </c>
      <c r="Z3592" s="48">
        <v>7</v>
      </c>
      <c r="AC3592" s="48">
        <v>4</v>
      </c>
      <c r="AD3592" s="48">
        <v>4</v>
      </c>
      <c r="AE3592" s="48">
        <v>1</v>
      </c>
      <c r="AF3592" s="48">
        <v>1102014</v>
      </c>
    </row>
    <row r="3593" spans="1:32" ht="14.25">
      <c r="A3593" s="48">
        <v>4208321</v>
      </c>
      <c r="D3593" s="48" t="s">
        <v>3879</v>
      </c>
      <c r="E3593" s="48" t="s">
        <v>3801</v>
      </c>
      <c r="F3593" s="48" t="s">
        <v>7440</v>
      </c>
      <c r="G3593" s="48">
        <v>1</v>
      </c>
      <c r="H3593" s="48">
        <v>110</v>
      </c>
      <c r="I3593" s="48">
        <v>18215</v>
      </c>
      <c r="J3593" s="48">
        <v>8535</v>
      </c>
      <c r="K3593" s="48">
        <v>54448</v>
      </c>
      <c r="L3593" s="48">
        <v>0</v>
      </c>
      <c r="M3593" s="48">
        <v>1.5</v>
      </c>
      <c r="N3593" s="48">
        <v>0</v>
      </c>
      <c r="O3593" s="48">
        <v>0</v>
      </c>
      <c r="P3593" s="48">
        <v>2700</v>
      </c>
      <c r="Q3593" s="48">
        <v>0</v>
      </c>
      <c r="R3593" s="48">
        <v>0</v>
      </c>
      <c r="S3593" s="48">
        <v>1906008</v>
      </c>
      <c r="T3593" s="48">
        <v>1</v>
      </c>
      <c r="U3593" s="48">
        <v>1901008</v>
      </c>
      <c r="V3593" s="48">
        <v>7</v>
      </c>
      <c r="W3593" s="48">
        <v>1902008</v>
      </c>
      <c r="X3593" s="48">
        <v>7</v>
      </c>
      <c r="AB3593" s="48" t="s">
        <v>7441</v>
      </c>
      <c r="AF3593" s="48">
        <v>1101008</v>
      </c>
    </row>
    <row r="3594" spans="1:32" ht="14.25">
      <c r="A3594" s="48">
        <v>4208322</v>
      </c>
      <c r="D3594" s="48" t="s">
        <v>3881</v>
      </c>
      <c r="E3594" s="48" t="s">
        <v>554</v>
      </c>
      <c r="F3594" s="48" t="s">
        <v>7441</v>
      </c>
      <c r="G3594" s="48">
        <v>2</v>
      </c>
      <c r="H3594" s="48">
        <v>110</v>
      </c>
      <c r="I3594" s="48">
        <v>15758</v>
      </c>
      <c r="J3594" s="48">
        <v>6889</v>
      </c>
      <c r="K3594" s="48">
        <v>80678</v>
      </c>
      <c r="L3594" s="48">
        <v>0</v>
      </c>
      <c r="M3594" s="48">
        <v>1.5</v>
      </c>
      <c r="N3594" s="48">
        <v>0</v>
      </c>
      <c r="O3594" s="48">
        <v>0</v>
      </c>
      <c r="P3594" s="48">
        <v>2700</v>
      </c>
      <c r="Q3594" s="48">
        <v>0</v>
      </c>
      <c r="R3594" s="48">
        <v>0</v>
      </c>
      <c r="S3594" s="48">
        <v>2007013</v>
      </c>
      <c r="T3594" s="48">
        <v>1</v>
      </c>
      <c r="U3594" s="48">
        <v>2003013</v>
      </c>
      <c r="V3594" s="48">
        <v>7</v>
      </c>
      <c r="W3594" s="48">
        <v>2004008</v>
      </c>
      <c r="X3594" s="48">
        <v>7</v>
      </c>
      <c r="Y3594" s="48">
        <v>2004010</v>
      </c>
      <c r="Z3594" s="48">
        <v>7</v>
      </c>
      <c r="AC3594" s="48">
        <v>4</v>
      </c>
      <c r="AD3594" s="48">
        <v>4</v>
      </c>
      <c r="AE3594" s="48">
        <v>3</v>
      </c>
      <c r="AF3594" s="48">
        <v>1102013</v>
      </c>
    </row>
    <row r="3595" spans="1:32" ht="14.25">
      <c r="A3595" s="48">
        <v>4208331</v>
      </c>
      <c r="D3595" s="48" t="s">
        <v>3879</v>
      </c>
      <c r="E3595" s="48" t="s">
        <v>3839</v>
      </c>
      <c r="F3595" s="48" t="s">
        <v>7442</v>
      </c>
      <c r="G3595" s="48">
        <v>1</v>
      </c>
      <c r="H3595" s="48">
        <v>110</v>
      </c>
      <c r="I3595" s="48">
        <v>18215</v>
      </c>
      <c r="J3595" s="48">
        <v>8535</v>
      </c>
      <c r="K3595" s="48">
        <v>54448</v>
      </c>
      <c r="L3595" s="48">
        <v>0</v>
      </c>
      <c r="M3595" s="48">
        <v>1.5</v>
      </c>
      <c r="N3595" s="48">
        <v>0</v>
      </c>
      <c r="O3595" s="48">
        <v>0</v>
      </c>
      <c r="P3595" s="48">
        <v>2700</v>
      </c>
      <c r="Q3595" s="48">
        <v>0</v>
      </c>
      <c r="R3595" s="48">
        <v>0</v>
      </c>
      <c r="S3595" s="48">
        <v>1906012</v>
      </c>
      <c r="T3595" s="48">
        <v>1</v>
      </c>
      <c r="U3595" s="48">
        <v>1901012</v>
      </c>
      <c r="V3595" s="48">
        <v>7</v>
      </c>
      <c r="W3595" s="48">
        <v>1902012</v>
      </c>
      <c r="X3595" s="48">
        <v>7</v>
      </c>
      <c r="AB3595" s="48" t="s">
        <v>7443</v>
      </c>
      <c r="AF3595" s="48">
        <v>1101012</v>
      </c>
    </row>
    <row r="3596" spans="1:32" ht="14.25">
      <c r="A3596" s="48">
        <v>4208332</v>
      </c>
      <c r="D3596" s="48" t="s">
        <v>3881</v>
      </c>
      <c r="E3596" s="48" t="s">
        <v>559</v>
      </c>
      <c r="F3596" s="48" t="s">
        <v>7443</v>
      </c>
      <c r="G3596" s="48">
        <v>2</v>
      </c>
      <c r="H3596" s="48">
        <v>110</v>
      </c>
      <c r="I3596" s="48">
        <v>15758</v>
      </c>
      <c r="J3596" s="48">
        <v>6889</v>
      </c>
      <c r="K3596" s="48">
        <v>80678</v>
      </c>
      <c r="L3596" s="48">
        <v>0</v>
      </c>
      <c r="M3596" s="48">
        <v>1.5</v>
      </c>
      <c r="N3596" s="48">
        <v>0</v>
      </c>
      <c r="O3596" s="48">
        <v>0</v>
      </c>
      <c r="P3596" s="48">
        <v>2700</v>
      </c>
      <c r="Q3596" s="48">
        <v>0</v>
      </c>
      <c r="R3596" s="48">
        <v>0</v>
      </c>
      <c r="S3596" s="48">
        <v>2007018</v>
      </c>
      <c r="T3596" s="48">
        <v>1</v>
      </c>
      <c r="U3596" s="48">
        <v>2003018</v>
      </c>
      <c r="V3596" s="48">
        <v>7</v>
      </c>
      <c r="W3596" s="48">
        <v>2004012</v>
      </c>
      <c r="X3596" s="48">
        <v>7</v>
      </c>
      <c r="Y3596" s="48">
        <v>2004010</v>
      </c>
      <c r="Z3596" s="48">
        <v>7</v>
      </c>
      <c r="AC3596" s="48">
        <v>4</v>
      </c>
      <c r="AD3596" s="48">
        <v>4</v>
      </c>
      <c r="AE3596" s="48">
        <v>2</v>
      </c>
      <c r="AF3596" s="48">
        <v>1102018</v>
      </c>
    </row>
    <row r="3597" spans="1:32" ht="14.25">
      <c r="A3597" s="48">
        <v>4208411</v>
      </c>
      <c r="D3597" s="48" t="s">
        <v>3879</v>
      </c>
      <c r="E3597" s="48" t="s">
        <v>3838</v>
      </c>
      <c r="F3597" s="48" t="s">
        <v>7444</v>
      </c>
      <c r="G3597" s="48">
        <v>1</v>
      </c>
      <c r="H3597" s="48">
        <v>110</v>
      </c>
      <c r="I3597" s="48">
        <v>18437</v>
      </c>
      <c r="J3597" s="48">
        <v>8630</v>
      </c>
      <c r="K3597" s="48">
        <v>55107</v>
      </c>
      <c r="L3597" s="48">
        <v>0</v>
      </c>
      <c r="M3597" s="48">
        <v>1.5</v>
      </c>
      <c r="N3597" s="48">
        <v>0</v>
      </c>
      <c r="O3597" s="48">
        <v>0</v>
      </c>
      <c r="P3597" s="48">
        <v>3000</v>
      </c>
      <c r="Q3597" s="48">
        <v>0</v>
      </c>
      <c r="R3597" s="48">
        <v>0</v>
      </c>
      <c r="S3597" s="48">
        <v>1906013</v>
      </c>
      <c r="T3597" s="48">
        <v>1</v>
      </c>
      <c r="U3597" s="48">
        <v>1901013</v>
      </c>
      <c r="V3597" s="48">
        <v>7</v>
      </c>
      <c r="W3597" s="48">
        <v>1902013</v>
      </c>
      <c r="X3597" s="48">
        <v>7</v>
      </c>
      <c r="AB3597" s="48" t="s">
        <v>7445</v>
      </c>
      <c r="AF3597" s="48">
        <v>1101013</v>
      </c>
    </row>
    <row r="3598" spans="1:32" ht="14.25">
      <c r="A3598" s="48">
        <v>4208412</v>
      </c>
      <c r="D3598" s="48" t="s">
        <v>3881</v>
      </c>
      <c r="E3598" s="48" t="s">
        <v>560</v>
      </c>
      <c r="F3598" s="48" t="s">
        <v>7445</v>
      </c>
      <c r="G3598" s="48">
        <v>2</v>
      </c>
      <c r="H3598" s="48">
        <v>110</v>
      </c>
      <c r="I3598" s="48">
        <v>16052</v>
      </c>
      <c r="J3598" s="48">
        <v>7013</v>
      </c>
      <c r="K3598" s="48">
        <v>81191</v>
      </c>
      <c r="L3598" s="48">
        <v>0</v>
      </c>
      <c r="M3598" s="48">
        <v>1.5</v>
      </c>
      <c r="N3598" s="48">
        <v>0</v>
      </c>
      <c r="O3598" s="48">
        <v>0</v>
      </c>
      <c r="P3598" s="48">
        <v>3000</v>
      </c>
      <c r="Q3598" s="48">
        <v>0</v>
      </c>
      <c r="R3598" s="48">
        <v>0</v>
      </c>
      <c r="S3598" s="48">
        <v>2007019</v>
      </c>
      <c r="T3598" s="48">
        <v>1</v>
      </c>
      <c r="U3598" s="48">
        <v>2003019</v>
      </c>
      <c r="V3598" s="48">
        <v>7</v>
      </c>
      <c r="W3598" s="48">
        <v>2004014</v>
      </c>
      <c r="X3598" s="48">
        <v>7</v>
      </c>
      <c r="Y3598" s="48">
        <v>2004016</v>
      </c>
      <c r="Z3598" s="48">
        <v>7</v>
      </c>
      <c r="AC3598" s="48">
        <v>4</v>
      </c>
      <c r="AD3598" s="48">
        <v>4</v>
      </c>
      <c r="AE3598" s="48">
        <v>1</v>
      </c>
      <c r="AF3598" s="48">
        <v>1102019</v>
      </c>
    </row>
    <row r="3599" spans="1:32" ht="14.25">
      <c r="A3599" s="48">
        <v>4208421</v>
      </c>
      <c r="D3599" s="48" t="s">
        <v>3879</v>
      </c>
      <c r="E3599" s="48" t="s">
        <v>3851</v>
      </c>
      <c r="F3599" s="48" t="s">
        <v>7446</v>
      </c>
      <c r="G3599" s="48">
        <v>1</v>
      </c>
      <c r="H3599" s="48">
        <v>110</v>
      </c>
      <c r="I3599" s="48">
        <v>18437</v>
      </c>
      <c r="J3599" s="48">
        <v>8630</v>
      </c>
      <c r="K3599" s="48">
        <v>55107</v>
      </c>
      <c r="L3599" s="48">
        <v>0</v>
      </c>
      <c r="M3599" s="48">
        <v>1.5</v>
      </c>
      <c r="N3599" s="48">
        <v>0</v>
      </c>
      <c r="O3599" s="48">
        <v>0</v>
      </c>
      <c r="P3599" s="48">
        <v>3000</v>
      </c>
      <c r="Q3599" s="48">
        <v>0</v>
      </c>
      <c r="R3599" s="48">
        <v>0</v>
      </c>
      <c r="S3599" s="48">
        <v>1906007</v>
      </c>
      <c r="T3599" s="48">
        <v>1</v>
      </c>
      <c r="U3599" s="48">
        <v>1901007</v>
      </c>
      <c r="V3599" s="48">
        <v>7</v>
      </c>
      <c r="W3599" s="48">
        <v>1902007</v>
      </c>
      <c r="X3599" s="48">
        <v>7</v>
      </c>
      <c r="AB3599" s="48" t="s">
        <v>7447</v>
      </c>
      <c r="AF3599" s="48">
        <v>1101007</v>
      </c>
    </row>
    <row r="3600" spans="1:32" ht="14.25">
      <c r="A3600" s="48">
        <v>4208422</v>
      </c>
      <c r="D3600" s="48" t="s">
        <v>3881</v>
      </c>
      <c r="E3600" s="48" t="s">
        <v>544</v>
      </c>
      <c r="F3600" s="48" t="s">
        <v>7447</v>
      </c>
      <c r="G3600" s="48">
        <v>2</v>
      </c>
      <c r="H3600" s="48">
        <v>110</v>
      </c>
      <c r="I3600" s="48">
        <v>16052</v>
      </c>
      <c r="J3600" s="48">
        <v>7013</v>
      </c>
      <c r="K3600" s="48">
        <v>82124</v>
      </c>
      <c r="L3600" s="48">
        <v>0</v>
      </c>
      <c r="M3600" s="48">
        <v>1.5</v>
      </c>
      <c r="N3600" s="48">
        <v>0</v>
      </c>
      <c r="O3600" s="48">
        <v>0</v>
      </c>
      <c r="P3600" s="48">
        <v>3000</v>
      </c>
      <c r="Q3600" s="48">
        <v>0</v>
      </c>
      <c r="R3600" s="48">
        <v>0</v>
      </c>
      <c r="S3600" s="48">
        <v>2007003</v>
      </c>
      <c r="T3600" s="48">
        <v>1</v>
      </c>
      <c r="U3600" s="48">
        <v>2003003</v>
      </c>
      <c r="V3600" s="48">
        <v>7</v>
      </c>
      <c r="W3600" s="48">
        <v>2004008</v>
      </c>
      <c r="X3600" s="48">
        <v>7</v>
      </c>
      <c r="Y3600" s="48">
        <v>2004010</v>
      </c>
      <c r="Z3600" s="48">
        <v>7</v>
      </c>
      <c r="AC3600" s="48">
        <v>4</v>
      </c>
      <c r="AD3600" s="48">
        <v>4</v>
      </c>
      <c r="AE3600" s="48">
        <v>2</v>
      </c>
      <c r="AF3600" s="48">
        <v>1102003</v>
      </c>
    </row>
    <row r="3601" spans="1:32" ht="14.25">
      <c r="A3601" s="48">
        <v>4208431</v>
      </c>
      <c r="D3601" s="48" t="s">
        <v>3879</v>
      </c>
      <c r="E3601" s="48" t="s">
        <v>3853</v>
      </c>
      <c r="F3601" s="48" t="s">
        <v>7448</v>
      </c>
      <c r="G3601" s="48">
        <v>1</v>
      </c>
      <c r="H3601" s="48">
        <v>110</v>
      </c>
      <c r="I3601" s="48">
        <v>18317</v>
      </c>
      <c r="J3601" s="48">
        <v>8570</v>
      </c>
      <c r="K3601" s="48">
        <v>54507</v>
      </c>
      <c r="L3601" s="48">
        <v>0</v>
      </c>
      <c r="M3601" s="48">
        <v>1.5</v>
      </c>
      <c r="N3601" s="48">
        <v>0</v>
      </c>
      <c r="O3601" s="48">
        <v>0</v>
      </c>
      <c r="P3601" s="48">
        <v>2700</v>
      </c>
      <c r="Q3601" s="48">
        <v>0</v>
      </c>
      <c r="R3601" s="48">
        <v>0</v>
      </c>
      <c r="S3601" s="48">
        <v>1906011</v>
      </c>
      <c r="T3601" s="48">
        <v>1</v>
      </c>
      <c r="U3601" s="48">
        <v>1901011</v>
      </c>
      <c r="V3601" s="48">
        <v>7</v>
      </c>
      <c r="W3601" s="48">
        <v>1902011</v>
      </c>
      <c r="X3601" s="48">
        <v>7</v>
      </c>
      <c r="AB3601" s="48" t="s">
        <v>7449</v>
      </c>
      <c r="AF3601" s="48">
        <v>1101011</v>
      </c>
    </row>
    <row r="3602" spans="1:32" ht="14.25">
      <c r="A3602" s="48">
        <v>4208432</v>
      </c>
      <c r="D3602" s="48" t="s">
        <v>3881</v>
      </c>
      <c r="E3602" s="48" t="s">
        <v>558</v>
      </c>
      <c r="F3602" s="48" t="s">
        <v>7449</v>
      </c>
      <c r="G3602" s="48">
        <v>2</v>
      </c>
      <c r="H3602" s="48">
        <v>110</v>
      </c>
      <c r="I3602" s="48">
        <v>15860</v>
      </c>
      <c r="J3602" s="48">
        <v>6924</v>
      </c>
      <c r="K3602" s="48">
        <v>80737</v>
      </c>
      <c r="L3602" s="48">
        <v>0</v>
      </c>
      <c r="M3602" s="48">
        <v>1.5</v>
      </c>
      <c r="N3602" s="48">
        <v>0</v>
      </c>
      <c r="O3602" s="48">
        <v>0</v>
      </c>
      <c r="P3602" s="48">
        <v>2700</v>
      </c>
      <c r="Q3602" s="48">
        <v>0</v>
      </c>
      <c r="R3602" s="48">
        <v>0</v>
      </c>
      <c r="S3602" s="48">
        <v>2007017</v>
      </c>
      <c r="T3602" s="48">
        <v>1</v>
      </c>
      <c r="U3602" s="48">
        <v>2003017</v>
      </c>
      <c r="V3602" s="48">
        <v>7</v>
      </c>
      <c r="W3602" s="48">
        <v>2004008</v>
      </c>
      <c r="X3602" s="48">
        <v>7</v>
      </c>
      <c r="Y3602" s="48">
        <v>2004010</v>
      </c>
      <c r="Z3602" s="48">
        <v>7</v>
      </c>
      <c r="AC3602" s="48">
        <v>4</v>
      </c>
      <c r="AD3602" s="48">
        <v>4</v>
      </c>
      <c r="AE3602" s="48">
        <v>3</v>
      </c>
      <c r="AF3602" s="48">
        <v>1102017</v>
      </c>
    </row>
    <row r="3603" spans="1:32" ht="14.25">
      <c r="A3603" s="48">
        <v>4208511</v>
      </c>
      <c r="D3603" s="48" t="s">
        <v>3879</v>
      </c>
      <c r="E3603" s="48" t="s">
        <v>3748</v>
      </c>
      <c r="F3603" s="48" t="s">
        <v>7450</v>
      </c>
      <c r="G3603" s="48">
        <v>1</v>
      </c>
      <c r="H3603" s="48">
        <v>110</v>
      </c>
      <c r="I3603" s="48">
        <v>18626</v>
      </c>
      <c r="J3603" s="48">
        <v>8679</v>
      </c>
      <c r="K3603" s="48">
        <v>55107</v>
      </c>
      <c r="L3603" s="48">
        <v>0</v>
      </c>
      <c r="M3603" s="48">
        <v>1.5</v>
      </c>
      <c r="N3603" s="48">
        <v>0</v>
      </c>
      <c r="O3603" s="48">
        <v>0</v>
      </c>
      <c r="P3603" s="48">
        <v>3000</v>
      </c>
      <c r="Q3603" s="48">
        <v>0</v>
      </c>
      <c r="R3603" s="48">
        <v>0</v>
      </c>
      <c r="S3603" s="48">
        <v>1906006</v>
      </c>
      <c r="T3603" s="48">
        <v>1</v>
      </c>
      <c r="U3603" s="48">
        <v>1901006</v>
      </c>
      <c r="V3603" s="48">
        <v>7</v>
      </c>
      <c r="W3603" s="48">
        <v>1902006</v>
      </c>
      <c r="X3603" s="48">
        <v>7</v>
      </c>
      <c r="AB3603" s="48" t="s">
        <v>7451</v>
      </c>
      <c r="AF3603" s="48">
        <v>1101006</v>
      </c>
    </row>
    <row r="3604" spans="1:32" ht="14.25">
      <c r="A3604" s="48">
        <v>4208512</v>
      </c>
      <c r="D3604" s="48" t="s">
        <v>3881</v>
      </c>
      <c r="E3604" s="48" t="s">
        <v>548</v>
      </c>
      <c r="F3604" s="48" t="s">
        <v>7451</v>
      </c>
      <c r="G3604" s="48">
        <v>2</v>
      </c>
      <c r="H3604" s="48">
        <v>110</v>
      </c>
      <c r="I3604" s="48">
        <v>16176</v>
      </c>
      <c r="J3604" s="48">
        <v>7049</v>
      </c>
      <c r="K3604" s="48">
        <v>81191</v>
      </c>
      <c r="L3604" s="48">
        <v>0</v>
      </c>
      <c r="M3604" s="48">
        <v>1.5</v>
      </c>
      <c r="N3604" s="48">
        <v>0</v>
      </c>
      <c r="O3604" s="48">
        <v>0</v>
      </c>
      <c r="P3604" s="48">
        <v>3000</v>
      </c>
      <c r="Q3604" s="48">
        <v>0</v>
      </c>
      <c r="R3604" s="48">
        <v>0</v>
      </c>
      <c r="S3604" s="48">
        <v>2007007</v>
      </c>
      <c r="T3604" s="48">
        <v>1</v>
      </c>
      <c r="U3604" s="48">
        <v>2003007</v>
      </c>
      <c r="V3604" s="48">
        <v>7</v>
      </c>
      <c r="W3604" s="48">
        <v>2004002</v>
      </c>
      <c r="X3604" s="48">
        <v>7</v>
      </c>
      <c r="Y3604" s="48">
        <v>2004006</v>
      </c>
      <c r="Z3604" s="48">
        <v>7</v>
      </c>
      <c r="AC3604" s="48">
        <v>4</v>
      </c>
      <c r="AD3604" s="48">
        <v>4</v>
      </c>
      <c r="AE3604" s="48">
        <v>1</v>
      </c>
      <c r="AF3604" s="48">
        <v>1102007</v>
      </c>
    </row>
    <row r="3605" spans="1:32" ht="14.25">
      <c r="A3605" s="48">
        <v>4208521</v>
      </c>
      <c r="D3605" s="48" t="s">
        <v>3879</v>
      </c>
      <c r="E3605" s="48" t="s">
        <v>1043</v>
      </c>
      <c r="F3605" s="48" t="s">
        <v>7452</v>
      </c>
      <c r="G3605" s="48">
        <v>1</v>
      </c>
      <c r="H3605" s="48">
        <v>110</v>
      </c>
      <c r="I3605" s="48">
        <v>18626</v>
      </c>
      <c r="J3605" s="48">
        <v>8679</v>
      </c>
      <c r="K3605" s="48">
        <v>55107</v>
      </c>
      <c r="L3605" s="48">
        <v>0</v>
      </c>
      <c r="M3605" s="48">
        <v>1.5</v>
      </c>
      <c r="N3605" s="48">
        <v>0</v>
      </c>
      <c r="O3605" s="48">
        <v>0</v>
      </c>
      <c r="P3605" s="48">
        <v>3000</v>
      </c>
      <c r="Q3605" s="48">
        <v>0</v>
      </c>
      <c r="R3605" s="48">
        <v>0</v>
      </c>
      <c r="S3605" s="48">
        <v>1906005</v>
      </c>
      <c r="T3605" s="48">
        <v>1</v>
      </c>
      <c r="U3605" s="48">
        <v>1901005</v>
      </c>
      <c r="V3605" s="48">
        <v>7</v>
      </c>
      <c r="W3605" s="48">
        <v>1902005</v>
      </c>
      <c r="X3605" s="48">
        <v>7</v>
      </c>
      <c r="AB3605" s="48" t="s">
        <v>7453</v>
      </c>
      <c r="AF3605" s="48">
        <v>1101005</v>
      </c>
    </row>
    <row r="3606" spans="1:32" ht="14.25">
      <c r="A3606" s="48">
        <v>4208522</v>
      </c>
      <c r="D3606" s="48" t="s">
        <v>3881</v>
      </c>
      <c r="E3606" s="48" t="s">
        <v>552</v>
      </c>
      <c r="F3606" s="48" t="s">
        <v>7453</v>
      </c>
      <c r="G3606" s="48">
        <v>2</v>
      </c>
      <c r="H3606" s="48">
        <v>110</v>
      </c>
      <c r="I3606" s="48">
        <v>16176</v>
      </c>
      <c r="J3606" s="48">
        <v>7049</v>
      </c>
      <c r="K3606" s="48">
        <v>82124</v>
      </c>
      <c r="L3606" s="48">
        <v>0</v>
      </c>
      <c r="M3606" s="48">
        <v>1.5</v>
      </c>
      <c r="N3606" s="48">
        <v>0</v>
      </c>
      <c r="O3606" s="48">
        <v>0</v>
      </c>
      <c r="P3606" s="48">
        <v>3000</v>
      </c>
      <c r="Q3606" s="48">
        <v>0</v>
      </c>
      <c r="R3606" s="48">
        <v>0</v>
      </c>
      <c r="S3606" s="48">
        <v>2007011</v>
      </c>
      <c r="T3606" s="48">
        <v>1</v>
      </c>
      <c r="U3606" s="48">
        <v>2003011</v>
      </c>
      <c r="V3606" s="48">
        <v>7</v>
      </c>
      <c r="W3606" s="48">
        <v>2004016</v>
      </c>
      <c r="X3606" s="48">
        <v>7</v>
      </c>
      <c r="Y3606" s="48">
        <v>2004012</v>
      </c>
      <c r="Z3606" s="48">
        <v>7</v>
      </c>
      <c r="AC3606" s="48">
        <v>4</v>
      </c>
      <c r="AD3606" s="48">
        <v>4</v>
      </c>
      <c r="AE3606" s="48">
        <v>2</v>
      </c>
      <c r="AF3606" s="48">
        <v>1102011</v>
      </c>
    </row>
    <row r="3607" spans="1:32" ht="14.25">
      <c r="A3607" s="48">
        <v>4208531</v>
      </c>
      <c r="D3607" s="48" t="s">
        <v>3879</v>
      </c>
      <c r="E3607" s="48" t="s">
        <v>3851</v>
      </c>
      <c r="F3607" s="48" t="s">
        <v>7454</v>
      </c>
      <c r="G3607" s="48">
        <v>1</v>
      </c>
      <c r="H3607" s="48">
        <v>110</v>
      </c>
      <c r="I3607" s="48">
        <v>18626</v>
      </c>
      <c r="J3607" s="48">
        <v>8679</v>
      </c>
      <c r="K3607" s="48">
        <v>55107</v>
      </c>
      <c r="L3607" s="48">
        <v>0</v>
      </c>
      <c r="M3607" s="48">
        <v>1.5</v>
      </c>
      <c r="N3607" s="48">
        <v>0</v>
      </c>
      <c r="O3607" s="48">
        <v>0</v>
      </c>
      <c r="P3607" s="48">
        <v>3000</v>
      </c>
      <c r="Q3607" s="48">
        <v>0</v>
      </c>
      <c r="R3607" s="48">
        <v>0</v>
      </c>
      <c r="S3607" s="48">
        <v>1906007</v>
      </c>
      <c r="T3607" s="48">
        <v>1</v>
      </c>
      <c r="U3607" s="48">
        <v>1901007</v>
      </c>
      <c r="V3607" s="48">
        <v>7</v>
      </c>
      <c r="W3607" s="48">
        <v>1902007</v>
      </c>
      <c r="X3607" s="48">
        <v>7</v>
      </c>
      <c r="AB3607" s="48" t="s">
        <v>7455</v>
      </c>
      <c r="AF3607" s="48">
        <v>1101007</v>
      </c>
    </row>
    <row r="3608" spans="1:32" ht="14.25">
      <c r="A3608" s="48">
        <v>4208532</v>
      </c>
      <c r="D3608" s="48" t="s">
        <v>3881</v>
      </c>
      <c r="E3608" s="48" t="s">
        <v>551</v>
      </c>
      <c r="F3608" s="48" t="s">
        <v>7455</v>
      </c>
      <c r="G3608" s="48">
        <v>2</v>
      </c>
      <c r="H3608" s="48">
        <v>110</v>
      </c>
      <c r="I3608" s="48">
        <v>16176</v>
      </c>
      <c r="J3608" s="48">
        <v>7049</v>
      </c>
      <c r="K3608" s="48">
        <v>82124</v>
      </c>
      <c r="L3608" s="48">
        <v>0</v>
      </c>
      <c r="M3608" s="48">
        <v>1.5</v>
      </c>
      <c r="N3608" s="48">
        <v>0</v>
      </c>
      <c r="O3608" s="48">
        <v>0</v>
      </c>
      <c r="P3608" s="48">
        <v>3000</v>
      </c>
      <c r="Q3608" s="48">
        <v>0</v>
      </c>
      <c r="R3608" s="48">
        <v>0</v>
      </c>
      <c r="S3608" s="48">
        <v>2007010</v>
      </c>
      <c r="T3608" s="48">
        <v>1</v>
      </c>
      <c r="U3608" s="48">
        <v>2003010</v>
      </c>
      <c r="V3608" s="48">
        <v>7</v>
      </c>
      <c r="W3608" s="48">
        <v>2004015</v>
      </c>
      <c r="X3608" s="48">
        <v>7</v>
      </c>
      <c r="Y3608" s="48">
        <v>2004012</v>
      </c>
      <c r="Z3608" s="48">
        <v>7</v>
      </c>
      <c r="AC3608" s="48">
        <v>4</v>
      </c>
      <c r="AD3608" s="48">
        <v>4</v>
      </c>
      <c r="AE3608" s="48">
        <v>3</v>
      </c>
      <c r="AF3608" s="48">
        <v>1102010</v>
      </c>
    </row>
    <row r="3609" spans="1:32" ht="14.25">
      <c r="A3609" s="48">
        <v>4208611</v>
      </c>
      <c r="D3609" s="48" t="s">
        <v>3879</v>
      </c>
      <c r="E3609" s="48" t="s">
        <v>3839</v>
      </c>
      <c r="F3609" s="48" t="s">
        <v>7456</v>
      </c>
      <c r="G3609" s="48">
        <v>1</v>
      </c>
      <c r="H3609" s="48">
        <v>111</v>
      </c>
      <c r="I3609" s="48">
        <v>19083</v>
      </c>
      <c r="J3609" s="48">
        <v>8810</v>
      </c>
      <c r="K3609" s="48">
        <v>55764</v>
      </c>
      <c r="L3609" s="48">
        <v>0</v>
      </c>
      <c r="M3609" s="48">
        <v>1.5</v>
      </c>
      <c r="N3609" s="48">
        <v>0</v>
      </c>
      <c r="O3609" s="48">
        <v>0</v>
      </c>
      <c r="P3609" s="48">
        <v>3000</v>
      </c>
      <c r="Q3609" s="48">
        <v>0</v>
      </c>
      <c r="R3609" s="48">
        <v>0</v>
      </c>
      <c r="S3609" s="48">
        <v>1906012</v>
      </c>
      <c r="T3609" s="48">
        <v>1</v>
      </c>
      <c r="U3609" s="48">
        <v>1901012</v>
      </c>
      <c r="V3609" s="48">
        <v>7</v>
      </c>
      <c r="W3609" s="48">
        <v>1902012</v>
      </c>
      <c r="X3609" s="48">
        <v>7</v>
      </c>
      <c r="AB3609" s="48" t="s">
        <v>7457</v>
      </c>
      <c r="AF3609" s="48">
        <v>1101012</v>
      </c>
    </row>
    <row r="3610" spans="1:32" ht="14.25">
      <c r="A3610" s="48">
        <v>4208612</v>
      </c>
      <c r="D3610" s="48" t="s">
        <v>3881</v>
      </c>
      <c r="E3610" s="48" t="s">
        <v>559</v>
      </c>
      <c r="F3610" s="48" t="s">
        <v>7457</v>
      </c>
      <c r="G3610" s="48">
        <v>2</v>
      </c>
      <c r="H3610" s="48">
        <v>111</v>
      </c>
      <c r="I3610" s="48">
        <v>16634</v>
      </c>
      <c r="J3610" s="48">
        <v>7193</v>
      </c>
      <c r="K3610" s="48">
        <v>82601</v>
      </c>
      <c r="L3610" s="48">
        <v>0</v>
      </c>
      <c r="M3610" s="48">
        <v>1.5</v>
      </c>
      <c r="N3610" s="48">
        <v>0</v>
      </c>
      <c r="O3610" s="48">
        <v>0</v>
      </c>
      <c r="P3610" s="48">
        <v>3000</v>
      </c>
      <c r="Q3610" s="48">
        <v>0</v>
      </c>
      <c r="R3610" s="48">
        <v>0</v>
      </c>
      <c r="S3610" s="48">
        <v>2007018</v>
      </c>
      <c r="T3610" s="48">
        <v>1</v>
      </c>
      <c r="U3610" s="48">
        <v>2003018</v>
      </c>
      <c r="V3610" s="48">
        <v>7</v>
      </c>
      <c r="W3610" s="48">
        <v>2004012</v>
      </c>
      <c r="X3610" s="48">
        <v>7</v>
      </c>
      <c r="Y3610" s="48">
        <v>2004010</v>
      </c>
      <c r="Z3610" s="48">
        <v>7</v>
      </c>
      <c r="AC3610" s="48">
        <v>4</v>
      </c>
      <c r="AD3610" s="48">
        <v>4</v>
      </c>
      <c r="AE3610" s="48">
        <v>2</v>
      </c>
      <c r="AF3610" s="48">
        <v>1102018</v>
      </c>
    </row>
    <row r="3611" spans="1:32" ht="14.25">
      <c r="A3611" s="48">
        <v>4208621</v>
      </c>
      <c r="D3611" s="48" t="s">
        <v>3879</v>
      </c>
      <c r="E3611" s="48" t="s">
        <v>3801</v>
      </c>
      <c r="F3611" s="48" t="s">
        <v>7458</v>
      </c>
      <c r="G3611" s="48">
        <v>1</v>
      </c>
      <c r="H3611" s="48">
        <v>111</v>
      </c>
      <c r="I3611" s="48">
        <v>19083</v>
      </c>
      <c r="J3611" s="48">
        <v>8810</v>
      </c>
      <c r="K3611" s="48">
        <v>55764</v>
      </c>
      <c r="L3611" s="48">
        <v>0</v>
      </c>
      <c r="M3611" s="48">
        <v>1.5</v>
      </c>
      <c r="N3611" s="48">
        <v>0</v>
      </c>
      <c r="O3611" s="48">
        <v>0</v>
      </c>
      <c r="P3611" s="48">
        <v>3000</v>
      </c>
      <c r="Q3611" s="48">
        <v>0</v>
      </c>
      <c r="R3611" s="48">
        <v>0</v>
      </c>
      <c r="S3611" s="48">
        <v>1906008</v>
      </c>
      <c r="T3611" s="48">
        <v>1</v>
      </c>
      <c r="U3611" s="48">
        <v>1901008</v>
      </c>
      <c r="V3611" s="48">
        <v>7</v>
      </c>
      <c r="W3611" s="48">
        <v>1902008</v>
      </c>
      <c r="X3611" s="48">
        <v>7</v>
      </c>
      <c r="AB3611" s="48" t="s">
        <v>7459</v>
      </c>
      <c r="AF3611" s="48">
        <v>1101008</v>
      </c>
    </row>
    <row r="3612" spans="1:32" ht="14.25">
      <c r="A3612" s="48">
        <v>4208622</v>
      </c>
      <c r="D3612" s="48" t="s">
        <v>3881</v>
      </c>
      <c r="E3612" s="48" t="s">
        <v>554</v>
      </c>
      <c r="F3612" s="48" t="s">
        <v>7459</v>
      </c>
      <c r="G3612" s="48">
        <v>2</v>
      </c>
      <c r="H3612" s="48">
        <v>111</v>
      </c>
      <c r="I3612" s="48">
        <v>16374</v>
      </c>
      <c r="J3612" s="48">
        <v>7141</v>
      </c>
      <c r="K3612" s="48">
        <v>83534</v>
      </c>
      <c r="L3612" s="48">
        <v>0</v>
      </c>
      <c r="M3612" s="48">
        <v>1.5</v>
      </c>
      <c r="N3612" s="48">
        <v>0</v>
      </c>
      <c r="O3612" s="48">
        <v>0</v>
      </c>
      <c r="P3612" s="48">
        <v>3000</v>
      </c>
      <c r="Q3612" s="48">
        <v>0</v>
      </c>
      <c r="R3612" s="48">
        <v>0</v>
      </c>
      <c r="S3612" s="48">
        <v>2007013</v>
      </c>
      <c r="T3612" s="48">
        <v>1</v>
      </c>
      <c r="U3612" s="48">
        <v>2003013</v>
      </c>
      <c r="V3612" s="48">
        <v>7</v>
      </c>
      <c r="W3612" s="48">
        <v>2004008</v>
      </c>
      <c r="X3612" s="48">
        <v>7</v>
      </c>
      <c r="Y3612" s="48">
        <v>2004010</v>
      </c>
      <c r="Z3612" s="48">
        <v>7</v>
      </c>
      <c r="AC3612" s="48">
        <v>4</v>
      </c>
      <c r="AD3612" s="48">
        <v>4</v>
      </c>
      <c r="AE3612" s="48">
        <v>3</v>
      </c>
      <c r="AF3612" s="48">
        <v>1102013</v>
      </c>
    </row>
    <row r="3613" spans="1:32" ht="14.25">
      <c r="A3613" s="48">
        <v>4208631</v>
      </c>
      <c r="D3613" s="48" t="s">
        <v>3879</v>
      </c>
      <c r="E3613" s="48" t="s">
        <v>3823</v>
      </c>
      <c r="F3613" s="48" t="s">
        <v>7460</v>
      </c>
      <c r="G3613" s="48">
        <v>1</v>
      </c>
      <c r="H3613" s="48">
        <v>111</v>
      </c>
      <c r="I3613" s="48">
        <v>19083</v>
      </c>
      <c r="J3613" s="48">
        <v>8810</v>
      </c>
      <c r="K3613" s="48">
        <v>55764</v>
      </c>
      <c r="L3613" s="48">
        <v>0</v>
      </c>
      <c r="M3613" s="48">
        <v>1.5</v>
      </c>
      <c r="N3613" s="48">
        <v>0</v>
      </c>
      <c r="O3613" s="48">
        <v>0</v>
      </c>
      <c r="P3613" s="48">
        <v>3000</v>
      </c>
      <c r="Q3613" s="48">
        <v>0</v>
      </c>
      <c r="R3613" s="48">
        <v>0</v>
      </c>
      <c r="S3613" s="48">
        <v>1906009</v>
      </c>
      <c r="T3613" s="48">
        <v>1</v>
      </c>
      <c r="U3613" s="48">
        <v>1901009</v>
      </c>
      <c r="V3613" s="48">
        <v>7</v>
      </c>
      <c r="W3613" s="48">
        <v>1902009</v>
      </c>
      <c r="X3613" s="48">
        <v>7</v>
      </c>
      <c r="AB3613" s="48" t="s">
        <v>7461</v>
      </c>
      <c r="AF3613" s="48">
        <v>1101009</v>
      </c>
    </row>
    <row r="3614" spans="1:32" ht="14.25">
      <c r="A3614" s="48">
        <v>4208632</v>
      </c>
      <c r="D3614" s="48" t="s">
        <v>3881</v>
      </c>
      <c r="E3614" s="48" t="s">
        <v>555</v>
      </c>
      <c r="F3614" s="48" t="s">
        <v>7461</v>
      </c>
      <c r="G3614" s="48">
        <v>2</v>
      </c>
      <c r="H3614" s="48">
        <v>111</v>
      </c>
      <c r="I3614" s="48">
        <v>16374</v>
      </c>
      <c r="J3614" s="48">
        <v>7141</v>
      </c>
      <c r="K3614" s="48">
        <v>83534</v>
      </c>
      <c r="L3614" s="48">
        <v>0</v>
      </c>
      <c r="M3614" s="48">
        <v>1.5</v>
      </c>
      <c r="N3614" s="48">
        <v>0</v>
      </c>
      <c r="O3614" s="48">
        <v>0</v>
      </c>
      <c r="P3614" s="48">
        <v>3000</v>
      </c>
      <c r="Q3614" s="48">
        <v>0</v>
      </c>
      <c r="R3614" s="48">
        <v>0</v>
      </c>
      <c r="S3614" s="48">
        <v>2007014</v>
      </c>
      <c r="T3614" s="48">
        <v>1</v>
      </c>
      <c r="U3614" s="48">
        <v>2003014</v>
      </c>
      <c r="V3614" s="48">
        <v>7</v>
      </c>
      <c r="W3614" s="48">
        <v>2004002</v>
      </c>
      <c r="X3614" s="48">
        <v>7</v>
      </c>
      <c r="Y3614" s="48">
        <v>2004006</v>
      </c>
      <c r="Z3614" s="48">
        <v>7</v>
      </c>
      <c r="AC3614" s="48">
        <v>4</v>
      </c>
      <c r="AD3614" s="48">
        <v>4</v>
      </c>
      <c r="AE3614" s="48">
        <v>1</v>
      </c>
      <c r="AF3614" s="48">
        <v>1102014</v>
      </c>
    </row>
    <row r="3615" spans="1:32" ht="14.25">
      <c r="A3615" s="48">
        <v>4208711</v>
      </c>
      <c r="D3615" s="48" t="s">
        <v>3879</v>
      </c>
      <c r="E3615" s="48" t="s">
        <v>3781</v>
      </c>
      <c r="F3615" s="48" t="s">
        <v>7462</v>
      </c>
      <c r="G3615" s="48">
        <v>1</v>
      </c>
      <c r="H3615" s="48">
        <v>112</v>
      </c>
      <c r="I3615" s="48">
        <v>19540</v>
      </c>
      <c r="J3615" s="48">
        <v>8941</v>
      </c>
      <c r="K3615" s="48">
        <v>56421</v>
      </c>
      <c r="L3615" s="48">
        <v>0</v>
      </c>
      <c r="M3615" s="48">
        <v>1.5</v>
      </c>
      <c r="N3615" s="48">
        <v>0</v>
      </c>
      <c r="O3615" s="48">
        <v>0</v>
      </c>
      <c r="P3615" s="48">
        <v>3000</v>
      </c>
      <c r="Q3615" s="48">
        <v>0</v>
      </c>
      <c r="R3615" s="48">
        <v>0</v>
      </c>
      <c r="S3615" s="48">
        <v>1906001</v>
      </c>
      <c r="T3615" s="48">
        <v>1</v>
      </c>
      <c r="U3615" s="48">
        <v>1901001</v>
      </c>
      <c r="V3615" s="48">
        <v>7</v>
      </c>
      <c r="W3615" s="48">
        <v>1902001</v>
      </c>
      <c r="X3615" s="48">
        <v>7</v>
      </c>
      <c r="AB3615" s="48" t="s">
        <v>7463</v>
      </c>
      <c r="AF3615" s="48">
        <v>1101001</v>
      </c>
    </row>
    <row r="3616" spans="1:32" ht="14.25">
      <c r="A3616" s="48">
        <v>4208712</v>
      </c>
      <c r="D3616" s="48" t="s">
        <v>3881</v>
      </c>
      <c r="E3616" s="48" t="s">
        <v>3852</v>
      </c>
      <c r="F3616" s="48" t="s">
        <v>7463</v>
      </c>
      <c r="G3616" s="48">
        <v>2</v>
      </c>
      <c r="H3616" s="48">
        <v>112</v>
      </c>
      <c r="I3616" s="48">
        <v>16897</v>
      </c>
      <c r="J3616" s="48">
        <v>7298</v>
      </c>
      <c r="K3616" s="48">
        <v>84012</v>
      </c>
      <c r="L3616" s="48">
        <v>0</v>
      </c>
      <c r="M3616" s="48">
        <v>1.5</v>
      </c>
      <c r="N3616" s="48">
        <v>0</v>
      </c>
      <c r="O3616" s="48">
        <v>0</v>
      </c>
      <c r="P3616" s="48">
        <v>3000</v>
      </c>
      <c r="Q3616" s="48">
        <v>0</v>
      </c>
      <c r="R3616" s="48">
        <v>0</v>
      </c>
      <c r="S3616" s="48">
        <v>2007002</v>
      </c>
      <c r="T3616" s="48">
        <v>1</v>
      </c>
      <c r="U3616" s="48">
        <v>2003002</v>
      </c>
      <c r="V3616" s="48">
        <v>7</v>
      </c>
      <c r="W3616" s="48">
        <v>2004004</v>
      </c>
      <c r="X3616" s="48">
        <v>7</v>
      </c>
      <c r="Y3616" s="48">
        <v>2004005</v>
      </c>
      <c r="Z3616" s="48">
        <v>7</v>
      </c>
      <c r="AC3616" s="48">
        <v>4</v>
      </c>
      <c r="AD3616" s="48">
        <v>4</v>
      </c>
      <c r="AE3616" s="48">
        <v>1</v>
      </c>
      <c r="AF3616" s="48">
        <v>1102002</v>
      </c>
    </row>
    <row r="3617" spans="1:32" ht="14.25">
      <c r="A3617" s="48">
        <v>4208721</v>
      </c>
      <c r="D3617" s="48" t="s">
        <v>3879</v>
      </c>
      <c r="E3617" s="48" t="s">
        <v>3859</v>
      </c>
      <c r="F3617" s="48" t="s">
        <v>7464</v>
      </c>
      <c r="G3617" s="48">
        <v>1</v>
      </c>
      <c r="H3617" s="48">
        <v>112</v>
      </c>
      <c r="I3617" s="48">
        <v>19540</v>
      </c>
      <c r="J3617" s="48">
        <v>8941</v>
      </c>
      <c r="K3617" s="48">
        <v>56421</v>
      </c>
      <c r="L3617" s="48">
        <v>0</v>
      </c>
      <c r="M3617" s="48">
        <v>1.5</v>
      </c>
      <c r="N3617" s="48">
        <v>0</v>
      </c>
      <c r="O3617" s="48">
        <v>0</v>
      </c>
      <c r="P3617" s="48">
        <v>3000</v>
      </c>
      <c r="Q3617" s="48">
        <v>0</v>
      </c>
      <c r="R3617" s="48">
        <v>0</v>
      </c>
      <c r="S3617" s="48">
        <v>1906003</v>
      </c>
      <c r="T3617" s="48">
        <v>1</v>
      </c>
      <c r="U3617" s="48">
        <v>1901003</v>
      </c>
      <c r="V3617" s="48">
        <v>7</v>
      </c>
      <c r="W3617" s="48">
        <v>1902003</v>
      </c>
      <c r="X3617" s="48">
        <v>7</v>
      </c>
      <c r="AB3617" s="48" t="s">
        <v>7465</v>
      </c>
      <c r="AF3617" s="48">
        <v>1101003</v>
      </c>
    </row>
    <row r="3618" spans="1:32" ht="14.25">
      <c r="A3618" s="48">
        <v>4208722</v>
      </c>
      <c r="D3618" s="48" t="s">
        <v>3881</v>
      </c>
      <c r="E3618" s="48" t="s">
        <v>546</v>
      </c>
      <c r="F3618" s="48" t="s">
        <v>7465</v>
      </c>
      <c r="G3618" s="48">
        <v>2</v>
      </c>
      <c r="H3618" s="48">
        <v>112</v>
      </c>
      <c r="I3618" s="48">
        <v>16832</v>
      </c>
      <c r="J3618" s="48">
        <v>7285</v>
      </c>
      <c r="K3618" s="48">
        <v>84945</v>
      </c>
      <c r="L3618" s="48">
        <v>0</v>
      </c>
      <c r="M3618" s="48">
        <v>1.5</v>
      </c>
      <c r="N3618" s="48">
        <v>0</v>
      </c>
      <c r="O3618" s="48">
        <v>0</v>
      </c>
      <c r="P3618" s="48">
        <v>3000</v>
      </c>
      <c r="Q3618" s="48">
        <v>0</v>
      </c>
      <c r="R3618" s="48">
        <v>0</v>
      </c>
      <c r="S3618" s="48">
        <v>2007005</v>
      </c>
      <c r="T3618" s="48">
        <v>1</v>
      </c>
      <c r="U3618" s="48">
        <v>2003005</v>
      </c>
      <c r="V3618" s="48">
        <v>7</v>
      </c>
      <c r="W3618" s="48">
        <v>2004012</v>
      </c>
      <c r="X3618" s="48">
        <v>7</v>
      </c>
      <c r="Y3618" s="48">
        <v>2004014</v>
      </c>
      <c r="Z3618" s="48">
        <v>7</v>
      </c>
      <c r="AC3618" s="48">
        <v>4</v>
      </c>
      <c r="AD3618" s="48">
        <v>4</v>
      </c>
      <c r="AE3618" s="48">
        <v>3</v>
      </c>
      <c r="AF3618" s="48">
        <v>1102005</v>
      </c>
    </row>
    <row r="3619" spans="1:32" ht="14.25">
      <c r="A3619" s="48">
        <v>4208731</v>
      </c>
      <c r="D3619" s="48" t="s">
        <v>3879</v>
      </c>
      <c r="E3619" s="48" t="s">
        <v>3849</v>
      </c>
      <c r="F3619" s="48" t="s">
        <v>7466</v>
      </c>
      <c r="G3619" s="48">
        <v>1</v>
      </c>
      <c r="H3619" s="48">
        <v>112</v>
      </c>
      <c r="I3619" s="48">
        <v>19540</v>
      </c>
      <c r="J3619" s="48">
        <v>8941</v>
      </c>
      <c r="K3619" s="48">
        <v>56421</v>
      </c>
      <c r="L3619" s="48">
        <v>0</v>
      </c>
      <c r="M3619" s="48">
        <v>1.5</v>
      </c>
      <c r="N3619" s="48">
        <v>0</v>
      </c>
      <c r="O3619" s="48">
        <v>0</v>
      </c>
      <c r="P3619" s="48">
        <v>3000</v>
      </c>
      <c r="Q3619" s="48">
        <v>0</v>
      </c>
      <c r="R3619" s="48">
        <v>0</v>
      </c>
      <c r="S3619" s="48">
        <v>1906014</v>
      </c>
      <c r="T3619" s="48">
        <v>1</v>
      </c>
      <c r="U3619" s="48">
        <v>1901014</v>
      </c>
      <c r="V3619" s="48">
        <v>7</v>
      </c>
      <c r="W3619" s="48">
        <v>1902014</v>
      </c>
      <c r="X3619" s="48">
        <v>7</v>
      </c>
      <c r="AB3619" s="48" t="s">
        <v>7467</v>
      </c>
      <c r="AF3619" s="48">
        <v>1101014</v>
      </c>
    </row>
    <row r="3620" spans="1:32" ht="14.25">
      <c r="A3620" s="48">
        <v>4208732</v>
      </c>
      <c r="D3620" s="48" t="s">
        <v>3881</v>
      </c>
      <c r="E3620" s="48" t="s">
        <v>561</v>
      </c>
      <c r="F3620" s="48" t="s">
        <v>7467</v>
      </c>
      <c r="G3620" s="48">
        <v>2</v>
      </c>
      <c r="H3620" s="48">
        <v>112</v>
      </c>
      <c r="I3620" s="48">
        <v>16832</v>
      </c>
      <c r="J3620" s="48">
        <v>7285</v>
      </c>
      <c r="K3620" s="48">
        <v>84945</v>
      </c>
      <c r="L3620" s="48">
        <v>0</v>
      </c>
      <c r="M3620" s="48">
        <v>1.5</v>
      </c>
      <c r="N3620" s="48">
        <v>0</v>
      </c>
      <c r="O3620" s="48">
        <v>0</v>
      </c>
      <c r="P3620" s="48">
        <v>3000</v>
      </c>
      <c r="Q3620" s="48">
        <v>0</v>
      </c>
      <c r="R3620" s="48">
        <v>0</v>
      </c>
      <c r="S3620" s="48">
        <v>2007020</v>
      </c>
      <c r="T3620" s="48">
        <v>1</v>
      </c>
      <c r="U3620" s="48">
        <v>2003020</v>
      </c>
      <c r="V3620" s="48">
        <v>7</v>
      </c>
      <c r="W3620" s="48">
        <v>2004008</v>
      </c>
      <c r="X3620" s="48">
        <v>7</v>
      </c>
      <c r="Y3620" s="48">
        <v>2004010</v>
      </c>
      <c r="Z3620" s="48">
        <v>7</v>
      </c>
      <c r="AC3620" s="48">
        <v>4</v>
      </c>
      <c r="AD3620" s="48">
        <v>4</v>
      </c>
      <c r="AE3620" s="48">
        <v>2</v>
      </c>
      <c r="AF3620" s="48">
        <v>1102020</v>
      </c>
    </row>
    <row r="3621" spans="1:32" ht="14.25">
      <c r="A3621" s="48">
        <v>4208811</v>
      </c>
      <c r="D3621" s="48" t="s">
        <v>3879</v>
      </c>
      <c r="E3621" s="48" t="s">
        <v>3839</v>
      </c>
      <c r="F3621" s="48" t="s">
        <v>7468</v>
      </c>
      <c r="G3621" s="48">
        <v>1</v>
      </c>
      <c r="H3621" s="48">
        <v>112</v>
      </c>
      <c r="I3621" s="48">
        <v>19865</v>
      </c>
      <c r="J3621" s="48">
        <v>9006</v>
      </c>
      <c r="K3621" s="48">
        <v>56421</v>
      </c>
      <c r="L3621" s="48">
        <v>0</v>
      </c>
      <c r="M3621" s="48">
        <v>1.5</v>
      </c>
      <c r="N3621" s="48">
        <v>0</v>
      </c>
      <c r="O3621" s="48">
        <v>0</v>
      </c>
      <c r="P3621" s="48">
        <v>3000</v>
      </c>
      <c r="Q3621" s="48">
        <v>0</v>
      </c>
      <c r="R3621" s="48">
        <v>0</v>
      </c>
      <c r="S3621" s="48">
        <v>1906012</v>
      </c>
      <c r="T3621" s="48">
        <v>1</v>
      </c>
      <c r="U3621" s="48">
        <v>1901012</v>
      </c>
      <c r="V3621" s="48">
        <v>7</v>
      </c>
      <c r="W3621" s="48">
        <v>1902012</v>
      </c>
      <c r="X3621" s="48">
        <v>7</v>
      </c>
      <c r="AB3621" s="48" t="s">
        <v>7469</v>
      </c>
      <c r="AF3621" s="48">
        <v>1101012</v>
      </c>
    </row>
    <row r="3622" spans="1:32" ht="14.25">
      <c r="A3622" s="48">
        <v>4208812</v>
      </c>
      <c r="D3622" s="48" t="s">
        <v>3881</v>
      </c>
      <c r="E3622" s="48" t="s">
        <v>559</v>
      </c>
      <c r="F3622" s="48" t="s">
        <v>7469</v>
      </c>
      <c r="G3622" s="48">
        <v>2</v>
      </c>
      <c r="H3622" s="48">
        <v>112</v>
      </c>
      <c r="I3622" s="48">
        <v>16897</v>
      </c>
      <c r="J3622" s="48">
        <v>7298</v>
      </c>
      <c r="K3622" s="48">
        <v>84012</v>
      </c>
      <c r="L3622" s="48">
        <v>0</v>
      </c>
      <c r="M3622" s="48">
        <v>1.5</v>
      </c>
      <c r="N3622" s="48">
        <v>0</v>
      </c>
      <c r="O3622" s="48">
        <v>0</v>
      </c>
      <c r="P3622" s="48">
        <v>3000</v>
      </c>
      <c r="Q3622" s="48">
        <v>0</v>
      </c>
      <c r="R3622" s="48">
        <v>0</v>
      </c>
      <c r="S3622" s="48">
        <v>2007018</v>
      </c>
      <c r="T3622" s="48">
        <v>1</v>
      </c>
      <c r="U3622" s="48">
        <v>2003018</v>
      </c>
      <c r="V3622" s="48">
        <v>7</v>
      </c>
      <c r="W3622" s="48">
        <v>2004012</v>
      </c>
      <c r="X3622" s="48">
        <v>7</v>
      </c>
      <c r="Y3622" s="48">
        <v>2004010</v>
      </c>
      <c r="Z3622" s="48">
        <v>7</v>
      </c>
      <c r="AC3622" s="48">
        <v>4</v>
      </c>
      <c r="AD3622" s="48">
        <v>4</v>
      </c>
      <c r="AE3622" s="48">
        <v>2</v>
      </c>
      <c r="AF3622" s="48">
        <v>1102018</v>
      </c>
    </row>
    <row r="3623" spans="1:32" ht="14.25">
      <c r="A3623" s="48">
        <v>4208821</v>
      </c>
      <c r="D3623" s="48" t="s">
        <v>3879</v>
      </c>
      <c r="E3623" s="48" t="s">
        <v>3801</v>
      </c>
      <c r="F3623" s="48" t="s">
        <v>7470</v>
      </c>
      <c r="G3623" s="48">
        <v>1</v>
      </c>
      <c r="H3623" s="48">
        <v>112</v>
      </c>
      <c r="I3623" s="48">
        <v>19865</v>
      </c>
      <c r="J3623" s="48">
        <v>9006</v>
      </c>
      <c r="K3623" s="48">
        <v>56421</v>
      </c>
      <c r="L3623" s="48">
        <v>0</v>
      </c>
      <c r="M3623" s="48">
        <v>1.5</v>
      </c>
      <c r="N3623" s="48">
        <v>0</v>
      </c>
      <c r="O3623" s="48">
        <v>0</v>
      </c>
      <c r="P3623" s="48">
        <v>3000</v>
      </c>
      <c r="Q3623" s="48">
        <v>0</v>
      </c>
      <c r="R3623" s="48">
        <v>0</v>
      </c>
      <c r="S3623" s="48">
        <v>1906008</v>
      </c>
      <c r="T3623" s="48">
        <v>1</v>
      </c>
      <c r="U3623" s="48">
        <v>1901008</v>
      </c>
      <c r="V3623" s="48">
        <v>7</v>
      </c>
      <c r="W3623" s="48">
        <v>1902008</v>
      </c>
      <c r="X3623" s="48">
        <v>7</v>
      </c>
      <c r="AB3623" s="48" t="s">
        <v>7471</v>
      </c>
      <c r="AF3623" s="48">
        <v>1101008</v>
      </c>
    </row>
    <row r="3624" spans="1:32" ht="14.25">
      <c r="A3624" s="48">
        <v>4208822</v>
      </c>
      <c r="D3624" s="48" t="s">
        <v>3881</v>
      </c>
      <c r="E3624" s="48" t="s">
        <v>554</v>
      </c>
      <c r="F3624" s="48" t="s">
        <v>7471</v>
      </c>
      <c r="G3624" s="48">
        <v>2</v>
      </c>
      <c r="H3624" s="48">
        <v>112</v>
      </c>
      <c r="I3624" s="48">
        <v>16897</v>
      </c>
      <c r="J3624" s="48">
        <v>7298</v>
      </c>
      <c r="K3624" s="48">
        <v>84945</v>
      </c>
      <c r="L3624" s="48">
        <v>0</v>
      </c>
      <c r="M3624" s="48">
        <v>1.5</v>
      </c>
      <c r="N3624" s="48">
        <v>0</v>
      </c>
      <c r="O3624" s="48">
        <v>0</v>
      </c>
      <c r="P3624" s="48">
        <v>3000</v>
      </c>
      <c r="Q3624" s="48">
        <v>0</v>
      </c>
      <c r="R3624" s="48">
        <v>0</v>
      </c>
      <c r="S3624" s="48">
        <v>2007013</v>
      </c>
      <c r="T3624" s="48">
        <v>1</v>
      </c>
      <c r="U3624" s="48">
        <v>2003013</v>
      </c>
      <c r="V3624" s="48">
        <v>7</v>
      </c>
      <c r="W3624" s="48">
        <v>2004008</v>
      </c>
      <c r="X3624" s="48">
        <v>7</v>
      </c>
      <c r="Y3624" s="48">
        <v>2004010</v>
      </c>
      <c r="Z3624" s="48">
        <v>7</v>
      </c>
      <c r="AC3624" s="48">
        <v>4</v>
      </c>
      <c r="AD3624" s="48">
        <v>4</v>
      </c>
      <c r="AE3624" s="48">
        <v>3</v>
      </c>
      <c r="AF3624" s="48">
        <v>1102013</v>
      </c>
    </row>
    <row r="3625" spans="1:32" ht="14.25">
      <c r="A3625" s="48">
        <v>4208831</v>
      </c>
      <c r="D3625" s="48" t="s">
        <v>3879</v>
      </c>
      <c r="E3625" s="48" t="s">
        <v>3823</v>
      </c>
      <c r="F3625" s="48" t="s">
        <v>7472</v>
      </c>
      <c r="G3625" s="48">
        <v>1</v>
      </c>
      <c r="H3625" s="48">
        <v>112</v>
      </c>
      <c r="I3625" s="48">
        <v>19865</v>
      </c>
      <c r="J3625" s="48">
        <v>9006</v>
      </c>
      <c r="K3625" s="48">
        <v>56421</v>
      </c>
      <c r="L3625" s="48">
        <v>0</v>
      </c>
      <c r="M3625" s="48">
        <v>1.5</v>
      </c>
      <c r="N3625" s="48">
        <v>0</v>
      </c>
      <c r="O3625" s="48">
        <v>0</v>
      </c>
      <c r="P3625" s="48">
        <v>3000</v>
      </c>
      <c r="Q3625" s="48">
        <v>0</v>
      </c>
      <c r="R3625" s="48">
        <v>0</v>
      </c>
      <c r="S3625" s="48">
        <v>1906009</v>
      </c>
      <c r="T3625" s="48">
        <v>1</v>
      </c>
      <c r="U3625" s="48">
        <v>1901009</v>
      </c>
      <c r="V3625" s="48">
        <v>7</v>
      </c>
      <c r="W3625" s="48">
        <v>1902009</v>
      </c>
      <c r="X3625" s="48">
        <v>7</v>
      </c>
      <c r="AB3625" s="48" t="s">
        <v>7473</v>
      </c>
      <c r="AF3625" s="48">
        <v>1101009</v>
      </c>
    </row>
    <row r="3626" spans="1:32" ht="14.25">
      <c r="A3626" s="48">
        <v>4208832</v>
      </c>
      <c r="D3626" s="48" t="s">
        <v>3881</v>
      </c>
      <c r="E3626" s="48" t="s">
        <v>555</v>
      </c>
      <c r="F3626" s="48" t="s">
        <v>7473</v>
      </c>
      <c r="G3626" s="48">
        <v>2</v>
      </c>
      <c r="H3626" s="48">
        <v>112</v>
      </c>
      <c r="I3626" s="48">
        <v>16897</v>
      </c>
      <c r="J3626" s="48">
        <v>7298</v>
      </c>
      <c r="K3626" s="48">
        <v>84945</v>
      </c>
      <c r="L3626" s="48">
        <v>0</v>
      </c>
      <c r="M3626" s="48">
        <v>1.5</v>
      </c>
      <c r="N3626" s="48">
        <v>0</v>
      </c>
      <c r="O3626" s="48">
        <v>0</v>
      </c>
      <c r="P3626" s="48">
        <v>3000</v>
      </c>
      <c r="Q3626" s="48">
        <v>0</v>
      </c>
      <c r="R3626" s="48">
        <v>0</v>
      </c>
      <c r="S3626" s="48">
        <v>2007014</v>
      </c>
      <c r="T3626" s="48">
        <v>1</v>
      </c>
      <c r="U3626" s="48">
        <v>2003014</v>
      </c>
      <c r="V3626" s="48">
        <v>7</v>
      </c>
      <c r="W3626" s="48">
        <v>2004002</v>
      </c>
      <c r="X3626" s="48">
        <v>7</v>
      </c>
      <c r="Y3626" s="48">
        <v>2004006</v>
      </c>
      <c r="Z3626" s="48">
        <v>7</v>
      </c>
      <c r="AC3626" s="48">
        <v>4</v>
      </c>
      <c r="AD3626" s="48">
        <v>4</v>
      </c>
      <c r="AE3626" s="48">
        <v>1</v>
      </c>
      <c r="AF3626" s="48">
        <v>1102014</v>
      </c>
    </row>
    <row r="3627" spans="1:32" ht="14.25">
      <c r="A3627" s="48">
        <v>4208911</v>
      </c>
      <c r="D3627" s="48" t="s">
        <v>3879</v>
      </c>
      <c r="E3627" s="48" t="s">
        <v>3832</v>
      </c>
      <c r="F3627" s="48" t="s">
        <v>7474</v>
      </c>
      <c r="G3627" s="48">
        <v>1</v>
      </c>
      <c r="H3627" s="48">
        <v>113</v>
      </c>
      <c r="I3627" s="48">
        <v>20283</v>
      </c>
      <c r="J3627" s="48">
        <v>9101</v>
      </c>
      <c r="K3627" s="48">
        <v>57078</v>
      </c>
      <c r="L3627" s="48">
        <v>0</v>
      </c>
      <c r="M3627" s="48">
        <v>1.5</v>
      </c>
      <c r="N3627" s="48">
        <v>0</v>
      </c>
      <c r="O3627" s="48">
        <v>0</v>
      </c>
      <c r="P3627" s="48">
        <v>3000</v>
      </c>
      <c r="Q3627" s="48">
        <v>0</v>
      </c>
      <c r="R3627" s="48">
        <v>0</v>
      </c>
      <c r="S3627" s="48">
        <v>1906015</v>
      </c>
      <c r="T3627" s="48">
        <v>1</v>
      </c>
      <c r="U3627" s="48">
        <v>1901015</v>
      </c>
      <c r="V3627" s="48">
        <v>7</v>
      </c>
      <c r="W3627" s="48">
        <v>1902015</v>
      </c>
      <c r="X3627" s="48">
        <v>7</v>
      </c>
      <c r="AB3627" s="48" t="s">
        <v>7475</v>
      </c>
      <c r="AF3627" s="48">
        <v>1101015</v>
      </c>
    </row>
    <row r="3628" spans="1:32" ht="14.25">
      <c r="A3628" s="48">
        <v>4208912</v>
      </c>
      <c r="D3628" s="48" t="s">
        <v>3881</v>
      </c>
      <c r="E3628" s="48" t="s">
        <v>562</v>
      </c>
      <c r="F3628" s="48" t="s">
        <v>7475</v>
      </c>
      <c r="G3628" s="48">
        <v>2</v>
      </c>
      <c r="H3628" s="48">
        <v>113</v>
      </c>
      <c r="I3628" s="48">
        <v>17316</v>
      </c>
      <c r="J3628" s="48">
        <v>7407</v>
      </c>
      <c r="K3628" s="48">
        <v>85422</v>
      </c>
      <c r="L3628" s="48">
        <v>0</v>
      </c>
      <c r="M3628" s="48">
        <v>1.5</v>
      </c>
      <c r="N3628" s="48">
        <v>0</v>
      </c>
      <c r="O3628" s="48">
        <v>0</v>
      </c>
      <c r="P3628" s="48">
        <v>3000</v>
      </c>
      <c r="Q3628" s="48">
        <v>0</v>
      </c>
      <c r="R3628" s="48">
        <v>0</v>
      </c>
      <c r="S3628" s="48">
        <v>2007021</v>
      </c>
      <c r="T3628" s="48">
        <v>1</v>
      </c>
      <c r="U3628" s="48">
        <v>2003021</v>
      </c>
      <c r="V3628" s="48">
        <v>7</v>
      </c>
      <c r="W3628" s="48">
        <v>2004008</v>
      </c>
      <c r="X3628" s="48">
        <v>7</v>
      </c>
      <c r="Y3628" s="48">
        <v>2004011</v>
      </c>
      <c r="Z3628" s="48">
        <v>7</v>
      </c>
      <c r="AC3628" s="48">
        <v>4</v>
      </c>
      <c r="AD3628" s="48">
        <v>4</v>
      </c>
      <c r="AE3628" s="48">
        <v>1</v>
      </c>
      <c r="AF3628" s="48">
        <v>1102021</v>
      </c>
    </row>
    <row r="3629" spans="1:32" ht="14.25">
      <c r="A3629" s="48">
        <v>4208921</v>
      </c>
      <c r="D3629" s="48" t="s">
        <v>3879</v>
      </c>
      <c r="E3629" s="48" t="s">
        <v>3781</v>
      </c>
      <c r="F3629" s="48" t="s">
        <v>7476</v>
      </c>
      <c r="G3629" s="48">
        <v>1</v>
      </c>
      <c r="H3629" s="48">
        <v>113</v>
      </c>
      <c r="I3629" s="48">
        <v>20283</v>
      </c>
      <c r="J3629" s="48">
        <v>9101</v>
      </c>
      <c r="K3629" s="48">
        <v>57078</v>
      </c>
      <c r="L3629" s="48">
        <v>0</v>
      </c>
      <c r="M3629" s="48">
        <v>1.5</v>
      </c>
      <c r="N3629" s="48">
        <v>0</v>
      </c>
      <c r="O3629" s="48">
        <v>0</v>
      </c>
      <c r="P3629" s="48">
        <v>3000</v>
      </c>
      <c r="Q3629" s="48">
        <v>0</v>
      </c>
      <c r="R3629" s="48">
        <v>0</v>
      </c>
      <c r="S3629" s="48">
        <v>1906001</v>
      </c>
      <c r="T3629" s="48">
        <v>1</v>
      </c>
      <c r="U3629" s="48">
        <v>1901001</v>
      </c>
      <c r="V3629" s="48">
        <v>7</v>
      </c>
      <c r="W3629" s="48">
        <v>1902001</v>
      </c>
      <c r="X3629" s="48">
        <v>7</v>
      </c>
      <c r="AB3629" s="48" t="s">
        <v>7477</v>
      </c>
      <c r="AF3629" s="48">
        <v>1101001</v>
      </c>
    </row>
    <row r="3630" spans="1:32" ht="14.25">
      <c r="A3630" s="48">
        <v>4208922</v>
      </c>
      <c r="D3630" s="48" t="s">
        <v>3881</v>
      </c>
      <c r="E3630" s="48" t="s">
        <v>550</v>
      </c>
      <c r="F3630" s="48" t="s">
        <v>7477</v>
      </c>
      <c r="G3630" s="48">
        <v>2</v>
      </c>
      <c r="H3630" s="48">
        <v>113</v>
      </c>
      <c r="I3630" s="48">
        <v>17316</v>
      </c>
      <c r="J3630" s="48">
        <v>7407</v>
      </c>
      <c r="K3630" s="48">
        <v>86355</v>
      </c>
      <c r="L3630" s="48">
        <v>0</v>
      </c>
      <c r="M3630" s="48">
        <v>1.5</v>
      </c>
      <c r="N3630" s="48">
        <v>0</v>
      </c>
      <c r="O3630" s="48">
        <v>0</v>
      </c>
      <c r="P3630" s="48">
        <v>3000</v>
      </c>
      <c r="Q3630" s="48">
        <v>0</v>
      </c>
      <c r="R3630" s="48">
        <v>0</v>
      </c>
      <c r="S3630" s="48">
        <v>2007009</v>
      </c>
      <c r="T3630" s="48">
        <v>1</v>
      </c>
      <c r="U3630" s="48">
        <v>2003009</v>
      </c>
      <c r="V3630" s="48">
        <v>7</v>
      </c>
      <c r="W3630" s="48">
        <v>2004010</v>
      </c>
      <c r="X3630" s="48">
        <v>7</v>
      </c>
      <c r="Y3630" s="48">
        <v>2004014</v>
      </c>
      <c r="Z3630" s="48">
        <v>7</v>
      </c>
      <c r="AC3630" s="48">
        <v>4</v>
      </c>
      <c r="AD3630" s="48">
        <v>4</v>
      </c>
      <c r="AE3630" s="48">
        <v>2</v>
      </c>
      <c r="AF3630" s="48">
        <v>1102009</v>
      </c>
    </row>
    <row r="3631" spans="1:32" ht="14.25">
      <c r="A3631" s="48">
        <v>4208931</v>
      </c>
      <c r="D3631" s="48" t="s">
        <v>3879</v>
      </c>
      <c r="E3631" s="48" t="s">
        <v>3853</v>
      </c>
      <c r="F3631" s="48" t="s">
        <v>7478</v>
      </c>
      <c r="G3631" s="48">
        <v>1</v>
      </c>
      <c r="H3631" s="48">
        <v>113</v>
      </c>
      <c r="I3631" s="48">
        <v>20283</v>
      </c>
      <c r="J3631" s="48">
        <v>9101</v>
      </c>
      <c r="K3631" s="48">
        <v>57078</v>
      </c>
      <c r="L3631" s="48">
        <v>0</v>
      </c>
      <c r="M3631" s="48">
        <v>1.5</v>
      </c>
      <c r="N3631" s="48">
        <v>0</v>
      </c>
      <c r="O3631" s="48">
        <v>0</v>
      </c>
      <c r="P3631" s="48">
        <v>3000</v>
      </c>
      <c r="Q3631" s="48">
        <v>0</v>
      </c>
      <c r="R3631" s="48">
        <v>0</v>
      </c>
      <c r="S3631" s="48">
        <v>1906011</v>
      </c>
      <c r="T3631" s="48">
        <v>1</v>
      </c>
      <c r="U3631" s="48">
        <v>1901011</v>
      </c>
      <c r="V3631" s="48">
        <v>7</v>
      </c>
      <c r="W3631" s="48">
        <v>1902011</v>
      </c>
      <c r="X3631" s="48">
        <v>7</v>
      </c>
      <c r="AB3631" s="48" t="s">
        <v>7479</v>
      </c>
      <c r="AF3631" s="48">
        <v>1101011</v>
      </c>
    </row>
    <row r="3632" spans="1:32" ht="14.25">
      <c r="A3632" s="48">
        <v>4208932</v>
      </c>
      <c r="D3632" s="48" t="s">
        <v>3881</v>
      </c>
      <c r="E3632" s="48" t="s">
        <v>558</v>
      </c>
      <c r="F3632" s="48" t="s">
        <v>7479</v>
      </c>
      <c r="G3632" s="48">
        <v>2</v>
      </c>
      <c r="H3632" s="48">
        <v>113</v>
      </c>
      <c r="I3632" s="48">
        <v>17316</v>
      </c>
      <c r="J3632" s="48">
        <v>7407</v>
      </c>
      <c r="K3632" s="48">
        <v>86355</v>
      </c>
      <c r="L3632" s="48">
        <v>0</v>
      </c>
      <c r="M3632" s="48">
        <v>1.5</v>
      </c>
      <c r="N3632" s="48">
        <v>0</v>
      </c>
      <c r="O3632" s="48">
        <v>0</v>
      </c>
      <c r="P3632" s="48">
        <v>3000</v>
      </c>
      <c r="Q3632" s="48">
        <v>0</v>
      </c>
      <c r="R3632" s="48">
        <v>0</v>
      </c>
      <c r="S3632" s="48">
        <v>2007017</v>
      </c>
      <c r="T3632" s="48">
        <v>1</v>
      </c>
      <c r="U3632" s="48">
        <v>2003017</v>
      </c>
      <c r="V3632" s="48">
        <v>7</v>
      </c>
      <c r="W3632" s="48">
        <v>2004008</v>
      </c>
      <c r="X3632" s="48">
        <v>7</v>
      </c>
      <c r="Y3632" s="48">
        <v>2004010</v>
      </c>
      <c r="Z3632" s="48">
        <v>7</v>
      </c>
      <c r="AC3632" s="48">
        <v>4</v>
      </c>
      <c r="AD3632" s="48">
        <v>4</v>
      </c>
      <c r="AE3632" s="48">
        <v>3</v>
      </c>
      <c r="AF3632" s="48">
        <v>1102017</v>
      </c>
    </row>
    <row r="3633" spans="1:32" ht="14.25">
      <c r="A3633" s="48">
        <v>4209011</v>
      </c>
      <c r="D3633" s="48" t="s">
        <v>3879</v>
      </c>
      <c r="E3633" s="48" t="s">
        <v>3823</v>
      </c>
      <c r="F3633" s="48" t="s">
        <v>7480</v>
      </c>
      <c r="G3633" s="48">
        <v>1</v>
      </c>
      <c r="H3633" s="48">
        <v>115</v>
      </c>
      <c r="I3633" s="48">
        <v>20867</v>
      </c>
      <c r="J3633" s="48">
        <v>9341</v>
      </c>
      <c r="K3633" s="48">
        <v>59045</v>
      </c>
      <c r="L3633" s="48">
        <v>0</v>
      </c>
      <c r="M3633" s="48">
        <v>1.5</v>
      </c>
      <c r="N3633" s="48">
        <v>0</v>
      </c>
      <c r="O3633" s="48">
        <v>0</v>
      </c>
      <c r="P3633" s="48">
        <v>3400</v>
      </c>
      <c r="Q3633" s="48">
        <v>0</v>
      </c>
      <c r="R3633" s="48">
        <v>0</v>
      </c>
      <c r="S3633" s="48">
        <v>1906009</v>
      </c>
      <c r="T3633" s="48">
        <v>1</v>
      </c>
      <c r="U3633" s="48">
        <v>1901009</v>
      </c>
      <c r="V3633" s="48">
        <v>8</v>
      </c>
      <c r="W3633" s="48">
        <v>1902009</v>
      </c>
      <c r="X3633" s="48">
        <v>8</v>
      </c>
      <c r="AB3633" s="48" t="s">
        <v>7481</v>
      </c>
      <c r="AF3633" s="48">
        <v>1101009</v>
      </c>
    </row>
    <row r="3634" spans="1:32" ht="14.25">
      <c r="A3634" s="48">
        <v>4209012</v>
      </c>
      <c r="D3634" s="48" t="s">
        <v>3881</v>
      </c>
      <c r="E3634" s="48" t="s">
        <v>555</v>
      </c>
      <c r="F3634" s="48" t="s">
        <v>7481</v>
      </c>
      <c r="G3634" s="48">
        <v>2</v>
      </c>
      <c r="H3634" s="48">
        <v>115</v>
      </c>
      <c r="I3634" s="48">
        <v>18114</v>
      </c>
      <c r="J3634" s="48">
        <v>7735</v>
      </c>
      <c r="K3634" s="48">
        <v>89816</v>
      </c>
      <c r="L3634" s="48">
        <v>0</v>
      </c>
      <c r="M3634" s="48">
        <v>1.5</v>
      </c>
      <c r="N3634" s="48">
        <v>0</v>
      </c>
      <c r="O3634" s="48">
        <v>0</v>
      </c>
      <c r="P3634" s="48">
        <v>3400</v>
      </c>
      <c r="Q3634" s="48">
        <v>0</v>
      </c>
      <c r="R3634" s="48">
        <v>0</v>
      </c>
      <c r="S3634" s="48">
        <v>2007014</v>
      </c>
      <c r="T3634" s="48">
        <v>1</v>
      </c>
      <c r="U3634" s="48">
        <v>2003014</v>
      </c>
      <c r="V3634" s="48">
        <v>8</v>
      </c>
      <c r="W3634" s="48">
        <v>2004002</v>
      </c>
      <c r="X3634" s="48">
        <v>8</v>
      </c>
      <c r="Y3634" s="48">
        <v>2004006</v>
      </c>
      <c r="Z3634" s="48">
        <v>8</v>
      </c>
      <c r="AC3634" s="48">
        <v>4</v>
      </c>
      <c r="AD3634" s="48">
        <v>4</v>
      </c>
      <c r="AE3634" s="48">
        <v>1</v>
      </c>
      <c r="AF3634" s="48">
        <v>1102014</v>
      </c>
    </row>
    <row r="3635" spans="1:32" ht="14.25">
      <c r="A3635" s="48">
        <v>4209021</v>
      </c>
      <c r="D3635" s="48" t="s">
        <v>3879</v>
      </c>
      <c r="E3635" s="48" t="s">
        <v>3801</v>
      </c>
      <c r="F3635" s="48" t="s">
        <v>7482</v>
      </c>
      <c r="G3635" s="48">
        <v>1</v>
      </c>
      <c r="H3635" s="48">
        <v>115</v>
      </c>
      <c r="I3635" s="48">
        <v>20740</v>
      </c>
      <c r="J3635" s="48">
        <v>9277</v>
      </c>
      <c r="K3635" s="48">
        <v>58392</v>
      </c>
      <c r="L3635" s="48">
        <v>0</v>
      </c>
      <c r="M3635" s="48">
        <v>1.5</v>
      </c>
      <c r="N3635" s="48">
        <v>0</v>
      </c>
      <c r="O3635" s="48">
        <v>0</v>
      </c>
      <c r="P3635" s="48">
        <v>3000</v>
      </c>
      <c r="Q3635" s="48">
        <v>0</v>
      </c>
      <c r="R3635" s="48">
        <v>0</v>
      </c>
      <c r="S3635" s="48">
        <v>1906008</v>
      </c>
      <c r="T3635" s="48">
        <v>1</v>
      </c>
      <c r="U3635" s="48">
        <v>1901008</v>
      </c>
      <c r="V3635" s="48">
        <v>8</v>
      </c>
      <c r="W3635" s="48">
        <v>1902008</v>
      </c>
      <c r="X3635" s="48">
        <v>8</v>
      </c>
      <c r="AB3635" s="48" t="s">
        <v>7483</v>
      </c>
      <c r="AF3635" s="48">
        <v>1101008</v>
      </c>
    </row>
    <row r="3636" spans="1:32" ht="14.25">
      <c r="A3636" s="48">
        <v>4209022</v>
      </c>
      <c r="D3636" s="48" t="s">
        <v>3881</v>
      </c>
      <c r="E3636" s="48" t="s">
        <v>554</v>
      </c>
      <c r="F3636" s="48" t="s">
        <v>7483</v>
      </c>
      <c r="G3636" s="48">
        <v>2</v>
      </c>
      <c r="H3636" s="48">
        <v>115</v>
      </c>
      <c r="I3636" s="48">
        <v>17905</v>
      </c>
      <c r="J3636" s="48">
        <v>7636</v>
      </c>
      <c r="K3636" s="48">
        <v>89176</v>
      </c>
      <c r="L3636" s="48">
        <v>0</v>
      </c>
      <c r="M3636" s="48">
        <v>1.5</v>
      </c>
      <c r="N3636" s="48">
        <v>0</v>
      </c>
      <c r="O3636" s="48">
        <v>0</v>
      </c>
      <c r="P3636" s="48">
        <v>3000</v>
      </c>
      <c r="Q3636" s="48">
        <v>0</v>
      </c>
      <c r="R3636" s="48">
        <v>0</v>
      </c>
      <c r="S3636" s="48">
        <v>2007013</v>
      </c>
      <c r="T3636" s="48">
        <v>1</v>
      </c>
      <c r="U3636" s="48">
        <v>2003013</v>
      </c>
      <c r="V3636" s="48">
        <v>8</v>
      </c>
      <c r="W3636" s="48">
        <v>2004008</v>
      </c>
      <c r="X3636" s="48">
        <v>8</v>
      </c>
      <c r="Y3636" s="48">
        <v>2004010</v>
      </c>
      <c r="Z3636" s="48">
        <v>8</v>
      </c>
      <c r="AC3636" s="48">
        <v>4</v>
      </c>
      <c r="AD3636" s="48">
        <v>4</v>
      </c>
      <c r="AE3636" s="48">
        <v>3</v>
      </c>
      <c r="AF3636" s="48">
        <v>1102013</v>
      </c>
    </row>
    <row r="3637" spans="1:32" ht="14.25">
      <c r="A3637" s="48">
        <v>4209031</v>
      </c>
      <c r="D3637" s="48" t="s">
        <v>3879</v>
      </c>
      <c r="E3637" s="48" t="s">
        <v>3839</v>
      </c>
      <c r="F3637" s="48" t="s">
        <v>7484</v>
      </c>
      <c r="G3637" s="48">
        <v>1</v>
      </c>
      <c r="H3637" s="48">
        <v>115</v>
      </c>
      <c r="I3637" s="48">
        <v>20740</v>
      </c>
      <c r="J3637" s="48">
        <v>9277</v>
      </c>
      <c r="K3637" s="48">
        <v>58392</v>
      </c>
      <c r="L3637" s="48">
        <v>0</v>
      </c>
      <c r="M3637" s="48">
        <v>1.5</v>
      </c>
      <c r="N3637" s="48">
        <v>0</v>
      </c>
      <c r="O3637" s="48">
        <v>0</v>
      </c>
      <c r="P3637" s="48">
        <v>3000</v>
      </c>
      <c r="Q3637" s="48">
        <v>0</v>
      </c>
      <c r="R3637" s="48">
        <v>0</v>
      </c>
      <c r="S3637" s="48">
        <v>1906012</v>
      </c>
      <c r="T3637" s="48">
        <v>1</v>
      </c>
      <c r="U3637" s="48">
        <v>1901012</v>
      </c>
      <c r="V3637" s="48">
        <v>8</v>
      </c>
      <c r="W3637" s="48">
        <v>1902012</v>
      </c>
      <c r="X3637" s="48">
        <v>8</v>
      </c>
      <c r="AB3637" s="48" t="s">
        <v>7485</v>
      </c>
      <c r="AF3637" s="48">
        <v>1101012</v>
      </c>
    </row>
    <row r="3638" spans="1:32" ht="14.25">
      <c r="A3638" s="48">
        <v>4209032</v>
      </c>
      <c r="D3638" s="48" t="s">
        <v>3881</v>
      </c>
      <c r="E3638" s="48" t="s">
        <v>559</v>
      </c>
      <c r="F3638" s="48" t="s">
        <v>7485</v>
      </c>
      <c r="G3638" s="48">
        <v>2</v>
      </c>
      <c r="H3638" s="48">
        <v>115</v>
      </c>
      <c r="I3638" s="48">
        <v>17905</v>
      </c>
      <c r="J3638" s="48">
        <v>7636</v>
      </c>
      <c r="K3638" s="48">
        <v>89176</v>
      </c>
      <c r="L3638" s="48">
        <v>0</v>
      </c>
      <c r="M3638" s="48">
        <v>1.5</v>
      </c>
      <c r="N3638" s="48">
        <v>0</v>
      </c>
      <c r="O3638" s="48">
        <v>0</v>
      </c>
      <c r="P3638" s="48">
        <v>3000</v>
      </c>
      <c r="Q3638" s="48">
        <v>0</v>
      </c>
      <c r="R3638" s="48">
        <v>0</v>
      </c>
      <c r="S3638" s="48">
        <v>2007018</v>
      </c>
      <c r="T3638" s="48">
        <v>1</v>
      </c>
      <c r="U3638" s="48">
        <v>2003018</v>
      </c>
      <c r="V3638" s="48">
        <v>8</v>
      </c>
      <c r="W3638" s="48">
        <v>2004012</v>
      </c>
      <c r="X3638" s="48">
        <v>8</v>
      </c>
      <c r="Y3638" s="48">
        <v>2004010</v>
      </c>
      <c r="Z3638" s="48">
        <v>8</v>
      </c>
      <c r="AC3638" s="48">
        <v>4</v>
      </c>
      <c r="AD3638" s="48">
        <v>4</v>
      </c>
      <c r="AE3638" s="48">
        <v>2</v>
      </c>
      <c r="AF3638" s="48">
        <v>1102018</v>
      </c>
    </row>
    <row r="3639" spans="1:32" ht="14.25">
      <c r="A3639" s="48">
        <v>4209111</v>
      </c>
      <c r="D3639" s="48" t="s">
        <v>3879</v>
      </c>
      <c r="E3639" s="48" t="s">
        <v>3851</v>
      </c>
      <c r="F3639" s="48" t="s">
        <v>7486</v>
      </c>
      <c r="G3639" s="48">
        <v>1</v>
      </c>
      <c r="H3639" s="48">
        <v>115</v>
      </c>
      <c r="I3639" s="48">
        <v>20965</v>
      </c>
      <c r="J3639" s="48">
        <v>9377</v>
      </c>
      <c r="K3639" s="48">
        <v>59045</v>
      </c>
      <c r="L3639" s="48">
        <v>0</v>
      </c>
      <c r="M3639" s="48">
        <v>1.5</v>
      </c>
      <c r="N3639" s="48">
        <v>0</v>
      </c>
      <c r="O3639" s="48">
        <v>0</v>
      </c>
      <c r="P3639" s="48">
        <v>3400</v>
      </c>
      <c r="Q3639" s="48">
        <v>0</v>
      </c>
      <c r="R3639" s="48">
        <v>0</v>
      </c>
      <c r="S3639" s="48">
        <v>1906007</v>
      </c>
      <c r="T3639" s="48">
        <v>1</v>
      </c>
      <c r="U3639" s="48">
        <v>1901007</v>
      </c>
      <c r="V3639" s="48">
        <v>8</v>
      </c>
      <c r="W3639" s="48">
        <v>1902007</v>
      </c>
      <c r="X3639" s="48">
        <v>8</v>
      </c>
      <c r="AB3639" s="48" t="s">
        <v>7487</v>
      </c>
      <c r="AF3639" s="48">
        <v>1101007</v>
      </c>
    </row>
    <row r="3640" spans="1:32" ht="14.25">
      <c r="A3640" s="48">
        <v>4209112</v>
      </c>
      <c r="D3640" s="48" t="s">
        <v>3881</v>
      </c>
      <c r="E3640" s="48" t="s">
        <v>550</v>
      </c>
      <c r="F3640" s="48" t="s">
        <v>7487</v>
      </c>
      <c r="G3640" s="48">
        <v>2</v>
      </c>
      <c r="H3640" s="48">
        <v>115</v>
      </c>
      <c r="I3640" s="48">
        <v>18212</v>
      </c>
      <c r="J3640" s="48">
        <v>7771</v>
      </c>
      <c r="K3640" s="48">
        <v>89816</v>
      </c>
      <c r="L3640" s="48">
        <v>0</v>
      </c>
      <c r="M3640" s="48">
        <v>1.5</v>
      </c>
      <c r="N3640" s="48">
        <v>0</v>
      </c>
      <c r="O3640" s="48">
        <v>0</v>
      </c>
      <c r="P3640" s="48">
        <v>3400</v>
      </c>
      <c r="Q3640" s="48">
        <v>0</v>
      </c>
      <c r="R3640" s="48">
        <v>0</v>
      </c>
      <c r="S3640" s="48">
        <v>2007009</v>
      </c>
      <c r="T3640" s="48">
        <v>1</v>
      </c>
      <c r="U3640" s="48">
        <v>2003009</v>
      </c>
      <c r="V3640" s="48">
        <v>8</v>
      </c>
      <c r="W3640" s="48">
        <v>2004010</v>
      </c>
      <c r="X3640" s="48">
        <v>8</v>
      </c>
      <c r="Y3640" s="48">
        <v>2004014</v>
      </c>
      <c r="Z3640" s="48">
        <v>8</v>
      </c>
      <c r="AC3640" s="48">
        <v>4</v>
      </c>
      <c r="AD3640" s="48">
        <v>4</v>
      </c>
      <c r="AE3640" s="48">
        <v>2</v>
      </c>
      <c r="AF3640" s="48">
        <v>1102009</v>
      </c>
    </row>
    <row r="3641" spans="1:32" ht="14.25">
      <c r="A3641" s="48">
        <v>4209121</v>
      </c>
      <c r="D3641" s="48" t="s">
        <v>3879</v>
      </c>
      <c r="E3641" s="48" t="s">
        <v>3851</v>
      </c>
      <c r="F3641" s="48" t="s">
        <v>7488</v>
      </c>
      <c r="G3641" s="48">
        <v>1</v>
      </c>
      <c r="H3641" s="48">
        <v>115</v>
      </c>
      <c r="I3641" s="48">
        <v>20965</v>
      </c>
      <c r="J3641" s="48">
        <v>9377</v>
      </c>
      <c r="K3641" s="48">
        <v>59045</v>
      </c>
      <c r="L3641" s="48">
        <v>0</v>
      </c>
      <c r="M3641" s="48">
        <v>1.5</v>
      </c>
      <c r="N3641" s="48">
        <v>0</v>
      </c>
      <c r="O3641" s="48">
        <v>0</v>
      </c>
      <c r="P3641" s="48">
        <v>3400</v>
      </c>
      <c r="Q3641" s="48">
        <v>0</v>
      </c>
      <c r="R3641" s="48">
        <v>0</v>
      </c>
      <c r="S3641" s="48">
        <v>1906007</v>
      </c>
      <c r="T3641" s="48">
        <v>1</v>
      </c>
      <c r="U3641" s="48">
        <v>1901007</v>
      </c>
      <c r="V3641" s="48">
        <v>8</v>
      </c>
      <c r="W3641" s="48">
        <v>1902007</v>
      </c>
      <c r="X3641" s="48">
        <v>8</v>
      </c>
      <c r="AB3641" s="48" t="s">
        <v>7489</v>
      </c>
      <c r="AF3641" s="48">
        <v>1101007</v>
      </c>
    </row>
    <row r="3642" spans="1:32" ht="14.25">
      <c r="A3642" s="48">
        <v>4209122</v>
      </c>
      <c r="D3642" s="48" t="s">
        <v>3881</v>
      </c>
      <c r="E3642" s="48" t="s">
        <v>544</v>
      </c>
      <c r="F3642" s="48" t="s">
        <v>7489</v>
      </c>
      <c r="G3642" s="48">
        <v>2</v>
      </c>
      <c r="H3642" s="48">
        <v>115</v>
      </c>
      <c r="I3642" s="48">
        <v>18212</v>
      </c>
      <c r="J3642" s="48">
        <v>7771</v>
      </c>
      <c r="K3642" s="48">
        <v>90749</v>
      </c>
      <c r="L3642" s="48">
        <v>0</v>
      </c>
      <c r="M3642" s="48">
        <v>1.5</v>
      </c>
      <c r="N3642" s="48">
        <v>0</v>
      </c>
      <c r="O3642" s="48">
        <v>0</v>
      </c>
      <c r="P3642" s="48">
        <v>3400</v>
      </c>
      <c r="Q3642" s="48">
        <v>0</v>
      </c>
      <c r="R3642" s="48">
        <v>0</v>
      </c>
      <c r="S3642" s="48">
        <v>2007003</v>
      </c>
      <c r="T3642" s="48">
        <v>1</v>
      </c>
      <c r="U3642" s="48">
        <v>2003003</v>
      </c>
      <c r="V3642" s="48">
        <v>8</v>
      </c>
      <c r="W3642" s="48">
        <v>2004008</v>
      </c>
      <c r="X3642" s="48">
        <v>8</v>
      </c>
      <c r="Y3642" s="48">
        <v>2004010</v>
      </c>
      <c r="Z3642" s="48">
        <v>8</v>
      </c>
      <c r="AC3642" s="48">
        <v>4</v>
      </c>
      <c r="AD3642" s="48">
        <v>4</v>
      </c>
      <c r="AE3642" s="48">
        <v>2</v>
      </c>
      <c r="AF3642" s="48">
        <v>1102003</v>
      </c>
    </row>
    <row r="3643" spans="1:32" ht="14.25">
      <c r="A3643" s="48">
        <v>4209131</v>
      </c>
      <c r="D3643" s="48" t="s">
        <v>3879</v>
      </c>
      <c r="E3643" s="48" t="s">
        <v>3853</v>
      </c>
      <c r="F3643" s="48" t="s">
        <v>7490</v>
      </c>
      <c r="G3643" s="48">
        <v>1</v>
      </c>
      <c r="H3643" s="48">
        <v>115</v>
      </c>
      <c r="I3643" s="48">
        <v>20838</v>
      </c>
      <c r="J3643" s="48">
        <v>9313</v>
      </c>
      <c r="K3643" s="48">
        <v>58392</v>
      </c>
      <c r="L3643" s="48">
        <v>0</v>
      </c>
      <c r="M3643" s="48">
        <v>1.5</v>
      </c>
      <c r="N3643" s="48">
        <v>0</v>
      </c>
      <c r="O3643" s="48">
        <v>0</v>
      </c>
      <c r="P3643" s="48">
        <v>3000</v>
      </c>
      <c r="Q3643" s="48">
        <v>0</v>
      </c>
      <c r="R3643" s="48">
        <v>0</v>
      </c>
      <c r="S3643" s="48">
        <v>1906011</v>
      </c>
      <c r="T3643" s="48">
        <v>1</v>
      </c>
      <c r="U3643" s="48">
        <v>1901011</v>
      </c>
      <c r="V3643" s="48">
        <v>8</v>
      </c>
      <c r="W3643" s="48">
        <v>1902011</v>
      </c>
      <c r="X3643" s="48">
        <v>8</v>
      </c>
      <c r="AB3643" s="48" t="s">
        <v>7491</v>
      </c>
      <c r="AF3643" s="48">
        <v>1101011</v>
      </c>
    </row>
    <row r="3644" spans="1:32" ht="14.25">
      <c r="A3644" s="48">
        <v>4209132</v>
      </c>
      <c r="D3644" s="48" t="s">
        <v>3881</v>
      </c>
      <c r="E3644" s="48" t="s">
        <v>558</v>
      </c>
      <c r="F3644" s="48" t="s">
        <v>7491</v>
      </c>
      <c r="G3644" s="48">
        <v>2</v>
      </c>
      <c r="H3644" s="48">
        <v>115</v>
      </c>
      <c r="I3644" s="48">
        <v>18003</v>
      </c>
      <c r="J3644" s="48">
        <v>7672</v>
      </c>
      <c r="K3644" s="48">
        <v>89176</v>
      </c>
      <c r="L3644" s="48">
        <v>0</v>
      </c>
      <c r="M3644" s="48">
        <v>1.5</v>
      </c>
      <c r="N3644" s="48">
        <v>0</v>
      </c>
      <c r="O3644" s="48">
        <v>0</v>
      </c>
      <c r="P3644" s="48">
        <v>3000</v>
      </c>
      <c r="Q3644" s="48">
        <v>0</v>
      </c>
      <c r="R3644" s="48">
        <v>0</v>
      </c>
      <c r="S3644" s="48">
        <v>2007017</v>
      </c>
      <c r="T3644" s="48">
        <v>1</v>
      </c>
      <c r="U3644" s="48">
        <v>2003017</v>
      </c>
      <c r="V3644" s="48">
        <v>8</v>
      </c>
      <c r="W3644" s="48">
        <v>2004008</v>
      </c>
      <c r="X3644" s="48">
        <v>8</v>
      </c>
      <c r="Y3644" s="48">
        <v>2004010</v>
      </c>
      <c r="Z3644" s="48">
        <v>8</v>
      </c>
      <c r="AC3644" s="48">
        <v>4</v>
      </c>
      <c r="AD3644" s="48">
        <v>4</v>
      </c>
      <c r="AE3644" s="48">
        <v>3</v>
      </c>
      <c r="AF3644" s="48">
        <v>1102017</v>
      </c>
    </row>
    <row r="3645" spans="1:32" ht="14.25">
      <c r="A3645" s="48">
        <v>4209211</v>
      </c>
      <c r="D3645" s="48" t="s">
        <v>3879</v>
      </c>
      <c r="E3645" s="48" t="s">
        <v>1043</v>
      </c>
      <c r="F3645" s="48" t="s">
        <v>7492</v>
      </c>
      <c r="G3645" s="48">
        <v>1</v>
      </c>
      <c r="H3645" s="48">
        <v>115</v>
      </c>
      <c r="I3645" s="48">
        <v>21117</v>
      </c>
      <c r="J3645" s="48">
        <v>9401</v>
      </c>
      <c r="K3645" s="48">
        <v>59319</v>
      </c>
      <c r="L3645" s="48">
        <v>0</v>
      </c>
      <c r="M3645" s="48">
        <v>1.5</v>
      </c>
      <c r="N3645" s="48">
        <v>0</v>
      </c>
      <c r="O3645" s="48">
        <v>0</v>
      </c>
      <c r="P3645" s="48">
        <v>3400</v>
      </c>
      <c r="Q3645" s="48">
        <v>0</v>
      </c>
      <c r="R3645" s="48">
        <v>0</v>
      </c>
      <c r="S3645" s="48">
        <v>1906005</v>
      </c>
      <c r="T3645" s="48">
        <v>1</v>
      </c>
      <c r="U3645" s="48">
        <v>1901005</v>
      </c>
      <c r="V3645" s="48">
        <v>8</v>
      </c>
      <c r="W3645" s="48">
        <v>1902005</v>
      </c>
      <c r="X3645" s="48">
        <v>8</v>
      </c>
      <c r="AB3645" s="48" t="s">
        <v>7493</v>
      </c>
      <c r="AF3645" s="48">
        <v>1101005</v>
      </c>
    </row>
    <row r="3646" spans="1:32" ht="14.25">
      <c r="A3646" s="48">
        <v>4209212</v>
      </c>
      <c r="D3646" s="48" t="s">
        <v>3881</v>
      </c>
      <c r="E3646" s="48" t="s">
        <v>542</v>
      </c>
      <c r="F3646" s="48" t="s">
        <v>7493</v>
      </c>
      <c r="G3646" s="48">
        <v>2</v>
      </c>
      <c r="H3646" s="48">
        <v>115</v>
      </c>
      <c r="I3646" s="48">
        <v>18364</v>
      </c>
      <c r="J3646" s="48">
        <v>7795</v>
      </c>
      <c r="K3646" s="48">
        <v>90090</v>
      </c>
      <c r="L3646" s="48">
        <v>0</v>
      </c>
      <c r="M3646" s="48">
        <v>1.5</v>
      </c>
      <c r="N3646" s="48">
        <v>0</v>
      </c>
      <c r="O3646" s="48">
        <v>0</v>
      </c>
      <c r="P3646" s="48">
        <v>3400</v>
      </c>
      <c r="Q3646" s="48">
        <v>0</v>
      </c>
      <c r="R3646" s="48">
        <v>0</v>
      </c>
      <c r="S3646" s="48">
        <v>2007001</v>
      </c>
      <c r="T3646" s="48">
        <v>1</v>
      </c>
      <c r="U3646" s="48">
        <v>2003001</v>
      </c>
      <c r="V3646" s="48">
        <v>8</v>
      </c>
      <c r="W3646" s="48">
        <v>2004001</v>
      </c>
      <c r="X3646" s="48">
        <v>8</v>
      </c>
      <c r="Y3646" s="48">
        <v>2004006</v>
      </c>
      <c r="Z3646" s="48">
        <v>8</v>
      </c>
      <c r="AC3646" s="48">
        <v>4</v>
      </c>
      <c r="AD3646" s="48">
        <v>4</v>
      </c>
      <c r="AE3646" s="48">
        <v>1</v>
      </c>
      <c r="AF3646" s="48">
        <v>1102001</v>
      </c>
    </row>
    <row r="3647" spans="1:32" ht="14.25">
      <c r="A3647" s="48">
        <v>4209221</v>
      </c>
      <c r="D3647" s="48" t="s">
        <v>3879</v>
      </c>
      <c r="E3647" s="48" t="s">
        <v>513</v>
      </c>
      <c r="F3647" s="48" t="s">
        <v>7494</v>
      </c>
      <c r="G3647" s="48">
        <v>1</v>
      </c>
      <c r="H3647" s="48">
        <v>115</v>
      </c>
      <c r="I3647" s="48">
        <v>21117</v>
      </c>
      <c r="J3647" s="48">
        <v>9401</v>
      </c>
      <c r="K3647" s="48">
        <v>59319</v>
      </c>
      <c r="L3647" s="48">
        <v>0</v>
      </c>
      <c r="M3647" s="48">
        <v>1.5</v>
      </c>
      <c r="N3647" s="48">
        <v>0</v>
      </c>
      <c r="O3647" s="48">
        <v>0</v>
      </c>
      <c r="P3647" s="48">
        <v>3400</v>
      </c>
      <c r="Q3647" s="48">
        <v>0</v>
      </c>
      <c r="R3647" s="48">
        <v>0</v>
      </c>
      <c r="S3647" s="48">
        <v>1906004</v>
      </c>
      <c r="T3647" s="48">
        <v>1</v>
      </c>
      <c r="U3647" s="48">
        <v>1901004</v>
      </c>
      <c r="V3647" s="48">
        <v>8</v>
      </c>
      <c r="W3647" s="48">
        <v>1902004</v>
      </c>
      <c r="X3647" s="48">
        <v>8</v>
      </c>
      <c r="AB3647" s="48" t="s">
        <v>7495</v>
      </c>
      <c r="AF3647" s="48">
        <v>1101004</v>
      </c>
    </row>
    <row r="3648" spans="1:32" ht="14.25">
      <c r="A3648" s="48">
        <v>4209222</v>
      </c>
      <c r="D3648" s="48" t="s">
        <v>3881</v>
      </c>
      <c r="E3648" s="48" t="s">
        <v>547</v>
      </c>
      <c r="F3648" s="48" t="s">
        <v>7495</v>
      </c>
      <c r="G3648" s="48">
        <v>2</v>
      </c>
      <c r="H3648" s="48">
        <v>115</v>
      </c>
      <c r="I3648" s="48">
        <v>18299</v>
      </c>
      <c r="J3648" s="48">
        <v>7795</v>
      </c>
      <c r="K3648" s="48">
        <v>90828</v>
      </c>
      <c r="L3648" s="48">
        <v>0</v>
      </c>
      <c r="M3648" s="48">
        <v>1.5</v>
      </c>
      <c r="N3648" s="48">
        <v>0</v>
      </c>
      <c r="O3648" s="48">
        <v>0</v>
      </c>
      <c r="P3648" s="48">
        <v>3400</v>
      </c>
      <c r="Q3648" s="48">
        <v>0</v>
      </c>
      <c r="R3648" s="48">
        <v>0</v>
      </c>
      <c r="S3648" s="48">
        <v>2007006</v>
      </c>
      <c r="T3648" s="48">
        <v>1</v>
      </c>
      <c r="U3648" s="48">
        <v>2003006</v>
      </c>
      <c r="V3648" s="48">
        <v>8</v>
      </c>
      <c r="W3648" s="48">
        <v>2004010</v>
      </c>
      <c r="X3648" s="48">
        <v>8</v>
      </c>
      <c r="Y3648" s="48">
        <v>2004008</v>
      </c>
      <c r="Z3648" s="48">
        <v>8</v>
      </c>
      <c r="AC3648" s="48">
        <v>4</v>
      </c>
      <c r="AD3648" s="48">
        <v>4</v>
      </c>
      <c r="AE3648" s="48">
        <v>2</v>
      </c>
      <c r="AF3648" s="48">
        <v>1102006</v>
      </c>
    </row>
    <row r="3649" spans="1:32" ht="14.25">
      <c r="A3649" s="48">
        <v>4209231</v>
      </c>
      <c r="D3649" s="48" t="s">
        <v>3879</v>
      </c>
      <c r="E3649" s="48" t="s">
        <v>3851</v>
      </c>
      <c r="F3649" s="48" t="s">
        <v>7496</v>
      </c>
      <c r="G3649" s="48">
        <v>1</v>
      </c>
      <c r="H3649" s="48">
        <v>115</v>
      </c>
      <c r="I3649" s="48">
        <v>21117</v>
      </c>
      <c r="J3649" s="48">
        <v>9401</v>
      </c>
      <c r="K3649" s="48">
        <v>59319</v>
      </c>
      <c r="L3649" s="48">
        <v>0</v>
      </c>
      <c r="M3649" s="48">
        <v>1.5</v>
      </c>
      <c r="N3649" s="48">
        <v>0</v>
      </c>
      <c r="O3649" s="48">
        <v>0</v>
      </c>
      <c r="P3649" s="48">
        <v>3400</v>
      </c>
      <c r="Q3649" s="48">
        <v>0</v>
      </c>
      <c r="R3649" s="48">
        <v>0</v>
      </c>
      <c r="S3649" s="48">
        <v>1906007</v>
      </c>
      <c r="T3649" s="48">
        <v>1</v>
      </c>
      <c r="U3649" s="48">
        <v>1901007</v>
      </c>
      <c r="V3649" s="48">
        <v>8</v>
      </c>
      <c r="W3649" s="48">
        <v>1902007</v>
      </c>
      <c r="X3649" s="48">
        <v>8</v>
      </c>
      <c r="AB3649" s="48" t="s">
        <v>7497</v>
      </c>
      <c r="AF3649" s="48">
        <v>1101007</v>
      </c>
    </row>
    <row r="3650" spans="1:32" ht="14.25">
      <c r="A3650" s="48">
        <v>4209232</v>
      </c>
      <c r="D3650" s="48" t="s">
        <v>3881</v>
      </c>
      <c r="E3650" s="48" t="s">
        <v>551</v>
      </c>
      <c r="F3650" s="48" t="s">
        <v>7497</v>
      </c>
      <c r="G3650" s="48">
        <v>2</v>
      </c>
      <c r="H3650" s="48">
        <v>115</v>
      </c>
      <c r="I3650" s="48">
        <v>18299</v>
      </c>
      <c r="J3650" s="48">
        <v>7795</v>
      </c>
      <c r="K3650" s="48">
        <v>90828</v>
      </c>
      <c r="L3650" s="48">
        <v>0</v>
      </c>
      <c r="M3650" s="48">
        <v>1.5</v>
      </c>
      <c r="N3650" s="48">
        <v>0</v>
      </c>
      <c r="O3650" s="48">
        <v>0</v>
      </c>
      <c r="P3650" s="48">
        <v>3400</v>
      </c>
      <c r="Q3650" s="48">
        <v>0</v>
      </c>
      <c r="R3650" s="48">
        <v>0</v>
      </c>
      <c r="S3650" s="48">
        <v>2007010</v>
      </c>
      <c r="T3650" s="48">
        <v>1</v>
      </c>
      <c r="U3650" s="48">
        <v>2003010</v>
      </c>
      <c r="V3650" s="48">
        <v>8</v>
      </c>
      <c r="W3650" s="48">
        <v>2004015</v>
      </c>
      <c r="X3650" s="48">
        <v>8</v>
      </c>
      <c r="Y3650" s="48">
        <v>2004012</v>
      </c>
      <c r="Z3650" s="48">
        <v>8</v>
      </c>
      <c r="AC3650" s="48">
        <v>4</v>
      </c>
      <c r="AD3650" s="48">
        <v>4</v>
      </c>
      <c r="AE3650" s="48">
        <v>3</v>
      </c>
      <c r="AF3650" s="48">
        <v>1102010</v>
      </c>
    </row>
    <row r="3651" spans="1:32" ht="14.25">
      <c r="A3651" s="48">
        <v>4209311</v>
      </c>
      <c r="D3651" s="48" t="s">
        <v>3879</v>
      </c>
      <c r="E3651" s="48" t="s">
        <v>3839</v>
      </c>
      <c r="F3651" s="48" t="s">
        <v>7498</v>
      </c>
      <c r="G3651" s="48">
        <v>1</v>
      </c>
      <c r="H3651" s="48">
        <v>116</v>
      </c>
      <c r="I3651" s="48">
        <v>21397</v>
      </c>
      <c r="J3651" s="48">
        <v>9505</v>
      </c>
      <c r="K3651" s="48">
        <v>60696</v>
      </c>
      <c r="L3651" s="48">
        <v>0</v>
      </c>
      <c r="M3651" s="48">
        <v>1.5</v>
      </c>
      <c r="N3651" s="48">
        <v>0</v>
      </c>
      <c r="O3651" s="48">
        <v>0</v>
      </c>
      <c r="P3651" s="48">
        <v>3400</v>
      </c>
      <c r="Q3651" s="48">
        <v>0</v>
      </c>
      <c r="R3651" s="48">
        <v>0</v>
      </c>
      <c r="S3651" s="48">
        <v>1906012</v>
      </c>
      <c r="T3651" s="48">
        <v>1</v>
      </c>
      <c r="U3651" s="48">
        <v>1901012</v>
      </c>
      <c r="V3651" s="48">
        <v>8</v>
      </c>
      <c r="W3651" s="48">
        <v>1902012</v>
      </c>
      <c r="X3651" s="48">
        <v>8</v>
      </c>
      <c r="AB3651" s="48" t="s">
        <v>7499</v>
      </c>
      <c r="AF3651" s="48">
        <v>1101012</v>
      </c>
    </row>
    <row r="3652" spans="1:32" ht="14.25">
      <c r="A3652" s="48">
        <v>4209312</v>
      </c>
      <c r="D3652" s="48" t="s">
        <v>3881</v>
      </c>
      <c r="E3652" s="48" t="s">
        <v>559</v>
      </c>
      <c r="F3652" s="48" t="s">
        <v>7499</v>
      </c>
      <c r="G3652" s="48">
        <v>2</v>
      </c>
      <c r="H3652" s="48">
        <v>116</v>
      </c>
      <c r="I3652" s="48">
        <v>18589</v>
      </c>
      <c r="J3652" s="48">
        <v>7929</v>
      </c>
      <c r="K3652" s="48">
        <v>91940</v>
      </c>
      <c r="L3652" s="48">
        <v>0</v>
      </c>
      <c r="M3652" s="48">
        <v>1.5</v>
      </c>
      <c r="N3652" s="48">
        <v>0</v>
      </c>
      <c r="O3652" s="48">
        <v>0</v>
      </c>
      <c r="P3652" s="48">
        <v>3400</v>
      </c>
      <c r="Q3652" s="48">
        <v>0</v>
      </c>
      <c r="R3652" s="48">
        <v>0</v>
      </c>
      <c r="S3652" s="48">
        <v>2007018</v>
      </c>
      <c r="T3652" s="48">
        <v>1</v>
      </c>
      <c r="U3652" s="48">
        <v>2003018</v>
      </c>
      <c r="V3652" s="48">
        <v>8</v>
      </c>
      <c r="W3652" s="48">
        <v>2004012</v>
      </c>
      <c r="X3652" s="48">
        <v>8</v>
      </c>
      <c r="Y3652" s="48">
        <v>2004010</v>
      </c>
      <c r="Z3652" s="48">
        <v>8</v>
      </c>
      <c r="AC3652" s="48">
        <v>4</v>
      </c>
      <c r="AD3652" s="48">
        <v>4</v>
      </c>
      <c r="AE3652" s="48">
        <v>2</v>
      </c>
      <c r="AF3652" s="48">
        <v>1102018</v>
      </c>
    </row>
    <row r="3653" spans="1:32" ht="14.25">
      <c r="A3653" s="48">
        <v>4209321</v>
      </c>
      <c r="D3653" s="48" t="s">
        <v>3879</v>
      </c>
      <c r="E3653" s="48" t="s">
        <v>3801</v>
      </c>
      <c r="F3653" s="48" t="s">
        <v>7500</v>
      </c>
      <c r="G3653" s="48">
        <v>1</v>
      </c>
      <c r="H3653" s="48">
        <v>116</v>
      </c>
      <c r="I3653" s="48">
        <v>21397</v>
      </c>
      <c r="J3653" s="48">
        <v>9505</v>
      </c>
      <c r="K3653" s="48">
        <v>60696</v>
      </c>
      <c r="L3653" s="48">
        <v>0</v>
      </c>
      <c r="M3653" s="48">
        <v>1.5</v>
      </c>
      <c r="N3653" s="48">
        <v>0</v>
      </c>
      <c r="O3653" s="48">
        <v>0</v>
      </c>
      <c r="P3653" s="48">
        <v>3400</v>
      </c>
      <c r="Q3653" s="48">
        <v>0</v>
      </c>
      <c r="R3653" s="48">
        <v>0</v>
      </c>
      <c r="S3653" s="48">
        <v>1906008</v>
      </c>
      <c r="T3653" s="48">
        <v>1</v>
      </c>
      <c r="U3653" s="48">
        <v>1901008</v>
      </c>
      <c r="V3653" s="48">
        <v>8</v>
      </c>
      <c r="W3653" s="48">
        <v>1902008</v>
      </c>
      <c r="X3653" s="48">
        <v>8</v>
      </c>
      <c r="AB3653" s="48" t="s">
        <v>7501</v>
      </c>
      <c r="AF3653" s="48">
        <v>1101008</v>
      </c>
    </row>
    <row r="3654" spans="1:32" ht="14.25">
      <c r="A3654" s="48">
        <v>4209322</v>
      </c>
      <c r="D3654" s="48" t="s">
        <v>3881</v>
      </c>
      <c r="E3654" s="48" t="s">
        <v>554</v>
      </c>
      <c r="F3654" s="48" t="s">
        <v>7501</v>
      </c>
      <c r="G3654" s="48">
        <v>2</v>
      </c>
      <c r="H3654" s="48">
        <v>116</v>
      </c>
      <c r="I3654" s="48">
        <v>18589</v>
      </c>
      <c r="J3654" s="48">
        <v>7929</v>
      </c>
      <c r="K3654" s="48">
        <v>92873</v>
      </c>
      <c r="L3654" s="48">
        <v>0</v>
      </c>
      <c r="M3654" s="48">
        <v>1.5</v>
      </c>
      <c r="N3654" s="48">
        <v>0</v>
      </c>
      <c r="O3654" s="48">
        <v>0</v>
      </c>
      <c r="P3654" s="48">
        <v>3400</v>
      </c>
      <c r="Q3654" s="48">
        <v>0</v>
      </c>
      <c r="R3654" s="48">
        <v>0</v>
      </c>
      <c r="S3654" s="48">
        <v>2007013</v>
      </c>
      <c r="T3654" s="48">
        <v>1</v>
      </c>
      <c r="U3654" s="48">
        <v>2003013</v>
      </c>
      <c r="V3654" s="48">
        <v>8</v>
      </c>
      <c r="W3654" s="48">
        <v>2004008</v>
      </c>
      <c r="X3654" s="48">
        <v>8</v>
      </c>
      <c r="Y3654" s="48">
        <v>2004010</v>
      </c>
      <c r="Z3654" s="48">
        <v>8</v>
      </c>
      <c r="AC3654" s="48">
        <v>4</v>
      </c>
      <c r="AD3654" s="48">
        <v>4</v>
      </c>
      <c r="AE3654" s="48">
        <v>3</v>
      </c>
      <c r="AF3654" s="48">
        <v>1102013</v>
      </c>
    </row>
    <row r="3655" spans="1:32" ht="14.25">
      <c r="A3655" s="48">
        <v>4209331</v>
      </c>
      <c r="D3655" s="48" t="s">
        <v>3879</v>
      </c>
      <c r="E3655" s="48" t="s">
        <v>3838</v>
      </c>
      <c r="F3655" s="48" t="s">
        <v>7502</v>
      </c>
      <c r="G3655" s="48">
        <v>1</v>
      </c>
      <c r="H3655" s="48">
        <v>116</v>
      </c>
      <c r="I3655" s="48">
        <v>21397</v>
      </c>
      <c r="J3655" s="48">
        <v>9505</v>
      </c>
      <c r="K3655" s="48">
        <v>60696</v>
      </c>
      <c r="L3655" s="48">
        <v>0</v>
      </c>
      <c r="M3655" s="48">
        <v>1.5</v>
      </c>
      <c r="N3655" s="48">
        <v>0</v>
      </c>
      <c r="O3655" s="48">
        <v>0</v>
      </c>
      <c r="P3655" s="48">
        <v>3400</v>
      </c>
      <c r="Q3655" s="48">
        <v>0</v>
      </c>
      <c r="R3655" s="48">
        <v>0</v>
      </c>
      <c r="S3655" s="48">
        <v>1906013</v>
      </c>
      <c r="T3655" s="48">
        <v>1</v>
      </c>
      <c r="U3655" s="48">
        <v>1901013</v>
      </c>
      <c r="V3655" s="48">
        <v>8</v>
      </c>
      <c r="W3655" s="48">
        <v>1902013</v>
      </c>
      <c r="X3655" s="48">
        <v>8</v>
      </c>
      <c r="AB3655" s="48" t="s">
        <v>7503</v>
      </c>
      <c r="AF3655" s="48">
        <v>1101013</v>
      </c>
    </row>
    <row r="3656" spans="1:32" ht="14.25">
      <c r="A3656" s="48">
        <v>4209332</v>
      </c>
      <c r="D3656" s="48" t="s">
        <v>3881</v>
      </c>
      <c r="E3656" s="48" t="s">
        <v>560</v>
      </c>
      <c r="F3656" s="48" t="s">
        <v>7503</v>
      </c>
      <c r="G3656" s="48">
        <v>2</v>
      </c>
      <c r="H3656" s="48">
        <v>116</v>
      </c>
      <c r="I3656" s="48">
        <v>18589</v>
      </c>
      <c r="J3656" s="48">
        <v>7929</v>
      </c>
      <c r="K3656" s="48">
        <v>92873</v>
      </c>
      <c r="L3656" s="48">
        <v>0</v>
      </c>
      <c r="M3656" s="48">
        <v>1.5</v>
      </c>
      <c r="N3656" s="48">
        <v>0</v>
      </c>
      <c r="O3656" s="48">
        <v>0</v>
      </c>
      <c r="P3656" s="48">
        <v>3400</v>
      </c>
      <c r="Q3656" s="48">
        <v>0</v>
      </c>
      <c r="R3656" s="48">
        <v>0</v>
      </c>
      <c r="S3656" s="48">
        <v>2007019</v>
      </c>
      <c r="T3656" s="48">
        <v>1</v>
      </c>
      <c r="U3656" s="48">
        <v>2003019</v>
      </c>
      <c r="V3656" s="48">
        <v>8</v>
      </c>
      <c r="W3656" s="48">
        <v>2004014</v>
      </c>
      <c r="X3656" s="48">
        <v>8</v>
      </c>
      <c r="Y3656" s="48">
        <v>2004016</v>
      </c>
      <c r="Z3656" s="48">
        <v>8</v>
      </c>
      <c r="AC3656" s="48">
        <v>4</v>
      </c>
      <c r="AD3656" s="48">
        <v>4</v>
      </c>
      <c r="AE3656" s="48">
        <v>1</v>
      </c>
      <c r="AF3656" s="48">
        <v>1102019</v>
      </c>
    </row>
    <row r="3657" spans="1:32" ht="14.25">
      <c r="A3657" s="48">
        <v>4209411</v>
      </c>
      <c r="D3657" s="48" t="s">
        <v>3879</v>
      </c>
      <c r="E3657" s="48" t="s">
        <v>3781</v>
      </c>
      <c r="F3657" s="48" t="s">
        <v>7504</v>
      </c>
      <c r="G3657" s="48">
        <v>1</v>
      </c>
      <c r="H3657" s="48">
        <v>117</v>
      </c>
      <c r="I3657" s="48">
        <v>21606</v>
      </c>
      <c r="J3657" s="48">
        <v>9600</v>
      </c>
      <c r="K3657" s="48">
        <v>61959</v>
      </c>
      <c r="L3657" s="48">
        <v>0</v>
      </c>
      <c r="M3657" s="48">
        <v>1.5</v>
      </c>
      <c r="N3657" s="48">
        <v>0</v>
      </c>
      <c r="O3657" s="48">
        <v>0</v>
      </c>
      <c r="P3657" s="48">
        <v>3400</v>
      </c>
      <c r="Q3657" s="48">
        <v>0</v>
      </c>
      <c r="R3657" s="48">
        <v>0</v>
      </c>
      <c r="S3657" s="48">
        <v>1906001</v>
      </c>
      <c r="T3657" s="48">
        <v>1</v>
      </c>
      <c r="U3657" s="48">
        <v>1901001</v>
      </c>
      <c r="V3657" s="48">
        <v>8</v>
      </c>
      <c r="W3657" s="48">
        <v>1902001</v>
      </c>
      <c r="X3657" s="48">
        <v>8</v>
      </c>
      <c r="AB3657" s="48" t="s">
        <v>7505</v>
      </c>
      <c r="AF3657" s="48">
        <v>1101001</v>
      </c>
    </row>
    <row r="3658" spans="1:32" ht="14.25">
      <c r="A3658" s="48">
        <v>4209412</v>
      </c>
      <c r="D3658" s="48" t="s">
        <v>3881</v>
      </c>
      <c r="E3658" s="48" t="s">
        <v>3852</v>
      </c>
      <c r="F3658" s="48" t="s">
        <v>7505</v>
      </c>
      <c r="G3658" s="48">
        <v>2</v>
      </c>
      <c r="H3658" s="48">
        <v>117</v>
      </c>
      <c r="I3658" s="48">
        <v>18873</v>
      </c>
      <c r="J3658" s="48">
        <v>8054</v>
      </c>
      <c r="K3658" s="48">
        <v>94065</v>
      </c>
      <c r="L3658" s="48">
        <v>0</v>
      </c>
      <c r="M3658" s="48">
        <v>1.5</v>
      </c>
      <c r="N3658" s="48">
        <v>0</v>
      </c>
      <c r="O3658" s="48">
        <v>0</v>
      </c>
      <c r="P3658" s="48">
        <v>3400</v>
      </c>
      <c r="Q3658" s="48">
        <v>0</v>
      </c>
      <c r="R3658" s="48">
        <v>0</v>
      </c>
      <c r="S3658" s="48">
        <v>2007002</v>
      </c>
      <c r="T3658" s="48">
        <v>1</v>
      </c>
      <c r="U3658" s="48">
        <v>2003002</v>
      </c>
      <c r="V3658" s="48">
        <v>8</v>
      </c>
      <c r="W3658" s="48">
        <v>2004004</v>
      </c>
      <c r="X3658" s="48">
        <v>8</v>
      </c>
      <c r="Y3658" s="48">
        <v>2004005</v>
      </c>
      <c r="Z3658" s="48">
        <v>8</v>
      </c>
      <c r="AC3658" s="48">
        <v>4</v>
      </c>
      <c r="AD3658" s="48">
        <v>4</v>
      </c>
      <c r="AE3658" s="48">
        <v>1</v>
      </c>
      <c r="AF3658" s="48">
        <v>1102002</v>
      </c>
    </row>
    <row r="3659" spans="1:32" ht="14.25">
      <c r="A3659" s="48">
        <v>4209421</v>
      </c>
      <c r="D3659" s="48" t="s">
        <v>3879</v>
      </c>
      <c r="E3659" s="48" t="s">
        <v>3859</v>
      </c>
      <c r="F3659" s="48" t="s">
        <v>7506</v>
      </c>
      <c r="G3659" s="48">
        <v>1</v>
      </c>
      <c r="H3659" s="48">
        <v>117</v>
      </c>
      <c r="I3659" s="48">
        <v>21606</v>
      </c>
      <c r="J3659" s="48">
        <v>9600</v>
      </c>
      <c r="K3659" s="48">
        <v>61959</v>
      </c>
      <c r="L3659" s="48">
        <v>0</v>
      </c>
      <c r="M3659" s="48">
        <v>1.5</v>
      </c>
      <c r="N3659" s="48">
        <v>0</v>
      </c>
      <c r="O3659" s="48">
        <v>0</v>
      </c>
      <c r="P3659" s="48">
        <v>3400</v>
      </c>
      <c r="Q3659" s="48">
        <v>0</v>
      </c>
      <c r="R3659" s="48">
        <v>0</v>
      </c>
      <c r="S3659" s="48">
        <v>1906003</v>
      </c>
      <c r="T3659" s="48">
        <v>1</v>
      </c>
      <c r="U3659" s="48">
        <v>1901003</v>
      </c>
      <c r="V3659" s="48">
        <v>8</v>
      </c>
      <c r="W3659" s="48">
        <v>1902003</v>
      </c>
      <c r="X3659" s="48">
        <v>8</v>
      </c>
      <c r="AB3659" s="48" t="s">
        <v>7507</v>
      </c>
      <c r="AF3659" s="48">
        <v>1101003</v>
      </c>
    </row>
    <row r="3660" spans="1:32" ht="14.25">
      <c r="A3660" s="48">
        <v>4209422</v>
      </c>
      <c r="D3660" s="48" t="s">
        <v>3881</v>
      </c>
      <c r="E3660" s="48" t="s">
        <v>546</v>
      </c>
      <c r="F3660" s="48" t="s">
        <v>7507</v>
      </c>
      <c r="G3660" s="48">
        <v>2</v>
      </c>
      <c r="H3660" s="48">
        <v>117</v>
      </c>
      <c r="I3660" s="48">
        <v>18873</v>
      </c>
      <c r="J3660" s="48">
        <v>8054</v>
      </c>
      <c r="K3660" s="48">
        <v>94998</v>
      </c>
      <c r="L3660" s="48">
        <v>0</v>
      </c>
      <c r="M3660" s="48">
        <v>1.5</v>
      </c>
      <c r="N3660" s="48">
        <v>0</v>
      </c>
      <c r="O3660" s="48">
        <v>0</v>
      </c>
      <c r="P3660" s="48">
        <v>3400</v>
      </c>
      <c r="Q3660" s="48">
        <v>0</v>
      </c>
      <c r="R3660" s="48">
        <v>0</v>
      </c>
      <c r="S3660" s="48">
        <v>2007005</v>
      </c>
      <c r="T3660" s="48">
        <v>1</v>
      </c>
      <c r="U3660" s="48">
        <v>2003005</v>
      </c>
      <c r="V3660" s="48">
        <v>8</v>
      </c>
      <c r="W3660" s="48">
        <v>2004012</v>
      </c>
      <c r="X3660" s="48">
        <v>8</v>
      </c>
      <c r="Y3660" s="48">
        <v>2004014</v>
      </c>
      <c r="Z3660" s="48">
        <v>8</v>
      </c>
      <c r="AC3660" s="48">
        <v>4</v>
      </c>
      <c r="AD3660" s="48">
        <v>4</v>
      </c>
      <c r="AE3660" s="48">
        <v>3</v>
      </c>
      <c r="AF3660" s="48">
        <v>1102005</v>
      </c>
    </row>
    <row r="3661" spans="1:32" ht="14.25">
      <c r="A3661" s="48">
        <v>4209431</v>
      </c>
      <c r="D3661" s="48" t="s">
        <v>3879</v>
      </c>
      <c r="E3661" s="48" t="s">
        <v>3849</v>
      </c>
      <c r="F3661" s="48" t="s">
        <v>7508</v>
      </c>
      <c r="G3661" s="48">
        <v>1</v>
      </c>
      <c r="H3661" s="48">
        <v>117</v>
      </c>
      <c r="I3661" s="48">
        <v>21606</v>
      </c>
      <c r="J3661" s="48">
        <v>9600</v>
      </c>
      <c r="K3661" s="48">
        <v>61959</v>
      </c>
      <c r="L3661" s="48">
        <v>0</v>
      </c>
      <c r="M3661" s="48">
        <v>1.5</v>
      </c>
      <c r="N3661" s="48">
        <v>0</v>
      </c>
      <c r="O3661" s="48">
        <v>0</v>
      </c>
      <c r="P3661" s="48">
        <v>3400</v>
      </c>
      <c r="Q3661" s="48">
        <v>0</v>
      </c>
      <c r="R3661" s="48">
        <v>0</v>
      </c>
      <c r="S3661" s="48">
        <v>1906014</v>
      </c>
      <c r="T3661" s="48">
        <v>1</v>
      </c>
      <c r="U3661" s="48">
        <v>1901014</v>
      </c>
      <c r="V3661" s="48">
        <v>8</v>
      </c>
      <c r="W3661" s="48">
        <v>1902014</v>
      </c>
      <c r="X3661" s="48">
        <v>8</v>
      </c>
      <c r="AB3661" s="48" t="s">
        <v>7509</v>
      </c>
      <c r="AF3661" s="48">
        <v>1101014</v>
      </c>
    </row>
    <row r="3662" spans="1:32" ht="14.25">
      <c r="A3662" s="48">
        <v>4209432</v>
      </c>
      <c r="D3662" s="48" t="s">
        <v>3881</v>
      </c>
      <c r="E3662" s="48" t="s">
        <v>561</v>
      </c>
      <c r="F3662" s="48" t="s">
        <v>7509</v>
      </c>
      <c r="G3662" s="48">
        <v>2</v>
      </c>
      <c r="H3662" s="48">
        <v>117</v>
      </c>
      <c r="I3662" s="48">
        <v>18873</v>
      </c>
      <c r="J3662" s="48">
        <v>8054</v>
      </c>
      <c r="K3662" s="48">
        <v>94998</v>
      </c>
      <c r="L3662" s="48">
        <v>0</v>
      </c>
      <c r="M3662" s="48">
        <v>1.5</v>
      </c>
      <c r="N3662" s="48">
        <v>0</v>
      </c>
      <c r="O3662" s="48">
        <v>0</v>
      </c>
      <c r="P3662" s="48">
        <v>3400</v>
      </c>
      <c r="Q3662" s="48">
        <v>0</v>
      </c>
      <c r="R3662" s="48">
        <v>0</v>
      </c>
      <c r="S3662" s="48">
        <v>2007020</v>
      </c>
      <c r="T3662" s="48">
        <v>1</v>
      </c>
      <c r="U3662" s="48">
        <v>2003020</v>
      </c>
      <c r="V3662" s="48">
        <v>8</v>
      </c>
      <c r="W3662" s="48">
        <v>2004008</v>
      </c>
      <c r="X3662" s="48">
        <v>8</v>
      </c>
      <c r="Y3662" s="48">
        <v>2004010</v>
      </c>
      <c r="Z3662" s="48">
        <v>8</v>
      </c>
      <c r="AC3662" s="48">
        <v>4</v>
      </c>
      <c r="AD3662" s="48">
        <v>4</v>
      </c>
      <c r="AE3662" s="48">
        <v>2</v>
      </c>
      <c r="AF3662" s="48">
        <v>1102020</v>
      </c>
    </row>
    <row r="3663" spans="1:32" ht="14.25">
      <c r="A3663" s="48">
        <v>4209511</v>
      </c>
      <c r="D3663" s="48" t="s">
        <v>3879</v>
      </c>
      <c r="E3663" s="48" t="s">
        <v>3839</v>
      </c>
      <c r="F3663" s="48" t="s">
        <v>7510</v>
      </c>
      <c r="G3663" s="48">
        <v>1</v>
      </c>
      <c r="H3663" s="48">
        <v>117</v>
      </c>
      <c r="I3663" s="48">
        <v>21840</v>
      </c>
      <c r="J3663" s="48">
        <v>9600</v>
      </c>
      <c r="K3663" s="48">
        <v>62781</v>
      </c>
      <c r="L3663" s="48">
        <v>0</v>
      </c>
      <c r="M3663" s="48">
        <v>1.5</v>
      </c>
      <c r="N3663" s="48">
        <v>0</v>
      </c>
      <c r="O3663" s="48">
        <v>0</v>
      </c>
      <c r="P3663" s="48">
        <v>3400</v>
      </c>
      <c r="Q3663" s="48">
        <v>0</v>
      </c>
      <c r="R3663" s="48">
        <v>0</v>
      </c>
      <c r="S3663" s="48">
        <v>1906012</v>
      </c>
      <c r="T3663" s="48">
        <v>1</v>
      </c>
      <c r="U3663" s="48">
        <v>1901012</v>
      </c>
      <c r="V3663" s="48">
        <v>8</v>
      </c>
      <c r="W3663" s="48">
        <v>1902012</v>
      </c>
      <c r="X3663" s="48">
        <v>8</v>
      </c>
      <c r="AB3663" s="48" t="s">
        <v>7511</v>
      </c>
      <c r="AF3663" s="48">
        <v>1101012</v>
      </c>
    </row>
    <row r="3664" spans="1:32" ht="14.25">
      <c r="A3664" s="48">
        <v>4209512</v>
      </c>
      <c r="D3664" s="48" t="s">
        <v>3881</v>
      </c>
      <c r="E3664" s="48" t="s">
        <v>559</v>
      </c>
      <c r="F3664" s="48" t="s">
        <v>7511</v>
      </c>
      <c r="G3664" s="48">
        <v>2</v>
      </c>
      <c r="H3664" s="48">
        <v>117</v>
      </c>
      <c r="I3664" s="48">
        <v>19107</v>
      </c>
      <c r="J3664" s="48">
        <v>8054</v>
      </c>
      <c r="K3664" s="48">
        <v>94887</v>
      </c>
      <c r="L3664" s="48">
        <v>0</v>
      </c>
      <c r="M3664" s="48">
        <v>1.5</v>
      </c>
      <c r="N3664" s="48">
        <v>0</v>
      </c>
      <c r="O3664" s="48">
        <v>0</v>
      </c>
      <c r="P3664" s="48">
        <v>3400</v>
      </c>
      <c r="Q3664" s="48">
        <v>0</v>
      </c>
      <c r="R3664" s="48">
        <v>0</v>
      </c>
      <c r="S3664" s="48">
        <v>2007018</v>
      </c>
      <c r="T3664" s="48">
        <v>1</v>
      </c>
      <c r="U3664" s="48">
        <v>2003018</v>
      </c>
      <c r="V3664" s="48">
        <v>8</v>
      </c>
      <c r="W3664" s="48">
        <v>2004012</v>
      </c>
      <c r="X3664" s="48">
        <v>8</v>
      </c>
      <c r="Y3664" s="48">
        <v>2004010</v>
      </c>
      <c r="Z3664" s="48">
        <v>8</v>
      </c>
      <c r="AC3664" s="48">
        <v>4</v>
      </c>
      <c r="AD3664" s="48">
        <v>4</v>
      </c>
      <c r="AE3664" s="48">
        <v>2</v>
      </c>
      <c r="AF3664" s="48">
        <v>1102018</v>
      </c>
    </row>
    <row r="3665" spans="1:32" ht="14.25">
      <c r="A3665" s="48">
        <v>4209521</v>
      </c>
      <c r="D3665" s="48" t="s">
        <v>3879</v>
      </c>
      <c r="E3665" s="48" t="s">
        <v>3801</v>
      </c>
      <c r="F3665" s="48" t="s">
        <v>7512</v>
      </c>
      <c r="G3665" s="48">
        <v>1</v>
      </c>
      <c r="H3665" s="48">
        <v>117</v>
      </c>
      <c r="I3665" s="48">
        <v>21840</v>
      </c>
      <c r="J3665" s="48">
        <v>9600</v>
      </c>
      <c r="K3665" s="48">
        <v>62781</v>
      </c>
      <c r="L3665" s="48">
        <v>0</v>
      </c>
      <c r="M3665" s="48">
        <v>1.5</v>
      </c>
      <c r="N3665" s="48">
        <v>0</v>
      </c>
      <c r="O3665" s="48">
        <v>0</v>
      </c>
      <c r="P3665" s="48">
        <v>3400</v>
      </c>
      <c r="Q3665" s="48">
        <v>0</v>
      </c>
      <c r="R3665" s="48">
        <v>0</v>
      </c>
      <c r="S3665" s="48">
        <v>1906008</v>
      </c>
      <c r="T3665" s="48">
        <v>1</v>
      </c>
      <c r="U3665" s="48">
        <v>1901008</v>
      </c>
      <c r="V3665" s="48">
        <v>8</v>
      </c>
      <c r="W3665" s="48">
        <v>1902008</v>
      </c>
      <c r="X3665" s="48">
        <v>8</v>
      </c>
      <c r="AB3665" s="48" t="s">
        <v>7513</v>
      </c>
      <c r="AF3665" s="48">
        <v>1101008</v>
      </c>
    </row>
    <row r="3666" spans="1:32" ht="14.25">
      <c r="A3666" s="48">
        <v>4209522</v>
      </c>
      <c r="D3666" s="48" t="s">
        <v>3881</v>
      </c>
      <c r="E3666" s="48" t="s">
        <v>554</v>
      </c>
      <c r="F3666" s="48" t="s">
        <v>7513</v>
      </c>
      <c r="G3666" s="48">
        <v>2</v>
      </c>
      <c r="H3666" s="48">
        <v>117</v>
      </c>
      <c r="I3666" s="48">
        <v>18912</v>
      </c>
      <c r="J3666" s="48">
        <v>8054</v>
      </c>
      <c r="K3666" s="48">
        <v>95234</v>
      </c>
      <c r="L3666" s="48">
        <v>0</v>
      </c>
      <c r="M3666" s="48">
        <v>1.5</v>
      </c>
      <c r="N3666" s="48">
        <v>0</v>
      </c>
      <c r="O3666" s="48">
        <v>0</v>
      </c>
      <c r="P3666" s="48">
        <v>3400</v>
      </c>
      <c r="Q3666" s="48">
        <v>0</v>
      </c>
      <c r="R3666" s="48">
        <v>0</v>
      </c>
      <c r="S3666" s="48">
        <v>2007013</v>
      </c>
      <c r="T3666" s="48">
        <v>1</v>
      </c>
      <c r="U3666" s="48">
        <v>2003013</v>
      </c>
      <c r="V3666" s="48">
        <v>8</v>
      </c>
      <c r="W3666" s="48">
        <v>2004008</v>
      </c>
      <c r="X3666" s="48">
        <v>8</v>
      </c>
      <c r="Y3666" s="48">
        <v>2004010</v>
      </c>
      <c r="Z3666" s="48">
        <v>8</v>
      </c>
      <c r="AC3666" s="48">
        <v>4</v>
      </c>
      <c r="AD3666" s="48">
        <v>4</v>
      </c>
      <c r="AE3666" s="48">
        <v>3</v>
      </c>
      <c r="AF3666" s="48">
        <v>1102013</v>
      </c>
    </row>
    <row r="3667" spans="1:32" ht="14.25">
      <c r="A3667" s="48">
        <v>4209531</v>
      </c>
      <c r="D3667" s="48" t="s">
        <v>3879</v>
      </c>
      <c r="E3667" s="48" t="s">
        <v>3823</v>
      </c>
      <c r="F3667" s="48" t="s">
        <v>7514</v>
      </c>
      <c r="G3667" s="48">
        <v>1</v>
      </c>
      <c r="H3667" s="48">
        <v>117</v>
      </c>
      <c r="I3667" s="48">
        <v>21840</v>
      </c>
      <c r="J3667" s="48">
        <v>9600</v>
      </c>
      <c r="K3667" s="48">
        <v>62781</v>
      </c>
      <c r="L3667" s="48">
        <v>0</v>
      </c>
      <c r="M3667" s="48">
        <v>1.5</v>
      </c>
      <c r="N3667" s="48">
        <v>0</v>
      </c>
      <c r="O3667" s="48">
        <v>0</v>
      </c>
      <c r="P3667" s="48">
        <v>3400</v>
      </c>
      <c r="Q3667" s="48">
        <v>0</v>
      </c>
      <c r="R3667" s="48">
        <v>0</v>
      </c>
      <c r="S3667" s="48">
        <v>1906009</v>
      </c>
      <c r="T3667" s="48">
        <v>1</v>
      </c>
      <c r="U3667" s="48">
        <v>1901009</v>
      </c>
      <c r="V3667" s="48">
        <v>8</v>
      </c>
      <c r="W3667" s="48">
        <v>1902009</v>
      </c>
      <c r="X3667" s="48">
        <v>8</v>
      </c>
      <c r="AB3667" s="48" t="s">
        <v>7515</v>
      </c>
      <c r="AF3667" s="48">
        <v>1101009</v>
      </c>
    </row>
    <row r="3668" spans="1:32" ht="14.25">
      <c r="A3668" s="48">
        <v>4209532</v>
      </c>
      <c r="D3668" s="48" t="s">
        <v>3881</v>
      </c>
      <c r="E3668" s="48" t="s">
        <v>555</v>
      </c>
      <c r="F3668" s="48" t="s">
        <v>7515</v>
      </c>
      <c r="G3668" s="48">
        <v>2</v>
      </c>
      <c r="H3668" s="48">
        <v>117</v>
      </c>
      <c r="I3668" s="48">
        <v>18912</v>
      </c>
      <c r="J3668" s="48">
        <v>8054</v>
      </c>
      <c r="K3668" s="48">
        <v>95234</v>
      </c>
      <c r="L3668" s="48">
        <v>0</v>
      </c>
      <c r="M3668" s="48">
        <v>1.5</v>
      </c>
      <c r="N3668" s="48">
        <v>0</v>
      </c>
      <c r="O3668" s="48">
        <v>0</v>
      </c>
      <c r="P3668" s="48">
        <v>3400</v>
      </c>
      <c r="Q3668" s="48">
        <v>0</v>
      </c>
      <c r="R3668" s="48">
        <v>0</v>
      </c>
      <c r="S3668" s="48">
        <v>2007014</v>
      </c>
      <c r="T3668" s="48">
        <v>1</v>
      </c>
      <c r="U3668" s="48">
        <v>2003014</v>
      </c>
      <c r="V3668" s="48">
        <v>8</v>
      </c>
      <c r="W3668" s="48">
        <v>2004002</v>
      </c>
      <c r="X3668" s="48">
        <v>8</v>
      </c>
      <c r="Y3668" s="48">
        <v>2004006</v>
      </c>
      <c r="Z3668" s="48">
        <v>8</v>
      </c>
      <c r="AC3668" s="48">
        <v>4</v>
      </c>
      <c r="AD3668" s="48">
        <v>4</v>
      </c>
      <c r="AE3668" s="48">
        <v>1</v>
      </c>
      <c r="AF3668" s="48">
        <v>1102014</v>
      </c>
    </row>
    <row r="3669" spans="1:32" ht="14.25">
      <c r="A3669" s="48">
        <v>4209611</v>
      </c>
      <c r="D3669" s="48" t="s">
        <v>3879</v>
      </c>
      <c r="E3669" s="48" t="s">
        <v>3832</v>
      </c>
      <c r="F3669" s="48" t="s">
        <v>7516</v>
      </c>
      <c r="G3669" s="48">
        <v>1</v>
      </c>
      <c r="H3669" s="48">
        <v>118</v>
      </c>
      <c r="I3669" s="48">
        <v>22315</v>
      </c>
      <c r="J3669" s="48">
        <v>9675</v>
      </c>
      <c r="K3669" s="48">
        <v>64507</v>
      </c>
      <c r="L3669" s="48">
        <v>0</v>
      </c>
      <c r="M3669" s="48">
        <v>1.5</v>
      </c>
      <c r="N3669" s="48">
        <v>0</v>
      </c>
      <c r="O3669" s="48">
        <v>0</v>
      </c>
      <c r="P3669" s="48">
        <v>3400</v>
      </c>
      <c r="Q3669" s="48">
        <v>0</v>
      </c>
      <c r="R3669" s="48">
        <v>0</v>
      </c>
      <c r="S3669" s="48">
        <v>1906015</v>
      </c>
      <c r="T3669" s="48">
        <v>1</v>
      </c>
      <c r="U3669" s="48">
        <v>1901015</v>
      </c>
      <c r="V3669" s="48">
        <v>8</v>
      </c>
      <c r="W3669" s="48">
        <v>1902015</v>
      </c>
      <c r="X3669" s="48">
        <v>8</v>
      </c>
      <c r="AB3669" s="48" t="s">
        <v>7517</v>
      </c>
      <c r="AF3669" s="48">
        <v>1101015</v>
      </c>
    </row>
    <row r="3670" spans="1:32" ht="14.25">
      <c r="A3670" s="48">
        <v>4209612</v>
      </c>
      <c r="D3670" s="48" t="s">
        <v>3881</v>
      </c>
      <c r="E3670" s="48" t="s">
        <v>562</v>
      </c>
      <c r="F3670" s="48" t="s">
        <v>7517</v>
      </c>
      <c r="G3670" s="48">
        <v>2</v>
      </c>
      <c r="H3670" s="48">
        <v>118</v>
      </c>
      <c r="I3670" s="48">
        <v>19397</v>
      </c>
      <c r="J3670" s="48">
        <v>8159</v>
      </c>
      <c r="K3670" s="48">
        <v>96695</v>
      </c>
      <c r="L3670" s="48">
        <v>0</v>
      </c>
      <c r="M3670" s="48">
        <v>1.5</v>
      </c>
      <c r="N3670" s="48">
        <v>0</v>
      </c>
      <c r="O3670" s="48">
        <v>0</v>
      </c>
      <c r="P3670" s="48">
        <v>3400</v>
      </c>
      <c r="Q3670" s="48">
        <v>0</v>
      </c>
      <c r="R3670" s="48">
        <v>0</v>
      </c>
      <c r="S3670" s="48">
        <v>2007021</v>
      </c>
      <c r="T3670" s="48">
        <v>1</v>
      </c>
      <c r="U3670" s="48">
        <v>2003021</v>
      </c>
      <c r="V3670" s="48">
        <v>8</v>
      </c>
      <c r="W3670" s="48">
        <v>2004008</v>
      </c>
      <c r="X3670" s="48">
        <v>8</v>
      </c>
      <c r="Y3670" s="48">
        <v>2004011</v>
      </c>
      <c r="Z3670" s="48">
        <v>8</v>
      </c>
      <c r="AC3670" s="48">
        <v>4</v>
      </c>
      <c r="AD3670" s="48">
        <v>4</v>
      </c>
      <c r="AE3670" s="48">
        <v>1</v>
      </c>
      <c r="AF3670" s="48">
        <v>1102021</v>
      </c>
    </row>
    <row r="3671" spans="1:32" ht="14.25">
      <c r="A3671" s="48">
        <v>4209621</v>
      </c>
      <c r="D3671" s="48" t="s">
        <v>3879</v>
      </c>
      <c r="E3671" s="48" t="s">
        <v>3781</v>
      </c>
      <c r="F3671" s="48" t="s">
        <v>7518</v>
      </c>
      <c r="G3671" s="48">
        <v>1</v>
      </c>
      <c r="H3671" s="48">
        <v>118</v>
      </c>
      <c r="I3671" s="48">
        <v>22315</v>
      </c>
      <c r="J3671" s="48">
        <v>9675</v>
      </c>
      <c r="K3671" s="48">
        <v>64507</v>
      </c>
      <c r="L3671" s="48">
        <v>0</v>
      </c>
      <c r="M3671" s="48">
        <v>1.5</v>
      </c>
      <c r="N3671" s="48">
        <v>0</v>
      </c>
      <c r="O3671" s="48">
        <v>0</v>
      </c>
      <c r="P3671" s="48">
        <v>3400</v>
      </c>
      <c r="Q3671" s="48">
        <v>0</v>
      </c>
      <c r="R3671" s="48">
        <v>0</v>
      </c>
      <c r="S3671" s="48">
        <v>1906001</v>
      </c>
      <c r="T3671" s="48">
        <v>1</v>
      </c>
      <c r="U3671" s="48">
        <v>1901001</v>
      </c>
      <c r="V3671" s="48">
        <v>8</v>
      </c>
      <c r="W3671" s="48">
        <v>1902001</v>
      </c>
      <c r="X3671" s="48">
        <v>8</v>
      </c>
      <c r="AB3671" s="48" t="s">
        <v>7519</v>
      </c>
      <c r="AF3671" s="48">
        <v>1101001</v>
      </c>
    </row>
    <row r="3672" spans="1:32" ht="14.25">
      <c r="A3672" s="48">
        <v>4209622</v>
      </c>
      <c r="D3672" s="48" t="s">
        <v>3881</v>
      </c>
      <c r="E3672" s="48" t="s">
        <v>550</v>
      </c>
      <c r="F3672" s="48" t="s">
        <v>7519</v>
      </c>
      <c r="G3672" s="48">
        <v>2</v>
      </c>
      <c r="H3672" s="48">
        <v>118</v>
      </c>
      <c r="I3672" s="48">
        <v>19397</v>
      </c>
      <c r="J3672" s="48">
        <v>8159</v>
      </c>
      <c r="K3672" s="48">
        <v>97628</v>
      </c>
      <c r="L3672" s="48">
        <v>0</v>
      </c>
      <c r="M3672" s="48">
        <v>1.5</v>
      </c>
      <c r="N3672" s="48">
        <v>0</v>
      </c>
      <c r="O3672" s="48">
        <v>0</v>
      </c>
      <c r="P3672" s="48">
        <v>3400</v>
      </c>
      <c r="Q3672" s="48">
        <v>0</v>
      </c>
      <c r="R3672" s="48">
        <v>0</v>
      </c>
      <c r="S3672" s="48">
        <v>2007009</v>
      </c>
      <c r="T3672" s="48">
        <v>1</v>
      </c>
      <c r="U3672" s="48">
        <v>2003009</v>
      </c>
      <c r="V3672" s="48">
        <v>8</v>
      </c>
      <c r="W3672" s="48">
        <v>2004010</v>
      </c>
      <c r="X3672" s="48">
        <v>8</v>
      </c>
      <c r="Y3672" s="48">
        <v>2004014</v>
      </c>
      <c r="Z3672" s="48">
        <v>8</v>
      </c>
      <c r="AC3672" s="48">
        <v>4</v>
      </c>
      <c r="AD3672" s="48">
        <v>4</v>
      </c>
      <c r="AE3672" s="48">
        <v>2</v>
      </c>
      <c r="AF3672" s="48">
        <v>1102009</v>
      </c>
    </row>
    <row r="3673" spans="1:32" ht="14.25">
      <c r="A3673" s="48">
        <v>4209631</v>
      </c>
      <c r="D3673" s="48" t="s">
        <v>3879</v>
      </c>
      <c r="E3673" s="48" t="s">
        <v>3853</v>
      </c>
      <c r="F3673" s="48" t="s">
        <v>7520</v>
      </c>
      <c r="G3673" s="48">
        <v>1</v>
      </c>
      <c r="H3673" s="48">
        <v>118</v>
      </c>
      <c r="I3673" s="48">
        <v>22315</v>
      </c>
      <c r="J3673" s="48">
        <v>9675</v>
      </c>
      <c r="K3673" s="48">
        <v>64507</v>
      </c>
      <c r="L3673" s="48">
        <v>0</v>
      </c>
      <c r="M3673" s="48">
        <v>1.5</v>
      </c>
      <c r="N3673" s="48">
        <v>0</v>
      </c>
      <c r="O3673" s="48">
        <v>0</v>
      </c>
      <c r="P3673" s="48">
        <v>3400</v>
      </c>
      <c r="Q3673" s="48">
        <v>0</v>
      </c>
      <c r="R3673" s="48">
        <v>0</v>
      </c>
      <c r="S3673" s="48">
        <v>1906011</v>
      </c>
      <c r="T3673" s="48">
        <v>1</v>
      </c>
      <c r="U3673" s="48">
        <v>1901011</v>
      </c>
      <c r="V3673" s="48">
        <v>8</v>
      </c>
      <c r="W3673" s="48">
        <v>1902011</v>
      </c>
      <c r="X3673" s="48">
        <v>8</v>
      </c>
      <c r="AB3673" s="48" t="s">
        <v>7521</v>
      </c>
      <c r="AF3673" s="48">
        <v>1101011</v>
      </c>
    </row>
    <row r="3674" spans="1:32" ht="14.25">
      <c r="A3674" s="48">
        <v>4209632</v>
      </c>
      <c r="D3674" s="48" t="s">
        <v>3881</v>
      </c>
      <c r="E3674" s="48" t="s">
        <v>558</v>
      </c>
      <c r="F3674" s="48" t="s">
        <v>7521</v>
      </c>
      <c r="G3674" s="48">
        <v>2</v>
      </c>
      <c r="H3674" s="48">
        <v>118</v>
      </c>
      <c r="I3674" s="48">
        <v>19397</v>
      </c>
      <c r="J3674" s="48">
        <v>8159</v>
      </c>
      <c r="K3674" s="48">
        <v>97628</v>
      </c>
      <c r="L3674" s="48">
        <v>0</v>
      </c>
      <c r="M3674" s="48">
        <v>1.5</v>
      </c>
      <c r="N3674" s="48">
        <v>0</v>
      </c>
      <c r="O3674" s="48">
        <v>0</v>
      </c>
      <c r="P3674" s="48">
        <v>3400</v>
      </c>
      <c r="Q3674" s="48">
        <v>0</v>
      </c>
      <c r="R3674" s="48">
        <v>0</v>
      </c>
      <c r="S3674" s="48">
        <v>2007017</v>
      </c>
      <c r="T3674" s="48">
        <v>1</v>
      </c>
      <c r="U3674" s="48">
        <v>2003017</v>
      </c>
      <c r="V3674" s="48">
        <v>8</v>
      </c>
      <c r="W3674" s="48">
        <v>2004008</v>
      </c>
      <c r="X3674" s="48">
        <v>8</v>
      </c>
      <c r="Y3674" s="48">
        <v>2004010</v>
      </c>
      <c r="Z3674" s="48">
        <v>8</v>
      </c>
      <c r="AC3674" s="48">
        <v>4</v>
      </c>
      <c r="AD3674" s="48">
        <v>4</v>
      </c>
      <c r="AE3674" s="48">
        <v>3</v>
      </c>
      <c r="AF3674" s="48">
        <v>1102017</v>
      </c>
    </row>
    <row r="3675" spans="1:32" ht="14.25">
      <c r="A3675" s="48">
        <v>4209711</v>
      </c>
      <c r="D3675" s="48" t="s">
        <v>3879</v>
      </c>
      <c r="E3675" s="48" t="s">
        <v>3748</v>
      </c>
      <c r="F3675" s="48" t="s">
        <v>7522</v>
      </c>
      <c r="G3675" s="48">
        <v>1</v>
      </c>
      <c r="H3675" s="48">
        <v>119</v>
      </c>
      <c r="I3675" s="48">
        <v>22725</v>
      </c>
      <c r="J3675" s="48">
        <v>9783</v>
      </c>
      <c r="K3675" s="48">
        <v>66233</v>
      </c>
      <c r="L3675" s="48">
        <v>0</v>
      </c>
      <c r="M3675" s="48">
        <v>1.5</v>
      </c>
      <c r="N3675" s="48">
        <v>0</v>
      </c>
      <c r="O3675" s="48">
        <v>0</v>
      </c>
      <c r="P3675" s="48">
        <v>3400</v>
      </c>
      <c r="Q3675" s="48">
        <v>0</v>
      </c>
      <c r="R3675" s="48">
        <v>0</v>
      </c>
      <c r="S3675" s="48">
        <v>1906006</v>
      </c>
      <c r="T3675" s="48">
        <v>1</v>
      </c>
      <c r="U3675" s="48">
        <v>1901006</v>
      </c>
      <c r="V3675" s="48">
        <v>8</v>
      </c>
      <c r="W3675" s="48">
        <v>1902006</v>
      </c>
      <c r="X3675" s="48">
        <v>8</v>
      </c>
      <c r="AB3675" s="48" t="s">
        <v>7523</v>
      </c>
      <c r="AF3675" s="48">
        <v>1101006</v>
      </c>
    </row>
    <row r="3676" spans="1:32" ht="14.25">
      <c r="A3676" s="48">
        <v>4209712</v>
      </c>
      <c r="D3676" s="48" t="s">
        <v>3881</v>
      </c>
      <c r="E3676" s="48" t="s">
        <v>548</v>
      </c>
      <c r="F3676" s="48" t="s">
        <v>7523</v>
      </c>
      <c r="G3676" s="48">
        <v>2</v>
      </c>
      <c r="H3676" s="48">
        <v>119</v>
      </c>
      <c r="I3676" s="48">
        <v>19622</v>
      </c>
      <c r="J3676" s="48">
        <v>8297</v>
      </c>
      <c r="K3676" s="48">
        <v>98502</v>
      </c>
      <c r="L3676" s="48">
        <v>0</v>
      </c>
      <c r="M3676" s="48">
        <v>1.5</v>
      </c>
      <c r="N3676" s="48">
        <v>0</v>
      </c>
      <c r="O3676" s="48">
        <v>0</v>
      </c>
      <c r="P3676" s="48">
        <v>3400</v>
      </c>
      <c r="Q3676" s="48">
        <v>0</v>
      </c>
      <c r="R3676" s="48">
        <v>0</v>
      </c>
      <c r="S3676" s="48">
        <v>2007007</v>
      </c>
      <c r="T3676" s="48">
        <v>1</v>
      </c>
      <c r="U3676" s="48">
        <v>2003007</v>
      </c>
      <c r="V3676" s="48">
        <v>8</v>
      </c>
      <c r="W3676" s="48">
        <v>2004002</v>
      </c>
      <c r="X3676" s="48">
        <v>8</v>
      </c>
      <c r="Y3676" s="48">
        <v>2004006</v>
      </c>
      <c r="Z3676" s="48">
        <v>8</v>
      </c>
      <c r="AC3676" s="48">
        <v>4</v>
      </c>
      <c r="AD3676" s="48">
        <v>4</v>
      </c>
      <c r="AE3676" s="48">
        <v>1</v>
      </c>
      <c r="AF3676" s="48">
        <v>1102007</v>
      </c>
    </row>
    <row r="3677" spans="1:32" ht="14.25">
      <c r="A3677" s="48">
        <v>4209721</v>
      </c>
      <c r="D3677" s="48" t="s">
        <v>3879</v>
      </c>
      <c r="E3677" s="48" t="s">
        <v>3859</v>
      </c>
      <c r="F3677" s="48" t="s">
        <v>7524</v>
      </c>
      <c r="G3677" s="48">
        <v>1</v>
      </c>
      <c r="H3677" s="48">
        <v>119</v>
      </c>
      <c r="I3677" s="48">
        <v>22725</v>
      </c>
      <c r="J3677" s="48">
        <v>9783</v>
      </c>
      <c r="K3677" s="48">
        <v>66233</v>
      </c>
      <c r="L3677" s="48">
        <v>0</v>
      </c>
      <c r="M3677" s="48">
        <v>1.5</v>
      </c>
      <c r="N3677" s="48">
        <v>0</v>
      </c>
      <c r="O3677" s="48">
        <v>0</v>
      </c>
      <c r="P3677" s="48">
        <v>3400</v>
      </c>
      <c r="Q3677" s="48">
        <v>0</v>
      </c>
      <c r="R3677" s="48">
        <v>0</v>
      </c>
      <c r="S3677" s="48">
        <v>1906003</v>
      </c>
      <c r="T3677" s="48">
        <v>1</v>
      </c>
      <c r="U3677" s="48">
        <v>1901003</v>
      </c>
      <c r="V3677" s="48">
        <v>8</v>
      </c>
      <c r="W3677" s="48">
        <v>1902003</v>
      </c>
      <c r="X3677" s="48">
        <v>8</v>
      </c>
      <c r="AB3677" s="48" t="s">
        <v>7525</v>
      </c>
      <c r="AF3677" s="48">
        <v>1101003</v>
      </c>
    </row>
    <row r="3678" spans="1:32" ht="14.25">
      <c r="A3678" s="48">
        <v>4209722</v>
      </c>
      <c r="D3678" s="48" t="s">
        <v>3881</v>
      </c>
      <c r="E3678" s="48" t="s">
        <v>546</v>
      </c>
      <c r="F3678" s="48" t="s">
        <v>7525</v>
      </c>
      <c r="G3678" s="48">
        <v>2</v>
      </c>
      <c r="H3678" s="48">
        <v>119</v>
      </c>
      <c r="I3678" s="48">
        <v>19622</v>
      </c>
      <c r="J3678" s="48">
        <v>8264</v>
      </c>
      <c r="K3678" s="48">
        <v>99240</v>
      </c>
      <c r="L3678" s="48">
        <v>0</v>
      </c>
      <c r="M3678" s="48">
        <v>1.5</v>
      </c>
      <c r="N3678" s="48">
        <v>0</v>
      </c>
      <c r="O3678" s="48">
        <v>0</v>
      </c>
      <c r="P3678" s="48">
        <v>3400</v>
      </c>
      <c r="Q3678" s="48">
        <v>0</v>
      </c>
      <c r="R3678" s="48">
        <v>0</v>
      </c>
      <c r="S3678" s="48">
        <v>2007005</v>
      </c>
      <c r="T3678" s="48">
        <v>1</v>
      </c>
      <c r="U3678" s="48">
        <v>2003005</v>
      </c>
      <c r="V3678" s="48">
        <v>8</v>
      </c>
      <c r="W3678" s="48">
        <v>2004012</v>
      </c>
      <c r="X3678" s="48">
        <v>8</v>
      </c>
      <c r="Y3678" s="48">
        <v>2004014</v>
      </c>
      <c r="Z3678" s="48">
        <v>8</v>
      </c>
      <c r="AC3678" s="48">
        <v>4</v>
      </c>
      <c r="AD3678" s="48">
        <v>4</v>
      </c>
      <c r="AE3678" s="48">
        <v>3</v>
      </c>
      <c r="AF3678" s="48">
        <v>1102005</v>
      </c>
    </row>
    <row r="3679" spans="1:32" ht="14.25">
      <c r="A3679" s="48">
        <v>4209731</v>
      </c>
      <c r="D3679" s="48" t="s">
        <v>3879</v>
      </c>
      <c r="E3679" s="48" t="s">
        <v>3839</v>
      </c>
      <c r="F3679" s="48" t="s">
        <v>7526</v>
      </c>
      <c r="G3679" s="48">
        <v>1</v>
      </c>
      <c r="H3679" s="48">
        <v>119</v>
      </c>
      <c r="I3679" s="48">
        <v>22725</v>
      </c>
      <c r="J3679" s="48">
        <v>9783</v>
      </c>
      <c r="K3679" s="48">
        <v>66233</v>
      </c>
      <c r="L3679" s="48">
        <v>0</v>
      </c>
      <c r="M3679" s="48">
        <v>1.5</v>
      </c>
      <c r="N3679" s="48">
        <v>0</v>
      </c>
      <c r="O3679" s="48">
        <v>0</v>
      </c>
      <c r="P3679" s="48">
        <v>3400</v>
      </c>
      <c r="Q3679" s="48">
        <v>0</v>
      </c>
      <c r="R3679" s="48">
        <v>0</v>
      </c>
      <c r="S3679" s="48">
        <v>1906012</v>
      </c>
      <c r="T3679" s="48">
        <v>1</v>
      </c>
      <c r="U3679" s="48">
        <v>1901012</v>
      </c>
      <c r="V3679" s="48">
        <v>8</v>
      </c>
      <c r="W3679" s="48">
        <v>1902012</v>
      </c>
      <c r="X3679" s="48">
        <v>8</v>
      </c>
      <c r="AB3679" s="48" t="s">
        <v>7527</v>
      </c>
      <c r="AF3679" s="48">
        <v>1101012</v>
      </c>
    </row>
    <row r="3680" spans="1:32" ht="14.25">
      <c r="A3680" s="48">
        <v>4209732</v>
      </c>
      <c r="D3680" s="48" t="s">
        <v>3881</v>
      </c>
      <c r="E3680" s="48" t="s">
        <v>559</v>
      </c>
      <c r="F3680" s="48" t="s">
        <v>7527</v>
      </c>
      <c r="G3680" s="48">
        <v>2</v>
      </c>
      <c r="H3680" s="48">
        <v>119</v>
      </c>
      <c r="I3680" s="48">
        <v>19622</v>
      </c>
      <c r="J3680" s="48">
        <v>8264</v>
      </c>
      <c r="K3680" s="48">
        <v>99240</v>
      </c>
      <c r="L3680" s="48">
        <v>0</v>
      </c>
      <c r="M3680" s="48">
        <v>1.5</v>
      </c>
      <c r="N3680" s="48">
        <v>0</v>
      </c>
      <c r="O3680" s="48">
        <v>0</v>
      </c>
      <c r="P3680" s="48">
        <v>3400</v>
      </c>
      <c r="Q3680" s="48">
        <v>0</v>
      </c>
      <c r="R3680" s="48">
        <v>0</v>
      </c>
      <c r="S3680" s="48">
        <v>2007018</v>
      </c>
      <c r="T3680" s="48">
        <v>1</v>
      </c>
      <c r="U3680" s="48">
        <v>2003018</v>
      </c>
      <c r="V3680" s="48">
        <v>8</v>
      </c>
      <c r="W3680" s="48">
        <v>2004012</v>
      </c>
      <c r="X3680" s="48">
        <v>8</v>
      </c>
      <c r="Y3680" s="48">
        <v>2004010</v>
      </c>
      <c r="Z3680" s="48">
        <v>8</v>
      </c>
      <c r="AC3680" s="48">
        <v>4</v>
      </c>
      <c r="AD3680" s="48">
        <v>4</v>
      </c>
      <c r="AE3680" s="48">
        <v>2</v>
      </c>
      <c r="AF3680" s="48">
        <v>1102018</v>
      </c>
    </row>
    <row r="3681" spans="1:32" ht="14.25">
      <c r="A3681" s="48">
        <v>4209811</v>
      </c>
      <c r="D3681" s="48" t="s">
        <v>3879</v>
      </c>
      <c r="E3681" s="48" t="s">
        <v>3823</v>
      </c>
      <c r="F3681" s="48" t="s">
        <v>7528</v>
      </c>
      <c r="G3681" s="48">
        <v>1</v>
      </c>
      <c r="H3681" s="48">
        <v>120</v>
      </c>
      <c r="I3681" s="48">
        <v>23025</v>
      </c>
      <c r="J3681" s="48">
        <v>10095</v>
      </c>
      <c r="K3681" s="48">
        <v>68709</v>
      </c>
      <c r="L3681" s="48">
        <v>0</v>
      </c>
      <c r="M3681" s="48">
        <v>1.5</v>
      </c>
      <c r="N3681" s="48">
        <v>0</v>
      </c>
      <c r="O3681" s="48">
        <v>0</v>
      </c>
      <c r="P3681" s="48">
        <v>3800</v>
      </c>
      <c r="Q3681" s="48">
        <v>0</v>
      </c>
      <c r="R3681" s="48">
        <v>0</v>
      </c>
      <c r="S3681" s="48">
        <v>1906009</v>
      </c>
      <c r="T3681" s="48">
        <v>1</v>
      </c>
      <c r="U3681" s="48">
        <v>1901009</v>
      </c>
      <c r="V3681" s="48">
        <v>8</v>
      </c>
      <c r="W3681" s="48">
        <v>1902009</v>
      </c>
      <c r="X3681" s="48">
        <v>8</v>
      </c>
      <c r="AB3681" s="48" t="s">
        <v>7529</v>
      </c>
      <c r="AF3681" s="48">
        <v>1101009</v>
      </c>
    </row>
    <row r="3682" spans="1:32" ht="14.25">
      <c r="A3682" s="48">
        <v>4209812</v>
      </c>
      <c r="D3682" s="48" t="s">
        <v>3881</v>
      </c>
      <c r="E3682" s="48" t="s">
        <v>555</v>
      </c>
      <c r="F3682" s="48" t="s">
        <v>7529</v>
      </c>
      <c r="G3682" s="48">
        <v>2</v>
      </c>
      <c r="H3682" s="48">
        <v>120</v>
      </c>
      <c r="I3682" s="48">
        <v>20091</v>
      </c>
      <c r="J3682" s="48">
        <v>8613</v>
      </c>
      <c r="K3682" s="48">
        <v>102477</v>
      </c>
      <c r="L3682" s="48">
        <v>0</v>
      </c>
      <c r="M3682" s="48">
        <v>1.5</v>
      </c>
      <c r="N3682" s="48">
        <v>0</v>
      </c>
      <c r="O3682" s="48">
        <v>0</v>
      </c>
      <c r="P3682" s="48">
        <v>3800</v>
      </c>
      <c r="Q3682" s="48">
        <v>0</v>
      </c>
      <c r="R3682" s="48">
        <v>0</v>
      </c>
      <c r="S3682" s="48">
        <v>2007014</v>
      </c>
      <c r="T3682" s="48">
        <v>1</v>
      </c>
      <c r="U3682" s="48">
        <v>2003014</v>
      </c>
      <c r="V3682" s="48">
        <v>8</v>
      </c>
      <c r="W3682" s="48">
        <v>2004002</v>
      </c>
      <c r="X3682" s="48">
        <v>8</v>
      </c>
      <c r="Y3682" s="48">
        <v>2004006</v>
      </c>
      <c r="Z3682" s="48">
        <v>8</v>
      </c>
      <c r="AC3682" s="48">
        <v>4</v>
      </c>
      <c r="AD3682" s="48">
        <v>4</v>
      </c>
      <c r="AE3682" s="48">
        <v>1</v>
      </c>
      <c r="AF3682" s="48">
        <v>1102014</v>
      </c>
    </row>
    <row r="3683" spans="1:32" ht="14.25">
      <c r="A3683" s="48">
        <v>4209821</v>
      </c>
      <c r="D3683" s="48" t="s">
        <v>3879</v>
      </c>
      <c r="E3683" s="48" t="s">
        <v>3801</v>
      </c>
      <c r="F3683" s="48" t="s">
        <v>7530</v>
      </c>
      <c r="G3683" s="48">
        <v>1</v>
      </c>
      <c r="H3683" s="48">
        <v>120</v>
      </c>
      <c r="I3683" s="48">
        <v>22875</v>
      </c>
      <c r="J3683" s="48">
        <v>10020</v>
      </c>
      <c r="K3683" s="48">
        <v>67959</v>
      </c>
      <c r="L3683" s="48">
        <v>0</v>
      </c>
      <c r="M3683" s="48">
        <v>1.5</v>
      </c>
      <c r="N3683" s="48">
        <v>0</v>
      </c>
      <c r="O3683" s="48">
        <v>0</v>
      </c>
      <c r="P3683" s="48">
        <v>3400</v>
      </c>
      <c r="Q3683" s="48">
        <v>0</v>
      </c>
      <c r="R3683" s="48">
        <v>0</v>
      </c>
      <c r="S3683" s="48">
        <v>1906008</v>
      </c>
      <c r="T3683" s="48">
        <v>1</v>
      </c>
      <c r="U3683" s="48">
        <v>1901008</v>
      </c>
      <c r="V3683" s="48">
        <v>8</v>
      </c>
      <c r="W3683" s="48">
        <v>1902008</v>
      </c>
      <c r="X3683" s="48">
        <v>8</v>
      </c>
      <c r="AB3683" s="48" t="s">
        <v>7531</v>
      </c>
      <c r="AF3683" s="48">
        <v>1101008</v>
      </c>
    </row>
    <row r="3684" spans="1:32" ht="14.25">
      <c r="A3684" s="48">
        <v>4209822</v>
      </c>
      <c r="D3684" s="48" t="s">
        <v>3881</v>
      </c>
      <c r="E3684" s="48" t="s">
        <v>554</v>
      </c>
      <c r="F3684" s="48" t="s">
        <v>7531</v>
      </c>
      <c r="G3684" s="48">
        <v>2</v>
      </c>
      <c r="H3684" s="48">
        <v>120</v>
      </c>
      <c r="I3684" s="48">
        <v>19847</v>
      </c>
      <c r="J3684" s="48">
        <v>8434</v>
      </c>
      <c r="K3684" s="48">
        <v>101243</v>
      </c>
      <c r="L3684" s="48">
        <v>0</v>
      </c>
      <c r="M3684" s="48">
        <v>1.5</v>
      </c>
      <c r="N3684" s="48">
        <v>0</v>
      </c>
      <c r="O3684" s="48">
        <v>0</v>
      </c>
      <c r="P3684" s="48">
        <v>3400</v>
      </c>
      <c r="Q3684" s="48">
        <v>0</v>
      </c>
      <c r="R3684" s="48">
        <v>0</v>
      </c>
      <c r="S3684" s="48">
        <v>2007013</v>
      </c>
      <c r="T3684" s="48">
        <v>1</v>
      </c>
      <c r="U3684" s="48">
        <v>2003013</v>
      </c>
      <c r="V3684" s="48">
        <v>8</v>
      </c>
      <c r="W3684" s="48">
        <v>2004008</v>
      </c>
      <c r="X3684" s="48">
        <v>8</v>
      </c>
      <c r="Y3684" s="48">
        <v>2004010</v>
      </c>
      <c r="Z3684" s="48">
        <v>8</v>
      </c>
      <c r="AC3684" s="48">
        <v>4</v>
      </c>
      <c r="AD3684" s="48">
        <v>4</v>
      </c>
      <c r="AE3684" s="48">
        <v>3</v>
      </c>
      <c r="AF3684" s="48">
        <v>1102013</v>
      </c>
    </row>
    <row r="3685" spans="1:32" ht="14.25">
      <c r="A3685" s="48">
        <v>4209831</v>
      </c>
      <c r="D3685" s="48" t="s">
        <v>3879</v>
      </c>
      <c r="E3685" s="48" t="s">
        <v>3839</v>
      </c>
      <c r="F3685" s="48" t="s">
        <v>7532</v>
      </c>
      <c r="G3685" s="48">
        <v>1</v>
      </c>
      <c r="H3685" s="48">
        <v>120</v>
      </c>
      <c r="I3685" s="48">
        <v>22875</v>
      </c>
      <c r="J3685" s="48">
        <v>10020</v>
      </c>
      <c r="K3685" s="48">
        <v>67959</v>
      </c>
      <c r="L3685" s="48">
        <v>0</v>
      </c>
      <c r="M3685" s="48">
        <v>1.5</v>
      </c>
      <c r="N3685" s="48">
        <v>0</v>
      </c>
      <c r="O3685" s="48">
        <v>0</v>
      </c>
      <c r="P3685" s="48">
        <v>3400</v>
      </c>
      <c r="Q3685" s="48">
        <v>0</v>
      </c>
      <c r="R3685" s="48">
        <v>0</v>
      </c>
      <c r="S3685" s="48">
        <v>1906012</v>
      </c>
      <c r="T3685" s="48">
        <v>1</v>
      </c>
      <c r="U3685" s="48">
        <v>1901012</v>
      </c>
      <c r="V3685" s="48">
        <v>8</v>
      </c>
      <c r="W3685" s="48">
        <v>1902012</v>
      </c>
      <c r="X3685" s="48">
        <v>8</v>
      </c>
      <c r="AB3685" s="48" t="s">
        <v>7533</v>
      </c>
      <c r="AF3685" s="48">
        <v>1101012</v>
      </c>
    </row>
    <row r="3686" spans="1:32" ht="14.25">
      <c r="A3686" s="48">
        <v>4209832</v>
      </c>
      <c r="D3686" s="48" t="s">
        <v>3881</v>
      </c>
      <c r="E3686" s="48" t="s">
        <v>559</v>
      </c>
      <c r="F3686" s="48" t="s">
        <v>7533</v>
      </c>
      <c r="G3686" s="48">
        <v>2</v>
      </c>
      <c r="H3686" s="48">
        <v>120</v>
      </c>
      <c r="I3686" s="48">
        <v>19847</v>
      </c>
      <c r="J3686" s="48">
        <v>8434</v>
      </c>
      <c r="K3686" s="48">
        <v>101243</v>
      </c>
      <c r="L3686" s="48">
        <v>0</v>
      </c>
      <c r="M3686" s="48">
        <v>1.5</v>
      </c>
      <c r="N3686" s="48">
        <v>0</v>
      </c>
      <c r="O3686" s="48">
        <v>0</v>
      </c>
      <c r="P3686" s="48">
        <v>3400</v>
      </c>
      <c r="Q3686" s="48">
        <v>0</v>
      </c>
      <c r="R3686" s="48">
        <v>0</v>
      </c>
      <c r="S3686" s="48">
        <v>2007018</v>
      </c>
      <c r="T3686" s="48">
        <v>1</v>
      </c>
      <c r="U3686" s="48">
        <v>2003018</v>
      </c>
      <c r="V3686" s="48">
        <v>8</v>
      </c>
      <c r="W3686" s="48">
        <v>2004012</v>
      </c>
      <c r="X3686" s="48">
        <v>8</v>
      </c>
      <c r="Y3686" s="48">
        <v>2004010</v>
      </c>
      <c r="Z3686" s="48">
        <v>8</v>
      </c>
      <c r="AC3686" s="48">
        <v>4</v>
      </c>
      <c r="AD3686" s="48">
        <v>4</v>
      </c>
      <c r="AE3686" s="48">
        <v>2</v>
      </c>
      <c r="AF3686" s="48">
        <v>1102018</v>
      </c>
    </row>
    <row r="3687" spans="1:32" ht="14.25">
      <c r="A3687" s="48">
        <v>4209911</v>
      </c>
      <c r="D3687" s="48" t="s">
        <v>3879</v>
      </c>
      <c r="E3687" s="48" t="s">
        <v>3851</v>
      </c>
      <c r="F3687" s="48" t="s">
        <v>7534</v>
      </c>
      <c r="G3687" s="48">
        <v>1</v>
      </c>
      <c r="H3687" s="48">
        <v>120</v>
      </c>
      <c r="I3687" s="48">
        <v>23025</v>
      </c>
      <c r="J3687" s="48">
        <v>10258</v>
      </c>
      <c r="K3687" s="48">
        <v>69685</v>
      </c>
      <c r="L3687" s="48">
        <v>0</v>
      </c>
      <c r="M3687" s="48">
        <v>1.5</v>
      </c>
      <c r="N3687" s="48">
        <v>0</v>
      </c>
      <c r="O3687" s="48">
        <v>0</v>
      </c>
      <c r="P3687" s="48">
        <v>3800</v>
      </c>
      <c r="Q3687" s="48">
        <v>0</v>
      </c>
      <c r="R3687" s="48">
        <v>0</v>
      </c>
      <c r="S3687" s="48">
        <v>1906007</v>
      </c>
      <c r="T3687" s="48">
        <v>1</v>
      </c>
      <c r="U3687" s="48">
        <v>1901007</v>
      </c>
      <c r="V3687" s="48">
        <v>8</v>
      </c>
      <c r="W3687" s="48">
        <v>1902007</v>
      </c>
      <c r="X3687" s="48">
        <v>8</v>
      </c>
      <c r="AB3687" s="48" t="s">
        <v>7535</v>
      </c>
      <c r="AF3687" s="48">
        <v>1101007</v>
      </c>
    </row>
    <row r="3688" spans="1:32" ht="14.25">
      <c r="A3688" s="48">
        <v>4209912</v>
      </c>
      <c r="D3688" s="48" t="s">
        <v>3881</v>
      </c>
      <c r="E3688" s="48" t="s">
        <v>550</v>
      </c>
      <c r="F3688" s="48" t="s">
        <v>7535</v>
      </c>
      <c r="G3688" s="48">
        <v>2</v>
      </c>
      <c r="H3688" s="48">
        <v>120</v>
      </c>
      <c r="I3688" s="48">
        <v>20091</v>
      </c>
      <c r="J3688" s="48">
        <v>8613</v>
      </c>
      <c r="K3688" s="48">
        <v>102477</v>
      </c>
      <c r="L3688" s="48">
        <v>0</v>
      </c>
      <c r="M3688" s="48">
        <v>1.5</v>
      </c>
      <c r="N3688" s="48">
        <v>0</v>
      </c>
      <c r="O3688" s="48">
        <v>0</v>
      </c>
      <c r="P3688" s="48">
        <v>3800</v>
      </c>
      <c r="Q3688" s="48">
        <v>0</v>
      </c>
      <c r="R3688" s="48">
        <v>0</v>
      </c>
      <c r="S3688" s="48">
        <v>2007009</v>
      </c>
      <c r="T3688" s="48">
        <v>1</v>
      </c>
      <c r="U3688" s="48">
        <v>2003009</v>
      </c>
      <c r="V3688" s="48">
        <v>8</v>
      </c>
      <c r="W3688" s="48">
        <v>2004010</v>
      </c>
      <c r="X3688" s="48">
        <v>8</v>
      </c>
      <c r="Y3688" s="48">
        <v>2004014</v>
      </c>
      <c r="Z3688" s="48">
        <v>8</v>
      </c>
      <c r="AC3688" s="48">
        <v>4</v>
      </c>
      <c r="AD3688" s="48">
        <v>4</v>
      </c>
      <c r="AE3688" s="48">
        <v>2</v>
      </c>
      <c r="AF3688" s="48">
        <v>1102009</v>
      </c>
    </row>
    <row r="3689" spans="1:32" ht="14.25">
      <c r="A3689" s="48">
        <v>4209921</v>
      </c>
      <c r="D3689" s="48" t="s">
        <v>3879</v>
      </c>
      <c r="E3689" s="48" t="s">
        <v>3851</v>
      </c>
      <c r="F3689" s="48" t="s">
        <v>7536</v>
      </c>
      <c r="G3689" s="48">
        <v>1</v>
      </c>
      <c r="H3689" s="48">
        <v>120</v>
      </c>
      <c r="I3689" s="48">
        <v>23025</v>
      </c>
      <c r="J3689" s="48">
        <v>10258</v>
      </c>
      <c r="K3689" s="48">
        <v>69685</v>
      </c>
      <c r="L3689" s="48">
        <v>0</v>
      </c>
      <c r="M3689" s="48">
        <v>1.5</v>
      </c>
      <c r="N3689" s="48">
        <v>0</v>
      </c>
      <c r="O3689" s="48">
        <v>0</v>
      </c>
      <c r="P3689" s="48">
        <v>3800</v>
      </c>
      <c r="Q3689" s="48">
        <v>0</v>
      </c>
      <c r="R3689" s="48">
        <v>0</v>
      </c>
      <c r="S3689" s="48">
        <v>1906007</v>
      </c>
      <c r="T3689" s="48">
        <v>1</v>
      </c>
      <c r="U3689" s="48">
        <v>1901007</v>
      </c>
      <c r="V3689" s="48">
        <v>8</v>
      </c>
      <c r="W3689" s="48">
        <v>1902007</v>
      </c>
      <c r="X3689" s="48">
        <v>8</v>
      </c>
      <c r="AB3689" s="48" t="s">
        <v>7537</v>
      </c>
      <c r="AF3689" s="48">
        <v>1101007</v>
      </c>
    </row>
    <row r="3690" spans="1:32" ht="14.25">
      <c r="A3690" s="48">
        <v>4209922</v>
      </c>
      <c r="D3690" s="48" t="s">
        <v>3881</v>
      </c>
      <c r="E3690" s="48" t="s">
        <v>544</v>
      </c>
      <c r="F3690" s="48" t="s">
        <v>7537</v>
      </c>
      <c r="G3690" s="48">
        <v>2</v>
      </c>
      <c r="H3690" s="48">
        <v>120</v>
      </c>
      <c r="I3690" s="48">
        <v>20091</v>
      </c>
      <c r="J3690" s="48">
        <v>8613</v>
      </c>
      <c r="K3690" s="48">
        <v>103410</v>
      </c>
      <c r="L3690" s="48">
        <v>0</v>
      </c>
      <c r="M3690" s="48">
        <v>1.5</v>
      </c>
      <c r="N3690" s="48">
        <v>0</v>
      </c>
      <c r="O3690" s="48">
        <v>0</v>
      </c>
      <c r="P3690" s="48">
        <v>3800</v>
      </c>
      <c r="Q3690" s="48">
        <v>0</v>
      </c>
      <c r="R3690" s="48">
        <v>0</v>
      </c>
      <c r="S3690" s="48">
        <v>2007003</v>
      </c>
      <c r="T3690" s="48">
        <v>1</v>
      </c>
      <c r="U3690" s="48">
        <v>2003003</v>
      </c>
      <c r="V3690" s="48">
        <v>8</v>
      </c>
      <c r="W3690" s="48">
        <v>2004008</v>
      </c>
      <c r="X3690" s="48">
        <v>8</v>
      </c>
      <c r="Y3690" s="48">
        <v>2004010</v>
      </c>
      <c r="Z3690" s="48">
        <v>8</v>
      </c>
      <c r="AC3690" s="48">
        <v>4</v>
      </c>
      <c r="AD3690" s="48">
        <v>4</v>
      </c>
      <c r="AE3690" s="48">
        <v>2</v>
      </c>
      <c r="AF3690" s="48">
        <v>1102003</v>
      </c>
    </row>
    <row r="3691" spans="1:32" ht="14.25">
      <c r="A3691" s="48">
        <v>4209931</v>
      </c>
      <c r="D3691" s="48" t="s">
        <v>3879</v>
      </c>
      <c r="E3691" s="48" t="s">
        <v>3853</v>
      </c>
      <c r="F3691" s="48" t="s">
        <v>7538</v>
      </c>
      <c r="G3691" s="48">
        <v>1</v>
      </c>
      <c r="H3691" s="48">
        <v>120</v>
      </c>
      <c r="I3691" s="48">
        <v>22875</v>
      </c>
      <c r="J3691" s="48">
        <v>10183</v>
      </c>
      <c r="K3691" s="48">
        <v>68935</v>
      </c>
      <c r="L3691" s="48">
        <v>0</v>
      </c>
      <c r="M3691" s="48">
        <v>1.5</v>
      </c>
      <c r="N3691" s="48">
        <v>0</v>
      </c>
      <c r="O3691" s="48">
        <v>0</v>
      </c>
      <c r="P3691" s="48">
        <v>3400</v>
      </c>
      <c r="Q3691" s="48">
        <v>0</v>
      </c>
      <c r="R3691" s="48">
        <v>0</v>
      </c>
      <c r="S3691" s="48">
        <v>1906011</v>
      </c>
      <c r="T3691" s="48">
        <v>1</v>
      </c>
      <c r="U3691" s="48">
        <v>1901011</v>
      </c>
      <c r="V3691" s="48">
        <v>8</v>
      </c>
      <c r="W3691" s="48">
        <v>1902011</v>
      </c>
      <c r="X3691" s="48">
        <v>8</v>
      </c>
      <c r="AB3691" s="48" t="s">
        <v>7539</v>
      </c>
      <c r="AF3691" s="48">
        <v>1101011</v>
      </c>
    </row>
    <row r="3692" spans="1:32" ht="14.25">
      <c r="A3692" s="48">
        <v>4209932</v>
      </c>
      <c r="D3692" s="48" t="s">
        <v>3881</v>
      </c>
      <c r="E3692" s="48" t="s">
        <v>558</v>
      </c>
      <c r="F3692" s="48" t="s">
        <v>7539</v>
      </c>
      <c r="G3692" s="48">
        <v>2</v>
      </c>
      <c r="H3692" s="48">
        <v>120</v>
      </c>
      <c r="I3692" s="48">
        <v>19847</v>
      </c>
      <c r="J3692" s="48">
        <v>8499</v>
      </c>
      <c r="K3692" s="48">
        <v>101634</v>
      </c>
      <c r="L3692" s="48">
        <v>0</v>
      </c>
      <c r="M3692" s="48">
        <v>1.5</v>
      </c>
      <c r="N3692" s="48">
        <v>0</v>
      </c>
      <c r="O3692" s="48">
        <v>0</v>
      </c>
      <c r="P3692" s="48">
        <v>3400</v>
      </c>
      <c r="Q3692" s="48">
        <v>0</v>
      </c>
      <c r="R3692" s="48">
        <v>0</v>
      </c>
      <c r="S3692" s="48">
        <v>2007017</v>
      </c>
      <c r="T3692" s="48">
        <v>1</v>
      </c>
      <c r="U3692" s="48">
        <v>2003017</v>
      </c>
      <c r="V3692" s="48">
        <v>8</v>
      </c>
      <c r="W3692" s="48">
        <v>2004008</v>
      </c>
      <c r="X3692" s="48">
        <v>8</v>
      </c>
      <c r="Y3692" s="48">
        <v>2004010</v>
      </c>
      <c r="Z3692" s="48">
        <v>8</v>
      </c>
      <c r="AC3692" s="48">
        <v>4</v>
      </c>
      <c r="AD3692" s="48">
        <v>4</v>
      </c>
      <c r="AE3692" s="48">
        <v>3</v>
      </c>
      <c r="AF3692" s="48">
        <v>1102017</v>
      </c>
    </row>
    <row r="3693" spans="1:32" ht="14.25">
      <c r="A3693" s="48">
        <v>4210011</v>
      </c>
      <c r="D3693" s="48" t="s">
        <v>3879</v>
      </c>
      <c r="E3693" s="48" t="s">
        <v>3851</v>
      </c>
      <c r="F3693" s="48" t="s">
        <v>7540</v>
      </c>
      <c r="G3693" s="48">
        <v>1</v>
      </c>
      <c r="H3693" s="48">
        <v>120</v>
      </c>
      <c r="I3693" s="48">
        <v>23053</v>
      </c>
      <c r="J3693" s="48">
        <v>10386</v>
      </c>
      <c r="K3693" s="48">
        <v>70545</v>
      </c>
      <c r="L3693" s="48">
        <v>0</v>
      </c>
      <c r="M3693" s="48">
        <v>1.5</v>
      </c>
      <c r="N3693" s="48">
        <v>0</v>
      </c>
      <c r="O3693" s="48">
        <v>0</v>
      </c>
      <c r="P3693" s="48">
        <v>3800</v>
      </c>
      <c r="Q3693" s="48">
        <v>0</v>
      </c>
      <c r="R3693" s="48">
        <v>0</v>
      </c>
      <c r="S3693" s="48">
        <v>1906007</v>
      </c>
      <c r="T3693" s="48">
        <v>1</v>
      </c>
      <c r="U3693" s="48">
        <v>1901007</v>
      </c>
      <c r="V3693" s="48">
        <v>8</v>
      </c>
      <c r="W3693" s="48">
        <v>1902007</v>
      </c>
      <c r="X3693" s="48">
        <v>8</v>
      </c>
      <c r="AB3693" s="48" t="s">
        <v>7541</v>
      </c>
      <c r="AF3693" s="48">
        <v>1101007</v>
      </c>
    </row>
    <row r="3694" spans="1:32" ht="14.25">
      <c r="A3694" s="48">
        <v>4210012</v>
      </c>
      <c r="D3694" s="48" t="s">
        <v>3881</v>
      </c>
      <c r="E3694" s="48" t="s">
        <v>553</v>
      </c>
      <c r="F3694" s="48" t="s">
        <v>7541</v>
      </c>
      <c r="G3694" s="48">
        <v>2</v>
      </c>
      <c r="H3694" s="48">
        <v>120</v>
      </c>
      <c r="I3694" s="48">
        <v>20119</v>
      </c>
      <c r="J3694" s="48">
        <v>8645</v>
      </c>
      <c r="K3694" s="48">
        <v>102751</v>
      </c>
      <c r="L3694" s="48">
        <v>0</v>
      </c>
      <c r="M3694" s="48">
        <v>1.5</v>
      </c>
      <c r="N3694" s="48">
        <v>0</v>
      </c>
      <c r="O3694" s="48">
        <v>0</v>
      </c>
      <c r="P3694" s="48">
        <v>3800</v>
      </c>
      <c r="Q3694" s="48">
        <v>0</v>
      </c>
      <c r="R3694" s="48">
        <v>0</v>
      </c>
      <c r="S3694" s="48">
        <v>2007012</v>
      </c>
      <c r="T3694" s="48">
        <v>1</v>
      </c>
      <c r="U3694" s="48">
        <v>2003012</v>
      </c>
      <c r="V3694" s="48">
        <v>8</v>
      </c>
      <c r="W3694" s="48">
        <v>2004004</v>
      </c>
      <c r="X3694" s="48">
        <v>8</v>
      </c>
      <c r="Y3694" s="48">
        <v>2004005</v>
      </c>
      <c r="Z3694" s="48">
        <v>8</v>
      </c>
      <c r="AC3694" s="48">
        <v>4</v>
      </c>
      <c r="AD3694" s="48">
        <v>4</v>
      </c>
      <c r="AE3694" s="48">
        <v>1</v>
      </c>
      <c r="AF3694" s="48">
        <v>1102012</v>
      </c>
    </row>
    <row r="3695" spans="1:32" ht="14.25">
      <c r="A3695" s="48">
        <v>4210021</v>
      </c>
      <c r="D3695" s="48" t="s">
        <v>3879</v>
      </c>
      <c r="E3695" s="48" t="s">
        <v>1043</v>
      </c>
      <c r="F3695" s="48" t="s">
        <v>7542</v>
      </c>
      <c r="G3695" s="48">
        <v>1</v>
      </c>
      <c r="H3695" s="48">
        <v>120</v>
      </c>
      <c r="I3695" s="48">
        <v>23053</v>
      </c>
      <c r="J3695" s="48">
        <v>10386</v>
      </c>
      <c r="K3695" s="48">
        <v>70545</v>
      </c>
      <c r="L3695" s="48">
        <v>0</v>
      </c>
      <c r="M3695" s="48">
        <v>1.5</v>
      </c>
      <c r="N3695" s="48">
        <v>0</v>
      </c>
      <c r="O3695" s="48">
        <v>0</v>
      </c>
      <c r="P3695" s="48">
        <v>3800</v>
      </c>
      <c r="Q3695" s="48">
        <v>0</v>
      </c>
      <c r="R3695" s="48">
        <v>0</v>
      </c>
      <c r="S3695" s="48">
        <v>1906005</v>
      </c>
      <c r="T3695" s="48">
        <v>1</v>
      </c>
      <c r="U3695" s="48">
        <v>1901005</v>
      </c>
      <c r="V3695" s="48">
        <v>8</v>
      </c>
      <c r="W3695" s="48">
        <v>1902005</v>
      </c>
      <c r="X3695" s="48">
        <v>8</v>
      </c>
      <c r="AB3695" s="48" t="s">
        <v>7543</v>
      </c>
      <c r="AF3695" s="48">
        <v>1101005</v>
      </c>
    </row>
    <row r="3696" spans="1:32" ht="14.25">
      <c r="A3696" s="48">
        <v>4210022</v>
      </c>
      <c r="D3696" s="48" t="s">
        <v>3881</v>
      </c>
      <c r="E3696" s="48" t="s">
        <v>552</v>
      </c>
      <c r="F3696" s="48" t="s">
        <v>7543</v>
      </c>
      <c r="G3696" s="48">
        <v>2</v>
      </c>
      <c r="H3696" s="48">
        <v>120</v>
      </c>
      <c r="I3696" s="48">
        <v>20119</v>
      </c>
      <c r="J3696" s="48">
        <v>8645</v>
      </c>
      <c r="K3696" s="48">
        <v>103684</v>
      </c>
      <c r="L3696" s="48">
        <v>0</v>
      </c>
      <c r="M3696" s="48">
        <v>1.5</v>
      </c>
      <c r="N3696" s="48">
        <v>0</v>
      </c>
      <c r="O3696" s="48">
        <v>0</v>
      </c>
      <c r="P3696" s="48">
        <v>3800</v>
      </c>
      <c r="Q3696" s="48">
        <v>0</v>
      </c>
      <c r="R3696" s="48">
        <v>0</v>
      </c>
      <c r="S3696" s="48">
        <v>2007011</v>
      </c>
      <c r="T3696" s="48">
        <v>1</v>
      </c>
      <c r="U3696" s="48">
        <v>2003011</v>
      </c>
      <c r="V3696" s="48">
        <v>8</v>
      </c>
      <c r="W3696" s="48">
        <v>2004016</v>
      </c>
      <c r="X3696" s="48">
        <v>8</v>
      </c>
      <c r="Y3696" s="48">
        <v>2004012</v>
      </c>
      <c r="Z3696" s="48">
        <v>8</v>
      </c>
      <c r="AC3696" s="48">
        <v>4</v>
      </c>
      <c r="AD3696" s="48">
        <v>4</v>
      </c>
      <c r="AE3696" s="48">
        <v>2</v>
      </c>
      <c r="AF3696" s="48">
        <v>1102011</v>
      </c>
    </row>
    <row r="3697" spans="1:32" ht="14.25">
      <c r="A3697" s="48">
        <v>4210031</v>
      </c>
      <c r="D3697" s="48" t="s">
        <v>3879</v>
      </c>
      <c r="E3697" s="48" t="s">
        <v>1044</v>
      </c>
      <c r="F3697" s="48" t="s">
        <v>7544</v>
      </c>
      <c r="G3697" s="48">
        <v>1</v>
      </c>
      <c r="H3697" s="48">
        <v>120</v>
      </c>
      <c r="I3697" s="48">
        <v>23053</v>
      </c>
      <c r="J3697" s="48">
        <v>10386</v>
      </c>
      <c r="K3697" s="48">
        <v>70545</v>
      </c>
      <c r="L3697" s="48">
        <v>0</v>
      </c>
      <c r="M3697" s="48">
        <v>1.5</v>
      </c>
      <c r="N3697" s="48">
        <v>0</v>
      </c>
      <c r="O3697" s="48">
        <v>0</v>
      </c>
      <c r="P3697" s="48">
        <v>3800</v>
      </c>
      <c r="Q3697" s="48">
        <v>0</v>
      </c>
      <c r="R3697" s="48">
        <v>0</v>
      </c>
      <c r="S3697" s="48">
        <v>1906010</v>
      </c>
      <c r="T3697" s="48">
        <v>1</v>
      </c>
      <c r="U3697" s="48">
        <v>1901010</v>
      </c>
      <c r="V3697" s="48">
        <v>8</v>
      </c>
      <c r="W3697" s="48">
        <v>1902010</v>
      </c>
      <c r="X3697" s="48">
        <v>8</v>
      </c>
      <c r="AB3697" s="48" t="s">
        <v>7545</v>
      </c>
      <c r="AF3697" s="48">
        <v>1101010</v>
      </c>
    </row>
    <row r="3698" spans="1:32" ht="14.25">
      <c r="A3698" s="48">
        <v>4210032</v>
      </c>
      <c r="D3698" s="48" t="s">
        <v>3881</v>
      </c>
      <c r="E3698" s="48" t="s">
        <v>557</v>
      </c>
      <c r="F3698" s="48" t="s">
        <v>7545</v>
      </c>
      <c r="G3698" s="48">
        <v>2</v>
      </c>
      <c r="H3698" s="48">
        <v>120</v>
      </c>
      <c r="I3698" s="48">
        <v>20119</v>
      </c>
      <c r="J3698" s="48">
        <v>8645</v>
      </c>
      <c r="K3698" s="48">
        <v>103684</v>
      </c>
      <c r="L3698" s="48">
        <v>0</v>
      </c>
      <c r="M3698" s="48">
        <v>1.5</v>
      </c>
      <c r="N3698" s="48">
        <v>0</v>
      </c>
      <c r="O3698" s="48">
        <v>0</v>
      </c>
      <c r="P3698" s="48">
        <v>3800</v>
      </c>
      <c r="Q3698" s="48">
        <v>0</v>
      </c>
      <c r="R3698" s="48">
        <v>0</v>
      </c>
      <c r="S3698" s="48">
        <v>2007016</v>
      </c>
      <c r="T3698" s="48">
        <v>1</v>
      </c>
      <c r="U3698" s="48">
        <v>2003016</v>
      </c>
      <c r="V3698" s="48">
        <v>8</v>
      </c>
      <c r="W3698" s="48">
        <v>2004014</v>
      </c>
      <c r="X3698" s="48">
        <v>8</v>
      </c>
      <c r="Y3698" s="48">
        <v>2004016</v>
      </c>
      <c r="Z3698" s="48">
        <v>8</v>
      </c>
      <c r="AC3698" s="48">
        <v>4</v>
      </c>
      <c r="AD3698" s="48">
        <v>4</v>
      </c>
      <c r="AE3698" s="48">
        <v>3</v>
      </c>
      <c r="AF3698" s="48">
        <v>1102016</v>
      </c>
    </row>
    <row r="3699" spans="1:32" ht="14.25">
      <c r="A3699" s="48">
        <v>4300111</v>
      </c>
      <c r="D3699" s="48" t="s">
        <v>3879</v>
      </c>
      <c r="E3699" s="48" t="s">
        <v>3801</v>
      </c>
      <c r="F3699" s="48" t="s">
        <v>7546</v>
      </c>
      <c r="G3699" s="48">
        <v>1</v>
      </c>
      <c r="H3699" s="48">
        <v>1</v>
      </c>
      <c r="I3699" s="48">
        <v>22</v>
      </c>
      <c r="J3699" s="48">
        <v>0</v>
      </c>
      <c r="K3699" s="48">
        <v>165</v>
      </c>
      <c r="L3699" s="48">
        <v>0</v>
      </c>
      <c r="M3699" s="48">
        <v>1.5</v>
      </c>
      <c r="N3699" s="48">
        <v>0</v>
      </c>
      <c r="O3699" s="48">
        <v>0</v>
      </c>
      <c r="P3699" s="48">
        <v>100</v>
      </c>
      <c r="Q3699" s="48">
        <v>0</v>
      </c>
      <c r="R3699" s="48">
        <v>0</v>
      </c>
      <c r="S3699" s="48">
        <v>1906008</v>
      </c>
      <c r="T3699" s="48">
        <v>1</v>
      </c>
      <c r="U3699" s="48">
        <v>1901008</v>
      </c>
      <c r="V3699" s="48">
        <v>1</v>
      </c>
      <c r="W3699" s="48">
        <v>1902008</v>
      </c>
      <c r="X3699" s="48">
        <v>1</v>
      </c>
      <c r="AB3699" s="48" t="s">
        <v>7547</v>
      </c>
      <c r="AF3699" s="48">
        <v>1101008</v>
      </c>
    </row>
    <row r="3700" spans="1:32" ht="14.25">
      <c r="A3700" s="48">
        <v>4300112</v>
      </c>
      <c r="D3700" s="48" t="s">
        <v>3881</v>
      </c>
      <c r="E3700" s="48" t="s">
        <v>3841</v>
      </c>
      <c r="F3700" s="48" t="s">
        <v>7547</v>
      </c>
      <c r="G3700" s="48">
        <v>2</v>
      </c>
      <c r="H3700" s="48">
        <v>1</v>
      </c>
      <c r="I3700" s="48">
        <v>80</v>
      </c>
      <c r="J3700" s="48">
        <v>20</v>
      </c>
      <c r="K3700" s="48">
        <v>150</v>
      </c>
      <c r="L3700" s="48">
        <v>0</v>
      </c>
      <c r="M3700" s="48">
        <v>1.5</v>
      </c>
      <c r="N3700" s="48">
        <v>0</v>
      </c>
      <c r="O3700" s="48">
        <v>0</v>
      </c>
      <c r="P3700" s="48">
        <v>100</v>
      </c>
      <c r="Q3700" s="48">
        <v>0</v>
      </c>
      <c r="R3700" s="48">
        <v>0</v>
      </c>
      <c r="S3700" s="48">
        <v>1907013</v>
      </c>
      <c r="T3700" s="48">
        <v>1</v>
      </c>
      <c r="U3700" s="48">
        <v>1903013</v>
      </c>
      <c r="V3700" s="48">
        <v>1</v>
      </c>
      <c r="W3700" s="48">
        <v>1904008</v>
      </c>
      <c r="X3700" s="48">
        <v>1</v>
      </c>
      <c r="Y3700" s="48">
        <v>1904010</v>
      </c>
      <c r="Z3700" s="48">
        <v>1</v>
      </c>
      <c r="AC3700" s="48">
        <v>4</v>
      </c>
      <c r="AD3700" s="48">
        <v>4</v>
      </c>
      <c r="AE3700" s="48">
        <v>3</v>
      </c>
      <c r="AF3700" s="48">
        <v>1102013</v>
      </c>
    </row>
    <row r="3701" spans="1:32" ht="14.25">
      <c r="A3701" s="48">
        <v>4300121</v>
      </c>
      <c r="D3701" s="48" t="s">
        <v>3879</v>
      </c>
      <c r="E3701" s="48" t="s">
        <v>3859</v>
      </c>
      <c r="F3701" s="48" t="s">
        <v>7548</v>
      </c>
      <c r="G3701" s="48">
        <v>1</v>
      </c>
      <c r="H3701" s="48">
        <v>1</v>
      </c>
      <c r="I3701" s="48">
        <v>20</v>
      </c>
      <c r="J3701" s="48">
        <v>0</v>
      </c>
      <c r="K3701" s="48">
        <v>150</v>
      </c>
      <c r="L3701" s="48">
        <v>0</v>
      </c>
      <c r="M3701" s="48">
        <v>1.5</v>
      </c>
      <c r="N3701" s="48">
        <v>0</v>
      </c>
      <c r="O3701" s="48">
        <v>0</v>
      </c>
      <c r="P3701" s="48">
        <v>100</v>
      </c>
      <c r="Q3701" s="48">
        <v>0</v>
      </c>
      <c r="R3701" s="48">
        <v>0</v>
      </c>
      <c r="S3701" s="48">
        <v>1906003</v>
      </c>
      <c r="T3701" s="48">
        <v>1</v>
      </c>
      <c r="U3701" s="48">
        <v>1901003</v>
      </c>
      <c r="V3701" s="48">
        <v>1</v>
      </c>
      <c r="W3701" s="48">
        <v>1902003</v>
      </c>
      <c r="X3701" s="48">
        <v>1</v>
      </c>
      <c r="AB3701" s="48" t="s">
        <v>7549</v>
      </c>
      <c r="AF3701" s="48">
        <v>1101003</v>
      </c>
    </row>
    <row r="3702" spans="1:32" ht="14.25">
      <c r="A3702" s="48">
        <v>4300122</v>
      </c>
      <c r="D3702" s="48" t="s">
        <v>3881</v>
      </c>
      <c r="E3702" s="48" t="s">
        <v>3855</v>
      </c>
      <c r="F3702" s="48" t="s">
        <v>7549</v>
      </c>
      <c r="G3702" s="48">
        <v>2</v>
      </c>
      <c r="H3702" s="48">
        <v>1</v>
      </c>
      <c r="I3702" s="48">
        <v>80</v>
      </c>
      <c r="J3702" s="48">
        <v>20</v>
      </c>
      <c r="K3702" s="48">
        <v>150</v>
      </c>
      <c r="L3702" s="48">
        <v>0</v>
      </c>
      <c r="M3702" s="48">
        <v>1.5</v>
      </c>
      <c r="N3702" s="48">
        <v>0</v>
      </c>
      <c r="O3702" s="48">
        <v>0</v>
      </c>
      <c r="P3702" s="48">
        <v>100</v>
      </c>
      <c r="Q3702" s="48">
        <v>0</v>
      </c>
      <c r="R3702" s="48">
        <v>0</v>
      </c>
      <c r="S3702" s="48">
        <v>1907005</v>
      </c>
      <c r="T3702" s="48">
        <v>1</v>
      </c>
      <c r="U3702" s="48">
        <v>1903005</v>
      </c>
      <c r="V3702" s="48">
        <v>1</v>
      </c>
      <c r="W3702" s="48">
        <v>1904012</v>
      </c>
      <c r="X3702" s="48">
        <v>1</v>
      </c>
      <c r="Y3702" s="48">
        <v>1904014</v>
      </c>
      <c r="Z3702" s="48">
        <v>1</v>
      </c>
      <c r="AC3702" s="48">
        <v>4</v>
      </c>
      <c r="AD3702" s="48">
        <v>4</v>
      </c>
      <c r="AE3702" s="48">
        <v>3</v>
      </c>
      <c r="AF3702" s="48">
        <v>1102005</v>
      </c>
    </row>
    <row r="3703" spans="1:32" ht="14.25">
      <c r="A3703" s="48">
        <v>4300131</v>
      </c>
      <c r="D3703" s="48" t="s">
        <v>3879</v>
      </c>
      <c r="E3703" s="48" t="s">
        <v>3781</v>
      </c>
      <c r="F3703" s="48" t="s">
        <v>7550</v>
      </c>
      <c r="G3703" s="48">
        <v>1</v>
      </c>
      <c r="H3703" s="48">
        <v>1</v>
      </c>
      <c r="I3703" s="48">
        <v>22</v>
      </c>
      <c r="J3703" s="48">
        <v>0</v>
      </c>
      <c r="K3703" s="48">
        <v>165</v>
      </c>
      <c r="L3703" s="48">
        <v>0</v>
      </c>
      <c r="M3703" s="48">
        <v>1.5</v>
      </c>
      <c r="N3703" s="48">
        <v>0</v>
      </c>
      <c r="O3703" s="48">
        <v>0</v>
      </c>
      <c r="P3703" s="48">
        <v>100</v>
      </c>
      <c r="Q3703" s="48">
        <v>0</v>
      </c>
      <c r="R3703" s="48">
        <v>0</v>
      </c>
      <c r="S3703" s="48">
        <v>1906001</v>
      </c>
      <c r="T3703" s="48">
        <v>1</v>
      </c>
      <c r="U3703" s="48">
        <v>1901001</v>
      </c>
      <c r="V3703" s="48">
        <v>1</v>
      </c>
      <c r="W3703" s="48">
        <v>1902001</v>
      </c>
      <c r="X3703" s="48">
        <v>1</v>
      </c>
      <c r="AB3703" s="48" t="s">
        <v>7551</v>
      </c>
      <c r="AF3703" s="48">
        <v>1101001</v>
      </c>
    </row>
    <row r="3704" spans="1:32" ht="14.25">
      <c r="A3704" s="48">
        <v>4300132</v>
      </c>
      <c r="D3704" s="48" t="s">
        <v>3881</v>
      </c>
      <c r="E3704" s="48" t="s">
        <v>3856</v>
      </c>
      <c r="F3704" s="48" t="s">
        <v>7551</v>
      </c>
      <c r="G3704" s="48">
        <v>2</v>
      </c>
      <c r="H3704" s="48">
        <v>1</v>
      </c>
      <c r="I3704" s="48">
        <v>88</v>
      </c>
      <c r="J3704" s="48">
        <v>22</v>
      </c>
      <c r="K3704" s="48">
        <v>165</v>
      </c>
      <c r="L3704" s="48">
        <v>0</v>
      </c>
      <c r="M3704" s="48">
        <v>1.5</v>
      </c>
      <c r="N3704" s="48">
        <v>0</v>
      </c>
      <c r="O3704" s="48">
        <v>0</v>
      </c>
      <c r="P3704" s="48">
        <v>100</v>
      </c>
      <c r="Q3704" s="48">
        <v>0</v>
      </c>
      <c r="R3704" s="48">
        <v>0</v>
      </c>
      <c r="S3704" s="48">
        <v>1907015</v>
      </c>
      <c r="T3704" s="48">
        <v>1</v>
      </c>
      <c r="U3704" s="48">
        <v>1903015</v>
      </c>
      <c r="V3704" s="48">
        <v>1</v>
      </c>
      <c r="W3704" s="48">
        <v>1904007</v>
      </c>
      <c r="X3704" s="48">
        <v>1</v>
      </c>
      <c r="Y3704" s="48">
        <v>1904009</v>
      </c>
      <c r="Z3704" s="48">
        <v>1</v>
      </c>
      <c r="AC3704" s="48">
        <v>4</v>
      </c>
      <c r="AD3704" s="48">
        <v>4</v>
      </c>
      <c r="AE3704" s="48">
        <v>2</v>
      </c>
      <c r="AF3704" s="48">
        <v>1102015</v>
      </c>
    </row>
    <row r="3705" spans="1:32" ht="14.25">
      <c r="A3705" s="48">
        <v>4300211</v>
      </c>
      <c r="D3705" s="48" t="s">
        <v>3879</v>
      </c>
      <c r="E3705" s="48" t="s">
        <v>3781</v>
      </c>
      <c r="F3705" s="48" t="s">
        <v>7552</v>
      </c>
      <c r="G3705" s="48">
        <v>1</v>
      </c>
      <c r="H3705" s="48">
        <v>1</v>
      </c>
      <c r="I3705" s="48">
        <v>22</v>
      </c>
      <c r="J3705" s="48">
        <v>0</v>
      </c>
      <c r="K3705" s="48">
        <v>165</v>
      </c>
      <c r="L3705" s="48">
        <v>0</v>
      </c>
      <c r="M3705" s="48">
        <v>1.5</v>
      </c>
      <c r="N3705" s="48">
        <v>0</v>
      </c>
      <c r="O3705" s="48">
        <v>0</v>
      </c>
      <c r="P3705" s="48">
        <v>100</v>
      </c>
      <c r="Q3705" s="48">
        <v>0</v>
      </c>
      <c r="R3705" s="48">
        <v>0</v>
      </c>
      <c r="S3705" s="48">
        <v>1906001</v>
      </c>
      <c r="T3705" s="48">
        <v>1</v>
      </c>
      <c r="U3705" s="48">
        <v>1901001</v>
      </c>
      <c r="V3705" s="48">
        <v>1</v>
      </c>
      <c r="W3705" s="48">
        <v>1902001</v>
      </c>
      <c r="X3705" s="48">
        <v>1</v>
      </c>
      <c r="AB3705" s="48" t="s">
        <v>7553</v>
      </c>
      <c r="AF3705" s="48">
        <v>1101001</v>
      </c>
    </row>
    <row r="3706" spans="1:32" ht="14.25">
      <c r="A3706" s="48">
        <v>4300212</v>
      </c>
      <c r="D3706" s="48" t="s">
        <v>3881</v>
      </c>
      <c r="E3706" s="48" t="s">
        <v>597</v>
      </c>
      <c r="F3706" s="48" t="s">
        <v>7553</v>
      </c>
      <c r="G3706" s="48">
        <v>2</v>
      </c>
      <c r="H3706" s="48">
        <v>1</v>
      </c>
      <c r="I3706" s="48">
        <v>80</v>
      </c>
      <c r="J3706" s="48">
        <v>20</v>
      </c>
      <c r="K3706" s="48">
        <v>150</v>
      </c>
      <c r="L3706" s="48">
        <v>0</v>
      </c>
      <c r="M3706" s="48">
        <v>1.5</v>
      </c>
      <c r="N3706" s="48">
        <v>0</v>
      </c>
      <c r="O3706" s="48">
        <v>0</v>
      </c>
      <c r="P3706" s="48">
        <v>100</v>
      </c>
      <c r="Q3706" s="48">
        <v>0</v>
      </c>
      <c r="R3706" s="48">
        <v>0</v>
      </c>
      <c r="S3706" s="48">
        <v>1907002</v>
      </c>
      <c r="T3706" s="48">
        <v>1</v>
      </c>
      <c r="U3706" s="48">
        <v>1903002</v>
      </c>
      <c r="V3706" s="48">
        <v>1</v>
      </c>
      <c r="W3706" s="48">
        <v>1904004</v>
      </c>
      <c r="X3706" s="48">
        <v>1</v>
      </c>
      <c r="Y3706" s="48">
        <v>1904005</v>
      </c>
      <c r="Z3706" s="48">
        <v>1</v>
      </c>
      <c r="AC3706" s="48">
        <v>4</v>
      </c>
      <c r="AD3706" s="48">
        <v>4</v>
      </c>
      <c r="AE3706" s="48">
        <v>1</v>
      </c>
      <c r="AF3706" s="48">
        <v>1102002</v>
      </c>
    </row>
    <row r="3707" spans="1:32" ht="14.25">
      <c r="A3707" s="48">
        <v>4300221</v>
      </c>
      <c r="D3707" s="48" t="s">
        <v>3879</v>
      </c>
      <c r="E3707" s="48" t="s">
        <v>3853</v>
      </c>
      <c r="F3707" s="48" t="s">
        <v>7554</v>
      </c>
      <c r="G3707" s="48">
        <v>1</v>
      </c>
      <c r="H3707" s="48">
        <v>1</v>
      </c>
      <c r="I3707" s="48">
        <v>20</v>
      </c>
      <c r="J3707" s="48">
        <v>0</v>
      </c>
      <c r="K3707" s="48">
        <v>150</v>
      </c>
      <c r="L3707" s="48">
        <v>0</v>
      </c>
      <c r="M3707" s="48">
        <v>1.5</v>
      </c>
      <c r="N3707" s="48">
        <v>0</v>
      </c>
      <c r="O3707" s="48">
        <v>0</v>
      </c>
      <c r="P3707" s="48">
        <v>100</v>
      </c>
      <c r="Q3707" s="48">
        <v>0</v>
      </c>
      <c r="R3707" s="48">
        <v>0</v>
      </c>
      <c r="S3707" s="48">
        <v>1906011</v>
      </c>
      <c r="T3707" s="48">
        <v>1</v>
      </c>
      <c r="U3707" s="48">
        <v>1901011</v>
      </c>
      <c r="V3707" s="48">
        <v>1</v>
      </c>
      <c r="W3707" s="48">
        <v>1902011</v>
      </c>
      <c r="X3707" s="48">
        <v>1</v>
      </c>
      <c r="AB3707" s="48" t="s">
        <v>7555</v>
      </c>
      <c r="AF3707" s="48">
        <v>1101011</v>
      </c>
    </row>
    <row r="3708" spans="1:32" ht="14.25">
      <c r="A3708" s="48">
        <v>4300222</v>
      </c>
      <c r="D3708" s="48" t="s">
        <v>3881</v>
      </c>
      <c r="E3708" s="48" t="s">
        <v>596</v>
      </c>
      <c r="F3708" s="48" t="s">
        <v>7555</v>
      </c>
      <c r="G3708" s="48">
        <v>2</v>
      </c>
      <c r="H3708" s="48">
        <v>1</v>
      </c>
      <c r="I3708" s="48">
        <v>80</v>
      </c>
      <c r="J3708" s="48">
        <v>20</v>
      </c>
      <c r="K3708" s="48">
        <v>150</v>
      </c>
      <c r="L3708" s="48">
        <v>0</v>
      </c>
      <c r="M3708" s="48">
        <v>1.5</v>
      </c>
      <c r="N3708" s="48">
        <v>0</v>
      </c>
      <c r="O3708" s="48">
        <v>0</v>
      </c>
      <c r="P3708" s="48">
        <v>100</v>
      </c>
      <c r="Q3708" s="48">
        <v>0</v>
      </c>
      <c r="R3708" s="48">
        <v>0</v>
      </c>
      <c r="S3708" s="48">
        <v>1907017</v>
      </c>
      <c r="T3708" s="48">
        <v>1</v>
      </c>
      <c r="U3708" s="48">
        <v>1903017</v>
      </c>
      <c r="V3708" s="48">
        <v>1</v>
      </c>
      <c r="W3708" s="48">
        <v>1904008</v>
      </c>
      <c r="X3708" s="48">
        <v>1</v>
      </c>
      <c r="Y3708" s="48">
        <v>1904010</v>
      </c>
      <c r="Z3708" s="48">
        <v>1</v>
      </c>
      <c r="AC3708" s="48">
        <v>4</v>
      </c>
      <c r="AD3708" s="48">
        <v>4</v>
      </c>
      <c r="AE3708" s="48">
        <v>3</v>
      </c>
      <c r="AF3708" s="48">
        <v>1102017</v>
      </c>
    </row>
    <row r="3709" spans="1:32" ht="14.25">
      <c r="A3709" s="48">
        <v>4300231</v>
      </c>
      <c r="D3709" s="48" t="s">
        <v>3879</v>
      </c>
      <c r="E3709" s="48" t="s">
        <v>3832</v>
      </c>
      <c r="F3709" s="48" t="s">
        <v>7556</v>
      </c>
      <c r="G3709" s="48">
        <v>1</v>
      </c>
      <c r="H3709" s="48">
        <v>1</v>
      </c>
      <c r="I3709" s="48">
        <v>22</v>
      </c>
      <c r="J3709" s="48">
        <v>0</v>
      </c>
      <c r="K3709" s="48">
        <v>165</v>
      </c>
      <c r="L3709" s="48">
        <v>0</v>
      </c>
      <c r="M3709" s="48">
        <v>1.5</v>
      </c>
      <c r="N3709" s="48">
        <v>0</v>
      </c>
      <c r="O3709" s="48">
        <v>0</v>
      </c>
      <c r="P3709" s="48">
        <v>100</v>
      </c>
      <c r="Q3709" s="48">
        <v>0</v>
      </c>
      <c r="R3709" s="48">
        <v>0</v>
      </c>
      <c r="S3709" s="48">
        <v>1906015</v>
      </c>
      <c r="T3709" s="48">
        <v>1</v>
      </c>
      <c r="U3709" s="48">
        <v>1901015</v>
      </c>
      <c r="V3709" s="48">
        <v>1</v>
      </c>
      <c r="W3709" s="48">
        <v>1902015</v>
      </c>
      <c r="X3709" s="48">
        <v>1</v>
      </c>
      <c r="AB3709" s="48" t="s">
        <v>7557</v>
      </c>
      <c r="AF3709" s="48">
        <v>1101015</v>
      </c>
    </row>
    <row r="3710" spans="1:32" ht="14.25">
      <c r="A3710" s="48">
        <v>4300232</v>
      </c>
      <c r="D3710" s="48" t="s">
        <v>3881</v>
      </c>
      <c r="E3710" s="48" t="s">
        <v>3833</v>
      </c>
      <c r="F3710" s="48" t="s">
        <v>7557</v>
      </c>
      <c r="G3710" s="48">
        <v>2</v>
      </c>
      <c r="H3710" s="48">
        <v>1</v>
      </c>
      <c r="I3710" s="48">
        <v>88</v>
      </c>
      <c r="J3710" s="48">
        <v>22</v>
      </c>
      <c r="K3710" s="48">
        <v>165</v>
      </c>
      <c r="L3710" s="48">
        <v>0</v>
      </c>
      <c r="M3710" s="48">
        <v>1.5</v>
      </c>
      <c r="N3710" s="48">
        <v>0</v>
      </c>
      <c r="O3710" s="48">
        <v>0</v>
      </c>
      <c r="P3710" s="48">
        <v>100</v>
      </c>
      <c r="Q3710" s="48">
        <v>0</v>
      </c>
      <c r="R3710" s="48">
        <v>0</v>
      </c>
      <c r="S3710" s="48">
        <v>1907021</v>
      </c>
      <c r="T3710" s="48">
        <v>1</v>
      </c>
      <c r="U3710" s="48">
        <v>1903021</v>
      </c>
      <c r="V3710" s="48">
        <v>1</v>
      </c>
      <c r="W3710" s="48">
        <v>1904008</v>
      </c>
      <c r="X3710" s="48">
        <v>1</v>
      </c>
      <c r="Y3710" s="48">
        <v>1904011</v>
      </c>
      <c r="Z3710" s="48">
        <v>1</v>
      </c>
      <c r="AC3710" s="48">
        <v>4</v>
      </c>
      <c r="AD3710" s="48">
        <v>4</v>
      </c>
      <c r="AE3710" s="48">
        <v>1</v>
      </c>
      <c r="AF3710" s="48">
        <v>1102021</v>
      </c>
    </row>
    <row r="3711" spans="1:32" ht="14.25">
      <c r="A3711" s="48">
        <v>4300311</v>
      </c>
      <c r="D3711" s="48" t="s">
        <v>3879</v>
      </c>
      <c r="E3711" s="48" t="s">
        <v>3839</v>
      </c>
      <c r="F3711" s="48" t="s">
        <v>7558</v>
      </c>
      <c r="G3711" s="48">
        <v>1</v>
      </c>
      <c r="H3711" s="48">
        <v>1</v>
      </c>
      <c r="I3711" s="48">
        <v>22</v>
      </c>
      <c r="J3711" s="48">
        <v>0</v>
      </c>
      <c r="K3711" s="48">
        <v>165</v>
      </c>
      <c r="L3711" s="48">
        <v>0</v>
      </c>
      <c r="M3711" s="48">
        <v>1.5</v>
      </c>
      <c r="N3711" s="48">
        <v>0</v>
      </c>
      <c r="O3711" s="48">
        <v>0</v>
      </c>
      <c r="P3711" s="48">
        <v>100</v>
      </c>
      <c r="Q3711" s="48">
        <v>0</v>
      </c>
      <c r="R3711" s="48">
        <v>0</v>
      </c>
      <c r="S3711" s="48">
        <v>1906012</v>
      </c>
      <c r="T3711" s="48">
        <v>1</v>
      </c>
      <c r="U3711" s="48">
        <v>1901012</v>
      </c>
      <c r="V3711" s="48">
        <v>1</v>
      </c>
      <c r="W3711" s="48">
        <v>1902012</v>
      </c>
      <c r="X3711" s="48">
        <v>1</v>
      </c>
      <c r="AB3711" s="48" t="s">
        <v>7559</v>
      </c>
      <c r="AF3711" s="48">
        <v>1101012</v>
      </c>
    </row>
    <row r="3712" spans="1:32" ht="14.25">
      <c r="A3712" s="48">
        <v>4300312</v>
      </c>
      <c r="D3712" s="48" t="s">
        <v>3881</v>
      </c>
      <c r="E3712" s="48" t="s">
        <v>3840</v>
      </c>
      <c r="F3712" s="48" t="s">
        <v>7559</v>
      </c>
      <c r="G3712" s="48">
        <v>2</v>
      </c>
      <c r="H3712" s="48">
        <v>1</v>
      </c>
      <c r="I3712" s="48">
        <v>80</v>
      </c>
      <c r="J3712" s="48">
        <v>20</v>
      </c>
      <c r="K3712" s="48">
        <v>150</v>
      </c>
      <c r="L3712" s="48">
        <v>0</v>
      </c>
      <c r="M3712" s="48">
        <v>1.5</v>
      </c>
      <c r="N3712" s="48">
        <v>0</v>
      </c>
      <c r="O3712" s="48">
        <v>0</v>
      </c>
      <c r="P3712" s="48">
        <v>100</v>
      </c>
      <c r="Q3712" s="48">
        <v>0</v>
      </c>
      <c r="R3712" s="48">
        <v>0</v>
      </c>
      <c r="S3712" s="48">
        <v>1907018</v>
      </c>
      <c r="T3712" s="48">
        <v>1</v>
      </c>
      <c r="U3712" s="48">
        <v>1903018</v>
      </c>
      <c r="V3712" s="48">
        <v>1</v>
      </c>
      <c r="W3712" s="48">
        <v>1904012</v>
      </c>
      <c r="X3712" s="48">
        <v>1</v>
      </c>
      <c r="Y3712" s="48">
        <v>1904010</v>
      </c>
      <c r="Z3712" s="48">
        <v>1</v>
      </c>
      <c r="AC3712" s="48">
        <v>4</v>
      </c>
      <c r="AD3712" s="48">
        <v>4</v>
      </c>
      <c r="AE3712" s="48">
        <v>2</v>
      </c>
      <c r="AF3712" s="48">
        <v>1102018</v>
      </c>
    </row>
    <row r="3713" spans="1:32" ht="14.25">
      <c r="A3713" s="48">
        <v>4300321</v>
      </c>
      <c r="D3713" s="48" t="s">
        <v>3879</v>
      </c>
      <c r="E3713" s="48" t="s">
        <v>3832</v>
      </c>
      <c r="F3713" s="48" t="s">
        <v>7560</v>
      </c>
      <c r="G3713" s="48">
        <v>1</v>
      </c>
      <c r="H3713" s="48">
        <v>1</v>
      </c>
      <c r="I3713" s="48">
        <v>20</v>
      </c>
      <c r="J3713" s="48">
        <v>0</v>
      </c>
      <c r="K3713" s="48">
        <v>150</v>
      </c>
      <c r="L3713" s="48">
        <v>0</v>
      </c>
      <c r="M3713" s="48">
        <v>1.5</v>
      </c>
      <c r="N3713" s="48">
        <v>0</v>
      </c>
      <c r="O3713" s="48">
        <v>0</v>
      </c>
      <c r="P3713" s="48">
        <v>100</v>
      </c>
      <c r="Q3713" s="48">
        <v>0</v>
      </c>
      <c r="R3713" s="48">
        <v>0</v>
      </c>
      <c r="S3713" s="48">
        <v>1906015</v>
      </c>
      <c r="T3713" s="48">
        <v>1</v>
      </c>
      <c r="U3713" s="48">
        <v>1901015</v>
      </c>
      <c r="V3713" s="48">
        <v>1</v>
      </c>
      <c r="W3713" s="48">
        <v>1902015</v>
      </c>
      <c r="X3713" s="48">
        <v>1</v>
      </c>
      <c r="AB3713" s="48" t="s">
        <v>7561</v>
      </c>
      <c r="AF3713" s="48">
        <v>1101015</v>
      </c>
    </row>
    <row r="3714" spans="1:32" ht="14.25">
      <c r="A3714" s="48">
        <v>4300322</v>
      </c>
      <c r="D3714" s="48" t="s">
        <v>3881</v>
      </c>
      <c r="E3714" s="48" t="s">
        <v>3833</v>
      </c>
      <c r="F3714" s="48" t="s">
        <v>7561</v>
      </c>
      <c r="G3714" s="48">
        <v>2</v>
      </c>
      <c r="H3714" s="48">
        <v>1</v>
      </c>
      <c r="I3714" s="48">
        <v>80</v>
      </c>
      <c r="J3714" s="48">
        <v>20</v>
      </c>
      <c r="K3714" s="48">
        <v>150</v>
      </c>
      <c r="L3714" s="48">
        <v>0</v>
      </c>
      <c r="M3714" s="48">
        <v>1.5</v>
      </c>
      <c r="N3714" s="48">
        <v>0</v>
      </c>
      <c r="O3714" s="48">
        <v>0</v>
      </c>
      <c r="P3714" s="48">
        <v>100</v>
      </c>
      <c r="Q3714" s="48">
        <v>0</v>
      </c>
      <c r="R3714" s="48">
        <v>0</v>
      </c>
      <c r="S3714" s="48">
        <v>1907021</v>
      </c>
      <c r="T3714" s="48">
        <v>1</v>
      </c>
      <c r="U3714" s="48">
        <v>1903021</v>
      </c>
      <c r="V3714" s="48">
        <v>1</v>
      </c>
      <c r="W3714" s="48">
        <v>1904008</v>
      </c>
      <c r="X3714" s="48">
        <v>1</v>
      </c>
      <c r="Y3714" s="48">
        <v>1904011</v>
      </c>
      <c r="Z3714" s="48">
        <v>1</v>
      </c>
      <c r="AC3714" s="48">
        <v>4</v>
      </c>
      <c r="AD3714" s="48">
        <v>4</v>
      </c>
      <c r="AE3714" s="48">
        <v>1</v>
      </c>
      <c r="AF3714" s="48">
        <v>1102021</v>
      </c>
    </row>
    <row r="3715" spans="1:32" ht="14.25">
      <c r="A3715" s="48">
        <v>4300331</v>
      </c>
      <c r="D3715" s="48" t="s">
        <v>3879</v>
      </c>
      <c r="E3715" s="48" t="s">
        <v>3859</v>
      </c>
      <c r="F3715" s="48" t="s">
        <v>7562</v>
      </c>
      <c r="G3715" s="48">
        <v>1</v>
      </c>
      <c r="H3715" s="48">
        <v>1</v>
      </c>
      <c r="I3715" s="48">
        <v>22</v>
      </c>
      <c r="J3715" s="48">
        <v>0</v>
      </c>
      <c r="K3715" s="48">
        <v>165</v>
      </c>
      <c r="L3715" s="48">
        <v>0</v>
      </c>
      <c r="M3715" s="48">
        <v>1.5</v>
      </c>
      <c r="N3715" s="48">
        <v>0</v>
      </c>
      <c r="O3715" s="48">
        <v>0</v>
      </c>
      <c r="P3715" s="48">
        <v>100</v>
      </c>
      <c r="Q3715" s="48">
        <v>0</v>
      </c>
      <c r="R3715" s="48">
        <v>0</v>
      </c>
      <c r="S3715" s="48">
        <v>1906003</v>
      </c>
      <c r="T3715" s="48">
        <v>1</v>
      </c>
      <c r="U3715" s="48">
        <v>1901003</v>
      </c>
      <c r="V3715" s="48">
        <v>1</v>
      </c>
      <c r="W3715" s="48">
        <v>1902003</v>
      </c>
      <c r="X3715" s="48">
        <v>1</v>
      </c>
      <c r="AB3715" s="48" t="s">
        <v>7563</v>
      </c>
      <c r="AF3715" s="48">
        <v>1101003</v>
      </c>
    </row>
    <row r="3716" spans="1:32" ht="14.25">
      <c r="A3716" s="48">
        <v>4300332</v>
      </c>
      <c r="D3716" s="48" t="s">
        <v>3881</v>
      </c>
      <c r="E3716" s="48" t="s">
        <v>3855</v>
      </c>
      <c r="F3716" s="48" t="s">
        <v>7563</v>
      </c>
      <c r="G3716" s="48">
        <v>2</v>
      </c>
      <c r="H3716" s="48">
        <v>1</v>
      </c>
      <c r="I3716" s="48">
        <v>88</v>
      </c>
      <c r="J3716" s="48">
        <v>22</v>
      </c>
      <c r="K3716" s="48">
        <v>165</v>
      </c>
      <c r="L3716" s="48">
        <v>0</v>
      </c>
      <c r="M3716" s="48">
        <v>1.5</v>
      </c>
      <c r="N3716" s="48">
        <v>0</v>
      </c>
      <c r="O3716" s="48">
        <v>0</v>
      </c>
      <c r="P3716" s="48">
        <v>100</v>
      </c>
      <c r="Q3716" s="48">
        <v>0</v>
      </c>
      <c r="R3716" s="48">
        <v>0</v>
      </c>
      <c r="S3716" s="48">
        <v>1907005</v>
      </c>
      <c r="T3716" s="48">
        <v>1</v>
      </c>
      <c r="U3716" s="48">
        <v>1903005</v>
      </c>
      <c r="V3716" s="48">
        <v>1</v>
      </c>
      <c r="W3716" s="48">
        <v>1904012</v>
      </c>
      <c r="X3716" s="48">
        <v>1</v>
      </c>
      <c r="Y3716" s="48">
        <v>1904014</v>
      </c>
      <c r="Z3716" s="48">
        <v>1</v>
      </c>
      <c r="AC3716" s="48">
        <v>4</v>
      </c>
      <c r="AD3716" s="48">
        <v>4</v>
      </c>
      <c r="AE3716" s="48">
        <v>3</v>
      </c>
      <c r="AF3716" s="48">
        <v>1102005</v>
      </c>
    </row>
    <row r="3717" spans="1:32" ht="14.25">
      <c r="A3717" s="48">
        <v>4300411</v>
      </c>
      <c r="D3717" s="48" t="s">
        <v>3879</v>
      </c>
      <c r="E3717" s="48" t="s">
        <v>3851</v>
      </c>
      <c r="F3717" s="48" t="s">
        <v>7564</v>
      </c>
      <c r="G3717" s="48">
        <v>1</v>
      </c>
      <c r="H3717" s="48">
        <v>1</v>
      </c>
      <c r="I3717" s="48">
        <v>22</v>
      </c>
      <c r="J3717" s="48">
        <v>0</v>
      </c>
      <c r="K3717" s="48">
        <v>165</v>
      </c>
      <c r="L3717" s="48">
        <v>0</v>
      </c>
      <c r="M3717" s="48">
        <v>1.5</v>
      </c>
      <c r="N3717" s="48">
        <v>0</v>
      </c>
      <c r="O3717" s="48">
        <v>0</v>
      </c>
      <c r="P3717" s="48">
        <v>100</v>
      </c>
      <c r="Q3717" s="48">
        <v>0</v>
      </c>
      <c r="R3717" s="48">
        <v>0</v>
      </c>
      <c r="S3717" s="48">
        <v>1906007</v>
      </c>
      <c r="T3717" s="48">
        <v>1</v>
      </c>
      <c r="U3717" s="48">
        <v>1901007</v>
      </c>
      <c r="V3717" s="48">
        <v>1</v>
      </c>
      <c r="W3717" s="48">
        <v>1902007</v>
      </c>
      <c r="X3717" s="48">
        <v>1</v>
      </c>
      <c r="AB3717" s="48" t="s">
        <v>7565</v>
      </c>
      <c r="AF3717" s="48">
        <v>1101007</v>
      </c>
    </row>
    <row r="3718" spans="1:32" ht="14.25">
      <c r="A3718" s="48">
        <v>4300412</v>
      </c>
      <c r="D3718" s="48" t="s">
        <v>3881</v>
      </c>
      <c r="E3718" s="48" t="s">
        <v>616</v>
      </c>
      <c r="F3718" s="48" t="s">
        <v>7565</v>
      </c>
      <c r="G3718" s="48">
        <v>2</v>
      </c>
      <c r="H3718" s="48">
        <v>1</v>
      </c>
      <c r="I3718" s="48">
        <v>80</v>
      </c>
      <c r="J3718" s="48">
        <v>20</v>
      </c>
      <c r="K3718" s="48">
        <v>150</v>
      </c>
      <c r="L3718" s="48">
        <v>0</v>
      </c>
      <c r="M3718" s="48">
        <v>1.5</v>
      </c>
      <c r="N3718" s="48">
        <v>0</v>
      </c>
      <c r="O3718" s="48">
        <v>0</v>
      </c>
      <c r="P3718" s="48">
        <v>100</v>
      </c>
      <c r="Q3718" s="48">
        <v>0</v>
      </c>
      <c r="R3718" s="48">
        <v>0</v>
      </c>
      <c r="S3718" s="48">
        <v>1907003</v>
      </c>
      <c r="T3718" s="48">
        <v>1</v>
      </c>
      <c r="U3718" s="48">
        <v>1903003</v>
      </c>
      <c r="V3718" s="48">
        <v>1</v>
      </c>
      <c r="W3718" s="48">
        <v>1904008</v>
      </c>
      <c r="X3718" s="48">
        <v>1</v>
      </c>
      <c r="Y3718" s="48">
        <v>1904010</v>
      </c>
      <c r="Z3718" s="48">
        <v>1</v>
      </c>
      <c r="AC3718" s="48">
        <v>4</v>
      </c>
      <c r="AD3718" s="48">
        <v>4</v>
      </c>
      <c r="AE3718" s="48">
        <v>2</v>
      </c>
      <c r="AF3718" s="48">
        <v>1102003</v>
      </c>
    </row>
    <row r="3719" spans="1:32" ht="14.25">
      <c r="A3719" s="48">
        <v>4300421</v>
      </c>
      <c r="D3719" s="48" t="s">
        <v>3879</v>
      </c>
      <c r="E3719" s="48" t="s">
        <v>1043</v>
      </c>
      <c r="F3719" s="48" t="s">
        <v>7566</v>
      </c>
      <c r="G3719" s="48">
        <v>1</v>
      </c>
      <c r="H3719" s="48">
        <v>1</v>
      </c>
      <c r="I3719" s="48">
        <v>20</v>
      </c>
      <c r="J3719" s="48">
        <v>0</v>
      </c>
      <c r="K3719" s="48">
        <v>150</v>
      </c>
      <c r="L3719" s="48">
        <v>0</v>
      </c>
      <c r="M3719" s="48">
        <v>1.5</v>
      </c>
      <c r="N3719" s="48">
        <v>0</v>
      </c>
      <c r="O3719" s="48">
        <v>0</v>
      </c>
      <c r="P3719" s="48">
        <v>100</v>
      </c>
      <c r="Q3719" s="48">
        <v>0</v>
      </c>
      <c r="R3719" s="48">
        <v>0</v>
      </c>
      <c r="S3719" s="48">
        <v>1906005</v>
      </c>
      <c r="T3719" s="48">
        <v>1</v>
      </c>
      <c r="U3719" s="48">
        <v>1901005</v>
      </c>
      <c r="V3719" s="48">
        <v>1</v>
      </c>
      <c r="W3719" s="48">
        <v>1902005</v>
      </c>
      <c r="X3719" s="48">
        <v>1</v>
      </c>
      <c r="AB3719" s="48" t="s">
        <v>7567</v>
      </c>
      <c r="AF3719" s="48">
        <v>1101005</v>
      </c>
    </row>
    <row r="3720" spans="1:32" ht="14.25">
      <c r="A3720" s="48">
        <v>4300422</v>
      </c>
      <c r="D3720" s="48" t="s">
        <v>3881</v>
      </c>
      <c r="E3720" s="48" t="s">
        <v>612</v>
      </c>
      <c r="F3720" s="48" t="s">
        <v>7567</v>
      </c>
      <c r="G3720" s="48">
        <v>2</v>
      </c>
      <c r="H3720" s="48">
        <v>1</v>
      </c>
      <c r="I3720" s="48">
        <v>80</v>
      </c>
      <c r="J3720" s="48">
        <v>20</v>
      </c>
      <c r="K3720" s="48">
        <v>150</v>
      </c>
      <c r="L3720" s="48">
        <v>0</v>
      </c>
      <c r="M3720" s="48">
        <v>1.5</v>
      </c>
      <c r="N3720" s="48">
        <v>0</v>
      </c>
      <c r="O3720" s="48">
        <v>0</v>
      </c>
      <c r="P3720" s="48">
        <v>100</v>
      </c>
      <c r="Q3720" s="48">
        <v>0</v>
      </c>
      <c r="R3720" s="48">
        <v>0</v>
      </c>
      <c r="S3720" s="48">
        <v>1907011</v>
      </c>
      <c r="T3720" s="48">
        <v>1</v>
      </c>
      <c r="U3720" s="48">
        <v>1903011</v>
      </c>
      <c r="V3720" s="48">
        <v>1</v>
      </c>
      <c r="W3720" s="48">
        <v>1904016</v>
      </c>
      <c r="X3720" s="48">
        <v>1</v>
      </c>
      <c r="Y3720" s="48">
        <v>1904012</v>
      </c>
      <c r="Z3720" s="48">
        <v>1</v>
      </c>
      <c r="AC3720" s="48">
        <v>4</v>
      </c>
      <c r="AD3720" s="48">
        <v>4</v>
      </c>
      <c r="AE3720" s="48">
        <v>2</v>
      </c>
      <c r="AF3720" s="48">
        <v>1102011</v>
      </c>
    </row>
    <row r="3721" spans="1:32" ht="14.25">
      <c r="A3721" s="48">
        <v>4300431</v>
      </c>
      <c r="D3721" s="48" t="s">
        <v>3879</v>
      </c>
      <c r="E3721" s="48" t="s">
        <v>3859</v>
      </c>
      <c r="F3721" s="48" t="s">
        <v>7568</v>
      </c>
      <c r="G3721" s="48">
        <v>1</v>
      </c>
      <c r="H3721" s="48">
        <v>1</v>
      </c>
      <c r="I3721" s="48">
        <v>22</v>
      </c>
      <c r="J3721" s="48">
        <v>0</v>
      </c>
      <c r="K3721" s="48">
        <v>165</v>
      </c>
      <c r="L3721" s="48">
        <v>0</v>
      </c>
      <c r="M3721" s="48">
        <v>1.5</v>
      </c>
      <c r="N3721" s="48">
        <v>0</v>
      </c>
      <c r="O3721" s="48">
        <v>0</v>
      </c>
      <c r="P3721" s="48">
        <v>100</v>
      </c>
      <c r="Q3721" s="48">
        <v>0</v>
      </c>
      <c r="R3721" s="48">
        <v>0</v>
      </c>
      <c r="S3721" s="48">
        <v>1906003</v>
      </c>
      <c r="T3721" s="48">
        <v>1</v>
      </c>
      <c r="U3721" s="48">
        <v>1901003</v>
      </c>
      <c r="V3721" s="48">
        <v>1</v>
      </c>
      <c r="W3721" s="48">
        <v>1902003</v>
      </c>
      <c r="X3721" s="48">
        <v>1</v>
      </c>
      <c r="AB3721" s="48" t="s">
        <v>7569</v>
      </c>
      <c r="AF3721" s="48">
        <v>1101003</v>
      </c>
    </row>
    <row r="3722" spans="1:32" ht="14.25">
      <c r="A3722" s="48">
        <v>4300432</v>
      </c>
      <c r="D3722" s="48" t="s">
        <v>3881</v>
      </c>
      <c r="E3722" s="48" t="s">
        <v>3855</v>
      </c>
      <c r="F3722" s="48" t="s">
        <v>7569</v>
      </c>
      <c r="G3722" s="48">
        <v>2</v>
      </c>
      <c r="H3722" s="48">
        <v>1</v>
      </c>
      <c r="I3722" s="48">
        <v>88</v>
      </c>
      <c r="J3722" s="48">
        <v>22</v>
      </c>
      <c r="K3722" s="48">
        <v>165</v>
      </c>
      <c r="L3722" s="48">
        <v>0</v>
      </c>
      <c r="M3722" s="48">
        <v>1.5</v>
      </c>
      <c r="N3722" s="48">
        <v>0</v>
      </c>
      <c r="O3722" s="48">
        <v>0</v>
      </c>
      <c r="P3722" s="48">
        <v>100</v>
      </c>
      <c r="Q3722" s="48">
        <v>0</v>
      </c>
      <c r="R3722" s="48">
        <v>0</v>
      </c>
      <c r="S3722" s="48">
        <v>1907005</v>
      </c>
      <c r="T3722" s="48">
        <v>1</v>
      </c>
      <c r="U3722" s="48">
        <v>1903005</v>
      </c>
      <c r="V3722" s="48">
        <v>1</v>
      </c>
      <c r="W3722" s="48">
        <v>1904012</v>
      </c>
      <c r="X3722" s="48">
        <v>1</v>
      </c>
      <c r="Y3722" s="48">
        <v>1904014</v>
      </c>
      <c r="Z3722" s="48">
        <v>1</v>
      </c>
      <c r="AC3722" s="48">
        <v>4</v>
      </c>
      <c r="AD3722" s="48">
        <v>4</v>
      </c>
      <c r="AE3722" s="48">
        <v>3</v>
      </c>
      <c r="AF3722" s="48">
        <v>1102005</v>
      </c>
    </row>
    <row r="3723" spans="1:32" ht="14.25">
      <c r="A3723" s="48">
        <v>4300511</v>
      </c>
      <c r="D3723" s="48" t="s">
        <v>3879</v>
      </c>
      <c r="E3723" s="48" t="s">
        <v>3823</v>
      </c>
      <c r="F3723" s="48" t="s">
        <v>7570</v>
      </c>
      <c r="G3723" s="48">
        <v>1</v>
      </c>
      <c r="H3723" s="48">
        <v>1</v>
      </c>
      <c r="I3723" s="48">
        <v>22</v>
      </c>
      <c r="J3723" s="48">
        <v>0</v>
      </c>
      <c r="K3723" s="48">
        <v>165</v>
      </c>
      <c r="L3723" s="48">
        <v>0</v>
      </c>
      <c r="M3723" s="48">
        <v>1.5</v>
      </c>
      <c r="N3723" s="48">
        <v>0</v>
      </c>
      <c r="O3723" s="48">
        <v>0</v>
      </c>
      <c r="P3723" s="48">
        <v>100</v>
      </c>
      <c r="Q3723" s="48">
        <v>0</v>
      </c>
      <c r="R3723" s="48">
        <v>0</v>
      </c>
      <c r="S3723" s="48">
        <v>1906009</v>
      </c>
      <c r="T3723" s="48">
        <v>1</v>
      </c>
      <c r="U3723" s="48">
        <v>1901009</v>
      </c>
      <c r="V3723" s="48">
        <v>2</v>
      </c>
      <c r="W3723" s="48">
        <v>1902009</v>
      </c>
      <c r="X3723" s="48">
        <v>2</v>
      </c>
      <c r="AB3723" s="48" t="s">
        <v>7571</v>
      </c>
      <c r="AF3723" s="48">
        <v>1101009</v>
      </c>
    </row>
    <row r="3724" spans="1:32" ht="14.25">
      <c r="A3724" s="48">
        <v>4300512</v>
      </c>
      <c r="D3724" s="48" t="s">
        <v>3881</v>
      </c>
      <c r="E3724" s="48" t="s">
        <v>3824</v>
      </c>
      <c r="F3724" s="48" t="s">
        <v>7571</v>
      </c>
      <c r="G3724" s="48">
        <v>2</v>
      </c>
      <c r="H3724" s="48">
        <v>1</v>
      </c>
      <c r="I3724" s="48">
        <v>80</v>
      </c>
      <c r="J3724" s="48">
        <v>20</v>
      </c>
      <c r="K3724" s="48">
        <v>150</v>
      </c>
      <c r="L3724" s="48">
        <v>0</v>
      </c>
      <c r="M3724" s="48">
        <v>1.5</v>
      </c>
      <c r="N3724" s="48">
        <v>0</v>
      </c>
      <c r="O3724" s="48">
        <v>0</v>
      </c>
      <c r="P3724" s="48">
        <v>100</v>
      </c>
      <c r="Q3724" s="48">
        <v>0</v>
      </c>
      <c r="R3724" s="48">
        <v>0</v>
      </c>
      <c r="S3724" s="48">
        <v>1907014</v>
      </c>
      <c r="T3724" s="48">
        <v>1</v>
      </c>
      <c r="U3724" s="48">
        <v>1903014</v>
      </c>
      <c r="V3724" s="48">
        <v>2</v>
      </c>
      <c r="W3724" s="48">
        <v>1904002</v>
      </c>
      <c r="X3724" s="48">
        <v>2</v>
      </c>
      <c r="Y3724" s="48">
        <v>1904006</v>
      </c>
      <c r="Z3724" s="48">
        <v>2</v>
      </c>
      <c r="AC3724" s="48">
        <v>4</v>
      </c>
      <c r="AD3724" s="48">
        <v>4</v>
      </c>
      <c r="AE3724" s="48">
        <v>1</v>
      </c>
      <c r="AF3724" s="48">
        <v>1102014</v>
      </c>
    </row>
    <row r="3725" spans="1:32" ht="14.25">
      <c r="A3725" s="48">
        <v>4300521</v>
      </c>
      <c r="D3725" s="48" t="s">
        <v>3879</v>
      </c>
      <c r="E3725" s="48" t="s">
        <v>3781</v>
      </c>
      <c r="F3725" s="48" t="s">
        <v>7572</v>
      </c>
      <c r="G3725" s="48">
        <v>1</v>
      </c>
      <c r="H3725" s="48">
        <v>1</v>
      </c>
      <c r="I3725" s="48">
        <v>20</v>
      </c>
      <c r="J3725" s="48">
        <v>0</v>
      </c>
      <c r="K3725" s="48">
        <v>150</v>
      </c>
      <c r="L3725" s="48">
        <v>0</v>
      </c>
      <c r="M3725" s="48">
        <v>1.5</v>
      </c>
      <c r="N3725" s="48">
        <v>0</v>
      </c>
      <c r="O3725" s="48">
        <v>0</v>
      </c>
      <c r="P3725" s="48">
        <v>100</v>
      </c>
      <c r="Q3725" s="48">
        <v>0</v>
      </c>
      <c r="R3725" s="48">
        <v>0</v>
      </c>
      <c r="S3725" s="48">
        <v>1906001</v>
      </c>
      <c r="T3725" s="48">
        <v>1</v>
      </c>
      <c r="U3725" s="48">
        <v>1901001</v>
      </c>
      <c r="V3725" s="48">
        <v>2</v>
      </c>
      <c r="W3725" s="48">
        <v>1902001</v>
      </c>
      <c r="X3725" s="48">
        <v>2</v>
      </c>
      <c r="AB3725" s="48" t="s">
        <v>7573</v>
      </c>
      <c r="AF3725" s="48">
        <v>1101001</v>
      </c>
    </row>
    <row r="3726" spans="1:32" ht="14.25">
      <c r="A3726" s="48">
        <v>4300522</v>
      </c>
      <c r="D3726" s="48" t="s">
        <v>3881</v>
      </c>
      <c r="E3726" s="48" t="s">
        <v>3856</v>
      </c>
      <c r="F3726" s="48" t="s">
        <v>7573</v>
      </c>
      <c r="G3726" s="48">
        <v>2</v>
      </c>
      <c r="H3726" s="48">
        <v>1</v>
      </c>
      <c r="I3726" s="48">
        <v>80</v>
      </c>
      <c r="J3726" s="48">
        <v>20</v>
      </c>
      <c r="K3726" s="48">
        <v>150</v>
      </c>
      <c r="L3726" s="48">
        <v>0</v>
      </c>
      <c r="M3726" s="48">
        <v>1.5</v>
      </c>
      <c r="N3726" s="48">
        <v>0</v>
      </c>
      <c r="O3726" s="48">
        <v>0</v>
      </c>
      <c r="P3726" s="48">
        <v>100</v>
      </c>
      <c r="Q3726" s="48">
        <v>0</v>
      </c>
      <c r="R3726" s="48">
        <v>0</v>
      </c>
      <c r="S3726" s="48">
        <v>1907015</v>
      </c>
      <c r="T3726" s="48">
        <v>1</v>
      </c>
      <c r="U3726" s="48">
        <v>1903015</v>
      </c>
      <c r="V3726" s="48">
        <v>2</v>
      </c>
      <c r="W3726" s="48">
        <v>1904007</v>
      </c>
      <c r="X3726" s="48">
        <v>2</v>
      </c>
      <c r="Y3726" s="48">
        <v>1904009</v>
      </c>
      <c r="Z3726" s="48">
        <v>2</v>
      </c>
      <c r="AC3726" s="48">
        <v>4</v>
      </c>
      <c r="AD3726" s="48">
        <v>4</v>
      </c>
      <c r="AE3726" s="48">
        <v>2</v>
      </c>
      <c r="AF3726" s="48">
        <v>1102015</v>
      </c>
    </row>
    <row r="3727" spans="1:32" ht="14.25">
      <c r="A3727" s="48">
        <v>4300531</v>
      </c>
      <c r="D3727" s="48" t="s">
        <v>3879</v>
      </c>
      <c r="E3727" s="48" t="s">
        <v>3853</v>
      </c>
      <c r="F3727" s="48" t="s">
        <v>7574</v>
      </c>
      <c r="G3727" s="48">
        <v>1</v>
      </c>
      <c r="H3727" s="48">
        <v>1</v>
      </c>
      <c r="I3727" s="48">
        <v>22</v>
      </c>
      <c r="J3727" s="48">
        <v>0</v>
      </c>
      <c r="K3727" s="48">
        <v>165</v>
      </c>
      <c r="L3727" s="48">
        <v>0</v>
      </c>
      <c r="M3727" s="48">
        <v>1.5</v>
      </c>
      <c r="N3727" s="48">
        <v>0</v>
      </c>
      <c r="O3727" s="48">
        <v>0</v>
      </c>
      <c r="P3727" s="48">
        <v>100</v>
      </c>
      <c r="Q3727" s="48">
        <v>0</v>
      </c>
      <c r="R3727" s="48">
        <v>0</v>
      </c>
      <c r="S3727" s="48">
        <v>1906011</v>
      </c>
      <c r="T3727" s="48">
        <v>1</v>
      </c>
      <c r="U3727" s="48">
        <v>1901011</v>
      </c>
      <c r="V3727" s="48">
        <v>2</v>
      </c>
      <c r="W3727" s="48">
        <v>1902011</v>
      </c>
      <c r="X3727" s="48">
        <v>2</v>
      </c>
      <c r="AB3727" s="48" t="s">
        <v>7575</v>
      </c>
      <c r="AF3727" s="48">
        <v>1101011</v>
      </c>
    </row>
    <row r="3728" spans="1:32" ht="14.25">
      <c r="A3728" s="48">
        <v>4300532</v>
      </c>
      <c r="D3728" s="48" t="s">
        <v>3881</v>
      </c>
      <c r="E3728" s="48" t="s">
        <v>596</v>
      </c>
      <c r="F3728" s="48" t="s">
        <v>7575</v>
      </c>
      <c r="G3728" s="48">
        <v>2</v>
      </c>
      <c r="H3728" s="48">
        <v>1</v>
      </c>
      <c r="I3728" s="48">
        <v>88</v>
      </c>
      <c r="J3728" s="48">
        <v>22</v>
      </c>
      <c r="K3728" s="48">
        <v>165</v>
      </c>
      <c r="L3728" s="48">
        <v>0</v>
      </c>
      <c r="M3728" s="48">
        <v>1.5</v>
      </c>
      <c r="N3728" s="48">
        <v>0</v>
      </c>
      <c r="O3728" s="48">
        <v>0</v>
      </c>
      <c r="P3728" s="48">
        <v>100</v>
      </c>
      <c r="Q3728" s="48">
        <v>0</v>
      </c>
      <c r="R3728" s="48">
        <v>0</v>
      </c>
      <c r="S3728" s="48">
        <v>1907017</v>
      </c>
      <c r="T3728" s="48">
        <v>1</v>
      </c>
      <c r="U3728" s="48">
        <v>1903017</v>
      </c>
      <c r="V3728" s="48">
        <v>2</v>
      </c>
      <c r="W3728" s="48">
        <v>1904008</v>
      </c>
      <c r="X3728" s="48">
        <v>2</v>
      </c>
      <c r="Y3728" s="48">
        <v>1904010</v>
      </c>
      <c r="Z3728" s="48">
        <v>2</v>
      </c>
      <c r="AC3728" s="48">
        <v>4</v>
      </c>
      <c r="AD3728" s="48">
        <v>4</v>
      </c>
      <c r="AE3728" s="48">
        <v>3</v>
      </c>
      <c r="AF3728" s="48">
        <v>1102017</v>
      </c>
    </row>
    <row r="3729" spans="1:32" ht="14.25">
      <c r="A3729" s="48">
        <v>4300611</v>
      </c>
      <c r="D3729" s="48" t="s">
        <v>3879</v>
      </c>
      <c r="E3729" s="48" t="s">
        <v>3851</v>
      </c>
      <c r="F3729" s="48" t="s">
        <v>7576</v>
      </c>
      <c r="G3729" s="48">
        <v>1</v>
      </c>
      <c r="H3729" s="48">
        <v>1</v>
      </c>
      <c r="I3729" s="48">
        <v>22</v>
      </c>
      <c r="J3729" s="48">
        <v>0</v>
      </c>
      <c r="K3729" s="48">
        <v>165</v>
      </c>
      <c r="L3729" s="48">
        <v>0</v>
      </c>
      <c r="M3729" s="48">
        <v>1.5</v>
      </c>
      <c r="N3729" s="48">
        <v>0</v>
      </c>
      <c r="O3729" s="48">
        <v>0</v>
      </c>
      <c r="P3729" s="48">
        <v>100</v>
      </c>
      <c r="Q3729" s="48">
        <v>0</v>
      </c>
      <c r="R3729" s="48">
        <v>0</v>
      </c>
      <c r="S3729" s="48">
        <v>1906007</v>
      </c>
      <c r="T3729" s="48">
        <v>1</v>
      </c>
      <c r="U3729" s="48">
        <v>1901007</v>
      </c>
      <c r="V3729" s="48">
        <v>2</v>
      </c>
      <c r="W3729" s="48">
        <v>1902007</v>
      </c>
      <c r="X3729" s="48">
        <v>2</v>
      </c>
      <c r="AB3729" s="48" t="s">
        <v>7577</v>
      </c>
      <c r="AF3729" s="48">
        <v>1101007</v>
      </c>
    </row>
    <row r="3730" spans="1:32" ht="14.25">
      <c r="A3730" s="48">
        <v>4300612</v>
      </c>
      <c r="D3730" s="48" t="s">
        <v>3881</v>
      </c>
      <c r="E3730" s="48" t="s">
        <v>597</v>
      </c>
      <c r="F3730" s="48" t="s">
        <v>7577</v>
      </c>
      <c r="G3730" s="48">
        <v>2</v>
      </c>
      <c r="H3730" s="48">
        <v>1</v>
      </c>
      <c r="I3730" s="48">
        <v>80</v>
      </c>
      <c r="J3730" s="48">
        <v>20</v>
      </c>
      <c r="K3730" s="48">
        <v>150</v>
      </c>
      <c r="L3730" s="48">
        <v>0</v>
      </c>
      <c r="M3730" s="48">
        <v>1.5</v>
      </c>
      <c r="N3730" s="48">
        <v>0</v>
      </c>
      <c r="O3730" s="48">
        <v>0</v>
      </c>
      <c r="P3730" s="48">
        <v>100</v>
      </c>
      <c r="Q3730" s="48">
        <v>0</v>
      </c>
      <c r="R3730" s="48">
        <v>0</v>
      </c>
      <c r="S3730" s="48">
        <v>1907002</v>
      </c>
      <c r="T3730" s="48">
        <v>1</v>
      </c>
      <c r="U3730" s="48">
        <v>1903002</v>
      </c>
      <c r="V3730" s="48">
        <v>2</v>
      </c>
      <c r="W3730" s="48">
        <v>1904004</v>
      </c>
      <c r="X3730" s="48">
        <v>2</v>
      </c>
      <c r="Y3730" s="48">
        <v>1904005</v>
      </c>
      <c r="Z3730" s="48">
        <v>2</v>
      </c>
      <c r="AC3730" s="48">
        <v>4</v>
      </c>
      <c r="AD3730" s="48">
        <v>4</v>
      </c>
      <c r="AE3730" s="48">
        <v>1</v>
      </c>
      <c r="AF3730" s="48">
        <v>1102002</v>
      </c>
    </row>
    <row r="3731" spans="1:32" ht="14.25">
      <c r="A3731" s="48">
        <v>4300621</v>
      </c>
      <c r="D3731" s="48" t="s">
        <v>3879</v>
      </c>
      <c r="E3731" s="48" t="s">
        <v>3851</v>
      </c>
      <c r="F3731" s="48" t="s">
        <v>7578</v>
      </c>
      <c r="G3731" s="48">
        <v>1</v>
      </c>
      <c r="H3731" s="48">
        <v>1</v>
      </c>
      <c r="I3731" s="48">
        <v>20</v>
      </c>
      <c r="J3731" s="48">
        <v>0</v>
      </c>
      <c r="K3731" s="48">
        <v>150</v>
      </c>
      <c r="L3731" s="48">
        <v>0</v>
      </c>
      <c r="M3731" s="48">
        <v>1.5</v>
      </c>
      <c r="N3731" s="48">
        <v>0</v>
      </c>
      <c r="O3731" s="48">
        <v>0</v>
      </c>
      <c r="P3731" s="48">
        <v>100</v>
      </c>
      <c r="Q3731" s="48">
        <v>0</v>
      </c>
      <c r="R3731" s="48">
        <v>0</v>
      </c>
      <c r="S3731" s="48">
        <v>1906007</v>
      </c>
      <c r="T3731" s="48">
        <v>1</v>
      </c>
      <c r="U3731" s="48">
        <v>1901007</v>
      </c>
      <c r="V3731" s="48">
        <v>2</v>
      </c>
      <c r="W3731" s="48">
        <v>1902007</v>
      </c>
      <c r="X3731" s="48">
        <v>2</v>
      </c>
      <c r="AB3731" s="48" t="s">
        <v>7579</v>
      </c>
      <c r="AF3731" s="48">
        <v>1101007</v>
      </c>
    </row>
    <row r="3732" spans="1:32" ht="14.25">
      <c r="A3732" s="48">
        <v>4300622</v>
      </c>
      <c r="D3732" s="48" t="s">
        <v>3881</v>
      </c>
      <c r="E3732" s="48" t="s">
        <v>599</v>
      </c>
      <c r="F3732" s="48" t="s">
        <v>7579</v>
      </c>
      <c r="G3732" s="48">
        <v>2</v>
      </c>
      <c r="H3732" s="48">
        <v>1</v>
      </c>
      <c r="I3732" s="48">
        <v>80</v>
      </c>
      <c r="J3732" s="48">
        <v>20</v>
      </c>
      <c r="K3732" s="48">
        <v>150</v>
      </c>
      <c r="L3732" s="48">
        <v>0</v>
      </c>
      <c r="M3732" s="48">
        <v>1.5</v>
      </c>
      <c r="N3732" s="48">
        <v>0</v>
      </c>
      <c r="O3732" s="48">
        <v>0</v>
      </c>
      <c r="P3732" s="48">
        <v>100</v>
      </c>
      <c r="Q3732" s="48">
        <v>0</v>
      </c>
      <c r="R3732" s="48">
        <v>0</v>
      </c>
      <c r="S3732" s="48">
        <v>1907010</v>
      </c>
      <c r="T3732" s="48">
        <v>1</v>
      </c>
      <c r="U3732" s="48">
        <v>1903010</v>
      </c>
      <c r="V3732" s="48">
        <v>2</v>
      </c>
      <c r="W3732" s="48">
        <v>1904015</v>
      </c>
      <c r="X3732" s="48">
        <v>2</v>
      </c>
      <c r="Y3732" s="48">
        <v>1904012</v>
      </c>
      <c r="Z3732" s="48">
        <v>2</v>
      </c>
      <c r="AC3732" s="48">
        <v>4</v>
      </c>
      <c r="AD3732" s="48">
        <v>4</v>
      </c>
      <c r="AE3732" s="48">
        <v>3</v>
      </c>
      <c r="AF3732" s="48">
        <v>1102010</v>
      </c>
    </row>
    <row r="3733" spans="1:32" ht="14.25">
      <c r="A3733" s="48">
        <v>4300631</v>
      </c>
      <c r="D3733" s="48" t="s">
        <v>3879</v>
      </c>
      <c r="E3733" s="48" t="s">
        <v>3851</v>
      </c>
      <c r="F3733" s="48" t="s">
        <v>7580</v>
      </c>
      <c r="G3733" s="48">
        <v>1</v>
      </c>
      <c r="H3733" s="48">
        <v>1</v>
      </c>
      <c r="I3733" s="48">
        <v>22</v>
      </c>
      <c r="J3733" s="48">
        <v>0</v>
      </c>
      <c r="K3733" s="48">
        <v>165</v>
      </c>
      <c r="L3733" s="48">
        <v>0</v>
      </c>
      <c r="M3733" s="48">
        <v>1.5</v>
      </c>
      <c r="N3733" s="48">
        <v>0</v>
      </c>
      <c r="O3733" s="48">
        <v>0</v>
      </c>
      <c r="P3733" s="48">
        <v>100</v>
      </c>
      <c r="Q3733" s="48">
        <v>0</v>
      </c>
      <c r="R3733" s="48">
        <v>0</v>
      </c>
      <c r="S3733" s="48">
        <v>1906007</v>
      </c>
      <c r="T3733" s="48">
        <v>1</v>
      </c>
      <c r="U3733" s="48">
        <v>1901007</v>
      </c>
      <c r="V3733" s="48">
        <v>2</v>
      </c>
      <c r="W3733" s="48">
        <v>1902007</v>
      </c>
      <c r="X3733" s="48">
        <v>2</v>
      </c>
      <c r="AB3733" s="48" t="s">
        <v>7581</v>
      </c>
      <c r="AF3733" s="48">
        <v>1101007</v>
      </c>
    </row>
    <row r="3734" spans="1:32" ht="14.25">
      <c r="A3734" s="48">
        <v>4300632</v>
      </c>
      <c r="D3734" s="48" t="s">
        <v>3881</v>
      </c>
      <c r="E3734" s="48" t="s">
        <v>616</v>
      </c>
      <c r="F3734" s="48" t="s">
        <v>7581</v>
      </c>
      <c r="G3734" s="48">
        <v>2</v>
      </c>
      <c r="H3734" s="48">
        <v>1</v>
      </c>
      <c r="I3734" s="48">
        <v>88</v>
      </c>
      <c r="J3734" s="48">
        <v>22</v>
      </c>
      <c r="K3734" s="48">
        <v>165</v>
      </c>
      <c r="L3734" s="48">
        <v>0</v>
      </c>
      <c r="M3734" s="48">
        <v>1.5</v>
      </c>
      <c r="N3734" s="48">
        <v>0</v>
      </c>
      <c r="O3734" s="48">
        <v>0</v>
      </c>
      <c r="P3734" s="48">
        <v>100</v>
      </c>
      <c r="Q3734" s="48">
        <v>0</v>
      </c>
      <c r="R3734" s="48">
        <v>0</v>
      </c>
      <c r="S3734" s="48">
        <v>1907003</v>
      </c>
      <c r="T3734" s="48">
        <v>1</v>
      </c>
      <c r="U3734" s="48">
        <v>1903003</v>
      </c>
      <c r="V3734" s="48">
        <v>2</v>
      </c>
      <c r="W3734" s="48">
        <v>1904008</v>
      </c>
      <c r="X3734" s="48">
        <v>2</v>
      </c>
      <c r="Y3734" s="48">
        <v>1904010</v>
      </c>
      <c r="Z3734" s="48">
        <v>2</v>
      </c>
      <c r="AC3734" s="48">
        <v>4</v>
      </c>
      <c r="AD3734" s="48">
        <v>4</v>
      </c>
      <c r="AE3734" s="48">
        <v>2</v>
      </c>
      <c r="AF3734" s="48">
        <v>1102003</v>
      </c>
    </row>
    <row r="3735" spans="1:32" ht="14.25">
      <c r="A3735" s="48">
        <v>4300711</v>
      </c>
      <c r="D3735" s="48" t="s">
        <v>3879</v>
      </c>
      <c r="E3735" s="48" t="s">
        <v>3781</v>
      </c>
      <c r="F3735" s="48" t="s">
        <v>7582</v>
      </c>
      <c r="G3735" s="48">
        <v>1</v>
      </c>
      <c r="H3735" s="48">
        <v>1</v>
      </c>
      <c r="I3735" s="48">
        <v>22</v>
      </c>
      <c r="J3735" s="48">
        <v>0</v>
      </c>
      <c r="K3735" s="48">
        <v>165</v>
      </c>
      <c r="L3735" s="48">
        <v>0</v>
      </c>
      <c r="M3735" s="48">
        <v>1.5</v>
      </c>
      <c r="N3735" s="48">
        <v>0</v>
      </c>
      <c r="O3735" s="48">
        <v>0</v>
      </c>
      <c r="P3735" s="48">
        <v>100</v>
      </c>
      <c r="Q3735" s="48">
        <v>0</v>
      </c>
      <c r="R3735" s="48">
        <v>0</v>
      </c>
      <c r="S3735" s="48">
        <v>1906001</v>
      </c>
      <c r="T3735" s="48">
        <v>1</v>
      </c>
      <c r="U3735" s="48">
        <v>1901001</v>
      </c>
      <c r="V3735" s="48">
        <v>2</v>
      </c>
      <c r="W3735" s="48">
        <v>1902001</v>
      </c>
      <c r="X3735" s="48">
        <v>2</v>
      </c>
      <c r="AB3735" s="48" t="s">
        <v>7583</v>
      </c>
      <c r="AF3735" s="48">
        <v>1101001</v>
      </c>
    </row>
    <row r="3736" spans="1:32" ht="14.25">
      <c r="A3736" s="48">
        <v>4300712</v>
      </c>
      <c r="D3736" s="48" t="s">
        <v>3881</v>
      </c>
      <c r="E3736" s="48" t="s">
        <v>3856</v>
      </c>
      <c r="F3736" s="48" t="s">
        <v>7583</v>
      </c>
      <c r="G3736" s="48">
        <v>2</v>
      </c>
      <c r="H3736" s="48">
        <v>1</v>
      </c>
      <c r="I3736" s="48">
        <v>80</v>
      </c>
      <c r="J3736" s="48">
        <v>20</v>
      </c>
      <c r="K3736" s="48">
        <v>150</v>
      </c>
      <c r="L3736" s="48">
        <v>0</v>
      </c>
      <c r="M3736" s="48">
        <v>1.5</v>
      </c>
      <c r="N3736" s="48">
        <v>0</v>
      </c>
      <c r="O3736" s="48">
        <v>0</v>
      </c>
      <c r="P3736" s="48">
        <v>100</v>
      </c>
      <c r="Q3736" s="48">
        <v>0</v>
      </c>
      <c r="R3736" s="48">
        <v>0</v>
      </c>
      <c r="S3736" s="48">
        <v>1907015</v>
      </c>
      <c r="T3736" s="48">
        <v>1</v>
      </c>
      <c r="U3736" s="48">
        <v>1903015</v>
      </c>
      <c r="V3736" s="48">
        <v>2</v>
      </c>
      <c r="W3736" s="48">
        <v>1904007</v>
      </c>
      <c r="X3736" s="48">
        <v>2</v>
      </c>
      <c r="Y3736" s="48">
        <v>1904009</v>
      </c>
      <c r="Z3736" s="48">
        <v>2</v>
      </c>
      <c r="AC3736" s="48">
        <v>4</v>
      </c>
      <c r="AD3736" s="48">
        <v>4</v>
      </c>
      <c r="AE3736" s="48">
        <v>2</v>
      </c>
      <c r="AF3736" s="48">
        <v>1102015</v>
      </c>
    </row>
    <row r="3737" spans="1:32" ht="14.25">
      <c r="A3737" s="48">
        <v>4300721</v>
      </c>
      <c r="D3737" s="48" t="s">
        <v>3879</v>
      </c>
      <c r="E3737" s="48" t="s">
        <v>513</v>
      </c>
      <c r="F3737" s="48" t="s">
        <v>7584</v>
      </c>
      <c r="G3737" s="48">
        <v>1</v>
      </c>
      <c r="H3737" s="48">
        <v>1</v>
      </c>
      <c r="I3737" s="48">
        <v>20</v>
      </c>
      <c r="J3737" s="48">
        <v>0</v>
      </c>
      <c r="K3737" s="48">
        <v>150</v>
      </c>
      <c r="L3737" s="48">
        <v>0</v>
      </c>
      <c r="M3737" s="48">
        <v>1.5</v>
      </c>
      <c r="N3737" s="48">
        <v>0</v>
      </c>
      <c r="O3737" s="48">
        <v>0</v>
      </c>
      <c r="P3737" s="48">
        <v>100</v>
      </c>
      <c r="Q3737" s="48">
        <v>0</v>
      </c>
      <c r="R3737" s="48">
        <v>0</v>
      </c>
      <c r="S3737" s="48">
        <v>1906004</v>
      </c>
      <c r="T3737" s="48">
        <v>1</v>
      </c>
      <c r="U3737" s="48">
        <v>1901004</v>
      </c>
      <c r="V3737" s="48">
        <v>2</v>
      </c>
      <c r="W3737" s="48">
        <v>1902004</v>
      </c>
      <c r="X3737" s="48">
        <v>2</v>
      </c>
      <c r="AB3737" s="48" t="s">
        <v>7585</v>
      </c>
      <c r="AF3737" s="48">
        <v>1101004</v>
      </c>
    </row>
    <row r="3738" spans="1:32" ht="14.25">
      <c r="A3738" s="48">
        <v>4300722</v>
      </c>
      <c r="D3738" s="48" t="s">
        <v>3881</v>
      </c>
      <c r="E3738" s="48" t="s">
        <v>601</v>
      </c>
      <c r="F3738" s="48" t="s">
        <v>7585</v>
      </c>
      <c r="G3738" s="48">
        <v>2</v>
      </c>
      <c r="H3738" s="48">
        <v>1</v>
      </c>
      <c r="I3738" s="48">
        <v>80</v>
      </c>
      <c r="J3738" s="48">
        <v>20</v>
      </c>
      <c r="K3738" s="48">
        <v>150</v>
      </c>
      <c r="L3738" s="48">
        <v>0</v>
      </c>
      <c r="M3738" s="48">
        <v>1.5</v>
      </c>
      <c r="N3738" s="48">
        <v>0</v>
      </c>
      <c r="O3738" s="48">
        <v>0</v>
      </c>
      <c r="P3738" s="48">
        <v>100</v>
      </c>
      <c r="Q3738" s="48">
        <v>0</v>
      </c>
      <c r="R3738" s="48">
        <v>0</v>
      </c>
      <c r="S3738" s="48">
        <v>1907006</v>
      </c>
      <c r="T3738" s="48">
        <v>1</v>
      </c>
      <c r="U3738" s="48">
        <v>1903006</v>
      </c>
      <c r="V3738" s="48">
        <v>2</v>
      </c>
      <c r="W3738" s="48">
        <v>1904010</v>
      </c>
      <c r="X3738" s="48">
        <v>2</v>
      </c>
      <c r="Y3738" s="48">
        <v>1904008</v>
      </c>
      <c r="Z3738" s="48">
        <v>2</v>
      </c>
      <c r="AC3738" s="48">
        <v>4</v>
      </c>
      <c r="AD3738" s="48">
        <v>4</v>
      </c>
      <c r="AE3738" s="48">
        <v>2</v>
      </c>
      <c r="AF3738" s="48">
        <v>1102006</v>
      </c>
    </row>
    <row r="3739" spans="1:32" ht="14.25">
      <c r="A3739" s="48">
        <v>4300731</v>
      </c>
      <c r="D3739" s="48" t="s">
        <v>3879</v>
      </c>
      <c r="E3739" s="48" t="s">
        <v>3851</v>
      </c>
      <c r="F3739" s="48" t="s">
        <v>7586</v>
      </c>
      <c r="G3739" s="48">
        <v>1</v>
      </c>
      <c r="H3739" s="48">
        <v>1</v>
      </c>
      <c r="I3739" s="48">
        <v>22</v>
      </c>
      <c r="J3739" s="48">
        <v>0</v>
      </c>
      <c r="K3739" s="48">
        <v>165</v>
      </c>
      <c r="L3739" s="48">
        <v>0</v>
      </c>
      <c r="M3739" s="48">
        <v>1.5</v>
      </c>
      <c r="N3739" s="48">
        <v>0</v>
      </c>
      <c r="O3739" s="48">
        <v>0</v>
      </c>
      <c r="P3739" s="48">
        <v>100</v>
      </c>
      <c r="Q3739" s="48">
        <v>0</v>
      </c>
      <c r="R3739" s="48">
        <v>0</v>
      </c>
      <c r="S3739" s="48">
        <v>1906007</v>
      </c>
      <c r="T3739" s="48">
        <v>1</v>
      </c>
      <c r="U3739" s="48">
        <v>1901007</v>
      </c>
      <c r="V3739" s="48">
        <v>2</v>
      </c>
      <c r="W3739" s="48">
        <v>1902007</v>
      </c>
      <c r="X3739" s="48">
        <v>2</v>
      </c>
      <c r="AB3739" s="48" t="s">
        <v>7587</v>
      </c>
      <c r="AF3739" s="48">
        <v>1101007</v>
      </c>
    </row>
    <row r="3740" spans="1:32" ht="14.25">
      <c r="A3740" s="48">
        <v>4300732</v>
      </c>
      <c r="D3740" s="48" t="s">
        <v>3881</v>
      </c>
      <c r="E3740" s="48" t="s">
        <v>599</v>
      </c>
      <c r="F3740" s="48" t="s">
        <v>7587</v>
      </c>
      <c r="G3740" s="48">
        <v>2</v>
      </c>
      <c r="H3740" s="48">
        <v>1</v>
      </c>
      <c r="I3740" s="48">
        <v>88</v>
      </c>
      <c r="J3740" s="48">
        <v>22</v>
      </c>
      <c r="K3740" s="48">
        <v>165</v>
      </c>
      <c r="L3740" s="48">
        <v>0</v>
      </c>
      <c r="M3740" s="48">
        <v>1.5</v>
      </c>
      <c r="N3740" s="48">
        <v>0</v>
      </c>
      <c r="O3740" s="48">
        <v>0</v>
      </c>
      <c r="P3740" s="48">
        <v>100</v>
      </c>
      <c r="Q3740" s="48">
        <v>0</v>
      </c>
      <c r="R3740" s="48">
        <v>0</v>
      </c>
      <c r="S3740" s="48">
        <v>1907010</v>
      </c>
      <c r="T3740" s="48">
        <v>1</v>
      </c>
      <c r="U3740" s="48">
        <v>1903010</v>
      </c>
      <c r="V3740" s="48">
        <v>2</v>
      </c>
      <c r="W3740" s="48">
        <v>1904015</v>
      </c>
      <c r="X3740" s="48">
        <v>2</v>
      </c>
      <c r="Y3740" s="48">
        <v>1904012</v>
      </c>
      <c r="Z3740" s="48">
        <v>2</v>
      </c>
      <c r="AC3740" s="48">
        <v>4</v>
      </c>
      <c r="AD3740" s="48">
        <v>4</v>
      </c>
      <c r="AE3740" s="48">
        <v>3</v>
      </c>
      <c r="AF3740" s="48">
        <v>1102010</v>
      </c>
    </row>
    <row r="3741" spans="1:32" ht="14.25">
      <c r="A3741" s="48">
        <v>4300811</v>
      </c>
      <c r="D3741" s="48" t="s">
        <v>3879</v>
      </c>
      <c r="E3741" s="48" t="s">
        <v>3851</v>
      </c>
      <c r="F3741" s="48" t="s">
        <v>7588</v>
      </c>
      <c r="G3741" s="48">
        <v>1</v>
      </c>
      <c r="H3741" s="48">
        <v>1</v>
      </c>
      <c r="I3741" s="48">
        <v>22</v>
      </c>
      <c r="J3741" s="48">
        <v>0</v>
      </c>
      <c r="K3741" s="48">
        <v>165</v>
      </c>
      <c r="L3741" s="48">
        <v>0</v>
      </c>
      <c r="M3741" s="48">
        <v>1.5</v>
      </c>
      <c r="N3741" s="48">
        <v>0</v>
      </c>
      <c r="O3741" s="48">
        <v>0</v>
      </c>
      <c r="P3741" s="48">
        <v>100</v>
      </c>
      <c r="Q3741" s="48">
        <v>0</v>
      </c>
      <c r="R3741" s="48">
        <v>0</v>
      </c>
      <c r="S3741" s="48">
        <v>1906007</v>
      </c>
      <c r="T3741" s="48">
        <v>1</v>
      </c>
      <c r="U3741" s="48">
        <v>1901007</v>
      </c>
      <c r="V3741" s="48">
        <v>3</v>
      </c>
      <c r="W3741" s="48">
        <v>1902007</v>
      </c>
      <c r="X3741" s="48">
        <v>3</v>
      </c>
      <c r="AB3741" s="48" t="s">
        <v>7589</v>
      </c>
      <c r="AF3741" s="48">
        <v>1101007</v>
      </c>
    </row>
    <row r="3742" spans="1:32" ht="14.25">
      <c r="A3742" s="48">
        <v>4300812</v>
      </c>
      <c r="D3742" s="48" t="s">
        <v>3881</v>
      </c>
      <c r="E3742" s="48" t="s">
        <v>613</v>
      </c>
      <c r="F3742" s="48" t="s">
        <v>7589</v>
      </c>
      <c r="G3742" s="48">
        <v>2</v>
      </c>
      <c r="H3742" s="48">
        <v>1</v>
      </c>
      <c r="I3742" s="48">
        <v>88</v>
      </c>
      <c r="J3742" s="48">
        <v>22</v>
      </c>
      <c r="K3742" s="48">
        <v>165</v>
      </c>
      <c r="L3742" s="48">
        <v>0</v>
      </c>
      <c r="M3742" s="48">
        <v>1.5</v>
      </c>
      <c r="N3742" s="48">
        <v>0</v>
      </c>
      <c r="O3742" s="48">
        <v>0</v>
      </c>
      <c r="P3742" s="48">
        <v>100</v>
      </c>
      <c r="Q3742" s="48">
        <v>0</v>
      </c>
      <c r="R3742" s="48">
        <v>0</v>
      </c>
      <c r="S3742" s="48">
        <v>1907012</v>
      </c>
      <c r="T3742" s="48">
        <v>1</v>
      </c>
      <c r="U3742" s="48">
        <v>1903012</v>
      </c>
      <c r="V3742" s="48">
        <v>3</v>
      </c>
      <c r="W3742" s="48">
        <v>1904004</v>
      </c>
      <c r="X3742" s="48">
        <v>3</v>
      </c>
      <c r="Y3742" s="48">
        <v>1904005</v>
      </c>
      <c r="Z3742" s="48">
        <v>3</v>
      </c>
      <c r="AC3742" s="48">
        <v>4</v>
      </c>
      <c r="AD3742" s="48">
        <v>4</v>
      </c>
      <c r="AE3742" s="48">
        <v>1</v>
      </c>
      <c r="AF3742" s="48">
        <v>1102012</v>
      </c>
    </row>
    <row r="3743" spans="1:32" ht="14.25">
      <c r="A3743" s="48">
        <v>4300821</v>
      </c>
      <c r="D3743" s="48" t="s">
        <v>3879</v>
      </c>
      <c r="E3743" s="48" t="s">
        <v>3859</v>
      </c>
      <c r="F3743" s="48" t="s">
        <v>7590</v>
      </c>
      <c r="G3743" s="48">
        <v>1</v>
      </c>
      <c r="H3743" s="48">
        <v>1</v>
      </c>
      <c r="I3743" s="48">
        <v>20</v>
      </c>
      <c r="J3743" s="48">
        <v>0</v>
      </c>
      <c r="K3743" s="48">
        <v>150</v>
      </c>
      <c r="L3743" s="48">
        <v>0</v>
      </c>
      <c r="M3743" s="48">
        <v>1.5</v>
      </c>
      <c r="N3743" s="48">
        <v>0</v>
      </c>
      <c r="O3743" s="48">
        <v>0</v>
      </c>
      <c r="P3743" s="48">
        <v>100</v>
      </c>
      <c r="Q3743" s="48">
        <v>0</v>
      </c>
      <c r="R3743" s="48">
        <v>0</v>
      </c>
      <c r="S3743" s="48">
        <v>1906003</v>
      </c>
      <c r="T3743" s="48">
        <v>1</v>
      </c>
      <c r="U3743" s="48">
        <v>1901003</v>
      </c>
      <c r="V3743" s="48">
        <v>3</v>
      </c>
      <c r="W3743" s="48">
        <v>1902003</v>
      </c>
      <c r="X3743" s="48">
        <v>3</v>
      </c>
      <c r="AB3743" s="48" t="s">
        <v>7591</v>
      </c>
      <c r="AF3743" s="48">
        <v>1101003</v>
      </c>
    </row>
    <row r="3744" spans="1:32" ht="14.25">
      <c r="A3744" s="48">
        <v>4300822</v>
      </c>
      <c r="D3744" s="48" t="s">
        <v>3881</v>
      </c>
      <c r="E3744" s="48" t="s">
        <v>3855</v>
      </c>
      <c r="F3744" s="48" t="s">
        <v>7591</v>
      </c>
      <c r="G3744" s="48">
        <v>2</v>
      </c>
      <c r="H3744" s="48">
        <v>1</v>
      </c>
      <c r="I3744" s="48">
        <v>80</v>
      </c>
      <c r="J3744" s="48">
        <v>20</v>
      </c>
      <c r="K3744" s="48">
        <v>150</v>
      </c>
      <c r="L3744" s="48">
        <v>0</v>
      </c>
      <c r="M3744" s="48">
        <v>1.5</v>
      </c>
      <c r="N3744" s="48">
        <v>0</v>
      </c>
      <c r="O3744" s="48">
        <v>0</v>
      </c>
      <c r="P3744" s="48">
        <v>100</v>
      </c>
      <c r="Q3744" s="48">
        <v>0</v>
      </c>
      <c r="R3744" s="48">
        <v>0</v>
      </c>
      <c r="S3744" s="48">
        <v>1907005</v>
      </c>
      <c r="T3744" s="48">
        <v>1</v>
      </c>
      <c r="U3744" s="48">
        <v>1903005</v>
      </c>
      <c r="V3744" s="48">
        <v>3</v>
      </c>
      <c r="W3744" s="48">
        <v>1904012</v>
      </c>
      <c r="X3744" s="48">
        <v>3</v>
      </c>
      <c r="Y3744" s="48">
        <v>1904014</v>
      </c>
      <c r="Z3744" s="48">
        <v>3</v>
      </c>
      <c r="AC3744" s="48">
        <v>4</v>
      </c>
      <c r="AD3744" s="48">
        <v>4</v>
      </c>
      <c r="AE3744" s="48">
        <v>3</v>
      </c>
      <c r="AF3744" s="48">
        <v>1102005</v>
      </c>
    </row>
    <row r="3745" spans="1:32" ht="14.25">
      <c r="A3745" s="48">
        <v>4300831</v>
      </c>
      <c r="D3745" s="48" t="s">
        <v>3879</v>
      </c>
      <c r="E3745" s="48" t="s">
        <v>513</v>
      </c>
      <c r="F3745" s="48" t="s">
        <v>7592</v>
      </c>
      <c r="G3745" s="48">
        <v>1</v>
      </c>
      <c r="H3745" s="48">
        <v>1</v>
      </c>
      <c r="I3745" s="48">
        <v>22</v>
      </c>
      <c r="J3745" s="48">
        <v>0</v>
      </c>
      <c r="K3745" s="48">
        <v>165</v>
      </c>
      <c r="L3745" s="48">
        <v>0</v>
      </c>
      <c r="M3745" s="48">
        <v>1.5</v>
      </c>
      <c r="N3745" s="48">
        <v>0</v>
      </c>
      <c r="O3745" s="48">
        <v>0</v>
      </c>
      <c r="P3745" s="48">
        <v>100</v>
      </c>
      <c r="Q3745" s="48">
        <v>0</v>
      </c>
      <c r="R3745" s="48">
        <v>0</v>
      </c>
      <c r="S3745" s="48">
        <v>1906004</v>
      </c>
      <c r="T3745" s="48">
        <v>1</v>
      </c>
      <c r="U3745" s="48">
        <v>1901004</v>
      </c>
      <c r="V3745" s="48">
        <v>3</v>
      </c>
      <c r="W3745" s="48">
        <v>1902004</v>
      </c>
      <c r="X3745" s="48">
        <v>3</v>
      </c>
      <c r="AB3745" s="48" t="s">
        <v>7593</v>
      </c>
      <c r="AF3745" s="48">
        <v>1101004</v>
      </c>
    </row>
    <row r="3746" spans="1:32" ht="14.25">
      <c r="A3746" s="48">
        <v>4300832</v>
      </c>
      <c r="D3746" s="48" t="s">
        <v>3881</v>
      </c>
      <c r="E3746" s="48" t="s">
        <v>601</v>
      </c>
      <c r="F3746" s="48" t="s">
        <v>7593</v>
      </c>
      <c r="G3746" s="48">
        <v>2</v>
      </c>
      <c r="H3746" s="48">
        <v>1</v>
      </c>
      <c r="I3746" s="48">
        <v>88</v>
      </c>
      <c r="J3746" s="48">
        <v>22</v>
      </c>
      <c r="K3746" s="48">
        <v>165</v>
      </c>
      <c r="L3746" s="48">
        <v>0</v>
      </c>
      <c r="M3746" s="48">
        <v>1.5</v>
      </c>
      <c r="N3746" s="48">
        <v>0</v>
      </c>
      <c r="O3746" s="48">
        <v>0</v>
      </c>
      <c r="P3746" s="48">
        <v>100</v>
      </c>
      <c r="Q3746" s="48">
        <v>0</v>
      </c>
      <c r="R3746" s="48">
        <v>0</v>
      </c>
      <c r="S3746" s="48">
        <v>1907006</v>
      </c>
      <c r="T3746" s="48">
        <v>1</v>
      </c>
      <c r="U3746" s="48">
        <v>1903006</v>
      </c>
      <c r="V3746" s="48">
        <v>3</v>
      </c>
      <c r="W3746" s="48">
        <v>1904010</v>
      </c>
      <c r="X3746" s="48">
        <v>3</v>
      </c>
      <c r="Y3746" s="48">
        <v>1904008</v>
      </c>
      <c r="Z3746" s="48">
        <v>3</v>
      </c>
      <c r="AC3746" s="48">
        <v>4</v>
      </c>
      <c r="AD3746" s="48">
        <v>4</v>
      </c>
      <c r="AE3746" s="48">
        <v>2</v>
      </c>
      <c r="AF3746" s="48">
        <v>1102006</v>
      </c>
    </row>
    <row r="3747" spans="1:32" ht="14.25">
      <c r="A3747" s="48">
        <v>4300911</v>
      </c>
      <c r="D3747" s="48" t="s">
        <v>3879</v>
      </c>
      <c r="E3747" s="48" t="s">
        <v>3748</v>
      </c>
      <c r="F3747" s="48" t="s">
        <v>7594</v>
      </c>
      <c r="G3747" s="48">
        <v>1</v>
      </c>
      <c r="H3747" s="48">
        <v>1</v>
      </c>
      <c r="I3747" s="48">
        <v>22</v>
      </c>
      <c r="J3747" s="48">
        <v>0</v>
      </c>
      <c r="K3747" s="48">
        <v>165</v>
      </c>
      <c r="L3747" s="48">
        <v>0</v>
      </c>
      <c r="M3747" s="48">
        <v>1.5</v>
      </c>
      <c r="N3747" s="48">
        <v>0</v>
      </c>
      <c r="O3747" s="48">
        <v>0</v>
      </c>
      <c r="P3747" s="48">
        <v>100</v>
      </c>
      <c r="Q3747" s="48">
        <v>0</v>
      </c>
      <c r="R3747" s="48">
        <v>0</v>
      </c>
      <c r="S3747" s="48">
        <v>1906006</v>
      </c>
      <c r="T3747" s="48">
        <v>1</v>
      </c>
      <c r="U3747" s="48">
        <v>1901006</v>
      </c>
      <c r="V3747" s="48">
        <v>3</v>
      </c>
      <c r="W3747" s="48">
        <v>1902006</v>
      </c>
      <c r="X3747" s="48">
        <v>3</v>
      </c>
      <c r="AB3747" s="48" t="s">
        <v>7595</v>
      </c>
      <c r="AF3747" s="48">
        <v>1101006</v>
      </c>
    </row>
    <row r="3748" spans="1:32" ht="14.25">
      <c r="A3748" s="48">
        <v>4300912</v>
      </c>
      <c r="D3748" s="48" t="s">
        <v>3881</v>
      </c>
      <c r="E3748" s="48" t="s">
        <v>826</v>
      </c>
      <c r="F3748" s="48" t="s">
        <v>7595</v>
      </c>
      <c r="G3748" s="48">
        <v>2</v>
      </c>
      <c r="H3748" s="48">
        <v>1</v>
      </c>
      <c r="I3748" s="48">
        <v>88</v>
      </c>
      <c r="J3748" s="48">
        <v>22</v>
      </c>
      <c r="K3748" s="48">
        <v>165</v>
      </c>
      <c r="L3748" s="48">
        <v>0</v>
      </c>
      <c r="M3748" s="48">
        <v>1.5</v>
      </c>
      <c r="N3748" s="48">
        <v>0</v>
      </c>
      <c r="O3748" s="48">
        <v>0</v>
      </c>
      <c r="P3748" s="48">
        <v>100</v>
      </c>
      <c r="Q3748" s="48">
        <v>0</v>
      </c>
      <c r="R3748" s="48">
        <v>0</v>
      </c>
      <c r="S3748" s="48">
        <v>1907007</v>
      </c>
      <c r="T3748" s="48">
        <v>1</v>
      </c>
      <c r="U3748" s="48">
        <v>1903007</v>
      </c>
      <c r="V3748" s="48">
        <v>3</v>
      </c>
      <c r="W3748" s="48">
        <v>1904002</v>
      </c>
      <c r="X3748" s="48">
        <v>3</v>
      </c>
      <c r="Y3748" s="48">
        <v>1904006</v>
      </c>
      <c r="Z3748" s="48">
        <v>3</v>
      </c>
      <c r="AC3748" s="48">
        <v>4</v>
      </c>
      <c r="AD3748" s="48">
        <v>4</v>
      </c>
      <c r="AE3748" s="48">
        <v>1</v>
      </c>
      <c r="AF3748" s="48">
        <v>1102007</v>
      </c>
    </row>
    <row r="3749" spans="1:32" ht="14.25">
      <c r="A3749" s="48">
        <v>4300921</v>
      </c>
      <c r="D3749" s="48" t="s">
        <v>3879</v>
      </c>
      <c r="E3749" s="48" t="s">
        <v>1043</v>
      </c>
      <c r="F3749" s="48" t="s">
        <v>7596</v>
      </c>
      <c r="G3749" s="48">
        <v>1</v>
      </c>
      <c r="H3749" s="48">
        <v>1</v>
      </c>
      <c r="I3749" s="48">
        <v>20</v>
      </c>
      <c r="J3749" s="48">
        <v>0</v>
      </c>
      <c r="K3749" s="48">
        <v>150</v>
      </c>
      <c r="L3749" s="48">
        <v>0</v>
      </c>
      <c r="M3749" s="48">
        <v>1.5</v>
      </c>
      <c r="N3749" s="48">
        <v>0</v>
      </c>
      <c r="O3749" s="48">
        <v>0</v>
      </c>
      <c r="P3749" s="48">
        <v>100</v>
      </c>
      <c r="Q3749" s="48">
        <v>0</v>
      </c>
      <c r="R3749" s="48">
        <v>0</v>
      </c>
      <c r="S3749" s="48">
        <v>1906005</v>
      </c>
      <c r="T3749" s="48">
        <v>1</v>
      </c>
      <c r="U3749" s="48">
        <v>1901005</v>
      </c>
      <c r="V3749" s="48">
        <v>3</v>
      </c>
      <c r="W3749" s="48">
        <v>1902005</v>
      </c>
      <c r="X3749" s="48">
        <v>3</v>
      </c>
      <c r="AB3749" s="48" t="s">
        <v>7597</v>
      </c>
      <c r="AF3749" s="48">
        <v>1101005</v>
      </c>
    </row>
    <row r="3750" spans="1:32" ht="14.25">
      <c r="A3750" s="48">
        <v>4300922</v>
      </c>
      <c r="D3750" s="48" t="s">
        <v>3881</v>
      </c>
      <c r="E3750" s="48" t="s">
        <v>612</v>
      </c>
      <c r="F3750" s="48" t="s">
        <v>7597</v>
      </c>
      <c r="G3750" s="48">
        <v>2</v>
      </c>
      <c r="H3750" s="48">
        <v>1</v>
      </c>
      <c r="I3750" s="48">
        <v>80</v>
      </c>
      <c r="J3750" s="48">
        <v>20</v>
      </c>
      <c r="K3750" s="48">
        <v>150</v>
      </c>
      <c r="L3750" s="48">
        <v>0</v>
      </c>
      <c r="M3750" s="48">
        <v>1.5</v>
      </c>
      <c r="N3750" s="48">
        <v>0</v>
      </c>
      <c r="O3750" s="48">
        <v>0</v>
      </c>
      <c r="P3750" s="48">
        <v>100</v>
      </c>
      <c r="Q3750" s="48">
        <v>0</v>
      </c>
      <c r="R3750" s="48">
        <v>0</v>
      </c>
      <c r="S3750" s="48">
        <v>1907011</v>
      </c>
      <c r="T3750" s="48">
        <v>1</v>
      </c>
      <c r="U3750" s="48">
        <v>1903011</v>
      </c>
      <c r="V3750" s="48">
        <v>3</v>
      </c>
      <c r="W3750" s="48">
        <v>1904016</v>
      </c>
      <c r="X3750" s="48">
        <v>3</v>
      </c>
      <c r="Y3750" s="48">
        <v>1904012</v>
      </c>
      <c r="Z3750" s="48">
        <v>3</v>
      </c>
      <c r="AC3750" s="48">
        <v>4</v>
      </c>
      <c r="AD3750" s="48">
        <v>4</v>
      </c>
      <c r="AE3750" s="48">
        <v>2</v>
      </c>
      <c r="AF3750" s="48">
        <v>1102011</v>
      </c>
    </row>
    <row r="3751" spans="1:32" ht="14.25">
      <c r="A3751" s="48">
        <v>4300931</v>
      </c>
      <c r="D3751" s="48" t="s">
        <v>3879</v>
      </c>
      <c r="E3751" s="48" t="s">
        <v>3859</v>
      </c>
      <c r="F3751" s="48" t="s">
        <v>7598</v>
      </c>
      <c r="G3751" s="48">
        <v>1</v>
      </c>
      <c r="H3751" s="48">
        <v>1</v>
      </c>
      <c r="I3751" s="48">
        <v>22</v>
      </c>
      <c r="J3751" s="48">
        <v>0</v>
      </c>
      <c r="K3751" s="48">
        <v>165</v>
      </c>
      <c r="L3751" s="48">
        <v>0</v>
      </c>
      <c r="M3751" s="48">
        <v>1.5</v>
      </c>
      <c r="N3751" s="48">
        <v>0</v>
      </c>
      <c r="O3751" s="48">
        <v>0</v>
      </c>
      <c r="P3751" s="48">
        <v>100</v>
      </c>
      <c r="Q3751" s="48">
        <v>0</v>
      </c>
      <c r="R3751" s="48">
        <v>0</v>
      </c>
      <c r="S3751" s="48">
        <v>1906003</v>
      </c>
      <c r="T3751" s="48">
        <v>1</v>
      </c>
      <c r="U3751" s="48">
        <v>1901003</v>
      </c>
      <c r="V3751" s="48">
        <v>3</v>
      </c>
      <c r="W3751" s="48">
        <v>1902003</v>
      </c>
      <c r="X3751" s="48">
        <v>3</v>
      </c>
      <c r="AB3751" s="48" t="s">
        <v>7599</v>
      </c>
      <c r="AF3751" s="48">
        <v>1101003</v>
      </c>
    </row>
    <row r="3752" spans="1:32" ht="14.25">
      <c r="A3752" s="48">
        <v>4300932</v>
      </c>
      <c r="D3752" s="48" t="s">
        <v>3881</v>
      </c>
      <c r="E3752" s="48" t="s">
        <v>3855</v>
      </c>
      <c r="F3752" s="48" t="s">
        <v>7599</v>
      </c>
      <c r="G3752" s="48">
        <v>2</v>
      </c>
      <c r="H3752" s="48">
        <v>1</v>
      </c>
      <c r="I3752" s="48">
        <v>88</v>
      </c>
      <c r="J3752" s="48">
        <v>22</v>
      </c>
      <c r="K3752" s="48">
        <v>165</v>
      </c>
      <c r="L3752" s="48">
        <v>0</v>
      </c>
      <c r="M3752" s="48">
        <v>1.5</v>
      </c>
      <c r="N3752" s="48">
        <v>0</v>
      </c>
      <c r="O3752" s="48">
        <v>0</v>
      </c>
      <c r="P3752" s="48">
        <v>100</v>
      </c>
      <c r="Q3752" s="48">
        <v>0</v>
      </c>
      <c r="R3752" s="48">
        <v>0</v>
      </c>
      <c r="S3752" s="48">
        <v>1907005</v>
      </c>
      <c r="T3752" s="48">
        <v>1</v>
      </c>
      <c r="U3752" s="48">
        <v>1903005</v>
      </c>
      <c r="V3752" s="48">
        <v>3</v>
      </c>
      <c r="W3752" s="48">
        <v>1904012</v>
      </c>
      <c r="X3752" s="48">
        <v>3</v>
      </c>
      <c r="Y3752" s="48">
        <v>1904014</v>
      </c>
      <c r="Z3752" s="48">
        <v>3</v>
      </c>
      <c r="AC3752" s="48">
        <v>4</v>
      </c>
      <c r="AD3752" s="48">
        <v>4</v>
      </c>
      <c r="AE3752" s="48">
        <v>3</v>
      </c>
      <c r="AF3752" s="48">
        <v>1102005</v>
      </c>
    </row>
    <row r="3753" spans="1:32" ht="14.25">
      <c r="A3753" s="48">
        <v>4301011</v>
      </c>
      <c r="D3753" s="48" t="s">
        <v>3879</v>
      </c>
      <c r="E3753" s="48" t="s">
        <v>3853</v>
      </c>
      <c r="F3753" s="48" t="s">
        <v>7600</v>
      </c>
      <c r="G3753" s="48">
        <v>1</v>
      </c>
      <c r="H3753" s="48">
        <v>1</v>
      </c>
      <c r="I3753" s="48">
        <v>22</v>
      </c>
      <c r="J3753" s="48">
        <v>0</v>
      </c>
      <c r="K3753" s="48">
        <v>165</v>
      </c>
      <c r="L3753" s="48">
        <v>0</v>
      </c>
      <c r="M3753" s="48">
        <v>1.5</v>
      </c>
      <c r="N3753" s="48">
        <v>0</v>
      </c>
      <c r="O3753" s="48">
        <v>0</v>
      </c>
      <c r="P3753" s="48">
        <v>100</v>
      </c>
      <c r="Q3753" s="48">
        <v>0</v>
      </c>
      <c r="R3753" s="48">
        <v>0</v>
      </c>
      <c r="S3753" s="48">
        <v>1906011</v>
      </c>
      <c r="T3753" s="48">
        <v>1</v>
      </c>
      <c r="U3753" s="48">
        <v>1901011</v>
      </c>
      <c r="V3753" s="48">
        <v>3</v>
      </c>
      <c r="W3753" s="48">
        <v>1902011</v>
      </c>
      <c r="X3753" s="48">
        <v>3</v>
      </c>
      <c r="AB3753" s="48" t="s">
        <v>7601</v>
      </c>
      <c r="AF3753" s="48">
        <v>1101011</v>
      </c>
    </row>
    <row r="3754" spans="1:32" ht="14.25">
      <c r="A3754" s="48">
        <v>4301012</v>
      </c>
      <c r="D3754" s="48" t="s">
        <v>3881</v>
      </c>
      <c r="E3754" s="48" t="s">
        <v>596</v>
      </c>
      <c r="F3754" s="48" t="s">
        <v>7601</v>
      </c>
      <c r="G3754" s="48">
        <v>2</v>
      </c>
      <c r="H3754" s="48">
        <v>1</v>
      </c>
      <c r="I3754" s="48">
        <v>88</v>
      </c>
      <c r="J3754" s="48">
        <v>22</v>
      </c>
      <c r="K3754" s="48">
        <v>165</v>
      </c>
      <c r="L3754" s="48">
        <v>0</v>
      </c>
      <c r="M3754" s="48">
        <v>1.5</v>
      </c>
      <c r="N3754" s="48">
        <v>0</v>
      </c>
      <c r="O3754" s="48">
        <v>0</v>
      </c>
      <c r="P3754" s="48">
        <v>100</v>
      </c>
      <c r="Q3754" s="48">
        <v>0</v>
      </c>
      <c r="R3754" s="48">
        <v>0</v>
      </c>
      <c r="S3754" s="48">
        <v>1907017</v>
      </c>
      <c r="T3754" s="48">
        <v>1</v>
      </c>
      <c r="U3754" s="48">
        <v>1903017</v>
      </c>
      <c r="V3754" s="48">
        <v>3</v>
      </c>
      <c r="W3754" s="48">
        <v>1904008</v>
      </c>
      <c r="X3754" s="48">
        <v>3</v>
      </c>
      <c r="Y3754" s="48">
        <v>1904010</v>
      </c>
      <c r="Z3754" s="48">
        <v>3</v>
      </c>
      <c r="AC3754" s="48">
        <v>4</v>
      </c>
      <c r="AD3754" s="48">
        <v>4</v>
      </c>
      <c r="AE3754" s="48">
        <v>3</v>
      </c>
      <c r="AF3754" s="48">
        <v>1102017</v>
      </c>
    </row>
    <row r="3755" spans="1:32" ht="14.25">
      <c r="A3755" s="48">
        <v>4301021</v>
      </c>
      <c r="D3755" s="48" t="s">
        <v>3879</v>
      </c>
      <c r="E3755" s="48" t="s">
        <v>3781</v>
      </c>
      <c r="F3755" s="48" t="s">
        <v>7602</v>
      </c>
      <c r="G3755" s="48">
        <v>1</v>
      </c>
      <c r="H3755" s="48">
        <v>1</v>
      </c>
      <c r="I3755" s="48">
        <v>20</v>
      </c>
      <c r="J3755" s="48">
        <v>0</v>
      </c>
      <c r="K3755" s="48">
        <v>150</v>
      </c>
      <c r="L3755" s="48">
        <v>0</v>
      </c>
      <c r="M3755" s="48">
        <v>1.5</v>
      </c>
      <c r="N3755" s="48">
        <v>0</v>
      </c>
      <c r="O3755" s="48">
        <v>0</v>
      </c>
      <c r="P3755" s="48">
        <v>100</v>
      </c>
      <c r="Q3755" s="48">
        <v>0</v>
      </c>
      <c r="R3755" s="48">
        <v>0</v>
      </c>
      <c r="S3755" s="48">
        <v>1906001</v>
      </c>
      <c r="T3755" s="48">
        <v>1</v>
      </c>
      <c r="U3755" s="48">
        <v>1901001</v>
      </c>
      <c r="V3755" s="48">
        <v>3</v>
      </c>
      <c r="W3755" s="48">
        <v>1902001</v>
      </c>
      <c r="X3755" s="48">
        <v>3</v>
      </c>
      <c r="AB3755" s="48" t="s">
        <v>7603</v>
      </c>
      <c r="AF3755" s="48">
        <v>1101001</v>
      </c>
    </row>
    <row r="3756" spans="1:32" ht="14.25">
      <c r="A3756" s="48">
        <v>4301022</v>
      </c>
      <c r="D3756" s="48" t="s">
        <v>3881</v>
      </c>
      <c r="E3756" s="48" t="s">
        <v>616</v>
      </c>
      <c r="F3756" s="48" t="s">
        <v>7603</v>
      </c>
      <c r="G3756" s="48">
        <v>2</v>
      </c>
      <c r="H3756" s="48">
        <v>1</v>
      </c>
      <c r="I3756" s="48">
        <v>80</v>
      </c>
      <c r="J3756" s="48">
        <v>20</v>
      </c>
      <c r="K3756" s="48">
        <v>150</v>
      </c>
      <c r="L3756" s="48">
        <v>0</v>
      </c>
      <c r="M3756" s="48">
        <v>1.5</v>
      </c>
      <c r="N3756" s="48">
        <v>0</v>
      </c>
      <c r="O3756" s="48">
        <v>0</v>
      </c>
      <c r="P3756" s="48">
        <v>100</v>
      </c>
      <c r="Q3756" s="48">
        <v>0</v>
      </c>
      <c r="R3756" s="48">
        <v>0</v>
      </c>
      <c r="S3756" s="48">
        <v>1907003</v>
      </c>
      <c r="T3756" s="48">
        <v>1</v>
      </c>
      <c r="U3756" s="48">
        <v>1903003</v>
      </c>
      <c r="V3756" s="48">
        <v>3</v>
      </c>
      <c r="W3756" s="48">
        <v>1904008</v>
      </c>
      <c r="X3756" s="48">
        <v>3</v>
      </c>
      <c r="Y3756" s="48">
        <v>1904010</v>
      </c>
      <c r="Z3756" s="48">
        <v>3</v>
      </c>
      <c r="AC3756" s="48">
        <v>4</v>
      </c>
      <c r="AD3756" s="48">
        <v>4</v>
      </c>
      <c r="AE3756" s="48">
        <v>2</v>
      </c>
      <c r="AF3756" s="48">
        <v>1102003</v>
      </c>
    </row>
    <row r="3757" spans="1:32" ht="14.25">
      <c r="A3757" s="48">
        <v>4301031</v>
      </c>
      <c r="D3757" s="48" t="s">
        <v>3879</v>
      </c>
      <c r="E3757" s="48" t="s">
        <v>513</v>
      </c>
      <c r="F3757" s="48" t="s">
        <v>7604</v>
      </c>
      <c r="G3757" s="48">
        <v>1</v>
      </c>
      <c r="H3757" s="48">
        <v>1</v>
      </c>
      <c r="I3757" s="48">
        <v>22</v>
      </c>
      <c r="J3757" s="48">
        <v>0</v>
      </c>
      <c r="K3757" s="48">
        <v>165</v>
      </c>
      <c r="L3757" s="48">
        <v>0</v>
      </c>
      <c r="M3757" s="48">
        <v>1.5</v>
      </c>
      <c r="N3757" s="48">
        <v>0</v>
      </c>
      <c r="O3757" s="48">
        <v>0</v>
      </c>
      <c r="P3757" s="48">
        <v>100</v>
      </c>
      <c r="Q3757" s="48">
        <v>0</v>
      </c>
      <c r="R3757" s="48">
        <v>0</v>
      </c>
      <c r="S3757" s="48">
        <v>1906004</v>
      </c>
      <c r="T3757" s="48">
        <v>1</v>
      </c>
      <c r="U3757" s="48">
        <v>1901004</v>
      </c>
      <c r="V3757" s="48">
        <v>3</v>
      </c>
      <c r="W3757" s="48">
        <v>1902004</v>
      </c>
      <c r="X3757" s="48">
        <v>3</v>
      </c>
      <c r="AB3757" s="48" t="s">
        <v>7605</v>
      </c>
      <c r="AF3757" s="48">
        <v>1101004</v>
      </c>
    </row>
    <row r="3758" spans="1:32" ht="14.25">
      <c r="A3758" s="48">
        <v>4301032</v>
      </c>
      <c r="D3758" s="48" t="s">
        <v>3881</v>
      </c>
      <c r="E3758" s="48" t="s">
        <v>601</v>
      </c>
      <c r="F3758" s="48" t="s">
        <v>7605</v>
      </c>
      <c r="G3758" s="48">
        <v>2</v>
      </c>
      <c r="H3758" s="48">
        <v>1</v>
      </c>
      <c r="I3758" s="48">
        <v>88</v>
      </c>
      <c r="J3758" s="48">
        <v>22</v>
      </c>
      <c r="K3758" s="48">
        <v>165</v>
      </c>
      <c r="L3758" s="48">
        <v>0</v>
      </c>
      <c r="M3758" s="48">
        <v>1.5</v>
      </c>
      <c r="N3758" s="48">
        <v>0</v>
      </c>
      <c r="O3758" s="48">
        <v>0</v>
      </c>
      <c r="P3758" s="48">
        <v>100</v>
      </c>
      <c r="Q3758" s="48">
        <v>0</v>
      </c>
      <c r="R3758" s="48">
        <v>0</v>
      </c>
      <c r="S3758" s="48">
        <v>1907006</v>
      </c>
      <c r="T3758" s="48">
        <v>1</v>
      </c>
      <c r="U3758" s="48">
        <v>1903006</v>
      </c>
      <c r="V3758" s="48">
        <v>3</v>
      </c>
      <c r="W3758" s="48">
        <v>1904010</v>
      </c>
      <c r="X3758" s="48">
        <v>3</v>
      </c>
      <c r="Y3758" s="48">
        <v>1904008</v>
      </c>
      <c r="Z3758" s="48">
        <v>3</v>
      </c>
      <c r="AC3758" s="48">
        <v>4</v>
      </c>
      <c r="AD3758" s="48">
        <v>4</v>
      </c>
      <c r="AE3758" s="48">
        <v>2</v>
      </c>
      <c r="AF3758" s="48">
        <v>1102006</v>
      </c>
    </row>
    <row r="3759" spans="1:32" ht="14.25">
      <c r="A3759" s="48">
        <v>4301111</v>
      </c>
      <c r="D3759" s="48" t="s">
        <v>3879</v>
      </c>
      <c r="E3759" s="48" t="s">
        <v>3832</v>
      </c>
      <c r="F3759" s="48" t="s">
        <v>7606</v>
      </c>
      <c r="G3759" s="48">
        <v>1</v>
      </c>
      <c r="H3759" s="48">
        <v>1</v>
      </c>
      <c r="I3759" s="48">
        <v>22</v>
      </c>
      <c r="J3759" s="48">
        <v>0</v>
      </c>
      <c r="K3759" s="48">
        <v>165</v>
      </c>
      <c r="L3759" s="48">
        <v>0</v>
      </c>
      <c r="M3759" s="48">
        <v>1.5</v>
      </c>
      <c r="N3759" s="48">
        <v>0</v>
      </c>
      <c r="O3759" s="48">
        <v>0</v>
      </c>
      <c r="P3759" s="48">
        <v>100</v>
      </c>
      <c r="Q3759" s="48">
        <v>0</v>
      </c>
      <c r="R3759" s="48">
        <v>0</v>
      </c>
      <c r="S3759" s="48">
        <v>1906015</v>
      </c>
      <c r="T3759" s="48">
        <v>1</v>
      </c>
      <c r="U3759" s="48">
        <v>1901015</v>
      </c>
      <c r="V3759" s="48">
        <v>3</v>
      </c>
      <c r="W3759" s="48">
        <v>1902015</v>
      </c>
      <c r="X3759" s="48">
        <v>3</v>
      </c>
      <c r="AB3759" s="48" t="s">
        <v>7607</v>
      </c>
      <c r="AF3759" s="48">
        <v>1101015</v>
      </c>
    </row>
    <row r="3760" spans="1:32" ht="14.25">
      <c r="A3760" s="48">
        <v>4301112</v>
      </c>
      <c r="D3760" s="48" t="s">
        <v>3881</v>
      </c>
      <c r="E3760" s="48" t="s">
        <v>3833</v>
      </c>
      <c r="F3760" s="48" t="s">
        <v>7607</v>
      </c>
      <c r="G3760" s="48">
        <v>2</v>
      </c>
      <c r="H3760" s="48">
        <v>1</v>
      </c>
      <c r="I3760" s="48">
        <v>88</v>
      </c>
      <c r="J3760" s="48">
        <v>22</v>
      </c>
      <c r="K3760" s="48">
        <v>165</v>
      </c>
      <c r="L3760" s="48">
        <v>0</v>
      </c>
      <c r="M3760" s="48">
        <v>1.5</v>
      </c>
      <c r="N3760" s="48">
        <v>0</v>
      </c>
      <c r="O3760" s="48">
        <v>0</v>
      </c>
      <c r="P3760" s="48">
        <v>100</v>
      </c>
      <c r="Q3760" s="48">
        <v>0</v>
      </c>
      <c r="R3760" s="48">
        <v>0</v>
      </c>
      <c r="S3760" s="48">
        <v>1907021</v>
      </c>
      <c r="T3760" s="48">
        <v>1</v>
      </c>
      <c r="U3760" s="48">
        <v>1903021</v>
      </c>
      <c r="V3760" s="48">
        <v>3</v>
      </c>
      <c r="W3760" s="48">
        <v>1904008</v>
      </c>
      <c r="X3760" s="48">
        <v>3</v>
      </c>
      <c r="Y3760" s="48">
        <v>1904011</v>
      </c>
      <c r="Z3760" s="48">
        <v>3</v>
      </c>
      <c r="AC3760" s="48">
        <v>4</v>
      </c>
      <c r="AD3760" s="48">
        <v>4</v>
      </c>
      <c r="AE3760" s="48">
        <v>1</v>
      </c>
      <c r="AF3760" s="48">
        <v>1102021</v>
      </c>
    </row>
    <row r="3761" spans="1:32" ht="14.25">
      <c r="A3761" s="48">
        <v>4301121</v>
      </c>
      <c r="D3761" s="48" t="s">
        <v>3879</v>
      </c>
      <c r="E3761" s="48" t="s">
        <v>3839</v>
      </c>
      <c r="F3761" s="48" t="s">
        <v>7608</v>
      </c>
      <c r="G3761" s="48">
        <v>1</v>
      </c>
      <c r="H3761" s="48">
        <v>1</v>
      </c>
      <c r="I3761" s="48">
        <v>20</v>
      </c>
      <c r="J3761" s="48">
        <v>0</v>
      </c>
      <c r="K3761" s="48">
        <v>150</v>
      </c>
      <c r="L3761" s="48">
        <v>0</v>
      </c>
      <c r="M3761" s="48">
        <v>1.5</v>
      </c>
      <c r="N3761" s="48">
        <v>0</v>
      </c>
      <c r="O3761" s="48">
        <v>0</v>
      </c>
      <c r="P3761" s="48">
        <v>100</v>
      </c>
      <c r="Q3761" s="48">
        <v>0</v>
      </c>
      <c r="R3761" s="48">
        <v>0</v>
      </c>
      <c r="S3761" s="48">
        <v>1906012</v>
      </c>
      <c r="T3761" s="48">
        <v>1</v>
      </c>
      <c r="U3761" s="48">
        <v>1901012</v>
      </c>
      <c r="V3761" s="48">
        <v>3</v>
      </c>
      <c r="W3761" s="48">
        <v>1902012</v>
      </c>
      <c r="X3761" s="48">
        <v>3</v>
      </c>
      <c r="AB3761" s="48" t="s">
        <v>7609</v>
      </c>
      <c r="AF3761" s="48">
        <v>1101012</v>
      </c>
    </row>
    <row r="3762" spans="1:32" ht="14.25">
      <c r="A3762" s="48">
        <v>4301122</v>
      </c>
      <c r="D3762" s="48" t="s">
        <v>3881</v>
      </c>
      <c r="E3762" s="48" t="s">
        <v>3840</v>
      </c>
      <c r="F3762" s="48" t="s">
        <v>7609</v>
      </c>
      <c r="G3762" s="48">
        <v>2</v>
      </c>
      <c r="H3762" s="48">
        <v>1</v>
      </c>
      <c r="I3762" s="48">
        <v>80</v>
      </c>
      <c r="J3762" s="48">
        <v>20</v>
      </c>
      <c r="K3762" s="48">
        <v>150</v>
      </c>
      <c r="L3762" s="48">
        <v>0</v>
      </c>
      <c r="M3762" s="48">
        <v>1.5</v>
      </c>
      <c r="N3762" s="48">
        <v>0</v>
      </c>
      <c r="O3762" s="48">
        <v>0</v>
      </c>
      <c r="P3762" s="48">
        <v>100</v>
      </c>
      <c r="Q3762" s="48">
        <v>0</v>
      </c>
      <c r="R3762" s="48">
        <v>0</v>
      </c>
      <c r="S3762" s="48">
        <v>1907018</v>
      </c>
      <c r="T3762" s="48">
        <v>1</v>
      </c>
      <c r="U3762" s="48">
        <v>1903018</v>
      </c>
      <c r="V3762" s="48">
        <v>3</v>
      </c>
      <c r="W3762" s="48">
        <v>1904012</v>
      </c>
      <c r="X3762" s="48">
        <v>3</v>
      </c>
      <c r="Y3762" s="48">
        <v>1904010</v>
      </c>
      <c r="Z3762" s="48">
        <v>3</v>
      </c>
      <c r="AC3762" s="48">
        <v>4</v>
      </c>
      <c r="AD3762" s="48">
        <v>4</v>
      </c>
      <c r="AE3762" s="48">
        <v>2</v>
      </c>
      <c r="AF3762" s="48">
        <v>1102018</v>
      </c>
    </row>
    <row r="3763" spans="1:32" ht="14.25">
      <c r="A3763" s="48">
        <v>4301131</v>
      </c>
      <c r="D3763" s="48" t="s">
        <v>3879</v>
      </c>
      <c r="E3763" s="48" t="s">
        <v>3853</v>
      </c>
      <c r="F3763" s="48" t="s">
        <v>7610</v>
      </c>
      <c r="G3763" s="48">
        <v>1</v>
      </c>
      <c r="H3763" s="48">
        <v>1</v>
      </c>
      <c r="I3763" s="48">
        <v>22</v>
      </c>
      <c r="J3763" s="48">
        <v>0</v>
      </c>
      <c r="K3763" s="48">
        <v>165</v>
      </c>
      <c r="L3763" s="48">
        <v>0</v>
      </c>
      <c r="M3763" s="48">
        <v>1.5</v>
      </c>
      <c r="N3763" s="48">
        <v>0</v>
      </c>
      <c r="O3763" s="48">
        <v>0</v>
      </c>
      <c r="P3763" s="48">
        <v>100</v>
      </c>
      <c r="Q3763" s="48">
        <v>0</v>
      </c>
      <c r="R3763" s="48">
        <v>0</v>
      </c>
      <c r="S3763" s="48">
        <v>1906011</v>
      </c>
      <c r="T3763" s="48">
        <v>1</v>
      </c>
      <c r="U3763" s="48">
        <v>1901011</v>
      </c>
      <c r="V3763" s="48">
        <v>3</v>
      </c>
      <c r="W3763" s="48">
        <v>1902011</v>
      </c>
      <c r="X3763" s="48">
        <v>3</v>
      </c>
      <c r="AB3763" s="48" t="s">
        <v>7611</v>
      </c>
      <c r="AF3763" s="48">
        <v>1101011</v>
      </c>
    </row>
    <row r="3764" spans="1:32" ht="14.25">
      <c r="A3764" s="48">
        <v>4301132</v>
      </c>
      <c r="D3764" s="48" t="s">
        <v>3881</v>
      </c>
      <c r="E3764" s="48" t="s">
        <v>596</v>
      </c>
      <c r="F3764" s="48" t="s">
        <v>7611</v>
      </c>
      <c r="G3764" s="48">
        <v>2</v>
      </c>
      <c r="H3764" s="48">
        <v>1</v>
      </c>
      <c r="I3764" s="48">
        <v>88</v>
      </c>
      <c r="J3764" s="48">
        <v>22</v>
      </c>
      <c r="K3764" s="48">
        <v>165</v>
      </c>
      <c r="L3764" s="48">
        <v>0</v>
      </c>
      <c r="M3764" s="48">
        <v>1.5</v>
      </c>
      <c r="N3764" s="48">
        <v>0</v>
      </c>
      <c r="O3764" s="48">
        <v>0</v>
      </c>
      <c r="P3764" s="48">
        <v>100</v>
      </c>
      <c r="Q3764" s="48">
        <v>0</v>
      </c>
      <c r="R3764" s="48">
        <v>0</v>
      </c>
      <c r="S3764" s="48">
        <v>1907017</v>
      </c>
      <c r="T3764" s="48">
        <v>1</v>
      </c>
      <c r="U3764" s="48">
        <v>1903017</v>
      </c>
      <c r="V3764" s="48">
        <v>3</v>
      </c>
      <c r="W3764" s="48">
        <v>1904008</v>
      </c>
      <c r="X3764" s="48">
        <v>3</v>
      </c>
      <c r="Y3764" s="48">
        <v>1904010</v>
      </c>
      <c r="Z3764" s="48">
        <v>3</v>
      </c>
      <c r="AC3764" s="48">
        <v>4</v>
      </c>
      <c r="AD3764" s="48">
        <v>4</v>
      </c>
      <c r="AE3764" s="48">
        <v>3</v>
      </c>
      <c r="AF3764" s="48">
        <v>1102017</v>
      </c>
    </row>
    <row r="3765" spans="1:32" ht="14.25">
      <c r="A3765" s="48">
        <v>4301211</v>
      </c>
      <c r="D3765" s="48" t="s">
        <v>3879</v>
      </c>
      <c r="E3765" s="48" t="s">
        <v>3851</v>
      </c>
      <c r="F3765" s="48" t="s">
        <v>7612</v>
      </c>
      <c r="G3765" s="48">
        <v>1</v>
      </c>
      <c r="H3765" s="48">
        <v>1</v>
      </c>
      <c r="I3765" s="48">
        <v>22</v>
      </c>
      <c r="J3765" s="48">
        <v>0</v>
      </c>
      <c r="K3765" s="48">
        <v>165</v>
      </c>
      <c r="L3765" s="48">
        <v>0</v>
      </c>
      <c r="M3765" s="48">
        <v>1.5</v>
      </c>
      <c r="N3765" s="48">
        <v>0</v>
      </c>
      <c r="O3765" s="48">
        <v>0</v>
      </c>
      <c r="P3765" s="48">
        <v>100</v>
      </c>
      <c r="Q3765" s="48">
        <v>0</v>
      </c>
      <c r="R3765" s="48">
        <v>0</v>
      </c>
      <c r="S3765" s="48">
        <v>1906007</v>
      </c>
      <c r="T3765" s="48">
        <v>1</v>
      </c>
      <c r="U3765" s="48">
        <v>1901007</v>
      </c>
      <c r="V3765" s="48">
        <v>3</v>
      </c>
      <c r="W3765" s="48">
        <v>1902007</v>
      </c>
      <c r="X3765" s="48">
        <v>3</v>
      </c>
      <c r="AB3765" s="48" t="s">
        <v>7613</v>
      </c>
      <c r="AF3765" s="48">
        <v>1101007</v>
      </c>
    </row>
    <row r="3766" spans="1:32" ht="14.25">
      <c r="A3766" s="48">
        <v>4301212</v>
      </c>
      <c r="D3766" s="48" t="s">
        <v>3881</v>
      </c>
      <c r="E3766" s="48" t="s">
        <v>599</v>
      </c>
      <c r="F3766" s="48" t="s">
        <v>7613</v>
      </c>
      <c r="G3766" s="48">
        <v>2</v>
      </c>
      <c r="H3766" s="48">
        <v>1</v>
      </c>
      <c r="I3766" s="48">
        <v>88</v>
      </c>
      <c r="J3766" s="48">
        <v>22</v>
      </c>
      <c r="K3766" s="48">
        <v>165</v>
      </c>
      <c r="L3766" s="48">
        <v>0</v>
      </c>
      <c r="M3766" s="48">
        <v>1.5</v>
      </c>
      <c r="N3766" s="48">
        <v>0</v>
      </c>
      <c r="O3766" s="48">
        <v>0</v>
      </c>
      <c r="P3766" s="48">
        <v>100</v>
      </c>
      <c r="Q3766" s="48">
        <v>0</v>
      </c>
      <c r="R3766" s="48">
        <v>0</v>
      </c>
      <c r="S3766" s="48">
        <v>1907010</v>
      </c>
      <c r="T3766" s="48">
        <v>1</v>
      </c>
      <c r="U3766" s="48">
        <v>1903010</v>
      </c>
      <c r="V3766" s="48">
        <v>3</v>
      </c>
      <c r="W3766" s="48">
        <v>1904015</v>
      </c>
      <c r="X3766" s="48">
        <v>3</v>
      </c>
      <c r="Y3766" s="48">
        <v>1904012</v>
      </c>
      <c r="Z3766" s="48">
        <v>3</v>
      </c>
      <c r="AC3766" s="48">
        <v>4</v>
      </c>
      <c r="AD3766" s="48">
        <v>4</v>
      </c>
      <c r="AE3766" s="48">
        <v>3</v>
      </c>
      <c r="AF3766" s="48">
        <v>1102010</v>
      </c>
    </row>
    <row r="3767" spans="1:32" ht="14.25">
      <c r="A3767" s="48">
        <v>4301221</v>
      </c>
      <c r="D3767" s="48" t="s">
        <v>3879</v>
      </c>
      <c r="E3767" s="48" t="s">
        <v>3748</v>
      </c>
      <c r="F3767" s="48" t="s">
        <v>7614</v>
      </c>
      <c r="G3767" s="48">
        <v>1</v>
      </c>
      <c r="H3767" s="48">
        <v>1</v>
      </c>
      <c r="I3767" s="48">
        <v>20</v>
      </c>
      <c r="J3767" s="48">
        <v>0</v>
      </c>
      <c r="K3767" s="48">
        <v>150</v>
      </c>
      <c r="L3767" s="48">
        <v>0</v>
      </c>
      <c r="M3767" s="48">
        <v>1.5</v>
      </c>
      <c r="N3767" s="48">
        <v>0</v>
      </c>
      <c r="O3767" s="48">
        <v>0</v>
      </c>
      <c r="P3767" s="48">
        <v>100</v>
      </c>
      <c r="Q3767" s="48">
        <v>0</v>
      </c>
      <c r="R3767" s="48">
        <v>0</v>
      </c>
      <c r="S3767" s="48">
        <v>1906006</v>
      </c>
      <c r="T3767" s="48">
        <v>1</v>
      </c>
      <c r="U3767" s="48">
        <v>1901006</v>
      </c>
      <c r="V3767" s="48">
        <v>3</v>
      </c>
      <c r="W3767" s="48">
        <v>1902006</v>
      </c>
      <c r="X3767" s="48">
        <v>3</v>
      </c>
      <c r="AB3767" s="48" t="s">
        <v>7615</v>
      </c>
      <c r="AF3767" s="48">
        <v>1101006</v>
      </c>
    </row>
    <row r="3768" spans="1:32" ht="14.25">
      <c r="A3768" s="48">
        <v>4301222</v>
      </c>
      <c r="D3768" s="48" t="s">
        <v>3881</v>
      </c>
      <c r="E3768" s="48" t="s">
        <v>826</v>
      </c>
      <c r="F3768" s="48" t="s">
        <v>7615</v>
      </c>
      <c r="G3768" s="48">
        <v>2</v>
      </c>
      <c r="H3768" s="48">
        <v>1</v>
      </c>
      <c r="I3768" s="48">
        <v>80</v>
      </c>
      <c r="J3768" s="48">
        <v>20</v>
      </c>
      <c r="K3768" s="48">
        <v>150</v>
      </c>
      <c r="L3768" s="48">
        <v>0</v>
      </c>
      <c r="M3768" s="48">
        <v>1.5</v>
      </c>
      <c r="N3768" s="48">
        <v>0</v>
      </c>
      <c r="O3768" s="48">
        <v>0</v>
      </c>
      <c r="P3768" s="48">
        <v>100</v>
      </c>
      <c r="Q3768" s="48">
        <v>0</v>
      </c>
      <c r="R3768" s="48">
        <v>0</v>
      </c>
      <c r="S3768" s="48">
        <v>1907007</v>
      </c>
      <c r="T3768" s="48">
        <v>1</v>
      </c>
      <c r="U3768" s="48">
        <v>1903007</v>
      </c>
      <c r="V3768" s="48">
        <v>3</v>
      </c>
      <c r="W3768" s="48">
        <v>1904002</v>
      </c>
      <c r="X3768" s="48">
        <v>3</v>
      </c>
      <c r="Y3768" s="48">
        <v>1904006</v>
      </c>
      <c r="Z3768" s="48">
        <v>3</v>
      </c>
      <c r="AC3768" s="48">
        <v>4</v>
      </c>
      <c r="AD3768" s="48">
        <v>4</v>
      </c>
      <c r="AE3768" s="48">
        <v>1</v>
      </c>
      <c r="AF3768" s="48">
        <v>1102007</v>
      </c>
    </row>
    <row r="3769" spans="1:32" ht="14.25">
      <c r="A3769" s="48">
        <v>4301231</v>
      </c>
      <c r="D3769" s="48" t="s">
        <v>3879</v>
      </c>
      <c r="E3769" s="48" t="s">
        <v>3801</v>
      </c>
      <c r="F3769" s="48" t="s">
        <v>7616</v>
      </c>
      <c r="G3769" s="48">
        <v>1</v>
      </c>
      <c r="H3769" s="48">
        <v>1</v>
      </c>
      <c r="I3769" s="48">
        <v>22</v>
      </c>
      <c r="J3769" s="48">
        <v>0</v>
      </c>
      <c r="K3769" s="48">
        <v>165</v>
      </c>
      <c r="L3769" s="48">
        <v>0</v>
      </c>
      <c r="M3769" s="48">
        <v>1.5</v>
      </c>
      <c r="N3769" s="48">
        <v>0</v>
      </c>
      <c r="O3769" s="48">
        <v>0</v>
      </c>
      <c r="P3769" s="48">
        <v>100</v>
      </c>
      <c r="Q3769" s="48">
        <v>0</v>
      </c>
      <c r="R3769" s="48">
        <v>0</v>
      </c>
      <c r="S3769" s="48">
        <v>1906008</v>
      </c>
      <c r="T3769" s="48">
        <v>1</v>
      </c>
      <c r="U3769" s="48">
        <v>1901008</v>
      </c>
      <c r="V3769" s="48">
        <v>3</v>
      </c>
      <c r="W3769" s="48">
        <v>1902008</v>
      </c>
      <c r="X3769" s="48">
        <v>3</v>
      </c>
      <c r="AB3769" s="48" t="s">
        <v>7617</v>
      </c>
      <c r="AF3769" s="48">
        <v>1101008</v>
      </c>
    </row>
    <row r="3770" spans="1:32" ht="14.25">
      <c r="A3770" s="48">
        <v>4301232</v>
      </c>
      <c r="D3770" s="48" t="s">
        <v>3881</v>
      </c>
      <c r="E3770" s="48" t="s">
        <v>3841</v>
      </c>
      <c r="F3770" s="48" t="s">
        <v>7617</v>
      </c>
      <c r="G3770" s="48">
        <v>2</v>
      </c>
      <c r="H3770" s="48">
        <v>1</v>
      </c>
      <c r="I3770" s="48">
        <v>88</v>
      </c>
      <c r="J3770" s="48">
        <v>22</v>
      </c>
      <c r="K3770" s="48">
        <v>165</v>
      </c>
      <c r="L3770" s="48">
        <v>0</v>
      </c>
      <c r="M3770" s="48">
        <v>1.5</v>
      </c>
      <c r="N3770" s="48">
        <v>0</v>
      </c>
      <c r="O3770" s="48">
        <v>0</v>
      </c>
      <c r="P3770" s="48">
        <v>100</v>
      </c>
      <c r="Q3770" s="48">
        <v>0</v>
      </c>
      <c r="R3770" s="48">
        <v>0</v>
      </c>
      <c r="S3770" s="48">
        <v>1907013</v>
      </c>
      <c r="T3770" s="48">
        <v>1</v>
      </c>
      <c r="U3770" s="48">
        <v>1903013</v>
      </c>
      <c r="V3770" s="48">
        <v>3</v>
      </c>
      <c r="W3770" s="48">
        <v>1904008</v>
      </c>
      <c r="X3770" s="48">
        <v>3</v>
      </c>
      <c r="Y3770" s="48">
        <v>1904010</v>
      </c>
      <c r="Z3770" s="48">
        <v>3</v>
      </c>
      <c r="AC3770" s="48">
        <v>4</v>
      </c>
      <c r="AD3770" s="48">
        <v>4</v>
      </c>
      <c r="AE3770" s="48">
        <v>3</v>
      </c>
      <c r="AF3770" s="48">
        <v>1102013</v>
      </c>
    </row>
    <row r="3771" spans="1:32" ht="14.25">
      <c r="A3771" s="48">
        <v>4301311</v>
      </c>
      <c r="D3771" s="48" t="s">
        <v>3879</v>
      </c>
      <c r="E3771" s="48" t="s">
        <v>513</v>
      </c>
      <c r="F3771" s="48" t="s">
        <v>7618</v>
      </c>
      <c r="G3771" s="48">
        <v>1</v>
      </c>
      <c r="H3771" s="48">
        <v>1</v>
      </c>
      <c r="I3771" s="48">
        <v>22</v>
      </c>
      <c r="J3771" s="48">
        <v>0</v>
      </c>
      <c r="K3771" s="48">
        <v>165</v>
      </c>
      <c r="L3771" s="48">
        <v>0</v>
      </c>
      <c r="M3771" s="48">
        <v>1.5</v>
      </c>
      <c r="N3771" s="48">
        <v>0</v>
      </c>
      <c r="O3771" s="48">
        <v>0</v>
      </c>
      <c r="P3771" s="48">
        <v>100</v>
      </c>
      <c r="Q3771" s="48">
        <v>0</v>
      </c>
      <c r="R3771" s="48">
        <v>0</v>
      </c>
      <c r="S3771" s="48">
        <v>1906004</v>
      </c>
      <c r="T3771" s="48">
        <v>1</v>
      </c>
      <c r="U3771" s="48">
        <v>1901004</v>
      </c>
      <c r="V3771" s="48">
        <v>3</v>
      </c>
      <c r="W3771" s="48">
        <v>1902004</v>
      </c>
      <c r="X3771" s="48">
        <v>3</v>
      </c>
      <c r="AB3771" s="48" t="s">
        <v>7619</v>
      </c>
      <c r="AF3771" s="48">
        <v>1101004</v>
      </c>
    </row>
    <row r="3772" spans="1:32" ht="14.25">
      <c r="A3772" s="48">
        <v>4301312</v>
      </c>
      <c r="D3772" s="48" t="s">
        <v>3881</v>
      </c>
      <c r="E3772" s="48" t="s">
        <v>601</v>
      </c>
      <c r="F3772" s="48" t="s">
        <v>7619</v>
      </c>
      <c r="G3772" s="48">
        <v>2</v>
      </c>
      <c r="H3772" s="48">
        <v>1</v>
      </c>
      <c r="I3772" s="48">
        <v>88</v>
      </c>
      <c r="J3772" s="48">
        <v>22</v>
      </c>
      <c r="K3772" s="48">
        <v>165</v>
      </c>
      <c r="L3772" s="48">
        <v>0</v>
      </c>
      <c r="M3772" s="48">
        <v>1.5</v>
      </c>
      <c r="N3772" s="48">
        <v>0</v>
      </c>
      <c r="O3772" s="48">
        <v>0</v>
      </c>
      <c r="P3772" s="48">
        <v>100</v>
      </c>
      <c r="Q3772" s="48">
        <v>0</v>
      </c>
      <c r="R3772" s="48">
        <v>0</v>
      </c>
      <c r="S3772" s="48">
        <v>1907006</v>
      </c>
      <c r="T3772" s="48">
        <v>1</v>
      </c>
      <c r="U3772" s="48">
        <v>1903006</v>
      </c>
      <c r="V3772" s="48">
        <v>3</v>
      </c>
      <c r="W3772" s="48">
        <v>1904010</v>
      </c>
      <c r="X3772" s="48">
        <v>3</v>
      </c>
      <c r="Y3772" s="48">
        <v>1904008</v>
      </c>
      <c r="Z3772" s="48">
        <v>3</v>
      </c>
      <c r="AC3772" s="48">
        <v>4</v>
      </c>
      <c r="AD3772" s="48">
        <v>4</v>
      </c>
      <c r="AE3772" s="48">
        <v>2</v>
      </c>
      <c r="AF3772" s="48">
        <v>1102006</v>
      </c>
    </row>
    <row r="3773" spans="1:32" ht="14.25">
      <c r="A3773" s="48">
        <v>4301321</v>
      </c>
      <c r="D3773" s="48" t="s">
        <v>3879</v>
      </c>
      <c r="E3773" s="48" t="s">
        <v>1043</v>
      </c>
      <c r="F3773" s="48" t="s">
        <v>7620</v>
      </c>
      <c r="G3773" s="48">
        <v>1</v>
      </c>
      <c r="H3773" s="48">
        <v>1</v>
      </c>
      <c r="I3773" s="48">
        <v>20</v>
      </c>
      <c r="J3773" s="48">
        <v>0</v>
      </c>
      <c r="K3773" s="48">
        <v>150</v>
      </c>
      <c r="L3773" s="48">
        <v>0</v>
      </c>
      <c r="M3773" s="48">
        <v>1.5</v>
      </c>
      <c r="N3773" s="48">
        <v>0</v>
      </c>
      <c r="O3773" s="48">
        <v>0</v>
      </c>
      <c r="P3773" s="48">
        <v>100</v>
      </c>
      <c r="Q3773" s="48">
        <v>0</v>
      </c>
      <c r="R3773" s="48">
        <v>0</v>
      </c>
      <c r="S3773" s="48">
        <v>1906005</v>
      </c>
      <c r="T3773" s="48">
        <v>1</v>
      </c>
      <c r="U3773" s="48">
        <v>1901005</v>
      </c>
      <c r="V3773" s="48">
        <v>3</v>
      </c>
      <c r="W3773" s="48">
        <v>1902005</v>
      </c>
      <c r="X3773" s="48">
        <v>3</v>
      </c>
      <c r="AB3773" s="48" t="s">
        <v>7621</v>
      </c>
      <c r="AF3773" s="48">
        <v>1101005</v>
      </c>
    </row>
    <row r="3774" spans="1:32" ht="14.25">
      <c r="A3774" s="48">
        <v>4301322</v>
      </c>
      <c r="D3774" s="48" t="s">
        <v>3881</v>
      </c>
      <c r="E3774" s="48" t="s">
        <v>612</v>
      </c>
      <c r="F3774" s="48" t="s">
        <v>7621</v>
      </c>
      <c r="G3774" s="48">
        <v>2</v>
      </c>
      <c r="H3774" s="48">
        <v>1</v>
      </c>
      <c r="I3774" s="48">
        <v>80</v>
      </c>
      <c r="J3774" s="48">
        <v>20</v>
      </c>
      <c r="K3774" s="48">
        <v>150</v>
      </c>
      <c r="L3774" s="48">
        <v>0</v>
      </c>
      <c r="M3774" s="48">
        <v>1.5</v>
      </c>
      <c r="N3774" s="48">
        <v>0</v>
      </c>
      <c r="O3774" s="48">
        <v>0</v>
      </c>
      <c r="P3774" s="48">
        <v>100</v>
      </c>
      <c r="Q3774" s="48">
        <v>0</v>
      </c>
      <c r="R3774" s="48">
        <v>0</v>
      </c>
      <c r="S3774" s="48">
        <v>1907011</v>
      </c>
      <c r="T3774" s="48">
        <v>1</v>
      </c>
      <c r="U3774" s="48">
        <v>1903011</v>
      </c>
      <c r="V3774" s="48">
        <v>3</v>
      </c>
      <c r="W3774" s="48">
        <v>1904016</v>
      </c>
      <c r="X3774" s="48">
        <v>3</v>
      </c>
      <c r="Y3774" s="48">
        <v>1904012</v>
      </c>
      <c r="Z3774" s="48">
        <v>3</v>
      </c>
      <c r="AC3774" s="48">
        <v>4</v>
      </c>
      <c r="AD3774" s="48">
        <v>4</v>
      </c>
      <c r="AE3774" s="48">
        <v>2</v>
      </c>
      <c r="AF3774" s="48">
        <v>1102011</v>
      </c>
    </row>
    <row r="3775" spans="1:32" ht="14.25">
      <c r="A3775" s="48">
        <v>4301331</v>
      </c>
      <c r="D3775" s="48" t="s">
        <v>3879</v>
      </c>
      <c r="E3775" s="48" t="s">
        <v>3853</v>
      </c>
      <c r="F3775" s="48" t="s">
        <v>7622</v>
      </c>
      <c r="G3775" s="48">
        <v>1</v>
      </c>
      <c r="H3775" s="48">
        <v>1</v>
      </c>
      <c r="I3775" s="48">
        <v>22</v>
      </c>
      <c r="J3775" s="48">
        <v>0</v>
      </c>
      <c r="K3775" s="48">
        <v>165</v>
      </c>
      <c r="L3775" s="48">
        <v>0</v>
      </c>
      <c r="M3775" s="48">
        <v>1.5</v>
      </c>
      <c r="N3775" s="48">
        <v>0</v>
      </c>
      <c r="O3775" s="48">
        <v>0</v>
      </c>
      <c r="P3775" s="48">
        <v>100</v>
      </c>
      <c r="Q3775" s="48">
        <v>0</v>
      </c>
      <c r="R3775" s="48">
        <v>0</v>
      </c>
      <c r="S3775" s="48">
        <v>1906011</v>
      </c>
      <c r="T3775" s="48">
        <v>1</v>
      </c>
      <c r="U3775" s="48">
        <v>1901011</v>
      </c>
      <c r="V3775" s="48">
        <v>3</v>
      </c>
      <c r="W3775" s="48">
        <v>1902011</v>
      </c>
      <c r="X3775" s="48">
        <v>3</v>
      </c>
      <c r="AB3775" s="48" t="s">
        <v>7623</v>
      </c>
      <c r="AF3775" s="48">
        <v>1101011</v>
      </c>
    </row>
    <row r="3776" spans="1:32" ht="14.25">
      <c r="A3776" s="48">
        <v>4301332</v>
      </c>
      <c r="D3776" s="48" t="s">
        <v>3881</v>
      </c>
      <c r="E3776" s="48" t="s">
        <v>596</v>
      </c>
      <c r="F3776" s="48" t="s">
        <v>7623</v>
      </c>
      <c r="G3776" s="48">
        <v>2</v>
      </c>
      <c r="H3776" s="48">
        <v>1</v>
      </c>
      <c r="I3776" s="48">
        <v>88</v>
      </c>
      <c r="J3776" s="48">
        <v>22</v>
      </c>
      <c r="K3776" s="48">
        <v>165</v>
      </c>
      <c r="L3776" s="48">
        <v>0</v>
      </c>
      <c r="M3776" s="48">
        <v>1.5</v>
      </c>
      <c r="N3776" s="48">
        <v>0</v>
      </c>
      <c r="O3776" s="48">
        <v>0</v>
      </c>
      <c r="P3776" s="48">
        <v>100</v>
      </c>
      <c r="Q3776" s="48">
        <v>0</v>
      </c>
      <c r="R3776" s="48">
        <v>0</v>
      </c>
      <c r="S3776" s="48">
        <v>1907017</v>
      </c>
      <c r="T3776" s="48">
        <v>1</v>
      </c>
      <c r="U3776" s="48">
        <v>1903017</v>
      </c>
      <c r="V3776" s="48">
        <v>3</v>
      </c>
      <c r="W3776" s="48">
        <v>1904008</v>
      </c>
      <c r="X3776" s="48">
        <v>3</v>
      </c>
      <c r="Y3776" s="48">
        <v>1904010</v>
      </c>
      <c r="Z3776" s="48">
        <v>3</v>
      </c>
      <c r="AC3776" s="48">
        <v>4</v>
      </c>
      <c r="AD3776" s="48">
        <v>4</v>
      </c>
      <c r="AE3776" s="48">
        <v>3</v>
      </c>
      <c r="AF3776" s="48">
        <v>1102017</v>
      </c>
    </row>
    <row r="3777" spans="1:32" ht="14.25">
      <c r="A3777" s="48">
        <v>4301411</v>
      </c>
      <c r="D3777" s="48" t="s">
        <v>3879</v>
      </c>
      <c r="E3777" s="48" t="s">
        <v>3781</v>
      </c>
      <c r="F3777" s="48" t="s">
        <v>7624</v>
      </c>
      <c r="G3777" s="48">
        <v>1</v>
      </c>
      <c r="H3777" s="48">
        <v>1</v>
      </c>
      <c r="I3777" s="48">
        <v>22</v>
      </c>
      <c r="J3777" s="48">
        <v>0</v>
      </c>
      <c r="K3777" s="48">
        <v>165</v>
      </c>
      <c r="L3777" s="48">
        <v>0</v>
      </c>
      <c r="M3777" s="48">
        <v>1.5</v>
      </c>
      <c r="N3777" s="48">
        <v>0</v>
      </c>
      <c r="O3777" s="48">
        <v>0</v>
      </c>
      <c r="P3777" s="48">
        <v>100</v>
      </c>
      <c r="Q3777" s="48">
        <v>0</v>
      </c>
      <c r="R3777" s="48">
        <v>0</v>
      </c>
      <c r="S3777" s="48">
        <v>1906001</v>
      </c>
      <c r="T3777" s="48">
        <v>1</v>
      </c>
      <c r="U3777" s="48">
        <v>1901001</v>
      </c>
      <c r="V3777" s="48">
        <v>3</v>
      </c>
      <c r="W3777" s="48">
        <v>1902001</v>
      </c>
      <c r="X3777" s="48">
        <v>3</v>
      </c>
      <c r="AB3777" s="48" t="s">
        <v>7625</v>
      </c>
      <c r="AF3777" s="48">
        <v>1101001</v>
      </c>
    </row>
    <row r="3778" spans="1:32" ht="14.25">
      <c r="A3778" s="48">
        <v>4301412</v>
      </c>
      <c r="D3778" s="48" t="s">
        <v>3881</v>
      </c>
      <c r="E3778" s="48" t="s">
        <v>597</v>
      </c>
      <c r="F3778" s="48" t="s">
        <v>7625</v>
      </c>
      <c r="G3778" s="48">
        <v>2</v>
      </c>
      <c r="H3778" s="48">
        <v>1</v>
      </c>
      <c r="I3778" s="48">
        <v>88</v>
      </c>
      <c r="J3778" s="48">
        <v>22</v>
      </c>
      <c r="K3778" s="48">
        <v>165</v>
      </c>
      <c r="L3778" s="48">
        <v>0</v>
      </c>
      <c r="M3778" s="48">
        <v>1.5</v>
      </c>
      <c r="N3778" s="48">
        <v>0</v>
      </c>
      <c r="O3778" s="48">
        <v>0</v>
      </c>
      <c r="P3778" s="48">
        <v>100</v>
      </c>
      <c r="Q3778" s="48">
        <v>0</v>
      </c>
      <c r="R3778" s="48">
        <v>0</v>
      </c>
      <c r="S3778" s="48">
        <v>1907002</v>
      </c>
      <c r="T3778" s="48">
        <v>1</v>
      </c>
      <c r="U3778" s="48">
        <v>1903002</v>
      </c>
      <c r="V3778" s="48">
        <v>3</v>
      </c>
      <c r="W3778" s="48">
        <v>1904004</v>
      </c>
      <c r="X3778" s="48">
        <v>3</v>
      </c>
      <c r="Y3778" s="48">
        <v>1904005</v>
      </c>
      <c r="Z3778" s="48">
        <v>3</v>
      </c>
      <c r="AC3778" s="48">
        <v>4</v>
      </c>
      <c r="AD3778" s="48">
        <v>4</v>
      </c>
      <c r="AE3778" s="48">
        <v>1</v>
      </c>
      <c r="AF3778" s="48">
        <v>1102002</v>
      </c>
    </row>
    <row r="3779" spans="1:32" ht="14.25">
      <c r="A3779" s="48">
        <v>4301421</v>
      </c>
      <c r="D3779" s="48" t="s">
        <v>3879</v>
      </c>
      <c r="E3779" s="48" t="s">
        <v>3839</v>
      </c>
      <c r="F3779" s="48" t="s">
        <v>7626</v>
      </c>
      <c r="G3779" s="48">
        <v>1</v>
      </c>
      <c r="H3779" s="48">
        <v>1</v>
      </c>
      <c r="I3779" s="48">
        <v>20</v>
      </c>
      <c r="J3779" s="48">
        <v>0</v>
      </c>
      <c r="K3779" s="48">
        <v>150</v>
      </c>
      <c r="L3779" s="48">
        <v>0</v>
      </c>
      <c r="M3779" s="48">
        <v>1.5</v>
      </c>
      <c r="N3779" s="48">
        <v>0</v>
      </c>
      <c r="O3779" s="48">
        <v>0</v>
      </c>
      <c r="P3779" s="48">
        <v>100</v>
      </c>
      <c r="Q3779" s="48">
        <v>0</v>
      </c>
      <c r="R3779" s="48">
        <v>0</v>
      </c>
      <c r="S3779" s="48">
        <v>1906012</v>
      </c>
      <c r="T3779" s="48">
        <v>1</v>
      </c>
      <c r="U3779" s="48">
        <v>1901012</v>
      </c>
      <c r="V3779" s="48">
        <v>3</v>
      </c>
      <c r="W3779" s="48">
        <v>1902012</v>
      </c>
      <c r="X3779" s="48">
        <v>3</v>
      </c>
      <c r="AB3779" s="48" t="s">
        <v>7627</v>
      </c>
      <c r="AF3779" s="48">
        <v>1101012</v>
      </c>
    </row>
    <row r="3780" spans="1:32" ht="14.25">
      <c r="A3780" s="48">
        <v>4301422</v>
      </c>
      <c r="D3780" s="48" t="s">
        <v>3881</v>
      </c>
      <c r="E3780" s="48" t="s">
        <v>3840</v>
      </c>
      <c r="F3780" s="48" t="s">
        <v>7627</v>
      </c>
      <c r="G3780" s="48">
        <v>2</v>
      </c>
      <c r="H3780" s="48">
        <v>1</v>
      </c>
      <c r="I3780" s="48">
        <v>80</v>
      </c>
      <c r="J3780" s="48">
        <v>20</v>
      </c>
      <c r="K3780" s="48">
        <v>150</v>
      </c>
      <c r="L3780" s="48">
        <v>0</v>
      </c>
      <c r="M3780" s="48">
        <v>1.5</v>
      </c>
      <c r="N3780" s="48">
        <v>0</v>
      </c>
      <c r="O3780" s="48">
        <v>0</v>
      </c>
      <c r="P3780" s="48">
        <v>100</v>
      </c>
      <c r="Q3780" s="48">
        <v>0</v>
      </c>
      <c r="R3780" s="48">
        <v>0</v>
      </c>
      <c r="S3780" s="48">
        <v>1907018</v>
      </c>
      <c r="T3780" s="48">
        <v>1</v>
      </c>
      <c r="U3780" s="48">
        <v>1903018</v>
      </c>
      <c r="V3780" s="48">
        <v>3</v>
      </c>
      <c r="W3780" s="48">
        <v>1904012</v>
      </c>
      <c r="X3780" s="48">
        <v>3</v>
      </c>
      <c r="Y3780" s="48">
        <v>1904010</v>
      </c>
      <c r="Z3780" s="48">
        <v>3</v>
      </c>
      <c r="AC3780" s="48">
        <v>4</v>
      </c>
      <c r="AD3780" s="48">
        <v>4</v>
      </c>
      <c r="AE3780" s="48">
        <v>2</v>
      </c>
      <c r="AF3780" s="48">
        <v>1102018</v>
      </c>
    </row>
    <row r="3781" spans="1:32" ht="14.25">
      <c r="A3781" s="48">
        <v>4301431</v>
      </c>
      <c r="D3781" s="48" t="s">
        <v>3879</v>
      </c>
      <c r="E3781" s="48" t="s">
        <v>3801</v>
      </c>
      <c r="F3781" s="48" t="s">
        <v>7628</v>
      </c>
      <c r="G3781" s="48">
        <v>1</v>
      </c>
      <c r="H3781" s="48">
        <v>1</v>
      </c>
      <c r="I3781" s="48">
        <v>22</v>
      </c>
      <c r="J3781" s="48">
        <v>0</v>
      </c>
      <c r="K3781" s="48">
        <v>165</v>
      </c>
      <c r="L3781" s="48">
        <v>0</v>
      </c>
      <c r="M3781" s="48">
        <v>1.5</v>
      </c>
      <c r="N3781" s="48">
        <v>0</v>
      </c>
      <c r="O3781" s="48">
        <v>0</v>
      </c>
      <c r="P3781" s="48">
        <v>100</v>
      </c>
      <c r="Q3781" s="48">
        <v>0</v>
      </c>
      <c r="R3781" s="48">
        <v>0</v>
      </c>
      <c r="S3781" s="48">
        <v>1906008</v>
      </c>
      <c r="T3781" s="48">
        <v>1</v>
      </c>
      <c r="U3781" s="48">
        <v>1901008</v>
      </c>
      <c r="V3781" s="48">
        <v>3</v>
      </c>
      <c r="W3781" s="48">
        <v>1902008</v>
      </c>
      <c r="X3781" s="48">
        <v>3</v>
      </c>
      <c r="AB3781" s="48" t="s">
        <v>7629</v>
      </c>
      <c r="AF3781" s="48">
        <v>1101008</v>
      </c>
    </row>
    <row r="3782" spans="1:32" ht="14.25">
      <c r="A3782" s="48">
        <v>4301432</v>
      </c>
      <c r="D3782" s="48" t="s">
        <v>3881</v>
      </c>
      <c r="E3782" s="48" t="s">
        <v>3841</v>
      </c>
      <c r="F3782" s="48" t="s">
        <v>7629</v>
      </c>
      <c r="G3782" s="48">
        <v>2</v>
      </c>
      <c r="H3782" s="48">
        <v>1</v>
      </c>
      <c r="I3782" s="48">
        <v>88</v>
      </c>
      <c r="J3782" s="48">
        <v>22</v>
      </c>
      <c r="K3782" s="48">
        <v>165</v>
      </c>
      <c r="L3782" s="48">
        <v>0</v>
      </c>
      <c r="M3782" s="48">
        <v>1.5</v>
      </c>
      <c r="N3782" s="48">
        <v>0</v>
      </c>
      <c r="O3782" s="48">
        <v>0</v>
      </c>
      <c r="P3782" s="48">
        <v>100</v>
      </c>
      <c r="Q3782" s="48">
        <v>0</v>
      </c>
      <c r="R3782" s="48">
        <v>0</v>
      </c>
      <c r="S3782" s="48">
        <v>1907013</v>
      </c>
      <c r="T3782" s="48">
        <v>1</v>
      </c>
      <c r="U3782" s="48">
        <v>1903013</v>
      </c>
      <c r="V3782" s="48">
        <v>3</v>
      </c>
      <c r="W3782" s="48">
        <v>1904008</v>
      </c>
      <c r="X3782" s="48">
        <v>3</v>
      </c>
      <c r="Y3782" s="48">
        <v>1904010</v>
      </c>
      <c r="Z3782" s="48">
        <v>3</v>
      </c>
      <c r="AC3782" s="48">
        <v>4</v>
      </c>
      <c r="AD3782" s="48">
        <v>4</v>
      </c>
      <c r="AE3782" s="48">
        <v>3</v>
      </c>
      <c r="AF3782" s="48">
        <v>1102013</v>
      </c>
    </row>
    <row r="3783" spans="1:32" ht="14.25">
      <c r="A3783" s="48">
        <v>4301511</v>
      </c>
      <c r="D3783" s="48" t="s">
        <v>3879</v>
      </c>
      <c r="E3783" s="48" t="s">
        <v>3748</v>
      </c>
      <c r="F3783" s="48" t="s">
        <v>7630</v>
      </c>
      <c r="G3783" s="48">
        <v>1</v>
      </c>
      <c r="H3783" s="48">
        <v>1</v>
      </c>
      <c r="I3783" s="48">
        <v>22</v>
      </c>
      <c r="J3783" s="48">
        <v>0</v>
      </c>
      <c r="K3783" s="48">
        <v>165</v>
      </c>
      <c r="L3783" s="48">
        <v>0</v>
      </c>
      <c r="M3783" s="48">
        <v>1.5</v>
      </c>
      <c r="N3783" s="48">
        <v>0</v>
      </c>
      <c r="O3783" s="48">
        <v>0</v>
      </c>
      <c r="P3783" s="48">
        <v>100</v>
      </c>
      <c r="Q3783" s="48">
        <v>0</v>
      </c>
      <c r="R3783" s="48">
        <v>0</v>
      </c>
      <c r="S3783" s="48">
        <v>1906006</v>
      </c>
      <c r="T3783" s="48">
        <v>1</v>
      </c>
      <c r="U3783" s="48">
        <v>1901006</v>
      </c>
      <c r="V3783" s="48">
        <v>3</v>
      </c>
      <c r="W3783" s="48">
        <v>1902006</v>
      </c>
      <c r="X3783" s="48">
        <v>3</v>
      </c>
      <c r="AB3783" s="48" t="s">
        <v>7631</v>
      </c>
      <c r="AF3783" s="48">
        <v>1101006</v>
      </c>
    </row>
    <row r="3784" spans="1:32" ht="14.25">
      <c r="A3784" s="48">
        <v>4301512</v>
      </c>
      <c r="D3784" s="48" t="s">
        <v>3881</v>
      </c>
      <c r="E3784" s="48" t="s">
        <v>826</v>
      </c>
      <c r="F3784" s="48" t="s">
        <v>7631</v>
      </c>
      <c r="G3784" s="48">
        <v>2</v>
      </c>
      <c r="H3784" s="48">
        <v>1</v>
      </c>
      <c r="I3784" s="48">
        <v>88</v>
      </c>
      <c r="J3784" s="48">
        <v>22</v>
      </c>
      <c r="K3784" s="48">
        <v>165</v>
      </c>
      <c r="L3784" s="48">
        <v>0</v>
      </c>
      <c r="M3784" s="48">
        <v>1.5</v>
      </c>
      <c r="N3784" s="48">
        <v>0</v>
      </c>
      <c r="O3784" s="48">
        <v>0</v>
      </c>
      <c r="P3784" s="48">
        <v>100</v>
      </c>
      <c r="Q3784" s="48">
        <v>0</v>
      </c>
      <c r="R3784" s="48">
        <v>0</v>
      </c>
      <c r="S3784" s="48">
        <v>1907007</v>
      </c>
      <c r="T3784" s="48">
        <v>1</v>
      </c>
      <c r="U3784" s="48">
        <v>1903007</v>
      </c>
      <c r="V3784" s="48">
        <v>3</v>
      </c>
      <c r="W3784" s="48">
        <v>1904002</v>
      </c>
      <c r="X3784" s="48">
        <v>3</v>
      </c>
      <c r="Y3784" s="48">
        <v>1904006</v>
      </c>
      <c r="Z3784" s="48">
        <v>3</v>
      </c>
      <c r="AC3784" s="48">
        <v>4</v>
      </c>
      <c r="AD3784" s="48">
        <v>4</v>
      </c>
      <c r="AE3784" s="48">
        <v>1</v>
      </c>
      <c r="AF3784" s="48">
        <v>1102007</v>
      </c>
    </row>
    <row r="3785" spans="1:32" ht="14.25">
      <c r="A3785" s="48">
        <v>4301521</v>
      </c>
      <c r="D3785" s="48" t="s">
        <v>3879</v>
      </c>
      <c r="E3785" s="48" t="s">
        <v>3851</v>
      </c>
      <c r="F3785" s="48" t="s">
        <v>7632</v>
      </c>
      <c r="G3785" s="48">
        <v>1</v>
      </c>
      <c r="H3785" s="48">
        <v>1</v>
      </c>
      <c r="I3785" s="48">
        <v>20</v>
      </c>
      <c r="J3785" s="48">
        <v>0</v>
      </c>
      <c r="K3785" s="48">
        <v>150</v>
      </c>
      <c r="L3785" s="48">
        <v>0</v>
      </c>
      <c r="M3785" s="48">
        <v>1.5</v>
      </c>
      <c r="N3785" s="48">
        <v>0</v>
      </c>
      <c r="O3785" s="48">
        <v>0</v>
      </c>
      <c r="P3785" s="48">
        <v>100</v>
      </c>
      <c r="Q3785" s="48">
        <v>0</v>
      </c>
      <c r="R3785" s="48">
        <v>0</v>
      </c>
      <c r="S3785" s="48">
        <v>1906007</v>
      </c>
      <c r="T3785" s="48">
        <v>1</v>
      </c>
      <c r="U3785" s="48">
        <v>1901007</v>
      </c>
      <c r="V3785" s="48">
        <v>3</v>
      </c>
      <c r="W3785" s="48">
        <v>1902007</v>
      </c>
      <c r="X3785" s="48">
        <v>3</v>
      </c>
      <c r="AB3785" s="48" t="s">
        <v>7633</v>
      </c>
      <c r="AF3785" s="48">
        <v>1101007</v>
      </c>
    </row>
    <row r="3786" spans="1:32" ht="14.25">
      <c r="A3786" s="48">
        <v>4301522</v>
      </c>
      <c r="D3786" s="48" t="s">
        <v>3881</v>
      </c>
      <c r="E3786" s="48" t="s">
        <v>623</v>
      </c>
      <c r="F3786" s="48" t="s">
        <v>7633</v>
      </c>
      <c r="G3786" s="48">
        <v>2</v>
      </c>
      <c r="H3786" s="48">
        <v>1</v>
      </c>
      <c r="I3786" s="48">
        <v>80</v>
      </c>
      <c r="J3786" s="48">
        <v>20</v>
      </c>
      <c r="K3786" s="48">
        <v>150</v>
      </c>
      <c r="L3786" s="48">
        <v>0</v>
      </c>
      <c r="M3786" s="48">
        <v>1.5</v>
      </c>
      <c r="N3786" s="48">
        <v>0</v>
      </c>
      <c r="O3786" s="48">
        <v>0</v>
      </c>
      <c r="P3786" s="48">
        <v>100</v>
      </c>
      <c r="Q3786" s="48">
        <v>0</v>
      </c>
      <c r="R3786" s="48">
        <v>0</v>
      </c>
      <c r="S3786" s="48">
        <v>1907009</v>
      </c>
      <c r="T3786" s="48">
        <v>1</v>
      </c>
      <c r="U3786" s="48">
        <v>1903009</v>
      </c>
      <c r="V3786" s="48">
        <v>3</v>
      </c>
      <c r="W3786" s="48">
        <v>1904010</v>
      </c>
      <c r="X3786" s="48">
        <v>3</v>
      </c>
      <c r="Y3786" s="48">
        <v>1904014</v>
      </c>
      <c r="Z3786" s="48">
        <v>3</v>
      </c>
      <c r="AC3786" s="48">
        <v>4</v>
      </c>
      <c r="AD3786" s="48">
        <v>4</v>
      </c>
      <c r="AE3786" s="48">
        <v>2</v>
      </c>
      <c r="AF3786" s="48">
        <v>1102009</v>
      </c>
    </row>
    <row r="3787" spans="1:32" ht="14.25">
      <c r="A3787" s="48">
        <v>4301531</v>
      </c>
      <c r="D3787" s="48" t="s">
        <v>3879</v>
      </c>
      <c r="E3787" s="48" t="s">
        <v>3859</v>
      </c>
      <c r="F3787" s="48" t="s">
        <v>7634</v>
      </c>
      <c r="G3787" s="48">
        <v>1</v>
      </c>
      <c r="H3787" s="48">
        <v>1</v>
      </c>
      <c r="I3787" s="48">
        <v>22</v>
      </c>
      <c r="J3787" s="48">
        <v>0</v>
      </c>
      <c r="K3787" s="48">
        <v>165</v>
      </c>
      <c r="L3787" s="48">
        <v>0</v>
      </c>
      <c r="M3787" s="48">
        <v>1.5</v>
      </c>
      <c r="N3787" s="48">
        <v>0</v>
      </c>
      <c r="O3787" s="48">
        <v>0</v>
      </c>
      <c r="P3787" s="48">
        <v>100</v>
      </c>
      <c r="Q3787" s="48">
        <v>0</v>
      </c>
      <c r="R3787" s="48">
        <v>0</v>
      </c>
      <c r="S3787" s="48">
        <v>1906003</v>
      </c>
      <c r="T3787" s="48">
        <v>1</v>
      </c>
      <c r="U3787" s="48">
        <v>1901003</v>
      </c>
      <c r="V3787" s="48">
        <v>3</v>
      </c>
      <c r="W3787" s="48">
        <v>1902003</v>
      </c>
      <c r="X3787" s="48">
        <v>3</v>
      </c>
      <c r="AB3787" s="48" t="s">
        <v>7635</v>
      </c>
      <c r="AF3787" s="48">
        <v>1101003</v>
      </c>
    </row>
    <row r="3788" spans="1:32" ht="14.25">
      <c r="A3788" s="48">
        <v>4301532</v>
      </c>
      <c r="D3788" s="48" t="s">
        <v>3881</v>
      </c>
      <c r="E3788" s="48" t="s">
        <v>3855</v>
      </c>
      <c r="F3788" s="48" t="s">
        <v>7635</v>
      </c>
      <c r="G3788" s="48">
        <v>2</v>
      </c>
      <c r="H3788" s="48">
        <v>1</v>
      </c>
      <c r="I3788" s="48">
        <v>88</v>
      </c>
      <c r="J3788" s="48">
        <v>22</v>
      </c>
      <c r="K3788" s="48">
        <v>165</v>
      </c>
      <c r="L3788" s="48">
        <v>0</v>
      </c>
      <c r="M3788" s="48">
        <v>1.5</v>
      </c>
      <c r="N3788" s="48">
        <v>0</v>
      </c>
      <c r="O3788" s="48">
        <v>0</v>
      </c>
      <c r="P3788" s="48">
        <v>100</v>
      </c>
      <c r="Q3788" s="48">
        <v>0</v>
      </c>
      <c r="R3788" s="48">
        <v>0</v>
      </c>
      <c r="S3788" s="48">
        <v>1907005</v>
      </c>
      <c r="T3788" s="48">
        <v>1</v>
      </c>
      <c r="U3788" s="48">
        <v>1903005</v>
      </c>
      <c r="V3788" s="48">
        <v>3</v>
      </c>
      <c r="W3788" s="48">
        <v>1904012</v>
      </c>
      <c r="X3788" s="48">
        <v>3</v>
      </c>
      <c r="Y3788" s="48">
        <v>1904014</v>
      </c>
      <c r="Z3788" s="48">
        <v>3</v>
      </c>
      <c r="AC3788" s="48">
        <v>4</v>
      </c>
      <c r="AD3788" s="48">
        <v>4</v>
      </c>
      <c r="AE3788" s="48">
        <v>3</v>
      </c>
      <c r="AF3788" s="48">
        <v>1102005</v>
      </c>
    </row>
    <row r="3789" spans="1:32" ht="14.25">
      <c r="A3789" s="48">
        <v>4301611</v>
      </c>
      <c r="D3789" s="48" t="s">
        <v>3879</v>
      </c>
      <c r="E3789" s="48" t="s">
        <v>3801</v>
      </c>
      <c r="F3789" s="48" t="s">
        <v>7636</v>
      </c>
      <c r="G3789" s="48">
        <v>1</v>
      </c>
      <c r="H3789" s="48">
        <v>1</v>
      </c>
      <c r="I3789" s="48">
        <v>22</v>
      </c>
      <c r="J3789" s="48">
        <v>0</v>
      </c>
      <c r="K3789" s="48">
        <v>165</v>
      </c>
      <c r="L3789" s="48">
        <v>0</v>
      </c>
      <c r="M3789" s="48">
        <v>1.5</v>
      </c>
      <c r="N3789" s="48">
        <v>0</v>
      </c>
      <c r="O3789" s="48">
        <v>0</v>
      </c>
      <c r="P3789" s="48">
        <v>100</v>
      </c>
      <c r="Q3789" s="48">
        <v>0</v>
      </c>
      <c r="R3789" s="48">
        <v>0</v>
      </c>
      <c r="S3789" s="48">
        <v>1906008</v>
      </c>
      <c r="T3789" s="48">
        <v>1</v>
      </c>
      <c r="U3789" s="48">
        <v>1901008</v>
      </c>
      <c r="V3789" s="48">
        <v>3</v>
      </c>
      <c r="W3789" s="48">
        <v>1902008</v>
      </c>
      <c r="X3789" s="48">
        <v>3</v>
      </c>
      <c r="AB3789" s="48" t="s">
        <v>7637</v>
      </c>
      <c r="AF3789" s="48">
        <v>1101008</v>
      </c>
    </row>
    <row r="3790" spans="1:32" ht="14.25">
      <c r="A3790" s="48">
        <v>4301612</v>
      </c>
      <c r="D3790" s="48" t="s">
        <v>3881</v>
      </c>
      <c r="E3790" s="48" t="s">
        <v>554</v>
      </c>
      <c r="F3790" s="48" t="s">
        <v>7637</v>
      </c>
      <c r="G3790" s="48">
        <v>2</v>
      </c>
      <c r="H3790" s="48">
        <v>1</v>
      </c>
      <c r="I3790" s="48">
        <v>88</v>
      </c>
      <c r="J3790" s="48">
        <v>22</v>
      </c>
      <c r="K3790" s="48">
        <v>165</v>
      </c>
      <c r="L3790" s="48">
        <v>0</v>
      </c>
      <c r="M3790" s="48">
        <v>1.5</v>
      </c>
      <c r="N3790" s="48">
        <v>0</v>
      </c>
      <c r="O3790" s="48">
        <v>0</v>
      </c>
      <c r="P3790" s="48">
        <v>100</v>
      </c>
      <c r="Q3790" s="48">
        <v>0</v>
      </c>
      <c r="R3790" s="48">
        <v>0</v>
      </c>
      <c r="S3790" s="48">
        <v>2007013</v>
      </c>
      <c r="T3790" s="48">
        <v>1</v>
      </c>
      <c r="U3790" s="48">
        <v>2003013</v>
      </c>
      <c r="V3790" s="48">
        <v>3</v>
      </c>
      <c r="W3790" s="48">
        <v>2004008</v>
      </c>
      <c r="X3790" s="48">
        <v>3</v>
      </c>
      <c r="Y3790" s="48">
        <v>2004010</v>
      </c>
      <c r="Z3790" s="48">
        <v>3</v>
      </c>
      <c r="AC3790" s="48">
        <v>4</v>
      </c>
      <c r="AD3790" s="48">
        <v>4</v>
      </c>
      <c r="AE3790" s="48">
        <v>3</v>
      </c>
      <c r="AF3790" s="48">
        <v>1102013</v>
      </c>
    </row>
    <row r="3791" spans="1:32" ht="14.25">
      <c r="A3791" s="48">
        <v>4301621</v>
      </c>
      <c r="D3791" s="48" t="s">
        <v>3879</v>
      </c>
      <c r="E3791" s="48" t="s">
        <v>3859</v>
      </c>
      <c r="F3791" s="48" t="s">
        <v>7638</v>
      </c>
      <c r="G3791" s="48">
        <v>1</v>
      </c>
      <c r="H3791" s="48">
        <v>1</v>
      </c>
      <c r="I3791" s="48">
        <v>22</v>
      </c>
      <c r="J3791" s="48">
        <v>0</v>
      </c>
      <c r="K3791" s="48">
        <v>165</v>
      </c>
      <c r="L3791" s="48">
        <v>0</v>
      </c>
      <c r="M3791" s="48">
        <v>1.5</v>
      </c>
      <c r="N3791" s="48">
        <v>0</v>
      </c>
      <c r="O3791" s="48">
        <v>0</v>
      </c>
      <c r="P3791" s="48">
        <v>100</v>
      </c>
      <c r="Q3791" s="48">
        <v>0</v>
      </c>
      <c r="R3791" s="48">
        <v>0</v>
      </c>
      <c r="S3791" s="48">
        <v>1906003</v>
      </c>
      <c r="T3791" s="48">
        <v>1</v>
      </c>
      <c r="U3791" s="48">
        <v>1901003</v>
      </c>
      <c r="V3791" s="48">
        <v>3</v>
      </c>
      <c r="W3791" s="48">
        <v>1902003</v>
      </c>
      <c r="X3791" s="48">
        <v>3</v>
      </c>
      <c r="AB3791" s="48" t="s">
        <v>7639</v>
      </c>
      <c r="AF3791" s="48">
        <v>1101003</v>
      </c>
    </row>
    <row r="3792" spans="1:32" ht="14.25">
      <c r="A3792" s="48">
        <v>4301622</v>
      </c>
      <c r="D3792" s="48" t="s">
        <v>3881</v>
      </c>
      <c r="E3792" s="48" t="s">
        <v>546</v>
      </c>
      <c r="F3792" s="48" t="s">
        <v>7639</v>
      </c>
      <c r="G3792" s="48">
        <v>2</v>
      </c>
      <c r="H3792" s="48">
        <v>1</v>
      </c>
      <c r="I3792" s="48">
        <v>88</v>
      </c>
      <c r="J3792" s="48">
        <v>22</v>
      </c>
      <c r="K3792" s="48">
        <v>165</v>
      </c>
      <c r="L3792" s="48">
        <v>0</v>
      </c>
      <c r="M3792" s="48">
        <v>1.5</v>
      </c>
      <c r="N3792" s="48">
        <v>0</v>
      </c>
      <c r="O3792" s="48">
        <v>0</v>
      </c>
      <c r="P3792" s="48">
        <v>100</v>
      </c>
      <c r="Q3792" s="48">
        <v>0</v>
      </c>
      <c r="R3792" s="48">
        <v>0</v>
      </c>
      <c r="S3792" s="48">
        <v>2007005</v>
      </c>
      <c r="T3792" s="48">
        <v>1</v>
      </c>
      <c r="U3792" s="48">
        <v>2003005</v>
      </c>
      <c r="V3792" s="48">
        <v>3</v>
      </c>
      <c r="W3792" s="48">
        <v>2004012</v>
      </c>
      <c r="X3792" s="48">
        <v>3</v>
      </c>
      <c r="Y3792" s="48">
        <v>2004014</v>
      </c>
      <c r="Z3792" s="48">
        <v>3</v>
      </c>
      <c r="AC3792" s="48">
        <v>4</v>
      </c>
      <c r="AD3792" s="48">
        <v>4</v>
      </c>
      <c r="AE3792" s="48">
        <v>3</v>
      </c>
      <c r="AF3792" s="48">
        <v>1102005</v>
      </c>
    </row>
    <row r="3793" spans="1:32" ht="14.25">
      <c r="A3793" s="48">
        <v>4301631</v>
      </c>
      <c r="D3793" s="48" t="s">
        <v>3879</v>
      </c>
      <c r="E3793" s="48" t="s">
        <v>3781</v>
      </c>
      <c r="F3793" s="48" t="s">
        <v>7640</v>
      </c>
      <c r="G3793" s="48">
        <v>1</v>
      </c>
      <c r="H3793" s="48">
        <v>1</v>
      </c>
      <c r="I3793" s="48">
        <v>22</v>
      </c>
      <c r="J3793" s="48">
        <v>0</v>
      </c>
      <c r="K3793" s="48">
        <v>165</v>
      </c>
      <c r="L3793" s="48">
        <v>0</v>
      </c>
      <c r="M3793" s="48">
        <v>1.5</v>
      </c>
      <c r="N3793" s="48">
        <v>0</v>
      </c>
      <c r="O3793" s="48">
        <v>0</v>
      </c>
      <c r="P3793" s="48">
        <v>100</v>
      </c>
      <c r="Q3793" s="48">
        <v>0</v>
      </c>
      <c r="R3793" s="48">
        <v>0</v>
      </c>
      <c r="S3793" s="48">
        <v>1906001</v>
      </c>
      <c r="T3793" s="48">
        <v>1</v>
      </c>
      <c r="U3793" s="48">
        <v>1901001</v>
      </c>
      <c r="V3793" s="48">
        <v>3</v>
      </c>
      <c r="W3793" s="48">
        <v>1902001</v>
      </c>
      <c r="X3793" s="48">
        <v>3</v>
      </c>
      <c r="AB3793" s="48" t="s">
        <v>7641</v>
      </c>
      <c r="AF3793" s="48">
        <v>1101001</v>
      </c>
    </row>
    <row r="3794" spans="1:32" ht="14.25">
      <c r="A3794" s="48">
        <v>4301632</v>
      </c>
      <c r="D3794" s="48" t="s">
        <v>3881</v>
      </c>
      <c r="E3794" s="48" t="s">
        <v>556</v>
      </c>
      <c r="F3794" s="48" t="s">
        <v>7641</v>
      </c>
      <c r="G3794" s="48">
        <v>2</v>
      </c>
      <c r="H3794" s="48">
        <v>1</v>
      </c>
      <c r="I3794" s="48">
        <v>88</v>
      </c>
      <c r="J3794" s="48">
        <v>22</v>
      </c>
      <c r="K3794" s="48">
        <v>165</v>
      </c>
      <c r="L3794" s="48">
        <v>0</v>
      </c>
      <c r="M3794" s="48">
        <v>1.5</v>
      </c>
      <c r="N3794" s="48">
        <v>0</v>
      </c>
      <c r="O3794" s="48">
        <v>0</v>
      </c>
      <c r="P3794" s="48">
        <v>100</v>
      </c>
      <c r="Q3794" s="48">
        <v>0</v>
      </c>
      <c r="R3794" s="48">
        <v>0</v>
      </c>
      <c r="S3794" s="48">
        <v>2007015</v>
      </c>
      <c r="T3794" s="48">
        <v>1</v>
      </c>
      <c r="U3794" s="48">
        <v>2003015</v>
      </c>
      <c r="V3794" s="48">
        <v>3</v>
      </c>
      <c r="W3794" s="48">
        <v>2004007</v>
      </c>
      <c r="X3794" s="48">
        <v>3</v>
      </c>
      <c r="Y3794" s="48">
        <v>2004009</v>
      </c>
      <c r="Z3794" s="48">
        <v>3</v>
      </c>
      <c r="AC3794" s="48">
        <v>4</v>
      </c>
      <c r="AD3794" s="48">
        <v>4</v>
      </c>
      <c r="AE3794" s="48">
        <v>2</v>
      </c>
      <c r="AF3794" s="48">
        <v>1102015</v>
      </c>
    </row>
    <row r="3795" spans="1:32" ht="14.25">
      <c r="A3795" s="48">
        <v>4301711</v>
      </c>
      <c r="D3795" s="48" t="s">
        <v>3879</v>
      </c>
      <c r="E3795" s="48" t="s">
        <v>3781</v>
      </c>
      <c r="F3795" s="48" t="s">
        <v>7642</v>
      </c>
      <c r="G3795" s="48">
        <v>1</v>
      </c>
      <c r="H3795" s="48">
        <v>1</v>
      </c>
      <c r="I3795" s="48">
        <v>22</v>
      </c>
      <c r="J3795" s="48">
        <v>0</v>
      </c>
      <c r="K3795" s="48">
        <v>165</v>
      </c>
      <c r="L3795" s="48">
        <v>0</v>
      </c>
      <c r="M3795" s="48">
        <v>1.5</v>
      </c>
      <c r="N3795" s="48">
        <v>0</v>
      </c>
      <c r="O3795" s="48">
        <v>0</v>
      </c>
      <c r="P3795" s="48">
        <v>100</v>
      </c>
      <c r="Q3795" s="48">
        <v>0</v>
      </c>
      <c r="R3795" s="48">
        <v>0</v>
      </c>
      <c r="S3795" s="48">
        <v>1906001</v>
      </c>
      <c r="T3795" s="48">
        <v>1</v>
      </c>
      <c r="U3795" s="48">
        <v>1901001</v>
      </c>
      <c r="V3795" s="48">
        <v>3</v>
      </c>
      <c r="W3795" s="48">
        <v>1902001</v>
      </c>
      <c r="X3795" s="48">
        <v>3</v>
      </c>
      <c r="AB3795" s="48" t="s">
        <v>7643</v>
      </c>
      <c r="AF3795" s="48">
        <v>1101001</v>
      </c>
    </row>
    <row r="3796" spans="1:32" ht="14.25">
      <c r="A3796" s="48">
        <v>4301712</v>
      </c>
      <c r="D3796" s="48" t="s">
        <v>3881</v>
      </c>
      <c r="E3796" s="48" t="s">
        <v>3852</v>
      </c>
      <c r="F3796" s="48" t="s">
        <v>7643</v>
      </c>
      <c r="G3796" s="48">
        <v>2</v>
      </c>
      <c r="H3796" s="48">
        <v>1</v>
      </c>
      <c r="I3796" s="48">
        <v>88</v>
      </c>
      <c r="J3796" s="48">
        <v>22</v>
      </c>
      <c r="K3796" s="48">
        <v>165</v>
      </c>
      <c r="L3796" s="48">
        <v>0</v>
      </c>
      <c r="M3796" s="48">
        <v>1.5</v>
      </c>
      <c r="N3796" s="48">
        <v>0</v>
      </c>
      <c r="O3796" s="48">
        <v>0</v>
      </c>
      <c r="P3796" s="48">
        <v>100</v>
      </c>
      <c r="Q3796" s="48">
        <v>0</v>
      </c>
      <c r="R3796" s="48">
        <v>0</v>
      </c>
      <c r="S3796" s="48">
        <v>2007002</v>
      </c>
      <c r="T3796" s="48">
        <v>1</v>
      </c>
      <c r="U3796" s="48">
        <v>2003002</v>
      </c>
      <c r="V3796" s="48">
        <v>3</v>
      </c>
      <c r="W3796" s="48">
        <v>2004004</v>
      </c>
      <c r="X3796" s="48">
        <v>3</v>
      </c>
      <c r="Y3796" s="48">
        <v>2004005</v>
      </c>
      <c r="Z3796" s="48">
        <v>3</v>
      </c>
      <c r="AC3796" s="48">
        <v>4</v>
      </c>
      <c r="AD3796" s="48">
        <v>4</v>
      </c>
      <c r="AE3796" s="48">
        <v>1</v>
      </c>
      <c r="AF3796" s="48">
        <v>1102002</v>
      </c>
    </row>
    <row r="3797" spans="1:32" ht="14.25">
      <c r="A3797" s="48">
        <v>4301721</v>
      </c>
      <c r="D3797" s="48" t="s">
        <v>3879</v>
      </c>
      <c r="E3797" s="48" t="s">
        <v>3853</v>
      </c>
      <c r="F3797" s="48" t="s">
        <v>7644</v>
      </c>
      <c r="G3797" s="48">
        <v>1</v>
      </c>
      <c r="H3797" s="48">
        <v>1</v>
      </c>
      <c r="I3797" s="48">
        <v>22</v>
      </c>
      <c r="J3797" s="48">
        <v>0</v>
      </c>
      <c r="K3797" s="48">
        <v>165</v>
      </c>
      <c r="L3797" s="48">
        <v>0</v>
      </c>
      <c r="M3797" s="48">
        <v>1.5</v>
      </c>
      <c r="N3797" s="48">
        <v>0</v>
      </c>
      <c r="O3797" s="48">
        <v>0</v>
      </c>
      <c r="P3797" s="48">
        <v>100</v>
      </c>
      <c r="Q3797" s="48">
        <v>0</v>
      </c>
      <c r="R3797" s="48">
        <v>0</v>
      </c>
      <c r="S3797" s="48">
        <v>1906011</v>
      </c>
      <c r="T3797" s="48">
        <v>1</v>
      </c>
      <c r="U3797" s="48">
        <v>1901011</v>
      </c>
      <c r="V3797" s="48">
        <v>3</v>
      </c>
      <c r="W3797" s="48">
        <v>1902011</v>
      </c>
      <c r="X3797" s="48">
        <v>3</v>
      </c>
      <c r="AB3797" s="48" t="s">
        <v>7645</v>
      </c>
      <c r="AF3797" s="48">
        <v>1101011</v>
      </c>
    </row>
    <row r="3798" spans="1:32" ht="14.25">
      <c r="A3798" s="48">
        <v>4301722</v>
      </c>
      <c r="D3798" s="48" t="s">
        <v>3881</v>
      </c>
      <c r="E3798" s="48" t="s">
        <v>558</v>
      </c>
      <c r="F3798" s="48" t="s">
        <v>7645</v>
      </c>
      <c r="G3798" s="48">
        <v>2</v>
      </c>
      <c r="H3798" s="48">
        <v>1</v>
      </c>
      <c r="I3798" s="48">
        <v>88</v>
      </c>
      <c r="J3798" s="48">
        <v>22</v>
      </c>
      <c r="K3798" s="48">
        <v>165</v>
      </c>
      <c r="L3798" s="48">
        <v>0</v>
      </c>
      <c r="M3798" s="48">
        <v>1.5</v>
      </c>
      <c r="N3798" s="48">
        <v>0</v>
      </c>
      <c r="O3798" s="48">
        <v>0</v>
      </c>
      <c r="P3798" s="48">
        <v>100</v>
      </c>
      <c r="Q3798" s="48">
        <v>0</v>
      </c>
      <c r="R3798" s="48">
        <v>0</v>
      </c>
      <c r="S3798" s="48">
        <v>2007017</v>
      </c>
      <c r="T3798" s="48">
        <v>1</v>
      </c>
      <c r="U3798" s="48">
        <v>2003017</v>
      </c>
      <c r="V3798" s="48">
        <v>3</v>
      </c>
      <c r="W3798" s="48">
        <v>2004008</v>
      </c>
      <c r="X3798" s="48">
        <v>3</v>
      </c>
      <c r="Y3798" s="48">
        <v>2004010</v>
      </c>
      <c r="Z3798" s="48">
        <v>3</v>
      </c>
      <c r="AC3798" s="48">
        <v>4</v>
      </c>
      <c r="AD3798" s="48">
        <v>4</v>
      </c>
      <c r="AE3798" s="48">
        <v>3</v>
      </c>
      <c r="AF3798" s="48">
        <v>1102017</v>
      </c>
    </row>
    <row r="3799" spans="1:32" ht="14.25">
      <c r="A3799" s="48">
        <v>4301731</v>
      </c>
      <c r="D3799" s="48" t="s">
        <v>3879</v>
      </c>
      <c r="E3799" s="48" t="s">
        <v>3832</v>
      </c>
      <c r="F3799" s="48" t="s">
        <v>7646</v>
      </c>
      <c r="G3799" s="48">
        <v>1</v>
      </c>
      <c r="H3799" s="48">
        <v>1</v>
      </c>
      <c r="I3799" s="48">
        <v>22</v>
      </c>
      <c r="J3799" s="48">
        <v>0</v>
      </c>
      <c r="K3799" s="48">
        <v>165</v>
      </c>
      <c r="L3799" s="48">
        <v>0</v>
      </c>
      <c r="M3799" s="48">
        <v>1.5</v>
      </c>
      <c r="N3799" s="48">
        <v>0</v>
      </c>
      <c r="O3799" s="48">
        <v>0</v>
      </c>
      <c r="P3799" s="48">
        <v>100</v>
      </c>
      <c r="Q3799" s="48">
        <v>0</v>
      </c>
      <c r="R3799" s="48">
        <v>0</v>
      </c>
      <c r="S3799" s="48">
        <v>1906015</v>
      </c>
      <c r="T3799" s="48">
        <v>1</v>
      </c>
      <c r="U3799" s="48">
        <v>1901015</v>
      </c>
      <c r="V3799" s="48">
        <v>3</v>
      </c>
      <c r="W3799" s="48">
        <v>1902015</v>
      </c>
      <c r="X3799" s="48">
        <v>3</v>
      </c>
      <c r="AB3799" s="48" t="s">
        <v>7647</v>
      </c>
      <c r="AF3799" s="48">
        <v>1101015</v>
      </c>
    </row>
    <row r="3800" spans="1:32" ht="14.25">
      <c r="A3800" s="48">
        <v>4301732</v>
      </c>
      <c r="D3800" s="48" t="s">
        <v>3881</v>
      </c>
      <c r="E3800" s="48" t="s">
        <v>562</v>
      </c>
      <c r="F3800" s="48" t="s">
        <v>7647</v>
      </c>
      <c r="G3800" s="48">
        <v>2</v>
      </c>
      <c r="H3800" s="48">
        <v>1</v>
      </c>
      <c r="I3800" s="48">
        <v>88</v>
      </c>
      <c r="J3800" s="48">
        <v>22</v>
      </c>
      <c r="K3800" s="48">
        <v>165</v>
      </c>
      <c r="L3800" s="48">
        <v>0</v>
      </c>
      <c r="M3800" s="48">
        <v>1.5</v>
      </c>
      <c r="N3800" s="48">
        <v>0</v>
      </c>
      <c r="O3800" s="48">
        <v>0</v>
      </c>
      <c r="P3800" s="48">
        <v>100</v>
      </c>
      <c r="Q3800" s="48">
        <v>0</v>
      </c>
      <c r="R3800" s="48">
        <v>0</v>
      </c>
      <c r="S3800" s="48">
        <v>2007021</v>
      </c>
      <c r="T3800" s="48">
        <v>1</v>
      </c>
      <c r="U3800" s="48">
        <v>2003021</v>
      </c>
      <c r="V3800" s="48">
        <v>3</v>
      </c>
      <c r="W3800" s="48">
        <v>2004008</v>
      </c>
      <c r="X3800" s="48">
        <v>3</v>
      </c>
      <c r="Y3800" s="48">
        <v>2004011</v>
      </c>
      <c r="Z3800" s="48">
        <v>3</v>
      </c>
      <c r="AC3800" s="48">
        <v>4</v>
      </c>
      <c r="AD3800" s="48">
        <v>4</v>
      </c>
      <c r="AE3800" s="48">
        <v>1</v>
      </c>
      <c r="AF3800" s="48">
        <v>1102021</v>
      </c>
    </row>
    <row r="3801" spans="1:32" ht="14.25">
      <c r="A3801" s="48">
        <v>4301811</v>
      </c>
      <c r="D3801" s="48" t="s">
        <v>3879</v>
      </c>
      <c r="E3801" s="48" t="s">
        <v>3839</v>
      </c>
      <c r="F3801" s="48" t="s">
        <v>7648</v>
      </c>
      <c r="G3801" s="48">
        <v>1</v>
      </c>
      <c r="H3801" s="48">
        <v>1</v>
      </c>
      <c r="I3801" s="48">
        <v>22</v>
      </c>
      <c r="J3801" s="48">
        <v>0</v>
      </c>
      <c r="K3801" s="48">
        <v>165</v>
      </c>
      <c r="L3801" s="48">
        <v>0</v>
      </c>
      <c r="M3801" s="48">
        <v>1.5</v>
      </c>
      <c r="N3801" s="48">
        <v>0</v>
      </c>
      <c r="O3801" s="48">
        <v>0</v>
      </c>
      <c r="P3801" s="48">
        <v>100</v>
      </c>
      <c r="Q3801" s="48">
        <v>0</v>
      </c>
      <c r="R3801" s="48">
        <v>0</v>
      </c>
      <c r="S3801" s="48">
        <v>1906012</v>
      </c>
      <c r="T3801" s="48">
        <v>1</v>
      </c>
      <c r="U3801" s="48">
        <v>1901012</v>
      </c>
      <c r="V3801" s="48">
        <v>3</v>
      </c>
      <c r="W3801" s="48">
        <v>1902012</v>
      </c>
      <c r="X3801" s="48">
        <v>3</v>
      </c>
      <c r="AB3801" s="48" t="s">
        <v>7649</v>
      </c>
      <c r="AF3801" s="48">
        <v>1101012</v>
      </c>
    </row>
    <row r="3802" spans="1:32" ht="14.25">
      <c r="A3802" s="48">
        <v>4301812</v>
      </c>
      <c r="D3802" s="48" t="s">
        <v>3881</v>
      </c>
      <c r="E3802" s="48" t="s">
        <v>559</v>
      </c>
      <c r="F3802" s="48" t="s">
        <v>7649</v>
      </c>
      <c r="G3802" s="48">
        <v>2</v>
      </c>
      <c r="H3802" s="48">
        <v>1</v>
      </c>
      <c r="I3802" s="48">
        <v>88</v>
      </c>
      <c r="J3802" s="48">
        <v>22</v>
      </c>
      <c r="K3802" s="48">
        <v>165</v>
      </c>
      <c r="L3802" s="48">
        <v>0</v>
      </c>
      <c r="M3802" s="48">
        <v>1.5</v>
      </c>
      <c r="N3802" s="48">
        <v>0</v>
      </c>
      <c r="O3802" s="48">
        <v>0</v>
      </c>
      <c r="P3802" s="48">
        <v>100</v>
      </c>
      <c r="Q3802" s="48">
        <v>0</v>
      </c>
      <c r="R3802" s="48">
        <v>0</v>
      </c>
      <c r="S3802" s="48">
        <v>2007018</v>
      </c>
      <c r="T3802" s="48">
        <v>1</v>
      </c>
      <c r="U3802" s="48">
        <v>2003018</v>
      </c>
      <c r="V3802" s="48">
        <v>3</v>
      </c>
      <c r="W3802" s="48">
        <v>2004012</v>
      </c>
      <c r="X3802" s="48">
        <v>3</v>
      </c>
      <c r="Y3802" s="48">
        <v>2004010</v>
      </c>
      <c r="Z3802" s="48">
        <v>3</v>
      </c>
      <c r="AC3802" s="48">
        <v>4</v>
      </c>
      <c r="AD3802" s="48">
        <v>4</v>
      </c>
      <c r="AE3802" s="48">
        <v>2</v>
      </c>
      <c r="AF3802" s="48">
        <v>1102018</v>
      </c>
    </row>
    <row r="3803" spans="1:32" ht="14.25">
      <c r="A3803" s="48">
        <v>4301821</v>
      </c>
      <c r="D3803" s="48" t="s">
        <v>3879</v>
      </c>
      <c r="E3803" s="48" t="s">
        <v>3832</v>
      </c>
      <c r="F3803" s="48" t="s">
        <v>7650</v>
      </c>
      <c r="G3803" s="48">
        <v>1</v>
      </c>
      <c r="H3803" s="48">
        <v>1</v>
      </c>
      <c r="I3803" s="48">
        <v>22</v>
      </c>
      <c r="J3803" s="48">
        <v>0</v>
      </c>
      <c r="K3803" s="48">
        <v>165</v>
      </c>
      <c r="L3803" s="48">
        <v>0</v>
      </c>
      <c r="M3803" s="48">
        <v>1.5</v>
      </c>
      <c r="N3803" s="48">
        <v>0</v>
      </c>
      <c r="O3803" s="48">
        <v>0</v>
      </c>
      <c r="P3803" s="48">
        <v>100</v>
      </c>
      <c r="Q3803" s="48">
        <v>0</v>
      </c>
      <c r="R3803" s="48">
        <v>0</v>
      </c>
      <c r="S3803" s="48">
        <v>1906015</v>
      </c>
      <c r="T3803" s="48">
        <v>1</v>
      </c>
      <c r="U3803" s="48">
        <v>1901015</v>
      </c>
      <c r="V3803" s="48">
        <v>3</v>
      </c>
      <c r="W3803" s="48">
        <v>1902015</v>
      </c>
      <c r="X3803" s="48">
        <v>3</v>
      </c>
      <c r="AB3803" s="48" t="s">
        <v>7651</v>
      </c>
      <c r="AF3803" s="48">
        <v>1101015</v>
      </c>
    </row>
    <row r="3804" spans="1:32" ht="14.25">
      <c r="A3804" s="48">
        <v>4301822</v>
      </c>
      <c r="D3804" s="48" t="s">
        <v>3881</v>
      </c>
      <c r="E3804" s="48" t="s">
        <v>562</v>
      </c>
      <c r="F3804" s="48" t="s">
        <v>7651</v>
      </c>
      <c r="G3804" s="48">
        <v>2</v>
      </c>
      <c r="H3804" s="48">
        <v>1</v>
      </c>
      <c r="I3804" s="48">
        <v>88</v>
      </c>
      <c r="J3804" s="48">
        <v>22</v>
      </c>
      <c r="K3804" s="48">
        <v>165</v>
      </c>
      <c r="L3804" s="48">
        <v>0</v>
      </c>
      <c r="M3804" s="48">
        <v>1.5</v>
      </c>
      <c r="N3804" s="48">
        <v>0</v>
      </c>
      <c r="O3804" s="48">
        <v>0</v>
      </c>
      <c r="P3804" s="48">
        <v>100</v>
      </c>
      <c r="Q3804" s="48">
        <v>0</v>
      </c>
      <c r="R3804" s="48">
        <v>0</v>
      </c>
      <c r="S3804" s="48">
        <v>2007021</v>
      </c>
      <c r="T3804" s="48">
        <v>1</v>
      </c>
      <c r="U3804" s="48">
        <v>2003021</v>
      </c>
      <c r="V3804" s="48">
        <v>3</v>
      </c>
      <c r="W3804" s="48">
        <v>2004008</v>
      </c>
      <c r="X3804" s="48">
        <v>3</v>
      </c>
      <c r="Y3804" s="48">
        <v>2004011</v>
      </c>
      <c r="Z3804" s="48">
        <v>3</v>
      </c>
      <c r="AC3804" s="48">
        <v>4</v>
      </c>
      <c r="AD3804" s="48">
        <v>4</v>
      </c>
      <c r="AE3804" s="48">
        <v>1</v>
      </c>
      <c r="AF3804" s="48">
        <v>1102021</v>
      </c>
    </row>
    <row r="3805" spans="1:32" ht="14.25">
      <c r="A3805" s="48">
        <v>4301831</v>
      </c>
      <c r="D3805" s="48" t="s">
        <v>3879</v>
      </c>
      <c r="E3805" s="48" t="s">
        <v>3859</v>
      </c>
      <c r="F3805" s="48" t="s">
        <v>7652</v>
      </c>
      <c r="G3805" s="48">
        <v>1</v>
      </c>
      <c r="H3805" s="48">
        <v>1</v>
      </c>
      <c r="I3805" s="48">
        <v>22</v>
      </c>
      <c r="J3805" s="48">
        <v>0</v>
      </c>
      <c r="K3805" s="48">
        <v>165</v>
      </c>
      <c r="L3805" s="48">
        <v>0</v>
      </c>
      <c r="M3805" s="48">
        <v>1.5</v>
      </c>
      <c r="N3805" s="48">
        <v>0</v>
      </c>
      <c r="O3805" s="48">
        <v>0</v>
      </c>
      <c r="P3805" s="48">
        <v>100</v>
      </c>
      <c r="Q3805" s="48">
        <v>0</v>
      </c>
      <c r="R3805" s="48">
        <v>0</v>
      </c>
      <c r="S3805" s="48">
        <v>1906003</v>
      </c>
      <c r="T3805" s="48">
        <v>1</v>
      </c>
      <c r="U3805" s="48">
        <v>1901003</v>
      </c>
      <c r="V3805" s="48">
        <v>3</v>
      </c>
      <c r="W3805" s="48">
        <v>1902003</v>
      </c>
      <c r="X3805" s="48">
        <v>3</v>
      </c>
      <c r="AB3805" s="48" t="s">
        <v>7653</v>
      </c>
      <c r="AF3805" s="48">
        <v>1101003</v>
      </c>
    </row>
    <row r="3806" spans="1:32" ht="14.25">
      <c r="A3806" s="48">
        <v>4301832</v>
      </c>
      <c r="D3806" s="48" t="s">
        <v>3881</v>
      </c>
      <c r="E3806" s="48" t="s">
        <v>546</v>
      </c>
      <c r="F3806" s="48" t="s">
        <v>7653</v>
      </c>
      <c r="G3806" s="48">
        <v>2</v>
      </c>
      <c r="H3806" s="48">
        <v>1</v>
      </c>
      <c r="I3806" s="48">
        <v>88</v>
      </c>
      <c r="J3806" s="48">
        <v>22</v>
      </c>
      <c r="K3806" s="48">
        <v>165</v>
      </c>
      <c r="L3806" s="48">
        <v>0</v>
      </c>
      <c r="M3806" s="48">
        <v>1.5</v>
      </c>
      <c r="N3806" s="48">
        <v>0</v>
      </c>
      <c r="O3806" s="48">
        <v>0</v>
      </c>
      <c r="P3806" s="48">
        <v>100</v>
      </c>
      <c r="Q3806" s="48">
        <v>0</v>
      </c>
      <c r="R3806" s="48">
        <v>0</v>
      </c>
      <c r="S3806" s="48">
        <v>2007005</v>
      </c>
      <c r="T3806" s="48">
        <v>1</v>
      </c>
      <c r="U3806" s="48">
        <v>2003005</v>
      </c>
      <c r="V3806" s="48">
        <v>3</v>
      </c>
      <c r="W3806" s="48">
        <v>2004012</v>
      </c>
      <c r="X3806" s="48">
        <v>3</v>
      </c>
      <c r="Y3806" s="48">
        <v>2004014</v>
      </c>
      <c r="Z3806" s="48">
        <v>3</v>
      </c>
      <c r="AC3806" s="48">
        <v>4</v>
      </c>
      <c r="AD3806" s="48">
        <v>4</v>
      </c>
      <c r="AE3806" s="48">
        <v>3</v>
      </c>
      <c r="AF3806" s="48">
        <v>1102005</v>
      </c>
    </row>
    <row r="3807" spans="1:32" ht="14.25">
      <c r="A3807" s="48">
        <v>4301911</v>
      </c>
      <c r="D3807" s="48" t="s">
        <v>3879</v>
      </c>
      <c r="E3807" s="48" t="s">
        <v>3851</v>
      </c>
      <c r="F3807" s="48" t="s">
        <v>7654</v>
      </c>
      <c r="G3807" s="48">
        <v>1</v>
      </c>
      <c r="H3807" s="48">
        <v>1</v>
      </c>
      <c r="I3807" s="48">
        <v>22</v>
      </c>
      <c r="J3807" s="48">
        <v>0</v>
      </c>
      <c r="K3807" s="48">
        <v>165</v>
      </c>
      <c r="L3807" s="48">
        <v>0</v>
      </c>
      <c r="M3807" s="48">
        <v>1.5</v>
      </c>
      <c r="N3807" s="48">
        <v>0</v>
      </c>
      <c r="O3807" s="48">
        <v>0</v>
      </c>
      <c r="P3807" s="48">
        <v>100</v>
      </c>
      <c r="Q3807" s="48">
        <v>0</v>
      </c>
      <c r="R3807" s="48">
        <v>0</v>
      </c>
      <c r="S3807" s="48">
        <v>1906007</v>
      </c>
      <c r="T3807" s="48">
        <v>1</v>
      </c>
      <c r="U3807" s="48">
        <v>1901007</v>
      </c>
      <c r="V3807" s="48">
        <v>3</v>
      </c>
      <c r="W3807" s="48">
        <v>1902007</v>
      </c>
      <c r="X3807" s="48">
        <v>3</v>
      </c>
      <c r="AB3807" s="48" t="s">
        <v>7655</v>
      </c>
      <c r="AF3807" s="48">
        <v>1101007</v>
      </c>
    </row>
    <row r="3808" spans="1:32" ht="14.25">
      <c r="A3808" s="48">
        <v>4301912</v>
      </c>
      <c r="D3808" s="48" t="s">
        <v>3881</v>
      </c>
      <c r="E3808" s="48" t="s">
        <v>544</v>
      </c>
      <c r="F3808" s="48" t="s">
        <v>7655</v>
      </c>
      <c r="G3808" s="48">
        <v>2</v>
      </c>
      <c r="H3808" s="48">
        <v>1</v>
      </c>
      <c r="I3808" s="48">
        <v>88</v>
      </c>
      <c r="J3808" s="48">
        <v>22</v>
      </c>
      <c r="K3808" s="48">
        <v>165</v>
      </c>
      <c r="L3808" s="48">
        <v>0</v>
      </c>
      <c r="M3808" s="48">
        <v>1.5</v>
      </c>
      <c r="N3808" s="48">
        <v>0</v>
      </c>
      <c r="O3808" s="48">
        <v>0</v>
      </c>
      <c r="P3808" s="48">
        <v>100</v>
      </c>
      <c r="Q3808" s="48">
        <v>0</v>
      </c>
      <c r="R3808" s="48">
        <v>0</v>
      </c>
      <c r="S3808" s="48">
        <v>2007003</v>
      </c>
      <c r="T3808" s="48">
        <v>1</v>
      </c>
      <c r="U3808" s="48">
        <v>2003003</v>
      </c>
      <c r="V3808" s="48">
        <v>3</v>
      </c>
      <c r="W3808" s="48">
        <v>2004008</v>
      </c>
      <c r="X3808" s="48">
        <v>3</v>
      </c>
      <c r="Y3808" s="48">
        <v>2004010</v>
      </c>
      <c r="Z3808" s="48">
        <v>3</v>
      </c>
      <c r="AC3808" s="48">
        <v>4</v>
      </c>
      <c r="AD3808" s="48">
        <v>4</v>
      </c>
      <c r="AE3808" s="48">
        <v>2</v>
      </c>
      <c r="AF3808" s="48">
        <v>1102003</v>
      </c>
    </row>
    <row r="3809" spans="1:32" ht="14.25">
      <c r="A3809" s="48">
        <v>4301921</v>
      </c>
      <c r="D3809" s="48" t="s">
        <v>3879</v>
      </c>
      <c r="E3809" s="48" t="s">
        <v>1043</v>
      </c>
      <c r="F3809" s="48" t="s">
        <v>7656</v>
      </c>
      <c r="G3809" s="48">
        <v>1</v>
      </c>
      <c r="H3809" s="48">
        <v>1</v>
      </c>
      <c r="I3809" s="48">
        <v>22</v>
      </c>
      <c r="J3809" s="48">
        <v>0</v>
      </c>
      <c r="K3809" s="48">
        <v>165</v>
      </c>
      <c r="L3809" s="48">
        <v>0</v>
      </c>
      <c r="M3809" s="48">
        <v>1.5</v>
      </c>
      <c r="N3809" s="48">
        <v>0</v>
      </c>
      <c r="O3809" s="48">
        <v>0</v>
      </c>
      <c r="P3809" s="48">
        <v>100</v>
      </c>
      <c r="Q3809" s="48">
        <v>0</v>
      </c>
      <c r="R3809" s="48">
        <v>0</v>
      </c>
      <c r="S3809" s="48">
        <v>1906005</v>
      </c>
      <c r="T3809" s="48">
        <v>1</v>
      </c>
      <c r="U3809" s="48">
        <v>1901005</v>
      </c>
      <c r="V3809" s="48">
        <v>3</v>
      </c>
      <c r="W3809" s="48">
        <v>1902005</v>
      </c>
      <c r="X3809" s="48">
        <v>3</v>
      </c>
      <c r="AB3809" s="48" t="s">
        <v>7657</v>
      </c>
      <c r="AF3809" s="48">
        <v>1101005</v>
      </c>
    </row>
    <row r="3810" spans="1:32" ht="14.25">
      <c r="A3810" s="48">
        <v>4301922</v>
      </c>
      <c r="D3810" s="48" t="s">
        <v>3881</v>
      </c>
      <c r="E3810" s="48" t="s">
        <v>552</v>
      </c>
      <c r="F3810" s="48" t="s">
        <v>7657</v>
      </c>
      <c r="G3810" s="48">
        <v>2</v>
      </c>
      <c r="H3810" s="48">
        <v>1</v>
      </c>
      <c r="I3810" s="48">
        <v>88</v>
      </c>
      <c r="J3810" s="48">
        <v>22</v>
      </c>
      <c r="K3810" s="48">
        <v>165</v>
      </c>
      <c r="L3810" s="48">
        <v>0</v>
      </c>
      <c r="M3810" s="48">
        <v>1.5</v>
      </c>
      <c r="N3810" s="48">
        <v>0</v>
      </c>
      <c r="O3810" s="48">
        <v>0</v>
      </c>
      <c r="P3810" s="48">
        <v>100</v>
      </c>
      <c r="Q3810" s="48">
        <v>0</v>
      </c>
      <c r="R3810" s="48">
        <v>0</v>
      </c>
      <c r="S3810" s="48">
        <v>2007011</v>
      </c>
      <c r="T3810" s="48">
        <v>1</v>
      </c>
      <c r="U3810" s="48">
        <v>2003011</v>
      </c>
      <c r="V3810" s="48">
        <v>3</v>
      </c>
      <c r="W3810" s="48">
        <v>2004016</v>
      </c>
      <c r="X3810" s="48">
        <v>3</v>
      </c>
      <c r="Y3810" s="48">
        <v>2004012</v>
      </c>
      <c r="Z3810" s="48">
        <v>3</v>
      </c>
      <c r="AC3810" s="48">
        <v>4</v>
      </c>
      <c r="AD3810" s="48">
        <v>4</v>
      </c>
      <c r="AE3810" s="48">
        <v>2</v>
      </c>
      <c r="AF3810" s="48">
        <v>1102011</v>
      </c>
    </row>
    <row r="3811" spans="1:32" ht="14.25">
      <c r="A3811" s="48">
        <v>4301931</v>
      </c>
      <c r="D3811" s="48" t="s">
        <v>3879</v>
      </c>
      <c r="E3811" s="48" t="s">
        <v>3859</v>
      </c>
      <c r="F3811" s="48" t="s">
        <v>7658</v>
      </c>
      <c r="G3811" s="48">
        <v>1</v>
      </c>
      <c r="H3811" s="48">
        <v>1</v>
      </c>
      <c r="I3811" s="48">
        <v>22</v>
      </c>
      <c r="J3811" s="48">
        <v>0</v>
      </c>
      <c r="K3811" s="48">
        <v>165</v>
      </c>
      <c r="L3811" s="48">
        <v>0</v>
      </c>
      <c r="M3811" s="48">
        <v>1.5</v>
      </c>
      <c r="N3811" s="48">
        <v>0</v>
      </c>
      <c r="O3811" s="48">
        <v>0</v>
      </c>
      <c r="P3811" s="48">
        <v>100</v>
      </c>
      <c r="Q3811" s="48">
        <v>0</v>
      </c>
      <c r="R3811" s="48">
        <v>0</v>
      </c>
      <c r="S3811" s="48">
        <v>1906003</v>
      </c>
      <c r="T3811" s="48">
        <v>1</v>
      </c>
      <c r="U3811" s="48">
        <v>1901003</v>
      </c>
      <c r="V3811" s="48">
        <v>3</v>
      </c>
      <c r="W3811" s="48">
        <v>1902003</v>
      </c>
      <c r="X3811" s="48">
        <v>3</v>
      </c>
      <c r="AB3811" s="48" t="s">
        <v>7659</v>
      </c>
      <c r="AF3811" s="48">
        <v>1101003</v>
      </c>
    </row>
    <row r="3812" spans="1:32" ht="14.25">
      <c r="A3812" s="48">
        <v>4301932</v>
      </c>
      <c r="D3812" s="48" t="s">
        <v>3881</v>
      </c>
      <c r="E3812" s="48" t="s">
        <v>546</v>
      </c>
      <c r="F3812" s="48" t="s">
        <v>7659</v>
      </c>
      <c r="G3812" s="48">
        <v>2</v>
      </c>
      <c r="H3812" s="48">
        <v>1</v>
      </c>
      <c r="I3812" s="48">
        <v>88</v>
      </c>
      <c r="J3812" s="48">
        <v>22</v>
      </c>
      <c r="K3812" s="48">
        <v>165</v>
      </c>
      <c r="L3812" s="48">
        <v>0</v>
      </c>
      <c r="M3812" s="48">
        <v>1.5</v>
      </c>
      <c r="N3812" s="48">
        <v>0</v>
      </c>
      <c r="O3812" s="48">
        <v>0</v>
      </c>
      <c r="P3812" s="48">
        <v>100</v>
      </c>
      <c r="Q3812" s="48">
        <v>0</v>
      </c>
      <c r="R3812" s="48">
        <v>0</v>
      </c>
      <c r="S3812" s="48">
        <v>2007005</v>
      </c>
      <c r="T3812" s="48">
        <v>1</v>
      </c>
      <c r="U3812" s="48">
        <v>2003005</v>
      </c>
      <c r="V3812" s="48">
        <v>3</v>
      </c>
      <c r="W3812" s="48">
        <v>2004012</v>
      </c>
      <c r="X3812" s="48">
        <v>3</v>
      </c>
      <c r="Y3812" s="48">
        <v>2004014</v>
      </c>
      <c r="Z3812" s="48">
        <v>3</v>
      </c>
      <c r="AC3812" s="48">
        <v>4</v>
      </c>
      <c r="AD3812" s="48">
        <v>4</v>
      </c>
      <c r="AE3812" s="48">
        <v>3</v>
      </c>
      <c r="AF3812" s="48">
        <v>1102005</v>
      </c>
    </row>
    <row r="3813" spans="1:32" ht="14.25">
      <c r="A3813" s="48">
        <v>4302011</v>
      </c>
      <c r="D3813" s="48" t="s">
        <v>3879</v>
      </c>
      <c r="E3813" s="48" t="s">
        <v>3823</v>
      </c>
      <c r="F3813" s="48" t="s">
        <v>7660</v>
      </c>
      <c r="G3813" s="48">
        <v>1</v>
      </c>
      <c r="H3813" s="48">
        <v>1</v>
      </c>
      <c r="I3813" s="48">
        <v>25</v>
      </c>
      <c r="J3813" s="48">
        <v>0</v>
      </c>
      <c r="K3813" s="48">
        <v>188</v>
      </c>
      <c r="L3813" s="48">
        <v>0</v>
      </c>
      <c r="M3813" s="48">
        <v>1.5</v>
      </c>
      <c r="N3813" s="48">
        <v>0</v>
      </c>
      <c r="O3813" s="48">
        <v>0</v>
      </c>
      <c r="P3813" s="48">
        <v>100</v>
      </c>
      <c r="Q3813" s="48">
        <v>0</v>
      </c>
      <c r="R3813" s="48">
        <v>0</v>
      </c>
      <c r="S3813" s="48">
        <v>1906009</v>
      </c>
      <c r="T3813" s="48">
        <v>1</v>
      </c>
      <c r="U3813" s="48">
        <v>1901009</v>
      </c>
      <c r="V3813" s="48">
        <v>4</v>
      </c>
      <c r="W3813" s="48">
        <v>1902009</v>
      </c>
      <c r="X3813" s="48">
        <v>4</v>
      </c>
      <c r="AB3813" s="48" t="s">
        <v>7661</v>
      </c>
      <c r="AF3813" s="48">
        <v>1101009</v>
      </c>
    </row>
    <row r="3814" spans="1:32" ht="14.25">
      <c r="A3814" s="48">
        <v>4302012</v>
      </c>
      <c r="D3814" s="48" t="s">
        <v>3881</v>
      </c>
      <c r="E3814" s="48" t="s">
        <v>555</v>
      </c>
      <c r="F3814" s="48" t="s">
        <v>7661</v>
      </c>
      <c r="G3814" s="48">
        <v>2</v>
      </c>
      <c r="H3814" s="48">
        <v>1</v>
      </c>
      <c r="I3814" s="48">
        <v>88</v>
      </c>
      <c r="J3814" s="48">
        <v>22</v>
      </c>
      <c r="K3814" s="48">
        <v>165</v>
      </c>
      <c r="L3814" s="48">
        <v>0</v>
      </c>
      <c r="M3814" s="48">
        <v>1.5</v>
      </c>
      <c r="N3814" s="48">
        <v>0</v>
      </c>
      <c r="O3814" s="48">
        <v>0</v>
      </c>
      <c r="P3814" s="48">
        <v>100</v>
      </c>
      <c r="Q3814" s="48">
        <v>0</v>
      </c>
      <c r="R3814" s="48">
        <v>0</v>
      </c>
      <c r="S3814" s="48">
        <v>2007014</v>
      </c>
      <c r="T3814" s="48">
        <v>1</v>
      </c>
      <c r="U3814" s="48">
        <v>2003014</v>
      </c>
      <c r="V3814" s="48">
        <v>4</v>
      </c>
      <c r="W3814" s="48">
        <v>2004002</v>
      </c>
      <c r="X3814" s="48">
        <v>4</v>
      </c>
      <c r="Y3814" s="48">
        <v>2004006</v>
      </c>
      <c r="Z3814" s="48">
        <v>4</v>
      </c>
      <c r="AC3814" s="48">
        <v>4</v>
      </c>
      <c r="AD3814" s="48">
        <v>4</v>
      </c>
      <c r="AE3814" s="48">
        <v>1</v>
      </c>
      <c r="AF3814" s="48">
        <v>1102014</v>
      </c>
    </row>
    <row r="3815" spans="1:32" ht="14.25">
      <c r="A3815" s="48">
        <v>4302021</v>
      </c>
      <c r="D3815" s="48" t="s">
        <v>3879</v>
      </c>
      <c r="E3815" s="48" t="s">
        <v>3781</v>
      </c>
      <c r="F3815" s="48" t="s">
        <v>7662</v>
      </c>
      <c r="G3815" s="48">
        <v>1</v>
      </c>
      <c r="H3815" s="48">
        <v>1</v>
      </c>
      <c r="I3815" s="48">
        <v>22</v>
      </c>
      <c r="J3815" s="48">
        <v>0</v>
      </c>
      <c r="K3815" s="48">
        <v>165</v>
      </c>
      <c r="L3815" s="48">
        <v>0</v>
      </c>
      <c r="M3815" s="48">
        <v>1.5</v>
      </c>
      <c r="N3815" s="48">
        <v>0</v>
      </c>
      <c r="O3815" s="48">
        <v>0</v>
      </c>
      <c r="P3815" s="48">
        <v>100</v>
      </c>
      <c r="Q3815" s="48">
        <v>0</v>
      </c>
      <c r="R3815" s="48">
        <v>0</v>
      </c>
      <c r="S3815" s="48">
        <v>1906001</v>
      </c>
      <c r="T3815" s="48">
        <v>1</v>
      </c>
      <c r="U3815" s="48">
        <v>1901001</v>
      </c>
      <c r="V3815" s="48">
        <v>4</v>
      </c>
      <c r="W3815" s="48">
        <v>1902001</v>
      </c>
      <c r="X3815" s="48">
        <v>4</v>
      </c>
      <c r="AB3815" s="48" t="s">
        <v>7663</v>
      </c>
      <c r="AF3815" s="48">
        <v>1101001</v>
      </c>
    </row>
    <row r="3816" spans="1:32" ht="14.25">
      <c r="A3816" s="48">
        <v>4302022</v>
      </c>
      <c r="D3816" s="48" t="s">
        <v>3881</v>
      </c>
      <c r="E3816" s="48" t="s">
        <v>556</v>
      </c>
      <c r="F3816" s="48" t="s">
        <v>7663</v>
      </c>
      <c r="G3816" s="48">
        <v>2</v>
      </c>
      <c r="H3816" s="48">
        <v>1</v>
      </c>
      <c r="I3816" s="48">
        <v>88</v>
      </c>
      <c r="J3816" s="48">
        <v>22</v>
      </c>
      <c r="K3816" s="48">
        <v>165</v>
      </c>
      <c r="L3816" s="48">
        <v>0</v>
      </c>
      <c r="M3816" s="48">
        <v>1.5</v>
      </c>
      <c r="N3816" s="48">
        <v>0</v>
      </c>
      <c r="O3816" s="48">
        <v>0</v>
      </c>
      <c r="P3816" s="48">
        <v>100</v>
      </c>
      <c r="Q3816" s="48">
        <v>0</v>
      </c>
      <c r="R3816" s="48">
        <v>0</v>
      </c>
      <c r="S3816" s="48">
        <v>2007015</v>
      </c>
      <c r="T3816" s="48">
        <v>1</v>
      </c>
      <c r="U3816" s="48">
        <v>2003015</v>
      </c>
      <c r="V3816" s="48">
        <v>4</v>
      </c>
      <c r="W3816" s="48">
        <v>2004007</v>
      </c>
      <c r="X3816" s="48">
        <v>4</v>
      </c>
      <c r="Y3816" s="48">
        <v>2004009</v>
      </c>
      <c r="Z3816" s="48">
        <v>4</v>
      </c>
      <c r="AC3816" s="48">
        <v>4</v>
      </c>
      <c r="AD3816" s="48">
        <v>4</v>
      </c>
      <c r="AE3816" s="48">
        <v>2</v>
      </c>
      <c r="AF3816" s="48">
        <v>1102015</v>
      </c>
    </row>
    <row r="3817" spans="1:32" ht="14.25">
      <c r="A3817" s="48">
        <v>4302031</v>
      </c>
      <c r="D3817" s="48" t="s">
        <v>3879</v>
      </c>
      <c r="E3817" s="48" t="s">
        <v>3853</v>
      </c>
      <c r="F3817" s="48" t="s">
        <v>7664</v>
      </c>
      <c r="G3817" s="48">
        <v>1</v>
      </c>
      <c r="H3817" s="48">
        <v>1</v>
      </c>
      <c r="I3817" s="48">
        <v>22</v>
      </c>
      <c r="J3817" s="48">
        <v>0</v>
      </c>
      <c r="K3817" s="48">
        <v>165</v>
      </c>
      <c r="L3817" s="48">
        <v>0</v>
      </c>
      <c r="M3817" s="48">
        <v>1.5</v>
      </c>
      <c r="N3817" s="48">
        <v>0</v>
      </c>
      <c r="O3817" s="48">
        <v>0</v>
      </c>
      <c r="P3817" s="48">
        <v>100</v>
      </c>
      <c r="Q3817" s="48">
        <v>0</v>
      </c>
      <c r="R3817" s="48">
        <v>0</v>
      </c>
      <c r="S3817" s="48">
        <v>1906011</v>
      </c>
      <c r="T3817" s="48">
        <v>1</v>
      </c>
      <c r="U3817" s="48">
        <v>1901011</v>
      </c>
      <c r="V3817" s="48">
        <v>4</v>
      </c>
      <c r="W3817" s="48">
        <v>1902011</v>
      </c>
      <c r="X3817" s="48">
        <v>4</v>
      </c>
      <c r="AB3817" s="48" t="s">
        <v>7665</v>
      </c>
      <c r="AF3817" s="48">
        <v>1101011</v>
      </c>
    </row>
    <row r="3818" spans="1:32" ht="14.25">
      <c r="A3818" s="48">
        <v>4302032</v>
      </c>
      <c r="D3818" s="48" t="s">
        <v>3881</v>
      </c>
      <c r="E3818" s="48" t="s">
        <v>558</v>
      </c>
      <c r="F3818" s="48" t="s">
        <v>7665</v>
      </c>
      <c r="G3818" s="48">
        <v>2</v>
      </c>
      <c r="H3818" s="48">
        <v>1</v>
      </c>
      <c r="I3818" s="48">
        <v>88</v>
      </c>
      <c r="J3818" s="48">
        <v>22</v>
      </c>
      <c r="K3818" s="48">
        <v>165</v>
      </c>
      <c r="L3818" s="48">
        <v>0</v>
      </c>
      <c r="M3818" s="48">
        <v>1.5</v>
      </c>
      <c r="N3818" s="48">
        <v>0</v>
      </c>
      <c r="O3818" s="48">
        <v>0</v>
      </c>
      <c r="P3818" s="48">
        <v>100</v>
      </c>
      <c r="Q3818" s="48">
        <v>0</v>
      </c>
      <c r="R3818" s="48">
        <v>0</v>
      </c>
      <c r="S3818" s="48">
        <v>2007017</v>
      </c>
      <c r="T3818" s="48">
        <v>1</v>
      </c>
      <c r="U3818" s="48">
        <v>2003017</v>
      </c>
      <c r="V3818" s="48">
        <v>4</v>
      </c>
      <c r="W3818" s="48">
        <v>2004008</v>
      </c>
      <c r="X3818" s="48">
        <v>4</v>
      </c>
      <c r="Y3818" s="48">
        <v>2004010</v>
      </c>
      <c r="Z3818" s="48">
        <v>4</v>
      </c>
      <c r="AC3818" s="48">
        <v>4</v>
      </c>
      <c r="AD3818" s="48">
        <v>4</v>
      </c>
      <c r="AE3818" s="48">
        <v>3</v>
      </c>
      <c r="AF3818" s="48">
        <v>1102017</v>
      </c>
    </row>
    <row r="3819" spans="1:32" ht="14.25">
      <c r="A3819" s="48">
        <v>4302111</v>
      </c>
      <c r="D3819" s="48" t="s">
        <v>3879</v>
      </c>
      <c r="E3819" s="48" t="s">
        <v>3851</v>
      </c>
      <c r="F3819" s="48" t="s">
        <v>7666</v>
      </c>
      <c r="G3819" s="48">
        <v>1</v>
      </c>
      <c r="H3819" s="48">
        <v>1</v>
      </c>
      <c r="I3819" s="48">
        <v>25</v>
      </c>
      <c r="J3819" s="48">
        <v>0</v>
      </c>
      <c r="K3819" s="48">
        <v>188</v>
      </c>
      <c r="L3819" s="48">
        <v>0</v>
      </c>
      <c r="M3819" s="48">
        <v>1.5</v>
      </c>
      <c r="N3819" s="48">
        <v>0</v>
      </c>
      <c r="O3819" s="48">
        <v>0</v>
      </c>
      <c r="P3819" s="48">
        <v>100</v>
      </c>
      <c r="Q3819" s="48">
        <v>0</v>
      </c>
      <c r="R3819" s="48">
        <v>0</v>
      </c>
      <c r="S3819" s="48">
        <v>1906007</v>
      </c>
      <c r="T3819" s="48">
        <v>1</v>
      </c>
      <c r="U3819" s="48">
        <v>1901007</v>
      </c>
      <c r="V3819" s="48">
        <v>4</v>
      </c>
      <c r="W3819" s="48">
        <v>1902007</v>
      </c>
      <c r="X3819" s="48">
        <v>4</v>
      </c>
      <c r="AB3819" s="48" t="s">
        <v>7667</v>
      </c>
      <c r="AF3819" s="48">
        <v>1101007</v>
      </c>
    </row>
    <row r="3820" spans="1:32" ht="14.25">
      <c r="A3820" s="48">
        <v>4302112</v>
      </c>
      <c r="D3820" s="48" t="s">
        <v>3881</v>
      </c>
      <c r="E3820" s="48" t="s">
        <v>3852</v>
      </c>
      <c r="F3820" s="48" t="s">
        <v>7667</v>
      </c>
      <c r="G3820" s="48">
        <v>2</v>
      </c>
      <c r="H3820" s="48">
        <v>1</v>
      </c>
      <c r="I3820" s="48">
        <v>88</v>
      </c>
      <c r="J3820" s="48">
        <v>22</v>
      </c>
      <c r="K3820" s="48">
        <v>165</v>
      </c>
      <c r="L3820" s="48">
        <v>0</v>
      </c>
      <c r="M3820" s="48">
        <v>1.5</v>
      </c>
      <c r="N3820" s="48">
        <v>0</v>
      </c>
      <c r="O3820" s="48">
        <v>0</v>
      </c>
      <c r="P3820" s="48">
        <v>100</v>
      </c>
      <c r="Q3820" s="48">
        <v>0</v>
      </c>
      <c r="R3820" s="48">
        <v>0</v>
      </c>
      <c r="S3820" s="48">
        <v>2007002</v>
      </c>
      <c r="T3820" s="48">
        <v>1</v>
      </c>
      <c r="U3820" s="48">
        <v>2003002</v>
      </c>
      <c r="V3820" s="48">
        <v>4</v>
      </c>
      <c r="W3820" s="48">
        <v>2004004</v>
      </c>
      <c r="X3820" s="48">
        <v>4</v>
      </c>
      <c r="Y3820" s="48">
        <v>2004005</v>
      </c>
      <c r="Z3820" s="48">
        <v>4</v>
      </c>
      <c r="AC3820" s="48">
        <v>4</v>
      </c>
      <c r="AD3820" s="48">
        <v>4</v>
      </c>
      <c r="AE3820" s="48">
        <v>1</v>
      </c>
      <c r="AF3820" s="48">
        <v>1102002</v>
      </c>
    </row>
    <row r="3821" spans="1:32" ht="14.25">
      <c r="A3821" s="48">
        <v>4302121</v>
      </c>
      <c r="D3821" s="48" t="s">
        <v>3879</v>
      </c>
      <c r="E3821" s="48" t="s">
        <v>3851</v>
      </c>
      <c r="F3821" s="48" t="s">
        <v>7668</v>
      </c>
      <c r="G3821" s="48">
        <v>1</v>
      </c>
      <c r="H3821" s="48">
        <v>1</v>
      </c>
      <c r="I3821" s="48">
        <v>22</v>
      </c>
      <c r="J3821" s="48">
        <v>0</v>
      </c>
      <c r="K3821" s="48">
        <v>165</v>
      </c>
      <c r="L3821" s="48">
        <v>0</v>
      </c>
      <c r="M3821" s="48">
        <v>1.5</v>
      </c>
      <c r="N3821" s="48">
        <v>0</v>
      </c>
      <c r="O3821" s="48">
        <v>0</v>
      </c>
      <c r="P3821" s="48">
        <v>100</v>
      </c>
      <c r="Q3821" s="48">
        <v>0</v>
      </c>
      <c r="R3821" s="48">
        <v>0</v>
      </c>
      <c r="S3821" s="48">
        <v>1906007</v>
      </c>
      <c r="T3821" s="48">
        <v>1</v>
      </c>
      <c r="U3821" s="48">
        <v>1901007</v>
      </c>
      <c r="V3821" s="48">
        <v>4</v>
      </c>
      <c r="W3821" s="48">
        <v>1902007</v>
      </c>
      <c r="X3821" s="48">
        <v>4</v>
      </c>
      <c r="AB3821" s="48" t="s">
        <v>7669</v>
      </c>
      <c r="AF3821" s="48">
        <v>1101007</v>
      </c>
    </row>
    <row r="3822" spans="1:32" ht="14.25">
      <c r="A3822" s="48">
        <v>4302122</v>
      </c>
      <c r="D3822" s="48" t="s">
        <v>3881</v>
      </c>
      <c r="E3822" s="48" t="s">
        <v>551</v>
      </c>
      <c r="F3822" s="48" t="s">
        <v>7669</v>
      </c>
      <c r="G3822" s="48">
        <v>2</v>
      </c>
      <c r="H3822" s="48">
        <v>1</v>
      </c>
      <c r="I3822" s="48">
        <v>88</v>
      </c>
      <c r="J3822" s="48">
        <v>22</v>
      </c>
      <c r="K3822" s="48">
        <v>165</v>
      </c>
      <c r="L3822" s="48">
        <v>0</v>
      </c>
      <c r="M3822" s="48">
        <v>1.5</v>
      </c>
      <c r="N3822" s="48">
        <v>0</v>
      </c>
      <c r="O3822" s="48">
        <v>0</v>
      </c>
      <c r="P3822" s="48">
        <v>100</v>
      </c>
      <c r="Q3822" s="48">
        <v>0</v>
      </c>
      <c r="R3822" s="48">
        <v>0</v>
      </c>
      <c r="S3822" s="48">
        <v>2007010</v>
      </c>
      <c r="T3822" s="48">
        <v>1</v>
      </c>
      <c r="U3822" s="48">
        <v>2003010</v>
      </c>
      <c r="V3822" s="48">
        <v>4</v>
      </c>
      <c r="W3822" s="48">
        <v>2004015</v>
      </c>
      <c r="X3822" s="48">
        <v>4</v>
      </c>
      <c r="Y3822" s="48">
        <v>2004012</v>
      </c>
      <c r="Z3822" s="48">
        <v>4</v>
      </c>
      <c r="AC3822" s="48">
        <v>4</v>
      </c>
      <c r="AD3822" s="48">
        <v>4</v>
      </c>
      <c r="AE3822" s="48">
        <v>3</v>
      </c>
      <c r="AF3822" s="48">
        <v>1102010</v>
      </c>
    </row>
    <row r="3823" spans="1:32" ht="14.25">
      <c r="A3823" s="48">
        <v>4302131</v>
      </c>
      <c r="D3823" s="48" t="s">
        <v>3879</v>
      </c>
      <c r="E3823" s="48" t="s">
        <v>3851</v>
      </c>
      <c r="F3823" s="48" t="s">
        <v>7670</v>
      </c>
      <c r="G3823" s="48">
        <v>1</v>
      </c>
      <c r="H3823" s="48">
        <v>1</v>
      </c>
      <c r="I3823" s="48">
        <v>22</v>
      </c>
      <c r="J3823" s="48">
        <v>0</v>
      </c>
      <c r="K3823" s="48">
        <v>165</v>
      </c>
      <c r="L3823" s="48">
        <v>0</v>
      </c>
      <c r="M3823" s="48">
        <v>1.5</v>
      </c>
      <c r="N3823" s="48">
        <v>0</v>
      </c>
      <c r="O3823" s="48">
        <v>0</v>
      </c>
      <c r="P3823" s="48">
        <v>100</v>
      </c>
      <c r="Q3823" s="48">
        <v>0</v>
      </c>
      <c r="R3823" s="48">
        <v>0</v>
      </c>
      <c r="S3823" s="48">
        <v>1906007</v>
      </c>
      <c r="T3823" s="48">
        <v>1</v>
      </c>
      <c r="U3823" s="48">
        <v>1901007</v>
      </c>
      <c r="V3823" s="48">
        <v>4</v>
      </c>
      <c r="W3823" s="48">
        <v>1902007</v>
      </c>
      <c r="X3823" s="48">
        <v>4</v>
      </c>
      <c r="AB3823" s="48" t="s">
        <v>7671</v>
      </c>
      <c r="AF3823" s="48">
        <v>1101007</v>
      </c>
    </row>
    <row r="3824" spans="1:32" ht="14.25">
      <c r="A3824" s="48">
        <v>4302132</v>
      </c>
      <c r="D3824" s="48" t="s">
        <v>3881</v>
      </c>
      <c r="E3824" s="48" t="s">
        <v>544</v>
      </c>
      <c r="F3824" s="48" t="s">
        <v>7671</v>
      </c>
      <c r="G3824" s="48">
        <v>2</v>
      </c>
      <c r="H3824" s="48">
        <v>1</v>
      </c>
      <c r="I3824" s="48">
        <v>88</v>
      </c>
      <c r="J3824" s="48">
        <v>22</v>
      </c>
      <c r="K3824" s="48">
        <v>165</v>
      </c>
      <c r="L3824" s="48">
        <v>0</v>
      </c>
      <c r="M3824" s="48">
        <v>1.5</v>
      </c>
      <c r="N3824" s="48">
        <v>0</v>
      </c>
      <c r="O3824" s="48">
        <v>0</v>
      </c>
      <c r="P3824" s="48">
        <v>100</v>
      </c>
      <c r="Q3824" s="48">
        <v>0</v>
      </c>
      <c r="R3824" s="48">
        <v>0</v>
      </c>
      <c r="S3824" s="48">
        <v>2007003</v>
      </c>
      <c r="T3824" s="48">
        <v>1</v>
      </c>
      <c r="U3824" s="48">
        <v>2003003</v>
      </c>
      <c r="V3824" s="48">
        <v>4</v>
      </c>
      <c r="W3824" s="48">
        <v>2004008</v>
      </c>
      <c r="X3824" s="48">
        <v>4</v>
      </c>
      <c r="Y3824" s="48">
        <v>2004010</v>
      </c>
      <c r="Z3824" s="48">
        <v>4</v>
      </c>
      <c r="AC3824" s="48">
        <v>4</v>
      </c>
      <c r="AD3824" s="48">
        <v>4</v>
      </c>
      <c r="AE3824" s="48">
        <v>2</v>
      </c>
      <c r="AF3824" s="48">
        <v>1102003</v>
      </c>
    </row>
    <row r="3825" spans="1:32" ht="14.25">
      <c r="A3825" s="48">
        <v>4302211</v>
      </c>
      <c r="D3825" s="48" t="s">
        <v>3879</v>
      </c>
      <c r="E3825" s="48" t="s">
        <v>3781</v>
      </c>
      <c r="F3825" s="48" t="s">
        <v>7672</v>
      </c>
      <c r="G3825" s="48">
        <v>1</v>
      </c>
      <c r="H3825" s="48">
        <v>1</v>
      </c>
      <c r="I3825" s="48">
        <v>25</v>
      </c>
      <c r="J3825" s="48">
        <v>0</v>
      </c>
      <c r="K3825" s="48">
        <v>188</v>
      </c>
      <c r="L3825" s="48">
        <v>0</v>
      </c>
      <c r="M3825" s="48">
        <v>1.5</v>
      </c>
      <c r="N3825" s="48">
        <v>0</v>
      </c>
      <c r="O3825" s="48">
        <v>0</v>
      </c>
      <c r="P3825" s="48">
        <v>100</v>
      </c>
      <c r="Q3825" s="48">
        <v>0</v>
      </c>
      <c r="R3825" s="48">
        <v>0</v>
      </c>
      <c r="S3825" s="48">
        <v>1906001</v>
      </c>
      <c r="T3825" s="48">
        <v>1</v>
      </c>
      <c r="U3825" s="48">
        <v>1901001</v>
      </c>
      <c r="V3825" s="48">
        <v>4</v>
      </c>
      <c r="W3825" s="48">
        <v>1902001</v>
      </c>
      <c r="X3825" s="48">
        <v>4</v>
      </c>
      <c r="AB3825" s="48" t="s">
        <v>7673</v>
      </c>
      <c r="AF3825" s="48">
        <v>1101001</v>
      </c>
    </row>
    <row r="3826" spans="1:32" ht="14.25">
      <c r="A3826" s="48">
        <v>4302212</v>
      </c>
      <c r="D3826" s="48" t="s">
        <v>3881</v>
      </c>
      <c r="E3826" s="48" t="s">
        <v>556</v>
      </c>
      <c r="F3826" s="48" t="s">
        <v>7673</v>
      </c>
      <c r="G3826" s="48">
        <v>2</v>
      </c>
      <c r="H3826" s="48">
        <v>1</v>
      </c>
      <c r="I3826" s="48">
        <v>88</v>
      </c>
      <c r="J3826" s="48">
        <v>22</v>
      </c>
      <c r="K3826" s="48">
        <v>165</v>
      </c>
      <c r="L3826" s="48">
        <v>0</v>
      </c>
      <c r="M3826" s="48">
        <v>1.5</v>
      </c>
      <c r="N3826" s="48">
        <v>0</v>
      </c>
      <c r="O3826" s="48">
        <v>0</v>
      </c>
      <c r="P3826" s="48">
        <v>100</v>
      </c>
      <c r="Q3826" s="48">
        <v>0</v>
      </c>
      <c r="R3826" s="48">
        <v>0</v>
      </c>
      <c r="S3826" s="48">
        <v>2007015</v>
      </c>
      <c r="T3826" s="48">
        <v>1</v>
      </c>
      <c r="U3826" s="48">
        <v>2003015</v>
      </c>
      <c r="V3826" s="48">
        <v>4</v>
      </c>
      <c r="W3826" s="48">
        <v>2004007</v>
      </c>
      <c r="X3826" s="48">
        <v>4</v>
      </c>
      <c r="Y3826" s="48">
        <v>2004009</v>
      </c>
      <c r="Z3826" s="48">
        <v>4</v>
      </c>
      <c r="AC3826" s="48">
        <v>4</v>
      </c>
      <c r="AD3826" s="48">
        <v>4</v>
      </c>
      <c r="AE3826" s="48">
        <v>2</v>
      </c>
      <c r="AF3826" s="48">
        <v>1102015</v>
      </c>
    </row>
    <row r="3827" spans="1:32" ht="14.25">
      <c r="A3827" s="48">
        <v>4302221</v>
      </c>
      <c r="D3827" s="48" t="s">
        <v>3879</v>
      </c>
      <c r="E3827" s="48" t="s">
        <v>513</v>
      </c>
      <c r="F3827" s="48" t="s">
        <v>7674</v>
      </c>
      <c r="G3827" s="48">
        <v>1</v>
      </c>
      <c r="H3827" s="48">
        <v>1</v>
      </c>
      <c r="I3827" s="48">
        <v>22</v>
      </c>
      <c r="J3827" s="48">
        <v>0</v>
      </c>
      <c r="K3827" s="48">
        <v>165</v>
      </c>
      <c r="L3827" s="48">
        <v>0</v>
      </c>
      <c r="M3827" s="48">
        <v>1.5</v>
      </c>
      <c r="N3827" s="48">
        <v>0</v>
      </c>
      <c r="O3827" s="48">
        <v>0</v>
      </c>
      <c r="P3827" s="48">
        <v>100</v>
      </c>
      <c r="Q3827" s="48">
        <v>0</v>
      </c>
      <c r="R3827" s="48">
        <v>0</v>
      </c>
      <c r="S3827" s="48">
        <v>1906004</v>
      </c>
      <c r="T3827" s="48">
        <v>1</v>
      </c>
      <c r="U3827" s="48">
        <v>1901004</v>
      </c>
      <c r="V3827" s="48">
        <v>4</v>
      </c>
      <c r="W3827" s="48">
        <v>1902004</v>
      </c>
      <c r="X3827" s="48">
        <v>4</v>
      </c>
      <c r="AB3827" s="48" t="s">
        <v>7675</v>
      </c>
      <c r="AF3827" s="48">
        <v>1101004</v>
      </c>
    </row>
    <row r="3828" spans="1:32" ht="14.25">
      <c r="A3828" s="48">
        <v>4302222</v>
      </c>
      <c r="D3828" s="48" t="s">
        <v>3881</v>
      </c>
      <c r="E3828" s="48" t="s">
        <v>547</v>
      </c>
      <c r="F3828" s="48" t="s">
        <v>7675</v>
      </c>
      <c r="G3828" s="48">
        <v>2</v>
      </c>
      <c r="H3828" s="48">
        <v>1</v>
      </c>
      <c r="I3828" s="48">
        <v>88</v>
      </c>
      <c r="J3828" s="48">
        <v>22</v>
      </c>
      <c r="K3828" s="48">
        <v>165</v>
      </c>
      <c r="L3828" s="48">
        <v>0</v>
      </c>
      <c r="M3828" s="48">
        <v>1.5</v>
      </c>
      <c r="N3828" s="48">
        <v>0</v>
      </c>
      <c r="O3828" s="48">
        <v>0</v>
      </c>
      <c r="P3828" s="48">
        <v>100</v>
      </c>
      <c r="Q3828" s="48">
        <v>0</v>
      </c>
      <c r="R3828" s="48">
        <v>0</v>
      </c>
      <c r="S3828" s="48">
        <v>2007006</v>
      </c>
      <c r="T3828" s="48">
        <v>1</v>
      </c>
      <c r="U3828" s="48">
        <v>2003006</v>
      </c>
      <c r="V3828" s="48">
        <v>4</v>
      </c>
      <c r="W3828" s="48">
        <v>2004010</v>
      </c>
      <c r="X3828" s="48">
        <v>4</v>
      </c>
      <c r="Y3828" s="48">
        <v>2004008</v>
      </c>
      <c r="Z3828" s="48">
        <v>4</v>
      </c>
      <c r="AC3828" s="48">
        <v>4</v>
      </c>
      <c r="AD3828" s="48">
        <v>4</v>
      </c>
      <c r="AE3828" s="48">
        <v>2</v>
      </c>
      <c r="AF3828" s="48">
        <v>1102006</v>
      </c>
    </row>
    <row r="3829" spans="1:32" ht="14.25">
      <c r="A3829" s="48">
        <v>4302231</v>
      </c>
      <c r="D3829" s="48" t="s">
        <v>3879</v>
      </c>
      <c r="E3829" s="48" t="s">
        <v>3851</v>
      </c>
      <c r="F3829" s="48" t="s">
        <v>7676</v>
      </c>
      <c r="G3829" s="48">
        <v>1</v>
      </c>
      <c r="H3829" s="48">
        <v>1</v>
      </c>
      <c r="I3829" s="48">
        <v>22</v>
      </c>
      <c r="J3829" s="48">
        <v>0</v>
      </c>
      <c r="K3829" s="48">
        <v>165</v>
      </c>
      <c r="L3829" s="48">
        <v>0</v>
      </c>
      <c r="M3829" s="48">
        <v>1.5</v>
      </c>
      <c r="N3829" s="48">
        <v>0</v>
      </c>
      <c r="O3829" s="48">
        <v>0</v>
      </c>
      <c r="P3829" s="48">
        <v>100</v>
      </c>
      <c r="Q3829" s="48">
        <v>0</v>
      </c>
      <c r="R3829" s="48">
        <v>0</v>
      </c>
      <c r="S3829" s="48">
        <v>1906007</v>
      </c>
      <c r="T3829" s="48">
        <v>1</v>
      </c>
      <c r="U3829" s="48">
        <v>1901007</v>
      </c>
      <c r="V3829" s="48">
        <v>4</v>
      </c>
      <c r="W3829" s="48">
        <v>1902007</v>
      </c>
      <c r="X3829" s="48">
        <v>4</v>
      </c>
      <c r="AB3829" s="48" t="s">
        <v>7677</v>
      </c>
      <c r="AF3829" s="48">
        <v>1101007</v>
      </c>
    </row>
    <row r="3830" spans="1:32" ht="14.25">
      <c r="A3830" s="48">
        <v>4302232</v>
      </c>
      <c r="D3830" s="48" t="s">
        <v>3881</v>
      </c>
      <c r="E3830" s="48" t="s">
        <v>551</v>
      </c>
      <c r="F3830" s="48" t="s">
        <v>7677</v>
      </c>
      <c r="G3830" s="48">
        <v>2</v>
      </c>
      <c r="H3830" s="48">
        <v>1</v>
      </c>
      <c r="I3830" s="48">
        <v>88</v>
      </c>
      <c r="J3830" s="48">
        <v>22</v>
      </c>
      <c r="K3830" s="48">
        <v>165</v>
      </c>
      <c r="L3830" s="48">
        <v>0</v>
      </c>
      <c r="M3830" s="48">
        <v>1.5</v>
      </c>
      <c r="N3830" s="48">
        <v>0</v>
      </c>
      <c r="O3830" s="48">
        <v>0</v>
      </c>
      <c r="P3830" s="48">
        <v>100</v>
      </c>
      <c r="Q3830" s="48">
        <v>0</v>
      </c>
      <c r="R3830" s="48">
        <v>0</v>
      </c>
      <c r="S3830" s="48">
        <v>2007010</v>
      </c>
      <c r="T3830" s="48">
        <v>1</v>
      </c>
      <c r="U3830" s="48">
        <v>2003010</v>
      </c>
      <c r="V3830" s="48">
        <v>4</v>
      </c>
      <c r="W3830" s="48">
        <v>2004015</v>
      </c>
      <c r="X3830" s="48">
        <v>4</v>
      </c>
      <c r="Y3830" s="48">
        <v>2004012</v>
      </c>
      <c r="Z3830" s="48">
        <v>4</v>
      </c>
      <c r="AC3830" s="48">
        <v>4</v>
      </c>
      <c r="AD3830" s="48">
        <v>4</v>
      </c>
      <c r="AE3830" s="48">
        <v>3</v>
      </c>
      <c r="AF3830" s="48">
        <v>1102010</v>
      </c>
    </row>
    <row r="3831" spans="1:32" ht="14.25">
      <c r="A3831" s="48">
        <v>4302311</v>
      </c>
      <c r="D3831" s="48" t="s">
        <v>3879</v>
      </c>
      <c r="E3831" s="48" t="s">
        <v>3851</v>
      </c>
      <c r="F3831" s="48" t="s">
        <v>7678</v>
      </c>
      <c r="G3831" s="48">
        <v>1</v>
      </c>
      <c r="H3831" s="48">
        <v>1</v>
      </c>
      <c r="I3831" s="48">
        <v>25</v>
      </c>
      <c r="J3831" s="48">
        <v>0</v>
      </c>
      <c r="K3831" s="48">
        <v>188</v>
      </c>
      <c r="L3831" s="48">
        <v>0</v>
      </c>
      <c r="M3831" s="48">
        <v>1.5</v>
      </c>
      <c r="N3831" s="48">
        <v>0</v>
      </c>
      <c r="O3831" s="48">
        <v>0</v>
      </c>
      <c r="P3831" s="48">
        <v>100</v>
      </c>
      <c r="Q3831" s="48">
        <v>0</v>
      </c>
      <c r="R3831" s="48">
        <v>0</v>
      </c>
      <c r="S3831" s="48">
        <v>1906007</v>
      </c>
      <c r="T3831" s="48">
        <v>1</v>
      </c>
      <c r="U3831" s="48">
        <v>1901007</v>
      </c>
      <c r="V3831" s="48">
        <v>4</v>
      </c>
      <c r="W3831" s="48">
        <v>1902007</v>
      </c>
      <c r="X3831" s="48">
        <v>4</v>
      </c>
      <c r="AB3831" s="48" t="s">
        <v>7679</v>
      </c>
      <c r="AF3831" s="48">
        <v>1101007</v>
      </c>
    </row>
    <row r="3832" spans="1:32" ht="14.25">
      <c r="A3832" s="48">
        <v>4302312</v>
      </c>
      <c r="D3832" s="48" t="s">
        <v>3881</v>
      </c>
      <c r="E3832" s="48" t="s">
        <v>553</v>
      </c>
      <c r="F3832" s="48" t="s">
        <v>7679</v>
      </c>
      <c r="G3832" s="48">
        <v>2</v>
      </c>
      <c r="H3832" s="48">
        <v>1</v>
      </c>
      <c r="I3832" s="48">
        <v>88</v>
      </c>
      <c r="J3832" s="48">
        <v>22</v>
      </c>
      <c r="K3832" s="48">
        <v>165</v>
      </c>
      <c r="L3832" s="48">
        <v>0</v>
      </c>
      <c r="M3832" s="48">
        <v>1.5</v>
      </c>
      <c r="N3832" s="48">
        <v>0</v>
      </c>
      <c r="O3832" s="48">
        <v>0</v>
      </c>
      <c r="P3832" s="48">
        <v>100</v>
      </c>
      <c r="Q3832" s="48">
        <v>0</v>
      </c>
      <c r="R3832" s="48">
        <v>0</v>
      </c>
      <c r="S3832" s="48">
        <v>2007012</v>
      </c>
      <c r="T3832" s="48">
        <v>1</v>
      </c>
      <c r="U3832" s="48">
        <v>2003012</v>
      </c>
      <c r="V3832" s="48">
        <v>4</v>
      </c>
      <c r="W3832" s="48">
        <v>2004004</v>
      </c>
      <c r="X3832" s="48">
        <v>4</v>
      </c>
      <c r="Y3832" s="48">
        <v>2004005</v>
      </c>
      <c r="Z3832" s="48">
        <v>4</v>
      </c>
      <c r="AC3832" s="48">
        <v>4</v>
      </c>
      <c r="AD3832" s="48">
        <v>4</v>
      </c>
      <c r="AE3832" s="48">
        <v>1</v>
      </c>
      <c r="AF3832" s="48">
        <v>1102012</v>
      </c>
    </row>
    <row r="3833" spans="1:32" ht="14.25">
      <c r="A3833" s="48">
        <v>4302321</v>
      </c>
      <c r="D3833" s="48" t="s">
        <v>3879</v>
      </c>
      <c r="E3833" s="48" t="s">
        <v>3859</v>
      </c>
      <c r="F3833" s="48" t="s">
        <v>7680</v>
      </c>
      <c r="G3833" s="48">
        <v>1</v>
      </c>
      <c r="H3833" s="48">
        <v>1</v>
      </c>
      <c r="I3833" s="48">
        <v>22</v>
      </c>
      <c r="J3833" s="48">
        <v>0</v>
      </c>
      <c r="K3833" s="48">
        <v>165</v>
      </c>
      <c r="L3833" s="48">
        <v>0</v>
      </c>
      <c r="M3833" s="48">
        <v>1.5</v>
      </c>
      <c r="N3833" s="48">
        <v>0</v>
      </c>
      <c r="O3833" s="48">
        <v>0</v>
      </c>
      <c r="P3833" s="48">
        <v>100</v>
      </c>
      <c r="Q3833" s="48">
        <v>0</v>
      </c>
      <c r="R3833" s="48">
        <v>0</v>
      </c>
      <c r="S3833" s="48">
        <v>1906003</v>
      </c>
      <c r="T3833" s="48">
        <v>1</v>
      </c>
      <c r="U3833" s="48">
        <v>1901003</v>
      </c>
      <c r="V3833" s="48">
        <v>4</v>
      </c>
      <c r="W3833" s="48">
        <v>1902003</v>
      </c>
      <c r="X3833" s="48">
        <v>4</v>
      </c>
      <c r="AB3833" s="48" t="s">
        <v>7681</v>
      </c>
      <c r="AF3833" s="48">
        <v>1101003</v>
      </c>
    </row>
    <row r="3834" spans="1:32" ht="14.25">
      <c r="A3834" s="48">
        <v>4302322</v>
      </c>
      <c r="D3834" s="48" t="s">
        <v>3881</v>
      </c>
      <c r="E3834" s="48" t="s">
        <v>546</v>
      </c>
      <c r="F3834" s="48" t="s">
        <v>7681</v>
      </c>
      <c r="G3834" s="48">
        <v>2</v>
      </c>
      <c r="H3834" s="48">
        <v>1</v>
      </c>
      <c r="I3834" s="48">
        <v>88</v>
      </c>
      <c r="J3834" s="48">
        <v>22</v>
      </c>
      <c r="K3834" s="48">
        <v>165</v>
      </c>
      <c r="L3834" s="48">
        <v>0</v>
      </c>
      <c r="M3834" s="48">
        <v>1.5</v>
      </c>
      <c r="N3834" s="48">
        <v>0</v>
      </c>
      <c r="O3834" s="48">
        <v>0</v>
      </c>
      <c r="P3834" s="48">
        <v>100</v>
      </c>
      <c r="Q3834" s="48">
        <v>0</v>
      </c>
      <c r="R3834" s="48">
        <v>0</v>
      </c>
      <c r="S3834" s="48">
        <v>2007005</v>
      </c>
      <c r="T3834" s="48">
        <v>1</v>
      </c>
      <c r="U3834" s="48">
        <v>2003005</v>
      </c>
      <c r="V3834" s="48">
        <v>4</v>
      </c>
      <c r="W3834" s="48">
        <v>2004012</v>
      </c>
      <c r="X3834" s="48">
        <v>4</v>
      </c>
      <c r="Y3834" s="48">
        <v>2004014</v>
      </c>
      <c r="Z3834" s="48">
        <v>4</v>
      </c>
      <c r="AC3834" s="48">
        <v>4</v>
      </c>
      <c r="AD3834" s="48">
        <v>4</v>
      </c>
      <c r="AE3834" s="48">
        <v>3</v>
      </c>
      <c r="AF3834" s="48">
        <v>1102005</v>
      </c>
    </row>
    <row r="3835" spans="1:32" ht="14.25">
      <c r="A3835" s="48">
        <v>4302331</v>
      </c>
      <c r="D3835" s="48" t="s">
        <v>3879</v>
      </c>
      <c r="E3835" s="48" t="s">
        <v>513</v>
      </c>
      <c r="F3835" s="48" t="s">
        <v>7682</v>
      </c>
      <c r="G3835" s="48">
        <v>1</v>
      </c>
      <c r="H3835" s="48">
        <v>1</v>
      </c>
      <c r="I3835" s="48">
        <v>22</v>
      </c>
      <c r="J3835" s="48">
        <v>0</v>
      </c>
      <c r="K3835" s="48">
        <v>165</v>
      </c>
      <c r="L3835" s="48">
        <v>0</v>
      </c>
      <c r="M3835" s="48">
        <v>1.5</v>
      </c>
      <c r="N3835" s="48">
        <v>0</v>
      </c>
      <c r="O3835" s="48">
        <v>0</v>
      </c>
      <c r="P3835" s="48">
        <v>100</v>
      </c>
      <c r="Q3835" s="48">
        <v>0</v>
      </c>
      <c r="R3835" s="48">
        <v>0</v>
      </c>
      <c r="S3835" s="48">
        <v>1906004</v>
      </c>
      <c r="T3835" s="48">
        <v>1</v>
      </c>
      <c r="U3835" s="48">
        <v>1901004</v>
      </c>
      <c r="V3835" s="48">
        <v>4</v>
      </c>
      <c r="W3835" s="48">
        <v>1902004</v>
      </c>
      <c r="X3835" s="48">
        <v>4</v>
      </c>
      <c r="AB3835" s="48" t="s">
        <v>7683</v>
      </c>
      <c r="AF3835" s="48">
        <v>1101004</v>
      </c>
    </row>
    <row r="3836" spans="1:32" ht="14.25">
      <c r="A3836" s="48">
        <v>4302332</v>
      </c>
      <c r="D3836" s="48" t="s">
        <v>3881</v>
      </c>
      <c r="E3836" s="48" t="s">
        <v>547</v>
      </c>
      <c r="F3836" s="48" t="s">
        <v>7683</v>
      </c>
      <c r="G3836" s="48">
        <v>2</v>
      </c>
      <c r="H3836" s="48">
        <v>1</v>
      </c>
      <c r="I3836" s="48">
        <v>88</v>
      </c>
      <c r="J3836" s="48">
        <v>22</v>
      </c>
      <c r="K3836" s="48">
        <v>165</v>
      </c>
      <c r="L3836" s="48">
        <v>0</v>
      </c>
      <c r="M3836" s="48">
        <v>1.5</v>
      </c>
      <c r="N3836" s="48">
        <v>0</v>
      </c>
      <c r="O3836" s="48">
        <v>0</v>
      </c>
      <c r="P3836" s="48">
        <v>100</v>
      </c>
      <c r="Q3836" s="48">
        <v>0</v>
      </c>
      <c r="R3836" s="48">
        <v>0</v>
      </c>
      <c r="S3836" s="48">
        <v>2007006</v>
      </c>
      <c r="T3836" s="48">
        <v>1</v>
      </c>
      <c r="U3836" s="48">
        <v>2003006</v>
      </c>
      <c r="V3836" s="48">
        <v>4</v>
      </c>
      <c r="W3836" s="48">
        <v>2004010</v>
      </c>
      <c r="X3836" s="48">
        <v>4</v>
      </c>
      <c r="Y3836" s="48">
        <v>2004008</v>
      </c>
      <c r="Z3836" s="48">
        <v>4</v>
      </c>
      <c r="AC3836" s="48">
        <v>4</v>
      </c>
      <c r="AD3836" s="48">
        <v>4</v>
      </c>
      <c r="AE3836" s="48">
        <v>2</v>
      </c>
      <c r="AF3836" s="48">
        <v>1102006</v>
      </c>
    </row>
    <row r="3837" spans="1:32" ht="14.25">
      <c r="A3837" s="48">
        <v>4302411</v>
      </c>
      <c r="D3837" s="48" t="s">
        <v>3879</v>
      </c>
      <c r="E3837" s="48" t="s">
        <v>3748</v>
      </c>
      <c r="F3837" s="48" t="s">
        <v>7684</v>
      </c>
      <c r="G3837" s="48">
        <v>1</v>
      </c>
      <c r="H3837" s="48">
        <v>1</v>
      </c>
      <c r="I3837" s="48">
        <v>25</v>
      </c>
      <c r="J3837" s="48">
        <v>0</v>
      </c>
      <c r="K3837" s="48">
        <v>188</v>
      </c>
      <c r="L3837" s="48">
        <v>0</v>
      </c>
      <c r="M3837" s="48">
        <v>1.5</v>
      </c>
      <c r="N3837" s="48">
        <v>0</v>
      </c>
      <c r="O3837" s="48">
        <v>0</v>
      </c>
      <c r="P3837" s="48">
        <v>100</v>
      </c>
      <c r="Q3837" s="48">
        <v>0</v>
      </c>
      <c r="R3837" s="48">
        <v>0</v>
      </c>
      <c r="S3837" s="48">
        <v>1906006</v>
      </c>
      <c r="T3837" s="48">
        <v>1</v>
      </c>
      <c r="U3837" s="48">
        <v>1901006</v>
      </c>
      <c r="V3837" s="48">
        <v>4</v>
      </c>
      <c r="W3837" s="48">
        <v>1902006</v>
      </c>
      <c r="X3837" s="48">
        <v>4</v>
      </c>
      <c r="AB3837" s="48" t="s">
        <v>7685</v>
      </c>
      <c r="AF3837" s="48">
        <v>1101006</v>
      </c>
    </row>
    <row r="3838" spans="1:32" ht="14.25">
      <c r="A3838" s="48">
        <v>4302412</v>
      </c>
      <c r="D3838" s="48" t="s">
        <v>3881</v>
      </c>
      <c r="E3838" s="48" t="s">
        <v>548</v>
      </c>
      <c r="F3838" s="48" t="s">
        <v>7685</v>
      </c>
      <c r="G3838" s="48">
        <v>2</v>
      </c>
      <c r="H3838" s="48">
        <v>1</v>
      </c>
      <c r="I3838" s="48">
        <v>88</v>
      </c>
      <c r="J3838" s="48">
        <v>22</v>
      </c>
      <c r="K3838" s="48">
        <v>165</v>
      </c>
      <c r="L3838" s="48">
        <v>0</v>
      </c>
      <c r="M3838" s="48">
        <v>1.5</v>
      </c>
      <c r="N3838" s="48">
        <v>0</v>
      </c>
      <c r="O3838" s="48">
        <v>0</v>
      </c>
      <c r="P3838" s="48">
        <v>100</v>
      </c>
      <c r="Q3838" s="48">
        <v>0</v>
      </c>
      <c r="R3838" s="48">
        <v>0</v>
      </c>
      <c r="S3838" s="48">
        <v>2007007</v>
      </c>
      <c r="T3838" s="48">
        <v>1</v>
      </c>
      <c r="U3838" s="48">
        <v>2003007</v>
      </c>
      <c r="V3838" s="48">
        <v>4</v>
      </c>
      <c r="W3838" s="48">
        <v>2004002</v>
      </c>
      <c r="X3838" s="48">
        <v>4</v>
      </c>
      <c r="Y3838" s="48">
        <v>2004006</v>
      </c>
      <c r="Z3838" s="48">
        <v>4</v>
      </c>
      <c r="AC3838" s="48">
        <v>4</v>
      </c>
      <c r="AD3838" s="48">
        <v>4</v>
      </c>
      <c r="AE3838" s="48">
        <v>1</v>
      </c>
      <c r="AF3838" s="48">
        <v>1102007</v>
      </c>
    </row>
    <row r="3839" spans="1:32" ht="14.25">
      <c r="A3839" s="48">
        <v>4302421</v>
      </c>
      <c r="D3839" s="48" t="s">
        <v>3879</v>
      </c>
      <c r="E3839" s="48" t="s">
        <v>1043</v>
      </c>
      <c r="F3839" s="48" t="s">
        <v>7686</v>
      </c>
      <c r="G3839" s="48">
        <v>1</v>
      </c>
      <c r="H3839" s="48">
        <v>1</v>
      </c>
      <c r="I3839" s="48">
        <v>22</v>
      </c>
      <c r="J3839" s="48">
        <v>0</v>
      </c>
      <c r="K3839" s="48">
        <v>165</v>
      </c>
      <c r="L3839" s="48">
        <v>0</v>
      </c>
      <c r="M3839" s="48">
        <v>1.5</v>
      </c>
      <c r="N3839" s="48">
        <v>0</v>
      </c>
      <c r="O3839" s="48">
        <v>0</v>
      </c>
      <c r="P3839" s="48">
        <v>100</v>
      </c>
      <c r="Q3839" s="48">
        <v>0</v>
      </c>
      <c r="R3839" s="48">
        <v>0</v>
      </c>
      <c r="S3839" s="48">
        <v>1906005</v>
      </c>
      <c r="T3839" s="48">
        <v>1</v>
      </c>
      <c r="U3839" s="48">
        <v>1901005</v>
      </c>
      <c r="V3839" s="48">
        <v>4</v>
      </c>
      <c r="W3839" s="48">
        <v>1902005</v>
      </c>
      <c r="X3839" s="48">
        <v>4</v>
      </c>
      <c r="AB3839" s="48" t="s">
        <v>7687</v>
      </c>
      <c r="AF3839" s="48">
        <v>1101005</v>
      </c>
    </row>
    <row r="3840" spans="1:32" ht="14.25">
      <c r="A3840" s="48">
        <v>4302422</v>
      </c>
      <c r="D3840" s="48" t="s">
        <v>3881</v>
      </c>
      <c r="E3840" s="48" t="s">
        <v>552</v>
      </c>
      <c r="F3840" s="48" t="s">
        <v>7687</v>
      </c>
      <c r="G3840" s="48">
        <v>2</v>
      </c>
      <c r="H3840" s="48">
        <v>1</v>
      </c>
      <c r="I3840" s="48">
        <v>88</v>
      </c>
      <c r="J3840" s="48">
        <v>22</v>
      </c>
      <c r="K3840" s="48">
        <v>165</v>
      </c>
      <c r="L3840" s="48">
        <v>0</v>
      </c>
      <c r="M3840" s="48">
        <v>1.5</v>
      </c>
      <c r="N3840" s="48">
        <v>0</v>
      </c>
      <c r="O3840" s="48">
        <v>0</v>
      </c>
      <c r="P3840" s="48">
        <v>100</v>
      </c>
      <c r="Q3840" s="48">
        <v>0</v>
      </c>
      <c r="R3840" s="48">
        <v>0</v>
      </c>
      <c r="S3840" s="48">
        <v>2007011</v>
      </c>
      <c r="T3840" s="48">
        <v>1</v>
      </c>
      <c r="U3840" s="48">
        <v>2003011</v>
      </c>
      <c r="V3840" s="48">
        <v>4</v>
      </c>
      <c r="W3840" s="48">
        <v>2004016</v>
      </c>
      <c r="X3840" s="48">
        <v>4</v>
      </c>
      <c r="Y3840" s="48">
        <v>2004012</v>
      </c>
      <c r="Z3840" s="48">
        <v>4</v>
      </c>
      <c r="AC3840" s="48">
        <v>4</v>
      </c>
      <c r="AD3840" s="48">
        <v>4</v>
      </c>
      <c r="AE3840" s="48">
        <v>2</v>
      </c>
      <c r="AF3840" s="48">
        <v>1102011</v>
      </c>
    </row>
    <row r="3841" spans="1:32" ht="14.25">
      <c r="A3841" s="48">
        <v>4302431</v>
      </c>
      <c r="D3841" s="48" t="s">
        <v>3879</v>
      </c>
      <c r="E3841" s="48" t="s">
        <v>3859</v>
      </c>
      <c r="F3841" s="48" t="s">
        <v>7688</v>
      </c>
      <c r="G3841" s="48">
        <v>1</v>
      </c>
      <c r="H3841" s="48">
        <v>1</v>
      </c>
      <c r="I3841" s="48">
        <v>22</v>
      </c>
      <c r="J3841" s="48">
        <v>0</v>
      </c>
      <c r="K3841" s="48">
        <v>165</v>
      </c>
      <c r="L3841" s="48">
        <v>0</v>
      </c>
      <c r="M3841" s="48">
        <v>1.5</v>
      </c>
      <c r="N3841" s="48">
        <v>0</v>
      </c>
      <c r="O3841" s="48">
        <v>0</v>
      </c>
      <c r="P3841" s="48">
        <v>100</v>
      </c>
      <c r="Q3841" s="48">
        <v>0</v>
      </c>
      <c r="R3841" s="48">
        <v>0</v>
      </c>
      <c r="S3841" s="48">
        <v>1906003</v>
      </c>
      <c r="T3841" s="48">
        <v>1</v>
      </c>
      <c r="U3841" s="48">
        <v>1901003</v>
      </c>
      <c r="V3841" s="48">
        <v>4</v>
      </c>
      <c r="W3841" s="48">
        <v>1902003</v>
      </c>
      <c r="X3841" s="48">
        <v>4</v>
      </c>
      <c r="AB3841" s="48" t="s">
        <v>7689</v>
      </c>
      <c r="AF3841" s="48">
        <v>1101003</v>
      </c>
    </row>
    <row r="3842" spans="1:32" ht="14.25">
      <c r="A3842" s="48">
        <v>4302432</v>
      </c>
      <c r="D3842" s="48" t="s">
        <v>3881</v>
      </c>
      <c r="E3842" s="48" t="s">
        <v>546</v>
      </c>
      <c r="F3842" s="48" t="s">
        <v>7689</v>
      </c>
      <c r="G3842" s="48">
        <v>2</v>
      </c>
      <c r="H3842" s="48">
        <v>1</v>
      </c>
      <c r="I3842" s="48">
        <v>88</v>
      </c>
      <c r="J3842" s="48">
        <v>22</v>
      </c>
      <c r="K3842" s="48">
        <v>165</v>
      </c>
      <c r="L3842" s="48">
        <v>0</v>
      </c>
      <c r="M3842" s="48">
        <v>1.5</v>
      </c>
      <c r="N3842" s="48">
        <v>0</v>
      </c>
      <c r="O3842" s="48">
        <v>0</v>
      </c>
      <c r="P3842" s="48">
        <v>100</v>
      </c>
      <c r="Q3842" s="48">
        <v>0</v>
      </c>
      <c r="R3842" s="48">
        <v>0</v>
      </c>
      <c r="S3842" s="48">
        <v>2007005</v>
      </c>
      <c r="T3842" s="48">
        <v>1</v>
      </c>
      <c r="U3842" s="48">
        <v>2003005</v>
      </c>
      <c r="V3842" s="48">
        <v>4</v>
      </c>
      <c r="W3842" s="48">
        <v>2004012</v>
      </c>
      <c r="X3842" s="48">
        <v>4</v>
      </c>
      <c r="Y3842" s="48">
        <v>2004014</v>
      </c>
      <c r="Z3842" s="48">
        <v>4</v>
      </c>
      <c r="AC3842" s="48">
        <v>4</v>
      </c>
      <c r="AD3842" s="48">
        <v>4</v>
      </c>
      <c r="AE3842" s="48">
        <v>3</v>
      </c>
      <c r="AF3842" s="48">
        <v>1102005</v>
      </c>
    </row>
    <row r="3843" spans="1:32" ht="14.25">
      <c r="A3843" s="48">
        <v>4302511</v>
      </c>
      <c r="D3843" s="48" t="s">
        <v>3879</v>
      </c>
      <c r="E3843" s="48" t="s">
        <v>3853</v>
      </c>
      <c r="F3843" s="48" t="s">
        <v>7690</v>
      </c>
      <c r="G3843" s="48">
        <v>1</v>
      </c>
      <c r="H3843" s="48">
        <v>1</v>
      </c>
      <c r="I3843" s="48">
        <v>25</v>
      </c>
      <c r="J3843" s="48">
        <v>0</v>
      </c>
      <c r="K3843" s="48">
        <v>188</v>
      </c>
      <c r="L3843" s="48">
        <v>0</v>
      </c>
      <c r="M3843" s="48">
        <v>1.5</v>
      </c>
      <c r="N3843" s="48">
        <v>0</v>
      </c>
      <c r="O3843" s="48">
        <v>0</v>
      </c>
      <c r="P3843" s="48">
        <v>100</v>
      </c>
      <c r="Q3843" s="48">
        <v>0</v>
      </c>
      <c r="R3843" s="48">
        <v>0</v>
      </c>
      <c r="S3843" s="48">
        <v>1906011</v>
      </c>
      <c r="T3843" s="48">
        <v>1</v>
      </c>
      <c r="U3843" s="48">
        <v>1901011</v>
      </c>
      <c r="V3843" s="48">
        <v>4</v>
      </c>
      <c r="W3843" s="48">
        <v>1902011</v>
      </c>
      <c r="X3843" s="48">
        <v>4</v>
      </c>
      <c r="AB3843" s="48" t="s">
        <v>7691</v>
      </c>
      <c r="AF3843" s="48">
        <v>1101011</v>
      </c>
    </row>
    <row r="3844" spans="1:32" ht="14.25">
      <c r="A3844" s="48">
        <v>4302512</v>
      </c>
      <c r="D3844" s="48" t="s">
        <v>3881</v>
      </c>
      <c r="E3844" s="48" t="s">
        <v>558</v>
      </c>
      <c r="F3844" s="48" t="s">
        <v>7691</v>
      </c>
      <c r="G3844" s="48">
        <v>2</v>
      </c>
      <c r="H3844" s="48">
        <v>1</v>
      </c>
      <c r="I3844" s="48">
        <v>88</v>
      </c>
      <c r="J3844" s="48">
        <v>22</v>
      </c>
      <c r="K3844" s="48">
        <v>165</v>
      </c>
      <c r="L3844" s="48">
        <v>0</v>
      </c>
      <c r="M3844" s="48">
        <v>1.5</v>
      </c>
      <c r="N3844" s="48">
        <v>0</v>
      </c>
      <c r="O3844" s="48">
        <v>0</v>
      </c>
      <c r="P3844" s="48">
        <v>100</v>
      </c>
      <c r="Q3844" s="48">
        <v>0</v>
      </c>
      <c r="R3844" s="48">
        <v>0</v>
      </c>
      <c r="S3844" s="48">
        <v>2007017</v>
      </c>
      <c r="T3844" s="48">
        <v>1</v>
      </c>
      <c r="U3844" s="48">
        <v>2003017</v>
      </c>
      <c r="V3844" s="48">
        <v>4</v>
      </c>
      <c r="W3844" s="48">
        <v>2004008</v>
      </c>
      <c r="X3844" s="48">
        <v>4</v>
      </c>
      <c r="Y3844" s="48">
        <v>2004010</v>
      </c>
      <c r="Z3844" s="48">
        <v>4</v>
      </c>
      <c r="AC3844" s="48">
        <v>4</v>
      </c>
      <c r="AD3844" s="48">
        <v>4</v>
      </c>
      <c r="AE3844" s="48">
        <v>3</v>
      </c>
      <c r="AF3844" s="48">
        <v>1102017</v>
      </c>
    </row>
    <row r="3845" spans="1:32" ht="14.25">
      <c r="A3845" s="48">
        <v>4302521</v>
      </c>
      <c r="D3845" s="48" t="s">
        <v>3879</v>
      </c>
      <c r="E3845" s="48" t="s">
        <v>3781</v>
      </c>
      <c r="F3845" s="48" t="s">
        <v>7692</v>
      </c>
      <c r="G3845" s="48">
        <v>1</v>
      </c>
      <c r="H3845" s="48">
        <v>1</v>
      </c>
      <c r="I3845" s="48">
        <v>22</v>
      </c>
      <c r="J3845" s="48">
        <v>0</v>
      </c>
      <c r="K3845" s="48">
        <v>165</v>
      </c>
      <c r="L3845" s="48">
        <v>0</v>
      </c>
      <c r="M3845" s="48">
        <v>1.5</v>
      </c>
      <c r="N3845" s="48">
        <v>0</v>
      </c>
      <c r="O3845" s="48">
        <v>0</v>
      </c>
      <c r="P3845" s="48">
        <v>100</v>
      </c>
      <c r="Q3845" s="48">
        <v>0</v>
      </c>
      <c r="R3845" s="48">
        <v>0</v>
      </c>
      <c r="S3845" s="48">
        <v>1906001</v>
      </c>
      <c r="T3845" s="48">
        <v>1</v>
      </c>
      <c r="U3845" s="48">
        <v>1901001</v>
      </c>
      <c r="V3845" s="48">
        <v>4</v>
      </c>
      <c r="W3845" s="48">
        <v>1902001</v>
      </c>
      <c r="X3845" s="48">
        <v>4</v>
      </c>
      <c r="AB3845" s="48" t="s">
        <v>7693</v>
      </c>
      <c r="AF3845" s="48">
        <v>1101001</v>
      </c>
    </row>
    <row r="3846" spans="1:32" ht="14.25">
      <c r="A3846" s="48">
        <v>4302522</v>
      </c>
      <c r="D3846" s="48" t="s">
        <v>3881</v>
      </c>
      <c r="E3846" s="48" t="s">
        <v>544</v>
      </c>
      <c r="F3846" s="48" t="s">
        <v>7693</v>
      </c>
      <c r="G3846" s="48">
        <v>2</v>
      </c>
      <c r="H3846" s="48">
        <v>1</v>
      </c>
      <c r="I3846" s="48">
        <v>88</v>
      </c>
      <c r="J3846" s="48">
        <v>22</v>
      </c>
      <c r="K3846" s="48">
        <v>165</v>
      </c>
      <c r="L3846" s="48">
        <v>0</v>
      </c>
      <c r="M3846" s="48">
        <v>1.5</v>
      </c>
      <c r="N3846" s="48">
        <v>0</v>
      </c>
      <c r="O3846" s="48">
        <v>0</v>
      </c>
      <c r="P3846" s="48">
        <v>100</v>
      </c>
      <c r="Q3846" s="48">
        <v>0</v>
      </c>
      <c r="R3846" s="48">
        <v>0</v>
      </c>
      <c r="S3846" s="48">
        <v>2007003</v>
      </c>
      <c r="T3846" s="48">
        <v>1</v>
      </c>
      <c r="U3846" s="48">
        <v>2003003</v>
      </c>
      <c r="V3846" s="48">
        <v>4</v>
      </c>
      <c r="W3846" s="48">
        <v>2004008</v>
      </c>
      <c r="X3846" s="48">
        <v>4</v>
      </c>
      <c r="Y3846" s="48">
        <v>2004010</v>
      </c>
      <c r="Z3846" s="48">
        <v>4</v>
      </c>
      <c r="AC3846" s="48">
        <v>4</v>
      </c>
      <c r="AD3846" s="48">
        <v>4</v>
      </c>
      <c r="AE3846" s="48">
        <v>2</v>
      </c>
      <c r="AF3846" s="48">
        <v>1102003</v>
      </c>
    </row>
    <row r="3847" spans="1:32" ht="14.25">
      <c r="A3847" s="48">
        <v>4302531</v>
      </c>
      <c r="D3847" s="48" t="s">
        <v>3879</v>
      </c>
      <c r="E3847" s="48" t="s">
        <v>513</v>
      </c>
      <c r="F3847" s="48" t="s">
        <v>7694</v>
      </c>
      <c r="G3847" s="48">
        <v>1</v>
      </c>
      <c r="H3847" s="48">
        <v>1</v>
      </c>
      <c r="I3847" s="48">
        <v>22</v>
      </c>
      <c r="J3847" s="48">
        <v>0</v>
      </c>
      <c r="K3847" s="48">
        <v>165</v>
      </c>
      <c r="L3847" s="48">
        <v>0</v>
      </c>
      <c r="M3847" s="48">
        <v>1.5</v>
      </c>
      <c r="N3847" s="48">
        <v>0</v>
      </c>
      <c r="O3847" s="48">
        <v>0</v>
      </c>
      <c r="P3847" s="48">
        <v>100</v>
      </c>
      <c r="Q3847" s="48">
        <v>0</v>
      </c>
      <c r="R3847" s="48">
        <v>0</v>
      </c>
      <c r="S3847" s="48">
        <v>1906004</v>
      </c>
      <c r="T3847" s="48">
        <v>1</v>
      </c>
      <c r="U3847" s="48">
        <v>1901004</v>
      </c>
      <c r="V3847" s="48">
        <v>4</v>
      </c>
      <c r="W3847" s="48">
        <v>1902004</v>
      </c>
      <c r="X3847" s="48">
        <v>4</v>
      </c>
      <c r="AB3847" s="48" t="s">
        <v>7695</v>
      </c>
      <c r="AF3847" s="48">
        <v>1101004</v>
      </c>
    </row>
    <row r="3848" spans="1:32" ht="14.25">
      <c r="A3848" s="48">
        <v>4302532</v>
      </c>
      <c r="D3848" s="48" t="s">
        <v>3881</v>
      </c>
      <c r="E3848" s="48" t="s">
        <v>547</v>
      </c>
      <c r="F3848" s="48" t="s">
        <v>7695</v>
      </c>
      <c r="G3848" s="48">
        <v>2</v>
      </c>
      <c r="H3848" s="48">
        <v>1</v>
      </c>
      <c r="I3848" s="48">
        <v>88</v>
      </c>
      <c r="J3848" s="48">
        <v>22</v>
      </c>
      <c r="K3848" s="48">
        <v>165</v>
      </c>
      <c r="L3848" s="48">
        <v>0</v>
      </c>
      <c r="M3848" s="48">
        <v>1.5</v>
      </c>
      <c r="N3848" s="48">
        <v>0</v>
      </c>
      <c r="O3848" s="48">
        <v>0</v>
      </c>
      <c r="P3848" s="48">
        <v>100</v>
      </c>
      <c r="Q3848" s="48">
        <v>0</v>
      </c>
      <c r="R3848" s="48">
        <v>0</v>
      </c>
      <c r="S3848" s="48">
        <v>2007006</v>
      </c>
      <c r="T3848" s="48">
        <v>1</v>
      </c>
      <c r="U3848" s="48">
        <v>2003006</v>
      </c>
      <c r="V3848" s="48">
        <v>4</v>
      </c>
      <c r="W3848" s="48">
        <v>2004010</v>
      </c>
      <c r="X3848" s="48">
        <v>4</v>
      </c>
      <c r="Y3848" s="48">
        <v>2004008</v>
      </c>
      <c r="Z3848" s="48">
        <v>4</v>
      </c>
      <c r="AC3848" s="48">
        <v>4</v>
      </c>
      <c r="AD3848" s="48">
        <v>4</v>
      </c>
      <c r="AE3848" s="48">
        <v>2</v>
      </c>
      <c r="AF3848" s="48">
        <v>1102006</v>
      </c>
    </row>
    <row r="3849" spans="1:32" ht="14.25">
      <c r="A3849" s="48">
        <v>4302611</v>
      </c>
      <c r="D3849" s="48" t="s">
        <v>3879</v>
      </c>
      <c r="E3849" s="48" t="s">
        <v>3832</v>
      </c>
      <c r="F3849" s="48" t="s">
        <v>7696</v>
      </c>
      <c r="G3849" s="48">
        <v>1</v>
      </c>
      <c r="H3849" s="48">
        <v>1</v>
      </c>
      <c r="I3849" s="48">
        <v>25</v>
      </c>
      <c r="J3849" s="48">
        <v>0</v>
      </c>
      <c r="K3849" s="48">
        <v>188</v>
      </c>
      <c r="L3849" s="48">
        <v>0</v>
      </c>
      <c r="M3849" s="48">
        <v>1.5</v>
      </c>
      <c r="N3849" s="48">
        <v>0</v>
      </c>
      <c r="O3849" s="48">
        <v>0</v>
      </c>
      <c r="P3849" s="48">
        <v>100</v>
      </c>
      <c r="Q3849" s="48">
        <v>0</v>
      </c>
      <c r="R3849" s="48">
        <v>0</v>
      </c>
      <c r="S3849" s="48">
        <v>1906015</v>
      </c>
      <c r="T3849" s="48">
        <v>1</v>
      </c>
      <c r="U3849" s="48">
        <v>1901015</v>
      </c>
      <c r="V3849" s="48">
        <v>4</v>
      </c>
      <c r="W3849" s="48">
        <v>1902015</v>
      </c>
      <c r="X3849" s="48">
        <v>4</v>
      </c>
      <c r="AB3849" s="48" t="s">
        <v>7697</v>
      </c>
      <c r="AF3849" s="48">
        <v>1101015</v>
      </c>
    </row>
    <row r="3850" spans="1:32" ht="14.25">
      <c r="A3850" s="48">
        <v>4302612</v>
      </c>
      <c r="D3850" s="48" t="s">
        <v>3881</v>
      </c>
      <c r="E3850" s="48" t="s">
        <v>562</v>
      </c>
      <c r="F3850" s="48" t="s">
        <v>7697</v>
      </c>
      <c r="G3850" s="48">
        <v>2</v>
      </c>
      <c r="H3850" s="48">
        <v>1</v>
      </c>
      <c r="I3850" s="48">
        <v>88</v>
      </c>
      <c r="J3850" s="48">
        <v>22</v>
      </c>
      <c r="K3850" s="48">
        <v>165</v>
      </c>
      <c r="L3850" s="48">
        <v>0</v>
      </c>
      <c r="M3850" s="48">
        <v>1.5</v>
      </c>
      <c r="N3850" s="48">
        <v>0</v>
      </c>
      <c r="O3850" s="48">
        <v>0</v>
      </c>
      <c r="P3850" s="48">
        <v>100</v>
      </c>
      <c r="Q3850" s="48">
        <v>0</v>
      </c>
      <c r="R3850" s="48">
        <v>0</v>
      </c>
      <c r="S3850" s="48">
        <v>2007021</v>
      </c>
      <c r="T3850" s="48">
        <v>1</v>
      </c>
      <c r="U3850" s="48">
        <v>2003021</v>
      </c>
      <c r="V3850" s="48">
        <v>4</v>
      </c>
      <c r="W3850" s="48">
        <v>2004008</v>
      </c>
      <c r="X3850" s="48">
        <v>4</v>
      </c>
      <c r="Y3850" s="48">
        <v>2004011</v>
      </c>
      <c r="Z3850" s="48">
        <v>4</v>
      </c>
      <c r="AC3850" s="48">
        <v>4</v>
      </c>
      <c r="AD3850" s="48">
        <v>4</v>
      </c>
      <c r="AE3850" s="48">
        <v>1</v>
      </c>
      <c r="AF3850" s="48">
        <v>1102021</v>
      </c>
    </row>
    <row r="3851" spans="1:32" ht="14.25">
      <c r="A3851" s="48">
        <v>4302621</v>
      </c>
      <c r="D3851" s="48" t="s">
        <v>3879</v>
      </c>
      <c r="E3851" s="48" t="s">
        <v>3839</v>
      </c>
      <c r="F3851" s="48" t="s">
        <v>7698</v>
      </c>
      <c r="G3851" s="48">
        <v>1</v>
      </c>
      <c r="H3851" s="48">
        <v>1</v>
      </c>
      <c r="I3851" s="48">
        <v>22</v>
      </c>
      <c r="J3851" s="48">
        <v>0</v>
      </c>
      <c r="K3851" s="48">
        <v>165</v>
      </c>
      <c r="L3851" s="48">
        <v>0</v>
      </c>
      <c r="M3851" s="48">
        <v>1.5</v>
      </c>
      <c r="N3851" s="48">
        <v>0</v>
      </c>
      <c r="O3851" s="48">
        <v>0</v>
      </c>
      <c r="P3851" s="48">
        <v>100</v>
      </c>
      <c r="Q3851" s="48">
        <v>0</v>
      </c>
      <c r="R3851" s="48">
        <v>0</v>
      </c>
      <c r="S3851" s="48">
        <v>1906012</v>
      </c>
      <c r="T3851" s="48">
        <v>1</v>
      </c>
      <c r="U3851" s="48">
        <v>1901012</v>
      </c>
      <c r="V3851" s="48">
        <v>4</v>
      </c>
      <c r="W3851" s="48">
        <v>1902012</v>
      </c>
      <c r="X3851" s="48">
        <v>4</v>
      </c>
      <c r="AB3851" s="48" t="s">
        <v>7699</v>
      </c>
      <c r="AF3851" s="48">
        <v>1101012</v>
      </c>
    </row>
    <row r="3852" spans="1:32" ht="14.25">
      <c r="A3852" s="48">
        <v>4302622</v>
      </c>
      <c r="D3852" s="48" t="s">
        <v>3881</v>
      </c>
      <c r="E3852" s="48" t="s">
        <v>559</v>
      </c>
      <c r="F3852" s="48" t="s">
        <v>7699</v>
      </c>
      <c r="G3852" s="48">
        <v>2</v>
      </c>
      <c r="H3852" s="48">
        <v>1</v>
      </c>
      <c r="I3852" s="48">
        <v>88</v>
      </c>
      <c r="J3852" s="48">
        <v>22</v>
      </c>
      <c r="K3852" s="48">
        <v>165</v>
      </c>
      <c r="L3852" s="48">
        <v>0</v>
      </c>
      <c r="M3852" s="48">
        <v>1.5</v>
      </c>
      <c r="N3852" s="48">
        <v>0</v>
      </c>
      <c r="O3852" s="48">
        <v>0</v>
      </c>
      <c r="P3852" s="48">
        <v>100</v>
      </c>
      <c r="Q3852" s="48">
        <v>0</v>
      </c>
      <c r="R3852" s="48">
        <v>0</v>
      </c>
      <c r="S3852" s="48">
        <v>2007018</v>
      </c>
      <c r="T3852" s="48">
        <v>1</v>
      </c>
      <c r="U3852" s="48">
        <v>2003018</v>
      </c>
      <c r="V3852" s="48">
        <v>4</v>
      </c>
      <c r="W3852" s="48">
        <v>2004012</v>
      </c>
      <c r="X3852" s="48">
        <v>4</v>
      </c>
      <c r="Y3852" s="48">
        <v>2004010</v>
      </c>
      <c r="Z3852" s="48">
        <v>4</v>
      </c>
      <c r="AC3852" s="48">
        <v>4</v>
      </c>
      <c r="AD3852" s="48">
        <v>4</v>
      </c>
      <c r="AE3852" s="48">
        <v>2</v>
      </c>
      <c r="AF3852" s="48">
        <v>1102018</v>
      </c>
    </row>
    <row r="3853" spans="1:32" ht="14.25">
      <c r="A3853" s="48">
        <v>4302631</v>
      </c>
      <c r="D3853" s="48" t="s">
        <v>3879</v>
      </c>
      <c r="E3853" s="48" t="s">
        <v>3853</v>
      </c>
      <c r="F3853" s="48" t="s">
        <v>7700</v>
      </c>
      <c r="G3853" s="48">
        <v>1</v>
      </c>
      <c r="H3853" s="48">
        <v>1</v>
      </c>
      <c r="I3853" s="48">
        <v>22</v>
      </c>
      <c r="J3853" s="48">
        <v>0</v>
      </c>
      <c r="K3853" s="48">
        <v>165</v>
      </c>
      <c r="L3853" s="48">
        <v>0</v>
      </c>
      <c r="M3853" s="48">
        <v>1.5</v>
      </c>
      <c r="N3853" s="48">
        <v>0</v>
      </c>
      <c r="O3853" s="48">
        <v>0</v>
      </c>
      <c r="P3853" s="48">
        <v>100</v>
      </c>
      <c r="Q3853" s="48">
        <v>0</v>
      </c>
      <c r="R3853" s="48">
        <v>0</v>
      </c>
      <c r="S3853" s="48">
        <v>1906011</v>
      </c>
      <c r="T3853" s="48">
        <v>1</v>
      </c>
      <c r="U3853" s="48">
        <v>1901011</v>
      </c>
      <c r="V3853" s="48">
        <v>4</v>
      </c>
      <c r="W3853" s="48">
        <v>1902011</v>
      </c>
      <c r="X3853" s="48">
        <v>4</v>
      </c>
      <c r="AB3853" s="48" t="s">
        <v>7701</v>
      </c>
      <c r="AF3853" s="48">
        <v>1101011</v>
      </c>
    </row>
    <row r="3854" spans="1:32" ht="14.25">
      <c r="A3854" s="48">
        <v>4302632</v>
      </c>
      <c r="D3854" s="48" t="s">
        <v>3881</v>
      </c>
      <c r="E3854" s="48" t="s">
        <v>558</v>
      </c>
      <c r="F3854" s="48" t="s">
        <v>7701</v>
      </c>
      <c r="G3854" s="48">
        <v>2</v>
      </c>
      <c r="H3854" s="48">
        <v>1</v>
      </c>
      <c r="I3854" s="48">
        <v>88</v>
      </c>
      <c r="J3854" s="48">
        <v>22</v>
      </c>
      <c r="K3854" s="48">
        <v>165</v>
      </c>
      <c r="L3854" s="48">
        <v>0</v>
      </c>
      <c r="M3854" s="48">
        <v>1.5</v>
      </c>
      <c r="N3854" s="48">
        <v>0</v>
      </c>
      <c r="O3854" s="48">
        <v>0</v>
      </c>
      <c r="P3854" s="48">
        <v>100</v>
      </c>
      <c r="Q3854" s="48">
        <v>0</v>
      </c>
      <c r="R3854" s="48">
        <v>0</v>
      </c>
      <c r="S3854" s="48">
        <v>2007017</v>
      </c>
      <c r="T3854" s="48">
        <v>1</v>
      </c>
      <c r="U3854" s="48">
        <v>2003017</v>
      </c>
      <c r="V3854" s="48">
        <v>4</v>
      </c>
      <c r="W3854" s="48">
        <v>2004008</v>
      </c>
      <c r="X3854" s="48">
        <v>4</v>
      </c>
      <c r="Y3854" s="48">
        <v>2004010</v>
      </c>
      <c r="Z3854" s="48">
        <v>4</v>
      </c>
      <c r="AC3854" s="48">
        <v>4</v>
      </c>
      <c r="AD3854" s="48">
        <v>4</v>
      </c>
      <c r="AE3854" s="48">
        <v>3</v>
      </c>
      <c r="AF3854" s="48">
        <v>1102017</v>
      </c>
    </row>
    <row r="3855" spans="1:32" ht="14.25">
      <c r="A3855" s="48">
        <v>4302711</v>
      </c>
      <c r="D3855" s="48" t="s">
        <v>3879</v>
      </c>
      <c r="E3855" s="48" t="s">
        <v>3851</v>
      </c>
      <c r="F3855" s="48" t="s">
        <v>7702</v>
      </c>
      <c r="G3855" s="48">
        <v>1</v>
      </c>
      <c r="H3855" s="48">
        <v>1</v>
      </c>
      <c r="I3855" s="48">
        <v>25</v>
      </c>
      <c r="J3855" s="48">
        <v>0</v>
      </c>
      <c r="K3855" s="48">
        <v>188</v>
      </c>
      <c r="L3855" s="48">
        <v>0</v>
      </c>
      <c r="M3855" s="48">
        <v>1.5</v>
      </c>
      <c r="N3855" s="48">
        <v>0</v>
      </c>
      <c r="O3855" s="48">
        <v>0</v>
      </c>
      <c r="P3855" s="48">
        <v>100</v>
      </c>
      <c r="Q3855" s="48">
        <v>0</v>
      </c>
      <c r="R3855" s="48">
        <v>0</v>
      </c>
      <c r="S3855" s="48">
        <v>1906007</v>
      </c>
      <c r="T3855" s="48">
        <v>1</v>
      </c>
      <c r="U3855" s="48">
        <v>1901007</v>
      </c>
      <c r="V3855" s="48">
        <v>4</v>
      </c>
      <c r="W3855" s="48">
        <v>1902007</v>
      </c>
      <c r="X3855" s="48">
        <v>4</v>
      </c>
      <c r="AB3855" s="48" t="s">
        <v>7703</v>
      </c>
      <c r="AF3855" s="48">
        <v>1101007</v>
      </c>
    </row>
    <row r="3856" spans="1:32" ht="14.25">
      <c r="A3856" s="48">
        <v>4302712</v>
      </c>
      <c r="D3856" s="48" t="s">
        <v>3881</v>
      </c>
      <c r="E3856" s="48" t="s">
        <v>551</v>
      </c>
      <c r="F3856" s="48" t="s">
        <v>7703</v>
      </c>
      <c r="G3856" s="48">
        <v>2</v>
      </c>
      <c r="H3856" s="48">
        <v>1</v>
      </c>
      <c r="I3856" s="48">
        <v>88</v>
      </c>
      <c r="J3856" s="48">
        <v>22</v>
      </c>
      <c r="K3856" s="48">
        <v>165</v>
      </c>
      <c r="L3856" s="48">
        <v>0</v>
      </c>
      <c r="M3856" s="48">
        <v>1.5</v>
      </c>
      <c r="N3856" s="48">
        <v>0</v>
      </c>
      <c r="O3856" s="48">
        <v>0</v>
      </c>
      <c r="P3856" s="48">
        <v>100</v>
      </c>
      <c r="Q3856" s="48">
        <v>0</v>
      </c>
      <c r="R3856" s="48">
        <v>0</v>
      </c>
      <c r="S3856" s="48">
        <v>2007010</v>
      </c>
      <c r="T3856" s="48">
        <v>1</v>
      </c>
      <c r="U3856" s="48">
        <v>2003010</v>
      </c>
      <c r="V3856" s="48">
        <v>4</v>
      </c>
      <c r="W3856" s="48">
        <v>2004015</v>
      </c>
      <c r="X3856" s="48">
        <v>4</v>
      </c>
      <c r="Y3856" s="48">
        <v>2004012</v>
      </c>
      <c r="Z3856" s="48">
        <v>4</v>
      </c>
      <c r="AC3856" s="48">
        <v>4</v>
      </c>
      <c r="AD3856" s="48">
        <v>4</v>
      </c>
      <c r="AE3856" s="48">
        <v>3</v>
      </c>
      <c r="AF3856" s="48">
        <v>1102010</v>
      </c>
    </row>
    <row r="3857" spans="1:32" ht="14.25">
      <c r="A3857" s="48">
        <v>4302721</v>
      </c>
      <c r="D3857" s="48" t="s">
        <v>3879</v>
      </c>
      <c r="E3857" s="48" t="s">
        <v>3748</v>
      </c>
      <c r="F3857" s="48" t="s">
        <v>7704</v>
      </c>
      <c r="G3857" s="48">
        <v>1</v>
      </c>
      <c r="H3857" s="48">
        <v>1</v>
      </c>
      <c r="I3857" s="48">
        <v>22</v>
      </c>
      <c r="J3857" s="48">
        <v>0</v>
      </c>
      <c r="K3857" s="48">
        <v>165</v>
      </c>
      <c r="L3857" s="48">
        <v>0</v>
      </c>
      <c r="M3857" s="48">
        <v>1.5</v>
      </c>
      <c r="N3857" s="48">
        <v>0</v>
      </c>
      <c r="O3857" s="48">
        <v>0</v>
      </c>
      <c r="P3857" s="48">
        <v>100</v>
      </c>
      <c r="Q3857" s="48">
        <v>0</v>
      </c>
      <c r="R3857" s="48">
        <v>0</v>
      </c>
      <c r="S3857" s="48">
        <v>1906006</v>
      </c>
      <c r="T3857" s="48">
        <v>1</v>
      </c>
      <c r="U3857" s="48">
        <v>1901006</v>
      </c>
      <c r="V3857" s="48">
        <v>4</v>
      </c>
      <c r="W3857" s="48">
        <v>1902006</v>
      </c>
      <c r="X3857" s="48">
        <v>4</v>
      </c>
      <c r="AB3857" s="48" t="s">
        <v>7705</v>
      </c>
      <c r="AF3857" s="48">
        <v>1101006</v>
      </c>
    </row>
    <row r="3858" spans="1:32" ht="14.25">
      <c r="A3858" s="48">
        <v>4302722</v>
      </c>
      <c r="D3858" s="48" t="s">
        <v>3881</v>
      </c>
      <c r="E3858" s="48" t="s">
        <v>548</v>
      </c>
      <c r="F3858" s="48" t="s">
        <v>7705</v>
      </c>
      <c r="G3858" s="48">
        <v>2</v>
      </c>
      <c r="H3858" s="48">
        <v>1</v>
      </c>
      <c r="I3858" s="48">
        <v>88</v>
      </c>
      <c r="J3858" s="48">
        <v>22</v>
      </c>
      <c r="K3858" s="48">
        <v>165</v>
      </c>
      <c r="L3858" s="48">
        <v>0</v>
      </c>
      <c r="M3858" s="48">
        <v>1.5</v>
      </c>
      <c r="N3858" s="48">
        <v>0</v>
      </c>
      <c r="O3858" s="48">
        <v>0</v>
      </c>
      <c r="P3858" s="48">
        <v>100</v>
      </c>
      <c r="Q3858" s="48">
        <v>0</v>
      </c>
      <c r="R3858" s="48">
        <v>0</v>
      </c>
      <c r="S3858" s="48">
        <v>2007007</v>
      </c>
      <c r="T3858" s="48">
        <v>1</v>
      </c>
      <c r="U3858" s="48">
        <v>2003007</v>
      </c>
      <c r="V3858" s="48">
        <v>4</v>
      </c>
      <c r="W3858" s="48">
        <v>2004002</v>
      </c>
      <c r="X3858" s="48">
        <v>4</v>
      </c>
      <c r="Y3858" s="48">
        <v>2004006</v>
      </c>
      <c r="Z3858" s="48">
        <v>4</v>
      </c>
      <c r="AC3858" s="48">
        <v>4</v>
      </c>
      <c r="AD3858" s="48">
        <v>4</v>
      </c>
      <c r="AE3858" s="48">
        <v>1</v>
      </c>
      <c r="AF3858" s="48">
        <v>1102007</v>
      </c>
    </row>
    <row r="3859" spans="1:32" ht="14.25">
      <c r="A3859" s="48">
        <v>4302731</v>
      </c>
      <c r="D3859" s="48" t="s">
        <v>3879</v>
      </c>
      <c r="E3859" s="48" t="s">
        <v>3801</v>
      </c>
      <c r="F3859" s="48" t="s">
        <v>7706</v>
      </c>
      <c r="G3859" s="48">
        <v>1</v>
      </c>
      <c r="H3859" s="48">
        <v>1</v>
      </c>
      <c r="I3859" s="48">
        <v>22</v>
      </c>
      <c r="J3859" s="48">
        <v>0</v>
      </c>
      <c r="K3859" s="48">
        <v>165</v>
      </c>
      <c r="L3859" s="48">
        <v>0</v>
      </c>
      <c r="M3859" s="48">
        <v>1.5</v>
      </c>
      <c r="N3859" s="48">
        <v>0</v>
      </c>
      <c r="O3859" s="48">
        <v>0</v>
      </c>
      <c r="P3859" s="48">
        <v>100</v>
      </c>
      <c r="Q3859" s="48">
        <v>0</v>
      </c>
      <c r="R3859" s="48">
        <v>0</v>
      </c>
      <c r="S3859" s="48">
        <v>1906008</v>
      </c>
      <c r="T3859" s="48">
        <v>1</v>
      </c>
      <c r="U3859" s="48">
        <v>1901008</v>
      </c>
      <c r="V3859" s="48">
        <v>4</v>
      </c>
      <c r="W3859" s="48">
        <v>1902008</v>
      </c>
      <c r="X3859" s="48">
        <v>4</v>
      </c>
      <c r="AB3859" s="48" t="s">
        <v>7707</v>
      </c>
      <c r="AF3859" s="48">
        <v>1101008</v>
      </c>
    </row>
    <row r="3860" spans="1:32" ht="14.25">
      <c r="A3860" s="48">
        <v>4302732</v>
      </c>
      <c r="D3860" s="48" t="s">
        <v>3881</v>
      </c>
      <c r="E3860" s="48" t="s">
        <v>554</v>
      </c>
      <c r="F3860" s="48" t="s">
        <v>7707</v>
      </c>
      <c r="G3860" s="48">
        <v>2</v>
      </c>
      <c r="H3860" s="48">
        <v>1</v>
      </c>
      <c r="I3860" s="48">
        <v>88</v>
      </c>
      <c r="J3860" s="48">
        <v>22</v>
      </c>
      <c r="K3860" s="48">
        <v>165</v>
      </c>
      <c r="L3860" s="48">
        <v>0</v>
      </c>
      <c r="M3860" s="48">
        <v>1.5</v>
      </c>
      <c r="N3860" s="48">
        <v>0</v>
      </c>
      <c r="O3860" s="48">
        <v>0</v>
      </c>
      <c r="P3860" s="48">
        <v>100</v>
      </c>
      <c r="Q3860" s="48">
        <v>0</v>
      </c>
      <c r="R3860" s="48">
        <v>0</v>
      </c>
      <c r="S3860" s="48">
        <v>2007013</v>
      </c>
      <c r="T3860" s="48">
        <v>1</v>
      </c>
      <c r="U3860" s="48">
        <v>2003013</v>
      </c>
      <c r="V3860" s="48">
        <v>4</v>
      </c>
      <c r="W3860" s="48">
        <v>2004008</v>
      </c>
      <c r="X3860" s="48">
        <v>4</v>
      </c>
      <c r="Y3860" s="48">
        <v>2004010</v>
      </c>
      <c r="Z3860" s="48">
        <v>4</v>
      </c>
      <c r="AC3860" s="48">
        <v>4</v>
      </c>
      <c r="AD3860" s="48">
        <v>4</v>
      </c>
      <c r="AE3860" s="48">
        <v>3</v>
      </c>
      <c r="AF3860" s="48">
        <v>1102013</v>
      </c>
    </row>
    <row r="3861" spans="1:32" ht="14.25">
      <c r="A3861" s="48">
        <v>4302811</v>
      </c>
      <c r="D3861" s="48" t="s">
        <v>3879</v>
      </c>
      <c r="E3861" s="48" t="s">
        <v>513</v>
      </c>
      <c r="F3861" s="48" t="s">
        <v>7708</v>
      </c>
      <c r="G3861" s="48">
        <v>1</v>
      </c>
      <c r="H3861" s="48">
        <v>1</v>
      </c>
      <c r="I3861" s="48">
        <v>25</v>
      </c>
      <c r="J3861" s="48">
        <v>0</v>
      </c>
      <c r="K3861" s="48">
        <v>188</v>
      </c>
      <c r="L3861" s="48">
        <v>0</v>
      </c>
      <c r="M3861" s="48">
        <v>1.5</v>
      </c>
      <c r="N3861" s="48">
        <v>0</v>
      </c>
      <c r="O3861" s="48">
        <v>0</v>
      </c>
      <c r="P3861" s="48">
        <v>100</v>
      </c>
      <c r="Q3861" s="48">
        <v>0</v>
      </c>
      <c r="R3861" s="48">
        <v>0</v>
      </c>
      <c r="S3861" s="48">
        <v>1906004</v>
      </c>
      <c r="T3861" s="48">
        <v>1</v>
      </c>
      <c r="U3861" s="48">
        <v>1901004</v>
      </c>
      <c r="V3861" s="48">
        <v>4</v>
      </c>
      <c r="W3861" s="48">
        <v>1902004</v>
      </c>
      <c r="X3861" s="48">
        <v>4</v>
      </c>
      <c r="AB3861" s="48" t="s">
        <v>7709</v>
      </c>
      <c r="AF3861" s="48">
        <v>1101004</v>
      </c>
    </row>
    <row r="3862" spans="1:32" ht="14.25">
      <c r="A3862" s="48">
        <v>4302812</v>
      </c>
      <c r="D3862" s="48" t="s">
        <v>3881</v>
      </c>
      <c r="E3862" s="48" t="s">
        <v>547</v>
      </c>
      <c r="F3862" s="48" t="s">
        <v>7709</v>
      </c>
      <c r="G3862" s="48">
        <v>2</v>
      </c>
      <c r="H3862" s="48">
        <v>1</v>
      </c>
      <c r="I3862" s="48">
        <v>88</v>
      </c>
      <c r="J3862" s="48">
        <v>22</v>
      </c>
      <c r="K3862" s="48">
        <v>165</v>
      </c>
      <c r="L3862" s="48">
        <v>0</v>
      </c>
      <c r="M3862" s="48">
        <v>1.5</v>
      </c>
      <c r="N3862" s="48">
        <v>0</v>
      </c>
      <c r="O3862" s="48">
        <v>0</v>
      </c>
      <c r="P3862" s="48">
        <v>100</v>
      </c>
      <c r="Q3862" s="48">
        <v>0</v>
      </c>
      <c r="R3862" s="48">
        <v>0</v>
      </c>
      <c r="S3862" s="48">
        <v>2007006</v>
      </c>
      <c r="T3862" s="48">
        <v>1</v>
      </c>
      <c r="U3862" s="48">
        <v>2003006</v>
      </c>
      <c r="V3862" s="48">
        <v>4</v>
      </c>
      <c r="W3862" s="48">
        <v>2004010</v>
      </c>
      <c r="X3862" s="48">
        <v>4</v>
      </c>
      <c r="Y3862" s="48">
        <v>2004008</v>
      </c>
      <c r="Z3862" s="48">
        <v>4</v>
      </c>
      <c r="AC3862" s="48">
        <v>4</v>
      </c>
      <c r="AD3862" s="48">
        <v>4</v>
      </c>
      <c r="AE3862" s="48">
        <v>2</v>
      </c>
      <c r="AF3862" s="48">
        <v>1102006</v>
      </c>
    </row>
    <row r="3863" spans="1:32" ht="14.25">
      <c r="A3863" s="48">
        <v>4302821</v>
      </c>
      <c r="D3863" s="48" t="s">
        <v>3879</v>
      </c>
      <c r="E3863" s="48" t="s">
        <v>1043</v>
      </c>
      <c r="F3863" s="48" t="s">
        <v>7710</v>
      </c>
      <c r="G3863" s="48">
        <v>1</v>
      </c>
      <c r="H3863" s="48">
        <v>1</v>
      </c>
      <c r="I3863" s="48">
        <v>22</v>
      </c>
      <c r="J3863" s="48">
        <v>0</v>
      </c>
      <c r="K3863" s="48">
        <v>165</v>
      </c>
      <c r="L3863" s="48">
        <v>0</v>
      </c>
      <c r="M3863" s="48">
        <v>1.5</v>
      </c>
      <c r="N3863" s="48">
        <v>0</v>
      </c>
      <c r="O3863" s="48">
        <v>0</v>
      </c>
      <c r="P3863" s="48">
        <v>100</v>
      </c>
      <c r="Q3863" s="48">
        <v>0</v>
      </c>
      <c r="R3863" s="48">
        <v>0</v>
      </c>
      <c r="S3863" s="48">
        <v>1906005</v>
      </c>
      <c r="T3863" s="48">
        <v>1</v>
      </c>
      <c r="U3863" s="48">
        <v>1901005</v>
      </c>
      <c r="V3863" s="48">
        <v>4</v>
      </c>
      <c r="W3863" s="48">
        <v>1902005</v>
      </c>
      <c r="X3863" s="48">
        <v>4</v>
      </c>
      <c r="AB3863" s="48" t="s">
        <v>7711</v>
      </c>
      <c r="AF3863" s="48">
        <v>1101005</v>
      </c>
    </row>
    <row r="3864" spans="1:32" ht="14.25">
      <c r="A3864" s="48">
        <v>4302822</v>
      </c>
      <c r="D3864" s="48" t="s">
        <v>3881</v>
      </c>
      <c r="E3864" s="48" t="s">
        <v>552</v>
      </c>
      <c r="F3864" s="48" t="s">
        <v>7711</v>
      </c>
      <c r="G3864" s="48">
        <v>2</v>
      </c>
      <c r="H3864" s="48">
        <v>1</v>
      </c>
      <c r="I3864" s="48">
        <v>88</v>
      </c>
      <c r="J3864" s="48">
        <v>22</v>
      </c>
      <c r="K3864" s="48">
        <v>165</v>
      </c>
      <c r="L3864" s="48">
        <v>0</v>
      </c>
      <c r="M3864" s="48">
        <v>1.5</v>
      </c>
      <c r="N3864" s="48">
        <v>0</v>
      </c>
      <c r="O3864" s="48">
        <v>0</v>
      </c>
      <c r="P3864" s="48">
        <v>100</v>
      </c>
      <c r="Q3864" s="48">
        <v>0</v>
      </c>
      <c r="R3864" s="48">
        <v>0</v>
      </c>
      <c r="S3864" s="48">
        <v>2007011</v>
      </c>
      <c r="T3864" s="48">
        <v>1</v>
      </c>
      <c r="U3864" s="48">
        <v>2003011</v>
      </c>
      <c r="V3864" s="48">
        <v>4</v>
      </c>
      <c r="W3864" s="48">
        <v>2004016</v>
      </c>
      <c r="X3864" s="48">
        <v>4</v>
      </c>
      <c r="Y3864" s="48">
        <v>2004012</v>
      </c>
      <c r="Z3864" s="48">
        <v>4</v>
      </c>
      <c r="AC3864" s="48">
        <v>4</v>
      </c>
      <c r="AD3864" s="48">
        <v>4</v>
      </c>
      <c r="AE3864" s="48">
        <v>2</v>
      </c>
      <c r="AF3864" s="48">
        <v>1102011</v>
      </c>
    </row>
    <row r="3865" spans="1:32" ht="14.25">
      <c r="A3865" s="48">
        <v>4302831</v>
      </c>
      <c r="D3865" s="48" t="s">
        <v>3879</v>
      </c>
      <c r="E3865" s="48" t="s">
        <v>3853</v>
      </c>
      <c r="F3865" s="48" t="s">
        <v>7712</v>
      </c>
      <c r="G3865" s="48">
        <v>1</v>
      </c>
      <c r="H3865" s="48">
        <v>1</v>
      </c>
      <c r="I3865" s="48">
        <v>22</v>
      </c>
      <c r="J3865" s="48">
        <v>0</v>
      </c>
      <c r="K3865" s="48">
        <v>165</v>
      </c>
      <c r="L3865" s="48">
        <v>0</v>
      </c>
      <c r="M3865" s="48">
        <v>1.5</v>
      </c>
      <c r="N3865" s="48">
        <v>0</v>
      </c>
      <c r="O3865" s="48">
        <v>0</v>
      </c>
      <c r="P3865" s="48">
        <v>100</v>
      </c>
      <c r="Q3865" s="48">
        <v>0</v>
      </c>
      <c r="R3865" s="48">
        <v>0</v>
      </c>
      <c r="S3865" s="48">
        <v>1906011</v>
      </c>
      <c r="T3865" s="48">
        <v>1</v>
      </c>
      <c r="U3865" s="48">
        <v>1901011</v>
      </c>
      <c r="V3865" s="48">
        <v>4</v>
      </c>
      <c r="W3865" s="48">
        <v>1902011</v>
      </c>
      <c r="X3865" s="48">
        <v>4</v>
      </c>
      <c r="AB3865" s="48" t="s">
        <v>7713</v>
      </c>
      <c r="AF3865" s="48">
        <v>1101011</v>
      </c>
    </row>
    <row r="3866" spans="1:32" ht="14.25">
      <c r="A3866" s="48">
        <v>4302832</v>
      </c>
      <c r="D3866" s="48" t="s">
        <v>3881</v>
      </c>
      <c r="E3866" s="48" t="s">
        <v>558</v>
      </c>
      <c r="F3866" s="48" t="s">
        <v>7713</v>
      </c>
      <c r="G3866" s="48">
        <v>2</v>
      </c>
      <c r="H3866" s="48">
        <v>1</v>
      </c>
      <c r="I3866" s="48">
        <v>88</v>
      </c>
      <c r="J3866" s="48">
        <v>22</v>
      </c>
      <c r="K3866" s="48">
        <v>165</v>
      </c>
      <c r="L3866" s="48">
        <v>0</v>
      </c>
      <c r="M3866" s="48">
        <v>1.5</v>
      </c>
      <c r="N3866" s="48">
        <v>0</v>
      </c>
      <c r="O3866" s="48">
        <v>0</v>
      </c>
      <c r="P3866" s="48">
        <v>100</v>
      </c>
      <c r="Q3866" s="48">
        <v>0</v>
      </c>
      <c r="R3866" s="48">
        <v>0</v>
      </c>
      <c r="S3866" s="48">
        <v>2007017</v>
      </c>
      <c r="T3866" s="48">
        <v>1</v>
      </c>
      <c r="U3866" s="48">
        <v>2003017</v>
      </c>
      <c r="V3866" s="48">
        <v>4</v>
      </c>
      <c r="W3866" s="48">
        <v>2004008</v>
      </c>
      <c r="X3866" s="48">
        <v>4</v>
      </c>
      <c r="Y3866" s="48">
        <v>2004010</v>
      </c>
      <c r="Z3866" s="48">
        <v>4</v>
      </c>
      <c r="AC3866" s="48">
        <v>4</v>
      </c>
      <c r="AD3866" s="48">
        <v>4</v>
      </c>
      <c r="AE3866" s="48">
        <v>3</v>
      </c>
      <c r="AF3866" s="48">
        <v>1102017</v>
      </c>
    </row>
    <row r="3867" spans="1:32" ht="14.25">
      <c r="A3867" s="48">
        <v>4302911</v>
      </c>
      <c r="D3867" s="48" t="s">
        <v>3879</v>
      </c>
      <c r="E3867" s="48" t="s">
        <v>3781</v>
      </c>
      <c r="F3867" s="48" t="s">
        <v>7714</v>
      </c>
      <c r="G3867" s="48">
        <v>1</v>
      </c>
      <c r="H3867" s="48">
        <v>1</v>
      </c>
      <c r="I3867" s="48">
        <v>25</v>
      </c>
      <c r="J3867" s="48">
        <v>0</v>
      </c>
      <c r="K3867" s="48">
        <v>188</v>
      </c>
      <c r="L3867" s="48">
        <v>0</v>
      </c>
      <c r="M3867" s="48">
        <v>1.5</v>
      </c>
      <c r="N3867" s="48">
        <v>0</v>
      </c>
      <c r="O3867" s="48">
        <v>0</v>
      </c>
      <c r="P3867" s="48">
        <v>100</v>
      </c>
      <c r="Q3867" s="48">
        <v>0</v>
      </c>
      <c r="R3867" s="48">
        <v>0</v>
      </c>
      <c r="S3867" s="48">
        <v>1906001</v>
      </c>
      <c r="T3867" s="48">
        <v>1</v>
      </c>
      <c r="U3867" s="48">
        <v>1901001</v>
      </c>
      <c r="V3867" s="48">
        <v>4</v>
      </c>
      <c r="W3867" s="48">
        <v>1902001</v>
      </c>
      <c r="X3867" s="48">
        <v>4</v>
      </c>
      <c r="AB3867" s="48" t="s">
        <v>7715</v>
      </c>
      <c r="AF3867" s="48">
        <v>1101001</v>
      </c>
    </row>
    <row r="3868" spans="1:32" ht="14.25">
      <c r="A3868" s="48">
        <v>4302912</v>
      </c>
      <c r="D3868" s="48" t="s">
        <v>3881</v>
      </c>
      <c r="E3868" s="48" t="s">
        <v>3852</v>
      </c>
      <c r="F3868" s="48" t="s">
        <v>7715</v>
      </c>
      <c r="G3868" s="48">
        <v>2</v>
      </c>
      <c r="H3868" s="48">
        <v>1</v>
      </c>
      <c r="I3868" s="48">
        <v>88</v>
      </c>
      <c r="J3868" s="48">
        <v>22</v>
      </c>
      <c r="K3868" s="48">
        <v>165</v>
      </c>
      <c r="L3868" s="48">
        <v>0</v>
      </c>
      <c r="M3868" s="48">
        <v>1.5</v>
      </c>
      <c r="N3868" s="48">
        <v>0</v>
      </c>
      <c r="O3868" s="48">
        <v>0</v>
      </c>
      <c r="P3868" s="48">
        <v>100</v>
      </c>
      <c r="Q3868" s="48">
        <v>0</v>
      </c>
      <c r="R3868" s="48">
        <v>0</v>
      </c>
      <c r="S3868" s="48">
        <v>2007002</v>
      </c>
      <c r="T3868" s="48">
        <v>1</v>
      </c>
      <c r="U3868" s="48">
        <v>2003002</v>
      </c>
      <c r="V3868" s="48">
        <v>4</v>
      </c>
      <c r="W3868" s="48">
        <v>2004004</v>
      </c>
      <c r="X3868" s="48">
        <v>4</v>
      </c>
      <c r="Y3868" s="48">
        <v>2004005</v>
      </c>
      <c r="Z3868" s="48">
        <v>4</v>
      </c>
      <c r="AC3868" s="48">
        <v>4</v>
      </c>
      <c r="AD3868" s="48">
        <v>4</v>
      </c>
      <c r="AE3868" s="48">
        <v>1</v>
      </c>
      <c r="AF3868" s="48">
        <v>1102002</v>
      </c>
    </row>
    <row r="3869" spans="1:32" ht="14.25">
      <c r="A3869" s="48">
        <v>4302921</v>
      </c>
      <c r="D3869" s="48" t="s">
        <v>3879</v>
      </c>
      <c r="E3869" s="48" t="s">
        <v>3839</v>
      </c>
      <c r="F3869" s="48" t="s">
        <v>7716</v>
      </c>
      <c r="G3869" s="48">
        <v>1</v>
      </c>
      <c r="H3869" s="48">
        <v>1</v>
      </c>
      <c r="I3869" s="48">
        <v>22</v>
      </c>
      <c r="J3869" s="48">
        <v>0</v>
      </c>
      <c r="K3869" s="48">
        <v>165</v>
      </c>
      <c r="L3869" s="48">
        <v>0</v>
      </c>
      <c r="M3869" s="48">
        <v>1.5</v>
      </c>
      <c r="N3869" s="48">
        <v>0</v>
      </c>
      <c r="O3869" s="48">
        <v>0</v>
      </c>
      <c r="P3869" s="48">
        <v>100</v>
      </c>
      <c r="Q3869" s="48">
        <v>0</v>
      </c>
      <c r="R3869" s="48">
        <v>0</v>
      </c>
      <c r="S3869" s="48">
        <v>1906012</v>
      </c>
      <c r="T3869" s="48">
        <v>1</v>
      </c>
      <c r="U3869" s="48">
        <v>1901012</v>
      </c>
      <c r="V3869" s="48">
        <v>4</v>
      </c>
      <c r="W3869" s="48">
        <v>1902012</v>
      </c>
      <c r="X3869" s="48">
        <v>4</v>
      </c>
      <c r="AB3869" s="48" t="s">
        <v>7717</v>
      </c>
      <c r="AF3869" s="48">
        <v>1101012</v>
      </c>
    </row>
    <row r="3870" spans="1:32" ht="14.25">
      <c r="A3870" s="48">
        <v>4302922</v>
      </c>
      <c r="D3870" s="48" t="s">
        <v>3881</v>
      </c>
      <c r="E3870" s="48" t="s">
        <v>559</v>
      </c>
      <c r="F3870" s="48" t="s">
        <v>7717</v>
      </c>
      <c r="G3870" s="48">
        <v>2</v>
      </c>
      <c r="H3870" s="48">
        <v>1</v>
      </c>
      <c r="I3870" s="48">
        <v>88</v>
      </c>
      <c r="J3870" s="48">
        <v>22</v>
      </c>
      <c r="K3870" s="48">
        <v>165</v>
      </c>
      <c r="L3870" s="48">
        <v>0</v>
      </c>
      <c r="M3870" s="48">
        <v>1.5</v>
      </c>
      <c r="N3870" s="48">
        <v>0</v>
      </c>
      <c r="O3870" s="48">
        <v>0</v>
      </c>
      <c r="P3870" s="48">
        <v>100</v>
      </c>
      <c r="Q3870" s="48">
        <v>0</v>
      </c>
      <c r="R3870" s="48">
        <v>0</v>
      </c>
      <c r="S3870" s="48">
        <v>2007018</v>
      </c>
      <c r="T3870" s="48">
        <v>1</v>
      </c>
      <c r="U3870" s="48">
        <v>2003018</v>
      </c>
      <c r="V3870" s="48">
        <v>4</v>
      </c>
      <c r="W3870" s="48">
        <v>2004012</v>
      </c>
      <c r="X3870" s="48">
        <v>4</v>
      </c>
      <c r="Y3870" s="48">
        <v>2004010</v>
      </c>
      <c r="Z3870" s="48">
        <v>4</v>
      </c>
      <c r="AC3870" s="48">
        <v>4</v>
      </c>
      <c r="AD3870" s="48">
        <v>4</v>
      </c>
      <c r="AE3870" s="48">
        <v>2</v>
      </c>
      <c r="AF3870" s="48">
        <v>1102018</v>
      </c>
    </row>
    <row r="3871" spans="1:32" ht="14.25">
      <c r="A3871" s="48">
        <v>4302931</v>
      </c>
      <c r="D3871" s="48" t="s">
        <v>3879</v>
      </c>
      <c r="E3871" s="48" t="s">
        <v>3801</v>
      </c>
      <c r="F3871" s="48" t="s">
        <v>7718</v>
      </c>
      <c r="G3871" s="48">
        <v>1</v>
      </c>
      <c r="H3871" s="48">
        <v>1</v>
      </c>
      <c r="I3871" s="48">
        <v>22</v>
      </c>
      <c r="J3871" s="48">
        <v>0</v>
      </c>
      <c r="K3871" s="48">
        <v>165</v>
      </c>
      <c r="L3871" s="48">
        <v>0</v>
      </c>
      <c r="M3871" s="48">
        <v>1.5</v>
      </c>
      <c r="N3871" s="48">
        <v>0</v>
      </c>
      <c r="O3871" s="48">
        <v>0</v>
      </c>
      <c r="P3871" s="48">
        <v>100</v>
      </c>
      <c r="Q3871" s="48">
        <v>0</v>
      </c>
      <c r="R3871" s="48">
        <v>0</v>
      </c>
      <c r="S3871" s="48">
        <v>1906008</v>
      </c>
      <c r="T3871" s="48">
        <v>1</v>
      </c>
      <c r="U3871" s="48">
        <v>1901008</v>
      </c>
      <c r="V3871" s="48">
        <v>4</v>
      </c>
      <c r="W3871" s="48">
        <v>1902008</v>
      </c>
      <c r="X3871" s="48">
        <v>4</v>
      </c>
      <c r="AB3871" s="48" t="s">
        <v>7719</v>
      </c>
      <c r="AF3871" s="48">
        <v>1101008</v>
      </c>
    </row>
    <row r="3872" spans="1:32" ht="14.25">
      <c r="A3872" s="48">
        <v>4302932</v>
      </c>
      <c r="D3872" s="48" t="s">
        <v>3881</v>
      </c>
      <c r="E3872" s="48" t="s">
        <v>554</v>
      </c>
      <c r="F3872" s="48" t="s">
        <v>7719</v>
      </c>
      <c r="G3872" s="48">
        <v>2</v>
      </c>
      <c r="H3872" s="48">
        <v>1</v>
      </c>
      <c r="I3872" s="48">
        <v>88</v>
      </c>
      <c r="J3872" s="48">
        <v>22</v>
      </c>
      <c r="K3872" s="48">
        <v>165</v>
      </c>
      <c r="L3872" s="48">
        <v>0</v>
      </c>
      <c r="M3872" s="48">
        <v>1.5</v>
      </c>
      <c r="N3872" s="48">
        <v>0</v>
      </c>
      <c r="O3872" s="48">
        <v>0</v>
      </c>
      <c r="P3872" s="48">
        <v>100</v>
      </c>
      <c r="Q3872" s="48">
        <v>0</v>
      </c>
      <c r="R3872" s="48">
        <v>0</v>
      </c>
      <c r="S3872" s="48">
        <v>2007013</v>
      </c>
      <c r="T3872" s="48">
        <v>1</v>
      </c>
      <c r="U3872" s="48">
        <v>2003013</v>
      </c>
      <c r="V3872" s="48">
        <v>4</v>
      </c>
      <c r="W3872" s="48">
        <v>2004008</v>
      </c>
      <c r="X3872" s="48">
        <v>4</v>
      </c>
      <c r="Y3872" s="48">
        <v>2004010</v>
      </c>
      <c r="Z3872" s="48">
        <v>4</v>
      </c>
      <c r="AC3872" s="48">
        <v>4</v>
      </c>
      <c r="AD3872" s="48">
        <v>4</v>
      </c>
      <c r="AE3872" s="48">
        <v>3</v>
      </c>
      <c r="AF3872" s="48">
        <v>1102013</v>
      </c>
    </row>
    <row r="3873" spans="1:32" ht="14.25">
      <c r="A3873" s="48">
        <v>4303011</v>
      </c>
      <c r="D3873" s="48" t="s">
        <v>3879</v>
      </c>
      <c r="E3873" s="48" t="s">
        <v>3748</v>
      </c>
      <c r="F3873" s="48" t="s">
        <v>7720</v>
      </c>
      <c r="G3873" s="48">
        <v>1</v>
      </c>
      <c r="H3873" s="48">
        <v>1</v>
      </c>
      <c r="I3873" s="48">
        <v>22</v>
      </c>
      <c r="J3873" s="48">
        <v>0</v>
      </c>
      <c r="K3873" s="48">
        <v>165</v>
      </c>
      <c r="L3873" s="48">
        <v>0</v>
      </c>
      <c r="M3873" s="48">
        <v>1.5</v>
      </c>
      <c r="N3873" s="48">
        <v>0</v>
      </c>
      <c r="O3873" s="48">
        <v>0</v>
      </c>
      <c r="P3873" s="48">
        <v>100</v>
      </c>
      <c r="Q3873" s="48">
        <v>0</v>
      </c>
      <c r="R3873" s="48">
        <v>0</v>
      </c>
      <c r="S3873" s="48">
        <v>1906006</v>
      </c>
      <c r="T3873" s="48">
        <v>1</v>
      </c>
      <c r="U3873" s="48">
        <v>1901006</v>
      </c>
      <c r="V3873" s="48">
        <v>4</v>
      </c>
      <c r="W3873" s="48">
        <v>1902006</v>
      </c>
      <c r="X3873" s="48">
        <v>4</v>
      </c>
      <c r="AB3873" s="48" t="s">
        <v>7721</v>
      </c>
      <c r="AF3873" s="48">
        <v>1101006</v>
      </c>
    </row>
    <row r="3874" spans="1:32" ht="14.25">
      <c r="A3874" s="48">
        <v>4303012</v>
      </c>
      <c r="D3874" s="48" t="s">
        <v>3881</v>
      </c>
      <c r="E3874" s="48" t="s">
        <v>548</v>
      </c>
      <c r="F3874" s="48" t="s">
        <v>7721</v>
      </c>
      <c r="G3874" s="48">
        <v>2</v>
      </c>
      <c r="H3874" s="48">
        <v>1</v>
      </c>
      <c r="I3874" s="48">
        <v>88</v>
      </c>
      <c r="J3874" s="48">
        <v>22</v>
      </c>
      <c r="K3874" s="48">
        <v>165</v>
      </c>
      <c r="L3874" s="48">
        <v>0</v>
      </c>
      <c r="M3874" s="48">
        <v>1.5</v>
      </c>
      <c r="N3874" s="48">
        <v>0</v>
      </c>
      <c r="O3874" s="48">
        <v>0</v>
      </c>
      <c r="P3874" s="48">
        <v>100</v>
      </c>
      <c r="Q3874" s="48">
        <v>0</v>
      </c>
      <c r="R3874" s="48">
        <v>0</v>
      </c>
      <c r="S3874" s="48">
        <v>2007007</v>
      </c>
      <c r="T3874" s="48">
        <v>1</v>
      </c>
      <c r="U3874" s="48">
        <v>2003007</v>
      </c>
      <c r="V3874" s="48">
        <v>4</v>
      </c>
      <c r="W3874" s="48">
        <v>2004002</v>
      </c>
      <c r="X3874" s="48">
        <v>4</v>
      </c>
      <c r="Y3874" s="48">
        <v>2004006</v>
      </c>
      <c r="Z3874" s="48">
        <v>4</v>
      </c>
      <c r="AC3874" s="48">
        <v>4</v>
      </c>
      <c r="AD3874" s="48">
        <v>4</v>
      </c>
      <c r="AE3874" s="48">
        <v>1</v>
      </c>
      <c r="AF3874" s="48">
        <v>1102007</v>
      </c>
    </row>
    <row r="3875" spans="1:32" ht="14.25">
      <c r="A3875" s="48">
        <v>4303021</v>
      </c>
      <c r="D3875" s="48" t="s">
        <v>3879</v>
      </c>
      <c r="E3875" s="48" t="s">
        <v>3851</v>
      </c>
      <c r="F3875" s="48" t="s">
        <v>7722</v>
      </c>
      <c r="G3875" s="48">
        <v>1</v>
      </c>
      <c r="H3875" s="48">
        <v>1</v>
      </c>
      <c r="I3875" s="48">
        <v>25</v>
      </c>
      <c r="J3875" s="48">
        <v>0</v>
      </c>
      <c r="K3875" s="48">
        <v>188</v>
      </c>
      <c r="L3875" s="48">
        <v>0</v>
      </c>
      <c r="M3875" s="48">
        <v>1.5</v>
      </c>
      <c r="N3875" s="48">
        <v>0</v>
      </c>
      <c r="O3875" s="48">
        <v>0</v>
      </c>
      <c r="P3875" s="48">
        <v>100</v>
      </c>
      <c r="Q3875" s="48">
        <v>0</v>
      </c>
      <c r="R3875" s="48">
        <v>0</v>
      </c>
      <c r="S3875" s="48">
        <v>1906007</v>
      </c>
      <c r="T3875" s="48">
        <v>1</v>
      </c>
      <c r="U3875" s="48">
        <v>1901007</v>
      </c>
      <c r="V3875" s="48">
        <v>4</v>
      </c>
      <c r="W3875" s="48">
        <v>1902007</v>
      </c>
      <c r="X3875" s="48">
        <v>4</v>
      </c>
      <c r="AB3875" s="48" t="s">
        <v>7723</v>
      </c>
      <c r="AF3875" s="48">
        <v>1101007</v>
      </c>
    </row>
    <row r="3876" spans="1:32" ht="14.25">
      <c r="A3876" s="48">
        <v>4303022</v>
      </c>
      <c r="D3876" s="48" t="s">
        <v>3881</v>
      </c>
      <c r="E3876" s="48" t="s">
        <v>550</v>
      </c>
      <c r="F3876" s="48" t="s">
        <v>7723</v>
      </c>
      <c r="G3876" s="48">
        <v>2</v>
      </c>
      <c r="H3876" s="48">
        <v>1</v>
      </c>
      <c r="I3876" s="48">
        <v>88</v>
      </c>
      <c r="J3876" s="48">
        <v>22</v>
      </c>
      <c r="K3876" s="48">
        <v>165</v>
      </c>
      <c r="L3876" s="48">
        <v>0</v>
      </c>
      <c r="M3876" s="48">
        <v>1.5</v>
      </c>
      <c r="N3876" s="48">
        <v>0</v>
      </c>
      <c r="O3876" s="48">
        <v>0</v>
      </c>
      <c r="P3876" s="48">
        <v>100</v>
      </c>
      <c r="Q3876" s="48">
        <v>0</v>
      </c>
      <c r="R3876" s="48">
        <v>0</v>
      </c>
      <c r="S3876" s="48">
        <v>2007009</v>
      </c>
      <c r="T3876" s="48">
        <v>1</v>
      </c>
      <c r="U3876" s="48">
        <v>2003009</v>
      </c>
      <c r="V3876" s="48">
        <v>4</v>
      </c>
      <c r="W3876" s="48">
        <v>2004010</v>
      </c>
      <c r="X3876" s="48">
        <v>4</v>
      </c>
      <c r="Y3876" s="48">
        <v>2004014</v>
      </c>
      <c r="Z3876" s="48">
        <v>4</v>
      </c>
      <c r="AC3876" s="48">
        <v>4</v>
      </c>
      <c r="AD3876" s="48">
        <v>4</v>
      </c>
      <c r="AE3876" s="48">
        <v>2</v>
      </c>
      <c r="AF3876" s="48">
        <v>1102009</v>
      </c>
    </row>
    <row r="3877" spans="1:32" ht="14.25">
      <c r="A3877" s="48">
        <v>4303031</v>
      </c>
      <c r="D3877" s="48" t="s">
        <v>3879</v>
      </c>
      <c r="E3877" s="48" t="s">
        <v>3859</v>
      </c>
      <c r="F3877" s="48" t="s">
        <v>7724</v>
      </c>
      <c r="G3877" s="48">
        <v>1</v>
      </c>
      <c r="H3877" s="48">
        <v>1</v>
      </c>
      <c r="I3877" s="48">
        <v>22</v>
      </c>
      <c r="J3877" s="48">
        <v>0</v>
      </c>
      <c r="K3877" s="48">
        <v>165</v>
      </c>
      <c r="L3877" s="48">
        <v>0</v>
      </c>
      <c r="M3877" s="48">
        <v>1.5</v>
      </c>
      <c r="N3877" s="48">
        <v>0</v>
      </c>
      <c r="O3877" s="48">
        <v>0</v>
      </c>
      <c r="P3877" s="48">
        <v>100</v>
      </c>
      <c r="Q3877" s="48">
        <v>0</v>
      </c>
      <c r="R3877" s="48">
        <v>0</v>
      </c>
      <c r="S3877" s="48">
        <v>1906003</v>
      </c>
      <c r="T3877" s="48">
        <v>1</v>
      </c>
      <c r="U3877" s="48">
        <v>1901003</v>
      </c>
      <c r="V3877" s="48">
        <v>4</v>
      </c>
      <c r="W3877" s="48">
        <v>1902003</v>
      </c>
      <c r="X3877" s="48">
        <v>4</v>
      </c>
      <c r="AB3877" s="48" t="s">
        <v>7725</v>
      </c>
      <c r="AF3877" s="48">
        <v>1101003</v>
      </c>
    </row>
    <row r="3878" spans="1:32" ht="14.25">
      <c r="A3878" s="48">
        <v>4303032</v>
      </c>
      <c r="D3878" s="48" t="s">
        <v>3881</v>
      </c>
      <c r="E3878" s="48" t="s">
        <v>546</v>
      </c>
      <c r="F3878" s="48" t="s">
        <v>7725</v>
      </c>
      <c r="G3878" s="48">
        <v>2</v>
      </c>
      <c r="H3878" s="48">
        <v>1</v>
      </c>
      <c r="I3878" s="48">
        <v>88</v>
      </c>
      <c r="J3878" s="48">
        <v>22</v>
      </c>
      <c r="K3878" s="48">
        <v>165</v>
      </c>
      <c r="L3878" s="48">
        <v>0</v>
      </c>
      <c r="M3878" s="48">
        <v>1.5</v>
      </c>
      <c r="N3878" s="48">
        <v>0</v>
      </c>
      <c r="O3878" s="48">
        <v>0</v>
      </c>
      <c r="P3878" s="48">
        <v>100</v>
      </c>
      <c r="Q3878" s="48">
        <v>0</v>
      </c>
      <c r="R3878" s="48">
        <v>0</v>
      </c>
      <c r="S3878" s="48">
        <v>2007005</v>
      </c>
      <c r="T3878" s="48">
        <v>1</v>
      </c>
      <c r="U3878" s="48">
        <v>2003005</v>
      </c>
      <c r="V3878" s="48">
        <v>4</v>
      </c>
      <c r="W3878" s="48">
        <v>2004012</v>
      </c>
      <c r="X3878" s="48">
        <v>4</v>
      </c>
      <c r="Y3878" s="48">
        <v>2004014</v>
      </c>
      <c r="Z3878" s="48">
        <v>4</v>
      </c>
      <c r="AC3878" s="48">
        <v>4</v>
      </c>
      <c r="AD3878" s="48">
        <v>4</v>
      </c>
      <c r="AE3878" s="48">
        <v>3</v>
      </c>
      <c r="AF3878" s="48">
        <v>1102005</v>
      </c>
    </row>
    <row r="3879" spans="1:32" ht="14.25">
      <c r="A3879" s="48">
        <v>4303111</v>
      </c>
      <c r="D3879" s="48" t="s">
        <v>3879</v>
      </c>
      <c r="E3879" s="48" t="s">
        <v>3823</v>
      </c>
      <c r="F3879" s="48" t="s">
        <v>7726</v>
      </c>
      <c r="G3879" s="48">
        <v>1</v>
      </c>
      <c r="H3879" s="48">
        <v>91</v>
      </c>
      <c r="I3879" s="48">
        <v>6343</v>
      </c>
      <c r="J3879" s="48">
        <v>2889</v>
      </c>
      <c r="K3879" s="48">
        <v>21176</v>
      </c>
      <c r="L3879" s="48">
        <v>0</v>
      </c>
      <c r="M3879" s="48">
        <v>1.5</v>
      </c>
      <c r="N3879" s="48">
        <v>0</v>
      </c>
      <c r="O3879" s="48">
        <v>0</v>
      </c>
      <c r="P3879" s="48">
        <v>1900</v>
      </c>
      <c r="Q3879" s="48">
        <v>0</v>
      </c>
      <c r="R3879" s="48">
        <v>0</v>
      </c>
      <c r="S3879" s="48">
        <v>1906009</v>
      </c>
      <c r="T3879" s="48">
        <v>1</v>
      </c>
      <c r="U3879" s="48">
        <v>1901009</v>
      </c>
      <c r="V3879" s="48">
        <v>4</v>
      </c>
      <c r="W3879" s="48">
        <v>1902009</v>
      </c>
      <c r="X3879" s="48">
        <v>4</v>
      </c>
      <c r="AB3879" s="48" t="s">
        <v>7727</v>
      </c>
      <c r="AF3879" s="48">
        <v>1101009</v>
      </c>
    </row>
    <row r="3880" spans="1:32" ht="14.25">
      <c r="A3880" s="48">
        <v>4303112</v>
      </c>
      <c r="D3880" s="48" t="s">
        <v>3881</v>
      </c>
      <c r="E3880" s="48" t="s">
        <v>555</v>
      </c>
      <c r="F3880" s="48" t="s">
        <v>7727</v>
      </c>
      <c r="G3880" s="48">
        <v>2</v>
      </c>
      <c r="H3880" s="48">
        <v>91</v>
      </c>
      <c r="I3880" s="48">
        <v>5923</v>
      </c>
      <c r="J3880" s="48">
        <v>2251</v>
      </c>
      <c r="K3880" s="48">
        <v>32221</v>
      </c>
      <c r="L3880" s="48">
        <v>0</v>
      </c>
      <c r="M3880" s="48">
        <v>1.5</v>
      </c>
      <c r="N3880" s="48">
        <v>0</v>
      </c>
      <c r="O3880" s="48">
        <v>0</v>
      </c>
      <c r="P3880" s="48">
        <v>1900</v>
      </c>
      <c r="Q3880" s="48">
        <v>0</v>
      </c>
      <c r="R3880" s="48">
        <v>0</v>
      </c>
      <c r="S3880" s="48">
        <v>2007014</v>
      </c>
      <c r="T3880" s="48">
        <v>1</v>
      </c>
      <c r="U3880" s="48">
        <v>2003014</v>
      </c>
      <c r="V3880" s="48">
        <v>4</v>
      </c>
      <c r="W3880" s="48">
        <v>2004002</v>
      </c>
      <c r="X3880" s="48">
        <v>4</v>
      </c>
      <c r="Y3880" s="48">
        <v>2004006</v>
      </c>
      <c r="Z3880" s="48">
        <v>4</v>
      </c>
      <c r="AC3880" s="48">
        <v>4</v>
      </c>
      <c r="AD3880" s="48">
        <v>4</v>
      </c>
      <c r="AE3880" s="48">
        <v>1</v>
      </c>
      <c r="AF3880" s="48">
        <v>1102014</v>
      </c>
    </row>
    <row r="3881" spans="1:32" ht="14.25">
      <c r="A3881" s="48">
        <v>4303121</v>
      </c>
      <c r="D3881" s="48" t="s">
        <v>3879</v>
      </c>
      <c r="E3881" s="48" t="s">
        <v>3801</v>
      </c>
      <c r="F3881" s="48" t="s">
        <v>7728</v>
      </c>
      <c r="G3881" s="48">
        <v>1</v>
      </c>
      <c r="H3881" s="48">
        <v>91</v>
      </c>
      <c r="I3881" s="48">
        <v>6722</v>
      </c>
      <c r="J3881" s="48">
        <v>3077</v>
      </c>
      <c r="K3881" s="48">
        <v>23081</v>
      </c>
      <c r="L3881" s="48">
        <v>0</v>
      </c>
      <c r="M3881" s="48">
        <v>1.5</v>
      </c>
      <c r="N3881" s="48">
        <v>0</v>
      </c>
      <c r="O3881" s="48">
        <v>0</v>
      </c>
      <c r="P3881" s="48">
        <v>1900</v>
      </c>
      <c r="Q3881" s="48">
        <v>0</v>
      </c>
      <c r="R3881" s="48">
        <v>0</v>
      </c>
      <c r="S3881" s="48">
        <v>1906008</v>
      </c>
      <c r="T3881" s="48">
        <v>1</v>
      </c>
      <c r="U3881" s="48">
        <v>1901008</v>
      </c>
      <c r="V3881" s="48">
        <v>4</v>
      </c>
      <c r="W3881" s="48">
        <v>1902008</v>
      </c>
      <c r="X3881" s="48">
        <v>4</v>
      </c>
      <c r="AB3881" s="48" t="s">
        <v>7729</v>
      </c>
      <c r="AF3881" s="48">
        <v>1101008</v>
      </c>
    </row>
    <row r="3882" spans="1:32" ht="14.25">
      <c r="A3882" s="48">
        <v>4303122</v>
      </c>
      <c r="D3882" s="48" t="s">
        <v>3881</v>
      </c>
      <c r="E3882" s="48" t="s">
        <v>554</v>
      </c>
      <c r="F3882" s="48" t="s">
        <v>7729</v>
      </c>
      <c r="G3882" s="48">
        <v>2</v>
      </c>
      <c r="H3882" s="48">
        <v>91</v>
      </c>
      <c r="I3882" s="48">
        <v>6037</v>
      </c>
      <c r="J3882" s="48">
        <v>2251</v>
      </c>
      <c r="K3882" s="48">
        <v>32819</v>
      </c>
      <c r="L3882" s="48">
        <v>0</v>
      </c>
      <c r="M3882" s="48">
        <v>1.5</v>
      </c>
      <c r="N3882" s="48">
        <v>0</v>
      </c>
      <c r="O3882" s="48">
        <v>0</v>
      </c>
      <c r="P3882" s="48">
        <v>1900</v>
      </c>
      <c r="Q3882" s="48">
        <v>0</v>
      </c>
      <c r="R3882" s="48">
        <v>0</v>
      </c>
      <c r="S3882" s="48">
        <v>2007013</v>
      </c>
      <c r="T3882" s="48">
        <v>1</v>
      </c>
      <c r="U3882" s="48">
        <v>2003013</v>
      </c>
      <c r="V3882" s="48">
        <v>4</v>
      </c>
      <c r="W3882" s="48">
        <v>2004008</v>
      </c>
      <c r="X3882" s="48">
        <v>4</v>
      </c>
      <c r="Y3882" s="48">
        <v>2004010</v>
      </c>
      <c r="Z3882" s="48">
        <v>4</v>
      </c>
      <c r="AC3882" s="48">
        <v>4</v>
      </c>
      <c r="AD3882" s="48">
        <v>4</v>
      </c>
      <c r="AE3882" s="48">
        <v>3</v>
      </c>
      <c r="AF3882" s="48">
        <v>1102013</v>
      </c>
    </row>
    <row r="3883" spans="1:32" ht="14.25">
      <c r="A3883" s="48">
        <v>4303131</v>
      </c>
      <c r="D3883" s="48" t="s">
        <v>3879</v>
      </c>
      <c r="E3883" s="48" t="s">
        <v>3839</v>
      </c>
      <c r="F3883" s="48" t="s">
        <v>7730</v>
      </c>
      <c r="G3883" s="48">
        <v>1</v>
      </c>
      <c r="H3883" s="48">
        <v>91</v>
      </c>
      <c r="I3883" s="48">
        <v>6343</v>
      </c>
      <c r="J3883" s="48">
        <v>2889</v>
      </c>
      <c r="K3883" s="48">
        <v>21176</v>
      </c>
      <c r="L3883" s="48">
        <v>0</v>
      </c>
      <c r="M3883" s="48">
        <v>1.5</v>
      </c>
      <c r="N3883" s="48">
        <v>0</v>
      </c>
      <c r="O3883" s="48">
        <v>0</v>
      </c>
      <c r="P3883" s="48">
        <v>1900</v>
      </c>
      <c r="Q3883" s="48">
        <v>0</v>
      </c>
      <c r="R3883" s="48">
        <v>0</v>
      </c>
      <c r="S3883" s="48">
        <v>1906012</v>
      </c>
      <c r="T3883" s="48">
        <v>1</v>
      </c>
      <c r="U3883" s="48">
        <v>1901012</v>
      </c>
      <c r="V3883" s="48">
        <v>4</v>
      </c>
      <c r="W3883" s="48">
        <v>1902012</v>
      </c>
      <c r="X3883" s="48">
        <v>4</v>
      </c>
      <c r="AB3883" s="48" t="s">
        <v>7731</v>
      </c>
      <c r="AF3883" s="48">
        <v>1101012</v>
      </c>
    </row>
    <row r="3884" spans="1:32" ht="14.25">
      <c r="A3884" s="48">
        <v>4303132</v>
      </c>
      <c r="D3884" s="48" t="s">
        <v>3881</v>
      </c>
      <c r="E3884" s="48" t="s">
        <v>559</v>
      </c>
      <c r="F3884" s="48" t="s">
        <v>7731</v>
      </c>
      <c r="G3884" s="48">
        <v>2</v>
      </c>
      <c r="H3884" s="48">
        <v>91</v>
      </c>
      <c r="I3884" s="48">
        <v>5923</v>
      </c>
      <c r="J3884" s="48">
        <v>2251</v>
      </c>
      <c r="K3884" s="48">
        <v>32221</v>
      </c>
      <c r="L3884" s="48">
        <v>0</v>
      </c>
      <c r="M3884" s="48">
        <v>1.5</v>
      </c>
      <c r="N3884" s="48">
        <v>0</v>
      </c>
      <c r="O3884" s="48">
        <v>0</v>
      </c>
      <c r="P3884" s="48">
        <v>1900</v>
      </c>
      <c r="Q3884" s="48">
        <v>0</v>
      </c>
      <c r="R3884" s="48">
        <v>0</v>
      </c>
      <c r="S3884" s="48">
        <v>2007018</v>
      </c>
      <c r="T3884" s="48">
        <v>1</v>
      </c>
      <c r="U3884" s="48">
        <v>2003018</v>
      </c>
      <c r="V3884" s="48">
        <v>4</v>
      </c>
      <c r="W3884" s="48">
        <v>2004012</v>
      </c>
      <c r="X3884" s="48">
        <v>4</v>
      </c>
      <c r="Y3884" s="48">
        <v>2004010</v>
      </c>
      <c r="Z3884" s="48">
        <v>4</v>
      </c>
      <c r="AC3884" s="48">
        <v>4</v>
      </c>
      <c r="AD3884" s="48">
        <v>4</v>
      </c>
      <c r="AE3884" s="48">
        <v>2</v>
      </c>
      <c r="AF3884" s="48">
        <v>1102018</v>
      </c>
    </row>
    <row r="3885" spans="1:32" ht="14.25">
      <c r="A3885" s="48">
        <v>4303211</v>
      </c>
      <c r="D3885" s="48" t="s">
        <v>3879</v>
      </c>
      <c r="E3885" s="48" t="s">
        <v>3838</v>
      </c>
      <c r="F3885" s="48" t="s">
        <v>7732</v>
      </c>
      <c r="G3885" s="48">
        <v>1</v>
      </c>
      <c r="H3885" s="48">
        <v>92</v>
      </c>
      <c r="I3885" s="48">
        <v>7054</v>
      </c>
      <c r="J3885" s="48">
        <v>2967</v>
      </c>
      <c r="K3885" s="48">
        <v>21805</v>
      </c>
      <c r="L3885" s="48">
        <v>0</v>
      </c>
      <c r="M3885" s="48">
        <v>1.5</v>
      </c>
      <c r="N3885" s="48">
        <v>0</v>
      </c>
      <c r="O3885" s="48">
        <v>0</v>
      </c>
      <c r="P3885" s="48">
        <v>1900</v>
      </c>
      <c r="Q3885" s="48">
        <v>0</v>
      </c>
      <c r="R3885" s="48">
        <v>0</v>
      </c>
      <c r="S3885" s="48">
        <v>1906013</v>
      </c>
      <c r="T3885" s="48">
        <v>1</v>
      </c>
      <c r="U3885" s="48">
        <v>1901013</v>
      </c>
      <c r="V3885" s="48">
        <v>4</v>
      </c>
      <c r="W3885" s="48">
        <v>1902013</v>
      </c>
      <c r="X3885" s="48">
        <v>4</v>
      </c>
      <c r="AB3885" s="48" t="s">
        <v>7733</v>
      </c>
      <c r="AF3885" s="48">
        <v>1101013</v>
      </c>
    </row>
    <row r="3886" spans="1:32" ht="14.25">
      <c r="A3886" s="48">
        <v>4303212</v>
      </c>
      <c r="D3886" s="48" t="s">
        <v>3881</v>
      </c>
      <c r="E3886" s="48" t="s">
        <v>560</v>
      </c>
      <c r="F3886" s="48" t="s">
        <v>7733</v>
      </c>
      <c r="G3886" s="48">
        <v>2</v>
      </c>
      <c r="H3886" s="48">
        <v>92</v>
      </c>
      <c r="I3886" s="48">
        <v>6262</v>
      </c>
      <c r="J3886" s="48">
        <v>2297</v>
      </c>
      <c r="K3886" s="48">
        <v>32975</v>
      </c>
      <c r="L3886" s="48">
        <v>0</v>
      </c>
      <c r="M3886" s="48">
        <v>1.5</v>
      </c>
      <c r="N3886" s="48">
        <v>0</v>
      </c>
      <c r="O3886" s="48">
        <v>0</v>
      </c>
      <c r="P3886" s="48">
        <v>1900</v>
      </c>
      <c r="Q3886" s="48">
        <v>0</v>
      </c>
      <c r="R3886" s="48">
        <v>0</v>
      </c>
      <c r="S3886" s="48">
        <v>2007019</v>
      </c>
      <c r="T3886" s="48">
        <v>1</v>
      </c>
      <c r="U3886" s="48">
        <v>2003019</v>
      </c>
      <c r="V3886" s="48">
        <v>4</v>
      </c>
      <c r="W3886" s="48">
        <v>2004014</v>
      </c>
      <c r="X3886" s="48">
        <v>4</v>
      </c>
      <c r="Y3886" s="48">
        <v>2004016</v>
      </c>
      <c r="Z3886" s="48">
        <v>4</v>
      </c>
      <c r="AC3886" s="48">
        <v>4</v>
      </c>
      <c r="AD3886" s="48">
        <v>4</v>
      </c>
      <c r="AE3886" s="48">
        <v>1</v>
      </c>
      <c r="AF3886" s="48">
        <v>1102019</v>
      </c>
    </row>
    <row r="3887" spans="1:32" ht="14.25">
      <c r="A3887" s="48">
        <v>4303221</v>
      </c>
      <c r="D3887" s="48" t="s">
        <v>3879</v>
      </c>
      <c r="E3887" s="48" t="s">
        <v>3851</v>
      </c>
      <c r="F3887" s="48" t="s">
        <v>7734</v>
      </c>
      <c r="G3887" s="48">
        <v>1</v>
      </c>
      <c r="H3887" s="48">
        <v>92</v>
      </c>
      <c r="I3887" s="48">
        <v>7442</v>
      </c>
      <c r="J3887" s="48">
        <v>3160</v>
      </c>
      <c r="K3887" s="48">
        <v>23753</v>
      </c>
      <c r="L3887" s="48">
        <v>0</v>
      </c>
      <c r="M3887" s="48">
        <v>1.5</v>
      </c>
      <c r="N3887" s="48">
        <v>0</v>
      </c>
      <c r="O3887" s="48">
        <v>0</v>
      </c>
      <c r="P3887" s="48">
        <v>1900</v>
      </c>
      <c r="Q3887" s="48">
        <v>0</v>
      </c>
      <c r="R3887" s="48">
        <v>0</v>
      </c>
      <c r="S3887" s="48">
        <v>1906007</v>
      </c>
      <c r="T3887" s="48">
        <v>1</v>
      </c>
      <c r="U3887" s="48">
        <v>1901007</v>
      </c>
      <c r="V3887" s="48">
        <v>4</v>
      </c>
      <c r="W3887" s="48">
        <v>1902007</v>
      </c>
      <c r="X3887" s="48">
        <v>4</v>
      </c>
      <c r="AB3887" s="48" t="s">
        <v>7735</v>
      </c>
      <c r="AF3887" s="48">
        <v>1101007</v>
      </c>
    </row>
    <row r="3888" spans="1:32" ht="14.25">
      <c r="A3888" s="48">
        <v>4303222</v>
      </c>
      <c r="D3888" s="48" t="s">
        <v>3881</v>
      </c>
      <c r="E3888" s="48" t="s">
        <v>544</v>
      </c>
      <c r="F3888" s="48" t="s">
        <v>7735</v>
      </c>
      <c r="G3888" s="48">
        <v>2</v>
      </c>
      <c r="H3888" s="48">
        <v>92</v>
      </c>
      <c r="I3888" s="48">
        <v>6379</v>
      </c>
      <c r="J3888" s="48">
        <v>2297</v>
      </c>
      <c r="K3888" s="48">
        <v>33582</v>
      </c>
      <c r="L3888" s="48">
        <v>0</v>
      </c>
      <c r="M3888" s="48">
        <v>1.5</v>
      </c>
      <c r="N3888" s="48">
        <v>0</v>
      </c>
      <c r="O3888" s="48">
        <v>0</v>
      </c>
      <c r="P3888" s="48">
        <v>1900</v>
      </c>
      <c r="Q3888" s="48">
        <v>0</v>
      </c>
      <c r="R3888" s="48">
        <v>0</v>
      </c>
      <c r="S3888" s="48">
        <v>2007003</v>
      </c>
      <c r="T3888" s="48">
        <v>1</v>
      </c>
      <c r="U3888" s="48">
        <v>2003003</v>
      </c>
      <c r="V3888" s="48">
        <v>4</v>
      </c>
      <c r="W3888" s="48">
        <v>2004008</v>
      </c>
      <c r="X3888" s="48">
        <v>4</v>
      </c>
      <c r="Y3888" s="48">
        <v>2004010</v>
      </c>
      <c r="Z3888" s="48">
        <v>4</v>
      </c>
      <c r="AC3888" s="48">
        <v>4</v>
      </c>
      <c r="AD3888" s="48">
        <v>4</v>
      </c>
      <c r="AE3888" s="48">
        <v>2</v>
      </c>
      <c r="AF3888" s="48">
        <v>1102003</v>
      </c>
    </row>
    <row r="3889" spans="1:32" ht="14.25">
      <c r="A3889" s="48">
        <v>4303231</v>
      </c>
      <c r="D3889" s="48" t="s">
        <v>3879</v>
      </c>
      <c r="E3889" s="48" t="s">
        <v>3853</v>
      </c>
      <c r="F3889" s="48" t="s">
        <v>7736</v>
      </c>
      <c r="G3889" s="48">
        <v>1</v>
      </c>
      <c r="H3889" s="48">
        <v>92</v>
      </c>
      <c r="I3889" s="48">
        <v>7054</v>
      </c>
      <c r="J3889" s="48">
        <v>2967</v>
      </c>
      <c r="K3889" s="48">
        <v>21805</v>
      </c>
      <c r="L3889" s="48">
        <v>0</v>
      </c>
      <c r="M3889" s="48">
        <v>1.5</v>
      </c>
      <c r="N3889" s="48">
        <v>0</v>
      </c>
      <c r="O3889" s="48">
        <v>0</v>
      </c>
      <c r="P3889" s="48">
        <v>1900</v>
      </c>
      <c r="Q3889" s="48">
        <v>0</v>
      </c>
      <c r="R3889" s="48">
        <v>0</v>
      </c>
      <c r="S3889" s="48">
        <v>1906011</v>
      </c>
      <c r="T3889" s="48">
        <v>1</v>
      </c>
      <c r="U3889" s="48">
        <v>1901011</v>
      </c>
      <c r="V3889" s="48">
        <v>4</v>
      </c>
      <c r="W3889" s="48">
        <v>1902011</v>
      </c>
      <c r="X3889" s="48">
        <v>4</v>
      </c>
      <c r="AB3889" s="48" t="s">
        <v>7737</v>
      </c>
      <c r="AF3889" s="48">
        <v>1101011</v>
      </c>
    </row>
    <row r="3890" spans="1:32" ht="14.25">
      <c r="A3890" s="48">
        <v>4303232</v>
      </c>
      <c r="D3890" s="48" t="s">
        <v>3881</v>
      </c>
      <c r="E3890" s="48" t="s">
        <v>558</v>
      </c>
      <c r="F3890" s="48" t="s">
        <v>7737</v>
      </c>
      <c r="G3890" s="48">
        <v>2</v>
      </c>
      <c r="H3890" s="48">
        <v>92</v>
      </c>
      <c r="I3890" s="48">
        <v>6132</v>
      </c>
      <c r="J3890" s="48">
        <v>2297</v>
      </c>
      <c r="K3890" s="48">
        <v>32812</v>
      </c>
      <c r="L3890" s="48">
        <v>0</v>
      </c>
      <c r="M3890" s="48">
        <v>1.5</v>
      </c>
      <c r="N3890" s="48">
        <v>0</v>
      </c>
      <c r="O3890" s="48">
        <v>0</v>
      </c>
      <c r="P3890" s="48">
        <v>1900</v>
      </c>
      <c r="Q3890" s="48">
        <v>0</v>
      </c>
      <c r="R3890" s="48">
        <v>0</v>
      </c>
      <c r="S3890" s="48">
        <v>2007017</v>
      </c>
      <c r="T3890" s="48">
        <v>1</v>
      </c>
      <c r="U3890" s="48">
        <v>2003017</v>
      </c>
      <c r="V3890" s="48">
        <v>4</v>
      </c>
      <c r="W3890" s="48">
        <v>2004008</v>
      </c>
      <c r="X3890" s="48">
        <v>4</v>
      </c>
      <c r="Y3890" s="48">
        <v>2004010</v>
      </c>
      <c r="Z3890" s="48">
        <v>4</v>
      </c>
      <c r="AC3890" s="48">
        <v>4</v>
      </c>
      <c r="AD3890" s="48">
        <v>4</v>
      </c>
      <c r="AE3890" s="48">
        <v>3</v>
      </c>
      <c r="AF3890" s="48">
        <v>1102017</v>
      </c>
    </row>
    <row r="3891" spans="1:32" ht="14.25">
      <c r="A3891" s="48">
        <v>4303311</v>
      </c>
      <c r="D3891" s="48" t="s">
        <v>3879</v>
      </c>
      <c r="E3891" s="48" t="s">
        <v>1043</v>
      </c>
      <c r="F3891" s="48" t="s">
        <v>7738</v>
      </c>
      <c r="G3891" s="48">
        <v>1</v>
      </c>
      <c r="H3891" s="48">
        <v>93</v>
      </c>
      <c r="I3891" s="48">
        <v>7506</v>
      </c>
      <c r="J3891" s="48">
        <v>3010</v>
      </c>
      <c r="K3891" s="48">
        <v>22857</v>
      </c>
      <c r="L3891" s="48">
        <v>0</v>
      </c>
      <c r="M3891" s="48">
        <v>1.5</v>
      </c>
      <c r="N3891" s="48">
        <v>0</v>
      </c>
      <c r="O3891" s="48">
        <v>0</v>
      </c>
      <c r="P3891" s="48">
        <v>1900</v>
      </c>
      <c r="Q3891" s="48">
        <v>0</v>
      </c>
      <c r="R3891" s="48">
        <v>0</v>
      </c>
      <c r="S3891" s="48">
        <v>1906005</v>
      </c>
      <c r="T3891" s="48">
        <v>1</v>
      </c>
      <c r="U3891" s="48">
        <v>1901005</v>
      </c>
      <c r="V3891" s="48">
        <v>4</v>
      </c>
      <c r="W3891" s="48">
        <v>1902005</v>
      </c>
      <c r="X3891" s="48">
        <v>4</v>
      </c>
      <c r="AB3891" s="48" t="s">
        <v>7739</v>
      </c>
      <c r="AF3891" s="48">
        <v>1101005</v>
      </c>
    </row>
    <row r="3892" spans="1:32" ht="14.25">
      <c r="A3892" s="48">
        <v>4303312</v>
      </c>
      <c r="D3892" s="48" t="s">
        <v>3881</v>
      </c>
      <c r="E3892" s="48" t="s">
        <v>542</v>
      </c>
      <c r="F3892" s="48" t="s">
        <v>7739</v>
      </c>
      <c r="G3892" s="48">
        <v>2</v>
      </c>
      <c r="H3892" s="48">
        <v>93</v>
      </c>
      <c r="I3892" s="48">
        <v>6472</v>
      </c>
      <c r="J3892" s="48">
        <v>2340</v>
      </c>
      <c r="K3892" s="48">
        <v>33762</v>
      </c>
      <c r="L3892" s="48">
        <v>0</v>
      </c>
      <c r="M3892" s="48">
        <v>1.5</v>
      </c>
      <c r="N3892" s="48">
        <v>0</v>
      </c>
      <c r="O3892" s="48">
        <v>0</v>
      </c>
      <c r="P3892" s="48">
        <v>1900</v>
      </c>
      <c r="Q3892" s="48">
        <v>0</v>
      </c>
      <c r="R3892" s="48">
        <v>0</v>
      </c>
      <c r="S3892" s="48">
        <v>2007001</v>
      </c>
      <c r="T3892" s="48">
        <v>1</v>
      </c>
      <c r="U3892" s="48">
        <v>2003001</v>
      </c>
      <c r="V3892" s="48">
        <v>4</v>
      </c>
      <c r="W3892" s="48">
        <v>2004001</v>
      </c>
      <c r="X3892" s="48">
        <v>4</v>
      </c>
      <c r="Y3892" s="48">
        <v>2004006</v>
      </c>
      <c r="Z3892" s="48">
        <v>4</v>
      </c>
      <c r="AC3892" s="48">
        <v>4</v>
      </c>
      <c r="AD3892" s="48">
        <v>4</v>
      </c>
      <c r="AE3892" s="48">
        <v>1</v>
      </c>
      <c r="AF3892" s="48">
        <v>1102001</v>
      </c>
    </row>
    <row r="3893" spans="1:32" ht="14.25">
      <c r="A3893" s="48">
        <v>4303321</v>
      </c>
      <c r="D3893" s="48" t="s">
        <v>3879</v>
      </c>
      <c r="E3893" s="48" t="s">
        <v>513</v>
      </c>
      <c r="F3893" s="48" t="s">
        <v>7740</v>
      </c>
      <c r="G3893" s="48">
        <v>1</v>
      </c>
      <c r="H3893" s="48">
        <v>93</v>
      </c>
      <c r="I3893" s="48">
        <v>7902</v>
      </c>
      <c r="J3893" s="48">
        <v>3208</v>
      </c>
      <c r="K3893" s="48">
        <v>24846</v>
      </c>
      <c r="L3893" s="48">
        <v>0</v>
      </c>
      <c r="M3893" s="48">
        <v>1.5</v>
      </c>
      <c r="N3893" s="48">
        <v>0</v>
      </c>
      <c r="O3893" s="48">
        <v>0</v>
      </c>
      <c r="P3893" s="48">
        <v>1900</v>
      </c>
      <c r="Q3893" s="48">
        <v>0</v>
      </c>
      <c r="R3893" s="48">
        <v>0</v>
      </c>
      <c r="S3893" s="48">
        <v>1906004</v>
      </c>
      <c r="T3893" s="48">
        <v>1</v>
      </c>
      <c r="U3893" s="48">
        <v>1901004</v>
      </c>
      <c r="V3893" s="48">
        <v>4</v>
      </c>
      <c r="W3893" s="48">
        <v>1902004</v>
      </c>
      <c r="X3893" s="48">
        <v>4</v>
      </c>
      <c r="AB3893" s="48" t="s">
        <v>7741</v>
      </c>
      <c r="AF3893" s="48">
        <v>1101004</v>
      </c>
    </row>
    <row r="3894" spans="1:32" ht="14.25">
      <c r="A3894" s="48">
        <v>4303322</v>
      </c>
      <c r="D3894" s="48" t="s">
        <v>3881</v>
      </c>
      <c r="E3894" s="48" t="s">
        <v>547</v>
      </c>
      <c r="F3894" s="48" t="s">
        <v>7741</v>
      </c>
      <c r="G3894" s="48">
        <v>2</v>
      </c>
      <c r="H3894" s="48">
        <v>93</v>
      </c>
      <c r="I3894" s="48">
        <v>6526</v>
      </c>
      <c r="J3894" s="48">
        <v>2327</v>
      </c>
      <c r="K3894" s="48">
        <v>34376</v>
      </c>
      <c r="L3894" s="48">
        <v>0</v>
      </c>
      <c r="M3894" s="48">
        <v>1.5</v>
      </c>
      <c r="N3894" s="48">
        <v>0</v>
      </c>
      <c r="O3894" s="48">
        <v>0</v>
      </c>
      <c r="P3894" s="48">
        <v>1900</v>
      </c>
      <c r="Q3894" s="48">
        <v>0</v>
      </c>
      <c r="R3894" s="48">
        <v>0</v>
      </c>
      <c r="S3894" s="48">
        <v>2007006</v>
      </c>
      <c r="T3894" s="48">
        <v>1</v>
      </c>
      <c r="U3894" s="48">
        <v>2003006</v>
      </c>
      <c r="V3894" s="48">
        <v>4</v>
      </c>
      <c r="W3894" s="48">
        <v>2004010</v>
      </c>
      <c r="X3894" s="48">
        <v>4</v>
      </c>
      <c r="Y3894" s="48">
        <v>2004008</v>
      </c>
      <c r="Z3894" s="48">
        <v>4</v>
      </c>
      <c r="AC3894" s="48">
        <v>4</v>
      </c>
      <c r="AD3894" s="48">
        <v>4</v>
      </c>
      <c r="AE3894" s="48">
        <v>2</v>
      </c>
      <c r="AF3894" s="48">
        <v>1102006</v>
      </c>
    </row>
    <row r="3895" spans="1:32" ht="14.25">
      <c r="A3895" s="48">
        <v>4303331</v>
      </c>
      <c r="D3895" s="48" t="s">
        <v>3879</v>
      </c>
      <c r="E3895" s="48" t="s">
        <v>3851</v>
      </c>
      <c r="F3895" s="48" t="s">
        <v>7742</v>
      </c>
      <c r="G3895" s="48">
        <v>1</v>
      </c>
      <c r="H3895" s="48">
        <v>93</v>
      </c>
      <c r="I3895" s="48">
        <v>7506</v>
      </c>
      <c r="J3895" s="48">
        <v>3010</v>
      </c>
      <c r="K3895" s="48">
        <v>22857</v>
      </c>
      <c r="L3895" s="48">
        <v>0</v>
      </c>
      <c r="M3895" s="48">
        <v>1.5</v>
      </c>
      <c r="N3895" s="48">
        <v>0</v>
      </c>
      <c r="O3895" s="48">
        <v>0</v>
      </c>
      <c r="P3895" s="48">
        <v>1900</v>
      </c>
      <c r="Q3895" s="48">
        <v>0</v>
      </c>
      <c r="R3895" s="48">
        <v>0</v>
      </c>
      <c r="S3895" s="48">
        <v>1906007</v>
      </c>
      <c r="T3895" s="48">
        <v>1</v>
      </c>
      <c r="U3895" s="48">
        <v>1901007</v>
      </c>
      <c r="V3895" s="48">
        <v>4</v>
      </c>
      <c r="W3895" s="48">
        <v>1902007</v>
      </c>
      <c r="X3895" s="48">
        <v>4</v>
      </c>
      <c r="AB3895" s="48" t="s">
        <v>7743</v>
      </c>
      <c r="AF3895" s="48">
        <v>1101007</v>
      </c>
    </row>
    <row r="3896" spans="1:32" ht="14.25">
      <c r="A3896" s="48">
        <v>4303332</v>
      </c>
      <c r="D3896" s="48" t="s">
        <v>3881</v>
      </c>
      <c r="E3896" s="48" t="s">
        <v>551</v>
      </c>
      <c r="F3896" s="48" t="s">
        <v>7743</v>
      </c>
      <c r="G3896" s="48">
        <v>2</v>
      </c>
      <c r="H3896" s="48">
        <v>93</v>
      </c>
      <c r="I3896" s="48">
        <v>6407</v>
      </c>
      <c r="J3896" s="48">
        <v>2327</v>
      </c>
      <c r="K3896" s="48">
        <v>33762</v>
      </c>
      <c r="L3896" s="48">
        <v>0</v>
      </c>
      <c r="M3896" s="48">
        <v>1.5</v>
      </c>
      <c r="N3896" s="48">
        <v>0</v>
      </c>
      <c r="O3896" s="48">
        <v>0</v>
      </c>
      <c r="P3896" s="48">
        <v>1900</v>
      </c>
      <c r="Q3896" s="48">
        <v>0</v>
      </c>
      <c r="R3896" s="48">
        <v>0</v>
      </c>
      <c r="S3896" s="48">
        <v>2007010</v>
      </c>
      <c r="T3896" s="48">
        <v>1</v>
      </c>
      <c r="U3896" s="48">
        <v>2003010</v>
      </c>
      <c r="V3896" s="48">
        <v>4</v>
      </c>
      <c r="W3896" s="48">
        <v>2004015</v>
      </c>
      <c r="X3896" s="48">
        <v>4</v>
      </c>
      <c r="Y3896" s="48">
        <v>2004012</v>
      </c>
      <c r="Z3896" s="48">
        <v>4</v>
      </c>
      <c r="AC3896" s="48">
        <v>4</v>
      </c>
      <c r="AD3896" s="48">
        <v>4</v>
      </c>
      <c r="AE3896" s="48">
        <v>3</v>
      </c>
      <c r="AF3896" s="48">
        <v>1102010</v>
      </c>
    </row>
    <row r="3897" spans="1:32" ht="14.25">
      <c r="A3897" s="48">
        <v>4303411</v>
      </c>
      <c r="D3897" s="48" t="s">
        <v>3879</v>
      </c>
      <c r="E3897" s="48" t="s">
        <v>3839</v>
      </c>
      <c r="F3897" s="48" t="s">
        <v>7744</v>
      </c>
      <c r="G3897" s="48">
        <v>1</v>
      </c>
      <c r="H3897" s="48">
        <v>94</v>
      </c>
      <c r="I3897" s="48">
        <v>7892</v>
      </c>
      <c r="J3897" s="48">
        <v>3105</v>
      </c>
      <c r="K3897" s="48">
        <v>23160</v>
      </c>
      <c r="L3897" s="48">
        <v>0</v>
      </c>
      <c r="M3897" s="48">
        <v>1.5</v>
      </c>
      <c r="N3897" s="48">
        <v>0</v>
      </c>
      <c r="O3897" s="48">
        <v>0</v>
      </c>
      <c r="P3897" s="48">
        <v>1900</v>
      </c>
      <c r="Q3897" s="48">
        <v>0</v>
      </c>
      <c r="R3897" s="48">
        <v>0</v>
      </c>
      <c r="S3897" s="48">
        <v>1906012</v>
      </c>
      <c r="T3897" s="48">
        <v>1</v>
      </c>
      <c r="U3897" s="48">
        <v>1901012</v>
      </c>
      <c r="V3897" s="48">
        <v>4</v>
      </c>
      <c r="W3897" s="48">
        <v>1902012</v>
      </c>
      <c r="X3897" s="48">
        <v>4</v>
      </c>
      <c r="AB3897" s="48" t="s">
        <v>7745</v>
      </c>
      <c r="AF3897" s="48">
        <v>1101012</v>
      </c>
    </row>
    <row r="3898" spans="1:32" ht="14.25">
      <c r="A3898" s="48">
        <v>4303412</v>
      </c>
      <c r="D3898" s="48" t="s">
        <v>3881</v>
      </c>
      <c r="E3898" s="48" t="s">
        <v>559</v>
      </c>
      <c r="F3898" s="48" t="s">
        <v>7745</v>
      </c>
      <c r="G3898" s="48">
        <v>2</v>
      </c>
      <c r="H3898" s="48">
        <v>94</v>
      </c>
      <c r="I3898" s="48">
        <v>6616</v>
      </c>
      <c r="J3898" s="48">
        <v>2383</v>
      </c>
      <c r="K3898" s="48">
        <v>34353</v>
      </c>
      <c r="L3898" s="48">
        <v>0</v>
      </c>
      <c r="M3898" s="48">
        <v>1.5</v>
      </c>
      <c r="N3898" s="48">
        <v>0</v>
      </c>
      <c r="O3898" s="48">
        <v>0</v>
      </c>
      <c r="P3898" s="48">
        <v>1900</v>
      </c>
      <c r="Q3898" s="48">
        <v>0</v>
      </c>
      <c r="R3898" s="48">
        <v>0</v>
      </c>
      <c r="S3898" s="48">
        <v>2007018</v>
      </c>
      <c r="T3898" s="48">
        <v>1</v>
      </c>
      <c r="U3898" s="48">
        <v>2003018</v>
      </c>
      <c r="V3898" s="48">
        <v>4</v>
      </c>
      <c r="W3898" s="48">
        <v>2004012</v>
      </c>
      <c r="X3898" s="48">
        <v>4</v>
      </c>
      <c r="Y3898" s="48">
        <v>2004010</v>
      </c>
      <c r="Z3898" s="48">
        <v>4</v>
      </c>
      <c r="AC3898" s="48">
        <v>4</v>
      </c>
      <c r="AD3898" s="48">
        <v>4</v>
      </c>
      <c r="AE3898" s="48">
        <v>2</v>
      </c>
      <c r="AF3898" s="48">
        <v>1102018</v>
      </c>
    </row>
    <row r="3899" spans="1:32" ht="14.25">
      <c r="A3899" s="48">
        <v>4303421</v>
      </c>
      <c r="D3899" s="48" t="s">
        <v>3879</v>
      </c>
      <c r="E3899" s="48" t="s">
        <v>3801</v>
      </c>
      <c r="F3899" s="48" t="s">
        <v>7746</v>
      </c>
      <c r="G3899" s="48">
        <v>1</v>
      </c>
      <c r="H3899" s="48">
        <v>94</v>
      </c>
      <c r="I3899" s="48">
        <v>8296</v>
      </c>
      <c r="J3899" s="48">
        <v>3308</v>
      </c>
      <c r="K3899" s="48">
        <v>25192</v>
      </c>
      <c r="L3899" s="48">
        <v>0</v>
      </c>
      <c r="M3899" s="48">
        <v>1.5</v>
      </c>
      <c r="N3899" s="48">
        <v>0</v>
      </c>
      <c r="O3899" s="48">
        <v>0</v>
      </c>
      <c r="P3899" s="48">
        <v>1900</v>
      </c>
      <c r="Q3899" s="48">
        <v>0</v>
      </c>
      <c r="R3899" s="48">
        <v>0</v>
      </c>
      <c r="S3899" s="48">
        <v>1906008</v>
      </c>
      <c r="T3899" s="48">
        <v>1</v>
      </c>
      <c r="U3899" s="48">
        <v>1901008</v>
      </c>
      <c r="V3899" s="48">
        <v>4</v>
      </c>
      <c r="W3899" s="48">
        <v>1902008</v>
      </c>
      <c r="X3899" s="48">
        <v>4</v>
      </c>
      <c r="AB3899" s="48" t="s">
        <v>7747</v>
      </c>
      <c r="AF3899" s="48">
        <v>1101008</v>
      </c>
    </row>
    <row r="3900" spans="1:32" ht="14.25">
      <c r="A3900" s="48">
        <v>4303422</v>
      </c>
      <c r="D3900" s="48" t="s">
        <v>3881</v>
      </c>
      <c r="E3900" s="48" t="s">
        <v>554</v>
      </c>
      <c r="F3900" s="48" t="s">
        <v>7747</v>
      </c>
      <c r="G3900" s="48">
        <v>2</v>
      </c>
      <c r="H3900" s="48">
        <v>94</v>
      </c>
      <c r="I3900" s="48">
        <v>6738</v>
      </c>
      <c r="J3900" s="48">
        <v>2383</v>
      </c>
      <c r="K3900" s="48">
        <v>34976</v>
      </c>
      <c r="L3900" s="48">
        <v>0</v>
      </c>
      <c r="M3900" s="48">
        <v>1.5</v>
      </c>
      <c r="N3900" s="48">
        <v>0</v>
      </c>
      <c r="O3900" s="48">
        <v>0</v>
      </c>
      <c r="P3900" s="48">
        <v>1900</v>
      </c>
      <c r="Q3900" s="48">
        <v>0</v>
      </c>
      <c r="R3900" s="48">
        <v>0</v>
      </c>
      <c r="S3900" s="48">
        <v>2007013</v>
      </c>
      <c r="T3900" s="48">
        <v>1</v>
      </c>
      <c r="U3900" s="48">
        <v>2003013</v>
      </c>
      <c r="V3900" s="48">
        <v>4</v>
      </c>
      <c r="W3900" s="48">
        <v>2004008</v>
      </c>
      <c r="X3900" s="48">
        <v>4</v>
      </c>
      <c r="Y3900" s="48">
        <v>2004010</v>
      </c>
      <c r="Z3900" s="48">
        <v>4</v>
      </c>
      <c r="AC3900" s="48">
        <v>4</v>
      </c>
      <c r="AD3900" s="48">
        <v>4</v>
      </c>
      <c r="AE3900" s="48">
        <v>3</v>
      </c>
      <c r="AF3900" s="48">
        <v>1102013</v>
      </c>
    </row>
    <row r="3901" spans="1:32" ht="14.25">
      <c r="A3901" s="48">
        <v>4303431</v>
      </c>
      <c r="D3901" s="48" t="s">
        <v>3879</v>
      </c>
      <c r="E3901" s="48" t="s">
        <v>3838</v>
      </c>
      <c r="F3901" s="48" t="s">
        <v>7748</v>
      </c>
      <c r="G3901" s="48">
        <v>1</v>
      </c>
      <c r="H3901" s="48">
        <v>94</v>
      </c>
      <c r="I3901" s="48">
        <v>7892</v>
      </c>
      <c r="J3901" s="48">
        <v>3105</v>
      </c>
      <c r="K3901" s="48">
        <v>23160</v>
      </c>
      <c r="L3901" s="48">
        <v>0</v>
      </c>
      <c r="M3901" s="48">
        <v>1.5</v>
      </c>
      <c r="N3901" s="48">
        <v>0</v>
      </c>
      <c r="O3901" s="48">
        <v>0</v>
      </c>
      <c r="P3901" s="48">
        <v>1900</v>
      </c>
      <c r="Q3901" s="48">
        <v>0</v>
      </c>
      <c r="R3901" s="48">
        <v>0</v>
      </c>
      <c r="S3901" s="48">
        <v>1906013</v>
      </c>
      <c r="T3901" s="48">
        <v>1</v>
      </c>
      <c r="U3901" s="48">
        <v>1901013</v>
      </c>
      <c r="V3901" s="48">
        <v>4</v>
      </c>
      <c r="W3901" s="48">
        <v>1902013</v>
      </c>
      <c r="X3901" s="48">
        <v>4</v>
      </c>
      <c r="AB3901" s="48" t="s">
        <v>7749</v>
      </c>
      <c r="AF3901" s="48">
        <v>1101013</v>
      </c>
    </row>
    <row r="3902" spans="1:32" ht="14.25">
      <c r="A3902" s="48">
        <v>4303432</v>
      </c>
      <c r="D3902" s="48" t="s">
        <v>3881</v>
      </c>
      <c r="E3902" s="48" t="s">
        <v>560</v>
      </c>
      <c r="F3902" s="48" t="s">
        <v>7749</v>
      </c>
      <c r="G3902" s="48">
        <v>2</v>
      </c>
      <c r="H3902" s="48">
        <v>94</v>
      </c>
      <c r="I3902" s="48">
        <v>6616</v>
      </c>
      <c r="J3902" s="48">
        <v>2383</v>
      </c>
      <c r="K3902" s="48">
        <v>34353</v>
      </c>
      <c r="L3902" s="48">
        <v>0</v>
      </c>
      <c r="M3902" s="48">
        <v>1.5</v>
      </c>
      <c r="N3902" s="48">
        <v>0</v>
      </c>
      <c r="O3902" s="48">
        <v>0</v>
      </c>
      <c r="P3902" s="48">
        <v>1900</v>
      </c>
      <c r="Q3902" s="48">
        <v>0</v>
      </c>
      <c r="R3902" s="48">
        <v>0</v>
      </c>
      <c r="S3902" s="48">
        <v>2007019</v>
      </c>
      <c r="T3902" s="48">
        <v>1</v>
      </c>
      <c r="U3902" s="48">
        <v>2003019</v>
      </c>
      <c r="V3902" s="48">
        <v>4</v>
      </c>
      <c r="W3902" s="48">
        <v>2004014</v>
      </c>
      <c r="X3902" s="48">
        <v>4</v>
      </c>
      <c r="Y3902" s="48">
        <v>2004016</v>
      </c>
      <c r="Z3902" s="48">
        <v>4</v>
      </c>
      <c r="AC3902" s="48">
        <v>4</v>
      </c>
      <c r="AD3902" s="48">
        <v>4</v>
      </c>
      <c r="AE3902" s="48">
        <v>1</v>
      </c>
      <c r="AF3902" s="48">
        <v>1102019</v>
      </c>
    </row>
    <row r="3903" spans="1:32" ht="14.25">
      <c r="A3903" s="48">
        <v>4303511</v>
      </c>
      <c r="D3903" s="48" t="s">
        <v>3879</v>
      </c>
      <c r="E3903" s="48" t="s">
        <v>3781</v>
      </c>
      <c r="F3903" s="48" t="s">
        <v>7750</v>
      </c>
      <c r="G3903" s="48">
        <v>1</v>
      </c>
      <c r="H3903" s="48">
        <v>95</v>
      </c>
      <c r="I3903" s="48">
        <v>8012</v>
      </c>
      <c r="J3903" s="48">
        <v>3393</v>
      </c>
      <c r="K3903" s="48">
        <v>24548</v>
      </c>
      <c r="L3903" s="48">
        <v>0</v>
      </c>
      <c r="M3903" s="48">
        <v>1.5</v>
      </c>
      <c r="N3903" s="48">
        <v>0</v>
      </c>
      <c r="O3903" s="48">
        <v>0</v>
      </c>
      <c r="P3903" s="48">
        <v>2150</v>
      </c>
      <c r="Q3903" s="48">
        <v>0</v>
      </c>
      <c r="R3903" s="48">
        <v>0</v>
      </c>
      <c r="S3903" s="48">
        <v>1906001</v>
      </c>
      <c r="T3903" s="48">
        <v>1</v>
      </c>
      <c r="U3903" s="48">
        <v>1901001</v>
      </c>
      <c r="V3903" s="48">
        <v>4</v>
      </c>
      <c r="W3903" s="48">
        <v>1902001</v>
      </c>
      <c r="X3903" s="48">
        <v>4</v>
      </c>
      <c r="AB3903" s="48" t="s">
        <v>7751</v>
      </c>
      <c r="AF3903" s="48">
        <v>1101001</v>
      </c>
    </row>
    <row r="3904" spans="1:32" ht="14.25">
      <c r="A3904" s="48">
        <v>4303512</v>
      </c>
      <c r="D3904" s="48" t="s">
        <v>3881</v>
      </c>
      <c r="E3904" s="48" t="s">
        <v>3852</v>
      </c>
      <c r="F3904" s="48" t="s">
        <v>7751</v>
      </c>
      <c r="G3904" s="48">
        <v>2</v>
      </c>
      <c r="H3904" s="48">
        <v>95</v>
      </c>
      <c r="I3904" s="48">
        <v>6781</v>
      </c>
      <c r="J3904" s="48">
        <v>2546</v>
      </c>
      <c r="K3904" s="48">
        <v>35866</v>
      </c>
      <c r="L3904" s="48">
        <v>0</v>
      </c>
      <c r="M3904" s="48">
        <v>1.5</v>
      </c>
      <c r="N3904" s="48">
        <v>0</v>
      </c>
      <c r="O3904" s="48">
        <v>0</v>
      </c>
      <c r="P3904" s="48">
        <v>2150</v>
      </c>
      <c r="Q3904" s="48">
        <v>0</v>
      </c>
      <c r="R3904" s="48">
        <v>0</v>
      </c>
      <c r="S3904" s="48">
        <v>2007002</v>
      </c>
      <c r="T3904" s="48">
        <v>1</v>
      </c>
      <c r="U3904" s="48">
        <v>2003002</v>
      </c>
      <c r="V3904" s="48">
        <v>4</v>
      </c>
      <c r="W3904" s="48">
        <v>2004004</v>
      </c>
      <c r="X3904" s="48">
        <v>4</v>
      </c>
      <c r="Y3904" s="48">
        <v>2004005</v>
      </c>
      <c r="Z3904" s="48">
        <v>4</v>
      </c>
      <c r="AC3904" s="48">
        <v>4</v>
      </c>
      <c r="AD3904" s="48">
        <v>4</v>
      </c>
      <c r="AE3904" s="48">
        <v>1</v>
      </c>
      <c r="AF3904" s="48">
        <v>1102002</v>
      </c>
    </row>
    <row r="3905" spans="1:32" ht="14.25">
      <c r="A3905" s="48">
        <v>4303521</v>
      </c>
      <c r="D3905" s="48" t="s">
        <v>3879</v>
      </c>
      <c r="E3905" s="48" t="s">
        <v>3859</v>
      </c>
      <c r="F3905" s="48" t="s">
        <v>7752</v>
      </c>
      <c r="G3905" s="48">
        <v>1</v>
      </c>
      <c r="H3905" s="48">
        <v>95</v>
      </c>
      <c r="I3905" s="48">
        <v>8366</v>
      </c>
      <c r="J3905" s="48">
        <v>3569</v>
      </c>
      <c r="K3905" s="48">
        <v>26318</v>
      </c>
      <c r="L3905" s="48">
        <v>0</v>
      </c>
      <c r="M3905" s="48">
        <v>1.5</v>
      </c>
      <c r="N3905" s="48">
        <v>0</v>
      </c>
      <c r="O3905" s="48">
        <v>0</v>
      </c>
      <c r="P3905" s="48">
        <v>1900</v>
      </c>
      <c r="Q3905" s="48">
        <v>0</v>
      </c>
      <c r="R3905" s="48">
        <v>0</v>
      </c>
      <c r="S3905" s="48">
        <v>1906003</v>
      </c>
      <c r="T3905" s="48">
        <v>1</v>
      </c>
      <c r="U3905" s="48">
        <v>1901003</v>
      </c>
      <c r="V3905" s="48">
        <v>4</v>
      </c>
      <c r="W3905" s="48">
        <v>1902003</v>
      </c>
      <c r="X3905" s="48">
        <v>4</v>
      </c>
      <c r="AB3905" s="48" t="s">
        <v>7753</v>
      </c>
      <c r="AF3905" s="48">
        <v>1101003</v>
      </c>
    </row>
    <row r="3906" spans="1:32" ht="14.25">
      <c r="A3906" s="48">
        <v>4303522</v>
      </c>
      <c r="D3906" s="48" t="s">
        <v>3881</v>
      </c>
      <c r="E3906" s="48" t="s">
        <v>546</v>
      </c>
      <c r="F3906" s="48" t="s">
        <v>7753</v>
      </c>
      <c r="G3906" s="48">
        <v>2</v>
      </c>
      <c r="H3906" s="48">
        <v>95</v>
      </c>
      <c r="I3906" s="48">
        <v>6820</v>
      </c>
      <c r="J3906" s="48">
        <v>2510</v>
      </c>
      <c r="K3906" s="48">
        <v>35901</v>
      </c>
      <c r="L3906" s="48">
        <v>0</v>
      </c>
      <c r="M3906" s="48">
        <v>1.5</v>
      </c>
      <c r="N3906" s="48">
        <v>0</v>
      </c>
      <c r="O3906" s="48">
        <v>0</v>
      </c>
      <c r="P3906" s="48">
        <v>1900</v>
      </c>
      <c r="Q3906" s="48">
        <v>0</v>
      </c>
      <c r="R3906" s="48">
        <v>0</v>
      </c>
      <c r="S3906" s="48">
        <v>2007005</v>
      </c>
      <c r="T3906" s="48">
        <v>1</v>
      </c>
      <c r="U3906" s="48">
        <v>2003005</v>
      </c>
      <c r="V3906" s="48">
        <v>4</v>
      </c>
      <c r="W3906" s="48">
        <v>2004012</v>
      </c>
      <c r="X3906" s="48">
        <v>4</v>
      </c>
      <c r="Y3906" s="48">
        <v>2004014</v>
      </c>
      <c r="Z3906" s="48">
        <v>4</v>
      </c>
      <c r="AC3906" s="48">
        <v>4</v>
      </c>
      <c r="AD3906" s="48">
        <v>4</v>
      </c>
      <c r="AE3906" s="48">
        <v>3</v>
      </c>
      <c r="AF3906" s="48">
        <v>1102005</v>
      </c>
    </row>
    <row r="3907" spans="1:32" ht="14.25">
      <c r="A3907" s="48">
        <v>4303531</v>
      </c>
      <c r="D3907" s="48" t="s">
        <v>3879</v>
      </c>
      <c r="E3907" s="48" t="s">
        <v>3849</v>
      </c>
      <c r="F3907" s="48" t="s">
        <v>7754</v>
      </c>
      <c r="G3907" s="48">
        <v>1</v>
      </c>
      <c r="H3907" s="48">
        <v>95</v>
      </c>
      <c r="I3907" s="48">
        <v>7953</v>
      </c>
      <c r="J3907" s="48">
        <v>3361</v>
      </c>
      <c r="K3907" s="48">
        <v>24244</v>
      </c>
      <c r="L3907" s="48">
        <v>0</v>
      </c>
      <c r="M3907" s="48">
        <v>1.5</v>
      </c>
      <c r="N3907" s="48">
        <v>0</v>
      </c>
      <c r="O3907" s="48">
        <v>0</v>
      </c>
      <c r="P3907" s="48">
        <v>1900</v>
      </c>
      <c r="Q3907" s="48">
        <v>0</v>
      </c>
      <c r="R3907" s="48">
        <v>0</v>
      </c>
      <c r="S3907" s="48">
        <v>1906014</v>
      </c>
      <c r="T3907" s="48">
        <v>1</v>
      </c>
      <c r="U3907" s="48">
        <v>1901014</v>
      </c>
      <c r="V3907" s="48">
        <v>4</v>
      </c>
      <c r="W3907" s="48">
        <v>1902014</v>
      </c>
      <c r="X3907" s="48">
        <v>4</v>
      </c>
      <c r="AB3907" s="48" t="s">
        <v>7755</v>
      </c>
      <c r="AF3907" s="48">
        <v>1101014</v>
      </c>
    </row>
    <row r="3908" spans="1:32" ht="14.25">
      <c r="A3908" s="48">
        <v>4303532</v>
      </c>
      <c r="D3908" s="48" t="s">
        <v>3881</v>
      </c>
      <c r="E3908" s="48" t="s">
        <v>561</v>
      </c>
      <c r="F3908" s="48" t="s">
        <v>7755</v>
      </c>
      <c r="G3908" s="48">
        <v>2</v>
      </c>
      <c r="H3908" s="48">
        <v>95</v>
      </c>
      <c r="I3908" s="48">
        <v>6696</v>
      </c>
      <c r="J3908" s="48">
        <v>2445</v>
      </c>
      <c r="K3908" s="48">
        <v>35139</v>
      </c>
      <c r="L3908" s="48">
        <v>0</v>
      </c>
      <c r="M3908" s="48">
        <v>1.5</v>
      </c>
      <c r="N3908" s="48">
        <v>0</v>
      </c>
      <c r="O3908" s="48">
        <v>0</v>
      </c>
      <c r="P3908" s="48">
        <v>1900</v>
      </c>
      <c r="Q3908" s="48">
        <v>0</v>
      </c>
      <c r="R3908" s="48">
        <v>0</v>
      </c>
      <c r="S3908" s="48">
        <v>2007020</v>
      </c>
      <c r="T3908" s="48">
        <v>1</v>
      </c>
      <c r="U3908" s="48">
        <v>2003020</v>
      </c>
      <c r="V3908" s="48">
        <v>4</v>
      </c>
      <c r="W3908" s="48">
        <v>2004008</v>
      </c>
      <c r="X3908" s="48">
        <v>4</v>
      </c>
      <c r="Y3908" s="48">
        <v>2004010</v>
      </c>
      <c r="Z3908" s="48">
        <v>4</v>
      </c>
      <c r="AC3908" s="48">
        <v>4</v>
      </c>
      <c r="AD3908" s="48">
        <v>4</v>
      </c>
      <c r="AE3908" s="48">
        <v>2</v>
      </c>
      <c r="AF3908" s="48">
        <v>1102020</v>
      </c>
    </row>
    <row r="3909" spans="1:32" ht="14.25">
      <c r="A3909" s="48">
        <v>4303611</v>
      </c>
      <c r="D3909" s="48" t="s">
        <v>3879</v>
      </c>
      <c r="E3909" s="48" t="s">
        <v>3839</v>
      </c>
      <c r="F3909" s="48" t="s">
        <v>7756</v>
      </c>
      <c r="G3909" s="48">
        <v>1</v>
      </c>
      <c r="H3909" s="48">
        <v>95</v>
      </c>
      <c r="I3909" s="48">
        <v>8012</v>
      </c>
      <c r="J3909" s="48">
        <v>3685</v>
      </c>
      <c r="K3909" s="48">
        <v>25068</v>
      </c>
      <c r="L3909" s="48">
        <v>0</v>
      </c>
      <c r="M3909" s="48">
        <v>1.5</v>
      </c>
      <c r="N3909" s="48">
        <v>0</v>
      </c>
      <c r="O3909" s="48">
        <v>0</v>
      </c>
      <c r="P3909" s="48">
        <v>2150</v>
      </c>
      <c r="Q3909" s="48">
        <v>0</v>
      </c>
      <c r="R3909" s="48">
        <v>0</v>
      </c>
      <c r="S3909" s="48">
        <v>1906012</v>
      </c>
      <c r="T3909" s="48">
        <v>1</v>
      </c>
      <c r="U3909" s="48">
        <v>1901012</v>
      </c>
      <c r="V3909" s="48">
        <v>4</v>
      </c>
      <c r="W3909" s="48">
        <v>1902012</v>
      </c>
      <c r="X3909" s="48">
        <v>4</v>
      </c>
      <c r="AB3909" s="48" t="s">
        <v>7757</v>
      </c>
      <c r="AF3909" s="48">
        <v>1101012</v>
      </c>
    </row>
    <row r="3910" spans="1:32" ht="14.25">
      <c r="A3910" s="48">
        <v>4303612</v>
      </c>
      <c r="D3910" s="48" t="s">
        <v>3881</v>
      </c>
      <c r="E3910" s="48" t="s">
        <v>559</v>
      </c>
      <c r="F3910" s="48" t="s">
        <v>7757</v>
      </c>
      <c r="G3910" s="48">
        <v>2</v>
      </c>
      <c r="H3910" s="48">
        <v>95</v>
      </c>
      <c r="I3910" s="48">
        <v>6781</v>
      </c>
      <c r="J3910" s="48">
        <v>2643</v>
      </c>
      <c r="K3910" s="48">
        <v>36126</v>
      </c>
      <c r="L3910" s="48">
        <v>0</v>
      </c>
      <c r="M3910" s="48">
        <v>1.5</v>
      </c>
      <c r="N3910" s="48">
        <v>0</v>
      </c>
      <c r="O3910" s="48">
        <v>0</v>
      </c>
      <c r="P3910" s="48">
        <v>2150</v>
      </c>
      <c r="Q3910" s="48">
        <v>0</v>
      </c>
      <c r="R3910" s="48">
        <v>0</v>
      </c>
      <c r="S3910" s="48">
        <v>2007018</v>
      </c>
      <c r="T3910" s="48">
        <v>1</v>
      </c>
      <c r="U3910" s="48">
        <v>2003018</v>
      </c>
      <c r="V3910" s="48">
        <v>4</v>
      </c>
      <c r="W3910" s="48">
        <v>2004012</v>
      </c>
      <c r="X3910" s="48">
        <v>4</v>
      </c>
      <c r="Y3910" s="48">
        <v>2004010</v>
      </c>
      <c r="Z3910" s="48">
        <v>4</v>
      </c>
      <c r="AC3910" s="48">
        <v>4</v>
      </c>
      <c r="AD3910" s="48">
        <v>4</v>
      </c>
      <c r="AE3910" s="48">
        <v>2</v>
      </c>
      <c r="AF3910" s="48">
        <v>1102018</v>
      </c>
    </row>
    <row r="3911" spans="1:32" ht="14.25">
      <c r="A3911" s="48">
        <v>4303621</v>
      </c>
      <c r="D3911" s="48" t="s">
        <v>3879</v>
      </c>
      <c r="E3911" s="48" t="s">
        <v>3801</v>
      </c>
      <c r="F3911" s="48" t="s">
        <v>7758</v>
      </c>
      <c r="G3911" s="48">
        <v>1</v>
      </c>
      <c r="H3911" s="48">
        <v>95</v>
      </c>
      <c r="I3911" s="48">
        <v>8432</v>
      </c>
      <c r="J3911" s="48">
        <v>3894</v>
      </c>
      <c r="K3911" s="48">
        <v>27180</v>
      </c>
      <c r="L3911" s="48">
        <v>0</v>
      </c>
      <c r="M3911" s="48">
        <v>1.5</v>
      </c>
      <c r="N3911" s="48">
        <v>0</v>
      </c>
      <c r="O3911" s="48">
        <v>0</v>
      </c>
      <c r="P3911" s="48">
        <v>2150</v>
      </c>
      <c r="Q3911" s="48">
        <v>0</v>
      </c>
      <c r="R3911" s="48">
        <v>0</v>
      </c>
      <c r="S3911" s="48">
        <v>1906008</v>
      </c>
      <c r="T3911" s="48">
        <v>1</v>
      </c>
      <c r="U3911" s="48">
        <v>1901008</v>
      </c>
      <c r="V3911" s="48">
        <v>4</v>
      </c>
      <c r="W3911" s="48">
        <v>1902008</v>
      </c>
      <c r="X3911" s="48">
        <v>4</v>
      </c>
      <c r="AB3911" s="48" t="s">
        <v>7759</v>
      </c>
      <c r="AF3911" s="48">
        <v>1101008</v>
      </c>
    </row>
    <row r="3912" spans="1:32" ht="14.25">
      <c r="A3912" s="48">
        <v>4303622</v>
      </c>
      <c r="D3912" s="48" t="s">
        <v>3881</v>
      </c>
      <c r="E3912" s="48" t="s">
        <v>554</v>
      </c>
      <c r="F3912" s="48" t="s">
        <v>7759</v>
      </c>
      <c r="G3912" s="48">
        <v>2</v>
      </c>
      <c r="H3912" s="48">
        <v>95</v>
      </c>
      <c r="I3912" s="48">
        <v>6907</v>
      </c>
      <c r="J3912" s="48">
        <v>2611</v>
      </c>
      <c r="K3912" s="48">
        <v>36700</v>
      </c>
      <c r="L3912" s="48">
        <v>0</v>
      </c>
      <c r="M3912" s="48">
        <v>1.5</v>
      </c>
      <c r="N3912" s="48">
        <v>0</v>
      </c>
      <c r="O3912" s="48">
        <v>0</v>
      </c>
      <c r="P3912" s="48">
        <v>2150</v>
      </c>
      <c r="Q3912" s="48">
        <v>0</v>
      </c>
      <c r="R3912" s="48">
        <v>0</v>
      </c>
      <c r="S3912" s="48">
        <v>2007013</v>
      </c>
      <c r="T3912" s="48">
        <v>1</v>
      </c>
      <c r="U3912" s="48">
        <v>2003013</v>
      </c>
      <c r="V3912" s="48">
        <v>4</v>
      </c>
      <c r="W3912" s="48">
        <v>2004008</v>
      </c>
      <c r="X3912" s="48">
        <v>4</v>
      </c>
      <c r="Y3912" s="48">
        <v>2004010</v>
      </c>
      <c r="Z3912" s="48">
        <v>4</v>
      </c>
      <c r="AC3912" s="48">
        <v>4</v>
      </c>
      <c r="AD3912" s="48">
        <v>4</v>
      </c>
      <c r="AE3912" s="48">
        <v>3</v>
      </c>
      <c r="AF3912" s="48">
        <v>1102013</v>
      </c>
    </row>
    <row r="3913" spans="1:32" ht="14.25">
      <c r="A3913" s="48">
        <v>4303631</v>
      </c>
      <c r="D3913" s="48" t="s">
        <v>3879</v>
      </c>
      <c r="E3913" s="48" t="s">
        <v>3823</v>
      </c>
      <c r="F3913" s="48" t="s">
        <v>7760</v>
      </c>
      <c r="G3913" s="48">
        <v>1</v>
      </c>
      <c r="H3913" s="48">
        <v>95</v>
      </c>
      <c r="I3913" s="48">
        <v>7953</v>
      </c>
      <c r="J3913" s="48">
        <v>3653</v>
      </c>
      <c r="K3913" s="48">
        <v>24764</v>
      </c>
      <c r="L3913" s="48">
        <v>0</v>
      </c>
      <c r="M3913" s="48">
        <v>1.5</v>
      </c>
      <c r="N3913" s="48">
        <v>0</v>
      </c>
      <c r="O3913" s="48">
        <v>0</v>
      </c>
      <c r="P3913" s="48">
        <v>1900</v>
      </c>
      <c r="Q3913" s="48">
        <v>0</v>
      </c>
      <c r="R3913" s="48">
        <v>0</v>
      </c>
      <c r="S3913" s="48">
        <v>1906009</v>
      </c>
      <c r="T3913" s="48">
        <v>1</v>
      </c>
      <c r="U3913" s="48">
        <v>1901009</v>
      </c>
      <c r="V3913" s="48">
        <v>4</v>
      </c>
      <c r="W3913" s="48">
        <v>1902009</v>
      </c>
      <c r="X3913" s="48">
        <v>4</v>
      </c>
      <c r="AB3913" s="48" t="s">
        <v>7761</v>
      </c>
      <c r="AF3913" s="48">
        <v>1101009</v>
      </c>
    </row>
    <row r="3914" spans="1:32" ht="14.25">
      <c r="A3914" s="48">
        <v>4303632</v>
      </c>
      <c r="D3914" s="48" t="s">
        <v>3881</v>
      </c>
      <c r="E3914" s="48" t="s">
        <v>555</v>
      </c>
      <c r="F3914" s="48" t="s">
        <v>7761</v>
      </c>
      <c r="G3914" s="48">
        <v>2</v>
      </c>
      <c r="H3914" s="48">
        <v>95</v>
      </c>
      <c r="I3914" s="48">
        <v>6696</v>
      </c>
      <c r="J3914" s="48">
        <v>2575</v>
      </c>
      <c r="K3914" s="48">
        <v>35269</v>
      </c>
      <c r="L3914" s="48">
        <v>0</v>
      </c>
      <c r="M3914" s="48">
        <v>1.5</v>
      </c>
      <c r="N3914" s="48">
        <v>0</v>
      </c>
      <c r="O3914" s="48">
        <v>0</v>
      </c>
      <c r="P3914" s="48">
        <v>1900</v>
      </c>
      <c r="Q3914" s="48">
        <v>0</v>
      </c>
      <c r="R3914" s="48">
        <v>0</v>
      </c>
      <c r="S3914" s="48">
        <v>2007014</v>
      </c>
      <c r="T3914" s="48">
        <v>1</v>
      </c>
      <c r="U3914" s="48">
        <v>2003014</v>
      </c>
      <c r="V3914" s="48">
        <v>4</v>
      </c>
      <c r="W3914" s="48">
        <v>2004002</v>
      </c>
      <c r="X3914" s="48">
        <v>4</v>
      </c>
      <c r="Y3914" s="48">
        <v>2004006</v>
      </c>
      <c r="Z3914" s="48">
        <v>4</v>
      </c>
      <c r="AC3914" s="48">
        <v>4</v>
      </c>
      <c r="AD3914" s="48">
        <v>4</v>
      </c>
      <c r="AE3914" s="48">
        <v>1</v>
      </c>
      <c r="AF3914" s="48">
        <v>1102014</v>
      </c>
    </row>
    <row r="3915" spans="1:32" ht="14.25">
      <c r="A3915" s="48">
        <v>4303711</v>
      </c>
      <c r="D3915" s="48" t="s">
        <v>3879</v>
      </c>
      <c r="E3915" s="48" t="s">
        <v>3832</v>
      </c>
      <c r="F3915" s="48" t="s">
        <v>7762</v>
      </c>
      <c r="G3915" s="48">
        <v>1</v>
      </c>
      <c r="H3915" s="48">
        <v>95</v>
      </c>
      <c r="I3915" s="48">
        <v>8012</v>
      </c>
      <c r="J3915" s="48">
        <v>3848</v>
      </c>
      <c r="K3915" s="48">
        <v>26043</v>
      </c>
      <c r="L3915" s="48">
        <v>0</v>
      </c>
      <c r="M3915" s="48">
        <v>1.5</v>
      </c>
      <c r="N3915" s="48">
        <v>0</v>
      </c>
      <c r="O3915" s="48">
        <v>0</v>
      </c>
      <c r="P3915" s="48">
        <v>2150</v>
      </c>
      <c r="Q3915" s="48">
        <v>0</v>
      </c>
      <c r="R3915" s="48">
        <v>0</v>
      </c>
      <c r="S3915" s="48">
        <v>1906015</v>
      </c>
      <c r="T3915" s="48">
        <v>1</v>
      </c>
      <c r="U3915" s="48">
        <v>1901015</v>
      </c>
      <c r="V3915" s="48">
        <v>4</v>
      </c>
      <c r="W3915" s="48">
        <v>1902015</v>
      </c>
      <c r="X3915" s="48">
        <v>4</v>
      </c>
      <c r="AB3915" s="48" t="s">
        <v>7763</v>
      </c>
      <c r="AF3915" s="48">
        <v>1101015</v>
      </c>
    </row>
    <row r="3916" spans="1:32" ht="14.25">
      <c r="A3916" s="48">
        <v>4303712</v>
      </c>
      <c r="D3916" s="48" t="s">
        <v>3881</v>
      </c>
      <c r="E3916" s="48" t="s">
        <v>562</v>
      </c>
      <c r="F3916" s="48" t="s">
        <v>7763</v>
      </c>
      <c r="G3916" s="48">
        <v>2</v>
      </c>
      <c r="H3916" s="48">
        <v>95</v>
      </c>
      <c r="I3916" s="48">
        <v>6781</v>
      </c>
      <c r="J3916" s="48">
        <v>2676</v>
      </c>
      <c r="K3916" s="48">
        <v>36321</v>
      </c>
      <c r="L3916" s="48">
        <v>0</v>
      </c>
      <c r="M3916" s="48">
        <v>1.5</v>
      </c>
      <c r="N3916" s="48">
        <v>0</v>
      </c>
      <c r="O3916" s="48">
        <v>0</v>
      </c>
      <c r="P3916" s="48">
        <v>2150</v>
      </c>
      <c r="Q3916" s="48">
        <v>0</v>
      </c>
      <c r="R3916" s="48">
        <v>0</v>
      </c>
      <c r="S3916" s="48">
        <v>2007021</v>
      </c>
      <c r="T3916" s="48">
        <v>1</v>
      </c>
      <c r="U3916" s="48">
        <v>2003021</v>
      </c>
      <c r="V3916" s="48">
        <v>4</v>
      </c>
      <c r="W3916" s="48">
        <v>2004008</v>
      </c>
      <c r="X3916" s="48">
        <v>4</v>
      </c>
      <c r="Y3916" s="48">
        <v>2004011</v>
      </c>
      <c r="Z3916" s="48">
        <v>4</v>
      </c>
      <c r="AC3916" s="48">
        <v>4</v>
      </c>
      <c r="AD3916" s="48">
        <v>4</v>
      </c>
      <c r="AE3916" s="48">
        <v>1</v>
      </c>
      <c r="AF3916" s="48">
        <v>1102021</v>
      </c>
    </row>
    <row r="3917" spans="1:32" ht="14.25">
      <c r="A3917" s="48">
        <v>4303721</v>
      </c>
      <c r="D3917" s="48" t="s">
        <v>3879</v>
      </c>
      <c r="E3917" s="48" t="s">
        <v>3781</v>
      </c>
      <c r="F3917" s="48" t="s">
        <v>7764</v>
      </c>
      <c r="G3917" s="48">
        <v>1</v>
      </c>
      <c r="H3917" s="48">
        <v>95</v>
      </c>
      <c r="I3917" s="48">
        <v>8432</v>
      </c>
      <c r="J3917" s="48">
        <v>4057</v>
      </c>
      <c r="K3917" s="48">
        <v>28155</v>
      </c>
      <c r="L3917" s="48">
        <v>0</v>
      </c>
      <c r="M3917" s="48">
        <v>1.5</v>
      </c>
      <c r="N3917" s="48">
        <v>0</v>
      </c>
      <c r="O3917" s="48">
        <v>0</v>
      </c>
      <c r="P3917" s="48">
        <v>2150</v>
      </c>
      <c r="Q3917" s="48">
        <v>0</v>
      </c>
      <c r="R3917" s="48">
        <v>0</v>
      </c>
      <c r="S3917" s="48">
        <v>1906001</v>
      </c>
      <c r="T3917" s="48">
        <v>1</v>
      </c>
      <c r="U3917" s="48">
        <v>1901001</v>
      </c>
      <c r="V3917" s="48">
        <v>4</v>
      </c>
      <c r="W3917" s="48">
        <v>1902001</v>
      </c>
      <c r="X3917" s="48">
        <v>4</v>
      </c>
      <c r="AB3917" s="48" t="s">
        <v>7765</v>
      </c>
      <c r="AF3917" s="48">
        <v>1101001</v>
      </c>
    </row>
    <row r="3918" spans="1:32" ht="14.25">
      <c r="A3918" s="48">
        <v>4303722</v>
      </c>
      <c r="D3918" s="48" t="s">
        <v>3881</v>
      </c>
      <c r="E3918" s="48" t="s">
        <v>550</v>
      </c>
      <c r="F3918" s="48" t="s">
        <v>7765</v>
      </c>
      <c r="G3918" s="48">
        <v>2</v>
      </c>
      <c r="H3918" s="48">
        <v>95</v>
      </c>
      <c r="I3918" s="48">
        <v>6907</v>
      </c>
      <c r="J3918" s="48">
        <v>2676</v>
      </c>
      <c r="K3918" s="48">
        <v>37090</v>
      </c>
      <c r="L3918" s="48">
        <v>0</v>
      </c>
      <c r="M3918" s="48">
        <v>1.5</v>
      </c>
      <c r="N3918" s="48">
        <v>0</v>
      </c>
      <c r="O3918" s="48">
        <v>0</v>
      </c>
      <c r="P3918" s="48">
        <v>2150</v>
      </c>
      <c r="Q3918" s="48">
        <v>0</v>
      </c>
      <c r="R3918" s="48">
        <v>0</v>
      </c>
      <c r="S3918" s="48">
        <v>2007009</v>
      </c>
      <c r="T3918" s="48">
        <v>1</v>
      </c>
      <c r="U3918" s="48">
        <v>2003009</v>
      </c>
      <c r="V3918" s="48">
        <v>4</v>
      </c>
      <c r="W3918" s="48">
        <v>2004010</v>
      </c>
      <c r="X3918" s="48">
        <v>4</v>
      </c>
      <c r="Y3918" s="48">
        <v>2004014</v>
      </c>
      <c r="Z3918" s="48">
        <v>4</v>
      </c>
      <c r="AC3918" s="48">
        <v>4</v>
      </c>
      <c r="AD3918" s="48">
        <v>4</v>
      </c>
      <c r="AE3918" s="48">
        <v>2</v>
      </c>
      <c r="AF3918" s="48">
        <v>1102009</v>
      </c>
    </row>
    <row r="3919" spans="1:32" ht="14.25">
      <c r="A3919" s="48">
        <v>4303731</v>
      </c>
      <c r="D3919" s="48" t="s">
        <v>3879</v>
      </c>
      <c r="E3919" s="48" t="s">
        <v>3853</v>
      </c>
      <c r="F3919" s="48" t="s">
        <v>7766</v>
      </c>
      <c r="G3919" s="48">
        <v>1</v>
      </c>
      <c r="H3919" s="48">
        <v>95</v>
      </c>
      <c r="I3919" s="48">
        <v>8012</v>
      </c>
      <c r="J3919" s="48">
        <v>3848</v>
      </c>
      <c r="K3919" s="48">
        <v>26043</v>
      </c>
      <c r="L3919" s="48">
        <v>0</v>
      </c>
      <c r="M3919" s="48">
        <v>1.5</v>
      </c>
      <c r="N3919" s="48">
        <v>0</v>
      </c>
      <c r="O3919" s="48">
        <v>0</v>
      </c>
      <c r="P3919" s="48">
        <v>2150</v>
      </c>
      <c r="Q3919" s="48">
        <v>0</v>
      </c>
      <c r="R3919" s="48">
        <v>0</v>
      </c>
      <c r="S3919" s="48">
        <v>1906011</v>
      </c>
      <c r="T3919" s="48">
        <v>1</v>
      </c>
      <c r="U3919" s="48">
        <v>1901011</v>
      </c>
      <c r="V3919" s="48">
        <v>4</v>
      </c>
      <c r="W3919" s="48">
        <v>1902011</v>
      </c>
      <c r="X3919" s="48">
        <v>4</v>
      </c>
      <c r="AB3919" s="48" t="s">
        <v>7767</v>
      </c>
      <c r="AF3919" s="48">
        <v>1101011</v>
      </c>
    </row>
    <row r="3920" spans="1:32" ht="14.25">
      <c r="A3920" s="48">
        <v>4303732</v>
      </c>
      <c r="D3920" s="48" t="s">
        <v>3881</v>
      </c>
      <c r="E3920" s="48" t="s">
        <v>558</v>
      </c>
      <c r="F3920" s="48" t="s">
        <v>7767</v>
      </c>
      <c r="G3920" s="48">
        <v>2</v>
      </c>
      <c r="H3920" s="48">
        <v>95</v>
      </c>
      <c r="I3920" s="48">
        <v>6781</v>
      </c>
      <c r="J3920" s="48">
        <v>2676</v>
      </c>
      <c r="K3920" s="48">
        <v>36321</v>
      </c>
      <c r="L3920" s="48">
        <v>0</v>
      </c>
      <c r="M3920" s="48">
        <v>1.5</v>
      </c>
      <c r="N3920" s="48">
        <v>0</v>
      </c>
      <c r="O3920" s="48">
        <v>0</v>
      </c>
      <c r="P3920" s="48">
        <v>2150</v>
      </c>
      <c r="Q3920" s="48">
        <v>0</v>
      </c>
      <c r="R3920" s="48">
        <v>0</v>
      </c>
      <c r="S3920" s="48">
        <v>2007017</v>
      </c>
      <c r="T3920" s="48">
        <v>1</v>
      </c>
      <c r="U3920" s="48">
        <v>2003017</v>
      </c>
      <c r="V3920" s="48">
        <v>4</v>
      </c>
      <c r="W3920" s="48">
        <v>2004008</v>
      </c>
      <c r="X3920" s="48">
        <v>4</v>
      </c>
      <c r="Y3920" s="48">
        <v>2004010</v>
      </c>
      <c r="Z3920" s="48">
        <v>4</v>
      </c>
      <c r="AC3920" s="48">
        <v>4</v>
      </c>
      <c r="AD3920" s="48">
        <v>4</v>
      </c>
      <c r="AE3920" s="48">
        <v>3</v>
      </c>
      <c r="AF3920" s="48">
        <v>1102017</v>
      </c>
    </row>
    <row r="3921" spans="1:32" ht="14.25">
      <c r="A3921" s="48">
        <v>4303811</v>
      </c>
      <c r="D3921" s="48" t="s">
        <v>3879</v>
      </c>
      <c r="E3921" s="48" t="s">
        <v>3748</v>
      </c>
      <c r="F3921" s="48" t="s">
        <v>7768</v>
      </c>
      <c r="G3921" s="48">
        <v>1</v>
      </c>
      <c r="H3921" s="48">
        <v>96</v>
      </c>
      <c r="I3921" s="48">
        <v>8405</v>
      </c>
      <c r="J3921" s="48">
        <v>3883</v>
      </c>
      <c r="K3921" s="48">
        <v>27361</v>
      </c>
      <c r="L3921" s="48">
        <v>0</v>
      </c>
      <c r="M3921" s="48">
        <v>1.5</v>
      </c>
      <c r="N3921" s="48">
        <v>0</v>
      </c>
      <c r="O3921" s="48">
        <v>0</v>
      </c>
      <c r="P3921" s="48">
        <v>2150</v>
      </c>
      <c r="Q3921" s="48">
        <v>0</v>
      </c>
      <c r="R3921" s="48">
        <v>0</v>
      </c>
      <c r="S3921" s="48">
        <v>1906006</v>
      </c>
      <c r="T3921" s="48">
        <v>1</v>
      </c>
      <c r="U3921" s="48">
        <v>1901006</v>
      </c>
      <c r="V3921" s="48">
        <v>4</v>
      </c>
      <c r="W3921" s="48">
        <v>1902006</v>
      </c>
      <c r="X3921" s="48">
        <v>4</v>
      </c>
      <c r="AB3921" s="48" t="s">
        <v>7769</v>
      </c>
      <c r="AF3921" s="48">
        <v>1101006</v>
      </c>
    </row>
    <row r="3922" spans="1:32" ht="14.25">
      <c r="A3922" s="48">
        <v>4303812</v>
      </c>
      <c r="D3922" s="48" t="s">
        <v>3881</v>
      </c>
      <c r="E3922" s="48" t="s">
        <v>548</v>
      </c>
      <c r="F3922" s="48" t="s">
        <v>7769</v>
      </c>
      <c r="G3922" s="48">
        <v>2</v>
      </c>
      <c r="H3922" s="48">
        <v>96</v>
      </c>
      <c r="I3922" s="48">
        <v>7000</v>
      </c>
      <c r="J3922" s="48">
        <v>2710</v>
      </c>
      <c r="K3922" s="48">
        <v>37381</v>
      </c>
      <c r="L3922" s="48">
        <v>0</v>
      </c>
      <c r="M3922" s="48">
        <v>1.5</v>
      </c>
      <c r="N3922" s="48">
        <v>0</v>
      </c>
      <c r="O3922" s="48">
        <v>0</v>
      </c>
      <c r="P3922" s="48">
        <v>2150</v>
      </c>
      <c r="Q3922" s="48">
        <v>0</v>
      </c>
      <c r="R3922" s="48">
        <v>0</v>
      </c>
      <c r="S3922" s="48">
        <v>2007007</v>
      </c>
      <c r="T3922" s="48">
        <v>1</v>
      </c>
      <c r="U3922" s="48">
        <v>2003007</v>
      </c>
      <c r="V3922" s="48">
        <v>4</v>
      </c>
      <c r="W3922" s="48">
        <v>2004002</v>
      </c>
      <c r="X3922" s="48">
        <v>4</v>
      </c>
      <c r="Y3922" s="48">
        <v>2004006</v>
      </c>
      <c r="Z3922" s="48">
        <v>4</v>
      </c>
      <c r="AC3922" s="48">
        <v>4</v>
      </c>
      <c r="AD3922" s="48">
        <v>4</v>
      </c>
      <c r="AE3922" s="48">
        <v>1</v>
      </c>
      <c r="AF3922" s="48">
        <v>1102007</v>
      </c>
    </row>
    <row r="3923" spans="1:32" ht="14.25">
      <c r="A3923" s="48">
        <v>4303821</v>
      </c>
      <c r="D3923" s="48" t="s">
        <v>3879</v>
      </c>
      <c r="E3923" s="48" t="s">
        <v>3859</v>
      </c>
      <c r="F3923" s="48" t="s">
        <v>7770</v>
      </c>
      <c r="G3923" s="48">
        <v>1</v>
      </c>
      <c r="H3923" s="48">
        <v>96</v>
      </c>
      <c r="I3923" s="48">
        <v>8835</v>
      </c>
      <c r="J3923" s="48">
        <v>4097</v>
      </c>
      <c r="K3923" s="48">
        <v>29520</v>
      </c>
      <c r="L3923" s="48">
        <v>0</v>
      </c>
      <c r="M3923" s="48">
        <v>1.5</v>
      </c>
      <c r="N3923" s="48">
        <v>0</v>
      </c>
      <c r="O3923" s="48">
        <v>0</v>
      </c>
      <c r="P3923" s="48">
        <v>2150</v>
      </c>
      <c r="Q3923" s="48">
        <v>0</v>
      </c>
      <c r="R3923" s="48">
        <v>0</v>
      </c>
      <c r="S3923" s="48">
        <v>1906003</v>
      </c>
      <c r="T3923" s="48">
        <v>1</v>
      </c>
      <c r="U3923" s="48">
        <v>1901003</v>
      </c>
      <c r="V3923" s="48">
        <v>4</v>
      </c>
      <c r="W3923" s="48">
        <v>1902003</v>
      </c>
      <c r="X3923" s="48">
        <v>4</v>
      </c>
      <c r="AB3923" s="48" t="s">
        <v>7771</v>
      </c>
      <c r="AF3923" s="48">
        <v>1101003</v>
      </c>
    </row>
    <row r="3924" spans="1:32" ht="14.25">
      <c r="A3924" s="48">
        <v>4303822</v>
      </c>
      <c r="D3924" s="48" t="s">
        <v>3881</v>
      </c>
      <c r="E3924" s="48" t="s">
        <v>546</v>
      </c>
      <c r="F3924" s="48" t="s">
        <v>7771</v>
      </c>
      <c r="G3924" s="48">
        <v>2</v>
      </c>
      <c r="H3924" s="48">
        <v>96</v>
      </c>
      <c r="I3924" s="48">
        <v>7129</v>
      </c>
      <c r="J3924" s="48">
        <v>2710</v>
      </c>
      <c r="K3924" s="48">
        <v>38159</v>
      </c>
      <c r="L3924" s="48">
        <v>0</v>
      </c>
      <c r="M3924" s="48">
        <v>1.5</v>
      </c>
      <c r="N3924" s="48">
        <v>0</v>
      </c>
      <c r="O3924" s="48">
        <v>0</v>
      </c>
      <c r="P3924" s="48">
        <v>2150</v>
      </c>
      <c r="Q3924" s="48">
        <v>0</v>
      </c>
      <c r="R3924" s="48">
        <v>0</v>
      </c>
      <c r="S3924" s="48">
        <v>2007005</v>
      </c>
      <c r="T3924" s="48">
        <v>1</v>
      </c>
      <c r="U3924" s="48">
        <v>2003005</v>
      </c>
      <c r="V3924" s="48">
        <v>4</v>
      </c>
      <c r="W3924" s="48">
        <v>2004012</v>
      </c>
      <c r="X3924" s="48">
        <v>4</v>
      </c>
      <c r="Y3924" s="48">
        <v>2004014</v>
      </c>
      <c r="Z3924" s="48">
        <v>4</v>
      </c>
      <c r="AC3924" s="48">
        <v>4</v>
      </c>
      <c r="AD3924" s="48">
        <v>4</v>
      </c>
      <c r="AE3924" s="48">
        <v>3</v>
      </c>
      <c r="AF3924" s="48">
        <v>1102005</v>
      </c>
    </row>
    <row r="3925" spans="1:32" ht="14.25">
      <c r="A3925" s="48">
        <v>4303831</v>
      </c>
      <c r="D3925" s="48" t="s">
        <v>3879</v>
      </c>
      <c r="E3925" s="48" t="s">
        <v>3839</v>
      </c>
      <c r="F3925" s="48" t="s">
        <v>7772</v>
      </c>
      <c r="G3925" s="48">
        <v>1</v>
      </c>
      <c r="H3925" s="48">
        <v>96</v>
      </c>
      <c r="I3925" s="48">
        <v>8405</v>
      </c>
      <c r="J3925" s="48">
        <v>3883</v>
      </c>
      <c r="K3925" s="48">
        <v>27361</v>
      </c>
      <c r="L3925" s="48">
        <v>0</v>
      </c>
      <c r="M3925" s="48">
        <v>1.5</v>
      </c>
      <c r="N3925" s="48">
        <v>0</v>
      </c>
      <c r="O3925" s="48">
        <v>0</v>
      </c>
      <c r="P3925" s="48">
        <v>2150</v>
      </c>
      <c r="Q3925" s="48">
        <v>0</v>
      </c>
      <c r="R3925" s="48">
        <v>0</v>
      </c>
      <c r="S3925" s="48">
        <v>1906012</v>
      </c>
      <c r="T3925" s="48">
        <v>1</v>
      </c>
      <c r="U3925" s="48">
        <v>1901012</v>
      </c>
      <c r="V3925" s="48">
        <v>4</v>
      </c>
      <c r="W3925" s="48">
        <v>1902012</v>
      </c>
      <c r="X3925" s="48">
        <v>4</v>
      </c>
      <c r="AB3925" s="48" t="s">
        <v>7773</v>
      </c>
      <c r="AF3925" s="48">
        <v>1101012</v>
      </c>
    </row>
    <row r="3926" spans="1:32" ht="14.25">
      <c r="A3926" s="48">
        <v>4303832</v>
      </c>
      <c r="D3926" s="48" t="s">
        <v>3881</v>
      </c>
      <c r="E3926" s="48" t="s">
        <v>559</v>
      </c>
      <c r="F3926" s="48" t="s">
        <v>7773</v>
      </c>
      <c r="G3926" s="48">
        <v>2</v>
      </c>
      <c r="H3926" s="48">
        <v>96</v>
      </c>
      <c r="I3926" s="48">
        <v>6935</v>
      </c>
      <c r="J3926" s="48">
        <v>2710</v>
      </c>
      <c r="K3926" s="48">
        <v>37186</v>
      </c>
      <c r="L3926" s="48">
        <v>0</v>
      </c>
      <c r="M3926" s="48">
        <v>1.5</v>
      </c>
      <c r="N3926" s="48">
        <v>0</v>
      </c>
      <c r="O3926" s="48">
        <v>0</v>
      </c>
      <c r="P3926" s="48">
        <v>2150</v>
      </c>
      <c r="Q3926" s="48">
        <v>0</v>
      </c>
      <c r="R3926" s="48">
        <v>0</v>
      </c>
      <c r="S3926" s="48">
        <v>2007018</v>
      </c>
      <c r="T3926" s="48">
        <v>1</v>
      </c>
      <c r="U3926" s="48">
        <v>2003018</v>
      </c>
      <c r="V3926" s="48">
        <v>4</v>
      </c>
      <c r="W3926" s="48">
        <v>2004012</v>
      </c>
      <c r="X3926" s="48">
        <v>4</v>
      </c>
      <c r="Y3926" s="48">
        <v>2004010</v>
      </c>
      <c r="Z3926" s="48">
        <v>4</v>
      </c>
      <c r="AC3926" s="48">
        <v>4</v>
      </c>
      <c r="AD3926" s="48">
        <v>4</v>
      </c>
      <c r="AE3926" s="48">
        <v>2</v>
      </c>
      <c r="AF3926" s="48">
        <v>1102018</v>
      </c>
    </row>
    <row r="3927" spans="1:32" ht="14.25">
      <c r="A3927" s="48">
        <v>4303911</v>
      </c>
      <c r="D3927" s="48" t="s">
        <v>3879</v>
      </c>
      <c r="E3927" s="48" t="s">
        <v>3823</v>
      </c>
      <c r="F3927" s="48" t="s">
        <v>7774</v>
      </c>
      <c r="G3927" s="48">
        <v>1</v>
      </c>
      <c r="H3927" s="48">
        <v>97</v>
      </c>
      <c r="I3927" s="48">
        <v>8799</v>
      </c>
      <c r="J3927" s="48">
        <v>3970</v>
      </c>
      <c r="K3927" s="48">
        <v>27899</v>
      </c>
      <c r="L3927" s="48">
        <v>0</v>
      </c>
      <c r="M3927" s="48">
        <v>1.5</v>
      </c>
      <c r="N3927" s="48">
        <v>0</v>
      </c>
      <c r="O3927" s="48">
        <v>0</v>
      </c>
      <c r="P3927" s="48">
        <v>2150</v>
      </c>
      <c r="Q3927" s="48">
        <v>0</v>
      </c>
      <c r="R3927" s="48">
        <v>0</v>
      </c>
      <c r="S3927" s="48">
        <v>1906009</v>
      </c>
      <c r="T3927" s="48">
        <v>1</v>
      </c>
      <c r="U3927" s="48">
        <v>1901009</v>
      </c>
      <c r="V3927" s="48">
        <v>4</v>
      </c>
      <c r="W3927" s="48">
        <v>1902009</v>
      </c>
      <c r="X3927" s="48">
        <v>4</v>
      </c>
      <c r="AB3927" s="48" t="s">
        <v>7775</v>
      </c>
      <c r="AF3927" s="48">
        <v>1101009</v>
      </c>
    </row>
    <row r="3928" spans="1:32" ht="14.25">
      <c r="A3928" s="48">
        <v>4303912</v>
      </c>
      <c r="D3928" s="48" t="s">
        <v>3881</v>
      </c>
      <c r="E3928" s="48" t="s">
        <v>555</v>
      </c>
      <c r="F3928" s="48" t="s">
        <v>7775</v>
      </c>
      <c r="G3928" s="48">
        <v>2</v>
      </c>
      <c r="H3928" s="48">
        <v>97</v>
      </c>
      <c r="I3928" s="48">
        <v>7349</v>
      </c>
      <c r="J3928" s="48">
        <v>2797</v>
      </c>
      <c r="K3928" s="48">
        <v>38050</v>
      </c>
      <c r="L3928" s="48">
        <v>0</v>
      </c>
      <c r="M3928" s="48">
        <v>1.5</v>
      </c>
      <c r="N3928" s="48">
        <v>0</v>
      </c>
      <c r="O3928" s="48">
        <v>0</v>
      </c>
      <c r="P3928" s="48">
        <v>2150</v>
      </c>
      <c r="Q3928" s="48">
        <v>0</v>
      </c>
      <c r="R3928" s="48">
        <v>0</v>
      </c>
      <c r="S3928" s="48">
        <v>2007014</v>
      </c>
      <c r="T3928" s="48">
        <v>1</v>
      </c>
      <c r="U3928" s="48">
        <v>2003014</v>
      </c>
      <c r="V3928" s="48">
        <v>4</v>
      </c>
      <c r="W3928" s="48">
        <v>2004002</v>
      </c>
      <c r="X3928" s="48">
        <v>4</v>
      </c>
      <c r="Y3928" s="48">
        <v>2004006</v>
      </c>
      <c r="Z3928" s="48">
        <v>4</v>
      </c>
      <c r="AC3928" s="48">
        <v>4</v>
      </c>
      <c r="AD3928" s="48">
        <v>4</v>
      </c>
      <c r="AE3928" s="48">
        <v>1</v>
      </c>
      <c r="AF3928" s="48">
        <v>1102014</v>
      </c>
    </row>
    <row r="3929" spans="1:32" ht="14.25">
      <c r="A3929" s="48">
        <v>4303921</v>
      </c>
      <c r="D3929" s="48" t="s">
        <v>3879</v>
      </c>
      <c r="E3929" s="48" t="s">
        <v>3801</v>
      </c>
      <c r="F3929" s="48" t="s">
        <v>7776</v>
      </c>
      <c r="G3929" s="48">
        <v>1</v>
      </c>
      <c r="H3929" s="48">
        <v>97</v>
      </c>
      <c r="I3929" s="48">
        <v>9238</v>
      </c>
      <c r="J3929" s="48">
        <v>4188</v>
      </c>
      <c r="K3929" s="48">
        <v>30105</v>
      </c>
      <c r="L3929" s="48">
        <v>0</v>
      </c>
      <c r="M3929" s="48">
        <v>1.5</v>
      </c>
      <c r="N3929" s="48">
        <v>0</v>
      </c>
      <c r="O3929" s="48">
        <v>0</v>
      </c>
      <c r="P3929" s="48">
        <v>2150</v>
      </c>
      <c r="Q3929" s="48">
        <v>0</v>
      </c>
      <c r="R3929" s="48">
        <v>0</v>
      </c>
      <c r="S3929" s="48">
        <v>1906008</v>
      </c>
      <c r="T3929" s="48">
        <v>1</v>
      </c>
      <c r="U3929" s="48">
        <v>1901008</v>
      </c>
      <c r="V3929" s="48">
        <v>4</v>
      </c>
      <c r="W3929" s="48">
        <v>1902008</v>
      </c>
      <c r="X3929" s="48">
        <v>4</v>
      </c>
      <c r="AB3929" s="48" t="s">
        <v>7777</v>
      </c>
      <c r="AF3929" s="48">
        <v>1101008</v>
      </c>
    </row>
    <row r="3930" spans="1:32" ht="14.25">
      <c r="A3930" s="48">
        <v>4303922</v>
      </c>
      <c r="D3930" s="48" t="s">
        <v>3881</v>
      </c>
      <c r="E3930" s="48" t="s">
        <v>554</v>
      </c>
      <c r="F3930" s="48" t="s">
        <v>7777</v>
      </c>
      <c r="G3930" s="48">
        <v>2</v>
      </c>
      <c r="H3930" s="48">
        <v>97</v>
      </c>
      <c r="I3930" s="48">
        <v>7220</v>
      </c>
      <c r="J3930" s="48">
        <v>2745</v>
      </c>
      <c r="K3930" s="48">
        <v>38839</v>
      </c>
      <c r="L3930" s="48">
        <v>0</v>
      </c>
      <c r="M3930" s="48">
        <v>1.5</v>
      </c>
      <c r="N3930" s="48">
        <v>0</v>
      </c>
      <c r="O3930" s="48">
        <v>0</v>
      </c>
      <c r="P3930" s="48">
        <v>2150</v>
      </c>
      <c r="Q3930" s="48">
        <v>0</v>
      </c>
      <c r="R3930" s="48">
        <v>0</v>
      </c>
      <c r="S3930" s="48">
        <v>2007013</v>
      </c>
      <c r="T3930" s="48">
        <v>1</v>
      </c>
      <c r="U3930" s="48">
        <v>2003013</v>
      </c>
      <c r="V3930" s="48">
        <v>4</v>
      </c>
      <c r="W3930" s="48">
        <v>2004008</v>
      </c>
      <c r="X3930" s="48">
        <v>4</v>
      </c>
      <c r="Y3930" s="48">
        <v>2004010</v>
      </c>
      <c r="Z3930" s="48">
        <v>4</v>
      </c>
      <c r="AC3930" s="48">
        <v>4</v>
      </c>
      <c r="AD3930" s="48">
        <v>4</v>
      </c>
      <c r="AE3930" s="48">
        <v>3</v>
      </c>
      <c r="AF3930" s="48">
        <v>1102013</v>
      </c>
    </row>
    <row r="3931" spans="1:32" ht="14.25">
      <c r="A3931" s="48">
        <v>4303931</v>
      </c>
      <c r="D3931" s="48" t="s">
        <v>3879</v>
      </c>
      <c r="E3931" s="48" t="s">
        <v>3839</v>
      </c>
      <c r="F3931" s="48" t="s">
        <v>7778</v>
      </c>
      <c r="G3931" s="48">
        <v>1</v>
      </c>
      <c r="H3931" s="48">
        <v>97</v>
      </c>
      <c r="I3931" s="48">
        <v>8799</v>
      </c>
      <c r="J3931" s="48">
        <v>3970</v>
      </c>
      <c r="K3931" s="48">
        <v>27899</v>
      </c>
      <c r="L3931" s="48">
        <v>0</v>
      </c>
      <c r="M3931" s="48">
        <v>1.5</v>
      </c>
      <c r="N3931" s="48">
        <v>0</v>
      </c>
      <c r="O3931" s="48">
        <v>0</v>
      </c>
      <c r="P3931" s="48">
        <v>2150</v>
      </c>
      <c r="Q3931" s="48">
        <v>0</v>
      </c>
      <c r="R3931" s="48">
        <v>0</v>
      </c>
      <c r="S3931" s="48">
        <v>1906012</v>
      </c>
      <c r="T3931" s="48">
        <v>1</v>
      </c>
      <c r="U3931" s="48">
        <v>1901012</v>
      </c>
      <c r="V3931" s="48">
        <v>4</v>
      </c>
      <c r="W3931" s="48">
        <v>1902012</v>
      </c>
      <c r="X3931" s="48">
        <v>4</v>
      </c>
      <c r="AB3931" s="48" t="s">
        <v>7779</v>
      </c>
      <c r="AF3931" s="48">
        <v>1101012</v>
      </c>
    </row>
    <row r="3932" spans="1:32" ht="14.25">
      <c r="A3932" s="48">
        <v>4303932</v>
      </c>
      <c r="D3932" s="48" t="s">
        <v>3881</v>
      </c>
      <c r="E3932" s="48" t="s">
        <v>559</v>
      </c>
      <c r="F3932" s="48" t="s">
        <v>7779</v>
      </c>
      <c r="G3932" s="48">
        <v>2</v>
      </c>
      <c r="H3932" s="48">
        <v>97</v>
      </c>
      <c r="I3932" s="48">
        <v>7089</v>
      </c>
      <c r="J3932" s="48">
        <v>2745</v>
      </c>
      <c r="K3932" s="48">
        <v>38050</v>
      </c>
      <c r="L3932" s="48">
        <v>0</v>
      </c>
      <c r="M3932" s="48">
        <v>1.5</v>
      </c>
      <c r="N3932" s="48">
        <v>0</v>
      </c>
      <c r="O3932" s="48">
        <v>0</v>
      </c>
      <c r="P3932" s="48">
        <v>2150</v>
      </c>
      <c r="Q3932" s="48">
        <v>0</v>
      </c>
      <c r="R3932" s="48">
        <v>0</v>
      </c>
      <c r="S3932" s="48">
        <v>2007018</v>
      </c>
      <c r="T3932" s="48">
        <v>1</v>
      </c>
      <c r="U3932" s="48">
        <v>2003018</v>
      </c>
      <c r="V3932" s="48">
        <v>4</v>
      </c>
      <c r="W3932" s="48">
        <v>2004012</v>
      </c>
      <c r="X3932" s="48">
        <v>4</v>
      </c>
      <c r="Y3932" s="48">
        <v>2004010</v>
      </c>
      <c r="Z3932" s="48">
        <v>4</v>
      </c>
      <c r="AC3932" s="48">
        <v>4</v>
      </c>
      <c r="AD3932" s="48">
        <v>4</v>
      </c>
      <c r="AE3932" s="48">
        <v>2</v>
      </c>
      <c r="AF3932" s="48">
        <v>1102018</v>
      </c>
    </row>
    <row r="3933" spans="1:32" ht="14.25">
      <c r="A3933" s="48">
        <v>4304011</v>
      </c>
      <c r="D3933" s="48" t="s">
        <v>3879</v>
      </c>
      <c r="E3933" s="48" t="s">
        <v>3838</v>
      </c>
      <c r="F3933" s="48" t="s">
        <v>7780</v>
      </c>
      <c r="G3933" s="48">
        <v>1</v>
      </c>
      <c r="H3933" s="48">
        <v>98</v>
      </c>
      <c r="I3933" s="48">
        <v>9257</v>
      </c>
      <c r="J3933" s="48">
        <v>4073</v>
      </c>
      <c r="K3933" s="48">
        <v>28242</v>
      </c>
      <c r="L3933" s="48">
        <v>0</v>
      </c>
      <c r="M3933" s="48">
        <v>1.5</v>
      </c>
      <c r="N3933" s="48">
        <v>0</v>
      </c>
      <c r="O3933" s="48">
        <v>0</v>
      </c>
      <c r="P3933" s="48">
        <v>2150</v>
      </c>
      <c r="Q3933" s="48">
        <v>0</v>
      </c>
      <c r="R3933" s="48">
        <v>0</v>
      </c>
      <c r="S3933" s="48">
        <v>1906013</v>
      </c>
      <c r="T3933" s="48">
        <v>1</v>
      </c>
      <c r="U3933" s="48">
        <v>1901013</v>
      </c>
      <c r="V3933" s="48">
        <v>5</v>
      </c>
      <c r="W3933" s="48">
        <v>1902013</v>
      </c>
      <c r="X3933" s="48">
        <v>5</v>
      </c>
      <c r="AB3933" s="48" t="s">
        <v>7781</v>
      </c>
      <c r="AF3933" s="48">
        <v>1101013</v>
      </c>
    </row>
    <row r="3934" spans="1:32" ht="14.25">
      <c r="A3934" s="48">
        <v>4304012</v>
      </c>
      <c r="D3934" s="48" t="s">
        <v>3881</v>
      </c>
      <c r="E3934" s="48" t="s">
        <v>560</v>
      </c>
      <c r="F3934" s="48" t="s">
        <v>7781</v>
      </c>
      <c r="G3934" s="48">
        <v>2</v>
      </c>
      <c r="H3934" s="48">
        <v>98</v>
      </c>
      <c r="I3934" s="48">
        <v>7568</v>
      </c>
      <c r="J3934" s="48">
        <v>2848</v>
      </c>
      <c r="K3934" s="48">
        <v>38720</v>
      </c>
      <c r="L3934" s="48">
        <v>0</v>
      </c>
      <c r="M3934" s="48">
        <v>1.5</v>
      </c>
      <c r="N3934" s="48">
        <v>0</v>
      </c>
      <c r="O3934" s="48">
        <v>0</v>
      </c>
      <c r="P3934" s="48">
        <v>2150</v>
      </c>
      <c r="Q3934" s="48">
        <v>0</v>
      </c>
      <c r="R3934" s="48">
        <v>0</v>
      </c>
      <c r="S3934" s="48">
        <v>2007019</v>
      </c>
      <c r="T3934" s="48">
        <v>1</v>
      </c>
      <c r="U3934" s="48">
        <v>2003019</v>
      </c>
      <c r="V3934" s="48">
        <v>5</v>
      </c>
      <c r="W3934" s="48">
        <v>2004014</v>
      </c>
      <c r="X3934" s="48">
        <v>5</v>
      </c>
      <c r="Y3934" s="48">
        <v>2004016</v>
      </c>
      <c r="Z3934" s="48">
        <v>5</v>
      </c>
      <c r="AC3934" s="48">
        <v>4</v>
      </c>
      <c r="AD3934" s="48">
        <v>4</v>
      </c>
      <c r="AE3934" s="48">
        <v>1</v>
      </c>
      <c r="AF3934" s="48">
        <v>1102019</v>
      </c>
    </row>
    <row r="3935" spans="1:32" ht="14.25">
      <c r="A3935" s="48">
        <v>4304021</v>
      </c>
      <c r="D3935" s="48" t="s">
        <v>3879</v>
      </c>
      <c r="E3935" s="48" t="s">
        <v>3851</v>
      </c>
      <c r="F3935" s="48" t="s">
        <v>7782</v>
      </c>
      <c r="G3935" s="48">
        <v>1</v>
      </c>
      <c r="H3935" s="48">
        <v>98</v>
      </c>
      <c r="I3935" s="48">
        <v>9706</v>
      </c>
      <c r="J3935" s="48">
        <v>4296</v>
      </c>
      <c r="K3935" s="48">
        <v>30495</v>
      </c>
      <c r="L3935" s="48">
        <v>0</v>
      </c>
      <c r="M3935" s="48">
        <v>1.5</v>
      </c>
      <c r="N3935" s="48">
        <v>0</v>
      </c>
      <c r="O3935" s="48">
        <v>0</v>
      </c>
      <c r="P3935" s="48">
        <v>2150</v>
      </c>
      <c r="Q3935" s="48">
        <v>0</v>
      </c>
      <c r="R3935" s="48">
        <v>0</v>
      </c>
      <c r="S3935" s="48">
        <v>1906007</v>
      </c>
      <c r="T3935" s="48">
        <v>1</v>
      </c>
      <c r="U3935" s="48">
        <v>1901007</v>
      </c>
      <c r="V3935" s="48">
        <v>5</v>
      </c>
      <c r="W3935" s="48">
        <v>1902007</v>
      </c>
      <c r="X3935" s="48">
        <v>5</v>
      </c>
      <c r="AB3935" s="48" t="s">
        <v>7783</v>
      </c>
      <c r="AF3935" s="48">
        <v>1101007</v>
      </c>
    </row>
    <row r="3936" spans="1:32" ht="14.25">
      <c r="A3936" s="48">
        <v>4304022</v>
      </c>
      <c r="D3936" s="48" t="s">
        <v>3881</v>
      </c>
      <c r="E3936" s="48" t="s">
        <v>544</v>
      </c>
      <c r="F3936" s="48" t="s">
        <v>7783</v>
      </c>
      <c r="G3936" s="48">
        <v>2</v>
      </c>
      <c r="H3936" s="48">
        <v>98</v>
      </c>
      <c r="I3936" s="48">
        <v>7572</v>
      </c>
      <c r="J3936" s="48">
        <v>2832</v>
      </c>
      <c r="K3936" s="48">
        <v>39518</v>
      </c>
      <c r="L3936" s="48">
        <v>0</v>
      </c>
      <c r="M3936" s="48">
        <v>1.5</v>
      </c>
      <c r="N3936" s="48">
        <v>0</v>
      </c>
      <c r="O3936" s="48">
        <v>0</v>
      </c>
      <c r="P3936" s="48">
        <v>2150</v>
      </c>
      <c r="Q3936" s="48">
        <v>0</v>
      </c>
      <c r="R3936" s="48">
        <v>0</v>
      </c>
      <c r="S3936" s="48">
        <v>2007003</v>
      </c>
      <c r="T3936" s="48">
        <v>1</v>
      </c>
      <c r="U3936" s="48">
        <v>2003003</v>
      </c>
      <c r="V3936" s="48">
        <v>5</v>
      </c>
      <c r="W3936" s="48">
        <v>2004008</v>
      </c>
      <c r="X3936" s="48">
        <v>5</v>
      </c>
      <c r="Y3936" s="48">
        <v>2004010</v>
      </c>
      <c r="Z3936" s="48">
        <v>5</v>
      </c>
      <c r="AC3936" s="48">
        <v>4</v>
      </c>
      <c r="AD3936" s="48">
        <v>4</v>
      </c>
      <c r="AE3936" s="48">
        <v>2</v>
      </c>
      <c r="AF3936" s="48">
        <v>1102003</v>
      </c>
    </row>
    <row r="3937" spans="1:32" ht="14.25">
      <c r="A3937" s="48">
        <v>4304031</v>
      </c>
      <c r="D3937" s="48" t="s">
        <v>3879</v>
      </c>
      <c r="E3937" s="48" t="s">
        <v>3853</v>
      </c>
      <c r="F3937" s="48" t="s">
        <v>7784</v>
      </c>
      <c r="G3937" s="48">
        <v>1</v>
      </c>
      <c r="H3937" s="48">
        <v>98</v>
      </c>
      <c r="I3937" s="48">
        <v>9257</v>
      </c>
      <c r="J3937" s="48">
        <v>4073</v>
      </c>
      <c r="K3937" s="48">
        <v>28242</v>
      </c>
      <c r="L3937" s="48">
        <v>0</v>
      </c>
      <c r="M3937" s="48">
        <v>1.5</v>
      </c>
      <c r="N3937" s="48">
        <v>0</v>
      </c>
      <c r="O3937" s="48">
        <v>0</v>
      </c>
      <c r="P3937" s="48">
        <v>2150</v>
      </c>
      <c r="Q3937" s="48">
        <v>0</v>
      </c>
      <c r="R3937" s="48">
        <v>0</v>
      </c>
      <c r="S3937" s="48">
        <v>1906011</v>
      </c>
      <c r="T3937" s="48">
        <v>1</v>
      </c>
      <c r="U3937" s="48">
        <v>1901011</v>
      </c>
      <c r="V3937" s="48">
        <v>5</v>
      </c>
      <c r="W3937" s="48">
        <v>1902011</v>
      </c>
      <c r="X3937" s="48">
        <v>5</v>
      </c>
      <c r="AB3937" s="48" t="s">
        <v>7785</v>
      </c>
      <c r="AF3937" s="48">
        <v>1101011</v>
      </c>
    </row>
    <row r="3938" spans="1:32" ht="14.25">
      <c r="A3938" s="48">
        <v>4304032</v>
      </c>
      <c r="D3938" s="48" t="s">
        <v>3881</v>
      </c>
      <c r="E3938" s="48" t="s">
        <v>558</v>
      </c>
      <c r="F3938" s="48" t="s">
        <v>7785</v>
      </c>
      <c r="G3938" s="48">
        <v>2</v>
      </c>
      <c r="H3938" s="48">
        <v>98</v>
      </c>
      <c r="I3938" s="48">
        <v>7178</v>
      </c>
      <c r="J3938" s="48">
        <v>2780</v>
      </c>
      <c r="K3938" s="48">
        <v>38720</v>
      </c>
      <c r="L3938" s="48">
        <v>0</v>
      </c>
      <c r="M3938" s="48">
        <v>1.5</v>
      </c>
      <c r="N3938" s="48">
        <v>0</v>
      </c>
      <c r="O3938" s="48">
        <v>0</v>
      </c>
      <c r="P3938" s="48">
        <v>2150</v>
      </c>
      <c r="Q3938" s="48">
        <v>0</v>
      </c>
      <c r="R3938" s="48">
        <v>0</v>
      </c>
      <c r="S3938" s="48">
        <v>2007017</v>
      </c>
      <c r="T3938" s="48">
        <v>1</v>
      </c>
      <c r="U3938" s="48">
        <v>2003017</v>
      </c>
      <c r="V3938" s="48">
        <v>5</v>
      </c>
      <c r="W3938" s="48">
        <v>2004008</v>
      </c>
      <c r="X3938" s="48">
        <v>5</v>
      </c>
      <c r="Y3938" s="48">
        <v>2004010</v>
      </c>
      <c r="Z3938" s="48">
        <v>5</v>
      </c>
      <c r="AC3938" s="48">
        <v>4</v>
      </c>
      <c r="AD3938" s="48">
        <v>4</v>
      </c>
      <c r="AE3938" s="48">
        <v>3</v>
      </c>
      <c r="AF3938" s="48">
        <v>1102017</v>
      </c>
    </row>
    <row r="3939" spans="1:32" ht="14.25">
      <c r="A3939" s="48">
        <v>4304111</v>
      </c>
      <c r="D3939" s="48" t="s">
        <v>3879</v>
      </c>
      <c r="E3939" s="48" t="s">
        <v>3851</v>
      </c>
      <c r="F3939" s="48" t="s">
        <v>7786</v>
      </c>
      <c r="G3939" s="48">
        <v>1</v>
      </c>
      <c r="H3939" s="48">
        <v>98</v>
      </c>
      <c r="I3939" s="48">
        <v>9647</v>
      </c>
      <c r="J3939" s="48">
        <v>4141</v>
      </c>
      <c r="K3939" s="48">
        <v>28242</v>
      </c>
      <c r="L3939" s="48">
        <v>0</v>
      </c>
      <c r="M3939" s="48">
        <v>1.5</v>
      </c>
      <c r="N3939" s="48">
        <v>0</v>
      </c>
      <c r="O3939" s="48">
        <v>0</v>
      </c>
      <c r="P3939" s="48">
        <v>2150</v>
      </c>
      <c r="Q3939" s="48">
        <v>0</v>
      </c>
      <c r="R3939" s="48">
        <v>0</v>
      </c>
      <c r="S3939" s="48">
        <v>1906007</v>
      </c>
      <c r="T3939" s="48">
        <v>1</v>
      </c>
      <c r="U3939" s="48">
        <v>1901007</v>
      </c>
      <c r="V3939" s="48">
        <v>5</v>
      </c>
      <c r="W3939" s="48">
        <v>1902007</v>
      </c>
      <c r="X3939" s="48">
        <v>5</v>
      </c>
      <c r="AB3939" s="48" t="s">
        <v>7787</v>
      </c>
      <c r="AF3939" s="48">
        <v>1101007</v>
      </c>
    </row>
    <row r="3940" spans="1:32" ht="14.25">
      <c r="A3940" s="48">
        <v>4304112</v>
      </c>
      <c r="D3940" s="48" t="s">
        <v>3881</v>
      </c>
      <c r="E3940" s="48" t="s">
        <v>553</v>
      </c>
      <c r="F3940" s="48" t="s">
        <v>7787</v>
      </c>
      <c r="G3940" s="48">
        <v>2</v>
      </c>
      <c r="H3940" s="48">
        <v>98</v>
      </c>
      <c r="I3940" s="48">
        <v>7568</v>
      </c>
      <c r="J3940" s="48">
        <v>2848</v>
      </c>
      <c r="K3940" s="48">
        <v>38720</v>
      </c>
      <c r="L3940" s="48">
        <v>0</v>
      </c>
      <c r="M3940" s="48">
        <v>1.5</v>
      </c>
      <c r="N3940" s="48">
        <v>0</v>
      </c>
      <c r="O3940" s="48">
        <v>0</v>
      </c>
      <c r="P3940" s="48">
        <v>2150</v>
      </c>
      <c r="Q3940" s="48">
        <v>0</v>
      </c>
      <c r="R3940" s="48">
        <v>0</v>
      </c>
      <c r="S3940" s="48">
        <v>2007012</v>
      </c>
      <c r="T3940" s="48">
        <v>1</v>
      </c>
      <c r="U3940" s="48">
        <v>2003012</v>
      </c>
      <c r="V3940" s="48">
        <v>5</v>
      </c>
      <c r="W3940" s="48">
        <v>2004004</v>
      </c>
      <c r="X3940" s="48">
        <v>5</v>
      </c>
      <c r="Y3940" s="48">
        <v>2004005</v>
      </c>
      <c r="Z3940" s="48">
        <v>5</v>
      </c>
      <c r="AC3940" s="48">
        <v>4</v>
      </c>
      <c r="AD3940" s="48">
        <v>4</v>
      </c>
      <c r="AE3940" s="48">
        <v>1</v>
      </c>
      <c r="AF3940" s="48">
        <v>1102012</v>
      </c>
    </row>
    <row r="3941" spans="1:32" ht="14.25">
      <c r="A3941" s="48">
        <v>4304121</v>
      </c>
      <c r="D3941" s="48" t="s">
        <v>3879</v>
      </c>
      <c r="E3941" s="48" t="s">
        <v>1043</v>
      </c>
      <c r="F3941" s="48" t="s">
        <v>7788</v>
      </c>
      <c r="G3941" s="48">
        <v>1</v>
      </c>
      <c r="H3941" s="48">
        <v>98</v>
      </c>
      <c r="I3941" s="48">
        <v>10096</v>
      </c>
      <c r="J3941" s="48">
        <v>4364</v>
      </c>
      <c r="K3941" s="48">
        <v>30495</v>
      </c>
      <c r="L3941" s="48">
        <v>0</v>
      </c>
      <c r="M3941" s="48">
        <v>1.5</v>
      </c>
      <c r="N3941" s="48">
        <v>0</v>
      </c>
      <c r="O3941" s="48">
        <v>0</v>
      </c>
      <c r="P3941" s="48">
        <v>2150</v>
      </c>
      <c r="Q3941" s="48">
        <v>0</v>
      </c>
      <c r="R3941" s="48">
        <v>0</v>
      </c>
      <c r="S3941" s="48">
        <v>1906005</v>
      </c>
      <c r="T3941" s="48">
        <v>1</v>
      </c>
      <c r="U3941" s="48">
        <v>1901005</v>
      </c>
      <c r="V3941" s="48">
        <v>5</v>
      </c>
      <c r="W3941" s="48">
        <v>1902005</v>
      </c>
      <c r="X3941" s="48">
        <v>5</v>
      </c>
      <c r="AB3941" s="48" t="s">
        <v>7789</v>
      </c>
      <c r="AF3941" s="48">
        <v>1101005</v>
      </c>
    </row>
    <row r="3942" spans="1:32" ht="14.25">
      <c r="A3942" s="48">
        <v>4304122</v>
      </c>
      <c r="D3942" s="48" t="s">
        <v>3881</v>
      </c>
      <c r="E3942" s="48" t="s">
        <v>552</v>
      </c>
      <c r="F3942" s="48" t="s">
        <v>7789</v>
      </c>
      <c r="G3942" s="48">
        <v>2</v>
      </c>
      <c r="H3942" s="48">
        <v>98</v>
      </c>
      <c r="I3942" s="48">
        <v>7702</v>
      </c>
      <c r="J3942" s="48">
        <v>2848</v>
      </c>
      <c r="K3942" s="48">
        <v>39518</v>
      </c>
      <c r="L3942" s="48">
        <v>0</v>
      </c>
      <c r="M3942" s="48">
        <v>1.5</v>
      </c>
      <c r="N3942" s="48">
        <v>0</v>
      </c>
      <c r="O3942" s="48">
        <v>0</v>
      </c>
      <c r="P3942" s="48">
        <v>2150</v>
      </c>
      <c r="Q3942" s="48">
        <v>0</v>
      </c>
      <c r="R3942" s="48">
        <v>0</v>
      </c>
      <c r="S3942" s="48">
        <v>2007011</v>
      </c>
      <c r="T3942" s="48">
        <v>1</v>
      </c>
      <c r="U3942" s="48">
        <v>2003011</v>
      </c>
      <c r="V3942" s="48">
        <v>5</v>
      </c>
      <c r="W3942" s="48">
        <v>2004016</v>
      </c>
      <c r="X3942" s="48">
        <v>5</v>
      </c>
      <c r="Y3942" s="48">
        <v>2004012</v>
      </c>
      <c r="Z3942" s="48">
        <v>5</v>
      </c>
      <c r="AC3942" s="48">
        <v>4</v>
      </c>
      <c r="AD3942" s="48">
        <v>4</v>
      </c>
      <c r="AE3942" s="48">
        <v>2</v>
      </c>
      <c r="AF3942" s="48">
        <v>1102011</v>
      </c>
    </row>
    <row r="3943" spans="1:32" ht="14.25">
      <c r="A3943" s="48">
        <v>4304131</v>
      </c>
      <c r="D3943" s="48" t="s">
        <v>3879</v>
      </c>
      <c r="E3943" s="48" t="s">
        <v>1044</v>
      </c>
      <c r="F3943" s="48" t="s">
        <v>7790</v>
      </c>
      <c r="G3943" s="48">
        <v>1</v>
      </c>
      <c r="H3943" s="48">
        <v>98</v>
      </c>
      <c r="I3943" s="48">
        <v>9647</v>
      </c>
      <c r="J3943" s="48">
        <v>4141</v>
      </c>
      <c r="K3943" s="48">
        <v>28242</v>
      </c>
      <c r="L3943" s="48">
        <v>0</v>
      </c>
      <c r="M3943" s="48">
        <v>1.5</v>
      </c>
      <c r="N3943" s="48">
        <v>0</v>
      </c>
      <c r="O3943" s="48">
        <v>0</v>
      </c>
      <c r="P3943" s="48">
        <v>2150</v>
      </c>
      <c r="Q3943" s="48">
        <v>0</v>
      </c>
      <c r="R3943" s="48">
        <v>0</v>
      </c>
      <c r="S3943" s="48">
        <v>1906010</v>
      </c>
      <c r="T3943" s="48">
        <v>1</v>
      </c>
      <c r="U3943" s="48">
        <v>1901010</v>
      </c>
      <c r="V3943" s="48">
        <v>5</v>
      </c>
      <c r="W3943" s="48">
        <v>1902010</v>
      </c>
      <c r="X3943" s="48">
        <v>5</v>
      </c>
      <c r="AB3943" s="48" t="s">
        <v>7791</v>
      </c>
      <c r="AF3943" s="48">
        <v>1101010</v>
      </c>
    </row>
    <row r="3944" spans="1:32" ht="14.25">
      <c r="A3944" s="48">
        <v>4304132</v>
      </c>
      <c r="D3944" s="48" t="s">
        <v>3881</v>
      </c>
      <c r="E3944" s="48" t="s">
        <v>557</v>
      </c>
      <c r="F3944" s="48" t="s">
        <v>7791</v>
      </c>
      <c r="G3944" s="48">
        <v>2</v>
      </c>
      <c r="H3944" s="48">
        <v>98</v>
      </c>
      <c r="I3944" s="48">
        <v>7438</v>
      </c>
      <c r="J3944" s="48">
        <v>2832</v>
      </c>
      <c r="K3944" s="48">
        <v>38720</v>
      </c>
      <c r="L3944" s="48">
        <v>0</v>
      </c>
      <c r="M3944" s="48">
        <v>1.5</v>
      </c>
      <c r="N3944" s="48">
        <v>0</v>
      </c>
      <c r="O3944" s="48">
        <v>0</v>
      </c>
      <c r="P3944" s="48">
        <v>2150</v>
      </c>
      <c r="Q3944" s="48">
        <v>0</v>
      </c>
      <c r="R3944" s="48">
        <v>0</v>
      </c>
      <c r="S3944" s="48">
        <v>2007016</v>
      </c>
      <c r="T3944" s="48">
        <v>1</v>
      </c>
      <c r="U3944" s="48">
        <v>2003016</v>
      </c>
      <c r="V3944" s="48">
        <v>5</v>
      </c>
      <c r="W3944" s="48">
        <v>2004014</v>
      </c>
      <c r="X3944" s="48">
        <v>5</v>
      </c>
      <c r="Y3944" s="48">
        <v>2004016</v>
      </c>
      <c r="Z3944" s="48">
        <v>5</v>
      </c>
      <c r="AC3944" s="48">
        <v>4</v>
      </c>
      <c r="AD3944" s="48">
        <v>4</v>
      </c>
      <c r="AE3944" s="48">
        <v>3</v>
      </c>
      <c r="AF3944" s="48">
        <v>1102016</v>
      </c>
    </row>
    <row r="3945" spans="1:32" ht="14.25">
      <c r="A3945" s="48">
        <v>4304211</v>
      </c>
      <c r="D3945" s="48" t="s">
        <v>3879</v>
      </c>
      <c r="E3945" s="48" t="s">
        <v>3839</v>
      </c>
      <c r="F3945" s="48" t="s">
        <v>7792</v>
      </c>
      <c r="G3945" s="48">
        <v>1</v>
      </c>
      <c r="H3945" s="48">
        <v>99</v>
      </c>
      <c r="I3945" s="48">
        <v>10066</v>
      </c>
      <c r="J3945" s="48">
        <v>4208</v>
      </c>
      <c r="K3945" s="48">
        <v>28585</v>
      </c>
      <c r="L3945" s="48">
        <v>0</v>
      </c>
      <c r="M3945" s="48">
        <v>1.5</v>
      </c>
      <c r="N3945" s="48">
        <v>0</v>
      </c>
      <c r="O3945" s="48">
        <v>0</v>
      </c>
      <c r="P3945" s="48">
        <v>2150</v>
      </c>
      <c r="Q3945" s="48">
        <v>0</v>
      </c>
      <c r="R3945" s="48">
        <v>0</v>
      </c>
      <c r="S3945" s="48">
        <v>1906012</v>
      </c>
      <c r="T3945" s="48">
        <v>1</v>
      </c>
      <c r="U3945" s="48">
        <v>1901012</v>
      </c>
      <c r="V3945" s="48">
        <v>5</v>
      </c>
      <c r="W3945" s="48">
        <v>1902012</v>
      </c>
      <c r="X3945" s="48">
        <v>5</v>
      </c>
      <c r="AB3945" s="48" t="s">
        <v>7793</v>
      </c>
      <c r="AF3945" s="48">
        <v>1101012</v>
      </c>
    </row>
    <row r="3946" spans="1:32" ht="14.25">
      <c r="A3946" s="48">
        <v>4304212</v>
      </c>
      <c r="D3946" s="48" t="s">
        <v>3881</v>
      </c>
      <c r="E3946" s="48" t="s">
        <v>559</v>
      </c>
      <c r="F3946" s="48" t="s">
        <v>7793</v>
      </c>
      <c r="G3946" s="48">
        <v>2</v>
      </c>
      <c r="H3946" s="48">
        <v>99</v>
      </c>
      <c r="I3946" s="48">
        <v>7878</v>
      </c>
      <c r="J3946" s="48">
        <v>2899</v>
      </c>
      <c r="K3946" s="48">
        <v>39390</v>
      </c>
      <c r="L3946" s="48">
        <v>0</v>
      </c>
      <c r="M3946" s="48">
        <v>1.5</v>
      </c>
      <c r="N3946" s="48">
        <v>0</v>
      </c>
      <c r="O3946" s="48">
        <v>0</v>
      </c>
      <c r="P3946" s="48">
        <v>2150</v>
      </c>
      <c r="Q3946" s="48">
        <v>0</v>
      </c>
      <c r="R3946" s="48">
        <v>0</v>
      </c>
      <c r="S3946" s="48">
        <v>2007018</v>
      </c>
      <c r="T3946" s="48">
        <v>1</v>
      </c>
      <c r="U3946" s="48">
        <v>2003018</v>
      </c>
      <c r="V3946" s="48">
        <v>5</v>
      </c>
      <c r="W3946" s="48">
        <v>2004012</v>
      </c>
      <c r="X3946" s="48">
        <v>5</v>
      </c>
      <c r="Y3946" s="48">
        <v>2004010</v>
      </c>
      <c r="Z3946" s="48">
        <v>5</v>
      </c>
      <c r="AC3946" s="48">
        <v>4</v>
      </c>
      <c r="AD3946" s="48">
        <v>4</v>
      </c>
      <c r="AE3946" s="48">
        <v>2</v>
      </c>
      <c r="AF3946" s="48">
        <v>1102018</v>
      </c>
    </row>
    <row r="3947" spans="1:32" ht="14.25">
      <c r="A3947" s="48">
        <v>4304221</v>
      </c>
      <c r="D3947" s="48" t="s">
        <v>3879</v>
      </c>
      <c r="E3947" s="48" t="s">
        <v>3801</v>
      </c>
      <c r="F3947" s="48" t="s">
        <v>7794</v>
      </c>
      <c r="G3947" s="48">
        <v>1</v>
      </c>
      <c r="H3947" s="48">
        <v>99</v>
      </c>
      <c r="I3947" s="48">
        <v>10525</v>
      </c>
      <c r="J3947" s="48">
        <v>4436</v>
      </c>
      <c r="K3947" s="48">
        <v>30885</v>
      </c>
      <c r="L3947" s="48">
        <v>0</v>
      </c>
      <c r="M3947" s="48">
        <v>1.5</v>
      </c>
      <c r="N3947" s="48">
        <v>0</v>
      </c>
      <c r="O3947" s="48">
        <v>0</v>
      </c>
      <c r="P3947" s="48">
        <v>2150</v>
      </c>
      <c r="Q3947" s="48">
        <v>0</v>
      </c>
      <c r="R3947" s="48">
        <v>0</v>
      </c>
      <c r="S3947" s="48">
        <v>1906008</v>
      </c>
      <c r="T3947" s="48">
        <v>1</v>
      </c>
      <c r="U3947" s="48">
        <v>1901008</v>
      </c>
      <c r="V3947" s="48">
        <v>5</v>
      </c>
      <c r="W3947" s="48">
        <v>1902008</v>
      </c>
      <c r="X3947" s="48">
        <v>5</v>
      </c>
      <c r="AB3947" s="48" t="s">
        <v>7795</v>
      </c>
      <c r="AF3947" s="48">
        <v>1101008</v>
      </c>
    </row>
    <row r="3948" spans="1:32" ht="14.25">
      <c r="A3948" s="48">
        <v>4304222</v>
      </c>
      <c r="D3948" s="48" t="s">
        <v>3881</v>
      </c>
      <c r="E3948" s="48" t="s">
        <v>554</v>
      </c>
      <c r="F3948" s="48" t="s">
        <v>7795</v>
      </c>
      <c r="G3948" s="48">
        <v>2</v>
      </c>
      <c r="H3948" s="48">
        <v>99</v>
      </c>
      <c r="I3948" s="48">
        <v>8015</v>
      </c>
      <c r="J3948" s="48">
        <v>2899</v>
      </c>
      <c r="K3948" s="48">
        <v>40197</v>
      </c>
      <c r="L3948" s="48">
        <v>0</v>
      </c>
      <c r="M3948" s="48">
        <v>1.5</v>
      </c>
      <c r="N3948" s="48">
        <v>0</v>
      </c>
      <c r="O3948" s="48">
        <v>0</v>
      </c>
      <c r="P3948" s="48">
        <v>2150</v>
      </c>
      <c r="Q3948" s="48">
        <v>0</v>
      </c>
      <c r="R3948" s="48">
        <v>0</v>
      </c>
      <c r="S3948" s="48">
        <v>2007013</v>
      </c>
      <c r="T3948" s="48">
        <v>1</v>
      </c>
      <c r="U3948" s="48">
        <v>2003013</v>
      </c>
      <c r="V3948" s="48">
        <v>5</v>
      </c>
      <c r="W3948" s="48">
        <v>2004008</v>
      </c>
      <c r="X3948" s="48">
        <v>5</v>
      </c>
      <c r="Y3948" s="48">
        <v>2004010</v>
      </c>
      <c r="Z3948" s="48">
        <v>5</v>
      </c>
      <c r="AC3948" s="48">
        <v>4</v>
      </c>
      <c r="AD3948" s="48">
        <v>4</v>
      </c>
      <c r="AE3948" s="48">
        <v>3</v>
      </c>
      <c r="AF3948" s="48">
        <v>1102013</v>
      </c>
    </row>
    <row r="3949" spans="1:32" ht="14.25">
      <c r="A3949" s="48">
        <v>4304231</v>
      </c>
      <c r="D3949" s="48" t="s">
        <v>3879</v>
      </c>
      <c r="E3949" s="48" t="s">
        <v>3823</v>
      </c>
      <c r="F3949" s="48" t="s">
        <v>7796</v>
      </c>
      <c r="G3949" s="48">
        <v>1</v>
      </c>
      <c r="H3949" s="48">
        <v>99</v>
      </c>
      <c r="I3949" s="48">
        <v>10066</v>
      </c>
      <c r="J3949" s="48">
        <v>4208</v>
      </c>
      <c r="K3949" s="48">
        <v>28585</v>
      </c>
      <c r="L3949" s="48">
        <v>0</v>
      </c>
      <c r="M3949" s="48">
        <v>1.5</v>
      </c>
      <c r="N3949" s="48">
        <v>0</v>
      </c>
      <c r="O3949" s="48">
        <v>0</v>
      </c>
      <c r="P3949" s="48">
        <v>2150</v>
      </c>
      <c r="Q3949" s="48">
        <v>0</v>
      </c>
      <c r="R3949" s="48">
        <v>0</v>
      </c>
      <c r="S3949" s="48">
        <v>1906009</v>
      </c>
      <c r="T3949" s="48">
        <v>1</v>
      </c>
      <c r="U3949" s="48">
        <v>1901009</v>
      </c>
      <c r="V3949" s="48">
        <v>5</v>
      </c>
      <c r="W3949" s="48">
        <v>1902009</v>
      </c>
      <c r="X3949" s="48">
        <v>5</v>
      </c>
      <c r="AB3949" s="48" t="s">
        <v>7797</v>
      </c>
      <c r="AF3949" s="48">
        <v>1101009</v>
      </c>
    </row>
    <row r="3950" spans="1:32" ht="14.25">
      <c r="A3950" s="48">
        <v>4304232</v>
      </c>
      <c r="D3950" s="48" t="s">
        <v>3881</v>
      </c>
      <c r="E3950" s="48" t="s">
        <v>555</v>
      </c>
      <c r="F3950" s="48" t="s">
        <v>7797</v>
      </c>
      <c r="G3950" s="48">
        <v>2</v>
      </c>
      <c r="H3950" s="48">
        <v>99</v>
      </c>
      <c r="I3950" s="48">
        <v>7878</v>
      </c>
      <c r="J3950" s="48">
        <v>2899</v>
      </c>
      <c r="K3950" s="48">
        <v>39390</v>
      </c>
      <c r="L3950" s="48">
        <v>0</v>
      </c>
      <c r="M3950" s="48">
        <v>1.5</v>
      </c>
      <c r="N3950" s="48">
        <v>0</v>
      </c>
      <c r="O3950" s="48">
        <v>0</v>
      </c>
      <c r="P3950" s="48">
        <v>2150</v>
      </c>
      <c r="Q3950" s="48">
        <v>0</v>
      </c>
      <c r="R3950" s="48">
        <v>0</v>
      </c>
      <c r="S3950" s="48">
        <v>2007014</v>
      </c>
      <c r="T3950" s="48">
        <v>1</v>
      </c>
      <c r="U3950" s="48">
        <v>2003014</v>
      </c>
      <c r="V3950" s="48">
        <v>5</v>
      </c>
      <c r="W3950" s="48">
        <v>2004002</v>
      </c>
      <c r="X3950" s="48">
        <v>5</v>
      </c>
      <c r="Y3950" s="48">
        <v>2004006</v>
      </c>
      <c r="Z3950" s="48">
        <v>5</v>
      </c>
      <c r="AC3950" s="48">
        <v>4</v>
      </c>
      <c r="AD3950" s="48">
        <v>4</v>
      </c>
      <c r="AE3950" s="48">
        <v>1</v>
      </c>
      <c r="AF3950" s="48">
        <v>1102014</v>
      </c>
    </row>
    <row r="3951" spans="1:32" ht="14.25">
      <c r="A3951" s="48">
        <v>4304311</v>
      </c>
      <c r="D3951" s="48" t="s">
        <v>3879</v>
      </c>
      <c r="E3951" s="48" t="s">
        <v>3781</v>
      </c>
      <c r="F3951" s="48" t="s">
        <v>7798</v>
      </c>
      <c r="G3951" s="48">
        <v>1</v>
      </c>
      <c r="H3951" s="48">
        <v>100</v>
      </c>
      <c r="I3951" s="48">
        <v>10325</v>
      </c>
      <c r="J3951" s="48">
        <v>4325</v>
      </c>
      <c r="K3951" s="48">
        <v>29272</v>
      </c>
      <c r="L3951" s="48">
        <v>0</v>
      </c>
      <c r="M3951" s="48">
        <v>1.5</v>
      </c>
      <c r="N3951" s="48">
        <v>0</v>
      </c>
      <c r="O3951" s="48">
        <v>0</v>
      </c>
      <c r="P3951" s="48">
        <v>2400</v>
      </c>
      <c r="Q3951" s="48">
        <v>0</v>
      </c>
      <c r="R3951" s="48">
        <v>0</v>
      </c>
      <c r="S3951" s="48">
        <v>1906001</v>
      </c>
      <c r="T3951" s="48">
        <v>1</v>
      </c>
      <c r="U3951" s="48">
        <v>1901001</v>
      </c>
      <c r="V3951" s="48">
        <v>5</v>
      </c>
      <c r="W3951" s="48">
        <v>1902001</v>
      </c>
      <c r="X3951" s="48">
        <v>5</v>
      </c>
      <c r="AB3951" s="48" t="s">
        <v>7799</v>
      </c>
      <c r="AF3951" s="48">
        <v>1101001</v>
      </c>
    </row>
    <row r="3952" spans="1:32" ht="14.25">
      <c r="A3952" s="48">
        <v>4304312</v>
      </c>
      <c r="D3952" s="48" t="s">
        <v>3881</v>
      </c>
      <c r="E3952" s="48" t="s">
        <v>3852</v>
      </c>
      <c r="F3952" s="48" t="s">
        <v>7799</v>
      </c>
      <c r="G3952" s="48">
        <v>2</v>
      </c>
      <c r="H3952" s="48">
        <v>100</v>
      </c>
      <c r="I3952" s="48">
        <v>8185</v>
      </c>
      <c r="J3952" s="48">
        <v>3021</v>
      </c>
      <c r="K3952" s="48">
        <v>40796</v>
      </c>
      <c r="L3952" s="48">
        <v>0</v>
      </c>
      <c r="M3952" s="48">
        <v>1.5</v>
      </c>
      <c r="N3952" s="48">
        <v>0</v>
      </c>
      <c r="O3952" s="48">
        <v>0</v>
      </c>
      <c r="P3952" s="48">
        <v>2400</v>
      </c>
      <c r="Q3952" s="48">
        <v>0</v>
      </c>
      <c r="R3952" s="48">
        <v>0</v>
      </c>
      <c r="S3952" s="48">
        <v>2007002</v>
      </c>
      <c r="T3952" s="48">
        <v>1</v>
      </c>
      <c r="U3952" s="48">
        <v>2003002</v>
      </c>
      <c r="V3952" s="48">
        <v>5</v>
      </c>
      <c r="W3952" s="48">
        <v>2004004</v>
      </c>
      <c r="X3952" s="48">
        <v>5</v>
      </c>
      <c r="Y3952" s="48">
        <v>2004005</v>
      </c>
      <c r="Z3952" s="48">
        <v>5</v>
      </c>
      <c r="AC3952" s="48">
        <v>4</v>
      </c>
      <c r="AD3952" s="48">
        <v>4</v>
      </c>
      <c r="AE3952" s="48">
        <v>1</v>
      </c>
      <c r="AF3952" s="48">
        <v>1102002</v>
      </c>
    </row>
    <row r="3953" spans="1:32" ht="14.25">
      <c r="A3953" s="48">
        <v>4304321</v>
      </c>
      <c r="D3953" s="48" t="s">
        <v>3879</v>
      </c>
      <c r="E3953" s="48" t="s">
        <v>3859</v>
      </c>
      <c r="F3953" s="48" t="s">
        <v>7800</v>
      </c>
      <c r="G3953" s="48">
        <v>1</v>
      </c>
      <c r="H3953" s="48">
        <v>100</v>
      </c>
      <c r="I3953" s="48">
        <v>10724</v>
      </c>
      <c r="J3953" s="48">
        <v>4526</v>
      </c>
      <c r="K3953" s="48">
        <v>31275</v>
      </c>
      <c r="L3953" s="48">
        <v>0</v>
      </c>
      <c r="M3953" s="48">
        <v>1.5</v>
      </c>
      <c r="N3953" s="48">
        <v>0</v>
      </c>
      <c r="O3953" s="48">
        <v>0</v>
      </c>
      <c r="P3953" s="48">
        <v>2150</v>
      </c>
      <c r="Q3953" s="48">
        <v>0</v>
      </c>
      <c r="R3953" s="48">
        <v>0</v>
      </c>
      <c r="S3953" s="48">
        <v>1906003</v>
      </c>
      <c r="T3953" s="48">
        <v>1</v>
      </c>
      <c r="U3953" s="48">
        <v>1901003</v>
      </c>
      <c r="V3953" s="48">
        <v>5</v>
      </c>
      <c r="W3953" s="48">
        <v>1902003</v>
      </c>
      <c r="X3953" s="48">
        <v>5</v>
      </c>
      <c r="AB3953" s="48" t="s">
        <v>7801</v>
      </c>
      <c r="AF3953" s="48">
        <v>1101003</v>
      </c>
    </row>
    <row r="3954" spans="1:32" ht="14.25">
      <c r="A3954" s="48">
        <v>4304322</v>
      </c>
      <c r="D3954" s="48" t="s">
        <v>3881</v>
      </c>
      <c r="E3954" s="48" t="s">
        <v>546</v>
      </c>
      <c r="F3954" s="48" t="s">
        <v>7801</v>
      </c>
      <c r="G3954" s="48">
        <v>2</v>
      </c>
      <c r="H3954" s="48">
        <v>100</v>
      </c>
      <c r="I3954" s="48">
        <v>8228</v>
      </c>
      <c r="J3954" s="48">
        <v>2985</v>
      </c>
      <c r="K3954" s="48">
        <v>40876</v>
      </c>
      <c r="L3954" s="48">
        <v>0</v>
      </c>
      <c r="M3954" s="48">
        <v>1.5</v>
      </c>
      <c r="N3954" s="48">
        <v>0</v>
      </c>
      <c r="O3954" s="48">
        <v>0</v>
      </c>
      <c r="P3954" s="48">
        <v>2150</v>
      </c>
      <c r="Q3954" s="48">
        <v>0</v>
      </c>
      <c r="R3954" s="48">
        <v>0</v>
      </c>
      <c r="S3954" s="48">
        <v>2007005</v>
      </c>
      <c r="T3954" s="48">
        <v>1</v>
      </c>
      <c r="U3954" s="48">
        <v>2003005</v>
      </c>
      <c r="V3954" s="48">
        <v>5</v>
      </c>
      <c r="W3954" s="48">
        <v>2004012</v>
      </c>
      <c r="X3954" s="48">
        <v>5</v>
      </c>
      <c r="Y3954" s="48">
        <v>2004014</v>
      </c>
      <c r="Z3954" s="48">
        <v>5</v>
      </c>
      <c r="AC3954" s="48">
        <v>4</v>
      </c>
      <c r="AD3954" s="48">
        <v>4</v>
      </c>
      <c r="AE3954" s="48">
        <v>3</v>
      </c>
      <c r="AF3954" s="48">
        <v>1102005</v>
      </c>
    </row>
    <row r="3955" spans="1:32" ht="14.25">
      <c r="A3955" s="48">
        <v>4304331</v>
      </c>
      <c r="D3955" s="48" t="s">
        <v>3879</v>
      </c>
      <c r="E3955" s="48" t="s">
        <v>3849</v>
      </c>
      <c r="F3955" s="48" t="s">
        <v>7802</v>
      </c>
      <c r="G3955" s="48">
        <v>1</v>
      </c>
      <c r="H3955" s="48">
        <v>100</v>
      </c>
      <c r="I3955" s="48">
        <v>10256</v>
      </c>
      <c r="J3955" s="48">
        <v>4293</v>
      </c>
      <c r="K3955" s="48">
        <v>28929</v>
      </c>
      <c r="L3955" s="48">
        <v>0</v>
      </c>
      <c r="M3955" s="48">
        <v>1.5</v>
      </c>
      <c r="N3955" s="48">
        <v>0</v>
      </c>
      <c r="O3955" s="48">
        <v>0</v>
      </c>
      <c r="P3955" s="48">
        <v>2150</v>
      </c>
      <c r="Q3955" s="48">
        <v>0</v>
      </c>
      <c r="R3955" s="48">
        <v>0</v>
      </c>
      <c r="S3955" s="48">
        <v>1906014</v>
      </c>
      <c r="T3955" s="48">
        <v>1</v>
      </c>
      <c r="U3955" s="48">
        <v>1901014</v>
      </c>
      <c r="V3955" s="48">
        <v>5</v>
      </c>
      <c r="W3955" s="48">
        <v>1902014</v>
      </c>
      <c r="X3955" s="48">
        <v>5</v>
      </c>
      <c r="AB3955" s="48" t="s">
        <v>7803</v>
      </c>
      <c r="AF3955" s="48">
        <v>1101014</v>
      </c>
    </row>
    <row r="3956" spans="1:32" ht="14.25">
      <c r="A3956" s="48">
        <v>4304332</v>
      </c>
      <c r="D3956" s="48" t="s">
        <v>3881</v>
      </c>
      <c r="E3956" s="48" t="s">
        <v>561</v>
      </c>
      <c r="F3956" s="48" t="s">
        <v>7803</v>
      </c>
      <c r="G3956" s="48">
        <v>2</v>
      </c>
      <c r="H3956" s="48">
        <v>100</v>
      </c>
      <c r="I3956" s="48">
        <v>8087</v>
      </c>
      <c r="J3956" s="48">
        <v>2985</v>
      </c>
      <c r="K3956" s="48">
        <v>40060</v>
      </c>
      <c r="L3956" s="48">
        <v>0</v>
      </c>
      <c r="M3956" s="48">
        <v>1.5</v>
      </c>
      <c r="N3956" s="48">
        <v>0</v>
      </c>
      <c r="O3956" s="48">
        <v>0</v>
      </c>
      <c r="P3956" s="48">
        <v>2150</v>
      </c>
      <c r="Q3956" s="48">
        <v>0</v>
      </c>
      <c r="R3956" s="48">
        <v>0</v>
      </c>
      <c r="S3956" s="48">
        <v>2007020</v>
      </c>
      <c r="T3956" s="48">
        <v>1</v>
      </c>
      <c r="U3956" s="48">
        <v>2003020</v>
      </c>
      <c r="V3956" s="48">
        <v>5</v>
      </c>
      <c r="W3956" s="48">
        <v>2004008</v>
      </c>
      <c r="X3956" s="48">
        <v>5</v>
      </c>
      <c r="Y3956" s="48">
        <v>2004010</v>
      </c>
      <c r="Z3956" s="48">
        <v>5</v>
      </c>
      <c r="AC3956" s="48">
        <v>4</v>
      </c>
      <c r="AD3956" s="48">
        <v>4</v>
      </c>
      <c r="AE3956" s="48">
        <v>2</v>
      </c>
      <c r="AF3956" s="48">
        <v>1102020</v>
      </c>
    </row>
    <row r="3957" spans="1:32" ht="14.25">
      <c r="A3957" s="48">
        <v>4304411</v>
      </c>
      <c r="D3957" s="48" t="s">
        <v>3879</v>
      </c>
      <c r="E3957" s="48" t="s">
        <v>3839</v>
      </c>
      <c r="F3957" s="48" t="s">
        <v>7804</v>
      </c>
      <c r="G3957" s="48">
        <v>1</v>
      </c>
      <c r="H3957" s="48">
        <v>100</v>
      </c>
      <c r="I3957" s="48">
        <v>10755</v>
      </c>
      <c r="J3957" s="48">
        <v>4340</v>
      </c>
      <c r="K3957" s="48">
        <v>29758</v>
      </c>
      <c r="L3957" s="48">
        <v>0</v>
      </c>
      <c r="M3957" s="48">
        <v>1.5</v>
      </c>
      <c r="N3957" s="48">
        <v>0</v>
      </c>
      <c r="O3957" s="48">
        <v>0</v>
      </c>
      <c r="P3957" s="48">
        <v>2400</v>
      </c>
      <c r="Q3957" s="48">
        <v>0</v>
      </c>
      <c r="R3957" s="48">
        <v>0</v>
      </c>
      <c r="S3957" s="48">
        <v>1906012</v>
      </c>
      <c r="T3957" s="48">
        <v>1</v>
      </c>
      <c r="U3957" s="48">
        <v>1901012</v>
      </c>
      <c r="V3957" s="48">
        <v>5</v>
      </c>
      <c r="W3957" s="48">
        <v>1902012</v>
      </c>
      <c r="X3957" s="48">
        <v>5</v>
      </c>
      <c r="AB3957" s="48" t="s">
        <v>7805</v>
      </c>
      <c r="AF3957" s="48">
        <v>1101012</v>
      </c>
    </row>
    <row r="3958" spans="1:32" ht="14.25">
      <c r="A3958" s="48">
        <v>4304412</v>
      </c>
      <c r="D3958" s="48" t="s">
        <v>3881</v>
      </c>
      <c r="E3958" s="48" t="s">
        <v>559</v>
      </c>
      <c r="F3958" s="48" t="s">
        <v>7805</v>
      </c>
      <c r="G3958" s="48">
        <v>2</v>
      </c>
      <c r="H3958" s="48">
        <v>100</v>
      </c>
      <c r="I3958" s="48">
        <v>8355</v>
      </c>
      <c r="J3958" s="48">
        <v>3036</v>
      </c>
      <c r="K3958" s="48">
        <v>40958</v>
      </c>
      <c r="L3958" s="48">
        <v>0</v>
      </c>
      <c r="M3958" s="48">
        <v>1.5</v>
      </c>
      <c r="N3958" s="48">
        <v>0</v>
      </c>
      <c r="O3958" s="48">
        <v>0</v>
      </c>
      <c r="P3958" s="48">
        <v>2400</v>
      </c>
      <c r="Q3958" s="48">
        <v>0</v>
      </c>
      <c r="R3958" s="48">
        <v>0</v>
      </c>
      <c r="S3958" s="48">
        <v>2007018</v>
      </c>
      <c r="T3958" s="48">
        <v>1</v>
      </c>
      <c r="U3958" s="48">
        <v>2003018</v>
      </c>
      <c r="V3958" s="48">
        <v>5</v>
      </c>
      <c r="W3958" s="48">
        <v>2004012</v>
      </c>
      <c r="X3958" s="48">
        <v>5</v>
      </c>
      <c r="Y3958" s="48">
        <v>2004010</v>
      </c>
      <c r="Z3958" s="48">
        <v>5</v>
      </c>
      <c r="AC3958" s="48">
        <v>4</v>
      </c>
      <c r="AD3958" s="48">
        <v>4</v>
      </c>
      <c r="AE3958" s="48">
        <v>2</v>
      </c>
      <c r="AF3958" s="48">
        <v>1102018</v>
      </c>
    </row>
    <row r="3959" spans="1:32" ht="14.25">
      <c r="A3959" s="48">
        <v>4304421</v>
      </c>
      <c r="D3959" s="48" t="s">
        <v>3879</v>
      </c>
      <c r="E3959" s="48" t="s">
        <v>3801</v>
      </c>
      <c r="F3959" s="48" t="s">
        <v>7806</v>
      </c>
      <c r="G3959" s="48">
        <v>1</v>
      </c>
      <c r="H3959" s="48">
        <v>100</v>
      </c>
      <c r="I3959" s="48">
        <v>11232</v>
      </c>
      <c r="J3959" s="48">
        <v>4577</v>
      </c>
      <c r="K3959" s="48">
        <v>32151</v>
      </c>
      <c r="L3959" s="48">
        <v>0</v>
      </c>
      <c r="M3959" s="48">
        <v>1.5</v>
      </c>
      <c r="N3959" s="48">
        <v>0</v>
      </c>
      <c r="O3959" s="48">
        <v>0</v>
      </c>
      <c r="P3959" s="48">
        <v>2400</v>
      </c>
      <c r="Q3959" s="48">
        <v>0</v>
      </c>
      <c r="R3959" s="48">
        <v>0</v>
      </c>
      <c r="S3959" s="48">
        <v>1906008</v>
      </c>
      <c r="T3959" s="48">
        <v>1</v>
      </c>
      <c r="U3959" s="48">
        <v>1901008</v>
      </c>
      <c r="V3959" s="48">
        <v>5</v>
      </c>
      <c r="W3959" s="48">
        <v>1902008</v>
      </c>
      <c r="X3959" s="48">
        <v>5</v>
      </c>
      <c r="AB3959" s="48" t="s">
        <v>7807</v>
      </c>
      <c r="AF3959" s="48">
        <v>1101008</v>
      </c>
    </row>
    <row r="3960" spans="1:32" ht="14.25">
      <c r="A3960" s="48">
        <v>4304422</v>
      </c>
      <c r="D3960" s="48" t="s">
        <v>3881</v>
      </c>
      <c r="E3960" s="48" t="s">
        <v>554</v>
      </c>
      <c r="F3960" s="48" t="s">
        <v>7807</v>
      </c>
      <c r="G3960" s="48">
        <v>2</v>
      </c>
      <c r="H3960" s="48">
        <v>100</v>
      </c>
      <c r="I3960" s="48">
        <v>8498</v>
      </c>
      <c r="J3960" s="48">
        <v>3036</v>
      </c>
      <c r="K3960" s="48">
        <v>41783</v>
      </c>
      <c r="L3960" s="48">
        <v>0</v>
      </c>
      <c r="M3960" s="48">
        <v>1.5</v>
      </c>
      <c r="N3960" s="48">
        <v>0</v>
      </c>
      <c r="O3960" s="48">
        <v>0</v>
      </c>
      <c r="P3960" s="48">
        <v>2400</v>
      </c>
      <c r="Q3960" s="48">
        <v>0</v>
      </c>
      <c r="R3960" s="48">
        <v>0</v>
      </c>
      <c r="S3960" s="48">
        <v>2007013</v>
      </c>
      <c r="T3960" s="48">
        <v>1</v>
      </c>
      <c r="U3960" s="48">
        <v>2003013</v>
      </c>
      <c r="V3960" s="48">
        <v>5</v>
      </c>
      <c r="W3960" s="48">
        <v>2004008</v>
      </c>
      <c r="X3960" s="48">
        <v>5</v>
      </c>
      <c r="Y3960" s="48">
        <v>2004010</v>
      </c>
      <c r="Z3960" s="48">
        <v>5</v>
      </c>
      <c r="AC3960" s="48">
        <v>4</v>
      </c>
      <c r="AD3960" s="48">
        <v>4</v>
      </c>
      <c r="AE3960" s="48">
        <v>3</v>
      </c>
      <c r="AF3960" s="48">
        <v>1102013</v>
      </c>
    </row>
    <row r="3961" spans="1:32" ht="14.25">
      <c r="A3961" s="48">
        <v>4304431</v>
      </c>
      <c r="D3961" s="48" t="s">
        <v>3879</v>
      </c>
      <c r="E3961" s="48" t="s">
        <v>3823</v>
      </c>
      <c r="F3961" s="48" t="s">
        <v>7808</v>
      </c>
      <c r="G3961" s="48">
        <v>1</v>
      </c>
      <c r="H3961" s="48">
        <v>100</v>
      </c>
      <c r="I3961" s="48">
        <v>10686</v>
      </c>
      <c r="J3961" s="48">
        <v>4308</v>
      </c>
      <c r="K3961" s="48">
        <v>29415</v>
      </c>
      <c r="L3961" s="48">
        <v>0</v>
      </c>
      <c r="M3961" s="48">
        <v>1.5</v>
      </c>
      <c r="N3961" s="48">
        <v>0</v>
      </c>
      <c r="O3961" s="48">
        <v>0</v>
      </c>
      <c r="P3961" s="48">
        <v>2150</v>
      </c>
      <c r="Q3961" s="48">
        <v>0</v>
      </c>
      <c r="R3961" s="48">
        <v>0</v>
      </c>
      <c r="S3961" s="48">
        <v>1906009</v>
      </c>
      <c r="T3961" s="48">
        <v>1</v>
      </c>
      <c r="U3961" s="48">
        <v>1901009</v>
      </c>
      <c r="V3961" s="48">
        <v>5</v>
      </c>
      <c r="W3961" s="48">
        <v>1902009</v>
      </c>
      <c r="X3961" s="48">
        <v>5</v>
      </c>
      <c r="AB3961" s="48" t="s">
        <v>7809</v>
      </c>
      <c r="AF3961" s="48">
        <v>1101009</v>
      </c>
    </row>
    <row r="3962" spans="1:32" ht="14.25">
      <c r="A3962" s="48">
        <v>4304432</v>
      </c>
      <c r="D3962" s="48" t="s">
        <v>3881</v>
      </c>
      <c r="E3962" s="48" t="s">
        <v>555</v>
      </c>
      <c r="F3962" s="48" t="s">
        <v>7809</v>
      </c>
      <c r="G3962" s="48">
        <v>2</v>
      </c>
      <c r="H3962" s="48">
        <v>100</v>
      </c>
      <c r="I3962" s="48">
        <v>8257</v>
      </c>
      <c r="J3962" s="48">
        <v>3000</v>
      </c>
      <c r="K3962" s="48">
        <v>40222</v>
      </c>
      <c r="L3962" s="48">
        <v>0</v>
      </c>
      <c r="M3962" s="48">
        <v>1.5</v>
      </c>
      <c r="N3962" s="48">
        <v>0</v>
      </c>
      <c r="O3962" s="48">
        <v>0</v>
      </c>
      <c r="P3962" s="48">
        <v>2150</v>
      </c>
      <c r="Q3962" s="48">
        <v>0</v>
      </c>
      <c r="R3962" s="48">
        <v>0</v>
      </c>
      <c r="S3962" s="48">
        <v>2007014</v>
      </c>
      <c r="T3962" s="48">
        <v>1</v>
      </c>
      <c r="U3962" s="48">
        <v>2003014</v>
      </c>
      <c r="V3962" s="48">
        <v>5</v>
      </c>
      <c r="W3962" s="48">
        <v>2004002</v>
      </c>
      <c r="X3962" s="48">
        <v>5</v>
      </c>
      <c r="Y3962" s="48">
        <v>2004006</v>
      </c>
      <c r="Z3962" s="48">
        <v>5</v>
      </c>
      <c r="AC3962" s="48">
        <v>4</v>
      </c>
      <c r="AD3962" s="48">
        <v>4</v>
      </c>
      <c r="AE3962" s="48">
        <v>1</v>
      </c>
      <c r="AF3962" s="48">
        <v>1102014</v>
      </c>
    </row>
    <row r="3963" spans="1:32" ht="14.25">
      <c r="A3963" s="48">
        <v>4304511</v>
      </c>
      <c r="D3963" s="48" t="s">
        <v>3879</v>
      </c>
      <c r="E3963" s="48" t="s">
        <v>3832</v>
      </c>
      <c r="F3963" s="48" t="s">
        <v>7810</v>
      </c>
      <c r="G3963" s="48">
        <v>1</v>
      </c>
      <c r="H3963" s="48">
        <v>100</v>
      </c>
      <c r="I3963" s="48">
        <v>10755</v>
      </c>
      <c r="J3963" s="48">
        <v>4662</v>
      </c>
      <c r="K3963" s="48">
        <v>30148</v>
      </c>
      <c r="L3963" s="48">
        <v>0</v>
      </c>
      <c r="M3963" s="48">
        <v>1.5</v>
      </c>
      <c r="N3963" s="48">
        <v>0</v>
      </c>
      <c r="O3963" s="48">
        <v>0</v>
      </c>
      <c r="P3963" s="48">
        <v>2400</v>
      </c>
      <c r="Q3963" s="48">
        <v>0</v>
      </c>
      <c r="R3963" s="48">
        <v>0</v>
      </c>
      <c r="S3963" s="48">
        <v>1906015</v>
      </c>
      <c r="T3963" s="48">
        <v>1</v>
      </c>
      <c r="U3963" s="48">
        <v>1901015</v>
      </c>
      <c r="V3963" s="48">
        <v>5</v>
      </c>
      <c r="W3963" s="48">
        <v>1902015</v>
      </c>
      <c r="X3963" s="48">
        <v>5</v>
      </c>
      <c r="AB3963" s="48" t="s">
        <v>7811</v>
      </c>
      <c r="AF3963" s="48">
        <v>1101015</v>
      </c>
    </row>
    <row r="3964" spans="1:32" ht="14.25">
      <c r="A3964" s="48">
        <v>4304512</v>
      </c>
      <c r="D3964" s="48" t="s">
        <v>3881</v>
      </c>
      <c r="E3964" s="48" t="s">
        <v>562</v>
      </c>
      <c r="F3964" s="48" t="s">
        <v>7811</v>
      </c>
      <c r="G3964" s="48">
        <v>2</v>
      </c>
      <c r="H3964" s="48">
        <v>100</v>
      </c>
      <c r="I3964" s="48">
        <v>8355</v>
      </c>
      <c r="J3964" s="48">
        <v>3230</v>
      </c>
      <c r="K3964" s="48">
        <v>41153</v>
      </c>
      <c r="L3964" s="48">
        <v>0</v>
      </c>
      <c r="M3964" s="48">
        <v>1.5</v>
      </c>
      <c r="N3964" s="48">
        <v>0</v>
      </c>
      <c r="O3964" s="48">
        <v>0</v>
      </c>
      <c r="P3964" s="48">
        <v>2400</v>
      </c>
      <c r="Q3964" s="48">
        <v>0</v>
      </c>
      <c r="R3964" s="48">
        <v>0</v>
      </c>
      <c r="S3964" s="48">
        <v>2007021</v>
      </c>
      <c r="T3964" s="48">
        <v>1</v>
      </c>
      <c r="U3964" s="48">
        <v>2003021</v>
      </c>
      <c r="V3964" s="48">
        <v>5</v>
      </c>
      <c r="W3964" s="48">
        <v>2004008</v>
      </c>
      <c r="X3964" s="48">
        <v>5</v>
      </c>
      <c r="Y3964" s="48">
        <v>2004011</v>
      </c>
      <c r="Z3964" s="48">
        <v>5</v>
      </c>
      <c r="AC3964" s="48">
        <v>4</v>
      </c>
      <c r="AD3964" s="48">
        <v>4</v>
      </c>
      <c r="AE3964" s="48">
        <v>1</v>
      </c>
      <c r="AF3964" s="48">
        <v>1102021</v>
      </c>
    </row>
    <row r="3965" spans="1:32" ht="14.25">
      <c r="A3965" s="48">
        <v>4304521</v>
      </c>
      <c r="D3965" s="48" t="s">
        <v>3879</v>
      </c>
      <c r="E3965" s="48" t="s">
        <v>3781</v>
      </c>
      <c r="F3965" s="48" t="s">
        <v>7812</v>
      </c>
      <c r="G3965" s="48">
        <v>1</v>
      </c>
      <c r="H3965" s="48">
        <v>100</v>
      </c>
      <c r="I3965" s="48">
        <v>11232</v>
      </c>
      <c r="J3965" s="48">
        <v>4899</v>
      </c>
      <c r="K3965" s="48">
        <v>32541</v>
      </c>
      <c r="L3965" s="48">
        <v>0</v>
      </c>
      <c r="M3965" s="48">
        <v>1.5</v>
      </c>
      <c r="N3965" s="48">
        <v>0</v>
      </c>
      <c r="O3965" s="48">
        <v>0</v>
      </c>
      <c r="P3965" s="48">
        <v>2400</v>
      </c>
      <c r="Q3965" s="48">
        <v>0</v>
      </c>
      <c r="R3965" s="48">
        <v>0</v>
      </c>
      <c r="S3965" s="48">
        <v>1906001</v>
      </c>
      <c r="T3965" s="48">
        <v>1</v>
      </c>
      <c r="U3965" s="48">
        <v>1901001</v>
      </c>
      <c r="V3965" s="48">
        <v>5</v>
      </c>
      <c r="W3965" s="48">
        <v>1902001</v>
      </c>
      <c r="X3965" s="48">
        <v>5</v>
      </c>
      <c r="AB3965" s="48" t="s">
        <v>7813</v>
      </c>
      <c r="AF3965" s="48">
        <v>1101001</v>
      </c>
    </row>
    <row r="3966" spans="1:32" ht="14.25">
      <c r="A3966" s="48">
        <v>4304522</v>
      </c>
      <c r="D3966" s="48" t="s">
        <v>3881</v>
      </c>
      <c r="E3966" s="48" t="s">
        <v>550</v>
      </c>
      <c r="F3966" s="48" t="s">
        <v>7813</v>
      </c>
      <c r="G3966" s="48">
        <v>2</v>
      </c>
      <c r="H3966" s="48">
        <v>100</v>
      </c>
      <c r="I3966" s="48">
        <v>8498</v>
      </c>
      <c r="J3966" s="48">
        <v>3100</v>
      </c>
      <c r="K3966" s="48">
        <v>41913</v>
      </c>
      <c r="L3966" s="48">
        <v>0</v>
      </c>
      <c r="M3966" s="48">
        <v>1.5</v>
      </c>
      <c r="N3966" s="48">
        <v>0</v>
      </c>
      <c r="O3966" s="48">
        <v>0</v>
      </c>
      <c r="P3966" s="48">
        <v>2400</v>
      </c>
      <c r="Q3966" s="48">
        <v>0</v>
      </c>
      <c r="R3966" s="48">
        <v>0</v>
      </c>
      <c r="S3966" s="48">
        <v>2007009</v>
      </c>
      <c r="T3966" s="48">
        <v>1</v>
      </c>
      <c r="U3966" s="48">
        <v>2003009</v>
      </c>
      <c r="V3966" s="48">
        <v>5</v>
      </c>
      <c r="W3966" s="48">
        <v>2004010</v>
      </c>
      <c r="X3966" s="48">
        <v>5</v>
      </c>
      <c r="Y3966" s="48">
        <v>2004014</v>
      </c>
      <c r="Z3966" s="48">
        <v>5</v>
      </c>
      <c r="AC3966" s="48">
        <v>4</v>
      </c>
      <c r="AD3966" s="48">
        <v>4</v>
      </c>
      <c r="AE3966" s="48">
        <v>2</v>
      </c>
      <c r="AF3966" s="48">
        <v>1102009</v>
      </c>
    </row>
    <row r="3967" spans="1:32" ht="14.25">
      <c r="A3967" s="48">
        <v>4304531</v>
      </c>
      <c r="D3967" s="48" t="s">
        <v>3879</v>
      </c>
      <c r="E3967" s="48" t="s">
        <v>3853</v>
      </c>
      <c r="F3967" s="48" t="s">
        <v>7814</v>
      </c>
      <c r="G3967" s="48">
        <v>1</v>
      </c>
      <c r="H3967" s="48">
        <v>100</v>
      </c>
      <c r="I3967" s="48">
        <v>10755</v>
      </c>
      <c r="J3967" s="48">
        <v>4662</v>
      </c>
      <c r="K3967" s="48">
        <v>30148</v>
      </c>
      <c r="L3967" s="48">
        <v>0</v>
      </c>
      <c r="M3967" s="48">
        <v>1.5</v>
      </c>
      <c r="N3967" s="48">
        <v>0</v>
      </c>
      <c r="O3967" s="48">
        <v>0</v>
      </c>
      <c r="P3967" s="48">
        <v>2400</v>
      </c>
      <c r="Q3967" s="48">
        <v>0</v>
      </c>
      <c r="R3967" s="48">
        <v>0</v>
      </c>
      <c r="S3967" s="48">
        <v>1906011</v>
      </c>
      <c r="T3967" s="48">
        <v>1</v>
      </c>
      <c r="U3967" s="48">
        <v>1901011</v>
      </c>
      <c r="V3967" s="48">
        <v>5</v>
      </c>
      <c r="W3967" s="48">
        <v>1902011</v>
      </c>
      <c r="X3967" s="48">
        <v>5</v>
      </c>
      <c r="AB3967" s="48" t="s">
        <v>7815</v>
      </c>
      <c r="AF3967" s="48">
        <v>1101011</v>
      </c>
    </row>
    <row r="3968" spans="1:32" ht="14.25">
      <c r="A3968" s="48">
        <v>4304532</v>
      </c>
      <c r="D3968" s="48" t="s">
        <v>3881</v>
      </c>
      <c r="E3968" s="48" t="s">
        <v>558</v>
      </c>
      <c r="F3968" s="48" t="s">
        <v>7815</v>
      </c>
      <c r="G3968" s="48">
        <v>2</v>
      </c>
      <c r="H3968" s="48">
        <v>100</v>
      </c>
      <c r="I3968" s="48">
        <v>8355</v>
      </c>
      <c r="J3968" s="48">
        <v>3100</v>
      </c>
      <c r="K3968" s="48">
        <v>41023</v>
      </c>
      <c r="L3968" s="48">
        <v>0</v>
      </c>
      <c r="M3968" s="48">
        <v>1.5</v>
      </c>
      <c r="N3968" s="48">
        <v>0</v>
      </c>
      <c r="O3968" s="48">
        <v>0</v>
      </c>
      <c r="P3968" s="48">
        <v>2400</v>
      </c>
      <c r="Q3968" s="48">
        <v>0</v>
      </c>
      <c r="R3968" s="48">
        <v>0</v>
      </c>
      <c r="S3968" s="48">
        <v>2007017</v>
      </c>
      <c r="T3968" s="48">
        <v>1</v>
      </c>
      <c r="U3968" s="48">
        <v>2003017</v>
      </c>
      <c r="V3968" s="48">
        <v>5</v>
      </c>
      <c r="W3968" s="48">
        <v>2004008</v>
      </c>
      <c r="X3968" s="48">
        <v>5</v>
      </c>
      <c r="Y3968" s="48">
        <v>2004010</v>
      </c>
      <c r="Z3968" s="48">
        <v>5</v>
      </c>
      <c r="AC3968" s="48">
        <v>4</v>
      </c>
      <c r="AD3968" s="48">
        <v>4</v>
      </c>
      <c r="AE3968" s="48">
        <v>3</v>
      </c>
      <c r="AF3968" s="48">
        <v>1102017</v>
      </c>
    </row>
    <row r="3969" spans="1:32" ht="14.25">
      <c r="A3969" s="48">
        <v>4304611</v>
      </c>
      <c r="D3969" s="48" t="s">
        <v>3879</v>
      </c>
      <c r="E3969" s="48" t="s">
        <v>3823</v>
      </c>
      <c r="F3969" s="48" t="s">
        <v>7816</v>
      </c>
      <c r="G3969" s="48">
        <v>1</v>
      </c>
      <c r="H3969" s="48">
        <v>101</v>
      </c>
      <c r="I3969" s="48">
        <v>11279</v>
      </c>
      <c r="J3969" s="48">
        <v>5246</v>
      </c>
      <c r="K3969" s="48">
        <v>33294</v>
      </c>
      <c r="L3969" s="48">
        <v>0</v>
      </c>
      <c r="M3969" s="48">
        <v>1.5</v>
      </c>
      <c r="N3969" s="48">
        <v>0</v>
      </c>
      <c r="O3969" s="48">
        <v>0</v>
      </c>
      <c r="P3969" s="48">
        <v>2400</v>
      </c>
      <c r="Q3969" s="48">
        <v>0</v>
      </c>
      <c r="R3969" s="48">
        <v>0</v>
      </c>
      <c r="S3969" s="48">
        <v>1906009</v>
      </c>
      <c r="T3969" s="48">
        <v>1</v>
      </c>
      <c r="U3969" s="48">
        <v>1901009</v>
      </c>
      <c r="V3969" s="48">
        <v>5</v>
      </c>
      <c r="W3969" s="48">
        <v>1902009</v>
      </c>
      <c r="X3969" s="48">
        <v>5</v>
      </c>
      <c r="AB3969" s="48" t="s">
        <v>7817</v>
      </c>
      <c r="AF3969" s="48">
        <v>1101009</v>
      </c>
    </row>
    <row r="3970" spans="1:32" ht="14.25">
      <c r="A3970" s="48">
        <v>4304612</v>
      </c>
      <c r="D3970" s="48" t="s">
        <v>3881</v>
      </c>
      <c r="E3970" s="48" t="s">
        <v>555</v>
      </c>
      <c r="F3970" s="48" t="s">
        <v>7817</v>
      </c>
      <c r="G3970" s="48">
        <v>2</v>
      </c>
      <c r="H3970" s="48">
        <v>101</v>
      </c>
      <c r="I3970" s="48">
        <v>9261</v>
      </c>
      <c r="J3970" s="48">
        <v>4063</v>
      </c>
      <c r="K3970" s="48">
        <v>47447</v>
      </c>
      <c r="L3970" s="48">
        <v>0</v>
      </c>
      <c r="M3970" s="48">
        <v>1.5</v>
      </c>
      <c r="N3970" s="48">
        <v>0</v>
      </c>
      <c r="O3970" s="48">
        <v>0</v>
      </c>
      <c r="P3970" s="48">
        <v>2400</v>
      </c>
      <c r="Q3970" s="48">
        <v>0</v>
      </c>
      <c r="R3970" s="48">
        <v>0</v>
      </c>
      <c r="S3970" s="48">
        <v>2007014</v>
      </c>
      <c r="T3970" s="48">
        <v>1</v>
      </c>
      <c r="U3970" s="48">
        <v>2003014</v>
      </c>
      <c r="V3970" s="48">
        <v>5</v>
      </c>
      <c r="W3970" s="48">
        <v>2004002</v>
      </c>
      <c r="X3970" s="48">
        <v>5</v>
      </c>
      <c r="Y3970" s="48">
        <v>2004006</v>
      </c>
      <c r="Z3970" s="48">
        <v>5</v>
      </c>
      <c r="AC3970" s="48">
        <v>4</v>
      </c>
      <c r="AD3970" s="48">
        <v>4</v>
      </c>
      <c r="AE3970" s="48">
        <v>1</v>
      </c>
      <c r="AF3970" s="48">
        <v>1102014</v>
      </c>
    </row>
    <row r="3971" spans="1:32" ht="14.25">
      <c r="A3971" s="48">
        <v>4304621</v>
      </c>
      <c r="D3971" s="48" t="s">
        <v>3879</v>
      </c>
      <c r="E3971" s="48" t="s">
        <v>3801</v>
      </c>
      <c r="F3971" s="48" t="s">
        <v>7818</v>
      </c>
      <c r="G3971" s="48">
        <v>1</v>
      </c>
      <c r="H3971" s="48">
        <v>101</v>
      </c>
      <c r="I3971" s="48">
        <v>11827</v>
      </c>
      <c r="J3971" s="48">
        <v>5519</v>
      </c>
      <c r="K3971" s="48">
        <v>36046</v>
      </c>
      <c r="L3971" s="48">
        <v>0</v>
      </c>
      <c r="M3971" s="48">
        <v>1.5</v>
      </c>
      <c r="N3971" s="48">
        <v>0</v>
      </c>
      <c r="O3971" s="48">
        <v>0</v>
      </c>
      <c r="P3971" s="48">
        <v>2400</v>
      </c>
      <c r="Q3971" s="48">
        <v>0</v>
      </c>
      <c r="R3971" s="48">
        <v>0</v>
      </c>
      <c r="S3971" s="48">
        <v>1906008</v>
      </c>
      <c r="T3971" s="48">
        <v>1</v>
      </c>
      <c r="U3971" s="48">
        <v>1901008</v>
      </c>
      <c r="V3971" s="48">
        <v>5</v>
      </c>
      <c r="W3971" s="48">
        <v>1902008</v>
      </c>
      <c r="X3971" s="48">
        <v>5</v>
      </c>
      <c r="AB3971" s="48" t="s">
        <v>7819</v>
      </c>
      <c r="AF3971" s="48">
        <v>1101008</v>
      </c>
    </row>
    <row r="3972" spans="1:32" ht="14.25">
      <c r="A3972" s="48">
        <v>4304622</v>
      </c>
      <c r="D3972" s="48" t="s">
        <v>3881</v>
      </c>
      <c r="E3972" s="48" t="s">
        <v>554</v>
      </c>
      <c r="F3972" s="48" t="s">
        <v>7819</v>
      </c>
      <c r="G3972" s="48">
        <v>2</v>
      </c>
      <c r="H3972" s="48">
        <v>101</v>
      </c>
      <c r="I3972" s="48">
        <v>9452</v>
      </c>
      <c r="J3972" s="48">
        <v>4132</v>
      </c>
      <c r="K3972" s="48">
        <v>48742</v>
      </c>
      <c r="L3972" s="48">
        <v>0</v>
      </c>
      <c r="M3972" s="48">
        <v>1.5</v>
      </c>
      <c r="N3972" s="48">
        <v>0</v>
      </c>
      <c r="O3972" s="48">
        <v>0</v>
      </c>
      <c r="P3972" s="48">
        <v>2400</v>
      </c>
      <c r="Q3972" s="48">
        <v>0</v>
      </c>
      <c r="R3972" s="48">
        <v>0</v>
      </c>
      <c r="S3972" s="48">
        <v>2007013</v>
      </c>
      <c r="T3972" s="48">
        <v>1</v>
      </c>
      <c r="U3972" s="48">
        <v>2003013</v>
      </c>
      <c r="V3972" s="48">
        <v>5</v>
      </c>
      <c r="W3972" s="48">
        <v>2004008</v>
      </c>
      <c r="X3972" s="48">
        <v>5</v>
      </c>
      <c r="Y3972" s="48">
        <v>2004010</v>
      </c>
      <c r="Z3972" s="48">
        <v>5</v>
      </c>
      <c r="AC3972" s="48">
        <v>4</v>
      </c>
      <c r="AD3972" s="48">
        <v>4</v>
      </c>
      <c r="AE3972" s="48">
        <v>3</v>
      </c>
      <c r="AF3972" s="48">
        <v>1102013</v>
      </c>
    </row>
    <row r="3973" spans="1:32" ht="14.25">
      <c r="A3973" s="48">
        <v>4304631</v>
      </c>
      <c r="D3973" s="48" t="s">
        <v>3879</v>
      </c>
      <c r="E3973" s="48" t="s">
        <v>3839</v>
      </c>
      <c r="F3973" s="48" t="s">
        <v>7820</v>
      </c>
      <c r="G3973" s="48">
        <v>1</v>
      </c>
      <c r="H3973" s="48">
        <v>101</v>
      </c>
      <c r="I3973" s="48">
        <v>11279</v>
      </c>
      <c r="J3973" s="48">
        <v>5246</v>
      </c>
      <c r="K3973" s="48">
        <v>33294</v>
      </c>
      <c r="L3973" s="48">
        <v>0</v>
      </c>
      <c r="M3973" s="48">
        <v>1.5</v>
      </c>
      <c r="N3973" s="48">
        <v>0</v>
      </c>
      <c r="O3973" s="48">
        <v>0</v>
      </c>
      <c r="P3973" s="48">
        <v>2400</v>
      </c>
      <c r="Q3973" s="48">
        <v>0</v>
      </c>
      <c r="R3973" s="48">
        <v>0</v>
      </c>
      <c r="S3973" s="48">
        <v>1906012</v>
      </c>
      <c r="T3973" s="48">
        <v>1</v>
      </c>
      <c r="U3973" s="48">
        <v>1901012</v>
      </c>
      <c r="V3973" s="48">
        <v>5</v>
      </c>
      <c r="W3973" s="48">
        <v>1902012</v>
      </c>
      <c r="X3973" s="48">
        <v>5</v>
      </c>
      <c r="AB3973" s="48" t="s">
        <v>7821</v>
      </c>
      <c r="AF3973" s="48">
        <v>1101012</v>
      </c>
    </row>
    <row r="3974" spans="1:32" ht="14.25">
      <c r="A3974" s="48">
        <v>4304632</v>
      </c>
      <c r="D3974" s="48" t="s">
        <v>3881</v>
      </c>
      <c r="E3974" s="48" t="s">
        <v>559</v>
      </c>
      <c r="F3974" s="48" t="s">
        <v>7821</v>
      </c>
      <c r="G3974" s="48">
        <v>2</v>
      </c>
      <c r="H3974" s="48">
        <v>101</v>
      </c>
      <c r="I3974" s="48">
        <v>9261</v>
      </c>
      <c r="J3974" s="48">
        <v>3933</v>
      </c>
      <c r="K3974" s="48">
        <v>47316</v>
      </c>
      <c r="L3974" s="48">
        <v>0</v>
      </c>
      <c r="M3974" s="48">
        <v>1.5</v>
      </c>
      <c r="N3974" s="48">
        <v>0</v>
      </c>
      <c r="O3974" s="48">
        <v>0</v>
      </c>
      <c r="P3974" s="48">
        <v>2400</v>
      </c>
      <c r="Q3974" s="48">
        <v>0</v>
      </c>
      <c r="R3974" s="48">
        <v>0</v>
      </c>
      <c r="S3974" s="48">
        <v>2007018</v>
      </c>
      <c r="T3974" s="48">
        <v>1</v>
      </c>
      <c r="U3974" s="48">
        <v>2003018</v>
      </c>
      <c r="V3974" s="48">
        <v>5</v>
      </c>
      <c r="W3974" s="48">
        <v>2004012</v>
      </c>
      <c r="X3974" s="48">
        <v>5</v>
      </c>
      <c r="Y3974" s="48">
        <v>2004010</v>
      </c>
      <c r="Z3974" s="48">
        <v>5</v>
      </c>
      <c r="AC3974" s="48">
        <v>4</v>
      </c>
      <c r="AD3974" s="48">
        <v>4</v>
      </c>
      <c r="AE3974" s="48">
        <v>2</v>
      </c>
      <c r="AF3974" s="48">
        <v>1102018</v>
      </c>
    </row>
    <row r="3975" spans="1:32" ht="14.25">
      <c r="A3975" s="48">
        <v>4304711</v>
      </c>
      <c r="D3975" s="48" t="s">
        <v>3879</v>
      </c>
      <c r="E3975" s="48" t="s">
        <v>3851</v>
      </c>
      <c r="F3975" s="48" t="s">
        <v>7822</v>
      </c>
      <c r="G3975" s="48">
        <v>1</v>
      </c>
      <c r="H3975" s="48">
        <v>102</v>
      </c>
      <c r="I3975" s="48">
        <v>11531</v>
      </c>
      <c r="J3975" s="48">
        <v>5420</v>
      </c>
      <c r="K3975" s="48">
        <v>34033</v>
      </c>
      <c r="L3975" s="48">
        <v>0</v>
      </c>
      <c r="M3975" s="48">
        <v>1.5</v>
      </c>
      <c r="N3975" s="48">
        <v>0</v>
      </c>
      <c r="O3975" s="48">
        <v>0</v>
      </c>
      <c r="P3975" s="48">
        <v>2400</v>
      </c>
      <c r="Q3975" s="48">
        <v>0</v>
      </c>
      <c r="R3975" s="48">
        <v>0</v>
      </c>
      <c r="S3975" s="48">
        <v>1906007</v>
      </c>
      <c r="T3975" s="48">
        <v>1</v>
      </c>
      <c r="U3975" s="48">
        <v>1901007</v>
      </c>
      <c r="V3975" s="48">
        <v>5</v>
      </c>
      <c r="W3975" s="48">
        <v>1902007</v>
      </c>
      <c r="X3975" s="48">
        <v>5</v>
      </c>
      <c r="AB3975" s="48" t="s">
        <v>7823</v>
      </c>
      <c r="AF3975" s="48">
        <v>1101007</v>
      </c>
    </row>
    <row r="3976" spans="1:32" ht="14.25">
      <c r="A3976" s="48">
        <v>4304712</v>
      </c>
      <c r="D3976" s="48" t="s">
        <v>3881</v>
      </c>
      <c r="E3976" s="48" t="s">
        <v>550</v>
      </c>
      <c r="F3976" s="48" t="s">
        <v>7823</v>
      </c>
      <c r="G3976" s="48">
        <v>2</v>
      </c>
      <c r="H3976" s="48">
        <v>102</v>
      </c>
      <c r="I3976" s="48">
        <v>9543</v>
      </c>
      <c r="J3976" s="48">
        <v>4117</v>
      </c>
      <c r="K3976" s="48">
        <v>48485</v>
      </c>
      <c r="L3976" s="48">
        <v>0</v>
      </c>
      <c r="M3976" s="48">
        <v>1.5</v>
      </c>
      <c r="N3976" s="48">
        <v>0</v>
      </c>
      <c r="O3976" s="48">
        <v>0</v>
      </c>
      <c r="P3976" s="48">
        <v>2400</v>
      </c>
      <c r="Q3976" s="48">
        <v>0</v>
      </c>
      <c r="R3976" s="48">
        <v>0</v>
      </c>
      <c r="S3976" s="48">
        <v>2007009</v>
      </c>
      <c r="T3976" s="48">
        <v>1</v>
      </c>
      <c r="U3976" s="48">
        <v>2003009</v>
      </c>
      <c r="V3976" s="48">
        <v>5</v>
      </c>
      <c r="W3976" s="48">
        <v>2004010</v>
      </c>
      <c r="X3976" s="48">
        <v>5</v>
      </c>
      <c r="Y3976" s="48">
        <v>2004014</v>
      </c>
      <c r="Z3976" s="48">
        <v>5</v>
      </c>
      <c r="AC3976" s="48">
        <v>4</v>
      </c>
      <c r="AD3976" s="48">
        <v>4</v>
      </c>
      <c r="AE3976" s="48">
        <v>2</v>
      </c>
      <c r="AF3976" s="48">
        <v>1102009</v>
      </c>
    </row>
    <row r="3977" spans="1:32" ht="14.25">
      <c r="A3977" s="48">
        <v>4304721</v>
      </c>
      <c r="D3977" s="48" t="s">
        <v>3879</v>
      </c>
      <c r="E3977" s="48" t="s">
        <v>3851</v>
      </c>
      <c r="F3977" s="48" t="s">
        <v>7824</v>
      </c>
      <c r="G3977" s="48">
        <v>1</v>
      </c>
      <c r="H3977" s="48">
        <v>102</v>
      </c>
      <c r="I3977" s="48">
        <v>12091</v>
      </c>
      <c r="J3977" s="48">
        <v>5698</v>
      </c>
      <c r="K3977" s="48">
        <v>36844</v>
      </c>
      <c r="L3977" s="48">
        <v>0</v>
      </c>
      <c r="M3977" s="48">
        <v>1.5</v>
      </c>
      <c r="N3977" s="48">
        <v>0</v>
      </c>
      <c r="O3977" s="48">
        <v>0</v>
      </c>
      <c r="P3977" s="48">
        <v>2400</v>
      </c>
      <c r="Q3977" s="48">
        <v>0</v>
      </c>
      <c r="R3977" s="48">
        <v>0</v>
      </c>
      <c r="S3977" s="48">
        <v>1906007</v>
      </c>
      <c r="T3977" s="48">
        <v>1</v>
      </c>
      <c r="U3977" s="48">
        <v>1901007</v>
      </c>
      <c r="V3977" s="48">
        <v>5</v>
      </c>
      <c r="W3977" s="48">
        <v>1902007</v>
      </c>
      <c r="X3977" s="48">
        <v>5</v>
      </c>
      <c r="AB3977" s="48" t="s">
        <v>7825</v>
      </c>
      <c r="AF3977" s="48">
        <v>1101007</v>
      </c>
    </row>
    <row r="3978" spans="1:32" ht="14.25">
      <c r="A3978" s="48">
        <v>4304722</v>
      </c>
      <c r="D3978" s="48" t="s">
        <v>3881</v>
      </c>
      <c r="E3978" s="48" t="s">
        <v>544</v>
      </c>
      <c r="F3978" s="48" t="s">
        <v>7825</v>
      </c>
      <c r="G3978" s="48">
        <v>2</v>
      </c>
      <c r="H3978" s="48">
        <v>102</v>
      </c>
      <c r="I3978" s="48">
        <v>9739</v>
      </c>
      <c r="J3978" s="48">
        <v>4187</v>
      </c>
      <c r="K3978" s="48">
        <v>49795</v>
      </c>
      <c r="L3978" s="48">
        <v>0</v>
      </c>
      <c r="M3978" s="48">
        <v>1.5</v>
      </c>
      <c r="N3978" s="48">
        <v>0</v>
      </c>
      <c r="O3978" s="48">
        <v>0</v>
      </c>
      <c r="P3978" s="48">
        <v>2400</v>
      </c>
      <c r="Q3978" s="48">
        <v>0</v>
      </c>
      <c r="R3978" s="48">
        <v>0</v>
      </c>
      <c r="S3978" s="48">
        <v>2007003</v>
      </c>
      <c r="T3978" s="48">
        <v>1</v>
      </c>
      <c r="U3978" s="48">
        <v>2003003</v>
      </c>
      <c r="V3978" s="48">
        <v>5</v>
      </c>
      <c r="W3978" s="48">
        <v>2004008</v>
      </c>
      <c r="X3978" s="48">
        <v>5</v>
      </c>
      <c r="Y3978" s="48">
        <v>2004010</v>
      </c>
      <c r="Z3978" s="48">
        <v>5</v>
      </c>
      <c r="AC3978" s="48">
        <v>4</v>
      </c>
      <c r="AD3978" s="48">
        <v>4</v>
      </c>
      <c r="AE3978" s="48">
        <v>2</v>
      </c>
      <c r="AF3978" s="48">
        <v>1102003</v>
      </c>
    </row>
    <row r="3979" spans="1:32" ht="14.25">
      <c r="A3979" s="48">
        <v>4304731</v>
      </c>
      <c r="D3979" s="48" t="s">
        <v>3879</v>
      </c>
      <c r="E3979" s="48" t="s">
        <v>3853</v>
      </c>
      <c r="F3979" s="48" t="s">
        <v>7826</v>
      </c>
      <c r="G3979" s="48">
        <v>1</v>
      </c>
      <c r="H3979" s="48">
        <v>102</v>
      </c>
      <c r="I3979" s="48">
        <v>11531</v>
      </c>
      <c r="J3979" s="48">
        <v>5420</v>
      </c>
      <c r="K3979" s="48">
        <v>34033</v>
      </c>
      <c r="L3979" s="48">
        <v>0</v>
      </c>
      <c r="M3979" s="48">
        <v>1.5</v>
      </c>
      <c r="N3979" s="48">
        <v>0</v>
      </c>
      <c r="O3979" s="48">
        <v>0</v>
      </c>
      <c r="P3979" s="48">
        <v>2400</v>
      </c>
      <c r="Q3979" s="48">
        <v>0</v>
      </c>
      <c r="R3979" s="48">
        <v>0</v>
      </c>
      <c r="S3979" s="48">
        <v>1906011</v>
      </c>
      <c r="T3979" s="48">
        <v>1</v>
      </c>
      <c r="U3979" s="48">
        <v>1901011</v>
      </c>
      <c r="V3979" s="48">
        <v>5</v>
      </c>
      <c r="W3979" s="48">
        <v>1902011</v>
      </c>
      <c r="X3979" s="48">
        <v>5</v>
      </c>
      <c r="AB3979" s="48" t="s">
        <v>7827</v>
      </c>
      <c r="AF3979" s="48">
        <v>1101011</v>
      </c>
    </row>
    <row r="3980" spans="1:32" ht="14.25">
      <c r="A3980" s="48">
        <v>4304732</v>
      </c>
      <c r="D3980" s="48" t="s">
        <v>3881</v>
      </c>
      <c r="E3980" s="48" t="s">
        <v>558</v>
      </c>
      <c r="F3980" s="48" t="s">
        <v>7827</v>
      </c>
      <c r="G3980" s="48">
        <v>2</v>
      </c>
      <c r="H3980" s="48">
        <v>102</v>
      </c>
      <c r="I3980" s="48">
        <v>9543</v>
      </c>
      <c r="J3980" s="48">
        <v>4117</v>
      </c>
      <c r="K3980" s="48">
        <v>48485</v>
      </c>
      <c r="L3980" s="48">
        <v>0</v>
      </c>
      <c r="M3980" s="48">
        <v>1.5</v>
      </c>
      <c r="N3980" s="48">
        <v>0</v>
      </c>
      <c r="O3980" s="48">
        <v>0</v>
      </c>
      <c r="P3980" s="48">
        <v>2400</v>
      </c>
      <c r="Q3980" s="48">
        <v>0</v>
      </c>
      <c r="R3980" s="48">
        <v>0</v>
      </c>
      <c r="S3980" s="48">
        <v>2007017</v>
      </c>
      <c r="T3980" s="48">
        <v>1</v>
      </c>
      <c r="U3980" s="48">
        <v>2003017</v>
      </c>
      <c r="V3980" s="48">
        <v>5</v>
      </c>
      <c r="W3980" s="48">
        <v>2004008</v>
      </c>
      <c r="X3980" s="48">
        <v>5</v>
      </c>
      <c r="Y3980" s="48">
        <v>2004010</v>
      </c>
      <c r="Z3980" s="48">
        <v>5</v>
      </c>
      <c r="AC3980" s="48">
        <v>4</v>
      </c>
      <c r="AD3980" s="48">
        <v>4</v>
      </c>
      <c r="AE3980" s="48">
        <v>3</v>
      </c>
      <c r="AF3980" s="48">
        <v>1102017</v>
      </c>
    </row>
    <row r="3981" spans="1:32" ht="14.25">
      <c r="A3981" s="48">
        <v>4304811</v>
      </c>
      <c r="D3981" s="48" t="s">
        <v>3879</v>
      </c>
      <c r="E3981" s="48" t="s">
        <v>1043</v>
      </c>
      <c r="F3981" s="48" t="s">
        <v>7828</v>
      </c>
      <c r="G3981" s="48">
        <v>1</v>
      </c>
      <c r="H3981" s="48">
        <v>103</v>
      </c>
      <c r="I3981" s="48">
        <v>11673</v>
      </c>
      <c r="J3981" s="48">
        <v>5541</v>
      </c>
      <c r="K3981" s="48">
        <v>34759</v>
      </c>
      <c r="L3981" s="48">
        <v>0</v>
      </c>
      <c r="M3981" s="48">
        <v>1.5</v>
      </c>
      <c r="N3981" s="48">
        <v>0</v>
      </c>
      <c r="O3981" s="48">
        <v>0</v>
      </c>
      <c r="P3981" s="48">
        <v>2400</v>
      </c>
      <c r="Q3981" s="48">
        <v>0</v>
      </c>
      <c r="R3981" s="48">
        <v>0</v>
      </c>
      <c r="S3981" s="48">
        <v>1906005</v>
      </c>
      <c r="T3981" s="48">
        <v>1</v>
      </c>
      <c r="U3981" s="48">
        <v>1901005</v>
      </c>
      <c r="V3981" s="48">
        <v>5</v>
      </c>
      <c r="W3981" s="48">
        <v>1902005</v>
      </c>
      <c r="X3981" s="48">
        <v>5</v>
      </c>
      <c r="AB3981" s="48" t="s">
        <v>7829</v>
      </c>
      <c r="AF3981" s="48">
        <v>1101005</v>
      </c>
    </row>
    <row r="3982" spans="1:32" ht="14.25">
      <c r="A3982" s="48">
        <v>4304812</v>
      </c>
      <c r="D3982" s="48" t="s">
        <v>3881</v>
      </c>
      <c r="E3982" s="48" t="s">
        <v>542</v>
      </c>
      <c r="F3982" s="48" t="s">
        <v>7829</v>
      </c>
      <c r="G3982" s="48">
        <v>2</v>
      </c>
      <c r="H3982" s="48">
        <v>103</v>
      </c>
      <c r="I3982" s="48">
        <v>9715</v>
      </c>
      <c r="J3982" s="48">
        <v>4249</v>
      </c>
      <c r="K3982" s="48">
        <v>49641</v>
      </c>
      <c r="L3982" s="48">
        <v>0</v>
      </c>
      <c r="M3982" s="48">
        <v>1.5</v>
      </c>
      <c r="N3982" s="48">
        <v>0</v>
      </c>
      <c r="O3982" s="48">
        <v>0</v>
      </c>
      <c r="P3982" s="48">
        <v>2400</v>
      </c>
      <c r="Q3982" s="48">
        <v>0</v>
      </c>
      <c r="R3982" s="48">
        <v>0</v>
      </c>
      <c r="S3982" s="48">
        <v>2007001</v>
      </c>
      <c r="T3982" s="48">
        <v>1</v>
      </c>
      <c r="U3982" s="48">
        <v>2003001</v>
      </c>
      <c r="V3982" s="48">
        <v>5</v>
      </c>
      <c r="W3982" s="48">
        <v>2004001</v>
      </c>
      <c r="X3982" s="48">
        <v>5</v>
      </c>
      <c r="Y3982" s="48">
        <v>2004006</v>
      </c>
      <c r="Z3982" s="48">
        <v>5</v>
      </c>
      <c r="AC3982" s="48">
        <v>4</v>
      </c>
      <c r="AD3982" s="48">
        <v>4</v>
      </c>
      <c r="AE3982" s="48">
        <v>1</v>
      </c>
      <c r="AF3982" s="48">
        <v>1102001</v>
      </c>
    </row>
    <row r="3983" spans="1:32" ht="14.25">
      <c r="A3983" s="48">
        <v>4304821</v>
      </c>
      <c r="D3983" s="48" t="s">
        <v>3879</v>
      </c>
      <c r="E3983" s="48" t="s">
        <v>513</v>
      </c>
      <c r="F3983" s="48" t="s">
        <v>7830</v>
      </c>
      <c r="G3983" s="48">
        <v>1</v>
      </c>
      <c r="H3983" s="48">
        <v>103</v>
      </c>
      <c r="I3983" s="48">
        <v>12245</v>
      </c>
      <c r="J3983" s="48">
        <v>5824</v>
      </c>
      <c r="K3983" s="48">
        <v>37629</v>
      </c>
      <c r="L3983" s="48">
        <v>0</v>
      </c>
      <c r="M3983" s="48">
        <v>1.5</v>
      </c>
      <c r="N3983" s="48">
        <v>0</v>
      </c>
      <c r="O3983" s="48">
        <v>0</v>
      </c>
      <c r="P3983" s="48">
        <v>2400</v>
      </c>
      <c r="Q3983" s="48">
        <v>0</v>
      </c>
      <c r="R3983" s="48">
        <v>0</v>
      </c>
      <c r="S3983" s="48">
        <v>1906004</v>
      </c>
      <c r="T3983" s="48">
        <v>1</v>
      </c>
      <c r="U3983" s="48">
        <v>1901004</v>
      </c>
      <c r="V3983" s="48">
        <v>5</v>
      </c>
      <c r="W3983" s="48">
        <v>1902004</v>
      </c>
      <c r="X3983" s="48">
        <v>5</v>
      </c>
      <c r="AB3983" s="48" t="s">
        <v>7831</v>
      </c>
      <c r="AF3983" s="48">
        <v>1101004</v>
      </c>
    </row>
    <row r="3984" spans="1:32" ht="14.25">
      <c r="A3984" s="48">
        <v>4304822</v>
      </c>
      <c r="D3984" s="48" t="s">
        <v>3881</v>
      </c>
      <c r="E3984" s="48" t="s">
        <v>547</v>
      </c>
      <c r="F3984" s="48" t="s">
        <v>7831</v>
      </c>
      <c r="G3984" s="48">
        <v>2</v>
      </c>
      <c r="H3984" s="48">
        <v>103</v>
      </c>
      <c r="I3984" s="48">
        <v>9915</v>
      </c>
      <c r="J3984" s="48">
        <v>4320</v>
      </c>
      <c r="K3984" s="48">
        <v>50965</v>
      </c>
      <c r="L3984" s="48">
        <v>0</v>
      </c>
      <c r="M3984" s="48">
        <v>1.5</v>
      </c>
      <c r="N3984" s="48">
        <v>0</v>
      </c>
      <c r="O3984" s="48">
        <v>0</v>
      </c>
      <c r="P3984" s="48">
        <v>2400</v>
      </c>
      <c r="Q3984" s="48">
        <v>0</v>
      </c>
      <c r="R3984" s="48">
        <v>0</v>
      </c>
      <c r="S3984" s="48">
        <v>2007006</v>
      </c>
      <c r="T3984" s="48">
        <v>1</v>
      </c>
      <c r="U3984" s="48">
        <v>2003006</v>
      </c>
      <c r="V3984" s="48">
        <v>5</v>
      </c>
      <c r="W3984" s="48">
        <v>2004010</v>
      </c>
      <c r="X3984" s="48">
        <v>5</v>
      </c>
      <c r="Y3984" s="48">
        <v>2004008</v>
      </c>
      <c r="Z3984" s="48">
        <v>5</v>
      </c>
      <c r="AC3984" s="48">
        <v>4</v>
      </c>
      <c r="AD3984" s="48">
        <v>4</v>
      </c>
      <c r="AE3984" s="48">
        <v>2</v>
      </c>
      <c r="AF3984" s="48">
        <v>1102006</v>
      </c>
    </row>
    <row r="3985" spans="1:32" ht="14.25">
      <c r="A3985" s="48">
        <v>4304831</v>
      </c>
      <c r="D3985" s="48" t="s">
        <v>3879</v>
      </c>
      <c r="E3985" s="48" t="s">
        <v>3851</v>
      </c>
      <c r="F3985" s="48" t="s">
        <v>7832</v>
      </c>
      <c r="G3985" s="48">
        <v>1</v>
      </c>
      <c r="H3985" s="48">
        <v>103</v>
      </c>
      <c r="I3985" s="48">
        <v>11673</v>
      </c>
      <c r="J3985" s="48">
        <v>5541</v>
      </c>
      <c r="K3985" s="48">
        <v>34759</v>
      </c>
      <c r="L3985" s="48">
        <v>0</v>
      </c>
      <c r="M3985" s="48">
        <v>1.5</v>
      </c>
      <c r="N3985" s="48">
        <v>0</v>
      </c>
      <c r="O3985" s="48">
        <v>0</v>
      </c>
      <c r="P3985" s="48">
        <v>2400</v>
      </c>
      <c r="Q3985" s="48">
        <v>0</v>
      </c>
      <c r="R3985" s="48">
        <v>0</v>
      </c>
      <c r="S3985" s="48">
        <v>1906007</v>
      </c>
      <c r="T3985" s="48">
        <v>1</v>
      </c>
      <c r="U3985" s="48">
        <v>1901007</v>
      </c>
      <c r="V3985" s="48">
        <v>5</v>
      </c>
      <c r="W3985" s="48">
        <v>1902007</v>
      </c>
      <c r="X3985" s="48">
        <v>5</v>
      </c>
      <c r="AB3985" s="48" t="s">
        <v>7833</v>
      </c>
      <c r="AF3985" s="48">
        <v>1101007</v>
      </c>
    </row>
    <row r="3986" spans="1:32" ht="14.25">
      <c r="A3986" s="48">
        <v>4304832</v>
      </c>
      <c r="D3986" s="48" t="s">
        <v>3881</v>
      </c>
      <c r="E3986" s="48" t="s">
        <v>551</v>
      </c>
      <c r="F3986" s="48" t="s">
        <v>7833</v>
      </c>
      <c r="G3986" s="48">
        <v>2</v>
      </c>
      <c r="H3986" s="48">
        <v>103</v>
      </c>
      <c r="I3986" s="48">
        <v>9715</v>
      </c>
      <c r="J3986" s="48">
        <v>4249</v>
      </c>
      <c r="K3986" s="48">
        <v>49641</v>
      </c>
      <c r="L3986" s="48">
        <v>0</v>
      </c>
      <c r="M3986" s="48">
        <v>1.5</v>
      </c>
      <c r="N3986" s="48">
        <v>0</v>
      </c>
      <c r="O3986" s="48">
        <v>0</v>
      </c>
      <c r="P3986" s="48">
        <v>2400</v>
      </c>
      <c r="Q3986" s="48">
        <v>0</v>
      </c>
      <c r="R3986" s="48">
        <v>0</v>
      </c>
      <c r="S3986" s="48">
        <v>2007010</v>
      </c>
      <c r="T3986" s="48">
        <v>1</v>
      </c>
      <c r="U3986" s="48">
        <v>2003010</v>
      </c>
      <c r="V3986" s="48">
        <v>5</v>
      </c>
      <c r="W3986" s="48">
        <v>2004015</v>
      </c>
      <c r="X3986" s="48">
        <v>5</v>
      </c>
      <c r="Y3986" s="48">
        <v>2004012</v>
      </c>
      <c r="Z3986" s="48">
        <v>5</v>
      </c>
      <c r="AC3986" s="48">
        <v>4</v>
      </c>
      <c r="AD3986" s="48">
        <v>4</v>
      </c>
      <c r="AE3986" s="48">
        <v>3</v>
      </c>
      <c r="AF3986" s="48">
        <v>1102010</v>
      </c>
    </row>
    <row r="3987" spans="1:32" ht="14.25">
      <c r="A3987" s="48">
        <v>4304911</v>
      </c>
      <c r="D3987" s="48" t="s">
        <v>3879</v>
      </c>
      <c r="E3987" s="48" t="s">
        <v>3839</v>
      </c>
      <c r="F3987" s="48" t="s">
        <v>7834</v>
      </c>
      <c r="G3987" s="48">
        <v>1</v>
      </c>
      <c r="H3987" s="48">
        <v>104</v>
      </c>
      <c r="I3987" s="48">
        <v>11824</v>
      </c>
      <c r="J3987" s="48">
        <v>5590</v>
      </c>
      <c r="K3987" s="48">
        <v>35425</v>
      </c>
      <c r="L3987" s="48">
        <v>0</v>
      </c>
      <c r="M3987" s="48">
        <v>1.5</v>
      </c>
      <c r="N3987" s="48">
        <v>0</v>
      </c>
      <c r="O3987" s="48">
        <v>0</v>
      </c>
      <c r="P3987" s="48">
        <v>2400</v>
      </c>
      <c r="Q3987" s="48">
        <v>0</v>
      </c>
      <c r="R3987" s="48">
        <v>0</v>
      </c>
      <c r="S3987" s="48">
        <v>1906012</v>
      </c>
      <c r="T3987" s="48">
        <v>1</v>
      </c>
      <c r="U3987" s="48">
        <v>1901012</v>
      </c>
      <c r="V3987" s="48">
        <v>5</v>
      </c>
      <c r="W3987" s="48">
        <v>1902012</v>
      </c>
      <c r="X3987" s="48">
        <v>5</v>
      </c>
      <c r="AB3987" s="48" t="s">
        <v>7835</v>
      </c>
      <c r="AF3987" s="48">
        <v>1101012</v>
      </c>
    </row>
    <row r="3988" spans="1:32" ht="14.25">
      <c r="A3988" s="48">
        <v>4304912</v>
      </c>
      <c r="D3988" s="48" t="s">
        <v>3881</v>
      </c>
      <c r="E3988" s="48" t="s">
        <v>559</v>
      </c>
      <c r="F3988" s="48" t="s">
        <v>7835</v>
      </c>
      <c r="G3988" s="48">
        <v>2</v>
      </c>
      <c r="H3988" s="48">
        <v>104</v>
      </c>
      <c r="I3988" s="48">
        <v>9896</v>
      </c>
      <c r="J3988" s="48">
        <v>4309</v>
      </c>
      <c r="K3988" s="48">
        <v>50738</v>
      </c>
      <c r="L3988" s="48">
        <v>0</v>
      </c>
      <c r="M3988" s="48">
        <v>1.5</v>
      </c>
      <c r="N3988" s="48">
        <v>0</v>
      </c>
      <c r="O3988" s="48">
        <v>0</v>
      </c>
      <c r="P3988" s="48">
        <v>2400</v>
      </c>
      <c r="Q3988" s="48">
        <v>0</v>
      </c>
      <c r="R3988" s="48">
        <v>0</v>
      </c>
      <c r="S3988" s="48">
        <v>2007018</v>
      </c>
      <c r="T3988" s="48">
        <v>1</v>
      </c>
      <c r="U3988" s="48">
        <v>2003018</v>
      </c>
      <c r="V3988" s="48">
        <v>5</v>
      </c>
      <c r="W3988" s="48">
        <v>2004012</v>
      </c>
      <c r="X3988" s="48">
        <v>5</v>
      </c>
      <c r="Y3988" s="48">
        <v>2004010</v>
      </c>
      <c r="Z3988" s="48">
        <v>5</v>
      </c>
      <c r="AC3988" s="48">
        <v>4</v>
      </c>
      <c r="AD3988" s="48">
        <v>4</v>
      </c>
      <c r="AE3988" s="48">
        <v>2</v>
      </c>
      <c r="AF3988" s="48">
        <v>1102018</v>
      </c>
    </row>
    <row r="3989" spans="1:32" ht="14.25">
      <c r="A3989" s="48">
        <v>4304921</v>
      </c>
      <c r="D3989" s="48" t="s">
        <v>3879</v>
      </c>
      <c r="E3989" s="48" t="s">
        <v>3801</v>
      </c>
      <c r="F3989" s="48" t="s">
        <v>7836</v>
      </c>
      <c r="G3989" s="48">
        <v>1</v>
      </c>
      <c r="H3989" s="48">
        <v>104</v>
      </c>
      <c r="I3989" s="48">
        <v>12409</v>
      </c>
      <c r="J3989" s="48">
        <v>5879</v>
      </c>
      <c r="K3989" s="48">
        <v>38355</v>
      </c>
      <c r="L3989" s="48">
        <v>0</v>
      </c>
      <c r="M3989" s="48">
        <v>1.5</v>
      </c>
      <c r="N3989" s="48">
        <v>0</v>
      </c>
      <c r="O3989" s="48">
        <v>0</v>
      </c>
      <c r="P3989" s="48">
        <v>2400</v>
      </c>
      <c r="Q3989" s="48">
        <v>0</v>
      </c>
      <c r="R3989" s="48">
        <v>0</v>
      </c>
      <c r="S3989" s="48">
        <v>1906008</v>
      </c>
      <c r="T3989" s="48">
        <v>1</v>
      </c>
      <c r="U3989" s="48">
        <v>1901008</v>
      </c>
      <c r="V3989" s="48">
        <v>5</v>
      </c>
      <c r="W3989" s="48">
        <v>1902008</v>
      </c>
      <c r="X3989" s="48">
        <v>5</v>
      </c>
      <c r="AB3989" s="48" t="s">
        <v>7837</v>
      </c>
      <c r="AF3989" s="48">
        <v>1101008</v>
      </c>
    </row>
    <row r="3990" spans="1:32" ht="14.25">
      <c r="A3990" s="48">
        <v>4304922</v>
      </c>
      <c r="D3990" s="48" t="s">
        <v>3881</v>
      </c>
      <c r="E3990" s="48" t="s">
        <v>554</v>
      </c>
      <c r="F3990" s="48" t="s">
        <v>7837</v>
      </c>
      <c r="G3990" s="48">
        <v>2</v>
      </c>
      <c r="H3990" s="48">
        <v>104</v>
      </c>
      <c r="I3990" s="48">
        <v>10101</v>
      </c>
      <c r="J3990" s="48">
        <v>4382</v>
      </c>
      <c r="K3990" s="48">
        <v>52077</v>
      </c>
      <c r="L3990" s="48">
        <v>0</v>
      </c>
      <c r="M3990" s="48">
        <v>1.5</v>
      </c>
      <c r="N3990" s="48">
        <v>0</v>
      </c>
      <c r="O3990" s="48">
        <v>0</v>
      </c>
      <c r="P3990" s="48">
        <v>2400</v>
      </c>
      <c r="Q3990" s="48">
        <v>0</v>
      </c>
      <c r="R3990" s="48">
        <v>0</v>
      </c>
      <c r="S3990" s="48">
        <v>2007013</v>
      </c>
      <c r="T3990" s="48">
        <v>1</v>
      </c>
      <c r="U3990" s="48">
        <v>2003013</v>
      </c>
      <c r="V3990" s="48">
        <v>5</v>
      </c>
      <c r="W3990" s="48">
        <v>2004008</v>
      </c>
      <c r="X3990" s="48">
        <v>5</v>
      </c>
      <c r="Y3990" s="48">
        <v>2004010</v>
      </c>
      <c r="Z3990" s="48">
        <v>5</v>
      </c>
      <c r="AC3990" s="48">
        <v>4</v>
      </c>
      <c r="AD3990" s="48">
        <v>4</v>
      </c>
      <c r="AE3990" s="48">
        <v>3</v>
      </c>
      <c r="AF3990" s="48">
        <v>1102013</v>
      </c>
    </row>
    <row r="3991" spans="1:32" ht="14.25">
      <c r="A3991" s="48">
        <v>4304931</v>
      </c>
      <c r="D3991" s="48" t="s">
        <v>3879</v>
      </c>
      <c r="E3991" s="48" t="s">
        <v>3823</v>
      </c>
      <c r="F3991" s="48" t="s">
        <v>7838</v>
      </c>
      <c r="G3991" s="48">
        <v>1</v>
      </c>
      <c r="H3991" s="48">
        <v>104</v>
      </c>
      <c r="I3991" s="48">
        <v>11824</v>
      </c>
      <c r="J3991" s="48">
        <v>5590</v>
      </c>
      <c r="K3991" s="48">
        <v>35425</v>
      </c>
      <c r="L3991" s="48">
        <v>0</v>
      </c>
      <c r="M3991" s="48">
        <v>1.5</v>
      </c>
      <c r="N3991" s="48">
        <v>0</v>
      </c>
      <c r="O3991" s="48">
        <v>0</v>
      </c>
      <c r="P3991" s="48">
        <v>2400</v>
      </c>
      <c r="Q3991" s="48">
        <v>0</v>
      </c>
      <c r="R3991" s="48">
        <v>0</v>
      </c>
      <c r="S3991" s="48">
        <v>1906009</v>
      </c>
      <c r="T3991" s="48">
        <v>1</v>
      </c>
      <c r="U3991" s="48">
        <v>1901009</v>
      </c>
      <c r="V3991" s="48">
        <v>5</v>
      </c>
      <c r="W3991" s="48">
        <v>1902009</v>
      </c>
      <c r="X3991" s="48">
        <v>5</v>
      </c>
      <c r="AB3991" s="48" t="s">
        <v>7839</v>
      </c>
      <c r="AF3991" s="48">
        <v>1101009</v>
      </c>
    </row>
    <row r="3992" spans="1:32" ht="14.25">
      <c r="A3992" s="48">
        <v>4304932</v>
      </c>
      <c r="D3992" s="48" t="s">
        <v>3881</v>
      </c>
      <c r="E3992" s="48" t="s">
        <v>555</v>
      </c>
      <c r="F3992" s="48" t="s">
        <v>7839</v>
      </c>
      <c r="G3992" s="48">
        <v>2</v>
      </c>
      <c r="H3992" s="48">
        <v>104</v>
      </c>
      <c r="I3992" s="48">
        <v>9896</v>
      </c>
      <c r="J3992" s="48">
        <v>4309</v>
      </c>
      <c r="K3992" s="48">
        <v>50738</v>
      </c>
      <c r="L3992" s="48">
        <v>0</v>
      </c>
      <c r="M3992" s="48">
        <v>1.5</v>
      </c>
      <c r="N3992" s="48">
        <v>0</v>
      </c>
      <c r="O3992" s="48">
        <v>0</v>
      </c>
      <c r="P3992" s="48">
        <v>2400</v>
      </c>
      <c r="Q3992" s="48">
        <v>0</v>
      </c>
      <c r="R3992" s="48">
        <v>0</v>
      </c>
      <c r="S3992" s="48">
        <v>2007014</v>
      </c>
      <c r="T3992" s="48">
        <v>1</v>
      </c>
      <c r="U3992" s="48">
        <v>2003014</v>
      </c>
      <c r="V3992" s="48">
        <v>5</v>
      </c>
      <c r="W3992" s="48">
        <v>2004002</v>
      </c>
      <c r="X3992" s="48">
        <v>5</v>
      </c>
      <c r="Y3992" s="48">
        <v>2004006</v>
      </c>
      <c r="Z3992" s="48">
        <v>5</v>
      </c>
      <c r="AC3992" s="48">
        <v>4</v>
      </c>
      <c r="AD3992" s="48">
        <v>4</v>
      </c>
      <c r="AE3992" s="48">
        <v>1</v>
      </c>
      <c r="AF3992" s="48">
        <v>1102014</v>
      </c>
    </row>
    <row r="3993" spans="1:32" ht="14.25">
      <c r="A3993" s="48">
        <v>4305011</v>
      </c>
      <c r="D3993" s="48" t="s">
        <v>3879</v>
      </c>
      <c r="E3993" s="48" t="s">
        <v>3781</v>
      </c>
      <c r="F3993" s="48" t="s">
        <v>7840</v>
      </c>
      <c r="G3993" s="48">
        <v>1</v>
      </c>
      <c r="H3993" s="48">
        <v>105</v>
      </c>
      <c r="I3993" s="48">
        <v>12145</v>
      </c>
      <c r="J3993" s="48">
        <v>5720</v>
      </c>
      <c r="K3993" s="48">
        <v>36287</v>
      </c>
      <c r="L3993" s="48">
        <v>0</v>
      </c>
      <c r="M3993" s="48">
        <v>1.5</v>
      </c>
      <c r="N3993" s="48">
        <v>0</v>
      </c>
      <c r="O3993" s="48">
        <v>0</v>
      </c>
      <c r="P3993" s="48">
        <v>2700</v>
      </c>
      <c r="Q3993" s="48">
        <v>0</v>
      </c>
      <c r="R3993" s="48">
        <v>0</v>
      </c>
      <c r="S3993" s="48">
        <v>1906001</v>
      </c>
      <c r="T3993" s="48">
        <v>1</v>
      </c>
      <c r="U3993" s="48">
        <v>1901001</v>
      </c>
      <c r="V3993" s="48">
        <v>5</v>
      </c>
      <c r="W3993" s="48">
        <v>1902001</v>
      </c>
      <c r="X3993" s="48">
        <v>5</v>
      </c>
      <c r="AB3993" s="48" t="s">
        <v>7841</v>
      </c>
      <c r="AF3993" s="48">
        <v>1101001</v>
      </c>
    </row>
    <row r="3994" spans="1:32" ht="14.25">
      <c r="A3994" s="48">
        <v>4305012</v>
      </c>
      <c r="D3994" s="48" t="s">
        <v>3881</v>
      </c>
      <c r="E3994" s="48" t="s">
        <v>3852</v>
      </c>
      <c r="F3994" s="48" t="s">
        <v>7841</v>
      </c>
      <c r="G3994" s="48">
        <v>2</v>
      </c>
      <c r="H3994" s="48">
        <v>105</v>
      </c>
      <c r="I3994" s="48">
        <v>10287</v>
      </c>
      <c r="J3994" s="48">
        <v>4464</v>
      </c>
      <c r="K3994" s="48">
        <v>52535</v>
      </c>
      <c r="L3994" s="48">
        <v>0</v>
      </c>
      <c r="M3994" s="48">
        <v>1.5</v>
      </c>
      <c r="N3994" s="48">
        <v>0</v>
      </c>
      <c r="O3994" s="48">
        <v>0</v>
      </c>
      <c r="P3994" s="48">
        <v>2700</v>
      </c>
      <c r="Q3994" s="48">
        <v>0</v>
      </c>
      <c r="R3994" s="48">
        <v>0</v>
      </c>
      <c r="S3994" s="48">
        <v>2007002</v>
      </c>
      <c r="T3994" s="48">
        <v>1</v>
      </c>
      <c r="U3994" s="48">
        <v>2003002</v>
      </c>
      <c r="V3994" s="48">
        <v>5</v>
      </c>
      <c r="W3994" s="48">
        <v>2004004</v>
      </c>
      <c r="X3994" s="48">
        <v>5</v>
      </c>
      <c r="Y3994" s="48">
        <v>2004005</v>
      </c>
      <c r="Z3994" s="48">
        <v>5</v>
      </c>
      <c r="AC3994" s="48">
        <v>4</v>
      </c>
      <c r="AD3994" s="48">
        <v>4</v>
      </c>
      <c r="AE3994" s="48">
        <v>1</v>
      </c>
      <c r="AF3994" s="48">
        <v>1102002</v>
      </c>
    </row>
    <row r="3995" spans="1:32" ht="14.25">
      <c r="A3995" s="48">
        <v>4305021</v>
      </c>
      <c r="D3995" s="48" t="s">
        <v>3879</v>
      </c>
      <c r="E3995" s="48" t="s">
        <v>3859</v>
      </c>
      <c r="F3995" s="48" t="s">
        <v>7842</v>
      </c>
      <c r="G3995" s="48">
        <v>1</v>
      </c>
      <c r="H3995" s="48">
        <v>105</v>
      </c>
      <c r="I3995" s="48">
        <v>12657</v>
      </c>
      <c r="J3995" s="48">
        <v>5972</v>
      </c>
      <c r="K3995" s="48">
        <v>38845</v>
      </c>
      <c r="L3995" s="48">
        <v>0</v>
      </c>
      <c r="M3995" s="48">
        <v>1.5</v>
      </c>
      <c r="N3995" s="48">
        <v>0</v>
      </c>
      <c r="O3995" s="48">
        <v>0</v>
      </c>
      <c r="P3995" s="48">
        <v>2400</v>
      </c>
      <c r="Q3995" s="48">
        <v>0</v>
      </c>
      <c r="R3995" s="48">
        <v>0</v>
      </c>
      <c r="S3995" s="48">
        <v>1906003</v>
      </c>
      <c r="T3995" s="48">
        <v>1</v>
      </c>
      <c r="U3995" s="48">
        <v>1901003</v>
      </c>
      <c r="V3995" s="48">
        <v>5</v>
      </c>
      <c r="W3995" s="48">
        <v>1902003</v>
      </c>
      <c r="X3995" s="48">
        <v>5</v>
      </c>
      <c r="AB3995" s="48" t="s">
        <v>7843</v>
      </c>
      <c r="AF3995" s="48">
        <v>1101003</v>
      </c>
    </row>
    <row r="3996" spans="1:32" ht="14.25">
      <c r="A3996" s="48">
        <v>4305022</v>
      </c>
      <c r="D3996" s="48" t="s">
        <v>3881</v>
      </c>
      <c r="E3996" s="48" t="s">
        <v>546</v>
      </c>
      <c r="F3996" s="48" t="s">
        <v>7843</v>
      </c>
      <c r="G3996" s="48">
        <v>2</v>
      </c>
      <c r="H3996" s="48">
        <v>105</v>
      </c>
      <c r="I3996" s="48">
        <v>10372</v>
      </c>
      <c r="J3996" s="48">
        <v>4481</v>
      </c>
      <c r="K3996" s="48">
        <v>52953</v>
      </c>
      <c r="L3996" s="48">
        <v>0</v>
      </c>
      <c r="M3996" s="48">
        <v>1.5</v>
      </c>
      <c r="N3996" s="48">
        <v>0</v>
      </c>
      <c r="O3996" s="48">
        <v>0</v>
      </c>
      <c r="P3996" s="48">
        <v>2400</v>
      </c>
      <c r="Q3996" s="48">
        <v>0</v>
      </c>
      <c r="R3996" s="48">
        <v>0</v>
      </c>
      <c r="S3996" s="48">
        <v>2007005</v>
      </c>
      <c r="T3996" s="48">
        <v>1</v>
      </c>
      <c r="U3996" s="48">
        <v>2003005</v>
      </c>
      <c r="V3996" s="48">
        <v>5</v>
      </c>
      <c r="W3996" s="48">
        <v>2004012</v>
      </c>
      <c r="X3996" s="48">
        <v>5</v>
      </c>
      <c r="Y3996" s="48">
        <v>2004014</v>
      </c>
      <c r="Z3996" s="48">
        <v>5</v>
      </c>
      <c r="AC3996" s="48">
        <v>4</v>
      </c>
      <c r="AD3996" s="48">
        <v>4</v>
      </c>
      <c r="AE3996" s="48">
        <v>3</v>
      </c>
      <c r="AF3996" s="48">
        <v>1102005</v>
      </c>
    </row>
    <row r="3997" spans="1:32" ht="14.25">
      <c r="A3997" s="48">
        <v>4305031</v>
      </c>
      <c r="D3997" s="48" t="s">
        <v>3879</v>
      </c>
      <c r="E3997" s="48" t="s">
        <v>3849</v>
      </c>
      <c r="F3997" s="48" t="s">
        <v>7844</v>
      </c>
      <c r="G3997" s="48">
        <v>1</v>
      </c>
      <c r="H3997" s="48">
        <v>105</v>
      </c>
      <c r="I3997" s="48">
        <v>12060</v>
      </c>
      <c r="J3997" s="48">
        <v>5677</v>
      </c>
      <c r="K3997" s="48">
        <v>35856</v>
      </c>
      <c r="L3997" s="48">
        <v>0</v>
      </c>
      <c r="M3997" s="48">
        <v>1.5</v>
      </c>
      <c r="N3997" s="48">
        <v>0</v>
      </c>
      <c r="O3997" s="48">
        <v>0</v>
      </c>
      <c r="P3997" s="48">
        <v>2400</v>
      </c>
      <c r="Q3997" s="48">
        <v>0</v>
      </c>
      <c r="R3997" s="48">
        <v>0</v>
      </c>
      <c r="S3997" s="48">
        <v>1906014</v>
      </c>
      <c r="T3997" s="48">
        <v>1</v>
      </c>
      <c r="U3997" s="48">
        <v>1901014</v>
      </c>
      <c r="V3997" s="48">
        <v>5</v>
      </c>
      <c r="W3997" s="48">
        <v>1902014</v>
      </c>
      <c r="X3997" s="48">
        <v>5</v>
      </c>
      <c r="AB3997" s="48" t="s">
        <v>7845</v>
      </c>
      <c r="AF3997" s="48">
        <v>1101014</v>
      </c>
    </row>
    <row r="3998" spans="1:32" ht="14.25">
      <c r="A3998" s="48">
        <v>4305032</v>
      </c>
      <c r="D3998" s="48" t="s">
        <v>3881</v>
      </c>
      <c r="E3998" s="48" t="s">
        <v>561</v>
      </c>
      <c r="F3998" s="48" t="s">
        <v>7845</v>
      </c>
      <c r="G3998" s="48">
        <v>2</v>
      </c>
      <c r="H3998" s="48">
        <v>105</v>
      </c>
      <c r="I3998" s="48">
        <v>10163</v>
      </c>
      <c r="J3998" s="48">
        <v>4407</v>
      </c>
      <c r="K3998" s="48">
        <v>51599</v>
      </c>
      <c r="L3998" s="48">
        <v>0</v>
      </c>
      <c r="M3998" s="48">
        <v>1.5</v>
      </c>
      <c r="N3998" s="48">
        <v>0</v>
      </c>
      <c r="O3998" s="48">
        <v>0</v>
      </c>
      <c r="P3998" s="48">
        <v>2400</v>
      </c>
      <c r="Q3998" s="48">
        <v>0</v>
      </c>
      <c r="R3998" s="48">
        <v>0</v>
      </c>
      <c r="S3998" s="48">
        <v>2007020</v>
      </c>
      <c r="T3998" s="48">
        <v>1</v>
      </c>
      <c r="U3998" s="48">
        <v>2003020</v>
      </c>
      <c r="V3998" s="48">
        <v>5</v>
      </c>
      <c r="W3998" s="48">
        <v>2004008</v>
      </c>
      <c r="X3998" s="48">
        <v>5</v>
      </c>
      <c r="Y3998" s="48">
        <v>2004010</v>
      </c>
      <c r="Z3998" s="48">
        <v>5</v>
      </c>
      <c r="AC3998" s="48">
        <v>4</v>
      </c>
      <c r="AD3998" s="48">
        <v>4</v>
      </c>
      <c r="AE3998" s="48">
        <v>2</v>
      </c>
      <c r="AF3998" s="48">
        <v>1102020</v>
      </c>
    </row>
    <row r="3999" spans="1:32" ht="14.25">
      <c r="A3999" s="48">
        <v>4305111</v>
      </c>
      <c r="D3999" s="48" t="s">
        <v>3879</v>
      </c>
      <c r="E3999" s="48" t="s">
        <v>3839</v>
      </c>
      <c r="F3999" s="48" t="s">
        <v>7846</v>
      </c>
      <c r="G3999" s="48">
        <v>1</v>
      </c>
      <c r="H3999" s="48">
        <v>105</v>
      </c>
      <c r="I3999" s="48">
        <v>13077</v>
      </c>
      <c r="J3999" s="48">
        <v>6087</v>
      </c>
      <c r="K3999" s="48">
        <v>39331</v>
      </c>
      <c r="L3999" s="48">
        <v>0</v>
      </c>
      <c r="M3999" s="48">
        <v>1.5</v>
      </c>
      <c r="N3999" s="48">
        <v>0</v>
      </c>
      <c r="O3999" s="48">
        <v>0</v>
      </c>
      <c r="P3999" s="48">
        <v>2700</v>
      </c>
      <c r="Q3999" s="48">
        <v>0</v>
      </c>
      <c r="R3999" s="48">
        <v>0</v>
      </c>
      <c r="S3999" s="48">
        <v>1906012</v>
      </c>
      <c r="T3999" s="48">
        <v>1</v>
      </c>
      <c r="U3999" s="48">
        <v>1901012</v>
      </c>
      <c r="V3999" s="48">
        <v>6</v>
      </c>
      <c r="W3999" s="48">
        <v>1902012</v>
      </c>
      <c r="X3999" s="48">
        <v>6</v>
      </c>
      <c r="AB3999" s="48" t="s">
        <v>7847</v>
      </c>
      <c r="AF3999" s="48">
        <v>1101012</v>
      </c>
    </row>
    <row r="4000" spans="1:32" ht="14.25">
      <c r="A4000" s="48">
        <v>4305112</v>
      </c>
      <c r="D4000" s="48" t="s">
        <v>3881</v>
      </c>
      <c r="E4000" s="48" t="s">
        <v>559</v>
      </c>
      <c r="F4000" s="48" t="s">
        <v>7847</v>
      </c>
      <c r="G4000" s="48">
        <v>2</v>
      </c>
      <c r="H4000" s="48">
        <v>105</v>
      </c>
      <c r="I4000" s="48">
        <v>11332</v>
      </c>
      <c r="J4000" s="48">
        <v>4894</v>
      </c>
      <c r="K4000" s="48">
        <v>58760</v>
      </c>
      <c r="L4000" s="48">
        <v>0</v>
      </c>
      <c r="M4000" s="48">
        <v>1.5</v>
      </c>
      <c r="N4000" s="48">
        <v>0</v>
      </c>
      <c r="O4000" s="48">
        <v>0</v>
      </c>
      <c r="P4000" s="48">
        <v>2700</v>
      </c>
      <c r="Q4000" s="48">
        <v>0</v>
      </c>
      <c r="R4000" s="48">
        <v>0</v>
      </c>
      <c r="S4000" s="48">
        <v>2007018</v>
      </c>
      <c r="T4000" s="48">
        <v>1</v>
      </c>
      <c r="U4000" s="48">
        <v>2003018</v>
      </c>
      <c r="V4000" s="48">
        <v>6</v>
      </c>
      <c r="W4000" s="48">
        <v>2004012</v>
      </c>
      <c r="X4000" s="48">
        <v>6</v>
      </c>
      <c r="Y4000" s="48">
        <v>2004010</v>
      </c>
      <c r="Z4000" s="48">
        <v>6</v>
      </c>
      <c r="AC4000" s="48">
        <v>4</v>
      </c>
      <c r="AD4000" s="48">
        <v>4</v>
      </c>
      <c r="AE4000" s="48">
        <v>2</v>
      </c>
      <c r="AF4000" s="48">
        <v>1102018</v>
      </c>
    </row>
    <row r="4001" spans="1:32" ht="14.25">
      <c r="A4001" s="48">
        <v>4305121</v>
      </c>
      <c r="D4001" s="48" t="s">
        <v>3879</v>
      </c>
      <c r="E4001" s="48" t="s">
        <v>3801</v>
      </c>
      <c r="F4001" s="48" t="s">
        <v>7848</v>
      </c>
      <c r="G4001" s="48">
        <v>1</v>
      </c>
      <c r="H4001" s="48">
        <v>105</v>
      </c>
      <c r="I4001" s="48">
        <v>13077</v>
      </c>
      <c r="J4001" s="48">
        <v>6087</v>
      </c>
      <c r="K4001" s="48">
        <v>39331</v>
      </c>
      <c r="L4001" s="48">
        <v>0</v>
      </c>
      <c r="M4001" s="48">
        <v>1.5</v>
      </c>
      <c r="N4001" s="48">
        <v>0</v>
      </c>
      <c r="O4001" s="48">
        <v>0</v>
      </c>
      <c r="P4001" s="48">
        <v>2700</v>
      </c>
      <c r="Q4001" s="48">
        <v>0</v>
      </c>
      <c r="R4001" s="48">
        <v>0</v>
      </c>
      <c r="S4001" s="48">
        <v>1906008</v>
      </c>
      <c r="T4001" s="48">
        <v>1</v>
      </c>
      <c r="U4001" s="48">
        <v>1901008</v>
      </c>
      <c r="V4001" s="48">
        <v>6</v>
      </c>
      <c r="W4001" s="48">
        <v>1902008</v>
      </c>
      <c r="X4001" s="48">
        <v>6</v>
      </c>
      <c r="AB4001" s="48" t="s">
        <v>7849</v>
      </c>
      <c r="AF4001" s="48">
        <v>1101008</v>
      </c>
    </row>
    <row r="4002" spans="1:32" ht="14.25">
      <c r="A4002" s="48">
        <v>4305122</v>
      </c>
      <c r="D4002" s="48" t="s">
        <v>3881</v>
      </c>
      <c r="E4002" s="48" t="s">
        <v>554</v>
      </c>
      <c r="F4002" s="48" t="s">
        <v>7849</v>
      </c>
      <c r="G4002" s="48">
        <v>2</v>
      </c>
      <c r="H4002" s="48">
        <v>105</v>
      </c>
      <c r="I4002" s="48">
        <v>11202</v>
      </c>
      <c r="J4002" s="48">
        <v>4868</v>
      </c>
      <c r="K4002" s="48">
        <v>59367</v>
      </c>
      <c r="L4002" s="48">
        <v>0</v>
      </c>
      <c r="M4002" s="48">
        <v>1.5</v>
      </c>
      <c r="N4002" s="48">
        <v>0</v>
      </c>
      <c r="O4002" s="48">
        <v>0</v>
      </c>
      <c r="P4002" s="48">
        <v>2700</v>
      </c>
      <c r="Q4002" s="48">
        <v>0</v>
      </c>
      <c r="R4002" s="48">
        <v>0</v>
      </c>
      <c r="S4002" s="48">
        <v>2007013</v>
      </c>
      <c r="T4002" s="48">
        <v>1</v>
      </c>
      <c r="U4002" s="48">
        <v>2003013</v>
      </c>
      <c r="V4002" s="48">
        <v>6</v>
      </c>
      <c r="W4002" s="48">
        <v>2004008</v>
      </c>
      <c r="X4002" s="48">
        <v>6</v>
      </c>
      <c r="Y4002" s="48">
        <v>2004010</v>
      </c>
      <c r="Z4002" s="48">
        <v>6</v>
      </c>
      <c r="AC4002" s="48">
        <v>4</v>
      </c>
      <c r="AD4002" s="48">
        <v>4</v>
      </c>
      <c r="AE4002" s="48">
        <v>3</v>
      </c>
      <c r="AF4002" s="48">
        <v>1102013</v>
      </c>
    </row>
    <row r="4003" spans="1:32" ht="14.25">
      <c r="A4003" s="48">
        <v>4305131</v>
      </c>
      <c r="D4003" s="48" t="s">
        <v>3879</v>
      </c>
      <c r="E4003" s="48" t="s">
        <v>3823</v>
      </c>
      <c r="F4003" s="48" t="s">
        <v>7850</v>
      </c>
      <c r="G4003" s="48">
        <v>1</v>
      </c>
      <c r="H4003" s="48">
        <v>105</v>
      </c>
      <c r="I4003" s="48">
        <v>12982</v>
      </c>
      <c r="J4003" s="48">
        <v>6037</v>
      </c>
      <c r="K4003" s="48">
        <v>38845</v>
      </c>
      <c r="L4003" s="48">
        <v>0</v>
      </c>
      <c r="M4003" s="48">
        <v>1.5</v>
      </c>
      <c r="N4003" s="48">
        <v>0</v>
      </c>
      <c r="O4003" s="48">
        <v>0</v>
      </c>
      <c r="P4003" s="48">
        <v>2400</v>
      </c>
      <c r="Q4003" s="48">
        <v>0</v>
      </c>
      <c r="R4003" s="48">
        <v>0</v>
      </c>
      <c r="S4003" s="48">
        <v>1906009</v>
      </c>
      <c r="T4003" s="48">
        <v>1</v>
      </c>
      <c r="U4003" s="48">
        <v>1901009</v>
      </c>
      <c r="V4003" s="48">
        <v>6</v>
      </c>
      <c r="W4003" s="48">
        <v>1902009</v>
      </c>
      <c r="X4003" s="48">
        <v>6</v>
      </c>
      <c r="AB4003" s="48" t="s">
        <v>7851</v>
      </c>
      <c r="AF4003" s="48">
        <v>1101009</v>
      </c>
    </row>
    <row r="4004" spans="1:32" ht="14.25">
      <c r="A4004" s="48">
        <v>4305132</v>
      </c>
      <c r="D4004" s="48" t="s">
        <v>3881</v>
      </c>
      <c r="E4004" s="48" t="s">
        <v>555</v>
      </c>
      <c r="F4004" s="48" t="s">
        <v>7851</v>
      </c>
      <c r="G4004" s="48">
        <v>2</v>
      </c>
      <c r="H4004" s="48">
        <v>105</v>
      </c>
      <c r="I4004" s="48">
        <v>11065</v>
      </c>
      <c r="J4004" s="48">
        <v>4799</v>
      </c>
      <c r="K4004" s="48">
        <v>58303</v>
      </c>
      <c r="L4004" s="48">
        <v>0</v>
      </c>
      <c r="M4004" s="48">
        <v>1.5</v>
      </c>
      <c r="N4004" s="48">
        <v>0</v>
      </c>
      <c r="O4004" s="48">
        <v>0</v>
      </c>
      <c r="P4004" s="48">
        <v>2400</v>
      </c>
      <c r="Q4004" s="48">
        <v>0</v>
      </c>
      <c r="R4004" s="48">
        <v>0</v>
      </c>
      <c r="S4004" s="48">
        <v>2007014</v>
      </c>
      <c r="T4004" s="48">
        <v>1</v>
      </c>
      <c r="U4004" s="48">
        <v>2003014</v>
      </c>
      <c r="V4004" s="48">
        <v>6</v>
      </c>
      <c r="W4004" s="48">
        <v>2004002</v>
      </c>
      <c r="X4004" s="48">
        <v>6</v>
      </c>
      <c r="Y4004" s="48">
        <v>2004006</v>
      </c>
      <c r="Z4004" s="48">
        <v>6</v>
      </c>
      <c r="AC4004" s="48">
        <v>4</v>
      </c>
      <c r="AD4004" s="48">
        <v>4</v>
      </c>
      <c r="AE4004" s="48">
        <v>1</v>
      </c>
      <c r="AF4004" s="48">
        <v>1102014</v>
      </c>
    </row>
    <row r="4005" spans="1:32" ht="14.25">
      <c r="A4005" s="48">
        <v>4305211</v>
      </c>
      <c r="D4005" s="48" t="s">
        <v>3879</v>
      </c>
      <c r="E4005" s="48" t="s">
        <v>3832</v>
      </c>
      <c r="F4005" s="48" t="s">
        <v>7852</v>
      </c>
      <c r="G4005" s="48">
        <v>1</v>
      </c>
      <c r="H4005" s="48">
        <v>105</v>
      </c>
      <c r="I4005" s="48">
        <v>13402</v>
      </c>
      <c r="J4005" s="48">
        <v>6152</v>
      </c>
      <c r="K4005" s="48">
        <v>39331</v>
      </c>
      <c r="L4005" s="48">
        <v>0</v>
      </c>
      <c r="M4005" s="48">
        <v>1.5</v>
      </c>
      <c r="N4005" s="48">
        <v>0</v>
      </c>
      <c r="O4005" s="48">
        <v>0</v>
      </c>
      <c r="P4005" s="48">
        <v>2700</v>
      </c>
      <c r="Q4005" s="48">
        <v>0</v>
      </c>
      <c r="R4005" s="48">
        <v>0</v>
      </c>
      <c r="S4005" s="48">
        <v>1906015</v>
      </c>
      <c r="T4005" s="48">
        <v>1</v>
      </c>
      <c r="U4005" s="48">
        <v>1901015</v>
      </c>
      <c r="V4005" s="48">
        <v>6</v>
      </c>
      <c r="W4005" s="48">
        <v>1902015</v>
      </c>
      <c r="X4005" s="48">
        <v>6</v>
      </c>
      <c r="AB4005" s="48" t="s">
        <v>7853</v>
      </c>
      <c r="AF4005" s="48">
        <v>1101015</v>
      </c>
    </row>
    <row r="4006" spans="1:32" ht="14.25">
      <c r="A4006" s="48">
        <v>4305212</v>
      </c>
      <c r="D4006" s="48" t="s">
        <v>3881</v>
      </c>
      <c r="E4006" s="48" t="s">
        <v>562</v>
      </c>
      <c r="F4006" s="48" t="s">
        <v>7853</v>
      </c>
      <c r="G4006" s="48">
        <v>2</v>
      </c>
      <c r="H4006" s="48">
        <v>105</v>
      </c>
      <c r="I4006" s="48">
        <v>11462</v>
      </c>
      <c r="J4006" s="48">
        <v>4920</v>
      </c>
      <c r="K4006" s="48">
        <v>58760</v>
      </c>
      <c r="L4006" s="48">
        <v>0</v>
      </c>
      <c r="M4006" s="48">
        <v>1.5</v>
      </c>
      <c r="N4006" s="48">
        <v>0</v>
      </c>
      <c r="O4006" s="48">
        <v>0</v>
      </c>
      <c r="P4006" s="48">
        <v>2700</v>
      </c>
      <c r="Q4006" s="48">
        <v>0</v>
      </c>
      <c r="R4006" s="48">
        <v>0</v>
      </c>
      <c r="S4006" s="48">
        <v>2007021</v>
      </c>
      <c r="T4006" s="48">
        <v>1</v>
      </c>
      <c r="U4006" s="48">
        <v>2003021</v>
      </c>
      <c r="V4006" s="48">
        <v>6</v>
      </c>
      <c r="W4006" s="48">
        <v>2004008</v>
      </c>
      <c r="X4006" s="48">
        <v>6</v>
      </c>
      <c r="Y4006" s="48">
        <v>2004011</v>
      </c>
      <c r="Z4006" s="48">
        <v>6</v>
      </c>
      <c r="AC4006" s="48">
        <v>4</v>
      </c>
      <c r="AD4006" s="48">
        <v>4</v>
      </c>
      <c r="AE4006" s="48">
        <v>1</v>
      </c>
      <c r="AF4006" s="48">
        <v>1102021</v>
      </c>
    </row>
    <row r="4007" spans="1:32" ht="14.25">
      <c r="A4007" s="48">
        <v>4305221</v>
      </c>
      <c r="D4007" s="48" t="s">
        <v>3879</v>
      </c>
      <c r="E4007" s="48" t="s">
        <v>3781</v>
      </c>
      <c r="F4007" s="48" t="s">
        <v>7854</v>
      </c>
      <c r="G4007" s="48">
        <v>1</v>
      </c>
      <c r="H4007" s="48">
        <v>105</v>
      </c>
      <c r="I4007" s="48">
        <v>13402</v>
      </c>
      <c r="J4007" s="48">
        <v>6152</v>
      </c>
      <c r="K4007" s="48">
        <v>39331</v>
      </c>
      <c r="L4007" s="48">
        <v>0</v>
      </c>
      <c r="M4007" s="48">
        <v>1.5</v>
      </c>
      <c r="N4007" s="48">
        <v>0</v>
      </c>
      <c r="O4007" s="48">
        <v>0</v>
      </c>
      <c r="P4007" s="48">
        <v>2700</v>
      </c>
      <c r="Q4007" s="48">
        <v>0</v>
      </c>
      <c r="R4007" s="48">
        <v>0</v>
      </c>
      <c r="S4007" s="48">
        <v>1906001</v>
      </c>
      <c r="T4007" s="48">
        <v>1</v>
      </c>
      <c r="U4007" s="48">
        <v>1901001</v>
      </c>
      <c r="V4007" s="48">
        <v>6</v>
      </c>
      <c r="W4007" s="48">
        <v>1902001</v>
      </c>
      <c r="X4007" s="48">
        <v>6</v>
      </c>
      <c r="AB4007" s="48" t="s">
        <v>7855</v>
      </c>
      <c r="AF4007" s="48">
        <v>1101001</v>
      </c>
    </row>
    <row r="4008" spans="1:32" ht="14.25">
      <c r="A4008" s="48">
        <v>4305222</v>
      </c>
      <c r="D4008" s="48" t="s">
        <v>3881</v>
      </c>
      <c r="E4008" s="48" t="s">
        <v>550</v>
      </c>
      <c r="F4008" s="48" t="s">
        <v>7855</v>
      </c>
      <c r="G4008" s="48">
        <v>2</v>
      </c>
      <c r="H4008" s="48">
        <v>105</v>
      </c>
      <c r="I4008" s="48">
        <v>11397</v>
      </c>
      <c r="J4008" s="48">
        <v>4907</v>
      </c>
      <c r="K4008" s="48">
        <v>59367</v>
      </c>
      <c r="L4008" s="48">
        <v>0</v>
      </c>
      <c r="M4008" s="48">
        <v>1.5</v>
      </c>
      <c r="N4008" s="48">
        <v>0</v>
      </c>
      <c r="O4008" s="48">
        <v>0</v>
      </c>
      <c r="P4008" s="48">
        <v>2700</v>
      </c>
      <c r="Q4008" s="48">
        <v>0</v>
      </c>
      <c r="R4008" s="48">
        <v>0</v>
      </c>
      <c r="S4008" s="48">
        <v>2007009</v>
      </c>
      <c r="T4008" s="48">
        <v>1</v>
      </c>
      <c r="U4008" s="48">
        <v>2003009</v>
      </c>
      <c r="V4008" s="48">
        <v>6</v>
      </c>
      <c r="W4008" s="48">
        <v>2004010</v>
      </c>
      <c r="X4008" s="48">
        <v>6</v>
      </c>
      <c r="Y4008" s="48">
        <v>2004014</v>
      </c>
      <c r="Z4008" s="48">
        <v>6</v>
      </c>
      <c r="AC4008" s="48">
        <v>4</v>
      </c>
      <c r="AD4008" s="48">
        <v>4</v>
      </c>
      <c r="AE4008" s="48">
        <v>2</v>
      </c>
      <c r="AF4008" s="48">
        <v>1102009</v>
      </c>
    </row>
    <row r="4009" spans="1:32" ht="14.25">
      <c r="A4009" s="48">
        <v>4305231</v>
      </c>
      <c r="D4009" s="48" t="s">
        <v>3879</v>
      </c>
      <c r="E4009" s="48" t="s">
        <v>3853</v>
      </c>
      <c r="F4009" s="48" t="s">
        <v>7856</v>
      </c>
      <c r="G4009" s="48">
        <v>1</v>
      </c>
      <c r="H4009" s="48">
        <v>105</v>
      </c>
      <c r="I4009" s="48">
        <v>13402</v>
      </c>
      <c r="J4009" s="48">
        <v>6152</v>
      </c>
      <c r="K4009" s="48">
        <v>39331</v>
      </c>
      <c r="L4009" s="48">
        <v>0</v>
      </c>
      <c r="M4009" s="48">
        <v>1.5</v>
      </c>
      <c r="N4009" s="48">
        <v>0</v>
      </c>
      <c r="O4009" s="48">
        <v>0</v>
      </c>
      <c r="P4009" s="48">
        <v>2700</v>
      </c>
      <c r="Q4009" s="48">
        <v>0</v>
      </c>
      <c r="R4009" s="48">
        <v>0</v>
      </c>
      <c r="S4009" s="48">
        <v>1906011</v>
      </c>
      <c r="T4009" s="48">
        <v>1</v>
      </c>
      <c r="U4009" s="48">
        <v>1901011</v>
      </c>
      <c r="V4009" s="48">
        <v>6</v>
      </c>
      <c r="W4009" s="48">
        <v>1902011</v>
      </c>
      <c r="X4009" s="48">
        <v>6</v>
      </c>
      <c r="AB4009" s="48" t="s">
        <v>7857</v>
      </c>
      <c r="AF4009" s="48">
        <v>1101011</v>
      </c>
    </row>
    <row r="4010" spans="1:32" ht="14.25">
      <c r="A4010" s="48">
        <v>4305232</v>
      </c>
      <c r="D4010" s="48" t="s">
        <v>3881</v>
      </c>
      <c r="E4010" s="48" t="s">
        <v>558</v>
      </c>
      <c r="F4010" s="48" t="s">
        <v>7857</v>
      </c>
      <c r="G4010" s="48">
        <v>2</v>
      </c>
      <c r="H4010" s="48">
        <v>105</v>
      </c>
      <c r="I4010" s="48">
        <v>11397</v>
      </c>
      <c r="J4010" s="48">
        <v>4907</v>
      </c>
      <c r="K4010" s="48">
        <v>59367</v>
      </c>
      <c r="L4010" s="48">
        <v>0</v>
      </c>
      <c r="M4010" s="48">
        <v>1.5</v>
      </c>
      <c r="N4010" s="48">
        <v>0</v>
      </c>
      <c r="O4010" s="48">
        <v>0</v>
      </c>
      <c r="P4010" s="48">
        <v>2700</v>
      </c>
      <c r="Q4010" s="48">
        <v>0</v>
      </c>
      <c r="R4010" s="48">
        <v>0</v>
      </c>
      <c r="S4010" s="48">
        <v>2007017</v>
      </c>
      <c r="T4010" s="48">
        <v>1</v>
      </c>
      <c r="U4010" s="48">
        <v>2003017</v>
      </c>
      <c r="V4010" s="48">
        <v>6</v>
      </c>
      <c r="W4010" s="48">
        <v>2004008</v>
      </c>
      <c r="X4010" s="48">
        <v>6</v>
      </c>
      <c r="Y4010" s="48">
        <v>2004010</v>
      </c>
      <c r="Z4010" s="48">
        <v>6</v>
      </c>
      <c r="AC4010" s="48">
        <v>4</v>
      </c>
      <c r="AD4010" s="48">
        <v>4</v>
      </c>
      <c r="AE4010" s="48">
        <v>3</v>
      </c>
      <c r="AF4010" s="48">
        <v>1102017</v>
      </c>
    </row>
    <row r="4011" spans="1:32" ht="14.25">
      <c r="A4011" s="48">
        <v>4305311</v>
      </c>
      <c r="D4011" s="48" t="s">
        <v>3879</v>
      </c>
      <c r="E4011" s="48" t="s">
        <v>3748</v>
      </c>
      <c r="F4011" s="48" t="s">
        <v>7858</v>
      </c>
      <c r="G4011" s="48">
        <v>1</v>
      </c>
      <c r="H4011" s="48">
        <v>106</v>
      </c>
      <c r="I4011" s="48">
        <v>13835</v>
      </c>
      <c r="J4011" s="48">
        <v>6271</v>
      </c>
      <c r="K4011" s="48">
        <v>39871</v>
      </c>
      <c r="L4011" s="48">
        <v>0</v>
      </c>
      <c r="M4011" s="48">
        <v>1.5</v>
      </c>
      <c r="N4011" s="48">
        <v>0</v>
      </c>
      <c r="O4011" s="48">
        <v>0</v>
      </c>
      <c r="P4011" s="48">
        <v>2700</v>
      </c>
      <c r="Q4011" s="48">
        <v>0</v>
      </c>
      <c r="R4011" s="48">
        <v>0</v>
      </c>
      <c r="S4011" s="48">
        <v>1906006</v>
      </c>
      <c r="T4011" s="48">
        <v>1</v>
      </c>
      <c r="U4011" s="48">
        <v>1901006</v>
      </c>
      <c r="V4011" s="48">
        <v>6</v>
      </c>
      <c r="W4011" s="48">
        <v>1902006</v>
      </c>
      <c r="X4011" s="48">
        <v>6</v>
      </c>
      <c r="AB4011" s="48" t="s">
        <v>7859</v>
      </c>
      <c r="AF4011" s="48">
        <v>1101006</v>
      </c>
    </row>
    <row r="4012" spans="1:32" ht="14.25">
      <c r="A4012" s="48">
        <v>4305312</v>
      </c>
      <c r="D4012" s="48" t="s">
        <v>3881</v>
      </c>
      <c r="E4012" s="48" t="s">
        <v>548</v>
      </c>
      <c r="F4012" s="48" t="s">
        <v>7859</v>
      </c>
      <c r="G4012" s="48">
        <v>2</v>
      </c>
      <c r="H4012" s="48">
        <v>106</v>
      </c>
      <c r="I4012" s="48">
        <v>11608</v>
      </c>
      <c r="J4012" s="48">
        <v>4988</v>
      </c>
      <c r="K4012" s="48">
        <v>59840</v>
      </c>
      <c r="L4012" s="48">
        <v>0</v>
      </c>
      <c r="M4012" s="48">
        <v>1.5</v>
      </c>
      <c r="N4012" s="48">
        <v>0</v>
      </c>
      <c r="O4012" s="48">
        <v>0</v>
      </c>
      <c r="P4012" s="48">
        <v>2700</v>
      </c>
      <c r="Q4012" s="48">
        <v>0</v>
      </c>
      <c r="R4012" s="48">
        <v>0</v>
      </c>
      <c r="S4012" s="48">
        <v>2007007</v>
      </c>
      <c r="T4012" s="48">
        <v>1</v>
      </c>
      <c r="U4012" s="48">
        <v>2003007</v>
      </c>
      <c r="V4012" s="48">
        <v>6</v>
      </c>
      <c r="W4012" s="48">
        <v>2004002</v>
      </c>
      <c r="X4012" s="48">
        <v>6</v>
      </c>
      <c r="Y4012" s="48">
        <v>2004006</v>
      </c>
      <c r="Z4012" s="48">
        <v>6</v>
      </c>
      <c r="AC4012" s="48">
        <v>4</v>
      </c>
      <c r="AD4012" s="48">
        <v>4</v>
      </c>
      <c r="AE4012" s="48">
        <v>1</v>
      </c>
      <c r="AF4012" s="48">
        <v>1102007</v>
      </c>
    </row>
    <row r="4013" spans="1:32" ht="14.25">
      <c r="A4013" s="48">
        <v>4305321</v>
      </c>
      <c r="D4013" s="48" t="s">
        <v>3879</v>
      </c>
      <c r="E4013" s="48" t="s">
        <v>3859</v>
      </c>
      <c r="F4013" s="48" t="s">
        <v>7860</v>
      </c>
      <c r="G4013" s="48">
        <v>1</v>
      </c>
      <c r="H4013" s="48">
        <v>106</v>
      </c>
      <c r="I4013" s="48">
        <v>13835</v>
      </c>
      <c r="J4013" s="48">
        <v>6271</v>
      </c>
      <c r="K4013" s="48">
        <v>39871</v>
      </c>
      <c r="L4013" s="48">
        <v>0</v>
      </c>
      <c r="M4013" s="48">
        <v>1.5</v>
      </c>
      <c r="N4013" s="48">
        <v>0</v>
      </c>
      <c r="O4013" s="48">
        <v>0</v>
      </c>
      <c r="P4013" s="48">
        <v>2700</v>
      </c>
      <c r="Q4013" s="48">
        <v>0</v>
      </c>
      <c r="R4013" s="48">
        <v>0</v>
      </c>
      <c r="S4013" s="48">
        <v>1906003</v>
      </c>
      <c r="T4013" s="48">
        <v>1</v>
      </c>
      <c r="U4013" s="48">
        <v>1901003</v>
      </c>
      <c r="V4013" s="48">
        <v>6</v>
      </c>
      <c r="W4013" s="48">
        <v>1902003</v>
      </c>
      <c r="X4013" s="48">
        <v>6</v>
      </c>
      <c r="AB4013" s="48" t="s">
        <v>7861</v>
      </c>
      <c r="AF4013" s="48">
        <v>1101003</v>
      </c>
    </row>
    <row r="4014" spans="1:32" ht="14.25">
      <c r="A4014" s="48">
        <v>4305322</v>
      </c>
      <c r="D4014" s="48" t="s">
        <v>3881</v>
      </c>
      <c r="E4014" s="48" t="s">
        <v>546</v>
      </c>
      <c r="F4014" s="48" t="s">
        <v>7861</v>
      </c>
      <c r="G4014" s="48">
        <v>2</v>
      </c>
      <c r="H4014" s="48">
        <v>106</v>
      </c>
      <c r="I4014" s="48">
        <v>11608</v>
      </c>
      <c r="J4014" s="48">
        <v>4988</v>
      </c>
      <c r="K4014" s="48">
        <v>60447</v>
      </c>
      <c r="L4014" s="48">
        <v>0</v>
      </c>
      <c r="M4014" s="48">
        <v>1.5</v>
      </c>
      <c r="N4014" s="48">
        <v>0</v>
      </c>
      <c r="O4014" s="48">
        <v>0</v>
      </c>
      <c r="P4014" s="48">
        <v>2700</v>
      </c>
      <c r="Q4014" s="48">
        <v>0</v>
      </c>
      <c r="R4014" s="48">
        <v>0</v>
      </c>
      <c r="S4014" s="48">
        <v>2007005</v>
      </c>
      <c r="T4014" s="48">
        <v>1</v>
      </c>
      <c r="U4014" s="48">
        <v>2003005</v>
      </c>
      <c r="V4014" s="48">
        <v>6</v>
      </c>
      <c r="W4014" s="48">
        <v>2004012</v>
      </c>
      <c r="X4014" s="48">
        <v>6</v>
      </c>
      <c r="Y4014" s="48">
        <v>2004014</v>
      </c>
      <c r="Z4014" s="48">
        <v>6</v>
      </c>
      <c r="AC4014" s="48">
        <v>4</v>
      </c>
      <c r="AD4014" s="48">
        <v>4</v>
      </c>
      <c r="AE4014" s="48">
        <v>3</v>
      </c>
      <c r="AF4014" s="48">
        <v>1102005</v>
      </c>
    </row>
    <row r="4015" spans="1:32" ht="14.25">
      <c r="A4015" s="48">
        <v>4305331</v>
      </c>
      <c r="D4015" s="48" t="s">
        <v>3879</v>
      </c>
      <c r="E4015" s="48" t="s">
        <v>3839</v>
      </c>
      <c r="F4015" s="48" t="s">
        <v>7862</v>
      </c>
      <c r="G4015" s="48">
        <v>1</v>
      </c>
      <c r="H4015" s="48">
        <v>106</v>
      </c>
      <c r="I4015" s="48">
        <v>13835</v>
      </c>
      <c r="J4015" s="48">
        <v>6271</v>
      </c>
      <c r="K4015" s="48">
        <v>39871</v>
      </c>
      <c r="L4015" s="48">
        <v>0</v>
      </c>
      <c r="M4015" s="48">
        <v>1.5</v>
      </c>
      <c r="N4015" s="48">
        <v>0</v>
      </c>
      <c r="O4015" s="48">
        <v>0</v>
      </c>
      <c r="P4015" s="48">
        <v>2700</v>
      </c>
      <c r="Q4015" s="48">
        <v>0</v>
      </c>
      <c r="R4015" s="48">
        <v>0</v>
      </c>
      <c r="S4015" s="48">
        <v>1906012</v>
      </c>
      <c r="T4015" s="48">
        <v>1</v>
      </c>
      <c r="U4015" s="48">
        <v>1901012</v>
      </c>
      <c r="V4015" s="48">
        <v>6</v>
      </c>
      <c r="W4015" s="48">
        <v>1902012</v>
      </c>
      <c r="X4015" s="48">
        <v>6</v>
      </c>
      <c r="AB4015" s="48" t="s">
        <v>7863</v>
      </c>
      <c r="AF4015" s="48">
        <v>1101012</v>
      </c>
    </row>
    <row r="4016" spans="1:32" ht="14.25">
      <c r="A4016" s="48">
        <v>4305332</v>
      </c>
      <c r="D4016" s="48" t="s">
        <v>3881</v>
      </c>
      <c r="E4016" s="48" t="s">
        <v>559</v>
      </c>
      <c r="F4016" s="48" t="s">
        <v>7863</v>
      </c>
      <c r="G4016" s="48">
        <v>2</v>
      </c>
      <c r="H4016" s="48">
        <v>106</v>
      </c>
      <c r="I4016" s="48">
        <v>11608</v>
      </c>
      <c r="J4016" s="48">
        <v>4988</v>
      </c>
      <c r="K4016" s="48">
        <v>60447</v>
      </c>
      <c r="L4016" s="48">
        <v>0</v>
      </c>
      <c r="M4016" s="48">
        <v>1.5</v>
      </c>
      <c r="N4016" s="48">
        <v>0</v>
      </c>
      <c r="O4016" s="48">
        <v>0</v>
      </c>
      <c r="P4016" s="48">
        <v>2700</v>
      </c>
      <c r="Q4016" s="48">
        <v>0</v>
      </c>
      <c r="R4016" s="48">
        <v>0</v>
      </c>
      <c r="S4016" s="48">
        <v>2007018</v>
      </c>
      <c r="T4016" s="48">
        <v>1</v>
      </c>
      <c r="U4016" s="48">
        <v>2003018</v>
      </c>
      <c r="V4016" s="48">
        <v>6</v>
      </c>
      <c r="W4016" s="48">
        <v>2004012</v>
      </c>
      <c r="X4016" s="48">
        <v>6</v>
      </c>
      <c r="Y4016" s="48">
        <v>2004010</v>
      </c>
      <c r="Z4016" s="48">
        <v>6</v>
      </c>
      <c r="AC4016" s="48">
        <v>4</v>
      </c>
      <c r="AD4016" s="48">
        <v>4</v>
      </c>
      <c r="AE4016" s="48">
        <v>2</v>
      </c>
      <c r="AF4016" s="48">
        <v>1102018</v>
      </c>
    </row>
    <row r="4017" spans="1:32" ht="14.25">
      <c r="A4017" s="48">
        <v>4305411</v>
      </c>
      <c r="D4017" s="48" t="s">
        <v>3879</v>
      </c>
      <c r="E4017" s="48" t="s">
        <v>3823</v>
      </c>
      <c r="F4017" s="48" t="s">
        <v>7864</v>
      </c>
      <c r="G4017" s="48">
        <v>1</v>
      </c>
      <c r="H4017" s="48">
        <v>107</v>
      </c>
      <c r="I4017" s="48">
        <v>13962</v>
      </c>
      <c r="J4017" s="48">
        <v>6374</v>
      </c>
      <c r="K4017" s="48">
        <v>40411</v>
      </c>
      <c r="L4017" s="48">
        <v>0</v>
      </c>
      <c r="M4017" s="48">
        <v>1.5</v>
      </c>
      <c r="N4017" s="48">
        <v>0</v>
      </c>
      <c r="O4017" s="48">
        <v>0</v>
      </c>
      <c r="P4017" s="48">
        <v>2700</v>
      </c>
      <c r="Q4017" s="48">
        <v>0</v>
      </c>
      <c r="R4017" s="48">
        <v>0</v>
      </c>
      <c r="S4017" s="48">
        <v>1906009</v>
      </c>
      <c r="T4017" s="48">
        <v>1</v>
      </c>
      <c r="U4017" s="48">
        <v>1901009</v>
      </c>
      <c r="V4017" s="48">
        <v>6</v>
      </c>
      <c r="W4017" s="48">
        <v>1902009</v>
      </c>
      <c r="X4017" s="48">
        <v>6</v>
      </c>
      <c r="AB4017" s="48" t="s">
        <v>7865</v>
      </c>
      <c r="AF4017" s="48">
        <v>1101009</v>
      </c>
    </row>
    <row r="4018" spans="1:32" ht="14.25">
      <c r="A4018" s="48">
        <v>4305412</v>
      </c>
      <c r="D4018" s="48" t="s">
        <v>3881</v>
      </c>
      <c r="E4018" s="48" t="s">
        <v>555</v>
      </c>
      <c r="F4018" s="48" t="s">
        <v>7865</v>
      </c>
      <c r="G4018" s="48">
        <v>2</v>
      </c>
      <c r="H4018" s="48">
        <v>107</v>
      </c>
      <c r="I4018" s="48">
        <v>11772</v>
      </c>
      <c r="J4018" s="48">
        <v>5104</v>
      </c>
      <c r="K4018" s="48">
        <v>60920</v>
      </c>
      <c r="L4018" s="48">
        <v>0</v>
      </c>
      <c r="M4018" s="48">
        <v>1.5</v>
      </c>
      <c r="N4018" s="48">
        <v>0</v>
      </c>
      <c r="O4018" s="48">
        <v>0</v>
      </c>
      <c r="P4018" s="48">
        <v>2700</v>
      </c>
      <c r="Q4018" s="48">
        <v>0</v>
      </c>
      <c r="R4018" s="48">
        <v>0</v>
      </c>
      <c r="S4018" s="48">
        <v>2007014</v>
      </c>
      <c r="T4018" s="48">
        <v>1</v>
      </c>
      <c r="U4018" s="48">
        <v>2003014</v>
      </c>
      <c r="V4018" s="48">
        <v>6</v>
      </c>
      <c r="W4018" s="48">
        <v>2004002</v>
      </c>
      <c r="X4018" s="48">
        <v>6</v>
      </c>
      <c r="Y4018" s="48">
        <v>2004006</v>
      </c>
      <c r="Z4018" s="48">
        <v>6</v>
      </c>
      <c r="AC4018" s="48">
        <v>4</v>
      </c>
      <c r="AD4018" s="48">
        <v>4</v>
      </c>
      <c r="AE4018" s="48">
        <v>1</v>
      </c>
      <c r="AF4018" s="48">
        <v>1102014</v>
      </c>
    </row>
    <row r="4019" spans="1:32" ht="14.25">
      <c r="A4019" s="48">
        <v>4305421</v>
      </c>
      <c r="D4019" s="48" t="s">
        <v>3879</v>
      </c>
      <c r="E4019" s="48" t="s">
        <v>3801</v>
      </c>
      <c r="F4019" s="48" t="s">
        <v>7866</v>
      </c>
      <c r="G4019" s="48">
        <v>1</v>
      </c>
      <c r="H4019" s="48">
        <v>107</v>
      </c>
      <c r="I4019" s="48">
        <v>13962</v>
      </c>
      <c r="J4019" s="48">
        <v>6374</v>
      </c>
      <c r="K4019" s="48">
        <v>40411</v>
      </c>
      <c r="L4019" s="48">
        <v>0</v>
      </c>
      <c r="M4019" s="48">
        <v>1.5</v>
      </c>
      <c r="N4019" s="48">
        <v>0</v>
      </c>
      <c r="O4019" s="48">
        <v>0</v>
      </c>
      <c r="P4019" s="48">
        <v>2700</v>
      </c>
      <c r="Q4019" s="48">
        <v>0</v>
      </c>
      <c r="R4019" s="48">
        <v>0</v>
      </c>
      <c r="S4019" s="48">
        <v>1906008</v>
      </c>
      <c r="T4019" s="48">
        <v>1</v>
      </c>
      <c r="U4019" s="48">
        <v>1901008</v>
      </c>
      <c r="V4019" s="48">
        <v>6</v>
      </c>
      <c r="W4019" s="48">
        <v>1902008</v>
      </c>
      <c r="X4019" s="48">
        <v>6</v>
      </c>
      <c r="AB4019" s="48" t="s">
        <v>7867</v>
      </c>
      <c r="AF4019" s="48">
        <v>1101008</v>
      </c>
    </row>
    <row r="4020" spans="1:32" ht="14.25">
      <c r="A4020" s="48">
        <v>4305422</v>
      </c>
      <c r="D4020" s="48" t="s">
        <v>3881</v>
      </c>
      <c r="E4020" s="48" t="s">
        <v>554</v>
      </c>
      <c r="F4020" s="48" t="s">
        <v>7867</v>
      </c>
      <c r="G4020" s="48">
        <v>2</v>
      </c>
      <c r="H4020" s="48">
        <v>107</v>
      </c>
      <c r="I4020" s="48">
        <v>11772</v>
      </c>
      <c r="J4020" s="48">
        <v>5104</v>
      </c>
      <c r="K4020" s="48">
        <v>61527</v>
      </c>
      <c r="L4020" s="48">
        <v>0</v>
      </c>
      <c r="M4020" s="48">
        <v>1.5</v>
      </c>
      <c r="N4020" s="48">
        <v>0</v>
      </c>
      <c r="O4020" s="48">
        <v>0</v>
      </c>
      <c r="P4020" s="48">
        <v>2700</v>
      </c>
      <c r="Q4020" s="48">
        <v>0</v>
      </c>
      <c r="R4020" s="48">
        <v>0</v>
      </c>
      <c r="S4020" s="48">
        <v>2007013</v>
      </c>
      <c r="T4020" s="48">
        <v>1</v>
      </c>
      <c r="U4020" s="48">
        <v>2003013</v>
      </c>
      <c r="V4020" s="48">
        <v>6</v>
      </c>
      <c r="W4020" s="48">
        <v>2004008</v>
      </c>
      <c r="X4020" s="48">
        <v>6</v>
      </c>
      <c r="Y4020" s="48">
        <v>2004010</v>
      </c>
      <c r="Z4020" s="48">
        <v>6</v>
      </c>
      <c r="AC4020" s="48">
        <v>4</v>
      </c>
      <c r="AD4020" s="48">
        <v>4</v>
      </c>
      <c r="AE4020" s="48">
        <v>3</v>
      </c>
      <c r="AF4020" s="48">
        <v>1102013</v>
      </c>
    </row>
    <row r="4021" spans="1:32" ht="14.25">
      <c r="A4021" s="48">
        <v>4305431</v>
      </c>
      <c r="D4021" s="48" t="s">
        <v>3879</v>
      </c>
      <c r="E4021" s="48" t="s">
        <v>3839</v>
      </c>
      <c r="F4021" s="48" t="s">
        <v>7868</v>
      </c>
      <c r="G4021" s="48">
        <v>1</v>
      </c>
      <c r="H4021" s="48">
        <v>107</v>
      </c>
      <c r="I4021" s="48">
        <v>13962</v>
      </c>
      <c r="J4021" s="48">
        <v>6374</v>
      </c>
      <c r="K4021" s="48">
        <v>40411</v>
      </c>
      <c r="L4021" s="48">
        <v>0</v>
      </c>
      <c r="M4021" s="48">
        <v>1.5</v>
      </c>
      <c r="N4021" s="48">
        <v>0</v>
      </c>
      <c r="O4021" s="48">
        <v>0</v>
      </c>
      <c r="P4021" s="48">
        <v>2700</v>
      </c>
      <c r="Q4021" s="48">
        <v>0</v>
      </c>
      <c r="R4021" s="48">
        <v>0</v>
      </c>
      <c r="S4021" s="48">
        <v>1906012</v>
      </c>
      <c r="T4021" s="48">
        <v>1</v>
      </c>
      <c r="U4021" s="48">
        <v>1901012</v>
      </c>
      <c r="V4021" s="48">
        <v>6</v>
      </c>
      <c r="W4021" s="48">
        <v>1902012</v>
      </c>
      <c r="X4021" s="48">
        <v>6</v>
      </c>
      <c r="AB4021" s="48" t="s">
        <v>7869</v>
      </c>
      <c r="AF4021" s="48">
        <v>1101012</v>
      </c>
    </row>
    <row r="4022" spans="1:32" ht="14.25">
      <c r="A4022" s="48">
        <v>4305432</v>
      </c>
      <c r="D4022" s="48" t="s">
        <v>3881</v>
      </c>
      <c r="E4022" s="48" t="s">
        <v>559</v>
      </c>
      <c r="F4022" s="48" t="s">
        <v>7869</v>
      </c>
      <c r="G4022" s="48">
        <v>2</v>
      </c>
      <c r="H4022" s="48">
        <v>107</v>
      </c>
      <c r="I4022" s="48">
        <v>11772</v>
      </c>
      <c r="J4022" s="48">
        <v>5104</v>
      </c>
      <c r="K4022" s="48">
        <v>61527</v>
      </c>
      <c r="L4022" s="48">
        <v>0</v>
      </c>
      <c r="M4022" s="48">
        <v>1.5</v>
      </c>
      <c r="N4022" s="48">
        <v>0</v>
      </c>
      <c r="O4022" s="48">
        <v>0</v>
      </c>
      <c r="P4022" s="48">
        <v>2700</v>
      </c>
      <c r="Q4022" s="48">
        <v>0</v>
      </c>
      <c r="R4022" s="48">
        <v>0</v>
      </c>
      <c r="S4022" s="48">
        <v>2007018</v>
      </c>
      <c r="T4022" s="48">
        <v>1</v>
      </c>
      <c r="U4022" s="48">
        <v>2003018</v>
      </c>
      <c r="V4022" s="48">
        <v>6</v>
      </c>
      <c r="W4022" s="48">
        <v>2004012</v>
      </c>
      <c r="X4022" s="48">
        <v>6</v>
      </c>
      <c r="Y4022" s="48">
        <v>2004010</v>
      </c>
      <c r="Z4022" s="48">
        <v>6</v>
      </c>
      <c r="AC4022" s="48">
        <v>4</v>
      </c>
      <c r="AD4022" s="48">
        <v>4</v>
      </c>
      <c r="AE4022" s="48">
        <v>2</v>
      </c>
      <c r="AF4022" s="48">
        <v>1102018</v>
      </c>
    </row>
    <row r="4023" spans="1:32" ht="14.25">
      <c r="A4023" s="48">
        <v>4305511</v>
      </c>
      <c r="D4023" s="48" t="s">
        <v>3879</v>
      </c>
      <c r="E4023" s="48" t="s">
        <v>3838</v>
      </c>
      <c r="F4023" s="48" t="s">
        <v>7870</v>
      </c>
      <c r="G4023" s="48">
        <v>1</v>
      </c>
      <c r="H4023" s="48">
        <v>108</v>
      </c>
      <c r="I4023" s="48">
        <v>14317</v>
      </c>
      <c r="J4023" s="48">
        <v>6454</v>
      </c>
      <c r="K4023" s="48">
        <v>40951</v>
      </c>
      <c r="L4023" s="48">
        <v>0</v>
      </c>
      <c r="M4023" s="48">
        <v>1.5</v>
      </c>
      <c r="N4023" s="48">
        <v>0</v>
      </c>
      <c r="O4023" s="48">
        <v>0</v>
      </c>
      <c r="P4023" s="48">
        <v>2700</v>
      </c>
      <c r="Q4023" s="48">
        <v>0</v>
      </c>
      <c r="R4023" s="48">
        <v>0</v>
      </c>
      <c r="S4023" s="48">
        <v>1906013</v>
      </c>
      <c r="T4023" s="48">
        <v>1</v>
      </c>
      <c r="U4023" s="48">
        <v>1901013</v>
      </c>
      <c r="V4023" s="48">
        <v>6</v>
      </c>
      <c r="W4023" s="48">
        <v>1902013</v>
      </c>
      <c r="X4023" s="48">
        <v>6</v>
      </c>
      <c r="AB4023" s="48" t="s">
        <v>7871</v>
      </c>
      <c r="AF4023" s="48">
        <v>1101013</v>
      </c>
    </row>
    <row r="4024" spans="1:32" ht="14.25">
      <c r="A4024" s="48">
        <v>4305512</v>
      </c>
      <c r="D4024" s="48" t="s">
        <v>3881</v>
      </c>
      <c r="E4024" s="48" t="s">
        <v>560</v>
      </c>
      <c r="F4024" s="48" t="s">
        <v>7871</v>
      </c>
      <c r="G4024" s="48">
        <v>2</v>
      </c>
      <c r="H4024" s="48">
        <v>108</v>
      </c>
      <c r="I4024" s="48">
        <v>12165</v>
      </c>
      <c r="J4024" s="48">
        <v>5198</v>
      </c>
      <c r="K4024" s="48">
        <v>62000</v>
      </c>
      <c r="L4024" s="48">
        <v>0</v>
      </c>
      <c r="M4024" s="48">
        <v>1.5</v>
      </c>
      <c r="N4024" s="48">
        <v>0</v>
      </c>
      <c r="O4024" s="48">
        <v>0</v>
      </c>
      <c r="P4024" s="48">
        <v>2700</v>
      </c>
      <c r="Q4024" s="48">
        <v>0</v>
      </c>
      <c r="R4024" s="48">
        <v>0</v>
      </c>
      <c r="S4024" s="48">
        <v>2007019</v>
      </c>
      <c r="T4024" s="48">
        <v>1</v>
      </c>
      <c r="U4024" s="48">
        <v>2003019</v>
      </c>
      <c r="V4024" s="48">
        <v>6</v>
      </c>
      <c r="W4024" s="48">
        <v>2004014</v>
      </c>
      <c r="X4024" s="48">
        <v>6</v>
      </c>
      <c r="Y4024" s="48">
        <v>2004016</v>
      </c>
      <c r="Z4024" s="48">
        <v>6</v>
      </c>
      <c r="AC4024" s="48">
        <v>4</v>
      </c>
      <c r="AD4024" s="48">
        <v>4</v>
      </c>
      <c r="AE4024" s="48">
        <v>1</v>
      </c>
      <c r="AF4024" s="48">
        <v>1102019</v>
      </c>
    </row>
    <row r="4025" spans="1:32" ht="14.25">
      <c r="A4025" s="48">
        <v>4305521</v>
      </c>
      <c r="D4025" s="48" t="s">
        <v>3879</v>
      </c>
      <c r="E4025" s="48" t="s">
        <v>3851</v>
      </c>
      <c r="F4025" s="48" t="s">
        <v>7872</v>
      </c>
      <c r="G4025" s="48">
        <v>1</v>
      </c>
      <c r="H4025" s="48">
        <v>108</v>
      </c>
      <c r="I4025" s="48">
        <v>14317</v>
      </c>
      <c r="J4025" s="48">
        <v>6454</v>
      </c>
      <c r="K4025" s="48">
        <v>40951</v>
      </c>
      <c r="L4025" s="48">
        <v>0</v>
      </c>
      <c r="M4025" s="48">
        <v>1.5</v>
      </c>
      <c r="N4025" s="48">
        <v>0</v>
      </c>
      <c r="O4025" s="48">
        <v>0</v>
      </c>
      <c r="P4025" s="48">
        <v>2700</v>
      </c>
      <c r="Q4025" s="48">
        <v>0</v>
      </c>
      <c r="R4025" s="48">
        <v>0</v>
      </c>
      <c r="S4025" s="48">
        <v>1906007</v>
      </c>
      <c r="T4025" s="48">
        <v>1</v>
      </c>
      <c r="U4025" s="48">
        <v>1901007</v>
      </c>
      <c r="V4025" s="48">
        <v>6</v>
      </c>
      <c r="W4025" s="48">
        <v>1902007</v>
      </c>
      <c r="X4025" s="48">
        <v>6</v>
      </c>
      <c r="AB4025" s="48" t="s">
        <v>7873</v>
      </c>
      <c r="AF4025" s="48">
        <v>1101007</v>
      </c>
    </row>
    <row r="4026" spans="1:32" ht="14.25">
      <c r="A4026" s="48">
        <v>4305522</v>
      </c>
      <c r="D4026" s="48" t="s">
        <v>3881</v>
      </c>
      <c r="E4026" s="48" t="s">
        <v>544</v>
      </c>
      <c r="F4026" s="48" t="s">
        <v>7873</v>
      </c>
      <c r="G4026" s="48">
        <v>2</v>
      </c>
      <c r="H4026" s="48">
        <v>108</v>
      </c>
      <c r="I4026" s="48">
        <v>12165</v>
      </c>
      <c r="J4026" s="48">
        <v>5198</v>
      </c>
      <c r="K4026" s="48">
        <v>62607</v>
      </c>
      <c r="L4026" s="48">
        <v>0</v>
      </c>
      <c r="M4026" s="48">
        <v>1.5</v>
      </c>
      <c r="N4026" s="48">
        <v>0</v>
      </c>
      <c r="O4026" s="48">
        <v>0</v>
      </c>
      <c r="P4026" s="48">
        <v>2700</v>
      </c>
      <c r="Q4026" s="48">
        <v>0</v>
      </c>
      <c r="R4026" s="48">
        <v>0</v>
      </c>
      <c r="S4026" s="48">
        <v>2007003</v>
      </c>
      <c r="T4026" s="48">
        <v>1</v>
      </c>
      <c r="U4026" s="48">
        <v>2003003</v>
      </c>
      <c r="V4026" s="48">
        <v>6</v>
      </c>
      <c r="W4026" s="48">
        <v>2004008</v>
      </c>
      <c r="X4026" s="48">
        <v>6</v>
      </c>
      <c r="Y4026" s="48">
        <v>2004010</v>
      </c>
      <c r="Z4026" s="48">
        <v>6</v>
      </c>
      <c r="AC4026" s="48">
        <v>4</v>
      </c>
      <c r="AD4026" s="48">
        <v>4</v>
      </c>
      <c r="AE4026" s="48">
        <v>2</v>
      </c>
      <c r="AF4026" s="48">
        <v>1102003</v>
      </c>
    </row>
    <row r="4027" spans="1:32" ht="14.25">
      <c r="A4027" s="48">
        <v>4305531</v>
      </c>
      <c r="D4027" s="48" t="s">
        <v>3879</v>
      </c>
      <c r="E4027" s="48" t="s">
        <v>3853</v>
      </c>
      <c r="F4027" s="48" t="s">
        <v>7874</v>
      </c>
      <c r="G4027" s="48">
        <v>1</v>
      </c>
      <c r="H4027" s="48">
        <v>108</v>
      </c>
      <c r="I4027" s="48">
        <v>14317</v>
      </c>
      <c r="J4027" s="48">
        <v>6454</v>
      </c>
      <c r="K4027" s="48">
        <v>40951</v>
      </c>
      <c r="L4027" s="48">
        <v>0</v>
      </c>
      <c r="M4027" s="48">
        <v>1.5</v>
      </c>
      <c r="N4027" s="48">
        <v>0</v>
      </c>
      <c r="O4027" s="48">
        <v>0</v>
      </c>
      <c r="P4027" s="48">
        <v>2700</v>
      </c>
      <c r="Q4027" s="48">
        <v>0</v>
      </c>
      <c r="R4027" s="48">
        <v>0</v>
      </c>
      <c r="S4027" s="48">
        <v>1906011</v>
      </c>
      <c r="T4027" s="48">
        <v>1</v>
      </c>
      <c r="U4027" s="48">
        <v>1901011</v>
      </c>
      <c r="V4027" s="48">
        <v>6</v>
      </c>
      <c r="W4027" s="48">
        <v>1902011</v>
      </c>
      <c r="X4027" s="48">
        <v>6</v>
      </c>
      <c r="AB4027" s="48" t="s">
        <v>7875</v>
      </c>
      <c r="AF4027" s="48">
        <v>1101011</v>
      </c>
    </row>
    <row r="4028" spans="1:32" ht="14.25">
      <c r="A4028" s="48">
        <v>4305532</v>
      </c>
      <c r="D4028" s="48" t="s">
        <v>3881</v>
      </c>
      <c r="E4028" s="48" t="s">
        <v>558</v>
      </c>
      <c r="F4028" s="48" t="s">
        <v>7875</v>
      </c>
      <c r="G4028" s="48">
        <v>2</v>
      </c>
      <c r="H4028" s="48">
        <v>108</v>
      </c>
      <c r="I4028" s="48">
        <v>12165</v>
      </c>
      <c r="J4028" s="48">
        <v>5198</v>
      </c>
      <c r="K4028" s="48">
        <v>62607</v>
      </c>
      <c r="L4028" s="48">
        <v>0</v>
      </c>
      <c r="M4028" s="48">
        <v>1.5</v>
      </c>
      <c r="N4028" s="48">
        <v>0</v>
      </c>
      <c r="O4028" s="48">
        <v>0</v>
      </c>
      <c r="P4028" s="48">
        <v>2700</v>
      </c>
      <c r="Q4028" s="48">
        <v>0</v>
      </c>
      <c r="R4028" s="48">
        <v>0</v>
      </c>
      <c r="S4028" s="48">
        <v>2007017</v>
      </c>
      <c r="T4028" s="48">
        <v>1</v>
      </c>
      <c r="U4028" s="48">
        <v>2003017</v>
      </c>
      <c r="V4028" s="48">
        <v>6</v>
      </c>
      <c r="W4028" s="48">
        <v>2004008</v>
      </c>
      <c r="X4028" s="48">
        <v>6</v>
      </c>
      <c r="Y4028" s="48">
        <v>2004010</v>
      </c>
      <c r="Z4028" s="48">
        <v>6</v>
      </c>
      <c r="AC4028" s="48">
        <v>4</v>
      </c>
      <c r="AD4028" s="48">
        <v>4</v>
      </c>
      <c r="AE4028" s="48">
        <v>3</v>
      </c>
      <c r="AF4028" s="48">
        <v>1102017</v>
      </c>
    </row>
    <row r="4029" spans="1:32" ht="14.25">
      <c r="A4029" s="48">
        <v>4305611</v>
      </c>
      <c r="D4029" s="48" t="s">
        <v>3879</v>
      </c>
      <c r="E4029" s="48" t="s">
        <v>3748</v>
      </c>
      <c r="F4029" s="48" t="s">
        <v>7876</v>
      </c>
      <c r="G4029" s="48">
        <v>1</v>
      </c>
      <c r="H4029" s="48">
        <v>108</v>
      </c>
      <c r="I4029" s="48">
        <v>14431</v>
      </c>
      <c r="J4029" s="48">
        <v>6502</v>
      </c>
      <c r="K4029" s="48">
        <v>40951</v>
      </c>
      <c r="L4029" s="48">
        <v>0</v>
      </c>
      <c r="M4029" s="48">
        <v>1.5</v>
      </c>
      <c r="N4029" s="48">
        <v>0</v>
      </c>
      <c r="O4029" s="48">
        <v>0</v>
      </c>
      <c r="P4029" s="48">
        <v>2700</v>
      </c>
      <c r="Q4029" s="48">
        <v>0</v>
      </c>
      <c r="R4029" s="48">
        <v>0</v>
      </c>
      <c r="S4029" s="48">
        <v>1906006</v>
      </c>
      <c r="T4029" s="48">
        <v>1</v>
      </c>
      <c r="U4029" s="48">
        <v>1901006</v>
      </c>
      <c r="V4029" s="48">
        <v>6</v>
      </c>
      <c r="W4029" s="48">
        <v>1902006</v>
      </c>
      <c r="X4029" s="48">
        <v>6</v>
      </c>
      <c r="AB4029" s="48" t="s">
        <v>7877</v>
      </c>
      <c r="AF4029" s="48">
        <v>1101006</v>
      </c>
    </row>
    <row r="4030" spans="1:32" ht="14.25">
      <c r="A4030" s="48">
        <v>4305612</v>
      </c>
      <c r="D4030" s="48" t="s">
        <v>3881</v>
      </c>
      <c r="E4030" s="48" t="s">
        <v>548</v>
      </c>
      <c r="F4030" s="48" t="s">
        <v>7877</v>
      </c>
      <c r="G4030" s="48">
        <v>2</v>
      </c>
      <c r="H4030" s="48">
        <v>108</v>
      </c>
      <c r="I4030" s="48">
        <v>12279</v>
      </c>
      <c r="J4030" s="48">
        <v>5246</v>
      </c>
      <c r="K4030" s="48">
        <v>62000</v>
      </c>
      <c r="L4030" s="48">
        <v>0</v>
      </c>
      <c r="M4030" s="48">
        <v>1.5</v>
      </c>
      <c r="N4030" s="48">
        <v>0</v>
      </c>
      <c r="O4030" s="48">
        <v>0</v>
      </c>
      <c r="P4030" s="48">
        <v>2700</v>
      </c>
      <c r="Q4030" s="48">
        <v>0</v>
      </c>
      <c r="R4030" s="48">
        <v>0</v>
      </c>
      <c r="S4030" s="48">
        <v>2007007</v>
      </c>
      <c r="T4030" s="48">
        <v>1</v>
      </c>
      <c r="U4030" s="48">
        <v>2003007</v>
      </c>
      <c r="V4030" s="48">
        <v>6</v>
      </c>
      <c r="W4030" s="48">
        <v>2004002</v>
      </c>
      <c r="X4030" s="48">
        <v>6</v>
      </c>
      <c r="Y4030" s="48">
        <v>2004006</v>
      </c>
      <c r="Z4030" s="48">
        <v>6</v>
      </c>
      <c r="AC4030" s="48">
        <v>4</v>
      </c>
      <c r="AD4030" s="48">
        <v>4</v>
      </c>
      <c r="AE4030" s="48">
        <v>1</v>
      </c>
      <c r="AF4030" s="48">
        <v>1102007</v>
      </c>
    </row>
    <row r="4031" spans="1:32" ht="14.25">
      <c r="A4031" s="48">
        <v>4305621</v>
      </c>
      <c r="D4031" s="48" t="s">
        <v>3879</v>
      </c>
      <c r="E4031" s="48" t="s">
        <v>1043</v>
      </c>
      <c r="F4031" s="48" t="s">
        <v>7878</v>
      </c>
      <c r="G4031" s="48">
        <v>1</v>
      </c>
      <c r="H4031" s="48">
        <v>108</v>
      </c>
      <c r="I4031" s="48">
        <v>14431</v>
      </c>
      <c r="J4031" s="48">
        <v>6502</v>
      </c>
      <c r="K4031" s="48">
        <v>40951</v>
      </c>
      <c r="L4031" s="48">
        <v>0</v>
      </c>
      <c r="M4031" s="48">
        <v>1.5</v>
      </c>
      <c r="N4031" s="48">
        <v>0</v>
      </c>
      <c r="O4031" s="48">
        <v>0</v>
      </c>
      <c r="P4031" s="48">
        <v>2700</v>
      </c>
      <c r="Q4031" s="48">
        <v>0</v>
      </c>
      <c r="R4031" s="48">
        <v>0</v>
      </c>
      <c r="S4031" s="48">
        <v>1906005</v>
      </c>
      <c r="T4031" s="48">
        <v>1</v>
      </c>
      <c r="U4031" s="48">
        <v>1901005</v>
      </c>
      <c r="V4031" s="48">
        <v>6</v>
      </c>
      <c r="W4031" s="48">
        <v>1902005</v>
      </c>
      <c r="X4031" s="48">
        <v>6</v>
      </c>
      <c r="AB4031" s="48" t="s">
        <v>7879</v>
      </c>
      <c r="AF4031" s="48">
        <v>1101005</v>
      </c>
    </row>
    <row r="4032" spans="1:32" ht="14.25">
      <c r="A4032" s="48">
        <v>4305622</v>
      </c>
      <c r="D4032" s="48" t="s">
        <v>3881</v>
      </c>
      <c r="E4032" s="48" t="s">
        <v>552</v>
      </c>
      <c r="F4032" s="48" t="s">
        <v>7879</v>
      </c>
      <c r="G4032" s="48">
        <v>2</v>
      </c>
      <c r="H4032" s="48">
        <v>108</v>
      </c>
      <c r="I4032" s="48">
        <v>12279</v>
      </c>
      <c r="J4032" s="48">
        <v>5246</v>
      </c>
      <c r="K4032" s="48">
        <v>62607</v>
      </c>
      <c r="L4032" s="48">
        <v>0</v>
      </c>
      <c r="M4032" s="48">
        <v>1.5</v>
      </c>
      <c r="N4032" s="48">
        <v>0</v>
      </c>
      <c r="O4032" s="48">
        <v>0</v>
      </c>
      <c r="P4032" s="48">
        <v>2700</v>
      </c>
      <c r="Q4032" s="48">
        <v>0</v>
      </c>
      <c r="R4032" s="48">
        <v>0</v>
      </c>
      <c r="S4032" s="48">
        <v>2007011</v>
      </c>
      <c r="T4032" s="48">
        <v>1</v>
      </c>
      <c r="U4032" s="48">
        <v>2003011</v>
      </c>
      <c r="V4032" s="48">
        <v>6</v>
      </c>
      <c r="W4032" s="48">
        <v>2004016</v>
      </c>
      <c r="X4032" s="48">
        <v>6</v>
      </c>
      <c r="Y4032" s="48">
        <v>2004012</v>
      </c>
      <c r="Z4032" s="48">
        <v>6</v>
      </c>
      <c r="AC4032" s="48">
        <v>4</v>
      </c>
      <c r="AD4032" s="48">
        <v>4</v>
      </c>
      <c r="AE4032" s="48">
        <v>2</v>
      </c>
      <c r="AF4032" s="48">
        <v>1102011</v>
      </c>
    </row>
    <row r="4033" spans="1:32" ht="14.25">
      <c r="A4033" s="48">
        <v>4305631</v>
      </c>
      <c r="D4033" s="48" t="s">
        <v>3879</v>
      </c>
      <c r="E4033" s="48" t="s">
        <v>3851</v>
      </c>
      <c r="F4033" s="48" t="s">
        <v>7880</v>
      </c>
      <c r="G4033" s="48">
        <v>1</v>
      </c>
      <c r="H4033" s="48">
        <v>108</v>
      </c>
      <c r="I4033" s="48">
        <v>14431</v>
      </c>
      <c r="J4033" s="48">
        <v>6502</v>
      </c>
      <c r="K4033" s="48">
        <v>40951</v>
      </c>
      <c r="L4033" s="48">
        <v>0</v>
      </c>
      <c r="M4033" s="48">
        <v>1.5</v>
      </c>
      <c r="N4033" s="48">
        <v>0</v>
      </c>
      <c r="O4033" s="48">
        <v>0</v>
      </c>
      <c r="P4033" s="48">
        <v>2700</v>
      </c>
      <c r="Q4033" s="48">
        <v>0</v>
      </c>
      <c r="R4033" s="48">
        <v>0</v>
      </c>
      <c r="S4033" s="48">
        <v>1906007</v>
      </c>
      <c r="T4033" s="48">
        <v>1</v>
      </c>
      <c r="U4033" s="48">
        <v>1901007</v>
      </c>
      <c r="V4033" s="48">
        <v>6</v>
      </c>
      <c r="W4033" s="48">
        <v>1902007</v>
      </c>
      <c r="X4033" s="48">
        <v>6</v>
      </c>
      <c r="AB4033" s="48" t="s">
        <v>7881</v>
      </c>
      <c r="AF4033" s="48">
        <v>1101007</v>
      </c>
    </row>
    <row r="4034" spans="1:32" ht="14.25">
      <c r="A4034" s="48">
        <v>4305632</v>
      </c>
      <c r="D4034" s="48" t="s">
        <v>3881</v>
      </c>
      <c r="E4034" s="48" t="s">
        <v>551</v>
      </c>
      <c r="F4034" s="48" t="s">
        <v>7881</v>
      </c>
      <c r="G4034" s="48">
        <v>2</v>
      </c>
      <c r="H4034" s="48">
        <v>108</v>
      </c>
      <c r="I4034" s="48">
        <v>12279</v>
      </c>
      <c r="J4034" s="48">
        <v>5246</v>
      </c>
      <c r="K4034" s="48">
        <v>62607</v>
      </c>
      <c r="L4034" s="48">
        <v>0</v>
      </c>
      <c r="M4034" s="48">
        <v>1.5</v>
      </c>
      <c r="N4034" s="48">
        <v>0</v>
      </c>
      <c r="O4034" s="48">
        <v>0</v>
      </c>
      <c r="P4034" s="48">
        <v>2700</v>
      </c>
      <c r="Q4034" s="48">
        <v>0</v>
      </c>
      <c r="R4034" s="48">
        <v>0</v>
      </c>
      <c r="S4034" s="48">
        <v>2007010</v>
      </c>
      <c r="T4034" s="48">
        <v>1</v>
      </c>
      <c r="U4034" s="48">
        <v>2003010</v>
      </c>
      <c r="V4034" s="48">
        <v>6</v>
      </c>
      <c r="W4034" s="48">
        <v>2004015</v>
      </c>
      <c r="X4034" s="48">
        <v>6</v>
      </c>
      <c r="Y4034" s="48">
        <v>2004012</v>
      </c>
      <c r="Z4034" s="48">
        <v>6</v>
      </c>
      <c r="AC4034" s="48">
        <v>4</v>
      </c>
      <c r="AD4034" s="48">
        <v>4</v>
      </c>
      <c r="AE4034" s="48">
        <v>3</v>
      </c>
      <c r="AF4034" s="48">
        <v>1102010</v>
      </c>
    </row>
    <row r="4035" spans="1:32" ht="14.25">
      <c r="A4035" s="48">
        <v>4305711</v>
      </c>
      <c r="D4035" s="48" t="s">
        <v>3879</v>
      </c>
      <c r="E4035" s="48" t="s">
        <v>3839</v>
      </c>
      <c r="F4035" s="48" t="s">
        <v>7882</v>
      </c>
      <c r="G4035" s="48">
        <v>1</v>
      </c>
      <c r="H4035" s="48">
        <v>109</v>
      </c>
      <c r="I4035" s="48">
        <v>14610</v>
      </c>
      <c r="J4035" s="48">
        <v>6589</v>
      </c>
      <c r="K4035" s="48">
        <v>41570</v>
      </c>
      <c r="L4035" s="48">
        <v>0</v>
      </c>
      <c r="M4035" s="48">
        <v>1.5</v>
      </c>
      <c r="N4035" s="48">
        <v>0</v>
      </c>
      <c r="O4035" s="48">
        <v>0</v>
      </c>
      <c r="P4035" s="48">
        <v>2700</v>
      </c>
      <c r="Q4035" s="48">
        <v>0</v>
      </c>
      <c r="R4035" s="48">
        <v>0</v>
      </c>
      <c r="S4035" s="48">
        <v>1906012</v>
      </c>
      <c r="T4035" s="48">
        <v>1</v>
      </c>
      <c r="U4035" s="48">
        <v>1901012</v>
      </c>
      <c r="V4035" s="48">
        <v>6</v>
      </c>
      <c r="W4035" s="48">
        <v>1902012</v>
      </c>
      <c r="X4035" s="48">
        <v>6</v>
      </c>
      <c r="AB4035" s="48" t="s">
        <v>7883</v>
      </c>
      <c r="AF4035" s="48">
        <v>1101012</v>
      </c>
    </row>
    <row r="4036" spans="1:32" ht="14.25">
      <c r="A4036" s="48">
        <v>4305712</v>
      </c>
      <c r="D4036" s="48" t="s">
        <v>3881</v>
      </c>
      <c r="E4036" s="48" t="s">
        <v>559</v>
      </c>
      <c r="F4036" s="48" t="s">
        <v>7883</v>
      </c>
      <c r="G4036" s="48">
        <v>2</v>
      </c>
      <c r="H4036" s="48">
        <v>109</v>
      </c>
      <c r="I4036" s="48">
        <v>12496</v>
      </c>
      <c r="J4036" s="48">
        <v>5346</v>
      </c>
      <c r="K4036" s="48">
        <v>63159</v>
      </c>
      <c r="L4036" s="48">
        <v>0</v>
      </c>
      <c r="M4036" s="48">
        <v>1.5</v>
      </c>
      <c r="N4036" s="48">
        <v>0</v>
      </c>
      <c r="O4036" s="48">
        <v>0</v>
      </c>
      <c r="P4036" s="48">
        <v>2700</v>
      </c>
      <c r="Q4036" s="48">
        <v>0</v>
      </c>
      <c r="R4036" s="48">
        <v>0</v>
      </c>
      <c r="S4036" s="48">
        <v>2007018</v>
      </c>
      <c r="T4036" s="48">
        <v>1</v>
      </c>
      <c r="U4036" s="48">
        <v>2003018</v>
      </c>
      <c r="V4036" s="48">
        <v>6</v>
      </c>
      <c r="W4036" s="48">
        <v>2004012</v>
      </c>
      <c r="X4036" s="48">
        <v>6</v>
      </c>
      <c r="Y4036" s="48">
        <v>2004010</v>
      </c>
      <c r="Z4036" s="48">
        <v>6</v>
      </c>
      <c r="AC4036" s="48">
        <v>4</v>
      </c>
      <c r="AD4036" s="48">
        <v>4</v>
      </c>
      <c r="AE4036" s="48">
        <v>2</v>
      </c>
      <c r="AF4036" s="48">
        <v>1102018</v>
      </c>
    </row>
    <row r="4037" spans="1:32" ht="14.25">
      <c r="A4037" s="48">
        <v>4305721</v>
      </c>
      <c r="D4037" s="48" t="s">
        <v>3879</v>
      </c>
      <c r="E4037" s="48" t="s">
        <v>3801</v>
      </c>
      <c r="F4037" s="48" t="s">
        <v>7884</v>
      </c>
      <c r="G4037" s="48">
        <v>1</v>
      </c>
      <c r="H4037" s="48">
        <v>109</v>
      </c>
      <c r="I4037" s="48">
        <v>14610</v>
      </c>
      <c r="J4037" s="48">
        <v>6589</v>
      </c>
      <c r="K4037" s="48">
        <v>41570</v>
      </c>
      <c r="L4037" s="48">
        <v>0</v>
      </c>
      <c r="M4037" s="48">
        <v>1.5</v>
      </c>
      <c r="N4037" s="48">
        <v>0</v>
      </c>
      <c r="O4037" s="48">
        <v>0</v>
      </c>
      <c r="P4037" s="48">
        <v>2700</v>
      </c>
      <c r="Q4037" s="48">
        <v>0</v>
      </c>
      <c r="R4037" s="48">
        <v>0</v>
      </c>
      <c r="S4037" s="48">
        <v>1906008</v>
      </c>
      <c r="T4037" s="48">
        <v>1</v>
      </c>
      <c r="U4037" s="48">
        <v>1901008</v>
      </c>
      <c r="V4037" s="48">
        <v>6</v>
      </c>
      <c r="W4037" s="48">
        <v>1902008</v>
      </c>
      <c r="X4037" s="48">
        <v>6</v>
      </c>
      <c r="AB4037" s="48" t="s">
        <v>7885</v>
      </c>
      <c r="AF4037" s="48">
        <v>1101008</v>
      </c>
    </row>
    <row r="4038" spans="1:32" ht="14.25">
      <c r="A4038" s="48">
        <v>4305722</v>
      </c>
      <c r="D4038" s="48" t="s">
        <v>3881</v>
      </c>
      <c r="E4038" s="48" t="s">
        <v>554</v>
      </c>
      <c r="F4038" s="48" t="s">
        <v>7885</v>
      </c>
      <c r="G4038" s="48">
        <v>2</v>
      </c>
      <c r="H4038" s="48">
        <v>109</v>
      </c>
      <c r="I4038" s="48">
        <v>12496</v>
      </c>
      <c r="J4038" s="48">
        <v>5346</v>
      </c>
      <c r="K4038" s="48">
        <v>63766</v>
      </c>
      <c r="L4038" s="48">
        <v>0</v>
      </c>
      <c r="M4038" s="48">
        <v>1.5</v>
      </c>
      <c r="N4038" s="48">
        <v>0</v>
      </c>
      <c r="O4038" s="48">
        <v>0</v>
      </c>
      <c r="P4038" s="48">
        <v>2700</v>
      </c>
      <c r="Q4038" s="48">
        <v>0</v>
      </c>
      <c r="R4038" s="48">
        <v>0</v>
      </c>
      <c r="S4038" s="48">
        <v>2007013</v>
      </c>
      <c r="T4038" s="48">
        <v>1</v>
      </c>
      <c r="U4038" s="48">
        <v>2003013</v>
      </c>
      <c r="V4038" s="48">
        <v>6</v>
      </c>
      <c r="W4038" s="48">
        <v>2004008</v>
      </c>
      <c r="X4038" s="48">
        <v>6</v>
      </c>
      <c r="Y4038" s="48">
        <v>2004010</v>
      </c>
      <c r="Z4038" s="48">
        <v>6</v>
      </c>
      <c r="AC4038" s="48">
        <v>4</v>
      </c>
      <c r="AD4038" s="48">
        <v>4</v>
      </c>
      <c r="AE4038" s="48">
        <v>3</v>
      </c>
      <c r="AF4038" s="48">
        <v>1102013</v>
      </c>
    </row>
    <row r="4039" spans="1:32" ht="14.25">
      <c r="A4039" s="48">
        <v>4305731</v>
      </c>
      <c r="D4039" s="48" t="s">
        <v>3879</v>
      </c>
      <c r="E4039" s="48" t="s">
        <v>3823</v>
      </c>
      <c r="F4039" s="48" t="s">
        <v>7886</v>
      </c>
      <c r="G4039" s="48">
        <v>1</v>
      </c>
      <c r="H4039" s="48">
        <v>109</v>
      </c>
      <c r="I4039" s="48">
        <v>14610</v>
      </c>
      <c r="J4039" s="48">
        <v>6589</v>
      </c>
      <c r="K4039" s="48">
        <v>41570</v>
      </c>
      <c r="L4039" s="48">
        <v>0</v>
      </c>
      <c r="M4039" s="48">
        <v>1.5</v>
      </c>
      <c r="N4039" s="48">
        <v>0</v>
      </c>
      <c r="O4039" s="48">
        <v>0</v>
      </c>
      <c r="P4039" s="48">
        <v>2700</v>
      </c>
      <c r="Q4039" s="48">
        <v>0</v>
      </c>
      <c r="R4039" s="48">
        <v>0</v>
      </c>
      <c r="S4039" s="48">
        <v>1906009</v>
      </c>
      <c r="T4039" s="48">
        <v>1</v>
      </c>
      <c r="U4039" s="48">
        <v>1901009</v>
      </c>
      <c r="V4039" s="48">
        <v>6</v>
      </c>
      <c r="W4039" s="48">
        <v>1902009</v>
      </c>
      <c r="X4039" s="48">
        <v>6</v>
      </c>
      <c r="AB4039" s="48" t="s">
        <v>7887</v>
      </c>
      <c r="AF4039" s="48">
        <v>1101009</v>
      </c>
    </row>
    <row r="4040" spans="1:32" ht="14.25">
      <c r="A4040" s="48">
        <v>4305732</v>
      </c>
      <c r="D4040" s="48" t="s">
        <v>3881</v>
      </c>
      <c r="E4040" s="48" t="s">
        <v>555</v>
      </c>
      <c r="F4040" s="48" t="s">
        <v>7887</v>
      </c>
      <c r="G4040" s="48">
        <v>2</v>
      </c>
      <c r="H4040" s="48">
        <v>109</v>
      </c>
      <c r="I4040" s="48">
        <v>12496</v>
      </c>
      <c r="J4040" s="48">
        <v>5346</v>
      </c>
      <c r="K4040" s="48">
        <v>63766</v>
      </c>
      <c r="L4040" s="48">
        <v>0</v>
      </c>
      <c r="M4040" s="48">
        <v>1.5</v>
      </c>
      <c r="N4040" s="48">
        <v>0</v>
      </c>
      <c r="O4040" s="48">
        <v>0</v>
      </c>
      <c r="P4040" s="48">
        <v>2700</v>
      </c>
      <c r="Q4040" s="48">
        <v>0</v>
      </c>
      <c r="R4040" s="48">
        <v>0</v>
      </c>
      <c r="S4040" s="48">
        <v>2007014</v>
      </c>
      <c r="T4040" s="48">
        <v>1</v>
      </c>
      <c r="U4040" s="48">
        <v>2003014</v>
      </c>
      <c r="V4040" s="48">
        <v>6</v>
      </c>
      <c r="W4040" s="48">
        <v>2004002</v>
      </c>
      <c r="X4040" s="48">
        <v>6</v>
      </c>
      <c r="Y4040" s="48">
        <v>2004006</v>
      </c>
      <c r="Z4040" s="48">
        <v>6</v>
      </c>
      <c r="AC4040" s="48">
        <v>4</v>
      </c>
      <c r="AD4040" s="48">
        <v>4</v>
      </c>
      <c r="AE4040" s="48">
        <v>1</v>
      </c>
      <c r="AF4040" s="48">
        <v>1102014</v>
      </c>
    </row>
    <row r="4041" spans="1:32" ht="14.25">
      <c r="A4041" s="48">
        <v>4305811</v>
      </c>
      <c r="D4041" s="48" t="s">
        <v>3879</v>
      </c>
      <c r="E4041" s="48" t="s">
        <v>3781</v>
      </c>
      <c r="F4041" s="48" t="s">
        <v>7888</v>
      </c>
      <c r="G4041" s="48">
        <v>1</v>
      </c>
      <c r="H4041" s="48">
        <v>110</v>
      </c>
      <c r="I4041" s="48">
        <v>14865</v>
      </c>
      <c r="J4041" s="48">
        <v>6727</v>
      </c>
      <c r="K4041" s="48">
        <v>43123</v>
      </c>
      <c r="L4041" s="48">
        <v>0</v>
      </c>
      <c r="M4041" s="48">
        <v>1.5</v>
      </c>
      <c r="N4041" s="48">
        <v>0</v>
      </c>
      <c r="O4041" s="48">
        <v>0</v>
      </c>
      <c r="P4041" s="48">
        <v>3000</v>
      </c>
      <c r="Q4041" s="48">
        <v>0</v>
      </c>
      <c r="R4041" s="48">
        <v>0</v>
      </c>
      <c r="S4041" s="48">
        <v>1906001</v>
      </c>
      <c r="T4041" s="48">
        <v>1</v>
      </c>
      <c r="U4041" s="48">
        <v>1901001</v>
      </c>
      <c r="V4041" s="48">
        <v>6</v>
      </c>
      <c r="W4041" s="48">
        <v>1902001</v>
      </c>
      <c r="X4041" s="48">
        <v>6</v>
      </c>
      <c r="AB4041" s="48" t="s">
        <v>7889</v>
      </c>
      <c r="AF4041" s="48">
        <v>1101001</v>
      </c>
    </row>
    <row r="4042" spans="1:32" ht="14.25">
      <c r="A4042" s="48">
        <v>4305812</v>
      </c>
      <c r="D4042" s="48" t="s">
        <v>3881</v>
      </c>
      <c r="E4042" s="48" t="s">
        <v>3852</v>
      </c>
      <c r="F4042" s="48" t="s">
        <v>7889</v>
      </c>
      <c r="G4042" s="48">
        <v>2</v>
      </c>
      <c r="H4042" s="48">
        <v>110</v>
      </c>
      <c r="I4042" s="48">
        <v>12837</v>
      </c>
      <c r="J4042" s="48">
        <v>5515</v>
      </c>
      <c r="K4042" s="48">
        <v>65880</v>
      </c>
      <c r="L4042" s="48">
        <v>0</v>
      </c>
      <c r="M4042" s="48">
        <v>1.5</v>
      </c>
      <c r="N4042" s="48">
        <v>0</v>
      </c>
      <c r="O4042" s="48">
        <v>0</v>
      </c>
      <c r="P4042" s="48">
        <v>3000</v>
      </c>
      <c r="Q4042" s="48">
        <v>0</v>
      </c>
      <c r="R4042" s="48">
        <v>0</v>
      </c>
      <c r="S4042" s="48">
        <v>2007002</v>
      </c>
      <c r="T4042" s="48">
        <v>1</v>
      </c>
      <c r="U4042" s="48">
        <v>2003002</v>
      </c>
      <c r="V4042" s="48">
        <v>6</v>
      </c>
      <c r="W4042" s="48">
        <v>2004004</v>
      </c>
      <c r="X4042" s="48">
        <v>6</v>
      </c>
      <c r="Y4042" s="48">
        <v>2004005</v>
      </c>
      <c r="Z4042" s="48">
        <v>6</v>
      </c>
      <c r="AC4042" s="48">
        <v>4</v>
      </c>
      <c r="AD4042" s="48">
        <v>4</v>
      </c>
      <c r="AE4042" s="48">
        <v>1</v>
      </c>
      <c r="AF4042" s="48">
        <v>1102002</v>
      </c>
    </row>
    <row r="4043" spans="1:32" ht="14.25">
      <c r="A4043" s="48">
        <v>4305821</v>
      </c>
      <c r="D4043" s="48" t="s">
        <v>3879</v>
      </c>
      <c r="E4043" s="48" t="s">
        <v>3859</v>
      </c>
      <c r="F4043" s="48" t="s">
        <v>7890</v>
      </c>
      <c r="G4043" s="48">
        <v>1</v>
      </c>
      <c r="H4043" s="48">
        <v>110</v>
      </c>
      <c r="I4043" s="48">
        <v>14757</v>
      </c>
      <c r="J4043" s="48">
        <v>6673</v>
      </c>
      <c r="K4043" s="48">
        <v>42583</v>
      </c>
      <c r="L4043" s="48">
        <v>0</v>
      </c>
      <c r="M4043" s="48">
        <v>1.5</v>
      </c>
      <c r="N4043" s="48">
        <v>0</v>
      </c>
      <c r="O4043" s="48">
        <v>0</v>
      </c>
      <c r="P4043" s="48">
        <v>2700</v>
      </c>
      <c r="Q4043" s="48">
        <v>0</v>
      </c>
      <c r="R4043" s="48">
        <v>0</v>
      </c>
      <c r="S4043" s="48">
        <v>1906003</v>
      </c>
      <c r="T4043" s="48">
        <v>1</v>
      </c>
      <c r="U4043" s="48">
        <v>1901003</v>
      </c>
      <c r="V4043" s="48">
        <v>6</v>
      </c>
      <c r="W4043" s="48">
        <v>1902003</v>
      </c>
      <c r="X4043" s="48">
        <v>6</v>
      </c>
      <c r="AB4043" s="48" t="s">
        <v>7891</v>
      </c>
      <c r="AF4043" s="48">
        <v>1101003</v>
      </c>
    </row>
    <row r="4044" spans="1:32" ht="14.25">
      <c r="A4044" s="48">
        <v>4305822</v>
      </c>
      <c r="D4044" s="48" t="s">
        <v>3881</v>
      </c>
      <c r="E4044" s="48" t="s">
        <v>546</v>
      </c>
      <c r="F4044" s="48" t="s">
        <v>7891</v>
      </c>
      <c r="G4044" s="48">
        <v>2</v>
      </c>
      <c r="H4044" s="48">
        <v>110</v>
      </c>
      <c r="I4044" s="48">
        <v>12681</v>
      </c>
      <c r="J4044" s="48">
        <v>5444</v>
      </c>
      <c r="K4044" s="48">
        <v>65319</v>
      </c>
      <c r="L4044" s="48">
        <v>0</v>
      </c>
      <c r="M4044" s="48">
        <v>1.5</v>
      </c>
      <c r="N4044" s="48">
        <v>0</v>
      </c>
      <c r="O4044" s="48">
        <v>0</v>
      </c>
      <c r="P4044" s="48">
        <v>2700</v>
      </c>
      <c r="Q4044" s="48">
        <v>0</v>
      </c>
      <c r="R4044" s="48">
        <v>0</v>
      </c>
      <c r="S4044" s="48">
        <v>2007005</v>
      </c>
      <c r="T4044" s="48">
        <v>1</v>
      </c>
      <c r="U4044" s="48">
        <v>2003005</v>
      </c>
      <c r="V4044" s="48">
        <v>6</v>
      </c>
      <c r="W4044" s="48">
        <v>2004012</v>
      </c>
      <c r="X4044" s="48">
        <v>6</v>
      </c>
      <c r="Y4044" s="48">
        <v>2004014</v>
      </c>
      <c r="Z4044" s="48">
        <v>6</v>
      </c>
      <c r="AC4044" s="48">
        <v>4</v>
      </c>
      <c r="AD4044" s="48">
        <v>4</v>
      </c>
      <c r="AE4044" s="48">
        <v>3</v>
      </c>
      <c r="AF4044" s="48">
        <v>1102005</v>
      </c>
    </row>
    <row r="4045" spans="1:32" ht="14.25">
      <c r="A4045" s="48">
        <v>4305831</v>
      </c>
      <c r="D4045" s="48" t="s">
        <v>3879</v>
      </c>
      <c r="E4045" s="48" t="s">
        <v>3849</v>
      </c>
      <c r="F4045" s="48" t="s">
        <v>7892</v>
      </c>
      <c r="G4045" s="48">
        <v>1</v>
      </c>
      <c r="H4045" s="48">
        <v>110</v>
      </c>
      <c r="I4045" s="48">
        <v>14757</v>
      </c>
      <c r="J4045" s="48">
        <v>6673</v>
      </c>
      <c r="K4045" s="48">
        <v>42583</v>
      </c>
      <c r="L4045" s="48">
        <v>0</v>
      </c>
      <c r="M4045" s="48">
        <v>1.5</v>
      </c>
      <c r="N4045" s="48">
        <v>0</v>
      </c>
      <c r="O4045" s="48">
        <v>0</v>
      </c>
      <c r="P4045" s="48">
        <v>2700</v>
      </c>
      <c r="Q4045" s="48">
        <v>0</v>
      </c>
      <c r="R4045" s="48">
        <v>0</v>
      </c>
      <c r="S4045" s="48">
        <v>1906014</v>
      </c>
      <c r="T4045" s="48">
        <v>1</v>
      </c>
      <c r="U4045" s="48">
        <v>1901014</v>
      </c>
      <c r="V4045" s="48">
        <v>6</v>
      </c>
      <c r="W4045" s="48">
        <v>1902014</v>
      </c>
      <c r="X4045" s="48">
        <v>6</v>
      </c>
      <c r="AB4045" s="48" t="s">
        <v>7893</v>
      </c>
      <c r="AF4045" s="48">
        <v>1101014</v>
      </c>
    </row>
    <row r="4046" spans="1:32" ht="14.25">
      <c r="A4046" s="48">
        <v>4305832</v>
      </c>
      <c r="D4046" s="48" t="s">
        <v>3881</v>
      </c>
      <c r="E4046" s="48" t="s">
        <v>561</v>
      </c>
      <c r="F4046" s="48" t="s">
        <v>7893</v>
      </c>
      <c r="G4046" s="48">
        <v>2</v>
      </c>
      <c r="H4046" s="48">
        <v>110</v>
      </c>
      <c r="I4046" s="48">
        <v>12681</v>
      </c>
      <c r="J4046" s="48">
        <v>5444</v>
      </c>
      <c r="K4046" s="48">
        <v>65319</v>
      </c>
      <c r="L4046" s="48">
        <v>0</v>
      </c>
      <c r="M4046" s="48">
        <v>1.5</v>
      </c>
      <c r="N4046" s="48">
        <v>0</v>
      </c>
      <c r="O4046" s="48">
        <v>0</v>
      </c>
      <c r="P4046" s="48">
        <v>2700</v>
      </c>
      <c r="Q4046" s="48">
        <v>0</v>
      </c>
      <c r="R4046" s="48">
        <v>0</v>
      </c>
      <c r="S4046" s="48">
        <v>2007020</v>
      </c>
      <c r="T4046" s="48">
        <v>1</v>
      </c>
      <c r="U4046" s="48">
        <v>2003020</v>
      </c>
      <c r="V4046" s="48">
        <v>6</v>
      </c>
      <c r="W4046" s="48">
        <v>2004008</v>
      </c>
      <c r="X4046" s="48">
        <v>6</v>
      </c>
      <c r="Y4046" s="48">
        <v>2004010</v>
      </c>
      <c r="Z4046" s="48">
        <v>6</v>
      </c>
      <c r="AC4046" s="48">
        <v>4</v>
      </c>
      <c r="AD4046" s="48">
        <v>4</v>
      </c>
      <c r="AE4046" s="48">
        <v>2</v>
      </c>
      <c r="AF4046" s="48">
        <v>1102020</v>
      </c>
    </row>
    <row r="4047" spans="1:32" ht="14.25">
      <c r="A4047" s="48">
        <v>4305911</v>
      </c>
      <c r="D4047" s="48" t="s">
        <v>3879</v>
      </c>
      <c r="E4047" s="48" t="s">
        <v>3839</v>
      </c>
      <c r="F4047" s="48" t="s">
        <v>7894</v>
      </c>
      <c r="G4047" s="48">
        <v>1</v>
      </c>
      <c r="H4047" s="48">
        <v>110</v>
      </c>
      <c r="I4047" s="48">
        <v>15515</v>
      </c>
      <c r="J4047" s="48">
        <v>6807</v>
      </c>
      <c r="K4047" s="48">
        <v>43123</v>
      </c>
      <c r="L4047" s="48">
        <v>0</v>
      </c>
      <c r="M4047" s="48">
        <v>1.5</v>
      </c>
      <c r="N4047" s="48">
        <v>0</v>
      </c>
      <c r="O4047" s="48">
        <v>0</v>
      </c>
      <c r="P4047" s="48">
        <v>3000</v>
      </c>
      <c r="Q4047" s="48">
        <v>0</v>
      </c>
      <c r="R4047" s="48">
        <v>0</v>
      </c>
      <c r="S4047" s="48">
        <v>1906012</v>
      </c>
      <c r="T4047" s="48">
        <v>1</v>
      </c>
      <c r="U4047" s="48">
        <v>1901012</v>
      </c>
      <c r="V4047" s="48">
        <v>6</v>
      </c>
      <c r="W4047" s="48">
        <v>1902012</v>
      </c>
      <c r="X4047" s="48">
        <v>6</v>
      </c>
      <c r="AB4047" s="48" t="s">
        <v>7895</v>
      </c>
      <c r="AF4047" s="48">
        <v>1101012</v>
      </c>
    </row>
    <row r="4048" spans="1:32" ht="14.25">
      <c r="A4048" s="48">
        <v>4305912</v>
      </c>
      <c r="D4048" s="48" t="s">
        <v>3881</v>
      </c>
      <c r="E4048" s="48" t="s">
        <v>559</v>
      </c>
      <c r="F4048" s="48" t="s">
        <v>7895</v>
      </c>
      <c r="G4048" s="48">
        <v>2</v>
      </c>
      <c r="H4048" s="48">
        <v>110</v>
      </c>
      <c r="I4048" s="48">
        <v>13097</v>
      </c>
      <c r="J4048" s="48">
        <v>5547</v>
      </c>
      <c r="K4048" s="48">
        <v>65880</v>
      </c>
      <c r="L4048" s="48">
        <v>0</v>
      </c>
      <c r="M4048" s="48">
        <v>1.5</v>
      </c>
      <c r="N4048" s="48">
        <v>0</v>
      </c>
      <c r="O4048" s="48">
        <v>0</v>
      </c>
      <c r="P4048" s="48">
        <v>3000</v>
      </c>
      <c r="Q4048" s="48">
        <v>0</v>
      </c>
      <c r="R4048" s="48">
        <v>0</v>
      </c>
      <c r="S4048" s="48">
        <v>2007018</v>
      </c>
      <c r="T4048" s="48">
        <v>1</v>
      </c>
      <c r="U4048" s="48">
        <v>2003018</v>
      </c>
      <c r="V4048" s="48">
        <v>6</v>
      </c>
      <c r="W4048" s="48">
        <v>2004012</v>
      </c>
      <c r="X4048" s="48">
        <v>6</v>
      </c>
      <c r="Y4048" s="48">
        <v>2004010</v>
      </c>
      <c r="Z4048" s="48">
        <v>6</v>
      </c>
      <c r="AC4048" s="48">
        <v>4</v>
      </c>
      <c r="AD4048" s="48">
        <v>4</v>
      </c>
      <c r="AE4048" s="48">
        <v>2</v>
      </c>
      <c r="AF4048" s="48">
        <v>1102018</v>
      </c>
    </row>
    <row r="4049" spans="1:32" ht="14.25">
      <c r="A4049" s="48">
        <v>4305921</v>
      </c>
      <c r="D4049" s="48" t="s">
        <v>3879</v>
      </c>
      <c r="E4049" s="48" t="s">
        <v>3801</v>
      </c>
      <c r="F4049" s="48" t="s">
        <v>7896</v>
      </c>
      <c r="G4049" s="48">
        <v>1</v>
      </c>
      <c r="H4049" s="48">
        <v>110</v>
      </c>
      <c r="I4049" s="48">
        <v>15515</v>
      </c>
      <c r="J4049" s="48">
        <v>6807</v>
      </c>
      <c r="K4049" s="48">
        <v>43123</v>
      </c>
      <c r="L4049" s="48">
        <v>0</v>
      </c>
      <c r="M4049" s="48">
        <v>1.5</v>
      </c>
      <c r="N4049" s="48">
        <v>0</v>
      </c>
      <c r="O4049" s="48">
        <v>0</v>
      </c>
      <c r="P4049" s="48">
        <v>3000</v>
      </c>
      <c r="Q4049" s="48">
        <v>0</v>
      </c>
      <c r="R4049" s="48">
        <v>0</v>
      </c>
      <c r="S4049" s="48">
        <v>1906008</v>
      </c>
      <c r="T4049" s="48">
        <v>1</v>
      </c>
      <c r="U4049" s="48">
        <v>1901008</v>
      </c>
      <c r="V4049" s="48">
        <v>6</v>
      </c>
      <c r="W4049" s="48">
        <v>1902008</v>
      </c>
      <c r="X4049" s="48">
        <v>6</v>
      </c>
      <c r="AB4049" s="48" t="s">
        <v>7897</v>
      </c>
      <c r="AF4049" s="48">
        <v>1101008</v>
      </c>
    </row>
    <row r="4050" spans="1:32" ht="14.25">
      <c r="A4050" s="48">
        <v>4305922</v>
      </c>
      <c r="D4050" s="48" t="s">
        <v>3881</v>
      </c>
      <c r="E4050" s="48" t="s">
        <v>554</v>
      </c>
      <c r="F4050" s="48" t="s">
        <v>7897</v>
      </c>
      <c r="G4050" s="48">
        <v>2</v>
      </c>
      <c r="H4050" s="48">
        <v>110</v>
      </c>
      <c r="I4050" s="48">
        <v>13097</v>
      </c>
      <c r="J4050" s="48">
        <v>5547</v>
      </c>
      <c r="K4050" s="48">
        <v>66487</v>
      </c>
      <c r="L4050" s="48">
        <v>0</v>
      </c>
      <c r="M4050" s="48">
        <v>1.5</v>
      </c>
      <c r="N4050" s="48">
        <v>0</v>
      </c>
      <c r="O4050" s="48">
        <v>0</v>
      </c>
      <c r="P4050" s="48">
        <v>3000</v>
      </c>
      <c r="Q4050" s="48">
        <v>0</v>
      </c>
      <c r="R4050" s="48">
        <v>0</v>
      </c>
      <c r="S4050" s="48">
        <v>2007013</v>
      </c>
      <c r="T4050" s="48">
        <v>1</v>
      </c>
      <c r="U4050" s="48">
        <v>2003013</v>
      </c>
      <c r="V4050" s="48">
        <v>6</v>
      </c>
      <c r="W4050" s="48">
        <v>2004008</v>
      </c>
      <c r="X4050" s="48">
        <v>6</v>
      </c>
      <c r="Y4050" s="48">
        <v>2004010</v>
      </c>
      <c r="Z4050" s="48">
        <v>6</v>
      </c>
      <c r="AC4050" s="48">
        <v>4</v>
      </c>
      <c r="AD4050" s="48">
        <v>4</v>
      </c>
      <c r="AE4050" s="48">
        <v>3</v>
      </c>
      <c r="AF4050" s="48">
        <v>1102013</v>
      </c>
    </row>
    <row r="4051" spans="1:32" ht="14.25">
      <c r="A4051" s="48">
        <v>4305931</v>
      </c>
      <c r="D4051" s="48" t="s">
        <v>3879</v>
      </c>
      <c r="E4051" s="48" t="s">
        <v>3823</v>
      </c>
      <c r="F4051" s="48" t="s">
        <v>7898</v>
      </c>
      <c r="G4051" s="48">
        <v>1</v>
      </c>
      <c r="H4051" s="48">
        <v>110</v>
      </c>
      <c r="I4051" s="48">
        <v>15407</v>
      </c>
      <c r="J4051" s="48">
        <v>6753</v>
      </c>
      <c r="K4051" s="48">
        <v>42583</v>
      </c>
      <c r="L4051" s="48">
        <v>0</v>
      </c>
      <c r="M4051" s="48">
        <v>1.5</v>
      </c>
      <c r="N4051" s="48">
        <v>0</v>
      </c>
      <c r="O4051" s="48">
        <v>0</v>
      </c>
      <c r="P4051" s="48">
        <v>2700</v>
      </c>
      <c r="Q4051" s="48">
        <v>0</v>
      </c>
      <c r="R4051" s="48">
        <v>0</v>
      </c>
      <c r="S4051" s="48">
        <v>1906009</v>
      </c>
      <c r="T4051" s="48">
        <v>1</v>
      </c>
      <c r="U4051" s="48">
        <v>1901009</v>
      </c>
      <c r="V4051" s="48">
        <v>6</v>
      </c>
      <c r="W4051" s="48">
        <v>1902009</v>
      </c>
      <c r="X4051" s="48">
        <v>6</v>
      </c>
      <c r="AB4051" s="48" t="s">
        <v>7899</v>
      </c>
      <c r="AF4051" s="48">
        <v>1101009</v>
      </c>
    </row>
    <row r="4052" spans="1:32" ht="14.25">
      <c r="A4052" s="48">
        <v>4305932</v>
      </c>
      <c r="D4052" s="48" t="s">
        <v>3881</v>
      </c>
      <c r="E4052" s="48" t="s">
        <v>555</v>
      </c>
      <c r="F4052" s="48" t="s">
        <v>7899</v>
      </c>
      <c r="G4052" s="48">
        <v>2</v>
      </c>
      <c r="H4052" s="48">
        <v>110</v>
      </c>
      <c r="I4052" s="48">
        <v>12941</v>
      </c>
      <c r="J4052" s="48">
        <v>5476</v>
      </c>
      <c r="K4052" s="48">
        <v>65319</v>
      </c>
      <c r="L4052" s="48">
        <v>0</v>
      </c>
      <c r="M4052" s="48">
        <v>1.5</v>
      </c>
      <c r="N4052" s="48">
        <v>0</v>
      </c>
      <c r="O4052" s="48">
        <v>0</v>
      </c>
      <c r="P4052" s="48">
        <v>2700</v>
      </c>
      <c r="Q4052" s="48">
        <v>0</v>
      </c>
      <c r="R4052" s="48">
        <v>0</v>
      </c>
      <c r="S4052" s="48">
        <v>2007014</v>
      </c>
      <c r="T4052" s="48">
        <v>1</v>
      </c>
      <c r="U4052" s="48">
        <v>2003014</v>
      </c>
      <c r="V4052" s="48">
        <v>6</v>
      </c>
      <c r="W4052" s="48">
        <v>2004002</v>
      </c>
      <c r="X4052" s="48">
        <v>6</v>
      </c>
      <c r="Y4052" s="48">
        <v>2004006</v>
      </c>
      <c r="Z4052" s="48">
        <v>6</v>
      </c>
      <c r="AC4052" s="48">
        <v>4</v>
      </c>
      <c r="AD4052" s="48">
        <v>4</v>
      </c>
      <c r="AE4052" s="48">
        <v>1</v>
      </c>
      <c r="AF4052" s="48">
        <v>1102014</v>
      </c>
    </row>
    <row r="4053" spans="1:32" ht="14.25">
      <c r="A4053" s="48">
        <v>4306011</v>
      </c>
      <c r="D4053" s="48" t="s">
        <v>3879</v>
      </c>
      <c r="E4053" s="48" t="s">
        <v>3832</v>
      </c>
      <c r="F4053" s="48" t="s">
        <v>7900</v>
      </c>
      <c r="G4053" s="48">
        <v>1</v>
      </c>
      <c r="H4053" s="48">
        <v>110</v>
      </c>
      <c r="I4053" s="48">
        <v>15905</v>
      </c>
      <c r="J4053" s="48">
        <v>6823</v>
      </c>
      <c r="K4053" s="48">
        <v>43905</v>
      </c>
      <c r="L4053" s="48">
        <v>0</v>
      </c>
      <c r="M4053" s="48">
        <v>1.5</v>
      </c>
      <c r="N4053" s="48">
        <v>0</v>
      </c>
      <c r="O4053" s="48">
        <v>0</v>
      </c>
      <c r="P4053" s="48">
        <v>3000</v>
      </c>
      <c r="Q4053" s="48">
        <v>0</v>
      </c>
      <c r="R4053" s="48">
        <v>0</v>
      </c>
      <c r="S4053" s="48">
        <v>1906015</v>
      </c>
      <c r="T4053" s="48">
        <v>1</v>
      </c>
      <c r="U4053" s="48">
        <v>1901015</v>
      </c>
      <c r="V4053" s="48">
        <v>7</v>
      </c>
      <c r="W4053" s="48">
        <v>1902015</v>
      </c>
      <c r="X4053" s="48">
        <v>7</v>
      </c>
      <c r="AB4053" s="48" t="s">
        <v>7901</v>
      </c>
      <c r="AF4053" s="48">
        <v>1101015</v>
      </c>
    </row>
    <row r="4054" spans="1:32" ht="14.25">
      <c r="A4054" s="48">
        <v>4306012</v>
      </c>
      <c r="D4054" s="48" t="s">
        <v>3881</v>
      </c>
      <c r="E4054" s="48" t="s">
        <v>562</v>
      </c>
      <c r="F4054" s="48" t="s">
        <v>7901</v>
      </c>
      <c r="G4054" s="48">
        <v>2</v>
      </c>
      <c r="H4054" s="48">
        <v>110</v>
      </c>
      <c r="I4054" s="48">
        <v>13357</v>
      </c>
      <c r="J4054" s="48">
        <v>5547</v>
      </c>
      <c r="K4054" s="48">
        <v>66662</v>
      </c>
      <c r="L4054" s="48">
        <v>0</v>
      </c>
      <c r="M4054" s="48">
        <v>1.5</v>
      </c>
      <c r="N4054" s="48">
        <v>0</v>
      </c>
      <c r="O4054" s="48">
        <v>0</v>
      </c>
      <c r="P4054" s="48">
        <v>3000</v>
      </c>
      <c r="Q4054" s="48">
        <v>0</v>
      </c>
      <c r="R4054" s="48">
        <v>0</v>
      </c>
      <c r="S4054" s="48">
        <v>2007021</v>
      </c>
      <c r="T4054" s="48">
        <v>1</v>
      </c>
      <c r="U4054" s="48">
        <v>2003021</v>
      </c>
      <c r="V4054" s="48">
        <v>7</v>
      </c>
      <c r="W4054" s="48">
        <v>2004008</v>
      </c>
      <c r="X4054" s="48">
        <v>7</v>
      </c>
      <c r="Y4054" s="48">
        <v>2004011</v>
      </c>
      <c r="Z4054" s="48">
        <v>7</v>
      </c>
      <c r="AC4054" s="48">
        <v>4</v>
      </c>
      <c r="AD4054" s="48">
        <v>4</v>
      </c>
      <c r="AE4054" s="48">
        <v>1</v>
      </c>
      <c r="AF4054" s="48">
        <v>1102021</v>
      </c>
    </row>
    <row r="4055" spans="1:32" ht="14.25">
      <c r="A4055" s="48">
        <v>4306021</v>
      </c>
      <c r="D4055" s="48" t="s">
        <v>3879</v>
      </c>
      <c r="E4055" s="48" t="s">
        <v>3781</v>
      </c>
      <c r="F4055" s="48" t="s">
        <v>7902</v>
      </c>
      <c r="G4055" s="48">
        <v>1</v>
      </c>
      <c r="H4055" s="48">
        <v>110</v>
      </c>
      <c r="I4055" s="48">
        <v>15905</v>
      </c>
      <c r="J4055" s="48">
        <v>6823</v>
      </c>
      <c r="K4055" s="48">
        <v>43905</v>
      </c>
      <c r="L4055" s="48">
        <v>0</v>
      </c>
      <c r="M4055" s="48">
        <v>1.5</v>
      </c>
      <c r="N4055" s="48">
        <v>0</v>
      </c>
      <c r="O4055" s="48">
        <v>0</v>
      </c>
      <c r="P4055" s="48">
        <v>3000</v>
      </c>
      <c r="Q4055" s="48">
        <v>0</v>
      </c>
      <c r="R4055" s="48">
        <v>0</v>
      </c>
      <c r="S4055" s="48">
        <v>1906001</v>
      </c>
      <c r="T4055" s="48">
        <v>1</v>
      </c>
      <c r="U4055" s="48">
        <v>1901001</v>
      </c>
      <c r="V4055" s="48">
        <v>7</v>
      </c>
      <c r="W4055" s="48">
        <v>1902001</v>
      </c>
      <c r="X4055" s="48">
        <v>7</v>
      </c>
      <c r="AB4055" s="48" t="s">
        <v>7903</v>
      </c>
      <c r="AF4055" s="48">
        <v>1101001</v>
      </c>
    </row>
    <row r="4056" spans="1:32" ht="14.25">
      <c r="A4056" s="48">
        <v>4306022</v>
      </c>
      <c r="D4056" s="48" t="s">
        <v>3881</v>
      </c>
      <c r="E4056" s="48" t="s">
        <v>550</v>
      </c>
      <c r="F4056" s="48" t="s">
        <v>7903</v>
      </c>
      <c r="G4056" s="48">
        <v>2</v>
      </c>
      <c r="H4056" s="48">
        <v>110</v>
      </c>
      <c r="I4056" s="48">
        <v>13097</v>
      </c>
      <c r="J4056" s="48">
        <v>5547</v>
      </c>
      <c r="K4056" s="48">
        <v>66487</v>
      </c>
      <c r="L4056" s="48">
        <v>0</v>
      </c>
      <c r="M4056" s="48">
        <v>1.5</v>
      </c>
      <c r="N4056" s="48">
        <v>0</v>
      </c>
      <c r="O4056" s="48">
        <v>0</v>
      </c>
      <c r="P4056" s="48">
        <v>3000</v>
      </c>
      <c r="Q4056" s="48">
        <v>0</v>
      </c>
      <c r="R4056" s="48">
        <v>0</v>
      </c>
      <c r="S4056" s="48">
        <v>2007009</v>
      </c>
      <c r="T4056" s="48">
        <v>1</v>
      </c>
      <c r="U4056" s="48">
        <v>2003009</v>
      </c>
      <c r="V4056" s="48">
        <v>7</v>
      </c>
      <c r="W4056" s="48">
        <v>2004010</v>
      </c>
      <c r="X4056" s="48">
        <v>7</v>
      </c>
      <c r="Y4056" s="48">
        <v>2004014</v>
      </c>
      <c r="Z4056" s="48">
        <v>7</v>
      </c>
      <c r="AC4056" s="48">
        <v>4</v>
      </c>
      <c r="AD4056" s="48">
        <v>4</v>
      </c>
      <c r="AE4056" s="48">
        <v>2</v>
      </c>
      <c r="AF4056" s="48">
        <v>1102009</v>
      </c>
    </row>
    <row r="4057" spans="1:32" ht="14.25">
      <c r="A4057" s="48">
        <v>4306031</v>
      </c>
      <c r="D4057" s="48" t="s">
        <v>3879</v>
      </c>
      <c r="E4057" s="48" t="s">
        <v>3853</v>
      </c>
      <c r="F4057" s="48" t="s">
        <v>7904</v>
      </c>
      <c r="G4057" s="48">
        <v>1</v>
      </c>
      <c r="H4057" s="48">
        <v>110</v>
      </c>
      <c r="I4057" s="48">
        <v>15905</v>
      </c>
      <c r="J4057" s="48">
        <v>6823</v>
      </c>
      <c r="K4057" s="48">
        <v>43905</v>
      </c>
      <c r="L4057" s="48">
        <v>0</v>
      </c>
      <c r="M4057" s="48">
        <v>1.5</v>
      </c>
      <c r="N4057" s="48">
        <v>0</v>
      </c>
      <c r="O4057" s="48">
        <v>0</v>
      </c>
      <c r="P4057" s="48">
        <v>3000</v>
      </c>
      <c r="Q4057" s="48">
        <v>0</v>
      </c>
      <c r="R4057" s="48">
        <v>0</v>
      </c>
      <c r="S4057" s="48">
        <v>1906011</v>
      </c>
      <c r="T4057" s="48">
        <v>1</v>
      </c>
      <c r="U4057" s="48">
        <v>1901011</v>
      </c>
      <c r="V4057" s="48">
        <v>7</v>
      </c>
      <c r="W4057" s="48">
        <v>1902011</v>
      </c>
      <c r="X4057" s="48">
        <v>7</v>
      </c>
      <c r="AB4057" s="48" t="s">
        <v>7905</v>
      </c>
      <c r="AF4057" s="48">
        <v>1101011</v>
      </c>
    </row>
    <row r="4058" spans="1:32" ht="14.25">
      <c r="A4058" s="48">
        <v>4306032</v>
      </c>
      <c r="D4058" s="48" t="s">
        <v>3881</v>
      </c>
      <c r="E4058" s="48" t="s">
        <v>558</v>
      </c>
      <c r="F4058" s="48" t="s">
        <v>7905</v>
      </c>
      <c r="G4058" s="48">
        <v>2</v>
      </c>
      <c r="H4058" s="48">
        <v>110</v>
      </c>
      <c r="I4058" s="48">
        <v>13097</v>
      </c>
      <c r="J4058" s="48">
        <v>5547</v>
      </c>
      <c r="K4058" s="48">
        <v>66487</v>
      </c>
      <c r="L4058" s="48">
        <v>0</v>
      </c>
      <c r="M4058" s="48">
        <v>1.5</v>
      </c>
      <c r="N4058" s="48">
        <v>0</v>
      </c>
      <c r="O4058" s="48">
        <v>0</v>
      </c>
      <c r="P4058" s="48">
        <v>3000</v>
      </c>
      <c r="Q4058" s="48">
        <v>0</v>
      </c>
      <c r="R4058" s="48">
        <v>0</v>
      </c>
      <c r="S4058" s="48">
        <v>2007017</v>
      </c>
      <c r="T4058" s="48">
        <v>1</v>
      </c>
      <c r="U4058" s="48">
        <v>2003017</v>
      </c>
      <c r="V4058" s="48">
        <v>7</v>
      </c>
      <c r="W4058" s="48">
        <v>2004008</v>
      </c>
      <c r="X4058" s="48">
        <v>7</v>
      </c>
      <c r="Y4058" s="48">
        <v>2004010</v>
      </c>
      <c r="Z4058" s="48">
        <v>7</v>
      </c>
      <c r="AC4058" s="48">
        <v>4</v>
      </c>
      <c r="AD4058" s="48">
        <v>4</v>
      </c>
      <c r="AE4058" s="48">
        <v>3</v>
      </c>
      <c r="AF4058" s="48">
        <v>1102017</v>
      </c>
    </row>
    <row r="4059" spans="1:32" ht="14.25">
      <c r="A4059" s="48">
        <v>4306111</v>
      </c>
      <c r="D4059" s="48" t="s">
        <v>3879</v>
      </c>
      <c r="E4059" s="48" t="s">
        <v>3823</v>
      </c>
      <c r="F4059" s="48" t="s">
        <v>7906</v>
      </c>
      <c r="G4059" s="48">
        <v>1</v>
      </c>
      <c r="H4059" s="48">
        <v>111</v>
      </c>
      <c r="I4059" s="48">
        <v>16348</v>
      </c>
      <c r="J4059" s="48">
        <v>6882</v>
      </c>
      <c r="K4059" s="48">
        <v>45474</v>
      </c>
      <c r="L4059" s="48">
        <v>0</v>
      </c>
      <c r="M4059" s="48">
        <v>1.5</v>
      </c>
      <c r="N4059" s="48">
        <v>0</v>
      </c>
      <c r="O4059" s="48">
        <v>0</v>
      </c>
      <c r="P4059" s="48">
        <v>3000</v>
      </c>
      <c r="Q4059" s="48">
        <v>0</v>
      </c>
      <c r="R4059" s="48">
        <v>0</v>
      </c>
      <c r="S4059" s="48">
        <v>1906009</v>
      </c>
      <c r="T4059" s="48">
        <v>1</v>
      </c>
      <c r="U4059" s="48">
        <v>1901009</v>
      </c>
      <c r="V4059" s="48">
        <v>7</v>
      </c>
      <c r="W4059" s="48">
        <v>1902009</v>
      </c>
      <c r="X4059" s="48">
        <v>7</v>
      </c>
      <c r="AB4059" s="48" t="s">
        <v>7907</v>
      </c>
      <c r="AF4059" s="48">
        <v>1101009</v>
      </c>
    </row>
    <row r="4060" spans="1:32" ht="14.25">
      <c r="A4060" s="48">
        <v>4306112</v>
      </c>
      <c r="D4060" s="48" t="s">
        <v>3881</v>
      </c>
      <c r="E4060" s="48" t="s">
        <v>555</v>
      </c>
      <c r="F4060" s="48" t="s">
        <v>7907</v>
      </c>
      <c r="G4060" s="48">
        <v>2</v>
      </c>
      <c r="H4060" s="48">
        <v>111</v>
      </c>
      <c r="I4060" s="48">
        <v>13518</v>
      </c>
      <c r="J4060" s="48">
        <v>5622</v>
      </c>
      <c r="K4060" s="48">
        <v>67842</v>
      </c>
      <c r="L4060" s="48">
        <v>0</v>
      </c>
      <c r="M4060" s="48">
        <v>1.5</v>
      </c>
      <c r="N4060" s="48">
        <v>0</v>
      </c>
      <c r="O4060" s="48">
        <v>0</v>
      </c>
      <c r="P4060" s="48">
        <v>3000</v>
      </c>
      <c r="Q4060" s="48">
        <v>0</v>
      </c>
      <c r="R4060" s="48">
        <v>0</v>
      </c>
      <c r="S4060" s="48">
        <v>2007014</v>
      </c>
      <c r="T4060" s="48">
        <v>1</v>
      </c>
      <c r="U4060" s="48">
        <v>2003014</v>
      </c>
      <c r="V4060" s="48">
        <v>7</v>
      </c>
      <c r="W4060" s="48">
        <v>2004002</v>
      </c>
      <c r="X4060" s="48">
        <v>7</v>
      </c>
      <c r="Y4060" s="48">
        <v>2004006</v>
      </c>
      <c r="Z4060" s="48">
        <v>7</v>
      </c>
      <c r="AC4060" s="48">
        <v>4</v>
      </c>
      <c r="AD4060" s="48">
        <v>4</v>
      </c>
      <c r="AE4060" s="48">
        <v>1</v>
      </c>
      <c r="AF4060" s="48">
        <v>1102014</v>
      </c>
    </row>
    <row r="4061" spans="1:32" ht="14.25">
      <c r="A4061" s="48">
        <v>4306121</v>
      </c>
      <c r="D4061" s="48" t="s">
        <v>3879</v>
      </c>
      <c r="E4061" s="48" t="s">
        <v>3801</v>
      </c>
      <c r="F4061" s="48" t="s">
        <v>7908</v>
      </c>
      <c r="G4061" s="48">
        <v>1</v>
      </c>
      <c r="H4061" s="48">
        <v>111</v>
      </c>
      <c r="I4061" s="48">
        <v>16348</v>
      </c>
      <c r="J4061" s="48">
        <v>6882</v>
      </c>
      <c r="K4061" s="48">
        <v>45474</v>
      </c>
      <c r="L4061" s="48">
        <v>0</v>
      </c>
      <c r="M4061" s="48">
        <v>1.5</v>
      </c>
      <c r="N4061" s="48">
        <v>0</v>
      </c>
      <c r="O4061" s="48">
        <v>0</v>
      </c>
      <c r="P4061" s="48">
        <v>3000</v>
      </c>
      <c r="Q4061" s="48">
        <v>0</v>
      </c>
      <c r="R4061" s="48">
        <v>0</v>
      </c>
      <c r="S4061" s="48">
        <v>1906008</v>
      </c>
      <c r="T4061" s="48">
        <v>1</v>
      </c>
      <c r="U4061" s="48">
        <v>1901008</v>
      </c>
      <c r="V4061" s="48">
        <v>7</v>
      </c>
      <c r="W4061" s="48">
        <v>1902008</v>
      </c>
      <c r="X4061" s="48">
        <v>7</v>
      </c>
      <c r="AB4061" s="48" t="s">
        <v>7909</v>
      </c>
      <c r="AF4061" s="48">
        <v>1101008</v>
      </c>
    </row>
    <row r="4062" spans="1:32" ht="14.25">
      <c r="A4062" s="48">
        <v>4306122</v>
      </c>
      <c r="D4062" s="48" t="s">
        <v>3881</v>
      </c>
      <c r="E4062" s="48" t="s">
        <v>554</v>
      </c>
      <c r="F4062" s="48" t="s">
        <v>7909</v>
      </c>
      <c r="G4062" s="48">
        <v>2</v>
      </c>
      <c r="H4062" s="48">
        <v>111</v>
      </c>
      <c r="I4062" s="48">
        <v>13518</v>
      </c>
      <c r="J4062" s="48">
        <v>5622</v>
      </c>
      <c r="K4062" s="48">
        <v>68449</v>
      </c>
      <c r="L4062" s="48">
        <v>0</v>
      </c>
      <c r="M4062" s="48">
        <v>1.5</v>
      </c>
      <c r="N4062" s="48">
        <v>0</v>
      </c>
      <c r="O4062" s="48">
        <v>0</v>
      </c>
      <c r="P4062" s="48">
        <v>3000</v>
      </c>
      <c r="Q4062" s="48">
        <v>0</v>
      </c>
      <c r="R4062" s="48">
        <v>0</v>
      </c>
      <c r="S4062" s="48">
        <v>2007013</v>
      </c>
      <c r="T4062" s="48">
        <v>1</v>
      </c>
      <c r="U4062" s="48">
        <v>2003013</v>
      </c>
      <c r="V4062" s="48">
        <v>7</v>
      </c>
      <c r="W4062" s="48">
        <v>2004008</v>
      </c>
      <c r="X4062" s="48">
        <v>7</v>
      </c>
      <c r="Y4062" s="48">
        <v>2004010</v>
      </c>
      <c r="Z4062" s="48">
        <v>7</v>
      </c>
      <c r="AC4062" s="48">
        <v>4</v>
      </c>
      <c r="AD4062" s="48">
        <v>4</v>
      </c>
      <c r="AE4062" s="48">
        <v>3</v>
      </c>
      <c r="AF4062" s="48">
        <v>1102013</v>
      </c>
    </row>
    <row r="4063" spans="1:32" ht="14.25">
      <c r="A4063" s="48">
        <v>4306131</v>
      </c>
      <c r="D4063" s="48" t="s">
        <v>3879</v>
      </c>
      <c r="E4063" s="48" t="s">
        <v>3839</v>
      </c>
      <c r="F4063" s="48" t="s">
        <v>7910</v>
      </c>
      <c r="G4063" s="48">
        <v>1</v>
      </c>
      <c r="H4063" s="48">
        <v>111</v>
      </c>
      <c r="I4063" s="48">
        <v>16348</v>
      </c>
      <c r="J4063" s="48">
        <v>6882</v>
      </c>
      <c r="K4063" s="48">
        <v>45474</v>
      </c>
      <c r="L4063" s="48">
        <v>0</v>
      </c>
      <c r="M4063" s="48">
        <v>1.5</v>
      </c>
      <c r="N4063" s="48">
        <v>0</v>
      </c>
      <c r="O4063" s="48">
        <v>0</v>
      </c>
      <c r="P4063" s="48">
        <v>3000</v>
      </c>
      <c r="Q4063" s="48">
        <v>0</v>
      </c>
      <c r="R4063" s="48">
        <v>0</v>
      </c>
      <c r="S4063" s="48">
        <v>1906012</v>
      </c>
      <c r="T4063" s="48">
        <v>1</v>
      </c>
      <c r="U4063" s="48">
        <v>1901012</v>
      </c>
      <c r="V4063" s="48">
        <v>7</v>
      </c>
      <c r="W4063" s="48">
        <v>1902012</v>
      </c>
      <c r="X4063" s="48">
        <v>7</v>
      </c>
      <c r="AB4063" s="48" t="s">
        <v>7911</v>
      </c>
      <c r="AF4063" s="48">
        <v>1101012</v>
      </c>
    </row>
    <row r="4064" spans="1:32" ht="14.25">
      <c r="A4064" s="48">
        <v>4306132</v>
      </c>
      <c r="D4064" s="48" t="s">
        <v>3881</v>
      </c>
      <c r="E4064" s="48" t="s">
        <v>559</v>
      </c>
      <c r="F4064" s="48" t="s">
        <v>7911</v>
      </c>
      <c r="G4064" s="48">
        <v>2</v>
      </c>
      <c r="H4064" s="48">
        <v>111</v>
      </c>
      <c r="I4064" s="48">
        <v>13518</v>
      </c>
      <c r="J4064" s="48">
        <v>5622</v>
      </c>
      <c r="K4064" s="48">
        <v>68449</v>
      </c>
      <c r="L4064" s="48">
        <v>0</v>
      </c>
      <c r="M4064" s="48">
        <v>1.5</v>
      </c>
      <c r="N4064" s="48">
        <v>0</v>
      </c>
      <c r="O4064" s="48">
        <v>0</v>
      </c>
      <c r="P4064" s="48">
        <v>3000</v>
      </c>
      <c r="Q4064" s="48">
        <v>0</v>
      </c>
      <c r="R4064" s="48">
        <v>0</v>
      </c>
      <c r="S4064" s="48">
        <v>2007018</v>
      </c>
      <c r="T4064" s="48">
        <v>1</v>
      </c>
      <c r="U4064" s="48">
        <v>2003018</v>
      </c>
      <c r="V4064" s="48">
        <v>7</v>
      </c>
      <c r="W4064" s="48">
        <v>2004012</v>
      </c>
      <c r="X4064" s="48">
        <v>7</v>
      </c>
      <c r="Y4064" s="48">
        <v>2004010</v>
      </c>
      <c r="Z4064" s="48">
        <v>7</v>
      </c>
      <c r="AC4064" s="48">
        <v>4</v>
      </c>
      <c r="AD4064" s="48">
        <v>4</v>
      </c>
      <c r="AE4064" s="48">
        <v>2</v>
      </c>
      <c r="AF4064" s="48">
        <v>1102018</v>
      </c>
    </row>
    <row r="4065" spans="1:32" ht="14.25">
      <c r="A4065" s="48">
        <v>4306211</v>
      </c>
      <c r="D4065" s="48" t="s">
        <v>3879</v>
      </c>
      <c r="E4065" s="48" t="s">
        <v>3851</v>
      </c>
      <c r="F4065" s="48" t="s">
        <v>7912</v>
      </c>
      <c r="G4065" s="48">
        <v>1</v>
      </c>
      <c r="H4065" s="48">
        <v>112</v>
      </c>
      <c r="I4065" s="48">
        <v>16662</v>
      </c>
      <c r="J4065" s="48">
        <v>7006</v>
      </c>
      <c r="K4065" s="48">
        <v>47042</v>
      </c>
      <c r="L4065" s="48">
        <v>0</v>
      </c>
      <c r="M4065" s="48">
        <v>1.5</v>
      </c>
      <c r="N4065" s="48">
        <v>0</v>
      </c>
      <c r="O4065" s="48">
        <v>0</v>
      </c>
      <c r="P4065" s="48">
        <v>3000</v>
      </c>
      <c r="Q4065" s="48">
        <v>0</v>
      </c>
      <c r="R4065" s="48">
        <v>0</v>
      </c>
      <c r="S4065" s="48">
        <v>1906007</v>
      </c>
      <c r="T4065" s="48">
        <v>1</v>
      </c>
      <c r="U4065" s="48">
        <v>1901007</v>
      </c>
      <c r="V4065" s="48">
        <v>7</v>
      </c>
      <c r="W4065" s="48">
        <v>1902007</v>
      </c>
      <c r="X4065" s="48">
        <v>7</v>
      </c>
      <c r="AB4065" s="48" t="s">
        <v>7913</v>
      </c>
      <c r="AF4065" s="48">
        <v>1101007</v>
      </c>
    </row>
    <row r="4066" spans="1:32" ht="14.25">
      <c r="A4066" s="48">
        <v>4306212</v>
      </c>
      <c r="D4066" s="48" t="s">
        <v>3881</v>
      </c>
      <c r="E4066" s="48" t="s">
        <v>550</v>
      </c>
      <c r="F4066" s="48" t="s">
        <v>7913</v>
      </c>
      <c r="G4066" s="48">
        <v>2</v>
      </c>
      <c r="H4066" s="48">
        <v>112</v>
      </c>
      <c r="I4066" s="48">
        <v>13678</v>
      </c>
      <c r="J4066" s="48">
        <v>5761</v>
      </c>
      <c r="K4066" s="48">
        <v>69414</v>
      </c>
      <c r="L4066" s="48">
        <v>0</v>
      </c>
      <c r="M4066" s="48">
        <v>1.5</v>
      </c>
      <c r="N4066" s="48">
        <v>0</v>
      </c>
      <c r="O4066" s="48">
        <v>0</v>
      </c>
      <c r="P4066" s="48">
        <v>3000</v>
      </c>
      <c r="Q4066" s="48">
        <v>0</v>
      </c>
      <c r="R4066" s="48">
        <v>0</v>
      </c>
      <c r="S4066" s="48">
        <v>2007009</v>
      </c>
      <c r="T4066" s="48">
        <v>1</v>
      </c>
      <c r="U4066" s="48">
        <v>2003009</v>
      </c>
      <c r="V4066" s="48">
        <v>7</v>
      </c>
      <c r="W4066" s="48">
        <v>2004010</v>
      </c>
      <c r="X4066" s="48">
        <v>7</v>
      </c>
      <c r="Y4066" s="48">
        <v>2004014</v>
      </c>
      <c r="Z4066" s="48">
        <v>7</v>
      </c>
      <c r="AC4066" s="48">
        <v>4</v>
      </c>
      <c r="AD4066" s="48">
        <v>4</v>
      </c>
      <c r="AE4066" s="48">
        <v>2</v>
      </c>
      <c r="AF4066" s="48">
        <v>1102009</v>
      </c>
    </row>
    <row r="4067" spans="1:32" ht="14.25">
      <c r="A4067" s="48">
        <v>4306221</v>
      </c>
      <c r="D4067" s="48" t="s">
        <v>3879</v>
      </c>
      <c r="E4067" s="48" t="s">
        <v>3851</v>
      </c>
      <c r="F4067" s="48" t="s">
        <v>7914</v>
      </c>
      <c r="G4067" s="48">
        <v>1</v>
      </c>
      <c r="H4067" s="48">
        <v>112</v>
      </c>
      <c r="I4067" s="48">
        <v>16662</v>
      </c>
      <c r="J4067" s="48">
        <v>7006</v>
      </c>
      <c r="K4067" s="48">
        <v>47042</v>
      </c>
      <c r="L4067" s="48">
        <v>0</v>
      </c>
      <c r="M4067" s="48">
        <v>1.5</v>
      </c>
      <c r="N4067" s="48">
        <v>0</v>
      </c>
      <c r="O4067" s="48">
        <v>0</v>
      </c>
      <c r="P4067" s="48">
        <v>3000</v>
      </c>
      <c r="Q4067" s="48">
        <v>0</v>
      </c>
      <c r="R4067" s="48">
        <v>0</v>
      </c>
      <c r="S4067" s="48">
        <v>1906007</v>
      </c>
      <c r="T4067" s="48">
        <v>1</v>
      </c>
      <c r="U4067" s="48">
        <v>1901007</v>
      </c>
      <c r="V4067" s="48">
        <v>7</v>
      </c>
      <c r="W4067" s="48">
        <v>1902007</v>
      </c>
      <c r="X4067" s="48">
        <v>7</v>
      </c>
      <c r="AB4067" s="48" t="s">
        <v>7915</v>
      </c>
      <c r="AF4067" s="48">
        <v>1101007</v>
      </c>
    </row>
    <row r="4068" spans="1:32" ht="14.25">
      <c r="A4068" s="48">
        <v>4306222</v>
      </c>
      <c r="D4068" s="48" t="s">
        <v>3881</v>
      </c>
      <c r="E4068" s="48" t="s">
        <v>544</v>
      </c>
      <c r="F4068" s="48" t="s">
        <v>7915</v>
      </c>
      <c r="G4068" s="48">
        <v>2</v>
      </c>
      <c r="H4068" s="48">
        <v>112</v>
      </c>
      <c r="I4068" s="48">
        <v>13678</v>
      </c>
      <c r="J4068" s="48">
        <v>5696</v>
      </c>
      <c r="K4068" s="48">
        <v>69630</v>
      </c>
      <c r="L4068" s="48">
        <v>0</v>
      </c>
      <c r="M4068" s="48">
        <v>1.5</v>
      </c>
      <c r="N4068" s="48">
        <v>0</v>
      </c>
      <c r="O4068" s="48">
        <v>0</v>
      </c>
      <c r="P4068" s="48">
        <v>3000</v>
      </c>
      <c r="Q4068" s="48">
        <v>0</v>
      </c>
      <c r="R4068" s="48">
        <v>0</v>
      </c>
      <c r="S4068" s="48">
        <v>2007003</v>
      </c>
      <c r="T4068" s="48">
        <v>1</v>
      </c>
      <c r="U4068" s="48">
        <v>2003003</v>
      </c>
      <c r="V4068" s="48">
        <v>7</v>
      </c>
      <c r="W4068" s="48">
        <v>2004008</v>
      </c>
      <c r="X4068" s="48">
        <v>7</v>
      </c>
      <c r="Y4068" s="48">
        <v>2004010</v>
      </c>
      <c r="Z4068" s="48">
        <v>7</v>
      </c>
      <c r="AC4068" s="48">
        <v>4</v>
      </c>
      <c r="AD4068" s="48">
        <v>4</v>
      </c>
      <c r="AE4068" s="48">
        <v>2</v>
      </c>
      <c r="AF4068" s="48">
        <v>1102003</v>
      </c>
    </row>
    <row r="4069" spans="1:32" ht="14.25">
      <c r="A4069" s="48">
        <v>4306231</v>
      </c>
      <c r="D4069" s="48" t="s">
        <v>3879</v>
      </c>
      <c r="E4069" s="48" t="s">
        <v>3853</v>
      </c>
      <c r="F4069" s="48" t="s">
        <v>7916</v>
      </c>
      <c r="G4069" s="48">
        <v>1</v>
      </c>
      <c r="H4069" s="48">
        <v>112</v>
      </c>
      <c r="I4069" s="48">
        <v>16662</v>
      </c>
      <c r="J4069" s="48">
        <v>7006</v>
      </c>
      <c r="K4069" s="48">
        <v>47042</v>
      </c>
      <c r="L4069" s="48">
        <v>0</v>
      </c>
      <c r="M4069" s="48">
        <v>1.5</v>
      </c>
      <c r="N4069" s="48">
        <v>0</v>
      </c>
      <c r="O4069" s="48">
        <v>0</v>
      </c>
      <c r="P4069" s="48">
        <v>3000</v>
      </c>
      <c r="Q4069" s="48">
        <v>0</v>
      </c>
      <c r="R4069" s="48">
        <v>0</v>
      </c>
      <c r="S4069" s="48">
        <v>1906011</v>
      </c>
      <c r="T4069" s="48">
        <v>1</v>
      </c>
      <c r="U4069" s="48">
        <v>1901011</v>
      </c>
      <c r="V4069" s="48">
        <v>7</v>
      </c>
      <c r="W4069" s="48">
        <v>1902011</v>
      </c>
      <c r="X4069" s="48">
        <v>7</v>
      </c>
      <c r="AB4069" s="48" t="s">
        <v>7917</v>
      </c>
      <c r="AF4069" s="48">
        <v>1101011</v>
      </c>
    </row>
    <row r="4070" spans="1:32" ht="14.25">
      <c r="A4070" s="48">
        <v>4306232</v>
      </c>
      <c r="D4070" s="48" t="s">
        <v>3881</v>
      </c>
      <c r="E4070" s="48" t="s">
        <v>558</v>
      </c>
      <c r="F4070" s="48" t="s">
        <v>7917</v>
      </c>
      <c r="G4070" s="48">
        <v>2</v>
      </c>
      <c r="H4070" s="48">
        <v>112</v>
      </c>
      <c r="I4070" s="48">
        <v>13678</v>
      </c>
      <c r="J4070" s="48">
        <v>5696</v>
      </c>
      <c r="K4070" s="48">
        <v>69630</v>
      </c>
      <c r="L4070" s="48">
        <v>0</v>
      </c>
      <c r="M4070" s="48">
        <v>1.5</v>
      </c>
      <c r="N4070" s="48">
        <v>0</v>
      </c>
      <c r="O4070" s="48">
        <v>0</v>
      </c>
      <c r="P4070" s="48">
        <v>3000</v>
      </c>
      <c r="Q4070" s="48">
        <v>0</v>
      </c>
      <c r="R4070" s="48">
        <v>0</v>
      </c>
      <c r="S4070" s="48">
        <v>2007017</v>
      </c>
      <c r="T4070" s="48">
        <v>1</v>
      </c>
      <c r="U4070" s="48">
        <v>2003017</v>
      </c>
      <c r="V4070" s="48">
        <v>7</v>
      </c>
      <c r="W4070" s="48">
        <v>2004008</v>
      </c>
      <c r="X4070" s="48">
        <v>7</v>
      </c>
      <c r="Y4070" s="48">
        <v>2004010</v>
      </c>
      <c r="Z4070" s="48">
        <v>7</v>
      </c>
      <c r="AC4070" s="48">
        <v>4</v>
      </c>
      <c r="AD4070" s="48">
        <v>4</v>
      </c>
      <c r="AE4070" s="48">
        <v>3</v>
      </c>
      <c r="AF4070" s="48">
        <v>1102017</v>
      </c>
    </row>
    <row r="4071" spans="1:32" ht="14.25">
      <c r="A4071" s="48">
        <v>4306311</v>
      </c>
      <c r="D4071" s="48" t="s">
        <v>3879</v>
      </c>
      <c r="E4071" s="48" t="s">
        <v>1043</v>
      </c>
      <c r="F4071" s="48" t="s">
        <v>7918</v>
      </c>
      <c r="G4071" s="48">
        <v>1</v>
      </c>
      <c r="H4071" s="48">
        <v>112</v>
      </c>
      <c r="I4071" s="48">
        <v>16662</v>
      </c>
      <c r="J4071" s="48">
        <v>7167</v>
      </c>
      <c r="K4071" s="48">
        <v>48019</v>
      </c>
      <c r="L4071" s="48">
        <v>0</v>
      </c>
      <c r="M4071" s="48">
        <v>1.5</v>
      </c>
      <c r="N4071" s="48">
        <v>0</v>
      </c>
      <c r="O4071" s="48">
        <v>0</v>
      </c>
      <c r="P4071" s="48">
        <v>3000</v>
      </c>
      <c r="Q4071" s="48">
        <v>0</v>
      </c>
      <c r="R4071" s="48">
        <v>0</v>
      </c>
      <c r="S4071" s="48">
        <v>1906005</v>
      </c>
      <c r="T4071" s="48">
        <v>1</v>
      </c>
      <c r="U4071" s="48">
        <v>1901005</v>
      </c>
      <c r="V4071" s="48">
        <v>7</v>
      </c>
      <c r="W4071" s="48">
        <v>1902005</v>
      </c>
      <c r="X4071" s="48">
        <v>7</v>
      </c>
      <c r="AB4071" s="48" t="s">
        <v>7919</v>
      </c>
      <c r="AF4071" s="48">
        <v>1101005</v>
      </c>
    </row>
    <row r="4072" spans="1:32" ht="14.25">
      <c r="A4072" s="48">
        <v>4306312</v>
      </c>
      <c r="D4072" s="48" t="s">
        <v>3881</v>
      </c>
      <c r="E4072" s="48" t="s">
        <v>542</v>
      </c>
      <c r="F4072" s="48" t="s">
        <v>7919</v>
      </c>
      <c r="G4072" s="48">
        <v>2</v>
      </c>
      <c r="H4072" s="48">
        <v>112</v>
      </c>
      <c r="I4072" s="48">
        <v>13678</v>
      </c>
      <c r="J4072" s="48">
        <v>5825</v>
      </c>
      <c r="K4072" s="48">
        <v>69805</v>
      </c>
      <c r="L4072" s="48">
        <v>0</v>
      </c>
      <c r="M4072" s="48">
        <v>1.5</v>
      </c>
      <c r="N4072" s="48">
        <v>0</v>
      </c>
      <c r="O4072" s="48">
        <v>0</v>
      </c>
      <c r="P4072" s="48">
        <v>3000</v>
      </c>
      <c r="Q4072" s="48">
        <v>0</v>
      </c>
      <c r="R4072" s="48">
        <v>0</v>
      </c>
      <c r="S4072" s="48">
        <v>2007001</v>
      </c>
      <c r="T4072" s="48">
        <v>1</v>
      </c>
      <c r="U4072" s="48">
        <v>2003001</v>
      </c>
      <c r="V4072" s="48">
        <v>7</v>
      </c>
      <c r="W4072" s="48">
        <v>2004001</v>
      </c>
      <c r="X4072" s="48">
        <v>7</v>
      </c>
      <c r="Y4072" s="48">
        <v>2004006</v>
      </c>
      <c r="Z4072" s="48">
        <v>7</v>
      </c>
      <c r="AC4072" s="48">
        <v>4</v>
      </c>
      <c r="AD4072" s="48">
        <v>4</v>
      </c>
      <c r="AE4072" s="48">
        <v>1</v>
      </c>
      <c r="AF4072" s="48">
        <v>1102001</v>
      </c>
    </row>
    <row r="4073" spans="1:32" ht="14.25">
      <c r="A4073" s="48">
        <v>4306321</v>
      </c>
      <c r="D4073" s="48" t="s">
        <v>3879</v>
      </c>
      <c r="E4073" s="48" t="s">
        <v>513</v>
      </c>
      <c r="F4073" s="48" t="s">
        <v>7920</v>
      </c>
      <c r="G4073" s="48">
        <v>1</v>
      </c>
      <c r="H4073" s="48">
        <v>112</v>
      </c>
      <c r="I4073" s="48">
        <v>16662</v>
      </c>
      <c r="J4073" s="48">
        <v>7167</v>
      </c>
      <c r="K4073" s="48">
        <v>48019</v>
      </c>
      <c r="L4073" s="48">
        <v>0</v>
      </c>
      <c r="M4073" s="48">
        <v>1.5</v>
      </c>
      <c r="N4073" s="48">
        <v>0</v>
      </c>
      <c r="O4073" s="48">
        <v>0</v>
      </c>
      <c r="P4073" s="48">
        <v>3000</v>
      </c>
      <c r="Q4073" s="48">
        <v>0</v>
      </c>
      <c r="R4073" s="48">
        <v>0</v>
      </c>
      <c r="S4073" s="48">
        <v>1906004</v>
      </c>
      <c r="T4073" s="48">
        <v>1</v>
      </c>
      <c r="U4073" s="48">
        <v>1901004</v>
      </c>
      <c r="V4073" s="48">
        <v>7</v>
      </c>
      <c r="W4073" s="48">
        <v>1902004</v>
      </c>
      <c r="X4073" s="48">
        <v>7</v>
      </c>
      <c r="AB4073" s="48" t="s">
        <v>7921</v>
      </c>
      <c r="AF4073" s="48">
        <v>1101004</v>
      </c>
    </row>
    <row r="4074" spans="1:32" ht="14.25">
      <c r="A4074" s="48">
        <v>4306322</v>
      </c>
      <c r="D4074" s="48" t="s">
        <v>3881</v>
      </c>
      <c r="E4074" s="48" t="s">
        <v>547</v>
      </c>
      <c r="F4074" s="48" t="s">
        <v>7921</v>
      </c>
      <c r="G4074" s="48">
        <v>2</v>
      </c>
      <c r="H4074" s="48">
        <v>112</v>
      </c>
      <c r="I4074" s="48">
        <v>13678</v>
      </c>
      <c r="J4074" s="48">
        <v>5793</v>
      </c>
      <c r="K4074" s="48">
        <v>70216</v>
      </c>
      <c r="L4074" s="48">
        <v>0</v>
      </c>
      <c r="M4074" s="48">
        <v>1.5</v>
      </c>
      <c r="N4074" s="48">
        <v>0</v>
      </c>
      <c r="O4074" s="48">
        <v>0</v>
      </c>
      <c r="P4074" s="48">
        <v>3000</v>
      </c>
      <c r="Q4074" s="48">
        <v>0</v>
      </c>
      <c r="R4074" s="48">
        <v>0</v>
      </c>
      <c r="S4074" s="48">
        <v>2007006</v>
      </c>
      <c r="T4074" s="48">
        <v>1</v>
      </c>
      <c r="U4074" s="48">
        <v>2003006</v>
      </c>
      <c r="V4074" s="48">
        <v>7</v>
      </c>
      <c r="W4074" s="48">
        <v>2004010</v>
      </c>
      <c r="X4074" s="48">
        <v>7</v>
      </c>
      <c r="Y4074" s="48">
        <v>2004008</v>
      </c>
      <c r="Z4074" s="48">
        <v>7</v>
      </c>
      <c r="AC4074" s="48">
        <v>4</v>
      </c>
      <c r="AD4074" s="48">
        <v>4</v>
      </c>
      <c r="AE4074" s="48">
        <v>2</v>
      </c>
      <c r="AF4074" s="48">
        <v>1102006</v>
      </c>
    </row>
    <row r="4075" spans="1:32" ht="14.25">
      <c r="A4075" s="48">
        <v>4306331</v>
      </c>
      <c r="D4075" s="48" t="s">
        <v>3879</v>
      </c>
      <c r="E4075" s="48" t="s">
        <v>3851</v>
      </c>
      <c r="F4075" s="48" t="s">
        <v>7922</v>
      </c>
      <c r="G4075" s="48">
        <v>1</v>
      </c>
      <c r="H4075" s="48">
        <v>112</v>
      </c>
      <c r="I4075" s="48">
        <v>16662</v>
      </c>
      <c r="J4075" s="48">
        <v>7167</v>
      </c>
      <c r="K4075" s="48">
        <v>48019</v>
      </c>
      <c r="L4075" s="48">
        <v>0</v>
      </c>
      <c r="M4075" s="48">
        <v>1.5</v>
      </c>
      <c r="N4075" s="48">
        <v>0</v>
      </c>
      <c r="O4075" s="48">
        <v>0</v>
      </c>
      <c r="P4075" s="48">
        <v>3000</v>
      </c>
      <c r="Q4075" s="48">
        <v>0</v>
      </c>
      <c r="R4075" s="48">
        <v>0</v>
      </c>
      <c r="S4075" s="48">
        <v>1906007</v>
      </c>
      <c r="T4075" s="48">
        <v>1</v>
      </c>
      <c r="U4075" s="48">
        <v>1901007</v>
      </c>
      <c r="V4075" s="48">
        <v>7</v>
      </c>
      <c r="W4075" s="48">
        <v>1902007</v>
      </c>
      <c r="X4075" s="48">
        <v>7</v>
      </c>
      <c r="AB4075" s="48" t="s">
        <v>7923</v>
      </c>
      <c r="AF4075" s="48">
        <v>1101007</v>
      </c>
    </row>
    <row r="4076" spans="1:32" ht="14.25">
      <c r="A4076" s="48">
        <v>4306332</v>
      </c>
      <c r="D4076" s="48" t="s">
        <v>3881</v>
      </c>
      <c r="E4076" s="48" t="s">
        <v>551</v>
      </c>
      <c r="F4076" s="48" t="s">
        <v>7923</v>
      </c>
      <c r="G4076" s="48">
        <v>2</v>
      </c>
      <c r="H4076" s="48">
        <v>112</v>
      </c>
      <c r="I4076" s="48">
        <v>13678</v>
      </c>
      <c r="J4076" s="48">
        <v>5793</v>
      </c>
      <c r="K4076" s="48">
        <v>70216</v>
      </c>
      <c r="L4076" s="48">
        <v>0</v>
      </c>
      <c r="M4076" s="48">
        <v>1.5</v>
      </c>
      <c r="N4076" s="48">
        <v>0</v>
      </c>
      <c r="O4076" s="48">
        <v>0</v>
      </c>
      <c r="P4076" s="48">
        <v>3000</v>
      </c>
      <c r="Q4076" s="48">
        <v>0</v>
      </c>
      <c r="R4076" s="48">
        <v>0</v>
      </c>
      <c r="S4076" s="48">
        <v>2007010</v>
      </c>
      <c r="T4076" s="48">
        <v>1</v>
      </c>
      <c r="U4076" s="48">
        <v>2003010</v>
      </c>
      <c r="V4076" s="48">
        <v>7</v>
      </c>
      <c r="W4076" s="48">
        <v>2004015</v>
      </c>
      <c r="X4076" s="48">
        <v>7</v>
      </c>
      <c r="Y4076" s="48">
        <v>2004012</v>
      </c>
      <c r="Z4076" s="48">
        <v>7</v>
      </c>
      <c r="AC4076" s="48">
        <v>4</v>
      </c>
      <c r="AD4076" s="48">
        <v>4</v>
      </c>
      <c r="AE4076" s="48">
        <v>3</v>
      </c>
      <c r="AF4076" s="48">
        <v>1102010</v>
      </c>
    </row>
    <row r="4077" spans="1:32" ht="14.25">
      <c r="A4077" s="48">
        <v>4306411</v>
      </c>
      <c r="D4077" s="48" t="s">
        <v>3879</v>
      </c>
      <c r="E4077" s="48" t="s">
        <v>3839</v>
      </c>
      <c r="F4077" s="48" t="s">
        <v>7924</v>
      </c>
      <c r="G4077" s="48">
        <v>1</v>
      </c>
      <c r="H4077" s="48">
        <v>113</v>
      </c>
      <c r="I4077" s="48">
        <v>16781</v>
      </c>
      <c r="J4077" s="48">
        <v>7388</v>
      </c>
      <c r="K4077" s="48">
        <v>49589</v>
      </c>
      <c r="L4077" s="48">
        <v>0</v>
      </c>
      <c r="M4077" s="48">
        <v>1.5</v>
      </c>
      <c r="N4077" s="48">
        <v>0</v>
      </c>
      <c r="O4077" s="48">
        <v>0</v>
      </c>
      <c r="P4077" s="48">
        <v>3000</v>
      </c>
      <c r="Q4077" s="48">
        <v>0</v>
      </c>
      <c r="R4077" s="48">
        <v>0</v>
      </c>
      <c r="S4077" s="48">
        <v>1906012</v>
      </c>
      <c r="T4077" s="48">
        <v>1</v>
      </c>
      <c r="U4077" s="48">
        <v>1901012</v>
      </c>
      <c r="V4077" s="48">
        <v>7</v>
      </c>
      <c r="W4077" s="48">
        <v>1902012</v>
      </c>
      <c r="X4077" s="48">
        <v>7</v>
      </c>
      <c r="AB4077" s="48" t="s">
        <v>7925</v>
      </c>
      <c r="AF4077" s="48">
        <v>1101012</v>
      </c>
    </row>
    <row r="4078" spans="1:32" ht="14.25">
      <c r="A4078" s="48">
        <v>4306412</v>
      </c>
      <c r="D4078" s="48" t="s">
        <v>3881</v>
      </c>
      <c r="E4078" s="48" t="s">
        <v>559</v>
      </c>
      <c r="F4078" s="48" t="s">
        <v>7925</v>
      </c>
      <c r="G4078" s="48">
        <v>2</v>
      </c>
      <c r="H4078" s="48">
        <v>113</v>
      </c>
      <c r="I4078" s="48">
        <v>13838</v>
      </c>
      <c r="J4078" s="48">
        <v>5899</v>
      </c>
      <c r="K4078" s="48">
        <v>70985</v>
      </c>
      <c r="L4078" s="48">
        <v>0</v>
      </c>
      <c r="M4078" s="48">
        <v>1.5</v>
      </c>
      <c r="N4078" s="48">
        <v>0</v>
      </c>
      <c r="O4078" s="48">
        <v>0</v>
      </c>
      <c r="P4078" s="48">
        <v>3000</v>
      </c>
      <c r="Q4078" s="48">
        <v>0</v>
      </c>
      <c r="R4078" s="48">
        <v>0</v>
      </c>
      <c r="S4078" s="48">
        <v>2007018</v>
      </c>
      <c r="T4078" s="48">
        <v>1</v>
      </c>
      <c r="U4078" s="48">
        <v>2003018</v>
      </c>
      <c r="V4078" s="48">
        <v>7</v>
      </c>
      <c r="W4078" s="48">
        <v>2004012</v>
      </c>
      <c r="X4078" s="48">
        <v>7</v>
      </c>
      <c r="Y4078" s="48">
        <v>2004010</v>
      </c>
      <c r="Z4078" s="48">
        <v>7</v>
      </c>
      <c r="AC4078" s="48">
        <v>4</v>
      </c>
      <c r="AD4078" s="48">
        <v>4</v>
      </c>
      <c r="AE4078" s="48">
        <v>2</v>
      </c>
      <c r="AF4078" s="48">
        <v>1102018</v>
      </c>
    </row>
    <row r="4079" spans="1:32" ht="14.25">
      <c r="A4079" s="48">
        <v>4306421</v>
      </c>
      <c r="D4079" s="48" t="s">
        <v>3879</v>
      </c>
      <c r="E4079" s="48" t="s">
        <v>3801</v>
      </c>
      <c r="F4079" s="48" t="s">
        <v>7926</v>
      </c>
      <c r="G4079" s="48">
        <v>1</v>
      </c>
      <c r="H4079" s="48">
        <v>113</v>
      </c>
      <c r="I4079" s="48">
        <v>16781</v>
      </c>
      <c r="J4079" s="48">
        <v>7388</v>
      </c>
      <c r="K4079" s="48">
        <v>49589</v>
      </c>
      <c r="L4079" s="48">
        <v>0</v>
      </c>
      <c r="M4079" s="48">
        <v>1.5</v>
      </c>
      <c r="N4079" s="48">
        <v>0</v>
      </c>
      <c r="O4079" s="48">
        <v>0</v>
      </c>
      <c r="P4079" s="48">
        <v>3000</v>
      </c>
      <c r="Q4079" s="48">
        <v>0</v>
      </c>
      <c r="R4079" s="48">
        <v>0</v>
      </c>
      <c r="S4079" s="48">
        <v>1906008</v>
      </c>
      <c r="T4079" s="48">
        <v>1</v>
      </c>
      <c r="U4079" s="48">
        <v>1901008</v>
      </c>
      <c r="V4079" s="48">
        <v>7</v>
      </c>
      <c r="W4079" s="48">
        <v>1902008</v>
      </c>
      <c r="X4079" s="48">
        <v>7</v>
      </c>
      <c r="AB4079" s="48" t="s">
        <v>7927</v>
      </c>
      <c r="AF4079" s="48">
        <v>1101008</v>
      </c>
    </row>
    <row r="4080" spans="1:32" ht="14.25">
      <c r="A4080" s="48">
        <v>4306422</v>
      </c>
      <c r="D4080" s="48" t="s">
        <v>3881</v>
      </c>
      <c r="E4080" s="48" t="s">
        <v>554</v>
      </c>
      <c r="F4080" s="48" t="s">
        <v>7927</v>
      </c>
      <c r="G4080" s="48">
        <v>2</v>
      </c>
      <c r="H4080" s="48">
        <v>113</v>
      </c>
      <c r="I4080" s="48">
        <v>13838</v>
      </c>
      <c r="J4080" s="48">
        <v>5899</v>
      </c>
      <c r="K4080" s="48">
        <v>71592</v>
      </c>
      <c r="L4080" s="48">
        <v>0</v>
      </c>
      <c r="M4080" s="48">
        <v>1.5</v>
      </c>
      <c r="N4080" s="48">
        <v>0</v>
      </c>
      <c r="O4080" s="48">
        <v>0</v>
      </c>
      <c r="P4080" s="48">
        <v>3000</v>
      </c>
      <c r="Q4080" s="48">
        <v>0</v>
      </c>
      <c r="R4080" s="48">
        <v>0</v>
      </c>
      <c r="S4080" s="48">
        <v>2007013</v>
      </c>
      <c r="T4080" s="48">
        <v>1</v>
      </c>
      <c r="U4080" s="48">
        <v>2003013</v>
      </c>
      <c r="V4080" s="48">
        <v>7</v>
      </c>
      <c r="W4080" s="48">
        <v>2004008</v>
      </c>
      <c r="X4080" s="48">
        <v>7</v>
      </c>
      <c r="Y4080" s="48">
        <v>2004010</v>
      </c>
      <c r="Z4080" s="48">
        <v>7</v>
      </c>
      <c r="AC4080" s="48">
        <v>4</v>
      </c>
      <c r="AD4080" s="48">
        <v>4</v>
      </c>
      <c r="AE4080" s="48">
        <v>3</v>
      </c>
      <c r="AF4080" s="48">
        <v>1102013</v>
      </c>
    </row>
    <row r="4081" spans="1:32" ht="14.25">
      <c r="A4081" s="48">
        <v>4306431</v>
      </c>
      <c r="D4081" s="48" t="s">
        <v>3879</v>
      </c>
      <c r="E4081" s="48" t="s">
        <v>3838</v>
      </c>
      <c r="F4081" s="48" t="s">
        <v>7928</v>
      </c>
      <c r="G4081" s="48">
        <v>1</v>
      </c>
      <c r="H4081" s="48">
        <v>113</v>
      </c>
      <c r="I4081" s="48">
        <v>16781</v>
      </c>
      <c r="J4081" s="48">
        <v>7388</v>
      </c>
      <c r="K4081" s="48">
        <v>49589</v>
      </c>
      <c r="L4081" s="48">
        <v>0</v>
      </c>
      <c r="M4081" s="48">
        <v>1.5</v>
      </c>
      <c r="N4081" s="48">
        <v>0</v>
      </c>
      <c r="O4081" s="48">
        <v>0</v>
      </c>
      <c r="P4081" s="48">
        <v>3000</v>
      </c>
      <c r="Q4081" s="48">
        <v>0</v>
      </c>
      <c r="R4081" s="48">
        <v>0</v>
      </c>
      <c r="S4081" s="48">
        <v>1906013</v>
      </c>
      <c r="T4081" s="48">
        <v>1</v>
      </c>
      <c r="U4081" s="48">
        <v>1901013</v>
      </c>
      <c r="V4081" s="48">
        <v>7</v>
      </c>
      <c r="W4081" s="48">
        <v>1902013</v>
      </c>
      <c r="X4081" s="48">
        <v>7</v>
      </c>
      <c r="AB4081" s="48" t="s">
        <v>7929</v>
      </c>
      <c r="AF4081" s="48">
        <v>1101013</v>
      </c>
    </row>
    <row r="4082" spans="1:32" ht="14.25">
      <c r="A4082" s="48">
        <v>4306432</v>
      </c>
      <c r="D4082" s="48" t="s">
        <v>3881</v>
      </c>
      <c r="E4082" s="48" t="s">
        <v>560</v>
      </c>
      <c r="F4082" s="48" t="s">
        <v>7929</v>
      </c>
      <c r="G4082" s="48">
        <v>2</v>
      </c>
      <c r="H4082" s="48">
        <v>113</v>
      </c>
      <c r="I4082" s="48">
        <v>13838</v>
      </c>
      <c r="J4082" s="48">
        <v>5899</v>
      </c>
      <c r="K4082" s="48">
        <v>71592</v>
      </c>
      <c r="L4082" s="48">
        <v>0</v>
      </c>
      <c r="M4082" s="48">
        <v>1.5</v>
      </c>
      <c r="N4082" s="48">
        <v>0</v>
      </c>
      <c r="O4082" s="48">
        <v>0</v>
      </c>
      <c r="P4082" s="48">
        <v>3000</v>
      </c>
      <c r="Q4082" s="48">
        <v>0</v>
      </c>
      <c r="R4082" s="48">
        <v>0</v>
      </c>
      <c r="S4082" s="48">
        <v>2007019</v>
      </c>
      <c r="T4082" s="48">
        <v>1</v>
      </c>
      <c r="U4082" s="48">
        <v>2003019</v>
      </c>
      <c r="V4082" s="48">
        <v>7</v>
      </c>
      <c r="W4082" s="48">
        <v>2004014</v>
      </c>
      <c r="X4082" s="48">
        <v>7</v>
      </c>
      <c r="Y4082" s="48">
        <v>2004016</v>
      </c>
      <c r="Z4082" s="48">
        <v>7</v>
      </c>
      <c r="AC4082" s="48">
        <v>4</v>
      </c>
      <c r="AD4082" s="48">
        <v>4</v>
      </c>
      <c r="AE4082" s="48">
        <v>1</v>
      </c>
      <c r="AF4082" s="48">
        <v>1102019</v>
      </c>
    </row>
    <row r="4083" spans="1:32" ht="14.25">
      <c r="A4083" s="48">
        <v>4306511</v>
      </c>
      <c r="D4083" s="48" t="s">
        <v>3879</v>
      </c>
      <c r="E4083" s="48" t="s">
        <v>3781</v>
      </c>
      <c r="F4083" s="48" t="s">
        <v>7930</v>
      </c>
      <c r="G4083" s="48">
        <v>1</v>
      </c>
      <c r="H4083" s="48">
        <v>113</v>
      </c>
      <c r="I4083" s="48">
        <v>16911</v>
      </c>
      <c r="J4083" s="48">
        <v>7388</v>
      </c>
      <c r="K4083" s="48">
        <v>50022</v>
      </c>
      <c r="L4083" s="48">
        <v>0</v>
      </c>
      <c r="M4083" s="48">
        <v>1.5</v>
      </c>
      <c r="N4083" s="48">
        <v>0</v>
      </c>
      <c r="O4083" s="48">
        <v>0</v>
      </c>
      <c r="P4083" s="48">
        <v>3000</v>
      </c>
      <c r="Q4083" s="48">
        <v>0</v>
      </c>
      <c r="R4083" s="48">
        <v>0</v>
      </c>
      <c r="S4083" s="48">
        <v>1906001</v>
      </c>
      <c r="T4083" s="48">
        <v>1</v>
      </c>
      <c r="U4083" s="48">
        <v>1901001</v>
      </c>
      <c r="V4083" s="48">
        <v>7</v>
      </c>
      <c r="W4083" s="48">
        <v>1902001</v>
      </c>
      <c r="X4083" s="48">
        <v>7</v>
      </c>
      <c r="AB4083" s="48" t="s">
        <v>7931</v>
      </c>
      <c r="AF4083" s="48">
        <v>1101001</v>
      </c>
    </row>
    <row r="4084" spans="1:32" ht="14.25">
      <c r="A4084" s="48">
        <v>4306512</v>
      </c>
      <c r="D4084" s="48" t="s">
        <v>3881</v>
      </c>
      <c r="E4084" s="48" t="s">
        <v>3852</v>
      </c>
      <c r="F4084" s="48" t="s">
        <v>7931</v>
      </c>
      <c r="G4084" s="48">
        <v>2</v>
      </c>
      <c r="H4084" s="48">
        <v>113</v>
      </c>
      <c r="I4084" s="48">
        <v>13968</v>
      </c>
      <c r="J4084" s="48">
        <v>5899</v>
      </c>
      <c r="K4084" s="48">
        <v>71418</v>
      </c>
      <c r="L4084" s="48">
        <v>0</v>
      </c>
      <c r="M4084" s="48">
        <v>1.5</v>
      </c>
      <c r="N4084" s="48">
        <v>0</v>
      </c>
      <c r="O4084" s="48">
        <v>0</v>
      </c>
      <c r="P4084" s="48">
        <v>3000</v>
      </c>
      <c r="Q4084" s="48">
        <v>0</v>
      </c>
      <c r="R4084" s="48">
        <v>0</v>
      </c>
      <c r="S4084" s="48">
        <v>2007002</v>
      </c>
      <c r="T4084" s="48">
        <v>1</v>
      </c>
      <c r="U4084" s="48">
        <v>2003002</v>
      </c>
      <c r="V4084" s="48">
        <v>7</v>
      </c>
      <c r="W4084" s="48">
        <v>2004004</v>
      </c>
      <c r="X4084" s="48">
        <v>7</v>
      </c>
      <c r="Y4084" s="48">
        <v>2004005</v>
      </c>
      <c r="Z4084" s="48">
        <v>7</v>
      </c>
      <c r="AC4084" s="48">
        <v>4</v>
      </c>
      <c r="AD4084" s="48">
        <v>4</v>
      </c>
      <c r="AE4084" s="48">
        <v>1</v>
      </c>
      <c r="AF4084" s="48">
        <v>1102002</v>
      </c>
    </row>
    <row r="4085" spans="1:32" ht="14.25">
      <c r="A4085" s="48">
        <v>4306521</v>
      </c>
      <c r="D4085" s="48" t="s">
        <v>3879</v>
      </c>
      <c r="E4085" s="48" t="s">
        <v>3859</v>
      </c>
      <c r="F4085" s="48" t="s">
        <v>7932</v>
      </c>
      <c r="G4085" s="48">
        <v>1</v>
      </c>
      <c r="H4085" s="48">
        <v>113</v>
      </c>
      <c r="I4085" s="48">
        <v>16911</v>
      </c>
      <c r="J4085" s="48">
        <v>7388</v>
      </c>
      <c r="K4085" s="48">
        <v>50022</v>
      </c>
      <c r="L4085" s="48">
        <v>0</v>
      </c>
      <c r="M4085" s="48">
        <v>1.5</v>
      </c>
      <c r="N4085" s="48">
        <v>0</v>
      </c>
      <c r="O4085" s="48">
        <v>0</v>
      </c>
      <c r="P4085" s="48">
        <v>3000</v>
      </c>
      <c r="Q4085" s="48">
        <v>0</v>
      </c>
      <c r="R4085" s="48">
        <v>0</v>
      </c>
      <c r="S4085" s="48">
        <v>1906003</v>
      </c>
      <c r="T4085" s="48">
        <v>1</v>
      </c>
      <c r="U4085" s="48">
        <v>1901003</v>
      </c>
      <c r="V4085" s="48">
        <v>7</v>
      </c>
      <c r="W4085" s="48">
        <v>1902003</v>
      </c>
      <c r="X4085" s="48">
        <v>7</v>
      </c>
      <c r="AB4085" s="48" t="s">
        <v>7933</v>
      </c>
      <c r="AF4085" s="48">
        <v>1101003</v>
      </c>
    </row>
    <row r="4086" spans="1:32" ht="14.25">
      <c r="A4086" s="48">
        <v>4306522</v>
      </c>
      <c r="D4086" s="48" t="s">
        <v>3881</v>
      </c>
      <c r="E4086" s="48" t="s">
        <v>546</v>
      </c>
      <c r="F4086" s="48" t="s">
        <v>7933</v>
      </c>
      <c r="G4086" s="48">
        <v>2</v>
      </c>
      <c r="H4086" s="48">
        <v>113</v>
      </c>
      <c r="I4086" s="48">
        <v>13968</v>
      </c>
      <c r="J4086" s="48">
        <v>5899</v>
      </c>
      <c r="K4086" s="48">
        <v>72025</v>
      </c>
      <c r="L4086" s="48">
        <v>0</v>
      </c>
      <c r="M4086" s="48">
        <v>1.5</v>
      </c>
      <c r="N4086" s="48">
        <v>0</v>
      </c>
      <c r="O4086" s="48">
        <v>0</v>
      </c>
      <c r="P4086" s="48">
        <v>3000</v>
      </c>
      <c r="Q4086" s="48">
        <v>0</v>
      </c>
      <c r="R4086" s="48">
        <v>0</v>
      </c>
      <c r="S4086" s="48">
        <v>2007005</v>
      </c>
      <c r="T4086" s="48">
        <v>1</v>
      </c>
      <c r="U4086" s="48">
        <v>2003005</v>
      </c>
      <c r="V4086" s="48">
        <v>7</v>
      </c>
      <c r="W4086" s="48">
        <v>2004012</v>
      </c>
      <c r="X4086" s="48">
        <v>7</v>
      </c>
      <c r="Y4086" s="48">
        <v>2004014</v>
      </c>
      <c r="Z4086" s="48">
        <v>7</v>
      </c>
      <c r="AC4086" s="48">
        <v>4</v>
      </c>
      <c r="AD4086" s="48">
        <v>4</v>
      </c>
      <c r="AE4086" s="48">
        <v>3</v>
      </c>
      <c r="AF4086" s="48">
        <v>1102005</v>
      </c>
    </row>
    <row r="4087" spans="1:32" ht="14.25">
      <c r="A4087" s="48">
        <v>4306531</v>
      </c>
      <c r="D4087" s="48" t="s">
        <v>3879</v>
      </c>
      <c r="E4087" s="48" t="s">
        <v>3849</v>
      </c>
      <c r="F4087" s="48" t="s">
        <v>7934</v>
      </c>
      <c r="G4087" s="48">
        <v>1</v>
      </c>
      <c r="H4087" s="48">
        <v>113</v>
      </c>
      <c r="I4087" s="48">
        <v>16911</v>
      </c>
      <c r="J4087" s="48">
        <v>7388</v>
      </c>
      <c r="K4087" s="48">
        <v>50022</v>
      </c>
      <c r="L4087" s="48">
        <v>0</v>
      </c>
      <c r="M4087" s="48">
        <v>1.5</v>
      </c>
      <c r="N4087" s="48">
        <v>0</v>
      </c>
      <c r="O4087" s="48">
        <v>0</v>
      </c>
      <c r="P4087" s="48">
        <v>3000</v>
      </c>
      <c r="Q4087" s="48">
        <v>0</v>
      </c>
      <c r="R4087" s="48">
        <v>0</v>
      </c>
      <c r="S4087" s="48">
        <v>1906014</v>
      </c>
      <c r="T4087" s="48">
        <v>1</v>
      </c>
      <c r="U4087" s="48">
        <v>1901014</v>
      </c>
      <c r="V4087" s="48">
        <v>7</v>
      </c>
      <c r="W4087" s="48">
        <v>1902014</v>
      </c>
      <c r="X4087" s="48">
        <v>7</v>
      </c>
      <c r="AB4087" s="48" t="s">
        <v>7935</v>
      </c>
      <c r="AF4087" s="48">
        <v>1101014</v>
      </c>
    </row>
    <row r="4088" spans="1:32" ht="14.25">
      <c r="A4088" s="48">
        <v>4306532</v>
      </c>
      <c r="D4088" s="48" t="s">
        <v>3881</v>
      </c>
      <c r="E4088" s="48" t="s">
        <v>561</v>
      </c>
      <c r="F4088" s="48" t="s">
        <v>7935</v>
      </c>
      <c r="G4088" s="48">
        <v>2</v>
      </c>
      <c r="H4088" s="48">
        <v>113</v>
      </c>
      <c r="I4088" s="48">
        <v>13968</v>
      </c>
      <c r="J4088" s="48">
        <v>5899</v>
      </c>
      <c r="K4088" s="48">
        <v>72025</v>
      </c>
      <c r="L4088" s="48">
        <v>0</v>
      </c>
      <c r="M4088" s="48">
        <v>1.5</v>
      </c>
      <c r="N4088" s="48">
        <v>0</v>
      </c>
      <c r="O4088" s="48">
        <v>0</v>
      </c>
      <c r="P4088" s="48">
        <v>3000</v>
      </c>
      <c r="Q4088" s="48">
        <v>0</v>
      </c>
      <c r="R4088" s="48">
        <v>0</v>
      </c>
      <c r="S4088" s="48">
        <v>2007020</v>
      </c>
      <c r="T4088" s="48">
        <v>1</v>
      </c>
      <c r="U4088" s="48">
        <v>2003020</v>
      </c>
      <c r="V4088" s="48">
        <v>7</v>
      </c>
      <c r="W4088" s="48">
        <v>2004008</v>
      </c>
      <c r="X4088" s="48">
        <v>7</v>
      </c>
      <c r="Y4088" s="48">
        <v>2004010</v>
      </c>
      <c r="Z4088" s="48">
        <v>7</v>
      </c>
      <c r="AC4088" s="48">
        <v>4</v>
      </c>
      <c r="AD4088" s="48">
        <v>4</v>
      </c>
      <c r="AE4088" s="48">
        <v>2</v>
      </c>
      <c r="AF4088" s="48">
        <v>1102020</v>
      </c>
    </row>
    <row r="4089" spans="1:32" ht="14.25">
      <c r="A4089" s="48">
        <v>4306611</v>
      </c>
      <c r="D4089" s="48" t="s">
        <v>3879</v>
      </c>
      <c r="E4089" s="48" t="s">
        <v>3839</v>
      </c>
      <c r="F4089" s="48" t="s">
        <v>7936</v>
      </c>
      <c r="G4089" s="48">
        <v>1</v>
      </c>
      <c r="H4089" s="48">
        <v>114</v>
      </c>
      <c r="I4089" s="48">
        <v>17110</v>
      </c>
      <c r="J4089" s="48">
        <v>7487</v>
      </c>
      <c r="K4089" s="48">
        <v>51009</v>
      </c>
      <c r="L4089" s="48">
        <v>0</v>
      </c>
      <c r="M4089" s="48">
        <v>1.5</v>
      </c>
      <c r="N4089" s="48">
        <v>0</v>
      </c>
      <c r="O4089" s="48">
        <v>0</v>
      </c>
      <c r="P4089" s="48">
        <v>3000</v>
      </c>
      <c r="Q4089" s="48">
        <v>0</v>
      </c>
      <c r="R4089" s="48">
        <v>0</v>
      </c>
      <c r="S4089" s="48">
        <v>1906012</v>
      </c>
      <c r="T4089" s="48">
        <v>1</v>
      </c>
      <c r="U4089" s="48">
        <v>1901012</v>
      </c>
      <c r="V4089" s="48">
        <v>7</v>
      </c>
      <c r="W4089" s="48">
        <v>1902012</v>
      </c>
      <c r="X4089" s="48">
        <v>7</v>
      </c>
      <c r="AB4089" s="48" t="s">
        <v>7937</v>
      </c>
      <c r="AF4089" s="48">
        <v>1101012</v>
      </c>
    </row>
    <row r="4090" spans="1:32" ht="14.25">
      <c r="A4090" s="48">
        <v>4306612</v>
      </c>
      <c r="D4090" s="48" t="s">
        <v>3881</v>
      </c>
      <c r="E4090" s="48" t="s">
        <v>559</v>
      </c>
      <c r="F4090" s="48" t="s">
        <v>7937</v>
      </c>
      <c r="G4090" s="48">
        <v>2</v>
      </c>
      <c r="H4090" s="48">
        <v>114</v>
      </c>
      <c r="I4090" s="48">
        <v>14209</v>
      </c>
      <c r="J4090" s="48">
        <v>6013</v>
      </c>
      <c r="K4090" s="48">
        <v>72995</v>
      </c>
      <c r="L4090" s="48">
        <v>0</v>
      </c>
      <c r="M4090" s="48">
        <v>1.5</v>
      </c>
      <c r="N4090" s="48">
        <v>0</v>
      </c>
      <c r="O4090" s="48">
        <v>0</v>
      </c>
      <c r="P4090" s="48">
        <v>3000</v>
      </c>
      <c r="Q4090" s="48">
        <v>0</v>
      </c>
      <c r="R4090" s="48">
        <v>0</v>
      </c>
      <c r="S4090" s="48">
        <v>2007018</v>
      </c>
      <c r="T4090" s="48">
        <v>1</v>
      </c>
      <c r="U4090" s="48">
        <v>2003018</v>
      </c>
      <c r="V4090" s="48">
        <v>7</v>
      </c>
      <c r="W4090" s="48">
        <v>2004012</v>
      </c>
      <c r="X4090" s="48">
        <v>7</v>
      </c>
      <c r="Y4090" s="48">
        <v>2004010</v>
      </c>
      <c r="Z4090" s="48">
        <v>7</v>
      </c>
      <c r="AC4090" s="48">
        <v>4</v>
      </c>
      <c r="AD4090" s="48">
        <v>4</v>
      </c>
      <c r="AE4090" s="48">
        <v>2</v>
      </c>
      <c r="AF4090" s="48">
        <v>1102018</v>
      </c>
    </row>
    <row r="4091" spans="1:32" ht="14.25">
      <c r="A4091" s="48">
        <v>4306621</v>
      </c>
      <c r="D4091" s="48" t="s">
        <v>3879</v>
      </c>
      <c r="E4091" s="48" t="s">
        <v>3801</v>
      </c>
      <c r="F4091" s="48" t="s">
        <v>7938</v>
      </c>
      <c r="G4091" s="48">
        <v>1</v>
      </c>
      <c r="H4091" s="48">
        <v>114</v>
      </c>
      <c r="I4091" s="48">
        <v>17110</v>
      </c>
      <c r="J4091" s="48">
        <v>7487</v>
      </c>
      <c r="K4091" s="48">
        <v>51009</v>
      </c>
      <c r="L4091" s="48">
        <v>0</v>
      </c>
      <c r="M4091" s="48">
        <v>1.5</v>
      </c>
      <c r="N4091" s="48">
        <v>0</v>
      </c>
      <c r="O4091" s="48">
        <v>0</v>
      </c>
      <c r="P4091" s="48">
        <v>3000</v>
      </c>
      <c r="Q4091" s="48">
        <v>0</v>
      </c>
      <c r="R4091" s="48">
        <v>0</v>
      </c>
      <c r="S4091" s="48">
        <v>1906008</v>
      </c>
      <c r="T4091" s="48">
        <v>1</v>
      </c>
      <c r="U4091" s="48">
        <v>1901008</v>
      </c>
      <c r="V4091" s="48">
        <v>7</v>
      </c>
      <c r="W4091" s="48">
        <v>1902008</v>
      </c>
      <c r="X4091" s="48">
        <v>7</v>
      </c>
      <c r="AB4091" s="48" t="s">
        <v>7939</v>
      </c>
      <c r="AF4091" s="48">
        <v>1101008</v>
      </c>
    </row>
    <row r="4092" spans="1:32" ht="14.25">
      <c r="A4092" s="48">
        <v>4306622</v>
      </c>
      <c r="D4092" s="48" t="s">
        <v>3881</v>
      </c>
      <c r="E4092" s="48" t="s">
        <v>554</v>
      </c>
      <c r="F4092" s="48" t="s">
        <v>7939</v>
      </c>
      <c r="G4092" s="48">
        <v>2</v>
      </c>
      <c r="H4092" s="48">
        <v>114</v>
      </c>
      <c r="I4092" s="48">
        <v>14209</v>
      </c>
      <c r="J4092" s="48">
        <v>6013</v>
      </c>
      <c r="K4092" s="48">
        <v>73602</v>
      </c>
      <c r="L4092" s="48">
        <v>0</v>
      </c>
      <c r="M4092" s="48">
        <v>1.5</v>
      </c>
      <c r="N4092" s="48">
        <v>0</v>
      </c>
      <c r="O4092" s="48">
        <v>0</v>
      </c>
      <c r="P4092" s="48">
        <v>3000</v>
      </c>
      <c r="Q4092" s="48">
        <v>0</v>
      </c>
      <c r="R4092" s="48">
        <v>0</v>
      </c>
      <c r="S4092" s="48">
        <v>2007013</v>
      </c>
      <c r="T4092" s="48">
        <v>1</v>
      </c>
      <c r="U4092" s="48">
        <v>2003013</v>
      </c>
      <c r="V4092" s="48">
        <v>7</v>
      </c>
      <c r="W4092" s="48">
        <v>2004008</v>
      </c>
      <c r="X4092" s="48">
        <v>7</v>
      </c>
      <c r="Y4092" s="48">
        <v>2004010</v>
      </c>
      <c r="Z4092" s="48">
        <v>7</v>
      </c>
      <c r="AC4092" s="48">
        <v>4</v>
      </c>
      <c r="AD4092" s="48">
        <v>4</v>
      </c>
      <c r="AE4092" s="48">
        <v>3</v>
      </c>
      <c r="AF4092" s="48">
        <v>1102013</v>
      </c>
    </row>
    <row r="4093" spans="1:32" ht="14.25">
      <c r="A4093" s="48">
        <v>4306631</v>
      </c>
      <c r="D4093" s="48" t="s">
        <v>3879</v>
      </c>
      <c r="E4093" s="48" t="s">
        <v>3823</v>
      </c>
      <c r="F4093" s="48" t="s">
        <v>7940</v>
      </c>
      <c r="G4093" s="48">
        <v>1</v>
      </c>
      <c r="H4093" s="48">
        <v>114</v>
      </c>
      <c r="I4093" s="48">
        <v>17110</v>
      </c>
      <c r="J4093" s="48">
        <v>7487</v>
      </c>
      <c r="K4093" s="48">
        <v>51009</v>
      </c>
      <c r="L4093" s="48">
        <v>0</v>
      </c>
      <c r="M4093" s="48">
        <v>1.5</v>
      </c>
      <c r="N4093" s="48">
        <v>0</v>
      </c>
      <c r="O4093" s="48">
        <v>0</v>
      </c>
      <c r="P4093" s="48">
        <v>3000</v>
      </c>
      <c r="Q4093" s="48">
        <v>0</v>
      </c>
      <c r="R4093" s="48">
        <v>0</v>
      </c>
      <c r="S4093" s="48">
        <v>1906009</v>
      </c>
      <c r="T4093" s="48">
        <v>1</v>
      </c>
      <c r="U4093" s="48">
        <v>1901009</v>
      </c>
      <c r="V4093" s="48">
        <v>7</v>
      </c>
      <c r="W4093" s="48">
        <v>1902009</v>
      </c>
      <c r="X4093" s="48">
        <v>7</v>
      </c>
      <c r="AB4093" s="48" t="s">
        <v>7941</v>
      </c>
      <c r="AF4093" s="48">
        <v>1101009</v>
      </c>
    </row>
    <row r="4094" spans="1:32" ht="14.25">
      <c r="A4094" s="48">
        <v>4306632</v>
      </c>
      <c r="D4094" s="48" t="s">
        <v>3881</v>
      </c>
      <c r="E4094" s="48" t="s">
        <v>555</v>
      </c>
      <c r="F4094" s="48" t="s">
        <v>7941</v>
      </c>
      <c r="G4094" s="48">
        <v>2</v>
      </c>
      <c r="H4094" s="48">
        <v>114</v>
      </c>
      <c r="I4094" s="48">
        <v>14209</v>
      </c>
      <c r="J4094" s="48">
        <v>6013</v>
      </c>
      <c r="K4094" s="48">
        <v>73602</v>
      </c>
      <c r="L4094" s="48">
        <v>0</v>
      </c>
      <c r="M4094" s="48">
        <v>1.5</v>
      </c>
      <c r="N4094" s="48">
        <v>0</v>
      </c>
      <c r="O4094" s="48">
        <v>0</v>
      </c>
      <c r="P4094" s="48">
        <v>3000</v>
      </c>
      <c r="Q4094" s="48">
        <v>0</v>
      </c>
      <c r="R4094" s="48">
        <v>0</v>
      </c>
      <c r="S4094" s="48">
        <v>2007014</v>
      </c>
      <c r="T4094" s="48">
        <v>1</v>
      </c>
      <c r="U4094" s="48">
        <v>2003014</v>
      </c>
      <c r="V4094" s="48">
        <v>7</v>
      </c>
      <c r="W4094" s="48">
        <v>2004002</v>
      </c>
      <c r="X4094" s="48">
        <v>7</v>
      </c>
      <c r="Y4094" s="48">
        <v>2004006</v>
      </c>
      <c r="Z4094" s="48">
        <v>7</v>
      </c>
      <c r="AC4094" s="48">
        <v>4</v>
      </c>
      <c r="AD4094" s="48">
        <v>4</v>
      </c>
      <c r="AE4094" s="48">
        <v>1</v>
      </c>
      <c r="AF4094" s="48">
        <v>1102014</v>
      </c>
    </row>
    <row r="4095" spans="1:32" ht="14.25">
      <c r="A4095" s="48">
        <v>4306711</v>
      </c>
      <c r="D4095" s="48" t="s">
        <v>3879</v>
      </c>
      <c r="E4095" s="48" t="s">
        <v>3832</v>
      </c>
      <c r="F4095" s="48" t="s">
        <v>7942</v>
      </c>
      <c r="G4095" s="48">
        <v>1</v>
      </c>
      <c r="H4095" s="48">
        <v>114</v>
      </c>
      <c r="I4095" s="48">
        <v>17110</v>
      </c>
      <c r="J4095" s="48">
        <v>7811</v>
      </c>
      <c r="K4095" s="48">
        <v>51334</v>
      </c>
      <c r="L4095" s="48">
        <v>0</v>
      </c>
      <c r="M4095" s="48">
        <v>1.5</v>
      </c>
      <c r="N4095" s="48">
        <v>0</v>
      </c>
      <c r="O4095" s="48">
        <v>0</v>
      </c>
      <c r="P4095" s="48">
        <v>3000</v>
      </c>
      <c r="Q4095" s="48">
        <v>0</v>
      </c>
      <c r="R4095" s="48">
        <v>0</v>
      </c>
      <c r="S4095" s="48">
        <v>1906015</v>
      </c>
      <c r="T4095" s="48">
        <v>1</v>
      </c>
      <c r="U4095" s="48">
        <v>1901015</v>
      </c>
      <c r="V4095" s="48">
        <v>7</v>
      </c>
      <c r="W4095" s="48">
        <v>1902015</v>
      </c>
      <c r="X4095" s="48">
        <v>7</v>
      </c>
      <c r="AB4095" s="48" t="s">
        <v>7943</v>
      </c>
      <c r="AF4095" s="48">
        <v>1101015</v>
      </c>
    </row>
    <row r="4096" spans="1:32" ht="14.25">
      <c r="A4096" s="48">
        <v>4306712</v>
      </c>
      <c r="D4096" s="48" t="s">
        <v>3881</v>
      </c>
      <c r="E4096" s="48" t="s">
        <v>562</v>
      </c>
      <c r="F4096" s="48" t="s">
        <v>7943</v>
      </c>
      <c r="G4096" s="48">
        <v>2</v>
      </c>
      <c r="H4096" s="48">
        <v>114</v>
      </c>
      <c r="I4096" s="48">
        <v>14209</v>
      </c>
      <c r="J4096" s="48">
        <v>6337</v>
      </c>
      <c r="K4096" s="48">
        <v>73320</v>
      </c>
      <c r="L4096" s="48">
        <v>0</v>
      </c>
      <c r="M4096" s="48">
        <v>1.5</v>
      </c>
      <c r="N4096" s="48">
        <v>0</v>
      </c>
      <c r="O4096" s="48">
        <v>0</v>
      </c>
      <c r="P4096" s="48">
        <v>3000</v>
      </c>
      <c r="Q4096" s="48">
        <v>0</v>
      </c>
      <c r="R4096" s="48">
        <v>0</v>
      </c>
      <c r="S4096" s="48">
        <v>2007021</v>
      </c>
      <c r="T4096" s="48">
        <v>1</v>
      </c>
      <c r="U4096" s="48">
        <v>2003021</v>
      </c>
      <c r="V4096" s="48">
        <v>7</v>
      </c>
      <c r="W4096" s="48">
        <v>2004008</v>
      </c>
      <c r="X4096" s="48">
        <v>7</v>
      </c>
      <c r="Y4096" s="48">
        <v>2004011</v>
      </c>
      <c r="Z4096" s="48">
        <v>7</v>
      </c>
      <c r="AC4096" s="48">
        <v>4</v>
      </c>
      <c r="AD4096" s="48">
        <v>4</v>
      </c>
      <c r="AE4096" s="48">
        <v>1</v>
      </c>
      <c r="AF4096" s="48">
        <v>1102021</v>
      </c>
    </row>
    <row r="4097" spans="1:32" ht="14.25">
      <c r="A4097" s="48">
        <v>4306721</v>
      </c>
      <c r="D4097" s="48" t="s">
        <v>3879</v>
      </c>
      <c r="E4097" s="48" t="s">
        <v>3781</v>
      </c>
      <c r="F4097" s="48" t="s">
        <v>7944</v>
      </c>
      <c r="G4097" s="48">
        <v>1</v>
      </c>
      <c r="H4097" s="48">
        <v>114</v>
      </c>
      <c r="I4097" s="48">
        <v>17110</v>
      </c>
      <c r="J4097" s="48">
        <v>7811</v>
      </c>
      <c r="K4097" s="48">
        <v>51334</v>
      </c>
      <c r="L4097" s="48">
        <v>0</v>
      </c>
      <c r="M4097" s="48">
        <v>1.5</v>
      </c>
      <c r="N4097" s="48">
        <v>0</v>
      </c>
      <c r="O4097" s="48">
        <v>0</v>
      </c>
      <c r="P4097" s="48">
        <v>3000</v>
      </c>
      <c r="Q4097" s="48">
        <v>0</v>
      </c>
      <c r="R4097" s="48">
        <v>0</v>
      </c>
      <c r="S4097" s="48">
        <v>1906001</v>
      </c>
      <c r="T4097" s="48">
        <v>1</v>
      </c>
      <c r="U4097" s="48">
        <v>1901001</v>
      </c>
      <c r="V4097" s="48">
        <v>7</v>
      </c>
      <c r="W4097" s="48">
        <v>1902001</v>
      </c>
      <c r="X4097" s="48">
        <v>7</v>
      </c>
      <c r="AB4097" s="48" t="s">
        <v>7945</v>
      </c>
      <c r="AF4097" s="48">
        <v>1101001</v>
      </c>
    </row>
    <row r="4098" spans="1:32" ht="14.25">
      <c r="A4098" s="48">
        <v>4306722</v>
      </c>
      <c r="D4098" s="48" t="s">
        <v>3881</v>
      </c>
      <c r="E4098" s="48" t="s">
        <v>550</v>
      </c>
      <c r="F4098" s="48" t="s">
        <v>7945</v>
      </c>
      <c r="G4098" s="48">
        <v>2</v>
      </c>
      <c r="H4098" s="48">
        <v>114</v>
      </c>
      <c r="I4098" s="48">
        <v>14209</v>
      </c>
      <c r="J4098" s="48">
        <v>6013</v>
      </c>
      <c r="K4098" s="48">
        <v>73602</v>
      </c>
      <c r="L4098" s="48">
        <v>0</v>
      </c>
      <c r="M4098" s="48">
        <v>1.5</v>
      </c>
      <c r="N4098" s="48">
        <v>0</v>
      </c>
      <c r="O4098" s="48">
        <v>0</v>
      </c>
      <c r="P4098" s="48">
        <v>3000</v>
      </c>
      <c r="Q4098" s="48">
        <v>0</v>
      </c>
      <c r="R4098" s="48">
        <v>0</v>
      </c>
      <c r="S4098" s="48">
        <v>2007009</v>
      </c>
      <c r="T4098" s="48">
        <v>1</v>
      </c>
      <c r="U4098" s="48">
        <v>2003009</v>
      </c>
      <c r="V4098" s="48">
        <v>7</v>
      </c>
      <c r="W4098" s="48">
        <v>2004010</v>
      </c>
      <c r="X4098" s="48">
        <v>7</v>
      </c>
      <c r="Y4098" s="48">
        <v>2004014</v>
      </c>
      <c r="Z4098" s="48">
        <v>7</v>
      </c>
      <c r="AC4098" s="48">
        <v>4</v>
      </c>
      <c r="AD4098" s="48">
        <v>4</v>
      </c>
      <c r="AE4098" s="48">
        <v>2</v>
      </c>
      <c r="AF4098" s="48">
        <v>1102009</v>
      </c>
    </row>
    <row r="4099" spans="1:32" ht="14.25">
      <c r="A4099" s="48">
        <v>4306731</v>
      </c>
      <c r="D4099" s="48" t="s">
        <v>3879</v>
      </c>
      <c r="E4099" s="48" t="s">
        <v>3853</v>
      </c>
      <c r="F4099" s="48" t="s">
        <v>7946</v>
      </c>
      <c r="G4099" s="48">
        <v>1</v>
      </c>
      <c r="H4099" s="48">
        <v>114</v>
      </c>
      <c r="I4099" s="48">
        <v>17110</v>
      </c>
      <c r="J4099" s="48">
        <v>7811</v>
      </c>
      <c r="K4099" s="48">
        <v>51334</v>
      </c>
      <c r="L4099" s="48">
        <v>0</v>
      </c>
      <c r="M4099" s="48">
        <v>1.5</v>
      </c>
      <c r="N4099" s="48">
        <v>0</v>
      </c>
      <c r="O4099" s="48">
        <v>0</v>
      </c>
      <c r="P4099" s="48">
        <v>3000</v>
      </c>
      <c r="Q4099" s="48">
        <v>0</v>
      </c>
      <c r="R4099" s="48">
        <v>0</v>
      </c>
      <c r="S4099" s="48">
        <v>1906011</v>
      </c>
      <c r="T4099" s="48">
        <v>1</v>
      </c>
      <c r="U4099" s="48">
        <v>1901011</v>
      </c>
      <c r="V4099" s="48">
        <v>7</v>
      </c>
      <c r="W4099" s="48">
        <v>1902011</v>
      </c>
      <c r="X4099" s="48">
        <v>7</v>
      </c>
      <c r="AB4099" s="48" t="s">
        <v>7947</v>
      </c>
      <c r="AF4099" s="48">
        <v>1101011</v>
      </c>
    </row>
    <row r="4100" spans="1:32" ht="14.25">
      <c r="A4100" s="48">
        <v>4306732</v>
      </c>
      <c r="D4100" s="48" t="s">
        <v>3881</v>
      </c>
      <c r="E4100" s="48" t="s">
        <v>558</v>
      </c>
      <c r="F4100" s="48" t="s">
        <v>7947</v>
      </c>
      <c r="G4100" s="48">
        <v>2</v>
      </c>
      <c r="H4100" s="48">
        <v>114</v>
      </c>
      <c r="I4100" s="48">
        <v>14209</v>
      </c>
      <c r="J4100" s="48">
        <v>6013</v>
      </c>
      <c r="K4100" s="48">
        <v>73602</v>
      </c>
      <c r="L4100" s="48">
        <v>0</v>
      </c>
      <c r="M4100" s="48">
        <v>1.5</v>
      </c>
      <c r="N4100" s="48">
        <v>0</v>
      </c>
      <c r="O4100" s="48">
        <v>0</v>
      </c>
      <c r="P4100" s="48">
        <v>3000</v>
      </c>
      <c r="Q4100" s="48">
        <v>0</v>
      </c>
      <c r="R4100" s="48">
        <v>0</v>
      </c>
      <c r="S4100" s="48">
        <v>2007017</v>
      </c>
      <c r="T4100" s="48">
        <v>1</v>
      </c>
      <c r="U4100" s="48">
        <v>2003017</v>
      </c>
      <c r="V4100" s="48">
        <v>7</v>
      </c>
      <c r="W4100" s="48">
        <v>2004008</v>
      </c>
      <c r="X4100" s="48">
        <v>7</v>
      </c>
      <c r="Y4100" s="48">
        <v>2004010</v>
      </c>
      <c r="Z4100" s="48">
        <v>7</v>
      </c>
      <c r="AC4100" s="48">
        <v>4</v>
      </c>
      <c r="AD4100" s="48">
        <v>4</v>
      </c>
      <c r="AE4100" s="48">
        <v>3</v>
      </c>
      <c r="AF4100" s="48">
        <v>1102017</v>
      </c>
    </row>
    <row r="4101" spans="1:32" ht="14.25">
      <c r="A4101" s="48">
        <v>4306811</v>
      </c>
      <c r="D4101" s="48" t="s">
        <v>3879</v>
      </c>
      <c r="E4101" s="48" t="s">
        <v>3748</v>
      </c>
      <c r="F4101" s="48" t="s">
        <v>7948</v>
      </c>
      <c r="G4101" s="48">
        <v>1</v>
      </c>
      <c r="H4101" s="48">
        <v>115</v>
      </c>
      <c r="I4101" s="48">
        <v>17343</v>
      </c>
      <c r="J4101" s="48">
        <v>8253</v>
      </c>
      <c r="K4101" s="48">
        <v>53164</v>
      </c>
      <c r="L4101" s="48">
        <v>0</v>
      </c>
      <c r="M4101" s="48">
        <v>1.5</v>
      </c>
      <c r="N4101" s="48">
        <v>0</v>
      </c>
      <c r="O4101" s="48">
        <v>0</v>
      </c>
      <c r="P4101" s="48">
        <v>3400</v>
      </c>
      <c r="Q4101" s="48">
        <v>0</v>
      </c>
      <c r="R4101" s="48">
        <v>0</v>
      </c>
      <c r="S4101" s="48">
        <v>1906006</v>
      </c>
      <c r="T4101" s="48">
        <v>1</v>
      </c>
      <c r="U4101" s="48">
        <v>1901006</v>
      </c>
      <c r="V4101" s="48">
        <v>7</v>
      </c>
      <c r="W4101" s="48">
        <v>1902006</v>
      </c>
      <c r="X4101" s="48">
        <v>7</v>
      </c>
      <c r="AB4101" s="48" t="s">
        <v>7949</v>
      </c>
      <c r="AF4101" s="48">
        <v>1101006</v>
      </c>
    </row>
    <row r="4102" spans="1:32" ht="14.25">
      <c r="A4102" s="48">
        <v>4306812</v>
      </c>
      <c r="D4102" s="48" t="s">
        <v>3881</v>
      </c>
      <c r="E4102" s="48" t="s">
        <v>548</v>
      </c>
      <c r="F4102" s="48" t="s">
        <v>7949</v>
      </c>
      <c r="G4102" s="48">
        <v>2</v>
      </c>
      <c r="H4102" s="48">
        <v>115</v>
      </c>
      <c r="I4102" s="48">
        <v>14540</v>
      </c>
      <c r="J4102" s="48">
        <v>6492</v>
      </c>
      <c r="K4102" s="48">
        <v>75829</v>
      </c>
      <c r="L4102" s="48">
        <v>0</v>
      </c>
      <c r="M4102" s="48">
        <v>1.5</v>
      </c>
      <c r="N4102" s="48">
        <v>0</v>
      </c>
      <c r="O4102" s="48">
        <v>0</v>
      </c>
      <c r="P4102" s="48">
        <v>3400</v>
      </c>
      <c r="Q4102" s="48">
        <v>0</v>
      </c>
      <c r="R4102" s="48">
        <v>0</v>
      </c>
      <c r="S4102" s="48">
        <v>2007007</v>
      </c>
      <c r="T4102" s="48">
        <v>1</v>
      </c>
      <c r="U4102" s="48">
        <v>2003007</v>
      </c>
      <c r="V4102" s="48">
        <v>7</v>
      </c>
      <c r="W4102" s="48">
        <v>2004002</v>
      </c>
      <c r="X4102" s="48">
        <v>7</v>
      </c>
      <c r="Y4102" s="48">
        <v>2004006</v>
      </c>
      <c r="Z4102" s="48">
        <v>7</v>
      </c>
      <c r="AC4102" s="48">
        <v>4</v>
      </c>
      <c r="AD4102" s="48">
        <v>4</v>
      </c>
      <c r="AE4102" s="48">
        <v>1</v>
      </c>
      <c r="AF4102" s="48">
        <v>1102007</v>
      </c>
    </row>
    <row r="4103" spans="1:32" ht="14.25">
      <c r="A4103" s="48">
        <v>4306821</v>
      </c>
      <c r="D4103" s="48" t="s">
        <v>3879</v>
      </c>
      <c r="E4103" s="48" t="s">
        <v>3859</v>
      </c>
      <c r="F4103" s="48" t="s">
        <v>7950</v>
      </c>
      <c r="G4103" s="48">
        <v>1</v>
      </c>
      <c r="H4103" s="48">
        <v>115</v>
      </c>
      <c r="I4103" s="48">
        <v>17229</v>
      </c>
      <c r="J4103" s="48">
        <v>8195</v>
      </c>
      <c r="K4103" s="48">
        <v>52576</v>
      </c>
      <c r="L4103" s="48">
        <v>0</v>
      </c>
      <c r="M4103" s="48">
        <v>1.5</v>
      </c>
      <c r="N4103" s="48">
        <v>0</v>
      </c>
      <c r="O4103" s="48">
        <v>0</v>
      </c>
      <c r="P4103" s="48">
        <v>3000</v>
      </c>
      <c r="Q4103" s="48">
        <v>0</v>
      </c>
      <c r="R4103" s="48">
        <v>0</v>
      </c>
      <c r="S4103" s="48">
        <v>1906003</v>
      </c>
      <c r="T4103" s="48">
        <v>1</v>
      </c>
      <c r="U4103" s="48">
        <v>1901003</v>
      </c>
      <c r="V4103" s="48">
        <v>7</v>
      </c>
      <c r="W4103" s="48">
        <v>1902003</v>
      </c>
      <c r="X4103" s="48">
        <v>7</v>
      </c>
      <c r="AB4103" s="48" t="s">
        <v>7951</v>
      </c>
      <c r="AF4103" s="48">
        <v>1101003</v>
      </c>
    </row>
    <row r="4104" spans="1:32" ht="14.25">
      <c r="A4104" s="48">
        <v>4306822</v>
      </c>
      <c r="D4104" s="48" t="s">
        <v>3881</v>
      </c>
      <c r="E4104" s="48" t="s">
        <v>546</v>
      </c>
      <c r="F4104" s="48" t="s">
        <v>7951</v>
      </c>
      <c r="G4104" s="48">
        <v>2</v>
      </c>
      <c r="H4104" s="48">
        <v>115</v>
      </c>
      <c r="I4104" s="48">
        <v>14369</v>
      </c>
      <c r="J4104" s="48">
        <v>6412</v>
      </c>
      <c r="K4104" s="48">
        <v>75434</v>
      </c>
      <c r="L4104" s="48">
        <v>0</v>
      </c>
      <c r="M4104" s="48">
        <v>1.5</v>
      </c>
      <c r="N4104" s="48">
        <v>0</v>
      </c>
      <c r="O4104" s="48">
        <v>0</v>
      </c>
      <c r="P4104" s="48">
        <v>3000</v>
      </c>
      <c r="Q4104" s="48">
        <v>0</v>
      </c>
      <c r="R4104" s="48">
        <v>0</v>
      </c>
      <c r="S4104" s="48">
        <v>2007005</v>
      </c>
      <c r="T4104" s="48">
        <v>1</v>
      </c>
      <c r="U4104" s="48">
        <v>2003005</v>
      </c>
      <c r="V4104" s="48">
        <v>7</v>
      </c>
      <c r="W4104" s="48">
        <v>2004012</v>
      </c>
      <c r="X4104" s="48">
        <v>7</v>
      </c>
      <c r="Y4104" s="48">
        <v>2004014</v>
      </c>
      <c r="Z4104" s="48">
        <v>7</v>
      </c>
      <c r="AC4104" s="48">
        <v>4</v>
      </c>
      <c r="AD4104" s="48">
        <v>4</v>
      </c>
      <c r="AE4104" s="48">
        <v>3</v>
      </c>
      <c r="AF4104" s="48">
        <v>1102005</v>
      </c>
    </row>
    <row r="4105" spans="1:32" ht="14.25">
      <c r="A4105" s="48">
        <v>4306831</v>
      </c>
      <c r="D4105" s="48" t="s">
        <v>3879</v>
      </c>
      <c r="E4105" s="48" t="s">
        <v>3839</v>
      </c>
      <c r="F4105" s="48" t="s">
        <v>7952</v>
      </c>
      <c r="G4105" s="48">
        <v>1</v>
      </c>
      <c r="H4105" s="48">
        <v>115</v>
      </c>
      <c r="I4105" s="48">
        <v>17229</v>
      </c>
      <c r="J4105" s="48">
        <v>8195</v>
      </c>
      <c r="K4105" s="48">
        <v>52576</v>
      </c>
      <c r="L4105" s="48">
        <v>0</v>
      </c>
      <c r="M4105" s="48">
        <v>1.5</v>
      </c>
      <c r="N4105" s="48">
        <v>0</v>
      </c>
      <c r="O4105" s="48">
        <v>0</v>
      </c>
      <c r="P4105" s="48">
        <v>3000</v>
      </c>
      <c r="Q4105" s="48">
        <v>0</v>
      </c>
      <c r="R4105" s="48">
        <v>0</v>
      </c>
      <c r="S4105" s="48">
        <v>1906012</v>
      </c>
      <c r="T4105" s="48">
        <v>1</v>
      </c>
      <c r="U4105" s="48">
        <v>1901012</v>
      </c>
      <c r="V4105" s="48">
        <v>7</v>
      </c>
      <c r="W4105" s="48">
        <v>1902012</v>
      </c>
      <c r="X4105" s="48">
        <v>7</v>
      </c>
      <c r="AB4105" s="48" t="s">
        <v>7953</v>
      </c>
      <c r="AF4105" s="48">
        <v>1101012</v>
      </c>
    </row>
    <row r="4106" spans="1:32" ht="14.25">
      <c r="A4106" s="48">
        <v>4306832</v>
      </c>
      <c r="D4106" s="48" t="s">
        <v>3881</v>
      </c>
      <c r="E4106" s="48" t="s">
        <v>559</v>
      </c>
      <c r="F4106" s="48" t="s">
        <v>7953</v>
      </c>
      <c r="G4106" s="48">
        <v>2</v>
      </c>
      <c r="H4106" s="48">
        <v>115</v>
      </c>
      <c r="I4106" s="48">
        <v>14369</v>
      </c>
      <c r="J4106" s="48">
        <v>6412</v>
      </c>
      <c r="K4106" s="48">
        <v>75434</v>
      </c>
      <c r="L4106" s="48">
        <v>0</v>
      </c>
      <c r="M4106" s="48">
        <v>1.5</v>
      </c>
      <c r="N4106" s="48">
        <v>0</v>
      </c>
      <c r="O4106" s="48">
        <v>0</v>
      </c>
      <c r="P4106" s="48">
        <v>3000</v>
      </c>
      <c r="Q4106" s="48">
        <v>0</v>
      </c>
      <c r="R4106" s="48">
        <v>0</v>
      </c>
      <c r="S4106" s="48">
        <v>2007018</v>
      </c>
      <c r="T4106" s="48">
        <v>1</v>
      </c>
      <c r="U4106" s="48">
        <v>2003018</v>
      </c>
      <c r="V4106" s="48">
        <v>7</v>
      </c>
      <c r="W4106" s="48">
        <v>2004012</v>
      </c>
      <c r="X4106" s="48">
        <v>7</v>
      </c>
      <c r="Y4106" s="48">
        <v>2004010</v>
      </c>
      <c r="Z4106" s="48">
        <v>7</v>
      </c>
      <c r="AC4106" s="48">
        <v>4</v>
      </c>
      <c r="AD4106" s="48">
        <v>4</v>
      </c>
      <c r="AE4106" s="48">
        <v>2</v>
      </c>
      <c r="AF4106" s="48">
        <v>1102018</v>
      </c>
    </row>
    <row r="4107" spans="1:32" ht="14.25">
      <c r="A4107" s="48">
        <v>4306911</v>
      </c>
      <c r="D4107" s="48" t="s">
        <v>3879</v>
      </c>
      <c r="E4107" s="48" t="s">
        <v>3823</v>
      </c>
      <c r="F4107" s="48" t="s">
        <v>7954</v>
      </c>
      <c r="G4107" s="48">
        <v>1</v>
      </c>
      <c r="H4107" s="48">
        <v>115</v>
      </c>
      <c r="I4107" s="48">
        <v>17343</v>
      </c>
      <c r="J4107" s="48">
        <v>8577</v>
      </c>
      <c r="K4107" s="48">
        <v>53489</v>
      </c>
      <c r="L4107" s="48">
        <v>0</v>
      </c>
      <c r="M4107" s="48">
        <v>1.5</v>
      </c>
      <c r="N4107" s="48">
        <v>0</v>
      </c>
      <c r="O4107" s="48">
        <v>0</v>
      </c>
      <c r="P4107" s="48">
        <v>3400</v>
      </c>
      <c r="Q4107" s="48">
        <v>0</v>
      </c>
      <c r="R4107" s="48">
        <v>0</v>
      </c>
      <c r="S4107" s="48">
        <v>1906009</v>
      </c>
      <c r="T4107" s="48">
        <v>1</v>
      </c>
      <c r="U4107" s="48">
        <v>1901009</v>
      </c>
      <c r="V4107" s="48">
        <v>7</v>
      </c>
      <c r="W4107" s="48">
        <v>1902009</v>
      </c>
      <c r="X4107" s="48">
        <v>7</v>
      </c>
      <c r="AB4107" s="48" t="s">
        <v>7955</v>
      </c>
      <c r="AF4107" s="48">
        <v>1101009</v>
      </c>
    </row>
    <row r="4108" spans="1:32" ht="14.25">
      <c r="A4108" s="48">
        <v>4306912</v>
      </c>
      <c r="D4108" s="48" t="s">
        <v>3881</v>
      </c>
      <c r="E4108" s="48" t="s">
        <v>555</v>
      </c>
      <c r="F4108" s="48" t="s">
        <v>7955</v>
      </c>
      <c r="G4108" s="48">
        <v>2</v>
      </c>
      <c r="H4108" s="48">
        <v>115</v>
      </c>
      <c r="I4108" s="48">
        <v>14540</v>
      </c>
      <c r="J4108" s="48">
        <v>6492</v>
      </c>
      <c r="K4108" s="48">
        <v>75829</v>
      </c>
      <c r="L4108" s="48">
        <v>0</v>
      </c>
      <c r="M4108" s="48">
        <v>1.5</v>
      </c>
      <c r="N4108" s="48">
        <v>0</v>
      </c>
      <c r="O4108" s="48">
        <v>0</v>
      </c>
      <c r="P4108" s="48">
        <v>3400</v>
      </c>
      <c r="Q4108" s="48">
        <v>0</v>
      </c>
      <c r="R4108" s="48">
        <v>0</v>
      </c>
      <c r="S4108" s="48">
        <v>2007014</v>
      </c>
      <c r="T4108" s="48">
        <v>1</v>
      </c>
      <c r="U4108" s="48">
        <v>2003014</v>
      </c>
      <c r="V4108" s="48">
        <v>7</v>
      </c>
      <c r="W4108" s="48">
        <v>2004002</v>
      </c>
      <c r="X4108" s="48">
        <v>7</v>
      </c>
      <c r="Y4108" s="48">
        <v>2004006</v>
      </c>
      <c r="Z4108" s="48">
        <v>7</v>
      </c>
      <c r="AC4108" s="48">
        <v>4</v>
      </c>
      <c r="AD4108" s="48">
        <v>4</v>
      </c>
      <c r="AE4108" s="48">
        <v>1</v>
      </c>
      <c r="AF4108" s="48">
        <v>1102014</v>
      </c>
    </row>
    <row r="4109" spans="1:32" ht="14.25">
      <c r="A4109" s="48">
        <v>4306921</v>
      </c>
      <c r="D4109" s="48" t="s">
        <v>3879</v>
      </c>
      <c r="E4109" s="48" t="s">
        <v>3801</v>
      </c>
      <c r="F4109" s="48" t="s">
        <v>7956</v>
      </c>
      <c r="G4109" s="48">
        <v>1</v>
      </c>
      <c r="H4109" s="48">
        <v>115</v>
      </c>
      <c r="I4109" s="48">
        <v>17343</v>
      </c>
      <c r="J4109" s="48">
        <v>8577</v>
      </c>
      <c r="K4109" s="48">
        <v>53489</v>
      </c>
      <c r="L4109" s="48">
        <v>0</v>
      </c>
      <c r="M4109" s="48">
        <v>1.5</v>
      </c>
      <c r="N4109" s="48">
        <v>0</v>
      </c>
      <c r="O4109" s="48">
        <v>0</v>
      </c>
      <c r="P4109" s="48">
        <v>3400</v>
      </c>
      <c r="Q4109" s="48">
        <v>0</v>
      </c>
      <c r="R4109" s="48">
        <v>0</v>
      </c>
      <c r="S4109" s="48">
        <v>1906008</v>
      </c>
      <c r="T4109" s="48">
        <v>1</v>
      </c>
      <c r="U4109" s="48">
        <v>1901008</v>
      </c>
      <c r="V4109" s="48">
        <v>7</v>
      </c>
      <c r="W4109" s="48">
        <v>1902008</v>
      </c>
      <c r="X4109" s="48">
        <v>7</v>
      </c>
      <c r="AB4109" s="48" t="s">
        <v>7957</v>
      </c>
      <c r="AF4109" s="48">
        <v>1101008</v>
      </c>
    </row>
    <row r="4110" spans="1:32" ht="14.25">
      <c r="A4110" s="48">
        <v>4306922</v>
      </c>
      <c r="D4110" s="48" t="s">
        <v>3881</v>
      </c>
      <c r="E4110" s="48" t="s">
        <v>554</v>
      </c>
      <c r="F4110" s="48" t="s">
        <v>7957</v>
      </c>
      <c r="G4110" s="48">
        <v>2</v>
      </c>
      <c r="H4110" s="48">
        <v>115</v>
      </c>
      <c r="I4110" s="48">
        <v>14540</v>
      </c>
      <c r="J4110" s="48">
        <v>6492</v>
      </c>
      <c r="K4110" s="48">
        <v>76762</v>
      </c>
      <c r="L4110" s="48">
        <v>0</v>
      </c>
      <c r="M4110" s="48">
        <v>1.5</v>
      </c>
      <c r="N4110" s="48">
        <v>0</v>
      </c>
      <c r="O4110" s="48">
        <v>0</v>
      </c>
      <c r="P4110" s="48">
        <v>3400</v>
      </c>
      <c r="Q4110" s="48">
        <v>0</v>
      </c>
      <c r="R4110" s="48">
        <v>0</v>
      </c>
      <c r="S4110" s="48">
        <v>2007013</v>
      </c>
      <c r="T4110" s="48">
        <v>1</v>
      </c>
      <c r="U4110" s="48">
        <v>2003013</v>
      </c>
      <c r="V4110" s="48">
        <v>7</v>
      </c>
      <c r="W4110" s="48">
        <v>2004008</v>
      </c>
      <c r="X4110" s="48">
        <v>7</v>
      </c>
      <c r="Y4110" s="48">
        <v>2004010</v>
      </c>
      <c r="Z4110" s="48">
        <v>7</v>
      </c>
      <c r="AC4110" s="48">
        <v>4</v>
      </c>
      <c r="AD4110" s="48">
        <v>4</v>
      </c>
      <c r="AE4110" s="48">
        <v>3</v>
      </c>
      <c r="AF4110" s="48">
        <v>1102013</v>
      </c>
    </row>
    <row r="4111" spans="1:32" ht="14.25">
      <c r="A4111" s="48">
        <v>4306931</v>
      </c>
      <c r="D4111" s="48" t="s">
        <v>3879</v>
      </c>
      <c r="E4111" s="48" t="s">
        <v>3839</v>
      </c>
      <c r="F4111" s="48" t="s">
        <v>7958</v>
      </c>
      <c r="G4111" s="48">
        <v>1</v>
      </c>
      <c r="H4111" s="48">
        <v>115</v>
      </c>
      <c r="I4111" s="48">
        <v>17229</v>
      </c>
      <c r="J4111" s="48">
        <v>8519</v>
      </c>
      <c r="K4111" s="48">
        <v>52901</v>
      </c>
      <c r="L4111" s="48">
        <v>0</v>
      </c>
      <c r="M4111" s="48">
        <v>1.5</v>
      </c>
      <c r="N4111" s="48">
        <v>0</v>
      </c>
      <c r="O4111" s="48">
        <v>0</v>
      </c>
      <c r="P4111" s="48">
        <v>3000</v>
      </c>
      <c r="Q4111" s="48">
        <v>0</v>
      </c>
      <c r="R4111" s="48">
        <v>0</v>
      </c>
      <c r="S4111" s="48">
        <v>1906012</v>
      </c>
      <c r="T4111" s="48">
        <v>1</v>
      </c>
      <c r="U4111" s="48">
        <v>1901012</v>
      </c>
      <c r="V4111" s="48">
        <v>7</v>
      </c>
      <c r="W4111" s="48">
        <v>1902012</v>
      </c>
      <c r="X4111" s="48">
        <v>7</v>
      </c>
      <c r="AB4111" s="48" t="s">
        <v>7959</v>
      </c>
      <c r="AF4111" s="48">
        <v>1101012</v>
      </c>
    </row>
    <row r="4112" spans="1:32" ht="14.25">
      <c r="A4112" s="48">
        <v>4306932</v>
      </c>
      <c r="D4112" s="48" t="s">
        <v>3881</v>
      </c>
      <c r="E4112" s="48" t="s">
        <v>559</v>
      </c>
      <c r="F4112" s="48" t="s">
        <v>7959</v>
      </c>
      <c r="G4112" s="48">
        <v>2</v>
      </c>
      <c r="H4112" s="48">
        <v>115</v>
      </c>
      <c r="I4112" s="48">
        <v>14369</v>
      </c>
      <c r="J4112" s="48">
        <v>6412</v>
      </c>
      <c r="K4112" s="48">
        <v>75434</v>
      </c>
      <c r="L4112" s="48">
        <v>0</v>
      </c>
      <c r="M4112" s="48">
        <v>1.5</v>
      </c>
      <c r="N4112" s="48">
        <v>0</v>
      </c>
      <c r="O4112" s="48">
        <v>0</v>
      </c>
      <c r="P4112" s="48">
        <v>3000</v>
      </c>
      <c r="Q4112" s="48">
        <v>0</v>
      </c>
      <c r="R4112" s="48">
        <v>0</v>
      </c>
      <c r="S4112" s="48">
        <v>2007018</v>
      </c>
      <c r="T4112" s="48">
        <v>1</v>
      </c>
      <c r="U4112" s="48">
        <v>2003018</v>
      </c>
      <c r="V4112" s="48">
        <v>7</v>
      </c>
      <c r="W4112" s="48">
        <v>2004012</v>
      </c>
      <c r="X4112" s="48">
        <v>7</v>
      </c>
      <c r="Y4112" s="48">
        <v>2004010</v>
      </c>
      <c r="Z4112" s="48">
        <v>7</v>
      </c>
      <c r="AC4112" s="48">
        <v>4</v>
      </c>
      <c r="AD4112" s="48">
        <v>4</v>
      </c>
      <c r="AE4112" s="48">
        <v>2</v>
      </c>
      <c r="AF4112" s="48">
        <v>1102018</v>
      </c>
    </row>
    <row r="4113" spans="1:32" ht="14.25">
      <c r="A4113" s="48">
        <v>4307011</v>
      </c>
      <c r="D4113" s="48" t="s">
        <v>3879</v>
      </c>
      <c r="E4113" s="48" t="s">
        <v>3851</v>
      </c>
      <c r="F4113" s="48" t="s">
        <v>7960</v>
      </c>
      <c r="G4113" s="48">
        <v>1</v>
      </c>
      <c r="H4113" s="48">
        <v>115</v>
      </c>
      <c r="I4113" s="48">
        <v>17563</v>
      </c>
      <c r="J4113" s="48">
        <v>8596</v>
      </c>
      <c r="K4113" s="48">
        <v>53785</v>
      </c>
      <c r="L4113" s="48">
        <v>0</v>
      </c>
      <c r="M4113" s="48">
        <v>1.5</v>
      </c>
      <c r="N4113" s="48">
        <v>0</v>
      </c>
      <c r="O4113" s="48">
        <v>0</v>
      </c>
      <c r="P4113" s="48">
        <v>3400</v>
      </c>
      <c r="Q4113" s="48">
        <v>0</v>
      </c>
      <c r="R4113" s="48">
        <v>0</v>
      </c>
      <c r="S4113" s="48">
        <v>1906007</v>
      </c>
      <c r="T4113" s="48">
        <v>1</v>
      </c>
      <c r="U4113" s="48">
        <v>1901007</v>
      </c>
      <c r="V4113" s="48">
        <v>8</v>
      </c>
      <c r="W4113" s="48">
        <v>1902007</v>
      </c>
      <c r="X4113" s="48">
        <v>8</v>
      </c>
      <c r="AB4113" s="48" t="s">
        <v>7961</v>
      </c>
      <c r="AF4113" s="48">
        <v>1101007</v>
      </c>
    </row>
    <row r="4114" spans="1:32" ht="14.25">
      <c r="A4114" s="48">
        <v>4307012</v>
      </c>
      <c r="D4114" s="48" t="s">
        <v>3881</v>
      </c>
      <c r="E4114" s="48" t="s">
        <v>550</v>
      </c>
      <c r="F4114" s="48" t="s">
        <v>7961</v>
      </c>
      <c r="G4114" s="48">
        <v>2</v>
      </c>
      <c r="H4114" s="48">
        <v>115</v>
      </c>
      <c r="I4114" s="48">
        <v>14760</v>
      </c>
      <c r="J4114" s="48">
        <v>6511</v>
      </c>
      <c r="K4114" s="48">
        <v>76125</v>
      </c>
      <c r="L4114" s="48">
        <v>0</v>
      </c>
      <c r="M4114" s="48">
        <v>1.5</v>
      </c>
      <c r="N4114" s="48">
        <v>0</v>
      </c>
      <c r="O4114" s="48">
        <v>0</v>
      </c>
      <c r="P4114" s="48">
        <v>3400</v>
      </c>
      <c r="Q4114" s="48">
        <v>0</v>
      </c>
      <c r="R4114" s="48">
        <v>0</v>
      </c>
      <c r="S4114" s="48">
        <v>2007009</v>
      </c>
      <c r="T4114" s="48">
        <v>1</v>
      </c>
      <c r="U4114" s="48">
        <v>2003009</v>
      </c>
      <c r="V4114" s="48">
        <v>8</v>
      </c>
      <c r="W4114" s="48">
        <v>2004010</v>
      </c>
      <c r="X4114" s="48">
        <v>8</v>
      </c>
      <c r="Y4114" s="48">
        <v>2004014</v>
      </c>
      <c r="Z4114" s="48">
        <v>8</v>
      </c>
      <c r="AC4114" s="48">
        <v>4</v>
      </c>
      <c r="AD4114" s="48">
        <v>4</v>
      </c>
      <c r="AE4114" s="48">
        <v>2</v>
      </c>
      <c r="AF4114" s="48">
        <v>1102009</v>
      </c>
    </row>
    <row r="4115" spans="1:32" ht="14.25">
      <c r="A4115" s="48">
        <v>4307021</v>
      </c>
      <c r="D4115" s="48" t="s">
        <v>3879</v>
      </c>
      <c r="E4115" s="48" t="s">
        <v>3851</v>
      </c>
      <c r="F4115" s="48" t="s">
        <v>7962</v>
      </c>
      <c r="G4115" s="48">
        <v>1</v>
      </c>
      <c r="H4115" s="48">
        <v>115</v>
      </c>
      <c r="I4115" s="48">
        <v>17563</v>
      </c>
      <c r="J4115" s="48">
        <v>8596</v>
      </c>
      <c r="K4115" s="48">
        <v>53785</v>
      </c>
      <c r="L4115" s="48">
        <v>0</v>
      </c>
      <c r="M4115" s="48">
        <v>1.5</v>
      </c>
      <c r="N4115" s="48">
        <v>0</v>
      </c>
      <c r="O4115" s="48">
        <v>0</v>
      </c>
      <c r="P4115" s="48">
        <v>3400</v>
      </c>
      <c r="Q4115" s="48">
        <v>0</v>
      </c>
      <c r="R4115" s="48">
        <v>0</v>
      </c>
      <c r="S4115" s="48">
        <v>1906007</v>
      </c>
      <c r="T4115" s="48">
        <v>1</v>
      </c>
      <c r="U4115" s="48">
        <v>1901007</v>
      </c>
      <c r="V4115" s="48">
        <v>8</v>
      </c>
      <c r="W4115" s="48">
        <v>1902007</v>
      </c>
      <c r="X4115" s="48">
        <v>8</v>
      </c>
      <c r="AB4115" s="48" t="s">
        <v>7963</v>
      </c>
      <c r="AF4115" s="48">
        <v>1101007</v>
      </c>
    </row>
    <row r="4116" spans="1:32" ht="14.25">
      <c r="A4116" s="48">
        <v>4307022</v>
      </c>
      <c r="D4116" s="48" t="s">
        <v>3881</v>
      </c>
      <c r="E4116" s="48" t="s">
        <v>544</v>
      </c>
      <c r="F4116" s="48" t="s">
        <v>7963</v>
      </c>
      <c r="G4116" s="48">
        <v>2</v>
      </c>
      <c r="H4116" s="48">
        <v>115</v>
      </c>
      <c r="I4116" s="48">
        <v>14760</v>
      </c>
      <c r="J4116" s="48">
        <v>6511</v>
      </c>
      <c r="K4116" s="48">
        <v>77058</v>
      </c>
      <c r="L4116" s="48">
        <v>0</v>
      </c>
      <c r="M4116" s="48">
        <v>1.5</v>
      </c>
      <c r="N4116" s="48">
        <v>0</v>
      </c>
      <c r="O4116" s="48">
        <v>0</v>
      </c>
      <c r="P4116" s="48">
        <v>3400</v>
      </c>
      <c r="Q4116" s="48">
        <v>0</v>
      </c>
      <c r="R4116" s="48">
        <v>0</v>
      </c>
      <c r="S4116" s="48">
        <v>2007003</v>
      </c>
      <c r="T4116" s="48">
        <v>1</v>
      </c>
      <c r="U4116" s="48">
        <v>2003003</v>
      </c>
      <c r="V4116" s="48">
        <v>8</v>
      </c>
      <c r="W4116" s="48">
        <v>2004008</v>
      </c>
      <c r="X4116" s="48">
        <v>8</v>
      </c>
      <c r="Y4116" s="48">
        <v>2004010</v>
      </c>
      <c r="Z4116" s="48">
        <v>8</v>
      </c>
      <c r="AC4116" s="48">
        <v>4</v>
      </c>
      <c r="AD4116" s="48">
        <v>4</v>
      </c>
      <c r="AE4116" s="48">
        <v>2</v>
      </c>
      <c r="AF4116" s="48">
        <v>1102003</v>
      </c>
    </row>
    <row r="4117" spans="1:32" ht="14.25">
      <c r="A4117" s="48">
        <v>4307031</v>
      </c>
      <c r="D4117" s="48" t="s">
        <v>3879</v>
      </c>
      <c r="E4117" s="48" t="s">
        <v>3853</v>
      </c>
      <c r="F4117" s="48" t="s">
        <v>7964</v>
      </c>
      <c r="G4117" s="48">
        <v>1</v>
      </c>
      <c r="H4117" s="48">
        <v>115</v>
      </c>
      <c r="I4117" s="48">
        <v>17563</v>
      </c>
      <c r="J4117" s="48">
        <v>8596</v>
      </c>
      <c r="K4117" s="48">
        <v>53785</v>
      </c>
      <c r="L4117" s="48">
        <v>0</v>
      </c>
      <c r="M4117" s="48">
        <v>1.5</v>
      </c>
      <c r="N4117" s="48">
        <v>0</v>
      </c>
      <c r="O4117" s="48">
        <v>0</v>
      </c>
      <c r="P4117" s="48">
        <v>3400</v>
      </c>
      <c r="Q4117" s="48">
        <v>0</v>
      </c>
      <c r="R4117" s="48">
        <v>0</v>
      </c>
      <c r="S4117" s="48">
        <v>1906011</v>
      </c>
      <c r="T4117" s="48">
        <v>1</v>
      </c>
      <c r="U4117" s="48">
        <v>1901011</v>
      </c>
      <c r="V4117" s="48">
        <v>8</v>
      </c>
      <c r="W4117" s="48">
        <v>1902011</v>
      </c>
      <c r="X4117" s="48">
        <v>8</v>
      </c>
      <c r="AB4117" s="48" t="s">
        <v>7965</v>
      </c>
      <c r="AF4117" s="48">
        <v>1101011</v>
      </c>
    </row>
    <row r="4118" spans="1:32" ht="14.25">
      <c r="A4118" s="48">
        <v>4307032</v>
      </c>
      <c r="D4118" s="48" t="s">
        <v>3881</v>
      </c>
      <c r="E4118" s="48" t="s">
        <v>558</v>
      </c>
      <c r="F4118" s="48" t="s">
        <v>7965</v>
      </c>
      <c r="G4118" s="48">
        <v>2</v>
      </c>
      <c r="H4118" s="48">
        <v>115</v>
      </c>
      <c r="I4118" s="48">
        <v>14760</v>
      </c>
      <c r="J4118" s="48">
        <v>6511</v>
      </c>
      <c r="K4118" s="48">
        <v>77058</v>
      </c>
      <c r="L4118" s="48">
        <v>0</v>
      </c>
      <c r="M4118" s="48">
        <v>1.5</v>
      </c>
      <c r="N4118" s="48">
        <v>0</v>
      </c>
      <c r="O4118" s="48">
        <v>0</v>
      </c>
      <c r="P4118" s="48">
        <v>3400</v>
      </c>
      <c r="Q4118" s="48">
        <v>0</v>
      </c>
      <c r="R4118" s="48">
        <v>0</v>
      </c>
      <c r="S4118" s="48">
        <v>2007017</v>
      </c>
      <c r="T4118" s="48">
        <v>1</v>
      </c>
      <c r="U4118" s="48">
        <v>2003017</v>
      </c>
      <c r="V4118" s="48">
        <v>8</v>
      </c>
      <c r="W4118" s="48">
        <v>2004008</v>
      </c>
      <c r="X4118" s="48">
        <v>8</v>
      </c>
      <c r="Y4118" s="48">
        <v>2004010</v>
      </c>
      <c r="Z4118" s="48">
        <v>8</v>
      </c>
      <c r="AC4118" s="48">
        <v>4</v>
      </c>
      <c r="AD4118" s="48">
        <v>4</v>
      </c>
      <c r="AE4118" s="48">
        <v>3</v>
      </c>
      <c r="AF4118" s="48">
        <v>1102017</v>
      </c>
    </row>
    <row r="4119" spans="1:32" ht="14.25">
      <c r="A4119" s="48">
        <v>4307111</v>
      </c>
      <c r="D4119" s="48" t="s">
        <v>3879</v>
      </c>
      <c r="E4119" s="48" t="s">
        <v>3851</v>
      </c>
      <c r="F4119" s="48" t="s">
        <v>7966</v>
      </c>
      <c r="G4119" s="48">
        <v>1</v>
      </c>
      <c r="H4119" s="48">
        <v>116</v>
      </c>
      <c r="I4119" s="48">
        <v>17716</v>
      </c>
      <c r="J4119" s="48">
        <v>8702</v>
      </c>
      <c r="K4119" s="48">
        <v>54873</v>
      </c>
      <c r="L4119" s="48">
        <v>0</v>
      </c>
      <c r="M4119" s="48">
        <v>1.5</v>
      </c>
      <c r="N4119" s="48">
        <v>0</v>
      </c>
      <c r="O4119" s="48">
        <v>0</v>
      </c>
      <c r="P4119" s="48">
        <v>3400</v>
      </c>
      <c r="Q4119" s="48">
        <v>0</v>
      </c>
      <c r="R4119" s="48">
        <v>0</v>
      </c>
      <c r="S4119" s="48">
        <v>1906007</v>
      </c>
      <c r="T4119" s="48">
        <v>1</v>
      </c>
      <c r="U4119" s="48">
        <v>1901007</v>
      </c>
      <c r="V4119" s="48">
        <v>8</v>
      </c>
      <c r="W4119" s="48">
        <v>1902007</v>
      </c>
      <c r="X4119" s="48">
        <v>8</v>
      </c>
      <c r="AB4119" s="48" t="s">
        <v>7967</v>
      </c>
      <c r="AF4119" s="48">
        <v>1101007</v>
      </c>
    </row>
    <row r="4120" spans="1:32" ht="14.25">
      <c r="A4120" s="48">
        <v>4307112</v>
      </c>
      <c r="D4120" s="48" t="s">
        <v>3881</v>
      </c>
      <c r="E4120" s="48" t="s">
        <v>553</v>
      </c>
      <c r="F4120" s="48" t="s">
        <v>7967</v>
      </c>
      <c r="G4120" s="48">
        <v>2</v>
      </c>
      <c r="H4120" s="48">
        <v>116</v>
      </c>
      <c r="I4120" s="48">
        <v>14961</v>
      </c>
      <c r="J4120" s="48">
        <v>6635</v>
      </c>
      <c r="K4120" s="48">
        <v>77888</v>
      </c>
      <c r="L4120" s="48">
        <v>0</v>
      </c>
      <c r="M4120" s="48">
        <v>1.5</v>
      </c>
      <c r="N4120" s="48">
        <v>0</v>
      </c>
      <c r="O4120" s="48">
        <v>0</v>
      </c>
      <c r="P4120" s="48">
        <v>3400</v>
      </c>
      <c r="Q4120" s="48">
        <v>0</v>
      </c>
      <c r="R4120" s="48">
        <v>0</v>
      </c>
      <c r="S4120" s="48">
        <v>2007012</v>
      </c>
      <c r="T4120" s="48">
        <v>1</v>
      </c>
      <c r="U4120" s="48">
        <v>2003012</v>
      </c>
      <c r="V4120" s="48">
        <v>8</v>
      </c>
      <c r="W4120" s="48">
        <v>2004004</v>
      </c>
      <c r="X4120" s="48">
        <v>8</v>
      </c>
      <c r="Y4120" s="48">
        <v>2004005</v>
      </c>
      <c r="Z4120" s="48">
        <v>8</v>
      </c>
      <c r="AC4120" s="48">
        <v>4</v>
      </c>
      <c r="AD4120" s="48">
        <v>4</v>
      </c>
      <c r="AE4120" s="48">
        <v>1</v>
      </c>
      <c r="AF4120" s="48">
        <v>1102012</v>
      </c>
    </row>
    <row r="4121" spans="1:32" ht="14.25">
      <c r="A4121" s="48">
        <v>4307121</v>
      </c>
      <c r="D4121" s="48" t="s">
        <v>3879</v>
      </c>
      <c r="E4121" s="48" t="s">
        <v>1043</v>
      </c>
      <c r="F4121" s="48" t="s">
        <v>7968</v>
      </c>
      <c r="G4121" s="48">
        <v>1</v>
      </c>
      <c r="H4121" s="48">
        <v>116</v>
      </c>
      <c r="I4121" s="48">
        <v>17716</v>
      </c>
      <c r="J4121" s="48">
        <v>8702</v>
      </c>
      <c r="K4121" s="48">
        <v>54873</v>
      </c>
      <c r="L4121" s="48">
        <v>0</v>
      </c>
      <c r="M4121" s="48">
        <v>1.5</v>
      </c>
      <c r="N4121" s="48">
        <v>0</v>
      </c>
      <c r="O4121" s="48">
        <v>0</v>
      </c>
      <c r="P4121" s="48">
        <v>3400</v>
      </c>
      <c r="Q4121" s="48">
        <v>0</v>
      </c>
      <c r="R4121" s="48">
        <v>0</v>
      </c>
      <c r="S4121" s="48">
        <v>1906005</v>
      </c>
      <c r="T4121" s="48">
        <v>1</v>
      </c>
      <c r="U4121" s="48">
        <v>1901005</v>
      </c>
      <c r="V4121" s="48">
        <v>8</v>
      </c>
      <c r="W4121" s="48">
        <v>1902005</v>
      </c>
      <c r="X4121" s="48">
        <v>8</v>
      </c>
      <c r="AB4121" s="48" t="s">
        <v>7969</v>
      </c>
      <c r="AF4121" s="48">
        <v>1101005</v>
      </c>
    </row>
    <row r="4122" spans="1:32" ht="14.25">
      <c r="A4122" s="48">
        <v>4307122</v>
      </c>
      <c r="D4122" s="48" t="s">
        <v>3881</v>
      </c>
      <c r="E4122" s="48" t="s">
        <v>552</v>
      </c>
      <c r="F4122" s="48" t="s">
        <v>7969</v>
      </c>
      <c r="G4122" s="48">
        <v>2</v>
      </c>
      <c r="H4122" s="48">
        <v>116</v>
      </c>
      <c r="I4122" s="48">
        <v>14961</v>
      </c>
      <c r="J4122" s="48">
        <v>6635</v>
      </c>
      <c r="K4122" s="48">
        <v>78821</v>
      </c>
      <c r="L4122" s="48">
        <v>0</v>
      </c>
      <c r="M4122" s="48">
        <v>1.5</v>
      </c>
      <c r="N4122" s="48">
        <v>0</v>
      </c>
      <c r="O4122" s="48">
        <v>0</v>
      </c>
      <c r="P4122" s="48">
        <v>3400</v>
      </c>
      <c r="Q4122" s="48">
        <v>0</v>
      </c>
      <c r="R4122" s="48">
        <v>0</v>
      </c>
      <c r="S4122" s="48">
        <v>2007011</v>
      </c>
      <c r="T4122" s="48">
        <v>1</v>
      </c>
      <c r="U4122" s="48">
        <v>2003011</v>
      </c>
      <c r="V4122" s="48">
        <v>8</v>
      </c>
      <c r="W4122" s="48">
        <v>2004016</v>
      </c>
      <c r="X4122" s="48">
        <v>8</v>
      </c>
      <c r="Y4122" s="48">
        <v>2004012</v>
      </c>
      <c r="Z4122" s="48">
        <v>8</v>
      </c>
      <c r="AC4122" s="48">
        <v>4</v>
      </c>
      <c r="AD4122" s="48">
        <v>4</v>
      </c>
      <c r="AE4122" s="48">
        <v>2</v>
      </c>
      <c r="AF4122" s="48">
        <v>1102011</v>
      </c>
    </row>
    <row r="4123" spans="1:32" ht="14.25">
      <c r="A4123" s="48">
        <v>4307131</v>
      </c>
      <c r="D4123" s="48" t="s">
        <v>3879</v>
      </c>
      <c r="E4123" s="48" t="s">
        <v>1044</v>
      </c>
      <c r="F4123" s="48" t="s">
        <v>7970</v>
      </c>
      <c r="G4123" s="48">
        <v>1</v>
      </c>
      <c r="H4123" s="48">
        <v>116</v>
      </c>
      <c r="I4123" s="48">
        <v>17716</v>
      </c>
      <c r="J4123" s="48">
        <v>8702</v>
      </c>
      <c r="K4123" s="48">
        <v>54873</v>
      </c>
      <c r="L4123" s="48">
        <v>0</v>
      </c>
      <c r="M4123" s="48">
        <v>1.5</v>
      </c>
      <c r="N4123" s="48">
        <v>0</v>
      </c>
      <c r="O4123" s="48">
        <v>0</v>
      </c>
      <c r="P4123" s="48">
        <v>3400</v>
      </c>
      <c r="Q4123" s="48">
        <v>0</v>
      </c>
      <c r="R4123" s="48">
        <v>0</v>
      </c>
      <c r="S4123" s="48">
        <v>1906010</v>
      </c>
      <c r="T4123" s="48">
        <v>1</v>
      </c>
      <c r="U4123" s="48">
        <v>1901010</v>
      </c>
      <c r="V4123" s="48">
        <v>8</v>
      </c>
      <c r="W4123" s="48">
        <v>1902010</v>
      </c>
      <c r="X4123" s="48">
        <v>8</v>
      </c>
      <c r="AB4123" s="48" t="s">
        <v>7971</v>
      </c>
      <c r="AF4123" s="48">
        <v>1101010</v>
      </c>
    </row>
    <row r="4124" spans="1:32" ht="14.25">
      <c r="A4124" s="48">
        <v>4307132</v>
      </c>
      <c r="D4124" s="48" t="s">
        <v>3881</v>
      </c>
      <c r="E4124" s="48" t="s">
        <v>557</v>
      </c>
      <c r="F4124" s="48" t="s">
        <v>7971</v>
      </c>
      <c r="G4124" s="48">
        <v>2</v>
      </c>
      <c r="H4124" s="48">
        <v>116</v>
      </c>
      <c r="I4124" s="48">
        <v>14961</v>
      </c>
      <c r="J4124" s="48">
        <v>6635</v>
      </c>
      <c r="K4124" s="48">
        <v>78821</v>
      </c>
      <c r="L4124" s="48">
        <v>0</v>
      </c>
      <c r="M4124" s="48">
        <v>1.5</v>
      </c>
      <c r="N4124" s="48">
        <v>0</v>
      </c>
      <c r="O4124" s="48">
        <v>0</v>
      </c>
      <c r="P4124" s="48">
        <v>3400</v>
      </c>
      <c r="Q4124" s="48">
        <v>0</v>
      </c>
      <c r="R4124" s="48">
        <v>0</v>
      </c>
      <c r="S4124" s="48">
        <v>2007016</v>
      </c>
      <c r="T4124" s="48">
        <v>1</v>
      </c>
      <c r="U4124" s="48">
        <v>2003016</v>
      </c>
      <c r="V4124" s="48">
        <v>8</v>
      </c>
      <c r="W4124" s="48">
        <v>2004014</v>
      </c>
      <c r="X4124" s="48">
        <v>8</v>
      </c>
      <c r="Y4124" s="48">
        <v>2004016</v>
      </c>
      <c r="Z4124" s="48">
        <v>8</v>
      </c>
      <c r="AC4124" s="48">
        <v>4</v>
      </c>
      <c r="AD4124" s="48">
        <v>4</v>
      </c>
      <c r="AE4124" s="48">
        <v>3</v>
      </c>
      <c r="AF4124" s="48">
        <v>1102016</v>
      </c>
    </row>
    <row r="4125" spans="1:32" ht="14.25">
      <c r="A4125" s="48">
        <v>4307211</v>
      </c>
      <c r="D4125" s="48" t="s">
        <v>3879</v>
      </c>
      <c r="E4125" s="48" t="s">
        <v>3839</v>
      </c>
      <c r="F4125" s="48" t="s">
        <v>7972</v>
      </c>
      <c r="G4125" s="48">
        <v>1</v>
      </c>
      <c r="H4125" s="48">
        <v>117</v>
      </c>
      <c r="I4125" s="48">
        <v>18501</v>
      </c>
      <c r="J4125" s="48">
        <v>8770</v>
      </c>
      <c r="K4125" s="48">
        <v>56363</v>
      </c>
      <c r="L4125" s="48">
        <v>0</v>
      </c>
      <c r="M4125" s="48">
        <v>1.5</v>
      </c>
      <c r="N4125" s="48">
        <v>0</v>
      </c>
      <c r="O4125" s="48">
        <v>0</v>
      </c>
      <c r="P4125" s="48">
        <v>3400</v>
      </c>
      <c r="Q4125" s="48">
        <v>0</v>
      </c>
      <c r="R4125" s="48">
        <v>0</v>
      </c>
      <c r="S4125" s="48">
        <v>1906012</v>
      </c>
      <c r="T4125" s="48">
        <v>1</v>
      </c>
      <c r="U4125" s="48">
        <v>1901012</v>
      </c>
      <c r="V4125" s="48">
        <v>8</v>
      </c>
      <c r="W4125" s="48">
        <v>1902012</v>
      </c>
      <c r="X4125" s="48">
        <v>8</v>
      </c>
      <c r="AB4125" s="48" t="s">
        <v>7973</v>
      </c>
      <c r="AF4125" s="48">
        <v>1101012</v>
      </c>
    </row>
    <row r="4126" spans="1:32" ht="14.25">
      <c r="A4126" s="48">
        <v>4307212</v>
      </c>
      <c r="D4126" s="48" t="s">
        <v>3881</v>
      </c>
      <c r="E4126" s="48" t="s">
        <v>559</v>
      </c>
      <c r="F4126" s="48" t="s">
        <v>7973</v>
      </c>
      <c r="G4126" s="48">
        <v>2</v>
      </c>
      <c r="H4126" s="48">
        <v>117</v>
      </c>
      <c r="I4126" s="48">
        <v>15403</v>
      </c>
      <c r="J4126" s="48">
        <v>6719</v>
      </c>
      <c r="K4126" s="48">
        <v>79564</v>
      </c>
      <c r="L4126" s="48">
        <v>0</v>
      </c>
      <c r="M4126" s="48">
        <v>1.5</v>
      </c>
      <c r="N4126" s="48">
        <v>0</v>
      </c>
      <c r="O4126" s="48">
        <v>0</v>
      </c>
      <c r="P4126" s="48">
        <v>3400</v>
      </c>
      <c r="Q4126" s="48">
        <v>0</v>
      </c>
      <c r="R4126" s="48">
        <v>0</v>
      </c>
      <c r="S4126" s="48">
        <v>2007018</v>
      </c>
      <c r="T4126" s="48">
        <v>1</v>
      </c>
      <c r="U4126" s="48">
        <v>2003018</v>
      </c>
      <c r="V4126" s="48">
        <v>8</v>
      </c>
      <c r="W4126" s="48">
        <v>2004012</v>
      </c>
      <c r="X4126" s="48">
        <v>8</v>
      </c>
      <c r="Y4126" s="48">
        <v>2004010</v>
      </c>
      <c r="Z4126" s="48">
        <v>8</v>
      </c>
      <c r="AC4126" s="48">
        <v>4</v>
      </c>
      <c r="AD4126" s="48">
        <v>4</v>
      </c>
      <c r="AE4126" s="48">
        <v>2</v>
      </c>
      <c r="AF4126" s="48">
        <v>1102018</v>
      </c>
    </row>
    <row r="4127" spans="1:32" ht="14.25">
      <c r="A4127" s="48">
        <v>4307221</v>
      </c>
      <c r="D4127" s="48" t="s">
        <v>3879</v>
      </c>
      <c r="E4127" s="48" t="s">
        <v>3801</v>
      </c>
      <c r="F4127" s="48" t="s">
        <v>7974</v>
      </c>
      <c r="G4127" s="48">
        <v>1</v>
      </c>
      <c r="H4127" s="48">
        <v>117</v>
      </c>
      <c r="I4127" s="48">
        <v>18501</v>
      </c>
      <c r="J4127" s="48">
        <v>8770</v>
      </c>
      <c r="K4127" s="48">
        <v>56363</v>
      </c>
      <c r="L4127" s="48">
        <v>0</v>
      </c>
      <c r="M4127" s="48">
        <v>1.5</v>
      </c>
      <c r="N4127" s="48">
        <v>0</v>
      </c>
      <c r="O4127" s="48">
        <v>0</v>
      </c>
      <c r="P4127" s="48">
        <v>3400</v>
      </c>
      <c r="Q4127" s="48">
        <v>0</v>
      </c>
      <c r="R4127" s="48">
        <v>0</v>
      </c>
      <c r="S4127" s="48">
        <v>1906008</v>
      </c>
      <c r="T4127" s="48">
        <v>1</v>
      </c>
      <c r="U4127" s="48">
        <v>1901008</v>
      </c>
      <c r="V4127" s="48">
        <v>8</v>
      </c>
      <c r="W4127" s="48">
        <v>1902008</v>
      </c>
      <c r="X4127" s="48">
        <v>8</v>
      </c>
      <c r="AB4127" s="48" t="s">
        <v>7975</v>
      </c>
      <c r="AF4127" s="48">
        <v>1101008</v>
      </c>
    </row>
    <row r="4128" spans="1:32" ht="14.25">
      <c r="A4128" s="48">
        <v>4307222</v>
      </c>
      <c r="D4128" s="48" t="s">
        <v>3881</v>
      </c>
      <c r="E4128" s="48" t="s">
        <v>554</v>
      </c>
      <c r="F4128" s="48" t="s">
        <v>7975</v>
      </c>
      <c r="G4128" s="48">
        <v>2</v>
      </c>
      <c r="H4128" s="48">
        <v>117</v>
      </c>
      <c r="I4128" s="48">
        <v>15403</v>
      </c>
      <c r="J4128" s="48">
        <v>6719</v>
      </c>
      <c r="K4128" s="48">
        <v>80497</v>
      </c>
      <c r="L4128" s="48">
        <v>0</v>
      </c>
      <c r="M4128" s="48">
        <v>1.5</v>
      </c>
      <c r="N4128" s="48">
        <v>0</v>
      </c>
      <c r="O4128" s="48">
        <v>0</v>
      </c>
      <c r="P4128" s="48">
        <v>3400</v>
      </c>
      <c r="Q4128" s="48">
        <v>0</v>
      </c>
      <c r="R4128" s="48">
        <v>0</v>
      </c>
      <c r="S4128" s="48">
        <v>2007013</v>
      </c>
      <c r="T4128" s="48">
        <v>1</v>
      </c>
      <c r="U4128" s="48">
        <v>2003013</v>
      </c>
      <c r="V4128" s="48">
        <v>8</v>
      </c>
      <c r="W4128" s="48">
        <v>2004008</v>
      </c>
      <c r="X4128" s="48">
        <v>8</v>
      </c>
      <c r="Y4128" s="48">
        <v>2004010</v>
      </c>
      <c r="Z4128" s="48">
        <v>8</v>
      </c>
      <c r="AC4128" s="48">
        <v>4</v>
      </c>
      <c r="AD4128" s="48">
        <v>4</v>
      </c>
      <c r="AE4128" s="48">
        <v>3</v>
      </c>
      <c r="AF4128" s="48">
        <v>1102013</v>
      </c>
    </row>
    <row r="4129" spans="1:32" ht="14.25">
      <c r="A4129" s="48">
        <v>4307231</v>
      </c>
      <c r="D4129" s="48" t="s">
        <v>3879</v>
      </c>
      <c r="E4129" s="48" t="s">
        <v>3823</v>
      </c>
      <c r="F4129" s="48" t="s">
        <v>7976</v>
      </c>
      <c r="G4129" s="48">
        <v>1</v>
      </c>
      <c r="H4129" s="48">
        <v>117</v>
      </c>
      <c r="I4129" s="48">
        <v>18501</v>
      </c>
      <c r="J4129" s="48">
        <v>8770</v>
      </c>
      <c r="K4129" s="48">
        <v>56363</v>
      </c>
      <c r="L4129" s="48">
        <v>0</v>
      </c>
      <c r="M4129" s="48">
        <v>1.5</v>
      </c>
      <c r="N4129" s="48">
        <v>0</v>
      </c>
      <c r="O4129" s="48">
        <v>0</v>
      </c>
      <c r="P4129" s="48">
        <v>3400</v>
      </c>
      <c r="Q4129" s="48">
        <v>0</v>
      </c>
      <c r="R4129" s="48">
        <v>0</v>
      </c>
      <c r="S4129" s="48">
        <v>1906009</v>
      </c>
      <c r="T4129" s="48">
        <v>1</v>
      </c>
      <c r="U4129" s="48">
        <v>1901009</v>
      </c>
      <c r="V4129" s="48">
        <v>8</v>
      </c>
      <c r="W4129" s="48">
        <v>1902009</v>
      </c>
      <c r="X4129" s="48">
        <v>8</v>
      </c>
      <c r="AB4129" s="48" t="s">
        <v>7977</v>
      </c>
      <c r="AF4129" s="48">
        <v>1101009</v>
      </c>
    </row>
    <row r="4130" spans="1:32" ht="14.25">
      <c r="A4130" s="48">
        <v>4307232</v>
      </c>
      <c r="D4130" s="48" t="s">
        <v>3881</v>
      </c>
      <c r="E4130" s="48" t="s">
        <v>555</v>
      </c>
      <c r="F4130" s="48" t="s">
        <v>7977</v>
      </c>
      <c r="G4130" s="48">
        <v>2</v>
      </c>
      <c r="H4130" s="48">
        <v>117</v>
      </c>
      <c r="I4130" s="48">
        <v>15403</v>
      </c>
      <c r="J4130" s="48">
        <v>6719</v>
      </c>
      <c r="K4130" s="48">
        <v>80497</v>
      </c>
      <c r="L4130" s="48">
        <v>0</v>
      </c>
      <c r="M4130" s="48">
        <v>1.5</v>
      </c>
      <c r="N4130" s="48">
        <v>0</v>
      </c>
      <c r="O4130" s="48">
        <v>0</v>
      </c>
      <c r="P4130" s="48">
        <v>3400</v>
      </c>
      <c r="Q4130" s="48">
        <v>0</v>
      </c>
      <c r="R4130" s="48">
        <v>0</v>
      </c>
      <c r="S4130" s="48">
        <v>2007014</v>
      </c>
      <c r="T4130" s="48">
        <v>1</v>
      </c>
      <c r="U4130" s="48">
        <v>2003014</v>
      </c>
      <c r="V4130" s="48">
        <v>8</v>
      </c>
      <c r="W4130" s="48">
        <v>2004002</v>
      </c>
      <c r="X4130" s="48">
        <v>8</v>
      </c>
      <c r="Y4130" s="48">
        <v>2004006</v>
      </c>
      <c r="Z4130" s="48">
        <v>8</v>
      </c>
      <c r="AC4130" s="48">
        <v>4</v>
      </c>
      <c r="AD4130" s="48">
        <v>4</v>
      </c>
      <c r="AE4130" s="48">
        <v>1</v>
      </c>
      <c r="AF4130" s="48">
        <v>1102014</v>
      </c>
    </row>
    <row r="4131" spans="1:32" ht="14.25">
      <c r="A4131" s="48">
        <v>4307311</v>
      </c>
      <c r="D4131" s="48" t="s">
        <v>3879</v>
      </c>
      <c r="E4131" s="48" t="s">
        <v>3781</v>
      </c>
      <c r="F4131" s="48" t="s">
        <v>7978</v>
      </c>
      <c r="G4131" s="48">
        <v>1</v>
      </c>
      <c r="H4131" s="48">
        <v>117</v>
      </c>
      <c r="I4131" s="48">
        <v>18679</v>
      </c>
      <c r="J4131" s="48">
        <v>8770</v>
      </c>
      <c r="K4131" s="48">
        <v>56763</v>
      </c>
      <c r="L4131" s="48">
        <v>0</v>
      </c>
      <c r="M4131" s="48">
        <v>1.5</v>
      </c>
      <c r="N4131" s="48">
        <v>0</v>
      </c>
      <c r="O4131" s="48">
        <v>0</v>
      </c>
      <c r="P4131" s="48">
        <v>3400</v>
      </c>
      <c r="Q4131" s="48">
        <v>0</v>
      </c>
      <c r="R4131" s="48">
        <v>0</v>
      </c>
      <c r="S4131" s="48">
        <v>1906001</v>
      </c>
      <c r="T4131" s="48">
        <v>1</v>
      </c>
      <c r="U4131" s="48">
        <v>1901001</v>
      </c>
      <c r="V4131" s="48">
        <v>8</v>
      </c>
      <c r="W4131" s="48">
        <v>1902001</v>
      </c>
      <c r="X4131" s="48">
        <v>8</v>
      </c>
      <c r="AB4131" s="48" t="s">
        <v>7979</v>
      </c>
      <c r="AF4131" s="48">
        <v>1101001</v>
      </c>
    </row>
    <row r="4132" spans="1:32" ht="14.25">
      <c r="A4132" s="48">
        <v>4307312</v>
      </c>
      <c r="D4132" s="48" t="s">
        <v>3881</v>
      </c>
      <c r="E4132" s="48" t="s">
        <v>3852</v>
      </c>
      <c r="F4132" s="48" t="s">
        <v>7979</v>
      </c>
      <c r="G4132" s="48">
        <v>2</v>
      </c>
      <c r="H4132" s="48">
        <v>117</v>
      </c>
      <c r="I4132" s="48">
        <v>15451</v>
      </c>
      <c r="J4132" s="48">
        <v>6719</v>
      </c>
      <c r="K4132" s="48">
        <v>79801</v>
      </c>
      <c r="L4132" s="48">
        <v>0</v>
      </c>
      <c r="M4132" s="48">
        <v>1.5</v>
      </c>
      <c r="N4132" s="48">
        <v>0</v>
      </c>
      <c r="O4132" s="48">
        <v>0</v>
      </c>
      <c r="P4132" s="48">
        <v>3400</v>
      </c>
      <c r="Q4132" s="48">
        <v>0</v>
      </c>
      <c r="R4132" s="48">
        <v>0</v>
      </c>
      <c r="S4132" s="48">
        <v>2007002</v>
      </c>
      <c r="T4132" s="48">
        <v>1</v>
      </c>
      <c r="U4132" s="48">
        <v>2003002</v>
      </c>
      <c r="V4132" s="48">
        <v>8</v>
      </c>
      <c r="W4132" s="48">
        <v>2004004</v>
      </c>
      <c r="X4132" s="48">
        <v>8</v>
      </c>
      <c r="Y4132" s="48">
        <v>2004005</v>
      </c>
      <c r="Z4132" s="48">
        <v>8</v>
      </c>
      <c r="AC4132" s="48">
        <v>4</v>
      </c>
      <c r="AD4132" s="48">
        <v>4</v>
      </c>
      <c r="AE4132" s="48">
        <v>1</v>
      </c>
      <c r="AF4132" s="48">
        <v>1102002</v>
      </c>
    </row>
    <row r="4133" spans="1:32" ht="14.25">
      <c r="A4133" s="48">
        <v>4307321</v>
      </c>
      <c r="D4133" s="48" t="s">
        <v>3879</v>
      </c>
      <c r="E4133" s="48" t="s">
        <v>3859</v>
      </c>
      <c r="F4133" s="48" t="s">
        <v>7980</v>
      </c>
      <c r="G4133" s="48">
        <v>1</v>
      </c>
      <c r="H4133" s="48">
        <v>117</v>
      </c>
      <c r="I4133" s="48">
        <v>18679</v>
      </c>
      <c r="J4133" s="48">
        <v>8770</v>
      </c>
      <c r="K4133" s="48">
        <v>56763</v>
      </c>
      <c r="L4133" s="48">
        <v>0</v>
      </c>
      <c r="M4133" s="48">
        <v>1.5</v>
      </c>
      <c r="N4133" s="48">
        <v>0</v>
      </c>
      <c r="O4133" s="48">
        <v>0</v>
      </c>
      <c r="P4133" s="48">
        <v>3400</v>
      </c>
      <c r="Q4133" s="48">
        <v>0</v>
      </c>
      <c r="R4133" s="48">
        <v>0</v>
      </c>
      <c r="S4133" s="48">
        <v>1906003</v>
      </c>
      <c r="T4133" s="48">
        <v>1</v>
      </c>
      <c r="U4133" s="48">
        <v>1901003</v>
      </c>
      <c r="V4133" s="48">
        <v>8</v>
      </c>
      <c r="W4133" s="48">
        <v>1902003</v>
      </c>
      <c r="X4133" s="48">
        <v>8</v>
      </c>
      <c r="AB4133" s="48" t="s">
        <v>7981</v>
      </c>
      <c r="AF4133" s="48">
        <v>1101003</v>
      </c>
    </row>
    <row r="4134" spans="1:32" ht="14.25">
      <c r="A4134" s="48">
        <v>4307322</v>
      </c>
      <c r="D4134" s="48" t="s">
        <v>3881</v>
      </c>
      <c r="E4134" s="48" t="s">
        <v>546</v>
      </c>
      <c r="F4134" s="48" t="s">
        <v>7981</v>
      </c>
      <c r="G4134" s="48">
        <v>2</v>
      </c>
      <c r="H4134" s="48">
        <v>117</v>
      </c>
      <c r="I4134" s="48">
        <v>15451</v>
      </c>
      <c r="J4134" s="48">
        <v>6719</v>
      </c>
      <c r="K4134" s="48">
        <v>80734</v>
      </c>
      <c r="L4134" s="48">
        <v>0</v>
      </c>
      <c r="M4134" s="48">
        <v>1.5</v>
      </c>
      <c r="N4134" s="48">
        <v>0</v>
      </c>
      <c r="O4134" s="48">
        <v>0</v>
      </c>
      <c r="P4134" s="48">
        <v>3400</v>
      </c>
      <c r="Q4134" s="48">
        <v>0</v>
      </c>
      <c r="R4134" s="48">
        <v>0</v>
      </c>
      <c r="S4134" s="48">
        <v>2007005</v>
      </c>
      <c r="T4134" s="48">
        <v>1</v>
      </c>
      <c r="U4134" s="48">
        <v>2003005</v>
      </c>
      <c r="V4134" s="48">
        <v>8</v>
      </c>
      <c r="W4134" s="48">
        <v>2004012</v>
      </c>
      <c r="X4134" s="48">
        <v>8</v>
      </c>
      <c r="Y4134" s="48">
        <v>2004014</v>
      </c>
      <c r="Z4134" s="48">
        <v>8</v>
      </c>
      <c r="AC4134" s="48">
        <v>4</v>
      </c>
      <c r="AD4134" s="48">
        <v>4</v>
      </c>
      <c r="AE4134" s="48">
        <v>3</v>
      </c>
      <c r="AF4134" s="48">
        <v>1102005</v>
      </c>
    </row>
    <row r="4135" spans="1:32" ht="14.25">
      <c r="A4135" s="48">
        <v>4307331</v>
      </c>
      <c r="D4135" s="48" t="s">
        <v>3879</v>
      </c>
      <c r="E4135" s="48" t="s">
        <v>3849</v>
      </c>
      <c r="F4135" s="48" t="s">
        <v>7982</v>
      </c>
      <c r="G4135" s="48">
        <v>1</v>
      </c>
      <c r="H4135" s="48">
        <v>117</v>
      </c>
      <c r="I4135" s="48">
        <v>18679</v>
      </c>
      <c r="J4135" s="48">
        <v>8770</v>
      </c>
      <c r="K4135" s="48">
        <v>56763</v>
      </c>
      <c r="L4135" s="48">
        <v>0</v>
      </c>
      <c r="M4135" s="48">
        <v>1.5</v>
      </c>
      <c r="N4135" s="48">
        <v>0</v>
      </c>
      <c r="O4135" s="48">
        <v>0</v>
      </c>
      <c r="P4135" s="48">
        <v>3400</v>
      </c>
      <c r="Q4135" s="48">
        <v>0</v>
      </c>
      <c r="R4135" s="48">
        <v>0</v>
      </c>
      <c r="S4135" s="48">
        <v>1906014</v>
      </c>
      <c r="T4135" s="48">
        <v>1</v>
      </c>
      <c r="U4135" s="48">
        <v>1901014</v>
      </c>
      <c r="V4135" s="48">
        <v>8</v>
      </c>
      <c r="W4135" s="48">
        <v>1902014</v>
      </c>
      <c r="X4135" s="48">
        <v>8</v>
      </c>
      <c r="AB4135" s="48" t="s">
        <v>7983</v>
      </c>
      <c r="AF4135" s="48">
        <v>1101014</v>
      </c>
    </row>
    <row r="4136" spans="1:32" ht="14.25">
      <c r="A4136" s="48">
        <v>4307332</v>
      </c>
      <c r="D4136" s="48" t="s">
        <v>3881</v>
      </c>
      <c r="E4136" s="48" t="s">
        <v>561</v>
      </c>
      <c r="F4136" s="48" t="s">
        <v>7983</v>
      </c>
      <c r="G4136" s="48">
        <v>2</v>
      </c>
      <c r="H4136" s="48">
        <v>117</v>
      </c>
      <c r="I4136" s="48">
        <v>15451</v>
      </c>
      <c r="J4136" s="48">
        <v>6719</v>
      </c>
      <c r="K4136" s="48">
        <v>80734</v>
      </c>
      <c r="L4136" s="48">
        <v>0</v>
      </c>
      <c r="M4136" s="48">
        <v>1.5</v>
      </c>
      <c r="N4136" s="48">
        <v>0</v>
      </c>
      <c r="O4136" s="48">
        <v>0</v>
      </c>
      <c r="P4136" s="48">
        <v>3400</v>
      </c>
      <c r="Q4136" s="48">
        <v>0</v>
      </c>
      <c r="R4136" s="48">
        <v>0</v>
      </c>
      <c r="S4136" s="48">
        <v>2007020</v>
      </c>
      <c r="T4136" s="48">
        <v>1</v>
      </c>
      <c r="U4136" s="48">
        <v>2003020</v>
      </c>
      <c r="V4136" s="48">
        <v>8</v>
      </c>
      <c r="W4136" s="48">
        <v>2004008</v>
      </c>
      <c r="X4136" s="48">
        <v>8</v>
      </c>
      <c r="Y4136" s="48">
        <v>2004010</v>
      </c>
      <c r="Z4136" s="48">
        <v>8</v>
      </c>
      <c r="AC4136" s="48">
        <v>4</v>
      </c>
      <c r="AD4136" s="48">
        <v>4</v>
      </c>
      <c r="AE4136" s="48">
        <v>2</v>
      </c>
      <c r="AF4136" s="48">
        <v>1102020</v>
      </c>
    </row>
    <row r="4137" spans="1:32" ht="14.25">
      <c r="A4137" s="48">
        <v>4307411</v>
      </c>
      <c r="D4137" s="48" t="s">
        <v>3879</v>
      </c>
      <c r="E4137" s="48" t="s">
        <v>3839</v>
      </c>
      <c r="F4137" s="48" t="s">
        <v>7984</v>
      </c>
      <c r="G4137" s="48">
        <v>1</v>
      </c>
      <c r="H4137" s="48">
        <v>118</v>
      </c>
      <c r="I4137" s="48">
        <v>18916</v>
      </c>
      <c r="J4137" s="48">
        <v>8872</v>
      </c>
      <c r="K4137" s="48">
        <v>57497</v>
      </c>
      <c r="L4137" s="48">
        <v>0</v>
      </c>
      <c r="M4137" s="48">
        <v>1.5</v>
      </c>
      <c r="N4137" s="48">
        <v>0</v>
      </c>
      <c r="O4137" s="48">
        <v>0</v>
      </c>
      <c r="P4137" s="48">
        <v>3400</v>
      </c>
      <c r="Q4137" s="48">
        <v>0</v>
      </c>
      <c r="R4137" s="48">
        <v>0</v>
      </c>
      <c r="S4137" s="48">
        <v>1906012</v>
      </c>
      <c r="T4137" s="48">
        <v>1</v>
      </c>
      <c r="U4137" s="48">
        <v>1901012</v>
      </c>
      <c r="V4137" s="48">
        <v>8</v>
      </c>
      <c r="W4137" s="48">
        <v>1902012</v>
      </c>
      <c r="X4137" s="48">
        <v>8</v>
      </c>
      <c r="AB4137" s="48" t="s">
        <v>7985</v>
      </c>
      <c r="AF4137" s="48">
        <v>1101012</v>
      </c>
    </row>
    <row r="4138" spans="1:32" ht="14.25">
      <c r="A4138" s="48">
        <v>4307412</v>
      </c>
      <c r="D4138" s="48" t="s">
        <v>3881</v>
      </c>
      <c r="E4138" s="48" t="s">
        <v>559</v>
      </c>
      <c r="F4138" s="48" t="s">
        <v>7985</v>
      </c>
      <c r="G4138" s="48">
        <v>2</v>
      </c>
      <c r="H4138" s="48">
        <v>118</v>
      </c>
      <c r="I4138" s="48">
        <v>15735</v>
      </c>
      <c r="J4138" s="48">
        <v>6838</v>
      </c>
      <c r="K4138" s="48">
        <v>81210</v>
      </c>
      <c r="L4138" s="48">
        <v>0</v>
      </c>
      <c r="M4138" s="48">
        <v>1.5</v>
      </c>
      <c r="N4138" s="48">
        <v>0</v>
      </c>
      <c r="O4138" s="48">
        <v>0</v>
      </c>
      <c r="P4138" s="48">
        <v>3400</v>
      </c>
      <c r="Q4138" s="48">
        <v>0</v>
      </c>
      <c r="R4138" s="48">
        <v>0</v>
      </c>
      <c r="S4138" s="48">
        <v>2007018</v>
      </c>
      <c r="T4138" s="48">
        <v>1</v>
      </c>
      <c r="U4138" s="48">
        <v>2003018</v>
      </c>
      <c r="V4138" s="48">
        <v>8</v>
      </c>
      <c r="W4138" s="48">
        <v>2004012</v>
      </c>
      <c r="X4138" s="48">
        <v>8</v>
      </c>
      <c r="Y4138" s="48">
        <v>2004010</v>
      </c>
      <c r="Z4138" s="48">
        <v>8</v>
      </c>
      <c r="AC4138" s="48">
        <v>4</v>
      </c>
      <c r="AD4138" s="48">
        <v>4</v>
      </c>
      <c r="AE4138" s="48">
        <v>2</v>
      </c>
      <c r="AF4138" s="48">
        <v>1102018</v>
      </c>
    </row>
    <row r="4139" spans="1:32" ht="14.25">
      <c r="A4139" s="48">
        <v>4307421</v>
      </c>
      <c r="D4139" s="48" t="s">
        <v>3879</v>
      </c>
      <c r="E4139" s="48" t="s">
        <v>3801</v>
      </c>
      <c r="F4139" s="48" t="s">
        <v>7986</v>
      </c>
      <c r="G4139" s="48">
        <v>1</v>
      </c>
      <c r="H4139" s="48">
        <v>118</v>
      </c>
      <c r="I4139" s="48">
        <v>18916</v>
      </c>
      <c r="J4139" s="48">
        <v>8872</v>
      </c>
      <c r="K4139" s="48">
        <v>57497</v>
      </c>
      <c r="L4139" s="48">
        <v>0</v>
      </c>
      <c r="M4139" s="48">
        <v>1.5</v>
      </c>
      <c r="N4139" s="48">
        <v>0</v>
      </c>
      <c r="O4139" s="48">
        <v>0</v>
      </c>
      <c r="P4139" s="48">
        <v>3400</v>
      </c>
      <c r="Q4139" s="48">
        <v>0</v>
      </c>
      <c r="R4139" s="48">
        <v>0</v>
      </c>
      <c r="S4139" s="48">
        <v>1906008</v>
      </c>
      <c r="T4139" s="48">
        <v>1</v>
      </c>
      <c r="U4139" s="48">
        <v>1901008</v>
      </c>
      <c r="V4139" s="48">
        <v>8</v>
      </c>
      <c r="W4139" s="48">
        <v>1902008</v>
      </c>
      <c r="X4139" s="48">
        <v>8</v>
      </c>
      <c r="AB4139" s="48" t="s">
        <v>7987</v>
      </c>
      <c r="AF4139" s="48">
        <v>1101008</v>
      </c>
    </row>
    <row r="4140" spans="1:32" ht="14.25">
      <c r="A4140" s="48">
        <v>4307422</v>
      </c>
      <c r="D4140" s="48" t="s">
        <v>3881</v>
      </c>
      <c r="E4140" s="48" t="s">
        <v>554</v>
      </c>
      <c r="F4140" s="48" t="s">
        <v>7987</v>
      </c>
      <c r="G4140" s="48">
        <v>2</v>
      </c>
      <c r="H4140" s="48">
        <v>118</v>
      </c>
      <c r="I4140" s="48">
        <v>15735</v>
      </c>
      <c r="J4140" s="48">
        <v>6838</v>
      </c>
      <c r="K4140" s="48">
        <v>82143</v>
      </c>
      <c r="L4140" s="48">
        <v>0</v>
      </c>
      <c r="M4140" s="48">
        <v>1.5</v>
      </c>
      <c r="N4140" s="48">
        <v>0</v>
      </c>
      <c r="O4140" s="48">
        <v>0</v>
      </c>
      <c r="P4140" s="48">
        <v>3400</v>
      </c>
      <c r="Q4140" s="48">
        <v>0</v>
      </c>
      <c r="R4140" s="48">
        <v>0</v>
      </c>
      <c r="S4140" s="48">
        <v>2007013</v>
      </c>
      <c r="T4140" s="48">
        <v>1</v>
      </c>
      <c r="U4140" s="48">
        <v>2003013</v>
      </c>
      <c r="V4140" s="48">
        <v>8</v>
      </c>
      <c r="W4140" s="48">
        <v>2004008</v>
      </c>
      <c r="X4140" s="48">
        <v>8</v>
      </c>
      <c r="Y4140" s="48">
        <v>2004010</v>
      </c>
      <c r="Z4140" s="48">
        <v>8</v>
      </c>
      <c r="AC4140" s="48">
        <v>4</v>
      </c>
      <c r="AD4140" s="48">
        <v>4</v>
      </c>
      <c r="AE4140" s="48">
        <v>3</v>
      </c>
      <c r="AF4140" s="48">
        <v>1102013</v>
      </c>
    </row>
    <row r="4141" spans="1:32" ht="14.25">
      <c r="A4141" s="48">
        <v>4307431</v>
      </c>
      <c r="D4141" s="48" t="s">
        <v>3879</v>
      </c>
      <c r="E4141" s="48" t="s">
        <v>3823</v>
      </c>
      <c r="F4141" s="48" t="s">
        <v>7988</v>
      </c>
      <c r="G4141" s="48">
        <v>1</v>
      </c>
      <c r="H4141" s="48">
        <v>118</v>
      </c>
      <c r="I4141" s="48">
        <v>18916</v>
      </c>
      <c r="J4141" s="48">
        <v>8872</v>
      </c>
      <c r="K4141" s="48">
        <v>57497</v>
      </c>
      <c r="L4141" s="48">
        <v>0</v>
      </c>
      <c r="M4141" s="48">
        <v>1.5</v>
      </c>
      <c r="N4141" s="48">
        <v>0</v>
      </c>
      <c r="O4141" s="48">
        <v>0</v>
      </c>
      <c r="P4141" s="48">
        <v>3400</v>
      </c>
      <c r="Q4141" s="48">
        <v>0</v>
      </c>
      <c r="R4141" s="48">
        <v>0</v>
      </c>
      <c r="S4141" s="48">
        <v>1906009</v>
      </c>
      <c r="T4141" s="48">
        <v>1</v>
      </c>
      <c r="U4141" s="48">
        <v>1901009</v>
      </c>
      <c r="V4141" s="48">
        <v>8</v>
      </c>
      <c r="W4141" s="48">
        <v>1902009</v>
      </c>
      <c r="X4141" s="48">
        <v>8</v>
      </c>
      <c r="AB4141" s="48" t="s">
        <v>7989</v>
      </c>
      <c r="AF4141" s="48">
        <v>1101009</v>
      </c>
    </row>
    <row r="4142" spans="1:32" ht="14.25">
      <c r="A4142" s="48">
        <v>4307432</v>
      </c>
      <c r="D4142" s="48" t="s">
        <v>3881</v>
      </c>
      <c r="E4142" s="48" t="s">
        <v>555</v>
      </c>
      <c r="F4142" s="48" t="s">
        <v>7989</v>
      </c>
      <c r="G4142" s="48">
        <v>2</v>
      </c>
      <c r="H4142" s="48">
        <v>118</v>
      </c>
      <c r="I4142" s="48">
        <v>15735</v>
      </c>
      <c r="J4142" s="48">
        <v>6838</v>
      </c>
      <c r="K4142" s="48">
        <v>82143</v>
      </c>
      <c r="L4142" s="48">
        <v>0</v>
      </c>
      <c r="M4142" s="48">
        <v>1.5</v>
      </c>
      <c r="N4142" s="48">
        <v>0</v>
      </c>
      <c r="O4142" s="48">
        <v>0</v>
      </c>
      <c r="P4142" s="48">
        <v>3400</v>
      </c>
      <c r="Q4142" s="48">
        <v>0</v>
      </c>
      <c r="R4142" s="48">
        <v>0</v>
      </c>
      <c r="S4142" s="48">
        <v>2007014</v>
      </c>
      <c r="T4142" s="48">
        <v>1</v>
      </c>
      <c r="U4142" s="48">
        <v>2003014</v>
      </c>
      <c r="V4142" s="48">
        <v>8</v>
      </c>
      <c r="W4142" s="48">
        <v>2004002</v>
      </c>
      <c r="X4142" s="48">
        <v>8</v>
      </c>
      <c r="Y4142" s="48">
        <v>2004006</v>
      </c>
      <c r="Z4142" s="48">
        <v>8</v>
      </c>
      <c r="AC4142" s="48">
        <v>4</v>
      </c>
      <c r="AD4142" s="48">
        <v>4</v>
      </c>
      <c r="AE4142" s="48">
        <v>1</v>
      </c>
      <c r="AF4142" s="48">
        <v>1102014</v>
      </c>
    </row>
    <row r="4143" spans="1:32" ht="14.25">
      <c r="A4143" s="48">
        <v>4307511</v>
      </c>
      <c r="D4143" s="48" t="s">
        <v>3879</v>
      </c>
      <c r="E4143" s="48" t="s">
        <v>3832</v>
      </c>
      <c r="F4143" s="48" t="s">
        <v>7990</v>
      </c>
      <c r="G4143" s="48">
        <v>1</v>
      </c>
      <c r="H4143" s="48">
        <v>118</v>
      </c>
      <c r="I4143" s="48">
        <v>19105</v>
      </c>
      <c r="J4143" s="48">
        <v>8921</v>
      </c>
      <c r="K4143" s="48">
        <v>57497</v>
      </c>
      <c r="L4143" s="48">
        <v>0</v>
      </c>
      <c r="M4143" s="48">
        <v>1.5</v>
      </c>
      <c r="N4143" s="48">
        <v>0</v>
      </c>
      <c r="O4143" s="48">
        <v>0</v>
      </c>
      <c r="P4143" s="48">
        <v>3400</v>
      </c>
      <c r="Q4143" s="48">
        <v>0</v>
      </c>
      <c r="R4143" s="48">
        <v>0</v>
      </c>
      <c r="S4143" s="48">
        <v>1906015</v>
      </c>
      <c r="T4143" s="48">
        <v>1</v>
      </c>
      <c r="U4143" s="48">
        <v>1901015</v>
      </c>
      <c r="V4143" s="48">
        <v>8</v>
      </c>
      <c r="W4143" s="48">
        <v>1902015</v>
      </c>
      <c r="X4143" s="48">
        <v>8</v>
      </c>
      <c r="AB4143" s="48" t="s">
        <v>7991</v>
      </c>
      <c r="AF4143" s="48">
        <v>1101015</v>
      </c>
    </row>
    <row r="4144" spans="1:32" ht="14.25">
      <c r="A4144" s="48">
        <v>4307512</v>
      </c>
      <c r="D4144" s="48" t="s">
        <v>3881</v>
      </c>
      <c r="E4144" s="48" t="s">
        <v>562</v>
      </c>
      <c r="F4144" s="48" t="s">
        <v>7991</v>
      </c>
      <c r="G4144" s="48">
        <v>2</v>
      </c>
      <c r="H4144" s="48">
        <v>118</v>
      </c>
      <c r="I4144" s="48">
        <v>15859</v>
      </c>
      <c r="J4144" s="48">
        <v>6874</v>
      </c>
      <c r="K4144" s="48">
        <v>81210</v>
      </c>
      <c r="L4144" s="48">
        <v>0</v>
      </c>
      <c r="M4144" s="48">
        <v>1.5</v>
      </c>
      <c r="N4144" s="48">
        <v>0</v>
      </c>
      <c r="O4144" s="48">
        <v>0</v>
      </c>
      <c r="P4144" s="48">
        <v>3400</v>
      </c>
      <c r="Q4144" s="48">
        <v>0</v>
      </c>
      <c r="R4144" s="48">
        <v>0</v>
      </c>
      <c r="S4144" s="48">
        <v>2007021</v>
      </c>
      <c r="T4144" s="48">
        <v>1</v>
      </c>
      <c r="U4144" s="48">
        <v>2003021</v>
      </c>
      <c r="V4144" s="48">
        <v>8</v>
      </c>
      <c r="W4144" s="48">
        <v>2004008</v>
      </c>
      <c r="X4144" s="48">
        <v>8</v>
      </c>
      <c r="Y4144" s="48">
        <v>2004011</v>
      </c>
      <c r="Z4144" s="48">
        <v>8</v>
      </c>
      <c r="AC4144" s="48">
        <v>4</v>
      </c>
      <c r="AD4144" s="48">
        <v>4</v>
      </c>
      <c r="AE4144" s="48">
        <v>1</v>
      </c>
      <c r="AF4144" s="48">
        <v>1102021</v>
      </c>
    </row>
    <row r="4145" spans="1:32" ht="14.25">
      <c r="A4145" s="48">
        <v>4307521</v>
      </c>
      <c r="D4145" s="48" t="s">
        <v>3879</v>
      </c>
      <c r="E4145" s="48" t="s">
        <v>3781</v>
      </c>
      <c r="F4145" s="48" t="s">
        <v>7992</v>
      </c>
      <c r="G4145" s="48">
        <v>1</v>
      </c>
      <c r="H4145" s="48">
        <v>118</v>
      </c>
      <c r="I4145" s="48">
        <v>19105</v>
      </c>
      <c r="J4145" s="48">
        <v>8921</v>
      </c>
      <c r="K4145" s="48">
        <v>57497</v>
      </c>
      <c r="L4145" s="48">
        <v>0</v>
      </c>
      <c r="M4145" s="48">
        <v>1.5</v>
      </c>
      <c r="N4145" s="48">
        <v>0</v>
      </c>
      <c r="O4145" s="48">
        <v>0</v>
      </c>
      <c r="P4145" s="48">
        <v>3400</v>
      </c>
      <c r="Q4145" s="48">
        <v>0</v>
      </c>
      <c r="R4145" s="48">
        <v>0</v>
      </c>
      <c r="S4145" s="48">
        <v>1906001</v>
      </c>
      <c r="T4145" s="48">
        <v>1</v>
      </c>
      <c r="U4145" s="48">
        <v>1901001</v>
      </c>
      <c r="V4145" s="48">
        <v>8</v>
      </c>
      <c r="W4145" s="48">
        <v>1902001</v>
      </c>
      <c r="X4145" s="48">
        <v>8</v>
      </c>
      <c r="AB4145" s="48" t="s">
        <v>7993</v>
      </c>
      <c r="AF4145" s="48">
        <v>1101001</v>
      </c>
    </row>
    <row r="4146" spans="1:32" ht="14.25">
      <c r="A4146" s="48">
        <v>4307522</v>
      </c>
      <c r="D4146" s="48" t="s">
        <v>3881</v>
      </c>
      <c r="E4146" s="48" t="s">
        <v>550</v>
      </c>
      <c r="F4146" s="48" t="s">
        <v>7993</v>
      </c>
      <c r="G4146" s="48">
        <v>2</v>
      </c>
      <c r="H4146" s="48">
        <v>118</v>
      </c>
      <c r="I4146" s="48">
        <v>15859</v>
      </c>
      <c r="J4146" s="48">
        <v>6874</v>
      </c>
      <c r="K4146" s="48">
        <v>82143</v>
      </c>
      <c r="L4146" s="48">
        <v>0</v>
      </c>
      <c r="M4146" s="48">
        <v>1.5</v>
      </c>
      <c r="N4146" s="48">
        <v>0</v>
      </c>
      <c r="O4146" s="48">
        <v>0</v>
      </c>
      <c r="P4146" s="48">
        <v>3400</v>
      </c>
      <c r="Q4146" s="48">
        <v>0</v>
      </c>
      <c r="R4146" s="48">
        <v>0</v>
      </c>
      <c r="S4146" s="48">
        <v>2007009</v>
      </c>
      <c r="T4146" s="48">
        <v>1</v>
      </c>
      <c r="U4146" s="48">
        <v>2003009</v>
      </c>
      <c r="V4146" s="48">
        <v>8</v>
      </c>
      <c r="W4146" s="48">
        <v>2004010</v>
      </c>
      <c r="X4146" s="48">
        <v>8</v>
      </c>
      <c r="Y4146" s="48">
        <v>2004014</v>
      </c>
      <c r="Z4146" s="48">
        <v>8</v>
      </c>
      <c r="AC4146" s="48">
        <v>4</v>
      </c>
      <c r="AD4146" s="48">
        <v>4</v>
      </c>
      <c r="AE4146" s="48">
        <v>2</v>
      </c>
      <c r="AF4146" s="48">
        <v>1102009</v>
      </c>
    </row>
    <row r="4147" spans="1:32" ht="14.25">
      <c r="A4147" s="48">
        <v>4307531</v>
      </c>
      <c r="D4147" s="48" t="s">
        <v>3879</v>
      </c>
      <c r="E4147" s="48" t="s">
        <v>3853</v>
      </c>
      <c r="F4147" s="48" t="s">
        <v>7994</v>
      </c>
      <c r="G4147" s="48">
        <v>1</v>
      </c>
      <c r="H4147" s="48">
        <v>118</v>
      </c>
      <c r="I4147" s="48">
        <v>19105</v>
      </c>
      <c r="J4147" s="48">
        <v>8921</v>
      </c>
      <c r="K4147" s="48">
        <v>57497</v>
      </c>
      <c r="L4147" s="48">
        <v>0</v>
      </c>
      <c r="M4147" s="48">
        <v>1.5</v>
      </c>
      <c r="N4147" s="48">
        <v>0</v>
      </c>
      <c r="O4147" s="48">
        <v>0</v>
      </c>
      <c r="P4147" s="48">
        <v>3400</v>
      </c>
      <c r="Q4147" s="48">
        <v>0</v>
      </c>
      <c r="R4147" s="48">
        <v>0</v>
      </c>
      <c r="S4147" s="48">
        <v>1906011</v>
      </c>
      <c r="T4147" s="48">
        <v>1</v>
      </c>
      <c r="U4147" s="48">
        <v>1901011</v>
      </c>
      <c r="V4147" s="48">
        <v>8</v>
      </c>
      <c r="W4147" s="48">
        <v>1902011</v>
      </c>
      <c r="X4147" s="48">
        <v>8</v>
      </c>
      <c r="AB4147" s="48" t="s">
        <v>7995</v>
      </c>
      <c r="AF4147" s="48">
        <v>1101011</v>
      </c>
    </row>
    <row r="4148" spans="1:32" ht="14.25">
      <c r="A4148" s="48">
        <v>4307532</v>
      </c>
      <c r="D4148" s="48" t="s">
        <v>3881</v>
      </c>
      <c r="E4148" s="48" t="s">
        <v>558</v>
      </c>
      <c r="F4148" s="48" t="s">
        <v>7995</v>
      </c>
      <c r="G4148" s="48">
        <v>2</v>
      </c>
      <c r="H4148" s="48">
        <v>118</v>
      </c>
      <c r="I4148" s="48">
        <v>15859</v>
      </c>
      <c r="J4148" s="48">
        <v>6874</v>
      </c>
      <c r="K4148" s="48">
        <v>82143</v>
      </c>
      <c r="L4148" s="48">
        <v>0</v>
      </c>
      <c r="M4148" s="48">
        <v>1.5</v>
      </c>
      <c r="N4148" s="48">
        <v>0</v>
      </c>
      <c r="O4148" s="48">
        <v>0</v>
      </c>
      <c r="P4148" s="48">
        <v>3400</v>
      </c>
      <c r="Q4148" s="48">
        <v>0</v>
      </c>
      <c r="R4148" s="48">
        <v>0</v>
      </c>
      <c r="S4148" s="48">
        <v>2007017</v>
      </c>
      <c r="T4148" s="48">
        <v>1</v>
      </c>
      <c r="U4148" s="48">
        <v>2003017</v>
      </c>
      <c r="V4148" s="48">
        <v>8</v>
      </c>
      <c r="W4148" s="48">
        <v>2004008</v>
      </c>
      <c r="X4148" s="48">
        <v>8</v>
      </c>
      <c r="Y4148" s="48">
        <v>2004010</v>
      </c>
      <c r="Z4148" s="48">
        <v>8</v>
      </c>
      <c r="AC4148" s="48">
        <v>4</v>
      </c>
      <c r="AD4148" s="48">
        <v>4</v>
      </c>
      <c r="AE4148" s="48">
        <v>3</v>
      </c>
      <c r="AF4148" s="48">
        <v>1102017</v>
      </c>
    </row>
    <row r="4149" spans="1:32" ht="14.25">
      <c r="A4149" s="48">
        <v>4307611</v>
      </c>
      <c r="D4149" s="48" t="s">
        <v>3879</v>
      </c>
      <c r="E4149" s="48" t="s">
        <v>3823</v>
      </c>
      <c r="F4149" s="48" t="s">
        <v>7996</v>
      </c>
      <c r="G4149" s="48">
        <v>1</v>
      </c>
      <c r="H4149" s="48">
        <v>119</v>
      </c>
      <c r="I4149" s="48">
        <v>19565</v>
      </c>
      <c r="J4149" s="48">
        <v>9054</v>
      </c>
      <c r="K4149" s="48">
        <v>58172</v>
      </c>
      <c r="L4149" s="48">
        <v>0</v>
      </c>
      <c r="M4149" s="48">
        <v>1.5</v>
      </c>
      <c r="N4149" s="48">
        <v>0</v>
      </c>
      <c r="O4149" s="48">
        <v>0</v>
      </c>
      <c r="P4149" s="48">
        <v>3400</v>
      </c>
      <c r="Q4149" s="48">
        <v>0</v>
      </c>
      <c r="R4149" s="48">
        <v>0</v>
      </c>
      <c r="S4149" s="48">
        <v>1906009</v>
      </c>
      <c r="T4149" s="48">
        <v>1</v>
      </c>
      <c r="U4149" s="48">
        <v>1901009</v>
      </c>
      <c r="V4149" s="48">
        <v>8</v>
      </c>
      <c r="W4149" s="48">
        <v>1902009</v>
      </c>
      <c r="X4149" s="48">
        <v>8</v>
      </c>
      <c r="AB4149" s="48" t="s">
        <v>7997</v>
      </c>
      <c r="AF4149" s="48">
        <v>1101009</v>
      </c>
    </row>
    <row r="4150" spans="1:32" ht="14.25">
      <c r="A4150" s="48">
        <v>4307612</v>
      </c>
      <c r="D4150" s="48" t="s">
        <v>3881</v>
      </c>
      <c r="E4150" s="48" t="s">
        <v>555</v>
      </c>
      <c r="F4150" s="48" t="s">
        <v>7997</v>
      </c>
      <c r="G4150" s="48">
        <v>2</v>
      </c>
      <c r="H4150" s="48">
        <v>119</v>
      </c>
      <c r="I4150" s="48">
        <v>16301</v>
      </c>
      <c r="J4150" s="48">
        <v>7011</v>
      </c>
      <c r="K4150" s="48">
        <v>82560</v>
      </c>
      <c r="L4150" s="48">
        <v>0</v>
      </c>
      <c r="M4150" s="48">
        <v>1.5</v>
      </c>
      <c r="N4150" s="48">
        <v>0</v>
      </c>
      <c r="O4150" s="48">
        <v>0</v>
      </c>
      <c r="P4150" s="48">
        <v>3400</v>
      </c>
      <c r="Q4150" s="48">
        <v>0</v>
      </c>
      <c r="R4150" s="48">
        <v>0</v>
      </c>
      <c r="S4150" s="48">
        <v>2007014</v>
      </c>
      <c r="T4150" s="48">
        <v>1</v>
      </c>
      <c r="U4150" s="48">
        <v>2003014</v>
      </c>
      <c r="V4150" s="48">
        <v>8</v>
      </c>
      <c r="W4150" s="48">
        <v>2004002</v>
      </c>
      <c r="X4150" s="48">
        <v>8</v>
      </c>
      <c r="Y4150" s="48">
        <v>2004006</v>
      </c>
      <c r="Z4150" s="48">
        <v>8</v>
      </c>
      <c r="AC4150" s="48">
        <v>4</v>
      </c>
      <c r="AD4150" s="48">
        <v>4</v>
      </c>
      <c r="AE4150" s="48">
        <v>1</v>
      </c>
      <c r="AF4150" s="48">
        <v>1102014</v>
      </c>
    </row>
    <row r="4151" spans="1:32" ht="14.25">
      <c r="A4151" s="48">
        <v>4307621</v>
      </c>
      <c r="D4151" s="48" t="s">
        <v>3879</v>
      </c>
      <c r="E4151" s="48" t="s">
        <v>3801</v>
      </c>
      <c r="F4151" s="48" t="s">
        <v>7998</v>
      </c>
      <c r="G4151" s="48">
        <v>1</v>
      </c>
      <c r="H4151" s="48">
        <v>119</v>
      </c>
      <c r="I4151" s="48">
        <v>19565</v>
      </c>
      <c r="J4151" s="48">
        <v>9054</v>
      </c>
      <c r="K4151" s="48">
        <v>58172</v>
      </c>
      <c r="L4151" s="48">
        <v>0</v>
      </c>
      <c r="M4151" s="48">
        <v>1.5</v>
      </c>
      <c r="N4151" s="48">
        <v>0</v>
      </c>
      <c r="O4151" s="48">
        <v>0</v>
      </c>
      <c r="P4151" s="48">
        <v>3400</v>
      </c>
      <c r="Q4151" s="48">
        <v>0</v>
      </c>
      <c r="R4151" s="48">
        <v>0</v>
      </c>
      <c r="S4151" s="48">
        <v>1906008</v>
      </c>
      <c r="T4151" s="48">
        <v>1</v>
      </c>
      <c r="U4151" s="48">
        <v>1901008</v>
      </c>
      <c r="V4151" s="48">
        <v>8</v>
      </c>
      <c r="W4151" s="48">
        <v>1902008</v>
      </c>
      <c r="X4151" s="48">
        <v>8</v>
      </c>
      <c r="AB4151" s="48" t="s">
        <v>7999</v>
      </c>
      <c r="AF4151" s="48">
        <v>1101008</v>
      </c>
    </row>
    <row r="4152" spans="1:32" ht="14.25">
      <c r="A4152" s="48">
        <v>4307622</v>
      </c>
      <c r="D4152" s="48" t="s">
        <v>3881</v>
      </c>
      <c r="E4152" s="48" t="s">
        <v>554</v>
      </c>
      <c r="F4152" s="48" t="s">
        <v>7999</v>
      </c>
      <c r="G4152" s="48">
        <v>2</v>
      </c>
      <c r="H4152" s="48">
        <v>119</v>
      </c>
      <c r="I4152" s="48">
        <v>16041</v>
      </c>
      <c r="J4152" s="48">
        <v>6959</v>
      </c>
      <c r="K4152" s="48">
        <v>83493</v>
      </c>
      <c r="L4152" s="48">
        <v>0</v>
      </c>
      <c r="M4152" s="48">
        <v>1.5</v>
      </c>
      <c r="N4152" s="48">
        <v>0</v>
      </c>
      <c r="O4152" s="48">
        <v>0</v>
      </c>
      <c r="P4152" s="48">
        <v>3400</v>
      </c>
      <c r="Q4152" s="48">
        <v>0</v>
      </c>
      <c r="R4152" s="48">
        <v>0</v>
      </c>
      <c r="S4152" s="48">
        <v>2007013</v>
      </c>
      <c r="T4152" s="48">
        <v>1</v>
      </c>
      <c r="U4152" s="48">
        <v>2003013</v>
      </c>
      <c r="V4152" s="48">
        <v>8</v>
      </c>
      <c r="W4152" s="48">
        <v>2004008</v>
      </c>
      <c r="X4152" s="48">
        <v>8</v>
      </c>
      <c r="Y4152" s="48">
        <v>2004010</v>
      </c>
      <c r="Z4152" s="48">
        <v>8</v>
      </c>
      <c r="AC4152" s="48">
        <v>4</v>
      </c>
      <c r="AD4152" s="48">
        <v>4</v>
      </c>
      <c r="AE4152" s="48">
        <v>3</v>
      </c>
      <c r="AF4152" s="48">
        <v>1102013</v>
      </c>
    </row>
    <row r="4153" spans="1:32" ht="14.25">
      <c r="A4153" s="48">
        <v>4307631</v>
      </c>
      <c r="D4153" s="48" t="s">
        <v>3879</v>
      </c>
      <c r="E4153" s="48" t="s">
        <v>3839</v>
      </c>
      <c r="F4153" s="48" t="s">
        <v>8000</v>
      </c>
      <c r="G4153" s="48">
        <v>1</v>
      </c>
      <c r="H4153" s="48">
        <v>119</v>
      </c>
      <c r="I4153" s="48">
        <v>19565</v>
      </c>
      <c r="J4153" s="48">
        <v>9054</v>
      </c>
      <c r="K4153" s="48">
        <v>58172</v>
      </c>
      <c r="L4153" s="48">
        <v>0</v>
      </c>
      <c r="M4153" s="48">
        <v>1.5</v>
      </c>
      <c r="N4153" s="48">
        <v>0</v>
      </c>
      <c r="O4153" s="48">
        <v>0</v>
      </c>
      <c r="P4153" s="48">
        <v>3400</v>
      </c>
      <c r="Q4153" s="48">
        <v>0</v>
      </c>
      <c r="R4153" s="48">
        <v>0</v>
      </c>
      <c r="S4153" s="48">
        <v>1906012</v>
      </c>
      <c r="T4153" s="48">
        <v>1</v>
      </c>
      <c r="U4153" s="48">
        <v>1901012</v>
      </c>
      <c r="V4153" s="48">
        <v>8</v>
      </c>
      <c r="W4153" s="48">
        <v>1902012</v>
      </c>
      <c r="X4153" s="48">
        <v>8</v>
      </c>
      <c r="AB4153" s="48" t="s">
        <v>8001</v>
      </c>
      <c r="AF4153" s="48">
        <v>1101012</v>
      </c>
    </row>
    <row r="4154" spans="1:32" ht="14.25">
      <c r="A4154" s="48">
        <v>4307632</v>
      </c>
      <c r="D4154" s="48" t="s">
        <v>3881</v>
      </c>
      <c r="E4154" s="48" t="s">
        <v>559</v>
      </c>
      <c r="F4154" s="48" t="s">
        <v>8001</v>
      </c>
      <c r="G4154" s="48">
        <v>2</v>
      </c>
      <c r="H4154" s="48">
        <v>119</v>
      </c>
      <c r="I4154" s="48">
        <v>16041</v>
      </c>
      <c r="J4154" s="48">
        <v>6959</v>
      </c>
      <c r="K4154" s="48">
        <v>83493</v>
      </c>
      <c r="L4154" s="48">
        <v>0</v>
      </c>
      <c r="M4154" s="48">
        <v>1.5</v>
      </c>
      <c r="N4154" s="48">
        <v>0</v>
      </c>
      <c r="O4154" s="48">
        <v>0</v>
      </c>
      <c r="P4154" s="48">
        <v>3400</v>
      </c>
      <c r="Q4154" s="48">
        <v>0</v>
      </c>
      <c r="R4154" s="48">
        <v>0</v>
      </c>
      <c r="S4154" s="48">
        <v>2007018</v>
      </c>
      <c r="T4154" s="48">
        <v>1</v>
      </c>
      <c r="U4154" s="48">
        <v>2003018</v>
      </c>
      <c r="V4154" s="48">
        <v>8</v>
      </c>
      <c r="W4154" s="48">
        <v>2004012</v>
      </c>
      <c r="X4154" s="48">
        <v>8</v>
      </c>
      <c r="Y4154" s="48">
        <v>2004010</v>
      </c>
      <c r="Z4154" s="48">
        <v>8</v>
      </c>
      <c r="AC4154" s="48">
        <v>4</v>
      </c>
      <c r="AD4154" s="48">
        <v>4</v>
      </c>
      <c r="AE4154" s="48">
        <v>2</v>
      </c>
      <c r="AF4154" s="48">
        <v>1102018</v>
      </c>
    </row>
    <row r="4155" spans="1:32" ht="14.25">
      <c r="A4155" s="48">
        <v>4307711</v>
      </c>
      <c r="D4155" s="48" t="s">
        <v>3879</v>
      </c>
      <c r="E4155" s="48" t="s">
        <v>3851</v>
      </c>
      <c r="F4155" s="48" t="s">
        <v>8002</v>
      </c>
      <c r="G4155" s="48">
        <v>1</v>
      </c>
      <c r="H4155" s="48">
        <v>119</v>
      </c>
      <c r="I4155" s="48">
        <v>19890</v>
      </c>
      <c r="J4155" s="48">
        <v>9119</v>
      </c>
      <c r="K4155" s="48">
        <v>58172</v>
      </c>
      <c r="L4155" s="48">
        <v>0</v>
      </c>
      <c r="M4155" s="48">
        <v>1.5</v>
      </c>
      <c r="N4155" s="48">
        <v>0</v>
      </c>
      <c r="O4155" s="48">
        <v>0</v>
      </c>
      <c r="P4155" s="48">
        <v>3400</v>
      </c>
      <c r="Q4155" s="48">
        <v>0</v>
      </c>
      <c r="R4155" s="48">
        <v>0</v>
      </c>
      <c r="S4155" s="48">
        <v>1906007</v>
      </c>
      <c r="T4155" s="48">
        <v>1</v>
      </c>
      <c r="U4155" s="48">
        <v>1901007</v>
      </c>
      <c r="V4155" s="48">
        <v>8</v>
      </c>
      <c r="W4155" s="48">
        <v>1902007</v>
      </c>
      <c r="X4155" s="48">
        <v>8</v>
      </c>
      <c r="AB4155" s="48" t="s">
        <v>8003</v>
      </c>
      <c r="AF4155" s="48">
        <v>1101007</v>
      </c>
    </row>
    <row r="4156" spans="1:32" ht="14.25">
      <c r="A4156" s="48">
        <v>4307712</v>
      </c>
      <c r="D4156" s="48" t="s">
        <v>3881</v>
      </c>
      <c r="E4156" s="48" t="s">
        <v>550</v>
      </c>
      <c r="F4156" s="48" t="s">
        <v>8003</v>
      </c>
      <c r="G4156" s="48">
        <v>2</v>
      </c>
      <c r="H4156" s="48">
        <v>119</v>
      </c>
      <c r="I4156" s="48">
        <v>16366</v>
      </c>
      <c r="J4156" s="48">
        <v>7024</v>
      </c>
      <c r="K4156" s="48">
        <v>82560</v>
      </c>
      <c r="L4156" s="48">
        <v>0</v>
      </c>
      <c r="M4156" s="48">
        <v>1.5</v>
      </c>
      <c r="N4156" s="48">
        <v>0</v>
      </c>
      <c r="O4156" s="48">
        <v>0</v>
      </c>
      <c r="P4156" s="48">
        <v>3400</v>
      </c>
      <c r="Q4156" s="48">
        <v>0</v>
      </c>
      <c r="R4156" s="48">
        <v>0</v>
      </c>
      <c r="S4156" s="48">
        <v>2007009</v>
      </c>
      <c r="T4156" s="48">
        <v>1</v>
      </c>
      <c r="U4156" s="48">
        <v>2003009</v>
      </c>
      <c r="V4156" s="48">
        <v>8</v>
      </c>
      <c r="W4156" s="48">
        <v>2004010</v>
      </c>
      <c r="X4156" s="48">
        <v>8</v>
      </c>
      <c r="Y4156" s="48">
        <v>2004014</v>
      </c>
      <c r="Z4156" s="48">
        <v>8</v>
      </c>
      <c r="AC4156" s="48">
        <v>4</v>
      </c>
      <c r="AD4156" s="48">
        <v>4</v>
      </c>
      <c r="AE4156" s="48">
        <v>2</v>
      </c>
      <c r="AF4156" s="48">
        <v>1102009</v>
      </c>
    </row>
    <row r="4157" spans="1:32" ht="14.25">
      <c r="A4157" s="48">
        <v>4307721</v>
      </c>
      <c r="D4157" s="48" t="s">
        <v>3879</v>
      </c>
      <c r="E4157" s="48" t="s">
        <v>3851</v>
      </c>
      <c r="F4157" s="48" t="s">
        <v>8004</v>
      </c>
      <c r="G4157" s="48">
        <v>1</v>
      </c>
      <c r="H4157" s="48">
        <v>119</v>
      </c>
      <c r="I4157" s="48">
        <v>19890</v>
      </c>
      <c r="J4157" s="48">
        <v>9119</v>
      </c>
      <c r="K4157" s="48">
        <v>58172</v>
      </c>
      <c r="L4157" s="48">
        <v>0</v>
      </c>
      <c r="M4157" s="48">
        <v>1.5</v>
      </c>
      <c r="N4157" s="48">
        <v>0</v>
      </c>
      <c r="O4157" s="48">
        <v>0</v>
      </c>
      <c r="P4157" s="48">
        <v>3400</v>
      </c>
      <c r="Q4157" s="48">
        <v>0</v>
      </c>
      <c r="R4157" s="48">
        <v>0</v>
      </c>
      <c r="S4157" s="48">
        <v>1906007</v>
      </c>
      <c r="T4157" s="48">
        <v>1</v>
      </c>
      <c r="U4157" s="48">
        <v>1901007</v>
      </c>
      <c r="V4157" s="48">
        <v>8</v>
      </c>
      <c r="W4157" s="48">
        <v>1902007</v>
      </c>
      <c r="X4157" s="48">
        <v>8</v>
      </c>
      <c r="AB4157" s="48" t="s">
        <v>8005</v>
      </c>
      <c r="AF4157" s="48">
        <v>1101007</v>
      </c>
    </row>
    <row r="4158" spans="1:32" ht="14.25">
      <c r="A4158" s="48">
        <v>4307722</v>
      </c>
      <c r="D4158" s="48" t="s">
        <v>3881</v>
      </c>
      <c r="E4158" s="48" t="s">
        <v>544</v>
      </c>
      <c r="F4158" s="48" t="s">
        <v>8005</v>
      </c>
      <c r="G4158" s="48">
        <v>2</v>
      </c>
      <c r="H4158" s="48">
        <v>119</v>
      </c>
      <c r="I4158" s="48">
        <v>16301</v>
      </c>
      <c r="J4158" s="48">
        <v>7011</v>
      </c>
      <c r="K4158" s="48">
        <v>83493</v>
      </c>
      <c r="L4158" s="48">
        <v>0</v>
      </c>
      <c r="M4158" s="48">
        <v>1.5</v>
      </c>
      <c r="N4158" s="48">
        <v>0</v>
      </c>
      <c r="O4158" s="48">
        <v>0</v>
      </c>
      <c r="P4158" s="48">
        <v>3400</v>
      </c>
      <c r="Q4158" s="48">
        <v>0</v>
      </c>
      <c r="R4158" s="48">
        <v>0</v>
      </c>
      <c r="S4158" s="48">
        <v>2007003</v>
      </c>
      <c r="T4158" s="48">
        <v>1</v>
      </c>
      <c r="U4158" s="48">
        <v>2003003</v>
      </c>
      <c r="V4158" s="48">
        <v>8</v>
      </c>
      <c r="W4158" s="48">
        <v>2004008</v>
      </c>
      <c r="X4158" s="48">
        <v>8</v>
      </c>
      <c r="Y4158" s="48">
        <v>2004010</v>
      </c>
      <c r="Z4158" s="48">
        <v>8</v>
      </c>
      <c r="AC4158" s="48">
        <v>4</v>
      </c>
      <c r="AD4158" s="48">
        <v>4</v>
      </c>
      <c r="AE4158" s="48">
        <v>2</v>
      </c>
      <c r="AF4158" s="48">
        <v>1102003</v>
      </c>
    </row>
    <row r="4159" spans="1:32" ht="14.25">
      <c r="A4159" s="48">
        <v>4307731</v>
      </c>
      <c r="D4159" s="48" t="s">
        <v>3879</v>
      </c>
      <c r="E4159" s="48" t="s">
        <v>3853</v>
      </c>
      <c r="F4159" s="48" t="s">
        <v>8006</v>
      </c>
      <c r="G4159" s="48">
        <v>1</v>
      </c>
      <c r="H4159" s="48">
        <v>119</v>
      </c>
      <c r="I4159" s="48">
        <v>19890</v>
      </c>
      <c r="J4159" s="48">
        <v>9119</v>
      </c>
      <c r="K4159" s="48">
        <v>58172</v>
      </c>
      <c r="L4159" s="48">
        <v>0</v>
      </c>
      <c r="M4159" s="48">
        <v>1.5</v>
      </c>
      <c r="N4159" s="48">
        <v>0</v>
      </c>
      <c r="O4159" s="48">
        <v>0</v>
      </c>
      <c r="P4159" s="48">
        <v>3400</v>
      </c>
      <c r="Q4159" s="48">
        <v>0</v>
      </c>
      <c r="R4159" s="48">
        <v>0</v>
      </c>
      <c r="S4159" s="48">
        <v>1906011</v>
      </c>
      <c r="T4159" s="48">
        <v>1</v>
      </c>
      <c r="U4159" s="48">
        <v>1901011</v>
      </c>
      <c r="V4159" s="48">
        <v>8</v>
      </c>
      <c r="W4159" s="48">
        <v>1902011</v>
      </c>
      <c r="X4159" s="48">
        <v>8</v>
      </c>
      <c r="AB4159" s="48" t="s">
        <v>8007</v>
      </c>
      <c r="AF4159" s="48">
        <v>1101011</v>
      </c>
    </row>
    <row r="4160" spans="1:32" ht="14.25">
      <c r="A4160" s="48">
        <v>4307732</v>
      </c>
      <c r="D4160" s="48" t="s">
        <v>3881</v>
      </c>
      <c r="E4160" s="48" t="s">
        <v>558</v>
      </c>
      <c r="F4160" s="48" t="s">
        <v>8007</v>
      </c>
      <c r="G4160" s="48">
        <v>2</v>
      </c>
      <c r="H4160" s="48">
        <v>119</v>
      </c>
      <c r="I4160" s="48">
        <v>16301</v>
      </c>
      <c r="J4160" s="48">
        <v>7011</v>
      </c>
      <c r="K4160" s="48">
        <v>83493</v>
      </c>
      <c r="L4160" s="48">
        <v>0</v>
      </c>
      <c r="M4160" s="48">
        <v>1.5</v>
      </c>
      <c r="N4160" s="48">
        <v>0</v>
      </c>
      <c r="O4160" s="48">
        <v>0</v>
      </c>
      <c r="P4160" s="48">
        <v>3400</v>
      </c>
      <c r="Q4160" s="48">
        <v>0</v>
      </c>
      <c r="R4160" s="48">
        <v>0</v>
      </c>
      <c r="S4160" s="48">
        <v>2007017</v>
      </c>
      <c r="T4160" s="48">
        <v>1</v>
      </c>
      <c r="U4160" s="48">
        <v>2003017</v>
      </c>
      <c r="V4160" s="48">
        <v>8</v>
      </c>
      <c r="W4160" s="48">
        <v>2004008</v>
      </c>
      <c r="X4160" s="48">
        <v>8</v>
      </c>
      <c r="Y4160" s="48">
        <v>2004010</v>
      </c>
      <c r="Z4160" s="48">
        <v>8</v>
      </c>
      <c r="AC4160" s="48">
        <v>4</v>
      </c>
      <c r="AD4160" s="48">
        <v>4</v>
      </c>
      <c r="AE4160" s="48">
        <v>3</v>
      </c>
      <c r="AF4160" s="48">
        <v>1102017</v>
      </c>
    </row>
    <row r="4161" spans="1:32" ht="14.25">
      <c r="A4161" s="48">
        <v>4307811</v>
      </c>
      <c r="D4161" s="48" t="s">
        <v>3879</v>
      </c>
      <c r="E4161" s="48" t="s">
        <v>1043</v>
      </c>
      <c r="F4161" s="48" t="s">
        <v>8008</v>
      </c>
      <c r="G4161" s="48">
        <v>1</v>
      </c>
      <c r="H4161" s="48">
        <v>120</v>
      </c>
      <c r="I4161" s="48">
        <v>20485</v>
      </c>
      <c r="J4161" s="48">
        <v>9319</v>
      </c>
      <c r="K4161" s="48">
        <v>59522</v>
      </c>
      <c r="L4161" s="48">
        <v>0</v>
      </c>
      <c r="M4161" s="48">
        <v>1.5</v>
      </c>
      <c r="N4161" s="48">
        <v>0</v>
      </c>
      <c r="O4161" s="48">
        <v>0</v>
      </c>
      <c r="P4161" s="48">
        <v>3800</v>
      </c>
      <c r="Q4161" s="48">
        <v>0</v>
      </c>
      <c r="R4161" s="48">
        <v>0</v>
      </c>
      <c r="S4161" s="48">
        <v>1906005</v>
      </c>
      <c r="T4161" s="48">
        <v>1</v>
      </c>
      <c r="U4161" s="48">
        <v>1901005</v>
      </c>
      <c r="V4161" s="48">
        <v>8</v>
      </c>
      <c r="W4161" s="48">
        <v>1902005</v>
      </c>
      <c r="X4161" s="48">
        <v>8</v>
      </c>
      <c r="AB4161" s="48" t="s">
        <v>8009</v>
      </c>
      <c r="AF4161" s="48">
        <v>1101005</v>
      </c>
    </row>
    <row r="4162" spans="1:32" ht="14.25">
      <c r="A4162" s="48">
        <v>4307812</v>
      </c>
      <c r="D4162" s="48" t="s">
        <v>3881</v>
      </c>
      <c r="E4162" s="48" t="s">
        <v>542</v>
      </c>
      <c r="F4162" s="48" t="s">
        <v>8009</v>
      </c>
      <c r="G4162" s="48">
        <v>2</v>
      </c>
      <c r="H4162" s="48">
        <v>120</v>
      </c>
      <c r="I4162" s="48">
        <v>16748</v>
      </c>
      <c r="J4162" s="48">
        <v>7201</v>
      </c>
      <c r="K4162" s="48">
        <v>85407</v>
      </c>
      <c r="L4162" s="48">
        <v>0</v>
      </c>
      <c r="M4162" s="48">
        <v>1.5</v>
      </c>
      <c r="N4162" s="48">
        <v>0</v>
      </c>
      <c r="O4162" s="48">
        <v>0</v>
      </c>
      <c r="P4162" s="48">
        <v>3800</v>
      </c>
      <c r="Q4162" s="48">
        <v>0</v>
      </c>
      <c r="R4162" s="48">
        <v>0</v>
      </c>
      <c r="S4162" s="48">
        <v>2007001</v>
      </c>
      <c r="T4162" s="48">
        <v>1</v>
      </c>
      <c r="U4162" s="48">
        <v>2003001</v>
      </c>
      <c r="V4162" s="48">
        <v>8</v>
      </c>
      <c r="W4162" s="48">
        <v>2004001</v>
      </c>
      <c r="X4162" s="48">
        <v>8</v>
      </c>
      <c r="Y4162" s="48">
        <v>2004006</v>
      </c>
      <c r="Z4162" s="48">
        <v>8</v>
      </c>
      <c r="AC4162" s="48">
        <v>4</v>
      </c>
      <c r="AD4162" s="48">
        <v>4</v>
      </c>
      <c r="AE4162" s="48">
        <v>1</v>
      </c>
      <c r="AF4162" s="48">
        <v>1102001</v>
      </c>
    </row>
    <row r="4163" spans="1:32" ht="14.25">
      <c r="A4163" s="48">
        <v>4307821</v>
      </c>
      <c r="D4163" s="48" t="s">
        <v>3879</v>
      </c>
      <c r="E4163" s="48" t="s">
        <v>513</v>
      </c>
      <c r="F4163" s="48" t="s">
        <v>8010</v>
      </c>
      <c r="G4163" s="48">
        <v>1</v>
      </c>
      <c r="H4163" s="48">
        <v>120</v>
      </c>
      <c r="I4163" s="48">
        <v>20350</v>
      </c>
      <c r="J4163" s="48">
        <v>9251</v>
      </c>
      <c r="K4163" s="48">
        <v>58847</v>
      </c>
      <c r="L4163" s="48">
        <v>0</v>
      </c>
      <c r="M4163" s="48">
        <v>1.5</v>
      </c>
      <c r="N4163" s="48">
        <v>0</v>
      </c>
      <c r="O4163" s="48">
        <v>0</v>
      </c>
      <c r="P4163" s="48">
        <v>3400</v>
      </c>
      <c r="Q4163" s="48">
        <v>0</v>
      </c>
      <c r="R4163" s="48">
        <v>0</v>
      </c>
      <c r="S4163" s="48">
        <v>1906004</v>
      </c>
      <c r="T4163" s="48">
        <v>1</v>
      </c>
      <c r="U4163" s="48">
        <v>1901004</v>
      </c>
      <c r="V4163" s="48">
        <v>8</v>
      </c>
      <c r="W4163" s="48">
        <v>1902004</v>
      </c>
      <c r="X4163" s="48">
        <v>8</v>
      </c>
      <c r="AB4163" s="48" t="s">
        <v>8011</v>
      </c>
      <c r="AF4163" s="48">
        <v>1101004</v>
      </c>
    </row>
    <row r="4164" spans="1:32" ht="14.25">
      <c r="A4164" s="48">
        <v>4307822</v>
      </c>
      <c r="D4164" s="48" t="s">
        <v>3881</v>
      </c>
      <c r="E4164" s="48" t="s">
        <v>547</v>
      </c>
      <c r="F4164" s="48" t="s">
        <v>8011</v>
      </c>
      <c r="G4164" s="48">
        <v>2</v>
      </c>
      <c r="H4164" s="48">
        <v>120</v>
      </c>
      <c r="I4164" s="48">
        <v>16549</v>
      </c>
      <c r="J4164" s="48">
        <v>7108</v>
      </c>
      <c r="K4164" s="48">
        <v>84843</v>
      </c>
      <c r="L4164" s="48">
        <v>0</v>
      </c>
      <c r="M4164" s="48">
        <v>1.5</v>
      </c>
      <c r="N4164" s="48">
        <v>0</v>
      </c>
      <c r="O4164" s="48">
        <v>0</v>
      </c>
      <c r="P4164" s="48">
        <v>3400</v>
      </c>
      <c r="Q4164" s="48">
        <v>0</v>
      </c>
      <c r="R4164" s="48">
        <v>0</v>
      </c>
      <c r="S4164" s="48">
        <v>2007006</v>
      </c>
      <c r="T4164" s="48">
        <v>1</v>
      </c>
      <c r="U4164" s="48">
        <v>2003006</v>
      </c>
      <c r="V4164" s="48">
        <v>8</v>
      </c>
      <c r="W4164" s="48">
        <v>2004010</v>
      </c>
      <c r="X4164" s="48">
        <v>8</v>
      </c>
      <c r="Y4164" s="48">
        <v>2004008</v>
      </c>
      <c r="Z4164" s="48">
        <v>8</v>
      </c>
      <c r="AC4164" s="48">
        <v>4</v>
      </c>
      <c r="AD4164" s="48">
        <v>4</v>
      </c>
      <c r="AE4164" s="48">
        <v>2</v>
      </c>
      <c r="AF4164" s="48">
        <v>1102006</v>
      </c>
    </row>
    <row r="4165" spans="1:32" ht="14.25">
      <c r="A4165" s="48">
        <v>4307831</v>
      </c>
      <c r="D4165" s="48" t="s">
        <v>3879</v>
      </c>
      <c r="E4165" s="48" t="s">
        <v>3851</v>
      </c>
      <c r="F4165" s="48" t="s">
        <v>8012</v>
      </c>
      <c r="G4165" s="48">
        <v>1</v>
      </c>
      <c r="H4165" s="48">
        <v>120</v>
      </c>
      <c r="I4165" s="48">
        <v>20350</v>
      </c>
      <c r="J4165" s="48">
        <v>9251</v>
      </c>
      <c r="K4165" s="48">
        <v>58847</v>
      </c>
      <c r="L4165" s="48">
        <v>0</v>
      </c>
      <c r="M4165" s="48">
        <v>1.5</v>
      </c>
      <c r="N4165" s="48">
        <v>0</v>
      </c>
      <c r="O4165" s="48">
        <v>0</v>
      </c>
      <c r="P4165" s="48">
        <v>3400</v>
      </c>
      <c r="Q4165" s="48">
        <v>0</v>
      </c>
      <c r="R4165" s="48">
        <v>0</v>
      </c>
      <c r="S4165" s="48">
        <v>1906007</v>
      </c>
      <c r="T4165" s="48">
        <v>1</v>
      </c>
      <c r="U4165" s="48">
        <v>1901007</v>
      </c>
      <c r="V4165" s="48">
        <v>8</v>
      </c>
      <c r="W4165" s="48">
        <v>1902007</v>
      </c>
      <c r="X4165" s="48">
        <v>8</v>
      </c>
      <c r="AB4165" s="48" t="s">
        <v>8013</v>
      </c>
      <c r="AF4165" s="48">
        <v>1101007</v>
      </c>
    </row>
    <row r="4166" spans="1:32" ht="14.25">
      <c r="A4166" s="48">
        <v>4307832</v>
      </c>
      <c r="D4166" s="48" t="s">
        <v>3881</v>
      </c>
      <c r="E4166" s="48" t="s">
        <v>551</v>
      </c>
      <c r="F4166" s="48" t="s">
        <v>8013</v>
      </c>
      <c r="G4166" s="48">
        <v>2</v>
      </c>
      <c r="H4166" s="48">
        <v>120</v>
      </c>
      <c r="I4166" s="48">
        <v>16549</v>
      </c>
      <c r="J4166" s="48">
        <v>7108</v>
      </c>
      <c r="K4166" s="48">
        <v>84843</v>
      </c>
      <c r="L4166" s="48">
        <v>0</v>
      </c>
      <c r="M4166" s="48">
        <v>1.5</v>
      </c>
      <c r="N4166" s="48">
        <v>0</v>
      </c>
      <c r="O4166" s="48">
        <v>0</v>
      </c>
      <c r="P4166" s="48">
        <v>3400</v>
      </c>
      <c r="Q4166" s="48">
        <v>0</v>
      </c>
      <c r="R4166" s="48">
        <v>0</v>
      </c>
      <c r="S4166" s="48">
        <v>2007010</v>
      </c>
      <c r="T4166" s="48">
        <v>1</v>
      </c>
      <c r="U4166" s="48">
        <v>2003010</v>
      </c>
      <c r="V4166" s="48">
        <v>8</v>
      </c>
      <c r="W4166" s="48">
        <v>2004015</v>
      </c>
      <c r="X4166" s="48">
        <v>8</v>
      </c>
      <c r="Y4166" s="48">
        <v>2004012</v>
      </c>
      <c r="Z4166" s="48">
        <v>8</v>
      </c>
      <c r="AC4166" s="48">
        <v>4</v>
      </c>
      <c r="AD4166" s="48">
        <v>4</v>
      </c>
      <c r="AE4166" s="48">
        <v>3</v>
      </c>
      <c r="AF4166" s="48">
        <v>1102010</v>
      </c>
    </row>
    <row r="4167" spans="1:32" ht="14.25">
      <c r="A4167" s="48">
        <v>4307911</v>
      </c>
      <c r="D4167" s="48" t="s">
        <v>3879</v>
      </c>
      <c r="E4167" s="48" t="s">
        <v>3781</v>
      </c>
      <c r="F4167" s="48" t="s">
        <v>8014</v>
      </c>
      <c r="G4167" s="48">
        <v>1</v>
      </c>
      <c r="H4167" s="48">
        <v>120</v>
      </c>
      <c r="I4167" s="48">
        <v>20771</v>
      </c>
      <c r="J4167" s="48">
        <v>9348</v>
      </c>
      <c r="K4167" s="48">
        <v>59522</v>
      </c>
      <c r="L4167" s="48">
        <v>0</v>
      </c>
      <c r="M4167" s="48">
        <v>1.5</v>
      </c>
      <c r="N4167" s="48">
        <v>0</v>
      </c>
      <c r="O4167" s="48">
        <v>0</v>
      </c>
      <c r="P4167" s="48">
        <v>3800</v>
      </c>
      <c r="Q4167" s="48">
        <v>0</v>
      </c>
      <c r="R4167" s="48">
        <v>0</v>
      </c>
      <c r="S4167" s="48">
        <v>1906001</v>
      </c>
      <c r="T4167" s="48">
        <v>1</v>
      </c>
      <c r="U4167" s="48">
        <v>1901001</v>
      </c>
      <c r="V4167" s="48">
        <v>8</v>
      </c>
      <c r="W4167" s="48">
        <v>1902001</v>
      </c>
      <c r="X4167" s="48">
        <v>8</v>
      </c>
      <c r="AB4167" s="48" t="s">
        <v>8015</v>
      </c>
      <c r="AF4167" s="48">
        <v>1101001</v>
      </c>
    </row>
    <row r="4168" spans="1:32" ht="14.25">
      <c r="A4168" s="48">
        <v>4307912</v>
      </c>
      <c r="D4168" s="48" t="s">
        <v>3881</v>
      </c>
      <c r="E4168" s="48" t="s">
        <v>3852</v>
      </c>
      <c r="F4168" s="48" t="s">
        <v>8015</v>
      </c>
      <c r="G4168" s="48">
        <v>2</v>
      </c>
      <c r="H4168" s="48">
        <v>120</v>
      </c>
      <c r="I4168" s="48">
        <v>16969</v>
      </c>
      <c r="J4168" s="48">
        <v>7217</v>
      </c>
      <c r="K4168" s="48">
        <v>85407</v>
      </c>
      <c r="L4168" s="48">
        <v>0</v>
      </c>
      <c r="M4168" s="48">
        <v>1.5</v>
      </c>
      <c r="N4168" s="48">
        <v>0</v>
      </c>
      <c r="O4168" s="48">
        <v>0</v>
      </c>
      <c r="P4168" s="48">
        <v>3800</v>
      </c>
      <c r="Q4168" s="48">
        <v>0</v>
      </c>
      <c r="R4168" s="48">
        <v>0</v>
      </c>
      <c r="S4168" s="48">
        <v>2007002</v>
      </c>
      <c r="T4168" s="48">
        <v>1</v>
      </c>
      <c r="U4168" s="48">
        <v>2003002</v>
      </c>
      <c r="V4168" s="48">
        <v>8</v>
      </c>
      <c r="W4168" s="48">
        <v>2004004</v>
      </c>
      <c r="X4168" s="48">
        <v>8</v>
      </c>
      <c r="Y4168" s="48">
        <v>2004005</v>
      </c>
      <c r="Z4168" s="48">
        <v>8</v>
      </c>
      <c r="AC4168" s="48">
        <v>4</v>
      </c>
      <c r="AD4168" s="48">
        <v>4</v>
      </c>
      <c r="AE4168" s="48">
        <v>1</v>
      </c>
      <c r="AF4168" s="48">
        <v>1102002</v>
      </c>
    </row>
    <row r="4169" spans="1:32" ht="14.25">
      <c r="A4169" s="48">
        <v>4307921</v>
      </c>
      <c r="D4169" s="48" t="s">
        <v>3879</v>
      </c>
      <c r="E4169" s="48" t="s">
        <v>3859</v>
      </c>
      <c r="F4169" s="48" t="s">
        <v>8016</v>
      </c>
      <c r="G4169" s="48">
        <v>1</v>
      </c>
      <c r="H4169" s="48">
        <v>120</v>
      </c>
      <c r="I4169" s="48">
        <v>20771</v>
      </c>
      <c r="J4169" s="48">
        <v>9348</v>
      </c>
      <c r="K4169" s="48">
        <v>59522</v>
      </c>
      <c r="L4169" s="48">
        <v>0</v>
      </c>
      <c r="M4169" s="48">
        <v>1.5</v>
      </c>
      <c r="N4169" s="48">
        <v>0</v>
      </c>
      <c r="O4169" s="48">
        <v>0</v>
      </c>
      <c r="P4169" s="48">
        <v>3800</v>
      </c>
      <c r="Q4169" s="48">
        <v>0</v>
      </c>
      <c r="R4169" s="48">
        <v>0</v>
      </c>
      <c r="S4169" s="48">
        <v>1906003</v>
      </c>
      <c r="T4169" s="48">
        <v>1</v>
      </c>
      <c r="U4169" s="48">
        <v>1901003</v>
      </c>
      <c r="V4169" s="48">
        <v>8</v>
      </c>
      <c r="W4169" s="48">
        <v>1902003</v>
      </c>
      <c r="X4169" s="48">
        <v>8</v>
      </c>
      <c r="AB4169" s="48" t="s">
        <v>8017</v>
      </c>
      <c r="AF4169" s="48">
        <v>1101003</v>
      </c>
    </row>
    <row r="4170" spans="1:32" ht="14.25">
      <c r="A4170" s="48">
        <v>4307922</v>
      </c>
      <c r="D4170" s="48" t="s">
        <v>3881</v>
      </c>
      <c r="E4170" s="48" t="s">
        <v>546</v>
      </c>
      <c r="F4170" s="48" t="s">
        <v>8017</v>
      </c>
      <c r="G4170" s="48">
        <v>2</v>
      </c>
      <c r="H4170" s="48">
        <v>120</v>
      </c>
      <c r="I4170" s="48">
        <v>16969</v>
      </c>
      <c r="J4170" s="48">
        <v>7217</v>
      </c>
      <c r="K4170" s="48">
        <v>86340</v>
      </c>
      <c r="L4170" s="48">
        <v>0</v>
      </c>
      <c r="M4170" s="48">
        <v>1.5</v>
      </c>
      <c r="N4170" s="48">
        <v>0</v>
      </c>
      <c r="O4170" s="48">
        <v>0</v>
      </c>
      <c r="P4170" s="48">
        <v>3800</v>
      </c>
      <c r="Q4170" s="48">
        <v>0</v>
      </c>
      <c r="R4170" s="48">
        <v>0</v>
      </c>
      <c r="S4170" s="48">
        <v>2007005</v>
      </c>
      <c r="T4170" s="48">
        <v>1</v>
      </c>
      <c r="U4170" s="48">
        <v>2003005</v>
      </c>
      <c r="V4170" s="48">
        <v>8</v>
      </c>
      <c r="W4170" s="48">
        <v>2004012</v>
      </c>
      <c r="X4170" s="48">
        <v>8</v>
      </c>
      <c r="Y4170" s="48">
        <v>2004014</v>
      </c>
      <c r="Z4170" s="48">
        <v>8</v>
      </c>
      <c r="AC4170" s="48">
        <v>4</v>
      </c>
      <c r="AD4170" s="48">
        <v>4</v>
      </c>
      <c r="AE4170" s="48">
        <v>3</v>
      </c>
      <c r="AF4170" s="48">
        <v>1102005</v>
      </c>
    </row>
    <row r="4171" spans="1:32" ht="14.25">
      <c r="A4171" s="48">
        <v>4307931</v>
      </c>
      <c r="D4171" s="48" t="s">
        <v>3879</v>
      </c>
      <c r="E4171" s="48" t="s">
        <v>3849</v>
      </c>
      <c r="F4171" s="48" t="s">
        <v>8018</v>
      </c>
      <c r="G4171" s="48">
        <v>1</v>
      </c>
      <c r="H4171" s="48">
        <v>120</v>
      </c>
      <c r="I4171" s="48">
        <v>20636</v>
      </c>
      <c r="J4171" s="48">
        <v>9280</v>
      </c>
      <c r="K4171" s="48">
        <v>58847</v>
      </c>
      <c r="L4171" s="48">
        <v>0</v>
      </c>
      <c r="M4171" s="48">
        <v>1.5</v>
      </c>
      <c r="N4171" s="48">
        <v>0</v>
      </c>
      <c r="O4171" s="48">
        <v>0</v>
      </c>
      <c r="P4171" s="48">
        <v>3400</v>
      </c>
      <c r="Q4171" s="48">
        <v>0</v>
      </c>
      <c r="R4171" s="48">
        <v>0</v>
      </c>
      <c r="S4171" s="48">
        <v>1906014</v>
      </c>
      <c r="T4171" s="48">
        <v>1</v>
      </c>
      <c r="U4171" s="48">
        <v>1901014</v>
      </c>
      <c r="V4171" s="48">
        <v>8</v>
      </c>
      <c r="W4171" s="48">
        <v>1902014</v>
      </c>
      <c r="X4171" s="48">
        <v>8</v>
      </c>
      <c r="AB4171" s="48" t="s">
        <v>8019</v>
      </c>
      <c r="AF4171" s="48">
        <v>1101014</v>
      </c>
    </row>
    <row r="4172" spans="1:32" ht="14.25">
      <c r="A4172" s="48">
        <v>4307932</v>
      </c>
      <c r="D4172" s="48" t="s">
        <v>3881</v>
      </c>
      <c r="E4172" s="48" t="s">
        <v>561</v>
      </c>
      <c r="F4172" s="48" t="s">
        <v>8019</v>
      </c>
      <c r="G4172" s="48">
        <v>2</v>
      </c>
      <c r="H4172" s="48">
        <v>120</v>
      </c>
      <c r="I4172" s="48">
        <v>16770</v>
      </c>
      <c r="J4172" s="48">
        <v>7124</v>
      </c>
      <c r="K4172" s="48">
        <v>84843</v>
      </c>
      <c r="L4172" s="48">
        <v>0</v>
      </c>
      <c r="M4172" s="48">
        <v>1.5</v>
      </c>
      <c r="N4172" s="48">
        <v>0</v>
      </c>
      <c r="O4172" s="48">
        <v>0</v>
      </c>
      <c r="P4172" s="48">
        <v>3400</v>
      </c>
      <c r="Q4172" s="48">
        <v>0</v>
      </c>
      <c r="R4172" s="48">
        <v>0</v>
      </c>
      <c r="S4172" s="48">
        <v>2007020</v>
      </c>
      <c r="T4172" s="48">
        <v>1</v>
      </c>
      <c r="U4172" s="48">
        <v>2003020</v>
      </c>
      <c r="V4172" s="48">
        <v>8</v>
      </c>
      <c r="W4172" s="48">
        <v>2004008</v>
      </c>
      <c r="X4172" s="48">
        <v>8</v>
      </c>
      <c r="Y4172" s="48">
        <v>2004010</v>
      </c>
      <c r="Z4172" s="48">
        <v>8</v>
      </c>
      <c r="AC4172" s="48">
        <v>4</v>
      </c>
      <c r="AD4172" s="48">
        <v>4</v>
      </c>
      <c r="AE4172" s="48">
        <v>2</v>
      </c>
      <c r="AF4172" s="48">
        <v>1102020</v>
      </c>
    </row>
    <row r="4173" spans="1:32" ht="14.25">
      <c r="A4173" s="48">
        <v>4308011</v>
      </c>
      <c r="D4173" s="48" t="s">
        <v>3879</v>
      </c>
      <c r="E4173" s="48" t="s">
        <v>3839</v>
      </c>
      <c r="F4173" s="48" t="s">
        <v>8020</v>
      </c>
      <c r="G4173" s="48">
        <v>1</v>
      </c>
      <c r="H4173" s="48">
        <v>120</v>
      </c>
      <c r="I4173" s="48">
        <v>21767</v>
      </c>
      <c r="J4173" s="48">
        <v>9791</v>
      </c>
      <c r="K4173" s="48">
        <v>63545</v>
      </c>
      <c r="L4173" s="48">
        <v>0</v>
      </c>
      <c r="M4173" s="48">
        <v>1.5</v>
      </c>
      <c r="N4173" s="48">
        <v>0</v>
      </c>
      <c r="O4173" s="48">
        <v>0</v>
      </c>
      <c r="P4173" s="48">
        <v>3800</v>
      </c>
      <c r="Q4173" s="48">
        <v>0</v>
      </c>
      <c r="R4173" s="48">
        <v>0</v>
      </c>
      <c r="S4173" s="48">
        <v>1906012</v>
      </c>
      <c r="T4173" s="48">
        <v>1</v>
      </c>
      <c r="U4173" s="48">
        <v>1901012</v>
      </c>
      <c r="V4173" s="48">
        <v>9</v>
      </c>
      <c r="W4173" s="48">
        <v>1902012</v>
      </c>
      <c r="X4173" s="48">
        <v>9</v>
      </c>
      <c r="AB4173" s="48" t="s">
        <v>8021</v>
      </c>
      <c r="AF4173" s="48">
        <v>1101012</v>
      </c>
    </row>
    <row r="4174" spans="1:32" ht="14.25">
      <c r="A4174" s="48">
        <v>4308012</v>
      </c>
      <c r="D4174" s="48" t="s">
        <v>3881</v>
      </c>
      <c r="E4174" s="48" t="s">
        <v>559</v>
      </c>
      <c r="F4174" s="48" t="s">
        <v>8021</v>
      </c>
      <c r="G4174" s="48">
        <v>2</v>
      </c>
      <c r="H4174" s="48">
        <v>120</v>
      </c>
      <c r="I4174" s="48">
        <v>19483</v>
      </c>
      <c r="J4174" s="48">
        <v>8374</v>
      </c>
      <c r="K4174" s="48">
        <v>99655</v>
      </c>
      <c r="L4174" s="48">
        <v>0</v>
      </c>
      <c r="M4174" s="48">
        <v>1.5</v>
      </c>
      <c r="N4174" s="48">
        <v>0</v>
      </c>
      <c r="O4174" s="48">
        <v>0</v>
      </c>
      <c r="P4174" s="48">
        <v>3800</v>
      </c>
      <c r="Q4174" s="48">
        <v>0</v>
      </c>
      <c r="R4174" s="48">
        <v>0</v>
      </c>
      <c r="S4174" s="48">
        <v>2007018</v>
      </c>
      <c r="T4174" s="48">
        <v>1</v>
      </c>
      <c r="U4174" s="48">
        <v>2003018</v>
      </c>
      <c r="V4174" s="48">
        <v>9</v>
      </c>
      <c r="W4174" s="48">
        <v>2004012</v>
      </c>
      <c r="X4174" s="48">
        <v>9</v>
      </c>
      <c r="Y4174" s="48">
        <v>2004010</v>
      </c>
      <c r="Z4174" s="48">
        <v>9</v>
      </c>
      <c r="AC4174" s="48">
        <v>4</v>
      </c>
      <c r="AD4174" s="48">
        <v>4</v>
      </c>
      <c r="AE4174" s="48">
        <v>2</v>
      </c>
      <c r="AF4174" s="48">
        <v>1102018</v>
      </c>
    </row>
    <row r="4175" spans="1:32" ht="14.25">
      <c r="A4175" s="48">
        <v>4308021</v>
      </c>
      <c r="D4175" s="48" t="s">
        <v>3879</v>
      </c>
      <c r="E4175" s="48" t="s">
        <v>3801</v>
      </c>
      <c r="F4175" s="48" t="s">
        <v>8022</v>
      </c>
      <c r="G4175" s="48">
        <v>1</v>
      </c>
      <c r="H4175" s="48">
        <v>120</v>
      </c>
      <c r="I4175" s="48">
        <v>21767</v>
      </c>
      <c r="J4175" s="48">
        <v>9791</v>
      </c>
      <c r="K4175" s="48">
        <v>63545</v>
      </c>
      <c r="L4175" s="48">
        <v>0</v>
      </c>
      <c r="M4175" s="48">
        <v>1.5</v>
      </c>
      <c r="N4175" s="48">
        <v>0</v>
      </c>
      <c r="O4175" s="48">
        <v>0</v>
      </c>
      <c r="P4175" s="48">
        <v>3800</v>
      </c>
      <c r="Q4175" s="48">
        <v>0</v>
      </c>
      <c r="R4175" s="48">
        <v>0</v>
      </c>
      <c r="S4175" s="48">
        <v>1906008</v>
      </c>
      <c r="T4175" s="48">
        <v>1</v>
      </c>
      <c r="U4175" s="48">
        <v>1901008</v>
      </c>
      <c r="V4175" s="48">
        <v>9</v>
      </c>
      <c r="W4175" s="48">
        <v>1902008</v>
      </c>
      <c r="X4175" s="48">
        <v>9</v>
      </c>
      <c r="AB4175" s="48" t="s">
        <v>8023</v>
      </c>
      <c r="AF4175" s="48">
        <v>1101008</v>
      </c>
    </row>
    <row r="4176" spans="1:32" ht="14.25">
      <c r="A4176" s="48">
        <v>4308022</v>
      </c>
      <c r="D4176" s="48" t="s">
        <v>3881</v>
      </c>
      <c r="E4176" s="48" t="s">
        <v>554</v>
      </c>
      <c r="F4176" s="48" t="s">
        <v>8023</v>
      </c>
      <c r="G4176" s="48">
        <v>2</v>
      </c>
      <c r="H4176" s="48">
        <v>120</v>
      </c>
      <c r="I4176" s="48">
        <v>19483</v>
      </c>
      <c r="J4176" s="48">
        <v>8374</v>
      </c>
      <c r="K4176" s="48">
        <v>100588</v>
      </c>
      <c r="L4176" s="48">
        <v>0</v>
      </c>
      <c r="M4176" s="48">
        <v>1.5</v>
      </c>
      <c r="N4176" s="48">
        <v>0</v>
      </c>
      <c r="O4176" s="48">
        <v>0</v>
      </c>
      <c r="P4176" s="48">
        <v>3800</v>
      </c>
      <c r="Q4176" s="48">
        <v>0</v>
      </c>
      <c r="R4176" s="48">
        <v>0</v>
      </c>
      <c r="S4176" s="48">
        <v>2007013</v>
      </c>
      <c r="T4176" s="48">
        <v>1</v>
      </c>
      <c r="U4176" s="48">
        <v>2003013</v>
      </c>
      <c r="V4176" s="48">
        <v>9</v>
      </c>
      <c r="W4176" s="48">
        <v>2004008</v>
      </c>
      <c r="X4176" s="48">
        <v>9</v>
      </c>
      <c r="Y4176" s="48">
        <v>2004010</v>
      </c>
      <c r="Z4176" s="48">
        <v>9</v>
      </c>
      <c r="AC4176" s="48">
        <v>4</v>
      </c>
      <c r="AD4176" s="48">
        <v>4</v>
      </c>
      <c r="AE4176" s="48">
        <v>3</v>
      </c>
      <c r="AF4176" s="48">
        <v>1102013</v>
      </c>
    </row>
    <row r="4177" spans="1:32" ht="14.25">
      <c r="A4177" s="48">
        <v>4308031</v>
      </c>
      <c r="D4177" s="48" t="s">
        <v>3879</v>
      </c>
      <c r="E4177" s="48" t="s">
        <v>3823</v>
      </c>
      <c r="F4177" s="48" t="s">
        <v>8024</v>
      </c>
      <c r="G4177" s="48">
        <v>1</v>
      </c>
      <c r="H4177" s="48">
        <v>120</v>
      </c>
      <c r="I4177" s="48">
        <v>21767</v>
      </c>
      <c r="J4177" s="48">
        <v>9791</v>
      </c>
      <c r="K4177" s="48">
        <v>63545</v>
      </c>
      <c r="L4177" s="48">
        <v>0</v>
      </c>
      <c r="M4177" s="48">
        <v>1.5</v>
      </c>
      <c r="N4177" s="48">
        <v>0</v>
      </c>
      <c r="O4177" s="48">
        <v>0</v>
      </c>
      <c r="P4177" s="48">
        <v>3800</v>
      </c>
      <c r="Q4177" s="48">
        <v>0</v>
      </c>
      <c r="R4177" s="48">
        <v>0</v>
      </c>
      <c r="S4177" s="48">
        <v>1906009</v>
      </c>
      <c r="T4177" s="48">
        <v>1</v>
      </c>
      <c r="U4177" s="48">
        <v>1901009</v>
      </c>
      <c r="V4177" s="48">
        <v>9</v>
      </c>
      <c r="W4177" s="48">
        <v>1902009</v>
      </c>
      <c r="X4177" s="48">
        <v>9</v>
      </c>
      <c r="AB4177" s="48" t="s">
        <v>8025</v>
      </c>
      <c r="AF4177" s="48">
        <v>1101009</v>
      </c>
    </row>
    <row r="4178" spans="1:32" ht="14.25">
      <c r="A4178" s="48">
        <v>4308032</v>
      </c>
      <c r="D4178" s="48" t="s">
        <v>3881</v>
      </c>
      <c r="E4178" s="48" t="s">
        <v>555</v>
      </c>
      <c r="F4178" s="48" t="s">
        <v>8025</v>
      </c>
      <c r="G4178" s="48">
        <v>2</v>
      </c>
      <c r="H4178" s="48">
        <v>120</v>
      </c>
      <c r="I4178" s="48">
        <v>19483</v>
      </c>
      <c r="J4178" s="48">
        <v>8374</v>
      </c>
      <c r="K4178" s="48">
        <v>100588</v>
      </c>
      <c r="L4178" s="48">
        <v>0</v>
      </c>
      <c r="M4178" s="48">
        <v>1.5</v>
      </c>
      <c r="N4178" s="48">
        <v>0</v>
      </c>
      <c r="O4178" s="48">
        <v>0</v>
      </c>
      <c r="P4178" s="48">
        <v>3800</v>
      </c>
      <c r="Q4178" s="48">
        <v>0</v>
      </c>
      <c r="R4178" s="48">
        <v>0</v>
      </c>
      <c r="S4178" s="48">
        <v>2007014</v>
      </c>
      <c r="T4178" s="48">
        <v>1</v>
      </c>
      <c r="U4178" s="48">
        <v>2003014</v>
      </c>
      <c r="V4178" s="48">
        <v>9</v>
      </c>
      <c r="W4178" s="48">
        <v>2004002</v>
      </c>
      <c r="X4178" s="48">
        <v>9</v>
      </c>
      <c r="Y4178" s="48">
        <v>2004006</v>
      </c>
      <c r="Z4178" s="48">
        <v>9</v>
      </c>
      <c r="AC4178" s="48">
        <v>4</v>
      </c>
      <c r="AD4178" s="48">
        <v>4</v>
      </c>
      <c r="AE4178" s="48">
        <v>1</v>
      </c>
      <c r="AF4178" s="48">
        <v>1102014</v>
      </c>
    </row>
    <row r="4179" spans="1:32" ht="14.25">
      <c r="A4179" s="48">
        <v>4308111</v>
      </c>
      <c r="D4179" s="48" t="s">
        <v>3879</v>
      </c>
      <c r="E4179" s="48" t="s">
        <v>3832</v>
      </c>
      <c r="F4179" s="48" t="s">
        <v>8026</v>
      </c>
      <c r="G4179" s="48">
        <v>1</v>
      </c>
      <c r="H4179" s="48">
        <v>121</v>
      </c>
      <c r="I4179" s="48">
        <v>22035</v>
      </c>
      <c r="J4179" s="48">
        <v>9911</v>
      </c>
      <c r="K4179" s="48">
        <v>64389</v>
      </c>
      <c r="L4179" s="48">
        <v>0</v>
      </c>
      <c r="M4179" s="48">
        <v>1.5</v>
      </c>
      <c r="N4179" s="48">
        <v>0</v>
      </c>
      <c r="O4179" s="48">
        <v>0</v>
      </c>
      <c r="P4179" s="48">
        <v>3800</v>
      </c>
      <c r="Q4179" s="48">
        <v>0</v>
      </c>
      <c r="R4179" s="48">
        <v>0</v>
      </c>
      <c r="S4179" s="48">
        <v>1906015</v>
      </c>
      <c r="T4179" s="48">
        <v>1</v>
      </c>
      <c r="U4179" s="48">
        <v>1901015</v>
      </c>
      <c r="V4179" s="48">
        <v>9</v>
      </c>
      <c r="W4179" s="48">
        <v>1902015</v>
      </c>
      <c r="X4179" s="48">
        <v>9</v>
      </c>
      <c r="AB4179" s="48" t="s">
        <v>8027</v>
      </c>
      <c r="AF4179" s="48">
        <v>1101015</v>
      </c>
    </row>
    <row r="4180" spans="1:32" ht="14.25">
      <c r="A4180" s="48">
        <v>4308112</v>
      </c>
      <c r="D4180" s="48" t="s">
        <v>3881</v>
      </c>
      <c r="E4180" s="48" t="s">
        <v>562</v>
      </c>
      <c r="F4180" s="48" t="s">
        <v>8027</v>
      </c>
      <c r="G4180" s="48">
        <v>2</v>
      </c>
      <c r="H4180" s="48">
        <v>121</v>
      </c>
      <c r="I4180" s="48">
        <v>19836</v>
      </c>
      <c r="J4180" s="48">
        <v>8527</v>
      </c>
      <c r="K4180" s="48">
        <v>101468</v>
      </c>
      <c r="L4180" s="48">
        <v>0</v>
      </c>
      <c r="M4180" s="48">
        <v>1.5</v>
      </c>
      <c r="N4180" s="48">
        <v>0</v>
      </c>
      <c r="O4180" s="48">
        <v>0</v>
      </c>
      <c r="P4180" s="48">
        <v>3800</v>
      </c>
      <c r="Q4180" s="48">
        <v>0</v>
      </c>
      <c r="R4180" s="48">
        <v>0</v>
      </c>
      <c r="S4180" s="48">
        <v>2007021</v>
      </c>
      <c r="T4180" s="48">
        <v>1</v>
      </c>
      <c r="U4180" s="48">
        <v>2003021</v>
      </c>
      <c r="V4180" s="48">
        <v>9</v>
      </c>
      <c r="W4180" s="48">
        <v>2004008</v>
      </c>
      <c r="X4180" s="48">
        <v>9</v>
      </c>
      <c r="Y4180" s="48">
        <v>2004011</v>
      </c>
      <c r="Z4180" s="48">
        <v>9</v>
      </c>
      <c r="AC4180" s="48">
        <v>4</v>
      </c>
      <c r="AD4180" s="48">
        <v>4</v>
      </c>
      <c r="AE4180" s="48">
        <v>1</v>
      </c>
      <c r="AF4180" s="48">
        <v>1102021</v>
      </c>
    </row>
    <row r="4181" spans="1:32" ht="14.25">
      <c r="A4181" s="48">
        <v>4308121</v>
      </c>
      <c r="D4181" s="48" t="s">
        <v>3879</v>
      </c>
      <c r="E4181" s="48" t="s">
        <v>3781</v>
      </c>
      <c r="F4181" s="48" t="s">
        <v>8028</v>
      </c>
      <c r="G4181" s="48">
        <v>1</v>
      </c>
      <c r="H4181" s="48">
        <v>121</v>
      </c>
      <c r="I4181" s="48">
        <v>22035</v>
      </c>
      <c r="J4181" s="48">
        <v>9911</v>
      </c>
      <c r="K4181" s="48">
        <v>64389</v>
      </c>
      <c r="L4181" s="48">
        <v>0</v>
      </c>
      <c r="M4181" s="48">
        <v>1.5</v>
      </c>
      <c r="N4181" s="48">
        <v>0</v>
      </c>
      <c r="O4181" s="48">
        <v>0</v>
      </c>
      <c r="P4181" s="48">
        <v>3800</v>
      </c>
      <c r="Q4181" s="48">
        <v>0</v>
      </c>
      <c r="R4181" s="48">
        <v>0</v>
      </c>
      <c r="S4181" s="48">
        <v>1906001</v>
      </c>
      <c r="T4181" s="48">
        <v>1</v>
      </c>
      <c r="U4181" s="48">
        <v>1901001</v>
      </c>
      <c r="V4181" s="48">
        <v>9</v>
      </c>
      <c r="W4181" s="48">
        <v>1902001</v>
      </c>
      <c r="X4181" s="48">
        <v>9</v>
      </c>
      <c r="AB4181" s="48" t="s">
        <v>8029</v>
      </c>
      <c r="AF4181" s="48">
        <v>1101001</v>
      </c>
    </row>
    <row r="4182" spans="1:32" ht="14.25">
      <c r="A4182" s="48">
        <v>4308122</v>
      </c>
      <c r="D4182" s="48" t="s">
        <v>3881</v>
      </c>
      <c r="E4182" s="48" t="s">
        <v>550</v>
      </c>
      <c r="F4182" s="48" t="s">
        <v>8029</v>
      </c>
      <c r="G4182" s="48">
        <v>2</v>
      </c>
      <c r="H4182" s="48">
        <v>121</v>
      </c>
      <c r="I4182" s="48">
        <v>19836</v>
      </c>
      <c r="J4182" s="48">
        <v>8527</v>
      </c>
      <c r="K4182" s="48">
        <v>102401</v>
      </c>
      <c r="L4182" s="48">
        <v>0</v>
      </c>
      <c r="M4182" s="48">
        <v>1.5</v>
      </c>
      <c r="N4182" s="48">
        <v>0</v>
      </c>
      <c r="O4182" s="48">
        <v>0</v>
      </c>
      <c r="P4182" s="48">
        <v>3800</v>
      </c>
      <c r="Q4182" s="48">
        <v>0</v>
      </c>
      <c r="R4182" s="48">
        <v>0</v>
      </c>
      <c r="S4182" s="48">
        <v>2007009</v>
      </c>
      <c r="T4182" s="48">
        <v>1</v>
      </c>
      <c r="U4182" s="48">
        <v>2003009</v>
      </c>
      <c r="V4182" s="48">
        <v>9</v>
      </c>
      <c r="W4182" s="48">
        <v>2004010</v>
      </c>
      <c r="X4182" s="48">
        <v>9</v>
      </c>
      <c r="Y4182" s="48">
        <v>2004014</v>
      </c>
      <c r="Z4182" s="48">
        <v>9</v>
      </c>
      <c r="AC4182" s="48">
        <v>4</v>
      </c>
      <c r="AD4182" s="48">
        <v>4</v>
      </c>
      <c r="AE4182" s="48">
        <v>2</v>
      </c>
      <c r="AF4182" s="48">
        <v>1102009</v>
      </c>
    </row>
    <row r="4183" spans="1:32" ht="14.25">
      <c r="A4183" s="48">
        <v>4308131</v>
      </c>
      <c r="D4183" s="48" t="s">
        <v>3879</v>
      </c>
      <c r="E4183" s="48" t="s">
        <v>3853</v>
      </c>
      <c r="F4183" s="48" t="s">
        <v>8030</v>
      </c>
      <c r="G4183" s="48">
        <v>1</v>
      </c>
      <c r="H4183" s="48">
        <v>121</v>
      </c>
      <c r="I4183" s="48">
        <v>22035</v>
      </c>
      <c r="J4183" s="48">
        <v>9911</v>
      </c>
      <c r="K4183" s="48">
        <v>64389</v>
      </c>
      <c r="L4183" s="48">
        <v>0</v>
      </c>
      <c r="M4183" s="48">
        <v>1.5</v>
      </c>
      <c r="N4183" s="48">
        <v>0</v>
      </c>
      <c r="O4183" s="48">
        <v>0</v>
      </c>
      <c r="P4183" s="48">
        <v>3800</v>
      </c>
      <c r="Q4183" s="48">
        <v>0</v>
      </c>
      <c r="R4183" s="48">
        <v>0</v>
      </c>
      <c r="S4183" s="48">
        <v>1906011</v>
      </c>
      <c r="T4183" s="48">
        <v>1</v>
      </c>
      <c r="U4183" s="48">
        <v>1901011</v>
      </c>
      <c r="V4183" s="48">
        <v>9</v>
      </c>
      <c r="W4183" s="48">
        <v>1902011</v>
      </c>
      <c r="X4183" s="48">
        <v>9</v>
      </c>
      <c r="AB4183" s="48" t="s">
        <v>8031</v>
      </c>
      <c r="AF4183" s="48">
        <v>1101011</v>
      </c>
    </row>
    <row r="4184" spans="1:32" ht="14.25">
      <c r="A4184" s="48">
        <v>4308132</v>
      </c>
      <c r="D4184" s="48" t="s">
        <v>3881</v>
      </c>
      <c r="E4184" s="48" t="s">
        <v>558</v>
      </c>
      <c r="F4184" s="48" t="s">
        <v>8031</v>
      </c>
      <c r="G4184" s="48">
        <v>2</v>
      </c>
      <c r="H4184" s="48">
        <v>121</v>
      </c>
      <c r="I4184" s="48">
        <v>19836</v>
      </c>
      <c r="J4184" s="48">
        <v>8527</v>
      </c>
      <c r="K4184" s="48">
        <v>102401</v>
      </c>
      <c r="L4184" s="48">
        <v>0</v>
      </c>
      <c r="M4184" s="48">
        <v>1.5</v>
      </c>
      <c r="N4184" s="48">
        <v>0</v>
      </c>
      <c r="O4184" s="48">
        <v>0</v>
      </c>
      <c r="P4184" s="48">
        <v>3800</v>
      </c>
      <c r="Q4184" s="48">
        <v>0</v>
      </c>
      <c r="R4184" s="48">
        <v>0</v>
      </c>
      <c r="S4184" s="48">
        <v>2007017</v>
      </c>
      <c r="T4184" s="48">
        <v>1</v>
      </c>
      <c r="U4184" s="48">
        <v>2003017</v>
      </c>
      <c r="V4184" s="48">
        <v>9</v>
      </c>
      <c r="W4184" s="48">
        <v>2004008</v>
      </c>
      <c r="X4184" s="48">
        <v>9</v>
      </c>
      <c r="Y4184" s="48">
        <v>2004010</v>
      </c>
      <c r="Z4184" s="48">
        <v>9</v>
      </c>
      <c r="AC4184" s="48">
        <v>4</v>
      </c>
      <c r="AD4184" s="48">
        <v>4</v>
      </c>
      <c r="AE4184" s="48">
        <v>3</v>
      </c>
      <c r="AF4184" s="48">
        <v>1102017</v>
      </c>
    </row>
    <row r="4185" spans="1:32" ht="14.25">
      <c r="A4185" s="48">
        <v>4308211</v>
      </c>
      <c r="D4185" s="48" t="s">
        <v>3879</v>
      </c>
      <c r="E4185" s="48" t="s">
        <v>3748</v>
      </c>
      <c r="F4185" s="48" t="s">
        <v>8032</v>
      </c>
      <c r="G4185" s="48">
        <v>1</v>
      </c>
      <c r="H4185" s="48">
        <v>122</v>
      </c>
      <c r="I4185" s="48">
        <v>22356</v>
      </c>
      <c r="J4185" s="48">
        <v>10019</v>
      </c>
      <c r="K4185" s="48">
        <v>65508</v>
      </c>
      <c r="L4185" s="48">
        <v>0</v>
      </c>
      <c r="M4185" s="48">
        <v>1.5</v>
      </c>
      <c r="N4185" s="48">
        <v>0</v>
      </c>
      <c r="O4185" s="48">
        <v>0</v>
      </c>
      <c r="P4185" s="48">
        <v>3800</v>
      </c>
      <c r="Q4185" s="48">
        <v>0</v>
      </c>
      <c r="R4185" s="48">
        <v>0</v>
      </c>
      <c r="S4185" s="48">
        <v>1906006</v>
      </c>
      <c r="T4185" s="48">
        <v>1</v>
      </c>
      <c r="U4185" s="48">
        <v>1901006</v>
      </c>
      <c r="V4185" s="48">
        <v>9</v>
      </c>
      <c r="W4185" s="48">
        <v>1902006</v>
      </c>
      <c r="X4185" s="48">
        <v>9</v>
      </c>
      <c r="AB4185" s="48" t="s">
        <v>8033</v>
      </c>
      <c r="AF4185" s="48">
        <v>1101006</v>
      </c>
    </row>
    <row r="4186" spans="1:32" ht="14.25">
      <c r="A4186" s="48">
        <v>4308212</v>
      </c>
      <c r="D4186" s="48" t="s">
        <v>3881</v>
      </c>
      <c r="E4186" s="48" t="s">
        <v>548</v>
      </c>
      <c r="F4186" s="48" t="s">
        <v>8033</v>
      </c>
      <c r="G4186" s="48">
        <v>2</v>
      </c>
      <c r="H4186" s="48">
        <v>122</v>
      </c>
      <c r="I4186" s="48">
        <v>20242</v>
      </c>
      <c r="J4186" s="48">
        <v>8669</v>
      </c>
      <c r="K4186" s="48">
        <v>103556</v>
      </c>
      <c r="L4186" s="48">
        <v>0</v>
      </c>
      <c r="M4186" s="48">
        <v>1.5</v>
      </c>
      <c r="N4186" s="48">
        <v>0</v>
      </c>
      <c r="O4186" s="48">
        <v>0</v>
      </c>
      <c r="P4186" s="48">
        <v>3800</v>
      </c>
      <c r="Q4186" s="48">
        <v>0</v>
      </c>
      <c r="R4186" s="48">
        <v>0</v>
      </c>
      <c r="S4186" s="48">
        <v>2007007</v>
      </c>
      <c r="T4186" s="48">
        <v>1</v>
      </c>
      <c r="U4186" s="48">
        <v>2003007</v>
      </c>
      <c r="V4186" s="48">
        <v>9</v>
      </c>
      <c r="W4186" s="48">
        <v>2004002</v>
      </c>
      <c r="X4186" s="48">
        <v>9</v>
      </c>
      <c r="Y4186" s="48">
        <v>2004006</v>
      </c>
      <c r="Z4186" s="48">
        <v>9</v>
      </c>
      <c r="AC4186" s="48">
        <v>4</v>
      </c>
      <c r="AD4186" s="48">
        <v>4</v>
      </c>
      <c r="AE4186" s="48">
        <v>1</v>
      </c>
      <c r="AF4186" s="48">
        <v>1102007</v>
      </c>
    </row>
    <row r="4187" spans="1:32" ht="14.25">
      <c r="A4187" s="48">
        <v>4308221</v>
      </c>
      <c r="D4187" s="48" t="s">
        <v>3879</v>
      </c>
      <c r="E4187" s="48" t="s">
        <v>3859</v>
      </c>
      <c r="F4187" s="48" t="s">
        <v>8034</v>
      </c>
      <c r="G4187" s="48">
        <v>1</v>
      </c>
      <c r="H4187" s="48">
        <v>122</v>
      </c>
      <c r="I4187" s="48">
        <v>22356</v>
      </c>
      <c r="J4187" s="48">
        <v>10019</v>
      </c>
      <c r="K4187" s="48">
        <v>65508</v>
      </c>
      <c r="L4187" s="48">
        <v>0</v>
      </c>
      <c r="M4187" s="48">
        <v>1.5</v>
      </c>
      <c r="N4187" s="48">
        <v>0</v>
      </c>
      <c r="O4187" s="48">
        <v>0</v>
      </c>
      <c r="P4187" s="48">
        <v>3800</v>
      </c>
      <c r="Q4187" s="48">
        <v>0</v>
      </c>
      <c r="R4187" s="48">
        <v>0</v>
      </c>
      <c r="S4187" s="48">
        <v>1906003</v>
      </c>
      <c r="T4187" s="48">
        <v>1</v>
      </c>
      <c r="U4187" s="48">
        <v>1901003</v>
      </c>
      <c r="V4187" s="48">
        <v>9</v>
      </c>
      <c r="W4187" s="48">
        <v>1902003</v>
      </c>
      <c r="X4187" s="48">
        <v>9</v>
      </c>
      <c r="AB4187" s="48" t="s">
        <v>8035</v>
      </c>
      <c r="AF4187" s="48">
        <v>1101003</v>
      </c>
    </row>
    <row r="4188" spans="1:32" ht="14.25">
      <c r="A4188" s="48">
        <v>4308222</v>
      </c>
      <c r="D4188" s="48" t="s">
        <v>3881</v>
      </c>
      <c r="E4188" s="48" t="s">
        <v>546</v>
      </c>
      <c r="F4188" s="48" t="s">
        <v>8035</v>
      </c>
      <c r="G4188" s="48">
        <v>2</v>
      </c>
      <c r="H4188" s="48">
        <v>122</v>
      </c>
      <c r="I4188" s="48">
        <v>20177</v>
      </c>
      <c r="J4188" s="48">
        <v>8669</v>
      </c>
      <c r="K4188" s="48">
        <v>104294</v>
      </c>
      <c r="L4188" s="48">
        <v>0</v>
      </c>
      <c r="M4188" s="48">
        <v>1.5</v>
      </c>
      <c r="N4188" s="48">
        <v>0</v>
      </c>
      <c r="O4188" s="48">
        <v>0</v>
      </c>
      <c r="P4188" s="48">
        <v>3800</v>
      </c>
      <c r="Q4188" s="48">
        <v>0</v>
      </c>
      <c r="R4188" s="48">
        <v>0</v>
      </c>
      <c r="S4188" s="48">
        <v>2007005</v>
      </c>
      <c r="T4188" s="48">
        <v>1</v>
      </c>
      <c r="U4188" s="48">
        <v>2003005</v>
      </c>
      <c r="V4188" s="48">
        <v>9</v>
      </c>
      <c r="W4188" s="48">
        <v>2004012</v>
      </c>
      <c r="X4188" s="48">
        <v>9</v>
      </c>
      <c r="Y4188" s="48">
        <v>2004014</v>
      </c>
      <c r="Z4188" s="48">
        <v>9</v>
      </c>
      <c r="AC4188" s="48">
        <v>4</v>
      </c>
      <c r="AD4188" s="48">
        <v>4</v>
      </c>
      <c r="AE4188" s="48">
        <v>3</v>
      </c>
      <c r="AF4188" s="48">
        <v>1102005</v>
      </c>
    </row>
    <row r="4189" spans="1:32" ht="14.25">
      <c r="A4189" s="48">
        <v>4308231</v>
      </c>
      <c r="D4189" s="48" t="s">
        <v>3879</v>
      </c>
      <c r="E4189" s="48" t="s">
        <v>3839</v>
      </c>
      <c r="F4189" s="48" t="s">
        <v>8036</v>
      </c>
      <c r="G4189" s="48">
        <v>1</v>
      </c>
      <c r="H4189" s="48">
        <v>122</v>
      </c>
      <c r="I4189" s="48">
        <v>22356</v>
      </c>
      <c r="J4189" s="48">
        <v>10019</v>
      </c>
      <c r="K4189" s="48">
        <v>65508</v>
      </c>
      <c r="L4189" s="48">
        <v>0</v>
      </c>
      <c r="M4189" s="48">
        <v>1.5</v>
      </c>
      <c r="N4189" s="48">
        <v>0</v>
      </c>
      <c r="O4189" s="48">
        <v>0</v>
      </c>
      <c r="P4189" s="48">
        <v>3800</v>
      </c>
      <c r="Q4189" s="48">
        <v>0</v>
      </c>
      <c r="R4189" s="48">
        <v>0</v>
      </c>
      <c r="S4189" s="48">
        <v>1906012</v>
      </c>
      <c r="T4189" s="48">
        <v>1</v>
      </c>
      <c r="U4189" s="48">
        <v>1901012</v>
      </c>
      <c r="V4189" s="48">
        <v>9</v>
      </c>
      <c r="W4189" s="48">
        <v>1902012</v>
      </c>
      <c r="X4189" s="48">
        <v>9</v>
      </c>
      <c r="AB4189" s="48" t="s">
        <v>8037</v>
      </c>
      <c r="AF4189" s="48">
        <v>1101012</v>
      </c>
    </row>
    <row r="4190" spans="1:32" ht="14.25">
      <c r="A4190" s="48">
        <v>4308232</v>
      </c>
      <c r="D4190" s="48" t="s">
        <v>3881</v>
      </c>
      <c r="E4190" s="48" t="s">
        <v>559</v>
      </c>
      <c r="F4190" s="48" t="s">
        <v>8037</v>
      </c>
      <c r="G4190" s="48">
        <v>2</v>
      </c>
      <c r="H4190" s="48">
        <v>122</v>
      </c>
      <c r="I4190" s="48">
        <v>20177</v>
      </c>
      <c r="J4190" s="48">
        <v>8669</v>
      </c>
      <c r="K4190" s="48">
        <v>104294</v>
      </c>
      <c r="L4190" s="48">
        <v>0</v>
      </c>
      <c r="M4190" s="48">
        <v>1.5</v>
      </c>
      <c r="N4190" s="48">
        <v>0</v>
      </c>
      <c r="O4190" s="48">
        <v>0</v>
      </c>
      <c r="P4190" s="48">
        <v>3800</v>
      </c>
      <c r="Q4190" s="48">
        <v>0</v>
      </c>
      <c r="R4190" s="48">
        <v>0</v>
      </c>
      <c r="S4190" s="48">
        <v>2007018</v>
      </c>
      <c r="T4190" s="48">
        <v>1</v>
      </c>
      <c r="U4190" s="48">
        <v>2003018</v>
      </c>
      <c r="V4190" s="48">
        <v>9</v>
      </c>
      <c r="W4190" s="48">
        <v>2004012</v>
      </c>
      <c r="X4190" s="48">
        <v>9</v>
      </c>
      <c r="Y4190" s="48">
        <v>2004010</v>
      </c>
      <c r="Z4190" s="48">
        <v>9</v>
      </c>
      <c r="AC4190" s="48">
        <v>4</v>
      </c>
      <c r="AD4190" s="48">
        <v>4</v>
      </c>
      <c r="AE4190" s="48">
        <v>2</v>
      </c>
      <c r="AF4190" s="48">
        <v>1102018</v>
      </c>
    </row>
    <row r="4191" spans="1:32" ht="14.25">
      <c r="A4191" s="48">
        <v>4308311</v>
      </c>
      <c r="D4191" s="48" t="s">
        <v>3879</v>
      </c>
      <c r="E4191" s="48" t="s">
        <v>3823</v>
      </c>
      <c r="F4191" s="48" t="s">
        <v>8038</v>
      </c>
      <c r="G4191" s="48">
        <v>1</v>
      </c>
      <c r="H4191" s="48">
        <v>123</v>
      </c>
      <c r="I4191" s="48">
        <v>22656</v>
      </c>
      <c r="J4191" s="48">
        <v>10132</v>
      </c>
      <c r="K4191" s="48">
        <v>66979</v>
      </c>
      <c r="L4191" s="48">
        <v>0</v>
      </c>
      <c r="M4191" s="48">
        <v>1.5</v>
      </c>
      <c r="N4191" s="48">
        <v>0</v>
      </c>
      <c r="O4191" s="48">
        <v>0</v>
      </c>
      <c r="P4191" s="48">
        <v>3800</v>
      </c>
      <c r="Q4191" s="48">
        <v>0</v>
      </c>
      <c r="R4191" s="48">
        <v>0</v>
      </c>
      <c r="S4191" s="48">
        <v>1906009</v>
      </c>
      <c r="T4191" s="48">
        <v>1</v>
      </c>
      <c r="U4191" s="48">
        <v>1901009</v>
      </c>
      <c r="V4191" s="48">
        <v>9</v>
      </c>
      <c r="W4191" s="48">
        <v>1902009</v>
      </c>
      <c r="X4191" s="48">
        <v>9</v>
      </c>
      <c r="AB4191" s="48" t="s">
        <v>8039</v>
      </c>
      <c r="AF4191" s="48">
        <v>1101009</v>
      </c>
    </row>
    <row r="4192" spans="1:32" ht="14.25">
      <c r="A4192" s="48">
        <v>4308312</v>
      </c>
      <c r="D4192" s="48" t="s">
        <v>3881</v>
      </c>
      <c r="E4192" s="48" t="s">
        <v>555</v>
      </c>
      <c r="F4192" s="48" t="s">
        <v>8039</v>
      </c>
      <c r="G4192" s="48">
        <v>2</v>
      </c>
      <c r="H4192" s="48">
        <v>123</v>
      </c>
      <c r="I4192" s="48">
        <v>20496</v>
      </c>
      <c r="J4192" s="48">
        <v>8816</v>
      </c>
      <c r="K4192" s="48">
        <v>105607</v>
      </c>
      <c r="L4192" s="48">
        <v>0</v>
      </c>
      <c r="M4192" s="48">
        <v>1.5</v>
      </c>
      <c r="N4192" s="48">
        <v>0</v>
      </c>
      <c r="O4192" s="48">
        <v>0</v>
      </c>
      <c r="P4192" s="48">
        <v>3800</v>
      </c>
      <c r="Q4192" s="48">
        <v>0</v>
      </c>
      <c r="R4192" s="48">
        <v>0</v>
      </c>
      <c r="S4192" s="48">
        <v>2007014</v>
      </c>
      <c r="T4192" s="48">
        <v>1</v>
      </c>
      <c r="U4192" s="48">
        <v>2003014</v>
      </c>
      <c r="V4192" s="48">
        <v>9</v>
      </c>
      <c r="W4192" s="48">
        <v>2004002</v>
      </c>
      <c r="X4192" s="48">
        <v>9</v>
      </c>
      <c r="Y4192" s="48">
        <v>2004006</v>
      </c>
      <c r="Z4192" s="48">
        <v>9</v>
      </c>
      <c r="AC4192" s="48">
        <v>4</v>
      </c>
      <c r="AD4192" s="48">
        <v>4</v>
      </c>
      <c r="AE4192" s="48">
        <v>1</v>
      </c>
      <c r="AF4192" s="48">
        <v>1102014</v>
      </c>
    </row>
    <row r="4193" spans="1:32" ht="14.25">
      <c r="A4193" s="48">
        <v>4308321</v>
      </c>
      <c r="D4193" s="48" t="s">
        <v>3879</v>
      </c>
      <c r="E4193" s="48" t="s">
        <v>3801</v>
      </c>
      <c r="F4193" s="48" t="s">
        <v>8040</v>
      </c>
      <c r="G4193" s="48">
        <v>1</v>
      </c>
      <c r="H4193" s="48">
        <v>123</v>
      </c>
      <c r="I4193" s="48">
        <v>22656</v>
      </c>
      <c r="J4193" s="48">
        <v>10132</v>
      </c>
      <c r="K4193" s="48">
        <v>66979</v>
      </c>
      <c r="L4193" s="48">
        <v>0</v>
      </c>
      <c r="M4193" s="48">
        <v>1.5</v>
      </c>
      <c r="N4193" s="48">
        <v>0</v>
      </c>
      <c r="O4193" s="48">
        <v>0</v>
      </c>
      <c r="P4193" s="48">
        <v>3800</v>
      </c>
      <c r="Q4193" s="48">
        <v>0</v>
      </c>
      <c r="R4193" s="48">
        <v>0</v>
      </c>
      <c r="S4193" s="48">
        <v>1906008</v>
      </c>
      <c r="T4193" s="48">
        <v>1</v>
      </c>
      <c r="U4193" s="48">
        <v>1901008</v>
      </c>
      <c r="V4193" s="48">
        <v>9</v>
      </c>
      <c r="W4193" s="48">
        <v>1902008</v>
      </c>
      <c r="X4193" s="48">
        <v>9</v>
      </c>
      <c r="AB4193" s="48" t="s">
        <v>8041</v>
      </c>
      <c r="AF4193" s="48">
        <v>1101008</v>
      </c>
    </row>
    <row r="4194" spans="1:32" ht="14.25">
      <c r="A4194" s="48">
        <v>4308322</v>
      </c>
      <c r="D4194" s="48" t="s">
        <v>3881</v>
      </c>
      <c r="E4194" s="48" t="s">
        <v>554</v>
      </c>
      <c r="F4194" s="48" t="s">
        <v>8041</v>
      </c>
      <c r="G4194" s="48">
        <v>2</v>
      </c>
      <c r="H4194" s="48">
        <v>123</v>
      </c>
      <c r="I4194" s="48">
        <v>20496</v>
      </c>
      <c r="J4194" s="48">
        <v>8816</v>
      </c>
      <c r="K4194" s="48">
        <v>106540</v>
      </c>
      <c r="L4194" s="48">
        <v>0</v>
      </c>
      <c r="M4194" s="48">
        <v>1.5</v>
      </c>
      <c r="N4194" s="48">
        <v>0</v>
      </c>
      <c r="O4194" s="48">
        <v>0</v>
      </c>
      <c r="P4194" s="48">
        <v>3800</v>
      </c>
      <c r="Q4194" s="48">
        <v>0</v>
      </c>
      <c r="R4194" s="48">
        <v>0</v>
      </c>
      <c r="S4194" s="48">
        <v>2007013</v>
      </c>
      <c r="T4194" s="48">
        <v>1</v>
      </c>
      <c r="U4194" s="48">
        <v>2003013</v>
      </c>
      <c r="V4194" s="48">
        <v>9</v>
      </c>
      <c r="W4194" s="48">
        <v>2004008</v>
      </c>
      <c r="X4194" s="48">
        <v>9</v>
      </c>
      <c r="Y4194" s="48">
        <v>2004010</v>
      </c>
      <c r="Z4194" s="48">
        <v>9</v>
      </c>
      <c r="AC4194" s="48">
        <v>4</v>
      </c>
      <c r="AD4194" s="48">
        <v>4</v>
      </c>
      <c r="AE4194" s="48">
        <v>3</v>
      </c>
      <c r="AF4194" s="48">
        <v>1102013</v>
      </c>
    </row>
    <row r="4195" spans="1:32" ht="14.25">
      <c r="A4195" s="48">
        <v>4308331</v>
      </c>
      <c r="D4195" s="48" t="s">
        <v>3879</v>
      </c>
      <c r="E4195" s="48" t="s">
        <v>3839</v>
      </c>
      <c r="F4195" s="48" t="s">
        <v>8042</v>
      </c>
      <c r="G4195" s="48">
        <v>1</v>
      </c>
      <c r="H4195" s="48">
        <v>123</v>
      </c>
      <c r="I4195" s="48">
        <v>22656</v>
      </c>
      <c r="J4195" s="48">
        <v>10132</v>
      </c>
      <c r="K4195" s="48">
        <v>66979</v>
      </c>
      <c r="L4195" s="48">
        <v>0</v>
      </c>
      <c r="M4195" s="48">
        <v>1.5</v>
      </c>
      <c r="N4195" s="48">
        <v>0</v>
      </c>
      <c r="O4195" s="48">
        <v>0</v>
      </c>
      <c r="P4195" s="48">
        <v>3800</v>
      </c>
      <c r="Q4195" s="48">
        <v>0</v>
      </c>
      <c r="R4195" s="48">
        <v>0</v>
      </c>
      <c r="S4195" s="48">
        <v>1906012</v>
      </c>
      <c r="T4195" s="48">
        <v>1</v>
      </c>
      <c r="U4195" s="48">
        <v>1901012</v>
      </c>
      <c r="V4195" s="48">
        <v>9</v>
      </c>
      <c r="W4195" s="48">
        <v>1902012</v>
      </c>
      <c r="X4195" s="48">
        <v>9</v>
      </c>
      <c r="AB4195" s="48" t="s">
        <v>8043</v>
      </c>
      <c r="AF4195" s="48">
        <v>1101012</v>
      </c>
    </row>
    <row r="4196" spans="1:32" ht="14.25">
      <c r="A4196" s="48">
        <v>4308332</v>
      </c>
      <c r="D4196" s="48" t="s">
        <v>3881</v>
      </c>
      <c r="E4196" s="48" t="s">
        <v>559</v>
      </c>
      <c r="F4196" s="48" t="s">
        <v>8043</v>
      </c>
      <c r="G4196" s="48">
        <v>2</v>
      </c>
      <c r="H4196" s="48">
        <v>123</v>
      </c>
      <c r="I4196" s="48">
        <v>20496</v>
      </c>
      <c r="J4196" s="48">
        <v>8816</v>
      </c>
      <c r="K4196" s="48">
        <v>106540</v>
      </c>
      <c r="L4196" s="48">
        <v>0</v>
      </c>
      <c r="M4196" s="48">
        <v>1.5</v>
      </c>
      <c r="N4196" s="48">
        <v>0</v>
      </c>
      <c r="O4196" s="48">
        <v>0</v>
      </c>
      <c r="P4196" s="48">
        <v>3800</v>
      </c>
      <c r="Q4196" s="48">
        <v>0</v>
      </c>
      <c r="R4196" s="48">
        <v>0</v>
      </c>
      <c r="S4196" s="48">
        <v>2007018</v>
      </c>
      <c r="T4196" s="48">
        <v>1</v>
      </c>
      <c r="U4196" s="48">
        <v>2003018</v>
      </c>
      <c r="V4196" s="48">
        <v>9</v>
      </c>
      <c r="W4196" s="48">
        <v>2004012</v>
      </c>
      <c r="X4196" s="48">
        <v>9</v>
      </c>
      <c r="Y4196" s="48">
        <v>2004010</v>
      </c>
      <c r="Z4196" s="48">
        <v>9</v>
      </c>
      <c r="AC4196" s="48">
        <v>4</v>
      </c>
      <c r="AD4196" s="48">
        <v>4</v>
      </c>
      <c r="AE4196" s="48">
        <v>2</v>
      </c>
      <c r="AF4196" s="48">
        <v>1102018</v>
      </c>
    </row>
    <row r="4197" spans="1:32" ht="14.25">
      <c r="A4197" s="48">
        <v>4308411</v>
      </c>
      <c r="D4197" s="48" t="s">
        <v>3879</v>
      </c>
      <c r="E4197" s="48" t="s">
        <v>3838</v>
      </c>
      <c r="F4197" s="48" t="s">
        <v>8044</v>
      </c>
      <c r="G4197" s="48">
        <v>1</v>
      </c>
      <c r="H4197" s="48">
        <v>125</v>
      </c>
      <c r="I4197" s="48">
        <v>23054</v>
      </c>
      <c r="J4197" s="48">
        <v>10320</v>
      </c>
      <c r="K4197" s="48">
        <v>69181</v>
      </c>
      <c r="L4197" s="48">
        <v>0</v>
      </c>
      <c r="M4197" s="48">
        <v>1.5</v>
      </c>
      <c r="N4197" s="48">
        <v>0</v>
      </c>
      <c r="O4197" s="48">
        <v>0</v>
      </c>
      <c r="P4197" s="48">
        <v>3800</v>
      </c>
      <c r="Q4197" s="48">
        <v>0</v>
      </c>
      <c r="R4197" s="48">
        <v>0</v>
      </c>
      <c r="S4197" s="48">
        <v>1906013</v>
      </c>
      <c r="T4197" s="48">
        <v>1</v>
      </c>
      <c r="U4197" s="48">
        <v>1901013</v>
      </c>
      <c r="V4197" s="48">
        <v>9</v>
      </c>
      <c r="W4197" s="48">
        <v>1902013</v>
      </c>
      <c r="X4197" s="48">
        <v>9</v>
      </c>
      <c r="AB4197" s="48" t="s">
        <v>8045</v>
      </c>
      <c r="AF4197" s="48">
        <v>1101013</v>
      </c>
    </row>
    <row r="4198" spans="1:32" ht="14.25">
      <c r="A4198" s="48">
        <v>4308412</v>
      </c>
      <c r="D4198" s="48" t="s">
        <v>3881</v>
      </c>
      <c r="E4198" s="48" t="s">
        <v>560</v>
      </c>
      <c r="F4198" s="48" t="s">
        <v>8045</v>
      </c>
      <c r="G4198" s="48">
        <v>2</v>
      </c>
      <c r="H4198" s="48">
        <v>125</v>
      </c>
      <c r="I4198" s="48">
        <v>21064</v>
      </c>
      <c r="J4198" s="48">
        <v>9071</v>
      </c>
      <c r="K4198" s="48">
        <v>109748</v>
      </c>
      <c r="L4198" s="48">
        <v>0</v>
      </c>
      <c r="M4198" s="48">
        <v>1.5</v>
      </c>
      <c r="N4198" s="48">
        <v>0</v>
      </c>
      <c r="O4198" s="48">
        <v>0</v>
      </c>
      <c r="P4198" s="48">
        <v>3800</v>
      </c>
      <c r="Q4198" s="48">
        <v>0</v>
      </c>
      <c r="R4198" s="48">
        <v>0</v>
      </c>
      <c r="S4198" s="48">
        <v>2007019</v>
      </c>
      <c r="T4198" s="48">
        <v>1</v>
      </c>
      <c r="U4198" s="48">
        <v>2003019</v>
      </c>
      <c r="V4198" s="48">
        <v>9</v>
      </c>
      <c r="W4198" s="48">
        <v>2004014</v>
      </c>
      <c r="X4198" s="48">
        <v>9</v>
      </c>
      <c r="Y4198" s="48">
        <v>2004016</v>
      </c>
      <c r="Z4198" s="48">
        <v>9</v>
      </c>
      <c r="AC4198" s="48">
        <v>4</v>
      </c>
      <c r="AD4198" s="48">
        <v>4</v>
      </c>
      <c r="AE4198" s="48">
        <v>1</v>
      </c>
      <c r="AF4198" s="48">
        <v>1102019</v>
      </c>
    </row>
    <row r="4199" spans="1:32" ht="14.25">
      <c r="A4199" s="48">
        <v>4308421</v>
      </c>
      <c r="D4199" s="48" t="s">
        <v>3879</v>
      </c>
      <c r="E4199" s="48" t="s">
        <v>3851</v>
      </c>
      <c r="F4199" s="48" t="s">
        <v>8046</v>
      </c>
      <c r="G4199" s="48">
        <v>1</v>
      </c>
      <c r="H4199" s="48">
        <v>125</v>
      </c>
      <c r="I4199" s="48">
        <v>23219</v>
      </c>
      <c r="J4199" s="48">
        <v>10406</v>
      </c>
      <c r="K4199" s="48">
        <v>70021</v>
      </c>
      <c r="L4199" s="48">
        <v>0</v>
      </c>
      <c r="M4199" s="48">
        <v>1.5</v>
      </c>
      <c r="N4199" s="48">
        <v>0</v>
      </c>
      <c r="O4199" s="48">
        <v>0</v>
      </c>
      <c r="P4199" s="48">
        <v>4250</v>
      </c>
      <c r="Q4199" s="48">
        <v>0</v>
      </c>
      <c r="R4199" s="48">
        <v>0</v>
      </c>
      <c r="S4199" s="48">
        <v>1906007</v>
      </c>
      <c r="T4199" s="48">
        <v>1</v>
      </c>
      <c r="U4199" s="48">
        <v>1901007</v>
      </c>
      <c r="V4199" s="48">
        <v>9</v>
      </c>
      <c r="W4199" s="48">
        <v>1902007</v>
      </c>
      <c r="X4199" s="48">
        <v>9</v>
      </c>
      <c r="AB4199" s="48" t="s">
        <v>8047</v>
      </c>
      <c r="AF4199" s="48">
        <v>1101007</v>
      </c>
    </row>
    <row r="4200" spans="1:32" ht="14.25">
      <c r="A4200" s="48">
        <v>4308422</v>
      </c>
      <c r="D4200" s="48" t="s">
        <v>3881</v>
      </c>
      <c r="E4200" s="48" t="s">
        <v>544</v>
      </c>
      <c r="F4200" s="48" t="s">
        <v>8047</v>
      </c>
      <c r="G4200" s="48">
        <v>2</v>
      </c>
      <c r="H4200" s="48">
        <v>125</v>
      </c>
      <c r="I4200" s="48">
        <v>21329</v>
      </c>
      <c r="J4200" s="48">
        <v>9201</v>
      </c>
      <c r="K4200" s="48">
        <v>112656</v>
      </c>
      <c r="L4200" s="48">
        <v>0</v>
      </c>
      <c r="M4200" s="48">
        <v>1.5</v>
      </c>
      <c r="N4200" s="48">
        <v>0</v>
      </c>
      <c r="O4200" s="48">
        <v>0</v>
      </c>
      <c r="P4200" s="48">
        <v>4250</v>
      </c>
      <c r="Q4200" s="48">
        <v>0</v>
      </c>
      <c r="R4200" s="48">
        <v>0</v>
      </c>
      <c r="S4200" s="48">
        <v>2007003</v>
      </c>
      <c r="T4200" s="48">
        <v>1</v>
      </c>
      <c r="U4200" s="48">
        <v>2003003</v>
      </c>
      <c r="V4200" s="48">
        <v>9</v>
      </c>
      <c r="W4200" s="48">
        <v>2004008</v>
      </c>
      <c r="X4200" s="48">
        <v>9</v>
      </c>
      <c r="Y4200" s="48">
        <v>2004010</v>
      </c>
      <c r="Z4200" s="48">
        <v>9</v>
      </c>
      <c r="AC4200" s="48">
        <v>4</v>
      </c>
      <c r="AD4200" s="48">
        <v>4</v>
      </c>
      <c r="AE4200" s="48">
        <v>2</v>
      </c>
      <c r="AF4200" s="48">
        <v>1102003</v>
      </c>
    </row>
    <row r="4201" spans="1:32" ht="14.25">
      <c r="A4201" s="48">
        <v>4308431</v>
      </c>
      <c r="D4201" s="48" t="s">
        <v>3879</v>
      </c>
      <c r="E4201" s="48" t="s">
        <v>3853</v>
      </c>
      <c r="F4201" s="48" t="s">
        <v>8048</v>
      </c>
      <c r="G4201" s="48">
        <v>1</v>
      </c>
      <c r="H4201" s="48">
        <v>125</v>
      </c>
      <c r="I4201" s="48">
        <v>23054</v>
      </c>
      <c r="J4201" s="48">
        <v>10320</v>
      </c>
      <c r="K4201" s="48">
        <v>69181</v>
      </c>
      <c r="L4201" s="48">
        <v>0</v>
      </c>
      <c r="M4201" s="48">
        <v>1.5</v>
      </c>
      <c r="N4201" s="48">
        <v>0</v>
      </c>
      <c r="O4201" s="48">
        <v>0</v>
      </c>
      <c r="P4201" s="48">
        <v>3800</v>
      </c>
      <c r="Q4201" s="48">
        <v>0</v>
      </c>
      <c r="R4201" s="48">
        <v>0</v>
      </c>
      <c r="S4201" s="48">
        <v>1906011</v>
      </c>
      <c r="T4201" s="48">
        <v>1</v>
      </c>
      <c r="U4201" s="48">
        <v>1901011</v>
      </c>
      <c r="V4201" s="48">
        <v>9</v>
      </c>
      <c r="W4201" s="48">
        <v>1902011</v>
      </c>
      <c r="X4201" s="48">
        <v>9</v>
      </c>
      <c r="AB4201" s="48" t="s">
        <v>8049</v>
      </c>
      <c r="AF4201" s="48">
        <v>1101011</v>
      </c>
    </row>
    <row r="4202" spans="1:32" ht="14.25">
      <c r="A4202" s="48">
        <v>4308432</v>
      </c>
      <c r="D4202" s="48" t="s">
        <v>3881</v>
      </c>
      <c r="E4202" s="48" t="s">
        <v>558</v>
      </c>
      <c r="F4202" s="48" t="s">
        <v>8049</v>
      </c>
      <c r="G4202" s="48">
        <v>2</v>
      </c>
      <c r="H4202" s="48">
        <v>125</v>
      </c>
      <c r="I4202" s="48">
        <v>21064</v>
      </c>
      <c r="J4202" s="48">
        <v>9071</v>
      </c>
      <c r="K4202" s="48">
        <v>110681</v>
      </c>
      <c r="L4202" s="48">
        <v>0</v>
      </c>
      <c r="M4202" s="48">
        <v>1.5</v>
      </c>
      <c r="N4202" s="48">
        <v>0</v>
      </c>
      <c r="O4202" s="48">
        <v>0</v>
      </c>
      <c r="P4202" s="48">
        <v>3800</v>
      </c>
      <c r="Q4202" s="48">
        <v>0</v>
      </c>
      <c r="R4202" s="48">
        <v>0</v>
      </c>
      <c r="S4202" s="48">
        <v>2007017</v>
      </c>
      <c r="T4202" s="48">
        <v>1</v>
      </c>
      <c r="U4202" s="48">
        <v>2003017</v>
      </c>
      <c r="V4202" s="48">
        <v>9</v>
      </c>
      <c r="W4202" s="48">
        <v>2004008</v>
      </c>
      <c r="X4202" s="48">
        <v>9</v>
      </c>
      <c r="Y4202" s="48">
        <v>2004010</v>
      </c>
      <c r="Z4202" s="48">
        <v>9</v>
      </c>
      <c r="AC4202" s="48">
        <v>4</v>
      </c>
      <c r="AD4202" s="48">
        <v>4</v>
      </c>
      <c r="AE4202" s="48">
        <v>3</v>
      </c>
      <c r="AF4202" s="48">
        <v>1102017</v>
      </c>
    </row>
    <row r="4203" spans="1:32" ht="14.25">
      <c r="A4203" s="48">
        <v>4308511</v>
      </c>
      <c r="D4203" s="48" t="s">
        <v>3879</v>
      </c>
      <c r="E4203" s="48" t="s">
        <v>3748</v>
      </c>
      <c r="F4203" s="48" t="s">
        <v>8050</v>
      </c>
      <c r="G4203" s="48">
        <v>1</v>
      </c>
      <c r="H4203" s="48">
        <v>125</v>
      </c>
      <c r="I4203" s="48">
        <v>23453</v>
      </c>
      <c r="J4203" s="48">
        <v>10406</v>
      </c>
      <c r="K4203" s="48">
        <v>70843</v>
      </c>
      <c r="L4203" s="48">
        <v>0</v>
      </c>
      <c r="M4203" s="48">
        <v>1.5</v>
      </c>
      <c r="N4203" s="48">
        <v>0</v>
      </c>
      <c r="O4203" s="48">
        <v>0</v>
      </c>
      <c r="P4203" s="48">
        <v>4250</v>
      </c>
      <c r="Q4203" s="48">
        <v>0</v>
      </c>
      <c r="R4203" s="48">
        <v>0</v>
      </c>
      <c r="S4203" s="48">
        <v>1906006</v>
      </c>
      <c r="T4203" s="48">
        <v>1</v>
      </c>
      <c r="U4203" s="48">
        <v>1901006</v>
      </c>
      <c r="V4203" s="48">
        <v>9</v>
      </c>
      <c r="W4203" s="48">
        <v>1902006</v>
      </c>
      <c r="X4203" s="48">
        <v>9</v>
      </c>
      <c r="AB4203" s="48" t="s">
        <v>8051</v>
      </c>
      <c r="AF4203" s="48">
        <v>1101006</v>
      </c>
    </row>
    <row r="4204" spans="1:32" ht="14.25">
      <c r="A4204" s="48">
        <v>4308512</v>
      </c>
      <c r="D4204" s="48" t="s">
        <v>3881</v>
      </c>
      <c r="E4204" s="48" t="s">
        <v>548</v>
      </c>
      <c r="F4204" s="48" t="s">
        <v>8051</v>
      </c>
      <c r="G4204" s="48">
        <v>2</v>
      </c>
      <c r="H4204" s="48">
        <v>125</v>
      </c>
      <c r="I4204" s="48">
        <v>21563</v>
      </c>
      <c r="J4204" s="48">
        <v>9201</v>
      </c>
      <c r="K4204" s="48">
        <v>112545</v>
      </c>
      <c r="L4204" s="48">
        <v>0</v>
      </c>
      <c r="M4204" s="48">
        <v>1.5</v>
      </c>
      <c r="N4204" s="48">
        <v>0</v>
      </c>
      <c r="O4204" s="48">
        <v>0</v>
      </c>
      <c r="P4204" s="48">
        <v>4250</v>
      </c>
      <c r="Q4204" s="48">
        <v>0</v>
      </c>
      <c r="R4204" s="48">
        <v>0</v>
      </c>
      <c r="S4204" s="48">
        <v>2007007</v>
      </c>
      <c r="T4204" s="48">
        <v>1</v>
      </c>
      <c r="U4204" s="48">
        <v>2003007</v>
      </c>
      <c r="V4204" s="48">
        <v>9</v>
      </c>
      <c r="W4204" s="48">
        <v>2004002</v>
      </c>
      <c r="X4204" s="48">
        <v>9</v>
      </c>
      <c r="Y4204" s="48">
        <v>2004006</v>
      </c>
      <c r="Z4204" s="48">
        <v>9</v>
      </c>
      <c r="AC4204" s="48">
        <v>4</v>
      </c>
      <c r="AD4204" s="48">
        <v>4</v>
      </c>
      <c r="AE4204" s="48">
        <v>1</v>
      </c>
      <c r="AF4204" s="48">
        <v>1102007</v>
      </c>
    </row>
    <row r="4205" spans="1:32" ht="14.25">
      <c r="A4205" s="48">
        <v>4308521</v>
      </c>
      <c r="D4205" s="48" t="s">
        <v>3879</v>
      </c>
      <c r="E4205" s="48" t="s">
        <v>1043</v>
      </c>
      <c r="F4205" s="48" t="s">
        <v>8052</v>
      </c>
      <c r="G4205" s="48">
        <v>1</v>
      </c>
      <c r="H4205" s="48">
        <v>125</v>
      </c>
      <c r="I4205" s="48">
        <v>23453</v>
      </c>
      <c r="J4205" s="48">
        <v>10406</v>
      </c>
      <c r="K4205" s="48">
        <v>70843</v>
      </c>
      <c r="L4205" s="48">
        <v>0</v>
      </c>
      <c r="M4205" s="48">
        <v>1.5</v>
      </c>
      <c r="N4205" s="48">
        <v>0</v>
      </c>
      <c r="O4205" s="48">
        <v>0</v>
      </c>
      <c r="P4205" s="48">
        <v>4250</v>
      </c>
      <c r="Q4205" s="48">
        <v>0</v>
      </c>
      <c r="R4205" s="48">
        <v>0</v>
      </c>
      <c r="S4205" s="48">
        <v>1906005</v>
      </c>
      <c r="T4205" s="48">
        <v>1</v>
      </c>
      <c r="U4205" s="48">
        <v>1901005</v>
      </c>
      <c r="V4205" s="48">
        <v>9</v>
      </c>
      <c r="W4205" s="48">
        <v>1902005</v>
      </c>
      <c r="X4205" s="48">
        <v>9</v>
      </c>
      <c r="AB4205" s="48" t="s">
        <v>8053</v>
      </c>
      <c r="AF4205" s="48">
        <v>1101005</v>
      </c>
    </row>
    <row r="4206" spans="1:32" ht="14.25">
      <c r="A4206" s="48">
        <v>4308522</v>
      </c>
      <c r="D4206" s="48" t="s">
        <v>3881</v>
      </c>
      <c r="E4206" s="48" t="s">
        <v>552</v>
      </c>
      <c r="F4206" s="48" t="s">
        <v>8053</v>
      </c>
      <c r="G4206" s="48">
        <v>2</v>
      </c>
      <c r="H4206" s="48">
        <v>125</v>
      </c>
      <c r="I4206" s="48">
        <v>21368</v>
      </c>
      <c r="J4206" s="48">
        <v>9201</v>
      </c>
      <c r="K4206" s="48">
        <v>112892</v>
      </c>
      <c r="L4206" s="48">
        <v>0</v>
      </c>
      <c r="M4206" s="48">
        <v>1.5</v>
      </c>
      <c r="N4206" s="48">
        <v>0</v>
      </c>
      <c r="O4206" s="48">
        <v>0</v>
      </c>
      <c r="P4206" s="48">
        <v>4250</v>
      </c>
      <c r="Q4206" s="48">
        <v>0</v>
      </c>
      <c r="R4206" s="48">
        <v>0</v>
      </c>
      <c r="S4206" s="48">
        <v>2007011</v>
      </c>
      <c r="T4206" s="48">
        <v>1</v>
      </c>
      <c r="U4206" s="48">
        <v>2003011</v>
      </c>
      <c r="V4206" s="48">
        <v>9</v>
      </c>
      <c r="W4206" s="48">
        <v>2004016</v>
      </c>
      <c r="X4206" s="48">
        <v>9</v>
      </c>
      <c r="Y4206" s="48">
        <v>2004012</v>
      </c>
      <c r="Z4206" s="48">
        <v>9</v>
      </c>
      <c r="AC4206" s="48">
        <v>4</v>
      </c>
      <c r="AD4206" s="48">
        <v>4</v>
      </c>
      <c r="AE4206" s="48">
        <v>2</v>
      </c>
      <c r="AF4206" s="48">
        <v>1102011</v>
      </c>
    </row>
    <row r="4207" spans="1:32" ht="14.25">
      <c r="A4207" s="48">
        <v>4308531</v>
      </c>
      <c r="D4207" s="48" t="s">
        <v>3879</v>
      </c>
      <c r="E4207" s="48" t="s">
        <v>3851</v>
      </c>
      <c r="F4207" s="48" t="s">
        <v>8054</v>
      </c>
      <c r="G4207" s="48">
        <v>1</v>
      </c>
      <c r="H4207" s="48">
        <v>125</v>
      </c>
      <c r="I4207" s="48">
        <v>23453</v>
      </c>
      <c r="J4207" s="48">
        <v>10406</v>
      </c>
      <c r="K4207" s="48">
        <v>70843</v>
      </c>
      <c r="L4207" s="48">
        <v>0</v>
      </c>
      <c r="M4207" s="48">
        <v>1.5</v>
      </c>
      <c r="N4207" s="48">
        <v>0</v>
      </c>
      <c r="O4207" s="48">
        <v>0</v>
      </c>
      <c r="P4207" s="48">
        <v>4250</v>
      </c>
      <c r="Q4207" s="48">
        <v>0</v>
      </c>
      <c r="R4207" s="48">
        <v>0</v>
      </c>
      <c r="S4207" s="48">
        <v>1906007</v>
      </c>
      <c r="T4207" s="48">
        <v>1</v>
      </c>
      <c r="U4207" s="48">
        <v>1901007</v>
      </c>
      <c r="V4207" s="48">
        <v>9</v>
      </c>
      <c r="W4207" s="48">
        <v>1902007</v>
      </c>
      <c r="X4207" s="48">
        <v>9</v>
      </c>
      <c r="AB4207" s="48" t="s">
        <v>8055</v>
      </c>
      <c r="AF4207" s="48">
        <v>1101007</v>
      </c>
    </row>
    <row r="4208" spans="1:32" ht="14.25">
      <c r="A4208" s="48">
        <v>4308532</v>
      </c>
      <c r="D4208" s="48" t="s">
        <v>3881</v>
      </c>
      <c r="E4208" s="48" t="s">
        <v>551</v>
      </c>
      <c r="F4208" s="48" t="s">
        <v>8055</v>
      </c>
      <c r="G4208" s="48">
        <v>2</v>
      </c>
      <c r="H4208" s="48">
        <v>125</v>
      </c>
      <c r="I4208" s="48">
        <v>21368</v>
      </c>
      <c r="J4208" s="48">
        <v>9201</v>
      </c>
      <c r="K4208" s="48">
        <v>112892</v>
      </c>
      <c r="L4208" s="48">
        <v>0</v>
      </c>
      <c r="M4208" s="48">
        <v>1.5</v>
      </c>
      <c r="N4208" s="48">
        <v>0</v>
      </c>
      <c r="O4208" s="48">
        <v>0</v>
      </c>
      <c r="P4208" s="48">
        <v>4250</v>
      </c>
      <c r="Q4208" s="48">
        <v>0</v>
      </c>
      <c r="R4208" s="48">
        <v>0</v>
      </c>
      <c r="S4208" s="48">
        <v>2007010</v>
      </c>
      <c r="T4208" s="48">
        <v>1</v>
      </c>
      <c r="U4208" s="48">
        <v>2003010</v>
      </c>
      <c r="V4208" s="48">
        <v>9</v>
      </c>
      <c r="W4208" s="48">
        <v>2004015</v>
      </c>
      <c r="X4208" s="48">
        <v>9</v>
      </c>
      <c r="Y4208" s="48">
        <v>2004012</v>
      </c>
      <c r="Z4208" s="48">
        <v>9</v>
      </c>
      <c r="AC4208" s="48">
        <v>4</v>
      </c>
      <c r="AD4208" s="48">
        <v>4</v>
      </c>
      <c r="AE4208" s="48">
        <v>3</v>
      </c>
      <c r="AF4208" s="48">
        <v>1102010</v>
      </c>
    </row>
    <row r="4209" spans="1:32" ht="14.25">
      <c r="A4209" s="48">
        <v>4308611</v>
      </c>
      <c r="D4209" s="48" t="s">
        <v>3879</v>
      </c>
      <c r="E4209" s="48" t="s">
        <v>3839</v>
      </c>
      <c r="F4209" s="48" t="s">
        <v>8056</v>
      </c>
      <c r="G4209" s="48">
        <v>1</v>
      </c>
      <c r="H4209" s="48">
        <v>126</v>
      </c>
      <c r="I4209" s="48">
        <v>23965</v>
      </c>
      <c r="J4209" s="48">
        <v>10500</v>
      </c>
      <c r="K4209" s="48">
        <v>72757</v>
      </c>
      <c r="L4209" s="48">
        <v>0</v>
      </c>
      <c r="M4209" s="48">
        <v>1.5</v>
      </c>
      <c r="N4209" s="48">
        <v>0</v>
      </c>
      <c r="O4209" s="48">
        <v>0</v>
      </c>
      <c r="P4209" s="48">
        <v>4250</v>
      </c>
      <c r="Q4209" s="48">
        <v>0</v>
      </c>
      <c r="R4209" s="48">
        <v>0</v>
      </c>
      <c r="S4209" s="48">
        <v>1906012</v>
      </c>
      <c r="T4209" s="48">
        <v>1</v>
      </c>
      <c r="U4209" s="48">
        <v>1901012</v>
      </c>
      <c r="V4209" s="48">
        <v>9</v>
      </c>
      <c r="W4209" s="48">
        <v>1902012</v>
      </c>
      <c r="X4209" s="48">
        <v>9</v>
      </c>
      <c r="AB4209" s="48" t="s">
        <v>8057</v>
      </c>
      <c r="AF4209" s="48">
        <v>1101012</v>
      </c>
    </row>
    <row r="4210" spans="1:32" ht="14.25">
      <c r="A4210" s="48">
        <v>4308612</v>
      </c>
      <c r="D4210" s="48" t="s">
        <v>3881</v>
      </c>
      <c r="E4210" s="48" t="s">
        <v>559</v>
      </c>
      <c r="F4210" s="48" t="s">
        <v>8057</v>
      </c>
      <c r="G4210" s="48">
        <v>2</v>
      </c>
      <c r="H4210" s="48">
        <v>126</v>
      </c>
      <c r="I4210" s="48">
        <v>21909</v>
      </c>
      <c r="J4210" s="48">
        <v>9333</v>
      </c>
      <c r="K4210" s="48">
        <v>114756</v>
      </c>
      <c r="L4210" s="48">
        <v>0</v>
      </c>
      <c r="M4210" s="48">
        <v>1.5</v>
      </c>
      <c r="N4210" s="48">
        <v>0</v>
      </c>
      <c r="O4210" s="48">
        <v>0</v>
      </c>
      <c r="P4210" s="48">
        <v>4250</v>
      </c>
      <c r="Q4210" s="48">
        <v>0</v>
      </c>
      <c r="R4210" s="48">
        <v>0</v>
      </c>
      <c r="S4210" s="48">
        <v>2007018</v>
      </c>
      <c r="T4210" s="48">
        <v>1</v>
      </c>
      <c r="U4210" s="48">
        <v>2003018</v>
      </c>
      <c r="V4210" s="48">
        <v>9</v>
      </c>
      <c r="W4210" s="48">
        <v>2004012</v>
      </c>
      <c r="X4210" s="48">
        <v>9</v>
      </c>
      <c r="Y4210" s="48">
        <v>2004010</v>
      </c>
      <c r="Z4210" s="48">
        <v>9</v>
      </c>
      <c r="AC4210" s="48">
        <v>4</v>
      </c>
      <c r="AD4210" s="48">
        <v>4</v>
      </c>
      <c r="AE4210" s="48">
        <v>2</v>
      </c>
      <c r="AF4210" s="48">
        <v>1102018</v>
      </c>
    </row>
    <row r="4211" spans="1:32" ht="14.25">
      <c r="A4211" s="48">
        <v>4308621</v>
      </c>
      <c r="D4211" s="48" t="s">
        <v>3879</v>
      </c>
      <c r="E4211" s="48" t="s">
        <v>3801</v>
      </c>
      <c r="F4211" s="48" t="s">
        <v>8058</v>
      </c>
      <c r="G4211" s="48">
        <v>1</v>
      </c>
      <c r="H4211" s="48">
        <v>126</v>
      </c>
      <c r="I4211" s="48">
        <v>23965</v>
      </c>
      <c r="J4211" s="48">
        <v>10500</v>
      </c>
      <c r="K4211" s="48">
        <v>72757</v>
      </c>
      <c r="L4211" s="48">
        <v>0</v>
      </c>
      <c r="M4211" s="48">
        <v>1.5</v>
      </c>
      <c r="N4211" s="48">
        <v>0</v>
      </c>
      <c r="O4211" s="48">
        <v>0</v>
      </c>
      <c r="P4211" s="48">
        <v>4250</v>
      </c>
      <c r="Q4211" s="48">
        <v>0</v>
      </c>
      <c r="R4211" s="48">
        <v>0</v>
      </c>
      <c r="S4211" s="48">
        <v>1906008</v>
      </c>
      <c r="T4211" s="48">
        <v>1</v>
      </c>
      <c r="U4211" s="48">
        <v>1901008</v>
      </c>
      <c r="V4211" s="48">
        <v>9</v>
      </c>
      <c r="W4211" s="48">
        <v>1902008</v>
      </c>
      <c r="X4211" s="48">
        <v>9</v>
      </c>
      <c r="AB4211" s="48" t="s">
        <v>8059</v>
      </c>
      <c r="AF4211" s="48">
        <v>1101008</v>
      </c>
    </row>
    <row r="4212" spans="1:32" ht="14.25">
      <c r="A4212" s="48">
        <v>4308622</v>
      </c>
      <c r="D4212" s="48" t="s">
        <v>3881</v>
      </c>
      <c r="E4212" s="48" t="s">
        <v>554</v>
      </c>
      <c r="F4212" s="48" t="s">
        <v>8059</v>
      </c>
      <c r="G4212" s="48">
        <v>2</v>
      </c>
      <c r="H4212" s="48">
        <v>126</v>
      </c>
      <c r="I4212" s="48">
        <v>21909</v>
      </c>
      <c r="J4212" s="48">
        <v>9333</v>
      </c>
      <c r="K4212" s="48">
        <v>115689</v>
      </c>
      <c r="L4212" s="48">
        <v>0</v>
      </c>
      <c r="M4212" s="48">
        <v>1.5</v>
      </c>
      <c r="N4212" s="48">
        <v>0</v>
      </c>
      <c r="O4212" s="48">
        <v>0</v>
      </c>
      <c r="P4212" s="48">
        <v>4250</v>
      </c>
      <c r="Q4212" s="48">
        <v>0</v>
      </c>
      <c r="R4212" s="48">
        <v>0</v>
      </c>
      <c r="S4212" s="48">
        <v>2007013</v>
      </c>
      <c r="T4212" s="48">
        <v>1</v>
      </c>
      <c r="U4212" s="48">
        <v>2003013</v>
      </c>
      <c r="V4212" s="48">
        <v>9</v>
      </c>
      <c r="W4212" s="48">
        <v>2004008</v>
      </c>
      <c r="X4212" s="48">
        <v>9</v>
      </c>
      <c r="Y4212" s="48">
        <v>2004010</v>
      </c>
      <c r="Z4212" s="48">
        <v>9</v>
      </c>
      <c r="AC4212" s="48">
        <v>4</v>
      </c>
      <c r="AD4212" s="48">
        <v>4</v>
      </c>
      <c r="AE4212" s="48">
        <v>3</v>
      </c>
      <c r="AF4212" s="48">
        <v>1102013</v>
      </c>
    </row>
    <row r="4213" spans="1:32" ht="14.25">
      <c r="A4213" s="48">
        <v>4308631</v>
      </c>
      <c r="D4213" s="48" t="s">
        <v>3879</v>
      </c>
      <c r="E4213" s="48" t="s">
        <v>3823</v>
      </c>
      <c r="F4213" s="48" t="s">
        <v>8060</v>
      </c>
      <c r="G4213" s="48">
        <v>1</v>
      </c>
      <c r="H4213" s="48">
        <v>126</v>
      </c>
      <c r="I4213" s="48">
        <v>23965</v>
      </c>
      <c r="J4213" s="48">
        <v>10500</v>
      </c>
      <c r="K4213" s="48">
        <v>72757</v>
      </c>
      <c r="L4213" s="48">
        <v>0</v>
      </c>
      <c r="M4213" s="48">
        <v>1.5</v>
      </c>
      <c r="N4213" s="48">
        <v>0</v>
      </c>
      <c r="O4213" s="48">
        <v>0</v>
      </c>
      <c r="P4213" s="48">
        <v>4250</v>
      </c>
      <c r="Q4213" s="48">
        <v>0</v>
      </c>
      <c r="R4213" s="48">
        <v>0</v>
      </c>
      <c r="S4213" s="48">
        <v>1906009</v>
      </c>
      <c r="T4213" s="48">
        <v>1</v>
      </c>
      <c r="U4213" s="48">
        <v>1901009</v>
      </c>
      <c r="V4213" s="48">
        <v>9</v>
      </c>
      <c r="W4213" s="48">
        <v>1902009</v>
      </c>
      <c r="X4213" s="48">
        <v>9</v>
      </c>
      <c r="AB4213" s="48" t="s">
        <v>8061</v>
      </c>
      <c r="AF4213" s="48">
        <v>1101009</v>
      </c>
    </row>
    <row r="4214" spans="1:32" ht="14.25">
      <c r="A4214" s="48">
        <v>4308632</v>
      </c>
      <c r="D4214" s="48" t="s">
        <v>3881</v>
      </c>
      <c r="E4214" s="48" t="s">
        <v>555</v>
      </c>
      <c r="F4214" s="48" t="s">
        <v>8061</v>
      </c>
      <c r="G4214" s="48">
        <v>2</v>
      </c>
      <c r="H4214" s="48">
        <v>126</v>
      </c>
      <c r="I4214" s="48">
        <v>21909</v>
      </c>
      <c r="J4214" s="48">
        <v>9333</v>
      </c>
      <c r="K4214" s="48">
        <v>115689</v>
      </c>
      <c r="L4214" s="48">
        <v>0</v>
      </c>
      <c r="M4214" s="48">
        <v>1.5</v>
      </c>
      <c r="N4214" s="48">
        <v>0</v>
      </c>
      <c r="O4214" s="48">
        <v>0</v>
      </c>
      <c r="P4214" s="48">
        <v>4250</v>
      </c>
      <c r="Q4214" s="48">
        <v>0</v>
      </c>
      <c r="R4214" s="48">
        <v>0</v>
      </c>
      <c r="S4214" s="48">
        <v>2007014</v>
      </c>
      <c r="T4214" s="48">
        <v>1</v>
      </c>
      <c r="U4214" s="48">
        <v>2003014</v>
      </c>
      <c r="V4214" s="48">
        <v>9</v>
      </c>
      <c r="W4214" s="48">
        <v>2004002</v>
      </c>
      <c r="X4214" s="48">
        <v>9</v>
      </c>
      <c r="Y4214" s="48">
        <v>2004006</v>
      </c>
      <c r="Z4214" s="48">
        <v>9</v>
      </c>
      <c r="AC4214" s="48">
        <v>4</v>
      </c>
      <c r="AD4214" s="48">
        <v>4</v>
      </c>
      <c r="AE4214" s="48">
        <v>1</v>
      </c>
      <c r="AF4214" s="48">
        <v>1102014</v>
      </c>
    </row>
    <row r="4215" spans="1:32" ht="14.25">
      <c r="A4215" s="48">
        <v>4308711</v>
      </c>
      <c r="D4215" s="48" t="s">
        <v>3879</v>
      </c>
      <c r="E4215" s="48" t="s">
        <v>3781</v>
      </c>
      <c r="F4215" s="48" t="s">
        <v>8062</v>
      </c>
      <c r="G4215" s="48">
        <v>1</v>
      </c>
      <c r="H4215" s="48">
        <v>127</v>
      </c>
      <c r="I4215" s="48">
        <v>24413</v>
      </c>
      <c r="J4215" s="48">
        <v>10628</v>
      </c>
      <c r="K4215" s="48">
        <v>74670</v>
      </c>
      <c r="L4215" s="48">
        <v>0</v>
      </c>
      <c r="M4215" s="48">
        <v>1.5</v>
      </c>
      <c r="N4215" s="48">
        <v>0</v>
      </c>
      <c r="O4215" s="48">
        <v>0</v>
      </c>
      <c r="P4215" s="48">
        <v>4250</v>
      </c>
      <c r="Q4215" s="48">
        <v>0</v>
      </c>
      <c r="R4215" s="48">
        <v>0</v>
      </c>
      <c r="S4215" s="48">
        <v>1906001</v>
      </c>
      <c r="T4215" s="48">
        <v>1</v>
      </c>
      <c r="U4215" s="48">
        <v>1901001</v>
      </c>
      <c r="V4215" s="48">
        <v>9</v>
      </c>
      <c r="W4215" s="48">
        <v>1902001</v>
      </c>
      <c r="X4215" s="48">
        <v>9</v>
      </c>
      <c r="AB4215" s="48" t="s">
        <v>8063</v>
      </c>
      <c r="AF4215" s="48">
        <v>1101001</v>
      </c>
    </row>
    <row r="4216" spans="1:32" ht="14.25">
      <c r="A4216" s="48">
        <v>4308712</v>
      </c>
      <c r="D4216" s="48" t="s">
        <v>3881</v>
      </c>
      <c r="E4216" s="48" t="s">
        <v>3852</v>
      </c>
      <c r="F4216" s="48" t="s">
        <v>8063</v>
      </c>
      <c r="G4216" s="48">
        <v>2</v>
      </c>
      <c r="H4216" s="48">
        <v>127</v>
      </c>
      <c r="I4216" s="48">
        <v>22191</v>
      </c>
      <c r="J4216" s="48">
        <v>9499</v>
      </c>
      <c r="K4216" s="48">
        <v>116967</v>
      </c>
      <c r="L4216" s="48">
        <v>0</v>
      </c>
      <c r="M4216" s="48">
        <v>1.5</v>
      </c>
      <c r="N4216" s="48">
        <v>0</v>
      </c>
      <c r="O4216" s="48">
        <v>0</v>
      </c>
      <c r="P4216" s="48">
        <v>4250</v>
      </c>
      <c r="Q4216" s="48">
        <v>0</v>
      </c>
      <c r="R4216" s="48">
        <v>0</v>
      </c>
      <c r="S4216" s="48">
        <v>2007002</v>
      </c>
      <c r="T4216" s="48">
        <v>1</v>
      </c>
      <c r="U4216" s="48">
        <v>2003002</v>
      </c>
      <c r="V4216" s="48">
        <v>9</v>
      </c>
      <c r="W4216" s="48">
        <v>2004004</v>
      </c>
      <c r="X4216" s="48">
        <v>9</v>
      </c>
      <c r="Y4216" s="48">
        <v>2004005</v>
      </c>
      <c r="Z4216" s="48">
        <v>9</v>
      </c>
      <c r="AC4216" s="48">
        <v>4</v>
      </c>
      <c r="AD4216" s="48">
        <v>4</v>
      </c>
      <c r="AE4216" s="48">
        <v>1</v>
      </c>
      <c r="AF4216" s="48">
        <v>1102002</v>
      </c>
    </row>
    <row r="4217" spans="1:32" ht="14.25">
      <c r="A4217" s="48">
        <v>4308721</v>
      </c>
      <c r="D4217" s="48" t="s">
        <v>3879</v>
      </c>
      <c r="E4217" s="48" t="s">
        <v>3859</v>
      </c>
      <c r="F4217" s="48" t="s">
        <v>8064</v>
      </c>
      <c r="G4217" s="48">
        <v>1</v>
      </c>
      <c r="H4217" s="48">
        <v>127</v>
      </c>
      <c r="I4217" s="48">
        <v>24413</v>
      </c>
      <c r="J4217" s="48">
        <v>10628</v>
      </c>
      <c r="K4217" s="48">
        <v>74670</v>
      </c>
      <c r="L4217" s="48">
        <v>0</v>
      </c>
      <c r="M4217" s="48">
        <v>1.5</v>
      </c>
      <c r="N4217" s="48">
        <v>0</v>
      </c>
      <c r="O4217" s="48">
        <v>0</v>
      </c>
      <c r="P4217" s="48">
        <v>4250</v>
      </c>
      <c r="Q4217" s="48">
        <v>0</v>
      </c>
      <c r="R4217" s="48">
        <v>0</v>
      </c>
      <c r="S4217" s="48">
        <v>1906003</v>
      </c>
      <c r="T4217" s="48">
        <v>1</v>
      </c>
      <c r="U4217" s="48">
        <v>1901003</v>
      </c>
      <c r="V4217" s="48">
        <v>9</v>
      </c>
      <c r="W4217" s="48">
        <v>1902003</v>
      </c>
      <c r="X4217" s="48">
        <v>9</v>
      </c>
      <c r="AB4217" s="48" t="s">
        <v>8065</v>
      </c>
      <c r="AF4217" s="48">
        <v>1101003</v>
      </c>
    </row>
    <row r="4218" spans="1:32" ht="14.25">
      <c r="A4218" s="48">
        <v>4308722</v>
      </c>
      <c r="D4218" s="48" t="s">
        <v>3881</v>
      </c>
      <c r="E4218" s="48" t="s">
        <v>546</v>
      </c>
      <c r="F4218" s="48" t="s">
        <v>8065</v>
      </c>
      <c r="G4218" s="48">
        <v>2</v>
      </c>
      <c r="H4218" s="48">
        <v>127</v>
      </c>
      <c r="I4218" s="48">
        <v>22191</v>
      </c>
      <c r="J4218" s="48">
        <v>9466</v>
      </c>
      <c r="K4218" s="48">
        <v>117705</v>
      </c>
      <c r="L4218" s="48">
        <v>0</v>
      </c>
      <c r="M4218" s="48">
        <v>1.5</v>
      </c>
      <c r="N4218" s="48">
        <v>0</v>
      </c>
      <c r="O4218" s="48">
        <v>0</v>
      </c>
      <c r="P4218" s="48">
        <v>4250</v>
      </c>
      <c r="Q4218" s="48">
        <v>0</v>
      </c>
      <c r="R4218" s="48">
        <v>0</v>
      </c>
      <c r="S4218" s="48">
        <v>2007005</v>
      </c>
      <c r="T4218" s="48">
        <v>1</v>
      </c>
      <c r="U4218" s="48">
        <v>2003005</v>
      </c>
      <c r="V4218" s="48">
        <v>9</v>
      </c>
      <c r="W4218" s="48">
        <v>2004012</v>
      </c>
      <c r="X4218" s="48">
        <v>9</v>
      </c>
      <c r="Y4218" s="48">
        <v>2004014</v>
      </c>
      <c r="Z4218" s="48">
        <v>9</v>
      </c>
      <c r="AC4218" s="48">
        <v>4</v>
      </c>
      <c r="AD4218" s="48">
        <v>4</v>
      </c>
      <c r="AE4218" s="48">
        <v>3</v>
      </c>
      <c r="AF4218" s="48">
        <v>1102005</v>
      </c>
    </row>
    <row r="4219" spans="1:32" ht="14.25">
      <c r="A4219" s="48">
        <v>4308731</v>
      </c>
      <c r="D4219" s="48" t="s">
        <v>3879</v>
      </c>
      <c r="E4219" s="48" t="s">
        <v>3849</v>
      </c>
      <c r="F4219" s="48" t="s">
        <v>8066</v>
      </c>
      <c r="G4219" s="48">
        <v>1</v>
      </c>
      <c r="H4219" s="48">
        <v>127</v>
      </c>
      <c r="I4219" s="48">
        <v>24413</v>
      </c>
      <c r="J4219" s="48">
        <v>10628</v>
      </c>
      <c r="K4219" s="48">
        <v>74670</v>
      </c>
      <c r="L4219" s="48">
        <v>0</v>
      </c>
      <c r="M4219" s="48">
        <v>1.5</v>
      </c>
      <c r="N4219" s="48">
        <v>0</v>
      </c>
      <c r="O4219" s="48">
        <v>0</v>
      </c>
      <c r="P4219" s="48">
        <v>4250</v>
      </c>
      <c r="Q4219" s="48">
        <v>0</v>
      </c>
      <c r="R4219" s="48">
        <v>0</v>
      </c>
      <c r="S4219" s="48">
        <v>1906014</v>
      </c>
      <c r="T4219" s="48">
        <v>1</v>
      </c>
      <c r="U4219" s="48">
        <v>1901014</v>
      </c>
      <c r="V4219" s="48">
        <v>9</v>
      </c>
      <c r="W4219" s="48">
        <v>1902014</v>
      </c>
      <c r="X4219" s="48">
        <v>9</v>
      </c>
      <c r="AB4219" s="48" t="s">
        <v>8067</v>
      </c>
      <c r="AF4219" s="48">
        <v>1101014</v>
      </c>
    </row>
    <row r="4220" spans="1:32" ht="14.25">
      <c r="A4220" s="48">
        <v>4308732</v>
      </c>
      <c r="D4220" s="48" t="s">
        <v>3881</v>
      </c>
      <c r="E4220" s="48" t="s">
        <v>561</v>
      </c>
      <c r="F4220" s="48" t="s">
        <v>8067</v>
      </c>
      <c r="G4220" s="48">
        <v>2</v>
      </c>
      <c r="H4220" s="48">
        <v>127</v>
      </c>
      <c r="I4220" s="48">
        <v>22191</v>
      </c>
      <c r="J4220" s="48">
        <v>9466</v>
      </c>
      <c r="K4220" s="48">
        <v>117705</v>
      </c>
      <c r="L4220" s="48">
        <v>0</v>
      </c>
      <c r="M4220" s="48">
        <v>1.5</v>
      </c>
      <c r="N4220" s="48">
        <v>0</v>
      </c>
      <c r="O4220" s="48">
        <v>0</v>
      </c>
      <c r="P4220" s="48">
        <v>4250</v>
      </c>
      <c r="Q4220" s="48">
        <v>0</v>
      </c>
      <c r="R4220" s="48">
        <v>0</v>
      </c>
      <c r="S4220" s="48">
        <v>2007020</v>
      </c>
      <c r="T4220" s="48">
        <v>1</v>
      </c>
      <c r="U4220" s="48">
        <v>2003020</v>
      </c>
      <c r="V4220" s="48">
        <v>9</v>
      </c>
      <c r="W4220" s="48">
        <v>2004008</v>
      </c>
      <c r="X4220" s="48">
        <v>9</v>
      </c>
      <c r="Y4220" s="48">
        <v>2004010</v>
      </c>
      <c r="Z4220" s="48">
        <v>9</v>
      </c>
      <c r="AC4220" s="48">
        <v>4</v>
      </c>
      <c r="AD4220" s="48">
        <v>4</v>
      </c>
      <c r="AE4220" s="48">
        <v>2</v>
      </c>
      <c r="AF4220" s="48">
        <v>1102020</v>
      </c>
    </row>
    <row r="4221" spans="1:32" ht="14.25">
      <c r="A4221" s="48">
        <v>4308811</v>
      </c>
      <c r="D4221" s="48" t="s">
        <v>3879</v>
      </c>
      <c r="E4221" s="48" t="s">
        <v>3839</v>
      </c>
      <c r="F4221" s="48" t="s">
        <v>8068</v>
      </c>
      <c r="G4221" s="48">
        <v>1</v>
      </c>
      <c r="H4221" s="48">
        <v>128</v>
      </c>
      <c r="I4221" s="48">
        <v>24600</v>
      </c>
      <c r="J4221" s="48">
        <v>10884</v>
      </c>
      <c r="K4221" s="48">
        <v>76584</v>
      </c>
      <c r="L4221" s="48">
        <v>0</v>
      </c>
      <c r="M4221" s="48">
        <v>1.5</v>
      </c>
      <c r="N4221" s="48">
        <v>0</v>
      </c>
      <c r="O4221" s="48">
        <v>0</v>
      </c>
      <c r="P4221" s="48">
        <v>4250</v>
      </c>
      <c r="Q4221" s="48">
        <v>0</v>
      </c>
      <c r="R4221" s="48">
        <v>0</v>
      </c>
      <c r="S4221" s="48">
        <v>1906012</v>
      </c>
      <c r="T4221" s="48">
        <v>1</v>
      </c>
      <c r="U4221" s="48">
        <v>1901012</v>
      </c>
      <c r="V4221" s="48">
        <v>9</v>
      </c>
      <c r="W4221" s="48">
        <v>1902012</v>
      </c>
      <c r="X4221" s="48">
        <v>9</v>
      </c>
      <c r="AB4221" s="48" t="s">
        <v>8069</v>
      </c>
      <c r="AF4221" s="48">
        <v>1101012</v>
      </c>
    </row>
    <row r="4222" spans="1:32" ht="14.25">
      <c r="A4222" s="48">
        <v>4308812</v>
      </c>
      <c r="D4222" s="48" t="s">
        <v>3881</v>
      </c>
      <c r="E4222" s="48" t="s">
        <v>559</v>
      </c>
      <c r="F4222" s="48" t="s">
        <v>8069</v>
      </c>
      <c r="G4222" s="48">
        <v>2</v>
      </c>
      <c r="H4222" s="48">
        <v>128</v>
      </c>
      <c r="I4222" s="48">
        <v>22472</v>
      </c>
      <c r="J4222" s="48">
        <v>9728</v>
      </c>
      <c r="K4222" s="48">
        <v>119569</v>
      </c>
      <c r="L4222" s="48">
        <v>0</v>
      </c>
      <c r="M4222" s="48">
        <v>1.5</v>
      </c>
      <c r="N4222" s="48">
        <v>0</v>
      </c>
      <c r="O4222" s="48">
        <v>0</v>
      </c>
      <c r="P4222" s="48">
        <v>4250</v>
      </c>
      <c r="Q4222" s="48">
        <v>0</v>
      </c>
      <c r="R4222" s="48">
        <v>0</v>
      </c>
      <c r="S4222" s="48">
        <v>2007018</v>
      </c>
      <c r="T4222" s="48">
        <v>1</v>
      </c>
      <c r="U4222" s="48">
        <v>2003018</v>
      </c>
      <c r="V4222" s="48">
        <v>9</v>
      </c>
      <c r="W4222" s="48">
        <v>2004012</v>
      </c>
      <c r="X4222" s="48">
        <v>9</v>
      </c>
      <c r="Y4222" s="48">
        <v>2004010</v>
      </c>
      <c r="Z4222" s="48">
        <v>9</v>
      </c>
      <c r="AC4222" s="48">
        <v>4</v>
      </c>
      <c r="AD4222" s="48">
        <v>4</v>
      </c>
      <c r="AE4222" s="48">
        <v>2</v>
      </c>
      <c r="AF4222" s="48">
        <v>1102018</v>
      </c>
    </row>
    <row r="4223" spans="1:32" ht="14.25">
      <c r="A4223" s="48">
        <v>4308821</v>
      </c>
      <c r="D4223" s="48" t="s">
        <v>3879</v>
      </c>
      <c r="E4223" s="48" t="s">
        <v>3801</v>
      </c>
      <c r="F4223" s="48" t="s">
        <v>8070</v>
      </c>
      <c r="G4223" s="48">
        <v>1</v>
      </c>
      <c r="H4223" s="48">
        <v>128</v>
      </c>
      <c r="I4223" s="48">
        <v>24600</v>
      </c>
      <c r="J4223" s="48">
        <v>10884</v>
      </c>
      <c r="K4223" s="48">
        <v>76584</v>
      </c>
      <c r="L4223" s="48">
        <v>0</v>
      </c>
      <c r="M4223" s="48">
        <v>1.5</v>
      </c>
      <c r="N4223" s="48">
        <v>0</v>
      </c>
      <c r="O4223" s="48">
        <v>0</v>
      </c>
      <c r="P4223" s="48">
        <v>4250</v>
      </c>
      <c r="Q4223" s="48">
        <v>0</v>
      </c>
      <c r="R4223" s="48">
        <v>0</v>
      </c>
      <c r="S4223" s="48">
        <v>1906008</v>
      </c>
      <c r="T4223" s="48">
        <v>1</v>
      </c>
      <c r="U4223" s="48">
        <v>1901008</v>
      </c>
      <c r="V4223" s="48">
        <v>9</v>
      </c>
      <c r="W4223" s="48">
        <v>1902008</v>
      </c>
      <c r="X4223" s="48">
        <v>9</v>
      </c>
      <c r="AB4223" s="48" t="s">
        <v>8071</v>
      </c>
      <c r="AF4223" s="48">
        <v>1101008</v>
      </c>
    </row>
    <row r="4224" spans="1:32" ht="14.25">
      <c r="A4224" s="48">
        <v>4308822</v>
      </c>
      <c r="D4224" s="48" t="s">
        <v>3881</v>
      </c>
      <c r="E4224" s="48" t="s">
        <v>554</v>
      </c>
      <c r="F4224" s="48" t="s">
        <v>8071</v>
      </c>
      <c r="G4224" s="48">
        <v>2</v>
      </c>
      <c r="H4224" s="48">
        <v>128</v>
      </c>
      <c r="I4224" s="48">
        <v>22472</v>
      </c>
      <c r="J4224" s="48">
        <v>9663</v>
      </c>
      <c r="K4224" s="48">
        <v>120111</v>
      </c>
      <c r="L4224" s="48">
        <v>0</v>
      </c>
      <c r="M4224" s="48">
        <v>1.5</v>
      </c>
      <c r="N4224" s="48">
        <v>0</v>
      </c>
      <c r="O4224" s="48">
        <v>0</v>
      </c>
      <c r="P4224" s="48">
        <v>4250</v>
      </c>
      <c r="Q4224" s="48">
        <v>0</v>
      </c>
      <c r="R4224" s="48">
        <v>0</v>
      </c>
      <c r="S4224" s="48">
        <v>2007013</v>
      </c>
      <c r="T4224" s="48">
        <v>1</v>
      </c>
      <c r="U4224" s="48">
        <v>2003013</v>
      </c>
      <c r="V4224" s="48">
        <v>9</v>
      </c>
      <c r="W4224" s="48">
        <v>2004008</v>
      </c>
      <c r="X4224" s="48">
        <v>9</v>
      </c>
      <c r="Y4224" s="48">
        <v>2004010</v>
      </c>
      <c r="Z4224" s="48">
        <v>9</v>
      </c>
      <c r="AC4224" s="48">
        <v>4</v>
      </c>
      <c r="AD4224" s="48">
        <v>4</v>
      </c>
      <c r="AE4224" s="48">
        <v>3</v>
      </c>
      <c r="AF4224" s="48">
        <v>1102013</v>
      </c>
    </row>
    <row r="4225" spans="1:32" ht="14.25">
      <c r="A4225" s="48">
        <v>4308831</v>
      </c>
      <c r="D4225" s="48" t="s">
        <v>3879</v>
      </c>
      <c r="E4225" s="48" t="s">
        <v>3823</v>
      </c>
      <c r="F4225" s="48" t="s">
        <v>8072</v>
      </c>
      <c r="G4225" s="48">
        <v>1</v>
      </c>
      <c r="H4225" s="48">
        <v>128</v>
      </c>
      <c r="I4225" s="48">
        <v>24600</v>
      </c>
      <c r="J4225" s="48">
        <v>10884</v>
      </c>
      <c r="K4225" s="48">
        <v>76584</v>
      </c>
      <c r="L4225" s="48">
        <v>0</v>
      </c>
      <c r="M4225" s="48">
        <v>1.5</v>
      </c>
      <c r="N4225" s="48">
        <v>0</v>
      </c>
      <c r="O4225" s="48">
        <v>0</v>
      </c>
      <c r="P4225" s="48">
        <v>4250</v>
      </c>
      <c r="Q4225" s="48">
        <v>0</v>
      </c>
      <c r="R4225" s="48">
        <v>0</v>
      </c>
      <c r="S4225" s="48">
        <v>1906009</v>
      </c>
      <c r="T4225" s="48">
        <v>1</v>
      </c>
      <c r="U4225" s="48">
        <v>1901009</v>
      </c>
      <c r="V4225" s="48">
        <v>9</v>
      </c>
      <c r="W4225" s="48">
        <v>1902009</v>
      </c>
      <c r="X4225" s="48">
        <v>9</v>
      </c>
      <c r="AB4225" s="48" t="s">
        <v>8073</v>
      </c>
      <c r="AF4225" s="48">
        <v>1101009</v>
      </c>
    </row>
    <row r="4226" spans="1:32" ht="14.25">
      <c r="A4226" s="48">
        <v>4308832</v>
      </c>
      <c r="D4226" s="48" t="s">
        <v>3881</v>
      </c>
      <c r="E4226" s="48" t="s">
        <v>555</v>
      </c>
      <c r="F4226" s="48" t="s">
        <v>8073</v>
      </c>
      <c r="G4226" s="48">
        <v>2</v>
      </c>
      <c r="H4226" s="48">
        <v>128</v>
      </c>
      <c r="I4226" s="48">
        <v>22472</v>
      </c>
      <c r="J4226" s="48">
        <v>9663</v>
      </c>
      <c r="K4226" s="48">
        <v>120111</v>
      </c>
      <c r="L4226" s="48">
        <v>0</v>
      </c>
      <c r="M4226" s="48">
        <v>1.5</v>
      </c>
      <c r="N4226" s="48">
        <v>0</v>
      </c>
      <c r="O4226" s="48">
        <v>0</v>
      </c>
      <c r="P4226" s="48">
        <v>4250</v>
      </c>
      <c r="Q4226" s="48">
        <v>0</v>
      </c>
      <c r="R4226" s="48">
        <v>0</v>
      </c>
      <c r="S4226" s="48">
        <v>2007014</v>
      </c>
      <c r="T4226" s="48">
        <v>1</v>
      </c>
      <c r="U4226" s="48">
        <v>2003014</v>
      </c>
      <c r="V4226" s="48">
        <v>9</v>
      </c>
      <c r="W4226" s="48">
        <v>2004002</v>
      </c>
      <c r="X4226" s="48">
        <v>9</v>
      </c>
      <c r="Y4226" s="48">
        <v>2004006</v>
      </c>
      <c r="Z4226" s="48">
        <v>9</v>
      </c>
      <c r="AC4226" s="48">
        <v>4</v>
      </c>
      <c r="AD4226" s="48">
        <v>4</v>
      </c>
      <c r="AE4226" s="48">
        <v>1</v>
      </c>
      <c r="AF4226" s="48">
        <v>1102014</v>
      </c>
    </row>
    <row r="4227" spans="1:32" ht="14.25">
      <c r="A4227" s="48">
        <v>4308911</v>
      </c>
      <c r="D4227" s="48" t="s">
        <v>3879</v>
      </c>
      <c r="E4227" s="48" t="s">
        <v>3832</v>
      </c>
      <c r="F4227" s="48" t="s">
        <v>8074</v>
      </c>
      <c r="G4227" s="48">
        <v>1</v>
      </c>
      <c r="H4227" s="48">
        <v>130</v>
      </c>
      <c r="I4227" s="48">
        <v>25163</v>
      </c>
      <c r="J4227" s="48">
        <v>11326</v>
      </c>
      <c r="K4227" s="48">
        <v>80372</v>
      </c>
      <c r="L4227" s="48">
        <v>0</v>
      </c>
      <c r="M4227" s="48">
        <v>1.5</v>
      </c>
      <c r="N4227" s="48">
        <v>0</v>
      </c>
      <c r="O4227" s="48">
        <v>0</v>
      </c>
      <c r="P4227" s="48">
        <v>4750</v>
      </c>
      <c r="Q4227" s="48">
        <v>0</v>
      </c>
      <c r="R4227" s="48">
        <v>0</v>
      </c>
      <c r="S4227" s="48">
        <v>1906015</v>
      </c>
      <c r="T4227" s="48">
        <v>1</v>
      </c>
      <c r="U4227" s="48">
        <v>1901015</v>
      </c>
      <c r="V4227" s="48">
        <v>9</v>
      </c>
      <c r="W4227" s="48">
        <v>1902015</v>
      </c>
      <c r="X4227" s="48">
        <v>9</v>
      </c>
      <c r="AB4227" s="48" t="s">
        <v>8075</v>
      </c>
      <c r="AF4227" s="48">
        <v>1101015</v>
      </c>
    </row>
    <row r="4228" spans="1:32" ht="14.25">
      <c r="A4228" s="48">
        <v>4308912</v>
      </c>
      <c r="D4228" s="48" t="s">
        <v>3881</v>
      </c>
      <c r="E4228" s="48" t="s">
        <v>562</v>
      </c>
      <c r="F4228" s="48" t="s">
        <v>8075</v>
      </c>
      <c r="G4228" s="48">
        <v>2</v>
      </c>
      <c r="H4228" s="48">
        <v>130</v>
      </c>
      <c r="I4228" s="48">
        <v>23335</v>
      </c>
      <c r="J4228" s="48">
        <v>10128</v>
      </c>
      <c r="K4228" s="48">
        <v>125778</v>
      </c>
      <c r="L4228" s="48">
        <v>0</v>
      </c>
      <c r="M4228" s="48">
        <v>1.5</v>
      </c>
      <c r="N4228" s="48">
        <v>0</v>
      </c>
      <c r="O4228" s="48">
        <v>0</v>
      </c>
      <c r="P4228" s="48">
        <v>4750</v>
      </c>
      <c r="Q4228" s="48">
        <v>0</v>
      </c>
      <c r="R4228" s="48">
        <v>0</v>
      </c>
      <c r="S4228" s="48">
        <v>2007021</v>
      </c>
      <c r="T4228" s="48">
        <v>1</v>
      </c>
      <c r="U4228" s="48">
        <v>2003021</v>
      </c>
      <c r="V4228" s="48">
        <v>9</v>
      </c>
      <c r="W4228" s="48">
        <v>2004008</v>
      </c>
      <c r="X4228" s="48">
        <v>9</v>
      </c>
      <c r="Y4228" s="48">
        <v>2004011</v>
      </c>
      <c r="Z4228" s="48">
        <v>9</v>
      </c>
      <c r="AC4228" s="48">
        <v>4</v>
      </c>
      <c r="AD4228" s="48">
        <v>4</v>
      </c>
      <c r="AE4228" s="48">
        <v>1</v>
      </c>
      <c r="AF4228" s="48">
        <v>1102021</v>
      </c>
    </row>
    <row r="4229" spans="1:32" ht="14.25">
      <c r="A4229" s="48">
        <v>4308921</v>
      </c>
      <c r="D4229" s="48" t="s">
        <v>3879</v>
      </c>
      <c r="E4229" s="48" t="s">
        <v>3781</v>
      </c>
      <c r="F4229" s="48" t="s">
        <v>8076</v>
      </c>
      <c r="G4229" s="48">
        <v>1</v>
      </c>
      <c r="H4229" s="48">
        <v>130</v>
      </c>
      <c r="I4229" s="48">
        <v>24975</v>
      </c>
      <c r="J4229" s="48">
        <v>11236</v>
      </c>
      <c r="K4229" s="48">
        <v>79435</v>
      </c>
      <c r="L4229" s="48">
        <v>0</v>
      </c>
      <c r="M4229" s="48">
        <v>1.5</v>
      </c>
      <c r="N4229" s="48">
        <v>0</v>
      </c>
      <c r="O4229" s="48">
        <v>0</v>
      </c>
      <c r="P4229" s="48">
        <v>4250</v>
      </c>
      <c r="Q4229" s="48">
        <v>0</v>
      </c>
      <c r="R4229" s="48">
        <v>0</v>
      </c>
      <c r="S4229" s="48">
        <v>1906001</v>
      </c>
      <c r="T4229" s="48">
        <v>1</v>
      </c>
      <c r="U4229" s="48">
        <v>1901001</v>
      </c>
      <c r="V4229" s="48">
        <v>9</v>
      </c>
      <c r="W4229" s="48">
        <v>1902001</v>
      </c>
      <c r="X4229" s="48">
        <v>9</v>
      </c>
      <c r="AB4229" s="48" t="s">
        <v>8077</v>
      </c>
      <c r="AF4229" s="48">
        <v>1101001</v>
      </c>
    </row>
    <row r="4230" spans="1:32" ht="14.25">
      <c r="A4230" s="48">
        <v>4308922</v>
      </c>
      <c r="D4230" s="48" t="s">
        <v>3881</v>
      </c>
      <c r="E4230" s="48" t="s">
        <v>550</v>
      </c>
      <c r="F4230" s="48" t="s">
        <v>8077</v>
      </c>
      <c r="G4230" s="48">
        <v>2</v>
      </c>
      <c r="H4230" s="48">
        <v>130</v>
      </c>
      <c r="I4230" s="48">
        <v>23034</v>
      </c>
      <c r="J4230" s="48">
        <v>9993</v>
      </c>
      <c r="K4230" s="48">
        <v>124534</v>
      </c>
      <c r="L4230" s="48">
        <v>0</v>
      </c>
      <c r="M4230" s="48">
        <v>1.5</v>
      </c>
      <c r="N4230" s="48">
        <v>0</v>
      </c>
      <c r="O4230" s="48">
        <v>0</v>
      </c>
      <c r="P4230" s="48">
        <v>4250</v>
      </c>
      <c r="Q4230" s="48">
        <v>0</v>
      </c>
      <c r="R4230" s="48">
        <v>0</v>
      </c>
      <c r="S4230" s="48">
        <v>2007009</v>
      </c>
      <c r="T4230" s="48">
        <v>1</v>
      </c>
      <c r="U4230" s="48">
        <v>2003009</v>
      </c>
      <c r="V4230" s="48">
        <v>9</v>
      </c>
      <c r="W4230" s="48">
        <v>2004010</v>
      </c>
      <c r="X4230" s="48">
        <v>9</v>
      </c>
      <c r="Y4230" s="48">
        <v>2004014</v>
      </c>
      <c r="Z4230" s="48">
        <v>9</v>
      </c>
      <c r="AC4230" s="48">
        <v>4</v>
      </c>
      <c r="AD4230" s="48">
        <v>4</v>
      </c>
      <c r="AE4230" s="48">
        <v>2</v>
      </c>
      <c r="AF4230" s="48">
        <v>1102009</v>
      </c>
    </row>
    <row r="4231" spans="1:32" ht="14.25">
      <c r="A4231" s="48">
        <v>4308931</v>
      </c>
      <c r="D4231" s="48" t="s">
        <v>3879</v>
      </c>
      <c r="E4231" s="48" t="s">
        <v>3853</v>
      </c>
      <c r="F4231" s="48" t="s">
        <v>8078</v>
      </c>
      <c r="G4231" s="48">
        <v>1</v>
      </c>
      <c r="H4231" s="48">
        <v>130</v>
      </c>
      <c r="I4231" s="48">
        <v>24975</v>
      </c>
      <c r="J4231" s="48">
        <v>11236</v>
      </c>
      <c r="K4231" s="48">
        <v>79435</v>
      </c>
      <c r="L4231" s="48">
        <v>0</v>
      </c>
      <c r="M4231" s="48">
        <v>1.5</v>
      </c>
      <c r="N4231" s="48">
        <v>0</v>
      </c>
      <c r="O4231" s="48">
        <v>0</v>
      </c>
      <c r="P4231" s="48">
        <v>4250</v>
      </c>
      <c r="Q4231" s="48">
        <v>0</v>
      </c>
      <c r="R4231" s="48">
        <v>0</v>
      </c>
      <c r="S4231" s="48">
        <v>1906011</v>
      </c>
      <c r="T4231" s="48">
        <v>1</v>
      </c>
      <c r="U4231" s="48">
        <v>1901011</v>
      </c>
      <c r="V4231" s="48">
        <v>9</v>
      </c>
      <c r="W4231" s="48">
        <v>1902011</v>
      </c>
      <c r="X4231" s="48">
        <v>9</v>
      </c>
      <c r="AB4231" s="48" t="s">
        <v>8079</v>
      </c>
      <c r="AF4231" s="48">
        <v>1101011</v>
      </c>
    </row>
    <row r="4232" spans="1:32" ht="14.25">
      <c r="A4232" s="48">
        <v>4308932</v>
      </c>
      <c r="D4232" s="48" t="s">
        <v>3881</v>
      </c>
      <c r="E4232" s="48" t="s">
        <v>558</v>
      </c>
      <c r="F4232" s="48" t="s">
        <v>8079</v>
      </c>
      <c r="G4232" s="48">
        <v>2</v>
      </c>
      <c r="H4232" s="48">
        <v>130</v>
      </c>
      <c r="I4232" s="48">
        <v>23034</v>
      </c>
      <c r="J4232" s="48">
        <v>9993</v>
      </c>
      <c r="K4232" s="48">
        <v>124534</v>
      </c>
      <c r="L4232" s="48">
        <v>0</v>
      </c>
      <c r="M4232" s="48">
        <v>1.5</v>
      </c>
      <c r="N4232" s="48">
        <v>0</v>
      </c>
      <c r="O4232" s="48">
        <v>0</v>
      </c>
      <c r="P4232" s="48">
        <v>4250</v>
      </c>
      <c r="Q4232" s="48">
        <v>0</v>
      </c>
      <c r="R4232" s="48">
        <v>0</v>
      </c>
      <c r="S4232" s="48">
        <v>2007017</v>
      </c>
      <c r="T4232" s="48">
        <v>1</v>
      </c>
      <c r="U4232" s="48">
        <v>2003017</v>
      </c>
      <c r="V4232" s="48">
        <v>9</v>
      </c>
      <c r="W4232" s="48">
        <v>2004008</v>
      </c>
      <c r="X4232" s="48">
        <v>9</v>
      </c>
      <c r="Y4232" s="48">
        <v>2004010</v>
      </c>
      <c r="Z4232" s="48">
        <v>9</v>
      </c>
      <c r="AC4232" s="48">
        <v>4</v>
      </c>
      <c r="AD4232" s="48">
        <v>4</v>
      </c>
      <c r="AE4232" s="48">
        <v>3</v>
      </c>
      <c r="AF4232" s="48">
        <v>1102017</v>
      </c>
    </row>
    <row r="4233" spans="1:32" ht="14.25">
      <c r="A4233" s="48">
        <v>4309011</v>
      </c>
      <c r="D4233" s="48" t="s">
        <v>3879</v>
      </c>
      <c r="E4233" s="48" t="s">
        <v>3823</v>
      </c>
      <c r="F4233" s="48" t="s">
        <v>8080</v>
      </c>
      <c r="G4233" s="48">
        <v>1</v>
      </c>
      <c r="H4233" s="48">
        <v>130</v>
      </c>
      <c r="I4233" s="48">
        <v>25191</v>
      </c>
      <c r="J4233" s="48">
        <v>11454</v>
      </c>
      <c r="K4233" s="48">
        <v>81232</v>
      </c>
      <c r="L4233" s="48">
        <v>0</v>
      </c>
      <c r="M4233" s="48">
        <v>1.5</v>
      </c>
      <c r="N4233" s="48">
        <v>0</v>
      </c>
      <c r="O4233" s="48">
        <v>0</v>
      </c>
      <c r="P4233" s="48">
        <v>4750</v>
      </c>
      <c r="Q4233" s="48">
        <v>0</v>
      </c>
      <c r="R4233" s="48">
        <v>0</v>
      </c>
      <c r="S4233" s="48">
        <v>1906009</v>
      </c>
      <c r="T4233" s="48">
        <v>1</v>
      </c>
      <c r="U4233" s="48">
        <v>1901009</v>
      </c>
      <c r="V4233" s="48">
        <v>10</v>
      </c>
      <c r="W4233" s="48">
        <v>1902009</v>
      </c>
      <c r="X4233" s="48">
        <v>10</v>
      </c>
      <c r="AB4233" s="48" t="s">
        <v>8081</v>
      </c>
      <c r="AF4233" s="48">
        <v>1101009</v>
      </c>
    </row>
    <row r="4234" spans="1:32" ht="14.25">
      <c r="A4234" s="48">
        <v>4309012</v>
      </c>
      <c r="D4234" s="48" t="s">
        <v>3881</v>
      </c>
      <c r="E4234" s="48" t="s">
        <v>555</v>
      </c>
      <c r="F4234" s="48" t="s">
        <v>8081</v>
      </c>
      <c r="G4234" s="48">
        <v>2</v>
      </c>
      <c r="H4234" s="48">
        <v>130</v>
      </c>
      <c r="I4234" s="48">
        <v>23363</v>
      </c>
      <c r="J4234" s="48">
        <v>10160</v>
      </c>
      <c r="K4234" s="48">
        <v>126052</v>
      </c>
      <c r="L4234" s="48">
        <v>0</v>
      </c>
      <c r="M4234" s="48">
        <v>1.5</v>
      </c>
      <c r="N4234" s="48">
        <v>0</v>
      </c>
      <c r="O4234" s="48">
        <v>0</v>
      </c>
      <c r="P4234" s="48">
        <v>4750</v>
      </c>
      <c r="Q4234" s="48">
        <v>0</v>
      </c>
      <c r="R4234" s="48">
        <v>0</v>
      </c>
      <c r="S4234" s="48">
        <v>2007014</v>
      </c>
      <c r="T4234" s="48">
        <v>1</v>
      </c>
      <c r="U4234" s="48">
        <v>2003014</v>
      </c>
      <c r="V4234" s="48">
        <v>10</v>
      </c>
      <c r="W4234" s="48">
        <v>2004002</v>
      </c>
      <c r="X4234" s="48">
        <v>10</v>
      </c>
      <c r="Y4234" s="48">
        <v>2004006</v>
      </c>
      <c r="Z4234" s="48">
        <v>10</v>
      </c>
      <c r="AC4234" s="48">
        <v>4</v>
      </c>
      <c r="AD4234" s="48">
        <v>4</v>
      </c>
      <c r="AE4234" s="48">
        <v>1</v>
      </c>
      <c r="AF4234" s="48">
        <v>1102014</v>
      </c>
    </row>
    <row r="4235" spans="1:32" ht="14.25">
      <c r="A4235" s="48">
        <v>4309021</v>
      </c>
      <c r="D4235" s="48" t="s">
        <v>3879</v>
      </c>
      <c r="E4235" s="48" t="s">
        <v>3801</v>
      </c>
      <c r="F4235" s="48" t="s">
        <v>8082</v>
      </c>
      <c r="G4235" s="48">
        <v>1</v>
      </c>
      <c r="H4235" s="48">
        <v>130</v>
      </c>
      <c r="I4235" s="48">
        <v>25191</v>
      </c>
      <c r="J4235" s="48">
        <v>11454</v>
      </c>
      <c r="K4235" s="48">
        <v>81232</v>
      </c>
      <c r="L4235" s="48">
        <v>0</v>
      </c>
      <c r="M4235" s="48">
        <v>1.5</v>
      </c>
      <c r="N4235" s="48">
        <v>0</v>
      </c>
      <c r="O4235" s="48">
        <v>0</v>
      </c>
      <c r="P4235" s="48">
        <v>4750</v>
      </c>
      <c r="Q4235" s="48">
        <v>0</v>
      </c>
      <c r="R4235" s="48">
        <v>0</v>
      </c>
      <c r="S4235" s="48">
        <v>1906008</v>
      </c>
      <c r="T4235" s="48">
        <v>1</v>
      </c>
      <c r="U4235" s="48">
        <v>1901008</v>
      </c>
      <c r="V4235" s="48">
        <v>10</v>
      </c>
      <c r="W4235" s="48">
        <v>1902008</v>
      </c>
      <c r="X4235" s="48">
        <v>10</v>
      </c>
      <c r="AB4235" s="48" t="s">
        <v>8083</v>
      </c>
      <c r="AF4235" s="48">
        <v>1101008</v>
      </c>
    </row>
    <row r="4236" spans="1:32" ht="14.25">
      <c r="A4236" s="48">
        <v>4309022</v>
      </c>
      <c r="D4236" s="48" t="s">
        <v>3881</v>
      </c>
      <c r="E4236" s="48" t="s">
        <v>554</v>
      </c>
      <c r="F4236" s="48" t="s">
        <v>8083</v>
      </c>
      <c r="G4236" s="48">
        <v>2</v>
      </c>
      <c r="H4236" s="48">
        <v>130</v>
      </c>
      <c r="I4236" s="48">
        <v>23363</v>
      </c>
      <c r="J4236" s="48">
        <v>10160</v>
      </c>
      <c r="K4236" s="48">
        <v>126985</v>
      </c>
      <c r="L4236" s="48">
        <v>0</v>
      </c>
      <c r="M4236" s="48">
        <v>1.5</v>
      </c>
      <c r="N4236" s="48">
        <v>0</v>
      </c>
      <c r="O4236" s="48">
        <v>0</v>
      </c>
      <c r="P4236" s="48">
        <v>4750</v>
      </c>
      <c r="Q4236" s="48">
        <v>0</v>
      </c>
      <c r="R4236" s="48">
        <v>0</v>
      </c>
      <c r="S4236" s="48">
        <v>2007013</v>
      </c>
      <c r="T4236" s="48">
        <v>1</v>
      </c>
      <c r="U4236" s="48">
        <v>2003013</v>
      </c>
      <c r="V4236" s="48">
        <v>10</v>
      </c>
      <c r="W4236" s="48">
        <v>2004008</v>
      </c>
      <c r="X4236" s="48">
        <v>10</v>
      </c>
      <c r="Y4236" s="48">
        <v>2004010</v>
      </c>
      <c r="Z4236" s="48">
        <v>10</v>
      </c>
      <c r="AC4236" s="48">
        <v>4</v>
      </c>
      <c r="AD4236" s="48">
        <v>4</v>
      </c>
      <c r="AE4236" s="48">
        <v>3</v>
      </c>
      <c r="AF4236" s="48">
        <v>1102013</v>
      </c>
    </row>
    <row r="4237" spans="1:32" ht="14.25">
      <c r="A4237" s="48">
        <v>4309031</v>
      </c>
      <c r="D4237" s="48" t="s">
        <v>3879</v>
      </c>
      <c r="E4237" s="48" t="s">
        <v>3839</v>
      </c>
      <c r="F4237" s="48" t="s">
        <v>8084</v>
      </c>
      <c r="G4237" s="48">
        <v>1</v>
      </c>
      <c r="H4237" s="48">
        <v>130</v>
      </c>
      <c r="I4237" s="48">
        <v>25003</v>
      </c>
      <c r="J4237" s="48">
        <v>11364</v>
      </c>
      <c r="K4237" s="48">
        <v>80295</v>
      </c>
      <c r="L4237" s="48">
        <v>0</v>
      </c>
      <c r="M4237" s="48">
        <v>1.5</v>
      </c>
      <c r="N4237" s="48">
        <v>0</v>
      </c>
      <c r="O4237" s="48">
        <v>0</v>
      </c>
      <c r="P4237" s="48">
        <v>4250</v>
      </c>
      <c r="Q4237" s="48">
        <v>0</v>
      </c>
      <c r="R4237" s="48">
        <v>0</v>
      </c>
      <c r="S4237" s="48">
        <v>1906012</v>
      </c>
      <c r="T4237" s="48">
        <v>1</v>
      </c>
      <c r="U4237" s="48">
        <v>1901012</v>
      </c>
      <c r="V4237" s="48">
        <v>10</v>
      </c>
      <c r="W4237" s="48">
        <v>1902012</v>
      </c>
      <c r="X4237" s="48">
        <v>10</v>
      </c>
      <c r="AB4237" s="48" t="s">
        <v>8085</v>
      </c>
      <c r="AF4237" s="48">
        <v>1101012</v>
      </c>
    </row>
    <row r="4238" spans="1:32" ht="14.25">
      <c r="A4238" s="48">
        <v>4309032</v>
      </c>
      <c r="D4238" s="48" t="s">
        <v>3881</v>
      </c>
      <c r="E4238" s="48" t="s">
        <v>559</v>
      </c>
      <c r="F4238" s="48" t="s">
        <v>8085</v>
      </c>
      <c r="G4238" s="48">
        <v>2</v>
      </c>
      <c r="H4238" s="48">
        <v>130</v>
      </c>
      <c r="I4238" s="48">
        <v>23062</v>
      </c>
      <c r="J4238" s="48">
        <v>10025</v>
      </c>
      <c r="K4238" s="48">
        <v>124808</v>
      </c>
      <c r="L4238" s="48">
        <v>0</v>
      </c>
      <c r="M4238" s="48">
        <v>1.5</v>
      </c>
      <c r="N4238" s="48">
        <v>0</v>
      </c>
      <c r="O4238" s="48">
        <v>0</v>
      </c>
      <c r="P4238" s="48">
        <v>4250</v>
      </c>
      <c r="Q4238" s="48">
        <v>0</v>
      </c>
      <c r="R4238" s="48">
        <v>0</v>
      </c>
      <c r="S4238" s="48">
        <v>2007018</v>
      </c>
      <c r="T4238" s="48">
        <v>1</v>
      </c>
      <c r="U4238" s="48">
        <v>2003018</v>
      </c>
      <c r="V4238" s="48">
        <v>10</v>
      </c>
      <c r="W4238" s="48">
        <v>2004012</v>
      </c>
      <c r="X4238" s="48">
        <v>10</v>
      </c>
      <c r="Y4238" s="48">
        <v>2004010</v>
      </c>
      <c r="Z4238" s="48">
        <v>10</v>
      </c>
      <c r="AC4238" s="48">
        <v>4</v>
      </c>
      <c r="AD4238" s="48">
        <v>4</v>
      </c>
      <c r="AE4238" s="48">
        <v>2</v>
      </c>
      <c r="AF4238" s="48">
        <v>1102018</v>
      </c>
    </row>
    <row r="4239" spans="1:32" ht="14.25">
      <c r="A4239" s="48">
        <v>4309111</v>
      </c>
      <c r="D4239" s="48" t="s">
        <v>3879</v>
      </c>
      <c r="E4239" s="48" t="s">
        <v>3851</v>
      </c>
      <c r="F4239" s="48" t="s">
        <v>8086</v>
      </c>
      <c r="G4239" s="48">
        <v>1</v>
      </c>
      <c r="H4239" s="48">
        <v>130</v>
      </c>
      <c r="I4239" s="48">
        <v>25281</v>
      </c>
      <c r="J4239" s="48">
        <v>11473</v>
      </c>
      <c r="K4239" s="48">
        <v>81469</v>
      </c>
      <c r="L4239" s="48">
        <v>0</v>
      </c>
      <c r="M4239" s="48">
        <v>1.5</v>
      </c>
      <c r="N4239" s="48">
        <v>0</v>
      </c>
      <c r="O4239" s="48">
        <v>0</v>
      </c>
      <c r="P4239" s="48">
        <v>4750</v>
      </c>
      <c r="Q4239" s="48">
        <v>0</v>
      </c>
      <c r="R4239" s="48">
        <v>0</v>
      </c>
      <c r="S4239" s="48">
        <v>1906007</v>
      </c>
      <c r="T4239" s="48">
        <v>1</v>
      </c>
      <c r="U4239" s="48">
        <v>1901007</v>
      </c>
      <c r="V4239" s="48">
        <v>10</v>
      </c>
      <c r="W4239" s="48">
        <v>1902007</v>
      </c>
      <c r="X4239" s="48">
        <v>10</v>
      </c>
      <c r="AB4239" s="48" t="s">
        <v>8087</v>
      </c>
      <c r="AF4239" s="48">
        <v>1101007</v>
      </c>
    </row>
    <row r="4240" spans="1:32" ht="14.25">
      <c r="A4240" s="48">
        <v>4309112</v>
      </c>
      <c r="D4240" s="48" t="s">
        <v>3881</v>
      </c>
      <c r="E4240" s="48" t="s">
        <v>550</v>
      </c>
      <c r="F4240" s="48" t="s">
        <v>8087</v>
      </c>
      <c r="G4240" s="48">
        <v>2</v>
      </c>
      <c r="H4240" s="48">
        <v>130</v>
      </c>
      <c r="I4240" s="48">
        <v>23453</v>
      </c>
      <c r="J4240" s="48">
        <v>10179</v>
      </c>
      <c r="K4240" s="48">
        <v>126289</v>
      </c>
      <c r="L4240" s="48">
        <v>0</v>
      </c>
      <c r="M4240" s="48">
        <v>1.5</v>
      </c>
      <c r="N4240" s="48">
        <v>0</v>
      </c>
      <c r="O4240" s="48">
        <v>0</v>
      </c>
      <c r="P4240" s="48">
        <v>4750</v>
      </c>
      <c r="Q4240" s="48">
        <v>0</v>
      </c>
      <c r="R4240" s="48">
        <v>0</v>
      </c>
      <c r="S4240" s="48">
        <v>2007009</v>
      </c>
      <c r="T4240" s="48">
        <v>1</v>
      </c>
      <c r="U4240" s="48">
        <v>2003009</v>
      </c>
      <c r="V4240" s="48">
        <v>10</v>
      </c>
      <c r="W4240" s="48">
        <v>2004010</v>
      </c>
      <c r="X4240" s="48">
        <v>10</v>
      </c>
      <c r="Y4240" s="48">
        <v>2004014</v>
      </c>
      <c r="Z4240" s="48">
        <v>10</v>
      </c>
      <c r="AC4240" s="48">
        <v>4</v>
      </c>
      <c r="AD4240" s="48">
        <v>4</v>
      </c>
      <c r="AE4240" s="48">
        <v>2</v>
      </c>
      <c r="AF4240" s="48">
        <v>1102009</v>
      </c>
    </row>
    <row r="4241" spans="1:32" ht="14.25">
      <c r="A4241" s="48">
        <v>4309121</v>
      </c>
      <c r="D4241" s="48" t="s">
        <v>3879</v>
      </c>
      <c r="E4241" s="48" t="s">
        <v>3851</v>
      </c>
      <c r="F4241" s="48" t="s">
        <v>8088</v>
      </c>
      <c r="G4241" s="48">
        <v>1</v>
      </c>
      <c r="H4241" s="48">
        <v>130</v>
      </c>
      <c r="I4241" s="48">
        <v>25281</v>
      </c>
      <c r="J4241" s="48">
        <v>11473</v>
      </c>
      <c r="K4241" s="48">
        <v>81469</v>
      </c>
      <c r="L4241" s="48">
        <v>0</v>
      </c>
      <c r="M4241" s="48">
        <v>1.5</v>
      </c>
      <c r="N4241" s="48">
        <v>0</v>
      </c>
      <c r="O4241" s="48">
        <v>0</v>
      </c>
      <c r="P4241" s="48">
        <v>4750</v>
      </c>
      <c r="Q4241" s="48">
        <v>0</v>
      </c>
      <c r="R4241" s="48">
        <v>0</v>
      </c>
      <c r="S4241" s="48">
        <v>1906007</v>
      </c>
      <c r="T4241" s="48">
        <v>1</v>
      </c>
      <c r="U4241" s="48">
        <v>1901007</v>
      </c>
      <c r="V4241" s="48">
        <v>10</v>
      </c>
      <c r="W4241" s="48">
        <v>1902007</v>
      </c>
      <c r="X4241" s="48">
        <v>10</v>
      </c>
      <c r="AB4241" s="48" t="s">
        <v>8089</v>
      </c>
      <c r="AF4241" s="48">
        <v>1101007</v>
      </c>
    </row>
    <row r="4242" spans="1:32" ht="14.25">
      <c r="A4242" s="48">
        <v>4309122</v>
      </c>
      <c r="D4242" s="48" t="s">
        <v>3881</v>
      </c>
      <c r="E4242" s="48" t="s">
        <v>544</v>
      </c>
      <c r="F4242" s="48" t="s">
        <v>8089</v>
      </c>
      <c r="G4242" s="48">
        <v>2</v>
      </c>
      <c r="H4242" s="48">
        <v>130</v>
      </c>
      <c r="I4242" s="48">
        <v>23453</v>
      </c>
      <c r="J4242" s="48">
        <v>10179</v>
      </c>
      <c r="K4242" s="48">
        <v>127222</v>
      </c>
      <c r="L4242" s="48">
        <v>0</v>
      </c>
      <c r="M4242" s="48">
        <v>1.5</v>
      </c>
      <c r="N4242" s="48">
        <v>0</v>
      </c>
      <c r="O4242" s="48">
        <v>0</v>
      </c>
      <c r="P4242" s="48">
        <v>4750</v>
      </c>
      <c r="Q4242" s="48">
        <v>0</v>
      </c>
      <c r="R4242" s="48">
        <v>0</v>
      </c>
      <c r="S4242" s="48">
        <v>2007003</v>
      </c>
      <c r="T4242" s="48">
        <v>1</v>
      </c>
      <c r="U4242" s="48">
        <v>2003003</v>
      </c>
      <c r="V4242" s="48">
        <v>10</v>
      </c>
      <c r="W4242" s="48">
        <v>2004008</v>
      </c>
      <c r="X4242" s="48">
        <v>10</v>
      </c>
      <c r="Y4242" s="48">
        <v>2004010</v>
      </c>
      <c r="Z4242" s="48">
        <v>10</v>
      </c>
      <c r="AC4242" s="48">
        <v>4</v>
      </c>
      <c r="AD4242" s="48">
        <v>4</v>
      </c>
      <c r="AE4242" s="48">
        <v>2</v>
      </c>
      <c r="AF4242" s="48">
        <v>1102003</v>
      </c>
    </row>
    <row r="4243" spans="1:32" ht="14.25">
      <c r="A4243" s="48">
        <v>4309131</v>
      </c>
      <c r="D4243" s="48" t="s">
        <v>3879</v>
      </c>
      <c r="E4243" s="48" t="s">
        <v>3853</v>
      </c>
      <c r="F4243" s="48" t="s">
        <v>8090</v>
      </c>
      <c r="G4243" s="48">
        <v>1</v>
      </c>
      <c r="H4243" s="48">
        <v>130</v>
      </c>
      <c r="I4243" s="48">
        <v>25281</v>
      </c>
      <c r="J4243" s="48">
        <v>11473</v>
      </c>
      <c r="K4243" s="48">
        <v>81469</v>
      </c>
      <c r="L4243" s="48">
        <v>0</v>
      </c>
      <c r="M4243" s="48">
        <v>1.5</v>
      </c>
      <c r="N4243" s="48">
        <v>0</v>
      </c>
      <c r="O4243" s="48">
        <v>0</v>
      </c>
      <c r="P4243" s="48">
        <v>4750</v>
      </c>
      <c r="Q4243" s="48">
        <v>0</v>
      </c>
      <c r="R4243" s="48">
        <v>0</v>
      </c>
      <c r="S4243" s="48">
        <v>1906011</v>
      </c>
      <c r="T4243" s="48">
        <v>1</v>
      </c>
      <c r="U4243" s="48">
        <v>1901011</v>
      </c>
      <c r="V4243" s="48">
        <v>10</v>
      </c>
      <c r="W4243" s="48">
        <v>1902011</v>
      </c>
      <c r="X4243" s="48">
        <v>10</v>
      </c>
      <c r="AB4243" s="48" t="s">
        <v>8091</v>
      </c>
      <c r="AF4243" s="48">
        <v>1101011</v>
      </c>
    </row>
    <row r="4244" spans="1:32" ht="14.25">
      <c r="A4244" s="48">
        <v>4309132</v>
      </c>
      <c r="D4244" s="48" t="s">
        <v>3881</v>
      </c>
      <c r="E4244" s="48" t="s">
        <v>558</v>
      </c>
      <c r="F4244" s="48" t="s">
        <v>8091</v>
      </c>
      <c r="G4244" s="48">
        <v>2</v>
      </c>
      <c r="H4244" s="48">
        <v>130</v>
      </c>
      <c r="I4244" s="48">
        <v>23453</v>
      </c>
      <c r="J4244" s="48">
        <v>10179</v>
      </c>
      <c r="K4244" s="48">
        <v>127222</v>
      </c>
      <c r="L4244" s="48">
        <v>0</v>
      </c>
      <c r="M4244" s="48">
        <v>1.5</v>
      </c>
      <c r="N4244" s="48">
        <v>0</v>
      </c>
      <c r="O4244" s="48">
        <v>0</v>
      </c>
      <c r="P4244" s="48">
        <v>4750</v>
      </c>
      <c r="Q4244" s="48">
        <v>0</v>
      </c>
      <c r="R4244" s="48">
        <v>0</v>
      </c>
      <c r="S4244" s="48">
        <v>2007017</v>
      </c>
      <c r="T4244" s="48">
        <v>1</v>
      </c>
      <c r="U4244" s="48">
        <v>2003017</v>
      </c>
      <c r="V4244" s="48">
        <v>10</v>
      </c>
      <c r="W4244" s="48">
        <v>2004008</v>
      </c>
      <c r="X4244" s="48">
        <v>10</v>
      </c>
      <c r="Y4244" s="48">
        <v>2004010</v>
      </c>
      <c r="Z4244" s="48">
        <v>10</v>
      </c>
      <c r="AC4244" s="48">
        <v>4</v>
      </c>
      <c r="AD4244" s="48">
        <v>4</v>
      </c>
      <c r="AE4244" s="48">
        <v>3</v>
      </c>
      <c r="AF4244" s="48">
        <v>1102017</v>
      </c>
    </row>
    <row r="4245" spans="1:32" ht="14.25">
      <c r="A4245" s="48">
        <v>4309211</v>
      </c>
      <c r="D4245" s="48" t="s">
        <v>3879</v>
      </c>
      <c r="E4245" s="48" t="s">
        <v>1043</v>
      </c>
      <c r="F4245" s="48" t="s">
        <v>8092</v>
      </c>
      <c r="G4245" s="48">
        <v>1</v>
      </c>
      <c r="H4245" s="48">
        <v>131</v>
      </c>
      <c r="I4245" s="48">
        <v>25510</v>
      </c>
      <c r="J4245" s="48">
        <v>11617</v>
      </c>
      <c r="K4245" s="48">
        <v>82600</v>
      </c>
      <c r="L4245" s="48">
        <v>0</v>
      </c>
      <c r="M4245" s="48">
        <v>1.5</v>
      </c>
      <c r="N4245" s="48">
        <v>0</v>
      </c>
      <c r="O4245" s="48">
        <v>0</v>
      </c>
      <c r="P4245" s="48">
        <v>4750</v>
      </c>
      <c r="Q4245" s="48">
        <v>0</v>
      </c>
      <c r="R4245" s="48">
        <v>0</v>
      </c>
      <c r="S4245" s="48">
        <v>1906005</v>
      </c>
      <c r="T4245" s="48">
        <v>1</v>
      </c>
      <c r="U4245" s="48">
        <v>1901005</v>
      </c>
      <c r="V4245" s="48">
        <v>10</v>
      </c>
      <c r="W4245" s="48">
        <v>1902005</v>
      </c>
      <c r="X4245" s="48">
        <v>10</v>
      </c>
      <c r="AB4245" s="48" t="s">
        <v>8093</v>
      </c>
      <c r="AF4245" s="48">
        <v>1101005</v>
      </c>
    </row>
    <row r="4246" spans="1:32" ht="14.25">
      <c r="A4246" s="48">
        <v>4309212</v>
      </c>
      <c r="D4246" s="48" t="s">
        <v>3881</v>
      </c>
      <c r="E4246" s="48" t="s">
        <v>542</v>
      </c>
      <c r="F4246" s="48" t="s">
        <v>8093</v>
      </c>
      <c r="G4246" s="48">
        <v>2</v>
      </c>
      <c r="H4246" s="48">
        <v>131</v>
      </c>
      <c r="I4246" s="48">
        <v>23786</v>
      </c>
      <c r="J4246" s="48">
        <v>10363</v>
      </c>
      <c r="K4246" s="48">
        <v>128605</v>
      </c>
      <c r="L4246" s="48">
        <v>0</v>
      </c>
      <c r="M4246" s="48">
        <v>1.5</v>
      </c>
      <c r="N4246" s="48">
        <v>0</v>
      </c>
      <c r="O4246" s="48">
        <v>0</v>
      </c>
      <c r="P4246" s="48">
        <v>4750</v>
      </c>
      <c r="Q4246" s="48">
        <v>0</v>
      </c>
      <c r="R4246" s="48">
        <v>0</v>
      </c>
      <c r="S4246" s="48">
        <v>2007001</v>
      </c>
      <c r="T4246" s="48">
        <v>1</v>
      </c>
      <c r="U4246" s="48">
        <v>2003001</v>
      </c>
      <c r="V4246" s="48">
        <v>10</v>
      </c>
      <c r="W4246" s="48">
        <v>2004001</v>
      </c>
      <c r="X4246" s="48">
        <v>10</v>
      </c>
      <c r="Y4246" s="48">
        <v>2004006</v>
      </c>
      <c r="Z4246" s="48">
        <v>10</v>
      </c>
      <c r="AC4246" s="48">
        <v>4</v>
      </c>
      <c r="AD4246" s="48">
        <v>4</v>
      </c>
      <c r="AE4246" s="48">
        <v>1</v>
      </c>
      <c r="AF4246" s="48">
        <v>1102001</v>
      </c>
    </row>
    <row r="4247" spans="1:32" ht="14.25">
      <c r="A4247" s="48">
        <v>4309221</v>
      </c>
      <c r="D4247" s="48" t="s">
        <v>3879</v>
      </c>
      <c r="E4247" s="48" t="s">
        <v>513</v>
      </c>
      <c r="F4247" s="48" t="s">
        <v>8094</v>
      </c>
      <c r="G4247" s="48">
        <v>1</v>
      </c>
      <c r="H4247" s="48">
        <v>131</v>
      </c>
      <c r="I4247" s="48">
        <v>25510</v>
      </c>
      <c r="J4247" s="48">
        <v>11617</v>
      </c>
      <c r="K4247" s="48">
        <v>82600</v>
      </c>
      <c r="L4247" s="48">
        <v>0</v>
      </c>
      <c r="M4247" s="48">
        <v>1.5</v>
      </c>
      <c r="N4247" s="48">
        <v>0</v>
      </c>
      <c r="O4247" s="48">
        <v>0</v>
      </c>
      <c r="P4247" s="48">
        <v>4750</v>
      </c>
      <c r="Q4247" s="48">
        <v>0</v>
      </c>
      <c r="R4247" s="48">
        <v>0</v>
      </c>
      <c r="S4247" s="48">
        <v>1906004</v>
      </c>
      <c r="T4247" s="48">
        <v>1</v>
      </c>
      <c r="U4247" s="48">
        <v>1901004</v>
      </c>
      <c r="V4247" s="48">
        <v>10</v>
      </c>
      <c r="W4247" s="48">
        <v>1902004</v>
      </c>
      <c r="X4247" s="48">
        <v>10</v>
      </c>
      <c r="AB4247" s="48" t="s">
        <v>8095</v>
      </c>
      <c r="AF4247" s="48">
        <v>1101004</v>
      </c>
    </row>
    <row r="4248" spans="1:32" ht="14.25">
      <c r="A4248" s="48">
        <v>4309222</v>
      </c>
      <c r="D4248" s="48" t="s">
        <v>3881</v>
      </c>
      <c r="E4248" s="48" t="s">
        <v>547</v>
      </c>
      <c r="F4248" s="48" t="s">
        <v>8095</v>
      </c>
      <c r="G4248" s="48">
        <v>2</v>
      </c>
      <c r="H4248" s="48">
        <v>131</v>
      </c>
      <c r="I4248" s="48">
        <v>23786</v>
      </c>
      <c r="J4248" s="48">
        <v>10363</v>
      </c>
      <c r="K4248" s="48">
        <v>129538</v>
      </c>
      <c r="L4248" s="48">
        <v>0</v>
      </c>
      <c r="M4248" s="48">
        <v>1.5</v>
      </c>
      <c r="N4248" s="48">
        <v>0</v>
      </c>
      <c r="O4248" s="48">
        <v>0</v>
      </c>
      <c r="P4248" s="48">
        <v>4750</v>
      </c>
      <c r="Q4248" s="48">
        <v>0</v>
      </c>
      <c r="R4248" s="48">
        <v>0</v>
      </c>
      <c r="S4248" s="48">
        <v>2007006</v>
      </c>
      <c r="T4248" s="48">
        <v>1</v>
      </c>
      <c r="U4248" s="48">
        <v>2003006</v>
      </c>
      <c r="V4248" s="48">
        <v>10</v>
      </c>
      <c r="W4248" s="48">
        <v>2004010</v>
      </c>
      <c r="X4248" s="48">
        <v>10</v>
      </c>
      <c r="Y4248" s="48">
        <v>2004008</v>
      </c>
      <c r="Z4248" s="48">
        <v>10</v>
      </c>
      <c r="AC4248" s="48">
        <v>4</v>
      </c>
      <c r="AD4248" s="48">
        <v>4</v>
      </c>
      <c r="AE4248" s="48">
        <v>2</v>
      </c>
      <c r="AF4248" s="48">
        <v>1102006</v>
      </c>
    </row>
    <row r="4249" spans="1:32" ht="14.25">
      <c r="A4249" s="48">
        <v>4309231</v>
      </c>
      <c r="D4249" s="48" t="s">
        <v>3879</v>
      </c>
      <c r="E4249" s="48" t="s">
        <v>3851</v>
      </c>
      <c r="F4249" s="48" t="s">
        <v>8096</v>
      </c>
      <c r="G4249" s="48">
        <v>1</v>
      </c>
      <c r="H4249" s="48">
        <v>131</v>
      </c>
      <c r="I4249" s="48">
        <v>25510</v>
      </c>
      <c r="J4249" s="48">
        <v>11617</v>
      </c>
      <c r="K4249" s="48">
        <v>82600</v>
      </c>
      <c r="L4249" s="48">
        <v>0</v>
      </c>
      <c r="M4249" s="48">
        <v>1.5</v>
      </c>
      <c r="N4249" s="48">
        <v>0</v>
      </c>
      <c r="O4249" s="48">
        <v>0</v>
      </c>
      <c r="P4249" s="48">
        <v>4750</v>
      </c>
      <c r="Q4249" s="48">
        <v>0</v>
      </c>
      <c r="R4249" s="48">
        <v>0</v>
      </c>
      <c r="S4249" s="48">
        <v>1906007</v>
      </c>
      <c r="T4249" s="48">
        <v>1</v>
      </c>
      <c r="U4249" s="48">
        <v>1901007</v>
      </c>
      <c r="V4249" s="48">
        <v>10</v>
      </c>
      <c r="W4249" s="48">
        <v>1902007</v>
      </c>
      <c r="X4249" s="48">
        <v>10</v>
      </c>
      <c r="AB4249" s="48" t="s">
        <v>8097</v>
      </c>
      <c r="AF4249" s="48">
        <v>1101007</v>
      </c>
    </row>
    <row r="4250" spans="1:32" ht="14.25">
      <c r="A4250" s="48">
        <v>4309232</v>
      </c>
      <c r="D4250" s="48" t="s">
        <v>3881</v>
      </c>
      <c r="E4250" s="48" t="s">
        <v>551</v>
      </c>
      <c r="F4250" s="48" t="s">
        <v>8097</v>
      </c>
      <c r="G4250" s="48">
        <v>2</v>
      </c>
      <c r="H4250" s="48">
        <v>131</v>
      </c>
      <c r="I4250" s="48">
        <v>23786</v>
      </c>
      <c r="J4250" s="48">
        <v>10363</v>
      </c>
      <c r="K4250" s="48">
        <v>129538</v>
      </c>
      <c r="L4250" s="48">
        <v>0</v>
      </c>
      <c r="M4250" s="48">
        <v>1.5</v>
      </c>
      <c r="N4250" s="48">
        <v>0</v>
      </c>
      <c r="O4250" s="48">
        <v>0</v>
      </c>
      <c r="P4250" s="48">
        <v>4750</v>
      </c>
      <c r="Q4250" s="48">
        <v>0</v>
      </c>
      <c r="R4250" s="48">
        <v>0</v>
      </c>
      <c r="S4250" s="48">
        <v>2007010</v>
      </c>
      <c r="T4250" s="48">
        <v>1</v>
      </c>
      <c r="U4250" s="48">
        <v>2003010</v>
      </c>
      <c r="V4250" s="48">
        <v>10</v>
      </c>
      <c r="W4250" s="48">
        <v>2004015</v>
      </c>
      <c r="X4250" s="48">
        <v>10</v>
      </c>
      <c r="Y4250" s="48">
        <v>2004012</v>
      </c>
      <c r="Z4250" s="48">
        <v>10</v>
      </c>
      <c r="AC4250" s="48">
        <v>4</v>
      </c>
      <c r="AD4250" s="48">
        <v>4</v>
      </c>
      <c r="AE4250" s="48">
        <v>3</v>
      </c>
      <c r="AF4250" s="48">
        <v>1102010</v>
      </c>
    </row>
    <row r="4251" spans="1:32" ht="14.25">
      <c r="A4251" s="48">
        <v>4309311</v>
      </c>
      <c r="D4251" s="48" t="s">
        <v>3879</v>
      </c>
      <c r="E4251" s="48" t="s">
        <v>3839</v>
      </c>
      <c r="F4251" s="48" t="s">
        <v>8098</v>
      </c>
      <c r="G4251" s="48">
        <v>1</v>
      </c>
      <c r="H4251" s="48">
        <v>132</v>
      </c>
      <c r="I4251" s="48">
        <v>25717</v>
      </c>
      <c r="J4251" s="48">
        <v>11909</v>
      </c>
      <c r="K4251" s="48">
        <v>84005</v>
      </c>
      <c r="L4251" s="48">
        <v>0</v>
      </c>
      <c r="M4251" s="48">
        <v>1.5</v>
      </c>
      <c r="N4251" s="48">
        <v>0</v>
      </c>
      <c r="O4251" s="48">
        <v>0</v>
      </c>
      <c r="P4251" s="48">
        <v>4750</v>
      </c>
      <c r="Q4251" s="48">
        <v>0</v>
      </c>
      <c r="R4251" s="48">
        <v>0</v>
      </c>
      <c r="S4251" s="48">
        <v>1906012</v>
      </c>
      <c r="T4251" s="48">
        <v>1</v>
      </c>
      <c r="U4251" s="48">
        <v>1901012</v>
      </c>
      <c r="V4251" s="48">
        <v>10</v>
      </c>
      <c r="W4251" s="48">
        <v>1902012</v>
      </c>
      <c r="X4251" s="48">
        <v>10</v>
      </c>
      <c r="AB4251" s="48" t="s">
        <v>8099</v>
      </c>
      <c r="AF4251" s="48">
        <v>1101012</v>
      </c>
    </row>
    <row r="4252" spans="1:32" ht="14.25">
      <c r="A4252" s="48">
        <v>4309312</v>
      </c>
      <c r="D4252" s="48" t="s">
        <v>3881</v>
      </c>
      <c r="E4252" s="48" t="s">
        <v>559</v>
      </c>
      <c r="F4252" s="48" t="s">
        <v>8099</v>
      </c>
      <c r="G4252" s="48">
        <v>2</v>
      </c>
      <c r="H4252" s="48">
        <v>132</v>
      </c>
      <c r="I4252" s="48">
        <v>24096</v>
      </c>
      <c r="J4252" s="48">
        <v>10632</v>
      </c>
      <c r="K4252" s="48">
        <v>131065</v>
      </c>
      <c r="L4252" s="48">
        <v>0</v>
      </c>
      <c r="M4252" s="48">
        <v>1.5</v>
      </c>
      <c r="N4252" s="48">
        <v>0</v>
      </c>
      <c r="O4252" s="48">
        <v>0</v>
      </c>
      <c r="P4252" s="48">
        <v>4750</v>
      </c>
      <c r="Q4252" s="48">
        <v>0</v>
      </c>
      <c r="R4252" s="48">
        <v>0</v>
      </c>
      <c r="S4252" s="48">
        <v>2007018</v>
      </c>
      <c r="T4252" s="48">
        <v>1</v>
      </c>
      <c r="U4252" s="48">
        <v>2003018</v>
      </c>
      <c r="V4252" s="48">
        <v>10</v>
      </c>
      <c r="W4252" s="48">
        <v>2004012</v>
      </c>
      <c r="X4252" s="48">
        <v>10</v>
      </c>
      <c r="Y4252" s="48">
        <v>2004010</v>
      </c>
      <c r="Z4252" s="48">
        <v>10</v>
      </c>
      <c r="AC4252" s="48">
        <v>4</v>
      </c>
      <c r="AD4252" s="48">
        <v>4</v>
      </c>
      <c r="AE4252" s="48">
        <v>2</v>
      </c>
      <c r="AF4252" s="48">
        <v>1102018</v>
      </c>
    </row>
    <row r="4253" spans="1:32" ht="14.25">
      <c r="A4253" s="48">
        <v>4309321</v>
      </c>
      <c r="D4253" s="48" t="s">
        <v>3879</v>
      </c>
      <c r="E4253" s="48" t="s">
        <v>3801</v>
      </c>
      <c r="F4253" s="48" t="s">
        <v>8100</v>
      </c>
      <c r="G4253" s="48">
        <v>1</v>
      </c>
      <c r="H4253" s="48">
        <v>132</v>
      </c>
      <c r="I4253" s="48">
        <v>25717</v>
      </c>
      <c r="J4253" s="48">
        <v>11909</v>
      </c>
      <c r="K4253" s="48">
        <v>84005</v>
      </c>
      <c r="L4253" s="48">
        <v>0</v>
      </c>
      <c r="M4253" s="48">
        <v>1.5</v>
      </c>
      <c r="N4253" s="48">
        <v>0</v>
      </c>
      <c r="O4253" s="48">
        <v>0</v>
      </c>
      <c r="P4253" s="48">
        <v>4750</v>
      </c>
      <c r="Q4253" s="48">
        <v>0</v>
      </c>
      <c r="R4253" s="48">
        <v>0</v>
      </c>
      <c r="S4253" s="48">
        <v>1906008</v>
      </c>
      <c r="T4253" s="48">
        <v>1</v>
      </c>
      <c r="U4253" s="48">
        <v>1901008</v>
      </c>
      <c r="V4253" s="48">
        <v>10</v>
      </c>
      <c r="W4253" s="48">
        <v>1902008</v>
      </c>
      <c r="X4253" s="48">
        <v>10</v>
      </c>
      <c r="AB4253" s="48" t="s">
        <v>8101</v>
      </c>
      <c r="AF4253" s="48">
        <v>1101008</v>
      </c>
    </row>
    <row r="4254" spans="1:32" ht="14.25">
      <c r="A4254" s="48">
        <v>4309322</v>
      </c>
      <c r="D4254" s="48" t="s">
        <v>3881</v>
      </c>
      <c r="E4254" s="48" t="s">
        <v>554</v>
      </c>
      <c r="F4254" s="48" t="s">
        <v>8101</v>
      </c>
      <c r="G4254" s="48">
        <v>2</v>
      </c>
      <c r="H4254" s="48">
        <v>132</v>
      </c>
      <c r="I4254" s="48">
        <v>24096</v>
      </c>
      <c r="J4254" s="48">
        <v>10632</v>
      </c>
      <c r="K4254" s="48">
        <v>132063</v>
      </c>
      <c r="L4254" s="48">
        <v>0</v>
      </c>
      <c r="M4254" s="48">
        <v>1.5</v>
      </c>
      <c r="N4254" s="48">
        <v>0</v>
      </c>
      <c r="O4254" s="48">
        <v>0</v>
      </c>
      <c r="P4254" s="48">
        <v>4750</v>
      </c>
      <c r="Q4254" s="48">
        <v>0</v>
      </c>
      <c r="R4254" s="48">
        <v>0</v>
      </c>
      <c r="S4254" s="48">
        <v>2007013</v>
      </c>
      <c r="T4254" s="48">
        <v>1</v>
      </c>
      <c r="U4254" s="48">
        <v>2003013</v>
      </c>
      <c r="V4254" s="48">
        <v>10</v>
      </c>
      <c r="W4254" s="48">
        <v>2004008</v>
      </c>
      <c r="X4254" s="48">
        <v>10</v>
      </c>
      <c r="Y4254" s="48">
        <v>2004010</v>
      </c>
      <c r="Z4254" s="48">
        <v>10</v>
      </c>
      <c r="AC4254" s="48">
        <v>4</v>
      </c>
      <c r="AD4254" s="48">
        <v>4</v>
      </c>
      <c r="AE4254" s="48">
        <v>3</v>
      </c>
      <c r="AF4254" s="48">
        <v>1102013</v>
      </c>
    </row>
    <row r="4255" spans="1:32" ht="14.25">
      <c r="A4255" s="48">
        <v>4309331</v>
      </c>
      <c r="D4255" s="48" t="s">
        <v>3879</v>
      </c>
      <c r="E4255" s="48" t="s">
        <v>3838</v>
      </c>
      <c r="F4255" s="48" t="s">
        <v>8102</v>
      </c>
      <c r="G4255" s="48">
        <v>1</v>
      </c>
      <c r="H4255" s="48">
        <v>132</v>
      </c>
      <c r="I4255" s="48">
        <v>25717</v>
      </c>
      <c r="J4255" s="48">
        <v>11909</v>
      </c>
      <c r="K4255" s="48">
        <v>84005</v>
      </c>
      <c r="L4255" s="48">
        <v>0</v>
      </c>
      <c r="M4255" s="48">
        <v>1.5</v>
      </c>
      <c r="N4255" s="48">
        <v>0</v>
      </c>
      <c r="O4255" s="48">
        <v>0</v>
      </c>
      <c r="P4255" s="48">
        <v>4750</v>
      </c>
      <c r="Q4255" s="48">
        <v>0</v>
      </c>
      <c r="R4255" s="48">
        <v>0</v>
      </c>
      <c r="S4255" s="48">
        <v>1906013</v>
      </c>
      <c r="T4255" s="48">
        <v>1</v>
      </c>
      <c r="U4255" s="48">
        <v>1901013</v>
      </c>
      <c r="V4255" s="48">
        <v>10</v>
      </c>
      <c r="W4255" s="48">
        <v>1902013</v>
      </c>
      <c r="X4255" s="48">
        <v>10</v>
      </c>
      <c r="AB4255" s="48" t="s">
        <v>8103</v>
      </c>
      <c r="AF4255" s="48">
        <v>1101013</v>
      </c>
    </row>
    <row r="4256" spans="1:32" ht="14.25">
      <c r="A4256" s="48">
        <v>4309332</v>
      </c>
      <c r="D4256" s="48" t="s">
        <v>3881</v>
      </c>
      <c r="E4256" s="48" t="s">
        <v>560</v>
      </c>
      <c r="F4256" s="48" t="s">
        <v>8103</v>
      </c>
      <c r="G4256" s="48">
        <v>2</v>
      </c>
      <c r="H4256" s="48">
        <v>132</v>
      </c>
      <c r="I4256" s="48">
        <v>24096</v>
      </c>
      <c r="J4256" s="48">
        <v>10632</v>
      </c>
      <c r="K4256" s="48">
        <v>132063</v>
      </c>
      <c r="L4256" s="48">
        <v>0</v>
      </c>
      <c r="M4256" s="48">
        <v>1.5</v>
      </c>
      <c r="N4256" s="48">
        <v>0</v>
      </c>
      <c r="O4256" s="48">
        <v>0</v>
      </c>
      <c r="P4256" s="48">
        <v>4750</v>
      </c>
      <c r="Q4256" s="48">
        <v>0</v>
      </c>
      <c r="R4256" s="48">
        <v>0</v>
      </c>
      <c r="S4256" s="48">
        <v>2007019</v>
      </c>
      <c r="T4256" s="48">
        <v>1</v>
      </c>
      <c r="U4256" s="48">
        <v>2003019</v>
      </c>
      <c r="V4256" s="48">
        <v>10</v>
      </c>
      <c r="W4256" s="48">
        <v>2004014</v>
      </c>
      <c r="X4256" s="48">
        <v>10</v>
      </c>
      <c r="Y4256" s="48">
        <v>2004016</v>
      </c>
      <c r="Z4256" s="48">
        <v>10</v>
      </c>
      <c r="AC4256" s="48">
        <v>4</v>
      </c>
      <c r="AD4256" s="48">
        <v>4</v>
      </c>
      <c r="AE4256" s="48">
        <v>1</v>
      </c>
      <c r="AF4256" s="48">
        <v>1102019</v>
      </c>
    </row>
    <row r="4257" spans="1:32" ht="14.25">
      <c r="A4257" s="48">
        <v>4309411</v>
      </c>
      <c r="D4257" s="48" t="s">
        <v>3879</v>
      </c>
      <c r="E4257" s="48" t="s">
        <v>3781</v>
      </c>
      <c r="F4257" s="48" t="s">
        <v>8104</v>
      </c>
      <c r="G4257" s="48">
        <v>1</v>
      </c>
      <c r="H4257" s="48">
        <v>133</v>
      </c>
      <c r="I4257" s="48">
        <v>25924</v>
      </c>
      <c r="J4257" s="48">
        <v>12337</v>
      </c>
      <c r="K4257" s="48">
        <v>85362</v>
      </c>
      <c r="L4257" s="48">
        <v>0</v>
      </c>
      <c r="M4257" s="48">
        <v>1.5</v>
      </c>
      <c r="N4257" s="48">
        <v>0</v>
      </c>
      <c r="O4257" s="48">
        <v>0</v>
      </c>
      <c r="P4257" s="48">
        <v>4750</v>
      </c>
      <c r="Q4257" s="48">
        <v>0</v>
      </c>
      <c r="R4257" s="48">
        <v>0</v>
      </c>
      <c r="S4257" s="48">
        <v>1906001</v>
      </c>
      <c r="T4257" s="48">
        <v>1</v>
      </c>
      <c r="U4257" s="48">
        <v>1901001</v>
      </c>
      <c r="V4257" s="48">
        <v>10</v>
      </c>
      <c r="W4257" s="48">
        <v>1902001</v>
      </c>
      <c r="X4257" s="48">
        <v>10</v>
      </c>
      <c r="AB4257" s="48" t="s">
        <v>8105</v>
      </c>
      <c r="AF4257" s="48">
        <v>1101001</v>
      </c>
    </row>
    <row r="4258" spans="1:32" ht="14.25">
      <c r="A4258" s="48">
        <v>4309412</v>
      </c>
      <c r="D4258" s="48" t="s">
        <v>3881</v>
      </c>
      <c r="E4258" s="48" t="s">
        <v>3852</v>
      </c>
      <c r="F4258" s="48" t="s">
        <v>8105</v>
      </c>
      <c r="G4258" s="48">
        <v>2</v>
      </c>
      <c r="H4258" s="48">
        <v>133</v>
      </c>
      <c r="I4258" s="48">
        <v>24407</v>
      </c>
      <c r="J4258" s="48">
        <v>11036</v>
      </c>
      <c r="K4258" s="48">
        <v>133542</v>
      </c>
      <c r="L4258" s="48">
        <v>0</v>
      </c>
      <c r="M4258" s="48">
        <v>1.5</v>
      </c>
      <c r="N4258" s="48">
        <v>0</v>
      </c>
      <c r="O4258" s="48">
        <v>0</v>
      </c>
      <c r="P4258" s="48">
        <v>4750</v>
      </c>
      <c r="Q4258" s="48">
        <v>0</v>
      </c>
      <c r="R4258" s="48">
        <v>0</v>
      </c>
      <c r="S4258" s="48">
        <v>2007002</v>
      </c>
      <c r="T4258" s="48">
        <v>1</v>
      </c>
      <c r="U4258" s="48">
        <v>2003002</v>
      </c>
      <c r="V4258" s="48">
        <v>10</v>
      </c>
      <c r="W4258" s="48">
        <v>2004004</v>
      </c>
      <c r="X4258" s="48">
        <v>10</v>
      </c>
      <c r="Y4258" s="48">
        <v>2004005</v>
      </c>
      <c r="Z4258" s="48">
        <v>10</v>
      </c>
      <c r="AC4258" s="48">
        <v>4</v>
      </c>
      <c r="AD4258" s="48">
        <v>4</v>
      </c>
      <c r="AE4258" s="48">
        <v>1</v>
      </c>
      <c r="AF4258" s="48">
        <v>1102002</v>
      </c>
    </row>
    <row r="4259" spans="1:32" ht="14.25">
      <c r="A4259" s="48">
        <v>4309421</v>
      </c>
      <c r="D4259" s="48" t="s">
        <v>3879</v>
      </c>
      <c r="E4259" s="48" t="s">
        <v>3859</v>
      </c>
      <c r="F4259" s="48" t="s">
        <v>8106</v>
      </c>
      <c r="G4259" s="48">
        <v>1</v>
      </c>
      <c r="H4259" s="48">
        <v>133</v>
      </c>
      <c r="I4259" s="48">
        <v>25924</v>
      </c>
      <c r="J4259" s="48">
        <v>12337</v>
      </c>
      <c r="K4259" s="48">
        <v>85362</v>
      </c>
      <c r="L4259" s="48">
        <v>0</v>
      </c>
      <c r="M4259" s="48">
        <v>1.5</v>
      </c>
      <c r="N4259" s="48">
        <v>0</v>
      </c>
      <c r="O4259" s="48">
        <v>0</v>
      </c>
      <c r="P4259" s="48">
        <v>4750</v>
      </c>
      <c r="Q4259" s="48">
        <v>0</v>
      </c>
      <c r="R4259" s="48">
        <v>0</v>
      </c>
      <c r="S4259" s="48">
        <v>1906003</v>
      </c>
      <c r="T4259" s="48">
        <v>1</v>
      </c>
      <c r="U4259" s="48">
        <v>1901003</v>
      </c>
      <c r="V4259" s="48">
        <v>10</v>
      </c>
      <c r="W4259" s="48">
        <v>1902003</v>
      </c>
      <c r="X4259" s="48">
        <v>10</v>
      </c>
      <c r="AB4259" s="48" t="s">
        <v>8107</v>
      </c>
      <c r="AF4259" s="48">
        <v>1101003</v>
      </c>
    </row>
    <row r="4260" spans="1:32" ht="14.25">
      <c r="A4260" s="48">
        <v>4309422</v>
      </c>
      <c r="D4260" s="48" t="s">
        <v>3881</v>
      </c>
      <c r="E4260" s="48" t="s">
        <v>546</v>
      </c>
      <c r="F4260" s="48" t="s">
        <v>8107</v>
      </c>
      <c r="G4260" s="48">
        <v>2</v>
      </c>
      <c r="H4260" s="48">
        <v>133</v>
      </c>
      <c r="I4260" s="48">
        <v>24407</v>
      </c>
      <c r="J4260" s="48">
        <v>10777</v>
      </c>
      <c r="K4260" s="48">
        <v>134280</v>
      </c>
      <c r="L4260" s="48">
        <v>0</v>
      </c>
      <c r="M4260" s="48">
        <v>1.5</v>
      </c>
      <c r="N4260" s="48">
        <v>0</v>
      </c>
      <c r="O4260" s="48">
        <v>0</v>
      </c>
      <c r="P4260" s="48">
        <v>4750</v>
      </c>
      <c r="Q4260" s="48">
        <v>0</v>
      </c>
      <c r="R4260" s="48">
        <v>0</v>
      </c>
      <c r="S4260" s="48">
        <v>2007005</v>
      </c>
      <c r="T4260" s="48">
        <v>1</v>
      </c>
      <c r="U4260" s="48">
        <v>2003005</v>
      </c>
      <c r="V4260" s="48">
        <v>10</v>
      </c>
      <c r="W4260" s="48">
        <v>2004012</v>
      </c>
      <c r="X4260" s="48">
        <v>10</v>
      </c>
      <c r="Y4260" s="48">
        <v>2004014</v>
      </c>
      <c r="Z4260" s="48">
        <v>10</v>
      </c>
      <c r="AC4260" s="48">
        <v>4</v>
      </c>
      <c r="AD4260" s="48">
        <v>4</v>
      </c>
      <c r="AE4260" s="48">
        <v>3</v>
      </c>
      <c r="AF4260" s="48">
        <v>1102005</v>
      </c>
    </row>
    <row r="4261" spans="1:32" ht="14.25">
      <c r="A4261" s="48">
        <v>4309431</v>
      </c>
      <c r="D4261" s="48" t="s">
        <v>3879</v>
      </c>
      <c r="E4261" s="48" t="s">
        <v>3849</v>
      </c>
      <c r="F4261" s="48" t="s">
        <v>8108</v>
      </c>
      <c r="G4261" s="48">
        <v>1</v>
      </c>
      <c r="H4261" s="48">
        <v>133</v>
      </c>
      <c r="I4261" s="48">
        <v>25924</v>
      </c>
      <c r="J4261" s="48">
        <v>12337</v>
      </c>
      <c r="K4261" s="48">
        <v>85362</v>
      </c>
      <c r="L4261" s="48">
        <v>0</v>
      </c>
      <c r="M4261" s="48">
        <v>1.5</v>
      </c>
      <c r="N4261" s="48">
        <v>0</v>
      </c>
      <c r="O4261" s="48">
        <v>0</v>
      </c>
      <c r="P4261" s="48">
        <v>4750</v>
      </c>
      <c r="Q4261" s="48">
        <v>0</v>
      </c>
      <c r="R4261" s="48">
        <v>0</v>
      </c>
      <c r="S4261" s="48">
        <v>1906014</v>
      </c>
      <c r="T4261" s="48">
        <v>1</v>
      </c>
      <c r="U4261" s="48">
        <v>1901014</v>
      </c>
      <c r="V4261" s="48">
        <v>10</v>
      </c>
      <c r="W4261" s="48">
        <v>1902014</v>
      </c>
      <c r="X4261" s="48">
        <v>10</v>
      </c>
      <c r="AB4261" s="48" t="s">
        <v>8109</v>
      </c>
      <c r="AF4261" s="48">
        <v>1101014</v>
      </c>
    </row>
    <row r="4262" spans="1:32" ht="14.25">
      <c r="A4262" s="48">
        <v>4309432</v>
      </c>
      <c r="D4262" s="48" t="s">
        <v>3881</v>
      </c>
      <c r="E4262" s="48" t="s">
        <v>561</v>
      </c>
      <c r="F4262" s="48" t="s">
        <v>8109</v>
      </c>
      <c r="G4262" s="48">
        <v>2</v>
      </c>
      <c r="H4262" s="48">
        <v>133</v>
      </c>
      <c r="I4262" s="48">
        <v>24407</v>
      </c>
      <c r="J4262" s="48">
        <v>10777</v>
      </c>
      <c r="K4262" s="48">
        <v>134280</v>
      </c>
      <c r="L4262" s="48">
        <v>0</v>
      </c>
      <c r="M4262" s="48">
        <v>1.5</v>
      </c>
      <c r="N4262" s="48">
        <v>0</v>
      </c>
      <c r="O4262" s="48">
        <v>0</v>
      </c>
      <c r="P4262" s="48">
        <v>4750</v>
      </c>
      <c r="Q4262" s="48">
        <v>0</v>
      </c>
      <c r="R4262" s="48">
        <v>0</v>
      </c>
      <c r="S4262" s="48">
        <v>2007020</v>
      </c>
      <c r="T4262" s="48">
        <v>1</v>
      </c>
      <c r="U4262" s="48">
        <v>2003020</v>
      </c>
      <c r="V4262" s="48">
        <v>10</v>
      </c>
      <c r="W4262" s="48">
        <v>2004008</v>
      </c>
      <c r="X4262" s="48">
        <v>10</v>
      </c>
      <c r="Y4262" s="48">
        <v>2004010</v>
      </c>
      <c r="Z4262" s="48">
        <v>10</v>
      </c>
      <c r="AC4262" s="48">
        <v>4</v>
      </c>
      <c r="AD4262" s="48">
        <v>4</v>
      </c>
      <c r="AE4262" s="48">
        <v>2</v>
      </c>
      <c r="AF4262" s="48">
        <v>1102020</v>
      </c>
    </row>
    <row r="4263" spans="1:32" ht="14.25">
      <c r="A4263" s="48">
        <v>4309511</v>
      </c>
      <c r="D4263" s="48" t="s">
        <v>3879</v>
      </c>
      <c r="E4263" s="48" t="s">
        <v>3839</v>
      </c>
      <c r="F4263" s="48" t="s">
        <v>8110</v>
      </c>
      <c r="G4263" s="48">
        <v>1</v>
      </c>
      <c r="H4263" s="48">
        <v>134</v>
      </c>
      <c r="I4263" s="48">
        <v>26131</v>
      </c>
      <c r="J4263" s="48">
        <v>12764</v>
      </c>
      <c r="K4263" s="48">
        <v>86981</v>
      </c>
      <c r="L4263" s="48">
        <v>0</v>
      </c>
      <c r="M4263" s="48">
        <v>1.5</v>
      </c>
      <c r="N4263" s="48">
        <v>0</v>
      </c>
      <c r="O4263" s="48">
        <v>0</v>
      </c>
      <c r="P4263" s="48">
        <v>4750</v>
      </c>
      <c r="Q4263" s="48">
        <v>0</v>
      </c>
      <c r="R4263" s="48">
        <v>0</v>
      </c>
      <c r="S4263" s="48">
        <v>1906012</v>
      </c>
      <c r="T4263" s="48">
        <v>1</v>
      </c>
      <c r="U4263" s="48">
        <v>1901012</v>
      </c>
      <c r="V4263" s="48">
        <v>10</v>
      </c>
      <c r="W4263" s="48">
        <v>1902012</v>
      </c>
      <c r="X4263" s="48">
        <v>10</v>
      </c>
      <c r="AB4263" s="48" t="s">
        <v>8111</v>
      </c>
      <c r="AF4263" s="48">
        <v>1101012</v>
      </c>
    </row>
    <row r="4264" spans="1:32" ht="14.25">
      <c r="A4264" s="48">
        <v>4309512</v>
      </c>
      <c r="D4264" s="48" t="s">
        <v>3881</v>
      </c>
      <c r="E4264" s="48" t="s">
        <v>559</v>
      </c>
      <c r="F4264" s="48" t="s">
        <v>8111</v>
      </c>
      <c r="G4264" s="48">
        <v>2</v>
      </c>
      <c r="H4264" s="48">
        <v>134</v>
      </c>
      <c r="I4264" s="48">
        <v>24717</v>
      </c>
      <c r="J4264" s="48">
        <v>11246</v>
      </c>
      <c r="K4264" s="48">
        <v>135826</v>
      </c>
      <c r="L4264" s="48">
        <v>0</v>
      </c>
      <c r="M4264" s="48">
        <v>1.5</v>
      </c>
      <c r="N4264" s="48">
        <v>0</v>
      </c>
      <c r="O4264" s="48">
        <v>0</v>
      </c>
      <c r="P4264" s="48">
        <v>4750</v>
      </c>
      <c r="Q4264" s="48">
        <v>0</v>
      </c>
      <c r="R4264" s="48">
        <v>0</v>
      </c>
      <c r="S4264" s="48">
        <v>2007018</v>
      </c>
      <c r="T4264" s="48">
        <v>1</v>
      </c>
      <c r="U4264" s="48">
        <v>2003018</v>
      </c>
      <c r="V4264" s="48">
        <v>10</v>
      </c>
      <c r="W4264" s="48">
        <v>2004012</v>
      </c>
      <c r="X4264" s="48">
        <v>10</v>
      </c>
      <c r="Y4264" s="48">
        <v>2004010</v>
      </c>
      <c r="Z4264" s="48">
        <v>10</v>
      </c>
      <c r="AC4264" s="48">
        <v>4</v>
      </c>
      <c r="AD4264" s="48">
        <v>4</v>
      </c>
      <c r="AE4264" s="48">
        <v>2</v>
      </c>
      <c r="AF4264" s="48">
        <v>1102018</v>
      </c>
    </row>
    <row r="4265" spans="1:32" ht="14.25">
      <c r="A4265" s="48">
        <v>4309521</v>
      </c>
      <c r="D4265" s="48" t="s">
        <v>3879</v>
      </c>
      <c r="E4265" s="48" t="s">
        <v>3801</v>
      </c>
      <c r="F4265" s="48" t="s">
        <v>8112</v>
      </c>
      <c r="G4265" s="48">
        <v>1</v>
      </c>
      <c r="H4265" s="48">
        <v>134</v>
      </c>
      <c r="I4265" s="48">
        <v>26131</v>
      </c>
      <c r="J4265" s="48">
        <v>12764</v>
      </c>
      <c r="K4265" s="48">
        <v>86981</v>
      </c>
      <c r="L4265" s="48">
        <v>0</v>
      </c>
      <c r="M4265" s="48">
        <v>1.5</v>
      </c>
      <c r="N4265" s="48">
        <v>0</v>
      </c>
      <c r="O4265" s="48">
        <v>0</v>
      </c>
      <c r="P4265" s="48">
        <v>4750</v>
      </c>
      <c r="Q4265" s="48">
        <v>0</v>
      </c>
      <c r="R4265" s="48">
        <v>0</v>
      </c>
      <c r="S4265" s="48">
        <v>1906008</v>
      </c>
      <c r="T4265" s="48">
        <v>1</v>
      </c>
      <c r="U4265" s="48">
        <v>1901008</v>
      </c>
      <c r="V4265" s="48">
        <v>10</v>
      </c>
      <c r="W4265" s="48">
        <v>1902008</v>
      </c>
      <c r="X4265" s="48">
        <v>10</v>
      </c>
      <c r="AB4265" s="48" t="s">
        <v>8113</v>
      </c>
      <c r="AF4265" s="48">
        <v>1101008</v>
      </c>
    </row>
    <row r="4266" spans="1:32" ht="14.25">
      <c r="A4266" s="48">
        <v>4309522</v>
      </c>
      <c r="D4266" s="48" t="s">
        <v>3881</v>
      </c>
      <c r="E4266" s="48" t="s">
        <v>554</v>
      </c>
      <c r="F4266" s="48" t="s">
        <v>8113</v>
      </c>
      <c r="G4266" s="48">
        <v>2</v>
      </c>
      <c r="H4266" s="48">
        <v>134</v>
      </c>
      <c r="I4266" s="48">
        <v>24717</v>
      </c>
      <c r="J4266" s="48">
        <v>11181</v>
      </c>
      <c r="K4266" s="48">
        <v>137019</v>
      </c>
      <c r="L4266" s="48">
        <v>0</v>
      </c>
      <c r="M4266" s="48">
        <v>1.5</v>
      </c>
      <c r="N4266" s="48">
        <v>0</v>
      </c>
      <c r="O4266" s="48">
        <v>0</v>
      </c>
      <c r="P4266" s="48">
        <v>4750</v>
      </c>
      <c r="Q4266" s="48">
        <v>0</v>
      </c>
      <c r="R4266" s="48">
        <v>0</v>
      </c>
      <c r="S4266" s="48">
        <v>2007013</v>
      </c>
      <c r="T4266" s="48">
        <v>1</v>
      </c>
      <c r="U4266" s="48">
        <v>2003013</v>
      </c>
      <c r="V4266" s="48">
        <v>10</v>
      </c>
      <c r="W4266" s="48">
        <v>2004008</v>
      </c>
      <c r="X4266" s="48">
        <v>10</v>
      </c>
      <c r="Y4266" s="48">
        <v>2004010</v>
      </c>
      <c r="Z4266" s="48">
        <v>10</v>
      </c>
      <c r="AC4266" s="48">
        <v>4</v>
      </c>
      <c r="AD4266" s="48">
        <v>4</v>
      </c>
      <c r="AE4266" s="48">
        <v>3</v>
      </c>
      <c r="AF4266" s="48">
        <v>1102013</v>
      </c>
    </row>
    <row r="4267" spans="1:32" ht="14.25">
      <c r="A4267" s="48">
        <v>4309531</v>
      </c>
      <c r="D4267" s="48" t="s">
        <v>3879</v>
      </c>
      <c r="E4267" s="48" t="s">
        <v>3823</v>
      </c>
      <c r="F4267" s="48" t="s">
        <v>8114</v>
      </c>
      <c r="G4267" s="48">
        <v>1</v>
      </c>
      <c r="H4267" s="48">
        <v>134</v>
      </c>
      <c r="I4267" s="48">
        <v>26131</v>
      </c>
      <c r="J4267" s="48">
        <v>12764</v>
      </c>
      <c r="K4267" s="48">
        <v>86981</v>
      </c>
      <c r="L4267" s="48">
        <v>0</v>
      </c>
      <c r="M4267" s="48">
        <v>1.5</v>
      </c>
      <c r="N4267" s="48">
        <v>0</v>
      </c>
      <c r="O4267" s="48">
        <v>0</v>
      </c>
      <c r="P4267" s="48">
        <v>4750</v>
      </c>
      <c r="Q4267" s="48">
        <v>0</v>
      </c>
      <c r="R4267" s="48">
        <v>0</v>
      </c>
      <c r="S4267" s="48">
        <v>1906009</v>
      </c>
      <c r="T4267" s="48">
        <v>1</v>
      </c>
      <c r="U4267" s="48">
        <v>1901009</v>
      </c>
      <c r="V4267" s="48">
        <v>10</v>
      </c>
      <c r="W4267" s="48">
        <v>1902009</v>
      </c>
      <c r="X4267" s="48">
        <v>10</v>
      </c>
      <c r="AB4267" s="48" t="s">
        <v>8115</v>
      </c>
      <c r="AF4267" s="48">
        <v>1101009</v>
      </c>
    </row>
    <row r="4268" spans="1:32" ht="14.25">
      <c r="A4268" s="48">
        <v>4309532</v>
      </c>
      <c r="D4268" s="48" t="s">
        <v>3881</v>
      </c>
      <c r="E4268" s="48" t="s">
        <v>555</v>
      </c>
      <c r="F4268" s="48" t="s">
        <v>8115</v>
      </c>
      <c r="G4268" s="48">
        <v>2</v>
      </c>
      <c r="H4268" s="48">
        <v>134</v>
      </c>
      <c r="I4268" s="48">
        <v>24717</v>
      </c>
      <c r="J4268" s="48">
        <v>11181</v>
      </c>
      <c r="K4268" s="48">
        <v>137019</v>
      </c>
      <c r="L4268" s="48">
        <v>0</v>
      </c>
      <c r="M4268" s="48">
        <v>1.5</v>
      </c>
      <c r="N4268" s="48">
        <v>0</v>
      </c>
      <c r="O4268" s="48">
        <v>0</v>
      </c>
      <c r="P4268" s="48">
        <v>4750</v>
      </c>
      <c r="Q4268" s="48">
        <v>0</v>
      </c>
      <c r="R4268" s="48">
        <v>0</v>
      </c>
      <c r="S4268" s="48">
        <v>2007014</v>
      </c>
      <c r="T4268" s="48">
        <v>1</v>
      </c>
      <c r="U4268" s="48">
        <v>2003014</v>
      </c>
      <c r="V4268" s="48">
        <v>10</v>
      </c>
      <c r="W4268" s="48">
        <v>2004002</v>
      </c>
      <c r="X4268" s="48">
        <v>10</v>
      </c>
      <c r="Y4268" s="48">
        <v>2004006</v>
      </c>
      <c r="Z4268" s="48">
        <v>10</v>
      </c>
      <c r="AC4268" s="48">
        <v>4</v>
      </c>
      <c r="AD4268" s="48">
        <v>4</v>
      </c>
      <c r="AE4268" s="48">
        <v>1</v>
      </c>
      <c r="AF4268" s="48">
        <v>1102014</v>
      </c>
    </row>
    <row r="4269" spans="1:32" ht="14.25">
      <c r="A4269" s="48">
        <v>4309611</v>
      </c>
      <c r="D4269" s="48" t="s">
        <v>3879</v>
      </c>
      <c r="E4269" s="48" t="s">
        <v>3832</v>
      </c>
      <c r="F4269" s="48" t="s">
        <v>8116</v>
      </c>
      <c r="G4269" s="48">
        <v>1</v>
      </c>
      <c r="H4269" s="48">
        <v>135</v>
      </c>
      <c r="I4269" s="48">
        <v>26338</v>
      </c>
      <c r="J4269" s="48">
        <v>13192</v>
      </c>
      <c r="K4269" s="48">
        <v>88403</v>
      </c>
      <c r="L4269" s="48">
        <v>0</v>
      </c>
      <c r="M4269" s="48">
        <v>1.5</v>
      </c>
      <c r="N4269" s="48">
        <v>0</v>
      </c>
      <c r="O4269" s="48">
        <v>0</v>
      </c>
      <c r="P4269" s="48">
        <v>4750</v>
      </c>
      <c r="Q4269" s="48">
        <v>0</v>
      </c>
      <c r="R4269" s="48">
        <v>0</v>
      </c>
      <c r="S4269" s="48">
        <v>1906015</v>
      </c>
      <c r="T4269" s="48">
        <v>1</v>
      </c>
      <c r="U4269" s="48">
        <v>1901015</v>
      </c>
      <c r="V4269" s="48">
        <v>10</v>
      </c>
      <c r="W4269" s="48">
        <v>1902015</v>
      </c>
      <c r="X4269" s="48">
        <v>10</v>
      </c>
      <c r="AB4269" s="48" t="s">
        <v>8117</v>
      </c>
      <c r="AF4269" s="48">
        <v>1101015</v>
      </c>
    </row>
    <row r="4270" spans="1:32" ht="14.25">
      <c r="A4270" s="48">
        <v>4309612</v>
      </c>
      <c r="D4270" s="48" t="s">
        <v>3881</v>
      </c>
      <c r="E4270" s="48" t="s">
        <v>562</v>
      </c>
      <c r="F4270" s="48" t="s">
        <v>8117</v>
      </c>
      <c r="G4270" s="48">
        <v>2</v>
      </c>
      <c r="H4270" s="48">
        <v>135</v>
      </c>
      <c r="I4270" s="48">
        <v>25028</v>
      </c>
      <c r="J4270" s="48">
        <v>11391</v>
      </c>
      <c r="K4270" s="48">
        <v>138043</v>
      </c>
      <c r="L4270" s="48">
        <v>0</v>
      </c>
      <c r="M4270" s="48">
        <v>1.5</v>
      </c>
      <c r="N4270" s="48">
        <v>0</v>
      </c>
      <c r="O4270" s="48">
        <v>0</v>
      </c>
      <c r="P4270" s="48">
        <v>4750</v>
      </c>
      <c r="Q4270" s="48">
        <v>0</v>
      </c>
      <c r="R4270" s="48">
        <v>0</v>
      </c>
      <c r="S4270" s="48">
        <v>2007021</v>
      </c>
      <c r="T4270" s="48">
        <v>1</v>
      </c>
      <c r="U4270" s="48">
        <v>2003021</v>
      </c>
      <c r="V4270" s="48">
        <v>10</v>
      </c>
      <c r="W4270" s="48">
        <v>2004008</v>
      </c>
      <c r="X4270" s="48">
        <v>10</v>
      </c>
      <c r="Y4270" s="48">
        <v>2004011</v>
      </c>
      <c r="Z4270" s="48">
        <v>10</v>
      </c>
      <c r="AC4270" s="48">
        <v>4</v>
      </c>
      <c r="AD4270" s="48">
        <v>4</v>
      </c>
      <c r="AE4270" s="48">
        <v>1</v>
      </c>
      <c r="AF4270" s="48">
        <v>1102021</v>
      </c>
    </row>
    <row r="4271" spans="1:32" ht="14.25">
      <c r="A4271" s="48">
        <v>4309621</v>
      </c>
      <c r="D4271" s="48" t="s">
        <v>3879</v>
      </c>
      <c r="E4271" s="48" t="s">
        <v>3781</v>
      </c>
      <c r="F4271" s="48" t="s">
        <v>8118</v>
      </c>
      <c r="G4271" s="48">
        <v>1</v>
      </c>
      <c r="H4271" s="48">
        <v>135</v>
      </c>
      <c r="I4271" s="48">
        <v>26540</v>
      </c>
      <c r="J4271" s="48">
        <v>13294</v>
      </c>
      <c r="K4271" s="48">
        <v>89431</v>
      </c>
      <c r="L4271" s="48">
        <v>0</v>
      </c>
      <c r="M4271" s="48">
        <v>1.5</v>
      </c>
      <c r="N4271" s="48">
        <v>0</v>
      </c>
      <c r="O4271" s="48">
        <v>0</v>
      </c>
      <c r="P4271" s="48">
        <v>5300</v>
      </c>
      <c r="Q4271" s="48">
        <v>0</v>
      </c>
      <c r="R4271" s="48">
        <v>0</v>
      </c>
      <c r="S4271" s="48">
        <v>1906001</v>
      </c>
      <c r="T4271" s="48">
        <v>1</v>
      </c>
      <c r="U4271" s="48">
        <v>1901001</v>
      </c>
      <c r="V4271" s="48">
        <v>10</v>
      </c>
      <c r="W4271" s="48">
        <v>1902001</v>
      </c>
      <c r="X4271" s="48">
        <v>10</v>
      </c>
      <c r="AB4271" s="48" t="s">
        <v>8119</v>
      </c>
      <c r="AF4271" s="48">
        <v>1101001</v>
      </c>
    </row>
    <row r="4272" spans="1:32" ht="14.25">
      <c r="A4272" s="48">
        <v>4309622</v>
      </c>
      <c r="D4272" s="48" t="s">
        <v>3881</v>
      </c>
      <c r="E4272" s="48" t="s">
        <v>550</v>
      </c>
      <c r="F4272" s="48" t="s">
        <v>8119</v>
      </c>
      <c r="G4272" s="48">
        <v>2</v>
      </c>
      <c r="H4272" s="48">
        <v>135</v>
      </c>
      <c r="I4272" s="48">
        <v>25349</v>
      </c>
      <c r="J4272" s="48">
        <v>11543</v>
      </c>
      <c r="K4272" s="48">
        <v>141742</v>
      </c>
      <c r="L4272" s="48">
        <v>0</v>
      </c>
      <c r="M4272" s="48">
        <v>1.5</v>
      </c>
      <c r="N4272" s="48">
        <v>0</v>
      </c>
      <c r="O4272" s="48">
        <v>0</v>
      </c>
      <c r="P4272" s="48">
        <v>5300</v>
      </c>
      <c r="Q4272" s="48">
        <v>0</v>
      </c>
      <c r="R4272" s="48">
        <v>0</v>
      </c>
      <c r="S4272" s="48">
        <v>2007009</v>
      </c>
      <c r="T4272" s="48">
        <v>1</v>
      </c>
      <c r="U4272" s="48">
        <v>2003009</v>
      </c>
      <c r="V4272" s="48">
        <v>10</v>
      </c>
      <c r="W4272" s="48">
        <v>2004010</v>
      </c>
      <c r="X4272" s="48">
        <v>10</v>
      </c>
      <c r="Y4272" s="48">
        <v>2004014</v>
      </c>
      <c r="Z4272" s="48">
        <v>10</v>
      </c>
      <c r="AC4272" s="48">
        <v>4</v>
      </c>
      <c r="AD4272" s="48">
        <v>4</v>
      </c>
      <c r="AE4272" s="48">
        <v>2</v>
      </c>
      <c r="AF4272" s="48">
        <v>1102009</v>
      </c>
    </row>
    <row r="4273" spans="1:32" ht="14.25">
      <c r="A4273" s="48">
        <v>4309631</v>
      </c>
      <c r="D4273" s="48" t="s">
        <v>3879</v>
      </c>
      <c r="E4273" s="48" t="s">
        <v>3853</v>
      </c>
      <c r="F4273" s="48" t="s">
        <v>8120</v>
      </c>
      <c r="G4273" s="48">
        <v>1</v>
      </c>
      <c r="H4273" s="48">
        <v>135</v>
      </c>
      <c r="I4273" s="48">
        <v>26338</v>
      </c>
      <c r="J4273" s="48">
        <v>13192</v>
      </c>
      <c r="K4273" s="48">
        <v>88403</v>
      </c>
      <c r="L4273" s="48">
        <v>0</v>
      </c>
      <c r="M4273" s="48">
        <v>1.5</v>
      </c>
      <c r="N4273" s="48">
        <v>0</v>
      </c>
      <c r="O4273" s="48">
        <v>0</v>
      </c>
      <c r="P4273" s="48">
        <v>4750</v>
      </c>
      <c r="Q4273" s="48">
        <v>0</v>
      </c>
      <c r="R4273" s="48">
        <v>0</v>
      </c>
      <c r="S4273" s="48">
        <v>1906011</v>
      </c>
      <c r="T4273" s="48">
        <v>1</v>
      </c>
      <c r="U4273" s="48">
        <v>1901011</v>
      </c>
      <c r="V4273" s="48">
        <v>10</v>
      </c>
      <c r="W4273" s="48">
        <v>1902011</v>
      </c>
      <c r="X4273" s="48">
        <v>10</v>
      </c>
      <c r="AB4273" s="48" t="s">
        <v>8121</v>
      </c>
      <c r="AF4273" s="48">
        <v>1101011</v>
      </c>
    </row>
    <row r="4274" spans="1:32" ht="14.25">
      <c r="A4274" s="48">
        <v>4309632</v>
      </c>
      <c r="D4274" s="48" t="s">
        <v>3881</v>
      </c>
      <c r="E4274" s="48" t="s">
        <v>558</v>
      </c>
      <c r="F4274" s="48" t="s">
        <v>8121</v>
      </c>
      <c r="G4274" s="48">
        <v>2</v>
      </c>
      <c r="H4274" s="48">
        <v>135</v>
      </c>
      <c r="I4274" s="48">
        <v>25028</v>
      </c>
      <c r="J4274" s="48">
        <v>11391</v>
      </c>
      <c r="K4274" s="48">
        <v>139366</v>
      </c>
      <c r="L4274" s="48">
        <v>0</v>
      </c>
      <c r="M4274" s="48">
        <v>1.5</v>
      </c>
      <c r="N4274" s="48">
        <v>0</v>
      </c>
      <c r="O4274" s="48">
        <v>0</v>
      </c>
      <c r="P4274" s="48">
        <v>4750</v>
      </c>
      <c r="Q4274" s="48">
        <v>0</v>
      </c>
      <c r="R4274" s="48">
        <v>0</v>
      </c>
      <c r="S4274" s="48">
        <v>2007017</v>
      </c>
      <c r="T4274" s="48">
        <v>1</v>
      </c>
      <c r="U4274" s="48">
        <v>2003017</v>
      </c>
      <c r="V4274" s="48">
        <v>10</v>
      </c>
      <c r="W4274" s="48">
        <v>2004008</v>
      </c>
      <c r="X4274" s="48">
        <v>10</v>
      </c>
      <c r="Y4274" s="48">
        <v>2004010</v>
      </c>
      <c r="Z4274" s="48">
        <v>10</v>
      </c>
      <c r="AC4274" s="48">
        <v>4</v>
      </c>
      <c r="AD4274" s="48">
        <v>4</v>
      </c>
      <c r="AE4274" s="48">
        <v>3</v>
      </c>
      <c r="AF4274" s="48">
        <v>1102017</v>
      </c>
    </row>
    <row r="4275" spans="1:32" ht="14.25">
      <c r="A4275" s="48">
        <v>4309711</v>
      </c>
      <c r="D4275" s="48" t="s">
        <v>3879</v>
      </c>
      <c r="E4275" s="48" t="s">
        <v>3748</v>
      </c>
      <c r="F4275" s="48" t="s">
        <v>8122</v>
      </c>
      <c r="G4275" s="48">
        <v>1</v>
      </c>
      <c r="H4275" s="48">
        <v>135</v>
      </c>
      <c r="I4275" s="48">
        <v>26761</v>
      </c>
      <c r="J4275" s="48">
        <v>13359</v>
      </c>
      <c r="K4275" s="48">
        <v>89734</v>
      </c>
      <c r="L4275" s="48">
        <v>0</v>
      </c>
      <c r="M4275" s="48">
        <v>1.5</v>
      </c>
      <c r="N4275" s="48">
        <v>0</v>
      </c>
      <c r="O4275" s="48">
        <v>0</v>
      </c>
      <c r="P4275" s="48">
        <v>5300</v>
      </c>
      <c r="Q4275" s="48">
        <v>0</v>
      </c>
      <c r="R4275" s="48">
        <v>0</v>
      </c>
      <c r="S4275" s="48">
        <v>1906006</v>
      </c>
      <c r="T4275" s="48">
        <v>1</v>
      </c>
      <c r="U4275" s="48">
        <v>1901006</v>
      </c>
      <c r="V4275" s="48">
        <v>10</v>
      </c>
      <c r="W4275" s="48">
        <v>1902006</v>
      </c>
      <c r="X4275" s="48">
        <v>10</v>
      </c>
      <c r="AB4275" s="48" t="s">
        <v>8123</v>
      </c>
      <c r="AF4275" s="48">
        <v>1101006</v>
      </c>
    </row>
    <row r="4276" spans="1:32" ht="14.25">
      <c r="A4276" s="48">
        <v>4309712</v>
      </c>
      <c r="D4276" s="48" t="s">
        <v>3881</v>
      </c>
      <c r="E4276" s="48" t="s">
        <v>548</v>
      </c>
      <c r="F4276" s="48" t="s">
        <v>8123</v>
      </c>
      <c r="G4276" s="48">
        <v>2</v>
      </c>
      <c r="H4276" s="48">
        <v>135</v>
      </c>
      <c r="I4276" s="48">
        <v>25570</v>
      </c>
      <c r="J4276" s="48">
        <v>11543</v>
      </c>
      <c r="K4276" s="48">
        <v>140656</v>
      </c>
      <c r="L4276" s="48">
        <v>0</v>
      </c>
      <c r="M4276" s="48">
        <v>1.5</v>
      </c>
      <c r="N4276" s="48">
        <v>0</v>
      </c>
      <c r="O4276" s="48">
        <v>0</v>
      </c>
      <c r="P4276" s="48">
        <v>5300</v>
      </c>
      <c r="Q4276" s="48">
        <v>0</v>
      </c>
      <c r="R4276" s="48">
        <v>0</v>
      </c>
      <c r="S4276" s="48">
        <v>2007007</v>
      </c>
      <c r="T4276" s="48">
        <v>1</v>
      </c>
      <c r="U4276" s="48">
        <v>2003007</v>
      </c>
      <c r="V4276" s="48">
        <v>10</v>
      </c>
      <c r="W4276" s="48">
        <v>2004002</v>
      </c>
      <c r="X4276" s="48">
        <v>10</v>
      </c>
      <c r="Y4276" s="48">
        <v>2004006</v>
      </c>
      <c r="Z4276" s="48">
        <v>10</v>
      </c>
      <c r="AC4276" s="48">
        <v>4</v>
      </c>
      <c r="AD4276" s="48">
        <v>4</v>
      </c>
      <c r="AE4276" s="48">
        <v>1</v>
      </c>
      <c r="AF4276" s="48">
        <v>1102007</v>
      </c>
    </row>
    <row r="4277" spans="1:32" ht="14.25">
      <c r="A4277" s="48">
        <v>4309721</v>
      </c>
      <c r="D4277" s="48" t="s">
        <v>3879</v>
      </c>
      <c r="E4277" s="48" t="s">
        <v>3859</v>
      </c>
      <c r="F4277" s="48" t="s">
        <v>8124</v>
      </c>
      <c r="G4277" s="48">
        <v>1</v>
      </c>
      <c r="H4277" s="48">
        <v>135</v>
      </c>
      <c r="I4277" s="48">
        <v>26761</v>
      </c>
      <c r="J4277" s="48">
        <v>13359</v>
      </c>
      <c r="K4277" s="48">
        <v>89734</v>
      </c>
      <c r="L4277" s="48">
        <v>0</v>
      </c>
      <c r="M4277" s="48">
        <v>1.5</v>
      </c>
      <c r="N4277" s="48">
        <v>0</v>
      </c>
      <c r="O4277" s="48">
        <v>0</v>
      </c>
      <c r="P4277" s="48">
        <v>5300</v>
      </c>
      <c r="Q4277" s="48">
        <v>0</v>
      </c>
      <c r="R4277" s="48">
        <v>0</v>
      </c>
      <c r="S4277" s="48">
        <v>1906003</v>
      </c>
      <c r="T4277" s="48">
        <v>1</v>
      </c>
      <c r="U4277" s="48">
        <v>1901003</v>
      </c>
      <c r="V4277" s="48">
        <v>10</v>
      </c>
      <c r="W4277" s="48">
        <v>1902003</v>
      </c>
      <c r="X4277" s="48">
        <v>10</v>
      </c>
      <c r="AB4277" s="48" t="s">
        <v>8125</v>
      </c>
      <c r="AF4277" s="48">
        <v>1101003</v>
      </c>
    </row>
    <row r="4278" spans="1:32" ht="14.25">
      <c r="A4278" s="48">
        <v>4309722</v>
      </c>
      <c r="D4278" s="48" t="s">
        <v>3881</v>
      </c>
      <c r="E4278" s="48" t="s">
        <v>546</v>
      </c>
      <c r="F4278" s="48" t="s">
        <v>8125</v>
      </c>
      <c r="G4278" s="48">
        <v>2</v>
      </c>
      <c r="H4278" s="48">
        <v>135</v>
      </c>
      <c r="I4278" s="48">
        <v>25570</v>
      </c>
      <c r="J4278" s="48">
        <v>11543</v>
      </c>
      <c r="K4278" s="48">
        <v>141979</v>
      </c>
      <c r="L4278" s="48">
        <v>0</v>
      </c>
      <c r="M4278" s="48">
        <v>1.5</v>
      </c>
      <c r="N4278" s="48">
        <v>0</v>
      </c>
      <c r="O4278" s="48">
        <v>0</v>
      </c>
      <c r="P4278" s="48">
        <v>5300</v>
      </c>
      <c r="Q4278" s="48">
        <v>0</v>
      </c>
      <c r="R4278" s="48">
        <v>0</v>
      </c>
      <c r="S4278" s="48">
        <v>2007005</v>
      </c>
      <c r="T4278" s="48">
        <v>1</v>
      </c>
      <c r="U4278" s="48">
        <v>2003005</v>
      </c>
      <c r="V4278" s="48">
        <v>10</v>
      </c>
      <c r="W4278" s="48">
        <v>2004012</v>
      </c>
      <c r="X4278" s="48">
        <v>10</v>
      </c>
      <c r="Y4278" s="48">
        <v>2004014</v>
      </c>
      <c r="Z4278" s="48">
        <v>10</v>
      </c>
      <c r="AC4278" s="48">
        <v>4</v>
      </c>
      <c r="AD4278" s="48">
        <v>4</v>
      </c>
      <c r="AE4278" s="48">
        <v>3</v>
      </c>
      <c r="AF4278" s="48">
        <v>1102005</v>
      </c>
    </row>
    <row r="4279" spans="1:32" ht="14.25">
      <c r="A4279" s="48">
        <v>4309731</v>
      </c>
      <c r="D4279" s="48" t="s">
        <v>3879</v>
      </c>
      <c r="E4279" s="48" t="s">
        <v>3839</v>
      </c>
      <c r="F4279" s="48" t="s">
        <v>8126</v>
      </c>
      <c r="G4279" s="48">
        <v>1</v>
      </c>
      <c r="H4279" s="48">
        <v>135</v>
      </c>
      <c r="I4279" s="48">
        <v>26761</v>
      </c>
      <c r="J4279" s="48">
        <v>13359</v>
      </c>
      <c r="K4279" s="48">
        <v>89734</v>
      </c>
      <c r="L4279" s="48">
        <v>0</v>
      </c>
      <c r="M4279" s="48">
        <v>1.5</v>
      </c>
      <c r="N4279" s="48">
        <v>0</v>
      </c>
      <c r="O4279" s="48">
        <v>0</v>
      </c>
      <c r="P4279" s="48">
        <v>5300</v>
      </c>
      <c r="Q4279" s="48">
        <v>0</v>
      </c>
      <c r="R4279" s="48">
        <v>0</v>
      </c>
      <c r="S4279" s="48">
        <v>1906012</v>
      </c>
      <c r="T4279" s="48">
        <v>1</v>
      </c>
      <c r="U4279" s="48">
        <v>1901012</v>
      </c>
      <c r="V4279" s="48">
        <v>10</v>
      </c>
      <c r="W4279" s="48">
        <v>1902012</v>
      </c>
      <c r="X4279" s="48">
        <v>10</v>
      </c>
      <c r="AB4279" s="48" t="s">
        <v>8127</v>
      </c>
      <c r="AF4279" s="48">
        <v>1101012</v>
      </c>
    </row>
    <row r="4280" spans="1:32" ht="14.25">
      <c r="A4280" s="48">
        <v>4309732</v>
      </c>
      <c r="D4280" s="48" t="s">
        <v>3881</v>
      </c>
      <c r="E4280" s="48" t="s">
        <v>559</v>
      </c>
      <c r="F4280" s="48" t="s">
        <v>8127</v>
      </c>
      <c r="G4280" s="48">
        <v>2</v>
      </c>
      <c r="H4280" s="48">
        <v>135</v>
      </c>
      <c r="I4280" s="48">
        <v>25570</v>
      </c>
      <c r="J4280" s="48">
        <v>11543</v>
      </c>
      <c r="K4280" s="48">
        <v>141979</v>
      </c>
      <c r="L4280" s="48">
        <v>0</v>
      </c>
      <c r="M4280" s="48">
        <v>1.5</v>
      </c>
      <c r="N4280" s="48">
        <v>0</v>
      </c>
      <c r="O4280" s="48">
        <v>0</v>
      </c>
      <c r="P4280" s="48">
        <v>5300</v>
      </c>
      <c r="Q4280" s="48">
        <v>0</v>
      </c>
      <c r="R4280" s="48">
        <v>0</v>
      </c>
      <c r="S4280" s="48">
        <v>2007018</v>
      </c>
      <c r="T4280" s="48">
        <v>1</v>
      </c>
      <c r="U4280" s="48">
        <v>2003018</v>
      </c>
      <c r="V4280" s="48">
        <v>10</v>
      </c>
      <c r="W4280" s="48">
        <v>2004012</v>
      </c>
      <c r="X4280" s="48">
        <v>10</v>
      </c>
      <c r="Y4280" s="48">
        <v>2004010</v>
      </c>
      <c r="Z4280" s="48">
        <v>10</v>
      </c>
      <c r="AC4280" s="48">
        <v>4</v>
      </c>
      <c r="AD4280" s="48">
        <v>4</v>
      </c>
      <c r="AE4280" s="48">
        <v>2</v>
      </c>
      <c r="AF4280" s="48">
        <v>1102018</v>
      </c>
    </row>
    <row r="4281" spans="1:32" ht="14.25">
      <c r="A4281" s="48">
        <v>4309811</v>
      </c>
      <c r="D4281" s="48" t="s">
        <v>3879</v>
      </c>
      <c r="E4281" s="48" t="s">
        <v>3823</v>
      </c>
      <c r="F4281" s="48" t="s">
        <v>8128</v>
      </c>
      <c r="G4281" s="48">
        <v>1</v>
      </c>
      <c r="H4281" s="48">
        <v>137</v>
      </c>
      <c r="I4281" s="48">
        <v>27339</v>
      </c>
      <c r="J4281" s="48">
        <v>13584</v>
      </c>
      <c r="K4281" s="48">
        <v>92398</v>
      </c>
      <c r="L4281" s="48">
        <v>0</v>
      </c>
      <c r="M4281" s="48">
        <v>1.5</v>
      </c>
      <c r="N4281" s="48">
        <v>0</v>
      </c>
      <c r="O4281" s="48">
        <v>0</v>
      </c>
      <c r="P4281" s="48">
        <v>5300</v>
      </c>
      <c r="Q4281" s="48">
        <v>0</v>
      </c>
      <c r="R4281" s="48">
        <v>0</v>
      </c>
      <c r="S4281" s="48">
        <v>1906009</v>
      </c>
      <c r="T4281" s="48">
        <v>1</v>
      </c>
      <c r="U4281" s="48">
        <v>1901009</v>
      </c>
      <c r="V4281" s="48">
        <v>10</v>
      </c>
      <c r="W4281" s="48">
        <v>1902009</v>
      </c>
      <c r="X4281" s="48">
        <v>10</v>
      </c>
      <c r="AB4281" s="48" t="s">
        <v>8129</v>
      </c>
      <c r="AF4281" s="48">
        <v>1101009</v>
      </c>
    </row>
    <row r="4282" spans="1:32" ht="14.25">
      <c r="A4282" s="48">
        <v>4309812</v>
      </c>
      <c r="D4282" s="48" t="s">
        <v>3881</v>
      </c>
      <c r="E4282" s="48" t="s">
        <v>555</v>
      </c>
      <c r="F4282" s="48" t="s">
        <v>8129</v>
      </c>
      <c r="G4282" s="48">
        <v>2</v>
      </c>
      <c r="H4282" s="48">
        <v>137</v>
      </c>
      <c r="I4282" s="48">
        <v>26373</v>
      </c>
      <c r="J4282" s="48">
        <v>11858</v>
      </c>
      <c r="K4282" s="48">
        <v>145909</v>
      </c>
      <c r="L4282" s="48">
        <v>0</v>
      </c>
      <c r="M4282" s="48">
        <v>1.5</v>
      </c>
      <c r="N4282" s="48">
        <v>0</v>
      </c>
      <c r="O4282" s="48">
        <v>0</v>
      </c>
      <c r="P4282" s="48">
        <v>5300</v>
      </c>
      <c r="Q4282" s="48">
        <v>0</v>
      </c>
      <c r="R4282" s="48">
        <v>0</v>
      </c>
      <c r="S4282" s="48">
        <v>2007014</v>
      </c>
      <c r="T4282" s="48">
        <v>1</v>
      </c>
      <c r="U4282" s="48">
        <v>2003014</v>
      </c>
      <c r="V4282" s="48">
        <v>10</v>
      </c>
      <c r="W4282" s="48">
        <v>2004002</v>
      </c>
      <c r="X4282" s="48">
        <v>10</v>
      </c>
      <c r="Y4282" s="48">
        <v>2004006</v>
      </c>
      <c r="Z4282" s="48">
        <v>10</v>
      </c>
      <c r="AC4282" s="48">
        <v>4</v>
      </c>
      <c r="AD4282" s="48">
        <v>4</v>
      </c>
      <c r="AE4282" s="48">
        <v>1</v>
      </c>
      <c r="AF4282" s="48">
        <v>1102014</v>
      </c>
    </row>
    <row r="4283" spans="1:32" ht="14.25">
      <c r="A4283" s="48">
        <v>4309821</v>
      </c>
      <c r="D4283" s="48" t="s">
        <v>3879</v>
      </c>
      <c r="E4283" s="48" t="s">
        <v>3801</v>
      </c>
      <c r="F4283" s="48" t="s">
        <v>8130</v>
      </c>
      <c r="G4283" s="48">
        <v>1</v>
      </c>
      <c r="H4283" s="48">
        <v>137</v>
      </c>
      <c r="I4283" s="48">
        <v>27339</v>
      </c>
      <c r="J4283" s="48">
        <v>13584</v>
      </c>
      <c r="K4283" s="48">
        <v>92398</v>
      </c>
      <c r="L4283" s="48">
        <v>0</v>
      </c>
      <c r="M4283" s="48">
        <v>1.5</v>
      </c>
      <c r="N4283" s="48">
        <v>0</v>
      </c>
      <c r="O4283" s="48">
        <v>0</v>
      </c>
      <c r="P4283" s="48">
        <v>5300</v>
      </c>
      <c r="Q4283" s="48">
        <v>0</v>
      </c>
      <c r="R4283" s="48">
        <v>0</v>
      </c>
      <c r="S4283" s="48">
        <v>1906008</v>
      </c>
      <c r="T4283" s="48">
        <v>1</v>
      </c>
      <c r="U4283" s="48">
        <v>1901008</v>
      </c>
      <c r="V4283" s="48">
        <v>10</v>
      </c>
      <c r="W4283" s="48">
        <v>1902008</v>
      </c>
      <c r="X4283" s="48">
        <v>10</v>
      </c>
      <c r="AB4283" s="48" t="s">
        <v>8131</v>
      </c>
      <c r="AF4283" s="48">
        <v>1101008</v>
      </c>
    </row>
    <row r="4284" spans="1:32" ht="14.25">
      <c r="A4284" s="48">
        <v>4309822</v>
      </c>
      <c r="D4284" s="48" t="s">
        <v>3881</v>
      </c>
      <c r="E4284" s="48" t="s">
        <v>554</v>
      </c>
      <c r="F4284" s="48" t="s">
        <v>8131</v>
      </c>
      <c r="G4284" s="48">
        <v>2</v>
      </c>
      <c r="H4284" s="48">
        <v>137</v>
      </c>
      <c r="I4284" s="48">
        <v>26373</v>
      </c>
      <c r="J4284" s="48">
        <v>11858</v>
      </c>
      <c r="K4284" s="48">
        <v>147232</v>
      </c>
      <c r="L4284" s="48">
        <v>0</v>
      </c>
      <c r="M4284" s="48">
        <v>1.5</v>
      </c>
      <c r="N4284" s="48">
        <v>0</v>
      </c>
      <c r="O4284" s="48">
        <v>0</v>
      </c>
      <c r="P4284" s="48">
        <v>5300</v>
      </c>
      <c r="Q4284" s="48">
        <v>0</v>
      </c>
      <c r="R4284" s="48">
        <v>0</v>
      </c>
      <c r="S4284" s="48">
        <v>2007013</v>
      </c>
      <c r="T4284" s="48">
        <v>1</v>
      </c>
      <c r="U4284" s="48">
        <v>2003013</v>
      </c>
      <c r="V4284" s="48">
        <v>10</v>
      </c>
      <c r="W4284" s="48">
        <v>2004008</v>
      </c>
      <c r="X4284" s="48">
        <v>10</v>
      </c>
      <c r="Y4284" s="48">
        <v>2004010</v>
      </c>
      <c r="Z4284" s="48">
        <v>10</v>
      </c>
      <c r="AC4284" s="48">
        <v>4</v>
      </c>
      <c r="AD4284" s="48">
        <v>4</v>
      </c>
      <c r="AE4284" s="48">
        <v>3</v>
      </c>
      <c r="AF4284" s="48">
        <v>1102013</v>
      </c>
    </row>
    <row r="4285" spans="1:32" ht="14.25">
      <c r="A4285" s="48">
        <v>4309831</v>
      </c>
      <c r="D4285" s="48" t="s">
        <v>3879</v>
      </c>
      <c r="E4285" s="48" t="s">
        <v>3839</v>
      </c>
      <c r="F4285" s="48" t="s">
        <v>8132</v>
      </c>
      <c r="G4285" s="48">
        <v>1</v>
      </c>
      <c r="H4285" s="48">
        <v>137</v>
      </c>
      <c r="I4285" s="48">
        <v>27339</v>
      </c>
      <c r="J4285" s="48">
        <v>13584</v>
      </c>
      <c r="K4285" s="48">
        <v>92398</v>
      </c>
      <c r="L4285" s="48">
        <v>0</v>
      </c>
      <c r="M4285" s="48">
        <v>1.5</v>
      </c>
      <c r="N4285" s="48">
        <v>0</v>
      </c>
      <c r="O4285" s="48">
        <v>0</v>
      </c>
      <c r="P4285" s="48">
        <v>5300</v>
      </c>
      <c r="Q4285" s="48">
        <v>0</v>
      </c>
      <c r="R4285" s="48">
        <v>0</v>
      </c>
      <c r="S4285" s="48">
        <v>1906012</v>
      </c>
      <c r="T4285" s="48">
        <v>1</v>
      </c>
      <c r="U4285" s="48">
        <v>1901012</v>
      </c>
      <c r="V4285" s="48">
        <v>10</v>
      </c>
      <c r="W4285" s="48">
        <v>1902012</v>
      </c>
      <c r="X4285" s="48">
        <v>10</v>
      </c>
      <c r="AB4285" s="48" t="s">
        <v>8133</v>
      </c>
      <c r="AF4285" s="48">
        <v>1101012</v>
      </c>
    </row>
    <row r="4286" spans="1:32" ht="14.25">
      <c r="A4286" s="48">
        <v>4309832</v>
      </c>
      <c r="D4286" s="48" t="s">
        <v>3881</v>
      </c>
      <c r="E4286" s="48" t="s">
        <v>559</v>
      </c>
      <c r="F4286" s="48" t="s">
        <v>8133</v>
      </c>
      <c r="G4286" s="48">
        <v>2</v>
      </c>
      <c r="H4286" s="48">
        <v>137</v>
      </c>
      <c r="I4286" s="48">
        <v>26373</v>
      </c>
      <c r="J4286" s="48">
        <v>11858</v>
      </c>
      <c r="K4286" s="48">
        <v>147232</v>
      </c>
      <c r="L4286" s="48">
        <v>0</v>
      </c>
      <c r="M4286" s="48">
        <v>1.5</v>
      </c>
      <c r="N4286" s="48">
        <v>0</v>
      </c>
      <c r="O4286" s="48">
        <v>0</v>
      </c>
      <c r="P4286" s="48">
        <v>5300</v>
      </c>
      <c r="Q4286" s="48">
        <v>0</v>
      </c>
      <c r="R4286" s="48">
        <v>0</v>
      </c>
      <c r="S4286" s="48">
        <v>2007018</v>
      </c>
      <c r="T4286" s="48">
        <v>1</v>
      </c>
      <c r="U4286" s="48">
        <v>2003018</v>
      </c>
      <c r="V4286" s="48">
        <v>10</v>
      </c>
      <c r="W4286" s="48">
        <v>2004012</v>
      </c>
      <c r="X4286" s="48">
        <v>10</v>
      </c>
      <c r="Y4286" s="48">
        <v>2004010</v>
      </c>
      <c r="Z4286" s="48">
        <v>10</v>
      </c>
      <c r="AC4286" s="48">
        <v>4</v>
      </c>
      <c r="AD4286" s="48">
        <v>4</v>
      </c>
      <c r="AE4286" s="48">
        <v>2</v>
      </c>
      <c r="AF4286" s="48">
        <v>1102018</v>
      </c>
    </row>
    <row r="4287" spans="1:32" ht="14.25">
      <c r="A4287" s="48">
        <v>4309911</v>
      </c>
      <c r="D4287" s="48" t="s">
        <v>3879</v>
      </c>
      <c r="E4287" s="48" t="s">
        <v>3851</v>
      </c>
      <c r="F4287" s="48" t="s">
        <v>8134</v>
      </c>
      <c r="G4287" s="48">
        <v>1</v>
      </c>
      <c r="H4287" s="48">
        <v>138</v>
      </c>
      <c r="I4287" s="48">
        <v>27700</v>
      </c>
      <c r="J4287" s="48">
        <v>13772</v>
      </c>
      <c r="K4287" s="48">
        <v>93799</v>
      </c>
      <c r="L4287" s="48">
        <v>0</v>
      </c>
      <c r="M4287" s="48">
        <v>1.5</v>
      </c>
      <c r="N4287" s="48">
        <v>0</v>
      </c>
      <c r="O4287" s="48">
        <v>0</v>
      </c>
      <c r="P4287" s="48">
        <v>5300</v>
      </c>
      <c r="Q4287" s="48">
        <v>0</v>
      </c>
      <c r="R4287" s="48">
        <v>0</v>
      </c>
      <c r="S4287" s="48">
        <v>1906007</v>
      </c>
      <c r="T4287" s="48">
        <v>1</v>
      </c>
      <c r="U4287" s="48">
        <v>1901007</v>
      </c>
      <c r="V4287" s="48">
        <v>10</v>
      </c>
      <c r="W4287" s="48">
        <v>1902007</v>
      </c>
      <c r="X4287" s="48">
        <v>10</v>
      </c>
      <c r="AB4287" s="48" t="s">
        <v>8135</v>
      </c>
      <c r="AF4287" s="48">
        <v>1101007</v>
      </c>
    </row>
    <row r="4288" spans="1:32" ht="14.25">
      <c r="A4288" s="48">
        <v>4309912</v>
      </c>
      <c r="D4288" s="48" t="s">
        <v>3881</v>
      </c>
      <c r="E4288" s="48" t="s">
        <v>550</v>
      </c>
      <c r="F4288" s="48" t="s">
        <v>8135</v>
      </c>
      <c r="G4288" s="48">
        <v>2</v>
      </c>
      <c r="H4288" s="48">
        <v>138</v>
      </c>
      <c r="I4288" s="48">
        <v>26847</v>
      </c>
      <c r="J4288" s="48">
        <v>12091</v>
      </c>
      <c r="K4288" s="48">
        <v>148605</v>
      </c>
      <c r="L4288" s="48">
        <v>0</v>
      </c>
      <c r="M4288" s="48">
        <v>1.5</v>
      </c>
      <c r="N4288" s="48">
        <v>0</v>
      </c>
      <c r="O4288" s="48">
        <v>0</v>
      </c>
      <c r="P4288" s="48">
        <v>5300</v>
      </c>
      <c r="Q4288" s="48">
        <v>0</v>
      </c>
      <c r="R4288" s="48">
        <v>0</v>
      </c>
      <c r="S4288" s="48">
        <v>2007009</v>
      </c>
      <c r="T4288" s="48">
        <v>1</v>
      </c>
      <c r="U4288" s="48">
        <v>2003009</v>
      </c>
      <c r="V4288" s="48">
        <v>10</v>
      </c>
      <c r="W4288" s="48">
        <v>2004010</v>
      </c>
      <c r="X4288" s="48">
        <v>10</v>
      </c>
      <c r="Y4288" s="48">
        <v>2004014</v>
      </c>
      <c r="Z4288" s="48">
        <v>10</v>
      </c>
      <c r="AC4288" s="48">
        <v>4</v>
      </c>
      <c r="AD4288" s="48">
        <v>4</v>
      </c>
      <c r="AE4288" s="48">
        <v>2</v>
      </c>
      <c r="AF4288" s="48">
        <v>1102009</v>
      </c>
    </row>
    <row r="4289" spans="1:32" ht="14.25">
      <c r="A4289" s="48">
        <v>4309921</v>
      </c>
      <c r="D4289" s="48" t="s">
        <v>3879</v>
      </c>
      <c r="E4289" s="48" t="s">
        <v>3851</v>
      </c>
      <c r="F4289" s="48" t="s">
        <v>8136</v>
      </c>
      <c r="G4289" s="48">
        <v>1</v>
      </c>
      <c r="H4289" s="48">
        <v>138</v>
      </c>
      <c r="I4289" s="48">
        <v>27700</v>
      </c>
      <c r="J4289" s="48">
        <v>13772</v>
      </c>
      <c r="K4289" s="48">
        <v>93799</v>
      </c>
      <c r="L4289" s="48">
        <v>0</v>
      </c>
      <c r="M4289" s="48">
        <v>1.5</v>
      </c>
      <c r="N4289" s="48">
        <v>0</v>
      </c>
      <c r="O4289" s="48">
        <v>0</v>
      </c>
      <c r="P4289" s="48">
        <v>5300</v>
      </c>
      <c r="Q4289" s="48">
        <v>0</v>
      </c>
      <c r="R4289" s="48">
        <v>0</v>
      </c>
      <c r="S4289" s="48">
        <v>1906007</v>
      </c>
      <c r="T4289" s="48">
        <v>1</v>
      </c>
      <c r="U4289" s="48">
        <v>1901007</v>
      </c>
      <c r="V4289" s="48">
        <v>10</v>
      </c>
      <c r="W4289" s="48">
        <v>1902007</v>
      </c>
      <c r="X4289" s="48">
        <v>10</v>
      </c>
      <c r="AB4289" s="48" t="s">
        <v>8137</v>
      </c>
      <c r="AF4289" s="48">
        <v>1101007</v>
      </c>
    </row>
    <row r="4290" spans="1:32" ht="14.25">
      <c r="A4290" s="48">
        <v>4309922</v>
      </c>
      <c r="D4290" s="48" t="s">
        <v>3881</v>
      </c>
      <c r="E4290" s="48" t="s">
        <v>544</v>
      </c>
      <c r="F4290" s="48" t="s">
        <v>8137</v>
      </c>
      <c r="G4290" s="48">
        <v>2</v>
      </c>
      <c r="H4290" s="48">
        <v>138</v>
      </c>
      <c r="I4290" s="48">
        <v>26717</v>
      </c>
      <c r="J4290" s="48">
        <v>12074</v>
      </c>
      <c r="K4290" s="48">
        <v>149928</v>
      </c>
      <c r="L4290" s="48">
        <v>0</v>
      </c>
      <c r="M4290" s="48">
        <v>1.5</v>
      </c>
      <c r="N4290" s="48">
        <v>0</v>
      </c>
      <c r="O4290" s="48">
        <v>0</v>
      </c>
      <c r="P4290" s="48">
        <v>5300</v>
      </c>
      <c r="Q4290" s="48">
        <v>0</v>
      </c>
      <c r="R4290" s="48">
        <v>0</v>
      </c>
      <c r="S4290" s="48">
        <v>2007003</v>
      </c>
      <c r="T4290" s="48">
        <v>1</v>
      </c>
      <c r="U4290" s="48">
        <v>2003003</v>
      </c>
      <c r="V4290" s="48">
        <v>10</v>
      </c>
      <c r="W4290" s="48">
        <v>2004008</v>
      </c>
      <c r="X4290" s="48">
        <v>10</v>
      </c>
      <c r="Y4290" s="48">
        <v>2004010</v>
      </c>
      <c r="Z4290" s="48">
        <v>10</v>
      </c>
      <c r="AC4290" s="48">
        <v>4</v>
      </c>
      <c r="AD4290" s="48">
        <v>4</v>
      </c>
      <c r="AE4290" s="48">
        <v>2</v>
      </c>
      <c r="AF4290" s="48">
        <v>1102003</v>
      </c>
    </row>
    <row r="4291" spans="1:32" ht="14.25">
      <c r="A4291" s="48">
        <v>4309931</v>
      </c>
      <c r="D4291" s="48" t="s">
        <v>3879</v>
      </c>
      <c r="E4291" s="48" t="s">
        <v>3853</v>
      </c>
      <c r="F4291" s="48" t="s">
        <v>8138</v>
      </c>
      <c r="G4291" s="48">
        <v>1</v>
      </c>
      <c r="H4291" s="48">
        <v>138</v>
      </c>
      <c r="I4291" s="48">
        <v>27700</v>
      </c>
      <c r="J4291" s="48">
        <v>13772</v>
      </c>
      <c r="K4291" s="48">
        <v>93799</v>
      </c>
      <c r="L4291" s="48">
        <v>0</v>
      </c>
      <c r="M4291" s="48">
        <v>1.5</v>
      </c>
      <c r="N4291" s="48">
        <v>0</v>
      </c>
      <c r="O4291" s="48">
        <v>0</v>
      </c>
      <c r="P4291" s="48">
        <v>5300</v>
      </c>
      <c r="Q4291" s="48">
        <v>0</v>
      </c>
      <c r="R4291" s="48">
        <v>0</v>
      </c>
      <c r="S4291" s="48">
        <v>1906011</v>
      </c>
      <c r="T4291" s="48">
        <v>1</v>
      </c>
      <c r="U4291" s="48">
        <v>1901011</v>
      </c>
      <c r="V4291" s="48">
        <v>10</v>
      </c>
      <c r="W4291" s="48">
        <v>1902011</v>
      </c>
      <c r="X4291" s="48">
        <v>10</v>
      </c>
      <c r="AB4291" s="48" t="s">
        <v>8139</v>
      </c>
      <c r="AF4291" s="48">
        <v>1101011</v>
      </c>
    </row>
    <row r="4292" spans="1:32" ht="14.25">
      <c r="A4292" s="48">
        <v>4309932</v>
      </c>
      <c r="D4292" s="48" t="s">
        <v>3881</v>
      </c>
      <c r="E4292" s="48" t="s">
        <v>558</v>
      </c>
      <c r="F4292" s="48" t="s">
        <v>8139</v>
      </c>
      <c r="G4292" s="48">
        <v>2</v>
      </c>
      <c r="H4292" s="48">
        <v>138</v>
      </c>
      <c r="I4292" s="48">
        <v>26717</v>
      </c>
      <c r="J4292" s="48">
        <v>12074</v>
      </c>
      <c r="K4292" s="48">
        <v>149928</v>
      </c>
      <c r="L4292" s="48">
        <v>0</v>
      </c>
      <c r="M4292" s="48">
        <v>1.5</v>
      </c>
      <c r="N4292" s="48">
        <v>0</v>
      </c>
      <c r="O4292" s="48">
        <v>0</v>
      </c>
      <c r="P4292" s="48">
        <v>5300</v>
      </c>
      <c r="Q4292" s="48">
        <v>0</v>
      </c>
      <c r="R4292" s="48">
        <v>0</v>
      </c>
      <c r="S4292" s="48">
        <v>2007017</v>
      </c>
      <c r="T4292" s="48">
        <v>1</v>
      </c>
      <c r="U4292" s="48">
        <v>2003017</v>
      </c>
      <c r="V4292" s="48">
        <v>10</v>
      </c>
      <c r="W4292" s="48">
        <v>2004008</v>
      </c>
      <c r="X4292" s="48">
        <v>10</v>
      </c>
      <c r="Y4292" s="48">
        <v>2004010</v>
      </c>
      <c r="Z4292" s="48">
        <v>10</v>
      </c>
      <c r="AC4292" s="48">
        <v>4</v>
      </c>
      <c r="AD4292" s="48">
        <v>4</v>
      </c>
      <c r="AE4292" s="48">
        <v>3</v>
      </c>
      <c r="AF4292" s="48">
        <v>1102017</v>
      </c>
    </row>
    <row r="4293" spans="1:32" ht="14.25">
      <c r="A4293" s="48">
        <v>4310011</v>
      </c>
      <c r="D4293" s="48" t="s">
        <v>3879</v>
      </c>
      <c r="E4293" s="48" t="s">
        <v>3851</v>
      </c>
      <c r="F4293" s="48" t="s">
        <v>8140</v>
      </c>
      <c r="G4293" s="48">
        <v>1</v>
      </c>
      <c r="H4293" s="48">
        <v>140</v>
      </c>
      <c r="I4293" s="48">
        <v>29025</v>
      </c>
      <c r="J4293" s="48">
        <v>14191</v>
      </c>
      <c r="K4293" s="48">
        <v>97174</v>
      </c>
      <c r="L4293" s="48">
        <v>0</v>
      </c>
      <c r="M4293" s="48">
        <v>1.5</v>
      </c>
      <c r="N4293" s="48">
        <v>0</v>
      </c>
      <c r="O4293" s="48">
        <v>0</v>
      </c>
      <c r="P4293" s="48">
        <v>6000</v>
      </c>
      <c r="Q4293" s="48">
        <v>0</v>
      </c>
      <c r="R4293" s="48">
        <v>0</v>
      </c>
      <c r="S4293" s="48">
        <v>1906007</v>
      </c>
      <c r="T4293" s="48">
        <v>1</v>
      </c>
      <c r="U4293" s="48">
        <v>1901007</v>
      </c>
      <c r="V4293" s="48">
        <v>10</v>
      </c>
      <c r="W4293" s="48">
        <v>1902007</v>
      </c>
      <c r="X4293" s="48">
        <v>10</v>
      </c>
      <c r="AB4293" s="48" t="s">
        <v>8141</v>
      </c>
      <c r="AF4293" s="48">
        <v>1101007</v>
      </c>
    </row>
    <row r="4294" spans="1:32" ht="14.25">
      <c r="A4294" s="48">
        <v>4310012</v>
      </c>
      <c r="D4294" s="48" t="s">
        <v>3881</v>
      </c>
      <c r="E4294" s="48" t="s">
        <v>553</v>
      </c>
      <c r="F4294" s="48" t="s">
        <v>8141</v>
      </c>
      <c r="G4294" s="48">
        <v>2</v>
      </c>
      <c r="H4294" s="48">
        <v>140</v>
      </c>
      <c r="I4294" s="48">
        <v>28287</v>
      </c>
      <c r="J4294" s="48">
        <v>12631</v>
      </c>
      <c r="K4294" s="48">
        <v>156187</v>
      </c>
      <c r="L4294" s="48">
        <v>0</v>
      </c>
      <c r="M4294" s="48">
        <v>1.5</v>
      </c>
      <c r="N4294" s="48">
        <v>0</v>
      </c>
      <c r="O4294" s="48">
        <v>0</v>
      </c>
      <c r="P4294" s="48">
        <v>6000</v>
      </c>
      <c r="Q4294" s="48">
        <v>0</v>
      </c>
      <c r="R4294" s="48">
        <v>0</v>
      </c>
      <c r="S4294" s="48">
        <v>2007012</v>
      </c>
      <c r="T4294" s="48">
        <v>1</v>
      </c>
      <c r="U4294" s="48">
        <v>2003012</v>
      </c>
      <c r="V4294" s="48">
        <v>10</v>
      </c>
      <c r="W4294" s="48">
        <v>2004004</v>
      </c>
      <c r="X4294" s="48">
        <v>10</v>
      </c>
      <c r="Y4294" s="48">
        <v>2004005</v>
      </c>
      <c r="Z4294" s="48">
        <v>10</v>
      </c>
      <c r="AC4294" s="48">
        <v>4</v>
      </c>
      <c r="AD4294" s="48">
        <v>4</v>
      </c>
      <c r="AE4294" s="48">
        <v>1</v>
      </c>
      <c r="AF4294" s="48">
        <v>1102012</v>
      </c>
    </row>
    <row r="4295" spans="1:32" ht="14.25">
      <c r="A4295" s="48">
        <v>4310021</v>
      </c>
      <c r="D4295" s="48" t="s">
        <v>3879</v>
      </c>
      <c r="E4295" s="48" t="s">
        <v>1043</v>
      </c>
      <c r="F4295" s="48" t="s">
        <v>8142</v>
      </c>
      <c r="G4295" s="48">
        <v>1</v>
      </c>
      <c r="H4295" s="48">
        <v>140</v>
      </c>
      <c r="I4295" s="48">
        <v>29025</v>
      </c>
      <c r="J4295" s="48">
        <v>14191</v>
      </c>
      <c r="K4295" s="48">
        <v>97174</v>
      </c>
      <c r="L4295" s="48">
        <v>0</v>
      </c>
      <c r="M4295" s="48">
        <v>1.5</v>
      </c>
      <c r="N4295" s="48">
        <v>0</v>
      </c>
      <c r="O4295" s="48">
        <v>0</v>
      </c>
      <c r="P4295" s="48">
        <v>6000</v>
      </c>
      <c r="Q4295" s="48">
        <v>0</v>
      </c>
      <c r="R4295" s="48">
        <v>0</v>
      </c>
      <c r="S4295" s="48">
        <v>1906005</v>
      </c>
      <c r="T4295" s="48">
        <v>1</v>
      </c>
      <c r="U4295" s="48">
        <v>1901005</v>
      </c>
      <c r="V4295" s="48">
        <v>10</v>
      </c>
      <c r="W4295" s="48">
        <v>1902005</v>
      </c>
      <c r="X4295" s="48">
        <v>10</v>
      </c>
      <c r="AB4295" s="48" t="s">
        <v>8143</v>
      </c>
      <c r="AF4295" s="48">
        <v>1101005</v>
      </c>
    </row>
    <row r="4296" spans="1:32" ht="14.25">
      <c r="A4296" s="48">
        <v>4310022</v>
      </c>
      <c r="D4296" s="48" t="s">
        <v>3881</v>
      </c>
      <c r="E4296" s="48" t="s">
        <v>552</v>
      </c>
      <c r="F4296" s="48" t="s">
        <v>8143</v>
      </c>
      <c r="G4296" s="48">
        <v>2</v>
      </c>
      <c r="H4296" s="48">
        <v>140</v>
      </c>
      <c r="I4296" s="48">
        <v>28027</v>
      </c>
      <c r="J4296" s="48">
        <v>12599</v>
      </c>
      <c r="K4296" s="48">
        <v>157510</v>
      </c>
      <c r="L4296" s="48">
        <v>0</v>
      </c>
      <c r="M4296" s="48">
        <v>1.5</v>
      </c>
      <c r="N4296" s="48">
        <v>0</v>
      </c>
      <c r="O4296" s="48">
        <v>0</v>
      </c>
      <c r="P4296" s="48">
        <v>6000</v>
      </c>
      <c r="Q4296" s="48">
        <v>0</v>
      </c>
      <c r="R4296" s="48">
        <v>0</v>
      </c>
      <c r="S4296" s="48">
        <v>2007011</v>
      </c>
      <c r="T4296" s="48">
        <v>1</v>
      </c>
      <c r="U4296" s="48">
        <v>2003011</v>
      </c>
      <c r="V4296" s="48">
        <v>10</v>
      </c>
      <c r="W4296" s="48">
        <v>2004016</v>
      </c>
      <c r="X4296" s="48">
        <v>10</v>
      </c>
      <c r="Y4296" s="48">
        <v>2004012</v>
      </c>
      <c r="Z4296" s="48">
        <v>10</v>
      </c>
      <c r="AC4296" s="48">
        <v>4</v>
      </c>
      <c r="AD4296" s="48">
        <v>4</v>
      </c>
      <c r="AE4296" s="48">
        <v>2</v>
      </c>
      <c r="AF4296" s="48">
        <v>1102011</v>
      </c>
    </row>
    <row r="4297" spans="1:32" ht="14.25">
      <c r="A4297" s="48">
        <v>4310031</v>
      </c>
      <c r="D4297" s="48" t="s">
        <v>3879</v>
      </c>
      <c r="E4297" s="48" t="s">
        <v>1044</v>
      </c>
      <c r="F4297" s="48" t="s">
        <v>8144</v>
      </c>
      <c r="G4297" s="48">
        <v>1</v>
      </c>
      <c r="H4297" s="48">
        <v>140</v>
      </c>
      <c r="I4297" s="48">
        <v>29025</v>
      </c>
      <c r="J4297" s="48">
        <v>14191</v>
      </c>
      <c r="K4297" s="48">
        <v>97174</v>
      </c>
      <c r="L4297" s="48">
        <v>0</v>
      </c>
      <c r="M4297" s="48">
        <v>1.5</v>
      </c>
      <c r="N4297" s="48">
        <v>0</v>
      </c>
      <c r="O4297" s="48">
        <v>0</v>
      </c>
      <c r="P4297" s="48">
        <v>6000</v>
      </c>
      <c r="Q4297" s="48">
        <v>0</v>
      </c>
      <c r="R4297" s="48">
        <v>0</v>
      </c>
      <c r="S4297" s="48">
        <v>1906010</v>
      </c>
      <c r="T4297" s="48">
        <v>1</v>
      </c>
      <c r="U4297" s="48">
        <v>1901010</v>
      </c>
      <c r="V4297" s="48">
        <v>10</v>
      </c>
      <c r="W4297" s="48">
        <v>1902010</v>
      </c>
      <c r="X4297" s="48">
        <v>10</v>
      </c>
      <c r="AB4297" s="48" t="s">
        <v>8145</v>
      </c>
      <c r="AF4297" s="48">
        <v>1101010</v>
      </c>
    </row>
    <row r="4298" spans="1:32" ht="14.25">
      <c r="A4298" s="48">
        <v>4310032</v>
      </c>
      <c r="D4298" s="48" t="s">
        <v>3881</v>
      </c>
      <c r="E4298" s="48" t="s">
        <v>557</v>
      </c>
      <c r="F4298" s="48" t="s">
        <v>8145</v>
      </c>
      <c r="G4298" s="48">
        <v>2</v>
      </c>
      <c r="H4298" s="48">
        <v>140</v>
      </c>
      <c r="I4298" s="48">
        <v>28027</v>
      </c>
      <c r="J4298" s="48">
        <v>12599</v>
      </c>
      <c r="K4298" s="48">
        <v>157510</v>
      </c>
      <c r="L4298" s="48">
        <v>0</v>
      </c>
      <c r="M4298" s="48">
        <v>1.5</v>
      </c>
      <c r="N4298" s="48">
        <v>0</v>
      </c>
      <c r="O4298" s="48">
        <v>0</v>
      </c>
      <c r="P4298" s="48">
        <v>6000</v>
      </c>
      <c r="Q4298" s="48">
        <v>0</v>
      </c>
      <c r="R4298" s="48">
        <v>0</v>
      </c>
      <c r="S4298" s="48">
        <v>2007016</v>
      </c>
      <c r="T4298" s="48">
        <v>1</v>
      </c>
      <c r="U4298" s="48">
        <v>2003016</v>
      </c>
      <c r="V4298" s="48">
        <v>10</v>
      </c>
      <c r="W4298" s="48">
        <v>2004014</v>
      </c>
      <c r="X4298" s="48">
        <v>10</v>
      </c>
      <c r="Y4298" s="48">
        <v>2004016</v>
      </c>
      <c r="Z4298" s="48">
        <v>10</v>
      </c>
      <c r="AC4298" s="48">
        <v>4</v>
      </c>
      <c r="AD4298" s="48">
        <v>4</v>
      </c>
      <c r="AE4298" s="48">
        <v>3</v>
      </c>
      <c r="AF4298" s="48">
        <v>1102016</v>
      </c>
    </row>
    <row r="4299" spans="1:32" ht="14.25">
      <c r="A4299" s="48">
        <v>4400111</v>
      </c>
      <c r="D4299" s="48" t="s">
        <v>3879</v>
      </c>
      <c r="E4299" s="48" t="s">
        <v>3839</v>
      </c>
      <c r="F4299" s="48" t="s">
        <v>8146</v>
      </c>
      <c r="G4299" s="48">
        <v>1</v>
      </c>
      <c r="H4299" s="48">
        <v>40</v>
      </c>
      <c r="I4299" s="48">
        <v>558</v>
      </c>
      <c r="J4299" s="48">
        <v>262</v>
      </c>
      <c r="K4299" s="48">
        <v>2650</v>
      </c>
      <c r="L4299" s="48">
        <v>0</v>
      </c>
      <c r="M4299" s="48">
        <v>1.5</v>
      </c>
      <c r="N4299" s="48">
        <v>0</v>
      </c>
      <c r="O4299" s="48">
        <v>0</v>
      </c>
      <c r="P4299" s="48">
        <v>550</v>
      </c>
      <c r="Q4299" s="48">
        <v>0</v>
      </c>
      <c r="R4299" s="48">
        <v>0</v>
      </c>
      <c r="S4299" s="48">
        <v>1906012</v>
      </c>
      <c r="T4299" s="48">
        <v>1</v>
      </c>
      <c r="U4299" s="48">
        <v>1901012</v>
      </c>
      <c r="V4299" s="48">
        <v>1</v>
      </c>
      <c r="W4299" s="48">
        <v>1902012</v>
      </c>
      <c r="X4299" s="48">
        <v>1</v>
      </c>
      <c r="AB4299" s="48" t="s">
        <v>8147</v>
      </c>
      <c r="AF4299" s="48">
        <v>1101012</v>
      </c>
    </row>
    <row r="4300" spans="1:32" ht="14.25">
      <c r="A4300" s="48">
        <v>4400112</v>
      </c>
      <c r="D4300" s="48" t="s">
        <v>3881</v>
      </c>
      <c r="E4300" s="48" t="s">
        <v>559</v>
      </c>
      <c r="F4300" s="48" t="s">
        <v>8147</v>
      </c>
      <c r="G4300" s="48">
        <v>2</v>
      </c>
      <c r="H4300" s="48">
        <v>40</v>
      </c>
      <c r="I4300" s="48">
        <v>744</v>
      </c>
      <c r="J4300" s="48">
        <v>279</v>
      </c>
      <c r="K4300" s="48">
        <v>4117</v>
      </c>
      <c r="L4300" s="48">
        <v>0</v>
      </c>
      <c r="M4300" s="48">
        <v>1.5</v>
      </c>
      <c r="N4300" s="48">
        <v>0</v>
      </c>
      <c r="O4300" s="48">
        <v>0</v>
      </c>
      <c r="P4300" s="48">
        <v>550</v>
      </c>
      <c r="Q4300" s="48">
        <v>0</v>
      </c>
      <c r="R4300" s="48">
        <v>0</v>
      </c>
      <c r="S4300" s="48">
        <v>2007018</v>
      </c>
      <c r="T4300" s="48">
        <v>1</v>
      </c>
      <c r="U4300" s="48">
        <v>2003018</v>
      </c>
      <c r="V4300" s="48">
        <v>1</v>
      </c>
      <c r="W4300" s="48">
        <v>2004012</v>
      </c>
      <c r="X4300" s="48">
        <v>1</v>
      </c>
      <c r="Y4300" s="48">
        <v>2004010</v>
      </c>
      <c r="Z4300" s="48">
        <v>1</v>
      </c>
      <c r="AC4300" s="48">
        <v>4</v>
      </c>
      <c r="AD4300" s="48">
        <v>4</v>
      </c>
      <c r="AE4300" s="48">
        <v>2</v>
      </c>
      <c r="AF4300" s="48">
        <v>1102018</v>
      </c>
    </row>
    <row r="4301" spans="1:32" ht="14.25">
      <c r="A4301" s="48">
        <v>4400121</v>
      </c>
      <c r="D4301" s="48" t="s">
        <v>3879</v>
      </c>
      <c r="E4301" s="48" t="s">
        <v>3801</v>
      </c>
      <c r="F4301" s="48" t="s">
        <v>8148</v>
      </c>
      <c r="G4301" s="48">
        <v>1</v>
      </c>
      <c r="H4301" s="48">
        <v>40</v>
      </c>
      <c r="I4301" s="48">
        <v>517</v>
      </c>
      <c r="J4301" s="48">
        <v>243</v>
      </c>
      <c r="K4301" s="48">
        <v>2442</v>
      </c>
      <c r="L4301" s="48">
        <v>0</v>
      </c>
      <c r="M4301" s="48">
        <v>1.5</v>
      </c>
      <c r="N4301" s="48">
        <v>0</v>
      </c>
      <c r="O4301" s="48">
        <v>0</v>
      </c>
      <c r="P4301" s="48">
        <v>550</v>
      </c>
      <c r="Q4301" s="48">
        <v>0</v>
      </c>
      <c r="R4301" s="48">
        <v>0</v>
      </c>
      <c r="S4301" s="48">
        <v>1906008</v>
      </c>
      <c r="T4301" s="48">
        <v>1</v>
      </c>
      <c r="U4301" s="48">
        <v>1901008</v>
      </c>
      <c r="V4301" s="48">
        <v>1</v>
      </c>
      <c r="W4301" s="48">
        <v>1902008</v>
      </c>
      <c r="X4301" s="48">
        <v>1</v>
      </c>
      <c r="AB4301" s="48" t="s">
        <v>8149</v>
      </c>
      <c r="AF4301" s="48">
        <v>1101008</v>
      </c>
    </row>
    <row r="4302" spans="1:32" ht="14.25">
      <c r="A4302" s="48">
        <v>4400122</v>
      </c>
      <c r="D4302" s="48" t="s">
        <v>3881</v>
      </c>
      <c r="E4302" s="48" t="s">
        <v>554</v>
      </c>
      <c r="F4302" s="48" t="s">
        <v>8149</v>
      </c>
      <c r="G4302" s="48">
        <v>2</v>
      </c>
      <c r="H4302" s="48">
        <v>40</v>
      </c>
      <c r="I4302" s="48">
        <v>732</v>
      </c>
      <c r="J4302" s="48">
        <v>279</v>
      </c>
      <c r="K4302" s="48">
        <v>4117</v>
      </c>
      <c r="L4302" s="48">
        <v>0</v>
      </c>
      <c r="M4302" s="48">
        <v>1.5</v>
      </c>
      <c r="N4302" s="48">
        <v>0</v>
      </c>
      <c r="O4302" s="48">
        <v>0</v>
      </c>
      <c r="P4302" s="48">
        <v>550</v>
      </c>
      <c r="Q4302" s="48">
        <v>0</v>
      </c>
      <c r="R4302" s="48">
        <v>0</v>
      </c>
      <c r="S4302" s="48">
        <v>2007013</v>
      </c>
      <c r="T4302" s="48">
        <v>1</v>
      </c>
      <c r="U4302" s="48">
        <v>2003013</v>
      </c>
      <c r="V4302" s="48">
        <v>1</v>
      </c>
      <c r="W4302" s="48">
        <v>2004008</v>
      </c>
      <c r="X4302" s="48">
        <v>1</v>
      </c>
      <c r="Y4302" s="48">
        <v>2004010</v>
      </c>
      <c r="Z4302" s="48">
        <v>1</v>
      </c>
      <c r="AC4302" s="48">
        <v>4</v>
      </c>
      <c r="AD4302" s="48">
        <v>4</v>
      </c>
      <c r="AE4302" s="48">
        <v>3</v>
      </c>
      <c r="AF4302" s="48">
        <v>1102013</v>
      </c>
    </row>
    <row r="4303" spans="1:32" ht="14.25">
      <c r="A4303" s="48">
        <v>4400131</v>
      </c>
      <c r="D4303" s="48" t="s">
        <v>3879</v>
      </c>
      <c r="E4303" s="48" t="s">
        <v>3823</v>
      </c>
      <c r="F4303" s="48" t="s">
        <v>8150</v>
      </c>
      <c r="G4303" s="48">
        <v>1</v>
      </c>
      <c r="H4303" s="48">
        <v>40</v>
      </c>
      <c r="I4303" s="48">
        <v>558</v>
      </c>
      <c r="J4303" s="48">
        <v>262</v>
      </c>
      <c r="K4303" s="48">
        <v>2650</v>
      </c>
      <c r="L4303" s="48">
        <v>0</v>
      </c>
      <c r="M4303" s="48">
        <v>1.5</v>
      </c>
      <c r="N4303" s="48">
        <v>0</v>
      </c>
      <c r="O4303" s="48">
        <v>0</v>
      </c>
      <c r="P4303" s="48">
        <v>550</v>
      </c>
      <c r="Q4303" s="48">
        <v>0</v>
      </c>
      <c r="R4303" s="48">
        <v>0</v>
      </c>
      <c r="S4303" s="48">
        <v>1906009</v>
      </c>
      <c r="T4303" s="48">
        <v>1</v>
      </c>
      <c r="U4303" s="48">
        <v>1901009</v>
      </c>
      <c r="V4303" s="48">
        <v>1</v>
      </c>
      <c r="W4303" s="48">
        <v>1902009</v>
      </c>
      <c r="X4303" s="48">
        <v>1</v>
      </c>
      <c r="AB4303" s="48" t="s">
        <v>8151</v>
      </c>
      <c r="AF4303" s="48">
        <v>1101009</v>
      </c>
    </row>
    <row r="4304" spans="1:32" ht="14.25">
      <c r="A4304" s="48">
        <v>4400132</v>
      </c>
      <c r="D4304" s="48" t="s">
        <v>3881</v>
      </c>
      <c r="E4304" s="48" t="s">
        <v>555</v>
      </c>
      <c r="F4304" s="48" t="s">
        <v>8151</v>
      </c>
      <c r="G4304" s="48">
        <v>2</v>
      </c>
      <c r="H4304" s="48">
        <v>40</v>
      </c>
      <c r="I4304" s="48">
        <v>794</v>
      </c>
      <c r="J4304" s="48">
        <v>302</v>
      </c>
      <c r="K4304" s="48">
        <v>4493</v>
      </c>
      <c r="L4304" s="48">
        <v>0</v>
      </c>
      <c r="M4304" s="48">
        <v>1.5</v>
      </c>
      <c r="N4304" s="48">
        <v>0</v>
      </c>
      <c r="O4304" s="48">
        <v>0</v>
      </c>
      <c r="P4304" s="48">
        <v>550</v>
      </c>
      <c r="Q4304" s="48">
        <v>0</v>
      </c>
      <c r="R4304" s="48">
        <v>0</v>
      </c>
      <c r="S4304" s="48">
        <v>2007014</v>
      </c>
      <c r="T4304" s="48">
        <v>1</v>
      </c>
      <c r="U4304" s="48">
        <v>2003014</v>
      </c>
      <c r="V4304" s="48">
        <v>1</v>
      </c>
      <c r="W4304" s="48">
        <v>2004002</v>
      </c>
      <c r="X4304" s="48">
        <v>1</v>
      </c>
      <c r="Y4304" s="48">
        <v>2004006</v>
      </c>
      <c r="Z4304" s="48">
        <v>1</v>
      </c>
      <c r="AC4304" s="48">
        <v>4</v>
      </c>
      <c r="AD4304" s="48">
        <v>4</v>
      </c>
      <c r="AE4304" s="48">
        <v>1</v>
      </c>
      <c r="AF4304" s="48">
        <v>1102014</v>
      </c>
    </row>
    <row r="4305" spans="1:32" ht="14.25">
      <c r="A4305" s="48">
        <v>4400211</v>
      </c>
      <c r="D4305" s="48" t="s">
        <v>3879</v>
      </c>
      <c r="E4305" s="48" t="s">
        <v>3781</v>
      </c>
      <c r="F4305" s="48" t="s">
        <v>8152</v>
      </c>
      <c r="G4305" s="48">
        <v>1</v>
      </c>
      <c r="H4305" s="48">
        <v>45</v>
      </c>
      <c r="I4305" s="48">
        <v>672</v>
      </c>
      <c r="J4305" s="48">
        <v>321</v>
      </c>
      <c r="K4305" s="48">
        <v>3193</v>
      </c>
      <c r="L4305" s="48">
        <v>0</v>
      </c>
      <c r="M4305" s="48">
        <v>1.5</v>
      </c>
      <c r="N4305" s="48">
        <v>0</v>
      </c>
      <c r="O4305" s="48">
        <v>0</v>
      </c>
      <c r="P4305" s="48">
        <v>550</v>
      </c>
      <c r="Q4305" s="48">
        <v>0</v>
      </c>
      <c r="R4305" s="48">
        <v>0</v>
      </c>
      <c r="S4305" s="48">
        <v>1906001</v>
      </c>
      <c r="T4305" s="48">
        <v>1</v>
      </c>
      <c r="U4305" s="48">
        <v>1901001</v>
      </c>
      <c r="V4305" s="48">
        <v>1</v>
      </c>
      <c r="W4305" s="48">
        <v>1902001</v>
      </c>
      <c r="X4305" s="48">
        <v>1</v>
      </c>
      <c r="AB4305" s="48" t="s">
        <v>8153</v>
      </c>
      <c r="AF4305" s="48">
        <v>1101001</v>
      </c>
    </row>
    <row r="4306" spans="1:32" ht="14.25">
      <c r="A4306" s="48">
        <v>4400212</v>
      </c>
      <c r="D4306" s="48" t="s">
        <v>3881</v>
      </c>
      <c r="E4306" s="48" t="s">
        <v>3852</v>
      </c>
      <c r="F4306" s="48" t="s">
        <v>8153</v>
      </c>
      <c r="G4306" s="48">
        <v>2</v>
      </c>
      <c r="H4306" s="48">
        <v>45</v>
      </c>
      <c r="I4306" s="48">
        <v>877</v>
      </c>
      <c r="J4306" s="48">
        <v>333</v>
      </c>
      <c r="K4306" s="48">
        <v>4946</v>
      </c>
      <c r="L4306" s="48">
        <v>0</v>
      </c>
      <c r="M4306" s="48">
        <v>1.5</v>
      </c>
      <c r="N4306" s="48">
        <v>0</v>
      </c>
      <c r="O4306" s="48">
        <v>0</v>
      </c>
      <c r="P4306" s="48">
        <v>550</v>
      </c>
      <c r="Q4306" s="48">
        <v>0</v>
      </c>
      <c r="R4306" s="48">
        <v>0</v>
      </c>
      <c r="S4306" s="48">
        <v>2007002</v>
      </c>
      <c r="T4306" s="48">
        <v>1</v>
      </c>
      <c r="U4306" s="48">
        <v>2003002</v>
      </c>
      <c r="V4306" s="48">
        <v>1</v>
      </c>
      <c r="W4306" s="48">
        <v>2004004</v>
      </c>
      <c r="X4306" s="48">
        <v>1</v>
      </c>
      <c r="Y4306" s="48">
        <v>2004005</v>
      </c>
      <c r="Z4306" s="48">
        <v>1</v>
      </c>
      <c r="AC4306" s="48">
        <v>4</v>
      </c>
      <c r="AD4306" s="48">
        <v>4</v>
      </c>
      <c r="AE4306" s="48">
        <v>1</v>
      </c>
      <c r="AF4306" s="48">
        <v>1102002</v>
      </c>
    </row>
    <row r="4307" spans="1:32" ht="14.25">
      <c r="A4307" s="48">
        <v>4400221</v>
      </c>
      <c r="D4307" s="48" t="s">
        <v>3879</v>
      </c>
      <c r="E4307" s="48" t="s">
        <v>3859</v>
      </c>
      <c r="F4307" s="48" t="s">
        <v>8154</v>
      </c>
      <c r="G4307" s="48">
        <v>1</v>
      </c>
      <c r="H4307" s="48">
        <v>45</v>
      </c>
      <c r="I4307" s="48">
        <v>620</v>
      </c>
      <c r="J4307" s="48">
        <v>297</v>
      </c>
      <c r="K4307" s="48">
        <v>2941</v>
      </c>
      <c r="L4307" s="48">
        <v>0</v>
      </c>
      <c r="M4307" s="48">
        <v>1.5</v>
      </c>
      <c r="N4307" s="48">
        <v>0</v>
      </c>
      <c r="O4307" s="48">
        <v>0</v>
      </c>
      <c r="P4307" s="48">
        <v>550</v>
      </c>
      <c r="Q4307" s="48">
        <v>0</v>
      </c>
      <c r="R4307" s="48">
        <v>0</v>
      </c>
      <c r="S4307" s="48">
        <v>1906003</v>
      </c>
      <c r="T4307" s="48">
        <v>1</v>
      </c>
      <c r="U4307" s="48">
        <v>1901003</v>
      </c>
      <c r="V4307" s="48">
        <v>1</v>
      </c>
      <c r="W4307" s="48">
        <v>1902003</v>
      </c>
      <c r="X4307" s="48">
        <v>1</v>
      </c>
      <c r="AB4307" s="48" t="s">
        <v>8155</v>
      </c>
      <c r="AF4307" s="48">
        <v>1101003</v>
      </c>
    </row>
    <row r="4308" spans="1:32" ht="14.25">
      <c r="A4308" s="48">
        <v>4400222</v>
      </c>
      <c r="D4308" s="48" t="s">
        <v>3881</v>
      </c>
      <c r="E4308" s="48" t="s">
        <v>546</v>
      </c>
      <c r="F4308" s="48" t="s">
        <v>8155</v>
      </c>
      <c r="G4308" s="48">
        <v>2</v>
      </c>
      <c r="H4308" s="48">
        <v>45</v>
      </c>
      <c r="I4308" s="48">
        <v>861</v>
      </c>
      <c r="J4308" s="48">
        <v>333</v>
      </c>
      <c r="K4308" s="48">
        <v>4946</v>
      </c>
      <c r="L4308" s="48">
        <v>0</v>
      </c>
      <c r="M4308" s="48">
        <v>1.5</v>
      </c>
      <c r="N4308" s="48">
        <v>0</v>
      </c>
      <c r="O4308" s="48">
        <v>0</v>
      </c>
      <c r="P4308" s="48">
        <v>550</v>
      </c>
      <c r="Q4308" s="48">
        <v>0</v>
      </c>
      <c r="R4308" s="48">
        <v>0</v>
      </c>
      <c r="S4308" s="48">
        <v>2007005</v>
      </c>
      <c r="T4308" s="48">
        <v>1</v>
      </c>
      <c r="U4308" s="48">
        <v>2003005</v>
      </c>
      <c r="V4308" s="48">
        <v>1</v>
      </c>
      <c r="W4308" s="48">
        <v>2004012</v>
      </c>
      <c r="X4308" s="48">
        <v>1</v>
      </c>
      <c r="Y4308" s="48">
        <v>2004014</v>
      </c>
      <c r="Z4308" s="48">
        <v>1</v>
      </c>
      <c r="AC4308" s="48">
        <v>4</v>
      </c>
      <c r="AD4308" s="48">
        <v>4</v>
      </c>
      <c r="AE4308" s="48">
        <v>3</v>
      </c>
      <c r="AF4308" s="48">
        <v>1102005</v>
      </c>
    </row>
    <row r="4309" spans="1:32" ht="14.25">
      <c r="A4309" s="48">
        <v>4400231</v>
      </c>
      <c r="D4309" s="48" t="s">
        <v>3879</v>
      </c>
      <c r="E4309" s="48" t="s">
        <v>3849</v>
      </c>
      <c r="F4309" s="48" t="s">
        <v>8156</v>
      </c>
      <c r="G4309" s="48">
        <v>1</v>
      </c>
      <c r="H4309" s="48">
        <v>45</v>
      </c>
      <c r="I4309" s="48">
        <v>672</v>
      </c>
      <c r="J4309" s="48">
        <v>321</v>
      </c>
      <c r="K4309" s="48">
        <v>3193</v>
      </c>
      <c r="L4309" s="48">
        <v>0</v>
      </c>
      <c r="M4309" s="48">
        <v>1.5</v>
      </c>
      <c r="N4309" s="48">
        <v>0</v>
      </c>
      <c r="O4309" s="48">
        <v>0</v>
      </c>
      <c r="P4309" s="48">
        <v>550</v>
      </c>
      <c r="Q4309" s="48">
        <v>0</v>
      </c>
      <c r="R4309" s="48">
        <v>0</v>
      </c>
      <c r="S4309" s="48">
        <v>1906014</v>
      </c>
      <c r="T4309" s="48">
        <v>1</v>
      </c>
      <c r="U4309" s="48">
        <v>1901014</v>
      </c>
      <c r="V4309" s="48">
        <v>1</v>
      </c>
      <c r="W4309" s="48">
        <v>1902014</v>
      </c>
      <c r="X4309" s="48">
        <v>1</v>
      </c>
      <c r="AB4309" s="48" t="s">
        <v>8157</v>
      </c>
      <c r="AF4309" s="48">
        <v>1101014</v>
      </c>
    </row>
    <row r="4310" spans="1:32" ht="14.25">
      <c r="A4310" s="48">
        <v>4400232</v>
      </c>
      <c r="D4310" s="48" t="s">
        <v>3881</v>
      </c>
      <c r="E4310" s="48" t="s">
        <v>561</v>
      </c>
      <c r="F4310" s="48" t="s">
        <v>8157</v>
      </c>
      <c r="G4310" s="48">
        <v>2</v>
      </c>
      <c r="H4310" s="48">
        <v>45</v>
      </c>
      <c r="I4310" s="48">
        <v>937</v>
      </c>
      <c r="J4310" s="48">
        <v>362</v>
      </c>
      <c r="K4310" s="48">
        <v>5399</v>
      </c>
      <c r="L4310" s="48">
        <v>0</v>
      </c>
      <c r="M4310" s="48">
        <v>1.5</v>
      </c>
      <c r="N4310" s="48">
        <v>0</v>
      </c>
      <c r="O4310" s="48">
        <v>0</v>
      </c>
      <c r="P4310" s="48">
        <v>550</v>
      </c>
      <c r="Q4310" s="48">
        <v>0</v>
      </c>
      <c r="R4310" s="48">
        <v>0</v>
      </c>
      <c r="S4310" s="48">
        <v>2007020</v>
      </c>
      <c r="T4310" s="48">
        <v>1</v>
      </c>
      <c r="U4310" s="48">
        <v>2003020</v>
      </c>
      <c r="V4310" s="48">
        <v>1</v>
      </c>
      <c r="W4310" s="48">
        <v>2004008</v>
      </c>
      <c r="X4310" s="48">
        <v>1</v>
      </c>
      <c r="Y4310" s="48">
        <v>2004010</v>
      </c>
      <c r="Z4310" s="48">
        <v>1</v>
      </c>
      <c r="AC4310" s="48">
        <v>4</v>
      </c>
      <c r="AD4310" s="48">
        <v>4</v>
      </c>
      <c r="AE4310" s="48">
        <v>2</v>
      </c>
      <c r="AF4310" s="48">
        <v>1102020</v>
      </c>
    </row>
    <row r="4311" spans="1:32" ht="14.25">
      <c r="A4311" s="48">
        <v>4400311</v>
      </c>
      <c r="D4311" s="48" t="s">
        <v>3879</v>
      </c>
      <c r="E4311" s="48" t="s">
        <v>3839</v>
      </c>
      <c r="F4311" s="48" t="s">
        <v>8158</v>
      </c>
      <c r="G4311" s="48">
        <v>1</v>
      </c>
      <c r="H4311" s="48">
        <v>48</v>
      </c>
      <c r="I4311" s="48">
        <v>753</v>
      </c>
      <c r="J4311" s="48">
        <v>366</v>
      </c>
      <c r="K4311" s="48">
        <v>3483</v>
      </c>
      <c r="L4311" s="48">
        <v>0</v>
      </c>
      <c r="M4311" s="48">
        <v>1.5</v>
      </c>
      <c r="N4311" s="48">
        <v>0</v>
      </c>
      <c r="O4311" s="48">
        <v>0</v>
      </c>
      <c r="P4311" s="48">
        <v>550</v>
      </c>
      <c r="Q4311" s="48">
        <v>0</v>
      </c>
      <c r="R4311" s="48">
        <v>0</v>
      </c>
      <c r="S4311" s="48">
        <v>1906012</v>
      </c>
      <c r="T4311" s="48">
        <v>1</v>
      </c>
      <c r="U4311" s="48">
        <v>1901012</v>
      </c>
      <c r="V4311" s="48">
        <v>1</v>
      </c>
      <c r="W4311" s="48">
        <v>1902012</v>
      </c>
      <c r="X4311" s="48">
        <v>1</v>
      </c>
      <c r="AB4311" s="48" t="s">
        <v>8159</v>
      </c>
      <c r="AF4311" s="48">
        <v>1101012</v>
      </c>
    </row>
    <row r="4312" spans="1:32" ht="14.25">
      <c r="A4312" s="48">
        <v>4400312</v>
      </c>
      <c r="D4312" s="48" t="s">
        <v>3881</v>
      </c>
      <c r="E4312" s="48" t="s">
        <v>559</v>
      </c>
      <c r="F4312" s="48" t="s">
        <v>8159</v>
      </c>
      <c r="G4312" s="48">
        <v>2</v>
      </c>
      <c r="H4312" s="48">
        <v>48</v>
      </c>
      <c r="I4312" s="48">
        <v>969</v>
      </c>
      <c r="J4312" s="48">
        <v>375</v>
      </c>
      <c r="K4312" s="48">
        <v>5408</v>
      </c>
      <c r="L4312" s="48">
        <v>0</v>
      </c>
      <c r="M4312" s="48">
        <v>1.5</v>
      </c>
      <c r="N4312" s="48">
        <v>0</v>
      </c>
      <c r="O4312" s="48">
        <v>0</v>
      </c>
      <c r="P4312" s="48">
        <v>550</v>
      </c>
      <c r="Q4312" s="48">
        <v>0</v>
      </c>
      <c r="R4312" s="48">
        <v>0</v>
      </c>
      <c r="S4312" s="48">
        <v>2007018</v>
      </c>
      <c r="T4312" s="48">
        <v>1</v>
      </c>
      <c r="U4312" s="48">
        <v>2003018</v>
      </c>
      <c r="V4312" s="48">
        <v>1</v>
      </c>
      <c r="W4312" s="48">
        <v>2004012</v>
      </c>
      <c r="X4312" s="48">
        <v>1</v>
      </c>
      <c r="Y4312" s="48">
        <v>2004010</v>
      </c>
      <c r="Z4312" s="48">
        <v>1</v>
      </c>
      <c r="AC4312" s="48">
        <v>4</v>
      </c>
      <c r="AD4312" s="48">
        <v>4</v>
      </c>
      <c r="AE4312" s="48">
        <v>2</v>
      </c>
      <c r="AF4312" s="48">
        <v>1102018</v>
      </c>
    </row>
    <row r="4313" spans="1:32" ht="14.25">
      <c r="A4313" s="48">
        <v>4400321</v>
      </c>
      <c r="D4313" s="48" t="s">
        <v>3879</v>
      </c>
      <c r="E4313" s="48" t="s">
        <v>3801</v>
      </c>
      <c r="F4313" s="48" t="s">
        <v>8160</v>
      </c>
      <c r="G4313" s="48">
        <v>1</v>
      </c>
      <c r="H4313" s="48">
        <v>48</v>
      </c>
      <c r="I4313" s="48">
        <v>695</v>
      </c>
      <c r="J4313" s="48">
        <v>338</v>
      </c>
      <c r="K4313" s="48">
        <v>3205</v>
      </c>
      <c r="L4313" s="48">
        <v>0</v>
      </c>
      <c r="M4313" s="48">
        <v>1.5</v>
      </c>
      <c r="N4313" s="48">
        <v>0</v>
      </c>
      <c r="O4313" s="48">
        <v>0</v>
      </c>
      <c r="P4313" s="48">
        <v>550</v>
      </c>
      <c r="Q4313" s="48">
        <v>0</v>
      </c>
      <c r="R4313" s="48">
        <v>0</v>
      </c>
      <c r="S4313" s="48">
        <v>1906008</v>
      </c>
      <c r="T4313" s="48">
        <v>1</v>
      </c>
      <c r="U4313" s="48">
        <v>1901008</v>
      </c>
      <c r="V4313" s="48">
        <v>1</v>
      </c>
      <c r="W4313" s="48">
        <v>1902008</v>
      </c>
      <c r="X4313" s="48">
        <v>1</v>
      </c>
      <c r="AB4313" s="48" t="s">
        <v>8161</v>
      </c>
      <c r="AF4313" s="48">
        <v>1101008</v>
      </c>
    </row>
    <row r="4314" spans="1:32" ht="14.25">
      <c r="A4314" s="48">
        <v>4400322</v>
      </c>
      <c r="D4314" s="48" t="s">
        <v>3881</v>
      </c>
      <c r="E4314" s="48" t="s">
        <v>554</v>
      </c>
      <c r="F4314" s="48" t="s">
        <v>8161</v>
      </c>
      <c r="G4314" s="48">
        <v>2</v>
      </c>
      <c r="H4314" s="48">
        <v>48</v>
      </c>
      <c r="I4314" s="48">
        <v>952</v>
      </c>
      <c r="J4314" s="48">
        <v>375</v>
      </c>
      <c r="K4314" s="48">
        <v>5408</v>
      </c>
      <c r="L4314" s="48">
        <v>0</v>
      </c>
      <c r="M4314" s="48">
        <v>1.5</v>
      </c>
      <c r="N4314" s="48">
        <v>0</v>
      </c>
      <c r="O4314" s="48">
        <v>0</v>
      </c>
      <c r="P4314" s="48">
        <v>550</v>
      </c>
      <c r="Q4314" s="48">
        <v>0</v>
      </c>
      <c r="R4314" s="48">
        <v>0</v>
      </c>
      <c r="S4314" s="48">
        <v>2007013</v>
      </c>
      <c r="T4314" s="48">
        <v>1</v>
      </c>
      <c r="U4314" s="48">
        <v>2003013</v>
      </c>
      <c r="V4314" s="48">
        <v>1</v>
      </c>
      <c r="W4314" s="48">
        <v>2004008</v>
      </c>
      <c r="X4314" s="48">
        <v>1</v>
      </c>
      <c r="Y4314" s="48">
        <v>2004010</v>
      </c>
      <c r="Z4314" s="48">
        <v>1</v>
      </c>
      <c r="AC4314" s="48">
        <v>4</v>
      </c>
      <c r="AD4314" s="48">
        <v>4</v>
      </c>
      <c r="AE4314" s="48">
        <v>3</v>
      </c>
      <c r="AF4314" s="48">
        <v>1102013</v>
      </c>
    </row>
    <row r="4315" spans="1:32" ht="14.25">
      <c r="A4315" s="48">
        <v>4400331</v>
      </c>
      <c r="D4315" s="48" t="s">
        <v>3879</v>
      </c>
      <c r="E4315" s="48" t="s">
        <v>3823</v>
      </c>
      <c r="F4315" s="48" t="s">
        <v>8162</v>
      </c>
      <c r="G4315" s="48">
        <v>1</v>
      </c>
      <c r="H4315" s="48">
        <v>48</v>
      </c>
      <c r="I4315" s="48">
        <v>753</v>
      </c>
      <c r="J4315" s="48">
        <v>366</v>
      </c>
      <c r="K4315" s="48">
        <v>3483</v>
      </c>
      <c r="L4315" s="48">
        <v>0</v>
      </c>
      <c r="M4315" s="48">
        <v>1.5</v>
      </c>
      <c r="N4315" s="48">
        <v>0</v>
      </c>
      <c r="O4315" s="48">
        <v>0</v>
      </c>
      <c r="P4315" s="48">
        <v>550</v>
      </c>
      <c r="Q4315" s="48">
        <v>0</v>
      </c>
      <c r="R4315" s="48">
        <v>0</v>
      </c>
      <c r="S4315" s="48">
        <v>1906009</v>
      </c>
      <c r="T4315" s="48">
        <v>1</v>
      </c>
      <c r="U4315" s="48">
        <v>1901009</v>
      </c>
      <c r="V4315" s="48">
        <v>1</v>
      </c>
      <c r="W4315" s="48">
        <v>1902009</v>
      </c>
      <c r="X4315" s="48">
        <v>1</v>
      </c>
      <c r="AB4315" s="48" t="s">
        <v>8163</v>
      </c>
      <c r="AF4315" s="48">
        <v>1101009</v>
      </c>
    </row>
    <row r="4316" spans="1:32" ht="14.25">
      <c r="A4316" s="48">
        <v>4400332</v>
      </c>
      <c r="D4316" s="48" t="s">
        <v>3881</v>
      </c>
      <c r="E4316" s="48" t="s">
        <v>555</v>
      </c>
      <c r="F4316" s="48" t="s">
        <v>8163</v>
      </c>
      <c r="G4316" s="48">
        <v>2</v>
      </c>
      <c r="H4316" s="48">
        <v>48</v>
      </c>
      <c r="I4316" s="48">
        <v>1036</v>
      </c>
      <c r="J4316" s="48">
        <v>406</v>
      </c>
      <c r="K4316" s="48">
        <v>5907</v>
      </c>
      <c r="L4316" s="48">
        <v>0</v>
      </c>
      <c r="M4316" s="48">
        <v>1.5</v>
      </c>
      <c r="N4316" s="48">
        <v>0</v>
      </c>
      <c r="O4316" s="48">
        <v>0</v>
      </c>
      <c r="P4316" s="48">
        <v>550</v>
      </c>
      <c r="Q4316" s="48">
        <v>0</v>
      </c>
      <c r="R4316" s="48">
        <v>0</v>
      </c>
      <c r="S4316" s="48">
        <v>2007014</v>
      </c>
      <c r="T4316" s="48">
        <v>1</v>
      </c>
      <c r="U4316" s="48">
        <v>2003014</v>
      </c>
      <c r="V4316" s="48">
        <v>1</v>
      </c>
      <c r="W4316" s="48">
        <v>2004002</v>
      </c>
      <c r="X4316" s="48">
        <v>1</v>
      </c>
      <c r="Y4316" s="48">
        <v>2004006</v>
      </c>
      <c r="Z4316" s="48">
        <v>1</v>
      </c>
      <c r="AC4316" s="48">
        <v>4</v>
      </c>
      <c r="AD4316" s="48">
        <v>4</v>
      </c>
      <c r="AE4316" s="48">
        <v>1</v>
      </c>
      <c r="AF4316" s="48">
        <v>1102014</v>
      </c>
    </row>
    <row r="4317" spans="1:32" ht="14.25">
      <c r="A4317" s="48">
        <v>4400411</v>
      </c>
      <c r="D4317" s="48" t="s">
        <v>3879</v>
      </c>
      <c r="E4317" s="48" t="s">
        <v>3832</v>
      </c>
      <c r="F4317" s="48" t="s">
        <v>8164</v>
      </c>
      <c r="G4317" s="48">
        <v>1</v>
      </c>
      <c r="H4317" s="48">
        <v>50</v>
      </c>
      <c r="I4317" s="48">
        <v>851</v>
      </c>
      <c r="J4317" s="48">
        <v>408</v>
      </c>
      <c r="K4317" s="48">
        <v>3970</v>
      </c>
      <c r="L4317" s="48">
        <v>0</v>
      </c>
      <c r="M4317" s="48">
        <v>1.5</v>
      </c>
      <c r="N4317" s="48">
        <v>0</v>
      </c>
      <c r="O4317" s="48">
        <v>0</v>
      </c>
      <c r="P4317" s="48">
        <v>700</v>
      </c>
      <c r="Q4317" s="48">
        <v>0</v>
      </c>
      <c r="R4317" s="48">
        <v>0</v>
      </c>
      <c r="S4317" s="48">
        <v>1906015</v>
      </c>
      <c r="T4317" s="48">
        <v>1</v>
      </c>
      <c r="U4317" s="48">
        <v>1901015</v>
      </c>
      <c r="V4317" s="48">
        <v>1</v>
      </c>
      <c r="W4317" s="48">
        <v>1902015</v>
      </c>
      <c r="X4317" s="48">
        <v>1</v>
      </c>
      <c r="AB4317" s="48" t="s">
        <v>8165</v>
      </c>
      <c r="AF4317" s="48">
        <v>1101015</v>
      </c>
    </row>
    <row r="4318" spans="1:32" ht="14.25">
      <c r="A4318" s="48">
        <v>4400412</v>
      </c>
      <c r="D4318" s="48" t="s">
        <v>3881</v>
      </c>
      <c r="E4318" s="48" t="s">
        <v>562</v>
      </c>
      <c r="F4318" s="48" t="s">
        <v>8165</v>
      </c>
      <c r="G4318" s="48">
        <v>2</v>
      </c>
      <c r="H4318" s="48">
        <v>50</v>
      </c>
      <c r="I4318" s="48">
        <v>1095</v>
      </c>
      <c r="J4318" s="48">
        <v>419</v>
      </c>
      <c r="K4318" s="48">
        <v>6200</v>
      </c>
      <c r="L4318" s="48">
        <v>0</v>
      </c>
      <c r="M4318" s="48">
        <v>1.5</v>
      </c>
      <c r="N4318" s="48">
        <v>0</v>
      </c>
      <c r="O4318" s="48">
        <v>0</v>
      </c>
      <c r="P4318" s="48">
        <v>700</v>
      </c>
      <c r="Q4318" s="48">
        <v>0</v>
      </c>
      <c r="R4318" s="48">
        <v>0</v>
      </c>
      <c r="S4318" s="48">
        <v>2007021</v>
      </c>
      <c r="T4318" s="48">
        <v>1</v>
      </c>
      <c r="U4318" s="48">
        <v>2003021</v>
      </c>
      <c r="V4318" s="48">
        <v>1</v>
      </c>
      <c r="W4318" s="48">
        <v>2004008</v>
      </c>
      <c r="X4318" s="48">
        <v>1</v>
      </c>
      <c r="Y4318" s="48">
        <v>2004011</v>
      </c>
      <c r="Z4318" s="48">
        <v>1</v>
      </c>
      <c r="AC4318" s="48">
        <v>4</v>
      </c>
      <c r="AD4318" s="48">
        <v>4</v>
      </c>
      <c r="AE4318" s="48">
        <v>1</v>
      </c>
      <c r="AF4318" s="48">
        <v>1102021</v>
      </c>
    </row>
    <row r="4319" spans="1:32" ht="14.25">
      <c r="A4319" s="48">
        <v>4400421</v>
      </c>
      <c r="D4319" s="48" t="s">
        <v>3879</v>
      </c>
      <c r="E4319" s="48" t="s">
        <v>3781</v>
      </c>
      <c r="F4319" s="48" t="s">
        <v>8166</v>
      </c>
      <c r="G4319" s="48">
        <v>1</v>
      </c>
      <c r="H4319" s="48">
        <v>50</v>
      </c>
      <c r="I4319" s="48">
        <v>754</v>
      </c>
      <c r="J4319" s="48">
        <v>361</v>
      </c>
      <c r="K4319" s="48">
        <v>3480</v>
      </c>
      <c r="L4319" s="48">
        <v>0</v>
      </c>
      <c r="M4319" s="48">
        <v>1.5</v>
      </c>
      <c r="N4319" s="48">
        <v>0</v>
      </c>
      <c r="O4319" s="48">
        <v>0</v>
      </c>
      <c r="P4319" s="48">
        <v>550</v>
      </c>
      <c r="Q4319" s="48">
        <v>0</v>
      </c>
      <c r="R4319" s="48">
        <v>0</v>
      </c>
      <c r="S4319" s="48">
        <v>1906001</v>
      </c>
      <c r="T4319" s="48">
        <v>1</v>
      </c>
      <c r="U4319" s="48">
        <v>1901001</v>
      </c>
      <c r="V4319" s="48">
        <v>1</v>
      </c>
      <c r="W4319" s="48">
        <v>1902001</v>
      </c>
      <c r="X4319" s="48">
        <v>1</v>
      </c>
      <c r="AB4319" s="48" t="s">
        <v>8167</v>
      </c>
      <c r="AF4319" s="48">
        <v>1101001</v>
      </c>
    </row>
    <row r="4320" spans="1:32" ht="14.25">
      <c r="A4320" s="48">
        <v>4400422</v>
      </c>
      <c r="D4320" s="48" t="s">
        <v>3881</v>
      </c>
      <c r="E4320" s="48" t="s">
        <v>550</v>
      </c>
      <c r="F4320" s="48" t="s">
        <v>8167</v>
      </c>
      <c r="G4320" s="48">
        <v>2</v>
      </c>
      <c r="H4320" s="48">
        <v>50</v>
      </c>
      <c r="I4320" s="48">
        <v>1022</v>
      </c>
      <c r="J4320" s="48">
        <v>397</v>
      </c>
      <c r="K4320" s="48">
        <v>5815</v>
      </c>
      <c r="L4320" s="48">
        <v>0</v>
      </c>
      <c r="M4320" s="48">
        <v>1.5</v>
      </c>
      <c r="N4320" s="48">
        <v>0</v>
      </c>
      <c r="O4320" s="48">
        <v>0</v>
      </c>
      <c r="P4320" s="48">
        <v>550</v>
      </c>
      <c r="Q4320" s="48">
        <v>0</v>
      </c>
      <c r="R4320" s="48">
        <v>0</v>
      </c>
      <c r="S4320" s="48">
        <v>2007009</v>
      </c>
      <c r="T4320" s="48">
        <v>1</v>
      </c>
      <c r="U4320" s="48">
        <v>2003009</v>
      </c>
      <c r="V4320" s="48">
        <v>1</v>
      </c>
      <c r="W4320" s="48">
        <v>2004010</v>
      </c>
      <c r="X4320" s="48">
        <v>1</v>
      </c>
      <c r="Y4320" s="48">
        <v>2004014</v>
      </c>
      <c r="Z4320" s="48">
        <v>1</v>
      </c>
      <c r="AC4320" s="48">
        <v>4</v>
      </c>
      <c r="AD4320" s="48">
        <v>4</v>
      </c>
      <c r="AE4320" s="48">
        <v>2</v>
      </c>
      <c r="AF4320" s="48">
        <v>1102009</v>
      </c>
    </row>
    <row r="4321" spans="1:32" ht="14.25">
      <c r="A4321" s="48">
        <v>4400431</v>
      </c>
      <c r="D4321" s="48" t="s">
        <v>3879</v>
      </c>
      <c r="E4321" s="48" t="s">
        <v>3853</v>
      </c>
      <c r="F4321" s="48" t="s">
        <v>8168</v>
      </c>
      <c r="G4321" s="48">
        <v>1</v>
      </c>
      <c r="H4321" s="48">
        <v>50</v>
      </c>
      <c r="I4321" s="48">
        <v>817</v>
      </c>
      <c r="J4321" s="48">
        <v>391</v>
      </c>
      <c r="K4321" s="48">
        <v>3776</v>
      </c>
      <c r="L4321" s="48">
        <v>0</v>
      </c>
      <c r="M4321" s="48">
        <v>1.5</v>
      </c>
      <c r="N4321" s="48">
        <v>0</v>
      </c>
      <c r="O4321" s="48">
        <v>0</v>
      </c>
      <c r="P4321" s="48">
        <v>550</v>
      </c>
      <c r="Q4321" s="48">
        <v>0</v>
      </c>
      <c r="R4321" s="48">
        <v>0</v>
      </c>
      <c r="S4321" s="48">
        <v>1906011</v>
      </c>
      <c r="T4321" s="48">
        <v>1</v>
      </c>
      <c r="U4321" s="48">
        <v>1901011</v>
      </c>
      <c r="V4321" s="48">
        <v>1</v>
      </c>
      <c r="W4321" s="48">
        <v>1902011</v>
      </c>
      <c r="X4321" s="48">
        <v>1</v>
      </c>
      <c r="AB4321" s="48" t="s">
        <v>8169</v>
      </c>
      <c r="AF4321" s="48">
        <v>1101011</v>
      </c>
    </row>
    <row r="4322" spans="1:32" ht="14.25">
      <c r="A4322" s="48">
        <v>4400432</v>
      </c>
      <c r="D4322" s="48" t="s">
        <v>3881</v>
      </c>
      <c r="E4322" s="48" t="s">
        <v>558</v>
      </c>
      <c r="F4322" s="48" t="s">
        <v>8169</v>
      </c>
      <c r="G4322" s="48">
        <v>2</v>
      </c>
      <c r="H4322" s="48">
        <v>50</v>
      </c>
      <c r="I4322" s="48">
        <v>1112</v>
      </c>
      <c r="J4322" s="48">
        <v>431</v>
      </c>
      <c r="K4322" s="48">
        <v>6345</v>
      </c>
      <c r="L4322" s="48">
        <v>0</v>
      </c>
      <c r="M4322" s="48">
        <v>1.5</v>
      </c>
      <c r="N4322" s="48">
        <v>0</v>
      </c>
      <c r="O4322" s="48">
        <v>0</v>
      </c>
      <c r="P4322" s="48">
        <v>550</v>
      </c>
      <c r="Q4322" s="48">
        <v>0</v>
      </c>
      <c r="R4322" s="48">
        <v>0</v>
      </c>
      <c r="S4322" s="48">
        <v>2007017</v>
      </c>
      <c r="T4322" s="48">
        <v>1</v>
      </c>
      <c r="U4322" s="48">
        <v>2003017</v>
      </c>
      <c r="V4322" s="48">
        <v>1</v>
      </c>
      <c r="W4322" s="48">
        <v>2004008</v>
      </c>
      <c r="X4322" s="48">
        <v>1</v>
      </c>
      <c r="Y4322" s="48">
        <v>2004010</v>
      </c>
      <c r="Z4322" s="48">
        <v>1</v>
      </c>
      <c r="AC4322" s="48">
        <v>4</v>
      </c>
      <c r="AD4322" s="48">
        <v>4</v>
      </c>
      <c r="AE4322" s="48">
        <v>3</v>
      </c>
      <c r="AF4322" s="48">
        <v>1102017</v>
      </c>
    </row>
    <row r="4323" spans="1:32" ht="14.25">
      <c r="A4323" s="48">
        <v>4400511</v>
      </c>
      <c r="D4323" s="48" t="s">
        <v>3879</v>
      </c>
      <c r="E4323" s="48" t="s">
        <v>3748</v>
      </c>
      <c r="F4323" s="48" t="s">
        <v>8170</v>
      </c>
      <c r="G4323" s="48">
        <v>1</v>
      </c>
      <c r="H4323" s="48">
        <v>50</v>
      </c>
      <c r="I4323" s="48">
        <v>875</v>
      </c>
      <c r="J4323" s="48">
        <v>408</v>
      </c>
      <c r="K4323" s="48">
        <v>4089</v>
      </c>
      <c r="L4323" s="48">
        <v>0</v>
      </c>
      <c r="M4323" s="48">
        <v>1.5</v>
      </c>
      <c r="N4323" s="48">
        <v>0</v>
      </c>
      <c r="O4323" s="48">
        <v>0</v>
      </c>
      <c r="P4323" s="48">
        <v>700</v>
      </c>
      <c r="Q4323" s="48">
        <v>0</v>
      </c>
      <c r="R4323" s="48">
        <v>0</v>
      </c>
      <c r="S4323" s="48">
        <v>1906006</v>
      </c>
      <c r="T4323" s="48">
        <v>1</v>
      </c>
      <c r="U4323" s="48">
        <v>1901006</v>
      </c>
      <c r="V4323" s="48">
        <v>2</v>
      </c>
      <c r="W4323" s="48">
        <v>1902006</v>
      </c>
      <c r="X4323" s="48">
        <v>2</v>
      </c>
      <c r="AB4323" s="48" t="s">
        <v>8171</v>
      </c>
      <c r="AF4323" s="48">
        <v>1101006</v>
      </c>
    </row>
    <row r="4324" spans="1:32" ht="14.25">
      <c r="A4324" s="48">
        <v>4400512</v>
      </c>
      <c r="D4324" s="48" t="s">
        <v>3881</v>
      </c>
      <c r="E4324" s="48" t="s">
        <v>548</v>
      </c>
      <c r="F4324" s="48" t="s">
        <v>8171</v>
      </c>
      <c r="G4324" s="48">
        <v>2</v>
      </c>
      <c r="H4324" s="48">
        <v>50</v>
      </c>
      <c r="I4324" s="48">
        <v>1119</v>
      </c>
      <c r="J4324" s="48">
        <v>419</v>
      </c>
      <c r="K4324" s="48">
        <v>6319</v>
      </c>
      <c r="L4324" s="48">
        <v>0</v>
      </c>
      <c r="M4324" s="48">
        <v>1.5</v>
      </c>
      <c r="N4324" s="48">
        <v>0</v>
      </c>
      <c r="O4324" s="48">
        <v>0</v>
      </c>
      <c r="P4324" s="48">
        <v>700</v>
      </c>
      <c r="Q4324" s="48">
        <v>0</v>
      </c>
      <c r="R4324" s="48">
        <v>0</v>
      </c>
      <c r="S4324" s="48">
        <v>2007007</v>
      </c>
      <c r="T4324" s="48">
        <v>1</v>
      </c>
      <c r="U4324" s="48">
        <v>2003007</v>
      </c>
      <c r="V4324" s="48">
        <v>2</v>
      </c>
      <c r="W4324" s="48">
        <v>2004002</v>
      </c>
      <c r="X4324" s="48">
        <v>2</v>
      </c>
      <c r="Y4324" s="48">
        <v>2004006</v>
      </c>
      <c r="Z4324" s="48">
        <v>2</v>
      </c>
      <c r="AC4324" s="48">
        <v>4</v>
      </c>
      <c r="AD4324" s="48">
        <v>4</v>
      </c>
      <c r="AE4324" s="48">
        <v>1</v>
      </c>
      <c r="AF4324" s="48">
        <v>1102007</v>
      </c>
    </row>
    <row r="4325" spans="1:32" ht="14.25">
      <c r="A4325" s="48">
        <v>4400521</v>
      </c>
      <c r="D4325" s="48" t="s">
        <v>3879</v>
      </c>
      <c r="E4325" s="48" t="s">
        <v>3859</v>
      </c>
      <c r="F4325" s="48" t="s">
        <v>8172</v>
      </c>
      <c r="G4325" s="48">
        <v>1</v>
      </c>
      <c r="H4325" s="48">
        <v>50</v>
      </c>
      <c r="I4325" s="48">
        <v>813</v>
      </c>
      <c r="J4325" s="48">
        <v>378</v>
      </c>
      <c r="K4325" s="48">
        <v>3775</v>
      </c>
      <c r="L4325" s="48">
        <v>0</v>
      </c>
      <c r="M4325" s="48">
        <v>1.5</v>
      </c>
      <c r="N4325" s="48">
        <v>0</v>
      </c>
      <c r="O4325" s="48">
        <v>0</v>
      </c>
      <c r="P4325" s="48">
        <v>700</v>
      </c>
      <c r="Q4325" s="48">
        <v>0</v>
      </c>
      <c r="R4325" s="48">
        <v>0</v>
      </c>
      <c r="S4325" s="48">
        <v>1906003</v>
      </c>
      <c r="T4325" s="48">
        <v>1</v>
      </c>
      <c r="U4325" s="48">
        <v>1901003</v>
      </c>
      <c r="V4325" s="48">
        <v>2</v>
      </c>
      <c r="W4325" s="48">
        <v>1902003</v>
      </c>
      <c r="X4325" s="48">
        <v>2</v>
      </c>
      <c r="AB4325" s="48" t="s">
        <v>8173</v>
      </c>
      <c r="AF4325" s="48">
        <v>1101003</v>
      </c>
    </row>
    <row r="4326" spans="1:32" ht="14.25">
      <c r="A4326" s="48">
        <v>4400522</v>
      </c>
      <c r="D4326" s="48" t="s">
        <v>3881</v>
      </c>
      <c r="E4326" s="48" t="s">
        <v>546</v>
      </c>
      <c r="F4326" s="48" t="s">
        <v>8173</v>
      </c>
      <c r="G4326" s="48">
        <v>2</v>
      </c>
      <c r="H4326" s="48">
        <v>50</v>
      </c>
      <c r="I4326" s="48">
        <v>1100</v>
      </c>
      <c r="J4326" s="48">
        <v>419</v>
      </c>
      <c r="K4326" s="48">
        <v>6319</v>
      </c>
      <c r="L4326" s="48">
        <v>0</v>
      </c>
      <c r="M4326" s="48">
        <v>1.5</v>
      </c>
      <c r="N4326" s="48">
        <v>0</v>
      </c>
      <c r="O4326" s="48">
        <v>0</v>
      </c>
      <c r="P4326" s="48">
        <v>700</v>
      </c>
      <c r="Q4326" s="48">
        <v>0</v>
      </c>
      <c r="R4326" s="48">
        <v>0</v>
      </c>
      <c r="S4326" s="48">
        <v>2007005</v>
      </c>
      <c r="T4326" s="48">
        <v>1</v>
      </c>
      <c r="U4326" s="48">
        <v>2003005</v>
      </c>
      <c r="V4326" s="48">
        <v>2</v>
      </c>
      <c r="W4326" s="48">
        <v>2004012</v>
      </c>
      <c r="X4326" s="48">
        <v>2</v>
      </c>
      <c r="Y4326" s="48">
        <v>2004014</v>
      </c>
      <c r="Z4326" s="48">
        <v>2</v>
      </c>
      <c r="AC4326" s="48">
        <v>4</v>
      </c>
      <c r="AD4326" s="48">
        <v>4</v>
      </c>
      <c r="AE4326" s="48">
        <v>3</v>
      </c>
      <c r="AF4326" s="48">
        <v>1102005</v>
      </c>
    </row>
    <row r="4327" spans="1:32" ht="14.25">
      <c r="A4327" s="48">
        <v>4400531</v>
      </c>
      <c r="D4327" s="48" t="s">
        <v>3879</v>
      </c>
      <c r="E4327" s="48" t="s">
        <v>3839</v>
      </c>
      <c r="F4327" s="48" t="s">
        <v>8174</v>
      </c>
      <c r="G4327" s="48">
        <v>1</v>
      </c>
      <c r="H4327" s="48">
        <v>50</v>
      </c>
      <c r="I4327" s="48">
        <v>875</v>
      </c>
      <c r="J4327" s="48">
        <v>408</v>
      </c>
      <c r="K4327" s="48">
        <v>4089</v>
      </c>
      <c r="L4327" s="48">
        <v>0</v>
      </c>
      <c r="M4327" s="48">
        <v>1.5</v>
      </c>
      <c r="N4327" s="48">
        <v>0</v>
      </c>
      <c r="O4327" s="48">
        <v>0</v>
      </c>
      <c r="P4327" s="48">
        <v>700</v>
      </c>
      <c r="Q4327" s="48">
        <v>0</v>
      </c>
      <c r="R4327" s="48">
        <v>0</v>
      </c>
      <c r="S4327" s="48">
        <v>1906012</v>
      </c>
      <c r="T4327" s="48">
        <v>1</v>
      </c>
      <c r="U4327" s="48">
        <v>1901012</v>
      </c>
      <c r="V4327" s="48">
        <v>2</v>
      </c>
      <c r="W4327" s="48">
        <v>1902012</v>
      </c>
      <c r="X4327" s="48">
        <v>2</v>
      </c>
      <c r="AB4327" s="48" t="s">
        <v>8175</v>
      </c>
      <c r="AF4327" s="48">
        <v>1101012</v>
      </c>
    </row>
    <row r="4328" spans="1:32" ht="14.25">
      <c r="A4328" s="48">
        <v>4400532</v>
      </c>
      <c r="D4328" s="48" t="s">
        <v>3881</v>
      </c>
      <c r="E4328" s="48" t="s">
        <v>559</v>
      </c>
      <c r="F4328" s="48" t="s">
        <v>8175</v>
      </c>
      <c r="G4328" s="48">
        <v>2</v>
      </c>
      <c r="H4328" s="48">
        <v>50</v>
      </c>
      <c r="I4328" s="48">
        <v>1190</v>
      </c>
      <c r="J4328" s="48">
        <v>453</v>
      </c>
      <c r="K4328" s="48">
        <v>6887</v>
      </c>
      <c r="L4328" s="48">
        <v>0</v>
      </c>
      <c r="M4328" s="48">
        <v>1.5</v>
      </c>
      <c r="N4328" s="48">
        <v>0</v>
      </c>
      <c r="O4328" s="48">
        <v>0</v>
      </c>
      <c r="P4328" s="48">
        <v>700</v>
      </c>
      <c r="Q4328" s="48">
        <v>0</v>
      </c>
      <c r="R4328" s="48">
        <v>0</v>
      </c>
      <c r="S4328" s="48">
        <v>2007018</v>
      </c>
      <c r="T4328" s="48">
        <v>1</v>
      </c>
      <c r="U4328" s="48">
        <v>2003018</v>
      </c>
      <c r="V4328" s="48">
        <v>2</v>
      </c>
      <c r="W4328" s="48">
        <v>2004012</v>
      </c>
      <c r="X4328" s="48">
        <v>2</v>
      </c>
      <c r="Y4328" s="48">
        <v>2004010</v>
      </c>
      <c r="Z4328" s="48">
        <v>2</v>
      </c>
      <c r="AC4328" s="48">
        <v>4</v>
      </c>
      <c r="AD4328" s="48">
        <v>4</v>
      </c>
      <c r="AE4328" s="48">
        <v>2</v>
      </c>
      <c r="AF4328" s="48">
        <v>1102018</v>
      </c>
    </row>
    <row r="4329" spans="1:32" ht="14.25">
      <c r="A4329" s="48">
        <v>4400611</v>
      </c>
      <c r="D4329" s="48" t="s">
        <v>3879</v>
      </c>
      <c r="E4329" s="48" t="s">
        <v>3823</v>
      </c>
      <c r="F4329" s="48" t="s">
        <v>8176</v>
      </c>
      <c r="G4329" s="48">
        <v>1</v>
      </c>
      <c r="H4329" s="48">
        <v>52</v>
      </c>
      <c r="I4329" s="48">
        <v>944</v>
      </c>
      <c r="J4329" s="48">
        <v>448</v>
      </c>
      <c r="K4329" s="48">
        <v>4331</v>
      </c>
      <c r="L4329" s="48">
        <v>0</v>
      </c>
      <c r="M4329" s="48">
        <v>1.5</v>
      </c>
      <c r="N4329" s="48">
        <v>0</v>
      </c>
      <c r="O4329" s="48">
        <v>0</v>
      </c>
      <c r="P4329" s="48">
        <v>700</v>
      </c>
      <c r="Q4329" s="48">
        <v>0</v>
      </c>
      <c r="R4329" s="48">
        <v>0</v>
      </c>
      <c r="S4329" s="48">
        <v>1906009</v>
      </c>
      <c r="T4329" s="48">
        <v>1</v>
      </c>
      <c r="U4329" s="48">
        <v>1901009</v>
      </c>
      <c r="V4329" s="48">
        <v>2</v>
      </c>
      <c r="W4329" s="48">
        <v>1902009</v>
      </c>
      <c r="X4329" s="48">
        <v>2</v>
      </c>
      <c r="AB4329" s="48" t="s">
        <v>8177</v>
      </c>
      <c r="AF4329" s="48">
        <v>1101009</v>
      </c>
    </row>
    <row r="4330" spans="1:32" ht="14.25">
      <c r="A4330" s="48">
        <v>4400612</v>
      </c>
      <c r="D4330" s="48" t="s">
        <v>3881</v>
      </c>
      <c r="E4330" s="48" t="s">
        <v>555</v>
      </c>
      <c r="F4330" s="48" t="s">
        <v>8177</v>
      </c>
      <c r="G4330" s="48">
        <v>2</v>
      </c>
      <c r="H4330" s="48">
        <v>52</v>
      </c>
      <c r="I4330" s="48">
        <v>1198</v>
      </c>
      <c r="J4330" s="48">
        <v>457</v>
      </c>
      <c r="K4330" s="48">
        <v>6704</v>
      </c>
      <c r="L4330" s="48">
        <v>0</v>
      </c>
      <c r="M4330" s="48">
        <v>1.5</v>
      </c>
      <c r="N4330" s="48">
        <v>0</v>
      </c>
      <c r="O4330" s="48">
        <v>0</v>
      </c>
      <c r="P4330" s="48">
        <v>700</v>
      </c>
      <c r="Q4330" s="48">
        <v>0</v>
      </c>
      <c r="R4330" s="48">
        <v>0</v>
      </c>
      <c r="S4330" s="48">
        <v>2007014</v>
      </c>
      <c r="T4330" s="48">
        <v>1</v>
      </c>
      <c r="U4330" s="48">
        <v>2003014</v>
      </c>
      <c r="V4330" s="48">
        <v>2</v>
      </c>
      <c r="W4330" s="48">
        <v>2004002</v>
      </c>
      <c r="X4330" s="48">
        <v>2</v>
      </c>
      <c r="Y4330" s="48">
        <v>2004006</v>
      </c>
      <c r="Z4330" s="48">
        <v>2</v>
      </c>
      <c r="AC4330" s="48">
        <v>4</v>
      </c>
      <c r="AD4330" s="48">
        <v>4</v>
      </c>
      <c r="AE4330" s="48">
        <v>1</v>
      </c>
      <c r="AF4330" s="48">
        <v>1102014</v>
      </c>
    </row>
    <row r="4331" spans="1:32" ht="14.25">
      <c r="A4331" s="48">
        <v>4400621</v>
      </c>
      <c r="D4331" s="48" t="s">
        <v>3879</v>
      </c>
      <c r="E4331" s="48" t="s">
        <v>3801</v>
      </c>
      <c r="F4331" s="48" t="s">
        <v>8178</v>
      </c>
      <c r="G4331" s="48">
        <v>1</v>
      </c>
      <c r="H4331" s="48">
        <v>52</v>
      </c>
      <c r="I4331" s="48">
        <v>878</v>
      </c>
      <c r="J4331" s="48">
        <v>416</v>
      </c>
      <c r="K4331" s="48">
        <v>3995</v>
      </c>
      <c r="L4331" s="48">
        <v>0</v>
      </c>
      <c r="M4331" s="48">
        <v>1.5</v>
      </c>
      <c r="N4331" s="48">
        <v>0</v>
      </c>
      <c r="O4331" s="48">
        <v>0</v>
      </c>
      <c r="P4331" s="48">
        <v>700</v>
      </c>
      <c r="Q4331" s="48">
        <v>0</v>
      </c>
      <c r="R4331" s="48">
        <v>0</v>
      </c>
      <c r="S4331" s="48">
        <v>1906008</v>
      </c>
      <c r="T4331" s="48">
        <v>1</v>
      </c>
      <c r="U4331" s="48">
        <v>1901008</v>
      </c>
      <c r="V4331" s="48">
        <v>2</v>
      </c>
      <c r="W4331" s="48">
        <v>1902008</v>
      </c>
      <c r="X4331" s="48">
        <v>2</v>
      </c>
      <c r="AB4331" s="48" t="s">
        <v>8179</v>
      </c>
      <c r="AF4331" s="48">
        <v>1101008</v>
      </c>
    </row>
    <row r="4332" spans="1:32" ht="14.25">
      <c r="A4332" s="48">
        <v>4400622</v>
      </c>
      <c r="D4332" s="48" t="s">
        <v>3881</v>
      </c>
      <c r="E4332" s="48" t="s">
        <v>554</v>
      </c>
      <c r="F4332" s="48" t="s">
        <v>8179</v>
      </c>
      <c r="G4332" s="48">
        <v>2</v>
      </c>
      <c r="H4332" s="48">
        <v>52</v>
      </c>
      <c r="I4332" s="48">
        <v>1178</v>
      </c>
      <c r="J4332" s="48">
        <v>457</v>
      </c>
      <c r="K4332" s="48">
        <v>6704</v>
      </c>
      <c r="L4332" s="48">
        <v>0</v>
      </c>
      <c r="M4332" s="48">
        <v>1.5</v>
      </c>
      <c r="N4332" s="48">
        <v>0</v>
      </c>
      <c r="O4332" s="48">
        <v>0</v>
      </c>
      <c r="P4332" s="48">
        <v>700</v>
      </c>
      <c r="Q4332" s="48">
        <v>0</v>
      </c>
      <c r="R4332" s="48">
        <v>0</v>
      </c>
      <c r="S4332" s="48">
        <v>2007013</v>
      </c>
      <c r="T4332" s="48">
        <v>1</v>
      </c>
      <c r="U4332" s="48">
        <v>2003013</v>
      </c>
      <c r="V4332" s="48">
        <v>2</v>
      </c>
      <c r="W4332" s="48">
        <v>2004008</v>
      </c>
      <c r="X4332" s="48">
        <v>2</v>
      </c>
      <c r="Y4332" s="48">
        <v>2004010</v>
      </c>
      <c r="Z4332" s="48">
        <v>2</v>
      </c>
      <c r="AC4332" s="48">
        <v>4</v>
      </c>
      <c r="AD4332" s="48">
        <v>4</v>
      </c>
      <c r="AE4332" s="48">
        <v>3</v>
      </c>
      <c r="AF4332" s="48">
        <v>1102013</v>
      </c>
    </row>
    <row r="4333" spans="1:32" ht="14.25">
      <c r="A4333" s="48">
        <v>4400631</v>
      </c>
      <c r="D4333" s="48" t="s">
        <v>3879</v>
      </c>
      <c r="E4333" s="48" t="s">
        <v>3839</v>
      </c>
      <c r="F4333" s="48" t="s">
        <v>8180</v>
      </c>
      <c r="G4333" s="48">
        <v>1</v>
      </c>
      <c r="H4333" s="48">
        <v>52</v>
      </c>
      <c r="I4333" s="48">
        <v>944</v>
      </c>
      <c r="J4333" s="48">
        <v>448</v>
      </c>
      <c r="K4333" s="48">
        <v>4331</v>
      </c>
      <c r="L4333" s="48">
        <v>0</v>
      </c>
      <c r="M4333" s="48">
        <v>1.5</v>
      </c>
      <c r="N4333" s="48">
        <v>0</v>
      </c>
      <c r="O4333" s="48">
        <v>0</v>
      </c>
      <c r="P4333" s="48">
        <v>700</v>
      </c>
      <c r="Q4333" s="48">
        <v>0</v>
      </c>
      <c r="R4333" s="48">
        <v>0</v>
      </c>
      <c r="S4333" s="48">
        <v>1906012</v>
      </c>
      <c r="T4333" s="48">
        <v>1</v>
      </c>
      <c r="U4333" s="48">
        <v>1901012</v>
      </c>
      <c r="V4333" s="48">
        <v>2</v>
      </c>
      <c r="W4333" s="48">
        <v>1902012</v>
      </c>
      <c r="X4333" s="48">
        <v>2</v>
      </c>
      <c r="AB4333" s="48" t="s">
        <v>8181</v>
      </c>
      <c r="AF4333" s="48">
        <v>1101012</v>
      </c>
    </row>
    <row r="4334" spans="1:32" ht="14.25">
      <c r="A4334" s="48">
        <v>4400632</v>
      </c>
      <c r="D4334" s="48" t="s">
        <v>3881</v>
      </c>
      <c r="E4334" s="48" t="s">
        <v>559</v>
      </c>
      <c r="F4334" s="48" t="s">
        <v>8181</v>
      </c>
      <c r="G4334" s="48">
        <v>2</v>
      </c>
      <c r="H4334" s="48">
        <v>52</v>
      </c>
      <c r="I4334" s="48">
        <v>1274</v>
      </c>
      <c r="J4334" s="48">
        <v>493</v>
      </c>
      <c r="K4334" s="48">
        <v>7312</v>
      </c>
      <c r="L4334" s="48">
        <v>0</v>
      </c>
      <c r="M4334" s="48">
        <v>1.5</v>
      </c>
      <c r="N4334" s="48">
        <v>0</v>
      </c>
      <c r="O4334" s="48">
        <v>0</v>
      </c>
      <c r="P4334" s="48">
        <v>700</v>
      </c>
      <c r="Q4334" s="48">
        <v>0</v>
      </c>
      <c r="R4334" s="48">
        <v>0</v>
      </c>
      <c r="S4334" s="48">
        <v>2007018</v>
      </c>
      <c r="T4334" s="48">
        <v>1</v>
      </c>
      <c r="U4334" s="48">
        <v>2003018</v>
      </c>
      <c r="V4334" s="48">
        <v>2</v>
      </c>
      <c r="W4334" s="48">
        <v>2004012</v>
      </c>
      <c r="X4334" s="48">
        <v>2</v>
      </c>
      <c r="Y4334" s="48">
        <v>2004010</v>
      </c>
      <c r="Z4334" s="48">
        <v>2</v>
      </c>
      <c r="AC4334" s="48">
        <v>4</v>
      </c>
      <c r="AD4334" s="48">
        <v>4</v>
      </c>
      <c r="AE4334" s="48">
        <v>2</v>
      </c>
      <c r="AF4334" s="48">
        <v>1102018</v>
      </c>
    </row>
    <row r="4335" spans="1:32" ht="14.25">
      <c r="A4335" s="48">
        <v>4400711</v>
      </c>
      <c r="D4335" s="48" t="s">
        <v>3879</v>
      </c>
      <c r="E4335" s="48" t="s">
        <v>3838</v>
      </c>
      <c r="F4335" s="48" t="s">
        <v>8182</v>
      </c>
      <c r="G4335" s="48">
        <v>1</v>
      </c>
      <c r="H4335" s="48">
        <v>55</v>
      </c>
      <c r="I4335" s="48">
        <v>1039</v>
      </c>
      <c r="J4335" s="48">
        <v>501</v>
      </c>
      <c r="K4335" s="48">
        <v>4694</v>
      </c>
      <c r="L4335" s="48">
        <v>0</v>
      </c>
      <c r="M4335" s="48">
        <v>1.5</v>
      </c>
      <c r="N4335" s="48">
        <v>0</v>
      </c>
      <c r="O4335" s="48">
        <v>0</v>
      </c>
      <c r="P4335" s="48">
        <v>700</v>
      </c>
      <c r="Q4335" s="48">
        <v>0</v>
      </c>
      <c r="R4335" s="48">
        <v>0</v>
      </c>
      <c r="S4335" s="48">
        <v>1906013</v>
      </c>
      <c r="T4335" s="48">
        <v>1</v>
      </c>
      <c r="U4335" s="48">
        <v>1901013</v>
      </c>
      <c r="V4335" s="48">
        <v>2</v>
      </c>
      <c r="W4335" s="48">
        <v>1902013</v>
      </c>
      <c r="X4335" s="48">
        <v>2</v>
      </c>
      <c r="AB4335" s="48" t="s">
        <v>8183</v>
      </c>
      <c r="AF4335" s="48">
        <v>1101013</v>
      </c>
    </row>
    <row r="4336" spans="1:32" ht="14.25">
      <c r="A4336" s="48">
        <v>4400712</v>
      </c>
      <c r="D4336" s="48" t="s">
        <v>3881</v>
      </c>
      <c r="E4336" s="48" t="s">
        <v>560</v>
      </c>
      <c r="F4336" s="48" t="s">
        <v>8183</v>
      </c>
      <c r="G4336" s="48">
        <v>2</v>
      </c>
      <c r="H4336" s="48">
        <v>55</v>
      </c>
      <c r="I4336" s="48">
        <v>1308</v>
      </c>
      <c r="J4336" s="48">
        <v>506</v>
      </c>
      <c r="K4336" s="48">
        <v>7282</v>
      </c>
      <c r="L4336" s="48">
        <v>0</v>
      </c>
      <c r="M4336" s="48">
        <v>1.5</v>
      </c>
      <c r="N4336" s="48">
        <v>0</v>
      </c>
      <c r="O4336" s="48">
        <v>0</v>
      </c>
      <c r="P4336" s="48">
        <v>700</v>
      </c>
      <c r="Q4336" s="48">
        <v>0</v>
      </c>
      <c r="R4336" s="48">
        <v>0</v>
      </c>
      <c r="S4336" s="48">
        <v>2007019</v>
      </c>
      <c r="T4336" s="48">
        <v>1</v>
      </c>
      <c r="U4336" s="48">
        <v>2003019</v>
      </c>
      <c r="V4336" s="48">
        <v>2</v>
      </c>
      <c r="W4336" s="48">
        <v>2004014</v>
      </c>
      <c r="X4336" s="48">
        <v>2</v>
      </c>
      <c r="Y4336" s="48">
        <v>2004016</v>
      </c>
      <c r="Z4336" s="48">
        <v>2</v>
      </c>
      <c r="AC4336" s="48">
        <v>4</v>
      </c>
      <c r="AD4336" s="48">
        <v>4</v>
      </c>
      <c r="AE4336" s="48">
        <v>1</v>
      </c>
      <c r="AF4336" s="48">
        <v>1102019</v>
      </c>
    </row>
    <row r="4337" spans="1:32" ht="14.25">
      <c r="A4337" s="48">
        <v>4400721</v>
      </c>
      <c r="D4337" s="48" t="s">
        <v>3879</v>
      </c>
      <c r="E4337" s="48" t="s">
        <v>3851</v>
      </c>
      <c r="F4337" s="48" t="s">
        <v>8184</v>
      </c>
      <c r="G4337" s="48">
        <v>1</v>
      </c>
      <c r="H4337" s="48">
        <v>55</v>
      </c>
      <c r="I4337" s="48">
        <v>966</v>
      </c>
      <c r="J4337" s="48">
        <v>465</v>
      </c>
      <c r="K4337" s="48">
        <v>4325</v>
      </c>
      <c r="L4337" s="48">
        <v>0</v>
      </c>
      <c r="M4337" s="48">
        <v>1.5</v>
      </c>
      <c r="N4337" s="48">
        <v>0</v>
      </c>
      <c r="O4337" s="48">
        <v>0</v>
      </c>
      <c r="P4337" s="48">
        <v>700</v>
      </c>
      <c r="Q4337" s="48">
        <v>0</v>
      </c>
      <c r="R4337" s="48">
        <v>0</v>
      </c>
      <c r="S4337" s="48">
        <v>1906007</v>
      </c>
      <c r="T4337" s="48">
        <v>1</v>
      </c>
      <c r="U4337" s="48">
        <v>1901007</v>
      </c>
      <c r="V4337" s="48">
        <v>2</v>
      </c>
      <c r="W4337" s="48">
        <v>1902007</v>
      </c>
      <c r="X4337" s="48">
        <v>2</v>
      </c>
      <c r="AB4337" s="48" t="s">
        <v>8185</v>
      </c>
      <c r="AF4337" s="48">
        <v>1101007</v>
      </c>
    </row>
    <row r="4338" spans="1:32" ht="14.25">
      <c r="A4338" s="48">
        <v>4400722</v>
      </c>
      <c r="D4338" s="48" t="s">
        <v>3881</v>
      </c>
      <c r="E4338" s="48" t="s">
        <v>544</v>
      </c>
      <c r="F4338" s="48" t="s">
        <v>8185</v>
      </c>
      <c r="G4338" s="48">
        <v>2</v>
      </c>
      <c r="H4338" s="48">
        <v>55</v>
      </c>
      <c r="I4338" s="48">
        <v>1286</v>
      </c>
      <c r="J4338" s="48">
        <v>506</v>
      </c>
      <c r="K4338" s="48">
        <v>7282</v>
      </c>
      <c r="L4338" s="48">
        <v>0</v>
      </c>
      <c r="M4338" s="48">
        <v>1.5</v>
      </c>
      <c r="N4338" s="48">
        <v>0</v>
      </c>
      <c r="O4338" s="48">
        <v>0</v>
      </c>
      <c r="P4338" s="48">
        <v>700</v>
      </c>
      <c r="Q4338" s="48">
        <v>0</v>
      </c>
      <c r="R4338" s="48">
        <v>0</v>
      </c>
      <c r="S4338" s="48">
        <v>2007003</v>
      </c>
      <c r="T4338" s="48">
        <v>1</v>
      </c>
      <c r="U4338" s="48">
        <v>2003003</v>
      </c>
      <c r="V4338" s="48">
        <v>2</v>
      </c>
      <c r="W4338" s="48">
        <v>2004008</v>
      </c>
      <c r="X4338" s="48">
        <v>2</v>
      </c>
      <c r="Y4338" s="48">
        <v>2004010</v>
      </c>
      <c r="Z4338" s="48">
        <v>2</v>
      </c>
      <c r="AC4338" s="48">
        <v>4</v>
      </c>
      <c r="AD4338" s="48">
        <v>4</v>
      </c>
      <c r="AE4338" s="48">
        <v>2</v>
      </c>
      <c r="AF4338" s="48">
        <v>1102003</v>
      </c>
    </row>
    <row r="4339" spans="1:32" ht="14.25">
      <c r="A4339" s="48">
        <v>4400731</v>
      </c>
      <c r="D4339" s="48" t="s">
        <v>3879</v>
      </c>
      <c r="E4339" s="48" t="s">
        <v>3853</v>
      </c>
      <c r="F4339" s="48" t="s">
        <v>8186</v>
      </c>
      <c r="G4339" s="48">
        <v>1</v>
      </c>
      <c r="H4339" s="48">
        <v>55</v>
      </c>
      <c r="I4339" s="48">
        <v>1039</v>
      </c>
      <c r="J4339" s="48">
        <v>501</v>
      </c>
      <c r="K4339" s="48">
        <v>4694</v>
      </c>
      <c r="L4339" s="48">
        <v>0</v>
      </c>
      <c r="M4339" s="48">
        <v>1.5</v>
      </c>
      <c r="N4339" s="48">
        <v>0</v>
      </c>
      <c r="O4339" s="48">
        <v>0</v>
      </c>
      <c r="P4339" s="48">
        <v>700</v>
      </c>
      <c r="Q4339" s="48">
        <v>0</v>
      </c>
      <c r="R4339" s="48">
        <v>0</v>
      </c>
      <c r="S4339" s="48">
        <v>1906011</v>
      </c>
      <c r="T4339" s="48">
        <v>1</v>
      </c>
      <c r="U4339" s="48">
        <v>1901011</v>
      </c>
      <c r="V4339" s="48">
        <v>2</v>
      </c>
      <c r="W4339" s="48">
        <v>1902011</v>
      </c>
      <c r="X4339" s="48">
        <v>2</v>
      </c>
      <c r="AB4339" s="48" t="s">
        <v>8187</v>
      </c>
      <c r="AF4339" s="48">
        <v>1101011</v>
      </c>
    </row>
    <row r="4340" spans="1:32" ht="14.25">
      <c r="A4340" s="48">
        <v>4400732</v>
      </c>
      <c r="D4340" s="48" t="s">
        <v>3881</v>
      </c>
      <c r="E4340" s="48" t="s">
        <v>558</v>
      </c>
      <c r="F4340" s="48" t="s">
        <v>8187</v>
      </c>
      <c r="G4340" s="48">
        <v>2</v>
      </c>
      <c r="H4340" s="48">
        <v>55</v>
      </c>
      <c r="I4340" s="48">
        <v>1390</v>
      </c>
      <c r="J4340" s="48">
        <v>546</v>
      </c>
      <c r="K4340" s="48">
        <v>7949</v>
      </c>
      <c r="L4340" s="48">
        <v>0</v>
      </c>
      <c r="M4340" s="48">
        <v>1.5</v>
      </c>
      <c r="N4340" s="48">
        <v>0</v>
      </c>
      <c r="O4340" s="48">
        <v>0</v>
      </c>
      <c r="P4340" s="48">
        <v>700</v>
      </c>
      <c r="Q4340" s="48">
        <v>0</v>
      </c>
      <c r="R4340" s="48">
        <v>0</v>
      </c>
      <c r="S4340" s="48">
        <v>2007017</v>
      </c>
      <c r="T4340" s="48">
        <v>1</v>
      </c>
      <c r="U4340" s="48">
        <v>2003017</v>
      </c>
      <c r="V4340" s="48">
        <v>2</v>
      </c>
      <c r="W4340" s="48">
        <v>2004008</v>
      </c>
      <c r="X4340" s="48">
        <v>2</v>
      </c>
      <c r="Y4340" s="48">
        <v>2004010</v>
      </c>
      <c r="Z4340" s="48">
        <v>2</v>
      </c>
      <c r="AC4340" s="48">
        <v>4</v>
      </c>
      <c r="AD4340" s="48">
        <v>4</v>
      </c>
      <c r="AE4340" s="48">
        <v>3</v>
      </c>
      <c r="AF4340" s="48">
        <v>1102017</v>
      </c>
    </row>
    <row r="4341" spans="1:32" ht="14.25">
      <c r="A4341" s="48">
        <v>4400811</v>
      </c>
      <c r="D4341" s="48" t="s">
        <v>3879</v>
      </c>
      <c r="E4341" s="48" t="s">
        <v>3823</v>
      </c>
      <c r="F4341" s="48" t="s">
        <v>8188</v>
      </c>
      <c r="G4341" s="48">
        <v>1</v>
      </c>
      <c r="H4341" s="48">
        <v>58</v>
      </c>
      <c r="I4341" s="48">
        <v>1120</v>
      </c>
      <c r="J4341" s="48">
        <v>557</v>
      </c>
      <c r="K4341" s="48">
        <v>5057</v>
      </c>
      <c r="L4341" s="48">
        <v>0</v>
      </c>
      <c r="M4341" s="48">
        <v>1.5</v>
      </c>
      <c r="N4341" s="48">
        <v>0</v>
      </c>
      <c r="O4341" s="48">
        <v>0</v>
      </c>
      <c r="P4341" s="48">
        <v>700</v>
      </c>
      <c r="Q4341" s="48">
        <v>0</v>
      </c>
      <c r="R4341" s="48">
        <v>0</v>
      </c>
      <c r="S4341" s="48">
        <v>1906009</v>
      </c>
      <c r="T4341" s="48">
        <v>1</v>
      </c>
      <c r="U4341" s="48">
        <v>1901009</v>
      </c>
      <c r="V4341" s="48">
        <v>3</v>
      </c>
      <c r="W4341" s="48">
        <v>1902009</v>
      </c>
      <c r="X4341" s="48">
        <v>3</v>
      </c>
      <c r="AB4341" s="48" t="s">
        <v>8189</v>
      </c>
      <c r="AF4341" s="48">
        <v>1101009</v>
      </c>
    </row>
    <row r="4342" spans="1:32" ht="14.25">
      <c r="A4342" s="48">
        <v>4400812</v>
      </c>
      <c r="D4342" s="48" t="s">
        <v>3881</v>
      </c>
      <c r="E4342" s="48" t="s">
        <v>555</v>
      </c>
      <c r="F4342" s="48" t="s">
        <v>8189</v>
      </c>
      <c r="G4342" s="48">
        <v>2</v>
      </c>
      <c r="H4342" s="48">
        <v>58</v>
      </c>
      <c r="I4342" s="48">
        <v>1493</v>
      </c>
      <c r="J4342" s="48">
        <v>602</v>
      </c>
      <c r="K4342" s="48">
        <v>8585</v>
      </c>
      <c r="L4342" s="48">
        <v>0</v>
      </c>
      <c r="M4342" s="48">
        <v>1.5</v>
      </c>
      <c r="N4342" s="48">
        <v>0</v>
      </c>
      <c r="O4342" s="48">
        <v>0</v>
      </c>
      <c r="P4342" s="48">
        <v>700</v>
      </c>
      <c r="Q4342" s="48">
        <v>0</v>
      </c>
      <c r="R4342" s="48">
        <v>0</v>
      </c>
      <c r="S4342" s="48">
        <v>2007014</v>
      </c>
      <c r="T4342" s="48">
        <v>1</v>
      </c>
      <c r="U4342" s="48">
        <v>2003014</v>
      </c>
      <c r="V4342" s="48">
        <v>3</v>
      </c>
      <c r="W4342" s="48">
        <v>2004002</v>
      </c>
      <c r="X4342" s="48">
        <v>3</v>
      </c>
      <c r="Y4342" s="48">
        <v>2004006</v>
      </c>
      <c r="Z4342" s="48">
        <v>3</v>
      </c>
      <c r="AC4342" s="48">
        <v>4</v>
      </c>
      <c r="AD4342" s="48">
        <v>4</v>
      </c>
      <c r="AE4342" s="48">
        <v>1</v>
      </c>
      <c r="AF4342" s="48">
        <v>1102014</v>
      </c>
    </row>
    <row r="4343" spans="1:32" ht="14.25">
      <c r="A4343" s="48">
        <v>4400821</v>
      </c>
      <c r="D4343" s="48" t="s">
        <v>3879</v>
      </c>
      <c r="E4343" s="48" t="s">
        <v>3801</v>
      </c>
      <c r="F4343" s="48" t="s">
        <v>8190</v>
      </c>
      <c r="G4343" s="48">
        <v>1</v>
      </c>
      <c r="H4343" s="48">
        <v>58</v>
      </c>
      <c r="I4343" s="48">
        <v>1040</v>
      </c>
      <c r="J4343" s="48">
        <v>518</v>
      </c>
      <c r="K4343" s="48">
        <v>4655</v>
      </c>
      <c r="L4343" s="48">
        <v>0</v>
      </c>
      <c r="M4343" s="48">
        <v>1.5</v>
      </c>
      <c r="N4343" s="48">
        <v>0</v>
      </c>
      <c r="O4343" s="48">
        <v>0</v>
      </c>
      <c r="P4343" s="48">
        <v>700</v>
      </c>
      <c r="Q4343" s="48">
        <v>0</v>
      </c>
      <c r="R4343" s="48">
        <v>0</v>
      </c>
      <c r="S4343" s="48">
        <v>1906008</v>
      </c>
      <c r="T4343" s="48">
        <v>1</v>
      </c>
      <c r="U4343" s="48">
        <v>1901008</v>
      </c>
      <c r="V4343" s="48">
        <v>3</v>
      </c>
      <c r="W4343" s="48">
        <v>1902008</v>
      </c>
      <c r="X4343" s="48">
        <v>3</v>
      </c>
      <c r="AB4343" s="48" t="s">
        <v>8191</v>
      </c>
      <c r="AF4343" s="48">
        <v>1101008</v>
      </c>
    </row>
    <row r="4344" spans="1:32" ht="14.25">
      <c r="A4344" s="48">
        <v>4400822</v>
      </c>
      <c r="D4344" s="48" t="s">
        <v>3881</v>
      </c>
      <c r="E4344" s="48" t="s">
        <v>554</v>
      </c>
      <c r="F4344" s="48" t="s">
        <v>8191</v>
      </c>
      <c r="G4344" s="48">
        <v>2</v>
      </c>
      <c r="H4344" s="48">
        <v>58</v>
      </c>
      <c r="I4344" s="48">
        <v>1380</v>
      </c>
      <c r="J4344" s="48">
        <v>559</v>
      </c>
      <c r="K4344" s="48">
        <v>7859</v>
      </c>
      <c r="L4344" s="48">
        <v>0</v>
      </c>
      <c r="M4344" s="48">
        <v>1.5</v>
      </c>
      <c r="N4344" s="48">
        <v>0</v>
      </c>
      <c r="O4344" s="48">
        <v>0</v>
      </c>
      <c r="P4344" s="48">
        <v>700</v>
      </c>
      <c r="Q4344" s="48">
        <v>0</v>
      </c>
      <c r="R4344" s="48">
        <v>0</v>
      </c>
      <c r="S4344" s="48">
        <v>2007013</v>
      </c>
      <c r="T4344" s="48">
        <v>1</v>
      </c>
      <c r="U4344" s="48">
        <v>2003013</v>
      </c>
      <c r="V4344" s="48">
        <v>3</v>
      </c>
      <c r="W4344" s="48">
        <v>2004008</v>
      </c>
      <c r="X4344" s="48">
        <v>3</v>
      </c>
      <c r="Y4344" s="48">
        <v>2004010</v>
      </c>
      <c r="Z4344" s="48">
        <v>3</v>
      </c>
      <c r="AC4344" s="48">
        <v>4</v>
      </c>
      <c r="AD4344" s="48">
        <v>4</v>
      </c>
      <c r="AE4344" s="48">
        <v>3</v>
      </c>
      <c r="AF4344" s="48">
        <v>1102013</v>
      </c>
    </row>
    <row r="4345" spans="1:32" ht="14.25">
      <c r="A4345" s="48">
        <v>4400831</v>
      </c>
      <c r="D4345" s="48" t="s">
        <v>3879</v>
      </c>
      <c r="E4345" s="48" t="s">
        <v>3839</v>
      </c>
      <c r="F4345" s="48" t="s">
        <v>8192</v>
      </c>
      <c r="G4345" s="48">
        <v>1</v>
      </c>
      <c r="H4345" s="48">
        <v>58</v>
      </c>
      <c r="I4345" s="48">
        <v>1120</v>
      </c>
      <c r="J4345" s="48">
        <v>557</v>
      </c>
      <c r="K4345" s="48">
        <v>5057</v>
      </c>
      <c r="L4345" s="48">
        <v>0</v>
      </c>
      <c r="M4345" s="48">
        <v>1.5</v>
      </c>
      <c r="N4345" s="48">
        <v>0</v>
      </c>
      <c r="O4345" s="48">
        <v>0</v>
      </c>
      <c r="P4345" s="48">
        <v>700</v>
      </c>
      <c r="Q4345" s="48">
        <v>0</v>
      </c>
      <c r="R4345" s="48">
        <v>0</v>
      </c>
      <c r="S4345" s="48">
        <v>1906012</v>
      </c>
      <c r="T4345" s="48">
        <v>1</v>
      </c>
      <c r="U4345" s="48">
        <v>1901012</v>
      </c>
      <c r="V4345" s="48">
        <v>3</v>
      </c>
      <c r="W4345" s="48">
        <v>1902012</v>
      </c>
      <c r="X4345" s="48">
        <v>3</v>
      </c>
      <c r="AB4345" s="48" t="s">
        <v>8193</v>
      </c>
      <c r="AF4345" s="48">
        <v>1101012</v>
      </c>
    </row>
    <row r="4346" spans="1:32" ht="14.25">
      <c r="A4346" s="48">
        <v>4400832</v>
      </c>
      <c r="D4346" s="48" t="s">
        <v>3881</v>
      </c>
      <c r="E4346" s="48" t="s">
        <v>559</v>
      </c>
      <c r="F4346" s="48" t="s">
        <v>8193</v>
      </c>
      <c r="G4346" s="48">
        <v>2</v>
      </c>
      <c r="H4346" s="48">
        <v>58</v>
      </c>
      <c r="I4346" s="48">
        <v>1493</v>
      </c>
      <c r="J4346" s="48">
        <v>602</v>
      </c>
      <c r="K4346" s="48">
        <v>8585</v>
      </c>
      <c r="L4346" s="48">
        <v>0</v>
      </c>
      <c r="M4346" s="48">
        <v>1.5</v>
      </c>
      <c r="N4346" s="48">
        <v>0</v>
      </c>
      <c r="O4346" s="48">
        <v>0</v>
      </c>
      <c r="P4346" s="48">
        <v>700</v>
      </c>
      <c r="Q4346" s="48">
        <v>0</v>
      </c>
      <c r="R4346" s="48">
        <v>0</v>
      </c>
      <c r="S4346" s="48">
        <v>2007018</v>
      </c>
      <c r="T4346" s="48">
        <v>1</v>
      </c>
      <c r="U4346" s="48">
        <v>2003018</v>
      </c>
      <c r="V4346" s="48">
        <v>3</v>
      </c>
      <c r="W4346" s="48">
        <v>2004012</v>
      </c>
      <c r="X4346" s="48">
        <v>3</v>
      </c>
      <c r="Y4346" s="48">
        <v>2004010</v>
      </c>
      <c r="Z4346" s="48">
        <v>3</v>
      </c>
      <c r="AC4346" s="48">
        <v>4</v>
      </c>
      <c r="AD4346" s="48">
        <v>4</v>
      </c>
      <c r="AE4346" s="48">
        <v>2</v>
      </c>
      <c r="AF4346" s="48">
        <v>1102018</v>
      </c>
    </row>
    <row r="4347" spans="1:32" ht="14.25">
      <c r="A4347" s="48">
        <v>4400911</v>
      </c>
      <c r="D4347" s="48" t="s">
        <v>3879</v>
      </c>
      <c r="E4347" s="48" t="s">
        <v>3851</v>
      </c>
      <c r="F4347" s="48" t="s">
        <v>8194</v>
      </c>
      <c r="G4347" s="48">
        <v>1</v>
      </c>
      <c r="H4347" s="48">
        <v>60</v>
      </c>
      <c r="I4347" s="48">
        <v>1251</v>
      </c>
      <c r="J4347" s="48">
        <v>617</v>
      </c>
      <c r="K4347" s="48">
        <v>5541</v>
      </c>
      <c r="L4347" s="48">
        <v>0</v>
      </c>
      <c r="M4347" s="48">
        <v>1.5</v>
      </c>
      <c r="N4347" s="48">
        <v>0</v>
      </c>
      <c r="O4347" s="48">
        <v>0</v>
      </c>
      <c r="P4347" s="48">
        <v>950</v>
      </c>
      <c r="Q4347" s="48">
        <v>0</v>
      </c>
      <c r="R4347" s="48">
        <v>0</v>
      </c>
      <c r="S4347" s="48">
        <v>1906007</v>
      </c>
      <c r="T4347" s="48">
        <v>1</v>
      </c>
      <c r="U4347" s="48">
        <v>1901007</v>
      </c>
      <c r="V4347" s="48">
        <v>3</v>
      </c>
      <c r="W4347" s="48">
        <v>1902007</v>
      </c>
      <c r="X4347" s="48">
        <v>3</v>
      </c>
      <c r="AB4347" s="48" t="s">
        <v>8195</v>
      </c>
      <c r="AF4347" s="48">
        <v>1101007</v>
      </c>
    </row>
    <row r="4348" spans="1:32" ht="14.25">
      <c r="A4348" s="48">
        <v>4400912</v>
      </c>
      <c r="D4348" s="48" t="s">
        <v>3881</v>
      </c>
      <c r="E4348" s="48" t="s">
        <v>553</v>
      </c>
      <c r="F4348" s="48" t="s">
        <v>8195</v>
      </c>
      <c r="G4348" s="48">
        <v>2</v>
      </c>
      <c r="H4348" s="48">
        <v>60</v>
      </c>
      <c r="I4348" s="48">
        <v>1664</v>
      </c>
      <c r="J4348" s="48">
        <v>667</v>
      </c>
      <c r="K4348" s="48">
        <v>9513</v>
      </c>
      <c r="L4348" s="48">
        <v>0</v>
      </c>
      <c r="M4348" s="48">
        <v>1.5</v>
      </c>
      <c r="N4348" s="48">
        <v>0</v>
      </c>
      <c r="O4348" s="48">
        <v>0</v>
      </c>
      <c r="P4348" s="48">
        <v>950</v>
      </c>
      <c r="Q4348" s="48">
        <v>0</v>
      </c>
      <c r="R4348" s="48">
        <v>0</v>
      </c>
      <c r="S4348" s="48">
        <v>2007012</v>
      </c>
      <c r="T4348" s="48">
        <v>1</v>
      </c>
      <c r="U4348" s="48">
        <v>2003012</v>
      </c>
      <c r="V4348" s="48">
        <v>3</v>
      </c>
      <c r="W4348" s="48">
        <v>2004004</v>
      </c>
      <c r="X4348" s="48">
        <v>3</v>
      </c>
      <c r="Y4348" s="48">
        <v>2004005</v>
      </c>
      <c r="Z4348" s="48">
        <v>3</v>
      </c>
      <c r="AC4348" s="48">
        <v>4</v>
      </c>
      <c r="AD4348" s="48">
        <v>4</v>
      </c>
      <c r="AE4348" s="48">
        <v>1</v>
      </c>
      <c r="AF4348" s="48">
        <v>1102012</v>
      </c>
    </row>
    <row r="4349" spans="1:32" ht="14.25">
      <c r="A4349" s="48">
        <v>4400921</v>
      </c>
      <c r="D4349" s="48" t="s">
        <v>3879</v>
      </c>
      <c r="E4349" s="48" t="s">
        <v>1043</v>
      </c>
      <c r="F4349" s="48" t="s">
        <v>8196</v>
      </c>
      <c r="G4349" s="48">
        <v>1</v>
      </c>
      <c r="H4349" s="48">
        <v>60</v>
      </c>
      <c r="I4349" s="48">
        <v>1119</v>
      </c>
      <c r="J4349" s="48">
        <v>552</v>
      </c>
      <c r="K4349" s="48">
        <v>4875</v>
      </c>
      <c r="L4349" s="48">
        <v>0</v>
      </c>
      <c r="M4349" s="48">
        <v>1.5</v>
      </c>
      <c r="N4349" s="48">
        <v>0</v>
      </c>
      <c r="O4349" s="48">
        <v>0</v>
      </c>
      <c r="P4349" s="48">
        <v>700</v>
      </c>
      <c r="Q4349" s="48">
        <v>0</v>
      </c>
      <c r="R4349" s="48">
        <v>0</v>
      </c>
      <c r="S4349" s="48">
        <v>1906005</v>
      </c>
      <c r="T4349" s="48">
        <v>1</v>
      </c>
      <c r="U4349" s="48">
        <v>1901005</v>
      </c>
      <c r="V4349" s="48">
        <v>3</v>
      </c>
      <c r="W4349" s="48">
        <v>1902005</v>
      </c>
      <c r="X4349" s="48">
        <v>3</v>
      </c>
      <c r="AB4349" s="48" t="s">
        <v>8197</v>
      </c>
      <c r="AF4349" s="48">
        <v>1101005</v>
      </c>
    </row>
    <row r="4350" spans="1:32" ht="14.25">
      <c r="A4350" s="48">
        <v>4400922</v>
      </c>
      <c r="D4350" s="48" t="s">
        <v>3881</v>
      </c>
      <c r="E4350" s="48" t="s">
        <v>552</v>
      </c>
      <c r="F4350" s="48" t="s">
        <v>8197</v>
      </c>
      <c r="G4350" s="48">
        <v>2</v>
      </c>
      <c r="H4350" s="48">
        <v>60</v>
      </c>
      <c r="I4350" s="48">
        <v>1472</v>
      </c>
      <c r="J4350" s="48">
        <v>593</v>
      </c>
      <c r="K4350" s="48">
        <v>8244</v>
      </c>
      <c r="L4350" s="48">
        <v>0</v>
      </c>
      <c r="M4350" s="48">
        <v>1.5</v>
      </c>
      <c r="N4350" s="48">
        <v>0</v>
      </c>
      <c r="O4350" s="48">
        <v>0</v>
      </c>
      <c r="P4350" s="48">
        <v>700</v>
      </c>
      <c r="Q4350" s="48">
        <v>0</v>
      </c>
      <c r="R4350" s="48">
        <v>0</v>
      </c>
      <c r="S4350" s="48">
        <v>2007011</v>
      </c>
      <c r="T4350" s="48">
        <v>1</v>
      </c>
      <c r="U4350" s="48">
        <v>2003011</v>
      </c>
      <c r="V4350" s="48">
        <v>3</v>
      </c>
      <c r="W4350" s="48">
        <v>2004016</v>
      </c>
      <c r="X4350" s="48">
        <v>3</v>
      </c>
      <c r="Y4350" s="48">
        <v>2004012</v>
      </c>
      <c r="Z4350" s="48">
        <v>3</v>
      </c>
      <c r="AC4350" s="48">
        <v>4</v>
      </c>
      <c r="AD4350" s="48">
        <v>4</v>
      </c>
      <c r="AE4350" s="48">
        <v>2</v>
      </c>
      <c r="AF4350" s="48">
        <v>1102011</v>
      </c>
    </row>
    <row r="4351" spans="1:32" ht="14.25">
      <c r="A4351" s="48">
        <v>4400931</v>
      </c>
      <c r="D4351" s="48" t="s">
        <v>3879</v>
      </c>
      <c r="E4351" s="48" t="s">
        <v>1044</v>
      </c>
      <c r="F4351" s="48" t="s">
        <v>8198</v>
      </c>
      <c r="G4351" s="48">
        <v>1</v>
      </c>
      <c r="H4351" s="48">
        <v>60</v>
      </c>
      <c r="I4351" s="48">
        <v>1203</v>
      </c>
      <c r="J4351" s="48">
        <v>593</v>
      </c>
      <c r="K4351" s="48">
        <v>5299</v>
      </c>
      <c r="L4351" s="48">
        <v>0</v>
      </c>
      <c r="M4351" s="48">
        <v>1.5</v>
      </c>
      <c r="N4351" s="48">
        <v>0</v>
      </c>
      <c r="O4351" s="48">
        <v>0</v>
      </c>
      <c r="P4351" s="48">
        <v>700</v>
      </c>
      <c r="Q4351" s="48">
        <v>0</v>
      </c>
      <c r="R4351" s="48">
        <v>0</v>
      </c>
      <c r="S4351" s="48">
        <v>1906010</v>
      </c>
      <c r="T4351" s="48">
        <v>1</v>
      </c>
      <c r="U4351" s="48">
        <v>1901010</v>
      </c>
      <c r="V4351" s="48">
        <v>3</v>
      </c>
      <c r="W4351" s="48">
        <v>1902010</v>
      </c>
      <c r="X4351" s="48">
        <v>3</v>
      </c>
      <c r="AB4351" s="48" t="s">
        <v>8199</v>
      </c>
      <c r="AF4351" s="48">
        <v>1101010</v>
      </c>
    </row>
    <row r="4352" spans="1:32" ht="14.25">
      <c r="A4352" s="48">
        <v>4400932</v>
      </c>
      <c r="D4352" s="48" t="s">
        <v>3881</v>
      </c>
      <c r="E4352" s="48" t="s">
        <v>557</v>
      </c>
      <c r="F4352" s="48" t="s">
        <v>8199</v>
      </c>
      <c r="G4352" s="48">
        <v>2</v>
      </c>
      <c r="H4352" s="48">
        <v>60</v>
      </c>
      <c r="I4352" s="48">
        <v>1591</v>
      </c>
      <c r="J4352" s="48">
        <v>638</v>
      </c>
      <c r="K4352" s="48">
        <v>9010</v>
      </c>
      <c r="L4352" s="48">
        <v>0</v>
      </c>
      <c r="M4352" s="48">
        <v>1.5</v>
      </c>
      <c r="N4352" s="48">
        <v>0</v>
      </c>
      <c r="O4352" s="48">
        <v>0</v>
      </c>
      <c r="P4352" s="48">
        <v>700</v>
      </c>
      <c r="Q4352" s="48">
        <v>0</v>
      </c>
      <c r="R4352" s="48">
        <v>0</v>
      </c>
      <c r="S4352" s="48">
        <v>2007016</v>
      </c>
      <c r="T4352" s="48">
        <v>1</v>
      </c>
      <c r="U4352" s="48">
        <v>2003016</v>
      </c>
      <c r="V4352" s="48">
        <v>3</v>
      </c>
      <c r="W4352" s="48">
        <v>2004014</v>
      </c>
      <c r="X4352" s="48">
        <v>3</v>
      </c>
      <c r="Y4352" s="48">
        <v>2004016</v>
      </c>
      <c r="Z4352" s="48">
        <v>3</v>
      </c>
      <c r="AC4352" s="48">
        <v>4</v>
      </c>
      <c r="AD4352" s="48">
        <v>4</v>
      </c>
      <c r="AE4352" s="48">
        <v>3</v>
      </c>
      <c r="AF4352" s="48">
        <v>1102016</v>
      </c>
    </row>
    <row r="4353" spans="1:32" ht="14.25">
      <c r="A4353" s="48">
        <v>4401011</v>
      </c>
      <c r="D4353" s="48" t="s">
        <v>3879</v>
      </c>
      <c r="E4353" s="48" t="s">
        <v>3839</v>
      </c>
      <c r="F4353" s="48" t="s">
        <v>8200</v>
      </c>
      <c r="G4353" s="48">
        <v>1</v>
      </c>
      <c r="H4353" s="48">
        <v>60</v>
      </c>
      <c r="I4353" s="48">
        <v>1283</v>
      </c>
      <c r="J4353" s="48">
        <v>627</v>
      </c>
      <c r="K4353" s="48">
        <v>5639</v>
      </c>
      <c r="L4353" s="48">
        <v>0</v>
      </c>
      <c r="M4353" s="48">
        <v>1.5</v>
      </c>
      <c r="N4353" s="48">
        <v>0</v>
      </c>
      <c r="O4353" s="48">
        <v>0</v>
      </c>
      <c r="P4353" s="48">
        <v>950</v>
      </c>
      <c r="Q4353" s="48">
        <v>0</v>
      </c>
      <c r="R4353" s="48">
        <v>0</v>
      </c>
      <c r="S4353" s="48">
        <v>1906012</v>
      </c>
      <c r="T4353" s="48">
        <v>1</v>
      </c>
      <c r="U4353" s="48">
        <v>1901012</v>
      </c>
      <c r="V4353" s="48">
        <v>3</v>
      </c>
      <c r="W4353" s="48">
        <v>1902012</v>
      </c>
      <c r="X4353" s="48">
        <v>3</v>
      </c>
      <c r="AB4353" s="48" t="s">
        <v>8201</v>
      </c>
      <c r="AF4353" s="48">
        <v>1101012</v>
      </c>
    </row>
    <row r="4354" spans="1:32" ht="14.25">
      <c r="A4354" s="48">
        <v>4401012</v>
      </c>
      <c r="D4354" s="48" t="s">
        <v>3881</v>
      </c>
      <c r="E4354" s="48" t="s">
        <v>559</v>
      </c>
      <c r="F4354" s="48" t="s">
        <v>8201</v>
      </c>
      <c r="G4354" s="48">
        <v>2</v>
      </c>
      <c r="H4354" s="48">
        <v>60</v>
      </c>
      <c r="I4354" s="48">
        <v>1696</v>
      </c>
      <c r="J4354" s="48">
        <v>677</v>
      </c>
      <c r="K4354" s="48">
        <v>9611</v>
      </c>
      <c r="L4354" s="48">
        <v>0</v>
      </c>
      <c r="M4354" s="48">
        <v>1.5</v>
      </c>
      <c r="N4354" s="48">
        <v>0</v>
      </c>
      <c r="O4354" s="48">
        <v>0</v>
      </c>
      <c r="P4354" s="48">
        <v>950</v>
      </c>
      <c r="Q4354" s="48">
        <v>0</v>
      </c>
      <c r="R4354" s="48">
        <v>0</v>
      </c>
      <c r="S4354" s="48">
        <v>2007018</v>
      </c>
      <c r="T4354" s="48">
        <v>1</v>
      </c>
      <c r="U4354" s="48">
        <v>2003018</v>
      </c>
      <c r="V4354" s="48">
        <v>3</v>
      </c>
      <c r="W4354" s="48">
        <v>2004012</v>
      </c>
      <c r="X4354" s="48">
        <v>3</v>
      </c>
      <c r="Y4354" s="48">
        <v>2004010</v>
      </c>
      <c r="Z4354" s="48">
        <v>3</v>
      </c>
      <c r="AC4354" s="48">
        <v>4</v>
      </c>
      <c r="AD4354" s="48">
        <v>4</v>
      </c>
      <c r="AE4354" s="48">
        <v>2</v>
      </c>
      <c r="AF4354" s="48">
        <v>1102018</v>
      </c>
    </row>
    <row r="4355" spans="1:32" ht="14.25">
      <c r="A4355" s="48">
        <v>4401021</v>
      </c>
      <c r="D4355" s="48" t="s">
        <v>3879</v>
      </c>
      <c r="E4355" s="48" t="s">
        <v>3801</v>
      </c>
      <c r="F4355" s="48" t="s">
        <v>8202</v>
      </c>
      <c r="G4355" s="48">
        <v>1</v>
      </c>
      <c r="H4355" s="48">
        <v>60</v>
      </c>
      <c r="I4355" s="48">
        <v>1195</v>
      </c>
      <c r="J4355" s="48">
        <v>584</v>
      </c>
      <c r="K4355" s="48">
        <v>5193</v>
      </c>
      <c r="L4355" s="48">
        <v>0</v>
      </c>
      <c r="M4355" s="48">
        <v>1.5</v>
      </c>
      <c r="N4355" s="48">
        <v>0</v>
      </c>
      <c r="O4355" s="48">
        <v>0</v>
      </c>
      <c r="P4355" s="48">
        <v>950</v>
      </c>
      <c r="Q4355" s="48">
        <v>0</v>
      </c>
      <c r="R4355" s="48">
        <v>0</v>
      </c>
      <c r="S4355" s="48">
        <v>1906008</v>
      </c>
      <c r="T4355" s="48">
        <v>1</v>
      </c>
      <c r="U4355" s="48">
        <v>1901008</v>
      </c>
      <c r="V4355" s="48">
        <v>3</v>
      </c>
      <c r="W4355" s="48">
        <v>1902008</v>
      </c>
      <c r="X4355" s="48">
        <v>3</v>
      </c>
      <c r="AB4355" s="48" t="s">
        <v>8203</v>
      </c>
      <c r="AF4355" s="48">
        <v>1101008</v>
      </c>
    </row>
    <row r="4356" spans="1:32" ht="14.25">
      <c r="A4356" s="48">
        <v>4401022</v>
      </c>
      <c r="D4356" s="48" t="s">
        <v>3881</v>
      </c>
      <c r="E4356" s="48" t="s">
        <v>554</v>
      </c>
      <c r="F4356" s="48" t="s">
        <v>8203</v>
      </c>
      <c r="G4356" s="48">
        <v>2</v>
      </c>
      <c r="H4356" s="48">
        <v>60</v>
      </c>
      <c r="I4356" s="48">
        <v>1570</v>
      </c>
      <c r="J4356" s="48">
        <v>630</v>
      </c>
      <c r="K4356" s="48">
        <v>8804</v>
      </c>
      <c r="L4356" s="48">
        <v>0</v>
      </c>
      <c r="M4356" s="48">
        <v>1.5</v>
      </c>
      <c r="N4356" s="48">
        <v>0</v>
      </c>
      <c r="O4356" s="48">
        <v>0</v>
      </c>
      <c r="P4356" s="48">
        <v>950</v>
      </c>
      <c r="Q4356" s="48">
        <v>0</v>
      </c>
      <c r="R4356" s="48">
        <v>0</v>
      </c>
      <c r="S4356" s="48">
        <v>2007013</v>
      </c>
      <c r="T4356" s="48">
        <v>1</v>
      </c>
      <c r="U4356" s="48">
        <v>2003013</v>
      </c>
      <c r="V4356" s="48">
        <v>3</v>
      </c>
      <c r="W4356" s="48">
        <v>2004008</v>
      </c>
      <c r="X4356" s="48">
        <v>3</v>
      </c>
      <c r="Y4356" s="48">
        <v>2004010</v>
      </c>
      <c r="Z4356" s="48">
        <v>3</v>
      </c>
      <c r="AC4356" s="48">
        <v>4</v>
      </c>
      <c r="AD4356" s="48">
        <v>4</v>
      </c>
      <c r="AE4356" s="48">
        <v>3</v>
      </c>
      <c r="AF4356" s="48">
        <v>1102013</v>
      </c>
    </row>
    <row r="4357" spans="1:32" ht="14.25">
      <c r="A4357" s="48">
        <v>4401031</v>
      </c>
      <c r="D4357" s="48" t="s">
        <v>3879</v>
      </c>
      <c r="E4357" s="48" t="s">
        <v>3823</v>
      </c>
      <c r="F4357" s="48" t="s">
        <v>8204</v>
      </c>
      <c r="G4357" s="48">
        <v>1</v>
      </c>
      <c r="H4357" s="48">
        <v>60</v>
      </c>
      <c r="I4357" s="48">
        <v>1283</v>
      </c>
      <c r="J4357" s="48">
        <v>627</v>
      </c>
      <c r="K4357" s="48">
        <v>5639</v>
      </c>
      <c r="L4357" s="48">
        <v>0</v>
      </c>
      <c r="M4357" s="48">
        <v>1.5</v>
      </c>
      <c r="N4357" s="48">
        <v>0</v>
      </c>
      <c r="O4357" s="48">
        <v>0</v>
      </c>
      <c r="P4357" s="48">
        <v>950</v>
      </c>
      <c r="Q4357" s="48">
        <v>0</v>
      </c>
      <c r="R4357" s="48">
        <v>0</v>
      </c>
      <c r="S4357" s="48">
        <v>1906009</v>
      </c>
      <c r="T4357" s="48">
        <v>1</v>
      </c>
      <c r="U4357" s="48">
        <v>1901009</v>
      </c>
      <c r="V4357" s="48">
        <v>3</v>
      </c>
      <c r="W4357" s="48">
        <v>1902009</v>
      </c>
      <c r="X4357" s="48">
        <v>3</v>
      </c>
      <c r="AB4357" s="48" t="s">
        <v>8205</v>
      </c>
      <c r="AF4357" s="48">
        <v>1101009</v>
      </c>
    </row>
    <row r="4358" spans="1:32" ht="14.25">
      <c r="A4358" s="48">
        <v>4401032</v>
      </c>
      <c r="D4358" s="48" t="s">
        <v>3881</v>
      </c>
      <c r="E4358" s="48" t="s">
        <v>555</v>
      </c>
      <c r="F4358" s="48" t="s">
        <v>8205</v>
      </c>
      <c r="G4358" s="48">
        <v>2</v>
      </c>
      <c r="H4358" s="48">
        <v>60</v>
      </c>
      <c r="I4358" s="48">
        <v>1696</v>
      </c>
      <c r="J4358" s="48">
        <v>677</v>
      </c>
      <c r="K4358" s="48">
        <v>9611</v>
      </c>
      <c r="L4358" s="48">
        <v>0</v>
      </c>
      <c r="M4358" s="48">
        <v>1.5</v>
      </c>
      <c r="N4358" s="48">
        <v>0</v>
      </c>
      <c r="O4358" s="48">
        <v>0</v>
      </c>
      <c r="P4358" s="48">
        <v>950</v>
      </c>
      <c r="Q4358" s="48">
        <v>0</v>
      </c>
      <c r="R4358" s="48">
        <v>0</v>
      </c>
      <c r="S4358" s="48">
        <v>2007014</v>
      </c>
      <c r="T4358" s="48">
        <v>1</v>
      </c>
      <c r="U4358" s="48">
        <v>2003014</v>
      </c>
      <c r="V4358" s="48">
        <v>3</v>
      </c>
      <c r="W4358" s="48">
        <v>2004002</v>
      </c>
      <c r="X4358" s="48">
        <v>3</v>
      </c>
      <c r="Y4358" s="48">
        <v>2004006</v>
      </c>
      <c r="Z4358" s="48">
        <v>3</v>
      </c>
      <c r="AC4358" s="48">
        <v>4</v>
      </c>
      <c r="AD4358" s="48">
        <v>4</v>
      </c>
      <c r="AE4358" s="48">
        <v>1</v>
      </c>
      <c r="AF4358" s="48">
        <v>1102014</v>
      </c>
    </row>
    <row r="4359" spans="1:32" ht="14.25">
      <c r="A4359" s="48">
        <v>4401111</v>
      </c>
      <c r="D4359" s="48" t="s">
        <v>3879</v>
      </c>
      <c r="E4359" s="48" t="s">
        <v>3781</v>
      </c>
      <c r="F4359" s="48" t="s">
        <v>8206</v>
      </c>
      <c r="G4359" s="48">
        <v>1</v>
      </c>
      <c r="H4359" s="48">
        <v>62</v>
      </c>
      <c r="I4359" s="48">
        <v>1361</v>
      </c>
      <c r="J4359" s="48">
        <v>690</v>
      </c>
      <c r="K4359" s="48">
        <v>6008</v>
      </c>
      <c r="L4359" s="48">
        <v>0</v>
      </c>
      <c r="M4359" s="48">
        <v>1.5</v>
      </c>
      <c r="N4359" s="48">
        <v>0</v>
      </c>
      <c r="O4359" s="48">
        <v>0</v>
      </c>
      <c r="P4359" s="48">
        <v>950</v>
      </c>
      <c r="Q4359" s="48">
        <v>0</v>
      </c>
      <c r="R4359" s="48">
        <v>0</v>
      </c>
      <c r="S4359" s="48">
        <v>1906001</v>
      </c>
      <c r="T4359" s="48">
        <v>1</v>
      </c>
      <c r="U4359" s="48">
        <v>1901001</v>
      </c>
      <c r="V4359" s="48">
        <v>3</v>
      </c>
      <c r="W4359" s="48">
        <v>1902001</v>
      </c>
      <c r="X4359" s="48">
        <v>3</v>
      </c>
      <c r="AB4359" s="48" t="s">
        <v>8207</v>
      </c>
      <c r="AF4359" s="48">
        <v>1101001</v>
      </c>
    </row>
    <row r="4360" spans="1:32" ht="14.25">
      <c r="A4360" s="48">
        <v>4401112</v>
      </c>
      <c r="D4360" s="48" t="s">
        <v>3881</v>
      </c>
      <c r="E4360" s="48" t="s">
        <v>3852</v>
      </c>
      <c r="F4360" s="48" t="s">
        <v>8207</v>
      </c>
      <c r="G4360" s="48">
        <v>2</v>
      </c>
      <c r="H4360" s="48">
        <v>62</v>
      </c>
      <c r="I4360" s="48">
        <v>1790</v>
      </c>
      <c r="J4360" s="48">
        <v>739</v>
      </c>
      <c r="K4360" s="48">
        <v>10198</v>
      </c>
      <c r="L4360" s="48">
        <v>0</v>
      </c>
      <c r="M4360" s="48">
        <v>1.5</v>
      </c>
      <c r="N4360" s="48">
        <v>0</v>
      </c>
      <c r="O4360" s="48">
        <v>0</v>
      </c>
      <c r="P4360" s="48">
        <v>950</v>
      </c>
      <c r="Q4360" s="48">
        <v>0</v>
      </c>
      <c r="R4360" s="48">
        <v>0</v>
      </c>
      <c r="S4360" s="48">
        <v>2007002</v>
      </c>
      <c r="T4360" s="48">
        <v>1</v>
      </c>
      <c r="U4360" s="48">
        <v>2003002</v>
      </c>
      <c r="V4360" s="48">
        <v>3</v>
      </c>
      <c r="W4360" s="48">
        <v>2004004</v>
      </c>
      <c r="X4360" s="48">
        <v>3</v>
      </c>
      <c r="Y4360" s="48">
        <v>2004005</v>
      </c>
      <c r="Z4360" s="48">
        <v>3</v>
      </c>
      <c r="AC4360" s="48">
        <v>4</v>
      </c>
      <c r="AD4360" s="48">
        <v>4</v>
      </c>
      <c r="AE4360" s="48">
        <v>1</v>
      </c>
      <c r="AF4360" s="48">
        <v>1102002</v>
      </c>
    </row>
    <row r="4361" spans="1:32" ht="14.25">
      <c r="A4361" s="48">
        <v>4401121</v>
      </c>
      <c r="D4361" s="48" t="s">
        <v>3879</v>
      </c>
      <c r="E4361" s="48" t="s">
        <v>3859</v>
      </c>
      <c r="F4361" s="48" t="s">
        <v>8208</v>
      </c>
      <c r="G4361" s="48">
        <v>1</v>
      </c>
      <c r="H4361" s="48">
        <v>62</v>
      </c>
      <c r="I4361" s="48">
        <v>1268</v>
      </c>
      <c r="J4361" s="48">
        <v>645</v>
      </c>
      <c r="K4361" s="48">
        <v>5536</v>
      </c>
      <c r="L4361" s="48">
        <v>0</v>
      </c>
      <c r="M4361" s="48">
        <v>1.5</v>
      </c>
      <c r="N4361" s="48">
        <v>0</v>
      </c>
      <c r="O4361" s="48">
        <v>0</v>
      </c>
      <c r="P4361" s="48">
        <v>950</v>
      </c>
      <c r="Q4361" s="48">
        <v>0</v>
      </c>
      <c r="R4361" s="48">
        <v>0</v>
      </c>
      <c r="S4361" s="48">
        <v>1906003</v>
      </c>
      <c r="T4361" s="48">
        <v>1</v>
      </c>
      <c r="U4361" s="48">
        <v>1901003</v>
      </c>
      <c r="V4361" s="48">
        <v>3</v>
      </c>
      <c r="W4361" s="48">
        <v>1902003</v>
      </c>
      <c r="X4361" s="48">
        <v>3</v>
      </c>
      <c r="AB4361" s="48" t="s">
        <v>8209</v>
      </c>
      <c r="AF4361" s="48">
        <v>1101003</v>
      </c>
    </row>
    <row r="4362" spans="1:32" ht="14.25">
      <c r="A4362" s="48">
        <v>4401122</v>
      </c>
      <c r="D4362" s="48" t="s">
        <v>3881</v>
      </c>
      <c r="E4362" s="48" t="s">
        <v>546</v>
      </c>
      <c r="F4362" s="48" t="s">
        <v>8209</v>
      </c>
      <c r="G4362" s="48">
        <v>2</v>
      </c>
      <c r="H4362" s="48">
        <v>62</v>
      </c>
      <c r="I4362" s="48">
        <v>1659</v>
      </c>
      <c r="J4362" s="48">
        <v>690</v>
      </c>
      <c r="K4362" s="48">
        <v>9345</v>
      </c>
      <c r="L4362" s="48">
        <v>0</v>
      </c>
      <c r="M4362" s="48">
        <v>1.5</v>
      </c>
      <c r="N4362" s="48">
        <v>0</v>
      </c>
      <c r="O4362" s="48">
        <v>0</v>
      </c>
      <c r="P4362" s="48">
        <v>950</v>
      </c>
      <c r="Q4362" s="48">
        <v>0</v>
      </c>
      <c r="R4362" s="48">
        <v>0</v>
      </c>
      <c r="S4362" s="48">
        <v>2007005</v>
      </c>
      <c r="T4362" s="48">
        <v>1</v>
      </c>
      <c r="U4362" s="48">
        <v>2003005</v>
      </c>
      <c r="V4362" s="48">
        <v>3</v>
      </c>
      <c r="W4362" s="48">
        <v>2004012</v>
      </c>
      <c r="X4362" s="48">
        <v>3</v>
      </c>
      <c r="Y4362" s="48">
        <v>2004014</v>
      </c>
      <c r="Z4362" s="48">
        <v>3</v>
      </c>
      <c r="AC4362" s="48">
        <v>4</v>
      </c>
      <c r="AD4362" s="48">
        <v>4</v>
      </c>
      <c r="AE4362" s="48">
        <v>3</v>
      </c>
      <c r="AF4362" s="48">
        <v>1102005</v>
      </c>
    </row>
    <row r="4363" spans="1:32" ht="14.25">
      <c r="A4363" s="48">
        <v>4401131</v>
      </c>
      <c r="D4363" s="48" t="s">
        <v>3879</v>
      </c>
      <c r="E4363" s="48" t="s">
        <v>3849</v>
      </c>
      <c r="F4363" s="48" t="s">
        <v>8210</v>
      </c>
      <c r="G4363" s="48">
        <v>1</v>
      </c>
      <c r="H4363" s="48">
        <v>62</v>
      </c>
      <c r="I4363" s="48">
        <v>1361</v>
      </c>
      <c r="J4363" s="48">
        <v>690</v>
      </c>
      <c r="K4363" s="48">
        <v>6008</v>
      </c>
      <c r="L4363" s="48">
        <v>0</v>
      </c>
      <c r="M4363" s="48">
        <v>1.5</v>
      </c>
      <c r="N4363" s="48">
        <v>0</v>
      </c>
      <c r="O4363" s="48">
        <v>0</v>
      </c>
      <c r="P4363" s="48">
        <v>950</v>
      </c>
      <c r="Q4363" s="48">
        <v>0</v>
      </c>
      <c r="R4363" s="48">
        <v>0</v>
      </c>
      <c r="S4363" s="48">
        <v>1906014</v>
      </c>
      <c r="T4363" s="48">
        <v>1</v>
      </c>
      <c r="U4363" s="48">
        <v>1901014</v>
      </c>
      <c r="V4363" s="48">
        <v>3</v>
      </c>
      <c r="W4363" s="48">
        <v>1902014</v>
      </c>
      <c r="X4363" s="48">
        <v>3</v>
      </c>
      <c r="AB4363" s="48" t="s">
        <v>8211</v>
      </c>
      <c r="AF4363" s="48">
        <v>1101014</v>
      </c>
    </row>
    <row r="4364" spans="1:32" ht="14.25">
      <c r="A4364" s="48">
        <v>4401132</v>
      </c>
      <c r="D4364" s="48" t="s">
        <v>3881</v>
      </c>
      <c r="E4364" s="48" t="s">
        <v>561</v>
      </c>
      <c r="F4364" s="48" t="s">
        <v>8211</v>
      </c>
      <c r="G4364" s="48">
        <v>2</v>
      </c>
      <c r="H4364" s="48">
        <v>62</v>
      </c>
      <c r="I4364" s="48">
        <v>1790</v>
      </c>
      <c r="J4364" s="48">
        <v>739</v>
      </c>
      <c r="K4364" s="48">
        <v>10198</v>
      </c>
      <c r="L4364" s="48">
        <v>0</v>
      </c>
      <c r="M4364" s="48">
        <v>1.5</v>
      </c>
      <c r="N4364" s="48">
        <v>0</v>
      </c>
      <c r="O4364" s="48">
        <v>0</v>
      </c>
      <c r="P4364" s="48">
        <v>950</v>
      </c>
      <c r="Q4364" s="48">
        <v>0</v>
      </c>
      <c r="R4364" s="48">
        <v>0</v>
      </c>
      <c r="S4364" s="48">
        <v>2007020</v>
      </c>
      <c r="T4364" s="48">
        <v>1</v>
      </c>
      <c r="U4364" s="48">
        <v>2003020</v>
      </c>
      <c r="V4364" s="48">
        <v>3</v>
      </c>
      <c r="W4364" s="48">
        <v>2004008</v>
      </c>
      <c r="X4364" s="48">
        <v>3</v>
      </c>
      <c r="Y4364" s="48">
        <v>2004010</v>
      </c>
      <c r="Z4364" s="48">
        <v>3</v>
      </c>
      <c r="AC4364" s="48">
        <v>4</v>
      </c>
      <c r="AD4364" s="48">
        <v>4</v>
      </c>
      <c r="AE4364" s="48">
        <v>2</v>
      </c>
      <c r="AF4364" s="48">
        <v>1102020</v>
      </c>
    </row>
    <row r="4365" spans="1:32" ht="14.25">
      <c r="A4365" s="48">
        <v>4401211</v>
      </c>
      <c r="D4365" s="48" t="s">
        <v>3879</v>
      </c>
      <c r="E4365" s="48" t="s">
        <v>3839</v>
      </c>
      <c r="F4365" s="48" t="s">
        <v>8212</v>
      </c>
      <c r="G4365" s="48">
        <v>1</v>
      </c>
      <c r="H4365" s="48">
        <v>65</v>
      </c>
      <c r="I4365" s="48">
        <v>1472</v>
      </c>
      <c r="J4365" s="48">
        <v>746</v>
      </c>
      <c r="K4365" s="48">
        <v>6707</v>
      </c>
      <c r="L4365" s="48">
        <v>0</v>
      </c>
      <c r="M4365" s="48">
        <v>1.5</v>
      </c>
      <c r="N4365" s="48">
        <v>0</v>
      </c>
      <c r="O4365" s="48">
        <v>0</v>
      </c>
      <c r="P4365" s="48">
        <v>950</v>
      </c>
      <c r="Q4365" s="48">
        <v>0</v>
      </c>
      <c r="R4365" s="48">
        <v>0</v>
      </c>
      <c r="S4365" s="48">
        <v>1906012</v>
      </c>
      <c r="T4365" s="48">
        <v>1</v>
      </c>
      <c r="U4365" s="48">
        <v>1901012</v>
      </c>
      <c r="V4365" s="48">
        <v>3</v>
      </c>
      <c r="W4365" s="48">
        <v>1902012</v>
      </c>
      <c r="X4365" s="48">
        <v>3</v>
      </c>
      <c r="AB4365" s="48" t="s">
        <v>8213</v>
      </c>
      <c r="AF4365" s="48">
        <v>1101012</v>
      </c>
    </row>
    <row r="4366" spans="1:32" ht="14.25">
      <c r="A4366" s="48">
        <v>4401212</v>
      </c>
      <c r="D4366" s="48" t="s">
        <v>3881</v>
      </c>
      <c r="E4366" s="48" t="s">
        <v>559</v>
      </c>
      <c r="F4366" s="48" t="s">
        <v>8213</v>
      </c>
      <c r="G4366" s="48">
        <v>2</v>
      </c>
      <c r="H4366" s="48">
        <v>65</v>
      </c>
      <c r="I4366" s="48">
        <v>1927</v>
      </c>
      <c r="J4366" s="48">
        <v>795</v>
      </c>
      <c r="K4366" s="48">
        <v>11223</v>
      </c>
      <c r="L4366" s="48">
        <v>0</v>
      </c>
      <c r="M4366" s="48">
        <v>1.5</v>
      </c>
      <c r="N4366" s="48">
        <v>0</v>
      </c>
      <c r="O4366" s="48">
        <v>0</v>
      </c>
      <c r="P4366" s="48">
        <v>950</v>
      </c>
      <c r="Q4366" s="48">
        <v>0</v>
      </c>
      <c r="R4366" s="48">
        <v>0</v>
      </c>
      <c r="S4366" s="48">
        <v>2007018</v>
      </c>
      <c r="T4366" s="48">
        <v>1</v>
      </c>
      <c r="U4366" s="48">
        <v>2003018</v>
      </c>
      <c r="V4366" s="48">
        <v>3</v>
      </c>
      <c r="W4366" s="48">
        <v>2004012</v>
      </c>
      <c r="X4366" s="48">
        <v>3</v>
      </c>
      <c r="Y4366" s="48">
        <v>2004010</v>
      </c>
      <c r="Z4366" s="48">
        <v>3</v>
      </c>
      <c r="AC4366" s="48">
        <v>4</v>
      </c>
      <c r="AD4366" s="48">
        <v>4</v>
      </c>
      <c r="AE4366" s="48">
        <v>2</v>
      </c>
      <c r="AF4366" s="48">
        <v>1102018</v>
      </c>
    </row>
    <row r="4367" spans="1:32" ht="14.25">
      <c r="A4367" s="48">
        <v>4401221</v>
      </c>
      <c r="D4367" s="48" t="s">
        <v>3879</v>
      </c>
      <c r="E4367" s="48" t="s">
        <v>3801</v>
      </c>
      <c r="F4367" s="48" t="s">
        <v>8214</v>
      </c>
      <c r="G4367" s="48">
        <v>1</v>
      </c>
      <c r="H4367" s="48">
        <v>65</v>
      </c>
      <c r="I4367" s="48">
        <v>1373</v>
      </c>
      <c r="J4367" s="48">
        <v>697</v>
      </c>
      <c r="K4367" s="48">
        <v>6195</v>
      </c>
      <c r="L4367" s="48">
        <v>0</v>
      </c>
      <c r="M4367" s="48">
        <v>1.5</v>
      </c>
      <c r="N4367" s="48">
        <v>0</v>
      </c>
      <c r="O4367" s="48">
        <v>0</v>
      </c>
      <c r="P4367" s="48">
        <v>950</v>
      </c>
      <c r="Q4367" s="48">
        <v>0</v>
      </c>
      <c r="R4367" s="48">
        <v>0</v>
      </c>
      <c r="S4367" s="48">
        <v>1906008</v>
      </c>
      <c r="T4367" s="48">
        <v>1</v>
      </c>
      <c r="U4367" s="48">
        <v>1901008</v>
      </c>
      <c r="V4367" s="48">
        <v>3</v>
      </c>
      <c r="W4367" s="48">
        <v>1902008</v>
      </c>
      <c r="X4367" s="48">
        <v>3</v>
      </c>
      <c r="AB4367" s="48" t="s">
        <v>8215</v>
      </c>
      <c r="AF4367" s="48">
        <v>1101008</v>
      </c>
    </row>
    <row r="4368" spans="1:32" ht="14.25">
      <c r="A4368" s="48">
        <v>4401222</v>
      </c>
      <c r="D4368" s="48" t="s">
        <v>3881</v>
      </c>
      <c r="E4368" s="48" t="s">
        <v>554</v>
      </c>
      <c r="F4368" s="48" t="s">
        <v>8215</v>
      </c>
      <c r="G4368" s="48">
        <v>2</v>
      </c>
      <c r="H4368" s="48">
        <v>65</v>
      </c>
      <c r="I4368" s="48">
        <v>1788</v>
      </c>
      <c r="J4368" s="48">
        <v>743</v>
      </c>
      <c r="K4368" s="48">
        <v>10301</v>
      </c>
      <c r="L4368" s="48">
        <v>0</v>
      </c>
      <c r="M4368" s="48">
        <v>1.5</v>
      </c>
      <c r="N4368" s="48">
        <v>0</v>
      </c>
      <c r="O4368" s="48">
        <v>0</v>
      </c>
      <c r="P4368" s="48">
        <v>950</v>
      </c>
      <c r="Q4368" s="48">
        <v>0</v>
      </c>
      <c r="R4368" s="48">
        <v>0</v>
      </c>
      <c r="S4368" s="48">
        <v>2007013</v>
      </c>
      <c r="T4368" s="48">
        <v>1</v>
      </c>
      <c r="U4368" s="48">
        <v>2003013</v>
      </c>
      <c r="V4368" s="48">
        <v>3</v>
      </c>
      <c r="W4368" s="48">
        <v>2004008</v>
      </c>
      <c r="X4368" s="48">
        <v>3</v>
      </c>
      <c r="Y4368" s="48">
        <v>2004010</v>
      </c>
      <c r="Z4368" s="48">
        <v>3</v>
      </c>
      <c r="AC4368" s="48">
        <v>4</v>
      </c>
      <c r="AD4368" s="48">
        <v>4</v>
      </c>
      <c r="AE4368" s="48">
        <v>3</v>
      </c>
      <c r="AF4368" s="48">
        <v>1102013</v>
      </c>
    </row>
    <row r="4369" spans="1:32" ht="14.25">
      <c r="A4369" s="48">
        <v>4401231</v>
      </c>
      <c r="D4369" s="48" t="s">
        <v>3879</v>
      </c>
      <c r="E4369" s="48" t="s">
        <v>3823</v>
      </c>
      <c r="F4369" s="48" t="s">
        <v>8216</v>
      </c>
      <c r="G4369" s="48">
        <v>1</v>
      </c>
      <c r="H4369" s="48">
        <v>65</v>
      </c>
      <c r="I4369" s="48">
        <v>1472</v>
      </c>
      <c r="J4369" s="48">
        <v>746</v>
      </c>
      <c r="K4369" s="48">
        <v>6707</v>
      </c>
      <c r="L4369" s="48">
        <v>0</v>
      </c>
      <c r="M4369" s="48">
        <v>1.5</v>
      </c>
      <c r="N4369" s="48">
        <v>0</v>
      </c>
      <c r="O4369" s="48">
        <v>0</v>
      </c>
      <c r="P4369" s="48">
        <v>950</v>
      </c>
      <c r="Q4369" s="48">
        <v>0</v>
      </c>
      <c r="R4369" s="48">
        <v>0</v>
      </c>
      <c r="S4369" s="48">
        <v>1906009</v>
      </c>
      <c r="T4369" s="48">
        <v>1</v>
      </c>
      <c r="U4369" s="48">
        <v>1901009</v>
      </c>
      <c r="V4369" s="48">
        <v>3</v>
      </c>
      <c r="W4369" s="48">
        <v>1902009</v>
      </c>
      <c r="X4369" s="48">
        <v>3</v>
      </c>
      <c r="AB4369" s="48" t="s">
        <v>8217</v>
      </c>
      <c r="AF4369" s="48">
        <v>1101009</v>
      </c>
    </row>
    <row r="4370" spans="1:32" ht="14.25">
      <c r="A4370" s="48">
        <v>4401232</v>
      </c>
      <c r="D4370" s="48" t="s">
        <v>3881</v>
      </c>
      <c r="E4370" s="48" t="s">
        <v>555</v>
      </c>
      <c r="F4370" s="48" t="s">
        <v>8217</v>
      </c>
      <c r="G4370" s="48">
        <v>2</v>
      </c>
      <c r="H4370" s="48">
        <v>65</v>
      </c>
      <c r="I4370" s="48">
        <v>1927</v>
      </c>
      <c r="J4370" s="48">
        <v>795</v>
      </c>
      <c r="K4370" s="48">
        <v>11223</v>
      </c>
      <c r="L4370" s="48">
        <v>0</v>
      </c>
      <c r="M4370" s="48">
        <v>1.5</v>
      </c>
      <c r="N4370" s="48">
        <v>0</v>
      </c>
      <c r="O4370" s="48">
        <v>0</v>
      </c>
      <c r="P4370" s="48">
        <v>950</v>
      </c>
      <c r="Q4370" s="48">
        <v>0</v>
      </c>
      <c r="R4370" s="48">
        <v>0</v>
      </c>
      <c r="S4370" s="48">
        <v>2007014</v>
      </c>
      <c r="T4370" s="48">
        <v>1</v>
      </c>
      <c r="U4370" s="48">
        <v>2003014</v>
      </c>
      <c r="V4370" s="48">
        <v>3</v>
      </c>
      <c r="W4370" s="48">
        <v>2004002</v>
      </c>
      <c r="X4370" s="48">
        <v>3</v>
      </c>
      <c r="Y4370" s="48">
        <v>2004006</v>
      </c>
      <c r="Z4370" s="48">
        <v>3</v>
      </c>
      <c r="AC4370" s="48">
        <v>4</v>
      </c>
      <c r="AD4370" s="48">
        <v>4</v>
      </c>
      <c r="AE4370" s="48">
        <v>1</v>
      </c>
      <c r="AF4370" s="48">
        <v>1102014</v>
      </c>
    </row>
    <row r="4371" spans="1:32" ht="14.25">
      <c r="A4371" s="48">
        <v>4401311</v>
      </c>
      <c r="D4371" s="48" t="s">
        <v>3879</v>
      </c>
      <c r="E4371" s="48" t="s">
        <v>3832</v>
      </c>
      <c r="F4371" s="48" t="s">
        <v>8218</v>
      </c>
      <c r="G4371" s="48">
        <v>1</v>
      </c>
      <c r="H4371" s="48">
        <v>68</v>
      </c>
      <c r="I4371" s="48">
        <v>1578</v>
      </c>
      <c r="J4371" s="48">
        <v>809</v>
      </c>
      <c r="K4371" s="48">
        <v>7319</v>
      </c>
      <c r="L4371" s="48">
        <v>0</v>
      </c>
      <c r="M4371" s="48">
        <v>1.5</v>
      </c>
      <c r="N4371" s="48">
        <v>0</v>
      </c>
      <c r="O4371" s="48">
        <v>0</v>
      </c>
      <c r="P4371" s="48">
        <v>950</v>
      </c>
      <c r="Q4371" s="48">
        <v>0</v>
      </c>
      <c r="R4371" s="48">
        <v>0</v>
      </c>
      <c r="S4371" s="48">
        <v>1906015</v>
      </c>
      <c r="T4371" s="48">
        <v>1</v>
      </c>
      <c r="U4371" s="48">
        <v>1901015</v>
      </c>
      <c r="V4371" s="48">
        <v>3</v>
      </c>
      <c r="W4371" s="48">
        <v>1902015</v>
      </c>
      <c r="X4371" s="48">
        <v>3</v>
      </c>
      <c r="AB4371" s="48" t="s">
        <v>8219</v>
      </c>
      <c r="AF4371" s="48">
        <v>1101015</v>
      </c>
    </row>
    <row r="4372" spans="1:32" ht="14.25">
      <c r="A4372" s="48">
        <v>4401312</v>
      </c>
      <c r="D4372" s="48" t="s">
        <v>3881</v>
      </c>
      <c r="E4372" s="48" t="s">
        <v>562</v>
      </c>
      <c r="F4372" s="48" t="s">
        <v>8219</v>
      </c>
      <c r="G4372" s="48">
        <v>2</v>
      </c>
      <c r="H4372" s="48">
        <v>68</v>
      </c>
      <c r="I4372" s="48">
        <v>2059</v>
      </c>
      <c r="J4372" s="48">
        <v>858</v>
      </c>
      <c r="K4372" s="48">
        <v>12163</v>
      </c>
      <c r="L4372" s="48">
        <v>0</v>
      </c>
      <c r="M4372" s="48">
        <v>1.5</v>
      </c>
      <c r="N4372" s="48">
        <v>0</v>
      </c>
      <c r="O4372" s="48">
        <v>0</v>
      </c>
      <c r="P4372" s="48">
        <v>950</v>
      </c>
      <c r="Q4372" s="48">
        <v>0</v>
      </c>
      <c r="R4372" s="48">
        <v>0</v>
      </c>
      <c r="S4372" s="48">
        <v>2007021</v>
      </c>
      <c r="T4372" s="48">
        <v>1</v>
      </c>
      <c r="U4372" s="48">
        <v>2003021</v>
      </c>
      <c r="V4372" s="48">
        <v>3</v>
      </c>
      <c r="W4372" s="48">
        <v>2004008</v>
      </c>
      <c r="X4372" s="48">
        <v>3</v>
      </c>
      <c r="Y4372" s="48">
        <v>2004011</v>
      </c>
      <c r="Z4372" s="48">
        <v>3</v>
      </c>
      <c r="AC4372" s="48">
        <v>4</v>
      </c>
      <c r="AD4372" s="48">
        <v>4</v>
      </c>
      <c r="AE4372" s="48">
        <v>1</v>
      </c>
      <c r="AF4372" s="48">
        <v>1102021</v>
      </c>
    </row>
    <row r="4373" spans="1:32" ht="14.25">
      <c r="A4373" s="48">
        <v>4401321</v>
      </c>
      <c r="D4373" s="48" t="s">
        <v>3879</v>
      </c>
      <c r="E4373" s="48" t="s">
        <v>3781</v>
      </c>
      <c r="F4373" s="48" t="s">
        <v>8220</v>
      </c>
      <c r="G4373" s="48">
        <v>1</v>
      </c>
      <c r="H4373" s="48">
        <v>68</v>
      </c>
      <c r="I4373" s="48">
        <v>1473</v>
      </c>
      <c r="J4373" s="48">
        <v>757</v>
      </c>
      <c r="K4373" s="48">
        <v>6768</v>
      </c>
      <c r="L4373" s="48">
        <v>0</v>
      </c>
      <c r="M4373" s="48">
        <v>1.5</v>
      </c>
      <c r="N4373" s="48">
        <v>0</v>
      </c>
      <c r="O4373" s="48">
        <v>0</v>
      </c>
      <c r="P4373" s="48">
        <v>950</v>
      </c>
      <c r="Q4373" s="48">
        <v>0</v>
      </c>
      <c r="R4373" s="48">
        <v>0</v>
      </c>
      <c r="S4373" s="48">
        <v>1906001</v>
      </c>
      <c r="T4373" s="48">
        <v>1</v>
      </c>
      <c r="U4373" s="48">
        <v>1901001</v>
      </c>
      <c r="V4373" s="48">
        <v>3</v>
      </c>
      <c r="W4373" s="48">
        <v>1902001</v>
      </c>
      <c r="X4373" s="48">
        <v>3</v>
      </c>
      <c r="AB4373" s="48" t="s">
        <v>8221</v>
      </c>
      <c r="AF4373" s="48">
        <v>1101001</v>
      </c>
    </row>
    <row r="4374" spans="1:32" ht="14.25">
      <c r="A4374" s="48">
        <v>4401322</v>
      </c>
      <c r="D4374" s="48" t="s">
        <v>3881</v>
      </c>
      <c r="E4374" s="48" t="s">
        <v>550</v>
      </c>
      <c r="F4374" s="48" t="s">
        <v>8221</v>
      </c>
      <c r="G4374" s="48">
        <v>2</v>
      </c>
      <c r="H4374" s="48">
        <v>68</v>
      </c>
      <c r="I4374" s="48">
        <v>1911</v>
      </c>
      <c r="J4374" s="48">
        <v>802</v>
      </c>
      <c r="K4374" s="48">
        <v>11171</v>
      </c>
      <c r="L4374" s="48">
        <v>0</v>
      </c>
      <c r="M4374" s="48">
        <v>1.5</v>
      </c>
      <c r="N4374" s="48">
        <v>0</v>
      </c>
      <c r="O4374" s="48">
        <v>0</v>
      </c>
      <c r="P4374" s="48">
        <v>950</v>
      </c>
      <c r="Q4374" s="48">
        <v>0</v>
      </c>
      <c r="R4374" s="48">
        <v>0</v>
      </c>
      <c r="S4374" s="48">
        <v>2007009</v>
      </c>
      <c r="T4374" s="48">
        <v>1</v>
      </c>
      <c r="U4374" s="48">
        <v>2003009</v>
      </c>
      <c r="V4374" s="48">
        <v>3</v>
      </c>
      <c r="W4374" s="48">
        <v>2004010</v>
      </c>
      <c r="X4374" s="48">
        <v>3</v>
      </c>
      <c r="Y4374" s="48">
        <v>2004014</v>
      </c>
      <c r="Z4374" s="48">
        <v>3</v>
      </c>
      <c r="AC4374" s="48">
        <v>4</v>
      </c>
      <c r="AD4374" s="48">
        <v>4</v>
      </c>
      <c r="AE4374" s="48">
        <v>2</v>
      </c>
      <c r="AF4374" s="48">
        <v>1102009</v>
      </c>
    </row>
    <row r="4375" spans="1:32" ht="14.25">
      <c r="A4375" s="48">
        <v>4401331</v>
      </c>
      <c r="D4375" s="48" t="s">
        <v>3879</v>
      </c>
      <c r="E4375" s="48" t="s">
        <v>3853</v>
      </c>
      <c r="F4375" s="48" t="s">
        <v>8222</v>
      </c>
      <c r="G4375" s="48">
        <v>1</v>
      </c>
      <c r="H4375" s="48">
        <v>68</v>
      </c>
      <c r="I4375" s="48">
        <v>1578</v>
      </c>
      <c r="J4375" s="48">
        <v>809</v>
      </c>
      <c r="K4375" s="48">
        <v>7319</v>
      </c>
      <c r="L4375" s="48">
        <v>0</v>
      </c>
      <c r="M4375" s="48">
        <v>1.5</v>
      </c>
      <c r="N4375" s="48">
        <v>0</v>
      </c>
      <c r="O4375" s="48">
        <v>0</v>
      </c>
      <c r="P4375" s="48">
        <v>950</v>
      </c>
      <c r="Q4375" s="48">
        <v>0</v>
      </c>
      <c r="R4375" s="48">
        <v>0</v>
      </c>
      <c r="S4375" s="48">
        <v>1906011</v>
      </c>
      <c r="T4375" s="48">
        <v>1</v>
      </c>
      <c r="U4375" s="48">
        <v>1901011</v>
      </c>
      <c r="V4375" s="48">
        <v>3</v>
      </c>
      <c r="W4375" s="48">
        <v>1902011</v>
      </c>
      <c r="X4375" s="48">
        <v>3</v>
      </c>
      <c r="AB4375" s="48" t="s">
        <v>8223</v>
      </c>
      <c r="AF4375" s="48">
        <v>1101011</v>
      </c>
    </row>
    <row r="4376" spans="1:32" ht="14.25">
      <c r="A4376" s="48">
        <v>4401332</v>
      </c>
      <c r="D4376" s="48" t="s">
        <v>3881</v>
      </c>
      <c r="E4376" s="48" t="s">
        <v>558</v>
      </c>
      <c r="F4376" s="48" t="s">
        <v>8223</v>
      </c>
      <c r="G4376" s="48">
        <v>2</v>
      </c>
      <c r="H4376" s="48">
        <v>68</v>
      </c>
      <c r="I4376" s="48">
        <v>2059</v>
      </c>
      <c r="J4376" s="48">
        <v>858</v>
      </c>
      <c r="K4376" s="48">
        <v>12163</v>
      </c>
      <c r="L4376" s="48">
        <v>0</v>
      </c>
      <c r="M4376" s="48">
        <v>1.5</v>
      </c>
      <c r="N4376" s="48">
        <v>0</v>
      </c>
      <c r="O4376" s="48">
        <v>0</v>
      </c>
      <c r="P4376" s="48">
        <v>950</v>
      </c>
      <c r="Q4376" s="48">
        <v>0</v>
      </c>
      <c r="R4376" s="48">
        <v>0</v>
      </c>
      <c r="S4376" s="48">
        <v>2007017</v>
      </c>
      <c r="T4376" s="48">
        <v>1</v>
      </c>
      <c r="U4376" s="48">
        <v>2003017</v>
      </c>
      <c r="V4376" s="48">
        <v>3</v>
      </c>
      <c r="W4376" s="48">
        <v>2004008</v>
      </c>
      <c r="X4376" s="48">
        <v>3</v>
      </c>
      <c r="Y4376" s="48">
        <v>2004010</v>
      </c>
      <c r="Z4376" s="48">
        <v>3</v>
      </c>
      <c r="AC4376" s="48">
        <v>4</v>
      </c>
      <c r="AD4376" s="48">
        <v>4</v>
      </c>
      <c r="AE4376" s="48">
        <v>3</v>
      </c>
      <c r="AF4376" s="48">
        <v>1102017</v>
      </c>
    </row>
    <row r="4377" spans="1:32" ht="14.25">
      <c r="A4377" s="48">
        <v>4401411</v>
      </c>
      <c r="D4377" s="48" t="s">
        <v>3879</v>
      </c>
      <c r="E4377" s="48" t="s">
        <v>3748</v>
      </c>
      <c r="F4377" s="48" t="s">
        <v>8224</v>
      </c>
      <c r="G4377" s="48">
        <v>1</v>
      </c>
      <c r="H4377" s="48">
        <v>70</v>
      </c>
      <c r="I4377" s="48">
        <v>1735</v>
      </c>
      <c r="J4377" s="48">
        <v>894</v>
      </c>
      <c r="K4377" s="48">
        <v>7979</v>
      </c>
      <c r="L4377" s="48">
        <v>0</v>
      </c>
      <c r="M4377" s="48">
        <v>1.5</v>
      </c>
      <c r="N4377" s="48">
        <v>0</v>
      </c>
      <c r="O4377" s="48">
        <v>0</v>
      </c>
      <c r="P4377" s="48">
        <v>1200</v>
      </c>
      <c r="Q4377" s="48">
        <v>0</v>
      </c>
      <c r="R4377" s="48">
        <v>0</v>
      </c>
      <c r="S4377" s="48">
        <v>1906006</v>
      </c>
      <c r="T4377" s="48">
        <v>1</v>
      </c>
      <c r="U4377" s="48">
        <v>1901006</v>
      </c>
      <c r="V4377" s="48">
        <v>3</v>
      </c>
      <c r="W4377" s="48">
        <v>1902006</v>
      </c>
      <c r="X4377" s="48">
        <v>3</v>
      </c>
      <c r="AB4377" s="48" t="s">
        <v>8225</v>
      </c>
      <c r="AF4377" s="48">
        <v>1101006</v>
      </c>
    </row>
    <row r="4378" spans="1:32" ht="14.25">
      <c r="A4378" s="48">
        <v>4401412</v>
      </c>
      <c r="D4378" s="48" t="s">
        <v>3881</v>
      </c>
      <c r="E4378" s="48" t="s">
        <v>548</v>
      </c>
      <c r="F4378" s="48" t="s">
        <v>8225</v>
      </c>
      <c r="G4378" s="48">
        <v>2</v>
      </c>
      <c r="H4378" s="48">
        <v>70</v>
      </c>
      <c r="I4378" s="48">
        <v>2266</v>
      </c>
      <c r="J4378" s="48">
        <v>951</v>
      </c>
      <c r="K4378" s="48">
        <v>13383</v>
      </c>
      <c r="L4378" s="48">
        <v>0</v>
      </c>
      <c r="M4378" s="48">
        <v>1.5</v>
      </c>
      <c r="N4378" s="48">
        <v>0</v>
      </c>
      <c r="O4378" s="48">
        <v>0</v>
      </c>
      <c r="P4378" s="48">
        <v>1200</v>
      </c>
      <c r="Q4378" s="48">
        <v>0</v>
      </c>
      <c r="R4378" s="48">
        <v>0</v>
      </c>
      <c r="S4378" s="48">
        <v>2007007</v>
      </c>
      <c r="T4378" s="48">
        <v>1</v>
      </c>
      <c r="U4378" s="48">
        <v>2003007</v>
      </c>
      <c r="V4378" s="48">
        <v>3</v>
      </c>
      <c r="W4378" s="48">
        <v>2004002</v>
      </c>
      <c r="X4378" s="48">
        <v>3</v>
      </c>
      <c r="Y4378" s="48">
        <v>2004006</v>
      </c>
      <c r="Z4378" s="48">
        <v>3</v>
      </c>
      <c r="AC4378" s="48">
        <v>4</v>
      </c>
      <c r="AD4378" s="48">
        <v>4</v>
      </c>
      <c r="AE4378" s="48">
        <v>1</v>
      </c>
      <c r="AF4378" s="48">
        <v>1102007</v>
      </c>
    </row>
    <row r="4379" spans="1:32" ht="14.25">
      <c r="A4379" s="48">
        <v>4401421</v>
      </c>
      <c r="D4379" s="48" t="s">
        <v>3879</v>
      </c>
      <c r="E4379" s="48" t="s">
        <v>3859</v>
      </c>
      <c r="F4379" s="48" t="s">
        <v>8226</v>
      </c>
      <c r="G4379" s="48">
        <v>1</v>
      </c>
      <c r="H4379" s="48">
        <v>70</v>
      </c>
      <c r="I4379" s="48">
        <v>1562</v>
      </c>
      <c r="J4379" s="48">
        <v>809</v>
      </c>
      <c r="K4379" s="48">
        <v>7111</v>
      </c>
      <c r="L4379" s="48">
        <v>0</v>
      </c>
      <c r="M4379" s="48">
        <v>1.5</v>
      </c>
      <c r="N4379" s="48">
        <v>0</v>
      </c>
      <c r="O4379" s="48">
        <v>0</v>
      </c>
      <c r="P4379" s="48">
        <v>950</v>
      </c>
      <c r="Q4379" s="48">
        <v>0</v>
      </c>
      <c r="R4379" s="48">
        <v>0</v>
      </c>
      <c r="S4379" s="48">
        <v>1906003</v>
      </c>
      <c r="T4379" s="48">
        <v>1</v>
      </c>
      <c r="U4379" s="48">
        <v>1901003</v>
      </c>
      <c r="V4379" s="48">
        <v>3</v>
      </c>
      <c r="W4379" s="48">
        <v>1902003</v>
      </c>
      <c r="X4379" s="48">
        <v>3</v>
      </c>
      <c r="AB4379" s="48" t="s">
        <v>8227</v>
      </c>
      <c r="AF4379" s="48">
        <v>1101003</v>
      </c>
    </row>
    <row r="4380" spans="1:32" ht="14.25">
      <c r="A4380" s="48">
        <v>4401422</v>
      </c>
      <c r="D4380" s="48" t="s">
        <v>3881</v>
      </c>
      <c r="E4380" s="48" t="s">
        <v>546</v>
      </c>
      <c r="F4380" s="48" t="s">
        <v>8227</v>
      </c>
      <c r="G4380" s="48">
        <v>2</v>
      </c>
      <c r="H4380" s="48">
        <v>70</v>
      </c>
      <c r="I4380" s="48">
        <v>2016</v>
      </c>
      <c r="J4380" s="48">
        <v>855</v>
      </c>
      <c r="K4380" s="48">
        <v>11712</v>
      </c>
      <c r="L4380" s="48">
        <v>0</v>
      </c>
      <c r="M4380" s="48">
        <v>1.5</v>
      </c>
      <c r="N4380" s="48">
        <v>0</v>
      </c>
      <c r="O4380" s="48">
        <v>0</v>
      </c>
      <c r="P4380" s="48">
        <v>950</v>
      </c>
      <c r="Q4380" s="48">
        <v>0</v>
      </c>
      <c r="R4380" s="48">
        <v>0</v>
      </c>
      <c r="S4380" s="48">
        <v>2007005</v>
      </c>
      <c r="T4380" s="48">
        <v>1</v>
      </c>
      <c r="U4380" s="48">
        <v>2003005</v>
      </c>
      <c r="V4380" s="48">
        <v>3</v>
      </c>
      <c r="W4380" s="48">
        <v>2004012</v>
      </c>
      <c r="X4380" s="48">
        <v>3</v>
      </c>
      <c r="Y4380" s="48">
        <v>2004014</v>
      </c>
      <c r="Z4380" s="48">
        <v>3</v>
      </c>
      <c r="AC4380" s="48">
        <v>4</v>
      </c>
      <c r="AD4380" s="48">
        <v>4</v>
      </c>
      <c r="AE4380" s="48">
        <v>3</v>
      </c>
      <c r="AF4380" s="48">
        <v>1102005</v>
      </c>
    </row>
    <row r="4381" spans="1:32" ht="14.25">
      <c r="A4381" s="48">
        <v>4401431</v>
      </c>
      <c r="D4381" s="48" t="s">
        <v>3879</v>
      </c>
      <c r="E4381" s="48" t="s">
        <v>3839</v>
      </c>
      <c r="F4381" s="48" t="s">
        <v>8228</v>
      </c>
      <c r="G4381" s="48">
        <v>1</v>
      </c>
      <c r="H4381" s="48">
        <v>70</v>
      </c>
      <c r="I4381" s="48">
        <v>1672</v>
      </c>
      <c r="J4381" s="48">
        <v>863</v>
      </c>
      <c r="K4381" s="48">
        <v>7689</v>
      </c>
      <c r="L4381" s="48">
        <v>0</v>
      </c>
      <c r="M4381" s="48">
        <v>1.5</v>
      </c>
      <c r="N4381" s="48">
        <v>0</v>
      </c>
      <c r="O4381" s="48">
        <v>0</v>
      </c>
      <c r="P4381" s="48">
        <v>950</v>
      </c>
      <c r="Q4381" s="48">
        <v>0</v>
      </c>
      <c r="R4381" s="48">
        <v>0</v>
      </c>
      <c r="S4381" s="48">
        <v>1906012</v>
      </c>
      <c r="T4381" s="48">
        <v>1</v>
      </c>
      <c r="U4381" s="48">
        <v>1901012</v>
      </c>
      <c r="V4381" s="48">
        <v>3</v>
      </c>
      <c r="W4381" s="48">
        <v>1902012</v>
      </c>
      <c r="X4381" s="48">
        <v>3</v>
      </c>
      <c r="AB4381" s="48" t="s">
        <v>8229</v>
      </c>
      <c r="AF4381" s="48">
        <v>1101012</v>
      </c>
    </row>
    <row r="4382" spans="1:32" ht="14.25">
      <c r="A4382" s="48">
        <v>4401432</v>
      </c>
      <c r="D4382" s="48" t="s">
        <v>3881</v>
      </c>
      <c r="E4382" s="48" t="s">
        <v>559</v>
      </c>
      <c r="F4382" s="48" t="s">
        <v>8229</v>
      </c>
      <c r="G4382" s="48">
        <v>2</v>
      </c>
      <c r="H4382" s="48">
        <v>70</v>
      </c>
      <c r="I4382" s="48">
        <v>2170</v>
      </c>
      <c r="J4382" s="48">
        <v>913</v>
      </c>
      <c r="K4382" s="48">
        <v>12750</v>
      </c>
      <c r="L4382" s="48">
        <v>0</v>
      </c>
      <c r="M4382" s="48">
        <v>1.5</v>
      </c>
      <c r="N4382" s="48">
        <v>0</v>
      </c>
      <c r="O4382" s="48">
        <v>0</v>
      </c>
      <c r="P4382" s="48">
        <v>950</v>
      </c>
      <c r="Q4382" s="48">
        <v>0</v>
      </c>
      <c r="R4382" s="48">
        <v>0</v>
      </c>
      <c r="S4382" s="48">
        <v>2007018</v>
      </c>
      <c r="T4382" s="48">
        <v>1</v>
      </c>
      <c r="U4382" s="48">
        <v>2003018</v>
      </c>
      <c r="V4382" s="48">
        <v>3</v>
      </c>
      <c r="W4382" s="48">
        <v>2004012</v>
      </c>
      <c r="X4382" s="48">
        <v>3</v>
      </c>
      <c r="Y4382" s="48">
        <v>2004010</v>
      </c>
      <c r="Z4382" s="48">
        <v>3</v>
      </c>
      <c r="AC4382" s="48">
        <v>4</v>
      </c>
      <c r="AD4382" s="48">
        <v>4</v>
      </c>
      <c r="AE4382" s="48">
        <v>2</v>
      </c>
      <c r="AF4382" s="48">
        <v>1102018</v>
      </c>
    </row>
    <row r="4383" spans="1:32" ht="14.25">
      <c r="A4383" s="48">
        <v>4401511</v>
      </c>
      <c r="D4383" s="48" t="s">
        <v>3879</v>
      </c>
      <c r="E4383" s="48" t="s">
        <v>3823</v>
      </c>
      <c r="F4383" s="48" t="s">
        <v>8230</v>
      </c>
      <c r="G4383" s="48">
        <v>1</v>
      </c>
      <c r="H4383" s="48">
        <v>70</v>
      </c>
      <c r="I4383" s="48">
        <v>1883</v>
      </c>
      <c r="J4383" s="48">
        <v>899</v>
      </c>
      <c r="K4383" s="48">
        <v>8058</v>
      </c>
      <c r="L4383" s="48">
        <v>0</v>
      </c>
      <c r="M4383" s="48">
        <v>1.5</v>
      </c>
      <c r="N4383" s="48">
        <v>0</v>
      </c>
      <c r="O4383" s="48">
        <v>0</v>
      </c>
      <c r="P4383" s="48">
        <v>1200</v>
      </c>
      <c r="Q4383" s="48">
        <v>0</v>
      </c>
      <c r="R4383" s="48">
        <v>0</v>
      </c>
      <c r="S4383" s="48">
        <v>1906009</v>
      </c>
      <c r="T4383" s="48">
        <v>1</v>
      </c>
      <c r="U4383" s="48">
        <v>1901009</v>
      </c>
      <c r="V4383" s="48">
        <v>3</v>
      </c>
      <c r="W4383" s="48">
        <v>1902009</v>
      </c>
      <c r="X4383" s="48">
        <v>3</v>
      </c>
      <c r="AB4383" s="48" t="s">
        <v>8231</v>
      </c>
      <c r="AF4383" s="48">
        <v>1101009</v>
      </c>
    </row>
    <row r="4384" spans="1:32" ht="14.25">
      <c r="A4384" s="48">
        <v>4401512</v>
      </c>
      <c r="D4384" s="48" t="s">
        <v>3881</v>
      </c>
      <c r="E4384" s="48" t="s">
        <v>555</v>
      </c>
      <c r="F4384" s="48" t="s">
        <v>8231</v>
      </c>
      <c r="G4384" s="48">
        <v>2</v>
      </c>
      <c r="H4384" s="48">
        <v>70</v>
      </c>
      <c r="I4384" s="48">
        <v>2414</v>
      </c>
      <c r="J4384" s="48">
        <v>956</v>
      </c>
      <c r="K4384" s="48">
        <v>13462</v>
      </c>
      <c r="L4384" s="48">
        <v>0</v>
      </c>
      <c r="M4384" s="48">
        <v>1.5</v>
      </c>
      <c r="N4384" s="48">
        <v>0</v>
      </c>
      <c r="O4384" s="48">
        <v>0</v>
      </c>
      <c r="P4384" s="48">
        <v>1200</v>
      </c>
      <c r="Q4384" s="48">
        <v>0</v>
      </c>
      <c r="R4384" s="48">
        <v>0</v>
      </c>
      <c r="S4384" s="48">
        <v>2007014</v>
      </c>
      <c r="T4384" s="48">
        <v>1</v>
      </c>
      <c r="U4384" s="48">
        <v>2003014</v>
      </c>
      <c r="V4384" s="48">
        <v>3</v>
      </c>
      <c r="W4384" s="48">
        <v>2004002</v>
      </c>
      <c r="X4384" s="48">
        <v>3</v>
      </c>
      <c r="Y4384" s="48">
        <v>2004006</v>
      </c>
      <c r="Z4384" s="48">
        <v>3</v>
      </c>
      <c r="AC4384" s="48">
        <v>4</v>
      </c>
      <c r="AD4384" s="48">
        <v>4</v>
      </c>
      <c r="AE4384" s="48">
        <v>1</v>
      </c>
      <c r="AF4384" s="48">
        <v>1102014</v>
      </c>
    </row>
    <row r="4385" spans="1:32" ht="14.25">
      <c r="A4385" s="48">
        <v>4401521</v>
      </c>
      <c r="D4385" s="48" t="s">
        <v>3879</v>
      </c>
      <c r="E4385" s="48" t="s">
        <v>3801</v>
      </c>
      <c r="F4385" s="48" t="s">
        <v>8232</v>
      </c>
      <c r="G4385" s="48">
        <v>1</v>
      </c>
      <c r="H4385" s="48">
        <v>70</v>
      </c>
      <c r="I4385" s="48">
        <v>1763</v>
      </c>
      <c r="J4385" s="48">
        <v>841</v>
      </c>
      <c r="K4385" s="48">
        <v>7454</v>
      </c>
      <c r="L4385" s="48">
        <v>0</v>
      </c>
      <c r="M4385" s="48">
        <v>1.5</v>
      </c>
      <c r="N4385" s="48">
        <v>0</v>
      </c>
      <c r="O4385" s="48">
        <v>0</v>
      </c>
      <c r="P4385" s="48">
        <v>1200</v>
      </c>
      <c r="Q4385" s="48">
        <v>0</v>
      </c>
      <c r="R4385" s="48">
        <v>0</v>
      </c>
      <c r="S4385" s="48">
        <v>1906008</v>
      </c>
      <c r="T4385" s="48">
        <v>1</v>
      </c>
      <c r="U4385" s="48">
        <v>1901008</v>
      </c>
      <c r="V4385" s="48">
        <v>3</v>
      </c>
      <c r="W4385" s="48">
        <v>1902008</v>
      </c>
      <c r="X4385" s="48">
        <v>3</v>
      </c>
      <c r="AB4385" s="48" t="s">
        <v>8233</v>
      </c>
      <c r="AF4385" s="48">
        <v>1101008</v>
      </c>
    </row>
    <row r="4386" spans="1:32" ht="14.25">
      <c r="A4386" s="48">
        <v>4401522</v>
      </c>
      <c r="D4386" s="48" t="s">
        <v>3881</v>
      </c>
      <c r="E4386" s="48" t="s">
        <v>554</v>
      </c>
      <c r="F4386" s="48" t="s">
        <v>8233</v>
      </c>
      <c r="G4386" s="48">
        <v>2</v>
      </c>
      <c r="H4386" s="48">
        <v>70</v>
      </c>
      <c r="I4386" s="48">
        <v>2246</v>
      </c>
      <c r="J4386" s="48">
        <v>893</v>
      </c>
      <c r="K4386" s="48">
        <v>12368</v>
      </c>
      <c r="L4386" s="48">
        <v>0</v>
      </c>
      <c r="M4386" s="48">
        <v>1.5</v>
      </c>
      <c r="N4386" s="48">
        <v>0</v>
      </c>
      <c r="O4386" s="48">
        <v>0</v>
      </c>
      <c r="P4386" s="48">
        <v>1200</v>
      </c>
      <c r="Q4386" s="48">
        <v>0</v>
      </c>
      <c r="R4386" s="48">
        <v>0</v>
      </c>
      <c r="S4386" s="48">
        <v>2007013</v>
      </c>
      <c r="T4386" s="48">
        <v>1</v>
      </c>
      <c r="U4386" s="48">
        <v>2003013</v>
      </c>
      <c r="V4386" s="48">
        <v>3</v>
      </c>
      <c r="W4386" s="48">
        <v>2004008</v>
      </c>
      <c r="X4386" s="48">
        <v>3</v>
      </c>
      <c r="Y4386" s="48">
        <v>2004010</v>
      </c>
      <c r="Z4386" s="48">
        <v>3</v>
      </c>
      <c r="AC4386" s="48">
        <v>4</v>
      </c>
      <c r="AD4386" s="48">
        <v>4</v>
      </c>
      <c r="AE4386" s="48">
        <v>3</v>
      </c>
      <c r="AF4386" s="48">
        <v>1102013</v>
      </c>
    </row>
    <row r="4387" spans="1:32" ht="14.25">
      <c r="A4387" s="48">
        <v>4401531</v>
      </c>
      <c r="D4387" s="48" t="s">
        <v>3879</v>
      </c>
      <c r="E4387" s="48" t="s">
        <v>3839</v>
      </c>
      <c r="F4387" s="48" t="s">
        <v>8234</v>
      </c>
      <c r="G4387" s="48">
        <v>1</v>
      </c>
      <c r="H4387" s="48">
        <v>70</v>
      </c>
      <c r="I4387" s="48">
        <v>1883</v>
      </c>
      <c r="J4387" s="48">
        <v>899</v>
      </c>
      <c r="K4387" s="48">
        <v>8058</v>
      </c>
      <c r="L4387" s="48">
        <v>0</v>
      </c>
      <c r="M4387" s="48">
        <v>1.5</v>
      </c>
      <c r="N4387" s="48">
        <v>0</v>
      </c>
      <c r="O4387" s="48">
        <v>0</v>
      </c>
      <c r="P4387" s="48">
        <v>1200</v>
      </c>
      <c r="Q4387" s="48">
        <v>0</v>
      </c>
      <c r="R4387" s="48">
        <v>0</v>
      </c>
      <c r="S4387" s="48">
        <v>1906012</v>
      </c>
      <c r="T4387" s="48">
        <v>1</v>
      </c>
      <c r="U4387" s="48">
        <v>1901012</v>
      </c>
      <c r="V4387" s="48">
        <v>3</v>
      </c>
      <c r="W4387" s="48">
        <v>1902012</v>
      </c>
      <c r="X4387" s="48">
        <v>3</v>
      </c>
      <c r="AB4387" s="48" t="s">
        <v>8235</v>
      </c>
      <c r="AF4387" s="48">
        <v>1101012</v>
      </c>
    </row>
    <row r="4388" spans="1:32" ht="14.25">
      <c r="A4388" s="48">
        <v>4401532</v>
      </c>
      <c r="D4388" s="48" t="s">
        <v>3881</v>
      </c>
      <c r="E4388" s="48" t="s">
        <v>559</v>
      </c>
      <c r="F4388" s="48" t="s">
        <v>8235</v>
      </c>
      <c r="G4388" s="48">
        <v>2</v>
      </c>
      <c r="H4388" s="48">
        <v>70</v>
      </c>
      <c r="I4388" s="48">
        <v>2414</v>
      </c>
      <c r="J4388" s="48">
        <v>956</v>
      </c>
      <c r="K4388" s="48">
        <v>13462</v>
      </c>
      <c r="L4388" s="48">
        <v>0</v>
      </c>
      <c r="M4388" s="48">
        <v>1.5</v>
      </c>
      <c r="N4388" s="48">
        <v>0</v>
      </c>
      <c r="O4388" s="48">
        <v>0</v>
      </c>
      <c r="P4388" s="48">
        <v>1200</v>
      </c>
      <c r="Q4388" s="48">
        <v>0</v>
      </c>
      <c r="R4388" s="48">
        <v>0</v>
      </c>
      <c r="S4388" s="48">
        <v>2007018</v>
      </c>
      <c r="T4388" s="48">
        <v>1</v>
      </c>
      <c r="U4388" s="48">
        <v>2003018</v>
      </c>
      <c r="V4388" s="48">
        <v>3</v>
      </c>
      <c r="W4388" s="48">
        <v>2004012</v>
      </c>
      <c r="X4388" s="48">
        <v>3</v>
      </c>
      <c r="Y4388" s="48">
        <v>2004010</v>
      </c>
      <c r="Z4388" s="48">
        <v>3</v>
      </c>
      <c r="AC4388" s="48">
        <v>4</v>
      </c>
      <c r="AD4388" s="48">
        <v>4</v>
      </c>
      <c r="AE4388" s="48">
        <v>2</v>
      </c>
      <c r="AF4388" s="48">
        <v>1102018</v>
      </c>
    </row>
    <row r="4389" spans="1:32" ht="14.25">
      <c r="A4389" s="48">
        <v>4401611</v>
      </c>
      <c r="D4389" s="48" t="s">
        <v>3879</v>
      </c>
      <c r="E4389" s="48" t="s">
        <v>3851</v>
      </c>
      <c r="F4389" s="48" t="s">
        <v>8236</v>
      </c>
      <c r="G4389" s="48">
        <v>1</v>
      </c>
      <c r="H4389" s="48">
        <v>72</v>
      </c>
      <c r="I4389" s="48">
        <v>2038</v>
      </c>
      <c r="J4389" s="48">
        <v>952</v>
      </c>
      <c r="K4389" s="48">
        <v>8421</v>
      </c>
      <c r="L4389" s="48">
        <v>0</v>
      </c>
      <c r="M4389" s="48">
        <v>1.5</v>
      </c>
      <c r="N4389" s="48">
        <v>0</v>
      </c>
      <c r="O4389" s="48">
        <v>0</v>
      </c>
      <c r="P4389" s="48">
        <v>1200</v>
      </c>
      <c r="Q4389" s="48">
        <v>0</v>
      </c>
      <c r="R4389" s="48">
        <v>0</v>
      </c>
      <c r="S4389" s="48">
        <v>1906007</v>
      </c>
      <c r="T4389" s="48">
        <v>1</v>
      </c>
      <c r="U4389" s="48">
        <v>1901007</v>
      </c>
      <c r="V4389" s="48">
        <v>3</v>
      </c>
      <c r="W4389" s="48">
        <v>1902007</v>
      </c>
      <c r="X4389" s="48">
        <v>3</v>
      </c>
      <c r="AB4389" s="48" t="s">
        <v>8237</v>
      </c>
      <c r="AF4389" s="48">
        <v>1101007</v>
      </c>
    </row>
    <row r="4390" spans="1:32" ht="14.25">
      <c r="A4390" s="48">
        <v>4401612</v>
      </c>
      <c r="D4390" s="48" t="s">
        <v>3881</v>
      </c>
      <c r="E4390" s="48" t="s">
        <v>550</v>
      </c>
      <c r="F4390" s="48" t="s">
        <v>8237</v>
      </c>
      <c r="G4390" s="48">
        <v>2</v>
      </c>
      <c r="H4390" s="48">
        <v>72</v>
      </c>
      <c r="I4390" s="48">
        <v>2591</v>
      </c>
      <c r="J4390" s="48">
        <v>1009</v>
      </c>
      <c r="K4390" s="48">
        <v>14096</v>
      </c>
      <c r="L4390" s="48">
        <v>0</v>
      </c>
      <c r="M4390" s="48">
        <v>1.5</v>
      </c>
      <c r="N4390" s="48">
        <v>0</v>
      </c>
      <c r="O4390" s="48">
        <v>0</v>
      </c>
      <c r="P4390" s="48">
        <v>1200</v>
      </c>
      <c r="Q4390" s="48">
        <v>0</v>
      </c>
      <c r="R4390" s="48">
        <v>0</v>
      </c>
      <c r="S4390" s="48">
        <v>2007009</v>
      </c>
      <c r="T4390" s="48">
        <v>1</v>
      </c>
      <c r="U4390" s="48">
        <v>2003009</v>
      </c>
      <c r="V4390" s="48">
        <v>3</v>
      </c>
      <c r="W4390" s="48">
        <v>2004010</v>
      </c>
      <c r="X4390" s="48">
        <v>3</v>
      </c>
      <c r="Y4390" s="48">
        <v>2004014</v>
      </c>
      <c r="Z4390" s="48">
        <v>3</v>
      </c>
      <c r="AC4390" s="48">
        <v>4</v>
      </c>
      <c r="AD4390" s="48">
        <v>4</v>
      </c>
      <c r="AE4390" s="48">
        <v>2</v>
      </c>
      <c r="AF4390" s="48">
        <v>1102009</v>
      </c>
    </row>
    <row r="4391" spans="1:32" ht="14.25">
      <c r="A4391" s="48">
        <v>4401621</v>
      </c>
      <c r="D4391" s="48" t="s">
        <v>3879</v>
      </c>
      <c r="E4391" s="48" t="s">
        <v>3851</v>
      </c>
      <c r="F4391" s="48" t="s">
        <v>8238</v>
      </c>
      <c r="G4391" s="48">
        <v>1</v>
      </c>
      <c r="H4391" s="48">
        <v>72</v>
      </c>
      <c r="I4391" s="48">
        <v>2038</v>
      </c>
      <c r="J4391" s="48">
        <v>952</v>
      </c>
      <c r="K4391" s="48">
        <v>8421</v>
      </c>
      <c r="L4391" s="48">
        <v>0</v>
      </c>
      <c r="M4391" s="48">
        <v>1.5</v>
      </c>
      <c r="N4391" s="48">
        <v>0</v>
      </c>
      <c r="O4391" s="48">
        <v>0</v>
      </c>
      <c r="P4391" s="48">
        <v>1200</v>
      </c>
      <c r="Q4391" s="48">
        <v>0</v>
      </c>
      <c r="R4391" s="48">
        <v>0</v>
      </c>
      <c r="S4391" s="48">
        <v>1906007</v>
      </c>
      <c r="T4391" s="48">
        <v>1</v>
      </c>
      <c r="U4391" s="48">
        <v>1901007</v>
      </c>
      <c r="V4391" s="48">
        <v>3</v>
      </c>
      <c r="W4391" s="48">
        <v>1902007</v>
      </c>
      <c r="X4391" s="48">
        <v>3</v>
      </c>
      <c r="AB4391" s="48" t="s">
        <v>8239</v>
      </c>
      <c r="AF4391" s="48">
        <v>1101007</v>
      </c>
    </row>
    <row r="4392" spans="1:32" ht="14.25">
      <c r="A4392" s="48">
        <v>4401622</v>
      </c>
      <c r="D4392" s="48" t="s">
        <v>3881</v>
      </c>
      <c r="E4392" s="48" t="s">
        <v>544</v>
      </c>
      <c r="F4392" s="48" t="s">
        <v>8239</v>
      </c>
      <c r="G4392" s="48">
        <v>2</v>
      </c>
      <c r="H4392" s="48">
        <v>72</v>
      </c>
      <c r="I4392" s="48">
        <v>2591</v>
      </c>
      <c r="J4392" s="48">
        <v>1009</v>
      </c>
      <c r="K4392" s="48">
        <v>14096</v>
      </c>
      <c r="L4392" s="48">
        <v>0</v>
      </c>
      <c r="M4392" s="48">
        <v>1.5</v>
      </c>
      <c r="N4392" s="48">
        <v>0</v>
      </c>
      <c r="O4392" s="48">
        <v>0</v>
      </c>
      <c r="P4392" s="48">
        <v>1200</v>
      </c>
      <c r="Q4392" s="48">
        <v>0</v>
      </c>
      <c r="R4392" s="48">
        <v>0</v>
      </c>
      <c r="S4392" s="48">
        <v>2007003</v>
      </c>
      <c r="T4392" s="48">
        <v>1</v>
      </c>
      <c r="U4392" s="48">
        <v>2003003</v>
      </c>
      <c r="V4392" s="48">
        <v>3</v>
      </c>
      <c r="W4392" s="48">
        <v>2004008</v>
      </c>
      <c r="X4392" s="48">
        <v>3</v>
      </c>
      <c r="Y4392" s="48">
        <v>2004010</v>
      </c>
      <c r="Z4392" s="48">
        <v>3</v>
      </c>
      <c r="AC4392" s="48">
        <v>4</v>
      </c>
      <c r="AD4392" s="48">
        <v>4</v>
      </c>
      <c r="AE4392" s="48">
        <v>2</v>
      </c>
      <c r="AF4392" s="48">
        <v>1102003</v>
      </c>
    </row>
    <row r="4393" spans="1:32" ht="14.25">
      <c r="A4393" s="48">
        <v>4401631</v>
      </c>
      <c r="D4393" s="48" t="s">
        <v>3879</v>
      </c>
      <c r="E4393" s="48" t="s">
        <v>3853</v>
      </c>
      <c r="F4393" s="48" t="s">
        <v>8240</v>
      </c>
      <c r="G4393" s="48">
        <v>1</v>
      </c>
      <c r="H4393" s="48">
        <v>72</v>
      </c>
      <c r="I4393" s="48">
        <v>2038</v>
      </c>
      <c r="J4393" s="48">
        <v>952</v>
      </c>
      <c r="K4393" s="48">
        <v>8421</v>
      </c>
      <c r="L4393" s="48">
        <v>0</v>
      </c>
      <c r="M4393" s="48">
        <v>1.5</v>
      </c>
      <c r="N4393" s="48">
        <v>0</v>
      </c>
      <c r="O4393" s="48">
        <v>0</v>
      </c>
      <c r="P4393" s="48">
        <v>1200</v>
      </c>
      <c r="Q4393" s="48">
        <v>0</v>
      </c>
      <c r="R4393" s="48">
        <v>0</v>
      </c>
      <c r="S4393" s="48">
        <v>1906011</v>
      </c>
      <c r="T4393" s="48">
        <v>1</v>
      </c>
      <c r="U4393" s="48">
        <v>1901011</v>
      </c>
      <c r="V4393" s="48">
        <v>3</v>
      </c>
      <c r="W4393" s="48">
        <v>1902011</v>
      </c>
      <c r="X4393" s="48">
        <v>3</v>
      </c>
      <c r="AB4393" s="48" t="s">
        <v>8241</v>
      </c>
      <c r="AF4393" s="48">
        <v>1101011</v>
      </c>
    </row>
    <row r="4394" spans="1:32" ht="14.25">
      <c r="A4394" s="48">
        <v>4401632</v>
      </c>
      <c r="D4394" s="48" t="s">
        <v>3881</v>
      </c>
      <c r="E4394" s="48" t="s">
        <v>558</v>
      </c>
      <c r="F4394" s="48" t="s">
        <v>8241</v>
      </c>
      <c r="G4394" s="48">
        <v>2</v>
      </c>
      <c r="H4394" s="48">
        <v>72</v>
      </c>
      <c r="I4394" s="48">
        <v>2591</v>
      </c>
      <c r="J4394" s="48">
        <v>1009</v>
      </c>
      <c r="K4394" s="48">
        <v>14096</v>
      </c>
      <c r="L4394" s="48">
        <v>0</v>
      </c>
      <c r="M4394" s="48">
        <v>1.5</v>
      </c>
      <c r="N4394" s="48">
        <v>0</v>
      </c>
      <c r="O4394" s="48">
        <v>0</v>
      </c>
      <c r="P4394" s="48">
        <v>1200</v>
      </c>
      <c r="Q4394" s="48">
        <v>0</v>
      </c>
      <c r="R4394" s="48">
        <v>0</v>
      </c>
      <c r="S4394" s="48">
        <v>2007017</v>
      </c>
      <c r="T4394" s="48">
        <v>1</v>
      </c>
      <c r="U4394" s="48">
        <v>2003017</v>
      </c>
      <c r="V4394" s="48">
        <v>3</v>
      </c>
      <c r="W4394" s="48">
        <v>2004008</v>
      </c>
      <c r="X4394" s="48">
        <v>3</v>
      </c>
      <c r="Y4394" s="48">
        <v>2004010</v>
      </c>
      <c r="Z4394" s="48">
        <v>3</v>
      </c>
      <c r="AC4394" s="48">
        <v>4</v>
      </c>
      <c r="AD4394" s="48">
        <v>4</v>
      </c>
      <c r="AE4394" s="48">
        <v>3</v>
      </c>
      <c r="AF4394" s="48">
        <v>1102017</v>
      </c>
    </row>
    <row r="4395" spans="1:32" ht="14.25">
      <c r="A4395" s="48">
        <v>4401711</v>
      </c>
      <c r="D4395" s="48" t="s">
        <v>3879</v>
      </c>
      <c r="E4395" s="48" t="s">
        <v>3823</v>
      </c>
      <c r="F4395" s="48" t="s">
        <v>8242</v>
      </c>
      <c r="G4395" s="48">
        <v>1</v>
      </c>
      <c r="H4395" s="48">
        <v>75</v>
      </c>
      <c r="I4395" s="48">
        <v>2239</v>
      </c>
      <c r="J4395" s="48">
        <v>1008</v>
      </c>
      <c r="K4395" s="48">
        <v>9130</v>
      </c>
      <c r="L4395" s="48">
        <v>0</v>
      </c>
      <c r="M4395" s="48">
        <v>1.5</v>
      </c>
      <c r="N4395" s="48">
        <v>0</v>
      </c>
      <c r="O4395" s="48">
        <v>0</v>
      </c>
      <c r="P4395" s="48">
        <v>1200</v>
      </c>
      <c r="Q4395" s="48">
        <v>0</v>
      </c>
      <c r="R4395" s="48">
        <v>0</v>
      </c>
      <c r="S4395" s="48">
        <v>1906009</v>
      </c>
      <c r="T4395" s="48">
        <v>1</v>
      </c>
      <c r="U4395" s="48">
        <v>1901009</v>
      </c>
      <c r="V4395" s="48">
        <v>3</v>
      </c>
      <c r="W4395" s="48">
        <v>1902009</v>
      </c>
      <c r="X4395" s="48">
        <v>3</v>
      </c>
      <c r="AB4395" s="48" t="s">
        <v>8243</v>
      </c>
      <c r="AF4395" s="48">
        <v>1101009</v>
      </c>
    </row>
    <row r="4396" spans="1:32" ht="14.25">
      <c r="A4396" s="48">
        <v>4401712</v>
      </c>
      <c r="D4396" s="48" t="s">
        <v>3881</v>
      </c>
      <c r="E4396" s="48" t="s">
        <v>555</v>
      </c>
      <c r="F4396" s="48" t="s">
        <v>8243</v>
      </c>
      <c r="G4396" s="48">
        <v>2</v>
      </c>
      <c r="H4396" s="48">
        <v>75</v>
      </c>
      <c r="I4396" s="48">
        <v>2824</v>
      </c>
      <c r="J4396" s="48">
        <v>1065</v>
      </c>
      <c r="K4396" s="48">
        <v>15210</v>
      </c>
      <c r="L4396" s="48">
        <v>0</v>
      </c>
      <c r="M4396" s="48">
        <v>1.5</v>
      </c>
      <c r="N4396" s="48">
        <v>0</v>
      </c>
      <c r="O4396" s="48">
        <v>0</v>
      </c>
      <c r="P4396" s="48">
        <v>1200</v>
      </c>
      <c r="Q4396" s="48">
        <v>0</v>
      </c>
      <c r="R4396" s="48">
        <v>0</v>
      </c>
      <c r="S4396" s="48">
        <v>2007014</v>
      </c>
      <c r="T4396" s="48">
        <v>1</v>
      </c>
      <c r="U4396" s="48">
        <v>2003014</v>
      </c>
      <c r="V4396" s="48">
        <v>3</v>
      </c>
      <c r="W4396" s="48">
        <v>2004002</v>
      </c>
      <c r="X4396" s="48">
        <v>3</v>
      </c>
      <c r="Y4396" s="48">
        <v>2004006</v>
      </c>
      <c r="Z4396" s="48">
        <v>3</v>
      </c>
      <c r="AC4396" s="48">
        <v>4</v>
      </c>
      <c r="AD4396" s="48">
        <v>4</v>
      </c>
      <c r="AE4396" s="48">
        <v>1</v>
      </c>
      <c r="AF4396" s="48">
        <v>1102014</v>
      </c>
    </row>
    <row r="4397" spans="1:32" ht="14.25">
      <c r="A4397" s="48">
        <v>4401721</v>
      </c>
      <c r="D4397" s="48" t="s">
        <v>3879</v>
      </c>
      <c r="E4397" s="48" t="s">
        <v>3801</v>
      </c>
      <c r="F4397" s="48" t="s">
        <v>8244</v>
      </c>
      <c r="G4397" s="48">
        <v>1</v>
      </c>
      <c r="H4397" s="48">
        <v>75</v>
      </c>
      <c r="I4397" s="48">
        <v>2239</v>
      </c>
      <c r="J4397" s="48">
        <v>1008</v>
      </c>
      <c r="K4397" s="48">
        <v>9130</v>
      </c>
      <c r="L4397" s="48">
        <v>0</v>
      </c>
      <c r="M4397" s="48">
        <v>1.5</v>
      </c>
      <c r="N4397" s="48">
        <v>0</v>
      </c>
      <c r="O4397" s="48">
        <v>0</v>
      </c>
      <c r="P4397" s="48">
        <v>1200</v>
      </c>
      <c r="Q4397" s="48">
        <v>0</v>
      </c>
      <c r="R4397" s="48">
        <v>0</v>
      </c>
      <c r="S4397" s="48">
        <v>1906008</v>
      </c>
      <c r="T4397" s="48">
        <v>1</v>
      </c>
      <c r="U4397" s="48">
        <v>1901008</v>
      </c>
      <c r="V4397" s="48">
        <v>3</v>
      </c>
      <c r="W4397" s="48">
        <v>1902008</v>
      </c>
      <c r="X4397" s="48">
        <v>3</v>
      </c>
      <c r="AB4397" s="48" t="s">
        <v>8245</v>
      </c>
      <c r="AF4397" s="48">
        <v>1101008</v>
      </c>
    </row>
    <row r="4398" spans="1:32" ht="14.25">
      <c r="A4398" s="48">
        <v>4401722</v>
      </c>
      <c r="D4398" s="48" t="s">
        <v>3881</v>
      </c>
      <c r="E4398" s="48" t="s">
        <v>554</v>
      </c>
      <c r="F4398" s="48" t="s">
        <v>8245</v>
      </c>
      <c r="G4398" s="48">
        <v>2</v>
      </c>
      <c r="H4398" s="48">
        <v>75</v>
      </c>
      <c r="I4398" s="48">
        <v>2824</v>
      </c>
      <c r="J4398" s="48">
        <v>1065</v>
      </c>
      <c r="K4398" s="48">
        <v>15210</v>
      </c>
      <c r="L4398" s="48">
        <v>0</v>
      </c>
      <c r="M4398" s="48">
        <v>1.5</v>
      </c>
      <c r="N4398" s="48">
        <v>0</v>
      </c>
      <c r="O4398" s="48">
        <v>0</v>
      </c>
      <c r="P4398" s="48">
        <v>1200</v>
      </c>
      <c r="Q4398" s="48">
        <v>0</v>
      </c>
      <c r="R4398" s="48">
        <v>0</v>
      </c>
      <c r="S4398" s="48">
        <v>2007013</v>
      </c>
      <c r="T4398" s="48">
        <v>1</v>
      </c>
      <c r="U4398" s="48">
        <v>2003013</v>
      </c>
      <c r="V4398" s="48">
        <v>3</v>
      </c>
      <c r="W4398" s="48">
        <v>2004008</v>
      </c>
      <c r="X4398" s="48">
        <v>3</v>
      </c>
      <c r="Y4398" s="48">
        <v>2004010</v>
      </c>
      <c r="Z4398" s="48">
        <v>3</v>
      </c>
      <c r="AC4398" s="48">
        <v>4</v>
      </c>
      <c r="AD4398" s="48">
        <v>4</v>
      </c>
      <c r="AE4398" s="48">
        <v>3</v>
      </c>
      <c r="AF4398" s="48">
        <v>1102013</v>
      </c>
    </row>
    <row r="4399" spans="1:32" ht="14.25">
      <c r="A4399" s="48">
        <v>4401731</v>
      </c>
      <c r="D4399" s="48" t="s">
        <v>3879</v>
      </c>
      <c r="E4399" s="48" t="s">
        <v>3839</v>
      </c>
      <c r="F4399" s="48" t="s">
        <v>8246</v>
      </c>
      <c r="G4399" s="48">
        <v>1</v>
      </c>
      <c r="H4399" s="48">
        <v>75</v>
      </c>
      <c r="I4399" s="48">
        <v>2239</v>
      </c>
      <c r="J4399" s="48">
        <v>1008</v>
      </c>
      <c r="K4399" s="48">
        <v>9130</v>
      </c>
      <c r="L4399" s="48">
        <v>0</v>
      </c>
      <c r="M4399" s="48">
        <v>1.5</v>
      </c>
      <c r="N4399" s="48">
        <v>0</v>
      </c>
      <c r="O4399" s="48">
        <v>0</v>
      </c>
      <c r="P4399" s="48">
        <v>1200</v>
      </c>
      <c r="Q4399" s="48">
        <v>0</v>
      </c>
      <c r="R4399" s="48">
        <v>0</v>
      </c>
      <c r="S4399" s="48">
        <v>1906012</v>
      </c>
      <c r="T4399" s="48">
        <v>1</v>
      </c>
      <c r="U4399" s="48">
        <v>1901012</v>
      </c>
      <c r="V4399" s="48">
        <v>3</v>
      </c>
      <c r="W4399" s="48">
        <v>1902012</v>
      </c>
      <c r="X4399" s="48">
        <v>3</v>
      </c>
      <c r="AB4399" s="48" t="s">
        <v>8247</v>
      </c>
      <c r="AF4399" s="48">
        <v>1101012</v>
      </c>
    </row>
    <row r="4400" spans="1:32" ht="14.25">
      <c r="A4400" s="48">
        <v>4401732</v>
      </c>
      <c r="D4400" s="48" t="s">
        <v>3881</v>
      </c>
      <c r="E4400" s="48" t="s">
        <v>559</v>
      </c>
      <c r="F4400" s="48" t="s">
        <v>8247</v>
      </c>
      <c r="G4400" s="48">
        <v>2</v>
      </c>
      <c r="H4400" s="48">
        <v>75</v>
      </c>
      <c r="I4400" s="48">
        <v>2824</v>
      </c>
      <c r="J4400" s="48">
        <v>1065</v>
      </c>
      <c r="K4400" s="48">
        <v>15210</v>
      </c>
      <c r="L4400" s="48">
        <v>0</v>
      </c>
      <c r="M4400" s="48">
        <v>1.5</v>
      </c>
      <c r="N4400" s="48">
        <v>0</v>
      </c>
      <c r="O4400" s="48">
        <v>0</v>
      </c>
      <c r="P4400" s="48">
        <v>1200</v>
      </c>
      <c r="Q4400" s="48">
        <v>0</v>
      </c>
      <c r="R4400" s="48">
        <v>0</v>
      </c>
      <c r="S4400" s="48">
        <v>2007018</v>
      </c>
      <c r="T4400" s="48">
        <v>1</v>
      </c>
      <c r="U4400" s="48">
        <v>2003018</v>
      </c>
      <c r="V4400" s="48">
        <v>3</v>
      </c>
      <c r="W4400" s="48">
        <v>2004012</v>
      </c>
      <c r="X4400" s="48">
        <v>3</v>
      </c>
      <c r="Y4400" s="48">
        <v>2004010</v>
      </c>
      <c r="Z4400" s="48">
        <v>3</v>
      </c>
      <c r="AC4400" s="48">
        <v>4</v>
      </c>
      <c r="AD4400" s="48">
        <v>4</v>
      </c>
      <c r="AE4400" s="48">
        <v>2</v>
      </c>
      <c r="AF4400" s="48">
        <v>1102018</v>
      </c>
    </row>
    <row r="4401" spans="1:32" ht="14.25">
      <c r="A4401" s="48">
        <v>4401811</v>
      </c>
      <c r="D4401" s="48" t="s">
        <v>3879</v>
      </c>
      <c r="E4401" s="48" t="s">
        <v>3851</v>
      </c>
      <c r="F4401" s="48" t="s">
        <v>8248</v>
      </c>
      <c r="G4401" s="48">
        <v>1</v>
      </c>
      <c r="H4401" s="48">
        <v>78</v>
      </c>
      <c r="I4401" s="48">
        <v>2395</v>
      </c>
      <c r="J4401" s="48">
        <v>1072</v>
      </c>
      <c r="K4401" s="48">
        <v>9753</v>
      </c>
      <c r="L4401" s="48">
        <v>0</v>
      </c>
      <c r="M4401" s="48">
        <v>1.5</v>
      </c>
      <c r="N4401" s="48">
        <v>0</v>
      </c>
      <c r="O4401" s="48">
        <v>0</v>
      </c>
      <c r="P4401" s="48">
        <v>1200</v>
      </c>
      <c r="Q4401" s="48">
        <v>0</v>
      </c>
      <c r="R4401" s="48">
        <v>0</v>
      </c>
      <c r="S4401" s="48">
        <v>1906007</v>
      </c>
      <c r="T4401" s="48">
        <v>1</v>
      </c>
      <c r="U4401" s="48">
        <v>1901007</v>
      </c>
      <c r="V4401" s="48">
        <v>3</v>
      </c>
      <c r="W4401" s="48">
        <v>1902007</v>
      </c>
      <c r="X4401" s="48">
        <v>3</v>
      </c>
      <c r="AB4401" s="48" t="s">
        <v>8249</v>
      </c>
      <c r="AF4401" s="48">
        <v>1101007</v>
      </c>
    </row>
    <row r="4402" spans="1:32" ht="14.25">
      <c r="A4402" s="48">
        <v>4401812</v>
      </c>
      <c r="D4402" s="48" t="s">
        <v>3881</v>
      </c>
      <c r="E4402" s="48" t="s">
        <v>553</v>
      </c>
      <c r="F4402" s="48" t="s">
        <v>8249</v>
      </c>
      <c r="G4402" s="48">
        <v>2</v>
      </c>
      <c r="H4402" s="48">
        <v>78</v>
      </c>
      <c r="I4402" s="48">
        <v>3013</v>
      </c>
      <c r="J4402" s="48">
        <v>1129</v>
      </c>
      <c r="K4402" s="48">
        <v>16240</v>
      </c>
      <c r="L4402" s="48">
        <v>0</v>
      </c>
      <c r="M4402" s="48">
        <v>1.5</v>
      </c>
      <c r="N4402" s="48">
        <v>0</v>
      </c>
      <c r="O4402" s="48">
        <v>0</v>
      </c>
      <c r="P4402" s="48">
        <v>1200</v>
      </c>
      <c r="Q4402" s="48">
        <v>0</v>
      </c>
      <c r="R4402" s="48">
        <v>0</v>
      </c>
      <c r="S4402" s="48">
        <v>2007012</v>
      </c>
      <c r="T4402" s="48">
        <v>1</v>
      </c>
      <c r="U4402" s="48">
        <v>2003012</v>
      </c>
      <c r="V4402" s="48">
        <v>3</v>
      </c>
      <c r="W4402" s="48">
        <v>2004004</v>
      </c>
      <c r="X4402" s="48">
        <v>3</v>
      </c>
      <c r="Y4402" s="48">
        <v>2004005</v>
      </c>
      <c r="Z4402" s="48">
        <v>3</v>
      </c>
      <c r="AC4402" s="48">
        <v>4</v>
      </c>
      <c r="AD4402" s="48">
        <v>4</v>
      </c>
      <c r="AE4402" s="48">
        <v>1</v>
      </c>
      <c r="AF4402" s="48">
        <v>1102012</v>
      </c>
    </row>
    <row r="4403" spans="1:32" ht="14.25">
      <c r="A4403" s="48">
        <v>4401821</v>
      </c>
      <c r="D4403" s="48" t="s">
        <v>3879</v>
      </c>
      <c r="E4403" s="48" t="s">
        <v>1043</v>
      </c>
      <c r="F4403" s="48" t="s">
        <v>8250</v>
      </c>
      <c r="G4403" s="48">
        <v>1</v>
      </c>
      <c r="H4403" s="48">
        <v>78</v>
      </c>
      <c r="I4403" s="48">
        <v>2395</v>
      </c>
      <c r="J4403" s="48">
        <v>1072</v>
      </c>
      <c r="K4403" s="48">
        <v>9753</v>
      </c>
      <c r="L4403" s="48">
        <v>0</v>
      </c>
      <c r="M4403" s="48">
        <v>1.5</v>
      </c>
      <c r="N4403" s="48">
        <v>0</v>
      </c>
      <c r="O4403" s="48">
        <v>0</v>
      </c>
      <c r="P4403" s="48">
        <v>1200</v>
      </c>
      <c r="Q4403" s="48">
        <v>0</v>
      </c>
      <c r="R4403" s="48">
        <v>0</v>
      </c>
      <c r="S4403" s="48">
        <v>1906005</v>
      </c>
      <c r="T4403" s="48">
        <v>1</v>
      </c>
      <c r="U4403" s="48">
        <v>1901005</v>
      </c>
      <c r="V4403" s="48">
        <v>3</v>
      </c>
      <c r="W4403" s="48">
        <v>1902005</v>
      </c>
      <c r="X4403" s="48">
        <v>3</v>
      </c>
      <c r="AB4403" s="48" t="s">
        <v>8251</v>
      </c>
      <c r="AF4403" s="48">
        <v>1101005</v>
      </c>
    </row>
    <row r="4404" spans="1:32" ht="14.25">
      <c r="A4404" s="48">
        <v>4401822</v>
      </c>
      <c r="D4404" s="48" t="s">
        <v>3881</v>
      </c>
      <c r="E4404" s="48" t="s">
        <v>552</v>
      </c>
      <c r="F4404" s="48" t="s">
        <v>8251</v>
      </c>
      <c r="G4404" s="48">
        <v>2</v>
      </c>
      <c r="H4404" s="48">
        <v>78</v>
      </c>
      <c r="I4404" s="48">
        <v>3013</v>
      </c>
      <c r="J4404" s="48">
        <v>1129</v>
      </c>
      <c r="K4404" s="48">
        <v>16240</v>
      </c>
      <c r="L4404" s="48">
        <v>0</v>
      </c>
      <c r="M4404" s="48">
        <v>1.5</v>
      </c>
      <c r="N4404" s="48">
        <v>0</v>
      </c>
      <c r="O4404" s="48">
        <v>0</v>
      </c>
      <c r="P4404" s="48">
        <v>1200</v>
      </c>
      <c r="Q4404" s="48">
        <v>0</v>
      </c>
      <c r="R4404" s="48">
        <v>0</v>
      </c>
      <c r="S4404" s="48">
        <v>2007011</v>
      </c>
      <c r="T4404" s="48">
        <v>1</v>
      </c>
      <c r="U4404" s="48">
        <v>2003011</v>
      </c>
      <c r="V4404" s="48">
        <v>3</v>
      </c>
      <c r="W4404" s="48">
        <v>2004016</v>
      </c>
      <c r="X4404" s="48">
        <v>3</v>
      </c>
      <c r="Y4404" s="48">
        <v>2004012</v>
      </c>
      <c r="Z4404" s="48">
        <v>3</v>
      </c>
      <c r="AC4404" s="48">
        <v>4</v>
      </c>
      <c r="AD4404" s="48">
        <v>4</v>
      </c>
      <c r="AE4404" s="48">
        <v>2</v>
      </c>
      <c r="AF4404" s="48">
        <v>1102011</v>
      </c>
    </row>
    <row r="4405" spans="1:32" ht="14.25">
      <c r="A4405" s="48">
        <v>4401831</v>
      </c>
      <c r="D4405" s="48" t="s">
        <v>3879</v>
      </c>
      <c r="E4405" s="48" t="s">
        <v>1044</v>
      </c>
      <c r="F4405" s="48" t="s">
        <v>8252</v>
      </c>
      <c r="G4405" s="48">
        <v>1</v>
      </c>
      <c r="H4405" s="48">
        <v>78</v>
      </c>
      <c r="I4405" s="48">
        <v>2395</v>
      </c>
      <c r="J4405" s="48">
        <v>1072</v>
      </c>
      <c r="K4405" s="48">
        <v>9753</v>
      </c>
      <c r="L4405" s="48">
        <v>0</v>
      </c>
      <c r="M4405" s="48">
        <v>1.5</v>
      </c>
      <c r="N4405" s="48">
        <v>0</v>
      </c>
      <c r="O4405" s="48">
        <v>0</v>
      </c>
      <c r="P4405" s="48">
        <v>1200</v>
      </c>
      <c r="Q4405" s="48">
        <v>0</v>
      </c>
      <c r="R4405" s="48">
        <v>0</v>
      </c>
      <c r="S4405" s="48">
        <v>1906010</v>
      </c>
      <c r="T4405" s="48">
        <v>1</v>
      </c>
      <c r="U4405" s="48">
        <v>1901010</v>
      </c>
      <c r="V4405" s="48">
        <v>3</v>
      </c>
      <c r="W4405" s="48">
        <v>1902010</v>
      </c>
      <c r="X4405" s="48">
        <v>3</v>
      </c>
      <c r="AB4405" s="48" t="s">
        <v>8253</v>
      </c>
      <c r="AF4405" s="48">
        <v>1101010</v>
      </c>
    </row>
    <row r="4406" spans="1:32" ht="14.25">
      <c r="A4406" s="48">
        <v>4401832</v>
      </c>
      <c r="D4406" s="48" t="s">
        <v>3881</v>
      </c>
      <c r="E4406" s="48" t="s">
        <v>557</v>
      </c>
      <c r="F4406" s="48" t="s">
        <v>8253</v>
      </c>
      <c r="G4406" s="48">
        <v>2</v>
      </c>
      <c r="H4406" s="48">
        <v>78</v>
      </c>
      <c r="I4406" s="48">
        <v>3013</v>
      </c>
      <c r="J4406" s="48">
        <v>1129</v>
      </c>
      <c r="K4406" s="48">
        <v>16240</v>
      </c>
      <c r="L4406" s="48">
        <v>0</v>
      </c>
      <c r="M4406" s="48">
        <v>1.5</v>
      </c>
      <c r="N4406" s="48">
        <v>0</v>
      </c>
      <c r="O4406" s="48">
        <v>0</v>
      </c>
      <c r="P4406" s="48">
        <v>1200</v>
      </c>
      <c r="Q4406" s="48">
        <v>0</v>
      </c>
      <c r="R4406" s="48">
        <v>0</v>
      </c>
      <c r="S4406" s="48">
        <v>2007016</v>
      </c>
      <c r="T4406" s="48">
        <v>1</v>
      </c>
      <c r="U4406" s="48">
        <v>2003016</v>
      </c>
      <c r="V4406" s="48">
        <v>3</v>
      </c>
      <c r="W4406" s="48">
        <v>2004014</v>
      </c>
      <c r="X4406" s="48">
        <v>3</v>
      </c>
      <c r="Y4406" s="48">
        <v>2004016</v>
      </c>
      <c r="Z4406" s="48">
        <v>3</v>
      </c>
      <c r="AC4406" s="48">
        <v>4</v>
      </c>
      <c r="AD4406" s="48">
        <v>4</v>
      </c>
      <c r="AE4406" s="48">
        <v>3</v>
      </c>
      <c r="AF4406" s="48">
        <v>1102016</v>
      </c>
    </row>
    <row r="4407" spans="1:32" ht="14.25">
      <c r="A4407" s="48">
        <v>4401911</v>
      </c>
      <c r="D4407" s="48" t="s">
        <v>3879</v>
      </c>
      <c r="E4407" s="48" t="s">
        <v>3839</v>
      </c>
      <c r="F4407" s="48" t="s">
        <v>8254</v>
      </c>
      <c r="G4407" s="48">
        <v>1</v>
      </c>
      <c r="H4407" s="48">
        <v>80</v>
      </c>
      <c r="I4407" s="48">
        <v>2623</v>
      </c>
      <c r="J4407" s="48">
        <v>1156</v>
      </c>
      <c r="K4407" s="48">
        <v>10479</v>
      </c>
      <c r="L4407" s="48">
        <v>0</v>
      </c>
      <c r="M4407" s="48">
        <v>1.5</v>
      </c>
      <c r="N4407" s="48">
        <v>0</v>
      </c>
      <c r="O4407" s="48">
        <v>0</v>
      </c>
      <c r="P4407" s="48">
        <v>1500</v>
      </c>
      <c r="Q4407" s="48">
        <v>0</v>
      </c>
      <c r="R4407" s="48">
        <v>0</v>
      </c>
      <c r="S4407" s="48">
        <v>1906012</v>
      </c>
      <c r="T4407" s="48">
        <v>1</v>
      </c>
      <c r="U4407" s="48">
        <v>1901012</v>
      </c>
      <c r="V4407" s="48">
        <v>3</v>
      </c>
      <c r="W4407" s="48">
        <v>1902012</v>
      </c>
      <c r="X4407" s="48">
        <v>3</v>
      </c>
      <c r="AB4407" s="48" t="s">
        <v>8255</v>
      </c>
      <c r="AF4407" s="48">
        <v>1101012</v>
      </c>
    </row>
    <row r="4408" spans="1:32" ht="14.25">
      <c r="A4408" s="48">
        <v>4401912</v>
      </c>
      <c r="D4408" s="48" t="s">
        <v>3881</v>
      </c>
      <c r="E4408" s="48" t="s">
        <v>559</v>
      </c>
      <c r="F4408" s="48" t="s">
        <v>8255</v>
      </c>
      <c r="G4408" s="48">
        <v>2</v>
      </c>
      <c r="H4408" s="48">
        <v>80</v>
      </c>
      <c r="I4408" s="48">
        <v>3294</v>
      </c>
      <c r="J4408" s="48">
        <v>1218</v>
      </c>
      <c r="K4408" s="48">
        <v>17595</v>
      </c>
      <c r="L4408" s="48">
        <v>0</v>
      </c>
      <c r="M4408" s="48">
        <v>1.5</v>
      </c>
      <c r="N4408" s="48">
        <v>0</v>
      </c>
      <c r="O4408" s="48">
        <v>0</v>
      </c>
      <c r="P4408" s="48">
        <v>1500</v>
      </c>
      <c r="Q4408" s="48">
        <v>0</v>
      </c>
      <c r="R4408" s="48">
        <v>0</v>
      </c>
      <c r="S4408" s="48">
        <v>2007018</v>
      </c>
      <c r="T4408" s="48">
        <v>1</v>
      </c>
      <c r="U4408" s="48">
        <v>2003018</v>
      </c>
      <c r="V4408" s="48">
        <v>3</v>
      </c>
      <c r="W4408" s="48">
        <v>2004012</v>
      </c>
      <c r="X4408" s="48">
        <v>3</v>
      </c>
      <c r="Y4408" s="48">
        <v>2004010</v>
      </c>
      <c r="Z4408" s="48">
        <v>3</v>
      </c>
      <c r="AC4408" s="48">
        <v>4</v>
      </c>
      <c r="AD4408" s="48">
        <v>4</v>
      </c>
      <c r="AE4408" s="48">
        <v>2</v>
      </c>
      <c r="AF4408" s="48">
        <v>1102018</v>
      </c>
    </row>
    <row r="4409" spans="1:32" ht="14.25">
      <c r="A4409" s="48">
        <v>4401921</v>
      </c>
      <c r="D4409" s="48" t="s">
        <v>3879</v>
      </c>
      <c r="E4409" s="48" t="s">
        <v>3801</v>
      </c>
      <c r="F4409" s="48" t="s">
        <v>8256</v>
      </c>
      <c r="G4409" s="48">
        <v>1</v>
      </c>
      <c r="H4409" s="48">
        <v>80</v>
      </c>
      <c r="I4409" s="48">
        <v>2550</v>
      </c>
      <c r="J4409" s="48">
        <v>1125</v>
      </c>
      <c r="K4409" s="48">
        <v>10116</v>
      </c>
      <c r="L4409" s="48">
        <v>0</v>
      </c>
      <c r="M4409" s="48">
        <v>1.5</v>
      </c>
      <c r="N4409" s="48">
        <v>0</v>
      </c>
      <c r="O4409" s="48">
        <v>0</v>
      </c>
      <c r="P4409" s="48">
        <v>1200</v>
      </c>
      <c r="Q4409" s="48">
        <v>0</v>
      </c>
      <c r="R4409" s="48">
        <v>0</v>
      </c>
      <c r="S4409" s="48">
        <v>1906008</v>
      </c>
      <c r="T4409" s="48">
        <v>1</v>
      </c>
      <c r="U4409" s="48">
        <v>1901008</v>
      </c>
      <c r="V4409" s="48">
        <v>3</v>
      </c>
      <c r="W4409" s="48">
        <v>1902008</v>
      </c>
      <c r="X4409" s="48">
        <v>3</v>
      </c>
      <c r="AB4409" s="48" t="s">
        <v>8257</v>
      </c>
      <c r="AF4409" s="48">
        <v>1101008</v>
      </c>
    </row>
    <row r="4410" spans="1:32" ht="14.25">
      <c r="A4410" s="48">
        <v>4401922</v>
      </c>
      <c r="D4410" s="48" t="s">
        <v>3881</v>
      </c>
      <c r="E4410" s="48" t="s">
        <v>554</v>
      </c>
      <c r="F4410" s="48" t="s">
        <v>8257</v>
      </c>
      <c r="G4410" s="48">
        <v>2</v>
      </c>
      <c r="H4410" s="48">
        <v>80</v>
      </c>
      <c r="I4410" s="48">
        <v>3190</v>
      </c>
      <c r="J4410" s="48">
        <v>1182</v>
      </c>
      <c r="K4410" s="48">
        <v>16873</v>
      </c>
      <c r="L4410" s="48">
        <v>0</v>
      </c>
      <c r="M4410" s="48">
        <v>1.5</v>
      </c>
      <c r="N4410" s="48">
        <v>0</v>
      </c>
      <c r="O4410" s="48">
        <v>0</v>
      </c>
      <c r="P4410" s="48">
        <v>1200</v>
      </c>
      <c r="Q4410" s="48">
        <v>0</v>
      </c>
      <c r="R4410" s="48">
        <v>0</v>
      </c>
      <c r="S4410" s="48">
        <v>2007013</v>
      </c>
      <c r="T4410" s="48">
        <v>1</v>
      </c>
      <c r="U4410" s="48">
        <v>2003013</v>
      </c>
      <c r="V4410" s="48">
        <v>3</v>
      </c>
      <c r="W4410" s="48">
        <v>2004008</v>
      </c>
      <c r="X4410" s="48">
        <v>3</v>
      </c>
      <c r="Y4410" s="48">
        <v>2004010</v>
      </c>
      <c r="Z4410" s="48">
        <v>3</v>
      </c>
      <c r="AC4410" s="48">
        <v>4</v>
      </c>
      <c r="AD4410" s="48">
        <v>4</v>
      </c>
      <c r="AE4410" s="48">
        <v>3</v>
      </c>
      <c r="AF4410" s="48">
        <v>1102013</v>
      </c>
    </row>
    <row r="4411" spans="1:32" ht="14.25">
      <c r="A4411" s="48">
        <v>4401931</v>
      </c>
      <c r="D4411" s="48" t="s">
        <v>3879</v>
      </c>
      <c r="E4411" s="48" t="s">
        <v>3823</v>
      </c>
      <c r="F4411" s="48" t="s">
        <v>8258</v>
      </c>
      <c r="G4411" s="48">
        <v>1</v>
      </c>
      <c r="H4411" s="48">
        <v>80</v>
      </c>
      <c r="I4411" s="48">
        <v>2550</v>
      </c>
      <c r="J4411" s="48">
        <v>1125</v>
      </c>
      <c r="K4411" s="48">
        <v>10116</v>
      </c>
      <c r="L4411" s="48">
        <v>0</v>
      </c>
      <c r="M4411" s="48">
        <v>1.5</v>
      </c>
      <c r="N4411" s="48">
        <v>0</v>
      </c>
      <c r="O4411" s="48">
        <v>0</v>
      </c>
      <c r="P4411" s="48">
        <v>1200</v>
      </c>
      <c r="Q4411" s="48">
        <v>0</v>
      </c>
      <c r="R4411" s="48">
        <v>0</v>
      </c>
      <c r="S4411" s="48">
        <v>1906009</v>
      </c>
      <c r="T4411" s="48">
        <v>1</v>
      </c>
      <c r="U4411" s="48">
        <v>1901009</v>
      </c>
      <c r="V4411" s="48">
        <v>3</v>
      </c>
      <c r="W4411" s="48">
        <v>1902009</v>
      </c>
      <c r="X4411" s="48">
        <v>3</v>
      </c>
      <c r="AB4411" s="48" t="s">
        <v>8259</v>
      </c>
      <c r="AF4411" s="48">
        <v>1101009</v>
      </c>
    </row>
    <row r="4412" spans="1:32" ht="14.25">
      <c r="A4412" s="48">
        <v>4401932</v>
      </c>
      <c r="D4412" s="48" t="s">
        <v>3881</v>
      </c>
      <c r="E4412" s="48" t="s">
        <v>555</v>
      </c>
      <c r="F4412" s="48" t="s">
        <v>8259</v>
      </c>
      <c r="G4412" s="48">
        <v>2</v>
      </c>
      <c r="H4412" s="48">
        <v>80</v>
      </c>
      <c r="I4412" s="48">
        <v>3190</v>
      </c>
      <c r="J4412" s="48">
        <v>1182</v>
      </c>
      <c r="K4412" s="48">
        <v>16873</v>
      </c>
      <c r="L4412" s="48">
        <v>0</v>
      </c>
      <c r="M4412" s="48">
        <v>1.5</v>
      </c>
      <c r="N4412" s="48">
        <v>0</v>
      </c>
      <c r="O4412" s="48">
        <v>0</v>
      </c>
      <c r="P4412" s="48">
        <v>1200</v>
      </c>
      <c r="Q4412" s="48">
        <v>0</v>
      </c>
      <c r="R4412" s="48">
        <v>0</v>
      </c>
      <c r="S4412" s="48">
        <v>2007014</v>
      </c>
      <c r="T4412" s="48">
        <v>1</v>
      </c>
      <c r="U4412" s="48">
        <v>2003014</v>
      </c>
      <c r="V4412" s="48">
        <v>3</v>
      </c>
      <c r="W4412" s="48">
        <v>2004002</v>
      </c>
      <c r="X4412" s="48">
        <v>3</v>
      </c>
      <c r="Y4412" s="48">
        <v>2004006</v>
      </c>
      <c r="Z4412" s="48">
        <v>3</v>
      </c>
      <c r="AC4412" s="48">
        <v>4</v>
      </c>
      <c r="AD4412" s="48">
        <v>4</v>
      </c>
      <c r="AE4412" s="48">
        <v>1</v>
      </c>
      <c r="AF4412" s="48">
        <v>1102014</v>
      </c>
    </row>
    <row r="4413" spans="1:32" ht="14.25">
      <c r="A4413" s="48">
        <v>4402011</v>
      </c>
      <c r="D4413" s="48" t="s">
        <v>3879</v>
      </c>
      <c r="E4413" s="48" t="s">
        <v>3781</v>
      </c>
      <c r="F4413" s="48" t="s">
        <v>8260</v>
      </c>
      <c r="G4413" s="48">
        <v>1</v>
      </c>
      <c r="H4413" s="48">
        <v>80</v>
      </c>
      <c r="I4413" s="48">
        <v>2962</v>
      </c>
      <c r="J4413" s="48">
        <v>1313</v>
      </c>
      <c r="K4413" s="48">
        <v>11799</v>
      </c>
      <c r="L4413" s="48">
        <v>0</v>
      </c>
      <c r="M4413" s="48">
        <v>1.5</v>
      </c>
      <c r="N4413" s="48">
        <v>0</v>
      </c>
      <c r="O4413" s="48">
        <v>0</v>
      </c>
      <c r="P4413" s="48">
        <v>1500</v>
      </c>
      <c r="Q4413" s="48">
        <v>0</v>
      </c>
      <c r="R4413" s="48">
        <v>0</v>
      </c>
      <c r="S4413" s="48">
        <v>1906001</v>
      </c>
      <c r="T4413" s="48">
        <v>1</v>
      </c>
      <c r="U4413" s="48">
        <v>1901001</v>
      </c>
      <c r="V4413" s="48">
        <v>4</v>
      </c>
      <c r="W4413" s="48">
        <v>1902001</v>
      </c>
      <c r="X4413" s="48">
        <v>4</v>
      </c>
      <c r="AB4413" s="48" t="s">
        <v>8261</v>
      </c>
      <c r="AF4413" s="48">
        <v>1101001</v>
      </c>
    </row>
    <row r="4414" spans="1:32" ht="14.25">
      <c r="A4414" s="48">
        <v>4402012</v>
      </c>
      <c r="D4414" s="48" t="s">
        <v>3881</v>
      </c>
      <c r="E4414" s="48" t="s">
        <v>3852</v>
      </c>
      <c r="F4414" s="48" t="s">
        <v>8261</v>
      </c>
      <c r="G4414" s="48">
        <v>2</v>
      </c>
      <c r="H4414" s="48">
        <v>80</v>
      </c>
      <c r="I4414" s="48">
        <v>3467</v>
      </c>
      <c r="J4414" s="48">
        <v>1257</v>
      </c>
      <c r="K4414" s="48">
        <v>17713</v>
      </c>
      <c r="L4414" s="48">
        <v>0</v>
      </c>
      <c r="M4414" s="48">
        <v>1.5</v>
      </c>
      <c r="N4414" s="48">
        <v>0</v>
      </c>
      <c r="O4414" s="48">
        <v>0</v>
      </c>
      <c r="P4414" s="48">
        <v>1500</v>
      </c>
      <c r="Q4414" s="48">
        <v>0</v>
      </c>
      <c r="R4414" s="48">
        <v>0</v>
      </c>
      <c r="S4414" s="48">
        <v>2007002</v>
      </c>
      <c r="T4414" s="48">
        <v>1</v>
      </c>
      <c r="U4414" s="48">
        <v>2003002</v>
      </c>
      <c r="V4414" s="48">
        <v>4</v>
      </c>
      <c r="W4414" s="48">
        <v>2004004</v>
      </c>
      <c r="X4414" s="48">
        <v>4</v>
      </c>
      <c r="Y4414" s="48">
        <v>2004005</v>
      </c>
      <c r="Z4414" s="48">
        <v>4</v>
      </c>
      <c r="AC4414" s="48">
        <v>4</v>
      </c>
      <c r="AD4414" s="48">
        <v>4</v>
      </c>
      <c r="AE4414" s="48">
        <v>1</v>
      </c>
      <c r="AF4414" s="48">
        <v>1102002</v>
      </c>
    </row>
    <row r="4415" spans="1:32" ht="14.25">
      <c r="A4415" s="48">
        <v>4402021</v>
      </c>
      <c r="D4415" s="48" t="s">
        <v>3879</v>
      </c>
      <c r="E4415" s="48" t="s">
        <v>3859</v>
      </c>
      <c r="F4415" s="48" t="s">
        <v>8262</v>
      </c>
      <c r="G4415" s="48">
        <v>1</v>
      </c>
      <c r="H4415" s="48">
        <v>80</v>
      </c>
      <c r="I4415" s="48">
        <v>2724</v>
      </c>
      <c r="J4415" s="48">
        <v>1195</v>
      </c>
      <c r="K4415" s="48">
        <v>10597</v>
      </c>
      <c r="L4415" s="48">
        <v>0</v>
      </c>
      <c r="M4415" s="48">
        <v>1.5</v>
      </c>
      <c r="N4415" s="48">
        <v>0</v>
      </c>
      <c r="O4415" s="48">
        <v>0</v>
      </c>
      <c r="P4415" s="48">
        <v>1500</v>
      </c>
      <c r="Q4415" s="48">
        <v>0</v>
      </c>
      <c r="R4415" s="48">
        <v>0</v>
      </c>
      <c r="S4415" s="48">
        <v>1906003</v>
      </c>
      <c r="T4415" s="48">
        <v>1</v>
      </c>
      <c r="U4415" s="48">
        <v>1901003</v>
      </c>
      <c r="V4415" s="48">
        <v>4</v>
      </c>
      <c r="W4415" s="48">
        <v>1902003</v>
      </c>
      <c r="X4415" s="48">
        <v>4</v>
      </c>
      <c r="AB4415" s="48" t="s">
        <v>8263</v>
      </c>
      <c r="AF4415" s="48">
        <v>1101003</v>
      </c>
    </row>
    <row r="4416" spans="1:32" ht="14.25">
      <c r="A4416" s="48">
        <v>4402022</v>
      </c>
      <c r="D4416" s="48" t="s">
        <v>3881</v>
      </c>
      <c r="E4416" s="48" t="s">
        <v>546</v>
      </c>
      <c r="F4416" s="48" t="s">
        <v>8263</v>
      </c>
      <c r="G4416" s="48">
        <v>2</v>
      </c>
      <c r="H4416" s="48">
        <v>80</v>
      </c>
      <c r="I4416" s="48">
        <v>3395</v>
      </c>
      <c r="J4416" s="48">
        <v>1257</v>
      </c>
      <c r="K4416" s="48">
        <v>17713</v>
      </c>
      <c r="L4416" s="48">
        <v>0</v>
      </c>
      <c r="M4416" s="48">
        <v>1.5</v>
      </c>
      <c r="N4416" s="48">
        <v>0</v>
      </c>
      <c r="O4416" s="48">
        <v>0</v>
      </c>
      <c r="P4416" s="48">
        <v>1500</v>
      </c>
      <c r="Q4416" s="48">
        <v>0</v>
      </c>
      <c r="R4416" s="48">
        <v>0</v>
      </c>
      <c r="S4416" s="48">
        <v>2007005</v>
      </c>
      <c r="T4416" s="48">
        <v>1</v>
      </c>
      <c r="U4416" s="48">
        <v>2003005</v>
      </c>
      <c r="V4416" s="48">
        <v>4</v>
      </c>
      <c r="W4416" s="48">
        <v>2004012</v>
      </c>
      <c r="X4416" s="48">
        <v>4</v>
      </c>
      <c r="Y4416" s="48">
        <v>2004014</v>
      </c>
      <c r="Z4416" s="48">
        <v>4</v>
      </c>
      <c r="AC4416" s="48">
        <v>4</v>
      </c>
      <c r="AD4416" s="48">
        <v>4</v>
      </c>
      <c r="AE4416" s="48">
        <v>3</v>
      </c>
      <c r="AF4416" s="48">
        <v>1102005</v>
      </c>
    </row>
    <row r="4417" spans="1:32" ht="14.25">
      <c r="A4417" s="48">
        <v>4402031</v>
      </c>
      <c r="D4417" s="48" t="s">
        <v>3879</v>
      </c>
      <c r="E4417" s="48" t="s">
        <v>3849</v>
      </c>
      <c r="F4417" s="48" t="s">
        <v>8264</v>
      </c>
      <c r="G4417" s="48">
        <v>1</v>
      </c>
      <c r="H4417" s="48">
        <v>80</v>
      </c>
      <c r="I4417" s="48">
        <v>2724</v>
      </c>
      <c r="J4417" s="48">
        <v>1195</v>
      </c>
      <c r="K4417" s="48">
        <v>10597</v>
      </c>
      <c r="L4417" s="48">
        <v>0</v>
      </c>
      <c r="M4417" s="48">
        <v>1.5</v>
      </c>
      <c r="N4417" s="48">
        <v>0</v>
      </c>
      <c r="O4417" s="48">
        <v>0</v>
      </c>
      <c r="P4417" s="48">
        <v>1500</v>
      </c>
      <c r="Q4417" s="48">
        <v>0</v>
      </c>
      <c r="R4417" s="48">
        <v>0</v>
      </c>
      <c r="S4417" s="48">
        <v>1906014</v>
      </c>
      <c r="T4417" s="48">
        <v>1</v>
      </c>
      <c r="U4417" s="48">
        <v>1901014</v>
      </c>
      <c r="V4417" s="48">
        <v>4</v>
      </c>
      <c r="W4417" s="48">
        <v>1902014</v>
      </c>
      <c r="X4417" s="48">
        <v>4</v>
      </c>
      <c r="AB4417" s="48" t="s">
        <v>8265</v>
      </c>
      <c r="AF4417" s="48">
        <v>1101014</v>
      </c>
    </row>
    <row r="4418" spans="1:32" ht="14.25">
      <c r="A4418" s="48">
        <v>4402032</v>
      </c>
      <c r="D4418" s="48" t="s">
        <v>3881</v>
      </c>
      <c r="E4418" s="48" t="s">
        <v>561</v>
      </c>
      <c r="F4418" s="48" t="s">
        <v>8265</v>
      </c>
      <c r="G4418" s="48">
        <v>2</v>
      </c>
      <c r="H4418" s="48">
        <v>80</v>
      </c>
      <c r="I4418" s="48">
        <v>3395</v>
      </c>
      <c r="J4418" s="48">
        <v>1257</v>
      </c>
      <c r="K4418" s="48">
        <v>17713</v>
      </c>
      <c r="L4418" s="48">
        <v>0</v>
      </c>
      <c r="M4418" s="48">
        <v>1.5</v>
      </c>
      <c r="N4418" s="48">
        <v>0</v>
      </c>
      <c r="O4418" s="48">
        <v>0</v>
      </c>
      <c r="P4418" s="48">
        <v>1500</v>
      </c>
      <c r="Q4418" s="48">
        <v>0</v>
      </c>
      <c r="R4418" s="48">
        <v>0</v>
      </c>
      <c r="S4418" s="48">
        <v>2007020</v>
      </c>
      <c r="T4418" s="48">
        <v>1</v>
      </c>
      <c r="U4418" s="48">
        <v>2003020</v>
      </c>
      <c r="V4418" s="48">
        <v>4</v>
      </c>
      <c r="W4418" s="48">
        <v>2004008</v>
      </c>
      <c r="X4418" s="48">
        <v>4</v>
      </c>
      <c r="Y4418" s="48">
        <v>2004010</v>
      </c>
      <c r="Z4418" s="48">
        <v>4</v>
      </c>
      <c r="AC4418" s="48">
        <v>4</v>
      </c>
      <c r="AD4418" s="48">
        <v>4</v>
      </c>
      <c r="AE4418" s="48">
        <v>2</v>
      </c>
      <c r="AF4418" s="48">
        <v>1102020</v>
      </c>
    </row>
    <row r="4419" spans="1:32" ht="14.25">
      <c r="A4419" s="48">
        <v>4402111</v>
      </c>
      <c r="D4419" s="48" t="s">
        <v>3879</v>
      </c>
      <c r="E4419" s="48" t="s">
        <v>3839</v>
      </c>
      <c r="F4419" s="48" t="s">
        <v>8266</v>
      </c>
      <c r="G4419" s="48">
        <v>1</v>
      </c>
      <c r="H4419" s="48">
        <v>81</v>
      </c>
      <c r="I4419" s="48">
        <v>3160</v>
      </c>
      <c r="J4419" s="48">
        <v>1362</v>
      </c>
      <c r="K4419" s="48">
        <v>12231</v>
      </c>
      <c r="L4419" s="48">
        <v>0</v>
      </c>
      <c r="M4419" s="48">
        <v>1.5</v>
      </c>
      <c r="N4419" s="48">
        <v>0</v>
      </c>
      <c r="O4419" s="48">
        <v>0</v>
      </c>
      <c r="P4419" s="48">
        <v>1500</v>
      </c>
      <c r="Q4419" s="48">
        <v>0</v>
      </c>
      <c r="R4419" s="48">
        <v>0</v>
      </c>
      <c r="S4419" s="48">
        <v>1906012</v>
      </c>
      <c r="T4419" s="48">
        <v>1</v>
      </c>
      <c r="U4419" s="48">
        <v>1901012</v>
      </c>
      <c r="V4419" s="48">
        <v>4</v>
      </c>
      <c r="W4419" s="48">
        <v>1902012</v>
      </c>
      <c r="X4419" s="48">
        <v>4</v>
      </c>
      <c r="AB4419" s="48" t="s">
        <v>8267</v>
      </c>
      <c r="AF4419" s="48">
        <v>1101012</v>
      </c>
    </row>
    <row r="4420" spans="1:32" ht="14.25">
      <c r="A4420" s="48">
        <v>4402112</v>
      </c>
      <c r="D4420" s="48" t="s">
        <v>3881</v>
      </c>
      <c r="E4420" s="48" t="s">
        <v>559</v>
      </c>
      <c r="F4420" s="48" t="s">
        <v>8267</v>
      </c>
      <c r="G4420" s="48">
        <v>2</v>
      </c>
      <c r="H4420" s="48">
        <v>81</v>
      </c>
      <c r="I4420" s="48">
        <v>3672</v>
      </c>
      <c r="J4420" s="48">
        <v>1303</v>
      </c>
      <c r="K4420" s="48">
        <v>18270</v>
      </c>
      <c r="L4420" s="48">
        <v>0</v>
      </c>
      <c r="M4420" s="48">
        <v>1.5</v>
      </c>
      <c r="N4420" s="48">
        <v>0</v>
      </c>
      <c r="O4420" s="48">
        <v>0</v>
      </c>
      <c r="P4420" s="48">
        <v>1500</v>
      </c>
      <c r="Q4420" s="48">
        <v>0</v>
      </c>
      <c r="R4420" s="48">
        <v>0</v>
      </c>
      <c r="S4420" s="48">
        <v>2007018</v>
      </c>
      <c r="T4420" s="48">
        <v>1</v>
      </c>
      <c r="U4420" s="48">
        <v>2003018</v>
      </c>
      <c r="V4420" s="48">
        <v>4</v>
      </c>
      <c r="W4420" s="48">
        <v>2004012</v>
      </c>
      <c r="X4420" s="48">
        <v>4</v>
      </c>
      <c r="Y4420" s="48">
        <v>2004010</v>
      </c>
      <c r="Z4420" s="48">
        <v>4</v>
      </c>
      <c r="AC4420" s="48">
        <v>4</v>
      </c>
      <c r="AD4420" s="48">
        <v>4</v>
      </c>
      <c r="AE4420" s="48">
        <v>2</v>
      </c>
      <c r="AF4420" s="48">
        <v>1102018</v>
      </c>
    </row>
    <row r="4421" spans="1:32" ht="14.25">
      <c r="A4421" s="48">
        <v>4402121</v>
      </c>
      <c r="D4421" s="48" t="s">
        <v>3879</v>
      </c>
      <c r="E4421" s="48" t="s">
        <v>3801</v>
      </c>
      <c r="F4421" s="48" t="s">
        <v>8268</v>
      </c>
      <c r="G4421" s="48">
        <v>1</v>
      </c>
      <c r="H4421" s="48">
        <v>81</v>
      </c>
      <c r="I4421" s="48">
        <v>2914</v>
      </c>
      <c r="J4421" s="48">
        <v>1242</v>
      </c>
      <c r="K4421" s="48">
        <v>11000</v>
      </c>
      <c r="L4421" s="48">
        <v>0</v>
      </c>
      <c r="M4421" s="48">
        <v>1.5</v>
      </c>
      <c r="N4421" s="48">
        <v>0</v>
      </c>
      <c r="O4421" s="48">
        <v>0</v>
      </c>
      <c r="P4421" s="48">
        <v>1500</v>
      </c>
      <c r="Q4421" s="48">
        <v>0</v>
      </c>
      <c r="R4421" s="48">
        <v>0</v>
      </c>
      <c r="S4421" s="48">
        <v>1906008</v>
      </c>
      <c r="T4421" s="48">
        <v>1</v>
      </c>
      <c r="U4421" s="48">
        <v>1901008</v>
      </c>
      <c r="V4421" s="48">
        <v>4</v>
      </c>
      <c r="W4421" s="48">
        <v>1902008</v>
      </c>
      <c r="X4421" s="48">
        <v>4</v>
      </c>
      <c r="AB4421" s="48" t="s">
        <v>8269</v>
      </c>
      <c r="AF4421" s="48">
        <v>1101008</v>
      </c>
    </row>
    <row r="4422" spans="1:32" ht="14.25">
      <c r="A4422" s="48">
        <v>4402122</v>
      </c>
      <c r="D4422" s="48" t="s">
        <v>3881</v>
      </c>
      <c r="E4422" s="48" t="s">
        <v>554</v>
      </c>
      <c r="F4422" s="48" t="s">
        <v>8269</v>
      </c>
      <c r="G4422" s="48">
        <v>2</v>
      </c>
      <c r="H4422" s="48">
        <v>81</v>
      </c>
      <c r="I4422" s="48">
        <v>3598</v>
      </c>
      <c r="J4422" s="48">
        <v>1303</v>
      </c>
      <c r="K4422" s="48">
        <v>18270</v>
      </c>
      <c r="L4422" s="48">
        <v>0</v>
      </c>
      <c r="M4422" s="48">
        <v>1.5</v>
      </c>
      <c r="N4422" s="48">
        <v>0</v>
      </c>
      <c r="O4422" s="48">
        <v>0</v>
      </c>
      <c r="P4422" s="48">
        <v>1500</v>
      </c>
      <c r="Q4422" s="48">
        <v>0</v>
      </c>
      <c r="R4422" s="48">
        <v>0</v>
      </c>
      <c r="S4422" s="48">
        <v>2007013</v>
      </c>
      <c r="T4422" s="48">
        <v>1</v>
      </c>
      <c r="U4422" s="48">
        <v>2003013</v>
      </c>
      <c r="V4422" s="48">
        <v>4</v>
      </c>
      <c r="W4422" s="48">
        <v>2004008</v>
      </c>
      <c r="X4422" s="48">
        <v>4</v>
      </c>
      <c r="Y4422" s="48">
        <v>2004010</v>
      </c>
      <c r="Z4422" s="48">
        <v>4</v>
      </c>
      <c r="AC4422" s="48">
        <v>4</v>
      </c>
      <c r="AD4422" s="48">
        <v>4</v>
      </c>
      <c r="AE4422" s="48">
        <v>3</v>
      </c>
      <c r="AF4422" s="48">
        <v>1102013</v>
      </c>
    </row>
    <row r="4423" spans="1:32" ht="14.25">
      <c r="A4423" s="48">
        <v>4402131</v>
      </c>
      <c r="D4423" s="48" t="s">
        <v>3879</v>
      </c>
      <c r="E4423" s="48" t="s">
        <v>3823</v>
      </c>
      <c r="F4423" s="48" t="s">
        <v>8270</v>
      </c>
      <c r="G4423" s="48">
        <v>1</v>
      </c>
      <c r="H4423" s="48">
        <v>81</v>
      </c>
      <c r="I4423" s="48">
        <v>2914</v>
      </c>
      <c r="J4423" s="48">
        <v>1242</v>
      </c>
      <c r="K4423" s="48">
        <v>11000</v>
      </c>
      <c r="L4423" s="48">
        <v>0</v>
      </c>
      <c r="M4423" s="48">
        <v>1.5</v>
      </c>
      <c r="N4423" s="48">
        <v>0</v>
      </c>
      <c r="O4423" s="48">
        <v>0</v>
      </c>
      <c r="P4423" s="48">
        <v>1500</v>
      </c>
      <c r="Q4423" s="48">
        <v>0</v>
      </c>
      <c r="R4423" s="48">
        <v>0</v>
      </c>
      <c r="S4423" s="48">
        <v>1906009</v>
      </c>
      <c r="T4423" s="48">
        <v>1</v>
      </c>
      <c r="U4423" s="48">
        <v>1901009</v>
      </c>
      <c r="V4423" s="48">
        <v>4</v>
      </c>
      <c r="W4423" s="48">
        <v>1902009</v>
      </c>
      <c r="X4423" s="48">
        <v>4</v>
      </c>
      <c r="AB4423" s="48" t="s">
        <v>8271</v>
      </c>
      <c r="AF4423" s="48">
        <v>1101009</v>
      </c>
    </row>
    <row r="4424" spans="1:32" ht="14.25">
      <c r="A4424" s="48">
        <v>4402132</v>
      </c>
      <c r="D4424" s="48" t="s">
        <v>3881</v>
      </c>
      <c r="E4424" s="48" t="s">
        <v>555</v>
      </c>
      <c r="F4424" s="48" t="s">
        <v>8271</v>
      </c>
      <c r="G4424" s="48">
        <v>2</v>
      </c>
      <c r="H4424" s="48">
        <v>81</v>
      </c>
      <c r="I4424" s="48">
        <v>3598</v>
      </c>
      <c r="J4424" s="48">
        <v>1303</v>
      </c>
      <c r="K4424" s="48">
        <v>18270</v>
      </c>
      <c r="L4424" s="48">
        <v>0</v>
      </c>
      <c r="M4424" s="48">
        <v>1.5</v>
      </c>
      <c r="N4424" s="48">
        <v>0</v>
      </c>
      <c r="O4424" s="48">
        <v>0</v>
      </c>
      <c r="P4424" s="48">
        <v>1500</v>
      </c>
      <c r="Q4424" s="48">
        <v>0</v>
      </c>
      <c r="R4424" s="48">
        <v>0</v>
      </c>
      <c r="S4424" s="48">
        <v>2007014</v>
      </c>
      <c r="T4424" s="48">
        <v>1</v>
      </c>
      <c r="U4424" s="48">
        <v>2003014</v>
      </c>
      <c r="V4424" s="48">
        <v>4</v>
      </c>
      <c r="W4424" s="48">
        <v>2004002</v>
      </c>
      <c r="X4424" s="48">
        <v>4</v>
      </c>
      <c r="Y4424" s="48">
        <v>2004006</v>
      </c>
      <c r="Z4424" s="48">
        <v>4</v>
      </c>
      <c r="AC4424" s="48">
        <v>4</v>
      </c>
      <c r="AD4424" s="48">
        <v>4</v>
      </c>
      <c r="AE4424" s="48">
        <v>1</v>
      </c>
      <c r="AF4424" s="48">
        <v>1102014</v>
      </c>
    </row>
    <row r="4425" spans="1:32" ht="14.25">
      <c r="A4425" s="48">
        <v>4402211</v>
      </c>
      <c r="D4425" s="48" t="s">
        <v>3879</v>
      </c>
      <c r="E4425" s="48" t="s">
        <v>3832</v>
      </c>
      <c r="F4425" s="48" t="s">
        <v>8272</v>
      </c>
      <c r="G4425" s="48">
        <v>1</v>
      </c>
      <c r="H4425" s="48">
        <v>82</v>
      </c>
      <c r="I4425" s="48">
        <v>3318</v>
      </c>
      <c r="J4425" s="48">
        <v>1437</v>
      </c>
      <c r="K4425" s="48">
        <v>12722</v>
      </c>
      <c r="L4425" s="48">
        <v>0</v>
      </c>
      <c r="M4425" s="48">
        <v>1.5</v>
      </c>
      <c r="N4425" s="48">
        <v>0</v>
      </c>
      <c r="O4425" s="48">
        <v>0</v>
      </c>
      <c r="P4425" s="48">
        <v>1500</v>
      </c>
      <c r="Q4425" s="48">
        <v>0</v>
      </c>
      <c r="R4425" s="48">
        <v>0</v>
      </c>
      <c r="S4425" s="48">
        <v>1906015</v>
      </c>
      <c r="T4425" s="48">
        <v>1</v>
      </c>
      <c r="U4425" s="48">
        <v>1901015</v>
      </c>
      <c r="V4425" s="48">
        <v>4</v>
      </c>
      <c r="W4425" s="48">
        <v>1902015</v>
      </c>
      <c r="X4425" s="48">
        <v>4</v>
      </c>
      <c r="AB4425" s="48" t="s">
        <v>8273</v>
      </c>
      <c r="AF4425" s="48">
        <v>1101015</v>
      </c>
    </row>
    <row r="4426" spans="1:32" ht="14.25">
      <c r="A4426" s="48">
        <v>4402212</v>
      </c>
      <c r="D4426" s="48" t="s">
        <v>3881</v>
      </c>
      <c r="E4426" s="48" t="s">
        <v>562</v>
      </c>
      <c r="F4426" s="48" t="s">
        <v>8273</v>
      </c>
      <c r="G4426" s="48">
        <v>2</v>
      </c>
      <c r="H4426" s="48">
        <v>82</v>
      </c>
      <c r="I4426" s="48">
        <v>3838</v>
      </c>
      <c r="J4426" s="48">
        <v>1376</v>
      </c>
      <c r="K4426" s="48">
        <v>18886</v>
      </c>
      <c r="L4426" s="48">
        <v>0</v>
      </c>
      <c r="M4426" s="48">
        <v>1.5</v>
      </c>
      <c r="N4426" s="48">
        <v>0</v>
      </c>
      <c r="O4426" s="48">
        <v>0</v>
      </c>
      <c r="P4426" s="48">
        <v>1500</v>
      </c>
      <c r="Q4426" s="48">
        <v>0</v>
      </c>
      <c r="R4426" s="48">
        <v>0</v>
      </c>
      <c r="S4426" s="48">
        <v>2007021</v>
      </c>
      <c r="T4426" s="48">
        <v>1</v>
      </c>
      <c r="U4426" s="48">
        <v>2003021</v>
      </c>
      <c r="V4426" s="48">
        <v>4</v>
      </c>
      <c r="W4426" s="48">
        <v>2004008</v>
      </c>
      <c r="X4426" s="48">
        <v>4</v>
      </c>
      <c r="Y4426" s="48">
        <v>2004011</v>
      </c>
      <c r="Z4426" s="48">
        <v>4</v>
      </c>
      <c r="AC4426" s="48">
        <v>4</v>
      </c>
      <c r="AD4426" s="48">
        <v>4</v>
      </c>
      <c r="AE4426" s="48">
        <v>1</v>
      </c>
      <c r="AF4426" s="48">
        <v>1102021</v>
      </c>
    </row>
    <row r="4427" spans="1:32" ht="14.25">
      <c r="A4427" s="48">
        <v>4402221</v>
      </c>
      <c r="D4427" s="48" t="s">
        <v>3879</v>
      </c>
      <c r="E4427" s="48" t="s">
        <v>3781</v>
      </c>
      <c r="F4427" s="48" t="s">
        <v>8274</v>
      </c>
      <c r="G4427" s="48">
        <v>1</v>
      </c>
      <c r="H4427" s="48">
        <v>82</v>
      </c>
      <c r="I4427" s="48">
        <v>3066</v>
      </c>
      <c r="J4427" s="48">
        <v>1315</v>
      </c>
      <c r="K4427" s="48">
        <v>11462</v>
      </c>
      <c r="L4427" s="48">
        <v>0</v>
      </c>
      <c r="M4427" s="48">
        <v>1.5</v>
      </c>
      <c r="N4427" s="48">
        <v>0</v>
      </c>
      <c r="O4427" s="48">
        <v>0</v>
      </c>
      <c r="P4427" s="48">
        <v>1500</v>
      </c>
      <c r="Q4427" s="48">
        <v>0</v>
      </c>
      <c r="R4427" s="48">
        <v>0</v>
      </c>
      <c r="S4427" s="48">
        <v>1906001</v>
      </c>
      <c r="T4427" s="48">
        <v>1</v>
      </c>
      <c r="U4427" s="48">
        <v>1901001</v>
      </c>
      <c r="V4427" s="48">
        <v>4</v>
      </c>
      <c r="W4427" s="48">
        <v>1902001</v>
      </c>
      <c r="X4427" s="48">
        <v>4</v>
      </c>
      <c r="AB4427" s="48" t="s">
        <v>8275</v>
      </c>
      <c r="AF4427" s="48">
        <v>1101001</v>
      </c>
    </row>
    <row r="4428" spans="1:32" ht="14.25">
      <c r="A4428" s="48">
        <v>4402222</v>
      </c>
      <c r="D4428" s="48" t="s">
        <v>3881</v>
      </c>
      <c r="E4428" s="48" t="s">
        <v>550</v>
      </c>
      <c r="F4428" s="48" t="s">
        <v>8275</v>
      </c>
      <c r="G4428" s="48">
        <v>2</v>
      </c>
      <c r="H4428" s="48">
        <v>82</v>
      </c>
      <c r="I4428" s="48">
        <v>3762</v>
      </c>
      <c r="J4428" s="48">
        <v>1376</v>
      </c>
      <c r="K4428" s="48">
        <v>18886</v>
      </c>
      <c r="L4428" s="48">
        <v>0</v>
      </c>
      <c r="M4428" s="48">
        <v>1.5</v>
      </c>
      <c r="N4428" s="48">
        <v>0</v>
      </c>
      <c r="O4428" s="48">
        <v>0</v>
      </c>
      <c r="P4428" s="48">
        <v>1500</v>
      </c>
      <c r="Q4428" s="48">
        <v>0</v>
      </c>
      <c r="R4428" s="48">
        <v>0</v>
      </c>
      <c r="S4428" s="48">
        <v>2007009</v>
      </c>
      <c r="T4428" s="48">
        <v>1</v>
      </c>
      <c r="U4428" s="48">
        <v>2003009</v>
      </c>
      <c r="V4428" s="48">
        <v>4</v>
      </c>
      <c r="W4428" s="48">
        <v>2004010</v>
      </c>
      <c r="X4428" s="48">
        <v>4</v>
      </c>
      <c r="Y4428" s="48">
        <v>2004014</v>
      </c>
      <c r="Z4428" s="48">
        <v>4</v>
      </c>
      <c r="AC4428" s="48">
        <v>4</v>
      </c>
      <c r="AD4428" s="48">
        <v>4</v>
      </c>
      <c r="AE4428" s="48">
        <v>2</v>
      </c>
      <c r="AF4428" s="48">
        <v>1102009</v>
      </c>
    </row>
    <row r="4429" spans="1:32" ht="14.25">
      <c r="A4429" s="48">
        <v>4402231</v>
      </c>
      <c r="D4429" s="48" t="s">
        <v>3879</v>
      </c>
      <c r="E4429" s="48" t="s">
        <v>3853</v>
      </c>
      <c r="F4429" s="48" t="s">
        <v>8276</v>
      </c>
      <c r="G4429" s="48">
        <v>1</v>
      </c>
      <c r="H4429" s="48">
        <v>82</v>
      </c>
      <c r="I4429" s="48">
        <v>3066</v>
      </c>
      <c r="J4429" s="48">
        <v>1315</v>
      </c>
      <c r="K4429" s="48">
        <v>11462</v>
      </c>
      <c r="L4429" s="48">
        <v>0</v>
      </c>
      <c r="M4429" s="48">
        <v>1.5</v>
      </c>
      <c r="N4429" s="48">
        <v>0</v>
      </c>
      <c r="O4429" s="48">
        <v>0</v>
      </c>
      <c r="P4429" s="48">
        <v>1500</v>
      </c>
      <c r="Q4429" s="48">
        <v>0</v>
      </c>
      <c r="R4429" s="48">
        <v>0</v>
      </c>
      <c r="S4429" s="48">
        <v>1906011</v>
      </c>
      <c r="T4429" s="48">
        <v>1</v>
      </c>
      <c r="U4429" s="48">
        <v>1901011</v>
      </c>
      <c r="V4429" s="48">
        <v>4</v>
      </c>
      <c r="W4429" s="48">
        <v>1902011</v>
      </c>
      <c r="X4429" s="48">
        <v>4</v>
      </c>
      <c r="AB4429" s="48" t="s">
        <v>8277</v>
      </c>
      <c r="AF4429" s="48">
        <v>1101011</v>
      </c>
    </row>
    <row r="4430" spans="1:32" ht="14.25">
      <c r="A4430" s="48">
        <v>4402232</v>
      </c>
      <c r="D4430" s="48" t="s">
        <v>3881</v>
      </c>
      <c r="E4430" s="48" t="s">
        <v>558</v>
      </c>
      <c r="F4430" s="48" t="s">
        <v>8277</v>
      </c>
      <c r="G4430" s="48">
        <v>2</v>
      </c>
      <c r="H4430" s="48">
        <v>82</v>
      </c>
      <c r="I4430" s="48">
        <v>3762</v>
      </c>
      <c r="J4430" s="48">
        <v>1376</v>
      </c>
      <c r="K4430" s="48">
        <v>18886</v>
      </c>
      <c r="L4430" s="48">
        <v>0</v>
      </c>
      <c r="M4430" s="48">
        <v>1.5</v>
      </c>
      <c r="N4430" s="48">
        <v>0</v>
      </c>
      <c r="O4430" s="48">
        <v>0</v>
      </c>
      <c r="P4430" s="48">
        <v>1500</v>
      </c>
      <c r="Q4430" s="48">
        <v>0</v>
      </c>
      <c r="R4430" s="48">
        <v>0</v>
      </c>
      <c r="S4430" s="48">
        <v>2007017</v>
      </c>
      <c r="T4430" s="48">
        <v>1</v>
      </c>
      <c r="U4430" s="48">
        <v>2003017</v>
      </c>
      <c r="V4430" s="48">
        <v>4</v>
      </c>
      <c r="W4430" s="48">
        <v>2004008</v>
      </c>
      <c r="X4430" s="48">
        <v>4</v>
      </c>
      <c r="Y4430" s="48">
        <v>2004010</v>
      </c>
      <c r="Z4430" s="48">
        <v>4</v>
      </c>
      <c r="AC4430" s="48">
        <v>4</v>
      </c>
      <c r="AD4430" s="48">
        <v>4</v>
      </c>
      <c r="AE4430" s="48">
        <v>3</v>
      </c>
      <c r="AF4430" s="48">
        <v>1102017</v>
      </c>
    </row>
    <row r="4431" spans="1:32" ht="14.25">
      <c r="A4431" s="48">
        <v>4402311</v>
      </c>
      <c r="D4431" s="48" t="s">
        <v>3879</v>
      </c>
      <c r="E4431" s="48" t="s">
        <v>3748</v>
      </c>
      <c r="F4431" s="48" t="s">
        <v>8278</v>
      </c>
      <c r="G4431" s="48">
        <v>1</v>
      </c>
      <c r="H4431" s="48">
        <v>83</v>
      </c>
      <c r="I4431" s="48">
        <v>3475</v>
      </c>
      <c r="J4431" s="48">
        <v>1479</v>
      </c>
      <c r="K4431" s="48">
        <v>13332</v>
      </c>
      <c r="L4431" s="48">
        <v>0</v>
      </c>
      <c r="M4431" s="48">
        <v>1.5</v>
      </c>
      <c r="N4431" s="48">
        <v>0</v>
      </c>
      <c r="O4431" s="48">
        <v>0</v>
      </c>
      <c r="P4431" s="48">
        <v>1500</v>
      </c>
      <c r="Q4431" s="48">
        <v>0</v>
      </c>
      <c r="R4431" s="48">
        <v>0</v>
      </c>
      <c r="S4431" s="48">
        <v>1906006</v>
      </c>
      <c r="T4431" s="48">
        <v>1</v>
      </c>
      <c r="U4431" s="48">
        <v>1901006</v>
      </c>
      <c r="V4431" s="48">
        <v>4</v>
      </c>
      <c r="W4431" s="48">
        <v>1902006</v>
      </c>
      <c r="X4431" s="48">
        <v>4</v>
      </c>
      <c r="AB4431" s="48" t="s">
        <v>8279</v>
      </c>
      <c r="AF4431" s="48">
        <v>1101006</v>
      </c>
    </row>
    <row r="4432" spans="1:32" ht="14.25">
      <c r="A4432" s="48">
        <v>4402312</v>
      </c>
      <c r="D4432" s="48" t="s">
        <v>3881</v>
      </c>
      <c r="E4432" s="48" t="s">
        <v>548</v>
      </c>
      <c r="F4432" s="48" t="s">
        <v>8279</v>
      </c>
      <c r="G4432" s="48">
        <v>2</v>
      </c>
      <c r="H4432" s="48">
        <v>83</v>
      </c>
      <c r="I4432" s="48">
        <v>4003</v>
      </c>
      <c r="J4432" s="48">
        <v>1416</v>
      </c>
      <c r="K4432" s="48">
        <v>19622</v>
      </c>
      <c r="L4432" s="48">
        <v>0</v>
      </c>
      <c r="M4432" s="48">
        <v>1.5</v>
      </c>
      <c r="N4432" s="48">
        <v>0</v>
      </c>
      <c r="O4432" s="48">
        <v>0</v>
      </c>
      <c r="P4432" s="48">
        <v>1500</v>
      </c>
      <c r="Q4432" s="48">
        <v>0</v>
      </c>
      <c r="R4432" s="48">
        <v>0</v>
      </c>
      <c r="S4432" s="48">
        <v>2007007</v>
      </c>
      <c r="T4432" s="48">
        <v>1</v>
      </c>
      <c r="U4432" s="48">
        <v>2003007</v>
      </c>
      <c r="V4432" s="48">
        <v>4</v>
      </c>
      <c r="W4432" s="48">
        <v>2004002</v>
      </c>
      <c r="X4432" s="48">
        <v>4</v>
      </c>
      <c r="Y4432" s="48">
        <v>2004006</v>
      </c>
      <c r="Z4432" s="48">
        <v>4</v>
      </c>
      <c r="AC4432" s="48">
        <v>4</v>
      </c>
      <c r="AD4432" s="48">
        <v>4</v>
      </c>
      <c r="AE4432" s="48">
        <v>1</v>
      </c>
      <c r="AF4432" s="48">
        <v>1102007</v>
      </c>
    </row>
    <row r="4433" spans="1:32" ht="14.25">
      <c r="A4433" s="48">
        <v>4402321</v>
      </c>
      <c r="D4433" s="48" t="s">
        <v>3879</v>
      </c>
      <c r="E4433" s="48" t="s">
        <v>3859</v>
      </c>
      <c r="F4433" s="48" t="s">
        <v>8280</v>
      </c>
      <c r="G4433" s="48">
        <v>1</v>
      </c>
      <c r="H4433" s="48">
        <v>83</v>
      </c>
      <c r="I4433" s="48">
        <v>3217</v>
      </c>
      <c r="J4433" s="48">
        <v>1355</v>
      </c>
      <c r="K4433" s="48">
        <v>12044</v>
      </c>
      <c r="L4433" s="48">
        <v>0</v>
      </c>
      <c r="M4433" s="48">
        <v>1.5</v>
      </c>
      <c r="N4433" s="48">
        <v>0</v>
      </c>
      <c r="O4433" s="48">
        <v>0</v>
      </c>
      <c r="P4433" s="48">
        <v>1500</v>
      </c>
      <c r="Q4433" s="48">
        <v>0</v>
      </c>
      <c r="R4433" s="48">
        <v>0</v>
      </c>
      <c r="S4433" s="48">
        <v>1906003</v>
      </c>
      <c r="T4433" s="48">
        <v>1</v>
      </c>
      <c r="U4433" s="48">
        <v>1901003</v>
      </c>
      <c r="V4433" s="48">
        <v>4</v>
      </c>
      <c r="W4433" s="48">
        <v>1902003</v>
      </c>
      <c r="X4433" s="48">
        <v>4</v>
      </c>
      <c r="AB4433" s="48" t="s">
        <v>8281</v>
      </c>
      <c r="AF4433" s="48">
        <v>1101003</v>
      </c>
    </row>
    <row r="4434" spans="1:32" ht="14.25">
      <c r="A4434" s="48">
        <v>4402322</v>
      </c>
      <c r="D4434" s="48" t="s">
        <v>3881</v>
      </c>
      <c r="E4434" s="48" t="s">
        <v>546</v>
      </c>
      <c r="F4434" s="48" t="s">
        <v>8281</v>
      </c>
      <c r="G4434" s="48">
        <v>2</v>
      </c>
      <c r="H4434" s="48">
        <v>83</v>
      </c>
      <c r="I4434" s="48">
        <v>3925</v>
      </c>
      <c r="J4434" s="48">
        <v>1416</v>
      </c>
      <c r="K4434" s="48">
        <v>19622</v>
      </c>
      <c r="L4434" s="48">
        <v>0</v>
      </c>
      <c r="M4434" s="48">
        <v>1.5</v>
      </c>
      <c r="N4434" s="48">
        <v>0</v>
      </c>
      <c r="O4434" s="48">
        <v>0</v>
      </c>
      <c r="P4434" s="48">
        <v>1500</v>
      </c>
      <c r="Q4434" s="48">
        <v>0</v>
      </c>
      <c r="R4434" s="48">
        <v>0</v>
      </c>
      <c r="S4434" s="48">
        <v>2007005</v>
      </c>
      <c r="T4434" s="48">
        <v>1</v>
      </c>
      <c r="U4434" s="48">
        <v>2003005</v>
      </c>
      <c r="V4434" s="48">
        <v>4</v>
      </c>
      <c r="W4434" s="48">
        <v>2004012</v>
      </c>
      <c r="X4434" s="48">
        <v>4</v>
      </c>
      <c r="Y4434" s="48">
        <v>2004014</v>
      </c>
      <c r="Z4434" s="48">
        <v>4</v>
      </c>
      <c r="AC4434" s="48">
        <v>4</v>
      </c>
      <c r="AD4434" s="48">
        <v>4</v>
      </c>
      <c r="AE4434" s="48">
        <v>3</v>
      </c>
      <c r="AF4434" s="48">
        <v>1102005</v>
      </c>
    </row>
    <row r="4435" spans="1:32" ht="14.25">
      <c r="A4435" s="48">
        <v>4402331</v>
      </c>
      <c r="D4435" s="48" t="s">
        <v>3879</v>
      </c>
      <c r="E4435" s="48" t="s">
        <v>3839</v>
      </c>
      <c r="F4435" s="48" t="s">
        <v>8282</v>
      </c>
      <c r="G4435" s="48">
        <v>1</v>
      </c>
      <c r="H4435" s="48">
        <v>83</v>
      </c>
      <c r="I4435" s="48">
        <v>3217</v>
      </c>
      <c r="J4435" s="48">
        <v>1355</v>
      </c>
      <c r="K4435" s="48">
        <v>12044</v>
      </c>
      <c r="L4435" s="48">
        <v>0</v>
      </c>
      <c r="M4435" s="48">
        <v>1.5</v>
      </c>
      <c r="N4435" s="48">
        <v>0</v>
      </c>
      <c r="O4435" s="48">
        <v>0</v>
      </c>
      <c r="P4435" s="48">
        <v>1500</v>
      </c>
      <c r="Q4435" s="48">
        <v>0</v>
      </c>
      <c r="R4435" s="48">
        <v>0</v>
      </c>
      <c r="S4435" s="48">
        <v>1906012</v>
      </c>
      <c r="T4435" s="48">
        <v>1</v>
      </c>
      <c r="U4435" s="48">
        <v>1901012</v>
      </c>
      <c r="V4435" s="48">
        <v>4</v>
      </c>
      <c r="W4435" s="48">
        <v>1902012</v>
      </c>
      <c r="X4435" s="48">
        <v>4</v>
      </c>
      <c r="AB4435" s="48" t="s">
        <v>8283</v>
      </c>
      <c r="AF4435" s="48">
        <v>1101012</v>
      </c>
    </row>
    <row r="4436" spans="1:32" ht="14.25">
      <c r="A4436" s="48">
        <v>4402332</v>
      </c>
      <c r="D4436" s="48" t="s">
        <v>3881</v>
      </c>
      <c r="E4436" s="48" t="s">
        <v>559</v>
      </c>
      <c r="F4436" s="48" t="s">
        <v>8283</v>
      </c>
      <c r="G4436" s="48">
        <v>2</v>
      </c>
      <c r="H4436" s="48">
        <v>83</v>
      </c>
      <c r="I4436" s="48">
        <v>3925</v>
      </c>
      <c r="J4436" s="48">
        <v>1416</v>
      </c>
      <c r="K4436" s="48">
        <v>19622</v>
      </c>
      <c r="L4436" s="48">
        <v>0</v>
      </c>
      <c r="M4436" s="48">
        <v>1.5</v>
      </c>
      <c r="N4436" s="48">
        <v>0</v>
      </c>
      <c r="O4436" s="48">
        <v>0</v>
      </c>
      <c r="P4436" s="48">
        <v>1500</v>
      </c>
      <c r="Q4436" s="48">
        <v>0</v>
      </c>
      <c r="R4436" s="48">
        <v>0</v>
      </c>
      <c r="S4436" s="48">
        <v>2007018</v>
      </c>
      <c r="T4436" s="48">
        <v>1</v>
      </c>
      <c r="U4436" s="48">
        <v>2003018</v>
      </c>
      <c r="V4436" s="48">
        <v>4</v>
      </c>
      <c r="W4436" s="48">
        <v>2004012</v>
      </c>
      <c r="X4436" s="48">
        <v>4</v>
      </c>
      <c r="Y4436" s="48">
        <v>2004010</v>
      </c>
      <c r="Z4436" s="48">
        <v>4</v>
      </c>
      <c r="AC4436" s="48">
        <v>4</v>
      </c>
      <c r="AD4436" s="48">
        <v>4</v>
      </c>
      <c r="AE4436" s="48">
        <v>2</v>
      </c>
      <c r="AF4436" s="48">
        <v>1102018</v>
      </c>
    </row>
    <row r="4437" spans="1:32" ht="14.25">
      <c r="A4437" s="48">
        <v>4402411</v>
      </c>
      <c r="D4437" s="48" t="s">
        <v>3879</v>
      </c>
      <c r="E4437" s="48" t="s">
        <v>3823</v>
      </c>
      <c r="F4437" s="48" t="s">
        <v>8284</v>
      </c>
      <c r="G4437" s="48">
        <v>1</v>
      </c>
      <c r="H4437" s="48">
        <v>85</v>
      </c>
      <c r="I4437" s="48">
        <v>4007</v>
      </c>
      <c r="J4437" s="48">
        <v>1696</v>
      </c>
      <c r="K4437" s="48">
        <v>15536</v>
      </c>
      <c r="L4437" s="48">
        <v>0</v>
      </c>
      <c r="M4437" s="48">
        <v>1.5</v>
      </c>
      <c r="N4437" s="48">
        <v>0</v>
      </c>
      <c r="O4437" s="48">
        <v>0</v>
      </c>
      <c r="P4437" s="48">
        <v>1700</v>
      </c>
      <c r="Q4437" s="48">
        <v>0</v>
      </c>
      <c r="R4437" s="48">
        <v>0</v>
      </c>
      <c r="S4437" s="48">
        <v>1906009</v>
      </c>
      <c r="T4437" s="48">
        <v>1</v>
      </c>
      <c r="U4437" s="48">
        <v>1901009</v>
      </c>
      <c r="V4437" s="48">
        <v>4</v>
      </c>
      <c r="W4437" s="48">
        <v>1902009</v>
      </c>
      <c r="X4437" s="48">
        <v>4</v>
      </c>
      <c r="AB4437" s="48" t="s">
        <v>8285</v>
      </c>
      <c r="AF4437" s="48">
        <v>1101009</v>
      </c>
    </row>
    <row r="4438" spans="1:32" ht="14.25">
      <c r="A4438" s="48">
        <v>4402412</v>
      </c>
      <c r="D4438" s="48" t="s">
        <v>3881</v>
      </c>
      <c r="E4438" s="48" t="s">
        <v>555</v>
      </c>
      <c r="F4438" s="48" t="s">
        <v>8285</v>
      </c>
      <c r="G4438" s="48">
        <v>2</v>
      </c>
      <c r="H4438" s="48">
        <v>85</v>
      </c>
      <c r="I4438" s="48">
        <v>4612</v>
      </c>
      <c r="J4438" s="48">
        <v>1612</v>
      </c>
      <c r="K4438" s="48">
        <v>22896</v>
      </c>
      <c r="L4438" s="48">
        <v>0</v>
      </c>
      <c r="M4438" s="48">
        <v>1.5</v>
      </c>
      <c r="N4438" s="48">
        <v>0</v>
      </c>
      <c r="O4438" s="48">
        <v>0</v>
      </c>
      <c r="P4438" s="48">
        <v>1700</v>
      </c>
      <c r="Q4438" s="48">
        <v>0</v>
      </c>
      <c r="R4438" s="48">
        <v>0</v>
      </c>
      <c r="S4438" s="48">
        <v>2007014</v>
      </c>
      <c r="T4438" s="48">
        <v>1</v>
      </c>
      <c r="U4438" s="48">
        <v>2003014</v>
      </c>
      <c r="V4438" s="48">
        <v>4</v>
      </c>
      <c r="W4438" s="48">
        <v>2004002</v>
      </c>
      <c r="X4438" s="48">
        <v>4</v>
      </c>
      <c r="Y4438" s="48">
        <v>2004006</v>
      </c>
      <c r="Z4438" s="48">
        <v>4</v>
      </c>
      <c r="AC4438" s="48">
        <v>4</v>
      </c>
      <c r="AD4438" s="48">
        <v>4</v>
      </c>
      <c r="AE4438" s="48">
        <v>1</v>
      </c>
      <c r="AF4438" s="48">
        <v>1102014</v>
      </c>
    </row>
    <row r="4439" spans="1:32" ht="14.25">
      <c r="A4439" s="48">
        <v>4402421</v>
      </c>
      <c r="D4439" s="48" t="s">
        <v>3879</v>
      </c>
      <c r="E4439" s="48" t="s">
        <v>3801</v>
      </c>
      <c r="F4439" s="48" t="s">
        <v>8286</v>
      </c>
      <c r="G4439" s="48">
        <v>1</v>
      </c>
      <c r="H4439" s="48">
        <v>85</v>
      </c>
      <c r="I4439" s="48">
        <v>3458</v>
      </c>
      <c r="J4439" s="48">
        <v>1425</v>
      </c>
      <c r="K4439" s="48">
        <v>12792</v>
      </c>
      <c r="L4439" s="48">
        <v>0</v>
      </c>
      <c r="M4439" s="48">
        <v>1.5</v>
      </c>
      <c r="N4439" s="48">
        <v>0</v>
      </c>
      <c r="O4439" s="48">
        <v>0</v>
      </c>
      <c r="P4439" s="48">
        <v>1500</v>
      </c>
      <c r="Q4439" s="48">
        <v>0</v>
      </c>
      <c r="R4439" s="48">
        <v>0</v>
      </c>
      <c r="S4439" s="48">
        <v>1906008</v>
      </c>
      <c r="T4439" s="48">
        <v>1</v>
      </c>
      <c r="U4439" s="48">
        <v>1901008</v>
      </c>
      <c r="V4439" s="48">
        <v>4</v>
      </c>
      <c r="W4439" s="48">
        <v>1902008</v>
      </c>
      <c r="X4439" s="48">
        <v>4</v>
      </c>
      <c r="AB4439" s="48" t="s">
        <v>8287</v>
      </c>
      <c r="AF4439" s="48">
        <v>1101008</v>
      </c>
    </row>
    <row r="4440" spans="1:32" ht="14.25">
      <c r="A4440" s="48">
        <v>4402422</v>
      </c>
      <c r="D4440" s="48" t="s">
        <v>3881</v>
      </c>
      <c r="E4440" s="48" t="s">
        <v>554</v>
      </c>
      <c r="F4440" s="48" t="s">
        <v>8287</v>
      </c>
      <c r="G4440" s="48">
        <v>2</v>
      </c>
      <c r="H4440" s="48">
        <v>85</v>
      </c>
      <c r="I4440" s="48">
        <v>4104</v>
      </c>
      <c r="J4440" s="48">
        <v>1470</v>
      </c>
      <c r="K4440" s="48">
        <v>20677</v>
      </c>
      <c r="L4440" s="48">
        <v>0</v>
      </c>
      <c r="M4440" s="48">
        <v>1.5</v>
      </c>
      <c r="N4440" s="48">
        <v>0</v>
      </c>
      <c r="O4440" s="48">
        <v>0</v>
      </c>
      <c r="P4440" s="48">
        <v>1500</v>
      </c>
      <c r="Q4440" s="48">
        <v>0</v>
      </c>
      <c r="R4440" s="48">
        <v>0</v>
      </c>
      <c r="S4440" s="48">
        <v>2007013</v>
      </c>
      <c r="T4440" s="48">
        <v>1</v>
      </c>
      <c r="U4440" s="48">
        <v>2003013</v>
      </c>
      <c r="V4440" s="48">
        <v>4</v>
      </c>
      <c r="W4440" s="48">
        <v>2004008</v>
      </c>
      <c r="X4440" s="48">
        <v>4</v>
      </c>
      <c r="Y4440" s="48">
        <v>2004010</v>
      </c>
      <c r="Z4440" s="48">
        <v>4</v>
      </c>
      <c r="AC4440" s="48">
        <v>4</v>
      </c>
      <c r="AD4440" s="48">
        <v>4</v>
      </c>
      <c r="AE4440" s="48">
        <v>3</v>
      </c>
      <c r="AF4440" s="48">
        <v>1102013</v>
      </c>
    </row>
    <row r="4441" spans="1:32" ht="14.25">
      <c r="A4441" s="48">
        <v>4402431</v>
      </c>
      <c r="D4441" s="48" t="s">
        <v>3879</v>
      </c>
      <c r="E4441" s="48" t="s">
        <v>3839</v>
      </c>
      <c r="F4441" s="48" t="s">
        <v>8288</v>
      </c>
      <c r="G4441" s="48">
        <v>1</v>
      </c>
      <c r="H4441" s="48">
        <v>85</v>
      </c>
      <c r="I4441" s="48">
        <v>3458</v>
      </c>
      <c r="J4441" s="48">
        <v>1425</v>
      </c>
      <c r="K4441" s="48">
        <v>12792</v>
      </c>
      <c r="L4441" s="48">
        <v>0</v>
      </c>
      <c r="M4441" s="48">
        <v>1.5</v>
      </c>
      <c r="N4441" s="48">
        <v>0</v>
      </c>
      <c r="O4441" s="48">
        <v>0</v>
      </c>
      <c r="P4441" s="48">
        <v>1500</v>
      </c>
      <c r="Q4441" s="48">
        <v>0</v>
      </c>
      <c r="R4441" s="48">
        <v>0</v>
      </c>
      <c r="S4441" s="48">
        <v>1906012</v>
      </c>
      <c r="T4441" s="48">
        <v>1</v>
      </c>
      <c r="U4441" s="48">
        <v>1901012</v>
      </c>
      <c r="V4441" s="48">
        <v>4</v>
      </c>
      <c r="W4441" s="48">
        <v>1902012</v>
      </c>
      <c r="X4441" s="48">
        <v>4</v>
      </c>
      <c r="AB4441" s="48" t="s">
        <v>8289</v>
      </c>
      <c r="AF4441" s="48">
        <v>1101012</v>
      </c>
    </row>
    <row r="4442" spans="1:32" ht="14.25">
      <c r="A4442" s="48">
        <v>4402432</v>
      </c>
      <c r="D4442" s="48" t="s">
        <v>3881</v>
      </c>
      <c r="E4442" s="48" t="s">
        <v>559</v>
      </c>
      <c r="F4442" s="48" t="s">
        <v>8289</v>
      </c>
      <c r="G4442" s="48">
        <v>2</v>
      </c>
      <c r="H4442" s="48">
        <v>85</v>
      </c>
      <c r="I4442" s="48">
        <v>4104</v>
      </c>
      <c r="J4442" s="48">
        <v>1470</v>
      </c>
      <c r="K4442" s="48">
        <v>20677</v>
      </c>
      <c r="L4442" s="48">
        <v>0</v>
      </c>
      <c r="M4442" s="48">
        <v>1.5</v>
      </c>
      <c r="N4442" s="48">
        <v>0</v>
      </c>
      <c r="O4442" s="48">
        <v>0</v>
      </c>
      <c r="P4442" s="48">
        <v>1500</v>
      </c>
      <c r="Q4442" s="48">
        <v>0</v>
      </c>
      <c r="R4442" s="48">
        <v>0</v>
      </c>
      <c r="S4442" s="48">
        <v>2007018</v>
      </c>
      <c r="T4442" s="48">
        <v>1</v>
      </c>
      <c r="U4442" s="48">
        <v>2003018</v>
      </c>
      <c r="V4442" s="48">
        <v>4</v>
      </c>
      <c r="W4442" s="48">
        <v>2004012</v>
      </c>
      <c r="X4442" s="48">
        <v>4</v>
      </c>
      <c r="Y4442" s="48">
        <v>2004010</v>
      </c>
      <c r="Z4442" s="48">
        <v>4</v>
      </c>
      <c r="AC4442" s="48">
        <v>4</v>
      </c>
      <c r="AD4442" s="48">
        <v>4</v>
      </c>
      <c r="AE4442" s="48">
        <v>2</v>
      </c>
      <c r="AF4442" s="48">
        <v>1102018</v>
      </c>
    </row>
    <row r="4443" spans="1:32" ht="14.25">
      <c r="A4443" s="48">
        <v>4402511</v>
      </c>
      <c r="D4443" s="48" t="s">
        <v>3879</v>
      </c>
      <c r="E4443" s="48" t="s">
        <v>3838</v>
      </c>
      <c r="F4443" s="48" t="s">
        <v>8290</v>
      </c>
      <c r="G4443" s="48">
        <v>1</v>
      </c>
      <c r="H4443" s="48">
        <v>85</v>
      </c>
      <c r="I4443" s="48">
        <v>4159</v>
      </c>
      <c r="J4443" s="48">
        <v>1903</v>
      </c>
      <c r="K4443" s="48">
        <v>16208</v>
      </c>
      <c r="L4443" s="48">
        <v>0</v>
      </c>
      <c r="M4443" s="48">
        <v>1.5</v>
      </c>
      <c r="N4443" s="48">
        <v>0</v>
      </c>
      <c r="O4443" s="48">
        <v>0</v>
      </c>
      <c r="P4443" s="48">
        <v>1700</v>
      </c>
      <c r="Q4443" s="48">
        <v>0</v>
      </c>
      <c r="R4443" s="48">
        <v>0</v>
      </c>
      <c r="S4443" s="48">
        <v>1906013</v>
      </c>
      <c r="T4443" s="48">
        <v>1</v>
      </c>
      <c r="U4443" s="48">
        <v>1901013</v>
      </c>
      <c r="V4443" s="48">
        <v>4</v>
      </c>
      <c r="W4443" s="48">
        <v>1902013</v>
      </c>
      <c r="X4443" s="48">
        <v>4</v>
      </c>
      <c r="AB4443" s="48" t="s">
        <v>8291</v>
      </c>
      <c r="AF4443" s="48">
        <v>1101013</v>
      </c>
    </row>
    <row r="4444" spans="1:32" ht="14.25">
      <c r="A4444" s="48">
        <v>4402512</v>
      </c>
      <c r="D4444" s="48" t="s">
        <v>3881</v>
      </c>
      <c r="E4444" s="48" t="s">
        <v>560</v>
      </c>
      <c r="F4444" s="48" t="s">
        <v>8291</v>
      </c>
      <c r="G4444" s="48">
        <v>2</v>
      </c>
      <c r="H4444" s="48">
        <v>85</v>
      </c>
      <c r="I4444" s="48">
        <v>4764</v>
      </c>
      <c r="J4444" s="48">
        <v>1819</v>
      </c>
      <c r="K4444" s="48">
        <v>23568</v>
      </c>
      <c r="L4444" s="48">
        <v>0</v>
      </c>
      <c r="M4444" s="48">
        <v>1.5</v>
      </c>
      <c r="N4444" s="48">
        <v>0</v>
      </c>
      <c r="O4444" s="48">
        <v>0</v>
      </c>
      <c r="P4444" s="48">
        <v>1700</v>
      </c>
      <c r="Q4444" s="48">
        <v>0</v>
      </c>
      <c r="R4444" s="48">
        <v>0</v>
      </c>
      <c r="S4444" s="48">
        <v>2007019</v>
      </c>
      <c r="T4444" s="48">
        <v>1</v>
      </c>
      <c r="U4444" s="48">
        <v>2003019</v>
      </c>
      <c r="V4444" s="48">
        <v>4</v>
      </c>
      <c r="W4444" s="48">
        <v>2004014</v>
      </c>
      <c r="X4444" s="48">
        <v>4</v>
      </c>
      <c r="Y4444" s="48">
        <v>2004016</v>
      </c>
      <c r="Z4444" s="48">
        <v>4</v>
      </c>
      <c r="AC4444" s="48">
        <v>4</v>
      </c>
      <c r="AD4444" s="48">
        <v>4</v>
      </c>
      <c r="AE4444" s="48">
        <v>1</v>
      </c>
      <c r="AF4444" s="48">
        <v>1102019</v>
      </c>
    </row>
    <row r="4445" spans="1:32" ht="14.25">
      <c r="A4445" s="48">
        <v>4402521</v>
      </c>
      <c r="D4445" s="48" t="s">
        <v>3879</v>
      </c>
      <c r="E4445" s="48" t="s">
        <v>3851</v>
      </c>
      <c r="F4445" s="48" t="s">
        <v>8292</v>
      </c>
      <c r="G4445" s="48">
        <v>1</v>
      </c>
      <c r="H4445" s="48">
        <v>85</v>
      </c>
      <c r="I4445" s="48">
        <v>3859</v>
      </c>
      <c r="J4445" s="48">
        <v>1755</v>
      </c>
      <c r="K4445" s="48">
        <v>14698</v>
      </c>
      <c r="L4445" s="48">
        <v>0</v>
      </c>
      <c r="M4445" s="48">
        <v>1.5</v>
      </c>
      <c r="N4445" s="48">
        <v>0</v>
      </c>
      <c r="O4445" s="48">
        <v>0</v>
      </c>
      <c r="P4445" s="48">
        <v>1700</v>
      </c>
      <c r="Q4445" s="48">
        <v>0</v>
      </c>
      <c r="R4445" s="48">
        <v>0</v>
      </c>
      <c r="S4445" s="48">
        <v>1906007</v>
      </c>
      <c r="T4445" s="48">
        <v>1</v>
      </c>
      <c r="U4445" s="48">
        <v>1901007</v>
      </c>
      <c r="V4445" s="48">
        <v>4</v>
      </c>
      <c r="W4445" s="48">
        <v>1902007</v>
      </c>
      <c r="X4445" s="48">
        <v>4</v>
      </c>
      <c r="AB4445" s="48" t="s">
        <v>8293</v>
      </c>
      <c r="AF4445" s="48">
        <v>1101007</v>
      </c>
    </row>
    <row r="4446" spans="1:32" ht="14.25">
      <c r="A4446" s="48">
        <v>4402522</v>
      </c>
      <c r="D4446" s="48" t="s">
        <v>3881</v>
      </c>
      <c r="E4446" s="48" t="s">
        <v>544</v>
      </c>
      <c r="F4446" s="48" t="s">
        <v>8293</v>
      </c>
      <c r="G4446" s="48">
        <v>2</v>
      </c>
      <c r="H4446" s="48">
        <v>85</v>
      </c>
      <c r="I4446" s="48">
        <v>4435</v>
      </c>
      <c r="J4446" s="48">
        <v>1595</v>
      </c>
      <c r="K4446" s="48">
        <v>22896</v>
      </c>
      <c r="L4446" s="48">
        <v>0</v>
      </c>
      <c r="M4446" s="48">
        <v>1.5</v>
      </c>
      <c r="N4446" s="48">
        <v>0</v>
      </c>
      <c r="O4446" s="48">
        <v>0</v>
      </c>
      <c r="P4446" s="48">
        <v>1700</v>
      </c>
      <c r="Q4446" s="48">
        <v>0</v>
      </c>
      <c r="R4446" s="48">
        <v>0</v>
      </c>
      <c r="S4446" s="48">
        <v>2007003</v>
      </c>
      <c r="T4446" s="48">
        <v>1</v>
      </c>
      <c r="U4446" s="48">
        <v>2003003</v>
      </c>
      <c r="V4446" s="48">
        <v>4</v>
      </c>
      <c r="W4446" s="48">
        <v>2004008</v>
      </c>
      <c r="X4446" s="48">
        <v>4</v>
      </c>
      <c r="Y4446" s="48">
        <v>2004010</v>
      </c>
      <c r="Z4446" s="48">
        <v>4</v>
      </c>
      <c r="AC4446" s="48">
        <v>4</v>
      </c>
      <c r="AD4446" s="48">
        <v>4</v>
      </c>
      <c r="AE4446" s="48">
        <v>2</v>
      </c>
      <c r="AF4446" s="48">
        <v>1102003</v>
      </c>
    </row>
    <row r="4447" spans="1:32" ht="14.25">
      <c r="A4447" s="48">
        <v>4402531</v>
      </c>
      <c r="D4447" s="48" t="s">
        <v>3879</v>
      </c>
      <c r="E4447" s="48" t="s">
        <v>3853</v>
      </c>
      <c r="F4447" s="48" t="s">
        <v>8294</v>
      </c>
      <c r="G4447" s="48">
        <v>1</v>
      </c>
      <c r="H4447" s="48">
        <v>85</v>
      </c>
      <c r="I4447" s="48">
        <v>3859</v>
      </c>
      <c r="J4447" s="48">
        <v>1755</v>
      </c>
      <c r="K4447" s="48">
        <v>14698</v>
      </c>
      <c r="L4447" s="48">
        <v>0</v>
      </c>
      <c r="M4447" s="48">
        <v>1.5</v>
      </c>
      <c r="N4447" s="48">
        <v>0</v>
      </c>
      <c r="O4447" s="48">
        <v>0</v>
      </c>
      <c r="P4447" s="48">
        <v>1700</v>
      </c>
      <c r="Q4447" s="48">
        <v>0</v>
      </c>
      <c r="R4447" s="48">
        <v>0</v>
      </c>
      <c r="S4447" s="48">
        <v>1906011</v>
      </c>
      <c r="T4447" s="48">
        <v>1</v>
      </c>
      <c r="U4447" s="48">
        <v>1901011</v>
      </c>
      <c r="V4447" s="48">
        <v>4</v>
      </c>
      <c r="W4447" s="48">
        <v>1902011</v>
      </c>
      <c r="X4447" s="48">
        <v>4</v>
      </c>
      <c r="AB4447" s="48" t="s">
        <v>8295</v>
      </c>
      <c r="AF4447" s="48">
        <v>1101011</v>
      </c>
    </row>
    <row r="4448" spans="1:32" ht="14.25">
      <c r="A4448" s="48">
        <v>4402532</v>
      </c>
      <c r="D4448" s="48" t="s">
        <v>3881</v>
      </c>
      <c r="E4448" s="48" t="s">
        <v>558</v>
      </c>
      <c r="F4448" s="48" t="s">
        <v>8295</v>
      </c>
      <c r="G4448" s="48">
        <v>2</v>
      </c>
      <c r="H4448" s="48">
        <v>85</v>
      </c>
      <c r="I4448" s="48">
        <v>4435</v>
      </c>
      <c r="J4448" s="48">
        <v>1595</v>
      </c>
      <c r="K4448" s="48">
        <v>22896</v>
      </c>
      <c r="L4448" s="48">
        <v>0</v>
      </c>
      <c r="M4448" s="48">
        <v>1.5</v>
      </c>
      <c r="N4448" s="48">
        <v>0</v>
      </c>
      <c r="O4448" s="48">
        <v>0</v>
      </c>
      <c r="P4448" s="48">
        <v>1700</v>
      </c>
      <c r="Q4448" s="48">
        <v>0</v>
      </c>
      <c r="R4448" s="48">
        <v>0</v>
      </c>
      <c r="S4448" s="48">
        <v>2007017</v>
      </c>
      <c r="T4448" s="48">
        <v>1</v>
      </c>
      <c r="U4448" s="48">
        <v>2003017</v>
      </c>
      <c r="V4448" s="48">
        <v>4</v>
      </c>
      <c r="W4448" s="48">
        <v>2004008</v>
      </c>
      <c r="X4448" s="48">
        <v>4</v>
      </c>
      <c r="Y4448" s="48">
        <v>2004010</v>
      </c>
      <c r="Z4448" s="48">
        <v>4</v>
      </c>
      <c r="AC4448" s="48">
        <v>4</v>
      </c>
      <c r="AD4448" s="48">
        <v>4</v>
      </c>
      <c r="AE4448" s="48">
        <v>3</v>
      </c>
      <c r="AF4448" s="48">
        <v>1102017</v>
      </c>
    </row>
    <row r="4449" spans="1:32" ht="14.25">
      <c r="A4449" s="48">
        <v>4402611</v>
      </c>
      <c r="D4449" s="48" t="s">
        <v>3879</v>
      </c>
      <c r="E4449" s="48" t="s">
        <v>3748</v>
      </c>
      <c r="F4449" s="48" t="s">
        <v>8296</v>
      </c>
      <c r="G4449" s="48">
        <v>1</v>
      </c>
      <c r="H4449" s="48">
        <v>86</v>
      </c>
      <c r="I4449" s="48">
        <v>4923</v>
      </c>
      <c r="J4449" s="48">
        <v>2114</v>
      </c>
      <c r="K4449" s="48">
        <v>18262</v>
      </c>
      <c r="L4449" s="48">
        <v>0</v>
      </c>
      <c r="M4449" s="48">
        <v>1.5</v>
      </c>
      <c r="N4449" s="48">
        <v>0</v>
      </c>
      <c r="O4449" s="48">
        <v>0</v>
      </c>
      <c r="P4449" s="48">
        <v>1700</v>
      </c>
      <c r="Q4449" s="48">
        <v>0</v>
      </c>
      <c r="R4449" s="48">
        <v>0</v>
      </c>
      <c r="S4449" s="48">
        <v>1906006</v>
      </c>
      <c r="T4449" s="48">
        <v>1</v>
      </c>
      <c r="U4449" s="48">
        <v>1901006</v>
      </c>
      <c r="V4449" s="48">
        <v>4</v>
      </c>
      <c r="W4449" s="48">
        <v>1902006</v>
      </c>
      <c r="X4449" s="48">
        <v>4</v>
      </c>
      <c r="AB4449" s="48" t="s">
        <v>8297</v>
      </c>
      <c r="AF4449" s="48">
        <v>1101006</v>
      </c>
    </row>
    <row r="4450" spans="1:32" ht="14.25">
      <c r="A4450" s="48">
        <v>4402612</v>
      </c>
      <c r="D4450" s="48" t="s">
        <v>3881</v>
      </c>
      <c r="E4450" s="48" t="s">
        <v>548</v>
      </c>
      <c r="F4450" s="48" t="s">
        <v>8297</v>
      </c>
      <c r="G4450" s="48">
        <v>2</v>
      </c>
      <c r="H4450" s="48">
        <v>86</v>
      </c>
      <c r="I4450" s="48">
        <v>5593</v>
      </c>
      <c r="J4450" s="48">
        <v>2019</v>
      </c>
      <c r="K4450" s="48">
        <v>29260</v>
      </c>
      <c r="L4450" s="48">
        <v>0</v>
      </c>
      <c r="M4450" s="48">
        <v>1.5</v>
      </c>
      <c r="N4450" s="48">
        <v>0</v>
      </c>
      <c r="O4450" s="48">
        <v>0</v>
      </c>
      <c r="P4450" s="48">
        <v>1700</v>
      </c>
      <c r="Q4450" s="48">
        <v>0</v>
      </c>
      <c r="R4450" s="48">
        <v>0</v>
      </c>
      <c r="S4450" s="48">
        <v>2007007</v>
      </c>
      <c r="T4450" s="48">
        <v>1</v>
      </c>
      <c r="U4450" s="48">
        <v>2003007</v>
      </c>
      <c r="V4450" s="48">
        <v>4</v>
      </c>
      <c r="W4450" s="48">
        <v>2004002</v>
      </c>
      <c r="X4450" s="48">
        <v>4</v>
      </c>
      <c r="Y4450" s="48">
        <v>2004006</v>
      </c>
      <c r="Z4450" s="48">
        <v>4</v>
      </c>
      <c r="AC4450" s="48">
        <v>4</v>
      </c>
      <c r="AD4450" s="48">
        <v>4</v>
      </c>
      <c r="AE4450" s="48">
        <v>1</v>
      </c>
      <c r="AF4450" s="48">
        <v>1102007</v>
      </c>
    </row>
    <row r="4451" spans="1:32" ht="14.25">
      <c r="A4451" s="48">
        <v>4402621</v>
      </c>
      <c r="D4451" s="48" t="s">
        <v>3879</v>
      </c>
      <c r="E4451" s="48" t="s">
        <v>1043</v>
      </c>
      <c r="F4451" s="48" t="s">
        <v>8298</v>
      </c>
      <c r="G4451" s="48">
        <v>1</v>
      </c>
      <c r="H4451" s="48">
        <v>86</v>
      </c>
      <c r="I4451" s="48">
        <v>4588</v>
      </c>
      <c r="J4451" s="48">
        <v>1948</v>
      </c>
      <c r="K4451" s="48">
        <v>16578</v>
      </c>
      <c r="L4451" s="48">
        <v>0</v>
      </c>
      <c r="M4451" s="48">
        <v>1.5</v>
      </c>
      <c r="N4451" s="48">
        <v>0</v>
      </c>
      <c r="O4451" s="48">
        <v>0</v>
      </c>
      <c r="P4451" s="48">
        <v>1700</v>
      </c>
      <c r="Q4451" s="48">
        <v>0</v>
      </c>
      <c r="R4451" s="48">
        <v>0</v>
      </c>
      <c r="S4451" s="48">
        <v>1906005</v>
      </c>
      <c r="T4451" s="48">
        <v>1</v>
      </c>
      <c r="U4451" s="48">
        <v>1901005</v>
      </c>
      <c r="V4451" s="48">
        <v>4</v>
      </c>
      <c r="W4451" s="48">
        <v>1902005</v>
      </c>
      <c r="X4451" s="48">
        <v>4</v>
      </c>
      <c r="AB4451" s="48" t="s">
        <v>8299</v>
      </c>
      <c r="AF4451" s="48">
        <v>1101005</v>
      </c>
    </row>
    <row r="4452" spans="1:32" ht="14.25">
      <c r="A4452" s="48">
        <v>4402622</v>
      </c>
      <c r="D4452" s="48" t="s">
        <v>3881</v>
      </c>
      <c r="E4452" s="48" t="s">
        <v>552</v>
      </c>
      <c r="F4452" s="48" t="s">
        <v>8299</v>
      </c>
      <c r="G4452" s="48">
        <v>2</v>
      </c>
      <c r="H4452" s="48">
        <v>86</v>
      </c>
      <c r="I4452" s="48">
        <v>4778</v>
      </c>
      <c r="J4452" s="48">
        <v>1727</v>
      </c>
      <c r="K4452" s="48">
        <v>27642</v>
      </c>
      <c r="L4452" s="48">
        <v>0</v>
      </c>
      <c r="M4452" s="48">
        <v>1.5</v>
      </c>
      <c r="N4452" s="48">
        <v>0</v>
      </c>
      <c r="O4452" s="48">
        <v>0</v>
      </c>
      <c r="P4452" s="48">
        <v>1700</v>
      </c>
      <c r="Q4452" s="48">
        <v>0</v>
      </c>
      <c r="R4452" s="48">
        <v>0</v>
      </c>
      <c r="S4452" s="48">
        <v>2007011</v>
      </c>
      <c r="T4452" s="48">
        <v>1</v>
      </c>
      <c r="U4452" s="48">
        <v>2003011</v>
      </c>
      <c r="V4452" s="48">
        <v>4</v>
      </c>
      <c r="W4452" s="48">
        <v>2004016</v>
      </c>
      <c r="X4452" s="48">
        <v>4</v>
      </c>
      <c r="Y4452" s="48">
        <v>2004012</v>
      </c>
      <c r="Z4452" s="48">
        <v>4</v>
      </c>
      <c r="AC4452" s="48">
        <v>4</v>
      </c>
      <c r="AD4452" s="48">
        <v>4</v>
      </c>
      <c r="AE4452" s="48">
        <v>2</v>
      </c>
      <c r="AF4452" s="48">
        <v>1102011</v>
      </c>
    </row>
    <row r="4453" spans="1:32" ht="14.25">
      <c r="A4453" s="48">
        <v>4402631</v>
      </c>
      <c r="D4453" s="48" t="s">
        <v>3879</v>
      </c>
      <c r="E4453" s="48" t="s">
        <v>3851</v>
      </c>
      <c r="F4453" s="48" t="s">
        <v>8300</v>
      </c>
      <c r="G4453" s="48">
        <v>1</v>
      </c>
      <c r="H4453" s="48">
        <v>86</v>
      </c>
      <c r="I4453" s="48">
        <v>4588</v>
      </c>
      <c r="J4453" s="48">
        <v>1948</v>
      </c>
      <c r="K4453" s="48">
        <v>16578</v>
      </c>
      <c r="L4453" s="48">
        <v>0</v>
      </c>
      <c r="M4453" s="48">
        <v>1.5</v>
      </c>
      <c r="N4453" s="48">
        <v>0</v>
      </c>
      <c r="O4453" s="48">
        <v>0</v>
      </c>
      <c r="P4453" s="48">
        <v>1700</v>
      </c>
      <c r="Q4453" s="48">
        <v>0</v>
      </c>
      <c r="R4453" s="48">
        <v>0</v>
      </c>
      <c r="S4453" s="48">
        <v>1906007</v>
      </c>
      <c r="T4453" s="48">
        <v>1</v>
      </c>
      <c r="U4453" s="48">
        <v>1901007</v>
      </c>
      <c r="V4453" s="48">
        <v>4</v>
      </c>
      <c r="W4453" s="48">
        <v>1902007</v>
      </c>
      <c r="X4453" s="48">
        <v>4</v>
      </c>
      <c r="AB4453" s="48" t="s">
        <v>8301</v>
      </c>
      <c r="AF4453" s="48">
        <v>1101007</v>
      </c>
    </row>
    <row r="4454" spans="1:32" ht="14.25">
      <c r="A4454" s="48">
        <v>4402632</v>
      </c>
      <c r="D4454" s="48" t="s">
        <v>3881</v>
      </c>
      <c r="E4454" s="48" t="s">
        <v>551</v>
      </c>
      <c r="F4454" s="48" t="s">
        <v>8301</v>
      </c>
      <c r="G4454" s="48">
        <v>2</v>
      </c>
      <c r="H4454" s="48">
        <v>86</v>
      </c>
      <c r="I4454" s="48">
        <v>4778</v>
      </c>
      <c r="J4454" s="48">
        <v>1727</v>
      </c>
      <c r="K4454" s="48">
        <v>27642</v>
      </c>
      <c r="L4454" s="48">
        <v>0</v>
      </c>
      <c r="M4454" s="48">
        <v>1.5</v>
      </c>
      <c r="N4454" s="48">
        <v>0</v>
      </c>
      <c r="O4454" s="48">
        <v>0</v>
      </c>
      <c r="P4454" s="48">
        <v>1700</v>
      </c>
      <c r="Q4454" s="48">
        <v>0</v>
      </c>
      <c r="R4454" s="48">
        <v>0</v>
      </c>
      <c r="S4454" s="48">
        <v>2007010</v>
      </c>
      <c r="T4454" s="48">
        <v>1</v>
      </c>
      <c r="U4454" s="48">
        <v>2003010</v>
      </c>
      <c r="V4454" s="48">
        <v>4</v>
      </c>
      <c r="W4454" s="48">
        <v>2004015</v>
      </c>
      <c r="X4454" s="48">
        <v>4</v>
      </c>
      <c r="Y4454" s="48">
        <v>2004012</v>
      </c>
      <c r="Z4454" s="48">
        <v>4</v>
      </c>
      <c r="AC4454" s="48">
        <v>4</v>
      </c>
      <c r="AD4454" s="48">
        <v>4</v>
      </c>
      <c r="AE4454" s="48">
        <v>3</v>
      </c>
      <c r="AF4454" s="48">
        <v>1102010</v>
      </c>
    </row>
    <row r="4455" spans="1:32" ht="14.25">
      <c r="A4455" s="48">
        <v>4402711</v>
      </c>
      <c r="D4455" s="48" t="s">
        <v>3879</v>
      </c>
      <c r="E4455" s="48" t="s">
        <v>3839</v>
      </c>
      <c r="F4455" s="48" t="s">
        <v>8302</v>
      </c>
      <c r="G4455" s="48">
        <v>1</v>
      </c>
      <c r="H4455" s="48">
        <v>87</v>
      </c>
      <c r="I4455" s="48">
        <v>5222</v>
      </c>
      <c r="J4455" s="48">
        <v>2303</v>
      </c>
      <c r="K4455" s="48">
        <v>19256</v>
      </c>
      <c r="L4455" s="48">
        <v>0</v>
      </c>
      <c r="M4455" s="48">
        <v>1.5</v>
      </c>
      <c r="N4455" s="48">
        <v>0</v>
      </c>
      <c r="O4455" s="48">
        <v>0</v>
      </c>
      <c r="P4455" s="48">
        <v>1700</v>
      </c>
      <c r="Q4455" s="48">
        <v>0</v>
      </c>
      <c r="R4455" s="48">
        <v>0</v>
      </c>
      <c r="S4455" s="48">
        <v>1906012</v>
      </c>
      <c r="T4455" s="48">
        <v>1</v>
      </c>
      <c r="U4455" s="48">
        <v>1901012</v>
      </c>
      <c r="V4455" s="48">
        <v>4</v>
      </c>
      <c r="W4455" s="48">
        <v>1902012</v>
      </c>
      <c r="X4455" s="48">
        <v>4</v>
      </c>
      <c r="AB4455" s="48" t="s">
        <v>8303</v>
      </c>
      <c r="AF4455" s="48">
        <v>1101012</v>
      </c>
    </row>
    <row r="4456" spans="1:32" ht="14.25">
      <c r="A4456" s="48">
        <v>4402712</v>
      </c>
      <c r="D4456" s="48" t="s">
        <v>3881</v>
      </c>
      <c r="E4456" s="48" t="s">
        <v>559</v>
      </c>
      <c r="F4456" s="48" t="s">
        <v>8303</v>
      </c>
      <c r="G4456" s="48">
        <v>2</v>
      </c>
      <c r="H4456" s="48">
        <v>87</v>
      </c>
      <c r="I4456" s="48">
        <v>5664</v>
      </c>
      <c r="J4456" s="48">
        <v>2045</v>
      </c>
      <c r="K4456" s="48">
        <v>29782</v>
      </c>
      <c r="L4456" s="48">
        <v>0</v>
      </c>
      <c r="M4456" s="48">
        <v>1.5</v>
      </c>
      <c r="N4456" s="48">
        <v>0</v>
      </c>
      <c r="O4456" s="48">
        <v>0</v>
      </c>
      <c r="P4456" s="48">
        <v>1700</v>
      </c>
      <c r="Q4456" s="48">
        <v>0</v>
      </c>
      <c r="R4456" s="48">
        <v>0</v>
      </c>
      <c r="S4456" s="48">
        <v>2007018</v>
      </c>
      <c r="T4456" s="48">
        <v>1</v>
      </c>
      <c r="U4456" s="48">
        <v>2003018</v>
      </c>
      <c r="V4456" s="48">
        <v>4</v>
      </c>
      <c r="W4456" s="48">
        <v>2004012</v>
      </c>
      <c r="X4456" s="48">
        <v>4</v>
      </c>
      <c r="Y4456" s="48">
        <v>2004010</v>
      </c>
      <c r="Z4456" s="48">
        <v>4</v>
      </c>
      <c r="AC4456" s="48">
        <v>4</v>
      </c>
      <c r="AD4456" s="48">
        <v>4</v>
      </c>
      <c r="AE4456" s="48">
        <v>2</v>
      </c>
      <c r="AF4456" s="48">
        <v>1102018</v>
      </c>
    </row>
    <row r="4457" spans="1:32" ht="14.25">
      <c r="A4457" s="48">
        <v>4402721</v>
      </c>
      <c r="D4457" s="48" t="s">
        <v>3879</v>
      </c>
      <c r="E4457" s="48" t="s">
        <v>3801</v>
      </c>
      <c r="F4457" s="48" t="s">
        <v>8304</v>
      </c>
      <c r="G4457" s="48">
        <v>1</v>
      </c>
      <c r="H4457" s="48">
        <v>87</v>
      </c>
      <c r="I4457" s="48">
        <v>4880</v>
      </c>
      <c r="J4457" s="48">
        <v>2133</v>
      </c>
      <c r="K4457" s="48">
        <v>17536</v>
      </c>
      <c r="L4457" s="48">
        <v>0</v>
      </c>
      <c r="M4457" s="48">
        <v>1.5</v>
      </c>
      <c r="N4457" s="48">
        <v>0</v>
      </c>
      <c r="O4457" s="48">
        <v>0</v>
      </c>
      <c r="P4457" s="48">
        <v>1700</v>
      </c>
      <c r="Q4457" s="48">
        <v>0</v>
      </c>
      <c r="R4457" s="48">
        <v>0</v>
      </c>
      <c r="S4457" s="48">
        <v>1906008</v>
      </c>
      <c r="T4457" s="48">
        <v>1</v>
      </c>
      <c r="U4457" s="48">
        <v>1901008</v>
      </c>
      <c r="V4457" s="48">
        <v>4</v>
      </c>
      <c r="W4457" s="48">
        <v>1902008</v>
      </c>
      <c r="X4457" s="48">
        <v>4</v>
      </c>
      <c r="AB4457" s="48" t="s">
        <v>8305</v>
      </c>
      <c r="AF4457" s="48">
        <v>1101008</v>
      </c>
    </row>
    <row r="4458" spans="1:32" ht="14.25">
      <c r="A4458" s="48">
        <v>4402722</v>
      </c>
      <c r="D4458" s="48" t="s">
        <v>3881</v>
      </c>
      <c r="E4458" s="48" t="s">
        <v>554</v>
      </c>
      <c r="F4458" s="48" t="s">
        <v>8305</v>
      </c>
      <c r="G4458" s="48">
        <v>2</v>
      </c>
      <c r="H4458" s="48">
        <v>87</v>
      </c>
      <c r="I4458" s="48">
        <v>5085</v>
      </c>
      <c r="J4458" s="48">
        <v>1912</v>
      </c>
      <c r="K4458" s="48">
        <v>28851</v>
      </c>
      <c r="L4458" s="48">
        <v>0</v>
      </c>
      <c r="M4458" s="48">
        <v>1.5</v>
      </c>
      <c r="N4458" s="48">
        <v>0</v>
      </c>
      <c r="O4458" s="48">
        <v>0</v>
      </c>
      <c r="P4458" s="48">
        <v>1700</v>
      </c>
      <c r="Q4458" s="48">
        <v>0</v>
      </c>
      <c r="R4458" s="48">
        <v>0</v>
      </c>
      <c r="S4458" s="48">
        <v>2007013</v>
      </c>
      <c r="T4458" s="48">
        <v>1</v>
      </c>
      <c r="U4458" s="48">
        <v>2003013</v>
      </c>
      <c r="V4458" s="48">
        <v>4</v>
      </c>
      <c r="W4458" s="48">
        <v>2004008</v>
      </c>
      <c r="X4458" s="48">
        <v>4</v>
      </c>
      <c r="Y4458" s="48">
        <v>2004010</v>
      </c>
      <c r="Z4458" s="48">
        <v>4</v>
      </c>
      <c r="AC4458" s="48">
        <v>4</v>
      </c>
      <c r="AD4458" s="48">
        <v>4</v>
      </c>
      <c r="AE4458" s="48">
        <v>3</v>
      </c>
      <c r="AF4458" s="48">
        <v>1102013</v>
      </c>
    </row>
    <row r="4459" spans="1:32" ht="14.25">
      <c r="A4459" s="48">
        <v>4402731</v>
      </c>
      <c r="D4459" s="48" t="s">
        <v>3879</v>
      </c>
      <c r="E4459" s="48" t="s">
        <v>3823</v>
      </c>
      <c r="F4459" s="48" t="s">
        <v>8306</v>
      </c>
      <c r="G4459" s="48">
        <v>1</v>
      </c>
      <c r="H4459" s="48">
        <v>87</v>
      </c>
      <c r="I4459" s="48">
        <v>4880</v>
      </c>
      <c r="J4459" s="48">
        <v>2133</v>
      </c>
      <c r="K4459" s="48">
        <v>17536</v>
      </c>
      <c r="L4459" s="48">
        <v>0</v>
      </c>
      <c r="M4459" s="48">
        <v>1.5</v>
      </c>
      <c r="N4459" s="48">
        <v>0</v>
      </c>
      <c r="O4459" s="48">
        <v>0</v>
      </c>
      <c r="P4459" s="48">
        <v>1700</v>
      </c>
      <c r="Q4459" s="48">
        <v>0</v>
      </c>
      <c r="R4459" s="48">
        <v>0</v>
      </c>
      <c r="S4459" s="48">
        <v>1906009</v>
      </c>
      <c r="T4459" s="48">
        <v>1</v>
      </c>
      <c r="U4459" s="48">
        <v>1901009</v>
      </c>
      <c r="V4459" s="48">
        <v>4</v>
      </c>
      <c r="W4459" s="48">
        <v>1902009</v>
      </c>
      <c r="X4459" s="48">
        <v>4</v>
      </c>
      <c r="AB4459" s="48" t="s">
        <v>8307</v>
      </c>
      <c r="AF4459" s="48">
        <v>1101009</v>
      </c>
    </row>
    <row r="4460" spans="1:32" ht="14.25">
      <c r="A4460" s="48">
        <v>4402732</v>
      </c>
      <c r="D4460" s="48" t="s">
        <v>3881</v>
      </c>
      <c r="E4460" s="48" t="s">
        <v>555</v>
      </c>
      <c r="F4460" s="48" t="s">
        <v>8307</v>
      </c>
      <c r="G4460" s="48">
        <v>2</v>
      </c>
      <c r="H4460" s="48">
        <v>87</v>
      </c>
      <c r="I4460" s="48">
        <v>4846</v>
      </c>
      <c r="J4460" s="48">
        <v>1753</v>
      </c>
      <c r="K4460" s="48">
        <v>28157</v>
      </c>
      <c r="L4460" s="48">
        <v>0</v>
      </c>
      <c r="M4460" s="48">
        <v>1.5</v>
      </c>
      <c r="N4460" s="48">
        <v>0</v>
      </c>
      <c r="O4460" s="48">
        <v>0</v>
      </c>
      <c r="P4460" s="48">
        <v>1700</v>
      </c>
      <c r="Q4460" s="48">
        <v>0</v>
      </c>
      <c r="R4460" s="48">
        <v>0</v>
      </c>
      <c r="S4460" s="48">
        <v>2007014</v>
      </c>
      <c r="T4460" s="48">
        <v>1</v>
      </c>
      <c r="U4460" s="48">
        <v>2003014</v>
      </c>
      <c r="V4460" s="48">
        <v>4</v>
      </c>
      <c r="W4460" s="48">
        <v>2004002</v>
      </c>
      <c r="X4460" s="48">
        <v>4</v>
      </c>
      <c r="Y4460" s="48">
        <v>2004006</v>
      </c>
      <c r="Z4460" s="48">
        <v>4</v>
      </c>
      <c r="AC4460" s="48">
        <v>4</v>
      </c>
      <c r="AD4460" s="48">
        <v>4</v>
      </c>
      <c r="AE4460" s="48">
        <v>1</v>
      </c>
      <c r="AF4460" s="48">
        <v>1102014</v>
      </c>
    </row>
    <row r="4461" spans="1:32" ht="14.25">
      <c r="A4461" s="48">
        <v>4402811</v>
      </c>
      <c r="D4461" s="48" t="s">
        <v>3879</v>
      </c>
      <c r="E4461" s="48" t="s">
        <v>3781</v>
      </c>
      <c r="F4461" s="48" t="s">
        <v>8308</v>
      </c>
      <c r="G4461" s="48">
        <v>1</v>
      </c>
      <c r="H4461" s="48">
        <v>88</v>
      </c>
      <c r="I4461" s="48">
        <v>5585</v>
      </c>
      <c r="J4461" s="48">
        <v>2466</v>
      </c>
      <c r="K4461" s="48">
        <v>20078</v>
      </c>
      <c r="L4461" s="48">
        <v>0</v>
      </c>
      <c r="M4461" s="48">
        <v>1.5</v>
      </c>
      <c r="N4461" s="48">
        <v>0</v>
      </c>
      <c r="O4461" s="48">
        <v>0</v>
      </c>
      <c r="P4461" s="48">
        <v>1700</v>
      </c>
      <c r="Q4461" s="48">
        <v>0</v>
      </c>
      <c r="R4461" s="48">
        <v>0</v>
      </c>
      <c r="S4461" s="48">
        <v>1906001</v>
      </c>
      <c r="T4461" s="48">
        <v>1</v>
      </c>
      <c r="U4461" s="48">
        <v>1901001</v>
      </c>
      <c r="V4461" s="48">
        <v>4</v>
      </c>
      <c r="W4461" s="48">
        <v>1902001</v>
      </c>
      <c r="X4461" s="48">
        <v>4</v>
      </c>
      <c r="AB4461" s="48" t="s">
        <v>8309</v>
      </c>
      <c r="AF4461" s="48">
        <v>1101001</v>
      </c>
    </row>
    <row r="4462" spans="1:32" ht="14.25">
      <c r="A4462" s="48">
        <v>4402812</v>
      </c>
      <c r="D4462" s="48" t="s">
        <v>3881</v>
      </c>
      <c r="E4462" s="48" t="s">
        <v>3852</v>
      </c>
      <c r="F4462" s="48" t="s">
        <v>8309</v>
      </c>
      <c r="G4462" s="48">
        <v>2</v>
      </c>
      <c r="H4462" s="48">
        <v>88</v>
      </c>
      <c r="I4462" s="48">
        <v>5735</v>
      </c>
      <c r="J4462" s="48">
        <v>2072</v>
      </c>
      <c r="K4462" s="48">
        <v>30304</v>
      </c>
      <c r="L4462" s="48">
        <v>0</v>
      </c>
      <c r="M4462" s="48">
        <v>1.5</v>
      </c>
      <c r="N4462" s="48">
        <v>0</v>
      </c>
      <c r="O4462" s="48">
        <v>0</v>
      </c>
      <c r="P4462" s="48">
        <v>1700</v>
      </c>
      <c r="Q4462" s="48">
        <v>0</v>
      </c>
      <c r="R4462" s="48">
        <v>0</v>
      </c>
      <c r="S4462" s="48">
        <v>2007002</v>
      </c>
      <c r="T4462" s="48">
        <v>1</v>
      </c>
      <c r="U4462" s="48">
        <v>2003002</v>
      </c>
      <c r="V4462" s="48">
        <v>4</v>
      </c>
      <c r="W4462" s="48">
        <v>2004004</v>
      </c>
      <c r="X4462" s="48">
        <v>4</v>
      </c>
      <c r="Y4462" s="48">
        <v>2004005</v>
      </c>
      <c r="Z4462" s="48">
        <v>4</v>
      </c>
      <c r="AC4462" s="48">
        <v>4</v>
      </c>
      <c r="AD4462" s="48">
        <v>4</v>
      </c>
      <c r="AE4462" s="48">
        <v>1</v>
      </c>
      <c r="AF4462" s="48">
        <v>1102002</v>
      </c>
    </row>
    <row r="4463" spans="1:32" ht="14.25">
      <c r="A4463" s="48">
        <v>4402821</v>
      </c>
      <c r="D4463" s="48" t="s">
        <v>3879</v>
      </c>
      <c r="E4463" s="48" t="s">
        <v>3859</v>
      </c>
      <c r="F4463" s="48" t="s">
        <v>8310</v>
      </c>
      <c r="G4463" s="48">
        <v>1</v>
      </c>
      <c r="H4463" s="48">
        <v>88</v>
      </c>
      <c r="I4463" s="48">
        <v>5236</v>
      </c>
      <c r="J4463" s="48">
        <v>2293</v>
      </c>
      <c r="K4463" s="48">
        <v>18322</v>
      </c>
      <c r="L4463" s="48">
        <v>0</v>
      </c>
      <c r="M4463" s="48">
        <v>1.5</v>
      </c>
      <c r="N4463" s="48">
        <v>0</v>
      </c>
      <c r="O4463" s="48">
        <v>0</v>
      </c>
      <c r="P4463" s="48">
        <v>1700</v>
      </c>
      <c r="Q4463" s="48">
        <v>0</v>
      </c>
      <c r="R4463" s="48">
        <v>0</v>
      </c>
      <c r="S4463" s="48">
        <v>1906003</v>
      </c>
      <c r="T4463" s="48">
        <v>1</v>
      </c>
      <c r="U4463" s="48">
        <v>1901003</v>
      </c>
      <c r="V4463" s="48">
        <v>4</v>
      </c>
      <c r="W4463" s="48">
        <v>1902003</v>
      </c>
      <c r="X4463" s="48">
        <v>4</v>
      </c>
      <c r="AB4463" s="48" t="s">
        <v>8311</v>
      </c>
      <c r="AF4463" s="48">
        <v>1101003</v>
      </c>
    </row>
    <row r="4464" spans="1:32" ht="14.25">
      <c r="A4464" s="48">
        <v>4402822</v>
      </c>
      <c r="D4464" s="48" t="s">
        <v>3881</v>
      </c>
      <c r="E4464" s="48" t="s">
        <v>546</v>
      </c>
      <c r="F4464" s="48" t="s">
        <v>8311</v>
      </c>
      <c r="G4464" s="48">
        <v>2</v>
      </c>
      <c r="H4464" s="48">
        <v>88</v>
      </c>
      <c r="I4464" s="48">
        <v>5457</v>
      </c>
      <c r="J4464" s="48">
        <v>2072</v>
      </c>
      <c r="K4464" s="48">
        <v>29887</v>
      </c>
      <c r="L4464" s="48">
        <v>0</v>
      </c>
      <c r="M4464" s="48">
        <v>1.5</v>
      </c>
      <c r="N4464" s="48">
        <v>0</v>
      </c>
      <c r="O4464" s="48">
        <v>0</v>
      </c>
      <c r="P4464" s="48">
        <v>1700</v>
      </c>
      <c r="Q4464" s="48">
        <v>0</v>
      </c>
      <c r="R4464" s="48">
        <v>0</v>
      </c>
      <c r="S4464" s="48">
        <v>2007005</v>
      </c>
      <c r="T4464" s="48">
        <v>1</v>
      </c>
      <c r="U4464" s="48">
        <v>2003005</v>
      </c>
      <c r="V4464" s="48">
        <v>4</v>
      </c>
      <c r="W4464" s="48">
        <v>2004012</v>
      </c>
      <c r="X4464" s="48">
        <v>4</v>
      </c>
      <c r="Y4464" s="48">
        <v>2004014</v>
      </c>
      <c r="Z4464" s="48">
        <v>4</v>
      </c>
      <c r="AC4464" s="48">
        <v>4</v>
      </c>
      <c r="AD4464" s="48">
        <v>4</v>
      </c>
      <c r="AE4464" s="48">
        <v>3</v>
      </c>
      <c r="AF4464" s="48">
        <v>1102005</v>
      </c>
    </row>
    <row r="4465" spans="1:32" ht="14.25">
      <c r="A4465" s="48">
        <v>4402831</v>
      </c>
      <c r="D4465" s="48" t="s">
        <v>3879</v>
      </c>
      <c r="E4465" s="48" t="s">
        <v>3849</v>
      </c>
      <c r="F4465" s="48" t="s">
        <v>8312</v>
      </c>
      <c r="G4465" s="48">
        <v>1</v>
      </c>
      <c r="H4465" s="48">
        <v>88</v>
      </c>
      <c r="I4465" s="48">
        <v>5236</v>
      </c>
      <c r="J4465" s="48">
        <v>2293</v>
      </c>
      <c r="K4465" s="48">
        <v>18322</v>
      </c>
      <c r="L4465" s="48">
        <v>0</v>
      </c>
      <c r="M4465" s="48">
        <v>1.5</v>
      </c>
      <c r="N4465" s="48">
        <v>0</v>
      </c>
      <c r="O4465" s="48">
        <v>0</v>
      </c>
      <c r="P4465" s="48">
        <v>1700</v>
      </c>
      <c r="Q4465" s="48">
        <v>0</v>
      </c>
      <c r="R4465" s="48">
        <v>0</v>
      </c>
      <c r="S4465" s="48">
        <v>1906014</v>
      </c>
      <c r="T4465" s="48">
        <v>1</v>
      </c>
      <c r="U4465" s="48">
        <v>1901014</v>
      </c>
      <c r="V4465" s="48">
        <v>4</v>
      </c>
      <c r="W4465" s="48">
        <v>1902014</v>
      </c>
      <c r="X4465" s="48">
        <v>4</v>
      </c>
      <c r="AB4465" s="48" t="s">
        <v>8313</v>
      </c>
      <c r="AF4465" s="48">
        <v>1101014</v>
      </c>
    </row>
    <row r="4466" spans="1:32" ht="14.25">
      <c r="A4466" s="48">
        <v>4402832</v>
      </c>
      <c r="D4466" s="48" t="s">
        <v>3881</v>
      </c>
      <c r="E4466" s="48" t="s">
        <v>561</v>
      </c>
      <c r="F4466" s="48" t="s">
        <v>8313</v>
      </c>
      <c r="G4466" s="48">
        <v>2</v>
      </c>
      <c r="H4466" s="48">
        <v>88</v>
      </c>
      <c r="I4466" s="48">
        <v>4915</v>
      </c>
      <c r="J4466" s="48">
        <v>1780</v>
      </c>
      <c r="K4466" s="48">
        <v>28671</v>
      </c>
      <c r="L4466" s="48">
        <v>0</v>
      </c>
      <c r="M4466" s="48">
        <v>1.5</v>
      </c>
      <c r="N4466" s="48">
        <v>0</v>
      </c>
      <c r="O4466" s="48">
        <v>0</v>
      </c>
      <c r="P4466" s="48">
        <v>1700</v>
      </c>
      <c r="Q4466" s="48">
        <v>0</v>
      </c>
      <c r="R4466" s="48">
        <v>0</v>
      </c>
      <c r="S4466" s="48">
        <v>2007020</v>
      </c>
      <c r="T4466" s="48">
        <v>1</v>
      </c>
      <c r="U4466" s="48">
        <v>2003020</v>
      </c>
      <c r="V4466" s="48">
        <v>4</v>
      </c>
      <c r="W4466" s="48">
        <v>2004008</v>
      </c>
      <c r="X4466" s="48">
        <v>4</v>
      </c>
      <c r="Y4466" s="48">
        <v>2004010</v>
      </c>
      <c r="Z4466" s="48">
        <v>4</v>
      </c>
      <c r="AC4466" s="48">
        <v>4</v>
      </c>
      <c r="AD4466" s="48">
        <v>4</v>
      </c>
      <c r="AE4466" s="48">
        <v>2</v>
      </c>
      <c r="AF4466" s="48">
        <v>1102020</v>
      </c>
    </row>
    <row r="4467" spans="1:32" ht="14.25">
      <c r="A4467" s="48">
        <v>4402911</v>
      </c>
      <c r="D4467" s="48" t="s">
        <v>3879</v>
      </c>
      <c r="E4467" s="48" t="s">
        <v>3839</v>
      </c>
      <c r="F4467" s="48" t="s">
        <v>8314</v>
      </c>
      <c r="G4467" s="48">
        <v>1</v>
      </c>
      <c r="H4467" s="48">
        <v>90</v>
      </c>
      <c r="I4467" s="48">
        <v>6177</v>
      </c>
      <c r="J4467" s="48">
        <v>2672</v>
      </c>
      <c r="K4467" s="48">
        <v>21542</v>
      </c>
      <c r="L4467" s="48">
        <v>0</v>
      </c>
      <c r="M4467" s="48">
        <v>1.5</v>
      </c>
      <c r="N4467" s="48">
        <v>0</v>
      </c>
      <c r="O4467" s="48">
        <v>0</v>
      </c>
      <c r="P4467" s="48">
        <v>1900</v>
      </c>
      <c r="Q4467" s="48">
        <v>0</v>
      </c>
      <c r="R4467" s="48">
        <v>0</v>
      </c>
      <c r="S4467" s="48">
        <v>1906012</v>
      </c>
      <c r="T4467" s="48">
        <v>1</v>
      </c>
      <c r="U4467" s="48">
        <v>1901012</v>
      </c>
      <c r="V4467" s="48">
        <v>4</v>
      </c>
      <c r="W4467" s="48">
        <v>1902012</v>
      </c>
      <c r="X4467" s="48">
        <v>4</v>
      </c>
      <c r="AB4467" s="48" t="s">
        <v>8315</v>
      </c>
      <c r="AF4467" s="48">
        <v>1101012</v>
      </c>
    </row>
    <row r="4468" spans="1:32" ht="14.25">
      <c r="A4468" s="48">
        <v>4402912</v>
      </c>
      <c r="D4468" s="48" t="s">
        <v>3881</v>
      </c>
      <c r="E4468" s="48" t="s">
        <v>559</v>
      </c>
      <c r="F4468" s="48" t="s">
        <v>8315</v>
      </c>
      <c r="G4468" s="48">
        <v>2</v>
      </c>
      <c r="H4468" s="48">
        <v>90</v>
      </c>
      <c r="I4468" s="48">
        <v>5954</v>
      </c>
      <c r="J4468" s="48">
        <v>2156</v>
      </c>
      <c r="K4468" s="48">
        <v>31938</v>
      </c>
      <c r="L4468" s="48">
        <v>0</v>
      </c>
      <c r="M4468" s="48">
        <v>1.5</v>
      </c>
      <c r="N4468" s="48">
        <v>0</v>
      </c>
      <c r="O4468" s="48">
        <v>0</v>
      </c>
      <c r="P4468" s="48">
        <v>1900</v>
      </c>
      <c r="Q4468" s="48">
        <v>0</v>
      </c>
      <c r="R4468" s="48">
        <v>0</v>
      </c>
      <c r="S4468" s="48">
        <v>2007018</v>
      </c>
      <c r="T4468" s="48">
        <v>1</v>
      </c>
      <c r="U4468" s="48">
        <v>2003018</v>
      </c>
      <c r="V4468" s="48">
        <v>4</v>
      </c>
      <c r="W4468" s="48">
        <v>2004012</v>
      </c>
      <c r="X4468" s="48">
        <v>4</v>
      </c>
      <c r="Y4468" s="48">
        <v>2004010</v>
      </c>
      <c r="Z4468" s="48">
        <v>4</v>
      </c>
      <c r="AC4468" s="48">
        <v>4</v>
      </c>
      <c r="AD4468" s="48">
        <v>4</v>
      </c>
      <c r="AE4468" s="48">
        <v>2</v>
      </c>
      <c r="AF4468" s="48">
        <v>1102018</v>
      </c>
    </row>
    <row r="4469" spans="1:32" ht="14.25">
      <c r="A4469" s="48">
        <v>4402921</v>
      </c>
      <c r="D4469" s="48" t="s">
        <v>3879</v>
      </c>
      <c r="E4469" s="48" t="s">
        <v>3801</v>
      </c>
      <c r="F4469" s="48" t="s">
        <v>8316</v>
      </c>
      <c r="G4469" s="48">
        <v>1</v>
      </c>
      <c r="H4469" s="48">
        <v>90</v>
      </c>
      <c r="I4469" s="48">
        <v>5753</v>
      </c>
      <c r="J4469" s="48">
        <v>2462</v>
      </c>
      <c r="K4469" s="48">
        <v>19414</v>
      </c>
      <c r="L4469" s="48">
        <v>0</v>
      </c>
      <c r="M4469" s="48">
        <v>1.5</v>
      </c>
      <c r="N4469" s="48">
        <v>0</v>
      </c>
      <c r="O4469" s="48">
        <v>0</v>
      </c>
      <c r="P4469" s="48">
        <v>1700</v>
      </c>
      <c r="Q4469" s="48">
        <v>0</v>
      </c>
      <c r="R4469" s="48">
        <v>0</v>
      </c>
      <c r="S4469" s="48">
        <v>1906008</v>
      </c>
      <c r="T4469" s="48">
        <v>1</v>
      </c>
      <c r="U4469" s="48">
        <v>1901008</v>
      </c>
      <c r="V4469" s="48">
        <v>4</v>
      </c>
      <c r="W4469" s="48">
        <v>1902008</v>
      </c>
      <c r="X4469" s="48">
        <v>4</v>
      </c>
      <c r="AB4469" s="48" t="s">
        <v>8317</v>
      </c>
      <c r="AF4469" s="48">
        <v>1101008</v>
      </c>
    </row>
    <row r="4470" spans="1:32" ht="14.25">
      <c r="A4470" s="48">
        <v>4402922</v>
      </c>
      <c r="D4470" s="48" t="s">
        <v>3881</v>
      </c>
      <c r="E4470" s="48" t="s">
        <v>554</v>
      </c>
      <c r="F4470" s="48" t="s">
        <v>8317</v>
      </c>
      <c r="G4470" s="48">
        <v>2</v>
      </c>
      <c r="H4470" s="48">
        <v>90</v>
      </c>
      <c r="I4470" s="48">
        <v>5767</v>
      </c>
      <c r="J4470" s="48">
        <v>2124</v>
      </c>
      <c r="K4470" s="48">
        <v>31134</v>
      </c>
      <c r="L4470" s="48">
        <v>0</v>
      </c>
      <c r="M4470" s="48">
        <v>1.5</v>
      </c>
      <c r="N4470" s="48">
        <v>0</v>
      </c>
      <c r="O4470" s="48">
        <v>0</v>
      </c>
      <c r="P4470" s="48">
        <v>1700</v>
      </c>
      <c r="Q4470" s="48">
        <v>0</v>
      </c>
      <c r="R4470" s="48">
        <v>0</v>
      </c>
      <c r="S4470" s="48">
        <v>2007013</v>
      </c>
      <c r="T4470" s="48">
        <v>1</v>
      </c>
      <c r="U4470" s="48">
        <v>2003013</v>
      </c>
      <c r="V4470" s="48">
        <v>4</v>
      </c>
      <c r="W4470" s="48">
        <v>2004008</v>
      </c>
      <c r="X4470" s="48">
        <v>4</v>
      </c>
      <c r="Y4470" s="48">
        <v>2004010</v>
      </c>
      <c r="Z4470" s="48">
        <v>4</v>
      </c>
      <c r="AC4470" s="48">
        <v>4</v>
      </c>
      <c r="AD4470" s="48">
        <v>4</v>
      </c>
      <c r="AE4470" s="48">
        <v>3</v>
      </c>
      <c r="AF4470" s="48">
        <v>1102013</v>
      </c>
    </row>
    <row r="4471" spans="1:32" ht="14.25">
      <c r="A4471" s="48">
        <v>4402931</v>
      </c>
      <c r="D4471" s="48" t="s">
        <v>3879</v>
      </c>
      <c r="E4471" s="48" t="s">
        <v>3823</v>
      </c>
      <c r="F4471" s="48" t="s">
        <v>8318</v>
      </c>
      <c r="G4471" s="48">
        <v>1</v>
      </c>
      <c r="H4471" s="48">
        <v>90</v>
      </c>
      <c r="I4471" s="48">
        <v>5753</v>
      </c>
      <c r="J4471" s="48">
        <v>2462</v>
      </c>
      <c r="K4471" s="48">
        <v>19414</v>
      </c>
      <c r="L4471" s="48">
        <v>0</v>
      </c>
      <c r="M4471" s="48">
        <v>1.5</v>
      </c>
      <c r="N4471" s="48">
        <v>0</v>
      </c>
      <c r="O4471" s="48">
        <v>0</v>
      </c>
      <c r="P4471" s="48">
        <v>1700</v>
      </c>
      <c r="Q4471" s="48">
        <v>0</v>
      </c>
      <c r="R4471" s="48">
        <v>0</v>
      </c>
      <c r="S4471" s="48">
        <v>1906009</v>
      </c>
      <c r="T4471" s="48">
        <v>1</v>
      </c>
      <c r="U4471" s="48">
        <v>1901009</v>
      </c>
      <c r="V4471" s="48">
        <v>4</v>
      </c>
      <c r="W4471" s="48">
        <v>1902009</v>
      </c>
      <c r="X4471" s="48">
        <v>4</v>
      </c>
      <c r="AB4471" s="48" t="s">
        <v>8319</v>
      </c>
      <c r="AF4471" s="48">
        <v>1101009</v>
      </c>
    </row>
    <row r="4472" spans="1:32" ht="14.25">
      <c r="A4472" s="48">
        <v>4402932</v>
      </c>
      <c r="D4472" s="48" t="s">
        <v>3881</v>
      </c>
      <c r="E4472" s="48" t="s">
        <v>555</v>
      </c>
      <c r="F4472" s="48" t="s">
        <v>8319</v>
      </c>
      <c r="G4472" s="48">
        <v>2</v>
      </c>
      <c r="H4472" s="48">
        <v>90</v>
      </c>
      <c r="I4472" s="48">
        <v>5291</v>
      </c>
      <c r="J4472" s="48">
        <v>1948</v>
      </c>
      <c r="K4472" s="48">
        <v>30048</v>
      </c>
      <c r="L4472" s="48">
        <v>0</v>
      </c>
      <c r="M4472" s="48">
        <v>1.5</v>
      </c>
      <c r="N4472" s="48">
        <v>0</v>
      </c>
      <c r="O4472" s="48">
        <v>0</v>
      </c>
      <c r="P4472" s="48">
        <v>1700</v>
      </c>
      <c r="Q4472" s="48">
        <v>0</v>
      </c>
      <c r="R4472" s="48">
        <v>0</v>
      </c>
      <c r="S4472" s="48">
        <v>2007014</v>
      </c>
      <c r="T4472" s="48">
        <v>1</v>
      </c>
      <c r="U4472" s="48">
        <v>2003014</v>
      </c>
      <c r="V4472" s="48">
        <v>4</v>
      </c>
      <c r="W4472" s="48">
        <v>2004002</v>
      </c>
      <c r="X4472" s="48">
        <v>4</v>
      </c>
      <c r="Y4472" s="48">
        <v>2004006</v>
      </c>
      <c r="Z4472" s="48">
        <v>4</v>
      </c>
      <c r="AC4472" s="48">
        <v>4</v>
      </c>
      <c r="AD4472" s="48">
        <v>4</v>
      </c>
      <c r="AE4472" s="48">
        <v>1</v>
      </c>
      <c r="AF4472" s="48">
        <v>1102014</v>
      </c>
    </row>
    <row r="4473" spans="1:32" ht="14.25">
      <c r="A4473" s="48">
        <v>4403011</v>
      </c>
      <c r="D4473" s="48" t="s">
        <v>3879</v>
      </c>
      <c r="E4473" s="48" t="s">
        <v>3832</v>
      </c>
      <c r="F4473" s="48" t="s">
        <v>8320</v>
      </c>
      <c r="G4473" s="48">
        <v>1</v>
      </c>
      <c r="H4473" s="48">
        <v>90</v>
      </c>
      <c r="I4473" s="48">
        <v>6044</v>
      </c>
      <c r="J4473" s="48">
        <v>2651</v>
      </c>
      <c r="K4473" s="48">
        <v>20395</v>
      </c>
      <c r="L4473" s="48">
        <v>0</v>
      </c>
      <c r="M4473" s="48">
        <v>1.5</v>
      </c>
      <c r="N4473" s="48">
        <v>0</v>
      </c>
      <c r="O4473" s="48">
        <v>0</v>
      </c>
      <c r="P4473" s="48">
        <v>1900</v>
      </c>
      <c r="Q4473" s="48">
        <v>0</v>
      </c>
      <c r="R4473" s="48">
        <v>0</v>
      </c>
      <c r="S4473" s="48">
        <v>1906015</v>
      </c>
      <c r="T4473" s="48">
        <v>1</v>
      </c>
      <c r="U4473" s="48">
        <v>1901015</v>
      </c>
      <c r="V4473" s="48">
        <v>4</v>
      </c>
      <c r="W4473" s="48">
        <v>1902015</v>
      </c>
      <c r="X4473" s="48">
        <v>4</v>
      </c>
      <c r="AB4473" s="48" t="s">
        <v>8321</v>
      </c>
      <c r="AF4473" s="48">
        <v>1101015</v>
      </c>
    </row>
    <row r="4474" spans="1:32" ht="14.25">
      <c r="A4474" s="48">
        <v>4403012</v>
      </c>
      <c r="D4474" s="48" t="s">
        <v>3881</v>
      </c>
      <c r="E4474" s="48" t="s">
        <v>562</v>
      </c>
      <c r="F4474" s="48" t="s">
        <v>8321</v>
      </c>
      <c r="G4474" s="48">
        <v>2</v>
      </c>
      <c r="H4474" s="48">
        <v>90</v>
      </c>
      <c r="I4474" s="48">
        <v>5843</v>
      </c>
      <c r="J4474" s="48">
        <v>2156</v>
      </c>
      <c r="K4474" s="48">
        <v>31565</v>
      </c>
      <c r="L4474" s="48">
        <v>0</v>
      </c>
      <c r="M4474" s="48">
        <v>1.5</v>
      </c>
      <c r="N4474" s="48">
        <v>0</v>
      </c>
      <c r="O4474" s="48">
        <v>0</v>
      </c>
      <c r="P4474" s="48">
        <v>1900</v>
      </c>
      <c r="Q4474" s="48">
        <v>0</v>
      </c>
      <c r="R4474" s="48">
        <v>0</v>
      </c>
      <c r="S4474" s="48">
        <v>2007021</v>
      </c>
      <c r="T4474" s="48">
        <v>1</v>
      </c>
      <c r="U4474" s="48">
        <v>2003021</v>
      </c>
      <c r="V4474" s="48">
        <v>4</v>
      </c>
      <c r="W4474" s="48">
        <v>2004008</v>
      </c>
      <c r="X4474" s="48">
        <v>4</v>
      </c>
      <c r="Y4474" s="48">
        <v>2004011</v>
      </c>
      <c r="Z4474" s="48">
        <v>4</v>
      </c>
      <c r="AC4474" s="48">
        <v>4</v>
      </c>
      <c r="AD4474" s="48">
        <v>4</v>
      </c>
      <c r="AE4474" s="48">
        <v>1</v>
      </c>
      <c r="AF4474" s="48">
        <v>1102021</v>
      </c>
    </row>
    <row r="4475" spans="1:32" ht="14.25">
      <c r="A4475" s="48">
        <v>4403021</v>
      </c>
      <c r="D4475" s="48" t="s">
        <v>3879</v>
      </c>
      <c r="E4475" s="48" t="s">
        <v>3781</v>
      </c>
      <c r="F4475" s="48" t="s">
        <v>8322</v>
      </c>
      <c r="G4475" s="48">
        <v>1</v>
      </c>
      <c r="H4475" s="48">
        <v>90</v>
      </c>
      <c r="I4475" s="48">
        <v>6415</v>
      </c>
      <c r="J4475" s="48">
        <v>2835</v>
      </c>
      <c r="K4475" s="48">
        <v>22259</v>
      </c>
      <c r="L4475" s="48">
        <v>0</v>
      </c>
      <c r="M4475" s="48">
        <v>1.5</v>
      </c>
      <c r="N4475" s="48">
        <v>0</v>
      </c>
      <c r="O4475" s="48">
        <v>0</v>
      </c>
      <c r="P4475" s="48">
        <v>1900</v>
      </c>
      <c r="Q4475" s="48">
        <v>0</v>
      </c>
      <c r="R4475" s="48">
        <v>0</v>
      </c>
      <c r="S4475" s="48">
        <v>1906001</v>
      </c>
      <c r="T4475" s="48">
        <v>1</v>
      </c>
      <c r="U4475" s="48">
        <v>1901001</v>
      </c>
      <c r="V4475" s="48">
        <v>4</v>
      </c>
      <c r="W4475" s="48">
        <v>1902001</v>
      </c>
      <c r="X4475" s="48">
        <v>4</v>
      </c>
      <c r="AB4475" s="48" t="s">
        <v>8323</v>
      </c>
      <c r="AF4475" s="48">
        <v>1101001</v>
      </c>
    </row>
    <row r="4476" spans="1:32" ht="14.25">
      <c r="A4476" s="48">
        <v>4403022</v>
      </c>
      <c r="D4476" s="48" t="s">
        <v>3881</v>
      </c>
      <c r="E4476" s="48" t="s">
        <v>550</v>
      </c>
      <c r="F4476" s="48" t="s">
        <v>8323</v>
      </c>
      <c r="G4476" s="48">
        <v>2</v>
      </c>
      <c r="H4476" s="48">
        <v>90</v>
      </c>
      <c r="I4476" s="48">
        <v>5954</v>
      </c>
      <c r="J4476" s="48">
        <v>2156</v>
      </c>
      <c r="K4476" s="48">
        <v>32090</v>
      </c>
      <c r="L4476" s="48">
        <v>0</v>
      </c>
      <c r="M4476" s="48">
        <v>1.5</v>
      </c>
      <c r="N4476" s="48">
        <v>0</v>
      </c>
      <c r="O4476" s="48">
        <v>0</v>
      </c>
      <c r="P4476" s="48">
        <v>1900</v>
      </c>
      <c r="Q4476" s="48">
        <v>0</v>
      </c>
      <c r="R4476" s="48">
        <v>0</v>
      </c>
      <c r="S4476" s="48">
        <v>2007009</v>
      </c>
      <c r="T4476" s="48">
        <v>1</v>
      </c>
      <c r="U4476" s="48">
        <v>2003009</v>
      </c>
      <c r="V4476" s="48">
        <v>4</v>
      </c>
      <c r="W4476" s="48">
        <v>2004010</v>
      </c>
      <c r="X4476" s="48">
        <v>4</v>
      </c>
      <c r="Y4476" s="48">
        <v>2004014</v>
      </c>
      <c r="Z4476" s="48">
        <v>4</v>
      </c>
      <c r="AC4476" s="48">
        <v>4</v>
      </c>
      <c r="AD4476" s="48">
        <v>4</v>
      </c>
      <c r="AE4476" s="48">
        <v>2</v>
      </c>
      <c r="AF4476" s="48">
        <v>1102009</v>
      </c>
    </row>
    <row r="4477" spans="1:32" ht="14.25">
      <c r="A4477" s="48">
        <v>4403031</v>
      </c>
      <c r="D4477" s="48" t="s">
        <v>3879</v>
      </c>
      <c r="E4477" s="48" t="s">
        <v>3853</v>
      </c>
      <c r="F4477" s="48" t="s">
        <v>8324</v>
      </c>
      <c r="G4477" s="48">
        <v>1</v>
      </c>
      <c r="H4477" s="48">
        <v>90</v>
      </c>
      <c r="I4477" s="48">
        <v>6044</v>
      </c>
      <c r="J4477" s="48">
        <v>2651</v>
      </c>
      <c r="K4477" s="48">
        <v>20395</v>
      </c>
      <c r="L4477" s="48">
        <v>0</v>
      </c>
      <c r="M4477" s="48">
        <v>1.5</v>
      </c>
      <c r="N4477" s="48">
        <v>0</v>
      </c>
      <c r="O4477" s="48">
        <v>0</v>
      </c>
      <c r="P4477" s="48">
        <v>1900</v>
      </c>
      <c r="Q4477" s="48">
        <v>0</v>
      </c>
      <c r="R4477" s="48">
        <v>0</v>
      </c>
      <c r="S4477" s="48">
        <v>1906011</v>
      </c>
      <c r="T4477" s="48">
        <v>1</v>
      </c>
      <c r="U4477" s="48">
        <v>1901011</v>
      </c>
      <c r="V4477" s="48">
        <v>4</v>
      </c>
      <c r="W4477" s="48">
        <v>1902011</v>
      </c>
      <c r="X4477" s="48">
        <v>4</v>
      </c>
      <c r="AB4477" s="48" t="s">
        <v>8325</v>
      </c>
      <c r="AF4477" s="48">
        <v>1101011</v>
      </c>
    </row>
    <row r="4478" spans="1:32" ht="14.25">
      <c r="A4478" s="48">
        <v>4403032</v>
      </c>
      <c r="D4478" s="48" t="s">
        <v>3881</v>
      </c>
      <c r="E4478" s="48" t="s">
        <v>558</v>
      </c>
      <c r="F4478" s="48" t="s">
        <v>8325</v>
      </c>
      <c r="G4478" s="48">
        <v>2</v>
      </c>
      <c r="H4478" s="48">
        <v>90</v>
      </c>
      <c r="I4478" s="48">
        <v>5605</v>
      </c>
      <c r="J4478" s="48">
        <v>2143</v>
      </c>
      <c r="K4478" s="48">
        <v>31348</v>
      </c>
      <c r="L4478" s="48">
        <v>0</v>
      </c>
      <c r="M4478" s="48">
        <v>1.5</v>
      </c>
      <c r="N4478" s="48">
        <v>0</v>
      </c>
      <c r="O4478" s="48">
        <v>0</v>
      </c>
      <c r="P4478" s="48">
        <v>1900</v>
      </c>
      <c r="Q4478" s="48">
        <v>0</v>
      </c>
      <c r="R4478" s="48">
        <v>0</v>
      </c>
      <c r="S4478" s="48">
        <v>2007017</v>
      </c>
      <c r="T4478" s="48">
        <v>1</v>
      </c>
      <c r="U4478" s="48">
        <v>2003017</v>
      </c>
      <c r="V4478" s="48">
        <v>4</v>
      </c>
      <c r="W4478" s="48">
        <v>2004008</v>
      </c>
      <c r="X4478" s="48">
        <v>4</v>
      </c>
      <c r="Y4478" s="48">
        <v>2004010</v>
      </c>
      <c r="Z4478" s="48">
        <v>4</v>
      </c>
      <c r="AC4478" s="48">
        <v>4</v>
      </c>
      <c r="AD4478" s="48">
        <v>4</v>
      </c>
      <c r="AE4478" s="48">
        <v>3</v>
      </c>
      <c r="AF4478" s="48">
        <v>1102017</v>
      </c>
    </row>
    <row r="4479" spans="1:32" ht="14.25">
      <c r="A4479" s="48">
        <v>4403111</v>
      </c>
      <c r="D4479" s="48" t="s">
        <v>3879</v>
      </c>
      <c r="E4479" s="48" t="s">
        <v>3823</v>
      </c>
      <c r="F4479" s="48" t="s">
        <v>8326</v>
      </c>
      <c r="G4479" s="48">
        <v>1</v>
      </c>
      <c r="H4479" s="48">
        <v>91</v>
      </c>
      <c r="I4479" s="48">
        <v>6343</v>
      </c>
      <c r="J4479" s="48">
        <v>2889</v>
      </c>
      <c r="K4479" s="48">
        <v>21176</v>
      </c>
      <c r="L4479" s="48">
        <v>0</v>
      </c>
      <c r="M4479" s="48">
        <v>1.5</v>
      </c>
      <c r="N4479" s="48">
        <v>0</v>
      </c>
      <c r="O4479" s="48">
        <v>0</v>
      </c>
      <c r="P4479" s="48">
        <v>1900</v>
      </c>
      <c r="Q4479" s="48">
        <v>0</v>
      </c>
      <c r="R4479" s="48">
        <v>0</v>
      </c>
      <c r="S4479" s="48">
        <v>1906009</v>
      </c>
      <c r="T4479" s="48">
        <v>1</v>
      </c>
      <c r="U4479" s="48">
        <v>1901009</v>
      </c>
      <c r="V4479" s="48">
        <v>4</v>
      </c>
      <c r="W4479" s="48">
        <v>1902009</v>
      </c>
      <c r="X4479" s="48">
        <v>4</v>
      </c>
      <c r="AB4479" s="48" t="s">
        <v>8327</v>
      </c>
      <c r="AF4479" s="48">
        <v>1101009</v>
      </c>
    </row>
    <row r="4480" spans="1:32" ht="14.25">
      <c r="A4480" s="48">
        <v>4403112</v>
      </c>
      <c r="D4480" s="48" t="s">
        <v>3881</v>
      </c>
      <c r="E4480" s="48" t="s">
        <v>555</v>
      </c>
      <c r="F4480" s="48" t="s">
        <v>8327</v>
      </c>
      <c r="G4480" s="48">
        <v>2</v>
      </c>
      <c r="H4480" s="48">
        <v>91</v>
      </c>
      <c r="I4480" s="48">
        <v>5923</v>
      </c>
      <c r="J4480" s="48">
        <v>2251</v>
      </c>
      <c r="K4480" s="48">
        <v>32221</v>
      </c>
      <c r="L4480" s="48">
        <v>0</v>
      </c>
      <c r="M4480" s="48">
        <v>1.5</v>
      </c>
      <c r="N4480" s="48">
        <v>0</v>
      </c>
      <c r="O4480" s="48">
        <v>0</v>
      </c>
      <c r="P4480" s="48">
        <v>1900</v>
      </c>
      <c r="Q4480" s="48">
        <v>0</v>
      </c>
      <c r="R4480" s="48">
        <v>0</v>
      </c>
      <c r="S4480" s="48">
        <v>2007014</v>
      </c>
      <c r="T4480" s="48">
        <v>1</v>
      </c>
      <c r="U4480" s="48">
        <v>2003014</v>
      </c>
      <c r="V4480" s="48">
        <v>4</v>
      </c>
      <c r="W4480" s="48">
        <v>2004002</v>
      </c>
      <c r="X4480" s="48">
        <v>4</v>
      </c>
      <c r="Y4480" s="48">
        <v>2004006</v>
      </c>
      <c r="Z4480" s="48">
        <v>4</v>
      </c>
      <c r="AC4480" s="48">
        <v>4</v>
      </c>
      <c r="AD4480" s="48">
        <v>4</v>
      </c>
      <c r="AE4480" s="48">
        <v>1</v>
      </c>
      <c r="AF4480" s="48">
        <v>1102014</v>
      </c>
    </row>
    <row r="4481" spans="1:32" ht="14.25">
      <c r="A4481" s="48">
        <v>4403121</v>
      </c>
      <c r="D4481" s="48" t="s">
        <v>3879</v>
      </c>
      <c r="E4481" s="48" t="s">
        <v>3801</v>
      </c>
      <c r="F4481" s="48" t="s">
        <v>8328</v>
      </c>
      <c r="G4481" s="48">
        <v>1</v>
      </c>
      <c r="H4481" s="48">
        <v>91</v>
      </c>
      <c r="I4481" s="48">
        <v>6722</v>
      </c>
      <c r="J4481" s="48">
        <v>3077</v>
      </c>
      <c r="K4481" s="48">
        <v>23081</v>
      </c>
      <c r="L4481" s="48">
        <v>0</v>
      </c>
      <c r="M4481" s="48">
        <v>1.5</v>
      </c>
      <c r="N4481" s="48">
        <v>0</v>
      </c>
      <c r="O4481" s="48">
        <v>0</v>
      </c>
      <c r="P4481" s="48">
        <v>1900</v>
      </c>
      <c r="Q4481" s="48">
        <v>0</v>
      </c>
      <c r="R4481" s="48">
        <v>0</v>
      </c>
      <c r="S4481" s="48">
        <v>1906008</v>
      </c>
      <c r="T4481" s="48">
        <v>1</v>
      </c>
      <c r="U4481" s="48">
        <v>1901008</v>
      </c>
      <c r="V4481" s="48">
        <v>4</v>
      </c>
      <c r="W4481" s="48">
        <v>1902008</v>
      </c>
      <c r="X4481" s="48">
        <v>4</v>
      </c>
      <c r="AB4481" s="48" t="s">
        <v>8329</v>
      </c>
      <c r="AF4481" s="48">
        <v>1101008</v>
      </c>
    </row>
    <row r="4482" spans="1:32" ht="14.25">
      <c r="A4482" s="48">
        <v>4403122</v>
      </c>
      <c r="D4482" s="48" t="s">
        <v>3881</v>
      </c>
      <c r="E4482" s="48" t="s">
        <v>554</v>
      </c>
      <c r="F4482" s="48" t="s">
        <v>8329</v>
      </c>
      <c r="G4482" s="48">
        <v>2</v>
      </c>
      <c r="H4482" s="48">
        <v>91</v>
      </c>
      <c r="I4482" s="48">
        <v>6037</v>
      </c>
      <c r="J4482" s="48">
        <v>2251</v>
      </c>
      <c r="K4482" s="48">
        <v>32819</v>
      </c>
      <c r="L4482" s="48">
        <v>0</v>
      </c>
      <c r="M4482" s="48">
        <v>1.5</v>
      </c>
      <c r="N4482" s="48">
        <v>0</v>
      </c>
      <c r="O4482" s="48">
        <v>0</v>
      </c>
      <c r="P4482" s="48">
        <v>1900</v>
      </c>
      <c r="Q4482" s="48">
        <v>0</v>
      </c>
      <c r="R4482" s="48">
        <v>0</v>
      </c>
      <c r="S4482" s="48">
        <v>2007013</v>
      </c>
      <c r="T4482" s="48">
        <v>1</v>
      </c>
      <c r="U4482" s="48">
        <v>2003013</v>
      </c>
      <c r="V4482" s="48">
        <v>4</v>
      </c>
      <c r="W4482" s="48">
        <v>2004008</v>
      </c>
      <c r="X4482" s="48">
        <v>4</v>
      </c>
      <c r="Y4482" s="48">
        <v>2004010</v>
      </c>
      <c r="Z4482" s="48">
        <v>4</v>
      </c>
      <c r="AC4482" s="48">
        <v>4</v>
      </c>
      <c r="AD4482" s="48">
        <v>4</v>
      </c>
      <c r="AE4482" s="48">
        <v>3</v>
      </c>
      <c r="AF4482" s="48">
        <v>1102013</v>
      </c>
    </row>
    <row r="4483" spans="1:32" ht="14.25">
      <c r="A4483" s="48">
        <v>4403131</v>
      </c>
      <c r="D4483" s="48" t="s">
        <v>3879</v>
      </c>
      <c r="E4483" s="48" t="s">
        <v>3839</v>
      </c>
      <c r="F4483" s="48" t="s">
        <v>8330</v>
      </c>
      <c r="G4483" s="48">
        <v>1</v>
      </c>
      <c r="H4483" s="48">
        <v>91</v>
      </c>
      <c r="I4483" s="48">
        <v>6343</v>
      </c>
      <c r="J4483" s="48">
        <v>2889</v>
      </c>
      <c r="K4483" s="48">
        <v>21176</v>
      </c>
      <c r="L4483" s="48">
        <v>0</v>
      </c>
      <c r="M4483" s="48">
        <v>1.5</v>
      </c>
      <c r="N4483" s="48">
        <v>0</v>
      </c>
      <c r="O4483" s="48">
        <v>0</v>
      </c>
      <c r="P4483" s="48">
        <v>1900</v>
      </c>
      <c r="Q4483" s="48">
        <v>0</v>
      </c>
      <c r="R4483" s="48">
        <v>0</v>
      </c>
      <c r="S4483" s="48">
        <v>1906012</v>
      </c>
      <c r="T4483" s="48">
        <v>1</v>
      </c>
      <c r="U4483" s="48">
        <v>1901012</v>
      </c>
      <c r="V4483" s="48">
        <v>4</v>
      </c>
      <c r="W4483" s="48">
        <v>1902012</v>
      </c>
      <c r="X4483" s="48">
        <v>4</v>
      </c>
      <c r="AB4483" s="48" t="s">
        <v>8331</v>
      </c>
      <c r="AF4483" s="48">
        <v>1101012</v>
      </c>
    </row>
    <row r="4484" spans="1:32" ht="14.25">
      <c r="A4484" s="48">
        <v>4403132</v>
      </c>
      <c r="D4484" s="48" t="s">
        <v>3881</v>
      </c>
      <c r="E4484" s="48" t="s">
        <v>559</v>
      </c>
      <c r="F4484" s="48" t="s">
        <v>8331</v>
      </c>
      <c r="G4484" s="48">
        <v>2</v>
      </c>
      <c r="H4484" s="48">
        <v>91</v>
      </c>
      <c r="I4484" s="48">
        <v>5923</v>
      </c>
      <c r="J4484" s="48">
        <v>2251</v>
      </c>
      <c r="K4484" s="48">
        <v>32221</v>
      </c>
      <c r="L4484" s="48">
        <v>0</v>
      </c>
      <c r="M4484" s="48">
        <v>1.5</v>
      </c>
      <c r="N4484" s="48">
        <v>0</v>
      </c>
      <c r="O4484" s="48">
        <v>0</v>
      </c>
      <c r="P4484" s="48">
        <v>1900</v>
      </c>
      <c r="Q4484" s="48">
        <v>0</v>
      </c>
      <c r="R4484" s="48">
        <v>0</v>
      </c>
      <c r="S4484" s="48">
        <v>2007018</v>
      </c>
      <c r="T4484" s="48">
        <v>1</v>
      </c>
      <c r="U4484" s="48">
        <v>2003018</v>
      </c>
      <c r="V4484" s="48">
        <v>4</v>
      </c>
      <c r="W4484" s="48">
        <v>2004012</v>
      </c>
      <c r="X4484" s="48">
        <v>4</v>
      </c>
      <c r="Y4484" s="48">
        <v>2004010</v>
      </c>
      <c r="Z4484" s="48">
        <v>4</v>
      </c>
      <c r="AC4484" s="48">
        <v>4</v>
      </c>
      <c r="AD4484" s="48">
        <v>4</v>
      </c>
      <c r="AE4484" s="48">
        <v>2</v>
      </c>
      <c r="AF4484" s="48">
        <v>1102018</v>
      </c>
    </row>
    <row r="4485" spans="1:32" ht="14.25">
      <c r="A4485" s="48">
        <v>4403211</v>
      </c>
      <c r="D4485" s="48" t="s">
        <v>3879</v>
      </c>
      <c r="E4485" s="48" t="s">
        <v>3838</v>
      </c>
      <c r="F4485" s="48" t="s">
        <v>8332</v>
      </c>
      <c r="G4485" s="48">
        <v>1</v>
      </c>
      <c r="H4485" s="48">
        <v>92</v>
      </c>
      <c r="I4485" s="48">
        <v>7054</v>
      </c>
      <c r="J4485" s="48">
        <v>2967</v>
      </c>
      <c r="K4485" s="48">
        <v>21805</v>
      </c>
      <c r="L4485" s="48">
        <v>0</v>
      </c>
      <c r="M4485" s="48">
        <v>1.5</v>
      </c>
      <c r="N4485" s="48">
        <v>0</v>
      </c>
      <c r="O4485" s="48">
        <v>0</v>
      </c>
      <c r="P4485" s="48">
        <v>1900</v>
      </c>
      <c r="Q4485" s="48">
        <v>0</v>
      </c>
      <c r="R4485" s="48">
        <v>0</v>
      </c>
      <c r="S4485" s="48">
        <v>1906013</v>
      </c>
      <c r="T4485" s="48">
        <v>1</v>
      </c>
      <c r="U4485" s="48">
        <v>1901013</v>
      </c>
      <c r="V4485" s="48">
        <v>4</v>
      </c>
      <c r="W4485" s="48">
        <v>1902013</v>
      </c>
      <c r="X4485" s="48">
        <v>4</v>
      </c>
      <c r="AB4485" s="48" t="s">
        <v>8333</v>
      </c>
      <c r="AF4485" s="48">
        <v>1101013</v>
      </c>
    </row>
    <row r="4486" spans="1:32" ht="14.25">
      <c r="A4486" s="48">
        <v>4403212</v>
      </c>
      <c r="D4486" s="48" t="s">
        <v>3881</v>
      </c>
      <c r="E4486" s="48" t="s">
        <v>560</v>
      </c>
      <c r="F4486" s="48" t="s">
        <v>8333</v>
      </c>
      <c r="G4486" s="48">
        <v>2</v>
      </c>
      <c r="H4486" s="48">
        <v>92</v>
      </c>
      <c r="I4486" s="48">
        <v>6262</v>
      </c>
      <c r="J4486" s="48">
        <v>2297</v>
      </c>
      <c r="K4486" s="48">
        <v>32975</v>
      </c>
      <c r="L4486" s="48">
        <v>0</v>
      </c>
      <c r="M4486" s="48">
        <v>1.5</v>
      </c>
      <c r="N4486" s="48">
        <v>0</v>
      </c>
      <c r="O4486" s="48">
        <v>0</v>
      </c>
      <c r="P4486" s="48">
        <v>1900</v>
      </c>
      <c r="Q4486" s="48">
        <v>0</v>
      </c>
      <c r="R4486" s="48">
        <v>0</v>
      </c>
      <c r="S4486" s="48">
        <v>2007019</v>
      </c>
      <c r="T4486" s="48">
        <v>1</v>
      </c>
      <c r="U4486" s="48">
        <v>2003019</v>
      </c>
      <c r="V4486" s="48">
        <v>4</v>
      </c>
      <c r="W4486" s="48">
        <v>2004014</v>
      </c>
      <c r="X4486" s="48">
        <v>4</v>
      </c>
      <c r="Y4486" s="48">
        <v>2004016</v>
      </c>
      <c r="Z4486" s="48">
        <v>4</v>
      </c>
      <c r="AC4486" s="48">
        <v>4</v>
      </c>
      <c r="AD4486" s="48">
        <v>4</v>
      </c>
      <c r="AE4486" s="48">
        <v>1</v>
      </c>
      <c r="AF4486" s="48">
        <v>1102019</v>
      </c>
    </row>
    <row r="4487" spans="1:32" ht="14.25">
      <c r="A4487" s="48">
        <v>4403221</v>
      </c>
      <c r="D4487" s="48" t="s">
        <v>3879</v>
      </c>
      <c r="E4487" s="48" t="s">
        <v>3851</v>
      </c>
      <c r="F4487" s="48" t="s">
        <v>8334</v>
      </c>
      <c r="G4487" s="48">
        <v>1</v>
      </c>
      <c r="H4487" s="48">
        <v>92</v>
      </c>
      <c r="I4487" s="48">
        <v>7442</v>
      </c>
      <c r="J4487" s="48">
        <v>3160</v>
      </c>
      <c r="K4487" s="48">
        <v>23753</v>
      </c>
      <c r="L4487" s="48">
        <v>0</v>
      </c>
      <c r="M4487" s="48">
        <v>1.5</v>
      </c>
      <c r="N4487" s="48">
        <v>0</v>
      </c>
      <c r="O4487" s="48">
        <v>0</v>
      </c>
      <c r="P4487" s="48">
        <v>1900</v>
      </c>
      <c r="Q4487" s="48">
        <v>0</v>
      </c>
      <c r="R4487" s="48">
        <v>0</v>
      </c>
      <c r="S4487" s="48">
        <v>1906007</v>
      </c>
      <c r="T4487" s="48">
        <v>1</v>
      </c>
      <c r="U4487" s="48">
        <v>1901007</v>
      </c>
      <c r="V4487" s="48">
        <v>4</v>
      </c>
      <c r="W4487" s="48">
        <v>1902007</v>
      </c>
      <c r="X4487" s="48">
        <v>4</v>
      </c>
      <c r="AB4487" s="48" t="s">
        <v>8335</v>
      </c>
      <c r="AF4487" s="48">
        <v>1101007</v>
      </c>
    </row>
    <row r="4488" spans="1:32" ht="14.25">
      <c r="A4488" s="48">
        <v>4403222</v>
      </c>
      <c r="D4488" s="48" t="s">
        <v>3881</v>
      </c>
      <c r="E4488" s="48" t="s">
        <v>544</v>
      </c>
      <c r="F4488" s="48" t="s">
        <v>8335</v>
      </c>
      <c r="G4488" s="48">
        <v>2</v>
      </c>
      <c r="H4488" s="48">
        <v>92</v>
      </c>
      <c r="I4488" s="48">
        <v>6379</v>
      </c>
      <c r="J4488" s="48">
        <v>2297</v>
      </c>
      <c r="K4488" s="48">
        <v>33582</v>
      </c>
      <c r="L4488" s="48">
        <v>0</v>
      </c>
      <c r="M4488" s="48">
        <v>1.5</v>
      </c>
      <c r="N4488" s="48">
        <v>0</v>
      </c>
      <c r="O4488" s="48">
        <v>0</v>
      </c>
      <c r="P4488" s="48">
        <v>1900</v>
      </c>
      <c r="Q4488" s="48">
        <v>0</v>
      </c>
      <c r="R4488" s="48">
        <v>0</v>
      </c>
      <c r="S4488" s="48">
        <v>2007003</v>
      </c>
      <c r="T4488" s="48">
        <v>1</v>
      </c>
      <c r="U4488" s="48">
        <v>2003003</v>
      </c>
      <c r="V4488" s="48">
        <v>4</v>
      </c>
      <c r="W4488" s="48">
        <v>2004008</v>
      </c>
      <c r="X4488" s="48">
        <v>4</v>
      </c>
      <c r="Y4488" s="48">
        <v>2004010</v>
      </c>
      <c r="Z4488" s="48">
        <v>4</v>
      </c>
      <c r="AC4488" s="48">
        <v>4</v>
      </c>
      <c r="AD4488" s="48">
        <v>4</v>
      </c>
      <c r="AE4488" s="48">
        <v>2</v>
      </c>
      <c r="AF4488" s="48">
        <v>1102003</v>
      </c>
    </row>
    <row r="4489" spans="1:32" ht="14.25">
      <c r="A4489" s="48">
        <v>4403231</v>
      </c>
      <c r="D4489" s="48" t="s">
        <v>3879</v>
      </c>
      <c r="E4489" s="48" t="s">
        <v>3853</v>
      </c>
      <c r="F4489" s="48" t="s">
        <v>8336</v>
      </c>
      <c r="G4489" s="48">
        <v>1</v>
      </c>
      <c r="H4489" s="48">
        <v>92</v>
      </c>
      <c r="I4489" s="48">
        <v>7054</v>
      </c>
      <c r="J4489" s="48">
        <v>2967</v>
      </c>
      <c r="K4489" s="48">
        <v>21805</v>
      </c>
      <c r="L4489" s="48">
        <v>0</v>
      </c>
      <c r="M4489" s="48">
        <v>1.5</v>
      </c>
      <c r="N4489" s="48">
        <v>0</v>
      </c>
      <c r="O4489" s="48">
        <v>0</v>
      </c>
      <c r="P4489" s="48">
        <v>1900</v>
      </c>
      <c r="Q4489" s="48">
        <v>0</v>
      </c>
      <c r="R4489" s="48">
        <v>0</v>
      </c>
      <c r="S4489" s="48">
        <v>1906011</v>
      </c>
      <c r="T4489" s="48">
        <v>1</v>
      </c>
      <c r="U4489" s="48">
        <v>1901011</v>
      </c>
      <c r="V4489" s="48">
        <v>4</v>
      </c>
      <c r="W4489" s="48">
        <v>1902011</v>
      </c>
      <c r="X4489" s="48">
        <v>4</v>
      </c>
      <c r="AB4489" s="48" t="s">
        <v>8337</v>
      </c>
      <c r="AF4489" s="48">
        <v>1101011</v>
      </c>
    </row>
    <row r="4490" spans="1:32" ht="14.25">
      <c r="A4490" s="48">
        <v>4403232</v>
      </c>
      <c r="D4490" s="48" t="s">
        <v>3881</v>
      </c>
      <c r="E4490" s="48" t="s">
        <v>558</v>
      </c>
      <c r="F4490" s="48" t="s">
        <v>8337</v>
      </c>
      <c r="G4490" s="48">
        <v>2</v>
      </c>
      <c r="H4490" s="48">
        <v>92</v>
      </c>
      <c r="I4490" s="48">
        <v>6132</v>
      </c>
      <c r="J4490" s="48">
        <v>2297</v>
      </c>
      <c r="K4490" s="48">
        <v>32812</v>
      </c>
      <c r="L4490" s="48">
        <v>0</v>
      </c>
      <c r="M4490" s="48">
        <v>1.5</v>
      </c>
      <c r="N4490" s="48">
        <v>0</v>
      </c>
      <c r="O4490" s="48">
        <v>0</v>
      </c>
      <c r="P4490" s="48">
        <v>1900</v>
      </c>
      <c r="Q4490" s="48">
        <v>0</v>
      </c>
      <c r="R4490" s="48">
        <v>0</v>
      </c>
      <c r="S4490" s="48">
        <v>2007017</v>
      </c>
      <c r="T4490" s="48">
        <v>1</v>
      </c>
      <c r="U4490" s="48">
        <v>2003017</v>
      </c>
      <c r="V4490" s="48">
        <v>4</v>
      </c>
      <c r="W4490" s="48">
        <v>2004008</v>
      </c>
      <c r="X4490" s="48">
        <v>4</v>
      </c>
      <c r="Y4490" s="48">
        <v>2004010</v>
      </c>
      <c r="Z4490" s="48">
        <v>4</v>
      </c>
      <c r="AC4490" s="48">
        <v>4</v>
      </c>
      <c r="AD4490" s="48">
        <v>4</v>
      </c>
      <c r="AE4490" s="48">
        <v>3</v>
      </c>
      <c r="AF4490" s="48">
        <v>1102017</v>
      </c>
    </row>
    <row r="4491" spans="1:32" ht="14.25">
      <c r="A4491" s="48">
        <v>4403311</v>
      </c>
      <c r="D4491" s="48" t="s">
        <v>3879</v>
      </c>
      <c r="E4491" s="48" t="s">
        <v>1043</v>
      </c>
      <c r="F4491" s="48" t="s">
        <v>8338</v>
      </c>
      <c r="G4491" s="48">
        <v>1</v>
      </c>
      <c r="H4491" s="48">
        <v>93</v>
      </c>
      <c r="I4491" s="48">
        <v>7506</v>
      </c>
      <c r="J4491" s="48">
        <v>3010</v>
      </c>
      <c r="K4491" s="48">
        <v>22857</v>
      </c>
      <c r="L4491" s="48">
        <v>0</v>
      </c>
      <c r="M4491" s="48">
        <v>1.5</v>
      </c>
      <c r="N4491" s="48">
        <v>0</v>
      </c>
      <c r="O4491" s="48">
        <v>0</v>
      </c>
      <c r="P4491" s="48">
        <v>1900</v>
      </c>
      <c r="Q4491" s="48">
        <v>0</v>
      </c>
      <c r="R4491" s="48">
        <v>0</v>
      </c>
      <c r="S4491" s="48">
        <v>1906005</v>
      </c>
      <c r="T4491" s="48">
        <v>1</v>
      </c>
      <c r="U4491" s="48">
        <v>1901005</v>
      </c>
      <c r="V4491" s="48">
        <v>4</v>
      </c>
      <c r="W4491" s="48">
        <v>1902005</v>
      </c>
      <c r="X4491" s="48">
        <v>4</v>
      </c>
      <c r="AB4491" s="48" t="s">
        <v>8339</v>
      </c>
      <c r="AF4491" s="48">
        <v>1101005</v>
      </c>
    </row>
    <row r="4492" spans="1:32" ht="14.25">
      <c r="A4492" s="48">
        <v>4403312</v>
      </c>
      <c r="D4492" s="48" t="s">
        <v>3881</v>
      </c>
      <c r="E4492" s="48" t="s">
        <v>542</v>
      </c>
      <c r="F4492" s="48" t="s">
        <v>8339</v>
      </c>
      <c r="G4492" s="48">
        <v>2</v>
      </c>
      <c r="H4492" s="48">
        <v>93</v>
      </c>
      <c r="I4492" s="48">
        <v>6472</v>
      </c>
      <c r="J4492" s="48">
        <v>2340</v>
      </c>
      <c r="K4492" s="48">
        <v>33762</v>
      </c>
      <c r="L4492" s="48">
        <v>0</v>
      </c>
      <c r="M4492" s="48">
        <v>1.5</v>
      </c>
      <c r="N4492" s="48">
        <v>0</v>
      </c>
      <c r="O4492" s="48">
        <v>0</v>
      </c>
      <c r="P4492" s="48">
        <v>1900</v>
      </c>
      <c r="Q4492" s="48">
        <v>0</v>
      </c>
      <c r="R4492" s="48">
        <v>0</v>
      </c>
      <c r="S4492" s="48">
        <v>2007001</v>
      </c>
      <c r="T4492" s="48">
        <v>1</v>
      </c>
      <c r="U4492" s="48">
        <v>2003001</v>
      </c>
      <c r="V4492" s="48">
        <v>4</v>
      </c>
      <c r="W4492" s="48">
        <v>2004001</v>
      </c>
      <c r="X4492" s="48">
        <v>4</v>
      </c>
      <c r="Y4492" s="48">
        <v>2004006</v>
      </c>
      <c r="Z4492" s="48">
        <v>4</v>
      </c>
      <c r="AC4492" s="48">
        <v>4</v>
      </c>
      <c r="AD4492" s="48">
        <v>4</v>
      </c>
      <c r="AE4492" s="48">
        <v>1</v>
      </c>
      <c r="AF4492" s="48">
        <v>1102001</v>
      </c>
    </row>
    <row r="4493" spans="1:32" ht="14.25">
      <c r="A4493" s="48">
        <v>4403321</v>
      </c>
      <c r="D4493" s="48" t="s">
        <v>3879</v>
      </c>
      <c r="E4493" s="48" t="s">
        <v>513</v>
      </c>
      <c r="F4493" s="48" t="s">
        <v>8340</v>
      </c>
      <c r="G4493" s="48">
        <v>1</v>
      </c>
      <c r="H4493" s="48">
        <v>93</v>
      </c>
      <c r="I4493" s="48">
        <v>7902</v>
      </c>
      <c r="J4493" s="48">
        <v>3208</v>
      </c>
      <c r="K4493" s="48">
        <v>24846</v>
      </c>
      <c r="L4493" s="48">
        <v>0</v>
      </c>
      <c r="M4493" s="48">
        <v>1.5</v>
      </c>
      <c r="N4493" s="48">
        <v>0</v>
      </c>
      <c r="O4493" s="48">
        <v>0</v>
      </c>
      <c r="P4493" s="48">
        <v>1900</v>
      </c>
      <c r="Q4493" s="48">
        <v>0</v>
      </c>
      <c r="R4493" s="48">
        <v>0</v>
      </c>
      <c r="S4493" s="48">
        <v>1906004</v>
      </c>
      <c r="T4493" s="48">
        <v>1</v>
      </c>
      <c r="U4493" s="48">
        <v>1901004</v>
      </c>
      <c r="V4493" s="48">
        <v>4</v>
      </c>
      <c r="W4493" s="48">
        <v>1902004</v>
      </c>
      <c r="X4493" s="48">
        <v>4</v>
      </c>
      <c r="AB4493" s="48" t="s">
        <v>8341</v>
      </c>
      <c r="AF4493" s="48">
        <v>1101004</v>
      </c>
    </row>
    <row r="4494" spans="1:32" ht="14.25">
      <c r="A4494" s="48">
        <v>4403322</v>
      </c>
      <c r="D4494" s="48" t="s">
        <v>3881</v>
      </c>
      <c r="E4494" s="48" t="s">
        <v>547</v>
      </c>
      <c r="F4494" s="48" t="s">
        <v>8341</v>
      </c>
      <c r="G4494" s="48">
        <v>2</v>
      </c>
      <c r="H4494" s="48">
        <v>93</v>
      </c>
      <c r="I4494" s="48">
        <v>6526</v>
      </c>
      <c r="J4494" s="48">
        <v>2327</v>
      </c>
      <c r="K4494" s="48">
        <v>34376</v>
      </c>
      <c r="L4494" s="48">
        <v>0</v>
      </c>
      <c r="M4494" s="48">
        <v>1.5</v>
      </c>
      <c r="N4494" s="48">
        <v>0</v>
      </c>
      <c r="O4494" s="48">
        <v>0</v>
      </c>
      <c r="P4494" s="48">
        <v>1900</v>
      </c>
      <c r="Q4494" s="48">
        <v>0</v>
      </c>
      <c r="R4494" s="48">
        <v>0</v>
      </c>
      <c r="S4494" s="48">
        <v>2007006</v>
      </c>
      <c r="T4494" s="48">
        <v>1</v>
      </c>
      <c r="U4494" s="48">
        <v>2003006</v>
      </c>
      <c r="V4494" s="48">
        <v>4</v>
      </c>
      <c r="W4494" s="48">
        <v>2004010</v>
      </c>
      <c r="X4494" s="48">
        <v>4</v>
      </c>
      <c r="Y4494" s="48">
        <v>2004008</v>
      </c>
      <c r="Z4494" s="48">
        <v>4</v>
      </c>
      <c r="AC4494" s="48">
        <v>4</v>
      </c>
      <c r="AD4494" s="48">
        <v>4</v>
      </c>
      <c r="AE4494" s="48">
        <v>2</v>
      </c>
      <c r="AF4494" s="48">
        <v>1102006</v>
      </c>
    </row>
    <row r="4495" spans="1:32" ht="14.25">
      <c r="A4495" s="48">
        <v>4403331</v>
      </c>
      <c r="D4495" s="48" t="s">
        <v>3879</v>
      </c>
      <c r="E4495" s="48" t="s">
        <v>3851</v>
      </c>
      <c r="F4495" s="48" t="s">
        <v>8342</v>
      </c>
      <c r="G4495" s="48">
        <v>1</v>
      </c>
      <c r="H4495" s="48">
        <v>93</v>
      </c>
      <c r="I4495" s="48">
        <v>7506</v>
      </c>
      <c r="J4495" s="48">
        <v>3010</v>
      </c>
      <c r="K4495" s="48">
        <v>22857</v>
      </c>
      <c r="L4495" s="48">
        <v>0</v>
      </c>
      <c r="M4495" s="48">
        <v>1.5</v>
      </c>
      <c r="N4495" s="48">
        <v>0</v>
      </c>
      <c r="O4495" s="48">
        <v>0</v>
      </c>
      <c r="P4495" s="48">
        <v>1900</v>
      </c>
      <c r="Q4495" s="48">
        <v>0</v>
      </c>
      <c r="R4495" s="48">
        <v>0</v>
      </c>
      <c r="S4495" s="48">
        <v>1906007</v>
      </c>
      <c r="T4495" s="48">
        <v>1</v>
      </c>
      <c r="U4495" s="48">
        <v>1901007</v>
      </c>
      <c r="V4495" s="48">
        <v>4</v>
      </c>
      <c r="W4495" s="48">
        <v>1902007</v>
      </c>
      <c r="X4495" s="48">
        <v>4</v>
      </c>
      <c r="AB4495" s="48" t="s">
        <v>8343</v>
      </c>
      <c r="AF4495" s="48">
        <v>1101007</v>
      </c>
    </row>
    <row r="4496" spans="1:32" ht="14.25">
      <c r="A4496" s="48">
        <v>4403332</v>
      </c>
      <c r="D4496" s="48" t="s">
        <v>3881</v>
      </c>
      <c r="E4496" s="48" t="s">
        <v>551</v>
      </c>
      <c r="F4496" s="48" t="s">
        <v>8343</v>
      </c>
      <c r="G4496" s="48">
        <v>2</v>
      </c>
      <c r="H4496" s="48">
        <v>93</v>
      </c>
      <c r="I4496" s="48">
        <v>6407</v>
      </c>
      <c r="J4496" s="48">
        <v>2327</v>
      </c>
      <c r="K4496" s="48">
        <v>33762</v>
      </c>
      <c r="L4496" s="48">
        <v>0</v>
      </c>
      <c r="M4496" s="48">
        <v>1.5</v>
      </c>
      <c r="N4496" s="48">
        <v>0</v>
      </c>
      <c r="O4496" s="48">
        <v>0</v>
      </c>
      <c r="P4496" s="48">
        <v>1900</v>
      </c>
      <c r="Q4496" s="48">
        <v>0</v>
      </c>
      <c r="R4496" s="48">
        <v>0</v>
      </c>
      <c r="S4496" s="48">
        <v>2007010</v>
      </c>
      <c r="T4496" s="48">
        <v>1</v>
      </c>
      <c r="U4496" s="48">
        <v>2003010</v>
      </c>
      <c r="V4496" s="48">
        <v>4</v>
      </c>
      <c r="W4496" s="48">
        <v>2004015</v>
      </c>
      <c r="X4496" s="48">
        <v>4</v>
      </c>
      <c r="Y4496" s="48">
        <v>2004012</v>
      </c>
      <c r="Z4496" s="48">
        <v>4</v>
      </c>
      <c r="AC4496" s="48">
        <v>4</v>
      </c>
      <c r="AD4496" s="48">
        <v>4</v>
      </c>
      <c r="AE4496" s="48">
        <v>3</v>
      </c>
      <c r="AF4496" s="48">
        <v>1102010</v>
      </c>
    </row>
    <row r="4497" spans="1:32" ht="14.25">
      <c r="A4497" s="48">
        <v>4403411</v>
      </c>
      <c r="D4497" s="48" t="s">
        <v>3879</v>
      </c>
      <c r="E4497" s="48" t="s">
        <v>3839</v>
      </c>
      <c r="F4497" s="48" t="s">
        <v>8344</v>
      </c>
      <c r="G4497" s="48">
        <v>1</v>
      </c>
      <c r="H4497" s="48">
        <v>94</v>
      </c>
      <c r="I4497" s="48">
        <v>7892</v>
      </c>
      <c r="J4497" s="48">
        <v>3105</v>
      </c>
      <c r="K4497" s="48">
        <v>23160</v>
      </c>
      <c r="L4497" s="48">
        <v>0</v>
      </c>
      <c r="M4497" s="48">
        <v>1.5</v>
      </c>
      <c r="N4497" s="48">
        <v>0</v>
      </c>
      <c r="O4497" s="48">
        <v>0</v>
      </c>
      <c r="P4497" s="48">
        <v>1900</v>
      </c>
      <c r="Q4497" s="48">
        <v>0</v>
      </c>
      <c r="R4497" s="48">
        <v>0</v>
      </c>
      <c r="S4497" s="48">
        <v>1906012</v>
      </c>
      <c r="T4497" s="48">
        <v>1</v>
      </c>
      <c r="U4497" s="48">
        <v>1901012</v>
      </c>
      <c r="V4497" s="48">
        <v>4</v>
      </c>
      <c r="W4497" s="48">
        <v>1902012</v>
      </c>
      <c r="X4497" s="48">
        <v>4</v>
      </c>
      <c r="AB4497" s="48" t="s">
        <v>8345</v>
      </c>
      <c r="AF4497" s="48">
        <v>1101012</v>
      </c>
    </row>
    <row r="4498" spans="1:32" ht="14.25">
      <c r="A4498" s="48">
        <v>4403412</v>
      </c>
      <c r="D4498" s="48" t="s">
        <v>3881</v>
      </c>
      <c r="E4498" s="48" t="s">
        <v>559</v>
      </c>
      <c r="F4498" s="48" t="s">
        <v>8345</v>
      </c>
      <c r="G4498" s="48">
        <v>2</v>
      </c>
      <c r="H4498" s="48">
        <v>94</v>
      </c>
      <c r="I4498" s="48">
        <v>6616</v>
      </c>
      <c r="J4498" s="48">
        <v>2383</v>
      </c>
      <c r="K4498" s="48">
        <v>34353</v>
      </c>
      <c r="L4498" s="48">
        <v>0</v>
      </c>
      <c r="M4498" s="48">
        <v>1.5</v>
      </c>
      <c r="N4498" s="48">
        <v>0</v>
      </c>
      <c r="O4498" s="48">
        <v>0</v>
      </c>
      <c r="P4498" s="48">
        <v>1900</v>
      </c>
      <c r="Q4498" s="48">
        <v>0</v>
      </c>
      <c r="R4498" s="48">
        <v>0</v>
      </c>
      <c r="S4498" s="48">
        <v>2007018</v>
      </c>
      <c r="T4498" s="48">
        <v>1</v>
      </c>
      <c r="U4498" s="48">
        <v>2003018</v>
      </c>
      <c r="V4498" s="48">
        <v>4</v>
      </c>
      <c r="W4498" s="48">
        <v>2004012</v>
      </c>
      <c r="X4498" s="48">
        <v>4</v>
      </c>
      <c r="Y4498" s="48">
        <v>2004010</v>
      </c>
      <c r="Z4498" s="48">
        <v>4</v>
      </c>
      <c r="AC4498" s="48">
        <v>4</v>
      </c>
      <c r="AD4498" s="48">
        <v>4</v>
      </c>
      <c r="AE4498" s="48">
        <v>2</v>
      </c>
      <c r="AF4498" s="48">
        <v>1102018</v>
      </c>
    </row>
    <row r="4499" spans="1:32" ht="14.25">
      <c r="A4499" s="48">
        <v>4403421</v>
      </c>
      <c r="D4499" s="48" t="s">
        <v>3879</v>
      </c>
      <c r="E4499" s="48" t="s">
        <v>3801</v>
      </c>
      <c r="F4499" s="48" t="s">
        <v>8346</v>
      </c>
      <c r="G4499" s="48">
        <v>1</v>
      </c>
      <c r="H4499" s="48">
        <v>94</v>
      </c>
      <c r="I4499" s="48">
        <v>8296</v>
      </c>
      <c r="J4499" s="48">
        <v>3308</v>
      </c>
      <c r="K4499" s="48">
        <v>25192</v>
      </c>
      <c r="L4499" s="48">
        <v>0</v>
      </c>
      <c r="M4499" s="48">
        <v>1.5</v>
      </c>
      <c r="N4499" s="48">
        <v>0</v>
      </c>
      <c r="O4499" s="48">
        <v>0</v>
      </c>
      <c r="P4499" s="48">
        <v>1900</v>
      </c>
      <c r="Q4499" s="48">
        <v>0</v>
      </c>
      <c r="R4499" s="48">
        <v>0</v>
      </c>
      <c r="S4499" s="48">
        <v>1906008</v>
      </c>
      <c r="T4499" s="48">
        <v>1</v>
      </c>
      <c r="U4499" s="48">
        <v>1901008</v>
      </c>
      <c r="V4499" s="48">
        <v>4</v>
      </c>
      <c r="W4499" s="48">
        <v>1902008</v>
      </c>
      <c r="X4499" s="48">
        <v>4</v>
      </c>
      <c r="AB4499" s="48" t="s">
        <v>8347</v>
      </c>
      <c r="AF4499" s="48">
        <v>1101008</v>
      </c>
    </row>
    <row r="4500" spans="1:32" ht="14.25">
      <c r="A4500" s="48">
        <v>4403422</v>
      </c>
      <c r="D4500" s="48" t="s">
        <v>3881</v>
      </c>
      <c r="E4500" s="48" t="s">
        <v>554</v>
      </c>
      <c r="F4500" s="48" t="s">
        <v>8347</v>
      </c>
      <c r="G4500" s="48">
        <v>2</v>
      </c>
      <c r="H4500" s="48">
        <v>94</v>
      </c>
      <c r="I4500" s="48">
        <v>6738</v>
      </c>
      <c r="J4500" s="48">
        <v>2383</v>
      </c>
      <c r="K4500" s="48">
        <v>34976</v>
      </c>
      <c r="L4500" s="48">
        <v>0</v>
      </c>
      <c r="M4500" s="48">
        <v>1.5</v>
      </c>
      <c r="N4500" s="48">
        <v>0</v>
      </c>
      <c r="O4500" s="48">
        <v>0</v>
      </c>
      <c r="P4500" s="48">
        <v>1900</v>
      </c>
      <c r="Q4500" s="48">
        <v>0</v>
      </c>
      <c r="R4500" s="48">
        <v>0</v>
      </c>
      <c r="S4500" s="48">
        <v>2007013</v>
      </c>
      <c r="T4500" s="48">
        <v>1</v>
      </c>
      <c r="U4500" s="48">
        <v>2003013</v>
      </c>
      <c r="V4500" s="48">
        <v>4</v>
      </c>
      <c r="W4500" s="48">
        <v>2004008</v>
      </c>
      <c r="X4500" s="48">
        <v>4</v>
      </c>
      <c r="Y4500" s="48">
        <v>2004010</v>
      </c>
      <c r="Z4500" s="48">
        <v>4</v>
      </c>
      <c r="AC4500" s="48">
        <v>4</v>
      </c>
      <c r="AD4500" s="48">
        <v>4</v>
      </c>
      <c r="AE4500" s="48">
        <v>3</v>
      </c>
      <c r="AF4500" s="48">
        <v>1102013</v>
      </c>
    </row>
    <row r="4501" spans="1:32" ht="14.25">
      <c r="A4501" s="48">
        <v>4403431</v>
      </c>
      <c r="D4501" s="48" t="s">
        <v>3879</v>
      </c>
      <c r="E4501" s="48" t="s">
        <v>3838</v>
      </c>
      <c r="F4501" s="48" t="s">
        <v>8348</v>
      </c>
      <c r="G4501" s="48">
        <v>1</v>
      </c>
      <c r="H4501" s="48">
        <v>94</v>
      </c>
      <c r="I4501" s="48">
        <v>7892</v>
      </c>
      <c r="J4501" s="48">
        <v>3105</v>
      </c>
      <c r="K4501" s="48">
        <v>23160</v>
      </c>
      <c r="L4501" s="48">
        <v>0</v>
      </c>
      <c r="M4501" s="48">
        <v>1.5</v>
      </c>
      <c r="N4501" s="48">
        <v>0</v>
      </c>
      <c r="O4501" s="48">
        <v>0</v>
      </c>
      <c r="P4501" s="48">
        <v>1900</v>
      </c>
      <c r="Q4501" s="48">
        <v>0</v>
      </c>
      <c r="R4501" s="48">
        <v>0</v>
      </c>
      <c r="S4501" s="48">
        <v>1906013</v>
      </c>
      <c r="T4501" s="48">
        <v>1</v>
      </c>
      <c r="U4501" s="48">
        <v>1901013</v>
      </c>
      <c r="V4501" s="48">
        <v>4</v>
      </c>
      <c r="W4501" s="48">
        <v>1902013</v>
      </c>
      <c r="X4501" s="48">
        <v>4</v>
      </c>
      <c r="AB4501" s="48" t="s">
        <v>8349</v>
      </c>
      <c r="AF4501" s="48">
        <v>1101013</v>
      </c>
    </row>
    <row r="4502" spans="1:32" ht="14.25">
      <c r="A4502" s="48">
        <v>4403432</v>
      </c>
      <c r="D4502" s="48" t="s">
        <v>3881</v>
      </c>
      <c r="E4502" s="48" t="s">
        <v>560</v>
      </c>
      <c r="F4502" s="48" t="s">
        <v>8349</v>
      </c>
      <c r="G4502" s="48">
        <v>2</v>
      </c>
      <c r="H4502" s="48">
        <v>94</v>
      </c>
      <c r="I4502" s="48">
        <v>6616</v>
      </c>
      <c r="J4502" s="48">
        <v>2383</v>
      </c>
      <c r="K4502" s="48">
        <v>34353</v>
      </c>
      <c r="L4502" s="48">
        <v>0</v>
      </c>
      <c r="M4502" s="48">
        <v>1.5</v>
      </c>
      <c r="N4502" s="48">
        <v>0</v>
      </c>
      <c r="O4502" s="48">
        <v>0</v>
      </c>
      <c r="P4502" s="48">
        <v>1900</v>
      </c>
      <c r="Q4502" s="48">
        <v>0</v>
      </c>
      <c r="R4502" s="48">
        <v>0</v>
      </c>
      <c r="S4502" s="48">
        <v>2007019</v>
      </c>
      <c r="T4502" s="48">
        <v>1</v>
      </c>
      <c r="U4502" s="48">
        <v>2003019</v>
      </c>
      <c r="V4502" s="48">
        <v>4</v>
      </c>
      <c r="W4502" s="48">
        <v>2004014</v>
      </c>
      <c r="X4502" s="48">
        <v>4</v>
      </c>
      <c r="Y4502" s="48">
        <v>2004016</v>
      </c>
      <c r="Z4502" s="48">
        <v>4</v>
      </c>
      <c r="AC4502" s="48">
        <v>4</v>
      </c>
      <c r="AD4502" s="48">
        <v>4</v>
      </c>
      <c r="AE4502" s="48">
        <v>1</v>
      </c>
      <c r="AF4502" s="48">
        <v>1102019</v>
      </c>
    </row>
    <row r="4503" spans="1:32" ht="14.25">
      <c r="A4503" s="48">
        <v>4403511</v>
      </c>
      <c r="D4503" s="48" t="s">
        <v>3879</v>
      </c>
      <c r="E4503" s="48" t="s">
        <v>3781</v>
      </c>
      <c r="F4503" s="48" t="s">
        <v>8350</v>
      </c>
      <c r="G4503" s="48">
        <v>1</v>
      </c>
      <c r="H4503" s="48">
        <v>95</v>
      </c>
      <c r="I4503" s="48">
        <v>8012</v>
      </c>
      <c r="J4503" s="48">
        <v>3393</v>
      </c>
      <c r="K4503" s="48">
        <v>24548</v>
      </c>
      <c r="L4503" s="48">
        <v>0</v>
      </c>
      <c r="M4503" s="48">
        <v>1.5</v>
      </c>
      <c r="N4503" s="48">
        <v>0</v>
      </c>
      <c r="O4503" s="48">
        <v>0</v>
      </c>
      <c r="P4503" s="48">
        <v>2150</v>
      </c>
      <c r="Q4503" s="48">
        <v>0</v>
      </c>
      <c r="R4503" s="48">
        <v>0</v>
      </c>
      <c r="S4503" s="48">
        <v>1906001</v>
      </c>
      <c r="T4503" s="48">
        <v>1</v>
      </c>
      <c r="U4503" s="48">
        <v>1901001</v>
      </c>
      <c r="V4503" s="48">
        <v>4</v>
      </c>
      <c r="W4503" s="48">
        <v>1902001</v>
      </c>
      <c r="X4503" s="48">
        <v>4</v>
      </c>
      <c r="AB4503" s="48" t="s">
        <v>8351</v>
      </c>
      <c r="AF4503" s="48">
        <v>1101001</v>
      </c>
    </row>
    <row r="4504" spans="1:32" ht="14.25">
      <c r="A4504" s="48">
        <v>4403512</v>
      </c>
      <c r="D4504" s="48" t="s">
        <v>3881</v>
      </c>
      <c r="E4504" s="48" t="s">
        <v>3852</v>
      </c>
      <c r="F4504" s="48" t="s">
        <v>8351</v>
      </c>
      <c r="G4504" s="48">
        <v>2</v>
      </c>
      <c r="H4504" s="48">
        <v>95</v>
      </c>
      <c r="I4504" s="48">
        <v>6781</v>
      </c>
      <c r="J4504" s="48">
        <v>2546</v>
      </c>
      <c r="K4504" s="48">
        <v>35866</v>
      </c>
      <c r="L4504" s="48">
        <v>0</v>
      </c>
      <c r="M4504" s="48">
        <v>1.5</v>
      </c>
      <c r="N4504" s="48">
        <v>0</v>
      </c>
      <c r="O4504" s="48">
        <v>0</v>
      </c>
      <c r="P4504" s="48">
        <v>2150</v>
      </c>
      <c r="Q4504" s="48">
        <v>0</v>
      </c>
      <c r="R4504" s="48">
        <v>0</v>
      </c>
      <c r="S4504" s="48">
        <v>2007002</v>
      </c>
      <c r="T4504" s="48">
        <v>1</v>
      </c>
      <c r="U4504" s="48">
        <v>2003002</v>
      </c>
      <c r="V4504" s="48">
        <v>4</v>
      </c>
      <c r="W4504" s="48">
        <v>2004004</v>
      </c>
      <c r="X4504" s="48">
        <v>4</v>
      </c>
      <c r="Y4504" s="48">
        <v>2004005</v>
      </c>
      <c r="Z4504" s="48">
        <v>4</v>
      </c>
      <c r="AC4504" s="48">
        <v>4</v>
      </c>
      <c r="AD4504" s="48">
        <v>4</v>
      </c>
      <c r="AE4504" s="48">
        <v>1</v>
      </c>
      <c r="AF4504" s="48">
        <v>1102002</v>
      </c>
    </row>
    <row r="4505" spans="1:32" ht="14.25">
      <c r="A4505" s="48">
        <v>4403521</v>
      </c>
      <c r="D4505" s="48" t="s">
        <v>3879</v>
      </c>
      <c r="E4505" s="48" t="s">
        <v>3859</v>
      </c>
      <c r="F4505" s="48" t="s">
        <v>8352</v>
      </c>
      <c r="G4505" s="48">
        <v>1</v>
      </c>
      <c r="H4505" s="48">
        <v>95</v>
      </c>
      <c r="I4505" s="48">
        <v>8366</v>
      </c>
      <c r="J4505" s="48">
        <v>3569</v>
      </c>
      <c r="K4505" s="48">
        <v>26318</v>
      </c>
      <c r="L4505" s="48">
        <v>0</v>
      </c>
      <c r="M4505" s="48">
        <v>1.5</v>
      </c>
      <c r="N4505" s="48">
        <v>0</v>
      </c>
      <c r="O4505" s="48">
        <v>0</v>
      </c>
      <c r="P4505" s="48">
        <v>1900</v>
      </c>
      <c r="Q4505" s="48">
        <v>0</v>
      </c>
      <c r="R4505" s="48">
        <v>0</v>
      </c>
      <c r="S4505" s="48">
        <v>1906003</v>
      </c>
      <c r="T4505" s="48">
        <v>1</v>
      </c>
      <c r="U4505" s="48">
        <v>1901003</v>
      </c>
      <c r="V4505" s="48">
        <v>4</v>
      </c>
      <c r="W4505" s="48">
        <v>1902003</v>
      </c>
      <c r="X4505" s="48">
        <v>4</v>
      </c>
      <c r="AB4505" s="48" t="s">
        <v>8353</v>
      </c>
      <c r="AF4505" s="48">
        <v>1101003</v>
      </c>
    </row>
    <row r="4506" spans="1:32" ht="14.25">
      <c r="A4506" s="48">
        <v>4403522</v>
      </c>
      <c r="D4506" s="48" t="s">
        <v>3881</v>
      </c>
      <c r="E4506" s="48" t="s">
        <v>546</v>
      </c>
      <c r="F4506" s="48" t="s">
        <v>8353</v>
      </c>
      <c r="G4506" s="48">
        <v>2</v>
      </c>
      <c r="H4506" s="48">
        <v>95</v>
      </c>
      <c r="I4506" s="48">
        <v>6820</v>
      </c>
      <c r="J4506" s="48">
        <v>2510</v>
      </c>
      <c r="K4506" s="48">
        <v>35901</v>
      </c>
      <c r="L4506" s="48">
        <v>0</v>
      </c>
      <c r="M4506" s="48">
        <v>1.5</v>
      </c>
      <c r="N4506" s="48">
        <v>0</v>
      </c>
      <c r="O4506" s="48">
        <v>0</v>
      </c>
      <c r="P4506" s="48">
        <v>1900</v>
      </c>
      <c r="Q4506" s="48">
        <v>0</v>
      </c>
      <c r="R4506" s="48">
        <v>0</v>
      </c>
      <c r="S4506" s="48">
        <v>2007005</v>
      </c>
      <c r="T4506" s="48">
        <v>1</v>
      </c>
      <c r="U4506" s="48">
        <v>2003005</v>
      </c>
      <c r="V4506" s="48">
        <v>4</v>
      </c>
      <c r="W4506" s="48">
        <v>2004012</v>
      </c>
      <c r="X4506" s="48">
        <v>4</v>
      </c>
      <c r="Y4506" s="48">
        <v>2004014</v>
      </c>
      <c r="Z4506" s="48">
        <v>4</v>
      </c>
      <c r="AC4506" s="48">
        <v>4</v>
      </c>
      <c r="AD4506" s="48">
        <v>4</v>
      </c>
      <c r="AE4506" s="48">
        <v>3</v>
      </c>
      <c r="AF4506" s="48">
        <v>1102005</v>
      </c>
    </row>
    <row r="4507" spans="1:32" ht="14.25">
      <c r="A4507" s="48">
        <v>4403531</v>
      </c>
      <c r="D4507" s="48" t="s">
        <v>3879</v>
      </c>
      <c r="E4507" s="48" t="s">
        <v>3849</v>
      </c>
      <c r="F4507" s="48" t="s">
        <v>8354</v>
      </c>
      <c r="G4507" s="48">
        <v>1</v>
      </c>
      <c r="H4507" s="48">
        <v>95</v>
      </c>
      <c r="I4507" s="48">
        <v>7953</v>
      </c>
      <c r="J4507" s="48">
        <v>3361</v>
      </c>
      <c r="K4507" s="48">
        <v>24244</v>
      </c>
      <c r="L4507" s="48">
        <v>0</v>
      </c>
      <c r="M4507" s="48">
        <v>1.5</v>
      </c>
      <c r="N4507" s="48">
        <v>0</v>
      </c>
      <c r="O4507" s="48">
        <v>0</v>
      </c>
      <c r="P4507" s="48">
        <v>1900</v>
      </c>
      <c r="Q4507" s="48">
        <v>0</v>
      </c>
      <c r="R4507" s="48">
        <v>0</v>
      </c>
      <c r="S4507" s="48">
        <v>1906014</v>
      </c>
      <c r="T4507" s="48">
        <v>1</v>
      </c>
      <c r="U4507" s="48">
        <v>1901014</v>
      </c>
      <c r="V4507" s="48">
        <v>4</v>
      </c>
      <c r="W4507" s="48">
        <v>1902014</v>
      </c>
      <c r="X4507" s="48">
        <v>4</v>
      </c>
      <c r="AB4507" s="48" t="s">
        <v>8355</v>
      </c>
      <c r="AF4507" s="48">
        <v>1101014</v>
      </c>
    </row>
    <row r="4508" spans="1:32" ht="14.25">
      <c r="A4508" s="48">
        <v>4403532</v>
      </c>
      <c r="D4508" s="48" t="s">
        <v>3881</v>
      </c>
      <c r="E4508" s="48" t="s">
        <v>561</v>
      </c>
      <c r="F4508" s="48" t="s">
        <v>8355</v>
      </c>
      <c r="G4508" s="48">
        <v>2</v>
      </c>
      <c r="H4508" s="48">
        <v>95</v>
      </c>
      <c r="I4508" s="48">
        <v>6696</v>
      </c>
      <c r="J4508" s="48">
        <v>2445</v>
      </c>
      <c r="K4508" s="48">
        <v>35139</v>
      </c>
      <c r="L4508" s="48">
        <v>0</v>
      </c>
      <c r="M4508" s="48">
        <v>1.5</v>
      </c>
      <c r="N4508" s="48">
        <v>0</v>
      </c>
      <c r="O4508" s="48">
        <v>0</v>
      </c>
      <c r="P4508" s="48">
        <v>1900</v>
      </c>
      <c r="Q4508" s="48">
        <v>0</v>
      </c>
      <c r="R4508" s="48">
        <v>0</v>
      </c>
      <c r="S4508" s="48">
        <v>2007020</v>
      </c>
      <c r="T4508" s="48">
        <v>1</v>
      </c>
      <c r="U4508" s="48">
        <v>2003020</v>
      </c>
      <c r="V4508" s="48">
        <v>4</v>
      </c>
      <c r="W4508" s="48">
        <v>2004008</v>
      </c>
      <c r="X4508" s="48">
        <v>4</v>
      </c>
      <c r="Y4508" s="48">
        <v>2004010</v>
      </c>
      <c r="Z4508" s="48">
        <v>4</v>
      </c>
      <c r="AC4508" s="48">
        <v>4</v>
      </c>
      <c r="AD4508" s="48">
        <v>4</v>
      </c>
      <c r="AE4508" s="48">
        <v>2</v>
      </c>
      <c r="AF4508" s="48">
        <v>1102020</v>
      </c>
    </row>
    <row r="4509" spans="1:32" ht="14.25">
      <c r="A4509" s="48">
        <v>4403611</v>
      </c>
      <c r="D4509" s="48" t="s">
        <v>3879</v>
      </c>
      <c r="E4509" s="48" t="s">
        <v>3839</v>
      </c>
      <c r="F4509" s="48" t="s">
        <v>8356</v>
      </c>
      <c r="G4509" s="48">
        <v>1</v>
      </c>
      <c r="H4509" s="48">
        <v>95</v>
      </c>
      <c r="I4509" s="48">
        <v>8012</v>
      </c>
      <c r="J4509" s="48">
        <v>3685</v>
      </c>
      <c r="K4509" s="48">
        <v>25068</v>
      </c>
      <c r="L4509" s="48">
        <v>0</v>
      </c>
      <c r="M4509" s="48">
        <v>1.5</v>
      </c>
      <c r="N4509" s="48">
        <v>0</v>
      </c>
      <c r="O4509" s="48">
        <v>0</v>
      </c>
      <c r="P4509" s="48">
        <v>2150</v>
      </c>
      <c r="Q4509" s="48">
        <v>0</v>
      </c>
      <c r="R4509" s="48">
        <v>0</v>
      </c>
      <c r="S4509" s="48">
        <v>1906012</v>
      </c>
      <c r="T4509" s="48">
        <v>1</v>
      </c>
      <c r="U4509" s="48">
        <v>1901012</v>
      </c>
      <c r="V4509" s="48">
        <v>4</v>
      </c>
      <c r="W4509" s="48">
        <v>1902012</v>
      </c>
      <c r="X4509" s="48">
        <v>4</v>
      </c>
      <c r="AB4509" s="48" t="s">
        <v>8357</v>
      </c>
      <c r="AF4509" s="48">
        <v>1101012</v>
      </c>
    </row>
    <row r="4510" spans="1:32" ht="14.25">
      <c r="A4510" s="48">
        <v>4403612</v>
      </c>
      <c r="D4510" s="48" t="s">
        <v>3881</v>
      </c>
      <c r="E4510" s="48" t="s">
        <v>559</v>
      </c>
      <c r="F4510" s="48" t="s">
        <v>8357</v>
      </c>
      <c r="G4510" s="48">
        <v>2</v>
      </c>
      <c r="H4510" s="48">
        <v>95</v>
      </c>
      <c r="I4510" s="48">
        <v>6781</v>
      </c>
      <c r="J4510" s="48">
        <v>2643</v>
      </c>
      <c r="K4510" s="48">
        <v>36126</v>
      </c>
      <c r="L4510" s="48">
        <v>0</v>
      </c>
      <c r="M4510" s="48">
        <v>1.5</v>
      </c>
      <c r="N4510" s="48">
        <v>0</v>
      </c>
      <c r="O4510" s="48">
        <v>0</v>
      </c>
      <c r="P4510" s="48">
        <v>2150</v>
      </c>
      <c r="Q4510" s="48">
        <v>0</v>
      </c>
      <c r="R4510" s="48">
        <v>0</v>
      </c>
      <c r="S4510" s="48">
        <v>2007018</v>
      </c>
      <c r="T4510" s="48">
        <v>1</v>
      </c>
      <c r="U4510" s="48">
        <v>2003018</v>
      </c>
      <c r="V4510" s="48">
        <v>4</v>
      </c>
      <c r="W4510" s="48">
        <v>2004012</v>
      </c>
      <c r="X4510" s="48">
        <v>4</v>
      </c>
      <c r="Y4510" s="48">
        <v>2004010</v>
      </c>
      <c r="Z4510" s="48">
        <v>4</v>
      </c>
      <c r="AC4510" s="48">
        <v>4</v>
      </c>
      <c r="AD4510" s="48">
        <v>4</v>
      </c>
      <c r="AE4510" s="48">
        <v>2</v>
      </c>
      <c r="AF4510" s="48">
        <v>1102018</v>
      </c>
    </row>
    <row r="4511" spans="1:32" ht="14.25">
      <c r="A4511" s="48">
        <v>4403621</v>
      </c>
      <c r="D4511" s="48" t="s">
        <v>3879</v>
      </c>
      <c r="E4511" s="48" t="s">
        <v>3801</v>
      </c>
      <c r="F4511" s="48" t="s">
        <v>8358</v>
      </c>
      <c r="G4511" s="48">
        <v>1</v>
      </c>
      <c r="H4511" s="48">
        <v>95</v>
      </c>
      <c r="I4511" s="48">
        <v>8432</v>
      </c>
      <c r="J4511" s="48">
        <v>3894</v>
      </c>
      <c r="K4511" s="48">
        <v>27180</v>
      </c>
      <c r="L4511" s="48">
        <v>0</v>
      </c>
      <c r="M4511" s="48">
        <v>1.5</v>
      </c>
      <c r="N4511" s="48">
        <v>0</v>
      </c>
      <c r="O4511" s="48">
        <v>0</v>
      </c>
      <c r="P4511" s="48">
        <v>2150</v>
      </c>
      <c r="Q4511" s="48">
        <v>0</v>
      </c>
      <c r="R4511" s="48">
        <v>0</v>
      </c>
      <c r="S4511" s="48">
        <v>1906008</v>
      </c>
      <c r="T4511" s="48">
        <v>1</v>
      </c>
      <c r="U4511" s="48">
        <v>1901008</v>
      </c>
      <c r="V4511" s="48">
        <v>4</v>
      </c>
      <c r="W4511" s="48">
        <v>1902008</v>
      </c>
      <c r="X4511" s="48">
        <v>4</v>
      </c>
      <c r="AB4511" s="48" t="s">
        <v>8359</v>
      </c>
      <c r="AF4511" s="48">
        <v>1101008</v>
      </c>
    </row>
    <row r="4512" spans="1:32" ht="14.25">
      <c r="A4512" s="48">
        <v>4403622</v>
      </c>
      <c r="D4512" s="48" t="s">
        <v>3881</v>
      </c>
      <c r="E4512" s="48" t="s">
        <v>554</v>
      </c>
      <c r="F4512" s="48" t="s">
        <v>8359</v>
      </c>
      <c r="G4512" s="48">
        <v>2</v>
      </c>
      <c r="H4512" s="48">
        <v>95</v>
      </c>
      <c r="I4512" s="48">
        <v>6907</v>
      </c>
      <c r="J4512" s="48">
        <v>2611</v>
      </c>
      <c r="K4512" s="48">
        <v>36700</v>
      </c>
      <c r="L4512" s="48">
        <v>0</v>
      </c>
      <c r="M4512" s="48">
        <v>1.5</v>
      </c>
      <c r="N4512" s="48">
        <v>0</v>
      </c>
      <c r="O4512" s="48">
        <v>0</v>
      </c>
      <c r="P4512" s="48">
        <v>2150</v>
      </c>
      <c r="Q4512" s="48">
        <v>0</v>
      </c>
      <c r="R4512" s="48">
        <v>0</v>
      </c>
      <c r="S4512" s="48">
        <v>2007013</v>
      </c>
      <c r="T4512" s="48">
        <v>1</v>
      </c>
      <c r="U4512" s="48">
        <v>2003013</v>
      </c>
      <c r="V4512" s="48">
        <v>4</v>
      </c>
      <c r="W4512" s="48">
        <v>2004008</v>
      </c>
      <c r="X4512" s="48">
        <v>4</v>
      </c>
      <c r="Y4512" s="48">
        <v>2004010</v>
      </c>
      <c r="Z4512" s="48">
        <v>4</v>
      </c>
      <c r="AC4512" s="48">
        <v>4</v>
      </c>
      <c r="AD4512" s="48">
        <v>4</v>
      </c>
      <c r="AE4512" s="48">
        <v>3</v>
      </c>
      <c r="AF4512" s="48">
        <v>1102013</v>
      </c>
    </row>
    <row r="4513" spans="1:32" ht="14.25">
      <c r="A4513" s="48">
        <v>4403631</v>
      </c>
      <c r="D4513" s="48" t="s">
        <v>3879</v>
      </c>
      <c r="E4513" s="48" t="s">
        <v>3823</v>
      </c>
      <c r="F4513" s="48" t="s">
        <v>8360</v>
      </c>
      <c r="G4513" s="48">
        <v>1</v>
      </c>
      <c r="H4513" s="48">
        <v>95</v>
      </c>
      <c r="I4513" s="48">
        <v>7953</v>
      </c>
      <c r="J4513" s="48">
        <v>3653</v>
      </c>
      <c r="K4513" s="48">
        <v>24764</v>
      </c>
      <c r="L4513" s="48">
        <v>0</v>
      </c>
      <c r="M4513" s="48">
        <v>1.5</v>
      </c>
      <c r="N4513" s="48">
        <v>0</v>
      </c>
      <c r="O4513" s="48">
        <v>0</v>
      </c>
      <c r="P4513" s="48">
        <v>1900</v>
      </c>
      <c r="Q4513" s="48">
        <v>0</v>
      </c>
      <c r="R4513" s="48">
        <v>0</v>
      </c>
      <c r="S4513" s="48">
        <v>1906009</v>
      </c>
      <c r="T4513" s="48">
        <v>1</v>
      </c>
      <c r="U4513" s="48">
        <v>1901009</v>
      </c>
      <c r="V4513" s="48">
        <v>4</v>
      </c>
      <c r="W4513" s="48">
        <v>1902009</v>
      </c>
      <c r="X4513" s="48">
        <v>4</v>
      </c>
      <c r="AB4513" s="48" t="s">
        <v>8361</v>
      </c>
      <c r="AF4513" s="48">
        <v>1101009</v>
      </c>
    </row>
    <row r="4514" spans="1:32" ht="14.25">
      <c r="A4514" s="48">
        <v>4403632</v>
      </c>
      <c r="D4514" s="48" t="s">
        <v>3881</v>
      </c>
      <c r="E4514" s="48" t="s">
        <v>555</v>
      </c>
      <c r="F4514" s="48" t="s">
        <v>8361</v>
      </c>
      <c r="G4514" s="48">
        <v>2</v>
      </c>
      <c r="H4514" s="48">
        <v>95</v>
      </c>
      <c r="I4514" s="48">
        <v>6696</v>
      </c>
      <c r="J4514" s="48">
        <v>2575</v>
      </c>
      <c r="K4514" s="48">
        <v>35269</v>
      </c>
      <c r="L4514" s="48">
        <v>0</v>
      </c>
      <c r="M4514" s="48">
        <v>1.5</v>
      </c>
      <c r="N4514" s="48">
        <v>0</v>
      </c>
      <c r="O4514" s="48">
        <v>0</v>
      </c>
      <c r="P4514" s="48">
        <v>1900</v>
      </c>
      <c r="Q4514" s="48">
        <v>0</v>
      </c>
      <c r="R4514" s="48">
        <v>0</v>
      </c>
      <c r="S4514" s="48">
        <v>2007014</v>
      </c>
      <c r="T4514" s="48">
        <v>1</v>
      </c>
      <c r="U4514" s="48">
        <v>2003014</v>
      </c>
      <c r="V4514" s="48">
        <v>4</v>
      </c>
      <c r="W4514" s="48">
        <v>2004002</v>
      </c>
      <c r="X4514" s="48">
        <v>4</v>
      </c>
      <c r="Y4514" s="48">
        <v>2004006</v>
      </c>
      <c r="Z4514" s="48">
        <v>4</v>
      </c>
      <c r="AC4514" s="48">
        <v>4</v>
      </c>
      <c r="AD4514" s="48">
        <v>4</v>
      </c>
      <c r="AE4514" s="48">
        <v>1</v>
      </c>
      <c r="AF4514" s="48">
        <v>1102014</v>
      </c>
    </row>
    <row r="4515" spans="1:32" ht="14.25">
      <c r="A4515" s="48">
        <v>4403711</v>
      </c>
      <c r="D4515" s="48" t="s">
        <v>3879</v>
      </c>
      <c r="E4515" s="48" t="s">
        <v>3832</v>
      </c>
      <c r="F4515" s="48" t="s">
        <v>8362</v>
      </c>
      <c r="G4515" s="48">
        <v>1</v>
      </c>
      <c r="H4515" s="48">
        <v>95</v>
      </c>
      <c r="I4515" s="48">
        <v>8012</v>
      </c>
      <c r="J4515" s="48">
        <v>3848</v>
      </c>
      <c r="K4515" s="48">
        <v>26043</v>
      </c>
      <c r="L4515" s="48">
        <v>0</v>
      </c>
      <c r="M4515" s="48">
        <v>1.5</v>
      </c>
      <c r="N4515" s="48">
        <v>0</v>
      </c>
      <c r="O4515" s="48">
        <v>0</v>
      </c>
      <c r="P4515" s="48">
        <v>2150</v>
      </c>
      <c r="Q4515" s="48">
        <v>0</v>
      </c>
      <c r="R4515" s="48">
        <v>0</v>
      </c>
      <c r="S4515" s="48">
        <v>1906015</v>
      </c>
      <c r="T4515" s="48">
        <v>1</v>
      </c>
      <c r="U4515" s="48">
        <v>1901015</v>
      </c>
      <c r="V4515" s="48">
        <v>4</v>
      </c>
      <c r="W4515" s="48">
        <v>1902015</v>
      </c>
      <c r="X4515" s="48">
        <v>4</v>
      </c>
      <c r="AB4515" s="48" t="s">
        <v>8363</v>
      </c>
      <c r="AF4515" s="48">
        <v>1101015</v>
      </c>
    </row>
    <row r="4516" spans="1:32" ht="14.25">
      <c r="A4516" s="48">
        <v>4403712</v>
      </c>
      <c r="D4516" s="48" t="s">
        <v>3881</v>
      </c>
      <c r="E4516" s="48" t="s">
        <v>562</v>
      </c>
      <c r="F4516" s="48" t="s">
        <v>8363</v>
      </c>
      <c r="G4516" s="48">
        <v>2</v>
      </c>
      <c r="H4516" s="48">
        <v>95</v>
      </c>
      <c r="I4516" s="48">
        <v>6781</v>
      </c>
      <c r="J4516" s="48">
        <v>2676</v>
      </c>
      <c r="K4516" s="48">
        <v>36321</v>
      </c>
      <c r="L4516" s="48">
        <v>0</v>
      </c>
      <c r="M4516" s="48">
        <v>1.5</v>
      </c>
      <c r="N4516" s="48">
        <v>0</v>
      </c>
      <c r="O4516" s="48">
        <v>0</v>
      </c>
      <c r="P4516" s="48">
        <v>2150</v>
      </c>
      <c r="Q4516" s="48">
        <v>0</v>
      </c>
      <c r="R4516" s="48">
        <v>0</v>
      </c>
      <c r="S4516" s="48">
        <v>2007021</v>
      </c>
      <c r="T4516" s="48">
        <v>1</v>
      </c>
      <c r="U4516" s="48">
        <v>2003021</v>
      </c>
      <c r="V4516" s="48">
        <v>4</v>
      </c>
      <c r="W4516" s="48">
        <v>2004008</v>
      </c>
      <c r="X4516" s="48">
        <v>4</v>
      </c>
      <c r="Y4516" s="48">
        <v>2004011</v>
      </c>
      <c r="Z4516" s="48">
        <v>4</v>
      </c>
      <c r="AC4516" s="48">
        <v>4</v>
      </c>
      <c r="AD4516" s="48">
        <v>4</v>
      </c>
      <c r="AE4516" s="48">
        <v>1</v>
      </c>
      <c r="AF4516" s="48">
        <v>1102021</v>
      </c>
    </row>
    <row r="4517" spans="1:32" ht="14.25">
      <c r="A4517" s="48">
        <v>4403721</v>
      </c>
      <c r="D4517" s="48" t="s">
        <v>3879</v>
      </c>
      <c r="E4517" s="48" t="s">
        <v>3781</v>
      </c>
      <c r="F4517" s="48" t="s">
        <v>8364</v>
      </c>
      <c r="G4517" s="48">
        <v>1</v>
      </c>
      <c r="H4517" s="48">
        <v>95</v>
      </c>
      <c r="I4517" s="48">
        <v>8432</v>
      </c>
      <c r="J4517" s="48">
        <v>4057</v>
      </c>
      <c r="K4517" s="48">
        <v>28155</v>
      </c>
      <c r="L4517" s="48">
        <v>0</v>
      </c>
      <c r="M4517" s="48">
        <v>1.5</v>
      </c>
      <c r="N4517" s="48">
        <v>0</v>
      </c>
      <c r="O4517" s="48">
        <v>0</v>
      </c>
      <c r="P4517" s="48">
        <v>2150</v>
      </c>
      <c r="Q4517" s="48">
        <v>0</v>
      </c>
      <c r="R4517" s="48">
        <v>0</v>
      </c>
      <c r="S4517" s="48">
        <v>1906001</v>
      </c>
      <c r="T4517" s="48">
        <v>1</v>
      </c>
      <c r="U4517" s="48">
        <v>1901001</v>
      </c>
      <c r="V4517" s="48">
        <v>4</v>
      </c>
      <c r="W4517" s="48">
        <v>1902001</v>
      </c>
      <c r="X4517" s="48">
        <v>4</v>
      </c>
      <c r="AB4517" s="48" t="s">
        <v>8365</v>
      </c>
      <c r="AF4517" s="48">
        <v>1101001</v>
      </c>
    </row>
    <row r="4518" spans="1:32" ht="14.25">
      <c r="A4518" s="48">
        <v>4403722</v>
      </c>
      <c r="D4518" s="48" t="s">
        <v>3881</v>
      </c>
      <c r="E4518" s="48" t="s">
        <v>550</v>
      </c>
      <c r="F4518" s="48" t="s">
        <v>8365</v>
      </c>
      <c r="G4518" s="48">
        <v>2</v>
      </c>
      <c r="H4518" s="48">
        <v>95</v>
      </c>
      <c r="I4518" s="48">
        <v>6907</v>
      </c>
      <c r="J4518" s="48">
        <v>2676</v>
      </c>
      <c r="K4518" s="48">
        <v>37090</v>
      </c>
      <c r="L4518" s="48">
        <v>0</v>
      </c>
      <c r="M4518" s="48">
        <v>1.5</v>
      </c>
      <c r="N4518" s="48">
        <v>0</v>
      </c>
      <c r="O4518" s="48">
        <v>0</v>
      </c>
      <c r="P4518" s="48">
        <v>2150</v>
      </c>
      <c r="Q4518" s="48">
        <v>0</v>
      </c>
      <c r="R4518" s="48">
        <v>0</v>
      </c>
      <c r="S4518" s="48">
        <v>2007009</v>
      </c>
      <c r="T4518" s="48">
        <v>1</v>
      </c>
      <c r="U4518" s="48">
        <v>2003009</v>
      </c>
      <c r="V4518" s="48">
        <v>4</v>
      </c>
      <c r="W4518" s="48">
        <v>2004010</v>
      </c>
      <c r="X4518" s="48">
        <v>4</v>
      </c>
      <c r="Y4518" s="48">
        <v>2004014</v>
      </c>
      <c r="Z4518" s="48">
        <v>4</v>
      </c>
      <c r="AC4518" s="48">
        <v>4</v>
      </c>
      <c r="AD4518" s="48">
        <v>4</v>
      </c>
      <c r="AE4518" s="48">
        <v>2</v>
      </c>
      <c r="AF4518" s="48">
        <v>1102009</v>
      </c>
    </row>
    <row r="4519" spans="1:32" ht="14.25">
      <c r="A4519" s="48">
        <v>4403731</v>
      </c>
      <c r="D4519" s="48" t="s">
        <v>3879</v>
      </c>
      <c r="E4519" s="48" t="s">
        <v>3853</v>
      </c>
      <c r="F4519" s="48" t="s">
        <v>8366</v>
      </c>
      <c r="G4519" s="48">
        <v>1</v>
      </c>
      <c r="H4519" s="48">
        <v>95</v>
      </c>
      <c r="I4519" s="48">
        <v>8012</v>
      </c>
      <c r="J4519" s="48">
        <v>3848</v>
      </c>
      <c r="K4519" s="48">
        <v>26043</v>
      </c>
      <c r="L4519" s="48">
        <v>0</v>
      </c>
      <c r="M4519" s="48">
        <v>1.5</v>
      </c>
      <c r="N4519" s="48">
        <v>0</v>
      </c>
      <c r="O4519" s="48">
        <v>0</v>
      </c>
      <c r="P4519" s="48">
        <v>2150</v>
      </c>
      <c r="Q4519" s="48">
        <v>0</v>
      </c>
      <c r="R4519" s="48">
        <v>0</v>
      </c>
      <c r="S4519" s="48">
        <v>1906011</v>
      </c>
      <c r="T4519" s="48">
        <v>1</v>
      </c>
      <c r="U4519" s="48">
        <v>1901011</v>
      </c>
      <c r="V4519" s="48">
        <v>4</v>
      </c>
      <c r="W4519" s="48">
        <v>1902011</v>
      </c>
      <c r="X4519" s="48">
        <v>4</v>
      </c>
      <c r="AB4519" s="48" t="s">
        <v>8367</v>
      </c>
      <c r="AF4519" s="48">
        <v>1101011</v>
      </c>
    </row>
    <row r="4520" spans="1:32" ht="14.25">
      <c r="A4520" s="48">
        <v>4403732</v>
      </c>
      <c r="D4520" s="48" t="s">
        <v>3881</v>
      </c>
      <c r="E4520" s="48" t="s">
        <v>558</v>
      </c>
      <c r="F4520" s="48" t="s">
        <v>8367</v>
      </c>
      <c r="G4520" s="48">
        <v>2</v>
      </c>
      <c r="H4520" s="48">
        <v>95</v>
      </c>
      <c r="I4520" s="48">
        <v>6781</v>
      </c>
      <c r="J4520" s="48">
        <v>2676</v>
      </c>
      <c r="K4520" s="48">
        <v>36321</v>
      </c>
      <c r="L4520" s="48">
        <v>0</v>
      </c>
      <c r="M4520" s="48">
        <v>1.5</v>
      </c>
      <c r="N4520" s="48">
        <v>0</v>
      </c>
      <c r="O4520" s="48">
        <v>0</v>
      </c>
      <c r="P4520" s="48">
        <v>2150</v>
      </c>
      <c r="Q4520" s="48">
        <v>0</v>
      </c>
      <c r="R4520" s="48">
        <v>0</v>
      </c>
      <c r="S4520" s="48">
        <v>2007017</v>
      </c>
      <c r="T4520" s="48">
        <v>1</v>
      </c>
      <c r="U4520" s="48">
        <v>2003017</v>
      </c>
      <c r="V4520" s="48">
        <v>4</v>
      </c>
      <c r="W4520" s="48">
        <v>2004008</v>
      </c>
      <c r="X4520" s="48">
        <v>4</v>
      </c>
      <c r="Y4520" s="48">
        <v>2004010</v>
      </c>
      <c r="Z4520" s="48">
        <v>4</v>
      </c>
      <c r="AC4520" s="48">
        <v>4</v>
      </c>
      <c r="AD4520" s="48">
        <v>4</v>
      </c>
      <c r="AE4520" s="48">
        <v>3</v>
      </c>
      <c r="AF4520" s="48">
        <v>1102017</v>
      </c>
    </row>
    <row r="4521" spans="1:32" ht="14.25">
      <c r="A4521" s="48">
        <v>4403811</v>
      </c>
      <c r="D4521" s="48" t="s">
        <v>3879</v>
      </c>
      <c r="E4521" s="48" t="s">
        <v>3748</v>
      </c>
      <c r="F4521" s="48" t="s">
        <v>8368</v>
      </c>
      <c r="G4521" s="48">
        <v>1</v>
      </c>
      <c r="H4521" s="48">
        <v>96</v>
      </c>
      <c r="I4521" s="48">
        <v>8405</v>
      </c>
      <c r="J4521" s="48">
        <v>3883</v>
      </c>
      <c r="K4521" s="48">
        <v>27361</v>
      </c>
      <c r="L4521" s="48">
        <v>0</v>
      </c>
      <c r="M4521" s="48">
        <v>1.5</v>
      </c>
      <c r="N4521" s="48">
        <v>0</v>
      </c>
      <c r="O4521" s="48">
        <v>0</v>
      </c>
      <c r="P4521" s="48">
        <v>2150</v>
      </c>
      <c r="Q4521" s="48">
        <v>0</v>
      </c>
      <c r="R4521" s="48">
        <v>0</v>
      </c>
      <c r="S4521" s="48">
        <v>1906006</v>
      </c>
      <c r="T4521" s="48">
        <v>1</v>
      </c>
      <c r="U4521" s="48">
        <v>1901006</v>
      </c>
      <c r="V4521" s="48">
        <v>4</v>
      </c>
      <c r="W4521" s="48">
        <v>1902006</v>
      </c>
      <c r="X4521" s="48">
        <v>4</v>
      </c>
      <c r="AB4521" s="48" t="s">
        <v>8369</v>
      </c>
      <c r="AF4521" s="48">
        <v>1101006</v>
      </c>
    </row>
    <row r="4522" spans="1:32" ht="14.25">
      <c r="A4522" s="48">
        <v>4403812</v>
      </c>
      <c r="D4522" s="48" t="s">
        <v>3881</v>
      </c>
      <c r="E4522" s="48" t="s">
        <v>548</v>
      </c>
      <c r="F4522" s="48" t="s">
        <v>8369</v>
      </c>
      <c r="G4522" s="48">
        <v>2</v>
      </c>
      <c r="H4522" s="48">
        <v>96</v>
      </c>
      <c r="I4522" s="48">
        <v>7000</v>
      </c>
      <c r="J4522" s="48">
        <v>2710</v>
      </c>
      <c r="K4522" s="48">
        <v>37381</v>
      </c>
      <c r="L4522" s="48">
        <v>0</v>
      </c>
      <c r="M4522" s="48">
        <v>1.5</v>
      </c>
      <c r="N4522" s="48">
        <v>0</v>
      </c>
      <c r="O4522" s="48">
        <v>0</v>
      </c>
      <c r="P4522" s="48">
        <v>2150</v>
      </c>
      <c r="Q4522" s="48">
        <v>0</v>
      </c>
      <c r="R4522" s="48">
        <v>0</v>
      </c>
      <c r="S4522" s="48">
        <v>2007007</v>
      </c>
      <c r="T4522" s="48">
        <v>1</v>
      </c>
      <c r="U4522" s="48">
        <v>2003007</v>
      </c>
      <c r="V4522" s="48">
        <v>4</v>
      </c>
      <c r="W4522" s="48">
        <v>2004002</v>
      </c>
      <c r="X4522" s="48">
        <v>4</v>
      </c>
      <c r="Y4522" s="48">
        <v>2004006</v>
      </c>
      <c r="Z4522" s="48">
        <v>4</v>
      </c>
      <c r="AC4522" s="48">
        <v>4</v>
      </c>
      <c r="AD4522" s="48">
        <v>4</v>
      </c>
      <c r="AE4522" s="48">
        <v>1</v>
      </c>
      <c r="AF4522" s="48">
        <v>1102007</v>
      </c>
    </row>
    <row r="4523" spans="1:32" ht="14.25">
      <c r="A4523" s="48">
        <v>4403821</v>
      </c>
      <c r="D4523" s="48" t="s">
        <v>3879</v>
      </c>
      <c r="E4523" s="48" t="s">
        <v>3859</v>
      </c>
      <c r="F4523" s="48" t="s">
        <v>8370</v>
      </c>
      <c r="G4523" s="48">
        <v>1</v>
      </c>
      <c r="H4523" s="48">
        <v>96</v>
      </c>
      <c r="I4523" s="48">
        <v>8835</v>
      </c>
      <c r="J4523" s="48">
        <v>4097</v>
      </c>
      <c r="K4523" s="48">
        <v>29520</v>
      </c>
      <c r="L4523" s="48">
        <v>0</v>
      </c>
      <c r="M4523" s="48">
        <v>1.5</v>
      </c>
      <c r="N4523" s="48">
        <v>0</v>
      </c>
      <c r="O4523" s="48">
        <v>0</v>
      </c>
      <c r="P4523" s="48">
        <v>2150</v>
      </c>
      <c r="Q4523" s="48">
        <v>0</v>
      </c>
      <c r="R4523" s="48">
        <v>0</v>
      </c>
      <c r="S4523" s="48">
        <v>1906003</v>
      </c>
      <c r="T4523" s="48">
        <v>1</v>
      </c>
      <c r="U4523" s="48">
        <v>1901003</v>
      </c>
      <c r="V4523" s="48">
        <v>4</v>
      </c>
      <c r="W4523" s="48">
        <v>1902003</v>
      </c>
      <c r="X4523" s="48">
        <v>4</v>
      </c>
      <c r="AB4523" s="48" t="s">
        <v>8371</v>
      </c>
      <c r="AF4523" s="48">
        <v>1101003</v>
      </c>
    </row>
    <row r="4524" spans="1:32" ht="14.25">
      <c r="A4524" s="48">
        <v>4403822</v>
      </c>
      <c r="D4524" s="48" t="s">
        <v>3881</v>
      </c>
      <c r="E4524" s="48" t="s">
        <v>546</v>
      </c>
      <c r="F4524" s="48" t="s">
        <v>8371</v>
      </c>
      <c r="G4524" s="48">
        <v>2</v>
      </c>
      <c r="H4524" s="48">
        <v>96</v>
      </c>
      <c r="I4524" s="48">
        <v>7129</v>
      </c>
      <c r="J4524" s="48">
        <v>2710</v>
      </c>
      <c r="K4524" s="48">
        <v>38159</v>
      </c>
      <c r="L4524" s="48">
        <v>0</v>
      </c>
      <c r="M4524" s="48">
        <v>1.5</v>
      </c>
      <c r="N4524" s="48">
        <v>0</v>
      </c>
      <c r="O4524" s="48">
        <v>0</v>
      </c>
      <c r="P4524" s="48">
        <v>2150</v>
      </c>
      <c r="Q4524" s="48">
        <v>0</v>
      </c>
      <c r="R4524" s="48">
        <v>0</v>
      </c>
      <c r="S4524" s="48">
        <v>2007005</v>
      </c>
      <c r="T4524" s="48">
        <v>1</v>
      </c>
      <c r="U4524" s="48">
        <v>2003005</v>
      </c>
      <c r="V4524" s="48">
        <v>4</v>
      </c>
      <c r="W4524" s="48">
        <v>2004012</v>
      </c>
      <c r="X4524" s="48">
        <v>4</v>
      </c>
      <c r="Y4524" s="48">
        <v>2004014</v>
      </c>
      <c r="Z4524" s="48">
        <v>4</v>
      </c>
      <c r="AC4524" s="48">
        <v>4</v>
      </c>
      <c r="AD4524" s="48">
        <v>4</v>
      </c>
      <c r="AE4524" s="48">
        <v>3</v>
      </c>
      <c r="AF4524" s="48">
        <v>1102005</v>
      </c>
    </row>
    <row r="4525" spans="1:32" ht="14.25">
      <c r="A4525" s="48">
        <v>4403831</v>
      </c>
      <c r="D4525" s="48" t="s">
        <v>3879</v>
      </c>
      <c r="E4525" s="48" t="s">
        <v>3839</v>
      </c>
      <c r="F4525" s="48" t="s">
        <v>8372</v>
      </c>
      <c r="G4525" s="48">
        <v>1</v>
      </c>
      <c r="H4525" s="48">
        <v>96</v>
      </c>
      <c r="I4525" s="48">
        <v>8405</v>
      </c>
      <c r="J4525" s="48">
        <v>3883</v>
      </c>
      <c r="K4525" s="48">
        <v>27361</v>
      </c>
      <c r="L4525" s="48">
        <v>0</v>
      </c>
      <c r="M4525" s="48">
        <v>1.5</v>
      </c>
      <c r="N4525" s="48">
        <v>0</v>
      </c>
      <c r="O4525" s="48">
        <v>0</v>
      </c>
      <c r="P4525" s="48">
        <v>2150</v>
      </c>
      <c r="Q4525" s="48">
        <v>0</v>
      </c>
      <c r="R4525" s="48">
        <v>0</v>
      </c>
      <c r="S4525" s="48">
        <v>1906012</v>
      </c>
      <c r="T4525" s="48">
        <v>1</v>
      </c>
      <c r="U4525" s="48">
        <v>1901012</v>
      </c>
      <c r="V4525" s="48">
        <v>4</v>
      </c>
      <c r="W4525" s="48">
        <v>1902012</v>
      </c>
      <c r="X4525" s="48">
        <v>4</v>
      </c>
      <c r="AB4525" s="48" t="s">
        <v>8373</v>
      </c>
      <c r="AF4525" s="48">
        <v>1101012</v>
      </c>
    </row>
    <row r="4526" spans="1:32" ht="14.25">
      <c r="A4526" s="48">
        <v>4403832</v>
      </c>
      <c r="D4526" s="48" t="s">
        <v>3881</v>
      </c>
      <c r="E4526" s="48" t="s">
        <v>559</v>
      </c>
      <c r="F4526" s="48" t="s">
        <v>8373</v>
      </c>
      <c r="G4526" s="48">
        <v>2</v>
      </c>
      <c r="H4526" s="48">
        <v>96</v>
      </c>
      <c r="I4526" s="48">
        <v>6935</v>
      </c>
      <c r="J4526" s="48">
        <v>2710</v>
      </c>
      <c r="K4526" s="48">
        <v>37186</v>
      </c>
      <c r="L4526" s="48">
        <v>0</v>
      </c>
      <c r="M4526" s="48">
        <v>1.5</v>
      </c>
      <c r="N4526" s="48">
        <v>0</v>
      </c>
      <c r="O4526" s="48">
        <v>0</v>
      </c>
      <c r="P4526" s="48">
        <v>2150</v>
      </c>
      <c r="Q4526" s="48">
        <v>0</v>
      </c>
      <c r="R4526" s="48">
        <v>0</v>
      </c>
      <c r="S4526" s="48">
        <v>2007018</v>
      </c>
      <c r="T4526" s="48">
        <v>1</v>
      </c>
      <c r="U4526" s="48">
        <v>2003018</v>
      </c>
      <c r="V4526" s="48">
        <v>4</v>
      </c>
      <c r="W4526" s="48">
        <v>2004012</v>
      </c>
      <c r="X4526" s="48">
        <v>4</v>
      </c>
      <c r="Y4526" s="48">
        <v>2004010</v>
      </c>
      <c r="Z4526" s="48">
        <v>4</v>
      </c>
      <c r="AC4526" s="48">
        <v>4</v>
      </c>
      <c r="AD4526" s="48">
        <v>4</v>
      </c>
      <c r="AE4526" s="48">
        <v>2</v>
      </c>
      <c r="AF4526" s="48">
        <v>1102018</v>
      </c>
    </row>
    <row r="4527" spans="1:32" ht="14.25">
      <c r="A4527" s="48">
        <v>4403911</v>
      </c>
      <c r="D4527" s="48" t="s">
        <v>3879</v>
      </c>
      <c r="E4527" s="48" t="s">
        <v>3823</v>
      </c>
      <c r="F4527" s="48" t="s">
        <v>8374</v>
      </c>
      <c r="G4527" s="48">
        <v>1</v>
      </c>
      <c r="H4527" s="48">
        <v>97</v>
      </c>
      <c r="I4527" s="48">
        <v>8799</v>
      </c>
      <c r="J4527" s="48">
        <v>3970</v>
      </c>
      <c r="K4527" s="48">
        <v>27899</v>
      </c>
      <c r="L4527" s="48">
        <v>0</v>
      </c>
      <c r="M4527" s="48">
        <v>1.5</v>
      </c>
      <c r="N4527" s="48">
        <v>0</v>
      </c>
      <c r="O4527" s="48">
        <v>0</v>
      </c>
      <c r="P4527" s="48">
        <v>2150</v>
      </c>
      <c r="Q4527" s="48">
        <v>0</v>
      </c>
      <c r="R4527" s="48">
        <v>0</v>
      </c>
      <c r="S4527" s="48">
        <v>1906009</v>
      </c>
      <c r="T4527" s="48">
        <v>1</v>
      </c>
      <c r="U4527" s="48">
        <v>1901009</v>
      </c>
      <c r="V4527" s="48">
        <v>4</v>
      </c>
      <c r="W4527" s="48">
        <v>1902009</v>
      </c>
      <c r="X4527" s="48">
        <v>4</v>
      </c>
      <c r="AB4527" s="48" t="s">
        <v>8375</v>
      </c>
      <c r="AF4527" s="48">
        <v>1101009</v>
      </c>
    </row>
    <row r="4528" spans="1:32" ht="14.25">
      <c r="A4528" s="48">
        <v>4403912</v>
      </c>
      <c r="D4528" s="48" t="s">
        <v>3881</v>
      </c>
      <c r="E4528" s="48" t="s">
        <v>555</v>
      </c>
      <c r="F4528" s="48" t="s">
        <v>8375</v>
      </c>
      <c r="G4528" s="48">
        <v>2</v>
      </c>
      <c r="H4528" s="48">
        <v>97</v>
      </c>
      <c r="I4528" s="48">
        <v>7349</v>
      </c>
      <c r="J4528" s="48">
        <v>2797</v>
      </c>
      <c r="K4528" s="48">
        <v>38050</v>
      </c>
      <c r="L4528" s="48">
        <v>0</v>
      </c>
      <c r="M4528" s="48">
        <v>1.5</v>
      </c>
      <c r="N4528" s="48">
        <v>0</v>
      </c>
      <c r="O4528" s="48">
        <v>0</v>
      </c>
      <c r="P4528" s="48">
        <v>2150</v>
      </c>
      <c r="Q4528" s="48">
        <v>0</v>
      </c>
      <c r="R4528" s="48">
        <v>0</v>
      </c>
      <c r="S4528" s="48">
        <v>2007014</v>
      </c>
      <c r="T4528" s="48">
        <v>1</v>
      </c>
      <c r="U4528" s="48">
        <v>2003014</v>
      </c>
      <c r="V4528" s="48">
        <v>4</v>
      </c>
      <c r="W4528" s="48">
        <v>2004002</v>
      </c>
      <c r="X4528" s="48">
        <v>4</v>
      </c>
      <c r="Y4528" s="48">
        <v>2004006</v>
      </c>
      <c r="Z4528" s="48">
        <v>4</v>
      </c>
      <c r="AC4528" s="48">
        <v>4</v>
      </c>
      <c r="AD4528" s="48">
        <v>4</v>
      </c>
      <c r="AE4528" s="48">
        <v>1</v>
      </c>
      <c r="AF4528" s="48">
        <v>1102014</v>
      </c>
    </row>
    <row r="4529" spans="1:32" ht="14.25">
      <c r="A4529" s="48">
        <v>4403921</v>
      </c>
      <c r="D4529" s="48" t="s">
        <v>3879</v>
      </c>
      <c r="E4529" s="48" t="s">
        <v>3801</v>
      </c>
      <c r="F4529" s="48" t="s">
        <v>8376</v>
      </c>
      <c r="G4529" s="48">
        <v>1</v>
      </c>
      <c r="H4529" s="48">
        <v>97</v>
      </c>
      <c r="I4529" s="48">
        <v>9238</v>
      </c>
      <c r="J4529" s="48">
        <v>4188</v>
      </c>
      <c r="K4529" s="48">
        <v>30105</v>
      </c>
      <c r="L4529" s="48">
        <v>0</v>
      </c>
      <c r="M4529" s="48">
        <v>1.5</v>
      </c>
      <c r="N4529" s="48">
        <v>0</v>
      </c>
      <c r="O4529" s="48">
        <v>0</v>
      </c>
      <c r="P4529" s="48">
        <v>2150</v>
      </c>
      <c r="Q4529" s="48">
        <v>0</v>
      </c>
      <c r="R4529" s="48">
        <v>0</v>
      </c>
      <c r="S4529" s="48">
        <v>1906008</v>
      </c>
      <c r="T4529" s="48">
        <v>1</v>
      </c>
      <c r="U4529" s="48">
        <v>1901008</v>
      </c>
      <c r="V4529" s="48">
        <v>4</v>
      </c>
      <c r="W4529" s="48">
        <v>1902008</v>
      </c>
      <c r="X4529" s="48">
        <v>4</v>
      </c>
      <c r="AB4529" s="48" t="s">
        <v>8377</v>
      </c>
      <c r="AF4529" s="48">
        <v>1101008</v>
      </c>
    </row>
    <row r="4530" spans="1:32" ht="14.25">
      <c r="A4530" s="48">
        <v>4403922</v>
      </c>
      <c r="D4530" s="48" t="s">
        <v>3881</v>
      </c>
      <c r="E4530" s="48" t="s">
        <v>554</v>
      </c>
      <c r="F4530" s="48" t="s">
        <v>8377</v>
      </c>
      <c r="G4530" s="48">
        <v>2</v>
      </c>
      <c r="H4530" s="48">
        <v>97</v>
      </c>
      <c r="I4530" s="48">
        <v>7220</v>
      </c>
      <c r="J4530" s="48">
        <v>2745</v>
      </c>
      <c r="K4530" s="48">
        <v>38839</v>
      </c>
      <c r="L4530" s="48">
        <v>0</v>
      </c>
      <c r="M4530" s="48">
        <v>1.5</v>
      </c>
      <c r="N4530" s="48">
        <v>0</v>
      </c>
      <c r="O4530" s="48">
        <v>0</v>
      </c>
      <c r="P4530" s="48">
        <v>2150</v>
      </c>
      <c r="Q4530" s="48">
        <v>0</v>
      </c>
      <c r="R4530" s="48">
        <v>0</v>
      </c>
      <c r="S4530" s="48">
        <v>2007013</v>
      </c>
      <c r="T4530" s="48">
        <v>1</v>
      </c>
      <c r="U4530" s="48">
        <v>2003013</v>
      </c>
      <c r="V4530" s="48">
        <v>4</v>
      </c>
      <c r="W4530" s="48">
        <v>2004008</v>
      </c>
      <c r="X4530" s="48">
        <v>4</v>
      </c>
      <c r="Y4530" s="48">
        <v>2004010</v>
      </c>
      <c r="Z4530" s="48">
        <v>4</v>
      </c>
      <c r="AC4530" s="48">
        <v>4</v>
      </c>
      <c r="AD4530" s="48">
        <v>4</v>
      </c>
      <c r="AE4530" s="48">
        <v>3</v>
      </c>
      <c r="AF4530" s="48">
        <v>1102013</v>
      </c>
    </row>
    <row r="4531" spans="1:32" ht="14.25">
      <c r="A4531" s="48">
        <v>4403931</v>
      </c>
      <c r="D4531" s="48" t="s">
        <v>3879</v>
      </c>
      <c r="E4531" s="48" t="s">
        <v>3839</v>
      </c>
      <c r="F4531" s="48" t="s">
        <v>8378</v>
      </c>
      <c r="G4531" s="48">
        <v>1</v>
      </c>
      <c r="H4531" s="48">
        <v>97</v>
      </c>
      <c r="I4531" s="48">
        <v>8799</v>
      </c>
      <c r="J4531" s="48">
        <v>3970</v>
      </c>
      <c r="K4531" s="48">
        <v>27899</v>
      </c>
      <c r="L4531" s="48">
        <v>0</v>
      </c>
      <c r="M4531" s="48">
        <v>1.5</v>
      </c>
      <c r="N4531" s="48">
        <v>0</v>
      </c>
      <c r="O4531" s="48">
        <v>0</v>
      </c>
      <c r="P4531" s="48">
        <v>2150</v>
      </c>
      <c r="Q4531" s="48">
        <v>0</v>
      </c>
      <c r="R4531" s="48">
        <v>0</v>
      </c>
      <c r="S4531" s="48">
        <v>1906012</v>
      </c>
      <c r="T4531" s="48">
        <v>1</v>
      </c>
      <c r="U4531" s="48">
        <v>1901012</v>
      </c>
      <c r="V4531" s="48">
        <v>4</v>
      </c>
      <c r="W4531" s="48">
        <v>1902012</v>
      </c>
      <c r="X4531" s="48">
        <v>4</v>
      </c>
      <c r="AB4531" s="48" t="s">
        <v>8379</v>
      </c>
      <c r="AF4531" s="48">
        <v>1101012</v>
      </c>
    </row>
    <row r="4532" spans="1:32" ht="14.25">
      <c r="A4532" s="48">
        <v>4403932</v>
      </c>
      <c r="D4532" s="48" t="s">
        <v>3881</v>
      </c>
      <c r="E4532" s="48" t="s">
        <v>559</v>
      </c>
      <c r="F4532" s="48" t="s">
        <v>8379</v>
      </c>
      <c r="G4532" s="48">
        <v>2</v>
      </c>
      <c r="H4532" s="48">
        <v>97</v>
      </c>
      <c r="I4532" s="48">
        <v>7089</v>
      </c>
      <c r="J4532" s="48">
        <v>2745</v>
      </c>
      <c r="K4532" s="48">
        <v>38050</v>
      </c>
      <c r="L4532" s="48">
        <v>0</v>
      </c>
      <c r="M4532" s="48">
        <v>1.5</v>
      </c>
      <c r="N4532" s="48">
        <v>0</v>
      </c>
      <c r="O4532" s="48">
        <v>0</v>
      </c>
      <c r="P4532" s="48">
        <v>2150</v>
      </c>
      <c r="Q4532" s="48">
        <v>0</v>
      </c>
      <c r="R4532" s="48">
        <v>0</v>
      </c>
      <c r="S4532" s="48">
        <v>2007018</v>
      </c>
      <c r="T4532" s="48">
        <v>1</v>
      </c>
      <c r="U4532" s="48">
        <v>2003018</v>
      </c>
      <c r="V4532" s="48">
        <v>4</v>
      </c>
      <c r="W4532" s="48">
        <v>2004012</v>
      </c>
      <c r="X4532" s="48">
        <v>4</v>
      </c>
      <c r="Y4532" s="48">
        <v>2004010</v>
      </c>
      <c r="Z4532" s="48">
        <v>4</v>
      </c>
      <c r="AC4532" s="48">
        <v>4</v>
      </c>
      <c r="AD4532" s="48">
        <v>4</v>
      </c>
      <c r="AE4532" s="48">
        <v>2</v>
      </c>
      <c r="AF4532" s="48">
        <v>1102018</v>
      </c>
    </row>
    <row r="4533" spans="1:32" ht="14.25">
      <c r="A4533" s="48">
        <v>4404011</v>
      </c>
      <c r="D4533" s="48" t="s">
        <v>3879</v>
      </c>
      <c r="E4533" s="48" t="s">
        <v>3838</v>
      </c>
      <c r="F4533" s="48" t="s">
        <v>8380</v>
      </c>
      <c r="G4533" s="48">
        <v>1</v>
      </c>
      <c r="H4533" s="48">
        <v>98</v>
      </c>
      <c r="I4533" s="48">
        <v>9257</v>
      </c>
      <c r="J4533" s="48">
        <v>4073</v>
      </c>
      <c r="K4533" s="48">
        <v>28242</v>
      </c>
      <c r="L4533" s="48">
        <v>0</v>
      </c>
      <c r="M4533" s="48">
        <v>1.5</v>
      </c>
      <c r="N4533" s="48">
        <v>0</v>
      </c>
      <c r="O4533" s="48">
        <v>0</v>
      </c>
      <c r="P4533" s="48">
        <v>2150</v>
      </c>
      <c r="Q4533" s="48">
        <v>0</v>
      </c>
      <c r="R4533" s="48">
        <v>0</v>
      </c>
      <c r="S4533" s="48">
        <v>1906013</v>
      </c>
      <c r="T4533" s="48">
        <v>1</v>
      </c>
      <c r="U4533" s="48">
        <v>1901013</v>
      </c>
      <c r="V4533" s="48">
        <v>5</v>
      </c>
      <c r="W4533" s="48">
        <v>1902013</v>
      </c>
      <c r="X4533" s="48">
        <v>5</v>
      </c>
      <c r="AB4533" s="48" t="s">
        <v>8381</v>
      </c>
      <c r="AF4533" s="48">
        <v>1101013</v>
      </c>
    </row>
    <row r="4534" spans="1:32" ht="14.25">
      <c r="A4534" s="48">
        <v>4404012</v>
      </c>
      <c r="D4534" s="48" t="s">
        <v>3881</v>
      </c>
      <c r="E4534" s="48" t="s">
        <v>560</v>
      </c>
      <c r="F4534" s="48" t="s">
        <v>8381</v>
      </c>
      <c r="G4534" s="48">
        <v>2</v>
      </c>
      <c r="H4534" s="48">
        <v>98</v>
      </c>
      <c r="I4534" s="48">
        <v>7568</v>
      </c>
      <c r="J4534" s="48">
        <v>2848</v>
      </c>
      <c r="K4534" s="48">
        <v>38720</v>
      </c>
      <c r="L4534" s="48">
        <v>0</v>
      </c>
      <c r="M4534" s="48">
        <v>1.5</v>
      </c>
      <c r="N4534" s="48">
        <v>0</v>
      </c>
      <c r="O4534" s="48">
        <v>0</v>
      </c>
      <c r="P4534" s="48">
        <v>2150</v>
      </c>
      <c r="Q4534" s="48">
        <v>0</v>
      </c>
      <c r="R4534" s="48">
        <v>0</v>
      </c>
      <c r="S4534" s="48">
        <v>2007019</v>
      </c>
      <c r="T4534" s="48">
        <v>1</v>
      </c>
      <c r="U4534" s="48">
        <v>2003019</v>
      </c>
      <c r="V4534" s="48">
        <v>5</v>
      </c>
      <c r="W4534" s="48">
        <v>2004014</v>
      </c>
      <c r="X4534" s="48">
        <v>5</v>
      </c>
      <c r="Y4534" s="48">
        <v>2004016</v>
      </c>
      <c r="Z4534" s="48">
        <v>5</v>
      </c>
      <c r="AC4534" s="48">
        <v>4</v>
      </c>
      <c r="AD4534" s="48">
        <v>4</v>
      </c>
      <c r="AE4534" s="48">
        <v>1</v>
      </c>
      <c r="AF4534" s="48">
        <v>1102019</v>
      </c>
    </row>
    <row r="4535" spans="1:32" ht="14.25">
      <c r="A4535" s="48">
        <v>4404021</v>
      </c>
      <c r="D4535" s="48" t="s">
        <v>3879</v>
      </c>
      <c r="E4535" s="48" t="s">
        <v>3851</v>
      </c>
      <c r="F4535" s="48" t="s">
        <v>8382</v>
      </c>
      <c r="G4535" s="48">
        <v>1</v>
      </c>
      <c r="H4535" s="48">
        <v>98</v>
      </c>
      <c r="I4535" s="48">
        <v>9706</v>
      </c>
      <c r="J4535" s="48">
        <v>4296</v>
      </c>
      <c r="K4535" s="48">
        <v>30495</v>
      </c>
      <c r="L4535" s="48">
        <v>0</v>
      </c>
      <c r="M4535" s="48">
        <v>1.5</v>
      </c>
      <c r="N4535" s="48">
        <v>0</v>
      </c>
      <c r="O4535" s="48">
        <v>0</v>
      </c>
      <c r="P4535" s="48">
        <v>2150</v>
      </c>
      <c r="Q4535" s="48">
        <v>0</v>
      </c>
      <c r="R4535" s="48">
        <v>0</v>
      </c>
      <c r="S4535" s="48">
        <v>1906007</v>
      </c>
      <c r="T4535" s="48">
        <v>1</v>
      </c>
      <c r="U4535" s="48">
        <v>1901007</v>
      </c>
      <c r="V4535" s="48">
        <v>5</v>
      </c>
      <c r="W4535" s="48">
        <v>1902007</v>
      </c>
      <c r="X4535" s="48">
        <v>5</v>
      </c>
      <c r="AB4535" s="48" t="s">
        <v>8383</v>
      </c>
      <c r="AF4535" s="48">
        <v>1101007</v>
      </c>
    </row>
    <row r="4536" spans="1:32" ht="14.25">
      <c r="A4536" s="48">
        <v>4404022</v>
      </c>
      <c r="D4536" s="48" t="s">
        <v>3881</v>
      </c>
      <c r="E4536" s="48" t="s">
        <v>544</v>
      </c>
      <c r="F4536" s="48" t="s">
        <v>8383</v>
      </c>
      <c r="G4536" s="48">
        <v>2</v>
      </c>
      <c r="H4536" s="48">
        <v>98</v>
      </c>
      <c r="I4536" s="48">
        <v>7572</v>
      </c>
      <c r="J4536" s="48">
        <v>2832</v>
      </c>
      <c r="K4536" s="48">
        <v>39518</v>
      </c>
      <c r="L4536" s="48">
        <v>0</v>
      </c>
      <c r="M4536" s="48">
        <v>1.5</v>
      </c>
      <c r="N4536" s="48">
        <v>0</v>
      </c>
      <c r="O4536" s="48">
        <v>0</v>
      </c>
      <c r="P4536" s="48">
        <v>2150</v>
      </c>
      <c r="Q4536" s="48">
        <v>0</v>
      </c>
      <c r="R4536" s="48">
        <v>0</v>
      </c>
      <c r="S4536" s="48">
        <v>2007003</v>
      </c>
      <c r="T4536" s="48">
        <v>1</v>
      </c>
      <c r="U4536" s="48">
        <v>2003003</v>
      </c>
      <c r="V4536" s="48">
        <v>5</v>
      </c>
      <c r="W4536" s="48">
        <v>2004008</v>
      </c>
      <c r="X4536" s="48">
        <v>5</v>
      </c>
      <c r="Y4536" s="48">
        <v>2004010</v>
      </c>
      <c r="Z4536" s="48">
        <v>5</v>
      </c>
      <c r="AC4536" s="48">
        <v>4</v>
      </c>
      <c r="AD4536" s="48">
        <v>4</v>
      </c>
      <c r="AE4536" s="48">
        <v>2</v>
      </c>
      <c r="AF4536" s="48">
        <v>1102003</v>
      </c>
    </row>
    <row r="4537" spans="1:32" ht="14.25">
      <c r="A4537" s="48">
        <v>4404031</v>
      </c>
      <c r="D4537" s="48" t="s">
        <v>3879</v>
      </c>
      <c r="E4537" s="48" t="s">
        <v>3853</v>
      </c>
      <c r="F4537" s="48" t="s">
        <v>8384</v>
      </c>
      <c r="G4537" s="48">
        <v>1</v>
      </c>
      <c r="H4537" s="48">
        <v>98</v>
      </c>
      <c r="I4537" s="48">
        <v>9257</v>
      </c>
      <c r="J4537" s="48">
        <v>4073</v>
      </c>
      <c r="K4537" s="48">
        <v>28242</v>
      </c>
      <c r="L4537" s="48">
        <v>0</v>
      </c>
      <c r="M4537" s="48">
        <v>1.5</v>
      </c>
      <c r="N4537" s="48">
        <v>0</v>
      </c>
      <c r="O4537" s="48">
        <v>0</v>
      </c>
      <c r="P4537" s="48">
        <v>2150</v>
      </c>
      <c r="Q4537" s="48">
        <v>0</v>
      </c>
      <c r="R4537" s="48">
        <v>0</v>
      </c>
      <c r="S4537" s="48">
        <v>1906011</v>
      </c>
      <c r="T4537" s="48">
        <v>1</v>
      </c>
      <c r="U4537" s="48">
        <v>1901011</v>
      </c>
      <c r="V4537" s="48">
        <v>5</v>
      </c>
      <c r="W4537" s="48">
        <v>1902011</v>
      </c>
      <c r="X4537" s="48">
        <v>5</v>
      </c>
      <c r="AB4537" s="48" t="s">
        <v>8385</v>
      </c>
      <c r="AF4537" s="48">
        <v>1101011</v>
      </c>
    </row>
    <row r="4538" spans="1:32" ht="14.25">
      <c r="A4538" s="48">
        <v>4404032</v>
      </c>
      <c r="D4538" s="48" t="s">
        <v>3881</v>
      </c>
      <c r="E4538" s="48" t="s">
        <v>558</v>
      </c>
      <c r="F4538" s="48" t="s">
        <v>8385</v>
      </c>
      <c r="G4538" s="48">
        <v>2</v>
      </c>
      <c r="H4538" s="48">
        <v>98</v>
      </c>
      <c r="I4538" s="48">
        <v>7178</v>
      </c>
      <c r="J4538" s="48">
        <v>2780</v>
      </c>
      <c r="K4538" s="48">
        <v>38720</v>
      </c>
      <c r="L4538" s="48">
        <v>0</v>
      </c>
      <c r="M4538" s="48">
        <v>1.5</v>
      </c>
      <c r="N4538" s="48">
        <v>0</v>
      </c>
      <c r="O4538" s="48">
        <v>0</v>
      </c>
      <c r="P4538" s="48">
        <v>2150</v>
      </c>
      <c r="Q4538" s="48">
        <v>0</v>
      </c>
      <c r="R4538" s="48">
        <v>0</v>
      </c>
      <c r="S4538" s="48">
        <v>2007017</v>
      </c>
      <c r="T4538" s="48">
        <v>1</v>
      </c>
      <c r="U4538" s="48">
        <v>2003017</v>
      </c>
      <c r="V4538" s="48">
        <v>5</v>
      </c>
      <c r="W4538" s="48">
        <v>2004008</v>
      </c>
      <c r="X4538" s="48">
        <v>5</v>
      </c>
      <c r="Y4538" s="48">
        <v>2004010</v>
      </c>
      <c r="Z4538" s="48">
        <v>5</v>
      </c>
      <c r="AC4538" s="48">
        <v>4</v>
      </c>
      <c r="AD4538" s="48">
        <v>4</v>
      </c>
      <c r="AE4538" s="48">
        <v>3</v>
      </c>
      <c r="AF4538" s="48">
        <v>1102017</v>
      </c>
    </row>
    <row r="4539" spans="1:32" ht="14.25">
      <c r="A4539" s="48">
        <v>4404111</v>
      </c>
      <c r="D4539" s="48" t="s">
        <v>3879</v>
      </c>
      <c r="E4539" s="48" t="s">
        <v>3851</v>
      </c>
      <c r="F4539" s="48" t="s">
        <v>8386</v>
      </c>
      <c r="G4539" s="48">
        <v>1</v>
      </c>
      <c r="H4539" s="48">
        <v>98</v>
      </c>
      <c r="I4539" s="48">
        <v>9647</v>
      </c>
      <c r="J4539" s="48">
        <v>4141</v>
      </c>
      <c r="K4539" s="48">
        <v>28242</v>
      </c>
      <c r="L4539" s="48">
        <v>0</v>
      </c>
      <c r="M4539" s="48">
        <v>1.5</v>
      </c>
      <c r="N4539" s="48">
        <v>0</v>
      </c>
      <c r="O4539" s="48">
        <v>0</v>
      </c>
      <c r="P4539" s="48">
        <v>2150</v>
      </c>
      <c r="Q4539" s="48">
        <v>0</v>
      </c>
      <c r="R4539" s="48">
        <v>0</v>
      </c>
      <c r="S4539" s="48">
        <v>1906007</v>
      </c>
      <c r="T4539" s="48">
        <v>1</v>
      </c>
      <c r="U4539" s="48">
        <v>1901007</v>
      </c>
      <c r="V4539" s="48">
        <v>5</v>
      </c>
      <c r="W4539" s="48">
        <v>1902007</v>
      </c>
      <c r="X4539" s="48">
        <v>5</v>
      </c>
      <c r="AB4539" s="48" t="s">
        <v>8387</v>
      </c>
      <c r="AF4539" s="48">
        <v>1101007</v>
      </c>
    </row>
    <row r="4540" spans="1:32" ht="14.25">
      <c r="A4540" s="48">
        <v>4404112</v>
      </c>
      <c r="D4540" s="48" t="s">
        <v>3881</v>
      </c>
      <c r="E4540" s="48" t="s">
        <v>553</v>
      </c>
      <c r="F4540" s="48" t="s">
        <v>8387</v>
      </c>
      <c r="G4540" s="48">
        <v>2</v>
      </c>
      <c r="H4540" s="48">
        <v>98</v>
      </c>
      <c r="I4540" s="48">
        <v>7568</v>
      </c>
      <c r="J4540" s="48">
        <v>2848</v>
      </c>
      <c r="K4540" s="48">
        <v>38720</v>
      </c>
      <c r="L4540" s="48">
        <v>0</v>
      </c>
      <c r="M4540" s="48">
        <v>1.5</v>
      </c>
      <c r="N4540" s="48">
        <v>0</v>
      </c>
      <c r="O4540" s="48">
        <v>0</v>
      </c>
      <c r="P4540" s="48">
        <v>2150</v>
      </c>
      <c r="Q4540" s="48">
        <v>0</v>
      </c>
      <c r="R4540" s="48">
        <v>0</v>
      </c>
      <c r="S4540" s="48">
        <v>2007012</v>
      </c>
      <c r="T4540" s="48">
        <v>1</v>
      </c>
      <c r="U4540" s="48">
        <v>2003012</v>
      </c>
      <c r="V4540" s="48">
        <v>5</v>
      </c>
      <c r="W4540" s="48">
        <v>2004004</v>
      </c>
      <c r="X4540" s="48">
        <v>5</v>
      </c>
      <c r="Y4540" s="48">
        <v>2004005</v>
      </c>
      <c r="Z4540" s="48">
        <v>5</v>
      </c>
      <c r="AC4540" s="48">
        <v>4</v>
      </c>
      <c r="AD4540" s="48">
        <v>4</v>
      </c>
      <c r="AE4540" s="48">
        <v>1</v>
      </c>
      <c r="AF4540" s="48">
        <v>1102012</v>
      </c>
    </row>
    <row r="4541" spans="1:32" ht="14.25">
      <c r="A4541" s="48">
        <v>4404121</v>
      </c>
      <c r="D4541" s="48" t="s">
        <v>3879</v>
      </c>
      <c r="E4541" s="48" t="s">
        <v>1043</v>
      </c>
      <c r="F4541" s="48" t="s">
        <v>8388</v>
      </c>
      <c r="G4541" s="48">
        <v>1</v>
      </c>
      <c r="H4541" s="48">
        <v>98</v>
      </c>
      <c r="I4541" s="48">
        <v>10096</v>
      </c>
      <c r="J4541" s="48">
        <v>4364</v>
      </c>
      <c r="K4541" s="48">
        <v>30495</v>
      </c>
      <c r="L4541" s="48">
        <v>0</v>
      </c>
      <c r="M4541" s="48">
        <v>1.5</v>
      </c>
      <c r="N4541" s="48">
        <v>0</v>
      </c>
      <c r="O4541" s="48">
        <v>0</v>
      </c>
      <c r="P4541" s="48">
        <v>2150</v>
      </c>
      <c r="Q4541" s="48">
        <v>0</v>
      </c>
      <c r="R4541" s="48">
        <v>0</v>
      </c>
      <c r="S4541" s="48">
        <v>1906005</v>
      </c>
      <c r="T4541" s="48">
        <v>1</v>
      </c>
      <c r="U4541" s="48">
        <v>1901005</v>
      </c>
      <c r="V4541" s="48">
        <v>5</v>
      </c>
      <c r="W4541" s="48">
        <v>1902005</v>
      </c>
      <c r="X4541" s="48">
        <v>5</v>
      </c>
      <c r="AB4541" s="48" t="s">
        <v>8389</v>
      </c>
      <c r="AF4541" s="48">
        <v>1101005</v>
      </c>
    </row>
    <row r="4542" spans="1:32" ht="14.25">
      <c r="A4542" s="48">
        <v>4404122</v>
      </c>
      <c r="D4542" s="48" t="s">
        <v>3881</v>
      </c>
      <c r="E4542" s="48" t="s">
        <v>552</v>
      </c>
      <c r="F4542" s="48" t="s">
        <v>8389</v>
      </c>
      <c r="G4542" s="48">
        <v>2</v>
      </c>
      <c r="H4542" s="48">
        <v>98</v>
      </c>
      <c r="I4542" s="48">
        <v>7702</v>
      </c>
      <c r="J4542" s="48">
        <v>2848</v>
      </c>
      <c r="K4542" s="48">
        <v>39518</v>
      </c>
      <c r="L4542" s="48">
        <v>0</v>
      </c>
      <c r="M4542" s="48">
        <v>1.5</v>
      </c>
      <c r="N4542" s="48">
        <v>0</v>
      </c>
      <c r="O4542" s="48">
        <v>0</v>
      </c>
      <c r="P4542" s="48">
        <v>2150</v>
      </c>
      <c r="Q4542" s="48">
        <v>0</v>
      </c>
      <c r="R4542" s="48">
        <v>0</v>
      </c>
      <c r="S4542" s="48">
        <v>2007011</v>
      </c>
      <c r="T4542" s="48">
        <v>1</v>
      </c>
      <c r="U4542" s="48">
        <v>2003011</v>
      </c>
      <c r="V4542" s="48">
        <v>5</v>
      </c>
      <c r="W4542" s="48">
        <v>2004016</v>
      </c>
      <c r="X4542" s="48">
        <v>5</v>
      </c>
      <c r="Y4542" s="48">
        <v>2004012</v>
      </c>
      <c r="Z4542" s="48">
        <v>5</v>
      </c>
      <c r="AC4542" s="48">
        <v>4</v>
      </c>
      <c r="AD4542" s="48">
        <v>4</v>
      </c>
      <c r="AE4542" s="48">
        <v>2</v>
      </c>
      <c r="AF4542" s="48">
        <v>1102011</v>
      </c>
    </row>
    <row r="4543" spans="1:32" ht="14.25">
      <c r="A4543" s="48">
        <v>4404131</v>
      </c>
      <c r="D4543" s="48" t="s">
        <v>3879</v>
      </c>
      <c r="E4543" s="48" t="s">
        <v>1044</v>
      </c>
      <c r="F4543" s="48" t="s">
        <v>8390</v>
      </c>
      <c r="G4543" s="48">
        <v>1</v>
      </c>
      <c r="H4543" s="48">
        <v>98</v>
      </c>
      <c r="I4543" s="48">
        <v>9647</v>
      </c>
      <c r="J4543" s="48">
        <v>4141</v>
      </c>
      <c r="K4543" s="48">
        <v>28242</v>
      </c>
      <c r="L4543" s="48">
        <v>0</v>
      </c>
      <c r="M4543" s="48">
        <v>1.5</v>
      </c>
      <c r="N4543" s="48">
        <v>0</v>
      </c>
      <c r="O4543" s="48">
        <v>0</v>
      </c>
      <c r="P4543" s="48">
        <v>2150</v>
      </c>
      <c r="Q4543" s="48">
        <v>0</v>
      </c>
      <c r="R4543" s="48">
        <v>0</v>
      </c>
      <c r="S4543" s="48">
        <v>1906010</v>
      </c>
      <c r="T4543" s="48">
        <v>1</v>
      </c>
      <c r="U4543" s="48">
        <v>1901010</v>
      </c>
      <c r="V4543" s="48">
        <v>5</v>
      </c>
      <c r="W4543" s="48">
        <v>1902010</v>
      </c>
      <c r="X4543" s="48">
        <v>5</v>
      </c>
      <c r="AB4543" s="48" t="s">
        <v>8391</v>
      </c>
      <c r="AF4543" s="48">
        <v>1101010</v>
      </c>
    </row>
    <row r="4544" spans="1:32" ht="14.25">
      <c r="A4544" s="48">
        <v>4404132</v>
      </c>
      <c r="D4544" s="48" t="s">
        <v>3881</v>
      </c>
      <c r="E4544" s="48" t="s">
        <v>557</v>
      </c>
      <c r="F4544" s="48" t="s">
        <v>8391</v>
      </c>
      <c r="G4544" s="48">
        <v>2</v>
      </c>
      <c r="H4544" s="48">
        <v>98</v>
      </c>
      <c r="I4544" s="48">
        <v>7438</v>
      </c>
      <c r="J4544" s="48">
        <v>2832</v>
      </c>
      <c r="K4544" s="48">
        <v>38720</v>
      </c>
      <c r="L4544" s="48">
        <v>0</v>
      </c>
      <c r="M4544" s="48">
        <v>1.5</v>
      </c>
      <c r="N4544" s="48">
        <v>0</v>
      </c>
      <c r="O4544" s="48">
        <v>0</v>
      </c>
      <c r="P4544" s="48">
        <v>2150</v>
      </c>
      <c r="Q4544" s="48">
        <v>0</v>
      </c>
      <c r="R4544" s="48">
        <v>0</v>
      </c>
      <c r="S4544" s="48">
        <v>2007016</v>
      </c>
      <c r="T4544" s="48">
        <v>1</v>
      </c>
      <c r="U4544" s="48">
        <v>2003016</v>
      </c>
      <c r="V4544" s="48">
        <v>5</v>
      </c>
      <c r="W4544" s="48">
        <v>2004014</v>
      </c>
      <c r="X4544" s="48">
        <v>5</v>
      </c>
      <c r="Y4544" s="48">
        <v>2004016</v>
      </c>
      <c r="Z4544" s="48">
        <v>5</v>
      </c>
      <c r="AC4544" s="48">
        <v>4</v>
      </c>
      <c r="AD4544" s="48">
        <v>4</v>
      </c>
      <c r="AE4544" s="48">
        <v>3</v>
      </c>
      <c r="AF4544" s="48">
        <v>1102016</v>
      </c>
    </row>
    <row r="4545" spans="1:32" ht="14.25">
      <c r="A4545" s="48">
        <v>4404211</v>
      </c>
      <c r="D4545" s="48" t="s">
        <v>3879</v>
      </c>
      <c r="E4545" s="48" t="s">
        <v>3839</v>
      </c>
      <c r="F4545" s="48" t="s">
        <v>8392</v>
      </c>
      <c r="G4545" s="48">
        <v>1</v>
      </c>
      <c r="H4545" s="48">
        <v>99</v>
      </c>
      <c r="I4545" s="48">
        <v>10066</v>
      </c>
      <c r="J4545" s="48">
        <v>4208</v>
      </c>
      <c r="K4545" s="48">
        <v>28585</v>
      </c>
      <c r="L4545" s="48">
        <v>0</v>
      </c>
      <c r="M4545" s="48">
        <v>1.5</v>
      </c>
      <c r="N4545" s="48">
        <v>0</v>
      </c>
      <c r="O4545" s="48">
        <v>0</v>
      </c>
      <c r="P4545" s="48">
        <v>2150</v>
      </c>
      <c r="Q4545" s="48">
        <v>0</v>
      </c>
      <c r="R4545" s="48">
        <v>0</v>
      </c>
      <c r="S4545" s="48">
        <v>1906012</v>
      </c>
      <c r="T4545" s="48">
        <v>1</v>
      </c>
      <c r="U4545" s="48">
        <v>1901012</v>
      </c>
      <c r="V4545" s="48">
        <v>5</v>
      </c>
      <c r="W4545" s="48">
        <v>1902012</v>
      </c>
      <c r="X4545" s="48">
        <v>5</v>
      </c>
      <c r="AB4545" s="48" t="s">
        <v>8393</v>
      </c>
      <c r="AF4545" s="48">
        <v>1101012</v>
      </c>
    </row>
    <row r="4546" spans="1:32" ht="14.25">
      <c r="A4546" s="48">
        <v>4404212</v>
      </c>
      <c r="D4546" s="48" t="s">
        <v>3881</v>
      </c>
      <c r="E4546" s="48" t="s">
        <v>559</v>
      </c>
      <c r="F4546" s="48" t="s">
        <v>8393</v>
      </c>
      <c r="G4546" s="48">
        <v>2</v>
      </c>
      <c r="H4546" s="48">
        <v>99</v>
      </c>
      <c r="I4546" s="48">
        <v>7878</v>
      </c>
      <c r="J4546" s="48">
        <v>2899</v>
      </c>
      <c r="K4546" s="48">
        <v>39390</v>
      </c>
      <c r="L4546" s="48">
        <v>0</v>
      </c>
      <c r="M4546" s="48">
        <v>1.5</v>
      </c>
      <c r="N4546" s="48">
        <v>0</v>
      </c>
      <c r="O4546" s="48">
        <v>0</v>
      </c>
      <c r="P4546" s="48">
        <v>2150</v>
      </c>
      <c r="Q4546" s="48">
        <v>0</v>
      </c>
      <c r="R4546" s="48">
        <v>0</v>
      </c>
      <c r="S4546" s="48">
        <v>2007018</v>
      </c>
      <c r="T4546" s="48">
        <v>1</v>
      </c>
      <c r="U4546" s="48">
        <v>2003018</v>
      </c>
      <c r="V4546" s="48">
        <v>5</v>
      </c>
      <c r="W4546" s="48">
        <v>2004012</v>
      </c>
      <c r="X4546" s="48">
        <v>5</v>
      </c>
      <c r="Y4546" s="48">
        <v>2004010</v>
      </c>
      <c r="Z4546" s="48">
        <v>5</v>
      </c>
      <c r="AC4546" s="48">
        <v>4</v>
      </c>
      <c r="AD4546" s="48">
        <v>4</v>
      </c>
      <c r="AE4546" s="48">
        <v>2</v>
      </c>
      <c r="AF4546" s="48">
        <v>1102018</v>
      </c>
    </row>
    <row r="4547" spans="1:32" ht="14.25">
      <c r="A4547" s="48">
        <v>4404221</v>
      </c>
      <c r="D4547" s="48" t="s">
        <v>3879</v>
      </c>
      <c r="E4547" s="48" t="s">
        <v>3801</v>
      </c>
      <c r="F4547" s="48" t="s">
        <v>8394</v>
      </c>
      <c r="G4547" s="48">
        <v>1</v>
      </c>
      <c r="H4547" s="48">
        <v>99</v>
      </c>
      <c r="I4547" s="48">
        <v>10525</v>
      </c>
      <c r="J4547" s="48">
        <v>4436</v>
      </c>
      <c r="K4547" s="48">
        <v>30885</v>
      </c>
      <c r="L4547" s="48">
        <v>0</v>
      </c>
      <c r="M4547" s="48">
        <v>1.5</v>
      </c>
      <c r="N4547" s="48">
        <v>0</v>
      </c>
      <c r="O4547" s="48">
        <v>0</v>
      </c>
      <c r="P4547" s="48">
        <v>2150</v>
      </c>
      <c r="Q4547" s="48">
        <v>0</v>
      </c>
      <c r="R4547" s="48">
        <v>0</v>
      </c>
      <c r="S4547" s="48">
        <v>1906008</v>
      </c>
      <c r="T4547" s="48">
        <v>1</v>
      </c>
      <c r="U4547" s="48">
        <v>1901008</v>
      </c>
      <c r="V4547" s="48">
        <v>5</v>
      </c>
      <c r="W4547" s="48">
        <v>1902008</v>
      </c>
      <c r="X4547" s="48">
        <v>5</v>
      </c>
      <c r="AB4547" s="48" t="s">
        <v>8395</v>
      </c>
      <c r="AF4547" s="48">
        <v>1101008</v>
      </c>
    </row>
    <row r="4548" spans="1:32" ht="14.25">
      <c r="A4548" s="48">
        <v>4404222</v>
      </c>
      <c r="D4548" s="48" t="s">
        <v>3881</v>
      </c>
      <c r="E4548" s="48" t="s">
        <v>554</v>
      </c>
      <c r="F4548" s="48" t="s">
        <v>8395</v>
      </c>
      <c r="G4548" s="48">
        <v>2</v>
      </c>
      <c r="H4548" s="48">
        <v>99</v>
      </c>
      <c r="I4548" s="48">
        <v>8015</v>
      </c>
      <c r="J4548" s="48">
        <v>2899</v>
      </c>
      <c r="K4548" s="48">
        <v>40197</v>
      </c>
      <c r="L4548" s="48">
        <v>0</v>
      </c>
      <c r="M4548" s="48">
        <v>1.5</v>
      </c>
      <c r="N4548" s="48">
        <v>0</v>
      </c>
      <c r="O4548" s="48">
        <v>0</v>
      </c>
      <c r="P4548" s="48">
        <v>2150</v>
      </c>
      <c r="Q4548" s="48">
        <v>0</v>
      </c>
      <c r="R4548" s="48">
        <v>0</v>
      </c>
      <c r="S4548" s="48">
        <v>2007013</v>
      </c>
      <c r="T4548" s="48">
        <v>1</v>
      </c>
      <c r="U4548" s="48">
        <v>2003013</v>
      </c>
      <c r="V4548" s="48">
        <v>5</v>
      </c>
      <c r="W4548" s="48">
        <v>2004008</v>
      </c>
      <c r="X4548" s="48">
        <v>5</v>
      </c>
      <c r="Y4548" s="48">
        <v>2004010</v>
      </c>
      <c r="Z4548" s="48">
        <v>5</v>
      </c>
      <c r="AC4548" s="48">
        <v>4</v>
      </c>
      <c r="AD4548" s="48">
        <v>4</v>
      </c>
      <c r="AE4548" s="48">
        <v>3</v>
      </c>
      <c r="AF4548" s="48">
        <v>1102013</v>
      </c>
    </row>
    <row r="4549" spans="1:32" ht="14.25">
      <c r="A4549" s="48">
        <v>4404231</v>
      </c>
      <c r="D4549" s="48" t="s">
        <v>3879</v>
      </c>
      <c r="E4549" s="48" t="s">
        <v>3823</v>
      </c>
      <c r="F4549" s="48" t="s">
        <v>8396</v>
      </c>
      <c r="G4549" s="48">
        <v>1</v>
      </c>
      <c r="H4549" s="48">
        <v>99</v>
      </c>
      <c r="I4549" s="48">
        <v>10066</v>
      </c>
      <c r="J4549" s="48">
        <v>4208</v>
      </c>
      <c r="K4549" s="48">
        <v>28585</v>
      </c>
      <c r="L4549" s="48">
        <v>0</v>
      </c>
      <c r="M4549" s="48">
        <v>1.5</v>
      </c>
      <c r="N4549" s="48">
        <v>0</v>
      </c>
      <c r="O4549" s="48">
        <v>0</v>
      </c>
      <c r="P4549" s="48">
        <v>2150</v>
      </c>
      <c r="Q4549" s="48">
        <v>0</v>
      </c>
      <c r="R4549" s="48">
        <v>0</v>
      </c>
      <c r="S4549" s="48">
        <v>1906009</v>
      </c>
      <c r="T4549" s="48">
        <v>1</v>
      </c>
      <c r="U4549" s="48">
        <v>1901009</v>
      </c>
      <c r="V4549" s="48">
        <v>5</v>
      </c>
      <c r="W4549" s="48">
        <v>1902009</v>
      </c>
      <c r="X4549" s="48">
        <v>5</v>
      </c>
      <c r="AB4549" s="48" t="s">
        <v>8397</v>
      </c>
      <c r="AF4549" s="48">
        <v>1101009</v>
      </c>
    </row>
    <row r="4550" spans="1:32" ht="14.25">
      <c r="A4550" s="48">
        <v>4404232</v>
      </c>
      <c r="D4550" s="48" t="s">
        <v>3881</v>
      </c>
      <c r="E4550" s="48" t="s">
        <v>555</v>
      </c>
      <c r="F4550" s="48" t="s">
        <v>8397</v>
      </c>
      <c r="G4550" s="48">
        <v>2</v>
      </c>
      <c r="H4550" s="48">
        <v>99</v>
      </c>
      <c r="I4550" s="48">
        <v>7878</v>
      </c>
      <c r="J4550" s="48">
        <v>2899</v>
      </c>
      <c r="K4550" s="48">
        <v>39390</v>
      </c>
      <c r="L4550" s="48">
        <v>0</v>
      </c>
      <c r="M4550" s="48">
        <v>1.5</v>
      </c>
      <c r="N4550" s="48">
        <v>0</v>
      </c>
      <c r="O4550" s="48">
        <v>0</v>
      </c>
      <c r="P4550" s="48">
        <v>2150</v>
      </c>
      <c r="Q4550" s="48">
        <v>0</v>
      </c>
      <c r="R4550" s="48">
        <v>0</v>
      </c>
      <c r="S4550" s="48">
        <v>2007014</v>
      </c>
      <c r="T4550" s="48">
        <v>1</v>
      </c>
      <c r="U4550" s="48">
        <v>2003014</v>
      </c>
      <c r="V4550" s="48">
        <v>5</v>
      </c>
      <c r="W4550" s="48">
        <v>2004002</v>
      </c>
      <c r="X4550" s="48">
        <v>5</v>
      </c>
      <c r="Y4550" s="48">
        <v>2004006</v>
      </c>
      <c r="Z4550" s="48">
        <v>5</v>
      </c>
      <c r="AC4550" s="48">
        <v>4</v>
      </c>
      <c r="AD4550" s="48">
        <v>4</v>
      </c>
      <c r="AE4550" s="48">
        <v>1</v>
      </c>
      <c r="AF4550" s="48">
        <v>1102014</v>
      </c>
    </row>
    <row r="4551" spans="1:32" ht="14.25">
      <c r="A4551" s="48">
        <v>4404311</v>
      </c>
      <c r="D4551" s="48" t="s">
        <v>3879</v>
      </c>
      <c r="E4551" s="48" t="s">
        <v>3781</v>
      </c>
      <c r="F4551" s="48" t="s">
        <v>8398</v>
      </c>
      <c r="G4551" s="48">
        <v>1</v>
      </c>
      <c r="H4551" s="48">
        <v>100</v>
      </c>
      <c r="I4551" s="48">
        <v>10325</v>
      </c>
      <c r="J4551" s="48">
        <v>4325</v>
      </c>
      <c r="K4551" s="48">
        <v>29272</v>
      </c>
      <c r="L4551" s="48">
        <v>0</v>
      </c>
      <c r="M4551" s="48">
        <v>1.5</v>
      </c>
      <c r="N4551" s="48">
        <v>0</v>
      </c>
      <c r="O4551" s="48">
        <v>0</v>
      </c>
      <c r="P4551" s="48">
        <v>2400</v>
      </c>
      <c r="Q4551" s="48">
        <v>0</v>
      </c>
      <c r="R4551" s="48">
        <v>0</v>
      </c>
      <c r="S4551" s="48">
        <v>1906001</v>
      </c>
      <c r="T4551" s="48">
        <v>1</v>
      </c>
      <c r="U4551" s="48">
        <v>1901001</v>
      </c>
      <c r="V4551" s="48">
        <v>5</v>
      </c>
      <c r="W4551" s="48">
        <v>1902001</v>
      </c>
      <c r="X4551" s="48">
        <v>5</v>
      </c>
      <c r="AB4551" s="48" t="s">
        <v>8399</v>
      </c>
      <c r="AF4551" s="48">
        <v>1101001</v>
      </c>
    </row>
    <row r="4552" spans="1:32" ht="14.25">
      <c r="A4552" s="48">
        <v>4404312</v>
      </c>
      <c r="D4552" s="48" t="s">
        <v>3881</v>
      </c>
      <c r="E4552" s="48" t="s">
        <v>3852</v>
      </c>
      <c r="F4552" s="48" t="s">
        <v>8399</v>
      </c>
      <c r="G4552" s="48">
        <v>2</v>
      </c>
      <c r="H4552" s="48">
        <v>100</v>
      </c>
      <c r="I4552" s="48">
        <v>8185</v>
      </c>
      <c r="J4552" s="48">
        <v>3021</v>
      </c>
      <c r="K4552" s="48">
        <v>40796</v>
      </c>
      <c r="L4552" s="48">
        <v>0</v>
      </c>
      <c r="M4552" s="48">
        <v>1.5</v>
      </c>
      <c r="N4552" s="48">
        <v>0</v>
      </c>
      <c r="O4552" s="48">
        <v>0</v>
      </c>
      <c r="P4552" s="48">
        <v>2400</v>
      </c>
      <c r="Q4552" s="48">
        <v>0</v>
      </c>
      <c r="R4552" s="48">
        <v>0</v>
      </c>
      <c r="S4552" s="48">
        <v>2007002</v>
      </c>
      <c r="T4552" s="48">
        <v>1</v>
      </c>
      <c r="U4552" s="48">
        <v>2003002</v>
      </c>
      <c r="V4552" s="48">
        <v>5</v>
      </c>
      <c r="W4552" s="48">
        <v>2004004</v>
      </c>
      <c r="X4552" s="48">
        <v>5</v>
      </c>
      <c r="Y4552" s="48">
        <v>2004005</v>
      </c>
      <c r="Z4552" s="48">
        <v>5</v>
      </c>
      <c r="AC4552" s="48">
        <v>4</v>
      </c>
      <c r="AD4552" s="48">
        <v>4</v>
      </c>
      <c r="AE4552" s="48">
        <v>1</v>
      </c>
      <c r="AF4552" s="48">
        <v>1102002</v>
      </c>
    </row>
    <row r="4553" spans="1:32" ht="14.25">
      <c r="A4553" s="48">
        <v>4404321</v>
      </c>
      <c r="D4553" s="48" t="s">
        <v>3879</v>
      </c>
      <c r="E4553" s="48" t="s">
        <v>3859</v>
      </c>
      <c r="F4553" s="48" t="s">
        <v>8400</v>
      </c>
      <c r="G4553" s="48">
        <v>1</v>
      </c>
      <c r="H4553" s="48">
        <v>100</v>
      </c>
      <c r="I4553" s="48">
        <v>10724</v>
      </c>
      <c r="J4553" s="48">
        <v>4526</v>
      </c>
      <c r="K4553" s="48">
        <v>31275</v>
      </c>
      <c r="L4553" s="48">
        <v>0</v>
      </c>
      <c r="M4553" s="48">
        <v>1.5</v>
      </c>
      <c r="N4553" s="48">
        <v>0</v>
      </c>
      <c r="O4553" s="48">
        <v>0</v>
      </c>
      <c r="P4553" s="48">
        <v>2150</v>
      </c>
      <c r="Q4553" s="48">
        <v>0</v>
      </c>
      <c r="R4553" s="48">
        <v>0</v>
      </c>
      <c r="S4553" s="48">
        <v>1906003</v>
      </c>
      <c r="T4553" s="48">
        <v>1</v>
      </c>
      <c r="U4553" s="48">
        <v>1901003</v>
      </c>
      <c r="V4553" s="48">
        <v>5</v>
      </c>
      <c r="W4553" s="48">
        <v>1902003</v>
      </c>
      <c r="X4553" s="48">
        <v>5</v>
      </c>
      <c r="AB4553" s="48" t="s">
        <v>8401</v>
      </c>
      <c r="AF4553" s="48">
        <v>1101003</v>
      </c>
    </row>
    <row r="4554" spans="1:32" ht="14.25">
      <c r="A4554" s="48">
        <v>4404322</v>
      </c>
      <c r="D4554" s="48" t="s">
        <v>3881</v>
      </c>
      <c r="E4554" s="48" t="s">
        <v>546</v>
      </c>
      <c r="F4554" s="48" t="s">
        <v>8401</v>
      </c>
      <c r="G4554" s="48">
        <v>2</v>
      </c>
      <c r="H4554" s="48">
        <v>100</v>
      </c>
      <c r="I4554" s="48">
        <v>8228</v>
      </c>
      <c r="J4554" s="48">
        <v>2985</v>
      </c>
      <c r="K4554" s="48">
        <v>40876</v>
      </c>
      <c r="L4554" s="48">
        <v>0</v>
      </c>
      <c r="M4554" s="48">
        <v>1.5</v>
      </c>
      <c r="N4554" s="48">
        <v>0</v>
      </c>
      <c r="O4554" s="48">
        <v>0</v>
      </c>
      <c r="P4554" s="48">
        <v>2150</v>
      </c>
      <c r="Q4554" s="48">
        <v>0</v>
      </c>
      <c r="R4554" s="48">
        <v>0</v>
      </c>
      <c r="S4554" s="48">
        <v>2007005</v>
      </c>
      <c r="T4554" s="48">
        <v>1</v>
      </c>
      <c r="U4554" s="48">
        <v>2003005</v>
      </c>
      <c r="V4554" s="48">
        <v>5</v>
      </c>
      <c r="W4554" s="48">
        <v>2004012</v>
      </c>
      <c r="X4554" s="48">
        <v>5</v>
      </c>
      <c r="Y4554" s="48">
        <v>2004014</v>
      </c>
      <c r="Z4554" s="48">
        <v>5</v>
      </c>
      <c r="AC4554" s="48">
        <v>4</v>
      </c>
      <c r="AD4554" s="48">
        <v>4</v>
      </c>
      <c r="AE4554" s="48">
        <v>3</v>
      </c>
      <c r="AF4554" s="48">
        <v>1102005</v>
      </c>
    </row>
    <row r="4555" spans="1:32" ht="14.25">
      <c r="A4555" s="48">
        <v>4404331</v>
      </c>
      <c r="D4555" s="48" t="s">
        <v>3879</v>
      </c>
      <c r="E4555" s="48" t="s">
        <v>3849</v>
      </c>
      <c r="F4555" s="48" t="s">
        <v>8402</v>
      </c>
      <c r="G4555" s="48">
        <v>1</v>
      </c>
      <c r="H4555" s="48">
        <v>100</v>
      </c>
      <c r="I4555" s="48">
        <v>10256</v>
      </c>
      <c r="J4555" s="48">
        <v>4293</v>
      </c>
      <c r="K4555" s="48">
        <v>28929</v>
      </c>
      <c r="L4555" s="48">
        <v>0</v>
      </c>
      <c r="M4555" s="48">
        <v>1.5</v>
      </c>
      <c r="N4555" s="48">
        <v>0</v>
      </c>
      <c r="O4555" s="48">
        <v>0</v>
      </c>
      <c r="P4555" s="48">
        <v>2150</v>
      </c>
      <c r="Q4555" s="48">
        <v>0</v>
      </c>
      <c r="R4555" s="48">
        <v>0</v>
      </c>
      <c r="S4555" s="48">
        <v>1906014</v>
      </c>
      <c r="T4555" s="48">
        <v>1</v>
      </c>
      <c r="U4555" s="48">
        <v>1901014</v>
      </c>
      <c r="V4555" s="48">
        <v>5</v>
      </c>
      <c r="W4555" s="48">
        <v>1902014</v>
      </c>
      <c r="X4555" s="48">
        <v>5</v>
      </c>
      <c r="AB4555" s="48" t="s">
        <v>8403</v>
      </c>
      <c r="AF4555" s="48">
        <v>1101014</v>
      </c>
    </row>
    <row r="4556" spans="1:32" ht="14.25">
      <c r="A4556" s="48">
        <v>4404332</v>
      </c>
      <c r="D4556" s="48" t="s">
        <v>3881</v>
      </c>
      <c r="E4556" s="48" t="s">
        <v>561</v>
      </c>
      <c r="F4556" s="48" t="s">
        <v>8403</v>
      </c>
      <c r="G4556" s="48">
        <v>2</v>
      </c>
      <c r="H4556" s="48">
        <v>100</v>
      </c>
      <c r="I4556" s="48">
        <v>8087</v>
      </c>
      <c r="J4556" s="48">
        <v>2985</v>
      </c>
      <c r="K4556" s="48">
        <v>40060</v>
      </c>
      <c r="L4556" s="48">
        <v>0</v>
      </c>
      <c r="M4556" s="48">
        <v>1.5</v>
      </c>
      <c r="N4556" s="48">
        <v>0</v>
      </c>
      <c r="O4556" s="48">
        <v>0</v>
      </c>
      <c r="P4556" s="48">
        <v>2150</v>
      </c>
      <c r="Q4556" s="48">
        <v>0</v>
      </c>
      <c r="R4556" s="48">
        <v>0</v>
      </c>
      <c r="S4556" s="48">
        <v>2007020</v>
      </c>
      <c r="T4556" s="48">
        <v>1</v>
      </c>
      <c r="U4556" s="48">
        <v>2003020</v>
      </c>
      <c r="V4556" s="48">
        <v>5</v>
      </c>
      <c r="W4556" s="48">
        <v>2004008</v>
      </c>
      <c r="X4556" s="48">
        <v>5</v>
      </c>
      <c r="Y4556" s="48">
        <v>2004010</v>
      </c>
      <c r="Z4556" s="48">
        <v>5</v>
      </c>
      <c r="AC4556" s="48">
        <v>4</v>
      </c>
      <c r="AD4556" s="48">
        <v>4</v>
      </c>
      <c r="AE4556" s="48">
        <v>2</v>
      </c>
      <c r="AF4556" s="48">
        <v>1102020</v>
      </c>
    </row>
    <row r="4557" spans="1:32" ht="14.25">
      <c r="A4557" s="48">
        <v>4404411</v>
      </c>
      <c r="D4557" s="48" t="s">
        <v>3879</v>
      </c>
      <c r="E4557" s="48" t="s">
        <v>3839</v>
      </c>
      <c r="F4557" s="48" t="s">
        <v>8404</v>
      </c>
      <c r="G4557" s="48">
        <v>1</v>
      </c>
      <c r="H4557" s="48">
        <v>100</v>
      </c>
      <c r="I4557" s="48">
        <v>10755</v>
      </c>
      <c r="J4557" s="48">
        <v>4340</v>
      </c>
      <c r="K4557" s="48">
        <v>29758</v>
      </c>
      <c r="L4557" s="48">
        <v>0</v>
      </c>
      <c r="M4557" s="48">
        <v>1.5</v>
      </c>
      <c r="N4557" s="48">
        <v>0</v>
      </c>
      <c r="O4557" s="48">
        <v>0</v>
      </c>
      <c r="P4557" s="48">
        <v>2400</v>
      </c>
      <c r="Q4557" s="48">
        <v>0</v>
      </c>
      <c r="R4557" s="48">
        <v>0</v>
      </c>
      <c r="S4557" s="48">
        <v>1906012</v>
      </c>
      <c r="T4557" s="48">
        <v>1</v>
      </c>
      <c r="U4557" s="48">
        <v>1901012</v>
      </c>
      <c r="V4557" s="48">
        <v>5</v>
      </c>
      <c r="W4557" s="48">
        <v>1902012</v>
      </c>
      <c r="X4557" s="48">
        <v>5</v>
      </c>
      <c r="AB4557" s="48" t="s">
        <v>8405</v>
      </c>
      <c r="AF4557" s="48">
        <v>1101012</v>
      </c>
    </row>
    <row r="4558" spans="1:32" ht="14.25">
      <c r="A4558" s="48">
        <v>4404412</v>
      </c>
      <c r="D4558" s="48" t="s">
        <v>3881</v>
      </c>
      <c r="E4558" s="48" t="s">
        <v>559</v>
      </c>
      <c r="F4558" s="48" t="s">
        <v>8405</v>
      </c>
      <c r="G4558" s="48">
        <v>2</v>
      </c>
      <c r="H4558" s="48">
        <v>100</v>
      </c>
      <c r="I4558" s="48">
        <v>8355</v>
      </c>
      <c r="J4558" s="48">
        <v>3036</v>
      </c>
      <c r="K4558" s="48">
        <v>40958</v>
      </c>
      <c r="L4558" s="48">
        <v>0</v>
      </c>
      <c r="M4558" s="48">
        <v>1.5</v>
      </c>
      <c r="N4558" s="48">
        <v>0</v>
      </c>
      <c r="O4558" s="48">
        <v>0</v>
      </c>
      <c r="P4558" s="48">
        <v>2400</v>
      </c>
      <c r="Q4558" s="48">
        <v>0</v>
      </c>
      <c r="R4558" s="48">
        <v>0</v>
      </c>
      <c r="S4558" s="48">
        <v>2007018</v>
      </c>
      <c r="T4558" s="48">
        <v>1</v>
      </c>
      <c r="U4558" s="48">
        <v>2003018</v>
      </c>
      <c r="V4558" s="48">
        <v>5</v>
      </c>
      <c r="W4558" s="48">
        <v>2004012</v>
      </c>
      <c r="X4558" s="48">
        <v>5</v>
      </c>
      <c r="Y4558" s="48">
        <v>2004010</v>
      </c>
      <c r="Z4558" s="48">
        <v>5</v>
      </c>
      <c r="AC4558" s="48">
        <v>4</v>
      </c>
      <c r="AD4558" s="48">
        <v>4</v>
      </c>
      <c r="AE4558" s="48">
        <v>2</v>
      </c>
      <c r="AF4558" s="48">
        <v>1102018</v>
      </c>
    </row>
    <row r="4559" spans="1:32" ht="14.25">
      <c r="A4559" s="48">
        <v>4404421</v>
      </c>
      <c r="D4559" s="48" t="s">
        <v>3879</v>
      </c>
      <c r="E4559" s="48" t="s">
        <v>3801</v>
      </c>
      <c r="F4559" s="48" t="s">
        <v>8406</v>
      </c>
      <c r="G4559" s="48">
        <v>1</v>
      </c>
      <c r="H4559" s="48">
        <v>100</v>
      </c>
      <c r="I4559" s="48">
        <v>11232</v>
      </c>
      <c r="J4559" s="48">
        <v>4577</v>
      </c>
      <c r="K4559" s="48">
        <v>32151</v>
      </c>
      <c r="L4559" s="48">
        <v>0</v>
      </c>
      <c r="M4559" s="48">
        <v>1.5</v>
      </c>
      <c r="N4559" s="48">
        <v>0</v>
      </c>
      <c r="O4559" s="48">
        <v>0</v>
      </c>
      <c r="P4559" s="48">
        <v>2400</v>
      </c>
      <c r="Q4559" s="48">
        <v>0</v>
      </c>
      <c r="R4559" s="48">
        <v>0</v>
      </c>
      <c r="S4559" s="48">
        <v>1906008</v>
      </c>
      <c r="T4559" s="48">
        <v>1</v>
      </c>
      <c r="U4559" s="48">
        <v>1901008</v>
      </c>
      <c r="V4559" s="48">
        <v>5</v>
      </c>
      <c r="W4559" s="48">
        <v>1902008</v>
      </c>
      <c r="X4559" s="48">
        <v>5</v>
      </c>
      <c r="AB4559" s="48" t="s">
        <v>8407</v>
      </c>
      <c r="AF4559" s="48">
        <v>1101008</v>
      </c>
    </row>
    <row r="4560" spans="1:32" ht="14.25">
      <c r="A4560" s="48">
        <v>4404422</v>
      </c>
      <c r="D4560" s="48" t="s">
        <v>3881</v>
      </c>
      <c r="E4560" s="48" t="s">
        <v>554</v>
      </c>
      <c r="F4560" s="48" t="s">
        <v>8407</v>
      </c>
      <c r="G4560" s="48">
        <v>2</v>
      </c>
      <c r="H4560" s="48">
        <v>100</v>
      </c>
      <c r="I4560" s="48">
        <v>8498</v>
      </c>
      <c r="J4560" s="48">
        <v>3036</v>
      </c>
      <c r="K4560" s="48">
        <v>41783</v>
      </c>
      <c r="L4560" s="48">
        <v>0</v>
      </c>
      <c r="M4560" s="48">
        <v>1.5</v>
      </c>
      <c r="N4560" s="48">
        <v>0</v>
      </c>
      <c r="O4560" s="48">
        <v>0</v>
      </c>
      <c r="P4560" s="48">
        <v>2400</v>
      </c>
      <c r="Q4560" s="48">
        <v>0</v>
      </c>
      <c r="R4560" s="48">
        <v>0</v>
      </c>
      <c r="S4560" s="48">
        <v>2007013</v>
      </c>
      <c r="T4560" s="48">
        <v>1</v>
      </c>
      <c r="U4560" s="48">
        <v>2003013</v>
      </c>
      <c r="V4560" s="48">
        <v>5</v>
      </c>
      <c r="W4560" s="48">
        <v>2004008</v>
      </c>
      <c r="X4560" s="48">
        <v>5</v>
      </c>
      <c r="Y4560" s="48">
        <v>2004010</v>
      </c>
      <c r="Z4560" s="48">
        <v>5</v>
      </c>
      <c r="AC4560" s="48">
        <v>4</v>
      </c>
      <c r="AD4560" s="48">
        <v>4</v>
      </c>
      <c r="AE4560" s="48">
        <v>3</v>
      </c>
      <c r="AF4560" s="48">
        <v>1102013</v>
      </c>
    </row>
    <row r="4561" spans="1:32" ht="14.25">
      <c r="A4561" s="48">
        <v>4404431</v>
      </c>
      <c r="D4561" s="48" t="s">
        <v>3879</v>
      </c>
      <c r="E4561" s="48" t="s">
        <v>3823</v>
      </c>
      <c r="F4561" s="48" t="s">
        <v>8408</v>
      </c>
      <c r="G4561" s="48">
        <v>1</v>
      </c>
      <c r="H4561" s="48">
        <v>100</v>
      </c>
      <c r="I4561" s="48">
        <v>10686</v>
      </c>
      <c r="J4561" s="48">
        <v>4308</v>
      </c>
      <c r="K4561" s="48">
        <v>29415</v>
      </c>
      <c r="L4561" s="48">
        <v>0</v>
      </c>
      <c r="M4561" s="48">
        <v>1.5</v>
      </c>
      <c r="N4561" s="48">
        <v>0</v>
      </c>
      <c r="O4561" s="48">
        <v>0</v>
      </c>
      <c r="P4561" s="48">
        <v>2150</v>
      </c>
      <c r="Q4561" s="48">
        <v>0</v>
      </c>
      <c r="R4561" s="48">
        <v>0</v>
      </c>
      <c r="S4561" s="48">
        <v>1906009</v>
      </c>
      <c r="T4561" s="48">
        <v>1</v>
      </c>
      <c r="U4561" s="48">
        <v>1901009</v>
      </c>
      <c r="V4561" s="48">
        <v>5</v>
      </c>
      <c r="W4561" s="48">
        <v>1902009</v>
      </c>
      <c r="X4561" s="48">
        <v>5</v>
      </c>
      <c r="AB4561" s="48" t="s">
        <v>8409</v>
      </c>
      <c r="AF4561" s="48">
        <v>1101009</v>
      </c>
    </row>
    <row r="4562" spans="1:32" ht="14.25">
      <c r="A4562" s="48">
        <v>4404432</v>
      </c>
      <c r="D4562" s="48" t="s">
        <v>3881</v>
      </c>
      <c r="E4562" s="48" t="s">
        <v>555</v>
      </c>
      <c r="F4562" s="48" t="s">
        <v>8409</v>
      </c>
      <c r="G4562" s="48">
        <v>2</v>
      </c>
      <c r="H4562" s="48">
        <v>100</v>
      </c>
      <c r="I4562" s="48">
        <v>8257</v>
      </c>
      <c r="J4562" s="48">
        <v>3000</v>
      </c>
      <c r="K4562" s="48">
        <v>40222</v>
      </c>
      <c r="L4562" s="48">
        <v>0</v>
      </c>
      <c r="M4562" s="48">
        <v>1.5</v>
      </c>
      <c r="N4562" s="48">
        <v>0</v>
      </c>
      <c r="O4562" s="48">
        <v>0</v>
      </c>
      <c r="P4562" s="48">
        <v>2150</v>
      </c>
      <c r="Q4562" s="48">
        <v>0</v>
      </c>
      <c r="R4562" s="48">
        <v>0</v>
      </c>
      <c r="S4562" s="48">
        <v>2007014</v>
      </c>
      <c r="T4562" s="48">
        <v>1</v>
      </c>
      <c r="U4562" s="48">
        <v>2003014</v>
      </c>
      <c r="V4562" s="48">
        <v>5</v>
      </c>
      <c r="W4562" s="48">
        <v>2004002</v>
      </c>
      <c r="X4562" s="48">
        <v>5</v>
      </c>
      <c r="Y4562" s="48">
        <v>2004006</v>
      </c>
      <c r="Z4562" s="48">
        <v>5</v>
      </c>
      <c r="AC4562" s="48">
        <v>4</v>
      </c>
      <c r="AD4562" s="48">
        <v>4</v>
      </c>
      <c r="AE4562" s="48">
        <v>1</v>
      </c>
      <c r="AF4562" s="48">
        <v>1102014</v>
      </c>
    </row>
    <row r="4563" spans="1:32" ht="14.25">
      <c r="A4563" s="48">
        <v>4404511</v>
      </c>
      <c r="D4563" s="48" t="s">
        <v>3879</v>
      </c>
      <c r="E4563" s="48" t="s">
        <v>3832</v>
      </c>
      <c r="F4563" s="48" t="s">
        <v>8410</v>
      </c>
      <c r="G4563" s="48">
        <v>1</v>
      </c>
      <c r="H4563" s="48">
        <v>100</v>
      </c>
      <c r="I4563" s="48">
        <v>10755</v>
      </c>
      <c r="J4563" s="48">
        <v>4662</v>
      </c>
      <c r="K4563" s="48">
        <v>30148</v>
      </c>
      <c r="L4563" s="48">
        <v>0</v>
      </c>
      <c r="M4563" s="48">
        <v>1.5</v>
      </c>
      <c r="N4563" s="48">
        <v>0</v>
      </c>
      <c r="O4563" s="48">
        <v>0</v>
      </c>
      <c r="P4563" s="48">
        <v>2400</v>
      </c>
      <c r="Q4563" s="48">
        <v>0</v>
      </c>
      <c r="R4563" s="48">
        <v>0</v>
      </c>
      <c r="S4563" s="48">
        <v>1906015</v>
      </c>
      <c r="T4563" s="48">
        <v>1</v>
      </c>
      <c r="U4563" s="48">
        <v>1901015</v>
      </c>
      <c r="V4563" s="48">
        <v>5</v>
      </c>
      <c r="W4563" s="48">
        <v>1902015</v>
      </c>
      <c r="X4563" s="48">
        <v>5</v>
      </c>
      <c r="AB4563" s="48" t="s">
        <v>8411</v>
      </c>
      <c r="AF4563" s="48">
        <v>1101015</v>
      </c>
    </row>
    <row r="4564" spans="1:32" ht="14.25">
      <c r="A4564" s="48">
        <v>4404512</v>
      </c>
      <c r="D4564" s="48" t="s">
        <v>3881</v>
      </c>
      <c r="E4564" s="48" t="s">
        <v>562</v>
      </c>
      <c r="F4564" s="48" t="s">
        <v>8411</v>
      </c>
      <c r="G4564" s="48">
        <v>2</v>
      </c>
      <c r="H4564" s="48">
        <v>100</v>
      </c>
      <c r="I4564" s="48">
        <v>8355</v>
      </c>
      <c r="J4564" s="48">
        <v>3230</v>
      </c>
      <c r="K4564" s="48">
        <v>41153</v>
      </c>
      <c r="L4564" s="48">
        <v>0</v>
      </c>
      <c r="M4564" s="48">
        <v>1.5</v>
      </c>
      <c r="N4564" s="48">
        <v>0</v>
      </c>
      <c r="O4564" s="48">
        <v>0</v>
      </c>
      <c r="P4564" s="48">
        <v>2400</v>
      </c>
      <c r="Q4564" s="48">
        <v>0</v>
      </c>
      <c r="R4564" s="48">
        <v>0</v>
      </c>
      <c r="S4564" s="48">
        <v>2007021</v>
      </c>
      <c r="T4564" s="48">
        <v>1</v>
      </c>
      <c r="U4564" s="48">
        <v>2003021</v>
      </c>
      <c r="V4564" s="48">
        <v>5</v>
      </c>
      <c r="W4564" s="48">
        <v>2004008</v>
      </c>
      <c r="X4564" s="48">
        <v>5</v>
      </c>
      <c r="Y4564" s="48">
        <v>2004011</v>
      </c>
      <c r="Z4564" s="48">
        <v>5</v>
      </c>
      <c r="AC4564" s="48">
        <v>4</v>
      </c>
      <c r="AD4564" s="48">
        <v>4</v>
      </c>
      <c r="AE4564" s="48">
        <v>1</v>
      </c>
      <c r="AF4564" s="48">
        <v>1102021</v>
      </c>
    </row>
    <row r="4565" spans="1:32" ht="14.25">
      <c r="A4565" s="48">
        <v>4404521</v>
      </c>
      <c r="D4565" s="48" t="s">
        <v>3879</v>
      </c>
      <c r="E4565" s="48" t="s">
        <v>3781</v>
      </c>
      <c r="F4565" s="48" t="s">
        <v>8412</v>
      </c>
      <c r="G4565" s="48">
        <v>1</v>
      </c>
      <c r="H4565" s="48">
        <v>100</v>
      </c>
      <c r="I4565" s="48">
        <v>11232</v>
      </c>
      <c r="J4565" s="48">
        <v>4899</v>
      </c>
      <c r="K4565" s="48">
        <v>32541</v>
      </c>
      <c r="L4565" s="48">
        <v>0</v>
      </c>
      <c r="M4565" s="48">
        <v>1.5</v>
      </c>
      <c r="N4565" s="48">
        <v>0</v>
      </c>
      <c r="O4565" s="48">
        <v>0</v>
      </c>
      <c r="P4565" s="48">
        <v>2400</v>
      </c>
      <c r="Q4565" s="48">
        <v>0</v>
      </c>
      <c r="R4565" s="48">
        <v>0</v>
      </c>
      <c r="S4565" s="48">
        <v>1906001</v>
      </c>
      <c r="T4565" s="48">
        <v>1</v>
      </c>
      <c r="U4565" s="48">
        <v>1901001</v>
      </c>
      <c r="V4565" s="48">
        <v>5</v>
      </c>
      <c r="W4565" s="48">
        <v>1902001</v>
      </c>
      <c r="X4565" s="48">
        <v>5</v>
      </c>
      <c r="AB4565" s="48" t="s">
        <v>8413</v>
      </c>
      <c r="AF4565" s="48">
        <v>1101001</v>
      </c>
    </row>
    <row r="4566" spans="1:32" ht="14.25">
      <c r="A4566" s="48">
        <v>4404522</v>
      </c>
      <c r="D4566" s="48" t="s">
        <v>3881</v>
      </c>
      <c r="E4566" s="48" t="s">
        <v>550</v>
      </c>
      <c r="F4566" s="48" t="s">
        <v>8413</v>
      </c>
      <c r="G4566" s="48">
        <v>2</v>
      </c>
      <c r="H4566" s="48">
        <v>100</v>
      </c>
      <c r="I4566" s="48">
        <v>8498</v>
      </c>
      <c r="J4566" s="48">
        <v>3100</v>
      </c>
      <c r="K4566" s="48">
        <v>41913</v>
      </c>
      <c r="L4566" s="48">
        <v>0</v>
      </c>
      <c r="M4566" s="48">
        <v>1.5</v>
      </c>
      <c r="N4566" s="48">
        <v>0</v>
      </c>
      <c r="O4566" s="48">
        <v>0</v>
      </c>
      <c r="P4566" s="48">
        <v>2400</v>
      </c>
      <c r="Q4566" s="48">
        <v>0</v>
      </c>
      <c r="R4566" s="48">
        <v>0</v>
      </c>
      <c r="S4566" s="48">
        <v>2007009</v>
      </c>
      <c r="T4566" s="48">
        <v>1</v>
      </c>
      <c r="U4566" s="48">
        <v>2003009</v>
      </c>
      <c r="V4566" s="48">
        <v>5</v>
      </c>
      <c r="W4566" s="48">
        <v>2004010</v>
      </c>
      <c r="X4566" s="48">
        <v>5</v>
      </c>
      <c r="Y4566" s="48">
        <v>2004014</v>
      </c>
      <c r="Z4566" s="48">
        <v>5</v>
      </c>
      <c r="AC4566" s="48">
        <v>4</v>
      </c>
      <c r="AD4566" s="48">
        <v>4</v>
      </c>
      <c r="AE4566" s="48">
        <v>2</v>
      </c>
      <c r="AF4566" s="48">
        <v>1102009</v>
      </c>
    </row>
    <row r="4567" spans="1:32" ht="14.25">
      <c r="A4567" s="48">
        <v>4404531</v>
      </c>
      <c r="D4567" s="48" t="s">
        <v>3879</v>
      </c>
      <c r="E4567" s="48" t="s">
        <v>3853</v>
      </c>
      <c r="F4567" s="48" t="s">
        <v>8414</v>
      </c>
      <c r="G4567" s="48">
        <v>1</v>
      </c>
      <c r="H4567" s="48">
        <v>100</v>
      </c>
      <c r="I4567" s="48">
        <v>10755</v>
      </c>
      <c r="J4567" s="48">
        <v>4662</v>
      </c>
      <c r="K4567" s="48">
        <v>30148</v>
      </c>
      <c r="L4567" s="48">
        <v>0</v>
      </c>
      <c r="M4567" s="48">
        <v>1.5</v>
      </c>
      <c r="N4567" s="48">
        <v>0</v>
      </c>
      <c r="O4567" s="48">
        <v>0</v>
      </c>
      <c r="P4567" s="48">
        <v>2400</v>
      </c>
      <c r="Q4567" s="48">
        <v>0</v>
      </c>
      <c r="R4567" s="48">
        <v>0</v>
      </c>
      <c r="S4567" s="48">
        <v>1906011</v>
      </c>
      <c r="T4567" s="48">
        <v>1</v>
      </c>
      <c r="U4567" s="48">
        <v>1901011</v>
      </c>
      <c r="V4567" s="48">
        <v>5</v>
      </c>
      <c r="W4567" s="48">
        <v>1902011</v>
      </c>
      <c r="X4567" s="48">
        <v>5</v>
      </c>
      <c r="AB4567" s="48" t="s">
        <v>8415</v>
      </c>
      <c r="AF4567" s="48">
        <v>1101011</v>
      </c>
    </row>
    <row r="4568" spans="1:32" ht="14.25">
      <c r="A4568" s="48">
        <v>4404532</v>
      </c>
      <c r="D4568" s="48" t="s">
        <v>3881</v>
      </c>
      <c r="E4568" s="48" t="s">
        <v>558</v>
      </c>
      <c r="F4568" s="48" t="s">
        <v>8415</v>
      </c>
      <c r="G4568" s="48">
        <v>2</v>
      </c>
      <c r="H4568" s="48">
        <v>100</v>
      </c>
      <c r="I4568" s="48">
        <v>8355</v>
      </c>
      <c r="J4568" s="48">
        <v>3100</v>
      </c>
      <c r="K4568" s="48">
        <v>41023</v>
      </c>
      <c r="L4568" s="48">
        <v>0</v>
      </c>
      <c r="M4568" s="48">
        <v>1.5</v>
      </c>
      <c r="N4568" s="48">
        <v>0</v>
      </c>
      <c r="O4568" s="48">
        <v>0</v>
      </c>
      <c r="P4568" s="48">
        <v>2400</v>
      </c>
      <c r="Q4568" s="48">
        <v>0</v>
      </c>
      <c r="R4568" s="48">
        <v>0</v>
      </c>
      <c r="S4568" s="48">
        <v>2007017</v>
      </c>
      <c r="T4568" s="48">
        <v>1</v>
      </c>
      <c r="U4568" s="48">
        <v>2003017</v>
      </c>
      <c r="V4568" s="48">
        <v>5</v>
      </c>
      <c r="W4568" s="48">
        <v>2004008</v>
      </c>
      <c r="X4568" s="48">
        <v>5</v>
      </c>
      <c r="Y4568" s="48">
        <v>2004010</v>
      </c>
      <c r="Z4568" s="48">
        <v>5</v>
      </c>
      <c r="AC4568" s="48">
        <v>4</v>
      </c>
      <c r="AD4568" s="48">
        <v>4</v>
      </c>
      <c r="AE4568" s="48">
        <v>3</v>
      </c>
      <c r="AF4568" s="48">
        <v>1102017</v>
      </c>
    </row>
    <row r="4569" spans="1:32" ht="14.25">
      <c r="A4569" s="48">
        <v>4404611</v>
      </c>
      <c r="D4569" s="48" t="s">
        <v>3879</v>
      </c>
      <c r="E4569" s="48" t="s">
        <v>3823</v>
      </c>
      <c r="F4569" s="48" t="s">
        <v>8416</v>
      </c>
      <c r="G4569" s="48">
        <v>1</v>
      </c>
      <c r="H4569" s="48">
        <v>101</v>
      </c>
      <c r="I4569" s="48">
        <v>11279</v>
      </c>
      <c r="J4569" s="48">
        <v>5246</v>
      </c>
      <c r="K4569" s="48">
        <v>33294</v>
      </c>
      <c r="L4569" s="48">
        <v>0</v>
      </c>
      <c r="M4569" s="48">
        <v>1.5</v>
      </c>
      <c r="N4569" s="48">
        <v>0</v>
      </c>
      <c r="O4569" s="48">
        <v>0</v>
      </c>
      <c r="P4569" s="48">
        <v>2400</v>
      </c>
      <c r="Q4569" s="48">
        <v>0</v>
      </c>
      <c r="R4569" s="48">
        <v>0</v>
      </c>
      <c r="S4569" s="48">
        <v>1906009</v>
      </c>
      <c r="T4569" s="48">
        <v>1</v>
      </c>
      <c r="U4569" s="48">
        <v>1901009</v>
      </c>
      <c r="V4569" s="48">
        <v>5</v>
      </c>
      <c r="W4569" s="48">
        <v>1902009</v>
      </c>
      <c r="X4569" s="48">
        <v>5</v>
      </c>
      <c r="AB4569" s="48" t="s">
        <v>8417</v>
      </c>
      <c r="AF4569" s="48">
        <v>1101009</v>
      </c>
    </row>
    <row r="4570" spans="1:32" ht="14.25">
      <c r="A4570" s="48">
        <v>4404612</v>
      </c>
      <c r="D4570" s="48" t="s">
        <v>3881</v>
      </c>
      <c r="E4570" s="48" t="s">
        <v>555</v>
      </c>
      <c r="F4570" s="48" t="s">
        <v>8417</v>
      </c>
      <c r="G4570" s="48">
        <v>2</v>
      </c>
      <c r="H4570" s="48">
        <v>101</v>
      </c>
      <c r="I4570" s="48">
        <v>9261</v>
      </c>
      <c r="J4570" s="48">
        <v>4063</v>
      </c>
      <c r="K4570" s="48">
        <v>47447</v>
      </c>
      <c r="L4570" s="48">
        <v>0</v>
      </c>
      <c r="M4570" s="48">
        <v>1.5</v>
      </c>
      <c r="N4570" s="48">
        <v>0</v>
      </c>
      <c r="O4570" s="48">
        <v>0</v>
      </c>
      <c r="P4570" s="48">
        <v>2400</v>
      </c>
      <c r="Q4570" s="48">
        <v>0</v>
      </c>
      <c r="R4570" s="48">
        <v>0</v>
      </c>
      <c r="S4570" s="48">
        <v>2007014</v>
      </c>
      <c r="T4570" s="48">
        <v>1</v>
      </c>
      <c r="U4570" s="48">
        <v>2003014</v>
      </c>
      <c r="V4570" s="48">
        <v>5</v>
      </c>
      <c r="W4570" s="48">
        <v>2004002</v>
      </c>
      <c r="X4570" s="48">
        <v>5</v>
      </c>
      <c r="Y4570" s="48">
        <v>2004006</v>
      </c>
      <c r="Z4570" s="48">
        <v>5</v>
      </c>
      <c r="AC4570" s="48">
        <v>4</v>
      </c>
      <c r="AD4570" s="48">
        <v>4</v>
      </c>
      <c r="AE4570" s="48">
        <v>1</v>
      </c>
      <c r="AF4570" s="48">
        <v>1102014</v>
      </c>
    </row>
    <row r="4571" spans="1:32" ht="14.25">
      <c r="A4571" s="48">
        <v>4404621</v>
      </c>
      <c r="D4571" s="48" t="s">
        <v>3879</v>
      </c>
      <c r="E4571" s="48" t="s">
        <v>3801</v>
      </c>
      <c r="F4571" s="48" t="s">
        <v>8418</v>
      </c>
      <c r="G4571" s="48">
        <v>1</v>
      </c>
      <c r="H4571" s="48">
        <v>101</v>
      </c>
      <c r="I4571" s="48">
        <v>11827</v>
      </c>
      <c r="J4571" s="48">
        <v>5519</v>
      </c>
      <c r="K4571" s="48">
        <v>36046</v>
      </c>
      <c r="L4571" s="48">
        <v>0</v>
      </c>
      <c r="M4571" s="48">
        <v>1.5</v>
      </c>
      <c r="N4571" s="48">
        <v>0</v>
      </c>
      <c r="O4571" s="48">
        <v>0</v>
      </c>
      <c r="P4571" s="48">
        <v>2400</v>
      </c>
      <c r="Q4571" s="48">
        <v>0</v>
      </c>
      <c r="R4571" s="48">
        <v>0</v>
      </c>
      <c r="S4571" s="48">
        <v>1906008</v>
      </c>
      <c r="T4571" s="48">
        <v>1</v>
      </c>
      <c r="U4571" s="48">
        <v>1901008</v>
      </c>
      <c r="V4571" s="48">
        <v>5</v>
      </c>
      <c r="W4571" s="48">
        <v>1902008</v>
      </c>
      <c r="X4571" s="48">
        <v>5</v>
      </c>
      <c r="AB4571" s="48" t="s">
        <v>8419</v>
      </c>
      <c r="AF4571" s="48">
        <v>1101008</v>
      </c>
    </row>
    <row r="4572" spans="1:32" ht="14.25">
      <c r="A4572" s="48">
        <v>4404622</v>
      </c>
      <c r="D4572" s="48" t="s">
        <v>3881</v>
      </c>
      <c r="E4572" s="48" t="s">
        <v>554</v>
      </c>
      <c r="F4572" s="48" t="s">
        <v>8419</v>
      </c>
      <c r="G4572" s="48">
        <v>2</v>
      </c>
      <c r="H4572" s="48">
        <v>101</v>
      </c>
      <c r="I4572" s="48">
        <v>9452</v>
      </c>
      <c r="J4572" s="48">
        <v>4132</v>
      </c>
      <c r="K4572" s="48">
        <v>48742</v>
      </c>
      <c r="L4572" s="48">
        <v>0</v>
      </c>
      <c r="M4572" s="48">
        <v>1.5</v>
      </c>
      <c r="N4572" s="48">
        <v>0</v>
      </c>
      <c r="O4572" s="48">
        <v>0</v>
      </c>
      <c r="P4572" s="48">
        <v>2400</v>
      </c>
      <c r="Q4572" s="48">
        <v>0</v>
      </c>
      <c r="R4572" s="48">
        <v>0</v>
      </c>
      <c r="S4572" s="48">
        <v>2007013</v>
      </c>
      <c r="T4572" s="48">
        <v>1</v>
      </c>
      <c r="U4572" s="48">
        <v>2003013</v>
      </c>
      <c r="V4572" s="48">
        <v>5</v>
      </c>
      <c r="W4572" s="48">
        <v>2004008</v>
      </c>
      <c r="X4572" s="48">
        <v>5</v>
      </c>
      <c r="Y4572" s="48">
        <v>2004010</v>
      </c>
      <c r="Z4572" s="48">
        <v>5</v>
      </c>
      <c r="AC4572" s="48">
        <v>4</v>
      </c>
      <c r="AD4572" s="48">
        <v>4</v>
      </c>
      <c r="AE4572" s="48">
        <v>3</v>
      </c>
      <c r="AF4572" s="48">
        <v>1102013</v>
      </c>
    </row>
    <row r="4573" spans="1:32" ht="14.25">
      <c r="A4573" s="48">
        <v>4404631</v>
      </c>
      <c r="D4573" s="48" t="s">
        <v>3879</v>
      </c>
      <c r="E4573" s="48" t="s">
        <v>3839</v>
      </c>
      <c r="F4573" s="48" t="s">
        <v>8420</v>
      </c>
      <c r="G4573" s="48">
        <v>1</v>
      </c>
      <c r="H4573" s="48">
        <v>101</v>
      </c>
      <c r="I4573" s="48">
        <v>11279</v>
      </c>
      <c r="J4573" s="48">
        <v>5246</v>
      </c>
      <c r="K4573" s="48">
        <v>33294</v>
      </c>
      <c r="L4573" s="48">
        <v>0</v>
      </c>
      <c r="M4573" s="48">
        <v>1.5</v>
      </c>
      <c r="N4573" s="48">
        <v>0</v>
      </c>
      <c r="O4573" s="48">
        <v>0</v>
      </c>
      <c r="P4573" s="48">
        <v>2400</v>
      </c>
      <c r="Q4573" s="48">
        <v>0</v>
      </c>
      <c r="R4573" s="48">
        <v>0</v>
      </c>
      <c r="S4573" s="48">
        <v>1906012</v>
      </c>
      <c r="T4573" s="48">
        <v>1</v>
      </c>
      <c r="U4573" s="48">
        <v>1901012</v>
      </c>
      <c r="V4573" s="48">
        <v>5</v>
      </c>
      <c r="W4573" s="48">
        <v>1902012</v>
      </c>
      <c r="X4573" s="48">
        <v>5</v>
      </c>
      <c r="AB4573" s="48" t="s">
        <v>8421</v>
      </c>
      <c r="AF4573" s="48">
        <v>1101012</v>
      </c>
    </row>
    <row r="4574" spans="1:32" ht="14.25">
      <c r="A4574" s="48">
        <v>4404632</v>
      </c>
      <c r="D4574" s="48" t="s">
        <v>3881</v>
      </c>
      <c r="E4574" s="48" t="s">
        <v>559</v>
      </c>
      <c r="F4574" s="48" t="s">
        <v>8421</v>
      </c>
      <c r="G4574" s="48">
        <v>2</v>
      </c>
      <c r="H4574" s="48">
        <v>101</v>
      </c>
      <c r="I4574" s="48">
        <v>9261</v>
      </c>
      <c r="J4574" s="48">
        <v>3933</v>
      </c>
      <c r="K4574" s="48">
        <v>47316</v>
      </c>
      <c r="L4574" s="48">
        <v>0</v>
      </c>
      <c r="M4574" s="48">
        <v>1.5</v>
      </c>
      <c r="N4574" s="48">
        <v>0</v>
      </c>
      <c r="O4574" s="48">
        <v>0</v>
      </c>
      <c r="P4574" s="48">
        <v>2400</v>
      </c>
      <c r="Q4574" s="48">
        <v>0</v>
      </c>
      <c r="R4574" s="48">
        <v>0</v>
      </c>
      <c r="S4574" s="48">
        <v>2007018</v>
      </c>
      <c r="T4574" s="48">
        <v>1</v>
      </c>
      <c r="U4574" s="48">
        <v>2003018</v>
      </c>
      <c r="V4574" s="48">
        <v>5</v>
      </c>
      <c r="W4574" s="48">
        <v>2004012</v>
      </c>
      <c r="X4574" s="48">
        <v>5</v>
      </c>
      <c r="Y4574" s="48">
        <v>2004010</v>
      </c>
      <c r="Z4574" s="48">
        <v>5</v>
      </c>
      <c r="AC4574" s="48">
        <v>4</v>
      </c>
      <c r="AD4574" s="48">
        <v>4</v>
      </c>
      <c r="AE4574" s="48">
        <v>2</v>
      </c>
      <c r="AF4574" s="48">
        <v>1102018</v>
      </c>
    </row>
    <row r="4575" spans="1:32" ht="14.25">
      <c r="A4575" s="48">
        <v>4404711</v>
      </c>
      <c r="D4575" s="48" t="s">
        <v>3879</v>
      </c>
      <c r="E4575" s="48" t="s">
        <v>3851</v>
      </c>
      <c r="F4575" s="48" t="s">
        <v>8422</v>
      </c>
      <c r="G4575" s="48">
        <v>1</v>
      </c>
      <c r="H4575" s="48">
        <v>102</v>
      </c>
      <c r="I4575" s="48">
        <v>11531</v>
      </c>
      <c r="J4575" s="48">
        <v>5420</v>
      </c>
      <c r="K4575" s="48">
        <v>34033</v>
      </c>
      <c r="L4575" s="48">
        <v>0</v>
      </c>
      <c r="M4575" s="48">
        <v>1.5</v>
      </c>
      <c r="N4575" s="48">
        <v>0</v>
      </c>
      <c r="O4575" s="48">
        <v>0</v>
      </c>
      <c r="P4575" s="48">
        <v>2400</v>
      </c>
      <c r="Q4575" s="48">
        <v>0</v>
      </c>
      <c r="R4575" s="48">
        <v>0</v>
      </c>
      <c r="S4575" s="48">
        <v>1906007</v>
      </c>
      <c r="T4575" s="48">
        <v>1</v>
      </c>
      <c r="U4575" s="48">
        <v>1901007</v>
      </c>
      <c r="V4575" s="48">
        <v>5</v>
      </c>
      <c r="W4575" s="48">
        <v>1902007</v>
      </c>
      <c r="X4575" s="48">
        <v>5</v>
      </c>
      <c r="AB4575" s="48" t="s">
        <v>8423</v>
      </c>
      <c r="AF4575" s="48">
        <v>1101007</v>
      </c>
    </row>
    <row r="4576" spans="1:32" ht="14.25">
      <c r="A4576" s="48">
        <v>4404712</v>
      </c>
      <c r="D4576" s="48" t="s">
        <v>3881</v>
      </c>
      <c r="E4576" s="48" t="s">
        <v>550</v>
      </c>
      <c r="F4576" s="48" t="s">
        <v>8423</v>
      </c>
      <c r="G4576" s="48">
        <v>2</v>
      </c>
      <c r="H4576" s="48">
        <v>102</v>
      </c>
      <c r="I4576" s="48">
        <v>9543</v>
      </c>
      <c r="J4576" s="48">
        <v>4117</v>
      </c>
      <c r="K4576" s="48">
        <v>48485</v>
      </c>
      <c r="L4576" s="48">
        <v>0</v>
      </c>
      <c r="M4576" s="48">
        <v>1.5</v>
      </c>
      <c r="N4576" s="48">
        <v>0</v>
      </c>
      <c r="O4576" s="48">
        <v>0</v>
      </c>
      <c r="P4576" s="48">
        <v>2400</v>
      </c>
      <c r="Q4576" s="48">
        <v>0</v>
      </c>
      <c r="R4576" s="48">
        <v>0</v>
      </c>
      <c r="S4576" s="48">
        <v>2007009</v>
      </c>
      <c r="T4576" s="48">
        <v>1</v>
      </c>
      <c r="U4576" s="48">
        <v>2003009</v>
      </c>
      <c r="V4576" s="48">
        <v>5</v>
      </c>
      <c r="W4576" s="48">
        <v>2004010</v>
      </c>
      <c r="X4576" s="48">
        <v>5</v>
      </c>
      <c r="Y4576" s="48">
        <v>2004014</v>
      </c>
      <c r="Z4576" s="48">
        <v>5</v>
      </c>
      <c r="AC4576" s="48">
        <v>4</v>
      </c>
      <c r="AD4576" s="48">
        <v>4</v>
      </c>
      <c r="AE4576" s="48">
        <v>2</v>
      </c>
      <c r="AF4576" s="48">
        <v>1102009</v>
      </c>
    </row>
    <row r="4577" spans="1:32" ht="14.25">
      <c r="A4577" s="48">
        <v>4404721</v>
      </c>
      <c r="D4577" s="48" t="s">
        <v>3879</v>
      </c>
      <c r="E4577" s="48" t="s">
        <v>3851</v>
      </c>
      <c r="F4577" s="48" t="s">
        <v>8424</v>
      </c>
      <c r="G4577" s="48">
        <v>1</v>
      </c>
      <c r="H4577" s="48">
        <v>102</v>
      </c>
      <c r="I4577" s="48">
        <v>12091</v>
      </c>
      <c r="J4577" s="48">
        <v>5698</v>
      </c>
      <c r="K4577" s="48">
        <v>36844</v>
      </c>
      <c r="L4577" s="48">
        <v>0</v>
      </c>
      <c r="M4577" s="48">
        <v>1.5</v>
      </c>
      <c r="N4577" s="48">
        <v>0</v>
      </c>
      <c r="O4577" s="48">
        <v>0</v>
      </c>
      <c r="P4577" s="48">
        <v>2400</v>
      </c>
      <c r="Q4577" s="48">
        <v>0</v>
      </c>
      <c r="R4577" s="48">
        <v>0</v>
      </c>
      <c r="S4577" s="48">
        <v>1906007</v>
      </c>
      <c r="T4577" s="48">
        <v>1</v>
      </c>
      <c r="U4577" s="48">
        <v>1901007</v>
      </c>
      <c r="V4577" s="48">
        <v>5</v>
      </c>
      <c r="W4577" s="48">
        <v>1902007</v>
      </c>
      <c r="X4577" s="48">
        <v>5</v>
      </c>
      <c r="AB4577" s="48" t="s">
        <v>8425</v>
      </c>
      <c r="AF4577" s="48">
        <v>1101007</v>
      </c>
    </row>
    <row r="4578" spans="1:32" ht="14.25">
      <c r="A4578" s="48">
        <v>4404722</v>
      </c>
      <c r="D4578" s="48" t="s">
        <v>3881</v>
      </c>
      <c r="E4578" s="48" t="s">
        <v>544</v>
      </c>
      <c r="F4578" s="48" t="s">
        <v>8425</v>
      </c>
      <c r="G4578" s="48">
        <v>2</v>
      </c>
      <c r="H4578" s="48">
        <v>102</v>
      </c>
      <c r="I4578" s="48">
        <v>9739</v>
      </c>
      <c r="J4578" s="48">
        <v>4187</v>
      </c>
      <c r="K4578" s="48">
        <v>49795</v>
      </c>
      <c r="L4578" s="48">
        <v>0</v>
      </c>
      <c r="M4578" s="48">
        <v>1.5</v>
      </c>
      <c r="N4578" s="48">
        <v>0</v>
      </c>
      <c r="O4578" s="48">
        <v>0</v>
      </c>
      <c r="P4578" s="48">
        <v>2400</v>
      </c>
      <c r="Q4578" s="48">
        <v>0</v>
      </c>
      <c r="R4578" s="48">
        <v>0</v>
      </c>
      <c r="S4578" s="48">
        <v>2007003</v>
      </c>
      <c r="T4578" s="48">
        <v>1</v>
      </c>
      <c r="U4578" s="48">
        <v>2003003</v>
      </c>
      <c r="V4578" s="48">
        <v>5</v>
      </c>
      <c r="W4578" s="48">
        <v>2004008</v>
      </c>
      <c r="X4578" s="48">
        <v>5</v>
      </c>
      <c r="Y4578" s="48">
        <v>2004010</v>
      </c>
      <c r="Z4578" s="48">
        <v>5</v>
      </c>
      <c r="AC4578" s="48">
        <v>4</v>
      </c>
      <c r="AD4578" s="48">
        <v>4</v>
      </c>
      <c r="AE4578" s="48">
        <v>2</v>
      </c>
      <c r="AF4578" s="48">
        <v>1102003</v>
      </c>
    </row>
    <row r="4579" spans="1:32" ht="14.25">
      <c r="A4579" s="48">
        <v>4404731</v>
      </c>
      <c r="D4579" s="48" t="s">
        <v>3879</v>
      </c>
      <c r="E4579" s="48" t="s">
        <v>3853</v>
      </c>
      <c r="F4579" s="48" t="s">
        <v>8426</v>
      </c>
      <c r="G4579" s="48">
        <v>1</v>
      </c>
      <c r="H4579" s="48">
        <v>102</v>
      </c>
      <c r="I4579" s="48">
        <v>11531</v>
      </c>
      <c r="J4579" s="48">
        <v>5420</v>
      </c>
      <c r="K4579" s="48">
        <v>34033</v>
      </c>
      <c r="L4579" s="48">
        <v>0</v>
      </c>
      <c r="M4579" s="48">
        <v>1.5</v>
      </c>
      <c r="N4579" s="48">
        <v>0</v>
      </c>
      <c r="O4579" s="48">
        <v>0</v>
      </c>
      <c r="P4579" s="48">
        <v>2400</v>
      </c>
      <c r="Q4579" s="48">
        <v>0</v>
      </c>
      <c r="R4579" s="48">
        <v>0</v>
      </c>
      <c r="S4579" s="48">
        <v>1906011</v>
      </c>
      <c r="T4579" s="48">
        <v>1</v>
      </c>
      <c r="U4579" s="48">
        <v>1901011</v>
      </c>
      <c r="V4579" s="48">
        <v>5</v>
      </c>
      <c r="W4579" s="48">
        <v>1902011</v>
      </c>
      <c r="X4579" s="48">
        <v>5</v>
      </c>
      <c r="AB4579" s="48" t="s">
        <v>8427</v>
      </c>
      <c r="AF4579" s="48">
        <v>1101011</v>
      </c>
    </row>
    <row r="4580" spans="1:32" ht="14.25">
      <c r="A4580" s="48">
        <v>4404732</v>
      </c>
      <c r="D4580" s="48" t="s">
        <v>3881</v>
      </c>
      <c r="E4580" s="48" t="s">
        <v>558</v>
      </c>
      <c r="F4580" s="48" t="s">
        <v>8427</v>
      </c>
      <c r="G4580" s="48">
        <v>2</v>
      </c>
      <c r="H4580" s="48">
        <v>102</v>
      </c>
      <c r="I4580" s="48">
        <v>9543</v>
      </c>
      <c r="J4580" s="48">
        <v>4117</v>
      </c>
      <c r="K4580" s="48">
        <v>48485</v>
      </c>
      <c r="L4580" s="48">
        <v>0</v>
      </c>
      <c r="M4580" s="48">
        <v>1.5</v>
      </c>
      <c r="N4580" s="48">
        <v>0</v>
      </c>
      <c r="O4580" s="48">
        <v>0</v>
      </c>
      <c r="P4580" s="48">
        <v>2400</v>
      </c>
      <c r="Q4580" s="48">
        <v>0</v>
      </c>
      <c r="R4580" s="48">
        <v>0</v>
      </c>
      <c r="S4580" s="48">
        <v>2007017</v>
      </c>
      <c r="T4580" s="48">
        <v>1</v>
      </c>
      <c r="U4580" s="48">
        <v>2003017</v>
      </c>
      <c r="V4580" s="48">
        <v>5</v>
      </c>
      <c r="W4580" s="48">
        <v>2004008</v>
      </c>
      <c r="X4580" s="48">
        <v>5</v>
      </c>
      <c r="Y4580" s="48">
        <v>2004010</v>
      </c>
      <c r="Z4580" s="48">
        <v>5</v>
      </c>
      <c r="AC4580" s="48">
        <v>4</v>
      </c>
      <c r="AD4580" s="48">
        <v>4</v>
      </c>
      <c r="AE4580" s="48">
        <v>3</v>
      </c>
      <c r="AF4580" s="48">
        <v>1102017</v>
      </c>
    </row>
    <row r="4581" spans="1:32" ht="14.25">
      <c r="A4581" s="48">
        <v>4404811</v>
      </c>
      <c r="D4581" s="48" t="s">
        <v>3879</v>
      </c>
      <c r="E4581" s="48" t="s">
        <v>1043</v>
      </c>
      <c r="F4581" s="48" t="s">
        <v>8428</v>
      </c>
      <c r="G4581" s="48">
        <v>1</v>
      </c>
      <c r="H4581" s="48">
        <v>103</v>
      </c>
      <c r="I4581" s="48">
        <v>11673</v>
      </c>
      <c r="J4581" s="48">
        <v>5541</v>
      </c>
      <c r="K4581" s="48">
        <v>34759</v>
      </c>
      <c r="L4581" s="48">
        <v>0</v>
      </c>
      <c r="M4581" s="48">
        <v>1.5</v>
      </c>
      <c r="N4581" s="48">
        <v>0</v>
      </c>
      <c r="O4581" s="48">
        <v>0</v>
      </c>
      <c r="P4581" s="48">
        <v>2400</v>
      </c>
      <c r="Q4581" s="48">
        <v>0</v>
      </c>
      <c r="R4581" s="48">
        <v>0</v>
      </c>
      <c r="S4581" s="48">
        <v>1906005</v>
      </c>
      <c r="T4581" s="48">
        <v>1</v>
      </c>
      <c r="U4581" s="48">
        <v>1901005</v>
      </c>
      <c r="V4581" s="48">
        <v>5</v>
      </c>
      <c r="W4581" s="48">
        <v>1902005</v>
      </c>
      <c r="X4581" s="48">
        <v>5</v>
      </c>
      <c r="AB4581" s="48" t="s">
        <v>8429</v>
      </c>
      <c r="AF4581" s="48">
        <v>1101005</v>
      </c>
    </row>
    <row r="4582" spans="1:32" ht="14.25">
      <c r="A4582" s="48">
        <v>4404812</v>
      </c>
      <c r="D4582" s="48" t="s">
        <v>3881</v>
      </c>
      <c r="E4582" s="48" t="s">
        <v>542</v>
      </c>
      <c r="F4582" s="48" t="s">
        <v>8429</v>
      </c>
      <c r="G4582" s="48">
        <v>2</v>
      </c>
      <c r="H4582" s="48">
        <v>103</v>
      </c>
      <c r="I4582" s="48">
        <v>9715</v>
      </c>
      <c r="J4582" s="48">
        <v>4249</v>
      </c>
      <c r="K4582" s="48">
        <v>49641</v>
      </c>
      <c r="L4582" s="48">
        <v>0</v>
      </c>
      <c r="M4582" s="48">
        <v>1.5</v>
      </c>
      <c r="N4582" s="48">
        <v>0</v>
      </c>
      <c r="O4582" s="48">
        <v>0</v>
      </c>
      <c r="P4582" s="48">
        <v>2400</v>
      </c>
      <c r="Q4582" s="48">
        <v>0</v>
      </c>
      <c r="R4582" s="48">
        <v>0</v>
      </c>
      <c r="S4582" s="48">
        <v>2007001</v>
      </c>
      <c r="T4582" s="48">
        <v>1</v>
      </c>
      <c r="U4582" s="48">
        <v>2003001</v>
      </c>
      <c r="V4582" s="48">
        <v>5</v>
      </c>
      <c r="W4582" s="48">
        <v>2004001</v>
      </c>
      <c r="X4582" s="48">
        <v>5</v>
      </c>
      <c r="Y4582" s="48">
        <v>2004006</v>
      </c>
      <c r="Z4582" s="48">
        <v>5</v>
      </c>
      <c r="AC4582" s="48">
        <v>4</v>
      </c>
      <c r="AD4582" s="48">
        <v>4</v>
      </c>
      <c r="AE4582" s="48">
        <v>1</v>
      </c>
      <c r="AF4582" s="48">
        <v>1102001</v>
      </c>
    </row>
    <row r="4583" spans="1:32" ht="14.25">
      <c r="A4583" s="48">
        <v>4404821</v>
      </c>
      <c r="D4583" s="48" t="s">
        <v>3879</v>
      </c>
      <c r="E4583" s="48" t="s">
        <v>513</v>
      </c>
      <c r="F4583" s="48" t="s">
        <v>8430</v>
      </c>
      <c r="G4583" s="48">
        <v>1</v>
      </c>
      <c r="H4583" s="48">
        <v>103</v>
      </c>
      <c r="I4583" s="48">
        <v>12245</v>
      </c>
      <c r="J4583" s="48">
        <v>5824</v>
      </c>
      <c r="K4583" s="48">
        <v>37629</v>
      </c>
      <c r="L4583" s="48">
        <v>0</v>
      </c>
      <c r="M4583" s="48">
        <v>1.5</v>
      </c>
      <c r="N4583" s="48">
        <v>0</v>
      </c>
      <c r="O4583" s="48">
        <v>0</v>
      </c>
      <c r="P4583" s="48">
        <v>2400</v>
      </c>
      <c r="Q4583" s="48">
        <v>0</v>
      </c>
      <c r="R4583" s="48">
        <v>0</v>
      </c>
      <c r="S4583" s="48">
        <v>1906004</v>
      </c>
      <c r="T4583" s="48">
        <v>1</v>
      </c>
      <c r="U4583" s="48">
        <v>1901004</v>
      </c>
      <c r="V4583" s="48">
        <v>5</v>
      </c>
      <c r="W4583" s="48">
        <v>1902004</v>
      </c>
      <c r="X4583" s="48">
        <v>5</v>
      </c>
      <c r="AB4583" s="48" t="s">
        <v>8431</v>
      </c>
      <c r="AF4583" s="48">
        <v>1101004</v>
      </c>
    </row>
    <row r="4584" spans="1:32" ht="14.25">
      <c r="A4584" s="48">
        <v>4404822</v>
      </c>
      <c r="D4584" s="48" t="s">
        <v>3881</v>
      </c>
      <c r="E4584" s="48" t="s">
        <v>547</v>
      </c>
      <c r="F4584" s="48" t="s">
        <v>8431</v>
      </c>
      <c r="G4584" s="48">
        <v>2</v>
      </c>
      <c r="H4584" s="48">
        <v>103</v>
      </c>
      <c r="I4584" s="48">
        <v>9915</v>
      </c>
      <c r="J4584" s="48">
        <v>4320</v>
      </c>
      <c r="K4584" s="48">
        <v>50965</v>
      </c>
      <c r="L4584" s="48">
        <v>0</v>
      </c>
      <c r="M4584" s="48">
        <v>1.5</v>
      </c>
      <c r="N4584" s="48">
        <v>0</v>
      </c>
      <c r="O4584" s="48">
        <v>0</v>
      </c>
      <c r="P4584" s="48">
        <v>2400</v>
      </c>
      <c r="Q4584" s="48">
        <v>0</v>
      </c>
      <c r="R4584" s="48">
        <v>0</v>
      </c>
      <c r="S4584" s="48">
        <v>2007006</v>
      </c>
      <c r="T4584" s="48">
        <v>1</v>
      </c>
      <c r="U4584" s="48">
        <v>2003006</v>
      </c>
      <c r="V4584" s="48">
        <v>5</v>
      </c>
      <c r="W4584" s="48">
        <v>2004010</v>
      </c>
      <c r="X4584" s="48">
        <v>5</v>
      </c>
      <c r="Y4584" s="48">
        <v>2004008</v>
      </c>
      <c r="Z4584" s="48">
        <v>5</v>
      </c>
      <c r="AC4584" s="48">
        <v>4</v>
      </c>
      <c r="AD4584" s="48">
        <v>4</v>
      </c>
      <c r="AE4584" s="48">
        <v>2</v>
      </c>
      <c r="AF4584" s="48">
        <v>1102006</v>
      </c>
    </row>
    <row r="4585" spans="1:32" ht="14.25">
      <c r="A4585" s="48">
        <v>4404831</v>
      </c>
      <c r="D4585" s="48" t="s">
        <v>3879</v>
      </c>
      <c r="E4585" s="48" t="s">
        <v>3851</v>
      </c>
      <c r="F4585" s="48" t="s">
        <v>8432</v>
      </c>
      <c r="G4585" s="48">
        <v>1</v>
      </c>
      <c r="H4585" s="48">
        <v>103</v>
      </c>
      <c r="I4585" s="48">
        <v>11673</v>
      </c>
      <c r="J4585" s="48">
        <v>5541</v>
      </c>
      <c r="K4585" s="48">
        <v>34759</v>
      </c>
      <c r="L4585" s="48">
        <v>0</v>
      </c>
      <c r="M4585" s="48">
        <v>1.5</v>
      </c>
      <c r="N4585" s="48">
        <v>0</v>
      </c>
      <c r="O4585" s="48">
        <v>0</v>
      </c>
      <c r="P4585" s="48">
        <v>2400</v>
      </c>
      <c r="Q4585" s="48">
        <v>0</v>
      </c>
      <c r="R4585" s="48">
        <v>0</v>
      </c>
      <c r="S4585" s="48">
        <v>1906007</v>
      </c>
      <c r="T4585" s="48">
        <v>1</v>
      </c>
      <c r="U4585" s="48">
        <v>1901007</v>
      </c>
      <c r="V4585" s="48">
        <v>5</v>
      </c>
      <c r="W4585" s="48">
        <v>1902007</v>
      </c>
      <c r="X4585" s="48">
        <v>5</v>
      </c>
      <c r="AB4585" s="48" t="s">
        <v>8433</v>
      </c>
      <c r="AF4585" s="48">
        <v>1101007</v>
      </c>
    </row>
    <row r="4586" spans="1:32" ht="14.25">
      <c r="A4586" s="48">
        <v>4404832</v>
      </c>
      <c r="D4586" s="48" t="s">
        <v>3881</v>
      </c>
      <c r="E4586" s="48" t="s">
        <v>551</v>
      </c>
      <c r="F4586" s="48" t="s">
        <v>8433</v>
      </c>
      <c r="G4586" s="48">
        <v>2</v>
      </c>
      <c r="H4586" s="48">
        <v>103</v>
      </c>
      <c r="I4586" s="48">
        <v>9715</v>
      </c>
      <c r="J4586" s="48">
        <v>4249</v>
      </c>
      <c r="K4586" s="48">
        <v>49641</v>
      </c>
      <c r="L4586" s="48">
        <v>0</v>
      </c>
      <c r="M4586" s="48">
        <v>1.5</v>
      </c>
      <c r="N4586" s="48">
        <v>0</v>
      </c>
      <c r="O4586" s="48">
        <v>0</v>
      </c>
      <c r="P4586" s="48">
        <v>2400</v>
      </c>
      <c r="Q4586" s="48">
        <v>0</v>
      </c>
      <c r="R4586" s="48">
        <v>0</v>
      </c>
      <c r="S4586" s="48">
        <v>2007010</v>
      </c>
      <c r="T4586" s="48">
        <v>1</v>
      </c>
      <c r="U4586" s="48">
        <v>2003010</v>
      </c>
      <c r="V4586" s="48">
        <v>5</v>
      </c>
      <c r="W4586" s="48">
        <v>2004015</v>
      </c>
      <c r="X4586" s="48">
        <v>5</v>
      </c>
      <c r="Y4586" s="48">
        <v>2004012</v>
      </c>
      <c r="Z4586" s="48">
        <v>5</v>
      </c>
      <c r="AC4586" s="48">
        <v>4</v>
      </c>
      <c r="AD4586" s="48">
        <v>4</v>
      </c>
      <c r="AE4586" s="48">
        <v>3</v>
      </c>
      <c r="AF4586" s="48">
        <v>1102010</v>
      </c>
    </row>
    <row r="4587" spans="1:32" ht="14.25">
      <c r="A4587" s="48">
        <v>4404911</v>
      </c>
      <c r="D4587" s="48" t="s">
        <v>3879</v>
      </c>
      <c r="E4587" s="48" t="s">
        <v>3839</v>
      </c>
      <c r="F4587" s="48" t="s">
        <v>8434</v>
      </c>
      <c r="G4587" s="48">
        <v>1</v>
      </c>
      <c r="H4587" s="48">
        <v>104</v>
      </c>
      <c r="I4587" s="48">
        <v>11824</v>
      </c>
      <c r="J4587" s="48">
        <v>5590</v>
      </c>
      <c r="K4587" s="48">
        <v>35425</v>
      </c>
      <c r="L4587" s="48">
        <v>0</v>
      </c>
      <c r="M4587" s="48">
        <v>1.5</v>
      </c>
      <c r="N4587" s="48">
        <v>0</v>
      </c>
      <c r="O4587" s="48">
        <v>0</v>
      </c>
      <c r="P4587" s="48">
        <v>2400</v>
      </c>
      <c r="Q4587" s="48">
        <v>0</v>
      </c>
      <c r="R4587" s="48">
        <v>0</v>
      </c>
      <c r="S4587" s="48">
        <v>1906012</v>
      </c>
      <c r="T4587" s="48">
        <v>1</v>
      </c>
      <c r="U4587" s="48">
        <v>1901012</v>
      </c>
      <c r="V4587" s="48">
        <v>5</v>
      </c>
      <c r="W4587" s="48">
        <v>1902012</v>
      </c>
      <c r="X4587" s="48">
        <v>5</v>
      </c>
      <c r="AB4587" s="48" t="s">
        <v>8435</v>
      </c>
      <c r="AF4587" s="48">
        <v>1101012</v>
      </c>
    </row>
    <row r="4588" spans="1:32" ht="14.25">
      <c r="A4588" s="48">
        <v>4404912</v>
      </c>
      <c r="D4588" s="48" t="s">
        <v>3881</v>
      </c>
      <c r="E4588" s="48" t="s">
        <v>559</v>
      </c>
      <c r="F4588" s="48" t="s">
        <v>8435</v>
      </c>
      <c r="G4588" s="48">
        <v>2</v>
      </c>
      <c r="H4588" s="48">
        <v>104</v>
      </c>
      <c r="I4588" s="48">
        <v>9896</v>
      </c>
      <c r="J4588" s="48">
        <v>4309</v>
      </c>
      <c r="K4588" s="48">
        <v>50738</v>
      </c>
      <c r="L4588" s="48">
        <v>0</v>
      </c>
      <c r="M4588" s="48">
        <v>1.5</v>
      </c>
      <c r="N4588" s="48">
        <v>0</v>
      </c>
      <c r="O4588" s="48">
        <v>0</v>
      </c>
      <c r="P4588" s="48">
        <v>2400</v>
      </c>
      <c r="Q4588" s="48">
        <v>0</v>
      </c>
      <c r="R4588" s="48">
        <v>0</v>
      </c>
      <c r="S4588" s="48">
        <v>2007018</v>
      </c>
      <c r="T4588" s="48">
        <v>1</v>
      </c>
      <c r="U4588" s="48">
        <v>2003018</v>
      </c>
      <c r="V4588" s="48">
        <v>5</v>
      </c>
      <c r="W4588" s="48">
        <v>2004012</v>
      </c>
      <c r="X4588" s="48">
        <v>5</v>
      </c>
      <c r="Y4588" s="48">
        <v>2004010</v>
      </c>
      <c r="Z4588" s="48">
        <v>5</v>
      </c>
      <c r="AC4588" s="48">
        <v>4</v>
      </c>
      <c r="AD4588" s="48">
        <v>4</v>
      </c>
      <c r="AE4588" s="48">
        <v>2</v>
      </c>
      <c r="AF4588" s="48">
        <v>1102018</v>
      </c>
    </row>
    <row r="4589" spans="1:32" ht="14.25">
      <c r="A4589" s="48">
        <v>4404921</v>
      </c>
      <c r="D4589" s="48" t="s">
        <v>3879</v>
      </c>
      <c r="E4589" s="48" t="s">
        <v>3801</v>
      </c>
      <c r="F4589" s="48" t="s">
        <v>8436</v>
      </c>
      <c r="G4589" s="48">
        <v>1</v>
      </c>
      <c r="H4589" s="48">
        <v>104</v>
      </c>
      <c r="I4589" s="48">
        <v>12409</v>
      </c>
      <c r="J4589" s="48">
        <v>5879</v>
      </c>
      <c r="K4589" s="48">
        <v>38355</v>
      </c>
      <c r="L4589" s="48">
        <v>0</v>
      </c>
      <c r="M4589" s="48">
        <v>1.5</v>
      </c>
      <c r="N4589" s="48">
        <v>0</v>
      </c>
      <c r="O4589" s="48">
        <v>0</v>
      </c>
      <c r="P4589" s="48">
        <v>2400</v>
      </c>
      <c r="Q4589" s="48">
        <v>0</v>
      </c>
      <c r="R4589" s="48">
        <v>0</v>
      </c>
      <c r="S4589" s="48">
        <v>1906008</v>
      </c>
      <c r="T4589" s="48">
        <v>1</v>
      </c>
      <c r="U4589" s="48">
        <v>1901008</v>
      </c>
      <c r="V4589" s="48">
        <v>5</v>
      </c>
      <c r="W4589" s="48">
        <v>1902008</v>
      </c>
      <c r="X4589" s="48">
        <v>5</v>
      </c>
      <c r="AB4589" s="48" t="s">
        <v>8437</v>
      </c>
      <c r="AF4589" s="48">
        <v>1101008</v>
      </c>
    </row>
    <row r="4590" spans="1:32" ht="14.25">
      <c r="A4590" s="48">
        <v>4404922</v>
      </c>
      <c r="D4590" s="48" t="s">
        <v>3881</v>
      </c>
      <c r="E4590" s="48" t="s">
        <v>554</v>
      </c>
      <c r="F4590" s="48" t="s">
        <v>8437</v>
      </c>
      <c r="G4590" s="48">
        <v>2</v>
      </c>
      <c r="H4590" s="48">
        <v>104</v>
      </c>
      <c r="I4590" s="48">
        <v>10101</v>
      </c>
      <c r="J4590" s="48">
        <v>4382</v>
      </c>
      <c r="K4590" s="48">
        <v>52077</v>
      </c>
      <c r="L4590" s="48">
        <v>0</v>
      </c>
      <c r="M4590" s="48">
        <v>1.5</v>
      </c>
      <c r="N4590" s="48">
        <v>0</v>
      </c>
      <c r="O4590" s="48">
        <v>0</v>
      </c>
      <c r="P4590" s="48">
        <v>2400</v>
      </c>
      <c r="Q4590" s="48">
        <v>0</v>
      </c>
      <c r="R4590" s="48">
        <v>0</v>
      </c>
      <c r="S4590" s="48">
        <v>2007013</v>
      </c>
      <c r="T4590" s="48">
        <v>1</v>
      </c>
      <c r="U4590" s="48">
        <v>2003013</v>
      </c>
      <c r="V4590" s="48">
        <v>5</v>
      </c>
      <c r="W4590" s="48">
        <v>2004008</v>
      </c>
      <c r="X4590" s="48">
        <v>5</v>
      </c>
      <c r="Y4590" s="48">
        <v>2004010</v>
      </c>
      <c r="Z4590" s="48">
        <v>5</v>
      </c>
      <c r="AC4590" s="48">
        <v>4</v>
      </c>
      <c r="AD4590" s="48">
        <v>4</v>
      </c>
      <c r="AE4590" s="48">
        <v>3</v>
      </c>
      <c r="AF4590" s="48">
        <v>1102013</v>
      </c>
    </row>
    <row r="4591" spans="1:32" ht="14.25">
      <c r="A4591" s="48">
        <v>4404931</v>
      </c>
      <c r="D4591" s="48" t="s">
        <v>3879</v>
      </c>
      <c r="E4591" s="48" t="s">
        <v>3823</v>
      </c>
      <c r="F4591" s="48" t="s">
        <v>8438</v>
      </c>
      <c r="G4591" s="48">
        <v>1</v>
      </c>
      <c r="H4591" s="48">
        <v>104</v>
      </c>
      <c r="I4591" s="48">
        <v>11824</v>
      </c>
      <c r="J4591" s="48">
        <v>5590</v>
      </c>
      <c r="K4591" s="48">
        <v>35425</v>
      </c>
      <c r="L4591" s="48">
        <v>0</v>
      </c>
      <c r="M4591" s="48">
        <v>1.5</v>
      </c>
      <c r="N4591" s="48">
        <v>0</v>
      </c>
      <c r="O4591" s="48">
        <v>0</v>
      </c>
      <c r="P4591" s="48">
        <v>2400</v>
      </c>
      <c r="Q4591" s="48">
        <v>0</v>
      </c>
      <c r="R4591" s="48">
        <v>0</v>
      </c>
      <c r="S4591" s="48">
        <v>1906009</v>
      </c>
      <c r="T4591" s="48">
        <v>1</v>
      </c>
      <c r="U4591" s="48">
        <v>1901009</v>
      </c>
      <c r="V4591" s="48">
        <v>5</v>
      </c>
      <c r="W4591" s="48">
        <v>1902009</v>
      </c>
      <c r="X4591" s="48">
        <v>5</v>
      </c>
      <c r="AB4591" s="48" t="s">
        <v>8439</v>
      </c>
      <c r="AF4591" s="48">
        <v>1101009</v>
      </c>
    </row>
    <row r="4592" spans="1:32" ht="14.25">
      <c r="A4592" s="48">
        <v>4404932</v>
      </c>
      <c r="D4592" s="48" t="s">
        <v>3881</v>
      </c>
      <c r="E4592" s="48" t="s">
        <v>555</v>
      </c>
      <c r="F4592" s="48" t="s">
        <v>8439</v>
      </c>
      <c r="G4592" s="48">
        <v>2</v>
      </c>
      <c r="H4592" s="48">
        <v>104</v>
      </c>
      <c r="I4592" s="48">
        <v>9896</v>
      </c>
      <c r="J4592" s="48">
        <v>4309</v>
      </c>
      <c r="K4592" s="48">
        <v>50738</v>
      </c>
      <c r="L4592" s="48">
        <v>0</v>
      </c>
      <c r="M4592" s="48">
        <v>1.5</v>
      </c>
      <c r="N4592" s="48">
        <v>0</v>
      </c>
      <c r="O4592" s="48">
        <v>0</v>
      </c>
      <c r="P4592" s="48">
        <v>2400</v>
      </c>
      <c r="Q4592" s="48">
        <v>0</v>
      </c>
      <c r="R4592" s="48">
        <v>0</v>
      </c>
      <c r="S4592" s="48">
        <v>2007014</v>
      </c>
      <c r="T4592" s="48">
        <v>1</v>
      </c>
      <c r="U4592" s="48">
        <v>2003014</v>
      </c>
      <c r="V4592" s="48">
        <v>5</v>
      </c>
      <c r="W4592" s="48">
        <v>2004002</v>
      </c>
      <c r="X4592" s="48">
        <v>5</v>
      </c>
      <c r="Y4592" s="48">
        <v>2004006</v>
      </c>
      <c r="Z4592" s="48">
        <v>5</v>
      </c>
      <c r="AC4592" s="48">
        <v>4</v>
      </c>
      <c r="AD4592" s="48">
        <v>4</v>
      </c>
      <c r="AE4592" s="48">
        <v>1</v>
      </c>
      <c r="AF4592" s="48">
        <v>1102014</v>
      </c>
    </row>
    <row r="4593" spans="1:32" ht="14.25">
      <c r="A4593" s="48">
        <v>4405011</v>
      </c>
      <c r="D4593" s="48" t="s">
        <v>3879</v>
      </c>
      <c r="E4593" s="48" t="s">
        <v>3781</v>
      </c>
      <c r="F4593" s="48" t="s">
        <v>8440</v>
      </c>
      <c r="G4593" s="48">
        <v>1</v>
      </c>
      <c r="H4593" s="48">
        <v>105</v>
      </c>
      <c r="I4593" s="48">
        <v>12145</v>
      </c>
      <c r="J4593" s="48">
        <v>5720</v>
      </c>
      <c r="K4593" s="48">
        <v>36287</v>
      </c>
      <c r="L4593" s="48">
        <v>0</v>
      </c>
      <c r="M4593" s="48">
        <v>1.5</v>
      </c>
      <c r="N4593" s="48">
        <v>0</v>
      </c>
      <c r="O4593" s="48">
        <v>0</v>
      </c>
      <c r="P4593" s="48">
        <v>2700</v>
      </c>
      <c r="Q4593" s="48">
        <v>0</v>
      </c>
      <c r="R4593" s="48">
        <v>0</v>
      </c>
      <c r="S4593" s="48">
        <v>1906001</v>
      </c>
      <c r="T4593" s="48">
        <v>1</v>
      </c>
      <c r="U4593" s="48">
        <v>1901001</v>
      </c>
      <c r="V4593" s="48">
        <v>5</v>
      </c>
      <c r="W4593" s="48">
        <v>1902001</v>
      </c>
      <c r="X4593" s="48">
        <v>5</v>
      </c>
      <c r="AB4593" s="48" t="s">
        <v>8441</v>
      </c>
      <c r="AF4593" s="48">
        <v>1101001</v>
      </c>
    </row>
    <row r="4594" spans="1:32" ht="14.25">
      <c r="A4594" s="48">
        <v>4405012</v>
      </c>
      <c r="D4594" s="48" t="s">
        <v>3881</v>
      </c>
      <c r="E4594" s="48" t="s">
        <v>3852</v>
      </c>
      <c r="F4594" s="48" t="s">
        <v>8441</v>
      </c>
      <c r="G4594" s="48">
        <v>2</v>
      </c>
      <c r="H4594" s="48">
        <v>105</v>
      </c>
      <c r="I4594" s="48">
        <v>10287</v>
      </c>
      <c r="J4594" s="48">
        <v>4464</v>
      </c>
      <c r="K4594" s="48">
        <v>52535</v>
      </c>
      <c r="L4594" s="48">
        <v>0</v>
      </c>
      <c r="M4594" s="48">
        <v>1.5</v>
      </c>
      <c r="N4594" s="48">
        <v>0</v>
      </c>
      <c r="O4594" s="48">
        <v>0</v>
      </c>
      <c r="P4594" s="48">
        <v>2700</v>
      </c>
      <c r="Q4594" s="48">
        <v>0</v>
      </c>
      <c r="R4594" s="48">
        <v>0</v>
      </c>
      <c r="S4594" s="48">
        <v>2007002</v>
      </c>
      <c r="T4594" s="48">
        <v>1</v>
      </c>
      <c r="U4594" s="48">
        <v>2003002</v>
      </c>
      <c r="V4594" s="48">
        <v>5</v>
      </c>
      <c r="W4594" s="48">
        <v>2004004</v>
      </c>
      <c r="X4594" s="48">
        <v>5</v>
      </c>
      <c r="Y4594" s="48">
        <v>2004005</v>
      </c>
      <c r="Z4594" s="48">
        <v>5</v>
      </c>
      <c r="AC4594" s="48">
        <v>4</v>
      </c>
      <c r="AD4594" s="48">
        <v>4</v>
      </c>
      <c r="AE4594" s="48">
        <v>1</v>
      </c>
      <c r="AF4594" s="48">
        <v>1102002</v>
      </c>
    </row>
    <row r="4595" spans="1:32" ht="14.25">
      <c r="A4595" s="48">
        <v>4405021</v>
      </c>
      <c r="D4595" s="48" t="s">
        <v>3879</v>
      </c>
      <c r="E4595" s="48" t="s">
        <v>3859</v>
      </c>
      <c r="F4595" s="48" t="s">
        <v>8442</v>
      </c>
      <c r="G4595" s="48">
        <v>1</v>
      </c>
      <c r="H4595" s="48">
        <v>105</v>
      </c>
      <c r="I4595" s="48">
        <v>12657</v>
      </c>
      <c r="J4595" s="48">
        <v>5972</v>
      </c>
      <c r="K4595" s="48">
        <v>38845</v>
      </c>
      <c r="L4595" s="48">
        <v>0</v>
      </c>
      <c r="M4595" s="48">
        <v>1.5</v>
      </c>
      <c r="N4595" s="48">
        <v>0</v>
      </c>
      <c r="O4595" s="48">
        <v>0</v>
      </c>
      <c r="P4595" s="48">
        <v>2400</v>
      </c>
      <c r="Q4595" s="48">
        <v>0</v>
      </c>
      <c r="R4595" s="48">
        <v>0</v>
      </c>
      <c r="S4595" s="48">
        <v>1906003</v>
      </c>
      <c r="T4595" s="48">
        <v>1</v>
      </c>
      <c r="U4595" s="48">
        <v>1901003</v>
      </c>
      <c r="V4595" s="48">
        <v>5</v>
      </c>
      <c r="W4595" s="48">
        <v>1902003</v>
      </c>
      <c r="X4595" s="48">
        <v>5</v>
      </c>
      <c r="AB4595" s="48" t="s">
        <v>8443</v>
      </c>
      <c r="AF4595" s="48">
        <v>1101003</v>
      </c>
    </row>
    <row r="4596" spans="1:32" ht="14.25">
      <c r="A4596" s="48">
        <v>4405022</v>
      </c>
      <c r="D4596" s="48" t="s">
        <v>3881</v>
      </c>
      <c r="E4596" s="48" t="s">
        <v>546</v>
      </c>
      <c r="F4596" s="48" t="s">
        <v>8443</v>
      </c>
      <c r="G4596" s="48">
        <v>2</v>
      </c>
      <c r="H4596" s="48">
        <v>105</v>
      </c>
      <c r="I4596" s="48">
        <v>10372</v>
      </c>
      <c r="J4596" s="48">
        <v>4481</v>
      </c>
      <c r="K4596" s="48">
        <v>52953</v>
      </c>
      <c r="L4596" s="48">
        <v>0</v>
      </c>
      <c r="M4596" s="48">
        <v>1.5</v>
      </c>
      <c r="N4596" s="48">
        <v>0</v>
      </c>
      <c r="O4596" s="48">
        <v>0</v>
      </c>
      <c r="P4596" s="48">
        <v>2400</v>
      </c>
      <c r="Q4596" s="48">
        <v>0</v>
      </c>
      <c r="R4596" s="48">
        <v>0</v>
      </c>
      <c r="S4596" s="48">
        <v>2007005</v>
      </c>
      <c r="T4596" s="48">
        <v>1</v>
      </c>
      <c r="U4596" s="48">
        <v>2003005</v>
      </c>
      <c r="V4596" s="48">
        <v>5</v>
      </c>
      <c r="W4596" s="48">
        <v>2004012</v>
      </c>
      <c r="X4596" s="48">
        <v>5</v>
      </c>
      <c r="Y4596" s="48">
        <v>2004014</v>
      </c>
      <c r="Z4596" s="48">
        <v>5</v>
      </c>
      <c r="AC4596" s="48">
        <v>4</v>
      </c>
      <c r="AD4596" s="48">
        <v>4</v>
      </c>
      <c r="AE4596" s="48">
        <v>3</v>
      </c>
      <c r="AF4596" s="48">
        <v>1102005</v>
      </c>
    </row>
    <row r="4597" spans="1:32" ht="14.25">
      <c r="A4597" s="48">
        <v>4405031</v>
      </c>
      <c r="D4597" s="48" t="s">
        <v>3879</v>
      </c>
      <c r="E4597" s="48" t="s">
        <v>3849</v>
      </c>
      <c r="F4597" s="48" t="s">
        <v>8444</v>
      </c>
      <c r="G4597" s="48">
        <v>1</v>
      </c>
      <c r="H4597" s="48">
        <v>105</v>
      </c>
      <c r="I4597" s="48">
        <v>12060</v>
      </c>
      <c r="J4597" s="48">
        <v>5677</v>
      </c>
      <c r="K4597" s="48">
        <v>35856</v>
      </c>
      <c r="L4597" s="48">
        <v>0</v>
      </c>
      <c r="M4597" s="48">
        <v>1.5</v>
      </c>
      <c r="N4597" s="48">
        <v>0</v>
      </c>
      <c r="O4597" s="48">
        <v>0</v>
      </c>
      <c r="P4597" s="48">
        <v>2400</v>
      </c>
      <c r="Q4597" s="48">
        <v>0</v>
      </c>
      <c r="R4597" s="48">
        <v>0</v>
      </c>
      <c r="S4597" s="48">
        <v>1906014</v>
      </c>
      <c r="T4597" s="48">
        <v>1</v>
      </c>
      <c r="U4597" s="48">
        <v>1901014</v>
      </c>
      <c r="V4597" s="48">
        <v>5</v>
      </c>
      <c r="W4597" s="48">
        <v>1902014</v>
      </c>
      <c r="X4597" s="48">
        <v>5</v>
      </c>
      <c r="AB4597" s="48" t="s">
        <v>8445</v>
      </c>
      <c r="AF4597" s="48">
        <v>1101014</v>
      </c>
    </row>
    <row r="4598" spans="1:32" ht="14.25">
      <c r="A4598" s="48">
        <v>4405032</v>
      </c>
      <c r="D4598" s="48" t="s">
        <v>3881</v>
      </c>
      <c r="E4598" s="48" t="s">
        <v>561</v>
      </c>
      <c r="F4598" s="48" t="s">
        <v>8445</v>
      </c>
      <c r="G4598" s="48">
        <v>2</v>
      </c>
      <c r="H4598" s="48">
        <v>105</v>
      </c>
      <c r="I4598" s="48">
        <v>10163</v>
      </c>
      <c r="J4598" s="48">
        <v>4407</v>
      </c>
      <c r="K4598" s="48">
        <v>51599</v>
      </c>
      <c r="L4598" s="48">
        <v>0</v>
      </c>
      <c r="M4598" s="48">
        <v>1.5</v>
      </c>
      <c r="N4598" s="48">
        <v>0</v>
      </c>
      <c r="O4598" s="48">
        <v>0</v>
      </c>
      <c r="P4598" s="48">
        <v>2400</v>
      </c>
      <c r="Q4598" s="48">
        <v>0</v>
      </c>
      <c r="R4598" s="48">
        <v>0</v>
      </c>
      <c r="S4598" s="48">
        <v>2007020</v>
      </c>
      <c r="T4598" s="48">
        <v>1</v>
      </c>
      <c r="U4598" s="48">
        <v>2003020</v>
      </c>
      <c r="V4598" s="48">
        <v>5</v>
      </c>
      <c r="W4598" s="48">
        <v>2004008</v>
      </c>
      <c r="X4598" s="48">
        <v>5</v>
      </c>
      <c r="Y4598" s="48">
        <v>2004010</v>
      </c>
      <c r="Z4598" s="48">
        <v>5</v>
      </c>
      <c r="AC4598" s="48">
        <v>4</v>
      </c>
      <c r="AD4598" s="48">
        <v>4</v>
      </c>
      <c r="AE4598" s="48">
        <v>2</v>
      </c>
      <c r="AF4598" s="48">
        <v>1102020</v>
      </c>
    </row>
    <row r="4599" spans="1:32" ht="14.25">
      <c r="A4599" s="48">
        <v>4405111</v>
      </c>
      <c r="D4599" s="48" t="s">
        <v>3879</v>
      </c>
      <c r="E4599" s="48" t="s">
        <v>3839</v>
      </c>
      <c r="F4599" s="48" t="s">
        <v>8446</v>
      </c>
      <c r="G4599" s="48">
        <v>1</v>
      </c>
      <c r="H4599" s="48">
        <v>105</v>
      </c>
      <c r="I4599" s="48">
        <v>13077</v>
      </c>
      <c r="J4599" s="48">
        <v>6087</v>
      </c>
      <c r="K4599" s="48">
        <v>39331</v>
      </c>
      <c r="L4599" s="48">
        <v>0</v>
      </c>
      <c r="M4599" s="48">
        <v>1.5</v>
      </c>
      <c r="N4599" s="48">
        <v>0</v>
      </c>
      <c r="O4599" s="48">
        <v>0</v>
      </c>
      <c r="P4599" s="48">
        <v>2700</v>
      </c>
      <c r="Q4599" s="48">
        <v>0</v>
      </c>
      <c r="R4599" s="48">
        <v>0</v>
      </c>
      <c r="S4599" s="48">
        <v>1906012</v>
      </c>
      <c r="T4599" s="48">
        <v>1</v>
      </c>
      <c r="U4599" s="48">
        <v>1901012</v>
      </c>
      <c r="V4599" s="48">
        <v>6</v>
      </c>
      <c r="W4599" s="48">
        <v>1902012</v>
      </c>
      <c r="X4599" s="48">
        <v>6</v>
      </c>
      <c r="AB4599" s="48" t="s">
        <v>8447</v>
      </c>
      <c r="AF4599" s="48">
        <v>1101012</v>
      </c>
    </row>
    <row r="4600" spans="1:32" ht="14.25">
      <c r="A4600" s="48">
        <v>4405112</v>
      </c>
      <c r="D4600" s="48" t="s">
        <v>3881</v>
      </c>
      <c r="E4600" s="48" t="s">
        <v>559</v>
      </c>
      <c r="F4600" s="48" t="s">
        <v>8447</v>
      </c>
      <c r="G4600" s="48">
        <v>2</v>
      </c>
      <c r="H4600" s="48">
        <v>105</v>
      </c>
      <c r="I4600" s="48">
        <v>11332</v>
      </c>
      <c r="J4600" s="48">
        <v>4894</v>
      </c>
      <c r="K4600" s="48">
        <v>58760</v>
      </c>
      <c r="L4600" s="48">
        <v>0</v>
      </c>
      <c r="M4600" s="48">
        <v>1.5</v>
      </c>
      <c r="N4600" s="48">
        <v>0</v>
      </c>
      <c r="O4600" s="48">
        <v>0</v>
      </c>
      <c r="P4600" s="48">
        <v>2700</v>
      </c>
      <c r="Q4600" s="48">
        <v>0</v>
      </c>
      <c r="R4600" s="48">
        <v>0</v>
      </c>
      <c r="S4600" s="48">
        <v>2007018</v>
      </c>
      <c r="T4600" s="48">
        <v>1</v>
      </c>
      <c r="U4600" s="48">
        <v>2003018</v>
      </c>
      <c r="V4600" s="48">
        <v>6</v>
      </c>
      <c r="W4600" s="48">
        <v>2004012</v>
      </c>
      <c r="X4600" s="48">
        <v>6</v>
      </c>
      <c r="Y4600" s="48">
        <v>2004010</v>
      </c>
      <c r="Z4600" s="48">
        <v>6</v>
      </c>
      <c r="AC4600" s="48">
        <v>4</v>
      </c>
      <c r="AD4600" s="48">
        <v>4</v>
      </c>
      <c r="AE4600" s="48">
        <v>2</v>
      </c>
      <c r="AF4600" s="48">
        <v>1102018</v>
      </c>
    </row>
    <row r="4601" spans="1:32" ht="14.25">
      <c r="A4601" s="48">
        <v>4405121</v>
      </c>
      <c r="D4601" s="48" t="s">
        <v>3879</v>
      </c>
      <c r="E4601" s="48" t="s">
        <v>3801</v>
      </c>
      <c r="F4601" s="48" t="s">
        <v>8448</v>
      </c>
      <c r="G4601" s="48">
        <v>1</v>
      </c>
      <c r="H4601" s="48">
        <v>105</v>
      </c>
      <c r="I4601" s="48">
        <v>13077</v>
      </c>
      <c r="J4601" s="48">
        <v>6087</v>
      </c>
      <c r="K4601" s="48">
        <v>39331</v>
      </c>
      <c r="L4601" s="48">
        <v>0</v>
      </c>
      <c r="M4601" s="48">
        <v>1.5</v>
      </c>
      <c r="N4601" s="48">
        <v>0</v>
      </c>
      <c r="O4601" s="48">
        <v>0</v>
      </c>
      <c r="P4601" s="48">
        <v>2700</v>
      </c>
      <c r="Q4601" s="48">
        <v>0</v>
      </c>
      <c r="R4601" s="48">
        <v>0</v>
      </c>
      <c r="S4601" s="48">
        <v>1906008</v>
      </c>
      <c r="T4601" s="48">
        <v>1</v>
      </c>
      <c r="U4601" s="48">
        <v>1901008</v>
      </c>
      <c r="V4601" s="48">
        <v>6</v>
      </c>
      <c r="W4601" s="48">
        <v>1902008</v>
      </c>
      <c r="X4601" s="48">
        <v>6</v>
      </c>
      <c r="AB4601" s="48" t="s">
        <v>8449</v>
      </c>
      <c r="AF4601" s="48">
        <v>1101008</v>
      </c>
    </row>
    <row r="4602" spans="1:32" ht="14.25">
      <c r="A4602" s="48">
        <v>4405122</v>
      </c>
      <c r="D4602" s="48" t="s">
        <v>3881</v>
      </c>
      <c r="E4602" s="48" t="s">
        <v>554</v>
      </c>
      <c r="F4602" s="48" t="s">
        <v>8449</v>
      </c>
      <c r="G4602" s="48">
        <v>2</v>
      </c>
      <c r="H4602" s="48">
        <v>105</v>
      </c>
      <c r="I4602" s="48">
        <v>11202</v>
      </c>
      <c r="J4602" s="48">
        <v>4868</v>
      </c>
      <c r="K4602" s="48">
        <v>59367</v>
      </c>
      <c r="L4602" s="48">
        <v>0</v>
      </c>
      <c r="M4602" s="48">
        <v>1.5</v>
      </c>
      <c r="N4602" s="48">
        <v>0</v>
      </c>
      <c r="O4602" s="48">
        <v>0</v>
      </c>
      <c r="P4602" s="48">
        <v>2700</v>
      </c>
      <c r="Q4602" s="48">
        <v>0</v>
      </c>
      <c r="R4602" s="48">
        <v>0</v>
      </c>
      <c r="S4602" s="48">
        <v>2007013</v>
      </c>
      <c r="T4602" s="48">
        <v>1</v>
      </c>
      <c r="U4602" s="48">
        <v>2003013</v>
      </c>
      <c r="V4602" s="48">
        <v>6</v>
      </c>
      <c r="W4602" s="48">
        <v>2004008</v>
      </c>
      <c r="X4602" s="48">
        <v>6</v>
      </c>
      <c r="Y4602" s="48">
        <v>2004010</v>
      </c>
      <c r="Z4602" s="48">
        <v>6</v>
      </c>
      <c r="AC4602" s="48">
        <v>4</v>
      </c>
      <c r="AD4602" s="48">
        <v>4</v>
      </c>
      <c r="AE4602" s="48">
        <v>3</v>
      </c>
      <c r="AF4602" s="48">
        <v>1102013</v>
      </c>
    </row>
    <row r="4603" spans="1:32" ht="14.25">
      <c r="A4603" s="48">
        <v>4405131</v>
      </c>
      <c r="D4603" s="48" t="s">
        <v>3879</v>
      </c>
      <c r="E4603" s="48" t="s">
        <v>3823</v>
      </c>
      <c r="F4603" s="48" t="s">
        <v>8450</v>
      </c>
      <c r="G4603" s="48">
        <v>1</v>
      </c>
      <c r="H4603" s="48">
        <v>105</v>
      </c>
      <c r="I4603" s="48">
        <v>12982</v>
      </c>
      <c r="J4603" s="48">
        <v>6037</v>
      </c>
      <c r="K4603" s="48">
        <v>38845</v>
      </c>
      <c r="L4603" s="48">
        <v>0</v>
      </c>
      <c r="M4603" s="48">
        <v>1.5</v>
      </c>
      <c r="N4603" s="48">
        <v>0</v>
      </c>
      <c r="O4603" s="48">
        <v>0</v>
      </c>
      <c r="P4603" s="48">
        <v>2400</v>
      </c>
      <c r="Q4603" s="48">
        <v>0</v>
      </c>
      <c r="R4603" s="48">
        <v>0</v>
      </c>
      <c r="S4603" s="48">
        <v>1906009</v>
      </c>
      <c r="T4603" s="48">
        <v>1</v>
      </c>
      <c r="U4603" s="48">
        <v>1901009</v>
      </c>
      <c r="V4603" s="48">
        <v>6</v>
      </c>
      <c r="W4603" s="48">
        <v>1902009</v>
      </c>
      <c r="X4603" s="48">
        <v>6</v>
      </c>
      <c r="AB4603" s="48" t="s">
        <v>8451</v>
      </c>
      <c r="AF4603" s="48">
        <v>1101009</v>
      </c>
    </row>
    <row r="4604" spans="1:32" ht="14.25">
      <c r="A4604" s="48">
        <v>4405132</v>
      </c>
      <c r="D4604" s="48" t="s">
        <v>3881</v>
      </c>
      <c r="E4604" s="48" t="s">
        <v>555</v>
      </c>
      <c r="F4604" s="48" t="s">
        <v>8451</v>
      </c>
      <c r="G4604" s="48">
        <v>2</v>
      </c>
      <c r="H4604" s="48">
        <v>105</v>
      </c>
      <c r="I4604" s="48">
        <v>11065</v>
      </c>
      <c r="J4604" s="48">
        <v>4799</v>
      </c>
      <c r="K4604" s="48">
        <v>58303</v>
      </c>
      <c r="L4604" s="48">
        <v>0</v>
      </c>
      <c r="M4604" s="48">
        <v>1.5</v>
      </c>
      <c r="N4604" s="48">
        <v>0</v>
      </c>
      <c r="O4604" s="48">
        <v>0</v>
      </c>
      <c r="P4604" s="48">
        <v>2400</v>
      </c>
      <c r="Q4604" s="48">
        <v>0</v>
      </c>
      <c r="R4604" s="48">
        <v>0</v>
      </c>
      <c r="S4604" s="48">
        <v>2007014</v>
      </c>
      <c r="T4604" s="48">
        <v>1</v>
      </c>
      <c r="U4604" s="48">
        <v>2003014</v>
      </c>
      <c r="V4604" s="48">
        <v>6</v>
      </c>
      <c r="W4604" s="48">
        <v>2004002</v>
      </c>
      <c r="X4604" s="48">
        <v>6</v>
      </c>
      <c r="Y4604" s="48">
        <v>2004006</v>
      </c>
      <c r="Z4604" s="48">
        <v>6</v>
      </c>
      <c r="AC4604" s="48">
        <v>4</v>
      </c>
      <c r="AD4604" s="48">
        <v>4</v>
      </c>
      <c r="AE4604" s="48">
        <v>1</v>
      </c>
      <c r="AF4604" s="48">
        <v>1102014</v>
      </c>
    </row>
    <row r="4605" spans="1:32" ht="14.25">
      <c r="A4605" s="48">
        <v>4405211</v>
      </c>
      <c r="D4605" s="48" t="s">
        <v>3879</v>
      </c>
      <c r="E4605" s="48" t="s">
        <v>3832</v>
      </c>
      <c r="F4605" s="48" t="s">
        <v>8452</v>
      </c>
      <c r="G4605" s="48">
        <v>1</v>
      </c>
      <c r="H4605" s="48">
        <v>105</v>
      </c>
      <c r="I4605" s="48">
        <v>13402</v>
      </c>
      <c r="J4605" s="48">
        <v>6152</v>
      </c>
      <c r="K4605" s="48">
        <v>39331</v>
      </c>
      <c r="L4605" s="48">
        <v>0</v>
      </c>
      <c r="M4605" s="48">
        <v>1.5</v>
      </c>
      <c r="N4605" s="48">
        <v>0</v>
      </c>
      <c r="O4605" s="48">
        <v>0</v>
      </c>
      <c r="P4605" s="48">
        <v>2700</v>
      </c>
      <c r="Q4605" s="48">
        <v>0</v>
      </c>
      <c r="R4605" s="48">
        <v>0</v>
      </c>
      <c r="S4605" s="48">
        <v>1906015</v>
      </c>
      <c r="T4605" s="48">
        <v>1</v>
      </c>
      <c r="U4605" s="48">
        <v>1901015</v>
      </c>
      <c r="V4605" s="48">
        <v>6</v>
      </c>
      <c r="W4605" s="48">
        <v>1902015</v>
      </c>
      <c r="X4605" s="48">
        <v>6</v>
      </c>
      <c r="AB4605" s="48" t="s">
        <v>8453</v>
      </c>
      <c r="AF4605" s="48">
        <v>1101015</v>
      </c>
    </row>
    <row r="4606" spans="1:32" ht="14.25">
      <c r="A4606" s="48">
        <v>4405212</v>
      </c>
      <c r="D4606" s="48" t="s">
        <v>3881</v>
      </c>
      <c r="E4606" s="48" t="s">
        <v>562</v>
      </c>
      <c r="F4606" s="48" t="s">
        <v>8453</v>
      </c>
      <c r="G4606" s="48">
        <v>2</v>
      </c>
      <c r="H4606" s="48">
        <v>105</v>
      </c>
      <c r="I4606" s="48">
        <v>11462</v>
      </c>
      <c r="J4606" s="48">
        <v>4920</v>
      </c>
      <c r="K4606" s="48">
        <v>58760</v>
      </c>
      <c r="L4606" s="48">
        <v>0</v>
      </c>
      <c r="M4606" s="48">
        <v>1.5</v>
      </c>
      <c r="N4606" s="48">
        <v>0</v>
      </c>
      <c r="O4606" s="48">
        <v>0</v>
      </c>
      <c r="P4606" s="48">
        <v>2700</v>
      </c>
      <c r="Q4606" s="48">
        <v>0</v>
      </c>
      <c r="R4606" s="48">
        <v>0</v>
      </c>
      <c r="S4606" s="48">
        <v>2007021</v>
      </c>
      <c r="T4606" s="48">
        <v>1</v>
      </c>
      <c r="U4606" s="48">
        <v>2003021</v>
      </c>
      <c r="V4606" s="48">
        <v>6</v>
      </c>
      <c r="W4606" s="48">
        <v>2004008</v>
      </c>
      <c r="X4606" s="48">
        <v>6</v>
      </c>
      <c r="Y4606" s="48">
        <v>2004011</v>
      </c>
      <c r="Z4606" s="48">
        <v>6</v>
      </c>
      <c r="AC4606" s="48">
        <v>4</v>
      </c>
      <c r="AD4606" s="48">
        <v>4</v>
      </c>
      <c r="AE4606" s="48">
        <v>1</v>
      </c>
      <c r="AF4606" s="48">
        <v>1102021</v>
      </c>
    </row>
    <row r="4607" spans="1:32" ht="14.25">
      <c r="A4607" s="48">
        <v>4405221</v>
      </c>
      <c r="D4607" s="48" t="s">
        <v>3879</v>
      </c>
      <c r="E4607" s="48" t="s">
        <v>3781</v>
      </c>
      <c r="F4607" s="48" t="s">
        <v>8454</v>
      </c>
      <c r="G4607" s="48">
        <v>1</v>
      </c>
      <c r="H4607" s="48">
        <v>105</v>
      </c>
      <c r="I4607" s="48">
        <v>13402</v>
      </c>
      <c r="J4607" s="48">
        <v>6152</v>
      </c>
      <c r="K4607" s="48">
        <v>39331</v>
      </c>
      <c r="L4607" s="48">
        <v>0</v>
      </c>
      <c r="M4607" s="48">
        <v>1.5</v>
      </c>
      <c r="N4607" s="48">
        <v>0</v>
      </c>
      <c r="O4607" s="48">
        <v>0</v>
      </c>
      <c r="P4607" s="48">
        <v>2700</v>
      </c>
      <c r="Q4607" s="48">
        <v>0</v>
      </c>
      <c r="R4607" s="48">
        <v>0</v>
      </c>
      <c r="S4607" s="48">
        <v>1906001</v>
      </c>
      <c r="T4607" s="48">
        <v>1</v>
      </c>
      <c r="U4607" s="48">
        <v>1901001</v>
      </c>
      <c r="V4607" s="48">
        <v>6</v>
      </c>
      <c r="W4607" s="48">
        <v>1902001</v>
      </c>
      <c r="X4607" s="48">
        <v>6</v>
      </c>
      <c r="AB4607" s="48" t="s">
        <v>8455</v>
      </c>
      <c r="AF4607" s="48">
        <v>1101001</v>
      </c>
    </row>
    <row r="4608" spans="1:32" ht="14.25">
      <c r="A4608" s="48">
        <v>4405222</v>
      </c>
      <c r="D4608" s="48" t="s">
        <v>3881</v>
      </c>
      <c r="E4608" s="48" t="s">
        <v>550</v>
      </c>
      <c r="F4608" s="48" t="s">
        <v>8455</v>
      </c>
      <c r="G4608" s="48">
        <v>2</v>
      </c>
      <c r="H4608" s="48">
        <v>105</v>
      </c>
      <c r="I4608" s="48">
        <v>11397</v>
      </c>
      <c r="J4608" s="48">
        <v>4907</v>
      </c>
      <c r="K4608" s="48">
        <v>59367</v>
      </c>
      <c r="L4608" s="48">
        <v>0</v>
      </c>
      <c r="M4608" s="48">
        <v>1.5</v>
      </c>
      <c r="N4608" s="48">
        <v>0</v>
      </c>
      <c r="O4608" s="48">
        <v>0</v>
      </c>
      <c r="P4608" s="48">
        <v>2700</v>
      </c>
      <c r="Q4608" s="48">
        <v>0</v>
      </c>
      <c r="R4608" s="48">
        <v>0</v>
      </c>
      <c r="S4608" s="48">
        <v>2007009</v>
      </c>
      <c r="T4608" s="48">
        <v>1</v>
      </c>
      <c r="U4608" s="48">
        <v>2003009</v>
      </c>
      <c r="V4608" s="48">
        <v>6</v>
      </c>
      <c r="W4608" s="48">
        <v>2004010</v>
      </c>
      <c r="X4608" s="48">
        <v>6</v>
      </c>
      <c r="Y4608" s="48">
        <v>2004014</v>
      </c>
      <c r="Z4608" s="48">
        <v>6</v>
      </c>
      <c r="AC4608" s="48">
        <v>4</v>
      </c>
      <c r="AD4608" s="48">
        <v>4</v>
      </c>
      <c r="AE4608" s="48">
        <v>2</v>
      </c>
      <c r="AF4608" s="48">
        <v>1102009</v>
      </c>
    </row>
    <row r="4609" spans="1:32" ht="14.25">
      <c r="A4609" s="48">
        <v>4405231</v>
      </c>
      <c r="D4609" s="48" t="s">
        <v>3879</v>
      </c>
      <c r="E4609" s="48" t="s">
        <v>3853</v>
      </c>
      <c r="F4609" s="48" t="s">
        <v>8456</v>
      </c>
      <c r="G4609" s="48">
        <v>1</v>
      </c>
      <c r="H4609" s="48">
        <v>105</v>
      </c>
      <c r="I4609" s="48">
        <v>13402</v>
      </c>
      <c r="J4609" s="48">
        <v>6152</v>
      </c>
      <c r="K4609" s="48">
        <v>39331</v>
      </c>
      <c r="L4609" s="48">
        <v>0</v>
      </c>
      <c r="M4609" s="48">
        <v>1.5</v>
      </c>
      <c r="N4609" s="48">
        <v>0</v>
      </c>
      <c r="O4609" s="48">
        <v>0</v>
      </c>
      <c r="P4609" s="48">
        <v>2700</v>
      </c>
      <c r="Q4609" s="48">
        <v>0</v>
      </c>
      <c r="R4609" s="48">
        <v>0</v>
      </c>
      <c r="S4609" s="48">
        <v>1906011</v>
      </c>
      <c r="T4609" s="48">
        <v>1</v>
      </c>
      <c r="U4609" s="48">
        <v>1901011</v>
      </c>
      <c r="V4609" s="48">
        <v>6</v>
      </c>
      <c r="W4609" s="48">
        <v>1902011</v>
      </c>
      <c r="X4609" s="48">
        <v>6</v>
      </c>
      <c r="AB4609" s="48" t="s">
        <v>8457</v>
      </c>
      <c r="AF4609" s="48">
        <v>1101011</v>
      </c>
    </row>
    <row r="4610" spans="1:32" ht="14.25">
      <c r="A4610" s="48">
        <v>4405232</v>
      </c>
      <c r="D4610" s="48" t="s">
        <v>3881</v>
      </c>
      <c r="E4610" s="48" t="s">
        <v>558</v>
      </c>
      <c r="F4610" s="48" t="s">
        <v>8457</v>
      </c>
      <c r="G4610" s="48">
        <v>2</v>
      </c>
      <c r="H4610" s="48">
        <v>105</v>
      </c>
      <c r="I4610" s="48">
        <v>11397</v>
      </c>
      <c r="J4610" s="48">
        <v>4907</v>
      </c>
      <c r="K4610" s="48">
        <v>59367</v>
      </c>
      <c r="L4610" s="48">
        <v>0</v>
      </c>
      <c r="M4610" s="48">
        <v>1.5</v>
      </c>
      <c r="N4610" s="48">
        <v>0</v>
      </c>
      <c r="O4610" s="48">
        <v>0</v>
      </c>
      <c r="P4610" s="48">
        <v>2700</v>
      </c>
      <c r="Q4610" s="48">
        <v>0</v>
      </c>
      <c r="R4610" s="48">
        <v>0</v>
      </c>
      <c r="S4610" s="48">
        <v>2007017</v>
      </c>
      <c r="T4610" s="48">
        <v>1</v>
      </c>
      <c r="U4610" s="48">
        <v>2003017</v>
      </c>
      <c r="V4610" s="48">
        <v>6</v>
      </c>
      <c r="W4610" s="48">
        <v>2004008</v>
      </c>
      <c r="X4610" s="48">
        <v>6</v>
      </c>
      <c r="Y4610" s="48">
        <v>2004010</v>
      </c>
      <c r="Z4610" s="48">
        <v>6</v>
      </c>
      <c r="AC4610" s="48">
        <v>4</v>
      </c>
      <c r="AD4610" s="48">
        <v>4</v>
      </c>
      <c r="AE4610" s="48">
        <v>3</v>
      </c>
      <c r="AF4610" s="48">
        <v>1102017</v>
      </c>
    </row>
    <row r="4611" spans="1:32" ht="14.25">
      <c r="A4611" s="48">
        <v>4405311</v>
      </c>
      <c r="D4611" s="48" t="s">
        <v>3879</v>
      </c>
      <c r="E4611" s="48" t="s">
        <v>3748</v>
      </c>
      <c r="F4611" s="48" t="s">
        <v>8458</v>
      </c>
      <c r="G4611" s="48">
        <v>1</v>
      </c>
      <c r="H4611" s="48">
        <v>106</v>
      </c>
      <c r="I4611" s="48">
        <v>13835</v>
      </c>
      <c r="J4611" s="48">
        <v>6271</v>
      </c>
      <c r="K4611" s="48">
        <v>39871</v>
      </c>
      <c r="L4611" s="48">
        <v>0</v>
      </c>
      <c r="M4611" s="48">
        <v>1.5</v>
      </c>
      <c r="N4611" s="48">
        <v>0</v>
      </c>
      <c r="O4611" s="48">
        <v>0</v>
      </c>
      <c r="P4611" s="48">
        <v>2700</v>
      </c>
      <c r="Q4611" s="48">
        <v>0</v>
      </c>
      <c r="R4611" s="48">
        <v>0</v>
      </c>
      <c r="S4611" s="48">
        <v>1906006</v>
      </c>
      <c r="T4611" s="48">
        <v>1</v>
      </c>
      <c r="U4611" s="48">
        <v>1901006</v>
      </c>
      <c r="V4611" s="48">
        <v>6</v>
      </c>
      <c r="W4611" s="48">
        <v>1902006</v>
      </c>
      <c r="X4611" s="48">
        <v>6</v>
      </c>
      <c r="AB4611" s="48" t="s">
        <v>8459</v>
      </c>
      <c r="AF4611" s="48">
        <v>1101006</v>
      </c>
    </row>
    <row r="4612" spans="1:32" ht="14.25">
      <c r="A4612" s="48">
        <v>4405312</v>
      </c>
      <c r="D4612" s="48" t="s">
        <v>3881</v>
      </c>
      <c r="E4612" s="48" t="s">
        <v>548</v>
      </c>
      <c r="F4612" s="48" t="s">
        <v>8459</v>
      </c>
      <c r="G4612" s="48">
        <v>2</v>
      </c>
      <c r="H4612" s="48">
        <v>106</v>
      </c>
      <c r="I4612" s="48">
        <v>11608</v>
      </c>
      <c r="J4612" s="48">
        <v>4988</v>
      </c>
      <c r="K4612" s="48">
        <v>59840</v>
      </c>
      <c r="L4612" s="48">
        <v>0</v>
      </c>
      <c r="M4612" s="48">
        <v>1.5</v>
      </c>
      <c r="N4612" s="48">
        <v>0</v>
      </c>
      <c r="O4612" s="48">
        <v>0</v>
      </c>
      <c r="P4612" s="48">
        <v>2700</v>
      </c>
      <c r="Q4612" s="48">
        <v>0</v>
      </c>
      <c r="R4612" s="48">
        <v>0</v>
      </c>
      <c r="S4612" s="48">
        <v>2007007</v>
      </c>
      <c r="T4612" s="48">
        <v>1</v>
      </c>
      <c r="U4612" s="48">
        <v>2003007</v>
      </c>
      <c r="V4612" s="48">
        <v>6</v>
      </c>
      <c r="W4612" s="48">
        <v>2004002</v>
      </c>
      <c r="X4612" s="48">
        <v>6</v>
      </c>
      <c r="Y4612" s="48">
        <v>2004006</v>
      </c>
      <c r="Z4612" s="48">
        <v>6</v>
      </c>
      <c r="AC4612" s="48">
        <v>4</v>
      </c>
      <c r="AD4612" s="48">
        <v>4</v>
      </c>
      <c r="AE4612" s="48">
        <v>1</v>
      </c>
      <c r="AF4612" s="48">
        <v>1102007</v>
      </c>
    </row>
    <row r="4613" spans="1:32" ht="14.25">
      <c r="A4613" s="48">
        <v>4405321</v>
      </c>
      <c r="D4613" s="48" t="s">
        <v>3879</v>
      </c>
      <c r="E4613" s="48" t="s">
        <v>3859</v>
      </c>
      <c r="F4613" s="48" t="s">
        <v>8460</v>
      </c>
      <c r="G4613" s="48">
        <v>1</v>
      </c>
      <c r="H4613" s="48">
        <v>106</v>
      </c>
      <c r="I4613" s="48">
        <v>13835</v>
      </c>
      <c r="J4613" s="48">
        <v>6271</v>
      </c>
      <c r="K4613" s="48">
        <v>39871</v>
      </c>
      <c r="L4613" s="48">
        <v>0</v>
      </c>
      <c r="M4613" s="48">
        <v>1.5</v>
      </c>
      <c r="N4613" s="48">
        <v>0</v>
      </c>
      <c r="O4613" s="48">
        <v>0</v>
      </c>
      <c r="P4613" s="48">
        <v>2700</v>
      </c>
      <c r="Q4613" s="48">
        <v>0</v>
      </c>
      <c r="R4613" s="48">
        <v>0</v>
      </c>
      <c r="S4613" s="48">
        <v>1906003</v>
      </c>
      <c r="T4613" s="48">
        <v>1</v>
      </c>
      <c r="U4613" s="48">
        <v>1901003</v>
      </c>
      <c r="V4613" s="48">
        <v>6</v>
      </c>
      <c r="W4613" s="48">
        <v>1902003</v>
      </c>
      <c r="X4613" s="48">
        <v>6</v>
      </c>
      <c r="AB4613" s="48" t="s">
        <v>8461</v>
      </c>
      <c r="AF4613" s="48">
        <v>1101003</v>
      </c>
    </row>
    <row r="4614" spans="1:32" ht="14.25">
      <c r="A4614" s="48">
        <v>4405322</v>
      </c>
      <c r="D4614" s="48" t="s">
        <v>3881</v>
      </c>
      <c r="E4614" s="48" t="s">
        <v>546</v>
      </c>
      <c r="F4614" s="48" t="s">
        <v>8461</v>
      </c>
      <c r="G4614" s="48">
        <v>2</v>
      </c>
      <c r="H4614" s="48">
        <v>106</v>
      </c>
      <c r="I4614" s="48">
        <v>11608</v>
      </c>
      <c r="J4614" s="48">
        <v>4988</v>
      </c>
      <c r="K4614" s="48">
        <v>60447</v>
      </c>
      <c r="L4614" s="48">
        <v>0</v>
      </c>
      <c r="M4614" s="48">
        <v>1.5</v>
      </c>
      <c r="N4614" s="48">
        <v>0</v>
      </c>
      <c r="O4614" s="48">
        <v>0</v>
      </c>
      <c r="P4614" s="48">
        <v>2700</v>
      </c>
      <c r="Q4614" s="48">
        <v>0</v>
      </c>
      <c r="R4614" s="48">
        <v>0</v>
      </c>
      <c r="S4614" s="48">
        <v>2007005</v>
      </c>
      <c r="T4614" s="48">
        <v>1</v>
      </c>
      <c r="U4614" s="48">
        <v>2003005</v>
      </c>
      <c r="V4614" s="48">
        <v>6</v>
      </c>
      <c r="W4614" s="48">
        <v>2004012</v>
      </c>
      <c r="X4614" s="48">
        <v>6</v>
      </c>
      <c r="Y4614" s="48">
        <v>2004014</v>
      </c>
      <c r="Z4614" s="48">
        <v>6</v>
      </c>
      <c r="AC4614" s="48">
        <v>4</v>
      </c>
      <c r="AD4614" s="48">
        <v>4</v>
      </c>
      <c r="AE4614" s="48">
        <v>3</v>
      </c>
      <c r="AF4614" s="48">
        <v>1102005</v>
      </c>
    </row>
    <row r="4615" spans="1:32" ht="14.25">
      <c r="A4615" s="48">
        <v>4405331</v>
      </c>
      <c r="D4615" s="48" t="s">
        <v>3879</v>
      </c>
      <c r="E4615" s="48" t="s">
        <v>3839</v>
      </c>
      <c r="F4615" s="48" t="s">
        <v>8462</v>
      </c>
      <c r="G4615" s="48">
        <v>1</v>
      </c>
      <c r="H4615" s="48">
        <v>106</v>
      </c>
      <c r="I4615" s="48">
        <v>13835</v>
      </c>
      <c r="J4615" s="48">
        <v>6271</v>
      </c>
      <c r="K4615" s="48">
        <v>39871</v>
      </c>
      <c r="L4615" s="48">
        <v>0</v>
      </c>
      <c r="M4615" s="48">
        <v>1.5</v>
      </c>
      <c r="N4615" s="48">
        <v>0</v>
      </c>
      <c r="O4615" s="48">
        <v>0</v>
      </c>
      <c r="P4615" s="48">
        <v>2700</v>
      </c>
      <c r="Q4615" s="48">
        <v>0</v>
      </c>
      <c r="R4615" s="48">
        <v>0</v>
      </c>
      <c r="S4615" s="48">
        <v>1906012</v>
      </c>
      <c r="T4615" s="48">
        <v>1</v>
      </c>
      <c r="U4615" s="48">
        <v>1901012</v>
      </c>
      <c r="V4615" s="48">
        <v>6</v>
      </c>
      <c r="W4615" s="48">
        <v>1902012</v>
      </c>
      <c r="X4615" s="48">
        <v>6</v>
      </c>
      <c r="AB4615" s="48" t="s">
        <v>8463</v>
      </c>
      <c r="AF4615" s="48">
        <v>1101012</v>
      </c>
    </row>
    <row r="4616" spans="1:32" ht="14.25">
      <c r="A4616" s="48">
        <v>4405332</v>
      </c>
      <c r="D4616" s="48" t="s">
        <v>3881</v>
      </c>
      <c r="E4616" s="48" t="s">
        <v>559</v>
      </c>
      <c r="F4616" s="48" t="s">
        <v>8463</v>
      </c>
      <c r="G4616" s="48">
        <v>2</v>
      </c>
      <c r="H4616" s="48">
        <v>106</v>
      </c>
      <c r="I4616" s="48">
        <v>11608</v>
      </c>
      <c r="J4616" s="48">
        <v>4988</v>
      </c>
      <c r="K4616" s="48">
        <v>60447</v>
      </c>
      <c r="L4616" s="48">
        <v>0</v>
      </c>
      <c r="M4616" s="48">
        <v>1.5</v>
      </c>
      <c r="N4616" s="48">
        <v>0</v>
      </c>
      <c r="O4616" s="48">
        <v>0</v>
      </c>
      <c r="P4616" s="48">
        <v>2700</v>
      </c>
      <c r="Q4616" s="48">
        <v>0</v>
      </c>
      <c r="R4616" s="48">
        <v>0</v>
      </c>
      <c r="S4616" s="48">
        <v>2007018</v>
      </c>
      <c r="T4616" s="48">
        <v>1</v>
      </c>
      <c r="U4616" s="48">
        <v>2003018</v>
      </c>
      <c r="V4616" s="48">
        <v>6</v>
      </c>
      <c r="W4616" s="48">
        <v>2004012</v>
      </c>
      <c r="X4616" s="48">
        <v>6</v>
      </c>
      <c r="Y4616" s="48">
        <v>2004010</v>
      </c>
      <c r="Z4616" s="48">
        <v>6</v>
      </c>
      <c r="AC4616" s="48">
        <v>4</v>
      </c>
      <c r="AD4616" s="48">
        <v>4</v>
      </c>
      <c r="AE4616" s="48">
        <v>2</v>
      </c>
      <c r="AF4616" s="48">
        <v>1102018</v>
      </c>
    </row>
    <row r="4617" spans="1:32" ht="14.25">
      <c r="A4617" s="48">
        <v>4405411</v>
      </c>
      <c r="D4617" s="48" t="s">
        <v>3879</v>
      </c>
      <c r="E4617" s="48" t="s">
        <v>3823</v>
      </c>
      <c r="F4617" s="48" t="s">
        <v>8464</v>
      </c>
      <c r="G4617" s="48">
        <v>1</v>
      </c>
      <c r="H4617" s="48">
        <v>107</v>
      </c>
      <c r="I4617" s="48">
        <v>13962</v>
      </c>
      <c r="J4617" s="48">
        <v>6374</v>
      </c>
      <c r="K4617" s="48">
        <v>40411</v>
      </c>
      <c r="L4617" s="48">
        <v>0</v>
      </c>
      <c r="M4617" s="48">
        <v>1.5</v>
      </c>
      <c r="N4617" s="48">
        <v>0</v>
      </c>
      <c r="O4617" s="48">
        <v>0</v>
      </c>
      <c r="P4617" s="48">
        <v>2700</v>
      </c>
      <c r="Q4617" s="48">
        <v>0</v>
      </c>
      <c r="R4617" s="48">
        <v>0</v>
      </c>
      <c r="S4617" s="48">
        <v>1906009</v>
      </c>
      <c r="T4617" s="48">
        <v>1</v>
      </c>
      <c r="U4617" s="48">
        <v>1901009</v>
      </c>
      <c r="V4617" s="48">
        <v>6</v>
      </c>
      <c r="W4617" s="48">
        <v>1902009</v>
      </c>
      <c r="X4617" s="48">
        <v>6</v>
      </c>
      <c r="AB4617" s="48" t="s">
        <v>8465</v>
      </c>
      <c r="AF4617" s="48">
        <v>1101009</v>
      </c>
    </row>
    <row r="4618" spans="1:32" ht="14.25">
      <c r="A4618" s="48">
        <v>4405412</v>
      </c>
      <c r="D4618" s="48" t="s">
        <v>3881</v>
      </c>
      <c r="E4618" s="48" t="s">
        <v>555</v>
      </c>
      <c r="F4618" s="48" t="s">
        <v>8465</v>
      </c>
      <c r="G4618" s="48">
        <v>2</v>
      </c>
      <c r="H4618" s="48">
        <v>107</v>
      </c>
      <c r="I4618" s="48">
        <v>11772</v>
      </c>
      <c r="J4618" s="48">
        <v>5104</v>
      </c>
      <c r="K4618" s="48">
        <v>60920</v>
      </c>
      <c r="L4618" s="48">
        <v>0</v>
      </c>
      <c r="M4618" s="48">
        <v>1.5</v>
      </c>
      <c r="N4618" s="48">
        <v>0</v>
      </c>
      <c r="O4618" s="48">
        <v>0</v>
      </c>
      <c r="P4618" s="48">
        <v>2700</v>
      </c>
      <c r="Q4618" s="48">
        <v>0</v>
      </c>
      <c r="R4618" s="48">
        <v>0</v>
      </c>
      <c r="S4618" s="48">
        <v>2007014</v>
      </c>
      <c r="T4618" s="48">
        <v>1</v>
      </c>
      <c r="U4618" s="48">
        <v>2003014</v>
      </c>
      <c r="V4618" s="48">
        <v>6</v>
      </c>
      <c r="W4618" s="48">
        <v>2004002</v>
      </c>
      <c r="X4618" s="48">
        <v>6</v>
      </c>
      <c r="Y4618" s="48">
        <v>2004006</v>
      </c>
      <c r="Z4618" s="48">
        <v>6</v>
      </c>
      <c r="AC4618" s="48">
        <v>4</v>
      </c>
      <c r="AD4618" s="48">
        <v>4</v>
      </c>
      <c r="AE4618" s="48">
        <v>1</v>
      </c>
      <c r="AF4618" s="48">
        <v>1102014</v>
      </c>
    </row>
    <row r="4619" spans="1:32" ht="14.25">
      <c r="A4619" s="48">
        <v>4405421</v>
      </c>
      <c r="D4619" s="48" t="s">
        <v>3879</v>
      </c>
      <c r="E4619" s="48" t="s">
        <v>3801</v>
      </c>
      <c r="F4619" s="48" t="s">
        <v>8466</v>
      </c>
      <c r="G4619" s="48">
        <v>1</v>
      </c>
      <c r="H4619" s="48">
        <v>107</v>
      </c>
      <c r="I4619" s="48">
        <v>13962</v>
      </c>
      <c r="J4619" s="48">
        <v>6374</v>
      </c>
      <c r="K4619" s="48">
        <v>40411</v>
      </c>
      <c r="L4619" s="48">
        <v>0</v>
      </c>
      <c r="M4619" s="48">
        <v>1.5</v>
      </c>
      <c r="N4619" s="48">
        <v>0</v>
      </c>
      <c r="O4619" s="48">
        <v>0</v>
      </c>
      <c r="P4619" s="48">
        <v>2700</v>
      </c>
      <c r="Q4619" s="48">
        <v>0</v>
      </c>
      <c r="R4619" s="48">
        <v>0</v>
      </c>
      <c r="S4619" s="48">
        <v>1906008</v>
      </c>
      <c r="T4619" s="48">
        <v>1</v>
      </c>
      <c r="U4619" s="48">
        <v>1901008</v>
      </c>
      <c r="V4619" s="48">
        <v>6</v>
      </c>
      <c r="W4619" s="48">
        <v>1902008</v>
      </c>
      <c r="X4619" s="48">
        <v>6</v>
      </c>
      <c r="AB4619" s="48" t="s">
        <v>8467</v>
      </c>
      <c r="AF4619" s="48">
        <v>1101008</v>
      </c>
    </row>
    <row r="4620" spans="1:32" ht="14.25">
      <c r="A4620" s="48">
        <v>4405422</v>
      </c>
      <c r="D4620" s="48" t="s">
        <v>3881</v>
      </c>
      <c r="E4620" s="48" t="s">
        <v>554</v>
      </c>
      <c r="F4620" s="48" t="s">
        <v>8467</v>
      </c>
      <c r="G4620" s="48">
        <v>2</v>
      </c>
      <c r="H4620" s="48">
        <v>107</v>
      </c>
      <c r="I4620" s="48">
        <v>11772</v>
      </c>
      <c r="J4620" s="48">
        <v>5104</v>
      </c>
      <c r="K4620" s="48">
        <v>61527</v>
      </c>
      <c r="L4620" s="48">
        <v>0</v>
      </c>
      <c r="M4620" s="48">
        <v>1.5</v>
      </c>
      <c r="N4620" s="48">
        <v>0</v>
      </c>
      <c r="O4620" s="48">
        <v>0</v>
      </c>
      <c r="P4620" s="48">
        <v>2700</v>
      </c>
      <c r="Q4620" s="48">
        <v>0</v>
      </c>
      <c r="R4620" s="48">
        <v>0</v>
      </c>
      <c r="S4620" s="48">
        <v>2007013</v>
      </c>
      <c r="T4620" s="48">
        <v>1</v>
      </c>
      <c r="U4620" s="48">
        <v>2003013</v>
      </c>
      <c r="V4620" s="48">
        <v>6</v>
      </c>
      <c r="W4620" s="48">
        <v>2004008</v>
      </c>
      <c r="X4620" s="48">
        <v>6</v>
      </c>
      <c r="Y4620" s="48">
        <v>2004010</v>
      </c>
      <c r="Z4620" s="48">
        <v>6</v>
      </c>
      <c r="AC4620" s="48">
        <v>4</v>
      </c>
      <c r="AD4620" s="48">
        <v>4</v>
      </c>
      <c r="AE4620" s="48">
        <v>3</v>
      </c>
      <c r="AF4620" s="48">
        <v>1102013</v>
      </c>
    </row>
    <row r="4621" spans="1:32" ht="14.25">
      <c r="A4621" s="48">
        <v>4405431</v>
      </c>
      <c r="D4621" s="48" t="s">
        <v>3879</v>
      </c>
      <c r="E4621" s="48" t="s">
        <v>3839</v>
      </c>
      <c r="F4621" s="48" t="s">
        <v>8468</v>
      </c>
      <c r="G4621" s="48">
        <v>1</v>
      </c>
      <c r="H4621" s="48">
        <v>107</v>
      </c>
      <c r="I4621" s="48">
        <v>13962</v>
      </c>
      <c r="J4621" s="48">
        <v>6374</v>
      </c>
      <c r="K4621" s="48">
        <v>40411</v>
      </c>
      <c r="L4621" s="48">
        <v>0</v>
      </c>
      <c r="M4621" s="48">
        <v>1.5</v>
      </c>
      <c r="N4621" s="48">
        <v>0</v>
      </c>
      <c r="O4621" s="48">
        <v>0</v>
      </c>
      <c r="P4621" s="48">
        <v>2700</v>
      </c>
      <c r="Q4621" s="48">
        <v>0</v>
      </c>
      <c r="R4621" s="48">
        <v>0</v>
      </c>
      <c r="S4621" s="48">
        <v>1906012</v>
      </c>
      <c r="T4621" s="48">
        <v>1</v>
      </c>
      <c r="U4621" s="48">
        <v>1901012</v>
      </c>
      <c r="V4621" s="48">
        <v>6</v>
      </c>
      <c r="W4621" s="48">
        <v>1902012</v>
      </c>
      <c r="X4621" s="48">
        <v>6</v>
      </c>
      <c r="AB4621" s="48" t="s">
        <v>8469</v>
      </c>
      <c r="AF4621" s="48">
        <v>1101012</v>
      </c>
    </row>
    <row r="4622" spans="1:32" ht="14.25">
      <c r="A4622" s="48">
        <v>4405432</v>
      </c>
      <c r="D4622" s="48" t="s">
        <v>3881</v>
      </c>
      <c r="E4622" s="48" t="s">
        <v>559</v>
      </c>
      <c r="F4622" s="48" t="s">
        <v>8469</v>
      </c>
      <c r="G4622" s="48">
        <v>2</v>
      </c>
      <c r="H4622" s="48">
        <v>107</v>
      </c>
      <c r="I4622" s="48">
        <v>11772</v>
      </c>
      <c r="J4622" s="48">
        <v>5104</v>
      </c>
      <c r="K4622" s="48">
        <v>61527</v>
      </c>
      <c r="L4622" s="48">
        <v>0</v>
      </c>
      <c r="M4622" s="48">
        <v>1.5</v>
      </c>
      <c r="N4622" s="48">
        <v>0</v>
      </c>
      <c r="O4622" s="48">
        <v>0</v>
      </c>
      <c r="P4622" s="48">
        <v>2700</v>
      </c>
      <c r="Q4622" s="48">
        <v>0</v>
      </c>
      <c r="R4622" s="48">
        <v>0</v>
      </c>
      <c r="S4622" s="48">
        <v>2007018</v>
      </c>
      <c r="T4622" s="48">
        <v>1</v>
      </c>
      <c r="U4622" s="48">
        <v>2003018</v>
      </c>
      <c r="V4622" s="48">
        <v>6</v>
      </c>
      <c r="W4622" s="48">
        <v>2004012</v>
      </c>
      <c r="X4622" s="48">
        <v>6</v>
      </c>
      <c r="Y4622" s="48">
        <v>2004010</v>
      </c>
      <c r="Z4622" s="48">
        <v>6</v>
      </c>
      <c r="AC4622" s="48">
        <v>4</v>
      </c>
      <c r="AD4622" s="48">
        <v>4</v>
      </c>
      <c r="AE4622" s="48">
        <v>2</v>
      </c>
      <c r="AF4622" s="48">
        <v>1102018</v>
      </c>
    </row>
    <row r="4623" spans="1:32" ht="14.25">
      <c r="A4623" s="48">
        <v>4405511</v>
      </c>
      <c r="D4623" s="48" t="s">
        <v>3879</v>
      </c>
      <c r="E4623" s="48" t="s">
        <v>3838</v>
      </c>
      <c r="F4623" s="48" t="s">
        <v>8470</v>
      </c>
      <c r="G4623" s="48">
        <v>1</v>
      </c>
      <c r="H4623" s="48">
        <v>108</v>
      </c>
      <c r="I4623" s="48">
        <v>14317</v>
      </c>
      <c r="J4623" s="48">
        <v>6454</v>
      </c>
      <c r="K4623" s="48">
        <v>40951</v>
      </c>
      <c r="L4623" s="48">
        <v>0</v>
      </c>
      <c r="M4623" s="48">
        <v>1.5</v>
      </c>
      <c r="N4623" s="48">
        <v>0</v>
      </c>
      <c r="O4623" s="48">
        <v>0</v>
      </c>
      <c r="P4623" s="48">
        <v>2700</v>
      </c>
      <c r="Q4623" s="48">
        <v>0</v>
      </c>
      <c r="R4623" s="48">
        <v>0</v>
      </c>
      <c r="S4623" s="48">
        <v>1906013</v>
      </c>
      <c r="T4623" s="48">
        <v>1</v>
      </c>
      <c r="U4623" s="48">
        <v>1901013</v>
      </c>
      <c r="V4623" s="48">
        <v>6</v>
      </c>
      <c r="W4623" s="48">
        <v>1902013</v>
      </c>
      <c r="X4623" s="48">
        <v>6</v>
      </c>
      <c r="AB4623" s="48" t="s">
        <v>8471</v>
      </c>
      <c r="AF4623" s="48">
        <v>1101013</v>
      </c>
    </row>
    <row r="4624" spans="1:32" ht="14.25">
      <c r="A4624" s="48">
        <v>4405512</v>
      </c>
      <c r="D4624" s="48" t="s">
        <v>3881</v>
      </c>
      <c r="E4624" s="48" t="s">
        <v>560</v>
      </c>
      <c r="F4624" s="48" t="s">
        <v>8471</v>
      </c>
      <c r="G4624" s="48">
        <v>2</v>
      </c>
      <c r="H4624" s="48">
        <v>108</v>
      </c>
      <c r="I4624" s="48">
        <v>12165</v>
      </c>
      <c r="J4624" s="48">
        <v>5198</v>
      </c>
      <c r="K4624" s="48">
        <v>62000</v>
      </c>
      <c r="L4624" s="48">
        <v>0</v>
      </c>
      <c r="M4624" s="48">
        <v>1.5</v>
      </c>
      <c r="N4624" s="48">
        <v>0</v>
      </c>
      <c r="O4624" s="48">
        <v>0</v>
      </c>
      <c r="P4624" s="48">
        <v>2700</v>
      </c>
      <c r="Q4624" s="48">
        <v>0</v>
      </c>
      <c r="R4624" s="48">
        <v>0</v>
      </c>
      <c r="S4624" s="48">
        <v>2007019</v>
      </c>
      <c r="T4624" s="48">
        <v>1</v>
      </c>
      <c r="U4624" s="48">
        <v>2003019</v>
      </c>
      <c r="V4624" s="48">
        <v>6</v>
      </c>
      <c r="W4624" s="48">
        <v>2004014</v>
      </c>
      <c r="X4624" s="48">
        <v>6</v>
      </c>
      <c r="Y4624" s="48">
        <v>2004016</v>
      </c>
      <c r="Z4624" s="48">
        <v>6</v>
      </c>
      <c r="AC4624" s="48">
        <v>4</v>
      </c>
      <c r="AD4624" s="48">
        <v>4</v>
      </c>
      <c r="AE4624" s="48">
        <v>1</v>
      </c>
      <c r="AF4624" s="48">
        <v>1102019</v>
      </c>
    </row>
    <row r="4625" spans="1:32" ht="14.25">
      <c r="A4625" s="48">
        <v>4405521</v>
      </c>
      <c r="D4625" s="48" t="s">
        <v>3879</v>
      </c>
      <c r="E4625" s="48" t="s">
        <v>3851</v>
      </c>
      <c r="F4625" s="48" t="s">
        <v>8472</v>
      </c>
      <c r="G4625" s="48">
        <v>1</v>
      </c>
      <c r="H4625" s="48">
        <v>108</v>
      </c>
      <c r="I4625" s="48">
        <v>14317</v>
      </c>
      <c r="J4625" s="48">
        <v>6454</v>
      </c>
      <c r="K4625" s="48">
        <v>40951</v>
      </c>
      <c r="L4625" s="48">
        <v>0</v>
      </c>
      <c r="M4625" s="48">
        <v>1.5</v>
      </c>
      <c r="N4625" s="48">
        <v>0</v>
      </c>
      <c r="O4625" s="48">
        <v>0</v>
      </c>
      <c r="P4625" s="48">
        <v>2700</v>
      </c>
      <c r="Q4625" s="48">
        <v>0</v>
      </c>
      <c r="R4625" s="48">
        <v>0</v>
      </c>
      <c r="S4625" s="48">
        <v>1906007</v>
      </c>
      <c r="T4625" s="48">
        <v>1</v>
      </c>
      <c r="U4625" s="48">
        <v>1901007</v>
      </c>
      <c r="V4625" s="48">
        <v>6</v>
      </c>
      <c r="W4625" s="48">
        <v>1902007</v>
      </c>
      <c r="X4625" s="48">
        <v>6</v>
      </c>
      <c r="AB4625" s="48" t="s">
        <v>8473</v>
      </c>
      <c r="AF4625" s="48">
        <v>1101007</v>
      </c>
    </row>
    <row r="4626" spans="1:32" ht="14.25">
      <c r="A4626" s="48">
        <v>4405522</v>
      </c>
      <c r="D4626" s="48" t="s">
        <v>3881</v>
      </c>
      <c r="E4626" s="48" t="s">
        <v>544</v>
      </c>
      <c r="F4626" s="48" t="s">
        <v>8473</v>
      </c>
      <c r="G4626" s="48">
        <v>2</v>
      </c>
      <c r="H4626" s="48">
        <v>108</v>
      </c>
      <c r="I4626" s="48">
        <v>12165</v>
      </c>
      <c r="J4626" s="48">
        <v>5198</v>
      </c>
      <c r="K4626" s="48">
        <v>62607</v>
      </c>
      <c r="L4626" s="48">
        <v>0</v>
      </c>
      <c r="M4626" s="48">
        <v>1.5</v>
      </c>
      <c r="N4626" s="48">
        <v>0</v>
      </c>
      <c r="O4626" s="48">
        <v>0</v>
      </c>
      <c r="P4626" s="48">
        <v>2700</v>
      </c>
      <c r="Q4626" s="48">
        <v>0</v>
      </c>
      <c r="R4626" s="48">
        <v>0</v>
      </c>
      <c r="S4626" s="48">
        <v>2007003</v>
      </c>
      <c r="T4626" s="48">
        <v>1</v>
      </c>
      <c r="U4626" s="48">
        <v>2003003</v>
      </c>
      <c r="V4626" s="48">
        <v>6</v>
      </c>
      <c r="W4626" s="48">
        <v>2004008</v>
      </c>
      <c r="X4626" s="48">
        <v>6</v>
      </c>
      <c r="Y4626" s="48">
        <v>2004010</v>
      </c>
      <c r="Z4626" s="48">
        <v>6</v>
      </c>
      <c r="AC4626" s="48">
        <v>4</v>
      </c>
      <c r="AD4626" s="48">
        <v>4</v>
      </c>
      <c r="AE4626" s="48">
        <v>2</v>
      </c>
      <c r="AF4626" s="48">
        <v>1102003</v>
      </c>
    </row>
    <row r="4627" spans="1:32" ht="14.25">
      <c r="A4627" s="48">
        <v>4405531</v>
      </c>
      <c r="D4627" s="48" t="s">
        <v>3879</v>
      </c>
      <c r="E4627" s="48" t="s">
        <v>3853</v>
      </c>
      <c r="F4627" s="48" t="s">
        <v>8474</v>
      </c>
      <c r="G4627" s="48">
        <v>1</v>
      </c>
      <c r="H4627" s="48">
        <v>108</v>
      </c>
      <c r="I4627" s="48">
        <v>14317</v>
      </c>
      <c r="J4627" s="48">
        <v>6454</v>
      </c>
      <c r="K4627" s="48">
        <v>40951</v>
      </c>
      <c r="L4627" s="48">
        <v>0</v>
      </c>
      <c r="M4627" s="48">
        <v>1.5</v>
      </c>
      <c r="N4627" s="48">
        <v>0</v>
      </c>
      <c r="O4627" s="48">
        <v>0</v>
      </c>
      <c r="P4627" s="48">
        <v>2700</v>
      </c>
      <c r="Q4627" s="48">
        <v>0</v>
      </c>
      <c r="R4627" s="48">
        <v>0</v>
      </c>
      <c r="S4627" s="48">
        <v>1906011</v>
      </c>
      <c r="T4627" s="48">
        <v>1</v>
      </c>
      <c r="U4627" s="48">
        <v>1901011</v>
      </c>
      <c r="V4627" s="48">
        <v>6</v>
      </c>
      <c r="W4627" s="48">
        <v>1902011</v>
      </c>
      <c r="X4627" s="48">
        <v>6</v>
      </c>
      <c r="AB4627" s="48" t="s">
        <v>8475</v>
      </c>
      <c r="AF4627" s="48">
        <v>1101011</v>
      </c>
    </row>
    <row r="4628" spans="1:32" ht="14.25">
      <c r="A4628" s="48">
        <v>4405532</v>
      </c>
      <c r="D4628" s="48" t="s">
        <v>3881</v>
      </c>
      <c r="E4628" s="48" t="s">
        <v>558</v>
      </c>
      <c r="F4628" s="48" t="s">
        <v>8475</v>
      </c>
      <c r="G4628" s="48">
        <v>2</v>
      </c>
      <c r="H4628" s="48">
        <v>108</v>
      </c>
      <c r="I4628" s="48">
        <v>12165</v>
      </c>
      <c r="J4628" s="48">
        <v>5198</v>
      </c>
      <c r="K4628" s="48">
        <v>62607</v>
      </c>
      <c r="L4628" s="48">
        <v>0</v>
      </c>
      <c r="M4628" s="48">
        <v>1.5</v>
      </c>
      <c r="N4628" s="48">
        <v>0</v>
      </c>
      <c r="O4628" s="48">
        <v>0</v>
      </c>
      <c r="P4628" s="48">
        <v>2700</v>
      </c>
      <c r="Q4628" s="48">
        <v>0</v>
      </c>
      <c r="R4628" s="48">
        <v>0</v>
      </c>
      <c r="S4628" s="48">
        <v>2007017</v>
      </c>
      <c r="T4628" s="48">
        <v>1</v>
      </c>
      <c r="U4628" s="48">
        <v>2003017</v>
      </c>
      <c r="V4628" s="48">
        <v>6</v>
      </c>
      <c r="W4628" s="48">
        <v>2004008</v>
      </c>
      <c r="X4628" s="48">
        <v>6</v>
      </c>
      <c r="Y4628" s="48">
        <v>2004010</v>
      </c>
      <c r="Z4628" s="48">
        <v>6</v>
      </c>
      <c r="AC4628" s="48">
        <v>4</v>
      </c>
      <c r="AD4628" s="48">
        <v>4</v>
      </c>
      <c r="AE4628" s="48">
        <v>3</v>
      </c>
      <c r="AF4628" s="48">
        <v>1102017</v>
      </c>
    </row>
    <row r="4629" spans="1:32" ht="14.25">
      <c r="A4629" s="48">
        <v>4405611</v>
      </c>
      <c r="D4629" s="48" t="s">
        <v>3879</v>
      </c>
      <c r="E4629" s="48" t="s">
        <v>3748</v>
      </c>
      <c r="F4629" s="48" t="s">
        <v>8476</v>
      </c>
      <c r="G4629" s="48">
        <v>1</v>
      </c>
      <c r="H4629" s="48">
        <v>108</v>
      </c>
      <c r="I4629" s="48">
        <v>14431</v>
      </c>
      <c r="J4629" s="48">
        <v>6502</v>
      </c>
      <c r="K4629" s="48">
        <v>40951</v>
      </c>
      <c r="L4629" s="48">
        <v>0</v>
      </c>
      <c r="M4629" s="48">
        <v>1.5</v>
      </c>
      <c r="N4629" s="48">
        <v>0</v>
      </c>
      <c r="O4629" s="48">
        <v>0</v>
      </c>
      <c r="P4629" s="48">
        <v>2700</v>
      </c>
      <c r="Q4629" s="48">
        <v>0</v>
      </c>
      <c r="R4629" s="48">
        <v>0</v>
      </c>
      <c r="S4629" s="48">
        <v>1906006</v>
      </c>
      <c r="T4629" s="48">
        <v>1</v>
      </c>
      <c r="U4629" s="48">
        <v>1901006</v>
      </c>
      <c r="V4629" s="48">
        <v>6</v>
      </c>
      <c r="W4629" s="48">
        <v>1902006</v>
      </c>
      <c r="X4629" s="48">
        <v>6</v>
      </c>
      <c r="AB4629" s="48" t="s">
        <v>8477</v>
      </c>
      <c r="AF4629" s="48">
        <v>1101006</v>
      </c>
    </row>
    <row r="4630" spans="1:32" ht="14.25">
      <c r="A4630" s="48">
        <v>4405612</v>
      </c>
      <c r="D4630" s="48" t="s">
        <v>3881</v>
      </c>
      <c r="E4630" s="48" t="s">
        <v>548</v>
      </c>
      <c r="F4630" s="48" t="s">
        <v>8477</v>
      </c>
      <c r="G4630" s="48">
        <v>2</v>
      </c>
      <c r="H4630" s="48">
        <v>108</v>
      </c>
      <c r="I4630" s="48">
        <v>12279</v>
      </c>
      <c r="J4630" s="48">
        <v>5246</v>
      </c>
      <c r="K4630" s="48">
        <v>62000</v>
      </c>
      <c r="L4630" s="48">
        <v>0</v>
      </c>
      <c r="M4630" s="48">
        <v>1.5</v>
      </c>
      <c r="N4630" s="48">
        <v>0</v>
      </c>
      <c r="O4630" s="48">
        <v>0</v>
      </c>
      <c r="P4630" s="48">
        <v>2700</v>
      </c>
      <c r="Q4630" s="48">
        <v>0</v>
      </c>
      <c r="R4630" s="48">
        <v>0</v>
      </c>
      <c r="S4630" s="48">
        <v>2007007</v>
      </c>
      <c r="T4630" s="48">
        <v>1</v>
      </c>
      <c r="U4630" s="48">
        <v>2003007</v>
      </c>
      <c r="V4630" s="48">
        <v>6</v>
      </c>
      <c r="W4630" s="48">
        <v>2004002</v>
      </c>
      <c r="X4630" s="48">
        <v>6</v>
      </c>
      <c r="Y4630" s="48">
        <v>2004006</v>
      </c>
      <c r="Z4630" s="48">
        <v>6</v>
      </c>
      <c r="AC4630" s="48">
        <v>4</v>
      </c>
      <c r="AD4630" s="48">
        <v>4</v>
      </c>
      <c r="AE4630" s="48">
        <v>1</v>
      </c>
      <c r="AF4630" s="48">
        <v>1102007</v>
      </c>
    </row>
    <row r="4631" spans="1:32" ht="14.25">
      <c r="A4631" s="48">
        <v>4405621</v>
      </c>
      <c r="D4631" s="48" t="s">
        <v>3879</v>
      </c>
      <c r="E4631" s="48" t="s">
        <v>1043</v>
      </c>
      <c r="F4631" s="48" t="s">
        <v>8478</v>
      </c>
      <c r="G4631" s="48">
        <v>1</v>
      </c>
      <c r="H4631" s="48">
        <v>108</v>
      </c>
      <c r="I4631" s="48">
        <v>14431</v>
      </c>
      <c r="J4631" s="48">
        <v>6502</v>
      </c>
      <c r="K4631" s="48">
        <v>40951</v>
      </c>
      <c r="L4631" s="48">
        <v>0</v>
      </c>
      <c r="M4631" s="48">
        <v>1.5</v>
      </c>
      <c r="N4631" s="48">
        <v>0</v>
      </c>
      <c r="O4631" s="48">
        <v>0</v>
      </c>
      <c r="P4631" s="48">
        <v>2700</v>
      </c>
      <c r="Q4631" s="48">
        <v>0</v>
      </c>
      <c r="R4631" s="48">
        <v>0</v>
      </c>
      <c r="S4631" s="48">
        <v>1906005</v>
      </c>
      <c r="T4631" s="48">
        <v>1</v>
      </c>
      <c r="U4631" s="48">
        <v>1901005</v>
      </c>
      <c r="V4631" s="48">
        <v>6</v>
      </c>
      <c r="W4631" s="48">
        <v>1902005</v>
      </c>
      <c r="X4631" s="48">
        <v>6</v>
      </c>
      <c r="AB4631" s="48" t="s">
        <v>8479</v>
      </c>
      <c r="AF4631" s="48">
        <v>1101005</v>
      </c>
    </row>
    <row r="4632" spans="1:32" ht="14.25">
      <c r="A4632" s="48">
        <v>4405622</v>
      </c>
      <c r="D4632" s="48" t="s">
        <v>3881</v>
      </c>
      <c r="E4632" s="48" t="s">
        <v>552</v>
      </c>
      <c r="F4632" s="48" t="s">
        <v>8479</v>
      </c>
      <c r="G4632" s="48">
        <v>2</v>
      </c>
      <c r="H4632" s="48">
        <v>108</v>
      </c>
      <c r="I4632" s="48">
        <v>12279</v>
      </c>
      <c r="J4632" s="48">
        <v>5246</v>
      </c>
      <c r="K4632" s="48">
        <v>62607</v>
      </c>
      <c r="L4632" s="48">
        <v>0</v>
      </c>
      <c r="M4632" s="48">
        <v>1.5</v>
      </c>
      <c r="N4632" s="48">
        <v>0</v>
      </c>
      <c r="O4632" s="48">
        <v>0</v>
      </c>
      <c r="P4632" s="48">
        <v>2700</v>
      </c>
      <c r="Q4632" s="48">
        <v>0</v>
      </c>
      <c r="R4632" s="48">
        <v>0</v>
      </c>
      <c r="S4632" s="48">
        <v>2007011</v>
      </c>
      <c r="T4632" s="48">
        <v>1</v>
      </c>
      <c r="U4632" s="48">
        <v>2003011</v>
      </c>
      <c r="V4632" s="48">
        <v>6</v>
      </c>
      <c r="W4632" s="48">
        <v>2004016</v>
      </c>
      <c r="X4632" s="48">
        <v>6</v>
      </c>
      <c r="Y4632" s="48">
        <v>2004012</v>
      </c>
      <c r="Z4632" s="48">
        <v>6</v>
      </c>
      <c r="AC4632" s="48">
        <v>4</v>
      </c>
      <c r="AD4632" s="48">
        <v>4</v>
      </c>
      <c r="AE4632" s="48">
        <v>2</v>
      </c>
      <c r="AF4632" s="48">
        <v>1102011</v>
      </c>
    </row>
    <row r="4633" spans="1:32" ht="14.25">
      <c r="A4633" s="48">
        <v>4405631</v>
      </c>
      <c r="D4633" s="48" t="s">
        <v>3879</v>
      </c>
      <c r="E4633" s="48" t="s">
        <v>3851</v>
      </c>
      <c r="F4633" s="48" t="s">
        <v>8480</v>
      </c>
      <c r="G4633" s="48">
        <v>1</v>
      </c>
      <c r="H4633" s="48">
        <v>108</v>
      </c>
      <c r="I4633" s="48">
        <v>14431</v>
      </c>
      <c r="J4633" s="48">
        <v>6502</v>
      </c>
      <c r="K4633" s="48">
        <v>40951</v>
      </c>
      <c r="L4633" s="48">
        <v>0</v>
      </c>
      <c r="M4633" s="48">
        <v>1.5</v>
      </c>
      <c r="N4633" s="48">
        <v>0</v>
      </c>
      <c r="O4633" s="48">
        <v>0</v>
      </c>
      <c r="P4633" s="48">
        <v>2700</v>
      </c>
      <c r="Q4633" s="48">
        <v>0</v>
      </c>
      <c r="R4633" s="48">
        <v>0</v>
      </c>
      <c r="S4633" s="48">
        <v>1906007</v>
      </c>
      <c r="T4633" s="48">
        <v>1</v>
      </c>
      <c r="U4633" s="48">
        <v>1901007</v>
      </c>
      <c r="V4633" s="48">
        <v>6</v>
      </c>
      <c r="W4633" s="48">
        <v>1902007</v>
      </c>
      <c r="X4633" s="48">
        <v>6</v>
      </c>
      <c r="AB4633" s="48" t="s">
        <v>8481</v>
      </c>
      <c r="AF4633" s="48">
        <v>1101007</v>
      </c>
    </row>
    <row r="4634" spans="1:32" ht="14.25">
      <c r="A4634" s="48">
        <v>4405632</v>
      </c>
      <c r="D4634" s="48" t="s">
        <v>3881</v>
      </c>
      <c r="E4634" s="48" t="s">
        <v>551</v>
      </c>
      <c r="F4634" s="48" t="s">
        <v>8481</v>
      </c>
      <c r="G4634" s="48">
        <v>2</v>
      </c>
      <c r="H4634" s="48">
        <v>108</v>
      </c>
      <c r="I4634" s="48">
        <v>12279</v>
      </c>
      <c r="J4634" s="48">
        <v>5246</v>
      </c>
      <c r="K4634" s="48">
        <v>62607</v>
      </c>
      <c r="L4634" s="48">
        <v>0</v>
      </c>
      <c r="M4634" s="48">
        <v>1.5</v>
      </c>
      <c r="N4634" s="48">
        <v>0</v>
      </c>
      <c r="O4634" s="48">
        <v>0</v>
      </c>
      <c r="P4634" s="48">
        <v>2700</v>
      </c>
      <c r="Q4634" s="48">
        <v>0</v>
      </c>
      <c r="R4634" s="48">
        <v>0</v>
      </c>
      <c r="S4634" s="48">
        <v>2007010</v>
      </c>
      <c r="T4634" s="48">
        <v>1</v>
      </c>
      <c r="U4634" s="48">
        <v>2003010</v>
      </c>
      <c r="V4634" s="48">
        <v>6</v>
      </c>
      <c r="W4634" s="48">
        <v>2004015</v>
      </c>
      <c r="X4634" s="48">
        <v>6</v>
      </c>
      <c r="Y4634" s="48">
        <v>2004012</v>
      </c>
      <c r="Z4634" s="48">
        <v>6</v>
      </c>
      <c r="AC4634" s="48">
        <v>4</v>
      </c>
      <c r="AD4634" s="48">
        <v>4</v>
      </c>
      <c r="AE4634" s="48">
        <v>3</v>
      </c>
      <c r="AF4634" s="48">
        <v>1102010</v>
      </c>
    </row>
    <row r="4635" spans="1:32" ht="14.25">
      <c r="A4635" s="48">
        <v>4405711</v>
      </c>
      <c r="D4635" s="48" t="s">
        <v>3879</v>
      </c>
      <c r="E4635" s="48" t="s">
        <v>3839</v>
      </c>
      <c r="F4635" s="48" t="s">
        <v>8482</v>
      </c>
      <c r="G4635" s="48">
        <v>1</v>
      </c>
      <c r="H4635" s="48">
        <v>109</v>
      </c>
      <c r="I4635" s="48">
        <v>14610</v>
      </c>
      <c r="J4635" s="48">
        <v>6589</v>
      </c>
      <c r="K4635" s="48">
        <v>41570</v>
      </c>
      <c r="L4635" s="48">
        <v>0</v>
      </c>
      <c r="M4635" s="48">
        <v>1.5</v>
      </c>
      <c r="N4635" s="48">
        <v>0</v>
      </c>
      <c r="O4635" s="48">
        <v>0</v>
      </c>
      <c r="P4635" s="48">
        <v>2700</v>
      </c>
      <c r="Q4635" s="48">
        <v>0</v>
      </c>
      <c r="R4635" s="48">
        <v>0</v>
      </c>
      <c r="S4635" s="48">
        <v>1906012</v>
      </c>
      <c r="T4635" s="48">
        <v>1</v>
      </c>
      <c r="U4635" s="48">
        <v>1901012</v>
      </c>
      <c r="V4635" s="48">
        <v>6</v>
      </c>
      <c r="W4635" s="48">
        <v>1902012</v>
      </c>
      <c r="X4635" s="48">
        <v>6</v>
      </c>
      <c r="AB4635" s="48" t="s">
        <v>8483</v>
      </c>
      <c r="AF4635" s="48">
        <v>1101012</v>
      </c>
    </row>
    <row r="4636" spans="1:32" ht="14.25">
      <c r="A4636" s="48">
        <v>4405712</v>
      </c>
      <c r="D4636" s="48" t="s">
        <v>3881</v>
      </c>
      <c r="E4636" s="48" t="s">
        <v>559</v>
      </c>
      <c r="F4636" s="48" t="s">
        <v>8483</v>
      </c>
      <c r="G4636" s="48">
        <v>2</v>
      </c>
      <c r="H4636" s="48">
        <v>109</v>
      </c>
      <c r="I4636" s="48">
        <v>12496</v>
      </c>
      <c r="J4636" s="48">
        <v>5346</v>
      </c>
      <c r="K4636" s="48">
        <v>63159</v>
      </c>
      <c r="L4636" s="48">
        <v>0</v>
      </c>
      <c r="M4636" s="48">
        <v>1.5</v>
      </c>
      <c r="N4636" s="48">
        <v>0</v>
      </c>
      <c r="O4636" s="48">
        <v>0</v>
      </c>
      <c r="P4636" s="48">
        <v>2700</v>
      </c>
      <c r="Q4636" s="48">
        <v>0</v>
      </c>
      <c r="R4636" s="48">
        <v>0</v>
      </c>
      <c r="S4636" s="48">
        <v>2007018</v>
      </c>
      <c r="T4636" s="48">
        <v>1</v>
      </c>
      <c r="U4636" s="48">
        <v>2003018</v>
      </c>
      <c r="V4636" s="48">
        <v>6</v>
      </c>
      <c r="W4636" s="48">
        <v>2004012</v>
      </c>
      <c r="X4636" s="48">
        <v>6</v>
      </c>
      <c r="Y4636" s="48">
        <v>2004010</v>
      </c>
      <c r="Z4636" s="48">
        <v>6</v>
      </c>
      <c r="AC4636" s="48">
        <v>4</v>
      </c>
      <c r="AD4636" s="48">
        <v>4</v>
      </c>
      <c r="AE4636" s="48">
        <v>2</v>
      </c>
      <c r="AF4636" s="48">
        <v>1102018</v>
      </c>
    </row>
    <row r="4637" spans="1:32" ht="14.25">
      <c r="A4637" s="48">
        <v>4405721</v>
      </c>
      <c r="D4637" s="48" t="s">
        <v>3879</v>
      </c>
      <c r="E4637" s="48" t="s">
        <v>3801</v>
      </c>
      <c r="F4637" s="48" t="s">
        <v>8484</v>
      </c>
      <c r="G4637" s="48">
        <v>1</v>
      </c>
      <c r="H4637" s="48">
        <v>109</v>
      </c>
      <c r="I4637" s="48">
        <v>14610</v>
      </c>
      <c r="J4637" s="48">
        <v>6589</v>
      </c>
      <c r="K4637" s="48">
        <v>41570</v>
      </c>
      <c r="L4637" s="48">
        <v>0</v>
      </c>
      <c r="M4637" s="48">
        <v>1.5</v>
      </c>
      <c r="N4637" s="48">
        <v>0</v>
      </c>
      <c r="O4637" s="48">
        <v>0</v>
      </c>
      <c r="P4637" s="48">
        <v>2700</v>
      </c>
      <c r="Q4637" s="48">
        <v>0</v>
      </c>
      <c r="R4637" s="48">
        <v>0</v>
      </c>
      <c r="S4637" s="48">
        <v>1906008</v>
      </c>
      <c r="T4637" s="48">
        <v>1</v>
      </c>
      <c r="U4637" s="48">
        <v>1901008</v>
      </c>
      <c r="V4637" s="48">
        <v>6</v>
      </c>
      <c r="W4637" s="48">
        <v>1902008</v>
      </c>
      <c r="X4637" s="48">
        <v>6</v>
      </c>
      <c r="AB4637" s="48" t="s">
        <v>8485</v>
      </c>
      <c r="AF4637" s="48">
        <v>1101008</v>
      </c>
    </row>
    <row r="4638" spans="1:32" ht="14.25">
      <c r="A4638" s="48">
        <v>4405722</v>
      </c>
      <c r="D4638" s="48" t="s">
        <v>3881</v>
      </c>
      <c r="E4638" s="48" t="s">
        <v>554</v>
      </c>
      <c r="F4638" s="48" t="s">
        <v>8485</v>
      </c>
      <c r="G4638" s="48">
        <v>2</v>
      </c>
      <c r="H4638" s="48">
        <v>109</v>
      </c>
      <c r="I4638" s="48">
        <v>12496</v>
      </c>
      <c r="J4638" s="48">
        <v>5346</v>
      </c>
      <c r="K4638" s="48">
        <v>63766</v>
      </c>
      <c r="L4638" s="48">
        <v>0</v>
      </c>
      <c r="M4638" s="48">
        <v>1.5</v>
      </c>
      <c r="N4638" s="48">
        <v>0</v>
      </c>
      <c r="O4638" s="48">
        <v>0</v>
      </c>
      <c r="P4638" s="48">
        <v>2700</v>
      </c>
      <c r="Q4638" s="48">
        <v>0</v>
      </c>
      <c r="R4638" s="48">
        <v>0</v>
      </c>
      <c r="S4638" s="48">
        <v>2007013</v>
      </c>
      <c r="T4638" s="48">
        <v>1</v>
      </c>
      <c r="U4638" s="48">
        <v>2003013</v>
      </c>
      <c r="V4638" s="48">
        <v>6</v>
      </c>
      <c r="W4638" s="48">
        <v>2004008</v>
      </c>
      <c r="X4638" s="48">
        <v>6</v>
      </c>
      <c r="Y4638" s="48">
        <v>2004010</v>
      </c>
      <c r="Z4638" s="48">
        <v>6</v>
      </c>
      <c r="AC4638" s="48">
        <v>4</v>
      </c>
      <c r="AD4638" s="48">
        <v>4</v>
      </c>
      <c r="AE4638" s="48">
        <v>3</v>
      </c>
      <c r="AF4638" s="48">
        <v>1102013</v>
      </c>
    </row>
    <row r="4639" spans="1:32" ht="14.25">
      <c r="A4639" s="48">
        <v>4405731</v>
      </c>
      <c r="D4639" s="48" t="s">
        <v>3879</v>
      </c>
      <c r="E4639" s="48" t="s">
        <v>3823</v>
      </c>
      <c r="F4639" s="48" t="s">
        <v>8486</v>
      </c>
      <c r="G4639" s="48">
        <v>1</v>
      </c>
      <c r="H4639" s="48">
        <v>109</v>
      </c>
      <c r="I4639" s="48">
        <v>14610</v>
      </c>
      <c r="J4639" s="48">
        <v>6589</v>
      </c>
      <c r="K4639" s="48">
        <v>41570</v>
      </c>
      <c r="L4639" s="48">
        <v>0</v>
      </c>
      <c r="M4639" s="48">
        <v>1.5</v>
      </c>
      <c r="N4639" s="48">
        <v>0</v>
      </c>
      <c r="O4639" s="48">
        <v>0</v>
      </c>
      <c r="P4639" s="48">
        <v>2700</v>
      </c>
      <c r="Q4639" s="48">
        <v>0</v>
      </c>
      <c r="R4639" s="48">
        <v>0</v>
      </c>
      <c r="S4639" s="48">
        <v>1906009</v>
      </c>
      <c r="T4639" s="48">
        <v>1</v>
      </c>
      <c r="U4639" s="48">
        <v>1901009</v>
      </c>
      <c r="V4639" s="48">
        <v>6</v>
      </c>
      <c r="W4639" s="48">
        <v>1902009</v>
      </c>
      <c r="X4639" s="48">
        <v>6</v>
      </c>
      <c r="AB4639" s="48" t="s">
        <v>8487</v>
      </c>
      <c r="AF4639" s="48">
        <v>1101009</v>
      </c>
    </row>
    <row r="4640" spans="1:32" ht="14.25">
      <c r="A4640" s="48">
        <v>4405732</v>
      </c>
      <c r="D4640" s="48" t="s">
        <v>3881</v>
      </c>
      <c r="E4640" s="48" t="s">
        <v>555</v>
      </c>
      <c r="F4640" s="48" t="s">
        <v>8487</v>
      </c>
      <c r="G4640" s="48">
        <v>2</v>
      </c>
      <c r="H4640" s="48">
        <v>109</v>
      </c>
      <c r="I4640" s="48">
        <v>12496</v>
      </c>
      <c r="J4640" s="48">
        <v>5346</v>
      </c>
      <c r="K4640" s="48">
        <v>63766</v>
      </c>
      <c r="L4640" s="48">
        <v>0</v>
      </c>
      <c r="M4640" s="48">
        <v>1.5</v>
      </c>
      <c r="N4640" s="48">
        <v>0</v>
      </c>
      <c r="O4640" s="48">
        <v>0</v>
      </c>
      <c r="P4640" s="48">
        <v>2700</v>
      </c>
      <c r="Q4640" s="48">
        <v>0</v>
      </c>
      <c r="R4640" s="48">
        <v>0</v>
      </c>
      <c r="S4640" s="48">
        <v>2007014</v>
      </c>
      <c r="T4640" s="48">
        <v>1</v>
      </c>
      <c r="U4640" s="48">
        <v>2003014</v>
      </c>
      <c r="V4640" s="48">
        <v>6</v>
      </c>
      <c r="W4640" s="48">
        <v>2004002</v>
      </c>
      <c r="X4640" s="48">
        <v>6</v>
      </c>
      <c r="Y4640" s="48">
        <v>2004006</v>
      </c>
      <c r="Z4640" s="48">
        <v>6</v>
      </c>
      <c r="AC4640" s="48">
        <v>4</v>
      </c>
      <c r="AD4640" s="48">
        <v>4</v>
      </c>
      <c r="AE4640" s="48">
        <v>1</v>
      </c>
      <c r="AF4640" s="48">
        <v>1102014</v>
      </c>
    </row>
    <row r="4641" spans="1:32" ht="14.25">
      <c r="A4641" s="48">
        <v>4405811</v>
      </c>
      <c r="D4641" s="48" t="s">
        <v>3879</v>
      </c>
      <c r="E4641" s="48" t="s">
        <v>3781</v>
      </c>
      <c r="F4641" s="48" t="s">
        <v>8488</v>
      </c>
      <c r="G4641" s="48">
        <v>1</v>
      </c>
      <c r="H4641" s="48">
        <v>110</v>
      </c>
      <c r="I4641" s="48">
        <v>14865</v>
      </c>
      <c r="J4641" s="48">
        <v>6727</v>
      </c>
      <c r="K4641" s="48">
        <v>43123</v>
      </c>
      <c r="L4641" s="48">
        <v>0</v>
      </c>
      <c r="M4641" s="48">
        <v>1.5</v>
      </c>
      <c r="N4641" s="48">
        <v>0</v>
      </c>
      <c r="O4641" s="48">
        <v>0</v>
      </c>
      <c r="P4641" s="48">
        <v>3000</v>
      </c>
      <c r="Q4641" s="48">
        <v>0</v>
      </c>
      <c r="R4641" s="48">
        <v>0</v>
      </c>
      <c r="S4641" s="48">
        <v>1906001</v>
      </c>
      <c r="T4641" s="48">
        <v>1</v>
      </c>
      <c r="U4641" s="48">
        <v>1901001</v>
      </c>
      <c r="V4641" s="48">
        <v>6</v>
      </c>
      <c r="W4641" s="48">
        <v>1902001</v>
      </c>
      <c r="X4641" s="48">
        <v>6</v>
      </c>
      <c r="AB4641" s="48" t="s">
        <v>8489</v>
      </c>
      <c r="AF4641" s="48">
        <v>1101001</v>
      </c>
    </row>
    <row r="4642" spans="1:32" ht="14.25">
      <c r="A4642" s="48">
        <v>4405812</v>
      </c>
      <c r="D4642" s="48" t="s">
        <v>3881</v>
      </c>
      <c r="E4642" s="48" t="s">
        <v>3852</v>
      </c>
      <c r="F4642" s="48" t="s">
        <v>8489</v>
      </c>
      <c r="G4642" s="48">
        <v>2</v>
      </c>
      <c r="H4642" s="48">
        <v>110</v>
      </c>
      <c r="I4642" s="48">
        <v>12837</v>
      </c>
      <c r="J4642" s="48">
        <v>5515</v>
      </c>
      <c r="K4642" s="48">
        <v>65880</v>
      </c>
      <c r="L4642" s="48">
        <v>0</v>
      </c>
      <c r="M4642" s="48">
        <v>1.5</v>
      </c>
      <c r="N4642" s="48">
        <v>0</v>
      </c>
      <c r="O4642" s="48">
        <v>0</v>
      </c>
      <c r="P4642" s="48">
        <v>3000</v>
      </c>
      <c r="Q4642" s="48">
        <v>0</v>
      </c>
      <c r="R4642" s="48">
        <v>0</v>
      </c>
      <c r="S4642" s="48">
        <v>2007002</v>
      </c>
      <c r="T4642" s="48">
        <v>1</v>
      </c>
      <c r="U4642" s="48">
        <v>2003002</v>
      </c>
      <c r="V4642" s="48">
        <v>6</v>
      </c>
      <c r="W4642" s="48">
        <v>2004004</v>
      </c>
      <c r="X4642" s="48">
        <v>6</v>
      </c>
      <c r="Y4642" s="48">
        <v>2004005</v>
      </c>
      <c r="Z4642" s="48">
        <v>6</v>
      </c>
      <c r="AC4642" s="48">
        <v>4</v>
      </c>
      <c r="AD4642" s="48">
        <v>4</v>
      </c>
      <c r="AE4642" s="48">
        <v>1</v>
      </c>
      <c r="AF4642" s="48">
        <v>1102002</v>
      </c>
    </row>
    <row r="4643" spans="1:32" ht="14.25">
      <c r="A4643" s="48">
        <v>4405821</v>
      </c>
      <c r="D4643" s="48" t="s">
        <v>3879</v>
      </c>
      <c r="E4643" s="48" t="s">
        <v>3859</v>
      </c>
      <c r="F4643" s="48" t="s">
        <v>8490</v>
      </c>
      <c r="G4643" s="48">
        <v>1</v>
      </c>
      <c r="H4643" s="48">
        <v>110</v>
      </c>
      <c r="I4643" s="48">
        <v>14757</v>
      </c>
      <c r="J4643" s="48">
        <v>6673</v>
      </c>
      <c r="K4643" s="48">
        <v>42583</v>
      </c>
      <c r="L4643" s="48">
        <v>0</v>
      </c>
      <c r="M4643" s="48">
        <v>1.5</v>
      </c>
      <c r="N4643" s="48">
        <v>0</v>
      </c>
      <c r="O4643" s="48">
        <v>0</v>
      </c>
      <c r="P4643" s="48">
        <v>2700</v>
      </c>
      <c r="Q4643" s="48">
        <v>0</v>
      </c>
      <c r="R4643" s="48">
        <v>0</v>
      </c>
      <c r="S4643" s="48">
        <v>1906003</v>
      </c>
      <c r="T4643" s="48">
        <v>1</v>
      </c>
      <c r="U4643" s="48">
        <v>1901003</v>
      </c>
      <c r="V4643" s="48">
        <v>6</v>
      </c>
      <c r="W4643" s="48">
        <v>1902003</v>
      </c>
      <c r="X4643" s="48">
        <v>6</v>
      </c>
      <c r="AB4643" s="48" t="s">
        <v>8491</v>
      </c>
      <c r="AF4643" s="48">
        <v>1101003</v>
      </c>
    </row>
    <row r="4644" spans="1:32" ht="14.25">
      <c r="A4644" s="48">
        <v>4405822</v>
      </c>
      <c r="D4644" s="48" t="s">
        <v>3881</v>
      </c>
      <c r="E4644" s="48" t="s">
        <v>546</v>
      </c>
      <c r="F4644" s="48" t="s">
        <v>8491</v>
      </c>
      <c r="G4644" s="48">
        <v>2</v>
      </c>
      <c r="H4644" s="48">
        <v>110</v>
      </c>
      <c r="I4644" s="48">
        <v>12681</v>
      </c>
      <c r="J4644" s="48">
        <v>5444</v>
      </c>
      <c r="K4644" s="48">
        <v>65319</v>
      </c>
      <c r="L4644" s="48">
        <v>0</v>
      </c>
      <c r="M4644" s="48">
        <v>1.5</v>
      </c>
      <c r="N4644" s="48">
        <v>0</v>
      </c>
      <c r="O4644" s="48">
        <v>0</v>
      </c>
      <c r="P4644" s="48">
        <v>2700</v>
      </c>
      <c r="Q4644" s="48">
        <v>0</v>
      </c>
      <c r="R4644" s="48">
        <v>0</v>
      </c>
      <c r="S4644" s="48">
        <v>2007005</v>
      </c>
      <c r="T4644" s="48">
        <v>1</v>
      </c>
      <c r="U4644" s="48">
        <v>2003005</v>
      </c>
      <c r="V4644" s="48">
        <v>6</v>
      </c>
      <c r="W4644" s="48">
        <v>2004012</v>
      </c>
      <c r="X4644" s="48">
        <v>6</v>
      </c>
      <c r="Y4644" s="48">
        <v>2004014</v>
      </c>
      <c r="Z4644" s="48">
        <v>6</v>
      </c>
      <c r="AC4644" s="48">
        <v>4</v>
      </c>
      <c r="AD4644" s="48">
        <v>4</v>
      </c>
      <c r="AE4644" s="48">
        <v>3</v>
      </c>
      <c r="AF4644" s="48">
        <v>1102005</v>
      </c>
    </row>
    <row r="4645" spans="1:32" ht="14.25">
      <c r="A4645" s="48">
        <v>4405831</v>
      </c>
      <c r="D4645" s="48" t="s">
        <v>3879</v>
      </c>
      <c r="E4645" s="48" t="s">
        <v>3849</v>
      </c>
      <c r="F4645" s="48" t="s">
        <v>8492</v>
      </c>
      <c r="G4645" s="48">
        <v>1</v>
      </c>
      <c r="H4645" s="48">
        <v>110</v>
      </c>
      <c r="I4645" s="48">
        <v>14757</v>
      </c>
      <c r="J4645" s="48">
        <v>6673</v>
      </c>
      <c r="K4645" s="48">
        <v>42583</v>
      </c>
      <c r="L4645" s="48">
        <v>0</v>
      </c>
      <c r="M4645" s="48">
        <v>1.5</v>
      </c>
      <c r="N4645" s="48">
        <v>0</v>
      </c>
      <c r="O4645" s="48">
        <v>0</v>
      </c>
      <c r="P4645" s="48">
        <v>2700</v>
      </c>
      <c r="Q4645" s="48">
        <v>0</v>
      </c>
      <c r="R4645" s="48">
        <v>0</v>
      </c>
      <c r="S4645" s="48">
        <v>1906014</v>
      </c>
      <c r="T4645" s="48">
        <v>1</v>
      </c>
      <c r="U4645" s="48">
        <v>1901014</v>
      </c>
      <c r="V4645" s="48">
        <v>6</v>
      </c>
      <c r="W4645" s="48">
        <v>1902014</v>
      </c>
      <c r="X4645" s="48">
        <v>6</v>
      </c>
      <c r="AB4645" s="48" t="s">
        <v>8493</v>
      </c>
      <c r="AF4645" s="48">
        <v>1101014</v>
      </c>
    </row>
    <row r="4646" spans="1:32" ht="14.25">
      <c r="A4646" s="48">
        <v>4405832</v>
      </c>
      <c r="D4646" s="48" t="s">
        <v>3881</v>
      </c>
      <c r="E4646" s="48" t="s">
        <v>561</v>
      </c>
      <c r="F4646" s="48" t="s">
        <v>8493</v>
      </c>
      <c r="G4646" s="48">
        <v>2</v>
      </c>
      <c r="H4646" s="48">
        <v>110</v>
      </c>
      <c r="I4646" s="48">
        <v>12681</v>
      </c>
      <c r="J4646" s="48">
        <v>5444</v>
      </c>
      <c r="K4646" s="48">
        <v>65319</v>
      </c>
      <c r="L4646" s="48">
        <v>0</v>
      </c>
      <c r="M4646" s="48">
        <v>1.5</v>
      </c>
      <c r="N4646" s="48">
        <v>0</v>
      </c>
      <c r="O4646" s="48">
        <v>0</v>
      </c>
      <c r="P4646" s="48">
        <v>2700</v>
      </c>
      <c r="Q4646" s="48">
        <v>0</v>
      </c>
      <c r="R4646" s="48">
        <v>0</v>
      </c>
      <c r="S4646" s="48">
        <v>2007020</v>
      </c>
      <c r="T4646" s="48">
        <v>1</v>
      </c>
      <c r="U4646" s="48">
        <v>2003020</v>
      </c>
      <c r="V4646" s="48">
        <v>6</v>
      </c>
      <c r="W4646" s="48">
        <v>2004008</v>
      </c>
      <c r="X4646" s="48">
        <v>6</v>
      </c>
      <c r="Y4646" s="48">
        <v>2004010</v>
      </c>
      <c r="Z4646" s="48">
        <v>6</v>
      </c>
      <c r="AC4646" s="48">
        <v>4</v>
      </c>
      <c r="AD4646" s="48">
        <v>4</v>
      </c>
      <c r="AE4646" s="48">
        <v>2</v>
      </c>
      <c r="AF4646" s="48">
        <v>1102020</v>
      </c>
    </row>
    <row r="4647" spans="1:32" ht="14.25">
      <c r="A4647" s="48">
        <v>4405911</v>
      </c>
      <c r="D4647" s="48" t="s">
        <v>3879</v>
      </c>
      <c r="E4647" s="48" t="s">
        <v>3839</v>
      </c>
      <c r="F4647" s="48" t="s">
        <v>8494</v>
      </c>
      <c r="G4647" s="48">
        <v>1</v>
      </c>
      <c r="H4647" s="48">
        <v>110</v>
      </c>
      <c r="I4647" s="48">
        <v>15515</v>
      </c>
      <c r="J4647" s="48">
        <v>6807</v>
      </c>
      <c r="K4647" s="48">
        <v>43123</v>
      </c>
      <c r="L4647" s="48">
        <v>0</v>
      </c>
      <c r="M4647" s="48">
        <v>1.5</v>
      </c>
      <c r="N4647" s="48">
        <v>0</v>
      </c>
      <c r="O4647" s="48">
        <v>0</v>
      </c>
      <c r="P4647" s="48">
        <v>3000</v>
      </c>
      <c r="Q4647" s="48">
        <v>0</v>
      </c>
      <c r="R4647" s="48">
        <v>0</v>
      </c>
      <c r="S4647" s="48">
        <v>1906012</v>
      </c>
      <c r="T4647" s="48">
        <v>1</v>
      </c>
      <c r="U4647" s="48">
        <v>1901012</v>
      </c>
      <c r="V4647" s="48">
        <v>6</v>
      </c>
      <c r="W4647" s="48">
        <v>1902012</v>
      </c>
      <c r="X4647" s="48">
        <v>6</v>
      </c>
      <c r="AB4647" s="48" t="s">
        <v>8495</v>
      </c>
      <c r="AF4647" s="48">
        <v>1101012</v>
      </c>
    </row>
    <row r="4648" spans="1:32" ht="14.25">
      <c r="A4648" s="48">
        <v>4405912</v>
      </c>
      <c r="D4648" s="48" t="s">
        <v>3881</v>
      </c>
      <c r="E4648" s="48" t="s">
        <v>559</v>
      </c>
      <c r="F4648" s="48" t="s">
        <v>8495</v>
      </c>
      <c r="G4648" s="48">
        <v>2</v>
      </c>
      <c r="H4648" s="48">
        <v>110</v>
      </c>
      <c r="I4648" s="48">
        <v>13097</v>
      </c>
      <c r="J4648" s="48">
        <v>5547</v>
      </c>
      <c r="K4648" s="48">
        <v>65880</v>
      </c>
      <c r="L4648" s="48">
        <v>0</v>
      </c>
      <c r="M4648" s="48">
        <v>1.5</v>
      </c>
      <c r="N4648" s="48">
        <v>0</v>
      </c>
      <c r="O4648" s="48">
        <v>0</v>
      </c>
      <c r="P4648" s="48">
        <v>3000</v>
      </c>
      <c r="Q4648" s="48">
        <v>0</v>
      </c>
      <c r="R4648" s="48">
        <v>0</v>
      </c>
      <c r="S4648" s="48">
        <v>2007018</v>
      </c>
      <c r="T4648" s="48">
        <v>1</v>
      </c>
      <c r="U4648" s="48">
        <v>2003018</v>
      </c>
      <c r="V4648" s="48">
        <v>6</v>
      </c>
      <c r="W4648" s="48">
        <v>2004012</v>
      </c>
      <c r="X4648" s="48">
        <v>6</v>
      </c>
      <c r="Y4648" s="48">
        <v>2004010</v>
      </c>
      <c r="Z4648" s="48">
        <v>6</v>
      </c>
      <c r="AC4648" s="48">
        <v>4</v>
      </c>
      <c r="AD4648" s="48">
        <v>4</v>
      </c>
      <c r="AE4648" s="48">
        <v>2</v>
      </c>
      <c r="AF4648" s="48">
        <v>1102018</v>
      </c>
    </row>
    <row r="4649" spans="1:32" ht="14.25">
      <c r="A4649" s="48">
        <v>4405921</v>
      </c>
      <c r="D4649" s="48" t="s">
        <v>3879</v>
      </c>
      <c r="E4649" s="48" t="s">
        <v>3801</v>
      </c>
      <c r="F4649" s="48" t="s">
        <v>8496</v>
      </c>
      <c r="G4649" s="48">
        <v>1</v>
      </c>
      <c r="H4649" s="48">
        <v>110</v>
      </c>
      <c r="I4649" s="48">
        <v>15515</v>
      </c>
      <c r="J4649" s="48">
        <v>6807</v>
      </c>
      <c r="K4649" s="48">
        <v>43123</v>
      </c>
      <c r="L4649" s="48">
        <v>0</v>
      </c>
      <c r="M4649" s="48">
        <v>1.5</v>
      </c>
      <c r="N4649" s="48">
        <v>0</v>
      </c>
      <c r="O4649" s="48">
        <v>0</v>
      </c>
      <c r="P4649" s="48">
        <v>3000</v>
      </c>
      <c r="Q4649" s="48">
        <v>0</v>
      </c>
      <c r="R4649" s="48">
        <v>0</v>
      </c>
      <c r="S4649" s="48">
        <v>1906008</v>
      </c>
      <c r="T4649" s="48">
        <v>1</v>
      </c>
      <c r="U4649" s="48">
        <v>1901008</v>
      </c>
      <c r="V4649" s="48">
        <v>6</v>
      </c>
      <c r="W4649" s="48">
        <v>1902008</v>
      </c>
      <c r="X4649" s="48">
        <v>6</v>
      </c>
      <c r="AB4649" s="48" t="s">
        <v>8497</v>
      </c>
      <c r="AF4649" s="48">
        <v>1101008</v>
      </c>
    </row>
    <row r="4650" spans="1:32" ht="14.25">
      <c r="A4650" s="48">
        <v>4405922</v>
      </c>
      <c r="D4650" s="48" t="s">
        <v>3881</v>
      </c>
      <c r="E4650" s="48" t="s">
        <v>554</v>
      </c>
      <c r="F4650" s="48" t="s">
        <v>8497</v>
      </c>
      <c r="G4650" s="48">
        <v>2</v>
      </c>
      <c r="H4650" s="48">
        <v>110</v>
      </c>
      <c r="I4650" s="48">
        <v>13097</v>
      </c>
      <c r="J4650" s="48">
        <v>5547</v>
      </c>
      <c r="K4650" s="48">
        <v>66487</v>
      </c>
      <c r="L4650" s="48">
        <v>0</v>
      </c>
      <c r="M4650" s="48">
        <v>1.5</v>
      </c>
      <c r="N4650" s="48">
        <v>0</v>
      </c>
      <c r="O4650" s="48">
        <v>0</v>
      </c>
      <c r="P4650" s="48">
        <v>3000</v>
      </c>
      <c r="Q4650" s="48">
        <v>0</v>
      </c>
      <c r="R4650" s="48">
        <v>0</v>
      </c>
      <c r="S4650" s="48">
        <v>2007013</v>
      </c>
      <c r="T4650" s="48">
        <v>1</v>
      </c>
      <c r="U4650" s="48">
        <v>2003013</v>
      </c>
      <c r="V4650" s="48">
        <v>6</v>
      </c>
      <c r="W4650" s="48">
        <v>2004008</v>
      </c>
      <c r="X4650" s="48">
        <v>6</v>
      </c>
      <c r="Y4650" s="48">
        <v>2004010</v>
      </c>
      <c r="Z4650" s="48">
        <v>6</v>
      </c>
      <c r="AC4650" s="48">
        <v>4</v>
      </c>
      <c r="AD4650" s="48">
        <v>4</v>
      </c>
      <c r="AE4650" s="48">
        <v>3</v>
      </c>
      <c r="AF4650" s="48">
        <v>1102013</v>
      </c>
    </row>
    <row r="4651" spans="1:32" ht="14.25">
      <c r="A4651" s="48">
        <v>4405931</v>
      </c>
      <c r="D4651" s="48" t="s">
        <v>3879</v>
      </c>
      <c r="E4651" s="48" t="s">
        <v>3823</v>
      </c>
      <c r="F4651" s="48" t="s">
        <v>8498</v>
      </c>
      <c r="G4651" s="48">
        <v>1</v>
      </c>
      <c r="H4651" s="48">
        <v>110</v>
      </c>
      <c r="I4651" s="48">
        <v>15407</v>
      </c>
      <c r="J4651" s="48">
        <v>6753</v>
      </c>
      <c r="K4651" s="48">
        <v>42583</v>
      </c>
      <c r="L4651" s="48">
        <v>0</v>
      </c>
      <c r="M4651" s="48">
        <v>1.5</v>
      </c>
      <c r="N4651" s="48">
        <v>0</v>
      </c>
      <c r="O4651" s="48">
        <v>0</v>
      </c>
      <c r="P4651" s="48">
        <v>2700</v>
      </c>
      <c r="Q4651" s="48">
        <v>0</v>
      </c>
      <c r="R4651" s="48">
        <v>0</v>
      </c>
      <c r="S4651" s="48">
        <v>1906009</v>
      </c>
      <c r="T4651" s="48">
        <v>1</v>
      </c>
      <c r="U4651" s="48">
        <v>1901009</v>
      </c>
      <c r="V4651" s="48">
        <v>6</v>
      </c>
      <c r="W4651" s="48">
        <v>1902009</v>
      </c>
      <c r="X4651" s="48">
        <v>6</v>
      </c>
      <c r="AB4651" s="48" t="s">
        <v>8499</v>
      </c>
      <c r="AF4651" s="48">
        <v>1101009</v>
      </c>
    </row>
    <row r="4652" spans="1:32" ht="14.25">
      <c r="A4652" s="48">
        <v>4405932</v>
      </c>
      <c r="D4652" s="48" t="s">
        <v>3881</v>
      </c>
      <c r="E4652" s="48" t="s">
        <v>555</v>
      </c>
      <c r="F4652" s="48" t="s">
        <v>8499</v>
      </c>
      <c r="G4652" s="48">
        <v>2</v>
      </c>
      <c r="H4652" s="48">
        <v>110</v>
      </c>
      <c r="I4652" s="48">
        <v>12941</v>
      </c>
      <c r="J4652" s="48">
        <v>5476</v>
      </c>
      <c r="K4652" s="48">
        <v>65319</v>
      </c>
      <c r="L4652" s="48">
        <v>0</v>
      </c>
      <c r="M4652" s="48">
        <v>1.5</v>
      </c>
      <c r="N4652" s="48">
        <v>0</v>
      </c>
      <c r="O4652" s="48">
        <v>0</v>
      </c>
      <c r="P4652" s="48">
        <v>2700</v>
      </c>
      <c r="Q4652" s="48">
        <v>0</v>
      </c>
      <c r="R4652" s="48">
        <v>0</v>
      </c>
      <c r="S4652" s="48">
        <v>2007014</v>
      </c>
      <c r="T4652" s="48">
        <v>1</v>
      </c>
      <c r="U4652" s="48">
        <v>2003014</v>
      </c>
      <c r="V4652" s="48">
        <v>6</v>
      </c>
      <c r="W4652" s="48">
        <v>2004002</v>
      </c>
      <c r="X4652" s="48">
        <v>6</v>
      </c>
      <c r="Y4652" s="48">
        <v>2004006</v>
      </c>
      <c r="Z4652" s="48">
        <v>6</v>
      </c>
      <c r="AC4652" s="48">
        <v>4</v>
      </c>
      <c r="AD4652" s="48">
        <v>4</v>
      </c>
      <c r="AE4652" s="48">
        <v>1</v>
      </c>
      <c r="AF4652" s="48">
        <v>1102014</v>
      </c>
    </row>
    <row r="4653" spans="1:32" ht="14.25">
      <c r="A4653" s="48">
        <v>4406011</v>
      </c>
      <c r="D4653" s="48" t="s">
        <v>3879</v>
      </c>
      <c r="E4653" s="48" t="s">
        <v>3832</v>
      </c>
      <c r="F4653" s="48" t="s">
        <v>8500</v>
      </c>
      <c r="G4653" s="48">
        <v>1</v>
      </c>
      <c r="H4653" s="48">
        <v>110</v>
      </c>
      <c r="I4653" s="48">
        <v>15905</v>
      </c>
      <c r="J4653" s="48">
        <v>6823</v>
      </c>
      <c r="K4653" s="48">
        <v>43905</v>
      </c>
      <c r="L4653" s="48">
        <v>0</v>
      </c>
      <c r="M4653" s="48">
        <v>1.5</v>
      </c>
      <c r="N4653" s="48">
        <v>0</v>
      </c>
      <c r="O4653" s="48">
        <v>0</v>
      </c>
      <c r="P4653" s="48">
        <v>3000</v>
      </c>
      <c r="Q4653" s="48">
        <v>0</v>
      </c>
      <c r="R4653" s="48">
        <v>0</v>
      </c>
      <c r="S4653" s="48">
        <v>1906015</v>
      </c>
      <c r="T4653" s="48">
        <v>1</v>
      </c>
      <c r="U4653" s="48">
        <v>1901015</v>
      </c>
      <c r="V4653" s="48">
        <v>7</v>
      </c>
      <c r="W4653" s="48">
        <v>1902015</v>
      </c>
      <c r="X4653" s="48">
        <v>7</v>
      </c>
      <c r="AB4653" s="48" t="s">
        <v>8501</v>
      </c>
      <c r="AF4653" s="48">
        <v>1101015</v>
      </c>
    </row>
    <row r="4654" spans="1:32" ht="14.25">
      <c r="A4654" s="48">
        <v>4406012</v>
      </c>
      <c r="D4654" s="48" t="s">
        <v>3881</v>
      </c>
      <c r="E4654" s="48" t="s">
        <v>562</v>
      </c>
      <c r="F4654" s="48" t="s">
        <v>8501</v>
      </c>
      <c r="G4654" s="48">
        <v>2</v>
      </c>
      <c r="H4654" s="48">
        <v>110</v>
      </c>
      <c r="I4654" s="48">
        <v>13357</v>
      </c>
      <c r="J4654" s="48">
        <v>5547</v>
      </c>
      <c r="K4654" s="48">
        <v>66662</v>
      </c>
      <c r="L4654" s="48">
        <v>0</v>
      </c>
      <c r="M4654" s="48">
        <v>1.5</v>
      </c>
      <c r="N4654" s="48">
        <v>0</v>
      </c>
      <c r="O4654" s="48">
        <v>0</v>
      </c>
      <c r="P4654" s="48">
        <v>3000</v>
      </c>
      <c r="Q4654" s="48">
        <v>0</v>
      </c>
      <c r="R4654" s="48">
        <v>0</v>
      </c>
      <c r="S4654" s="48">
        <v>2007021</v>
      </c>
      <c r="T4654" s="48">
        <v>1</v>
      </c>
      <c r="U4654" s="48">
        <v>2003021</v>
      </c>
      <c r="V4654" s="48">
        <v>7</v>
      </c>
      <c r="W4654" s="48">
        <v>2004008</v>
      </c>
      <c r="X4654" s="48">
        <v>7</v>
      </c>
      <c r="Y4654" s="48">
        <v>2004011</v>
      </c>
      <c r="Z4654" s="48">
        <v>7</v>
      </c>
      <c r="AC4654" s="48">
        <v>4</v>
      </c>
      <c r="AD4654" s="48">
        <v>4</v>
      </c>
      <c r="AE4654" s="48">
        <v>1</v>
      </c>
      <c r="AF4654" s="48">
        <v>1102021</v>
      </c>
    </row>
    <row r="4655" spans="1:32" ht="14.25">
      <c r="A4655" s="48">
        <v>4406021</v>
      </c>
      <c r="D4655" s="48" t="s">
        <v>3879</v>
      </c>
      <c r="E4655" s="48" t="s">
        <v>3781</v>
      </c>
      <c r="F4655" s="48" t="s">
        <v>8502</v>
      </c>
      <c r="G4655" s="48">
        <v>1</v>
      </c>
      <c r="H4655" s="48">
        <v>110</v>
      </c>
      <c r="I4655" s="48">
        <v>15905</v>
      </c>
      <c r="J4655" s="48">
        <v>6823</v>
      </c>
      <c r="K4655" s="48">
        <v>43905</v>
      </c>
      <c r="L4655" s="48">
        <v>0</v>
      </c>
      <c r="M4655" s="48">
        <v>1.5</v>
      </c>
      <c r="N4655" s="48">
        <v>0</v>
      </c>
      <c r="O4655" s="48">
        <v>0</v>
      </c>
      <c r="P4655" s="48">
        <v>3000</v>
      </c>
      <c r="Q4655" s="48">
        <v>0</v>
      </c>
      <c r="R4655" s="48">
        <v>0</v>
      </c>
      <c r="S4655" s="48">
        <v>1906001</v>
      </c>
      <c r="T4655" s="48">
        <v>1</v>
      </c>
      <c r="U4655" s="48">
        <v>1901001</v>
      </c>
      <c r="V4655" s="48">
        <v>7</v>
      </c>
      <c r="W4655" s="48">
        <v>1902001</v>
      </c>
      <c r="X4655" s="48">
        <v>7</v>
      </c>
      <c r="AB4655" s="48" t="s">
        <v>8503</v>
      </c>
      <c r="AF4655" s="48">
        <v>1101001</v>
      </c>
    </row>
    <row r="4656" spans="1:32" ht="14.25">
      <c r="A4656" s="48">
        <v>4406022</v>
      </c>
      <c r="D4656" s="48" t="s">
        <v>3881</v>
      </c>
      <c r="E4656" s="48" t="s">
        <v>550</v>
      </c>
      <c r="F4656" s="48" t="s">
        <v>8503</v>
      </c>
      <c r="G4656" s="48">
        <v>2</v>
      </c>
      <c r="H4656" s="48">
        <v>110</v>
      </c>
      <c r="I4656" s="48">
        <v>13097</v>
      </c>
      <c r="J4656" s="48">
        <v>5547</v>
      </c>
      <c r="K4656" s="48">
        <v>66487</v>
      </c>
      <c r="L4656" s="48">
        <v>0</v>
      </c>
      <c r="M4656" s="48">
        <v>1.5</v>
      </c>
      <c r="N4656" s="48">
        <v>0</v>
      </c>
      <c r="O4656" s="48">
        <v>0</v>
      </c>
      <c r="P4656" s="48">
        <v>3000</v>
      </c>
      <c r="Q4656" s="48">
        <v>0</v>
      </c>
      <c r="R4656" s="48">
        <v>0</v>
      </c>
      <c r="S4656" s="48">
        <v>2007009</v>
      </c>
      <c r="T4656" s="48">
        <v>1</v>
      </c>
      <c r="U4656" s="48">
        <v>2003009</v>
      </c>
      <c r="V4656" s="48">
        <v>7</v>
      </c>
      <c r="W4656" s="48">
        <v>2004010</v>
      </c>
      <c r="X4656" s="48">
        <v>7</v>
      </c>
      <c r="Y4656" s="48">
        <v>2004014</v>
      </c>
      <c r="Z4656" s="48">
        <v>7</v>
      </c>
      <c r="AC4656" s="48">
        <v>4</v>
      </c>
      <c r="AD4656" s="48">
        <v>4</v>
      </c>
      <c r="AE4656" s="48">
        <v>2</v>
      </c>
      <c r="AF4656" s="48">
        <v>1102009</v>
      </c>
    </row>
    <row r="4657" spans="1:32" ht="14.25">
      <c r="A4657" s="48">
        <v>4406031</v>
      </c>
      <c r="D4657" s="48" t="s">
        <v>3879</v>
      </c>
      <c r="E4657" s="48" t="s">
        <v>3853</v>
      </c>
      <c r="F4657" s="48" t="s">
        <v>8504</v>
      </c>
      <c r="G4657" s="48">
        <v>1</v>
      </c>
      <c r="H4657" s="48">
        <v>110</v>
      </c>
      <c r="I4657" s="48">
        <v>15905</v>
      </c>
      <c r="J4657" s="48">
        <v>6823</v>
      </c>
      <c r="K4657" s="48">
        <v>43905</v>
      </c>
      <c r="L4657" s="48">
        <v>0</v>
      </c>
      <c r="M4657" s="48">
        <v>1.5</v>
      </c>
      <c r="N4657" s="48">
        <v>0</v>
      </c>
      <c r="O4657" s="48">
        <v>0</v>
      </c>
      <c r="P4657" s="48">
        <v>3000</v>
      </c>
      <c r="Q4657" s="48">
        <v>0</v>
      </c>
      <c r="R4657" s="48">
        <v>0</v>
      </c>
      <c r="S4657" s="48">
        <v>1906011</v>
      </c>
      <c r="T4657" s="48">
        <v>1</v>
      </c>
      <c r="U4657" s="48">
        <v>1901011</v>
      </c>
      <c r="V4657" s="48">
        <v>7</v>
      </c>
      <c r="W4657" s="48">
        <v>1902011</v>
      </c>
      <c r="X4657" s="48">
        <v>7</v>
      </c>
      <c r="AB4657" s="48" t="s">
        <v>8505</v>
      </c>
      <c r="AF4657" s="48">
        <v>1101011</v>
      </c>
    </row>
    <row r="4658" spans="1:32" ht="14.25">
      <c r="A4658" s="48">
        <v>4406032</v>
      </c>
      <c r="D4658" s="48" t="s">
        <v>3881</v>
      </c>
      <c r="E4658" s="48" t="s">
        <v>558</v>
      </c>
      <c r="F4658" s="48" t="s">
        <v>8505</v>
      </c>
      <c r="G4658" s="48">
        <v>2</v>
      </c>
      <c r="H4658" s="48">
        <v>110</v>
      </c>
      <c r="I4658" s="48">
        <v>13097</v>
      </c>
      <c r="J4658" s="48">
        <v>5547</v>
      </c>
      <c r="K4658" s="48">
        <v>66487</v>
      </c>
      <c r="L4658" s="48">
        <v>0</v>
      </c>
      <c r="M4658" s="48">
        <v>1.5</v>
      </c>
      <c r="N4658" s="48">
        <v>0</v>
      </c>
      <c r="O4658" s="48">
        <v>0</v>
      </c>
      <c r="P4658" s="48">
        <v>3000</v>
      </c>
      <c r="Q4658" s="48">
        <v>0</v>
      </c>
      <c r="R4658" s="48">
        <v>0</v>
      </c>
      <c r="S4658" s="48">
        <v>2007017</v>
      </c>
      <c r="T4658" s="48">
        <v>1</v>
      </c>
      <c r="U4658" s="48">
        <v>2003017</v>
      </c>
      <c r="V4658" s="48">
        <v>7</v>
      </c>
      <c r="W4658" s="48">
        <v>2004008</v>
      </c>
      <c r="X4658" s="48">
        <v>7</v>
      </c>
      <c r="Y4658" s="48">
        <v>2004010</v>
      </c>
      <c r="Z4658" s="48">
        <v>7</v>
      </c>
      <c r="AC4658" s="48">
        <v>4</v>
      </c>
      <c r="AD4658" s="48">
        <v>4</v>
      </c>
      <c r="AE4658" s="48">
        <v>3</v>
      </c>
      <c r="AF4658" s="48">
        <v>1102017</v>
      </c>
    </row>
    <row r="4659" spans="1:32" ht="14.25">
      <c r="A4659" s="48">
        <v>4406111</v>
      </c>
      <c r="D4659" s="48" t="s">
        <v>3879</v>
      </c>
      <c r="E4659" s="48" t="s">
        <v>3823</v>
      </c>
      <c r="F4659" s="48" t="s">
        <v>8506</v>
      </c>
      <c r="G4659" s="48">
        <v>1</v>
      </c>
      <c r="H4659" s="48">
        <v>111</v>
      </c>
      <c r="I4659" s="48">
        <v>16348</v>
      </c>
      <c r="J4659" s="48">
        <v>6882</v>
      </c>
      <c r="K4659" s="48">
        <v>45474</v>
      </c>
      <c r="L4659" s="48">
        <v>0</v>
      </c>
      <c r="M4659" s="48">
        <v>1.5</v>
      </c>
      <c r="N4659" s="48">
        <v>0</v>
      </c>
      <c r="O4659" s="48">
        <v>0</v>
      </c>
      <c r="P4659" s="48">
        <v>3000</v>
      </c>
      <c r="Q4659" s="48">
        <v>0</v>
      </c>
      <c r="R4659" s="48">
        <v>0</v>
      </c>
      <c r="S4659" s="48">
        <v>1906009</v>
      </c>
      <c r="T4659" s="48">
        <v>1</v>
      </c>
      <c r="U4659" s="48">
        <v>1901009</v>
      </c>
      <c r="V4659" s="48">
        <v>7</v>
      </c>
      <c r="W4659" s="48">
        <v>1902009</v>
      </c>
      <c r="X4659" s="48">
        <v>7</v>
      </c>
      <c r="AB4659" s="48" t="s">
        <v>8507</v>
      </c>
      <c r="AF4659" s="48">
        <v>1101009</v>
      </c>
    </row>
    <row r="4660" spans="1:32" ht="14.25">
      <c r="A4660" s="48">
        <v>4406112</v>
      </c>
      <c r="D4660" s="48" t="s">
        <v>3881</v>
      </c>
      <c r="E4660" s="48" t="s">
        <v>555</v>
      </c>
      <c r="F4660" s="48" t="s">
        <v>8507</v>
      </c>
      <c r="G4660" s="48">
        <v>2</v>
      </c>
      <c r="H4660" s="48">
        <v>111</v>
      </c>
      <c r="I4660" s="48">
        <v>13518</v>
      </c>
      <c r="J4660" s="48">
        <v>5622</v>
      </c>
      <c r="K4660" s="48">
        <v>67842</v>
      </c>
      <c r="L4660" s="48">
        <v>0</v>
      </c>
      <c r="M4660" s="48">
        <v>1.5</v>
      </c>
      <c r="N4660" s="48">
        <v>0</v>
      </c>
      <c r="O4660" s="48">
        <v>0</v>
      </c>
      <c r="P4660" s="48">
        <v>3000</v>
      </c>
      <c r="Q4660" s="48">
        <v>0</v>
      </c>
      <c r="R4660" s="48">
        <v>0</v>
      </c>
      <c r="S4660" s="48">
        <v>2007014</v>
      </c>
      <c r="T4660" s="48">
        <v>1</v>
      </c>
      <c r="U4660" s="48">
        <v>2003014</v>
      </c>
      <c r="V4660" s="48">
        <v>7</v>
      </c>
      <c r="W4660" s="48">
        <v>2004002</v>
      </c>
      <c r="X4660" s="48">
        <v>7</v>
      </c>
      <c r="Y4660" s="48">
        <v>2004006</v>
      </c>
      <c r="Z4660" s="48">
        <v>7</v>
      </c>
      <c r="AC4660" s="48">
        <v>4</v>
      </c>
      <c r="AD4660" s="48">
        <v>4</v>
      </c>
      <c r="AE4660" s="48">
        <v>1</v>
      </c>
      <c r="AF4660" s="48">
        <v>1102014</v>
      </c>
    </row>
    <row r="4661" spans="1:32" ht="14.25">
      <c r="A4661" s="48">
        <v>4406121</v>
      </c>
      <c r="D4661" s="48" t="s">
        <v>3879</v>
      </c>
      <c r="E4661" s="48" t="s">
        <v>3801</v>
      </c>
      <c r="F4661" s="48" t="s">
        <v>8508</v>
      </c>
      <c r="G4661" s="48">
        <v>1</v>
      </c>
      <c r="H4661" s="48">
        <v>111</v>
      </c>
      <c r="I4661" s="48">
        <v>16348</v>
      </c>
      <c r="J4661" s="48">
        <v>6882</v>
      </c>
      <c r="K4661" s="48">
        <v>45474</v>
      </c>
      <c r="L4661" s="48">
        <v>0</v>
      </c>
      <c r="M4661" s="48">
        <v>1.5</v>
      </c>
      <c r="N4661" s="48">
        <v>0</v>
      </c>
      <c r="O4661" s="48">
        <v>0</v>
      </c>
      <c r="P4661" s="48">
        <v>3000</v>
      </c>
      <c r="Q4661" s="48">
        <v>0</v>
      </c>
      <c r="R4661" s="48">
        <v>0</v>
      </c>
      <c r="S4661" s="48">
        <v>1906008</v>
      </c>
      <c r="T4661" s="48">
        <v>1</v>
      </c>
      <c r="U4661" s="48">
        <v>1901008</v>
      </c>
      <c r="V4661" s="48">
        <v>7</v>
      </c>
      <c r="W4661" s="48">
        <v>1902008</v>
      </c>
      <c r="X4661" s="48">
        <v>7</v>
      </c>
      <c r="AB4661" s="48" t="s">
        <v>8509</v>
      </c>
      <c r="AF4661" s="48">
        <v>1101008</v>
      </c>
    </row>
    <row r="4662" spans="1:32" ht="14.25">
      <c r="A4662" s="48">
        <v>4406122</v>
      </c>
      <c r="D4662" s="48" t="s">
        <v>3881</v>
      </c>
      <c r="E4662" s="48" t="s">
        <v>554</v>
      </c>
      <c r="F4662" s="48" t="s">
        <v>8509</v>
      </c>
      <c r="G4662" s="48">
        <v>2</v>
      </c>
      <c r="H4662" s="48">
        <v>111</v>
      </c>
      <c r="I4662" s="48">
        <v>13518</v>
      </c>
      <c r="J4662" s="48">
        <v>5622</v>
      </c>
      <c r="K4662" s="48">
        <v>68449</v>
      </c>
      <c r="L4662" s="48">
        <v>0</v>
      </c>
      <c r="M4662" s="48">
        <v>1.5</v>
      </c>
      <c r="N4662" s="48">
        <v>0</v>
      </c>
      <c r="O4662" s="48">
        <v>0</v>
      </c>
      <c r="P4662" s="48">
        <v>3000</v>
      </c>
      <c r="Q4662" s="48">
        <v>0</v>
      </c>
      <c r="R4662" s="48">
        <v>0</v>
      </c>
      <c r="S4662" s="48">
        <v>2007013</v>
      </c>
      <c r="T4662" s="48">
        <v>1</v>
      </c>
      <c r="U4662" s="48">
        <v>2003013</v>
      </c>
      <c r="V4662" s="48">
        <v>7</v>
      </c>
      <c r="W4662" s="48">
        <v>2004008</v>
      </c>
      <c r="X4662" s="48">
        <v>7</v>
      </c>
      <c r="Y4662" s="48">
        <v>2004010</v>
      </c>
      <c r="Z4662" s="48">
        <v>7</v>
      </c>
      <c r="AC4662" s="48">
        <v>4</v>
      </c>
      <c r="AD4662" s="48">
        <v>4</v>
      </c>
      <c r="AE4662" s="48">
        <v>3</v>
      </c>
      <c r="AF4662" s="48">
        <v>1102013</v>
      </c>
    </row>
    <row r="4663" spans="1:32" ht="14.25">
      <c r="A4663" s="48">
        <v>4406131</v>
      </c>
      <c r="D4663" s="48" t="s">
        <v>3879</v>
      </c>
      <c r="E4663" s="48" t="s">
        <v>3839</v>
      </c>
      <c r="F4663" s="48" t="s">
        <v>8510</v>
      </c>
      <c r="G4663" s="48">
        <v>1</v>
      </c>
      <c r="H4663" s="48">
        <v>111</v>
      </c>
      <c r="I4663" s="48">
        <v>16348</v>
      </c>
      <c r="J4663" s="48">
        <v>6882</v>
      </c>
      <c r="K4663" s="48">
        <v>45474</v>
      </c>
      <c r="L4663" s="48">
        <v>0</v>
      </c>
      <c r="M4663" s="48">
        <v>1.5</v>
      </c>
      <c r="N4663" s="48">
        <v>0</v>
      </c>
      <c r="O4663" s="48">
        <v>0</v>
      </c>
      <c r="P4663" s="48">
        <v>3000</v>
      </c>
      <c r="Q4663" s="48">
        <v>0</v>
      </c>
      <c r="R4663" s="48">
        <v>0</v>
      </c>
      <c r="S4663" s="48">
        <v>1906012</v>
      </c>
      <c r="T4663" s="48">
        <v>1</v>
      </c>
      <c r="U4663" s="48">
        <v>1901012</v>
      </c>
      <c r="V4663" s="48">
        <v>7</v>
      </c>
      <c r="W4663" s="48">
        <v>1902012</v>
      </c>
      <c r="X4663" s="48">
        <v>7</v>
      </c>
      <c r="AB4663" s="48" t="s">
        <v>8511</v>
      </c>
      <c r="AF4663" s="48">
        <v>1101012</v>
      </c>
    </row>
    <row r="4664" spans="1:32" ht="14.25">
      <c r="A4664" s="48">
        <v>4406132</v>
      </c>
      <c r="D4664" s="48" t="s">
        <v>3881</v>
      </c>
      <c r="E4664" s="48" t="s">
        <v>559</v>
      </c>
      <c r="F4664" s="48" t="s">
        <v>8511</v>
      </c>
      <c r="G4664" s="48">
        <v>2</v>
      </c>
      <c r="H4664" s="48">
        <v>111</v>
      </c>
      <c r="I4664" s="48">
        <v>13518</v>
      </c>
      <c r="J4664" s="48">
        <v>5622</v>
      </c>
      <c r="K4664" s="48">
        <v>68449</v>
      </c>
      <c r="L4664" s="48">
        <v>0</v>
      </c>
      <c r="M4664" s="48">
        <v>1.5</v>
      </c>
      <c r="N4664" s="48">
        <v>0</v>
      </c>
      <c r="O4664" s="48">
        <v>0</v>
      </c>
      <c r="P4664" s="48">
        <v>3000</v>
      </c>
      <c r="Q4664" s="48">
        <v>0</v>
      </c>
      <c r="R4664" s="48">
        <v>0</v>
      </c>
      <c r="S4664" s="48">
        <v>2007018</v>
      </c>
      <c r="T4664" s="48">
        <v>1</v>
      </c>
      <c r="U4664" s="48">
        <v>2003018</v>
      </c>
      <c r="V4664" s="48">
        <v>7</v>
      </c>
      <c r="W4664" s="48">
        <v>2004012</v>
      </c>
      <c r="X4664" s="48">
        <v>7</v>
      </c>
      <c r="Y4664" s="48">
        <v>2004010</v>
      </c>
      <c r="Z4664" s="48">
        <v>7</v>
      </c>
      <c r="AC4664" s="48">
        <v>4</v>
      </c>
      <c r="AD4664" s="48">
        <v>4</v>
      </c>
      <c r="AE4664" s="48">
        <v>2</v>
      </c>
      <c r="AF4664" s="48">
        <v>1102018</v>
      </c>
    </row>
    <row r="4665" spans="1:32" ht="14.25">
      <c r="A4665" s="48">
        <v>4406211</v>
      </c>
      <c r="D4665" s="48" t="s">
        <v>3879</v>
      </c>
      <c r="E4665" s="48" t="s">
        <v>3851</v>
      </c>
      <c r="F4665" s="48" t="s">
        <v>8512</v>
      </c>
      <c r="G4665" s="48">
        <v>1</v>
      </c>
      <c r="H4665" s="48">
        <v>112</v>
      </c>
      <c r="I4665" s="48">
        <v>16662</v>
      </c>
      <c r="J4665" s="48">
        <v>7006</v>
      </c>
      <c r="K4665" s="48">
        <v>47042</v>
      </c>
      <c r="L4665" s="48">
        <v>0</v>
      </c>
      <c r="M4665" s="48">
        <v>1.5</v>
      </c>
      <c r="N4665" s="48">
        <v>0</v>
      </c>
      <c r="O4665" s="48">
        <v>0</v>
      </c>
      <c r="P4665" s="48">
        <v>3000</v>
      </c>
      <c r="Q4665" s="48">
        <v>0</v>
      </c>
      <c r="R4665" s="48">
        <v>0</v>
      </c>
      <c r="S4665" s="48">
        <v>1906007</v>
      </c>
      <c r="T4665" s="48">
        <v>1</v>
      </c>
      <c r="U4665" s="48">
        <v>1901007</v>
      </c>
      <c r="V4665" s="48">
        <v>7</v>
      </c>
      <c r="W4665" s="48">
        <v>1902007</v>
      </c>
      <c r="X4665" s="48">
        <v>7</v>
      </c>
      <c r="AB4665" s="48" t="s">
        <v>8513</v>
      </c>
      <c r="AF4665" s="48">
        <v>1101007</v>
      </c>
    </row>
    <row r="4666" spans="1:32" ht="14.25">
      <c r="A4666" s="48">
        <v>4406212</v>
      </c>
      <c r="D4666" s="48" t="s">
        <v>3881</v>
      </c>
      <c r="E4666" s="48" t="s">
        <v>550</v>
      </c>
      <c r="F4666" s="48" t="s">
        <v>8513</v>
      </c>
      <c r="G4666" s="48">
        <v>2</v>
      </c>
      <c r="H4666" s="48">
        <v>112</v>
      </c>
      <c r="I4666" s="48">
        <v>13678</v>
      </c>
      <c r="J4666" s="48">
        <v>5761</v>
      </c>
      <c r="K4666" s="48">
        <v>69414</v>
      </c>
      <c r="L4666" s="48">
        <v>0</v>
      </c>
      <c r="M4666" s="48">
        <v>1.5</v>
      </c>
      <c r="N4666" s="48">
        <v>0</v>
      </c>
      <c r="O4666" s="48">
        <v>0</v>
      </c>
      <c r="P4666" s="48">
        <v>3000</v>
      </c>
      <c r="Q4666" s="48">
        <v>0</v>
      </c>
      <c r="R4666" s="48">
        <v>0</v>
      </c>
      <c r="S4666" s="48">
        <v>2007009</v>
      </c>
      <c r="T4666" s="48">
        <v>1</v>
      </c>
      <c r="U4666" s="48">
        <v>2003009</v>
      </c>
      <c r="V4666" s="48">
        <v>7</v>
      </c>
      <c r="W4666" s="48">
        <v>2004010</v>
      </c>
      <c r="X4666" s="48">
        <v>7</v>
      </c>
      <c r="Y4666" s="48">
        <v>2004014</v>
      </c>
      <c r="Z4666" s="48">
        <v>7</v>
      </c>
      <c r="AC4666" s="48">
        <v>4</v>
      </c>
      <c r="AD4666" s="48">
        <v>4</v>
      </c>
      <c r="AE4666" s="48">
        <v>2</v>
      </c>
      <c r="AF4666" s="48">
        <v>1102009</v>
      </c>
    </row>
    <row r="4667" spans="1:32" ht="14.25">
      <c r="A4667" s="48">
        <v>4406221</v>
      </c>
      <c r="D4667" s="48" t="s">
        <v>3879</v>
      </c>
      <c r="E4667" s="48" t="s">
        <v>3851</v>
      </c>
      <c r="F4667" s="48" t="s">
        <v>8514</v>
      </c>
      <c r="G4667" s="48">
        <v>1</v>
      </c>
      <c r="H4667" s="48">
        <v>112</v>
      </c>
      <c r="I4667" s="48">
        <v>16662</v>
      </c>
      <c r="J4667" s="48">
        <v>7006</v>
      </c>
      <c r="K4667" s="48">
        <v>47042</v>
      </c>
      <c r="L4667" s="48">
        <v>0</v>
      </c>
      <c r="M4667" s="48">
        <v>1.5</v>
      </c>
      <c r="N4667" s="48">
        <v>0</v>
      </c>
      <c r="O4667" s="48">
        <v>0</v>
      </c>
      <c r="P4667" s="48">
        <v>3000</v>
      </c>
      <c r="Q4667" s="48">
        <v>0</v>
      </c>
      <c r="R4667" s="48">
        <v>0</v>
      </c>
      <c r="S4667" s="48">
        <v>1906007</v>
      </c>
      <c r="T4667" s="48">
        <v>1</v>
      </c>
      <c r="U4667" s="48">
        <v>1901007</v>
      </c>
      <c r="V4667" s="48">
        <v>7</v>
      </c>
      <c r="W4667" s="48">
        <v>1902007</v>
      </c>
      <c r="X4667" s="48">
        <v>7</v>
      </c>
      <c r="AB4667" s="48" t="s">
        <v>8515</v>
      </c>
      <c r="AF4667" s="48">
        <v>1101007</v>
      </c>
    </row>
    <row r="4668" spans="1:32" ht="14.25">
      <c r="A4668" s="48">
        <v>4406222</v>
      </c>
      <c r="D4668" s="48" t="s">
        <v>3881</v>
      </c>
      <c r="E4668" s="48" t="s">
        <v>544</v>
      </c>
      <c r="F4668" s="48" t="s">
        <v>8515</v>
      </c>
      <c r="G4668" s="48">
        <v>2</v>
      </c>
      <c r="H4668" s="48">
        <v>112</v>
      </c>
      <c r="I4668" s="48">
        <v>13678</v>
      </c>
      <c r="J4668" s="48">
        <v>5696</v>
      </c>
      <c r="K4668" s="48">
        <v>69630</v>
      </c>
      <c r="L4668" s="48">
        <v>0</v>
      </c>
      <c r="M4668" s="48">
        <v>1.5</v>
      </c>
      <c r="N4668" s="48">
        <v>0</v>
      </c>
      <c r="O4668" s="48">
        <v>0</v>
      </c>
      <c r="P4668" s="48">
        <v>3000</v>
      </c>
      <c r="Q4668" s="48">
        <v>0</v>
      </c>
      <c r="R4668" s="48">
        <v>0</v>
      </c>
      <c r="S4668" s="48">
        <v>2007003</v>
      </c>
      <c r="T4668" s="48">
        <v>1</v>
      </c>
      <c r="U4668" s="48">
        <v>2003003</v>
      </c>
      <c r="V4668" s="48">
        <v>7</v>
      </c>
      <c r="W4668" s="48">
        <v>2004008</v>
      </c>
      <c r="X4668" s="48">
        <v>7</v>
      </c>
      <c r="Y4668" s="48">
        <v>2004010</v>
      </c>
      <c r="Z4668" s="48">
        <v>7</v>
      </c>
      <c r="AC4668" s="48">
        <v>4</v>
      </c>
      <c r="AD4668" s="48">
        <v>4</v>
      </c>
      <c r="AE4668" s="48">
        <v>2</v>
      </c>
      <c r="AF4668" s="48">
        <v>1102003</v>
      </c>
    </row>
    <row r="4669" spans="1:32" ht="14.25">
      <c r="A4669" s="48">
        <v>4406231</v>
      </c>
      <c r="D4669" s="48" t="s">
        <v>3879</v>
      </c>
      <c r="E4669" s="48" t="s">
        <v>3853</v>
      </c>
      <c r="F4669" s="48" t="s">
        <v>8516</v>
      </c>
      <c r="G4669" s="48">
        <v>1</v>
      </c>
      <c r="H4669" s="48">
        <v>112</v>
      </c>
      <c r="I4669" s="48">
        <v>16662</v>
      </c>
      <c r="J4669" s="48">
        <v>7006</v>
      </c>
      <c r="K4669" s="48">
        <v>47042</v>
      </c>
      <c r="L4669" s="48">
        <v>0</v>
      </c>
      <c r="M4669" s="48">
        <v>1.5</v>
      </c>
      <c r="N4669" s="48">
        <v>0</v>
      </c>
      <c r="O4669" s="48">
        <v>0</v>
      </c>
      <c r="P4669" s="48">
        <v>3000</v>
      </c>
      <c r="Q4669" s="48">
        <v>0</v>
      </c>
      <c r="R4669" s="48">
        <v>0</v>
      </c>
      <c r="S4669" s="48">
        <v>1906011</v>
      </c>
      <c r="T4669" s="48">
        <v>1</v>
      </c>
      <c r="U4669" s="48">
        <v>1901011</v>
      </c>
      <c r="V4669" s="48">
        <v>7</v>
      </c>
      <c r="W4669" s="48">
        <v>1902011</v>
      </c>
      <c r="X4669" s="48">
        <v>7</v>
      </c>
      <c r="AB4669" s="48" t="s">
        <v>8517</v>
      </c>
      <c r="AF4669" s="48">
        <v>1101011</v>
      </c>
    </row>
    <row r="4670" spans="1:32" ht="14.25">
      <c r="A4670" s="48">
        <v>4406232</v>
      </c>
      <c r="D4670" s="48" t="s">
        <v>3881</v>
      </c>
      <c r="E4670" s="48" t="s">
        <v>558</v>
      </c>
      <c r="F4670" s="48" t="s">
        <v>8517</v>
      </c>
      <c r="G4670" s="48">
        <v>2</v>
      </c>
      <c r="H4670" s="48">
        <v>112</v>
      </c>
      <c r="I4670" s="48">
        <v>13678</v>
      </c>
      <c r="J4670" s="48">
        <v>5696</v>
      </c>
      <c r="K4670" s="48">
        <v>69630</v>
      </c>
      <c r="L4670" s="48">
        <v>0</v>
      </c>
      <c r="M4670" s="48">
        <v>1.5</v>
      </c>
      <c r="N4670" s="48">
        <v>0</v>
      </c>
      <c r="O4670" s="48">
        <v>0</v>
      </c>
      <c r="P4670" s="48">
        <v>3000</v>
      </c>
      <c r="Q4670" s="48">
        <v>0</v>
      </c>
      <c r="R4670" s="48">
        <v>0</v>
      </c>
      <c r="S4670" s="48">
        <v>2007017</v>
      </c>
      <c r="T4670" s="48">
        <v>1</v>
      </c>
      <c r="U4670" s="48">
        <v>2003017</v>
      </c>
      <c r="V4670" s="48">
        <v>7</v>
      </c>
      <c r="W4670" s="48">
        <v>2004008</v>
      </c>
      <c r="X4670" s="48">
        <v>7</v>
      </c>
      <c r="Y4670" s="48">
        <v>2004010</v>
      </c>
      <c r="Z4670" s="48">
        <v>7</v>
      </c>
      <c r="AC4670" s="48">
        <v>4</v>
      </c>
      <c r="AD4670" s="48">
        <v>4</v>
      </c>
      <c r="AE4670" s="48">
        <v>3</v>
      </c>
      <c r="AF4670" s="48">
        <v>1102017</v>
      </c>
    </row>
    <row r="4671" spans="1:32" ht="14.25">
      <c r="A4671" s="48">
        <v>4406311</v>
      </c>
      <c r="D4671" s="48" t="s">
        <v>3879</v>
      </c>
      <c r="E4671" s="48" t="s">
        <v>1043</v>
      </c>
      <c r="F4671" s="48" t="s">
        <v>8518</v>
      </c>
      <c r="G4671" s="48">
        <v>1</v>
      </c>
      <c r="H4671" s="48">
        <v>112</v>
      </c>
      <c r="I4671" s="48">
        <v>16662</v>
      </c>
      <c r="J4671" s="48">
        <v>7167</v>
      </c>
      <c r="K4671" s="48">
        <v>48019</v>
      </c>
      <c r="L4671" s="48">
        <v>0</v>
      </c>
      <c r="M4671" s="48">
        <v>1.5</v>
      </c>
      <c r="N4671" s="48">
        <v>0</v>
      </c>
      <c r="O4671" s="48">
        <v>0</v>
      </c>
      <c r="P4671" s="48">
        <v>3000</v>
      </c>
      <c r="Q4671" s="48">
        <v>0</v>
      </c>
      <c r="R4671" s="48">
        <v>0</v>
      </c>
      <c r="S4671" s="48">
        <v>1906005</v>
      </c>
      <c r="T4671" s="48">
        <v>1</v>
      </c>
      <c r="U4671" s="48">
        <v>1901005</v>
      </c>
      <c r="V4671" s="48">
        <v>7</v>
      </c>
      <c r="W4671" s="48">
        <v>1902005</v>
      </c>
      <c r="X4671" s="48">
        <v>7</v>
      </c>
      <c r="AB4671" s="48" t="s">
        <v>8519</v>
      </c>
      <c r="AF4671" s="48">
        <v>1101005</v>
      </c>
    </row>
    <row r="4672" spans="1:32" ht="14.25">
      <c r="A4672" s="48">
        <v>4406312</v>
      </c>
      <c r="D4672" s="48" t="s">
        <v>3881</v>
      </c>
      <c r="E4672" s="48" t="s">
        <v>542</v>
      </c>
      <c r="F4672" s="48" t="s">
        <v>8519</v>
      </c>
      <c r="G4672" s="48">
        <v>2</v>
      </c>
      <c r="H4672" s="48">
        <v>112</v>
      </c>
      <c r="I4672" s="48">
        <v>13678</v>
      </c>
      <c r="J4672" s="48">
        <v>5825</v>
      </c>
      <c r="K4672" s="48">
        <v>69805</v>
      </c>
      <c r="L4672" s="48">
        <v>0</v>
      </c>
      <c r="M4672" s="48">
        <v>1.5</v>
      </c>
      <c r="N4672" s="48">
        <v>0</v>
      </c>
      <c r="O4672" s="48">
        <v>0</v>
      </c>
      <c r="P4672" s="48">
        <v>3000</v>
      </c>
      <c r="Q4672" s="48">
        <v>0</v>
      </c>
      <c r="R4672" s="48">
        <v>0</v>
      </c>
      <c r="S4672" s="48">
        <v>2007001</v>
      </c>
      <c r="T4672" s="48">
        <v>1</v>
      </c>
      <c r="U4672" s="48">
        <v>2003001</v>
      </c>
      <c r="V4672" s="48">
        <v>7</v>
      </c>
      <c r="W4672" s="48">
        <v>2004001</v>
      </c>
      <c r="X4672" s="48">
        <v>7</v>
      </c>
      <c r="Y4672" s="48">
        <v>2004006</v>
      </c>
      <c r="Z4672" s="48">
        <v>7</v>
      </c>
      <c r="AC4672" s="48">
        <v>4</v>
      </c>
      <c r="AD4672" s="48">
        <v>4</v>
      </c>
      <c r="AE4672" s="48">
        <v>1</v>
      </c>
      <c r="AF4672" s="48">
        <v>1102001</v>
      </c>
    </row>
    <row r="4673" spans="1:32" ht="14.25">
      <c r="A4673" s="48">
        <v>4406321</v>
      </c>
      <c r="D4673" s="48" t="s">
        <v>3879</v>
      </c>
      <c r="E4673" s="48" t="s">
        <v>513</v>
      </c>
      <c r="F4673" s="48" t="s">
        <v>8520</v>
      </c>
      <c r="G4673" s="48">
        <v>1</v>
      </c>
      <c r="H4673" s="48">
        <v>112</v>
      </c>
      <c r="I4673" s="48">
        <v>16662</v>
      </c>
      <c r="J4673" s="48">
        <v>7167</v>
      </c>
      <c r="K4673" s="48">
        <v>48019</v>
      </c>
      <c r="L4673" s="48">
        <v>0</v>
      </c>
      <c r="M4673" s="48">
        <v>1.5</v>
      </c>
      <c r="N4673" s="48">
        <v>0</v>
      </c>
      <c r="O4673" s="48">
        <v>0</v>
      </c>
      <c r="P4673" s="48">
        <v>3000</v>
      </c>
      <c r="Q4673" s="48">
        <v>0</v>
      </c>
      <c r="R4673" s="48">
        <v>0</v>
      </c>
      <c r="S4673" s="48">
        <v>1906004</v>
      </c>
      <c r="T4673" s="48">
        <v>1</v>
      </c>
      <c r="U4673" s="48">
        <v>1901004</v>
      </c>
      <c r="V4673" s="48">
        <v>7</v>
      </c>
      <c r="W4673" s="48">
        <v>1902004</v>
      </c>
      <c r="X4673" s="48">
        <v>7</v>
      </c>
      <c r="AB4673" s="48" t="s">
        <v>8521</v>
      </c>
      <c r="AF4673" s="48">
        <v>1101004</v>
      </c>
    </row>
    <row r="4674" spans="1:32" ht="14.25">
      <c r="A4674" s="48">
        <v>4406322</v>
      </c>
      <c r="D4674" s="48" t="s">
        <v>3881</v>
      </c>
      <c r="E4674" s="48" t="s">
        <v>547</v>
      </c>
      <c r="F4674" s="48" t="s">
        <v>8521</v>
      </c>
      <c r="G4674" s="48">
        <v>2</v>
      </c>
      <c r="H4674" s="48">
        <v>112</v>
      </c>
      <c r="I4674" s="48">
        <v>13678</v>
      </c>
      <c r="J4674" s="48">
        <v>5793</v>
      </c>
      <c r="K4674" s="48">
        <v>70216</v>
      </c>
      <c r="L4674" s="48">
        <v>0</v>
      </c>
      <c r="M4674" s="48">
        <v>1.5</v>
      </c>
      <c r="N4674" s="48">
        <v>0</v>
      </c>
      <c r="O4674" s="48">
        <v>0</v>
      </c>
      <c r="P4674" s="48">
        <v>3000</v>
      </c>
      <c r="Q4674" s="48">
        <v>0</v>
      </c>
      <c r="R4674" s="48">
        <v>0</v>
      </c>
      <c r="S4674" s="48">
        <v>2007006</v>
      </c>
      <c r="T4674" s="48">
        <v>1</v>
      </c>
      <c r="U4674" s="48">
        <v>2003006</v>
      </c>
      <c r="V4674" s="48">
        <v>7</v>
      </c>
      <c r="W4674" s="48">
        <v>2004010</v>
      </c>
      <c r="X4674" s="48">
        <v>7</v>
      </c>
      <c r="Y4674" s="48">
        <v>2004008</v>
      </c>
      <c r="Z4674" s="48">
        <v>7</v>
      </c>
      <c r="AC4674" s="48">
        <v>4</v>
      </c>
      <c r="AD4674" s="48">
        <v>4</v>
      </c>
      <c r="AE4674" s="48">
        <v>2</v>
      </c>
      <c r="AF4674" s="48">
        <v>1102006</v>
      </c>
    </row>
    <row r="4675" spans="1:32" ht="14.25">
      <c r="A4675" s="48">
        <v>4406331</v>
      </c>
      <c r="D4675" s="48" t="s">
        <v>3879</v>
      </c>
      <c r="E4675" s="48" t="s">
        <v>3851</v>
      </c>
      <c r="F4675" s="48" t="s">
        <v>8522</v>
      </c>
      <c r="G4675" s="48">
        <v>1</v>
      </c>
      <c r="H4675" s="48">
        <v>112</v>
      </c>
      <c r="I4675" s="48">
        <v>16662</v>
      </c>
      <c r="J4675" s="48">
        <v>7167</v>
      </c>
      <c r="K4675" s="48">
        <v>48019</v>
      </c>
      <c r="L4675" s="48">
        <v>0</v>
      </c>
      <c r="M4675" s="48">
        <v>1.5</v>
      </c>
      <c r="N4675" s="48">
        <v>0</v>
      </c>
      <c r="O4675" s="48">
        <v>0</v>
      </c>
      <c r="P4675" s="48">
        <v>3000</v>
      </c>
      <c r="Q4675" s="48">
        <v>0</v>
      </c>
      <c r="R4675" s="48">
        <v>0</v>
      </c>
      <c r="S4675" s="48">
        <v>1906007</v>
      </c>
      <c r="T4675" s="48">
        <v>1</v>
      </c>
      <c r="U4675" s="48">
        <v>1901007</v>
      </c>
      <c r="V4675" s="48">
        <v>7</v>
      </c>
      <c r="W4675" s="48">
        <v>1902007</v>
      </c>
      <c r="X4675" s="48">
        <v>7</v>
      </c>
      <c r="AB4675" s="48" t="s">
        <v>8523</v>
      </c>
      <c r="AF4675" s="48">
        <v>1101007</v>
      </c>
    </row>
    <row r="4676" spans="1:32" ht="14.25">
      <c r="A4676" s="48">
        <v>4406332</v>
      </c>
      <c r="D4676" s="48" t="s">
        <v>3881</v>
      </c>
      <c r="E4676" s="48" t="s">
        <v>551</v>
      </c>
      <c r="F4676" s="48" t="s">
        <v>8523</v>
      </c>
      <c r="G4676" s="48">
        <v>2</v>
      </c>
      <c r="H4676" s="48">
        <v>112</v>
      </c>
      <c r="I4676" s="48">
        <v>13678</v>
      </c>
      <c r="J4676" s="48">
        <v>5793</v>
      </c>
      <c r="K4676" s="48">
        <v>70216</v>
      </c>
      <c r="L4676" s="48">
        <v>0</v>
      </c>
      <c r="M4676" s="48">
        <v>1.5</v>
      </c>
      <c r="N4676" s="48">
        <v>0</v>
      </c>
      <c r="O4676" s="48">
        <v>0</v>
      </c>
      <c r="P4676" s="48">
        <v>3000</v>
      </c>
      <c r="Q4676" s="48">
        <v>0</v>
      </c>
      <c r="R4676" s="48">
        <v>0</v>
      </c>
      <c r="S4676" s="48">
        <v>2007010</v>
      </c>
      <c r="T4676" s="48">
        <v>1</v>
      </c>
      <c r="U4676" s="48">
        <v>2003010</v>
      </c>
      <c r="V4676" s="48">
        <v>7</v>
      </c>
      <c r="W4676" s="48">
        <v>2004015</v>
      </c>
      <c r="X4676" s="48">
        <v>7</v>
      </c>
      <c r="Y4676" s="48">
        <v>2004012</v>
      </c>
      <c r="Z4676" s="48">
        <v>7</v>
      </c>
      <c r="AC4676" s="48">
        <v>4</v>
      </c>
      <c r="AD4676" s="48">
        <v>4</v>
      </c>
      <c r="AE4676" s="48">
        <v>3</v>
      </c>
      <c r="AF4676" s="48">
        <v>1102010</v>
      </c>
    </row>
    <row r="4677" spans="1:32" ht="14.25">
      <c r="A4677" s="48">
        <v>4406411</v>
      </c>
      <c r="D4677" s="48" t="s">
        <v>3879</v>
      </c>
      <c r="E4677" s="48" t="s">
        <v>3839</v>
      </c>
      <c r="F4677" s="48" t="s">
        <v>8524</v>
      </c>
      <c r="G4677" s="48">
        <v>1</v>
      </c>
      <c r="H4677" s="48">
        <v>113</v>
      </c>
      <c r="I4677" s="48">
        <v>16781</v>
      </c>
      <c r="J4677" s="48">
        <v>7388</v>
      </c>
      <c r="K4677" s="48">
        <v>49589</v>
      </c>
      <c r="L4677" s="48">
        <v>0</v>
      </c>
      <c r="M4677" s="48">
        <v>1.5</v>
      </c>
      <c r="N4677" s="48">
        <v>0</v>
      </c>
      <c r="O4677" s="48">
        <v>0</v>
      </c>
      <c r="P4677" s="48">
        <v>3000</v>
      </c>
      <c r="Q4677" s="48">
        <v>0</v>
      </c>
      <c r="R4677" s="48">
        <v>0</v>
      </c>
      <c r="S4677" s="48">
        <v>1906012</v>
      </c>
      <c r="T4677" s="48">
        <v>1</v>
      </c>
      <c r="U4677" s="48">
        <v>1901012</v>
      </c>
      <c r="V4677" s="48">
        <v>7</v>
      </c>
      <c r="W4677" s="48">
        <v>1902012</v>
      </c>
      <c r="X4677" s="48">
        <v>7</v>
      </c>
      <c r="AB4677" s="48" t="s">
        <v>8525</v>
      </c>
      <c r="AF4677" s="48">
        <v>1101012</v>
      </c>
    </row>
    <row r="4678" spans="1:32" ht="14.25">
      <c r="A4678" s="48">
        <v>4406412</v>
      </c>
      <c r="D4678" s="48" t="s">
        <v>3881</v>
      </c>
      <c r="E4678" s="48" t="s">
        <v>559</v>
      </c>
      <c r="F4678" s="48" t="s">
        <v>8525</v>
      </c>
      <c r="G4678" s="48">
        <v>2</v>
      </c>
      <c r="H4678" s="48">
        <v>113</v>
      </c>
      <c r="I4678" s="48">
        <v>13838</v>
      </c>
      <c r="J4678" s="48">
        <v>5899</v>
      </c>
      <c r="K4678" s="48">
        <v>70985</v>
      </c>
      <c r="L4678" s="48">
        <v>0</v>
      </c>
      <c r="M4678" s="48">
        <v>1.5</v>
      </c>
      <c r="N4678" s="48">
        <v>0</v>
      </c>
      <c r="O4678" s="48">
        <v>0</v>
      </c>
      <c r="P4678" s="48">
        <v>3000</v>
      </c>
      <c r="Q4678" s="48">
        <v>0</v>
      </c>
      <c r="R4678" s="48">
        <v>0</v>
      </c>
      <c r="S4678" s="48">
        <v>2007018</v>
      </c>
      <c r="T4678" s="48">
        <v>1</v>
      </c>
      <c r="U4678" s="48">
        <v>2003018</v>
      </c>
      <c r="V4678" s="48">
        <v>7</v>
      </c>
      <c r="W4678" s="48">
        <v>2004012</v>
      </c>
      <c r="X4678" s="48">
        <v>7</v>
      </c>
      <c r="Y4678" s="48">
        <v>2004010</v>
      </c>
      <c r="Z4678" s="48">
        <v>7</v>
      </c>
      <c r="AC4678" s="48">
        <v>4</v>
      </c>
      <c r="AD4678" s="48">
        <v>4</v>
      </c>
      <c r="AE4678" s="48">
        <v>2</v>
      </c>
      <c r="AF4678" s="48">
        <v>1102018</v>
      </c>
    </row>
    <row r="4679" spans="1:32" ht="14.25">
      <c r="A4679" s="48">
        <v>4406421</v>
      </c>
      <c r="D4679" s="48" t="s">
        <v>3879</v>
      </c>
      <c r="E4679" s="48" t="s">
        <v>3801</v>
      </c>
      <c r="F4679" s="48" t="s">
        <v>8526</v>
      </c>
      <c r="G4679" s="48">
        <v>1</v>
      </c>
      <c r="H4679" s="48">
        <v>113</v>
      </c>
      <c r="I4679" s="48">
        <v>16781</v>
      </c>
      <c r="J4679" s="48">
        <v>7388</v>
      </c>
      <c r="K4679" s="48">
        <v>49589</v>
      </c>
      <c r="L4679" s="48">
        <v>0</v>
      </c>
      <c r="M4679" s="48">
        <v>1.5</v>
      </c>
      <c r="N4679" s="48">
        <v>0</v>
      </c>
      <c r="O4679" s="48">
        <v>0</v>
      </c>
      <c r="P4679" s="48">
        <v>3000</v>
      </c>
      <c r="Q4679" s="48">
        <v>0</v>
      </c>
      <c r="R4679" s="48">
        <v>0</v>
      </c>
      <c r="S4679" s="48">
        <v>1906008</v>
      </c>
      <c r="T4679" s="48">
        <v>1</v>
      </c>
      <c r="U4679" s="48">
        <v>1901008</v>
      </c>
      <c r="V4679" s="48">
        <v>7</v>
      </c>
      <c r="W4679" s="48">
        <v>1902008</v>
      </c>
      <c r="X4679" s="48">
        <v>7</v>
      </c>
      <c r="AB4679" s="48" t="s">
        <v>8527</v>
      </c>
      <c r="AF4679" s="48">
        <v>1101008</v>
      </c>
    </row>
    <row r="4680" spans="1:32" ht="14.25">
      <c r="A4680" s="48">
        <v>4406422</v>
      </c>
      <c r="D4680" s="48" t="s">
        <v>3881</v>
      </c>
      <c r="E4680" s="48" t="s">
        <v>554</v>
      </c>
      <c r="F4680" s="48" t="s">
        <v>8527</v>
      </c>
      <c r="G4680" s="48">
        <v>2</v>
      </c>
      <c r="H4680" s="48">
        <v>113</v>
      </c>
      <c r="I4680" s="48">
        <v>13838</v>
      </c>
      <c r="J4680" s="48">
        <v>5899</v>
      </c>
      <c r="K4680" s="48">
        <v>71592</v>
      </c>
      <c r="L4680" s="48">
        <v>0</v>
      </c>
      <c r="M4680" s="48">
        <v>1.5</v>
      </c>
      <c r="N4680" s="48">
        <v>0</v>
      </c>
      <c r="O4680" s="48">
        <v>0</v>
      </c>
      <c r="P4680" s="48">
        <v>3000</v>
      </c>
      <c r="Q4680" s="48">
        <v>0</v>
      </c>
      <c r="R4680" s="48">
        <v>0</v>
      </c>
      <c r="S4680" s="48">
        <v>2007013</v>
      </c>
      <c r="T4680" s="48">
        <v>1</v>
      </c>
      <c r="U4680" s="48">
        <v>2003013</v>
      </c>
      <c r="V4680" s="48">
        <v>7</v>
      </c>
      <c r="W4680" s="48">
        <v>2004008</v>
      </c>
      <c r="X4680" s="48">
        <v>7</v>
      </c>
      <c r="Y4680" s="48">
        <v>2004010</v>
      </c>
      <c r="Z4680" s="48">
        <v>7</v>
      </c>
      <c r="AC4680" s="48">
        <v>4</v>
      </c>
      <c r="AD4680" s="48">
        <v>4</v>
      </c>
      <c r="AE4680" s="48">
        <v>3</v>
      </c>
      <c r="AF4680" s="48">
        <v>1102013</v>
      </c>
    </row>
    <row r="4681" spans="1:32" ht="14.25">
      <c r="A4681" s="48">
        <v>4406431</v>
      </c>
      <c r="D4681" s="48" t="s">
        <v>3879</v>
      </c>
      <c r="E4681" s="48" t="s">
        <v>3838</v>
      </c>
      <c r="F4681" s="48" t="s">
        <v>8528</v>
      </c>
      <c r="G4681" s="48">
        <v>1</v>
      </c>
      <c r="H4681" s="48">
        <v>113</v>
      </c>
      <c r="I4681" s="48">
        <v>16781</v>
      </c>
      <c r="J4681" s="48">
        <v>7388</v>
      </c>
      <c r="K4681" s="48">
        <v>49589</v>
      </c>
      <c r="L4681" s="48">
        <v>0</v>
      </c>
      <c r="M4681" s="48">
        <v>1.5</v>
      </c>
      <c r="N4681" s="48">
        <v>0</v>
      </c>
      <c r="O4681" s="48">
        <v>0</v>
      </c>
      <c r="P4681" s="48">
        <v>3000</v>
      </c>
      <c r="Q4681" s="48">
        <v>0</v>
      </c>
      <c r="R4681" s="48">
        <v>0</v>
      </c>
      <c r="S4681" s="48">
        <v>1906013</v>
      </c>
      <c r="T4681" s="48">
        <v>1</v>
      </c>
      <c r="U4681" s="48">
        <v>1901013</v>
      </c>
      <c r="V4681" s="48">
        <v>7</v>
      </c>
      <c r="W4681" s="48">
        <v>1902013</v>
      </c>
      <c r="X4681" s="48">
        <v>7</v>
      </c>
      <c r="AB4681" s="48" t="s">
        <v>8529</v>
      </c>
      <c r="AF4681" s="48">
        <v>1101013</v>
      </c>
    </row>
    <row r="4682" spans="1:32" ht="14.25">
      <c r="A4682" s="48">
        <v>4406432</v>
      </c>
      <c r="D4682" s="48" t="s">
        <v>3881</v>
      </c>
      <c r="E4682" s="48" t="s">
        <v>560</v>
      </c>
      <c r="F4682" s="48" t="s">
        <v>8529</v>
      </c>
      <c r="G4682" s="48">
        <v>2</v>
      </c>
      <c r="H4682" s="48">
        <v>113</v>
      </c>
      <c r="I4682" s="48">
        <v>13838</v>
      </c>
      <c r="J4682" s="48">
        <v>5899</v>
      </c>
      <c r="K4682" s="48">
        <v>71592</v>
      </c>
      <c r="L4682" s="48">
        <v>0</v>
      </c>
      <c r="M4682" s="48">
        <v>1.5</v>
      </c>
      <c r="N4682" s="48">
        <v>0</v>
      </c>
      <c r="O4682" s="48">
        <v>0</v>
      </c>
      <c r="P4682" s="48">
        <v>3000</v>
      </c>
      <c r="Q4682" s="48">
        <v>0</v>
      </c>
      <c r="R4682" s="48">
        <v>0</v>
      </c>
      <c r="S4682" s="48">
        <v>2007019</v>
      </c>
      <c r="T4682" s="48">
        <v>1</v>
      </c>
      <c r="U4682" s="48">
        <v>2003019</v>
      </c>
      <c r="V4682" s="48">
        <v>7</v>
      </c>
      <c r="W4682" s="48">
        <v>2004014</v>
      </c>
      <c r="X4682" s="48">
        <v>7</v>
      </c>
      <c r="Y4682" s="48">
        <v>2004016</v>
      </c>
      <c r="Z4682" s="48">
        <v>7</v>
      </c>
      <c r="AC4682" s="48">
        <v>4</v>
      </c>
      <c r="AD4682" s="48">
        <v>4</v>
      </c>
      <c r="AE4682" s="48">
        <v>1</v>
      </c>
      <c r="AF4682" s="48">
        <v>1102019</v>
      </c>
    </row>
    <row r="4683" spans="1:32" ht="14.25">
      <c r="A4683" s="48">
        <v>4406511</v>
      </c>
      <c r="D4683" s="48" t="s">
        <v>3879</v>
      </c>
      <c r="E4683" s="48" t="s">
        <v>3781</v>
      </c>
      <c r="F4683" s="48" t="s">
        <v>8530</v>
      </c>
      <c r="G4683" s="48">
        <v>1</v>
      </c>
      <c r="H4683" s="48">
        <v>113</v>
      </c>
      <c r="I4683" s="48">
        <v>16911</v>
      </c>
      <c r="J4683" s="48">
        <v>7388</v>
      </c>
      <c r="K4683" s="48">
        <v>50022</v>
      </c>
      <c r="L4683" s="48">
        <v>0</v>
      </c>
      <c r="M4683" s="48">
        <v>1.5</v>
      </c>
      <c r="N4683" s="48">
        <v>0</v>
      </c>
      <c r="O4683" s="48">
        <v>0</v>
      </c>
      <c r="P4683" s="48">
        <v>3000</v>
      </c>
      <c r="Q4683" s="48">
        <v>0</v>
      </c>
      <c r="R4683" s="48">
        <v>0</v>
      </c>
      <c r="S4683" s="48">
        <v>1906001</v>
      </c>
      <c r="T4683" s="48">
        <v>1</v>
      </c>
      <c r="U4683" s="48">
        <v>1901001</v>
      </c>
      <c r="V4683" s="48">
        <v>7</v>
      </c>
      <c r="W4683" s="48">
        <v>1902001</v>
      </c>
      <c r="X4683" s="48">
        <v>7</v>
      </c>
      <c r="AB4683" s="48" t="s">
        <v>8531</v>
      </c>
      <c r="AF4683" s="48">
        <v>1101001</v>
      </c>
    </row>
    <row r="4684" spans="1:32" ht="14.25">
      <c r="A4684" s="48">
        <v>4406512</v>
      </c>
      <c r="D4684" s="48" t="s">
        <v>3881</v>
      </c>
      <c r="E4684" s="48" t="s">
        <v>3852</v>
      </c>
      <c r="F4684" s="48" t="s">
        <v>8531</v>
      </c>
      <c r="G4684" s="48">
        <v>2</v>
      </c>
      <c r="H4684" s="48">
        <v>113</v>
      </c>
      <c r="I4684" s="48">
        <v>13968</v>
      </c>
      <c r="J4684" s="48">
        <v>5899</v>
      </c>
      <c r="K4684" s="48">
        <v>71418</v>
      </c>
      <c r="L4684" s="48">
        <v>0</v>
      </c>
      <c r="M4684" s="48">
        <v>1.5</v>
      </c>
      <c r="N4684" s="48">
        <v>0</v>
      </c>
      <c r="O4684" s="48">
        <v>0</v>
      </c>
      <c r="P4684" s="48">
        <v>3000</v>
      </c>
      <c r="Q4684" s="48">
        <v>0</v>
      </c>
      <c r="R4684" s="48">
        <v>0</v>
      </c>
      <c r="S4684" s="48">
        <v>2007002</v>
      </c>
      <c r="T4684" s="48">
        <v>1</v>
      </c>
      <c r="U4684" s="48">
        <v>2003002</v>
      </c>
      <c r="V4684" s="48">
        <v>7</v>
      </c>
      <c r="W4684" s="48">
        <v>2004004</v>
      </c>
      <c r="X4684" s="48">
        <v>7</v>
      </c>
      <c r="Y4684" s="48">
        <v>2004005</v>
      </c>
      <c r="Z4684" s="48">
        <v>7</v>
      </c>
      <c r="AC4684" s="48">
        <v>4</v>
      </c>
      <c r="AD4684" s="48">
        <v>4</v>
      </c>
      <c r="AE4684" s="48">
        <v>1</v>
      </c>
      <c r="AF4684" s="48">
        <v>1102002</v>
      </c>
    </row>
    <row r="4685" spans="1:32" ht="14.25">
      <c r="A4685" s="48">
        <v>4406521</v>
      </c>
      <c r="D4685" s="48" t="s">
        <v>3879</v>
      </c>
      <c r="E4685" s="48" t="s">
        <v>3859</v>
      </c>
      <c r="F4685" s="48" t="s">
        <v>8532</v>
      </c>
      <c r="G4685" s="48">
        <v>1</v>
      </c>
      <c r="H4685" s="48">
        <v>113</v>
      </c>
      <c r="I4685" s="48">
        <v>16911</v>
      </c>
      <c r="J4685" s="48">
        <v>7388</v>
      </c>
      <c r="K4685" s="48">
        <v>50022</v>
      </c>
      <c r="L4685" s="48">
        <v>0</v>
      </c>
      <c r="M4685" s="48">
        <v>1.5</v>
      </c>
      <c r="N4685" s="48">
        <v>0</v>
      </c>
      <c r="O4685" s="48">
        <v>0</v>
      </c>
      <c r="P4685" s="48">
        <v>3000</v>
      </c>
      <c r="Q4685" s="48">
        <v>0</v>
      </c>
      <c r="R4685" s="48">
        <v>0</v>
      </c>
      <c r="S4685" s="48">
        <v>1906003</v>
      </c>
      <c r="T4685" s="48">
        <v>1</v>
      </c>
      <c r="U4685" s="48">
        <v>1901003</v>
      </c>
      <c r="V4685" s="48">
        <v>7</v>
      </c>
      <c r="W4685" s="48">
        <v>1902003</v>
      </c>
      <c r="X4685" s="48">
        <v>7</v>
      </c>
      <c r="AB4685" s="48" t="s">
        <v>8533</v>
      </c>
      <c r="AF4685" s="48">
        <v>1101003</v>
      </c>
    </row>
    <row r="4686" spans="1:32" ht="14.25">
      <c r="A4686" s="48">
        <v>4406522</v>
      </c>
      <c r="D4686" s="48" t="s">
        <v>3881</v>
      </c>
      <c r="E4686" s="48" t="s">
        <v>546</v>
      </c>
      <c r="F4686" s="48" t="s">
        <v>8533</v>
      </c>
      <c r="G4686" s="48">
        <v>2</v>
      </c>
      <c r="H4686" s="48">
        <v>113</v>
      </c>
      <c r="I4686" s="48">
        <v>13968</v>
      </c>
      <c r="J4686" s="48">
        <v>5899</v>
      </c>
      <c r="K4686" s="48">
        <v>72025</v>
      </c>
      <c r="L4686" s="48">
        <v>0</v>
      </c>
      <c r="M4686" s="48">
        <v>1.5</v>
      </c>
      <c r="N4686" s="48">
        <v>0</v>
      </c>
      <c r="O4686" s="48">
        <v>0</v>
      </c>
      <c r="P4686" s="48">
        <v>3000</v>
      </c>
      <c r="Q4686" s="48">
        <v>0</v>
      </c>
      <c r="R4686" s="48">
        <v>0</v>
      </c>
      <c r="S4686" s="48">
        <v>2007005</v>
      </c>
      <c r="T4686" s="48">
        <v>1</v>
      </c>
      <c r="U4686" s="48">
        <v>2003005</v>
      </c>
      <c r="V4686" s="48">
        <v>7</v>
      </c>
      <c r="W4686" s="48">
        <v>2004012</v>
      </c>
      <c r="X4686" s="48">
        <v>7</v>
      </c>
      <c r="Y4686" s="48">
        <v>2004014</v>
      </c>
      <c r="Z4686" s="48">
        <v>7</v>
      </c>
      <c r="AC4686" s="48">
        <v>4</v>
      </c>
      <c r="AD4686" s="48">
        <v>4</v>
      </c>
      <c r="AE4686" s="48">
        <v>3</v>
      </c>
      <c r="AF4686" s="48">
        <v>1102005</v>
      </c>
    </row>
    <row r="4687" spans="1:32" ht="14.25">
      <c r="A4687" s="48">
        <v>4406531</v>
      </c>
      <c r="D4687" s="48" t="s">
        <v>3879</v>
      </c>
      <c r="E4687" s="48" t="s">
        <v>3849</v>
      </c>
      <c r="F4687" s="48" t="s">
        <v>8534</v>
      </c>
      <c r="G4687" s="48">
        <v>1</v>
      </c>
      <c r="H4687" s="48">
        <v>113</v>
      </c>
      <c r="I4687" s="48">
        <v>16911</v>
      </c>
      <c r="J4687" s="48">
        <v>7388</v>
      </c>
      <c r="K4687" s="48">
        <v>50022</v>
      </c>
      <c r="L4687" s="48">
        <v>0</v>
      </c>
      <c r="M4687" s="48">
        <v>1.5</v>
      </c>
      <c r="N4687" s="48">
        <v>0</v>
      </c>
      <c r="O4687" s="48">
        <v>0</v>
      </c>
      <c r="P4687" s="48">
        <v>3000</v>
      </c>
      <c r="Q4687" s="48">
        <v>0</v>
      </c>
      <c r="R4687" s="48">
        <v>0</v>
      </c>
      <c r="S4687" s="48">
        <v>1906014</v>
      </c>
      <c r="T4687" s="48">
        <v>1</v>
      </c>
      <c r="U4687" s="48">
        <v>1901014</v>
      </c>
      <c r="V4687" s="48">
        <v>7</v>
      </c>
      <c r="W4687" s="48">
        <v>1902014</v>
      </c>
      <c r="X4687" s="48">
        <v>7</v>
      </c>
      <c r="AB4687" s="48" t="s">
        <v>8535</v>
      </c>
      <c r="AF4687" s="48">
        <v>1101014</v>
      </c>
    </row>
    <row r="4688" spans="1:32" ht="14.25">
      <c r="A4688" s="48">
        <v>4406532</v>
      </c>
      <c r="D4688" s="48" t="s">
        <v>3881</v>
      </c>
      <c r="E4688" s="48" t="s">
        <v>561</v>
      </c>
      <c r="F4688" s="48" t="s">
        <v>8535</v>
      </c>
      <c r="G4688" s="48">
        <v>2</v>
      </c>
      <c r="H4688" s="48">
        <v>113</v>
      </c>
      <c r="I4688" s="48">
        <v>13968</v>
      </c>
      <c r="J4688" s="48">
        <v>5899</v>
      </c>
      <c r="K4688" s="48">
        <v>72025</v>
      </c>
      <c r="L4688" s="48">
        <v>0</v>
      </c>
      <c r="M4688" s="48">
        <v>1.5</v>
      </c>
      <c r="N4688" s="48">
        <v>0</v>
      </c>
      <c r="O4688" s="48">
        <v>0</v>
      </c>
      <c r="P4688" s="48">
        <v>3000</v>
      </c>
      <c r="Q4688" s="48">
        <v>0</v>
      </c>
      <c r="R4688" s="48">
        <v>0</v>
      </c>
      <c r="S4688" s="48">
        <v>2007020</v>
      </c>
      <c r="T4688" s="48">
        <v>1</v>
      </c>
      <c r="U4688" s="48">
        <v>2003020</v>
      </c>
      <c r="V4688" s="48">
        <v>7</v>
      </c>
      <c r="W4688" s="48">
        <v>2004008</v>
      </c>
      <c r="X4688" s="48">
        <v>7</v>
      </c>
      <c r="Y4688" s="48">
        <v>2004010</v>
      </c>
      <c r="Z4688" s="48">
        <v>7</v>
      </c>
      <c r="AC4688" s="48">
        <v>4</v>
      </c>
      <c r="AD4688" s="48">
        <v>4</v>
      </c>
      <c r="AE4688" s="48">
        <v>2</v>
      </c>
      <c r="AF4688" s="48">
        <v>1102020</v>
      </c>
    </row>
    <row r="4689" spans="1:32" ht="14.25">
      <c r="A4689" s="48">
        <v>4406611</v>
      </c>
      <c r="D4689" s="48" t="s">
        <v>3879</v>
      </c>
      <c r="E4689" s="48" t="s">
        <v>3839</v>
      </c>
      <c r="F4689" s="48" t="s">
        <v>8536</v>
      </c>
      <c r="G4689" s="48">
        <v>1</v>
      </c>
      <c r="H4689" s="48">
        <v>114</v>
      </c>
      <c r="I4689" s="48">
        <v>17110</v>
      </c>
      <c r="J4689" s="48">
        <v>7487</v>
      </c>
      <c r="K4689" s="48">
        <v>51009</v>
      </c>
      <c r="L4689" s="48">
        <v>0</v>
      </c>
      <c r="M4689" s="48">
        <v>1.5</v>
      </c>
      <c r="N4689" s="48">
        <v>0</v>
      </c>
      <c r="O4689" s="48">
        <v>0</v>
      </c>
      <c r="P4689" s="48">
        <v>3000</v>
      </c>
      <c r="Q4689" s="48">
        <v>0</v>
      </c>
      <c r="R4689" s="48">
        <v>0</v>
      </c>
      <c r="S4689" s="48">
        <v>1906012</v>
      </c>
      <c r="T4689" s="48">
        <v>1</v>
      </c>
      <c r="U4689" s="48">
        <v>1901012</v>
      </c>
      <c r="V4689" s="48">
        <v>7</v>
      </c>
      <c r="W4689" s="48">
        <v>1902012</v>
      </c>
      <c r="X4689" s="48">
        <v>7</v>
      </c>
      <c r="AB4689" s="48" t="s">
        <v>8537</v>
      </c>
      <c r="AF4689" s="48">
        <v>1101012</v>
      </c>
    </row>
    <row r="4690" spans="1:32" ht="14.25">
      <c r="A4690" s="48">
        <v>4406612</v>
      </c>
      <c r="D4690" s="48" t="s">
        <v>3881</v>
      </c>
      <c r="E4690" s="48" t="s">
        <v>559</v>
      </c>
      <c r="F4690" s="48" t="s">
        <v>8537</v>
      </c>
      <c r="G4690" s="48">
        <v>2</v>
      </c>
      <c r="H4690" s="48">
        <v>114</v>
      </c>
      <c r="I4690" s="48">
        <v>14209</v>
      </c>
      <c r="J4690" s="48">
        <v>6013</v>
      </c>
      <c r="K4690" s="48">
        <v>72995</v>
      </c>
      <c r="L4690" s="48">
        <v>0</v>
      </c>
      <c r="M4690" s="48">
        <v>1.5</v>
      </c>
      <c r="N4690" s="48">
        <v>0</v>
      </c>
      <c r="O4690" s="48">
        <v>0</v>
      </c>
      <c r="P4690" s="48">
        <v>3000</v>
      </c>
      <c r="Q4690" s="48">
        <v>0</v>
      </c>
      <c r="R4690" s="48">
        <v>0</v>
      </c>
      <c r="S4690" s="48">
        <v>2007018</v>
      </c>
      <c r="T4690" s="48">
        <v>1</v>
      </c>
      <c r="U4690" s="48">
        <v>2003018</v>
      </c>
      <c r="V4690" s="48">
        <v>7</v>
      </c>
      <c r="W4690" s="48">
        <v>2004012</v>
      </c>
      <c r="X4690" s="48">
        <v>7</v>
      </c>
      <c r="Y4690" s="48">
        <v>2004010</v>
      </c>
      <c r="Z4690" s="48">
        <v>7</v>
      </c>
      <c r="AC4690" s="48">
        <v>4</v>
      </c>
      <c r="AD4690" s="48">
        <v>4</v>
      </c>
      <c r="AE4690" s="48">
        <v>2</v>
      </c>
      <c r="AF4690" s="48">
        <v>1102018</v>
      </c>
    </row>
    <row r="4691" spans="1:32" ht="14.25">
      <c r="A4691" s="48">
        <v>4406621</v>
      </c>
      <c r="D4691" s="48" t="s">
        <v>3879</v>
      </c>
      <c r="E4691" s="48" t="s">
        <v>3801</v>
      </c>
      <c r="F4691" s="48" t="s">
        <v>8538</v>
      </c>
      <c r="G4691" s="48">
        <v>1</v>
      </c>
      <c r="H4691" s="48">
        <v>114</v>
      </c>
      <c r="I4691" s="48">
        <v>17110</v>
      </c>
      <c r="J4691" s="48">
        <v>7487</v>
      </c>
      <c r="K4691" s="48">
        <v>51009</v>
      </c>
      <c r="L4691" s="48">
        <v>0</v>
      </c>
      <c r="M4691" s="48">
        <v>1.5</v>
      </c>
      <c r="N4691" s="48">
        <v>0</v>
      </c>
      <c r="O4691" s="48">
        <v>0</v>
      </c>
      <c r="P4691" s="48">
        <v>3000</v>
      </c>
      <c r="Q4691" s="48">
        <v>0</v>
      </c>
      <c r="R4691" s="48">
        <v>0</v>
      </c>
      <c r="S4691" s="48">
        <v>1906008</v>
      </c>
      <c r="T4691" s="48">
        <v>1</v>
      </c>
      <c r="U4691" s="48">
        <v>1901008</v>
      </c>
      <c r="V4691" s="48">
        <v>7</v>
      </c>
      <c r="W4691" s="48">
        <v>1902008</v>
      </c>
      <c r="X4691" s="48">
        <v>7</v>
      </c>
      <c r="AB4691" s="48" t="s">
        <v>8539</v>
      </c>
      <c r="AF4691" s="48">
        <v>1101008</v>
      </c>
    </row>
    <row r="4692" spans="1:32" ht="14.25">
      <c r="A4692" s="48">
        <v>4406622</v>
      </c>
      <c r="D4692" s="48" t="s">
        <v>3881</v>
      </c>
      <c r="E4692" s="48" t="s">
        <v>554</v>
      </c>
      <c r="F4692" s="48" t="s">
        <v>8539</v>
      </c>
      <c r="G4692" s="48">
        <v>2</v>
      </c>
      <c r="H4692" s="48">
        <v>114</v>
      </c>
      <c r="I4692" s="48">
        <v>14209</v>
      </c>
      <c r="J4692" s="48">
        <v>6013</v>
      </c>
      <c r="K4692" s="48">
        <v>73602</v>
      </c>
      <c r="L4692" s="48">
        <v>0</v>
      </c>
      <c r="M4692" s="48">
        <v>1.5</v>
      </c>
      <c r="N4692" s="48">
        <v>0</v>
      </c>
      <c r="O4692" s="48">
        <v>0</v>
      </c>
      <c r="P4692" s="48">
        <v>3000</v>
      </c>
      <c r="Q4692" s="48">
        <v>0</v>
      </c>
      <c r="R4692" s="48">
        <v>0</v>
      </c>
      <c r="S4692" s="48">
        <v>2007013</v>
      </c>
      <c r="T4692" s="48">
        <v>1</v>
      </c>
      <c r="U4692" s="48">
        <v>2003013</v>
      </c>
      <c r="V4692" s="48">
        <v>7</v>
      </c>
      <c r="W4692" s="48">
        <v>2004008</v>
      </c>
      <c r="X4692" s="48">
        <v>7</v>
      </c>
      <c r="Y4692" s="48">
        <v>2004010</v>
      </c>
      <c r="Z4692" s="48">
        <v>7</v>
      </c>
      <c r="AC4692" s="48">
        <v>4</v>
      </c>
      <c r="AD4692" s="48">
        <v>4</v>
      </c>
      <c r="AE4692" s="48">
        <v>3</v>
      </c>
      <c r="AF4692" s="48">
        <v>1102013</v>
      </c>
    </row>
    <row r="4693" spans="1:32" ht="14.25">
      <c r="A4693" s="48">
        <v>4406631</v>
      </c>
      <c r="D4693" s="48" t="s">
        <v>3879</v>
      </c>
      <c r="E4693" s="48" t="s">
        <v>3823</v>
      </c>
      <c r="F4693" s="48" t="s">
        <v>8540</v>
      </c>
      <c r="G4693" s="48">
        <v>1</v>
      </c>
      <c r="H4693" s="48">
        <v>114</v>
      </c>
      <c r="I4693" s="48">
        <v>17110</v>
      </c>
      <c r="J4693" s="48">
        <v>7487</v>
      </c>
      <c r="K4693" s="48">
        <v>51009</v>
      </c>
      <c r="L4693" s="48">
        <v>0</v>
      </c>
      <c r="M4693" s="48">
        <v>1.5</v>
      </c>
      <c r="N4693" s="48">
        <v>0</v>
      </c>
      <c r="O4693" s="48">
        <v>0</v>
      </c>
      <c r="P4693" s="48">
        <v>3000</v>
      </c>
      <c r="Q4693" s="48">
        <v>0</v>
      </c>
      <c r="R4693" s="48">
        <v>0</v>
      </c>
      <c r="S4693" s="48">
        <v>1906009</v>
      </c>
      <c r="T4693" s="48">
        <v>1</v>
      </c>
      <c r="U4693" s="48">
        <v>1901009</v>
      </c>
      <c r="V4693" s="48">
        <v>7</v>
      </c>
      <c r="W4693" s="48">
        <v>1902009</v>
      </c>
      <c r="X4693" s="48">
        <v>7</v>
      </c>
      <c r="AB4693" s="48" t="s">
        <v>8541</v>
      </c>
      <c r="AF4693" s="48">
        <v>1101009</v>
      </c>
    </row>
    <row r="4694" spans="1:32" ht="14.25">
      <c r="A4694" s="48">
        <v>4406632</v>
      </c>
      <c r="D4694" s="48" t="s">
        <v>3881</v>
      </c>
      <c r="E4694" s="48" t="s">
        <v>555</v>
      </c>
      <c r="F4694" s="48" t="s">
        <v>8541</v>
      </c>
      <c r="G4694" s="48">
        <v>2</v>
      </c>
      <c r="H4694" s="48">
        <v>114</v>
      </c>
      <c r="I4694" s="48">
        <v>14209</v>
      </c>
      <c r="J4694" s="48">
        <v>6013</v>
      </c>
      <c r="K4694" s="48">
        <v>73602</v>
      </c>
      <c r="L4694" s="48">
        <v>0</v>
      </c>
      <c r="M4694" s="48">
        <v>1.5</v>
      </c>
      <c r="N4694" s="48">
        <v>0</v>
      </c>
      <c r="O4694" s="48">
        <v>0</v>
      </c>
      <c r="P4694" s="48">
        <v>3000</v>
      </c>
      <c r="Q4694" s="48">
        <v>0</v>
      </c>
      <c r="R4694" s="48">
        <v>0</v>
      </c>
      <c r="S4694" s="48">
        <v>2007014</v>
      </c>
      <c r="T4694" s="48">
        <v>1</v>
      </c>
      <c r="U4694" s="48">
        <v>2003014</v>
      </c>
      <c r="V4694" s="48">
        <v>7</v>
      </c>
      <c r="W4694" s="48">
        <v>2004002</v>
      </c>
      <c r="X4694" s="48">
        <v>7</v>
      </c>
      <c r="Y4694" s="48">
        <v>2004006</v>
      </c>
      <c r="Z4694" s="48">
        <v>7</v>
      </c>
      <c r="AC4694" s="48">
        <v>4</v>
      </c>
      <c r="AD4694" s="48">
        <v>4</v>
      </c>
      <c r="AE4694" s="48">
        <v>1</v>
      </c>
      <c r="AF4694" s="48">
        <v>1102014</v>
      </c>
    </row>
    <row r="4695" spans="1:32" ht="14.25">
      <c r="A4695" s="48">
        <v>4406711</v>
      </c>
      <c r="D4695" s="48" t="s">
        <v>3879</v>
      </c>
      <c r="E4695" s="48" t="s">
        <v>3832</v>
      </c>
      <c r="F4695" s="48" t="s">
        <v>8542</v>
      </c>
      <c r="G4695" s="48">
        <v>1</v>
      </c>
      <c r="H4695" s="48">
        <v>114</v>
      </c>
      <c r="I4695" s="48">
        <v>17110</v>
      </c>
      <c r="J4695" s="48">
        <v>7811</v>
      </c>
      <c r="K4695" s="48">
        <v>51334</v>
      </c>
      <c r="L4695" s="48">
        <v>0</v>
      </c>
      <c r="M4695" s="48">
        <v>1.5</v>
      </c>
      <c r="N4695" s="48">
        <v>0</v>
      </c>
      <c r="O4695" s="48">
        <v>0</v>
      </c>
      <c r="P4695" s="48">
        <v>3000</v>
      </c>
      <c r="Q4695" s="48">
        <v>0</v>
      </c>
      <c r="R4695" s="48">
        <v>0</v>
      </c>
      <c r="S4695" s="48">
        <v>1906015</v>
      </c>
      <c r="T4695" s="48">
        <v>1</v>
      </c>
      <c r="U4695" s="48">
        <v>1901015</v>
      </c>
      <c r="V4695" s="48">
        <v>7</v>
      </c>
      <c r="W4695" s="48">
        <v>1902015</v>
      </c>
      <c r="X4695" s="48">
        <v>7</v>
      </c>
      <c r="AB4695" s="48" t="s">
        <v>8543</v>
      </c>
      <c r="AF4695" s="48">
        <v>1101015</v>
      </c>
    </row>
    <row r="4696" spans="1:32" ht="14.25">
      <c r="A4696" s="48">
        <v>4406712</v>
      </c>
      <c r="D4696" s="48" t="s">
        <v>3881</v>
      </c>
      <c r="E4696" s="48" t="s">
        <v>562</v>
      </c>
      <c r="F4696" s="48" t="s">
        <v>8543</v>
      </c>
      <c r="G4696" s="48">
        <v>2</v>
      </c>
      <c r="H4696" s="48">
        <v>114</v>
      </c>
      <c r="I4696" s="48">
        <v>14209</v>
      </c>
      <c r="J4696" s="48">
        <v>6337</v>
      </c>
      <c r="K4696" s="48">
        <v>73320</v>
      </c>
      <c r="L4696" s="48">
        <v>0</v>
      </c>
      <c r="M4696" s="48">
        <v>1.5</v>
      </c>
      <c r="N4696" s="48">
        <v>0</v>
      </c>
      <c r="O4696" s="48">
        <v>0</v>
      </c>
      <c r="P4696" s="48">
        <v>3000</v>
      </c>
      <c r="Q4696" s="48">
        <v>0</v>
      </c>
      <c r="R4696" s="48">
        <v>0</v>
      </c>
      <c r="S4696" s="48">
        <v>2007021</v>
      </c>
      <c r="T4696" s="48">
        <v>1</v>
      </c>
      <c r="U4696" s="48">
        <v>2003021</v>
      </c>
      <c r="V4696" s="48">
        <v>7</v>
      </c>
      <c r="W4696" s="48">
        <v>2004008</v>
      </c>
      <c r="X4696" s="48">
        <v>7</v>
      </c>
      <c r="Y4696" s="48">
        <v>2004011</v>
      </c>
      <c r="Z4696" s="48">
        <v>7</v>
      </c>
      <c r="AC4696" s="48">
        <v>4</v>
      </c>
      <c r="AD4696" s="48">
        <v>4</v>
      </c>
      <c r="AE4696" s="48">
        <v>1</v>
      </c>
      <c r="AF4696" s="48">
        <v>1102021</v>
      </c>
    </row>
    <row r="4697" spans="1:32" ht="14.25">
      <c r="A4697" s="48">
        <v>4406721</v>
      </c>
      <c r="D4697" s="48" t="s">
        <v>3879</v>
      </c>
      <c r="E4697" s="48" t="s">
        <v>3781</v>
      </c>
      <c r="F4697" s="48" t="s">
        <v>8544</v>
      </c>
      <c r="G4697" s="48">
        <v>1</v>
      </c>
      <c r="H4697" s="48">
        <v>114</v>
      </c>
      <c r="I4697" s="48">
        <v>17110</v>
      </c>
      <c r="J4697" s="48">
        <v>7811</v>
      </c>
      <c r="K4697" s="48">
        <v>51334</v>
      </c>
      <c r="L4697" s="48">
        <v>0</v>
      </c>
      <c r="M4697" s="48">
        <v>1.5</v>
      </c>
      <c r="N4697" s="48">
        <v>0</v>
      </c>
      <c r="O4697" s="48">
        <v>0</v>
      </c>
      <c r="P4697" s="48">
        <v>3000</v>
      </c>
      <c r="Q4697" s="48">
        <v>0</v>
      </c>
      <c r="R4697" s="48">
        <v>0</v>
      </c>
      <c r="S4697" s="48">
        <v>1906001</v>
      </c>
      <c r="T4697" s="48">
        <v>1</v>
      </c>
      <c r="U4697" s="48">
        <v>1901001</v>
      </c>
      <c r="V4697" s="48">
        <v>7</v>
      </c>
      <c r="W4697" s="48">
        <v>1902001</v>
      </c>
      <c r="X4697" s="48">
        <v>7</v>
      </c>
      <c r="AB4697" s="48" t="s">
        <v>8545</v>
      </c>
      <c r="AF4697" s="48">
        <v>1101001</v>
      </c>
    </row>
    <row r="4698" spans="1:32" ht="14.25">
      <c r="A4698" s="48">
        <v>4406722</v>
      </c>
      <c r="D4698" s="48" t="s">
        <v>3881</v>
      </c>
      <c r="E4698" s="48" t="s">
        <v>550</v>
      </c>
      <c r="F4698" s="48" t="s">
        <v>8545</v>
      </c>
      <c r="G4698" s="48">
        <v>2</v>
      </c>
      <c r="H4698" s="48">
        <v>114</v>
      </c>
      <c r="I4698" s="48">
        <v>14209</v>
      </c>
      <c r="J4698" s="48">
        <v>6013</v>
      </c>
      <c r="K4698" s="48">
        <v>73602</v>
      </c>
      <c r="L4698" s="48">
        <v>0</v>
      </c>
      <c r="M4698" s="48">
        <v>1.5</v>
      </c>
      <c r="N4698" s="48">
        <v>0</v>
      </c>
      <c r="O4698" s="48">
        <v>0</v>
      </c>
      <c r="P4698" s="48">
        <v>3000</v>
      </c>
      <c r="Q4698" s="48">
        <v>0</v>
      </c>
      <c r="R4698" s="48">
        <v>0</v>
      </c>
      <c r="S4698" s="48">
        <v>2007009</v>
      </c>
      <c r="T4698" s="48">
        <v>1</v>
      </c>
      <c r="U4698" s="48">
        <v>2003009</v>
      </c>
      <c r="V4698" s="48">
        <v>7</v>
      </c>
      <c r="W4698" s="48">
        <v>2004010</v>
      </c>
      <c r="X4698" s="48">
        <v>7</v>
      </c>
      <c r="Y4698" s="48">
        <v>2004014</v>
      </c>
      <c r="Z4698" s="48">
        <v>7</v>
      </c>
      <c r="AC4698" s="48">
        <v>4</v>
      </c>
      <c r="AD4698" s="48">
        <v>4</v>
      </c>
      <c r="AE4698" s="48">
        <v>2</v>
      </c>
      <c r="AF4698" s="48">
        <v>1102009</v>
      </c>
    </row>
    <row r="4699" spans="1:32" ht="14.25">
      <c r="A4699" s="48">
        <v>4406731</v>
      </c>
      <c r="D4699" s="48" t="s">
        <v>3879</v>
      </c>
      <c r="E4699" s="48" t="s">
        <v>3853</v>
      </c>
      <c r="F4699" s="48" t="s">
        <v>8546</v>
      </c>
      <c r="G4699" s="48">
        <v>1</v>
      </c>
      <c r="H4699" s="48">
        <v>114</v>
      </c>
      <c r="I4699" s="48">
        <v>17110</v>
      </c>
      <c r="J4699" s="48">
        <v>7811</v>
      </c>
      <c r="K4699" s="48">
        <v>51334</v>
      </c>
      <c r="L4699" s="48">
        <v>0</v>
      </c>
      <c r="M4699" s="48">
        <v>1.5</v>
      </c>
      <c r="N4699" s="48">
        <v>0</v>
      </c>
      <c r="O4699" s="48">
        <v>0</v>
      </c>
      <c r="P4699" s="48">
        <v>3000</v>
      </c>
      <c r="Q4699" s="48">
        <v>0</v>
      </c>
      <c r="R4699" s="48">
        <v>0</v>
      </c>
      <c r="S4699" s="48">
        <v>1906011</v>
      </c>
      <c r="T4699" s="48">
        <v>1</v>
      </c>
      <c r="U4699" s="48">
        <v>1901011</v>
      </c>
      <c r="V4699" s="48">
        <v>7</v>
      </c>
      <c r="W4699" s="48">
        <v>1902011</v>
      </c>
      <c r="X4699" s="48">
        <v>7</v>
      </c>
      <c r="AB4699" s="48" t="s">
        <v>8547</v>
      </c>
      <c r="AF4699" s="48">
        <v>1101011</v>
      </c>
    </row>
    <row r="4700" spans="1:32" ht="14.25">
      <c r="A4700" s="48">
        <v>4406732</v>
      </c>
      <c r="D4700" s="48" t="s">
        <v>3881</v>
      </c>
      <c r="E4700" s="48" t="s">
        <v>558</v>
      </c>
      <c r="F4700" s="48" t="s">
        <v>8547</v>
      </c>
      <c r="G4700" s="48">
        <v>2</v>
      </c>
      <c r="H4700" s="48">
        <v>114</v>
      </c>
      <c r="I4700" s="48">
        <v>14209</v>
      </c>
      <c r="J4700" s="48">
        <v>6013</v>
      </c>
      <c r="K4700" s="48">
        <v>73602</v>
      </c>
      <c r="L4700" s="48">
        <v>0</v>
      </c>
      <c r="M4700" s="48">
        <v>1.5</v>
      </c>
      <c r="N4700" s="48">
        <v>0</v>
      </c>
      <c r="O4700" s="48">
        <v>0</v>
      </c>
      <c r="P4700" s="48">
        <v>3000</v>
      </c>
      <c r="Q4700" s="48">
        <v>0</v>
      </c>
      <c r="R4700" s="48">
        <v>0</v>
      </c>
      <c r="S4700" s="48">
        <v>2007017</v>
      </c>
      <c r="T4700" s="48">
        <v>1</v>
      </c>
      <c r="U4700" s="48">
        <v>2003017</v>
      </c>
      <c r="V4700" s="48">
        <v>7</v>
      </c>
      <c r="W4700" s="48">
        <v>2004008</v>
      </c>
      <c r="X4700" s="48">
        <v>7</v>
      </c>
      <c r="Y4700" s="48">
        <v>2004010</v>
      </c>
      <c r="Z4700" s="48">
        <v>7</v>
      </c>
      <c r="AC4700" s="48">
        <v>4</v>
      </c>
      <c r="AD4700" s="48">
        <v>4</v>
      </c>
      <c r="AE4700" s="48">
        <v>3</v>
      </c>
      <c r="AF4700" s="48">
        <v>1102017</v>
      </c>
    </row>
    <row r="4701" spans="1:32" ht="14.25">
      <c r="A4701" s="48">
        <v>4406811</v>
      </c>
      <c r="D4701" s="48" t="s">
        <v>3879</v>
      </c>
      <c r="E4701" s="48" t="s">
        <v>3748</v>
      </c>
      <c r="F4701" s="48" t="s">
        <v>8548</v>
      </c>
      <c r="G4701" s="48">
        <v>1</v>
      </c>
      <c r="H4701" s="48">
        <v>115</v>
      </c>
      <c r="I4701" s="48">
        <v>17343</v>
      </c>
      <c r="J4701" s="48">
        <v>8253</v>
      </c>
      <c r="K4701" s="48">
        <v>53164</v>
      </c>
      <c r="L4701" s="48">
        <v>0</v>
      </c>
      <c r="M4701" s="48">
        <v>1.5</v>
      </c>
      <c r="N4701" s="48">
        <v>0</v>
      </c>
      <c r="O4701" s="48">
        <v>0</v>
      </c>
      <c r="P4701" s="48">
        <v>3400</v>
      </c>
      <c r="Q4701" s="48">
        <v>0</v>
      </c>
      <c r="R4701" s="48">
        <v>0</v>
      </c>
      <c r="S4701" s="48">
        <v>1906006</v>
      </c>
      <c r="T4701" s="48">
        <v>1</v>
      </c>
      <c r="U4701" s="48">
        <v>1901006</v>
      </c>
      <c r="V4701" s="48">
        <v>7</v>
      </c>
      <c r="W4701" s="48">
        <v>1902006</v>
      </c>
      <c r="X4701" s="48">
        <v>7</v>
      </c>
      <c r="AB4701" s="48" t="s">
        <v>8549</v>
      </c>
      <c r="AF4701" s="48">
        <v>1101006</v>
      </c>
    </row>
    <row r="4702" spans="1:32" ht="14.25">
      <c r="A4702" s="48">
        <v>4406812</v>
      </c>
      <c r="D4702" s="48" t="s">
        <v>3881</v>
      </c>
      <c r="E4702" s="48" t="s">
        <v>548</v>
      </c>
      <c r="F4702" s="48" t="s">
        <v>8549</v>
      </c>
      <c r="G4702" s="48">
        <v>2</v>
      </c>
      <c r="H4702" s="48">
        <v>115</v>
      </c>
      <c r="I4702" s="48">
        <v>14540</v>
      </c>
      <c r="J4702" s="48">
        <v>6492</v>
      </c>
      <c r="K4702" s="48">
        <v>75829</v>
      </c>
      <c r="L4702" s="48">
        <v>0</v>
      </c>
      <c r="M4702" s="48">
        <v>1.5</v>
      </c>
      <c r="N4702" s="48">
        <v>0</v>
      </c>
      <c r="O4702" s="48">
        <v>0</v>
      </c>
      <c r="P4702" s="48">
        <v>3400</v>
      </c>
      <c r="Q4702" s="48">
        <v>0</v>
      </c>
      <c r="R4702" s="48">
        <v>0</v>
      </c>
      <c r="S4702" s="48">
        <v>2007007</v>
      </c>
      <c r="T4702" s="48">
        <v>1</v>
      </c>
      <c r="U4702" s="48">
        <v>2003007</v>
      </c>
      <c r="V4702" s="48">
        <v>7</v>
      </c>
      <c r="W4702" s="48">
        <v>2004002</v>
      </c>
      <c r="X4702" s="48">
        <v>7</v>
      </c>
      <c r="Y4702" s="48">
        <v>2004006</v>
      </c>
      <c r="Z4702" s="48">
        <v>7</v>
      </c>
      <c r="AC4702" s="48">
        <v>4</v>
      </c>
      <c r="AD4702" s="48">
        <v>4</v>
      </c>
      <c r="AE4702" s="48">
        <v>1</v>
      </c>
      <c r="AF4702" s="48">
        <v>1102007</v>
      </c>
    </row>
    <row r="4703" spans="1:32" ht="14.25">
      <c r="A4703" s="48">
        <v>4406821</v>
      </c>
      <c r="D4703" s="48" t="s">
        <v>3879</v>
      </c>
      <c r="E4703" s="48" t="s">
        <v>3859</v>
      </c>
      <c r="F4703" s="48" t="s">
        <v>8550</v>
      </c>
      <c r="G4703" s="48">
        <v>1</v>
      </c>
      <c r="H4703" s="48">
        <v>115</v>
      </c>
      <c r="I4703" s="48">
        <v>17229</v>
      </c>
      <c r="J4703" s="48">
        <v>8195</v>
      </c>
      <c r="K4703" s="48">
        <v>52576</v>
      </c>
      <c r="L4703" s="48">
        <v>0</v>
      </c>
      <c r="M4703" s="48">
        <v>1.5</v>
      </c>
      <c r="N4703" s="48">
        <v>0</v>
      </c>
      <c r="O4703" s="48">
        <v>0</v>
      </c>
      <c r="P4703" s="48">
        <v>3000</v>
      </c>
      <c r="Q4703" s="48">
        <v>0</v>
      </c>
      <c r="R4703" s="48">
        <v>0</v>
      </c>
      <c r="S4703" s="48">
        <v>1906003</v>
      </c>
      <c r="T4703" s="48">
        <v>1</v>
      </c>
      <c r="U4703" s="48">
        <v>1901003</v>
      </c>
      <c r="V4703" s="48">
        <v>7</v>
      </c>
      <c r="W4703" s="48">
        <v>1902003</v>
      </c>
      <c r="X4703" s="48">
        <v>7</v>
      </c>
      <c r="AB4703" s="48" t="s">
        <v>8551</v>
      </c>
      <c r="AF4703" s="48">
        <v>1101003</v>
      </c>
    </row>
    <row r="4704" spans="1:32" ht="14.25">
      <c r="A4704" s="48">
        <v>4406822</v>
      </c>
      <c r="D4704" s="48" t="s">
        <v>3881</v>
      </c>
      <c r="E4704" s="48" t="s">
        <v>546</v>
      </c>
      <c r="F4704" s="48" t="s">
        <v>8551</v>
      </c>
      <c r="G4704" s="48">
        <v>2</v>
      </c>
      <c r="H4704" s="48">
        <v>115</v>
      </c>
      <c r="I4704" s="48">
        <v>14369</v>
      </c>
      <c r="J4704" s="48">
        <v>6412</v>
      </c>
      <c r="K4704" s="48">
        <v>75434</v>
      </c>
      <c r="L4704" s="48">
        <v>0</v>
      </c>
      <c r="M4704" s="48">
        <v>1.5</v>
      </c>
      <c r="N4704" s="48">
        <v>0</v>
      </c>
      <c r="O4704" s="48">
        <v>0</v>
      </c>
      <c r="P4704" s="48">
        <v>3000</v>
      </c>
      <c r="Q4704" s="48">
        <v>0</v>
      </c>
      <c r="R4704" s="48">
        <v>0</v>
      </c>
      <c r="S4704" s="48">
        <v>2007005</v>
      </c>
      <c r="T4704" s="48">
        <v>1</v>
      </c>
      <c r="U4704" s="48">
        <v>2003005</v>
      </c>
      <c r="V4704" s="48">
        <v>7</v>
      </c>
      <c r="W4704" s="48">
        <v>2004012</v>
      </c>
      <c r="X4704" s="48">
        <v>7</v>
      </c>
      <c r="Y4704" s="48">
        <v>2004014</v>
      </c>
      <c r="Z4704" s="48">
        <v>7</v>
      </c>
      <c r="AC4704" s="48">
        <v>4</v>
      </c>
      <c r="AD4704" s="48">
        <v>4</v>
      </c>
      <c r="AE4704" s="48">
        <v>3</v>
      </c>
      <c r="AF4704" s="48">
        <v>1102005</v>
      </c>
    </row>
    <row r="4705" spans="1:32" ht="14.25">
      <c r="A4705" s="48">
        <v>4406831</v>
      </c>
      <c r="D4705" s="48" t="s">
        <v>3879</v>
      </c>
      <c r="E4705" s="48" t="s">
        <v>3839</v>
      </c>
      <c r="F4705" s="48" t="s">
        <v>8552</v>
      </c>
      <c r="G4705" s="48">
        <v>1</v>
      </c>
      <c r="H4705" s="48">
        <v>115</v>
      </c>
      <c r="I4705" s="48">
        <v>17229</v>
      </c>
      <c r="J4705" s="48">
        <v>8195</v>
      </c>
      <c r="K4705" s="48">
        <v>52576</v>
      </c>
      <c r="L4705" s="48">
        <v>0</v>
      </c>
      <c r="M4705" s="48">
        <v>1.5</v>
      </c>
      <c r="N4705" s="48">
        <v>0</v>
      </c>
      <c r="O4705" s="48">
        <v>0</v>
      </c>
      <c r="P4705" s="48">
        <v>3000</v>
      </c>
      <c r="Q4705" s="48">
        <v>0</v>
      </c>
      <c r="R4705" s="48">
        <v>0</v>
      </c>
      <c r="S4705" s="48">
        <v>1906012</v>
      </c>
      <c r="T4705" s="48">
        <v>1</v>
      </c>
      <c r="U4705" s="48">
        <v>1901012</v>
      </c>
      <c r="V4705" s="48">
        <v>7</v>
      </c>
      <c r="W4705" s="48">
        <v>1902012</v>
      </c>
      <c r="X4705" s="48">
        <v>7</v>
      </c>
      <c r="AB4705" s="48" t="s">
        <v>8553</v>
      </c>
      <c r="AF4705" s="48">
        <v>1101012</v>
      </c>
    </row>
    <row r="4706" spans="1:32" ht="14.25">
      <c r="A4706" s="48">
        <v>4406832</v>
      </c>
      <c r="D4706" s="48" t="s">
        <v>3881</v>
      </c>
      <c r="E4706" s="48" t="s">
        <v>559</v>
      </c>
      <c r="F4706" s="48" t="s">
        <v>8553</v>
      </c>
      <c r="G4706" s="48">
        <v>2</v>
      </c>
      <c r="H4706" s="48">
        <v>115</v>
      </c>
      <c r="I4706" s="48">
        <v>14369</v>
      </c>
      <c r="J4706" s="48">
        <v>6412</v>
      </c>
      <c r="K4706" s="48">
        <v>75434</v>
      </c>
      <c r="L4706" s="48">
        <v>0</v>
      </c>
      <c r="M4706" s="48">
        <v>1.5</v>
      </c>
      <c r="N4706" s="48">
        <v>0</v>
      </c>
      <c r="O4706" s="48">
        <v>0</v>
      </c>
      <c r="P4706" s="48">
        <v>3000</v>
      </c>
      <c r="Q4706" s="48">
        <v>0</v>
      </c>
      <c r="R4706" s="48">
        <v>0</v>
      </c>
      <c r="S4706" s="48">
        <v>2007018</v>
      </c>
      <c r="T4706" s="48">
        <v>1</v>
      </c>
      <c r="U4706" s="48">
        <v>2003018</v>
      </c>
      <c r="V4706" s="48">
        <v>7</v>
      </c>
      <c r="W4706" s="48">
        <v>2004012</v>
      </c>
      <c r="X4706" s="48">
        <v>7</v>
      </c>
      <c r="Y4706" s="48">
        <v>2004010</v>
      </c>
      <c r="Z4706" s="48">
        <v>7</v>
      </c>
      <c r="AC4706" s="48">
        <v>4</v>
      </c>
      <c r="AD4706" s="48">
        <v>4</v>
      </c>
      <c r="AE4706" s="48">
        <v>2</v>
      </c>
      <c r="AF4706" s="48">
        <v>1102018</v>
      </c>
    </row>
    <row r="4707" spans="1:32" ht="14.25">
      <c r="A4707" s="48">
        <v>4406911</v>
      </c>
      <c r="D4707" s="48" t="s">
        <v>3879</v>
      </c>
      <c r="E4707" s="48" t="s">
        <v>3823</v>
      </c>
      <c r="F4707" s="48" t="s">
        <v>8554</v>
      </c>
      <c r="G4707" s="48">
        <v>1</v>
      </c>
      <c r="H4707" s="48">
        <v>115</v>
      </c>
      <c r="I4707" s="48">
        <v>17343</v>
      </c>
      <c r="J4707" s="48">
        <v>8577</v>
      </c>
      <c r="K4707" s="48">
        <v>53489</v>
      </c>
      <c r="L4707" s="48">
        <v>0</v>
      </c>
      <c r="M4707" s="48">
        <v>1.5</v>
      </c>
      <c r="N4707" s="48">
        <v>0</v>
      </c>
      <c r="O4707" s="48">
        <v>0</v>
      </c>
      <c r="P4707" s="48">
        <v>3400</v>
      </c>
      <c r="Q4707" s="48">
        <v>0</v>
      </c>
      <c r="R4707" s="48">
        <v>0</v>
      </c>
      <c r="S4707" s="48">
        <v>1906009</v>
      </c>
      <c r="T4707" s="48">
        <v>1</v>
      </c>
      <c r="U4707" s="48">
        <v>1901009</v>
      </c>
      <c r="V4707" s="48">
        <v>7</v>
      </c>
      <c r="W4707" s="48">
        <v>1902009</v>
      </c>
      <c r="X4707" s="48">
        <v>7</v>
      </c>
      <c r="AB4707" s="48" t="s">
        <v>8555</v>
      </c>
      <c r="AF4707" s="48">
        <v>1101009</v>
      </c>
    </row>
    <row r="4708" spans="1:32" ht="14.25">
      <c r="A4708" s="48">
        <v>4406912</v>
      </c>
      <c r="D4708" s="48" t="s">
        <v>3881</v>
      </c>
      <c r="E4708" s="48" t="s">
        <v>555</v>
      </c>
      <c r="F4708" s="48" t="s">
        <v>8555</v>
      </c>
      <c r="G4708" s="48">
        <v>2</v>
      </c>
      <c r="H4708" s="48">
        <v>115</v>
      </c>
      <c r="I4708" s="48">
        <v>14540</v>
      </c>
      <c r="J4708" s="48">
        <v>6492</v>
      </c>
      <c r="K4708" s="48">
        <v>75829</v>
      </c>
      <c r="L4708" s="48">
        <v>0</v>
      </c>
      <c r="M4708" s="48">
        <v>1.5</v>
      </c>
      <c r="N4708" s="48">
        <v>0</v>
      </c>
      <c r="O4708" s="48">
        <v>0</v>
      </c>
      <c r="P4708" s="48">
        <v>3400</v>
      </c>
      <c r="Q4708" s="48">
        <v>0</v>
      </c>
      <c r="R4708" s="48">
        <v>0</v>
      </c>
      <c r="S4708" s="48">
        <v>2007014</v>
      </c>
      <c r="T4708" s="48">
        <v>1</v>
      </c>
      <c r="U4708" s="48">
        <v>2003014</v>
      </c>
      <c r="V4708" s="48">
        <v>7</v>
      </c>
      <c r="W4708" s="48">
        <v>2004002</v>
      </c>
      <c r="X4708" s="48">
        <v>7</v>
      </c>
      <c r="Y4708" s="48">
        <v>2004006</v>
      </c>
      <c r="Z4708" s="48">
        <v>7</v>
      </c>
      <c r="AC4708" s="48">
        <v>4</v>
      </c>
      <c r="AD4708" s="48">
        <v>4</v>
      </c>
      <c r="AE4708" s="48">
        <v>1</v>
      </c>
      <c r="AF4708" s="48">
        <v>1102014</v>
      </c>
    </row>
    <row r="4709" spans="1:32" ht="14.25">
      <c r="A4709" s="48">
        <v>4406921</v>
      </c>
      <c r="D4709" s="48" t="s">
        <v>3879</v>
      </c>
      <c r="E4709" s="48" t="s">
        <v>3801</v>
      </c>
      <c r="F4709" s="48" t="s">
        <v>8556</v>
      </c>
      <c r="G4709" s="48">
        <v>1</v>
      </c>
      <c r="H4709" s="48">
        <v>115</v>
      </c>
      <c r="I4709" s="48">
        <v>17343</v>
      </c>
      <c r="J4709" s="48">
        <v>8577</v>
      </c>
      <c r="K4709" s="48">
        <v>53489</v>
      </c>
      <c r="L4709" s="48">
        <v>0</v>
      </c>
      <c r="M4709" s="48">
        <v>1.5</v>
      </c>
      <c r="N4709" s="48">
        <v>0</v>
      </c>
      <c r="O4709" s="48">
        <v>0</v>
      </c>
      <c r="P4709" s="48">
        <v>3400</v>
      </c>
      <c r="Q4709" s="48">
        <v>0</v>
      </c>
      <c r="R4709" s="48">
        <v>0</v>
      </c>
      <c r="S4709" s="48">
        <v>1906008</v>
      </c>
      <c r="T4709" s="48">
        <v>1</v>
      </c>
      <c r="U4709" s="48">
        <v>1901008</v>
      </c>
      <c r="V4709" s="48">
        <v>7</v>
      </c>
      <c r="W4709" s="48">
        <v>1902008</v>
      </c>
      <c r="X4709" s="48">
        <v>7</v>
      </c>
      <c r="AB4709" s="48" t="s">
        <v>8557</v>
      </c>
      <c r="AF4709" s="48">
        <v>1101008</v>
      </c>
    </row>
    <row r="4710" spans="1:32" ht="14.25">
      <c r="A4710" s="48">
        <v>4406922</v>
      </c>
      <c r="D4710" s="48" t="s">
        <v>3881</v>
      </c>
      <c r="E4710" s="48" t="s">
        <v>554</v>
      </c>
      <c r="F4710" s="48" t="s">
        <v>8557</v>
      </c>
      <c r="G4710" s="48">
        <v>2</v>
      </c>
      <c r="H4710" s="48">
        <v>115</v>
      </c>
      <c r="I4710" s="48">
        <v>14540</v>
      </c>
      <c r="J4710" s="48">
        <v>6492</v>
      </c>
      <c r="K4710" s="48">
        <v>76762</v>
      </c>
      <c r="L4710" s="48">
        <v>0</v>
      </c>
      <c r="M4710" s="48">
        <v>1.5</v>
      </c>
      <c r="N4710" s="48">
        <v>0</v>
      </c>
      <c r="O4710" s="48">
        <v>0</v>
      </c>
      <c r="P4710" s="48">
        <v>3400</v>
      </c>
      <c r="Q4710" s="48">
        <v>0</v>
      </c>
      <c r="R4710" s="48">
        <v>0</v>
      </c>
      <c r="S4710" s="48">
        <v>2007013</v>
      </c>
      <c r="T4710" s="48">
        <v>1</v>
      </c>
      <c r="U4710" s="48">
        <v>2003013</v>
      </c>
      <c r="V4710" s="48">
        <v>7</v>
      </c>
      <c r="W4710" s="48">
        <v>2004008</v>
      </c>
      <c r="X4710" s="48">
        <v>7</v>
      </c>
      <c r="Y4710" s="48">
        <v>2004010</v>
      </c>
      <c r="Z4710" s="48">
        <v>7</v>
      </c>
      <c r="AC4710" s="48">
        <v>4</v>
      </c>
      <c r="AD4710" s="48">
        <v>4</v>
      </c>
      <c r="AE4710" s="48">
        <v>3</v>
      </c>
      <c r="AF4710" s="48">
        <v>1102013</v>
      </c>
    </row>
    <row r="4711" spans="1:32" ht="14.25">
      <c r="A4711" s="48">
        <v>4406931</v>
      </c>
      <c r="D4711" s="48" t="s">
        <v>3879</v>
      </c>
      <c r="E4711" s="48" t="s">
        <v>3839</v>
      </c>
      <c r="F4711" s="48" t="s">
        <v>8558</v>
      </c>
      <c r="G4711" s="48">
        <v>1</v>
      </c>
      <c r="H4711" s="48">
        <v>115</v>
      </c>
      <c r="I4711" s="48">
        <v>17229</v>
      </c>
      <c r="J4711" s="48">
        <v>8519</v>
      </c>
      <c r="K4711" s="48">
        <v>52901</v>
      </c>
      <c r="L4711" s="48">
        <v>0</v>
      </c>
      <c r="M4711" s="48">
        <v>1.5</v>
      </c>
      <c r="N4711" s="48">
        <v>0</v>
      </c>
      <c r="O4711" s="48">
        <v>0</v>
      </c>
      <c r="P4711" s="48">
        <v>3000</v>
      </c>
      <c r="Q4711" s="48">
        <v>0</v>
      </c>
      <c r="R4711" s="48">
        <v>0</v>
      </c>
      <c r="S4711" s="48">
        <v>1906012</v>
      </c>
      <c r="T4711" s="48">
        <v>1</v>
      </c>
      <c r="U4711" s="48">
        <v>1901012</v>
      </c>
      <c r="V4711" s="48">
        <v>7</v>
      </c>
      <c r="W4711" s="48">
        <v>1902012</v>
      </c>
      <c r="X4711" s="48">
        <v>7</v>
      </c>
      <c r="AB4711" s="48" t="s">
        <v>8559</v>
      </c>
      <c r="AF4711" s="48">
        <v>1101012</v>
      </c>
    </row>
    <row r="4712" spans="1:32" ht="14.25">
      <c r="A4712" s="48">
        <v>4406932</v>
      </c>
      <c r="D4712" s="48" t="s">
        <v>3881</v>
      </c>
      <c r="E4712" s="48" t="s">
        <v>559</v>
      </c>
      <c r="F4712" s="48" t="s">
        <v>8559</v>
      </c>
      <c r="G4712" s="48">
        <v>2</v>
      </c>
      <c r="H4712" s="48">
        <v>115</v>
      </c>
      <c r="I4712" s="48">
        <v>14369</v>
      </c>
      <c r="J4712" s="48">
        <v>6412</v>
      </c>
      <c r="K4712" s="48">
        <v>75434</v>
      </c>
      <c r="L4712" s="48">
        <v>0</v>
      </c>
      <c r="M4712" s="48">
        <v>1.5</v>
      </c>
      <c r="N4712" s="48">
        <v>0</v>
      </c>
      <c r="O4712" s="48">
        <v>0</v>
      </c>
      <c r="P4712" s="48">
        <v>3000</v>
      </c>
      <c r="Q4712" s="48">
        <v>0</v>
      </c>
      <c r="R4712" s="48">
        <v>0</v>
      </c>
      <c r="S4712" s="48">
        <v>2007018</v>
      </c>
      <c r="T4712" s="48">
        <v>1</v>
      </c>
      <c r="U4712" s="48">
        <v>2003018</v>
      </c>
      <c r="V4712" s="48">
        <v>7</v>
      </c>
      <c r="W4712" s="48">
        <v>2004012</v>
      </c>
      <c r="X4712" s="48">
        <v>7</v>
      </c>
      <c r="Y4712" s="48">
        <v>2004010</v>
      </c>
      <c r="Z4712" s="48">
        <v>7</v>
      </c>
      <c r="AC4712" s="48">
        <v>4</v>
      </c>
      <c r="AD4712" s="48">
        <v>4</v>
      </c>
      <c r="AE4712" s="48">
        <v>2</v>
      </c>
      <c r="AF4712" s="48">
        <v>1102018</v>
      </c>
    </row>
    <row r="4713" spans="1:32" ht="14.25">
      <c r="A4713" s="48">
        <v>4407011</v>
      </c>
      <c r="D4713" s="48" t="s">
        <v>3879</v>
      </c>
      <c r="E4713" s="48" t="s">
        <v>3851</v>
      </c>
      <c r="F4713" s="48" t="s">
        <v>8560</v>
      </c>
      <c r="G4713" s="48">
        <v>1</v>
      </c>
      <c r="H4713" s="48">
        <v>115</v>
      </c>
      <c r="I4713" s="48">
        <v>17563</v>
      </c>
      <c r="J4713" s="48">
        <v>8596</v>
      </c>
      <c r="K4713" s="48">
        <v>53785</v>
      </c>
      <c r="L4713" s="48">
        <v>0</v>
      </c>
      <c r="M4713" s="48">
        <v>1.5</v>
      </c>
      <c r="N4713" s="48">
        <v>0</v>
      </c>
      <c r="O4713" s="48">
        <v>0</v>
      </c>
      <c r="P4713" s="48">
        <v>3400</v>
      </c>
      <c r="Q4713" s="48">
        <v>0</v>
      </c>
      <c r="R4713" s="48">
        <v>0</v>
      </c>
      <c r="S4713" s="48">
        <v>1906007</v>
      </c>
      <c r="T4713" s="48">
        <v>1</v>
      </c>
      <c r="U4713" s="48">
        <v>1901007</v>
      </c>
      <c r="V4713" s="48">
        <v>8</v>
      </c>
      <c r="W4713" s="48">
        <v>1902007</v>
      </c>
      <c r="X4713" s="48">
        <v>8</v>
      </c>
      <c r="AB4713" s="48" t="s">
        <v>8561</v>
      </c>
      <c r="AF4713" s="48">
        <v>1101007</v>
      </c>
    </row>
    <row r="4714" spans="1:32" ht="14.25">
      <c r="A4714" s="48">
        <v>4407012</v>
      </c>
      <c r="D4714" s="48" t="s">
        <v>3881</v>
      </c>
      <c r="E4714" s="48" t="s">
        <v>550</v>
      </c>
      <c r="F4714" s="48" t="s">
        <v>8561</v>
      </c>
      <c r="G4714" s="48">
        <v>2</v>
      </c>
      <c r="H4714" s="48">
        <v>115</v>
      </c>
      <c r="I4714" s="48">
        <v>14760</v>
      </c>
      <c r="J4714" s="48">
        <v>6511</v>
      </c>
      <c r="K4714" s="48">
        <v>76125</v>
      </c>
      <c r="L4714" s="48">
        <v>0</v>
      </c>
      <c r="M4714" s="48">
        <v>1.5</v>
      </c>
      <c r="N4714" s="48">
        <v>0</v>
      </c>
      <c r="O4714" s="48">
        <v>0</v>
      </c>
      <c r="P4714" s="48">
        <v>3400</v>
      </c>
      <c r="Q4714" s="48">
        <v>0</v>
      </c>
      <c r="R4714" s="48">
        <v>0</v>
      </c>
      <c r="S4714" s="48">
        <v>2007009</v>
      </c>
      <c r="T4714" s="48">
        <v>1</v>
      </c>
      <c r="U4714" s="48">
        <v>2003009</v>
      </c>
      <c r="V4714" s="48">
        <v>8</v>
      </c>
      <c r="W4714" s="48">
        <v>2004010</v>
      </c>
      <c r="X4714" s="48">
        <v>8</v>
      </c>
      <c r="Y4714" s="48">
        <v>2004014</v>
      </c>
      <c r="Z4714" s="48">
        <v>8</v>
      </c>
      <c r="AC4714" s="48">
        <v>4</v>
      </c>
      <c r="AD4714" s="48">
        <v>4</v>
      </c>
      <c r="AE4714" s="48">
        <v>2</v>
      </c>
      <c r="AF4714" s="48">
        <v>1102009</v>
      </c>
    </row>
    <row r="4715" spans="1:32" ht="14.25">
      <c r="A4715" s="48">
        <v>4407021</v>
      </c>
      <c r="D4715" s="48" t="s">
        <v>3879</v>
      </c>
      <c r="E4715" s="48" t="s">
        <v>3851</v>
      </c>
      <c r="F4715" s="48" t="s">
        <v>8562</v>
      </c>
      <c r="G4715" s="48">
        <v>1</v>
      </c>
      <c r="H4715" s="48">
        <v>115</v>
      </c>
      <c r="I4715" s="48">
        <v>17563</v>
      </c>
      <c r="J4715" s="48">
        <v>8596</v>
      </c>
      <c r="K4715" s="48">
        <v>53785</v>
      </c>
      <c r="L4715" s="48">
        <v>0</v>
      </c>
      <c r="M4715" s="48">
        <v>1.5</v>
      </c>
      <c r="N4715" s="48">
        <v>0</v>
      </c>
      <c r="O4715" s="48">
        <v>0</v>
      </c>
      <c r="P4715" s="48">
        <v>3400</v>
      </c>
      <c r="Q4715" s="48">
        <v>0</v>
      </c>
      <c r="R4715" s="48">
        <v>0</v>
      </c>
      <c r="S4715" s="48">
        <v>1906007</v>
      </c>
      <c r="T4715" s="48">
        <v>1</v>
      </c>
      <c r="U4715" s="48">
        <v>1901007</v>
      </c>
      <c r="V4715" s="48">
        <v>8</v>
      </c>
      <c r="W4715" s="48">
        <v>1902007</v>
      </c>
      <c r="X4715" s="48">
        <v>8</v>
      </c>
      <c r="AB4715" s="48" t="s">
        <v>8563</v>
      </c>
      <c r="AF4715" s="48">
        <v>1101007</v>
      </c>
    </row>
    <row r="4716" spans="1:32" ht="14.25">
      <c r="A4716" s="48">
        <v>4407022</v>
      </c>
      <c r="D4716" s="48" t="s">
        <v>3881</v>
      </c>
      <c r="E4716" s="48" t="s">
        <v>544</v>
      </c>
      <c r="F4716" s="48" t="s">
        <v>8563</v>
      </c>
      <c r="G4716" s="48">
        <v>2</v>
      </c>
      <c r="H4716" s="48">
        <v>115</v>
      </c>
      <c r="I4716" s="48">
        <v>14760</v>
      </c>
      <c r="J4716" s="48">
        <v>6511</v>
      </c>
      <c r="K4716" s="48">
        <v>77058</v>
      </c>
      <c r="L4716" s="48">
        <v>0</v>
      </c>
      <c r="M4716" s="48">
        <v>1.5</v>
      </c>
      <c r="N4716" s="48">
        <v>0</v>
      </c>
      <c r="O4716" s="48">
        <v>0</v>
      </c>
      <c r="P4716" s="48">
        <v>3400</v>
      </c>
      <c r="Q4716" s="48">
        <v>0</v>
      </c>
      <c r="R4716" s="48">
        <v>0</v>
      </c>
      <c r="S4716" s="48">
        <v>2007003</v>
      </c>
      <c r="T4716" s="48">
        <v>1</v>
      </c>
      <c r="U4716" s="48">
        <v>2003003</v>
      </c>
      <c r="V4716" s="48">
        <v>8</v>
      </c>
      <c r="W4716" s="48">
        <v>2004008</v>
      </c>
      <c r="X4716" s="48">
        <v>8</v>
      </c>
      <c r="Y4716" s="48">
        <v>2004010</v>
      </c>
      <c r="Z4716" s="48">
        <v>8</v>
      </c>
      <c r="AC4716" s="48">
        <v>4</v>
      </c>
      <c r="AD4716" s="48">
        <v>4</v>
      </c>
      <c r="AE4716" s="48">
        <v>2</v>
      </c>
      <c r="AF4716" s="48">
        <v>1102003</v>
      </c>
    </row>
    <row r="4717" spans="1:32" ht="14.25">
      <c r="A4717" s="48">
        <v>4407031</v>
      </c>
      <c r="D4717" s="48" t="s">
        <v>3879</v>
      </c>
      <c r="E4717" s="48" t="s">
        <v>3853</v>
      </c>
      <c r="F4717" s="48" t="s">
        <v>8564</v>
      </c>
      <c r="G4717" s="48">
        <v>1</v>
      </c>
      <c r="H4717" s="48">
        <v>115</v>
      </c>
      <c r="I4717" s="48">
        <v>17563</v>
      </c>
      <c r="J4717" s="48">
        <v>8596</v>
      </c>
      <c r="K4717" s="48">
        <v>53785</v>
      </c>
      <c r="L4717" s="48">
        <v>0</v>
      </c>
      <c r="M4717" s="48">
        <v>1.5</v>
      </c>
      <c r="N4717" s="48">
        <v>0</v>
      </c>
      <c r="O4717" s="48">
        <v>0</v>
      </c>
      <c r="P4717" s="48">
        <v>3400</v>
      </c>
      <c r="Q4717" s="48">
        <v>0</v>
      </c>
      <c r="R4717" s="48">
        <v>0</v>
      </c>
      <c r="S4717" s="48">
        <v>1906011</v>
      </c>
      <c r="T4717" s="48">
        <v>1</v>
      </c>
      <c r="U4717" s="48">
        <v>1901011</v>
      </c>
      <c r="V4717" s="48">
        <v>8</v>
      </c>
      <c r="W4717" s="48">
        <v>1902011</v>
      </c>
      <c r="X4717" s="48">
        <v>8</v>
      </c>
      <c r="AB4717" s="48" t="s">
        <v>8565</v>
      </c>
      <c r="AF4717" s="48">
        <v>1101011</v>
      </c>
    </row>
    <row r="4718" spans="1:32" ht="14.25">
      <c r="A4718" s="48">
        <v>4407032</v>
      </c>
      <c r="D4718" s="48" t="s">
        <v>3881</v>
      </c>
      <c r="E4718" s="48" t="s">
        <v>558</v>
      </c>
      <c r="F4718" s="48" t="s">
        <v>8565</v>
      </c>
      <c r="G4718" s="48">
        <v>2</v>
      </c>
      <c r="H4718" s="48">
        <v>115</v>
      </c>
      <c r="I4718" s="48">
        <v>14760</v>
      </c>
      <c r="J4718" s="48">
        <v>6511</v>
      </c>
      <c r="K4718" s="48">
        <v>77058</v>
      </c>
      <c r="L4718" s="48">
        <v>0</v>
      </c>
      <c r="M4718" s="48">
        <v>1.5</v>
      </c>
      <c r="N4718" s="48">
        <v>0</v>
      </c>
      <c r="O4718" s="48">
        <v>0</v>
      </c>
      <c r="P4718" s="48">
        <v>3400</v>
      </c>
      <c r="Q4718" s="48">
        <v>0</v>
      </c>
      <c r="R4718" s="48">
        <v>0</v>
      </c>
      <c r="S4718" s="48">
        <v>2007017</v>
      </c>
      <c r="T4718" s="48">
        <v>1</v>
      </c>
      <c r="U4718" s="48">
        <v>2003017</v>
      </c>
      <c r="V4718" s="48">
        <v>8</v>
      </c>
      <c r="W4718" s="48">
        <v>2004008</v>
      </c>
      <c r="X4718" s="48">
        <v>8</v>
      </c>
      <c r="Y4718" s="48">
        <v>2004010</v>
      </c>
      <c r="Z4718" s="48">
        <v>8</v>
      </c>
      <c r="AC4718" s="48">
        <v>4</v>
      </c>
      <c r="AD4718" s="48">
        <v>4</v>
      </c>
      <c r="AE4718" s="48">
        <v>3</v>
      </c>
      <c r="AF4718" s="48">
        <v>1102017</v>
      </c>
    </row>
    <row r="4719" spans="1:32" ht="14.25">
      <c r="A4719" s="48">
        <v>4407111</v>
      </c>
      <c r="D4719" s="48" t="s">
        <v>3879</v>
      </c>
      <c r="E4719" s="48" t="s">
        <v>3851</v>
      </c>
      <c r="F4719" s="48" t="s">
        <v>8566</v>
      </c>
      <c r="G4719" s="48">
        <v>1</v>
      </c>
      <c r="H4719" s="48">
        <v>116</v>
      </c>
      <c r="I4719" s="48">
        <v>17716</v>
      </c>
      <c r="J4719" s="48">
        <v>8702</v>
      </c>
      <c r="K4719" s="48">
        <v>54873</v>
      </c>
      <c r="L4719" s="48">
        <v>0</v>
      </c>
      <c r="M4719" s="48">
        <v>1.5</v>
      </c>
      <c r="N4719" s="48">
        <v>0</v>
      </c>
      <c r="O4719" s="48">
        <v>0</v>
      </c>
      <c r="P4719" s="48">
        <v>3400</v>
      </c>
      <c r="Q4719" s="48">
        <v>0</v>
      </c>
      <c r="R4719" s="48">
        <v>0</v>
      </c>
      <c r="S4719" s="48">
        <v>1906007</v>
      </c>
      <c r="T4719" s="48">
        <v>1</v>
      </c>
      <c r="U4719" s="48">
        <v>1901007</v>
      </c>
      <c r="V4719" s="48">
        <v>8</v>
      </c>
      <c r="W4719" s="48">
        <v>1902007</v>
      </c>
      <c r="X4719" s="48">
        <v>8</v>
      </c>
      <c r="AB4719" s="48" t="s">
        <v>8567</v>
      </c>
      <c r="AF4719" s="48">
        <v>1101007</v>
      </c>
    </row>
    <row r="4720" spans="1:32" ht="14.25">
      <c r="A4720" s="48">
        <v>4407112</v>
      </c>
      <c r="D4720" s="48" t="s">
        <v>3881</v>
      </c>
      <c r="E4720" s="48" t="s">
        <v>553</v>
      </c>
      <c r="F4720" s="48" t="s">
        <v>8567</v>
      </c>
      <c r="G4720" s="48">
        <v>2</v>
      </c>
      <c r="H4720" s="48">
        <v>116</v>
      </c>
      <c r="I4720" s="48">
        <v>14961</v>
      </c>
      <c r="J4720" s="48">
        <v>6635</v>
      </c>
      <c r="K4720" s="48">
        <v>77888</v>
      </c>
      <c r="L4720" s="48">
        <v>0</v>
      </c>
      <c r="M4720" s="48">
        <v>1.5</v>
      </c>
      <c r="N4720" s="48">
        <v>0</v>
      </c>
      <c r="O4720" s="48">
        <v>0</v>
      </c>
      <c r="P4720" s="48">
        <v>3400</v>
      </c>
      <c r="Q4720" s="48">
        <v>0</v>
      </c>
      <c r="R4720" s="48">
        <v>0</v>
      </c>
      <c r="S4720" s="48">
        <v>2007012</v>
      </c>
      <c r="T4720" s="48">
        <v>1</v>
      </c>
      <c r="U4720" s="48">
        <v>2003012</v>
      </c>
      <c r="V4720" s="48">
        <v>8</v>
      </c>
      <c r="W4720" s="48">
        <v>2004004</v>
      </c>
      <c r="X4720" s="48">
        <v>8</v>
      </c>
      <c r="Y4720" s="48">
        <v>2004005</v>
      </c>
      <c r="Z4720" s="48">
        <v>8</v>
      </c>
      <c r="AC4720" s="48">
        <v>4</v>
      </c>
      <c r="AD4720" s="48">
        <v>4</v>
      </c>
      <c r="AE4720" s="48">
        <v>1</v>
      </c>
      <c r="AF4720" s="48">
        <v>1102012</v>
      </c>
    </row>
    <row r="4721" spans="1:32" ht="14.25">
      <c r="A4721" s="48">
        <v>4407121</v>
      </c>
      <c r="D4721" s="48" t="s">
        <v>3879</v>
      </c>
      <c r="E4721" s="48" t="s">
        <v>1043</v>
      </c>
      <c r="F4721" s="48" t="s">
        <v>8568</v>
      </c>
      <c r="G4721" s="48">
        <v>1</v>
      </c>
      <c r="H4721" s="48">
        <v>116</v>
      </c>
      <c r="I4721" s="48">
        <v>17716</v>
      </c>
      <c r="J4721" s="48">
        <v>8702</v>
      </c>
      <c r="K4721" s="48">
        <v>54873</v>
      </c>
      <c r="L4721" s="48">
        <v>0</v>
      </c>
      <c r="M4721" s="48">
        <v>1.5</v>
      </c>
      <c r="N4721" s="48">
        <v>0</v>
      </c>
      <c r="O4721" s="48">
        <v>0</v>
      </c>
      <c r="P4721" s="48">
        <v>3400</v>
      </c>
      <c r="Q4721" s="48">
        <v>0</v>
      </c>
      <c r="R4721" s="48">
        <v>0</v>
      </c>
      <c r="S4721" s="48">
        <v>1906005</v>
      </c>
      <c r="T4721" s="48">
        <v>1</v>
      </c>
      <c r="U4721" s="48">
        <v>1901005</v>
      </c>
      <c r="V4721" s="48">
        <v>8</v>
      </c>
      <c r="W4721" s="48">
        <v>1902005</v>
      </c>
      <c r="X4721" s="48">
        <v>8</v>
      </c>
      <c r="AB4721" s="48" t="s">
        <v>8569</v>
      </c>
      <c r="AF4721" s="48">
        <v>1101005</v>
      </c>
    </row>
    <row r="4722" spans="1:32" ht="14.25">
      <c r="A4722" s="48">
        <v>4407122</v>
      </c>
      <c r="D4722" s="48" t="s">
        <v>3881</v>
      </c>
      <c r="E4722" s="48" t="s">
        <v>552</v>
      </c>
      <c r="F4722" s="48" t="s">
        <v>8569</v>
      </c>
      <c r="G4722" s="48">
        <v>2</v>
      </c>
      <c r="H4722" s="48">
        <v>116</v>
      </c>
      <c r="I4722" s="48">
        <v>14961</v>
      </c>
      <c r="J4722" s="48">
        <v>6635</v>
      </c>
      <c r="K4722" s="48">
        <v>78821</v>
      </c>
      <c r="L4722" s="48">
        <v>0</v>
      </c>
      <c r="M4722" s="48">
        <v>1.5</v>
      </c>
      <c r="N4722" s="48">
        <v>0</v>
      </c>
      <c r="O4722" s="48">
        <v>0</v>
      </c>
      <c r="P4722" s="48">
        <v>3400</v>
      </c>
      <c r="Q4722" s="48">
        <v>0</v>
      </c>
      <c r="R4722" s="48">
        <v>0</v>
      </c>
      <c r="S4722" s="48">
        <v>2007011</v>
      </c>
      <c r="T4722" s="48">
        <v>1</v>
      </c>
      <c r="U4722" s="48">
        <v>2003011</v>
      </c>
      <c r="V4722" s="48">
        <v>8</v>
      </c>
      <c r="W4722" s="48">
        <v>2004016</v>
      </c>
      <c r="X4722" s="48">
        <v>8</v>
      </c>
      <c r="Y4722" s="48">
        <v>2004012</v>
      </c>
      <c r="Z4722" s="48">
        <v>8</v>
      </c>
      <c r="AC4722" s="48">
        <v>4</v>
      </c>
      <c r="AD4722" s="48">
        <v>4</v>
      </c>
      <c r="AE4722" s="48">
        <v>2</v>
      </c>
      <c r="AF4722" s="48">
        <v>1102011</v>
      </c>
    </row>
    <row r="4723" spans="1:32" ht="14.25">
      <c r="A4723" s="48">
        <v>4407131</v>
      </c>
      <c r="D4723" s="48" t="s">
        <v>3879</v>
      </c>
      <c r="E4723" s="48" t="s">
        <v>1044</v>
      </c>
      <c r="F4723" s="48" t="s">
        <v>8570</v>
      </c>
      <c r="G4723" s="48">
        <v>1</v>
      </c>
      <c r="H4723" s="48">
        <v>116</v>
      </c>
      <c r="I4723" s="48">
        <v>17716</v>
      </c>
      <c r="J4723" s="48">
        <v>8702</v>
      </c>
      <c r="K4723" s="48">
        <v>54873</v>
      </c>
      <c r="L4723" s="48">
        <v>0</v>
      </c>
      <c r="M4723" s="48">
        <v>1.5</v>
      </c>
      <c r="N4723" s="48">
        <v>0</v>
      </c>
      <c r="O4723" s="48">
        <v>0</v>
      </c>
      <c r="P4723" s="48">
        <v>3400</v>
      </c>
      <c r="Q4723" s="48">
        <v>0</v>
      </c>
      <c r="R4723" s="48">
        <v>0</v>
      </c>
      <c r="S4723" s="48">
        <v>1906010</v>
      </c>
      <c r="T4723" s="48">
        <v>1</v>
      </c>
      <c r="U4723" s="48">
        <v>1901010</v>
      </c>
      <c r="V4723" s="48">
        <v>8</v>
      </c>
      <c r="W4723" s="48">
        <v>1902010</v>
      </c>
      <c r="X4723" s="48">
        <v>8</v>
      </c>
      <c r="AB4723" s="48" t="s">
        <v>8571</v>
      </c>
      <c r="AF4723" s="48">
        <v>1101010</v>
      </c>
    </row>
    <row r="4724" spans="1:32" ht="14.25">
      <c r="A4724" s="48">
        <v>4407132</v>
      </c>
      <c r="D4724" s="48" t="s">
        <v>3881</v>
      </c>
      <c r="E4724" s="48" t="s">
        <v>557</v>
      </c>
      <c r="F4724" s="48" t="s">
        <v>8571</v>
      </c>
      <c r="G4724" s="48">
        <v>2</v>
      </c>
      <c r="H4724" s="48">
        <v>116</v>
      </c>
      <c r="I4724" s="48">
        <v>14961</v>
      </c>
      <c r="J4724" s="48">
        <v>6635</v>
      </c>
      <c r="K4724" s="48">
        <v>78821</v>
      </c>
      <c r="L4724" s="48">
        <v>0</v>
      </c>
      <c r="M4724" s="48">
        <v>1.5</v>
      </c>
      <c r="N4724" s="48">
        <v>0</v>
      </c>
      <c r="O4724" s="48">
        <v>0</v>
      </c>
      <c r="P4724" s="48">
        <v>3400</v>
      </c>
      <c r="Q4724" s="48">
        <v>0</v>
      </c>
      <c r="R4724" s="48">
        <v>0</v>
      </c>
      <c r="S4724" s="48">
        <v>2007016</v>
      </c>
      <c r="T4724" s="48">
        <v>1</v>
      </c>
      <c r="U4724" s="48">
        <v>2003016</v>
      </c>
      <c r="V4724" s="48">
        <v>8</v>
      </c>
      <c r="W4724" s="48">
        <v>2004014</v>
      </c>
      <c r="X4724" s="48">
        <v>8</v>
      </c>
      <c r="Y4724" s="48">
        <v>2004016</v>
      </c>
      <c r="Z4724" s="48">
        <v>8</v>
      </c>
      <c r="AC4724" s="48">
        <v>4</v>
      </c>
      <c r="AD4724" s="48">
        <v>4</v>
      </c>
      <c r="AE4724" s="48">
        <v>3</v>
      </c>
      <c r="AF4724" s="48">
        <v>1102016</v>
      </c>
    </row>
    <row r="4725" spans="1:32" ht="14.25">
      <c r="A4725" s="48">
        <v>4407211</v>
      </c>
      <c r="D4725" s="48" t="s">
        <v>3879</v>
      </c>
      <c r="E4725" s="48" t="s">
        <v>3839</v>
      </c>
      <c r="F4725" s="48" t="s">
        <v>8572</v>
      </c>
      <c r="G4725" s="48">
        <v>1</v>
      </c>
      <c r="H4725" s="48">
        <v>117</v>
      </c>
      <c r="I4725" s="48">
        <v>18501</v>
      </c>
      <c r="J4725" s="48">
        <v>8770</v>
      </c>
      <c r="K4725" s="48">
        <v>56363</v>
      </c>
      <c r="L4725" s="48">
        <v>0</v>
      </c>
      <c r="M4725" s="48">
        <v>1.5</v>
      </c>
      <c r="N4725" s="48">
        <v>0</v>
      </c>
      <c r="O4725" s="48">
        <v>0</v>
      </c>
      <c r="P4725" s="48">
        <v>3400</v>
      </c>
      <c r="Q4725" s="48">
        <v>0</v>
      </c>
      <c r="R4725" s="48">
        <v>0</v>
      </c>
      <c r="S4725" s="48">
        <v>1906012</v>
      </c>
      <c r="T4725" s="48">
        <v>1</v>
      </c>
      <c r="U4725" s="48">
        <v>1901012</v>
      </c>
      <c r="V4725" s="48">
        <v>8</v>
      </c>
      <c r="W4725" s="48">
        <v>1902012</v>
      </c>
      <c r="X4725" s="48">
        <v>8</v>
      </c>
      <c r="AB4725" s="48" t="s">
        <v>8573</v>
      </c>
      <c r="AF4725" s="48">
        <v>1101012</v>
      </c>
    </row>
    <row r="4726" spans="1:32" ht="14.25">
      <c r="A4726" s="48">
        <v>4407212</v>
      </c>
      <c r="D4726" s="48" t="s">
        <v>3881</v>
      </c>
      <c r="E4726" s="48" t="s">
        <v>559</v>
      </c>
      <c r="F4726" s="48" t="s">
        <v>8573</v>
      </c>
      <c r="G4726" s="48">
        <v>2</v>
      </c>
      <c r="H4726" s="48">
        <v>117</v>
      </c>
      <c r="I4726" s="48">
        <v>15403</v>
      </c>
      <c r="J4726" s="48">
        <v>6719</v>
      </c>
      <c r="K4726" s="48">
        <v>79564</v>
      </c>
      <c r="L4726" s="48">
        <v>0</v>
      </c>
      <c r="M4726" s="48">
        <v>1.5</v>
      </c>
      <c r="N4726" s="48">
        <v>0</v>
      </c>
      <c r="O4726" s="48">
        <v>0</v>
      </c>
      <c r="P4726" s="48">
        <v>3400</v>
      </c>
      <c r="Q4726" s="48">
        <v>0</v>
      </c>
      <c r="R4726" s="48">
        <v>0</v>
      </c>
      <c r="S4726" s="48">
        <v>2007018</v>
      </c>
      <c r="T4726" s="48">
        <v>1</v>
      </c>
      <c r="U4726" s="48">
        <v>2003018</v>
      </c>
      <c r="V4726" s="48">
        <v>8</v>
      </c>
      <c r="W4726" s="48">
        <v>2004012</v>
      </c>
      <c r="X4726" s="48">
        <v>8</v>
      </c>
      <c r="Y4726" s="48">
        <v>2004010</v>
      </c>
      <c r="Z4726" s="48">
        <v>8</v>
      </c>
      <c r="AC4726" s="48">
        <v>4</v>
      </c>
      <c r="AD4726" s="48">
        <v>4</v>
      </c>
      <c r="AE4726" s="48">
        <v>2</v>
      </c>
      <c r="AF4726" s="48">
        <v>1102018</v>
      </c>
    </row>
    <row r="4727" spans="1:32" ht="14.25">
      <c r="A4727" s="48">
        <v>4407221</v>
      </c>
      <c r="D4727" s="48" t="s">
        <v>3879</v>
      </c>
      <c r="E4727" s="48" t="s">
        <v>3801</v>
      </c>
      <c r="F4727" s="48" t="s">
        <v>8574</v>
      </c>
      <c r="G4727" s="48">
        <v>1</v>
      </c>
      <c r="H4727" s="48">
        <v>117</v>
      </c>
      <c r="I4727" s="48">
        <v>18501</v>
      </c>
      <c r="J4727" s="48">
        <v>8770</v>
      </c>
      <c r="K4727" s="48">
        <v>56363</v>
      </c>
      <c r="L4727" s="48">
        <v>0</v>
      </c>
      <c r="M4727" s="48">
        <v>1.5</v>
      </c>
      <c r="N4727" s="48">
        <v>0</v>
      </c>
      <c r="O4727" s="48">
        <v>0</v>
      </c>
      <c r="P4727" s="48">
        <v>3400</v>
      </c>
      <c r="Q4727" s="48">
        <v>0</v>
      </c>
      <c r="R4727" s="48">
        <v>0</v>
      </c>
      <c r="S4727" s="48">
        <v>1906008</v>
      </c>
      <c r="T4727" s="48">
        <v>1</v>
      </c>
      <c r="U4727" s="48">
        <v>1901008</v>
      </c>
      <c r="V4727" s="48">
        <v>8</v>
      </c>
      <c r="W4727" s="48">
        <v>1902008</v>
      </c>
      <c r="X4727" s="48">
        <v>8</v>
      </c>
      <c r="AB4727" s="48" t="s">
        <v>8575</v>
      </c>
      <c r="AF4727" s="48">
        <v>1101008</v>
      </c>
    </row>
    <row r="4728" spans="1:32" ht="14.25">
      <c r="A4728" s="48">
        <v>4407222</v>
      </c>
      <c r="D4728" s="48" t="s">
        <v>3881</v>
      </c>
      <c r="E4728" s="48" t="s">
        <v>554</v>
      </c>
      <c r="F4728" s="48" t="s">
        <v>8575</v>
      </c>
      <c r="G4728" s="48">
        <v>2</v>
      </c>
      <c r="H4728" s="48">
        <v>117</v>
      </c>
      <c r="I4728" s="48">
        <v>15403</v>
      </c>
      <c r="J4728" s="48">
        <v>6719</v>
      </c>
      <c r="K4728" s="48">
        <v>80497</v>
      </c>
      <c r="L4728" s="48">
        <v>0</v>
      </c>
      <c r="M4728" s="48">
        <v>1.5</v>
      </c>
      <c r="N4728" s="48">
        <v>0</v>
      </c>
      <c r="O4728" s="48">
        <v>0</v>
      </c>
      <c r="P4728" s="48">
        <v>3400</v>
      </c>
      <c r="Q4728" s="48">
        <v>0</v>
      </c>
      <c r="R4728" s="48">
        <v>0</v>
      </c>
      <c r="S4728" s="48">
        <v>2007013</v>
      </c>
      <c r="T4728" s="48">
        <v>1</v>
      </c>
      <c r="U4728" s="48">
        <v>2003013</v>
      </c>
      <c r="V4728" s="48">
        <v>8</v>
      </c>
      <c r="W4728" s="48">
        <v>2004008</v>
      </c>
      <c r="X4728" s="48">
        <v>8</v>
      </c>
      <c r="Y4728" s="48">
        <v>2004010</v>
      </c>
      <c r="Z4728" s="48">
        <v>8</v>
      </c>
      <c r="AC4728" s="48">
        <v>4</v>
      </c>
      <c r="AD4728" s="48">
        <v>4</v>
      </c>
      <c r="AE4728" s="48">
        <v>3</v>
      </c>
      <c r="AF4728" s="48">
        <v>1102013</v>
      </c>
    </row>
    <row r="4729" spans="1:32" ht="14.25">
      <c r="A4729" s="48">
        <v>4407231</v>
      </c>
      <c r="D4729" s="48" t="s">
        <v>3879</v>
      </c>
      <c r="E4729" s="48" t="s">
        <v>3823</v>
      </c>
      <c r="F4729" s="48" t="s">
        <v>8576</v>
      </c>
      <c r="G4729" s="48">
        <v>1</v>
      </c>
      <c r="H4729" s="48">
        <v>117</v>
      </c>
      <c r="I4729" s="48">
        <v>18501</v>
      </c>
      <c r="J4729" s="48">
        <v>8770</v>
      </c>
      <c r="K4729" s="48">
        <v>56363</v>
      </c>
      <c r="L4729" s="48">
        <v>0</v>
      </c>
      <c r="M4729" s="48">
        <v>1.5</v>
      </c>
      <c r="N4729" s="48">
        <v>0</v>
      </c>
      <c r="O4729" s="48">
        <v>0</v>
      </c>
      <c r="P4729" s="48">
        <v>3400</v>
      </c>
      <c r="Q4729" s="48">
        <v>0</v>
      </c>
      <c r="R4729" s="48">
        <v>0</v>
      </c>
      <c r="S4729" s="48">
        <v>1906009</v>
      </c>
      <c r="T4729" s="48">
        <v>1</v>
      </c>
      <c r="U4729" s="48">
        <v>1901009</v>
      </c>
      <c r="V4729" s="48">
        <v>8</v>
      </c>
      <c r="W4729" s="48">
        <v>1902009</v>
      </c>
      <c r="X4729" s="48">
        <v>8</v>
      </c>
      <c r="AB4729" s="48" t="s">
        <v>8577</v>
      </c>
      <c r="AF4729" s="48">
        <v>1101009</v>
      </c>
    </row>
    <row r="4730" spans="1:32" ht="14.25">
      <c r="A4730" s="48">
        <v>4407232</v>
      </c>
      <c r="D4730" s="48" t="s">
        <v>3881</v>
      </c>
      <c r="E4730" s="48" t="s">
        <v>555</v>
      </c>
      <c r="F4730" s="48" t="s">
        <v>8577</v>
      </c>
      <c r="G4730" s="48">
        <v>2</v>
      </c>
      <c r="H4730" s="48">
        <v>117</v>
      </c>
      <c r="I4730" s="48">
        <v>15403</v>
      </c>
      <c r="J4730" s="48">
        <v>6719</v>
      </c>
      <c r="K4730" s="48">
        <v>80497</v>
      </c>
      <c r="L4730" s="48">
        <v>0</v>
      </c>
      <c r="M4730" s="48">
        <v>1.5</v>
      </c>
      <c r="N4730" s="48">
        <v>0</v>
      </c>
      <c r="O4730" s="48">
        <v>0</v>
      </c>
      <c r="P4730" s="48">
        <v>3400</v>
      </c>
      <c r="Q4730" s="48">
        <v>0</v>
      </c>
      <c r="R4730" s="48">
        <v>0</v>
      </c>
      <c r="S4730" s="48">
        <v>2007014</v>
      </c>
      <c r="T4730" s="48">
        <v>1</v>
      </c>
      <c r="U4730" s="48">
        <v>2003014</v>
      </c>
      <c r="V4730" s="48">
        <v>8</v>
      </c>
      <c r="W4730" s="48">
        <v>2004002</v>
      </c>
      <c r="X4730" s="48">
        <v>8</v>
      </c>
      <c r="Y4730" s="48">
        <v>2004006</v>
      </c>
      <c r="Z4730" s="48">
        <v>8</v>
      </c>
      <c r="AC4730" s="48">
        <v>4</v>
      </c>
      <c r="AD4730" s="48">
        <v>4</v>
      </c>
      <c r="AE4730" s="48">
        <v>1</v>
      </c>
      <c r="AF4730" s="48">
        <v>1102014</v>
      </c>
    </row>
    <row r="4731" spans="1:32" ht="14.25">
      <c r="A4731" s="48">
        <v>4407311</v>
      </c>
      <c r="D4731" s="48" t="s">
        <v>3879</v>
      </c>
      <c r="E4731" s="48" t="s">
        <v>3781</v>
      </c>
      <c r="F4731" s="48" t="s">
        <v>8578</v>
      </c>
      <c r="G4731" s="48">
        <v>1</v>
      </c>
      <c r="H4731" s="48">
        <v>117</v>
      </c>
      <c r="I4731" s="48">
        <v>18679</v>
      </c>
      <c r="J4731" s="48">
        <v>8770</v>
      </c>
      <c r="K4731" s="48">
        <v>56763</v>
      </c>
      <c r="L4731" s="48">
        <v>0</v>
      </c>
      <c r="M4731" s="48">
        <v>1.5</v>
      </c>
      <c r="N4731" s="48">
        <v>0</v>
      </c>
      <c r="O4731" s="48">
        <v>0</v>
      </c>
      <c r="P4731" s="48">
        <v>3400</v>
      </c>
      <c r="Q4731" s="48">
        <v>0</v>
      </c>
      <c r="R4731" s="48">
        <v>0</v>
      </c>
      <c r="S4731" s="48">
        <v>1906001</v>
      </c>
      <c r="T4731" s="48">
        <v>1</v>
      </c>
      <c r="U4731" s="48">
        <v>1901001</v>
      </c>
      <c r="V4731" s="48">
        <v>8</v>
      </c>
      <c r="W4731" s="48">
        <v>1902001</v>
      </c>
      <c r="X4731" s="48">
        <v>8</v>
      </c>
      <c r="AB4731" s="48" t="s">
        <v>8579</v>
      </c>
      <c r="AF4731" s="48">
        <v>1101001</v>
      </c>
    </row>
    <row r="4732" spans="1:32" ht="14.25">
      <c r="A4732" s="48">
        <v>4407312</v>
      </c>
      <c r="D4732" s="48" t="s">
        <v>3881</v>
      </c>
      <c r="E4732" s="48" t="s">
        <v>3852</v>
      </c>
      <c r="F4732" s="48" t="s">
        <v>8579</v>
      </c>
      <c r="G4732" s="48">
        <v>2</v>
      </c>
      <c r="H4732" s="48">
        <v>117</v>
      </c>
      <c r="I4732" s="48">
        <v>15451</v>
      </c>
      <c r="J4732" s="48">
        <v>6719</v>
      </c>
      <c r="K4732" s="48">
        <v>79801</v>
      </c>
      <c r="L4732" s="48">
        <v>0</v>
      </c>
      <c r="M4732" s="48">
        <v>1.5</v>
      </c>
      <c r="N4732" s="48">
        <v>0</v>
      </c>
      <c r="O4732" s="48">
        <v>0</v>
      </c>
      <c r="P4732" s="48">
        <v>3400</v>
      </c>
      <c r="Q4732" s="48">
        <v>0</v>
      </c>
      <c r="R4732" s="48">
        <v>0</v>
      </c>
      <c r="S4732" s="48">
        <v>2007002</v>
      </c>
      <c r="T4732" s="48">
        <v>1</v>
      </c>
      <c r="U4732" s="48">
        <v>2003002</v>
      </c>
      <c r="V4732" s="48">
        <v>8</v>
      </c>
      <c r="W4732" s="48">
        <v>2004004</v>
      </c>
      <c r="X4732" s="48">
        <v>8</v>
      </c>
      <c r="Y4732" s="48">
        <v>2004005</v>
      </c>
      <c r="Z4732" s="48">
        <v>8</v>
      </c>
      <c r="AC4732" s="48">
        <v>4</v>
      </c>
      <c r="AD4732" s="48">
        <v>4</v>
      </c>
      <c r="AE4732" s="48">
        <v>1</v>
      </c>
      <c r="AF4732" s="48">
        <v>1102002</v>
      </c>
    </row>
    <row r="4733" spans="1:32" ht="14.25">
      <c r="A4733" s="48">
        <v>4407321</v>
      </c>
      <c r="D4733" s="48" t="s">
        <v>3879</v>
      </c>
      <c r="E4733" s="48" t="s">
        <v>3859</v>
      </c>
      <c r="F4733" s="48" t="s">
        <v>8580</v>
      </c>
      <c r="G4733" s="48">
        <v>1</v>
      </c>
      <c r="H4733" s="48">
        <v>117</v>
      </c>
      <c r="I4733" s="48">
        <v>18679</v>
      </c>
      <c r="J4733" s="48">
        <v>8770</v>
      </c>
      <c r="K4733" s="48">
        <v>56763</v>
      </c>
      <c r="L4733" s="48">
        <v>0</v>
      </c>
      <c r="M4733" s="48">
        <v>1.5</v>
      </c>
      <c r="N4733" s="48">
        <v>0</v>
      </c>
      <c r="O4733" s="48">
        <v>0</v>
      </c>
      <c r="P4733" s="48">
        <v>3400</v>
      </c>
      <c r="Q4733" s="48">
        <v>0</v>
      </c>
      <c r="R4733" s="48">
        <v>0</v>
      </c>
      <c r="S4733" s="48">
        <v>1906003</v>
      </c>
      <c r="T4733" s="48">
        <v>1</v>
      </c>
      <c r="U4733" s="48">
        <v>1901003</v>
      </c>
      <c r="V4733" s="48">
        <v>8</v>
      </c>
      <c r="W4733" s="48">
        <v>1902003</v>
      </c>
      <c r="X4733" s="48">
        <v>8</v>
      </c>
      <c r="AB4733" s="48" t="s">
        <v>8581</v>
      </c>
      <c r="AF4733" s="48">
        <v>1101003</v>
      </c>
    </row>
    <row r="4734" spans="1:32" ht="14.25">
      <c r="A4734" s="48">
        <v>4407322</v>
      </c>
      <c r="D4734" s="48" t="s">
        <v>3881</v>
      </c>
      <c r="E4734" s="48" t="s">
        <v>546</v>
      </c>
      <c r="F4734" s="48" t="s">
        <v>8581</v>
      </c>
      <c r="G4734" s="48">
        <v>2</v>
      </c>
      <c r="H4734" s="48">
        <v>117</v>
      </c>
      <c r="I4734" s="48">
        <v>15451</v>
      </c>
      <c r="J4734" s="48">
        <v>6719</v>
      </c>
      <c r="K4734" s="48">
        <v>80734</v>
      </c>
      <c r="L4734" s="48">
        <v>0</v>
      </c>
      <c r="M4734" s="48">
        <v>1.5</v>
      </c>
      <c r="N4734" s="48">
        <v>0</v>
      </c>
      <c r="O4734" s="48">
        <v>0</v>
      </c>
      <c r="P4734" s="48">
        <v>3400</v>
      </c>
      <c r="Q4734" s="48">
        <v>0</v>
      </c>
      <c r="R4734" s="48">
        <v>0</v>
      </c>
      <c r="S4734" s="48">
        <v>2007005</v>
      </c>
      <c r="T4734" s="48">
        <v>1</v>
      </c>
      <c r="U4734" s="48">
        <v>2003005</v>
      </c>
      <c r="V4734" s="48">
        <v>8</v>
      </c>
      <c r="W4734" s="48">
        <v>2004012</v>
      </c>
      <c r="X4734" s="48">
        <v>8</v>
      </c>
      <c r="Y4734" s="48">
        <v>2004014</v>
      </c>
      <c r="Z4734" s="48">
        <v>8</v>
      </c>
      <c r="AC4734" s="48">
        <v>4</v>
      </c>
      <c r="AD4734" s="48">
        <v>4</v>
      </c>
      <c r="AE4734" s="48">
        <v>3</v>
      </c>
      <c r="AF4734" s="48">
        <v>1102005</v>
      </c>
    </row>
    <row r="4735" spans="1:32" ht="14.25">
      <c r="A4735" s="48">
        <v>4407331</v>
      </c>
      <c r="D4735" s="48" t="s">
        <v>3879</v>
      </c>
      <c r="E4735" s="48" t="s">
        <v>3849</v>
      </c>
      <c r="F4735" s="48" t="s">
        <v>8582</v>
      </c>
      <c r="G4735" s="48">
        <v>1</v>
      </c>
      <c r="H4735" s="48">
        <v>117</v>
      </c>
      <c r="I4735" s="48">
        <v>18679</v>
      </c>
      <c r="J4735" s="48">
        <v>8770</v>
      </c>
      <c r="K4735" s="48">
        <v>56763</v>
      </c>
      <c r="L4735" s="48">
        <v>0</v>
      </c>
      <c r="M4735" s="48">
        <v>1.5</v>
      </c>
      <c r="N4735" s="48">
        <v>0</v>
      </c>
      <c r="O4735" s="48">
        <v>0</v>
      </c>
      <c r="P4735" s="48">
        <v>3400</v>
      </c>
      <c r="Q4735" s="48">
        <v>0</v>
      </c>
      <c r="R4735" s="48">
        <v>0</v>
      </c>
      <c r="S4735" s="48">
        <v>1906014</v>
      </c>
      <c r="T4735" s="48">
        <v>1</v>
      </c>
      <c r="U4735" s="48">
        <v>1901014</v>
      </c>
      <c r="V4735" s="48">
        <v>8</v>
      </c>
      <c r="W4735" s="48">
        <v>1902014</v>
      </c>
      <c r="X4735" s="48">
        <v>8</v>
      </c>
      <c r="AB4735" s="48" t="s">
        <v>8583</v>
      </c>
      <c r="AF4735" s="48">
        <v>1101014</v>
      </c>
    </row>
    <row r="4736" spans="1:32" ht="14.25">
      <c r="A4736" s="48">
        <v>4407332</v>
      </c>
      <c r="D4736" s="48" t="s">
        <v>3881</v>
      </c>
      <c r="E4736" s="48" t="s">
        <v>561</v>
      </c>
      <c r="F4736" s="48" t="s">
        <v>8583</v>
      </c>
      <c r="G4736" s="48">
        <v>2</v>
      </c>
      <c r="H4736" s="48">
        <v>117</v>
      </c>
      <c r="I4736" s="48">
        <v>15451</v>
      </c>
      <c r="J4736" s="48">
        <v>6719</v>
      </c>
      <c r="K4736" s="48">
        <v>80734</v>
      </c>
      <c r="L4736" s="48">
        <v>0</v>
      </c>
      <c r="M4736" s="48">
        <v>1.5</v>
      </c>
      <c r="N4736" s="48">
        <v>0</v>
      </c>
      <c r="O4736" s="48">
        <v>0</v>
      </c>
      <c r="P4736" s="48">
        <v>3400</v>
      </c>
      <c r="Q4736" s="48">
        <v>0</v>
      </c>
      <c r="R4736" s="48">
        <v>0</v>
      </c>
      <c r="S4736" s="48">
        <v>2007020</v>
      </c>
      <c r="T4736" s="48">
        <v>1</v>
      </c>
      <c r="U4736" s="48">
        <v>2003020</v>
      </c>
      <c r="V4736" s="48">
        <v>8</v>
      </c>
      <c r="W4736" s="48">
        <v>2004008</v>
      </c>
      <c r="X4736" s="48">
        <v>8</v>
      </c>
      <c r="Y4736" s="48">
        <v>2004010</v>
      </c>
      <c r="Z4736" s="48">
        <v>8</v>
      </c>
      <c r="AC4736" s="48">
        <v>4</v>
      </c>
      <c r="AD4736" s="48">
        <v>4</v>
      </c>
      <c r="AE4736" s="48">
        <v>2</v>
      </c>
      <c r="AF4736" s="48">
        <v>1102020</v>
      </c>
    </row>
    <row r="4737" spans="1:32" ht="14.25">
      <c r="A4737" s="48">
        <v>4407411</v>
      </c>
      <c r="D4737" s="48" t="s">
        <v>3879</v>
      </c>
      <c r="E4737" s="48" t="s">
        <v>3839</v>
      </c>
      <c r="F4737" s="48" t="s">
        <v>8584</v>
      </c>
      <c r="G4737" s="48">
        <v>1</v>
      </c>
      <c r="H4737" s="48">
        <v>118</v>
      </c>
      <c r="I4737" s="48">
        <v>18916</v>
      </c>
      <c r="J4737" s="48">
        <v>8872</v>
      </c>
      <c r="K4737" s="48">
        <v>57497</v>
      </c>
      <c r="L4737" s="48">
        <v>0</v>
      </c>
      <c r="M4737" s="48">
        <v>1.5</v>
      </c>
      <c r="N4737" s="48">
        <v>0</v>
      </c>
      <c r="O4737" s="48">
        <v>0</v>
      </c>
      <c r="P4737" s="48">
        <v>3400</v>
      </c>
      <c r="Q4737" s="48">
        <v>0</v>
      </c>
      <c r="R4737" s="48">
        <v>0</v>
      </c>
      <c r="S4737" s="48">
        <v>1906012</v>
      </c>
      <c r="T4737" s="48">
        <v>1</v>
      </c>
      <c r="U4737" s="48">
        <v>1901012</v>
      </c>
      <c r="V4737" s="48">
        <v>8</v>
      </c>
      <c r="W4737" s="48">
        <v>1902012</v>
      </c>
      <c r="X4737" s="48">
        <v>8</v>
      </c>
      <c r="AB4737" s="48" t="s">
        <v>8585</v>
      </c>
      <c r="AF4737" s="48">
        <v>1101012</v>
      </c>
    </row>
    <row r="4738" spans="1:32" ht="14.25">
      <c r="A4738" s="48">
        <v>4407412</v>
      </c>
      <c r="D4738" s="48" t="s">
        <v>3881</v>
      </c>
      <c r="E4738" s="48" t="s">
        <v>559</v>
      </c>
      <c r="F4738" s="48" t="s">
        <v>8585</v>
      </c>
      <c r="G4738" s="48">
        <v>2</v>
      </c>
      <c r="H4738" s="48">
        <v>118</v>
      </c>
      <c r="I4738" s="48">
        <v>15735</v>
      </c>
      <c r="J4738" s="48">
        <v>6838</v>
      </c>
      <c r="K4738" s="48">
        <v>81210</v>
      </c>
      <c r="L4738" s="48">
        <v>0</v>
      </c>
      <c r="M4738" s="48">
        <v>1.5</v>
      </c>
      <c r="N4738" s="48">
        <v>0</v>
      </c>
      <c r="O4738" s="48">
        <v>0</v>
      </c>
      <c r="P4738" s="48">
        <v>3400</v>
      </c>
      <c r="Q4738" s="48">
        <v>0</v>
      </c>
      <c r="R4738" s="48">
        <v>0</v>
      </c>
      <c r="S4738" s="48">
        <v>2007018</v>
      </c>
      <c r="T4738" s="48">
        <v>1</v>
      </c>
      <c r="U4738" s="48">
        <v>2003018</v>
      </c>
      <c r="V4738" s="48">
        <v>8</v>
      </c>
      <c r="W4738" s="48">
        <v>2004012</v>
      </c>
      <c r="X4738" s="48">
        <v>8</v>
      </c>
      <c r="Y4738" s="48">
        <v>2004010</v>
      </c>
      <c r="Z4738" s="48">
        <v>8</v>
      </c>
      <c r="AC4738" s="48">
        <v>4</v>
      </c>
      <c r="AD4738" s="48">
        <v>4</v>
      </c>
      <c r="AE4738" s="48">
        <v>2</v>
      </c>
      <c r="AF4738" s="48">
        <v>1102018</v>
      </c>
    </row>
    <row r="4739" spans="1:32" ht="14.25">
      <c r="A4739" s="48">
        <v>4407421</v>
      </c>
      <c r="D4739" s="48" t="s">
        <v>3879</v>
      </c>
      <c r="E4739" s="48" t="s">
        <v>3801</v>
      </c>
      <c r="F4739" s="48" t="s">
        <v>8586</v>
      </c>
      <c r="G4739" s="48">
        <v>1</v>
      </c>
      <c r="H4739" s="48">
        <v>118</v>
      </c>
      <c r="I4739" s="48">
        <v>18916</v>
      </c>
      <c r="J4739" s="48">
        <v>8872</v>
      </c>
      <c r="K4739" s="48">
        <v>57497</v>
      </c>
      <c r="L4739" s="48">
        <v>0</v>
      </c>
      <c r="M4739" s="48">
        <v>1.5</v>
      </c>
      <c r="N4739" s="48">
        <v>0</v>
      </c>
      <c r="O4739" s="48">
        <v>0</v>
      </c>
      <c r="P4739" s="48">
        <v>3400</v>
      </c>
      <c r="Q4739" s="48">
        <v>0</v>
      </c>
      <c r="R4739" s="48">
        <v>0</v>
      </c>
      <c r="S4739" s="48">
        <v>1906008</v>
      </c>
      <c r="T4739" s="48">
        <v>1</v>
      </c>
      <c r="U4739" s="48">
        <v>1901008</v>
      </c>
      <c r="V4739" s="48">
        <v>8</v>
      </c>
      <c r="W4739" s="48">
        <v>1902008</v>
      </c>
      <c r="X4739" s="48">
        <v>8</v>
      </c>
      <c r="AB4739" s="48" t="s">
        <v>8587</v>
      </c>
      <c r="AF4739" s="48">
        <v>1101008</v>
      </c>
    </row>
    <row r="4740" spans="1:32" ht="14.25">
      <c r="A4740" s="48">
        <v>4407422</v>
      </c>
      <c r="D4740" s="48" t="s">
        <v>3881</v>
      </c>
      <c r="E4740" s="48" t="s">
        <v>554</v>
      </c>
      <c r="F4740" s="48" t="s">
        <v>8587</v>
      </c>
      <c r="G4740" s="48">
        <v>2</v>
      </c>
      <c r="H4740" s="48">
        <v>118</v>
      </c>
      <c r="I4740" s="48">
        <v>15735</v>
      </c>
      <c r="J4740" s="48">
        <v>6838</v>
      </c>
      <c r="K4740" s="48">
        <v>82143</v>
      </c>
      <c r="L4740" s="48">
        <v>0</v>
      </c>
      <c r="M4740" s="48">
        <v>1.5</v>
      </c>
      <c r="N4740" s="48">
        <v>0</v>
      </c>
      <c r="O4740" s="48">
        <v>0</v>
      </c>
      <c r="P4740" s="48">
        <v>3400</v>
      </c>
      <c r="Q4740" s="48">
        <v>0</v>
      </c>
      <c r="R4740" s="48">
        <v>0</v>
      </c>
      <c r="S4740" s="48">
        <v>2007013</v>
      </c>
      <c r="T4740" s="48">
        <v>1</v>
      </c>
      <c r="U4740" s="48">
        <v>2003013</v>
      </c>
      <c r="V4740" s="48">
        <v>8</v>
      </c>
      <c r="W4740" s="48">
        <v>2004008</v>
      </c>
      <c r="X4740" s="48">
        <v>8</v>
      </c>
      <c r="Y4740" s="48">
        <v>2004010</v>
      </c>
      <c r="Z4740" s="48">
        <v>8</v>
      </c>
      <c r="AC4740" s="48">
        <v>4</v>
      </c>
      <c r="AD4740" s="48">
        <v>4</v>
      </c>
      <c r="AE4740" s="48">
        <v>3</v>
      </c>
      <c r="AF4740" s="48">
        <v>1102013</v>
      </c>
    </row>
    <row r="4741" spans="1:32" ht="14.25">
      <c r="A4741" s="48">
        <v>4407431</v>
      </c>
      <c r="D4741" s="48" t="s">
        <v>3879</v>
      </c>
      <c r="E4741" s="48" t="s">
        <v>3823</v>
      </c>
      <c r="F4741" s="48" t="s">
        <v>8588</v>
      </c>
      <c r="G4741" s="48">
        <v>1</v>
      </c>
      <c r="H4741" s="48">
        <v>118</v>
      </c>
      <c r="I4741" s="48">
        <v>18916</v>
      </c>
      <c r="J4741" s="48">
        <v>8872</v>
      </c>
      <c r="K4741" s="48">
        <v>57497</v>
      </c>
      <c r="L4741" s="48">
        <v>0</v>
      </c>
      <c r="M4741" s="48">
        <v>1.5</v>
      </c>
      <c r="N4741" s="48">
        <v>0</v>
      </c>
      <c r="O4741" s="48">
        <v>0</v>
      </c>
      <c r="P4741" s="48">
        <v>3400</v>
      </c>
      <c r="Q4741" s="48">
        <v>0</v>
      </c>
      <c r="R4741" s="48">
        <v>0</v>
      </c>
      <c r="S4741" s="48">
        <v>1906009</v>
      </c>
      <c r="T4741" s="48">
        <v>1</v>
      </c>
      <c r="U4741" s="48">
        <v>1901009</v>
      </c>
      <c r="V4741" s="48">
        <v>8</v>
      </c>
      <c r="W4741" s="48">
        <v>1902009</v>
      </c>
      <c r="X4741" s="48">
        <v>8</v>
      </c>
      <c r="AB4741" s="48" t="s">
        <v>8589</v>
      </c>
      <c r="AF4741" s="48">
        <v>1101009</v>
      </c>
    </row>
    <row r="4742" spans="1:32" ht="14.25">
      <c r="A4742" s="48">
        <v>4407432</v>
      </c>
      <c r="D4742" s="48" t="s">
        <v>3881</v>
      </c>
      <c r="E4742" s="48" t="s">
        <v>555</v>
      </c>
      <c r="F4742" s="48" t="s">
        <v>8589</v>
      </c>
      <c r="G4742" s="48">
        <v>2</v>
      </c>
      <c r="H4742" s="48">
        <v>118</v>
      </c>
      <c r="I4742" s="48">
        <v>15735</v>
      </c>
      <c r="J4742" s="48">
        <v>6838</v>
      </c>
      <c r="K4742" s="48">
        <v>82143</v>
      </c>
      <c r="L4742" s="48">
        <v>0</v>
      </c>
      <c r="M4742" s="48">
        <v>1.5</v>
      </c>
      <c r="N4742" s="48">
        <v>0</v>
      </c>
      <c r="O4742" s="48">
        <v>0</v>
      </c>
      <c r="P4742" s="48">
        <v>3400</v>
      </c>
      <c r="Q4742" s="48">
        <v>0</v>
      </c>
      <c r="R4742" s="48">
        <v>0</v>
      </c>
      <c r="S4742" s="48">
        <v>2007014</v>
      </c>
      <c r="T4742" s="48">
        <v>1</v>
      </c>
      <c r="U4742" s="48">
        <v>2003014</v>
      </c>
      <c r="V4742" s="48">
        <v>8</v>
      </c>
      <c r="W4742" s="48">
        <v>2004002</v>
      </c>
      <c r="X4742" s="48">
        <v>8</v>
      </c>
      <c r="Y4742" s="48">
        <v>2004006</v>
      </c>
      <c r="Z4742" s="48">
        <v>8</v>
      </c>
      <c r="AC4742" s="48">
        <v>4</v>
      </c>
      <c r="AD4742" s="48">
        <v>4</v>
      </c>
      <c r="AE4742" s="48">
        <v>1</v>
      </c>
      <c r="AF4742" s="48">
        <v>1102014</v>
      </c>
    </row>
    <row r="4743" spans="1:32" ht="14.25">
      <c r="A4743" s="48">
        <v>4407511</v>
      </c>
      <c r="D4743" s="48" t="s">
        <v>3879</v>
      </c>
      <c r="E4743" s="48" t="s">
        <v>3832</v>
      </c>
      <c r="F4743" s="48" t="s">
        <v>8590</v>
      </c>
      <c r="G4743" s="48">
        <v>1</v>
      </c>
      <c r="H4743" s="48">
        <v>118</v>
      </c>
      <c r="I4743" s="48">
        <v>19105</v>
      </c>
      <c r="J4743" s="48">
        <v>8921</v>
      </c>
      <c r="K4743" s="48">
        <v>57497</v>
      </c>
      <c r="L4743" s="48">
        <v>0</v>
      </c>
      <c r="M4743" s="48">
        <v>1.5</v>
      </c>
      <c r="N4743" s="48">
        <v>0</v>
      </c>
      <c r="O4743" s="48">
        <v>0</v>
      </c>
      <c r="P4743" s="48">
        <v>3400</v>
      </c>
      <c r="Q4743" s="48">
        <v>0</v>
      </c>
      <c r="R4743" s="48">
        <v>0</v>
      </c>
      <c r="S4743" s="48">
        <v>1906015</v>
      </c>
      <c r="T4743" s="48">
        <v>1</v>
      </c>
      <c r="U4743" s="48">
        <v>1901015</v>
      </c>
      <c r="V4743" s="48">
        <v>8</v>
      </c>
      <c r="W4743" s="48">
        <v>1902015</v>
      </c>
      <c r="X4743" s="48">
        <v>8</v>
      </c>
      <c r="AB4743" s="48" t="s">
        <v>8591</v>
      </c>
      <c r="AF4743" s="48">
        <v>1101015</v>
      </c>
    </row>
    <row r="4744" spans="1:32" ht="14.25">
      <c r="A4744" s="48">
        <v>4407512</v>
      </c>
      <c r="D4744" s="48" t="s">
        <v>3881</v>
      </c>
      <c r="E4744" s="48" t="s">
        <v>562</v>
      </c>
      <c r="F4744" s="48" t="s">
        <v>8591</v>
      </c>
      <c r="G4744" s="48">
        <v>2</v>
      </c>
      <c r="H4744" s="48">
        <v>118</v>
      </c>
      <c r="I4744" s="48">
        <v>15859</v>
      </c>
      <c r="J4744" s="48">
        <v>6874</v>
      </c>
      <c r="K4744" s="48">
        <v>81210</v>
      </c>
      <c r="L4744" s="48">
        <v>0</v>
      </c>
      <c r="M4744" s="48">
        <v>1.5</v>
      </c>
      <c r="N4744" s="48">
        <v>0</v>
      </c>
      <c r="O4744" s="48">
        <v>0</v>
      </c>
      <c r="P4744" s="48">
        <v>3400</v>
      </c>
      <c r="Q4744" s="48">
        <v>0</v>
      </c>
      <c r="R4744" s="48">
        <v>0</v>
      </c>
      <c r="S4744" s="48">
        <v>2007021</v>
      </c>
      <c r="T4744" s="48">
        <v>1</v>
      </c>
      <c r="U4744" s="48">
        <v>2003021</v>
      </c>
      <c r="V4744" s="48">
        <v>8</v>
      </c>
      <c r="W4744" s="48">
        <v>2004008</v>
      </c>
      <c r="X4744" s="48">
        <v>8</v>
      </c>
      <c r="Y4744" s="48">
        <v>2004011</v>
      </c>
      <c r="Z4744" s="48">
        <v>8</v>
      </c>
      <c r="AC4744" s="48">
        <v>4</v>
      </c>
      <c r="AD4744" s="48">
        <v>4</v>
      </c>
      <c r="AE4744" s="48">
        <v>1</v>
      </c>
      <c r="AF4744" s="48">
        <v>1102021</v>
      </c>
    </row>
    <row r="4745" spans="1:32" ht="14.25">
      <c r="A4745" s="48">
        <v>4407521</v>
      </c>
      <c r="D4745" s="48" t="s">
        <v>3879</v>
      </c>
      <c r="E4745" s="48" t="s">
        <v>3781</v>
      </c>
      <c r="F4745" s="48" t="s">
        <v>8592</v>
      </c>
      <c r="G4745" s="48">
        <v>1</v>
      </c>
      <c r="H4745" s="48">
        <v>118</v>
      </c>
      <c r="I4745" s="48">
        <v>19105</v>
      </c>
      <c r="J4745" s="48">
        <v>8921</v>
      </c>
      <c r="K4745" s="48">
        <v>57497</v>
      </c>
      <c r="L4745" s="48">
        <v>0</v>
      </c>
      <c r="M4745" s="48">
        <v>1.5</v>
      </c>
      <c r="N4745" s="48">
        <v>0</v>
      </c>
      <c r="O4745" s="48">
        <v>0</v>
      </c>
      <c r="P4745" s="48">
        <v>3400</v>
      </c>
      <c r="Q4745" s="48">
        <v>0</v>
      </c>
      <c r="R4745" s="48">
        <v>0</v>
      </c>
      <c r="S4745" s="48">
        <v>1906001</v>
      </c>
      <c r="T4745" s="48">
        <v>1</v>
      </c>
      <c r="U4745" s="48">
        <v>1901001</v>
      </c>
      <c r="V4745" s="48">
        <v>8</v>
      </c>
      <c r="W4745" s="48">
        <v>1902001</v>
      </c>
      <c r="X4745" s="48">
        <v>8</v>
      </c>
      <c r="AB4745" s="48" t="s">
        <v>8593</v>
      </c>
      <c r="AF4745" s="48">
        <v>1101001</v>
      </c>
    </row>
    <row r="4746" spans="1:32" ht="14.25">
      <c r="A4746" s="48">
        <v>4407522</v>
      </c>
      <c r="D4746" s="48" t="s">
        <v>3881</v>
      </c>
      <c r="E4746" s="48" t="s">
        <v>550</v>
      </c>
      <c r="F4746" s="48" t="s">
        <v>8593</v>
      </c>
      <c r="G4746" s="48">
        <v>2</v>
      </c>
      <c r="H4746" s="48">
        <v>118</v>
      </c>
      <c r="I4746" s="48">
        <v>15859</v>
      </c>
      <c r="J4746" s="48">
        <v>6874</v>
      </c>
      <c r="K4746" s="48">
        <v>82143</v>
      </c>
      <c r="L4746" s="48">
        <v>0</v>
      </c>
      <c r="M4746" s="48">
        <v>1.5</v>
      </c>
      <c r="N4746" s="48">
        <v>0</v>
      </c>
      <c r="O4746" s="48">
        <v>0</v>
      </c>
      <c r="P4746" s="48">
        <v>3400</v>
      </c>
      <c r="Q4746" s="48">
        <v>0</v>
      </c>
      <c r="R4746" s="48">
        <v>0</v>
      </c>
      <c r="S4746" s="48">
        <v>2007009</v>
      </c>
      <c r="T4746" s="48">
        <v>1</v>
      </c>
      <c r="U4746" s="48">
        <v>2003009</v>
      </c>
      <c r="V4746" s="48">
        <v>8</v>
      </c>
      <c r="W4746" s="48">
        <v>2004010</v>
      </c>
      <c r="X4746" s="48">
        <v>8</v>
      </c>
      <c r="Y4746" s="48">
        <v>2004014</v>
      </c>
      <c r="Z4746" s="48">
        <v>8</v>
      </c>
      <c r="AC4746" s="48">
        <v>4</v>
      </c>
      <c r="AD4746" s="48">
        <v>4</v>
      </c>
      <c r="AE4746" s="48">
        <v>2</v>
      </c>
      <c r="AF4746" s="48">
        <v>1102009</v>
      </c>
    </row>
    <row r="4747" spans="1:32" ht="14.25">
      <c r="A4747" s="48">
        <v>4407531</v>
      </c>
      <c r="D4747" s="48" t="s">
        <v>3879</v>
      </c>
      <c r="E4747" s="48" t="s">
        <v>3853</v>
      </c>
      <c r="F4747" s="48" t="s">
        <v>8594</v>
      </c>
      <c r="G4747" s="48">
        <v>1</v>
      </c>
      <c r="H4747" s="48">
        <v>118</v>
      </c>
      <c r="I4747" s="48">
        <v>19105</v>
      </c>
      <c r="J4747" s="48">
        <v>8921</v>
      </c>
      <c r="K4747" s="48">
        <v>57497</v>
      </c>
      <c r="L4747" s="48">
        <v>0</v>
      </c>
      <c r="M4747" s="48">
        <v>1.5</v>
      </c>
      <c r="N4747" s="48">
        <v>0</v>
      </c>
      <c r="O4747" s="48">
        <v>0</v>
      </c>
      <c r="P4747" s="48">
        <v>3400</v>
      </c>
      <c r="Q4747" s="48">
        <v>0</v>
      </c>
      <c r="R4747" s="48">
        <v>0</v>
      </c>
      <c r="S4747" s="48">
        <v>1906011</v>
      </c>
      <c r="T4747" s="48">
        <v>1</v>
      </c>
      <c r="U4747" s="48">
        <v>1901011</v>
      </c>
      <c r="V4747" s="48">
        <v>8</v>
      </c>
      <c r="W4747" s="48">
        <v>1902011</v>
      </c>
      <c r="X4747" s="48">
        <v>8</v>
      </c>
      <c r="AB4747" s="48" t="s">
        <v>8595</v>
      </c>
      <c r="AF4747" s="48">
        <v>1101011</v>
      </c>
    </row>
    <row r="4748" spans="1:32" ht="14.25">
      <c r="A4748" s="48">
        <v>4407532</v>
      </c>
      <c r="D4748" s="48" t="s">
        <v>3881</v>
      </c>
      <c r="E4748" s="48" t="s">
        <v>558</v>
      </c>
      <c r="F4748" s="48" t="s">
        <v>8595</v>
      </c>
      <c r="G4748" s="48">
        <v>2</v>
      </c>
      <c r="H4748" s="48">
        <v>118</v>
      </c>
      <c r="I4748" s="48">
        <v>15859</v>
      </c>
      <c r="J4748" s="48">
        <v>6874</v>
      </c>
      <c r="K4748" s="48">
        <v>82143</v>
      </c>
      <c r="L4748" s="48">
        <v>0</v>
      </c>
      <c r="M4748" s="48">
        <v>1.5</v>
      </c>
      <c r="N4748" s="48">
        <v>0</v>
      </c>
      <c r="O4748" s="48">
        <v>0</v>
      </c>
      <c r="P4748" s="48">
        <v>3400</v>
      </c>
      <c r="Q4748" s="48">
        <v>0</v>
      </c>
      <c r="R4748" s="48">
        <v>0</v>
      </c>
      <c r="S4748" s="48">
        <v>2007017</v>
      </c>
      <c r="T4748" s="48">
        <v>1</v>
      </c>
      <c r="U4748" s="48">
        <v>2003017</v>
      </c>
      <c r="V4748" s="48">
        <v>8</v>
      </c>
      <c r="W4748" s="48">
        <v>2004008</v>
      </c>
      <c r="X4748" s="48">
        <v>8</v>
      </c>
      <c r="Y4748" s="48">
        <v>2004010</v>
      </c>
      <c r="Z4748" s="48">
        <v>8</v>
      </c>
      <c r="AC4748" s="48">
        <v>4</v>
      </c>
      <c r="AD4748" s="48">
        <v>4</v>
      </c>
      <c r="AE4748" s="48">
        <v>3</v>
      </c>
      <c r="AF4748" s="48">
        <v>1102017</v>
      </c>
    </row>
    <row r="4749" spans="1:32" ht="14.25">
      <c r="A4749" s="48">
        <v>4407611</v>
      </c>
      <c r="D4749" s="48" t="s">
        <v>3879</v>
      </c>
      <c r="E4749" s="48" t="s">
        <v>3823</v>
      </c>
      <c r="F4749" s="48" t="s">
        <v>8596</v>
      </c>
      <c r="G4749" s="48">
        <v>1</v>
      </c>
      <c r="H4749" s="48">
        <v>119</v>
      </c>
      <c r="I4749" s="48">
        <v>19565</v>
      </c>
      <c r="J4749" s="48">
        <v>9054</v>
      </c>
      <c r="K4749" s="48">
        <v>58172</v>
      </c>
      <c r="L4749" s="48">
        <v>0</v>
      </c>
      <c r="M4749" s="48">
        <v>1.5</v>
      </c>
      <c r="N4749" s="48">
        <v>0</v>
      </c>
      <c r="O4749" s="48">
        <v>0</v>
      </c>
      <c r="P4749" s="48">
        <v>3400</v>
      </c>
      <c r="Q4749" s="48">
        <v>0</v>
      </c>
      <c r="R4749" s="48">
        <v>0</v>
      </c>
      <c r="S4749" s="48">
        <v>1906009</v>
      </c>
      <c r="T4749" s="48">
        <v>1</v>
      </c>
      <c r="U4749" s="48">
        <v>1901009</v>
      </c>
      <c r="V4749" s="48">
        <v>8</v>
      </c>
      <c r="W4749" s="48">
        <v>1902009</v>
      </c>
      <c r="X4749" s="48">
        <v>8</v>
      </c>
      <c r="AB4749" s="48" t="s">
        <v>8597</v>
      </c>
      <c r="AF4749" s="48">
        <v>1101009</v>
      </c>
    </row>
    <row r="4750" spans="1:32" ht="14.25">
      <c r="A4750" s="48">
        <v>4407612</v>
      </c>
      <c r="D4750" s="48" t="s">
        <v>3881</v>
      </c>
      <c r="E4750" s="48" t="s">
        <v>555</v>
      </c>
      <c r="F4750" s="48" t="s">
        <v>8597</v>
      </c>
      <c r="G4750" s="48">
        <v>2</v>
      </c>
      <c r="H4750" s="48">
        <v>119</v>
      </c>
      <c r="I4750" s="48">
        <v>16301</v>
      </c>
      <c r="J4750" s="48">
        <v>7011</v>
      </c>
      <c r="K4750" s="48">
        <v>82560</v>
      </c>
      <c r="L4750" s="48">
        <v>0</v>
      </c>
      <c r="M4750" s="48">
        <v>1.5</v>
      </c>
      <c r="N4750" s="48">
        <v>0</v>
      </c>
      <c r="O4750" s="48">
        <v>0</v>
      </c>
      <c r="P4750" s="48">
        <v>3400</v>
      </c>
      <c r="Q4750" s="48">
        <v>0</v>
      </c>
      <c r="R4750" s="48">
        <v>0</v>
      </c>
      <c r="S4750" s="48">
        <v>2007014</v>
      </c>
      <c r="T4750" s="48">
        <v>1</v>
      </c>
      <c r="U4750" s="48">
        <v>2003014</v>
      </c>
      <c r="V4750" s="48">
        <v>8</v>
      </c>
      <c r="W4750" s="48">
        <v>2004002</v>
      </c>
      <c r="X4750" s="48">
        <v>8</v>
      </c>
      <c r="Y4750" s="48">
        <v>2004006</v>
      </c>
      <c r="Z4750" s="48">
        <v>8</v>
      </c>
      <c r="AC4750" s="48">
        <v>4</v>
      </c>
      <c r="AD4750" s="48">
        <v>4</v>
      </c>
      <c r="AE4750" s="48">
        <v>1</v>
      </c>
      <c r="AF4750" s="48">
        <v>1102014</v>
      </c>
    </row>
    <row r="4751" spans="1:32" ht="14.25">
      <c r="A4751" s="48">
        <v>4407621</v>
      </c>
      <c r="D4751" s="48" t="s">
        <v>3879</v>
      </c>
      <c r="E4751" s="48" t="s">
        <v>3801</v>
      </c>
      <c r="F4751" s="48" t="s">
        <v>8598</v>
      </c>
      <c r="G4751" s="48">
        <v>1</v>
      </c>
      <c r="H4751" s="48">
        <v>119</v>
      </c>
      <c r="I4751" s="48">
        <v>19565</v>
      </c>
      <c r="J4751" s="48">
        <v>9054</v>
      </c>
      <c r="K4751" s="48">
        <v>58172</v>
      </c>
      <c r="L4751" s="48">
        <v>0</v>
      </c>
      <c r="M4751" s="48">
        <v>1.5</v>
      </c>
      <c r="N4751" s="48">
        <v>0</v>
      </c>
      <c r="O4751" s="48">
        <v>0</v>
      </c>
      <c r="P4751" s="48">
        <v>3400</v>
      </c>
      <c r="Q4751" s="48">
        <v>0</v>
      </c>
      <c r="R4751" s="48">
        <v>0</v>
      </c>
      <c r="S4751" s="48">
        <v>1906008</v>
      </c>
      <c r="T4751" s="48">
        <v>1</v>
      </c>
      <c r="U4751" s="48">
        <v>1901008</v>
      </c>
      <c r="V4751" s="48">
        <v>8</v>
      </c>
      <c r="W4751" s="48">
        <v>1902008</v>
      </c>
      <c r="X4751" s="48">
        <v>8</v>
      </c>
      <c r="AB4751" s="48" t="s">
        <v>8599</v>
      </c>
      <c r="AF4751" s="48">
        <v>1101008</v>
      </c>
    </row>
    <row r="4752" spans="1:32" ht="14.25">
      <c r="A4752" s="48">
        <v>4407622</v>
      </c>
      <c r="D4752" s="48" t="s">
        <v>3881</v>
      </c>
      <c r="E4752" s="48" t="s">
        <v>554</v>
      </c>
      <c r="F4752" s="48" t="s">
        <v>8599</v>
      </c>
      <c r="G4752" s="48">
        <v>2</v>
      </c>
      <c r="H4752" s="48">
        <v>119</v>
      </c>
      <c r="I4752" s="48">
        <v>16041</v>
      </c>
      <c r="J4752" s="48">
        <v>6959</v>
      </c>
      <c r="K4752" s="48">
        <v>83493</v>
      </c>
      <c r="L4752" s="48">
        <v>0</v>
      </c>
      <c r="M4752" s="48">
        <v>1.5</v>
      </c>
      <c r="N4752" s="48">
        <v>0</v>
      </c>
      <c r="O4752" s="48">
        <v>0</v>
      </c>
      <c r="P4752" s="48">
        <v>3400</v>
      </c>
      <c r="Q4752" s="48">
        <v>0</v>
      </c>
      <c r="R4752" s="48">
        <v>0</v>
      </c>
      <c r="S4752" s="48">
        <v>2007013</v>
      </c>
      <c r="T4752" s="48">
        <v>1</v>
      </c>
      <c r="U4752" s="48">
        <v>2003013</v>
      </c>
      <c r="V4752" s="48">
        <v>8</v>
      </c>
      <c r="W4752" s="48">
        <v>2004008</v>
      </c>
      <c r="X4752" s="48">
        <v>8</v>
      </c>
      <c r="Y4752" s="48">
        <v>2004010</v>
      </c>
      <c r="Z4752" s="48">
        <v>8</v>
      </c>
      <c r="AC4752" s="48">
        <v>4</v>
      </c>
      <c r="AD4752" s="48">
        <v>4</v>
      </c>
      <c r="AE4752" s="48">
        <v>3</v>
      </c>
      <c r="AF4752" s="48">
        <v>1102013</v>
      </c>
    </row>
    <row r="4753" spans="1:32" ht="14.25">
      <c r="A4753" s="48">
        <v>4407631</v>
      </c>
      <c r="D4753" s="48" t="s">
        <v>3879</v>
      </c>
      <c r="E4753" s="48" t="s">
        <v>3839</v>
      </c>
      <c r="F4753" s="48" t="s">
        <v>8600</v>
      </c>
      <c r="G4753" s="48">
        <v>1</v>
      </c>
      <c r="H4753" s="48">
        <v>119</v>
      </c>
      <c r="I4753" s="48">
        <v>19565</v>
      </c>
      <c r="J4753" s="48">
        <v>9054</v>
      </c>
      <c r="K4753" s="48">
        <v>58172</v>
      </c>
      <c r="L4753" s="48">
        <v>0</v>
      </c>
      <c r="M4753" s="48">
        <v>1.5</v>
      </c>
      <c r="N4753" s="48">
        <v>0</v>
      </c>
      <c r="O4753" s="48">
        <v>0</v>
      </c>
      <c r="P4753" s="48">
        <v>3400</v>
      </c>
      <c r="Q4753" s="48">
        <v>0</v>
      </c>
      <c r="R4753" s="48">
        <v>0</v>
      </c>
      <c r="S4753" s="48">
        <v>1906012</v>
      </c>
      <c r="T4753" s="48">
        <v>1</v>
      </c>
      <c r="U4753" s="48">
        <v>1901012</v>
      </c>
      <c r="V4753" s="48">
        <v>8</v>
      </c>
      <c r="W4753" s="48">
        <v>1902012</v>
      </c>
      <c r="X4753" s="48">
        <v>8</v>
      </c>
      <c r="AB4753" s="48" t="s">
        <v>8601</v>
      </c>
      <c r="AF4753" s="48">
        <v>1101012</v>
      </c>
    </row>
    <row r="4754" spans="1:32" ht="14.25">
      <c r="A4754" s="48">
        <v>4407632</v>
      </c>
      <c r="D4754" s="48" t="s">
        <v>3881</v>
      </c>
      <c r="E4754" s="48" t="s">
        <v>559</v>
      </c>
      <c r="F4754" s="48" t="s">
        <v>8601</v>
      </c>
      <c r="G4754" s="48">
        <v>2</v>
      </c>
      <c r="H4754" s="48">
        <v>119</v>
      </c>
      <c r="I4754" s="48">
        <v>16041</v>
      </c>
      <c r="J4754" s="48">
        <v>6959</v>
      </c>
      <c r="K4754" s="48">
        <v>83493</v>
      </c>
      <c r="L4754" s="48">
        <v>0</v>
      </c>
      <c r="M4754" s="48">
        <v>1.5</v>
      </c>
      <c r="N4754" s="48">
        <v>0</v>
      </c>
      <c r="O4754" s="48">
        <v>0</v>
      </c>
      <c r="P4754" s="48">
        <v>3400</v>
      </c>
      <c r="Q4754" s="48">
        <v>0</v>
      </c>
      <c r="R4754" s="48">
        <v>0</v>
      </c>
      <c r="S4754" s="48">
        <v>2007018</v>
      </c>
      <c r="T4754" s="48">
        <v>1</v>
      </c>
      <c r="U4754" s="48">
        <v>2003018</v>
      </c>
      <c r="V4754" s="48">
        <v>8</v>
      </c>
      <c r="W4754" s="48">
        <v>2004012</v>
      </c>
      <c r="X4754" s="48">
        <v>8</v>
      </c>
      <c r="Y4754" s="48">
        <v>2004010</v>
      </c>
      <c r="Z4754" s="48">
        <v>8</v>
      </c>
      <c r="AC4754" s="48">
        <v>4</v>
      </c>
      <c r="AD4754" s="48">
        <v>4</v>
      </c>
      <c r="AE4754" s="48">
        <v>2</v>
      </c>
      <c r="AF4754" s="48">
        <v>1102018</v>
      </c>
    </row>
    <row r="4755" spans="1:32" ht="14.25">
      <c r="A4755" s="48">
        <v>4407711</v>
      </c>
      <c r="D4755" s="48" t="s">
        <v>3879</v>
      </c>
      <c r="E4755" s="48" t="s">
        <v>3851</v>
      </c>
      <c r="F4755" s="48" t="s">
        <v>8602</v>
      </c>
      <c r="G4755" s="48">
        <v>1</v>
      </c>
      <c r="H4755" s="48">
        <v>119</v>
      </c>
      <c r="I4755" s="48">
        <v>19890</v>
      </c>
      <c r="J4755" s="48">
        <v>9119</v>
      </c>
      <c r="K4755" s="48">
        <v>58172</v>
      </c>
      <c r="L4755" s="48">
        <v>0</v>
      </c>
      <c r="M4755" s="48">
        <v>1.5</v>
      </c>
      <c r="N4755" s="48">
        <v>0</v>
      </c>
      <c r="O4755" s="48">
        <v>0</v>
      </c>
      <c r="P4755" s="48">
        <v>3400</v>
      </c>
      <c r="Q4755" s="48">
        <v>0</v>
      </c>
      <c r="R4755" s="48">
        <v>0</v>
      </c>
      <c r="S4755" s="48">
        <v>1906007</v>
      </c>
      <c r="T4755" s="48">
        <v>1</v>
      </c>
      <c r="U4755" s="48">
        <v>1901007</v>
      </c>
      <c r="V4755" s="48">
        <v>8</v>
      </c>
      <c r="W4755" s="48">
        <v>1902007</v>
      </c>
      <c r="X4755" s="48">
        <v>8</v>
      </c>
      <c r="AB4755" s="48" t="s">
        <v>8603</v>
      </c>
      <c r="AF4755" s="48">
        <v>1101007</v>
      </c>
    </row>
    <row r="4756" spans="1:32" ht="14.25">
      <c r="A4756" s="48">
        <v>4407712</v>
      </c>
      <c r="D4756" s="48" t="s">
        <v>3881</v>
      </c>
      <c r="E4756" s="48" t="s">
        <v>550</v>
      </c>
      <c r="F4756" s="48" t="s">
        <v>8603</v>
      </c>
      <c r="G4756" s="48">
        <v>2</v>
      </c>
      <c r="H4756" s="48">
        <v>119</v>
      </c>
      <c r="I4756" s="48">
        <v>16366</v>
      </c>
      <c r="J4756" s="48">
        <v>7024</v>
      </c>
      <c r="K4756" s="48">
        <v>82560</v>
      </c>
      <c r="L4756" s="48">
        <v>0</v>
      </c>
      <c r="M4756" s="48">
        <v>1.5</v>
      </c>
      <c r="N4756" s="48">
        <v>0</v>
      </c>
      <c r="O4756" s="48">
        <v>0</v>
      </c>
      <c r="P4756" s="48">
        <v>3400</v>
      </c>
      <c r="Q4756" s="48">
        <v>0</v>
      </c>
      <c r="R4756" s="48">
        <v>0</v>
      </c>
      <c r="S4756" s="48">
        <v>2007009</v>
      </c>
      <c r="T4756" s="48">
        <v>1</v>
      </c>
      <c r="U4756" s="48">
        <v>2003009</v>
      </c>
      <c r="V4756" s="48">
        <v>8</v>
      </c>
      <c r="W4756" s="48">
        <v>2004010</v>
      </c>
      <c r="X4756" s="48">
        <v>8</v>
      </c>
      <c r="Y4756" s="48">
        <v>2004014</v>
      </c>
      <c r="Z4756" s="48">
        <v>8</v>
      </c>
      <c r="AC4756" s="48">
        <v>4</v>
      </c>
      <c r="AD4756" s="48">
        <v>4</v>
      </c>
      <c r="AE4756" s="48">
        <v>2</v>
      </c>
      <c r="AF4756" s="48">
        <v>1102009</v>
      </c>
    </row>
    <row r="4757" spans="1:32" ht="14.25">
      <c r="A4757" s="48">
        <v>4407721</v>
      </c>
      <c r="D4757" s="48" t="s">
        <v>3879</v>
      </c>
      <c r="E4757" s="48" t="s">
        <v>3851</v>
      </c>
      <c r="F4757" s="48" t="s">
        <v>8604</v>
      </c>
      <c r="G4757" s="48">
        <v>1</v>
      </c>
      <c r="H4757" s="48">
        <v>119</v>
      </c>
      <c r="I4757" s="48">
        <v>19890</v>
      </c>
      <c r="J4757" s="48">
        <v>9119</v>
      </c>
      <c r="K4757" s="48">
        <v>58172</v>
      </c>
      <c r="L4757" s="48">
        <v>0</v>
      </c>
      <c r="M4757" s="48">
        <v>1.5</v>
      </c>
      <c r="N4757" s="48">
        <v>0</v>
      </c>
      <c r="O4757" s="48">
        <v>0</v>
      </c>
      <c r="P4757" s="48">
        <v>3400</v>
      </c>
      <c r="Q4757" s="48">
        <v>0</v>
      </c>
      <c r="R4757" s="48">
        <v>0</v>
      </c>
      <c r="S4757" s="48">
        <v>1906007</v>
      </c>
      <c r="T4757" s="48">
        <v>1</v>
      </c>
      <c r="U4757" s="48">
        <v>1901007</v>
      </c>
      <c r="V4757" s="48">
        <v>8</v>
      </c>
      <c r="W4757" s="48">
        <v>1902007</v>
      </c>
      <c r="X4757" s="48">
        <v>8</v>
      </c>
      <c r="AB4757" s="48" t="s">
        <v>8605</v>
      </c>
      <c r="AF4757" s="48">
        <v>1101007</v>
      </c>
    </row>
    <row r="4758" spans="1:32" ht="14.25">
      <c r="A4758" s="48">
        <v>4407722</v>
      </c>
      <c r="D4758" s="48" t="s">
        <v>3881</v>
      </c>
      <c r="E4758" s="48" t="s">
        <v>544</v>
      </c>
      <c r="F4758" s="48" t="s">
        <v>8605</v>
      </c>
      <c r="G4758" s="48">
        <v>2</v>
      </c>
      <c r="H4758" s="48">
        <v>119</v>
      </c>
      <c r="I4758" s="48">
        <v>16301</v>
      </c>
      <c r="J4758" s="48">
        <v>7011</v>
      </c>
      <c r="K4758" s="48">
        <v>83493</v>
      </c>
      <c r="L4758" s="48">
        <v>0</v>
      </c>
      <c r="M4758" s="48">
        <v>1.5</v>
      </c>
      <c r="N4758" s="48">
        <v>0</v>
      </c>
      <c r="O4758" s="48">
        <v>0</v>
      </c>
      <c r="P4758" s="48">
        <v>3400</v>
      </c>
      <c r="Q4758" s="48">
        <v>0</v>
      </c>
      <c r="R4758" s="48">
        <v>0</v>
      </c>
      <c r="S4758" s="48">
        <v>2007003</v>
      </c>
      <c r="T4758" s="48">
        <v>1</v>
      </c>
      <c r="U4758" s="48">
        <v>2003003</v>
      </c>
      <c r="V4758" s="48">
        <v>8</v>
      </c>
      <c r="W4758" s="48">
        <v>2004008</v>
      </c>
      <c r="X4758" s="48">
        <v>8</v>
      </c>
      <c r="Y4758" s="48">
        <v>2004010</v>
      </c>
      <c r="Z4758" s="48">
        <v>8</v>
      </c>
      <c r="AC4758" s="48">
        <v>4</v>
      </c>
      <c r="AD4758" s="48">
        <v>4</v>
      </c>
      <c r="AE4758" s="48">
        <v>2</v>
      </c>
      <c r="AF4758" s="48">
        <v>1102003</v>
      </c>
    </row>
    <row r="4759" spans="1:32" ht="14.25">
      <c r="A4759" s="48">
        <v>4407731</v>
      </c>
      <c r="D4759" s="48" t="s">
        <v>3879</v>
      </c>
      <c r="E4759" s="48" t="s">
        <v>3853</v>
      </c>
      <c r="F4759" s="48" t="s">
        <v>8606</v>
      </c>
      <c r="G4759" s="48">
        <v>1</v>
      </c>
      <c r="H4759" s="48">
        <v>119</v>
      </c>
      <c r="I4759" s="48">
        <v>19890</v>
      </c>
      <c r="J4759" s="48">
        <v>9119</v>
      </c>
      <c r="K4759" s="48">
        <v>58172</v>
      </c>
      <c r="L4759" s="48">
        <v>0</v>
      </c>
      <c r="M4759" s="48">
        <v>1.5</v>
      </c>
      <c r="N4759" s="48">
        <v>0</v>
      </c>
      <c r="O4759" s="48">
        <v>0</v>
      </c>
      <c r="P4759" s="48">
        <v>3400</v>
      </c>
      <c r="Q4759" s="48">
        <v>0</v>
      </c>
      <c r="R4759" s="48">
        <v>0</v>
      </c>
      <c r="S4759" s="48">
        <v>1906011</v>
      </c>
      <c r="T4759" s="48">
        <v>1</v>
      </c>
      <c r="U4759" s="48">
        <v>1901011</v>
      </c>
      <c r="V4759" s="48">
        <v>8</v>
      </c>
      <c r="W4759" s="48">
        <v>1902011</v>
      </c>
      <c r="X4759" s="48">
        <v>8</v>
      </c>
      <c r="AB4759" s="48" t="s">
        <v>8607</v>
      </c>
      <c r="AF4759" s="48">
        <v>1101011</v>
      </c>
    </row>
    <row r="4760" spans="1:32" ht="14.25">
      <c r="A4760" s="48">
        <v>4407732</v>
      </c>
      <c r="D4760" s="48" t="s">
        <v>3881</v>
      </c>
      <c r="E4760" s="48" t="s">
        <v>558</v>
      </c>
      <c r="F4760" s="48" t="s">
        <v>8607</v>
      </c>
      <c r="G4760" s="48">
        <v>2</v>
      </c>
      <c r="H4760" s="48">
        <v>119</v>
      </c>
      <c r="I4760" s="48">
        <v>16301</v>
      </c>
      <c r="J4760" s="48">
        <v>7011</v>
      </c>
      <c r="K4760" s="48">
        <v>83493</v>
      </c>
      <c r="L4760" s="48">
        <v>0</v>
      </c>
      <c r="M4760" s="48">
        <v>1.5</v>
      </c>
      <c r="N4760" s="48">
        <v>0</v>
      </c>
      <c r="O4760" s="48">
        <v>0</v>
      </c>
      <c r="P4760" s="48">
        <v>3400</v>
      </c>
      <c r="Q4760" s="48">
        <v>0</v>
      </c>
      <c r="R4760" s="48">
        <v>0</v>
      </c>
      <c r="S4760" s="48">
        <v>2007017</v>
      </c>
      <c r="T4760" s="48">
        <v>1</v>
      </c>
      <c r="U4760" s="48">
        <v>2003017</v>
      </c>
      <c r="V4760" s="48">
        <v>8</v>
      </c>
      <c r="W4760" s="48">
        <v>2004008</v>
      </c>
      <c r="X4760" s="48">
        <v>8</v>
      </c>
      <c r="Y4760" s="48">
        <v>2004010</v>
      </c>
      <c r="Z4760" s="48">
        <v>8</v>
      </c>
      <c r="AC4760" s="48">
        <v>4</v>
      </c>
      <c r="AD4760" s="48">
        <v>4</v>
      </c>
      <c r="AE4760" s="48">
        <v>3</v>
      </c>
      <c r="AF4760" s="48">
        <v>1102017</v>
      </c>
    </row>
    <row r="4761" spans="1:32" ht="14.25">
      <c r="A4761" s="48">
        <v>4407811</v>
      </c>
      <c r="D4761" s="48" t="s">
        <v>3879</v>
      </c>
      <c r="E4761" s="48" t="s">
        <v>1043</v>
      </c>
      <c r="F4761" s="48" t="s">
        <v>8608</v>
      </c>
      <c r="G4761" s="48">
        <v>1</v>
      </c>
      <c r="H4761" s="48">
        <v>120</v>
      </c>
      <c r="I4761" s="48">
        <v>20485</v>
      </c>
      <c r="J4761" s="48">
        <v>9319</v>
      </c>
      <c r="K4761" s="48">
        <v>59522</v>
      </c>
      <c r="L4761" s="48">
        <v>0</v>
      </c>
      <c r="M4761" s="48">
        <v>1.5</v>
      </c>
      <c r="N4761" s="48">
        <v>0</v>
      </c>
      <c r="O4761" s="48">
        <v>0</v>
      </c>
      <c r="P4761" s="48">
        <v>3800</v>
      </c>
      <c r="Q4761" s="48">
        <v>0</v>
      </c>
      <c r="R4761" s="48">
        <v>0</v>
      </c>
      <c r="S4761" s="48">
        <v>1906005</v>
      </c>
      <c r="T4761" s="48">
        <v>1</v>
      </c>
      <c r="U4761" s="48">
        <v>1901005</v>
      </c>
      <c r="V4761" s="48">
        <v>8</v>
      </c>
      <c r="W4761" s="48">
        <v>1902005</v>
      </c>
      <c r="X4761" s="48">
        <v>8</v>
      </c>
      <c r="AB4761" s="48" t="s">
        <v>8609</v>
      </c>
      <c r="AF4761" s="48">
        <v>1101005</v>
      </c>
    </row>
    <row r="4762" spans="1:32" ht="14.25">
      <c r="A4762" s="48">
        <v>4407812</v>
      </c>
      <c r="D4762" s="48" t="s">
        <v>3881</v>
      </c>
      <c r="E4762" s="48" t="s">
        <v>542</v>
      </c>
      <c r="F4762" s="48" t="s">
        <v>8609</v>
      </c>
      <c r="G4762" s="48">
        <v>2</v>
      </c>
      <c r="H4762" s="48">
        <v>120</v>
      </c>
      <c r="I4762" s="48">
        <v>16748</v>
      </c>
      <c r="J4762" s="48">
        <v>7201</v>
      </c>
      <c r="K4762" s="48">
        <v>85407</v>
      </c>
      <c r="L4762" s="48">
        <v>0</v>
      </c>
      <c r="M4762" s="48">
        <v>1.5</v>
      </c>
      <c r="N4762" s="48">
        <v>0</v>
      </c>
      <c r="O4762" s="48">
        <v>0</v>
      </c>
      <c r="P4762" s="48">
        <v>3800</v>
      </c>
      <c r="Q4762" s="48">
        <v>0</v>
      </c>
      <c r="R4762" s="48">
        <v>0</v>
      </c>
      <c r="S4762" s="48">
        <v>2007001</v>
      </c>
      <c r="T4762" s="48">
        <v>1</v>
      </c>
      <c r="U4762" s="48">
        <v>2003001</v>
      </c>
      <c r="V4762" s="48">
        <v>8</v>
      </c>
      <c r="W4762" s="48">
        <v>2004001</v>
      </c>
      <c r="X4762" s="48">
        <v>8</v>
      </c>
      <c r="Y4762" s="48">
        <v>2004006</v>
      </c>
      <c r="Z4762" s="48">
        <v>8</v>
      </c>
      <c r="AC4762" s="48">
        <v>4</v>
      </c>
      <c r="AD4762" s="48">
        <v>4</v>
      </c>
      <c r="AE4762" s="48">
        <v>1</v>
      </c>
      <c r="AF4762" s="48">
        <v>1102001</v>
      </c>
    </row>
    <row r="4763" spans="1:32" ht="14.25">
      <c r="A4763" s="48">
        <v>4407821</v>
      </c>
      <c r="D4763" s="48" t="s">
        <v>3879</v>
      </c>
      <c r="E4763" s="48" t="s">
        <v>513</v>
      </c>
      <c r="F4763" s="48" t="s">
        <v>8610</v>
      </c>
      <c r="G4763" s="48">
        <v>1</v>
      </c>
      <c r="H4763" s="48">
        <v>120</v>
      </c>
      <c r="I4763" s="48">
        <v>20350</v>
      </c>
      <c r="J4763" s="48">
        <v>9251</v>
      </c>
      <c r="K4763" s="48">
        <v>58847</v>
      </c>
      <c r="L4763" s="48">
        <v>0</v>
      </c>
      <c r="M4763" s="48">
        <v>1.5</v>
      </c>
      <c r="N4763" s="48">
        <v>0</v>
      </c>
      <c r="O4763" s="48">
        <v>0</v>
      </c>
      <c r="P4763" s="48">
        <v>3400</v>
      </c>
      <c r="Q4763" s="48">
        <v>0</v>
      </c>
      <c r="R4763" s="48">
        <v>0</v>
      </c>
      <c r="S4763" s="48">
        <v>1906004</v>
      </c>
      <c r="T4763" s="48">
        <v>1</v>
      </c>
      <c r="U4763" s="48">
        <v>1901004</v>
      </c>
      <c r="V4763" s="48">
        <v>8</v>
      </c>
      <c r="W4763" s="48">
        <v>1902004</v>
      </c>
      <c r="X4763" s="48">
        <v>8</v>
      </c>
      <c r="AB4763" s="48" t="s">
        <v>8611</v>
      </c>
      <c r="AF4763" s="48">
        <v>1101004</v>
      </c>
    </row>
    <row r="4764" spans="1:32" ht="14.25">
      <c r="A4764" s="48">
        <v>4407822</v>
      </c>
      <c r="D4764" s="48" t="s">
        <v>3881</v>
      </c>
      <c r="E4764" s="48" t="s">
        <v>547</v>
      </c>
      <c r="F4764" s="48" t="s">
        <v>8611</v>
      </c>
      <c r="G4764" s="48">
        <v>2</v>
      </c>
      <c r="H4764" s="48">
        <v>120</v>
      </c>
      <c r="I4764" s="48">
        <v>16549</v>
      </c>
      <c r="J4764" s="48">
        <v>7108</v>
      </c>
      <c r="K4764" s="48">
        <v>84843</v>
      </c>
      <c r="L4764" s="48">
        <v>0</v>
      </c>
      <c r="M4764" s="48">
        <v>1.5</v>
      </c>
      <c r="N4764" s="48">
        <v>0</v>
      </c>
      <c r="O4764" s="48">
        <v>0</v>
      </c>
      <c r="P4764" s="48">
        <v>3400</v>
      </c>
      <c r="Q4764" s="48">
        <v>0</v>
      </c>
      <c r="R4764" s="48">
        <v>0</v>
      </c>
      <c r="S4764" s="48">
        <v>2007006</v>
      </c>
      <c r="T4764" s="48">
        <v>1</v>
      </c>
      <c r="U4764" s="48">
        <v>2003006</v>
      </c>
      <c r="V4764" s="48">
        <v>8</v>
      </c>
      <c r="W4764" s="48">
        <v>2004010</v>
      </c>
      <c r="X4764" s="48">
        <v>8</v>
      </c>
      <c r="Y4764" s="48">
        <v>2004008</v>
      </c>
      <c r="Z4764" s="48">
        <v>8</v>
      </c>
      <c r="AC4764" s="48">
        <v>4</v>
      </c>
      <c r="AD4764" s="48">
        <v>4</v>
      </c>
      <c r="AE4764" s="48">
        <v>2</v>
      </c>
      <c r="AF4764" s="48">
        <v>1102006</v>
      </c>
    </row>
    <row r="4765" spans="1:32" ht="14.25">
      <c r="A4765" s="48">
        <v>4407831</v>
      </c>
      <c r="D4765" s="48" t="s">
        <v>3879</v>
      </c>
      <c r="E4765" s="48" t="s">
        <v>3851</v>
      </c>
      <c r="F4765" s="48" t="s">
        <v>8612</v>
      </c>
      <c r="G4765" s="48">
        <v>1</v>
      </c>
      <c r="H4765" s="48">
        <v>120</v>
      </c>
      <c r="I4765" s="48">
        <v>20350</v>
      </c>
      <c r="J4765" s="48">
        <v>9251</v>
      </c>
      <c r="K4765" s="48">
        <v>58847</v>
      </c>
      <c r="L4765" s="48">
        <v>0</v>
      </c>
      <c r="M4765" s="48">
        <v>1.5</v>
      </c>
      <c r="N4765" s="48">
        <v>0</v>
      </c>
      <c r="O4765" s="48">
        <v>0</v>
      </c>
      <c r="P4765" s="48">
        <v>3400</v>
      </c>
      <c r="Q4765" s="48">
        <v>0</v>
      </c>
      <c r="R4765" s="48">
        <v>0</v>
      </c>
      <c r="S4765" s="48">
        <v>1906007</v>
      </c>
      <c r="T4765" s="48">
        <v>1</v>
      </c>
      <c r="U4765" s="48">
        <v>1901007</v>
      </c>
      <c r="V4765" s="48">
        <v>8</v>
      </c>
      <c r="W4765" s="48">
        <v>1902007</v>
      </c>
      <c r="X4765" s="48">
        <v>8</v>
      </c>
      <c r="AB4765" s="48" t="s">
        <v>8613</v>
      </c>
      <c r="AF4765" s="48">
        <v>1101007</v>
      </c>
    </row>
    <row r="4766" spans="1:32" ht="14.25">
      <c r="A4766" s="48">
        <v>4407832</v>
      </c>
      <c r="D4766" s="48" t="s">
        <v>3881</v>
      </c>
      <c r="E4766" s="48" t="s">
        <v>551</v>
      </c>
      <c r="F4766" s="48" t="s">
        <v>8613</v>
      </c>
      <c r="G4766" s="48">
        <v>2</v>
      </c>
      <c r="H4766" s="48">
        <v>120</v>
      </c>
      <c r="I4766" s="48">
        <v>16549</v>
      </c>
      <c r="J4766" s="48">
        <v>7108</v>
      </c>
      <c r="K4766" s="48">
        <v>84843</v>
      </c>
      <c r="L4766" s="48">
        <v>0</v>
      </c>
      <c r="M4766" s="48">
        <v>1.5</v>
      </c>
      <c r="N4766" s="48">
        <v>0</v>
      </c>
      <c r="O4766" s="48">
        <v>0</v>
      </c>
      <c r="P4766" s="48">
        <v>3400</v>
      </c>
      <c r="Q4766" s="48">
        <v>0</v>
      </c>
      <c r="R4766" s="48">
        <v>0</v>
      </c>
      <c r="S4766" s="48">
        <v>2007010</v>
      </c>
      <c r="T4766" s="48">
        <v>1</v>
      </c>
      <c r="U4766" s="48">
        <v>2003010</v>
      </c>
      <c r="V4766" s="48">
        <v>8</v>
      </c>
      <c r="W4766" s="48">
        <v>2004015</v>
      </c>
      <c r="X4766" s="48">
        <v>8</v>
      </c>
      <c r="Y4766" s="48">
        <v>2004012</v>
      </c>
      <c r="Z4766" s="48">
        <v>8</v>
      </c>
      <c r="AC4766" s="48">
        <v>4</v>
      </c>
      <c r="AD4766" s="48">
        <v>4</v>
      </c>
      <c r="AE4766" s="48">
        <v>3</v>
      </c>
      <c r="AF4766" s="48">
        <v>1102010</v>
      </c>
    </row>
    <row r="4767" spans="1:32" ht="14.25">
      <c r="A4767" s="48">
        <v>4407911</v>
      </c>
      <c r="D4767" s="48" t="s">
        <v>3879</v>
      </c>
      <c r="E4767" s="48" t="s">
        <v>3781</v>
      </c>
      <c r="F4767" s="48" t="s">
        <v>8614</v>
      </c>
      <c r="G4767" s="48">
        <v>1</v>
      </c>
      <c r="H4767" s="48">
        <v>120</v>
      </c>
      <c r="I4767" s="48">
        <v>20771</v>
      </c>
      <c r="J4767" s="48">
        <v>9348</v>
      </c>
      <c r="K4767" s="48">
        <v>59522</v>
      </c>
      <c r="L4767" s="48">
        <v>0</v>
      </c>
      <c r="M4767" s="48">
        <v>1.5</v>
      </c>
      <c r="N4767" s="48">
        <v>0</v>
      </c>
      <c r="O4767" s="48">
        <v>0</v>
      </c>
      <c r="P4767" s="48">
        <v>3800</v>
      </c>
      <c r="Q4767" s="48">
        <v>0</v>
      </c>
      <c r="R4767" s="48">
        <v>0</v>
      </c>
      <c r="S4767" s="48">
        <v>1906001</v>
      </c>
      <c r="T4767" s="48">
        <v>1</v>
      </c>
      <c r="U4767" s="48">
        <v>1901001</v>
      </c>
      <c r="V4767" s="48">
        <v>8</v>
      </c>
      <c r="W4767" s="48">
        <v>1902001</v>
      </c>
      <c r="X4767" s="48">
        <v>8</v>
      </c>
      <c r="AB4767" s="48" t="s">
        <v>8615</v>
      </c>
      <c r="AF4767" s="48">
        <v>1101001</v>
      </c>
    </row>
    <row r="4768" spans="1:32" ht="14.25">
      <c r="A4768" s="48">
        <v>4407912</v>
      </c>
      <c r="D4768" s="48" t="s">
        <v>3881</v>
      </c>
      <c r="E4768" s="48" t="s">
        <v>3852</v>
      </c>
      <c r="F4768" s="48" t="s">
        <v>8615</v>
      </c>
      <c r="G4768" s="48">
        <v>2</v>
      </c>
      <c r="H4768" s="48">
        <v>120</v>
      </c>
      <c r="I4768" s="48">
        <v>16969</v>
      </c>
      <c r="J4768" s="48">
        <v>7217</v>
      </c>
      <c r="K4768" s="48">
        <v>85407</v>
      </c>
      <c r="L4768" s="48">
        <v>0</v>
      </c>
      <c r="M4768" s="48">
        <v>1.5</v>
      </c>
      <c r="N4768" s="48">
        <v>0</v>
      </c>
      <c r="O4768" s="48">
        <v>0</v>
      </c>
      <c r="P4768" s="48">
        <v>3800</v>
      </c>
      <c r="Q4768" s="48">
        <v>0</v>
      </c>
      <c r="R4768" s="48">
        <v>0</v>
      </c>
      <c r="S4768" s="48">
        <v>2007002</v>
      </c>
      <c r="T4768" s="48">
        <v>1</v>
      </c>
      <c r="U4768" s="48">
        <v>2003002</v>
      </c>
      <c r="V4768" s="48">
        <v>8</v>
      </c>
      <c r="W4768" s="48">
        <v>2004004</v>
      </c>
      <c r="X4768" s="48">
        <v>8</v>
      </c>
      <c r="Y4768" s="48">
        <v>2004005</v>
      </c>
      <c r="Z4768" s="48">
        <v>8</v>
      </c>
      <c r="AC4768" s="48">
        <v>4</v>
      </c>
      <c r="AD4768" s="48">
        <v>4</v>
      </c>
      <c r="AE4768" s="48">
        <v>1</v>
      </c>
      <c r="AF4768" s="48">
        <v>1102002</v>
      </c>
    </row>
    <row r="4769" spans="1:32" ht="14.25">
      <c r="A4769" s="48">
        <v>4407921</v>
      </c>
      <c r="D4769" s="48" t="s">
        <v>3879</v>
      </c>
      <c r="E4769" s="48" t="s">
        <v>3859</v>
      </c>
      <c r="F4769" s="48" t="s">
        <v>8616</v>
      </c>
      <c r="G4769" s="48">
        <v>1</v>
      </c>
      <c r="H4769" s="48">
        <v>120</v>
      </c>
      <c r="I4769" s="48">
        <v>20771</v>
      </c>
      <c r="J4769" s="48">
        <v>9348</v>
      </c>
      <c r="K4769" s="48">
        <v>59522</v>
      </c>
      <c r="L4769" s="48">
        <v>0</v>
      </c>
      <c r="M4769" s="48">
        <v>1.5</v>
      </c>
      <c r="N4769" s="48">
        <v>0</v>
      </c>
      <c r="O4769" s="48">
        <v>0</v>
      </c>
      <c r="P4769" s="48">
        <v>3800</v>
      </c>
      <c r="Q4769" s="48">
        <v>0</v>
      </c>
      <c r="R4769" s="48">
        <v>0</v>
      </c>
      <c r="S4769" s="48">
        <v>1906003</v>
      </c>
      <c r="T4769" s="48">
        <v>1</v>
      </c>
      <c r="U4769" s="48">
        <v>1901003</v>
      </c>
      <c r="V4769" s="48">
        <v>8</v>
      </c>
      <c r="W4769" s="48">
        <v>1902003</v>
      </c>
      <c r="X4769" s="48">
        <v>8</v>
      </c>
      <c r="AB4769" s="48" t="s">
        <v>8617</v>
      </c>
      <c r="AF4769" s="48">
        <v>1101003</v>
      </c>
    </row>
    <row r="4770" spans="1:32" ht="14.25">
      <c r="A4770" s="48">
        <v>4407922</v>
      </c>
      <c r="D4770" s="48" t="s">
        <v>3881</v>
      </c>
      <c r="E4770" s="48" t="s">
        <v>546</v>
      </c>
      <c r="F4770" s="48" t="s">
        <v>8617</v>
      </c>
      <c r="G4770" s="48">
        <v>2</v>
      </c>
      <c r="H4770" s="48">
        <v>120</v>
      </c>
      <c r="I4770" s="48">
        <v>16969</v>
      </c>
      <c r="J4770" s="48">
        <v>7217</v>
      </c>
      <c r="K4770" s="48">
        <v>86340</v>
      </c>
      <c r="L4770" s="48">
        <v>0</v>
      </c>
      <c r="M4770" s="48">
        <v>1.5</v>
      </c>
      <c r="N4770" s="48">
        <v>0</v>
      </c>
      <c r="O4770" s="48">
        <v>0</v>
      </c>
      <c r="P4770" s="48">
        <v>3800</v>
      </c>
      <c r="Q4770" s="48">
        <v>0</v>
      </c>
      <c r="R4770" s="48">
        <v>0</v>
      </c>
      <c r="S4770" s="48">
        <v>2007005</v>
      </c>
      <c r="T4770" s="48">
        <v>1</v>
      </c>
      <c r="U4770" s="48">
        <v>2003005</v>
      </c>
      <c r="V4770" s="48">
        <v>8</v>
      </c>
      <c r="W4770" s="48">
        <v>2004012</v>
      </c>
      <c r="X4770" s="48">
        <v>8</v>
      </c>
      <c r="Y4770" s="48">
        <v>2004014</v>
      </c>
      <c r="Z4770" s="48">
        <v>8</v>
      </c>
      <c r="AC4770" s="48">
        <v>4</v>
      </c>
      <c r="AD4770" s="48">
        <v>4</v>
      </c>
      <c r="AE4770" s="48">
        <v>3</v>
      </c>
      <c r="AF4770" s="48">
        <v>1102005</v>
      </c>
    </row>
    <row r="4771" spans="1:32" ht="14.25">
      <c r="A4771" s="48">
        <v>4407931</v>
      </c>
      <c r="D4771" s="48" t="s">
        <v>3879</v>
      </c>
      <c r="E4771" s="48" t="s">
        <v>3849</v>
      </c>
      <c r="F4771" s="48" t="s">
        <v>8618</v>
      </c>
      <c r="G4771" s="48">
        <v>1</v>
      </c>
      <c r="H4771" s="48">
        <v>120</v>
      </c>
      <c r="I4771" s="48">
        <v>20636</v>
      </c>
      <c r="J4771" s="48">
        <v>9280</v>
      </c>
      <c r="K4771" s="48">
        <v>58847</v>
      </c>
      <c r="L4771" s="48">
        <v>0</v>
      </c>
      <c r="M4771" s="48">
        <v>1.5</v>
      </c>
      <c r="N4771" s="48">
        <v>0</v>
      </c>
      <c r="O4771" s="48">
        <v>0</v>
      </c>
      <c r="P4771" s="48">
        <v>3400</v>
      </c>
      <c r="Q4771" s="48">
        <v>0</v>
      </c>
      <c r="R4771" s="48">
        <v>0</v>
      </c>
      <c r="S4771" s="48">
        <v>1906014</v>
      </c>
      <c r="T4771" s="48">
        <v>1</v>
      </c>
      <c r="U4771" s="48">
        <v>1901014</v>
      </c>
      <c r="V4771" s="48">
        <v>8</v>
      </c>
      <c r="W4771" s="48">
        <v>1902014</v>
      </c>
      <c r="X4771" s="48">
        <v>8</v>
      </c>
      <c r="AB4771" s="48" t="s">
        <v>8619</v>
      </c>
      <c r="AF4771" s="48">
        <v>1101014</v>
      </c>
    </row>
    <row r="4772" spans="1:32" ht="14.25">
      <c r="A4772" s="48">
        <v>4407932</v>
      </c>
      <c r="D4772" s="48" t="s">
        <v>3881</v>
      </c>
      <c r="E4772" s="48" t="s">
        <v>561</v>
      </c>
      <c r="F4772" s="48" t="s">
        <v>8619</v>
      </c>
      <c r="G4772" s="48">
        <v>2</v>
      </c>
      <c r="H4772" s="48">
        <v>120</v>
      </c>
      <c r="I4772" s="48">
        <v>16770</v>
      </c>
      <c r="J4772" s="48">
        <v>7124</v>
      </c>
      <c r="K4772" s="48">
        <v>84843</v>
      </c>
      <c r="L4772" s="48">
        <v>0</v>
      </c>
      <c r="M4772" s="48">
        <v>1.5</v>
      </c>
      <c r="N4772" s="48">
        <v>0</v>
      </c>
      <c r="O4772" s="48">
        <v>0</v>
      </c>
      <c r="P4772" s="48">
        <v>3400</v>
      </c>
      <c r="Q4772" s="48">
        <v>0</v>
      </c>
      <c r="R4772" s="48">
        <v>0</v>
      </c>
      <c r="S4772" s="48">
        <v>2007020</v>
      </c>
      <c r="T4772" s="48">
        <v>1</v>
      </c>
      <c r="U4772" s="48">
        <v>2003020</v>
      </c>
      <c r="V4772" s="48">
        <v>8</v>
      </c>
      <c r="W4772" s="48">
        <v>2004008</v>
      </c>
      <c r="X4772" s="48">
        <v>8</v>
      </c>
      <c r="Y4772" s="48">
        <v>2004010</v>
      </c>
      <c r="Z4772" s="48">
        <v>8</v>
      </c>
      <c r="AC4772" s="48">
        <v>4</v>
      </c>
      <c r="AD4772" s="48">
        <v>4</v>
      </c>
      <c r="AE4772" s="48">
        <v>2</v>
      </c>
      <c r="AF4772" s="48">
        <v>1102020</v>
      </c>
    </row>
    <row r="4773" spans="1:32" ht="14.25">
      <c r="A4773" s="48">
        <v>4408011</v>
      </c>
      <c r="D4773" s="48" t="s">
        <v>3879</v>
      </c>
      <c r="E4773" s="48" t="s">
        <v>3839</v>
      </c>
      <c r="F4773" s="48" t="s">
        <v>8620</v>
      </c>
      <c r="G4773" s="48">
        <v>1</v>
      </c>
      <c r="H4773" s="48">
        <v>120</v>
      </c>
      <c r="I4773" s="48">
        <v>21767</v>
      </c>
      <c r="J4773" s="48">
        <v>9791</v>
      </c>
      <c r="K4773" s="48">
        <v>63545</v>
      </c>
      <c r="L4773" s="48">
        <v>0</v>
      </c>
      <c r="M4773" s="48">
        <v>1.5</v>
      </c>
      <c r="N4773" s="48">
        <v>0</v>
      </c>
      <c r="O4773" s="48">
        <v>0</v>
      </c>
      <c r="P4773" s="48">
        <v>3800</v>
      </c>
      <c r="Q4773" s="48">
        <v>0</v>
      </c>
      <c r="R4773" s="48">
        <v>0</v>
      </c>
      <c r="S4773" s="48">
        <v>1906012</v>
      </c>
      <c r="T4773" s="48">
        <v>1</v>
      </c>
      <c r="U4773" s="48">
        <v>1901012</v>
      </c>
      <c r="V4773" s="48">
        <v>9</v>
      </c>
      <c r="W4773" s="48">
        <v>1902012</v>
      </c>
      <c r="X4773" s="48">
        <v>9</v>
      </c>
      <c r="AB4773" s="48" t="s">
        <v>8621</v>
      </c>
      <c r="AF4773" s="48">
        <v>1101012</v>
      </c>
    </row>
    <row r="4774" spans="1:32" ht="14.25">
      <c r="A4774" s="48">
        <v>4408012</v>
      </c>
      <c r="D4774" s="48" t="s">
        <v>3881</v>
      </c>
      <c r="E4774" s="48" t="s">
        <v>559</v>
      </c>
      <c r="F4774" s="48" t="s">
        <v>8621</v>
      </c>
      <c r="G4774" s="48">
        <v>2</v>
      </c>
      <c r="H4774" s="48">
        <v>120</v>
      </c>
      <c r="I4774" s="48">
        <v>19483</v>
      </c>
      <c r="J4774" s="48">
        <v>8374</v>
      </c>
      <c r="K4774" s="48">
        <v>99655</v>
      </c>
      <c r="L4774" s="48">
        <v>0</v>
      </c>
      <c r="M4774" s="48">
        <v>1.5</v>
      </c>
      <c r="N4774" s="48">
        <v>0</v>
      </c>
      <c r="O4774" s="48">
        <v>0</v>
      </c>
      <c r="P4774" s="48">
        <v>3800</v>
      </c>
      <c r="Q4774" s="48">
        <v>0</v>
      </c>
      <c r="R4774" s="48">
        <v>0</v>
      </c>
      <c r="S4774" s="48">
        <v>2007018</v>
      </c>
      <c r="T4774" s="48">
        <v>1</v>
      </c>
      <c r="U4774" s="48">
        <v>2003018</v>
      </c>
      <c r="V4774" s="48">
        <v>9</v>
      </c>
      <c r="W4774" s="48">
        <v>2004012</v>
      </c>
      <c r="X4774" s="48">
        <v>9</v>
      </c>
      <c r="Y4774" s="48">
        <v>2004010</v>
      </c>
      <c r="Z4774" s="48">
        <v>9</v>
      </c>
      <c r="AC4774" s="48">
        <v>4</v>
      </c>
      <c r="AD4774" s="48">
        <v>4</v>
      </c>
      <c r="AE4774" s="48">
        <v>2</v>
      </c>
      <c r="AF4774" s="48">
        <v>1102018</v>
      </c>
    </row>
    <row r="4775" spans="1:32" ht="14.25">
      <c r="A4775" s="48">
        <v>4408021</v>
      </c>
      <c r="D4775" s="48" t="s">
        <v>3879</v>
      </c>
      <c r="E4775" s="48" t="s">
        <v>3801</v>
      </c>
      <c r="F4775" s="48" t="s">
        <v>8622</v>
      </c>
      <c r="G4775" s="48">
        <v>1</v>
      </c>
      <c r="H4775" s="48">
        <v>120</v>
      </c>
      <c r="I4775" s="48">
        <v>21767</v>
      </c>
      <c r="J4775" s="48">
        <v>9791</v>
      </c>
      <c r="K4775" s="48">
        <v>63545</v>
      </c>
      <c r="L4775" s="48">
        <v>0</v>
      </c>
      <c r="M4775" s="48">
        <v>1.5</v>
      </c>
      <c r="N4775" s="48">
        <v>0</v>
      </c>
      <c r="O4775" s="48">
        <v>0</v>
      </c>
      <c r="P4775" s="48">
        <v>3800</v>
      </c>
      <c r="Q4775" s="48">
        <v>0</v>
      </c>
      <c r="R4775" s="48">
        <v>0</v>
      </c>
      <c r="S4775" s="48">
        <v>1906008</v>
      </c>
      <c r="T4775" s="48">
        <v>1</v>
      </c>
      <c r="U4775" s="48">
        <v>1901008</v>
      </c>
      <c r="V4775" s="48">
        <v>9</v>
      </c>
      <c r="W4775" s="48">
        <v>1902008</v>
      </c>
      <c r="X4775" s="48">
        <v>9</v>
      </c>
      <c r="AB4775" s="48" t="s">
        <v>8623</v>
      </c>
      <c r="AF4775" s="48">
        <v>1101008</v>
      </c>
    </row>
    <row r="4776" spans="1:32" ht="14.25">
      <c r="A4776" s="48">
        <v>4408022</v>
      </c>
      <c r="D4776" s="48" t="s">
        <v>3881</v>
      </c>
      <c r="E4776" s="48" t="s">
        <v>554</v>
      </c>
      <c r="F4776" s="48" t="s">
        <v>8623</v>
      </c>
      <c r="G4776" s="48">
        <v>2</v>
      </c>
      <c r="H4776" s="48">
        <v>120</v>
      </c>
      <c r="I4776" s="48">
        <v>19483</v>
      </c>
      <c r="J4776" s="48">
        <v>8374</v>
      </c>
      <c r="K4776" s="48">
        <v>100588</v>
      </c>
      <c r="L4776" s="48">
        <v>0</v>
      </c>
      <c r="M4776" s="48">
        <v>1.5</v>
      </c>
      <c r="N4776" s="48">
        <v>0</v>
      </c>
      <c r="O4776" s="48">
        <v>0</v>
      </c>
      <c r="P4776" s="48">
        <v>3800</v>
      </c>
      <c r="Q4776" s="48">
        <v>0</v>
      </c>
      <c r="R4776" s="48">
        <v>0</v>
      </c>
      <c r="S4776" s="48">
        <v>2007013</v>
      </c>
      <c r="T4776" s="48">
        <v>1</v>
      </c>
      <c r="U4776" s="48">
        <v>2003013</v>
      </c>
      <c r="V4776" s="48">
        <v>9</v>
      </c>
      <c r="W4776" s="48">
        <v>2004008</v>
      </c>
      <c r="X4776" s="48">
        <v>9</v>
      </c>
      <c r="Y4776" s="48">
        <v>2004010</v>
      </c>
      <c r="Z4776" s="48">
        <v>9</v>
      </c>
      <c r="AC4776" s="48">
        <v>4</v>
      </c>
      <c r="AD4776" s="48">
        <v>4</v>
      </c>
      <c r="AE4776" s="48">
        <v>3</v>
      </c>
      <c r="AF4776" s="48">
        <v>1102013</v>
      </c>
    </row>
    <row r="4777" spans="1:32" ht="14.25">
      <c r="A4777" s="48">
        <v>4408031</v>
      </c>
      <c r="D4777" s="48" t="s">
        <v>3879</v>
      </c>
      <c r="E4777" s="48" t="s">
        <v>3823</v>
      </c>
      <c r="F4777" s="48" t="s">
        <v>8624</v>
      </c>
      <c r="G4777" s="48">
        <v>1</v>
      </c>
      <c r="H4777" s="48">
        <v>120</v>
      </c>
      <c r="I4777" s="48">
        <v>21767</v>
      </c>
      <c r="J4777" s="48">
        <v>9791</v>
      </c>
      <c r="K4777" s="48">
        <v>63545</v>
      </c>
      <c r="L4777" s="48">
        <v>0</v>
      </c>
      <c r="M4777" s="48">
        <v>1.5</v>
      </c>
      <c r="N4777" s="48">
        <v>0</v>
      </c>
      <c r="O4777" s="48">
        <v>0</v>
      </c>
      <c r="P4777" s="48">
        <v>3800</v>
      </c>
      <c r="Q4777" s="48">
        <v>0</v>
      </c>
      <c r="R4777" s="48">
        <v>0</v>
      </c>
      <c r="S4777" s="48">
        <v>1906009</v>
      </c>
      <c r="T4777" s="48">
        <v>1</v>
      </c>
      <c r="U4777" s="48">
        <v>1901009</v>
      </c>
      <c r="V4777" s="48">
        <v>9</v>
      </c>
      <c r="W4777" s="48">
        <v>1902009</v>
      </c>
      <c r="X4777" s="48">
        <v>9</v>
      </c>
      <c r="AB4777" s="48" t="s">
        <v>8625</v>
      </c>
      <c r="AF4777" s="48">
        <v>1101009</v>
      </c>
    </row>
    <row r="4778" spans="1:32" ht="14.25">
      <c r="A4778" s="48">
        <v>4408032</v>
      </c>
      <c r="D4778" s="48" t="s">
        <v>3881</v>
      </c>
      <c r="E4778" s="48" t="s">
        <v>555</v>
      </c>
      <c r="F4778" s="48" t="s">
        <v>8625</v>
      </c>
      <c r="G4778" s="48">
        <v>2</v>
      </c>
      <c r="H4778" s="48">
        <v>120</v>
      </c>
      <c r="I4778" s="48">
        <v>19483</v>
      </c>
      <c r="J4778" s="48">
        <v>8374</v>
      </c>
      <c r="K4778" s="48">
        <v>100588</v>
      </c>
      <c r="L4778" s="48">
        <v>0</v>
      </c>
      <c r="M4778" s="48">
        <v>1.5</v>
      </c>
      <c r="N4778" s="48">
        <v>0</v>
      </c>
      <c r="O4778" s="48">
        <v>0</v>
      </c>
      <c r="P4778" s="48">
        <v>3800</v>
      </c>
      <c r="Q4778" s="48">
        <v>0</v>
      </c>
      <c r="R4778" s="48">
        <v>0</v>
      </c>
      <c r="S4778" s="48">
        <v>2007014</v>
      </c>
      <c r="T4778" s="48">
        <v>1</v>
      </c>
      <c r="U4778" s="48">
        <v>2003014</v>
      </c>
      <c r="V4778" s="48">
        <v>9</v>
      </c>
      <c r="W4778" s="48">
        <v>2004002</v>
      </c>
      <c r="X4778" s="48">
        <v>9</v>
      </c>
      <c r="Y4778" s="48">
        <v>2004006</v>
      </c>
      <c r="Z4778" s="48">
        <v>9</v>
      </c>
      <c r="AC4778" s="48">
        <v>4</v>
      </c>
      <c r="AD4778" s="48">
        <v>4</v>
      </c>
      <c r="AE4778" s="48">
        <v>1</v>
      </c>
      <c r="AF4778" s="48">
        <v>1102014</v>
      </c>
    </row>
    <row r="4779" spans="1:32" ht="14.25">
      <c r="A4779" s="48">
        <v>4408111</v>
      </c>
      <c r="D4779" s="48" t="s">
        <v>3879</v>
      </c>
      <c r="E4779" s="48" t="s">
        <v>3832</v>
      </c>
      <c r="F4779" s="48" t="s">
        <v>8626</v>
      </c>
      <c r="G4779" s="48">
        <v>1</v>
      </c>
      <c r="H4779" s="48">
        <v>121</v>
      </c>
      <c r="I4779" s="48">
        <v>22035</v>
      </c>
      <c r="J4779" s="48">
        <v>9911</v>
      </c>
      <c r="K4779" s="48">
        <v>64389</v>
      </c>
      <c r="L4779" s="48">
        <v>0</v>
      </c>
      <c r="M4779" s="48">
        <v>1.5</v>
      </c>
      <c r="N4779" s="48">
        <v>0</v>
      </c>
      <c r="O4779" s="48">
        <v>0</v>
      </c>
      <c r="P4779" s="48">
        <v>3800</v>
      </c>
      <c r="Q4779" s="48">
        <v>0</v>
      </c>
      <c r="R4779" s="48">
        <v>0</v>
      </c>
      <c r="S4779" s="48">
        <v>1906015</v>
      </c>
      <c r="T4779" s="48">
        <v>1</v>
      </c>
      <c r="U4779" s="48">
        <v>1901015</v>
      </c>
      <c r="V4779" s="48">
        <v>9</v>
      </c>
      <c r="W4779" s="48">
        <v>1902015</v>
      </c>
      <c r="X4779" s="48">
        <v>9</v>
      </c>
      <c r="AB4779" s="48" t="s">
        <v>8627</v>
      </c>
      <c r="AF4779" s="48">
        <v>1101015</v>
      </c>
    </row>
    <row r="4780" spans="1:32" ht="14.25">
      <c r="A4780" s="48">
        <v>4408112</v>
      </c>
      <c r="D4780" s="48" t="s">
        <v>3881</v>
      </c>
      <c r="E4780" s="48" t="s">
        <v>562</v>
      </c>
      <c r="F4780" s="48" t="s">
        <v>8627</v>
      </c>
      <c r="G4780" s="48">
        <v>2</v>
      </c>
      <c r="H4780" s="48">
        <v>121</v>
      </c>
      <c r="I4780" s="48">
        <v>19836</v>
      </c>
      <c r="J4780" s="48">
        <v>8527</v>
      </c>
      <c r="K4780" s="48">
        <v>101468</v>
      </c>
      <c r="L4780" s="48">
        <v>0</v>
      </c>
      <c r="M4780" s="48">
        <v>1.5</v>
      </c>
      <c r="N4780" s="48">
        <v>0</v>
      </c>
      <c r="O4780" s="48">
        <v>0</v>
      </c>
      <c r="P4780" s="48">
        <v>3800</v>
      </c>
      <c r="Q4780" s="48">
        <v>0</v>
      </c>
      <c r="R4780" s="48">
        <v>0</v>
      </c>
      <c r="S4780" s="48">
        <v>2007021</v>
      </c>
      <c r="T4780" s="48">
        <v>1</v>
      </c>
      <c r="U4780" s="48">
        <v>2003021</v>
      </c>
      <c r="V4780" s="48">
        <v>9</v>
      </c>
      <c r="W4780" s="48">
        <v>2004008</v>
      </c>
      <c r="X4780" s="48">
        <v>9</v>
      </c>
      <c r="Y4780" s="48">
        <v>2004011</v>
      </c>
      <c r="Z4780" s="48">
        <v>9</v>
      </c>
      <c r="AC4780" s="48">
        <v>4</v>
      </c>
      <c r="AD4780" s="48">
        <v>4</v>
      </c>
      <c r="AE4780" s="48">
        <v>1</v>
      </c>
      <c r="AF4780" s="48">
        <v>1102021</v>
      </c>
    </row>
    <row r="4781" spans="1:32" ht="14.25">
      <c r="A4781" s="48">
        <v>4408121</v>
      </c>
      <c r="D4781" s="48" t="s">
        <v>3879</v>
      </c>
      <c r="E4781" s="48" t="s">
        <v>3781</v>
      </c>
      <c r="F4781" s="48" t="s">
        <v>8628</v>
      </c>
      <c r="G4781" s="48">
        <v>1</v>
      </c>
      <c r="H4781" s="48">
        <v>121</v>
      </c>
      <c r="I4781" s="48">
        <v>22035</v>
      </c>
      <c r="J4781" s="48">
        <v>9911</v>
      </c>
      <c r="K4781" s="48">
        <v>64389</v>
      </c>
      <c r="L4781" s="48">
        <v>0</v>
      </c>
      <c r="M4781" s="48">
        <v>1.5</v>
      </c>
      <c r="N4781" s="48">
        <v>0</v>
      </c>
      <c r="O4781" s="48">
        <v>0</v>
      </c>
      <c r="P4781" s="48">
        <v>3800</v>
      </c>
      <c r="Q4781" s="48">
        <v>0</v>
      </c>
      <c r="R4781" s="48">
        <v>0</v>
      </c>
      <c r="S4781" s="48">
        <v>1906001</v>
      </c>
      <c r="T4781" s="48">
        <v>1</v>
      </c>
      <c r="U4781" s="48">
        <v>1901001</v>
      </c>
      <c r="V4781" s="48">
        <v>9</v>
      </c>
      <c r="W4781" s="48">
        <v>1902001</v>
      </c>
      <c r="X4781" s="48">
        <v>9</v>
      </c>
      <c r="AB4781" s="48" t="s">
        <v>8629</v>
      </c>
      <c r="AF4781" s="48">
        <v>1101001</v>
      </c>
    </row>
    <row r="4782" spans="1:32" ht="14.25">
      <c r="A4782" s="48">
        <v>4408122</v>
      </c>
      <c r="D4782" s="48" t="s">
        <v>3881</v>
      </c>
      <c r="E4782" s="48" t="s">
        <v>550</v>
      </c>
      <c r="F4782" s="48" t="s">
        <v>8629</v>
      </c>
      <c r="G4782" s="48">
        <v>2</v>
      </c>
      <c r="H4782" s="48">
        <v>121</v>
      </c>
      <c r="I4782" s="48">
        <v>19836</v>
      </c>
      <c r="J4782" s="48">
        <v>8527</v>
      </c>
      <c r="K4782" s="48">
        <v>102401</v>
      </c>
      <c r="L4782" s="48">
        <v>0</v>
      </c>
      <c r="M4782" s="48">
        <v>1.5</v>
      </c>
      <c r="N4782" s="48">
        <v>0</v>
      </c>
      <c r="O4782" s="48">
        <v>0</v>
      </c>
      <c r="P4782" s="48">
        <v>3800</v>
      </c>
      <c r="Q4782" s="48">
        <v>0</v>
      </c>
      <c r="R4782" s="48">
        <v>0</v>
      </c>
      <c r="S4782" s="48">
        <v>2007009</v>
      </c>
      <c r="T4782" s="48">
        <v>1</v>
      </c>
      <c r="U4782" s="48">
        <v>2003009</v>
      </c>
      <c r="V4782" s="48">
        <v>9</v>
      </c>
      <c r="W4782" s="48">
        <v>2004010</v>
      </c>
      <c r="X4782" s="48">
        <v>9</v>
      </c>
      <c r="Y4782" s="48">
        <v>2004014</v>
      </c>
      <c r="Z4782" s="48">
        <v>9</v>
      </c>
      <c r="AC4782" s="48">
        <v>4</v>
      </c>
      <c r="AD4782" s="48">
        <v>4</v>
      </c>
      <c r="AE4782" s="48">
        <v>2</v>
      </c>
      <c r="AF4782" s="48">
        <v>1102009</v>
      </c>
    </row>
    <row r="4783" spans="1:32" ht="14.25">
      <c r="A4783" s="48">
        <v>4408131</v>
      </c>
      <c r="D4783" s="48" t="s">
        <v>3879</v>
      </c>
      <c r="E4783" s="48" t="s">
        <v>3853</v>
      </c>
      <c r="F4783" s="48" t="s">
        <v>8630</v>
      </c>
      <c r="G4783" s="48">
        <v>1</v>
      </c>
      <c r="H4783" s="48">
        <v>121</v>
      </c>
      <c r="I4783" s="48">
        <v>22035</v>
      </c>
      <c r="J4783" s="48">
        <v>9911</v>
      </c>
      <c r="K4783" s="48">
        <v>64389</v>
      </c>
      <c r="L4783" s="48">
        <v>0</v>
      </c>
      <c r="M4783" s="48">
        <v>1.5</v>
      </c>
      <c r="N4783" s="48">
        <v>0</v>
      </c>
      <c r="O4783" s="48">
        <v>0</v>
      </c>
      <c r="P4783" s="48">
        <v>3800</v>
      </c>
      <c r="Q4783" s="48">
        <v>0</v>
      </c>
      <c r="R4783" s="48">
        <v>0</v>
      </c>
      <c r="S4783" s="48">
        <v>1906011</v>
      </c>
      <c r="T4783" s="48">
        <v>1</v>
      </c>
      <c r="U4783" s="48">
        <v>1901011</v>
      </c>
      <c r="V4783" s="48">
        <v>9</v>
      </c>
      <c r="W4783" s="48">
        <v>1902011</v>
      </c>
      <c r="X4783" s="48">
        <v>9</v>
      </c>
      <c r="AB4783" s="48" t="s">
        <v>8631</v>
      </c>
      <c r="AF4783" s="48">
        <v>1101011</v>
      </c>
    </row>
    <row r="4784" spans="1:32" ht="14.25">
      <c r="A4784" s="48">
        <v>4408132</v>
      </c>
      <c r="D4784" s="48" t="s">
        <v>3881</v>
      </c>
      <c r="E4784" s="48" t="s">
        <v>558</v>
      </c>
      <c r="F4784" s="48" t="s">
        <v>8631</v>
      </c>
      <c r="G4784" s="48">
        <v>2</v>
      </c>
      <c r="H4784" s="48">
        <v>121</v>
      </c>
      <c r="I4784" s="48">
        <v>19836</v>
      </c>
      <c r="J4784" s="48">
        <v>8527</v>
      </c>
      <c r="K4784" s="48">
        <v>102401</v>
      </c>
      <c r="L4784" s="48">
        <v>0</v>
      </c>
      <c r="M4784" s="48">
        <v>1.5</v>
      </c>
      <c r="N4784" s="48">
        <v>0</v>
      </c>
      <c r="O4784" s="48">
        <v>0</v>
      </c>
      <c r="P4784" s="48">
        <v>3800</v>
      </c>
      <c r="Q4784" s="48">
        <v>0</v>
      </c>
      <c r="R4784" s="48">
        <v>0</v>
      </c>
      <c r="S4784" s="48">
        <v>2007017</v>
      </c>
      <c r="T4784" s="48">
        <v>1</v>
      </c>
      <c r="U4784" s="48">
        <v>2003017</v>
      </c>
      <c r="V4784" s="48">
        <v>9</v>
      </c>
      <c r="W4784" s="48">
        <v>2004008</v>
      </c>
      <c r="X4784" s="48">
        <v>9</v>
      </c>
      <c r="Y4784" s="48">
        <v>2004010</v>
      </c>
      <c r="Z4784" s="48">
        <v>9</v>
      </c>
      <c r="AC4784" s="48">
        <v>4</v>
      </c>
      <c r="AD4784" s="48">
        <v>4</v>
      </c>
      <c r="AE4784" s="48">
        <v>3</v>
      </c>
      <c r="AF4784" s="48">
        <v>1102017</v>
      </c>
    </row>
    <row r="4785" spans="1:32" ht="14.25">
      <c r="A4785" s="48">
        <v>4408211</v>
      </c>
      <c r="D4785" s="48" t="s">
        <v>3879</v>
      </c>
      <c r="E4785" s="48" t="s">
        <v>3748</v>
      </c>
      <c r="F4785" s="48" t="s">
        <v>8632</v>
      </c>
      <c r="G4785" s="48">
        <v>1</v>
      </c>
      <c r="H4785" s="48">
        <v>122</v>
      </c>
      <c r="I4785" s="48">
        <v>22356</v>
      </c>
      <c r="J4785" s="48">
        <v>10019</v>
      </c>
      <c r="K4785" s="48">
        <v>65508</v>
      </c>
      <c r="L4785" s="48">
        <v>0</v>
      </c>
      <c r="M4785" s="48">
        <v>1.5</v>
      </c>
      <c r="N4785" s="48">
        <v>0</v>
      </c>
      <c r="O4785" s="48">
        <v>0</v>
      </c>
      <c r="P4785" s="48">
        <v>3800</v>
      </c>
      <c r="Q4785" s="48">
        <v>0</v>
      </c>
      <c r="R4785" s="48">
        <v>0</v>
      </c>
      <c r="S4785" s="48">
        <v>1906006</v>
      </c>
      <c r="T4785" s="48">
        <v>1</v>
      </c>
      <c r="U4785" s="48">
        <v>1901006</v>
      </c>
      <c r="V4785" s="48">
        <v>9</v>
      </c>
      <c r="W4785" s="48">
        <v>1902006</v>
      </c>
      <c r="X4785" s="48">
        <v>9</v>
      </c>
      <c r="AB4785" s="48" t="s">
        <v>8633</v>
      </c>
      <c r="AF4785" s="48">
        <v>1101006</v>
      </c>
    </row>
    <row r="4786" spans="1:32" ht="14.25">
      <c r="A4786" s="48">
        <v>4408212</v>
      </c>
      <c r="D4786" s="48" t="s">
        <v>3881</v>
      </c>
      <c r="E4786" s="48" t="s">
        <v>548</v>
      </c>
      <c r="F4786" s="48" t="s">
        <v>8633</v>
      </c>
      <c r="G4786" s="48">
        <v>2</v>
      </c>
      <c r="H4786" s="48">
        <v>122</v>
      </c>
      <c r="I4786" s="48">
        <v>20242</v>
      </c>
      <c r="J4786" s="48">
        <v>8669</v>
      </c>
      <c r="K4786" s="48">
        <v>103556</v>
      </c>
      <c r="L4786" s="48">
        <v>0</v>
      </c>
      <c r="M4786" s="48">
        <v>1.5</v>
      </c>
      <c r="N4786" s="48">
        <v>0</v>
      </c>
      <c r="O4786" s="48">
        <v>0</v>
      </c>
      <c r="P4786" s="48">
        <v>3800</v>
      </c>
      <c r="Q4786" s="48">
        <v>0</v>
      </c>
      <c r="R4786" s="48">
        <v>0</v>
      </c>
      <c r="S4786" s="48">
        <v>2007007</v>
      </c>
      <c r="T4786" s="48">
        <v>1</v>
      </c>
      <c r="U4786" s="48">
        <v>2003007</v>
      </c>
      <c r="V4786" s="48">
        <v>9</v>
      </c>
      <c r="W4786" s="48">
        <v>2004002</v>
      </c>
      <c r="X4786" s="48">
        <v>9</v>
      </c>
      <c r="Y4786" s="48">
        <v>2004006</v>
      </c>
      <c r="Z4786" s="48">
        <v>9</v>
      </c>
      <c r="AC4786" s="48">
        <v>4</v>
      </c>
      <c r="AD4786" s="48">
        <v>4</v>
      </c>
      <c r="AE4786" s="48">
        <v>1</v>
      </c>
      <c r="AF4786" s="48">
        <v>1102007</v>
      </c>
    </row>
    <row r="4787" spans="1:32" ht="14.25">
      <c r="A4787" s="48">
        <v>4408221</v>
      </c>
      <c r="D4787" s="48" t="s">
        <v>3879</v>
      </c>
      <c r="E4787" s="48" t="s">
        <v>3859</v>
      </c>
      <c r="F4787" s="48" t="s">
        <v>8634</v>
      </c>
      <c r="G4787" s="48">
        <v>1</v>
      </c>
      <c r="H4787" s="48">
        <v>122</v>
      </c>
      <c r="I4787" s="48">
        <v>22356</v>
      </c>
      <c r="J4787" s="48">
        <v>10019</v>
      </c>
      <c r="K4787" s="48">
        <v>65508</v>
      </c>
      <c r="L4787" s="48">
        <v>0</v>
      </c>
      <c r="M4787" s="48">
        <v>1.5</v>
      </c>
      <c r="N4787" s="48">
        <v>0</v>
      </c>
      <c r="O4787" s="48">
        <v>0</v>
      </c>
      <c r="P4787" s="48">
        <v>3800</v>
      </c>
      <c r="Q4787" s="48">
        <v>0</v>
      </c>
      <c r="R4787" s="48">
        <v>0</v>
      </c>
      <c r="S4787" s="48">
        <v>1906003</v>
      </c>
      <c r="T4787" s="48">
        <v>1</v>
      </c>
      <c r="U4787" s="48">
        <v>1901003</v>
      </c>
      <c r="V4787" s="48">
        <v>9</v>
      </c>
      <c r="W4787" s="48">
        <v>1902003</v>
      </c>
      <c r="X4787" s="48">
        <v>9</v>
      </c>
      <c r="AB4787" s="48" t="s">
        <v>8635</v>
      </c>
      <c r="AF4787" s="48">
        <v>1101003</v>
      </c>
    </row>
    <row r="4788" spans="1:32" ht="14.25">
      <c r="A4788" s="48">
        <v>4408222</v>
      </c>
      <c r="D4788" s="48" t="s">
        <v>3881</v>
      </c>
      <c r="E4788" s="48" t="s">
        <v>546</v>
      </c>
      <c r="F4788" s="48" t="s">
        <v>8635</v>
      </c>
      <c r="G4788" s="48">
        <v>2</v>
      </c>
      <c r="H4788" s="48">
        <v>122</v>
      </c>
      <c r="I4788" s="48">
        <v>20177</v>
      </c>
      <c r="J4788" s="48">
        <v>8669</v>
      </c>
      <c r="K4788" s="48">
        <v>104294</v>
      </c>
      <c r="L4788" s="48">
        <v>0</v>
      </c>
      <c r="M4788" s="48">
        <v>1.5</v>
      </c>
      <c r="N4788" s="48">
        <v>0</v>
      </c>
      <c r="O4788" s="48">
        <v>0</v>
      </c>
      <c r="P4788" s="48">
        <v>3800</v>
      </c>
      <c r="Q4788" s="48">
        <v>0</v>
      </c>
      <c r="R4788" s="48">
        <v>0</v>
      </c>
      <c r="S4788" s="48">
        <v>2007005</v>
      </c>
      <c r="T4788" s="48">
        <v>1</v>
      </c>
      <c r="U4788" s="48">
        <v>2003005</v>
      </c>
      <c r="V4788" s="48">
        <v>9</v>
      </c>
      <c r="W4788" s="48">
        <v>2004012</v>
      </c>
      <c r="X4788" s="48">
        <v>9</v>
      </c>
      <c r="Y4788" s="48">
        <v>2004014</v>
      </c>
      <c r="Z4788" s="48">
        <v>9</v>
      </c>
      <c r="AC4788" s="48">
        <v>4</v>
      </c>
      <c r="AD4788" s="48">
        <v>4</v>
      </c>
      <c r="AE4788" s="48">
        <v>3</v>
      </c>
      <c r="AF4788" s="48">
        <v>1102005</v>
      </c>
    </row>
    <row r="4789" spans="1:32" ht="14.25">
      <c r="A4789" s="48">
        <v>4408231</v>
      </c>
      <c r="D4789" s="48" t="s">
        <v>3879</v>
      </c>
      <c r="E4789" s="48" t="s">
        <v>3839</v>
      </c>
      <c r="F4789" s="48" t="s">
        <v>8636</v>
      </c>
      <c r="G4789" s="48">
        <v>1</v>
      </c>
      <c r="H4789" s="48">
        <v>122</v>
      </c>
      <c r="I4789" s="48">
        <v>22356</v>
      </c>
      <c r="J4789" s="48">
        <v>10019</v>
      </c>
      <c r="K4789" s="48">
        <v>65508</v>
      </c>
      <c r="L4789" s="48">
        <v>0</v>
      </c>
      <c r="M4789" s="48">
        <v>1.5</v>
      </c>
      <c r="N4789" s="48">
        <v>0</v>
      </c>
      <c r="O4789" s="48">
        <v>0</v>
      </c>
      <c r="P4789" s="48">
        <v>3800</v>
      </c>
      <c r="Q4789" s="48">
        <v>0</v>
      </c>
      <c r="R4789" s="48">
        <v>0</v>
      </c>
      <c r="S4789" s="48">
        <v>1906012</v>
      </c>
      <c r="T4789" s="48">
        <v>1</v>
      </c>
      <c r="U4789" s="48">
        <v>1901012</v>
      </c>
      <c r="V4789" s="48">
        <v>9</v>
      </c>
      <c r="W4789" s="48">
        <v>1902012</v>
      </c>
      <c r="X4789" s="48">
        <v>9</v>
      </c>
      <c r="AB4789" s="48" t="s">
        <v>8637</v>
      </c>
      <c r="AF4789" s="48">
        <v>1101012</v>
      </c>
    </row>
    <row r="4790" spans="1:32" ht="14.25">
      <c r="A4790" s="48">
        <v>4408232</v>
      </c>
      <c r="D4790" s="48" t="s">
        <v>3881</v>
      </c>
      <c r="E4790" s="48" t="s">
        <v>559</v>
      </c>
      <c r="F4790" s="48" t="s">
        <v>8637</v>
      </c>
      <c r="G4790" s="48">
        <v>2</v>
      </c>
      <c r="H4790" s="48">
        <v>122</v>
      </c>
      <c r="I4790" s="48">
        <v>20177</v>
      </c>
      <c r="J4790" s="48">
        <v>8669</v>
      </c>
      <c r="K4790" s="48">
        <v>104294</v>
      </c>
      <c r="L4790" s="48">
        <v>0</v>
      </c>
      <c r="M4790" s="48">
        <v>1.5</v>
      </c>
      <c r="N4790" s="48">
        <v>0</v>
      </c>
      <c r="O4790" s="48">
        <v>0</v>
      </c>
      <c r="P4790" s="48">
        <v>3800</v>
      </c>
      <c r="Q4790" s="48">
        <v>0</v>
      </c>
      <c r="R4790" s="48">
        <v>0</v>
      </c>
      <c r="S4790" s="48">
        <v>2007018</v>
      </c>
      <c r="T4790" s="48">
        <v>1</v>
      </c>
      <c r="U4790" s="48">
        <v>2003018</v>
      </c>
      <c r="V4790" s="48">
        <v>9</v>
      </c>
      <c r="W4790" s="48">
        <v>2004012</v>
      </c>
      <c r="X4790" s="48">
        <v>9</v>
      </c>
      <c r="Y4790" s="48">
        <v>2004010</v>
      </c>
      <c r="Z4790" s="48">
        <v>9</v>
      </c>
      <c r="AC4790" s="48">
        <v>4</v>
      </c>
      <c r="AD4790" s="48">
        <v>4</v>
      </c>
      <c r="AE4790" s="48">
        <v>2</v>
      </c>
      <c r="AF4790" s="48">
        <v>1102018</v>
      </c>
    </row>
    <row r="4791" spans="1:32" ht="14.25">
      <c r="A4791" s="48">
        <v>4408311</v>
      </c>
      <c r="D4791" s="48" t="s">
        <v>3879</v>
      </c>
      <c r="E4791" s="48" t="s">
        <v>3823</v>
      </c>
      <c r="F4791" s="48" t="s">
        <v>8638</v>
      </c>
      <c r="G4791" s="48">
        <v>1</v>
      </c>
      <c r="H4791" s="48">
        <v>123</v>
      </c>
      <c r="I4791" s="48">
        <v>22656</v>
      </c>
      <c r="J4791" s="48">
        <v>10132</v>
      </c>
      <c r="K4791" s="48">
        <v>66979</v>
      </c>
      <c r="L4791" s="48">
        <v>0</v>
      </c>
      <c r="M4791" s="48">
        <v>1.5</v>
      </c>
      <c r="N4791" s="48">
        <v>0</v>
      </c>
      <c r="O4791" s="48">
        <v>0</v>
      </c>
      <c r="P4791" s="48">
        <v>3800</v>
      </c>
      <c r="Q4791" s="48">
        <v>0</v>
      </c>
      <c r="R4791" s="48">
        <v>0</v>
      </c>
      <c r="S4791" s="48">
        <v>1906009</v>
      </c>
      <c r="T4791" s="48">
        <v>1</v>
      </c>
      <c r="U4791" s="48">
        <v>1901009</v>
      </c>
      <c r="V4791" s="48">
        <v>9</v>
      </c>
      <c r="W4791" s="48">
        <v>1902009</v>
      </c>
      <c r="X4791" s="48">
        <v>9</v>
      </c>
      <c r="AB4791" s="48" t="s">
        <v>8639</v>
      </c>
      <c r="AF4791" s="48">
        <v>1101009</v>
      </c>
    </row>
    <row r="4792" spans="1:32" ht="14.25">
      <c r="A4792" s="48">
        <v>4408312</v>
      </c>
      <c r="D4792" s="48" t="s">
        <v>3881</v>
      </c>
      <c r="E4792" s="48" t="s">
        <v>555</v>
      </c>
      <c r="F4792" s="48" t="s">
        <v>8639</v>
      </c>
      <c r="G4792" s="48">
        <v>2</v>
      </c>
      <c r="H4792" s="48">
        <v>123</v>
      </c>
      <c r="I4792" s="48">
        <v>20496</v>
      </c>
      <c r="J4792" s="48">
        <v>8816</v>
      </c>
      <c r="K4792" s="48">
        <v>105607</v>
      </c>
      <c r="L4792" s="48">
        <v>0</v>
      </c>
      <c r="M4792" s="48">
        <v>1.5</v>
      </c>
      <c r="N4792" s="48">
        <v>0</v>
      </c>
      <c r="O4792" s="48">
        <v>0</v>
      </c>
      <c r="P4792" s="48">
        <v>3800</v>
      </c>
      <c r="Q4792" s="48">
        <v>0</v>
      </c>
      <c r="R4792" s="48">
        <v>0</v>
      </c>
      <c r="S4792" s="48">
        <v>2007014</v>
      </c>
      <c r="T4792" s="48">
        <v>1</v>
      </c>
      <c r="U4792" s="48">
        <v>2003014</v>
      </c>
      <c r="V4792" s="48">
        <v>9</v>
      </c>
      <c r="W4792" s="48">
        <v>2004002</v>
      </c>
      <c r="X4792" s="48">
        <v>9</v>
      </c>
      <c r="Y4792" s="48">
        <v>2004006</v>
      </c>
      <c r="Z4792" s="48">
        <v>9</v>
      </c>
      <c r="AC4792" s="48">
        <v>4</v>
      </c>
      <c r="AD4792" s="48">
        <v>4</v>
      </c>
      <c r="AE4792" s="48">
        <v>1</v>
      </c>
      <c r="AF4792" s="48">
        <v>1102014</v>
      </c>
    </row>
    <row r="4793" spans="1:32" ht="14.25">
      <c r="A4793" s="48">
        <v>4408321</v>
      </c>
      <c r="D4793" s="48" t="s">
        <v>3879</v>
      </c>
      <c r="E4793" s="48" t="s">
        <v>3801</v>
      </c>
      <c r="F4793" s="48" t="s">
        <v>8640</v>
      </c>
      <c r="G4793" s="48">
        <v>1</v>
      </c>
      <c r="H4793" s="48">
        <v>123</v>
      </c>
      <c r="I4793" s="48">
        <v>22656</v>
      </c>
      <c r="J4793" s="48">
        <v>10132</v>
      </c>
      <c r="K4793" s="48">
        <v>66979</v>
      </c>
      <c r="L4793" s="48">
        <v>0</v>
      </c>
      <c r="M4793" s="48">
        <v>1.5</v>
      </c>
      <c r="N4793" s="48">
        <v>0</v>
      </c>
      <c r="O4793" s="48">
        <v>0</v>
      </c>
      <c r="P4793" s="48">
        <v>3800</v>
      </c>
      <c r="Q4793" s="48">
        <v>0</v>
      </c>
      <c r="R4793" s="48">
        <v>0</v>
      </c>
      <c r="S4793" s="48">
        <v>1906008</v>
      </c>
      <c r="T4793" s="48">
        <v>1</v>
      </c>
      <c r="U4793" s="48">
        <v>1901008</v>
      </c>
      <c r="V4793" s="48">
        <v>9</v>
      </c>
      <c r="W4793" s="48">
        <v>1902008</v>
      </c>
      <c r="X4793" s="48">
        <v>9</v>
      </c>
      <c r="AB4793" s="48" t="s">
        <v>8641</v>
      </c>
      <c r="AF4793" s="48">
        <v>1101008</v>
      </c>
    </row>
    <row r="4794" spans="1:32" ht="14.25">
      <c r="A4794" s="48">
        <v>4408322</v>
      </c>
      <c r="D4794" s="48" t="s">
        <v>3881</v>
      </c>
      <c r="E4794" s="48" t="s">
        <v>554</v>
      </c>
      <c r="F4794" s="48" t="s">
        <v>8641</v>
      </c>
      <c r="G4794" s="48">
        <v>2</v>
      </c>
      <c r="H4794" s="48">
        <v>123</v>
      </c>
      <c r="I4794" s="48">
        <v>20496</v>
      </c>
      <c r="J4794" s="48">
        <v>8816</v>
      </c>
      <c r="K4794" s="48">
        <v>106540</v>
      </c>
      <c r="L4794" s="48">
        <v>0</v>
      </c>
      <c r="M4794" s="48">
        <v>1.5</v>
      </c>
      <c r="N4794" s="48">
        <v>0</v>
      </c>
      <c r="O4794" s="48">
        <v>0</v>
      </c>
      <c r="P4794" s="48">
        <v>3800</v>
      </c>
      <c r="Q4794" s="48">
        <v>0</v>
      </c>
      <c r="R4794" s="48">
        <v>0</v>
      </c>
      <c r="S4794" s="48">
        <v>2007013</v>
      </c>
      <c r="T4794" s="48">
        <v>1</v>
      </c>
      <c r="U4794" s="48">
        <v>2003013</v>
      </c>
      <c r="V4794" s="48">
        <v>9</v>
      </c>
      <c r="W4794" s="48">
        <v>2004008</v>
      </c>
      <c r="X4794" s="48">
        <v>9</v>
      </c>
      <c r="Y4794" s="48">
        <v>2004010</v>
      </c>
      <c r="Z4794" s="48">
        <v>9</v>
      </c>
      <c r="AC4794" s="48">
        <v>4</v>
      </c>
      <c r="AD4794" s="48">
        <v>4</v>
      </c>
      <c r="AE4794" s="48">
        <v>3</v>
      </c>
      <c r="AF4794" s="48">
        <v>1102013</v>
      </c>
    </row>
    <row r="4795" spans="1:32" ht="14.25">
      <c r="A4795" s="48">
        <v>4408331</v>
      </c>
      <c r="D4795" s="48" t="s">
        <v>3879</v>
      </c>
      <c r="E4795" s="48" t="s">
        <v>3839</v>
      </c>
      <c r="F4795" s="48" t="s">
        <v>8642</v>
      </c>
      <c r="G4795" s="48">
        <v>1</v>
      </c>
      <c r="H4795" s="48">
        <v>123</v>
      </c>
      <c r="I4795" s="48">
        <v>22656</v>
      </c>
      <c r="J4795" s="48">
        <v>10132</v>
      </c>
      <c r="K4795" s="48">
        <v>66979</v>
      </c>
      <c r="L4795" s="48">
        <v>0</v>
      </c>
      <c r="M4795" s="48">
        <v>1.5</v>
      </c>
      <c r="N4795" s="48">
        <v>0</v>
      </c>
      <c r="O4795" s="48">
        <v>0</v>
      </c>
      <c r="P4795" s="48">
        <v>3800</v>
      </c>
      <c r="Q4795" s="48">
        <v>0</v>
      </c>
      <c r="R4795" s="48">
        <v>0</v>
      </c>
      <c r="S4795" s="48">
        <v>1906012</v>
      </c>
      <c r="T4795" s="48">
        <v>1</v>
      </c>
      <c r="U4795" s="48">
        <v>1901012</v>
      </c>
      <c r="V4795" s="48">
        <v>9</v>
      </c>
      <c r="W4795" s="48">
        <v>1902012</v>
      </c>
      <c r="X4795" s="48">
        <v>9</v>
      </c>
      <c r="AB4795" s="48" t="s">
        <v>8643</v>
      </c>
      <c r="AF4795" s="48">
        <v>1101012</v>
      </c>
    </row>
    <row r="4796" spans="1:32" ht="14.25">
      <c r="A4796" s="48">
        <v>4408332</v>
      </c>
      <c r="D4796" s="48" t="s">
        <v>3881</v>
      </c>
      <c r="E4796" s="48" t="s">
        <v>559</v>
      </c>
      <c r="F4796" s="48" t="s">
        <v>8643</v>
      </c>
      <c r="G4796" s="48">
        <v>2</v>
      </c>
      <c r="H4796" s="48">
        <v>123</v>
      </c>
      <c r="I4796" s="48">
        <v>20496</v>
      </c>
      <c r="J4796" s="48">
        <v>8816</v>
      </c>
      <c r="K4796" s="48">
        <v>106540</v>
      </c>
      <c r="L4796" s="48">
        <v>0</v>
      </c>
      <c r="M4796" s="48">
        <v>1.5</v>
      </c>
      <c r="N4796" s="48">
        <v>0</v>
      </c>
      <c r="O4796" s="48">
        <v>0</v>
      </c>
      <c r="P4796" s="48">
        <v>3800</v>
      </c>
      <c r="Q4796" s="48">
        <v>0</v>
      </c>
      <c r="R4796" s="48">
        <v>0</v>
      </c>
      <c r="S4796" s="48">
        <v>2007018</v>
      </c>
      <c r="T4796" s="48">
        <v>1</v>
      </c>
      <c r="U4796" s="48">
        <v>2003018</v>
      </c>
      <c r="V4796" s="48">
        <v>9</v>
      </c>
      <c r="W4796" s="48">
        <v>2004012</v>
      </c>
      <c r="X4796" s="48">
        <v>9</v>
      </c>
      <c r="Y4796" s="48">
        <v>2004010</v>
      </c>
      <c r="Z4796" s="48">
        <v>9</v>
      </c>
      <c r="AC4796" s="48">
        <v>4</v>
      </c>
      <c r="AD4796" s="48">
        <v>4</v>
      </c>
      <c r="AE4796" s="48">
        <v>2</v>
      </c>
      <c r="AF4796" s="48">
        <v>1102018</v>
      </c>
    </row>
    <row r="4797" spans="1:32" ht="14.25">
      <c r="A4797" s="48">
        <v>4408411</v>
      </c>
      <c r="D4797" s="48" t="s">
        <v>3879</v>
      </c>
      <c r="E4797" s="48" t="s">
        <v>3838</v>
      </c>
      <c r="F4797" s="48" t="s">
        <v>8644</v>
      </c>
      <c r="G4797" s="48">
        <v>1</v>
      </c>
      <c r="H4797" s="48">
        <v>125</v>
      </c>
      <c r="I4797" s="48">
        <v>23054</v>
      </c>
      <c r="J4797" s="48">
        <v>10320</v>
      </c>
      <c r="K4797" s="48">
        <v>69181</v>
      </c>
      <c r="L4797" s="48">
        <v>0</v>
      </c>
      <c r="M4797" s="48">
        <v>1.5</v>
      </c>
      <c r="N4797" s="48">
        <v>0</v>
      </c>
      <c r="O4797" s="48">
        <v>0</v>
      </c>
      <c r="P4797" s="48">
        <v>3800</v>
      </c>
      <c r="Q4797" s="48">
        <v>0</v>
      </c>
      <c r="R4797" s="48">
        <v>0</v>
      </c>
      <c r="S4797" s="48">
        <v>1906013</v>
      </c>
      <c r="T4797" s="48">
        <v>1</v>
      </c>
      <c r="U4797" s="48">
        <v>1901013</v>
      </c>
      <c r="V4797" s="48">
        <v>9</v>
      </c>
      <c r="W4797" s="48">
        <v>1902013</v>
      </c>
      <c r="X4797" s="48">
        <v>9</v>
      </c>
      <c r="AB4797" s="48" t="s">
        <v>8645</v>
      </c>
      <c r="AF4797" s="48">
        <v>1101013</v>
      </c>
    </row>
    <row r="4798" spans="1:32" ht="14.25">
      <c r="A4798" s="48">
        <v>4408412</v>
      </c>
      <c r="D4798" s="48" t="s">
        <v>3881</v>
      </c>
      <c r="E4798" s="48" t="s">
        <v>560</v>
      </c>
      <c r="F4798" s="48" t="s">
        <v>8645</v>
      </c>
      <c r="G4798" s="48">
        <v>2</v>
      </c>
      <c r="H4798" s="48">
        <v>125</v>
      </c>
      <c r="I4798" s="48">
        <v>21064</v>
      </c>
      <c r="J4798" s="48">
        <v>9071</v>
      </c>
      <c r="K4798" s="48">
        <v>109748</v>
      </c>
      <c r="L4798" s="48">
        <v>0</v>
      </c>
      <c r="M4798" s="48">
        <v>1.5</v>
      </c>
      <c r="N4798" s="48">
        <v>0</v>
      </c>
      <c r="O4798" s="48">
        <v>0</v>
      </c>
      <c r="P4798" s="48">
        <v>3800</v>
      </c>
      <c r="Q4798" s="48">
        <v>0</v>
      </c>
      <c r="R4798" s="48">
        <v>0</v>
      </c>
      <c r="S4798" s="48">
        <v>2007019</v>
      </c>
      <c r="T4798" s="48">
        <v>1</v>
      </c>
      <c r="U4798" s="48">
        <v>2003019</v>
      </c>
      <c r="V4798" s="48">
        <v>9</v>
      </c>
      <c r="W4798" s="48">
        <v>2004014</v>
      </c>
      <c r="X4798" s="48">
        <v>9</v>
      </c>
      <c r="Y4798" s="48">
        <v>2004016</v>
      </c>
      <c r="Z4798" s="48">
        <v>9</v>
      </c>
      <c r="AC4798" s="48">
        <v>4</v>
      </c>
      <c r="AD4798" s="48">
        <v>4</v>
      </c>
      <c r="AE4798" s="48">
        <v>1</v>
      </c>
      <c r="AF4798" s="48">
        <v>1102019</v>
      </c>
    </row>
    <row r="4799" spans="1:32" ht="14.25">
      <c r="A4799" s="48">
        <v>4408421</v>
      </c>
      <c r="D4799" s="48" t="s">
        <v>3879</v>
      </c>
      <c r="E4799" s="48" t="s">
        <v>3851</v>
      </c>
      <c r="F4799" s="48" t="s">
        <v>8646</v>
      </c>
      <c r="G4799" s="48">
        <v>1</v>
      </c>
      <c r="H4799" s="48">
        <v>125</v>
      </c>
      <c r="I4799" s="48">
        <v>23219</v>
      </c>
      <c r="J4799" s="48">
        <v>10406</v>
      </c>
      <c r="K4799" s="48">
        <v>70021</v>
      </c>
      <c r="L4799" s="48">
        <v>0</v>
      </c>
      <c r="M4799" s="48">
        <v>1.5</v>
      </c>
      <c r="N4799" s="48">
        <v>0</v>
      </c>
      <c r="O4799" s="48">
        <v>0</v>
      </c>
      <c r="P4799" s="48">
        <v>4250</v>
      </c>
      <c r="Q4799" s="48">
        <v>0</v>
      </c>
      <c r="R4799" s="48">
        <v>0</v>
      </c>
      <c r="S4799" s="48">
        <v>1906007</v>
      </c>
      <c r="T4799" s="48">
        <v>1</v>
      </c>
      <c r="U4799" s="48">
        <v>1901007</v>
      </c>
      <c r="V4799" s="48">
        <v>9</v>
      </c>
      <c r="W4799" s="48">
        <v>1902007</v>
      </c>
      <c r="X4799" s="48">
        <v>9</v>
      </c>
      <c r="AB4799" s="48" t="s">
        <v>8647</v>
      </c>
      <c r="AF4799" s="48">
        <v>1101007</v>
      </c>
    </row>
    <row r="4800" spans="1:32" ht="14.25">
      <c r="A4800" s="48">
        <v>4408422</v>
      </c>
      <c r="D4800" s="48" t="s">
        <v>3881</v>
      </c>
      <c r="E4800" s="48" t="s">
        <v>544</v>
      </c>
      <c r="F4800" s="48" t="s">
        <v>8647</v>
      </c>
      <c r="G4800" s="48">
        <v>2</v>
      </c>
      <c r="H4800" s="48">
        <v>125</v>
      </c>
      <c r="I4800" s="48">
        <v>21329</v>
      </c>
      <c r="J4800" s="48">
        <v>9201</v>
      </c>
      <c r="K4800" s="48">
        <v>112656</v>
      </c>
      <c r="L4800" s="48">
        <v>0</v>
      </c>
      <c r="M4800" s="48">
        <v>1.5</v>
      </c>
      <c r="N4800" s="48">
        <v>0</v>
      </c>
      <c r="O4800" s="48">
        <v>0</v>
      </c>
      <c r="P4800" s="48">
        <v>4250</v>
      </c>
      <c r="Q4800" s="48">
        <v>0</v>
      </c>
      <c r="R4800" s="48">
        <v>0</v>
      </c>
      <c r="S4800" s="48">
        <v>2007003</v>
      </c>
      <c r="T4800" s="48">
        <v>1</v>
      </c>
      <c r="U4800" s="48">
        <v>2003003</v>
      </c>
      <c r="V4800" s="48">
        <v>9</v>
      </c>
      <c r="W4800" s="48">
        <v>2004008</v>
      </c>
      <c r="X4800" s="48">
        <v>9</v>
      </c>
      <c r="Y4800" s="48">
        <v>2004010</v>
      </c>
      <c r="Z4800" s="48">
        <v>9</v>
      </c>
      <c r="AC4800" s="48">
        <v>4</v>
      </c>
      <c r="AD4800" s="48">
        <v>4</v>
      </c>
      <c r="AE4800" s="48">
        <v>2</v>
      </c>
      <c r="AF4800" s="48">
        <v>1102003</v>
      </c>
    </row>
    <row r="4801" spans="1:32" ht="14.25">
      <c r="A4801" s="48">
        <v>4408431</v>
      </c>
      <c r="D4801" s="48" t="s">
        <v>3879</v>
      </c>
      <c r="E4801" s="48" t="s">
        <v>3853</v>
      </c>
      <c r="F4801" s="48" t="s">
        <v>8648</v>
      </c>
      <c r="G4801" s="48">
        <v>1</v>
      </c>
      <c r="H4801" s="48">
        <v>125</v>
      </c>
      <c r="I4801" s="48">
        <v>23054</v>
      </c>
      <c r="J4801" s="48">
        <v>10320</v>
      </c>
      <c r="K4801" s="48">
        <v>69181</v>
      </c>
      <c r="L4801" s="48">
        <v>0</v>
      </c>
      <c r="M4801" s="48">
        <v>1.5</v>
      </c>
      <c r="N4801" s="48">
        <v>0</v>
      </c>
      <c r="O4801" s="48">
        <v>0</v>
      </c>
      <c r="P4801" s="48">
        <v>3800</v>
      </c>
      <c r="Q4801" s="48">
        <v>0</v>
      </c>
      <c r="R4801" s="48">
        <v>0</v>
      </c>
      <c r="S4801" s="48">
        <v>1906011</v>
      </c>
      <c r="T4801" s="48">
        <v>1</v>
      </c>
      <c r="U4801" s="48">
        <v>1901011</v>
      </c>
      <c r="V4801" s="48">
        <v>9</v>
      </c>
      <c r="W4801" s="48">
        <v>1902011</v>
      </c>
      <c r="X4801" s="48">
        <v>9</v>
      </c>
      <c r="AB4801" s="48" t="s">
        <v>8649</v>
      </c>
      <c r="AF4801" s="48">
        <v>1101011</v>
      </c>
    </row>
    <row r="4802" spans="1:32" ht="14.25">
      <c r="A4802" s="48">
        <v>4408432</v>
      </c>
      <c r="D4802" s="48" t="s">
        <v>3881</v>
      </c>
      <c r="E4802" s="48" t="s">
        <v>558</v>
      </c>
      <c r="F4802" s="48" t="s">
        <v>8649</v>
      </c>
      <c r="G4802" s="48">
        <v>2</v>
      </c>
      <c r="H4802" s="48">
        <v>125</v>
      </c>
      <c r="I4802" s="48">
        <v>21064</v>
      </c>
      <c r="J4802" s="48">
        <v>9071</v>
      </c>
      <c r="K4802" s="48">
        <v>110681</v>
      </c>
      <c r="L4802" s="48">
        <v>0</v>
      </c>
      <c r="M4802" s="48">
        <v>1.5</v>
      </c>
      <c r="N4802" s="48">
        <v>0</v>
      </c>
      <c r="O4802" s="48">
        <v>0</v>
      </c>
      <c r="P4802" s="48">
        <v>3800</v>
      </c>
      <c r="Q4802" s="48">
        <v>0</v>
      </c>
      <c r="R4802" s="48">
        <v>0</v>
      </c>
      <c r="S4802" s="48">
        <v>2007017</v>
      </c>
      <c r="T4802" s="48">
        <v>1</v>
      </c>
      <c r="U4802" s="48">
        <v>2003017</v>
      </c>
      <c r="V4802" s="48">
        <v>9</v>
      </c>
      <c r="W4802" s="48">
        <v>2004008</v>
      </c>
      <c r="X4802" s="48">
        <v>9</v>
      </c>
      <c r="Y4802" s="48">
        <v>2004010</v>
      </c>
      <c r="Z4802" s="48">
        <v>9</v>
      </c>
      <c r="AC4802" s="48">
        <v>4</v>
      </c>
      <c r="AD4802" s="48">
        <v>4</v>
      </c>
      <c r="AE4802" s="48">
        <v>3</v>
      </c>
      <c r="AF4802" s="48">
        <v>1102017</v>
      </c>
    </row>
    <row r="4803" spans="1:32" ht="14.25">
      <c r="A4803" s="48">
        <v>4408511</v>
      </c>
      <c r="D4803" s="48" t="s">
        <v>3879</v>
      </c>
      <c r="E4803" s="48" t="s">
        <v>3748</v>
      </c>
      <c r="F4803" s="48" t="s">
        <v>8650</v>
      </c>
      <c r="G4803" s="48">
        <v>1</v>
      </c>
      <c r="H4803" s="48">
        <v>125</v>
      </c>
      <c r="I4803" s="48">
        <v>23453</v>
      </c>
      <c r="J4803" s="48">
        <v>10406</v>
      </c>
      <c r="K4803" s="48">
        <v>70843</v>
      </c>
      <c r="L4803" s="48">
        <v>0</v>
      </c>
      <c r="M4803" s="48">
        <v>1.5</v>
      </c>
      <c r="N4803" s="48">
        <v>0</v>
      </c>
      <c r="O4803" s="48">
        <v>0</v>
      </c>
      <c r="P4803" s="48">
        <v>4250</v>
      </c>
      <c r="Q4803" s="48">
        <v>0</v>
      </c>
      <c r="R4803" s="48">
        <v>0</v>
      </c>
      <c r="S4803" s="48">
        <v>1906006</v>
      </c>
      <c r="T4803" s="48">
        <v>1</v>
      </c>
      <c r="U4803" s="48">
        <v>1901006</v>
      </c>
      <c r="V4803" s="48">
        <v>9</v>
      </c>
      <c r="W4803" s="48">
        <v>1902006</v>
      </c>
      <c r="X4803" s="48">
        <v>9</v>
      </c>
      <c r="AB4803" s="48" t="s">
        <v>8651</v>
      </c>
      <c r="AF4803" s="48">
        <v>1101006</v>
      </c>
    </row>
    <row r="4804" spans="1:32" ht="14.25">
      <c r="A4804" s="48">
        <v>4408512</v>
      </c>
      <c r="D4804" s="48" t="s">
        <v>3881</v>
      </c>
      <c r="E4804" s="48" t="s">
        <v>548</v>
      </c>
      <c r="F4804" s="48" t="s">
        <v>8651</v>
      </c>
      <c r="G4804" s="48">
        <v>2</v>
      </c>
      <c r="H4804" s="48">
        <v>125</v>
      </c>
      <c r="I4804" s="48">
        <v>21563</v>
      </c>
      <c r="J4804" s="48">
        <v>9201</v>
      </c>
      <c r="K4804" s="48">
        <v>112545</v>
      </c>
      <c r="L4804" s="48">
        <v>0</v>
      </c>
      <c r="M4804" s="48">
        <v>1.5</v>
      </c>
      <c r="N4804" s="48">
        <v>0</v>
      </c>
      <c r="O4804" s="48">
        <v>0</v>
      </c>
      <c r="P4804" s="48">
        <v>4250</v>
      </c>
      <c r="Q4804" s="48">
        <v>0</v>
      </c>
      <c r="R4804" s="48">
        <v>0</v>
      </c>
      <c r="S4804" s="48">
        <v>2007007</v>
      </c>
      <c r="T4804" s="48">
        <v>1</v>
      </c>
      <c r="U4804" s="48">
        <v>2003007</v>
      </c>
      <c r="V4804" s="48">
        <v>9</v>
      </c>
      <c r="W4804" s="48">
        <v>2004002</v>
      </c>
      <c r="X4804" s="48">
        <v>9</v>
      </c>
      <c r="Y4804" s="48">
        <v>2004006</v>
      </c>
      <c r="Z4804" s="48">
        <v>9</v>
      </c>
      <c r="AC4804" s="48">
        <v>4</v>
      </c>
      <c r="AD4804" s="48">
        <v>4</v>
      </c>
      <c r="AE4804" s="48">
        <v>1</v>
      </c>
      <c r="AF4804" s="48">
        <v>1102007</v>
      </c>
    </row>
    <row r="4805" spans="1:32" ht="14.25">
      <c r="A4805" s="48">
        <v>4408521</v>
      </c>
      <c r="D4805" s="48" t="s">
        <v>3879</v>
      </c>
      <c r="E4805" s="48" t="s">
        <v>1043</v>
      </c>
      <c r="F4805" s="48" t="s">
        <v>8652</v>
      </c>
      <c r="G4805" s="48">
        <v>1</v>
      </c>
      <c r="H4805" s="48">
        <v>125</v>
      </c>
      <c r="I4805" s="48">
        <v>23453</v>
      </c>
      <c r="J4805" s="48">
        <v>10406</v>
      </c>
      <c r="K4805" s="48">
        <v>70843</v>
      </c>
      <c r="L4805" s="48">
        <v>0</v>
      </c>
      <c r="M4805" s="48">
        <v>1.5</v>
      </c>
      <c r="N4805" s="48">
        <v>0</v>
      </c>
      <c r="O4805" s="48">
        <v>0</v>
      </c>
      <c r="P4805" s="48">
        <v>4250</v>
      </c>
      <c r="Q4805" s="48">
        <v>0</v>
      </c>
      <c r="R4805" s="48">
        <v>0</v>
      </c>
      <c r="S4805" s="48">
        <v>1906005</v>
      </c>
      <c r="T4805" s="48">
        <v>1</v>
      </c>
      <c r="U4805" s="48">
        <v>1901005</v>
      </c>
      <c r="V4805" s="48">
        <v>9</v>
      </c>
      <c r="W4805" s="48">
        <v>1902005</v>
      </c>
      <c r="X4805" s="48">
        <v>9</v>
      </c>
      <c r="AB4805" s="48" t="s">
        <v>8653</v>
      </c>
      <c r="AF4805" s="48">
        <v>1101005</v>
      </c>
    </row>
    <row r="4806" spans="1:32" ht="14.25">
      <c r="A4806" s="48">
        <v>4408522</v>
      </c>
      <c r="D4806" s="48" t="s">
        <v>3881</v>
      </c>
      <c r="E4806" s="48" t="s">
        <v>552</v>
      </c>
      <c r="F4806" s="48" t="s">
        <v>8653</v>
      </c>
      <c r="G4806" s="48">
        <v>2</v>
      </c>
      <c r="H4806" s="48">
        <v>125</v>
      </c>
      <c r="I4806" s="48">
        <v>21368</v>
      </c>
      <c r="J4806" s="48">
        <v>9201</v>
      </c>
      <c r="K4806" s="48">
        <v>112892</v>
      </c>
      <c r="L4806" s="48">
        <v>0</v>
      </c>
      <c r="M4806" s="48">
        <v>1.5</v>
      </c>
      <c r="N4806" s="48">
        <v>0</v>
      </c>
      <c r="O4806" s="48">
        <v>0</v>
      </c>
      <c r="P4806" s="48">
        <v>4250</v>
      </c>
      <c r="Q4806" s="48">
        <v>0</v>
      </c>
      <c r="R4806" s="48">
        <v>0</v>
      </c>
      <c r="S4806" s="48">
        <v>2007011</v>
      </c>
      <c r="T4806" s="48">
        <v>1</v>
      </c>
      <c r="U4806" s="48">
        <v>2003011</v>
      </c>
      <c r="V4806" s="48">
        <v>9</v>
      </c>
      <c r="W4806" s="48">
        <v>2004016</v>
      </c>
      <c r="X4806" s="48">
        <v>9</v>
      </c>
      <c r="Y4806" s="48">
        <v>2004012</v>
      </c>
      <c r="Z4806" s="48">
        <v>9</v>
      </c>
      <c r="AC4806" s="48">
        <v>4</v>
      </c>
      <c r="AD4806" s="48">
        <v>4</v>
      </c>
      <c r="AE4806" s="48">
        <v>2</v>
      </c>
      <c r="AF4806" s="48">
        <v>1102011</v>
      </c>
    </row>
    <row r="4807" spans="1:32" ht="14.25">
      <c r="A4807" s="48">
        <v>4408531</v>
      </c>
      <c r="D4807" s="48" t="s">
        <v>3879</v>
      </c>
      <c r="E4807" s="48" t="s">
        <v>3851</v>
      </c>
      <c r="F4807" s="48" t="s">
        <v>8654</v>
      </c>
      <c r="G4807" s="48">
        <v>1</v>
      </c>
      <c r="H4807" s="48">
        <v>125</v>
      </c>
      <c r="I4807" s="48">
        <v>23453</v>
      </c>
      <c r="J4807" s="48">
        <v>10406</v>
      </c>
      <c r="K4807" s="48">
        <v>70843</v>
      </c>
      <c r="L4807" s="48">
        <v>0</v>
      </c>
      <c r="M4807" s="48">
        <v>1.5</v>
      </c>
      <c r="N4807" s="48">
        <v>0</v>
      </c>
      <c r="O4807" s="48">
        <v>0</v>
      </c>
      <c r="P4807" s="48">
        <v>4250</v>
      </c>
      <c r="Q4807" s="48">
        <v>0</v>
      </c>
      <c r="R4807" s="48">
        <v>0</v>
      </c>
      <c r="S4807" s="48">
        <v>1906007</v>
      </c>
      <c r="T4807" s="48">
        <v>1</v>
      </c>
      <c r="U4807" s="48">
        <v>1901007</v>
      </c>
      <c r="V4807" s="48">
        <v>9</v>
      </c>
      <c r="W4807" s="48">
        <v>1902007</v>
      </c>
      <c r="X4807" s="48">
        <v>9</v>
      </c>
      <c r="AB4807" s="48" t="s">
        <v>8655</v>
      </c>
      <c r="AF4807" s="48">
        <v>1101007</v>
      </c>
    </row>
    <row r="4808" spans="1:32" ht="14.25">
      <c r="A4808" s="48">
        <v>4408532</v>
      </c>
      <c r="D4808" s="48" t="s">
        <v>3881</v>
      </c>
      <c r="E4808" s="48" t="s">
        <v>551</v>
      </c>
      <c r="F4808" s="48" t="s">
        <v>8655</v>
      </c>
      <c r="G4808" s="48">
        <v>2</v>
      </c>
      <c r="H4808" s="48">
        <v>125</v>
      </c>
      <c r="I4808" s="48">
        <v>21368</v>
      </c>
      <c r="J4808" s="48">
        <v>9201</v>
      </c>
      <c r="K4808" s="48">
        <v>112892</v>
      </c>
      <c r="L4808" s="48">
        <v>0</v>
      </c>
      <c r="M4808" s="48">
        <v>1.5</v>
      </c>
      <c r="N4808" s="48">
        <v>0</v>
      </c>
      <c r="O4808" s="48">
        <v>0</v>
      </c>
      <c r="P4808" s="48">
        <v>4250</v>
      </c>
      <c r="Q4808" s="48">
        <v>0</v>
      </c>
      <c r="R4808" s="48">
        <v>0</v>
      </c>
      <c r="S4808" s="48">
        <v>2007010</v>
      </c>
      <c r="T4808" s="48">
        <v>1</v>
      </c>
      <c r="U4808" s="48">
        <v>2003010</v>
      </c>
      <c r="V4808" s="48">
        <v>9</v>
      </c>
      <c r="W4808" s="48">
        <v>2004015</v>
      </c>
      <c r="X4808" s="48">
        <v>9</v>
      </c>
      <c r="Y4808" s="48">
        <v>2004012</v>
      </c>
      <c r="Z4808" s="48">
        <v>9</v>
      </c>
      <c r="AC4808" s="48">
        <v>4</v>
      </c>
      <c r="AD4808" s="48">
        <v>4</v>
      </c>
      <c r="AE4808" s="48">
        <v>3</v>
      </c>
      <c r="AF4808" s="48">
        <v>1102010</v>
      </c>
    </row>
    <row r="4809" spans="1:32" ht="14.25">
      <c r="A4809" s="48">
        <v>4408611</v>
      </c>
      <c r="D4809" s="48" t="s">
        <v>3879</v>
      </c>
      <c r="E4809" s="48" t="s">
        <v>3839</v>
      </c>
      <c r="F4809" s="48" t="s">
        <v>8656</v>
      </c>
      <c r="G4809" s="48">
        <v>1</v>
      </c>
      <c r="H4809" s="48">
        <v>126</v>
      </c>
      <c r="I4809" s="48">
        <v>23965</v>
      </c>
      <c r="J4809" s="48">
        <v>10500</v>
      </c>
      <c r="K4809" s="48">
        <v>72757</v>
      </c>
      <c r="L4809" s="48">
        <v>0</v>
      </c>
      <c r="M4809" s="48">
        <v>1.5</v>
      </c>
      <c r="N4809" s="48">
        <v>0</v>
      </c>
      <c r="O4809" s="48">
        <v>0</v>
      </c>
      <c r="P4809" s="48">
        <v>4250</v>
      </c>
      <c r="Q4809" s="48">
        <v>0</v>
      </c>
      <c r="R4809" s="48">
        <v>0</v>
      </c>
      <c r="S4809" s="48">
        <v>1906012</v>
      </c>
      <c r="T4809" s="48">
        <v>1</v>
      </c>
      <c r="U4809" s="48">
        <v>1901012</v>
      </c>
      <c r="V4809" s="48">
        <v>9</v>
      </c>
      <c r="W4809" s="48">
        <v>1902012</v>
      </c>
      <c r="X4809" s="48">
        <v>9</v>
      </c>
      <c r="AB4809" s="48" t="s">
        <v>8657</v>
      </c>
      <c r="AF4809" s="48">
        <v>1101012</v>
      </c>
    </row>
    <row r="4810" spans="1:32" ht="14.25">
      <c r="A4810" s="48">
        <v>4408612</v>
      </c>
      <c r="D4810" s="48" t="s">
        <v>3881</v>
      </c>
      <c r="E4810" s="48" t="s">
        <v>559</v>
      </c>
      <c r="F4810" s="48" t="s">
        <v>8657</v>
      </c>
      <c r="G4810" s="48">
        <v>2</v>
      </c>
      <c r="H4810" s="48">
        <v>126</v>
      </c>
      <c r="I4810" s="48">
        <v>21909</v>
      </c>
      <c r="J4810" s="48">
        <v>9333</v>
      </c>
      <c r="K4810" s="48">
        <v>114756</v>
      </c>
      <c r="L4810" s="48">
        <v>0</v>
      </c>
      <c r="M4810" s="48">
        <v>1.5</v>
      </c>
      <c r="N4810" s="48">
        <v>0</v>
      </c>
      <c r="O4810" s="48">
        <v>0</v>
      </c>
      <c r="P4810" s="48">
        <v>4250</v>
      </c>
      <c r="Q4810" s="48">
        <v>0</v>
      </c>
      <c r="R4810" s="48">
        <v>0</v>
      </c>
      <c r="S4810" s="48">
        <v>2007018</v>
      </c>
      <c r="T4810" s="48">
        <v>1</v>
      </c>
      <c r="U4810" s="48">
        <v>2003018</v>
      </c>
      <c r="V4810" s="48">
        <v>9</v>
      </c>
      <c r="W4810" s="48">
        <v>2004012</v>
      </c>
      <c r="X4810" s="48">
        <v>9</v>
      </c>
      <c r="Y4810" s="48">
        <v>2004010</v>
      </c>
      <c r="Z4810" s="48">
        <v>9</v>
      </c>
      <c r="AC4810" s="48">
        <v>4</v>
      </c>
      <c r="AD4810" s="48">
        <v>4</v>
      </c>
      <c r="AE4810" s="48">
        <v>2</v>
      </c>
      <c r="AF4810" s="48">
        <v>1102018</v>
      </c>
    </row>
    <row r="4811" spans="1:32" ht="14.25">
      <c r="A4811" s="48">
        <v>4408621</v>
      </c>
      <c r="D4811" s="48" t="s">
        <v>3879</v>
      </c>
      <c r="E4811" s="48" t="s">
        <v>3801</v>
      </c>
      <c r="F4811" s="48" t="s">
        <v>8658</v>
      </c>
      <c r="G4811" s="48">
        <v>1</v>
      </c>
      <c r="H4811" s="48">
        <v>126</v>
      </c>
      <c r="I4811" s="48">
        <v>23965</v>
      </c>
      <c r="J4811" s="48">
        <v>10500</v>
      </c>
      <c r="K4811" s="48">
        <v>72757</v>
      </c>
      <c r="L4811" s="48">
        <v>0</v>
      </c>
      <c r="M4811" s="48">
        <v>1.5</v>
      </c>
      <c r="N4811" s="48">
        <v>0</v>
      </c>
      <c r="O4811" s="48">
        <v>0</v>
      </c>
      <c r="P4811" s="48">
        <v>4250</v>
      </c>
      <c r="Q4811" s="48">
        <v>0</v>
      </c>
      <c r="R4811" s="48">
        <v>0</v>
      </c>
      <c r="S4811" s="48">
        <v>1906008</v>
      </c>
      <c r="T4811" s="48">
        <v>1</v>
      </c>
      <c r="U4811" s="48">
        <v>1901008</v>
      </c>
      <c r="V4811" s="48">
        <v>9</v>
      </c>
      <c r="W4811" s="48">
        <v>1902008</v>
      </c>
      <c r="X4811" s="48">
        <v>9</v>
      </c>
      <c r="AB4811" s="48" t="s">
        <v>8659</v>
      </c>
      <c r="AF4811" s="48">
        <v>1101008</v>
      </c>
    </row>
    <row r="4812" spans="1:32" ht="14.25">
      <c r="A4812" s="48">
        <v>4408622</v>
      </c>
      <c r="D4812" s="48" t="s">
        <v>3881</v>
      </c>
      <c r="E4812" s="48" t="s">
        <v>554</v>
      </c>
      <c r="F4812" s="48" t="s">
        <v>8659</v>
      </c>
      <c r="G4812" s="48">
        <v>2</v>
      </c>
      <c r="H4812" s="48">
        <v>126</v>
      </c>
      <c r="I4812" s="48">
        <v>21909</v>
      </c>
      <c r="J4812" s="48">
        <v>9333</v>
      </c>
      <c r="K4812" s="48">
        <v>115689</v>
      </c>
      <c r="L4812" s="48">
        <v>0</v>
      </c>
      <c r="M4812" s="48">
        <v>1.5</v>
      </c>
      <c r="N4812" s="48">
        <v>0</v>
      </c>
      <c r="O4812" s="48">
        <v>0</v>
      </c>
      <c r="P4812" s="48">
        <v>4250</v>
      </c>
      <c r="Q4812" s="48">
        <v>0</v>
      </c>
      <c r="R4812" s="48">
        <v>0</v>
      </c>
      <c r="S4812" s="48">
        <v>2007013</v>
      </c>
      <c r="T4812" s="48">
        <v>1</v>
      </c>
      <c r="U4812" s="48">
        <v>2003013</v>
      </c>
      <c r="V4812" s="48">
        <v>9</v>
      </c>
      <c r="W4812" s="48">
        <v>2004008</v>
      </c>
      <c r="X4812" s="48">
        <v>9</v>
      </c>
      <c r="Y4812" s="48">
        <v>2004010</v>
      </c>
      <c r="Z4812" s="48">
        <v>9</v>
      </c>
      <c r="AC4812" s="48">
        <v>4</v>
      </c>
      <c r="AD4812" s="48">
        <v>4</v>
      </c>
      <c r="AE4812" s="48">
        <v>3</v>
      </c>
      <c r="AF4812" s="48">
        <v>1102013</v>
      </c>
    </row>
    <row r="4813" spans="1:32" ht="14.25">
      <c r="A4813" s="48">
        <v>4408631</v>
      </c>
      <c r="D4813" s="48" t="s">
        <v>3879</v>
      </c>
      <c r="E4813" s="48" t="s">
        <v>3823</v>
      </c>
      <c r="F4813" s="48" t="s">
        <v>8660</v>
      </c>
      <c r="G4813" s="48">
        <v>1</v>
      </c>
      <c r="H4813" s="48">
        <v>126</v>
      </c>
      <c r="I4813" s="48">
        <v>23965</v>
      </c>
      <c r="J4813" s="48">
        <v>10500</v>
      </c>
      <c r="K4813" s="48">
        <v>72757</v>
      </c>
      <c r="L4813" s="48">
        <v>0</v>
      </c>
      <c r="M4813" s="48">
        <v>1.5</v>
      </c>
      <c r="N4813" s="48">
        <v>0</v>
      </c>
      <c r="O4813" s="48">
        <v>0</v>
      </c>
      <c r="P4813" s="48">
        <v>4250</v>
      </c>
      <c r="Q4813" s="48">
        <v>0</v>
      </c>
      <c r="R4813" s="48">
        <v>0</v>
      </c>
      <c r="S4813" s="48">
        <v>1906009</v>
      </c>
      <c r="T4813" s="48">
        <v>1</v>
      </c>
      <c r="U4813" s="48">
        <v>1901009</v>
      </c>
      <c r="V4813" s="48">
        <v>9</v>
      </c>
      <c r="W4813" s="48">
        <v>1902009</v>
      </c>
      <c r="X4813" s="48">
        <v>9</v>
      </c>
      <c r="AB4813" s="48" t="s">
        <v>8661</v>
      </c>
      <c r="AF4813" s="48">
        <v>1101009</v>
      </c>
    </row>
    <row r="4814" spans="1:32" ht="14.25">
      <c r="A4814" s="48">
        <v>4408632</v>
      </c>
      <c r="D4814" s="48" t="s">
        <v>3881</v>
      </c>
      <c r="E4814" s="48" t="s">
        <v>555</v>
      </c>
      <c r="F4814" s="48" t="s">
        <v>8661</v>
      </c>
      <c r="G4814" s="48">
        <v>2</v>
      </c>
      <c r="H4814" s="48">
        <v>126</v>
      </c>
      <c r="I4814" s="48">
        <v>21909</v>
      </c>
      <c r="J4814" s="48">
        <v>9333</v>
      </c>
      <c r="K4814" s="48">
        <v>115689</v>
      </c>
      <c r="L4814" s="48">
        <v>0</v>
      </c>
      <c r="M4814" s="48">
        <v>1.5</v>
      </c>
      <c r="N4814" s="48">
        <v>0</v>
      </c>
      <c r="O4814" s="48">
        <v>0</v>
      </c>
      <c r="P4814" s="48">
        <v>4250</v>
      </c>
      <c r="Q4814" s="48">
        <v>0</v>
      </c>
      <c r="R4814" s="48">
        <v>0</v>
      </c>
      <c r="S4814" s="48">
        <v>2007014</v>
      </c>
      <c r="T4814" s="48">
        <v>1</v>
      </c>
      <c r="U4814" s="48">
        <v>2003014</v>
      </c>
      <c r="V4814" s="48">
        <v>9</v>
      </c>
      <c r="W4814" s="48">
        <v>2004002</v>
      </c>
      <c r="X4814" s="48">
        <v>9</v>
      </c>
      <c r="Y4814" s="48">
        <v>2004006</v>
      </c>
      <c r="Z4814" s="48">
        <v>9</v>
      </c>
      <c r="AC4814" s="48">
        <v>4</v>
      </c>
      <c r="AD4814" s="48">
        <v>4</v>
      </c>
      <c r="AE4814" s="48">
        <v>1</v>
      </c>
      <c r="AF4814" s="48">
        <v>1102014</v>
      </c>
    </row>
    <row r="4815" spans="1:32" ht="14.25">
      <c r="A4815" s="48">
        <v>4408711</v>
      </c>
      <c r="D4815" s="48" t="s">
        <v>3879</v>
      </c>
      <c r="E4815" s="48" t="s">
        <v>3781</v>
      </c>
      <c r="F4815" s="48" t="s">
        <v>8662</v>
      </c>
      <c r="G4815" s="48">
        <v>1</v>
      </c>
      <c r="H4815" s="48">
        <v>127</v>
      </c>
      <c r="I4815" s="48">
        <v>24413</v>
      </c>
      <c r="J4815" s="48">
        <v>10628</v>
      </c>
      <c r="K4815" s="48">
        <v>74670</v>
      </c>
      <c r="L4815" s="48">
        <v>0</v>
      </c>
      <c r="M4815" s="48">
        <v>1.5</v>
      </c>
      <c r="N4815" s="48">
        <v>0</v>
      </c>
      <c r="O4815" s="48">
        <v>0</v>
      </c>
      <c r="P4815" s="48">
        <v>4250</v>
      </c>
      <c r="Q4815" s="48">
        <v>0</v>
      </c>
      <c r="R4815" s="48">
        <v>0</v>
      </c>
      <c r="S4815" s="48">
        <v>1906001</v>
      </c>
      <c r="T4815" s="48">
        <v>1</v>
      </c>
      <c r="U4815" s="48">
        <v>1901001</v>
      </c>
      <c r="V4815" s="48">
        <v>9</v>
      </c>
      <c r="W4815" s="48">
        <v>1902001</v>
      </c>
      <c r="X4815" s="48">
        <v>9</v>
      </c>
      <c r="AB4815" s="48" t="s">
        <v>8663</v>
      </c>
      <c r="AF4815" s="48">
        <v>1101001</v>
      </c>
    </row>
    <row r="4816" spans="1:32" ht="14.25">
      <c r="A4816" s="48">
        <v>4408712</v>
      </c>
      <c r="D4816" s="48" t="s">
        <v>3881</v>
      </c>
      <c r="E4816" s="48" t="s">
        <v>3852</v>
      </c>
      <c r="F4816" s="48" t="s">
        <v>8663</v>
      </c>
      <c r="G4816" s="48">
        <v>2</v>
      </c>
      <c r="H4816" s="48">
        <v>127</v>
      </c>
      <c r="I4816" s="48">
        <v>22191</v>
      </c>
      <c r="J4816" s="48">
        <v>9499</v>
      </c>
      <c r="K4816" s="48">
        <v>116967</v>
      </c>
      <c r="L4816" s="48">
        <v>0</v>
      </c>
      <c r="M4816" s="48">
        <v>1.5</v>
      </c>
      <c r="N4816" s="48">
        <v>0</v>
      </c>
      <c r="O4816" s="48">
        <v>0</v>
      </c>
      <c r="P4816" s="48">
        <v>4250</v>
      </c>
      <c r="Q4816" s="48">
        <v>0</v>
      </c>
      <c r="R4816" s="48">
        <v>0</v>
      </c>
      <c r="S4816" s="48">
        <v>2007002</v>
      </c>
      <c r="T4816" s="48">
        <v>1</v>
      </c>
      <c r="U4816" s="48">
        <v>2003002</v>
      </c>
      <c r="V4816" s="48">
        <v>9</v>
      </c>
      <c r="W4816" s="48">
        <v>2004004</v>
      </c>
      <c r="X4816" s="48">
        <v>9</v>
      </c>
      <c r="Y4816" s="48">
        <v>2004005</v>
      </c>
      <c r="Z4816" s="48">
        <v>9</v>
      </c>
      <c r="AC4816" s="48">
        <v>4</v>
      </c>
      <c r="AD4816" s="48">
        <v>4</v>
      </c>
      <c r="AE4816" s="48">
        <v>1</v>
      </c>
      <c r="AF4816" s="48">
        <v>1102002</v>
      </c>
    </row>
    <row r="4817" spans="1:32" ht="14.25">
      <c r="A4817" s="48">
        <v>4408721</v>
      </c>
      <c r="D4817" s="48" t="s">
        <v>3879</v>
      </c>
      <c r="E4817" s="48" t="s">
        <v>3859</v>
      </c>
      <c r="F4817" s="48" t="s">
        <v>8664</v>
      </c>
      <c r="G4817" s="48">
        <v>1</v>
      </c>
      <c r="H4817" s="48">
        <v>127</v>
      </c>
      <c r="I4817" s="48">
        <v>24413</v>
      </c>
      <c r="J4817" s="48">
        <v>10628</v>
      </c>
      <c r="K4817" s="48">
        <v>74670</v>
      </c>
      <c r="L4817" s="48">
        <v>0</v>
      </c>
      <c r="M4817" s="48">
        <v>1.5</v>
      </c>
      <c r="N4817" s="48">
        <v>0</v>
      </c>
      <c r="O4817" s="48">
        <v>0</v>
      </c>
      <c r="P4817" s="48">
        <v>4250</v>
      </c>
      <c r="Q4817" s="48">
        <v>0</v>
      </c>
      <c r="R4817" s="48">
        <v>0</v>
      </c>
      <c r="S4817" s="48">
        <v>1906003</v>
      </c>
      <c r="T4817" s="48">
        <v>1</v>
      </c>
      <c r="U4817" s="48">
        <v>1901003</v>
      </c>
      <c r="V4817" s="48">
        <v>9</v>
      </c>
      <c r="W4817" s="48">
        <v>1902003</v>
      </c>
      <c r="X4817" s="48">
        <v>9</v>
      </c>
      <c r="AB4817" s="48" t="s">
        <v>8665</v>
      </c>
      <c r="AF4817" s="48">
        <v>1101003</v>
      </c>
    </row>
    <row r="4818" spans="1:32" ht="14.25">
      <c r="A4818" s="48">
        <v>4408722</v>
      </c>
      <c r="D4818" s="48" t="s">
        <v>3881</v>
      </c>
      <c r="E4818" s="48" t="s">
        <v>546</v>
      </c>
      <c r="F4818" s="48" t="s">
        <v>8665</v>
      </c>
      <c r="G4818" s="48">
        <v>2</v>
      </c>
      <c r="H4818" s="48">
        <v>127</v>
      </c>
      <c r="I4818" s="48">
        <v>22191</v>
      </c>
      <c r="J4818" s="48">
        <v>9466</v>
      </c>
      <c r="K4818" s="48">
        <v>117705</v>
      </c>
      <c r="L4818" s="48">
        <v>0</v>
      </c>
      <c r="M4818" s="48">
        <v>1.5</v>
      </c>
      <c r="N4818" s="48">
        <v>0</v>
      </c>
      <c r="O4818" s="48">
        <v>0</v>
      </c>
      <c r="P4818" s="48">
        <v>4250</v>
      </c>
      <c r="Q4818" s="48">
        <v>0</v>
      </c>
      <c r="R4818" s="48">
        <v>0</v>
      </c>
      <c r="S4818" s="48">
        <v>2007005</v>
      </c>
      <c r="T4818" s="48">
        <v>1</v>
      </c>
      <c r="U4818" s="48">
        <v>2003005</v>
      </c>
      <c r="V4818" s="48">
        <v>9</v>
      </c>
      <c r="W4818" s="48">
        <v>2004012</v>
      </c>
      <c r="X4818" s="48">
        <v>9</v>
      </c>
      <c r="Y4818" s="48">
        <v>2004014</v>
      </c>
      <c r="Z4818" s="48">
        <v>9</v>
      </c>
      <c r="AC4818" s="48">
        <v>4</v>
      </c>
      <c r="AD4818" s="48">
        <v>4</v>
      </c>
      <c r="AE4818" s="48">
        <v>3</v>
      </c>
      <c r="AF4818" s="48">
        <v>1102005</v>
      </c>
    </row>
    <row r="4819" spans="1:32" ht="14.25">
      <c r="A4819" s="48">
        <v>4408731</v>
      </c>
      <c r="D4819" s="48" t="s">
        <v>3879</v>
      </c>
      <c r="E4819" s="48" t="s">
        <v>3849</v>
      </c>
      <c r="F4819" s="48" t="s">
        <v>8666</v>
      </c>
      <c r="G4819" s="48">
        <v>1</v>
      </c>
      <c r="H4819" s="48">
        <v>127</v>
      </c>
      <c r="I4819" s="48">
        <v>24413</v>
      </c>
      <c r="J4819" s="48">
        <v>10628</v>
      </c>
      <c r="K4819" s="48">
        <v>74670</v>
      </c>
      <c r="L4819" s="48">
        <v>0</v>
      </c>
      <c r="M4819" s="48">
        <v>1.5</v>
      </c>
      <c r="N4819" s="48">
        <v>0</v>
      </c>
      <c r="O4819" s="48">
        <v>0</v>
      </c>
      <c r="P4819" s="48">
        <v>4250</v>
      </c>
      <c r="Q4819" s="48">
        <v>0</v>
      </c>
      <c r="R4819" s="48">
        <v>0</v>
      </c>
      <c r="S4819" s="48">
        <v>1906014</v>
      </c>
      <c r="T4819" s="48">
        <v>1</v>
      </c>
      <c r="U4819" s="48">
        <v>1901014</v>
      </c>
      <c r="V4819" s="48">
        <v>9</v>
      </c>
      <c r="W4819" s="48">
        <v>1902014</v>
      </c>
      <c r="X4819" s="48">
        <v>9</v>
      </c>
      <c r="AB4819" s="48" t="s">
        <v>8667</v>
      </c>
      <c r="AF4819" s="48">
        <v>1101014</v>
      </c>
    </row>
    <row r="4820" spans="1:32" ht="14.25">
      <c r="A4820" s="48">
        <v>4408732</v>
      </c>
      <c r="D4820" s="48" t="s">
        <v>3881</v>
      </c>
      <c r="E4820" s="48" t="s">
        <v>561</v>
      </c>
      <c r="F4820" s="48" t="s">
        <v>8667</v>
      </c>
      <c r="G4820" s="48">
        <v>2</v>
      </c>
      <c r="H4820" s="48">
        <v>127</v>
      </c>
      <c r="I4820" s="48">
        <v>22191</v>
      </c>
      <c r="J4820" s="48">
        <v>9466</v>
      </c>
      <c r="K4820" s="48">
        <v>117705</v>
      </c>
      <c r="L4820" s="48">
        <v>0</v>
      </c>
      <c r="M4820" s="48">
        <v>1.5</v>
      </c>
      <c r="N4820" s="48">
        <v>0</v>
      </c>
      <c r="O4820" s="48">
        <v>0</v>
      </c>
      <c r="P4820" s="48">
        <v>4250</v>
      </c>
      <c r="Q4820" s="48">
        <v>0</v>
      </c>
      <c r="R4820" s="48">
        <v>0</v>
      </c>
      <c r="S4820" s="48">
        <v>2007020</v>
      </c>
      <c r="T4820" s="48">
        <v>1</v>
      </c>
      <c r="U4820" s="48">
        <v>2003020</v>
      </c>
      <c r="V4820" s="48">
        <v>9</v>
      </c>
      <c r="W4820" s="48">
        <v>2004008</v>
      </c>
      <c r="X4820" s="48">
        <v>9</v>
      </c>
      <c r="Y4820" s="48">
        <v>2004010</v>
      </c>
      <c r="Z4820" s="48">
        <v>9</v>
      </c>
      <c r="AC4820" s="48">
        <v>4</v>
      </c>
      <c r="AD4820" s="48">
        <v>4</v>
      </c>
      <c r="AE4820" s="48">
        <v>2</v>
      </c>
      <c r="AF4820" s="48">
        <v>1102020</v>
      </c>
    </row>
    <row r="4821" spans="1:32" ht="14.25">
      <c r="A4821" s="48">
        <v>4408811</v>
      </c>
      <c r="D4821" s="48" t="s">
        <v>3879</v>
      </c>
      <c r="E4821" s="48" t="s">
        <v>3839</v>
      </c>
      <c r="F4821" s="48" t="s">
        <v>8668</v>
      </c>
      <c r="G4821" s="48">
        <v>1</v>
      </c>
      <c r="H4821" s="48">
        <v>128</v>
      </c>
      <c r="I4821" s="48">
        <v>24600</v>
      </c>
      <c r="J4821" s="48">
        <v>10884</v>
      </c>
      <c r="K4821" s="48">
        <v>76584</v>
      </c>
      <c r="L4821" s="48">
        <v>0</v>
      </c>
      <c r="M4821" s="48">
        <v>1.5</v>
      </c>
      <c r="N4821" s="48">
        <v>0</v>
      </c>
      <c r="O4821" s="48">
        <v>0</v>
      </c>
      <c r="P4821" s="48">
        <v>4250</v>
      </c>
      <c r="Q4821" s="48">
        <v>0</v>
      </c>
      <c r="R4821" s="48">
        <v>0</v>
      </c>
      <c r="S4821" s="48">
        <v>1906012</v>
      </c>
      <c r="T4821" s="48">
        <v>1</v>
      </c>
      <c r="U4821" s="48">
        <v>1901012</v>
      </c>
      <c r="V4821" s="48">
        <v>9</v>
      </c>
      <c r="W4821" s="48">
        <v>1902012</v>
      </c>
      <c r="X4821" s="48">
        <v>9</v>
      </c>
      <c r="AB4821" s="48" t="s">
        <v>8669</v>
      </c>
      <c r="AF4821" s="48">
        <v>1101012</v>
      </c>
    </row>
    <row r="4822" spans="1:32" ht="14.25">
      <c r="A4822" s="48">
        <v>4408812</v>
      </c>
      <c r="D4822" s="48" t="s">
        <v>3881</v>
      </c>
      <c r="E4822" s="48" t="s">
        <v>559</v>
      </c>
      <c r="F4822" s="48" t="s">
        <v>8669</v>
      </c>
      <c r="G4822" s="48">
        <v>2</v>
      </c>
      <c r="H4822" s="48">
        <v>128</v>
      </c>
      <c r="I4822" s="48">
        <v>22472</v>
      </c>
      <c r="J4822" s="48">
        <v>9728</v>
      </c>
      <c r="K4822" s="48">
        <v>119569</v>
      </c>
      <c r="L4822" s="48">
        <v>0</v>
      </c>
      <c r="M4822" s="48">
        <v>1.5</v>
      </c>
      <c r="N4822" s="48">
        <v>0</v>
      </c>
      <c r="O4822" s="48">
        <v>0</v>
      </c>
      <c r="P4822" s="48">
        <v>4250</v>
      </c>
      <c r="Q4822" s="48">
        <v>0</v>
      </c>
      <c r="R4822" s="48">
        <v>0</v>
      </c>
      <c r="S4822" s="48">
        <v>2007018</v>
      </c>
      <c r="T4822" s="48">
        <v>1</v>
      </c>
      <c r="U4822" s="48">
        <v>2003018</v>
      </c>
      <c r="V4822" s="48">
        <v>9</v>
      </c>
      <c r="W4822" s="48">
        <v>2004012</v>
      </c>
      <c r="X4822" s="48">
        <v>9</v>
      </c>
      <c r="Y4822" s="48">
        <v>2004010</v>
      </c>
      <c r="Z4822" s="48">
        <v>9</v>
      </c>
      <c r="AC4822" s="48">
        <v>4</v>
      </c>
      <c r="AD4822" s="48">
        <v>4</v>
      </c>
      <c r="AE4822" s="48">
        <v>2</v>
      </c>
      <c r="AF4822" s="48">
        <v>1102018</v>
      </c>
    </row>
    <row r="4823" spans="1:32" ht="14.25">
      <c r="A4823" s="48">
        <v>4408821</v>
      </c>
      <c r="D4823" s="48" t="s">
        <v>3879</v>
      </c>
      <c r="E4823" s="48" t="s">
        <v>3801</v>
      </c>
      <c r="F4823" s="48" t="s">
        <v>8670</v>
      </c>
      <c r="G4823" s="48">
        <v>1</v>
      </c>
      <c r="H4823" s="48">
        <v>128</v>
      </c>
      <c r="I4823" s="48">
        <v>24600</v>
      </c>
      <c r="J4823" s="48">
        <v>10884</v>
      </c>
      <c r="K4823" s="48">
        <v>76584</v>
      </c>
      <c r="L4823" s="48">
        <v>0</v>
      </c>
      <c r="M4823" s="48">
        <v>1.5</v>
      </c>
      <c r="N4823" s="48">
        <v>0</v>
      </c>
      <c r="O4823" s="48">
        <v>0</v>
      </c>
      <c r="P4823" s="48">
        <v>4250</v>
      </c>
      <c r="Q4823" s="48">
        <v>0</v>
      </c>
      <c r="R4823" s="48">
        <v>0</v>
      </c>
      <c r="S4823" s="48">
        <v>1906008</v>
      </c>
      <c r="T4823" s="48">
        <v>1</v>
      </c>
      <c r="U4823" s="48">
        <v>1901008</v>
      </c>
      <c r="V4823" s="48">
        <v>9</v>
      </c>
      <c r="W4823" s="48">
        <v>1902008</v>
      </c>
      <c r="X4823" s="48">
        <v>9</v>
      </c>
      <c r="AB4823" s="48" t="s">
        <v>8671</v>
      </c>
      <c r="AF4823" s="48">
        <v>1101008</v>
      </c>
    </row>
    <row r="4824" spans="1:32" ht="14.25">
      <c r="A4824" s="48">
        <v>4408822</v>
      </c>
      <c r="D4824" s="48" t="s">
        <v>3881</v>
      </c>
      <c r="E4824" s="48" t="s">
        <v>554</v>
      </c>
      <c r="F4824" s="48" t="s">
        <v>8671</v>
      </c>
      <c r="G4824" s="48">
        <v>2</v>
      </c>
      <c r="H4824" s="48">
        <v>128</v>
      </c>
      <c r="I4824" s="48">
        <v>22472</v>
      </c>
      <c r="J4824" s="48">
        <v>9663</v>
      </c>
      <c r="K4824" s="48">
        <v>120111</v>
      </c>
      <c r="L4824" s="48">
        <v>0</v>
      </c>
      <c r="M4824" s="48">
        <v>1.5</v>
      </c>
      <c r="N4824" s="48">
        <v>0</v>
      </c>
      <c r="O4824" s="48">
        <v>0</v>
      </c>
      <c r="P4824" s="48">
        <v>4250</v>
      </c>
      <c r="Q4824" s="48">
        <v>0</v>
      </c>
      <c r="R4824" s="48">
        <v>0</v>
      </c>
      <c r="S4824" s="48">
        <v>2007013</v>
      </c>
      <c r="T4824" s="48">
        <v>1</v>
      </c>
      <c r="U4824" s="48">
        <v>2003013</v>
      </c>
      <c r="V4824" s="48">
        <v>9</v>
      </c>
      <c r="W4824" s="48">
        <v>2004008</v>
      </c>
      <c r="X4824" s="48">
        <v>9</v>
      </c>
      <c r="Y4824" s="48">
        <v>2004010</v>
      </c>
      <c r="Z4824" s="48">
        <v>9</v>
      </c>
      <c r="AC4824" s="48">
        <v>4</v>
      </c>
      <c r="AD4824" s="48">
        <v>4</v>
      </c>
      <c r="AE4824" s="48">
        <v>3</v>
      </c>
      <c r="AF4824" s="48">
        <v>1102013</v>
      </c>
    </row>
    <row r="4825" spans="1:32" ht="14.25">
      <c r="A4825" s="48">
        <v>4408831</v>
      </c>
      <c r="D4825" s="48" t="s">
        <v>3879</v>
      </c>
      <c r="E4825" s="48" t="s">
        <v>3823</v>
      </c>
      <c r="F4825" s="48" t="s">
        <v>8672</v>
      </c>
      <c r="G4825" s="48">
        <v>1</v>
      </c>
      <c r="H4825" s="48">
        <v>128</v>
      </c>
      <c r="I4825" s="48">
        <v>24600</v>
      </c>
      <c r="J4825" s="48">
        <v>10884</v>
      </c>
      <c r="K4825" s="48">
        <v>76584</v>
      </c>
      <c r="L4825" s="48">
        <v>0</v>
      </c>
      <c r="M4825" s="48">
        <v>1.5</v>
      </c>
      <c r="N4825" s="48">
        <v>0</v>
      </c>
      <c r="O4825" s="48">
        <v>0</v>
      </c>
      <c r="P4825" s="48">
        <v>4250</v>
      </c>
      <c r="Q4825" s="48">
        <v>0</v>
      </c>
      <c r="R4825" s="48">
        <v>0</v>
      </c>
      <c r="S4825" s="48">
        <v>1906009</v>
      </c>
      <c r="T4825" s="48">
        <v>1</v>
      </c>
      <c r="U4825" s="48">
        <v>1901009</v>
      </c>
      <c r="V4825" s="48">
        <v>9</v>
      </c>
      <c r="W4825" s="48">
        <v>1902009</v>
      </c>
      <c r="X4825" s="48">
        <v>9</v>
      </c>
      <c r="AB4825" s="48" t="s">
        <v>8673</v>
      </c>
      <c r="AF4825" s="48">
        <v>1101009</v>
      </c>
    </row>
    <row r="4826" spans="1:32" ht="14.25">
      <c r="A4826" s="48">
        <v>4408832</v>
      </c>
      <c r="D4826" s="48" t="s">
        <v>3881</v>
      </c>
      <c r="E4826" s="48" t="s">
        <v>555</v>
      </c>
      <c r="F4826" s="48" t="s">
        <v>8673</v>
      </c>
      <c r="G4826" s="48">
        <v>2</v>
      </c>
      <c r="H4826" s="48">
        <v>128</v>
      </c>
      <c r="I4826" s="48">
        <v>22472</v>
      </c>
      <c r="J4826" s="48">
        <v>9663</v>
      </c>
      <c r="K4826" s="48">
        <v>120111</v>
      </c>
      <c r="L4826" s="48">
        <v>0</v>
      </c>
      <c r="M4826" s="48">
        <v>1.5</v>
      </c>
      <c r="N4826" s="48">
        <v>0</v>
      </c>
      <c r="O4826" s="48">
        <v>0</v>
      </c>
      <c r="P4826" s="48">
        <v>4250</v>
      </c>
      <c r="Q4826" s="48">
        <v>0</v>
      </c>
      <c r="R4826" s="48">
        <v>0</v>
      </c>
      <c r="S4826" s="48">
        <v>2007014</v>
      </c>
      <c r="T4826" s="48">
        <v>1</v>
      </c>
      <c r="U4826" s="48">
        <v>2003014</v>
      </c>
      <c r="V4826" s="48">
        <v>9</v>
      </c>
      <c r="W4826" s="48">
        <v>2004002</v>
      </c>
      <c r="X4826" s="48">
        <v>9</v>
      </c>
      <c r="Y4826" s="48">
        <v>2004006</v>
      </c>
      <c r="Z4826" s="48">
        <v>9</v>
      </c>
      <c r="AC4826" s="48">
        <v>4</v>
      </c>
      <c r="AD4826" s="48">
        <v>4</v>
      </c>
      <c r="AE4826" s="48">
        <v>1</v>
      </c>
      <c r="AF4826" s="48">
        <v>1102014</v>
      </c>
    </row>
    <row r="4827" spans="1:32" ht="14.25">
      <c r="A4827" s="48">
        <v>4408911</v>
      </c>
      <c r="D4827" s="48" t="s">
        <v>3879</v>
      </c>
      <c r="E4827" s="48" t="s">
        <v>3832</v>
      </c>
      <c r="F4827" s="48" t="s">
        <v>8674</v>
      </c>
      <c r="G4827" s="48">
        <v>1</v>
      </c>
      <c r="H4827" s="48">
        <v>130</v>
      </c>
      <c r="I4827" s="48">
        <v>25163</v>
      </c>
      <c r="J4827" s="48">
        <v>11326</v>
      </c>
      <c r="K4827" s="48">
        <v>80372</v>
      </c>
      <c r="L4827" s="48">
        <v>0</v>
      </c>
      <c r="M4827" s="48">
        <v>1.5</v>
      </c>
      <c r="N4827" s="48">
        <v>0</v>
      </c>
      <c r="O4827" s="48">
        <v>0</v>
      </c>
      <c r="P4827" s="48">
        <v>4750</v>
      </c>
      <c r="Q4827" s="48">
        <v>0</v>
      </c>
      <c r="R4827" s="48">
        <v>0</v>
      </c>
      <c r="S4827" s="48">
        <v>1906015</v>
      </c>
      <c r="T4827" s="48">
        <v>1</v>
      </c>
      <c r="U4827" s="48">
        <v>1901015</v>
      </c>
      <c r="V4827" s="48">
        <v>9</v>
      </c>
      <c r="W4827" s="48">
        <v>1902015</v>
      </c>
      <c r="X4827" s="48">
        <v>9</v>
      </c>
      <c r="AB4827" s="48" t="s">
        <v>8675</v>
      </c>
      <c r="AF4827" s="48">
        <v>1101015</v>
      </c>
    </row>
    <row r="4828" spans="1:32" ht="14.25">
      <c r="A4828" s="48">
        <v>4408912</v>
      </c>
      <c r="D4828" s="48" t="s">
        <v>3881</v>
      </c>
      <c r="E4828" s="48" t="s">
        <v>562</v>
      </c>
      <c r="F4828" s="48" t="s">
        <v>8675</v>
      </c>
      <c r="G4828" s="48">
        <v>2</v>
      </c>
      <c r="H4828" s="48">
        <v>130</v>
      </c>
      <c r="I4828" s="48">
        <v>23335</v>
      </c>
      <c r="J4828" s="48">
        <v>10128</v>
      </c>
      <c r="K4828" s="48">
        <v>125778</v>
      </c>
      <c r="L4828" s="48">
        <v>0</v>
      </c>
      <c r="M4828" s="48">
        <v>1.5</v>
      </c>
      <c r="N4828" s="48">
        <v>0</v>
      </c>
      <c r="O4828" s="48">
        <v>0</v>
      </c>
      <c r="P4828" s="48">
        <v>4750</v>
      </c>
      <c r="Q4828" s="48">
        <v>0</v>
      </c>
      <c r="R4828" s="48">
        <v>0</v>
      </c>
      <c r="S4828" s="48">
        <v>2007021</v>
      </c>
      <c r="T4828" s="48">
        <v>1</v>
      </c>
      <c r="U4828" s="48">
        <v>2003021</v>
      </c>
      <c r="V4828" s="48">
        <v>9</v>
      </c>
      <c r="W4828" s="48">
        <v>2004008</v>
      </c>
      <c r="X4828" s="48">
        <v>9</v>
      </c>
      <c r="Y4828" s="48">
        <v>2004011</v>
      </c>
      <c r="Z4828" s="48">
        <v>9</v>
      </c>
      <c r="AC4828" s="48">
        <v>4</v>
      </c>
      <c r="AD4828" s="48">
        <v>4</v>
      </c>
      <c r="AE4828" s="48">
        <v>1</v>
      </c>
      <c r="AF4828" s="48">
        <v>1102021</v>
      </c>
    </row>
    <row r="4829" spans="1:32" ht="14.25">
      <c r="A4829" s="48">
        <v>4408921</v>
      </c>
      <c r="D4829" s="48" t="s">
        <v>3879</v>
      </c>
      <c r="E4829" s="48" t="s">
        <v>3781</v>
      </c>
      <c r="F4829" s="48" t="s">
        <v>8676</v>
      </c>
      <c r="G4829" s="48">
        <v>1</v>
      </c>
      <c r="H4829" s="48">
        <v>130</v>
      </c>
      <c r="I4829" s="48">
        <v>24975</v>
      </c>
      <c r="J4829" s="48">
        <v>11236</v>
      </c>
      <c r="K4829" s="48">
        <v>79435</v>
      </c>
      <c r="L4829" s="48">
        <v>0</v>
      </c>
      <c r="M4829" s="48">
        <v>1.5</v>
      </c>
      <c r="N4829" s="48">
        <v>0</v>
      </c>
      <c r="O4829" s="48">
        <v>0</v>
      </c>
      <c r="P4829" s="48">
        <v>4250</v>
      </c>
      <c r="Q4829" s="48">
        <v>0</v>
      </c>
      <c r="R4829" s="48">
        <v>0</v>
      </c>
      <c r="S4829" s="48">
        <v>1906001</v>
      </c>
      <c r="T4829" s="48">
        <v>1</v>
      </c>
      <c r="U4829" s="48">
        <v>1901001</v>
      </c>
      <c r="V4829" s="48">
        <v>9</v>
      </c>
      <c r="W4829" s="48">
        <v>1902001</v>
      </c>
      <c r="X4829" s="48">
        <v>9</v>
      </c>
      <c r="AB4829" s="48" t="s">
        <v>8677</v>
      </c>
      <c r="AF4829" s="48">
        <v>1101001</v>
      </c>
    </row>
    <row r="4830" spans="1:32" ht="14.25">
      <c r="A4830" s="48">
        <v>4408922</v>
      </c>
      <c r="D4830" s="48" t="s">
        <v>3881</v>
      </c>
      <c r="E4830" s="48" t="s">
        <v>550</v>
      </c>
      <c r="F4830" s="48" t="s">
        <v>8677</v>
      </c>
      <c r="G4830" s="48">
        <v>2</v>
      </c>
      <c r="H4830" s="48">
        <v>130</v>
      </c>
      <c r="I4830" s="48">
        <v>23034</v>
      </c>
      <c r="J4830" s="48">
        <v>9993</v>
      </c>
      <c r="K4830" s="48">
        <v>124534</v>
      </c>
      <c r="L4830" s="48">
        <v>0</v>
      </c>
      <c r="M4830" s="48">
        <v>1.5</v>
      </c>
      <c r="N4830" s="48">
        <v>0</v>
      </c>
      <c r="O4830" s="48">
        <v>0</v>
      </c>
      <c r="P4830" s="48">
        <v>4250</v>
      </c>
      <c r="Q4830" s="48">
        <v>0</v>
      </c>
      <c r="R4830" s="48">
        <v>0</v>
      </c>
      <c r="S4830" s="48">
        <v>2007009</v>
      </c>
      <c r="T4830" s="48">
        <v>1</v>
      </c>
      <c r="U4830" s="48">
        <v>2003009</v>
      </c>
      <c r="V4830" s="48">
        <v>9</v>
      </c>
      <c r="W4830" s="48">
        <v>2004010</v>
      </c>
      <c r="X4830" s="48">
        <v>9</v>
      </c>
      <c r="Y4830" s="48">
        <v>2004014</v>
      </c>
      <c r="Z4830" s="48">
        <v>9</v>
      </c>
      <c r="AC4830" s="48">
        <v>4</v>
      </c>
      <c r="AD4830" s="48">
        <v>4</v>
      </c>
      <c r="AE4830" s="48">
        <v>2</v>
      </c>
      <c r="AF4830" s="48">
        <v>1102009</v>
      </c>
    </row>
    <row r="4831" spans="1:32" ht="14.25">
      <c r="A4831" s="48">
        <v>4408931</v>
      </c>
      <c r="D4831" s="48" t="s">
        <v>3879</v>
      </c>
      <c r="E4831" s="48" t="s">
        <v>3853</v>
      </c>
      <c r="F4831" s="48" t="s">
        <v>8678</v>
      </c>
      <c r="G4831" s="48">
        <v>1</v>
      </c>
      <c r="H4831" s="48">
        <v>130</v>
      </c>
      <c r="I4831" s="48">
        <v>24975</v>
      </c>
      <c r="J4831" s="48">
        <v>11236</v>
      </c>
      <c r="K4831" s="48">
        <v>79435</v>
      </c>
      <c r="L4831" s="48">
        <v>0</v>
      </c>
      <c r="M4831" s="48">
        <v>1.5</v>
      </c>
      <c r="N4831" s="48">
        <v>0</v>
      </c>
      <c r="O4831" s="48">
        <v>0</v>
      </c>
      <c r="P4831" s="48">
        <v>4250</v>
      </c>
      <c r="Q4831" s="48">
        <v>0</v>
      </c>
      <c r="R4831" s="48">
        <v>0</v>
      </c>
      <c r="S4831" s="48">
        <v>1906011</v>
      </c>
      <c r="T4831" s="48">
        <v>1</v>
      </c>
      <c r="U4831" s="48">
        <v>1901011</v>
      </c>
      <c r="V4831" s="48">
        <v>9</v>
      </c>
      <c r="W4831" s="48">
        <v>1902011</v>
      </c>
      <c r="X4831" s="48">
        <v>9</v>
      </c>
      <c r="AB4831" s="48" t="s">
        <v>8679</v>
      </c>
      <c r="AF4831" s="48">
        <v>1101011</v>
      </c>
    </row>
    <row r="4832" spans="1:32" ht="14.25">
      <c r="A4832" s="48">
        <v>4408932</v>
      </c>
      <c r="D4832" s="48" t="s">
        <v>3881</v>
      </c>
      <c r="E4832" s="48" t="s">
        <v>558</v>
      </c>
      <c r="F4832" s="48" t="s">
        <v>8679</v>
      </c>
      <c r="G4832" s="48">
        <v>2</v>
      </c>
      <c r="H4832" s="48">
        <v>130</v>
      </c>
      <c r="I4832" s="48">
        <v>23034</v>
      </c>
      <c r="J4832" s="48">
        <v>9993</v>
      </c>
      <c r="K4832" s="48">
        <v>124534</v>
      </c>
      <c r="L4832" s="48">
        <v>0</v>
      </c>
      <c r="M4832" s="48">
        <v>1.5</v>
      </c>
      <c r="N4832" s="48">
        <v>0</v>
      </c>
      <c r="O4832" s="48">
        <v>0</v>
      </c>
      <c r="P4832" s="48">
        <v>4250</v>
      </c>
      <c r="Q4832" s="48">
        <v>0</v>
      </c>
      <c r="R4832" s="48">
        <v>0</v>
      </c>
      <c r="S4832" s="48">
        <v>2007017</v>
      </c>
      <c r="T4832" s="48">
        <v>1</v>
      </c>
      <c r="U4832" s="48">
        <v>2003017</v>
      </c>
      <c r="V4832" s="48">
        <v>9</v>
      </c>
      <c r="W4832" s="48">
        <v>2004008</v>
      </c>
      <c r="X4832" s="48">
        <v>9</v>
      </c>
      <c r="Y4832" s="48">
        <v>2004010</v>
      </c>
      <c r="Z4832" s="48">
        <v>9</v>
      </c>
      <c r="AC4832" s="48">
        <v>4</v>
      </c>
      <c r="AD4832" s="48">
        <v>4</v>
      </c>
      <c r="AE4832" s="48">
        <v>3</v>
      </c>
      <c r="AF4832" s="48">
        <v>1102017</v>
      </c>
    </row>
    <row r="4833" spans="1:32" ht="14.25">
      <c r="A4833" s="48">
        <v>4409011</v>
      </c>
      <c r="D4833" s="48" t="s">
        <v>3879</v>
      </c>
      <c r="E4833" s="48" t="s">
        <v>3823</v>
      </c>
      <c r="F4833" s="48" t="s">
        <v>8680</v>
      </c>
      <c r="G4833" s="48">
        <v>1</v>
      </c>
      <c r="H4833" s="48">
        <v>130</v>
      </c>
      <c r="I4833" s="48">
        <v>25191</v>
      </c>
      <c r="J4833" s="48">
        <v>11454</v>
      </c>
      <c r="K4833" s="48">
        <v>81232</v>
      </c>
      <c r="L4833" s="48">
        <v>0</v>
      </c>
      <c r="M4833" s="48">
        <v>1.5</v>
      </c>
      <c r="N4833" s="48">
        <v>0</v>
      </c>
      <c r="O4833" s="48">
        <v>0</v>
      </c>
      <c r="P4833" s="48">
        <v>4750</v>
      </c>
      <c r="Q4833" s="48">
        <v>0</v>
      </c>
      <c r="R4833" s="48">
        <v>0</v>
      </c>
      <c r="S4833" s="48">
        <v>1906009</v>
      </c>
      <c r="T4833" s="48">
        <v>1</v>
      </c>
      <c r="U4833" s="48">
        <v>1901009</v>
      </c>
      <c r="V4833" s="48">
        <v>10</v>
      </c>
      <c r="W4833" s="48">
        <v>1902009</v>
      </c>
      <c r="X4833" s="48">
        <v>10</v>
      </c>
      <c r="AB4833" s="48" t="s">
        <v>8681</v>
      </c>
      <c r="AF4833" s="48">
        <v>1101009</v>
      </c>
    </row>
    <row r="4834" spans="1:32" ht="14.25">
      <c r="A4834" s="48">
        <v>4409012</v>
      </c>
      <c r="D4834" s="48" t="s">
        <v>3881</v>
      </c>
      <c r="E4834" s="48" t="s">
        <v>555</v>
      </c>
      <c r="F4834" s="48" t="s">
        <v>8681</v>
      </c>
      <c r="G4834" s="48">
        <v>2</v>
      </c>
      <c r="H4834" s="48">
        <v>130</v>
      </c>
      <c r="I4834" s="48">
        <v>23363</v>
      </c>
      <c r="J4834" s="48">
        <v>10160</v>
      </c>
      <c r="K4834" s="48">
        <v>126052</v>
      </c>
      <c r="L4834" s="48">
        <v>0</v>
      </c>
      <c r="M4834" s="48">
        <v>1.5</v>
      </c>
      <c r="N4834" s="48">
        <v>0</v>
      </c>
      <c r="O4834" s="48">
        <v>0</v>
      </c>
      <c r="P4834" s="48">
        <v>4750</v>
      </c>
      <c r="Q4834" s="48">
        <v>0</v>
      </c>
      <c r="R4834" s="48">
        <v>0</v>
      </c>
      <c r="S4834" s="48">
        <v>2007014</v>
      </c>
      <c r="T4834" s="48">
        <v>1</v>
      </c>
      <c r="U4834" s="48">
        <v>2003014</v>
      </c>
      <c r="V4834" s="48">
        <v>10</v>
      </c>
      <c r="W4834" s="48">
        <v>2004002</v>
      </c>
      <c r="X4834" s="48">
        <v>10</v>
      </c>
      <c r="Y4834" s="48">
        <v>2004006</v>
      </c>
      <c r="Z4834" s="48">
        <v>10</v>
      </c>
      <c r="AC4834" s="48">
        <v>4</v>
      </c>
      <c r="AD4834" s="48">
        <v>4</v>
      </c>
      <c r="AE4834" s="48">
        <v>1</v>
      </c>
      <c r="AF4834" s="48">
        <v>1102014</v>
      </c>
    </row>
    <row r="4835" spans="1:32" ht="14.25">
      <c r="A4835" s="48">
        <v>4409021</v>
      </c>
      <c r="D4835" s="48" t="s">
        <v>3879</v>
      </c>
      <c r="E4835" s="48" t="s">
        <v>3801</v>
      </c>
      <c r="F4835" s="48" t="s">
        <v>8682</v>
      </c>
      <c r="G4835" s="48">
        <v>1</v>
      </c>
      <c r="H4835" s="48">
        <v>130</v>
      </c>
      <c r="I4835" s="48">
        <v>25191</v>
      </c>
      <c r="J4835" s="48">
        <v>11454</v>
      </c>
      <c r="K4835" s="48">
        <v>81232</v>
      </c>
      <c r="L4835" s="48">
        <v>0</v>
      </c>
      <c r="M4835" s="48">
        <v>1.5</v>
      </c>
      <c r="N4835" s="48">
        <v>0</v>
      </c>
      <c r="O4835" s="48">
        <v>0</v>
      </c>
      <c r="P4835" s="48">
        <v>4750</v>
      </c>
      <c r="Q4835" s="48">
        <v>0</v>
      </c>
      <c r="R4835" s="48">
        <v>0</v>
      </c>
      <c r="S4835" s="48">
        <v>1906008</v>
      </c>
      <c r="T4835" s="48">
        <v>1</v>
      </c>
      <c r="U4835" s="48">
        <v>1901008</v>
      </c>
      <c r="V4835" s="48">
        <v>10</v>
      </c>
      <c r="W4835" s="48">
        <v>1902008</v>
      </c>
      <c r="X4835" s="48">
        <v>10</v>
      </c>
      <c r="AB4835" s="48" t="s">
        <v>8683</v>
      </c>
      <c r="AF4835" s="48">
        <v>1101008</v>
      </c>
    </row>
    <row r="4836" spans="1:32" ht="14.25">
      <c r="A4836" s="48">
        <v>4409022</v>
      </c>
      <c r="D4836" s="48" t="s">
        <v>3881</v>
      </c>
      <c r="E4836" s="48" t="s">
        <v>554</v>
      </c>
      <c r="F4836" s="48" t="s">
        <v>8683</v>
      </c>
      <c r="G4836" s="48">
        <v>2</v>
      </c>
      <c r="H4836" s="48">
        <v>130</v>
      </c>
      <c r="I4836" s="48">
        <v>23363</v>
      </c>
      <c r="J4836" s="48">
        <v>10160</v>
      </c>
      <c r="K4836" s="48">
        <v>126985</v>
      </c>
      <c r="L4836" s="48">
        <v>0</v>
      </c>
      <c r="M4836" s="48">
        <v>1.5</v>
      </c>
      <c r="N4836" s="48">
        <v>0</v>
      </c>
      <c r="O4836" s="48">
        <v>0</v>
      </c>
      <c r="P4836" s="48">
        <v>4750</v>
      </c>
      <c r="Q4836" s="48">
        <v>0</v>
      </c>
      <c r="R4836" s="48">
        <v>0</v>
      </c>
      <c r="S4836" s="48">
        <v>2007013</v>
      </c>
      <c r="T4836" s="48">
        <v>1</v>
      </c>
      <c r="U4836" s="48">
        <v>2003013</v>
      </c>
      <c r="V4836" s="48">
        <v>10</v>
      </c>
      <c r="W4836" s="48">
        <v>2004008</v>
      </c>
      <c r="X4836" s="48">
        <v>10</v>
      </c>
      <c r="Y4836" s="48">
        <v>2004010</v>
      </c>
      <c r="Z4836" s="48">
        <v>10</v>
      </c>
      <c r="AC4836" s="48">
        <v>4</v>
      </c>
      <c r="AD4836" s="48">
        <v>4</v>
      </c>
      <c r="AE4836" s="48">
        <v>3</v>
      </c>
      <c r="AF4836" s="48">
        <v>1102013</v>
      </c>
    </row>
    <row r="4837" spans="1:32" ht="14.25">
      <c r="A4837" s="48">
        <v>4409031</v>
      </c>
      <c r="D4837" s="48" t="s">
        <v>3879</v>
      </c>
      <c r="E4837" s="48" t="s">
        <v>3839</v>
      </c>
      <c r="F4837" s="48" t="s">
        <v>8684</v>
      </c>
      <c r="G4837" s="48">
        <v>1</v>
      </c>
      <c r="H4837" s="48">
        <v>130</v>
      </c>
      <c r="I4837" s="48">
        <v>25003</v>
      </c>
      <c r="J4837" s="48">
        <v>11364</v>
      </c>
      <c r="K4837" s="48">
        <v>80295</v>
      </c>
      <c r="L4837" s="48">
        <v>0</v>
      </c>
      <c r="M4837" s="48">
        <v>1.5</v>
      </c>
      <c r="N4837" s="48">
        <v>0</v>
      </c>
      <c r="O4837" s="48">
        <v>0</v>
      </c>
      <c r="P4837" s="48">
        <v>4250</v>
      </c>
      <c r="Q4837" s="48">
        <v>0</v>
      </c>
      <c r="R4837" s="48">
        <v>0</v>
      </c>
      <c r="S4837" s="48">
        <v>1906012</v>
      </c>
      <c r="T4837" s="48">
        <v>1</v>
      </c>
      <c r="U4837" s="48">
        <v>1901012</v>
      </c>
      <c r="V4837" s="48">
        <v>10</v>
      </c>
      <c r="W4837" s="48">
        <v>1902012</v>
      </c>
      <c r="X4837" s="48">
        <v>10</v>
      </c>
      <c r="AB4837" s="48" t="s">
        <v>8685</v>
      </c>
      <c r="AF4837" s="48">
        <v>1101012</v>
      </c>
    </row>
    <row r="4838" spans="1:32" ht="14.25">
      <c r="A4838" s="48">
        <v>4409032</v>
      </c>
      <c r="D4838" s="48" t="s">
        <v>3881</v>
      </c>
      <c r="E4838" s="48" t="s">
        <v>559</v>
      </c>
      <c r="F4838" s="48" t="s">
        <v>8685</v>
      </c>
      <c r="G4838" s="48">
        <v>2</v>
      </c>
      <c r="H4838" s="48">
        <v>130</v>
      </c>
      <c r="I4838" s="48">
        <v>23062</v>
      </c>
      <c r="J4838" s="48">
        <v>10025</v>
      </c>
      <c r="K4838" s="48">
        <v>124808</v>
      </c>
      <c r="L4838" s="48">
        <v>0</v>
      </c>
      <c r="M4838" s="48">
        <v>1.5</v>
      </c>
      <c r="N4838" s="48">
        <v>0</v>
      </c>
      <c r="O4838" s="48">
        <v>0</v>
      </c>
      <c r="P4838" s="48">
        <v>4250</v>
      </c>
      <c r="Q4838" s="48">
        <v>0</v>
      </c>
      <c r="R4838" s="48">
        <v>0</v>
      </c>
      <c r="S4838" s="48">
        <v>2007018</v>
      </c>
      <c r="T4838" s="48">
        <v>1</v>
      </c>
      <c r="U4838" s="48">
        <v>2003018</v>
      </c>
      <c r="V4838" s="48">
        <v>10</v>
      </c>
      <c r="W4838" s="48">
        <v>2004012</v>
      </c>
      <c r="X4838" s="48">
        <v>10</v>
      </c>
      <c r="Y4838" s="48">
        <v>2004010</v>
      </c>
      <c r="Z4838" s="48">
        <v>10</v>
      </c>
      <c r="AC4838" s="48">
        <v>4</v>
      </c>
      <c r="AD4838" s="48">
        <v>4</v>
      </c>
      <c r="AE4838" s="48">
        <v>2</v>
      </c>
      <c r="AF4838" s="48">
        <v>1102018</v>
      </c>
    </row>
    <row r="4839" spans="1:32" ht="14.25">
      <c r="A4839" s="48">
        <v>4409111</v>
      </c>
      <c r="D4839" s="48" t="s">
        <v>3879</v>
      </c>
      <c r="E4839" s="48" t="s">
        <v>3851</v>
      </c>
      <c r="F4839" s="48" t="s">
        <v>8686</v>
      </c>
      <c r="G4839" s="48">
        <v>1</v>
      </c>
      <c r="H4839" s="48">
        <v>130</v>
      </c>
      <c r="I4839" s="48">
        <v>25281</v>
      </c>
      <c r="J4839" s="48">
        <v>11473</v>
      </c>
      <c r="K4839" s="48">
        <v>81469</v>
      </c>
      <c r="L4839" s="48">
        <v>0</v>
      </c>
      <c r="M4839" s="48">
        <v>1.5</v>
      </c>
      <c r="N4839" s="48">
        <v>0</v>
      </c>
      <c r="O4839" s="48">
        <v>0</v>
      </c>
      <c r="P4839" s="48">
        <v>4750</v>
      </c>
      <c r="Q4839" s="48">
        <v>0</v>
      </c>
      <c r="R4839" s="48">
        <v>0</v>
      </c>
      <c r="S4839" s="48">
        <v>1906007</v>
      </c>
      <c r="T4839" s="48">
        <v>1</v>
      </c>
      <c r="U4839" s="48">
        <v>1901007</v>
      </c>
      <c r="V4839" s="48">
        <v>10</v>
      </c>
      <c r="W4839" s="48">
        <v>1902007</v>
      </c>
      <c r="X4839" s="48">
        <v>10</v>
      </c>
      <c r="AB4839" s="48" t="s">
        <v>8687</v>
      </c>
      <c r="AF4839" s="48">
        <v>1101007</v>
      </c>
    </row>
    <row r="4840" spans="1:32" ht="14.25">
      <c r="A4840" s="48">
        <v>4409112</v>
      </c>
      <c r="D4840" s="48" t="s">
        <v>3881</v>
      </c>
      <c r="E4840" s="48" t="s">
        <v>550</v>
      </c>
      <c r="F4840" s="48" t="s">
        <v>8687</v>
      </c>
      <c r="G4840" s="48">
        <v>2</v>
      </c>
      <c r="H4840" s="48">
        <v>130</v>
      </c>
      <c r="I4840" s="48">
        <v>23453</v>
      </c>
      <c r="J4840" s="48">
        <v>10179</v>
      </c>
      <c r="K4840" s="48">
        <v>126289</v>
      </c>
      <c r="L4840" s="48">
        <v>0</v>
      </c>
      <c r="M4840" s="48">
        <v>1.5</v>
      </c>
      <c r="N4840" s="48">
        <v>0</v>
      </c>
      <c r="O4840" s="48">
        <v>0</v>
      </c>
      <c r="P4840" s="48">
        <v>4750</v>
      </c>
      <c r="Q4840" s="48">
        <v>0</v>
      </c>
      <c r="R4840" s="48">
        <v>0</v>
      </c>
      <c r="S4840" s="48">
        <v>2007009</v>
      </c>
      <c r="T4840" s="48">
        <v>1</v>
      </c>
      <c r="U4840" s="48">
        <v>2003009</v>
      </c>
      <c r="V4840" s="48">
        <v>10</v>
      </c>
      <c r="W4840" s="48">
        <v>2004010</v>
      </c>
      <c r="X4840" s="48">
        <v>10</v>
      </c>
      <c r="Y4840" s="48">
        <v>2004014</v>
      </c>
      <c r="Z4840" s="48">
        <v>10</v>
      </c>
      <c r="AC4840" s="48">
        <v>4</v>
      </c>
      <c r="AD4840" s="48">
        <v>4</v>
      </c>
      <c r="AE4840" s="48">
        <v>2</v>
      </c>
      <c r="AF4840" s="48">
        <v>1102009</v>
      </c>
    </row>
    <row r="4841" spans="1:32" ht="14.25">
      <c r="A4841" s="48">
        <v>4409121</v>
      </c>
      <c r="D4841" s="48" t="s">
        <v>3879</v>
      </c>
      <c r="E4841" s="48" t="s">
        <v>3851</v>
      </c>
      <c r="F4841" s="48" t="s">
        <v>8688</v>
      </c>
      <c r="G4841" s="48">
        <v>1</v>
      </c>
      <c r="H4841" s="48">
        <v>130</v>
      </c>
      <c r="I4841" s="48">
        <v>25281</v>
      </c>
      <c r="J4841" s="48">
        <v>11473</v>
      </c>
      <c r="K4841" s="48">
        <v>81469</v>
      </c>
      <c r="L4841" s="48">
        <v>0</v>
      </c>
      <c r="M4841" s="48">
        <v>1.5</v>
      </c>
      <c r="N4841" s="48">
        <v>0</v>
      </c>
      <c r="O4841" s="48">
        <v>0</v>
      </c>
      <c r="P4841" s="48">
        <v>4750</v>
      </c>
      <c r="Q4841" s="48">
        <v>0</v>
      </c>
      <c r="R4841" s="48">
        <v>0</v>
      </c>
      <c r="S4841" s="48">
        <v>1906007</v>
      </c>
      <c r="T4841" s="48">
        <v>1</v>
      </c>
      <c r="U4841" s="48">
        <v>1901007</v>
      </c>
      <c r="V4841" s="48">
        <v>10</v>
      </c>
      <c r="W4841" s="48">
        <v>1902007</v>
      </c>
      <c r="X4841" s="48">
        <v>10</v>
      </c>
      <c r="AB4841" s="48" t="s">
        <v>8689</v>
      </c>
      <c r="AF4841" s="48">
        <v>1101007</v>
      </c>
    </row>
    <row r="4842" spans="1:32" ht="14.25">
      <c r="A4842" s="48">
        <v>4409122</v>
      </c>
      <c r="D4842" s="48" t="s">
        <v>3881</v>
      </c>
      <c r="E4842" s="48" t="s">
        <v>544</v>
      </c>
      <c r="F4842" s="48" t="s">
        <v>8689</v>
      </c>
      <c r="G4842" s="48">
        <v>2</v>
      </c>
      <c r="H4842" s="48">
        <v>130</v>
      </c>
      <c r="I4842" s="48">
        <v>23453</v>
      </c>
      <c r="J4842" s="48">
        <v>10179</v>
      </c>
      <c r="K4842" s="48">
        <v>127222</v>
      </c>
      <c r="L4842" s="48">
        <v>0</v>
      </c>
      <c r="M4842" s="48">
        <v>1.5</v>
      </c>
      <c r="N4842" s="48">
        <v>0</v>
      </c>
      <c r="O4842" s="48">
        <v>0</v>
      </c>
      <c r="P4842" s="48">
        <v>4750</v>
      </c>
      <c r="Q4842" s="48">
        <v>0</v>
      </c>
      <c r="R4842" s="48">
        <v>0</v>
      </c>
      <c r="S4842" s="48">
        <v>2007003</v>
      </c>
      <c r="T4842" s="48">
        <v>1</v>
      </c>
      <c r="U4842" s="48">
        <v>2003003</v>
      </c>
      <c r="V4842" s="48">
        <v>10</v>
      </c>
      <c r="W4842" s="48">
        <v>2004008</v>
      </c>
      <c r="X4842" s="48">
        <v>10</v>
      </c>
      <c r="Y4842" s="48">
        <v>2004010</v>
      </c>
      <c r="Z4842" s="48">
        <v>10</v>
      </c>
      <c r="AC4842" s="48">
        <v>4</v>
      </c>
      <c r="AD4842" s="48">
        <v>4</v>
      </c>
      <c r="AE4842" s="48">
        <v>2</v>
      </c>
      <c r="AF4842" s="48">
        <v>1102003</v>
      </c>
    </row>
    <row r="4843" spans="1:32" ht="14.25">
      <c r="A4843" s="48">
        <v>4409131</v>
      </c>
      <c r="D4843" s="48" t="s">
        <v>3879</v>
      </c>
      <c r="E4843" s="48" t="s">
        <v>3853</v>
      </c>
      <c r="F4843" s="48" t="s">
        <v>8690</v>
      </c>
      <c r="G4843" s="48">
        <v>1</v>
      </c>
      <c r="H4843" s="48">
        <v>130</v>
      </c>
      <c r="I4843" s="48">
        <v>25281</v>
      </c>
      <c r="J4843" s="48">
        <v>11473</v>
      </c>
      <c r="K4843" s="48">
        <v>81469</v>
      </c>
      <c r="L4843" s="48">
        <v>0</v>
      </c>
      <c r="M4843" s="48">
        <v>1.5</v>
      </c>
      <c r="N4843" s="48">
        <v>0</v>
      </c>
      <c r="O4843" s="48">
        <v>0</v>
      </c>
      <c r="P4843" s="48">
        <v>4750</v>
      </c>
      <c r="Q4843" s="48">
        <v>0</v>
      </c>
      <c r="R4843" s="48">
        <v>0</v>
      </c>
      <c r="S4843" s="48">
        <v>1906011</v>
      </c>
      <c r="T4843" s="48">
        <v>1</v>
      </c>
      <c r="U4843" s="48">
        <v>1901011</v>
      </c>
      <c r="V4843" s="48">
        <v>10</v>
      </c>
      <c r="W4843" s="48">
        <v>1902011</v>
      </c>
      <c r="X4843" s="48">
        <v>10</v>
      </c>
      <c r="AB4843" s="48" t="s">
        <v>8691</v>
      </c>
      <c r="AF4843" s="48">
        <v>1101011</v>
      </c>
    </row>
    <row r="4844" spans="1:32" ht="14.25">
      <c r="A4844" s="48">
        <v>4409132</v>
      </c>
      <c r="D4844" s="48" t="s">
        <v>3881</v>
      </c>
      <c r="E4844" s="48" t="s">
        <v>558</v>
      </c>
      <c r="F4844" s="48" t="s">
        <v>8691</v>
      </c>
      <c r="G4844" s="48">
        <v>2</v>
      </c>
      <c r="H4844" s="48">
        <v>130</v>
      </c>
      <c r="I4844" s="48">
        <v>23453</v>
      </c>
      <c r="J4844" s="48">
        <v>10179</v>
      </c>
      <c r="K4844" s="48">
        <v>127222</v>
      </c>
      <c r="L4844" s="48">
        <v>0</v>
      </c>
      <c r="M4844" s="48">
        <v>1.5</v>
      </c>
      <c r="N4844" s="48">
        <v>0</v>
      </c>
      <c r="O4844" s="48">
        <v>0</v>
      </c>
      <c r="P4844" s="48">
        <v>4750</v>
      </c>
      <c r="Q4844" s="48">
        <v>0</v>
      </c>
      <c r="R4844" s="48">
        <v>0</v>
      </c>
      <c r="S4844" s="48">
        <v>2007017</v>
      </c>
      <c r="T4844" s="48">
        <v>1</v>
      </c>
      <c r="U4844" s="48">
        <v>2003017</v>
      </c>
      <c r="V4844" s="48">
        <v>10</v>
      </c>
      <c r="W4844" s="48">
        <v>2004008</v>
      </c>
      <c r="X4844" s="48">
        <v>10</v>
      </c>
      <c r="Y4844" s="48">
        <v>2004010</v>
      </c>
      <c r="Z4844" s="48">
        <v>10</v>
      </c>
      <c r="AC4844" s="48">
        <v>4</v>
      </c>
      <c r="AD4844" s="48">
        <v>4</v>
      </c>
      <c r="AE4844" s="48">
        <v>3</v>
      </c>
      <c r="AF4844" s="48">
        <v>1102017</v>
      </c>
    </row>
    <row r="4845" spans="1:32" ht="14.25">
      <c r="A4845" s="48">
        <v>4409211</v>
      </c>
      <c r="D4845" s="48" t="s">
        <v>3879</v>
      </c>
      <c r="E4845" s="48" t="s">
        <v>1043</v>
      </c>
      <c r="F4845" s="48" t="s">
        <v>8692</v>
      </c>
      <c r="G4845" s="48">
        <v>1</v>
      </c>
      <c r="H4845" s="48">
        <v>131</v>
      </c>
      <c r="I4845" s="48">
        <v>25510</v>
      </c>
      <c r="J4845" s="48">
        <v>11617</v>
      </c>
      <c r="K4845" s="48">
        <v>82600</v>
      </c>
      <c r="L4845" s="48">
        <v>0</v>
      </c>
      <c r="M4845" s="48">
        <v>1.5</v>
      </c>
      <c r="N4845" s="48">
        <v>0</v>
      </c>
      <c r="O4845" s="48">
        <v>0</v>
      </c>
      <c r="P4845" s="48">
        <v>4750</v>
      </c>
      <c r="Q4845" s="48">
        <v>0</v>
      </c>
      <c r="R4845" s="48">
        <v>0</v>
      </c>
      <c r="S4845" s="48">
        <v>1906005</v>
      </c>
      <c r="T4845" s="48">
        <v>1</v>
      </c>
      <c r="U4845" s="48">
        <v>1901005</v>
      </c>
      <c r="V4845" s="48">
        <v>10</v>
      </c>
      <c r="W4845" s="48">
        <v>1902005</v>
      </c>
      <c r="X4845" s="48">
        <v>10</v>
      </c>
      <c r="AB4845" s="48" t="s">
        <v>8693</v>
      </c>
      <c r="AF4845" s="48">
        <v>1101005</v>
      </c>
    </row>
    <row r="4846" spans="1:32" ht="14.25">
      <c r="A4846" s="48">
        <v>4409212</v>
      </c>
      <c r="D4846" s="48" t="s">
        <v>3881</v>
      </c>
      <c r="E4846" s="48" t="s">
        <v>542</v>
      </c>
      <c r="F4846" s="48" t="s">
        <v>8693</v>
      </c>
      <c r="G4846" s="48">
        <v>2</v>
      </c>
      <c r="H4846" s="48">
        <v>131</v>
      </c>
      <c r="I4846" s="48">
        <v>23786</v>
      </c>
      <c r="J4846" s="48">
        <v>10363</v>
      </c>
      <c r="K4846" s="48">
        <v>128605</v>
      </c>
      <c r="L4846" s="48">
        <v>0</v>
      </c>
      <c r="M4846" s="48">
        <v>1.5</v>
      </c>
      <c r="N4846" s="48">
        <v>0</v>
      </c>
      <c r="O4846" s="48">
        <v>0</v>
      </c>
      <c r="P4846" s="48">
        <v>4750</v>
      </c>
      <c r="Q4846" s="48">
        <v>0</v>
      </c>
      <c r="R4846" s="48">
        <v>0</v>
      </c>
      <c r="S4846" s="48">
        <v>2007001</v>
      </c>
      <c r="T4846" s="48">
        <v>1</v>
      </c>
      <c r="U4846" s="48">
        <v>2003001</v>
      </c>
      <c r="V4846" s="48">
        <v>10</v>
      </c>
      <c r="W4846" s="48">
        <v>2004001</v>
      </c>
      <c r="X4846" s="48">
        <v>10</v>
      </c>
      <c r="Y4846" s="48">
        <v>2004006</v>
      </c>
      <c r="Z4846" s="48">
        <v>10</v>
      </c>
      <c r="AC4846" s="48">
        <v>4</v>
      </c>
      <c r="AD4846" s="48">
        <v>4</v>
      </c>
      <c r="AE4846" s="48">
        <v>1</v>
      </c>
      <c r="AF4846" s="48">
        <v>1102001</v>
      </c>
    </row>
    <row r="4847" spans="1:32" ht="14.25">
      <c r="A4847" s="48">
        <v>4409221</v>
      </c>
      <c r="D4847" s="48" t="s">
        <v>3879</v>
      </c>
      <c r="E4847" s="48" t="s">
        <v>513</v>
      </c>
      <c r="F4847" s="48" t="s">
        <v>8694</v>
      </c>
      <c r="G4847" s="48">
        <v>1</v>
      </c>
      <c r="H4847" s="48">
        <v>131</v>
      </c>
      <c r="I4847" s="48">
        <v>25510</v>
      </c>
      <c r="J4847" s="48">
        <v>11617</v>
      </c>
      <c r="K4847" s="48">
        <v>82600</v>
      </c>
      <c r="L4847" s="48">
        <v>0</v>
      </c>
      <c r="M4847" s="48">
        <v>1.5</v>
      </c>
      <c r="N4847" s="48">
        <v>0</v>
      </c>
      <c r="O4847" s="48">
        <v>0</v>
      </c>
      <c r="P4847" s="48">
        <v>4750</v>
      </c>
      <c r="Q4847" s="48">
        <v>0</v>
      </c>
      <c r="R4847" s="48">
        <v>0</v>
      </c>
      <c r="S4847" s="48">
        <v>1906004</v>
      </c>
      <c r="T4847" s="48">
        <v>1</v>
      </c>
      <c r="U4847" s="48">
        <v>1901004</v>
      </c>
      <c r="V4847" s="48">
        <v>10</v>
      </c>
      <c r="W4847" s="48">
        <v>1902004</v>
      </c>
      <c r="X4847" s="48">
        <v>10</v>
      </c>
      <c r="AB4847" s="48" t="s">
        <v>8695</v>
      </c>
      <c r="AF4847" s="48">
        <v>1101004</v>
      </c>
    </row>
    <row r="4848" spans="1:32" ht="14.25">
      <c r="A4848" s="48">
        <v>4409222</v>
      </c>
      <c r="D4848" s="48" t="s">
        <v>3881</v>
      </c>
      <c r="E4848" s="48" t="s">
        <v>547</v>
      </c>
      <c r="F4848" s="48" t="s">
        <v>8695</v>
      </c>
      <c r="G4848" s="48">
        <v>2</v>
      </c>
      <c r="H4848" s="48">
        <v>131</v>
      </c>
      <c r="I4848" s="48">
        <v>23786</v>
      </c>
      <c r="J4848" s="48">
        <v>10363</v>
      </c>
      <c r="K4848" s="48">
        <v>129538</v>
      </c>
      <c r="L4848" s="48">
        <v>0</v>
      </c>
      <c r="M4848" s="48">
        <v>1.5</v>
      </c>
      <c r="N4848" s="48">
        <v>0</v>
      </c>
      <c r="O4848" s="48">
        <v>0</v>
      </c>
      <c r="P4848" s="48">
        <v>4750</v>
      </c>
      <c r="Q4848" s="48">
        <v>0</v>
      </c>
      <c r="R4848" s="48">
        <v>0</v>
      </c>
      <c r="S4848" s="48">
        <v>2007006</v>
      </c>
      <c r="T4848" s="48">
        <v>1</v>
      </c>
      <c r="U4848" s="48">
        <v>2003006</v>
      </c>
      <c r="V4848" s="48">
        <v>10</v>
      </c>
      <c r="W4848" s="48">
        <v>2004010</v>
      </c>
      <c r="X4848" s="48">
        <v>10</v>
      </c>
      <c r="Y4848" s="48">
        <v>2004008</v>
      </c>
      <c r="Z4848" s="48">
        <v>10</v>
      </c>
      <c r="AC4848" s="48">
        <v>4</v>
      </c>
      <c r="AD4848" s="48">
        <v>4</v>
      </c>
      <c r="AE4848" s="48">
        <v>2</v>
      </c>
      <c r="AF4848" s="48">
        <v>1102006</v>
      </c>
    </row>
    <row r="4849" spans="1:32" ht="14.25">
      <c r="A4849" s="48">
        <v>4409231</v>
      </c>
      <c r="D4849" s="48" t="s">
        <v>3879</v>
      </c>
      <c r="E4849" s="48" t="s">
        <v>3851</v>
      </c>
      <c r="F4849" s="48" t="s">
        <v>8696</v>
      </c>
      <c r="G4849" s="48">
        <v>1</v>
      </c>
      <c r="H4849" s="48">
        <v>131</v>
      </c>
      <c r="I4849" s="48">
        <v>25510</v>
      </c>
      <c r="J4849" s="48">
        <v>11617</v>
      </c>
      <c r="K4849" s="48">
        <v>82600</v>
      </c>
      <c r="L4849" s="48">
        <v>0</v>
      </c>
      <c r="M4849" s="48">
        <v>1.5</v>
      </c>
      <c r="N4849" s="48">
        <v>0</v>
      </c>
      <c r="O4849" s="48">
        <v>0</v>
      </c>
      <c r="P4849" s="48">
        <v>4750</v>
      </c>
      <c r="Q4849" s="48">
        <v>0</v>
      </c>
      <c r="R4849" s="48">
        <v>0</v>
      </c>
      <c r="S4849" s="48">
        <v>1906007</v>
      </c>
      <c r="T4849" s="48">
        <v>1</v>
      </c>
      <c r="U4849" s="48">
        <v>1901007</v>
      </c>
      <c r="V4849" s="48">
        <v>10</v>
      </c>
      <c r="W4849" s="48">
        <v>1902007</v>
      </c>
      <c r="X4849" s="48">
        <v>10</v>
      </c>
      <c r="AB4849" s="48" t="s">
        <v>8697</v>
      </c>
      <c r="AF4849" s="48">
        <v>1101007</v>
      </c>
    </row>
    <row r="4850" spans="1:32" ht="14.25">
      <c r="A4850" s="48">
        <v>4409232</v>
      </c>
      <c r="D4850" s="48" t="s">
        <v>3881</v>
      </c>
      <c r="E4850" s="48" t="s">
        <v>551</v>
      </c>
      <c r="F4850" s="48" t="s">
        <v>8697</v>
      </c>
      <c r="G4850" s="48">
        <v>2</v>
      </c>
      <c r="H4850" s="48">
        <v>131</v>
      </c>
      <c r="I4850" s="48">
        <v>23786</v>
      </c>
      <c r="J4850" s="48">
        <v>10363</v>
      </c>
      <c r="K4850" s="48">
        <v>129538</v>
      </c>
      <c r="L4850" s="48">
        <v>0</v>
      </c>
      <c r="M4850" s="48">
        <v>1.5</v>
      </c>
      <c r="N4850" s="48">
        <v>0</v>
      </c>
      <c r="O4850" s="48">
        <v>0</v>
      </c>
      <c r="P4850" s="48">
        <v>4750</v>
      </c>
      <c r="Q4850" s="48">
        <v>0</v>
      </c>
      <c r="R4850" s="48">
        <v>0</v>
      </c>
      <c r="S4850" s="48">
        <v>2007010</v>
      </c>
      <c r="T4850" s="48">
        <v>1</v>
      </c>
      <c r="U4850" s="48">
        <v>2003010</v>
      </c>
      <c r="V4850" s="48">
        <v>10</v>
      </c>
      <c r="W4850" s="48">
        <v>2004015</v>
      </c>
      <c r="X4850" s="48">
        <v>10</v>
      </c>
      <c r="Y4850" s="48">
        <v>2004012</v>
      </c>
      <c r="Z4850" s="48">
        <v>10</v>
      </c>
      <c r="AC4850" s="48">
        <v>4</v>
      </c>
      <c r="AD4850" s="48">
        <v>4</v>
      </c>
      <c r="AE4850" s="48">
        <v>3</v>
      </c>
      <c r="AF4850" s="48">
        <v>1102010</v>
      </c>
    </row>
    <row r="4851" spans="1:32" ht="14.25">
      <c r="A4851" s="48">
        <v>4409311</v>
      </c>
      <c r="D4851" s="48" t="s">
        <v>3879</v>
      </c>
      <c r="E4851" s="48" t="s">
        <v>3839</v>
      </c>
      <c r="F4851" s="48" t="s">
        <v>8698</v>
      </c>
      <c r="G4851" s="48">
        <v>1</v>
      </c>
      <c r="H4851" s="48">
        <v>132</v>
      </c>
      <c r="I4851" s="48">
        <v>25717</v>
      </c>
      <c r="J4851" s="48">
        <v>11909</v>
      </c>
      <c r="K4851" s="48">
        <v>84005</v>
      </c>
      <c r="L4851" s="48">
        <v>0</v>
      </c>
      <c r="M4851" s="48">
        <v>1.5</v>
      </c>
      <c r="N4851" s="48">
        <v>0</v>
      </c>
      <c r="O4851" s="48">
        <v>0</v>
      </c>
      <c r="P4851" s="48">
        <v>4750</v>
      </c>
      <c r="Q4851" s="48">
        <v>0</v>
      </c>
      <c r="R4851" s="48">
        <v>0</v>
      </c>
      <c r="S4851" s="48">
        <v>1906012</v>
      </c>
      <c r="T4851" s="48">
        <v>1</v>
      </c>
      <c r="U4851" s="48">
        <v>1901012</v>
      </c>
      <c r="V4851" s="48">
        <v>10</v>
      </c>
      <c r="W4851" s="48">
        <v>1902012</v>
      </c>
      <c r="X4851" s="48">
        <v>10</v>
      </c>
      <c r="AB4851" s="48" t="s">
        <v>8699</v>
      </c>
      <c r="AF4851" s="48">
        <v>1101012</v>
      </c>
    </row>
    <row r="4852" spans="1:32" ht="14.25">
      <c r="A4852" s="48">
        <v>4409312</v>
      </c>
      <c r="D4852" s="48" t="s">
        <v>3881</v>
      </c>
      <c r="E4852" s="48" t="s">
        <v>559</v>
      </c>
      <c r="F4852" s="48" t="s">
        <v>8699</v>
      </c>
      <c r="G4852" s="48">
        <v>2</v>
      </c>
      <c r="H4852" s="48">
        <v>132</v>
      </c>
      <c r="I4852" s="48">
        <v>24096</v>
      </c>
      <c r="J4852" s="48">
        <v>10632</v>
      </c>
      <c r="K4852" s="48">
        <v>131065</v>
      </c>
      <c r="L4852" s="48">
        <v>0</v>
      </c>
      <c r="M4852" s="48">
        <v>1.5</v>
      </c>
      <c r="N4852" s="48">
        <v>0</v>
      </c>
      <c r="O4852" s="48">
        <v>0</v>
      </c>
      <c r="P4852" s="48">
        <v>4750</v>
      </c>
      <c r="Q4852" s="48">
        <v>0</v>
      </c>
      <c r="R4852" s="48">
        <v>0</v>
      </c>
      <c r="S4852" s="48">
        <v>2007018</v>
      </c>
      <c r="T4852" s="48">
        <v>1</v>
      </c>
      <c r="U4852" s="48">
        <v>2003018</v>
      </c>
      <c r="V4852" s="48">
        <v>10</v>
      </c>
      <c r="W4852" s="48">
        <v>2004012</v>
      </c>
      <c r="X4852" s="48">
        <v>10</v>
      </c>
      <c r="Y4852" s="48">
        <v>2004010</v>
      </c>
      <c r="Z4852" s="48">
        <v>10</v>
      </c>
      <c r="AC4852" s="48">
        <v>4</v>
      </c>
      <c r="AD4852" s="48">
        <v>4</v>
      </c>
      <c r="AE4852" s="48">
        <v>2</v>
      </c>
      <c r="AF4852" s="48">
        <v>1102018</v>
      </c>
    </row>
    <row r="4853" spans="1:32" ht="14.25">
      <c r="A4853" s="48">
        <v>4409321</v>
      </c>
      <c r="D4853" s="48" t="s">
        <v>3879</v>
      </c>
      <c r="E4853" s="48" t="s">
        <v>3801</v>
      </c>
      <c r="F4853" s="48" t="s">
        <v>8700</v>
      </c>
      <c r="G4853" s="48">
        <v>1</v>
      </c>
      <c r="H4853" s="48">
        <v>132</v>
      </c>
      <c r="I4853" s="48">
        <v>25717</v>
      </c>
      <c r="J4853" s="48">
        <v>11909</v>
      </c>
      <c r="K4853" s="48">
        <v>84005</v>
      </c>
      <c r="L4853" s="48">
        <v>0</v>
      </c>
      <c r="M4853" s="48">
        <v>1.5</v>
      </c>
      <c r="N4853" s="48">
        <v>0</v>
      </c>
      <c r="O4853" s="48">
        <v>0</v>
      </c>
      <c r="P4853" s="48">
        <v>4750</v>
      </c>
      <c r="Q4853" s="48">
        <v>0</v>
      </c>
      <c r="R4853" s="48">
        <v>0</v>
      </c>
      <c r="S4853" s="48">
        <v>1906008</v>
      </c>
      <c r="T4853" s="48">
        <v>1</v>
      </c>
      <c r="U4853" s="48">
        <v>1901008</v>
      </c>
      <c r="V4853" s="48">
        <v>10</v>
      </c>
      <c r="W4853" s="48">
        <v>1902008</v>
      </c>
      <c r="X4853" s="48">
        <v>10</v>
      </c>
      <c r="AB4853" s="48" t="s">
        <v>8701</v>
      </c>
      <c r="AF4853" s="48">
        <v>1101008</v>
      </c>
    </row>
    <row r="4854" spans="1:32" ht="14.25">
      <c r="A4854" s="48">
        <v>4409322</v>
      </c>
      <c r="D4854" s="48" t="s">
        <v>3881</v>
      </c>
      <c r="E4854" s="48" t="s">
        <v>554</v>
      </c>
      <c r="F4854" s="48" t="s">
        <v>8701</v>
      </c>
      <c r="G4854" s="48">
        <v>2</v>
      </c>
      <c r="H4854" s="48">
        <v>132</v>
      </c>
      <c r="I4854" s="48">
        <v>24096</v>
      </c>
      <c r="J4854" s="48">
        <v>10632</v>
      </c>
      <c r="K4854" s="48">
        <v>132063</v>
      </c>
      <c r="L4854" s="48">
        <v>0</v>
      </c>
      <c r="M4854" s="48">
        <v>1.5</v>
      </c>
      <c r="N4854" s="48">
        <v>0</v>
      </c>
      <c r="O4854" s="48">
        <v>0</v>
      </c>
      <c r="P4854" s="48">
        <v>4750</v>
      </c>
      <c r="Q4854" s="48">
        <v>0</v>
      </c>
      <c r="R4854" s="48">
        <v>0</v>
      </c>
      <c r="S4854" s="48">
        <v>2007013</v>
      </c>
      <c r="T4854" s="48">
        <v>1</v>
      </c>
      <c r="U4854" s="48">
        <v>2003013</v>
      </c>
      <c r="V4854" s="48">
        <v>10</v>
      </c>
      <c r="W4854" s="48">
        <v>2004008</v>
      </c>
      <c r="X4854" s="48">
        <v>10</v>
      </c>
      <c r="Y4854" s="48">
        <v>2004010</v>
      </c>
      <c r="Z4854" s="48">
        <v>10</v>
      </c>
      <c r="AC4854" s="48">
        <v>4</v>
      </c>
      <c r="AD4854" s="48">
        <v>4</v>
      </c>
      <c r="AE4854" s="48">
        <v>3</v>
      </c>
      <c r="AF4854" s="48">
        <v>1102013</v>
      </c>
    </row>
    <row r="4855" spans="1:32" ht="14.25">
      <c r="A4855" s="48">
        <v>4409331</v>
      </c>
      <c r="D4855" s="48" t="s">
        <v>3879</v>
      </c>
      <c r="E4855" s="48" t="s">
        <v>3838</v>
      </c>
      <c r="F4855" s="48" t="s">
        <v>8702</v>
      </c>
      <c r="G4855" s="48">
        <v>1</v>
      </c>
      <c r="H4855" s="48">
        <v>132</v>
      </c>
      <c r="I4855" s="48">
        <v>25717</v>
      </c>
      <c r="J4855" s="48">
        <v>11909</v>
      </c>
      <c r="K4855" s="48">
        <v>84005</v>
      </c>
      <c r="L4855" s="48">
        <v>0</v>
      </c>
      <c r="M4855" s="48">
        <v>1.5</v>
      </c>
      <c r="N4855" s="48">
        <v>0</v>
      </c>
      <c r="O4855" s="48">
        <v>0</v>
      </c>
      <c r="P4855" s="48">
        <v>4750</v>
      </c>
      <c r="Q4855" s="48">
        <v>0</v>
      </c>
      <c r="R4855" s="48">
        <v>0</v>
      </c>
      <c r="S4855" s="48">
        <v>1906013</v>
      </c>
      <c r="T4855" s="48">
        <v>1</v>
      </c>
      <c r="U4855" s="48">
        <v>1901013</v>
      </c>
      <c r="V4855" s="48">
        <v>10</v>
      </c>
      <c r="W4855" s="48">
        <v>1902013</v>
      </c>
      <c r="X4855" s="48">
        <v>10</v>
      </c>
      <c r="AB4855" s="48" t="s">
        <v>8703</v>
      </c>
      <c r="AF4855" s="48">
        <v>1101013</v>
      </c>
    </row>
    <row r="4856" spans="1:32" ht="14.25">
      <c r="A4856" s="48">
        <v>4409332</v>
      </c>
      <c r="D4856" s="48" t="s">
        <v>3881</v>
      </c>
      <c r="E4856" s="48" t="s">
        <v>560</v>
      </c>
      <c r="F4856" s="48" t="s">
        <v>8703</v>
      </c>
      <c r="G4856" s="48">
        <v>2</v>
      </c>
      <c r="H4856" s="48">
        <v>132</v>
      </c>
      <c r="I4856" s="48">
        <v>24096</v>
      </c>
      <c r="J4856" s="48">
        <v>10632</v>
      </c>
      <c r="K4856" s="48">
        <v>132063</v>
      </c>
      <c r="L4856" s="48">
        <v>0</v>
      </c>
      <c r="M4856" s="48">
        <v>1.5</v>
      </c>
      <c r="N4856" s="48">
        <v>0</v>
      </c>
      <c r="O4856" s="48">
        <v>0</v>
      </c>
      <c r="P4856" s="48">
        <v>4750</v>
      </c>
      <c r="Q4856" s="48">
        <v>0</v>
      </c>
      <c r="R4856" s="48">
        <v>0</v>
      </c>
      <c r="S4856" s="48">
        <v>2007019</v>
      </c>
      <c r="T4856" s="48">
        <v>1</v>
      </c>
      <c r="U4856" s="48">
        <v>2003019</v>
      </c>
      <c r="V4856" s="48">
        <v>10</v>
      </c>
      <c r="W4856" s="48">
        <v>2004014</v>
      </c>
      <c r="X4856" s="48">
        <v>10</v>
      </c>
      <c r="Y4856" s="48">
        <v>2004016</v>
      </c>
      <c r="Z4856" s="48">
        <v>10</v>
      </c>
      <c r="AC4856" s="48">
        <v>4</v>
      </c>
      <c r="AD4856" s="48">
        <v>4</v>
      </c>
      <c r="AE4856" s="48">
        <v>1</v>
      </c>
      <c r="AF4856" s="48">
        <v>1102019</v>
      </c>
    </row>
    <row r="4857" spans="1:32" ht="14.25">
      <c r="A4857" s="48">
        <v>4409411</v>
      </c>
      <c r="D4857" s="48" t="s">
        <v>3879</v>
      </c>
      <c r="E4857" s="48" t="s">
        <v>3781</v>
      </c>
      <c r="F4857" s="48" t="s">
        <v>8704</v>
      </c>
      <c r="G4857" s="48">
        <v>1</v>
      </c>
      <c r="H4857" s="48">
        <v>133</v>
      </c>
      <c r="I4857" s="48">
        <v>25924</v>
      </c>
      <c r="J4857" s="48">
        <v>12337</v>
      </c>
      <c r="K4857" s="48">
        <v>85362</v>
      </c>
      <c r="L4857" s="48">
        <v>0</v>
      </c>
      <c r="M4857" s="48">
        <v>1.5</v>
      </c>
      <c r="N4857" s="48">
        <v>0</v>
      </c>
      <c r="O4857" s="48">
        <v>0</v>
      </c>
      <c r="P4857" s="48">
        <v>4750</v>
      </c>
      <c r="Q4857" s="48">
        <v>0</v>
      </c>
      <c r="R4857" s="48">
        <v>0</v>
      </c>
      <c r="S4857" s="48">
        <v>1906001</v>
      </c>
      <c r="T4857" s="48">
        <v>1</v>
      </c>
      <c r="U4857" s="48">
        <v>1901001</v>
      </c>
      <c r="V4857" s="48">
        <v>10</v>
      </c>
      <c r="W4857" s="48">
        <v>1902001</v>
      </c>
      <c r="X4857" s="48">
        <v>10</v>
      </c>
      <c r="AB4857" s="48" t="s">
        <v>8705</v>
      </c>
      <c r="AF4857" s="48">
        <v>1101001</v>
      </c>
    </row>
    <row r="4858" spans="1:32" ht="14.25">
      <c r="A4858" s="48">
        <v>4409412</v>
      </c>
      <c r="D4858" s="48" t="s">
        <v>3881</v>
      </c>
      <c r="E4858" s="48" t="s">
        <v>3852</v>
      </c>
      <c r="F4858" s="48" t="s">
        <v>8705</v>
      </c>
      <c r="G4858" s="48">
        <v>2</v>
      </c>
      <c r="H4858" s="48">
        <v>133</v>
      </c>
      <c r="I4858" s="48">
        <v>24407</v>
      </c>
      <c r="J4858" s="48">
        <v>11036</v>
      </c>
      <c r="K4858" s="48">
        <v>133542</v>
      </c>
      <c r="L4858" s="48">
        <v>0</v>
      </c>
      <c r="M4858" s="48">
        <v>1.5</v>
      </c>
      <c r="N4858" s="48">
        <v>0</v>
      </c>
      <c r="O4858" s="48">
        <v>0</v>
      </c>
      <c r="P4858" s="48">
        <v>4750</v>
      </c>
      <c r="Q4858" s="48">
        <v>0</v>
      </c>
      <c r="R4858" s="48">
        <v>0</v>
      </c>
      <c r="S4858" s="48">
        <v>2007002</v>
      </c>
      <c r="T4858" s="48">
        <v>1</v>
      </c>
      <c r="U4858" s="48">
        <v>2003002</v>
      </c>
      <c r="V4858" s="48">
        <v>10</v>
      </c>
      <c r="W4858" s="48">
        <v>2004004</v>
      </c>
      <c r="X4858" s="48">
        <v>10</v>
      </c>
      <c r="Y4858" s="48">
        <v>2004005</v>
      </c>
      <c r="Z4858" s="48">
        <v>10</v>
      </c>
      <c r="AC4858" s="48">
        <v>4</v>
      </c>
      <c r="AD4858" s="48">
        <v>4</v>
      </c>
      <c r="AE4858" s="48">
        <v>1</v>
      </c>
      <c r="AF4858" s="48">
        <v>1102002</v>
      </c>
    </row>
    <row r="4859" spans="1:32" ht="14.25">
      <c r="A4859" s="48">
        <v>4409421</v>
      </c>
      <c r="D4859" s="48" t="s">
        <v>3879</v>
      </c>
      <c r="E4859" s="48" t="s">
        <v>3859</v>
      </c>
      <c r="F4859" s="48" t="s">
        <v>8706</v>
      </c>
      <c r="G4859" s="48">
        <v>1</v>
      </c>
      <c r="H4859" s="48">
        <v>133</v>
      </c>
      <c r="I4859" s="48">
        <v>25924</v>
      </c>
      <c r="J4859" s="48">
        <v>12337</v>
      </c>
      <c r="K4859" s="48">
        <v>85362</v>
      </c>
      <c r="L4859" s="48">
        <v>0</v>
      </c>
      <c r="M4859" s="48">
        <v>1.5</v>
      </c>
      <c r="N4859" s="48">
        <v>0</v>
      </c>
      <c r="O4859" s="48">
        <v>0</v>
      </c>
      <c r="P4859" s="48">
        <v>4750</v>
      </c>
      <c r="Q4859" s="48">
        <v>0</v>
      </c>
      <c r="R4859" s="48">
        <v>0</v>
      </c>
      <c r="S4859" s="48">
        <v>1906003</v>
      </c>
      <c r="T4859" s="48">
        <v>1</v>
      </c>
      <c r="U4859" s="48">
        <v>1901003</v>
      </c>
      <c r="V4859" s="48">
        <v>10</v>
      </c>
      <c r="W4859" s="48">
        <v>1902003</v>
      </c>
      <c r="X4859" s="48">
        <v>10</v>
      </c>
      <c r="AB4859" s="48" t="s">
        <v>8707</v>
      </c>
      <c r="AF4859" s="48">
        <v>1101003</v>
      </c>
    </row>
    <row r="4860" spans="1:32" ht="14.25">
      <c r="A4860" s="48">
        <v>4409422</v>
      </c>
      <c r="D4860" s="48" t="s">
        <v>3881</v>
      </c>
      <c r="E4860" s="48" t="s">
        <v>546</v>
      </c>
      <c r="F4860" s="48" t="s">
        <v>8707</v>
      </c>
      <c r="G4860" s="48">
        <v>2</v>
      </c>
      <c r="H4860" s="48">
        <v>133</v>
      </c>
      <c r="I4860" s="48">
        <v>24407</v>
      </c>
      <c r="J4860" s="48">
        <v>10777</v>
      </c>
      <c r="K4860" s="48">
        <v>134280</v>
      </c>
      <c r="L4860" s="48">
        <v>0</v>
      </c>
      <c r="M4860" s="48">
        <v>1.5</v>
      </c>
      <c r="N4860" s="48">
        <v>0</v>
      </c>
      <c r="O4860" s="48">
        <v>0</v>
      </c>
      <c r="P4860" s="48">
        <v>4750</v>
      </c>
      <c r="Q4860" s="48">
        <v>0</v>
      </c>
      <c r="R4860" s="48">
        <v>0</v>
      </c>
      <c r="S4860" s="48">
        <v>2007005</v>
      </c>
      <c r="T4860" s="48">
        <v>1</v>
      </c>
      <c r="U4860" s="48">
        <v>2003005</v>
      </c>
      <c r="V4860" s="48">
        <v>10</v>
      </c>
      <c r="W4860" s="48">
        <v>2004012</v>
      </c>
      <c r="X4860" s="48">
        <v>10</v>
      </c>
      <c r="Y4860" s="48">
        <v>2004014</v>
      </c>
      <c r="Z4860" s="48">
        <v>10</v>
      </c>
      <c r="AC4860" s="48">
        <v>4</v>
      </c>
      <c r="AD4860" s="48">
        <v>4</v>
      </c>
      <c r="AE4860" s="48">
        <v>3</v>
      </c>
      <c r="AF4860" s="48">
        <v>1102005</v>
      </c>
    </row>
    <row r="4861" spans="1:32" ht="14.25">
      <c r="A4861" s="48">
        <v>4409431</v>
      </c>
      <c r="D4861" s="48" t="s">
        <v>3879</v>
      </c>
      <c r="E4861" s="48" t="s">
        <v>3849</v>
      </c>
      <c r="F4861" s="48" t="s">
        <v>8708</v>
      </c>
      <c r="G4861" s="48">
        <v>1</v>
      </c>
      <c r="H4861" s="48">
        <v>133</v>
      </c>
      <c r="I4861" s="48">
        <v>25924</v>
      </c>
      <c r="J4861" s="48">
        <v>12337</v>
      </c>
      <c r="K4861" s="48">
        <v>85362</v>
      </c>
      <c r="L4861" s="48">
        <v>0</v>
      </c>
      <c r="M4861" s="48">
        <v>1.5</v>
      </c>
      <c r="N4861" s="48">
        <v>0</v>
      </c>
      <c r="O4861" s="48">
        <v>0</v>
      </c>
      <c r="P4861" s="48">
        <v>4750</v>
      </c>
      <c r="Q4861" s="48">
        <v>0</v>
      </c>
      <c r="R4861" s="48">
        <v>0</v>
      </c>
      <c r="S4861" s="48">
        <v>1906014</v>
      </c>
      <c r="T4861" s="48">
        <v>1</v>
      </c>
      <c r="U4861" s="48">
        <v>1901014</v>
      </c>
      <c r="V4861" s="48">
        <v>10</v>
      </c>
      <c r="W4861" s="48">
        <v>1902014</v>
      </c>
      <c r="X4861" s="48">
        <v>10</v>
      </c>
      <c r="AB4861" s="48" t="s">
        <v>8709</v>
      </c>
      <c r="AF4861" s="48">
        <v>1101014</v>
      </c>
    </row>
    <row r="4862" spans="1:32" ht="14.25">
      <c r="A4862" s="48">
        <v>4409432</v>
      </c>
      <c r="D4862" s="48" t="s">
        <v>3881</v>
      </c>
      <c r="E4862" s="48" t="s">
        <v>561</v>
      </c>
      <c r="F4862" s="48" t="s">
        <v>8709</v>
      </c>
      <c r="G4862" s="48">
        <v>2</v>
      </c>
      <c r="H4862" s="48">
        <v>133</v>
      </c>
      <c r="I4862" s="48">
        <v>24407</v>
      </c>
      <c r="J4862" s="48">
        <v>10777</v>
      </c>
      <c r="K4862" s="48">
        <v>134280</v>
      </c>
      <c r="L4862" s="48">
        <v>0</v>
      </c>
      <c r="M4862" s="48">
        <v>1.5</v>
      </c>
      <c r="N4862" s="48">
        <v>0</v>
      </c>
      <c r="O4862" s="48">
        <v>0</v>
      </c>
      <c r="P4862" s="48">
        <v>4750</v>
      </c>
      <c r="Q4862" s="48">
        <v>0</v>
      </c>
      <c r="R4862" s="48">
        <v>0</v>
      </c>
      <c r="S4862" s="48">
        <v>2007020</v>
      </c>
      <c r="T4862" s="48">
        <v>1</v>
      </c>
      <c r="U4862" s="48">
        <v>2003020</v>
      </c>
      <c r="V4862" s="48">
        <v>10</v>
      </c>
      <c r="W4862" s="48">
        <v>2004008</v>
      </c>
      <c r="X4862" s="48">
        <v>10</v>
      </c>
      <c r="Y4862" s="48">
        <v>2004010</v>
      </c>
      <c r="Z4862" s="48">
        <v>10</v>
      </c>
      <c r="AC4862" s="48">
        <v>4</v>
      </c>
      <c r="AD4862" s="48">
        <v>4</v>
      </c>
      <c r="AE4862" s="48">
        <v>2</v>
      </c>
      <c r="AF4862" s="48">
        <v>1102020</v>
      </c>
    </row>
    <row r="4863" spans="1:32" ht="14.25">
      <c r="A4863" s="48">
        <v>4409511</v>
      </c>
      <c r="D4863" s="48" t="s">
        <v>3879</v>
      </c>
      <c r="E4863" s="48" t="s">
        <v>3839</v>
      </c>
      <c r="F4863" s="48" t="s">
        <v>8710</v>
      </c>
      <c r="G4863" s="48">
        <v>1</v>
      </c>
      <c r="H4863" s="48">
        <v>134</v>
      </c>
      <c r="I4863" s="48">
        <v>26131</v>
      </c>
      <c r="J4863" s="48">
        <v>12764</v>
      </c>
      <c r="K4863" s="48">
        <v>86981</v>
      </c>
      <c r="L4863" s="48">
        <v>0</v>
      </c>
      <c r="M4863" s="48">
        <v>1.5</v>
      </c>
      <c r="N4863" s="48">
        <v>0</v>
      </c>
      <c r="O4863" s="48">
        <v>0</v>
      </c>
      <c r="P4863" s="48">
        <v>4750</v>
      </c>
      <c r="Q4863" s="48">
        <v>0</v>
      </c>
      <c r="R4863" s="48">
        <v>0</v>
      </c>
      <c r="S4863" s="48">
        <v>1906012</v>
      </c>
      <c r="T4863" s="48">
        <v>1</v>
      </c>
      <c r="U4863" s="48">
        <v>1901012</v>
      </c>
      <c r="V4863" s="48">
        <v>10</v>
      </c>
      <c r="W4863" s="48">
        <v>1902012</v>
      </c>
      <c r="X4863" s="48">
        <v>10</v>
      </c>
      <c r="AB4863" s="48" t="s">
        <v>8711</v>
      </c>
      <c r="AF4863" s="48">
        <v>1101012</v>
      </c>
    </row>
    <row r="4864" spans="1:32" ht="14.25">
      <c r="A4864" s="48">
        <v>4409512</v>
      </c>
      <c r="D4864" s="48" t="s">
        <v>3881</v>
      </c>
      <c r="E4864" s="48" t="s">
        <v>559</v>
      </c>
      <c r="F4864" s="48" t="s">
        <v>8711</v>
      </c>
      <c r="G4864" s="48">
        <v>2</v>
      </c>
      <c r="H4864" s="48">
        <v>134</v>
      </c>
      <c r="I4864" s="48">
        <v>24717</v>
      </c>
      <c r="J4864" s="48">
        <v>11246</v>
      </c>
      <c r="K4864" s="48">
        <v>135826</v>
      </c>
      <c r="L4864" s="48">
        <v>0</v>
      </c>
      <c r="M4864" s="48">
        <v>1.5</v>
      </c>
      <c r="N4864" s="48">
        <v>0</v>
      </c>
      <c r="O4864" s="48">
        <v>0</v>
      </c>
      <c r="P4864" s="48">
        <v>4750</v>
      </c>
      <c r="Q4864" s="48">
        <v>0</v>
      </c>
      <c r="R4864" s="48">
        <v>0</v>
      </c>
      <c r="S4864" s="48">
        <v>2007018</v>
      </c>
      <c r="T4864" s="48">
        <v>1</v>
      </c>
      <c r="U4864" s="48">
        <v>2003018</v>
      </c>
      <c r="V4864" s="48">
        <v>10</v>
      </c>
      <c r="W4864" s="48">
        <v>2004012</v>
      </c>
      <c r="X4864" s="48">
        <v>10</v>
      </c>
      <c r="Y4864" s="48">
        <v>2004010</v>
      </c>
      <c r="Z4864" s="48">
        <v>10</v>
      </c>
      <c r="AC4864" s="48">
        <v>4</v>
      </c>
      <c r="AD4864" s="48">
        <v>4</v>
      </c>
      <c r="AE4864" s="48">
        <v>2</v>
      </c>
      <c r="AF4864" s="48">
        <v>1102018</v>
      </c>
    </row>
    <row r="4865" spans="1:32" ht="14.25">
      <c r="A4865" s="48">
        <v>4409521</v>
      </c>
      <c r="D4865" s="48" t="s">
        <v>3879</v>
      </c>
      <c r="E4865" s="48" t="s">
        <v>3801</v>
      </c>
      <c r="F4865" s="48" t="s">
        <v>8712</v>
      </c>
      <c r="G4865" s="48">
        <v>1</v>
      </c>
      <c r="H4865" s="48">
        <v>134</v>
      </c>
      <c r="I4865" s="48">
        <v>26131</v>
      </c>
      <c r="J4865" s="48">
        <v>12764</v>
      </c>
      <c r="K4865" s="48">
        <v>86981</v>
      </c>
      <c r="L4865" s="48">
        <v>0</v>
      </c>
      <c r="M4865" s="48">
        <v>1.5</v>
      </c>
      <c r="N4865" s="48">
        <v>0</v>
      </c>
      <c r="O4865" s="48">
        <v>0</v>
      </c>
      <c r="P4865" s="48">
        <v>4750</v>
      </c>
      <c r="Q4865" s="48">
        <v>0</v>
      </c>
      <c r="R4865" s="48">
        <v>0</v>
      </c>
      <c r="S4865" s="48">
        <v>1906008</v>
      </c>
      <c r="T4865" s="48">
        <v>1</v>
      </c>
      <c r="U4865" s="48">
        <v>1901008</v>
      </c>
      <c r="V4865" s="48">
        <v>10</v>
      </c>
      <c r="W4865" s="48">
        <v>1902008</v>
      </c>
      <c r="X4865" s="48">
        <v>10</v>
      </c>
      <c r="AB4865" s="48" t="s">
        <v>8713</v>
      </c>
      <c r="AF4865" s="48">
        <v>1101008</v>
      </c>
    </row>
    <row r="4866" spans="1:32" ht="14.25">
      <c r="A4866" s="48">
        <v>4409522</v>
      </c>
      <c r="D4866" s="48" t="s">
        <v>3881</v>
      </c>
      <c r="E4866" s="48" t="s">
        <v>554</v>
      </c>
      <c r="F4866" s="48" t="s">
        <v>8713</v>
      </c>
      <c r="G4866" s="48">
        <v>2</v>
      </c>
      <c r="H4866" s="48">
        <v>134</v>
      </c>
      <c r="I4866" s="48">
        <v>24717</v>
      </c>
      <c r="J4866" s="48">
        <v>11181</v>
      </c>
      <c r="K4866" s="48">
        <v>137019</v>
      </c>
      <c r="L4866" s="48">
        <v>0</v>
      </c>
      <c r="M4866" s="48">
        <v>1.5</v>
      </c>
      <c r="N4866" s="48">
        <v>0</v>
      </c>
      <c r="O4866" s="48">
        <v>0</v>
      </c>
      <c r="P4866" s="48">
        <v>4750</v>
      </c>
      <c r="Q4866" s="48">
        <v>0</v>
      </c>
      <c r="R4866" s="48">
        <v>0</v>
      </c>
      <c r="S4866" s="48">
        <v>2007013</v>
      </c>
      <c r="T4866" s="48">
        <v>1</v>
      </c>
      <c r="U4866" s="48">
        <v>2003013</v>
      </c>
      <c r="V4866" s="48">
        <v>10</v>
      </c>
      <c r="W4866" s="48">
        <v>2004008</v>
      </c>
      <c r="X4866" s="48">
        <v>10</v>
      </c>
      <c r="Y4866" s="48">
        <v>2004010</v>
      </c>
      <c r="Z4866" s="48">
        <v>10</v>
      </c>
      <c r="AC4866" s="48">
        <v>4</v>
      </c>
      <c r="AD4866" s="48">
        <v>4</v>
      </c>
      <c r="AE4866" s="48">
        <v>3</v>
      </c>
      <c r="AF4866" s="48">
        <v>1102013</v>
      </c>
    </row>
    <row r="4867" spans="1:32" ht="14.25">
      <c r="A4867" s="48">
        <v>4409531</v>
      </c>
      <c r="D4867" s="48" t="s">
        <v>3879</v>
      </c>
      <c r="E4867" s="48" t="s">
        <v>3823</v>
      </c>
      <c r="F4867" s="48" t="s">
        <v>8714</v>
      </c>
      <c r="G4867" s="48">
        <v>1</v>
      </c>
      <c r="H4867" s="48">
        <v>134</v>
      </c>
      <c r="I4867" s="48">
        <v>26131</v>
      </c>
      <c r="J4867" s="48">
        <v>12764</v>
      </c>
      <c r="K4867" s="48">
        <v>86981</v>
      </c>
      <c r="L4867" s="48">
        <v>0</v>
      </c>
      <c r="M4867" s="48">
        <v>1.5</v>
      </c>
      <c r="N4867" s="48">
        <v>0</v>
      </c>
      <c r="O4867" s="48">
        <v>0</v>
      </c>
      <c r="P4867" s="48">
        <v>4750</v>
      </c>
      <c r="Q4867" s="48">
        <v>0</v>
      </c>
      <c r="R4867" s="48">
        <v>0</v>
      </c>
      <c r="S4867" s="48">
        <v>1906009</v>
      </c>
      <c r="T4867" s="48">
        <v>1</v>
      </c>
      <c r="U4867" s="48">
        <v>1901009</v>
      </c>
      <c r="V4867" s="48">
        <v>10</v>
      </c>
      <c r="W4867" s="48">
        <v>1902009</v>
      </c>
      <c r="X4867" s="48">
        <v>10</v>
      </c>
      <c r="AB4867" s="48" t="s">
        <v>8715</v>
      </c>
      <c r="AF4867" s="48">
        <v>1101009</v>
      </c>
    </row>
    <row r="4868" spans="1:32" ht="14.25">
      <c r="A4868" s="48">
        <v>4409532</v>
      </c>
      <c r="D4868" s="48" t="s">
        <v>3881</v>
      </c>
      <c r="E4868" s="48" t="s">
        <v>555</v>
      </c>
      <c r="F4868" s="48" t="s">
        <v>8715</v>
      </c>
      <c r="G4868" s="48">
        <v>2</v>
      </c>
      <c r="H4868" s="48">
        <v>134</v>
      </c>
      <c r="I4868" s="48">
        <v>24717</v>
      </c>
      <c r="J4868" s="48">
        <v>11181</v>
      </c>
      <c r="K4868" s="48">
        <v>137019</v>
      </c>
      <c r="L4868" s="48">
        <v>0</v>
      </c>
      <c r="M4868" s="48">
        <v>1.5</v>
      </c>
      <c r="N4868" s="48">
        <v>0</v>
      </c>
      <c r="O4868" s="48">
        <v>0</v>
      </c>
      <c r="P4868" s="48">
        <v>4750</v>
      </c>
      <c r="Q4868" s="48">
        <v>0</v>
      </c>
      <c r="R4868" s="48">
        <v>0</v>
      </c>
      <c r="S4868" s="48">
        <v>2007014</v>
      </c>
      <c r="T4868" s="48">
        <v>1</v>
      </c>
      <c r="U4868" s="48">
        <v>2003014</v>
      </c>
      <c r="V4868" s="48">
        <v>10</v>
      </c>
      <c r="W4868" s="48">
        <v>2004002</v>
      </c>
      <c r="X4868" s="48">
        <v>10</v>
      </c>
      <c r="Y4868" s="48">
        <v>2004006</v>
      </c>
      <c r="Z4868" s="48">
        <v>10</v>
      </c>
      <c r="AC4868" s="48">
        <v>4</v>
      </c>
      <c r="AD4868" s="48">
        <v>4</v>
      </c>
      <c r="AE4868" s="48">
        <v>1</v>
      </c>
      <c r="AF4868" s="48">
        <v>1102014</v>
      </c>
    </row>
    <row r="4869" spans="1:32" ht="14.25">
      <c r="A4869" s="48">
        <v>4409611</v>
      </c>
      <c r="D4869" s="48" t="s">
        <v>3879</v>
      </c>
      <c r="E4869" s="48" t="s">
        <v>3832</v>
      </c>
      <c r="F4869" s="48" t="s">
        <v>8716</v>
      </c>
      <c r="G4869" s="48">
        <v>1</v>
      </c>
      <c r="H4869" s="48">
        <v>135</v>
      </c>
      <c r="I4869" s="48">
        <v>26338</v>
      </c>
      <c r="J4869" s="48">
        <v>13192</v>
      </c>
      <c r="K4869" s="48">
        <v>88403</v>
      </c>
      <c r="L4869" s="48">
        <v>0</v>
      </c>
      <c r="M4869" s="48">
        <v>1.5</v>
      </c>
      <c r="N4869" s="48">
        <v>0</v>
      </c>
      <c r="O4869" s="48">
        <v>0</v>
      </c>
      <c r="P4869" s="48">
        <v>4750</v>
      </c>
      <c r="Q4869" s="48">
        <v>0</v>
      </c>
      <c r="R4869" s="48">
        <v>0</v>
      </c>
      <c r="S4869" s="48">
        <v>1906015</v>
      </c>
      <c r="T4869" s="48">
        <v>1</v>
      </c>
      <c r="U4869" s="48">
        <v>1901015</v>
      </c>
      <c r="V4869" s="48">
        <v>10</v>
      </c>
      <c r="W4869" s="48">
        <v>1902015</v>
      </c>
      <c r="X4869" s="48">
        <v>10</v>
      </c>
      <c r="AB4869" s="48" t="s">
        <v>8717</v>
      </c>
      <c r="AF4869" s="48">
        <v>1101015</v>
      </c>
    </row>
    <row r="4870" spans="1:32" ht="14.25">
      <c r="A4870" s="48">
        <v>4409612</v>
      </c>
      <c r="D4870" s="48" t="s">
        <v>3881</v>
      </c>
      <c r="E4870" s="48" t="s">
        <v>562</v>
      </c>
      <c r="F4870" s="48" t="s">
        <v>8717</v>
      </c>
      <c r="G4870" s="48">
        <v>2</v>
      </c>
      <c r="H4870" s="48">
        <v>135</v>
      </c>
      <c r="I4870" s="48">
        <v>25028</v>
      </c>
      <c r="J4870" s="48">
        <v>11391</v>
      </c>
      <c r="K4870" s="48">
        <v>138043</v>
      </c>
      <c r="L4870" s="48">
        <v>0</v>
      </c>
      <c r="M4870" s="48">
        <v>1.5</v>
      </c>
      <c r="N4870" s="48">
        <v>0</v>
      </c>
      <c r="O4870" s="48">
        <v>0</v>
      </c>
      <c r="P4870" s="48">
        <v>4750</v>
      </c>
      <c r="Q4870" s="48">
        <v>0</v>
      </c>
      <c r="R4870" s="48">
        <v>0</v>
      </c>
      <c r="S4870" s="48">
        <v>2007021</v>
      </c>
      <c r="T4870" s="48">
        <v>1</v>
      </c>
      <c r="U4870" s="48">
        <v>2003021</v>
      </c>
      <c r="V4870" s="48">
        <v>10</v>
      </c>
      <c r="W4870" s="48">
        <v>2004008</v>
      </c>
      <c r="X4870" s="48">
        <v>10</v>
      </c>
      <c r="Y4870" s="48">
        <v>2004011</v>
      </c>
      <c r="Z4870" s="48">
        <v>10</v>
      </c>
      <c r="AC4870" s="48">
        <v>4</v>
      </c>
      <c r="AD4870" s="48">
        <v>4</v>
      </c>
      <c r="AE4870" s="48">
        <v>1</v>
      </c>
      <c r="AF4870" s="48">
        <v>1102021</v>
      </c>
    </row>
    <row r="4871" spans="1:32" ht="14.25">
      <c r="A4871" s="48">
        <v>4409621</v>
      </c>
      <c r="D4871" s="48" t="s">
        <v>3879</v>
      </c>
      <c r="E4871" s="48" t="s">
        <v>3781</v>
      </c>
      <c r="F4871" s="48" t="s">
        <v>8718</v>
      </c>
      <c r="G4871" s="48">
        <v>1</v>
      </c>
      <c r="H4871" s="48">
        <v>135</v>
      </c>
      <c r="I4871" s="48">
        <v>26540</v>
      </c>
      <c r="J4871" s="48">
        <v>13294</v>
      </c>
      <c r="K4871" s="48">
        <v>89431</v>
      </c>
      <c r="L4871" s="48">
        <v>0</v>
      </c>
      <c r="M4871" s="48">
        <v>1.5</v>
      </c>
      <c r="N4871" s="48">
        <v>0</v>
      </c>
      <c r="O4871" s="48">
        <v>0</v>
      </c>
      <c r="P4871" s="48">
        <v>5300</v>
      </c>
      <c r="Q4871" s="48">
        <v>0</v>
      </c>
      <c r="R4871" s="48">
        <v>0</v>
      </c>
      <c r="S4871" s="48">
        <v>1906001</v>
      </c>
      <c r="T4871" s="48">
        <v>1</v>
      </c>
      <c r="U4871" s="48">
        <v>1901001</v>
      </c>
      <c r="V4871" s="48">
        <v>10</v>
      </c>
      <c r="W4871" s="48">
        <v>1902001</v>
      </c>
      <c r="X4871" s="48">
        <v>10</v>
      </c>
      <c r="AB4871" s="48" t="s">
        <v>8719</v>
      </c>
      <c r="AF4871" s="48">
        <v>1101001</v>
      </c>
    </row>
    <row r="4872" spans="1:32" ht="14.25">
      <c r="A4872" s="48">
        <v>4409622</v>
      </c>
      <c r="D4872" s="48" t="s">
        <v>3881</v>
      </c>
      <c r="E4872" s="48" t="s">
        <v>550</v>
      </c>
      <c r="F4872" s="48" t="s">
        <v>8719</v>
      </c>
      <c r="G4872" s="48">
        <v>2</v>
      </c>
      <c r="H4872" s="48">
        <v>135</v>
      </c>
      <c r="I4872" s="48">
        <v>25349</v>
      </c>
      <c r="J4872" s="48">
        <v>11543</v>
      </c>
      <c r="K4872" s="48">
        <v>141742</v>
      </c>
      <c r="L4872" s="48">
        <v>0</v>
      </c>
      <c r="M4872" s="48">
        <v>1.5</v>
      </c>
      <c r="N4872" s="48">
        <v>0</v>
      </c>
      <c r="O4872" s="48">
        <v>0</v>
      </c>
      <c r="P4872" s="48">
        <v>5300</v>
      </c>
      <c r="Q4872" s="48">
        <v>0</v>
      </c>
      <c r="R4872" s="48">
        <v>0</v>
      </c>
      <c r="S4872" s="48">
        <v>2007009</v>
      </c>
      <c r="T4872" s="48">
        <v>1</v>
      </c>
      <c r="U4872" s="48">
        <v>2003009</v>
      </c>
      <c r="V4872" s="48">
        <v>10</v>
      </c>
      <c r="W4872" s="48">
        <v>2004010</v>
      </c>
      <c r="X4872" s="48">
        <v>10</v>
      </c>
      <c r="Y4872" s="48">
        <v>2004014</v>
      </c>
      <c r="Z4872" s="48">
        <v>10</v>
      </c>
      <c r="AC4872" s="48">
        <v>4</v>
      </c>
      <c r="AD4872" s="48">
        <v>4</v>
      </c>
      <c r="AE4872" s="48">
        <v>2</v>
      </c>
      <c r="AF4872" s="48">
        <v>1102009</v>
      </c>
    </row>
    <row r="4873" spans="1:32" ht="14.25">
      <c r="A4873" s="48">
        <v>4409631</v>
      </c>
      <c r="D4873" s="48" t="s">
        <v>3879</v>
      </c>
      <c r="E4873" s="48" t="s">
        <v>3853</v>
      </c>
      <c r="F4873" s="48" t="s">
        <v>8720</v>
      </c>
      <c r="G4873" s="48">
        <v>1</v>
      </c>
      <c r="H4873" s="48">
        <v>135</v>
      </c>
      <c r="I4873" s="48">
        <v>26338</v>
      </c>
      <c r="J4873" s="48">
        <v>13192</v>
      </c>
      <c r="K4873" s="48">
        <v>88403</v>
      </c>
      <c r="L4873" s="48">
        <v>0</v>
      </c>
      <c r="M4873" s="48">
        <v>1.5</v>
      </c>
      <c r="N4873" s="48">
        <v>0</v>
      </c>
      <c r="O4873" s="48">
        <v>0</v>
      </c>
      <c r="P4873" s="48">
        <v>4750</v>
      </c>
      <c r="Q4873" s="48">
        <v>0</v>
      </c>
      <c r="R4873" s="48">
        <v>0</v>
      </c>
      <c r="S4873" s="48">
        <v>1906011</v>
      </c>
      <c r="T4873" s="48">
        <v>1</v>
      </c>
      <c r="U4873" s="48">
        <v>1901011</v>
      </c>
      <c r="V4873" s="48">
        <v>10</v>
      </c>
      <c r="W4873" s="48">
        <v>1902011</v>
      </c>
      <c r="X4873" s="48">
        <v>10</v>
      </c>
      <c r="AB4873" s="48" t="s">
        <v>8721</v>
      </c>
      <c r="AF4873" s="48">
        <v>1101011</v>
      </c>
    </row>
    <row r="4874" spans="1:32" ht="14.25">
      <c r="A4874" s="48">
        <v>4409632</v>
      </c>
      <c r="D4874" s="48" t="s">
        <v>3881</v>
      </c>
      <c r="E4874" s="48" t="s">
        <v>558</v>
      </c>
      <c r="F4874" s="48" t="s">
        <v>8721</v>
      </c>
      <c r="G4874" s="48">
        <v>2</v>
      </c>
      <c r="H4874" s="48">
        <v>135</v>
      </c>
      <c r="I4874" s="48">
        <v>25028</v>
      </c>
      <c r="J4874" s="48">
        <v>11391</v>
      </c>
      <c r="K4874" s="48">
        <v>139366</v>
      </c>
      <c r="L4874" s="48">
        <v>0</v>
      </c>
      <c r="M4874" s="48">
        <v>1.5</v>
      </c>
      <c r="N4874" s="48">
        <v>0</v>
      </c>
      <c r="O4874" s="48">
        <v>0</v>
      </c>
      <c r="P4874" s="48">
        <v>4750</v>
      </c>
      <c r="Q4874" s="48">
        <v>0</v>
      </c>
      <c r="R4874" s="48">
        <v>0</v>
      </c>
      <c r="S4874" s="48">
        <v>2007017</v>
      </c>
      <c r="T4874" s="48">
        <v>1</v>
      </c>
      <c r="U4874" s="48">
        <v>2003017</v>
      </c>
      <c r="V4874" s="48">
        <v>10</v>
      </c>
      <c r="W4874" s="48">
        <v>2004008</v>
      </c>
      <c r="X4874" s="48">
        <v>10</v>
      </c>
      <c r="Y4874" s="48">
        <v>2004010</v>
      </c>
      <c r="Z4874" s="48">
        <v>10</v>
      </c>
      <c r="AC4874" s="48">
        <v>4</v>
      </c>
      <c r="AD4874" s="48">
        <v>4</v>
      </c>
      <c r="AE4874" s="48">
        <v>3</v>
      </c>
      <c r="AF4874" s="48">
        <v>1102017</v>
      </c>
    </row>
    <row r="4875" spans="1:32" ht="14.25">
      <c r="A4875" s="48">
        <v>4409711</v>
      </c>
      <c r="D4875" s="48" t="s">
        <v>3879</v>
      </c>
      <c r="E4875" s="48" t="s">
        <v>3748</v>
      </c>
      <c r="F4875" s="48" t="s">
        <v>8722</v>
      </c>
      <c r="G4875" s="48">
        <v>1</v>
      </c>
      <c r="H4875" s="48">
        <v>135</v>
      </c>
      <c r="I4875" s="48">
        <v>26761</v>
      </c>
      <c r="J4875" s="48">
        <v>13359</v>
      </c>
      <c r="K4875" s="48">
        <v>89734</v>
      </c>
      <c r="L4875" s="48">
        <v>0</v>
      </c>
      <c r="M4875" s="48">
        <v>1.5</v>
      </c>
      <c r="N4875" s="48">
        <v>0</v>
      </c>
      <c r="O4875" s="48">
        <v>0</v>
      </c>
      <c r="P4875" s="48">
        <v>5300</v>
      </c>
      <c r="Q4875" s="48">
        <v>0</v>
      </c>
      <c r="R4875" s="48">
        <v>0</v>
      </c>
      <c r="S4875" s="48">
        <v>1906006</v>
      </c>
      <c r="T4875" s="48">
        <v>1</v>
      </c>
      <c r="U4875" s="48">
        <v>1901006</v>
      </c>
      <c r="V4875" s="48">
        <v>10</v>
      </c>
      <c r="W4875" s="48">
        <v>1902006</v>
      </c>
      <c r="X4875" s="48">
        <v>10</v>
      </c>
      <c r="AB4875" s="48" t="s">
        <v>8723</v>
      </c>
      <c r="AF4875" s="48">
        <v>1101006</v>
      </c>
    </row>
    <row r="4876" spans="1:32" ht="14.25">
      <c r="A4876" s="48">
        <v>4409712</v>
      </c>
      <c r="D4876" s="48" t="s">
        <v>3881</v>
      </c>
      <c r="E4876" s="48" t="s">
        <v>548</v>
      </c>
      <c r="F4876" s="48" t="s">
        <v>8723</v>
      </c>
      <c r="G4876" s="48">
        <v>2</v>
      </c>
      <c r="H4876" s="48">
        <v>135</v>
      </c>
      <c r="I4876" s="48">
        <v>25570</v>
      </c>
      <c r="J4876" s="48">
        <v>11543</v>
      </c>
      <c r="K4876" s="48">
        <v>140656</v>
      </c>
      <c r="L4876" s="48">
        <v>0</v>
      </c>
      <c r="M4876" s="48">
        <v>1.5</v>
      </c>
      <c r="N4876" s="48">
        <v>0</v>
      </c>
      <c r="O4876" s="48">
        <v>0</v>
      </c>
      <c r="P4876" s="48">
        <v>5300</v>
      </c>
      <c r="Q4876" s="48">
        <v>0</v>
      </c>
      <c r="R4876" s="48">
        <v>0</v>
      </c>
      <c r="S4876" s="48">
        <v>2007007</v>
      </c>
      <c r="T4876" s="48">
        <v>1</v>
      </c>
      <c r="U4876" s="48">
        <v>2003007</v>
      </c>
      <c r="V4876" s="48">
        <v>10</v>
      </c>
      <c r="W4876" s="48">
        <v>2004002</v>
      </c>
      <c r="X4876" s="48">
        <v>10</v>
      </c>
      <c r="Y4876" s="48">
        <v>2004006</v>
      </c>
      <c r="Z4876" s="48">
        <v>10</v>
      </c>
      <c r="AC4876" s="48">
        <v>4</v>
      </c>
      <c r="AD4876" s="48">
        <v>4</v>
      </c>
      <c r="AE4876" s="48">
        <v>1</v>
      </c>
      <c r="AF4876" s="48">
        <v>1102007</v>
      </c>
    </row>
    <row r="4877" spans="1:32" ht="14.25">
      <c r="A4877" s="48">
        <v>4409721</v>
      </c>
      <c r="D4877" s="48" t="s">
        <v>3879</v>
      </c>
      <c r="E4877" s="48" t="s">
        <v>3859</v>
      </c>
      <c r="F4877" s="48" t="s">
        <v>8724</v>
      </c>
      <c r="G4877" s="48">
        <v>1</v>
      </c>
      <c r="H4877" s="48">
        <v>135</v>
      </c>
      <c r="I4877" s="48">
        <v>26761</v>
      </c>
      <c r="J4877" s="48">
        <v>13359</v>
      </c>
      <c r="K4877" s="48">
        <v>89734</v>
      </c>
      <c r="L4877" s="48">
        <v>0</v>
      </c>
      <c r="M4877" s="48">
        <v>1.5</v>
      </c>
      <c r="N4877" s="48">
        <v>0</v>
      </c>
      <c r="O4877" s="48">
        <v>0</v>
      </c>
      <c r="P4877" s="48">
        <v>5300</v>
      </c>
      <c r="Q4877" s="48">
        <v>0</v>
      </c>
      <c r="R4877" s="48">
        <v>0</v>
      </c>
      <c r="S4877" s="48">
        <v>1906003</v>
      </c>
      <c r="T4877" s="48">
        <v>1</v>
      </c>
      <c r="U4877" s="48">
        <v>1901003</v>
      </c>
      <c r="V4877" s="48">
        <v>10</v>
      </c>
      <c r="W4877" s="48">
        <v>1902003</v>
      </c>
      <c r="X4877" s="48">
        <v>10</v>
      </c>
      <c r="AB4877" s="48" t="s">
        <v>8725</v>
      </c>
      <c r="AF4877" s="48">
        <v>1101003</v>
      </c>
    </row>
    <row r="4878" spans="1:32" ht="14.25">
      <c r="A4878" s="48">
        <v>4409722</v>
      </c>
      <c r="D4878" s="48" t="s">
        <v>3881</v>
      </c>
      <c r="E4878" s="48" t="s">
        <v>546</v>
      </c>
      <c r="F4878" s="48" t="s">
        <v>8725</v>
      </c>
      <c r="G4878" s="48">
        <v>2</v>
      </c>
      <c r="H4878" s="48">
        <v>135</v>
      </c>
      <c r="I4878" s="48">
        <v>25570</v>
      </c>
      <c r="J4878" s="48">
        <v>11543</v>
      </c>
      <c r="K4878" s="48">
        <v>141979</v>
      </c>
      <c r="L4878" s="48">
        <v>0</v>
      </c>
      <c r="M4878" s="48">
        <v>1.5</v>
      </c>
      <c r="N4878" s="48">
        <v>0</v>
      </c>
      <c r="O4878" s="48">
        <v>0</v>
      </c>
      <c r="P4878" s="48">
        <v>5300</v>
      </c>
      <c r="Q4878" s="48">
        <v>0</v>
      </c>
      <c r="R4878" s="48">
        <v>0</v>
      </c>
      <c r="S4878" s="48">
        <v>2007005</v>
      </c>
      <c r="T4878" s="48">
        <v>1</v>
      </c>
      <c r="U4878" s="48">
        <v>2003005</v>
      </c>
      <c r="V4878" s="48">
        <v>10</v>
      </c>
      <c r="W4878" s="48">
        <v>2004012</v>
      </c>
      <c r="X4878" s="48">
        <v>10</v>
      </c>
      <c r="Y4878" s="48">
        <v>2004014</v>
      </c>
      <c r="Z4878" s="48">
        <v>10</v>
      </c>
      <c r="AC4878" s="48">
        <v>4</v>
      </c>
      <c r="AD4878" s="48">
        <v>4</v>
      </c>
      <c r="AE4878" s="48">
        <v>3</v>
      </c>
      <c r="AF4878" s="48">
        <v>1102005</v>
      </c>
    </row>
    <row r="4879" spans="1:32" ht="14.25">
      <c r="A4879" s="48">
        <v>4409731</v>
      </c>
      <c r="D4879" s="48" t="s">
        <v>3879</v>
      </c>
      <c r="E4879" s="48" t="s">
        <v>3839</v>
      </c>
      <c r="F4879" s="48" t="s">
        <v>8726</v>
      </c>
      <c r="G4879" s="48">
        <v>1</v>
      </c>
      <c r="H4879" s="48">
        <v>135</v>
      </c>
      <c r="I4879" s="48">
        <v>26761</v>
      </c>
      <c r="J4879" s="48">
        <v>13359</v>
      </c>
      <c r="K4879" s="48">
        <v>89734</v>
      </c>
      <c r="L4879" s="48">
        <v>0</v>
      </c>
      <c r="M4879" s="48">
        <v>1.5</v>
      </c>
      <c r="N4879" s="48">
        <v>0</v>
      </c>
      <c r="O4879" s="48">
        <v>0</v>
      </c>
      <c r="P4879" s="48">
        <v>5300</v>
      </c>
      <c r="Q4879" s="48">
        <v>0</v>
      </c>
      <c r="R4879" s="48">
        <v>0</v>
      </c>
      <c r="S4879" s="48">
        <v>1906012</v>
      </c>
      <c r="T4879" s="48">
        <v>1</v>
      </c>
      <c r="U4879" s="48">
        <v>1901012</v>
      </c>
      <c r="V4879" s="48">
        <v>10</v>
      </c>
      <c r="W4879" s="48">
        <v>1902012</v>
      </c>
      <c r="X4879" s="48">
        <v>10</v>
      </c>
      <c r="AB4879" s="48" t="s">
        <v>8727</v>
      </c>
      <c r="AF4879" s="48">
        <v>1101012</v>
      </c>
    </row>
    <row r="4880" spans="1:32" ht="14.25">
      <c r="A4880" s="48">
        <v>4409732</v>
      </c>
      <c r="D4880" s="48" t="s">
        <v>3881</v>
      </c>
      <c r="E4880" s="48" t="s">
        <v>559</v>
      </c>
      <c r="F4880" s="48" t="s">
        <v>8727</v>
      </c>
      <c r="G4880" s="48">
        <v>2</v>
      </c>
      <c r="H4880" s="48">
        <v>135</v>
      </c>
      <c r="I4880" s="48">
        <v>25570</v>
      </c>
      <c r="J4880" s="48">
        <v>11543</v>
      </c>
      <c r="K4880" s="48">
        <v>141979</v>
      </c>
      <c r="L4880" s="48">
        <v>0</v>
      </c>
      <c r="M4880" s="48">
        <v>1.5</v>
      </c>
      <c r="N4880" s="48">
        <v>0</v>
      </c>
      <c r="O4880" s="48">
        <v>0</v>
      </c>
      <c r="P4880" s="48">
        <v>5300</v>
      </c>
      <c r="Q4880" s="48">
        <v>0</v>
      </c>
      <c r="R4880" s="48">
        <v>0</v>
      </c>
      <c r="S4880" s="48">
        <v>2007018</v>
      </c>
      <c r="T4880" s="48">
        <v>1</v>
      </c>
      <c r="U4880" s="48">
        <v>2003018</v>
      </c>
      <c r="V4880" s="48">
        <v>10</v>
      </c>
      <c r="W4880" s="48">
        <v>2004012</v>
      </c>
      <c r="X4880" s="48">
        <v>10</v>
      </c>
      <c r="Y4880" s="48">
        <v>2004010</v>
      </c>
      <c r="Z4880" s="48">
        <v>10</v>
      </c>
      <c r="AC4880" s="48">
        <v>4</v>
      </c>
      <c r="AD4880" s="48">
        <v>4</v>
      </c>
      <c r="AE4880" s="48">
        <v>2</v>
      </c>
      <c r="AF4880" s="48">
        <v>1102018</v>
      </c>
    </row>
    <row r="4881" spans="1:32" ht="14.25">
      <c r="A4881" s="48">
        <v>4409811</v>
      </c>
      <c r="D4881" s="48" t="s">
        <v>3879</v>
      </c>
      <c r="E4881" s="48" t="s">
        <v>3823</v>
      </c>
      <c r="F4881" s="48" t="s">
        <v>8728</v>
      </c>
      <c r="G4881" s="48">
        <v>1</v>
      </c>
      <c r="H4881" s="48">
        <v>137</v>
      </c>
      <c r="I4881" s="48">
        <v>27339</v>
      </c>
      <c r="J4881" s="48">
        <v>13584</v>
      </c>
      <c r="K4881" s="48">
        <v>92398</v>
      </c>
      <c r="L4881" s="48">
        <v>0</v>
      </c>
      <c r="M4881" s="48">
        <v>1.5</v>
      </c>
      <c r="N4881" s="48">
        <v>0</v>
      </c>
      <c r="O4881" s="48">
        <v>0</v>
      </c>
      <c r="P4881" s="48">
        <v>5300</v>
      </c>
      <c r="Q4881" s="48">
        <v>0</v>
      </c>
      <c r="R4881" s="48">
        <v>0</v>
      </c>
      <c r="S4881" s="48">
        <v>1906009</v>
      </c>
      <c r="T4881" s="48">
        <v>1</v>
      </c>
      <c r="U4881" s="48">
        <v>1901009</v>
      </c>
      <c r="V4881" s="48">
        <v>10</v>
      </c>
      <c r="W4881" s="48">
        <v>1902009</v>
      </c>
      <c r="X4881" s="48">
        <v>10</v>
      </c>
      <c r="AB4881" s="48" t="s">
        <v>8729</v>
      </c>
      <c r="AF4881" s="48">
        <v>1101009</v>
      </c>
    </row>
    <row r="4882" spans="1:32" ht="14.25">
      <c r="A4882" s="48">
        <v>4409812</v>
      </c>
      <c r="D4882" s="48" t="s">
        <v>3881</v>
      </c>
      <c r="E4882" s="48" t="s">
        <v>555</v>
      </c>
      <c r="F4882" s="48" t="s">
        <v>8729</v>
      </c>
      <c r="G4882" s="48">
        <v>2</v>
      </c>
      <c r="H4882" s="48">
        <v>137</v>
      </c>
      <c r="I4882" s="48">
        <v>26373</v>
      </c>
      <c r="J4882" s="48">
        <v>11858</v>
      </c>
      <c r="K4882" s="48">
        <v>145909</v>
      </c>
      <c r="L4882" s="48">
        <v>0</v>
      </c>
      <c r="M4882" s="48">
        <v>1.5</v>
      </c>
      <c r="N4882" s="48">
        <v>0</v>
      </c>
      <c r="O4882" s="48">
        <v>0</v>
      </c>
      <c r="P4882" s="48">
        <v>5300</v>
      </c>
      <c r="Q4882" s="48">
        <v>0</v>
      </c>
      <c r="R4882" s="48">
        <v>0</v>
      </c>
      <c r="S4882" s="48">
        <v>2007014</v>
      </c>
      <c r="T4882" s="48">
        <v>1</v>
      </c>
      <c r="U4882" s="48">
        <v>2003014</v>
      </c>
      <c r="V4882" s="48">
        <v>10</v>
      </c>
      <c r="W4882" s="48">
        <v>2004002</v>
      </c>
      <c r="X4882" s="48">
        <v>10</v>
      </c>
      <c r="Y4882" s="48">
        <v>2004006</v>
      </c>
      <c r="Z4882" s="48">
        <v>10</v>
      </c>
      <c r="AC4882" s="48">
        <v>4</v>
      </c>
      <c r="AD4882" s="48">
        <v>4</v>
      </c>
      <c r="AE4882" s="48">
        <v>1</v>
      </c>
      <c r="AF4882" s="48">
        <v>1102014</v>
      </c>
    </row>
    <row r="4883" spans="1:32" ht="14.25">
      <c r="A4883" s="48">
        <v>4409821</v>
      </c>
      <c r="D4883" s="48" t="s">
        <v>3879</v>
      </c>
      <c r="E4883" s="48" t="s">
        <v>3801</v>
      </c>
      <c r="F4883" s="48" t="s">
        <v>8730</v>
      </c>
      <c r="G4883" s="48">
        <v>1</v>
      </c>
      <c r="H4883" s="48">
        <v>137</v>
      </c>
      <c r="I4883" s="48">
        <v>27339</v>
      </c>
      <c r="J4883" s="48">
        <v>13584</v>
      </c>
      <c r="K4883" s="48">
        <v>92398</v>
      </c>
      <c r="L4883" s="48">
        <v>0</v>
      </c>
      <c r="M4883" s="48">
        <v>1.5</v>
      </c>
      <c r="N4883" s="48">
        <v>0</v>
      </c>
      <c r="O4883" s="48">
        <v>0</v>
      </c>
      <c r="P4883" s="48">
        <v>5300</v>
      </c>
      <c r="Q4883" s="48">
        <v>0</v>
      </c>
      <c r="R4883" s="48">
        <v>0</v>
      </c>
      <c r="S4883" s="48">
        <v>1906008</v>
      </c>
      <c r="T4883" s="48">
        <v>1</v>
      </c>
      <c r="U4883" s="48">
        <v>1901008</v>
      </c>
      <c r="V4883" s="48">
        <v>10</v>
      </c>
      <c r="W4883" s="48">
        <v>1902008</v>
      </c>
      <c r="X4883" s="48">
        <v>10</v>
      </c>
      <c r="AB4883" s="48" t="s">
        <v>8731</v>
      </c>
      <c r="AF4883" s="48">
        <v>1101008</v>
      </c>
    </row>
    <row r="4884" spans="1:32" ht="14.25">
      <c r="A4884" s="48">
        <v>4409822</v>
      </c>
      <c r="D4884" s="48" t="s">
        <v>3881</v>
      </c>
      <c r="E4884" s="48" t="s">
        <v>554</v>
      </c>
      <c r="F4884" s="48" t="s">
        <v>8731</v>
      </c>
      <c r="G4884" s="48">
        <v>2</v>
      </c>
      <c r="H4884" s="48">
        <v>137</v>
      </c>
      <c r="I4884" s="48">
        <v>26373</v>
      </c>
      <c r="J4884" s="48">
        <v>11858</v>
      </c>
      <c r="K4884" s="48">
        <v>147232</v>
      </c>
      <c r="L4884" s="48">
        <v>0</v>
      </c>
      <c r="M4884" s="48">
        <v>1.5</v>
      </c>
      <c r="N4884" s="48">
        <v>0</v>
      </c>
      <c r="O4884" s="48">
        <v>0</v>
      </c>
      <c r="P4884" s="48">
        <v>5300</v>
      </c>
      <c r="Q4884" s="48">
        <v>0</v>
      </c>
      <c r="R4884" s="48">
        <v>0</v>
      </c>
      <c r="S4884" s="48">
        <v>2007013</v>
      </c>
      <c r="T4884" s="48">
        <v>1</v>
      </c>
      <c r="U4884" s="48">
        <v>2003013</v>
      </c>
      <c r="V4884" s="48">
        <v>10</v>
      </c>
      <c r="W4884" s="48">
        <v>2004008</v>
      </c>
      <c r="X4884" s="48">
        <v>10</v>
      </c>
      <c r="Y4884" s="48">
        <v>2004010</v>
      </c>
      <c r="Z4884" s="48">
        <v>10</v>
      </c>
      <c r="AC4884" s="48">
        <v>4</v>
      </c>
      <c r="AD4884" s="48">
        <v>4</v>
      </c>
      <c r="AE4884" s="48">
        <v>3</v>
      </c>
      <c r="AF4884" s="48">
        <v>1102013</v>
      </c>
    </row>
    <row r="4885" spans="1:32" ht="14.25">
      <c r="A4885" s="48">
        <v>4409831</v>
      </c>
      <c r="D4885" s="48" t="s">
        <v>3879</v>
      </c>
      <c r="E4885" s="48" t="s">
        <v>3839</v>
      </c>
      <c r="F4885" s="48" t="s">
        <v>8732</v>
      </c>
      <c r="G4885" s="48">
        <v>1</v>
      </c>
      <c r="H4885" s="48">
        <v>137</v>
      </c>
      <c r="I4885" s="48">
        <v>27339</v>
      </c>
      <c r="J4885" s="48">
        <v>13584</v>
      </c>
      <c r="K4885" s="48">
        <v>92398</v>
      </c>
      <c r="L4885" s="48">
        <v>0</v>
      </c>
      <c r="M4885" s="48">
        <v>1.5</v>
      </c>
      <c r="N4885" s="48">
        <v>0</v>
      </c>
      <c r="O4885" s="48">
        <v>0</v>
      </c>
      <c r="P4885" s="48">
        <v>5300</v>
      </c>
      <c r="Q4885" s="48">
        <v>0</v>
      </c>
      <c r="R4885" s="48">
        <v>0</v>
      </c>
      <c r="S4885" s="48">
        <v>1906012</v>
      </c>
      <c r="T4885" s="48">
        <v>1</v>
      </c>
      <c r="U4885" s="48">
        <v>1901012</v>
      </c>
      <c r="V4885" s="48">
        <v>10</v>
      </c>
      <c r="W4885" s="48">
        <v>1902012</v>
      </c>
      <c r="X4885" s="48">
        <v>10</v>
      </c>
      <c r="AB4885" s="48" t="s">
        <v>8733</v>
      </c>
      <c r="AF4885" s="48">
        <v>1101012</v>
      </c>
    </row>
    <row r="4886" spans="1:32" ht="14.25">
      <c r="A4886" s="48">
        <v>4409832</v>
      </c>
      <c r="D4886" s="48" t="s">
        <v>3881</v>
      </c>
      <c r="E4886" s="48" t="s">
        <v>559</v>
      </c>
      <c r="F4886" s="48" t="s">
        <v>8733</v>
      </c>
      <c r="G4886" s="48">
        <v>2</v>
      </c>
      <c r="H4886" s="48">
        <v>137</v>
      </c>
      <c r="I4886" s="48">
        <v>26373</v>
      </c>
      <c r="J4886" s="48">
        <v>11858</v>
      </c>
      <c r="K4886" s="48">
        <v>147232</v>
      </c>
      <c r="L4886" s="48">
        <v>0</v>
      </c>
      <c r="M4886" s="48">
        <v>1.5</v>
      </c>
      <c r="N4886" s="48">
        <v>0</v>
      </c>
      <c r="O4886" s="48">
        <v>0</v>
      </c>
      <c r="P4886" s="48">
        <v>5300</v>
      </c>
      <c r="Q4886" s="48">
        <v>0</v>
      </c>
      <c r="R4886" s="48">
        <v>0</v>
      </c>
      <c r="S4886" s="48">
        <v>2007018</v>
      </c>
      <c r="T4886" s="48">
        <v>1</v>
      </c>
      <c r="U4886" s="48">
        <v>2003018</v>
      </c>
      <c r="V4886" s="48">
        <v>10</v>
      </c>
      <c r="W4886" s="48">
        <v>2004012</v>
      </c>
      <c r="X4886" s="48">
        <v>10</v>
      </c>
      <c r="Y4886" s="48">
        <v>2004010</v>
      </c>
      <c r="Z4886" s="48">
        <v>10</v>
      </c>
      <c r="AC4886" s="48">
        <v>4</v>
      </c>
      <c r="AD4886" s="48">
        <v>4</v>
      </c>
      <c r="AE4886" s="48">
        <v>2</v>
      </c>
      <c r="AF4886" s="48">
        <v>1102018</v>
      </c>
    </row>
    <row r="4887" spans="1:32" ht="14.25">
      <c r="A4887" s="48">
        <v>4409911</v>
      </c>
      <c r="D4887" s="48" t="s">
        <v>3879</v>
      </c>
      <c r="E4887" s="48" t="s">
        <v>3851</v>
      </c>
      <c r="F4887" s="48" t="s">
        <v>8734</v>
      </c>
      <c r="G4887" s="48">
        <v>1</v>
      </c>
      <c r="H4887" s="48">
        <v>138</v>
      </c>
      <c r="I4887" s="48">
        <v>27700</v>
      </c>
      <c r="J4887" s="48">
        <v>13772</v>
      </c>
      <c r="K4887" s="48">
        <v>93799</v>
      </c>
      <c r="L4887" s="48">
        <v>0</v>
      </c>
      <c r="M4887" s="48">
        <v>1.5</v>
      </c>
      <c r="N4887" s="48">
        <v>0</v>
      </c>
      <c r="O4887" s="48">
        <v>0</v>
      </c>
      <c r="P4887" s="48">
        <v>5300</v>
      </c>
      <c r="Q4887" s="48">
        <v>0</v>
      </c>
      <c r="R4887" s="48">
        <v>0</v>
      </c>
      <c r="S4887" s="48">
        <v>1906007</v>
      </c>
      <c r="T4887" s="48">
        <v>1</v>
      </c>
      <c r="U4887" s="48">
        <v>1901007</v>
      </c>
      <c r="V4887" s="48">
        <v>10</v>
      </c>
      <c r="W4887" s="48">
        <v>1902007</v>
      </c>
      <c r="X4887" s="48">
        <v>10</v>
      </c>
      <c r="AB4887" s="48" t="s">
        <v>8735</v>
      </c>
      <c r="AF4887" s="48">
        <v>1101007</v>
      </c>
    </row>
    <row r="4888" spans="1:32" ht="14.25">
      <c r="A4888" s="48">
        <v>4409912</v>
      </c>
      <c r="D4888" s="48" t="s">
        <v>3881</v>
      </c>
      <c r="E4888" s="48" t="s">
        <v>550</v>
      </c>
      <c r="F4888" s="48" t="s">
        <v>8735</v>
      </c>
      <c r="G4888" s="48">
        <v>2</v>
      </c>
      <c r="H4888" s="48">
        <v>138</v>
      </c>
      <c r="I4888" s="48">
        <v>26847</v>
      </c>
      <c r="J4888" s="48">
        <v>12091</v>
      </c>
      <c r="K4888" s="48">
        <v>148605</v>
      </c>
      <c r="L4888" s="48">
        <v>0</v>
      </c>
      <c r="M4888" s="48">
        <v>1.5</v>
      </c>
      <c r="N4888" s="48">
        <v>0</v>
      </c>
      <c r="O4888" s="48">
        <v>0</v>
      </c>
      <c r="P4888" s="48">
        <v>5300</v>
      </c>
      <c r="Q4888" s="48">
        <v>0</v>
      </c>
      <c r="R4888" s="48">
        <v>0</v>
      </c>
      <c r="S4888" s="48">
        <v>2007009</v>
      </c>
      <c r="T4888" s="48">
        <v>1</v>
      </c>
      <c r="U4888" s="48">
        <v>2003009</v>
      </c>
      <c r="V4888" s="48">
        <v>10</v>
      </c>
      <c r="W4888" s="48">
        <v>2004010</v>
      </c>
      <c r="X4888" s="48">
        <v>10</v>
      </c>
      <c r="Y4888" s="48">
        <v>2004014</v>
      </c>
      <c r="Z4888" s="48">
        <v>10</v>
      </c>
      <c r="AC4888" s="48">
        <v>4</v>
      </c>
      <c r="AD4888" s="48">
        <v>4</v>
      </c>
      <c r="AE4888" s="48">
        <v>2</v>
      </c>
      <c r="AF4888" s="48">
        <v>1102009</v>
      </c>
    </row>
    <row r="4889" spans="1:32" ht="14.25">
      <c r="A4889" s="48">
        <v>4409921</v>
      </c>
      <c r="D4889" s="48" t="s">
        <v>3879</v>
      </c>
      <c r="E4889" s="48" t="s">
        <v>3851</v>
      </c>
      <c r="F4889" s="48" t="s">
        <v>8736</v>
      </c>
      <c r="G4889" s="48">
        <v>1</v>
      </c>
      <c r="H4889" s="48">
        <v>138</v>
      </c>
      <c r="I4889" s="48">
        <v>27700</v>
      </c>
      <c r="J4889" s="48">
        <v>13772</v>
      </c>
      <c r="K4889" s="48">
        <v>93799</v>
      </c>
      <c r="L4889" s="48">
        <v>0</v>
      </c>
      <c r="M4889" s="48">
        <v>1.5</v>
      </c>
      <c r="N4889" s="48">
        <v>0</v>
      </c>
      <c r="O4889" s="48">
        <v>0</v>
      </c>
      <c r="P4889" s="48">
        <v>5300</v>
      </c>
      <c r="Q4889" s="48">
        <v>0</v>
      </c>
      <c r="R4889" s="48">
        <v>0</v>
      </c>
      <c r="S4889" s="48">
        <v>1906007</v>
      </c>
      <c r="T4889" s="48">
        <v>1</v>
      </c>
      <c r="U4889" s="48">
        <v>1901007</v>
      </c>
      <c r="V4889" s="48">
        <v>10</v>
      </c>
      <c r="W4889" s="48">
        <v>1902007</v>
      </c>
      <c r="X4889" s="48">
        <v>10</v>
      </c>
      <c r="AB4889" s="48" t="s">
        <v>8737</v>
      </c>
      <c r="AF4889" s="48">
        <v>1101007</v>
      </c>
    </row>
    <row r="4890" spans="1:32" ht="14.25">
      <c r="A4890" s="48">
        <v>4409922</v>
      </c>
      <c r="D4890" s="48" t="s">
        <v>3881</v>
      </c>
      <c r="E4890" s="48" t="s">
        <v>544</v>
      </c>
      <c r="F4890" s="48" t="s">
        <v>8737</v>
      </c>
      <c r="G4890" s="48">
        <v>2</v>
      </c>
      <c r="H4890" s="48">
        <v>138</v>
      </c>
      <c r="I4890" s="48">
        <v>26717</v>
      </c>
      <c r="J4890" s="48">
        <v>12074</v>
      </c>
      <c r="K4890" s="48">
        <v>149928</v>
      </c>
      <c r="L4890" s="48">
        <v>0</v>
      </c>
      <c r="M4890" s="48">
        <v>1.5</v>
      </c>
      <c r="N4890" s="48">
        <v>0</v>
      </c>
      <c r="O4890" s="48">
        <v>0</v>
      </c>
      <c r="P4890" s="48">
        <v>5300</v>
      </c>
      <c r="Q4890" s="48">
        <v>0</v>
      </c>
      <c r="R4890" s="48">
        <v>0</v>
      </c>
      <c r="S4890" s="48">
        <v>2007003</v>
      </c>
      <c r="T4890" s="48">
        <v>1</v>
      </c>
      <c r="U4890" s="48">
        <v>2003003</v>
      </c>
      <c r="V4890" s="48">
        <v>10</v>
      </c>
      <c r="W4890" s="48">
        <v>2004008</v>
      </c>
      <c r="X4890" s="48">
        <v>10</v>
      </c>
      <c r="Y4890" s="48">
        <v>2004010</v>
      </c>
      <c r="Z4890" s="48">
        <v>10</v>
      </c>
      <c r="AC4890" s="48">
        <v>4</v>
      </c>
      <c r="AD4890" s="48">
        <v>4</v>
      </c>
      <c r="AE4890" s="48">
        <v>2</v>
      </c>
      <c r="AF4890" s="48">
        <v>1102003</v>
      </c>
    </row>
    <row r="4891" spans="1:32" ht="14.25">
      <c r="A4891" s="48">
        <v>4409931</v>
      </c>
      <c r="D4891" s="48" t="s">
        <v>3879</v>
      </c>
      <c r="E4891" s="48" t="s">
        <v>3853</v>
      </c>
      <c r="F4891" s="48" t="s">
        <v>8738</v>
      </c>
      <c r="G4891" s="48">
        <v>1</v>
      </c>
      <c r="H4891" s="48">
        <v>138</v>
      </c>
      <c r="I4891" s="48">
        <v>27700</v>
      </c>
      <c r="J4891" s="48">
        <v>13772</v>
      </c>
      <c r="K4891" s="48">
        <v>93799</v>
      </c>
      <c r="L4891" s="48">
        <v>0</v>
      </c>
      <c r="M4891" s="48">
        <v>1.5</v>
      </c>
      <c r="N4891" s="48">
        <v>0</v>
      </c>
      <c r="O4891" s="48">
        <v>0</v>
      </c>
      <c r="P4891" s="48">
        <v>5300</v>
      </c>
      <c r="Q4891" s="48">
        <v>0</v>
      </c>
      <c r="R4891" s="48">
        <v>0</v>
      </c>
      <c r="S4891" s="48">
        <v>1906011</v>
      </c>
      <c r="T4891" s="48">
        <v>1</v>
      </c>
      <c r="U4891" s="48">
        <v>1901011</v>
      </c>
      <c r="V4891" s="48">
        <v>10</v>
      </c>
      <c r="W4891" s="48">
        <v>1902011</v>
      </c>
      <c r="X4891" s="48">
        <v>10</v>
      </c>
      <c r="AB4891" s="48" t="s">
        <v>8739</v>
      </c>
      <c r="AF4891" s="48">
        <v>1101011</v>
      </c>
    </row>
    <row r="4892" spans="1:32" ht="14.25">
      <c r="A4892" s="48">
        <v>4409932</v>
      </c>
      <c r="D4892" s="48" t="s">
        <v>3881</v>
      </c>
      <c r="E4892" s="48" t="s">
        <v>558</v>
      </c>
      <c r="F4892" s="48" t="s">
        <v>8739</v>
      </c>
      <c r="G4892" s="48">
        <v>2</v>
      </c>
      <c r="H4892" s="48">
        <v>138</v>
      </c>
      <c r="I4892" s="48">
        <v>26717</v>
      </c>
      <c r="J4892" s="48">
        <v>12074</v>
      </c>
      <c r="K4892" s="48">
        <v>149928</v>
      </c>
      <c r="L4892" s="48">
        <v>0</v>
      </c>
      <c r="M4892" s="48">
        <v>1.5</v>
      </c>
      <c r="N4892" s="48">
        <v>0</v>
      </c>
      <c r="O4892" s="48">
        <v>0</v>
      </c>
      <c r="P4892" s="48">
        <v>5300</v>
      </c>
      <c r="Q4892" s="48">
        <v>0</v>
      </c>
      <c r="R4892" s="48">
        <v>0</v>
      </c>
      <c r="S4892" s="48">
        <v>2007017</v>
      </c>
      <c r="T4892" s="48">
        <v>1</v>
      </c>
      <c r="U4892" s="48">
        <v>2003017</v>
      </c>
      <c r="V4892" s="48">
        <v>10</v>
      </c>
      <c r="W4892" s="48">
        <v>2004008</v>
      </c>
      <c r="X4892" s="48">
        <v>10</v>
      </c>
      <c r="Y4892" s="48">
        <v>2004010</v>
      </c>
      <c r="Z4892" s="48">
        <v>10</v>
      </c>
      <c r="AC4892" s="48">
        <v>4</v>
      </c>
      <c r="AD4892" s="48">
        <v>4</v>
      </c>
      <c r="AE4892" s="48">
        <v>3</v>
      </c>
      <c r="AF4892" s="48">
        <v>1102017</v>
      </c>
    </row>
    <row r="4893" spans="1:32" ht="14.25">
      <c r="A4893" s="48">
        <v>4410011</v>
      </c>
      <c r="D4893" s="48" t="s">
        <v>3879</v>
      </c>
      <c r="E4893" s="48" t="s">
        <v>3851</v>
      </c>
      <c r="F4893" s="48" t="s">
        <v>8740</v>
      </c>
      <c r="G4893" s="48">
        <v>1</v>
      </c>
      <c r="H4893" s="48">
        <v>140</v>
      </c>
      <c r="I4893" s="48">
        <v>29025</v>
      </c>
      <c r="J4893" s="48">
        <v>14191</v>
      </c>
      <c r="K4893" s="48">
        <v>97174</v>
      </c>
      <c r="L4893" s="48">
        <v>0</v>
      </c>
      <c r="M4893" s="48">
        <v>1.5</v>
      </c>
      <c r="N4893" s="48">
        <v>0</v>
      </c>
      <c r="O4893" s="48">
        <v>0</v>
      </c>
      <c r="P4893" s="48">
        <v>6000</v>
      </c>
      <c r="Q4893" s="48">
        <v>0</v>
      </c>
      <c r="R4893" s="48">
        <v>0</v>
      </c>
      <c r="S4893" s="48">
        <v>1906007</v>
      </c>
      <c r="T4893" s="48">
        <v>1</v>
      </c>
      <c r="U4893" s="48">
        <v>1901007</v>
      </c>
      <c r="V4893" s="48">
        <v>10</v>
      </c>
      <c r="W4893" s="48">
        <v>1902007</v>
      </c>
      <c r="X4893" s="48">
        <v>10</v>
      </c>
      <c r="AB4893" s="48" t="s">
        <v>8741</v>
      </c>
      <c r="AF4893" s="48">
        <v>1101007</v>
      </c>
    </row>
    <row r="4894" spans="1:32" ht="14.25">
      <c r="A4894" s="48">
        <v>4410012</v>
      </c>
      <c r="D4894" s="48" t="s">
        <v>3881</v>
      </c>
      <c r="E4894" s="48" t="s">
        <v>553</v>
      </c>
      <c r="F4894" s="48" t="s">
        <v>8741</v>
      </c>
      <c r="G4894" s="48">
        <v>2</v>
      </c>
      <c r="H4894" s="48">
        <v>140</v>
      </c>
      <c r="I4894" s="48">
        <v>28287</v>
      </c>
      <c r="J4894" s="48">
        <v>12631</v>
      </c>
      <c r="K4894" s="48">
        <v>156187</v>
      </c>
      <c r="L4894" s="48">
        <v>0</v>
      </c>
      <c r="M4894" s="48">
        <v>1.5</v>
      </c>
      <c r="N4894" s="48">
        <v>0</v>
      </c>
      <c r="O4894" s="48">
        <v>0</v>
      </c>
      <c r="P4894" s="48">
        <v>6000</v>
      </c>
      <c r="Q4894" s="48">
        <v>0</v>
      </c>
      <c r="R4894" s="48">
        <v>0</v>
      </c>
      <c r="S4894" s="48">
        <v>2007012</v>
      </c>
      <c r="T4894" s="48">
        <v>1</v>
      </c>
      <c r="U4894" s="48">
        <v>2003012</v>
      </c>
      <c r="V4894" s="48">
        <v>10</v>
      </c>
      <c r="W4894" s="48">
        <v>2004004</v>
      </c>
      <c r="X4894" s="48">
        <v>10</v>
      </c>
      <c r="Y4894" s="48">
        <v>2004005</v>
      </c>
      <c r="Z4894" s="48">
        <v>10</v>
      </c>
      <c r="AC4894" s="48">
        <v>4</v>
      </c>
      <c r="AD4894" s="48">
        <v>4</v>
      </c>
      <c r="AE4894" s="48">
        <v>1</v>
      </c>
      <c r="AF4894" s="48">
        <v>1102012</v>
      </c>
    </row>
    <row r="4895" spans="1:32" ht="14.25">
      <c r="A4895" s="48">
        <v>4410021</v>
      </c>
      <c r="D4895" s="48" t="s">
        <v>3879</v>
      </c>
      <c r="E4895" s="48" t="s">
        <v>1043</v>
      </c>
      <c r="F4895" s="48" t="s">
        <v>8742</v>
      </c>
      <c r="G4895" s="48">
        <v>1</v>
      </c>
      <c r="H4895" s="48">
        <v>140</v>
      </c>
      <c r="I4895" s="48">
        <v>29025</v>
      </c>
      <c r="J4895" s="48">
        <v>14191</v>
      </c>
      <c r="K4895" s="48">
        <v>97174</v>
      </c>
      <c r="L4895" s="48">
        <v>0</v>
      </c>
      <c r="M4895" s="48">
        <v>1.5</v>
      </c>
      <c r="N4895" s="48">
        <v>0</v>
      </c>
      <c r="O4895" s="48">
        <v>0</v>
      </c>
      <c r="P4895" s="48">
        <v>6000</v>
      </c>
      <c r="Q4895" s="48">
        <v>0</v>
      </c>
      <c r="R4895" s="48">
        <v>0</v>
      </c>
      <c r="S4895" s="48">
        <v>1906005</v>
      </c>
      <c r="T4895" s="48">
        <v>1</v>
      </c>
      <c r="U4895" s="48">
        <v>1901005</v>
      </c>
      <c r="V4895" s="48">
        <v>10</v>
      </c>
      <c r="W4895" s="48">
        <v>1902005</v>
      </c>
      <c r="X4895" s="48">
        <v>10</v>
      </c>
      <c r="AB4895" s="48" t="s">
        <v>8743</v>
      </c>
      <c r="AF4895" s="48">
        <v>1101005</v>
      </c>
    </row>
    <row r="4896" spans="1:32" ht="14.25">
      <c r="A4896" s="48">
        <v>4410022</v>
      </c>
      <c r="D4896" s="48" t="s">
        <v>3881</v>
      </c>
      <c r="E4896" s="48" t="s">
        <v>552</v>
      </c>
      <c r="F4896" s="48" t="s">
        <v>8743</v>
      </c>
      <c r="G4896" s="48">
        <v>2</v>
      </c>
      <c r="H4896" s="48">
        <v>140</v>
      </c>
      <c r="I4896" s="48">
        <v>28027</v>
      </c>
      <c r="J4896" s="48">
        <v>12599</v>
      </c>
      <c r="K4896" s="48">
        <v>157510</v>
      </c>
      <c r="L4896" s="48">
        <v>0</v>
      </c>
      <c r="M4896" s="48">
        <v>1.5</v>
      </c>
      <c r="N4896" s="48">
        <v>0</v>
      </c>
      <c r="O4896" s="48">
        <v>0</v>
      </c>
      <c r="P4896" s="48">
        <v>6000</v>
      </c>
      <c r="Q4896" s="48">
        <v>0</v>
      </c>
      <c r="R4896" s="48">
        <v>0</v>
      </c>
      <c r="S4896" s="48">
        <v>2007011</v>
      </c>
      <c r="T4896" s="48">
        <v>1</v>
      </c>
      <c r="U4896" s="48">
        <v>2003011</v>
      </c>
      <c r="V4896" s="48">
        <v>10</v>
      </c>
      <c r="W4896" s="48">
        <v>2004016</v>
      </c>
      <c r="X4896" s="48">
        <v>10</v>
      </c>
      <c r="Y4896" s="48">
        <v>2004012</v>
      </c>
      <c r="Z4896" s="48">
        <v>10</v>
      </c>
      <c r="AC4896" s="48">
        <v>4</v>
      </c>
      <c r="AD4896" s="48">
        <v>4</v>
      </c>
      <c r="AE4896" s="48">
        <v>2</v>
      </c>
      <c r="AF4896" s="48">
        <v>1102011</v>
      </c>
    </row>
    <row r="4897" spans="1:32" ht="14.25">
      <c r="A4897" s="48">
        <v>4410031</v>
      </c>
      <c r="D4897" s="48" t="s">
        <v>3879</v>
      </c>
      <c r="E4897" s="48" t="s">
        <v>1044</v>
      </c>
      <c r="F4897" s="48" t="s">
        <v>8744</v>
      </c>
      <c r="G4897" s="48">
        <v>1</v>
      </c>
      <c r="H4897" s="48">
        <v>140</v>
      </c>
      <c r="I4897" s="48">
        <v>29025</v>
      </c>
      <c r="J4897" s="48">
        <v>14191</v>
      </c>
      <c r="K4897" s="48">
        <v>97174</v>
      </c>
      <c r="L4897" s="48">
        <v>0</v>
      </c>
      <c r="M4897" s="48">
        <v>1.5</v>
      </c>
      <c r="N4897" s="48">
        <v>0</v>
      </c>
      <c r="O4897" s="48">
        <v>0</v>
      </c>
      <c r="P4897" s="48">
        <v>6000</v>
      </c>
      <c r="Q4897" s="48">
        <v>0</v>
      </c>
      <c r="R4897" s="48">
        <v>0</v>
      </c>
      <c r="S4897" s="48">
        <v>1906010</v>
      </c>
      <c r="T4897" s="48">
        <v>1</v>
      </c>
      <c r="U4897" s="48">
        <v>1901010</v>
      </c>
      <c r="V4897" s="48">
        <v>10</v>
      </c>
      <c r="W4897" s="48">
        <v>1902010</v>
      </c>
      <c r="X4897" s="48">
        <v>10</v>
      </c>
      <c r="AB4897" s="48" t="s">
        <v>8745</v>
      </c>
      <c r="AF4897" s="48">
        <v>1101010</v>
      </c>
    </row>
    <row r="4898" spans="1:32" ht="14.25">
      <c r="A4898" s="48">
        <v>4410032</v>
      </c>
      <c r="D4898" s="48" t="s">
        <v>3881</v>
      </c>
      <c r="E4898" s="48" t="s">
        <v>557</v>
      </c>
      <c r="F4898" s="48" t="s">
        <v>8745</v>
      </c>
      <c r="G4898" s="48">
        <v>2</v>
      </c>
      <c r="H4898" s="48">
        <v>140</v>
      </c>
      <c r="I4898" s="48">
        <v>28027</v>
      </c>
      <c r="J4898" s="48">
        <v>12599</v>
      </c>
      <c r="K4898" s="48">
        <v>157510</v>
      </c>
      <c r="L4898" s="48">
        <v>0</v>
      </c>
      <c r="M4898" s="48">
        <v>1.5</v>
      </c>
      <c r="N4898" s="48">
        <v>0</v>
      </c>
      <c r="O4898" s="48">
        <v>0</v>
      </c>
      <c r="P4898" s="48">
        <v>6000</v>
      </c>
      <c r="Q4898" s="48">
        <v>0</v>
      </c>
      <c r="R4898" s="48">
        <v>0</v>
      </c>
      <c r="S4898" s="48">
        <v>2007016</v>
      </c>
      <c r="T4898" s="48">
        <v>1</v>
      </c>
      <c r="U4898" s="48">
        <v>2003016</v>
      </c>
      <c r="V4898" s="48">
        <v>10</v>
      </c>
      <c r="W4898" s="48">
        <v>2004014</v>
      </c>
      <c r="X4898" s="48">
        <v>10</v>
      </c>
      <c r="Y4898" s="48">
        <v>2004016</v>
      </c>
      <c r="Z4898" s="48">
        <v>10</v>
      </c>
      <c r="AC4898" s="48">
        <v>4</v>
      </c>
      <c r="AD4898" s="48">
        <v>4</v>
      </c>
      <c r="AE4898" s="48">
        <v>3</v>
      </c>
      <c r="AF4898" s="48">
        <v>1102016</v>
      </c>
    </row>
  </sheetData>
  <printOptions/>
  <pageMargins left="0.7" right="0.7" top="0.75" bottom="0.75" header="0.3" footer="0.3"/>
  <pageSetup horizontalDpi="600" verticalDpi="600" orientation="portrait" paperSize="9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0"/>
  <sheetViews>
    <sheetView workbookViewId="0" topLeftCell="A1">
      <pane xSplit="3" ySplit="1" topLeftCell="D5" activePane="bottomRight" state="frozen"/>
      <selection pane="topLeft"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ColWidth="9" defaultRowHeight="14.25"/>
  <cols>
    <col min="2" max="2" width="10.875" customWidth="1"/>
    <col min="3" max="3" width="11.25" customWidth="1"/>
    <col min="4" max="4" width="60.5" customWidth="1"/>
    <col min="5" max="5" width="29" style="15" customWidth="1"/>
    <col min="6" max="6" width="33.375" customWidth="1"/>
    <col min="7" max="7" width="40.625" customWidth="1"/>
    <col min="8" max="8" width="40" customWidth="1"/>
    <col min="9" max="9" width="31" customWidth="1"/>
  </cols>
  <sheetData>
    <row r="1" spans="1:9" ht="17.25">
      <c r="A1" s="14" t="s">
        <v>182</v>
      </c>
      <c r="B1" s="14" t="s">
        <v>183</v>
      </c>
      <c r="C1" s="14" t="s">
        <v>184</v>
      </c>
      <c r="D1" s="14" t="s">
        <v>185</v>
      </c>
      <c r="E1" s="14" t="s">
        <v>321</v>
      </c>
      <c r="F1" s="14" t="s">
        <v>186</v>
      </c>
      <c r="G1" s="14" t="s">
        <v>187</v>
      </c>
      <c r="H1" s="14" t="s">
        <v>188</v>
      </c>
      <c r="I1" s="14" t="s">
        <v>189</v>
      </c>
    </row>
    <row r="2" spans="1:9" ht="33">
      <c r="A2" s="16">
        <v>-2</v>
      </c>
      <c r="B2" s="19" t="s">
        <v>190</v>
      </c>
      <c r="C2" s="19">
        <v>1</v>
      </c>
      <c r="D2" s="16" t="s">
        <v>191</v>
      </c>
      <c r="E2" s="17"/>
      <c r="F2" s="16"/>
      <c r="G2" s="16" t="s">
        <v>192</v>
      </c>
      <c r="H2" s="16"/>
      <c r="I2" s="16"/>
    </row>
    <row r="3" spans="1:9" ht="33.75" customHeight="1">
      <c r="A3" s="16">
        <v>-1</v>
      </c>
      <c r="B3" s="19"/>
      <c r="C3" s="19">
        <v>1</v>
      </c>
      <c r="D3" s="16" t="s">
        <v>193</v>
      </c>
      <c r="E3" s="17"/>
      <c r="F3" s="16"/>
      <c r="G3" s="16" t="s">
        <v>194</v>
      </c>
      <c r="H3" s="16"/>
      <c r="I3" s="16"/>
    </row>
    <row r="4" spans="1:9" ht="16.5">
      <c r="A4" s="16">
        <v>1</v>
      </c>
      <c r="B4" s="19" t="s">
        <v>195</v>
      </c>
      <c r="C4" s="19">
        <v>1</v>
      </c>
      <c r="D4" s="16" t="s">
        <v>197</v>
      </c>
      <c r="E4" s="17"/>
      <c r="F4" s="16" t="s">
        <v>198</v>
      </c>
      <c r="G4" s="16" t="s">
        <v>199</v>
      </c>
      <c r="H4" s="16" t="s">
        <v>200</v>
      </c>
      <c r="I4" s="16"/>
    </row>
    <row r="5" spans="1:9" ht="21" customHeight="1">
      <c r="A5" s="16">
        <v>2</v>
      </c>
      <c r="B5" s="19" t="s">
        <v>201</v>
      </c>
      <c r="C5" s="19">
        <v>1</v>
      </c>
      <c r="D5" s="16" t="s">
        <v>196</v>
      </c>
      <c r="E5" s="17"/>
      <c r="F5" s="16" t="s">
        <v>202</v>
      </c>
      <c r="G5" s="16" t="s">
        <v>203</v>
      </c>
      <c r="H5" s="16" t="s">
        <v>204</v>
      </c>
      <c r="I5" s="16" t="s">
        <v>205</v>
      </c>
    </row>
    <row r="6" spans="1:9" ht="18" customHeight="1">
      <c r="A6" s="16">
        <v>3</v>
      </c>
      <c r="B6" s="19"/>
      <c r="C6" s="16">
        <v>1</v>
      </c>
      <c r="D6" s="98" t="s">
        <v>206</v>
      </c>
      <c r="E6" s="98"/>
      <c r="F6" s="98"/>
      <c r="G6" s="98"/>
      <c r="H6" s="98"/>
      <c r="I6" s="98"/>
    </row>
    <row r="7" spans="1:9" ht="18" customHeight="1">
      <c r="A7" s="16">
        <v>4</v>
      </c>
      <c r="B7" s="19" t="s">
        <v>207</v>
      </c>
      <c r="C7" s="16">
        <v>1</v>
      </c>
      <c r="D7" s="16" t="s">
        <v>208</v>
      </c>
      <c r="E7" s="17"/>
      <c r="F7" s="16" t="s">
        <v>209</v>
      </c>
      <c r="G7" s="16"/>
      <c r="H7" s="16"/>
      <c r="I7" s="16" t="s">
        <v>210</v>
      </c>
    </row>
    <row r="8" spans="1:9" ht="21" customHeight="1">
      <c r="A8" s="16">
        <v>5</v>
      </c>
      <c r="B8" s="19" t="s">
        <v>211</v>
      </c>
      <c r="C8" s="19">
        <v>1</v>
      </c>
      <c r="D8" s="98" t="s">
        <v>212</v>
      </c>
      <c r="E8" s="98"/>
      <c r="F8" s="98"/>
      <c r="G8" s="98"/>
      <c r="H8" s="98"/>
      <c r="I8" s="98"/>
    </row>
    <row r="9" spans="1:9" ht="18.75" customHeight="1">
      <c r="A9" s="16">
        <v>6</v>
      </c>
      <c r="B9" s="19" t="s">
        <v>213</v>
      </c>
      <c r="C9" s="19">
        <v>1</v>
      </c>
      <c r="D9" s="16" t="s">
        <v>208</v>
      </c>
      <c r="E9" s="17"/>
      <c r="F9" s="16" t="s">
        <v>214</v>
      </c>
      <c r="G9" s="16"/>
      <c r="H9" s="16" t="s">
        <v>215</v>
      </c>
      <c r="I9" s="16" t="s">
        <v>210</v>
      </c>
    </row>
    <row r="10" spans="1:9" ht="16.5">
      <c r="A10" s="16">
        <v>7</v>
      </c>
      <c r="B10" s="19" t="s">
        <v>216</v>
      </c>
      <c r="C10" s="19">
        <v>1</v>
      </c>
      <c r="D10" s="16" t="s">
        <v>217</v>
      </c>
      <c r="E10" s="17"/>
      <c r="F10" s="16" t="s">
        <v>218</v>
      </c>
      <c r="G10" s="16"/>
      <c r="H10" s="16"/>
      <c r="I10" s="16" t="s">
        <v>205</v>
      </c>
    </row>
    <row r="11" spans="1:9" ht="19.5" customHeight="1">
      <c r="A11" s="16">
        <v>8</v>
      </c>
      <c r="B11" s="19" t="s">
        <v>219</v>
      </c>
      <c r="C11" s="19">
        <v>1</v>
      </c>
      <c r="D11" s="98" t="s">
        <v>212</v>
      </c>
      <c r="E11" s="98"/>
      <c r="F11" s="98"/>
      <c r="G11" s="98"/>
      <c r="H11" s="98"/>
      <c r="I11" s="98"/>
    </row>
    <row r="12" spans="1:9" ht="19.5" customHeight="1">
      <c r="A12" s="16">
        <v>9</v>
      </c>
      <c r="B12" s="97" t="s">
        <v>220</v>
      </c>
      <c r="C12" s="97"/>
      <c r="D12" s="97"/>
      <c r="E12" s="97"/>
      <c r="F12" s="97"/>
      <c r="G12" s="97"/>
      <c r="H12" s="97"/>
      <c r="I12" s="97"/>
    </row>
    <row r="13" spans="1:9" ht="19.5" customHeight="1">
      <c r="A13" s="16">
        <v>10</v>
      </c>
      <c r="B13" s="19" t="s">
        <v>221</v>
      </c>
      <c r="C13" s="19">
        <v>1</v>
      </c>
      <c r="D13" s="16" t="s">
        <v>222</v>
      </c>
      <c r="E13" s="17"/>
      <c r="F13" s="18" t="s">
        <v>310</v>
      </c>
      <c r="G13" s="16"/>
      <c r="H13" s="16" t="s">
        <v>223</v>
      </c>
      <c r="I13" s="16"/>
    </row>
    <row r="14" spans="1:9" s="15" customFormat="1" ht="19.5" customHeight="1">
      <c r="A14" s="17">
        <v>11</v>
      </c>
      <c r="B14" s="20" t="s">
        <v>309</v>
      </c>
      <c r="C14" s="20">
        <v>1</v>
      </c>
      <c r="D14" s="17" t="s">
        <v>222</v>
      </c>
      <c r="E14" s="17"/>
      <c r="F14" s="18" t="s">
        <v>311</v>
      </c>
      <c r="G14" s="17"/>
      <c r="H14" s="17" t="s">
        <v>223</v>
      </c>
      <c r="I14" s="17"/>
    </row>
    <row r="15" spans="1:9" ht="20.25" customHeight="1">
      <c r="A15" s="17">
        <v>12</v>
      </c>
      <c r="B15" s="19"/>
      <c r="C15" s="19">
        <v>1</v>
      </c>
      <c r="D15" s="98" t="s">
        <v>224</v>
      </c>
      <c r="E15" s="98"/>
      <c r="F15" s="98"/>
      <c r="G15" s="98"/>
      <c r="H15" s="98"/>
      <c r="I15" s="98"/>
    </row>
    <row r="16" spans="1:9" ht="17.1" customHeight="1">
      <c r="A16" s="17">
        <v>13</v>
      </c>
      <c r="B16" s="19" t="s">
        <v>225</v>
      </c>
      <c r="C16" s="19">
        <v>1</v>
      </c>
      <c r="D16" s="18" t="s">
        <v>222</v>
      </c>
      <c r="E16" s="17"/>
      <c r="F16" s="16" t="s">
        <v>226</v>
      </c>
      <c r="G16" s="16"/>
      <c r="H16" s="16"/>
      <c r="I16" s="16"/>
    </row>
    <row r="17" spans="1:9" ht="17.1" customHeight="1">
      <c r="A17" s="17">
        <v>14</v>
      </c>
      <c r="B17" s="19" t="s">
        <v>227</v>
      </c>
      <c r="C17" s="19">
        <v>1</v>
      </c>
      <c r="D17" s="16"/>
      <c r="E17" s="17"/>
      <c r="F17" s="16" t="s">
        <v>228</v>
      </c>
      <c r="G17" s="16"/>
      <c r="H17" s="16"/>
      <c r="I17" s="16"/>
    </row>
    <row r="18" spans="1:9" ht="17.1" customHeight="1">
      <c r="A18" s="17">
        <v>15</v>
      </c>
      <c r="B18" s="19" t="s">
        <v>229</v>
      </c>
      <c r="C18" s="19">
        <v>1</v>
      </c>
      <c r="D18" s="16"/>
      <c r="E18" s="17"/>
      <c r="F18" s="16" t="s">
        <v>230</v>
      </c>
      <c r="G18" s="16"/>
      <c r="H18" s="16"/>
      <c r="I18" s="16"/>
    </row>
    <row r="19" spans="1:9" ht="17.1" customHeight="1">
      <c r="A19" s="17">
        <v>16</v>
      </c>
      <c r="B19" s="19" t="s">
        <v>231</v>
      </c>
      <c r="C19" s="19">
        <v>1</v>
      </c>
      <c r="D19" s="16"/>
      <c r="E19" s="17"/>
      <c r="F19" s="16"/>
      <c r="G19" s="16"/>
      <c r="H19" s="16"/>
      <c r="I19" s="16"/>
    </row>
    <row r="20" spans="1:9" ht="33" customHeight="1">
      <c r="A20" s="17">
        <v>17</v>
      </c>
      <c r="B20" s="98" t="s">
        <v>232</v>
      </c>
      <c r="C20" s="98"/>
      <c r="D20" s="98"/>
      <c r="E20" s="98"/>
      <c r="F20" s="98"/>
      <c r="G20" s="98"/>
      <c r="H20" s="98"/>
      <c r="I20" s="98"/>
    </row>
    <row r="21" spans="1:9" ht="17.1" customHeight="1">
      <c r="A21" s="17">
        <v>18</v>
      </c>
      <c r="B21" s="19" t="s">
        <v>231</v>
      </c>
      <c r="C21" s="19">
        <v>1</v>
      </c>
      <c r="D21" s="16" t="s">
        <v>222</v>
      </c>
      <c r="E21" s="17"/>
      <c r="F21" s="16" t="s">
        <v>233</v>
      </c>
      <c r="G21" s="16"/>
      <c r="H21" s="16"/>
      <c r="I21" s="16"/>
    </row>
    <row r="22" spans="1:9" ht="17.1" customHeight="1">
      <c r="A22" s="17">
        <v>19</v>
      </c>
      <c r="B22" s="19" t="s">
        <v>234</v>
      </c>
      <c r="C22" s="19">
        <v>1</v>
      </c>
      <c r="D22" s="16"/>
      <c r="E22" s="17"/>
      <c r="F22" s="16" t="s">
        <v>235</v>
      </c>
      <c r="G22" s="16"/>
      <c r="H22" s="16"/>
      <c r="I22" s="16"/>
    </row>
    <row r="23" spans="1:9" ht="17.1" customHeight="1">
      <c r="A23" s="17">
        <v>20</v>
      </c>
      <c r="B23" s="19" t="s">
        <v>236</v>
      </c>
      <c r="C23" s="19">
        <v>1</v>
      </c>
      <c r="D23" s="16"/>
      <c r="E23" s="17"/>
      <c r="F23" s="16" t="s">
        <v>237</v>
      </c>
      <c r="G23" s="16"/>
      <c r="H23" s="16"/>
      <c r="I23" s="16"/>
    </row>
    <row r="24" spans="1:9" ht="17.25" customHeight="1">
      <c r="A24" s="17">
        <v>21</v>
      </c>
      <c r="B24" s="97" t="s">
        <v>238</v>
      </c>
      <c r="C24" s="97"/>
      <c r="D24" s="97"/>
      <c r="E24" s="97"/>
      <c r="F24" s="97"/>
      <c r="G24" s="97"/>
      <c r="H24" s="97"/>
      <c r="I24" s="97"/>
    </row>
    <row r="25" spans="1:9" ht="17.1" customHeight="1">
      <c r="A25" s="17">
        <v>22</v>
      </c>
      <c r="B25" s="19" t="s">
        <v>239</v>
      </c>
      <c r="C25" s="19">
        <v>1</v>
      </c>
      <c r="D25" s="16"/>
      <c r="E25" s="17"/>
      <c r="F25" s="16" t="s">
        <v>240</v>
      </c>
      <c r="G25" s="16"/>
      <c r="H25" s="16"/>
      <c r="I25" s="16"/>
    </row>
    <row r="26" spans="1:9" ht="17.1" customHeight="1">
      <c r="A26" s="17">
        <v>23</v>
      </c>
      <c r="B26" s="19" t="s">
        <v>241</v>
      </c>
      <c r="C26" s="19">
        <v>1</v>
      </c>
      <c r="D26" s="16"/>
      <c r="E26" s="17"/>
      <c r="F26" s="16" t="s">
        <v>242</v>
      </c>
      <c r="G26" s="16"/>
      <c r="H26" s="16"/>
      <c r="I26" s="16"/>
    </row>
    <row r="27" spans="1:9" ht="17.1" customHeight="1">
      <c r="A27" s="17">
        <v>24</v>
      </c>
      <c r="B27" s="19" t="s">
        <v>243</v>
      </c>
      <c r="C27" s="19">
        <v>1</v>
      </c>
      <c r="D27" s="16"/>
      <c r="E27" s="17"/>
      <c r="F27" s="16" t="s">
        <v>244</v>
      </c>
      <c r="G27" s="16"/>
      <c r="H27" s="16"/>
      <c r="I27" s="16"/>
    </row>
    <row r="28" spans="1:9" ht="35.25" customHeight="1">
      <c r="A28" s="17">
        <v>25</v>
      </c>
      <c r="B28" s="98" t="s">
        <v>245</v>
      </c>
      <c r="C28" s="98"/>
      <c r="D28" s="98"/>
      <c r="E28" s="98"/>
      <c r="F28" s="98"/>
      <c r="G28" s="98"/>
      <c r="H28" s="98"/>
      <c r="I28" s="98"/>
    </row>
    <row r="29" spans="1:9" ht="18.75" customHeight="1">
      <c r="A29" s="17">
        <v>26</v>
      </c>
      <c r="B29" s="19" t="s">
        <v>303</v>
      </c>
      <c r="C29" s="19">
        <v>2</v>
      </c>
      <c r="D29" s="18" t="s">
        <v>322</v>
      </c>
      <c r="E29" s="18" t="s">
        <v>323</v>
      </c>
      <c r="F29" s="16" t="s">
        <v>304</v>
      </c>
      <c r="G29" s="16"/>
      <c r="H29" s="16"/>
      <c r="I29" s="16"/>
    </row>
    <row r="30" spans="1:9" ht="16.5">
      <c r="A30" s="17">
        <v>27</v>
      </c>
      <c r="B30" s="19" t="s">
        <v>247</v>
      </c>
      <c r="C30" s="19">
        <v>2</v>
      </c>
      <c r="D30" s="16" t="s">
        <v>246</v>
      </c>
      <c r="E30" s="17"/>
      <c r="F30" s="16" t="s">
        <v>248</v>
      </c>
      <c r="G30" s="16"/>
      <c r="H30" s="16"/>
      <c r="I30" s="16"/>
    </row>
    <row r="31" spans="1:9" ht="16.5">
      <c r="A31" s="17">
        <v>28</v>
      </c>
      <c r="B31" s="19" t="s">
        <v>249</v>
      </c>
      <c r="C31" s="19">
        <v>2</v>
      </c>
      <c r="D31" s="16" t="s">
        <v>246</v>
      </c>
      <c r="E31" s="17"/>
      <c r="F31" s="16" t="s">
        <v>250</v>
      </c>
      <c r="G31" s="16"/>
      <c r="H31" s="16"/>
      <c r="I31" s="16"/>
    </row>
    <row r="32" spans="1:9" ht="20.25" customHeight="1">
      <c r="A32" s="17">
        <v>29</v>
      </c>
      <c r="B32" s="98" t="s">
        <v>251</v>
      </c>
      <c r="C32" s="98"/>
      <c r="D32" s="98"/>
      <c r="E32" s="98"/>
      <c r="F32" s="98"/>
      <c r="G32" s="98"/>
      <c r="H32" s="98"/>
      <c r="I32" s="98"/>
    </row>
    <row r="33" spans="1:9" ht="16.5">
      <c r="A33" s="17">
        <v>30</v>
      </c>
      <c r="B33" s="19" t="s">
        <v>252</v>
      </c>
      <c r="C33" s="19">
        <v>2</v>
      </c>
      <c r="D33" s="16"/>
      <c r="E33" s="17"/>
      <c r="F33" s="16" t="s">
        <v>305</v>
      </c>
      <c r="G33" s="16"/>
      <c r="H33" s="16"/>
      <c r="I33" s="16"/>
    </row>
    <row r="34" spans="1:9" ht="16.5">
      <c r="A34" s="17">
        <v>31</v>
      </c>
      <c r="B34" s="19" t="s">
        <v>253</v>
      </c>
      <c r="C34" s="19">
        <v>2</v>
      </c>
      <c r="D34" s="18" t="s">
        <v>313</v>
      </c>
      <c r="E34" s="18"/>
      <c r="F34" s="16" t="s">
        <v>305</v>
      </c>
      <c r="G34" s="16"/>
      <c r="H34" s="16"/>
      <c r="I34" s="16"/>
    </row>
    <row r="35" spans="1:9" ht="22.5" customHeight="1">
      <c r="A35" s="17">
        <v>32</v>
      </c>
      <c r="B35" s="19" t="s">
        <v>254</v>
      </c>
      <c r="C35" s="19">
        <v>2</v>
      </c>
      <c r="D35" s="16"/>
      <c r="E35" s="17"/>
      <c r="F35" s="16" t="s">
        <v>255</v>
      </c>
      <c r="G35" s="16"/>
      <c r="H35" s="16"/>
      <c r="I35" s="16"/>
    </row>
    <row r="36" spans="1:9" ht="20.25" customHeight="1">
      <c r="A36" s="17">
        <v>33</v>
      </c>
      <c r="B36" s="20" t="s">
        <v>256</v>
      </c>
      <c r="C36" s="20">
        <v>2</v>
      </c>
      <c r="D36" s="17" t="s">
        <v>324</v>
      </c>
      <c r="E36" s="17" t="s">
        <v>325</v>
      </c>
      <c r="F36" s="17" t="s">
        <v>255</v>
      </c>
      <c r="G36" s="17"/>
      <c r="H36" s="17"/>
      <c r="I36" s="17"/>
    </row>
    <row r="37" spans="1:9" ht="16.5">
      <c r="A37" s="17">
        <v>34</v>
      </c>
      <c r="B37" s="19" t="s">
        <v>257</v>
      </c>
      <c r="C37" s="19">
        <v>2</v>
      </c>
      <c r="D37" s="16"/>
      <c r="E37" s="17"/>
      <c r="F37" s="16" t="s">
        <v>258</v>
      </c>
      <c r="G37" s="16"/>
      <c r="H37" s="16"/>
      <c r="I37" s="16"/>
    </row>
    <row r="38" spans="1:9" ht="16.5">
      <c r="A38" s="17">
        <v>35</v>
      </c>
      <c r="B38" s="19" t="s">
        <v>259</v>
      </c>
      <c r="C38" s="19">
        <v>2</v>
      </c>
      <c r="D38" s="18" t="s">
        <v>312</v>
      </c>
      <c r="E38" s="18"/>
      <c r="F38" s="16" t="s">
        <v>258</v>
      </c>
      <c r="G38" s="16"/>
      <c r="H38" s="16"/>
      <c r="I38" s="16"/>
    </row>
    <row r="39" spans="1:9" ht="24" customHeight="1">
      <c r="A39" s="17">
        <v>36</v>
      </c>
      <c r="B39" s="19" t="s">
        <v>260</v>
      </c>
      <c r="C39" s="19">
        <v>2</v>
      </c>
      <c r="D39" s="16"/>
      <c r="E39" s="17"/>
      <c r="F39" s="16" t="s">
        <v>261</v>
      </c>
      <c r="G39" s="16"/>
      <c r="H39" s="16"/>
      <c r="I39" s="16"/>
    </row>
    <row r="40" spans="1:9" ht="16.5">
      <c r="A40" s="17">
        <v>37</v>
      </c>
      <c r="B40" s="19" t="s">
        <v>262</v>
      </c>
      <c r="C40" s="19">
        <v>2</v>
      </c>
      <c r="D40" s="18" t="s">
        <v>312</v>
      </c>
      <c r="E40" s="18" t="s">
        <v>344</v>
      </c>
      <c r="F40" s="16" t="s">
        <v>261</v>
      </c>
      <c r="G40" s="16"/>
      <c r="H40" s="16"/>
      <c r="I40" s="16"/>
    </row>
    <row r="41" spans="1:9" ht="16.5">
      <c r="A41" s="17">
        <v>38</v>
      </c>
      <c r="B41" s="19" t="s">
        <v>263</v>
      </c>
      <c r="C41" s="19">
        <v>2</v>
      </c>
      <c r="D41" s="16"/>
      <c r="E41" s="17"/>
      <c r="F41" s="16" t="s">
        <v>264</v>
      </c>
      <c r="G41" s="16"/>
      <c r="H41" s="16"/>
      <c r="I41" s="16"/>
    </row>
    <row r="42" spans="1:9" ht="16.5">
      <c r="A42" s="17">
        <v>39</v>
      </c>
      <c r="B42" s="19" t="s">
        <v>265</v>
      </c>
      <c r="C42" s="19">
        <v>2</v>
      </c>
      <c r="D42" s="18" t="s">
        <v>315</v>
      </c>
      <c r="E42" s="18"/>
      <c r="F42" s="16" t="s">
        <v>264</v>
      </c>
      <c r="G42" s="16"/>
      <c r="H42" s="16"/>
      <c r="I42" s="16"/>
    </row>
    <row r="43" spans="1:9" ht="16.5">
      <c r="A43" s="17">
        <v>40</v>
      </c>
      <c r="B43" s="19" t="s">
        <v>266</v>
      </c>
      <c r="C43" s="19">
        <v>2</v>
      </c>
      <c r="D43" s="16"/>
      <c r="E43" s="17"/>
      <c r="F43" s="16" t="s">
        <v>267</v>
      </c>
      <c r="G43" s="16"/>
      <c r="H43" s="16"/>
      <c r="I43" s="16"/>
    </row>
    <row r="44" spans="1:9" ht="16.5">
      <c r="A44" s="17">
        <v>41</v>
      </c>
      <c r="B44" s="19" t="s">
        <v>268</v>
      </c>
      <c r="C44" s="19">
        <v>2</v>
      </c>
      <c r="D44" s="18" t="s">
        <v>326</v>
      </c>
      <c r="E44" s="18" t="s">
        <v>345</v>
      </c>
      <c r="F44" s="16" t="s">
        <v>269</v>
      </c>
      <c r="G44" s="16"/>
      <c r="H44" s="16"/>
      <c r="I44" s="16"/>
    </row>
    <row r="45" spans="1:9" ht="20.25" customHeight="1">
      <c r="A45" s="17">
        <v>42</v>
      </c>
      <c r="B45" s="19" t="s">
        <v>270</v>
      </c>
      <c r="C45" s="16">
        <v>3</v>
      </c>
      <c r="D45" s="18" t="s">
        <v>327</v>
      </c>
      <c r="E45" s="18" t="s">
        <v>335</v>
      </c>
      <c r="F45" s="18" t="s">
        <v>368</v>
      </c>
      <c r="G45" s="16"/>
      <c r="H45" s="16"/>
      <c r="I45" s="16"/>
    </row>
    <row r="46" spans="1:9" ht="16.5">
      <c r="A46" s="17">
        <v>43</v>
      </c>
      <c r="B46" s="19" t="s">
        <v>271</v>
      </c>
      <c r="C46" s="16">
        <v>3</v>
      </c>
      <c r="D46" s="16" t="s">
        <v>272</v>
      </c>
      <c r="E46" s="18" t="s">
        <v>346</v>
      </c>
      <c r="F46" s="18" t="s">
        <v>369</v>
      </c>
      <c r="G46" s="16"/>
      <c r="H46" s="16"/>
      <c r="I46" s="16"/>
    </row>
    <row r="47" spans="1:9" ht="16.5">
      <c r="A47" s="17">
        <v>44</v>
      </c>
      <c r="B47" s="19" t="s">
        <v>273</v>
      </c>
      <c r="C47" s="16">
        <v>3</v>
      </c>
      <c r="D47" s="18" t="s">
        <v>328</v>
      </c>
      <c r="E47" s="18" t="s">
        <v>329</v>
      </c>
      <c r="F47" s="18" t="s">
        <v>370</v>
      </c>
      <c r="G47" s="16"/>
      <c r="H47" s="16"/>
      <c r="I47" s="16"/>
    </row>
    <row r="48" spans="1:9" ht="16.5" customHeight="1">
      <c r="A48" s="17">
        <v>45</v>
      </c>
      <c r="B48" s="98" t="s">
        <v>306</v>
      </c>
      <c r="C48" s="98"/>
      <c r="D48" s="98"/>
      <c r="E48" s="98"/>
      <c r="F48" s="98"/>
      <c r="G48" s="98"/>
      <c r="H48" s="98"/>
      <c r="I48" s="98"/>
    </row>
    <row r="49" spans="1:9" ht="16.5">
      <c r="A49" s="17">
        <v>46</v>
      </c>
      <c r="B49" s="19" t="s">
        <v>274</v>
      </c>
      <c r="C49" s="16">
        <v>3</v>
      </c>
      <c r="D49" s="18" t="s">
        <v>316</v>
      </c>
      <c r="E49" s="18" t="s">
        <v>330</v>
      </c>
      <c r="F49" s="18" t="s">
        <v>371</v>
      </c>
      <c r="G49" s="16"/>
      <c r="H49" s="16"/>
      <c r="I49" s="16"/>
    </row>
    <row r="50" spans="1:9" ht="16.5">
      <c r="A50" s="17">
        <v>47</v>
      </c>
      <c r="B50" s="19" t="s">
        <v>275</v>
      </c>
      <c r="C50" s="16">
        <v>3</v>
      </c>
      <c r="D50" s="16" t="s">
        <v>276</v>
      </c>
      <c r="E50" s="18" t="s">
        <v>336</v>
      </c>
      <c r="F50" s="18" t="s">
        <v>377</v>
      </c>
      <c r="G50" s="16"/>
      <c r="H50" s="16"/>
      <c r="I50" s="16"/>
    </row>
    <row r="51" spans="1:9" ht="16.5">
      <c r="A51" s="17">
        <v>48</v>
      </c>
      <c r="B51" s="19" t="s">
        <v>277</v>
      </c>
      <c r="C51" s="16">
        <v>3</v>
      </c>
      <c r="D51" s="18" t="s">
        <v>331</v>
      </c>
      <c r="E51" s="18" t="s">
        <v>337</v>
      </c>
      <c r="F51" s="18" t="s">
        <v>372</v>
      </c>
      <c r="G51" s="16"/>
      <c r="H51" s="16"/>
      <c r="I51" s="16"/>
    </row>
    <row r="52" spans="1:9" ht="16.5">
      <c r="A52" s="17">
        <v>49</v>
      </c>
      <c r="B52" s="19" t="s">
        <v>278</v>
      </c>
      <c r="C52" s="16">
        <v>3</v>
      </c>
      <c r="D52" s="16" t="s">
        <v>276</v>
      </c>
      <c r="E52" s="18" t="s">
        <v>338</v>
      </c>
      <c r="F52" s="18" t="s">
        <v>378</v>
      </c>
      <c r="G52" s="16"/>
      <c r="H52" s="16"/>
      <c r="I52" s="16"/>
    </row>
    <row r="53" spans="1:9" ht="16.5">
      <c r="A53" s="17">
        <v>50</v>
      </c>
      <c r="B53" s="19" t="s">
        <v>279</v>
      </c>
      <c r="C53" s="16">
        <v>3</v>
      </c>
      <c r="D53" s="18" t="s">
        <v>331</v>
      </c>
      <c r="E53" s="18" t="s">
        <v>339</v>
      </c>
      <c r="F53" s="18" t="s">
        <v>379</v>
      </c>
      <c r="G53" s="16"/>
      <c r="H53" s="16"/>
      <c r="I53" s="16"/>
    </row>
    <row r="54" spans="1:9" ht="16.5">
      <c r="A54" s="17">
        <v>51</v>
      </c>
      <c r="B54" s="19" t="s">
        <v>280</v>
      </c>
      <c r="C54" s="16">
        <v>3</v>
      </c>
      <c r="D54" s="18" t="s">
        <v>314</v>
      </c>
      <c r="E54" s="18" t="s">
        <v>332</v>
      </c>
      <c r="F54" s="18" t="s">
        <v>373</v>
      </c>
      <c r="G54" s="16"/>
      <c r="H54" s="16"/>
      <c r="I54" s="16"/>
    </row>
    <row r="55" spans="1:9" ht="16.5">
      <c r="A55" s="17">
        <v>52</v>
      </c>
      <c r="B55" s="19" t="s">
        <v>281</v>
      </c>
      <c r="C55" s="16">
        <v>4</v>
      </c>
      <c r="D55" s="18" t="s">
        <v>331</v>
      </c>
      <c r="E55" s="18" t="s">
        <v>340</v>
      </c>
      <c r="F55" s="18" t="s">
        <v>380</v>
      </c>
      <c r="G55" s="16"/>
      <c r="H55" s="16"/>
      <c r="I55" s="16"/>
    </row>
    <row r="56" spans="1:9" ht="16.5">
      <c r="A56" s="17">
        <v>53</v>
      </c>
      <c r="B56" s="19" t="s">
        <v>282</v>
      </c>
      <c r="C56" s="16">
        <v>4</v>
      </c>
      <c r="D56" s="18" t="s">
        <v>320</v>
      </c>
      <c r="E56" s="18" t="s">
        <v>341</v>
      </c>
      <c r="F56" s="18" t="s">
        <v>381</v>
      </c>
      <c r="G56" s="16"/>
      <c r="H56" s="16"/>
      <c r="I56" s="16"/>
    </row>
    <row r="57" spans="1:9" ht="16.5">
      <c r="A57" s="17">
        <v>54</v>
      </c>
      <c r="B57" s="19" t="s">
        <v>283</v>
      </c>
      <c r="C57" s="16">
        <v>4</v>
      </c>
      <c r="D57" s="18" t="s">
        <v>320</v>
      </c>
      <c r="E57" s="18" t="s">
        <v>342</v>
      </c>
      <c r="F57" s="18" t="s">
        <v>382</v>
      </c>
      <c r="G57" s="16"/>
      <c r="H57" s="16"/>
      <c r="I57" s="16"/>
    </row>
    <row r="58" spans="1:9" ht="16.5">
      <c r="A58" s="17">
        <v>55</v>
      </c>
      <c r="B58" s="19" t="s">
        <v>284</v>
      </c>
      <c r="C58" s="16">
        <v>4</v>
      </c>
      <c r="D58" s="18" t="s">
        <v>333</v>
      </c>
      <c r="E58" s="18" t="s">
        <v>343</v>
      </c>
      <c r="F58" s="18" t="s">
        <v>383</v>
      </c>
      <c r="G58" s="16"/>
      <c r="H58" s="16"/>
      <c r="I58" s="16"/>
    </row>
    <row r="59" spans="1:9" ht="16.5">
      <c r="A59" s="17">
        <v>56</v>
      </c>
      <c r="B59" s="19" t="s">
        <v>285</v>
      </c>
      <c r="C59" s="16">
        <v>4</v>
      </c>
      <c r="D59" s="18" t="s">
        <v>317</v>
      </c>
      <c r="E59" s="18" t="s">
        <v>347</v>
      </c>
      <c r="F59" s="18" t="s">
        <v>384</v>
      </c>
      <c r="G59" s="16"/>
      <c r="H59" s="16"/>
      <c r="I59" s="16"/>
    </row>
    <row r="60" spans="1:9" ht="16.5">
      <c r="A60" s="17">
        <v>57</v>
      </c>
      <c r="B60" s="19" t="s">
        <v>286</v>
      </c>
      <c r="C60" s="16">
        <v>4</v>
      </c>
      <c r="D60" s="18" t="s">
        <v>334</v>
      </c>
      <c r="E60" s="18" t="s">
        <v>348</v>
      </c>
      <c r="F60" s="18" t="s">
        <v>385</v>
      </c>
      <c r="G60" s="16"/>
      <c r="H60" s="16"/>
      <c r="I60" s="16"/>
    </row>
    <row r="61" spans="1:9" ht="16.5">
      <c r="A61" s="17">
        <v>58</v>
      </c>
      <c r="B61" s="19" t="s">
        <v>307</v>
      </c>
      <c r="C61" s="16">
        <v>5</v>
      </c>
      <c r="D61" s="18" t="s">
        <v>318</v>
      </c>
      <c r="E61" s="18" t="s">
        <v>349</v>
      </c>
      <c r="F61" s="18" t="s">
        <v>374</v>
      </c>
      <c r="G61" s="16"/>
      <c r="H61" s="16"/>
      <c r="I61" s="16"/>
    </row>
    <row r="62" spans="1:9" ht="16.5">
      <c r="A62" s="17">
        <v>59</v>
      </c>
      <c r="B62" s="19" t="s">
        <v>288</v>
      </c>
      <c r="C62" s="16">
        <v>5</v>
      </c>
      <c r="D62" s="18" t="s">
        <v>291</v>
      </c>
      <c r="E62" s="18" t="s">
        <v>350</v>
      </c>
      <c r="F62" s="18" t="s">
        <v>287</v>
      </c>
      <c r="G62" s="16"/>
      <c r="H62" s="16"/>
      <c r="I62" s="16"/>
    </row>
    <row r="63" spans="1:9" ht="16.5">
      <c r="A63" s="17">
        <v>60</v>
      </c>
      <c r="B63" s="19" t="s">
        <v>289</v>
      </c>
      <c r="C63" s="16">
        <v>5</v>
      </c>
      <c r="D63" s="18" t="s">
        <v>319</v>
      </c>
      <c r="E63" s="18" t="s">
        <v>351</v>
      </c>
      <c r="F63" s="18" t="s">
        <v>375</v>
      </c>
      <c r="G63" s="16"/>
      <c r="H63" s="16"/>
      <c r="I63" s="16"/>
    </row>
    <row r="64" spans="1:9" ht="16.5">
      <c r="A64" s="17">
        <v>61</v>
      </c>
      <c r="B64" s="19" t="s">
        <v>290</v>
      </c>
      <c r="C64" s="16">
        <v>5</v>
      </c>
      <c r="D64" s="16" t="s">
        <v>291</v>
      </c>
      <c r="E64" s="18" t="s">
        <v>360</v>
      </c>
      <c r="F64" s="18" t="s">
        <v>376</v>
      </c>
      <c r="G64" s="16"/>
      <c r="H64" s="16"/>
      <c r="I64" s="16"/>
    </row>
    <row r="65" spans="1:9" ht="16.5">
      <c r="A65" s="17">
        <v>62</v>
      </c>
      <c r="B65" s="19" t="s">
        <v>292</v>
      </c>
      <c r="C65" s="16">
        <v>5</v>
      </c>
      <c r="D65" s="18" t="s">
        <v>318</v>
      </c>
      <c r="E65" s="18" t="s">
        <v>353</v>
      </c>
      <c r="F65" s="18" t="s">
        <v>387</v>
      </c>
      <c r="G65" s="16"/>
      <c r="H65" s="16"/>
      <c r="I65" s="16"/>
    </row>
    <row r="66" spans="1:9" ht="16.5">
      <c r="A66" s="17">
        <v>63</v>
      </c>
      <c r="B66" s="19" t="s">
        <v>293</v>
      </c>
      <c r="C66" s="16">
        <v>6</v>
      </c>
      <c r="D66" s="18" t="s">
        <v>318</v>
      </c>
      <c r="E66" s="18" t="s">
        <v>354</v>
      </c>
      <c r="F66" s="18" t="s">
        <v>386</v>
      </c>
      <c r="G66" s="16"/>
      <c r="H66" s="16"/>
      <c r="I66" s="16"/>
    </row>
    <row r="67" spans="1:9" ht="16.5">
      <c r="A67" s="17">
        <v>64</v>
      </c>
      <c r="B67" s="19" t="s">
        <v>294</v>
      </c>
      <c r="C67" s="16">
        <v>6</v>
      </c>
      <c r="D67" s="18" t="s">
        <v>318</v>
      </c>
      <c r="E67" s="18" t="s">
        <v>355</v>
      </c>
      <c r="F67" s="18" t="s">
        <v>388</v>
      </c>
      <c r="G67" s="16"/>
      <c r="H67" s="16"/>
      <c r="I67" s="16"/>
    </row>
    <row r="68" spans="1:9" ht="16.5">
      <c r="A68" s="17">
        <v>65</v>
      </c>
      <c r="B68" s="19" t="s">
        <v>295</v>
      </c>
      <c r="C68" s="16">
        <v>6</v>
      </c>
      <c r="D68" s="18" t="s">
        <v>318</v>
      </c>
      <c r="E68" s="18" t="s">
        <v>356</v>
      </c>
      <c r="F68" s="16" t="s">
        <v>308</v>
      </c>
      <c r="G68" s="16"/>
      <c r="H68" s="16"/>
      <c r="I68" s="16"/>
    </row>
    <row r="69" spans="1:9" ht="16.5">
      <c r="A69" s="17">
        <v>66</v>
      </c>
      <c r="B69" s="19" t="s">
        <v>296</v>
      </c>
      <c r="C69" s="16">
        <v>6</v>
      </c>
      <c r="D69" s="18" t="s">
        <v>318</v>
      </c>
      <c r="E69" s="18" t="s">
        <v>357</v>
      </c>
      <c r="F69" s="18" t="s">
        <v>390</v>
      </c>
      <c r="G69" s="16"/>
      <c r="H69" s="16"/>
      <c r="I69" s="16"/>
    </row>
    <row r="70" spans="1:9" ht="16.5">
      <c r="A70" s="17">
        <v>67</v>
      </c>
      <c r="B70" s="19" t="s">
        <v>297</v>
      </c>
      <c r="C70" s="16">
        <v>6</v>
      </c>
      <c r="D70" s="18" t="s">
        <v>318</v>
      </c>
      <c r="E70" s="18" t="s">
        <v>358</v>
      </c>
      <c r="F70" s="18" t="s">
        <v>364</v>
      </c>
      <c r="G70" s="16"/>
      <c r="H70" s="16"/>
      <c r="I70" s="16"/>
    </row>
    <row r="71" spans="1:9" ht="16.5">
      <c r="A71" s="17">
        <v>68</v>
      </c>
      <c r="B71" s="19" t="s">
        <v>298</v>
      </c>
      <c r="C71" s="16">
        <v>7</v>
      </c>
      <c r="D71" s="18" t="s">
        <v>318</v>
      </c>
      <c r="E71" s="18" t="s">
        <v>359</v>
      </c>
      <c r="F71" s="18" t="s">
        <v>364</v>
      </c>
      <c r="G71" s="16"/>
      <c r="H71" s="16"/>
      <c r="I71" s="16"/>
    </row>
    <row r="72" spans="1:9" ht="16.5">
      <c r="A72" s="17">
        <v>69</v>
      </c>
      <c r="B72" s="19" t="s">
        <v>299</v>
      </c>
      <c r="C72" s="16">
        <v>7</v>
      </c>
      <c r="D72" s="18" t="s">
        <v>318</v>
      </c>
      <c r="E72" s="18" t="s">
        <v>362</v>
      </c>
      <c r="F72" s="18" t="s">
        <v>389</v>
      </c>
      <c r="G72" s="16"/>
      <c r="H72" s="16"/>
      <c r="I72" s="16"/>
    </row>
    <row r="73" spans="1:9" ht="16.5">
      <c r="A73" s="17">
        <v>70</v>
      </c>
      <c r="B73" s="19" t="s">
        <v>300</v>
      </c>
      <c r="C73" s="16">
        <v>7</v>
      </c>
      <c r="D73" s="18" t="s">
        <v>318</v>
      </c>
      <c r="E73" s="18" t="s">
        <v>361</v>
      </c>
      <c r="F73" s="18" t="s">
        <v>365</v>
      </c>
      <c r="G73" s="16"/>
      <c r="H73" s="16"/>
      <c r="I73" s="16"/>
    </row>
    <row r="74" spans="1:9" ht="16.5">
      <c r="A74" s="17">
        <v>71</v>
      </c>
      <c r="B74" s="19" t="s">
        <v>301</v>
      </c>
      <c r="C74" s="16">
        <v>7</v>
      </c>
      <c r="D74" s="18" t="s">
        <v>318</v>
      </c>
      <c r="E74" s="18" t="s">
        <v>363</v>
      </c>
      <c r="F74" s="18" t="s">
        <v>366</v>
      </c>
      <c r="G74" s="16"/>
      <c r="H74" s="16"/>
      <c r="I74" s="16"/>
    </row>
    <row r="75" spans="1:9" ht="16.5">
      <c r="A75" s="17">
        <v>72</v>
      </c>
      <c r="B75" s="19" t="s">
        <v>302</v>
      </c>
      <c r="C75" s="16">
        <v>7</v>
      </c>
      <c r="D75" s="18" t="s">
        <v>318</v>
      </c>
      <c r="E75" s="18" t="s">
        <v>352</v>
      </c>
      <c r="F75" s="18" t="s">
        <v>367</v>
      </c>
      <c r="G75" s="16"/>
      <c r="H75" s="16"/>
      <c r="I75" s="16"/>
    </row>
    <row r="76" spans="1:9" ht="16.5">
      <c r="A76" s="17">
        <v>73</v>
      </c>
      <c r="B76" s="20" t="s">
        <v>405</v>
      </c>
      <c r="C76" s="17">
        <v>8</v>
      </c>
      <c r="D76" s="18" t="s">
        <v>426</v>
      </c>
      <c r="E76" s="18" t="s">
        <v>420</v>
      </c>
      <c r="F76" s="18" t="s">
        <v>367</v>
      </c>
      <c r="G76" s="17"/>
      <c r="H76" s="17"/>
      <c r="I76" s="17"/>
    </row>
    <row r="77" spans="1:9" ht="16.5">
      <c r="A77" s="17">
        <v>74</v>
      </c>
      <c r="B77" s="20" t="s">
        <v>391</v>
      </c>
      <c r="C77" s="17">
        <v>8</v>
      </c>
      <c r="D77" s="18" t="s">
        <v>426</v>
      </c>
      <c r="E77" s="18" t="s">
        <v>421</v>
      </c>
      <c r="F77" s="18" t="s">
        <v>406</v>
      </c>
      <c r="G77" s="17"/>
      <c r="H77" s="17"/>
      <c r="I77" s="17"/>
    </row>
    <row r="78" spans="1:9" ht="16.5">
      <c r="A78" s="17">
        <v>75</v>
      </c>
      <c r="B78" s="20" t="s">
        <v>392</v>
      </c>
      <c r="C78" s="17">
        <v>8</v>
      </c>
      <c r="D78" s="18" t="s">
        <v>426</v>
      </c>
      <c r="E78" s="18" t="s">
        <v>422</v>
      </c>
      <c r="F78" s="18" t="s">
        <v>407</v>
      </c>
      <c r="G78" s="17"/>
      <c r="H78" s="17"/>
      <c r="I78" s="17"/>
    </row>
    <row r="79" spans="1:9" ht="16.5">
      <c r="A79" s="17">
        <v>76</v>
      </c>
      <c r="B79" s="20" t="s">
        <v>393</v>
      </c>
      <c r="C79" s="17">
        <v>9</v>
      </c>
      <c r="D79" s="18" t="s">
        <v>426</v>
      </c>
      <c r="E79" s="18" t="s">
        <v>424</v>
      </c>
      <c r="F79" s="18" t="s">
        <v>408</v>
      </c>
      <c r="G79" s="17"/>
      <c r="H79" s="17"/>
      <c r="I79" s="17"/>
    </row>
    <row r="80" spans="1:9" ht="16.5">
      <c r="A80" s="17">
        <v>77</v>
      </c>
      <c r="B80" s="20" t="s">
        <v>394</v>
      </c>
      <c r="C80" s="27">
        <v>9</v>
      </c>
      <c r="D80" s="18" t="s">
        <v>426</v>
      </c>
      <c r="E80" s="18" t="s">
        <v>425</v>
      </c>
      <c r="F80" s="18" t="s">
        <v>412</v>
      </c>
      <c r="G80" s="17"/>
      <c r="H80" s="17"/>
      <c r="I80" s="17"/>
    </row>
    <row r="81" spans="1:9" ht="16.5">
      <c r="A81" s="17">
        <v>78</v>
      </c>
      <c r="B81" s="20" t="s">
        <v>395</v>
      </c>
      <c r="C81" s="27">
        <v>9</v>
      </c>
      <c r="D81" s="18" t="s">
        <v>426</v>
      </c>
      <c r="E81" s="18" t="s">
        <v>427</v>
      </c>
      <c r="F81" s="18" t="s">
        <v>409</v>
      </c>
      <c r="G81" s="17"/>
      <c r="H81" s="17"/>
      <c r="I81" s="17"/>
    </row>
    <row r="82" spans="1:9" ht="16.5">
      <c r="A82" s="17">
        <v>79</v>
      </c>
      <c r="B82" s="20" t="s">
        <v>396</v>
      </c>
      <c r="C82" s="17">
        <v>10</v>
      </c>
      <c r="D82" s="18" t="s">
        <v>426</v>
      </c>
      <c r="E82" s="18" t="s">
        <v>428</v>
      </c>
      <c r="F82" s="18" t="s">
        <v>413</v>
      </c>
      <c r="G82" s="17"/>
      <c r="H82" s="17"/>
      <c r="I82" s="17"/>
    </row>
    <row r="83" spans="1:9" ht="16.5">
      <c r="A83" s="17">
        <v>80</v>
      </c>
      <c r="B83" s="20" t="s">
        <v>397</v>
      </c>
      <c r="C83" s="27">
        <v>10</v>
      </c>
      <c r="D83" s="18" t="s">
        <v>426</v>
      </c>
      <c r="E83" s="18" t="s">
        <v>429</v>
      </c>
      <c r="F83" s="18" t="s">
        <v>410</v>
      </c>
      <c r="G83" s="17"/>
      <c r="H83" s="17"/>
      <c r="I83" s="17"/>
    </row>
    <row r="84" spans="1:9" ht="16.5">
      <c r="A84" s="17">
        <v>81</v>
      </c>
      <c r="B84" s="20" t="s">
        <v>398</v>
      </c>
      <c r="C84" s="27">
        <v>10</v>
      </c>
      <c r="D84" s="18" t="s">
        <v>426</v>
      </c>
      <c r="E84" s="18" t="s">
        <v>430</v>
      </c>
      <c r="F84" s="18" t="s">
        <v>414</v>
      </c>
      <c r="G84" s="17"/>
      <c r="H84" s="17"/>
      <c r="I84" s="17"/>
    </row>
    <row r="85" spans="1:9" ht="16.5">
      <c r="A85" s="17">
        <v>82</v>
      </c>
      <c r="B85" s="20" t="s">
        <v>399</v>
      </c>
      <c r="C85" s="17">
        <v>11</v>
      </c>
      <c r="D85" s="18" t="s">
        <v>426</v>
      </c>
      <c r="E85" s="18" t="s">
        <v>431</v>
      </c>
      <c r="F85" s="18" t="s">
        <v>411</v>
      </c>
      <c r="G85" s="17"/>
      <c r="H85" s="17"/>
      <c r="I85" s="17"/>
    </row>
    <row r="86" spans="1:9" ht="16.5">
      <c r="A86" s="17">
        <v>83</v>
      </c>
      <c r="B86" s="20" t="s">
        <v>400</v>
      </c>
      <c r="C86" s="27">
        <v>11</v>
      </c>
      <c r="D86" s="18" t="s">
        <v>426</v>
      </c>
      <c r="E86" s="18" t="s">
        <v>432</v>
      </c>
      <c r="F86" s="18" t="s">
        <v>415</v>
      </c>
      <c r="G86" s="17"/>
      <c r="H86" s="17"/>
      <c r="I86" s="17"/>
    </row>
    <row r="87" spans="1:9" ht="16.5">
      <c r="A87" s="17">
        <v>84</v>
      </c>
      <c r="B87" s="20" t="s">
        <v>401</v>
      </c>
      <c r="C87" s="27">
        <v>11</v>
      </c>
      <c r="D87" s="18" t="s">
        <v>426</v>
      </c>
      <c r="E87" s="18" t="s">
        <v>433</v>
      </c>
      <c r="F87" s="18" t="s">
        <v>416</v>
      </c>
      <c r="G87" s="17"/>
      <c r="H87" s="17"/>
      <c r="I87" s="17"/>
    </row>
    <row r="88" spans="1:9" ht="16.5">
      <c r="A88" s="17">
        <v>85</v>
      </c>
      <c r="B88" s="20" t="s">
        <v>402</v>
      </c>
      <c r="C88" s="17">
        <v>12</v>
      </c>
      <c r="D88" s="18" t="s">
        <v>426</v>
      </c>
      <c r="E88" s="18" t="s">
        <v>434</v>
      </c>
      <c r="F88" s="18" t="s">
        <v>417</v>
      </c>
      <c r="G88" s="17"/>
      <c r="H88" s="17"/>
      <c r="I88" s="17"/>
    </row>
    <row r="89" spans="1:9" ht="16.5">
      <c r="A89" s="17">
        <v>86</v>
      </c>
      <c r="B89" s="20" t="s">
        <v>403</v>
      </c>
      <c r="C89" s="27">
        <v>12</v>
      </c>
      <c r="D89" s="18" t="s">
        <v>426</v>
      </c>
      <c r="E89" s="18" t="s">
        <v>423</v>
      </c>
      <c r="F89" s="18" t="s">
        <v>418</v>
      </c>
      <c r="G89" s="17"/>
      <c r="H89" s="17"/>
      <c r="I89" s="17"/>
    </row>
    <row r="90" spans="1:9" ht="16.5">
      <c r="A90" s="17">
        <v>87</v>
      </c>
      <c r="B90" s="20" t="s">
        <v>404</v>
      </c>
      <c r="C90" s="27">
        <v>12</v>
      </c>
      <c r="D90" s="18" t="s">
        <v>426</v>
      </c>
      <c r="E90" s="18" t="s">
        <v>435</v>
      </c>
      <c r="F90" s="18" t="s">
        <v>419</v>
      </c>
      <c r="G90" s="17"/>
      <c r="H90" s="17"/>
      <c r="I90" s="17"/>
    </row>
  </sheetData>
  <mergeCells count="10">
    <mergeCell ref="B24:I24"/>
    <mergeCell ref="B28:I28"/>
    <mergeCell ref="B32:I32"/>
    <mergeCell ref="B48:I48"/>
    <mergeCell ref="D6:I6"/>
    <mergeCell ref="D8:I8"/>
    <mergeCell ref="D11:I11"/>
    <mergeCell ref="B12:I12"/>
    <mergeCell ref="D15:I15"/>
    <mergeCell ref="B20:I20"/>
  </mergeCells>
  <printOptions/>
  <pageMargins left="0.7" right="0.7" top="0.75" bottom="0.75" header="0.3" footer="0.3"/>
  <pageSetup horizontalDpi="600" verticalDpi="600" orientation="portrait" paperSize="9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 topLeftCell="A1">
      <pane xSplit="2" ySplit="1" topLeftCell="C2" activePane="bottomRight" state="frozen"/>
      <selection pane="topLeft"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ColWidth="9" defaultRowHeight="14.25"/>
  <cols>
    <col min="1" max="1" width="10.875" style="15" customWidth="1"/>
    <col min="2" max="2" width="11.25" style="15" customWidth="1"/>
    <col min="3" max="3" width="63" style="15" customWidth="1"/>
    <col min="4" max="5" width="11.875" style="15" customWidth="1"/>
    <col min="6" max="6" width="31.25" style="15" customWidth="1"/>
    <col min="7" max="8" width="33.375" style="15" customWidth="1"/>
    <col min="9" max="16384" width="9" style="15" customWidth="1"/>
  </cols>
  <sheetData>
    <row r="1" spans="1:8" ht="17.25">
      <c r="A1" s="14" t="s">
        <v>183</v>
      </c>
      <c r="B1" s="14" t="s">
        <v>184</v>
      </c>
      <c r="C1" s="14" t="s">
        <v>185</v>
      </c>
      <c r="D1" s="14" t="s">
        <v>16</v>
      </c>
      <c r="E1" s="14" t="s">
        <v>641</v>
      </c>
      <c r="F1" s="14" t="s">
        <v>321</v>
      </c>
      <c r="G1" s="14" t="s">
        <v>186</v>
      </c>
      <c r="H1" s="14" t="s">
        <v>188</v>
      </c>
    </row>
    <row r="2" spans="1:8" ht="16.5">
      <c r="A2" s="30" t="s">
        <v>639</v>
      </c>
      <c r="B2" s="29">
        <v>1</v>
      </c>
      <c r="C2" s="27" t="s">
        <v>640</v>
      </c>
      <c r="D2" s="27">
        <v>1</v>
      </c>
      <c r="E2" s="27">
        <v>1</v>
      </c>
      <c r="F2" s="27"/>
      <c r="G2" s="27"/>
      <c r="H2" s="28" t="s">
        <v>649</v>
      </c>
    </row>
    <row r="3" spans="1:8" ht="17.25" customHeight="1">
      <c r="A3" s="30" t="s">
        <v>642</v>
      </c>
      <c r="B3" s="29">
        <v>1</v>
      </c>
      <c r="C3" s="27" t="s">
        <v>640</v>
      </c>
      <c r="D3" s="27">
        <v>5</v>
      </c>
      <c r="E3" s="27">
        <v>1</v>
      </c>
      <c r="F3" s="27"/>
      <c r="G3" s="27"/>
      <c r="H3" s="28" t="s">
        <v>650</v>
      </c>
    </row>
    <row r="4" spans="1:8" ht="16.5">
      <c r="A4" s="30" t="s">
        <v>643</v>
      </c>
      <c r="B4" s="29">
        <v>1</v>
      </c>
      <c r="C4" s="27" t="s">
        <v>640</v>
      </c>
      <c r="D4" s="27">
        <v>10</v>
      </c>
      <c r="E4" s="27">
        <v>1</v>
      </c>
      <c r="F4" s="27"/>
      <c r="G4" s="27"/>
      <c r="H4" s="28" t="s">
        <v>650</v>
      </c>
    </row>
    <row r="5" spans="1:8" ht="18" customHeight="1">
      <c r="A5" s="30" t="s">
        <v>644</v>
      </c>
      <c r="B5" s="29">
        <v>1</v>
      </c>
      <c r="C5" s="27" t="s">
        <v>640</v>
      </c>
      <c r="D5" s="27">
        <v>15</v>
      </c>
      <c r="E5" s="27">
        <v>1</v>
      </c>
      <c r="F5" s="27"/>
      <c r="G5" s="27"/>
      <c r="H5" s="28" t="s">
        <v>650</v>
      </c>
    </row>
    <row r="6" spans="1:8" ht="18" customHeight="1">
      <c r="A6" s="30" t="s">
        <v>645</v>
      </c>
      <c r="B6" s="29">
        <v>1</v>
      </c>
      <c r="C6" s="28" t="s">
        <v>652</v>
      </c>
      <c r="D6" s="31">
        <v>15</v>
      </c>
      <c r="E6" s="27">
        <v>1</v>
      </c>
      <c r="F6" s="31"/>
      <c r="G6" s="31"/>
      <c r="H6" s="32" t="s">
        <v>651</v>
      </c>
    </row>
    <row r="7" spans="1:8" ht="18" customHeight="1">
      <c r="A7" s="30" t="s">
        <v>646</v>
      </c>
      <c r="B7" s="29">
        <v>1</v>
      </c>
      <c r="C7" s="28" t="s">
        <v>653</v>
      </c>
      <c r="D7" s="27">
        <v>15</v>
      </c>
      <c r="E7" s="27">
        <v>1</v>
      </c>
      <c r="F7" s="27"/>
      <c r="G7" s="27"/>
      <c r="H7" s="32" t="s">
        <v>651</v>
      </c>
    </row>
    <row r="8" spans="1:8" ht="21" customHeight="1">
      <c r="A8" s="30" t="s">
        <v>647</v>
      </c>
      <c r="B8" s="29">
        <v>1</v>
      </c>
      <c r="C8" s="28" t="s">
        <v>655</v>
      </c>
      <c r="D8" s="31">
        <v>15</v>
      </c>
      <c r="E8" s="27">
        <v>1</v>
      </c>
      <c r="F8" s="31"/>
      <c r="G8" s="31"/>
      <c r="H8" s="32" t="s">
        <v>654</v>
      </c>
    </row>
    <row r="9" spans="1:8" ht="18.75" customHeight="1">
      <c r="A9" s="30" t="s">
        <v>648</v>
      </c>
      <c r="B9" s="29">
        <v>1</v>
      </c>
      <c r="C9" s="28" t="s">
        <v>656</v>
      </c>
      <c r="D9" s="27">
        <v>15</v>
      </c>
      <c r="E9" s="27">
        <v>2</v>
      </c>
      <c r="F9" s="27"/>
      <c r="G9" s="27"/>
      <c r="H9" s="28" t="s">
        <v>657</v>
      </c>
    </row>
    <row r="10" spans="1:8" ht="16.5">
      <c r="A10" s="30" t="s">
        <v>658</v>
      </c>
      <c r="B10" s="29">
        <v>1</v>
      </c>
      <c r="C10" s="28" t="s">
        <v>659</v>
      </c>
      <c r="D10" s="27">
        <v>15</v>
      </c>
      <c r="E10" s="27">
        <v>2</v>
      </c>
      <c r="F10" s="27"/>
      <c r="G10" s="27"/>
      <c r="H10" s="28" t="s">
        <v>660</v>
      </c>
    </row>
    <row r="11" spans="1:8" ht="19.5" customHeight="1">
      <c r="A11" s="30" t="s">
        <v>661</v>
      </c>
      <c r="B11" s="29">
        <v>2</v>
      </c>
      <c r="C11" s="28" t="s">
        <v>670</v>
      </c>
      <c r="D11" s="31">
        <v>17</v>
      </c>
      <c r="E11" s="27">
        <v>2</v>
      </c>
      <c r="F11" s="31"/>
      <c r="G11" s="31"/>
      <c r="H11" s="27"/>
    </row>
    <row r="12" spans="1:8" ht="19.5" customHeight="1">
      <c r="A12" s="30" t="s">
        <v>662</v>
      </c>
      <c r="B12" s="29">
        <v>2</v>
      </c>
      <c r="C12" s="28" t="s">
        <v>670</v>
      </c>
      <c r="D12" s="33">
        <v>18</v>
      </c>
      <c r="E12" s="27">
        <v>2</v>
      </c>
      <c r="F12" s="33"/>
      <c r="G12" s="33"/>
      <c r="H12" s="29"/>
    </row>
    <row r="13" spans="1:8" ht="19.5" customHeight="1">
      <c r="A13" s="30" t="s">
        <v>663</v>
      </c>
      <c r="B13" s="29">
        <v>2</v>
      </c>
      <c r="C13" s="28" t="s">
        <v>670</v>
      </c>
      <c r="D13" s="31">
        <v>20</v>
      </c>
      <c r="E13" s="27">
        <v>2</v>
      </c>
      <c r="F13" s="27"/>
      <c r="G13" s="28"/>
      <c r="H13" s="28"/>
    </row>
    <row r="14" spans="1:8" ht="19.5" customHeight="1">
      <c r="A14" s="30" t="s">
        <v>664</v>
      </c>
      <c r="B14" s="29">
        <v>2</v>
      </c>
      <c r="C14" s="28" t="s">
        <v>670</v>
      </c>
      <c r="D14" s="33">
        <v>22</v>
      </c>
      <c r="E14" s="27">
        <v>2</v>
      </c>
      <c r="F14" s="27"/>
      <c r="G14" s="28"/>
      <c r="H14" s="28"/>
    </row>
    <row r="15" spans="1:8" ht="20.25" customHeight="1">
      <c r="A15" s="30" t="s">
        <v>665</v>
      </c>
      <c r="B15" s="29">
        <v>2</v>
      </c>
      <c r="C15" s="28" t="s">
        <v>670</v>
      </c>
      <c r="D15" s="31">
        <v>24</v>
      </c>
      <c r="E15" s="27">
        <v>2</v>
      </c>
      <c r="F15" s="31"/>
      <c r="G15" s="31"/>
      <c r="H15" s="27"/>
    </row>
    <row r="16" spans="1:8" ht="17.1" customHeight="1">
      <c r="A16" s="30" t="s">
        <v>666</v>
      </c>
      <c r="B16" s="29">
        <v>2</v>
      </c>
      <c r="C16" s="28" t="s">
        <v>670</v>
      </c>
      <c r="D16" s="33">
        <v>26</v>
      </c>
      <c r="E16" s="27">
        <v>2</v>
      </c>
      <c r="F16" s="27"/>
      <c r="G16" s="27"/>
      <c r="H16" s="27"/>
    </row>
    <row r="17" spans="1:8" ht="17.1" customHeight="1">
      <c r="A17" s="30" t="s">
        <v>667</v>
      </c>
      <c r="B17" s="29">
        <v>2</v>
      </c>
      <c r="C17" s="28" t="s">
        <v>670</v>
      </c>
      <c r="D17" s="31">
        <v>28</v>
      </c>
      <c r="E17" s="27">
        <v>2</v>
      </c>
      <c r="F17" s="27"/>
      <c r="G17" s="27"/>
      <c r="H17" s="27"/>
    </row>
    <row r="18" spans="1:8" ht="17.1" customHeight="1">
      <c r="A18" s="30" t="s">
        <v>668</v>
      </c>
      <c r="B18" s="29">
        <v>2</v>
      </c>
      <c r="C18" s="28" t="s">
        <v>671</v>
      </c>
      <c r="D18" s="33">
        <v>30</v>
      </c>
      <c r="E18" s="27">
        <v>2</v>
      </c>
      <c r="F18" s="27"/>
      <c r="G18" s="27"/>
      <c r="H18" s="27"/>
    </row>
    <row r="19" spans="1:8" ht="17.1" customHeight="1">
      <c r="A19" s="30" t="s">
        <v>669</v>
      </c>
      <c r="B19" s="29">
        <v>2</v>
      </c>
      <c r="C19" s="28" t="s">
        <v>672</v>
      </c>
      <c r="D19" s="33">
        <v>30</v>
      </c>
      <c r="E19" s="27">
        <v>2</v>
      </c>
      <c r="F19" s="27"/>
      <c r="G19" s="27"/>
      <c r="H19" s="27"/>
    </row>
    <row r="20" spans="1:8" ht="18.75" customHeight="1">
      <c r="A20" s="34" t="s">
        <v>673</v>
      </c>
      <c r="B20" s="29">
        <v>3</v>
      </c>
      <c r="C20" s="28" t="s">
        <v>686</v>
      </c>
      <c r="D20" s="27">
        <v>30</v>
      </c>
      <c r="E20" s="27">
        <v>2</v>
      </c>
      <c r="F20" s="27"/>
      <c r="G20" s="27"/>
      <c r="H20" s="27"/>
    </row>
    <row r="21" spans="1:8" ht="19.5" customHeight="1">
      <c r="A21" s="29" t="s">
        <v>247</v>
      </c>
      <c r="B21" s="29">
        <v>3</v>
      </c>
      <c r="C21" s="28" t="s">
        <v>687</v>
      </c>
      <c r="D21" s="27">
        <v>31</v>
      </c>
      <c r="E21" s="27">
        <v>3</v>
      </c>
      <c r="F21" s="27"/>
      <c r="G21" s="27"/>
      <c r="H21" s="27"/>
    </row>
    <row r="22" spans="1:8" ht="21.75" customHeight="1">
      <c r="A22" s="29" t="s">
        <v>249</v>
      </c>
      <c r="B22" s="29">
        <v>3</v>
      </c>
      <c r="C22" s="28" t="s">
        <v>688</v>
      </c>
      <c r="D22" s="27">
        <v>31</v>
      </c>
      <c r="E22" s="27">
        <v>3</v>
      </c>
      <c r="F22" s="31"/>
      <c r="G22" s="31"/>
      <c r="H22" s="27"/>
    </row>
    <row r="23" spans="1:8" ht="18.75" customHeight="1">
      <c r="A23" s="29" t="s">
        <v>674</v>
      </c>
      <c r="B23" s="29">
        <v>3</v>
      </c>
      <c r="C23" s="28" t="s">
        <v>689</v>
      </c>
      <c r="D23" s="27">
        <v>32</v>
      </c>
      <c r="E23" s="27">
        <v>3</v>
      </c>
      <c r="F23" s="28"/>
      <c r="G23" s="27"/>
      <c r="H23" s="27"/>
    </row>
    <row r="24" spans="1:8" ht="16.5">
      <c r="A24" s="29" t="s">
        <v>675</v>
      </c>
      <c r="B24" s="29">
        <v>3</v>
      </c>
      <c r="C24" s="28" t="s">
        <v>690</v>
      </c>
      <c r="D24" s="27">
        <v>32</v>
      </c>
      <c r="E24" s="27">
        <v>3</v>
      </c>
      <c r="F24" s="27"/>
      <c r="G24" s="27"/>
      <c r="H24" s="27"/>
    </row>
    <row r="25" spans="1:8" ht="16.5">
      <c r="A25" s="29" t="s">
        <v>676</v>
      </c>
      <c r="B25" s="29">
        <v>3</v>
      </c>
      <c r="C25" s="28" t="s">
        <v>706</v>
      </c>
      <c r="D25" s="27">
        <v>33</v>
      </c>
      <c r="E25" s="27">
        <v>3</v>
      </c>
      <c r="F25" s="27"/>
      <c r="G25" s="27"/>
      <c r="H25" s="27"/>
    </row>
    <row r="26" spans="1:8" ht="20.25" customHeight="1">
      <c r="A26" s="29" t="s">
        <v>677</v>
      </c>
      <c r="B26" s="27">
        <v>4</v>
      </c>
      <c r="C26" s="28" t="s">
        <v>706</v>
      </c>
      <c r="D26" s="27">
        <v>33</v>
      </c>
      <c r="E26" s="27">
        <v>3</v>
      </c>
      <c r="F26" s="31"/>
      <c r="G26" s="31"/>
      <c r="H26" s="27"/>
    </row>
    <row r="27" spans="1:8" ht="16.5">
      <c r="A27" s="29" t="s">
        <v>678</v>
      </c>
      <c r="B27" s="27">
        <v>4</v>
      </c>
      <c r="C27" s="28" t="s">
        <v>707</v>
      </c>
      <c r="D27" s="27">
        <v>34</v>
      </c>
      <c r="E27" s="27">
        <v>3</v>
      </c>
      <c r="F27" s="27"/>
      <c r="G27" s="27"/>
      <c r="H27" s="27"/>
    </row>
    <row r="28" spans="1:8" ht="16.5">
      <c r="A28" s="29" t="s">
        <v>679</v>
      </c>
      <c r="B28" s="27">
        <v>4</v>
      </c>
      <c r="C28" s="28" t="s">
        <v>708</v>
      </c>
      <c r="D28" s="27">
        <v>34</v>
      </c>
      <c r="E28" s="27">
        <v>3</v>
      </c>
      <c r="F28" s="28"/>
      <c r="G28" s="27"/>
      <c r="H28" s="27"/>
    </row>
    <row r="29" spans="1:8" ht="22.5" customHeight="1">
      <c r="A29" s="29" t="s">
        <v>680</v>
      </c>
      <c r="B29" s="27">
        <v>4</v>
      </c>
      <c r="C29" s="28" t="s">
        <v>709</v>
      </c>
      <c r="D29" s="27">
        <v>35</v>
      </c>
      <c r="E29" s="27">
        <v>3</v>
      </c>
      <c r="F29" s="27"/>
      <c r="G29" s="27"/>
      <c r="H29" s="27"/>
    </row>
    <row r="30" spans="1:8" ht="21" customHeight="1">
      <c r="A30" s="29" t="s">
        <v>681</v>
      </c>
      <c r="B30" s="27">
        <v>4</v>
      </c>
      <c r="C30" s="28" t="s">
        <v>709</v>
      </c>
      <c r="D30" s="27">
        <v>36</v>
      </c>
      <c r="E30" s="27">
        <v>3</v>
      </c>
      <c r="F30" s="27"/>
      <c r="G30" s="27"/>
      <c r="H30" s="27"/>
    </row>
    <row r="31" spans="1:8" ht="22.5" customHeight="1">
      <c r="A31" s="29" t="s">
        <v>682</v>
      </c>
      <c r="B31" s="27">
        <v>4</v>
      </c>
      <c r="C31" s="28" t="s">
        <v>709</v>
      </c>
      <c r="D31" s="27">
        <v>37</v>
      </c>
      <c r="E31" s="27">
        <v>3</v>
      </c>
      <c r="F31" s="27"/>
      <c r="G31" s="27"/>
      <c r="H31" s="27"/>
    </row>
    <row r="32" spans="1:8" ht="22.5" customHeight="1">
      <c r="A32" s="29" t="s">
        <v>683</v>
      </c>
      <c r="B32" s="27">
        <v>4</v>
      </c>
      <c r="C32" s="28" t="s">
        <v>709</v>
      </c>
      <c r="D32" s="27">
        <v>38</v>
      </c>
      <c r="E32" s="27">
        <v>3</v>
      </c>
      <c r="F32" s="28"/>
      <c r="G32" s="27"/>
      <c r="H32" s="27"/>
    </row>
    <row r="33" spans="1:8" ht="21" customHeight="1">
      <c r="A33" s="29" t="s">
        <v>684</v>
      </c>
      <c r="B33" s="27">
        <v>4</v>
      </c>
      <c r="C33" s="28" t="s">
        <v>709</v>
      </c>
      <c r="D33" s="27">
        <v>39</v>
      </c>
      <c r="E33" s="27">
        <v>3</v>
      </c>
      <c r="F33" s="27"/>
      <c r="G33" s="27"/>
      <c r="H33" s="27"/>
    </row>
    <row r="34" spans="1:8" ht="16.5">
      <c r="A34" s="29" t="s">
        <v>685</v>
      </c>
      <c r="B34" s="27">
        <v>4</v>
      </c>
      <c r="C34" s="28" t="s">
        <v>709</v>
      </c>
      <c r="D34" s="27">
        <v>40</v>
      </c>
      <c r="E34" s="27">
        <v>3</v>
      </c>
      <c r="F34" s="28"/>
      <c r="G34" s="27"/>
      <c r="H34" s="27"/>
    </row>
    <row r="35" spans="1:8" ht="16.5">
      <c r="A35" s="34" t="s">
        <v>691</v>
      </c>
      <c r="B35" s="29">
        <v>5</v>
      </c>
      <c r="C35" s="28" t="s">
        <v>710</v>
      </c>
      <c r="D35" s="27">
        <v>41</v>
      </c>
      <c r="E35" s="27">
        <v>4</v>
      </c>
      <c r="F35" s="27"/>
      <c r="G35" s="27"/>
      <c r="H35" s="27"/>
    </row>
    <row r="36" spans="1:8" ht="16.5">
      <c r="A36" s="34" t="s">
        <v>692</v>
      </c>
      <c r="B36" s="29">
        <v>5</v>
      </c>
      <c r="C36" s="28" t="s">
        <v>711</v>
      </c>
      <c r="D36" s="27">
        <v>42</v>
      </c>
      <c r="E36" s="27">
        <v>4</v>
      </c>
      <c r="F36" s="28"/>
      <c r="G36" s="27"/>
      <c r="H36" s="27"/>
    </row>
    <row r="37" spans="1:8" ht="16.5">
      <c r="A37" s="34" t="s">
        <v>693</v>
      </c>
      <c r="B37" s="29">
        <v>5</v>
      </c>
      <c r="C37" s="28" t="s">
        <v>712</v>
      </c>
      <c r="D37" s="27">
        <v>43</v>
      </c>
      <c r="E37" s="27">
        <v>4</v>
      </c>
      <c r="F37" s="27"/>
      <c r="G37" s="27"/>
      <c r="H37" s="27"/>
    </row>
    <row r="38" spans="1:8" ht="16.5">
      <c r="A38" s="34" t="s">
        <v>694</v>
      </c>
      <c r="B38" s="29">
        <v>5</v>
      </c>
      <c r="C38" s="28" t="s">
        <v>713</v>
      </c>
      <c r="D38" s="27">
        <v>44</v>
      </c>
      <c r="E38" s="27">
        <v>4</v>
      </c>
      <c r="F38" s="28"/>
      <c r="G38" s="27"/>
      <c r="H38" s="27"/>
    </row>
    <row r="39" spans="1:8" ht="18.75" customHeight="1">
      <c r="A39" s="29" t="s">
        <v>695</v>
      </c>
      <c r="B39" s="29">
        <v>5</v>
      </c>
      <c r="C39" s="27" t="s">
        <v>716</v>
      </c>
      <c r="D39" s="27">
        <v>45</v>
      </c>
      <c r="E39" s="27">
        <v>4</v>
      </c>
      <c r="F39" s="27"/>
      <c r="G39" s="27"/>
      <c r="H39" s="27"/>
    </row>
    <row r="40" spans="1:8" ht="16.5">
      <c r="A40" s="34" t="s">
        <v>696</v>
      </c>
      <c r="B40" s="27">
        <v>6</v>
      </c>
      <c r="C40" s="28" t="s">
        <v>714</v>
      </c>
      <c r="D40" s="27">
        <v>46</v>
      </c>
      <c r="E40" s="27">
        <v>4</v>
      </c>
      <c r="F40" s="28"/>
      <c r="G40" s="28"/>
      <c r="H40" s="28"/>
    </row>
    <row r="41" spans="1:8" ht="16.5">
      <c r="A41" s="34" t="s">
        <v>697</v>
      </c>
      <c r="B41" s="27">
        <v>6</v>
      </c>
      <c r="C41" s="28" t="s">
        <v>713</v>
      </c>
      <c r="D41" s="27">
        <v>47</v>
      </c>
      <c r="E41" s="27">
        <v>4</v>
      </c>
      <c r="F41" s="28"/>
      <c r="G41" s="28"/>
      <c r="H41" s="28"/>
    </row>
    <row r="42" spans="1:8" ht="16.5" customHeight="1">
      <c r="A42" s="34" t="s">
        <v>698</v>
      </c>
      <c r="B42" s="27">
        <v>6</v>
      </c>
      <c r="C42" s="28" t="s">
        <v>715</v>
      </c>
      <c r="D42" s="27">
        <v>48</v>
      </c>
      <c r="E42" s="27">
        <v>4</v>
      </c>
      <c r="F42" s="31"/>
      <c r="G42" s="31"/>
      <c r="H42" s="27"/>
    </row>
    <row r="43" spans="1:8" ht="16.5">
      <c r="A43" s="34" t="s">
        <v>699</v>
      </c>
      <c r="B43" s="27">
        <v>6</v>
      </c>
      <c r="C43" s="28" t="s">
        <v>713</v>
      </c>
      <c r="D43" s="27">
        <v>49</v>
      </c>
      <c r="E43" s="27">
        <v>4</v>
      </c>
      <c r="F43" s="28"/>
      <c r="G43" s="28"/>
      <c r="H43" s="28"/>
    </row>
    <row r="44" spans="1:8" ht="16.5">
      <c r="A44" s="34" t="s">
        <v>700</v>
      </c>
      <c r="B44" s="27">
        <v>6</v>
      </c>
      <c r="C44" s="28" t="s">
        <v>713</v>
      </c>
      <c r="D44" s="27">
        <v>50</v>
      </c>
      <c r="E44" s="27">
        <v>4</v>
      </c>
      <c r="F44" s="28"/>
      <c r="G44" s="28"/>
      <c r="H44" s="28"/>
    </row>
    <row r="45" spans="1:8" ht="16.5">
      <c r="A45" s="34" t="s">
        <v>701</v>
      </c>
      <c r="B45" s="27">
        <v>7</v>
      </c>
      <c r="C45" s="28" t="s">
        <v>732</v>
      </c>
      <c r="D45" s="27">
        <v>50</v>
      </c>
      <c r="E45" s="27">
        <v>4</v>
      </c>
      <c r="F45" s="28"/>
      <c r="G45" s="28"/>
      <c r="H45" s="28"/>
    </row>
    <row r="46" spans="1:8" ht="16.5">
      <c r="A46" s="34" t="s">
        <v>702</v>
      </c>
      <c r="B46" s="27">
        <v>7</v>
      </c>
      <c r="C46" s="28" t="s">
        <v>733</v>
      </c>
      <c r="D46" s="27">
        <v>50</v>
      </c>
      <c r="E46" s="27">
        <v>4</v>
      </c>
      <c r="F46" s="28"/>
      <c r="G46" s="28"/>
      <c r="H46" s="28"/>
    </row>
    <row r="47" spans="1:8" ht="16.5">
      <c r="A47" s="34" t="s">
        <v>703</v>
      </c>
      <c r="B47" s="27">
        <v>7</v>
      </c>
      <c r="C47" s="28" t="s">
        <v>734</v>
      </c>
      <c r="D47" s="27">
        <v>50</v>
      </c>
      <c r="E47" s="27">
        <v>4</v>
      </c>
      <c r="F47" s="28"/>
      <c r="G47" s="28"/>
      <c r="H47" s="28"/>
    </row>
    <row r="48" spans="1:8" ht="16.5">
      <c r="A48" s="34" t="s">
        <v>704</v>
      </c>
      <c r="B48" s="27">
        <v>7</v>
      </c>
      <c r="C48" s="28" t="s">
        <v>735</v>
      </c>
      <c r="D48" s="27">
        <v>50</v>
      </c>
      <c r="E48" s="27">
        <v>4</v>
      </c>
      <c r="F48" s="28"/>
      <c r="G48" s="28"/>
      <c r="H48" s="28"/>
    </row>
    <row r="49" spans="1:8" ht="16.5">
      <c r="A49" s="34" t="s">
        <v>705</v>
      </c>
      <c r="B49" s="27">
        <v>7</v>
      </c>
      <c r="C49" s="28" t="s">
        <v>736</v>
      </c>
      <c r="D49" s="27">
        <v>50</v>
      </c>
      <c r="E49" s="27">
        <v>4</v>
      </c>
      <c r="F49" s="28"/>
      <c r="G49" s="28"/>
      <c r="H49" s="28"/>
    </row>
    <row r="50" spans="1:8" ht="16.5">
      <c r="A50" s="34" t="s">
        <v>717</v>
      </c>
      <c r="B50" s="27">
        <v>8</v>
      </c>
      <c r="C50" s="28" t="s">
        <v>737</v>
      </c>
      <c r="D50" s="27">
        <v>50</v>
      </c>
      <c r="E50" s="27">
        <v>5</v>
      </c>
      <c r="F50" s="28"/>
      <c r="G50" s="28"/>
      <c r="H50" s="28"/>
    </row>
    <row r="51" spans="1:8" ht="16.5">
      <c r="A51" s="34" t="s">
        <v>718</v>
      </c>
      <c r="B51" s="27">
        <v>8</v>
      </c>
      <c r="C51" s="28" t="s">
        <v>738</v>
      </c>
      <c r="D51" s="27">
        <v>50</v>
      </c>
      <c r="E51" s="27">
        <v>5</v>
      </c>
      <c r="F51" s="28"/>
      <c r="G51" s="28"/>
      <c r="H51" s="28"/>
    </row>
    <row r="52" spans="1:8" ht="16.5">
      <c r="A52" s="34" t="s">
        <v>719</v>
      </c>
      <c r="B52" s="27">
        <v>8</v>
      </c>
      <c r="C52" s="28" t="s">
        <v>739</v>
      </c>
      <c r="D52" s="27">
        <v>50</v>
      </c>
      <c r="E52" s="27">
        <v>5</v>
      </c>
      <c r="F52" s="28"/>
      <c r="G52" s="28"/>
      <c r="H52" s="28"/>
    </row>
    <row r="53" spans="1:8" ht="16.5">
      <c r="A53" s="34" t="s">
        <v>720</v>
      </c>
      <c r="B53" s="27">
        <v>9</v>
      </c>
      <c r="C53" s="28" t="s">
        <v>740</v>
      </c>
      <c r="D53" s="27">
        <v>50</v>
      </c>
      <c r="E53" s="27">
        <v>5</v>
      </c>
      <c r="F53" s="28"/>
      <c r="G53" s="28"/>
      <c r="H53" s="28"/>
    </row>
    <row r="54" spans="1:8" ht="16.5">
      <c r="A54" s="34" t="s">
        <v>721</v>
      </c>
      <c r="B54" s="27">
        <v>9</v>
      </c>
      <c r="C54" s="28" t="s">
        <v>741</v>
      </c>
      <c r="D54" s="27">
        <v>50</v>
      </c>
      <c r="E54" s="27">
        <v>5</v>
      </c>
      <c r="F54" s="28"/>
      <c r="G54" s="28"/>
      <c r="H54" s="28"/>
    </row>
    <row r="55" spans="1:8" ht="16.5">
      <c r="A55" s="34" t="s">
        <v>722</v>
      </c>
      <c r="B55" s="27">
        <v>9</v>
      </c>
      <c r="C55" s="28" t="s">
        <v>741</v>
      </c>
      <c r="D55" s="28">
        <v>51</v>
      </c>
      <c r="E55" s="27">
        <v>5</v>
      </c>
      <c r="F55" s="28"/>
      <c r="G55" s="28"/>
      <c r="H55" s="28"/>
    </row>
    <row r="56" spans="1:8" ht="16.5">
      <c r="A56" s="34" t="s">
        <v>723</v>
      </c>
      <c r="B56" s="27">
        <v>10</v>
      </c>
      <c r="C56" s="28" t="s">
        <v>741</v>
      </c>
      <c r="D56" s="28">
        <v>52</v>
      </c>
      <c r="E56" s="27">
        <v>5</v>
      </c>
      <c r="F56" s="28"/>
      <c r="G56" s="28"/>
      <c r="H56" s="28"/>
    </row>
    <row r="57" spans="1:8" ht="16.5">
      <c r="A57" s="34" t="s">
        <v>724</v>
      </c>
      <c r="B57" s="27">
        <v>10</v>
      </c>
      <c r="C57" s="28" t="s">
        <v>741</v>
      </c>
      <c r="D57" s="28">
        <v>53</v>
      </c>
      <c r="E57" s="27">
        <v>5</v>
      </c>
      <c r="F57" s="28"/>
      <c r="G57" s="28"/>
      <c r="H57" s="28"/>
    </row>
    <row r="58" spans="1:8" ht="16.5">
      <c r="A58" s="34" t="s">
        <v>725</v>
      </c>
      <c r="B58" s="27">
        <v>10</v>
      </c>
      <c r="C58" s="28" t="s">
        <v>741</v>
      </c>
      <c r="D58" s="28">
        <v>54</v>
      </c>
      <c r="E58" s="27">
        <v>5</v>
      </c>
      <c r="F58" s="28"/>
      <c r="G58" s="28"/>
      <c r="H58" s="28"/>
    </row>
    <row r="59" spans="1:8" ht="16.5">
      <c r="A59" s="34" t="s">
        <v>726</v>
      </c>
      <c r="B59" s="27">
        <v>11</v>
      </c>
      <c r="C59" s="28" t="s">
        <v>741</v>
      </c>
      <c r="D59" s="28">
        <v>55</v>
      </c>
      <c r="E59" s="27">
        <v>5</v>
      </c>
      <c r="F59" s="28"/>
      <c r="G59" s="28"/>
      <c r="H59" s="28"/>
    </row>
    <row r="60" spans="1:8" ht="16.5">
      <c r="A60" s="34" t="s">
        <v>727</v>
      </c>
      <c r="B60" s="27">
        <v>11</v>
      </c>
      <c r="C60" s="28" t="s">
        <v>741</v>
      </c>
      <c r="D60" s="28">
        <v>56</v>
      </c>
      <c r="E60" s="27">
        <v>5</v>
      </c>
      <c r="F60" s="28"/>
      <c r="G60" s="28"/>
      <c r="H60" s="28"/>
    </row>
    <row r="61" spans="1:8" ht="16.5">
      <c r="A61" s="34" t="s">
        <v>728</v>
      </c>
      <c r="B61" s="27">
        <v>12</v>
      </c>
      <c r="C61" s="28" t="s">
        <v>741</v>
      </c>
      <c r="D61" s="28">
        <v>57</v>
      </c>
      <c r="E61" s="27">
        <v>5</v>
      </c>
      <c r="F61" s="28"/>
      <c r="G61" s="28"/>
      <c r="H61" s="28"/>
    </row>
    <row r="62" spans="1:8" ht="16.5">
      <c r="A62" s="34" t="s">
        <v>729</v>
      </c>
      <c r="B62" s="27">
        <v>12</v>
      </c>
      <c r="C62" s="28" t="s">
        <v>741</v>
      </c>
      <c r="D62" s="28">
        <v>58</v>
      </c>
      <c r="E62" s="27">
        <v>5</v>
      </c>
      <c r="F62" s="28"/>
      <c r="G62" s="27"/>
      <c r="H62" s="27"/>
    </row>
    <row r="63" spans="1:8" ht="16.5">
      <c r="A63" s="34" t="s">
        <v>730</v>
      </c>
      <c r="B63" s="27">
        <v>13</v>
      </c>
      <c r="C63" s="28" t="s">
        <v>741</v>
      </c>
      <c r="D63" s="28">
        <v>59</v>
      </c>
      <c r="E63" s="27">
        <v>5</v>
      </c>
      <c r="F63" s="28"/>
      <c r="G63" s="28"/>
      <c r="H63" s="28"/>
    </row>
    <row r="64" spans="1:8" ht="16.5">
      <c r="A64" s="34" t="s">
        <v>731</v>
      </c>
      <c r="B64" s="27">
        <v>13</v>
      </c>
      <c r="C64" s="28" t="s">
        <v>741</v>
      </c>
      <c r="D64" s="28">
        <v>60</v>
      </c>
      <c r="E64" s="27">
        <v>5</v>
      </c>
      <c r="F64" s="28"/>
      <c r="G64" s="28"/>
      <c r="H64" s="28"/>
    </row>
    <row r="65" spans="1:8" ht="16.5">
      <c r="A65" s="34" t="s">
        <v>742</v>
      </c>
      <c r="B65" s="27">
        <v>14</v>
      </c>
      <c r="C65" s="28" t="s">
        <v>757</v>
      </c>
      <c r="D65" s="28">
        <v>60</v>
      </c>
      <c r="E65" s="27">
        <v>5</v>
      </c>
      <c r="F65" s="28"/>
      <c r="G65" s="28"/>
      <c r="H65" s="28"/>
    </row>
    <row r="66" spans="1:8" ht="16.5">
      <c r="A66" s="34" t="s">
        <v>743</v>
      </c>
      <c r="B66" s="27">
        <v>14</v>
      </c>
      <c r="C66" s="28" t="s">
        <v>758</v>
      </c>
      <c r="D66" s="28">
        <v>60</v>
      </c>
      <c r="E66" s="27">
        <v>5</v>
      </c>
      <c r="F66" s="28"/>
      <c r="G66" s="28"/>
      <c r="H66" s="28"/>
    </row>
    <row r="67" spans="1:8" ht="16.5">
      <c r="A67" s="34" t="s">
        <v>744</v>
      </c>
      <c r="B67" s="27">
        <v>15</v>
      </c>
      <c r="C67" s="28" t="s">
        <v>760</v>
      </c>
      <c r="D67" s="28">
        <v>60</v>
      </c>
      <c r="E67" s="27">
        <v>5</v>
      </c>
      <c r="F67" s="28"/>
      <c r="G67" s="28"/>
      <c r="H67" s="28"/>
    </row>
    <row r="68" spans="1:8" ht="16.5">
      <c r="A68" s="34" t="s">
        <v>745</v>
      </c>
      <c r="B68" s="27">
        <v>15</v>
      </c>
      <c r="C68" s="28" t="s">
        <v>761</v>
      </c>
      <c r="D68" s="28">
        <v>60</v>
      </c>
      <c r="E68" s="27">
        <v>5</v>
      </c>
      <c r="F68" s="28"/>
      <c r="G68" s="28"/>
      <c r="H68" s="28"/>
    </row>
    <row r="69" spans="1:8" ht="16.5">
      <c r="A69" s="34" t="s">
        <v>746</v>
      </c>
      <c r="B69" s="27">
        <v>16</v>
      </c>
      <c r="C69" s="28" t="s">
        <v>762</v>
      </c>
      <c r="D69" s="28">
        <v>60</v>
      </c>
      <c r="E69" s="27">
        <v>6</v>
      </c>
      <c r="F69" s="28"/>
      <c r="G69" s="28"/>
      <c r="H69" s="28"/>
    </row>
    <row r="70" spans="1:8" ht="16.5">
      <c r="A70" s="34" t="s">
        <v>747</v>
      </c>
      <c r="B70" s="27">
        <v>16</v>
      </c>
      <c r="C70" s="28" t="s">
        <v>759</v>
      </c>
      <c r="D70" s="28">
        <v>61</v>
      </c>
      <c r="E70" s="27">
        <v>6</v>
      </c>
      <c r="F70" s="28"/>
      <c r="G70" s="28"/>
      <c r="H70" s="28"/>
    </row>
    <row r="71" spans="1:8" ht="16.5">
      <c r="A71" s="34" t="s">
        <v>748</v>
      </c>
      <c r="B71" s="27">
        <v>17</v>
      </c>
      <c r="C71" s="28" t="s">
        <v>741</v>
      </c>
      <c r="D71" s="28">
        <v>62</v>
      </c>
      <c r="E71" s="27">
        <v>6</v>
      </c>
      <c r="F71" s="28"/>
      <c r="G71" s="28"/>
      <c r="H71" s="28"/>
    </row>
    <row r="72" spans="1:8" ht="16.5">
      <c r="A72" s="34" t="s">
        <v>749</v>
      </c>
      <c r="B72" s="27">
        <v>17</v>
      </c>
      <c r="C72" s="28" t="s">
        <v>741</v>
      </c>
      <c r="D72" s="28">
        <v>63</v>
      </c>
      <c r="E72" s="27">
        <v>6</v>
      </c>
      <c r="F72" s="28"/>
      <c r="G72" s="28"/>
      <c r="H72" s="28"/>
    </row>
    <row r="73" spans="1:8" ht="16.5">
      <c r="A73" s="34" t="s">
        <v>750</v>
      </c>
      <c r="B73" s="27">
        <v>18</v>
      </c>
      <c r="C73" s="28" t="s">
        <v>741</v>
      </c>
      <c r="D73" s="28">
        <v>64</v>
      </c>
      <c r="E73" s="27">
        <v>6</v>
      </c>
      <c r="F73" s="28"/>
      <c r="G73" s="28"/>
      <c r="H73" s="28"/>
    </row>
    <row r="74" spans="1:8" ht="16.5">
      <c r="A74" s="34" t="s">
        <v>751</v>
      </c>
      <c r="B74" s="27">
        <v>18</v>
      </c>
      <c r="C74" s="28" t="s">
        <v>741</v>
      </c>
      <c r="D74" s="28">
        <v>65</v>
      </c>
      <c r="E74" s="27">
        <v>6</v>
      </c>
      <c r="F74" s="28"/>
      <c r="G74" s="28"/>
      <c r="H74" s="28"/>
    </row>
    <row r="75" spans="1:8" ht="16.5">
      <c r="A75" s="34" t="s">
        <v>752</v>
      </c>
      <c r="B75" s="27">
        <v>19</v>
      </c>
      <c r="C75" s="28" t="s">
        <v>741</v>
      </c>
      <c r="D75" s="28">
        <v>66</v>
      </c>
      <c r="E75" s="27">
        <v>6</v>
      </c>
      <c r="F75" s="28"/>
      <c r="G75" s="28"/>
      <c r="H75" s="28"/>
    </row>
    <row r="76" spans="1:8" ht="16.5">
      <c r="A76" s="34" t="s">
        <v>753</v>
      </c>
      <c r="B76" s="27">
        <v>19</v>
      </c>
      <c r="C76" s="28" t="s">
        <v>741</v>
      </c>
      <c r="D76" s="28">
        <v>67</v>
      </c>
      <c r="E76" s="27">
        <v>6</v>
      </c>
      <c r="F76" s="28"/>
      <c r="G76" s="28"/>
      <c r="H76" s="28"/>
    </row>
    <row r="77" spans="1:8" ht="16.5">
      <c r="A77" s="34" t="s">
        <v>754</v>
      </c>
      <c r="B77" s="27">
        <v>20</v>
      </c>
      <c r="C77" s="28" t="s">
        <v>741</v>
      </c>
      <c r="D77" s="28">
        <v>68</v>
      </c>
      <c r="E77" s="27">
        <v>6</v>
      </c>
      <c r="F77" s="28"/>
      <c r="G77" s="28"/>
      <c r="H77" s="28"/>
    </row>
    <row r="78" spans="1:8" ht="16.5">
      <c r="A78" s="34" t="s">
        <v>755</v>
      </c>
      <c r="B78" s="27">
        <v>20</v>
      </c>
      <c r="C78" s="28" t="s">
        <v>741</v>
      </c>
      <c r="D78" s="28">
        <v>69</v>
      </c>
      <c r="E78" s="27">
        <v>6</v>
      </c>
      <c r="F78" s="28"/>
      <c r="G78" s="28"/>
      <c r="H78" s="28"/>
    </row>
    <row r="79" spans="1:8" ht="16.5">
      <c r="A79" s="34" t="s">
        <v>756</v>
      </c>
      <c r="B79" s="27">
        <v>21</v>
      </c>
      <c r="C79" s="28" t="s">
        <v>741</v>
      </c>
      <c r="D79" s="28">
        <v>70</v>
      </c>
      <c r="E79" s="27">
        <v>6</v>
      </c>
      <c r="F79" s="28"/>
      <c r="G79" s="28"/>
      <c r="H79" s="28"/>
    </row>
    <row r="80" spans="1:8" ht="16.5">
      <c r="A80" s="29"/>
      <c r="B80" s="27"/>
      <c r="C80" s="28"/>
      <c r="D80" s="28"/>
      <c r="E80" s="28"/>
      <c r="F80" s="28"/>
      <c r="G80" s="28"/>
      <c r="H80" s="28"/>
    </row>
    <row r="81" spans="1:8" ht="16.5">
      <c r="A81" s="29"/>
      <c r="B81" s="27"/>
      <c r="C81" s="28"/>
      <c r="D81" s="28"/>
      <c r="E81" s="28"/>
      <c r="F81" s="28"/>
      <c r="G81" s="28"/>
      <c r="H81" s="28"/>
    </row>
    <row r="82" spans="1:8" ht="16.5">
      <c r="A82" s="29"/>
      <c r="B82" s="27"/>
      <c r="C82" s="28"/>
      <c r="D82" s="28"/>
      <c r="E82" s="28"/>
      <c r="F82" s="28"/>
      <c r="G82" s="28"/>
      <c r="H82" s="28"/>
    </row>
    <row r="83" spans="1:8" ht="16.5">
      <c r="A83" s="29"/>
      <c r="B83" s="27"/>
      <c r="C83" s="28"/>
      <c r="D83" s="28"/>
      <c r="E83" s="28"/>
      <c r="F83" s="28"/>
      <c r="G83" s="28"/>
      <c r="H83" s="28"/>
    </row>
    <row r="84" spans="1:8" ht="16.5">
      <c r="A84" s="29"/>
      <c r="B84" s="27"/>
      <c r="C84" s="27"/>
      <c r="D84" s="27"/>
      <c r="E84" s="27"/>
      <c r="F84" s="27"/>
      <c r="G84" s="27"/>
      <c r="H84" s="27"/>
    </row>
    <row r="85" spans="1:8" ht="16.5">
      <c r="A85" s="27"/>
      <c r="B85" s="27"/>
      <c r="C85" s="27"/>
      <c r="D85" s="27"/>
      <c r="E85" s="27"/>
      <c r="F85" s="27"/>
      <c r="G85" s="27"/>
      <c r="H85" s="27"/>
    </row>
    <row r="86" spans="1:8" ht="16.5">
      <c r="A86" s="27"/>
      <c r="B86" s="27"/>
      <c r="C86" s="27"/>
      <c r="D86" s="27"/>
      <c r="E86" s="27"/>
      <c r="F86" s="27"/>
      <c r="G86" s="27"/>
      <c r="H86" s="27"/>
    </row>
    <row r="87" spans="1:8" ht="16.5">
      <c r="A87" s="27"/>
      <c r="B87" s="27"/>
      <c r="C87" s="27"/>
      <c r="D87" s="27"/>
      <c r="E87" s="27"/>
      <c r="F87" s="27"/>
      <c r="G87" s="27"/>
      <c r="H87" s="27"/>
    </row>
    <row r="88" spans="1:8" ht="16.5">
      <c r="A88" s="27"/>
      <c r="B88" s="27"/>
      <c r="C88" s="27"/>
      <c r="D88" s="27"/>
      <c r="E88" s="27"/>
      <c r="F88" s="27"/>
      <c r="G88" s="27"/>
      <c r="H88" s="27"/>
    </row>
    <row r="89" spans="1:8" ht="16.5">
      <c r="A89" s="27"/>
      <c r="B89" s="27"/>
      <c r="C89" s="27"/>
      <c r="D89" s="27"/>
      <c r="E89" s="27"/>
      <c r="F89" s="27"/>
      <c r="G89" s="27"/>
      <c r="H89" s="27"/>
    </row>
    <row r="90" spans="1:8" ht="16.5">
      <c r="A90" s="27"/>
      <c r="B90" s="27"/>
      <c r="C90" s="27"/>
      <c r="D90" s="27"/>
      <c r="E90" s="27"/>
      <c r="F90" s="27"/>
      <c r="G90" s="27"/>
      <c r="H90" s="27"/>
    </row>
    <row r="91" spans="1:8" ht="16.5">
      <c r="A91" s="27"/>
      <c r="B91" s="27"/>
      <c r="C91" s="27"/>
      <c r="D91" s="27"/>
      <c r="E91" s="27"/>
      <c r="F91" s="27"/>
      <c r="G91" s="27"/>
      <c r="H91" s="27"/>
    </row>
    <row r="92" spans="1:8" ht="16.5">
      <c r="A92" s="27"/>
      <c r="B92" s="27"/>
      <c r="C92" s="27"/>
      <c r="D92" s="27"/>
      <c r="E92" s="27"/>
      <c r="F92" s="27"/>
      <c r="G92" s="27"/>
      <c r="H92" s="27"/>
    </row>
    <row r="93" spans="1:8" ht="16.5">
      <c r="A93" s="27"/>
      <c r="B93" s="27"/>
      <c r="C93" s="27"/>
      <c r="D93" s="27"/>
      <c r="E93" s="27"/>
      <c r="F93" s="27"/>
      <c r="G93" s="27"/>
      <c r="H93" s="27"/>
    </row>
    <row r="94" spans="1:8" ht="16.5">
      <c r="A94" s="27"/>
      <c r="B94" s="27"/>
      <c r="C94" s="27"/>
      <c r="D94" s="27"/>
      <c r="E94" s="27"/>
      <c r="F94" s="27"/>
      <c r="G94" s="27"/>
      <c r="H94" s="27"/>
    </row>
    <row r="95" spans="1:8" ht="16.5">
      <c r="A95" s="27"/>
      <c r="B95" s="27"/>
      <c r="C95" s="27"/>
      <c r="D95" s="27"/>
      <c r="E95" s="27"/>
      <c r="F95" s="27"/>
      <c r="G95" s="27"/>
      <c r="H95" s="27"/>
    </row>
    <row r="96" spans="1:8" ht="16.5">
      <c r="A96" s="27"/>
      <c r="B96" s="27"/>
      <c r="C96" s="27"/>
      <c r="D96" s="27"/>
      <c r="E96" s="27"/>
      <c r="F96" s="27"/>
      <c r="G96" s="27"/>
      <c r="H96" s="27"/>
    </row>
    <row r="97" spans="1:8" ht="16.5">
      <c r="A97" s="27"/>
      <c r="B97" s="27"/>
      <c r="C97" s="27"/>
      <c r="D97" s="27"/>
      <c r="E97" s="27"/>
      <c r="F97" s="27"/>
      <c r="G97" s="27"/>
      <c r="H97" s="27"/>
    </row>
    <row r="98" spans="1:8" ht="16.5">
      <c r="A98" s="27"/>
      <c r="B98" s="27"/>
      <c r="C98" s="27"/>
      <c r="D98" s="27"/>
      <c r="E98" s="27"/>
      <c r="F98" s="27"/>
      <c r="G98" s="27"/>
      <c r="H98" s="27"/>
    </row>
    <row r="99" spans="1:8" ht="16.5">
      <c r="A99" s="27"/>
      <c r="B99" s="27"/>
      <c r="C99" s="27"/>
      <c r="D99" s="27"/>
      <c r="E99" s="27"/>
      <c r="F99" s="27"/>
      <c r="G99" s="27"/>
      <c r="H99" s="27"/>
    </row>
    <row r="100" spans="1:8" ht="16.5">
      <c r="A100" s="27"/>
      <c r="B100" s="27"/>
      <c r="C100" s="27"/>
      <c r="D100" s="27"/>
      <c r="E100" s="27"/>
      <c r="F100" s="27"/>
      <c r="G100" s="27"/>
      <c r="H100" s="27"/>
    </row>
  </sheetData>
  <printOptions/>
  <pageMargins left="0.7" right="0.7" top="0.75" bottom="0.75" header="0.3" footer="0.3"/>
  <pageSetup horizontalDpi="600" verticalDpi="600" orientation="portrait" paperSize="9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2015-06-05T18:19:34Z</dcterms:created>
  <dcterms:modified xsi:type="dcterms:W3CDTF">2019-06-01T04:26:52Z</dcterms:modified>
  <cp:category/>
  <cp:contentType/>
  <cp:contentStatus/>
</cp:coreProperties>
</file>